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Fs\meziutvary\OHVO\H_21\vypořádání připomínek k H19 a H20\Ke zveřejnění\"/>
    </mc:Choice>
  </mc:AlternateContent>
  <bookViews>
    <workbookView xWindow="480" yWindow="255" windowWidth="27795" windowHeight="11445" tabRatio="968"/>
  </bookViews>
  <sheets>
    <sheet name="Obory H17-H20 interaktiv" sheetId="27" r:id="rId1"/>
    <sheet name="Seznam výsledků H17-H20" sheetId="1" r:id="rId2"/>
    <sheet name="Legenda - druh výsledku" sheetId="26" r:id="rId3"/>
  </sheets>
  <definedNames>
    <definedName name="_xlnm._FilterDatabase" localSheetId="1" hidden="1">'Seznam výsledků H17-H20'!$A$4:$U$10732</definedName>
  </definedNames>
  <calcPr calcId="162913"/>
  <pivotCaches>
    <pivotCache cacheId="0" r:id="rId4"/>
  </pivotCaches>
</workbook>
</file>

<file path=xl/calcChain.xml><?xml version="1.0" encoding="utf-8"?>
<calcChain xmlns="http://schemas.openxmlformats.org/spreadsheetml/2006/main">
  <c r="N3" i="1" l="1"/>
  <c r="U6" i="1" l="1"/>
  <c r="U7" i="1"/>
  <c r="U8" i="1"/>
  <c r="U19" i="1"/>
  <c r="U20" i="1"/>
  <c r="U39" i="1"/>
  <c r="U40" i="1"/>
  <c r="U41" i="1"/>
  <c r="U57" i="1"/>
  <c r="U58" i="1"/>
  <c r="U59" i="1"/>
  <c r="U60" i="1"/>
  <c r="U61" i="1"/>
  <c r="U62" i="1"/>
  <c r="U63" i="1"/>
  <c r="U87" i="1"/>
  <c r="U88" i="1"/>
  <c r="U156" i="1"/>
  <c r="U199" i="1"/>
  <c r="U200" i="1"/>
  <c r="U201" i="1"/>
  <c r="U261" i="1"/>
  <c r="U262" i="1"/>
  <c r="U280" i="1"/>
  <c r="U281" i="1"/>
  <c r="U282" i="1"/>
  <c r="U283" i="1"/>
  <c r="U332" i="1"/>
  <c r="U333" i="1"/>
  <c r="U342" i="1"/>
  <c r="U343" i="1"/>
  <c r="U344" i="1"/>
  <c r="U345" i="1"/>
  <c r="U346" i="1"/>
  <c r="U347" i="1"/>
  <c r="U348" i="1"/>
  <c r="U349" i="1"/>
  <c r="U350" i="1"/>
  <c r="U351" i="1"/>
  <c r="U352" i="1"/>
  <c r="U401" i="1"/>
  <c r="U402" i="1"/>
  <c r="U413" i="1"/>
  <c r="U414" i="1"/>
  <c r="U415" i="1"/>
  <c r="U416" i="1"/>
  <c r="U417" i="1"/>
  <c r="U418" i="1"/>
  <c r="U438" i="1"/>
  <c r="U439" i="1"/>
  <c r="U440" i="1"/>
  <c r="U441" i="1"/>
  <c r="U450" i="1"/>
  <c r="U451" i="1"/>
  <c r="U452" i="1"/>
  <c r="U453" i="1"/>
  <c r="U475" i="1"/>
  <c r="U476" i="1"/>
  <c r="U477" i="1"/>
  <c r="U478" i="1"/>
  <c r="U479" i="1"/>
  <c r="U480" i="1"/>
  <c r="U481" i="1"/>
  <c r="U482" i="1"/>
  <c r="U483" i="1"/>
  <c r="U484" i="1"/>
  <c r="U485" i="1"/>
  <c r="U486" i="1"/>
  <c r="U487" i="1"/>
  <c r="U488" i="1"/>
  <c r="U489" i="1"/>
  <c r="U490" i="1"/>
  <c r="U491" i="1"/>
  <c r="U492" i="1"/>
  <c r="U493" i="1"/>
  <c r="U494"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1439" i="1"/>
  <c r="U1440" i="1"/>
  <c r="U1454" i="1"/>
  <c r="U1464" i="1"/>
  <c r="U1465" i="1"/>
  <c r="U1503" i="1"/>
  <c r="U1504" i="1"/>
  <c r="U1529" i="1"/>
  <c r="U1530" i="1"/>
  <c r="U1531" i="1"/>
  <c r="U1560" i="1"/>
  <c r="U1561" i="1"/>
  <c r="U1562" i="1"/>
  <c r="U1563" i="1"/>
  <c r="U1575" i="1"/>
  <c r="U1576" i="1"/>
  <c r="U1577" i="1"/>
  <c r="U1589" i="1"/>
  <c r="U1590" i="1"/>
  <c r="U1591" i="1"/>
  <c r="U1592" i="1"/>
  <c r="U1593" i="1"/>
  <c r="U1594" i="1"/>
  <c r="U1595" i="1"/>
  <c r="U1596" i="1"/>
  <c r="U1597" i="1"/>
  <c r="U1598" i="1"/>
  <c r="U1599" i="1"/>
  <c r="U1600" i="1"/>
  <c r="U1601" i="1"/>
  <c r="U1602" i="1"/>
  <c r="U1603" i="1"/>
  <c r="U1604" i="1"/>
  <c r="U1605" i="1"/>
  <c r="U1651" i="1"/>
  <c r="U1688" i="1"/>
  <c r="U1689" i="1"/>
  <c r="U1690" i="1"/>
  <c r="U1691" i="1"/>
  <c r="U1692" i="1"/>
  <c r="U1693" i="1"/>
  <c r="U1694" i="1"/>
  <c r="U1695" i="1"/>
  <c r="U1947" i="1"/>
  <c r="U1948" i="1"/>
  <c r="U1949" i="1"/>
  <c r="U1950" i="1"/>
  <c r="U1982" i="1"/>
  <c r="U2061" i="1"/>
  <c r="U2062" i="1"/>
  <c r="U2063" i="1"/>
  <c r="U2064" i="1"/>
  <c r="U2065" i="1"/>
  <c r="U2066" i="1"/>
  <c r="U2108" i="1"/>
  <c r="U2109" i="1"/>
  <c r="U2110" i="1"/>
  <c r="U2111" i="1"/>
  <c r="U2112" i="1"/>
  <c r="U2113" i="1"/>
  <c r="U2114" i="1"/>
  <c r="U2115" i="1"/>
  <c r="U2124" i="1"/>
  <c r="U2125" i="1"/>
  <c r="U2134" i="1"/>
  <c r="U2135" i="1"/>
  <c r="U2141" i="1"/>
  <c r="U2154" i="1"/>
  <c r="U2155" i="1"/>
  <c r="U2156" i="1"/>
  <c r="U2157" i="1"/>
  <c r="U2158" i="1"/>
  <c r="U2159" i="1"/>
  <c r="U2160" i="1"/>
  <c r="U2161" i="1"/>
  <c r="U2162" i="1"/>
  <c r="U2163" i="1"/>
  <c r="U2164" i="1"/>
  <c r="U2165" i="1"/>
  <c r="U2166" i="1"/>
  <c r="U2167" i="1"/>
  <c r="U2168"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3465" i="1"/>
  <c r="U3511" i="1"/>
  <c r="U3530" i="1"/>
  <c r="U3531" i="1"/>
  <c r="U3532" i="1"/>
  <c r="U3533" i="1"/>
  <c r="U3534" i="1"/>
  <c r="U3535" i="1"/>
  <c r="U3552" i="1"/>
  <c r="U3553" i="1"/>
  <c r="U3554" i="1"/>
  <c r="U3555"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767" i="1"/>
  <c r="U3768" i="1"/>
  <c r="U3833" i="1"/>
  <c r="U3834" i="1"/>
  <c r="U3835" i="1"/>
  <c r="U3836" i="1"/>
  <c r="U3837" i="1"/>
  <c r="U3927" i="1"/>
  <c r="U3928" i="1"/>
  <c r="U3929" i="1"/>
  <c r="U3930" i="1"/>
  <c r="U3931" i="1"/>
  <c r="U3972" i="1"/>
  <c r="U3973" i="1"/>
  <c r="U4083" i="1"/>
  <c r="U4084" i="1"/>
  <c r="U4085" i="1"/>
  <c r="U4086" i="1"/>
  <c r="U4087" i="1"/>
  <c r="U4088" i="1"/>
  <c r="U4098" i="1"/>
  <c r="U4099" i="1"/>
  <c r="U4100" i="1"/>
  <c r="U4101" i="1"/>
  <c r="U4102" i="1"/>
  <c r="U4103" i="1"/>
  <c r="U4104" i="1"/>
  <c r="U4105" i="1"/>
  <c r="U4106" i="1"/>
  <c r="U4107" i="1"/>
  <c r="U4108" i="1"/>
  <c r="U4109" i="1"/>
  <c r="U4110" i="1"/>
  <c r="U4138" i="1"/>
  <c r="U4139" i="1"/>
  <c r="U4140" i="1"/>
  <c r="U4141" i="1"/>
  <c r="U4142" i="1"/>
  <c r="U4143" i="1"/>
  <c r="U4144" i="1"/>
  <c r="U4145" i="1"/>
  <c r="U4146" i="1"/>
  <c r="U4147" i="1"/>
  <c r="U4148" i="1"/>
  <c r="U4177" i="1"/>
  <c r="U4178" i="1"/>
  <c r="U4179" i="1"/>
  <c r="U4187" i="1"/>
  <c r="U4188" i="1"/>
  <c r="U4189" i="1"/>
  <c r="U4190" i="1"/>
  <c r="U4191" i="1"/>
  <c r="U4220" i="1"/>
  <c r="U4237" i="1"/>
  <c r="U4238" i="1"/>
  <c r="U4239" i="1"/>
  <c r="U4257" i="1"/>
  <c r="U4258" i="1"/>
  <c r="U4259" i="1"/>
  <c r="U4260" i="1"/>
  <c r="U4261" i="1"/>
  <c r="U4271" i="1"/>
  <c r="U4272" i="1"/>
  <c r="U4273" i="1"/>
  <c r="U4306"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466" i="1"/>
  <c r="U4467" i="1"/>
  <c r="U4468" i="1"/>
  <c r="U4469" i="1"/>
  <c r="U4493" i="1"/>
  <c r="U4509" i="1"/>
  <c r="U4510" i="1"/>
  <c r="U4511" i="1"/>
  <c r="U4512" i="1"/>
  <c r="U4513" i="1"/>
  <c r="U4514" i="1"/>
  <c r="U4515" i="1"/>
  <c r="U4516" i="1"/>
  <c r="U4517" i="1"/>
  <c r="U4518" i="1"/>
  <c r="U4519" i="1"/>
  <c r="U4520" i="1"/>
  <c r="U4521" i="1"/>
  <c r="U4522" i="1"/>
  <c r="U4523" i="1"/>
  <c r="U4524" i="1"/>
  <c r="U4575" i="1"/>
  <c r="U4598" i="1"/>
  <c r="U4599" i="1"/>
  <c r="U4600" i="1"/>
  <c r="U4601" i="1"/>
  <c r="U4602" i="1"/>
  <c r="U4603" i="1"/>
  <c r="U4658" i="1"/>
  <c r="U4659" i="1"/>
  <c r="U4660" i="1"/>
  <c r="U4674" i="1"/>
  <c r="U4675" i="1"/>
  <c r="U4693" i="1"/>
  <c r="U4694" i="1"/>
  <c r="U4705" i="1"/>
  <c r="U4735" i="1"/>
  <c r="U4736" i="1"/>
  <c r="U4737"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937" i="1"/>
  <c r="U4938" i="1"/>
  <c r="U4947" i="1"/>
  <c r="U4948" i="1"/>
  <c r="U4949" i="1"/>
  <c r="U4950" i="1"/>
  <c r="U4951" i="1"/>
  <c r="U4952" i="1"/>
  <c r="U4953" i="1"/>
  <c r="U4954" i="1"/>
  <c r="U4955" i="1"/>
  <c r="U5018" i="1"/>
  <c r="U5019" i="1"/>
  <c r="U5020" i="1"/>
  <c r="U5035" i="1"/>
  <c r="U5036"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7122" i="1"/>
  <c r="U7123" i="1"/>
  <c r="U7124" i="1"/>
  <c r="U7125" i="1"/>
  <c r="U7126" i="1"/>
  <c r="U7127" i="1"/>
  <c r="U7128" i="1"/>
  <c r="U7129" i="1"/>
  <c r="U7130" i="1"/>
  <c r="U7131" i="1"/>
  <c r="U7132" i="1"/>
  <c r="U7133" i="1"/>
  <c r="U7134" i="1"/>
  <c r="U7135" i="1"/>
  <c r="U7136" i="1"/>
  <c r="U7137" i="1"/>
  <c r="U7138" i="1"/>
  <c r="U7139" i="1"/>
  <c r="U7140" i="1"/>
  <c r="U7141" i="1"/>
  <c r="U7142"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401" i="1"/>
  <c r="U7413" i="1"/>
  <c r="U7414" i="1"/>
  <c r="U7428" i="1"/>
  <c r="U7431" i="1"/>
  <c r="U7441" i="1"/>
  <c r="U7442" i="1"/>
  <c r="U7479" i="1"/>
  <c r="U7512" i="1"/>
  <c r="U7541" i="1"/>
  <c r="U7542" i="1"/>
  <c r="U7559" i="1"/>
  <c r="U7584" i="1"/>
  <c r="U7585" i="1"/>
  <c r="U7586" i="1"/>
  <c r="U7587" i="1"/>
  <c r="U7605" i="1"/>
  <c r="U7625" i="1"/>
  <c r="U7626" i="1"/>
  <c r="U7627" i="1"/>
  <c r="U7628" i="1"/>
  <c r="U7665" i="1"/>
  <c r="U7666" i="1"/>
  <c r="U7667" i="1"/>
  <c r="U7711" i="1"/>
  <c r="U7712" i="1"/>
  <c r="U7713" i="1"/>
  <c r="U7714" i="1"/>
  <c r="U7715" i="1"/>
  <c r="U7716" i="1"/>
  <c r="U7745" i="1"/>
  <c r="U7746" i="1"/>
  <c r="U7747" i="1"/>
  <c r="U7763" i="1"/>
  <c r="U7835" i="1"/>
  <c r="U7836" i="1"/>
  <c r="U7837" i="1"/>
  <c r="U7838" i="1"/>
  <c r="U7987" i="1"/>
  <c r="U7988" i="1"/>
  <c r="U8045" i="1"/>
  <c r="U8046" i="1"/>
  <c r="U8047" i="1"/>
  <c r="U8084" i="1"/>
  <c r="U8085" i="1"/>
  <c r="U8127" i="1"/>
  <c r="U8128" i="1"/>
  <c r="U8129" i="1"/>
  <c r="U8130" i="1"/>
  <c r="U8131" i="1"/>
  <c r="U8132" i="1"/>
  <c r="U8133" i="1"/>
  <c r="U8152" i="1"/>
  <c r="U8169" i="1"/>
  <c r="U8170" i="1"/>
  <c r="U8171" i="1"/>
  <c r="U8172" i="1"/>
  <c r="U8173" i="1"/>
  <c r="U8200" i="1"/>
  <c r="U8201" i="1"/>
  <c r="U8227" i="1"/>
  <c r="U8228" i="1"/>
  <c r="U8229" i="1"/>
  <c r="U8230" i="1"/>
  <c r="U8231" i="1"/>
  <c r="U8261" i="1"/>
  <c r="U8262" i="1"/>
  <c r="U8263" i="1"/>
  <c r="U8264" i="1"/>
  <c r="U8265" i="1"/>
  <c r="U8304" i="1"/>
  <c r="U8319" i="1"/>
  <c r="U8320" i="1"/>
  <c r="U8321" i="1"/>
  <c r="U8322" i="1"/>
  <c r="U8330" i="1"/>
  <c r="U8340" i="1"/>
  <c r="U8341" i="1"/>
  <c r="U8342" i="1"/>
  <c r="U8343" i="1"/>
  <c r="U8344" i="1"/>
  <c r="U8345" i="1"/>
  <c r="U8346" i="1"/>
  <c r="U8347" i="1"/>
  <c r="U8348" i="1"/>
  <c r="U8349" i="1"/>
  <c r="U8417" i="1"/>
  <c r="U8418" i="1"/>
  <c r="U8469" i="1"/>
  <c r="U8470"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820" i="1"/>
  <c r="U8821" i="1"/>
  <c r="U8822" i="1"/>
  <c r="U8823" i="1"/>
  <c r="U8824" i="1"/>
  <c r="U8825" i="1"/>
  <c r="U8826" i="1"/>
  <c r="U8827" i="1"/>
  <c r="U8828" i="1"/>
  <c r="U8829" i="1"/>
  <c r="U8830" i="1"/>
  <c r="U8831" i="1"/>
  <c r="U8832" i="1"/>
  <c r="U8833" i="1"/>
  <c r="U8834" i="1"/>
  <c r="U8835" i="1"/>
  <c r="U8836" i="1"/>
  <c r="U8837" i="1"/>
  <c r="U8838" i="1"/>
  <c r="U8839" i="1"/>
  <c r="U8840" i="1"/>
  <c r="U8841" i="1"/>
  <c r="U8842" i="1"/>
  <c r="U8843" i="1"/>
  <c r="U8844" i="1"/>
  <c r="U8845" i="1"/>
  <c r="U8846" i="1"/>
  <c r="U8847" i="1"/>
  <c r="U8848" i="1"/>
  <c r="U8849" i="1"/>
  <c r="U8850" i="1"/>
  <c r="U8851" i="1"/>
  <c r="U8852" i="1"/>
  <c r="U8853" i="1"/>
  <c r="U8854" i="1"/>
  <c r="U8855" i="1"/>
  <c r="U8856" i="1"/>
  <c r="U8857" i="1"/>
  <c r="U8858" i="1"/>
  <c r="U8859" i="1"/>
  <c r="U8860" i="1"/>
  <c r="U8861" i="1"/>
  <c r="U8862" i="1"/>
  <c r="U8863" i="1"/>
  <c r="U8963" i="1"/>
  <c r="U8964" i="1"/>
  <c r="U8965" i="1"/>
  <c r="U8966" i="1"/>
  <c r="U8967" i="1"/>
  <c r="U8968" i="1"/>
  <c r="U8969" i="1"/>
  <c r="U8970" i="1"/>
  <c r="U8971" i="1"/>
  <c r="U8972" i="1"/>
  <c r="U8973" i="1"/>
  <c r="U8974" i="1"/>
  <c r="U8975" i="1"/>
  <c r="U8976" i="1"/>
  <c r="U8977" i="1"/>
  <c r="U8978" i="1"/>
  <c r="U8979" i="1"/>
  <c r="U8980" i="1"/>
  <c r="U8981" i="1"/>
  <c r="U8982" i="1"/>
  <c r="U8983" i="1"/>
  <c r="U8984" i="1"/>
  <c r="U8985" i="1"/>
  <c r="U8986" i="1"/>
  <c r="U8987" i="1"/>
  <c r="U8988" i="1"/>
  <c r="U8989" i="1"/>
  <c r="U8990" i="1"/>
  <c r="U8991" i="1"/>
  <c r="U8992" i="1"/>
  <c r="U8993" i="1"/>
  <c r="U8994" i="1"/>
  <c r="U9146" i="1"/>
  <c r="U9147" i="1"/>
  <c r="U9148" i="1"/>
  <c r="U9168" i="1"/>
  <c r="U9169" i="1"/>
  <c r="U9170" i="1"/>
  <c r="U9171" i="1"/>
  <c r="U9172" i="1"/>
  <c r="U9173" i="1"/>
  <c r="U9174" i="1"/>
  <c r="U9175" i="1"/>
  <c r="U9176" i="1"/>
  <c r="U9177" i="1"/>
  <c r="U9178" i="1"/>
  <c r="U9179" i="1"/>
  <c r="U9180" i="1"/>
  <c r="U9181" i="1"/>
  <c r="U9182" i="1"/>
  <c r="U9183" i="1"/>
  <c r="U9184" i="1"/>
  <c r="U9185" i="1"/>
  <c r="U9186" i="1"/>
  <c r="U9187" i="1"/>
  <c r="U9188" i="1"/>
  <c r="U9189" i="1"/>
  <c r="U9190" i="1"/>
  <c r="U9199" i="1"/>
  <c r="U9200" i="1"/>
  <c r="U9201" i="1"/>
  <c r="U9220" i="1"/>
  <c r="U9221" i="1"/>
  <c r="U9222" i="1"/>
  <c r="U9223" i="1"/>
  <c r="U9224" i="1"/>
  <c r="U9225" i="1"/>
  <c r="U9226" i="1"/>
  <c r="U9227" i="1"/>
  <c r="U9228" i="1"/>
  <c r="U9229" i="1"/>
  <c r="U9230" i="1"/>
  <c r="U9231" i="1"/>
  <c r="U9232" i="1"/>
  <c r="U9233" i="1"/>
  <c r="U9234" i="1"/>
  <c r="U9235" i="1"/>
  <c r="U9236" i="1"/>
  <c r="U9237" i="1"/>
  <c r="U9238" i="1"/>
  <c r="U9239" i="1"/>
  <c r="U9240" i="1"/>
  <c r="U9241" i="1"/>
  <c r="U9242" i="1"/>
  <c r="U9243" i="1"/>
  <c r="U9244" i="1"/>
  <c r="U9245" i="1"/>
  <c r="U9246" i="1"/>
  <c r="U9247" i="1"/>
  <c r="U9248" i="1"/>
  <c r="U9249" i="1"/>
  <c r="U9250" i="1"/>
  <c r="U9251" i="1"/>
  <c r="U9252" i="1"/>
  <c r="U9253" i="1"/>
  <c r="U9254" i="1"/>
  <c r="U9255" i="1"/>
  <c r="U9256" i="1"/>
  <c r="U9257" i="1"/>
  <c r="U9258" i="1"/>
  <c r="U9259" i="1"/>
  <c r="U9260" i="1"/>
  <c r="U9261" i="1"/>
  <c r="U9262" i="1"/>
  <c r="U9263" i="1"/>
  <c r="U9264" i="1"/>
  <c r="U9265" i="1"/>
  <c r="U9266" i="1"/>
  <c r="U9267" i="1"/>
  <c r="U9268" i="1"/>
  <c r="U9269" i="1"/>
  <c r="U9270" i="1"/>
  <c r="U9271" i="1"/>
  <c r="U9272" i="1"/>
  <c r="U9273" i="1"/>
  <c r="U9274" i="1"/>
  <c r="U9275" i="1"/>
  <c r="U9276" i="1"/>
  <c r="U9277" i="1"/>
  <c r="U9278" i="1"/>
  <c r="U9279" i="1"/>
  <c r="U9280" i="1"/>
  <c r="U9281" i="1"/>
  <c r="U9282" i="1"/>
  <c r="U9283" i="1"/>
  <c r="U9284" i="1"/>
  <c r="U9285" i="1"/>
  <c r="U9286" i="1"/>
  <c r="U9287" i="1"/>
  <c r="U9288" i="1"/>
  <c r="U9289" i="1"/>
  <c r="U9290" i="1"/>
  <c r="U9291" i="1"/>
  <c r="U9678" i="1"/>
  <c r="U9688" i="1"/>
  <c r="U9689" i="1"/>
  <c r="U9714" i="1"/>
  <c r="U9715" i="1"/>
  <c r="U9716" i="1"/>
  <c r="U9717" i="1"/>
  <c r="U9718" i="1"/>
  <c r="U9719" i="1"/>
  <c r="U9781" i="1"/>
  <c r="U9782" i="1"/>
  <c r="U9800" i="1"/>
  <c r="U9801" i="1"/>
  <c r="U9802" i="1"/>
  <c r="U9803" i="1"/>
  <c r="U9815" i="1"/>
  <c r="U9816" i="1"/>
  <c r="U9817" i="1"/>
  <c r="U9818" i="1"/>
  <c r="U9819" i="1"/>
  <c r="U9820" i="1"/>
  <c r="U9843" i="1"/>
  <c r="U9844" i="1"/>
  <c r="U9845" i="1"/>
  <c r="U9846" i="1"/>
  <c r="U9868" i="1"/>
  <c r="U9869" i="1"/>
  <c r="U9870" i="1"/>
  <c r="U9871" i="1"/>
  <c r="U9872" i="1"/>
  <c r="U9873" i="1"/>
  <c r="U9893" i="1"/>
  <c r="U9894" i="1"/>
  <c r="U9895" i="1"/>
  <c r="U9896" i="1"/>
  <c r="U9897" i="1"/>
  <c r="U9929" i="1"/>
  <c r="U9930" i="1"/>
  <c r="U9931" i="1"/>
  <c r="U9932" i="1"/>
  <c r="U9949" i="1"/>
  <c r="U9963" i="1"/>
  <c r="U9964" i="1"/>
  <c r="U9965" i="1"/>
  <c r="U9966" i="1"/>
  <c r="U9967" i="1"/>
  <c r="U9968" i="1"/>
  <c r="U9969" i="1"/>
  <c r="U9970" i="1"/>
  <c r="U9971" i="1"/>
  <c r="U9972" i="1"/>
  <c r="U9973" i="1"/>
  <c r="U9974" i="1"/>
  <c r="U9975" i="1"/>
  <c r="U9976" i="1"/>
  <c r="U9977" i="1"/>
  <c r="U9978" i="1"/>
  <c r="U9979" i="1"/>
  <c r="U9980" i="1"/>
  <c r="U10073" i="1"/>
  <c r="U10074" i="1"/>
  <c r="U10075" i="1"/>
  <c r="U10076" i="1"/>
  <c r="U10077" i="1"/>
  <c r="U10106" i="1"/>
  <c r="U10107" i="1"/>
  <c r="U10108" i="1"/>
  <c r="U10109" i="1"/>
  <c r="U10110" i="1"/>
  <c r="U10129" i="1"/>
  <c r="U10130" i="1"/>
  <c r="U10131" i="1"/>
  <c r="U10132" i="1"/>
  <c r="U10133" i="1"/>
  <c r="U10134" i="1"/>
  <c r="U10182" i="1"/>
  <c r="U10183" i="1"/>
  <c r="U10184" i="1"/>
  <c r="U10185" i="1"/>
  <c r="U10186" i="1"/>
  <c r="U10187" i="1"/>
  <c r="U10188" i="1"/>
  <c r="U10189" i="1"/>
  <c r="U10212" i="1"/>
  <c r="U10243" i="1"/>
  <c r="U10244" i="1"/>
  <c r="U10245" i="1"/>
  <c r="U10246" i="1"/>
  <c r="U10312" i="1"/>
  <c r="U10313" i="1"/>
  <c r="U10314" i="1"/>
  <c r="U10315" i="1"/>
  <c r="U10316" i="1"/>
  <c r="U10317" i="1"/>
  <c r="U10318" i="1"/>
  <c r="U10319" i="1"/>
  <c r="U10320" i="1"/>
  <c r="U10321" i="1"/>
  <c r="U10322" i="1"/>
  <c r="U10323" i="1"/>
  <c r="U10324" i="1"/>
  <c r="U10325" i="1"/>
  <c r="U10326" i="1"/>
  <c r="U10327" i="1"/>
  <c r="U10328" i="1"/>
  <c r="U10329" i="1"/>
  <c r="U10330" i="1"/>
  <c r="U10331" i="1"/>
  <c r="U10332" i="1"/>
  <c r="U10333" i="1"/>
  <c r="U10334" i="1"/>
  <c r="U10335" i="1"/>
  <c r="U10336" i="1"/>
  <c r="U10337" i="1"/>
  <c r="U10338" i="1"/>
  <c r="U10339" i="1"/>
  <c r="U10340" i="1"/>
  <c r="U10341" i="1"/>
  <c r="U10342" i="1"/>
  <c r="U10343" i="1"/>
  <c r="U10344" i="1"/>
  <c r="U10345" i="1"/>
  <c r="U10346" i="1"/>
  <c r="U10347" i="1"/>
  <c r="U10348" i="1"/>
  <c r="U10349" i="1"/>
  <c r="U10350" i="1"/>
  <c r="U10351" i="1"/>
  <c r="U10352" i="1"/>
  <c r="U10353" i="1"/>
  <c r="U10354" i="1"/>
  <c r="U10355" i="1"/>
  <c r="U10356" i="1"/>
  <c r="U10357" i="1"/>
  <c r="U10358" i="1"/>
  <c r="U10359" i="1"/>
  <c r="U10360" i="1"/>
  <c r="U10361" i="1"/>
  <c r="U10362" i="1"/>
  <c r="U10363" i="1"/>
  <c r="U10364" i="1"/>
  <c r="U10365" i="1"/>
  <c r="U10366" i="1"/>
  <c r="U10367" i="1"/>
  <c r="U10368" i="1"/>
  <c r="U10369" i="1"/>
  <c r="U10370" i="1"/>
  <c r="U10371" i="1"/>
  <c r="U10372" i="1"/>
  <c r="U10373" i="1"/>
  <c r="U10374" i="1"/>
  <c r="U10375" i="1"/>
  <c r="U10376" i="1"/>
  <c r="U10377" i="1"/>
  <c r="U10378" i="1"/>
  <c r="U10379" i="1"/>
  <c r="U10380" i="1"/>
  <c r="U10381" i="1"/>
  <c r="U10382" i="1"/>
  <c r="U10383" i="1"/>
  <c r="U10384" i="1"/>
  <c r="U10385" i="1"/>
  <c r="U10386" i="1"/>
  <c r="U10387" i="1"/>
  <c r="U10388" i="1"/>
  <c r="U10389" i="1"/>
  <c r="U10390" i="1"/>
  <c r="U10391" i="1"/>
  <c r="U10392" i="1"/>
  <c r="U10393" i="1"/>
  <c r="U10394" i="1"/>
  <c r="U10395" i="1"/>
  <c r="U10396" i="1"/>
  <c r="U10397" i="1"/>
  <c r="U10696" i="1"/>
  <c r="U9" i="1"/>
  <c r="U10" i="1"/>
  <c r="U11" i="1"/>
  <c r="U21" i="1"/>
  <c r="U22" i="1"/>
  <c r="U23" i="1"/>
  <c r="U24" i="1"/>
  <c r="U25" i="1"/>
  <c r="U26" i="1"/>
  <c r="U27" i="1"/>
  <c r="U28" i="1"/>
  <c r="U42" i="1"/>
  <c r="U43" i="1"/>
  <c r="U44" i="1"/>
  <c r="U45" i="1"/>
  <c r="U46" i="1"/>
  <c r="U64" i="1"/>
  <c r="U65" i="1"/>
  <c r="U66" i="1"/>
  <c r="U67" i="1"/>
  <c r="U68" i="1"/>
  <c r="U69" i="1"/>
  <c r="U70" i="1"/>
  <c r="U71" i="1"/>
  <c r="U89" i="1"/>
  <c r="U90" i="1"/>
  <c r="U91" i="1"/>
  <c r="U107" i="1"/>
  <c r="U108" i="1"/>
  <c r="U109" i="1"/>
  <c r="U110" i="1"/>
  <c r="U111" i="1"/>
  <c r="U112" i="1"/>
  <c r="U113" i="1"/>
  <c r="U114" i="1"/>
  <c r="U126" i="1"/>
  <c r="U127" i="1"/>
  <c r="U128" i="1"/>
  <c r="U129" i="1"/>
  <c r="U130" i="1"/>
  <c r="U131" i="1"/>
  <c r="U132" i="1"/>
  <c r="U133" i="1"/>
  <c r="U134" i="1"/>
  <c r="U135" i="1"/>
  <c r="U157" i="1"/>
  <c r="U158" i="1"/>
  <c r="U159" i="1"/>
  <c r="U160" i="1"/>
  <c r="U161" i="1"/>
  <c r="U202" i="1"/>
  <c r="U203" i="1"/>
  <c r="U204" i="1"/>
  <c r="U205" i="1"/>
  <c r="U206" i="1"/>
  <c r="U207" i="1"/>
  <c r="U208" i="1"/>
  <c r="U209" i="1"/>
  <c r="U210" i="1"/>
  <c r="U211" i="1"/>
  <c r="U212" i="1"/>
  <c r="U213" i="1"/>
  <c r="U214" i="1"/>
  <c r="U263" i="1"/>
  <c r="U264" i="1"/>
  <c r="U265" i="1"/>
  <c r="U284" i="1"/>
  <c r="U285" i="1"/>
  <c r="U286" i="1"/>
  <c r="U287" i="1"/>
  <c r="U288" i="1"/>
  <c r="U289" i="1"/>
  <c r="U290" i="1"/>
  <c r="U291" i="1"/>
  <c r="U292" i="1"/>
  <c r="U293" i="1"/>
  <c r="U294" i="1"/>
  <c r="U295" i="1"/>
  <c r="U296" i="1"/>
  <c r="U353" i="1"/>
  <c r="U354" i="1"/>
  <c r="U355" i="1"/>
  <c r="U356" i="1"/>
  <c r="U357" i="1"/>
  <c r="U358" i="1"/>
  <c r="U359" i="1"/>
  <c r="U360" i="1"/>
  <c r="U361" i="1"/>
  <c r="U362" i="1"/>
  <c r="U363" i="1"/>
  <c r="U384" i="1"/>
  <c r="U403" i="1"/>
  <c r="U404" i="1"/>
  <c r="U419" i="1"/>
  <c r="U420" i="1"/>
  <c r="U421" i="1"/>
  <c r="U442" i="1"/>
  <c r="U443" i="1"/>
  <c r="U444" i="1"/>
  <c r="U454" i="1"/>
  <c r="U455" i="1"/>
  <c r="U456" i="1"/>
  <c r="U457" i="1"/>
  <c r="U458" i="1"/>
  <c r="U459" i="1"/>
  <c r="U460" i="1"/>
  <c r="U461" i="1"/>
  <c r="U462" i="1"/>
  <c r="U463" i="1"/>
  <c r="U495" i="1"/>
  <c r="U496" i="1"/>
  <c r="U497" i="1"/>
  <c r="U498" i="1"/>
  <c r="U499" i="1"/>
  <c r="U500" i="1"/>
  <c r="U501" i="1"/>
  <c r="U502" i="1"/>
  <c r="U503" i="1"/>
  <c r="U504" i="1"/>
  <c r="U505" i="1"/>
  <c r="U506" i="1"/>
  <c r="U507" i="1"/>
  <c r="U508" i="1"/>
  <c r="U509" i="1"/>
  <c r="U510" i="1"/>
  <c r="U511" i="1"/>
  <c r="U512" i="1"/>
  <c r="U513" i="1"/>
  <c r="U514"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417" i="1"/>
  <c r="U1418" i="1"/>
  <c r="U1419" i="1"/>
  <c r="U1420" i="1"/>
  <c r="U1421" i="1"/>
  <c r="U1422" i="1"/>
  <c r="U1423" i="1"/>
  <c r="U1424" i="1"/>
  <c r="U1441" i="1"/>
  <c r="U1442" i="1"/>
  <c r="U1443" i="1"/>
  <c r="U1444" i="1"/>
  <c r="U1445" i="1"/>
  <c r="U1446" i="1"/>
  <c r="U1466" i="1"/>
  <c r="U1467" i="1"/>
  <c r="U1468" i="1"/>
  <c r="U1469" i="1"/>
  <c r="U1474" i="1"/>
  <c r="U1475" i="1"/>
  <c r="U1476" i="1"/>
  <c r="U1477" i="1"/>
  <c r="U1478" i="1"/>
  <c r="U1479" i="1"/>
  <c r="U1480" i="1"/>
  <c r="U1481" i="1"/>
  <c r="U1482" i="1"/>
  <c r="U1483" i="1"/>
  <c r="U1484" i="1"/>
  <c r="U1485" i="1"/>
  <c r="U1486" i="1"/>
  <c r="U1487" i="1"/>
  <c r="U1488" i="1"/>
  <c r="U1489" i="1"/>
  <c r="U1490" i="1"/>
  <c r="U1491" i="1"/>
  <c r="U1492" i="1"/>
  <c r="U1505" i="1"/>
  <c r="U1506" i="1"/>
  <c r="U1507" i="1"/>
  <c r="U1508" i="1"/>
  <c r="U1509" i="1"/>
  <c r="U1510" i="1"/>
  <c r="U1532" i="1"/>
  <c r="U1533" i="1"/>
  <c r="U1534" i="1"/>
  <c r="U1535" i="1"/>
  <c r="U1536" i="1"/>
  <c r="U1537" i="1"/>
  <c r="U1538" i="1"/>
  <c r="U1539" i="1"/>
  <c r="U1540" i="1"/>
  <c r="U1541" i="1"/>
  <c r="U1542" i="1"/>
  <c r="U1543" i="1"/>
  <c r="U1544" i="1"/>
  <c r="U1545" i="1"/>
  <c r="U1564" i="1"/>
  <c r="U1565" i="1"/>
  <c r="U1566" i="1"/>
  <c r="U1567" i="1"/>
  <c r="U1578" i="1"/>
  <c r="U1579" i="1"/>
  <c r="U1580" i="1"/>
  <c r="U1606" i="1"/>
  <c r="U1607" i="1"/>
  <c r="U1608" i="1"/>
  <c r="U1609" i="1"/>
  <c r="U1610" i="1"/>
  <c r="U1611" i="1"/>
  <c r="U1612" i="1"/>
  <c r="U1613" i="1"/>
  <c r="U1627" i="1"/>
  <c r="U1628" i="1"/>
  <c r="U1629" i="1"/>
  <c r="U1630" i="1"/>
  <c r="U1631" i="1"/>
  <c r="U1632" i="1"/>
  <c r="U1633" i="1"/>
  <c r="U1634" i="1"/>
  <c r="U1635" i="1"/>
  <c r="U1652" i="1"/>
  <c r="U1653" i="1"/>
  <c r="U1654" i="1"/>
  <c r="U1655" i="1"/>
  <c r="U1656" i="1"/>
  <c r="U1657" i="1"/>
  <c r="U1658" i="1"/>
  <c r="U1659" i="1"/>
  <c r="U1660" i="1"/>
  <c r="U1661" i="1"/>
  <c r="U1662" i="1"/>
  <c r="U1663" i="1"/>
  <c r="U1664" i="1"/>
  <c r="U1665" i="1"/>
  <c r="U1666" i="1"/>
  <c r="U1667" i="1"/>
  <c r="U1668" i="1"/>
  <c r="U1669" i="1"/>
  <c r="U1670" i="1"/>
  <c r="U1671" i="1"/>
  <c r="U1672" i="1"/>
  <c r="U1673" i="1"/>
  <c r="U1696" i="1"/>
  <c r="U1697" i="1"/>
  <c r="U1698" i="1"/>
  <c r="U1699" i="1"/>
  <c r="U1700" i="1"/>
  <c r="U1701" i="1"/>
  <c r="U1702" i="1"/>
  <c r="U1703" i="1"/>
  <c r="U1704" i="1"/>
  <c r="U1705" i="1"/>
  <c r="U1706" i="1"/>
  <c r="U1707" i="1"/>
  <c r="U1708" i="1"/>
  <c r="U1709" i="1"/>
  <c r="U1710" i="1"/>
  <c r="U1711" i="1"/>
  <c r="U1712" i="1"/>
  <c r="U1713" i="1"/>
  <c r="U1714" i="1"/>
  <c r="U1715" i="1"/>
  <c r="U1716" i="1"/>
  <c r="U1717"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951" i="1"/>
  <c r="U1952" i="1"/>
  <c r="U1983" i="1"/>
  <c r="U1999" i="1"/>
  <c r="U2000" i="1"/>
  <c r="U2001" i="1"/>
  <c r="U2002"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67" i="1"/>
  <c r="U2068" i="1"/>
  <c r="U2069" i="1"/>
  <c r="U2070" i="1"/>
  <c r="U2071" i="1"/>
  <c r="U2072" i="1"/>
  <c r="U2073" i="1"/>
  <c r="U2074" i="1"/>
  <c r="U2075" i="1"/>
  <c r="U2086" i="1"/>
  <c r="U2087" i="1"/>
  <c r="U2088" i="1"/>
  <c r="U2116" i="1"/>
  <c r="U2117" i="1"/>
  <c r="U2118" i="1"/>
  <c r="U2119" i="1"/>
  <c r="U2120" i="1"/>
  <c r="U2126" i="1"/>
  <c r="U2127" i="1"/>
  <c r="U2128" i="1"/>
  <c r="U2136" i="1"/>
  <c r="U2142" i="1"/>
  <c r="U2143" i="1"/>
  <c r="U2144" i="1"/>
  <c r="U2145"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351" i="1"/>
  <c r="U2352"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466" i="1"/>
  <c r="U3467" i="1"/>
  <c r="U3468" i="1"/>
  <c r="U3469" i="1"/>
  <c r="U3470" i="1"/>
  <c r="U3471" i="1"/>
  <c r="U3472" i="1"/>
  <c r="U3473" i="1"/>
  <c r="U3485" i="1"/>
  <c r="U3486" i="1"/>
  <c r="U3487" i="1"/>
  <c r="U3488" i="1"/>
  <c r="U3489" i="1"/>
  <c r="U3490" i="1"/>
  <c r="U3491" i="1"/>
  <c r="U3492" i="1"/>
  <c r="U3493" i="1"/>
  <c r="U3494" i="1"/>
  <c r="U3495" i="1"/>
  <c r="U3496" i="1"/>
  <c r="U3497" i="1"/>
  <c r="U3512" i="1"/>
  <c r="U3513" i="1"/>
  <c r="U3514" i="1"/>
  <c r="U3536" i="1"/>
  <c r="U3537" i="1"/>
  <c r="U3538" i="1"/>
  <c r="U3539" i="1"/>
  <c r="U3540" i="1"/>
  <c r="U3556" i="1"/>
  <c r="U3557" i="1"/>
  <c r="U3558" i="1"/>
  <c r="U3559"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729" i="1"/>
  <c r="U3730" i="1"/>
  <c r="U3731" i="1"/>
  <c r="U3732" i="1"/>
  <c r="U3733" i="1"/>
  <c r="U3734" i="1"/>
  <c r="U3735" i="1"/>
  <c r="U3736" i="1"/>
  <c r="U3737" i="1"/>
  <c r="U3738" i="1"/>
  <c r="U3739" i="1"/>
  <c r="U3740" i="1"/>
  <c r="U3741" i="1"/>
  <c r="U3742" i="1"/>
  <c r="U3743" i="1"/>
  <c r="U3744" i="1"/>
  <c r="U3745" i="1"/>
  <c r="U3746" i="1"/>
  <c r="U3747" i="1"/>
  <c r="U3748" i="1"/>
  <c r="U3749" i="1"/>
  <c r="U3750" i="1"/>
  <c r="U3769" i="1"/>
  <c r="U3770" i="1"/>
  <c r="U3771" i="1"/>
  <c r="U3772" i="1"/>
  <c r="U3773" i="1"/>
  <c r="U3774" i="1"/>
  <c r="U3775"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932" i="1"/>
  <c r="U3933" i="1"/>
  <c r="U3950" i="1"/>
  <c r="U3951" i="1"/>
  <c r="U3952" i="1"/>
  <c r="U3953" i="1"/>
  <c r="U3961" i="1"/>
  <c r="U3962" i="1"/>
  <c r="U3963" i="1"/>
  <c r="U3964" i="1"/>
  <c r="U3965" i="1"/>
  <c r="U3966" i="1"/>
  <c r="U3974" i="1"/>
  <c r="U3975" i="1"/>
  <c r="U3982" i="1"/>
  <c r="U3983" i="1"/>
  <c r="U3984" i="1"/>
  <c r="U3985" i="1"/>
  <c r="U3986" i="1"/>
  <c r="U3987" i="1"/>
  <c r="U3988" i="1"/>
  <c r="U3989" i="1"/>
  <c r="U3990" i="1"/>
  <c r="U3991" i="1"/>
  <c r="U3992" i="1"/>
  <c r="U3993" i="1"/>
  <c r="U3994" i="1"/>
  <c r="U3995" i="1"/>
  <c r="U3996" i="1"/>
  <c r="U3997" i="1"/>
  <c r="U3998" i="1"/>
  <c r="U4023" i="1"/>
  <c r="U4033" i="1"/>
  <c r="U4034" i="1"/>
  <c r="U4043" i="1"/>
  <c r="U4044" i="1"/>
  <c r="U4052" i="1"/>
  <c r="U4053" i="1"/>
  <c r="U4054" i="1"/>
  <c r="U4055" i="1"/>
  <c r="U4056" i="1"/>
  <c r="U4057" i="1"/>
  <c r="U4058" i="1"/>
  <c r="U4059" i="1"/>
  <c r="U4060" i="1"/>
  <c r="U4061" i="1"/>
  <c r="U4062" i="1"/>
  <c r="U4063" i="1"/>
  <c r="U4064" i="1"/>
  <c r="U4065" i="1"/>
  <c r="U4066" i="1"/>
  <c r="U4067" i="1"/>
  <c r="U4089" i="1"/>
  <c r="U4090" i="1"/>
  <c r="U4091" i="1"/>
  <c r="U4111" i="1"/>
  <c r="U4112" i="1"/>
  <c r="U4113" i="1"/>
  <c r="U4114" i="1"/>
  <c r="U4115" i="1"/>
  <c r="U4116" i="1"/>
  <c r="U4117" i="1"/>
  <c r="U4118" i="1"/>
  <c r="U4119" i="1"/>
  <c r="U4120" i="1"/>
  <c r="U4121" i="1"/>
  <c r="U4149" i="1"/>
  <c r="U4150" i="1"/>
  <c r="U4151" i="1"/>
  <c r="U4152" i="1"/>
  <c r="U4153" i="1"/>
  <c r="U4154" i="1"/>
  <c r="U4155" i="1"/>
  <c r="U4156" i="1"/>
  <c r="U4157" i="1"/>
  <c r="U4158" i="1"/>
  <c r="U4159" i="1"/>
  <c r="U4160" i="1"/>
  <c r="U4161" i="1"/>
  <c r="U4162" i="1"/>
  <c r="U4180" i="1"/>
  <c r="U4181" i="1"/>
  <c r="U4182" i="1"/>
  <c r="U4192" i="1"/>
  <c r="U4193" i="1"/>
  <c r="U4194" i="1"/>
  <c r="U4195" i="1"/>
  <c r="U4196" i="1"/>
  <c r="U4211" i="1"/>
  <c r="U4212" i="1"/>
  <c r="U4213" i="1"/>
  <c r="U4221" i="1"/>
  <c r="U4222" i="1"/>
  <c r="U4223" i="1"/>
  <c r="U4224" i="1"/>
  <c r="U4225" i="1"/>
  <c r="U4226" i="1"/>
  <c r="U4227" i="1"/>
  <c r="U4228" i="1"/>
  <c r="U4229" i="1"/>
  <c r="U4230" i="1"/>
  <c r="U4240" i="1"/>
  <c r="U4241" i="1"/>
  <c r="U4242" i="1"/>
  <c r="U4262" i="1"/>
  <c r="U4263" i="1"/>
  <c r="U4264" i="1"/>
  <c r="U4265" i="1"/>
  <c r="U4266" i="1"/>
  <c r="U4267" i="1"/>
  <c r="U4274" i="1"/>
  <c r="U4275" i="1"/>
  <c r="U4276" i="1"/>
  <c r="U4277" i="1"/>
  <c r="U4278" i="1"/>
  <c r="U4291" i="1"/>
  <c r="U4292" i="1"/>
  <c r="U4293" i="1"/>
  <c r="U4294" i="1"/>
  <c r="U4295" i="1"/>
  <c r="U4296" i="1"/>
  <c r="U4297" i="1"/>
  <c r="U4307" i="1"/>
  <c r="U4308" i="1"/>
  <c r="U4309" i="1"/>
  <c r="U4310" i="1"/>
  <c r="U4311" i="1"/>
  <c r="U4312"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456" i="1"/>
  <c r="U4457" i="1"/>
  <c r="U4458" i="1"/>
  <c r="U4470" i="1"/>
  <c r="U4471" i="1"/>
  <c r="U4472" i="1"/>
  <c r="U4473" i="1"/>
  <c r="U4474" i="1"/>
  <c r="U4481" i="1"/>
  <c r="U4482" i="1"/>
  <c r="U4483" i="1"/>
  <c r="U4484" i="1"/>
  <c r="U4485" i="1"/>
  <c r="U4494" i="1"/>
  <c r="U4495" i="1"/>
  <c r="U4496" i="1"/>
  <c r="U4497" i="1"/>
  <c r="U4498" i="1"/>
  <c r="U4525" i="1"/>
  <c r="U4526" i="1"/>
  <c r="U4527" i="1"/>
  <c r="U4528" i="1"/>
  <c r="U4529" i="1"/>
  <c r="U4530" i="1"/>
  <c r="U4531" i="1"/>
  <c r="U4532" i="1"/>
  <c r="U4533" i="1"/>
  <c r="U4534" i="1"/>
  <c r="U4535" i="1"/>
  <c r="U4536" i="1"/>
  <c r="U4537" i="1"/>
  <c r="U4538" i="1"/>
  <c r="U4539" i="1"/>
  <c r="U4540" i="1"/>
  <c r="U4541" i="1"/>
  <c r="U4542" i="1"/>
  <c r="U4543" i="1"/>
  <c r="U4544" i="1"/>
  <c r="U4576" i="1"/>
  <c r="U4577" i="1"/>
  <c r="U4578" i="1"/>
  <c r="U4579" i="1"/>
  <c r="U4580" i="1"/>
  <c r="U4585" i="1"/>
  <c r="U4586" i="1"/>
  <c r="U4587" i="1"/>
  <c r="U4588" i="1"/>
  <c r="U4589" i="1"/>
  <c r="U4590" i="1"/>
  <c r="U4604" i="1"/>
  <c r="U4605" i="1"/>
  <c r="U4606" i="1"/>
  <c r="U4607" i="1"/>
  <c r="U4608" i="1"/>
  <c r="U4609" i="1"/>
  <c r="U4610" i="1"/>
  <c r="U4611" i="1"/>
  <c r="U4612" i="1"/>
  <c r="U4613" i="1"/>
  <c r="U4614" i="1"/>
  <c r="U4615" i="1"/>
  <c r="U4616" i="1"/>
  <c r="U4617" i="1"/>
  <c r="U4618" i="1"/>
  <c r="U4619" i="1"/>
  <c r="U4620" i="1"/>
  <c r="U4621" i="1"/>
  <c r="U4622" i="1"/>
  <c r="U4623" i="1"/>
  <c r="U4624" i="1"/>
  <c r="U4625" i="1"/>
  <c r="U4648" i="1"/>
  <c r="U4649" i="1"/>
  <c r="U4650" i="1"/>
  <c r="U4651" i="1"/>
  <c r="U4661" i="1"/>
  <c r="U4662" i="1"/>
  <c r="U4663" i="1"/>
  <c r="U4676" i="1"/>
  <c r="U4677" i="1"/>
  <c r="U4678" i="1"/>
  <c r="U4679" i="1"/>
  <c r="U4695" i="1"/>
  <c r="U4696" i="1"/>
  <c r="U4706" i="1"/>
  <c r="U4707" i="1"/>
  <c r="U4708" i="1"/>
  <c r="U4709" i="1"/>
  <c r="U4710" i="1"/>
  <c r="U4711" i="1"/>
  <c r="U4738" i="1"/>
  <c r="U4739" i="1"/>
  <c r="U4740" i="1"/>
  <c r="U4741" i="1"/>
  <c r="U4750" i="1"/>
  <c r="U4751" i="1"/>
  <c r="U4752"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939" i="1"/>
  <c r="U4940" i="1"/>
  <c r="U4956" i="1"/>
  <c r="U4957" i="1"/>
  <c r="U4958" i="1"/>
  <c r="U4959" i="1"/>
  <c r="U4960" i="1"/>
  <c r="U4961" i="1"/>
  <c r="U4962" i="1"/>
  <c r="U4963" i="1"/>
  <c r="U4964" i="1"/>
  <c r="U4965" i="1"/>
  <c r="U4981" i="1"/>
  <c r="U4982" i="1"/>
  <c r="U4983" i="1"/>
  <c r="U4984" i="1"/>
  <c r="U4985" i="1"/>
  <c r="U4986" i="1"/>
  <c r="U4987" i="1"/>
  <c r="U4988" i="1"/>
  <c r="U4989" i="1"/>
  <c r="U4990" i="1"/>
  <c r="U4991" i="1"/>
  <c r="U4992" i="1"/>
  <c r="U4993" i="1"/>
  <c r="U4994" i="1"/>
  <c r="U4995" i="1"/>
  <c r="U4996" i="1"/>
  <c r="U4997" i="1"/>
  <c r="U4998" i="1"/>
  <c r="U4999" i="1"/>
  <c r="U5008" i="1"/>
  <c r="U5009" i="1"/>
  <c r="U5010" i="1"/>
  <c r="U5011" i="1"/>
  <c r="U5012" i="1"/>
  <c r="U5013" i="1"/>
  <c r="U5021" i="1"/>
  <c r="U5022" i="1"/>
  <c r="U5023" i="1"/>
  <c r="U5024" i="1"/>
  <c r="U5025"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104" i="1"/>
  <c r="U5105"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402" i="1"/>
  <c r="U7403" i="1"/>
  <c r="U7415" i="1"/>
  <c r="U7416" i="1"/>
  <c r="U7429" i="1"/>
  <c r="U7430" i="1"/>
  <c r="U7432" i="1"/>
  <c r="U7443" i="1"/>
  <c r="U7444" i="1"/>
  <c r="U7445" i="1"/>
  <c r="U7446" i="1"/>
  <c r="U7447" i="1"/>
  <c r="U7448" i="1"/>
  <c r="U7449" i="1"/>
  <c r="U7450" i="1"/>
  <c r="U7451" i="1"/>
  <c r="U7452" i="1"/>
  <c r="U7453" i="1"/>
  <c r="U7454" i="1"/>
  <c r="U7455" i="1"/>
  <c r="U7456" i="1"/>
  <c r="U7457" i="1"/>
  <c r="U7458" i="1"/>
  <c r="U7459" i="1"/>
  <c r="U7460" i="1"/>
  <c r="U7461" i="1"/>
  <c r="U7462" i="1"/>
  <c r="U7480" i="1"/>
  <c r="U7481" i="1"/>
  <c r="U7482" i="1"/>
  <c r="U7483" i="1"/>
  <c r="U7484" i="1"/>
  <c r="U7485" i="1"/>
  <c r="U7513" i="1"/>
  <c r="U7514" i="1"/>
  <c r="U7543" i="1"/>
  <c r="U7560" i="1"/>
  <c r="U7561" i="1"/>
  <c r="U7588" i="1"/>
  <c r="U7589" i="1"/>
  <c r="U7590" i="1"/>
  <c r="U7591" i="1"/>
  <c r="U7606" i="1"/>
  <c r="U7607" i="1"/>
  <c r="U7608" i="1"/>
  <c r="U7629" i="1"/>
  <c r="U7630" i="1"/>
  <c r="U7631" i="1"/>
  <c r="U7632" i="1"/>
  <c r="U7633" i="1"/>
  <c r="U7634" i="1"/>
  <c r="U7635" i="1"/>
  <c r="U7636" i="1"/>
  <c r="U7668" i="1"/>
  <c r="U7669" i="1"/>
  <c r="U7670" i="1"/>
  <c r="U7671" i="1"/>
  <c r="U7672" i="1"/>
  <c r="U7673" i="1"/>
  <c r="U7674" i="1"/>
  <c r="U7690" i="1"/>
  <c r="U7691" i="1"/>
  <c r="U7692" i="1"/>
  <c r="U7693" i="1"/>
  <c r="U7694" i="1"/>
  <c r="U7695" i="1"/>
  <c r="U7696" i="1"/>
  <c r="U7697" i="1"/>
  <c r="U7698" i="1"/>
  <c r="U7717" i="1"/>
  <c r="U7718" i="1"/>
  <c r="U7719" i="1"/>
  <c r="U7720" i="1"/>
  <c r="U7748" i="1"/>
  <c r="U7764" i="1"/>
  <c r="U7765" i="1"/>
  <c r="U7766" i="1"/>
  <c r="U7793" i="1"/>
  <c r="U7794" i="1"/>
  <c r="U7795" i="1"/>
  <c r="U7796" i="1"/>
  <c r="U7797" i="1"/>
  <c r="U7798" i="1"/>
  <c r="U7839" i="1"/>
  <c r="U7840" i="1"/>
  <c r="U7841" i="1"/>
  <c r="U7842" i="1"/>
  <c r="U7843" i="1"/>
  <c r="U7844" i="1"/>
  <c r="U7845" i="1"/>
  <c r="U7846" i="1"/>
  <c r="U7847" i="1"/>
  <c r="U7848" i="1"/>
  <c r="U7849" i="1"/>
  <c r="U7850" i="1"/>
  <c r="U7851" i="1"/>
  <c r="U7864" i="1"/>
  <c r="U7865" i="1"/>
  <c r="U7866" i="1"/>
  <c r="U7867" i="1"/>
  <c r="U7911" i="1"/>
  <c r="U7912" i="1"/>
  <c r="U7913" i="1"/>
  <c r="U7914" i="1"/>
  <c r="U7915" i="1"/>
  <c r="U7916" i="1"/>
  <c r="U7956" i="1"/>
  <c r="U7957" i="1"/>
  <c r="U7958" i="1"/>
  <c r="U7959" i="1"/>
  <c r="U7960" i="1"/>
  <c r="U7961" i="1"/>
  <c r="U7962" i="1"/>
  <c r="U7963" i="1"/>
  <c r="U7964" i="1"/>
  <c r="U7965" i="1"/>
  <c r="U7966" i="1"/>
  <c r="U7967" i="1"/>
  <c r="U7968" i="1"/>
  <c r="U7989" i="1"/>
  <c r="U7990" i="1"/>
  <c r="U8001" i="1"/>
  <c r="U8002" i="1"/>
  <c r="U8003" i="1"/>
  <c r="U8004" i="1"/>
  <c r="U8005" i="1"/>
  <c r="U8006" i="1"/>
  <c r="U8007" i="1"/>
  <c r="U8008" i="1"/>
  <c r="U8009" i="1"/>
  <c r="U8010" i="1"/>
  <c r="U8011" i="1"/>
  <c r="U8012" i="1"/>
  <c r="U8013" i="1"/>
  <c r="U8014" i="1"/>
  <c r="U8015" i="1"/>
  <c r="U8016" i="1"/>
  <c r="U8048" i="1"/>
  <c r="U8049" i="1"/>
  <c r="U8050" i="1"/>
  <c r="U8051" i="1"/>
  <c r="U8052" i="1"/>
  <c r="U8053" i="1"/>
  <c r="U8054" i="1"/>
  <c r="U8055" i="1"/>
  <c r="U8056" i="1"/>
  <c r="U8057" i="1"/>
  <c r="U8086" i="1"/>
  <c r="U8087" i="1"/>
  <c r="U8088" i="1"/>
  <c r="U8089" i="1"/>
  <c r="U8090" i="1"/>
  <c r="U8091" i="1"/>
  <c r="U8092" i="1"/>
  <c r="U8093" i="1"/>
  <c r="U8094" i="1"/>
  <c r="U8095" i="1"/>
  <c r="U8096" i="1"/>
  <c r="U8097" i="1"/>
  <c r="U8134" i="1"/>
  <c r="U8135" i="1"/>
  <c r="U8136" i="1"/>
  <c r="U8137" i="1"/>
  <c r="U8138" i="1"/>
  <c r="U8139" i="1"/>
  <c r="U8140" i="1"/>
  <c r="U8153" i="1"/>
  <c r="U8154" i="1"/>
  <c r="U8174" i="1"/>
  <c r="U8175" i="1"/>
  <c r="U8176" i="1"/>
  <c r="U8177" i="1"/>
  <c r="U8178" i="1"/>
  <c r="U8179" i="1"/>
  <c r="U8180" i="1"/>
  <c r="U8181" i="1"/>
  <c r="U8202" i="1"/>
  <c r="U8203" i="1"/>
  <c r="U8204" i="1"/>
  <c r="U8205" i="1"/>
  <c r="U8206" i="1"/>
  <c r="U8207" i="1"/>
  <c r="U8232" i="1"/>
  <c r="U8233" i="1"/>
  <c r="U8234" i="1"/>
  <c r="U8266" i="1"/>
  <c r="U8267" i="1"/>
  <c r="U8268" i="1"/>
  <c r="U8269" i="1"/>
  <c r="U8270" i="1"/>
  <c r="U8271" i="1"/>
  <c r="U8272" i="1"/>
  <c r="U8273" i="1"/>
  <c r="U8294" i="1"/>
  <c r="U8295" i="1"/>
  <c r="U8296" i="1"/>
  <c r="U8305" i="1"/>
  <c r="U8306" i="1"/>
  <c r="U8307" i="1"/>
  <c r="U8323" i="1"/>
  <c r="U8324" i="1"/>
  <c r="U8325" i="1"/>
  <c r="U8331" i="1"/>
  <c r="U8332" i="1"/>
  <c r="U8350" i="1"/>
  <c r="U8351" i="1"/>
  <c r="U8352" i="1"/>
  <c r="U8353" i="1"/>
  <c r="U8354" i="1"/>
  <c r="U8355" i="1"/>
  <c r="U8356" i="1"/>
  <c r="U8357" i="1"/>
  <c r="U8358" i="1"/>
  <c r="U8359" i="1"/>
  <c r="U8360" i="1"/>
  <c r="U8361" i="1"/>
  <c r="U8362" i="1"/>
  <c r="U8363" i="1"/>
  <c r="U8364" i="1"/>
  <c r="U8365" i="1"/>
  <c r="U8407" i="1"/>
  <c r="U840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71" i="1"/>
  <c r="U8472" i="1"/>
  <c r="U8473" i="1"/>
  <c r="U8474" i="1"/>
  <c r="U8475" i="1"/>
  <c r="U8476" i="1"/>
  <c r="U8477" i="1"/>
  <c r="U8478" i="1"/>
  <c r="U8479" i="1"/>
  <c r="U8480" i="1"/>
  <c r="U8481"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8629" i="1"/>
  <c r="U8630" i="1"/>
  <c r="U8631" i="1"/>
  <c r="U8632" i="1"/>
  <c r="U8633" i="1"/>
  <c r="U8634" i="1"/>
  <c r="U8635" i="1"/>
  <c r="U8636" i="1"/>
  <c r="U8637" i="1"/>
  <c r="U8638" i="1"/>
  <c r="U8639" i="1"/>
  <c r="U8640" i="1"/>
  <c r="U8641" i="1"/>
  <c r="U8642" i="1"/>
  <c r="U8643" i="1"/>
  <c r="U8644" i="1"/>
  <c r="U8645" i="1"/>
  <c r="U8646" i="1"/>
  <c r="U8647" i="1"/>
  <c r="U8648" i="1"/>
  <c r="U8649" i="1"/>
  <c r="U8650" i="1"/>
  <c r="U8651" i="1"/>
  <c r="U8652" i="1"/>
  <c r="U8653" i="1"/>
  <c r="U8654" i="1"/>
  <c r="U8655" i="1"/>
  <c r="U8656" i="1"/>
  <c r="U8657" i="1"/>
  <c r="U8658" i="1"/>
  <c r="U8659" i="1"/>
  <c r="U8660" i="1"/>
  <c r="U8661" i="1"/>
  <c r="U8662" i="1"/>
  <c r="U8663" i="1"/>
  <c r="U8664" i="1"/>
  <c r="U8665" i="1"/>
  <c r="U8666" i="1"/>
  <c r="U8667" i="1"/>
  <c r="U8668" i="1"/>
  <c r="U8669" i="1"/>
  <c r="U8670" i="1"/>
  <c r="U8671" i="1"/>
  <c r="U8672" i="1"/>
  <c r="U8673" i="1"/>
  <c r="U8674" i="1"/>
  <c r="U8675" i="1"/>
  <c r="U8676" i="1"/>
  <c r="U8677" i="1"/>
  <c r="U8678" i="1"/>
  <c r="U8679" i="1"/>
  <c r="U8680" i="1"/>
  <c r="U8681" i="1"/>
  <c r="U8682" i="1"/>
  <c r="U8683" i="1"/>
  <c r="U8684" i="1"/>
  <c r="U8685" i="1"/>
  <c r="U8686" i="1"/>
  <c r="U8687" i="1"/>
  <c r="U8688" i="1"/>
  <c r="U8689" i="1"/>
  <c r="U8690" i="1"/>
  <c r="U8691" i="1"/>
  <c r="U8692" i="1"/>
  <c r="U8693" i="1"/>
  <c r="U8694" i="1"/>
  <c r="U8864" i="1"/>
  <c r="U8865" i="1"/>
  <c r="U8866" i="1"/>
  <c r="U8867" i="1"/>
  <c r="U8868" i="1"/>
  <c r="U8869" i="1"/>
  <c r="U8870" i="1"/>
  <c r="U8871" i="1"/>
  <c r="U8872" i="1"/>
  <c r="U8873" i="1"/>
  <c r="U8874" i="1"/>
  <c r="U8875" i="1"/>
  <c r="U8876" i="1"/>
  <c r="U8877" i="1"/>
  <c r="U8878" i="1"/>
  <c r="U8879" i="1"/>
  <c r="U8880" i="1"/>
  <c r="U8881" i="1"/>
  <c r="U8882" i="1"/>
  <c r="U8883" i="1"/>
  <c r="U8884" i="1"/>
  <c r="U8885" i="1"/>
  <c r="U8886" i="1"/>
  <c r="U8887" i="1"/>
  <c r="U8888" i="1"/>
  <c r="U8889" i="1"/>
  <c r="U8890" i="1"/>
  <c r="U8891" i="1"/>
  <c r="U8892" i="1"/>
  <c r="U8893" i="1"/>
  <c r="U8894" i="1"/>
  <c r="U8895" i="1"/>
  <c r="U8896" i="1"/>
  <c r="U8897" i="1"/>
  <c r="U8898" i="1"/>
  <c r="U8899" i="1"/>
  <c r="U8900" i="1"/>
  <c r="U8901" i="1"/>
  <c r="U8902" i="1"/>
  <c r="U8952" i="1"/>
  <c r="U8953" i="1"/>
  <c r="U8954" i="1"/>
  <c r="U8955" i="1"/>
  <c r="U8956" i="1"/>
  <c r="U8957" i="1"/>
  <c r="U8958" i="1"/>
  <c r="U8995" i="1"/>
  <c r="U8996" i="1"/>
  <c r="U8997" i="1"/>
  <c r="U8998" i="1"/>
  <c r="U8999" i="1"/>
  <c r="U9000" i="1"/>
  <c r="U9001" i="1"/>
  <c r="U9002" i="1"/>
  <c r="U9003" i="1"/>
  <c r="U9004" i="1"/>
  <c r="U9005" i="1"/>
  <c r="U9006" i="1"/>
  <c r="U9007" i="1"/>
  <c r="U9008" i="1"/>
  <c r="U9009" i="1"/>
  <c r="U9010" i="1"/>
  <c r="U9011" i="1"/>
  <c r="U9012" i="1"/>
  <c r="U9013" i="1"/>
  <c r="U9014" i="1"/>
  <c r="U9015" i="1"/>
  <c r="U9016" i="1"/>
  <c r="U9017" i="1"/>
  <c r="U9018" i="1"/>
  <c r="U9019" i="1"/>
  <c r="U9020" i="1"/>
  <c r="U9021" i="1"/>
  <c r="U9022" i="1"/>
  <c r="U9023" i="1"/>
  <c r="U9024" i="1"/>
  <c r="U9025" i="1"/>
  <c r="U9026" i="1"/>
  <c r="U9027" i="1"/>
  <c r="U9028" i="1"/>
  <c r="U9029" i="1"/>
  <c r="U9030" i="1"/>
  <c r="U9031" i="1"/>
  <c r="U9032" i="1"/>
  <c r="U9033" i="1"/>
  <c r="U9034" i="1"/>
  <c r="U9035" i="1"/>
  <c r="U9036" i="1"/>
  <c r="U9037" i="1"/>
  <c r="U9149" i="1"/>
  <c r="U9150" i="1"/>
  <c r="U9151" i="1"/>
  <c r="U9152" i="1"/>
  <c r="U9153" i="1"/>
  <c r="U9154" i="1"/>
  <c r="U9191" i="1"/>
  <c r="U9192" i="1"/>
  <c r="U9193" i="1"/>
  <c r="U9194" i="1"/>
  <c r="U9195" i="1"/>
  <c r="U9196" i="1"/>
  <c r="U9197" i="1"/>
  <c r="U9202" i="1"/>
  <c r="U9203" i="1"/>
  <c r="U9204" i="1"/>
  <c r="U9205" i="1"/>
  <c r="U9206" i="1"/>
  <c r="U9207" i="1"/>
  <c r="U9208" i="1"/>
  <c r="U9209" i="1"/>
  <c r="U9210" i="1"/>
  <c r="U9211" i="1"/>
  <c r="U9212" i="1"/>
  <c r="U9292" i="1"/>
  <c r="U9293" i="1"/>
  <c r="U9294" i="1"/>
  <c r="U9295" i="1"/>
  <c r="U9296" i="1"/>
  <c r="U9297" i="1"/>
  <c r="U9298" i="1"/>
  <c r="U9299" i="1"/>
  <c r="U9300" i="1"/>
  <c r="U9301" i="1"/>
  <c r="U9302" i="1"/>
  <c r="U9303" i="1"/>
  <c r="U9304" i="1"/>
  <c r="U9305" i="1"/>
  <c r="U9306" i="1"/>
  <c r="U9307" i="1"/>
  <c r="U9308" i="1"/>
  <c r="U9309" i="1"/>
  <c r="U9310" i="1"/>
  <c r="U9311" i="1"/>
  <c r="U9312" i="1"/>
  <c r="U9313" i="1"/>
  <c r="U9314" i="1"/>
  <c r="U9315" i="1"/>
  <c r="U9316" i="1"/>
  <c r="U9317" i="1"/>
  <c r="U9318" i="1"/>
  <c r="U9319" i="1"/>
  <c r="U9320" i="1"/>
  <c r="U9321" i="1"/>
  <c r="U9322" i="1"/>
  <c r="U9323" i="1"/>
  <c r="U9324" i="1"/>
  <c r="U9325" i="1"/>
  <c r="U9326" i="1"/>
  <c r="U9327" i="1"/>
  <c r="U9328" i="1"/>
  <c r="U9329" i="1"/>
  <c r="U9330" i="1"/>
  <c r="U9331" i="1"/>
  <c r="U9332" i="1"/>
  <c r="U9333" i="1"/>
  <c r="U9334" i="1"/>
  <c r="U9335" i="1"/>
  <c r="U9336" i="1"/>
  <c r="U9337" i="1"/>
  <c r="U9338" i="1"/>
  <c r="U9339" i="1"/>
  <c r="U9340" i="1"/>
  <c r="U9341" i="1"/>
  <c r="U9342" i="1"/>
  <c r="U9343" i="1"/>
  <c r="U9344" i="1"/>
  <c r="U9345" i="1"/>
  <c r="U9346" i="1"/>
  <c r="U9347" i="1"/>
  <c r="U9348" i="1"/>
  <c r="U9349" i="1"/>
  <c r="U9350" i="1"/>
  <c r="U9351" i="1"/>
  <c r="U9352" i="1"/>
  <c r="U9353" i="1"/>
  <c r="U9354" i="1"/>
  <c r="U9355" i="1"/>
  <c r="U9356" i="1"/>
  <c r="U9357" i="1"/>
  <c r="U9358" i="1"/>
  <c r="U9359" i="1"/>
  <c r="U9360" i="1"/>
  <c r="U9361" i="1"/>
  <c r="U9362" i="1"/>
  <c r="U9363" i="1"/>
  <c r="U9364" i="1"/>
  <c r="U9365" i="1"/>
  <c r="U9366" i="1"/>
  <c r="U9367" i="1"/>
  <c r="U9368" i="1"/>
  <c r="U9369" i="1"/>
  <c r="U9370" i="1"/>
  <c r="U9371" i="1"/>
  <c r="U9372" i="1"/>
  <c r="U9373" i="1"/>
  <c r="U9374" i="1"/>
  <c r="U9375" i="1"/>
  <c r="U9376" i="1"/>
  <c r="U9377" i="1"/>
  <c r="U9378" i="1"/>
  <c r="U9379" i="1"/>
  <c r="U9380" i="1"/>
  <c r="U9381" i="1"/>
  <c r="U9382" i="1"/>
  <c r="U9383" i="1"/>
  <c r="U9384" i="1"/>
  <c r="U9385" i="1"/>
  <c r="U9386" i="1"/>
  <c r="U9387" i="1"/>
  <c r="U9388" i="1"/>
  <c r="U9389" i="1"/>
  <c r="U9390" i="1"/>
  <c r="U9391" i="1"/>
  <c r="U9392" i="1"/>
  <c r="U9393" i="1"/>
  <c r="U9394" i="1"/>
  <c r="U9395" i="1"/>
  <c r="U9396" i="1"/>
  <c r="U9397" i="1"/>
  <c r="U9398" i="1"/>
  <c r="U9399" i="1"/>
  <c r="U9400" i="1"/>
  <c r="U9401" i="1"/>
  <c r="U9402" i="1"/>
  <c r="U9403" i="1"/>
  <c r="U9404" i="1"/>
  <c r="U9405" i="1"/>
  <c r="U9406" i="1"/>
  <c r="U9407" i="1"/>
  <c r="U9408" i="1"/>
  <c r="U9409" i="1"/>
  <c r="U9410" i="1"/>
  <c r="U9411" i="1"/>
  <c r="U9412" i="1"/>
  <c r="U9413" i="1"/>
  <c r="U9414" i="1"/>
  <c r="U9415" i="1"/>
  <c r="U9416" i="1"/>
  <c r="U9417" i="1"/>
  <c r="U9418" i="1"/>
  <c r="U9419" i="1"/>
  <c r="U9420" i="1"/>
  <c r="U9421" i="1"/>
  <c r="U9422" i="1"/>
  <c r="U9423" i="1"/>
  <c r="U9424" i="1"/>
  <c r="U9425" i="1"/>
  <c r="U9426" i="1"/>
  <c r="U9427" i="1"/>
  <c r="U9428" i="1"/>
  <c r="U9429" i="1"/>
  <c r="U9430" i="1"/>
  <c r="U9431" i="1"/>
  <c r="U9432" i="1"/>
  <c r="U9433" i="1"/>
  <c r="U9434" i="1"/>
  <c r="U9435" i="1"/>
  <c r="U9436" i="1"/>
  <c r="U9437" i="1"/>
  <c r="U9438" i="1"/>
  <c r="U9439" i="1"/>
  <c r="U9440" i="1"/>
  <c r="U9441" i="1"/>
  <c r="U9442" i="1"/>
  <c r="U9443" i="1"/>
  <c r="U9444" i="1"/>
  <c r="U9445" i="1"/>
  <c r="U9446" i="1"/>
  <c r="U9447" i="1"/>
  <c r="U9448" i="1"/>
  <c r="U9449" i="1"/>
  <c r="U9450" i="1"/>
  <c r="U9451" i="1"/>
  <c r="U9452" i="1"/>
  <c r="U9453" i="1"/>
  <c r="U9454" i="1"/>
  <c r="U9455" i="1"/>
  <c r="U9456" i="1"/>
  <c r="U9457" i="1"/>
  <c r="U9458" i="1"/>
  <c r="U9459" i="1"/>
  <c r="U9460" i="1"/>
  <c r="U9461" i="1"/>
  <c r="U9462" i="1"/>
  <c r="U9463" i="1"/>
  <c r="U9464" i="1"/>
  <c r="U9465" i="1"/>
  <c r="U9466" i="1"/>
  <c r="U9467" i="1"/>
  <c r="U9468" i="1"/>
  <c r="U9469" i="1"/>
  <c r="U9470" i="1"/>
  <c r="U9471" i="1"/>
  <c r="U9472" i="1"/>
  <c r="U9473" i="1"/>
  <c r="U9474" i="1"/>
  <c r="U9475" i="1"/>
  <c r="U9476" i="1"/>
  <c r="U9477" i="1"/>
  <c r="U9478" i="1"/>
  <c r="U9479" i="1"/>
  <c r="U9480" i="1"/>
  <c r="U9481" i="1"/>
  <c r="U9482" i="1"/>
  <c r="U9483" i="1"/>
  <c r="U9484" i="1"/>
  <c r="U9485" i="1"/>
  <c r="U9486" i="1"/>
  <c r="U9487" i="1"/>
  <c r="U9488" i="1"/>
  <c r="U9489" i="1"/>
  <c r="U9490" i="1"/>
  <c r="U9491" i="1"/>
  <c r="U9492" i="1"/>
  <c r="U9493" i="1"/>
  <c r="U9494" i="1"/>
  <c r="U9495" i="1"/>
  <c r="U9496" i="1"/>
  <c r="U9497" i="1"/>
  <c r="U9498" i="1"/>
  <c r="U9499" i="1"/>
  <c r="U9500" i="1"/>
  <c r="U9501" i="1"/>
  <c r="U9502" i="1"/>
  <c r="U9503" i="1"/>
  <c r="U9504" i="1"/>
  <c r="U9505" i="1"/>
  <c r="U9506" i="1"/>
  <c r="U9507" i="1"/>
  <c r="U9508" i="1"/>
  <c r="U9509" i="1"/>
  <c r="U9510" i="1"/>
  <c r="U9511" i="1"/>
  <c r="U9512" i="1"/>
  <c r="U9513" i="1"/>
  <c r="U9514" i="1"/>
  <c r="U9515" i="1"/>
  <c r="U9516" i="1"/>
  <c r="U9517" i="1"/>
  <c r="U9518" i="1"/>
  <c r="U9519" i="1"/>
  <c r="U9520" i="1"/>
  <c r="U9521" i="1"/>
  <c r="U9522" i="1"/>
  <c r="U9523" i="1"/>
  <c r="U9679" i="1"/>
  <c r="U9690" i="1"/>
  <c r="U9691" i="1"/>
  <c r="U9692" i="1"/>
  <c r="U9693" i="1"/>
  <c r="U9694" i="1"/>
  <c r="U9695" i="1"/>
  <c r="U9696" i="1"/>
  <c r="U9697" i="1"/>
  <c r="U9720" i="1"/>
  <c r="U9721" i="1"/>
  <c r="U9722" i="1"/>
  <c r="U9723" i="1"/>
  <c r="U9724" i="1"/>
  <c r="U9725" i="1"/>
  <c r="U9726" i="1"/>
  <c r="U9750" i="1"/>
  <c r="U9751" i="1"/>
  <c r="U9752" i="1"/>
  <c r="U9764" i="1"/>
  <c r="U9765" i="1"/>
  <c r="U9766" i="1"/>
  <c r="U9767" i="1"/>
  <c r="U9768" i="1"/>
  <c r="U9769" i="1"/>
  <c r="U9783" i="1"/>
  <c r="U9784" i="1"/>
  <c r="U9785" i="1"/>
  <c r="U9786" i="1"/>
  <c r="U9787" i="1"/>
  <c r="U9788" i="1"/>
  <c r="U9789" i="1"/>
  <c r="U9804" i="1"/>
  <c r="U9805" i="1"/>
  <c r="U9806" i="1"/>
  <c r="U9807" i="1"/>
  <c r="U9821" i="1"/>
  <c r="U9822" i="1"/>
  <c r="U9823" i="1"/>
  <c r="U9824" i="1"/>
  <c r="U9825" i="1"/>
  <c r="U9826" i="1"/>
  <c r="U9847" i="1"/>
  <c r="U9848" i="1"/>
  <c r="U9849" i="1"/>
  <c r="U9850" i="1"/>
  <c r="U9851" i="1"/>
  <c r="U9852" i="1"/>
  <c r="U9853" i="1"/>
  <c r="U9854" i="1"/>
  <c r="U9874" i="1"/>
  <c r="U9875" i="1"/>
  <c r="U9876" i="1"/>
  <c r="U9877" i="1"/>
  <c r="U9878" i="1"/>
  <c r="U9879" i="1"/>
  <c r="U9880" i="1"/>
  <c r="U9881" i="1"/>
  <c r="U9898" i="1"/>
  <c r="U9899" i="1"/>
  <c r="U9900" i="1"/>
  <c r="U9901" i="1"/>
  <c r="U9902" i="1"/>
  <c r="U9903" i="1"/>
  <c r="U9904" i="1"/>
  <c r="U9905" i="1"/>
  <c r="U9906" i="1"/>
  <c r="U9907" i="1"/>
  <c r="U9908" i="1"/>
  <c r="U9909" i="1"/>
  <c r="U9910" i="1"/>
  <c r="U9911" i="1"/>
  <c r="U9912" i="1"/>
  <c r="U9913" i="1"/>
  <c r="U9914" i="1"/>
  <c r="U9915" i="1"/>
  <c r="U9916" i="1"/>
  <c r="U9917" i="1"/>
  <c r="U9933" i="1"/>
  <c r="U9934" i="1"/>
  <c r="U9935" i="1"/>
  <c r="U9936" i="1"/>
  <c r="U9937" i="1"/>
  <c r="U9950" i="1"/>
  <c r="U9981" i="1"/>
  <c r="U9982" i="1"/>
  <c r="U9983" i="1"/>
  <c r="U9984" i="1"/>
  <c r="U9985" i="1"/>
  <c r="U9986" i="1"/>
  <c r="U9987" i="1"/>
  <c r="U9988" i="1"/>
  <c r="U9989" i="1"/>
  <c r="U9990" i="1"/>
  <c r="U9991" i="1"/>
  <c r="U9992" i="1"/>
  <c r="U9993" i="1"/>
  <c r="U9994" i="1"/>
  <c r="U9995" i="1"/>
  <c r="U9996" i="1"/>
  <c r="U9997" i="1"/>
  <c r="U9998" i="1"/>
  <c r="U9999" i="1"/>
  <c r="U10000" i="1"/>
  <c r="U10001" i="1"/>
  <c r="U10002" i="1"/>
  <c r="U10003" i="1"/>
  <c r="U10004" i="1"/>
  <c r="U10005" i="1"/>
  <c r="U10006" i="1"/>
  <c r="U10007" i="1"/>
  <c r="U10008" i="1"/>
  <c r="U10009" i="1"/>
  <c r="U10078" i="1"/>
  <c r="U10079" i="1"/>
  <c r="U10080" i="1"/>
  <c r="U10081" i="1"/>
  <c r="U10082" i="1"/>
  <c r="U10083" i="1"/>
  <c r="U10084" i="1"/>
  <c r="U10085" i="1"/>
  <c r="U10111" i="1"/>
  <c r="U10112" i="1"/>
  <c r="U10113" i="1"/>
  <c r="U10114" i="1"/>
  <c r="U10115" i="1"/>
  <c r="U10116" i="1"/>
  <c r="U10117" i="1"/>
  <c r="U10118" i="1"/>
  <c r="U10135" i="1"/>
  <c r="U10136" i="1"/>
  <c r="U10137" i="1"/>
  <c r="U10138" i="1"/>
  <c r="U10139" i="1"/>
  <c r="U10140" i="1"/>
  <c r="U10141" i="1"/>
  <c r="U10190" i="1"/>
  <c r="U10191" i="1"/>
  <c r="U10192" i="1"/>
  <c r="U10193" i="1"/>
  <c r="U10194" i="1"/>
  <c r="U10195" i="1"/>
  <c r="U10213" i="1"/>
  <c r="U10214" i="1"/>
  <c r="U10215" i="1"/>
  <c r="U10216" i="1"/>
  <c r="U10217" i="1"/>
  <c r="U10218" i="1"/>
  <c r="U10219" i="1"/>
  <c r="U10220" i="1"/>
  <c r="U10221" i="1"/>
  <c r="U10222" i="1"/>
  <c r="U10223" i="1"/>
  <c r="U10224" i="1"/>
  <c r="U10225" i="1"/>
  <c r="U10226" i="1"/>
  <c r="U10227" i="1"/>
  <c r="U10228" i="1"/>
  <c r="U10247" i="1"/>
  <c r="U10248" i="1"/>
  <c r="U10249" i="1"/>
  <c r="U10250" i="1"/>
  <c r="U10251" i="1"/>
  <c r="U10252" i="1"/>
  <c r="U10253" i="1"/>
  <c r="U10254" i="1"/>
  <c r="U10255" i="1"/>
  <c r="U10256" i="1"/>
  <c r="U10257" i="1"/>
  <c r="U10258" i="1"/>
  <c r="U10259" i="1"/>
  <c r="U10260" i="1"/>
  <c r="U10261" i="1"/>
  <c r="U10262" i="1"/>
  <c r="U10263" i="1"/>
  <c r="U10264" i="1"/>
  <c r="U10265" i="1"/>
  <c r="U10266" i="1"/>
  <c r="U10267" i="1"/>
  <c r="U10268" i="1"/>
  <c r="U10269" i="1"/>
  <c r="U10270" i="1"/>
  <c r="U10271" i="1"/>
  <c r="U10272" i="1"/>
  <c r="U10273" i="1"/>
  <c r="U10274" i="1"/>
  <c r="U10398" i="1"/>
  <c r="U10399" i="1"/>
  <c r="U10400" i="1"/>
  <c r="U10401" i="1"/>
  <c r="U10402" i="1"/>
  <c r="U10403" i="1"/>
  <c r="U10404" i="1"/>
  <c r="U10405" i="1"/>
  <c r="U10406" i="1"/>
  <c r="U10407" i="1"/>
  <c r="U10408" i="1"/>
  <c r="U10409" i="1"/>
  <c r="U10410" i="1"/>
  <c r="U10411" i="1"/>
  <c r="U10412" i="1"/>
  <c r="U10413" i="1"/>
  <c r="U10414" i="1"/>
  <c r="U10415" i="1"/>
  <c r="U10416" i="1"/>
  <c r="U10417" i="1"/>
  <c r="U10418" i="1"/>
  <c r="U10419" i="1"/>
  <c r="U10420" i="1"/>
  <c r="U10421" i="1"/>
  <c r="U10422" i="1"/>
  <c r="U10423" i="1"/>
  <c r="U10424" i="1"/>
  <c r="U10425" i="1"/>
  <c r="U10426" i="1"/>
  <c r="U10427" i="1"/>
  <c r="U10428" i="1"/>
  <c r="U10429" i="1"/>
  <c r="U10430" i="1"/>
  <c r="U10431" i="1"/>
  <c r="U10432" i="1"/>
  <c r="U10433" i="1"/>
  <c r="U10434" i="1"/>
  <c r="U10435" i="1"/>
  <c r="U10436" i="1"/>
  <c r="U10437" i="1"/>
  <c r="U10438" i="1"/>
  <c r="U10439" i="1"/>
  <c r="U10440" i="1"/>
  <c r="U10441" i="1"/>
  <c r="U10442" i="1"/>
  <c r="U10443" i="1"/>
  <c r="U10444" i="1"/>
  <c r="U10445" i="1"/>
  <c r="U10446" i="1"/>
  <c r="U10447" i="1"/>
  <c r="U10448" i="1"/>
  <c r="U10449" i="1"/>
  <c r="U10450" i="1"/>
  <c r="U10451" i="1"/>
  <c r="U10452" i="1"/>
  <c r="U10453" i="1"/>
  <c r="U10454" i="1"/>
  <c r="U10455" i="1"/>
  <c r="U10456" i="1"/>
  <c r="U10457" i="1"/>
  <c r="U10458" i="1"/>
  <c r="U10459" i="1"/>
  <c r="U10460" i="1"/>
  <c r="U10461" i="1"/>
  <c r="U10462" i="1"/>
  <c r="U10463" i="1"/>
  <c r="U10464" i="1"/>
  <c r="U10465" i="1"/>
  <c r="U10466" i="1"/>
  <c r="U10467" i="1"/>
  <c r="U10468" i="1"/>
  <c r="U10469" i="1"/>
  <c r="U10470" i="1"/>
  <c r="U10471" i="1"/>
  <c r="U10472" i="1"/>
  <c r="U10473" i="1"/>
  <c r="U10474" i="1"/>
  <c r="U10475" i="1"/>
  <c r="U10476" i="1"/>
  <c r="U10477" i="1"/>
  <c r="U10478" i="1"/>
  <c r="U10479" i="1"/>
  <c r="U10480" i="1"/>
  <c r="U10481" i="1"/>
  <c r="U10482" i="1"/>
  <c r="U10483" i="1"/>
  <c r="U10484" i="1"/>
  <c r="U10485" i="1"/>
  <c r="U10486" i="1"/>
  <c r="U10487" i="1"/>
  <c r="U10488" i="1"/>
  <c r="U10489" i="1"/>
  <c r="U10490" i="1"/>
  <c r="U10491" i="1"/>
  <c r="U10492" i="1"/>
  <c r="U10493" i="1"/>
  <c r="U10494" i="1"/>
  <c r="U10495" i="1"/>
  <c r="U10496" i="1"/>
  <c r="U10497" i="1"/>
  <c r="U10498" i="1"/>
  <c r="U10499" i="1"/>
  <c r="U10500" i="1"/>
  <c r="U10501" i="1"/>
  <c r="U10502" i="1"/>
  <c r="U10503" i="1"/>
  <c r="U10504" i="1"/>
  <c r="U10505" i="1"/>
  <c r="U10506" i="1"/>
  <c r="U10507" i="1"/>
  <c r="U10508" i="1"/>
  <c r="U10509" i="1"/>
  <c r="U10510" i="1"/>
  <c r="U10511" i="1"/>
  <c r="U10512" i="1"/>
  <c r="U10513" i="1"/>
  <c r="U10514" i="1"/>
  <c r="U10515" i="1"/>
  <c r="U10516" i="1"/>
  <c r="U10517" i="1"/>
  <c r="U10518" i="1"/>
  <c r="U10519" i="1"/>
  <c r="U10520" i="1"/>
  <c r="U10521" i="1"/>
  <c r="U10522" i="1"/>
  <c r="U10523" i="1"/>
  <c r="U10524" i="1"/>
  <c r="U10525" i="1"/>
  <c r="U10526" i="1"/>
  <c r="U10527" i="1"/>
  <c r="U10528" i="1"/>
  <c r="U10529" i="1"/>
  <c r="U10530" i="1"/>
  <c r="U10531" i="1"/>
  <c r="U10532" i="1"/>
  <c r="U10533" i="1"/>
  <c r="U10697" i="1"/>
  <c r="U10698" i="1"/>
  <c r="U10699" i="1"/>
  <c r="U10700" i="1"/>
  <c r="U10701" i="1"/>
  <c r="U10702" i="1"/>
  <c r="U10703" i="1"/>
  <c r="U10704" i="1"/>
  <c r="U10705" i="1"/>
  <c r="U10706" i="1"/>
  <c r="U10707" i="1"/>
  <c r="U10708" i="1"/>
  <c r="U10709" i="1"/>
  <c r="U10710" i="1"/>
  <c r="U10711" i="1"/>
  <c r="U10712" i="1"/>
  <c r="U10713" i="1"/>
  <c r="U10714" i="1"/>
  <c r="U10715" i="1"/>
  <c r="U10716" i="1"/>
  <c r="U10717" i="1"/>
  <c r="U12" i="1"/>
  <c r="U13" i="1"/>
  <c r="U14" i="1"/>
  <c r="U29" i="1"/>
  <c r="U30" i="1"/>
  <c r="U31" i="1"/>
  <c r="U32" i="1"/>
  <c r="U33" i="1"/>
  <c r="U47" i="1"/>
  <c r="U48" i="1"/>
  <c r="U49" i="1"/>
  <c r="U50" i="1"/>
  <c r="U51" i="1"/>
  <c r="U72" i="1"/>
  <c r="U73" i="1"/>
  <c r="U74" i="1"/>
  <c r="U75" i="1"/>
  <c r="U76" i="1"/>
  <c r="U77" i="1"/>
  <c r="U78" i="1"/>
  <c r="U92" i="1"/>
  <c r="U93" i="1"/>
  <c r="U115" i="1"/>
  <c r="U116" i="1"/>
  <c r="U117" i="1"/>
  <c r="U118" i="1"/>
  <c r="U119" i="1"/>
  <c r="U136" i="1"/>
  <c r="U137" i="1"/>
  <c r="U138" i="1"/>
  <c r="U139" i="1"/>
  <c r="U140" i="1"/>
  <c r="U141" i="1"/>
  <c r="U142" i="1"/>
  <c r="U143" i="1"/>
  <c r="U144" i="1"/>
  <c r="U145" i="1"/>
  <c r="U162" i="1"/>
  <c r="U163" i="1"/>
  <c r="U164" i="1"/>
  <c r="U165" i="1"/>
  <c r="U166" i="1"/>
  <c r="U167" i="1"/>
  <c r="U168" i="1"/>
  <c r="U169" i="1"/>
  <c r="U170" i="1"/>
  <c r="U171" i="1"/>
  <c r="U182" i="1"/>
  <c r="U183" i="1"/>
  <c r="U184" i="1"/>
  <c r="U185" i="1"/>
  <c r="U186" i="1"/>
  <c r="U187" i="1"/>
  <c r="U188" i="1"/>
  <c r="U189" i="1"/>
  <c r="U215" i="1"/>
  <c r="U216" i="1"/>
  <c r="U217" i="1"/>
  <c r="U218" i="1"/>
  <c r="U219" i="1"/>
  <c r="U220" i="1"/>
  <c r="U221" i="1"/>
  <c r="U222" i="1"/>
  <c r="U223" i="1"/>
  <c r="U224" i="1"/>
  <c r="U225" i="1"/>
  <c r="U226" i="1"/>
  <c r="U227" i="1"/>
  <c r="U228" i="1"/>
  <c r="U229" i="1"/>
  <c r="U230" i="1"/>
  <c r="U231" i="1"/>
  <c r="U232" i="1"/>
  <c r="U233" i="1"/>
  <c r="U234" i="1"/>
  <c r="U235" i="1"/>
  <c r="U236" i="1"/>
  <c r="U237" i="1"/>
  <c r="U266" i="1"/>
  <c r="U267" i="1"/>
  <c r="U268" i="1"/>
  <c r="U269" i="1"/>
  <c r="U270" i="1"/>
  <c r="U271" i="1"/>
  <c r="U272" i="1"/>
  <c r="U297" i="1"/>
  <c r="U298" i="1"/>
  <c r="U299" i="1"/>
  <c r="U300" i="1"/>
  <c r="U301" i="1"/>
  <c r="U302" i="1"/>
  <c r="U303" i="1"/>
  <c r="U304" i="1"/>
  <c r="U305" i="1"/>
  <c r="U306" i="1"/>
  <c r="U307" i="1"/>
  <c r="U308" i="1"/>
  <c r="U322" i="1"/>
  <c r="U334" i="1"/>
  <c r="U335" i="1"/>
  <c r="U364" i="1"/>
  <c r="U365" i="1"/>
  <c r="U366" i="1"/>
  <c r="U367" i="1"/>
  <c r="U368" i="1"/>
  <c r="U369" i="1"/>
  <c r="U370" i="1"/>
  <c r="U371" i="1"/>
  <c r="U372" i="1"/>
  <c r="U385" i="1"/>
  <c r="U405" i="1"/>
  <c r="U406" i="1"/>
  <c r="U411" i="1"/>
  <c r="U422" i="1"/>
  <c r="U423" i="1"/>
  <c r="U424" i="1"/>
  <c r="U425" i="1"/>
  <c r="U426" i="1"/>
  <c r="U427" i="1"/>
  <c r="U428" i="1"/>
  <c r="U445" i="1"/>
  <c r="U446" i="1"/>
  <c r="U447" i="1"/>
  <c r="U464" i="1"/>
  <c r="U465" i="1"/>
  <c r="U466" i="1"/>
  <c r="U467" i="1"/>
  <c r="U515" i="1"/>
  <c r="U516" i="1"/>
  <c r="U517" i="1"/>
  <c r="U518" i="1"/>
  <c r="U519" i="1"/>
  <c r="U520" i="1"/>
  <c r="U521" i="1"/>
  <c r="U522" i="1"/>
  <c r="U523" i="1"/>
  <c r="U524" i="1"/>
  <c r="U525" i="1"/>
  <c r="U526" i="1"/>
  <c r="U527" i="1"/>
  <c r="U528" i="1"/>
  <c r="U529" i="1"/>
  <c r="U530" i="1"/>
  <c r="U531" i="1"/>
  <c r="U532" i="1"/>
  <c r="U533" i="1"/>
  <c r="U534"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425" i="1"/>
  <c r="U1426" i="1"/>
  <c r="U1427" i="1"/>
  <c r="U1428" i="1"/>
  <c r="U1429" i="1"/>
  <c r="U1430" i="1"/>
  <c r="U1431" i="1"/>
  <c r="U1455" i="1"/>
  <c r="U1456" i="1"/>
  <c r="U1470" i="1"/>
  <c r="U1471" i="1"/>
  <c r="U1493" i="1"/>
  <c r="U1494" i="1"/>
  <c r="U1495" i="1"/>
  <c r="U1496" i="1"/>
  <c r="U1497" i="1"/>
  <c r="U1511" i="1"/>
  <c r="U1512" i="1"/>
  <c r="U1513" i="1"/>
  <c r="U1514" i="1"/>
  <c r="U1515" i="1"/>
  <c r="U1516" i="1"/>
  <c r="U1517" i="1"/>
  <c r="U1518" i="1"/>
  <c r="U1519" i="1"/>
  <c r="U1546" i="1"/>
  <c r="U1547" i="1"/>
  <c r="U1548" i="1"/>
  <c r="U1549" i="1"/>
  <c r="U1550" i="1"/>
  <c r="U1551" i="1"/>
  <c r="U1552" i="1"/>
  <c r="U1553" i="1"/>
  <c r="U1568" i="1"/>
  <c r="U1569" i="1"/>
  <c r="U1570" i="1"/>
  <c r="U1571" i="1"/>
  <c r="U1581" i="1"/>
  <c r="U1582" i="1"/>
  <c r="U1583" i="1"/>
  <c r="U1584" i="1"/>
  <c r="U1614" i="1"/>
  <c r="U1615" i="1"/>
  <c r="U1616" i="1"/>
  <c r="U1617" i="1"/>
  <c r="U1618" i="1"/>
  <c r="U1619" i="1"/>
  <c r="U1620" i="1"/>
  <c r="U1636" i="1"/>
  <c r="U1637" i="1"/>
  <c r="U1638" i="1"/>
  <c r="U1639" i="1"/>
  <c r="U1640" i="1"/>
  <c r="U1641" i="1"/>
  <c r="U1642" i="1"/>
  <c r="U1643" i="1"/>
  <c r="U1674" i="1"/>
  <c r="U1675" i="1"/>
  <c r="U1676" i="1"/>
  <c r="U1677" i="1"/>
  <c r="U1678" i="1"/>
  <c r="U1718" i="1"/>
  <c r="U1719" i="1"/>
  <c r="U1720" i="1"/>
  <c r="U1721" i="1"/>
  <c r="U1722" i="1"/>
  <c r="U1723" i="1"/>
  <c r="U1724" i="1"/>
  <c r="U1725" i="1"/>
  <c r="U1726" i="1"/>
  <c r="U1727" i="1"/>
  <c r="U1728" i="1"/>
  <c r="U1729" i="1"/>
  <c r="U1730" i="1"/>
  <c r="U1780" i="1"/>
  <c r="U1781" i="1"/>
  <c r="U1782" i="1"/>
  <c r="U1783" i="1"/>
  <c r="U1784" i="1"/>
  <c r="U1785" i="1"/>
  <c r="U1786" i="1"/>
  <c r="U1787" i="1"/>
  <c r="U1788" i="1"/>
  <c r="U1789" i="1"/>
  <c r="U1790" i="1"/>
  <c r="U1791" i="1"/>
  <c r="U1792" i="1"/>
  <c r="U1793" i="1"/>
  <c r="U1794" i="1"/>
  <c r="U1795" i="1"/>
  <c r="U1796" i="1"/>
  <c r="U1797" i="1"/>
  <c r="U1798" i="1"/>
  <c r="U1799"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53" i="1"/>
  <c r="U1954" i="1"/>
  <c r="U1955" i="1"/>
  <c r="U1956" i="1"/>
  <c r="U1957" i="1"/>
  <c r="U1958" i="1"/>
  <c r="U1959" i="1"/>
  <c r="U1960" i="1"/>
  <c r="U1961" i="1"/>
  <c r="U1962" i="1"/>
  <c r="U1963" i="1"/>
  <c r="U1964" i="1"/>
  <c r="U1965" i="1"/>
  <c r="U1966" i="1"/>
  <c r="U1984" i="1"/>
  <c r="U1985" i="1"/>
  <c r="U1986" i="1"/>
  <c r="U1987" i="1"/>
  <c r="U1988" i="1"/>
  <c r="U1989" i="1"/>
  <c r="U1990" i="1"/>
  <c r="U1991" i="1"/>
  <c r="U2003" i="1"/>
  <c r="U2004" i="1"/>
  <c r="U2005" i="1"/>
  <c r="U2006" i="1"/>
  <c r="U2007" i="1"/>
  <c r="U2008" i="1"/>
  <c r="U2041" i="1"/>
  <c r="U2042" i="1"/>
  <c r="U2043" i="1"/>
  <c r="U2044" i="1"/>
  <c r="U2045" i="1"/>
  <c r="U2046" i="1"/>
  <c r="U2059" i="1"/>
  <c r="U2076" i="1"/>
  <c r="U2077" i="1"/>
  <c r="U2078" i="1"/>
  <c r="U2079" i="1"/>
  <c r="U2080" i="1"/>
  <c r="U2089" i="1"/>
  <c r="U2090" i="1"/>
  <c r="U2091" i="1"/>
  <c r="U2092" i="1"/>
  <c r="U2093" i="1"/>
  <c r="U2094" i="1"/>
  <c r="U2095" i="1"/>
  <c r="U2096" i="1"/>
  <c r="U2097" i="1"/>
  <c r="U2098" i="1"/>
  <c r="U2121" i="1"/>
  <c r="U2129" i="1"/>
  <c r="U2130" i="1"/>
  <c r="U2137" i="1"/>
  <c r="U2138" i="1"/>
  <c r="U2146" i="1"/>
  <c r="U2147" i="1"/>
  <c r="U2148" i="1"/>
  <c r="U2149" i="1"/>
  <c r="U2150"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53" i="1"/>
  <c r="U2354" i="1"/>
  <c r="U2355" i="1"/>
  <c r="U2356" i="1"/>
  <c r="U2357"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474" i="1"/>
  <c r="U3475" i="1"/>
  <c r="U3476" i="1"/>
  <c r="U3477" i="1"/>
  <c r="U3478" i="1"/>
  <c r="U3479" i="1"/>
  <c r="U3498" i="1"/>
  <c r="U3499" i="1"/>
  <c r="U3500" i="1"/>
  <c r="U3501" i="1"/>
  <c r="U3502" i="1"/>
  <c r="U3503" i="1"/>
  <c r="U3504" i="1"/>
  <c r="U3515" i="1"/>
  <c r="U3516" i="1"/>
  <c r="U3517" i="1"/>
  <c r="U3518" i="1"/>
  <c r="U3519" i="1"/>
  <c r="U3520" i="1"/>
  <c r="U3521" i="1"/>
  <c r="U3522" i="1"/>
  <c r="U3541" i="1"/>
  <c r="U3542" i="1"/>
  <c r="U3543" i="1"/>
  <c r="U3544" i="1"/>
  <c r="U3545" i="1"/>
  <c r="U3560" i="1"/>
  <c r="U3561" i="1"/>
  <c r="U3562"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751" i="1"/>
  <c r="U3752" i="1"/>
  <c r="U3753" i="1"/>
  <c r="U3754" i="1"/>
  <c r="U3755" i="1"/>
  <c r="U3756" i="1"/>
  <c r="U3757" i="1"/>
  <c r="U3776" i="1"/>
  <c r="U3777" i="1"/>
  <c r="U3778" i="1"/>
  <c r="U3779" i="1"/>
  <c r="U3780" i="1"/>
  <c r="U3781" i="1"/>
  <c r="U3782" i="1"/>
  <c r="U3783" i="1"/>
  <c r="U3784" i="1"/>
  <c r="U3785" i="1"/>
  <c r="U3786" i="1"/>
  <c r="U3787" i="1"/>
  <c r="U3788" i="1"/>
  <c r="U3789" i="1"/>
  <c r="U3790" i="1"/>
  <c r="U3791" i="1"/>
  <c r="U3792" i="1"/>
  <c r="U3793" i="1"/>
  <c r="U3794" i="1"/>
  <c r="U3795" i="1"/>
  <c r="U3796" i="1"/>
  <c r="U3883" i="1"/>
  <c r="U3884" i="1"/>
  <c r="U3885" i="1"/>
  <c r="U3886" i="1"/>
  <c r="U3887" i="1"/>
  <c r="U3888" i="1"/>
  <c r="U3889" i="1"/>
  <c r="U3890" i="1"/>
  <c r="U3891" i="1"/>
  <c r="U3892" i="1"/>
  <c r="U3893" i="1"/>
  <c r="U3894" i="1"/>
  <c r="U3895" i="1"/>
  <c r="U3896" i="1"/>
  <c r="U3897" i="1"/>
  <c r="U3898" i="1"/>
  <c r="U3899" i="1"/>
  <c r="U3900" i="1"/>
  <c r="U3901" i="1"/>
  <c r="U3922" i="1"/>
  <c r="U3823" i="1"/>
  <c r="U3934" i="1"/>
  <c r="U3935" i="1"/>
  <c r="U3936" i="1"/>
  <c r="U3937" i="1"/>
  <c r="U3954" i="1"/>
  <c r="U3955" i="1"/>
  <c r="U3956" i="1"/>
  <c r="U3967" i="1"/>
  <c r="U3968" i="1"/>
  <c r="U3969" i="1"/>
  <c r="U3976" i="1"/>
  <c r="U3977" i="1"/>
  <c r="U3999" i="1"/>
  <c r="U4000" i="1"/>
  <c r="U4001" i="1"/>
  <c r="U4002" i="1"/>
  <c r="U4003" i="1"/>
  <c r="U4004" i="1"/>
  <c r="U4005" i="1"/>
  <c r="U4013" i="1"/>
  <c r="U4024" i="1"/>
  <c r="U4025" i="1"/>
  <c r="U4035" i="1"/>
  <c r="U4045" i="1"/>
  <c r="U4046" i="1"/>
  <c r="U4068" i="1"/>
  <c r="U4069" i="1"/>
  <c r="U4070" i="1"/>
  <c r="U4071" i="1"/>
  <c r="U4072" i="1"/>
  <c r="U4076" i="1"/>
  <c r="U4092" i="1"/>
  <c r="U4093" i="1"/>
  <c r="U4094" i="1"/>
  <c r="U4095" i="1"/>
  <c r="U4122" i="1"/>
  <c r="U4123" i="1"/>
  <c r="U4124" i="1"/>
  <c r="U4125" i="1"/>
  <c r="U4126" i="1"/>
  <c r="U4127" i="1"/>
  <c r="U4128" i="1"/>
  <c r="U4129" i="1"/>
  <c r="U4163" i="1"/>
  <c r="U4164" i="1"/>
  <c r="U4165" i="1"/>
  <c r="U4166" i="1"/>
  <c r="U4167" i="1"/>
  <c r="U4168" i="1"/>
  <c r="U4169" i="1"/>
  <c r="U4170" i="1"/>
  <c r="U4183" i="1"/>
  <c r="U4184" i="1"/>
  <c r="U4197" i="1"/>
  <c r="U4198" i="1"/>
  <c r="U4199" i="1"/>
  <c r="U4200" i="1"/>
  <c r="U4201" i="1"/>
  <c r="U4214" i="1"/>
  <c r="U4231" i="1"/>
  <c r="U4232" i="1"/>
  <c r="U4233" i="1"/>
  <c r="U4243" i="1"/>
  <c r="U4244" i="1"/>
  <c r="U4245" i="1"/>
  <c r="U4246" i="1"/>
  <c r="U4247" i="1"/>
  <c r="U4248" i="1"/>
  <c r="U4249" i="1"/>
  <c r="U4268" i="1"/>
  <c r="U4269" i="1"/>
  <c r="U4279" i="1"/>
  <c r="U4280" i="1"/>
  <c r="U4281" i="1"/>
  <c r="U4282" i="1"/>
  <c r="U4283" i="1"/>
  <c r="U4298" i="1"/>
  <c r="U4299" i="1"/>
  <c r="U4300" i="1"/>
  <c r="U4301" i="1"/>
  <c r="U4313" i="1"/>
  <c r="U4314" i="1"/>
  <c r="U4315"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59" i="1"/>
  <c r="U4460" i="1"/>
  <c r="U4475" i="1"/>
  <c r="U4476" i="1"/>
  <c r="U4477" i="1"/>
  <c r="U4486" i="1"/>
  <c r="U4487" i="1"/>
  <c r="U4488" i="1"/>
  <c r="U4499" i="1"/>
  <c r="U4500" i="1"/>
  <c r="U4501" i="1"/>
  <c r="U4502" i="1"/>
  <c r="U4503" i="1"/>
  <c r="U4545" i="1"/>
  <c r="U4546" i="1"/>
  <c r="U4547" i="1"/>
  <c r="U4548" i="1"/>
  <c r="U4549" i="1"/>
  <c r="U4550" i="1"/>
  <c r="U4551" i="1"/>
  <c r="U4552" i="1"/>
  <c r="U4553" i="1"/>
  <c r="U4554" i="1"/>
  <c r="U4555" i="1"/>
  <c r="U4556" i="1"/>
  <c r="U4557" i="1"/>
  <c r="U4558" i="1"/>
  <c r="U4581" i="1"/>
  <c r="U4582" i="1"/>
  <c r="U4591" i="1"/>
  <c r="U4592" i="1"/>
  <c r="U4593" i="1"/>
  <c r="U4594" i="1"/>
  <c r="U4626" i="1"/>
  <c r="U4627" i="1"/>
  <c r="U4628" i="1"/>
  <c r="U4629" i="1"/>
  <c r="U4630" i="1"/>
  <c r="U4631" i="1"/>
  <c r="U4632" i="1"/>
  <c r="U4633" i="1"/>
  <c r="U4634" i="1"/>
  <c r="U4635" i="1"/>
  <c r="U4636" i="1"/>
  <c r="U4652" i="1"/>
  <c r="U4653" i="1"/>
  <c r="U4664" i="1"/>
  <c r="U4665" i="1"/>
  <c r="U4666" i="1"/>
  <c r="U4667" i="1"/>
  <c r="U4668" i="1"/>
  <c r="U4680" i="1"/>
  <c r="U4681" i="1"/>
  <c r="U4682" i="1"/>
  <c r="U4683" i="1"/>
  <c r="U4684" i="1"/>
  <c r="U4685" i="1"/>
  <c r="U4697" i="1"/>
  <c r="U4698" i="1"/>
  <c r="U4699" i="1"/>
  <c r="U4700" i="1"/>
  <c r="U4712" i="1"/>
  <c r="U4713" i="1"/>
  <c r="U4714" i="1"/>
  <c r="U4715" i="1"/>
  <c r="U4716" i="1"/>
  <c r="U4717" i="1"/>
  <c r="U4718" i="1"/>
  <c r="U4719" i="1"/>
  <c r="U4720" i="1"/>
  <c r="U4721" i="1"/>
  <c r="U4742" i="1"/>
  <c r="U4743" i="1"/>
  <c r="U4744" i="1"/>
  <c r="U4745" i="1"/>
  <c r="U4753" i="1"/>
  <c r="U4754" i="1"/>
  <c r="U4755" i="1"/>
  <c r="U4760"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41" i="1"/>
  <c r="U4942" i="1"/>
  <c r="U4943" i="1"/>
  <c r="U4966" i="1"/>
  <c r="U4967" i="1"/>
  <c r="U4968" i="1"/>
  <c r="U4969" i="1"/>
  <c r="U4970" i="1"/>
  <c r="U4971" i="1"/>
  <c r="U4972" i="1"/>
  <c r="U5000" i="1"/>
  <c r="U5001" i="1"/>
  <c r="U5002" i="1"/>
  <c r="U5003" i="1"/>
  <c r="U5004" i="1"/>
  <c r="U5014" i="1"/>
  <c r="U5015" i="1"/>
  <c r="U5026" i="1"/>
  <c r="U5027" i="1"/>
  <c r="U5028" i="1"/>
  <c r="U5029" i="1"/>
  <c r="U5030" i="1"/>
  <c r="U5072" i="1"/>
  <c r="U5073" i="1"/>
  <c r="U5074" i="1"/>
  <c r="U5075" i="1"/>
  <c r="U5076" i="1"/>
  <c r="U5077" i="1"/>
  <c r="U5078" i="1"/>
  <c r="U5079" i="1"/>
  <c r="U5080" i="1"/>
  <c r="U5081" i="1"/>
  <c r="U5082" i="1"/>
  <c r="U5083" i="1"/>
  <c r="U5084" i="1"/>
  <c r="U5085" i="1"/>
  <c r="U5086" i="1"/>
  <c r="U5087" i="1"/>
  <c r="U5088" i="1"/>
  <c r="U5106" i="1"/>
  <c r="U5107" i="1"/>
  <c r="U5166" i="1"/>
  <c r="U5167" i="1"/>
  <c r="U5168" i="1"/>
  <c r="U5169" i="1"/>
  <c r="U5170" i="1"/>
  <c r="U5171" i="1"/>
  <c r="U5172" i="1"/>
  <c r="U5173" i="1"/>
  <c r="U5174" i="1"/>
  <c r="U5175" i="1"/>
  <c r="U5176" i="1"/>
  <c r="U5177" i="1"/>
  <c r="U5178" i="1"/>
  <c r="U5179" i="1"/>
  <c r="U5180" i="1"/>
  <c r="U5181" i="1"/>
  <c r="U5182" i="1"/>
  <c r="U5183" i="1"/>
  <c r="U5184" i="1"/>
  <c r="U5185" i="1"/>
  <c r="U5186"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404" i="1"/>
  <c r="U7405" i="1"/>
  <c r="U7406" i="1"/>
  <c r="U7407" i="1"/>
  <c r="U7417" i="1"/>
  <c r="U7418" i="1"/>
  <c r="U7419" i="1"/>
  <c r="U7420" i="1"/>
  <c r="U7421" i="1"/>
  <c r="U7433" i="1"/>
  <c r="U7434" i="1"/>
  <c r="U7435" i="1"/>
  <c r="U7463" i="1"/>
  <c r="U7464" i="1"/>
  <c r="U7465" i="1"/>
  <c r="U7466" i="1"/>
  <c r="U7467" i="1"/>
  <c r="U7468" i="1"/>
  <c r="U7469" i="1"/>
  <c r="U7486" i="1"/>
  <c r="U7487" i="1"/>
  <c r="U7488" i="1"/>
  <c r="U7489" i="1"/>
  <c r="U7490" i="1"/>
  <c r="U7491" i="1"/>
  <c r="U7492" i="1"/>
  <c r="U7493" i="1"/>
  <c r="U7494" i="1"/>
  <c r="U7495" i="1"/>
  <c r="U7496" i="1"/>
  <c r="U7497" i="1"/>
  <c r="U7498" i="1"/>
  <c r="U7515" i="1"/>
  <c r="U7516" i="1"/>
  <c r="U7517" i="1"/>
  <c r="U7518" i="1"/>
  <c r="U7519" i="1"/>
  <c r="U7520" i="1"/>
  <c r="U7521" i="1"/>
  <c r="U7522" i="1"/>
  <c r="U7544" i="1"/>
  <c r="U7545" i="1"/>
  <c r="U7546" i="1"/>
  <c r="U7547" i="1"/>
  <c r="U7548" i="1"/>
  <c r="U7549" i="1"/>
  <c r="U7550" i="1"/>
  <c r="U7562" i="1"/>
  <c r="U7563" i="1"/>
  <c r="U7564" i="1"/>
  <c r="U7565" i="1"/>
  <c r="U7566" i="1"/>
  <c r="U7567" i="1"/>
  <c r="U7568" i="1"/>
  <c r="U7569" i="1"/>
  <c r="U7570" i="1"/>
  <c r="U7571" i="1"/>
  <c r="U7592" i="1"/>
  <c r="U7593" i="1"/>
  <c r="U7594" i="1"/>
  <c r="U7595" i="1"/>
  <c r="U7596" i="1"/>
  <c r="U7597" i="1"/>
  <c r="U7609" i="1"/>
  <c r="U7610" i="1"/>
  <c r="U7611" i="1"/>
  <c r="U7612" i="1"/>
  <c r="U7613" i="1"/>
  <c r="U7614" i="1"/>
  <c r="U7615" i="1"/>
  <c r="U7637" i="1"/>
  <c r="U7638" i="1"/>
  <c r="U7639" i="1"/>
  <c r="U7640" i="1"/>
  <c r="U7641" i="1"/>
  <c r="U7642" i="1"/>
  <c r="U7643" i="1"/>
  <c r="U7644" i="1"/>
  <c r="U7645" i="1"/>
  <c r="U7646" i="1"/>
  <c r="U7647" i="1"/>
  <c r="U7648" i="1"/>
  <c r="U7649" i="1"/>
  <c r="U7650" i="1"/>
  <c r="U7675" i="1"/>
  <c r="U7676" i="1"/>
  <c r="U7677" i="1"/>
  <c r="U7678" i="1"/>
  <c r="U7679" i="1"/>
  <c r="U7680" i="1"/>
  <c r="U7681" i="1"/>
  <c r="U7699" i="1"/>
  <c r="U7700" i="1"/>
  <c r="U7701" i="1"/>
  <c r="U7702" i="1"/>
  <c r="U7703" i="1"/>
  <c r="U7704" i="1"/>
  <c r="U7721" i="1"/>
  <c r="U7722" i="1"/>
  <c r="U7723" i="1"/>
  <c r="U7724" i="1"/>
  <c r="U7725" i="1"/>
  <c r="U7726" i="1"/>
  <c r="U7727" i="1"/>
  <c r="U7728" i="1"/>
  <c r="U7729" i="1"/>
  <c r="U7730" i="1"/>
  <c r="U7731" i="1"/>
  <c r="U7732" i="1"/>
  <c r="U7749" i="1"/>
  <c r="U7750" i="1"/>
  <c r="U7751" i="1"/>
  <c r="U7752" i="1"/>
  <c r="U7753" i="1"/>
  <c r="U7754" i="1"/>
  <c r="U7767" i="1"/>
  <c r="U7768" i="1"/>
  <c r="U7769" i="1"/>
  <c r="U7770" i="1"/>
  <c r="U7771" i="1"/>
  <c r="U7772" i="1"/>
  <c r="U7773" i="1"/>
  <c r="U7774" i="1"/>
  <c r="U7775" i="1"/>
  <c r="U7776" i="1"/>
  <c r="U7777" i="1"/>
  <c r="U7778" i="1"/>
  <c r="U7779" i="1"/>
  <c r="U7799" i="1"/>
  <c r="U7800" i="1"/>
  <c r="U7801" i="1"/>
  <c r="U7802" i="1"/>
  <c r="U7803" i="1"/>
  <c r="U7804" i="1"/>
  <c r="U7805" i="1"/>
  <c r="U7806" i="1"/>
  <c r="U7807" i="1"/>
  <c r="U7808" i="1"/>
  <c r="U7809" i="1"/>
  <c r="U7810" i="1"/>
  <c r="U7811" i="1"/>
  <c r="U7812" i="1"/>
  <c r="U7813" i="1"/>
  <c r="U7814" i="1"/>
  <c r="U7852" i="1"/>
  <c r="U7853" i="1"/>
  <c r="U7854" i="1"/>
  <c r="U7855" i="1"/>
  <c r="U7856" i="1"/>
  <c r="U7857" i="1"/>
  <c r="U7868" i="1"/>
  <c r="U7869" i="1"/>
  <c r="U7870" i="1"/>
  <c r="U7871" i="1"/>
  <c r="U7872" i="1"/>
  <c r="U7873" i="1"/>
  <c r="U7874" i="1"/>
  <c r="U7875" i="1"/>
  <c r="U7876" i="1"/>
  <c r="U7877" i="1"/>
  <c r="U7878" i="1"/>
  <c r="U7879" i="1"/>
  <c r="U7880" i="1"/>
  <c r="U7881" i="1"/>
  <c r="U7882" i="1"/>
  <c r="U7883" i="1"/>
  <c r="U7884" i="1"/>
  <c r="U7917" i="1"/>
  <c r="U7918" i="1"/>
  <c r="U7919" i="1"/>
  <c r="U7920" i="1"/>
  <c r="U7921" i="1"/>
  <c r="U7922" i="1"/>
  <c r="U7923" i="1"/>
  <c r="U7924" i="1"/>
  <c r="U7925" i="1"/>
  <c r="U7926" i="1"/>
  <c r="U7927" i="1"/>
  <c r="U7928" i="1"/>
  <c r="U7929" i="1"/>
  <c r="U7930" i="1"/>
  <c r="U7931" i="1"/>
  <c r="U7932" i="1"/>
  <c r="U7933" i="1"/>
  <c r="U7934" i="1"/>
  <c r="U7935" i="1"/>
  <c r="U7936" i="1"/>
  <c r="U7937" i="1"/>
  <c r="U7969" i="1"/>
  <c r="U7970" i="1"/>
  <c r="U7971" i="1"/>
  <c r="U7972" i="1"/>
  <c r="U7973" i="1"/>
  <c r="U7974" i="1"/>
  <c r="U7975" i="1"/>
  <c r="U7976" i="1"/>
  <c r="U7977" i="1"/>
  <c r="U7991" i="1"/>
  <c r="U7992" i="1"/>
  <c r="U7993" i="1"/>
  <c r="U7994" i="1"/>
  <c r="U8017" i="1"/>
  <c r="U8018" i="1"/>
  <c r="U8019" i="1"/>
  <c r="U8020" i="1"/>
  <c r="U8021" i="1"/>
  <c r="U8022" i="1"/>
  <c r="U8023" i="1"/>
  <c r="U8024" i="1"/>
  <c r="U8058" i="1"/>
  <c r="U8059" i="1"/>
  <c r="U8060" i="1"/>
  <c r="U8061" i="1"/>
  <c r="U8062" i="1"/>
  <c r="U8063" i="1"/>
  <c r="U8098" i="1"/>
  <c r="U8099" i="1"/>
  <c r="U8100" i="1"/>
  <c r="U8101" i="1"/>
  <c r="U8102" i="1"/>
  <c r="U8103" i="1"/>
  <c r="U8104" i="1"/>
  <c r="U8105" i="1"/>
  <c r="U8106" i="1"/>
  <c r="U8107" i="1"/>
  <c r="U8108" i="1"/>
  <c r="U8109" i="1"/>
  <c r="U8110" i="1"/>
  <c r="U8141" i="1"/>
  <c r="U8142" i="1"/>
  <c r="U8143" i="1"/>
  <c r="U8144" i="1"/>
  <c r="U8145" i="1"/>
  <c r="U8155" i="1"/>
  <c r="U8156" i="1"/>
  <c r="U8157" i="1"/>
  <c r="U8158" i="1"/>
  <c r="U8159" i="1"/>
  <c r="U8160" i="1"/>
  <c r="U8161" i="1"/>
  <c r="U8182" i="1"/>
  <c r="U8183" i="1"/>
  <c r="U8184" i="1"/>
  <c r="U8185" i="1"/>
  <c r="U8186" i="1"/>
  <c r="U8187" i="1"/>
  <c r="U8188" i="1"/>
  <c r="U8189" i="1"/>
  <c r="U8190" i="1"/>
  <c r="U8208" i="1"/>
  <c r="U8209" i="1"/>
  <c r="U8210" i="1"/>
  <c r="U8211" i="1"/>
  <c r="U8212" i="1"/>
  <c r="U8213" i="1"/>
  <c r="U8214" i="1"/>
  <c r="U8215" i="1"/>
  <c r="U8216" i="1"/>
  <c r="U8235" i="1"/>
  <c r="U8236" i="1"/>
  <c r="U8237" i="1"/>
  <c r="U8238" i="1"/>
  <c r="U8239" i="1"/>
  <c r="U8240" i="1"/>
  <c r="U8241" i="1"/>
  <c r="U8242" i="1"/>
  <c r="U8243" i="1"/>
  <c r="U8244" i="1"/>
  <c r="U8245" i="1"/>
  <c r="U8246" i="1"/>
  <c r="U8247" i="1"/>
  <c r="U8274" i="1"/>
  <c r="U8275" i="1"/>
  <c r="U8276" i="1"/>
  <c r="U8277" i="1"/>
  <c r="U8278" i="1"/>
  <c r="U8279" i="1"/>
  <c r="U8297" i="1"/>
  <c r="U8308" i="1"/>
  <c r="U8309" i="1"/>
  <c r="U8310" i="1"/>
  <c r="U8311" i="1"/>
  <c r="U8312" i="1"/>
  <c r="U8326" i="1"/>
  <c r="U8333" i="1"/>
  <c r="U8334" i="1"/>
  <c r="U8366" i="1"/>
  <c r="U8367" i="1"/>
  <c r="U8368" i="1"/>
  <c r="U8369" i="1"/>
  <c r="U8370" i="1"/>
  <c r="U8371" i="1"/>
  <c r="U8372" i="1"/>
  <c r="U8373" i="1"/>
  <c r="U8374" i="1"/>
  <c r="U8375" i="1"/>
  <c r="U8376" i="1"/>
  <c r="U8377" i="1"/>
  <c r="U8378" i="1"/>
  <c r="U8379" i="1"/>
  <c r="U8380" i="1"/>
  <c r="U8381" i="1"/>
  <c r="U8382" i="1"/>
  <c r="U8383" i="1"/>
  <c r="U8384" i="1"/>
  <c r="U8385" i="1"/>
  <c r="U8386" i="1"/>
  <c r="U8409" i="1"/>
  <c r="U8410" i="1"/>
  <c r="U8444" i="1"/>
  <c r="U8445" i="1"/>
  <c r="U8446" i="1"/>
  <c r="U8447" i="1"/>
  <c r="U8448" i="1"/>
  <c r="U8449" i="1"/>
  <c r="U8450" i="1"/>
  <c r="U8451" i="1"/>
  <c r="U8452" i="1"/>
  <c r="U8453" i="1"/>
  <c r="U8454" i="1"/>
  <c r="U8455" i="1"/>
  <c r="U8456" i="1"/>
  <c r="U8482" i="1"/>
  <c r="U8483" i="1"/>
  <c r="U8484" i="1"/>
  <c r="U8485" i="1"/>
  <c r="U8486" i="1"/>
  <c r="U8487" i="1"/>
  <c r="U8488" i="1"/>
  <c r="U8489" i="1"/>
  <c r="U8490" i="1"/>
  <c r="U8491" i="1"/>
  <c r="U8492" i="1"/>
  <c r="U8493" i="1"/>
  <c r="U8494" i="1"/>
  <c r="U8495" i="1"/>
  <c r="U8496" i="1"/>
  <c r="U8497" i="1"/>
  <c r="U8498" i="1"/>
  <c r="U8499" i="1"/>
  <c r="U8500" i="1"/>
  <c r="U8695" i="1"/>
  <c r="U8696" i="1"/>
  <c r="U8697" i="1"/>
  <c r="U8698" i="1"/>
  <c r="U8699" i="1"/>
  <c r="U8700" i="1"/>
  <c r="U8701" i="1"/>
  <c r="U8702" i="1"/>
  <c r="U8703" i="1"/>
  <c r="U8704" i="1"/>
  <c r="U8705" i="1"/>
  <c r="U8706" i="1"/>
  <c r="U8707" i="1"/>
  <c r="U8708" i="1"/>
  <c r="U8709" i="1"/>
  <c r="U8710" i="1"/>
  <c r="U8711" i="1"/>
  <c r="U8712" i="1"/>
  <c r="U8713" i="1"/>
  <c r="U8714" i="1"/>
  <c r="U8715" i="1"/>
  <c r="U8716" i="1"/>
  <c r="U8717" i="1"/>
  <c r="U8718" i="1"/>
  <c r="U8719" i="1"/>
  <c r="U8720" i="1"/>
  <c r="U8721" i="1"/>
  <c r="U8722" i="1"/>
  <c r="U8723" i="1"/>
  <c r="U8724" i="1"/>
  <c r="U8725" i="1"/>
  <c r="U8726" i="1"/>
  <c r="U8727" i="1"/>
  <c r="U8728" i="1"/>
  <c r="U8729" i="1"/>
  <c r="U8730" i="1"/>
  <c r="U8731" i="1"/>
  <c r="U8732" i="1"/>
  <c r="U8733" i="1"/>
  <c r="U8734" i="1"/>
  <c r="U8735" i="1"/>
  <c r="U8736" i="1"/>
  <c r="U8737" i="1"/>
  <c r="U8738" i="1"/>
  <c r="U8739" i="1"/>
  <c r="U8740" i="1"/>
  <c r="U8741" i="1"/>
  <c r="U8742" i="1"/>
  <c r="U8743" i="1"/>
  <c r="U8744" i="1"/>
  <c r="U8745" i="1"/>
  <c r="U8746" i="1"/>
  <c r="U8747" i="1"/>
  <c r="U8748" i="1"/>
  <c r="U8749" i="1"/>
  <c r="U8750" i="1"/>
  <c r="U8751" i="1"/>
  <c r="U8752" i="1"/>
  <c r="U8753" i="1"/>
  <c r="U8754" i="1"/>
  <c r="U8755" i="1"/>
  <c r="U8756" i="1"/>
  <c r="U8757" i="1"/>
  <c r="U8758" i="1"/>
  <c r="U8759" i="1"/>
  <c r="U8760" i="1"/>
  <c r="U8903" i="1"/>
  <c r="U8904" i="1"/>
  <c r="U8905" i="1"/>
  <c r="U8906" i="1"/>
  <c r="U8907" i="1"/>
  <c r="U8908" i="1"/>
  <c r="U8909" i="1"/>
  <c r="U8910" i="1"/>
  <c r="U8911" i="1"/>
  <c r="U8912" i="1"/>
  <c r="U8913" i="1"/>
  <c r="U8914" i="1"/>
  <c r="U8915" i="1"/>
  <c r="U8916" i="1"/>
  <c r="U8917" i="1"/>
  <c r="U8918" i="1"/>
  <c r="U8919" i="1"/>
  <c r="U8920" i="1"/>
  <c r="U8921" i="1"/>
  <c r="U8922" i="1"/>
  <c r="U8923" i="1"/>
  <c r="U8924" i="1"/>
  <c r="U8925" i="1"/>
  <c r="U8926" i="1"/>
  <c r="U8927" i="1"/>
  <c r="U8928" i="1"/>
  <c r="U8959" i="1"/>
  <c r="U8960" i="1"/>
  <c r="U9038" i="1"/>
  <c r="U9039" i="1"/>
  <c r="U9040" i="1"/>
  <c r="U9041" i="1"/>
  <c r="U9042" i="1"/>
  <c r="U9043" i="1"/>
  <c r="U9044" i="1"/>
  <c r="U9045" i="1"/>
  <c r="U9046" i="1"/>
  <c r="U9047" i="1"/>
  <c r="U9048" i="1"/>
  <c r="U9049" i="1"/>
  <c r="U9050" i="1"/>
  <c r="U9051" i="1"/>
  <c r="U9052" i="1"/>
  <c r="U9053" i="1"/>
  <c r="U9054" i="1"/>
  <c r="U9055" i="1"/>
  <c r="U9056" i="1"/>
  <c r="U9057" i="1"/>
  <c r="U9058" i="1"/>
  <c r="U9059" i="1"/>
  <c r="U9060" i="1"/>
  <c r="U9061" i="1"/>
  <c r="U9062" i="1"/>
  <c r="U9063" i="1"/>
  <c r="U9064" i="1"/>
  <c r="U9065" i="1"/>
  <c r="U9066" i="1"/>
  <c r="U9067" i="1"/>
  <c r="U9068" i="1"/>
  <c r="U9069" i="1"/>
  <c r="U9070" i="1"/>
  <c r="U9071" i="1"/>
  <c r="U9072" i="1"/>
  <c r="U9073" i="1"/>
  <c r="U9074" i="1"/>
  <c r="U9075" i="1"/>
  <c r="U9076" i="1"/>
  <c r="U9077" i="1"/>
  <c r="U9078" i="1"/>
  <c r="U9079" i="1"/>
  <c r="U9080" i="1"/>
  <c r="U9081" i="1"/>
  <c r="U9082" i="1"/>
  <c r="U9083" i="1"/>
  <c r="U9084" i="1"/>
  <c r="U9085" i="1"/>
  <c r="U9086" i="1"/>
  <c r="U9087" i="1"/>
  <c r="U9155" i="1"/>
  <c r="U9156" i="1"/>
  <c r="U9157" i="1"/>
  <c r="U9198" i="1"/>
  <c r="U9213" i="1"/>
  <c r="U9214" i="1"/>
  <c r="U9215" i="1"/>
  <c r="U9216" i="1"/>
  <c r="U9524" i="1"/>
  <c r="U9525" i="1"/>
  <c r="U9526" i="1"/>
  <c r="U9527" i="1"/>
  <c r="U9528" i="1"/>
  <c r="U9529" i="1"/>
  <c r="U9530" i="1"/>
  <c r="U9531" i="1"/>
  <c r="U9532" i="1"/>
  <c r="U9533" i="1"/>
  <c r="U9534" i="1"/>
  <c r="U9535" i="1"/>
  <c r="U9536" i="1"/>
  <c r="U9537" i="1"/>
  <c r="U9538" i="1"/>
  <c r="U9539" i="1"/>
  <c r="U9540" i="1"/>
  <c r="U9541" i="1"/>
  <c r="U9542" i="1"/>
  <c r="U9543" i="1"/>
  <c r="U9544" i="1"/>
  <c r="U9545" i="1"/>
  <c r="U9546" i="1"/>
  <c r="U9547" i="1"/>
  <c r="U9548" i="1"/>
  <c r="U9549" i="1"/>
  <c r="U9550" i="1"/>
  <c r="U9551" i="1"/>
  <c r="U9552" i="1"/>
  <c r="U9553" i="1"/>
  <c r="U9554" i="1"/>
  <c r="U9555" i="1"/>
  <c r="U9556" i="1"/>
  <c r="U9557" i="1"/>
  <c r="U9558" i="1"/>
  <c r="U9559" i="1"/>
  <c r="U9560" i="1"/>
  <c r="U9561" i="1"/>
  <c r="U9562" i="1"/>
  <c r="U9563" i="1"/>
  <c r="U9564" i="1"/>
  <c r="U9565" i="1"/>
  <c r="U9566" i="1"/>
  <c r="U9567" i="1"/>
  <c r="U9568" i="1"/>
  <c r="U9569" i="1"/>
  <c r="U9570" i="1"/>
  <c r="U9571" i="1"/>
  <c r="U9572" i="1"/>
  <c r="U9573" i="1"/>
  <c r="U9574" i="1"/>
  <c r="U9575" i="1"/>
  <c r="U9576" i="1"/>
  <c r="U9577" i="1"/>
  <c r="U9578" i="1"/>
  <c r="U9579" i="1"/>
  <c r="U9580" i="1"/>
  <c r="U9581" i="1"/>
  <c r="U9582" i="1"/>
  <c r="U9583" i="1"/>
  <c r="U9584" i="1"/>
  <c r="U9585" i="1"/>
  <c r="U9586" i="1"/>
  <c r="U9587" i="1"/>
  <c r="U9588" i="1"/>
  <c r="U9589" i="1"/>
  <c r="U9590" i="1"/>
  <c r="U9591" i="1"/>
  <c r="U9592" i="1"/>
  <c r="U9593" i="1"/>
  <c r="U9594" i="1"/>
  <c r="U9595" i="1"/>
  <c r="U9596" i="1"/>
  <c r="U9597" i="1"/>
  <c r="U9598" i="1"/>
  <c r="U9599" i="1"/>
  <c r="U9600" i="1"/>
  <c r="U9601" i="1"/>
  <c r="U9602" i="1"/>
  <c r="U9603" i="1"/>
  <c r="U9604" i="1"/>
  <c r="U9605" i="1"/>
  <c r="U9680" i="1"/>
  <c r="U9681" i="1"/>
  <c r="U9682" i="1"/>
  <c r="U9698" i="1"/>
  <c r="U9699" i="1"/>
  <c r="U9700" i="1"/>
  <c r="U9701" i="1"/>
  <c r="U9702" i="1"/>
  <c r="U9703" i="1"/>
  <c r="U9704" i="1"/>
  <c r="U9727" i="1"/>
  <c r="U9728" i="1"/>
  <c r="U9729" i="1"/>
  <c r="U9730" i="1"/>
  <c r="U9731" i="1"/>
  <c r="U9732" i="1"/>
  <c r="U9733" i="1"/>
  <c r="U9734" i="1"/>
  <c r="U9735" i="1"/>
  <c r="U9736" i="1"/>
  <c r="U9737" i="1"/>
  <c r="U9753" i="1"/>
  <c r="U9754" i="1"/>
  <c r="U9755" i="1"/>
  <c r="U9756" i="1"/>
  <c r="U9757" i="1"/>
  <c r="U9770" i="1"/>
  <c r="U9771" i="1"/>
  <c r="U9772" i="1"/>
  <c r="U9773" i="1"/>
  <c r="U9774" i="1"/>
  <c r="U9790" i="1"/>
  <c r="U9791" i="1"/>
  <c r="U9792" i="1"/>
  <c r="U9793" i="1"/>
  <c r="U9794" i="1"/>
  <c r="U9808" i="1"/>
  <c r="U9809" i="1"/>
  <c r="U9810" i="1"/>
  <c r="U9827" i="1"/>
  <c r="U9828" i="1"/>
  <c r="U9829" i="1"/>
  <c r="U9830" i="1"/>
  <c r="U9831" i="1"/>
  <c r="U9832" i="1"/>
  <c r="U9833" i="1"/>
  <c r="U9855" i="1"/>
  <c r="U9856" i="1"/>
  <c r="U9857" i="1"/>
  <c r="U9858" i="1"/>
  <c r="U9859" i="1"/>
  <c r="U9860" i="1"/>
  <c r="U9882" i="1"/>
  <c r="U9883" i="1"/>
  <c r="U9884" i="1"/>
  <c r="U9885" i="1"/>
  <c r="U9886" i="1"/>
  <c r="U9887" i="1"/>
  <c r="U9918" i="1"/>
  <c r="U9919" i="1"/>
  <c r="U9920" i="1"/>
  <c r="U9921" i="1"/>
  <c r="U9938" i="1"/>
  <c r="U9939" i="1"/>
  <c r="U9940" i="1"/>
  <c r="U9941" i="1"/>
  <c r="U9942" i="1"/>
  <c r="U9951" i="1"/>
  <c r="U9952" i="1"/>
  <c r="U9953" i="1"/>
  <c r="U9954" i="1"/>
  <c r="U9955" i="1"/>
  <c r="U10010" i="1"/>
  <c r="U10011" i="1"/>
  <c r="U10012" i="1"/>
  <c r="U10013" i="1"/>
  <c r="U10014" i="1"/>
  <c r="U10015" i="1"/>
  <c r="U10016" i="1"/>
  <c r="U10017" i="1"/>
  <c r="U10018" i="1"/>
  <c r="U10019" i="1"/>
  <c r="U10020" i="1"/>
  <c r="U10021" i="1"/>
  <c r="U10022" i="1"/>
  <c r="U10023" i="1"/>
  <c r="U10024" i="1"/>
  <c r="U10025" i="1"/>
  <c r="U10026" i="1"/>
  <c r="U10027" i="1"/>
  <c r="U10028" i="1"/>
  <c r="U10029" i="1"/>
  <c r="U10030" i="1"/>
  <c r="U10031" i="1"/>
  <c r="U10032" i="1"/>
  <c r="U10033" i="1"/>
  <c r="U10034" i="1"/>
  <c r="U10035" i="1"/>
  <c r="U10036" i="1"/>
  <c r="U10037" i="1"/>
  <c r="U10038" i="1"/>
  <c r="U10039" i="1"/>
  <c r="U10040" i="1"/>
  <c r="U10086" i="1"/>
  <c r="U10087" i="1"/>
  <c r="U10088" i="1"/>
  <c r="U10089" i="1"/>
  <c r="U10090" i="1"/>
  <c r="U10091" i="1"/>
  <c r="U10092" i="1"/>
  <c r="U10093" i="1"/>
  <c r="U10094" i="1"/>
  <c r="U10119" i="1"/>
  <c r="U10120" i="1"/>
  <c r="U10121" i="1"/>
  <c r="U10122" i="1"/>
  <c r="U10123" i="1"/>
  <c r="U10142" i="1"/>
  <c r="U10143" i="1"/>
  <c r="U10144" i="1"/>
  <c r="U10145" i="1"/>
  <c r="U10146" i="1"/>
  <c r="U10147" i="1"/>
  <c r="U10148" i="1"/>
  <c r="U10149" i="1"/>
  <c r="U10150" i="1"/>
  <c r="U10151" i="1"/>
  <c r="U10152" i="1"/>
  <c r="U10153" i="1"/>
  <c r="U10154" i="1"/>
  <c r="U10155" i="1"/>
  <c r="U10156" i="1"/>
  <c r="U10157" i="1"/>
  <c r="U10158" i="1"/>
  <c r="U10159" i="1"/>
  <c r="U10160" i="1"/>
  <c r="U10196" i="1"/>
  <c r="U10197" i="1"/>
  <c r="U10198" i="1"/>
  <c r="U10199" i="1"/>
  <c r="U10200" i="1"/>
  <c r="U10201" i="1"/>
  <c r="U10202" i="1"/>
  <c r="U10203" i="1"/>
  <c r="U10229" i="1"/>
  <c r="U10230" i="1"/>
  <c r="U10231" i="1"/>
  <c r="U10232" i="1"/>
  <c r="U10233" i="1"/>
  <c r="U10234" i="1"/>
  <c r="U10235" i="1"/>
  <c r="U10275" i="1"/>
  <c r="U10276" i="1"/>
  <c r="U10277" i="1"/>
  <c r="U10278" i="1"/>
  <c r="U10279" i="1"/>
  <c r="U10280" i="1"/>
  <c r="U10281" i="1"/>
  <c r="U10282" i="1"/>
  <c r="U10283" i="1"/>
  <c r="U10284" i="1"/>
  <c r="U10285" i="1"/>
  <c r="U10286" i="1"/>
  <c r="U10287" i="1"/>
  <c r="U10288" i="1"/>
  <c r="U10289" i="1"/>
  <c r="U10290" i="1"/>
  <c r="U10291" i="1"/>
  <c r="U10292" i="1"/>
  <c r="U10534" i="1"/>
  <c r="U10535" i="1"/>
  <c r="U10536" i="1"/>
  <c r="U10537" i="1"/>
  <c r="U10538" i="1"/>
  <c r="U10539" i="1"/>
  <c r="U10540" i="1"/>
  <c r="U10541" i="1"/>
  <c r="U10542" i="1"/>
  <c r="U10543" i="1"/>
  <c r="U10544" i="1"/>
  <c r="U10545" i="1"/>
  <c r="U10546" i="1"/>
  <c r="U10547" i="1"/>
  <c r="U10548" i="1"/>
  <c r="U10549" i="1"/>
  <c r="U10550" i="1"/>
  <c r="U10551" i="1"/>
  <c r="U10552" i="1"/>
  <c r="U10553" i="1"/>
  <c r="U10554" i="1"/>
  <c r="U10555" i="1"/>
  <c r="U10556" i="1"/>
  <c r="U10557" i="1"/>
  <c r="U10558" i="1"/>
  <c r="U10559" i="1"/>
  <c r="U10560" i="1"/>
  <c r="U10561" i="1"/>
  <c r="U10562" i="1"/>
  <c r="U10563" i="1"/>
  <c r="U10564" i="1"/>
  <c r="U10565" i="1"/>
  <c r="U10566" i="1"/>
  <c r="U10567" i="1"/>
  <c r="U10568" i="1"/>
  <c r="U10569" i="1"/>
  <c r="U10570" i="1"/>
  <c r="U10571" i="1"/>
  <c r="U10572" i="1"/>
  <c r="U10573" i="1"/>
  <c r="U10574" i="1"/>
  <c r="U10575" i="1"/>
  <c r="U10576" i="1"/>
  <c r="U10577" i="1"/>
  <c r="U10578" i="1"/>
  <c r="U10579" i="1"/>
  <c r="U10580" i="1"/>
  <c r="U10581" i="1"/>
  <c r="U10582" i="1"/>
  <c r="U10583" i="1"/>
  <c r="U10584" i="1"/>
  <c r="U10585" i="1"/>
  <c r="U10586" i="1"/>
  <c r="U10587" i="1"/>
  <c r="U10588" i="1"/>
  <c r="U10589" i="1"/>
  <c r="U10590" i="1"/>
  <c r="U10591" i="1"/>
  <c r="U10592" i="1"/>
  <c r="U10593" i="1"/>
  <c r="U10594" i="1"/>
  <c r="U10595" i="1"/>
  <c r="U10596" i="1"/>
  <c r="U10597" i="1"/>
  <c r="U10598" i="1"/>
  <c r="U10599" i="1"/>
  <c r="U10600" i="1"/>
  <c r="U10601" i="1"/>
  <c r="U10718" i="1"/>
  <c r="U10719" i="1"/>
  <c r="U10720" i="1"/>
  <c r="U10721" i="1"/>
  <c r="U10722" i="1"/>
  <c r="U10723" i="1"/>
  <c r="U10724" i="1"/>
  <c r="U15" i="1"/>
  <c r="U16" i="1"/>
  <c r="U17" i="1"/>
  <c r="U18" i="1"/>
  <c r="U34" i="1"/>
  <c r="U35" i="1"/>
  <c r="U36" i="1"/>
  <c r="U37" i="1"/>
  <c r="U38" i="1"/>
  <c r="U52" i="1"/>
  <c r="U53" i="1"/>
  <c r="U54" i="1"/>
  <c r="U55" i="1"/>
  <c r="U56" i="1"/>
  <c r="U79" i="1"/>
  <c r="U80" i="1"/>
  <c r="U81" i="1"/>
  <c r="U82" i="1"/>
  <c r="U83" i="1"/>
  <c r="U84" i="1"/>
  <c r="U85" i="1"/>
  <c r="U86" i="1"/>
  <c r="U94" i="1"/>
  <c r="U95" i="1"/>
  <c r="U96" i="1"/>
  <c r="U97" i="1"/>
  <c r="U98" i="1"/>
  <c r="U99" i="1"/>
  <c r="U100" i="1"/>
  <c r="U101" i="1"/>
  <c r="U102" i="1"/>
  <c r="U103" i="1"/>
  <c r="U104" i="1"/>
  <c r="U105" i="1"/>
  <c r="U106" i="1"/>
  <c r="U120" i="1"/>
  <c r="U121" i="1"/>
  <c r="U122" i="1"/>
  <c r="U123" i="1"/>
  <c r="U124" i="1"/>
  <c r="U125" i="1"/>
  <c r="U146" i="1"/>
  <c r="U147" i="1"/>
  <c r="U148" i="1"/>
  <c r="U149" i="1"/>
  <c r="U150" i="1"/>
  <c r="U151" i="1"/>
  <c r="U152" i="1"/>
  <c r="U153" i="1"/>
  <c r="U154" i="1"/>
  <c r="U155" i="1"/>
  <c r="U172" i="1"/>
  <c r="U173" i="1"/>
  <c r="U174" i="1"/>
  <c r="U175" i="1"/>
  <c r="U176" i="1"/>
  <c r="U177" i="1"/>
  <c r="U178" i="1"/>
  <c r="U179" i="1"/>
  <c r="U180" i="1"/>
  <c r="U181" i="1"/>
  <c r="U190" i="1"/>
  <c r="U191" i="1"/>
  <c r="U192" i="1"/>
  <c r="U193" i="1"/>
  <c r="U194" i="1"/>
  <c r="U195" i="1"/>
  <c r="U196" i="1"/>
  <c r="U197" i="1"/>
  <c r="U198" i="1"/>
  <c r="U238" i="1"/>
  <c r="U239" i="1"/>
  <c r="U240" i="1"/>
  <c r="U241" i="1"/>
  <c r="U242" i="1"/>
  <c r="U243" i="1"/>
  <c r="U244" i="1"/>
  <c r="U245" i="1"/>
  <c r="U246" i="1"/>
  <c r="U247" i="1"/>
  <c r="U248" i="1"/>
  <c r="U249" i="1"/>
  <c r="U250" i="1"/>
  <c r="U251" i="1"/>
  <c r="U252" i="1"/>
  <c r="U253" i="1"/>
  <c r="U254" i="1"/>
  <c r="U255" i="1"/>
  <c r="U256" i="1"/>
  <c r="U257" i="1"/>
  <c r="U258" i="1"/>
  <c r="U259" i="1"/>
  <c r="U260" i="1"/>
  <c r="U273" i="1"/>
  <c r="U274" i="1"/>
  <c r="U275" i="1"/>
  <c r="U276" i="1"/>
  <c r="U277" i="1"/>
  <c r="U278" i="1"/>
  <c r="U279" i="1"/>
  <c r="U309" i="1"/>
  <c r="U310" i="1"/>
  <c r="U311" i="1"/>
  <c r="U312" i="1"/>
  <c r="U313" i="1"/>
  <c r="U314" i="1"/>
  <c r="U315" i="1"/>
  <c r="U316" i="1"/>
  <c r="U317" i="1"/>
  <c r="U318" i="1"/>
  <c r="U319" i="1"/>
  <c r="U320" i="1"/>
  <c r="U321" i="1"/>
  <c r="U323" i="1"/>
  <c r="U324" i="1"/>
  <c r="U325" i="1"/>
  <c r="U326" i="1"/>
  <c r="U327" i="1"/>
  <c r="U328" i="1"/>
  <c r="U329" i="1"/>
  <c r="U330" i="1"/>
  <c r="U331" i="1"/>
  <c r="U336" i="1"/>
  <c r="U337" i="1"/>
  <c r="U338" i="1"/>
  <c r="U339" i="1"/>
  <c r="U340" i="1"/>
  <c r="U341" i="1"/>
  <c r="U373" i="1"/>
  <c r="U374" i="1"/>
  <c r="U375" i="1"/>
  <c r="U376" i="1"/>
  <c r="U377" i="1"/>
  <c r="U378" i="1"/>
  <c r="U379" i="1"/>
  <c r="U380" i="1"/>
  <c r="U381" i="1"/>
  <c r="U382" i="1"/>
  <c r="U383" i="1"/>
  <c r="U386" i="1"/>
  <c r="U387" i="1"/>
  <c r="U388" i="1"/>
  <c r="U389" i="1"/>
  <c r="U390" i="1"/>
  <c r="U391" i="1"/>
  <c r="U392" i="1"/>
  <c r="U393" i="1"/>
  <c r="U394" i="1"/>
  <c r="U395" i="1"/>
  <c r="U396" i="1"/>
  <c r="U397" i="1"/>
  <c r="U398" i="1"/>
  <c r="U399" i="1"/>
  <c r="U400" i="1"/>
  <c r="U407" i="1"/>
  <c r="U408" i="1"/>
  <c r="U409" i="1"/>
  <c r="U410" i="1"/>
  <c r="U412" i="1"/>
  <c r="U429" i="1"/>
  <c r="U430" i="1"/>
  <c r="U431" i="1"/>
  <c r="U432" i="1"/>
  <c r="U433" i="1"/>
  <c r="U434" i="1"/>
  <c r="U435" i="1"/>
  <c r="U436" i="1"/>
  <c r="U437" i="1"/>
  <c r="U448" i="1"/>
  <c r="U449" i="1"/>
  <c r="U468" i="1"/>
  <c r="U469" i="1"/>
  <c r="U470" i="1"/>
  <c r="U471" i="1"/>
  <c r="U472" i="1"/>
  <c r="U473" i="1"/>
  <c r="U474" i="1"/>
  <c r="U535" i="1"/>
  <c r="U536" i="1"/>
  <c r="U537" i="1"/>
  <c r="U538" i="1"/>
  <c r="U539" i="1"/>
  <c r="U540" i="1"/>
  <c r="U541" i="1"/>
  <c r="U542" i="1"/>
  <c r="U543" i="1"/>
  <c r="U544" i="1"/>
  <c r="U545" i="1"/>
  <c r="U546" i="1"/>
  <c r="U547" i="1"/>
  <c r="U548" i="1"/>
  <c r="U549" i="1"/>
  <c r="U550" i="1"/>
  <c r="U551" i="1"/>
  <c r="U552" i="1"/>
  <c r="U553" i="1"/>
  <c r="U554" i="1"/>
  <c r="U555"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32" i="1"/>
  <c r="U1433" i="1"/>
  <c r="U1434" i="1"/>
  <c r="U1435" i="1"/>
  <c r="U1436" i="1"/>
  <c r="U1437" i="1"/>
  <c r="U1438" i="1"/>
  <c r="U1447" i="1"/>
  <c r="U1448" i="1"/>
  <c r="U1449" i="1"/>
  <c r="U1450" i="1"/>
  <c r="U1451" i="1"/>
  <c r="U1452" i="1"/>
  <c r="U1453" i="1"/>
  <c r="U1457" i="1"/>
  <c r="U1458" i="1"/>
  <c r="U1459" i="1"/>
  <c r="U1460" i="1"/>
  <c r="U1461" i="1"/>
  <c r="U1462" i="1"/>
  <c r="U1463" i="1"/>
  <c r="U1472" i="1"/>
  <c r="U1473" i="1"/>
  <c r="U1498" i="1"/>
  <c r="U1499" i="1"/>
  <c r="U1500" i="1"/>
  <c r="U1501" i="1"/>
  <c r="U1502" i="1"/>
  <c r="U4913" i="1"/>
  <c r="U1520" i="1"/>
  <c r="U1521" i="1"/>
  <c r="U1522" i="1"/>
  <c r="U1523" i="1"/>
  <c r="U1524" i="1"/>
  <c r="U1525" i="1"/>
  <c r="U1526" i="1"/>
  <c r="U1527" i="1"/>
  <c r="U1528" i="1"/>
  <c r="U1554" i="1"/>
  <c r="U1555" i="1"/>
  <c r="U1556" i="1"/>
  <c r="U1557" i="1"/>
  <c r="U1558" i="1"/>
  <c r="U1559" i="1"/>
  <c r="U1572" i="1"/>
  <c r="U1573" i="1"/>
  <c r="U1574" i="1"/>
  <c r="U1585" i="1"/>
  <c r="U1586" i="1"/>
  <c r="U1587" i="1"/>
  <c r="U1588" i="1"/>
  <c r="U1621" i="1"/>
  <c r="U1622" i="1"/>
  <c r="U1623" i="1"/>
  <c r="U1624" i="1"/>
  <c r="U1625" i="1"/>
  <c r="U1626" i="1"/>
  <c r="U1644" i="1"/>
  <c r="U1645" i="1"/>
  <c r="U1646" i="1"/>
  <c r="U1647" i="1"/>
  <c r="U1648" i="1"/>
  <c r="U1649" i="1"/>
  <c r="U1650" i="1"/>
  <c r="U1679" i="1"/>
  <c r="U1680" i="1"/>
  <c r="U1681" i="1"/>
  <c r="U1682" i="1"/>
  <c r="U1683" i="1"/>
  <c r="U1684" i="1"/>
  <c r="U1685" i="1"/>
  <c r="U1686" i="1"/>
  <c r="U1687" i="1"/>
  <c r="U1731" i="1"/>
  <c r="U1732" i="1"/>
  <c r="U1733" i="1"/>
  <c r="U1734" i="1"/>
  <c r="U1735" i="1"/>
  <c r="U1736" i="1"/>
  <c r="U1737" i="1"/>
  <c r="U1738" i="1"/>
  <c r="U1739" i="1"/>
  <c r="U1740" i="1"/>
  <c r="U1800" i="1"/>
  <c r="U1801" i="1"/>
  <c r="U1802" i="1"/>
  <c r="U1803" i="1"/>
  <c r="U1804" i="1"/>
  <c r="U1805" i="1"/>
  <c r="U1806" i="1"/>
  <c r="U1807" i="1"/>
  <c r="U1808" i="1"/>
  <c r="U1809" i="1"/>
  <c r="U1810" i="1"/>
  <c r="U1811" i="1"/>
  <c r="U1812" i="1"/>
  <c r="U1813" i="1"/>
  <c r="U1814" i="1"/>
  <c r="U1815" i="1"/>
  <c r="U1816" i="1"/>
  <c r="U1817"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67" i="1"/>
  <c r="U1968" i="1"/>
  <c r="U1969" i="1"/>
  <c r="U1970" i="1"/>
  <c r="U1971" i="1"/>
  <c r="U1972" i="1"/>
  <c r="U1973" i="1"/>
  <c r="U1974" i="1"/>
  <c r="U1975" i="1"/>
  <c r="U1976" i="1"/>
  <c r="U1977" i="1"/>
  <c r="U1978" i="1"/>
  <c r="U1979" i="1"/>
  <c r="U1980" i="1"/>
  <c r="U1981" i="1"/>
  <c r="U1992" i="1"/>
  <c r="U1993" i="1"/>
  <c r="U1994" i="1"/>
  <c r="U1995" i="1"/>
  <c r="U1996" i="1"/>
  <c r="U1997" i="1"/>
  <c r="U1998" i="1"/>
  <c r="U2009" i="1"/>
  <c r="U2010" i="1"/>
  <c r="U2011" i="1"/>
  <c r="U2012" i="1"/>
  <c r="U2013" i="1"/>
  <c r="U2014" i="1"/>
  <c r="U2047" i="1"/>
  <c r="U2048" i="1"/>
  <c r="U2049" i="1"/>
  <c r="U2050" i="1"/>
  <c r="U2051" i="1"/>
  <c r="U2052" i="1"/>
  <c r="U2053" i="1"/>
  <c r="U2054" i="1"/>
  <c r="U2055" i="1"/>
  <c r="U2056" i="1"/>
  <c r="U2057" i="1"/>
  <c r="U2058" i="1"/>
  <c r="U2060" i="1"/>
  <c r="U2081" i="1"/>
  <c r="U2082" i="1"/>
  <c r="U2083" i="1"/>
  <c r="U2084" i="1"/>
  <c r="U2085" i="1"/>
  <c r="U2099" i="1"/>
  <c r="U2100" i="1"/>
  <c r="U2101" i="1"/>
  <c r="U2102" i="1"/>
  <c r="U2103" i="1"/>
  <c r="U2104" i="1"/>
  <c r="U2105" i="1"/>
  <c r="U2106" i="1"/>
  <c r="U2107" i="1"/>
  <c r="U2122" i="1"/>
  <c r="U2123" i="1"/>
  <c r="U2131" i="1"/>
  <c r="U2132" i="1"/>
  <c r="U2133" i="1"/>
  <c r="U2139" i="1"/>
  <c r="U2140" i="1"/>
  <c r="U2151" i="1"/>
  <c r="U2152" i="1"/>
  <c r="U215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8" i="1"/>
  <c r="U2359" i="1"/>
  <c r="U2360" i="1"/>
  <c r="U2361"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80" i="1"/>
  <c r="U3481" i="1"/>
  <c r="U3482" i="1"/>
  <c r="U3483" i="1"/>
  <c r="U3484" i="1"/>
  <c r="U3505" i="1"/>
  <c r="U3506" i="1"/>
  <c r="U3507" i="1"/>
  <c r="U3508" i="1"/>
  <c r="U3509" i="1"/>
  <c r="U3510" i="1"/>
  <c r="U3523" i="1"/>
  <c r="U3524" i="1"/>
  <c r="U3525" i="1"/>
  <c r="U3526" i="1"/>
  <c r="U3527" i="1"/>
  <c r="U3528" i="1"/>
  <c r="U3529" i="1"/>
  <c r="U3546" i="1"/>
  <c r="U3547" i="1"/>
  <c r="U3548" i="1"/>
  <c r="U3549" i="1"/>
  <c r="U3550" i="1"/>
  <c r="U3551" i="1"/>
  <c r="U3563" i="1"/>
  <c r="U3564" i="1"/>
  <c r="U3565" i="1"/>
  <c r="U3566" i="1"/>
  <c r="U3567" i="1"/>
  <c r="U3568" i="1"/>
  <c r="U3569"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58" i="1"/>
  <c r="U3759" i="1"/>
  <c r="U3760" i="1"/>
  <c r="U3761" i="1"/>
  <c r="U3762" i="1"/>
  <c r="U3763" i="1"/>
  <c r="U3764" i="1"/>
  <c r="U3765" i="1"/>
  <c r="U376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4" i="1"/>
  <c r="U3825" i="1"/>
  <c r="U3826" i="1"/>
  <c r="U3827" i="1"/>
  <c r="U3828" i="1"/>
  <c r="U3829" i="1"/>
  <c r="U3830" i="1"/>
  <c r="U3831" i="1"/>
  <c r="U3832" i="1"/>
  <c r="U3902" i="1"/>
  <c r="U3903" i="1"/>
  <c r="U3904" i="1"/>
  <c r="U3905" i="1"/>
  <c r="U3906" i="1"/>
  <c r="U3907" i="1"/>
  <c r="U3908" i="1"/>
  <c r="U3909" i="1"/>
  <c r="U3910" i="1"/>
  <c r="U3911" i="1"/>
  <c r="U3912" i="1"/>
  <c r="U3913" i="1"/>
  <c r="U3914" i="1"/>
  <c r="U3915" i="1"/>
  <c r="U3916" i="1"/>
  <c r="U3917" i="1"/>
  <c r="U3918" i="1"/>
  <c r="U3919" i="1"/>
  <c r="U3920" i="1"/>
  <c r="U3921" i="1"/>
  <c r="U3923" i="1"/>
  <c r="U3924" i="1"/>
  <c r="U3925" i="1"/>
  <c r="U3926" i="1"/>
  <c r="U3938" i="1"/>
  <c r="U3939" i="1"/>
  <c r="U3940" i="1"/>
  <c r="U3941" i="1"/>
  <c r="U3942" i="1"/>
  <c r="U3943" i="1"/>
  <c r="U3944" i="1"/>
  <c r="U3945" i="1"/>
  <c r="U3946" i="1"/>
  <c r="U3947" i="1"/>
  <c r="U3948" i="1"/>
  <c r="U3949" i="1"/>
  <c r="U3957" i="1"/>
  <c r="U3958" i="1"/>
  <c r="U3959" i="1"/>
  <c r="U3960" i="1"/>
  <c r="U3970" i="1"/>
  <c r="U3971" i="1"/>
  <c r="U3978" i="1"/>
  <c r="U3979" i="1"/>
  <c r="U3980" i="1"/>
  <c r="U3981" i="1"/>
  <c r="U4006" i="1"/>
  <c r="U4007" i="1"/>
  <c r="U4008" i="1"/>
  <c r="U4009" i="1"/>
  <c r="U4010" i="1"/>
  <c r="U4011" i="1"/>
  <c r="U4012" i="1"/>
  <c r="U4014" i="1"/>
  <c r="U4015" i="1"/>
  <c r="U4016" i="1"/>
  <c r="U4017" i="1"/>
  <c r="U4018" i="1"/>
  <c r="U4019" i="1"/>
  <c r="U4020" i="1"/>
  <c r="U4021" i="1"/>
  <c r="U4022" i="1"/>
  <c r="U4026" i="1"/>
  <c r="U4027" i="1"/>
  <c r="U4028" i="1"/>
  <c r="U4029" i="1"/>
  <c r="U4030" i="1"/>
  <c r="U4031" i="1"/>
  <c r="U4032" i="1"/>
  <c r="U4036" i="1"/>
  <c r="U4037" i="1"/>
  <c r="U4038" i="1"/>
  <c r="U4039" i="1"/>
  <c r="U4040" i="1"/>
  <c r="U4041" i="1"/>
  <c r="U4042" i="1"/>
  <c r="U4047" i="1"/>
  <c r="U4048" i="1"/>
  <c r="U4049" i="1"/>
  <c r="U4050" i="1"/>
  <c r="U4051" i="1"/>
  <c r="U4073" i="1"/>
  <c r="U4074" i="1"/>
  <c r="U4075" i="1"/>
  <c r="U4077" i="1"/>
  <c r="U4078" i="1"/>
  <c r="U4079" i="1"/>
  <c r="U4080" i="1"/>
  <c r="U4081" i="1"/>
  <c r="U4082" i="1"/>
  <c r="U4096" i="1"/>
  <c r="U4097" i="1"/>
  <c r="U4130" i="1"/>
  <c r="U4131" i="1"/>
  <c r="U4132" i="1"/>
  <c r="U4133" i="1"/>
  <c r="U4134" i="1"/>
  <c r="U4135" i="1"/>
  <c r="U4136" i="1"/>
  <c r="U4137" i="1"/>
  <c r="U4171" i="1"/>
  <c r="U4172" i="1"/>
  <c r="U4173" i="1"/>
  <c r="U4174" i="1"/>
  <c r="U4175" i="1"/>
  <c r="U4176" i="1"/>
  <c r="U4185" i="1"/>
  <c r="U4186" i="1"/>
  <c r="U4202" i="1"/>
  <c r="U4203" i="1"/>
  <c r="U4204" i="1"/>
  <c r="U4205" i="1"/>
  <c r="U4206" i="1"/>
  <c r="U4207" i="1"/>
  <c r="U4208" i="1"/>
  <c r="U4209" i="1"/>
  <c r="U4210" i="1"/>
  <c r="U4215" i="1"/>
  <c r="U4216" i="1"/>
  <c r="U4217" i="1"/>
  <c r="U4218" i="1"/>
  <c r="U4219" i="1"/>
  <c r="U4234" i="1"/>
  <c r="U4235" i="1"/>
  <c r="U4236" i="1"/>
  <c r="U4250" i="1"/>
  <c r="U4251" i="1"/>
  <c r="U4252" i="1"/>
  <c r="U4253" i="1"/>
  <c r="U4254" i="1"/>
  <c r="U4255" i="1"/>
  <c r="U4256" i="1"/>
  <c r="U4270" i="1"/>
  <c r="U4284" i="1"/>
  <c r="U4285" i="1"/>
  <c r="U4286" i="1"/>
  <c r="U4287" i="1"/>
  <c r="U4288" i="1"/>
  <c r="U4289" i="1"/>
  <c r="U4290" i="1"/>
  <c r="U4302" i="1"/>
  <c r="U4303" i="1"/>
  <c r="U4304" i="1"/>
  <c r="U4305" i="1"/>
  <c r="U4316" i="1"/>
  <c r="U4317" i="1"/>
  <c r="U4318" i="1"/>
  <c r="U4319" i="1"/>
  <c r="U4320"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61" i="1"/>
  <c r="U4462" i="1"/>
  <c r="U4463" i="1"/>
  <c r="U4464" i="1"/>
  <c r="U4465" i="1"/>
  <c r="U4478" i="1"/>
  <c r="U4479" i="1"/>
  <c r="U4480" i="1"/>
  <c r="U4489" i="1"/>
  <c r="U4490" i="1"/>
  <c r="U4491" i="1"/>
  <c r="U4492" i="1"/>
  <c r="U4504" i="1"/>
  <c r="U4505" i="1"/>
  <c r="U4506" i="1"/>
  <c r="U4507" i="1"/>
  <c r="U4508" i="1"/>
  <c r="U4559" i="1"/>
  <c r="U4560" i="1"/>
  <c r="U4561" i="1"/>
  <c r="U4562" i="1"/>
  <c r="U4563" i="1"/>
  <c r="U4564" i="1"/>
  <c r="U4565" i="1"/>
  <c r="U4566" i="1"/>
  <c r="U4567" i="1"/>
  <c r="U4568" i="1"/>
  <c r="U4569" i="1"/>
  <c r="U4570" i="1"/>
  <c r="U4571" i="1"/>
  <c r="U4572" i="1"/>
  <c r="U4573" i="1"/>
  <c r="U4574" i="1"/>
  <c r="U4583" i="1"/>
  <c r="U4584" i="1"/>
  <c r="U4595" i="1"/>
  <c r="U4596" i="1"/>
  <c r="U4597" i="1"/>
  <c r="U4637" i="1"/>
  <c r="U4638" i="1"/>
  <c r="U4639" i="1"/>
  <c r="U4640" i="1"/>
  <c r="U4641" i="1"/>
  <c r="U4642" i="1"/>
  <c r="U4643" i="1"/>
  <c r="U4644" i="1"/>
  <c r="U4645" i="1"/>
  <c r="U4646" i="1"/>
  <c r="U4647" i="1"/>
  <c r="U4654" i="1"/>
  <c r="U4655" i="1"/>
  <c r="U4656" i="1"/>
  <c r="U4657" i="1"/>
  <c r="U4669" i="1"/>
  <c r="U4670" i="1"/>
  <c r="U4671" i="1"/>
  <c r="U4672" i="1"/>
  <c r="U4673" i="1"/>
  <c r="U4686" i="1"/>
  <c r="U4687" i="1"/>
  <c r="U4688" i="1"/>
  <c r="U4689" i="1"/>
  <c r="U4690" i="1"/>
  <c r="U4691" i="1"/>
  <c r="U4692" i="1"/>
  <c r="U4701" i="1"/>
  <c r="U4702" i="1"/>
  <c r="U4703" i="1"/>
  <c r="U4704" i="1"/>
  <c r="U4722" i="1"/>
  <c r="U4723" i="1"/>
  <c r="U4724" i="1"/>
  <c r="U4725" i="1"/>
  <c r="U4726" i="1"/>
  <c r="U4727" i="1"/>
  <c r="U4728" i="1"/>
  <c r="U4729" i="1"/>
  <c r="U4730" i="1"/>
  <c r="U4731" i="1"/>
  <c r="U4732" i="1"/>
  <c r="U4733" i="1"/>
  <c r="U4734" i="1"/>
  <c r="U4746" i="1"/>
  <c r="U4747" i="1"/>
  <c r="U4748" i="1"/>
  <c r="U4749" i="1"/>
  <c r="U4756" i="1"/>
  <c r="U4757" i="1"/>
  <c r="U4758" i="1"/>
  <c r="U4759" i="1"/>
  <c r="U4761" i="1"/>
  <c r="U4762" i="1"/>
  <c r="U4763" i="1"/>
  <c r="U4764" i="1"/>
  <c r="U4765" i="1"/>
  <c r="U4766" i="1"/>
  <c r="U4767" i="1"/>
  <c r="U4768" i="1"/>
  <c r="U4769"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44" i="1"/>
  <c r="U4945" i="1"/>
  <c r="U4946" i="1"/>
  <c r="U4973" i="1"/>
  <c r="U4974" i="1"/>
  <c r="U4975" i="1"/>
  <c r="U4976" i="1"/>
  <c r="U4977" i="1"/>
  <c r="U4978" i="1"/>
  <c r="U4979" i="1"/>
  <c r="U4980" i="1"/>
  <c r="U5005" i="1"/>
  <c r="U5006" i="1"/>
  <c r="U5007" i="1"/>
  <c r="U5016" i="1"/>
  <c r="U5017" i="1"/>
  <c r="U5031" i="1"/>
  <c r="U5032" i="1"/>
  <c r="U5033" i="1"/>
  <c r="U5034" i="1"/>
  <c r="U5089" i="1"/>
  <c r="U5090" i="1"/>
  <c r="U5091" i="1"/>
  <c r="U5092" i="1"/>
  <c r="U5093" i="1"/>
  <c r="U5094" i="1"/>
  <c r="U5095" i="1"/>
  <c r="U5096" i="1"/>
  <c r="U5097" i="1"/>
  <c r="U5098" i="1"/>
  <c r="U5099" i="1"/>
  <c r="U5100" i="1"/>
  <c r="U5101" i="1"/>
  <c r="U5102" i="1"/>
  <c r="U5103" i="1"/>
  <c r="U5108" i="1"/>
  <c r="U5109" i="1"/>
  <c r="U5110" i="1"/>
  <c r="U5111" i="1"/>
  <c r="U5112" i="1"/>
  <c r="U5113" i="1"/>
  <c r="U5187" i="1"/>
  <c r="U5188" i="1"/>
  <c r="U5189" i="1"/>
  <c r="U5190" i="1"/>
  <c r="U5191" i="1"/>
  <c r="U5192" i="1"/>
  <c r="U5193" i="1"/>
  <c r="U5194" i="1"/>
  <c r="U5195" i="1"/>
  <c r="U5196" i="1"/>
  <c r="U5197"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8" i="1"/>
  <c r="U7409" i="1"/>
  <c r="U7410" i="1"/>
  <c r="U7411" i="1"/>
  <c r="U7412" i="1"/>
  <c r="U7422" i="1"/>
  <c r="U7423" i="1"/>
  <c r="U7424" i="1"/>
  <c r="U7425" i="1"/>
  <c r="U7426" i="1"/>
  <c r="U7427" i="1"/>
  <c r="U7436" i="1"/>
  <c r="U7437" i="1"/>
  <c r="U7438" i="1"/>
  <c r="U7439" i="1"/>
  <c r="U7440" i="1"/>
  <c r="U7470" i="1"/>
  <c r="U7471" i="1"/>
  <c r="U7472" i="1"/>
  <c r="U7473" i="1"/>
  <c r="U7474" i="1"/>
  <c r="U7475" i="1"/>
  <c r="U7476" i="1"/>
  <c r="U7477" i="1"/>
  <c r="U7478" i="1"/>
  <c r="U7499" i="1"/>
  <c r="U7500" i="1"/>
  <c r="U7501" i="1"/>
  <c r="U7502" i="1"/>
  <c r="U7503" i="1"/>
  <c r="U7504" i="1"/>
  <c r="U7505" i="1"/>
  <c r="U7506" i="1"/>
  <c r="U7507" i="1"/>
  <c r="U7508" i="1"/>
  <c r="U7509" i="1"/>
  <c r="U7510" i="1"/>
  <c r="U7511" i="1"/>
  <c r="U7523" i="1"/>
  <c r="U7524" i="1"/>
  <c r="U7525" i="1"/>
  <c r="U7526" i="1"/>
  <c r="U7527" i="1"/>
  <c r="U7528" i="1"/>
  <c r="U7529" i="1"/>
  <c r="U7530" i="1"/>
  <c r="U7531" i="1"/>
  <c r="U7532" i="1"/>
  <c r="U7533" i="1"/>
  <c r="U7534" i="1"/>
  <c r="U7535" i="1"/>
  <c r="U7536" i="1"/>
  <c r="U7537" i="1"/>
  <c r="U7538" i="1"/>
  <c r="U7539" i="1"/>
  <c r="U7540" i="1"/>
  <c r="U7551" i="1"/>
  <c r="U7552" i="1"/>
  <c r="U7553" i="1"/>
  <c r="U7554" i="1"/>
  <c r="U7555" i="1"/>
  <c r="U7556" i="1"/>
  <c r="U7557" i="1"/>
  <c r="U7558" i="1"/>
  <c r="U7572" i="1"/>
  <c r="U7573" i="1"/>
  <c r="U7574" i="1"/>
  <c r="U7575" i="1"/>
  <c r="U7576" i="1"/>
  <c r="U7577" i="1"/>
  <c r="U7578" i="1"/>
  <c r="U7579" i="1"/>
  <c r="U7580" i="1"/>
  <c r="U7581" i="1"/>
  <c r="U7582" i="1"/>
  <c r="U7583" i="1"/>
  <c r="U7598" i="1"/>
  <c r="U7599" i="1"/>
  <c r="U7600" i="1"/>
  <c r="U7601" i="1"/>
  <c r="U7602" i="1"/>
  <c r="U7603" i="1"/>
  <c r="U7604" i="1"/>
  <c r="U7616" i="1"/>
  <c r="U7617" i="1"/>
  <c r="U7618" i="1"/>
  <c r="U7619" i="1"/>
  <c r="U7620" i="1"/>
  <c r="U7621" i="1"/>
  <c r="U7622" i="1"/>
  <c r="U7623" i="1"/>
  <c r="U7624" i="1"/>
  <c r="U7651" i="1"/>
  <c r="U7652" i="1"/>
  <c r="U7653" i="1"/>
  <c r="U7654" i="1"/>
  <c r="U7655" i="1"/>
  <c r="U7656" i="1"/>
  <c r="U7657" i="1"/>
  <c r="U7658" i="1"/>
  <c r="U7659" i="1"/>
  <c r="U7660" i="1"/>
  <c r="U7661" i="1"/>
  <c r="U7662" i="1"/>
  <c r="U7663" i="1"/>
  <c r="U7664" i="1"/>
  <c r="U7682" i="1"/>
  <c r="U7683" i="1"/>
  <c r="U7684" i="1"/>
  <c r="U7685" i="1"/>
  <c r="U7686" i="1"/>
  <c r="U7687" i="1"/>
  <c r="U7688" i="1"/>
  <c r="U7689" i="1"/>
  <c r="U7705" i="1"/>
  <c r="U7706" i="1"/>
  <c r="U7707" i="1"/>
  <c r="U7708" i="1"/>
  <c r="U7709" i="1"/>
  <c r="U7710" i="1"/>
  <c r="U7733" i="1"/>
  <c r="U7734" i="1"/>
  <c r="U7735" i="1"/>
  <c r="U7736" i="1"/>
  <c r="U7737" i="1"/>
  <c r="U7738" i="1"/>
  <c r="U7739" i="1"/>
  <c r="U7740" i="1"/>
  <c r="U7741" i="1"/>
  <c r="U7742" i="1"/>
  <c r="U7743" i="1"/>
  <c r="U7744" i="1"/>
  <c r="U7755" i="1"/>
  <c r="U7756" i="1"/>
  <c r="U7757" i="1"/>
  <c r="U7758" i="1"/>
  <c r="U7759" i="1"/>
  <c r="U7760" i="1"/>
  <c r="U7761" i="1"/>
  <c r="U7762" i="1"/>
  <c r="U7780" i="1"/>
  <c r="U7781" i="1"/>
  <c r="U7782" i="1"/>
  <c r="U7783" i="1"/>
  <c r="U7784" i="1"/>
  <c r="U7785" i="1"/>
  <c r="U7786" i="1"/>
  <c r="U7787" i="1"/>
  <c r="U7788" i="1"/>
  <c r="U7789" i="1"/>
  <c r="U7790" i="1"/>
  <c r="U7791" i="1"/>
  <c r="U7792" i="1"/>
  <c r="U7815" i="1"/>
  <c r="U7816" i="1"/>
  <c r="U7817" i="1"/>
  <c r="U7818" i="1"/>
  <c r="U7819" i="1"/>
  <c r="U7820" i="1"/>
  <c r="U7821" i="1"/>
  <c r="U7822" i="1"/>
  <c r="U7823" i="1"/>
  <c r="U7824" i="1"/>
  <c r="U7825" i="1"/>
  <c r="U7826" i="1"/>
  <c r="U7827" i="1"/>
  <c r="U7828" i="1"/>
  <c r="U7829" i="1"/>
  <c r="U7830" i="1"/>
  <c r="U7831" i="1"/>
  <c r="U7832" i="1"/>
  <c r="U7833" i="1"/>
  <c r="U7834" i="1"/>
  <c r="U7858" i="1"/>
  <c r="U7859" i="1"/>
  <c r="U7860" i="1"/>
  <c r="U7861" i="1"/>
  <c r="U7862" i="1"/>
  <c r="U7863"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38" i="1"/>
  <c r="U7939" i="1"/>
  <c r="U7940" i="1"/>
  <c r="U7941" i="1"/>
  <c r="U7942" i="1"/>
  <c r="U7943" i="1"/>
  <c r="U7944" i="1"/>
  <c r="U7945" i="1"/>
  <c r="U7946" i="1"/>
  <c r="U7947" i="1"/>
  <c r="U7948" i="1"/>
  <c r="U7949" i="1"/>
  <c r="U7950" i="1"/>
  <c r="U7951" i="1"/>
  <c r="U7952" i="1"/>
  <c r="U7953" i="1"/>
  <c r="U7954" i="1"/>
  <c r="U7955" i="1"/>
  <c r="U7978" i="1"/>
  <c r="U7979" i="1"/>
  <c r="U7980" i="1"/>
  <c r="U7981" i="1"/>
  <c r="U7982" i="1"/>
  <c r="U7983" i="1"/>
  <c r="U7984" i="1"/>
  <c r="U7985" i="1"/>
  <c r="U7986" i="1"/>
  <c r="U7995" i="1"/>
  <c r="U7996" i="1"/>
  <c r="U7997" i="1"/>
  <c r="U7998" i="1"/>
  <c r="U7999" i="1"/>
  <c r="U8000" i="1"/>
  <c r="U8025" i="1"/>
  <c r="U8026" i="1"/>
  <c r="U8027" i="1"/>
  <c r="U8028" i="1"/>
  <c r="U8029" i="1"/>
  <c r="U8030" i="1"/>
  <c r="U8031" i="1"/>
  <c r="U8032" i="1"/>
  <c r="U8033" i="1"/>
  <c r="U8034" i="1"/>
  <c r="U8035" i="1"/>
  <c r="U8036" i="1"/>
  <c r="U8037" i="1"/>
  <c r="U8038" i="1"/>
  <c r="U8039" i="1"/>
  <c r="U8040" i="1"/>
  <c r="U8041" i="1"/>
  <c r="U8042" i="1"/>
  <c r="U8043" i="1"/>
  <c r="U8044" i="1"/>
  <c r="U8064" i="1"/>
  <c r="U8065" i="1"/>
  <c r="U8066" i="1"/>
  <c r="U8067" i="1"/>
  <c r="U8068" i="1"/>
  <c r="U8069" i="1"/>
  <c r="U8070" i="1"/>
  <c r="U8071" i="1"/>
  <c r="U8072" i="1"/>
  <c r="U8073" i="1"/>
  <c r="U8074" i="1"/>
  <c r="U8075" i="1"/>
  <c r="U8076" i="1"/>
  <c r="U8077" i="1"/>
  <c r="U8078" i="1"/>
  <c r="U8079" i="1"/>
  <c r="U8080" i="1"/>
  <c r="U8081" i="1"/>
  <c r="U8082" i="1"/>
  <c r="U8083" i="1"/>
  <c r="U8111" i="1"/>
  <c r="U8112" i="1"/>
  <c r="U8113" i="1"/>
  <c r="U8114" i="1"/>
  <c r="U8115" i="1"/>
  <c r="U8116" i="1"/>
  <c r="U8117" i="1"/>
  <c r="U8118" i="1"/>
  <c r="U8119" i="1"/>
  <c r="U8120" i="1"/>
  <c r="U8121" i="1"/>
  <c r="U8122" i="1"/>
  <c r="U8123" i="1"/>
  <c r="U8124" i="1"/>
  <c r="U8125" i="1"/>
  <c r="U8126" i="1"/>
  <c r="U8146" i="1"/>
  <c r="U8147" i="1"/>
  <c r="U8148" i="1"/>
  <c r="U8149" i="1"/>
  <c r="U8150" i="1"/>
  <c r="U8151" i="1"/>
  <c r="U8162" i="1"/>
  <c r="U8163" i="1"/>
  <c r="U8164" i="1"/>
  <c r="U8165" i="1"/>
  <c r="U8166" i="1"/>
  <c r="U8167" i="1"/>
  <c r="U8168" i="1"/>
  <c r="U8191" i="1"/>
  <c r="U8192" i="1"/>
  <c r="U8193" i="1"/>
  <c r="U8194" i="1"/>
  <c r="U8195" i="1"/>
  <c r="U8196" i="1"/>
  <c r="U8197" i="1"/>
  <c r="U8198" i="1"/>
  <c r="U8199" i="1"/>
  <c r="U8217" i="1"/>
  <c r="U8218" i="1"/>
  <c r="U8219" i="1"/>
  <c r="U8220" i="1"/>
  <c r="U8221" i="1"/>
  <c r="U8222" i="1"/>
  <c r="U8223" i="1"/>
  <c r="U8224" i="1"/>
  <c r="U8225" i="1"/>
  <c r="U8226" i="1"/>
  <c r="U8248" i="1"/>
  <c r="U8249" i="1"/>
  <c r="U8250" i="1"/>
  <c r="U8251" i="1"/>
  <c r="U8252" i="1"/>
  <c r="U8253" i="1"/>
  <c r="U8254" i="1"/>
  <c r="U8255" i="1"/>
  <c r="U8256" i="1"/>
  <c r="U8257" i="1"/>
  <c r="U8258" i="1"/>
  <c r="U8259" i="1"/>
  <c r="U8260" i="1"/>
  <c r="U8280" i="1"/>
  <c r="U8281" i="1"/>
  <c r="U8282" i="1"/>
  <c r="U8283" i="1"/>
  <c r="U8284" i="1"/>
  <c r="U8285" i="1"/>
  <c r="U8286" i="1"/>
  <c r="U8287" i="1"/>
  <c r="U8288" i="1"/>
  <c r="U8289" i="1"/>
  <c r="U8290" i="1"/>
  <c r="U8291" i="1"/>
  <c r="U8292" i="1"/>
  <c r="U8293" i="1"/>
  <c r="U8298" i="1"/>
  <c r="U8299" i="1"/>
  <c r="U8300" i="1"/>
  <c r="U8301" i="1"/>
  <c r="U8302" i="1"/>
  <c r="U8303" i="1"/>
  <c r="U8313" i="1"/>
  <c r="U8314" i="1"/>
  <c r="U8315" i="1"/>
  <c r="U8316" i="1"/>
  <c r="U8317" i="1"/>
  <c r="U8318" i="1"/>
  <c r="U8327" i="1"/>
  <c r="U8328" i="1"/>
  <c r="U8329" i="1"/>
  <c r="U8335" i="1"/>
  <c r="U8336" i="1"/>
  <c r="U8337" i="1"/>
  <c r="U8338" i="1"/>
  <c r="U8339" i="1"/>
  <c r="U8387" i="1"/>
  <c r="U8388" i="1"/>
  <c r="U8389" i="1"/>
  <c r="U8390" i="1"/>
  <c r="U8391" i="1"/>
  <c r="U8392" i="1"/>
  <c r="U8393" i="1"/>
  <c r="U8394" i="1"/>
  <c r="U8395" i="1"/>
  <c r="U8396" i="1"/>
  <c r="U8397" i="1"/>
  <c r="U8398" i="1"/>
  <c r="U8399" i="1"/>
  <c r="U8400" i="1"/>
  <c r="U8401" i="1"/>
  <c r="U8402" i="1"/>
  <c r="U8403" i="1"/>
  <c r="U8404" i="1"/>
  <c r="U8405" i="1"/>
  <c r="U8406" i="1"/>
  <c r="U8411" i="1"/>
  <c r="U8412" i="1"/>
  <c r="U8413" i="1"/>
  <c r="U8414" i="1"/>
  <c r="U8415" i="1"/>
  <c r="U8416" i="1"/>
  <c r="U8457" i="1"/>
  <c r="U8458" i="1"/>
  <c r="U8459" i="1"/>
  <c r="U8460" i="1"/>
  <c r="U8461" i="1"/>
  <c r="U8462" i="1"/>
  <c r="U8463" i="1"/>
  <c r="U8464" i="1"/>
  <c r="U8465" i="1"/>
  <c r="U8466" i="1"/>
  <c r="U8467" i="1"/>
  <c r="U8468" i="1"/>
  <c r="U8501" i="1"/>
  <c r="U8502" i="1"/>
  <c r="U8503" i="1"/>
  <c r="U8504" i="1"/>
  <c r="U8505" i="1"/>
  <c r="U8506" i="1"/>
  <c r="U8507" i="1"/>
  <c r="U8508" i="1"/>
  <c r="U8509" i="1"/>
  <c r="U8510" i="1"/>
  <c r="U8511" i="1"/>
  <c r="U8512" i="1"/>
  <c r="U8513" i="1"/>
  <c r="U8761" i="1"/>
  <c r="U8762" i="1"/>
  <c r="U8763" i="1"/>
  <c r="U8764" i="1"/>
  <c r="U8765" i="1"/>
  <c r="U8766" i="1"/>
  <c r="U8767" i="1"/>
  <c r="U8768" i="1"/>
  <c r="U8769" i="1"/>
  <c r="U8770" i="1"/>
  <c r="U8771" i="1"/>
  <c r="U8772" i="1"/>
  <c r="U8773" i="1"/>
  <c r="U8774" i="1"/>
  <c r="U8775" i="1"/>
  <c r="U8776" i="1"/>
  <c r="U8777" i="1"/>
  <c r="U8778" i="1"/>
  <c r="U8779" i="1"/>
  <c r="U8780" i="1"/>
  <c r="U8781" i="1"/>
  <c r="U8782" i="1"/>
  <c r="U8783" i="1"/>
  <c r="U8784" i="1"/>
  <c r="U8785" i="1"/>
  <c r="U8786" i="1"/>
  <c r="U8787" i="1"/>
  <c r="U8788" i="1"/>
  <c r="U8789" i="1"/>
  <c r="U8790" i="1"/>
  <c r="U8791" i="1"/>
  <c r="U8792" i="1"/>
  <c r="U8793" i="1"/>
  <c r="U8794" i="1"/>
  <c r="U8795" i="1"/>
  <c r="U8796" i="1"/>
  <c r="U8797" i="1"/>
  <c r="U8798" i="1"/>
  <c r="U8799" i="1"/>
  <c r="U8800" i="1"/>
  <c r="U8801" i="1"/>
  <c r="U8802" i="1"/>
  <c r="U8803" i="1"/>
  <c r="U8804" i="1"/>
  <c r="U8805" i="1"/>
  <c r="U8806" i="1"/>
  <c r="U8807" i="1"/>
  <c r="U8808" i="1"/>
  <c r="U8809" i="1"/>
  <c r="U8810" i="1"/>
  <c r="U8811" i="1"/>
  <c r="U8812" i="1"/>
  <c r="U8813" i="1"/>
  <c r="U8814" i="1"/>
  <c r="U8815" i="1"/>
  <c r="U8816" i="1"/>
  <c r="U8817" i="1"/>
  <c r="U8818" i="1"/>
  <c r="U8819" i="1"/>
  <c r="U8929" i="1"/>
  <c r="U8930" i="1"/>
  <c r="U8931" i="1"/>
  <c r="U8932" i="1"/>
  <c r="U8933" i="1"/>
  <c r="U8934" i="1"/>
  <c r="U8935" i="1"/>
  <c r="U8936" i="1"/>
  <c r="U8937" i="1"/>
  <c r="U8938" i="1"/>
  <c r="U8939" i="1"/>
  <c r="U8940" i="1"/>
  <c r="U8941" i="1"/>
  <c r="U8942" i="1"/>
  <c r="U8943" i="1"/>
  <c r="U8944" i="1"/>
  <c r="U8945" i="1"/>
  <c r="U8946" i="1"/>
  <c r="U8947" i="1"/>
  <c r="U8948" i="1"/>
  <c r="U8949" i="1"/>
  <c r="U8950" i="1"/>
  <c r="U8951" i="1"/>
  <c r="U8961" i="1"/>
  <c r="U8962" i="1"/>
  <c r="U9088" i="1"/>
  <c r="U9089" i="1"/>
  <c r="U9090" i="1"/>
  <c r="U9091" i="1"/>
  <c r="U9092" i="1"/>
  <c r="U9093" i="1"/>
  <c r="U9094" i="1"/>
  <c r="U9095" i="1"/>
  <c r="U9096" i="1"/>
  <c r="U9097" i="1"/>
  <c r="U9098" i="1"/>
  <c r="U9099" i="1"/>
  <c r="U9100" i="1"/>
  <c r="U9101" i="1"/>
  <c r="U9102" i="1"/>
  <c r="U9103" i="1"/>
  <c r="U9104" i="1"/>
  <c r="U9105" i="1"/>
  <c r="U9106" i="1"/>
  <c r="U9107" i="1"/>
  <c r="U9108" i="1"/>
  <c r="U9109" i="1"/>
  <c r="U9110" i="1"/>
  <c r="U9111" i="1"/>
  <c r="U9112" i="1"/>
  <c r="U9113" i="1"/>
  <c r="U9114" i="1"/>
  <c r="U9115" i="1"/>
  <c r="U9116" i="1"/>
  <c r="U9117" i="1"/>
  <c r="U9118" i="1"/>
  <c r="U9119" i="1"/>
  <c r="U9120" i="1"/>
  <c r="U9121" i="1"/>
  <c r="U9122" i="1"/>
  <c r="U9123" i="1"/>
  <c r="U9124" i="1"/>
  <c r="U9125" i="1"/>
  <c r="U9126" i="1"/>
  <c r="U9127" i="1"/>
  <c r="U9128" i="1"/>
  <c r="U9129" i="1"/>
  <c r="U9130" i="1"/>
  <c r="U9131" i="1"/>
  <c r="U9132" i="1"/>
  <c r="U9133" i="1"/>
  <c r="U9134" i="1"/>
  <c r="U9135" i="1"/>
  <c r="U9136" i="1"/>
  <c r="U9137" i="1"/>
  <c r="U9138" i="1"/>
  <c r="U9139" i="1"/>
  <c r="U9140" i="1"/>
  <c r="U9141" i="1"/>
  <c r="U9142" i="1"/>
  <c r="U9143" i="1"/>
  <c r="U9144" i="1"/>
  <c r="U9145" i="1"/>
  <c r="U9158" i="1"/>
  <c r="U9159" i="1"/>
  <c r="U9160" i="1"/>
  <c r="U9161" i="1"/>
  <c r="U9162" i="1"/>
  <c r="U9163" i="1"/>
  <c r="U9164" i="1"/>
  <c r="U9165" i="1"/>
  <c r="U9166" i="1"/>
  <c r="U9167" i="1"/>
  <c r="U9217" i="1"/>
  <c r="U9218" i="1"/>
  <c r="U9219" i="1"/>
  <c r="U9606" i="1"/>
  <c r="U9607" i="1"/>
  <c r="U9608" i="1"/>
  <c r="U9609" i="1"/>
  <c r="U9610" i="1"/>
  <c r="U9611" i="1"/>
  <c r="U9612" i="1"/>
  <c r="U9613" i="1"/>
  <c r="U9614" i="1"/>
  <c r="U9615" i="1"/>
  <c r="U9616" i="1"/>
  <c r="U9617" i="1"/>
  <c r="U9618" i="1"/>
  <c r="U9619" i="1"/>
  <c r="U9620" i="1"/>
  <c r="U9621" i="1"/>
  <c r="U9622" i="1"/>
  <c r="U9623" i="1"/>
  <c r="U9624" i="1"/>
  <c r="U9625" i="1"/>
  <c r="U9626" i="1"/>
  <c r="U9627" i="1"/>
  <c r="U9628" i="1"/>
  <c r="U9629" i="1"/>
  <c r="U9630" i="1"/>
  <c r="U9631" i="1"/>
  <c r="U9632" i="1"/>
  <c r="U9633" i="1"/>
  <c r="U9634" i="1"/>
  <c r="U9635" i="1"/>
  <c r="U9636" i="1"/>
  <c r="U9637" i="1"/>
  <c r="U9638" i="1"/>
  <c r="U9639" i="1"/>
  <c r="U9640" i="1"/>
  <c r="U9641" i="1"/>
  <c r="U9642" i="1"/>
  <c r="U9643" i="1"/>
  <c r="U9644" i="1"/>
  <c r="U9645" i="1"/>
  <c r="U9646" i="1"/>
  <c r="U9647" i="1"/>
  <c r="U9648" i="1"/>
  <c r="U9649" i="1"/>
  <c r="U9650" i="1"/>
  <c r="U9651" i="1"/>
  <c r="U9652" i="1"/>
  <c r="U9653" i="1"/>
  <c r="U9654" i="1"/>
  <c r="U9655" i="1"/>
  <c r="U9656" i="1"/>
  <c r="U9657" i="1"/>
  <c r="U9658" i="1"/>
  <c r="U9659" i="1"/>
  <c r="U9660" i="1"/>
  <c r="U9661" i="1"/>
  <c r="U9662" i="1"/>
  <c r="U9663" i="1"/>
  <c r="U9664" i="1"/>
  <c r="U9665" i="1"/>
  <c r="U9666" i="1"/>
  <c r="U9667" i="1"/>
  <c r="U9668" i="1"/>
  <c r="U9669" i="1"/>
  <c r="U9670" i="1"/>
  <c r="U9671" i="1"/>
  <c r="U9672" i="1"/>
  <c r="U9673" i="1"/>
  <c r="U9674" i="1"/>
  <c r="U9675" i="1"/>
  <c r="U9676" i="1"/>
  <c r="U9677" i="1"/>
  <c r="U9683" i="1"/>
  <c r="U9684" i="1"/>
  <c r="U9685" i="1"/>
  <c r="U9686" i="1"/>
  <c r="U9687" i="1"/>
  <c r="U9705" i="1"/>
  <c r="U9706" i="1"/>
  <c r="U9707" i="1"/>
  <c r="U9708" i="1"/>
  <c r="U9709" i="1"/>
  <c r="U9710" i="1"/>
  <c r="U9711" i="1"/>
  <c r="U9712" i="1"/>
  <c r="U9713" i="1"/>
  <c r="U9738" i="1"/>
  <c r="U9739" i="1"/>
  <c r="U9740" i="1"/>
  <c r="U9741" i="1"/>
  <c r="U9742" i="1"/>
  <c r="U9743" i="1"/>
  <c r="U9744" i="1"/>
  <c r="U9745" i="1"/>
  <c r="U9746" i="1"/>
  <c r="U9747" i="1"/>
  <c r="U9748" i="1"/>
  <c r="U9749" i="1"/>
  <c r="U9758" i="1"/>
  <c r="U9759" i="1"/>
  <c r="U9760" i="1"/>
  <c r="U9761" i="1"/>
  <c r="U9762" i="1"/>
  <c r="U9763" i="1"/>
  <c r="U9775" i="1"/>
  <c r="U9776" i="1"/>
  <c r="U9777" i="1"/>
  <c r="U9778" i="1"/>
  <c r="U9779" i="1"/>
  <c r="U9780" i="1"/>
  <c r="U9795" i="1"/>
  <c r="U9796" i="1"/>
  <c r="U9797" i="1"/>
  <c r="U9798" i="1"/>
  <c r="U9799" i="1"/>
  <c r="U9811" i="1"/>
  <c r="U9812" i="1"/>
  <c r="U9813" i="1"/>
  <c r="U9814" i="1"/>
  <c r="U9834" i="1"/>
  <c r="U9835" i="1"/>
  <c r="U9836" i="1"/>
  <c r="U9837" i="1"/>
  <c r="U9838" i="1"/>
  <c r="U9839" i="1"/>
  <c r="U9840" i="1"/>
  <c r="U9841" i="1"/>
  <c r="U9842" i="1"/>
  <c r="U9861" i="1"/>
  <c r="U9862" i="1"/>
  <c r="U9863" i="1"/>
  <c r="U9864" i="1"/>
  <c r="U9865" i="1"/>
  <c r="U9866" i="1"/>
  <c r="U9867" i="1"/>
  <c r="U9888" i="1"/>
  <c r="U9889" i="1"/>
  <c r="U9890" i="1"/>
  <c r="U9891" i="1"/>
  <c r="U9892" i="1"/>
  <c r="U9922" i="1"/>
  <c r="U9923" i="1"/>
  <c r="U9924" i="1"/>
  <c r="U9925" i="1"/>
  <c r="U9926" i="1"/>
  <c r="U9927" i="1"/>
  <c r="U9928" i="1"/>
  <c r="U9943" i="1"/>
  <c r="U9944" i="1"/>
  <c r="U9945" i="1"/>
  <c r="U9946" i="1"/>
  <c r="U9947" i="1"/>
  <c r="U9948" i="1"/>
  <c r="U9956" i="1"/>
  <c r="U9957" i="1"/>
  <c r="U9958" i="1"/>
  <c r="U9959" i="1"/>
  <c r="U9960" i="1"/>
  <c r="U9961" i="1"/>
  <c r="U9962" i="1"/>
  <c r="U10041" i="1"/>
  <c r="U10042" i="1"/>
  <c r="U10043" i="1"/>
  <c r="U10044" i="1"/>
  <c r="U10045" i="1"/>
  <c r="U10046" i="1"/>
  <c r="U10047" i="1"/>
  <c r="U10048" i="1"/>
  <c r="U10049" i="1"/>
  <c r="U10050" i="1"/>
  <c r="U10051" i="1"/>
  <c r="U10052" i="1"/>
  <c r="U10053" i="1"/>
  <c r="U10054" i="1"/>
  <c r="U10055" i="1"/>
  <c r="U10056" i="1"/>
  <c r="U10057" i="1"/>
  <c r="U10058" i="1"/>
  <c r="U10059" i="1"/>
  <c r="U10060" i="1"/>
  <c r="U10061" i="1"/>
  <c r="U10062" i="1"/>
  <c r="U10063" i="1"/>
  <c r="U10064" i="1"/>
  <c r="U10065" i="1"/>
  <c r="U10066" i="1"/>
  <c r="U10067" i="1"/>
  <c r="U10068" i="1"/>
  <c r="U10069" i="1"/>
  <c r="U10070" i="1"/>
  <c r="U10071" i="1"/>
  <c r="U10072" i="1"/>
  <c r="U10095" i="1"/>
  <c r="U10096" i="1"/>
  <c r="U10097" i="1"/>
  <c r="U10098" i="1"/>
  <c r="U10099" i="1"/>
  <c r="U10100" i="1"/>
  <c r="U10101" i="1"/>
  <c r="U10102" i="1"/>
  <c r="U10103" i="1"/>
  <c r="U10104" i="1"/>
  <c r="U10105" i="1"/>
  <c r="U10124" i="1"/>
  <c r="U10125" i="1"/>
  <c r="U10126" i="1"/>
  <c r="U10127" i="1"/>
  <c r="U10128" i="1"/>
  <c r="U10161" i="1"/>
  <c r="U10162" i="1"/>
  <c r="U10163" i="1"/>
  <c r="U10164" i="1"/>
  <c r="U10165" i="1"/>
  <c r="U10166" i="1"/>
  <c r="U10167" i="1"/>
  <c r="U10168" i="1"/>
  <c r="U10169" i="1"/>
  <c r="U10170" i="1"/>
  <c r="U10171" i="1"/>
  <c r="U10172" i="1"/>
  <c r="U10173" i="1"/>
  <c r="U10174" i="1"/>
  <c r="U10175" i="1"/>
  <c r="U10176" i="1"/>
  <c r="U10177" i="1"/>
  <c r="U10178" i="1"/>
  <c r="U10179" i="1"/>
  <c r="U10180" i="1"/>
  <c r="U10181" i="1"/>
  <c r="U10204" i="1"/>
  <c r="U10205" i="1"/>
  <c r="U10206" i="1"/>
  <c r="U10207" i="1"/>
  <c r="U10208" i="1"/>
  <c r="U10209" i="1"/>
  <c r="U10210" i="1"/>
  <c r="U10211" i="1"/>
  <c r="U10236" i="1"/>
  <c r="U10237" i="1"/>
  <c r="U10238" i="1"/>
  <c r="U10239" i="1"/>
  <c r="U10240" i="1"/>
  <c r="U10241" i="1"/>
  <c r="U10242" i="1"/>
  <c r="U10293" i="1"/>
  <c r="U10294" i="1"/>
  <c r="U10295" i="1"/>
  <c r="U10296" i="1"/>
  <c r="U10297" i="1"/>
  <c r="U10298" i="1"/>
  <c r="U10299" i="1"/>
  <c r="U10300" i="1"/>
  <c r="U10301" i="1"/>
  <c r="U10302" i="1"/>
  <c r="U10303" i="1"/>
  <c r="U10304" i="1"/>
  <c r="U10305" i="1"/>
  <c r="U10306" i="1"/>
  <c r="U10307" i="1"/>
  <c r="U10308" i="1"/>
  <c r="U10309" i="1"/>
  <c r="U10310" i="1"/>
  <c r="U10311" i="1"/>
  <c r="U10602" i="1"/>
  <c r="U10603" i="1"/>
  <c r="U10604" i="1"/>
  <c r="U10605" i="1"/>
  <c r="U10606" i="1"/>
  <c r="U10607" i="1"/>
  <c r="U10608" i="1"/>
  <c r="U10609" i="1"/>
  <c r="U10610" i="1"/>
  <c r="U10611" i="1"/>
  <c r="U10612" i="1"/>
  <c r="U10613" i="1"/>
  <c r="U10614" i="1"/>
  <c r="U10615" i="1"/>
  <c r="U10616" i="1"/>
  <c r="U10617" i="1"/>
  <c r="U10618" i="1"/>
  <c r="U10619" i="1"/>
  <c r="U10620" i="1"/>
  <c r="U10621" i="1"/>
  <c r="U10622" i="1"/>
  <c r="U10623" i="1"/>
  <c r="U10624" i="1"/>
  <c r="U10625" i="1"/>
  <c r="U10626" i="1"/>
  <c r="U10627" i="1"/>
  <c r="U10628" i="1"/>
  <c r="U10629" i="1"/>
  <c r="U10630" i="1"/>
  <c r="U10631" i="1"/>
  <c r="U10632" i="1"/>
  <c r="U10633" i="1"/>
  <c r="U10634" i="1"/>
  <c r="U10635" i="1"/>
  <c r="U10636" i="1"/>
  <c r="U10637" i="1"/>
  <c r="U10638" i="1"/>
  <c r="U10639" i="1"/>
  <c r="U10640" i="1"/>
  <c r="U10641" i="1"/>
  <c r="U10642" i="1"/>
  <c r="U10643" i="1"/>
  <c r="U10644" i="1"/>
  <c r="U10645" i="1"/>
  <c r="U10646" i="1"/>
  <c r="U10647" i="1"/>
  <c r="U10648" i="1"/>
  <c r="U10649" i="1"/>
  <c r="U10650" i="1"/>
  <c r="U10651" i="1"/>
  <c r="U10652" i="1"/>
  <c r="U10653" i="1"/>
  <c r="U10654" i="1"/>
  <c r="U10655" i="1"/>
  <c r="U10656" i="1"/>
  <c r="U10657" i="1"/>
  <c r="U10658" i="1"/>
  <c r="U10659" i="1"/>
  <c r="U10660" i="1"/>
  <c r="U10661" i="1"/>
  <c r="U10662" i="1"/>
  <c r="U10663" i="1"/>
  <c r="U10664" i="1"/>
  <c r="U10665" i="1"/>
  <c r="U10666" i="1"/>
  <c r="U10667" i="1"/>
  <c r="U10668" i="1"/>
  <c r="U10669" i="1"/>
  <c r="U10670" i="1"/>
  <c r="U10671" i="1"/>
  <c r="U10672" i="1"/>
  <c r="U10673" i="1"/>
  <c r="U10674" i="1"/>
  <c r="U10675" i="1"/>
  <c r="U10676" i="1"/>
  <c r="U10677" i="1"/>
  <c r="U10678" i="1"/>
  <c r="U10679" i="1"/>
  <c r="U10680" i="1"/>
  <c r="U10681" i="1"/>
  <c r="U10682" i="1"/>
  <c r="U10683" i="1"/>
  <c r="U10684" i="1"/>
  <c r="U10685" i="1"/>
  <c r="U10686" i="1"/>
  <c r="U10687" i="1"/>
  <c r="U10688" i="1"/>
  <c r="U10689" i="1"/>
  <c r="U10690" i="1"/>
  <c r="U10691" i="1"/>
  <c r="U10692" i="1"/>
  <c r="U10693" i="1"/>
  <c r="U10694" i="1"/>
  <c r="U10695" i="1"/>
  <c r="U10725" i="1"/>
  <c r="U10726" i="1"/>
  <c r="U10727" i="1"/>
  <c r="U10728" i="1"/>
  <c r="U10729" i="1"/>
  <c r="U10730" i="1"/>
  <c r="U10731" i="1"/>
  <c r="U10732" i="1"/>
  <c r="U5" i="1"/>
  <c r="O3" i="1" l="1"/>
  <c r="P15" i="1"/>
  <c r="Q15" i="1"/>
  <c r="R15" i="1"/>
  <c r="S15" i="1"/>
  <c r="T15" i="1"/>
  <c r="P16" i="1"/>
  <c r="Q16" i="1"/>
  <c r="R16" i="1"/>
  <c r="S16" i="1"/>
  <c r="T16" i="1"/>
  <c r="P17" i="1"/>
  <c r="Q17" i="1"/>
  <c r="R17" i="1"/>
  <c r="S17" i="1"/>
  <c r="T17" i="1"/>
  <c r="P18" i="1"/>
  <c r="Q18" i="1"/>
  <c r="R18" i="1"/>
  <c r="S18" i="1"/>
  <c r="T18" i="1"/>
  <c r="P34" i="1"/>
  <c r="Q34" i="1"/>
  <c r="R34" i="1"/>
  <c r="S34" i="1"/>
  <c r="T34" i="1"/>
  <c r="P35" i="1"/>
  <c r="Q35" i="1"/>
  <c r="R35" i="1"/>
  <c r="S35" i="1"/>
  <c r="T35" i="1"/>
  <c r="P36" i="1"/>
  <c r="Q36" i="1"/>
  <c r="R36" i="1"/>
  <c r="S36" i="1"/>
  <c r="T36" i="1"/>
  <c r="P37" i="1"/>
  <c r="Q37" i="1"/>
  <c r="R37" i="1"/>
  <c r="S37" i="1"/>
  <c r="T37" i="1"/>
  <c r="P38" i="1"/>
  <c r="Q38" i="1"/>
  <c r="R38" i="1"/>
  <c r="S38" i="1"/>
  <c r="T38" i="1"/>
  <c r="P52" i="1"/>
  <c r="Q52" i="1"/>
  <c r="R52" i="1"/>
  <c r="S52" i="1"/>
  <c r="T52" i="1"/>
  <c r="P53" i="1"/>
  <c r="Q53" i="1"/>
  <c r="R53" i="1"/>
  <c r="S53" i="1"/>
  <c r="T53" i="1"/>
  <c r="P54" i="1"/>
  <c r="Q54" i="1"/>
  <c r="R54" i="1"/>
  <c r="S54" i="1"/>
  <c r="T54" i="1"/>
  <c r="P55" i="1"/>
  <c r="Q55" i="1"/>
  <c r="R55" i="1"/>
  <c r="S55" i="1"/>
  <c r="T55" i="1"/>
  <c r="P56" i="1"/>
  <c r="Q56" i="1"/>
  <c r="R56" i="1"/>
  <c r="S56" i="1"/>
  <c r="T56" i="1"/>
  <c r="P79" i="1"/>
  <c r="Q79" i="1"/>
  <c r="R79" i="1"/>
  <c r="S79" i="1"/>
  <c r="T79" i="1"/>
  <c r="P80" i="1"/>
  <c r="Q80" i="1"/>
  <c r="R80" i="1"/>
  <c r="S80" i="1"/>
  <c r="T80" i="1"/>
  <c r="P81" i="1"/>
  <c r="Q81" i="1"/>
  <c r="R81" i="1"/>
  <c r="S81" i="1"/>
  <c r="T81" i="1"/>
  <c r="P82" i="1"/>
  <c r="Q82" i="1"/>
  <c r="R82" i="1"/>
  <c r="S82" i="1"/>
  <c r="T82" i="1"/>
  <c r="P83" i="1"/>
  <c r="Q83" i="1"/>
  <c r="R83" i="1"/>
  <c r="S83" i="1"/>
  <c r="T83" i="1"/>
  <c r="P84" i="1"/>
  <c r="Q84" i="1"/>
  <c r="R84" i="1"/>
  <c r="S84" i="1"/>
  <c r="T84" i="1"/>
  <c r="P85" i="1"/>
  <c r="Q85" i="1"/>
  <c r="R85" i="1"/>
  <c r="S85" i="1"/>
  <c r="T85" i="1"/>
  <c r="P86" i="1"/>
  <c r="Q86" i="1"/>
  <c r="R86" i="1"/>
  <c r="S86" i="1"/>
  <c r="T86" i="1"/>
  <c r="P94" i="1"/>
  <c r="Q94" i="1"/>
  <c r="R94" i="1"/>
  <c r="S94" i="1"/>
  <c r="T94" i="1"/>
  <c r="P95" i="1"/>
  <c r="Q95" i="1"/>
  <c r="R95" i="1"/>
  <c r="S95" i="1"/>
  <c r="T95" i="1"/>
  <c r="P96" i="1"/>
  <c r="Q96" i="1"/>
  <c r="R96" i="1"/>
  <c r="S96" i="1"/>
  <c r="T96" i="1"/>
  <c r="P97" i="1"/>
  <c r="Q97" i="1"/>
  <c r="R97" i="1"/>
  <c r="S97" i="1"/>
  <c r="T97" i="1"/>
  <c r="P98" i="1"/>
  <c r="Q98" i="1"/>
  <c r="R98" i="1"/>
  <c r="S98" i="1"/>
  <c r="T98" i="1"/>
  <c r="P99" i="1"/>
  <c r="Q99" i="1"/>
  <c r="R99" i="1"/>
  <c r="S99" i="1"/>
  <c r="T99" i="1"/>
  <c r="P100" i="1"/>
  <c r="Q100" i="1"/>
  <c r="R100" i="1"/>
  <c r="S100" i="1"/>
  <c r="T100" i="1"/>
  <c r="P101" i="1"/>
  <c r="Q101" i="1"/>
  <c r="R101" i="1"/>
  <c r="S101" i="1"/>
  <c r="T101" i="1"/>
  <c r="P102" i="1"/>
  <c r="Q102" i="1"/>
  <c r="R102" i="1"/>
  <c r="S102" i="1"/>
  <c r="T102" i="1"/>
  <c r="P103" i="1"/>
  <c r="Q103" i="1"/>
  <c r="R103" i="1"/>
  <c r="S103" i="1"/>
  <c r="T103" i="1"/>
  <c r="P104" i="1"/>
  <c r="Q104" i="1"/>
  <c r="R104" i="1"/>
  <c r="S104" i="1"/>
  <c r="T104" i="1"/>
  <c r="P105" i="1"/>
  <c r="Q105" i="1"/>
  <c r="R105" i="1"/>
  <c r="S105" i="1"/>
  <c r="T105" i="1"/>
  <c r="P106" i="1"/>
  <c r="Q106" i="1"/>
  <c r="R106" i="1"/>
  <c r="S106" i="1"/>
  <c r="T106" i="1"/>
  <c r="P120" i="1"/>
  <c r="Q120" i="1"/>
  <c r="R120" i="1"/>
  <c r="S120" i="1"/>
  <c r="T120" i="1"/>
  <c r="P121" i="1"/>
  <c r="Q121" i="1"/>
  <c r="R121" i="1"/>
  <c r="S121" i="1"/>
  <c r="T121" i="1"/>
  <c r="P122" i="1"/>
  <c r="Q122" i="1"/>
  <c r="R122" i="1"/>
  <c r="S122" i="1"/>
  <c r="T122" i="1"/>
  <c r="P123" i="1"/>
  <c r="Q123" i="1"/>
  <c r="R123" i="1"/>
  <c r="S123" i="1"/>
  <c r="T123" i="1"/>
  <c r="P124" i="1"/>
  <c r="Q124" i="1"/>
  <c r="R124" i="1"/>
  <c r="S124" i="1"/>
  <c r="T124" i="1"/>
  <c r="P125" i="1"/>
  <c r="Q125" i="1"/>
  <c r="R125" i="1"/>
  <c r="S125" i="1"/>
  <c r="T125" i="1"/>
  <c r="P146" i="1"/>
  <c r="Q146" i="1"/>
  <c r="R146" i="1"/>
  <c r="S146" i="1"/>
  <c r="T146" i="1"/>
  <c r="P147" i="1"/>
  <c r="Q147" i="1"/>
  <c r="R147" i="1"/>
  <c r="S147" i="1"/>
  <c r="T147" i="1"/>
  <c r="P148" i="1"/>
  <c r="Q148" i="1"/>
  <c r="R148" i="1"/>
  <c r="S148" i="1"/>
  <c r="T148" i="1"/>
  <c r="P149" i="1"/>
  <c r="Q149" i="1"/>
  <c r="R149" i="1"/>
  <c r="S149" i="1"/>
  <c r="T149" i="1"/>
  <c r="P150" i="1"/>
  <c r="Q150" i="1"/>
  <c r="R150" i="1"/>
  <c r="S150" i="1"/>
  <c r="T150" i="1"/>
  <c r="P151" i="1"/>
  <c r="Q151" i="1"/>
  <c r="R151" i="1"/>
  <c r="S151" i="1"/>
  <c r="T151" i="1"/>
  <c r="P152" i="1"/>
  <c r="Q152" i="1"/>
  <c r="R152" i="1"/>
  <c r="S152" i="1"/>
  <c r="T152" i="1"/>
  <c r="P153" i="1"/>
  <c r="Q153" i="1"/>
  <c r="R153" i="1"/>
  <c r="S153" i="1"/>
  <c r="T153" i="1"/>
  <c r="P154" i="1"/>
  <c r="Q154" i="1"/>
  <c r="R154" i="1"/>
  <c r="S154" i="1"/>
  <c r="T154" i="1"/>
  <c r="P155" i="1"/>
  <c r="Q155" i="1"/>
  <c r="R155" i="1"/>
  <c r="S155" i="1"/>
  <c r="T155" i="1"/>
  <c r="P172" i="1"/>
  <c r="Q172" i="1"/>
  <c r="R172" i="1"/>
  <c r="S172" i="1"/>
  <c r="T172" i="1"/>
  <c r="P173" i="1"/>
  <c r="Q173" i="1"/>
  <c r="R173" i="1"/>
  <c r="S173" i="1"/>
  <c r="T173" i="1"/>
  <c r="P174" i="1"/>
  <c r="Q174" i="1"/>
  <c r="R174" i="1"/>
  <c r="S174" i="1"/>
  <c r="T174" i="1"/>
  <c r="P175" i="1"/>
  <c r="Q175" i="1"/>
  <c r="R175" i="1"/>
  <c r="S175" i="1"/>
  <c r="T175" i="1"/>
  <c r="P176" i="1"/>
  <c r="Q176" i="1"/>
  <c r="R176" i="1"/>
  <c r="S176" i="1"/>
  <c r="T176" i="1"/>
  <c r="P177" i="1"/>
  <c r="Q177" i="1"/>
  <c r="R177" i="1"/>
  <c r="S177" i="1"/>
  <c r="T177" i="1"/>
  <c r="P178" i="1"/>
  <c r="Q178" i="1"/>
  <c r="R178" i="1"/>
  <c r="S178" i="1"/>
  <c r="T178" i="1"/>
  <c r="P179" i="1"/>
  <c r="Q179" i="1"/>
  <c r="R179" i="1"/>
  <c r="S179" i="1"/>
  <c r="T179" i="1"/>
  <c r="P180" i="1"/>
  <c r="Q180" i="1"/>
  <c r="R180" i="1"/>
  <c r="S180" i="1"/>
  <c r="T180" i="1"/>
  <c r="P181" i="1"/>
  <c r="Q181" i="1"/>
  <c r="R181" i="1"/>
  <c r="S181" i="1"/>
  <c r="T181" i="1"/>
  <c r="P190" i="1"/>
  <c r="Q190" i="1"/>
  <c r="R190" i="1"/>
  <c r="S190" i="1"/>
  <c r="T190" i="1"/>
  <c r="P191" i="1"/>
  <c r="Q191" i="1"/>
  <c r="R191" i="1"/>
  <c r="S191" i="1"/>
  <c r="T191" i="1"/>
  <c r="P192" i="1"/>
  <c r="Q192" i="1"/>
  <c r="R192" i="1"/>
  <c r="S192" i="1"/>
  <c r="T192" i="1"/>
  <c r="P193" i="1"/>
  <c r="Q193" i="1"/>
  <c r="R193" i="1"/>
  <c r="S193" i="1"/>
  <c r="T193" i="1"/>
  <c r="P194" i="1"/>
  <c r="Q194" i="1"/>
  <c r="R194" i="1"/>
  <c r="S194" i="1"/>
  <c r="T194" i="1"/>
  <c r="P195" i="1"/>
  <c r="Q195" i="1"/>
  <c r="R195" i="1"/>
  <c r="S195" i="1"/>
  <c r="T195" i="1"/>
  <c r="P196" i="1"/>
  <c r="Q196" i="1"/>
  <c r="R196" i="1"/>
  <c r="S196" i="1"/>
  <c r="T196" i="1"/>
  <c r="P197" i="1"/>
  <c r="Q197" i="1"/>
  <c r="R197" i="1"/>
  <c r="S197" i="1"/>
  <c r="T197" i="1"/>
  <c r="P198" i="1"/>
  <c r="Q198" i="1"/>
  <c r="R198" i="1"/>
  <c r="S198" i="1"/>
  <c r="T198" i="1"/>
  <c r="P238" i="1"/>
  <c r="Q238" i="1"/>
  <c r="R238" i="1"/>
  <c r="S238" i="1"/>
  <c r="T238" i="1"/>
  <c r="P239" i="1"/>
  <c r="Q239" i="1"/>
  <c r="R239" i="1"/>
  <c r="S239" i="1"/>
  <c r="T239" i="1"/>
  <c r="P240" i="1"/>
  <c r="Q240" i="1"/>
  <c r="R240" i="1"/>
  <c r="S240" i="1"/>
  <c r="T240" i="1"/>
  <c r="P241" i="1"/>
  <c r="Q241" i="1"/>
  <c r="R241" i="1"/>
  <c r="S241" i="1"/>
  <c r="T241" i="1"/>
  <c r="P242" i="1"/>
  <c r="Q242" i="1"/>
  <c r="R242" i="1"/>
  <c r="S242" i="1"/>
  <c r="T242" i="1"/>
  <c r="P243" i="1"/>
  <c r="Q243" i="1"/>
  <c r="R243" i="1"/>
  <c r="S243" i="1"/>
  <c r="T243" i="1"/>
  <c r="P244" i="1"/>
  <c r="Q244" i="1"/>
  <c r="R244" i="1"/>
  <c r="S244" i="1"/>
  <c r="T244" i="1"/>
  <c r="P245" i="1"/>
  <c r="Q245" i="1"/>
  <c r="R245" i="1"/>
  <c r="S245" i="1"/>
  <c r="T245" i="1"/>
  <c r="P246" i="1"/>
  <c r="Q246" i="1"/>
  <c r="R246" i="1"/>
  <c r="S246" i="1"/>
  <c r="T246" i="1"/>
  <c r="P247" i="1"/>
  <c r="Q247" i="1"/>
  <c r="R247" i="1"/>
  <c r="S247" i="1"/>
  <c r="T247" i="1"/>
  <c r="P248" i="1"/>
  <c r="Q248" i="1"/>
  <c r="R248" i="1"/>
  <c r="S248" i="1"/>
  <c r="T248" i="1"/>
  <c r="P249" i="1"/>
  <c r="Q249" i="1"/>
  <c r="R249" i="1"/>
  <c r="S249" i="1"/>
  <c r="T249" i="1"/>
  <c r="P250" i="1"/>
  <c r="Q250" i="1"/>
  <c r="R250" i="1"/>
  <c r="S250" i="1"/>
  <c r="T250" i="1"/>
  <c r="P251" i="1"/>
  <c r="Q251" i="1"/>
  <c r="R251" i="1"/>
  <c r="S251" i="1"/>
  <c r="T251" i="1"/>
  <c r="P252" i="1"/>
  <c r="Q252" i="1"/>
  <c r="R252" i="1"/>
  <c r="S252" i="1"/>
  <c r="T252" i="1"/>
  <c r="P253" i="1"/>
  <c r="Q253" i="1"/>
  <c r="R253" i="1"/>
  <c r="S253" i="1"/>
  <c r="T253" i="1"/>
  <c r="P254" i="1"/>
  <c r="Q254" i="1"/>
  <c r="R254" i="1"/>
  <c r="S254" i="1"/>
  <c r="T254" i="1"/>
  <c r="P255" i="1"/>
  <c r="Q255" i="1"/>
  <c r="R255" i="1"/>
  <c r="S255" i="1"/>
  <c r="T255" i="1"/>
  <c r="P256" i="1"/>
  <c r="Q256" i="1"/>
  <c r="R256" i="1"/>
  <c r="S256" i="1"/>
  <c r="T256" i="1"/>
  <c r="P257" i="1"/>
  <c r="Q257" i="1"/>
  <c r="R257" i="1"/>
  <c r="S257" i="1"/>
  <c r="T257" i="1"/>
  <c r="P258" i="1"/>
  <c r="Q258" i="1"/>
  <c r="R258" i="1"/>
  <c r="S258" i="1"/>
  <c r="T258" i="1"/>
  <c r="P259" i="1"/>
  <c r="Q259" i="1"/>
  <c r="R259" i="1"/>
  <c r="S259" i="1"/>
  <c r="T259" i="1"/>
  <c r="P260" i="1"/>
  <c r="Q260" i="1"/>
  <c r="R260" i="1"/>
  <c r="S260" i="1"/>
  <c r="T260" i="1"/>
  <c r="P273" i="1"/>
  <c r="Q273" i="1"/>
  <c r="R273" i="1"/>
  <c r="S273" i="1"/>
  <c r="T273" i="1"/>
  <c r="P274" i="1"/>
  <c r="Q274" i="1"/>
  <c r="R274" i="1"/>
  <c r="S274" i="1"/>
  <c r="T274" i="1"/>
  <c r="P275" i="1"/>
  <c r="Q275" i="1"/>
  <c r="R275" i="1"/>
  <c r="S275" i="1"/>
  <c r="T275" i="1"/>
  <c r="P276" i="1"/>
  <c r="Q276" i="1"/>
  <c r="R276" i="1"/>
  <c r="S276" i="1"/>
  <c r="T276" i="1"/>
  <c r="P277" i="1"/>
  <c r="Q277" i="1"/>
  <c r="R277" i="1"/>
  <c r="S277" i="1"/>
  <c r="T277" i="1"/>
  <c r="P278" i="1"/>
  <c r="Q278" i="1"/>
  <c r="R278" i="1"/>
  <c r="S278" i="1"/>
  <c r="T278" i="1"/>
  <c r="P279" i="1"/>
  <c r="Q279" i="1"/>
  <c r="R279" i="1"/>
  <c r="S279" i="1"/>
  <c r="T279" i="1"/>
  <c r="P309" i="1"/>
  <c r="Q309" i="1"/>
  <c r="R309" i="1"/>
  <c r="S309" i="1"/>
  <c r="T309" i="1"/>
  <c r="P310" i="1"/>
  <c r="Q310" i="1"/>
  <c r="R310" i="1"/>
  <c r="S310" i="1"/>
  <c r="T310" i="1"/>
  <c r="P311" i="1"/>
  <c r="Q311" i="1"/>
  <c r="R311" i="1"/>
  <c r="S311" i="1"/>
  <c r="T311" i="1"/>
  <c r="P312" i="1"/>
  <c r="Q312" i="1"/>
  <c r="R312" i="1"/>
  <c r="S312" i="1"/>
  <c r="T312" i="1"/>
  <c r="P313" i="1"/>
  <c r="Q313" i="1"/>
  <c r="R313" i="1"/>
  <c r="S313" i="1"/>
  <c r="T313" i="1"/>
  <c r="P314" i="1"/>
  <c r="Q314" i="1"/>
  <c r="R314" i="1"/>
  <c r="S314" i="1"/>
  <c r="T314" i="1"/>
  <c r="P315" i="1"/>
  <c r="Q315" i="1"/>
  <c r="R315" i="1"/>
  <c r="S315" i="1"/>
  <c r="T315" i="1"/>
  <c r="P316" i="1"/>
  <c r="Q316" i="1"/>
  <c r="R316" i="1"/>
  <c r="S316" i="1"/>
  <c r="T316" i="1"/>
  <c r="P317" i="1"/>
  <c r="Q317" i="1"/>
  <c r="R317" i="1"/>
  <c r="S317" i="1"/>
  <c r="T317" i="1"/>
  <c r="P318" i="1"/>
  <c r="Q318" i="1"/>
  <c r="R318" i="1"/>
  <c r="S318" i="1"/>
  <c r="T318" i="1"/>
  <c r="P319" i="1"/>
  <c r="Q319" i="1"/>
  <c r="R319" i="1"/>
  <c r="S319" i="1"/>
  <c r="T319" i="1"/>
  <c r="P320" i="1"/>
  <c r="Q320" i="1"/>
  <c r="R320" i="1"/>
  <c r="S320" i="1"/>
  <c r="T320" i="1"/>
  <c r="P321" i="1"/>
  <c r="Q321" i="1"/>
  <c r="R321" i="1"/>
  <c r="S321" i="1"/>
  <c r="T321" i="1"/>
  <c r="P323" i="1"/>
  <c r="Q323" i="1"/>
  <c r="R323" i="1"/>
  <c r="S323" i="1"/>
  <c r="T323" i="1"/>
  <c r="P324" i="1"/>
  <c r="Q324" i="1"/>
  <c r="R324" i="1"/>
  <c r="S324" i="1"/>
  <c r="T324" i="1"/>
  <c r="P325" i="1"/>
  <c r="Q325" i="1"/>
  <c r="R325" i="1"/>
  <c r="S325" i="1"/>
  <c r="T325" i="1"/>
  <c r="P326" i="1"/>
  <c r="Q326" i="1"/>
  <c r="R326" i="1"/>
  <c r="S326" i="1"/>
  <c r="T326" i="1"/>
  <c r="P327" i="1"/>
  <c r="Q327" i="1"/>
  <c r="R327" i="1"/>
  <c r="S327" i="1"/>
  <c r="T327" i="1"/>
  <c r="P328" i="1"/>
  <c r="Q328" i="1"/>
  <c r="R328" i="1"/>
  <c r="S328" i="1"/>
  <c r="T328" i="1"/>
  <c r="P329" i="1"/>
  <c r="Q329" i="1"/>
  <c r="R329" i="1"/>
  <c r="S329" i="1"/>
  <c r="T329" i="1"/>
  <c r="P330" i="1"/>
  <c r="Q330" i="1"/>
  <c r="R330" i="1"/>
  <c r="S330" i="1"/>
  <c r="T330" i="1"/>
  <c r="P331" i="1"/>
  <c r="Q331" i="1"/>
  <c r="R331" i="1"/>
  <c r="S331" i="1"/>
  <c r="T331" i="1"/>
  <c r="P336" i="1"/>
  <c r="Q336" i="1"/>
  <c r="R336" i="1"/>
  <c r="S336" i="1"/>
  <c r="T336" i="1"/>
  <c r="P337" i="1"/>
  <c r="Q337" i="1"/>
  <c r="R337" i="1"/>
  <c r="S337" i="1"/>
  <c r="T337" i="1"/>
  <c r="P338" i="1"/>
  <c r="Q338" i="1"/>
  <c r="R338" i="1"/>
  <c r="S338" i="1"/>
  <c r="T338" i="1"/>
  <c r="P339" i="1"/>
  <c r="Q339" i="1"/>
  <c r="R339" i="1"/>
  <c r="S339" i="1"/>
  <c r="T339" i="1"/>
  <c r="P340" i="1"/>
  <c r="Q340" i="1"/>
  <c r="R340" i="1"/>
  <c r="S340" i="1"/>
  <c r="T340" i="1"/>
  <c r="P341" i="1"/>
  <c r="Q341" i="1"/>
  <c r="R341" i="1"/>
  <c r="S341" i="1"/>
  <c r="T341" i="1"/>
  <c r="P373" i="1"/>
  <c r="Q373" i="1"/>
  <c r="R373" i="1"/>
  <c r="S373" i="1"/>
  <c r="T373" i="1"/>
  <c r="P374" i="1"/>
  <c r="Q374" i="1"/>
  <c r="R374" i="1"/>
  <c r="S374" i="1"/>
  <c r="T374" i="1"/>
  <c r="P375" i="1"/>
  <c r="Q375" i="1"/>
  <c r="R375" i="1"/>
  <c r="S375" i="1"/>
  <c r="T375" i="1"/>
  <c r="P376" i="1"/>
  <c r="Q376" i="1"/>
  <c r="R376" i="1"/>
  <c r="S376" i="1"/>
  <c r="T376" i="1"/>
  <c r="P377" i="1"/>
  <c r="Q377" i="1"/>
  <c r="R377" i="1"/>
  <c r="S377" i="1"/>
  <c r="T377" i="1"/>
  <c r="P378" i="1"/>
  <c r="Q378" i="1"/>
  <c r="R378" i="1"/>
  <c r="S378" i="1"/>
  <c r="T378" i="1"/>
  <c r="P379" i="1"/>
  <c r="Q379" i="1"/>
  <c r="R379" i="1"/>
  <c r="S379" i="1"/>
  <c r="T379" i="1"/>
  <c r="P380" i="1"/>
  <c r="Q380" i="1"/>
  <c r="R380" i="1"/>
  <c r="S380" i="1"/>
  <c r="T380" i="1"/>
  <c r="P381" i="1"/>
  <c r="Q381" i="1"/>
  <c r="R381" i="1"/>
  <c r="S381" i="1"/>
  <c r="T381" i="1"/>
  <c r="P382" i="1"/>
  <c r="Q382" i="1"/>
  <c r="R382" i="1"/>
  <c r="S382" i="1"/>
  <c r="T382" i="1"/>
  <c r="P383" i="1"/>
  <c r="Q383" i="1"/>
  <c r="R383" i="1"/>
  <c r="S383" i="1"/>
  <c r="T383" i="1"/>
  <c r="P386" i="1"/>
  <c r="Q386" i="1"/>
  <c r="R386" i="1"/>
  <c r="S386" i="1"/>
  <c r="T386" i="1"/>
  <c r="P387" i="1"/>
  <c r="Q387" i="1"/>
  <c r="R387" i="1"/>
  <c r="S387" i="1"/>
  <c r="T387" i="1"/>
  <c r="P388" i="1"/>
  <c r="Q388" i="1"/>
  <c r="R388" i="1"/>
  <c r="S388" i="1"/>
  <c r="T388" i="1"/>
  <c r="P389" i="1"/>
  <c r="Q389" i="1"/>
  <c r="R389" i="1"/>
  <c r="S389" i="1"/>
  <c r="T389" i="1"/>
  <c r="P390" i="1"/>
  <c r="Q390" i="1"/>
  <c r="R390" i="1"/>
  <c r="S390" i="1"/>
  <c r="T390" i="1"/>
  <c r="P391" i="1"/>
  <c r="Q391" i="1"/>
  <c r="R391" i="1"/>
  <c r="S391" i="1"/>
  <c r="T391" i="1"/>
  <c r="P392" i="1"/>
  <c r="Q392" i="1"/>
  <c r="R392" i="1"/>
  <c r="S392" i="1"/>
  <c r="T392" i="1"/>
  <c r="P393" i="1"/>
  <c r="Q393" i="1"/>
  <c r="R393" i="1"/>
  <c r="S393" i="1"/>
  <c r="T393" i="1"/>
  <c r="P394" i="1"/>
  <c r="Q394" i="1"/>
  <c r="R394" i="1"/>
  <c r="S394" i="1"/>
  <c r="T394" i="1"/>
  <c r="P395" i="1"/>
  <c r="Q395" i="1"/>
  <c r="R395" i="1"/>
  <c r="S395" i="1"/>
  <c r="T395" i="1"/>
  <c r="P396" i="1"/>
  <c r="Q396" i="1"/>
  <c r="R396" i="1"/>
  <c r="S396" i="1"/>
  <c r="T396" i="1"/>
  <c r="P397" i="1"/>
  <c r="Q397" i="1"/>
  <c r="R397" i="1"/>
  <c r="S397" i="1"/>
  <c r="T397" i="1"/>
  <c r="P398" i="1"/>
  <c r="Q398" i="1"/>
  <c r="R398" i="1"/>
  <c r="S398" i="1"/>
  <c r="T398" i="1"/>
  <c r="P399" i="1"/>
  <c r="Q399" i="1"/>
  <c r="R399" i="1"/>
  <c r="S399" i="1"/>
  <c r="T399" i="1"/>
  <c r="P400" i="1"/>
  <c r="Q400" i="1"/>
  <c r="R400" i="1"/>
  <c r="S400" i="1"/>
  <c r="T400" i="1"/>
  <c r="P407" i="1"/>
  <c r="Q407" i="1"/>
  <c r="R407" i="1"/>
  <c r="S407" i="1"/>
  <c r="T407" i="1"/>
  <c r="P408" i="1"/>
  <c r="Q408" i="1"/>
  <c r="R408" i="1"/>
  <c r="S408" i="1"/>
  <c r="T408" i="1"/>
  <c r="P409" i="1"/>
  <c r="Q409" i="1"/>
  <c r="R409" i="1"/>
  <c r="S409" i="1"/>
  <c r="T409" i="1"/>
  <c r="P410" i="1"/>
  <c r="Q410" i="1"/>
  <c r="R410" i="1"/>
  <c r="S410" i="1"/>
  <c r="T410" i="1"/>
  <c r="P412" i="1"/>
  <c r="Q412" i="1"/>
  <c r="R412" i="1"/>
  <c r="S412" i="1"/>
  <c r="T412" i="1"/>
  <c r="P429" i="1"/>
  <c r="Q429" i="1"/>
  <c r="R429" i="1"/>
  <c r="S429" i="1"/>
  <c r="T429" i="1"/>
  <c r="P430" i="1"/>
  <c r="Q430" i="1"/>
  <c r="R430" i="1"/>
  <c r="S430" i="1"/>
  <c r="T430" i="1"/>
  <c r="P431" i="1"/>
  <c r="Q431" i="1"/>
  <c r="R431" i="1"/>
  <c r="S431" i="1"/>
  <c r="T431" i="1"/>
  <c r="P432" i="1"/>
  <c r="Q432" i="1"/>
  <c r="R432" i="1"/>
  <c r="S432" i="1"/>
  <c r="T432" i="1"/>
  <c r="P433" i="1"/>
  <c r="Q433" i="1"/>
  <c r="R433" i="1"/>
  <c r="S433" i="1"/>
  <c r="T433" i="1"/>
  <c r="P434" i="1"/>
  <c r="Q434" i="1"/>
  <c r="R434" i="1"/>
  <c r="S434" i="1"/>
  <c r="T434" i="1"/>
  <c r="P435" i="1"/>
  <c r="Q435" i="1"/>
  <c r="R435" i="1"/>
  <c r="S435" i="1"/>
  <c r="T435" i="1"/>
  <c r="P436" i="1"/>
  <c r="Q436" i="1"/>
  <c r="R436" i="1"/>
  <c r="S436" i="1"/>
  <c r="T436" i="1"/>
  <c r="P437" i="1"/>
  <c r="Q437" i="1"/>
  <c r="R437" i="1"/>
  <c r="S437" i="1"/>
  <c r="T437" i="1"/>
  <c r="P448" i="1"/>
  <c r="Q448" i="1"/>
  <c r="R448" i="1"/>
  <c r="S448" i="1"/>
  <c r="T448" i="1"/>
  <c r="P449" i="1"/>
  <c r="Q449" i="1"/>
  <c r="R449" i="1"/>
  <c r="S449" i="1"/>
  <c r="T449" i="1"/>
  <c r="P468" i="1"/>
  <c r="Q468" i="1"/>
  <c r="R468" i="1"/>
  <c r="S468" i="1"/>
  <c r="T468" i="1"/>
  <c r="P469" i="1"/>
  <c r="Q469" i="1"/>
  <c r="R469" i="1"/>
  <c r="S469" i="1"/>
  <c r="T469" i="1"/>
  <c r="P470" i="1"/>
  <c r="Q470" i="1"/>
  <c r="R470" i="1"/>
  <c r="S470" i="1"/>
  <c r="T470" i="1"/>
  <c r="P471" i="1"/>
  <c r="Q471" i="1"/>
  <c r="R471" i="1"/>
  <c r="S471" i="1"/>
  <c r="T471" i="1"/>
  <c r="P472" i="1"/>
  <c r="Q472" i="1"/>
  <c r="R472" i="1"/>
  <c r="S472" i="1"/>
  <c r="T472" i="1"/>
  <c r="P473" i="1"/>
  <c r="Q473" i="1"/>
  <c r="R473" i="1"/>
  <c r="S473" i="1"/>
  <c r="T473" i="1"/>
  <c r="P474" i="1"/>
  <c r="Q474" i="1"/>
  <c r="R474" i="1"/>
  <c r="S474" i="1"/>
  <c r="T474" i="1"/>
  <c r="P535" i="1"/>
  <c r="Q535" i="1"/>
  <c r="R535" i="1"/>
  <c r="S535" i="1"/>
  <c r="T535" i="1"/>
  <c r="P536" i="1"/>
  <c r="Q536" i="1"/>
  <c r="R536" i="1"/>
  <c r="S536" i="1"/>
  <c r="T536" i="1"/>
  <c r="P537" i="1"/>
  <c r="Q537" i="1"/>
  <c r="R537" i="1"/>
  <c r="S537" i="1"/>
  <c r="T537" i="1"/>
  <c r="P538" i="1"/>
  <c r="Q538" i="1"/>
  <c r="R538" i="1"/>
  <c r="S538" i="1"/>
  <c r="T538" i="1"/>
  <c r="P539" i="1"/>
  <c r="Q539" i="1"/>
  <c r="R539" i="1"/>
  <c r="S539" i="1"/>
  <c r="T539" i="1"/>
  <c r="P540" i="1"/>
  <c r="Q540" i="1"/>
  <c r="R540" i="1"/>
  <c r="S540" i="1"/>
  <c r="T540" i="1"/>
  <c r="P541" i="1"/>
  <c r="Q541" i="1"/>
  <c r="R541" i="1"/>
  <c r="S541" i="1"/>
  <c r="T541" i="1"/>
  <c r="P542" i="1"/>
  <c r="Q542" i="1"/>
  <c r="R542" i="1"/>
  <c r="S542" i="1"/>
  <c r="T542" i="1"/>
  <c r="P543" i="1"/>
  <c r="Q543" i="1"/>
  <c r="R543" i="1"/>
  <c r="S543" i="1"/>
  <c r="T543" i="1"/>
  <c r="P544" i="1"/>
  <c r="Q544" i="1"/>
  <c r="R544" i="1"/>
  <c r="S544" i="1"/>
  <c r="T544" i="1"/>
  <c r="P545" i="1"/>
  <c r="Q545" i="1"/>
  <c r="R545" i="1"/>
  <c r="S545" i="1"/>
  <c r="T545" i="1"/>
  <c r="P546" i="1"/>
  <c r="Q546" i="1"/>
  <c r="R546" i="1"/>
  <c r="S546" i="1"/>
  <c r="T546" i="1"/>
  <c r="P547" i="1"/>
  <c r="Q547" i="1"/>
  <c r="R547" i="1"/>
  <c r="S547" i="1"/>
  <c r="T547" i="1"/>
  <c r="P548" i="1"/>
  <c r="Q548" i="1"/>
  <c r="R548" i="1"/>
  <c r="S548" i="1"/>
  <c r="T548" i="1"/>
  <c r="P549" i="1"/>
  <c r="Q549" i="1"/>
  <c r="R549" i="1"/>
  <c r="S549" i="1"/>
  <c r="T549" i="1"/>
  <c r="P550" i="1"/>
  <c r="Q550" i="1"/>
  <c r="R550" i="1"/>
  <c r="S550" i="1"/>
  <c r="T550" i="1"/>
  <c r="P551" i="1"/>
  <c r="Q551" i="1"/>
  <c r="R551" i="1"/>
  <c r="S551" i="1"/>
  <c r="T551" i="1"/>
  <c r="P552" i="1"/>
  <c r="Q552" i="1"/>
  <c r="R552" i="1"/>
  <c r="S552" i="1"/>
  <c r="T552" i="1"/>
  <c r="P553" i="1"/>
  <c r="Q553" i="1"/>
  <c r="R553" i="1"/>
  <c r="S553" i="1"/>
  <c r="T553" i="1"/>
  <c r="P554" i="1"/>
  <c r="Q554" i="1"/>
  <c r="R554" i="1"/>
  <c r="S554" i="1"/>
  <c r="T554" i="1"/>
  <c r="P555" i="1"/>
  <c r="Q555" i="1"/>
  <c r="R555" i="1"/>
  <c r="S555" i="1"/>
  <c r="T555" i="1"/>
  <c r="P670" i="1"/>
  <c r="Q670" i="1"/>
  <c r="R670" i="1"/>
  <c r="S670" i="1"/>
  <c r="T670" i="1"/>
  <c r="P671" i="1"/>
  <c r="Q671" i="1"/>
  <c r="R671" i="1"/>
  <c r="S671" i="1"/>
  <c r="T671" i="1"/>
  <c r="P672" i="1"/>
  <c r="Q672" i="1"/>
  <c r="R672" i="1"/>
  <c r="S672" i="1"/>
  <c r="T672" i="1"/>
  <c r="P673" i="1"/>
  <c r="Q673" i="1"/>
  <c r="R673" i="1"/>
  <c r="S673" i="1"/>
  <c r="T673" i="1"/>
  <c r="P674" i="1"/>
  <c r="Q674" i="1"/>
  <c r="R674" i="1"/>
  <c r="S674" i="1"/>
  <c r="T674" i="1"/>
  <c r="P675" i="1"/>
  <c r="Q675" i="1"/>
  <c r="R675" i="1"/>
  <c r="S675" i="1"/>
  <c r="T675" i="1"/>
  <c r="P676" i="1"/>
  <c r="Q676" i="1"/>
  <c r="R676" i="1"/>
  <c r="S676" i="1"/>
  <c r="T676" i="1"/>
  <c r="P677" i="1"/>
  <c r="Q677" i="1"/>
  <c r="R677" i="1"/>
  <c r="S677" i="1"/>
  <c r="T677" i="1"/>
  <c r="P678" i="1"/>
  <c r="Q678" i="1"/>
  <c r="R678" i="1"/>
  <c r="S678" i="1"/>
  <c r="T678" i="1"/>
  <c r="P679" i="1"/>
  <c r="Q679" i="1"/>
  <c r="R679" i="1"/>
  <c r="S679" i="1"/>
  <c r="T679" i="1"/>
  <c r="P680" i="1"/>
  <c r="Q680" i="1"/>
  <c r="R680" i="1"/>
  <c r="S680" i="1"/>
  <c r="T680" i="1"/>
  <c r="P681" i="1"/>
  <c r="Q681" i="1"/>
  <c r="R681" i="1"/>
  <c r="S681" i="1"/>
  <c r="T681" i="1"/>
  <c r="P682" i="1"/>
  <c r="Q682" i="1"/>
  <c r="R682" i="1"/>
  <c r="S682" i="1"/>
  <c r="T682" i="1"/>
  <c r="P683" i="1"/>
  <c r="Q683" i="1"/>
  <c r="R683" i="1"/>
  <c r="S683" i="1"/>
  <c r="T683" i="1"/>
  <c r="P684" i="1"/>
  <c r="Q684" i="1"/>
  <c r="R684" i="1"/>
  <c r="S684" i="1"/>
  <c r="T684" i="1"/>
  <c r="P685" i="1"/>
  <c r="Q685" i="1"/>
  <c r="R685" i="1"/>
  <c r="S685" i="1"/>
  <c r="T685" i="1"/>
  <c r="P686" i="1"/>
  <c r="Q686" i="1"/>
  <c r="R686" i="1"/>
  <c r="S686" i="1"/>
  <c r="T686" i="1"/>
  <c r="P687" i="1"/>
  <c r="Q687" i="1"/>
  <c r="R687" i="1"/>
  <c r="S687" i="1"/>
  <c r="T687" i="1"/>
  <c r="P688" i="1"/>
  <c r="Q688" i="1"/>
  <c r="R688" i="1"/>
  <c r="S688" i="1"/>
  <c r="T688" i="1"/>
  <c r="P689" i="1"/>
  <c r="Q689" i="1"/>
  <c r="R689" i="1"/>
  <c r="S689" i="1"/>
  <c r="T689" i="1"/>
  <c r="P690" i="1"/>
  <c r="Q690" i="1"/>
  <c r="R690" i="1"/>
  <c r="S690" i="1"/>
  <c r="T690" i="1"/>
  <c r="P691" i="1"/>
  <c r="Q691" i="1"/>
  <c r="R691" i="1"/>
  <c r="S691" i="1"/>
  <c r="T691" i="1"/>
  <c r="P692" i="1"/>
  <c r="Q692" i="1"/>
  <c r="R692" i="1"/>
  <c r="S692" i="1"/>
  <c r="T692" i="1"/>
  <c r="P693" i="1"/>
  <c r="Q693" i="1"/>
  <c r="R693" i="1"/>
  <c r="S693" i="1"/>
  <c r="T693" i="1"/>
  <c r="P694" i="1"/>
  <c r="Q694" i="1"/>
  <c r="R694" i="1"/>
  <c r="S694" i="1"/>
  <c r="T694" i="1"/>
  <c r="P695" i="1"/>
  <c r="Q695" i="1"/>
  <c r="R695" i="1"/>
  <c r="S695" i="1"/>
  <c r="T695" i="1"/>
  <c r="P696" i="1"/>
  <c r="Q696" i="1"/>
  <c r="R696" i="1"/>
  <c r="S696" i="1"/>
  <c r="T696" i="1"/>
  <c r="P697" i="1"/>
  <c r="Q697" i="1"/>
  <c r="R697" i="1"/>
  <c r="S697" i="1"/>
  <c r="T697" i="1"/>
  <c r="P698" i="1"/>
  <c r="Q698" i="1"/>
  <c r="R698" i="1"/>
  <c r="S698" i="1"/>
  <c r="T698" i="1"/>
  <c r="P699" i="1"/>
  <c r="Q699" i="1"/>
  <c r="R699" i="1"/>
  <c r="S699" i="1"/>
  <c r="T699" i="1"/>
  <c r="P700" i="1"/>
  <c r="Q700" i="1"/>
  <c r="R700" i="1"/>
  <c r="S700" i="1"/>
  <c r="T700" i="1"/>
  <c r="P701" i="1"/>
  <c r="Q701" i="1"/>
  <c r="R701" i="1"/>
  <c r="S701" i="1"/>
  <c r="T701" i="1"/>
  <c r="P702" i="1"/>
  <c r="Q702" i="1"/>
  <c r="R702" i="1"/>
  <c r="S702" i="1"/>
  <c r="T702" i="1"/>
  <c r="P703" i="1"/>
  <c r="Q703" i="1"/>
  <c r="R703" i="1"/>
  <c r="S703" i="1"/>
  <c r="T703" i="1"/>
  <c r="P704" i="1"/>
  <c r="Q704" i="1"/>
  <c r="R704" i="1"/>
  <c r="S704" i="1"/>
  <c r="T704" i="1"/>
  <c r="P705" i="1"/>
  <c r="Q705" i="1"/>
  <c r="R705" i="1"/>
  <c r="S705" i="1"/>
  <c r="T705" i="1"/>
  <c r="P706" i="1"/>
  <c r="Q706" i="1"/>
  <c r="R706" i="1"/>
  <c r="S706" i="1"/>
  <c r="T706" i="1"/>
  <c r="P707" i="1"/>
  <c r="Q707" i="1"/>
  <c r="R707" i="1"/>
  <c r="S707" i="1"/>
  <c r="T707" i="1"/>
  <c r="P708" i="1"/>
  <c r="Q708" i="1"/>
  <c r="R708" i="1"/>
  <c r="S708" i="1"/>
  <c r="T708" i="1"/>
  <c r="P709" i="1"/>
  <c r="Q709" i="1"/>
  <c r="R709" i="1"/>
  <c r="S709" i="1"/>
  <c r="T709" i="1"/>
  <c r="P710" i="1"/>
  <c r="Q710" i="1"/>
  <c r="R710" i="1"/>
  <c r="S710" i="1"/>
  <c r="T710" i="1"/>
  <c r="P711" i="1"/>
  <c r="Q711" i="1"/>
  <c r="R711" i="1"/>
  <c r="S711" i="1"/>
  <c r="T711" i="1"/>
  <c r="P712" i="1"/>
  <c r="Q712" i="1"/>
  <c r="R712" i="1"/>
  <c r="S712" i="1"/>
  <c r="T712" i="1"/>
  <c r="P1260" i="1"/>
  <c r="Q1260" i="1"/>
  <c r="R1260" i="1"/>
  <c r="S1260" i="1"/>
  <c r="T1260" i="1"/>
  <c r="P1261" i="1"/>
  <c r="Q1261" i="1"/>
  <c r="R1261" i="1"/>
  <c r="S1261" i="1"/>
  <c r="T1261" i="1"/>
  <c r="P1262" i="1"/>
  <c r="Q1262" i="1"/>
  <c r="R1262" i="1"/>
  <c r="S1262" i="1"/>
  <c r="T1262" i="1"/>
  <c r="P1263" i="1"/>
  <c r="Q1263" i="1"/>
  <c r="R1263" i="1"/>
  <c r="S1263" i="1"/>
  <c r="T1263" i="1"/>
  <c r="P1264" i="1"/>
  <c r="Q1264" i="1"/>
  <c r="R1264" i="1"/>
  <c r="S1264" i="1"/>
  <c r="T1264" i="1"/>
  <c r="P1265" i="1"/>
  <c r="Q1265" i="1"/>
  <c r="R1265" i="1"/>
  <c r="S1265" i="1"/>
  <c r="T1265" i="1"/>
  <c r="P1266" i="1"/>
  <c r="Q1266" i="1"/>
  <c r="R1266" i="1"/>
  <c r="S1266" i="1"/>
  <c r="T1266" i="1"/>
  <c r="P1267" i="1"/>
  <c r="Q1267" i="1"/>
  <c r="R1267" i="1"/>
  <c r="S1267" i="1"/>
  <c r="T1267" i="1"/>
  <c r="P1268" i="1"/>
  <c r="Q1268" i="1"/>
  <c r="R1268" i="1"/>
  <c r="S1268" i="1"/>
  <c r="T1268" i="1"/>
  <c r="P1269" i="1"/>
  <c r="Q1269" i="1"/>
  <c r="R1269" i="1"/>
  <c r="S1269" i="1"/>
  <c r="T1269" i="1"/>
  <c r="P1270" i="1"/>
  <c r="Q1270" i="1"/>
  <c r="R1270" i="1"/>
  <c r="S1270" i="1"/>
  <c r="T1270" i="1"/>
  <c r="P1271" i="1"/>
  <c r="Q1271" i="1"/>
  <c r="R1271" i="1"/>
  <c r="S1271" i="1"/>
  <c r="T1271" i="1"/>
  <c r="P1272" i="1"/>
  <c r="Q1272" i="1"/>
  <c r="R1272" i="1"/>
  <c r="S1272" i="1"/>
  <c r="T1272" i="1"/>
  <c r="P1273" i="1"/>
  <c r="Q1273" i="1"/>
  <c r="R1273" i="1"/>
  <c r="S1273" i="1"/>
  <c r="T1273" i="1"/>
  <c r="P1274" i="1"/>
  <c r="Q1274" i="1"/>
  <c r="R1274" i="1"/>
  <c r="S1274" i="1"/>
  <c r="T1274" i="1"/>
  <c r="P1275" i="1"/>
  <c r="Q1275" i="1"/>
  <c r="R1275" i="1"/>
  <c r="S1275" i="1"/>
  <c r="T1275" i="1"/>
  <c r="P1276" i="1"/>
  <c r="Q1276" i="1"/>
  <c r="R1276" i="1"/>
  <c r="S1276" i="1"/>
  <c r="T1276" i="1"/>
  <c r="P1277" i="1"/>
  <c r="Q1277" i="1"/>
  <c r="R1277" i="1"/>
  <c r="S1277" i="1"/>
  <c r="T1277" i="1"/>
  <c r="P1278" i="1"/>
  <c r="Q1278" i="1"/>
  <c r="R1278" i="1"/>
  <c r="S1278" i="1"/>
  <c r="T1278" i="1"/>
  <c r="P1279" i="1"/>
  <c r="Q1279" i="1"/>
  <c r="R1279" i="1"/>
  <c r="S1279" i="1"/>
  <c r="T1279" i="1"/>
  <c r="P1280" i="1"/>
  <c r="Q1280" i="1"/>
  <c r="R1280" i="1"/>
  <c r="S1280" i="1"/>
  <c r="T1280" i="1"/>
  <c r="P1281" i="1"/>
  <c r="Q1281" i="1"/>
  <c r="R1281" i="1"/>
  <c r="S1281" i="1"/>
  <c r="T1281" i="1"/>
  <c r="P1282" i="1"/>
  <c r="Q1282" i="1"/>
  <c r="R1282" i="1"/>
  <c r="S1282" i="1"/>
  <c r="T1282" i="1"/>
  <c r="P1283" i="1"/>
  <c r="Q1283" i="1"/>
  <c r="R1283" i="1"/>
  <c r="S1283" i="1"/>
  <c r="T1283" i="1"/>
  <c r="P1284" i="1"/>
  <c r="Q1284" i="1"/>
  <c r="R1284" i="1"/>
  <c r="S1284" i="1"/>
  <c r="T1284" i="1"/>
  <c r="P1285" i="1"/>
  <c r="Q1285" i="1"/>
  <c r="R1285" i="1"/>
  <c r="S1285" i="1"/>
  <c r="T1285" i="1"/>
  <c r="P1286" i="1"/>
  <c r="Q1286" i="1"/>
  <c r="R1286" i="1"/>
  <c r="S1286" i="1"/>
  <c r="T1286" i="1"/>
  <c r="P1287" i="1"/>
  <c r="Q1287" i="1"/>
  <c r="R1287" i="1"/>
  <c r="S1287" i="1"/>
  <c r="T1287" i="1"/>
  <c r="P1288" i="1"/>
  <c r="Q1288" i="1"/>
  <c r="R1288" i="1"/>
  <c r="S1288" i="1"/>
  <c r="T1288" i="1"/>
  <c r="P1289" i="1"/>
  <c r="Q1289" i="1"/>
  <c r="R1289" i="1"/>
  <c r="S1289" i="1"/>
  <c r="T1289" i="1"/>
  <c r="P1290" i="1"/>
  <c r="Q1290" i="1"/>
  <c r="R1290" i="1"/>
  <c r="S1290" i="1"/>
  <c r="T1290" i="1"/>
  <c r="P1291" i="1"/>
  <c r="Q1291" i="1"/>
  <c r="R1291" i="1"/>
  <c r="S1291" i="1"/>
  <c r="T1291" i="1"/>
  <c r="P1292" i="1"/>
  <c r="Q1292" i="1"/>
  <c r="R1292" i="1"/>
  <c r="S1292" i="1"/>
  <c r="T1292" i="1"/>
  <c r="P1293" i="1"/>
  <c r="Q1293" i="1"/>
  <c r="R1293" i="1"/>
  <c r="S1293" i="1"/>
  <c r="T1293" i="1"/>
  <c r="P1294" i="1"/>
  <c r="Q1294" i="1"/>
  <c r="R1294" i="1"/>
  <c r="S1294" i="1"/>
  <c r="T1294" i="1"/>
  <c r="P1295" i="1"/>
  <c r="Q1295" i="1"/>
  <c r="R1295" i="1"/>
  <c r="S1295" i="1"/>
  <c r="T1295" i="1"/>
  <c r="P1296" i="1"/>
  <c r="Q1296" i="1"/>
  <c r="R1296" i="1"/>
  <c r="S1296" i="1"/>
  <c r="T1296" i="1"/>
  <c r="P1297" i="1"/>
  <c r="Q1297" i="1"/>
  <c r="R1297" i="1"/>
  <c r="S1297" i="1"/>
  <c r="T1297" i="1"/>
  <c r="P1298" i="1"/>
  <c r="Q1298" i="1"/>
  <c r="R1298" i="1"/>
  <c r="S1298" i="1"/>
  <c r="T1298" i="1"/>
  <c r="P1299" i="1"/>
  <c r="Q1299" i="1"/>
  <c r="R1299" i="1"/>
  <c r="S1299" i="1"/>
  <c r="T1299" i="1"/>
  <c r="P1300" i="1"/>
  <c r="Q1300" i="1"/>
  <c r="R1300" i="1"/>
  <c r="S1300" i="1"/>
  <c r="T1300" i="1"/>
  <c r="P1301" i="1"/>
  <c r="Q1301" i="1"/>
  <c r="R1301" i="1"/>
  <c r="S1301" i="1"/>
  <c r="T1301" i="1"/>
  <c r="P1302" i="1"/>
  <c r="Q1302" i="1"/>
  <c r="R1302" i="1"/>
  <c r="S1302" i="1"/>
  <c r="T1302" i="1"/>
  <c r="P1303" i="1"/>
  <c r="Q1303" i="1"/>
  <c r="R1303" i="1"/>
  <c r="S1303" i="1"/>
  <c r="T1303" i="1"/>
  <c r="P1304" i="1"/>
  <c r="Q1304" i="1"/>
  <c r="R1304" i="1"/>
  <c r="S1304" i="1"/>
  <c r="T1304" i="1"/>
  <c r="P1305" i="1"/>
  <c r="Q1305" i="1"/>
  <c r="R1305" i="1"/>
  <c r="S1305" i="1"/>
  <c r="T1305" i="1"/>
  <c r="P1306" i="1"/>
  <c r="Q1306" i="1"/>
  <c r="R1306" i="1"/>
  <c r="S1306" i="1"/>
  <c r="T1306" i="1"/>
  <c r="P1307" i="1"/>
  <c r="Q1307" i="1"/>
  <c r="R1307" i="1"/>
  <c r="S1307" i="1"/>
  <c r="T1307" i="1"/>
  <c r="P1308" i="1"/>
  <c r="Q1308" i="1"/>
  <c r="R1308" i="1"/>
  <c r="S1308" i="1"/>
  <c r="T1308" i="1"/>
  <c r="P1309" i="1"/>
  <c r="Q1309" i="1"/>
  <c r="R1309" i="1"/>
  <c r="S1309" i="1"/>
  <c r="T1309" i="1"/>
  <c r="P1310" i="1"/>
  <c r="Q1310" i="1"/>
  <c r="R1310" i="1"/>
  <c r="S1310" i="1"/>
  <c r="T1310" i="1"/>
  <c r="P1311" i="1"/>
  <c r="Q1311" i="1"/>
  <c r="R1311" i="1"/>
  <c r="S1311" i="1"/>
  <c r="T1311" i="1"/>
  <c r="P1312" i="1"/>
  <c r="Q1312" i="1"/>
  <c r="R1312" i="1"/>
  <c r="S1312" i="1"/>
  <c r="T1312" i="1"/>
  <c r="P1313" i="1"/>
  <c r="Q1313" i="1"/>
  <c r="R1313" i="1"/>
  <c r="S1313" i="1"/>
  <c r="T1313" i="1"/>
  <c r="P1314" i="1"/>
  <c r="Q1314" i="1"/>
  <c r="R1314" i="1"/>
  <c r="S1314" i="1"/>
  <c r="T1314" i="1"/>
  <c r="P1315" i="1"/>
  <c r="Q1315" i="1"/>
  <c r="R1315" i="1"/>
  <c r="S1315" i="1"/>
  <c r="T1315" i="1"/>
  <c r="P1316" i="1"/>
  <c r="Q1316" i="1"/>
  <c r="R1316" i="1"/>
  <c r="S1316" i="1"/>
  <c r="T1316" i="1"/>
  <c r="P1317" i="1"/>
  <c r="Q1317" i="1"/>
  <c r="R1317" i="1"/>
  <c r="S1317" i="1"/>
  <c r="T1317" i="1"/>
  <c r="P1318" i="1"/>
  <c r="Q1318" i="1"/>
  <c r="R1318" i="1"/>
  <c r="S1318" i="1"/>
  <c r="T1318" i="1"/>
  <c r="P1319" i="1"/>
  <c r="Q1319" i="1"/>
  <c r="R1319" i="1"/>
  <c r="S1319" i="1"/>
  <c r="T1319" i="1"/>
  <c r="P1320" i="1"/>
  <c r="Q1320" i="1"/>
  <c r="R1320" i="1"/>
  <c r="S1320" i="1"/>
  <c r="T1320" i="1"/>
  <c r="P1321" i="1"/>
  <c r="Q1321" i="1"/>
  <c r="R1321" i="1"/>
  <c r="S1321" i="1"/>
  <c r="T1321" i="1"/>
  <c r="P1322" i="1"/>
  <c r="Q1322" i="1"/>
  <c r="R1322" i="1"/>
  <c r="S1322" i="1"/>
  <c r="T1322" i="1"/>
  <c r="P1323" i="1"/>
  <c r="Q1323" i="1"/>
  <c r="R1323" i="1"/>
  <c r="S1323" i="1"/>
  <c r="T1323" i="1"/>
  <c r="P1324" i="1"/>
  <c r="Q1324" i="1"/>
  <c r="R1324" i="1"/>
  <c r="S1324" i="1"/>
  <c r="T1324" i="1"/>
  <c r="P1325" i="1"/>
  <c r="Q1325" i="1"/>
  <c r="R1325" i="1"/>
  <c r="S1325" i="1"/>
  <c r="T1325" i="1"/>
  <c r="P1326" i="1"/>
  <c r="Q1326" i="1"/>
  <c r="R1326" i="1"/>
  <c r="S1326" i="1"/>
  <c r="T1326" i="1"/>
  <c r="P1327" i="1"/>
  <c r="Q1327" i="1"/>
  <c r="R1327" i="1"/>
  <c r="S1327" i="1"/>
  <c r="T1327" i="1"/>
  <c r="P1328" i="1"/>
  <c r="Q1328" i="1"/>
  <c r="R1328" i="1"/>
  <c r="S1328" i="1"/>
  <c r="T1328" i="1"/>
  <c r="P1329" i="1"/>
  <c r="Q1329" i="1"/>
  <c r="R1329" i="1"/>
  <c r="S1329" i="1"/>
  <c r="T1329" i="1"/>
  <c r="P1330" i="1"/>
  <c r="Q1330" i="1"/>
  <c r="R1330" i="1"/>
  <c r="S1330" i="1"/>
  <c r="T1330" i="1"/>
  <c r="P1331" i="1"/>
  <c r="Q1331" i="1"/>
  <c r="R1331" i="1"/>
  <c r="S1331" i="1"/>
  <c r="T1331" i="1"/>
  <c r="P1332" i="1"/>
  <c r="Q1332" i="1"/>
  <c r="R1332" i="1"/>
  <c r="S1332" i="1"/>
  <c r="T1332" i="1"/>
  <c r="P1333" i="1"/>
  <c r="Q1333" i="1"/>
  <c r="R1333" i="1"/>
  <c r="S1333" i="1"/>
  <c r="T1333" i="1"/>
  <c r="P1334" i="1"/>
  <c r="Q1334" i="1"/>
  <c r="R1334" i="1"/>
  <c r="S1334" i="1"/>
  <c r="T1334" i="1"/>
  <c r="P1335" i="1"/>
  <c r="Q1335" i="1"/>
  <c r="R1335" i="1"/>
  <c r="S1335" i="1"/>
  <c r="T1335" i="1"/>
  <c r="P1336" i="1"/>
  <c r="Q1336" i="1"/>
  <c r="R1336" i="1"/>
  <c r="S1336" i="1"/>
  <c r="T1336" i="1"/>
  <c r="P1337" i="1"/>
  <c r="Q1337" i="1"/>
  <c r="R1337" i="1"/>
  <c r="S1337" i="1"/>
  <c r="T1337" i="1"/>
  <c r="P1338" i="1"/>
  <c r="Q1338" i="1"/>
  <c r="R1338" i="1"/>
  <c r="S1338" i="1"/>
  <c r="T1338" i="1"/>
  <c r="P1339" i="1"/>
  <c r="Q1339" i="1"/>
  <c r="R1339" i="1"/>
  <c r="S1339" i="1"/>
  <c r="T1339" i="1"/>
  <c r="P1340" i="1"/>
  <c r="Q1340" i="1"/>
  <c r="R1340" i="1"/>
  <c r="S1340" i="1"/>
  <c r="T1340" i="1"/>
  <c r="P1341" i="1"/>
  <c r="Q1341" i="1"/>
  <c r="R1341" i="1"/>
  <c r="S1341" i="1"/>
  <c r="T1341" i="1"/>
  <c r="P1342" i="1"/>
  <c r="Q1342" i="1"/>
  <c r="R1342" i="1"/>
  <c r="S1342" i="1"/>
  <c r="T1342" i="1"/>
  <c r="P1343" i="1"/>
  <c r="Q1343" i="1"/>
  <c r="R1343" i="1"/>
  <c r="S1343" i="1"/>
  <c r="T1343" i="1"/>
  <c r="P1344" i="1"/>
  <c r="Q1344" i="1"/>
  <c r="R1344" i="1"/>
  <c r="S1344" i="1"/>
  <c r="T1344" i="1"/>
  <c r="P1345" i="1"/>
  <c r="Q1345" i="1"/>
  <c r="R1345" i="1"/>
  <c r="S1345" i="1"/>
  <c r="T1345" i="1"/>
  <c r="P1346" i="1"/>
  <c r="Q1346" i="1"/>
  <c r="R1346" i="1"/>
  <c r="S1346" i="1"/>
  <c r="T1346" i="1"/>
  <c r="P1347" i="1"/>
  <c r="Q1347" i="1"/>
  <c r="R1347" i="1"/>
  <c r="S1347" i="1"/>
  <c r="T1347" i="1"/>
  <c r="P1348" i="1"/>
  <c r="Q1348" i="1"/>
  <c r="R1348" i="1"/>
  <c r="S1348" i="1"/>
  <c r="T1348" i="1"/>
  <c r="P1349" i="1"/>
  <c r="Q1349" i="1"/>
  <c r="R1349" i="1"/>
  <c r="S1349" i="1"/>
  <c r="T1349" i="1"/>
  <c r="P1350" i="1"/>
  <c r="Q1350" i="1"/>
  <c r="R1350" i="1"/>
  <c r="S1350" i="1"/>
  <c r="T1350" i="1"/>
  <c r="P1351" i="1"/>
  <c r="Q1351" i="1"/>
  <c r="R1351" i="1"/>
  <c r="S1351" i="1"/>
  <c r="T1351" i="1"/>
  <c r="P1352" i="1"/>
  <c r="Q1352" i="1"/>
  <c r="R1352" i="1"/>
  <c r="S1352" i="1"/>
  <c r="T1352" i="1"/>
  <c r="P1353" i="1"/>
  <c r="Q1353" i="1"/>
  <c r="R1353" i="1"/>
  <c r="S1353" i="1"/>
  <c r="T1353" i="1"/>
  <c r="P1354" i="1"/>
  <c r="Q1354" i="1"/>
  <c r="R1354" i="1"/>
  <c r="S1354" i="1"/>
  <c r="T1354" i="1"/>
  <c r="P1355" i="1"/>
  <c r="Q1355" i="1"/>
  <c r="R1355" i="1"/>
  <c r="S1355" i="1"/>
  <c r="T1355" i="1"/>
  <c r="P1356" i="1"/>
  <c r="Q1356" i="1"/>
  <c r="R1356" i="1"/>
  <c r="S1356" i="1"/>
  <c r="T1356" i="1"/>
  <c r="P1357" i="1"/>
  <c r="Q1357" i="1"/>
  <c r="R1357" i="1"/>
  <c r="S1357" i="1"/>
  <c r="T1357" i="1"/>
  <c r="P1358" i="1"/>
  <c r="Q1358" i="1"/>
  <c r="R1358" i="1"/>
  <c r="S1358" i="1"/>
  <c r="T1358" i="1"/>
  <c r="P1359" i="1"/>
  <c r="Q1359" i="1"/>
  <c r="R1359" i="1"/>
  <c r="S1359" i="1"/>
  <c r="T1359" i="1"/>
  <c r="P1360" i="1"/>
  <c r="Q1360" i="1"/>
  <c r="R1360" i="1"/>
  <c r="S1360" i="1"/>
  <c r="T1360" i="1"/>
  <c r="P1361" i="1"/>
  <c r="Q1361" i="1"/>
  <c r="R1361" i="1"/>
  <c r="S1361" i="1"/>
  <c r="T1361" i="1"/>
  <c r="P1362" i="1"/>
  <c r="Q1362" i="1"/>
  <c r="R1362" i="1"/>
  <c r="S1362" i="1"/>
  <c r="T1362" i="1"/>
  <c r="P1363" i="1"/>
  <c r="Q1363" i="1"/>
  <c r="R1363" i="1"/>
  <c r="S1363" i="1"/>
  <c r="T1363" i="1"/>
  <c r="P1364" i="1"/>
  <c r="Q1364" i="1"/>
  <c r="R1364" i="1"/>
  <c r="S1364" i="1"/>
  <c r="T1364" i="1"/>
  <c r="P1365" i="1"/>
  <c r="Q1365" i="1"/>
  <c r="R1365" i="1"/>
  <c r="S1365" i="1"/>
  <c r="T1365" i="1"/>
  <c r="P1366" i="1"/>
  <c r="Q1366" i="1"/>
  <c r="R1366" i="1"/>
  <c r="S1366" i="1"/>
  <c r="T1366" i="1"/>
  <c r="P1367" i="1"/>
  <c r="Q1367" i="1"/>
  <c r="R1367" i="1"/>
  <c r="S1367" i="1"/>
  <c r="T1367" i="1"/>
  <c r="P1368" i="1"/>
  <c r="Q1368" i="1"/>
  <c r="R1368" i="1"/>
  <c r="S1368" i="1"/>
  <c r="T1368" i="1"/>
  <c r="P1369" i="1"/>
  <c r="Q1369" i="1"/>
  <c r="R1369" i="1"/>
  <c r="S1369" i="1"/>
  <c r="T1369" i="1"/>
  <c r="P1370" i="1"/>
  <c r="Q1370" i="1"/>
  <c r="R1370" i="1"/>
  <c r="S1370" i="1"/>
  <c r="T1370" i="1"/>
  <c r="P1371" i="1"/>
  <c r="Q1371" i="1"/>
  <c r="R1371" i="1"/>
  <c r="S1371" i="1"/>
  <c r="T1371" i="1"/>
  <c r="P1372" i="1"/>
  <c r="Q1372" i="1"/>
  <c r="R1372" i="1"/>
  <c r="S1372" i="1"/>
  <c r="T1372" i="1"/>
  <c r="P1373" i="1"/>
  <c r="Q1373" i="1"/>
  <c r="R1373" i="1"/>
  <c r="S1373" i="1"/>
  <c r="T1373" i="1"/>
  <c r="P1374" i="1"/>
  <c r="Q1374" i="1"/>
  <c r="R1374" i="1"/>
  <c r="S1374" i="1"/>
  <c r="T1374" i="1"/>
  <c r="P1375" i="1"/>
  <c r="Q1375" i="1"/>
  <c r="R1375" i="1"/>
  <c r="S1375" i="1"/>
  <c r="T1375" i="1"/>
  <c r="P1376" i="1"/>
  <c r="Q1376" i="1"/>
  <c r="R1376" i="1"/>
  <c r="S1376" i="1"/>
  <c r="T1376" i="1"/>
  <c r="P1377" i="1"/>
  <c r="Q1377" i="1"/>
  <c r="R1377" i="1"/>
  <c r="S1377" i="1"/>
  <c r="T1377" i="1"/>
  <c r="P1378" i="1"/>
  <c r="Q1378" i="1"/>
  <c r="R1378" i="1"/>
  <c r="S1378" i="1"/>
  <c r="T1378" i="1"/>
  <c r="P1379" i="1"/>
  <c r="Q1379" i="1"/>
  <c r="R1379" i="1"/>
  <c r="S1379" i="1"/>
  <c r="T1379" i="1"/>
  <c r="P1380" i="1"/>
  <c r="Q1380" i="1"/>
  <c r="R1380" i="1"/>
  <c r="S1380" i="1"/>
  <c r="T1380" i="1"/>
  <c r="P1381" i="1"/>
  <c r="Q1381" i="1"/>
  <c r="R1381" i="1"/>
  <c r="S1381" i="1"/>
  <c r="T1381" i="1"/>
  <c r="P1382" i="1"/>
  <c r="Q1382" i="1"/>
  <c r="R1382" i="1"/>
  <c r="S1382" i="1"/>
  <c r="T1382" i="1"/>
  <c r="P1383" i="1"/>
  <c r="Q1383" i="1"/>
  <c r="R1383" i="1"/>
  <c r="S1383" i="1"/>
  <c r="T1383" i="1"/>
  <c r="P1384" i="1"/>
  <c r="Q1384" i="1"/>
  <c r="R1384" i="1"/>
  <c r="S1384" i="1"/>
  <c r="T1384" i="1"/>
  <c r="P1385" i="1"/>
  <c r="Q1385" i="1"/>
  <c r="R1385" i="1"/>
  <c r="S1385" i="1"/>
  <c r="T1385" i="1"/>
  <c r="P1386" i="1"/>
  <c r="Q1386" i="1"/>
  <c r="R1386" i="1"/>
  <c r="S1386" i="1"/>
  <c r="T1386" i="1"/>
  <c r="P1387" i="1"/>
  <c r="Q1387" i="1"/>
  <c r="R1387" i="1"/>
  <c r="S1387" i="1"/>
  <c r="T1387" i="1"/>
  <c r="P1388" i="1"/>
  <c r="Q1388" i="1"/>
  <c r="R1388" i="1"/>
  <c r="S1388" i="1"/>
  <c r="T1388" i="1"/>
  <c r="P1389" i="1"/>
  <c r="Q1389" i="1"/>
  <c r="R1389" i="1"/>
  <c r="S1389" i="1"/>
  <c r="T1389" i="1"/>
  <c r="P1390" i="1"/>
  <c r="Q1390" i="1"/>
  <c r="R1390" i="1"/>
  <c r="S1390" i="1"/>
  <c r="T1390" i="1"/>
  <c r="P1391" i="1"/>
  <c r="Q1391" i="1"/>
  <c r="R1391" i="1"/>
  <c r="S1391" i="1"/>
  <c r="T1391" i="1"/>
  <c r="P1392" i="1"/>
  <c r="Q1392" i="1"/>
  <c r="R1392" i="1"/>
  <c r="S1392" i="1"/>
  <c r="T1392" i="1"/>
  <c r="P1393" i="1"/>
  <c r="Q1393" i="1"/>
  <c r="R1393" i="1"/>
  <c r="S1393" i="1"/>
  <c r="T1393" i="1"/>
  <c r="P1394" i="1"/>
  <c r="Q1394" i="1"/>
  <c r="R1394" i="1"/>
  <c r="S1394" i="1"/>
  <c r="T1394" i="1"/>
  <c r="P1395" i="1"/>
  <c r="Q1395" i="1"/>
  <c r="R1395" i="1"/>
  <c r="S1395" i="1"/>
  <c r="T1395" i="1"/>
  <c r="P1396" i="1"/>
  <c r="Q1396" i="1"/>
  <c r="R1396" i="1"/>
  <c r="S1396" i="1"/>
  <c r="T1396" i="1"/>
  <c r="P1397" i="1"/>
  <c r="Q1397" i="1"/>
  <c r="R1397" i="1"/>
  <c r="S1397" i="1"/>
  <c r="T1397" i="1"/>
  <c r="P1398" i="1"/>
  <c r="Q1398" i="1"/>
  <c r="R1398" i="1"/>
  <c r="S1398" i="1"/>
  <c r="T1398" i="1"/>
  <c r="P1399" i="1"/>
  <c r="Q1399" i="1"/>
  <c r="R1399" i="1"/>
  <c r="S1399" i="1"/>
  <c r="T1399" i="1"/>
  <c r="P1400" i="1"/>
  <c r="Q1400" i="1"/>
  <c r="R1400" i="1"/>
  <c r="S1400" i="1"/>
  <c r="T1400" i="1"/>
  <c r="P1401" i="1"/>
  <c r="Q1401" i="1"/>
  <c r="R1401" i="1"/>
  <c r="S1401" i="1"/>
  <c r="T1401" i="1"/>
  <c r="P1402" i="1"/>
  <c r="Q1402" i="1"/>
  <c r="R1402" i="1"/>
  <c r="S1402" i="1"/>
  <c r="T1402" i="1"/>
  <c r="P1403" i="1"/>
  <c r="Q1403" i="1"/>
  <c r="R1403" i="1"/>
  <c r="S1403" i="1"/>
  <c r="T1403" i="1"/>
  <c r="P1404" i="1"/>
  <c r="Q1404" i="1"/>
  <c r="R1404" i="1"/>
  <c r="S1404" i="1"/>
  <c r="T1404" i="1"/>
  <c r="P1405" i="1"/>
  <c r="Q1405" i="1"/>
  <c r="R1405" i="1"/>
  <c r="S1405" i="1"/>
  <c r="T1405" i="1"/>
  <c r="P1406" i="1"/>
  <c r="Q1406" i="1"/>
  <c r="R1406" i="1"/>
  <c r="S1406" i="1"/>
  <c r="T1406" i="1"/>
  <c r="P1407" i="1"/>
  <c r="Q1407" i="1"/>
  <c r="R1407" i="1"/>
  <c r="S1407" i="1"/>
  <c r="T1407" i="1"/>
  <c r="P1408" i="1"/>
  <c r="Q1408" i="1"/>
  <c r="R1408" i="1"/>
  <c r="S1408" i="1"/>
  <c r="T1408" i="1"/>
  <c r="P1409" i="1"/>
  <c r="Q1409" i="1"/>
  <c r="R1409" i="1"/>
  <c r="S1409" i="1"/>
  <c r="T1409" i="1"/>
  <c r="P1410" i="1"/>
  <c r="Q1410" i="1"/>
  <c r="R1410" i="1"/>
  <c r="S1410" i="1"/>
  <c r="T1410" i="1"/>
  <c r="P1411" i="1"/>
  <c r="Q1411" i="1"/>
  <c r="R1411" i="1"/>
  <c r="S1411" i="1"/>
  <c r="T1411" i="1"/>
  <c r="P1412" i="1"/>
  <c r="Q1412" i="1"/>
  <c r="R1412" i="1"/>
  <c r="S1412" i="1"/>
  <c r="T1412" i="1"/>
  <c r="P1413" i="1"/>
  <c r="Q1413" i="1"/>
  <c r="R1413" i="1"/>
  <c r="S1413" i="1"/>
  <c r="T1413" i="1"/>
  <c r="P1414" i="1"/>
  <c r="Q1414" i="1"/>
  <c r="R1414" i="1"/>
  <c r="S1414" i="1"/>
  <c r="T1414" i="1"/>
  <c r="P1415" i="1"/>
  <c r="Q1415" i="1"/>
  <c r="R1415" i="1"/>
  <c r="S1415" i="1"/>
  <c r="T1415" i="1"/>
  <c r="P1416" i="1"/>
  <c r="Q1416" i="1"/>
  <c r="R1416" i="1"/>
  <c r="S1416" i="1"/>
  <c r="T1416" i="1"/>
  <c r="P1432" i="1"/>
  <c r="Q1432" i="1"/>
  <c r="R1432" i="1"/>
  <c r="S1432" i="1"/>
  <c r="T1432" i="1"/>
  <c r="P1433" i="1"/>
  <c r="Q1433" i="1"/>
  <c r="R1433" i="1"/>
  <c r="S1433" i="1"/>
  <c r="T1433" i="1"/>
  <c r="P1434" i="1"/>
  <c r="Q1434" i="1"/>
  <c r="R1434" i="1"/>
  <c r="S1434" i="1"/>
  <c r="T1434" i="1"/>
  <c r="P1435" i="1"/>
  <c r="Q1435" i="1"/>
  <c r="R1435" i="1"/>
  <c r="S1435" i="1"/>
  <c r="T1435" i="1"/>
  <c r="P1436" i="1"/>
  <c r="Q1436" i="1"/>
  <c r="R1436" i="1"/>
  <c r="S1436" i="1"/>
  <c r="T1436" i="1"/>
  <c r="P1437" i="1"/>
  <c r="Q1437" i="1"/>
  <c r="R1437" i="1"/>
  <c r="S1437" i="1"/>
  <c r="T1437" i="1"/>
  <c r="P1438" i="1"/>
  <c r="Q1438" i="1"/>
  <c r="R1438" i="1"/>
  <c r="S1438" i="1"/>
  <c r="T1438" i="1"/>
  <c r="P1447" i="1"/>
  <c r="Q1447" i="1"/>
  <c r="R1447" i="1"/>
  <c r="S1447" i="1"/>
  <c r="T1447" i="1"/>
  <c r="P1448" i="1"/>
  <c r="Q1448" i="1"/>
  <c r="R1448" i="1"/>
  <c r="S1448" i="1"/>
  <c r="T1448" i="1"/>
  <c r="P1449" i="1"/>
  <c r="Q1449" i="1"/>
  <c r="R1449" i="1"/>
  <c r="S1449" i="1"/>
  <c r="T1449" i="1"/>
  <c r="P1450" i="1"/>
  <c r="Q1450" i="1"/>
  <c r="R1450" i="1"/>
  <c r="S1450" i="1"/>
  <c r="T1450" i="1"/>
  <c r="P1451" i="1"/>
  <c r="Q1451" i="1"/>
  <c r="R1451" i="1"/>
  <c r="S1451" i="1"/>
  <c r="T1451" i="1"/>
  <c r="P1452" i="1"/>
  <c r="Q1452" i="1"/>
  <c r="R1452" i="1"/>
  <c r="S1452" i="1"/>
  <c r="T1452" i="1"/>
  <c r="P1453" i="1"/>
  <c r="Q1453" i="1"/>
  <c r="R1453" i="1"/>
  <c r="S1453" i="1"/>
  <c r="T1453" i="1"/>
  <c r="P1457" i="1"/>
  <c r="Q1457" i="1"/>
  <c r="R1457" i="1"/>
  <c r="S1457" i="1"/>
  <c r="T1457" i="1"/>
  <c r="P1458" i="1"/>
  <c r="Q1458" i="1"/>
  <c r="R1458" i="1"/>
  <c r="S1458" i="1"/>
  <c r="T1458" i="1"/>
  <c r="P1459" i="1"/>
  <c r="Q1459" i="1"/>
  <c r="R1459" i="1"/>
  <c r="S1459" i="1"/>
  <c r="T1459" i="1"/>
  <c r="P1460" i="1"/>
  <c r="Q1460" i="1"/>
  <c r="R1460" i="1"/>
  <c r="S1460" i="1"/>
  <c r="T1460" i="1"/>
  <c r="P1461" i="1"/>
  <c r="Q1461" i="1"/>
  <c r="R1461" i="1"/>
  <c r="S1461" i="1"/>
  <c r="T1461" i="1"/>
  <c r="P1462" i="1"/>
  <c r="Q1462" i="1"/>
  <c r="R1462" i="1"/>
  <c r="S1462" i="1"/>
  <c r="T1462" i="1"/>
  <c r="P1463" i="1"/>
  <c r="Q1463" i="1"/>
  <c r="R1463" i="1"/>
  <c r="S1463" i="1"/>
  <c r="T1463" i="1"/>
  <c r="P1472" i="1"/>
  <c r="Q1472" i="1"/>
  <c r="R1472" i="1"/>
  <c r="S1472" i="1"/>
  <c r="T1472" i="1"/>
  <c r="P1473" i="1"/>
  <c r="Q1473" i="1"/>
  <c r="R1473" i="1"/>
  <c r="S1473" i="1"/>
  <c r="T1473" i="1"/>
  <c r="P1498" i="1"/>
  <c r="Q1498" i="1"/>
  <c r="R1498" i="1"/>
  <c r="S1498" i="1"/>
  <c r="T1498" i="1"/>
  <c r="P1499" i="1"/>
  <c r="Q1499" i="1"/>
  <c r="R1499" i="1"/>
  <c r="S1499" i="1"/>
  <c r="T1499" i="1"/>
  <c r="P1500" i="1"/>
  <c r="Q1500" i="1"/>
  <c r="R1500" i="1"/>
  <c r="S1500" i="1"/>
  <c r="T1500" i="1"/>
  <c r="P1501" i="1"/>
  <c r="Q1501" i="1"/>
  <c r="R1501" i="1"/>
  <c r="S1501" i="1"/>
  <c r="T1501" i="1"/>
  <c r="P1502" i="1"/>
  <c r="Q1502" i="1"/>
  <c r="R1502" i="1"/>
  <c r="S1502" i="1"/>
  <c r="T1502" i="1"/>
  <c r="P4913" i="1"/>
  <c r="Q4913" i="1"/>
  <c r="R4913" i="1"/>
  <c r="S4913" i="1"/>
  <c r="T4913" i="1"/>
  <c r="P1520" i="1"/>
  <c r="Q1520" i="1"/>
  <c r="R1520" i="1"/>
  <c r="S1520" i="1"/>
  <c r="T1520" i="1"/>
  <c r="P1521" i="1"/>
  <c r="Q1521" i="1"/>
  <c r="R1521" i="1"/>
  <c r="S1521" i="1"/>
  <c r="T1521" i="1"/>
  <c r="P1522" i="1"/>
  <c r="Q1522" i="1"/>
  <c r="R1522" i="1"/>
  <c r="S1522" i="1"/>
  <c r="T1522" i="1"/>
  <c r="P1523" i="1"/>
  <c r="Q1523" i="1"/>
  <c r="R1523" i="1"/>
  <c r="S1523" i="1"/>
  <c r="T1523" i="1"/>
  <c r="P1524" i="1"/>
  <c r="Q1524" i="1"/>
  <c r="R1524" i="1"/>
  <c r="S1524" i="1"/>
  <c r="T1524" i="1"/>
  <c r="P1525" i="1"/>
  <c r="Q1525" i="1"/>
  <c r="R1525" i="1"/>
  <c r="S1525" i="1"/>
  <c r="T1525" i="1"/>
  <c r="P1526" i="1"/>
  <c r="Q1526" i="1"/>
  <c r="R1526" i="1"/>
  <c r="S1526" i="1"/>
  <c r="T1526" i="1"/>
  <c r="P1527" i="1"/>
  <c r="Q1527" i="1"/>
  <c r="R1527" i="1"/>
  <c r="S1527" i="1"/>
  <c r="T1527" i="1"/>
  <c r="P1528" i="1"/>
  <c r="Q1528" i="1"/>
  <c r="R1528" i="1"/>
  <c r="S1528" i="1"/>
  <c r="T1528" i="1"/>
  <c r="P1554" i="1"/>
  <c r="Q1554" i="1"/>
  <c r="R1554" i="1"/>
  <c r="S1554" i="1"/>
  <c r="T1554" i="1"/>
  <c r="P1555" i="1"/>
  <c r="Q1555" i="1"/>
  <c r="R1555" i="1"/>
  <c r="S1555" i="1"/>
  <c r="T1555" i="1"/>
  <c r="P1556" i="1"/>
  <c r="Q1556" i="1"/>
  <c r="R1556" i="1"/>
  <c r="S1556" i="1"/>
  <c r="T1556" i="1"/>
  <c r="P1557" i="1"/>
  <c r="Q1557" i="1"/>
  <c r="R1557" i="1"/>
  <c r="S1557" i="1"/>
  <c r="T1557" i="1"/>
  <c r="P1558" i="1"/>
  <c r="Q1558" i="1"/>
  <c r="R1558" i="1"/>
  <c r="S1558" i="1"/>
  <c r="T1558" i="1"/>
  <c r="P1559" i="1"/>
  <c r="Q1559" i="1"/>
  <c r="R1559" i="1"/>
  <c r="S1559" i="1"/>
  <c r="T1559" i="1"/>
  <c r="P1572" i="1"/>
  <c r="Q1572" i="1"/>
  <c r="R1572" i="1"/>
  <c r="S1572" i="1"/>
  <c r="T1572" i="1"/>
  <c r="P1573" i="1"/>
  <c r="Q1573" i="1"/>
  <c r="R1573" i="1"/>
  <c r="S1573" i="1"/>
  <c r="T1573" i="1"/>
  <c r="P1574" i="1"/>
  <c r="Q1574" i="1"/>
  <c r="R1574" i="1"/>
  <c r="S1574" i="1"/>
  <c r="T1574" i="1"/>
  <c r="P1585" i="1"/>
  <c r="Q1585" i="1"/>
  <c r="R1585" i="1"/>
  <c r="S1585" i="1"/>
  <c r="T1585" i="1"/>
  <c r="P1586" i="1"/>
  <c r="Q1586" i="1"/>
  <c r="R1586" i="1"/>
  <c r="S1586" i="1"/>
  <c r="T1586" i="1"/>
  <c r="P1587" i="1"/>
  <c r="Q1587" i="1"/>
  <c r="R1587" i="1"/>
  <c r="S1587" i="1"/>
  <c r="T1587" i="1"/>
  <c r="P1588" i="1"/>
  <c r="Q1588" i="1"/>
  <c r="R1588" i="1"/>
  <c r="S1588" i="1"/>
  <c r="T1588" i="1"/>
  <c r="P1621" i="1"/>
  <c r="Q1621" i="1"/>
  <c r="R1621" i="1"/>
  <c r="S1621" i="1"/>
  <c r="T1621" i="1"/>
  <c r="P1622" i="1"/>
  <c r="Q1622" i="1"/>
  <c r="R1622" i="1"/>
  <c r="S1622" i="1"/>
  <c r="T1622" i="1"/>
  <c r="P1623" i="1"/>
  <c r="Q1623" i="1"/>
  <c r="R1623" i="1"/>
  <c r="S1623" i="1"/>
  <c r="T1623" i="1"/>
  <c r="P1624" i="1"/>
  <c r="Q1624" i="1"/>
  <c r="R1624" i="1"/>
  <c r="S1624" i="1"/>
  <c r="T1624" i="1"/>
  <c r="P1625" i="1"/>
  <c r="Q1625" i="1"/>
  <c r="R1625" i="1"/>
  <c r="S1625" i="1"/>
  <c r="T1625" i="1"/>
  <c r="P1626" i="1"/>
  <c r="Q1626" i="1"/>
  <c r="R1626" i="1"/>
  <c r="S1626" i="1"/>
  <c r="T1626" i="1"/>
  <c r="P1644" i="1"/>
  <c r="Q1644" i="1"/>
  <c r="R1644" i="1"/>
  <c r="S1644" i="1"/>
  <c r="T1644" i="1"/>
  <c r="P1645" i="1"/>
  <c r="Q1645" i="1"/>
  <c r="R1645" i="1"/>
  <c r="S1645" i="1"/>
  <c r="T1645" i="1"/>
  <c r="P1646" i="1"/>
  <c r="Q1646" i="1"/>
  <c r="R1646" i="1"/>
  <c r="S1646" i="1"/>
  <c r="T1646" i="1"/>
  <c r="P1647" i="1"/>
  <c r="Q1647" i="1"/>
  <c r="R1647" i="1"/>
  <c r="S1647" i="1"/>
  <c r="T1647" i="1"/>
  <c r="P1648" i="1"/>
  <c r="Q1648" i="1"/>
  <c r="R1648" i="1"/>
  <c r="S1648" i="1"/>
  <c r="T1648" i="1"/>
  <c r="P1649" i="1"/>
  <c r="Q1649" i="1"/>
  <c r="R1649" i="1"/>
  <c r="S1649" i="1"/>
  <c r="T1649" i="1"/>
  <c r="P1650" i="1"/>
  <c r="Q1650" i="1"/>
  <c r="R1650" i="1"/>
  <c r="S1650" i="1"/>
  <c r="T1650" i="1"/>
  <c r="P1679" i="1"/>
  <c r="Q1679" i="1"/>
  <c r="R1679" i="1"/>
  <c r="S1679" i="1"/>
  <c r="T1679" i="1"/>
  <c r="P1680" i="1"/>
  <c r="Q1680" i="1"/>
  <c r="R1680" i="1"/>
  <c r="S1680" i="1"/>
  <c r="T1680" i="1"/>
  <c r="P1681" i="1"/>
  <c r="Q1681" i="1"/>
  <c r="R1681" i="1"/>
  <c r="S1681" i="1"/>
  <c r="T1681" i="1"/>
  <c r="P1682" i="1"/>
  <c r="Q1682" i="1"/>
  <c r="R1682" i="1"/>
  <c r="S1682" i="1"/>
  <c r="T1682" i="1"/>
  <c r="P1683" i="1"/>
  <c r="Q1683" i="1"/>
  <c r="R1683" i="1"/>
  <c r="S1683" i="1"/>
  <c r="T1683" i="1"/>
  <c r="P1684" i="1"/>
  <c r="Q1684" i="1"/>
  <c r="R1684" i="1"/>
  <c r="S1684" i="1"/>
  <c r="T1684" i="1"/>
  <c r="P1685" i="1"/>
  <c r="Q1685" i="1"/>
  <c r="R1685" i="1"/>
  <c r="S1685" i="1"/>
  <c r="T1685" i="1"/>
  <c r="P1686" i="1"/>
  <c r="Q1686" i="1"/>
  <c r="R1686" i="1"/>
  <c r="S1686" i="1"/>
  <c r="T1686" i="1"/>
  <c r="P1687" i="1"/>
  <c r="Q1687" i="1"/>
  <c r="R1687" i="1"/>
  <c r="S1687" i="1"/>
  <c r="T1687" i="1"/>
  <c r="P1731" i="1"/>
  <c r="Q1731" i="1"/>
  <c r="R1731" i="1"/>
  <c r="S1731" i="1"/>
  <c r="T1731" i="1"/>
  <c r="P1732" i="1"/>
  <c r="Q1732" i="1"/>
  <c r="R1732" i="1"/>
  <c r="S1732" i="1"/>
  <c r="T1732" i="1"/>
  <c r="P1733" i="1"/>
  <c r="Q1733" i="1"/>
  <c r="R1733" i="1"/>
  <c r="S1733" i="1"/>
  <c r="T1733" i="1"/>
  <c r="P1734" i="1"/>
  <c r="Q1734" i="1"/>
  <c r="R1734" i="1"/>
  <c r="S1734" i="1"/>
  <c r="T1734" i="1"/>
  <c r="P1735" i="1"/>
  <c r="Q1735" i="1"/>
  <c r="R1735" i="1"/>
  <c r="S1735" i="1"/>
  <c r="T1735" i="1"/>
  <c r="P1736" i="1"/>
  <c r="Q1736" i="1"/>
  <c r="R1736" i="1"/>
  <c r="S1736" i="1"/>
  <c r="T1736" i="1"/>
  <c r="P1737" i="1"/>
  <c r="Q1737" i="1"/>
  <c r="R1737" i="1"/>
  <c r="S1737" i="1"/>
  <c r="T1737" i="1"/>
  <c r="P1738" i="1"/>
  <c r="Q1738" i="1"/>
  <c r="R1738" i="1"/>
  <c r="S1738" i="1"/>
  <c r="T1738" i="1"/>
  <c r="P1739" i="1"/>
  <c r="Q1739" i="1"/>
  <c r="R1739" i="1"/>
  <c r="S1739" i="1"/>
  <c r="T1739" i="1"/>
  <c r="P1740" i="1"/>
  <c r="Q1740" i="1"/>
  <c r="R1740" i="1"/>
  <c r="S1740" i="1"/>
  <c r="T1740" i="1"/>
  <c r="P1800" i="1"/>
  <c r="Q1800" i="1"/>
  <c r="R1800" i="1"/>
  <c r="S1800" i="1"/>
  <c r="T1800" i="1"/>
  <c r="P1801" i="1"/>
  <c r="Q1801" i="1"/>
  <c r="R1801" i="1"/>
  <c r="S1801" i="1"/>
  <c r="T1801" i="1"/>
  <c r="P1802" i="1"/>
  <c r="Q1802" i="1"/>
  <c r="R1802" i="1"/>
  <c r="S1802" i="1"/>
  <c r="T1802" i="1"/>
  <c r="P1803" i="1"/>
  <c r="Q1803" i="1"/>
  <c r="R1803" i="1"/>
  <c r="S1803" i="1"/>
  <c r="T1803" i="1"/>
  <c r="P1804" i="1"/>
  <c r="Q1804" i="1"/>
  <c r="R1804" i="1"/>
  <c r="S1804" i="1"/>
  <c r="T1804" i="1"/>
  <c r="P1805" i="1"/>
  <c r="Q1805" i="1"/>
  <c r="R1805" i="1"/>
  <c r="S1805" i="1"/>
  <c r="T1805" i="1"/>
  <c r="P1806" i="1"/>
  <c r="Q1806" i="1"/>
  <c r="R1806" i="1"/>
  <c r="S1806" i="1"/>
  <c r="T1806" i="1"/>
  <c r="P1807" i="1"/>
  <c r="Q1807" i="1"/>
  <c r="R1807" i="1"/>
  <c r="S1807" i="1"/>
  <c r="T1807" i="1"/>
  <c r="P1808" i="1"/>
  <c r="Q1808" i="1"/>
  <c r="R1808" i="1"/>
  <c r="S1808" i="1"/>
  <c r="T1808" i="1"/>
  <c r="P1809" i="1"/>
  <c r="Q1809" i="1"/>
  <c r="R1809" i="1"/>
  <c r="S1809" i="1"/>
  <c r="T1809" i="1"/>
  <c r="P1810" i="1"/>
  <c r="Q1810" i="1"/>
  <c r="R1810" i="1"/>
  <c r="S1810" i="1"/>
  <c r="T1810" i="1"/>
  <c r="P1811" i="1"/>
  <c r="Q1811" i="1"/>
  <c r="R1811" i="1"/>
  <c r="S1811" i="1"/>
  <c r="T1811" i="1"/>
  <c r="P1812" i="1"/>
  <c r="Q1812" i="1"/>
  <c r="R1812" i="1"/>
  <c r="S1812" i="1"/>
  <c r="T1812" i="1"/>
  <c r="P1813" i="1"/>
  <c r="Q1813" i="1"/>
  <c r="R1813" i="1"/>
  <c r="S1813" i="1"/>
  <c r="T1813" i="1"/>
  <c r="P1814" i="1"/>
  <c r="Q1814" i="1"/>
  <c r="R1814" i="1"/>
  <c r="S1814" i="1"/>
  <c r="T1814" i="1"/>
  <c r="P1815" i="1"/>
  <c r="Q1815" i="1"/>
  <c r="R1815" i="1"/>
  <c r="S1815" i="1"/>
  <c r="T1815" i="1"/>
  <c r="P1816" i="1"/>
  <c r="Q1816" i="1"/>
  <c r="R1816" i="1"/>
  <c r="S1816" i="1"/>
  <c r="T1816" i="1"/>
  <c r="P1817" i="1"/>
  <c r="Q1817" i="1"/>
  <c r="R1817" i="1"/>
  <c r="S1817" i="1"/>
  <c r="T1817" i="1"/>
  <c r="P1902" i="1"/>
  <c r="Q1902" i="1"/>
  <c r="R1902" i="1"/>
  <c r="S1902" i="1"/>
  <c r="T1902" i="1"/>
  <c r="P1903" i="1"/>
  <c r="Q1903" i="1"/>
  <c r="R1903" i="1"/>
  <c r="S1903" i="1"/>
  <c r="T1903" i="1"/>
  <c r="P1904" i="1"/>
  <c r="Q1904" i="1"/>
  <c r="R1904" i="1"/>
  <c r="S1904" i="1"/>
  <c r="T1904" i="1"/>
  <c r="P1905" i="1"/>
  <c r="Q1905" i="1"/>
  <c r="R1905" i="1"/>
  <c r="S1905" i="1"/>
  <c r="T1905" i="1"/>
  <c r="P1906" i="1"/>
  <c r="Q1906" i="1"/>
  <c r="R1906" i="1"/>
  <c r="S1906" i="1"/>
  <c r="T1906" i="1"/>
  <c r="P1907" i="1"/>
  <c r="Q1907" i="1"/>
  <c r="R1907" i="1"/>
  <c r="S1907" i="1"/>
  <c r="T1907" i="1"/>
  <c r="P1908" i="1"/>
  <c r="Q1908" i="1"/>
  <c r="R1908" i="1"/>
  <c r="S1908" i="1"/>
  <c r="T1908" i="1"/>
  <c r="P1909" i="1"/>
  <c r="Q1909" i="1"/>
  <c r="R1909" i="1"/>
  <c r="S1909" i="1"/>
  <c r="T1909" i="1"/>
  <c r="P1910" i="1"/>
  <c r="Q1910" i="1"/>
  <c r="R1910" i="1"/>
  <c r="S1910" i="1"/>
  <c r="T1910" i="1"/>
  <c r="P1911" i="1"/>
  <c r="Q1911" i="1"/>
  <c r="R1911" i="1"/>
  <c r="S1911" i="1"/>
  <c r="T1911" i="1"/>
  <c r="P1912" i="1"/>
  <c r="Q1912" i="1"/>
  <c r="R1912" i="1"/>
  <c r="S1912" i="1"/>
  <c r="T1912" i="1"/>
  <c r="P1913" i="1"/>
  <c r="Q1913" i="1"/>
  <c r="R1913" i="1"/>
  <c r="S1913" i="1"/>
  <c r="T1913" i="1"/>
  <c r="P1914" i="1"/>
  <c r="Q1914" i="1"/>
  <c r="R1914" i="1"/>
  <c r="S1914" i="1"/>
  <c r="T1914" i="1"/>
  <c r="P1915" i="1"/>
  <c r="Q1915" i="1"/>
  <c r="R1915" i="1"/>
  <c r="S1915" i="1"/>
  <c r="T1915" i="1"/>
  <c r="P1916" i="1"/>
  <c r="Q1916" i="1"/>
  <c r="R1916" i="1"/>
  <c r="S1916" i="1"/>
  <c r="T1916" i="1"/>
  <c r="P1917" i="1"/>
  <c r="Q1917" i="1"/>
  <c r="R1917" i="1"/>
  <c r="S1917" i="1"/>
  <c r="T1917" i="1"/>
  <c r="P1918" i="1"/>
  <c r="Q1918" i="1"/>
  <c r="R1918" i="1"/>
  <c r="S1918" i="1"/>
  <c r="T1918" i="1"/>
  <c r="P1919" i="1"/>
  <c r="Q1919" i="1"/>
  <c r="R1919" i="1"/>
  <c r="S1919" i="1"/>
  <c r="T1919" i="1"/>
  <c r="P1920" i="1"/>
  <c r="Q1920" i="1"/>
  <c r="R1920" i="1"/>
  <c r="S1920" i="1"/>
  <c r="T1920" i="1"/>
  <c r="P1921" i="1"/>
  <c r="Q1921" i="1"/>
  <c r="R1921" i="1"/>
  <c r="S1921" i="1"/>
  <c r="T1921" i="1"/>
  <c r="P1922" i="1"/>
  <c r="Q1922" i="1"/>
  <c r="R1922" i="1"/>
  <c r="S1922" i="1"/>
  <c r="T1922" i="1"/>
  <c r="P1923" i="1"/>
  <c r="Q1923" i="1"/>
  <c r="R1923" i="1"/>
  <c r="S1923" i="1"/>
  <c r="T1923" i="1"/>
  <c r="P1924" i="1"/>
  <c r="Q1924" i="1"/>
  <c r="R1924" i="1"/>
  <c r="S1924" i="1"/>
  <c r="T1924" i="1"/>
  <c r="P1925" i="1"/>
  <c r="Q1925" i="1"/>
  <c r="R1925" i="1"/>
  <c r="S1925" i="1"/>
  <c r="T1925" i="1"/>
  <c r="P1926" i="1"/>
  <c r="Q1926" i="1"/>
  <c r="R1926" i="1"/>
  <c r="S1926" i="1"/>
  <c r="T1926" i="1"/>
  <c r="P1927" i="1"/>
  <c r="Q1927" i="1"/>
  <c r="R1927" i="1"/>
  <c r="S1927" i="1"/>
  <c r="T1927" i="1"/>
  <c r="P1928" i="1"/>
  <c r="Q1928" i="1"/>
  <c r="R1928" i="1"/>
  <c r="S1928" i="1"/>
  <c r="T1928" i="1"/>
  <c r="P1929" i="1"/>
  <c r="Q1929" i="1"/>
  <c r="R1929" i="1"/>
  <c r="S1929" i="1"/>
  <c r="T1929" i="1"/>
  <c r="P1930" i="1"/>
  <c r="Q1930" i="1"/>
  <c r="R1930" i="1"/>
  <c r="S1930" i="1"/>
  <c r="T1930" i="1"/>
  <c r="P1931" i="1"/>
  <c r="Q1931" i="1"/>
  <c r="R1931" i="1"/>
  <c r="S1931" i="1"/>
  <c r="T1931" i="1"/>
  <c r="P1932" i="1"/>
  <c r="Q1932" i="1"/>
  <c r="R1932" i="1"/>
  <c r="S1932" i="1"/>
  <c r="T1932" i="1"/>
  <c r="P1933" i="1"/>
  <c r="Q1933" i="1"/>
  <c r="R1933" i="1"/>
  <c r="S1933" i="1"/>
  <c r="T1933" i="1"/>
  <c r="P1934" i="1"/>
  <c r="Q1934" i="1"/>
  <c r="R1934" i="1"/>
  <c r="S1934" i="1"/>
  <c r="T1934" i="1"/>
  <c r="P1935" i="1"/>
  <c r="Q1935" i="1"/>
  <c r="R1935" i="1"/>
  <c r="S1935" i="1"/>
  <c r="T1935" i="1"/>
  <c r="P1936" i="1"/>
  <c r="Q1936" i="1"/>
  <c r="R1936" i="1"/>
  <c r="S1936" i="1"/>
  <c r="T1936" i="1"/>
  <c r="P1937" i="1"/>
  <c r="Q1937" i="1"/>
  <c r="R1937" i="1"/>
  <c r="S1937" i="1"/>
  <c r="T1937" i="1"/>
  <c r="P1938" i="1"/>
  <c r="Q1938" i="1"/>
  <c r="R1938" i="1"/>
  <c r="S1938" i="1"/>
  <c r="T1938" i="1"/>
  <c r="P1939" i="1"/>
  <c r="Q1939" i="1"/>
  <c r="R1939" i="1"/>
  <c r="S1939" i="1"/>
  <c r="T1939" i="1"/>
  <c r="P1940" i="1"/>
  <c r="Q1940" i="1"/>
  <c r="R1940" i="1"/>
  <c r="S1940" i="1"/>
  <c r="T1940" i="1"/>
  <c r="P1941" i="1"/>
  <c r="Q1941" i="1"/>
  <c r="R1941" i="1"/>
  <c r="S1941" i="1"/>
  <c r="T1941" i="1"/>
  <c r="P1942" i="1"/>
  <c r="Q1942" i="1"/>
  <c r="R1942" i="1"/>
  <c r="S1942" i="1"/>
  <c r="T1942" i="1"/>
  <c r="P1943" i="1"/>
  <c r="Q1943" i="1"/>
  <c r="R1943" i="1"/>
  <c r="S1943" i="1"/>
  <c r="T1943" i="1"/>
  <c r="P1944" i="1"/>
  <c r="Q1944" i="1"/>
  <c r="R1944" i="1"/>
  <c r="S1944" i="1"/>
  <c r="T1944" i="1"/>
  <c r="P1945" i="1"/>
  <c r="Q1945" i="1"/>
  <c r="R1945" i="1"/>
  <c r="S1945" i="1"/>
  <c r="T1945" i="1"/>
  <c r="P1946" i="1"/>
  <c r="Q1946" i="1"/>
  <c r="R1946" i="1"/>
  <c r="S1946" i="1"/>
  <c r="T1946" i="1"/>
  <c r="P1967" i="1"/>
  <c r="Q1967" i="1"/>
  <c r="R1967" i="1"/>
  <c r="S1967" i="1"/>
  <c r="T1967" i="1"/>
  <c r="P1968" i="1"/>
  <c r="Q1968" i="1"/>
  <c r="R1968" i="1"/>
  <c r="S1968" i="1"/>
  <c r="T1968" i="1"/>
  <c r="P1969" i="1"/>
  <c r="Q1969" i="1"/>
  <c r="R1969" i="1"/>
  <c r="S1969" i="1"/>
  <c r="T1969" i="1"/>
  <c r="P1970" i="1"/>
  <c r="Q1970" i="1"/>
  <c r="R1970" i="1"/>
  <c r="S1970" i="1"/>
  <c r="T1970" i="1"/>
  <c r="P1971" i="1"/>
  <c r="Q1971" i="1"/>
  <c r="R1971" i="1"/>
  <c r="S1971" i="1"/>
  <c r="T1971" i="1"/>
  <c r="P1972" i="1"/>
  <c r="Q1972" i="1"/>
  <c r="R1972" i="1"/>
  <c r="S1972" i="1"/>
  <c r="T1972" i="1"/>
  <c r="P1973" i="1"/>
  <c r="Q1973" i="1"/>
  <c r="R1973" i="1"/>
  <c r="S1973" i="1"/>
  <c r="T1973" i="1"/>
  <c r="P1974" i="1"/>
  <c r="Q1974" i="1"/>
  <c r="R1974" i="1"/>
  <c r="S1974" i="1"/>
  <c r="T1974" i="1"/>
  <c r="P1975" i="1"/>
  <c r="Q1975" i="1"/>
  <c r="R1975" i="1"/>
  <c r="S1975" i="1"/>
  <c r="T1975" i="1"/>
  <c r="P1976" i="1"/>
  <c r="Q1976" i="1"/>
  <c r="R1976" i="1"/>
  <c r="S1976" i="1"/>
  <c r="T1976" i="1"/>
  <c r="P1977" i="1"/>
  <c r="Q1977" i="1"/>
  <c r="R1977" i="1"/>
  <c r="S1977" i="1"/>
  <c r="T1977" i="1"/>
  <c r="P1978" i="1"/>
  <c r="Q1978" i="1"/>
  <c r="R1978" i="1"/>
  <c r="S1978" i="1"/>
  <c r="T1978" i="1"/>
  <c r="P1979" i="1"/>
  <c r="Q1979" i="1"/>
  <c r="R1979" i="1"/>
  <c r="S1979" i="1"/>
  <c r="T1979" i="1"/>
  <c r="P1980" i="1"/>
  <c r="Q1980" i="1"/>
  <c r="R1980" i="1"/>
  <c r="S1980" i="1"/>
  <c r="T1980" i="1"/>
  <c r="P1981" i="1"/>
  <c r="Q1981" i="1"/>
  <c r="R1981" i="1"/>
  <c r="S1981" i="1"/>
  <c r="T1981" i="1"/>
  <c r="P1992" i="1"/>
  <c r="Q1992" i="1"/>
  <c r="R1992" i="1"/>
  <c r="S1992" i="1"/>
  <c r="T1992" i="1"/>
  <c r="P1993" i="1"/>
  <c r="Q1993" i="1"/>
  <c r="R1993" i="1"/>
  <c r="S1993" i="1"/>
  <c r="T1993" i="1"/>
  <c r="P1994" i="1"/>
  <c r="Q1994" i="1"/>
  <c r="R1994" i="1"/>
  <c r="S1994" i="1"/>
  <c r="T1994" i="1"/>
  <c r="P1995" i="1"/>
  <c r="Q1995" i="1"/>
  <c r="R1995" i="1"/>
  <c r="S1995" i="1"/>
  <c r="T1995" i="1"/>
  <c r="P1996" i="1"/>
  <c r="Q1996" i="1"/>
  <c r="R1996" i="1"/>
  <c r="S1996" i="1"/>
  <c r="T1996" i="1"/>
  <c r="P1997" i="1"/>
  <c r="Q1997" i="1"/>
  <c r="R1997" i="1"/>
  <c r="S1997" i="1"/>
  <c r="T1997" i="1"/>
  <c r="P1998" i="1"/>
  <c r="Q1998" i="1"/>
  <c r="R1998" i="1"/>
  <c r="S1998" i="1"/>
  <c r="T1998" i="1"/>
  <c r="P2009" i="1"/>
  <c r="Q2009" i="1"/>
  <c r="R2009" i="1"/>
  <c r="S2009" i="1"/>
  <c r="T2009" i="1"/>
  <c r="P2010" i="1"/>
  <c r="Q2010" i="1"/>
  <c r="R2010" i="1"/>
  <c r="S2010" i="1"/>
  <c r="T2010" i="1"/>
  <c r="P2011" i="1"/>
  <c r="Q2011" i="1"/>
  <c r="R2011" i="1"/>
  <c r="S2011" i="1"/>
  <c r="T2011" i="1"/>
  <c r="P2012" i="1"/>
  <c r="Q2012" i="1"/>
  <c r="R2012" i="1"/>
  <c r="S2012" i="1"/>
  <c r="T2012" i="1"/>
  <c r="P2013" i="1"/>
  <c r="Q2013" i="1"/>
  <c r="R2013" i="1"/>
  <c r="S2013" i="1"/>
  <c r="T2013" i="1"/>
  <c r="P2014" i="1"/>
  <c r="Q2014" i="1"/>
  <c r="R2014" i="1"/>
  <c r="S2014" i="1"/>
  <c r="T2014" i="1"/>
  <c r="P2047" i="1"/>
  <c r="Q2047" i="1"/>
  <c r="R2047" i="1"/>
  <c r="S2047" i="1"/>
  <c r="T2047" i="1"/>
  <c r="P2048" i="1"/>
  <c r="Q2048" i="1"/>
  <c r="R2048" i="1"/>
  <c r="S2048" i="1"/>
  <c r="T2048" i="1"/>
  <c r="P2049" i="1"/>
  <c r="Q2049" i="1"/>
  <c r="R2049" i="1"/>
  <c r="S2049" i="1"/>
  <c r="T2049" i="1"/>
  <c r="P2050" i="1"/>
  <c r="Q2050" i="1"/>
  <c r="R2050" i="1"/>
  <c r="S2050" i="1"/>
  <c r="T2050" i="1"/>
  <c r="P2051" i="1"/>
  <c r="Q2051" i="1"/>
  <c r="R2051" i="1"/>
  <c r="S2051" i="1"/>
  <c r="T2051" i="1"/>
  <c r="P2052" i="1"/>
  <c r="Q2052" i="1"/>
  <c r="R2052" i="1"/>
  <c r="S2052" i="1"/>
  <c r="T2052" i="1"/>
  <c r="P2053" i="1"/>
  <c r="Q2053" i="1"/>
  <c r="R2053" i="1"/>
  <c r="S2053" i="1"/>
  <c r="T2053" i="1"/>
  <c r="P2054" i="1"/>
  <c r="Q2054" i="1"/>
  <c r="R2054" i="1"/>
  <c r="S2054" i="1"/>
  <c r="T2054" i="1"/>
  <c r="P2055" i="1"/>
  <c r="Q2055" i="1"/>
  <c r="R2055" i="1"/>
  <c r="S2055" i="1"/>
  <c r="T2055" i="1"/>
  <c r="P2056" i="1"/>
  <c r="Q2056" i="1"/>
  <c r="R2056" i="1"/>
  <c r="S2056" i="1"/>
  <c r="T2056" i="1"/>
  <c r="P2057" i="1"/>
  <c r="Q2057" i="1"/>
  <c r="R2057" i="1"/>
  <c r="S2057" i="1"/>
  <c r="T2057" i="1"/>
  <c r="P2058" i="1"/>
  <c r="Q2058" i="1"/>
  <c r="R2058" i="1"/>
  <c r="S2058" i="1"/>
  <c r="T2058" i="1"/>
  <c r="P2060" i="1"/>
  <c r="Q2060" i="1"/>
  <c r="R2060" i="1"/>
  <c r="S2060" i="1"/>
  <c r="T2060" i="1"/>
  <c r="P2081" i="1"/>
  <c r="Q2081" i="1"/>
  <c r="R2081" i="1"/>
  <c r="S2081" i="1"/>
  <c r="T2081" i="1"/>
  <c r="P2082" i="1"/>
  <c r="Q2082" i="1"/>
  <c r="R2082" i="1"/>
  <c r="S2082" i="1"/>
  <c r="T2082" i="1"/>
  <c r="P2083" i="1"/>
  <c r="Q2083" i="1"/>
  <c r="R2083" i="1"/>
  <c r="S2083" i="1"/>
  <c r="T2083" i="1"/>
  <c r="P2084" i="1"/>
  <c r="Q2084" i="1"/>
  <c r="R2084" i="1"/>
  <c r="S2084" i="1"/>
  <c r="T2084" i="1"/>
  <c r="P2085" i="1"/>
  <c r="Q2085" i="1"/>
  <c r="R2085" i="1"/>
  <c r="S2085" i="1"/>
  <c r="T2085" i="1"/>
  <c r="P2099" i="1"/>
  <c r="Q2099" i="1"/>
  <c r="R2099" i="1"/>
  <c r="S2099" i="1"/>
  <c r="T2099" i="1"/>
  <c r="P2100" i="1"/>
  <c r="Q2100" i="1"/>
  <c r="R2100" i="1"/>
  <c r="S2100" i="1"/>
  <c r="T2100" i="1"/>
  <c r="P2101" i="1"/>
  <c r="Q2101" i="1"/>
  <c r="R2101" i="1"/>
  <c r="S2101" i="1"/>
  <c r="T2101" i="1"/>
  <c r="P2102" i="1"/>
  <c r="Q2102" i="1"/>
  <c r="R2102" i="1"/>
  <c r="S2102" i="1"/>
  <c r="T2102" i="1"/>
  <c r="P2103" i="1"/>
  <c r="Q2103" i="1"/>
  <c r="R2103" i="1"/>
  <c r="S2103" i="1"/>
  <c r="T2103" i="1"/>
  <c r="P2104" i="1"/>
  <c r="Q2104" i="1"/>
  <c r="R2104" i="1"/>
  <c r="S2104" i="1"/>
  <c r="T2104" i="1"/>
  <c r="P2105" i="1"/>
  <c r="Q2105" i="1"/>
  <c r="R2105" i="1"/>
  <c r="S2105" i="1"/>
  <c r="T2105" i="1"/>
  <c r="P2106" i="1"/>
  <c r="Q2106" i="1"/>
  <c r="R2106" i="1"/>
  <c r="S2106" i="1"/>
  <c r="T2106" i="1"/>
  <c r="P2107" i="1"/>
  <c r="Q2107" i="1"/>
  <c r="R2107" i="1"/>
  <c r="S2107" i="1"/>
  <c r="T2107" i="1"/>
  <c r="P2122" i="1"/>
  <c r="Q2122" i="1"/>
  <c r="R2122" i="1"/>
  <c r="S2122" i="1"/>
  <c r="T2122" i="1"/>
  <c r="P2123" i="1"/>
  <c r="Q2123" i="1"/>
  <c r="R2123" i="1"/>
  <c r="S2123" i="1"/>
  <c r="T2123" i="1"/>
  <c r="P2131" i="1"/>
  <c r="Q2131" i="1"/>
  <c r="R2131" i="1"/>
  <c r="S2131" i="1"/>
  <c r="T2131" i="1"/>
  <c r="P2132" i="1"/>
  <c r="Q2132" i="1"/>
  <c r="R2132" i="1"/>
  <c r="S2132" i="1"/>
  <c r="T2132" i="1"/>
  <c r="P2133" i="1"/>
  <c r="Q2133" i="1"/>
  <c r="R2133" i="1"/>
  <c r="S2133" i="1"/>
  <c r="T2133" i="1"/>
  <c r="P2139" i="1"/>
  <c r="Q2139" i="1"/>
  <c r="R2139" i="1"/>
  <c r="S2139" i="1"/>
  <c r="T2139" i="1"/>
  <c r="P2140" i="1"/>
  <c r="Q2140" i="1"/>
  <c r="R2140" i="1"/>
  <c r="S2140" i="1"/>
  <c r="T2140" i="1"/>
  <c r="P2151" i="1"/>
  <c r="Q2151" i="1"/>
  <c r="R2151" i="1"/>
  <c r="S2151" i="1"/>
  <c r="T2151" i="1"/>
  <c r="P2152" i="1"/>
  <c r="Q2152" i="1"/>
  <c r="R2152" i="1"/>
  <c r="S2152" i="1"/>
  <c r="T2152" i="1"/>
  <c r="P2153" i="1"/>
  <c r="Q2153" i="1"/>
  <c r="R2153" i="1"/>
  <c r="S2153" i="1"/>
  <c r="T2153" i="1"/>
  <c r="P2304" i="1"/>
  <c r="Q2304" i="1"/>
  <c r="R2304" i="1"/>
  <c r="S2304" i="1"/>
  <c r="T2304" i="1"/>
  <c r="P2305" i="1"/>
  <c r="Q2305" i="1"/>
  <c r="R2305" i="1"/>
  <c r="S2305" i="1"/>
  <c r="T2305" i="1"/>
  <c r="P2306" i="1"/>
  <c r="Q2306" i="1"/>
  <c r="R2306" i="1"/>
  <c r="S2306" i="1"/>
  <c r="T2306" i="1"/>
  <c r="P2307" i="1"/>
  <c r="Q2307" i="1"/>
  <c r="R2307" i="1"/>
  <c r="S2307" i="1"/>
  <c r="T2307" i="1"/>
  <c r="P2308" i="1"/>
  <c r="Q2308" i="1"/>
  <c r="R2308" i="1"/>
  <c r="S2308" i="1"/>
  <c r="T2308" i="1"/>
  <c r="P2309" i="1"/>
  <c r="Q2309" i="1"/>
  <c r="R2309" i="1"/>
  <c r="S2309" i="1"/>
  <c r="T2309" i="1"/>
  <c r="P2310" i="1"/>
  <c r="Q2310" i="1"/>
  <c r="R2310" i="1"/>
  <c r="S2310" i="1"/>
  <c r="T2310" i="1"/>
  <c r="P2311" i="1"/>
  <c r="Q2311" i="1"/>
  <c r="R2311" i="1"/>
  <c r="S2311" i="1"/>
  <c r="T2311" i="1"/>
  <c r="P2312" i="1"/>
  <c r="Q2312" i="1"/>
  <c r="R2312" i="1"/>
  <c r="S2312" i="1"/>
  <c r="T2312" i="1"/>
  <c r="P2313" i="1"/>
  <c r="Q2313" i="1"/>
  <c r="R2313" i="1"/>
  <c r="S2313" i="1"/>
  <c r="T2313" i="1"/>
  <c r="P2314" i="1"/>
  <c r="Q2314" i="1"/>
  <c r="R2314" i="1"/>
  <c r="S2314" i="1"/>
  <c r="T2314" i="1"/>
  <c r="P2315" i="1"/>
  <c r="Q2315" i="1"/>
  <c r="R2315" i="1"/>
  <c r="S2315" i="1"/>
  <c r="T2315" i="1"/>
  <c r="P2316" i="1"/>
  <c r="Q2316" i="1"/>
  <c r="R2316" i="1"/>
  <c r="S2316" i="1"/>
  <c r="T2316" i="1"/>
  <c r="P2317" i="1"/>
  <c r="Q2317" i="1"/>
  <c r="R2317" i="1"/>
  <c r="S2317" i="1"/>
  <c r="T2317" i="1"/>
  <c r="P2318" i="1"/>
  <c r="Q2318" i="1"/>
  <c r="R2318" i="1"/>
  <c r="S2318" i="1"/>
  <c r="T2318" i="1"/>
  <c r="P2319" i="1"/>
  <c r="Q2319" i="1"/>
  <c r="R2319" i="1"/>
  <c r="S2319" i="1"/>
  <c r="T2319" i="1"/>
  <c r="P2320" i="1"/>
  <c r="Q2320" i="1"/>
  <c r="R2320" i="1"/>
  <c r="S2320" i="1"/>
  <c r="T2320" i="1"/>
  <c r="P2321" i="1"/>
  <c r="Q2321" i="1"/>
  <c r="R2321" i="1"/>
  <c r="S2321" i="1"/>
  <c r="T2321" i="1"/>
  <c r="P2322" i="1"/>
  <c r="Q2322" i="1"/>
  <c r="R2322" i="1"/>
  <c r="S2322" i="1"/>
  <c r="T2322" i="1"/>
  <c r="P2323" i="1"/>
  <c r="Q2323" i="1"/>
  <c r="R2323" i="1"/>
  <c r="S2323" i="1"/>
  <c r="T2323" i="1"/>
  <c r="P2324" i="1"/>
  <c r="Q2324" i="1"/>
  <c r="R2324" i="1"/>
  <c r="S2324" i="1"/>
  <c r="T2324" i="1"/>
  <c r="P2325" i="1"/>
  <c r="Q2325" i="1"/>
  <c r="R2325" i="1"/>
  <c r="S2325" i="1"/>
  <c r="T2325" i="1"/>
  <c r="P2326" i="1"/>
  <c r="Q2326" i="1"/>
  <c r="R2326" i="1"/>
  <c r="S2326" i="1"/>
  <c r="T2326" i="1"/>
  <c r="P2327" i="1"/>
  <c r="Q2327" i="1"/>
  <c r="R2327" i="1"/>
  <c r="S2327" i="1"/>
  <c r="T2327" i="1"/>
  <c r="P2328" i="1"/>
  <c r="Q2328" i="1"/>
  <c r="R2328" i="1"/>
  <c r="S2328" i="1"/>
  <c r="T2328" i="1"/>
  <c r="P2329" i="1"/>
  <c r="Q2329" i="1"/>
  <c r="R2329" i="1"/>
  <c r="S2329" i="1"/>
  <c r="T2329" i="1"/>
  <c r="P2330" i="1"/>
  <c r="Q2330" i="1"/>
  <c r="R2330" i="1"/>
  <c r="S2330" i="1"/>
  <c r="T2330" i="1"/>
  <c r="P2331" i="1"/>
  <c r="Q2331" i="1"/>
  <c r="R2331" i="1"/>
  <c r="S2331" i="1"/>
  <c r="T2331" i="1"/>
  <c r="P2332" i="1"/>
  <c r="Q2332" i="1"/>
  <c r="R2332" i="1"/>
  <c r="S2332" i="1"/>
  <c r="T2332" i="1"/>
  <c r="P2333" i="1"/>
  <c r="Q2333" i="1"/>
  <c r="R2333" i="1"/>
  <c r="S2333" i="1"/>
  <c r="T2333" i="1"/>
  <c r="P2334" i="1"/>
  <c r="Q2334" i="1"/>
  <c r="R2334" i="1"/>
  <c r="S2334" i="1"/>
  <c r="T2334" i="1"/>
  <c r="P2335" i="1"/>
  <c r="Q2335" i="1"/>
  <c r="R2335" i="1"/>
  <c r="S2335" i="1"/>
  <c r="T2335" i="1"/>
  <c r="P2336" i="1"/>
  <c r="Q2336" i="1"/>
  <c r="R2336" i="1"/>
  <c r="S2336" i="1"/>
  <c r="T2336" i="1"/>
  <c r="P2337" i="1"/>
  <c r="Q2337" i="1"/>
  <c r="R2337" i="1"/>
  <c r="S2337" i="1"/>
  <c r="T2337" i="1"/>
  <c r="P2338" i="1"/>
  <c r="Q2338" i="1"/>
  <c r="R2338" i="1"/>
  <c r="S2338" i="1"/>
  <c r="T2338" i="1"/>
  <c r="P2339" i="1"/>
  <c r="Q2339" i="1"/>
  <c r="R2339" i="1"/>
  <c r="S2339" i="1"/>
  <c r="T2339" i="1"/>
  <c r="P2340" i="1"/>
  <c r="Q2340" i="1"/>
  <c r="R2340" i="1"/>
  <c r="S2340" i="1"/>
  <c r="T2340" i="1"/>
  <c r="P2341" i="1"/>
  <c r="Q2341" i="1"/>
  <c r="R2341" i="1"/>
  <c r="S2341" i="1"/>
  <c r="T2341" i="1"/>
  <c r="P2342" i="1"/>
  <c r="Q2342" i="1"/>
  <c r="R2342" i="1"/>
  <c r="S2342" i="1"/>
  <c r="T2342" i="1"/>
  <c r="P2343" i="1"/>
  <c r="Q2343" i="1"/>
  <c r="R2343" i="1"/>
  <c r="S2343" i="1"/>
  <c r="T2343" i="1"/>
  <c r="P2344" i="1"/>
  <c r="Q2344" i="1"/>
  <c r="R2344" i="1"/>
  <c r="S2344" i="1"/>
  <c r="T2344" i="1"/>
  <c r="P2345" i="1"/>
  <c r="Q2345" i="1"/>
  <c r="R2345" i="1"/>
  <c r="S2345" i="1"/>
  <c r="T2345" i="1"/>
  <c r="P2346" i="1"/>
  <c r="Q2346" i="1"/>
  <c r="R2346" i="1"/>
  <c r="S2346" i="1"/>
  <c r="T2346" i="1"/>
  <c r="P2347" i="1"/>
  <c r="Q2347" i="1"/>
  <c r="R2347" i="1"/>
  <c r="S2347" i="1"/>
  <c r="T2347" i="1"/>
  <c r="P2348" i="1"/>
  <c r="Q2348" i="1"/>
  <c r="R2348" i="1"/>
  <c r="S2348" i="1"/>
  <c r="T2348" i="1"/>
  <c r="P2349" i="1"/>
  <c r="Q2349" i="1"/>
  <c r="R2349" i="1"/>
  <c r="S2349" i="1"/>
  <c r="T2349" i="1"/>
  <c r="P2350" i="1"/>
  <c r="Q2350" i="1"/>
  <c r="R2350" i="1"/>
  <c r="S2350" i="1"/>
  <c r="T2350" i="1"/>
  <c r="P2358" i="1"/>
  <c r="Q2358" i="1"/>
  <c r="R2358" i="1"/>
  <c r="S2358" i="1"/>
  <c r="T2358" i="1"/>
  <c r="P2359" i="1"/>
  <c r="Q2359" i="1"/>
  <c r="R2359" i="1"/>
  <c r="S2359" i="1"/>
  <c r="T2359" i="1"/>
  <c r="P2360" i="1"/>
  <c r="Q2360" i="1"/>
  <c r="R2360" i="1"/>
  <c r="S2360" i="1"/>
  <c r="T2360" i="1"/>
  <c r="P2361" i="1"/>
  <c r="Q2361" i="1"/>
  <c r="R2361" i="1"/>
  <c r="S2361" i="1"/>
  <c r="T2361" i="1"/>
  <c r="P3239" i="1"/>
  <c r="Q3239" i="1"/>
  <c r="R3239" i="1"/>
  <c r="S3239" i="1"/>
  <c r="T3239" i="1"/>
  <c r="P3240" i="1"/>
  <c r="Q3240" i="1"/>
  <c r="R3240" i="1"/>
  <c r="S3240" i="1"/>
  <c r="T3240" i="1"/>
  <c r="P3241" i="1"/>
  <c r="Q3241" i="1"/>
  <c r="R3241" i="1"/>
  <c r="S3241" i="1"/>
  <c r="T3241" i="1"/>
  <c r="P3242" i="1"/>
  <c r="Q3242" i="1"/>
  <c r="R3242" i="1"/>
  <c r="S3242" i="1"/>
  <c r="T3242" i="1"/>
  <c r="P3243" i="1"/>
  <c r="Q3243" i="1"/>
  <c r="R3243" i="1"/>
  <c r="S3243" i="1"/>
  <c r="T3243" i="1"/>
  <c r="P3244" i="1"/>
  <c r="Q3244" i="1"/>
  <c r="R3244" i="1"/>
  <c r="S3244" i="1"/>
  <c r="T3244" i="1"/>
  <c r="P3245" i="1"/>
  <c r="Q3245" i="1"/>
  <c r="R3245" i="1"/>
  <c r="S3245" i="1"/>
  <c r="T3245" i="1"/>
  <c r="P3246" i="1"/>
  <c r="Q3246" i="1"/>
  <c r="R3246" i="1"/>
  <c r="S3246" i="1"/>
  <c r="T3246" i="1"/>
  <c r="P3247" i="1"/>
  <c r="Q3247" i="1"/>
  <c r="R3247" i="1"/>
  <c r="S3247" i="1"/>
  <c r="T3247" i="1"/>
  <c r="P3248" i="1"/>
  <c r="Q3248" i="1"/>
  <c r="R3248" i="1"/>
  <c r="S3248" i="1"/>
  <c r="T3248" i="1"/>
  <c r="P3249" i="1"/>
  <c r="Q3249" i="1"/>
  <c r="R3249" i="1"/>
  <c r="S3249" i="1"/>
  <c r="T3249" i="1"/>
  <c r="P3250" i="1"/>
  <c r="Q3250" i="1"/>
  <c r="R3250" i="1"/>
  <c r="S3250" i="1"/>
  <c r="T3250" i="1"/>
  <c r="P3251" i="1"/>
  <c r="Q3251" i="1"/>
  <c r="R3251" i="1"/>
  <c r="S3251" i="1"/>
  <c r="T3251" i="1"/>
  <c r="P3252" i="1"/>
  <c r="Q3252" i="1"/>
  <c r="R3252" i="1"/>
  <c r="S3252" i="1"/>
  <c r="T3252" i="1"/>
  <c r="P3253" i="1"/>
  <c r="Q3253" i="1"/>
  <c r="R3253" i="1"/>
  <c r="S3253" i="1"/>
  <c r="T3253" i="1"/>
  <c r="P3254" i="1"/>
  <c r="Q3254" i="1"/>
  <c r="R3254" i="1"/>
  <c r="S3254" i="1"/>
  <c r="T3254" i="1"/>
  <c r="P3255" i="1"/>
  <c r="Q3255" i="1"/>
  <c r="R3255" i="1"/>
  <c r="S3255" i="1"/>
  <c r="T3255" i="1"/>
  <c r="P3256" i="1"/>
  <c r="Q3256" i="1"/>
  <c r="R3256" i="1"/>
  <c r="S3256" i="1"/>
  <c r="T3256" i="1"/>
  <c r="P3257" i="1"/>
  <c r="Q3257" i="1"/>
  <c r="R3257" i="1"/>
  <c r="S3257" i="1"/>
  <c r="T3257" i="1"/>
  <c r="P3258" i="1"/>
  <c r="Q3258" i="1"/>
  <c r="R3258" i="1"/>
  <c r="S3258" i="1"/>
  <c r="T3258" i="1"/>
  <c r="P3259" i="1"/>
  <c r="Q3259" i="1"/>
  <c r="R3259" i="1"/>
  <c r="S3259" i="1"/>
  <c r="T3259" i="1"/>
  <c r="P3260" i="1"/>
  <c r="Q3260" i="1"/>
  <c r="R3260" i="1"/>
  <c r="S3260" i="1"/>
  <c r="T3260" i="1"/>
  <c r="P3261" i="1"/>
  <c r="Q3261" i="1"/>
  <c r="R3261" i="1"/>
  <c r="S3261" i="1"/>
  <c r="T3261" i="1"/>
  <c r="P3262" i="1"/>
  <c r="Q3262" i="1"/>
  <c r="R3262" i="1"/>
  <c r="S3262" i="1"/>
  <c r="T3262" i="1"/>
  <c r="P3263" i="1"/>
  <c r="Q3263" i="1"/>
  <c r="R3263" i="1"/>
  <c r="S3263" i="1"/>
  <c r="T3263" i="1"/>
  <c r="P3264" i="1"/>
  <c r="Q3264" i="1"/>
  <c r="R3264" i="1"/>
  <c r="S3264" i="1"/>
  <c r="T3264" i="1"/>
  <c r="P3265" i="1"/>
  <c r="Q3265" i="1"/>
  <c r="R3265" i="1"/>
  <c r="S3265" i="1"/>
  <c r="T3265" i="1"/>
  <c r="P3266" i="1"/>
  <c r="Q3266" i="1"/>
  <c r="R3266" i="1"/>
  <c r="S3266" i="1"/>
  <c r="T3266" i="1"/>
  <c r="P3267" i="1"/>
  <c r="Q3267" i="1"/>
  <c r="R3267" i="1"/>
  <c r="S3267" i="1"/>
  <c r="T3267" i="1"/>
  <c r="P3268" i="1"/>
  <c r="Q3268" i="1"/>
  <c r="R3268" i="1"/>
  <c r="S3268" i="1"/>
  <c r="T3268" i="1"/>
  <c r="P3269" i="1"/>
  <c r="Q3269" i="1"/>
  <c r="R3269" i="1"/>
  <c r="S3269" i="1"/>
  <c r="T3269" i="1"/>
  <c r="P3270" i="1"/>
  <c r="Q3270" i="1"/>
  <c r="R3270" i="1"/>
  <c r="S3270" i="1"/>
  <c r="T3270" i="1"/>
  <c r="P3271" i="1"/>
  <c r="Q3271" i="1"/>
  <c r="R3271" i="1"/>
  <c r="S3271" i="1"/>
  <c r="T3271" i="1"/>
  <c r="P3272" i="1"/>
  <c r="Q3272" i="1"/>
  <c r="R3272" i="1"/>
  <c r="S3272" i="1"/>
  <c r="T3272" i="1"/>
  <c r="P3273" i="1"/>
  <c r="Q3273" i="1"/>
  <c r="R3273" i="1"/>
  <c r="S3273" i="1"/>
  <c r="T3273" i="1"/>
  <c r="P3274" i="1"/>
  <c r="Q3274" i="1"/>
  <c r="R3274" i="1"/>
  <c r="S3274" i="1"/>
  <c r="T3274" i="1"/>
  <c r="P3275" i="1"/>
  <c r="Q3275" i="1"/>
  <c r="R3275" i="1"/>
  <c r="S3275" i="1"/>
  <c r="T3275" i="1"/>
  <c r="P3276" i="1"/>
  <c r="Q3276" i="1"/>
  <c r="R3276" i="1"/>
  <c r="S3276" i="1"/>
  <c r="T3276" i="1"/>
  <c r="P3277" i="1"/>
  <c r="Q3277" i="1"/>
  <c r="R3277" i="1"/>
  <c r="S3277" i="1"/>
  <c r="T3277" i="1"/>
  <c r="P3278" i="1"/>
  <c r="Q3278" i="1"/>
  <c r="R3278" i="1"/>
  <c r="S3278" i="1"/>
  <c r="T3278" i="1"/>
  <c r="P3279" i="1"/>
  <c r="Q3279" i="1"/>
  <c r="R3279" i="1"/>
  <c r="S3279" i="1"/>
  <c r="T3279" i="1"/>
  <c r="P3280" i="1"/>
  <c r="Q3280" i="1"/>
  <c r="R3280" i="1"/>
  <c r="S3280" i="1"/>
  <c r="T3280" i="1"/>
  <c r="P3281" i="1"/>
  <c r="Q3281" i="1"/>
  <c r="R3281" i="1"/>
  <c r="S3281" i="1"/>
  <c r="T3281" i="1"/>
  <c r="P3282" i="1"/>
  <c r="Q3282" i="1"/>
  <c r="R3282" i="1"/>
  <c r="S3282" i="1"/>
  <c r="T3282" i="1"/>
  <c r="P3283" i="1"/>
  <c r="Q3283" i="1"/>
  <c r="R3283" i="1"/>
  <c r="S3283" i="1"/>
  <c r="T3283" i="1"/>
  <c r="P3284" i="1"/>
  <c r="Q3284" i="1"/>
  <c r="R3284" i="1"/>
  <c r="S3284" i="1"/>
  <c r="T3284" i="1"/>
  <c r="P3285" i="1"/>
  <c r="Q3285" i="1"/>
  <c r="R3285" i="1"/>
  <c r="S3285" i="1"/>
  <c r="T3285" i="1"/>
  <c r="P3286" i="1"/>
  <c r="Q3286" i="1"/>
  <c r="R3286" i="1"/>
  <c r="S3286" i="1"/>
  <c r="T3286" i="1"/>
  <c r="P3287" i="1"/>
  <c r="Q3287" i="1"/>
  <c r="R3287" i="1"/>
  <c r="S3287" i="1"/>
  <c r="T3287" i="1"/>
  <c r="P3288" i="1"/>
  <c r="Q3288" i="1"/>
  <c r="R3288" i="1"/>
  <c r="S3288" i="1"/>
  <c r="T3288" i="1"/>
  <c r="P3289" i="1"/>
  <c r="Q3289" i="1"/>
  <c r="R3289" i="1"/>
  <c r="S3289" i="1"/>
  <c r="T3289" i="1"/>
  <c r="P3290" i="1"/>
  <c r="Q3290" i="1"/>
  <c r="R3290" i="1"/>
  <c r="S3290" i="1"/>
  <c r="T3290" i="1"/>
  <c r="P3291" i="1"/>
  <c r="Q3291" i="1"/>
  <c r="R3291" i="1"/>
  <c r="S3291" i="1"/>
  <c r="T3291" i="1"/>
  <c r="P3292" i="1"/>
  <c r="Q3292" i="1"/>
  <c r="R3292" i="1"/>
  <c r="S3292" i="1"/>
  <c r="T3292" i="1"/>
  <c r="P3293" i="1"/>
  <c r="Q3293" i="1"/>
  <c r="R3293" i="1"/>
  <c r="S3293" i="1"/>
  <c r="T3293" i="1"/>
  <c r="P3294" i="1"/>
  <c r="Q3294" i="1"/>
  <c r="R3294" i="1"/>
  <c r="S3294" i="1"/>
  <c r="T3294" i="1"/>
  <c r="P3295" i="1"/>
  <c r="Q3295" i="1"/>
  <c r="R3295" i="1"/>
  <c r="S3295" i="1"/>
  <c r="T3295" i="1"/>
  <c r="P3296" i="1"/>
  <c r="Q3296" i="1"/>
  <c r="R3296" i="1"/>
  <c r="S3296" i="1"/>
  <c r="T3296" i="1"/>
  <c r="P3297" i="1"/>
  <c r="Q3297" i="1"/>
  <c r="R3297" i="1"/>
  <c r="S3297" i="1"/>
  <c r="T3297" i="1"/>
  <c r="P3298" i="1"/>
  <c r="Q3298" i="1"/>
  <c r="R3298" i="1"/>
  <c r="S3298" i="1"/>
  <c r="T3298" i="1"/>
  <c r="P3299" i="1"/>
  <c r="Q3299" i="1"/>
  <c r="R3299" i="1"/>
  <c r="S3299" i="1"/>
  <c r="T3299" i="1"/>
  <c r="P3300" i="1"/>
  <c r="Q3300" i="1"/>
  <c r="R3300" i="1"/>
  <c r="S3300" i="1"/>
  <c r="T3300" i="1"/>
  <c r="P3301" i="1"/>
  <c r="Q3301" i="1"/>
  <c r="R3301" i="1"/>
  <c r="S3301" i="1"/>
  <c r="T3301" i="1"/>
  <c r="P3302" i="1"/>
  <c r="Q3302" i="1"/>
  <c r="R3302" i="1"/>
  <c r="S3302" i="1"/>
  <c r="T3302" i="1"/>
  <c r="P3303" i="1"/>
  <c r="Q3303" i="1"/>
  <c r="R3303" i="1"/>
  <c r="S3303" i="1"/>
  <c r="T3303" i="1"/>
  <c r="P3304" i="1"/>
  <c r="Q3304" i="1"/>
  <c r="R3304" i="1"/>
  <c r="S3304" i="1"/>
  <c r="T3304" i="1"/>
  <c r="P3305" i="1"/>
  <c r="Q3305" i="1"/>
  <c r="R3305" i="1"/>
  <c r="S3305" i="1"/>
  <c r="T3305" i="1"/>
  <c r="P3306" i="1"/>
  <c r="Q3306" i="1"/>
  <c r="R3306" i="1"/>
  <c r="S3306" i="1"/>
  <c r="T3306" i="1"/>
  <c r="P3307" i="1"/>
  <c r="Q3307" i="1"/>
  <c r="R3307" i="1"/>
  <c r="S3307" i="1"/>
  <c r="T3307" i="1"/>
  <c r="P3308" i="1"/>
  <c r="Q3308" i="1"/>
  <c r="R3308" i="1"/>
  <c r="S3308" i="1"/>
  <c r="T3308" i="1"/>
  <c r="P3309" i="1"/>
  <c r="Q3309" i="1"/>
  <c r="R3309" i="1"/>
  <c r="S3309" i="1"/>
  <c r="T3309" i="1"/>
  <c r="P3310" i="1"/>
  <c r="Q3310" i="1"/>
  <c r="R3310" i="1"/>
  <c r="S3310" i="1"/>
  <c r="T3310" i="1"/>
  <c r="P3311" i="1"/>
  <c r="Q3311" i="1"/>
  <c r="R3311" i="1"/>
  <c r="S3311" i="1"/>
  <c r="T3311" i="1"/>
  <c r="P3312" i="1"/>
  <c r="Q3312" i="1"/>
  <c r="R3312" i="1"/>
  <c r="S3312" i="1"/>
  <c r="T3312" i="1"/>
  <c r="P3313" i="1"/>
  <c r="Q3313" i="1"/>
  <c r="R3313" i="1"/>
  <c r="S3313" i="1"/>
  <c r="T3313" i="1"/>
  <c r="P3314" i="1"/>
  <c r="Q3314" i="1"/>
  <c r="R3314" i="1"/>
  <c r="S3314" i="1"/>
  <c r="T3314" i="1"/>
  <c r="P3315" i="1"/>
  <c r="Q3315" i="1"/>
  <c r="R3315" i="1"/>
  <c r="S3315" i="1"/>
  <c r="T3315" i="1"/>
  <c r="P3316" i="1"/>
  <c r="Q3316" i="1"/>
  <c r="R3316" i="1"/>
  <c r="S3316" i="1"/>
  <c r="T3316" i="1"/>
  <c r="P3317" i="1"/>
  <c r="Q3317" i="1"/>
  <c r="R3317" i="1"/>
  <c r="S3317" i="1"/>
  <c r="T3317" i="1"/>
  <c r="P3318" i="1"/>
  <c r="Q3318" i="1"/>
  <c r="R3318" i="1"/>
  <c r="S3318" i="1"/>
  <c r="T3318" i="1"/>
  <c r="P3319" i="1"/>
  <c r="Q3319" i="1"/>
  <c r="R3319" i="1"/>
  <c r="S3319" i="1"/>
  <c r="T3319" i="1"/>
  <c r="P3320" i="1"/>
  <c r="Q3320" i="1"/>
  <c r="R3320" i="1"/>
  <c r="S3320" i="1"/>
  <c r="T3320" i="1"/>
  <c r="P3321" i="1"/>
  <c r="Q3321" i="1"/>
  <c r="R3321" i="1"/>
  <c r="S3321" i="1"/>
  <c r="T3321" i="1"/>
  <c r="P3322" i="1"/>
  <c r="Q3322" i="1"/>
  <c r="R3322" i="1"/>
  <c r="S3322" i="1"/>
  <c r="T3322" i="1"/>
  <c r="P3323" i="1"/>
  <c r="Q3323" i="1"/>
  <c r="R3323" i="1"/>
  <c r="S3323" i="1"/>
  <c r="T3323" i="1"/>
  <c r="P3324" i="1"/>
  <c r="Q3324" i="1"/>
  <c r="R3324" i="1"/>
  <c r="S3324" i="1"/>
  <c r="T3324" i="1"/>
  <c r="P3325" i="1"/>
  <c r="Q3325" i="1"/>
  <c r="R3325" i="1"/>
  <c r="S3325" i="1"/>
  <c r="T3325" i="1"/>
  <c r="P3326" i="1"/>
  <c r="Q3326" i="1"/>
  <c r="R3326" i="1"/>
  <c r="S3326" i="1"/>
  <c r="T3326" i="1"/>
  <c r="P3327" i="1"/>
  <c r="Q3327" i="1"/>
  <c r="R3327" i="1"/>
  <c r="S3327" i="1"/>
  <c r="T3327" i="1"/>
  <c r="P3328" i="1"/>
  <c r="Q3328" i="1"/>
  <c r="R3328" i="1"/>
  <c r="S3328" i="1"/>
  <c r="T3328" i="1"/>
  <c r="P3329" i="1"/>
  <c r="Q3329" i="1"/>
  <c r="R3329" i="1"/>
  <c r="S3329" i="1"/>
  <c r="T3329" i="1"/>
  <c r="P3330" i="1"/>
  <c r="Q3330" i="1"/>
  <c r="R3330" i="1"/>
  <c r="S3330" i="1"/>
  <c r="T3330" i="1"/>
  <c r="P3331" i="1"/>
  <c r="Q3331" i="1"/>
  <c r="R3331" i="1"/>
  <c r="S3331" i="1"/>
  <c r="T3331" i="1"/>
  <c r="P3332" i="1"/>
  <c r="Q3332" i="1"/>
  <c r="R3332" i="1"/>
  <c r="S3332" i="1"/>
  <c r="T3332" i="1"/>
  <c r="P3333" i="1"/>
  <c r="Q3333" i="1"/>
  <c r="R3333" i="1"/>
  <c r="S3333" i="1"/>
  <c r="T3333" i="1"/>
  <c r="P3334" i="1"/>
  <c r="Q3334" i="1"/>
  <c r="R3334" i="1"/>
  <c r="S3334" i="1"/>
  <c r="T3334" i="1"/>
  <c r="P3335" i="1"/>
  <c r="Q3335" i="1"/>
  <c r="R3335" i="1"/>
  <c r="S3335" i="1"/>
  <c r="T3335" i="1"/>
  <c r="P3336" i="1"/>
  <c r="Q3336" i="1"/>
  <c r="R3336" i="1"/>
  <c r="S3336" i="1"/>
  <c r="T3336" i="1"/>
  <c r="P3337" i="1"/>
  <c r="Q3337" i="1"/>
  <c r="R3337" i="1"/>
  <c r="S3337" i="1"/>
  <c r="T3337" i="1"/>
  <c r="P3338" i="1"/>
  <c r="Q3338" i="1"/>
  <c r="R3338" i="1"/>
  <c r="S3338" i="1"/>
  <c r="T3338" i="1"/>
  <c r="P3339" i="1"/>
  <c r="Q3339" i="1"/>
  <c r="R3339" i="1"/>
  <c r="S3339" i="1"/>
  <c r="T3339" i="1"/>
  <c r="P3340" i="1"/>
  <c r="Q3340" i="1"/>
  <c r="R3340" i="1"/>
  <c r="S3340" i="1"/>
  <c r="T3340" i="1"/>
  <c r="P3341" i="1"/>
  <c r="Q3341" i="1"/>
  <c r="R3341" i="1"/>
  <c r="S3341" i="1"/>
  <c r="T3341" i="1"/>
  <c r="P3342" i="1"/>
  <c r="Q3342" i="1"/>
  <c r="R3342" i="1"/>
  <c r="S3342" i="1"/>
  <c r="T3342" i="1"/>
  <c r="P3343" i="1"/>
  <c r="Q3343" i="1"/>
  <c r="R3343" i="1"/>
  <c r="S3343" i="1"/>
  <c r="T3343" i="1"/>
  <c r="P3344" i="1"/>
  <c r="Q3344" i="1"/>
  <c r="R3344" i="1"/>
  <c r="S3344" i="1"/>
  <c r="T3344" i="1"/>
  <c r="P3345" i="1"/>
  <c r="Q3345" i="1"/>
  <c r="R3345" i="1"/>
  <c r="S3345" i="1"/>
  <c r="T3345" i="1"/>
  <c r="P3346" i="1"/>
  <c r="Q3346" i="1"/>
  <c r="R3346" i="1"/>
  <c r="S3346" i="1"/>
  <c r="T3346" i="1"/>
  <c r="P3347" i="1"/>
  <c r="Q3347" i="1"/>
  <c r="R3347" i="1"/>
  <c r="S3347" i="1"/>
  <c r="T3347" i="1"/>
  <c r="P3348" i="1"/>
  <c r="Q3348" i="1"/>
  <c r="R3348" i="1"/>
  <c r="S3348" i="1"/>
  <c r="T3348" i="1"/>
  <c r="P3349" i="1"/>
  <c r="Q3349" i="1"/>
  <c r="R3349" i="1"/>
  <c r="S3349" i="1"/>
  <c r="T3349" i="1"/>
  <c r="P3350" i="1"/>
  <c r="Q3350" i="1"/>
  <c r="R3350" i="1"/>
  <c r="S3350" i="1"/>
  <c r="T3350" i="1"/>
  <c r="P3351" i="1"/>
  <c r="Q3351" i="1"/>
  <c r="R3351" i="1"/>
  <c r="S3351" i="1"/>
  <c r="T3351" i="1"/>
  <c r="P3352" i="1"/>
  <c r="Q3352" i="1"/>
  <c r="R3352" i="1"/>
  <c r="S3352" i="1"/>
  <c r="T3352" i="1"/>
  <c r="P3353" i="1"/>
  <c r="Q3353" i="1"/>
  <c r="R3353" i="1"/>
  <c r="S3353" i="1"/>
  <c r="T3353" i="1"/>
  <c r="P3354" i="1"/>
  <c r="Q3354" i="1"/>
  <c r="R3354" i="1"/>
  <c r="S3354" i="1"/>
  <c r="T3354" i="1"/>
  <c r="P3355" i="1"/>
  <c r="Q3355" i="1"/>
  <c r="R3355" i="1"/>
  <c r="S3355" i="1"/>
  <c r="T3355" i="1"/>
  <c r="P3356" i="1"/>
  <c r="Q3356" i="1"/>
  <c r="R3356" i="1"/>
  <c r="S3356" i="1"/>
  <c r="T3356" i="1"/>
  <c r="P3357" i="1"/>
  <c r="Q3357" i="1"/>
  <c r="R3357" i="1"/>
  <c r="S3357" i="1"/>
  <c r="T3357" i="1"/>
  <c r="P3358" i="1"/>
  <c r="Q3358" i="1"/>
  <c r="R3358" i="1"/>
  <c r="S3358" i="1"/>
  <c r="T3358" i="1"/>
  <c r="P3359" i="1"/>
  <c r="Q3359" i="1"/>
  <c r="R3359" i="1"/>
  <c r="S3359" i="1"/>
  <c r="T3359" i="1"/>
  <c r="P3360" i="1"/>
  <c r="Q3360" i="1"/>
  <c r="R3360" i="1"/>
  <c r="S3360" i="1"/>
  <c r="T3360" i="1"/>
  <c r="P3361" i="1"/>
  <c r="Q3361" i="1"/>
  <c r="R3361" i="1"/>
  <c r="S3361" i="1"/>
  <c r="T3361" i="1"/>
  <c r="P3362" i="1"/>
  <c r="Q3362" i="1"/>
  <c r="R3362" i="1"/>
  <c r="S3362" i="1"/>
  <c r="T3362" i="1"/>
  <c r="P3363" i="1"/>
  <c r="Q3363" i="1"/>
  <c r="R3363" i="1"/>
  <c r="S3363" i="1"/>
  <c r="T3363" i="1"/>
  <c r="P3364" i="1"/>
  <c r="Q3364" i="1"/>
  <c r="R3364" i="1"/>
  <c r="S3364" i="1"/>
  <c r="T3364" i="1"/>
  <c r="P3365" i="1"/>
  <c r="Q3365" i="1"/>
  <c r="R3365" i="1"/>
  <c r="S3365" i="1"/>
  <c r="T3365" i="1"/>
  <c r="P3366" i="1"/>
  <c r="Q3366" i="1"/>
  <c r="R3366" i="1"/>
  <c r="S3366" i="1"/>
  <c r="T3366" i="1"/>
  <c r="P3367" i="1"/>
  <c r="Q3367" i="1"/>
  <c r="R3367" i="1"/>
  <c r="S3367" i="1"/>
  <c r="T3367" i="1"/>
  <c r="P3368" i="1"/>
  <c r="Q3368" i="1"/>
  <c r="R3368" i="1"/>
  <c r="S3368" i="1"/>
  <c r="T3368" i="1"/>
  <c r="P3369" i="1"/>
  <c r="Q3369" i="1"/>
  <c r="R3369" i="1"/>
  <c r="S3369" i="1"/>
  <c r="T3369" i="1"/>
  <c r="P3370" i="1"/>
  <c r="Q3370" i="1"/>
  <c r="R3370" i="1"/>
  <c r="S3370" i="1"/>
  <c r="T3370" i="1"/>
  <c r="P3371" i="1"/>
  <c r="Q3371" i="1"/>
  <c r="R3371" i="1"/>
  <c r="S3371" i="1"/>
  <c r="T3371" i="1"/>
  <c r="P3372" i="1"/>
  <c r="Q3372" i="1"/>
  <c r="R3372" i="1"/>
  <c r="S3372" i="1"/>
  <c r="T3372" i="1"/>
  <c r="P3373" i="1"/>
  <c r="Q3373" i="1"/>
  <c r="R3373" i="1"/>
  <c r="S3373" i="1"/>
  <c r="T3373" i="1"/>
  <c r="P3374" i="1"/>
  <c r="Q3374" i="1"/>
  <c r="R3374" i="1"/>
  <c r="S3374" i="1"/>
  <c r="T3374" i="1"/>
  <c r="P3375" i="1"/>
  <c r="Q3375" i="1"/>
  <c r="R3375" i="1"/>
  <c r="S3375" i="1"/>
  <c r="T3375" i="1"/>
  <c r="P3376" i="1"/>
  <c r="Q3376" i="1"/>
  <c r="R3376" i="1"/>
  <c r="S3376" i="1"/>
  <c r="T3376" i="1"/>
  <c r="P3377" i="1"/>
  <c r="Q3377" i="1"/>
  <c r="R3377" i="1"/>
  <c r="S3377" i="1"/>
  <c r="T3377" i="1"/>
  <c r="P3378" i="1"/>
  <c r="Q3378" i="1"/>
  <c r="R3378" i="1"/>
  <c r="S3378" i="1"/>
  <c r="T3378" i="1"/>
  <c r="P3379" i="1"/>
  <c r="Q3379" i="1"/>
  <c r="R3379" i="1"/>
  <c r="S3379" i="1"/>
  <c r="T3379" i="1"/>
  <c r="P3380" i="1"/>
  <c r="Q3380" i="1"/>
  <c r="R3380" i="1"/>
  <c r="S3380" i="1"/>
  <c r="T3380" i="1"/>
  <c r="P3381" i="1"/>
  <c r="Q3381" i="1"/>
  <c r="R3381" i="1"/>
  <c r="S3381" i="1"/>
  <c r="T3381" i="1"/>
  <c r="P3382" i="1"/>
  <c r="Q3382" i="1"/>
  <c r="R3382" i="1"/>
  <c r="S3382" i="1"/>
  <c r="T3382" i="1"/>
  <c r="P3383" i="1"/>
  <c r="Q3383" i="1"/>
  <c r="R3383" i="1"/>
  <c r="S3383" i="1"/>
  <c r="T3383" i="1"/>
  <c r="P3384" i="1"/>
  <c r="Q3384" i="1"/>
  <c r="R3384" i="1"/>
  <c r="S3384" i="1"/>
  <c r="T3384" i="1"/>
  <c r="P3385" i="1"/>
  <c r="Q3385" i="1"/>
  <c r="R3385" i="1"/>
  <c r="S3385" i="1"/>
  <c r="T3385" i="1"/>
  <c r="P3386" i="1"/>
  <c r="Q3386" i="1"/>
  <c r="R3386" i="1"/>
  <c r="S3386" i="1"/>
  <c r="T3386" i="1"/>
  <c r="P3387" i="1"/>
  <c r="Q3387" i="1"/>
  <c r="R3387" i="1"/>
  <c r="S3387" i="1"/>
  <c r="T3387" i="1"/>
  <c r="P3388" i="1"/>
  <c r="Q3388" i="1"/>
  <c r="R3388" i="1"/>
  <c r="S3388" i="1"/>
  <c r="T3388" i="1"/>
  <c r="P3389" i="1"/>
  <c r="Q3389" i="1"/>
  <c r="R3389" i="1"/>
  <c r="S3389" i="1"/>
  <c r="T3389" i="1"/>
  <c r="P3390" i="1"/>
  <c r="Q3390" i="1"/>
  <c r="R3390" i="1"/>
  <c r="S3390" i="1"/>
  <c r="T3390" i="1"/>
  <c r="P3391" i="1"/>
  <c r="Q3391" i="1"/>
  <c r="R3391" i="1"/>
  <c r="S3391" i="1"/>
  <c r="T3391" i="1"/>
  <c r="P3392" i="1"/>
  <c r="Q3392" i="1"/>
  <c r="R3392" i="1"/>
  <c r="S3392" i="1"/>
  <c r="T3392" i="1"/>
  <c r="P3393" i="1"/>
  <c r="Q3393" i="1"/>
  <c r="R3393" i="1"/>
  <c r="S3393" i="1"/>
  <c r="T3393" i="1"/>
  <c r="P3394" i="1"/>
  <c r="Q3394" i="1"/>
  <c r="R3394" i="1"/>
  <c r="S3394" i="1"/>
  <c r="T3394" i="1"/>
  <c r="P3395" i="1"/>
  <c r="Q3395" i="1"/>
  <c r="R3395" i="1"/>
  <c r="S3395" i="1"/>
  <c r="T3395" i="1"/>
  <c r="P3396" i="1"/>
  <c r="Q3396" i="1"/>
  <c r="R3396" i="1"/>
  <c r="S3396" i="1"/>
  <c r="T3396" i="1"/>
  <c r="P3397" i="1"/>
  <c r="Q3397" i="1"/>
  <c r="R3397" i="1"/>
  <c r="S3397" i="1"/>
  <c r="T3397" i="1"/>
  <c r="P3398" i="1"/>
  <c r="Q3398" i="1"/>
  <c r="R3398" i="1"/>
  <c r="S3398" i="1"/>
  <c r="T3398" i="1"/>
  <c r="P3399" i="1"/>
  <c r="Q3399" i="1"/>
  <c r="R3399" i="1"/>
  <c r="S3399" i="1"/>
  <c r="T3399" i="1"/>
  <c r="P3400" i="1"/>
  <c r="Q3400" i="1"/>
  <c r="R3400" i="1"/>
  <c r="S3400" i="1"/>
  <c r="T3400" i="1"/>
  <c r="P3401" i="1"/>
  <c r="Q3401" i="1"/>
  <c r="R3401" i="1"/>
  <c r="S3401" i="1"/>
  <c r="T3401" i="1"/>
  <c r="P3402" i="1"/>
  <c r="Q3402" i="1"/>
  <c r="R3402" i="1"/>
  <c r="S3402" i="1"/>
  <c r="T3402" i="1"/>
  <c r="P3403" i="1"/>
  <c r="Q3403" i="1"/>
  <c r="R3403" i="1"/>
  <c r="S3403" i="1"/>
  <c r="T3403" i="1"/>
  <c r="P3404" i="1"/>
  <c r="Q3404" i="1"/>
  <c r="R3404" i="1"/>
  <c r="S3404" i="1"/>
  <c r="T3404" i="1"/>
  <c r="P3405" i="1"/>
  <c r="Q3405" i="1"/>
  <c r="R3405" i="1"/>
  <c r="S3405" i="1"/>
  <c r="T3405" i="1"/>
  <c r="P3406" i="1"/>
  <c r="Q3406" i="1"/>
  <c r="R3406" i="1"/>
  <c r="S3406" i="1"/>
  <c r="T3406" i="1"/>
  <c r="P3407" i="1"/>
  <c r="Q3407" i="1"/>
  <c r="R3407" i="1"/>
  <c r="S3407" i="1"/>
  <c r="T3407" i="1"/>
  <c r="P3408" i="1"/>
  <c r="Q3408" i="1"/>
  <c r="R3408" i="1"/>
  <c r="S3408" i="1"/>
  <c r="T3408" i="1"/>
  <c r="P3409" i="1"/>
  <c r="Q3409" i="1"/>
  <c r="R3409" i="1"/>
  <c r="S3409" i="1"/>
  <c r="T3409" i="1"/>
  <c r="P3410" i="1"/>
  <c r="Q3410" i="1"/>
  <c r="R3410" i="1"/>
  <c r="S3410" i="1"/>
  <c r="T3410" i="1"/>
  <c r="P3411" i="1"/>
  <c r="Q3411" i="1"/>
  <c r="R3411" i="1"/>
  <c r="S3411" i="1"/>
  <c r="T3411" i="1"/>
  <c r="P3412" i="1"/>
  <c r="Q3412" i="1"/>
  <c r="R3412" i="1"/>
  <c r="S3412" i="1"/>
  <c r="T3412" i="1"/>
  <c r="P3413" i="1"/>
  <c r="Q3413" i="1"/>
  <c r="R3413" i="1"/>
  <c r="S3413" i="1"/>
  <c r="T3413" i="1"/>
  <c r="P3414" i="1"/>
  <c r="Q3414" i="1"/>
  <c r="R3414" i="1"/>
  <c r="S3414" i="1"/>
  <c r="T3414" i="1"/>
  <c r="P3415" i="1"/>
  <c r="Q3415" i="1"/>
  <c r="R3415" i="1"/>
  <c r="S3415" i="1"/>
  <c r="T3415" i="1"/>
  <c r="P3416" i="1"/>
  <c r="Q3416" i="1"/>
  <c r="R3416" i="1"/>
  <c r="S3416" i="1"/>
  <c r="T3416" i="1"/>
  <c r="P3417" i="1"/>
  <c r="Q3417" i="1"/>
  <c r="R3417" i="1"/>
  <c r="S3417" i="1"/>
  <c r="T3417" i="1"/>
  <c r="P3418" i="1"/>
  <c r="Q3418" i="1"/>
  <c r="R3418" i="1"/>
  <c r="S3418" i="1"/>
  <c r="T3418" i="1"/>
  <c r="P3419" i="1"/>
  <c r="Q3419" i="1"/>
  <c r="R3419" i="1"/>
  <c r="S3419" i="1"/>
  <c r="T3419" i="1"/>
  <c r="P3420" i="1"/>
  <c r="Q3420" i="1"/>
  <c r="R3420" i="1"/>
  <c r="S3420" i="1"/>
  <c r="T3420" i="1"/>
  <c r="P3421" i="1"/>
  <c r="Q3421" i="1"/>
  <c r="R3421" i="1"/>
  <c r="S3421" i="1"/>
  <c r="T3421" i="1"/>
  <c r="P3422" i="1"/>
  <c r="Q3422" i="1"/>
  <c r="R3422" i="1"/>
  <c r="S3422" i="1"/>
  <c r="T3422" i="1"/>
  <c r="P3423" i="1"/>
  <c r="Q3423" i="1"/>
  <c r="R3423" i="1"/>
  <c r="S3423" i="1"/>
  <c r="T3423" i="1"/>
  <c r="P3424" i="1"/>
  <c r="Q3424" i="1"/>
  <c r="R3424" i="1"/>
  <c r="S3424" i="1"/>
  <c r="T3424" i="1"/>
  <c r="P3425" i="1"/>
  <c r="Q3425" i="1"/>
  <c r="R3425" i="1"/>
  <c r="S3425" i="1"/>
  <c r="T3425" i="1"/>
  <c r="P3426" i="1"/>
  <c r="Q3426" i="1"/>
  <c r="R3426" i="1"/>
  <c r="S3426" i="1"/>
  <c r="T3426" i="1"/>
  <c r="P3427" i="1"/>
  <c r="Q3427" i="1"/>
  <c r="R3427" i="1"/>
  <c r="S3427" i="1"/>
  <c r="T3427" i="1"/>
  <c r="P3428" i="1"/>
  <c r="Q3428" i="1"/>
  <c r="R3428" i="1"/>
  <c r="S3428" i="1"/>
  <c r="T3428" i="1"/>
  <c r="P3429" i="1"/>
  <c r="Q3429" i="1"/>
  <c r="R3429" i="1"/>
  <c r="S3429" i="1"/>
  <c r="T3429" i="1"/>
  <c r="P3430" i="1"/>
  <c r="Q3430" i="1"/>
  <c r="R3430" i="1"/>
  <c r="S3430" i="1"/>
  <c r="T3430" i="1"/>
  <c r="P3431" i="1"/>
  <c r="Q3431" i="1"/>
  <c r="R3431" i="1"/>
  <c r="S3431" i="1"/>
  <c r="T3431" i="1"/>
  <c r="P3432" i="1"/>
  <c r="Q3432" i="1"/>
  <c r="R3432" i="1"/>
  <c r="S3432" i="1"/>
  <c r="T3432" i="1"/>
  <c r="P3433" i="1"/>
  <c r="Q3433" i="1"/>
  <c r="R3433" i="1"/>
  <c r="S3433" i="1"/>
  <c r="T3433" i="1"/>
  <c r="P3434" i="1"/>
  <c r="Q3434" i="1"/>
  <c r="R3434" i="1"/>
  <c r="S3434" i="1"/>
  <c r="T3434" i="1"/>
  <c r="P3435" i="1"/>
  <c r="Q3435" i="1"/>
  <c r="R3435" i="1"/>
  <c r="S3435" i="1"/>
  <c r="T3435" i="1"/>
  <c r="P3436" i="1"/>
  <c r="Q3436" i="1"/>
  <c r="R3436" i="1"/>
  <c r="S3436" i="1"/>
  <c r="T3436" i="1"/>
  <c r="P3437" i="1"/>
  <c r="Q3437" i="1"/>
  <c r="R3437" i="1"/>
  <c r="S3437" i="1"/>
  <c r="T3437" i="1"/>
  <c r="P3438" i="1"/>
  <c r="Q3438" i="1"/>
  <c r="R3438" i="1"/>
  <c r="S3438" i="1"/>
  <c r="T3438" i="1"/>
  <c r="P3439" i="1"/>
  <c r="Q3439" i="1"/>
  <c r="R3439" i="1"/>
  <c r="S3439" i="1"/>
  <c r="T3439" i="1"/>
  <c r="P3440" i="1"/>
  <c r="Q3440" i="1"/>
  <c r="R3440" i="1"/>
  <c r="S3440" i="1"/>
  <c r="T3440" i="1"/>
  <c r="P3441" i="1"/>
  <c r="Q3441" i="1"/>
  <c r="R3441" i="1"/>
  <c r="S3441" i="1"/>
  <c r="T3441" i="1"/>
  <c r="P3442" i="1"/>
  <c r="Q3442" i="1"/>
  <c r="R3442" i="1"/>
  <c r="S3442" i="1"/>
  <c r="T3442" i="1"/>
  <c r="P3443" i="1"/>
  <c r="Q3443" i="1"/>
  <c r="R3443" i="1"/>
  <c r="S3443" i="1"/>
  <c r="T3443" i="1"/>
  <c r="P3444" i="1"/>
  <c r="Q3444" i="1"/>
  <c r="R3444" i="1"/>
  <c r="S3444" i="1"/>
  <c r="T3444" i="1"/>
  <c r="P3445" i="1"/>
  <c r="Q3445" i="1"/>
  <c r="R3445" i="1"/>
  <c r="S3445" i="1"/>
  <c r="T3445" i="1"/>
  <c r="P3446" i="1"/>
  <c r="Q3446" i="1"/>
  <c r="R3446" i="1"/>
  <c r="S3446" i="1"/>
  <c r="T3446" i="1"/>
  <c r="P3447" i="1"/>
  <c r="Q3447" i="1"/>
  <c r="R3447" i="1"/>
  <c r="S3447" i="1"/>
  <c r="T3447" i="1"/>
  <c r="P3448" i="1"/>
  <c r="Q3448" i="1"/>
  <c r="R3448" i="1"/>
  <c r="S3448" i="1"/>
  <c r="T3448" i="1"/>
  <c r="P3449" i="1"/>
  <c r="Q3449" i="1"/>
  <c r="R3449" i="1"/>
  <c r="S3449" i="1"/>
  <c r="T3449" i="1"/>
  <c r="P3450" i="1"/>
  <c r="Q3450" i="1"/>
  <c r="R3450" i="1"/>
  <c r="S3450" i="1"/>
  <c r="T3450" i="1"/>
  <c r="P3451" i="1"/>
  <c r="Q3451" i="1"/>
  <c r="R3451" i="1"/>
  <c r="S3451" i="1"/>
  <c r="T3451" i="1"/>
  <c r="P3452" i="1"/>
  <c r="Q3452" i="1"/>
  <c r="R3452" i="1"/>
  <c r="S3452" i="1"/>
  <c r="T3452" i="1"/>
  <c r="P3453" i="1"/>
  <c r="Q3453" i="1"/>
  <c r="R3453" i="1"/>
  <c r="S3453" i="1"/>
  <c r="T3453" i="1"/>
  <c r="P3454" i="1"/>
  <c r="Q3454" i="1"/>
  <c r="R3454" i="1"/>
  <c r="S3454" i="1"/>
  <c r="T3454" i="1"/>
  <c r="P3455" i="1"/>
  <c r="Q3455" i="1"/>
  <c r="R3455" i="1"/>
  <c r="S3455" i="1"/>
  <c r="T3455" i="1"/>
  <c r="P3456" i="1"/>
  <c r="Q3456" i="1"/>
  <c r="R3456" i="1"/>
  <c r="S3456" i="1"/>
  <c r="T3456" i="1"/>
  <c r="P3457" i="1"/>
  <c r="Q3457" i="1"/>
  <c r="R3457" i="1"/>
  <c r="S3457" i="1"/>
  <c r="T3457" i="1"/>
  <c r="P3458" i="1"/>
  <c r="Q3458" i="1"/>
  <c r="R3458" i="1"/>
  <c r="S3458" i="1"/>
  <c r="T3458" i="1"/>
  <c r="P3459" i="1"/>
  <c r="Q3459" i="1"/>
  <c r="R3459" i="1"/>
  <c r="S3459" i="1"/>
  <c r="T3459" i="1"/>
  <c r="P3460" i="1"/>
  <c r="Q3460" i="1"/>
  <c r="R3460" i="1"/>
  <c r="S3460" i="1"/>
  <c r="T3460" i="1"/>
  <c r="P3461" i="1"/>
  <c r="Q3461" i="1"/>
  <c r="R3461" i="1"/>
  <c r="S3461" i="1"/>
  <c r="T3461" i="1"/>
  <c r="P3462" i="1"/>
  <c r="Q3462" i="1"/>
  <c r="R3462" i="1"/>
  <c r="S3462" i="1"/>
  <c r="T3462" i="1"/>
  <c r="P3463" i="1"/>
  <c r="Q3463" i="1"/>
  <c r="R3463" i="1"/>
  <c r="S3463" i="1"/>
  <c r="T3463" i="1"/>
  <c r="P3464" i="1"/>
  <c r="Q3464" i="1"/>
  <c r="R3464" i="1"/>
  <c r="S3464" i="1"/>
  <c r="T3464" i="1"/>
  <c r="P3480" i="1"/>
  <c r="Q3480" i="1"/>
  <c r="R3480" i="1"/>
  <c r="S3480" i="1"/>
  <c r="T3480" i="1"/>
  <c r="P3481" i="1"/>
  <c r="Q3481" i="1"/>
  <c r="R3481" i="1"/>
  <c r="S3481" i="1"/>
  <c r="T3481" i="1"/>
  <c r="P3482" i="1"/>
  <c r="Q3482" i="1"/>
  <c r="R3482" i="1"/>
  <c r="S3482" i="1"/>
  <c r="T3482" i="1"/>
  <c r="P3483" i="1"/>
  <c r="Q3483" i="1"/>
  <c r="R3483" i="1"/>
  <c r="S3483" i="1"/>
  <c r="T3483" i="1"/>
  <c r="P3484" i="1"/>
  <c r="Q3484" i="1"/>
  <c r="R3484" i="1"/>
  <c r="S3484" i="1"/>
  <c r="T3484" i="1"/>
  <c r="P3505" i="1"/>
  <c r="Q3505" i="1"/>
  <c r="R3505" i="1"/>
  <c r="S3505" i="1"/>
  <c r="T3505" i="1"/>
  <c r="P3506" i="1"/>
  <c r="Q3506" i="1"/>
  <c r="R3506" i="1"/>
  <c r="S3506" i="1"/>
  <c r="T3506" i="1"/>
  <c r="P3507" i="1"/>
  <c r="Q3507" i="1"/>
  <c r="R3507" i="1"/>
  <c r="S3507" i="1"/>
  <c r="T3507" i="1"/>
  <c r="P3508" i="1"/>
  <c r="Q3508" i="1"/>
  <c r="R3508" i="1"/>
  <c r="S3508" i="1"/>
  <c r="T3508" i="1"/>
  <c r="P3509" i="1"/>
  <c r="Q3509" i="1"/>
  <c r="R3509" i="1"/>
  <c r="S3509" i="1"/>
  <c r="T3509" i="1"/>
  <c r="P3510" i="1"/>
  <c r="Q3510" i="1"/>
  <c r="R3510" i="1"/>
  <c r="S3510" i="1"/>
  <c r="T3510" i="1"/>
  <c r="P3523" i="1"/>
  <c r="Q3523" i="1"/>
  <c r="R3523" i="1"/>
  <c r="S3523" i="1"/>
  <c r="T3523" i="1"/>
  <c r="P3524" i="1"/>
  <c r="Q3524" i="1"/>
  <c r="R3524" i="1"/>
  <c r="S3524" i="1"/>
  <c r="T3524" i="1"/>
  <c r="P3525" i="1"/>
  <c r="Q3525" i="1"/>
  <c r="R3525" i="1"/>
  <c r="S3525" i="1"/>
  <c r="T3525" i="1"/>
  <c r="P3526" i="1"/>
  <c r="Q3526" i="1"/>
  <c r="R3526" i="1"/>
  <c r="S3526" i="1"/>
  <c r="T3526" i="1"/>
  <c r="P3527" i="1"/>
  <c r="Q3527" i="1"/>
  <c r="R3527" i="1"/>
  <c r="S3527" i="1"/>
  <c r="T3527" i="1"/>
  <c r="P3528" i="1"/>
  <c r="Q3528" i="1"/>
  <c r="R3528" i="1"/>
  <c r="S3528" i="1"/>
  <c r="T3528" i="1"/>
  <c r="P3529" i="1"/>
  <c r="Q3529" i="1"/>
  <c r="R3529" i="1"/>
  <c r="S3529" i="1"/>
  <c r="T3529" i="1"/>
  <c r="P3546" i="1"/>
  <c r="Q3546" i="1"/>
  <c r="R3546" i="1"/>
  <c r="S3546" i="1"/>
  <c r="T3546" i="1"/>
  <c r="P3547" i="1"/>
  <c r="Q3547" i="1"/>
  <c r="R3547" i="1"/>
  <c r="S3547" i="1"/>
  <c r="T3547" i="1"/>
  <c r="P3548" i="1"/>
  <c r="Q3548" i="1"/>
  <c r="R3548" i="1"/>
  <c r="S3548" i="1"/>
  <c r="T3548" i="1"/>
  <c r="P3549" i="1"/>
  <c r="Q3549" i="1"/>
  <c r="R3549" i="1"/>
  <c r="S3549" i="1"/>
  <c r="T3549" i="1"/>
  <c r="P3550" i="1"/>
  <c r="Q3550" i="1"/>
  <c r="R3550" i="1"/>
  <c r="S3550" i="1"/>
  <c r="T3550" i="1"/>
  <c r="P3551" i="1"/>
  <c r="Q3551" i="1"/>
  <c r="R3551" i="1"/>
  <c r="S3551" i="1"/>
  <c r="T3551" i="1"/>
  <c r="P3563" i="1"/>
  <c r="Q3563" i="1"/>
  <c r="R3563" i="1"/>
  <c r="S3563" i="1"/>
  <c r="T3563" i="1"/>
  <c r="P3564" i="1"/>
  <c r="Q3564" i="1"/>
  <c r="R3564" i="1"/>
  <c r="S3564" i="1"/>
  <c r="T3564" i="1"/>
  <c r="P3565" i="1"/>
  <c r="Q3565" i="1"/>
  <c r="R3565" i="1"/>
  <c r="S3565" i="1"/>
  <c r="T3565" i="1"/>
  <c r="P3566" i="1"/>
  <c r="Q3566" i="1"/>
  <c r="R3566" i="1"/>
  <c r="S3566" i="1"/>
  <c r="T3566" i="1"/>
  <c r="P3567" i="1"/>
  <c r="Q3567" i="1"/>
  <c r="R3567" i="1"/>
  <c r="S3567" i="1"/>
  <c r="T3567" i="1"/>
  <c r="P3568" i="1"/>
  <c r="Q3568" i="1"/>
  <c r="R3568" i="1"/>
  <c r="S3568" i="1"/>
  <c r="T3568" i="1"/>
  <c r="P3569" i="1"/>
  <c r="Q3569" i="1"/>
  <c r="R3569" i="1"/>
  <c r="S3569" i="1"/>
  <c r="T3569" i="1"/>
  <c r="P3694" i="1"/>
  <c r="Q3694" i="1"/>
  <c r="R3694" i="1"/>
  <c r="S3694" i="1"/>
  <c r="T3694" i="1"/>
  <c r="P3695" i="1"/>
  <c r="Q3695" i="1"/>
  <c r="R3695" i="1"/>
  <c r="S3695" i="1"/>
  <c r="T3695" i="1"/>
  <c r="P3696" i="1"/>
  <c r="Q3696" i="1"/>
  <c r="R3696" i="1"/>
  <c r="S3696" i="1"/>
  <c r="T3696" i="1"/>
  <c r="P3697" i="1"/>
  <c r="Q3697" i="1"/>
  <c r="R3697" i="1"/>
  <c r="S3697" i="1"/>
  <c r="T3697" i="1"/>
  <c r="P3698" i="1"/>
  <c r="Q3698" i="1"/>
  <c r="R3698" i="1"/>
  <c r="S3698" i="1"/>
  <c r="T3698" i="1"/>
  <c r="P3699" i="1"/>
  <c r="Q3699" i="1"/>
  <c r="R3699" i="1"/>
  <c r="S3699" i="1"/>
  <c r="T3699" i="1"/>
  <c r="P3700" i="1"/>
  <c r="Q3700" i="1"/>
  <c r="R3700" i="1"/>
  <c r="S3700" i="1"/>
  <c r="T3700" i="1"/>
  <c r="P3701" i="1"/>
  <c r="Q3701" i="1"/>
  <c r="R3701" i="1"/>
  <c r="S3701" i="1"/>
  <c r="T3701" i="1"/>
  <c r="P3702" i="1"/>
  <c r="Q3702" i="1"/>
  <c r="R3702" i="1"/>
  <c r="S3702" i="1"/>
  <c r="T3702" i="1"/>
  <c r="P3703" i="1"/>
  <c r="Q3703" i="1"/>
  <c r="R3703" i="1"/>
  <c r="S3703" i="1"/>
  <c r="T3703" i="1"/>
  <c r="P3704" i="1"/>
  <c r="Q3704" i="1"/>
  <c r="R3704" i="1"/>
  <c r="S3704" i="1"/>
  <c r="T3704" i="1"/>
  <c r="P3705" i="1"/>
  <c r="Q3705" i="1"/>
  <c r="R3705" i="1"/>
  <c r="S3705" i="1"/>
  <c r="T3705" i="1"/>
  <c r="P3706" i="1"/>
  <c r="Q3706" i="1"/>
  <c r="R3706" i="1"/>
  <c r="S3706" i="1"/>
  <c r="T3706" i="1"/>
  <c r="P3707" i="1"/>
  <c r="Q3707" i="1"/>
  <c r="R3707" i="1"/>
  <c r="S3707" i="1"/>
  <c r="T3707" i="1"/>
  <c r="P3708" i="1"/>
  <c r="Q3708" i="1"/>
  <c r="R3708" i="1"/>
  <c r="S3708" i="1"/>
  <c r="T3708" i="1"/>
  <c r="P3709" i="1"/>
  <c r="Q3709" i="1"/>
  <c r="R3709" i="1"/>
  <c r="S3709" i="1"/>
  <c r="T3709" i="1"/>
  <c r="P3710" i="1"/>
  <c r="Q3710" i="1"/>
  <c r="R3710" i="1"/>
  <c r="S3710" i="1"/>
  <c r="T3710" i="1"/>
  <c r="P3711" i="1"/>
  <c r="Q3711" i="1"/>
  <c r="R3711" i="1"/>
  <c r="S3711" i="1"/>
  <c r="T3711" i="1"/>
  <c r="P3712" i="1"/>
  <c r="Q3712" i="1"/>
  <c r="R3712" i="1"/>
  <c r="S3712" i="1"/>
  <c r="T3712" i="1"/>
  <c r="P3713" i="1"/>
  <c r="Q3713" i="1"/>
  <c r="R3713" i="1"/>
  <c r="S3713" i="1"/>
  <c r="T3713" i="1"/>
  <c r="P3714" i="1"/>
  <c r="Q3714" i="1"/>
  <c r="R3714" i="1"/>
  <c r="S3714" i="1"/>
  <c r="T3714" i="1"/>
  <c r="P3715" i="1"/>
  <c r="Q3715" i="1"/>
  <c r="R3715" i="1"/>
  <c r="S3715" i="1"/>
  <c r="T3715" i="1"/>
  <c r="P3716" i="1"/>
  <c r="Q3716" i="1"/>
  <c r="R3716" i="1"/>
  <c r="S3716" i="1"/>
  <c r="T3716" i="1"/>
  <c r="P3717" i="1"/>
  <c r="Q3717" i="1"/>
  <c r="R3717" i="1"/>
  <c r="S3717" i="1"/>
  <c r="T3717" i="1"/>
  <c r="P3718" i="1"/>
  <c r="Q3718" i="1"/>
  <c r="R3718" i="1"/>
  <c r="S3718" i="1"/>
  <c r="T3718" i="1"/>
  <c r="P3719" i="1"/>
  <c r="Q3719" i="1"/>
  <c r="R3719" i="1"/>
  <c r="S3719" i="1"/>
  <c r="T3719" i="1"/>
  <c r="P3720" i="1"/>
  <c r="Q3720" i="1"/>
  <c r="R3720" i="1"/>
  <c r="S3720" i="1"/>
  <c r="T3720" i="1"/>
  <c r="P3721" i="1"/>
  <c r="Q3721" i="1"/>
  <c r="R3721" i="1"/>
  <c r="S3721" i="1"/>
  <c r="T3721" i="1"/>
  <c r="P3722" i="1"/>
  <c r="Q3722" i="1"/>
  <c r="R3722" i="1"/>
  <c r="S3722" i="1"/>
  <c r="T3722" i="1"/>
  <c r="P3723" i="1"/>
  <c r="Q3723" i="1"/>
  <c r="R3723" i="1"/>
  <c r="S3723" i="1"/>
  <c r="T3723" i="1"/>
  <c r="P3724" i="1"/>
  <c r="Q3724" i="1"/>
  <c r="R3724" i="1"/>
  <c r="S3724" i="1"/>
  <c r="T3724" i="1"/>
  <c r="P3725" i="1"/>
  <c r="Q3725" i="1"/>
  <c r="R3725" i="1"/>
  <c r="S3725" i="1"/>
  <c r="T3725" i="1"/>
  <c r="P3726" i="1"/>
  <c r="Q3726" i="1"/>
  <c r="R3726" i="1"/>
  <c r="S3726" i="1"/>
  <c r="T3726" i="1"/>
  <c r="P3727" i="1"/>
  <c r="Q3727" i="1"/>
  <c r="R3727" i="1"/>
  <c r="S3727" i="1"/>
  <c r="T3727" i="1"/>
  <c r="P3728" i="1"/>
  <c r="Q3728" i="1"/>
  <c r="R3728" i="1"/>
  <c r="S3728" i="1"/>
  <c r="T3728" i="1"/>
  <c r="P3758" i="1"/>
  <c r="Q3758" i="1"/>
  <c r="R3758" i="1"/>
  <c r="S3758" i="1"/>
  <c r="T3758" i="1"/>
  <c r="P3759" i="1"/>
  <c r="Q3759" i="1"/>
  <c r="R3759" i="1"/>
  <c r="S3759" i="1"/>
  <c r="T3759" i="1"/>
  <c r="P3760" i="1"/>
  <c r="Q3760" i="1"/>
  <c r="R3760" i="1"/>
  <c r="S3760" i="1"/>
  <c r="T3760" i="1"/>
  <c r="P3761" i="1"/>
  <c r="Q3761" i="1"/>
  <c r="R3761" i="1"/>
  <c r="S3761" i="1"/>
  <c r="T3761" i="1"/>
  <c r="P3762" i="1"/>
  <c r="Q3762" i="1"/>
  <c r="R3762" i="1"/>
  <c r="S3762" i="1"/>
  <c r="T3762" i="1"/>
  <c r="P3763" i="1"/>
  <c r="Q3763" i="1"/>
  <c r="R3763" i="1"/>
  <c r="S3763" i="1"/>
  <c r="T3763" i="1"/>
  <c r="P3764" i="1"/>
  <c r="Q3764" i="1"/>
  <c r="R3764" i="1"/>
  <c r="S3764" i="1"/>
  <c r="T3764" i="1"/>
  <c r="P3765" i="1"/>
  <c r="Q3765" i="1"/>
  <c r="R3765" i="1"/>
  <c r="S3765" i="1"/>
  <c r="T3765" i="1"/>
  <c r="P3766" i="1"/>
  <c r="Q3766" i="1"/>
  <c r="R3766" i="1"/>
  <c r="S3766" i="1"/>
  <c r="T3766" i="1"/>
  <c r="P3797" i="1"/>
  <c r="Q3797" i="1"/>
  <c r="R3797" i="1"/>
  <c r="S3797" i="1"/>
  <c r="T3797" i="1"/>
  <c r="P3798" i="1"/>
  <c r="Q3798" i="1"/>
  <c r="R3798" i="1"/>
  <c r="S3798" i="1"/>
  <c r="T3798" i="1"/>
  <c r="P3799" i="1"/>
  <c r="Q3799" i="1"/>
  <c r="R3799" i="1"/>
  <c r="S3799" i="1"/>
  <c r="T3799" i="1"/>
  <c r="P3800" i="1"/>
  <c r="Q3800" i="1"/>
  <c r="R3800" i="1"/>
  <c r="S3800" i="1"/>
  <c r="T3800" i="1"/>
  <c r="P3801" i="1"/>
  <c r="Q3801" i="1"/>
  <c r="R3801" i="1"/>
  <c r="S3801" i="1"/>
  <c r="T3801" i="1"/>
  <c r="P3802" i="1"/>
  <c r="Q3802" i="1"/>
  <c r="R3802" i="1"/>
  <c r="S3802" i="1"/>
  <c r="T3802" i="1"/>
  <c r="P3803" i="1"/>
  <c r="Q3803" i="1"/>
  <c r="R3803" i="1"/>
  <c r="S3803" i="1"/>
  <c r="T3803" i="1"/>
  <c r="P3804" i="1"/>
  <c r="Q3804" i="1"/>
  <c r="R3804" i="1"/>
  <c r="S3804" i="1"/>
  <c r="T3804" i="1"/>
  <c r="P3805" i="1"/>
  <c r="Q3805" i="1"/>
  <c r="R3805" i="1"/>
  <c r="S3805" i="1"/>
  <c r="T3805" i="1"/>
  <c r="P3806" i="1"/>
  <c r="Q3806" i="1"/>
  <c r="R3806" i="1"/>
  <c r="S3806" i="1"/>
  <c r="T3806" i="1"/>
  <c r="P3807" i="1"/>
  <c r="Q3807" i="1"/>
  <c r="R3807" i="1"/>
  <c r="S3807" i="1"/>
  <c r="T3807" i="1"/>
  <c r="P3808" i="1"/>
  <c r="Q3808" i="1"/>
  <c r="R3808" i="1"/>
  <c r="S3808" i="1"/>
  <c r="T3808" i="1"/>
  <c r="P3809" i="1"/>
  <c r="Q3809" i="1"/>
  <c r="R3809" i="1"/>
  <c r="S3809" i="1"/>
  <c r="T3809" i="1"/>
  <c r="P3810" i="1"/>
  <c r="Q3810" i="1"/>
  <c r="R3810" i="1"/>
  <c r="S3810" i="1"/>
  <c r="T3810" i="1"/>
  <c r="P3811" i="1"/>
  <c r="Q3811" i="1"/>
  <c r="R3811" i="1"/>
  <c r="S3811" i="1"/>
  <c r="T3811" i="1"/>
  <c r="P3812" i="1"/>
  <c r="Q3812" i="1"/>
  <c r="R3812" i="1"/>
  <c r="S3812" i="1"/>
  <c r="T3812" i="1"/>
  <c r="P3813" i="1"/>
  <c r="Q3813" i="1"/>
  <c r="R3813" i="1"/>
  <c r="S3813" i="1"/>
  <c r="T3813" i="1"/>
  <c r="P3814" i="1"/>
  <c r="Q3814" i="1"/>
  <c r="R3814" i="1"/>
  <c r="S3814" i="1"/>
  <c r="T3814" i="1"/>
  <c r="P3815" i="1"/>
  <c r="Q3815" i="1"/>
  <c r="R3815" i="1"/>
  <c r="S3815" i="1"/>
  <c r="T3815" i="1"/>
  <c r="P3816" i="1"/>
  <c r="Q3816" i="1"/>
  <c r="R3816" i="1"/>
  <c r="S3816" i="1"/>
  <c r="T3816" i="1"/>
  <c r="P3817" i="1"/>
  <c r="Q3817" i="1"/>
  <c r="R3817" i="1"/>
  <c r="S3817" i="1"/>
  <c r="T3817" i="1"/>
  <c r="P3818" i="1"/>
  <c r="Q3818" i="1"/>
  <c r="R3818" i="1"/>
  <c r="S3818" i="1"/>
  <c r="T3818" i="1"/>
  <c r="P3819" i="1"/>
  <c r="Q3819" i="1"/>
  <c r="R3819" i="1"/>
  <c r="S3819" i="1"/>
  <c r="T3819" i="1"/>
  <c r="P3820" i="1"/>
  <c r="Q3820" i="1"/>
  <c r="R3820" i="1"/>
  <c r="S3820" i="1"/>
  <c r="T3820" i="1"/>
  <c r="P3821" i="1"/>
  <c r="Q3821" i="1"/>
  <c r="R3821" i="1"/>
  <c r="S3821" i="1"/>
  <c r="T3821" i="1"/>
  <c r="P3822" i="1"/>
  <c r="Q3822" i="1"/>
  <c r="R3822" i="1"/>
  <c r="S3822" i="1"/>
  <c r="T3822" i="1"/>
  <c r="P3824" i="1"/>
  <c r="Q3824" i="1"/>
  <c r="R3824" i="1"/>
  <c r="S3824" i="1"/>
  <c r="T3824" i="1"/>
  <c r="P3825" i="1"/>
  <c r="Q3825" i="1"/>
  <c r="R3825" i="1"/>
  <c r="S3825" i="1"/>
  <c r="T3825" i="1"/>
  <c r="P3826" i="1"/>
  <c r="Q3826" i="1"/>
  <c r="R3826" i="1"/>
  <c r="S3826" i="1"/>
  <c r="T3826" i="1"/>
  <c r="P3827" i="1"/>
  <c r="Q3827" i="1"/>
  <c r="R3827" i="1"/>
  <c r="S3827" i="1"/>
  <c r="T3827" i="1"/>
  <c r="P3828" i="1"/>
  <c r="Q3828" i="1"/>
  <c r="R3828" i="1"/>
  <c r="S3828" i="1"/>
  <c r="T3828" i="1"/>
  <c r="P3829" i="1"/>
  <c r="Q3829" i="1"/>
  <c r="R3829" i="1"/>
  <c r="S3829" i="1"/>
  <c r="T3829" i="1"/>
  <c r="P3830" i="1"/>
  <c r="Q3830" i="1"/>
  <c r="R3830" i="1"/>
  <c r="S3830" i="1"/>
  <c r="T3830" i="1"/>
  <c r="P3831" i="1"/>
  <c r="Q3831" i="1"/>
  <c r="R3831" i="1"/>
  <c r="S3831" i="1"/>
  <c r="T3831" i="1"/>
  <c r="P3832" i="1"/>
  <c r="Q3832" i="1"/>
  <c r="R3832" i="1"/>
  <c r="S3832" i="1"/>
  <c r="T3832" i="1"/>
  <c r="P3902" i="1"/>
  <c r="Q3902" i="1"/>
  <c r="R3902" i="1"/>
  <c r="S3902" i="1"/>
  <c r="T3902" i="1"/>
  <c r="P3903" i="1"/>
  <c r="Q3903" i="1"/>
  <c r="R3903" i="1"/>
  <c r="S3903" i="1"/>
  <c r="T3903" i="1"/>
  <c r="P3904" i="1"/>
  <c r="Q3904" i="1"/>
  <c r="R3904" i="1"/>
  <c r="S3904" i="1"/>
  <c r="T3904" i="1"/>
  <c r="P3905" i="1"/>
  <c r="Q3905" i="1"/>
  <c r="R3905" i="1"/>
  <c r="S3905" i="1"/>
  <c r="T3905" i="1"/>
  <c r="P3906" i="1"/>
  <c r="Q3906" i="1"/>
  <c r="R3906" i="1"/>
  <c r="S3906" i="1"/>
  <c r="T3906" i="1"/>
  <c r="P3907" i="1"/>
  <c r="Q3907" i="1"/>
  <c r="R3907" i="1"/>
  <c r="S3907" i="1"/>
  <c r="T3907" i="1"/>
  <c r="P3908" i="1"/>
  <c r="Q3908" i="1"/>
  <c r="R3908" i="1"/>
  <c r="S3908" i="1"/>
  <c r="T3908" i="1"/>
  <c r="P3909" i="1"/>
  <c r="Q3909" i="1"/>
  <c r="R3909" i="1"/>
  <c r="S3909" i="1"/>
  <c r="T3909" i="1"/>
  <c r="P3910" i="1"/>
  <c r="Q3910" i="1"/>
  <c r="R3910" i="1"/>
  <c r="S3910" i="1"/>
  <c r="T3910" i="1"/>
  <c r="P3911" i="1"/>
  <c r="Q3911" i="1"/>
  <c r="R3911" i="1"/>
  <c r="S3911" i="1"/>
  <c r="T3911" i="1"/>
  <c r="P3912" i="1"/>
  <c r="Q3912" i="1"/>
  <c r="R3912" i="1"/>
  <c r="S3912" i="1"/>
  <c r="T3912" i="1"/>
  <c r="P3913" i="1"/>
  <c r="Q3913" i="1"/>
  <c r="R3913" i="1"/>
  <c r="S3913" i="1"/>
  <c r="T3913" i="1"/>
  <c r="P3914" i="1"/>
  <c r="Q3914" i="1"/>
  <c r="R3914" i="1"/>
  <c r="S3914" i="1"/>
  <c r="T3914" i="1"/>
  <c r="P3915" i="1"/>
  <c r="Q3915" i="1"/>
  <c r="R3915" i="1"/>
  <c r="S3915" i="1"/>
  <c r="T3915" i="1"/>
  <c r="P3916" i="1"/>
  <c r="Q3916" i="1"/>
  <c r="R3916" i="1"/>
  <c r="S3916" i="1"/>
  <c r="T3916" i="1"/>
  <c r="P3917" i="1"/>
  <c r="Q3917" i="1"/>
  <c r="R3917" i="1"/>
  <c r="S3917" i="1"/>
  <c r="T3917" i="1"/>
  <c r="P3918" i="1"/>
  <c r="Q3918" i="1"/>
  <c r="R3918" i="1"/>
  <c r="S3918" i="1"/>
  <c r="T3918" i="1"/>
  <c r="P3919" i="1"/>
  <c r="Q3919" i="1"/>
  <c r="R3919" i="1"/>
  <c r="S3919" i="1"/>
  <c r="T3919" i="1"/>
  <c r="P3920" i="1"/>
  <c r="Q3920" i="1"/>
  <c r="R3920" i="1"/>
  <c r="S3920" i="1"/>
  <c r="T3920" i="1"/>
  <c r="P3921" i="1"/>
  <c r="Q3921" i="1"/>
  <c r="R3921" i="1"/>
  <c r="S3921" i="1"/>
  <c r="T3921" i="1"/>
  <c r="P3923" i="1"/>
  <c r="Q3923" i="1"/>
  <c r="R3923" i="1"/>
  <c r="S3923" i="1"/>
  <c r="T3923" i="1"/>
  <c r="P3924" i="1"/>
  <c r="Q3924" i="1"/>
  <c r="R3924" i="1"/>
  <c r="S3924" i="1"/>
  <c r="T3924" i="1"/>
  <c r="P3925" i="1"/>
  <c r="Q3925" i="1"/>
  <c r="R3925" i="1"/>
  <c r="S3925" i="1"/>
  <c r="T3925" i="1"/>
  <c r="P3926" i="1"/>
  <c r="Q3926" i="1"/>
  <c r="R3926" i="1"/>
  <c r="S3926" i="1"/>
  <c r="T3926" i="1"/>
  <c r="P3938" i="1"/>
  <c r="Q3938" i="1"/>
  <c r="R3938" i="1"/>
  <c r="S3938" i="1"/>
  <c r="T3938" i="1"/>
  <c r="P3939" i="1"/>
  <c r="Q3939" i="1"/>
  <c r="R3939" i="1"/>
  <c r="S3939" i="1"/>
  <c r="T3939" i="1"/>
  <c r="P3940" i="1"/>
  <c r="Q3940" i="1"/>
  <c r="R3940" i="1"/>
  <c r="S3940" i="1"/>
  <c r="T3940" i="1"/>
  <c r="P3941" i="1"/>
  <c r="Q3941" i="1"/>
  <c r="R3941" i="1"/>
  <c r="S3941" i="1"/>
  <c r="T3941" i="1"/>
  <c r="P3942" i="1"/>
  <c r="Q3942" i="1"/>
  <c r="R3942" i="1"/>
  <c r="S3942" i="1"/>
  <c r="T3942" i="1"/>
  <c r="P3943" i="1"/>
  <c r="Q3943" i="1"/>
  <c r="R3943" i="1"/>
  <c r="S3943" i="1"/>
  <c r="T3943" i="1"/>
  <c r="P3944" i="1"/>
  <c r="Q3944" i="1"/>
  <c r="R3944" i="1"/>
  <c r="S3944" i="1"/>
  <c r="T3944" i="1"/>
  <c r="P3945" i="1"/>
  <c r="Q3945" i="1"/>
  <c r="R3945" i="1"/>
  <c r="S3945" i="1"/>
  <c r="T3945" i="1"/>
  <c r="P3946" i="1"/>
  <c r="Q3946" i="1"/>
  <c r="R3946" i="1"/>
  <c r="S3946" i="1"/>
  <c r="T3946" i="1"/>
  <c r="P3947" i="1"/>
  <c r="Q3947" i="1"/>
  <c r="R3947" i="1"/>
  <c r="S3947" i="1"/>
  <c r="T3947" i="1"/>
  <c r="P3948" i="1"/>
  <c r="Q3948" i="1"/>
  <c r="R3948" i="1"/>
  <c r="S3948" i="1"/>
  <c r="T3948" i="1"/>
  <c r="P3949" i="1"/>
  <c r="Q3949" i="1"/>
  <c r="R3949" i="1"/>
  <c r="S3949" i="1"/>
  <c r="T3949" i="1"/>
  <c r="P3957" i="1"/>
  <c r="Q3957" i="1"/>
  <c r="R3957" i="1"/>
  <c r="S3957" i="1"/>
  <c r="T3957" i="1"/>
  <c r="P3958" i="1"/>
  <c r="Q3958" i="1"/>
  <c r="R3958" i="1"/>
  <c r="S3958" i="1"/>
  <c r="T3958" i="1"/>
  <c r="P3959" i="1"/>
  <c r="Q3959" i="1"/>
  <c r="R3959" i="1"/>
  <c r="S3959" i="1"/>
  <c r="T3959" i="1"/>
  <c r="P3960" i="1"/>
  <c r="Q3960" i="1"/>
  <c r="R3960" i="1"/>
  <c r="S3960" i="1"/>
  <c r="T3960" i="1"/>
  <c r="P3970" i="1"/>
  <c r="Q3970" i="1"/>
  <c r="R3970" i="1"/>
  <c r="S3970" i="1"/>
  <c r="T3970" i="1"/>
  <c r="P3971" i="1"/>
  <c r="Q3971" i="1"/>
  <c r="R3971" i="1"/>
  <c r="S3971" i="1"/>
  <c r="T3971" i="1"/>
  <c r="P3978" i="1"/>
  <c r="Q3978" i="1"/>
  <c r="R3978" i="1"/>
  <c r="S3978" i="1"/>
  <c r="T3978" i="1"/>
  <c r="P3979" i="1"/>
  <c r="Q3979" i="1"/>
  <c r="R3979" i="1"/>
  <c r="S3979" i="1"/>
  <c r="T3979" i="1"/>
  <c r="P3980" i="1"/>
  <c r="Q3980" i="1"/>
  <c r="R3980" i="1"/>
  <c r="S3980" i="1"/>
  <c r="T3980" i="1"/>
  <c r="P3981" i="1"/>
  <c r="Q3981" i="1"/>
  <c r="R3981" i="1"/>
  <c r="S3981" i="1"/>
  <c r="T3981" i="1"/>
  <c r="P4006" i="1"/>
  <c r="Q4006" i="1"/>
  <c r="R4006" i="1"/>
  <c r="S4006" i="1"/>
  <c r="T4006" i="1"/>
  <c r="P4007" i="1"/>
  <c r="Q4007" i="1"/>
  <c r="R4007" i="1"/>
  <c r="S4007" i="1"/>
  <c r="T4007" i="1"/>
  <c r="P4008" i="1"/>
  <c r="Q4008" i="1"/>
  <c r="R4008" i="1"/>
  <c r="S4008" i="1"/>
  <c r="T4008" i="1"/>
  <c r="P4009" i="1"/>
  <c r="Q4009" i="1"/>
  <c r="R4009" i="1"/>
  <c r="S4009" i="1"/>
  <c r="T4009" i="1"/>
  <c r="P4010" i="1"/>
  <c r="Q4010" i="1"/>
  <c r="R4010" i="1"/>
  <c r="S4010" i="1"/>
  <c r="T4010" i="1"/>
  <c r="P4011" i="1"/>
  <c r="Q4011" i="1"/>
  <c r="R4011" i="1"/>
  <c r="S4011" i="1"/>
  <c r="T4011" i="1"/>
  <c r="P4012" i="1"/>
  <c r="Q4012" i="1"/>
  <c r="R4012" i="1"/>
  <c r="S4012" i="1"/>
  <c r="T4012" i="1"/>
  <c r="P4014" i="1"/>
  <c r="Q4014" i="1"/>
  <c r="R4014" i="1"/>
  <c r="S4014" i="1"/>
  <c r="T4014" i="1"/>
  <c r="P4015" i="1"/>
  <c r="Q4015" i="1"/>
  <c r="R4015" i="1"/>
  <c r="S4015" i="1"/>
  <c r="T4015" i="1"/>
  <c r="P4016" i="1"/>
  <c r="Q4016" i="1"/>
  <c r="R4016" i="1"/>
  <c r="S4016" i="1"/>
  <c r="T4016" i="1"/>
  <c r="P4017" i="1"/>
  <c r="Q4017" i="1"/>
  <c r="R4017" i="1"/>
  <c r="S4017" i="1"/>
  <c r="T4017" i="1"/>
  <c r="P4018" i="1"/>
  <c r="Q4018" i="1"/>
  <c r="R4018" i="1"/>
  <c r="S4018" i="1"/>
  <c r="T4018" i="1"/>
  <c r="P4019" i="1"/>
  <c r="Q4019" i="1"/>
  <c r="R4019" i="1"/>
  <c r="S4019" i="1"/>
  <c r="T4019" i="1"/>
  <c r="P4020" i="1"/>
  <c r="Q4020" i="1"/>
  <c r="R4020" i="1"/>
  <c r="S4020" i="1"/>
  <c r="T4020" i="1"/>
  <c r="P4021" i="1"/>
  <c r="Q4021" i="1"/>
  <c r="R4021" i="1"/>
  <c r="S4021" i="1"/>
  <c r="T4021" i="1"/>
  <c r="P4022" i="1"/>
  <c r="Q4022" i="1"/>
  <c r="R4022" i="1"/>
  <c r="S4022" i="1"/>
  <c r="T4022" i="1"/>
  <c r="P4026" i="1"/>
  <c r="Q4026" i="1"/>
  <c r="R4026" i="1"/>
  <c r="S4026" i="1"/>
  <c r="T4026" i="1"/>
  <c r="P4027" i="1"/>
  <c r="Q4027" i="1"/>
  <c r="R4027" i="1"/>
  <c r="S4027" i="1"/>
  <c r="T4027" i="1"/>
  <c r="P4028" i="1"/>
  <c r="Q4028" i="1"/>
  <c r="R4028" i="1"/>
  <c r="S4028" i="1"/>
  <c r="T4028" i="1"/>
  <c r="P4029" i="1"/>
  <c r="Q4029" i="1"/>
  <c r="R4029" i="1"/>
  <c r="S4029" i="1"/>
  <c r="T4029" i="1"/>
  <c r="P4030" i="1"/>
  <c r="Q4030" i="1"/>
  <c r="R4030" i="1"/>
  <c r="S4030" i="1"/>
  <c r="T4030" i="1"/>
  <c r="P4031" i="1"/>
  <c r="Q4031" i="1"/>
  <c r="R4031" i="1"/>
  <c r="S4031" i="1"/>
  <c r="T4031" i="1"/>
  <c r="P4032" i="1"/>
  <c r="Q4032" i="1"/>
  <c r="R4032" i="1"/>
  <c r="S4032" i="1"/>
  <c r="T4032" i="1"/>
  <c r="P4036" i="1"/>
  <c r="Q4036" i="1"/>
  <c r="R4036" i="1"/>
  <c r="S4036" i="1"/>
  <c r="T4036" i="1"/>
  <c r="P4037" i="1"/>
  <c r="Q4037" i="1"/>
  <c r="R4037" i="1"/>
  <c r="S4037" i="1"/>
  <c r="T4037" i="1"/>
  <c r="P4038" i="1"/>
  <c r="Q4038" i="1"/>
  <c r="R4038" i="1"/>
  <c r="S4038" i="1"/>
  <c r="T4038" i="1"/>
  <c r="P4039" i="1"/>
  <c r="Q4039" i="1"/>
  <c r="R4039" i="1"/>
  <c r="S4039" i="1"/>
  <c r="T4039" i="1"/>
  <c r="P4040" i="1"/>
  <c r="Q4040" i="1"/>
  <c r="R4040" i="1"/>
  <c r="S4040" i="1"/>
  <c r="T4040" i="1"/>
  <c r="P4041" i="1"/>
  <c r="Q4041" i="1"/>
  <c r="R4041" i="1"/>
  <c r="S4041" i="1"/>
  <c r="T4041" i="1"/>
  <c r="P4042" i="1"/>
  <c r="Q4042" i="1"/>
  <c r="R4042" i="1"/>
  <c r="S4042" i="1"/>
  <c r="T4042" i="1"/>
  <c r="P4047" i="1"/>
  <c r="Q4047" i="1"/>
  <c r="R4047" i="1"/>
  <c r="S4047" i="1"/>
  <c r="T4047" i="1"/>
  <c r="P4048" i="1"/>
  <c r="Q4048" i="1"/>
  <c r="R4048" i="1"/>
  <c r="S4048" i="1"/>
  <c r="T4048" i="1"/>
  <c r="P4049" i="1"/>
  <c r="Q4049" i="1"/>
  <c r="R4049" i="1"/>
  <c r="S4049" i="1"/>
  <c r="T4049" i="1"/>
  <c r="P4050" i="1"/>
  <c r="Q4050" i="1"/>
  <c r="R4050" i="1"/>
  <c r="S4050" i="1"/>
  <c r="T4050" i="1"/>
  <c r="P4051" i="1"/>
  <c r="Q4051" i="1"/>
  <c r="R4051" i="1"/>
  <c r="S4051" i="1"/>
  <c r="T4051" i="1"/>
  <c r="P4073" i="1"/>
  <c r="Q4073" i="1"/>
  <c r="R4073" i="1"/>
  <c r="S4073" i="1"/>
  <c r="T4073" i="1"/>
  <c r="P4074" i="1"/>
  <c r="Q4074" i="1"/>
  <c r="R4074" i="1"/>
  <c r="S4074" i="1"/>
  <c r="T4074" i="1"/>
  <c r="P4075" i="1"/>
  <c r="Q4075" i="1"/>
  <c r="R4075" i="1"/>
  <c r="S4075" i="1"/>
  <c r="T4075" i="1"/>
  <c r="P4077" i="1"/>
  <c r="Q4077" i="1"/>
  <c r="R4077" i="1"/>
  <c r="S4077" i="1"/>
  <c r="T4077" i="1"/>
  <c r="P4078" i="1"/>
  <c r="Q4078" i="1"/>
  <c r="R4078" i="1"/>
  <c r="S4078" i="1"/>
  <c r="T4078" i="1"/>
  <c r="P4079" i="1"/>
  <c r="Q4079" i="1"/>
  <c r="R4079" i="1"/>
  <c r="S4079" i="1"/>
  <c r="T4079" i="1"/>
  <c r="P4080" i="1"/>
  <c r="Q4080" i="1"/>
  <c r="R4080" i="1"/>
  <c r="S4080" i="1"/>
  <c r="T4080" i="1"/>
  <c r="P4081" i="1"/>
  <c r="Q4081" i="1"/>
  <c r="R4081" i="1"/>
  <c r="S4081" i="1"/>
  <c r="T4081" i="1"/>
  <c r="P4082" i="1"/>
  <c r="Q4082" i="1"/>
  <c r="R4082" i="1"/>
  <c r="S4082" i="1"/>
  <c r="T4082" i="1"/>
  <c r="P4096" i="1"/>
  <c r="Q4096" i="1"/>
  <c r="R4096" i="1"/>
  <c r="S4096" i="1"/>
  <c r="T4096" i="1"/>
  <c r="P4097" i="1"/>
  <c r="Q4097" i="1"/>
  <c r="R4097" i="1"/>
  <c r="S4097" i="1"/>
  <c r="T4097" i="1"/>
  <c r="P4130" i="1"/>
  <c r="Q4130" i="1"/>
  <c r="R4130" i="1"/>
  <c r="S4130" i="1"/>
  <c r="T4130" i="1"/>
  <c r="P4131" i="1"/>
  <c r="Q4131" i="1"/>
  <c r="R4131" i="1"/>
  <c r="S4131" i="1"/>
  <c r="T4131" i="1"/>
  <c r="P4132" i="1"/>
  <c r="Q4132" i="1"/>
  <c r="R4132" i="1"/>
  <c r="S4132" i="1"/>
  <c r="T4132" i="1"/>
  <c r="P4133" i="1"/>
  <c r="Q4133" i="1"/>
  <c r="R4133" i="1"/>
  <c r="S4133" i="1"/>
  <c r="T4133" i="1"/>
  <c r="P4134" i="1"/>
  <c r="Q4134" i="1"/>
  <c r="R4134" i="1"/>
  <c r="S4134" i="1"/>
  <c r="T4134" i="1"/>
  <c r="P4135" i="1"/>
  <c r="Q4135" i="1"/>
  <c r="R4135" i="1"/>
  <c r="S4135" i="1"/>
  <c r="T4135" i="1"/>
  <c r="P4136" i="1"/>
  <c r="Q4136" i="1"/>
  <c r="R4136" i="1"/>
  <c r="S4136" i="1"/>
  <c r="T4136" i="1"/>
  <c r="P4137" i="1"/>
  <c r="Q4137" i="1"/>
  <c r="R4137" i="1"/>
  <c r="S4137" i="1"/>
  <c r="T4137" i="1"/>
  <c r="P4171" i="1"/>
  <c r="Q4171" i="1"/>
  <c r="R4171" i="1"/>
  <c r="S4171" i="1"/>
  <c r="T4171" i="1"/>
  <c r="P4172" i="1"/>
  <c r="Q4172" i="1"/>
  <c r="R4172" i="1"/>
  <c r="S4172" i="1"/>
  <c r="T4172" i="1"/>
  <c r="P4173" i="1"/>
  <c r="Q4173" i="1"/>
  <c r="R4173" i="1"/>
  <c r="S4173" i="1"/>
  <c r="T4173" i="1"/>
  <c r="P4174" i="1"/>
  <c r="Q4174" i="1"/>
  <c r="R4174" i="1"/>
  <c r="S4174" i="1"/>
  <c r="T4174" i="1"/>
  <c r="P4175" i="1"/>
  <c r="Q4175" i="1"/>
  <c r="R4175" i="1"/>
  <c r="S4175" i="1"/>
  <c r="T4175" i="1"/>
  <c r="P4176" i="1"/>
  <c r="Q4176" i="1"/>
  <c r="R4176" i="1"/>
  <c r="S4176" i="1"/>
  <c r="T4176" i="1"/>
  <c r="P4185" i="1"/>
  <c r="Q4185" i="1"/>
  <c r="R4185" i="1"/>
  <c r="S4185" i="1"/>
  <c r="T4185" i="1"/>
  <c r="P4186" i="1"/>
  <c r="Q4186" i="1"/>
  <c r="R4186" i="1"/>
  <c r="S4186" i="1"/>
  <c r="T4186" i="1"/>
  <c r="P4202" i="1"/>
  <c r="Q4202" i="1"/>
  <c r="R4202" i="1"/>
  <c r="S4202" i="1"/>
  <c r="T4202" i="1"/>
  <c r="P4203" i="1"/>
  <c r="Q4203" i="1"/>
  <c r="R4203" i="1"/>
  <c r="S4203" i="1"/>
  <c r="T4203" i="1"/>
  <c r="P4204" i="1"/>
  <c r="Q4204" i="1"/>
  <c r="R4204" i="1"/>
  <c r="S4204" i="1"/>
  <c r="T4204" i="1"/>
  <c r="P4205" i="1"/>
  <c r="Q4205" i="1"/>
  <c r="R4205" i="1"/>
  <c r="S4205" i="1"/>
  <c r="T4205" i="1"/>
  <c r="P4206" i="1"/>
  <c r="Q4206" i="1"/>
  <c r="R4206" i="1"/>
  <c r="S4206" i="1"/>
  <c r="T4206" i="1"/>
  <c r="P4207" i="1"/>
  <c r="Q4207" i="1"/>
  <c r="R4207" i="1"/>
  <c r="S4207" i="1"/>
  <c r="T4207" i="1"/>
  <c r="P4208" i="1"/>
  <c r="Q4208" i="1"/>
  <c r="R4208" i="1"/>
  <c r="S4208" i="1"/>
  <c r="T4208" i="1"/>
  <c r="P4209" i="1"/>
  <c r="Q4209" i="1"/>
  <c r="R4209" i="1"/>
  <c r="S4209" i="1"/>
  <c r="T4209" i="1"/>
  <c r="P4210" i="1"/>
  <c r="Q4210" i="1"/>
  <c r="R4210" i="1"/>
  <c r="S4210" i="1"/>
  <c r="T4210" i="1"/>
  <c r="P4215" i="1"/>
  <c r="Q4215" i="1"/>
  <c r="R4215" i="1"/>
  <c r="S4215" i="1"/>
  <c r="T4215" i="1"/>
  <c r="P4216" i="1"/>
  <c r="Q4216" i="1"/>
  <c r="R4216" i="1"/>
  <c r="S4216" i="1"/>
  <c r="T4216" i="1"/>
  <c r="P4217" i="1"/>
  <c r="Q4217" i="1"/>
  <c r="R4217" i="1"/>
  <c r="S4217" i="1"/>
  <c r="T4217" i="1"/>
  <c r="P4218" i="1"/>
  <c r="Q4218" i="1"/>
  <c r="R4218" i="1"/>
  <c r="S4218" i="1"/>
  <c r="T4218" i="1"/>
  <c r="P4219" i="1"/>
  <c r="Q4219" i="1"/>
  <c r="R4219" i="1"/>
  <c r="S4219" i="1"/>
  <c r="T4219" i="1"/>
  <c r="P4234" i="1"/>
  <c r="Q4234" i="1"/>
  <c r="R4234" i="1"/>
  <c r="S4234" i="1"/>
  <c r="T4234" i="1"/>
  <c r="P4235" i="1"/>
  <c r="Q4235" i="1"/>
  <c r="R4235" i="1"/>
  <c r="S4235" i="1"/>
  <c r="T4235" i="1"/>
  <c r="P4236" i="1"/>
  <c r="Q4236" i="1"/>
  <c r="R4236" i="1"/>
  <c r="S4236" i="1"/>
  <c r="T4236" i="1"/>
  <c r="P4250" i="1"/>
  <c r="Q4250" i="1"/>
  <c r="R4250" i="1"/>
  <c r="S4250" i="1"/>
  <c r="T4250" i="1"/>
  <c r="P4251" i="1"/>
  <c r="Q4251" i="1"/>
  <c r="R4251" i="1"/>
  <c r="S4251" i="1"/>
  <c r="T4251" i="1"/>
  <c r="P4252" i="1"/>
  <c r="Q4252" i="1"/>
  <c r="R4252" i="1"/>
  <c r="S4252" i="1"/>
  <c r="T4252" i="1"/>
  <c r="P4253" i="1"/>
  <c r="Q4253" i="1"/>
  <c r="R4253" i="1"/>
  <c r="S4253" i="1"/>
  <c r="T4253" i="1"/>
  <c r="P4254" i="1"/>
  <c r="Q4254" i="1"/>
  <c r="R4254" i="1"/>
  <c r="S4254" i="1"/>
  <c r="T4254" i="1"/>
  <c r="P4255" i="1"/>
  <c r="Q4255" i="1"/>
  <c r="R4255" i="1"/>
  <c r="S4255" i="1"/>
  <c r="T4255" i="1"/>
  <c r="P4256" i="1"/>
  <c r="Q4256" i="1"/>
  <c r="R4256" i="1"/>
  <c r="S4256" i="1"/>
  <c r="T4256" i="1"/>
  <c r="P4270" i="1"/>
  <c r="Q4270" i="1"/>
  <c r="R4270" i="1"/>
  <c r="S4270" i="1"/>
  <c r="T4270" i="1"/>
  <c r="P4284" i="1"/>
  <c r="Q4284" i="1"/>
  <c r="R4284" i="1"/>
  <c r="S4284" i="1"/>
  <c r="T4284" i="1"/>
  <c r="P4285" i="1"/>
  <c r="Q4285" i="1"/>
  <c r="R4285" i="1"/>
  <c r="S4285" i="1"/>
  <c r="T4285" i="1"/>
  <c r="P4286" i="1"/>
  <c r="Q4286" i="1"/>
  <c r="R4286" i="1"/>
  <c r="S4286" i="1"/>
  <c r="T4286" i="1"/>
  <c r="P4287" i="1"/>
  <c r="Q4287" i="1"/>
  <c r="R4287" i="1"/>
  <c r="S4287" i="1"/>
  <c r="T4287" i="1"/>
  <c r="P4288" i="1"/>
  <c r="Q4288" i="1"/>
  <c r="R4288" i="1"/>
  <c r="S4288" i="1"/>
  <c r="T4288" i="1"/>
  <c r="P4289" i="1"/>
  <c r="Q4289" i="1"/>
  <c r="R4289" i="1"/>
  <c r="S4289" i="1"/>
  <c r="T4289" i="1"/>
  <c r="P4290" i="1"/>
  <c r="Q4290" i="1"/>
  <c r="R4290" i="1"/>
  <c r="S4290" i="1"/>
  <c r="T4290" i="1"/>
  <c r="P4302" i="1"/>
  <c r="Q4302" i="1"/>
  <c r="R4302" i="1"/>
  <c r="S4302" i="1"/>
  <c r="T4302" i="1"/>
  <c r="P4303" i="1"/>
  <c r="Q4303" i="1"/>
  <c r="R4303" i="1"/>
  <c r="S4303" i="1"/>
  <c r="T4303" i="1"/>
  <c r="P4304" i="1"/>
  <c r="Q4304" i="1"/>
  <c r="R4304" i="1"/>
  <c r="S4304" i="1"/>
  <c r="T4304" i="1"/>
  <c r="P4305" i="1"/>
  <c r="Q4305" i="1"/>
  <c r="R4305" i="1"/>
  <c r="S4305" i="1"/>
  <c r="T4305" i="1"/>
  <c r="P4316" i="1"/>
  <c r="Q4316" i="1"/>
  <c r="R4316" i="1"/>
  <c r="S4316" i="1"/>
  <c r="T4316" i="1"/>
  <c r="P4317" i="1"/>
  <c r="Q4317" i="1"/>
  <c r="R4317" i="1"/>
  <c r="S4317" i="1"/>
  <c r="T4317" i="1"/>
  <c r="P4318" i="1"/>
  <c r="Q4318" i="1"/>
  <c r="R4318" i="1"/>
  <c r="S4318" i="1"/>
  <c r="T4318" i="1"/>
  <c r="P4319" i="1"/>
  <c r="Q4319" i="1"/>
  <c r="R4319" i="1"/>
  <c r="S4319" i="1"/>
  <c r="T4319" i="1"/>
  <c r="P4320" i="1"/>
  <c r="Q4320" i="1"/>
  <c r="R4320" i="1"/>
  <c r="S4320" i="1"/>
  <c r="T4320" i="1"/>
  <c r="P4425" i="1"/>
  <c r="Q4425" i="1"/>
  <c r="R4425" i="1"/>
  <c r="S4425" i="1"/>
  <c r="T4425" i="1"/>
  <c r="P4426" i="1"/>
  <c r="Q4426" i="1"/>
  <c r="R4426" i="1"/>
  <c r="S4426" i="1"/>
  <c r="T4426" i="1"/>
  <c r="P4427" i="1"/>
  <c r="Q4427" i="1"/>
  <c r="R4427" i="1"/>
  <c r="S4427" i="1"/>
  <c r="T4427" i="1"/>
  <c r="P4428" i="1"/>
  <c r="Q4428" i="1"/>
  <c r="R4428" i="1"/>
  <c r="S4428" i="1"/>
  <c r="T4428" i="1"/>
  <c r="P4429" i="1"/>
  <c r="Q4429" i="1"/>
  <c r="R4429" i="1"/>
  <c r="S4429" i="1"/>
  <c r="T4429" i="1"/>
  <c r="P4430" i="1"/>
  <c r="Q4430" i="1"/>
  <c r="R4430" i="1"/>
  <c r="S4430" i="1"/>
  <c r="T4430" i="1"/>
  <c r="P4431" i="1"/>
  <c r="Q4431" i="1"/>
  <c r="R4431" i="1"/>
  <c r="S4431" i="1"/>
  <c r="T4431" i="1"/>
  <c r="P4432" i="1"/>
  <c r="Q4432" i="1"/>
  <c r="R4432" i="1"/>
  <c r="S4432" i="1"/>
  <c r="T4432" i="1"/>
  <c r="P4433" i="1"/>
  <c r="Q4433" i="1"/>
  <c r="R4433" i="1"/>
  <c r="S4433" i="1"/>
  <c r="T4433" i="1"/>
  <c r="P4434" i="1"/>
  <c r="Q4434" i="1"/>
  <c r="R4434" i="1"/>
  <c r="S4434" i="1"/>
  <c r="T4434" i="1"/>
  <c r="P4435" i="1"/>
  <c r="Q4435" i="1"/>
  <c r="R4435" i="1"/>
  <c r="S4435" i="1"/>
  <c r="T4435" i="1"/>
  <c r="P4436" i="1"/>
  <c r="Q4436" i="1"/>
  <c r="R4436" i="1"/>
  <c r="S4436" i="1"/>
  <c r="T4436" i="1"/>
  <c r="P4437" i="1"/>
  <c r="Q4437" i="1"/>
  <c r="R4437" i="1"/>
  <c r="S4437" i="1"/>
  <c r="T4437" i="1"/>
  <c r="P4438" i="1"/>
  <c r="Q4438" i="1"/>
  <c r="R4438" i="1"/>
  <c r="S4438" i="1"/>
  <c r="T4438" i="1"/>
  <c r="P4439" i="1"/>
  <c r="Q4439" i="1"/>
  <c r="R4439" i="1"/>
  <c r="S4439" i="1"/>
  <c r="T4439" i="1"/>
  <c r="P4440" i="1"/>
  <c r="Q4440" i="1"/>
  <c r="R4440" i="1"/>
  <c r="S4440" i="1"/>
  <c r="T4440" i="1"/>
  <c r="P4441" i="1"/>
  <c r="Q4441" i="1"/>
  <c r="R4441" i="1"/>
  <c r="S4441" i="1"/>
  <c r="T4441" i="1"/>
  <c r="P4442" i="1"/>
  <c r="Q4442" i="1"/>
  <c r="R4442" i="1"/>
  <c r="S4442" i="1"/>
  <c r="T4442" i="1"/>
  <c r="P4443" i="1"/>
  <c r="Q4443" i="1"/>
  <c r="R4443" i="1"/>
  <c r="S4443" i="1"/>
  <c r="T4443" i="1"/>
  <c r="P4444" i="1"/>
  <c r="Q4444" i="1"/>
  <c r="R4444" i="1"/>
  <c r="S4444" i="1"/>
  <c r="T4444" i="1"/>
  <c r="P4445" i="1"/>
  <c r="Q4445" i="1"/>
  <c r="R4445" i="1"/>
  <c r="S4445" i="1"/>
  <c r="T4445" i="1"/>
  <c r="P4446" i="1"/>
  <c r="Q4446" i="1"/>
  <c r="R4446" i="1"/>
  <c r="S4446" i="1"/>
  <c r="T4446" i="1"/>
  <c r="P4447" i="1"/>
  <c r="Q4447" i="1"/>
  <c r="R4447" i="1"/>
  <c r="S4447" i="1"/>
  <c r="T4447" i="1"/>
  <c r="P4448" i="1"/>
  <c r="Q4448" i="1"/>
  <c r="R4448" i="1"/>
  <c r="S4448" i="1"/>
  <c r="T4448" i="1"/>
  <c r="P4449" i="1"/>
  <c r="Q4449" i="1"/>
  <c r="R4449" i="1"/>
  <c r="S4449" i="1"/>
  <c r="T4449" i="1"/>
  <c r="P4450" i="1"/>
  <c r="Q4450" i="1"/>
  <c r="R4450" i="1"/>
  <c r="S4450" i="1"/>
  <c r="T4450" i="1"/>
  <c r="P4451" i="1"/>
  <c r="Q4451" i="1"/>
  <c r="R4451" i="1"/>
  <c r="S4451" i="1"/>
  <c r="T4451" i="1"/>
  <c r="P4452" i="1"/>
  <c r="Q4452" i="1"/>
  <c r="R4452" i="1"/>
  <c r="S4452" i="1"/>
  <c r="T4452" i="1"/>
  <c r="P4453" i="1"/>
  <c r="Q4453" i="1"/>
  <c r="R4453" i="1"/>
  <c r="S4453" i="1"/>
  <c r="T4453" i="1"/>
  <c r="P4454" i="1"/>
  <c r="Q4454" i="1"/>
  <c r="R4454" i="1"/>
  <c r="S4454" i="1"/>
  <c r="T4454" i="1"/>
  <c r="P4455" i="1"/>
  <c r="Q4455" i="1"/>
  <c r="R4455" i="1"/>
  <c r="S4455" i="1"/>
  <c r="T4455" i="1"/>
  <c r="P4461" i="1"/>
  <c r="Q4461" i="1"/>
  <c r="R4461" i="1"/>
  <c r="S4461" i="1"/>
  <c r="T4461" i="1"/>
  <c r="P4462" i="1"/>
  <c r="Q4462" i="1"/>
  <c r="R4462" i="1"/>
  <c r="S4462" i="1"/>
  <c r="T4462" i="1"/>
  <c r="P4463" i="1"/>
  <c r="Q4463" i="1"/>
  <c r="R4463" i="1"/>
  <c r="S4463" i="1"/>
  <c r="T4463" i="1"/>
  <c r="P4464" i="1"/>
  <c r="Q4464" i="1"/>
  <c r="R4464" i="1"/>
  <c r="S4464" i="1"/>
  <c r="T4464" i="1"/>
  <c r="P4465" i="1"/>
  <c r="Q4465" i="1"/>
  <c r="R4465" i="1"/>
  <c r="S4465" i="1"/>
  <c r="T4465" i="1"/>
  <c r="P4478" i="1"/>
  <c r="Q4478" i="1"/>
  <c r="R4478" i="1"/>
  <c r="S4478" i="1"/>
  <c r="T4478" i="1"/>
  <c r="P4479" i="1"/>
  <c r="Q4479" i="1"/>
  <c r="R4479" i="1"/>
  <c r="S4479" i="1"/>
  <c r="T4479" i="1"/>
  <c r="P4480" i="1"/>
  <c r="Q4480" i="1"/>
  <c r="R4480" i="1"/>
  <c r="S4480" i="1"/>
  <c r="T4480" i="1"/>
  <c r="P4489" i="1"/>
  <c r="Q4489" i="1"/>
  <c r="R4489" i="1"/>
  <c r="S4489" i="1"/>
  <c r="T4489" i="1"/>
  <c r="P4490" i="1"/>
  <c r="Q4490" i="1"/>
  <c r="R4490" i="1"/>
  <c r="S4490" i="1"/>
  <c r="T4490" i="1"/>
  <c r="P4491" i="1"/>
  <c r="Q4491" i="1"/>
  <c r="R4491" i="1"/>
  <c r="S4491" i="1"/>
  <c r="T4491" i="1"/>
  <c r="P4492" i="1"/>
  <c r="Q4492" i="1"/>
  <c r="R4492" i="1"/>
  <c r="S4492" i="1"/>
  <c r="T4492" i="1"/>
  <c r="P4504" i="1"/>
  <c r="Q4504" i="1"/>
  <c r="R4504" i="1"/>
  <c r="S4504" i="1"/>
  <c r="T4504" i="1"/>
  <c r="P4505" i="1"/>
  <c r="Q4505" i="1"/>
  <c r="R4505" i="1"/>
  <c r="S4505" i="1"/>
  <c r="T4505" i="1"/>
  <c r="P4506" i="1"/>
  <c r="Q4506" i="1"/>
  <c r="R4506" i="1"/>
  <c r="S4506" i="1"/>
  <c r="T4506" i="1"/>
  <c r="P4507" i="1"/>
  <c r="Q4507" i="1"/>
  <c r="R4507" i="1"/>
  <c r="S4507" i="1"/>
  <c r="T4507" i="1"/>
  <c r="P4508" i="1"/>
  <c r="Q4508" i="1"/>
  <c r="R4508" i="1"/>
  <c r="S4508" i="1"/>
  <c r="T4508" i="1"/>
  <c r="P4559" i="1"/>
  <c r="Q4559" i="1"/>
  <c r="R4559" i="1"/>
  <c r="S4559" i="1"/>
  <c r="T4559" i="1"/>
  <c r="P4560" i="1"/>
  <c r="Q4560" i="1"/>
  <c r="R4560" i="1"/>
  <c r="S4560" i="1"/>
  <c r="T4560" i="1"/>
  <c r="P4561" i="1"/>
  <c r="Q4561" i="1"/>
  <c r="R4561" i="1"/>
  <c r="S4561" i="1"/>
  <c r="T4561" i="1"/>
  <c r="P4562" i="1"/>
  <c r="Q4562" i="1"/>
  <c r="R4562" i="1"/>
  <c r="S4562" i="1"/>
  <c r="T4562" i="1"/>
  <c r="P4563" i="1"/>
  <c r="Q4563" i="1"/>
  <c r="R4563" i="1"/>
  <c r="S4563" i="1"/>
  <c r="T4563" i="1"/>
  <c r="P4564" i="1"/>
  <c r="Q4564" i="1"/>
  <c r="R4564" i="1"/>
  <c r="S4564" i="1"/>
  <c r="T4564" i="1"/>
  <c r="P4565" i="1"/>
  <c r="Q4565" i="1"/>
  <c r="R4565" i="1"/>
  <c r="S4565" i="1"/>
  <c r="T4565" i="1"/>
  <c r="P4566" i="1"/>
  <c r="Q4566" i="1"/>
  <c r="R4566" i="1"/>
  <c r="S4566" i="1"/>
  <c r="T4566" i="1"/>
  <c r="P4567" i="1"/>
  <c r="Q4567" i="1"/>
  <c r="R4567" i="1"/>
  <c r="S4567" i="1"/>
  <c r="T4567" i="1"/>
  <c r="P4568" i="1"/>
  <c r="Q4568" i="1"/>
  <c r="R4568" i="1"/>
  <c r="S4568" i="1"/>
  <c r="T4568" i="1"/>
  <c r="P4569" i="1"/>
  <c r="Q4569" i="1"/>
  <c r="R4569" i="1"/>
  <c r="S4569" i="1"/>
  <c r="T4569" i="1"/>
  <c r="P4570" i="1"/>
  <c r="Q4570" i="1"/>
  <c r="R4570" i="1"/>
  <c r="S4570" i="1"/>
  <c r="T4570" i="1"/>
  <c r="P4571" i="1"/>
  <c r="Q4571" i="1"/>
  <c r="R4571" i="1"/>
  <c r="S4571" i="1"/>
  <c r="T4571" i="1"/>
  <c r="P4572" i="1"/>
  <c r="Q4572" i="1"/>
  <c r="R4572" i="1"/>
  <c r="S4572" i="1"/>
  <c r="T4572" i="1"/>
  <c r="P4573" i="1"/>
  <c r="Q4573" i="1"/>
  <c r="R4573" i="1"/>
  <c r="S4573" i="1"/>
  <c r="T4573" i="1"/>
  <c r="P4574" i="1"/>
  <c r="Q4574" i="1"/>
  <c r="R4574" i="1"/>
  <c r="S4574" i="1"/>
  <c r="T4574" i="1"/>
  <c r="P4583" i="1"/>
  <c r="Q4583" i="1"/>
  <c r="R4583" i="1"/>
  <c r="S4583" i="1"/>
  <c r="T4583" i="1"/>
  <c r="P4584" i="1"/>
  <c r="Q4584" i="1"/>
  <c r="R4584" i="1"/>
  <c r="S4584" i="1"/>
  <c r="T4584" i="1"/>
  <c r="P4595" i="1"/>
  <c r="Q4595" i="1"/>
  <c r="R4595" i="1"/>
  <c r="S4595" i="1"/>
  <c r="T4595" i="1"/>
  <c r="P4596" i="1"/>
  <c r="Q4596" i="1"/>
  <c r="R4596" i="1"/>
  <c r="S4596" i="1"/>
  <c r="T4596" i="1"/>
  <c r="P4597" i="1"/>
  <c r="Q4597" i="1"/>
  <c r="R4597" i="1"/>
  <c r="S4597" i="1"/>
  <c r="T4597" i="1"/>
  <c r="P4637" i="1"/>
  <c r="Q4637" i="1"/>
  <c r="R4637" i="1"/>
  <c r="S4637" i="1"/>
  <c r="T4637" i="1"/>
  <c r="P4638" i="1"/>
  <c r="Q4638" i="1"/>
  <c r="R4638" i="1"/>
  <c r="S4638" i="1"/>
  <c r="T4638" i="1"/>
  <c r="P4639" i="1"/>
  <c r="Q4639" i="1"/>
  <c r="R4639" i="1"/>
  <c r="S4639" i="1"/>
  <c r="T4639" i="1"/>
  <c r="P4640" i="1"/>
  <c r="Q4640" i="1"/>
  <c r="R4640" i="1"/>
  <c r="S4640" i="1"/>
  <c r="T4640" i="1"/>
  <c r="P4641" i="1"/>
  <c r="Q4641" i="1"/>
  <c r="R4641" i="1"/>
  <c r="S4641" i="1"/>
  <c r="T4641" i="1"/>
  <c r="P4642" i="1"/>
  <c r="Q4642" i="1"/>
  <c r="R4642" i="1"/>
  <c r="S4642" i="1"/>
  <c r="T4642" i="1"/>
  <c r="P4643" i="1"/>
  <c r="Q4643" i="1"/>
  <c r="R4643" i="1"/>
  <c r="S4643" i="1"/>
  <c r="T4643" i="1"/>
  <c r="P4644" i="1"/>
  <c r="Q4644" i="1"/>
  <c r="R4644" i="1"/>
  <c r="S4644" i="1"/>
  <c r="T4644" i="1"/>
  <c r="P4645" i="1"/>
  <c r="Q4645" i="1"/>
  <c r="R4645" i="1"/>
  <c r="S4645" i="1"/>
  <c r="T4645" i="1"/>
  <c r="P4646" i="1"/>
  <c r="Q4646" i="1"/>
  <c r="R4646" i="1"/>
  <c r="S4646" i="1"/>
  <c r="T4646" i="1"/>
  <c r="P4647" i="1"/>
  <c r="Q4647" i="1"/>
  <c r="R4647" i="1"/>
  <c r="S4647" i="1"/>
  <c r="T4647" i="1"/>
  <c r="P4654" i="1"/>
  <c r="Q4654" i="1"/>
  <c r="R4654" i="1"/>
  <c r="S4654" i="1"/>
  <c r="T4654" i="1"/>
  <c r="P4655" i="1"/>
  <c r="Q4655" i="1"/>
  <c r="R4655" i="1"/>
  <c r="S4655" i="1"/>
  <c r="T4655" i="1"/>
  <c r="P4656" i="1"/>
  <c r="Q4656" i="1"/>
  <c r="R4656" i="1"/>
  <c r="S4656" i="1"/>
  <c r="T4656" i="1"/>
  <c r="P4657" i="1"/>
  <c r="Q4657" i="1"/>
  <c r="R4657" i="1"/>
  <c r="S4657" i="1"/>
  <c r="T4657" i="1"/>
  <c r="P4669" i="1"/>
  <c r="Q4669" i="1"/>
  <c r="R4669" i="1"/>
  <c r="S4669" i="1"/>
  <c r="T4669" i="1"/>
  <c r="P4670" i="1"/>
  <c r="Q4670" i="1"/>
  <c r="R4670" i="1"/>
  <c r="S4670" i="1"/>
  <c r="T4670" i="1"/>
  <c r="P4671" i="1"/>
  <c r="Q4671" i="1"/>
  <c r="R4671" i="1"/>
  <c r="S4671" i="1"/>
  <c r="T4671" i="1"/>
  <c r="P4672" i="1"/>
  <c r="Q4672" i="1"/>
  <c r="R4672" i="1"/>
  <c r="S4672" i="1"/>
  <c r="T4672" i="1"/>
  <c r="P4673" i="1"/>
  <c r="Q4673" i="1"/>
  <c r="R4673" i="1"/>
  <c r="S4673" i="1"/>
  <c r="T4673" i="1"/>
  <c r="P4686" i="1"/>
  <c r="Q4686" i="1"/>
  <c r="R4686" i="1"/>
  <c r="S4686" i="1"/>
  <c r="T4686" i="1"/>
  <c r="P4687" i="1"/>
  <c r="Q4687" i="1"/>
  <c r="R4687" i="1"/>
  <c r="S4687" i="1"/>
  <c r="T4687" i="1"/>
  <c r="P4688" i="1"/>
  <c r="Q4688" i="1"/>
  <c r="R4688" i="1"/>
  <c r="S4688" i="1"/>
  <c r="T4688" i="1"/>
  <c r="P4689" i="1"/>
  <c r="Q4689" i="1"/>
  <c r="R4689" i="1"/>
  <c r="S4689" i="1"/>
  <c r="T4689" i="1"/>
  <c r="P4690" i="1"/>
  <c r="Q4690" i="1"/>
  <c r="R4690" i="1"/>
  <c r="S4690" i="1"/>
  <c r="T4690" i="1"/>
  <c r="P4691" i="1"/>
  <c r="Q4691" i="1"/>
  <c r="R4691" i="1"/>
  <c r="S4691" i="1"/>
  <c r="T4691" i="1"/>
  <c r="P4692" i="1"/>
  <c r="Q4692" i="1"/>
  <c r="R4692" i="1"/>
  <c r="S4692" i="1"/>
  <c r="T4692" i="1"/>
  <c r="P4701" i="1"/>
  <c r="Q4701" i="1"/>
  <c r="R4701" i="1"/>
  <c r="S4701" i="1"/>
  <c r="T4701" i="1"/>
  <c r="P4702" i="1"/>
  <c r="Q4702" i="1"/>
  <c r="R4702" i="1"/>
  <c r="S4702" i="1"/>
  <c r="T4702" i="1"/>
  <c r="P4703" i="1"/>
  <c r="Q4703" i="1"/>
  <c r="R4703" i="1"/>
  <c r="S4703" i="1"/>
  <c r="T4703" i="1"/>
  <c r="P4704" i="1"/>
  <c r="Q4704" i="1"/>
  <c r="R4704" i="1"/>
  <c r="S4704" i="1"/>
  <c r="T4704" i="1"/>
  <c r="P4722" i="1"/>
  <c r="Q4722" i="1"/>
  <c r="R4722" i="1"/>
  <c r="S4722" i="1"/>
  <c r="T4722" i="1"/>
  <c r="P4723" i="1"/>
  <c r="Q4723" i="1"/>
  <c r="R4723" i="1"/>
  <c r="S4723" i="1"/>
  <c r="T4723" i="1"/>
  <c r="P4724" i="1"/>
  <c r="Q4724" i="1"/>
  <c r="R4724" i="1"/>
  <c r="S4724" i="1"/>
  <c r="T4724" i="1"/>
  <c r="P4725" i="1"/>
  <c r="Q4725" i="1"/>
  <c r="R4725" i="1"/>
  <c r="S4725" i="1"/>
  <c r="T4725" i="1"/>
  <c r="P4726" i="1"/>
  <c r="Q4726" i="1"/>
  <c r="R4726" i="1"/>
  <c r="S4726" i="1"/>
  <c r="T4726" i="1"/>
  <c r="P4727" i="1"/>
  <c r="Q4727" i="1"/>
  <c r="R4727" i="1"/>
  <c r="S4727" i="1"/>
  <c r="T4727" i="1"/>
  <c r="P4728" i="1"/>
  <c r="Q4728" i="1"/>
  <c r="R4728" i="1"/>
  <c r="S4728" i="1"/>
  <c r="T4728" i="1"/>
  <c r="P4729" i="1"/>
  <c r="Q4729" i="1"/>
  <c r="R4729" i="1"/>
  <c r="S4729" i="1"/>
  <c r="T4729" i="1"/>
  <c r="P4730" i="1"/>
  <c r="Q4730" i="1"/>
  <c r="R4730" i="1"/>
  <c r="S4730" i="1"/>
  <c r="T4730" i="1"/>
  <c r="P4731" i="1"/>
  <c r="Q4731" i="1"/>
  <c r="R4731" i="1"/>
  <c r="S4731" i="1"/>
  <c r="T4731" i="1"/>
  <c r="P4732" i="1"/>
  <c r="Q4732" i="1"/>
  <c r="R4732" i="1"/>
  <c r="S4732" i="1"/>
  <c r="T4732" i="1"/>
  <c r="P4733" i="1"/>
  <c r="Q4733" i="1"/>
  <c r="R4733" i="1"/>
  <c r="S4733" i="1"/>
  <c r="T4733" i="1"/>
  <c r="P4734" i="1"/>
  <c r="Q4734" i="1"/>
  <c r="R4734" i="1"/>
  <c r="S4734" i="1"/>
  <c r="T4734" i="1"/>
  <c r="P4746" i="1"/>
  <c r="Q4746" i="1"/>
  <c r="R4746" i="1"/>
  <c r="S4746" i="1"/>
  <c r="T4746" i="1"/>
  <c r="P4747" i="1"/>
  <c r="Q4747" i="1"/>
  <c r="R4747" i="1"/>
  <c r="S4747" i="1"/>
  <c r="T4747" i="1"/>
  <c r="P4748" i="1"/>
  <c r="Q4748" i="1"/>
  <c r="R4748" i="1"/>
  <c r="S4748" i="1"/>
  <c r="T4748" i="1"/>
  <c r="P4749" i="1"/>
  <c r="Q4749" i="1"/>
  <c r="R4749" i="1"/>
  <c r="S4749" i="1"/>
  <c r="T4749" i="1"/>
  <c r="P4756" i="1"/>
  <c r="Q4756" i="1"/>
  <c r="R4756" i="1"/>
  <c r="S4756" i="1"/>
  <c r="T4756" i="1"/>
  <c r="P4757" i="1"/>
  <c r="Q4757" i="1"/>
  <c r="R4757" i="1"/>
  <c r="S4757" i="1"/>
  <c r="T4757" i="1"/>
  <c r="P4758" i="1"/>
  <c r="Q4758" i="1"/>
  <c r="R4758" i="1"/>
  <c r="S4758" i="1"/>
  <c r="T4758" i="1"/>
  <c r="P4759" i="1"/>
  <c r="Q4759" i="1"/>
  <c r="R4759" i="1"/>
  <c r="S4759" i="1"/>
  <c r="T4759" i="1"/>
  <c r="P4761" i="1"/>
  <c r="Q4761" i="1"/>
  <c r="R4761" i="1"/>
  <c r="S4761" i="1"/>
  <c r="T4761" i="1"/>
  <c r="P4762" i="1"/>
  <c r="Q4762" i="1"/>
  <c r="R4762" i="1"/>
  <c r="S4762" i="1"/>
  <c r="T4762" i="1"/>
  <c r="P4763" i="1"/>
  <c r="Q4763" i="1"/>
  <c r="R4763" i="1"/>
  <c r="S4763" i="1"/>
  <c r="T4763" i="1"/>
  <c r="P4764" i="1"/>
  <c r="Q4764" i="1"/>
  <c r="R4764" i="1"/>
  <c r="S4764" i="1"/>
  <c r="T4764" i="1"/>
  <c r="P4765" i="1"/>
  <c r="Q4765" i="1"/>
  <c r="R4765" i="1"/>
  <c r="S4765" i="1"/>
  <c r="T4765" i="1"/>
  <c r="P4766" i="1"/>
  <c r="Q4766" i="1"/>
  <c r="R4766" i="1"/>
  <c r="S4766" i="1"/>
  <c r="T4766" i="1"/>
  <c r="P4767" i="1"/>
  <c r="Q4767" i="1"/>
  <c r="R4767" i="1"/>
  <c r="S4767" i="1"/>
  <c r="T4767" i="1"/>
  <c r="P4768" i="1"/>
  <c r="Q4768" i="1"/>
  <c r="R4768" i="1"/>
  <c r="S4768" i="1"/>
  <c r="T4768" i="1"/>
  <c r="P4769" i="1"/>
  <c r="Q4769" i="1"/>
  <c r="R4769" i="1"/>
  <c r="S4769" i="1"/>
  <c r="T4769" i="1"/>
  <c r="P4914" i="1"/>
  <c r="Q4914" i="1"/>
  <c r="R4914" i="1"/>
  <c r="S4914" i="1"/>
  <c r="T4914" i="1"/>
  <c r="P4915" i="1"/>
  <c r="Q4915" i="1"/>
  <c r="R4915" i="1"/>
  <c r="S4915" i="1"/>
  <c r="T4915" i="1"/>
  <c r="P4916" i="1"/>
  <c r="Q4916" i="1"/>
  <c r="R4916" i="1"/>
  <c r="S4916" i="1"/>
  <c r="T4916" i="1"/>
  <c r="P4917" i="1"/>
  <c r="Q4917" i="1"/>
  <c r="R4917" i="1"/>
  <c r="S4917" i="1"/>
  <c r="T4917" i="1"/>
  <c r="P4918" i="1"/>
  <c r="Q4918" i="1"/>
  <c r="R4918" i="1"/>
  <c r="S4918" i="1"/>
  <c r="T4918" i="1"/>
  <c r="P4919" i="1"/>
  <c r="Q4919" i="1"/>
  <c r="R4919" i="1"/>
  <c r="S4919" i="1"/>
  <c r="T4919" i="1"/>
  <c r="P4920" i="1"/>
  <c r="Q4920" i="1"/>
  <c r="R4920" i="1"/>
  <c r="S4920" i="1"/>
  <c r="T4920" i="1"/>
  <c r="P4921" i="1"/>
  <c r="Q4921" i="1"/>
  <c r="R4921" i="1"/>
  <c r="S4921" i="1"/>
  <c r="T4921" i="1"/>
  <c r="P4922" i="1"/>
  <c r="Q4922" i="1"/>
  <c r="R4922" i="1"/>
  <c r="S4922" i="1"/>
  <c r="T4922" i="1"/>
  <c r="P4923" i="1"/>
  <c r="Q4923" i="1"/>
  <c r="R4923" i="1"/>
  <c r="S4923" i="1"/>
  <c r="T4923" i="1"/>
  <c r="P4924" i="1"/>
  <c r="Q4924" i="1"/>
  <c r="R4924" i="1"/>
  <c r="S4924" i="1"/>
  <c r="T4924" i="1"/>
  <c r="P4925" i="1"/>
  <c r="Q4925" i="1"/>
  <c r="R4925" i="1"/>
  <c r="S4925" i="1"/>
  <c r="T4925" i="1"/>
  <c r="P4926" i="1"/>
  <c r="Q4926" i="1"/>
  <c r="R4926" i="1"/>
  <c r="S4926" i="1"/>
  <c r="T4926" i="1"/>
  <c r="P4927" i="1"/>
  <c r="Q4927" i="1"/>
  <c r="R4927" i="1"/>
  <c r="S4927" i="1"/>
  <c r="T4927" i="1"/>
  <c r="P4928" i="1"/>
  <c r="Q4928" i="1"/>
  <c r="R4928" i="1"/>
  <c r="S4928" i="1"/>
  <c r="T4928" i="1"/>
  <c r="P4929" i="1"/>
  <c r="Q4929" i="1"/>
  <c r="R4929" i="1"/>
  <c r="S4929" i="1"/>
  <c r="T4929" i="1"/>
  <c r="P4930" i="1"/>
  <c r="Q4930" i="1"/>
  <c r="R4930" i="1"/>
  <c r="S4930" i="1"/>
  <c r="T4930" i="1"/>
  <c r="P4931" i="1"/>
  <c r="Q4931" i="1"/>
  <c r="R4931" i="1"/>
  <c r="S4931" i="1"/>
  <c r="T4931" i="1"/>
  <c r="P4932" i="1"/>
  <c r="Q4932" i="1"/>
  <c r="R4932" i="1"/>
  <c r="S4932" i="1"/>
  <c r="T4932" i="1"/>
  <c r="P4933" i="1"/>
  <c r="Q4933" i="1"/>
  <c r="R4933" i="1"/>
  <c r="S4933" i="1"/>
  <c r="T4933" i="1"/>
  <c r="P4934" i="1"/>
  <c r="Q4934" i="1"/>
  <c r="R4934" i="1"/>
  <c r="S4934" i="1"/>
  <c r="T4934" i="1"/>
  <c r="P4935" i="1"/>
  <c r="Q4935" i="1"/>
  <c r="R4935" i="1"/>
  <c r="S4935" i="1"/>
  <c r="T4935" i="1"/>
  <c r="P4936" i="1"/>
  <c r="Q4936" i="1"/>
  <c r="R4936" i="1"/>
  <c r="S4936" i="1"/>
  <c r="T4936" i="1"/>
  <c r="P4944" i="1"/>
  <c r="Q4944" i="1"/>
  <c r="R4944" i="1"/>
  <c r="S4944" i="1"/>
  <c r="T4944" i="1"/>
  <c r="P4945" i="1"/>
  <c r="Q4945" i="1"/>
  <c r="R4945" i="1"/>
  <c r="S4945" i="1"/>
  <c r="T4945" i="1"/>
  <c r="P4946" i="1"/>
  <c r="Q4946" i="1"/>
  <c r="R4946" i="1"/>
  <c r="S4946" i="1"/>
  <c r="T4946" i="1"/>
  <c r="P4973" i="1"/>
  <c r="Q4973" i="1"/>
  <c r="R4973" i="1"/>
  <c r="S4973" i="1"/>
  <c r="T4973" i="1"/>
  <c r="P4974" i="1"/>
  <c r="Q4974" i="1"/>
  <c r="R4974" i="1"/>
  <c r="S4974" i="1"/>
  <c r="T4974" i="1"/>
  <c r="P4975" i="1"/>
  <c r="Q4975" i="1"/>
  <c r="R4975" i="1"/>
  <c r="S4975" i="1"/>
  <c r="T4975" i="1"/>
  <c r="P4976" i="1"/>
  <c r="Q4976" i="1"/>
  <c r="R4976" i="1"/>
  <c r="S4976" i="1"/>
  <c r="T4976" i="1"/>
  <c r="P4977" i="1"/>
  <c r="Q4977" i="1"/>
  <c r="R4977" i="1"/>
  <c r="S4977" i="1"/>
  <c r="T4977" i="1"/>
  <c r="P4978" i="1"/>
  <c r="Q4978" i="1"/>
  <c r="R4978" i="1"/>
  <c r="S4978" i="1"/>
  <c r="T4978" i="1"/>
  <c r="P4979" i="1"/>
  <c r="Q4979" i="1"/>
  <c r="R4979" i="1"/>
  <c r="S4979" i="1"/>
  <c r="T4979" i="1"/>
  <c r="P4980" i="1"/>
  <c r="Q4980" i="1"/>
  <c r="R4980" i="1"/>
  <c r="S4980" i="1"/>
  <c r="T4980" i="1"/>
  <c r="P5005" i="1"/>
  <c r="Q5005" i="1"/>
  <c r="R5005" i="1"/>
  <c r="S5005" i="1"/>
  <c r="T5005" i="1"/>
  <c r="P5006" i="1"/>
  <c r="Q5006" i="1"/>
  <c r="R5006" i="1"/>
  <c r="S5006" i="1"/>
  <c r="T5006" i="1"/>
  <c r="P5007" i="1"/>
  <c r="Q5007" i="1"/>
  <c r="R5007" i="1"/>
  <c r="S5007" i="1"/>
  <c r="T5007" i="1"/>
  <c r="P5016" i="1"/>
  <c r="Q5016" i="1"/>
  <c r="R5016" i="1"/>
  <c r="S5016" i="1"/>
  <c r="T5016" i="1"/>
  <c r="P5017" i="1"/>
  <c r="Q5017" i="1"/>
  <c r="R5017" i="1"/>
  <c r="S5017" i="1"/>
  <c r="T5017" i="1"/>
  <c r="P5031" i="1"/>
  <c r="Q5031" i="1"/>
  <c r="R5031" i="1"/>
  <c r="S5031" i="1"/>
  <c r="T5031" i="1"/>
  <c r="P5032" i="1"/>
  <c r="Q5032" i="1"/>
  <c r="R5032" i="1"/>
  <c r="S5032" i="1"/>
  <c r="T5032" i="1"/>
  <c r="P5033" i="1"/>
  <c r="Q5033" i="1"/>
  <c r="R5033" i="1"/>
  <c r="S5033" i="1"/>
  <c r="T5033" i="1"/>
  <c r="P5034" i="1"/>
  <c r="Q5034" i="1"/>
  <c r="R5034" i="1"/>
  <c r="S5034" i="1"/>
  <c r="T5034" i="1"/>
  <c r="P5089" i="1"/>
  <c r="Q5089" i="1"/>
  <c r="R5089" i="1"/>
  <c r="S5089" i="1"/>
  <c r="T5089" i="1"/>
  <c r="P5090" i="1"/>
  <c r="Q5090" i="1"/>
  <c r="R5090" i="1"/>
  <c r="S5090" i="1"/>
  <c r="T5090" i="1"/>
  <c r="P5091" i="1"/>
  <c r="Q5091" i="1"/>
  <c r="R5091" i="1"/>
  <c r="S5091" i="1"/>
  <c r="T5091" i="1"/>
  <c r="P5092" i="1"/>
  <c r="Q5092" i="1"/>
  <c r="R5092" i="1"/>
  <c r="S5092" i="1"/>
  <c r="T5092" i="1"/>
  <c r="P5093" i="1"/>
  <c r="Q5093" i="1"/>
  <c r="R5093" i="1"/>
  <c r="S5093" i="1"/>
  <c r="T5093" i="1"/>
  <c r="P5094" i="1"/>
  <c r="Q5094" i="1"/>
  <c r="R5094" i="1"/>
  <c r="S5094" i="1"/>
  <c r="T5094" i="1"/>
  <c r="P5095" i="1"/>
  <c r="Q5095" i="1"/>
  <c r="R5095" i="1"/>
  <c r="S5095" i="1"/>
  <c r="T5095" i="1"/>
  <c r="P5096" i="1"/>
  <c r="Q5096" i="1"/>
  <c r="R5096" i="1"/>
  <c r="S5096" i="1"/>
  <c r="T5096" i="1"/>
  <c r="P5097" i="1"/>
  <c r="Q5097" i="1"/>
  <c r="R5097" i="1"/>
  <c r="S5097" i="1"/>
  <c r="T5097" i="1"/>
  <c r="P5098" i="1"/>
  <c r="Q5098" i="1"/>
  <c r="R5098" i="1"/>
  <c r="S5098" i="1"/>
  <c r="T5098" i="1"/>
  <c r="P5099" i="1"/>
  <c r="Q5099" i="1"/>
  <c r="R5099" i="1"/>
  <c r="S5099" i="1"/>
  <c r="T5099" i="1"/>
  <c r="P5100" i="1"/>
  <c r="Q5100" i="1"/>
  <c r="R5100" i="1"/>
  <c r="S5100" i="1"/>
  <c r="T5100" i="1"/>
  <c r="P5101" i="1"/>
  <c r="Q5101" i="1"/>
  <c r="R5101" i="1"/>
  <c r="S5101" i="1"/>
  <c r="T5101" i="1"/>
  <c r="P5102" i="1"/>
  <c r="Q5102" i="1"/>
  <c r="R5102" i="1"/>
  <c r="S5102" i="1"/>
  <c r="T5102" i="1"/>
  <c r="P5103" i="1"/>
  <c r="Q5103" i="1"/>
  <c r="R5103" i="1"/>
  <c r="S5103" i="1"/>
  <c r="T5103" i="1"/>
  <c r="P5108" i="1"/>
  <c r="Q5108" i="1"/>
  <c r="R5108" i="1"/>
  <c r="S5108" i="1"/>
  <c r="T5108" i="1"/>
  <c r="P5109" i="1"/>
  <c r="Q5109" i="1"/>
  <c r="R5109" i="1"/>
  <c r="S5109" i="1"/>
  <c r="T5109" i="1"/>
  <c r="P5110" i="1"/>
  <c r="Q5110" i="1"/>
  <c r="R5110" i="1"/>
  <c r="S5110" i="1"/>
  <c r="T5110" i="1"/>
  <c r="P5111" i="1"/>
  <c r="Q5111" i="1"/>
  <c r="R5111" i="1"/>
  <c r="S5111" i="1"/>
  <c r="T5111" i="1"/>
  <c r="P5112" i="1"/>
  <c r="Q5112" i="1"/>
  <c r="R5112" i="1"/>
  <c r="S5112" i="1"/>
  <c r="T5112" i="1"/>
  <c r="P5113" i="1"/>
  <c r="Q5113" i="1"/>
  <c r="R5113" i="1"/>
  <c r="S5113" i="1"/>
  <c r="T5113" i="1"/>
  <c r="P5187" i="1"/>
  <c r="Q5187" i="1"/>
  <c r="R5187" i="1"/>
  <c r="S5187" i="1"/>
  <c r="T5187" i="1"/>
  <c r="P5188" i="1"/>
  <c r="Q5188" i="1"/>
  <c r="R5188" i="1"/>
  <c r="S5188" i="1"/>
  <c r="T5188" i="1"/>
  <c r="P5189" i="1"/>
  <c r="Q5189" i="1"/>
  <c r="R5189" i="1"/>
  <c r="S5189" i="1"/>
  <c r="T5189" i="1"/>
  <c r="P5190" i="1"/>
  <c r="Q5190" i="1"/>
  <c r="R5190" i="1"/>
  <c r="S5190" i="1"/>
  <c r="T5190" i="1"/>
  <c r="P5191" i="1"/>
  <c r="Q5191" i="1"/>
  <c r="R5191" i="1"/>
  <c r="S5191" i="1"/>
  <c r="T5191" i="1"/>
  <c r="P5192" i="1"/>
  <c r="Q5192" i="1"/>
  <c r="R5192" i="1"/>
  <c r="S5192" i="1"/>
  <c r="T5192" i="1"/>
  <c r="P5193" i="1"/>
  <c r="Q5193" i="1"/>
  <c r="R5193" i="1"/>
  <c r="S5193" i="1"/>
  <c r="T5193" i="1"/>
  <c r="P5194" i="1"/>
  <c r="Q5194" i="1"/>
  <c r="R5194" i="1"/>
  <c r="S5194" i="1"/>
  <c r="T5194" i="1"/>
  <c r="P5195" i="1"/>
  <c r="Q5195" i="1"/>
  <c r="R5195" i="1"/>
  <c r="S5195" i="1"/>
  <c r="T5195" i="1"/>
  <c r="P5196" i="1"/>
  <c r="Q5196" i="1"/>
  <c r="R5196" i="1"/>
  <c r="S5196" i="1"/>
  <c r="T5196" i="1"/>
  <c r="P5197" i="1"/>
  <c r="Q5197" i="1"/>
  <c r="R5197" i="1"/>
  <c r="S5197" i="1"/>
  <c r="T5197" i="1"/>
  <c r="P6206" i="1"/>
  <c r="Q6206" i="1"/>
  <c r="R6206" i="1"/>
  <c r="S6206" i="1"/>
  <c r="T6206" i="1"/>
  <c r="P6207" i="1"/>
  <c r="Q6207" i="1"/>
  <c r="R6207" i="1"/>
  <c r="S6207" i="1"/>
  <c r="T6207" i="1"/>
  <c r="P6208" i="1"/>
  <c r="Q6208" i="1"/>
  <c r="R6208" i="1"/>
  <c r="S6208" i="1"/>
  <c r="T6208" i="1"/>
  <c r="P6209" i="1"/>
  <c r="Q6209" i="1"/>
  <c r="R6209" i="1"/>
  <c r="S6209" i="1"/>
  <c r="T6209" i="1"/>
  <c r="P6210" i="1"/>
  <c r="Q6210" i="1"/>
  <c r="R6210" i="1"/>
  <c r="S6210" i="1"/>
  <c r="T6210" i="1"/>
  <c r="P6211" i="1"/>
  <c r="Q6211" i="1"/>
  <c r="R6211" i="1"/>
  <c r="S6211" i="1"/>
  <c r="T6211" i="1"/>
  <c r="P6212" i="1"/>
  <c r="Q6212" i="1"/>
  <c r="R6212" i="1"/>
  <c r="S6212" i="1"/>
  <c r="T6212" i="1"/>
  <c r="P6213" i="1"/>
  <c r="Q6213" i="1"/>
  <c r="R6213" i="1"/>
  <c r="S6213" i="1"/>
  <c r="T6213" i="1"/>
  <c r="P6214" i="1"/>
  <c r="Q6214" i="1"/>
  <c r="R6214" i="1"/>
  <c r="S6214" i="1"/>
  <c r="T6214" i="1"/>
  <c r="P6215" i="1"/>
  <c r="Q6215" i="1"/>
  <c r="R6215" i="1"/>
  <c r="S6215" i="1"/>
  <c r="T6215" i="1"/>
  <c r="P6216" i="1"/>
  <c r="Q6216" i="1"/>
  <c r="R6216" i="1"/>
  <c r="S6216" i="1"/>
  <c r="T6216" i="1"/>
  <c r="P6217" i="1"/>
  <c r="Q6217" i="1"/>
  <c r="R6217" i="1"/>
  <c r="S6217" i="1"/>
  <c r="T6217" i="1"/>
  <c r="P6218" i="1"/>
  <c r="Q6218" i="1"/>
  <c r="R6218" i="1"/>
  <c r="S6218" i="1"/>
  <c r="T6218" i="1"/>
  <c r="P6219" i="1"/>
  <c r="Q6219" i="1"/>
  <c r="R6219" i="1"/>
  <c r="S6219" i="1"/>
  <c r="T6219" i="1"/>
  <c r="P6220" i="1"/>
  <c r="Q6220" i="1"/>
  <c r="R6220" i="1"/>
  <c r="S6220" i="1"/>
  <c r="T6220" i="1"/>
  <c r="P6221" i="1"/>
  <c r="Q6221" i="1"/>
  <c r="R6221" i="1"/>
  <c r="S6221" i="1"/>
  <c r="T6221" i="1"/>
  <c r="P6222" i="1"/>
  <c r="Q6222" i="1"/>
  <c r="R6222" i="1"/>
  <c r="S6222" i="1"/>
  <c r="T6222" i="1"/>
  <c r="P6223" i="1"/>
  <c r="Q6223" i="1"/>
  <c r="R6223" i="1"/>
  <c r="S6223" i="1"/>
  <c r="T6223" i="1"/>
  <c r="P6224" i="1"/>
  <c r="Q6224" i="1"/>
  <c r="R6224" i="1"/>
  <c r="S6224" i="1"/>
  <c r="T6224" i="1"/>
  <c r="P6225" i="1"/>
  <c r="Q6225" i="1"/>
  <c r="R6225" i="1"/>
  <c r="S6225" i="1"/>
  <c r="T6225" i="1"/>
  <c r="P6226" i="1"/>
  <c r="Q6226" i="1"/>
  <c r="R6226" i="1"/>
  <c r="S6226" i="1"/>
  <c r="T6226" i="1"/>
  <c r="P6227" i="1"/>
  <c r="Q6227" i="1"/>
  <c r="R6227" i="1"/>
  <c r="S6227" i="1"/>
  <c r="T6227" i="1"/>
  <c r="P6228" i="1"/>
  <c r="Q6228" i="1"/>
  <c r="R6228" i="1"/>
  <c r="S6228" i="1"/>
  <c r="T6228" i="1"/>
  <c r="P6229" i="1"/>
  <c r="Q6229" i="1"/>
  <c r="R6229" i="1"/>
  <c r="S6229" i="1"/>
  <c r="T6229" i="1"/>
  <c r="P6230" i="1"/>
  <c r="Q6230" i="1"/>
  <c r="R6230" i="1"/>
  <c r="S6230" i="1"/>
  <c r="T6230" i="1"/>
  <c r="P6231" i="1"/>
  <c r="Q6231" i="1"/>
  <c r="R6231" i="1"/>
  <c r="S6231" i="1"/>
  <c r="T6231" i="1"/>
  <c r="P6232" i="1"/>
  <c r="Q6232" i="1"/>
  <c r="R6232" i="1"/>
  <c r="S6232" i="1"/>
  <c r="T6232" i="1"/>
  <c r="P6233" i="1"/>
  <c r="Q6233" i="1"/>
  <c r="R6233" i="1"/>
  <c r="S6233" i="1"/>
  <c r="T6233" i="1"/>
  <c r="P6234" i="1"/>
  <c r="Q6234" i="1"/>
  <c r="R6234" i="1"/>
  <c r="S6234" i="1"/>
  <c r="T6234" i="1"/>
  <c r="P6235" i="1"/>
  <c r="Q6235" i="1"/>
  <c r="R6235" i="1"/>
  <c r="S6235" i="1"/>
  <c r="T6235" i="1"/>
  <c r="P6236" i="1"/>
  <c r="Q6236" i="1"/>
  <c r="R6236" i="1"/>
  <c r="S6236" i="1"/>
  <c r="T6236" i="1"/>
  <c r="P6237" i="1"/>
  <c r="Q6237" i="1"/>
  <c r="R6237" i="1"/>
  <c r="S6237" i="1"/>
  <c r="T6237" i="1"/>
  <c r="P6238" i="1"/>
  <c r="Q6238" i="1"/>
  <c r="R6238" i="1"/>
  <c r="S6238" i="1"/>
  <c r="T6238" i="1"/>
  <c r="P6239" i="1"/>
  <c r="Q6239" i="1"/>
  <c r="R6239" i="1"/>
  <c r="S6239" i="1"/>
  <c r="T6239" i="1"/>
  <c r="P6240" i="1"/>
  <c r="Q6240" i="1"/>
  <c r="R6240" i="1"/>
  <c r="S6240" i="1"/>
  <c r="T6240" i="1"/>
  <c r="P6241" i="1"/>
  <c r="Q6241" i="1"/>
  <c r="R6241" i="1"/>
  <c r="S6241" i="1"/>
  <c r="T6241" i="1"/>
  <c r="P6242" i="1"/>
  <c r="Q6242" i="1"/>
  <c r="R6242" i="1"/>
  <c r="S6242" i="1"/>
  <c r="T6242" i="1"/>
  <c r="P6243" i="1"/>
  <c r="Q6243" i="1"/>
  <c r="R6243" i="1"/>
  <c r="S6243" i="1"/>
  <c r="T6243" i="1"/>
  <c r="P6244" i="1"/>
  <c r="Q6244" i="1"/>
  <c r="R6244" i="1"/>
  <c r="S6244" i="1"/>
  <c r="T6244" i="1"/>
  <c r="P6245" i="1"/>
  <c r="Q6245" i="1"/>
  <c r="R6245" i="1"/>
  <c r="S6245" i="1"/>
  <c r="T6245" i="1"/>
  <c r="P6246" i="1"/>
  <c r="Q6246" i="1"/>
  <c r="R6246" i="1"/>
  <c r="S6246" i="1"/>
  <c r="T6246" i="1"/>
  <c r="P6247" i="1"/>
  <c r="Q6247" i="1"/>
  <c r="R6247" i="1"/>
  <c r="S6247" i="1"/>
  <c r="T6247" i="1"/>
  <c r="P6248" i="1"/>
  <c r="Q6248" i="1"/>
  <c r="R6248" i="1"/>
  <c r="S6248" i="1"/>
  <c r="T6248" i="1"/>
  <c r="P6249" i="1"/>
  <c r="Q6249" i="1"/>
  <c r="R6249" i="1"/>
  <c r="S6249" i="1"/>
  <c r="T6249" i="1"/>
  <c r="P6250" i="1"/>
  <c r="Q6250" i="1"/>
  <c r="R6250" i="1"/>
  <c r="S6250" i="1"/>
  <c r="T6250" i="1"/>
  <c r="P6251" i="1"/>
  <c r="Q6251" i="1"/>
  <c r="R6251" i="1"/>
  <c r="S6251" i="1"/>
  <c r="T6251" i="1"/>
  <c r="P6252" i="1"/>
  <c r="Q6252" i="1"/>
  <c r="R6252" i="1"/>
  <c r="S6252" i="1"/>
  <c r="T6252" i="1"/>
  <c r="P6253" i="1"/>
  <c r="Q6253" i="1"/>
  <c r="R6253" i="1"/>
  <c r="S6253" i="1"/>
  <c r="T6253" i="1"/>
  <c r="P6254" i="1"/>
  <c r="Q6254" i="1"/>
  <c r="R6254" i="1"/>
  <c r="S6254" i="1"/>
  <c r="T6254" i="1"/>
  <c r="P6255" i="1"/>
  <c r="Q6255" i="1"/>
  <c r="R6255" i="1"/>
  <c r="S6255" i="1"/>
  <c r="T6255" i="1"/>
  <c r="P6256" i="1"/>
  <c r="Q6256" i="1"/>
  <c r="R6256" i="1"/>
  <c r="S6256" i="1"/>
  <c r="T6256" i="1"/>
  <c r="P6257" i="1"/>
  <c r="Q6257" i="1"/>
  <c r="R6257" i="1"/>
  <c r="S6257" i="1"/>
  <c r="T6257" i="1"/>
  <c r="P6258" i="1"/>
  <c r="Q6258" i="1"/>
  <c r="R6258" i="1"/>
  <c r="S6258" i="1"/>
  <c r="T6258" i="1"/>
  <c r="P6259" i="1"/>
  <c r="Q6259" i="1"/>
  <c r="R6259" i="1"/>
  <c r="S6259" i="1"/>
  <c r="T6259" i="1"/>
  <c r="P6260" i="1"/>
  <c r="Q6260" i="1"/>
  <c r="R6260" i="1"/>
  <c r="S6260" i="1"/>
  <c r="T6260" i="1"/>
  <c r="P6261" i="1"/>
  <c r="Q6261" i="1"/>
  <c r="R6261" i="1"/>
  <c r="S6261" i="1"/>
  <c r="T6261" i="1"/>
  <c r="P6262" i="1"/>
  <c r="Q6262" i="1"/>
  <c r="R6262" i="1"/>
  <c r="S6262" i="1"/>
  <c r="T6262" i="1"/>
  <c r="P6263" i="1"/>
  <c r="Q6263" i="1"/>
  <c r="R6263" i="1"/>
  <c r="S6263" i="1"/>
  <c r="T6263" i="1"/>
  <c r="P6264" i="1"/>
  <c r="Q6264" i="1"/>
  <c r="R6264" i="1"/>
  <c r="S6264" i="1"/>
  <c r="T6264" i="1"/>
  <c r="P6265" i="1"/>
  <c r="Q6265" i="1"/>
  <c r="R6265" i="1"/>
  <c r="S6265" i="1"/>
  <c r="T6265" i="1"/>
  <c r="P6266" i="1"/>
  <c r="Q6266" i="1"/>
  <c r="R6266" i="1"/>
  <c r="S6266" i="1"/>
  <c r="T6266" i="1"/>
  <c r="P6267" i="1"/>
  <c r="Q6267" i="1"/>
  <c r="R6267" i="1"/>
  <c r="S6267" i="1"/>
  <c r="T6267" i="1"/>
  <c r="P6268" i="1"/>
  <c r="Q6268" i="1"/>
  <c r="R6268" i="1"/>
  <c r="S6268" i="1"/>
  <c r="T6268" i="1"/>
  <c r="P6269" i="1"/>
  <c r="Q6269" i="1"/>
  <c r="R6269" i="1"/>
  <c r="S6269" i="1"/>
  <c r="T6269" i="1"/>
  <c r="P6270" i="1"/>
  <c r="Q6270" i="1"/>
  <c r="R6270" i="1"/>
  <c r="S6270" i="1"/>
  <c r="T6270" i="1"/>
  <c r="P6271" i="1"/>
  <c r="Q6271" i="1"/>
  <c r="R6271" i="1"/>
  <c r="S6271" i="1"/>
  <c r="T6271" i="1"/>
  <c r="P6272" i="1"/>
  <c r="Q6272" i="1"/>
  <c r="R6272" i="1"/>
  <c r="S6272" i="1"/>
  <c r="T6272" i="1"/>
  <c r="P6273" i="1"/>
  <c r="Q6273" i="1"/>
  <c r="R6273" i="1"/>
  <c r="S6273" i="1"/>
  <c r="T6273" i="1"/>
  <c r="P6274" i="1"/>
  <c r="Q6274" i="1"/>
  <c r="R6274" i="1"/>
  <c r="S6274" i="1"/>
  <c r="T6274" i="1"/>
  <c r="P6275" i="1"/>
  <c r="Q6275" i="1"/>
  <c r="R6275" i="1"/>
  <c r="S6275" i="1"/>
  <c r="T6275" i="1"/>
  <c r="P6276" i="1"/>
  <c r="Q6276" i="1"/>
  <c r="R6276" i="1"/>
  <c r="S6276" i="1"/>
  <c r="T6276" i="1"/>
  <c r="P6277" i="1"/>
  <c r="Q6277" i="1"/>
  <c r="R6277" i="1"/>
  <c r="S6277" i="1"/>
  <c r="T6277" i="1"/>
  <c r="P6278" i="1"/>
  <c r="Q6278" i="1"/>
  <c r="R6278" i="1"/>
  <c r="S6278" i="1"/>
  <c r="T6278" i="1"/>
  <c r="P6279" i="1"/>
  <c r="Q6279" i="1"/>
  <c r="R6279" i="1"/>
  <c r="S6279" i="1"/>
  <c r="T6279" i="1"/>
  <c r="P6280" i="1"/>
  <c r="Q6280" i="1"/>
  <c r="R6280" i="1"/>
  <c r="S6280" i="1"/>
  <c r="T6280" i="1"/>
  <c r="P6281" i="1"/>
  <c r="Q6281" i="1"/>
  <c r="R6281" i="1"/>
  <c r="S6281" i="1"/>
  <c r="T6281" i="1"/>
  <c r="P6282" i="1"/>
  <c r="Q6282" i="1"/>
  <c r="R6282" i="1"/>
  <c r="S6282" i="1"/>
  <c r="T6282" i="1"/>
  <c r="P6283" i="1"/>
  <c r="Q6283" i="1"/>
  <c r="R6283" i="1"/>
  <c r="S6283" i="1"/>
  <c r="T6283" i="1"/>
  <c r="P6284" i="1"/>
  <c r="Q6284" i="1"/>
  <c r="R6284" i="1"/>
  <c r="S6284" i="1"/>
  <c r="T6284" i="1"/>
  <c r="P6285" i="1"/>
  <c r="Q6285" i="1"/>
  <c r="R6285" i="1"/>
  <c r="S6285" i="1"/>
  <c r="T6285" i="1"/>
  <c r="P6286" i="1"/>
  <c r="Q6286" i="1"/>
  <c r="R6286" i="1"/>
  <c r="S6286" i="1"/>
  <c r="T6286" i="1"/>
  <c r="P6287" i="1"/>
  <c r="Q6287" i="1"/>
  <c r="R6287" i="1"/>
  <c r="S6287" i="1"/>
  <c r="T6287" i="1"/>
  <c r="P6288" i="1"/>
  <c r="Q6288" i="1"/>
  <c r="R6288" i="1"/>
  <c r="S6288" i="1"/>
  <c r="T6288" i="1"/>
  <c r="P6289" i="1"/>
  <c r="Q6289" i="1"/>
  <c r="R6289" i="1"/>
  <c r="S6289" i="1"/>
  <c r="T6289" i="1"/>
  <c r="P6290" i="1"/>
  <c r="Q6290" i="1"/>
  <c r="R6290" i="1"/>
  <c r="S6290" i="1"/>
  <c r="T6290" i="1"/>
  <c r="P6291" i="1"/>
  <c r="Q6291" i="1"/>
  <c r="R6291" i="1"/>
  <c r="S6291" i="1"/>
  <c r="T6291" i="1"/>
  <c r="P6292" i="1"/>
  <c r="Q6292" i="1"/>
  <c r="R6292" i="1"/>
  <c r="S6292" i="1"/>
  <c r="T6292" i="1"/>
  <c r="P6293" i="1"/>
  <c r="Q6293" i="1"/>
  <c r="R6293" i="1"/>
  <c r="S6293" i="1"/>
  <c r="T6293" i="1"/>
  <c r="P6294" i="1"/>
  <c r="Q6294" i="1"/>
  <c r="R6294" i="1"/>
  <c r="S6294" i="1"/>
  <c r="T6294" i="1"/>
  <c r="P6295" i="1"/>
  <c r="Q6295" i="1"/>
  <c r="R6295" i="1"/>
  <c r="S6295" i="1"/>
  <c r="T6295" i="1"/>
  <c r="P6296" i="1"/>
  <c r="Q6296" i="1"/>
  <c r="R6296" i="1"/>
  <c r="S6296" i="1"/>
  <c r="T6296" i="1"/>
  <c r="P6297" i="1"/>
  <c r="Q6297" i="1"/>
  <c r="R6297" i="1"/>
  <c r="S6297" i="1"/>
  <c r="T6297" i="1"/>
  <c r="P6298" i="1"/>
  <c r="Q6298" i="1"/>
  <c r="R6298" i="1"/>
  <c r="S6298" i="1"/>
  <c r="T6298" i="1"/>
  <c r="P6299" i="1"/>
  <c r="Q6299" i="1"/>
  <c r="R6299" i="1"/>
  <c r="S6299" i="1"/>
  <c r="T6299" i="1"/>
  <c r="P6300" i="1"/>
  <c r="Q6300" i="1"/>
  <c r="R6300" i="1"/>
  <c r="S6300" i="1"/>
  <c r="T6300" i="1"/>
  <c r="P6301" i="1"/>
  <c r="Q6301" i="1"/>
  <c r="R6301" i="1"/>
  <c r="S6301" i="1"/>
  <c r="T6301" i="1"/>
  <c r="P6302" i="1"/>
  <c r="Q6302" i="1"/>
  <c r="R6302" i="1"/>
  <c r="S6302" i="1"/>
  <c r="T6302" i="1"/>
  <c r="P6303" i="1"/>
  <c r="Q6303" i="1"/>
  <c r="R6303" i="1"/>
  <c r="S6303" i="1"/>
  <c r="T6303" i="1"/>
  <c r="P6304" i="1"/>
  <c r="Q6304" i="1"/>
  <c r="R6304" i="1"/>
  <c r="S6304" i="1"/>
  <c r="T6304" i="1"/>
  <c r="P6305" i="1"/>
  <c r="Q6305" i="1"/>
  <c r="R6305" i="1"/>
  <c r="S6305" i="1"/>
  <c r="T6305" i="1"/>
  <c r="P6306" i="1"/>
  <c r="Q6306" i="1"/>
  <c r="R6306" i="1"/>
  <c r="S6306" i="1"/>
  <c r="T6306" i="1"/>
  <c r="P6307" i="1"/>
  <c r="Q6307" i="1"/>
  <c r="R6307" i="1"/>
  <c r="S6307" i="1"/>
  <c r="T6307" i="1"/>
  <c r="P6308" i="1"/>
  <c r="Q6308" i="1"/>
  <c r="R6308" i="1"/>
  <c r="S6308" i="1"/>
  <c r="T6308" i="1"/>
  <c r="P6309" i="1"/>
  <c r="Q6309" i="1"/>
  <c r="R6309" i="1"/>
  <c r="S6309" i="1"/>
  <c r="T6309" i="1"/>
  <c r="P6310" i="1"/>
  <c r="Q6310" i="1"/>
  <c r="R6310" i="1"/>
  <c r="S6310" i="1"/>
  <c r="T6310" i="1"/>
  <c r="P6311" i="1"/>
  <c r="Q6311" i="1"/>
  <c r="R6311" i="1"/>
  <c r="S6311" i="1"/>
  <c r="T6311" i="1"/>
  <c r="P6312" i="1"/>
  <c r="Q6312" i="1"/>
  <c r="R6312" i="1"/>
  <c r="S6312" i="1"/>
  <c r="T6312" i="1"/>
  <c r="P6313" i="1"/>
  <c r="Q6313" i="1"/>
  <c r="R6313" i="1"/>
  <c r="S6313" i="1"/>
  <c r="T6313" i="1"/>
  <c r="P6314" i="1"/>
  <c r="Q6314" i="1"/>
  <c r="R6314" i="1"/>
  <c r="S6314" i="1"/>
  <c r="T6314" i="1"/>
  <c r="P6315" i="1"/>
  <c r="Q6315" i="1"/>
  <c r="R6315" i="1"/>
  <c r="S6315" i="1"/>
  <c r="T6315" i="1"/>
  <c r="P6316" i="1"/>
  <c r="Q6316" i="1"/>
  <c r="R6316" i="1"/>
  <c r="S6316" i="1"/>
  <c r="T6316" i="1"/>
  <c r="P6317" i="1"/>
  <c r="Q6317" i="1"/>
  <c r="R6317" i="1"/>
  <c r="S6317" i="1"/>
  <c r="T6317" i="1"/>
  <c r="P6318" i="1"/>
  <c r="Q6318" i="1"/>
  <c r="R6318" i="1"/>
  <c r="S6318" i="1"/>
  <c r="T6318" i="1"/>
  <c r="P6319" i="1"/>
  <c r="Q6319" i="1"/>
  <c r="R6319" i="1"/>
  <c r="S6319" i="1"/>
  <c r="T6319" i="1"/>
  <c r="P6320" i="1"/>
  <c r="Q6320" i="1"/>
  <c r="R6320" i="1"/>
  <c r="S6320" i="1"/>
  <c r="T6320" i="1"/>
  <c r="P6321" i="1"/>
  <c r="Q6321" i="1"/>
  <c r="R6321" i="1"/>
  <c r="S6321" i="1"/>
  <c r="T6321" i="1"/>
  <c r="P6322" i="1"/>
  <c r="Q6322" i="1"/>
  <c r="R6322" i="1"/>
  <c r="S6322" i="1"/>
  <c r="T6322" i="1"/>
  <c r="P6323" i="1"/>
  <c r="Q6323" i="1"/>
  <c r="R6323" i="1"/>
  <c r="S6323" i="1"/>
  <c r="T6323" i="1"/>
  <c r="P6324" i="1"/>
  <c r="Q6324" i="1"/>
  <c r="R6324" i="1"/>
  <c r="S6324" i="1"/>
  <c r="T6324" i="1"/>
  <c r="P6325" i="1"/>
  <c r="Q6325" i="1"/>
  <c r="R6325" i="1"/>
  <c r="S6325" i="1"/>
  <c r="T6325" i="1"/>
  <c r="P6326" i="1"/>
  <c r="Q6326" i="1"/>
  <c r="R6326" i="1"/>
  <c r="S6326" i="1"/>
  <c r="T6326" i="1"/>
  <c r="P6327" i="1"/>
  <c r="Q6327" i="1"/>
  <c r="R6327" i="1"/>
  <c r="S6327" i="1"/>
  <c r="T6327" i="1"/>
  <c r="P6328" i="1"/>
  <c r="Q6328" i="1"/>
  <c r="R6328" i="1"/>
  <c r="S6328" i="1"/>
  <c r="T6328" i="1"/>
  <c r="P6329" i="1"/>
  <c r="Q6329" i="1"/>
  <c r="R6329" i="1"/>
  <c r="S6329" i="1"/>
  <c r="T6329" i="1"/>
  <c r="P6330" i="1"/>
  <c r="Q6330" i="1"/>
  <c r="R6330" i="1"/>
  <c r="S6330" i="1"/>
  <c r="T6330" i="1"/>
  <c r="P6331" i="1"/>
  <c r="Q6331" i="1"/>
  <c r="R6331" i="1"/>
  <c r="S6331" i="1"/>
  <c r="T6331" i="1"/>
  <c r="P6332" i="1"/>
  <c r="Q6332" i="1"/>
  <c r="R6332" i="1"/>
  <c r="S6332" i="1"/>
  <c r="T6332" i="1"/>
  <c r="P6333" i="1"/>
  <c r="Q6333" i="1"/>
  <c r="R6333" i="1"/>
  <c r="S6333" i="1"/>
  <c r="T6333" i="1"/>
  <c r="P6334" i="1"/>
  <c r="Q6334" i="1"/>
  <c r="R6334" i="1"/>
  <c r="S6334" i="1"/>
  <c r="T6334" i="1"/>
  <c r="P6335" i="1"/>
  <c r="Q6335" i="1"/>
  <c r="R6335" i="1"/>
  <c r="S6335" i="1"/>
  <c r="T6335" i="1"/>
  <c r="P6336" i="1"/>
  <c r="Q6336" i="1"/>
  <c r="R6336" i="1"/>
  <c r="S6336" i="1"/>
  <c r="T6336" i="1"/>
  <c r="P6337" i="1"/>
  <c r="Q6337" i="1"/>
  <c r="R6337" i="1"/>
  <c r="S6337" i="1"/>
  <c r="T6337" i="1"/>
  <c r="P6338" i="1"/>
  <c r="Q6338" i="1"/>
  <c r="R6338" i="1"/>
  <c r="S6338" i="1"/>
  <c r="T6338" i="1"/>
  <c r="P6339" i="1"/>
  <c r="Q6339" i="1"/>
  <c r="R6339" i="1"/>
  <c r="S6339" i="1"/>
  <c r="T6339" i="1"/>
  <c r="P6340" i="1"/>
  <c r="Q6340" i="1"/>
  <c r="R6340" i="1"/>
  <c r="S6340" i="1"/>
  <c r="T6340" i="1"/>
  <c r="P6341" i="1"/>
  <c r="Q6341" i="1"/>
  <c r="R6341" i="1"/>
  <c r="S6341" i="1"/>
  <c r="T6341" i="1"/>
  <c r="P6342" i="1"/>
  <c r="Q6342" i="1"/>
  <c r="R6342" i="1"/>
  <c r="S6342" i="1"/>
  <c r="T6342" i="1"/>
  <c r="P6343" i="1"/>
  <c r="Q6343" i="1"/>
  <c r="R6343" i="1"/>
  <c r="S6343" i="1"/>
  <c r="T6343" i="1"/>
  <c r="P6344" i="1"/>
  <c r="Q6344" i="1"/>
  <c r="R6344" i="1"/>
  <c r="S6344" i="1"/>
  <c r="T6344" i="1"/>
  <c r="P6345" i="1"/>
  <c r="Q6345" i="1"/>
  <c r="R6345" i="1"/>
  <c r="S6345" i="1"/>
  <c r="T6345" i="1"/>
  <c r="P6346" i="1"/>
  <c r="Q6346" i="1"/>
  <c r="R6346" i="1"/>
  <c r="S6346" i="1"/>
  <c r="T6346" i="1"/>
  <c r="P6347" i="1"/>
  <c r="Q6347" i="1"/>
  <c r="R6347" i="1"/>
  <c r="S6347" i="1"/>
  <c r="T6347" i="1"/>
  <c r="P6348" i="1"/>
  <c r="Q6348" i="1"/>
  <c r="R6348" i="1"/>
  <c r="S6348" i="1"/>
  <c r="T6348" i="1"/>
  <c r="P6349" i="1"/>
  <c r="Q6349" i="1"/>
  <c r="R6349" i="1"/>
  <c r="S6349" i="1"/>
  <c r="T6349" i="1"/>
  <c r="P6350" i="1"/>
  <c r="Q6350" i="1"/>
  <c r="R6350" i="1"/>
  <c r="S6350" i="1"/>
  <c r="T6350" i="1"/>
  <c r="P6351" i="1"/>
  <c r="Q6351" i="1"/>
  <c r="R6351" i="1"/>
  <c r="S6351" i="1"/>
  <c r="T6351" i="1"/>
  <c r="P6352" i="1"/>
  <c r="Q6352" i="1"/>
  <c r="R6352" i="1"/>
  <c r="S6352" i="1"/>
  <c r="T6352" i="1"/>
  <c r="P6353" i="1"/>
  <c r="Q6353" i="1"/>
  <c r="R6353" i="1"/>
  <c r="S6353" i="1"/>
  <c r="T6353" i="1"/>
  <c r="P6354" i="1"/>
  <c r="Q6354" i="1"/>
  <c r="R6354" i="1"/>
  <c r="S6354" i="1"/>
  <c r="T6354" i="1"/>
  <c r="P6355" i="1"/>
  <c r="Q6355" i="1"/>
  <c r="R6355" i="1"/>
  <c r="S6355" i="1"/>
  <c r="T6355" i="1"/>
  <c r="P6356" i="1"/>
  <c r="Q6356" i="1"/>
  <c r="R6356" i="1"/>
  <c r="S6356" i="1"/>
  <c r="T6356" i="1"/>
  <c r="P6357" i="1"/>
  <c r="Q6357" i="1"/>
  <c r="R6357" i="1"/>
  <c r="S6357" i="1"/>
  <c r="T6357" i="1"/>
  <c r="P6358" i="1"/>
  <c r="Q6358" i="1"/>
  <c r="R6358" i="1"/>
  <c r="S6358" i="1"/>
  <c r="T6358" i="1"/>
  <c r="P6359" i="1"/>
  <c r="Q6359" i="1"/>
  <c r="R6359" i="1"/>
  <c r="S6359" i="1"/>
  <c r="T6359" i="1"/>
  <c r="P6360" i="1"/>
  <c r="Q6360" i="1"/>
  <c r="R6360" i="1"/>
  <c r="S6360" i="1"/>
  <c r="T6360" i="1"/>
  <c r="P6361" i="1"/>
  <c r="Q6361" i="1"/>
  <c r="R6361" i="1"/>
  <c r="S6361" i="1"/>
  <c r="T6361" i="1"/>
  <c r="P6362" i="1"/>
  <c r="Q6362" i="1"/>
  <c r="R6362" i="1"/>
  <c r="S6362" i="1"/>
  <c r="T6362" i="1"/>
  <c r="P6363" i="1"/>
  <c r="Q6363" i="1"/>
  <c r="R6363" i="1"/>
  <c r="S6363" i="1"/>
  <c r="T6363" i="1"/>
  <c r="P6364" i="1"/>
  <c r="Q6364" i="1"/>
  <c r="R6364" i="1"/>
  <c r="S6364" i="1"/>
  <c r="T6364" i="1"/>
  <c r="P6365" i="1"/>
  <c r="Q6365" i="1"/>
  <c r="R6365" i="1"/>
  <c r="S6365" i="1"/>
  <c r="T6365" i="1"/>
  <c r="P6366" i="1"/>
  <c r="Q6366" i="1"/>
  <c r="R6366" i="1"/>
  <c r="S6366" i="1"/>
  <c r="T6366" i="1"/>
  <c r="P6367" i="1"/>
  <c r="Q6367" i="1"/>
  <c r="R6367" i="1"/>
  <c r="S6367" i="1"/>
  <c r="T6367" i="1"/>
  <c r="P6368" i="1"/>
  <c r="Q6368" i="1"/>
  <c r="R6368" i="1"/>
  <c r="S6368" i="1"/>
  <c r="T6368" i="1"/>
  <c r="P6369" i="1"/>
  <c r="Q6369" i="1"/>
  <c r="R6369" i="1"/>
  <c r="S6369" i="1"/>
  <c r="T6369" i="1"/>
  <c r="P6370" i="1"/>
  <c r="Q6370" i="1"/>
  <c r="R6370" i="1"/>
  <c r="S6370" i="1"/>
  <c r="T6370" i="1"/>
  <c r="P6371" i="1"/>
  <c r="Q6371" i="1"/>
  <c r="R6371" i="1"/>
  <c r="S6371" i="1"/>
  <c r="T6371" i="1"/>
  <c r="P6372" i="1"/>
  <c r="Q6372" i="1"/>
  <c r="R6372" i="1"/>
  <c r="S6372" i="1"/>
  <c r="T6372" i="1"/>
  <c r="P6373" i="1"/>
  <c r="Q6373" i="1"/>
  <c r="R6373" i="1"/>
  <c r="S6373" i="1"/>
  <c r="T6373" i="1"/>
  <c r="P6374" i="1"/>
  <c r="Q6374" i="1"/>
  <c r="R6374" i="1"/>
  <c r="S6374" i="1"/>
  <c r="T6374" i="1"/>
  <c r="P6375" i="1"/>
  <c r="Q6375" i="1"/>
  <c r="R6375" i="1"/>
  <c r="S6375" i="1"/>
  <c r="T6375" i="1"/>
  <c r="P6376" i="1"/>
  <c r="Q6376" i="1"/>
  <c r="R6376" i="1"/>
  <c r="S6376" i="1"/>
  <c r="T6376" i="1"/>
  <c r="P6377" i="1"/>
  <c r="Q6377" i="1"/>
  <c r="R6377" i="1"/>
  <c r="S6377" i="1"/>
  <c r="T6377" i="1"/>
  <c r="P6378" i="1"/>
  <c r="Q6378" i="1"/>
  <c r="R6378" i="1"/>
  <c r="S6378" i="1"/>
  <c r="T6378" i="1"/>
  <c r="P6379" i="1"/>
  <c r="Q6379" i="1"/>
  <c r="R6379" i="1"/>
  <c r="S6379" i="1"/>
  <c r="T6379" i="1"/>
  <c r="P6380" i="1"/>
  <c r="Q6380" i="1"/>
  <c r="R6380" i="1"/>
  <c r="S6380" i="1"/>
  <c r="T6380" i="1"/>
  <c r="P6381" i="1"/>
  <c r="Q6381" i="1"/>
  <c r="R6381" i="1"/>
  <c r="S6381" i="1"/>
  <c r="T6381" i="1"/>
  <c r="P6382" i="1"/>
  <c r="Q6382" i="1"/>
  <c r="R6382" i="1"/>
  <c r="S6382" i="1"/>
  <c r="T6382" i="1"/>
  <c r="P6383" i="1"/>
  <c r="Q6383" i="1"/>
  <c r="R6383" i="1"/>
  <c r="S6383" i="1"/>
  <c r="T6383" i="1"/>
  <c r="P6384" i="1"/>
  <c r="Q6384" i="1"/>
  <c r="R6384" i="1"/>
  <c r="S6384" i="1"/>
  <c r="T6384" i="1"/>
  <c r="P6385" i="1"/>
  <c r="Q6385" i="1"/>
  <c r="R6385" i="1"/>
  <c r="S6385" i="1"/>
  <c r="T6385" i="1"/>
  <c r="P6386" i="1"/>
  <c r="Q6386" i="1"/>
  <c r="R6386" i="1"/>
  <c r="S6386" i="1"/>
  <c r="T6386" i="1"/>
  <c r="P6387" i="1"/>
  <c r="Q6387" i="1"/>
  <c r="R6387" i="1"/>
  <c r="S6387" i="1"/>
  <c r="T6387" i="1"/>
  <c r="P6388" i="1"/>
  <c r="Q6388" i="1"/>
  <c r="R6388" i="1"/>
  <c r="S6388" i="1"/>
  <c r="T6388" i="1"/>
  <c r="P6389" i="1"/>
  <c r="Q6389" i="1"/>
  <c r="R6389" i="1"/>
  <c r="S6389" i="1"/>
  <c r="T6389" i="1"/>
  <c r="P6390" i="1"/>
  <c r="Q6390" i="1"/>
  <c r="R6390" i="1"/>
  <c r="S6390" i="1"/>
  <c r="T6390" i="1"/>
  <c r="P6391" i="1"/>
  <c r="Q6391" i="1"/>
  <c r="R6391" i="1"/>
  <c r="S6391" i="1"/>
  <c r="T6391" i="1"/>
  <c r="P6392" i="1"/>
  <c r="Q6392" i="1"/>
  <c r="R6392" i="1"/>
  <c r="S6392" i="1"/>
  <c r="T6392" i="1"/>
  <c r="P6393" i="1"/>
  <c r="Q6393" i="1"/>
  <c r="R6393" i="1"/>
  <c r="S6393" i="1"/>
  <c r="T6393" i="1"/>
  <c r="P6394" i="1"/>
  <c r="Q6394" i="1"/>
  <c r="R6394" i="1"/>
  <c r="S6394" i="1"/>
  <c r="T6394" i="1"/>
  <c r="P6395" i="1"/>
  <c r="Q6395" i="1"/>
  <c r="R6395" i="1"/>
  <c r="S6395" i="1"/>
  <c r="T6395" i="1"/>
  <c r="P6396" i="1"/>
  <c r="Q6396" i="1"/>
  <c r="R6396" i="1"/>
  <c r="S6396" i="1"/>
  <c r="T6396" i="1"/>
  <c r="P6397" i="1"/>
  <c r="Q6397" i="1"/>
  <c r="R6397" i="1"/>
  <c r="S6397" i="1"/>
  <c r="T6397" i="1"/>
  <c r="P6398" i="1"/>
  <c r="Q6398" i="1"/>
  <c r="R6398" i="1"/>
  <c r="S6398" i="1"/>
  <c r="T6398" i="1"/>
  <c r="P6399" i="1"/>
  <c r="Q6399" i="1"/>
  <c r="R6399" i="1"/>
  <c r="S6399" i="1"/>
  <c r="T6399" i="1"/>
  <c r="P6400" i="1"/>
  <c r="Q6400" i="1"/>
  <c r="R6400" i="1"/>
  <c r="S6400" i="1"/>
  <c r="T6400" i="1"/>
  <c r="P6401" i="1"/>
  <c r="Q6401" i="1"/>
  <c r="R6401" i="1"/>
  <c r="S6401" i="1"/>
  <c r="T6401" i="1"/>
  <c r="P6402" i="1"/>
  <c r="Q6402" i="1"/>
  <c r="R6402" i="1"/>
  <c r="S6402" i="1"/>
  <c r="T6402" i="1"/>
  <c r="P6403" i="1"/>
  <c r="Q6403" i="1"/>
  <c r="R6403" i="1"/>
  <c r="S6403" i="1"/>
  <c r="T6403" i="1"/>
  <c r="P6404" i="1"/>
  <c r="Q6404" i="1"/>
  <c r="R6404" i="1"/>
  <c r="S6404" i="1"/>
  <c r="T6404" i="1"/>
  <c r="P6405" i="1"/>
  <c r="Q6405" i="1"/>
  <c r="R6405" i="1"/>
  <c r="S6405" i="1"/>
  <c r="T6405" i="1"/>
  <c r="P6406" i="1"/>
  <c r="Q6406" i="1"/>
  <c r="R6406" i="1"/>
  <c r="S6406" i="1"/>
  <c r="T6406" i="1"/>
  <c r="P6407" i="1"/>
  <c r="Q6407" i="1"/>
  <c r="R6407" i="1"/>
  <c r="S6407" i="1"/>
  <c r="T6407" i="1"/>
  <c r="P6408" i="1"/>
  <c r="Q6408" i="1"/>
  <c r="R6408" i="1"/>
  <c r="S6408" i="1"/>
  <c r="T6408" i="1"/>
  <c r="P6409" i="1"/>
  <c r="Q6409" i="1"/>
  <c r="R6409" i="1"/>
  <c r="S6409" i="1"/>
  <c r="T6409" i="1"/>
  <c r="P6410" i="1"/>
  <c r="Q6410" i="1"/>
  <c r="R6410" i="1"/>
  <c r="S6410" i="1"/>
  <c r="T6410" i="1"/>
  <c r="P6411" i="1"/>
  <c r="Q6411" i="1"/>
  <c r="R6411" i="1"/>
  <c r="S6411" i="1"/>
  <c r="T6411" i="1"/>
  <c r="P6412" i="1"/>
  <c r="Q6412" i="1"/>
  <c r="R6412" i="1"/>
  <c r="S6412" i="1"/>
  <c r="T6412" i="1"/>
  <c r="P6413" i="1"/>
  <c r="Q6413" i="1"/>
  <c r="R6413" i="1"/>
  <c r="S6413" i="1"/>
  <c r="T6413" i="1"/>
  <c r="P6414" i="1"/>
  <c r="Q6414" i="1"/>
  <c r="R6414" i="1"/>
  <c r="S6414" i="1"/>
  <c r="T6414" i="1"/>
  <c r="P6415" i="1"/>
  <c r="Q6415" i="1"/>
  <c r="R6415" i="1"/>
  <c r="S6415" i="1"/>
  <c r="T6415" i="1"/>
  <c r="P6416" i="1"/>
  <c r="Q6416" i="1"/>
  <c r="R6416" i="1"/>
  <c r="S6416" i="1"/>
  <c r="T6416" i="1"/>
  <c r="P6417" i="1"/>
  <c r="Q6417" i="1"/>
  <c r="R6417" i="1"/>
  <c r="S6417" i="1"/>
  <c r="T6417" i="1"/>
  <c r="P6418" i="1"/>
  <c r="Q6418" i="1"/>
  <c r="R6418" i="1"/>
  <c r="S6418" i="1"/>
  <c r="T6418" i="1"/>
  <c r="P6419" i="1"/>
  <c r="Q6419" i="1"/>
  <c r="R6419" i="1"/>
  <c r="S6419" i="1"/>
  <c r="T6419" i="1"/>
  <c r="P6420" i="1"/>
  <c r="Q6420" i="1"/>
  <c r="R6420" i="1"/>
  <c r="S6420" i="1"/>
  <c r="T6420" i="1"/>
  <c r="P6421" i="1"/>
  <c r="Q6421" i="1"/>
  <c r="R6421" i="1"/>
  <c r="S6421" i="1"/>
  <c r="T6421" i="1"/>
  <c r="P6422" i="1"/>
  <c r="Q6422" i="1"/>
  <c r="R6422" i="1"/>
  <c r="S6422" i="1"/>
  <c r="T6422" i="1"/>
  <c r="P6423" i="1"/>
  <c r="Q6423" i="1"/>
  <c r="R6423" i="1"/>
  <c r="S6423" i="1"/>
  <c r="T6423" i="1"/>
  <c r="P6424" i="1"/>
  <c r="Q6424" i="1"/>
  <c r="R6424" i="1"/>
  <c r="S6424" i="1"/>
  <c r="T6424" i="1"/>
  <c r="P6425" i="1"/>
  <c r="Q6425" i="1"/>
  <c r="R6425" i="1"/>
  <c r="S6425" i="1"/>
  <c r="T6425" i="1"/>
  <c r="P6426" i="1"/>
  <c r="Q6426" i="1"/>
  <c r="R6426" i="1"/>
  <c r="S6426" i="1"/>
  <c r="T6426" i="1"/>
  <c r="P6427" i="1"/>
  <c r="Q6427" i="1"/>
  <c r="R6427" i="1"/>
  <c r="S6427" i="1"/>
  <c r="T6427" i="1"/>
  <c r="P6428" i="1"/>
  <c r="Q6428" i="1"/>
  <c r="R6428" i="1"/>
  <c r="S6428" i="1"/>
  <c r="T6428" i="1"/>
  <c r="P6429" i="1"/>
  <c r="Q6429" i="1"/>
  <c r="R6429" i="1"/>
  <c r="S6429" i="1"/>
  <c r="T6429" i="1"/>
  <c r="P6430" i="1"/>
  <c r="Q6430" i="1"/>
  <c r="R6430" i="1"/>
  <c r="S6430" i="1"/>
  <c r="T6430" i="1"/>
  <c r="P6431" i="1"/>
  <c r="Q6431" i="1"/>
  <c r="R6431" i="1"/>
  <c r="S6431" i="1"/>
  <c r="T6431" i="1"/>
  <c r="P6432" i="1"/>
  <c r="Q6432" i="1"/>
  <c r="R6432" i="1"/>
  <c r="S6432" i="1"/>
  <c r="T6432" i="1"/>
  <c r="P6433" i="1"/>
  <c r="Q6433" i="1"/>
  <c r="R6433" i="1"/>
  <c r="S6433" i="1"/>
  <c r="T6433" i="1"/>
  <c r="P6434" i="1"/>
  <c r="Q6434" i="1"/>
  <c r="R6434" i="1"/>
  <c r="S6434" i="1"/>
  <c r="T6434" i="1"/>
  <c r="P6435" i="1"/>
  <c r="Q6435" i="1"/>
  <c r="R6435" i="1"/>
  <c r="S6435" i="1"/>
  <c r="T6435" i="1"/>
  <c r="P6436" i="1"/>
  <c r="Q6436" i="1"/>
  <c r="R6436" i="1"/>
  <c r="S6436" i="1"/>
  <c r="T6436" i="1"/>
  <c r="P6437" i="1"/>
  <c r="Q6437" i="1"/>
  <c r="R6437" i="1"/>
  <c r="S6437" i="1"/>
  <c r="T6437" i="1"/>
  <c r="P6438" i="1"/>
  <c r="Q6438" i="1"/>
  <c r="R6438" i="1"/>
  <c r="S6438" i="1"/>
  <c r="T6438" i="1"/>
  <c r="P6439" i="1"/>
  <c r="Q6439" i="1"/>
  <c r="R6439" i="1"/>
  <c r="S6439" i="1"/>
  <c r="T6439" i="1"/>
  <c r="P6440" i="1"/>
  <c r="Q6440" i="1"/>
  <c r="R6440" i="1"/>
  <c r="S6440" i="1"/>
  <c r="T6440" i="1"/>
  <c r="P6441" i="1"/>
  <c r="Q6441" i="1"/>
  <c r="R6441" i="1"/>
  <c r="S6441" i="1"/>
  <c r="T6441" i="1"/>
  <c r="P6442" i="1"/>
  <c r="Q6442" i="1"/>
  <c r="R6442" i="1"/>
  <c r="S6442" i="1"/>
  <c r="T6442" i="1"/>
  <c r="P6443" i="1"/>
  <c r="Q6443" i="1"/>
  <c r="R6443" i="1"/>
  <c r="S6443" i="1"/>
  <c r="T6443" i="1"/>
  <c r="P6444" i="1"/>
  <c r="Q6444" i="1"/>
  <c r="R6444" i="1"/>
  <c r="S6444" i="1"/>
  <c r="T6444" i="1"/>
  <c r="P6445" i="1"/>
  <c r="Q6445" i="1"/>
  <c r="R6445" i="1"/>
  <c r="S6445" i="1"/>
  <c r="T6445" i="1"/>
  <c r="P6446" i="1"/>
  <c r="Q6446" i="1"/>
  <c r="R6446" i="1"/>
  <c r="S6446" i="1"/>
  <c r="T6446" i="1"/>
  <c r="P6447" i="1"/>
  <c r="Q6447" i="1"/>
  <c r="R6447" i="1"/>
  <c r="S6447" i="1"/>
  <c r="T6447" i="1"/>
  <c r="P6448" i="1"/>
  <c r="Q6448" i="1"/>
  <c r="R6448" i="1"/>
  <c r="S6448" i="1"/>
  <c r="T6448" i="1"/>
  <c r="P6449" i="1"/>
  <c r="Q6449" i="1"/>
  <c r="R6449" i="1"/>
  <c r="S6449" i="1"/>
  <c r="T6449" i="1"/>
  <c r="P6450" i="1"/>
  <c r="Q6450" i="1"/>
  <c r="R6450" i="1"/>
  <c r="S6450" i="1"/>
  <c r="T6450" i="1"/>
  <c r="P6451" i="1"/>
  <c r="Q6451" i="1"/>
  <c r="R6451" i="1"/>
  <c r="S6451" i="1"/>
  <c r="T6451" i="1"/>
  <c r="P6452" i="1"/>
  <c r="Q6452" i="1"/>
  <c r="R6452" i="1"/>
  <c r="S6452" i="1"/>
  <c r="T6452" i="1"/>
  <c r="P6453" i="1"/>
  <c r="Q6453" i="1"/>
  <c r="R6453" i="1"/>
  <c r="S6453" i="1"/>
  <c r="T6453" i="1"/>
  <c r="P6454" i="1"/>
  <c r="Q6454" i="1"/>
  <c r="R6454" i="1"/>
  <c r="S6454" i="1"/>
  <c r="T6454" i="1"/>
  <c r="P6455" i="1"/>
  <c r="Q6455" i="1"/>
  <c r="R6455" i="1"/>
  <c r="S6455" i="1"/>
  <c r="T6455" i="1"/>
  <c r="P6456" i="1"/>
  <c r="Q6456" i="1"/>
  <c r="R6456" i="1"/>
  <c r="S6456" i="1"/>
  <c r="T6456" i="1"/>
  <c r="P6457" i="1"/>
  <c r="Q6457" i="1"/>
  <c r="R6457" i="1"/>
  <c r="S6457" i="1"/>
  <c r="T6457" i="1"/>
  <c r="P6458" i="1"/>
  <c r="Q6458" i="1"/>
  <c r="R6458" i="1"/>
  <c r="S6458" i="1"/>
  <c r="T6458" i="1"/>
  <c r="P6459" i="1"/>
  <c r="Q6459" i="1"/>
  <c r="R6459" i="1"/>
  <c r="S6459" i="1"/>
  <c r="T6459" i="1"/>
  <c r="P6460" i="1"/>
  <c r="Q6460" i="1"/>
  <c r="R6460" i="1"/>
  <c r="S6460" i="1"/>
  <c r="T6460" i="1"/>
  <c r="P6461" i="1"/>
  <c r="Q6461" i="1"/>
  <c r="R6461" i="1"/>
  <c r="S6461" i="1"/>
  <c r="T6461" i="1"/>
  <c r="P6462" i="1"/>
  <c r="Q6462" i="1"/>
  <c r="R6462" i="1"/>
  <c r="S6462" i="1"/>
  <c r="T6462" i="1"/>
  <c r="P6463" i="1"/>
  <c r="Q6463" i="1"/>
  <c r="R6463" i="1"/>
  <c r="S6463" i="1"/>
  <c r="T6463" i="1"/>
  <c r="P6464" i="1"/>
  <c r="Q6464" i="1"/>
  <c r="R6464" i="1"/>
  <c r="S6464" i="1"/>
  <c r="T6464" i="1"/>
  <c r="P6465" i="1"/>
  <c r="Q6465" i="1"/>
  <c r="R6465" i="1"/>
  <c r="S6465" i="1"/>
  <c r="T6465" i="1"/>
  <c r="P6466" i="1"/>
  <c r="Q6466" i="1"/>
  <c r="R6466" i="1"/>
  <c r="S6466" i="1"/>
  <c r="T6466" i="1"/>
  <c r="P6467" i="1"/>
  <c r="Q6467" i="1"/>
  <c r="R6467" i="1"/>
  <c r="S6467" i="1"/>
  <c r="T6467" i="1"/>
  <c r="P6468" i="1"/>
  <c r="Q6468" i="1"/>
  <c r="R6468" i="1"/>
  <c r="S6468" i="1"/>
  <c r="T6468" i="1"/>
  <c r="P6469" i="1"/>
  <c r="Q6469" i="1"/>
  <c r="R6469" i="1"/>
  <c r="S6469" i="1"/>
  <c r="T6469" i="1"/>
  <c r="P6470" i="1"/>
  <c r="Q6470" i="1"/>
  <c r="R6470" i="1"/>
  <c r="S6470" i="1"/>
  <c r="T6470" i="1"/>
  <c r="P6471" i="1"/>
  <c r="Q6471" i="1"/>
  <c r="R6471" i="1"/>
  <c r="S6471" i="1"/>
  <c r="T6471" i="1"/>
  <c r="P6472" i="1"/>
  <c r="Q6472" i="1"/>
  <c r="R6472" i="1"/>
  <c r="S6472" i="1"/>
  <c r="T6472" i="1"/>
  <c r="P6473" i="1"/>
  <c r="Q6473" i="1"/>
  <c r="R6473" i="1"/>
  <c r="S6473" i="1"/>
  <c r="T6473" i="1"/>
  <c r="P6474" i="1"/>
  <c r="Q6474" i="1"/>
  <c r="R6474" i="1"/>
  <c r="S6474" i="1"/>
  <c r="T6474" i="1"/>
  <c r="P6475" i="1"/>
  <c r="Q6475" i="1"/>
  <c r="R6475" i="1"/>
  <c r="S6475" i="1"/>
  <c r="T6475" i="1"/>
  <c r="P6476" i="1"/>
  <c r="Q6476" i="1"/>
  <c r="R6476" i="1"/>
  <c r="S6476" i="1"/>
  <c r="T6476" i="1"/>
  <c r="P6477" i="1"/>
  <c r="Q6477" i="1"/>
  <c r="R6477" i="1"/>
  <c r="S6477" i="1"/>
  <c r="T6477" i="1"/>
  <c r="P6478" i="1"/>
  <c r="Q6478" i="1"/>
  <c r="R6478" i="1"/>
  <c r="S6478" i="1"/>
  <c r="T6478" i="1"/>
  <c r="P6479" i="1"/>
  <c r="Q6479" i="1"/>
  <c r="R6479" i="1"/>
  <c r="S6479" i="1"/>
  <c r="T6479" i="1"/>
  <c r="P6480" i="1"/>
  <c r="Q6480" i="1"/>
  <c r="R6480" i="1"/>
  <c r="S6480" i="1"/>
  <c r="T6480" i="1"/>
  <c r="P6481" i="1"/>
  <c r="Q6481" i="1"/>
  <c r="R6481" i="1"/>
  <c r="S6481" i="1"/>
  <c r="T6481" i="1"/>
  <c r="P6482" i="1"/>
  <c r="Q6482" i="1"/>
  <c r="R6482" i="1"/>
  <c r="S6482" i="1"/>
  <c r="T6482" i="1"/>
  <c r="P6483" i="1"/>
  <c r="Q6483" i="1"/>
  <c r="R6483" i="1"/>
  <c r="S6483" i="1"/>
  <c r="T6483" i="1"/>
  <c r="P6484" i="1"/>
  <c r="Q6484" i="1"/>
  <c r="R6484" i="1"/>
  <c r="S6484" i="1"/>
  <c r="T6484" i="1"/>
  <c r="P6485" i="1"/>
  <c r="Q6485" i="1"/>
  <c r="R6485" i="1"/>
  <c r="S6485" i="1"/>
  <c r="T6485" i="1"/>
  <c r="P6486" i="1"/>
  <c r="Q6486" i="1"/>
  <c r="R6486" i="1"/>
  <c r="S6486" i="1"/>
  <c r="T6486" i="1"/>
  <c r="P6487" i="1"/>
  <c r="Q6487" i="1"/>
  <c r="R6487" i="1"/>
  <c r="S6487" i="1"/>
  <c r="T6487" i="1"/>
  <c r="P6488" i="1"/>
  <c r="Q6488" i="1"/>
  <c r="R6488" i="1"/>
  <c r="S6488" i="1"/>
  <c r="T6488" i="1"/>
  <c r="P6489" i="1"/>
  <c r="Q6489" i="1"/>
  <c r="R6489" i="1"/>
  <c r="S6489" i="1"/>
  <c r="T6489" i="1"/>
  <c r="P6490" i="1"/>
  <c r="Q6490" i="1"/>
  <c r="R6490" i="1"/>
  <c r="S6490" i="1"/>
  <c r="T6490" i="1"/>
  <c r="P6491" i="1"/>
  <c r="Q6491" i="1"/>
  <c r="R6491" i="1"/>
  <c r="S6491" i="1"/>
  <c r="T6491" i="1"/>
  <c r="P6492" i="1"/>
  <c r="Q6492" i="1"/>
  <c r="R6492" i="1"/>
  <c r="S6492" i="1"/>
  <c r="T6492" i="1"/>
  <c r="P6493" i="1"/>
  <c r="Q6493" i="1"/>
  <c r="R6493" i="1"/>
  <c r="S6493" i="1"/>
  <c r="T6493" i="1"/>
  <c r="P6494" i="1"/>
  <c r="Q6494" i="1"/>
  <c r="R6494" i="1"/>
  <c r="S6494" i="1"/>
  <c r="T6494" i="1"/>
  <c r="P6495" i="1"/>
  <c r="Q6495" i="1"/>
  <c r="R6495" i="1"/>
  <c r="S6495" i="1"/>
  <c r="T6495" i="1"/>
  <c r="P6496" i="1"/>
  <c r="Q6496" i="1"/>
  <c r="R6496" i="1"/>
  <c r="S6496" i="1"/>
  <c r="T6496" i="1"/>
  <c r="P6497" i="1"/>
  <c r="Q6497" i="1"/>
  <c r="R6497" i="1"/>
  <c r="S6497" i="1"/>
  <c r="T6497" i="1"/>
  <c r="P6498" i="1"/>
  <c r="Q6498" i="1"/>
  <c r="R6498" i="1"/>
  <c r="S6498" i="1"/>
  <c r="T6498" i="1"/>
  <c r="P6499" i="1"/>
  <c r="Q6499" i="1"/>
  <c r="R6499" i="1"/>
  <c r="S6499" i="1"/>
  <c r="T6499" i="1"/>
  <c r="P6500" i="1"/>
  <c r="Q6500" i="1"/>
  <c r="R6500" i="1"/>
  <c r="S6500" i="1"/>
  <c r="T6500" i="1"/>
  <c r="P6501" i="1"/>
  <c r="Q6501" i="1"/>
  <c r="R6501" i="1"/>
  <c r="S6501" i="1"/>
  <c r="T6501" i="1"/>
  <c r="P6502" i="1"/>
  <c r="Q6502" i="1"/>
  <c r="R6502" i="1"/>
  <c r="S6502" i="1"/>
  <c r="T6502" i="1"/>
  <c r="P6503" i="1"/>
  <c r="Q6503" i="1"/>
  <c r="R6503" i="1"/>
  <c r="S6503" i="1"/>
  <c r="T6503" i="1"/>
  <c r="P6504" i="1"/>
  <c r="Q6504" i="1"/>
  <c r="R6504" i="1"/>
  <c r="S6504" i="1"/>
  <c r="T6504" i="1"/>
  <c r="P6505" i="1"/>
  <c r="Q6505" i="1"/>
  <c r="R6505" i="1"/>
  <c r="S6505" i="1"/>
  <c r="T6505" i="1"/>
  <c r="P6506" i="1"/>
  <c r="Q6506" i="1"/>
  <c r="R6506" i="1"/>
  <c r="S6506" i="1"/>
  <c r="T6506" i="1"/>
  <c r="P6507" i="1"/>
  <c r="Q6507" i="1"/>
  <c r="R6507" i="1"/>
  <c r="S6507" i="1"/>
  <c r="T6507" i="1"/>
  <c r="P6508" i="1"/>
  <c r="Q6508" i="1"/>
  <c r="R6508" i="1"/>
  <c r="S6508" i="1"/>
  <c r="T6508" i="1"/>
  <c r="P6509" i="1"/>
  <c r="Q6509" i="1"/>
  <c r="R6509" i="1"/>
  <c r="S6509" i="1"/>
  <c r="T6509" i="1"/>
  <c r="P6510" i="1"/>
  <c r="Q6510" i="1"/>
  <c r="R6510" i="1"/>
  <c r="S6510" i="1"/>
  <c r="T6510" i="1"/>
  <c r="P6511" i="1"/>
  <c r="Q6511" i="1"/>
  <c r="R6511" i="1"/>
  <c r="S6511" i="1"/>
  <c r="T6511" i="1"/>
  <c r="P6512" i="1"/>
  <c r="Q6512" i="1"/>
  <c r="R6512" i="1"/>
  <c r="S6512" i="1"/>
  <c r="T6512" i="1"/>
  <c r="P6513" i="1"/>
  <c r="Q6513" i="1"/>
  <c r="R6513" i="1"/>
  <c r="S6513" i="1"/>
  <c r="T6513" i="1"/>
  <c r="P6514" i="1"/>
  <c r="Q6514" i="1"/>
  <c r="R6514" i="1"/>
  <c r="S6514" i="1"/>
  <c r="T6514" i="1"/>
  <c r="P6515" i="1"/>
  <c r="Q6515" i="1"/>
  <c r="R6515" i="1"/>
  <c r="S6515" i="1"/>
  <c r="T6515" i="1"/>
  <c r="P6516" i="1"/>
  <c r="Q6516" i="1"/>
  <c r="R6516" i="1"/>
  <c r="S6516" i="1"/>
  <c r="T6516" i="1"/>
  <c r="P6517" i="1"/>
  <c r="Q6517" i="1"/>
  <c r="R6517" i="1"/>
  <c r="S6517" i="1"/>
  <c r="T6517" i="1"/>
  <c r="P6518" i="1"/>
  <c r="Q6518" i="1"/>
  <c r="R6518" i="1"/>
  <c r="S6518" i="1"/>
  <c r="T6518" i="1"/>
  <c r="P6519" i="1"/>
  <c r="Q6519" i="1"/>
  <c r="R6519" i="1"/>
  <c r="S6519" i="1"/>
  <c r="T6519" i="1"/>
  <c r="P6520" i="1"/>
  <c r="Q6520" i="1"/>
  <c r="R6520" i="1"/>
  <c r="S6520" i="1"/>
  <c r="T6520" i="1"/>
  <c r="P6521" i="1"/>
  <c r="Q6521" i="1"/>
  <c r="R6521" i="1"/>
  <c r="S6521" i="1"/>
  <c r="T6521" i="1"/>
  <c r="P6522" i="1"/>
  <c r="Q6522" i="1"/>
  <c r="R6522" i="1"/>
  <c r="S6522" i="1"/>
  <c r="T6522" i="1"/>
  <c r="P6523" i="1"/>
  <c r="Q6523" i="1"/>
  <c r="R6523" i="1"/>
  <c r="S6523" i="1"/>
  <c r="T6523" i="1"/>
  <c r="P6524" i="1"/>
  <c r="Q6524" i="1"/>
  <c r="R6524" i="1"/>
  <c r="S6524" i="1"/>
  <c r="T6524" i="1"/>
  <c r="P6525" i="1"/>
  <c r="Q6525" i="1"/>
  <c r="R6525" i="1"/>
  <c r="S6525" i="1"/>
  <c r="T6525" i="1"/>
  <c r="P6526" i="1"/>
  <c r="Q6526" i="1"/>
  <c r="R6526" i="1"/>
  <c r="S6526" i="1"/>
  <c r="T6526" i="1"/>
  <c r="P6527" i="1"/>
  <c r="Q6527" i="1"/>
  <c r="R6527" i="1"/>
  <c r="S6527" i="1"/>
  <c r="T6527" i="1"/>
  <c r="P6528" i="1"/>
  <c r="Q6528" i="1"/>
  <c r="R6528" i="1"/>
  <c r="S6528" i="1"/>
  <c r="T6528" i="1"/>
  <c r="P6529" i="1"/>
  <c r="Q6529" i="1"/>
  <c r="R6529" i="1"/>
  <c r="S6529" i="1"/>
  <c r="T6529" i="1"/>
  <c r="P6530" i="1"/>
  <c r="Q6530" i="1"/>
  <c r="R6530" i="1"/>
  <c r="S6530" i="1"/>
  <c r="T6530" i="1"/>
  <c r="P6531" i="1"/>
  <c r="Q6531" i="1"/>
  <c r="R6531" i="1"/>
  <c r="S6531" i="1"/>
  <c r="T6531" i="1"/>
  <c r="P6532" i="1"/>
  <c r="Q6532" i="1"/>
  <c r="R6532" i="1"/>
  <c r="S6532" i="1"/>
  <c r="T6532" i="1"/>
  <c r="P6533" i="1"/>
  <c r="Q6533" i="1"/>
  <c r="R6533" i="1"/>
  <c r="S6533" i="1"/>
  <c r="T6533" i="1"/>
  <c r="P6534" i="1"/>
  <c r="Q6534" i="1"/>
  <c r="R6534" i="1"/>
  <c r="S6534" i="1"/>
  <c r="T6534" i="1"/>
  <c r="P6535" i="1"/>
  <c r="Q6535" i="1"/>
  <c r="R6535" i="1"/>
  <c r="S6535" i="1"/>
  <c r="T6535" i="1"/>
  <c r="P6536" i="1"/>
  <c r="Q6536" i="1"/>
  <c r="R6536" i="1"/>
  <c r="S6536" i="1"/>
  <c r="T6536" i="1"/>
  <c r="P6537" i="1"/>
  <c r="Q6537" i="1"/>
  <c r="R6537" i="1"/>
  <c r="S6537" i="1"/>
  <c r="T6537" i="1"/>
  <c r="P6538" i="1"/>
  <c r="Q6538" i="1"/>
  <c r="R6538" i="1"/>
  <c r="S6538" i="1"/>
  <c r="T6538" i="1"/>
  <c r="P6539" i="1"/>
  <c r="Q6539" i="1"/>
  <c r="R6539" i="1"/>
  <c r="S6539" i="1"/>
  <c r="T6539" i="1"/>
  <c r="P6540" i="1"/>
  <c r="Q6540" i="1"/>
  <c r="R6540" i="1"/>
  <c r="S6540" i="1"/>
  <c r="T6540" i="1"/>
  <c r="P6541" i="1"/>
  <c r="Q6541" i="1"/>
  <c r="R6541" i="1"/>
  <c r="S6541" i="1"/>
  <c r="T6541" i="1"/>
  <c r="P6983" i="1"/>
  <c r="Q6983" i="1"/>
  <c r="R6983" i="1"/>
  <c r="S6983" i="1"/>
  <c r="T6983" i="1"/>
  <c r="P6984" i="1"/>
  <c r="Q6984" i="1"/>
  <c r="R6984" i="1"/>
  <c r="S6984" i="1"/>
  <c r="T6984" i="1"/>
  <c r="P6985" i="1"/>
  <c r="Q6985" i="1"/>
  <c r="R6985" i="1"/>
  <c r="S6985" i="1"/>
  <c r="T6985" i="1"/>
  <c r="P6986" i="1"/>
  <c r="Q6986" i="1"/>
  <c r="R6986" i="1"/>
  <c r="S6986" i="1"/>
  <c r="T6986" i="1"/>
  <c r="P6987" i="1"/>
  <c r="Q6987" i="1"/>
  <c r="R6987" i="1"/>
  <c r="S6987" i="1"/>
  <c r="T6987" i="1"/>
  <c r="P6988" i="1"/>
  <c r="Q6988" i="1"/>
  <c r="R6988" i="1"/>
  <c r="S6988" i="1"/>
  <c r="T6988" i="1"/>
  <c r="P6989" i="1"/>
  <c r="Q6989" i="1"/>
  <c r="R6989" i="1"/>
  <c r="S6989" i="1"/>
  <c r="T6989" i="1"/>
  <c r="P6990" i="1"/>
  <c r="Q6990" i="1"/>
  <c r="R6990" i="1"/>
  <c r="S6990" i="1"/>
  <c r="T6990" i="1"/>
  <c r="P6991" i="1"/>
  <c r="Q6991" i="1"/>
  <c r="R6991" i="1"/>
  <c r="S6991" i="1"/>
  <c r="T6991" i="1"/>
  <c r="P6992" i="1"/>
  <c r="Q6992" i="1"/>
  <c r="R6992" i="1"/>
  <c r="S6992" i="1"/>
  <c r="T6992" i="1"/>
  <c r="P6993" i="1"/>
  <c r="Q6993" i="1"/>
  <c r="R6993" i="1"/>
  <c r="S6993" i="1"/>
  <c r="T6993" i="1"/>
  <c r="P6994" i="1"/>
  <c r="Q6994" i="1"/>
  <c r="R6994" i="1"/>
  <c r="S6994" i="1"/>
  <c r="T6994" i="1"/>
  <c r="P6995" i="1"/>
  <c r="Q6995" i="1"/>
  <c r="R6995" i="1"/>
  <c r="S6995" i="1"/>
  <c r="T6995" i="1"/>
  <c r="P6996" i="1"/>
  <c r="Q6996" i="1"/>
  <c r="R6996" i="1"/>
  <c r="S6996" i="1"/>
  <c r="T6996" i="1"/>
  <c r="P6997" i="1"/>
  <c r="Q6997" i="1"/>
  <c r="R6997" i="1"/>
  <c r="S6997" i="1"/>
  <c r="T6997" i="1"/>
  <c r="P6998" i="1"/>
  <c r="Q6998" i="1"/>
  <c r="R6998" i="1"/>
  <c r="S6998" i="1"/>
  <c r="T6998" i="1"/>
  <c r="P6999" i="1"/>
  <c r="Q6999" i="1"/>
  <c r="R6999" i="1"/>
  <c r="S6999" i="1"/>
  <c r="T6999" i="1"/>
  <c r="P7000" i="1"/>
  <c r="Q7000" i="1"/>
  <c r="R7000" i="1"/>
  <c r="S7000" i="1"/>
  <c r="T7000" i="1"/>
  <c r="P7001" i="1"/>
  <c r="Q7001" i="1"/>
  <c r="R7001" i="1"/>
  <c r="S7001" i="1"/>
  <c r="T7001" i="1"/>
  <c r="P7002" i="1"/>
  <c r="Q7002" i="1"/>
  <c r="R7002" i="1"/>
  <c r="S7002" i="1"/>
  <c r="T7002" i="1"/>
  <c r="P7003" i="1"/>
  <c r="Q7003" i="1"/>
  <c r="R7003" i="1"/>
  <c r="S7003" i="1"/>
  <c r="T7003" i="1"/>
  <c r="P7004" i="1"/>
  <c r="Q7004" i="1"/>
  <c r="R7004" i="1"/>
  <c r="S7004" i="1"/>
  <c r="T7004" i="1"/>
  <c r="P7005" i="1"/>
  <c r="Q7005" i="1"/>
  <c r="R7005" i="1"/>
  <c r="S7005" i="1"/>
  <c r="T7005" i="1"/>
  <c r="P7006" i="1"/>
  <c r="Q7006" i="1"/>
  <c r="R7006" i="1"/>
  <c r="S7006" i="1"/>
  <c r="T7006" i="1"/>
  <c r="P7007" i="1"/>
  <c r="Q7007" i="1"/>
  <c r="R7007" i="1"/>
  <c r="S7007" i="1"/>
  <c r="T7007" i="1"/>
  <c r="P7008" i="1"/>
  <c r="Q7008" i="1"/>
  <c r="R7008" i="1"/>
  <c r="S7008" i="1"/>
  <c r="T7008" i="1"/>
  <c r="P7009" i="1"/>
  <c r="Q7009" i="1"/>
  <c r="R7009" i="1"/>
  <c r="S7009" i="1"/>
  <c r="T7009" i="1"/>
  <c r="P7010" i="1"/>
  <c r="Q7010" i="1"/>
  <c r="R7010" i="1"/>
  <c r="S7010" i="1"/>
  <c r="T7010" i="1"/>
  <c r="P7011" i="1"/>
  <c r="Q7011" i="1"/>
  <c r="R7011" i="1"/>
  <c r="S7011" i="1"/>
  <c r="T7011" i="1"/>
  <c r="P7012" i="1"/>
  <c r="Q7012" i="1"/>
  <c r="R7012" i="1"/>
  <c r="S7012" i="1"/>
  <c r="T7012" i="1"/>
  <c r="P7013" i="1"/>
  <c r="Q7013" i="1"/>
  <c r="R7013" i="1"/>
  <c r="S7013" i="1"/>
  <c r="T7013" i="1"/>
  <c r="P7014" i="1"/>
  <c r="Q7014" i="1"/>
  <c r="R7014" i="1"/>
  <c r="S7014" i="1"/>
  <c r="T7014" i="1"/>
  <c r="P7015" i="1"/>
  <c r="Q7015" i="1"/>
  <c r="R7015" i="1"/>
  <c r="S7015" i="1"/>
  <c r="T7015" i="1"/>
  <c r="P7016" i="1"/>
  <c r="Q7016" i="1"/>
  <c r="R7016" i="1"/>
  <c r="S7016" i="1"/>
  <c r="T7016" i="1"/>
  <c r="P7017" i="1"/>
  <c r="Q7017" i="1"/>
  <c r="R7017" i="1"/>
  <c r="S7017" i="1"/>
  <c r="T7017" i="1"/>
  <c r="P7018" i="1"/>
  <c r="Q7018" i="1"/>
  <c r="R7018" i="1"/>
  <c r="S7018" i="1"/>
  <c r="T7018" i="1"/>
  <c r="P7019" i="1"/>
  <c r="Q7019" i="1"/>
  <c r="R7019" i="1"/>
  <c r="S7019" i="1"/>
  <c r="T7019" i="1"/>
  <c r="P7020" i="1"/>
  <c r="Q7020" i="1"/>
  <c r="R7020" i="1"/>
  <c r="S7020" i="1"/>
  <c r="T7020" i="1"/>
  <c r="P7021" i="1"/>
  <c r="Q7021" i="1"/>
  <c r="R7021" i="1"/>
  <c r="S7021" i="1"/>
  <c r="T7021" i="1"/>
  <c r="P7022" i="1"/>
  <c r="Q7022" i="1"/>
  <c r="R7022" i="1"/>
  <c r="S7022" i="1"/>
  <c r="T7022" i="1"/>
  <c r="P7023" i="1"/>
  <c r="Q7023" i="1"/>
  <c r="R7023" i="1"/>
  <c r="S7023" i="1"/>
  <c r="T7023" i="1"/>
  <c r="P7024" i="1"/>
  <c r="Q7024" i="1"/>
  <c r="R7024" i="1"/>
  <c r="S7024" i="1"/>
  <c r="T7024" i="1"/>
  <c r="P7025" i="1"/>
  <c r="Q7025" i="1"/>
  <c r="R7025" i="1"/>
  <c r="S7025" i="1"/>
  <c r="T7025" i="1"/>
  <c r="P7026" i="1"/>
  <c r="Q7026" i="1"/>
  <c r="R7026" i="1"/>
  <c r="S7026" i="1"/>
  <c r="T7026" i="1"/>
  <c r="P7027" i="1"/>
  <c r="Q7027" i="1"/>
  <c r="R7027" i="1"/>
  <c r="S7027" i="1"/>
  <c r="T7027" i="1"/>
  <c r="P7028" i="1"/>
  <c r="Q7028" i="1"/>
  <c r="R7028" i="1"/>
  <c r="S7028" i="1"/>
  <c r="T7028" i="1"/>
  <c r="P7029" i="1"/>
  <c r="Q7029" i="1"/>
  <c r="R7029" i="1"/>
  <c r="S7029" i="1"/>
  <c r="T7029" i="1"/>
  <c r="P7030" i="1"/>
  <c r="Q7030" i="1"/>
  <c r="R7030" i="1"/>
  <c r="S7030" i="1"/>
  <c r="T7030" i="1"/>
  <c r="P7031" i="1"/>
  <c r="Q7031" i="1"/>
  <c r="R7031" i="1"/>
  <c r="S7031" i="1"/>
  <c r="T7031" i="1"/>
  <c r="P7032" i="1"/>
  <c r="Q7032" i="1"/>
  <c r="R7032" i="1"/>
  <c r="S7032" i="1"/>
  <c r="T7032" i="1"/>
  <c r="P7033" i="1"/>
  <c r="Q7033" i="1"/>
  <c r="R7033" i="1"/>
  <c r="S7033" i="1"/>
  <c r="T7033" i="1"/>
  <c r="P7034" i="1"/>
  <c r="Q7034" i="1"/>
  <c r="R7034" i="1"/>
  <c r="S7034" i="1"/>
  <c r="T7034" i="1"/>
  <c r="P7035" i="1"/>
  <c r="Q7035" i="1"/>
  <c r="R7035" i="1"/>
  <c r="S7035" i="1"/>
  <c r="T7035" i="1"/>
  <c r="P7036" i="1"/>
  <c r="Q7036" i="1"/>
  <c r="R7036" i="1"/>
  <c r="S7036" i="1"/>
  <c r="T7036" i="1"/>
  <c r="P7037" i="1"/>
  <c r="Q7037" i="1"/>
  <c r="R7037" i="1"/>
  <c r="S7037" i="1"/>
  <c r="T7037" i="1"/>
  <c r="P7038" i="1"/>
  <c r="Q7038" i="1"/>
  <c r="R7038" i="1"/>
  <c r="S7038" i="1"/>
  <c r="T7038" i="1"/>
  <c r="P7039" i="1"/>
  <c r="Q7039" i="1"/>
  <c r="R7039" i="1"/>
  <c r="S7039" i="1"/>
  <c r="T7039" i="1"/>
  <c r="P7040" i="1"/>
  <c r="Q7040" i="1"/>
  <c r="R7040" i="1"/>
  <c r="S7040" i="1"/>
  <c r="T7040" i="1"/>
  <c r="P7041" i="1"/>
  <c r="Q7041" i="1"/>
  <c r="R7041" i="1"/>
  <c r="S7041" i="1"/>
  <c r="T7041" i="1"/>
  <c r="P7042" i="1"/>
  <c r="Q7042" i="1"/>
  <c r="R7042" i="1"/>
  <c r="S7042" i="1"/>
  <c r="T7042" i="1"/>
  <c r="P7043" i="1"/>
  <c r="Q7043" i="1"/>
  <c r="R7043" i="1"/>
  <c r="S7043" i="1"/>
  <c r="T7043" i="1"/>
  <c r="P7044" i="1"/>
  <c r="Q7044" i="1"/>
  <c r="R7044" i="1"/>
  <c r="S7044" i="1"/>
  <c r="T7044" i="1"/>
  <c r="P7045" i="1"/>
  <c r="Q7045" i="1"/>
  <c r="R7045" i="1"/>
  <c r="S7045" i="1"/>
  <c r="T7045" i="1"/>
  <c r="P7046" i="1"/>
  <c r="Q7046" i="1"/>
  <c r="R7046" i="1"/>
  <c r="S7046" i="1"/>
  <c r="T7046" i="1"/>
  <c r="P7047" i="1"/>
  <c r="Q7047" i="1"/>
  <c r="R7047" i="1"/>
  <c r="S7047" i="1"/>
  <c r="T7047" i="1"/>
  <c r="P7048" i="1"/>
  <c r="Q7048" i="1"/>
  <c r="R7048" i="1"/>
  <c r="S7048" i="1"/>
  <c r="T7048" i="1"/>
  <c r="P7049" i="1"/>
  <c r="Q7049" i="1"/>
  <c r="R7049" i="1"/>
  <c r="S7049" i="1"/>
  <c r="T7049" i="1"/>
  <c r="P7050" i="1"/>
  <c r="Q7050" i="1"/>
  <c r="R7050" i="1"/>
  <c r="S7050" i="1"/>
  <c r="T7050" i="1"/>
  <c r="P7051" i="1"/>
  <c r="Q7051" i="1"/>
  <c r="R7051" i="1"/>
  <c r="S7051" i="1"/>
  <c r="T7051" i="1"/>
  <c r="P7052" i="1"/>
  <c r="Q7052" i="1"/>
  <c r="R7052" i="1"/>
  <c r="S7052" i="1"/>
  <c r="T7052" i="1"/>
  <c r="P7053" i="1"/>
  <c r="Q7053" i="1"/>
  <c r="R7053" i="1"/>
  <c r="S7053" i="1"/>
  <c r="T7053" i="1"/>
  <c r="P7054" i="1"/>
  <c r="Q7054" i="1"/>
  <c r="R7054" i="1"/>
  <c r="S7054" i="1"/>
  <c r="T7054" i="1"/>
  <c r="P7055" i="1"/>
  <c r="Q7055" i="1"/>
  <c r="R7055" i="1"/>
  <c r="S7055" i="1"/>
  <c r="T7055" i="1"/>
  <c r="P7056" i="1"/>
  <c r="Q7056" i="1"/>
  <c r="R7056" i="1"/>
  <c r="S7056" i="1"/>
  <c r="T7056" i="1"/>
  <c r="P7057" i="1"/>
  <c r="Q7057" i="1"/>
  <c r="R7057" i="1"/>
  <c r="S7057" i="1"/>
  <c r="T7057" i="1"/>
  <c r="P7058" i="1"/>
  <c r="Q7058" i="1"/>
  <c r="R7058" i="1"/>
  <c r="S7058" i="1"/>
  <c r="T7058" i="1"/>
  <c r="P7059" i="1"/>
  <c r="Q7059" i="1"/>
  <c r="R7059" i="1"/>
  <c r="S7059" i="1"/>
  <c r="T7059" i="1"/>
  <c r="P7060" i="1"/>
  <c r="Q7060" i="1"/>
  <c r="R7060" i="1"/>
  <c r="S7060" i="1"/>
  <c r="T7060" i="1"/>
  <c r="P7061" i="1"/>
  <c r="Q7061" i="1"/>
  <c r="R7061" i="1"/>
  <c r="S7061" i="1"/>
  <c r="T7061" i="1"/>
  <c r="P7062" i="1"/>
  <c r="Q7062" i="1"/>
  <c r="R7062" i="1"/>
  <c r="S7062" i="1"/>
  <c r="T7062" i="1"/>
  <c r="P7063" i="1"/>
  <c r="Q7063" i="1"/>
  <c r="R7063" i="1"/>
  <c r="S7063" i="1"/>
  <c r="T7063" i="1"/>
  <c r="P7064" i="1"/>
  <c r="Q7064" i="1"/>
  <c r="R7064" i="1"/>
  <c r="S7064" i="1"/>
  <c r="T7064" i="1"/>
  <c r="P7065" i="1"/>
  <c r="Q7065" i="1"/>
  <c r="R7065" i="1"/>
  <c r="S7065" i="1"/>
  <c r="T7065" i="1"/>
  <c r="P7066" i="1"/>
  <c r="Q7066" i="1"/>
  <c r="R7066" i="1"/>
  <c r="S7066" i="1"/>
  <c r="T7066" i="1"/>
  <c r="P7067" i="1"/>
  <c r="Q7067" i="1"/>
  <c r="R7067" i="1"/>
  <c r="S7067" i="1"/>
  <c r="T7067" i="1"/>
  <c r="P7068" i="1"/>
  <c r="Q7068" i="1"/>
  <c r="R7068" i="1"/>
  <c r="S7068" i="1"/>
  <c r="T7068" i="1"/>
  <c r="P7069" i="1"/>
  <c r="Q7069" i="1"/>
  <c r="R7069" i="1"/>
  <c r="S7069" i="1"/>
  <c r="T7069" i="1"/>
  <c r="P7070" i="1"/>
  <c r="Q7070" i="1"/>
  <c r="R7070" i="1"/>
  <c r="S7070" i="1"/>
  <c r="T7070" i="1"/>
  <c r="P7071" i="1"/>
  <c r="Q7071" i="1"/>
  <c r="R7071" i="1"/>
  <c r="S7071" i="1"/>
  <c r="T7071" i="1"/>
  <c r="P7072" i="1"/>
  <c r="Q7072" i="1"/>
  <c r="R7072" i="1"/>
  <c r="S7072" i="1"/>
  <c r="T7072" i="1"/>
  <c r="P7073" i="1"/>
  <c r="Q7073" i="1"/>
  <c r="R7073" i="1"/>
  <c r="S7073" i="1"/>
  <c r="T7073" i="1"/>
  <c r="P7074" i="1"/>
  <c r="Q7074" i="1"/>
  <c r="R7074" i="1"/>
  <c r="S7074" i="1"/>
  <c r="T7074" i="1"/>
  <c r="P7075" i="1"/>
  <c r="Q7075" i="1"/>
  <c r="R7075" i="1"/>
  <c r="S7075" i="1"/>
  <c r="T7075" i="1"/>
  <c r="P7076" i="1"/>
  <c r="Q7076" i="1"/>
  <c r="R7076" i="1"/>
  <c r="S7076" i="1"/>
  <c r="T7076" i="1"/>
  <c r="P7077" i="1"/>
  <c r="Q7077" i="1"/>
  <c r="R7077" i="1"/>
  <c r="S7077" i="1"/>
  <c r="T7077" i="1"/>
  <c r="P7078" i="1"/>
  <c r="Q7078" i="1"/>
  <c r="R7078" i="1"/>
  <c r="S7078" i="1"/>
  <c r="T7078" i="1"/>
  <c r="P7079" i="1"/>
  <c r="Q7079" i="1"/>
  <c r="R7079" i="1"/>
  <c r="S7079" i="1"/>
  <c r="T7079" i="1"/>
  <c r="P7080" i="1"/>
  <c r="Q7080" i="1"/>
  <c r="R7080" i="1"/>
  <c r="S7080" i="1"/>
  <c r="T7080" i="1"/>
  <c r="P7081" i="1"/>
  <c r="Q7081" i="1"/>
  <c r="R7081" i="1"/>
  <c r="S7081" i="1"/>
  <c r="T7081" i="1"/>
  <c r="P7082" i="1"/>
  <c r="Q7082" i="1"/>
  <c r="R7082" i="1"/>
  <c r="S7082" i="1"/>
  <c r="T7082" i="1"/>
  <c r="P7083" i="1"/>
  <c r="Q7083" i="1"/>
  <c r="R7083" i="1"/>
  <c r="S7083" i="1"/>
  <c r="T7083" i="1"/>
  <c r="P7084" i="1"/>
  <c r="Q7084" i="1"/>
  <c r="R7084" i="1"/>
  <c r="S7084" i="1"/>
  <c r="T7084" i="1"/>
  <c r="P7085" i="1"/>
  <c r="Q7085" i="1"/>
  <c r="R7085" i="1"/>
  <c r="S7085" i="1"/>
  <c r="T7085" i="1"/>
  <c r="P7086" i="1"/>
  <c r="Q7086" i="1"/>
  <c r="R7086" i="1"/>
  <c r="S7086" i="1"/>
  <c r="T7086" i="1"/>
  <c r="P7087" i="1"/>
  <c r="Q7087" i="1"/>
  <c r="R7087" i="1"/>
  <c r="S7087" i="1"/>
  <c r="T7087" i="1"/>
  <c r="P7088" i="1"/>
  <c r="Q7088" i="1"/>
  <c r="R7088" i="1"/>
  <c r="S7088" i="1"/>
  <c r="T7088" i="1"/>
  <c r="P7089" i="1"/>
  <c r="Q7089" i="1"/>
  <c r="R7089" i="1"/>
  <c r="S7089" i="1"/>
  <c r="T7089" i="1"/>
  <c r="P7090" i="1"/>
  <c r="Q7090" i="1"/>
  <c r="R7090" i="1"/>
  <c r="S7090" i="1"/>
  <c r="T7090" i="1"/>
  <c r="P7091" i="1"/>
  <c r="Q7091" i="1"/>
  <c r="R7091" i="1"/>
  <c r="S7091" i="1"/>
  <c r="T7091" i="1"/>
  <c r="P7092" i="1"/>
  <c r="Q7092" i="1"/>
  <c r="R7092" i="1"/>
  <c r="S7092" i="1"/>
  <c r="T7092" i="1"/>
  <c r="P7093" i="1"/>
  <c r="Q7093" i="1"/>
  <c r="R7093" i="1"/>
  <c r="S7093" i="1"/>
  <c r="T7093" i="1"/>
  <c r="P7094" i="1"/>
  <c r="Q7094" i="1"/>
  <c r="R7094" i="1"/>
  <c r="S7094" i="1"/>
  <c r="T7094" i="1"/>
  <c r="P7095" i="1"/>
  <c r="Q7095" i="1"/>
  <c r="R7095" i="1"/>
  <c r="S7095" i="1"/>
  <c r="T7095" i="1"/>
  <c r="P7096" i="1"/>
  <c r="Q7096" i="1"/>
  <c r="R7096" i="1"/>
  <c r="S7096" i="1"/>
  <c r="T7096" i="1"/>
  <c r="P7097" i="1"/>
  <c r="Q7097" i="1"/>
  <c r="R7097" i="1"/>
  <c r="S7097" i="1"/>
  <c r="T7097" i="1"/>
  <c r="P7098" i="1"/>
  <c r="Q7098" i="1"/>
  <c r="R7098" i="1"/>
  <c r="S7098" i="1"/>
  <c r="T7098" i="1"/>
  <c r="P7099" i="1"/>
  <c r="Q7099" i="1"/>
  <c r="R7099" i="1"/>
  <c r="S7099" i="1"/>
  <c r="T7099" i="1"/>
  <c r="P7100" i="1"/>
  <c r="Q7100" i="1"/>
  <c r="R7100" i="1"/>
  <c r="S7100" i="1"/>
  <c r="T7100" i="1"/>
  <c r="P7101" i="1"/>
  <c r="Q7101" i="1"/>
  <c r="R7101" i="1"/>
  <c r="S7101" i="1"/>
  <c r="T7101" i="1"/>
  <c r="P7102" i="1"/>
  <c r="Q7102" i="1"/>
  <c r="R7102" i="1"/>
  <c r="S7102" i="1"/>
  <c r="T7102" i="1"/>
  <c r="P7103" i="1"/>
  <c r="Q7103" i="1"/>
  <c r="R7103" i="1"/>
  <c r="S7103" i="1"/>
  <c r="T7103" i="1"/>
  <c r="P7104" i="1"/>
  <c r="Q7104" i="1"/>
  <c r="R7104" i="1"/>
  <c r="S7104" i="1"/>
  <c r="T7104" i="1"/>
  <c r="P7105" i="1"/>
  <c r="Q7105" i="1"/>
  <c r="R7105" i="1"/>
  <c r="S7105" i="1"/>
  <c r="T7105" i="1"/>
  <c r="P7106" i="1"/>
  <c r="Q7106" i="1"/>
  <c r="R7106" i="1"/>
  <c r="S7106" i="1"/>
  <c r="T7106" i="1"/>
  <c r="P7107" i="1"/>
  <c r="Q7107" i="1"/>
  <c r="R7107" i="1"/>
  <c r="S7107" i="1"/>
  <c r="T7107" i="1"/>
  <c r="P7108" i="1"/>
  <c r="Q7108" i="1"/>
  <c r="R7108" i="1"/>
  <c r="S7108" i="1"/>
  <c r="T7108" i="1"/>
  <c r="P7109" i="1"/>
  <c r="Q7109" i="1"/>
  <c r="R7109" i="1"/>
  <c r="S7109" i="1"/>
  <c r="T7109" i="1"/>
  <c r="P7110" i="1"/>
  <c r="Q7110" i="1"/>
  <c r="R7110" i="1"/>
  <c r="S7110" i="1"/>
  <c r="T7110" i="1"/>
  <c r="P7111" i="1"/>
  <c r="Q7111" i="1"/>
  <c r="R7111" i="1"/>
  <c r="S7111" i="1"/>
  <c r="T7111" i="1"/>
  <c r="P7112" i="1"/>
  <c r="Q7112" i="1"/>
  <c r="R7112" i="1"/>
  <c r="S7112" i="1"/>
  <c r="T7112" i="1"/>
  <c r="P7113" i="1"/>
  <c r="Q7113" i="1"/>
  <c r="R7113" i="1"/>
  <c r="S7113" i="1"/>
  <c r="T7113" i="1"/>
  <c r="P7114" i="1"/>
  <c r="Q7114" i="1"/>
  <c r="R7114" i="1"/>
  <c r="S7114" i="1"/>
  <c r="T7114" i="1"/>
  <c r="P7115" i="1"/>
  <c r="Q7115" i="1"/>
  <c r="R7115" i="1"/>
  <c r="S7115" i="1"/>
  <c r="T7115" i="1"/>
  <c r="P7116" i="1"/>
  <c r="Q7116" i="1"/>
  <c r="R7116" i="1"/>
  <c r="S7116" i="1"/>
  <c r="T7116" i="1"/>
  <c r="P7117" i="1"/>
  <c r="Q7117" i="1"/>
  <c r="R7117" i="1"/>
  <c r="S7117" i="1"/>
  <c r="T7117" i="1"/>
  <c r="P7118" i="1"/>
  <c r="Q7118" i="1"/>
  <c r="R7118" i="1"/>
  <c r="S7118" i="1"/>
  <c r="T7118" i="1"/>
  <c r="P7119" i="1"/>
  <c r="Q7119" i="1"/>
  <c r="R7119" i="1"/>
  <c r="S7119" i="1"/>
  <c r="T7119" i="1"/>
  <c r="P7120" i="1"/>
  <c r="Q7120" i="1"/>
  <c r="R7120" i="1"/>
  <c r="S7120" i="1"/>
  <c r="T7120" i="1"/>
  <c r="P7121" i="1"/>
  <c r="Q7121" i="1"/>
  <c r="R7121" i="1"/>
  <c r="S7121" i="1"/>
  <c r="T7121" i="1"/>
  <c r="P7231" i="1"/>
  <c r="Q7231" i="1"/>
  <c r="R7231" i="1"/>
  <c r="S7231" i="1"/>
  <c r="T7231" i="1"/>
  <c r="P7232" i="1"/>
  <c r="Q7232" i="1"/>
  <c r="R7232" i="1"/>
  <c r="S7232" i="1"/>
  <c r="T7232" i="1"/>
  <c r="P7233" i="1"/>
  <c r="Q7233" i="1"/>
  <c r="R7233" i="1"/>
  <c r="S7233" i="1"/>
  <c r="T7233" i="1"/>
  <c r="P7234" i="1"/>
  <c r="Q7234" i="1"/>
  <c r="R7234" i="1"/>
  <c r="S7234" i="1"/>
  <c r="T7234" i="1"/>
  <c r="P7235" i="1"/>
  <c r="Q7235" i="1"/>
  <c r="R7235" i="1"/>
  <c r="S7235" i="1"/>
  <c r="T7235" i="1"/>
  <c r="P7236" i="1"/>
  <c r="Q7236" i="1"/>
  <c r="R7236" i="1"/>
  <c r="S7236" i="1"/>
  <c r="T7236" i="1"/>
  <c r="P7237" i="1"/>
  <c r="Q7237" i="1"/>
  <c r="R7237" i="1"/>
  <c r="S7237" i="1"/>
  <c r="T7237" i="1"/>
  <c r="P7238" i="1"/>
  <c r="Q7238" i="1"/>
  <c r="R7238" i="1"/>
  <c r="S7238" i="1"/>
  <c r="T7238" i="1"/>
  <c r="P7239" i="1"/>
  <c r="Q7239" i="1"/>
  <c r="R7239" i="1"/>
  <c r="S7239" i="1"/>
  <c r="T7239" i="1"/>
  <c r="P7240" i="1"/>
  <c r="Q7240" i="1"/>
  <c r="R7240" i="1"/>
  <c r="S7240" i="1"/>
  <c r="T7240" i="1"/>
  <c r="P7241" i="1"/>
  <c r="Q7241" i="1"/>
  <c r="R7241" i="1"/>
  <c r="S7241" i="1"/>
  <c r="T7241" i="1"/>
  <c r="P7242" i="1"/>
  <c r="Q7242" i="1"/>
  <c r="R7242" i="1"/>
  <c r="S7242" i="1"/>
  <c r="T7242" i="1"/>
  <c r="P7243" i="1"/>
  <c r="Q7243" i="1"/>
  <c r="R7243" i="1"/>
  <c r="S7243" i="1"/>
  <c r="T7243" i="1"/>
  <c r="P7244" i="1"/>
  <c r="Q7244" i="1"/>
  <c r="R7244" i="1"/>
  <c r="S7244" i="1"/>
  <c r="T7244" i="1"/>
  <c r="P7245" i="1"/>
  <c r="Q7245" i="1"/>
  <c r="R7245" i="1"/>
  <c r="S7245" i="1"/>
  <c r="T7245" i="1"/>
  <c r="P7246" i="1"/>
  <c r="Q7246" i="1"/>
  <c r="R7246" i="1"/>
  <c r="S7246" i="1"/>
  <c r="T7246" i="1"/>
  <c r="P7247" i="1"/>
  <c r="Q7247" i="1"/>
  <c r="R7247" i="1"/>
  <c r="S7247" i="1"/>
  <c r="T7247" i="1"/>
  <c r="P7248" i="1"/>
  <c r="Q7248" i="1"/>
  <c r="R7248" i="1"/>
  <c r="S7248" i="1"/>
  <c r="T7248" i="1"/>
  <c r="P7249" i="1"/>
  <c r="Q7249" i="1"/>
  <c r="R7249" i="1"/>
  <c r="S7249" i="1"/>
  <c r="T7249" i="1"/>
  <c r="P7250" i="1"/>
  <c r="Q7250" i="1"/>
  <c r="R7250" i="1"/>
  <c r="S7250" i="1"/>
  <c r="T7250" i="1"/>
  <c r="P7251" i="1"/>
  <c r="Q7251" i="1"/>
  <c r="R7251" i="1"/>
  <c r="S7251" i="1"/>
  <c r="T7251" i="1"/>
  <c r="P7252" i="1"/>
  <c r="Q7252" i="1"/>
  <c r="R7252" i="1"/>
  <c r="S7252" i="1"/>
  <c r="T7252" i="1"/>
  <c r="P7253" i="1"/>
  <c r="Q7253" i="1"/>
  <c r="R7253" i="1"/>
  <c r="S7253" i="1"/>
  <c r="T7253" i="1"/>
  <c r="P7254" i="1"/>
  <c r="Q7254" i="1"/>
  <c r="R7254" i="1"/>
  <c r="S7254" i="1"/>
  <c r="T7254" i="1"/>
  <c r="P7255" i="1"/>
  <c r="Q7255" i="1"/>
  <c r="R7255" i="1"/>
  <c r="S7255" i="1"/>
  <c r="T7255" i="1"/>
  <c r="P7256" i="1"/>
  <c r="Q7256" i="1"/>
  <c r="R7256" i="1"/>
  <c r="S7256" i="1"/>
  <c r="T7256" i="1"/>
  <c r="P7257" i="1"/>
  <c r="Q7257" i="1"/>
  <c r="R7257" i="1"/>
  <c r="S7257" i="1"/>
  <c r="T7257" i="1"/>
  <c r="P7258" i="1"/>
  <c r="Q7258" i="1"/>
  <c r="R7258" i="1"/>
  <c r="S7258" i="1"/>
  <c r="T7258" i="1"/>
  <c r="P7259" i="1"/>
  <c r="Q7259" i="1"/>
  <c r="R7259" i="1"/>
  <c r="S7259" i="1"/>
  <c r="T7259" i="1"/>
  <c r="P7260" i="1"/>
  <c r="Q7260" i="1"/>
  <c r="R7260" i="1"/>
  <c r="S7260" i="1"/>
  <c r="T7260" i="1"/>
  <c r="P7261" i="1"/>
  <c r="Q7261" i="1"/>
  <c r="R7261" i="1"/>
  <c r="S7261" i="1"/>
  <c r="T7261" i="1"/>
  <c r="P7262" i="1"/>
  <c r="Q7262" i="1"/>
  <c r="R7262" i="1"/>
  <c r="S7262" i="1"/>
  <c r="T7262" i="1"/>
  <c r="P7263" i="1"/>
  <c r="Q7263" i="1"/>
  <c r="R7263" i="1"/>
  <c r="S7263" i="1"/>
  <c r="T7263" i="1"/>
  <c r="P7264" i="1"/>
  <c r="Q7264" i="1"/>
  <c r="R7264" i="1"/>
  <c r="S7264" i="1"/>
  <c r="T7264" i="1"/>
  <c r="P7367" i="1"/>
  <c r="Q7367" i="1"/>
  <c r="R7367" i="1"/>
  <c r="S7367" i="1"/>
  <c r="T7367" i="1"/>
  <c r="P7368" i="1"/>
  <c r="Q7368" i="1"/>
  <c r="R7368" i="1"/>
  <c r="S7368" i="1"/>
  <c r="T7368" i="1"/>
  <c r="P7369" i="1"/>
  <c r="Q7369" i="1"/>
  <c r="R7369" i="1"/>
  <c r="S7369" i="1"/>
  <c r="T7369" i="1"/>
  <c r="P7370" i="1"/>
  <c r="Q7370" i="1"/>
  <c r="R7370" i="1"/>
  <c r="S7370" i="1"/>
  <c r="T7370" i="1"/>
  <c r="P7371" i="1"/>
  <c r="Q7371" i="1"/>
  <c r="R7371" i="1"/>
  <c r="S7371" i="1"/>
  <c r="T7371" i="1"/>
  <c r="P7372" i="1"/>
  <c r="Q7372" i="1"/>
  <c r="R7372" i="1"/>
  <c r="S7372" i="1"/>
  <c r="T7372" i="1"/>
  <c r="P7373" i="1"/>
  <c r="Q7373" i="1"/>
  <c r="R7373" i="1"/>
  <c r="S7373" i="1"/>
  <c r="T7373" i="1"/>
  <c r="P7374" i="1"/>
  <c r="Q7374" i="1"/>
  <c r="R7374" i="1"/>
  <c r="S7374" i="1"/>
  <c r="T7374" i="1"/>
  <c r="P7375" i="1"/>
  <c r="Q7375" i="1"/>
  <c r="R7375" i="1"/>
  <c r="S7375" i="1"/>
  <c r="T7375" i="1"/>
  <c r="P7376" i="1"/>
  <c r="Q7376" i="1"/>
  <c r="R7376" i="1"/>
  <c r="S7376" i="1"/>
  <c r="T7376" i="1"/>
  <c r="P7377" i="1"/>
  <c r="Q7377" i="1"/>
  <c r="R7377" i="1"/>
  <c r="S7377" i="1"/>
  <c r="T7377" i="1"/>
  <c r="P7378" i="1"/>
  <c r="Q7378" i="1"/>
  <c r="R7378" i="1"/>
  <c r="S7378" i="1"/>
  <c r="T7378" i="1"/>
  <c r="P7379" i="1"/>
  <c r="Q7379" i="1"/>
  <c r="R7379" i="1"/>
  <c r="S7379" i="1"/>
  <c r="T7379" i="1"/>
  <c r="P7380" i="1"/>
  <c r="Q7380" i="1"/>
  <c r="R7380" i="1"/>
  <c r="S7380" i="1"/>
  <c r="T7380" i="1"/>
  <c r="P7381" i="1"/>
  <c r="Q7381" i="1"/>
  <c r="R7381" i="1"/>
  <c r="S7381" i="1"/>
  <c r="T7381" i="1"/>
  <c r="P7382" i="1"/>
  <c r="Q7382" i="1"/>
  <c r="R7382" i="1"/>
  <c r="S7382" i="1"/>
  <c r="T7382" i="1"/>
  <c r="P7383" i="1"/>
  <c r="Q7383" i="1"/>
  <c r="R7383" i="1"/>
  <c r="S7383" i="1"/>
  <c r="T7383" i="1"/>
  <c r="P7384" i="1"/>
  <c r="Q7384" i="1"/>
  <c r="R7384" i="1"/>
  <c r="S7384" i="1"/>
  <c r="T7384" i="1"/>
  <c r="P7385" i="1"/>
  <c r="Q7385" i="1"/>
  <c r="R7385" i="1"/>
  <c r="S7385" i="1"/>
  <c r="T7385" i="1"/>
  <c r="P7386" i="1"/>
  <c r="Q7386" i="1"/>
  <c r="R7386" i="1"/>
  <c r="S7386" i="1"/>
  <c r="T7386" i="1"/>
  <c r="P7387" i="1"/>
  <c r="Q7387" i="1"/>
  <c r="R7387" i="1"/>
  <c r="S7387" i="1"/>
  <c r="T7387" i="1"/>
  <c r="P7388" i="1"/>
  <c r="Q7388" i="1"/>
  <c r="R7388" i="1"/>
  <c r="S7388" i="1"/>
  <c r="T7388" i="1"/>
  <c r="P7389" i="1"/>
  <c r="Q7389" i="1"/>
  <c r="R7389" i="1"/>
  <c r="S7389" i="1"/>
  <c r="T7389" i="1"/>
  <c r="P7390" i="1"/>
  <c r="Q7390" i="1"/>
  <c r="R7390" i="1"/>
  <c r="S7390" i="1"/>
  <c r="T7390" i="1"/>
  <c r="P7391" i="1"/>
  <c r="Q7391" i="1"/>
  <c r="R7391" i="1"/>
  <c r="S7391" i="1"/>
  <c r="T7391" i="1"/>
  <c r="P7392" i="1"/>
  <c r="Q7392" i="1"/>
  <c r="R7392" i="1"/>
  <c r="S7392" i="1"/>
  <c r="T7392" i="1"/>
  <c r="P7393" i="1"/>
  <c r="Q7393" i="1"/>
  <c r="R7393" i="1"/>
  <c r="S7393" i="1"/>
  <c r="T7393" i="1"/>
  <c r="P7394" i="1"/>
  <c r="Q7394" i="1"/>
  <c r="R7394" i="1"/>
  <c r="S7394" i="1"/>
  <c r="T7394" i="1"/>
  <c r="P7395" i="1"/>
  <c r="Q7395" i="1"/>
  <c r="R7395" i="1"/>
  <c r="S7395" i="1"/>
  <c r="T7395" i="1"/>
  <c r="P7396" i="1"/>
  <c r="Q7396" i="1"/>
  <c r="R7396" i="1"/>
  <c r="S7396" i="1"/>
  <c r="T7396" i="1"/>
  <c r="P7397" i="1"/>
  <c r="Q7397" i="1"/>
  <c r="R7397" i="1"/>
  <c r="S7397" i="1"/>
  <c r="T7397" i="1"/>
  <c r="P7398" i="1"/>
  <c r="Q7398" i="1"/>
  <c r="R7398" i="1"/>
  <c r="S7398" i="1"/>
  <c r="T7398" i="1"/>
  <c r="P7399" i="1"/>
  <c r="Q7399" i="1"/>
  <c r="R7399" i="1"/>
  <c r="S7399" i="1"/>
  <c r="T7399" i="1"/>
  <c r="P7400" i="1"/>
  <c r="Q7400" i="1"/>
  <c r="R7400" i="1"/>
  <c r="S7400" i="1"/>
  <c r="T7400" i="1"/>
  <c r="P7408" i="1"/>
  <c r="Q7408" i="1"/>
  <c r="R7408" i="1"/>
  <c r="S7408" i="1"/>
  <c r="T7408" i="1"/>
  <c r="P7409" i="1"/>
  <c r="Q7409" i="1"/>
  <c r="R7409" i="1"/>
  <c r="S7409" i="1"/>
  <c r="T7409" i="1"/>
  <c r="P7410" i="1"/>
  <c r="Q7410" i="1"/>
  <c r="R7410" i="1"/>
  <c r="S7410" i="1"/>
  <c r="T7410" i="1"/>
  <c r="P7411" i="1"/>
  <c r="Q7411" i="1"/>
  <c r="R7411" i="1"/>
  <c r="S7411" i="1"/>
  <c r="T7411" i="1"/>
  <c r="P7412" i="1"/>
  <c r="Q7412" i="1"/>
  <c r="R7412" i="1"/>
  <c r="S7412" i="1"/>
  <c r="T7412" i="1"/>
  <c r="P7422" i="1"/>
  <c r="Q7422" i="1"/>
  <c r="R7422" i="1"/>
  <c r="S7422" i="1"/>
  <c r="T7422" i="1"/>
  <c r="P7423" i="1"/>
  <c r="Q7423" i="1"/>
  <c r="R7423" i="1"/>
  <c r="S7423" i="1"/>
  <c r="T7423" i="1"/>
  <c r="P7424" i="1"/>
  <c r="Q7424" i="1"/>
  <c r="R7424" i="1"/>
  <c r="S7424" i="1"/>
  <c r="T7424" i="1"/>
  <c r="P7425" i="1"/>
  <c r="Q7425" i="1"/>
  <c r="R7425" i="1"/>
  <c r="S7425" i="1"/>
  <c r="T7425" i="1"/>
  <c r="P7426" i="1"/>
  <c r="Q7426" i="1"/>
  <c r="R7426" i="1"/>
  <c r="S7426" i="1"/>
  <c r="T7426" i="1"/>
  <c r="P7427" i="1"/>
  <c r="Q7427" i="1"/>
  <c r="R7427" i="1"/>
  <c r="S7427" i="1"/>
  <c r="T7427" i="1"/>
  <c r="P7436" i="1"/>
  <c r="Q7436" i="1"/>
  <c r="R7436" i="1"/>
  <c r="S7436" i="1"/>
  <c r="T7436" i="1"/>
  <c r="P7437" i="1"/>
  <c r="Q7437" i="1"/>
  <c r="R7437" i="1"/>
  <c r="S7437" i="1"/>
  <c r="T7437" i="1"/>
  <c r="P7438" i="1"/>
  <c r="Q7438" i="1"/>
  <c r="R7438" i="1"/>
  <c r="S7438" i="1"/>
  <c r="T7438" i="1"/>
  <c r="P7439" i="1"/>
  <c r="Q7439" i="1"/>
  <c r="R7439" i="1"/>
  <c r="S7439" i="1"/>
  <c r="T7439" i="1"/>
  <c r="P7440" i="1"/>
  <c r="Q7440" i="1"/>
  <c r="R7440" i="1"/>
  <c r="S7440" i="1"/>
  <c r="T7440" i="1"/>
  <c r="P7470" i="1"/>
  <c r="Q7470" i="1"/>
  <c r="R7470" i="1"/>
  <c r="S7470" i="1"/>
  <c r="T7470" i="1"/>
  <c r="P7471" i="1"/>
  <c r="Q7471" i="1"/>
  <c r="R7471" i="1"/>
  <c r="S7471" i="1"/>
  <c r="T7471" i="1"/>
  <c r="P7472" i="1"/>
  <c r="Q7472" i="1"/>
  <c r="R7472" i="1"/>
  <c r="S7472" i="1"/>
  <c r="T7472" i="1"/>
  <c r="P7473" i="1"/>
  <c r="Q7473" i="1"/>
  <c r="R7473" i="1"/>
  <c r="S7473" i="1"/>
  <c r="T7473" i="1"/>
  <c r="P7474" i="1"/>
  <c r="Q7474" i="1"/>
  <c r="R7474" i="1"/>
  <c r="S7474" i="1"/>
  <c r="T7474" i="1"/>
  <c r="P7475" i="1"/>
  <c r="Q7475" i="1"/>
  <c r="R7475" i="1"/>
  <c r="S7475" i="1"/>
  <c r="T7475" i="1"/>
  <c r="P7476" i="1"/>
  <c r="Q7476" i="1"/>
  <c r="R7476" i="1"/>
  <c r="S7476" i="1"/>
  <c r="T7476" i="1"/>
  <c r="P7477" i="1"/>
  <c r="Q7477" i="1"/>
  <c r="R7477" i="1"/>
  <c r="S7477" i="1"/>
  <c r="T7477" i="1"/>
  <c r="P7478" i="1"/>
  <c r="Q7478" i="1"/>
  <c r="R7478" i="1"/>
  <c r="S7478" i="1"/>
  <c r="T7478" i="1"/>
  <c r="P7499" i="1"/>
  <c r="Q7499" i="1"/>
  <c r="R7499" i="1"/>
  <c r="S7499" i="1"/>
  <c r="T7499" i="1"/>
  <c r="P7500" i="1"/>
  <c r="Q7500" i="1"/>
  <c r="R7500" i="1"/>
  <c r="S7500" i="1"/>
  <c r="T7500" i="1"/>
  <c r="P7501" i="1"/>
  <c r="Q7501" i="1"/>
  <c r="R7501" i="1"/>
  <c r="S7501" i="1"/>
  <c r="T7501" i="1"/>
  <c r="P7502" i="1"/>
  <c r="Q7502" i="1"/>
  <c r="R7502" i="1"/>
  <c r="S7502" i="1"/>
  <c r="T7502" i="1"/>
  <c r="P7503" i="1"/>
  <c r="Q7503" i="1"/>
  <c r="R7503" i="1"/>
  <c r="S7503" i="1"/>
  <c r="T7503" i="1"/>
  <c r="P7504" i="1"/>
  <c r="Q7504" i="1"/>
  <c r="R7504" i="1"/>
  <c r="S7504" i="1"/>
  <c r="T7504" i="1"/>
  <c r="P7505" i="1"/>
  <c r="Q7505" i="1"/>
  <c r="R7505" i="1"/>
  <c r="S7505" i="1"/>
  <c r="T7505" i="1"/>
  <c r="P7506" i="1"/>
  <c r="Q7506" i="1"/>
  <c r="R7506" i="1"/>
  <c r="S7506" i="1"/>
  <c r="T7506" i="1"/>
  <c r="P7507" i="1"/>
  <c r="Q7507" i="1"/>
  <c r="R7507" i="1"/>
  <c r="S7507" i="1"/>
  <c r="T7507" i="1"/>
  <c r="P7508" i="1"/>
  <c r="Q7508" i="1"/>
  <c r="R7508" i="1"/>
  <c r="S7508" i="1"/>
  <c r="T7508" i="1"/>
  <c r="P7509" i="1"/>
  <c r="Q7509" i="1"/>
  <c r="R7509" i="1"/>
  <c r="S7509" i="1"/>
  <c r="T7509" i="1"/>
  <c r="P7510" i="1"/>
  <c r="Q7510" i="1"/>
  <c r="R7510" i="1"/>
  <c r="S7510" i="1"/>
  <c r="T7510" i="1"/>
  <c r="P7511" i="1"/>
  <c r="Q7511" i="1"/>
  <c r="R7511" i="1"/>
  <c r="S7511" i="1"/>
  <c r="T7511" i="1"/>
  <c r="P7523" i="1"/>
  <c r="Q7523" i="1"/>
  <c r="R7523" i="1"/>
  <c r="S7523" i="1"/>
  <c r="T7523" i="1"/>
  <c r="P7524" i="1"/>
  <c r="Q7524" i="1"/>
  <c r="R7524" i="1"/>
  <c r="S7524" i="1"/>
  <c r="T7524" i="1"/>
  <c r="P7525" i="1"/>
  <c r="Q7525" i="1"/>
  <c r="R7525" i="1"/>
  <c r="S7525" i="1"/>
  <c r="T7525" i="1"/>
  <c r="P7526" i="1"/>
  <c r="Q7526" i="1"/>
  <c r="R7526" i="1"/>
  <c r="S7526" i="1"/>
  <c r="T7526" i="1"/>
  <c r="P7527" i="1"/>
  <c r="Q7527" i="1"/>
  <c r="R7527" i="1"/>
  <c r="S7527" i="1"/>
  <c r="T7527" i="1"/>
  <c r="P7528" i="1"/>
  <c r="Q7528" i="1"/>
  <c r="R7528" i="1"/>
  <c r="S7528" i="1"/>
  <c r="T7528" i="1"/>
  <c r="P7529" i="1"/>
  <c r="Q7529" i="1"/>
  <c r="R7529" i="1"/>
  <c r="S7529" i="1"/>
  <c r="T7529" i="1"/>
  <c r="P7530" i="1"/>
  <c r="Q7530" i="1"/>
  <c r="R7530" i="1"/>
  <c r="S7530" i="1"/>
  <c r="T7530" i="1"/>
  <c r="P7531" i="1"/>
  <c r="Q7531" i="1"/>
  <c r="R7531" i="1"/>
  <c r="S7531" i="1"/>
  <c r="T7531" i="1"/>
  <c r="P7532" i="1"/>
  <c r="Q7532" i="1"/>
  <c r="R7532" i="1"/>
  <c r="S7532" i="1"/>
  <c r="T7532" i="1"/>
  <c r="P7533" i="1"/>
  <c r="Q7533" i="1"/>
  <c r="R7533" i="1"/>
  <c r="S7533" i="1"/>
  <c r="T7533" i="1"/>
  <c r="P7534" i="1"/>
  <c r="Q7534" i="1"/>
  <c r="R7534" i="1"/>
  <c r="S7534" i="1"/>
  <c r="T7534" i="1"/>
  <c r="P7535" i="1"/>
  <c r="Q7535" i="1"/>
  <c r="R7535" i="1"/>
  <c r="S7535" i="1"/>
  <c r="T7535" i="1"/>
  <c r="P7536" i="1"/>
  <c r="Q7536" i="1"/>
  <c r="R7536" i="1"/>
  <c r="S7536" i="1"/>
  <c r="T7536" i="1"/>
  <c r="P7537" i="1"/>
  <c r="Q7537" i="1"/>
  <c r="R7537" i="1"/>
  <c r="S7537" i="1"/>
  <c r="T7537" i="1"/>
  <c r="P7538" i="1"/>
  <c r="Q7538" i="1"/>
  <c r="R7538" i="1"/>
  <c r="S7538" i="1"/>
  <c r="T7538" i="1"/>
  <c r="P7539" i="1"/>
  <c r="Q7539" i="1"/>
  <c r="R7539" i="1"/>
  <c r="S7539" i="1"/>
  <c r="T7539" i="1"/>
  <c r="P7540" i="1"/>
  <c r="Q7540" i="1"/>
  <c r="R7540" i="1"/>
  <c r="S7540" i="1"/>
  <c r="T7540" i="1"/>
  <c r="P7551" i="1"/>
  <c r="Q7551" i="1"/>
  <c r="R7551" i="1"/>
  <c r="S7551" i="1"/>
  <c r="T7551" i="1"/>
  <c r="P7552" i="1"/>
  <c r="Q7552" i="1"/>
  <c r="R7552" i="1"/>
  <c r="S7552" i="1"/>
  <c r="T7552" i="1"/>
  <c r="P7553" i="1"/>
  <c r="Q7553" i="1"/>
  <c r="R7553" i="1"/>
  <c r="S7553" i="1"/>
  <c r="T7553" i="1"/>
  <c r="P7554" i="1"/>
  <c r="Q7554" i="1"/>
  <c r="R7554" i="1"/>
  <c r="S7554" i="1"/>
  <c r="T7554" i="1"/>
  <c r="P7555" i="1"/>
  <c r="Q7555" i="1"/>
  <c r="R7555" i="1"/>
  <c r="S7555" i="1"/>
  <c r="T7555" i="1"/>
  <c r="P7556" i="1"/>
  <c r="Q7556" i="1"/>
  <c r="R7556" i="1"/>
  <c r="S7556" i="1"/>
  <c r="T7556" i="1"/>
  <c r="P7557" i="1"/>
  <c r="Q7557" i="1"/>
  <c r="R7557" i="1"/>
  <c r="S7557" i="1"/>
  <c r="T7557" i="1"/>
  <c r="P7558" i="1"/>
  <c r="Q7558" i="1"/>
  <c r="R7558" i="1"/>
  <c r="S7558" i="1"/>
  <c r="T7558" i="1"/>
  <c r="P7572" i="1"/>
  <c r="Q7572" i="1"/>
  <c r="R7572" i="1"/>
  <c r="S7572" i="1"/>
  <c r="T7572" i="1"/>
  <c r="P7573" i="1"/>
  <c r="Q7573" i="1"/>
  <c r="R7573" i="1"/>
  <c r="S7573" i="1"/>
  <c r="T7573" i="1"/>
  <c r="P7574" i="1"/>
  <c r="Q7574" i="1"/>
  <c r="R7574" i="1"/>
  <c r="S7574" i="1"/>
  <c r="T7574" i="1"/>
  <c r="P7575" i="1"/>
  <c r="Q7575" i="1"/>
  <c r="R7575" i="1"/>
  <c r="S7575" i="1"/>
  <c r="T7575" i="1"/>
  <c r="P7576" i="1"/>
  <c r="Q7576" i="1"/>
  <c r="R7576" i="1"/>
  <c r="S7576" i="1"/>
  <c r="T7576" i="1"/>
  <c r="P7577" i="1"/>
  <c r="Q7577" i="1"/>
  <c r="R7577" i="1"/>
  <c r="S7577" i="1"/>
  <c r="T7577" i="1"/>
  <c r="P7578" i="1"/>
  <c r="Q7578" i="1"/>
  <c r="R7578" i="1"/>
  <c r="S7578" i="1"/>
  <c r="T7578" i="1"/>
  <c r="P7579" i="1"/>
  <c r="Q7579" i="1"/>
  <c r="R7579" i="1"/>
  <c r="S7579" i="1"/>
  <c r="T7579" i="1"/>
  <c r="P7580" i="1"/>
  <c r="Q7580" i="1"/>
  <c r="R7580" i="1"/>
  <c r="S7580" i="1"/>
  <c r="T7580" i="1"/>
  <c r="P7581" i="1"/>
  <c r="Q7581" i="1"/>
  <c r="R7581" i="1"/>
  <c r="S7581" i="1"/>
  <c r="T7581" i="1"/>
  <c r="P7582" i="1"/>
  <c r="Q7582" i="1"/>
  <c r="R7582" i="1"/>
  <c r="S7582" i="1"/>
  <c r="T7582" i="1"/>
  <c r="P7583" i="1"/>
  <c r="Q7583" i="1"/>
  <c r="R7583" i="1"/>
  <c r="S7583" i="1"/>
  <c r="T7583" i="1"/>
  <c r="P7598" i="1"/>
  <c r="Q7598" i="1"/>
  <c r="R7598" i="1"/>
  <c r="S7598" i="1"/>
  <c r="T7598" i="1"/>
  <c r="P7599" i="1"/>
  <c r="Q7599" i="1"/>
  <c r="R7599" i="1"/>
  <c r="S7599" i="1"/>
  <c r="T7599" i="1"/>
  <c r="P7600" i="1"/>
  <c r="Q7600" i="1"/>
  <c r="R7600" i="1"/>
  <c r="S7600" i="1"/>
  <c r="T7600" i="1"/>
  <c r="P7601" i="1"/>
  <c r="Q7601" i="1"/>
  <c r="R7601" i="1"/>
  <c r="S7601" i="1"/>
  <c r="T7601" i="1"/>
  <c r="P7602" i="1"/>
  <c r="Q7602" i="1"/>
  <c r="R7602" i="1"/>
  <c r="S7602" i="1"/>
  <c r="T7602" i="1"/>
  <c r="P7603" i="1"/>
  <c r="Q7603" i="1"/>
  <c r="R7603" i="1"/>
  <c r="S7603" i="1"/>
  <c r="T7603" i="1"/>
  <c r="P7604" i="1"/>
  <c r="Q7604" i="1"/>
  <c r="R7604" i="1"/>
  <c r="S7604" i="1"/>
  <c r="T7604" i="1"/>
  <c r="P7616" i="1"/>
  <c r="Q7616" i="1"/>
  <c r="R7616" i="1"/>
  <c r="S7616" i="1"/>
  <c r="T7616" i="1"/>
  <c r="P7617" i="1"/>
  <c r="Q7617" i="1"/>
  <c r="R7617" i="1"/>
  <c r="S7617" i="1"/>
  <c r="T7617" i="1"/>
  <c r="P7618" i="1"/>
  <c r="Q7618" i="1"/>
  <c r="R7618" i="1"/>
  <c r="S7618" i="1"/>
  <c r="T7618" i="1"/>
  <c r="P7619" i="1"/>
  <c r="Q7619" i="1"/>
  <c r="R7619" i="1"/>
  <c r="S7619" i="1"/>
  <c r="T7619" i="1"/>
  <c r="P7620" i="1"/>
  <c r="Q7620" i="1"/>
  <c r="R7620" i="1"/>
  <c r="S7620" i="1"/>
  <c r="T7620" i="1"/>
  <c r="P7621" i="1"/>
  <c r="Q7621" i="1"/>
  <c r="R7621" i="1"/>
  <c r="S7621" i="1"/>
  <c r="T7621" i="1"/>
  <c r="P7622" i="1"/>
  <c r="Q7622" i="1"/>
  <c r="R7622" i="1"/>
  <c r="S7622" i="1"/>
  <c r="T7622" i="1"/>
  <c r="P7623" i="1"/>
  <c r="Q7623" i="1"/>
  <c r="R7623" i="1"/>
  <c r="S7623" i="1"/>
  <c r="T7623" i="1"/>
  <c r="P7624" i="1"/>
  <c r="Q7624" i="1"/>
  <c r="R7624" i="1"/>
  <c r="S7624" i="1"/>
  <c r="T7624" i="1"/>
  <c r="P7651" i="1"/>
  <c r="Q7651" i="1"/>
  <c r="R7651" i="1"/>
  <c r="S7651" i="1"/>
  <c r="T7651" i="1"/>
  <c r="P7652" i="1"/>
  <c r="Q7652" i="1"/>
  <c r="R7652" i="1"/>
  <c r="S7652" i="1"/>
  <c r="T7652" i="1"/>
  <c r="P7653" i="1"/>
  <c r="Q7653" i="1"/>
  <c r="R7653" i="1"/>
  <c r="S7653" i="1"/>
  <c r="T7653" i="1"/>
  <c r="P7654" i="1"/>
  <c r="Q7654" i="1"/>
  <c r="R7654" i="1"/>
  <c r="S7654" i="1"/>
  <c r="T7654" i="1"/>
  <c r="P7655" i="1"/>
  <c r="Q7655" i="1"/>
  <c r="R7655" i="1"/>
  <c r="S7655" i="1"/>
  <c r="T7655" i="1"/>
  <c r="P7656" i="1"/>
  <c r="Q7656" i="1"/>
  <c r="R7656" i="1"/>
  <c r="S7656" i="1"/>
  <c r="T7656" i="1"/>
  <c r="P7657" i="1"/>
  <c r="Q7657" i="1"/>
  <c r="R7657" i="1"/>
  <c r="S7657" i="1"/>
  <c r="T7657" i="1"/>
  <c r="P7658" i="1"/>
  <c r="Q7658" i="1"/>
  <c r="R7658" i="1"/>
  <c r="S7658" i="1"/>
  <c r="T7658" i="1"/>
  <c r="P7659" i="1"/>
  <c r="Q7659" i="1"/>
  <c r="R7659" i="1"/>
  <c r="S7659" i="1"/>
  <c r="T7659" i="1"/>
  <c r="P7660" i="1"/>
  <c r="Q7660" i="1"/>
  <c r="R7660" i="1"/>
  <c r="S7660" i="1"/>
  <c r="T7660" i="1"/>
  <c r="P7661" i="1"/>
  <c r="Q7661" i="1"/>
  <c r="R7661" i="1"/>
  <c r="S7661" i="1"/>
  <c r="T7661" i="1"/>
  <c r="P7662" i="1"/>
  <c r="Q7662" i="1"/>
  <c r="R7662" i="1"/>
  <c r="S7662" i="1"/>
  <c r="T7662" i="1"/>
  <c r="P7663" i="1"/>
  <c r="Q7663" i="1"/>
  <c r="R7663" i="1"/>
  <c r="S7663" i="1"/>
  <c r="T7663" i="1"/>
  <c r="P7664" i="1"/>
  <c r="Q7664" i="1"/>
  <c r="R7664" i="1"/>
  <c r="S7664" i="1"/>
  <c r="T7664" i="1"/>
  <c r="P7682" i="1"/>
  <c r="Q7682" i="1"/>
  <c r="R7682" i="1"/>
  <c r="S7682" i="1"/>
  <c r="T7682" i="1"/>
  <c r="P7683" i="1"/>
  <c r="Q7683" i="1"/>
  <c r="R7683" i="1"/>
  <c r="S7683" i="1"/>
  <c r="T7683" i="1"/>
  <c r="P7684" i="1"/>
  <c r="Q7684" i="1"/>
  <c r="R7684" i="1"/>
  <c r="S7684" i="1"/>
  <c r="T7684" i="1"/>
  <c r="P7685" i="1"/>
  <c r="Q7685" i="1"/>
  <c r="R7685" i="1"/>
  <c r="S7685" i="1"/>
  <c r="T7685" i="1"/>
  <c r="P7686" i="1"/>
  <c r="Q7686" i="1"/>
  <c r="R7686" i="1"/>
  <c r="S7686" i="1"/>
  <c r="T7686" i="1"/>
  <c r="P7687" i="1"/>
  <c r="Q7687" i="1"/>
  <c r="R7687" i="1"/>
  <c r="S7687" i="1"/>
  <c r="T7687" i="1"/>
  <c r="P7688" i="1"/>
  <c r="Q7688" i="1"/>
  <c r="R7688" i="1"/>
  <c r="S7688" i="1"/>
  <c r="T7688" i="1"/>
  <c r="P7689" i="1"/>
  <c r="Q7689" i="1"/>
  <c r="R7689" i="1"/>
  <c r="S7689" i="1"/>
  <c r="T7689" i="1"/>
  <c r="P7705" i="1"/>
  <c r="Q7705" i="1"/>
  <c r="R7705" i="1"/>
  <c r="S7705" i="1"/>
  <c r="T7705" i="1"/>
  <c r="P7706" i="1"/>
  <c r="Q7706" i="1"/>
  <c r="R7706" i="1"/>
  <c r="S7706" i="1"/>
  <c r="T7706" i="1"/>
  <c r="P7707" i="1"/>
  <c r="Q7707" i="1"/>
  <c r="R7707" i="1"/>
  <c r="S7707" i="1"/>
  <c r="T7707" i="1"/>
  <c r="P7708" i="1"/>
  <c r="Q7708" i="1"/>
  <c r="R7708" i="1"/>
  <c r="S7708" i="1"/>
  <c r="T7708" i="1"/>
  <c r="P7709" i="1"/>
  <c r="Q7709" i="1"/>
  <c r="R7709" i="1"/>
  <c r="S7709" i="1"/>
  <c r="T7709" i="1"/>
  <c r="P7710" i="1"/>
  <c r="Q7710" i="1"/>
  <c r="R7710" i="1"/>
  <c r="S7710" i="1"/>
  <c r="T7710" i="1"/>
  <c r="P7733" i="1"/>
  <c r="Q7733" i="1"/>
  <c r="R7733" i="1"/>
  <c r="S7733" i="1"/>
  <c r="T7733" i="1"/>
  <c r="P7734" i="1"/>
  <c r="Q7734" i="1"/>
  <c r="R7734" i="1"/>
  <c r="S7734" i="1"/>
  <c r="T7734" i="1"/>
  <c r="P7735" i="1"/>
  <c r="Q7735" i="1"/>
  <c r="R7735" i="1"/>
  <c r="S7735" i="1"/>
  <c r="T7735" i="1"/>
  <c r="P7736" i="1"/>
  <c r="Q7736" i="1"/>
  <c r="R7736" i="1"/>
  <c r="S7736" i="1"/>
  <c r="T7736" i="1"/>
  <c r="P7737" i="1"/>
  <c r="Q7737" i="1"/>
  <c r="R7737" i="1"/>
  <c r="S7737" i="1"/>
  <c r="T7737" i="1"/>
  <c r="P7738" i="1"/>
  <c r="Q7738" i="1"/>
  <c r="R7738" i="1"/>
  <c r="S7738" i="1"/>
  <c r="T7738" i="1"/>
  <c r="P7739" i="1"/>
  <c r="Q7739" i="1"/>
  <c r="R7739" i="1"/>
  <c r="S7739" i="1"/>
  <c r="T7739" i="1"/>
  <c r="P7740" i="1"/>
  <c r="Q7740" i="1"/>
  <c r="R7740" i="1"/>
  <c r="S7740" i="1"/>
  <c r="T7740" i="1"/>
  <c r="P7741" i="1"/>
  <c r="Q7741" i="1"/>
  <c r="R7741" i="1"/>
  <c r="S7741" i="1"/>
  <c r="T7741" i="1"/>
  <c r="P7742" i="1"/>
  <c r="Q7742" i="1"/>
  <c r="R7742" i="1"/>
  <c r="S7742" i="1"/>
  <c r="T7742" i="1"/>
  <c r="P7743" i="1"/>
  <c r="Q7743" i="1"/>
  <c r="R7743" i="1"/>
  <c r="S7743" i="1"/>
  <c r="T7743" i="1"/>
  <c r="P7744" i="1"/>
  <c r="Q7744" i="1"/>
  <c r="R7744" i="1"/>
  <c r="S7744" i="1"/>
  <c r="T7744" i="1"/>
  <c r="P7755" i="1"/>
  <c r="Q7755" i="1"/>
  <c r="R7755" i="1"/>
  <c r="S7755" i="1"/>
  <c r="T7755" i="1"/>
  <c r="P7756" i="1"/>
  <c r="Q7756" i="1"/>
  <c r="R7756" i="1"/>
  <c r="S7756" i="1"/>
  <c r="T7756" i="1"/>
  <c r="P7757" i="1"/>
  <c r="Q7757" i="1"/>
  <c r="R7757" i="1"/>
  <c r="S7757" i="1"/>
  <c r="T7757" i="1"/>
  <c r="P7758" i="1"/>
  <c r="Q7758" i="1"/>
  <c r="R7758" i="1"/>
  <c r="S7758" i="1"/>
  <c r="T7758" i="1"/>
  <c r="P7759" i="1"/>
  <c r="Q7759" i="1"/>
  <c r="R7759" i="1"/>
  <c r="S7759" i="1"/>
  <c r="T7759" i="1"/>
  <c r="P7760" i="1"/>
  <c r="Q7760" i="1"/>
  <c r="R7760" i="1"/>
  <c r="S7760" i="1"/>
  <c r="T7760" i="1"/>
  <c r="P7761" i="1"/>
  <c r="Q7761" i="1"/>
  <c r="R7761" i="1"/>
  <c r="S7761" i="1"/>
  <c r="T7761" i="1"/>
  <c r="P7762" i="1"/>
  <c r="Q7762" i="1"/>
  <c r="R7762" i="1"/>
  <c r="S7762" i="1"/>
  <c r="T7762" i="1"/>
  <c r="P7780" i="1"/>
  <c r="Q7780" i="1"/>
  <c r="R7780" i="1"/>
  <c r="S7780" i="1"/>
  <c r="T7780" i="1"/>
  <c r="P7781" i="1"/>
  <c r="Q7781" i="1"/>
  <c r="R7781" i="1"/>
  <c r="S7781" i="1"/>
  <c r="T7781" i="1"/>
  <c r="P7782" i="1"/>
  <c r="Q7782" i="1"/>
  <c r="R7782" i="1"/>
  <c r="S7782" i="1"/>
  <c r="T7782" i="1"/>
  <c r="P7783" i="1"/>
  <c r="Q7783" i="1"/>
  <c r="R7783" i="1"/>
  <c r="S7783" i="1"/>
  <c r="T7783" i="1"/>
  <c r="P7784" i="1"/>
  <c r="Q7784" i="1"/>
  <c r="R7784" i="1"/>
  <c r="S7784" i="1"/>
  <c r="T7784" i="1"/>
  <c r="P7785" i="1"/>
  <c r="Q7785" i="1"/>
  <c r="R7785" i="1"/>
  <c r="S7785" i="1"/>
  <c r="T7785" i="1"/>
  <c r="P7786" i="1"/>
  <c r="Q7786" i="1"/>
  <c r="R7786" i="1"/>
  <c r="S7786" i="1"/>
  <c r="T7786" i="1"/>
  <c r="P7787" i="1"/>
  <c r="Q7787" i="1"/>
  <c r="R7787" i="1"/>
  <c r="S7787" i="1"/>
  <c r="T7787" i="1"/>
  <c r="P7788" i="1"/>
  <c r="Q7788" i="1"/>
  <c r="R7788" i="1"/>
  <c r="S7788" i="1"/>
  <c r="T7788" i="1"/>
  <c r="P7789" i="1"/>
  <c r="Q7789" i="1"/>
  <c r="R7789" i="1"/>
  <c r="S7789" i="1"/>
  <c r="T7789" i="1"/>
  <c r="P7790" i="1"/>
  <c r="Q7790" i="1"/>
  <c r="R7790" i="1"/>
  <c r="S7790" i="1"/>
  <c r="T7790" i="1"/>
  <c r="P7791" i="1"/>
  <c r="Q7791" i="1"/>
  <c r="R7791" i="1"/>
  <c r="S7791" i="1"/>
  <c r="T7791" i="1"/>
  <c r="P7792" i="1"/>
  <c r="Q7792" i="1"/>
  <c r="R7792" i="1"/>
  <c r="S7792" i="1"/>
  <c r="T7792" i="1"/>
  <c r="P7815" i="1"/>
  <c r="Q7815" i="1"/>
  <c r="R7815" i="1"/>
  <c r="S7815" i="1"/>
  <c r="T7815" i="1"/>
  <c r="P7816" i="1"/>
  <c r="Q7816" i="1"/>
  <c r="R7816" i="1"/>
  <c r="S7816" i="1"/>
  <c r="T7816" i="1"/>
  <c r="P7817" i="1"/>
  <c r="Q7817" i="1"/>
  <c r="R7817" i="1"/>
  <c r="S7817" i="1"/>
  <c r="T7817" i="1"/>
  <c r="P7818" i="1"/>
  <c r="Q7818" i="1"/>
  <c r="R7818" i="1"/>
  <c r="S7818" i="1"/>
  <c r="T7818" i="1"/>
  <c r="P7819" i="1"/>
  <c r="Q7819" i="1"/>
  <c r="R7819" i="1"/>
  <c r="S7819" i="1"/>
  <c r="T7819" i="1"/>
  <c r="P7820" i="1"/>
  <c r="Q7820" i="1"/>
  <c r="R7820" i="1"/>
  <c r="S7820" i="1"/>
  <c r="T7820" i="1"/>
  <c r="P7821" i="1"/>
  <c r="Q7821" i="1"/>
  <c r="R7821" i="1"/>
  <c r="S7821" i="1"/>
  <c r="T7821" i="1"/>
  <c r="P7822" i="1"/>
  <c r="Q7822" i="1"/>
  <c r="R7822" i="1"/>
  <c r="S7822" i="1"/>
  <c r="T7822" i="1"/>
  <c r="P7823" i="1"/>
  <c r="Q7823" i="1"/>
  <c r="R7823" i="1"/>
  <c r="S7823" i="1"/>
  <c r="T7823" i="1"/>
  <c r="P7824" i="1"/>
  <c r="Q7824" i="1"/>
  <c r="R7824" i="1"/>
  <c r="S7824" i="1"/>
  <c r="T7824" i="1"/>
  <c r="P7825" i="1"/>
  <c r="Q7825" i="1"/>
  <c r="R7825" i="1"/>
  <c r="S7825" i="1"/>
  <c r="T7825" i="1"/>
  <c r="P7826" i="1"/>
  <c r="Q7826" i="1"/>
  <c r="R7826" i="1"/>
  <c r="S7826" i="1"/>
  <c r="T7826" i="1"/>
  <c r="P7827" i="1"/>
  <c r="Q7827" i="1"/>
  <c r="R7827" i="1"/>
  <c r="S7827" i="1"/>
  <c r="T7827" i="1"/>
  <c r="P7828" i="1"/>
  <c r="Q7828" i="1"/>
  <c r="R7828" i="1"/>
  <c r="S7828" i="1"/>
  <c r="T7828" i="1"/>
  <c r="P7829" i="1"/>
  <c r="Q7829" i="1"/>
  <c r="R7829" i="1"/>
  <c r="S7829" i="1"/>
  <c r="T7829" i="1"/>
  <c r="P7830" i="1"/>
  <c r="Q7830" i="1"/>
  <c r="R7830" i="1"/>
  <c r="S7830" i="1"/>
  <c r="T7830" i="1"/>
  <c r="P7831" i="1"/>
  <c r="Q7831" i="1"/>
  <c r="R7831" i="1"/>
  <c r="S7831" i="1"/>
  <c r="T7831" i="1"/>
  <c r="P7832" i="1"/>
  <c r="Q7832" i="1"/>
  <c r="R7832" i="1"/>
  <c r="S7832" i="1"/>
  <c r="T7832" i="1"/>
  <c r="P7833" i="1"/>
  <c r="Q7833" i="1"/>
  <c r="R7833" i="1"/>
  <c r="S7833" i="1"/>
  <c r="T7833" i="1"/>
  <c r="P7834" i="1"/>
  <c r="Q7834" i="1"/>
  <c r="R7834" i="1"/>
  <c r="S7834" i="1"/>
  <c r="T7834" i="1"/>
  <c r="P7858" i="1"/>
  <c r="Q7858" i="1"/>
  <c r="R7858" i="1"/>
  <c r="S7858" i="1"/>
  <c r="T7858" i="1"/>
  <c r="P7859" i="1"/>
  <c r="Q7859" i="1"/>
  <c r="R7859" i="1"/>
  <c r="S7859" i="1"/>
  <c r="T7859" i="1"/>
  <c r="P7860" i="1"/>
  <c r="Q7860" i="1"/>
  <c r="R7860" i="1"/>
  <c r="S7860" i="1"/>
  <c r="T7860" i="1"/>
  <c r="P7861" i="1"/>
  <c r="Q7861" i="1"/>
  <c r="R7861" i="1"/>
  <c r="S7861" i="1"/>
  <c r="T7861" i="1"/>
  <c r="P7862" i="1"/>
  <c r="Q7862" i="1"/>
  <c r="R7862" i="1"/>
  <c r="S7862" i="1"/>
  <c r="T7862" i="1"/>
  <c r="P7863" i="1"/>
  <c r="Q7863" i="1"/>
  <c r="R7863" i="1"/>
  <c r="S7863" i="1"/>
  <c r="T7863" i="1"/>
  <c r="P7885" i="1"/>
  <c r="Q7885" i="1"/>
  <c r="R7885" i="1"/>
  <c r="S7885" i="1"/>
  <c r="T7885" i="1"/>
  <c r="P7886" i="1"/>
  <c r="Q7886" i="1"/>
  <c r="R7886" i="1"/>
  <c r="S7886" i="1"/>
  <c r="T7886" i="1"/>
  <c r="P7887" i="1"/>
  <c r="Q7887" i="1"/>
  <c r="R7887" i="1"/>
  <c r="S7887" i="1"/>
  <c r="T7887" i="1"/>
  <c r="P7888" i="1"/>
  <c r="Q7888" i="1"/>
  <c r="R7888" i="1"/>
  <c r="S7888" i="1"/>
  <c r="T7888" i="1"/>
  <c r="P7889" i="1"/>
  <c r="Q7889" i="1"/>
  <c r="R7889" i="1"/>
  <c r="S7889" i="1"/>
  <c r="T7889" i="1"/>
  <c r="P7890" i="1"/>
  <c r="Q7890" i="1"/>
  <c r="R7890" i="1"/>
  <c r="S7890" i="1"/>
  <c r="T7890" i="1"/>
  <c r="P7891" i="1"/>
  <c r="Q7891" i="1"/>
  <c r="R7891" i="1"/>
  <c r="S7891" i="1"/>
  <c r="T7891" i="1"/>
  <c r="P7892" i="1"/>
  <c r="Q7892" i="1"/>
  <c r="R7892" i="1"/>
  <c r="S7892" i="1"/>
  <c r="T7892" i="1"/>
  <c r="P7893" i="1"/>
  <c r="Q7893" i="1"/>
  <c r="R7893" i="1"/>
  <c r="S7893" i="1"/>
  <c r="T7893" i="1"/>
  <c r="P7894" i="1"/>
  <c r="Q7894" i="1"/>
  <c r="R7894" i="1"/>
  <c r="S7894" i="1"/>
  <c r="T7894" i="1"/>
  <c r="P7895" i="1"/>
  <c r="Q7895" i="1"/>
  <c r="R7895" i="1"/>
  <c r="S7895" i="1"/>
  <c r="T7895" i="1"/>
  <c r="P7896" i="1"/>
  <c r="Q7896" i="1"/>
  <c r="R7896" i="1"/>
  <c r="S7896" i="1"/>
  <c r="T7896" i="1"/>
  <c r="P7897" i="1"/>
  <c r="Q7897" i="1"/>
  <c r="R7897" i="1"/>
  <c r="S7897" i="1"/>
  <c r="T7897" i="1"/>
  <c r="P7898" i="1"/>
  <c r="Q7898" i="1"/>
  <c r="R7898" i="1"/>
  <c r="S7898" i="1"/>
  <c r="T7898" i="1"/>
  <c r="P7899" i="1"/>
  <c r="Q7899" i="1"/>
  <c r="R7899" i="1"/>
  <c r="S7899" i="1"/>
  <c r="T7899" i="1"/>
  <c r="P7900" i="1"/>
  <c r="Q7900" i="1"/>
  <c r="R7900" i="1"/>
  <c r="S7900" i="1"/>
  <c r="T7900" i="1"/>
  <c r="P7901" i="1"/>
  <c r="Q7901" i="1"/>
  <c r="R7901" i="1"/>
  <c r="S7901" i="1"/>
  <c r="T7901" i="1"/>
  <c r="P7902" i="1"/>
  <c r="Q7902" i="1"/>
  <c r="R7902" i="1"/>
  <c r="S7902" i="1"/>
  <c r="T7902" i="1"/>
  <c r="P7903" i="1"/>
  <c r="Q7903" i="1"/>
  <c r="R7903" i="1"/>
  <c r="S7903" i="1"/>
  <c r="T7903" i="1"/>
  <c r="P7904" i="1"/>
  <c r="Q7904" i="1"/>
  <c r="R7904" i="1"/>
  <c r="S7904" i="1"/>
  <c r="T7904" i="1"/>
  <c r="P7905" i="1"/>
  <c r="Q7905" i="1"/>
  <c r="R7905" i="1"/>
  <c r="S7905" i="1"/>
  <c r="T7905" i="1"/>
  <c r="P7906" i="1"/>
  <c r="Q7906" i="1"/>
  <c r="R7906" i="1"/>
  <c r="S7906" i="1"/>
  <c r="T7906" i="1"/>
  <c r="P7907" i="1"/>
  <c r="Q7907" i="1"/>
  <c r="R7907" i="1"/>
  <c r="S7907" i="1"/>
  <c r="T7907" i="1"/>
  <c r="P7908" i="1"/>
  <c r="Q7908" i="1"/>
  <c r="R7908" i="1"/>
  <c r="S7908" i="1"/>
  <c r="T7908" i="1"/>
  <c r="P7909" i="1"/>
  <c r="Q7909" i="1"/>
  <c r="R7909" i="1"/>
  <c r="S7909" i="1"/>
  <c r="T7909" i="1"/>
  <c r="P7910" i="1"/>
  <c r="Q7910" i="1"/>
  <c r="R7910" i="1"/>
  <c r="S7910" i="1"/>
  <c r="T7910" i="1"/>
  <c r="P7938" i="1"/>
  <c r="Q7938" i="1"/>
  <c r="R7938" i="1"/>
  <c r="S7938" i="1"/>
  <c r="T7938" i="1"/>
  <c r="P7939" i="1"/>
  <c r="Q7939" i="1"/>
  <c r="R7939" i="1"/>
  <c r="S7939" i="1"/>
  <c r="T7939" i="1"/>
  <c r="P7940" i="1"/>
  <c r="Q7940" i="1"/>
  <c r="R7940" i="1"/>
  <c r="S7940" i="1"/>
  <c r="T7940" i="1"/>
  <c r="P7941" i="1"/>
  <c r="Q7941" i="1"/>
  <c r="R7941" i="1"/>
  <c r="S7941" i="1"/>
  <c r="T7941" i="1"/>
  <c r="P7942" i="1"/>
  <c r="Q7942" i="1"/>
  <c r="R7942" i="1"/>
  <c r="S7942" i="1"/>
  <c r="T7942" i="1"/>
  <c r="P7943" i="1"/>
  <c r="Q7943" i="1"/>
  <c r="R7943" i="1"/>
  <c r="S7943" i="1"/>
  <c r="T7943" i="1"/>
  <c r="P7944" i="1"/>
  <c r="Q7944" i="1"/>
  <c r="R7944" i="1"/>
  <c r="S7944" i="1"/>
  <c r="T7944" i="1"/>
  <c r="P7945" i="1"/>
  <c r="Q7945" i="1"/>
  <c r="R7945" i="1"/>
  <c r="S7945" i="1"/>
  <c r="T7945" i="1"/>
  <c r="P7946" i="1"/>
  <c r="Q7946" i="1"/>
  <c r="R7946" i="1"/>
  <c r="S7946" i="1"/>
  <c r="T7946" i="1"/>
  <c r="P7947" i="1"/>
  <c r="Q7947" i="1"/>
  <c r="R7947" i="1"/>
  <c r="S7947" i="1"/>
  <c r="T7947" i="1"/>
  <c r="P7948" i="1"/>
  <c r="Q7948" i="1"/>
  <c r="R7948" i="1"/>
  <c r="S7948" i="1"/>
  <c r="T7948" i="1"/>
  <c r="P7949" i="1"/>
  <c r="Q7949" i="1"/>
  <c r="R7949" i="1"/>
  <c r="S7949" i="1"/>
  <c r="T7949" i="1"/>
  <c r="P7950" i="1"/>
  <c r="Q7950" i="1"/>
  <c r="R7950" i="1"/>
  <c r="S7950" i="1"/>
  <c r="T7950" i="1"/>
  <c r="P7951" i="1"/>
  <c r="Q7951" i="1"/>
  <c r="R7951" i="1"/>
  <c r="S7951" i="1"/>
  <c r="T7951" i="1"/>
  <c r="P7952" i="1"/>
  <c r="Q7952" i="1"/>
  <c r="R7952" i="1"/>
  <c r="S7952" i="1"/>
  <c r="T7952" i="1"/>
  <c r="P7953" i="1"/>
  <c r="Q7953" i="1"/>
  <c r="R7953" i="1"/>
  <c r="S7953" i="1"/>
  <c r="T7953" i="1"/>
  <c r="P7954" i="1"/>
  <c r="Q7954" i="1"/>
  <c r="R7954" i="1"/>
  <c r="S7954" i="1"/>
  <c r="T7954" i="1"/>
  <c r="P7955" i="1"/>
  <c r="Q7955" i="1"/>
  <c r="R7955" i="1"/>
  <c r="S7955" i="1"/>
  <c r="T7955" i="1"/>
  <c r="P7978" i="1"/>
  <c r="Q7978" i="1"/>
  <c r="R7978" i="1"/>
  <c r="S7978" i="1"/>
  <c r="T7978" i="1"/>
  <c r="P7979" i="1"/>
  <c r="Q7979" i="1"/>
  <c r="R7979" i="1"/>
  <c r="S7979" i="1"/>
  <c r="T7979" i="1"/>
  <c r="P7980" i="1"/>
  <c r="Q7980" i="1"/>
  <c r="R7980" i="1"/>
  <c r="S7980" i="1"/>
  <c r="T7980" i="1"/>
  <c r="P7981" i="1"/>
  <c r="Q7981" i="1"/>
  <c r="R7981" i="1"/>
  <c r="S7981" i="1"/>
  <c r="T7981" i="1"/>
  <c r="P7982" i="1"/>
  <c r="Q7982" i="1"/>
  <c r="R7982" i="1"/>
  <c r="S7982" i="1"/>
  <c r="T7982" i="1"/>
  <c r="P7983" i="1"/>
  <c r="Q7983" i="1"/>
  <c r="R7983" i="1"/>
  <c r="S7983" i="1"/>
  <c r="T7983" i="1"/>
  <c r="P7984" i="1"/>
  <c r="Q7984" i="1"/>
  <c r="R7984" i="1"/>
  <c r="S7984" i="1"/>
  <c r="T7984" i="1"/>
  <c r="P7985" i="1"/>
  <c r="Q7985" i="1"/>
  <c r="R7985" i="1"/>
  <c r="S7985" i="1"/>
  <c r="T7985" i="1"/>
  <c r="P7986" i="1"/>
  <c r="Q7986" i="1"/>
  <c r="R7986" i="1"/>
  <c r="S7986" i="1"/>
  <c r="T7986" i="1"/>
  <c r="P7995" i="1"/>
  <c r="Q7995" i="1"/>
  <c r="R7995" i="1"/>
  <c r="S7995" i="1"/>
  <c r="T7995" i="1"/>
  <c r="P7996" i="1"/>
  <c r="Q7996" i="1"/>
  <c r="R7996" i="1"/>
  <c r="S7996" i="1"/>
  <c r="T7996" i="1"/>
  <c r="P7997" i="1"/>
  <c r="Q7997" i="1"/>
  <c r="R7997" i="1"/>
  <c r="S7997" i="1"/>
  <c r="T7997" i="1"/>
  <c r="P7998" i="1"/>
  <c r="Q7998" i="1"/>
  <c r="R7998" i="1"/>
  <c r="S7998" i="1"/>
  <c r="T7998" i="1"/>
  <c r="P7999" i="1"/>
  <c r="Q7999" i="1"/>
  <c r="R7999" i="1"/>
  <c r="S7999" i="1"/>
  <c r="T7999" i="1"/>
  <c r="P8000" i="1"/>
  <c r="Q8000" i="1"/>
  <c r="R8000" i="1"/>
  <c r="S8000" i="1"/>
  <c r="T8000" i="1"/>
  <c r="P8025" i="1"/>
  <c r="Q8025" i="1"/>
  <c r="R8025" i="1"/>
  <c r="S8025" i="1"/>
  <c r="T8025" i="1"/>
  <c r="P8026" i="1"/>
  <c r="Q8026" i="1"/>
  <c r="R8026" i="1"/>
  <c r="S8026" i="1"/>
  <c r="T8026" i="1"/>
  <c r="P8027" i="1"/>
  <c r="Q8027" i="1"/>
  <c r="R8027" i="1"/>
  <c r="S8027" i="1"/>
  <c r="T8027" i="1"/>
  <c r="P8028" i="1"/>
  <c r="Q8028" i="1"/>
  <c r="R8028" i="1"/>
  <c r="S8028" i="1"/>
  <c r="T8028" i="1"/>
  <c r="P8029" i="1"/>
  <c r="Q8029" i="1"/>
  <c r="R8029" i="1"/>
  <c r="S8029" i="1"/>
  <c r="T8029" i="1"/>
  <c r="P8030" i="1"/>
  <c r="Q8030" i="1"/>
  <c r="R8030" i="1"/>
  <c r="S8030" i="1"/>
  <c r="T8030" i="1"/>
  <c r="P8031" i="1"/>
  <c r="Q8031" i="1"/>
  <c r="R8031" i="1"/>
  <c r="S8031" i="1"/>
  <c r="T8031" i="1"/>
  <c r="P8032" i="1"/>
  <c r="Q8032" i="1"/>
  <c r="R8032" i="1"/>
  <c r="S8032" i="1"/>
  <c r="T8032" i="1"/>
  <c r="P8033" i="1"/>
  <c r="Q8033" i="1"/>
  <c r="R8033" i="1"/>
  <c r="S8033" i="1"/>
  <c r="T8033" i="1"/>
  <c r="P8034" i="1"/>
  <c r="Q8034" i="1"/>
  <c r="R8034" i="1"/>
  <c r="S8034" i="1"/>
  <c r="T8034" i="1"/>
  <c r="P8035" i="1"/>
  <c r="Q8035" i="1"/>
  <c r="R8035" i="1"/>
  <c r="S8035" i="1"/>
  <c r="T8035" i="1"/>
  <c r="P8036" i="1"/>
  <c r="Q8036" i="1"/>
  <c r="R8036" i="1"/>
  <c r="S8036" i="1"/>
  <c r="T8036" i="1"/>
  <c r="P8037" i="1"/>
  <c r="Q8037" i="1"/>
  <c r="R8037" i="1"/>
  <c r="S8037" i="1"/>
  <c r="T8037" i="1"/>
  <c r="P8038" i="1"/>
  <c r="Q8038" i="1"/>
  <c r="R8038" i="1"/>
  <c r="S8038" i="1"/>
  <c r="T8038" i="1"/>
  <c r="P8039" i="1"/>
  <c r="Q8039" i="1"/>
  <c r="R8039" i="1"/>
  <c r="S8039" i="1"/>
  <c r="T8039" i="1"/>
  <c r="P8040" i="1"/>
  <c r="Q8040" i="1"/>
  <c r="R8040" i="1"/>
  <c r="S8040" i="1"/>
  <c r="T8040" i="1"/>
  <c r="P8041" i="1"/>
  <c r="Q8041" i="1"/>
  <c r="R8041" i="1"/>
  <c r="S8041" i="1"/>
  <c r="T8041" i="1"/>
  <c r="P8042" i="1"/>
  <c r="Q8042" i="1"/>
  <c r="R8042" i="1"/>
  <c r="S8042" i="1"/>
  <c r="T8042" i="1"/>
  <c r="P8043" i="1"/>
  <c r="Q8043" i="1"/>
  <c r="R8043" i="1"/>
  <c r="S8043" i="1"/>
  <c r="T8043" i="1"/>
  <c r="P8044" i="1"/>
  <c r="Q8044" i="1"/>
  <c r="R8044" i="1"/>
  <c r="S8044" i="1"/>
  <c r="T8044" i="1"/>
  <c r="P8064" i="1"/>
  <c r="Q8064" i="1"/>
  <c r="R8064" i="1"/>
  <c r="S8064" i="1"/>
  <c r="T8064" i="1"/>
  <c r="P8065" i="1"/>
  <c r="Q8065" i="1"/>
  <c r="R8065" i="1"/>
  <c r="S8065" i="1"/>
  <c r="T8065" i="1"/>
  <c r="P8066" i="1"/>
  <c r="Q8066" i="1"/>
  <c r="R8066" i="1"/>
  <c r="S8066" i="1"/>
  <c r="T8066" i="1"/>
  <c r="P8067" i="1"/>
  <c r="Q8067" i="1"/>
  <c r="R8067" i="1"/>
  <c r="S8067" i="1"/>
  <c r="T8067" i="1"/>
  <c r="P8068" i="1"/>
  <c r="Q8068" i="1"/>
  <c r="R8068" i="1"/>
  <c r="S8068" i="1"/>
  <c r="T8068" i="1"/>
  <c r="P8069" i="1"/>
  <c r="Q8069" i="1"/>
  <c r="R8069" i="1"/>
  <c r="S8069" i="1"/>
  <c r="T8069" i="1"/>
  <c r="P8070" i="1"/>
  <c r="Q8070" i="1"/>
  <c r="R8070" i="1"/>
  <c r="S8070" i="1"/>
  <c r="T8070" i="1"/>
  <c r="P8071" i="1"/>
  <c r="Q8071" i="1"/>
  <c r="R8071" i="1"/>
  <c r="S8071" i="1"/>
  <c r="T8071" i="1"/>
  <c r="P8072" i="1"/>
  <c r="Q8072" i="1"/>
  <c r="R8072" i="1"/>
  <c r="S8072" i="1"/>
  <c r="T8072" i="1"/>
  <c r="P8073" i="1"/>
  <c r="Q8073" i="1"/>
  <c r="R8073" i="1"/>
  <c r="S8073" i="1"/>
  <c r="T8073" i="1"/>
  <c r="P8074" i="1"/>
  <c r="Q8074" i="1"/>
  <c r="R8074" i="1"/>
  <c r="S8074" i="1"/>
  <c r="T8074" i="1"/>
  <c r="P8075" i="1"/>
  <c r="Q8075" i="1"/>
  <c r="R8075" i="1"/>
  <c r="S8075" i="1"/>
  <c r="T8075" i="1"/>
  <c r="P8076" i="1"/>
  <c r="Q8076" i="1"/>
  <c r="R8076" i="1"/>
  <c r="S8076" i="1"/>
  <c r="T8076" i="1"/>
  <c r="P8077" i="1"/>
  <c r="Q8077" i="1"/>
  <c r="R8077" i="1"/>
  <c r="S8077" i="1"/>
  <c r="T8077" i="1"/>
  <c r="P8078" i="1"/>
  <c r="Q8078" i="1"/>
  <c r="R8078" i="1"/>
  <c r="S8078" i="1"/>
  <c r="T8078" i="1"/>
  <c r="P8079" i="1"/>
  <c r="Q8079" i="1"/>
  <c r="R8079" i="1"/>
  <c r="S8079" i="1"/>
  <c r="T8079" i="1"/>
  <c r="P8080" i="1"/>
  <c r="Q8080" i="1"/>
  <c r="R8080" i="1"/>
  <c r="S8080" i="1"/>
  <c r="T8080" i="1"/>
  <c r="P8081" i="1"/>
  <c r="Q8081" i="1"/>
  <c r="R8081" i="1"/>
  <c r="S8081" i="1"/>
  <c r="T8081" i="1"/>
  <c r="P8082" i="1"/>
  <c r="Q8082" i="1"/>
  <c r="R8082" i="1"/>
  <c r="S8082" i="1"/>
  <c r="T8082" i="1"/>
  <c r="P8083" i="1"/>
  <c r="Q8083" i="1"/>
  <c r="R8083" i="1"/>
  <c r="S8083" i="1"/>
  <c r="T8083" i="1"/>
  <c r="P8111" i="1"/>
  <c r="Q8111" i="1"/>
  <c r="R8111" i="1"/>
  <c r="S8111" i="1"/>
  <c r="T8111" i="1"/>
  <c r="P8112" i="1"/>
  <c r="Q8112" i="1"/>
  <c r="R8112" i="1"/>
  <c r="S8112" i="1"/>
  <c r="T8112" i="1"/>
  <c r="P8113" i="1"/>
  <c r="Q8113" i="1"/>
  <c r="R8113" i="1"/>
  <c r="S8113" i="1"/>
  <c r="T8113" i="1"/>
  <c r="P8114" i="1"/>
  <c r="Q8114" i="1"/>
  <c r="R8114" i="1"/>
  <c r="S8114" i="1"/>
  <c r="T8114" i="1"/>
  <c r="P8115" i="1"/>
  <c r="Q8115" i="1"/>
  <c r="R8115" i="1"/>
  <c r="S8115" i="1"/>
  <c r="T8115" i="1"/>
  <c r="P8116" i="1"/>
  <c r="Q8116" i="1"/>
  <c r="R8116" i="1"/>
  <c r="S8116" i="1"/>
  <c r="T8116" i="1"/>
  <c r="P8117" i="1"/>
  <c r="Q8117" i="1"/>
  <c r="R8117" i="1"/>
  <c r="S8117" i="1"/>
  <c r="T8117" i="1"/>
  <c r="P8118" i="1"/>
  <c r="Q8118" i="1"/>
  <c r="R8118" i="1"/>
  <c r="S8118" i="1"/>
  <c r="T8118" i="1"/>
  <c r="P8119" i="1"/>
  <c r="Q8119" i="1"/>
  <c r="R8119" i="1"/>
  <c r="S8119" i="1"/>
  <c r="T8119" i="1"/>
  <c r="P8120" i="1"/>
  <c r="Q8120" i="1"/>
  <c r="R8120" i="1"/>
  <c r="S8120" i="1"/>
  <c r="T8120" i="1"/>
  <c r="P8121" i="1"/>
  <c r="Q8121" i="1"/>
  <c r="R8121" i="1"/>
  <c r="S8121" i="1"/>
  <c r="T8121" i="1"/>
  <c r="P8122" i="1"/>
  <c r="Q8122" i="1"/>
  <c r="R8122" i="1"/>
  <c r="S8122" i="1"/>
  <c r="T8122" i="1"/>
  <c r="P8123" i="1"/>
  <c r="Q8123" i="1"/>
  <c r="R8123" i="1"/>
  <c r="S8123" i="1"/>
  <c r="T8123" i="1"/>
  <c r="P8124" i="1"/>
  <c r="Q8124" i="1"/>
  <c r="R8124" i="1"/>
  <c r="S8124" i="1"/>
  <c r="T8124" i="1"/>
  <c r="P8125" i="1"/>
  <c r="Q8125" i="1"/>
  <c r="R8125" i="1"/>
  <c r="S8125" i="1"/>
  <c r="T8125" i="1"/>
  <c r="P8126" i="1"/>
  <c r="Q8126" i="1"/>
  <c r="R8126" i="1"/>
  <c r="S8126" i="1"/>
  <c r="T8126" i="1"/>
  <c r="P8146" i="1"/>
  <c r="Q8146" i="1"/>
  <c r="R8146" i="1"/>
  <c r="S8146" i="1"/>
  <c r="T8146" i="1"/>
  <c r="P8147" i="1"/>
  <c r="Q8147" i="1"/>
  <c r="R8147" i="1"/>
  <c r="S8147" i="1"/>
  <c r="T8147" i="1"/>
  <c r="P8148" i="1"/>
  <c r="Q8148" i="1"/>
  <c r="R8148" i="1"/>
  <c r="S8148" i="1"/>
  <c r="T8148" i="1"/>
  <c r="P8149" i="1"/>
  <c r="Q8149" i="1"/>
  <c r="R8149" i="1"/>
  <c r="S8149" i="1"/>
  <c r="T8149" i="1"/>
  <c r="P8150" i="1"/>
  <c r="Q8150" i="1"/>
  <c r="R8150" i="1"/>
  <c r="S8150" i="1"/>
  <c r="T8150" i="1"/>
  <c r="P8151" i="1"/>
  <c r="Q8151" i="1"/>
  <c r="R8151" i="1"/>
  <c r="S8151" i="1"/>
  <c r="T8151" i="1"/>
  <c r="P8162" i="1"/>
  <c r="Q8162" i="1"/>
  <c r="R8162" i="1"/>
  <c r="S8162" i="1"/>
  <c r="T8162" i="1"/>
  <c r="P8163" i="1"/>
  <c r="Q8163" i="1"/>
  <c r="R8163" i="1"/>
  <c r="S8163" i="1"/>
  <c r="T8163" i="1"/>
  <c r="P8164" i="1"/>
  <c r="Q8164" i="1"/>
  <c r="R8164" i="1"/>
  <c r="S8164" i="1"/>
  <c r="T8164" i="1"/>
  <c r="P8165" i="1"/>
  <c r="Q8165" i="1"/>
  <c r="R8165" i="1"/>
  <c r="S8165" i="1"/>
  <c r="T8165" i="1"/>
  <c r="P8166" i="1"/>
  <c r="Q8166" i="1"/>
  <c r="R8166" i="1"/>
  <c r="S8166" i="1"/>
  <c r="T8166" i="1"/>
  <c r="P8167" i="1"/>
  <c r="Q8167" i="1"/>
  <c r="R8167" i="1"/>
  <c r="S8167" i="1"/>
  <c r="T8167" i="1"/>
  <c r="P8168" i="1"/>
  <c r="Q8168" i="1"/>
  <c r="R8168" i="1"/>
  <c r="S8168" i="1"/>
  <c r="T8168" i="1"/>
  <c r="P8191" i="1"/>
  <c r="Q8191" i="1"/>
  <c r="R8191" i="1"/>
  <c r="S8191" i="1"/>
  <c r="T8191" i="1"/>
  <c r="P8192" i="1"/>
  <c r="Q8192" i="1"/>
  <c r="R8192" i="1"/>
  <c r="S8192" i="1"/>
  <c r="T8192" i="1"/>
  <c r="P8193" i="1"/>
  <c r="Q8193" i="1"/>
  <c r="R8193" i="1"/>
  <c r="S8193" i="1"/>
  <c r="T8193" i="1"/>
  <c r="P8194" i="1"/>
  <c r="Q8194" i="1"/>
  <c r="R8194" i="1"/>
  <c r="S8194" i="1"/>
  <c r="T8194" i="1"/>
  <c r="P8195" i="1"/>
  <c r="Q8195" i="1"/>
  <c r="R8195" i="1"/>
  <c r="S8195" i="1"/>
  <c r="T8195" i="1"/>
  <c r="P8196" i="1"/>
  <c r="Q8196" i="1"/>
  <c r="R8196" i="1"/>
  <c r="S8196" i="1"/>
  <c r="T8196" i="1"/>
  <c r="P8197" i="1"/>
  <c r="Q8197" i="1"/>
  <c r="R8197" i="1"/>
  <c r="S8197" i="1"/>
  <c r="T8197" i="1"/>
  <c r="P8198" i="1"/>
  <c r="Q8198" i="1"/>
  <c r="R8198" i="1"/>
  <c r="S8198" i="1"/>
  <c r="T8198" i="1"/>
  <c r="P8199" i="1"/>
  <c r="Q8199" i="1"/>
  <c r="R8199" i="1"/>
  <c r="S8199" i="1"/>
  <c r="T8199" i="1"/>
  <c r="P8217" i="1"/>
  <c r="Q8217" i="1"/>
  <c r="R8217" i="1"/>
  <c r="S8217" i="1"/>
  <c r="T8217" i="1"/>
  <c r="P8218" i="1"/>
  <c r="Q8218" i="1"/>
  <c r="R8218" i="1"/>
  <c r="S8218" i="1"/>
  <c r="T8218" i="1"/>
  <c r="P8219" i="1"/>
  <c r="Q8219" i="1"/>
  <c r="R8219" i="1"/>
  <c r="S8219" i="1"/>
  <c r="T8219" i="1"/>
  <c r="P8220" i="1"/>
  <c r="Q8220" i="1"/>
  <c r="R8220" i="1"/>
  <c r="S8220" i="1"/>
  <c r="T8220" i="1"/>
  <c r="P8221" i="1"/>
  <c r="Q8221" i="1"/>
  <c r="R8221" i="1"/>
  <c r="S8221" i="1"/>
  <c r="T8221" i="1"/>
  <c r="P8222" i="1"/>
  <c r="Q8222" i="1"/>
  <c r="R8222" i="1"/>
  <c r="S8222" i="1"/>
  <c r="T8222" i="1"/>
  <c r="P8223" i="1"/>
  <c r="Q8223" i="1"/>
  <c r="R8223" i="1"/>
  <c r="S8223" i="1"/>
  <c r="T8223" i="1"/>
  <c r="P8224" i="1"/>
  <c r="Q8224" i="1"/>
  <c r="R8224" i="1"/>
  <c r="S8224" i="1"/>
  <c r="T8224" i="1"/>
  <c r="P8225" i="1"/>
  <c r="Q8225" i="1"/>
  <c r="R8225" i="1"/>
  <c r="S8225" i="1"/>
  <c r="T8225" i="1"/>
  <c r="P8226" i="1"/>
  <c r="Q8226" i="1"/>
  <c r="R8226" i="1"/>
  <c r="S8226" i="1"/>
  <c r="T8226" i="1"/>
  <c r="P8248" i="1"/>
  <c r="Q8248" i="1"/>
  <c r="R8248" i="1"/>
  <c r="S8248" i="1"/>
  <c r="T8248" i="1"/>
  <c r="P8249" i="1"/>
  <c r="Q8249" i="1"/>
  <c r="R8249" i="1"/>
  <c r="S8249" i="1"/>
  <c r="T8249" i="1"/>
  <c r="P8250" i="1"/>
  <c r="Q8250" i="1"/>
  <c r="R8250" i="1"/>
  <c r="S8250" i="1"/>
  <c r="T8250" i="1"/>
  <c r="P8251" i="1"/>
  <c r="Q8251" i="1"/>
  <c r="R8251" i="1"/>
  <c r="S8251" i="1"/>
  <c r="T8251" i="1"/>
  <c r="P8252" i="1"/>
  <c r="Q8252" i="1"/>
  <c r="R8252" i="1"/>
  <c r="S8252" i="1"/>
  <c r="T8252" i="1"/>
  <c r="P8253" i="1"/>
  <c r="Q8253" i="1"/>
  <c r="R8253" i="1"/>
  <c r="S8253" i="1"/>
  <c r="T8253" i="1"/>
  <c r="P8254" i="1"/>
  <c r="Q8254" i="1"/>
  <c r="R8254" i="1"/>
  <c r="S8254" i="1"/>
  <c r="T8254" i="1"/>
  <c r="P8255" i="1"/>
  <c r="Q8255" i="1"/>
  <c r="R8255" i="1"/>
  <c r="S8255" i="1"/>
  <c r="T8255" i="1"/>
  <c r="P8256" i="1"/>
  <c r="Q8256" i="1"/>
  <c r="R8256" i="1"/>
  <c r="S8256" i="1"/>
  <c r="T8256" i="1"/>
  <c r="P8257" i="1"/>
  <c r="Q8257" i="1"/>
  <c r="R8257" i="1"/>
  <c r="S8257" i="1"/>
  <c r="T8257" i="1"/>
  <c r="P8258" i="1"/>
  <c r="Q8258" i="1"/>
  <c r="R8258" i="1"/>
  <c r="S8258" i="1"/>
  <c r="T8258" i="1"/>
  <c r="P8259" i="1"/>
  <c r="Q8259" i="1"/>
  <c r="R8259" i="1"/>
  <c r="S8259" i="1"/>
  <c r="T8259" i="1"/>
  <c r="P8260" i="1"/>
  <c r="Q8260" i="1"/>
  <c r="R8260" i="1"/>
  <c r="S8260" i="1"/>
  <c r="T8260" i="1"/>
  <c r="P8280" i="1"/>
  <c r="Q8280" i="1"/>
  <c r="R8280" i="1"/>
  <c r="S8280" i="1"/>
  <c r="T8280" i="1"/>
  <c r="P8281" i="1"/>
  <c r="Q8281" i="1"/>
  <c r="R8281" i="1"/>
  <c r="S8281" i="1"/>
  <c r="T8281" i="1"/>
  <c r="P8282" i="1"/>
  <c r="Q8282" i="1"/>
  <c r="R8282" i="1"/>
  <c r="S8282" i="1"/>
  <c r="T8282" i="1"/>
  <c r="P8283" i="1"/>
  <c r="Q8283" i="1"/>
  <c r="R8283" i="1"/>
  <c r="S8283" i="1"/>
  <c r="T8283" i="1"/>
  <c r="P8284" i="1"/>
  <c r="Q8284" i="1"/>
  <c r="R8284" i="1"/>
  <c r="S8284" i="1"/>
  <c r="T8284" i="1"/>
  <c r="P8285" i="1"/>
  <c r="Q8285" i="1"/>
  <c r="R8285" i="1"/>
  <c r="S8285" i="1"/>
  <c r="T8285" i="1"/>
  <c r="P8286" i="1"/>
  <c r="Q8286" i="1"/>
  <c r="R8286" i="1"/>
  <c r="S8286" i="1"/>
  <c r="T8286" i="1"/>
  <c r="P8287" i="1"/>
  <c r="Q8287" i="1"/>
  <c r="R8287" i="1"/>
  <c r="S8287" i="1"/>
  <c r="T8287" i="1"/>
  <c r="P8288" i="1"/>
  <c r="Q8288" i="1"/>
  <c r="R8288" i="1"/>
  <c r="S8288" i="1"/>
  <c r="T8288" i="1"/>
  <c r="P8289" i="1"/>
  <c r="Q8289" i="1"/>
  <c r="R8289" i="1"/>
  <c r="S8289" i="1"/>
  <c r="T8289" i="1"/>
  <c r="P8290" i="1"/>
  <c r="Q8290" i="1"/>
  <c r="R8290" i="1"/>
  <c r="S8290" i="1"/>
  <c r="T8290" i="1"/>
  <c r="P8291" i="1"/>
  <c r="Q8291" i="1"/>
  <c r="R8291" i="1"/>
  <c r="S8291" i="1"/>
  <c r="T8291" i="1"/>
  <c r="P8292" i="1"/>
  <c r="Q8292" i="1"/>
  <c r="R8292" i="1"/>
  <c r="S8292" i="1"/>
  <c r="T8292" i="1"/>
  <c r="P8293" i="1"/>
  <c r="Q8293" i="1"/>
  <c r="R8293" i="1"/>
  <c r="S8293" i="1"/>
  <c r="T8293" i="1"/>
  <c r="P8298" i="1"/>
  <c r="Q8298" i="1"/>
  <c r="R8298" i="1"/>
  <c r="S8298" i="1"/>
  <c r="T8298" i="1"/>
  <c r="P8299" i="1"/>
  <c r="Q8299" i="1"/>
  <c r="R8299" i="1"/>
  <c r="S8299" i="1"/>
  <c r="T8299" i="1"/>
  <c r="P8300" i="1"/>
  <c r="Q8300" i="1"/>
  <c r="R8300" i="1"/>
  <c r="S8300" i="1"/>
  <c r="T8300" i="1"/>
  <c r="P8301" i="1"/>
  <c r="Q8301" i="1"/>
  <c r="R8301" i="1"/>
  <c r="S8301" i="1"/>
  <c r="T8301" i="1"/>
  <c r="P8302" i="1"/>
  <c r="Q8302" i="1"/>
  <c r="R8302" i="1"/>
  <c r="S8302" i="1"/>
  <c r="T8302" i="1"/>
  <c r="P8303" i="1"/>
  <c r="Q8303" i="1"/>
  <c r="R8303" i="1"/>
  <c r="S8303" i="1"/>
  <c r="T8303" i="1"/>
  <c r="P8313" i="1"/>
  <c r="Q8313" i="1"/>
  <c r="R8313" i="1"/>
  <c r="S8313" i="1"/>
  <c r="T8313" i="1"/>
  <c r="P8314" i="1"/>
  <c r="Q8314" i="1"/>
  <c r="R8314" i="1"/>
  <c r="S8314" i="1"/>
  <c r="T8314" i="1"/>
  <c r="P8315" i="1"/>
  <c r="Q8315" i="1"/>
  <c r="R8315" i="1"/>
  <c r="S8315" i="1"/>
  <c r="T8315" i="1"/>
  <c r="P8316" i="1"/>
  <c r="Q8316" i="1"/>
  <c r="R8316" i="1"/>
  <c r="S8316" i="1"/>
  <c r="T8316" i="1"/>
  <c r="P8317" i="1"/>
  <c r="Q8317" i="1"/>
  <c r="R8317" i="1"/>
  <c r="S8317" i="1"/>
  <c r="T8317" i="1"/>
  <c r="P8318" i="1"/>
  <c r="Q8318" i="1"/>
  <c r="R8318" i="1"/>
  <c r="S8318" i="1"/>
  <c r="T8318" i="1"/>
  <c r="P8327" i="1"/>
  <c r="Q8327" i="1"/>
  <c r="R8327" i="1"/>
  <c r="S8327" i="1"/>
  <c r="T8327" i="1"/>
  <c r="P8328" i="1"/>
  <c r="Q8328" i="1"/>
  <c r="R8328" i="1"/>
  <c r="S8328" i="1"/>
  <c r="T8328" i="1"/>
  <c r="P8329" i="1"/>
  <c r="Q8329" i="1"/>
  <c r="R8329" i="1"/>
  <c r="S8329" i="1"/>
  <c r="T8329" i="1"/>
  <c r="P8335" i="1"/>
  <c r="Q8335" i="1"/>
  <c r="R8335" i="1"/>
  <c r="S8335" i="1"/>
  <c r="T8335" i="1"/>
  <c r="P8336" i="1"/>
  <c r="Q8336" i="1"/>
  <c r="R8336" i="1"/>
  <c r="S8336" i="1"/>
  <c r="T8336" i="1"/>
  <c r="P8337" i="1"/>
  <c r="Q8337" i="1"/>
  <c r="R8337" i="1"/>
  <c r="S8337" i="1"/>
  <c r="T8337" i="1"/>
  <c r="P8338" i="1"/>
  <c r="Q8338" i="1"/>
  <c r="R8338" i="1"/>
  <c r="S8338" i="1"/>
  <c r="T8338" i="1"/>
  <c r="P8339" i="1"/>
  <c r="Q8339" i="1"/>
  <c r="R8339" i="1"/>
  <c r="S8339" i="1"/>
  <c r="T8339" i="1"/>
  <c r="P8387" i="1"/>
  <c r="Q8387" i="1"/>
  <c r="R8387" i="1"/>
  <c r="S8387" i="1"/>
  <c r="T8387" i="1"/>
  <c r="P8388" i="1"/>
  <c r="Q8388" i="1"/>
  <c r="R8388" i="1"/>
  <c r="S8388" i="1"/>
  <c r="T8388" i="1"/>
  <c r="P8389" i="1"/>
  <c r="Q8389" i="1"/>
  <c r="R8389" i="1"/>
  <c r="S8389" i="1"/>
  <c r="T8389" i="1"/>
  <c r="P8390" i="1"/>
  <c r="Q8390" i="1"/>
  <c r="R8390" i="1"/>
  <c r="S8390" i="1"/>
  <c r="T8390" i="1"/>
  <c r="P8391" i="1"/>
  <c r="Q8391" i="1"/>
  <c r="R8391" i="1"/>
  <c r="S8391" i="1"/>
  <c r="T8391" i="1"/>
  <c r="P8392" i="1"/>
  <c r="Q8392" i="1"/>
  <c r="R8392" i="1"/>
  <c r="S8392" i="1"/>
  <c r="T8392" i="1"/>
  <c r="P8393" i="1"/>
  <c r="Q8393" i="1"/>
  <c r="R8393" i="1"/>
  <c r="S8393" i="1"/>
  <c r="T8393" i="1"/>
  <c r="P8394" i="1"/>
  <c r="Q8394" i="1"/>
  <c r="R8394" i="1"/>
  <c r="S8394" i="1"/>
  <c r="T8394" i="1"/>
  <c r="P8395" i="1"/>
  <c r="Q8395" i="1"/>
  <c r="R8395" i="1"/>
  <c r="S8395" i="1"/>
  <c r="T8395" i="1"/>
  <c r="P8396" i="1"/>
  <c r="Q8396" i="1"/>
  <c r="R8396" i="1"/>
  <c r="S8396" i="1"/>
  <c r="T8396" i="1"/>
  <c r="P8397" i="1"/>
  <c r="Q8397" i="1"/>
  <c r="R8397" i="1"/>
  <c r="S8397" i="1"/>
  <c r="T8397" i="1"/>
  <c r="P8398" i="1"/>
  <c r="Q8398" i="1"/>
  <c r="R8398" i="1"/>
  <c r="S8398" i="1"/>
  <c r="T8398" i="1"/>
  <c r="P8399" i="1"/>
  <c r="Q8399" i="1"/>
  <c r="R8399" i="1"/>
  <c r="S8399" i="1"/>
  <c r="T8399" i="1"/>
  <c r="P8400" i="1"/>
  <c r="Q8400" i="1"/>
  <c r="R8400" i="1"/>
  <c r="S8400" i="1"/>
  <c r="T8400" i="1"/>
  <c r="P8401" i="1"/>
  <c r="Q8401" i="1"/>
  <c r="R8401" i="1"/>
  <c r="S8401" i="1"/>
  <c r="T8401" i="1"/>
  <c r="P8402" i="1"/>
  <c r="Q8402" i="1"/>
  <c r="R8402" i="1"/>
  <c r="S8402" i="1"/>
  <c r="T8402" i="1"/>
  <c r="P8403" i="1"/>
  <c r="Q8403" i="1"/>
  <c r="R8403" i="1"/>
  <c r="S8403" i="1"/>
  <c r="T8403" i="1"/>
  <c r="P8404" i="1"/>
  <c r="Q8404" i="1"/>
  <c r="R8404" i="1"/>
  <c r="S8404" i="1"/>
  <c r="T8404" i="1"/>
  <c r="P8405" i="1"/>
  <c r="Q8405" i="1"/>
  <c r="R8405" i="1"/>
  <c r="S8405" i="1"/>
  <c r="T8405" i="1"/>
  <c r="P8406" i="1"/>
  <c r="Q8406" i="1"/>
  <c r="R8406" i="1"/>
  <c r="S8406" i="1"/>
  <c r="T8406" i="1"/>
  <c r="P8411" i="1"/>
  <c r="Q8411" i="1"/>
  <c r="R8411" i="1"/>
  <c r="S8411" i="1"/>
  <c r="T8411" i="1"/>
  <c r="P8412" i="1"/>
  <c r="Q8412" i="1"/>
  <c r="R8412" i="1"/>
  <c r="S8412" i="1"/>
  <c r="T8412" i="1"/>
  <c r="P8413" i="1"/>
  <c r="Q8413" i="1"/>
  <c r="R8413" i="1"/>
  <c r="S8413" i="1"/>
  <c r="T8413" i="1"/>
  <c r="P8414" i="1"/>
  <c r="Q8414" i="1"/>
  <c r="R8414" i="1"/>
  <c r="S8414" i="1"/>
  <c r="T8414" i="1"/>
  <c r="P8415" i="1"/>
  <c r="Q8415" i="1"/>
  <c r="R8415" i="1"/>
  <c r="S8415" i="1"/>
  <c r="T8415" i="1"/>
  <c r="P8416" i="1"/>
  <c r="Q8416" i="1"/>
  <c r="R8416" i="1"/>
  <c r="S8416" i="1"/>
  <c r="T8416" i="1"/>
  <c r="P8457" i="1"/>
  <c r="Q8457" i="1"/>
  <c r="R8457" i="1"/>
  <c r="S8457" i="1"/>
  <c r="T8457" i="1"/>
  <c r="P8458" i="1"/>
  <c r="Q8458" i="1"/>
  <c r="R8458" i="1"/>
  <c r="S8458" i="1"/>
  <c r="T8458" i="1"/>
  <c r="P8459" i="1"/>
  <c r="Q8459" i="1"/>
  <c r="R8459" i="1"/>
  <c r="S8459" i="1"/>
  <c r="T8459" i="1"/>
  <c r="P8460" i="1"/>
  <c r="Q8460" i="1"/>
  <c r="R8460" i="1"/>
  <c r="S8460" i="1"/>
  <c r="T8460" i="1"/>
  <c r="P8461" i="1"/>
  <c r="Q8461" i="1"/>
  <c r="R8461" i="1"/>
  <c r="S8461" i="1"/>
  <c r="T8461" i="1"/>
  <c r="P8462" i="1"/>
  <c r="Q8462" i="1"/>
  <c r="R8462" i="1"/>
  <c r="S8462" i="1"/>
  <c r="T8462" i="1"/>
  <c r="P8463" i="1"/>
  <c r="Q8463" i="1"/>
  <c r="R8463" i="1"/>
  <c r="S8463" i="1"/>
  <c r="T8463" i="1"/>
  <c r="P8464" i="1"/>
  <c r="Q8464" i="1"/>
  <c r="R8464" i="1"/>
  <c r="S8464" i="1"/>
  <c r="T8464" i="1"/>
  <c r="P8465" i="1"/>
  <c r="Q8465" i="1"/>
  <c r="R8465" i="1"/>
  <c r="S8465" i="1"/>
  <c r="T8465" i="1"/>
  <c r="P8466" i="1"/>
  <c r="Q8466" i="1"/>
  <c r="R8466" i="1"/>
  <c r="S8466" i="1"/>
  <c r="T8466" i="1"/>
  <c r="P8467" i="1"/>
  <c r="Q8467" i="1"/>
  <c r="R8467" i="1"/>
  <c r="S8467" i="1"/>
  <c r="T8467" i="1"/>
  <c r="P8468" i="1"/>
  <c r="Q8468" i="1"/>
  <c r="R8468" i="1"/>
  <c r="S8468" i="1"/>
  <c r="T8468" i="1"/>
  <c r="P8501" i="1"/>
  <c r="Q8501" i="1"/>
  <c r="R8501" i="1"/>
  <c r="S8501" i="1"/>
  <c r="T8501" i="1"/>
  <c r="P8502" i="1"/>
  <c r="Q8502" i="1"/>
  <c r="R8502" i="1"/>
  <c r="S8502" i="1"/>
  <c r="T8502" i="1"/>
  <c r="P8503" i="1"/>
  <c r="Q8503" i="1"/>
  <c r="R8503" i="1"/>
  <c r="S8503" i="1"/>
  <c r="T8503" i="1"/>
  <c r="P8504" i="1"/>
  <c r="Q8504" i="1"/>
  <c r="R8504" i="1"/>
  <c r="S8504" i="1"/>
  <c r="T8504" i="1"/>
  <c r="P8505" i="1"/>
  <c r="Q8505" i="1"/>
  <c r="R8505" i="1"/>
  <c r="S8505" i="1"/>
  <c r="T8505" i="1"/>
  <c r="P8506" i="1"/>
  <c r="Q8506" i="1"/>
  <c r="R8506" i="1"/>
  <c r="S8506" i="1"/>
  <c r="T8506" i="1"/>
  <c r="P8507" i="1"/>
  <c r="Q8507" i="1"/>
  <c r="R8507" i="1"/>
  <c r="S8507" i="1"/>
  <c r="T8507" i="1"/>
  <c r="P8508" i="1"/>
  <c r="Q8508" i="1"/>
  <c r="R8508" i="1"/>
  <c r="S8508" i="1"/>
  <c r="T8508" i="1"/>
  <c r="P8509" i="1"/>
  <c r="Q8509" i="1"/>
  <c r="R8509" i="1"/>
  <c r="S8509" i="1"/>
  <c r="T8509" i="1"/>
  <c r="P8510" i="1"/>
  <c r="Q8510" i="1"/>
  <c r="R8510" i="1"/>
  <c r="S8510" i="1"/>
  <c r="T8510" i="1"/>
  <c r="P8511" i="1"/>
  <c r="Q8511" i="1"/>
  <c r="R8511" i="1"/>
  <c r="S8511" i="1"/>
  <c r="T8511" i="1"/>
  <c r="P8512" i="1"/>
  <c r="Q8512" i="1"/>
  <c r="R8512" i="1"/>
  <c r="S8512" i="1"/>
  <c r="T8512" i="1"/>
  <c r="P8513" i="1"/>
  <c r="Q8513" i="1"/>
  <c r="R8513" i="1"/>
  <c r="S8513" i="1"/>
  <c r="T8513" i="1"/>
  <c r="P8761" i="1"/>
  <c r="Q8761" i="1"/>
  <c r="R8761" i="1"/>
  <c r="S8761" i="1"/>
  <c r="T8761" i="1"/>
  <c r="P8762" i="1"/>
  <c r="Q8762" i="1"/>
  <c r="R8762" i="1"/>
  <c r="S8762" i="1"/>
  <c r="T8762" i="1"/>
  <c r="P8763" i="1"/>
  <c r="Q8763" i="1"/>
  <c r="R8763" i="1"/>
  <c r="S8763" i="1"/>
  <c r="T8763" i="1"/>
  <c r="P8764" i="1"/>
  <c r="Q8764" i="1"/>
  <c r="R8764" i="1"/>
  <c r="S8764" i="1"/>
  <c r="T8764" i="1"/>
  <c r="P8765" i="1"/>
  <c r="Q8765" i="1"/>
  <c r="R8765" i="1"/>
  <c r="S8765" i="1"/>
  <c r="T8765" i="1"/>
  <c r="P8766" i="1"/>
  <c r="Q8766" i="1"/>
  <c r="R8766" i="1"/>
  <c r="S8766" i="1"/>
  <c r="T8766" i="1"/>
  <c r="P8767" i="1"/>
  <c r="Q8767" i="1"/>
  <c r="R8767" i="1"/>
  <c r="S8767" i="1"/>
  <c r="T8767" i="1"/>
  <c r="P8768" i="1"/>
  <c r="Q8768" i="1"/>
  <c r="R8768" i="1"/>
  <c r="S8768" i="1"/>
  <c r="T8768" i="1"/>
  <c r="P8769" i="1"/>
  <c r="Q8769" i="1"/>
  <c r="R8769" i="1"/>
  <c r="S8769" i="1"/>
  <c r="T8769" i="1"/>
  <c r="P8770" i="1"/>
  <c r="Q8770" i="1"/>
  <c r="R8770" i="1"/>
  <c r="S8770" i="1"/>
  <c r="T8770" i="1"/>
  <c r="P8771" i="1"/>
  <c r="Q8771" i="1"/>
  <c r="R8771" i="1"/>
  <c r="S8771" i="1"/>
  <c r="T8771" i="1"/>
  <c r="P8772" i="1"/>
  <c r="Q8772" i="1"/>
  <c r="R8772" i="1"/>
  <c r="S8772" i="1"/>
  <c r="T8772" i="1"/>
  <c r="P8773" i="1"/>
  <c r="Q8773" i="1"/>
  <c r="R8773" i="1"/>
  <c r="S8773" i="1"/>
  <c r="T8773" i="1"/>
  <c r="P8774" i="1"/>
  <c r="Q8774" i="1"/>
  <c r="R8774" i="1"/>
  <c r="S8774" i="1"/>
  <c r="T8774" i="1"/>
  <c r="P8775" i="1"/>
  <c r="Q8775" i="1"/>
  <c r="R8775" i="1"/>
  <c r="S8775" i="1"/>
  <c r="T8775" i="1"/>
  <c r="P8776" i="1"/>
  <c r="Q8776" i="1"/>
  <c r="R8776" i="1"/>
  <c r="S8776" i="1"/>
  <c r="T8776" i="1"/>
  <c r="P8777" i="1"/>
  <c r="Q8777" i="1"/>
  <c r="R8777" i="1"/>
  <c r="S8777" i="1"/>
  <c r="T8777" i="1"/>
  <c r="P8778" i="1"/>
  <c r="Q8778" i="1"/>
  <c r="R8778" i="1"/>
  <c r="S8778" i="1"/>
  <c r="T8778" i="1"/>
  <c r="P8779" i="1"/>
  <c r="Q8779" i="1"/>
  <c r="R8779" i="1"/>
  <c r="S8779" i="1"/>
  <c r="T8779" i="1"/>
  <c r="P8780" i="1"/>
  <c r="Q8780" i="1"/>
  <c r="R8780" i="1"/>
  <c r="S8780" i="1"/>
  <c r="T8780" i="1"/>
  <c r="P8781" i="1"/>
  <c r="Q8781" i="1"/>
  <c r="R8781" i="1"/>
  <c r="S8781" i="1"/>
  <c r="T8781" i="1"/>
  <c r="P8782" i="1"/>
  <c r="Q8782" i="1"/>
  <c r="R8782" i="1"/>
  <c r="S8782" i="1"/>
  <c r="T8782" i="1"/>
  <c r="P8783" i="1"/>
  <c r="Q8783" i="1"/>
  <c r="R8783" i="1"/>
  <c r="S8783" i="1"/>
  <c r="T8783" i="1"/>
  <c r="P8784" i="1"/>
  <c r="Q8784" i="1"/>
  <c r="R8784" i="1"/>
  <c r="S8784" i="1"/>
  <c r="T8784" i="1"/>
  <c r="P8785" i="1"/>
  <c r="Q8785" i="1"/>
  <c r="R8785" i="1"/>
  <c r="S8785" i="1"/>
  <c r="T8785" i="1"/>
  <c r="P8786" i="1"/>
  <c r="Q8786" i="1"/>
  <c r="R8786" i="1"/>
  <c r="S8786" i="1"/>
  <c r="T8786" i="1"/>
  <c r="P8787" i="1"/>
  <c r="Q8787" i="1"/>
  <c r="R8787" i="1"/>
  <c r="S8787" i="1"/>
  <c r="T8787" i="1"/>
  <c r="P8788" i="1"/>
  <c r="Q8788" i="1"/>
  <c r="R8788" i="1"/>
  <c r="S8788" i="1"/>
  <c r="T8788" i="1"/>
  <c r="P8789" i="1"/>
  <c r="Q8789" i="1"/>
  <c r="R8789" i="1"/>
  <c r="S8789" i="1"/>
  <c r="T8789" i="1"/>
  <c r="P8790" i="1"/>
  <c r="Q8790" i="1"/>
  <c r="R8790" i="1"/>
  <c r="S8790" i="1"/>
  <c r="T8790" i="1"/>
  <c r="P8791" i="1"/>
  <c r="Q8791" i="1"/>
  <c r="R8791" i="1"/>
  <c r="S8791" i="1"/>
  <c r="T8791" i="1"/>
  <c r="P8792" i="1"/>
  <c r="Q8792" i="1"/>
  <c r="R8792" i="1"/>
  <c r="S8792" i="1"/>
  <c r="T8792" i="1"/>
  <c r="P8793" i="1"/>
  <c r="Q8793" i="1"/>
  <c r="R8793" i="1"/>
  <c r="S8793" i="1"/>
  <c r="T8793" i="1"/>
  <c r="P8794" i="1"/>
  <c r="Q8794" i="1"/>
  <c r="R8794" i="1"/>
  <c r="S8794" i="1"/>
  <c r="T8794" i="1"/>
  <c r="P8795" i="1"/>
  <c r="Q8795" i="1"/>
  <c r="R8795" i="1"/>
  <c r="S8795" i="1"/>
  <c r="T8795" i="1"/>
  <c r="P8796" i="1"/>
  <c r="Q8796" i="1"/>
  <c r="R8796" i="1"/>
  <c r="S8796" i="1"/>
  <c r="T8796" i="1"/>
  <c r="P8797" i="1"/>
  <c r="Q8797" i="1"/>
  <c r="R8797" i="1"/>
  <c r="S8797" i="1"/>
  <c r="T8797" i="1"/>
  <c r="P8798" i="1"/>
  <c r="Q8798" i="1"/>
  <c r="R8798" i="1"/>
  <c r="S8798" i="1"/>
  <c r="T8798" i="1"/>
  <c r="P8799" i="1"/>
  <c r="Q8799" i="1"/>
  <c r="R8799" i="1"/>
  <c r="S8799" i="1"/>
  <c r="T8799" i="1"/>
  <c r="P8800" i="1"/>
  <c r="Q8800" i="1"/>
  <c r="R8800" i="1"/>
  <c r="S8800" i="1"/>
  <c r="T8800" i="1"/>
  <c r="P8801" i="1"/>
  <c r="Q8801" i="1"/>
  <c r="R8801" i="1"/>
  <c r="S8801" i="1"/>
  <c r="T8801" i="1"/>
  <c r="P8802" i="1"/>
  <c r="Q8802" i="1"/>
  <c r="R8802" i="1"/>
  <c r="S8802" i="1"/>
  <c r="T8802" i="1"/>
  <c r="P8803" i="1"/>
  <c r="Q8803" i="1"/>
  <c r="R8803" i="1"/>
  <c r="S8803" i="1"/>
  <c r="T8803" i="1"/>
  <c r="P8804" i="1"/>
  <c r="Q8804" i="1"/>
  <c r="R8804" i="1"/>
  <c r="S8804" i="1"/>
  <c r="T8804" i="1"/>
  <c r="P8805" i="1"/>
  <c r="Q8805" i="1"/>
  <c r="R8805" i="1"/>
  <c r="S8805" i="1"/>
  <c r="T8805" i="1"/>
  <c r="P8806" i="1"/>
  <c r="Q8806" i="1"/>
  <c r="R8806" i="1"/>
  <c r="S8806" i="1"/>
  <c r="T8806" i="1"/>
  <c r="P8807" i="1"/>
  <c r="Q8807" i="1"/>
  <c r="R8807" i="1"/>
  <c r="S8807" i="1"/>
  <c r="T8807" i="1"/>
  <c r="P8808" i="1"/>
  <c r="Q8808" i="1"/>
  <c r="R8808" i="1"/>
  <c r="S8808" i="1"/>
  <c r="T8808" i="1"/>
  <c r="P8809" i="1"/>
  <c r="Q8809" i="1"/>
  <c r="R8809" i="1"/>
  <c r="S8809" i="1"/>
  <c r="T8809" i="1"/>
  <c r="P8810" i="1"/>
  <c r="Q8810" i="1"/>
  <c r="R8810" i="1"/>
  <c r="S8810" i="1"/>
  <c r="T8810" i="1"/>
  <c r="P8811" i="1"/>
  <c r="Q8811" i="1"/>
  <c r="R8811" i="1"/>
  <c r="S8811" i="1"/>
  <c r="T8811" i="1"/>
  <c r="P8812" i="1"/>
  <c r="Q8812" i="1"/>
  <c r="R8812" i="1"/>
  <c r="S8812" i="1"/>
  <c r="T8812" i="1"/>
  <c r="P8813" i="1"/>
  <c r="Q8813" i="1"/>
  <c r="R8813" i="1"/>
  <c r="S8813" i="1"/>
  <c r="T8813" i="1"/>
  <c r="P8814" i="1"/>
  <c r="Q8814" i="1"/>
  <c r="R8814" i="1"/>
  <c r="S8814" i="1"/>
  <c r="T8814" i="1"/>
  <c r="P8815" i="1"/>
  <c r="Q8815" i="1"/>
  <c r="R8815" i="1"/>
  <c r="S8815" i="1"/>
  <c r="T8815" i="1"/>
  <c r="P8816" i="1"/>
  <c r="Q8816" i="1"/>
  <c r="R8816" i="1"/>
  <c r="S8816" i="1"/>
  <c r="T8816" i="1"/>
  <c r="P8817" i="1"/>
  <c r="Q8817" i="1"/>
  <c r="R8817" i="1"/>
  <c r="S8817" i="1"/>
  <c r="T8817" i="1"/>
  <c r="P8818" i="1"/>
  <c r="Q8818" i="1"/>
  <c r="R8818" i="1"/>
  <c r="S8818" i="1"/>
  <c r="T8818" i="1"/>
  <c r="P8819" i="1"/>
  <c r="Q8819" i="1"/>
  <c r="R8819" i="1"/>
  <c r="S8819" i="1"/>
  <c r="T8819" i="1"/>
  <c r="P8929" i="1"/>
  <c r="Q8929" i="1"/>
  <c r="R8929" i="1"/>
  <c r="S8929" i="1"/>
  <c r="T8929" i="1"/>
  <c r="P8930" i="1"/>
  <c r="Q8930" i="1"/>
  <c r="R8930" i="1"/>
  <c r="S8930" i="1"/>
  <c r="T8930" i="1"/>
  <c r="P8931" i="1"/>
  <c r="Q8931" i="1"/>
  <c r="R8931" i="1"/>
  <c r="S8931" i="1"/>
  <c r="T8931" i="1"/>
  <c r="P8932" i="1"/>
  <c r="Q8932" i="1"/>
  <c r="R8932" i="1"/>
  <c r="S8932" i="1"/>
  <c r="T8932" i="1"/>
  <c r="P8933" i="1"/>
  <c r="Q8933" i="1"/>
  <c r="R8933" i="1"/>
  <c r="S8933" i="1"/>
  <c r="T8933" i="1"/>
  <c r="P8934" i="1"/>
  <c r="Q8934" i="1"/>
  <c r="R8934" i="1"/>
  <c r="S8934" i="1"/>
  <c r="T8934" i="1"/>
  <c r="P8935" i="1"/>
  <c r="Q8935" i="1"/>
  <c r="R8935" i="1"/>
  <c r="S8935" i="1"/>
  <c r="T8935" i="1"/>
  <c r="P8936" i="1"/>
  <c r="Q8936" i="1"/>
  <c r="R8936" i="1"/>
  <c r="S8936" i="1"/>
  <c r="T8936" i="1"/>
  <c r="P8937" i="1"/>
  <c r="Q8937" i="1"/>
  <c r="R8937" i="1"/>
  <c r="S8937" i="1"/>
  <c r="T8937" i="1"/>
  <c r="P8938" i="1"/>
  <c r="Q8938" i="1"/>
  <c r="R8938" i="1"/>
  <c r="S8938" i="1"/>
  <c r="T8938" i="1"/>
  <c r="P8939" i="1"/>
  <c r="Q8939" i="1"/>
  <c r="R8939" i="1"/>
  <c r="S8939" i="1"/>
  <c r="T8939" i="1"/>
  <c r="P8940" i="1"/>
  <c r="Q8940" i="1"/>
  <c r="R8940" i="1"/>
  <c r="S8940" i="1"/>
  <c r="T8940" i="1"/>
  <c r="P8941" i="1"/>
  <c r="Q8941" i="1"/>
  <c r="R8941" i="1"/>
  <c r="S8941" i="1"/>
  <c r="T8941" i="1"/>
  <c r="P8942" i="1"/>
  <c r="Q8942" i="1"/>
  <c r="R8942" i="1"/>
  <c r="S8942" i="1"/>
  <c r="T8942" i="1"/>
  <c r="P8943" i="1"/>
  <c r="Q8943" i="1"/>
  <c r="R8943" i="1"/>
  <c r="S8943" i="1"/>
  <c r="T8943" i="1"/>
  <c r="P8944" i="1"/>
  <c r="Q8944" i="1"/>
  <c r="R8944" i="1"/>
  <c r="S8944" i="1"/>
  <c r="T8944" i="1"/>
  <c r="P8945" i="1"/>
  <c r="Q8945" i="1"/>
  <c r="R8945" i="1"/>
  <c r="S8945" i="1"/>
  <c r="T8945" i="1"/>
  <c r="P8946" i="1"/>
  <c r="Q8946" i="1"/>
  <c r="R8946" i="1"/>
  <c r="S8946" i="1"/>
  <c r="T8946" i="1"/>
  <c r="P8947" i="1"/>
  <c r="Q8947" i="1"/>
  <c r="R8947" i="1"/>
  <c r="S8947" i="1"/>
  <c r="T8947" i="1"/>
  <c r="P8948" i="1"/>
  <c r="Q8948" i="1"/>
  <c r="R8948" i="1"/>
  <c r="S8948" i="1"/>
  <c r="T8948" i="1"/>
  <c r="P8949" i="1"/>
  <c r="Q8949" i="1"/>
  <c r="R8949" i="1"/>
  <c r="S8949" i="1"/>
  <c r="T8949" i="1"/>
  <c r="P8950" i="1"/>
  <c r="Q8950" i="1"/>
  <c r="R8950" i="1"/>
  <c r="S8950" i="1"/>
  <c r="T8950" i="1"/>
  <c r="P8951" i="1"/>
  <c r="Q8951" i="1"/>
  <c r="R8951" i="1"/>
  <c r="S8951" i="1"/>
  <c r="T8951" i="1"/>
  <c r="P8961" i="1"/>
  <c r="Q8961" i="1"/>
  <c r="R8961" i="1"/>
  <c r="S8961" i="1"/>
  <c r="T8961" i="1"/>
  <c r="P8962" i="1"/>
  <c r="Q8962" i="1"/>
  <c r="R8962" i="1"/>
  <c r="S8962" i="1"/>
  <c r="T8962" i="1"/>
  <c r="P9088" i="1"/>
  <c r="Q9088" i="1"/>
  <c r="R9088" i="1"/>
  <c r="S9088" i="1"/>
  <c r="T9088" i="1"/>
  <c r="P9089" i="1"/>
  <c r="Q9089" i="1"/>
  <c r="R9089" i="1"/>
  <c r="S9089" i="1"/>
  <c r="T9089" i="1"/>
  <c r="P9090" i="1"/>
  <c r="Q9090" i="1"/>
  <c r="R9090" i="1"/>
  <c r="S9090" i="1"/>
  <c r="T9090" i="1"/>
  <c r="P9091" i="1"/>
  <c r="Q9091" i="1"/>
  <c r="R9091" i="1"/>
  <c r="S9091" i="1"/>
  <c r="T9091" i="1"/>
  <c r="P9092" i="1"/>
  <c r="Q9092" i="1"/>
  <c r="R9092" i="1"/>
  <c r="S9092" i="1"/>
  <c r="T9092" i="1"/>
  <c r="P9093" i="1"/>
  <c r="Q9093" i="1"/>
  <c r="R9093" i="1"/>
  <c r="S9093" i="1"/>
  <c r="T9093" i="1"/>
  <c r="P9094" i="1"/>
  <c r="Q9094" i="1"/>
  <c r="R9094" i="1"/>
  <c r="S9094" i="1"/>
  <c r="T9094" i="1"/>
  <c r="P9095" i="1"/>
  <c r="Q9095" i="1"/>
  <c r="R9095" i="1"/>
  <c r="S9095" i="1"/>
  <c r="T9095" i="1"/>
  <c r="P9096" i="1"/>
  <c r="Q9096" i="1"/>
  <c r="R9096" i="1"/>
  <c r="S9096" i="1"/>
  <c r="T9096" i="1"/>
  <c r="P9097" i="1"/>
  <c r="Q9097" i="1"/>
  <c r="R9097" i="1"/>
  <c r="S9097" i="1"/>
  <c r="T9097" i="1"/>
  <c r="P9098" i="1"/>
  <c r="Q9098" i="1"/>
  <c r="R9098" i="1"/>
  <c r="S9098" i="1"/>
  <c r="T9098" i="1"/>
  <c r="P9099" i="1"/>
  <c r="Q9099" i="1"/>
  <c r="R9099" i="1"/>
  <c r="S9099" i="1"/>
  <c r="T9099" i="1"/>
  <c r="P9100" i="1"/>
  <c r="Q9100" i="1"/>
  <c r="R9100" i="1"/>
  <c r="S9100" i="1"/>
  <c r="T9100" i="1"/>
  <c r="P9101" i="1"/>
  <c r="Q9101" i="1"/>
  <c r="R9101" i="1"/>
  <c r="S9101" i="1"/>
  <c r="T9101" i="1"/>
  <c r="P9102" i="1"/>
  <c r="Q9102" i="1"/>
  <c r="R9102" i="1"/>
  <c r="S9102" i="1"/>
  <c r="T9102" i="1"/>
  <c r="P9103" i="1"/>
  <c r="Q9103" i="1"/>
  <c r="R9103" i="1"/>
  <c r="S9103" i="1"/>
  <c r="T9103" i="1"/>
  <c r="P9104" i="1"/>
  <c r="Q9104" i="1"/>
  <c r="R9104" i="1"/>
  <c r="S9104" i="1"/>
  <c r="T9104" i="1"/>
  <c r="P9105" i="1"/>
  <c r="Q9105" i="1"/>
  <c r="R9105" i="1"/>
  <c r="S9105" i="1"/>
  <c r="T9105" i="1"/>
  <c r="P9106" i="1"/>
  <c r="Q9106" i="1"/>
  <c r="R9106" i="1"/>
  <c r="S9106" i="1"/>
  <c r="T9106" i="1"/>
  <c r="P9107" i="1"/>
  <c r="Q9107" i="1"/>
  <c r="R9107" i="1"/>
  <c r="S9107" i="1"/>
  <c r="T9107" i="1"/>
  <c r="P9108" i="1"/>
  <c r="Q9108" i="1"/>
  <c r="R9108" i="1"/>
  <c r="S9108" i="1"/>
  <c r="T9108" i="1"/>
  <c r="P9109" i="1"/>
  <c r="Q9109" i="1"/>
  <c r="R9109" i="1"/>
  <c r="S9109" i="1"/>
  <c r="T9109" i="1"/>
  <c r="P9110" i="1"/>
  <c r="Q9110" i="1"/>
  <c r="R9110" i="1"/>
  <c r="S9110" i="1"/>
  <c r="T9110" i="1"/>
  <c r="P9111" i="1"/>
  <c r="Q9111" i="1"/>
  <c r="R9111" i="1"/>
  <c r="S9111" i="1"/>
  <c r="T9111" i="1"/>
  <c r="P9112" i="1"/>
  <c r="Q9112" i="1"/>
  <c r="R9112" i="1"/>
  <c r="S9112" i="1"/>
  <c r="T9112" i="1"/>
  <c r="P9113" i="1"/>
  <c r="Q9113" i="1"/>
  <c r="R9113" i="1"/>
  <c r="S9113" i="1"/>
  <c r="T9113" i="1"/>
  <c r="P9114" i="1"/>
  <c r="Q9114" i="1"/>
  <c r="R9114" i="1"/>
  <c r="S9114" i="1"/>
  <c r="T9114" i="1"/>
  <c r="P9115" i="1"/>
  <c r="Q9115" i="1"/>
  <c r="R9115" i="1"/>
  <c r="S9115" i="1"/>
  <c r="T9115" i="1"/>
  <c r="P9116" i="1"/>
  <c r="Q9116" i="1"/>
  <c r="R9116" i="1"/>
  <c r="S9116" i="1"/>
  <c r="T9116" i="1"/>
  <c r="P9117" i="1"/>
  <c r="Q9117" i="1"/>
  <c r="R9117" i="1"/>
  <c r="S9117" i="1"/>
  <c r="T9117" i="1"/>
  <c r="P9118" i="1"/>
  <c r="Q9118" i="1"/>
  <c r="R9118" i="1"/>
  <c r="S9118" i="1"/>
  <c r="T9118" i="1"/>
  <c r="P9119" i="1"/>
  <c r="Q9119" i="1"/>
  <c r="R9119" i="1"/>
  <c r="S9119" i="1"/>
  <c r="T9119" i="1"/>
  <c r="P9120" i="1"/>
  <c r="Q9120" i="1"/>
  <c r="R9120" i="1"/>
  <c r="S9120" i="1"/>
  <c r="T9120" i="1"/>
  <c r="P9121" i="1"/>
  <c r="Q9121" i="1"/>
  <c r="R9121" i="1"/>
  <c r="S9121" i="1"/>
  <c r="T9121" i="1"/>
  <c r="P9122" i="1"/>
  <c r="Q9122" i="1"/>
  <c r="R9122" i="1"/>
  <c r="S9122" i="1"/>
  <c r="T9122" i="1"/>
  <c r="P9123" i="1"/>
  <c r="Q9123" i="1"/>
  <c r="R9123" i="1"/>
  <c r="S9123" i="1"/>
  <c r="T9123" i="1"/>
  <c r="P9124" i="1"/>
  <c r="Q9124" i="1"/>
  <c r="R9124" i="1"/>
  <c r="S9124" i="1"/>
  <c r="T9124" i="1"/>
  <c r="P9125" i="1"/>
  <c r="Q9125" i="1"/>
  <c r="R9125" i="1"/>
  <c r="S9125" i="1"/>
  <c r="T9125" i="1"/>
  <c r="P9126" i="1"/>
  <c r="Q9126" i="1"/>
  <c r="R9126" i="1"/>
  <c r="S9126" i="1"/>
  <c r="T9126" i="1"/>
  <c r="P9127" i="1"/>
  <c r="Q9127" i="1"/>
  <c r="R9127" i="1"/>
  <c r="S9127" i="1"/>
  <c r="T9127" i="1"/>
  <c r="P9128" i="1"/>
  <c r="Q9128" i="1"/>
  <c r="R9128" i="1"/>
  <c r="S9128" i="1"/>
  <c r="T9128" i="1"/>
  <c r="P9129" i="1"/>
  <c r="Q9129" i="1"/>
  <c r="R9129" i="1"/>
  <c r="S9129" i="1"/>
  <c r="T9129" i="1"/>
  <c r="P9130" i="1"/>
  <c r="Q9130" i="1"/>
  <c r="R9130" i="1"/>
  <c r="S9130" i="1"/>
  <c r="T9130" i="1"/>
  <c r="P9131" i="1"/>
  <c r="Q9131" i="1"/>
  <c r="R9131" i="1"/>
  <c r="S9131" i="1"/>
  <c r="T9131" i="1"/>
  <c r="P9132" i="1"/>
  <c r="Q9132" i="1"/>
  <c r="R9132" i="1"/>
  <c r="S9132" i="1"/>
  <c r="T9132" i="1"/>
  <c r="P9133" i="1"/>
  <c r="Q9133" i="1"/>
  <c r="R9133" i="1"/>
  <c r="S9133" i="1"/>
  <c r="T9133" i="1"/>
  <c r="P9134" i="1"/>
  <c r="Q9134" i="1"/>
  <c r="R9134" i="1"/>
  <c r="S9134" i="1"/>
  <c r="T9134" i="1"/>
  <c r="P9135" i="1"/>
  <c r="Q9135" i="1"/>
  <c r="R9135" i="1"/>
  <c r="S9135" i="1"/>
  <c r="T9135" i="1"/>
  <c r="P9136" i="1"/>
  <c r="Q9136" i="1"/>
  <c r="R9136" i="1"/>
  <c r="S9136" i="1"/>
  <c r="T9136" i="1"/>
  <c r="P9137" i="1"/>
  <c r="Q9137" i="1"/>
  <c r="R9137" i="1"/>
  <c r="S9137" i="1"/>
  <c r="T9137" i="1"/>
  <c r="P9138" i="1"/>
  <c r="Q9138" i="1"/>
  <c r="R9138" i="1"/>
  <c r="S9138" i="1"/>
  <c r="T9138" i="1"/>
  <c r="P9139" i="1"/>
  <c r="Q9139" i="1"/>
  <c r="R9139" i="1"/>
  <c r="S9139" i="1"/>
  <c r="T9139" i="1"/>
  <c r="P9140" i="1"/>
  <c r="Q9140" i="1"/>
  <c r="R9140" i="1"/>
  <c r="S9140" i="1"/>
  <c r="T9140" i="1"/>
  <c r="P9141" i="1"/>
  <c r="Q9141" i="1"/>
  <c r="R9141" i="1"/>
  <c r="S9141" i="1"/>
  <c r="T9141" i="1"/>
  <c r="P9142" i="1"/>
  <c r="Q9142" i="1"/>
  <c r="R9142" i="1"/>
  <c r="S9142" i="1"/>
  <c r="T9142" i="1"/>
  <c r="P9143" i="1"/>
  <c r="Q9143" i="1"/>
  <c r="R9143" i="1"/>
  <c r="S9143" i="1"/>
  <c r="T9143" i="1"/>
  <c r="P9144" i="1"/>
  <c r="Q9144" i="1"/>
  <c r="R9144" i="1"/>
  <c r="S9144" i="1"/>
  <c r="T9144" i="1"/>
  <c r="P9145" i="1"/>
  <c r="Q9145" i="1"/>
  <c r="R9145" i="1"/>
  <c r="S9145" i="1"/>
  <c r="T9145" i="1"/>
  <c r="P9158" i="1"/>
  <c r="Q9158" i="1"/>
  <c r="R9158" i="1"/>
  <c r="S9158" i="1"/>
  <c r="T9158" i="1"/>
  <c r="P9159" i="1"/>
  <c r="Q9159" i="1"/>
  <c r="R9159" i="1"/>
  <c r="S9159" i="1"/>
  <c r="T9159" i="1"/>
  <c r="P9160" i="1"/>
  <c r="Q9160" i="1"/>
  <c r="R9160" i="1"/>
  <c r="S9160" i="1"/>
  <c r="T9160" i="1"/>
  <c r="P9161" i="1"/>
  <c r="Q9161" i="1"/>
  <c r="R9161" i="1"/>
  <c r="S9161" i="1"/>
  <c r="T9161" i="1"/>
  <c r="P9162" i="1"/>
  <c r="Q9162" i="1"/>
  <c r="R9162" i="1"/>
  <c r="S9162" i="1"/>
  <c r="T9162" i="1"/>
  <c r="P9163" i="1"/>
  <c r="Q9163" i="1"/>
  <c r="R9163" i="1"/>
  <c r="S9163" i="1"/>
  <c r="T9163" i="1"/>
  <c r="P9164" i="1"/>
  <c r="Q9164" i="1"/>
  <c r="R9164" i="1"/>
  <c r="S9164" i="1"/>
  <c r="T9164" i="1"/>
  <c r="P9165" i="1"/>
  <c r="Q9165" i="1"/>
  <c r="R9165" i="1"/>
  <c r="S9165" i="1"/>
  <c r="T9165" i="1"/>
  <c r="P9166" i="1"/>
  <c r="Q9166" i="1"/>
  <c r="R9166" i="1"/>
  <c r="S9166" i="1"/>
  <c r="T9166" i="1"/>
  <c r="P9167" i="1"/>
  <c r="Q9167" i="1"/>
  <c r="R9167" i="1"/>
  <c r="S9167" i="1"/>
  <c r="T9167" i="1"/>
  <c r="P9217" i="1"/>
  <c r="Q9217" i="1"/>
  <c r="R9217" i="1"/>
  <c r="S9217" i="1"/>
  <c r="T9217" i="1"/>
  <c r="P9218" i="1"/>
  <c r="Q9218" i="1"/>
  <c r="R9218" i="1"/>
  <c r="S9218" i="1"/>
  <c r="T9218" i="1"/>
  <c r="P9219" i="1"/>
  <c r="Q9219" i="1"/>
  <c r="R9219" i="1"/>
  <c r="S9219" i="1"/>
  <c r="T9219" i="1"/>
  <c r="P9606" i="1"/>
  <c r="Q9606" i="1"/>
  <c r="R9606" i="1"/>
  <c r="S9606" i="1"/>
  <c r="T9606" i="1"/>
  <c r="P9607" i="1"/>
  <c r="Q9607" i="1"/>
  <c r="R9607" i="1"/>
  <c r="S9607" i="1"/>
  <c r="T9607" i="1"/>
  <c r="P9608" i="1"/>
  <c r="Q9608" i="1"/>
  <c r="R9608" i="1"/>
  <c r="S9608" i="1"/>
  <c r="T9608" i="1"/>
  <c r="P9609" i="1"/>
  <c r="Q9609" i="1"/>
  <c r="R9609" i="1"/>
  <c r="S9609" i="1"/>
  <c r="T9609" i="1"/>
  <c r="P9610" i="1"/>
  <c r="Q9610" i="1"/>
  <c r="R9610" i="1"/>
  <c r="S9610" i="1"/>
  <c r="T9610" i="1"/>
  <c r="P9611" i="1"/>
  <c r="Q9611" i="1"/>
  <c r="R9611" i="1"/>
  <c r="S9611" i="1"/>
  <c r="T9611" i="1"/>
  <c r="P9612" i="1"/>
  <c r="Q9612" i="1"/>
  <c r="R9612" i="1"/>
  <c r="S9612" i="1"/>
  <c r="T9612" i="1"/>
  <c r="P9613" i="1"/>
  <c r="Q9613" i="1"/>
  <c r="R9613" i="1"/>
  <c r="S9613" i="1"/>
  <c r="T9613" i="1"/>
  <c r="P9614" i="1"/>
  <c r="Q9614" i="1"/>
  <c r="R9614" i="1"/>
  <c r="S9614" i="1"/>
  <c r="T9614" i="1"/>
  <c r="P9615" i="1"/>
  <c r="Q9615" i="1"/>
  <c r="R9615" i="1"/>
  <c r="S9615" i="1"/>
  <c r="T9615" i="1"/>
  <c r="P9616" i="1"/>
  <c r="Q9616" i="1"/>
  <c r="R9616" i="1"/>
  <c r="S9616" i="1"/>
  <c r="T9616" i="1"/>
  <c r="P9617" i="1"/>
  <c r="Q9617" i="1"/>
  <c r="R9617" i="1"/>
  <c r="S9617" i="1"/>
  <c r="T9617" i="1"/>
  <c r="P9618" i="1"/>
  <c r="Q9618" i="1"/>
  <c r="R9618" i="1"/>
  <c r="S9618" i="1"/>
  <c r="T9618" i="1"/>
  <c r="P9619" i="1"/>
  <c r="Q9619" i="1"/>
  <c r="R9619" i="1"/>
  <c r="S9619" i="1"/>
  <c r="T9619" i="1"/>
  <c r="P9620" i="1"/>
  <c r="Q9620" i="1"/>
  <c r="R9620" i="1"/>
  <c r="S9620" i="1"/>
  <c r="T9620" i="1"/>
  <c r="P9621" i="1"/>
  <c r="Q9621" i="1"/>
  <c r="R9621" i="1"/>
  <c r="S9621" i="1"/>
  <c r="T9621" i="1"/>
  <c r="P9622" i="1"/>
  <c r="Q9622" i="1"/>
  <c r="R9622" i="1"/>
  <c r="S9622" i="1"/>
  <c r="T9622" i="1"/>
  <c r="P9623" i="1"/>
  <c r="Q9623" i="1"/>
  <c r="R9623" i="1"/>
  <c r="S9623" i="1"/>
  <c r="T9623" i="1"/>
  <c r="P9624" i="1"/>
  <c r="Q9624" i="1"/>
  <c r="R9624" i="1"/>
  <c r="S9624" i="1"/>
  <c r="T9624" i="1"/>
  <c r="P9625" i="1"/>
  <c r="Q9625" i="1"/>
  <c r="R9625" i="1"/>
  <c r="S9625" i="1"/>
  <c r="T9625" i="1"/>
  <c r="P9626" i="1"/>
  <c r="Q9626" i="1"/>
  <c r="R9626" i="1"/>
  <c r="S9626" i="1"/>
  <c r="T9626" i="1"/>
  <c r="P9627" i="1"/>
  <c r="Q9627" i="1"/>
  <c r="R9627" i="1"/>
  <c r="S9627" i="1"/>
  <c r="T9627" i="1"/>
  <c r="P9628" i="1"/>
  <c r="Q9628" i="1"/>
  <c r="R9628" i="1"/>
  <c r="S9628" i="1"/>
  <c r="T9628" i="1"/>
  <c r="P9629" i="1"/>
  <c r="Q9629" i="1"/>
  <c r="R9629" i="1"/>
  <c r="S9629" i="1"/>
  <c r="T9629" i="1"/>
  <c r="P9630" i="1"/>
  <c r="Q9630" i="1"/>
  <c r="R9630" i="1"/>
  <c r="S9630" i="1"/>
  <c r="T9630" i="1"/>
  <c r="P9631" i="1"/>
  <c r="Q9631" i="1"/>
  <c r="R9631" i="1"/>
  <c r="S9631" i="1"/>
  <c r="T9631" i="1"/>
  <c r="P9632" i="1"/>
  <c r="Q9632" i="1"/>
  <c r="R9632" i="1"/>
  <c r="S9632" i="1"/>
  <c r="T9632" i="1"/>
  <c r="P9633" i="1"/>
  <c r="Q9633" i="1"/>
  <c r="R9633" i="1"/>
  <c r="S9633" i="1"/>
  <c r="T9633" i="1"/>
  <c r="P9634" i="1"/>
  <c r="Q9634" i="1"/>
  <c r="R9634" i="1"/>
  <c r="S9634" i="1"/>
  <c r="T9634" i="1"/>
  <c r="P9635" i="1"/>
  <c r="Q9635" i="1"/>
  <c r="R9635" i="1"/>
  <c r="S9635" i="1"/>
  <c r="T9635" i="1"/>
  <c r="P9636" i="1"/>
  <c r="Q9636" i="1"/>
  <c r="R9636" i="1"/>
  <c r="S9636" i="1"/>
  <c r="T9636" i="1"/>
  <c r="P9637" i="1"/>
  <c r="Q9637" i="1"/>
  <c r="R9637" i="1"/>
  <c r="S9637" i="1"/>
  <c r="T9637" i="1"/>
  <c r="P9638" i="1"/>
  <c r="Q9638" i="1"/>
  <c r="R9638" i="1"/>
  <c r="S9638" i="1"/>
  <c r="T9638" i="1"/>
  <c r="P9639" i="1"/>
  <c r="Q9639" i="1"/>
  <c r="R9639" i="1"/>
  <c r="S9639" i="1"/>
  <c r="T9639" i="1"/>
  <c r="P9640" i="1"/>
  <c r="Q9640" i="1"/>
  <c r="R9640" i="1"/>
  <c r="S9640" i="1"/>
  <c r="T9640" i="1"/>
  <c r="P9641" i="1"/>
  <c r="Q9641" i="1"/>
  <c r="R9641" i="1"/>
  <c r="S9641" i="1"/>
  <c r="T9641" i="1"/>
  <c r="P9642" i="1"/>
  <c r="Q9642" i="1"/>
  <c r="R9642" i="1"/>
  <c r="S9642" i="1"/>
  <c r="T9642" i="1"/>
  <c r="P9643" i="1"/>
  <c r="Q9643" i="1"/>
  <c r="R9643" i="1"/>
  <c r="S9643" i="1"/>
  <c r="T9643" i="1"/>
  <c r="P9644" i="1"/>
  <c r="Q9644" i="1"/>
  <c r="R9644" i="1"/>
  <c r="S9644" i="1"/>
  <c r="T9644" i="1"/>
  <c r="P9645" i="1"/>
  <c r="Q9645" i="1"/>
  <c r="R9645" i="1"/>
  <c r="S9645" i="1"/>
  <c r="T9645" i="1"/>
  <c r="P9646" i="1"/>
  <c r="Q9646" i="1"/>
  <c r="R9646" i="1"/>
  <c r="S9646" i="1"/>
  <c r="T9646" i="1"/>
  <c r="P9647" i="1"/>
  <c r="Q9647" i="1"/>
  <c r="R9647" i="1"/>
  <c r="S9647" i="1"/>
  <c r="T9647" i="1"/>
  <c r="P9648" i="1"/>
  <c r="Q9648" i="1"/>
  <c r="R9648" i="1"/>
  <c r="S9648" i="1"/>
  <c r="T9648" i="1"/>
  <c r="P9649" i="1"/>
  <c r="Q9649" i="1"/>
  <c r="R9649" i="1"/>
  <c r="S9649" i="1"/>
  <c r="T9649" i="1"/>
  <c r="P9650" i="1"/>
  <c r="Q9650" i="1"/>
  <c r="R9650" i="1"/>
  <c r="S9650" i="1"/>
  <c r="T9650" i="1"/>
  <c r="P9651" i="1"/>
  <c r="Q9651" i="1"/>
  <c r="R9651" i="1"/>
  <c r="S9651" i="1"/>
  <c r="T9651" i="1"/>
  <c r="P9652" i="1"/>
  <c r="Q9652" i="1"/>
  <c r="R9652" i="1"/>
  <c r="S9652" i="1"/>
  <c r="T9652" i="1"/>
  <c r="P9653" i="1"/>
  <c r="Q9653" i="1"/>
  <c r="R9653" i="1"/>
  <c r="S9653" i="1"/>
  <c r="T9653" i="1"/>
  <c r="P9654" i="1"/>
  <c r="Q9654" i="1"/>
  <c r="R9654" i="1"/>
  <c r="S9654" i="1"/>
  <c r="T9654" i="1"/>
  <c r="P9655" i="1"/>
  <c r="Q9655" i="1"/>
  <c r="R9655" i="1"/>
  <c r="S9655" i="1"/>
  <c r="T9655" i="1"/>
  <c r="P9656" i="1"/>
  <c r="Q9656" i="1"/>
  <c r="R9656" i="1"/>
  <c r="S9656" i="1"/>
  <c r="T9656" i="1"/>
  <c r="P9657" i="1"/>
  <c r="Q9657" i="1"/>
  <c r="R9657" i="1"/>
  <c r="S9657" i="1"/>
  <c r="T9657" i="1"/>
  <c r="P9658" i="1"/>
  <c r="Q9658" i="1"/>
  <c r="R9658" i="1"/>
  <c r="S9658" i="1"/>
  <c r="T9658" i="1"/>
  <c r="P9659" i="1"/>
  <c r="Q9659" i="1"/>
  <c r="R9659" i="1"/>
  <c r="S9659" i="1"/>
  <c r="T9659" i="1"/>
  <c r="P9660" i="1"/>
  <c r="Q9660" i="1"/>
  <c r="R9660" i="1"/>
  <c r="S9660" i="1"/>
  <c r="T9660" i="1"/>
  <c r="P9661" i="1"/>
  <c r="Q9661" i="1"/>
  <c r="R9661" i="1"/>
  <c r="S9661" i="1"/>
  <c r="T9661" i="1"/>
  <c r="P9662" i="1"/>
  <c r="Q9662" i="1"/>
  <c r="R9662" i="1"/>
  <c r="S9662" i="1"/>
  <c r="T9662" i="1"/>
  <c r="P9663" i="1"/>
  <c r="Q9663" i="1"/>
  <c r="R9663" i="1"/>
  <c r="S9663" i="1"/>
  <c r="T9663" i="1"/>
  <c r="P9664" i="1"/>
  <c r="Q9664" i="1"/>
  <c r="R9664" i="1"/>
  <c r="S9664" i="1"/>
  <c r="T9664" i="1"/>
  <c r="P9665" i="1"/>
  <c r="Q9665" i="1"/>
  <c r="R9665" i="1"/>
  <c r="S9665" i="1"/>
  <c r="T9665" i="1"/>
  <c r="P9666" i="1"/>
  <c r="Q9666" i="1"/>
  <c r="R9666" i="1"/>
  <c r="S9666" i="1"/>
  <c r="T9666" i="1"/>
  <c r="P9667" i="1"/>
  <c r="Q9667" i="1"/>
  <c r="R9667" i="1"/>
  <c r="S9667" i="1"/>
  <c r="T9667" i="1"/>
  <c r="P9668" i="1"/>
  <c r="Q9668" i="1"/>
  <c r="R9668" i="1"/>
  <c r="S9668" i="1"/>
  <c r="T9668" i="1"/>
  <c r="P9669" i="1"/>
  <c r="Q9669" i="1"/>
  <c r="R9669" i="1"/>
  <c r="S9669" i="1"/>
  <c r="T9669" i="1"/>
  <c r="P9670" i="1"/>
  <c r="Q9670" i="1"/>
  <c r="R9670" i="1"/>
  <c r="S9670" i="1"/>
  <c r="T9670" i="1"/>
  <c r="P9671" i="1"/>
  <c r="Q9671" i="1"/>
  <c r="R9671" i="1"/>
  <c r="S9671" i="1"/>
  <c r="T9671" i="1"/>
  <c r="P9672" i="1"/>
  <c r="Q9672" i="1"/>
  <c r="R9672" i="1"/>
  <c r="S9672" i="1"/>
  <c r="T9672" i="1"/>
  <c r="P9673" i="1"/>
  <c r="Q9673" i="1"/>
  <c r="R9673" i="1"/>
  <c r="S9673" i="1"/>
  <c r="T9673" i="1"/>
  <c r="P9674" i="1"/>
  <c r="Q9674" i="1"/>
  <c r="R9674" i="1"/>
  <c r="S9674" i="1"/>
  <c r="T9674" i="1"/>
  <c r="P9675" i="1"/>
  <c r="Q9675" i="1"/>
  <c r="R9675" i="1"/>
  <c r="S9675" i="1"/>
  <c r="T9675" i="1"/>
  <c r="P9676" i="1"/>
  <c r="Q9676" i="1"/>
  <c r="R9676" i="1"/>
  <c r="S9676" i="1"/>
  <c r="T9676" i="1"/>
  <c r="P9677" i="1"/>
  <c r="Q9677" i="1"/>
  <c r="R9677" i="1"/>
  <c r="S9677" i="1"/>
  <c r="T9677" i="1"/>
  <c r="P9683" i="1"/>
  <c r="Q9683" i="1"/>
  <c r="R9683" i="1"/>
  <c r="S9683" i="1"/>
  <c r="T9683" i="1"/>
  <c r="P9684" i="1"/>
  <c r="Q9684" i="1"/>
  <c r="R9684" i="1"/>
  <c r="S9684" i="1"/>
  <c r="T9684" i="1"/>
  <c r="P9685" i="1"/>
  <c r="Q9685" i="1"/>
  <c r="R9685" i="1"/>
  <c r="S9685" i="1"/>
  <c r="T9685" i="1"/>
  <c r="P9686" i="1"/>
  <c r="Q9686" i="1"/>
  <c r="R9686" i="1"/>
  <c r="S9686" i="1"/>
  <c r="T9686" i="1"/>
  <c r="P9687" i="1"/>
  <c r="Q9687" i="1"/>
  <c r="R9687" i="1"/>
  <c r="S9687" i="1"/>
  <c r="T9687" i="1"/>
  <c r="P9705" i="1"/>
  <c r="Q9705" i="1"/>
  <c r="R9705" i="1"/>
  <c r="S9705" i="1"/>
  <c r="T9705" i="1"/>
  <c r="P9706" i="1"/>
  <c r="Q9706" i="1"/>
  <c r="R9706" i="1"/>
  <c r="S9706" i="1"/>
  <c r="T9706" i="1"/>
  <c r="P9707" i="1"/>
  <c r="Q9707" i="1"/>
  <c r="R9707" i="1"/>
  <c r="S9707" i="1"/>
  <c r="T9707" i="1"/>
  <c r="P9708" i="1"/>
  <c r="Q9708" i="1"/>
  <c r="R9708" i="1"/>
  <c r="S9708" i="1"/>
  <c r="T9708" i="1"/>
  <c r="P9709" i="1"/>
  <c r="Q9709" i="1"/>
  <c r="R9709" i="1"/>
  <c r="S9709" i="1"/>
  <c r="T9709" i="1"/>
  <c r="P9710" i="1"/>
  <c r="Q9710" i="1"/>
  <c r="R9710" i="1"/>
  <c r="S9710" i="1"/>
  <c r="T9710" i="1"/>
  <c r="P9711" i="1"/>
  <c r="Q9711" i="1"/>
  <c r="R9711" i="1"/>
  <c r="S9711" i="1"/>
  <c r="T9711" i="1"/>
  <c r="P9712" i="1"/>
  <c r="Q9712" i="1"/>
  <c r="R9712" i="1"/>
  <c r="S9712" i="1"/>
  <c r="T9712" i="1"/>
  <c r="P9713" i="1"/>
  <c r="Q9713" i="1"/>
  <c r="R9713" i="1"/>
  <c r="S9713" i="1"/>
  <c r="T9713" i="1"/>
  <c r="P9738" i="1"/>
  <c r="Q9738" i="1"/>
  <c r="R9738" i="1"/>
  <c r="S9738" i="1"/>
  <c r="T9738" i="1"/>
  <c r="P9739" i="1"/>
  <c r="Q9739" i="1"/>
  <c r="R9739" i="1"/>
  <c r="S9739" i="1"/>
  <c r="T9739" i="1"/>
  <c r="P9740" i="1"/>
  <c r="Q9740" i="1"/>
  <c r="R9740" i="1"/>
  <c r="S9740" i="1"/>
  <c r="T9740" i="1"/>
  <c r="P9741" i="1"/>
  <c r="Q9741" i="1"/>
  <c r="R9741" i="1"/>
  <c r="S9741" i="1"/>
  <c r="T9741" i="1"/>
  <c r="P9742" i="1"/>
  <c r="Q9742" i="1"/>
  <c r="R9742" i="1"/>
  <c r="S9742" i="1"/>
  <c r="T9742" i="1"/>
  <c r="P9743" i="1"/>
  <c r="Q9743" i="1"/>
  <c r="R9743" i="1"/>
  <c r="S9743" i="1"/>
  <c r="T9743" i="1"/>
  <c r="P9744" i="1"/>
  <c r="Q9744" i="1"/>
  <c r="R9744" i="1"/>
  <c r="S9744" i="1"/>
  <c r="T9744" i="1"/>
  <c r="P9745" i="1"/>
  <c r="Q9745" i="1"/>
  <c r="R9745" i="1"/>
  <c r="S9745" i="1"/>
  <c r="T9745" i="1"/>
  <c r="P9746" i="1"/>
  <c r="Q9746" i="1"/>
  <c r="R9746" i="1"/>
  <c r="S9746" i="1"/>
  <c r="T9746" i="1"/>
  <c r="P9747" i="1"/>
  <c r="Q9747" i="1"/>
  <c r="R9747" i="1"/>
  <c r="S9747" i="1"/>
  <c r="T9747" i="1"/>
  <c r="P9748" i="1"/>
  <c r="Q9748" i="1"/>
  <c r="R9748" i="1"/>
  <c r="S9748" i="1"/>
  <c r="T9748" i="1"/>
  <c r="P9749" i="1"/>
  <c r="Q9749" i="1"/>
  <c r="R9749" i="1"/>
  <c r="S9749" i="1"/>
  <c r="T9749" i="1"/>
  <c r="P9758" i="1"/>
  <c r="Q9758" i="1"/>
  <c r="R9758" i="1"/>
  <c r="S9758" i="1"/>
  <c r="T9758" i="1"/>
  <c r="P9759" i="1"/>
  <c r="Q9759" i="1"/>
  <c r="R9759" i="1"/>
  <c r="S9759" i="1"/>
  <c r="T9759" i="1"/>
  <c r="P9760" i="1"/>
  <c r="Q9760" i="1"/>
  <c r="R9760" i="1"/>
  <c r="S9760" i="1"/>
  <c r="T9760" i="1"/>
  <c r="P9761" i="1"/>
  <c r="Q9761" i="1"/>
  <c r="R9761" i="1"/>
  <c r="S9761" i="1"/>
  <c r="T9761" i="1"/>
  <c r="P9762" i="1"/>
  <c r="Q9762" i="1"/>
  <c r="R9762" i="1"/>
  <c r="S9762" i="1"/>
  <c r="T9762" i="1"/>
  <c r="P9763" i="1"/>
  <c r="Q9763" i="1"/>
  <c r="R9763" i="1"/>
  <c r="S9763" i="1"/>
  <c r="T9763" i="1"/>
  <c r="P9775" i="1"/>
  <c r="Q9775" i="1"/>
  <c r="R9775" i="1"/>
  <c r="S9775" i="1"/>
  <c r="T9775" i="1"/>
  <c r="P9776" i="1"/>
  <c r="Q9776" i="1"/>
  <c r="R9776" i="1"/>
  <c r="S9776" i="1"/>
  <c r="T9776" i="1"/>
  <c r="P9777" i="1"/>
  <c r="Q9777" i="1"/>
  <c r="R9777" i="1"/>
  <c r="S9777" i="1"/>
  <c r="T9777" i="1"/>
  <c r="P9778" i="1"/>
  <c r="Q9778" i="1"/>
  <c r="R9778" i="1"/>
  <c r="S9778" i="1"/>
  <c r="T9778" i="1"/>
  <c r="P9779" i="1"/>
  <c r="Q9779" i="1"/>
  <c r="R9779" i="1"/>
  <c r="S9779" i="1"/>
  <c r="T9779" i="1"/>
  <c r="P9780" i="1"/>
  <c r="Q9780" i="1"/>
  <c r="R9780" i="1"/>
  <c r="S9780" i="1"/>
  <c r="T9780" i="1"/>
  <c r="P9795" i="1"/>
  <c r="Q9795" i="1"/>
  <c r="R9795" i="1"/>
  <c r="S9795" i="1"/>
  <c r="T9795" i="1"/>
  <c r="P9796" i="1"/>
  <c r="Q9796" i="1"/>
  <c r="R9796" i="1"/>
  <c r="S9796" i="1"/>
  <c r="T9796" i="1"/>
  <c r="P9797" i="1"/>
  <c r="Q9797" i="1"/>
  <c r="R9797" i="1"/>
  <c r="S9797" i="1"/>
  <c r="T9797" i="1"/>
  <c r="P9798" i="1"/>
  <c r="Q9798" i="1"/>
  <c r="R9798" i="1"/>
  <c r="S9798" i="1"/>
  <c r="T9798" i="1"/>
  <c r="P9799" i="1"/>
  <c r="Q9799" i="1"/>
  <c r="R9799" i="1"/>
  <c r="S9799" i="1"/>
  <c r="T9799" i="1"/>
  <c r="P9811" i="1"/>
  <c r="Q9811" i="1"/>
  <c r="R9811" i="1"/>
  <c r="S9811" i="1"/>
  <c r="T9811" i="1"/>
  <c r="P9812" i="1"/>
  <c r="Q9812" i="1"/>
  <c r="R9812" i="1"/>
  <c r="S9812" i="1"/>
  <c r="T9812" i="1"/>
  <c r="P9813" i="1"/>
  <c r="Q9813" i="1"/>
  <c r="R9813" i="1"/>
  <c r="S9813" i="1"/>
  <c r="T9813" i="1"/>
  <c r="P9814" i="1"/>
  <c r="Q9814" i="1"/>
  <c r="R9814" i="1"/>
  <c r="S9814" i="1"/>
  <c r="T9814" i="1"/>
  <c r="P9834" i="1"/>
  <c r="Q9834" i="1"/>
  <c r="R9834" i="1"/>
  <c r="S9834" i="1"/>
  <c r="T9834" i="1"/>
  <c r="P9835" i="1"/>
  <c r="Q9835" i="1"/>
  <c r="R9835" i="1"/>
  <c r="S9835" i="1"/>
  <c r="T9835" i="1"/>
  <c r="P9836" i="1"/>
  <c r="Q9836" i="1"/>
  <c r="R9836" i="1"/>
  <c r="S9836" i="1"/>
  <c r="T9836" i="1"/>
  <c r="P9837" i="1"/>
  <c r="Q9837" i="1"/>
  <c r="R9837" i="1"/>
  <c r="S9837" i="1"/>
  <c r="T9837" i="1"/>
  <c r="P9838" i="1"/>
  <c r="Q9838" i="1"/>
  <c r="R9838" i="1"/>
  <c r="S9838" i="1"/>
  <c r="T9838" i="1"/>
  <c r="P9839" i="1"/>
  <c r="Q9839" i="1"/>
  <c r="R9839" i="1"/>
  <c r="S9839" i="1"/>
  <c r="T9839" i="1"/>
  <c r="P9840" i="1"/>
  <c r="Q9840" i="1"/>
  <c r="R9840" i="1"/>
  <c r="S9840" i="1"/>
  <c r="T9840" i="1"/>
  <c r="P9841" i="1"/>
  <c r="Q9841" i="1"/>
  <c r="R9841" i="1"/>
  <c r="S9841" i="1"/>
  <c r="T9841" i="1"/>
  <c r="P9842" i="1"/>
  <c r="Q9842" i="1"/>
  <c r="R9842" i="1"/>
  <c r="S9842" i="1"/>
  <c r="T9842" i="1"/>
  <c r="P9861" i="1"/>
  <c r="Q9861" i="1"/>
  <c r="R9861" i="1"/>
  <c r="S9861" i="1"/>
  <c r="T9861" i="1"/>
  <c r="P9862" i="1"/>
  <c r="Q9862" i="1"/>
  <c r="R9862" i="1"/>
  <c r="S9862" i="1"/>
  <c r="T9862" i="1"/>
  <c r="P9863" i="1"/>
  <c r="Q9863" i="1"/>
  <c r="R9863" i="1"/>
  <c r="S9863" i="1"/>
  <c r="T9863" i="1"/>
  <c r="P9864" i="1"/>
  <c r="Q9864" i="1"/>
  <c r="R9864" i="1"/>
  <c r="S9864" i="1"/>
  <c r="T9864" i="1"/>
  <c r="P9865" i="1"/>
  <c r="Q9865" i="1"/>
  <c r="R9865" i="1"/>
  <c r="S9865" i="1"/>
  <c r="T9865" i="1"/>
  <c r="P9866" i="1"/>
  <c r="Q9866" i="1"/>
  <c r="R9866" i="1"/>
  <c r="S9866" i="1"/>
  <c r="T9866" i="1"/>
  <c r="P9867" i="1"/>
  <c r="Q9867" i="1"/>
  <c r="R9867" i="1"/>
  <c r="S9867" i="1"/>
  <c r="T9867" i="1"/>
  <c r="P9888" i="1"/>
  <c r="Q9888" i="1"/>
  <c r="R9888" i="1"/>
  <c r="S9888" i="1"/>
  <c r="T9888" i="1"/>
  <c r="P9889" i="1"/>
  <c r="Q9889" i="1"/>
  <c r="R9889" i="1"/>
  <c r="S9889" i="1"/>
  <c r="T9889" i="1"/>
  <c r="P9890" i="1"/>
  <c r="Q9890" i="1"/>
  <c r="R9890" i="1"/>
  <c r="S9890" i="1"/>
  <c r="T9890" i="1"/>
  <c r="P9891" i="1"/>
  <c r="Q9891" i="1"/>
  <c r="R9891" i="1"/>
  <c r="S9891" i="1"/>
  <c r="T9891" i="1"/>
  <c r="P9892" i="1"/>
  <c r="Q9892" i="1"/>
  <c r="R9892" i="1"/>
  <c r="S9892" i="1"/>
  <c r="T9892" i="1"/>
  <c r="P9922" i="1"/>
  <c r="Q9922" i="1"/>
  <c r="R9922" i="1"/>
  <c r="S9922" i="1"/>
  <c r="T9922" i="1"/>
  <c r="P9923" i="1"/>
  <c r="Q9923" i="1"/>
  <c r="R9923" i="1"/>
  <c r="S9923" i="1"/>
  <c r="T9923" i="1"/>
  <c r="P9924" i="1"/>
  <c r="Q9924" i="1"/>
  <c r="R9924" i="1"/>
  <c r="S9924" i="1"/>
  <c r="T9924" i="1"/>
  <c r="P9925" i="1"/>
  <c r="Q9925" i="1"/>
  <c r="R9925" i="1"/>
  <c r="S9925" i="1"/>
  <c r="T9925" i="1"/>
  <c r="P9926" i="1"/>
  <c r="Q9926" i="1"/>
  <c r="R9926" i="1"/>
  <c r="S9926" i="1"/>
  <c r="T9926" i="1"/>
  <c r="P9927" i="1"/>
  <c r="Q9927" i="1"/>
  <c r="R9927" i="1"/>
  <c r="S9927" i="1"/>
  <c r="T9927" i="1"/>
  <c r="P9928" i="1"/>
  <c r="Q9928" i="1"/>
  <c r="R9928" i="1"/>
  <c r="S9928" i="1"/>
  <c r="T9928" i="1"/>
  <c r="P9943" i="1"/>
  <c r="Q9943" i="1"/>
  <c r="R9943" i="1"/>
  <c r="S9943" i="1"/>
  <c r="T9943" i="1"/>
  <c r="P9944" i="1"/>
  <c r="Q9944" i="1"/>
  <c r="R9944" i="1"/>
  <c r="S9944" i="1"/>
  <c r="T9944" i="1"/>
  <c r="P9945" i="1"/>
  <c r="Q9945" i="1"/>
  <c r="R9945" i="1"/>
  <c r="S9945" i="1"/>
  <c r="T9945" i="1"/>
  <c r="P9946" i="1"/>
  <c r="Q9946" i="1"/>
  <c r="R9946" i="1"/>
  <c r="S9946" i="1"/>
  <c r="T9946" i="1"/>
  <c r="P9947" i="1"/>
  <c r="Q9947" i="1"/>
  <c r="R9947" i="1"/>
  <c r="S9947" i="1"/>
  <c r="T9947" i="1"/>
  <c r="P9948" i="1"/>
  <c r="Q9948" i="1"/>
  <c r="R9948" i="1"/>
  <c r="S9948" i="1"/>
  <c r="T9948" i="1"/>
  <c r="P9956" i="1"/>
  <c r="Q9956" i="1"/>
  <c r="R9956" i="1"/>
  <c r="S9956" i="1"/>
  <c r="T9956" i="1"/>
  <c r="P9957" i="1"/>
  <c r="Q9957" i="1"/>
  <c r="R9957" i="1"/>
  <c r="S9957" i="1"/>
  <c r="T9957" i="1"/>
  <c r="P9958" i="1"/>
  <c r="Q9958" i="1"/>
  <c r="R9958" i="1"/>
  <c r="S9958" i="1"/>
  <c r="T9958" i="1"/>
  <c r="P9959" i="1"/>
  <c r="Q9959" i="1"/>
  <c r="R9959" i="1"/>
  <c r="S9959" i="1"/>
  <c r="T9959" i="1"/>
  <c r="P9960" i="1"/>
  <c r="Q9960" i="1"/>
  <c r="R9960" i="1"/>
  <c r="S9960" i="1"/>
  <c r="T9960" i="1"/>
  <c r="P9961" i="1"/>
  <c r="Q9961" i="1"/>
  <c r="R9961" i="1"/>
  <c r="S9961" i="1"/>
  <c r="T9961" i="1"/>
  <c r="P9962" i="1"/>
  <c r="Q9962" i="1"/>
  <c r="R9962" i="1"/>
  <c r="S9962" i="1"/>
  <c r="T9962" i="1"/>
  <c r="P10041" i="1"/>
  <c r="Q10041" i="1"/>
  <c r="R10041" i="1"/>
  <c r="S10041" i="1"/>
  <c r="T10041" i="1"/>
  <c r="P10042" i="1"/>
  <c r="Q10042" i="1"/>
  <c r="R10042" i="1"/>
  <c r="S10042" i="1"/>
  <c r="T10042" i="1"/>
  <c r="P10043" i="1"/>
  <c r="Q10043" i="1"/>
  <c r="R10043" i="1"/>
  <c r="S10043" i="1"/>
  <c r="T10043" i="1"/>
  <c r="P10044" i="1"/>
  <c r="Q10044" i="1"/>
  <c r="R10044" i="1"/>
  <c r="S10044" i="1"/>
  <c r="T10044" i="1"/>
  <c r="P10045" i="1"/>
  <c r="Q10045" i="1"/>
  <c r="R10045" i="1"/>
  <c r="S10045" i="1"/>
  <c r="T10045" i="1"/>
  <c r="P10046" i="1"/>
  <c r="Q10046" i="1"/>
  <c r="R10046" i="1"/>
  <c r="S10046" i="1"/>
  <c r="T10046" i="1"/>
  <c r="P10047" i="1"/>
  <c r="Q10047" i="1"/>
  <c r="R10047" i="1"/>
  <c r="S10047" i="1"/>
  <c r="T10047" i="1"/>
  <c r="P10048" i="1"/>
  <c r="Q10048" i="1"/>
  <c r="R10048" i="1"/>
  <c r="S10048" i="1"/>
  <c r="T10048" i="1"/>
  <c r="P10049" i="1"/>
  <c r="Q10049" i="1"/>
  <c r="R10049" i="1"/>
  <c r="S10049" i="1"/>
  <c r="T10049" i="1"/>
  <c r="P10050" i="1"/>
  <c r="Q10050" i="1"/>
  <c r="R10050" i="1"/>
  <c r="S10050" i="1"/>
  <c r="T10050" i="1"/>
  <c r="P10051" i="1"/>
  <c r="Q10051" i="1"/>
  <c r="R10051" i="1"/>
  <c r="S10051" i="1"/>
  <c r="T10051" i="1"/>
  <c r="P10052" i="1"/>
  <c r="Q10052" i="1"/>
  <c r="R10052" i="1"/>
  <c r="S10052" i="1"/>
  <c r="T10052" i="1"/>
  <c r="P10053" i="1"/>
  <c r="Q10053" i="1"/>
  <c r="R10053" i="1"/>
  <c r="S10053" i="1"/>
  <c r="T10053" i="1"/>
  <c r="P10054" i="1"/>
  <c r="Q10054" i="1"/>
  <c r="R10054" i="1"/>
  <c r="S10054" i="1"/>
  <c r="T10054" i="1"/>
  <c r="P10055" i="1"/>
  <c r="Q10055" i="1"/>
  <c r="R10055" i="1"/>
  <c r="S10055" i="1"/>
  <c r="T10055" i="1"/>
  <c r="P10056" i="1"/>
  <c r="Q10056" i="1"/>
  <c r="R10056" i="1"/>
  <c r="S10056" i="1"/>
  <c r="T10056" i="1"/>
  <c r="P10057" i="1"/>
  <c r="Q10057" i="1"/>
  <c r="R10057" i="1"/>
  <c r="S10057" i="1"/>
  <c r="T10057" i="1"/>
  <c r="P10058" i="1"/>
  <c r="Q10058" i="1"/>
  <c r="R10058" i="1"/>
  <c r="S10058" i="1"/>
  <c r="T10058" i="1"/>
  <c r="P10059" i="1"/>
  <c r="Q10059" i="1"/>
  <c r="R10059" i="1"/>
  <c r="S10059" i="1"/>
  <c r="T10059" i="1"/>
  <c r="P10060" i="1"/>
  <c r="Q10060" i="1"/>
  <c r="R10060" i="1"/>
  <c r="S10060" i="1"/>
  <c r="T10060" i="1"/>
  <c r="P10061" i="1"/>
  <c r="Q10061" i="1"/>
  <c r="R10061" i="1"/>
  <c r="S10061" i="1"/>
  <c r="T10061" i="1"/>
  <c r="P10062" i="1"/>
  <c r="Q10062" i="1"/>
  <c r="R10062" i="1"/>
  <c r="S10062" i="1"/>
  <c r="T10062" i="1"/>
  <c r="P10063" i="1"/>
  <c r="Q10063" i="1"/>
  <c r="R10063" i="1"/>
  <c r="S10063" i="1"/>
  <c r="T10063" i="1"/>
  <c r="P10064" i="1"/>
  <c r="Q10064" i="1"/>
  <c r="R10064" i="1"/>
  <c r="S10064" i="1"/>
  <c r="T10064" i="1"/>
  <c r="P10065" i="1"/>
  <c r="Q10065" i="1"/>
  <c r="R10065" i="1"/>
  <c r="S10065" i="1"/>
  <c r="T10065" i="1"/>
  <c r="P10066" i="1"/>
  <c r="Q10066" i="1"/>
  <c r="R10066" i="1"/>
  <c r="S10066" i="1"/>
  <c r="T10066" i="1"/>
  <c r="P10067" i="1"/>
  <c r="Q10067" i="1"/>
  <c r="R10067" i="1"/>
  <c r="S10067" i="1"/>
  <c r="T10067" i="1"/>
  <c r="P10068" i="1"/>
  <c r="Q10068" i="1"/>
  <c r="R10068" i="1"/>
  <c r="S10068" i="1"/>
  <c r="T10068" i="1"/>
  <c r="P10069" i="1"/>
  <c r="Q10069" i="1"/>
  <c r="R10069" i="1"/>
  <c r="S10069" i="1"/>
  <c r="T10069" i="1"/>
  <c r="P10070" i="1"/>
  <c r="Q10070" i="1"/>
  <c r="R10070" i="1"/>
  <c r="S10070" i="1"/>
  <c r="T10070" i="1"/>
  <c r="P10071" i="1"/>
  <c r="Q10071" i="1"/>
  <c r="R10071" i="1"/>
  <c r="S10071" i="1"/>
  <c r="T10071" i="1"/>
  <c r="P10072" i="1"/>
  <c r="Q10072" i="1"/>
  <c r="R10072" i="1"/>
  <c r="S10072" i="1"/>
  <c r="T10072" i="1"/>
  <c r="P10095" i="1"/>
  <c r="Q10095" i="1"/>
  <c r="R10095" i="1"/>
  <c r="S10095" i="1"/>
  <c r="T10095" i="1"/>
  <c r="P10096" i="1"/>
  <c r="Q10096" i="1"/>
  <c r="R10096" i="1"/>
  <c r="S10096" i="1"/>
  <c r="T10096" i="1"/>
  <c r="P10097" i="1"/>
  <c r="Q10097" i="1"/>
  <c r="R10097" i="1"/>
  <c r="S10097" i="1"/>
  <c r="T10097" i="1"/>
  <c r="P10098" i="1"/>
  <c r="Q10098" i="1"/>
  <c r="R10098" i="1"/>
  <c r="S10098" i="1"/>
  <c r="T10098" i="1"/>
  <c r="P10099" i="1"/>
  <c r="Q10099" i="1"/>
  <c r="R10099" i="1"/>
  <c r="S10099" i="1"/>
  <c r="T10099" i="1"/>
  <c r="P10100" i="1"/>
  <c r="Q10100" i="1"/>
  <c r="R10100" i="1"/>
  <c r="S10100" i="1"/>
  <c r="T10100" i="1"/>
  <c r="P10101" i="1"/>
  <c r="Q10101" i="1"/>
  <c r="R10101" i="1"/>
  <c r="S10101" i="1"/>
  <c r="T10101" i="1"/>
  <c r="P10102" i="1"/>
  <c r="Q10102" i="1"/>
  <c r="R10102" i="1"/>
  <c r="S10102" i="1"/>
  <c r="T10102" i="1"/>
  <c r="P10103" i="1"/>
  <c r="Q10103" i="1"/>
  <c r="R10103" i="1"/>
  <c r="S10103" i="1"/>
  <c r="T10103" i="1"/>
  <c r="P10104" i="1"/>
  <c r="Q10104" i="1"/>
  <c r="R10104" i="1"/>
  <c r="S10104" i="1"/>
  <c r="T10104" i="1"/>
  <c r="P10105" i="1"/>
  <c r="Q10105" i="1"/>
  <c r="R10105" i="1"/>
  <c r="S10105" i="1"/>
  <c r="T10105" i="1"/>
  <c r="P10124" i="1"/>
  <c r="Q10124" i="1"/>
  <c r="R10124" i="1"/>
  <c r="S10124" i="1"/>
  <c r="T10124" i="1"/>
  <c r="P10125" i="1"/>
  <c r="Q10125" i="1"/>
  <c r="R10125" i="1"/>
  <c r="S10125" i="1"/>
  <c r="T10125" i="1"/>
  <c r="P10126" i="1"/>
  <c r="Q10126" i="1"/>
  <c r="R10126" i="1"/>
  <c r="S10126" i="1"/>
  <c r="T10126" i="1"/>
  <c r="P10127" i="1"/>
  <c r="Q10127" i="1"/>
  <c r="R10127" i="1"/>
  <c r="S10127" i="1"/>
  <c r="T10127" i="1"/>
  <c r="P10128" i="1"/>
  <c r="Q10128" i="1"/>
  <c r="R10128" i="1"/>
  <c r="S10128" i="1"/>
  <c r="T10128" i="1"/>
  <c r="P10161" i="1"/>
  <c r="Q10161" i="1"/>
  <c r="R10161" i="1"/>
  <c r="S10161" i="1"/>
  <c r="T10161" i="1"/>
  <c r="P10162" i="1"/>
  <c r="Q10162" i="1"/>
  <c r="R10162" i="1"/>
  <c r="S10162" i="1"/>
  <c r="T10162" i="1"/>
  <c r="P10163" i="1"/>
  <c r="Q10163" i="1"/>
  <c r="R10163" i="1"/>
  <c r="S10163" i="1"/>
  <c r="T10163" i="1"/>
  <c r="P10164" i="1"/>
  <c r="Q10164" i="1"/>
  <c r="R10164" i="1"/>
  <c r="S10164" i="1"/>
  <c r="T10164" i="1"/>
  <c r="P10165" i="1"/>
  <c r="Q10165" i="1"/>
  <c r="R10165" i="1"/>
  <c r="S10165" i="1"/>
  <c r="T10165" i="1"/>
  <c r="P10166" i="1"/>
  <c r="Q10166" i="1"/>
  <c r="R10166" i="1"/>
  <c r="S10166" i="1"/>
  <c r="T10166" i="1"/>
  <c r="P10167" i="1"/>
  <c r="Q10167" i="1"/>
  <c r="R10167" i="1"/>
  <c r="S10167" i="1"/>
  <c r="T10167" i="1"/>
  <c r="P10168" i="1"/>
  <c r="Q10168" i="1"/>
  <c r="R10168" i="1"/>
  <c r="S10168" i="1"/>
  <c r="T10168" i="1"/>
  <c r="P10169" i="1"/>
  <c r="Q10169" i="1"/>
  <c r="R10169" i="1"/>
  <c r="S10169" i="1"/>
  <c r="T10169" i="1"/>
  <c r="P10170" i="1"/>
  <c r="Q10170" i="1"/>
  <c r="R10170" i="1"/>
  <c r="S10170" i="1"/>
  <c r="T10170" i="1"/>
  <c r="P10171" i="1"/>
  <c r="Q10171" i="1"/>
  <c r="R10171" i="1"/>
  <c r="S10171" i="1"/>
  <c r="T10171" i="1"/>
  <c r="P10172" i="1"/>
  <c r="Q10172" i="1"/>
  <c r="R10172" i="1"/>
  <c r="S10172" i="1"/>
  <c r="T10172" i="1"/>
  <c r="P10173" i="1"/>
  <c r="Q10173" i="1"/>
  <c r="R10173" i="1"/>
  <c r="S10173" i="1"/>
  <c r="T10173" i="1"/>
  <c r="P10174" i="1"/>
  <c r="Q10174" i="1"/>
  <c r="R10174" i="1"/>
  <c r="S10174" i="1"/>
  <c r="T10174" i="1"/>
  <c r="P10175" i="1"/>
  <c r="Q10175" i="1"/>
  <c r="R10175" i="1"/>
  <c r="S10175" i="1"/>
  <c r="T10175" i="1"/>
  <c r="P10176" i="1"/>
  <c r="Q10176" i="1"/>
  <c r="R10176" i="1"/>
  <c r="S10176" i="1"/>
  <c r="T10176" i="1"/>
  <c r="P10177" i="1"/>
  <c r="Q10177" i="1"/>
  <c r="R10177" i="1"/>
  <c r="S10177" i="1"/>
  <c r="T10177" i="1"/>
  <c r="P10178" i="1"/>
  <c r="Q10178" i="1"/>
  <c r="R10178" i="1"/>
  <c r="S10178" i="1"/>
  <c r="T10178" i="1"/>
  <c r="P10179" i="1"/>
  <c r="Q10179" i="1"/>
  <c r="R10179" i="1"/>
  <c r="S10179" i="1"/>
  <c r="T10179" i="1"/>
  <c r="P10180" i="1"/>
  <c r="Q10180" i="1"/>
  <c r="R10180" i="1"/>
  <c r="S10180" i="1"/>
  <c r="T10180" i="1"/>
  <c r="P10181" i="1"/>
  <c r="Q10181" i="1"/>
  <c r="R10181" i="1"/>
  <c r="S10181" i="1"/>
  <c r="T10181" i="1"/>
  <c r="P10204" i="1"/>
  <c r="Q10204" i="1"/>
  <c r="R10204" i="1"/>
  <c r="S10204" i="1"/>
  <c r="T10204" i="1"/>
  <c r="P10205" i="1"/>
  <c r="Q10205" i="1"/>
  <c r="R10205" i="1"/>
  <c r="S10205" i="1"/>
  <c r="T10205" i="1"/>
  <c r="P10206" i="1"/>
  <c r="Q10206" i="1"/>
  <c r="R10206" i="1"/>
  <c r="S10206" i="1"/>
  <c r="T10206" i="1"/>
  <c r="P10207" i="1"/>
  <c r="Q10207" i="1"/>
  <c r="R10207" i="1"/>
  <c r="S10207" i="1"/>
  <c r="T10207" i="1"/>
  <c r="P10208" i="1"/>
  <c r="Q10208" i="1"/>
  <c r="R10208" i="1"/>
  <c r="S10208" i="1"/>
  <c r="T10208" i="1"/>
  <c r="P10209" i="1"/>
  <c r="Q10209" i="1"/>
  <c r="R10209" i="1"/>
  <c r="S10209" i="1"/>
  <c r="T10209" i="1"/>
  <c r="P10210" i="1"/>
  <c r="Q10210" i="1"/>
  <c r="R10210" i="1"/>
  <c r="S10210" i="1"/>
  <c r="T10210" i="1"/>
  <c r="P10211" i="1"/>
  <c r="Q10211" i="1"/>
  <c r="R10211" i="1"/>
  <c r="S10211" i="1"/>
  <c r="T10211" i="1"/>
  <c r="P10236" i="1"/>
  <c r="Q10236" i="1"/>
  <c r="R10236" i="1"/>
  <c r="S10236" i="1"/>
  <c r="T10236" i="1"/>
  <c r="P10237" i="1"/>
  <c r="Q10237" i="1"/>
  <c r="R10237" i="1"/>
  <c r="S10237" i="1"/>
  <c r="T10237" i="1"/>
  <c r="P10238" i="1"/>
  <c r="Q10238" i="1"/>
  <c r="R10238" i="1"/>
  <c r="S10238" i="1"/>
  <c r="T10238" i="1"/>
  <c r="P10239" i="1"/>
  <c r="Q10239" i="1"/>
  <c r="R10239" i="1"/>
  <c r="S10239" i="1"/>
  <c r="T10239" i="1"/>
  <c r="P10240" i="1"/>
  <c r="Q10240" i="1"/>
  <c r="R10240" i="1"/>
  <c r="S10240" i="1"/>
  <c r="T10240" i="1"/>
  <c r="P10241" i="1"/>
  <c r="Q10241" i="1"/>
  <c r="R10241" i="1"/>
  <c r="S10241" i="1"/>
  <c r="T10241" i="1"/>
  <c r="P10242" i="1"/>
  <c r="Q10242" i="1"/>
  <c r="R10242" i="1"/>
  <c r="S10242" i="1"/>
  <c r="T10242" i="1"/>
  <c r="P10293" i="1"/>
  <c r="Q10293" i="1"/>
  <c r="R10293" i="1"/>
  <c r="S10293" i="1"/>
  <c r="T10293" i="1"/>
  <c r="P10294" i="1"/>
  <c r="Q10294" i="1"/>
  <c r="R10294" i="1"/>
  <c r="S10294" i="1"/>
  <c r="T10294" i="1"/>
  <c r="P10295" i="1"/>
  <c r="Q10295" i="1"/>
  <c r="R10295" i="1"/>
  <c r="S10295" i="1"/>
  <c r="T10295" i="1"/>
  <c r="P10296" i="1"/>
  <c r="Q10296" i="1"/>
  <c r="R10296" i="1"/>
  <c r="S10296" i="1"/>
  <c r="T10296" i="1"/>
  <c r="P10297" i="1"/>
  <c r="Q10297" i="1"/>
  <c r="R10297" i="1"/>
  <c r="S10297" i="1"/>
  <c r="T10297" i="1"/>
  <c r="P10298" i="1"/>
  <c r="Q10298" i="1"/>
  <c r="R10298" i="1"/>
  <c r="S10298" i="1"/>
  <c r="T10298" i="1"/>
  <c r="P10299" i="1"/>
  <c r="Q10299" i="1"/>
  <c r="R10299" i="1"/>
  <c r="S10299" i="1"/>
  <c r="T10299" i="1"/>
  <c r="P10300" i="1"/>
  <c r="Q10300" i="1"/>
  <c r="R10300" i="1"/>
  <c r="S10300" i="1"/>
  <c r="T10300" i="1"/>
  <c r="P10301" i="1"/>
  <c r="Q10301" i="1"/>
  <c r="R10301" i="1"/>
  <c r="S10301" i="1"/>
  <c r="T10301" i="1"/>
  <c r="P10302" i="1"/>
  <c r="Q10302" i="1"/>
  <c r="R10302" i="1"/>
  <c r="S10302" i="1"/>
  <c r="T10302" i="1"/>
  <c r="P10303" i="1"/>
  <c r="Q10303" i="1"/>
  <c r="R10303" i="1"/>
  <c r="S10303" i="1"/>
  <c r="T10303" i="1"/>
  <c r="P10304" i="1"/>
  <c r="Q10304" i="1"/>
  <c r="R10304" i="1"/>
  <c r="S10304" i="1"/>
  <c r="T10304" i="1"/>
  <c r="P10305" i="1"/>
  <c r="Q10305" i="1"/>
  <c r="R10305" i="1"/>
  <c r="S10305" i="1"/>
  <c r="T10305" i="1"/>
  <c r="P10306" i="1"/>
  <c r="Q10306" i="1"/>
  <c r="R10306" i="1"/>
  <c r="S10306" i="1"/>
  <c r="T10306" i="1"/>
  <c r="P10307" i="1"/>
  <c r="Q10307" i="1"/>
  <c r="R10307" i="1"/>
  <c r="S10307" i="1"/>
  <c r="T10307" i="1"/>
  <c r="P10308" i="1"/>
  <c r="Q10308" i="1"/>
  <c r="R10308" i="1"/>
  <c r="S10308" i="1"/>
  <c r="T10308" i="1"/>
  <c r="P10309" i="1"/>
  <c r="Q10309" i="1"/>
  <c r="R10309" i="1"/>
  <c r="S10309" i="1"/>
  <c r="T10309" i="1"/>
  <c r="P10310" i="1"/>
  <c r="Q10310" i="1"/>
  <c r="R10310" i="1"/>
  <c r="S10310" i="1"/>
  <c r="T10310" i="1"/>
  <c r="P10311" i="1"/>
  <c r="Q10311" i="1"/>
  <c r="R10311" i="1"/>
  <c r="S10311" i="1"/>
  <c r="T10311" i="1"/>
  <c r="P10602" i="1"/>
  <c r="Q10602" i="1"/>
  <c r="R10602" i="1"/>
  <c r="S10602" i="1"/>
  <c r="T10602" i="1"/>
  <c r="P10603" i="1"/>
  <c r="Q10603" i="1"/>
  <c r="R10603" i="1"/>
  <c r="S10603" i="1"/>
  <c r="T10603" i="1"/>
  <c r="P10604" i="1"/>
  <c r="Q10604" i="1"/>
  <c r="R10604" i="1"/>
  <c r="S10604" i="1"/>
  <c r="T10604" i="1"/>
  <c r="P10605" i="1"/>
  <c r="Q10605" i="1"/>
  <c r="R10605" i="1"/>
  <c r="S10605" i="1"/>
  <c r="T10605" i="1"/>
  <c r="P10606" i="1"/>
  <c r="Q10606" i="1"/>
  <c r="R10606" i="1"/>
  <c r="S10606" i="1"/>
  <c r="T10606" i="1"/>
  <c r="P10607" i="1"/>
  <c r="Q10607" i="1"/>
  <c r="R10607" i="1"/>
  <c r="S10607" i="1"/>
  <c r="T10607" i="1"/>
  <c r="P10608" i="1"/>
  <c r="Q10608" i="1"/>
  <c r="R10608" i="1"/>
  <c r="S10608" i="1"/>
  <c r="T10608" i="1"/>
  <c r="P10609" i="1"/>
  <c r="Q10609" i="1"/>
  <c r="R10609" i="1"/>
  <c r="S10609" i="1"/>
  <c r="T10609" i="1"/>
  <c r="P10610" i="1"/>
  <c r="Q10610" i="1"/>
  <c r="R10610" i="1"/>
  <c r="S10610" i="1"/>
  <c r="T10610" i="1"/>
  <c r="P10611" i="1"/>
  <c r="Q10611" i="1"/>
  <c r="R10611" i="1"/>
  <c r="S10611" i="1"/>
  <c r="T10611" i="1"/>
  <c r="P10612" i="1"/>
  <c r="Q10612" i="1"/>
  <c r="R10612" i="1"/>
  <c r="S10612" i="1"/>
  <c r="T10612" i="1"/>
  <c r="P10613" i="1"/>
  <c r="Q10613" i="1"/>
  <c r="R10613" i="1"/>
  <c r="S10613" i="1"/>
  <c r="T10613" i="1"/>
  <c r="P10614" i="1"/>
  <c r="Q10614" i="1"/>
  <c r="R10614" i="1"/>
  <c r="S10614" i="1"/>
  <c r="T10614" i="1"/>
  <c r="P10615" i="1"/>
  <c r="Q10615" i="1"/>
  <c r="R10615" i="1"/>
  <c r="S10615" i="1"/>
  <c r="T10615" i="1"/>
  <c r="P10616" i="1"/>
  <c r="Q10616" i="1"/>
  <c r="R10616" i="1"/>
  <c r="S10616" i="1"/>
  <c r="T10616" i="1"/>
  <c r="P10617" i="1"/>
  <c r="Q10617" i="1"/>
  <c r="R10617" i="1"/>
  <c r="S10617" i="1"/>
  <c r="T10617" i="1"/>
  <c r="P10618" i="1"/>
  <c r="Q10618" i="1"/>
  <c r="R10618" i="1"/>
  <c r="S10618" i="1"/>
  <c r="T10618" i="1"/>
  <c r="P10619" i="1"/>
  <c r="Q10619" i="1"/>
  <c r="R10619" i="1"/>
  <c r="S10619" i="1"/>
  <c r="T10619" i="1"/>
  <c r="P10620" i="1"/>
  <c r="Q10620" i="1"/>
  <c r="R10620" i="1"/>
  <c r="S10620" i="1"/>
  <c r="T10620" i="1"/>
  <c r="P10621" i="1"/>
  <c r="Q10621" i="1"/>
  <c r="R10621" i="1"/>
  <c r="S10621" i="1"/>
  <c r="T10621" i="1"/>
  <c r="P10622" i="1"/>
  <c r="Q10622" i="1"/>
  <c r="R10622" i="1"/>
  <c r="S10622" i="1"/>
  <c r="T10622" i="1"/>
  <c r="P10623" i="1"/>
  <c r="Q10623" i="1"/>
  <c r="R10623" i="1"/>
  <c r="S10623" i="1"/>
  <c r="T10623" i="1"/>
  <c r="P10624" i="1"/>
  <c r="Q10624" i="1"/>
  <c r="R10624" i="1"/>
  <c r="S10624" i="1"/>
  <c r="T10624" i="1"/>
  <c r="P10625" i="1"/>
  <c r="Q10625" i="1"/>
  <c r="R10625" i="1"/>
  <c r="S10625" i="1"/>
  <c r="T10625" i="1"/>
  <c r="P10626" i="1"/>
  <c r="Q10626" i="1"/>
  <c r="R10626" i="1"/>
  <c r="S10626" i="1"/>
  <c r="T10626" i="1"/>
  <c r="P10627" i="1"/>
  <c r="Q10627" i="1"/>
  <c r="R10627" i="1"/>
  <c r="S10627" i="1"/>
  <c r="T10627" i="1"/>
  <c r="P10628" i="1"/>
  <c r="Q10628" i="1"/>
  <c r="R10628" i="1"/>
  <c r="S10628" i="1"/>
  <c r="T10628" i="1"/>
  <c r="P10629" i="1"/>
  <c r="Q10629" i="1"/>
  <c r="R10629" i="1"/>
  <c r="S10629" i="1"/>
  <c r="T10629" i="1"/>
  <c r="P10630" i="1"/>
  <c r="Q10630" i="1"/>
  <c r="R10630" i="1"/>
  <c r="S10630" i="1"/>
  <c r="T10630" i="1"/>
  <c r="P10631" i="1"/>
  <c r="Q10631" i="1"/>
  <c r="R10631" i="1"/>
  <c r="S10631" i="1"/>
  <c r="T10631" i="1"/>
  <c r="P10632" i="1"/>
  <c r="Q10632" i="1"/>
  <c r="R10632" i="1"/>
  <c r="S10632" i="1"/>
  <c r="T10632" i="1"/>
  <c r="P10633" i="1"/>
  <c r="Q10633" i="1"/>
  <c r="R10633" i="1"/>
  <c r="S10633" i="1"/>
  <c r="T10633" i="1"/>
  <c r="P10634" i="1"/>
  <c r="Q10634" i="1"/>
  <c r="R10634" i="1"/>
  <c r="S10634" i="1"/>
  <c r="T10634" i="1"/>
  <c r="P10635" i="1"/>
  <c r="Q10635" i="1"/>
  <c r="R10635" i="1"/>
  <c r="S10635" i="1"/>
  <c r="T10635" i="1"/>
  <c r="P10636" i="1"/>
  <c r="Q10636" i="1"/>
  <c r="R10636" i="1"/>
  <c r="S10636" i="1"/>
  <c r="T10636" i="1"/>
  <c r="P10637" i="1"/>
  <c r="Q10637" i="1"/>
  <c r="R10637" i="1"/>
  <c r="S10637" i="1"/>
  <c r="T10637" i="1"/>
  <c r="P10638" i="1"/>
  <c r="Q10638" i="1"/>
  <c r="R10638" i="1"/>
  <c r="S10638" i="1"/>
  <c r="T10638" i="1"/>
  <c r="P10639" i="1"/>
  <c r="Q10639" i="1"/>
  <c r="R10639" i="1"/>
  <c r="S10639" i="1"/>
  <c r="T10639" i="1"/>
  <c r="P10640" i="1"/>
  <c r="Q10640" i="1"/>
  <c r="R10640" i="1"/>
  <c r="S10640" i="1"/>
  <c r="T10640" i="1"/>
  <c r="P10641" i="1"/>
  <c r="Q10641" i="1"/>
  <c r="R10641" i="1"/>
  <c r="S10641" i="1"/>
  <c r="T10641" i="1"/>
  <c r="P10642" i="1"/>
  <c r="Q10642" i="1"/>
  <c r="R10642" i="1"/>
  <c r="S10642" i="1"/>
  <c r="T10642" i="1"/>
  <c r="P10643" i="1"/>
  <c r="Q10643" i="1"/>
  <c r="R10643" i="1"/>
  <c r="S10643" i="1"/>
  <c r="T10643" i="1"/>
  <c r="P10644" i="1"/>
  <c r="Q10644" i="1"/>
  <c r="R10644" i="1"/>
  <c r="S10644" i="1"/>
  <c r="T10644" i="1"/>
  <c r="P10645" i="1"/>
  <c r="Q10645" i="1"/>
  <c r="R10645" i="1"/>
  <c r="S10645" i="1"/>
  <c r="T10645" i="1"/>
  <c r="P10646" i="1"/>
  <c r="Q10646" i="1"/>
  <c r="R10646" i="1"/>
  <c r="S10646" i="1"/>
  <c r="T10646" i="1"/>
  <c r="P10647" i="1"/>
  <c r="Q10647" i="1"/>
  <c r="R10647" i="1"/>
  <c r="S10647" i="1"/>
  <c r="T10647" i="1"/>
  <c r="P10648" i="1"/>
  <c r="Q10648" i="1"/>
  <c r="R10648" i="1"/>
  <c r="S10648" i="1"/>
  <c r="T10648" i="1"/>
  <c r="P10649" i="1"/>
  <c r="Q10649" i="1"/>
  <c r="R10649" i="1"/>
  <c r="S10649" i="1"/>
  <c r="T10649" i="1"/>
  <c r="P10650" i="1"/>
  <c r="Q10650" i="1"/>
  <c r="R10650" i="1"/>
  <c r="S10650" i="1"/>
  <c r="T10650" i="1"/>
  <c r="P10651" i="1"/>
  <c r="Q10651" i="1"/>
  <c r="R10651" i="1"/>
  <c r="S10651" i="1"/>
  <c r="T10651" i="1"/>
  <c r="P10652" i="1"/>
  <c r="Q10652" i="1"/>
  <c r="R10652" i="1"/>
  <c r="S10652" i="1"/>
  <c r="T10652" i="1"/>
  <c r="P10653" i="1"/>
  <c r="Q10653" i="1"/>
  <c r="R10653" i="1"/>
  <c r="S10653" i="1"/>
  <c r="T10653" i="1"/>
  <c r="P10654" i="1"/>
  <c r="Q10654" i="1"/>
  <c r="R10654" i="1"/>
  <c r="S10654" i="1"/>
  <c r="T10654" i="1"/>
  <c r="P10655" i="1"/>
  <c r="Q10655" i="1"/>
  <c r="R10655" i="1"/>
  <c r="S10655" i="1"/>
  <c r="T10655" i="1"/>
  <c r="P10656" i="1"/>
  <c r="Q10656" i="1"/>
  <c r="R10656" i="1"/>
  <c r="S10656" i="1"/>
  <c r="T10656" i="1"/>
  <c r="P10657" i="1"/>
  <c r="Q10657" i="1"/>
  <c r="R10657" i="1"/>
  <c r="S10657" i="1"/>
  <c r="T10657" i="1"/>
  <c r="P10658" i="1"/>
  <c r="Q10658" i="1"/>
  <c r="R10658" i="1"/>
  <c r="S10658" i="1"/>
  <c r="T10658" i="1"/>
  <c r="P10659" i="1"/>
  <c r="Q10659" i="1"/>
  <c r="R10659" i="1"/>
  <c r="S10659" i="1"/>
  <c r="T10659" i="1"/>
  <c r="P10660" i="1"/>
  <c r="Q10660" i="1"/>
  <c r="R10660" i="1"/>
  <c r="S10660" i="1"/>
  <c r="T10660" i="1"/>
  <c r="P10661" i="1"/>
  <c r="Q10661" i="1"/>
  <c r="R10661" i="1"/>
  <c r="S10661" i="1"/>
  <c r="T10661" i="1"/>
  <c r="P10662" i="1"/>
  <c r="Q10662" i="1"/>
  <c r="R10662" i="1"/>
  <c r="S10662" i="1"/>
  <c r="T10662" i="1"/>
  <c r="P10663" i="1"/>
  <c r="Q10663" i="1"/>
  <c r="R10663" i="1"/>
  <c r="S10663" i="1"/>
  <c r="T10663" i="1"/>
  <c r="P10664" i="1"/>
  <c r="Q10664" i="1"/>
  <c r="R10664" i="1"/>
  <c r="S10664" i="1"/>
  <c r="T10664" i="1"/>
  <c r="P10665" i="1"/>
  <c r="Q10665" i="1"/>
  <c r="R10665" i="1"/>
  <c r="S10665" i="1"/>
  <c r="T10665" i="1"/>
  <c r="P10666" i="1"/>
  <c r="Q10666" i="1"/>
  <c r="R10666" i="1"/>
  <c r="S10666" i="1"/>
  <c r="T10666" i="1"/>
  <c r="P10667" i="1"/>
  <c r="Q10667" i="1"/>
  <c r="R10667" i="1"/>
  <c r="S10667" i="1"/>
  <c r="T10667" i="1"/>
  <c r="P10668" i="1"/>
  <c r="Q10668" i="1"/>
  <c r="R10668" i="1"/>
  <c r="S10668" i="1"/>
  <c r="T10668" i="1"/>
  <c r="P10669" i="1"/>
  <c r="Q10669" i="1"/>
  <c r="R10669" i="1"/>
  <c r="S10669" i="1"/>
  <c r="T10669" i="1"/>
  <c r="P10670" i="1"/>
  <c r="Q10670" i="1"/>
  <c r="R10670" i="1"/>
  <c r="S10670" i="1"/>
  <c r="T10670" i="1"/>
  <c r="P10671" i="1"/>
  <c r="Q10671" i="1"/>
  <c r="R10671" i="1"/>
  <c r="S10671" i="1"/>
  <c r="T10671" i="1"/>
  <c r="P10672" i="1"/>
  <c r="Q10672" i="1"/>
  <c r="R10672" i="1"/>
  <c r="S10672" i="1"/>
  <c r="T10672" i="1"/>
  <c r="P10673" i="1"/>
  <c r="Q10673" i="1"/>
  <c r="R10673" i="1"/>
  <c r="S10673" i="1"/>
  <c r="T10673" i="1"/>
  <c r="P10674" i="1"/>
  <c r="Q10674" i="1"/>
  <c r="R10674" i="1"/>
  <c r="S10674" i="1"/>
  <c r="T10674" i="1"/>
  <c r="P10675" i="1"/>
  <c r="Q10675" i="1"/>
  <c r="R10675" i="1"/>
  <c r="S10675" i="1"/>
  <c r="T10675" i="1"/>
  <c r="P10676" i="1"/>
  <c r="Q10676" i="1"/>
  <c r="R10676" i="1"/>
  <c r="S10676" i="1"/>
  <c r="T10676" i="1"/>
  <c r="P10677" i="1"/>
  <c r="Q10677" i="1"/>
  <c r="R10677" i="1"/>
  <c r="S10677" i="1"/>
  <c r="T10677" i="1"/>
  <c r="P10678" i="1"/>
  <c r="Q10678" i="1"/>
  <c r="R10678" i="1"/>
  <c r="S10678" i="1"/>
  <c r="T10678" i="1"/>
  <c r="P10679" i="1"/>
  <c r="Q10679" i="1"/>
  <c r="R10679" i="1"/>
  <c r="S10679" i="1"/>
  <c r="T10679" i="1"/>
  <c r="P10680" i="1"/>
  <c r="Q10680" i="1"/>
  <c r="R10680" i="1"/>
  <c r="S10680" i="1"/>
  <c r="T10680" i="1"/>
  <c r="P10681" i="1"/>
  <c r="Q10681" i="1"/>
  <c r="R10681" i="1"/>
  <c r="S10681" i="1"/>
  <c r="T10681" i="1"/>
  <c r="P10682" i="1"/>
  <c r="Q10682" i="1"/>
  <c r="R10682" i="1"/>
  <c r="S10682" i="1"/>
  <c r="T10682" i="1"/>
  <c r="P10683" i="1"/>
  <c r="Q10683" i="1"/>
  <c r="R10683" i="1"/>
  <c r="S10683" i="1"/>
  <c r="T10683" i="1"/>
  <c r="P10684" i="1"/>
  <c r="Q10684" i="1"/>
  <c r="R10684" i="1"/>
  <c r="S10684" i="1"/>
  <c r="T10684" i="1"/>
  <c r="P10685" i="1"/>
  <c r="Q10685" i="1"/>
  <c r="R10685" i="1"/>
  <c r="S10685" i="1"/>
  <c r="T10685" i="1"/>
  <c r="P10686" i="1"/>
  <c r="Q10686" i="1"/>
  <c r="R10686" i="1"/>
  <c r="S10686" i="1"/>
  <c r="T10686" i="1"/>
  <c r="P10687" i="1"/>
  <c r="Q10687" i="1"/>
  <c r="R10687" i="1"/>
  <c r="S10687" i="1"/>
  <c r="T10687" i="1"/>
  <c r="P10688" i="1"/>
  <c r="Q10688" i="1"/>
  <c r="R10688" i="1"/>
  <c r="S10688" i="1"/>
  <c r="T10688" i="1"/>
  <c r="P10689" i="1"/>
  <c r="Q10689" i="1"/>
  <c r="R10689" i="1"/>
  <c r="S10689" i="1"/>
  <c r="T10689" i="1"/>
  <c r="P10690" i="1"/>
  <c r="Q10690" i="1"/>
  <c r="R10690" i="1"/>
  <c r="S10690" i="1"/>
  <c r="T10690" i="1"/>
  <c r="P10691" i="1"/>
  <c r="Q10691" i="1"/>
  <c r="R10691" i="1"/>
  <c r="S10691" i="1"/>
  <c r="T10691" i="1"/>
  <c r="P10692" i="1"/>
  <c r="Q10692" i="1"/>
  <c r="R10692" i="1"/>
  <c r="S10692" i="1"/>
  <c r="T10692" i="1"/>
  <c r="P10693" i="1"/>
  <c r="Q10693" i="1"/>
  <c r="R10693" i="1"/>
  <c r="S10693" i="1"/>
  <c r="T10693" i="1"/>
  <c r="P10694" i="1"/>
  <c r="Q10694" i="1"/>
  <c r="R10694" i="1"/>
  <c r="S10694" i="1"/>
  <c r="T10694" i="1"/>
  <c r="P10695" i="1"/>
  <c r="Q10695" i="1"/>
  <c r="R10695" i="1"/>
  <c r="S10695" i="1"/>
  <c r="T10695" i="1"/>
  <c r="P10725" i="1"/>
  <c r="Q10725" i="1"/>
  <c r="R10725" i="1"/>
  <c r="S10725" i="1"/>
  <c r="T10725" i="1"/>
  <c r="P10726" i="1"/>
  <c r="Q10726" i="1"/>
  <c r="R10726" i="1"/>
  <c r="S10726" i="1"/>
  <c r="T10726" i="1"/>
  <c r="P10727" i="1"/>
  <c r="Q10727" i="1"/>
  <c r="R10727" i="1"/>
  <c r="S10727" i="1"/>
  <c r="T10727" i="1"/>
  <c r="P10728" i="1"/>
  <c r="Q10728" i="1"/>
  <c r="R10728" i="1"/>
  <c r="S10728" i="1"/>
  <c r="T10728" i="1"/>
  <c r="P10729" i="1"/>
  <c r="Q10729" i="1"/>
  <c r="R10729" i="1"/>
  <c r="S10729" i="1"/>
  <c r="T10729" i="1"/>
  <c r="P10730" i="1"/>
  <c r="Q10730" i="1"/>
  <c r="R10730" i="1"/>
  <c r="S10730" i="1"/>
  <c r="T10730" i="1"/>
  <c r="P10731" i="1"/>
  <c r="Q10731" i="1"/>
  <c r="R10731" i="1"/>
  <c r="S10731" i="1"/>
  <c r="T10731" i="1"/>
  <c r="P10732" i="1"/>
  <c r="Q10732" i="1"/>
  <c r="R10732" i="1"/>
  <c r="S10732" i="1"/>
  <c r="T10732" i="1"/>
  <c r="T8977" i="1" l="1"/>
  <c r="S8977" i="1"/>
  <c r="R8977" i="1"/>
  <c r="Q8977" i="1"/>
  <c r="P8977" i="1"/>
  <c r="T10361" i="1"/>
  <c r="S10361" i="1"/>
  <c r="R10361" i="1"/>
  <c r="Q10361" i="1"/>
  <c r="P10361" i="1"/>
  <c r="T10548" i="1"/>
  <c r="S10548" i="1"/>
  <c r="R10548" i="1"/>
  <c r="Q10548" i="1"/>
  <c r="P10548" i="1"/>
  <c r="T10150" i="1"/>
  <c r="S10150" i="1"/>
  <c r="R10150" i="1"/>
  <c r="Q10150" i="1"/>
  <c r="P10150" i="1"/>
  <c r="T10091" i="1"/>
  <c r="S10091" i="1"/>
  <c r="R10091" i="1"/>
  <c r="Q10091" i="1"/>
  <c r="P10091" i="1"/>
  <c r="T9790" i="1"/>
  <c r="S9790" i="1"/>
  <c r="R9790" i="1"/>
  <c r="Q9790" i="1"/>
  <c r="P9790" i="1"/>
  <c r="T8482" i="1"/>
  <c r="S8482" i="1"/>
  <c r="R8482" i="1"/>
  <c r="Q8482" i="1"/>
  <c r="P8482" i="1"/>
  <c r="T6653" i="1"/>
  <c r="S6653" i="1"/>
  <c r="R6653" i="1"/>
  <c r="Q6653" i="1"/>
  <c r="P6653" i="1"/>
  <c r="P6" i="1"/>
  <c r="Q6" i="1"/>
  <c r="R6" i="1"/>
  <c r="S6" i="1"/>
  <c r="T6" i="1"/>
  <c r="P7" i="1"/>
  <c r="Q7" i="1"/>
  <c r="R7" i="1"/>
  <c r="S7" i="1"/>
  <c r="T7" i="1"/>
  <c r="P8" i="1"/>
  <c r="Q8" i="1"/>
  <c r="R8" i="1"/>
  <c r="S8" i="1"/>
  <c r="T8" i="1"/>
  <c r="P19" i="1"/>
  <c r="Q19" i="1"/>
  <c r="R19" i="1"/>
  <c r="S19" i="1"/>
  <c r="T19" i="1"/>
  <c r="P20" i="1"/>
  <c r="Q20" i="1"/>
  <c r="R20" i="1"/>
  <c r="S20" i="1"/>
  <c r="T20" i="1"/>
  <c r="P39" i="1"/>
  <c r="Q39" i="1"/>
  <c r="R39" i="1"/>
  <c r="S39" i="1"/>
  <c r="T39" i="1"/>
  <c r="P40" i="1"/>
  <c r="Q40" i="1"/>
  <c r="R40" i="1"/>
  <c r="S40" i="1"/>
  <c r="T40" i="1"/>
  <c r="P41" i="1"/>
  <c r="Q41" i="1"/>
  <c r="R41" i="1"/>
  <c r="S41" i="1"/>
  <c r="T41" i="1"/>
  <c r="P57" i="1"/>
  <c r="Q57" i="1"/>
  <c r="R57" i="1"/>
  <c r="S57" i="1"/>
  <c r="T57" i="1"/>
  <c r="P58" i="1"/>
  <c r="Q58" i="1"/>
  <c r="R58" i="1"/>
  <c r="S58" i="1"/>
  <c r="T58" i="1"/>
  <c r="P59" i="1"/>
  <c r="Q59" i="1"/>
  <c r="R59" i="1"/>
  <c r="S59" i="1"/>
  <c r="T59" i="1"/>
  <c r="P60" i="1"/>
  <c r="Q60" i="1"/>
  <c r="R60" i="1"/>
  <c r="S60" i="1"/>
  <c r="T60" i="1"/>
  <c r="P61" i="1"/>
  <c r="Q61" i="1"/>
  <c r="R61" i="1"/>
  <c r="S61" i="1"/>
  <c r="T61" i="1"/>
  <c r="P62" i="1"/>
  <c r="Q62" i="1"/>
  <c r="R62" i="1"/>
  <c r="S62" i="1"/>
  <c r="T62" i="1"/>
  <c r="P63" i="1"/>
  <c r="Q63" i="1"/>
  <c r="R63" i="1"/>
  <c r="S63" i="1"/>
  <c r="T63" i="1"/>
  <c r="P87" i="1"/>
  <c r="Q87" i="1"/>
  <c r="R87" i="1"/>
  <c r="S87" i="1"/>
  <c r="T87" i="1"/>
  <c r="P88" i="1"/>
  <c r="Q88" i="1"/>
  <c r="R88" i="1"/>
  <c r="S88" i="1"/>
  <c r="T88" i="1"/>
  <c r="P156" i="1"/>
  <c r="Q156" i="1"/>
  <c r="R156" i="1"/>
  <c r="S156" i="1"/>
  <c r="T156" i="1"/>
  <c r="P199" i="1"/>
  <c r="Q199" i="1"/>
  <c r="R199" i="1"/>
  <c r="S199" i="1"/>
  <c r="T199" i="1"/>
  <c r="P200" i="1"/>
  <c r="Q200" i="1"/>
  <c r="R200" i="1"/>
  <c r="S200" i="1"/>
  <c r="T200" i="1"/>
  <c r="P201" i="1"/>
  <c r="Q201" i="1"/>
  <c r="R201" i="1"/>
  <c r="S201" i="1"/>
  <c r="T201" i="1"/>
  <c r="P261" i="1"/>
  <c r="Q261" i="1"/>
  <c r="R261" i="1"/>
  <c r="S261" i="1"/>
  <c r="T261" i="1"/>
  <c r="P262" i="1"/>
  <c r="Q262" i="1"/>
  <c r="R262" i="1"/>
  <c r="S262" i="1"/>
  <c r="T262" i="1"/>
  <c r="P280" i="1"/>
  <c r="Q280" i="1"/>
  <c r="R280" i="1"/>
  <c r="S280" i="1"/>
  <c r="T280" i="1"/>
  <c r="P281" i="1"/>
  <c r="Q281" i="1"/>
  <c r="R281" i="1"/>
  <c r="S281" i="1"/>
  <c r="T281" i="1"/>
  <c r="P282" i="1"/>
  <c r="Q282" i="1"/>
  <c r="R282" i="1"/>
  <c r="S282" i="1"/>
  <c r="T282" i="1"/>
  <c r="P283" i="1"/>
  <c r="Q283" i="1"/>
  <c r="R283" i="1"/>
  <c r="S283" i="1"/>
  <c r="T283" i="1"/>
  <c r="P332" i="1"/>
  <c r="Q332" i="1"/>
  <c r="R332" i="1"/>
  <c r="S332" i="1"/>
  <c r="T332" i="1"/>
  <c r="P333" i="1"/>
  <c r="Q333" i="1"/>
  <c r="R333" i="1"/>
  <c r="S333" i="1"/>
  <c r="T333" i="1"/>
  <c r="P342" i="1"/>
  <c r="Q342" i="1"/>
  <c r="R342" i="1"/>
  <c r="S342" i="1"/>
  <c r="T342" i="1"/>
  <c r="P343" i="1"/>
  <c r="Q343" i="1"/>
  <c r="R343" i="1"/>
  <c r="S343" i="1"/>
  <c r="T343" i="1"/>
  <c r="P344" i="1"/>
  <c r="Q344" i="1"/>
  <c r="R344" i="1"/>
  <c r="S344" i="1"/>
  <c r="T344" i="1"/>
  <c r="P345" i="1"/>
  <c r="Q345" i="1"/>
  <c r="R345" i="1"/>
  <c r="S345" i="1"/>
  <c r="T345" i="1"/>
  <c r="P346" i="1"/>
  <c r="Q346" i="1"/>
  <c r="R346" i="1"/>
  <c r="S346" i="1"/>
  <c r="T346" i="1"/>
  <c r="P347" i="1"/>
  <c r="Q347" i="1"/>
  <c r="R347" i="1"/>
  <c r="S347" i="1"/>
  <c r="T347" i="1"/>
  <c r="P348" i="1"/>
  <c r="Q348" i="1"/>
  <c r="R348" i="1"/>
  <c r="S348" i="1"/>
  <c r="T348" i="1"/>
  <c r="P349" i="1"/>
  <c r="Q349" i="1"/>
  <c r="R349" i="1"/>
  <c r="S349" i="1"/>
  <c r="T349" i="1"/>
  <c r="P350" i="1"/>
  <c r="Q350" i="1"/>
  <c r="R350" i="1"/>
  <c r="S350" i="1"/>
  <c r="T350" i="1"/>
  <c r="P351" i="1"/>
  <c r="Q351" i="1"/>
  <c r="R351" i="1"/>
  <c r="S351" i="1"/>
  <c r="T351" i="1"/>
  <c r="P352" i="1"/>
  <c r="Q352" i="1"/>
  <c r="R352" i="1"/>
  <c r="S352" i="1"/>
  <c r="T352" i="1"/>
  <c r="P401" i="1"/>
  <c r="Q401" i="1"/>
  <c r="R401" i="1"/>
  <c r="S401" i="1"/>
  <c r="T401" i="1"/>
  <c r="P402" i="1"/>
  <c r="Q402" i="1"/>
  <c r="R402" i="1"/>
  <c r="S402" i="1"/>
  <c r="T402" i="1"/>
  <c r="P413" i="1"/>
  <c r="Q413" i="1"/>
  <c r="R413" i="1"/>
  <c r="S413" i="1"/>
  <c r="T413" i="1"/>
  <c r="P414" i="1"/>
  <c r="Q414" i="1"/>
  <c r="R414" i="1"/>
  <c r="S414" i="1"/>
  <c r="T414" i="1"/>
  <c r="P415" i="1"/>
  <c r="Q415" i="1"/>
  <c r="R415" i="1"/>
  <c r="S415" i="1"/>
  <c r="T415" i="1"/>
  <c r="P416" i="1"/>
  <c r="Q416" i="1"/>
  <c r="R416" i="1"/>
  <c r="S416" i="1"/>
  <c r="T416" i="1"/>
  <c r="P417" i="1"/>
  <c r="Q417" i="1"/>
  <c r="R417" i="1"/>
  <c r="S417" i="1"/>
  <c r="T417" i="1"/>
  <c r="P418" i="1"/>
  <c r="Q418" i="1"/>
  <c r="R418" i="1"/>
  <c r="S418" i="1"/>
  <c r="T418" i="1"/>
  <c r="P438" i="1"/>
  <c r="Q438" i="1"/>
  <c r="R438" i="1"/>
  <c r="S438" i="1"/>
  <c r="T438" i="1"/>
  <c r="P439" i="1"/>
  <c r="Q439" i="1"/>
  <c r="R439" i="1"/>
  <c r="S439" i="1"/>
  <c r="T439" i="1"/>
  <c r="P440" i="1"/>
  <c r="Q440" i="1"/>
  <c r="R440" i="1"/>
  <c r="S440" i="1"/>
  <c r="T440" i="1"/>
  <c r="P441" i="1"/>
  <c r="Q441" i="1"/>
  <c r="R441" i="1"/>
  <c r="S441" i="1"/>
  <c r="T441" i="1"/>
  <c r="P450" i="1"/>
  <c r="Q450" i="1"/>
  <c r="R450" i="1"/>
  <c r="S450" i="1"/>
  <c r="T450" i="1"/>
  <c r="P451" i="1"/>
  <c r="Q451" i="1"/>
  <c r="R451" i="1"/>
  <c r="S451" i="1"/>
  <c r="T451" i="1"/>
  <c r="P452" i="1"/>
  <c r="Q452" i="1"/>
  <c r="R452" i="1"/>
  <c r="S452" i="1"/>
  <c r="T452" i="1"/>
  <c r="P453" i="1"/>
  <c r="Q453" i="1"/>
  <c r="R453" i="1"/>
  <c r="S453" i="1"/>
  <c r="T453" i="1"/>
  <c r="P475" i="1"/>
  <c r="Q475" i="1"/>
  <c r="R475" i="1"/>
  <c r="S475" i="1"/>
  <c r="T475" i="1"/>
  <c r="P476" i="1"/>
  <c r="Q476" i="1"/>
  <c r="R476" i="1"/>
  <c r="S476" i="1"/>
  <c r="T476" i="1"/>
  <c r="P477" i="1"/>
  <c r="Q477" i="1"/>
  <c r="R477" i="1"/>
  <c r="S477" i="1"/>
  <c r="T477" i="1"/>
  <c r="P478" i="1"/>
  <c r="Q478" i="1"/>
  <c r="R478" i="1"/>
  <c r="S478" i="1"/>
  <c r="T478" i="1"/>
  <c r="P479" i="1"/>
  <c r="Q479" i="1"/>
  <c r="R479" i="1"/>
  <c r="S479" i="1"/>
  <c r="T479" i="1"/>
  <c r="P480" i="1"/>
  <c r="Q480" i="1"/>
  <c r="R480" i="1"/>
  <c r="S480" i="1"/>
  <c r="T480" i="1"/>
  <c r="P481" i="1"/>
  <c r="Q481" i="1"/>
  <c r="R481" i="1"/>
  <c r="S481" i="1"/>
  <c r="T481" i="1"/>
  <c r="P482" i="1"/>
  <c r="Q482" i="1"/>
  <c r="R482" i="1"/>
  <c r="S482" i="1"/>
  <c r="T482" i="1"/>
  <c r="P483" i="1"/>
  <c r="Q483" i="1"/>
  <c r="R483" i="1"/>
  <c r="S483" i="1"/>
  <c r="T483" i="1"/>
  <c r="P484" i="1"/>
  <c r="Q484" i="1"/>
  <c r="R484" i="1"/>
  <c r="S484" i="1"/>
  <c r="T484" i="1"/>
  <c r="P485" i="1"/>
  <c r="Q485" i="1"/>
  <c r="R485" i="1"/>
  <c r="S485" i="1"/>
  <c r="T485" i="1"/>
  <c r="P486" i="1"/>
  <c r="Q486" i="1"/>
  <c r="R486" i="1"/>
  <c r="S486" i="1"/>
  <c r="T486" i="1"/>
  <c r="P487" i="1"/>
  <c r="Q487" i="1"/>
  <c r="R487" i="1"/>
  <c r="S487" i="1"/>
  <c r="T487" i="1"/>
  <c r="P488" i="1"/>
  <c r="Q488" i="1"/>
  <c r="R488" i="1"/>
  <c r="S488" i="1"/>
  <c r="T488" i="1"/>
  <c r="P489" i="1"/>
  <c r="Q489" i="1"/>
  <c r="R489" i="1"/>
  <c r="S489" i="1"/>
  <c r="T489" i="1"/>
  <c r="P490" i="1"/>
  <c r="Q490" i="1"/>
  <c r="R490" i="1"/>
  <c r="S490" i="1"/>
  <c r="T490" i="1"/>
  <c r="P491" i="1"/>
  <c r="Q491" i="1"/>
  <c r="R491" i="1"/>
  <c r="S491" i="1"/>
  <c r="T491" i="1"/>
  <c r="P492" i="1"/>
  <c r="Q492" i="1"/>
  <c r="R492" i="1"/>
  <c r="S492" i="1"/>
  <c r="T492" i="1"/>
  <c r="P493" i="1"/>
  <c r="Q493" i="1"/>
  <c r="R493" i="1"/>
  <c r="S493" i="1"/>
  <c r="T493" i="1"/>
  <c r="P494" i="1"/>
  <c r="Q494" i="1"/>
  <c r="R494" i="1"/>
  <c r="S494" i="1"/>
  <c r="T494" i="1"/>
  <c r="P556" i="1"/>
  <c r="Q556" i="1"/>
  <c r="R556" i="1"/>
  <c r="S556" i="1"/>
  <c r="T556" i="1"/>
  <c r="P557" i="1"/>
  <c r="Q557" i="1"/>
  <c r="R557" i="1"/>
  <c r="S557" i="1"/>
  <c r="T557" i="1"/>
  <c r="P558" i="1"/>
  <c r="Q558" i="1"/>
  <c r="R558" i="1"/>
  <c r="S558" i="1"/>
  <c r="T558" i="1"/>
  <c r="P559" i="1"/>
  <c r="Q559" i="1"/>
  <c r="R559" i="1"/>
  <c r="S559" i="1"/>
  <c r="T559" i="1"/>
  <c r="P560" i="1"/>
  <c r="Q560" i="1"/>
  <c r="R560" i="1"/>
  <c r="S560" i="1"/>
  <c r="T560" i="1"/>
  <c r="P561" i="1"/>
  <c r="Q561" i="1"/>
  <c r="R561" i="1"/>
  <c r="S561" i="1"/>
  <c r="T561" i="1"/>
  <c r="P562" i="1"/>
  <c r="Q562" i="1"/>
  <c r="R562" i="1"/>
  <c r="S562" i="1"/>
  <c r="T562" i="1"/>
  <c r="P563" i="1"/>
  <c r="Q563" i="1"/>
  <c r="R563" i="1"/>
  <c r="S563" i="1"/>
  <c r="T563" i="1"/>
  <c r="P564" i="1"/>
  <c r="Q564" i="1"/>
  <c r="R564" i="1"/>
  <c r="S564" i="1"/>
  <c r="T564" i="1"/>
  <c r="P565" i="1"/>
  <c r="Q565" i="1"/>
  <c r="R565" i="1"/>
  <c r="S565" i="1"/>
  <c r="T565" i="1"/>
  <c r="P566" i="1"/>
  <c r="Q566" i="1"/>
  <c r="R566" i="1"/>
  <c r="S566" i="1"/>
  <c r="T566" i="1"/>
  <c r="P567" i="1"/>
  <c r="Q567" i="1"/>
  <c r="R567" i="1"/>
  <c r="S567" i="1"/>
  <c r="T567" i="1"/>
  <c r="P568" i="1"/>
  <c r="Q568" i="1"/>
  <c r="R568" i="1"/>
  <c r="S568" i="1"/>
  <c r="T568" i="1"/>
  <c r="P569" i="1"/>
  <c r="Q569" i="1"/>
  <c r="R569" i="1"/>
  <c r="S569" i="1"/>
  <c r="T569" i="1"/>
  <c r="P570" i="1"/>
  <c r="Q570" i="1"/>
  <c r="R570" i="1"/>
  <c r="S570" i="1"/>
  <c r="T570" i="1"/>
  <c r="P571" i="1"/>
  <c r="Q571" i="1"/>
  <c r="R571" i="1"/>
  <c r="S571" i="1"/>
  <c r="T571" i="1"/>
  <c r="P572" i="1"/>
  <c r="Q572" i="1"/>
  <c r="R572" i="1"/>
  <c r="S572" i="1"/>
  <c r="T572" i="1"/>
  <c r="P573" i="1"/>
  <c r="Q573" i="1"/>
  <c r="R573" i="1"/>
  <c r="S573" i="1"/>
  <c r="T573" i="1"/>
  <c r="P574" i="1"/>
  <c r="Q574" i="1"/>
  <c r="R574" i="1"/>
  <c r="S574" i="1"/>
  <c r="T574" i="1"/>
  <c r="P575" i="1"/>
  <c r="Q575" i="1"/>
  <c r="R575" i="1"/>
  <c r="S575" i="1"/>
  <c r="T575" i="1"/>
  <c r="P576" i="1"/>
  <c r="Q576" i="1"/>
  <c r="R576" i="1"/>
  <c r="S576" i="1"/>
  <c r="T576" i="1"/>
  <c r="P577" i="1"/>
  <c r="Q577" i="1"/>
  <c r="R577" i="1"/>
  <c r="S577" i="1"/>
  <c r="T577" i="1"/>
  <c r="P578" i="1"/>
  <c r="Q578" i="1"/>
  <c r="R578" i="1"/>
  <c r="S578" i="1"/>
  <c r="T578" i="1"/>
  <c r="P579" i="1"/>
  <c r="Q579" i="1"/>
  <c r="R579" i="1"/>
  <c r="S579" i="1"/>
  <c r="T579" i="1"/>
  <c r="P580" i="1"/>
  <c r="Q580" i="1"/>
  <c r="R580" i="1"/>
  <c r="S580" i="1"/>
  <c r="T580" i="1"/>
  <c r="P713" i="1"/>
  <c r="Q713" i="1"/>
  <c r="R713" i="1"/>
  <c r="S713" i="1"/>
  <c r="T713" i="1"/>
  <c r="P714" i="1"/>
  <c r="Q714" i="1"/>
  <c r="R714" i="1"/>
  <c r="S714" i="1"/>
  <c r="T714" i="1"/>
  <c r="P715" i="1"/>
  <c r="Q715" i="1"/>
  <c r="R715" i="1"/>
  <c r="S715" i="1"/>
  <c r="T715" i="1"/>
  <c r="P716" i="1"/>
  <c r="Q716" i="1"/>
  <c r="R716" i="1"/>
  <c r="S716" i="1"/>
  <c r="T716" i="1"/>
  <c r="P717" i="1"/>
  <c r="Q717" i="1"/>
  <c r="R717" i="1"/>
  <c r="S717" i="1"/>
  <c r="T717" i="1"/>
  <c r="P718" i="1"/>
  <c r="Q718" i="1"/>
  <c r="R718" i="1"/>
  <c r="S718" i="1"/>
  <c r="T718" i="1"/>
  <c r="P719" i="1"/>
  <c r="Q719" i="1"/>
  <c r="R719" i="1"/>
  <c r="S719" i="1"/>
  <c r="T719" i="1"/>
  <c r="P720" i="1"/>
  <c r="Q720" i="1"/>
  <c r="R720" i="1"/>
  <c r="S720" i="1"/>
  <c r="T720" i="1"/>
  <c r="P721" i="1"/>
  <c r="Q721" i="1"/>
  <c r="R721" i="1"/>
  <c r="S721" i="1"/>
  <c r="T721" i="1"/>
  <c r="P722" i="1"/>
  <c r="Q722" i="1"/>
  <c r="R722" i="1"/>
  <c r="S722" i="1"/>
  <c r="T722" i="1"/>
  <c r="P723" i="1"/>
  <c r="Q723" i="1"/>
  <c r="R723" i="1"/>
  <c r="S723" i="1"/>
  <c r="T723" i="1"/>
  <c r="P724" i="1"/>
  <c r="Q724" i="1"/>
  <c r="R724" i="1"/>
  <c r="S724" i="1"/>
  <c r="T724" i="1"/>
  <c r="P725" i="1"/>
  <c r="Q725" i="1"/>
  <c r="R725" i="1"/>
  <c r="S725" i="1"/>
  <c r="T725" i="1"/>
  <c r="P726" i="1"/>
  <c r="Q726" i="1"/>
  <c r="R726" i="1"/>
  <c r="S726" i="1"/>
  <c r="T726" i="1"/>
  <c r="P727" i="1"/>
  <c r="Q727" i="1"/>
  <c r="R727" i="1"/>
  <c r="S727" i="1"/>
  <c r="T727" i="1"/>
  <c r="P728" i="1"/>
  <c r="Q728" i="1"/>
  <c r="R728" i="1"/>
  <c r="S728" i="1"/>
  <c r="T728" i="1"/>
  <c r="P729" i="1"/>
  <c r="Q729" i="1"/>
  <c r="R729" i="1"/>
  <c r="S729" i="1"/>
  <c r="T729" i="1"/>
  <c r="P730" i="1"/>
  <c r="Q730" i="1"/>
  <c r="R730" i="1"/>
  <c r="S730" i="1"/>
  <c r="T730" i="1"/>
  <c r="P731" i="1"/>
  <c r="Q731" i="1"/>
  <c r="R731" i="1"/>
  <c r="S731" i="1"/>
  <c r="T731" i="1"/>
  <c r="P732" i="1"/>
  <c r="Q732" i="1"/>
  <c r="R732" i="1"/>
  <c r="S732" i="1"/>
  <c r="T732" i="1"/>
  <c r="P733" i="1"/>
  <c r="Q733" i="1"/>
  <c r="R733" i="1"/>
  <c r="S733" i="1"/>
  <c r="T733" i="1"/>
  <c r="P734" i="1"/>
  <c r="Q734" i="1"/>
  <c r="R734" i="1"/>
  <c r="S734" i="1"/>
  <c r="T734" i="1"/>
  <c r="P735" i="1"/>
  <c r="Q735" i="1"/>
  <c r="R735" i="1"/>
  <c r="S735" i="1"/>
  <c r="T735" i="1"/>
  <c r="P736" i="1"/>
  <c r="Q736" i="1"/>
  <c r="R736" i="1"/>
  <c r="S736" i="1"/>
  <c r="T736" i="1"/>
  <c r="P737" i="1"/>
  <c r="Q737" i="1"/>
  <c r="R737" i="1"/>
  <c r="S737" i="1"/>
  <c r="T737" i="1"/>
  <c r="P738" i="1"/>
  <c r="Q738" i="1"/>
  <c r="R738" i="1"/>
  <c r="S738" i="1"/>
  <c r="T738" i="1"/>
  <c r="P739" i="1"/>
  <c r="Q739" i="1"/>
  <c r="R739" i="1"/>
  <c r="S739" i="1"/>
  <c r="T739" i="1"/>
  <c r="P740" i="1"/>
  <c r="Q740" i="1"/>
  <c r="R740" i="1"/>
  <c r="S740" i="1"/>
  <c r="T740" i="1"/>
  <c r="P741" i="1"/>
  <c r="Q741" i="1"/>
  <c r="R741" i="1"/>
  <c r="S741" i="1"/>
  <c r="T741" i="1"/>
  <c r="P742" i="1"/>
  <c r="Q742" i="1"/>
  <c r="R742" i="1"/>
  <c r="S742" i="1"/>
  <c r="T742" i="1"/>
  <c r="P743" i="1"/>
  <c r="Q743" i="1"/>
  <c r="R743" i="1"/>
  <c r="S743" i="1"/>
  <c r="T743" i="1"/>
  <c r="P744" i="1"/>
  <c r="Q744" i="1"/>
  <c r="R744" i="1"/>
  <c r="S744" i="1"/>
  <c r="T744" i="1"/>
  <c r="P745" i="1"/>
  <c r="Q745" i="1"/>
  <c r="R745" i="1"/>
  <c r="S745" i="1"/>
  <c r="T745" i="1"/>
  <c r="P746" i="1"/>
  <c r="Q746" i="1"/>
  <c r="R746" i="1"/>
  <c r="S746" i="1"/>
  <c r="T746" i="1"/>
  <c r="P747" i="1"/>
  <c r="Q747" i="1"/>
  <c r="R747" i="1"/>
  <c r="S747" i="1"/>
  <c r="T747" i="1"/>
  <c r="P748" i="1"/>
  <c r="Q748" i="1"/>
  <c r="R748" i="1"/>
  <c r="S748" i="1"/>
  <c r="T748" i="1"/>
  <c r="P749" i="1"/>
  <c r="Q749" i="1"/>
  <c r="R749" i="1"/>
  <c r="S749" i="1"/>
  <c r="T749" i="1"/>
  <c r="P750" i="1"/>
  <c r="Q750" i="1"/>
  <c r="R750" i="1"/>
  <c r="S750" i="1"/>
  <c r="T750" i="1"/>
  <c r="P751" i="1"/>
  <c r="Q751" i="1"/>
  <c r="R751" i="1"/>
  <c r="S751" i="1"/>
  <c r="T751" i="1"/>
  <c r="P752" i="1"/>
  <c r="Q752" i="1"/>
  <c r="R752" i="1"/>
  <c r="S752" i="1"/>
  <c r="T752" i="1"/>
  <c r="P753" i="1"/>
  <c r="Q753" i="1"/>
  <c r="R753" i="1"/>
  <c r="S753" i="1"/>
  <c r="T753" i="1"/>
  <c r="P754" i="1"/>
  <c r="Q754" i="1"/>
  <c r="R754" i="1"/>
  <c r="S754" i="1"/>
  <c r="T754" i="1"/>
  <c r="P755" i="1"/>
  <c r="Q755" i="1"/>
  <c r="R755" i="1"/>
  <c r="S755" i="1"/>
  <c r="T755" i="1"/>
  <c r="P756" i="1"/>
  <c r="Q756" i="1"/>
  <c r="R756" i="1"/>
  <c r="S756" i="1"/>
  <c r="T756" i="1"/>
  <c r="P757" i="1"/>
  <c r="Q757" i="1"/>
  <c r="R757" i="1"/>
  <c r="S757" i="1"/>
  <c r="T757" i="1"/>
  <c r="P758" i="1"/>
  <c r="Q758" i="1"/>
  <c r="R758" i="1"/>
  <c r="S758" i="1"/>
  <c r="T758" i="1"/>
  <c r="P759" i="1"/>
  <c r="Q759" i="1"/>
  <c r="R759" i="1"/>
  <c r="S759" i="1"/>
  <c r="T759" i="1"/>
  <c r="P760" i="1"/>
  <c r="Q760" i="1"/>
  <c r="R760" i="1"/>
  <c r="S760" i="1"/>
  <c r="T760" i="1"/>
  <c r="P761" i="1"/>
  <c r="Q761" i="1"/>
  <c r="R761" i="1"/>
  <c r="S761" i="1"/>
  <c r="T761" i="1"/>
  <c r="P762" i="1"/>
  <c r="Q762" i="1"/>
  <c r="R762" i="1"/>
  <c r="S762" i="1"/>
  <c r="T762" i="1"/>
  <c r="P763" i="1"/>
  <c r="Q763" i="1"/>
  <c r="R763" i="1"/>
  <c r="S763" i="1"/>
  <c r="T763" i="1"/>
  <c r="P764" i="1"/>
  <c r="Q764" i="1"/>
  <c r="R764" i="1"/>
  <c r="S764" i="1"/>
  <c r="T764" i="1"/>
  <c r="P765" i="1"/>
  <c r="Q765" i="1"/>
  <c r="R765" i="1"/>
  <c r="S765" i="1"/>
  <c r="T765" i="1"/>
  <c r="P766" i="1"/>
  <c r="Q766" i="1"/>
  <c r="R766" i="1"/>
  <c r="S766" i="1"/>
  <c r="T766" i="1"/>
  <c r="P767" i="1"/>
  <c r="Q767" i="1"/>
  <c r="R767" i="1"/>
  <c r="S767" i="1"/>
  <c r="T767" i="1"/>
  <c r="P768" i="1"/>
  <c r="Q768" i="1"/>
  <c r="R768" i="1"/>
  <c r="S768" i="1"/>
  <c r="T768" i="1"/>
  <c r="P769" i="1"/>
  <c r="Q769" i="1"/>
  <c r="R769" i="1"/>
  <c r="S769" i="1"/>
  <c r="T769" i="1"/>
  <c r="P770" i="1"/>
  <c r="Q770" i="1"/>
  <c r="R770" i="1"/>
  <c r="S770" i="1"/>
  <c r="T770" i="1"/>
  <c r="P771" i="1"/>
  <c r="Q771" i="1"/>
  <c r="R771" i="1"/>
  <c r="S771" i="1"/>
  <c r="T771" i="1"/>
  <c r="P772" i="1"/>
  <c r="Q772" i="1"/>
  <c r="R772" i="1"/>
  <c r="S772" i="1"/>
  <c r="T772" i="1"/>
  <c r="P773" i="1"/>
  <c r="Q773" i="1"/>
  <c r="R773" i="1"/>
  <c r="S773" i="1"/>
  <c r="T773" i="1"/>
  <c r="P774" i="1"/>
  <c r="Q774" i="1"/>
  <c r="R774" i="1"/>
  <c r="S774" i="1"/>
  <c r="T774" i="1"/>
  <c r="P775" i="1"/>
  <c r="Q775" i="1"/>
  <c r="R775" i="1"/>
  <c r="S775" i="1"/>
  <c r="T775" i="1"/>
  <c r="P776" i="1"/>
  <c r="Q776" i="1"/>
  <c r="R776" i="1"/>
  <c r="S776" i="1"/>
  <c r="T776" i="1"/>
  <c r="P777" i="1"/>
  <c r="Q777" i="1"/>
  <c r="R777" i="1"/>
  <c r="S777" i="1"/>
  <c r="T777" i="1"/>
  <c r="P778" i="1"/>
  <c r="Q778" i="1"/>
  <c r="R778" i="1"/>
  <c r="S778" i="1"/>
  <c r="T778" i="1"/>
  <c r="P779" i="1"/>
  <c r="Q779" i="1"/>
  <c r="R779" i="1"/>
  <c r="S779" i="1"/>
  <c r="T779" i="1"/>
  <c r="P780" i="1"/>
  <c r="Q780" i="1"/>
  <c r="R780" i="1"/>
  <c r="S780" i="1"/>
  <c r="T780" i="1"/>
  <c r="P781" i="1"/>
  <c r="Q781" i="1"/>
  <c r="R781" i="1"/>
  <c r="S781" i="1"/>
  <c r="T781" i="1"/>
  <c r="P782" i="1"/>
  <c r="Q782" i="1"/>
  <c r="R782" i="1"/>
  <c r="S782" i="1"/>
  <c r="T782" i="1"/>
  <c r="P783" i="1"/>
  <c r="Q783" i="1"/>
  <c r="R783" i="1"/>
  <c r="S783" i="1"/>
  <c r="T783" i="1"/>
  <c r="P784" i="1"/>
  <c r="Q784" i="1"/>
  <c r="R784" i="1"/>
  <c r="S784" i="1"/>
  <c r="T784" i="1"/>
  <c r="P785" i="1"/>
  <c r="Q785" i="1"/>
  <c r="R785" i="1"/>
  <c r="S785" i="1"/>
  <c r="T785" i="1"/>
  <c r="P786" i="1"/>
  <c r="Q786" i="1"/>
  <c r="R786" i="1"/>
  <c r="S786" i="1"/>
  <c r="T786" i="1"/>
  <c r="P787" i="1"/>
  <c r="Q787" i="1"/>
  <c r="R787" i="1"/>
  <c r="S787" i="1"/>
  <c r="T787" i="1"/>
  <c r="P788" i="1"/>
  <c r="Q788" i="1"/>
  <c r="R788" i="1"/>
  <c r="S788" i="1"/>
  <c r="T788" i="1"/>
  <c r="P789" i="1"/>
  <c r="Q789" i="1"/>
  <c r="R789" i="1"/>
  <c r="S789" i="1"/>
  <c r="T789" i="1"/>
  <c r="P790" i="1"/>
  <c r="Q790" i="1"/>
  <c r="R790" i="1"/>
  <c r="S790" i="1"/>
  <c r="T790" i="1"/>
  <c r="P791" i="1"/>
  <c r="Q791" i="1"/>
  <c r="R791" i="1"/>
  <c r="S791" i="1"/>
  <c r="T791" i="1"/>
  <c r="P792" i="1"/>
  <c r="Q792" i="1"/>
  <c r="R792" i="1"/>
  <c r="S792" i="1"/>
  <c r="T792" i="1"/>
  <c r="P793" i="1"/>
  <c r="Q793" i="1"/>
  <c r="R793" i="1"/>
  <c r="S793" i="1"/>
  <c r="T793" i="1"/>
  <c r="P794" i="1"/>
  <c r="Q794" i="1"/>
  <c r="R794" i="1"/>
  <c r="S794" i="1"/>
  <c r="T794" i="1"/>
  <c r="P795" i="1"/>
  <c r="Q795" i="1"/>
  <c r="R795" i="1"/>
  <c r="S795" i="1"/>
  <c r="T795" i="1"/>
  <c r="P796" i="1"/>
  <c r="Q796" i="1"/>
  <c r="R796" i="1"/>
  <c r="S796" i="1"/>
  <c r="T796" i="1"/>
  <c r="P797" i="1"/>
  <c r="Q797" i="1"/>
  <c r="R797" i="1"/>
  <c r="S797" i="1"/>
  <c r="T797" i="1"/>
  <c r="P798" i="1"/>
  <c r="Q798" i="1"/>
  <c r="R798" i="1"/>
  <c r="S798" i="1"/>
  <c r="T798" i="1"/>
  <c r="P799" i="1"/>
  <c r="Q799" i="1"/>
  <c r="R799" i="1"/>
  <c r="S799" i="1"/>
  <c r="T799" i="1"/>
  <c r="P800" i="1"/>
  <c r="Q800" i="1"/>
  <c r="R800" i="1"/>
  <c r="S800" i="1"/>
  <c r="T800" i="1"/>
  <c r="P801" i="1"/>
  <c r="Q801" i="1"/>
  <c r="R801" i="1"/>
  <c r="S801" i="1"/>
  <c r="T801" i="1"/>
  <c r="P802" i="1"/>
  <c r="Q802" i="1"/>
  <c r="R802" i="1"/>
  <c r="S802" i="1"/>
  <c r="T802" i="1"/>
  <c r="P803" i="1"/>
  <c r="Q803" i="1"/>
  <c r="R803" i="1"/>
  <c r="S803" i="1"/>
  <c r="T803" i="1"/>
  <c r="P804" i="1"/>
  <c r="Q804" i="1"/>
  <c r="R804" i="1"/>
  <c r="S804" i="1"/>
  <c r="T804" i="1"/>
  <c r="P805" i="1"/>
  <c r="Q805" i="1"/>
  <c r="R805" i="1"/>
  <c r="S805" i="1"/>
  <c r="T805" i="1"/>
  <c r="P806" i="1"/>
  <c r="Q806" i="1"/>
  <c r="R806" i="1"/>
  <c r="S806" i="1"/>
  <c r="T806" i="1"/>
  <c r="P807" i="1"/>
  <c r="Q807" i="1"/>
  <c r="R807" i="1"/>
  <c r="S807" i="1"/>
  <c r="T807" i="1"/>
  <c r="P808" i="1"/>
  <c r="Q808" i="1"/>
  <c r="R808" i="1"/>
  <c r="S808" i="1"/>
  <c r="T808" i="1"/>
  <c r="P809" i="1"/>
  <c r="Q809" i="1"/>
  <c r="R809" i="1"/>
  <c r="S809" i="1"/>
  <c r="T809" i="1"/>
  <c r="P810" i="1"/>
  <c r="Q810" i="1"/>
  <c r="R810" i="1"/>
  <c r="S810" i="1"/>
  <c r="T810" i="1"/>
  <c r="P811" i="1"/>
  <c r="Q811" i="1"/>
  <c r="R811" i="1"/>
  <c r="S811" i="1"/>
  <c r="T811" i="1"/>
  <c r="P812" i="1"/>
  <c r="Q812" i="1"/>
  <c r="R812" i="1"/>
  <c r="S812" i="1"/>
  <c r="T812" i="1"/>
  <c r="P813" i="1"/>
  <c r="Q813" i="1"/>
  <c r="R813" i="1"/>
  <c r="S813" i="1"/>
  <c r="T813" i="1"/>
  <c r="P814" i="1"/>
  <c r="Q814" i="1"/>
  <c r="R814" i="1"/>
  <c r="S814" i="1"/>
  <c r="T814" i="1"/>
  <c r="P815" i="1"/>
  <c r="Q815" i="1"/>
  <c r="R815" i="1"/>
  <c r="S815" i="1"/>
  <c r="T815" i="1"/>
  <c r="P816" i="1"/>
  <c r="Q816" i="1"/>
  <c r="R816" i="1"/>
  <c r="S816" i="1"/>
  <c r="T816" i="1"/>
  <c r="P817" i="1"/>
  <c r="Q817" i="1"/>
  <c r="R817" i="1"/>
  <c r="S817" i="1"/>
  <c r="T817" i="1"/>
  <c r="P818" i="1"/>
  <c r="Q818" i="1"/>
  <c r="R818" i="1"/>
  <c r="S818" i="1"/>
  <c r="T818" i="1"/>
  <c r="P819" i="1"/>
  <c r="Q819" i="1"/>
  <c r="R819" i="1"/>
  <c r="S819" i="1"/>
  <c r="T819" i="1"/>
  <c r="P820" i="1"/>
  <c r="Q820" i="1"/>
  <c r="R820" i="1"/>
  <c r="S820" i="1"/>
  <c r="T820" i="1"/>
  <c r="P821" i="1"/>
  <c r="Q821" i="1"/>
  <c r="R821" i="1"/>
  <c r="S821" i="1"/>
  <c r="T821" i="1"/>
  <c r="P822" i="1"/>
  <c r="Q822" i="1"/>
  <c r="R822" i="1"/>
  <c r="S822" i="1"/>
  <c r="T822" i="1"/>
  <c r="P823" i="1"/>
  <c r="Q823" i="1"/>
  <c r="R823" i="1"/>
  <c r="S823" i="1"/>
  <c r="T823" i="1"/>
  <c r="P824" i="1"/>
  <c r="Q824" i="1"/>
  <c r="R824" i="1"/>
  <c r="S824" i="1"/>
  <c r="T824" i="1"/>
  <c r="P825" i="1"/>
  <c r="Q825" i="1"/>
  <c r="R825" i="1"/>
  <c r="S825" i="1"/>
  <c r="T825" i="1"/>
  <c r="P826" i="1"/>
  <c r="Q826" i="1"/>
  <c r="R826" i="1"/>
  <c r="S826" i="1"/>
  <c r="T826" i="1"/>
  <c r="P827" i="1"/>
  <c r="Q827" i="1"/>
  <c r="R827" i="1"/>
  <c r="S827" i="1"/>
  <c r="T827" i="1"/>
  <c r="P828" i="1"/>
  <c r="Q828" i="1"/>
  <c r="R828" i="1"/>
  <c r="S828" i="1"/>
  <c r="T828" i="1"/>
  <c r="P829" i="1"/>
  <c r="Q829" i="1"/>
  <c r="R829" i="1"/>
  <c r="S829" i="1"/>
  <c r="T829" i="1"/>
  <c r="P830" i="1"/>
  <c r="Q830" i="1"/>
  <c r="R830" i="1"/>
  <c r="S830" i="1"/>
  <c r="T830" i="1"/>
  <c r="P831" i="1"/>
  <c r="Q831" i="1"/>
  <c r="R831" i="1"/>
  <c r="S831" i="1"/>
  <c r="T831" i="1"/>
  <c r="P832" i="1"/>
  <c r="Q832" i="1"/>
  <c r="R832" i="1"/>
  <c r="S832" i="1"/>
  <c r="T832" i="1"/>
  <c r="P833" i="1"/>
  <c r="Q833" i="1"/>
  <c r="R833" i="1"/>
  <c r="S833" i="1"/>
  <c r="T833" i="1"/>
  <c r="P834" i="1"/>
  <c r="Q834" i="1"/>
  <c r="R834" i="1"/>
  <c r="S834" i="1"/>
  <c r="T834" i="1"/>
  <c r="P835" i="1"/>
  <c r="Q835" i="1"/>
  <c r="R835" i="1"/>
  <c r="S835" i="1"/>
  <c r="T835" i="1"/>
  <c r="P836" i="1"/>
  <c r="Q836" i="1"/>
  <c r="R836" i="1"/>
  <c r="S836" i="1"/>
  <c r="T836" i="1"/>
  <c r="P837" i="1"/>
  <c r="Q837" i="1"/>
  <c r="R837" i="1"/>
  <c r="S837" i="1"/>
  <c r="T837" i="1"/>
  <c r="P838" i="1"/>
  <c r="Q838" i="1"/>
  <c r="R838" i="1"/>
  <c r="S838" i="1"/>
  <c r="T838" i="1"/>
  <c r="P839" i="1"/>
  <c r="Q839" i="1"/>
  <c r="R839" i="1"/>
  <c r="S839" i="1"/>
  <c r="T839" i="1"/>
  <c r="P840" i="1"/>
  <c r="Q840" i="1"/>
  <c r="R840" i="1"/>
  <c r="S840" i="1"/>
  <c r="T840" i="1"/>
  <c r="P841" i="1"/>
  <c r="Q841" i="1"/>
  <c r="R841" i="1"/>
  <c r="S841" i="1"/>
  <c r="T841" i="1"/>
  <c r="P842" i="1"/>
  <c r="Q842" i="1"/>
  <c r="R842" i="1"/>
  <c r="S842" i="1"/>
  <c r="T842" i="1"/>
  <c r="P843" i="1"/>
  <c r="Q843" i="1"/>
  <c r="R843" i="1"/>
  <c r="S843" i="1"/>
  <c r="T843" i="1"/>
  <c r="P844" i="1"/>
  <c r="Q844" i="1"/>
  <c r="R844" i="1"/>
  <c r="S844" i="1"/>
  <c r="T844" i="1"/>
  <c r="P845" i="1"/>
  <c r="Q845" i="1"/>
  <c r="R845" i="1"/>
  <c r="S845" i="1"/>
  <c r="T845" i="1"/>
  <c r="P846" i="1"/>
  <c r="Q846" i="1"/>
  <c r="R846" i="1"/>
  <c r="S846" i="1"/>
  <c r="T846" i="1"/>
  <c r="P847" i="1"/>
  <c r="Q847" i="1"/>
  <c r="R847" i="1"/>
  <c r="S847" i="1"/>
  <c r="T847" i="1"/>
  <c r="P848" i="1"/>
  <c r="Q848" i="1"/>
  <c r="R848" i="1"/>
  <c r="S848" i="1"/>
  <c r="T848" i="1"/>
  <c r="P849" i="1"/>
  <c r="Q849" i="1"/>
  <c r="R849" i="1"/>
  <c r="S849" i="1"/>
  <c r="T849" i="1"/>
  <c r="P850" i="1"/>
  <c r="Q850" i="1"/>
  <c r="R850" i="1"/>
  <c r="S850" i="1"/>
  <c r="T850" i="1"/>
  <c r="P851" i="1"/>
  <c r="Q851" i="1"/>
  <c r="R851" i="1"/>
  <c r="S851" i="1"/>
  <c r="T851" i="1"/>
  <c r="P852" i="1"/>
  <c r="Q852" i="1"/>
  <c r="R852" i="1"/>
  <c r="S852" i="1"/>
  <c r="T852" i="1"/>
  <c r="P853" i="1"/>
  <c r="Q853" i="1"/>
  <c r="R853" i="1"/>
  <c r="S853" i="1"/>
  <c r="T853" i="1"/>
  <c r="P854" i="1"/>
  <c r="Q854" i="1"/>
  <c r="R854" i="1"/>
  <c r="S854" i="1"/>
  <c r="T854" i="1"/>
  <c r="P855" i="1"/>
  <c r="Q855" i="1"/>
  <c r="R855" i="1"/>
  <c r="S855" i="1"/>
  <c r="T855" i="1"/>
  <c r="P856" i="1"/>
  <c r="Q856" i="1"/>
  <c r="R856" i="1"/>
  <c r="S856" i="1"/>
  <c r="T856" i="1"/>
  <c r="P857" i="1"/>
  <c r="Q857" i="1"/>
  <c r="R857" i="1"/>
  <c r="S857" i="1"/>
  <c r="T857" i="1"/>
  <c r="P858" i="1"/>
  <c r="Q858" i="1"/>
  <c r="R858" i="1"/>
  <c r="S858" i="1"/>
  <c r="T858" i="1"/>
  <c r="P859" i="1"/>
  <c r="Q859" i="1"/>
  <c r="R859" i="1"/>
  <c r="S859" i="1"/>
  <c r="T859" i="1"/>
  <c r="P860" i="1"/>
  <c r="Q860" i="1"/>
  <c r="R860" i="1"/>
  <c r="S860" i="1"/>
  <c r="T860" i="1"/>
  <c r="P861" i="1"/>
  <c r="Q861" i="1"/>
  <c r="R861" i="1"/>
  <c r="S861" i="1"/>
  <c r="T861" i="1"/>
  <c r="P862" i="1"/>
  <c r="Q862" i="1"/>
  <c r="R862" i="1"/>
  <c r="S862" i="1"/>
  <c r="T862" i="1"/>
  <c r="P863" i="1"/>
  <c r="Q863" i="1"/>
  <c r="R863" i="1"/>
  <c r="S863" i="1"/>
  <c r="T863" i="1"/>
  <c r="P864" i="1"/>
  <c r="Q864" i="1"/>
  <c r="R864" i="1"/>
  <c r="S864" i="1"/>
  <c r="T864" i="1"/>
  <c r="P865" i="1"/>
  <c r="Q865" i="1"/>
  <c r="R865" i="1"/>
  <c r="S865" i="1"/>
  <c r="T865" i="1"/>
  <c r="P866" i="1"/>
  <c r="Q866" i="1"/>
  <c r="R866" i="1"/>
  <c r="S866" i="1"/>
  <c r="T866" i="1"/>
  <c r="P867" i="1"/>
  <c r="Q867" i="1"/>
  <c r="R867" i="1"/>
  <c r="S867" i="1"/>
  <c r="T867" i="1"/>
  <c r="P868" i="1"/>
  <c r="Q868" i="1"/>
  <c r="R868" i="1"/>
  <c r="S868" i="1"/>
  <c r="T868" i="1"/>
  <c r="P869" i="1"/>
  <c r="Q869" i="1"/>
  <c r="R869" i="1"/>
  <c r="S869" i="1"/>
  <c r="T869" i="1"/>
  <c r="P870" i="1"/>
  <c r="Q870" i="1"/>
  <c r="R870" i="1"/>
  <c r="S870" i="1"/>
  <c r="T870" i="1"/>
  <c r="P871" i="1"/>
  <c r="Q871" i="1"/>
  <c r="R871" i="1"/>
  <c r="S871" i="1"/>
  <c r="T871" i="1"/>
  <c r="P872" i="1"/>
  <c r="Q872" i="1"/>
  <c r="R872" i="1"/>
  <c r="S872" i="1"/>
  <c r="T872" i="1"/>
  <c r="P873" i="1"/>
  <c r="Q873" i="1"/>
  <c r="R873" i="1"/>
  <c r="S873" i="1"/>
  <c r="T873" i="1"/>
  <c r="P874" i="1"/>
  <c r="Q874" i="1"/>
  <c r="R874" i="1"/>
  <c r="S874" i="1"/>
  <c r="T874" i="1"/>
  <c r="P875" i="1"/>
  <c r="Q875" i="1"/>
  <c r="R875" i="1"/>
  <c r="S875" i="1"/>
  <c r="T875" i="1"/>
  <c r="P876" i="1"/>
  <c r="Q876" i="1"/>
  <c r="R876" i="1"/>
  <c r="S876" i="1"/>
  <c r="T876" i="1"/>
  <c r="P877" i="1"/>
  <c r="Q877" i="1"/>
  <c r="R877" i="1"/>
  <c r="S877" i="1"/>
  <c r="T877" i="1"/>
  <c r="P878" i="1"/>
  <c r="Q878" i="1"/>
  <c r="R878" i="1"/>
  <c r="S878" i="1"/>
  <c r="T878" i="1"/>
  <c r="P879" i="1"/>
  <c r="Q879" i="1"/>
  <c r="R879" i="1"/>
  <c r="S879" i="1"/>
  <c r="T879" i="1"/>
  <c r="P880" i="1"/>
  <c r="Q880" i="1"/>
  <c r="R880" i="1"/>
  <c r="S880" i="1"/>
  <c r="T880" i="1"/>
  <c r="P881" i="1"/>
  <c r="Q881" i="1"/>
  <c r="R881" i="1"/>
  <c r="S881" i="1"/>
  <c r="T881" i="1"/>
  <c r="P882" i="1"/>
  <c r="Q882" i="1"/>
  <c r="R882" i="1"/>
  <c r="S882" i="1"/>
  <c r="T882" i="1"/>
  <c r="P883" i="1"/>
  <c r="Q883" i="1"/>
  <c r="R883" i="1"/>
  <c r="S883" i="1"/>
  <c r="T883" i="1"/>
  <c r="P884" i="1"/>
  <c r="Q884" i="1"/>
  <c r="R884" i="1"/>
  <c r="S884" i="1"/>
  <c r="T884" i="1"/>
  <c r="P885" i="1"/>
  <c r="Q885" i="1"/>
  <c r="R885" i="1"/>
  <c r="S885" i="1"/>
  <c r="T885" i="1"/>
  <c r="P886" i="1"/>
  <c r="Q886" i="1"/>
  <c r="R886" i="1"/>
  <c r="S886" i="1"/>
  <c r="T886" i="1"/>
  <c r="P887" i="1"/>
  <c r="Q887" i="1"/>
  <c r="R887" i="1"/>
  <c r="S887" i="1"/>
  <c r="T887" i="1"/>
  <c r="P888" i="1"/>
  <c r="Q888" i="1"/>
  <c r="R888" i="1"/>
  <c r="S888" i="1"/>
  <c r="T888" i="1"/>
  <c r="P889" i="1"/>
  <c r="Q889" i="1"/>
  <c r="R889" i="1"/>
  <c r="S889" i="1"/>
  <c r="T889" i="1"/>
  <c r="P890" i="1"/>
  <c r="Q890" i="1"/>
  <c r="R890" i="1"/>
  <c r="S890" i="1"/>
  <c r="T890" i="1"/>
  <c r="P891" i="1"/>
  <c r="Q891" i="1"/>
  <c r="R891" i="1"/>
  <c r="S891" i="1"/>
  <c r="T891" i="1"/>
  <c r="P892" i="1"/>
  <c r="Q892" i="1"/>
  <c r="R892" i="1"/>
  <c r="S892" i="1"/>
  <c r="T892" i="1"/>
  <c r="P893" i="1"/>
  <c r="Q893" i="1"/>
  <c r="R893" i="1"/>
  <c r="S893" i="1"/>
  <c r="T893" i="1"/>
  <c r="P894" i="1"/>
  <c r="Q894" i="1"/>
  <c r="R894" i="1"/>
  <c r="S894" i="1"/>
  <c r="T894" i="1"/>
  <c r="P895" i="1"/>
  <c r="Q895" i="1"/>
  <c r="R895" i="1"/>
  <c r="S895" i="1"/>
  <c r="T895" i="1"/>
  <c r="P896" i="1"/>
  <c r="Q896" i="1"/>
  <c r="R896" i="1"/>
  <c r="S896" i="1"/>
  <c r="T896" i="1"/>
  <c r="P897" i="1"/>
  <c r="Q897" i="1"/>
  <c r="R897" i="1"/>
  <c r="S897" i="1"/>
  <c r="T897" i="1"/>
  <c r="P898" i="1"/>
  <c r="Q898" i="1"/>
  <c r="R898" i="1"/>
  <c r="S898" i="1"/>
  <c r="T898" i="1"/>
  <c r="P899" i="1"/>
  <c r="Q899" i="1"/>
  <c r="R899" i="1"/>
  <c r="S899" i="1"/>
  <c r="T899" i="1"/>
  <c r="P900" i="1"/>
  <c r="Q900" i="1"/>
  <c r="R900" i="1"/>
  <c r="S900" i="1"/>
  <c r="T900" i="1"/>
  <c r="P901" i="1"/>
  <c r="Q901" i="1"/>
  <c r="R901" i="1"/>
  <c r="S901" i="1"/>
  <c r="T901" i="1"/>
  <c r="P902" i="1"/>
  <c r="Q902" i="1"/>
  <c r="R902" i="1"/>
  <c r="S902" i="1"/>
  <c r="T902" i="1"/>
  <c r="P903" i="1"/>
  <c r="Q903" i="1"/>
  <c r="R903" i="1"/>
  <c r="S903" i="1"/>
  <c r="T903" i="1"/>
  <c r="P904" i="1"/>
  <c r="Q904" i="1"/>
  <c r="R904" i="1"/>
  <c r="S904" i="1"/>
  <c r="T904" i="1"/>
  <c r="P905" i="1"/>
  <c r="Q905" i="1"/>
  <c r="R905" i="1"/>
  <c r="S905" i="1"/>
  <c r="T905" i="1"/>
  <c r="P906" i="1"/>
  <c r="Q906" i="1"/>
  <c r="R906" i="1"/>
  <c r="S906" i="1"/>
  <c r="T906" i="1"/>
  <c r="P907" i="1"/>
  <c r="Q907" i="1"/>
  <c r="R907" i="1"/>
  <c r="S907" i="1"/>
  <c r="T907" i="1"/>
  <c r="P908" i="1"/>
  <c r="Q908" i="1"/>
  <c r="R908" i="1"/>
  <c r="S908" i="1"/>
  <c r="T908" i="1"/>
  <c r="P909" i="1"/>
  <c r="Q909" i="1"/>
  <c r="R909" i="1"/>
  <c r="S909" i="1"/>
  <c r="T909" i="1"/>
  <c r="P910" i="1"/>
  <c r="Q910" i="1"/>
  <c r="R910" i="1"/>
  <c r="S910" i="1"/>
  <c r="T910" i="1"/>
  <c r="P911" i="1"/>
  <c r="Q911" i="1"/>
  <c r="R911" i="1"/>
  <c r="S911" i="1"/>
  <c r="T911" i="1"/>
  <c r="P912" i="1"/>
  <c r="Q912" i="1"/>
  <c r="R912" i="1"/>
  <c r="S912" i="1"/>
  <c r="T912" i="1"/>
  <c r="P913" i="1"/>
  <c r="Q913" i="1"/>
  <c r="R913" i="1"/>
  <c r="S913" i="1"/>
  <c r="T913" i="1"/>
  <c r="P914" i="1"/>
  <c r="Q914" i="1"/>
  <c r="R914" i="1"/>
  <c r="S914" i="1"/>
  <c r="T914" i="1"/>
  <c r="P915" i="1"/>
  <c r="Q915" i="1"/>
  <c r="R915" i="1"/>
  <c r="S915" i="1"/>
  <c r="T915" i="1"/>
  <c r="P916" i="1"/>
  <c r="Q916" i="1"/>
  <c r="R916" i="1"/>
  <c r="S916" i="1"/>
  <c r="T916" i="1"/>
  <c r="P917" i="1"/>
  <c r="Q917" i="1"/>
  <c r="R917" i="1"/>
  <c r="S917" i="1"/>
  <c r="T917" i="1"/>
  <c r="P918" i="1"/>
  <c r="Q918" i="1"/>
  <c r="R918" i="1"/>
  <c r="S918" i="1"/>
  <c r="T918" i="1"/>
  <c r="P919" i="1"/>
  <c r="Q919" i="1"/>
  <c r="R919" i="1"/>
  <c r="S919" i="1"/>
  <c r="T919" i="1"/>
  <c r="P920" i="1"/>
  <c r="Q920" i="1"/>
  <c r="R920" i="1"/>
  <c r="S920" i="1"/>
  <c r="T920" i="1"/>
  <c r="P1439" i="1"/>
  <c r="Q1439" i="1"/>
  <c r="R1439" i="1"/>
  <c r="S1439" i="1"/>
  <c r="T1439" i="1"/>
  <c r="P1440" i="1"/>
  <c r="Q1440" i="1"/>
  <c r="R1440" i="1"/>
  <c r="S1440" i="1"/>
  <c r="T1440" i="1"/>
  <c r="P1454" i="1"/>
  <c r="Q1454" i="1"/>
  <c r="R1454" i="1"/>
  <c r="S1454" i="1"/>
  <c r="T1454" i="1"/>
  <c r="P1464" i="1"/>
  <c r="Q1464" i="1"/>
  <c r="R1464" i="1"/>
  <c r="S1464" i="1"/>
  <c r="T1464" i="1"/>
  <c r="P1465" i="1"/>
  <c r="Q1465" i="1"/>
  <c r="R1465" i="1"/>
  <c r="S1465" i="1"/>
  <c r="T1465" i="1"/>
  <c r="P1503" i="1"/>
  <c r="Q1503" i="1"/>
  <c r="R1503" i="1"/>
  <c r="S1503" i="1"/>
  <c r="T1503" i="1"/>
  <c r="P1504" i="1"/>
  <c r="Q1504" i="1"/>
  <c r="R1504" i="1"/>
  <c r="S1504" i="1"/>
  <c r="T1504" i="1"/>
  <c r="P1529" i="1"/>
  <c r="Q1529" i="1"/>
  <c r="R1529" i="1"/>
  <c r="S1529" i="1"/>
  <c r="T1529" i="1"/>
  <c r="P1530" i="1"/>
  <c r="Q1530" i="1"/>
  <c r="R1530" i="1"/>
  <c r="S1530" i="1"/>
  <c r="T1530" i="1"/>
  <c r="P1531" i="1"/>
  <c r="Q1531" i="1"/>
  <c r="R1531" i="1"/>
  <c r="S1531" i="1"/>
  <c r="T1531" i="1"/>
  <c r="P1560" i="1"/>
  <c r="Q1560" i="1"/>
  <c r="R1560" i="1"/>
  <c r="S1560" i="1"/>
  <c r="T1560" i="1"/>
  <c r="P1561" i="1"/>
  <c r="Q1561" i="1"/>
  <c r="R1561" i="1"/>
  <c r="S1561" i="1"/>
  <c r="T1561" i="1"/>
  <c r="P1562" i="1"/>
  <c r="Q1562" i="1"/>
  <c r="R1562" i="1"/>
  <c r="S1562" i="1"/>
  <c r="T1562" i="1"/>
  <c r="P1563" i="1"/>
  <c r="Q1563" i="1"/>
  <c r="R1563" i="1"/>
  <c r="S1563" i="1"/>
  <c r="T1563" i="1"/>
  <c r="P1575" i="1"/>
  <c r="Q1575" i="1"/>
  <c r="R1575" i="1"/>
  <c r="S1575" i="1"/>
  <c r="T1575" i="1"/>
  <c r="P1576" i="1"/>
  <c r="Q1576" i="1"/>
  <c r="R1576" i="1"/>
  <c r="S1576" i="1"/>
  <c r="T1576" i="1"/>
  <c r="P1577" i="1"/>
  <c r="Q1577" i="1"/>
  <c r="R1577" i="1"/>
  <c r="S1577" i="1"/>
  <c r="T1577" i="1"/>
  <c r="P1589" i="1"/>
  <c r="Q1589" i="1"/>
  <c r="R1589" i="1"/>
  <c r="S1589" i="1"/>
  <c r="T1589" i="1"/>
  <c r="P1590" i="1"/>
  <c r="Q1590" i="1"/>
  <c r="R1590" i="1"/>
  <c r="S1590" i="1"/>
  <c r="T1590" i="1"/>
  <c r="P1591" i="1"/>
  <c r="Q1591" i="1"/>
  <c r="R1591" i="1"/>
  <c r="S1591" i="1"/>
  <c r="T1591" i="1"/>
  <c r="P1592" i="1"/>
  <c r="Q1592" i="1"/>
  <c r="R1592" i="1"/>
  <c r="S1592" i="1"/>
  <c r="T1592" i="1"/>
  <c r="P1593" i="1"/>
  <c r="Q1593" i="1"/>
  <c r="R1593" i="1"/>
  <c r="S1593" i="1"/>
  <c r="T1593" i="1"/>
  <c r="P1594" i="1"/>
  <c r="Q1594" i="1"/>
  <c r="R1594" i="1"/>
  <c r="S1594" i="1"/>
  <c r="T1594" i="1"/>
  <c r="P1595" i="1"/>
  <c r="Q1595" i="1"/>
  <c r="R1595" i="1"/>
  <c r="S1595" i="1"/>
  <c r="T1595" i="1"/>
  <c r="P1596" i="1"/>
  <c r="Q1596" i="1"/>
  <c r="R1596" i="1"/>
  <c r="S1596" i="1"/>
  <c r="T1596" i="1"/>
  <c r="P1597" i="1"/>
  <c r="Q1597" i="1"/>
  <c r="R1597" i="1"/>
  <c r="S1597" i="1"/>
  <c r="T1597" i="1"/>
  <c r="P1598" i="1"/>
  <c r="Q1598" i="1"/>
  <c r="R1598" i="1"/>
  <c r="S1598" i="1"/>
  <c r="T1598" i="1"/>
  <c r="P1599" i="1"/>
  <c r="Q1599" i="1"/>
  <c r="R1599" i="1"/>
  <c r="S1599" i="1"/>
  <c r="T1599" i="1"/>
  <c r="P1600" i="1"/>
  <c r="Q1600" i="1"/>
  <c r="R1600" i="1"/>
  <c r="S1600" i="1"/>
  <c r="T1600" i="1"/>
  <c r="P1601" i="1"/>
  <c r="Q1601" i="1"/>
  <c r="R1601" i="1"/>
  <c r="S1601" i="1"/>
  <c r="T1601" i="1"/>
  <c r="P1602" i="1"/>
  <c r="Q1602" i="1"/>
  <c r="R1602" i="1"/>
  <c r="S1602" i="1"/>
  <c r="T1602" i="1"/>
  <c r="P1603" i="1"/>
  <c r="Q1603" i="1"/>
  <c r="R1603" i="1"/>
  <c r="S1603" i="1"/>
  <c r="T1603" i="1"/>
  <c r="P1604" i="1"/>
  <c r="Q1604" i="1"/>
  <c r="R1604" i="1"/>
  <c r="S1604" i="1"/>
  <c r="T1604" i="1"/>
  <c r="P1605" i="1"/>
  <c r="Q1605" i="1"/>
  <c r="R1605" i="1"/>
  <c r="S1605" i="1"/>
  <c r="T1605" i="1"/>
  <c r="P1651" i="1"/>
  <c r="Q1651" i="1"/>
  <c r="R1651" i="1"/>
  <c r="S1651" i="1"/>
  <c r="T1651" i="1"/>
  <c r="P1688" i="1"/>
  <c r="Q1688" i="1"/>
  <c r="R1688" i="1"/>
  <c r="S1688" i="1"/>
  <c r="T1688" i="1"/>
  <c r="P1689" i="1"/>
  <c r="Q1689" i="1"/>
  <c r="R1689" i="1"/>
  <c r="S1689" i="1"/>
  <c r="T1689" i="1"/>
  <c r="P1690" i="1"/>
  <c r="Q1690" i="1"/>
  <c r="R1690" i="1"/>
  <c r="S1690" i="1"/>
  <c r="T1690" i="1"/>
  <c r="P1691" i="1"/>
  <c r="Q1691" i="1"/>
  <c r="R1691" i="1"/>
  <c r="S1691" i="1"/>
  <c r="T1691" i="1"/>
  <c r="P1692" i="1"/>
  <c r="Q1692" i="1"/>
  <c r="R1692" i="1"/>
  <c r="S1692" i="1"/>
  <c r="T1692" i="1"/>
  <c r="P1693" i="1"/>
  <c r="Q1693" i="1"/>
  <c r="R1693" i="1"/>
  <c r="S1693" i="1"/>
  <c r="T1693" i="1"/>
  <c r="P1694" i="1"/>
  <c r="Q1694" i="1"/>
  <c r="R1694" i="1"/>
  <c r="S1694" i="1"/>
  <c r="T1694" i="1"/>
  <c r="P1695" i="1"/>
  <c r="Q1695" i="1"/>
  <c r="R1695" i="1"/>
  <c r="S1695" i="1"/>
  <c r="T1695" i="1"/>
  <c r="P1947" i="1"/>
  <c r="Q1947" i="1"/>
  <c r="R1947" i="1"/>
  <c r="S1947" i="1"/>
  <c r="T1947" i="1"/>
  <c r="P1948" i="1"/>
  <c r="Q1948" i="1"/>
  <c r="R1948" i="1"/>
  <c r="S1948" i="1"/>
  <c r="T1948" i="1"/>
  <c r="P1949" i="1"/>
  <c r="Q1949" i="1"/>
  <c r="R1949" i="1"/>
  <c r="S1949" i="1"/>
  <c r="T1949" i="1"/>
  <c r="P1950" i="1"/>
  <c r="Q1950" i="1"/>
  <c r="R1950" i="1"/>
  <c r="S1950" i="1"/>
  <c r="T1950" i="1"/>
  <c r="P1982" i="1"/>
  <c r="Q1982" i="1"/>
  <c r="R1982" i="1"/>
  <c r="S1982" i="1"/>
  <c r="T1982" i="1"/>
  <c r="P2061" i="1"/>
  <c r="Q2061" i="1"/>
  <c r="R2061" i="1"/>
  <c r="S2061" i="1"/>
  <c r="T2061" i="1"/>
  <c r="P2062" i="1"/>
  <c r="Q2062" i="1"/>
  <c r="R2062" i="1"/>
  <c r="S2062" i="1"/>
  <c r="T2062" i="1"/>
  <c r="P2063" i="1"/>
  <c r="Q2063" i="1"/>
  <c r="R2063" i="1"/>
  <c r="S2063" i="1"/>
  <c r="T2063" i="1"/>
  <c r="P2064" i="1"/>
  <c r="Q2064" i="1"/>
  <c r="R2064" i="1"/>
  <c r="S2064" i="1"/>
  <c r="T2064" i="1"/>
  <c r="P2065" i="1"/>
  <c r="Q2065" i="1"/>
  <c r="R2065" i="1"/>
  <c r="S2065" i="1"/>
  <c r="T2065" i="1"/>
  <c r="P2066" i="1"/>
  <c r="Q2066" i="1"/>
  <c r="R2066" i="1"/>
  <c r="S2066" i="1"/>
  <c r="T2066" i="1"/>
  <c r="P2108" i="1"/>
  <c r="Q2108" i="1"/>
  <c r="R2108" i="1"/>
  <c r="S2108" i="1"/>
  <c r="T2108" i="1"/>
  <c r="P2109" i="1"/>
  <c r="Q2109" i="1"/>
  <c r="R2109" i="1"/>
  <c r="S2109" i="1"/>
  <c r="T2109" i="1"/>
  <c r="P2110" i="1"/>
  <c r="Q2110" i="1"/>
  <c r="R2110" i="1"/>
  <c r="S2110" i="1"/>
  <c r="T2110" i="1"/>
  <c r="P2111" i="1"/>
  <c r="Q2111" i="1"/>
  <c r="R2111" i="1"/>
  <c r="S2111" i="1"/>
  <c r="T2111" i="1"/>
  <c r="P2112" i="1"/>
  <c r="Q2112" i="1"/>
  <c r="R2112" i="1"/>
  <c r="S2112" i="1"/>
  <c r="T2112" i="1"/>
  <c r="P2113" i="1"/>
  <c r="Q2113" i="1"/>
  <c r="R2113" i="1"/>
  <c r="S2113" i="1"/>
  <c r="T2113" i="1"/>
  <c r="P2114" i="1"/>
  <c r="Q2114" i="1"/>
  <c r="R2114" i="1"/>
  <c r="S2114" i="1"/>
  <c r="T2114" i="1"/>
  <c r="P2115" i="1"/>
  <c r="Q2115" i="1"/>
  <c r="R2115" i="1"/>
  <c r="S2115" i="1"/>
  <c r="T2115" i="1"/>
  <c r="P2124" i="1"/>
  <c r="Q2124" i="1"/>
  <c r="R2124" i="1"/>
  <c r="S2124" i="1"/>
  <c r="T2124" i="1"/>
  <c r="P2125" i="1"/>
  <c r="Q2125" i="1"/>
  <c r="R2125" i="1"/>
  <c r="S2125" i="1"/>
  <c r="T2125" i="1"/>
  <c r="P2134" i="1"/>
  <c r="Q2134" i="1"/>
  <c r="R2134" i="1"/>
  <c r="S2134" i="1"/>
  <c r="T2134" i="1"/>
  <c r="P2135" i="1"/>
  <c r="Q2135" i="1"/>
  <c r="R2135" i="1"/>
  <c r="S2135" i="1"/>
  <c r="T2135" i="1"/>
  <c r="P2141" i="1"/>
  <c r="Q2141" i="1"/>
  <c r="R2141" i="1"/>
  <c r="S2141" i="1"/>
  <c r="T2141" i="1"/>
  <c r="P2154" i="1"/>
  <c r="Q2154" i="1"/>
  <c r="R2154" i="1"/>
  <c r="S2154" i="1"/>
  <c r="T2154" i="1"/>
  <c r="P2155" i="1"/>
  <c r="Q2155" i="1"/>
  <c r="R2155" i="1"/>
  <c r="S2155" i="1"/>
  <c r="T2155" i="1"/>
  <c r="P2156" i="1"/>
  <c r="Q2156" i="1"/>
  <c r="R2156" i="1"/>
  <c r="S2156" i="1"/>
  <c r="T2156" i="1"/>
  <c r="P2157" i="1"/>
  <c r="Q2157" i="1"/>
  <c r="R2157" i="1"/>
  <c r="S2157" i="1"/>
  <c r="T2157" i="1"/>
  <c r="P2158" i="1"/>
  <c r="Q2158" i="1"/>
  <c r="R2158" i="1"/>
  <c r="S2158" i="1"/>
  <c r="T2158" i="1"/>
  <c r="P2159" i="1"/>
  <c r="Q2159" i="1"/>
  <c r="R2159" i="1"/>
  <c r="S2159" i="1"/>
  <c r="T2159" i="1"/>
  <c r="P2160" i="1"/>
  <c r="Q2160" i="1"/>
  <c r="R2160" i="1"/>
  <c r="S2160" i="1"/>
  <c r="T2160" i="1"/>
  <c r="P2161" i="1"/>
  <c r="Q2161" i="1"/>
  <c r="R2161" i="1"/>
  <c r="S2161" i="1"/>
  <c r="T2161" i="1"/>
  <c r="P2162" i="1"/>
  <c r="Q2162" i="1"/>
  <c r="R2162" i="1"/>
  <c r="S2162" i="1"/>
  <c r="T2162" i="1"/>
  <c r="P2163" i="1"/>
  <c r="Q2163" i="1"/>
  <c r="R2163" i="1"/>
  <c r="S2163" i="1"/>
  <c r="T2163" i="1"/>
  <c r="P2164" i="1"/>
  <c r="Q2164" i="1"/>
  <c r="R2164" i="1"/>
  <c r="S2164" i="1"/>
  <c r="T2164" i="1"/>
  <c r="P2165" i="1"/>
  <c r="Q2165" i="1"/>
  <c r="R2165" i="1"/>
  <c r="S2165" i="1"/>
  <c r="T2165" i="1"/>
  <c r="P2166" i="1"/>
  <c r="Q2166" i="1"/>
  <c r="R2166" i="1"/>
  <c r="S2166" i="1"/>
  <c r="T2166" i="1"/>
  <c r="P2167" i="1"/>
  <c r="Q2167" i="1"/>
  <c r="R2167" i="1"/>
  <c r="S2167" i="1"/>
  <c r="T2167" i="1"/>
  <c r="P2168" i="1"/>
  <c r="Q2168" i="1"/>
  <c r="R2168" i="1"/>
  <c r="S2168" i="1"/>
  <c r="T2168" i="1"/>
  <c r="P2362" i="1"/>
  <c r="Q2362" i="1"/>
  <c r="R2362" i="1"/>
  <c r="S2362" i="1"/>
  <c r="T2362" i="1"/>
  <c r="P2363" i="1"/>
  <c r="Q2363" i="1"/>
  <c r="R2363" i="1"/>
  <c r="S2363" i="1"/>
  <c r="T2363" i="1"/>
  <c r="P2364" i="1"/>
  <c r="Q2364" i="1"/>
  <c r="R2364" i="1"/>
  <c r="S2364" i="1"/>
  <c r="T2364" i="1"/>
  <c r="P2365" i="1"/>
  <c r="Q2365" i="1"/>
  <c r="R2365" i="1"/>
  <c r="S2365" i="1"/>
  <c r="T2365" i="1"/>
  <c r="P2366" i="1"/>
  <c r="Q2366" i="1"/>
  <c r="R2366" i="1"/>
  <c r="S2366" i="1"/>
  <c r="T2366" i="1"/>
  <c r="P2367" i="1"/>
  <c r="Q2367" i="1"/>
  <c r="R2367" i="1"/>
  <c r="S2367" i="1"/>
  <c r="T2367" i="1"/>
  <c r="P2368" i="1"/>
  <c r="Q2368" i="1"/>
  <c r="R2368" i="1"/>
  <c r="S2368" i="1"/>
  <c r="T2368" i="1"/>
  <c r="P2369" i="1"/>
  <c r="Q2369" i="1"/>
  <c r="R2369" i="1"/>
  <c r="S2369" i="1"/>
  <c r="T2369" i="1"/>
  <c r="P2370" i="1"/>
  <c r="Q2370" i="1"/>
  <c r="R2370" i="1"/>
  <c r="S2370" i="1"/>
  <c r="T2370" i="1"/>
  <c r="P2371" i="1"/>
  <c r="Q2371" i="1"/>
  <c r="R2371" i="1"/>
  <c r="S2371" i="1"/>
  <c r="T2371" i="1"/>
  <c r="P2372" i="1"/>
  <c r="Q2372" i="1"/>
  <c r="R2372" i="1"/>
  <c r="S2372" i="1"/>
  <c r="T2372" i="1"/>
  <c r="P2373" i="1"/>
  <c r="Q2373" i="1"/>
  <c r="R2373" i="1"/>
  <c r="S2373" i="1"/>
  <c r="T2373" i="1"/>
  <c r="P2374" i="1"/>
  <c r="Q2374" i="1"/>
  <c r="R2374" i="1"/>
  <c r="S2374" i="1"/>
  <c r="T2374" i="1"/>
  <c r="P2375" i="1"/>
  <c r="Q2375" i="1"/>
  <c r="R2375" i="1"/>
  <c r="S2375" i="1"/>
  <c r="T2375" i="1"/>
  <c r="P2376" i="1"/>
  <c r="Q2376" i="1"/>
  <c r="R2376" i="1"/>
  <c r="S2376" i="1"/>
  <c r="T2376" i="1"/>
  <c r="P2377" i="1"/>
  <c r="Q2377" i="1"/>
  <c r="R2377" i="1"/>
  <c r="S2377" i="1"/>
  <c r="T2377" i="1"/>
  <c r="P2378" i="1"/>
  <c r="Q2378" i="1"/>
  <c r="R2378" i="1"/>
  <c r="S2378" i="1"/>
  <c r="T2378" i="1"/>
  <c r="P2379" i="1"/>
  <c r="Q2379" i="1"/>
  <c r="R2379" i="1"/>
  <c r="S2379" i="1"/>
  <c r="T2379" i="1"/>
  <c r="P2380" i="1"/>
  <c r="Q2380" i="1"/>
  <c r="R2380" i="1"/>
  <c r="S2380" i="1"/>
  <c r="T2380" i="1"/>
  <c r="P2381" i="1"/>
  <c r="Q2381" i="1"/>
  <c r="R2381" i="1"/>
  <c r="S2381" i="1"/>
  <c r="T2381" i="1"/>
  <c r="P2382" i="1"/>
  <c r="Q2382" i="1"/>
  <c r="R2382" i="1"/>
  <c r="S2382" i="1"/>
  <c r="T2382" i="1"/>
  <c r="P2383" i="1"/>
  <c r="Q2383" i="1"/>
  <c r="R2383" i="1"/>
  <c r="S2383" i="1"/>
  <c r="T2383" i="1"/>
  <c r="P2384" i="1"/>
  <c r="Q2384" i="1"/>
  <c r="R2384" i="1"/>
  <c r="S2384" i="1"/>
  <c r="T2384" i="1"/>
  <c r="P2385" i="1"/>
  <c r="Q2385" i="1"/>
  <c r="R2385" i="1"/>
  <c r="S2385" i="1"/>
  <c r="T2385" i="1"/>
  <c r="P2386" i="1"/>
  <c r="Q2386" i="1"/>
  <c r="R2386" i="1"/>
  <c r="S2386" i="1"/>
  <c r="T2386" i="1"/>
  <c r="P2387" i="1"/>
  <c r="Q2387" i="1"/>
  <c r="R2387" i="1"/>
  <c r="S2387" i="1"/>
  <c r="T2387" i="1"/>
  <c r="P2388" i="1"/>
  <c r="Q2388" i="1"/>
  <c r="R2388" i="1"/>
  <c r="S2388" i="1"/>
  <c r="T2388" i="1"/>
  <c r="P2389" i="1"/>
  <c r="Q2389" i="1"/>
  <c r="R2389" i="1"/>
  <c r="S2389" i="1"/>
  <c r="T2389" i="1"/>
  <c r="P2390" i="1"/>
  <c r="Q2390" i="1"/>
  <c r="R2390" i="1"/>
  <c r="S2390" i="1"/>
  <c r="T2390" i="1"/>
  <c r="P2391" i="1"/>
  <c r="Q2391" i="1"/>
  <c r="R2391" i="1"/>
  <c r="S2391" i="1"/>
  <c r="T2391" i="1"/>
  <c r="P2392" i="1"/>
  <c r="Q2392" i="1"/>
  <c r="R2392" i="1"/>
  <c r="S2392" i="1"/>
  <c r="T2392" i="1"/>
  <c r="P2393" i="1"/>
  <c r="Q2393" i="1"/>
  <c r="R2393" i="1"/>
  <c r="S2393" i="1"/>
  <c r="T2393" i="1"/>
  <c r="P2394" i="1"/>
  <c r="Q2394" i="1"/>
  <c r="R2394" i="1"/>
  <c r="S2394" i="1"/>
  <c r="T2394" i="1"/>
  <c r="P2395" i="1"/>
  <c r="Q2395" i="1"/>
  <c r="R2395" i="1"/>
  <c r="S2395" i="1"/>
  <c r="T2395" i="1"/>
  <c r="P2396" i="1"/>
  <c r="Q2396" i="1"/>
  <c r="R2396" i="1"/>
  <c r="S2396" i="1"/>
  <c r="T2396" i="1"/>
  <c r="P2397" i="1"/>
  <c r="Q2397" i="1"/>
  <c r="R2397" i="1"/>
  <c r="S2397" i="1"/>
  <c r="T2397" i="1"/>
  <c r="P2398" i="1"/>
  <c r="Q2398" i="1"/>
  <c r="R2398" i="1"/>
  <c r="S2398" i="1"/>
  <c r="T2398" i="1"/>
  <c r="P2399" i="1"/>
  <c r="Q2399" i="1"/>
  <c r="R2399" i="1"/>
  <c r="S2399" i="1"/>
  <c r="T2399" i="1"/>
  <c r="P2400" i="1"/>
  <c r="Q2400" i="1"/>
  <c r="R2400" i="1"/>
  <c r="S2400" i="1"/>
  <c r="T2400" i="1"/>
  <c r="P2401" i="1"/>
  <c r="Q2401" i="1"/>
  <c r="R2401" i="1"/>
  <c r="S2401" i="1"/>
  <c r="T2401" i="1"/>
  <c r="P2402" i="1"/>
  <c r="Q2402" i="1"/>
  <c r="R2402" i="1"/>
  <c r="S2402" i="1"/>
  <c r="T2402" i="1"/>
  <c r="P2403" i="1"/>
  <c r="Q2403" i="1"/>
  <c r="R2403" i="1"/>
  <c r="S2403" i="1"/>
  <c r="T2403" i="1"/>
  <c r="P2404" i="1"/>
  <c r="Q2404" i="1"/>
  <c r="R2404" i="1"/>
  <c r="S2404" i="1"/>
  <c r="T2404" i="1"/>
  <c r="P2405" i="1"/>
  <c r="Q2405" i="1"/>
  <c r="R2405" i="1"/>
  <c r="S2405" i="1"/>
  <c r="T2405" i="1"/>
  <c r="P2406" i="1"/>
  <c r="Q2406" i="1"/>
  <c r="R2406" i="1"/>
  <c r="S2406" i="1"/>
  <c r="T2406" i="1"/>
  <c r="P2407" i="1"/>
  <c r="Q2407" i="1"/>
  <c r="R2407" i="1"/>
  <c r="S2407" i="1"/>
  <c r="T2407" i="1"/>
  <c r="P2408" i="1"/>
  <c r="Q2408" i="1"/>
  <c r="R2408" i="1"/>
  <c r="S2408" i="1"/>
  <c r="T2408" i="1"/>
  <c r="P2409" i="1"/>
  <c r="Q2409" i="1"/>
  <c r="R2409" i="1"/>
  <c r="S2409" i="1"/>
  <c r="T2409" i="1"/>
  <c r="P2410" i="1"/>
  <c r="Q2410" i="1"/>
  <c r="R2410" i="1"/>
  <c r="S2410" i="1"/>
  <c r="T2410" i="1"/>
  <c r="P2411" i="1"/>
  <c r="Q2411" i="1"/>
  <c r="R2411" i="1"/>
  <c r="S2411" i="1"/>
  <c r="T2411" i="1"/>
  <c r="P2412" i="1"/>
  <c r="Q2412" i="1"/>
  <c r="R2412" i="1"/>
  <c r="S2412" i="1"/>
  <c r="T2412" i="1"/>
  <c r="P2413" i="1"/>
  <c r="Q2413" i="1"/>
  <c r="R2413" i="1"/>
  <c r="S2413" i="1"/>
  <c r="T2413" i="1"/>
  <c r="P2414" i="1"/>
  <c r="Q2414" i="1"/>
  <c r="R2414" i="1"/>
  <c r="S2414" i="1"/>
  <c r="T2414" i="1"/>
  <c r="P2415" i="1"/>
  <c r="Q2415" i="1"/>
  <c r="R2415" i="1"/>
  <c r="S2415" i="1"/>
  <c r="T2415" i="1"/>
  <c r="P2416" i="1"/>
  <c r="Q2416" i="1"/>
  <c r="R2416" i="1"/>
  <c r="S2416" i="1"/>
  <c r="T2416" i="1"/>
  <c r="P2417" i="1"/>
  <c r="Q2417" i="1"/>
  <c r="R2417" i="1"/>
  <c r="S2417" i="1"/>
  <c r="T2417" i="1"/>
  <c r="P2418" i="1"/>
  <c r="Q2418" i="1"/>
  <c r="R2418" i="1"/>
  <c r="S2418" i="1"/>
  <c r="T2418" i="1"/>
  <c r="P2419" i="1"/>
  <c r="Q2419" i="1"/>
  <c r="R2419" i="1"/>
  <c r="S2419" i="1"/>
  <c r="T2419" i="1"/>
  <c r="P2420" i="1"/>
  <c r="Q2420" i="1"/>
  <c r="R2420" i="1"/>
  <c r="S2420" i="1"/>
  <c r="T2420" i="1"/>
  <c r="P2421" i="1"/>
  <c r="Q2421" i="1"/>
  <c r="R2421" i="1"/>
  <c r="S2421" i="1"/>
  <c r="T2421" i="1"/>
  <c r="P2422" i="1"/>
  <c r="Q2422" i="1"/>
  <c r="R2422" i="1"/>
  <c r="S2422" i="1"/>
  <c r="T2422" i="1"/>
  <c r="P2423" i="1"/>
  <c r="Q2423" i="1"/>
  <c r="R2423" i="1"/>
  <c r="S2423" i="1"/>
  <c r="T2423" i="1"/>
  <c r="P2424" i="1"/>
  <c r="Q2424" i="1"/>
  <c r="R2424" i="1"/>
  <c r="S2424" i="1"/>
  <c r="T2424" i="1"/>
  <c r="P2425" i="1"/>
  <c r="Q2425" i="1"/>
  <c r="R2425" i="1"/>
  <c r="S2425" i="1"/>
  <c r="T2425" i="1"/>
  <c r="P2426" i="1"/>
  <c r="Q2426" i="1"/>
  <c r="R2426" i="1"/>
  <c r="S2426" i="1"/>
  <c r="T2426" i="1"/>
  <c r="P2427" i="1"/>
  <c r="Q2427" i="1"/>
  <c r="R2427" i="1"/>
  <c r="S2427" i="1"/>
  <c r="T2427" i="1"/>
  <c r="P2428" i="1"/>
  <c r="Q2428" i="1"/>
  <c r="R2428" i="1"/>
  <c r="S2428" i="1"/>
  <c r="T2428" i="1"/>
  <c r="P2429" i="1"/>
  <c r="Q2429" i="1"/>
  <c r="R2429" i="1"/>
  <c r="S2429" i="1"/>
  <c r="T2429" i="1"/>
  <c r="P2430" i="1"/>
  <c r="Q2430" i="1"/>
  <c r="R2430" i="1"/>
  <c r="S2430" i="1"/>
  <c r="T2430" i="1"/>
  <c r="P2431" i="1"/>
  <c r="Q2431" i="1"/>
  <c r="R2431" i="1"/>
  <c r="S2431" i="1"/>
  <c r="T2431" i="1"/>
  <c r="P2432" i="1"/>
  <c r="Q2432" i="1"/>
  <c r="R2432" i="1"/>
  <c r="S2432" i="1"/>
  <c r="T2432" i="1"/>
  <c r="P2433" i="1"/>
  <c r="Q2433" i="1"/>
  <c r="R2433" i="1"/>
  <c r="S2433" i="1"/>
  <c r="T2433" i="1"/>
  <c r="P2434" i="1"/>
  <c r="Q2434" i="1"/>
  <c r="R2434" i="1"/>
  <c r="S2434" i="1"/>
  <c r="T2434" i="1"/>
  <c r="P2435" i="1"/>
  <c r="Q2435" i="1"/>
  <c r="R2435" i="1"/>
  <c r="S2435" i="1"/>
  <c r="T2435" i="1"/>
  <c r="P2436" i="1"/>
  <c r="Q2436" i="1"/>
  <c r="R2436" i="1"/>
  <c r="S2436" i="1"/>
  <c r="T2436" i="1"/>
  <c r="P2437" i="1"/>
  <c r="Q2437" i="1"/>
  <c r="R2437" i="1"/>
  <c r="S2437" i="1"/>
  <c r="T2437" i="1"/>
  <c r="P2438" i="1"/>
  <c r="Q2438" i="1"/>
  <c r="R2438" i="1"/>
  <c r="S2438" i="1"/>
  <c r="T2438" i="1"/>
  <c r="P2439" i="1"/>
  <c r="Q2439" i="1"/>
  <c r="R2439" i="1"/>
  <c r="S2439" i="1"/>
  <c r="T2439" i="1"/>
  <c r="P2440" i="1"/>
  <c r="Q2440" i="1"/>
  <c r="R2440" i="1"/>
  <c r="S2440" i="1"/>
  <c r="T2440" i="1"/>
  <c r="P2441" i="1"/>
  <c r="Q2441" i="1"/>
  <c r="R2441" i="1"/>
  <c r="S2441" i="1"/>
  <c r="T2441" i="1"/>
  <c r="P2442" i="1"/>
  <c r="Q2442" i="1"/>
  <c r="R2442" i="1"/>
  <c r="S2442" i="1"/>
  <c r="T2442" i="1"/>
  <c r="P2443" i="1"/>
  <c r="Q2443" i="1"/>
  <c r="R2443" i="1"/>
  <c r="S2443" i="1"/>
  <c r="T2443" i="1"/>
  <c r="P2444" i="1"/>
  <c r="Q2444" i="1"/>
  <c r="R2444" i="1"/>
  <c r="S2444" i="1"/>
  <c r="T2444" i="1"/>
  <c r="P2445" i="1"/>
  <c r="Q2445" i="1"/>
  <c r="R2445" i="1"/>
  <c r="S2445" i="1"/>
  <c r="T2445" i="1"/>
  <c r="P2446" i="1"/>
  <c r="Q2446" i="1"/>
  <c r="R2446" i="1"/>
  <c r="S2446" i="1"/>
  <c r="T2446" i="1"/>
  <c r="P3465" i="1"/>
  <c r="Q3465" i="1"/>
  <c r="R3465" i="1"/>
  <c r="S3465" i="1"/>
  <c r="T3465" i="1"/>
  <c r="P3511" i="1"/>
  <c r="Q3511" i="1"/>
  <c r="R3511" i="1"/>
  <c r="S3511" i="1"/>
  <c r="T3511" i="1"/>
  <c r="P3530" i="1"/>
  <c r="Q3530" i="1"/>
  <c r="R3530" i="1"/>
  <c r="S3530" i="1"/>
  <c r="T3530" i="1"/>
  <c r="P3531" i="1"/>
  <c r="Q3531" i="1"/>
  <c r="R3531" i="1"/>
  <c r="S3531" i="1"/>
  <c r="T3531" i="1"/>
  <c r="P3532" i="1"/>
  <c r="Q3532" i="1"/>
  <c r="R3532" i="1"/>
  <c r="S3532" i="1"/>
  <c r="T3532" i="1"/>
  <c r="P3533" i="1"/>
  <c r="Q3533" i="1"/>
  <c r="R3533" i="1"/>
  <c r="S3533" i="1"/>
  <c r="T3533" i="1"/>
  <c r="P3534" i="1"/>
  <c r="Q3534" i="1"/>
  <c r="R3534" i="1"/>
  <c r="S3534" i="1"/>
  <c r="T3534" i="1"/>
  <c r="P3535" i="1"/>
  <c r="Q3535" i="1"/>
  <c r="R3535" i="1"/>
  <c r="S3535" i="1"/>
  <c r="T3535" i="1"/>
  <c r="P3552" i="1"/>
  <c r="Q3552" i="1"/>
  <c r="R3552" i="1"/>
  <c r="S3552" i="1"/>
  <c r="T3552" i="1"/>
  <c r="P3553" i="1"/>
  <c r="Q3553" i="1"/>
  <c r="R3553" i="1"/>
  <c r="S3553" i="1"/>
  <c r="T3553" i="1"/>
  <c r="P3554" i="1"/>
  <c r="Q3554" i="1"/>
  <c r="R3554" i="1"/>
  <c r="S3554" i="1"/>
  <c r="T3554" i="1"/>
  <c r="P3555" i="1"/>
  <c r="Q3555" i="1"/>
  <c r="R3555" i="1"/>
  <c r="S3555" i="1"/>
  <c r="T3555" i="1"/>
  <c r="P3570" i="1"/>
  <c r="Q3570" i="1"/>
  <c r="R3570" i="1"/>
  <c r="S3570" i="1"/>
  <c r="T3570" i="1"/>
  <c r="P3571" i="1"/>
  <c r="Q3571" i="1"/>
  <c r="R3571" i="1"/>
  <c r="S3571" i="1"/>
  <c r="T3571" i="1"/>
  <c r="P3572" i="1"/>
  <c r="Q3572" i="1"/>
  <c r="R3572" i="1"/>
  <c r="S3572" i="1"/>
  <c r="T3572" i="1"/>
  <c r="P3573" i="1"/>
  <c r="Q3573" i="1"/>
  <c r="R3573" i="1"/>
  <c r="S3573" i="1"/>
  <c r="T3573" i="1"/>
  <c r="P3574" i="1"/>
  <c r="Q3574" i="1"/>
  <c r="R3574" i="1"/>
  <c r="S3574" i="1"/>
  <c r="T3574" i="1"/>
  <c r="P3575" i="1"/>
  <c r="Q3575" i="1"/>
  <c r="R3575" i="1"/>
  <c r="S3575" i="1"/>
  <c r="T3575" i="1"/>
  <c r="P3576" i="1"/>
  <c r="Q3576" i="1"/>
  <c r="R3576" i="1"/>
  <c r="S3576" i="1"/>
  <c r="T3576" i="1"/>
  <c r="P3577" i="1"/>
  <c r="Q3577" i="1"/>
  <c r="R3577" i="1"/>
  <c r="S3577" i="1"/>
  <c r="T3577" i="1"/>
  <c r="P3578" i="1"/>
  <c r="Q3578" i="1"/>
  <c r="R3578" i="1"/>
  <c r="S3578" i="1"/>
  <c r="T3578" i="1"/>
  <c r="P3579" i="1"/>
  <c r="Q3579" i="1"/>
  <c r="R3579" i="1"/>
  <c r="S3579" i="1"/>
  <c r="T3579" i="1"/>
  <c r="P3580" i="1"/>
  <c r="Q3580" i="1"/>
  <c r="R3580" i="1"/>
  <c r="S3580" i="1"/>
  <c r="T3580" i="1"/>
  <c r="P3581" i="1"/>
  <c r="Q3581" i="1"/>
  <c r="R3581" i="1"/>
  <c r="S3581" i="1"/>
  <c r="T3581" i="1"/>
  <c r="P3582" i="1"/>
  <c r="Q3582" i="1"/>
  <c r="R3582" i="1"/>
  <c r="S3582" i="1"/>
  <c r="T3582" i="1"/>
  <c r="P3583" i="1"/>
  <c r="Q3583" i="1"/>
  <c r="R3583" i="1"/>
  <c r="S3583" i="1"/>
  <c r="T3583" i="1"/>
  <c r="P3584" i="1"/>
  <c r="Q3584" i="1"/>
  <c r="R3584" i="1"/>
  <c r="S3584" i="1"/>
  <c r="T3584" i="1"/>
  <c r="P3585" i="1"/>
  <c r="Q3585" i="1"/>
  <c r="R3585" i="1"/>
  <c r="S3585" i="1"/>
  <c r="T3585" i="1"/>
  <c r="P3586" i="1"/>
  <c r="Q3586" i="1"/>
  <c r="R3586" i="1"/>
  <c r="S3586" i="1"/>
  <c r="T3586" i="1"/>
  <c r="P3587" i="1"/>
  <c r="Q3587" i="1"/>
  <c r="R3587" i="1"/>
  <c r="S3587" i="1"/>
  <c r="T3587" i="1"/>
  <c r="P3588" i="1"/>
  <c r="Q3588" i="1"/>
  <c r="R3588" i="1"/>
  <c r="S3588" i="1"/>
  <c r="T3588" i="1"/>
  <c r="P3589" i="1"/>
  <c r="Q3589" i="1"/>
  <c r="R3589" i="1"/>
  <c r="S3589" i="1"/>
  <c r="T3589" i="1"/>
  <c r="P3590" i="1"/>
  <c r="Q3590" i="1"/>
  <c r="R3590" i="1"/>
  <c r="S3590" i="1"/>
  <c r="T3590" i="1"/>
  <c r="P3591" i="1"/>
  <c r="Q3591" i="1"/>
  <c r="R3591" i="1"/>
  <c r="S3591" i="1"/>
  <c r="T3591" i="1"/>
  <c r="P3592" i="1"/>
  <c r="Q3592" i="1"/>
  <c r="R3592" i="1"/>
  <c r="S3592" i="1"/>
  <c r="T3592" i="1"/>
  <c r="P3593" i="1"/>
  <c r="Q3593" i="1"/>
  <c r="R3593" i="1"/>
  <c r="S3593" i="1"/>
  <c r="T3593" i="1"/>
  <c r="P3594" i="1"/>
  <c r="Q3594" i="1"/>
  <c r="R3594" i="1"/>
  <c r="S3594" i="1"/>
  <c r="T3594" i="1"/>
  <c r="P3595" i="1"/>
  <c r="Q3595" i="1"/>
  <c r="R3595" i="1"/>
  <c r="S3595" i="1"/>
  <c r="T3595" i="1"/>
  <c r="P3596" i="1"/>
  <c r="Q3596" i="1"/>
  <c r="R3596" i="1"/>
  <c r="S3596" i="1"/>
  <c r="T3596" i="1"/>
  <c r="P3597" i="1"/>
  <c r="Q3597" i="1"/>
  <c r="R3597" i="1"/>
  <c r="S3597" i="1"/>
  <c r="T3597" i="1"/>
  <c r="P3598" i="1"/>
  <c r="Q3598" i="1"/>
  <c r="R3598" i="1"/>
  <c r="S3598" i="1"/>
  <c r="T3598" i="1"/>
  <c r="P3599" i="1"/>
  <c r="Q3599" i="1"/>
  <c r="R3599" i="1"/>
  <c r="S3599" i="1"/>
  <c r="T3599" i="1"/>
  <c r="P3600" i="1"/>
  <c r="Q3600" i="1"/>
  <c r="R3600" i="1"/>
  <c r="S3600" i="1"/>
  <c r="T3600" i="1"/>
  <c r="P3601" i="1"/>
  <c r="Q3601" i="1"/>
  <c r="R3601" i="1"/>
  <c r="S3601" i="1"/>
  <c r="T3601" i="1"/>
  <c r="P3602" i="1"/>
  <c r="Q3602" i="1"/>
  <c r="R3602" i="1"/>
  <c r="S3602" i="1"/>
  <c r="T3602" i="1"/>
  <c r="P3603" i="1"/>
  <c r="Q3603" i="1"/>
  <c r="R3603" i="1"/>
  <c r="S3603" i="1"/>
  <c r="T3603" i="1"/>
  <c r="P3604" i="1"/>
  <c r="Q3604" i="1"/>
  <c r="R3604" i="1"/>
  <c r="S3604" i="1"/>
  <c r="T3604" i="1"/>
  <c r="P3605" i="1"/>
  <c r="Q3605" i="1"/>
  <c r="R3605" i="1"/>
  <c r="S3605" i="1"/>
  <c r="T3605" i="1"/>
  <c r="P3606" i="1"/>
  <c r="Q3606" i="1"/>
  <c r="R3606" i="1"/>
  <c r="S3606" i="1"/>
  <c r="T3606" i="1"/>
  <c r="P3607" i="1"/>
  <c r="Q3607" i="1"/>
  <c r="R3607" i="1"/>
  <c r="S3607" i="1"/>
  <c r="T3607" i="1"/>
  <c r="P3608" i="1"/>
  <c r="Q3608" i="1"/>
  <c r="R3608" i="1"/>
  <c r="S3608" i="1"/>
  <c r="T3608" i="1"/>
  <c r="P3609" i="1"/>
  <c r="Q3609" i="1"/>
  <c r="R3609" i="1"/>
  <c r="S3609" i="1"/>
  <c r="T3609" i="1"/>
  <c r="P3610" i="1"/>
  <c r="Q3610" i="1"/>
  <c r="R3610" i="1"/>
  <c r="S3610" i="1"/>
  <c r="T3610" i="1"/>
  <c r="P3611" i="1"/>
  <c r="Q3611" i="1"/>
  <c r="R3611" i="1"/>
  <c r="S3611" i="1"/>
  <c r="T3611" i="1"/>
  <c r="P3612" i="1"/>
  <c r="Q3612" i="1"/>
  <c r="R3612" i="1"/>
  <c r="S3612" i="1"/>
  <c r="T3612" i="1"/>
  <c r="P3613" i="1"/>
  <c r="Q3613" i="1"/>
  <c r="R3613" i="1"/>
  <c r="S3613" i="1"/>
  <c r="T3613" i="1"/>
  <c r="P3614" i="1"/>
  <c r="Q3614" i="1"/>
  <c r="R3614" i="1"/>
  <c r="S3614" i="1"/>
  <c r="T3614" i="1"/>
  <c r="P3767" i="1"/>
  <c r="Q3767" i="1"/>
  <c r="R3767" i="1"/>
  <c r="S3767" i="1"/>
  <c r="T3767" i="1"/>
  <c r="P3768" i="1"/>
  <c r="Q3768" i="1"/>
  <c r="R3768" i="1"/>
  <c r="S3768" i="1"/>
  <c r="T3768" i="1"/>
  <c r="P3833" i="1"/>
  <c r="Q3833" i="1"/>
  <c r="R3833" i="1"/>
  <c r="S3833" i="1"/>
  <c r="T3833" i="1"/>
  <c r="P3834" i="1"/>
  <c r="Q3834" i="1"/>
  <c r="R3834" i="1"/>
  <c r="S3834" i="1"/>
  <c r="T3834" i="1"/>
  <c r="P3835" i="1"/>
  <c r="Q3835" i="1"/>
  <c r="R3835" i="1"/>
  <c r="S3835" i="1"/>
  <c r="T3835" i="1"/>
  <c r="P3836" i="1"/>
  <c r="Q3836" i="1"/>
  <c r="R3836" i="1"/>
  <c r="S3836" i="1"/>
  <c r="T3836" i="1"/>
  <c r="P3837" i="1"/>
  <c r="Q3837" i="1"/>
  <c r="R3837" i="1"/>
  <c r="S3837" i="1"/>
  <c r="T3837" i="1"/>
  <c r="P3927" i="1"/>
  <c r="Q3927" i="1"/>
  <c r="R3927" i="1"/>
  <c r="S3927" i="1"/>
  <c r="T3927" i="1"/>
  <c r="P3928" i="1"/>
  <c r="Q3928" i="1"/>
  <c r="R3928" i="1"/>
  <c r="S3928" i="1"/>
  <c r="T3928" i="1"/>
  <c r="P3929" i="1"/>
  <c r="Q3929" i="1"/>
  <c r="R3929" i="1"/>
  <c r="S3929" i="1"/>
  <c r="T3929" i="1"/>
  <c r="P3930" i="1"/>
  <c r="Q3930" i="1"/>
  <c r="R3930" i="1"/>
  <c r="S3930" i="1"/>
  <c r="T3930" i="1"/>
  <c r="P3931" i="1"/>
  <c r="Q3931" i="1"/>
  <c r="R3931" i="1"/>
  <c r="S3931" i="1"/>
  <c r="T3931" i="1"/>
  <c r="P3972" i="1"/>
  <c r="Q3972" i="1"/>
  <c r="R3972" i="1"/>
  <c r="S3972" i="1"/>
  <c r="T3972" i="1"/>
  <c r="P3973" i="1"/>
  <c r="Q3973" i="1"/>
  <c r="R3973" i="1"/>
  <c r="S3973" i="1"/>
  <c r="T3973" i="1"/>
  <c r="P4083" i="1"/>
  <c r="Q4083" i="1"/>
  <c r="R4083" i="1"/>
  <c r="S4083" i="1"/>
  <c r="T4083" i="1"/>
  <c r="P4084" i="1"/>
  <c r="Q4084" i="1"/>
  <c r="R4084" i="1"/>
  <c r="S4084" i="1"/>
  <c r="T4084" i="1"/>
  <c r="P4085" i="1"/>
  <c r="Q4085" i="1"/>
  <c r="R4085" i="1"/>
  <c r="S4085" i="1"/>
  <c r="T4085" i="1"/>
  <c r="P4086" i="1"/>
  <c r="Q4086" i="1"/>
  <c r="R4086" i="1"/>
  <c r="S4086" i="1"/>
  <c r="T4086" i="1"/>
  <c r="P4087" i="1"/>
  <c r="Q4087" i="1"/>
  <c r="R4087" i="1"/>
  <c r="S4087" i="1"/>
  <c r="T4087" i="1"/>
  <c r="P4088" i="1"/>
  <c r="Q4088" i="1"/>
  <c r="R4088" i="1"/>
  <c r="S4088" i="1"/>
  <c r="T4088" i="1"/>
  <c r="P4098" i="1"/>
  <c r="Q4098" i="1"/>
  <c r="R4098" i="1"/>
  <c r="S4098" i="1"/>
  <c r="T4098" i="1"/>
  <c r="P4099" i="1"/>
  <c r="Q4099" i="1"/>
  <c r="R4099" i="1"/>
  <c r="S4099" i="1"/>
  <c r="T4099" i="1"/>
  <c r="P4100" i="1"/>
  <c r="Q4100" i="1"/>
  <c r="R4100" i="1"/>
  <c r="S4100" i="1"/>
  <c r="T4100" i="1"/>
  <c r="P4101" i="1"/>
  <c r="Q4101" i="1"/>
  <c r="R4101" i="1"/>
  <c r="S4101" i="1"/>
  <c r="T4101" i="1"/>
  <c r="P4102" i="1"/>
  <c r="Q4102" i="1"/>
  <c r="R4102" i="1"/>
  <c r="S4102" i="1"/>
  <c r="T4102" i="1"/>
  <c r="P4103" i="1"/>
  <c r="Q4103" i="1"/>
  <c r="R4103" i="1"/>
  <c r="S4103" i="1"/>
  <c r="T4103" i="1"/>
  <c r="P4104" i="1"/>
  <c r="Q4104" i="1"/>
  <c r="R4104" i="1"/>
  <c r="S4104" i="1"/>
  <c r="T4104" i="1"/>
  <c r="P4105" i="1"/>
  <c r="Q4105" i="1"/>
  <c r="R4105" i="1"/>
  <c r="S4105" i="1"/>
  <c r="T4105" i="1"/>
  <c r="P4106" i="1"/>
  <c r="Q4106" i="1"/>
  <c r="R4106" i="1"/>
  <c r="S4106" i="1"/>
  <c r="T4106" i="1"/>
  <c r="P4107" i="1"/>
  <c r="Q4107" i="1"/>
  <c r="R4107" i="1"/>
  <c r="S4107" i="1"/>
  <c r="T4107" i="1"/>
  <c r="P4108" i="1"/>
  <c r="Q4108" i="1"/>
  <c r="R4108" i="1"/>
  <c r="S4108" i="1"/>
  <c r="T4108" i="1"/>
  <c r="P4109" i="1"/>
  <c r="Q4109" i="1"/>
  <c r="R4109" i="1"/>
  <c r="S4109" i="1"/>
  <c r="T4109" i="1"/>
  <c r="P4110" i="1"/>
  <c r="Q4110" i="1"/>
  <c r="R4110" i="1"/>
  <c r="S4110" i="1"/>
  <c r="T4110" i="1"/>
  <c r="P4138" i="1"/>
  <c r="Q4138" i="1"/>
  <c r="R4138" i="1"/>
  <c r="S4138" i="1"/>
  <c r="T4138" i="1"/>
  <c r="P4139" i="1"/>
  <c r="Q4139" i="1"/>
  <c r="R4139" i="1"/>
  <c r="S4139" i="1"/>
  <c r="T4139" i="1"/>
  <c r="P4140" i="1"/>
  <c r="Q4140" i="1"/>
  <c r="R4140" i="1"/>
  <c r="S4140" i="1"/>
  <c r="T4140" i="1"/>
  <c r="P4141" i="1"/>
  <c r="Q4141" i="1"/>
  <c r="R4141" i="1"/>
  <c r="S4141" i="1"/>
  <c r="T4141" i="1"/>
  <c r="P4142" i="1"/>
  <c r="Q4142" i="1"/>
  <c r="R4142" i="1"/>
  <c r="S4142" i="1"/>
  <c r="T4142" i="1"/>
  <c r="P4143" i="1"/>
  <c r="Q4143" i="1"/>
  <c r="R4143" i="1"/>
  <c r="S4143" i="1"/>
  <c r="T4143" i="1"/>
  <c r="P4144" i="1"/>
  <c r="Q4144" i="1"/>
  <c r="R4144" i="1"/>
  <c r="S4144" i="1"/>
  <c r="T4144" i="1"/>
  <c r="P4145" i="1"/>
  <c r="Q4145" i="1"/>
  <c r="R4145" i="1"/>
  <c r="S4145" i="1"/>
  <c r="T4145" i="1"/>
  <c r="P4146" i="1"/>
  <c r="Q4146" i="1"/>
  <c r="R4146" i="1"/>
  <c r="S4146" i="1"/>
  <c r="T4146" i="1"/>
  <c r="P4147" i="1"/>
  <c r="Q4147" i="1"/>
  <c r="R4147" i="1"/>
  <c r="S4147" i="1"/>
  <c r="T4147" i="1"/>
  <c r="P4148" i="1"/>
  <c r="Q4148" i="1"/>
  <c r="R4148" i="1"/>
  <c r="S4148" i="1"/>
  <c r="T4148" i="1"/>
  <c r="P4177" i="1"/>
  <c r="Q4177" i="1"/>
  <c r="R4177" i="1"/>
  <c r="S4177" i="1"/>
  <c r="T4177" i="1"/>
  <c r="P4178" i="1"/>
  <c r="Q4178" i="1"/>
  <c r="R4178" i="1"/>
  <c r="S4178" i="1"/>
  <c r="T4178" i="1"/>
  <c r="P4179" i="1"/>
  <c r="Q4179" i="1"/>
  <c r="R4179" i="1"/>
  <c r="S4179" i="1"/>
  <c r="T4179" i="1"/>
  <c r="P4187" i="1"/>
  <c r="Q4187" i="1"/>
  <c r="R4187" i="1"/>
  <c r="S4187" i="1"/>
  <c r="T4187" i="1"/>
  <c r="P4188" i="1"/>
  <c r="Q4188" i="1"/>
  <c r="R4188" i="1"/>
  <c r="S4188" i="1"/>
  <c r="T4188" i="1"/>
  <c r="P4189" i="1"/>
  <c r="Q4189" i="1"/>
  <c r="R4189" i="1"/>
  <c r="S4189" i="1"/>
  <c r="T4189" i="1"/>
  <c r="P4190" i="1"/>
  <c r="Q4190" i="1"/>
  <c r="R4190" i="1"/>
  <c r="S4190" i="1"/>
  <c r="T4190" i="1"/>
  <c r="P4191" i="1"/>
  <c r="Q4191" i="1"/>
  <c r="R4191" i="1"/>
  <c r="S4191" i="1"/>
  <c r="T4191" i="1"/>
  <c r="P4220" i="1"/>
  <c r="Q4220" i="1"/>
  <c r="R4220" i="1"/>
  <c r="S4220" i="1"/>
  <c r="T4220" i="1"/>
  <c r="P4237" i="1"/>
  <c r="Q4237" i="1"/>
  <c r="R4237" i="1"/>
  <c r="S4237" i="1"/>
  <c r="T4237" i="1"/>
  <c r="P4238" i="1"/>
  <c r="Q4238" i="1"/>
  <c r="R4238" i="1"/>
  <c r="S4238" i="1"/>
  <c r="T4238" i="1"/>
  <c r="P4239" i="1"/>
  <c r="Q4239" i="1"/>
  <c r="R4239" i="1"/>
  <c r="S4239" i="1"/>
  <c r="T4239" i="1"/>
  <c r="P4257" i="1"/>
  <c r="Q4257" i="1"/>
  <c r="R4257" i="1"/>
  <c r="S4257" i="1"/>
  <c r="T4257" i="1"/>
  <c r="P4258" i="1"/>
  <c r="Q4258" i="1"/>
  <c r="R4258" i="1"/>
  <c r="S4258" i="1"/>
  <c r="T4258" i="1"/>
  <c r="P4259" i="1"/>
  <c r="Q4259" i="1"/>
  <c r="R4259" i="1"/>
  <c r="S4259" i="1"/>
  <c r="T4259" i="1"/>
  <c r="P4260" i="1"/>
  <c r="Q4260" i="1"/>
  <c r="R4260" i="1"/>
  <c r="S4260" i="1"/>
  <c r="T4260" i="1"/>
  <c r="P4261" i="1"/>
  <c r="Q4261" i="1"/>
  <c r="R4261" i="1"/>
  <c r="S4261" i="1"/>
  <c r="T4261" i="1"/>
  <c r="P4271" i="1"/>
  <c r="Q4271" i="1"/>
  <c r="R4271" i="1"/>
  <c r="S4271" i="1"/>
  <c r="T4271" i="1"/>
  <c r="P4272" i="1"/>
  <c r="Q4272" i="1"/>
  <c r="R4272" i="1"/>
  <c r="S4272" i="1"/>
  <c r="T4272" i="1"/>
  <c r="P4273" i="1"/>
  <c r="Q4273" i="1"/>
  <c r="R4273" i="1"/>
  <c r="S4273" i="1"/>
  <c r="T4273" i="1"/>
  <c r="P4306" i="1"/>
  <c r="Q4306" i="1"/>
  <c r="R4306" i="1"/>
  <c r="S4306" i="1"/>
  <c r="T4306" i="1"/>
  <c r="P4321" i="1"/>
  <c r="Q4321" i="1"/>
  <c r="R4321" i="1"/>
  <c r="S4321" i="1"/>
  <c r="T4321" i="1"/>
  <c r="P4322" i="1"/>
  <c r="Q4322" i="1"/>
  <c r="R4322" i="1"/>
  <c r="S4322" i="1"/>
  <c r="T4322" i="1"/>
  <c r="P4323" i="1"/>
  <c r="Q4323" i="1"/>
  <c r="R4323" i="1"/>
  <c r="S4323" i="1"/>
  <c r="T4323" i="1"/>
  <c r="P4324" i="1"/>
  <c r="Q4324" i="1"/>
  <c r="R4324" i="1"/>
  <c r="S4324" i="1"/>
  <c r="T4324" i="1"/>
  <c r="P4325" i="1"/>
  <c r="Q4325" i="1"/>
  <c r="R4325" i="1"/>
  <c r="S4325" i="1"/>
  <c r="T4325" i="1"/>
  <c r="P4326" i="1"/>
  <c r="Q4326" i="1"/>
  <c r="R4326" i="1"/>
  <c r="S4326" i="1"/>
  <c r="T4326" i="1"/>
  <c r="P4327" i="1"/>
  <c r="Q4327" i="1"/>
  <c r="R4327" i="1"/>
  <c r="S4327" i="1"/>
  <c r="T4327" i="1"/>
  <c r="P4328" i="1"/>
  <c r="Q4328" i="1"/>
  <c r="R4328" i="1"/>
  <c r="S4328" i="1"/>
  <c r="T4328" i="1"/>
  <c r="P4329" i="1"/>
  <c r="Q4329" i="1"/>
  <c r="R4329" i="1"/>
  <c r="S4329" i="1"/>
  <c r="T4329" i="1"/>
  <c r="P4330" i="1"/>
  <c r="Q4330" i="1"/>
  <c r="R4330" i="1"/>
  <c r="S4330" i="1"/>
  <c r="T4330" i="1"/>
  <c r="P4331" i="1"/>
  <c r="Q4331" i="1"/>
  <c r="R4331" i="1"/>
  <c r="S4331" i="1"/>
  <c r="T4331" i="1"/>
  <c r="P4332" i="1"/>
  <c r="Q4332" i="1"/>
  <c r="R4332" i="1"/>
  <c r="S4332" i="1"/>
  <c r="T4332" i="1"/>
  <c r="P4333" i="1"/>
  <c r="Q4333" i="1"/>
  <c r="R4333" i="1"/>
  <c r="S4333" i="1"/>
  <c r="T4333" i="1"/>
  <c r="P4334" i="1"/>
  <c r="Q4334" i="1"/>
  <c r="R4334" i="1"/>
  <c r="S4334" i="1"/>
  <c r="T4334" i="1"/>
  <c r="P4335" i="1"/>
  <c r="Q4335" i="1"/>
  <c r="R4335" i="1"/>
  <c r="S4335" i="1"/>
  <c r="T4335" i="1"/>
  <c r="P4336" i="1"/>
  <c r="Q4336" i="1"/>
  <c r="R4336" i="1"/>
  <c r="S4336" i="1"/>
  <c r="T4336" i="1"/>
  <c r="P4337" i="1"/>
  <c r="Q4337" i="1"/>
  <c r="R4337" i="1"/>
  <c r="S4337" i="1"/>
  <c r="T4337" i="1"/>
  <c r="P4338" i="1"/>
  <c r="Q4338" i="1"/>
  <c r="R4338" i="1"/>
  <c r="S4338" i="1"/>
  <c r="T4338" i="1"/>
  <c r="P4339" i="1"/>
  <c r="Q4339" i="1"/>
  <c r="R4339" i="1"/>
  <c r="S4339" i="1"/>
  <c r="T4339" i="1"/>
  <c r="P4340" i="1"/>
  <c r="Q4340" i="1"/>
  <c r="R4340" i="1"/>
  <c r="S4340" i="1"/>
  <c r="T4340" i="1"/>
  <c r="P4341" i="1"/>
  <c r="Q4341" i="1"/>
  <c r="R4341" i="1"/>
  <c r="S4341" i="1"/>
  <c r="T4341" i="1"/>
  <c r="P4342" i="1"/>
  <c r="Q4342" i="1"/>
  <c r="R4342" i="1"/>
  <c r="S4342" i="1"/>
  <c r="T4342" i="1"/>
  <c r="P4343" i="1"/>
  <c r="Q4343" i="1"/>
  <c r="R4343" i="1"/>
  <c r="S4343" i="1"/>
  <c r="T4343" i="1"/>
  <c r="P4344" i="1"/>
  <c r="Q4344" i="1"/>
  <c r="R4344" i="1"/>
  <c r="S4344" i="1"/>
  <c r="T4344" i="1"/>
  <c r="P4345" i="1"/>
  <c r="Q4345" i="1"/>
  <c r="R4345" i="1"/>
  <c r="S4345" i="1"/>
  <c r="T4345" i="1"/>
  <c r="P4466" i="1"/>
  <c r="Q4466" i="1"/>
  <c r="R4466" i="1"/>
  <c r="S4466" i="1"/>
  <c r="T4466" i="1"/>
  <c r="P4467" i="1"/>
  <c r="Q4467" i="1"/>
  <c r="R4467" i="1"/>
  <c r="S4467" i="1"/>
  <c r="T4467" i="1"/>
  <c r="P4468" i="1"/>
  <c r="Q4468" i="1"/>
  <c r="R4468" i="1"/>
  <c r="S4468" i="1"/>
  <c r="T4468" i="1"/>
  <c r="P4469" i="1"/>
  <c r="Q4469" i="1"/>
  <c r="R4469" i="1"/>
  <c r="S4469" i="1"/>
  <c r="T4469" i="1"/>
  <c r="P4493" i="1"/>
  <c r="Q4493" i="1"/>
  <c r="R4493" i="1"/>
  <c r="S4493" i="1"/>
  <c r="T4493" i="1"/>
  <c r="P4509" i="1"/>
  <c r="Q4509" i="1"/>
  <c r="R4509" i="1"/>
  <c r="S4509" i="1"/>
  <c r="T4509" i="1"/>
  <c r="P4510" i="1"/>
  <c r="Q4510" i="1"/>
  <c r="R4510" i="1"/>
  <c r="S4510" i="1"/>
  <c r="T4510" i="1"/>
  <c r="P4511" i="1"/>
  <c r="Q4511" i="1"/>
  <c r="R4511" i="1"/>
  <c r="S4511" i="1"/>
  <c r="T4511" i="1"/>
  <c r="P4512" i="1"/>
  <c r="Q4512" i="1"/>
  <c r="R4512" i="1"/>
  <c r="S4512" i="1"/>
  <c r="T4512" i="1"/>
  <c r="P4513" i="1"/>
  <c r="Q4513" i="1"/>
  <c r="R4513" i="1"/>
  <c r="S4513" i="1"/>
  <c r="T4513" i="1"/>
  <c r="P4514" i="1"/>
  <c r="Q4514" i="1"/>
  <c r="R4514" i="1"/>
  <c r="S4514" i="1"/>
  <c r="T4514" i="1"/>
  <c r="P4515" i="1"/>
  <c r="Q4515" i="1"/>
  <c r="R4515" i="1"/>
  <c r="S4515" i="1"/>
  <c r="T4515" i="1"/>
  <c r="P4516" i="1"/>
  <c r="Q4516" i="1"/>
  <c r="R4516" i="1"/>
  <c r="S4516" i="1"/>
  <c r="T4516" i="1"/>
  <c r="P4517" i="1"/>
  <c r="Q4517" i="1"/>
  <c r="R4517" i="1"/>
  <c r="S4517" i="1"/>
  <c r="T4517" i="1"/>
  <c r="P4518" i="1"/>
  <c r="Q4518" i="1"/>
  <c r="R4518" i="1"/>
  <c r="S4518" i="1"/>
  <c r="T4518" i="1"/>
  <c r="P4519" i="1"/>
  <c r="Q4519" i="1"/>
  <c r="R4519" i="1"/>
  <c r="S4519" i="1"/>
  <c r="T4519" i="1"/>
  <c r="P4520" i="1"/>
  <c r="Q4520" i="1"/>
  <c r="R4520" i="1"/>
  <c r="S4520" i="1"/>
  <c r="T4520" i="1"/>
  <c r="P4521" i="1"/>
  <c r="Q4521" i="1"/>
  <c r="R4521" i="1"/>
  <c r="S4521" i="1"/>
  <c r="T4521" i="1"/>
  <c r="P4522" i="1"/>
  <c r="Q4522" i="1"/>
  <c r="R4522" i="1"/>
  <c r="S4522" i="1"/>
  <c r="T4522" i="1"/>
  <c r="P4523" i="1"/>
  <c r="Q4523" i="1"/>
  <c r="R4523" i="1"/>
  <c r="S4523" i="1"/>
  <c r="T4523" i="1"/>
  <c r="P4524" i="1"/>
  <c r="Q4524" i="1"/>
  <c r="R4524" i="1"/>
  <c r="S4524" i="1"/>
  <c r="T4524" i="1"/>
  <c r="P4575" i="1"/>
  <c r="Q4575" i="1"/>
  <c r="R4575" i="1"/>
  <c r="S4575" i="1"/>
  <c r="T4575" i="1"/>
  <c r="P4598" i="1"/>
  <c r="Q4598" i="1"/>
  <c r="R4598" i="1"/>
  <c r="S4598" i="1"/>
  <c r="T4598" i="1"/>
  <c r="P4599" i="1"/>
  <c r="Q4599" i="1"/>
  <c r="R4599" i="1"/>
  <c r="S4599" i="1"/>
  <c r="T4599" i="1"/>
  <c r="P4600" i="1"/>
  <c r="Q4600" i="1"/>
  <c r="R4600" i="1"/>
  <c r="S4600" i="1"/>
  <c r="T4600" i="1"/>
  <c r="P4601" i="1"/>
  <c r="Q4601" i="1"/>
  <c r="R4601" i="1"/>
  <c r="S4601" i="1"/>
  <c r="T4601" i="1"/>
  <c r="P4602" i="1"/>
  <c r="Q4602" i="1"/>
  <c r="R4602" i="1"/>
  <c r="S4602" i="1"/>
  <c r="T4602" i="1"/>
  <c r="P4603" i="1"/>
  <c r="Q4603" i="1"/>
  <c r="R4603" i="1"/>
  <c r="S4603" i="1"/>
  <c r="T4603" i="1"/>
  <c r="P4658" i="1"/>
  <c r="Q4658" i="1"/>
  <c r="R4658" i="1"/>
  <c r="S4658" i="1"/>
  <c r="T4658" i="1"/>
  <c r="P4659" i="1"/>
  <c r="Q4659" i="1"/>
  <c r="R4659" i="1"/>
  <c r="S4659" i="1"/>
  <c r="T4659" i="1"/>
  <c r="P4660" i="1"/>
  <c r="Q4660" i="1"/>
  <c r="R4660" i="1"/>
  <c r="S4660" i="1"/>
  <c r="T4660" i="1"/>
  <c r="P4674" i="1"/>
  <c r="Q4674" i="1"/>
  <c r="R4674" i="1"/>
  <c r="S4674" i="1"/>
  <c r="T4674" i="1"/>
  <c r="P4675" i="1"/>
  <c r="Q4675" i="1"/>
  <c r="R4675" i="1"/>
  <c r="S4675" i="1"/>
  <c r="T4675" i="1"/>
  <c r="P4693" i="1"/>
  <c r="Q4693" i="1"/>
  <c r="R4693" i="1"/>
  <c r="S4693" i="1"/>
  <c r="T4693" i="1"/>
  <c r="P4694" i="1"/>
  <c r="Q4694" i="1"/>
  <c r="R4694" i="1"/>
  <c r="S4694" i="1"/>
  <c r="T4694" i="1"/>
  <c r="P4705" i="1"/>
  <c r="Q4705" i="1"/>
  <c r="R4705" i="1"/>
  <c r="S4705" i="1"/>
  <c r="T4705" i="1"/>
  <c r="P4735" i="1"/>
  <c r="Q4735" i="1"/>
  <c r="R4735" i="1"/>
  <c r="S4735" i="1"/>
  <c r="T4735" i="1"/>
  <c r="P4736" i="1"/>
  <c r="Q4736" i="1"/>
  <c r="R4736" i="1"/>
  <c r="S4736" i="1"/>
  <c r="T4736" i="1"/>
  <c r="P4737" i="1"/>
  <c r="Q4737" i="1"/>
  <c r="R4737" i="1"/>
  <c r="S4737" i="1"/>
  <c r="T4737" i="1"/>
  <c r="P4770" i="1"/>
  <c r="Q4770" i="1"/>
  <c r="R4770" i="1"/>
  <c r="S4770" i="1"/>
  <c r="T4770" i="1"/>
  <c r="P4771" i="1"/>
  <c r="Q4771" i="1"/>
  <c r="R4771" i="1"/>
  <c r="S4771" i="1"/>
  <c r="T4771" i="1"/>
  <c r="P4772" i="1"/>
  <c r="Q4772" i="1"/>
  <c r="R4772" i="1"/>
  <c r="S4772" i="1"/>
  <c r="T4772" i="1"/>
  <c r="P4773" i="1"/>
  <c r="Q4773" i="1"/>
  <c r="R4773" i="1"/>
  <c r="S4773" i="1"/>
  <c r="T4773" i="1"/>
  <c r="P4774" i="1"/>
  <c r="Q4774" i="1"/>
  <c r="R4774" i="1"/>
  <c r="S4774" i="1"/>
  <c r="T4774" i="1"/>
  <c r="P4775" i="1"/>
  <c r="Q4775" i="1"/>
  <c r="R4775" i="1"/>
  <c r="S4775" i="1"/>
  <c r="T4775" i="1"/>
  <c r="P4776" i="1"/>
  <c r="Q4776" i="1"/>
  <c r="R4776" i="1"/>
  <c r="S4776" i="1"/>
  <c r="T4776" i="1"/>
  <c r="P4777" i="1"/>
  <c r="Q4777" i="1"/>
  <c r="R4777" i="1"/>
  <c r="S4777" i="1"/>
  <c r="T4777" i="1"/>
  <c r="P4778" i="1"/>
  <c r="Q4778" i="1"/>
  <c r="R4778" i="1"/>
  <c r="S4778" i="1"/>
  <c r="T4778" i="1"/>
  <c r="P4779" i="1"/>
  <c r="Q4779" i="1"/>
  <c r="R4779" i="1"/>
  <c r="S4779" i="1"/>
  <c r="T4779" i="1"/>
  <c r="P4780" i="1"/>
  <c r="Q4780" i="1"/>
  <c r="R4780" i="1"/>
  <c r="S4780" i="1"/>
  <c r="T4780" i="1"/>
  <c r="P4781" i="1"/>
  <c r="Q4781" i="1"/>
  <c r="R4781" i="1"/>
  <c r="S4781" i="1"/>
  <c r="T4781" i="1"/>
  <c r="P4782" i="1"/>
  <c r="Q4782" i="1"/>
  <c r="R4782" i="1"/>
  <c r="S4782" i="1"/>
  <c r="T4782" i="1"/>
  <c r="P4783" i="1"/>
  <c r="Q4783" i="1"/>
  <c r="R4783" i="1"/>
  <c r="S4783" i="1"/>
  <c r="T4783" i="1"/>
  <c r="P4784" i="1"/>
  <c r="Q4784" i="1"/>
  <c r="R4784" i="1"/>
  <c r="S4784" i="1"/>
  <c r="T4784" i="1"/>
  <c r="P4785" i="1"/>
  <c r="Q4785" i="1"/>
  <c r="R4785" i="1"/>
  <c r="S4785" i="1"/>
  <c r="T4785" i="1"/>
  <c r="P4786" i="1"/>
  <c r="Q4786" i="1"/>
  <c r="R4786" i="1"/>
  <c r="S4786" i="1"/>
  <c r="T4786" i="1"/>
  <c r="P4787" i="1"/>
  <c r="Q4787" i="1"/>
  <c r="R4787" i="1"/>
  <c r="S4787" i="1"/>
  <c r="T4787" i="1"/>
  <c r="P4788" i="1"/>
  <c r="Q4788" i="1"/>
  <c r="R4788" i="1"/>
  <c r="S4788" i="1"/>
  <c r="T4788" i="1"/>
  <c r="P4789" i="1"/>
  <c r="Q4789" i="1"/>
  <c r="R4789" i="1"/>
  <c r="S4789" i="1"/>
  <c r="T4789" i="1"/>
  <c r="P4790" i="1"/>
  <c r="Q4790" i="1"/>
  <c r="R4790" i="1"/>
  <c r="S4790" i="1"/>
  <c r="T4790" i="1"/>
  <c r="P4791" i="1"/>
  <c r="Q4791" i="1"/>
  <c r="R4791" i="1"/>
  <c r="S4791" i="1"/>
  <c r="T4791" i="1"/>
  <c r="P4792" i="1"/>
  <c r="Q4792" i="1"/>
  <c r="R4792" i="1"/>
  <c r="S4792" i="1"/>
  <c r="T4792" i="1"/>
  <c r="P4793" i="1"/>
  <c r="Q4793" i="1"/>
  <c r="R4793" i="1"/>
  <c r="S4793" i="1"/>
  <c r="T4793" i="1"/>
  <c r="P4794" i="1"/>
  <c r="Q4794" i="1"/>
  <c r="R4794" i="1"/>
  <c r="S4794" i="1"/>
  <c r="T4794" i="1"/>
  <c r="P4795" i="1"/>
  <c r="Q4795" i="1"/>
  <c r="R4795" i="1"/>
  <c r="S4795" i="1"/>
  <c r="T4795" i="1"/>
  <c r="P4796" i="1"/>
  <c r="Q4796" i="1"/>
  <c r="R4796" i="1"/>
  <c r="S4796" i="1"/>
  <c r="T4796" i="1"/>
  <c r="P4797" i="1"/>
  <c r="Q4797" i="1"/>
  <c r="R4797" i="1"/>
  <c r="S4797" i="1"/>
  <c r="T4797" i="1"/>
  <c r="P4798" i="1"/>
  <c r="Q4798" i="1"/>
  <c r="R4798" i="1"/>
  <c r="S4798" i="1"/>
  <c r="T4798" i="1"/>
  <c r="P4799" i="1"/>
  <c r="Q4799" i="1"/>
  <c r="R4799" i="1"/>
  <c r="S4799" i="1"/>
  <c r="T4799" i="1"/>
  <c r="P4800" i="1"/>
  <c r="Q4800" i="1"/>
  <c r="R4800" i="1"/>
  <c r="S4800" i="1"/>
  <c r="T4800" i="1"/>
  <c r="P4801" i="1"/>
  <c r="Q4801" i="1"/>
  <c r="R4801" i="1"/>
  <c r="S4801" i="1"/>
  <c r="T4801" i="1"/>
  <c r="P4802" i="1"/>
  <c r="Q4802" i="1"/>
  <c r="R4802" i="1"/>
  <c r="S4802" i="1"/>
  <c r="T4802" i="1"/>
  <c r="P4803" i="1"/>
  <c r="Q4803" i="1"/>
  <c r="R4803" i="1"/>
  <c r="S4803" i="1"/>
  <c r="T4803" i="1"/>
  <c r="P4804" i="1"/>
  <c r="Q4804" i="1"/>
  <c r="R4804" i="1"/>
  <c r="S4804" i="1"/>
  <c r="T4804" i="1"/>
  <c r="P4805" i="1"/>
  <c r="Q4805" i="1"/>
  <c r="R4805" i="1"/>
  <c r="S4805" i="1"/>
  <c r="T4805" i="1"/>
  <c r="P4806" i="1"/>
  <c r="Q4806" i="1"/>
  <c r="R4806" i="1"/>
  <c r="S4806" i="1"/>
  <c r="T4806" i="1"/>
  <c r="P4807" i="1"/>
  <c r="Q4807" i="1"/>
  <c r="R4807" i="1"/>
  <c r="S4807" i="1"/>
  <c r="T4807" i="1"/>
  <c r="P4808" i="1"/>
  <c r="Q4808" i="1"/>
  <c r="R4808" i="1"/>
  <c r="S4808" i="1"/>
  <c r="T4808" i="1"/>
  <c r="P4809" i="1"/>
  <c r="Q4809" i="1"/>
  <c r="R4809" i="1"/>
  <c r="S4809" i="1"/>
  <c r="T4809" i="1"/>
  <c r="P4810" i="1"/>
  <c r="Q4810" i="1"/>
  <c r="R4810" i="1"/>
  <c r="S4810" i="1"/>
  <c r="T4810" i="1"/>
  <c r="P4811" i="1"/>
  <c r="Q4811" i="1"/>
  <c r="R4811" i="1"/>
  <c r="S4811" i="1"/>
  <c r="T4811" i="1"/>
  <c r="P4812" i="1"/>
  <c r="Q4812" i="1"/>
  <c r="R4812" i="1"/>
  <c r="S4812" i="1"/>
  <c r="T4812" i="1"/>
  <c r="P4813" i="1"/>
  <c r="Q4813" i="1"/>
  <c r="R4813" i="1"/>
  <c r="S4813" i="1"/>
  <c r="T4813" i="1"/>
  <c r="P4814" i="1"/>
  <c r="Q4814" i="1"/>
  <c r="R4814" i="1"/>
  <c r="S4814" i="1"/>
  <c r="T4814" i="1"/>
  <c r="P4815" i="1"/>
  <c r="Q4815" i="1"/>
  <c r="R4815" i="1"/>
  <c r="S4815" i="1"/>
  <c r="T4815" i="1"/>
  <c r="P4816" i="1"/>
  <c r="Q4816" i="1"/>
  <c r="R4816" i="1"/>
  <c r="S4816" i="1"/>
  <c r="T4816" i="1"/>
  <c r="P4817" i="1"/>
  <c r="Q4817" i="1"/>
  <c r="R4817" i="1"/>
  <c r="S4817" i="1"/>
  <c r="T4817" i="1"/>
  <c r="P4818" i="1"/>
  <c r="Q4818" i="1"/>
  <c r="R4818" i="1"/>
  <c r="S4818" i="1"/>
  <c r="T4818" i="1"/>
  <c r="P4819" i="1"/>
  <c r="Q4819" i="1"/>
  <c r="R4819" i="1"/>
  <c r="S4819" i="1"/>
  <c r="T4819" i="1"/>
  <c r="P4820" i="1"/>
  <c r="Q4820" i="1"/>
  <c r="R4820" i="1"/>
  <c r="S4820" i="1"/>
  <c r="T4820" i="1"/>
  <c r="P4821" i="1"/>
  <c r="Q4821" i="1"/>
  <c r="R4821" i="1"/>
  <c r="S4821" i="1"/>
  <c r="T4821" i="1"/>
  <c r="P4822" i="1"/>
  <c r="Q4822" i="1"/>
  <c r="R4822" i="1"/>
  <c r="S4822" i="1"/>
  <c r="T4822" i="1"/>
  <c r="P4823" i="1"/>
  <c r="Q4823" i="1"/>
  <c r="R4823" i="1"/>
  <c r="S4823" i="1"/>
  <c r="T4823" i="1"/>
  <c r="P4824" i="1"/>
  <c r="Q4824" i="1"/>
  <c r="R4824" i="1"/>
  <c r="S4824" i="1"/>
  <c r="T4824" i="1"/>
  <c r="P4937" i="1"/>
  <c r="Q4937" i="1"/>
  <c r="R4937" i="1"/>
  <c r="S4937" i="1"/>
  <c r="T4937" i="1"/>
  <c r="P4938" i="1"/>
  <c r="Q4938" i="1"/>
  <c r="R4938" i="1"/>
  <c r="S4938" i="1"/>
  <c r="T4938" i="1"/>
  <c r="P4947" i="1"/>
  <c r="Q4947" i="1"/>
  <c r="R4947" i="1"/>
  <c r="S4947" i="1"/>
  <c r="T4947" i="1"/>
  <c r="P4948" i="1"/>
  <c r="Q4948" i="1"/>
  <c r="R4948" i="1"/>
  <c r="S4948" i="1"/>
  <c r="T4948" i="1"/>
  <c r="P4949" i="1"/>
  <c r="Q4949" i="1"/>
  <c r="R4949" i="1"/>
  <c r="S4949" i="1"/>
  <c r="T4949" i="1"/>
  <c r="P4950" i="1"/>
  <c r="Q4950" i="1"/>
  <c r="R4950" i="1"/>
  <c r="S4950" i="1"/>
  <c r="T4950" i="1"/>
  <c r="P4951" i="1"/>
  <c r="Q4951" i="1"/>
  <c r="R4951" i="1"/>
  <c r="S4951" i="1"/>
  <c r="T4951" i="1"/>
  <c r="P4952" i="1"/>
  <c r="Q4952" i="1"/>
  <c r="R4952" i="1"/>
  <c r="S4952" i="1"/>
  <c r="T4952" i="1"/>
  <c r="P4953" i="1"/>
  <c r="Q4953" i="1"/>
  <c r="R4953" i="1"/>
  <c r="S4953" i="1"/>
  <c r="T4953" i="1"/>
  <c r="P4954" i="1"/>
  <c r="Q4954" i="1"/>
  <c r="R4954" i="1"/>
  <c r="S4954" i="1"/>
  <c r="T4954" i="1"/>
  <c r="P4955" i="1"/>
  <c r="Q4955" i="1"/>
  <c r="R4955" i="1"/>
  <c r="S4955" i="1"/>
  <c r="T4955" i="1"/>
  <c r="P5018" i="1"/>
  <c r="Q5018" i="1"/>
  <c r="R5018" i="1"/>
  <c r="S5018" i="1"/>
  <c r="T5018" i="1"/>
  <c r="P5019" i="1"/>
  <c r="Q5019" i="1"/>
  <c r="R5019" i="1"/>
  <c r="S5019" i="1"/>
  <c r="T5019" i="1"/>
  <c r="P5020" i="1"/>
  <c r="Q5020" i="1"/>
  <c r="R5020" i="1"/>
  <c r="S5020" i="1"/>
  <c r="T5020" i="1"/>
  <c r="P5035" i="1"/>
  <c r="Q5035" i="1"/>
  <c r="R5035" i="1"/>
  <c r="S5035" i="1"/>
  <c r="T5035" i="1"/>
  <c r="P5036" i="1"/>
  <c r="Q5036" i="1"/>
  <c r="R5036" i="1"/>
  <c r="S5036" i="1"/>
  <c r="T5036" i="1"/>
  <c r="P5114" i="1"/>
  <c r="Q5114" i="1"/>
  <c r="R5114" i="1"/>
  <c r="S5114" i="1"/>
  <c r="T5114" i="1"/>
  <c r="P5115" i="1"/>
  <c r="Q5115" i="1"/>
  <c r="R5115" i="1"/>
  <c r="S5115" i="1"/>
  <c r="T5115" i="1"/>
  <c r="P5116" i="1"/>
  <c r="Q5116" i="1"/>
  <c r="R5116" i="1"/>
  <c r="S5116" i="1"/>
  <c r="T5116" i="1"/>
  <c r="P5117" i="1"/>
  <c r="Q5117" i="1"/>
  <c r="R5117" i="1"/>
  <c r="S5117" i="1"/>
  <c r="T5117" i="1"/>
  <c r="P5118" i="1"/>
  <c r="Q5118" i="1"/>
  <c r="R5118" i="1"/>
  <c r="S5118" i="1"/>
  <c r="T5118" i="1"/>
  <c r="P5119" i="1"/>
  <c r="Q5119" i="1"/>
  <c r="R5119" i="1"/>
  <c r="S5119" i="1"/>
  <c r="T5119" i="1"/>
  <c r="P5120" i="1"/>
  <c r="Q5120" i="1"/>
  <c r="R5120" i="1"/>
  <c r="S5120" i="1"/>
  <c r="T5120" i="1"/>
  <c r="P5121" i="1"/>
  <c r="Q5121" i="1"/>
  <c r="R5121" i="1"/>
  <c r="S5121" i="1"/>
  <c r="T5121" i="1"/>
  <c r="P5122" i="1"/>
  <c r="Q5122" i="1"/>
  <c r="R5122" i="1"/>
  <c r="S5122" i="1"/>
  <c r="T5122" i="1"/>
  <c r="P5123" i="1"/>
  <c r="Q5123" i="1"/>
  <c r="R5123" i="1"/>
  <c r="S5123" i="1"/>
  <c r="T5123" i="1"/>
  <c r="P5124" i="1"/>
  <c r="Q5124" i="1"/>
  <c r="R5124" i="1"/>
  <c r="S5124" i="1"/>
  <c r="T5124" i="1"/>
  <c r="P5125" i="1"/>
  <c r="Q5125" i="1"/>
  <c r="R5125" i="1"/>
  <c r="S5125" i="1"/>
  <c r="T5125" i="1"/>
  <c r="P5126" i="1"/>
  <c r="Q5126" i="1"/>
  <c r="R5126" i="1"/>
  <c r="S5126" i="1"/>
  <c r="T5126" i="1"/>
  <c r="P5127" i="1"/>
  <c r="Q5127" i="1"/>
  <c r="R5127" i="1"/>
  <c r="S5127" i="1"/>
  <c r="T5127" i="1"/>
  <c r="P5128" i="1"/>
  <c r="Q5128" i="1"/>
  <c r="R5128" i="1"/>
  <c r="S5128" i="1"/>
  <c r="T5128" i="1"/>
  <c r="P5129" i="1"/>
  <c r="Q5129" i="1"/>
  <c r="R5129" i="1"/>
  <c r="S5129" i="1"/>
  <c r="T5129" i="1"/>
  <c r="P5130" i="1"/>
  <c r="Q5130" i="1"/>
  <c r="R5130" i="1"/>
  <c r="S5130" i="1"/>
  <c r="T5130" i="1"/>
  <c r="P5131" i="1"/>
  <c r="Q5131" i="1"/>
  <c r="R5131" i="1"/>
  <c r="S5131" i="1"/>
  <c r="T5131" i="1"/>
  <c r="P5132" i="1"/>
  <c r="Q5132" i="1"/>
  <c r="R5132" i="1"/>
  <c r="S5132" i="1"/>
  <c r="T5132" i="1"/>
  <c r="P5133" i="1"/>
  <c r="Q5133" i="1"/>
  <c r="R5133" i="1"/>
  <c r="S5133" i="1"/>
  <c r="T5133" i="1"/>
  <c r="P5134" i="1"/>
  <c r="Q5134" i="1"/>
  <c r="R5134" i="1"/>
  <c r="S5134" i="1"/>
  <c r="T5134" i="1"/>
  <c r="P5135" i="1"/>
  <c r="Q5135" i="1"/>
  <c r="R5135" i="1"/>
  <c r="S5135" i="1"/>
  <c r="T5135" i="1"/>
  <c r="P5136" i="1"/>
  <c r="Q5136" i="1"/>
  <c r="R5136" i="1"/>
  <c r="S5136" i="1"/>
  <c r="T5136" i="1"/>
  <c r="P5137" i="1"/>
  <c r="Q5137" i="1"/>
  <c r="R5137" i="1"/>
  <c r="S5137" i="1"/>
  <c r="T5137" i="1"/>
  <c r="P5138" i="1"/>
  <c r="Q5138" i="1"/>
  <c r="R5138" i="1"/>
  <c r="S5138" i="1"/>
  <c r="T5138" i="1"/>
  <c r="P5198" i="1"/>
  <c r="Q5198" i="1"/>
  <c r="R5198" i="1"/>
  <c r="S5198" i="1"/>
  <c r="T5198" i="1"/>
  <c r="P5199" i="1"/>
  <c r="Q5199" i="1"/>
  <c r="R5199" i="1"/>
  <c r="S5199" i="1"/>
  <c r="T5199" i="1"/>
  <c r="P5200" i="1"/>
  <c r="Q5200" i="1"/>
  <c r="R5200" i="1"/>
  <c r="S5200" i="1"/>
  <c r="T5200" i="1"/>
  <c r="P5201" i="1"/>
  <c r="Q5201" i="1"/>
  <c r="R5201" i="1"/>
  <c r="S5201" i="1"/>
  <c r="T5201" i="1"/>
  <c r="P5202" i="1"/>
  <c r="Q5202" i="1"/>
  <c r="R5202" i="1"/>
  <c r="S5202" i="1"/>
  <c r="T5202" i="1"/>
  <c r="P5203" i="1"/>
  <c r="Q5203" i="1"/>
  <c r="R5203" i="1"/>
  <c r="S5203" i="1"/>
  <c r="T5203" i="1"/>
  <c r="P5204" i="1"/>
  <c r="Q5204" i="1"/>
  <c r="R5204" i="1"/>
  <c r="S5204" i="1"/>
  <c r="T5204" i="1"/>
  <c r="P5205" i="1"/>
  <c r="Q5205" i="1"/>
  <c r="R5205" i="1"/>
  <c r="S5205" i="1"/>
  <c r="T5205" i="1"/>
  <c r="P5206" i="1"/>
  <c r="Q5206" i="1"/>
  <c r="R5206" i="1"/>
  <c r="S5206" i="1"/>
  <c r="T5206" i="1"/>
  <c r="P5207" i="1"/>
  <c r="Q5207" i="1"/>
  <c r="R5207" i="1"/>
  <c r="S5207" i="1"/>
  <c r="T5207" i="1"/>
  <c r="P5208" i="1"/>
  <c r="Q5208" i="1"/>
  <c r="R5208" i="1"/>
  <c r="S5208" i="1"/>
  <c r="T5208" i="1"/>
  <c r="P5209" i="1"/>
  <c r="Q5209" i="1"/>
  <c r="R5209" i="1"/>
  <c r="S5209" i="1"/>
  <c r="T5209" i="1"/>
  <c r="P5210" i="1"/>
  <c r="Q5210" i="1"/>
  <c r="R5210" i="1"/>
  <c r="S5210" i="1"/>
  <c r="T5210" i="1"/>
  <c r="P5211" i="1"/>
  <c r="Q5211" i="1"/>
  <c r="R5211" i="1"/>
  <c r="S5211" i="1"/>
  <c r="T5211" i="1"/>
  <c r="P5212" i="1"/>
  <c r="Q5212" i="1"/>
  <c r="R5212" i="1"/>
  <c r="S5212" i="1"/>
  <c r="T5212" i="1"/>
  <c r="P5213" i="1"/>
  <c r="Q5213" i="1"/>
  <c r="R5213" i="1"/>
  <c r="S5213" i="1"/>
  <c r="T5213" i="1"/>
  <c r="P5214" i="1"/>
  <c r="Q5214" i="1"/>
  <c r="R5214" i="1"/>
  <c r="S5214" i="1"/>
  <c r="T5214" i="1"/>
  <c r="P5215" i="1"/>
  <c r="Q5215" i="1"/>
  <c r="R5215" i="1"/>
  <c r="S5215" i="1"/>
  <c r="T5215" i="1"/>
  <c r="P5216" i="1"/>
  <c r="Q5216" i="1"/>
  <c r="R5216" i="1"/>
  <c r="S5216" i="1"/>
  <c r="T5216" i="1"/>
  <c r="P5217" i="1"/>
  <c r="Q5217" i="1"/>
  <c r="R5217" i="1"/>
  <c r="S5217" i="1"/>
  <c r="T5217" i="1"/>
  <c r="P5218" i="1"/>
  <c r="Q5218" i="1"/>
  <c r="R5218" i="1"/>
  <c r="S5218" i="1"/>
  <c r="T5218" i="1"/>
  <c r="P5219" i="1"/>
  <c r="Q5219" i="1"/>
  <c r="R5219" i="1"/>
  <c r="S5219" i="1"/>
  <c r="T5219" i="1"/>
  <c r="P5220" i="1"/>
  <c r="Q5220" i="1"/>
  <c r="R5220" i="1"/>
  <c r="S5220" i="1"/>
  <c r="T5220" i="1"/>
  <c r="P5221" i="1"/>
  <c r="Q5221" i="1"/>
  <c r="R5221" i="1"/>
  <c r="S5221" i="1"/>
  <c r="T5221" i="1"/>
  <c r="P5222" i="1"/>
  <c r="Q5222" i="1"/>
  <c r="R5222" i="1"/>
  <c r="S5222" i="1"/>
  <c r="T5222" i="1"/>
  <c r="P5223" i="1"/>
  <c r="Q5223" i="1"/>
  <c r="R5223" i="1"/>
  <c r="S5223" i="1"/>
  <c r="T5223" i="1"/>
  <c r="P5224" i="1"/>
  <c r="Q5224" i="1"/>
  <c r="R5224" i="1"/>
  <c r="S5224" i="1"/>
  <c r="T5224" i="1"/>
  <c r="P5225" i="1"/>
  <c r="Q5225" i="1"/>
  <c r="R5225" i="1"/>
  <c r="S5225" i="1"/>
  <c r="T5225" i="1"/>
  <c r="P5226" i="1"/>
  <c r="Q5226" i="1"/>
  <c r="R5226" i="1"/>
  <c r="S5226" i="1"/>
  <c r="T5226" i="1"/>
  <c r="P5227" i="1"/>
  <c r="Q5227" i="1"/>
  <c r="R5227" i="1"/>
  <c r="S5227" i="1"/>
  <c r="T5227" i="1"/>
  <c r="P5228" i="1"/>
  <c r="Q5228" i="1"/>
  <c r="R5228" i="1"/>
  <c r="S5228" i="1"/>
  <c r="T5228" i="1"/>
  <c r="P5229" i="1"/>
  <c r="Q5229" i="1"/>
  <c r="R5229" i="1"/>
  <c r="S5229" i="1"/>
  <c r="T5229" i="1"/>
  <c r="P5230" i="1"/>
  <c r="Q5230" i="1"/>
  <c r="R5230" i="1"/>
  <c r="S5230" i="1"/>
  <c r="T5230" i="1"/>
  <c r="P5231" i="1"/>
  <c r="Q5231" i="1"/>
  <c r="R5231" i="1"/>
  <c r="S5231" i="1"/>
  <c r="T5231" i="1"/>
  <c r="P5232" i="1"/>
  <c r="Q5232" i="1"/>
  <c r="R5232" i="1"/>
  <c r="S5232" i="1"/>
  <c r="T5232" i="1"/>
  <c r="P5233" i="1"/>
  <c r="Q5233" i="1"/>
  <c r="R5233" i="1"/>
  <c r="S5233" i="1"/>
  <c r="T5233" i="1"/>
  <c r="P5234" i="1"/>
  <c r="Q5234" i="1"/>
  <c r="R5234" i="1"/>
  <c r="S5234" i="1"/>
  <c r="T5234" i="1"/>
  <c r="P5235" i="1"/>
  <c r="Q5235" i="1"/>
  <c r="R5235" i="1"/>
  <c r="S5235" i="1"/>
  <c r="T5235" i="1"/>
  <c r="P5236" i="1"/>
  <c r="Q5236" i="1"/>
  <c r="R5236" i="1"/>
  <c r="S5236" i="1"/>
  <c r="T5236" i="1"/>
  <c r="P5237" i="1"/>
  <c r="Q5237" i="1"/>
  <c r="R5237" i="1"/>
  <c r="S5237" i="1"/>
  <c r="T5237" i="1"/>
  <c r="P5238" i="1"/>
  <c r="Q5238" i="1"/>
  <c r="R5238" i="1"/>
  <c r="S5238" i="1"/>
  <c r="T5238" i="1"/>
  <c r="P5239" i="1"/>
  <c r="Q5239" i="1"/>
  <c r="R5239" i="1"/>
  <c r="S5239" i="1"/>
  <c r="T5239" i="1"/>
  <c r="P5240" i="1"/>
  <c r="Q5240" i="1"/>
  <c r="R5240" i="1"/>
  <c r="S5240" i="1"/>
  <c r="T5240" i="1"/>
  <c r="P5241" i="1"/>
  <c r="Q5241" i="1"/>
  <c r="R5241" i="1"/>
  <c r="S5241" i="1"/>
  <c r="T5241" i="1"/>
  <c r="P5242" i="1"/>
  <c r="Q5242" i="1"/>
  <c r="R5242" i="1"/>
  <c r="S5242" i="1"/>
  <c r="T5242" i="1"/>
  <c r="P5243" i="1"/>
  <c r="Q5243" i="1"/>
  <c r="R5243" i="1"/>
  <c r="S5243" i="1"/>
  <c r="T5243" i="1"/>
  <c r="P5244" i="1"/>
  <c r="Q5244" i="1"/>
  <c r="R5244" i="1"/>
  <c r="S5244" i="1"/>
  <c r="T5244" i="1"/>
  <c r="P5245" i="1"/>
  <c r="Q5245" i="1"/>
  <c r="R5245" i="1"/>
  <c r="S5245" i="1"/>
  <c r="T5245" i="1"/>
  <c r="P5246" i="1"/>
  <c r="Q5246" i="1"/>
  <c r="R5246" i="1"/>
  <c r="S5246" i="1"/>
  <c r="T5246" i="1"/>
  <c r="P5247" i="1"/>
  <c r="Q5247" i="1"/>
  <c r="R5247" i="1"/>
  <c r="S5247" i="1"/>
  <c r="T5247" i="1"/>
  <c r="P5248" i="1"/>
  <c r="Q5248" i="1"/>
  <c r="R5248" i="1"/>
  <c r="S5248" i="1"/>
  <c r="T5248" i="1"/>
  <c r="P5249" i="1"/>
  <c r="Q5249" i="1"/>
  <c r="R5249" i="1"/>
  <c r="S5249" i="1"/>
  <c r="T5249" i="1"/>
  <c r="P5250" i="1"/>
  <c r="Q5250" i="1"/>
  <c r="R5250" i="1"/>
  <c r="S5250" i="1"/>
  <c r="T5250" i="1"/>
  <c r="P5251" i="1"/>
  <c r="Q5251" i="1"/>
  <c r="R5251" i="1"/>
  <c r="S5251" i="1"/>
  <c r="T5251" i="1"/>
  <c r="P5252" i="1"/>
  <c r="Q5252" i="1"/>
  <c r="R5252" i="1"/>
  <c r="S5252" i="1"/>
  <c r="T5252" i="1"/>
  <c r="P5253" i="1"/>
  <c r="Q5253" i="1"/>
  <c r="R5253" i="1"/>
  <c r="S5253" i="1"/>
  <c r="T5253" i="1"/>
  <c r="P5254" i="1"/>
  <c r="Q5254" i="1"/>
  <c r="R5254" i="1"/>
  <c r="S5254" i="1"/>
  <c r="T5254" i="1"/>
  <c r="P5255" i="1"/>
  <c r="Q5255" i="1"/>
  <c r="R5255" i="1"/>
  <c r="S5255" i="1"/>
  <c r="T5255" i="1"/>
  <c r="P5256" i="1"/>
  <c r="Q5256" i="1"/>
  <c r="R5256" i="1"/>
  <c r="S5256" i="1"/>
  <c r="T5256" i="1"/>
  <c r="P5257" i="1"/>
  <c r="Q5257" i="1"/>
  <c r="R5257" i="1"/>
  <c r="S5257" i="1"/>
  <c r="T5257" i="1"/>
  <c r="P5258" i="1"/>
  <c r="Q5258" i="1"/>
  <c r="R5258" i="1"/>
  <c r="S5258" i="1"/>
  <c r="T5258" i="1"/>
  <c r="P5259" i="1"/>
  <c r="Q5259" i="1"/>
  <c r="R5259" i="1"/>
  <c r="S5259" i="1"/>
  <c r="T5259" i="1"/>
  <c r="P5260" i="1"/>
  <c r="Q5260" i="1"/>
  <c r="R5260" i="1"/>
  <c r="S5260" i="1"/>
  <c r="T5260" i="1"/>
  <c r="P5261" i="1"/>
  <c r="Q5261" i="1"/>
  <c r="R5261" i="1"/>
  <c r="S5261" i="1"/>
  <c r="T5261" i="1"/>
  <c r="P5262" i="1"/>
  <c r="Q5262" i="1"/>
  <c r="R5262" i="1"/>
  <c r="S5262" i="1"/>
  <c r="T5262" i="1"/>
  <c r="P5263" i="1"/>
  <c r="Q5263" i="1"/>
  <c r="R5263" i="1"/>
  <c r="S5263" i="1"/>
  <c r="T5263" i="1"/>
  <c r="P5264" i="1"/>
  <c r="Q5264" i="1"/>
  <c r="R5264" i="1"/>
  <c r="S5264" i="1"/>
  <c r="T5264" i="1"/>
  <c r="P5265" i="1"/>
  <c r="Q5265" i="1"/>
  <c r="R5265" i="1"/>
  <c r="S5265" i="1"/>
  <c r="T5265" i="1"/>
  <c r="P5266" i="1"/>
  <c r="Q5266" i="1"/>
  <c r="R5266" i="1"/>
  <c r="S5266" i="1"/>
  <c r="T5266" i="1"/>
  <c r="P5267" i="1"/>
  <c r="Q5267" i="1"/>
  <c r="R5267" i="1"/>
  <c r="S5267" i="1"/>
  <c r="T5267" i="1"/>
  <c r="P5268" i="1"/>
  <c r="Q5268" i="1"/>
  <c r="R5268" i="1"/>
  <c r="S5268" i="1"/>
  <c r="T5268" i="1"/>
  <c r="P5269" i="1"/>
  <c r="Q5269" i="1"/>
  <c r="R5269" i="1"/>
  <c r="S5269" i="1"/>
  <c r="T5269" i="1"/>
  <c r="P5270" i="1"/>
  <c r="Q5270" i="1"/>
  <c r="R5270" i="1"/>
  <c r="S5270" i="1"/>
  <c r="T5270" i="1"/>
  <c r="P5271" i="1"/>
  <c r="Q5271" i="1"/>
  <c r="R5271" i="1"/>
  <c r="S5271" i="1"/>
  <c r="T5271" i="1"/>
  <c r="P5272" i="1"/>
  <c r="Q5272" i="1"/>
  <c r="R5272" i="1"/>
  <c r="S5272" i="1"/>
  <c r="T5272" i="1"/>
  <c r="P5273" i="1"/>
  <c r="Q5273" i="1"/>
  <c r="R5273" i="1"/>
  <c r="S5273" i="1"/>
  <c r="T5273" i="1"/>
  <c r="P5274" i="1"/>
  <c r="Q5274" i="1"/>
  <c r="R5274" i="1"/>
  <c r="S5274" i="1"/>
  <c r="T5274" i="1"/>
  <c r="P5275" i="1"/>
  <c r="Q5275" i="1"/>
  <c r="R5275" i="1"/>
  <c r="S5275" i="1"/>
  <c r="T5275" i="1"/>
  <c r="P5276" i="1"/>
  <c r="Q5276" i="1"/>
  <c r="R5276" i="1"/>
  <c r="S5276" i="1"/>
  <c r="T5276" i="1"/>
  <c r="P5277" i="1"/>
  <c r="Q5277" i="1"/>
  <c r="R5277" i="1"/>
  <c r="S5277" i="1"/>
  <c r="T5277" i="1"/>
  <c r="P5278" i="1"/>
  <c r="Q5278" i="1"/>
  <c r="R5278" i="1"/>
  <c r="S5278" i="1"/>
  <c r="T5278" i="1"/>
  <c r="P5279" i="1"/>
  <c r="Q5279" i="1"/>
  <c r="R5279" i="1"/>
  <c r="S5279" i="1"/>
  <c r="T5279" i="1"/>
  <c r="P5280" i="1"/>
  <c r="Q5280" i="1"/>
  <c r="R5280" i="1"/>
  <c r="S5280" i="1"/>
  <c r="T5280" i="1"/>
  <c r="P5281" i="1"/>
  <c r="Q5281" i="1"/>
  <c r="R5281" i="1"/>
  <c r="S5281" i="1"/>
  <c r="T5281" i="1"/>
  <c r="P5282" i="1"/>
  <c r="Q5282" i="1"/>
  <c r="R5282" i="1"/>
  <c r="S5282" i="1"/>
  <c r="T5282" i="1"/>
  <c r="P5283" i="1"/>
  <c r="Q5283" i="1"/>
  <c r="R5283" i="1"/>
  <c r="S5283" i="1"/>
  <c r="T5283" i="1"/>
  <c r="P5284" i="1"/>
  <c r="Q5284" i="1"/>
  <c r="R5284" i="1"/>
  <c r="S5284" i="1"/>
  <c r="T5284" i="1"/>
  <c r="P5285" i="1"/>
  <c r="Q5285" i="1"/>
  <c r="R5285" i="1"/>
  <c r="S5285" i="1"/>
  <c r="T5285" i="1"/>
  <c r="P5286" i="1"/>
  <c r="Q5286" i="1"/>
  <c r="R5286" i="1"/>
  <c r="S5286" i="1"/>
  <c r="T5286" i="1"/>
  <c r="P5287" i="1"/>
  <c r="Q5287" i="1"/>
  <c r="R5287" i="1"/>
  <c r="S5287" i="1"/>
  <c r="T5287" i="1"/>
  <c r="P5288" i="1"/>
  <c r="Q5288" i="1"/>
  <c r="R5288" i="1"/>
  <c r="S5288" i="1"/>
  <c r="T5288" i="1"/>
  <c r="P5289" i="1"/>
  <c r="Q5289" i="1"/>
  <c r="R5289" i="1"/>
  <c r="S5289" i="1"/>
  <c r="T5289" i="1"/>
  <c r="P5290" i="1"/>
  <c r="Q5290" i="1"/>
  <c r="R5290" i="1"/>
  <c r="S5290" i="1"/>
  <c r="T5290" i="1"/>
  <c r="P5291" i="1"/>
  <c r="Q5291" i="1"/>
  <c r="R5291" i="1"/>
  <c r="S5291" i="1"/>
  <c r="T5291" i="1"/>
  <c r="P5292" i="1"/>
  <c r="Q5292" i="1"/>
  <c r="R5292" i="1"/>
  <c r="S5292" i="1"/>
  <c r="T5292" i="1"/>
  <c r="P5293" i="1"/>
  <c r="Q5293" i="1"/>
  <c r="R5293" i="1"/>
  <c r="S5293" i="1"/>
  <c r="T5293" i="1"/>
  <c r="P5294" i="1"/>
  <c r="Q5294" i="1"/>
  <c r="R5294" i="1"/>
  <c r="S5294" i="1"/>
  <c r="T5294" i="1"/>
  <c r="P5295" i="1"/>
  <c r="Q5295" i="1"/>
  <c r="R5295" i="1"/>
  <c r="S5295" i="1"/>
  <c r="T5295" i="1"/>
  <c r="P5296" i="1"/>
  <c r="Q5296" i="1"/>
  <c r="R5296" i="1"/>
  <c r="S5296" i="1"/>
  <c r="T5296" i="1"/>
  <c r="P5297" i="1"/>
  <c r="Q5297" i="1"/>
  <c r="R5297" i="1"/>
  <c r="S5297" i="1"/>
  <c r="T5297" i="1"/>
  <c r="P5298" i="1"/>
  <c r="Q5298" i="1"/>
  <c r="R5298" i="1"/>
  <c r="S5298" i="1"/>
  <c r="T5298" i="1"/>
  <c r="P5299" i="1"/>
  <c r="Q5299" i="1"/>
  <c r="R5299" i="1"/>
  <c r="S5299" i="1"/>
  <c r="T5299" i="1"/>
  <c r="P5300" i="1"/>
  <c r="Q5300" i="1"/>
  <c r="R5300" i="1"/>
  <c r="S5300" i="1"/>
  <c r="T5300" i="1"/>
  <c r="P5301" i="1"/>
  <c r="Q5301" i="1"/>
  <c r="R5301" i="1"/>
  <c r="S5301" i="1"/>
  <c r="T5301" i="1"/>
  <c r="P5302" i="1"/>
  <c r="Q5302" i="1"/>
  <c r="R5302" i="1"/>
  <c r="S5302" i="1"/>
  <c r="T5302" i="1"/>
  <c r="P5303" i="1"/>
  <c r="Q5303" i="1"/>
  <c r="R5303" i="1"/>
  <c r="S5303" i="1"/>
  <c r="T5303" i="1"/>
  <c r="P5304" i="1"/>
  <c r="Q5304" i="1"/>
  <c r="R5304" i="1"/>
  <c r="S5304" i="1"/>
  <c r="T5304" i="1"/>
  <c r="P5305" i="1"/>
  <c r="Q5305" i="1"/>
  <c r="R5305" i="1"/>
  <c r="S5305" i="1"/>
  <c r="T5305" i="1"/>
  <c r="P5306" i="1"/>
  <c r="Q5306" i="1"/>
  <c r="R5306" i="1"/>
  <c r="S5306" i="1"/>
  <c r="T5306" i="1"/>
  <c r="P5307" i="1"/>
  <c r="Q5307" i="1"/>
  <c r="R5307" i="1"/>
  <c r="S5307" i="1"/>
  <c r="T5307" i="1"/>
  <c r="P6542" i="1"/>
  <c r="Q6542" i="1"/>
  <c r="R6542" i="1"/>
  <c r="S6542" i="1"/>
  <c r="T6542" i="1"/>
  <c r="P6543" i="1"/>
  <c r="Q6543" i="1"/>
  <c r="R6543" i="1"/>
  <c r="S6543" i="1"/>
  <c r="T6543" i="1"/>
  <c r="P6544" i="1"/>
  <c r="Q6544" i="1"/>
  <c r="R6544" i="1"/>
  <c r="S6544" i="1"/>
  <c r="T6544" i="1"/>
  <c r="P6545" i="1"/>
  <c r="Q6545" i="1"/>
  <c r="R6545" i="1"/>
  <c r="S6545" i="1"/>
  <c r="T6545" i="1"/>
  <c r="P6546" i="1"/>
  <c r="Q6546" i="1"/>
  <c r="R6546" i="1"/>
  <c r="S6546" i="1"/>
  <c r="T6546" i="1"/>
  <c r="P6547" i="1"/>
  <c r="Q6547" i="1"/>
  <c r="R6547" i="1"/>
  <c r="S6547" i="1"/>
  <c r="T6547" i="1"/>
  <c r="P6548" i="1"/>
  <c r="Q6548" i="1"/>
  <c r="R6548" i="1"/>
  <c r="S6548" i="1"/>
  <c r="T6548" i="1"/>
  <c r="P6549" i="1"/>
  <c r="Q6549" i="1"/>
  <c r="R6549" i="1"/>
  <c r="S6549" i="1"/>
  <c r="T6549" i="1"/>
  <c r="P6550" i="1"/>
  <c r="Q6550" i="1"/>
  <c r="R6550" i="1"/>
  <c r="S6550" i="1"/>
  <c r="T6550" i="1"/>
  <c r="P6551" i="1"/>
  <c r="Q6551" i="1"/>
  <c r="R6551" i="1"/>
  <c r="S6551" i="1"/>
  <c r="T6551" i="1"/>
  <c r="P6552" i="1"/>
  <c r="Q6552" i="1"/>
  <c r="R6552" i="1"/>
  <c r="S6552" i="1"/>
  <c r="T6552" i="1"/>
  <c r="P6553" i="1"/>
  <c r="Q6553" i="1"/>
  <c r="R6553" i="1"/>
  <c r="S6553" i="1"/>
  <c r="T6553" i="1"/>
  <c r="P6554" i="1"/>
  <c r="Q6554" i="1"/>
  <c r="R6554" i="1"/>
  <c r="S6554" i="1"/>
  <c r="T6554" i="1"/>
  <c r="P6555" i="1"/>
  <c r="Q6555" i="1"/>
  <c r="R6555" i="1"/>
  <c r="S6555" i="1"/>
  <c r="T6555" i="1"/>
  <c r="P6556" i="1"/>
  <c r="Q6556" i="1"/>
  <c r="R6556" i="1"/>
  <c r="S6556" i="1"/>
  <c r="T6556" i="1"/>
  <c r="P6557" i="1"/>
  <c r="Q6557" i="1"/>
  <c r="R6557" i="1"/>
  <c r="S6557" i="1"/>
  <c r="T6557" i="1"/>
  <c r="P6558" i="1"/>
  <c r="Q6558" i="1"/>
  <c r="R6558" i="1"/>
  <c r="S6558" i="1"/>
  <c r="T6558" i="1"/>
  <c r="P6559" i="1"/>
  <c r="Q6559" i="1"/>
  <c r="R6559" i="1"/>
  <c r="S6559" i="1"/>
  <c r="T6559" i="1"/>
  <c r="P6560" i="1"/>
  <c r="Q6560" i="1"/>
  <c r="R6560" i="1"/>
  <c r="S6560" i="1"/>
  <c r="T6560" i="1"/>
  <c r="P6561" i="1"/>
  <c r="Q6561" i="1"/>
  <c r="R6561" i="1"/>
  <c r="S6561" i="1"/>
  <c r="T6561" i="1"/>
  <c r="P6562" i="1"/>
  <c r="Q6562" i="1"/>
  <c r="R6562" i="1"/>
  <c r="S6562" i="1"/>
  <c r="T6562" i="1"/>
  <c r="P6563" i="1"/>
  <c r="Q6563" i="1"/>
  <c r="R6563" i="1"/>
  <c r="S6563" i="1"/>
  <c r="T6563" i="1"/>
  <c r="P6564" i="1"/>
  <c r="Q6564" i="1"/>
  <c r="R6564" i="1"/>
  <c r="S6564" i="1"/>
  <c r="T6564" i="1"/>
  <c r="P6565" i="1"/>
  <c r="Q6565" i="1"/>
  <c r="R6565" i="1"/>
  <c r="S6565" i="1"/>
  <c r="T6565" i="1"/>
  <c r="P6566" i="1"/>
  <c r="Q6566" i="1"/>
  <c r="R6566" i="1"/>
  <c r="S6566" i="1"/>
  <c r="T6566" i="1"/>
  <c r="P6567" i="1"/>
  <c r="Q6567" i="1"/>
  <c r="R6567" i="1"/>
  <c r="S6567" i="1"/>
  <c r="T6567" i="1"/>
  <c r="P6568" i="1"/>
  <c r="Q6568" i="1"/>
  <c r="R6568" i="1"/>
  <c r="S6568" i="1"/>
  <c r="T6568" i="1"/>
  <c r="P6569" i="1"/>
  <c r="Q6569" i="1"/>
  <c r="R6569" i="1"/>
  <c r="S6569" i="1"/>
  <c r="T6569" i="1"/>
  <c r="P6570" i="1"/>
  <c r="Q6570" i="1"/>
  <c r="R6570" i="1"/>
  <c r="S6570" i="1"/>
  <c r="T6570" i="1"/>
  <c r="P6571" i="1"/>
  <c r="Q6571" i="1"/>
  <c r="R6571" i="1"/>
  <c r="S6571" i="1"/>
  <c r="T6571" i="1"/>
  <c r="P6572" i="1"/>
  <c r="Q6572" i="1"/>
  <c r="R6572" i="1"/>
  <c r="S6572" i="1"/>
  <c r="T6572" i="1"/>
  <c r="P6573" i="1"/>
  <c r="Q6573" i="1"/>
  <c r="R6573" i="1"/>
  <c r="S6573" i="1"/>
  <c r="T6573" i="1"/>
  <c r="P6574" i="1"/>
  <c r="Q6574" i="1"/>
  <c r="R6574" i="1"/>
  <c r="S6574" i="1"/>
  <c r="T6574" i="1"/>
  <c r="P6575" i="1"/>
  <c r="Q6575" i="1"/>
  <c r="R6575" i="1"/>
  <c r="S6575" i="1"/>
  <c r="T6575" i="1"/>
  <c r="P6576" i="1"/>
  <c r="Q6576" i="1"/>
  <c r="R6576" i="1"/>
  <c r="S6576" i="1"/>
  <c r="T6576" i="1"/>
  <c r="P6577" i="1"/>
  <c r="Q6577" i="1"/>
  <c r="R6577" i="1"/>
  <c r="S6577" i="1"/>
  <c r="T6577" i="1"/>
  <c r="P6578" i="1"/>
  <c r="Q6578" i="1"/>
  <c r="R6578" i="1"/>
  <c r="S6578" i="1"/>
  <c r="T6578" i="1"/>
  <c r="P6579" i="1"/>
  <c r="Q6579" i="1"/>
  <c r="R6579" i="1"/>
  <c r="S6579" i="1"/>
  <c r="T6579" i="1"/>
  <c r="P6580" i="1"/>
  <c r="Q6580" i="1"/>
  <c r="R6580" i="1"/>
  <c r="S6580" i="1"/>
  <c r="T6580" i="1"/>
  <c r="P6581" i="1"/>
  <c r="Q6581" i="1"/>
  <c r="R6581" i="1"/>
  <c r="S6581" i="1"/>
  <c r="T6581" i="1"/>
  <c r="P6582" i="1"/>
  <c r="Q6582" i="1"/>
  <c r="R6582" i="1"/>
  <c r="S6582" i="1"/>
  <c r="T6582" i="1"/>
  <c r="P6583" i="1"/>
  <c r="Q6583" i="1"/>
  <c r="R6583" i="1"/>
  <c r="S6583" i="1"/>
  <c r="T6583" i="1"/>
  <c r="P6584" i="1"/>
  <c r="Q6584" i="1"/>
  <c r="R6584" i="1"/>
  <c r="S6584" i="1"/>
  <c r="T6584" i="1"/>
  <c r="P6585" i="1"/>
  <c r="Q6585" i="1"/>
  <c r="R6585" i="1"/>
  <c r="S6585" i="1"/>
  <c r="T6585" i="1"/>
  <c r="P6586" i="1"/>
  <c r="Q6586" i="1"/>
  <c r="R6586" i="1"/>
  <c r="S6586" i="1"/>
  <c r="T6586" i="1"/>
  <c r="P6587" i="1"/>
  <c r="Q6587" i="1"/>
  <c r="R6587" i="1"/>
  <c r="S6587" i="1"/>
  <c r="T6587" i="1"/>
  <c r="P6588" i="1"/>
  <c r="Q6588" i="1"/>
  <c r="R6588" i="1"/>
  <c r="S6588" i="1"/>
  <c r="T6588" i="1"/>
  <c r="P6589" i="1"/>
  <c r="Q6589" i="1"/>
  <c r="R6589" i="1"/>
  <c r="S6589" i="1"/>
  <c r="T6589" i="1"/>
  <c r="P7122" i="1"/>
  <c r="Q7122" i="1"/>
  <c r="R7122" i="1"/>
  <c r="S7122" i="1"/>
  <c r="T7122" i="1"/>
  <c r="P7123" i="1"/>
  <c r="Q7123" i="1"/>
  <c r="R7123" i="1"/>
  <c r="S7123" i="1"/>
  <c r="T7123" i="1"/>
  <c r="P7124" i="1"/>
  <c r="Q7124" i="1"/>
  <c r="R7124" i="1"/>
  <c r="S7124" i="1"/>
  <c r="T7124" i="1"/>
  <c r="P7125" i="1"/>
  <c r="Q7125" i="1"/>
  <c r="R7125" i="1"/>
  <c r="S7125" i="1"/>
  <c r="T7125" i="1"/>
  <c r="P7126" i="1"/>
  <c r="Q7126" i="1"/>
  <c r="R7126" i="1"/>
  <c r="S7126" i="1"/>
  <c r="T7126" i="1"/>
  <c r="P7127" i="1"/>
  <c r="Q7127" i="1"/>
  <c r="R7127" i="1"/>
  <c r="S7127" i="1"/>
  <c r="T7127" i="1"/>
  <c r="P7128" i="1"/>
  <c r="Q7128" i="1"/>
  <c r="R7128" i="1"/>
  <c r="S7128" i="1"/>
  <c r="T7128" i="1"/>
  <c r="P7129" i="1"/>
  <c r="Q7129" i="1"/>
  <c r="R7129" i="1"/>
  <c r="S7129" i="1"/>
  <c r="T7129" i="1"/>
  <c r="P7130" i="1"/>
  <c r="Q7130" i="1"/>
  <c r="R7130" i="1"/>
  <c r="S7130" i="1"/>
  <c r="T7130" i="1"/>
  <c r="P7131" i="1"/>
  <c r="Q7131" i="1"/>
  <c r="R7131" i="1"/>
  <c r="S7131" i="1"/>
  <c r="T7131" i="1"/>
  <c r="P7132" i="1"/>
  <c r="Q7132" i="1"/>
  <c r="R7132" i="1"/>
  <c r="S7132" i="1"/>
  <c r="T7132" i="1"/>
  <c r="P7133" i="1"/>
  <c r="Q7133" i="1"/>
  <c r="R7133" i="1"/>
  <c r="S7133" i="1"/>
  <c r="T7133" i="1"/>
  <c r="P7134" i="1"/>
  <c r="Q7134" i="1"/>
  <c r="R7134" i="1"/>
  <c r="S7134" i="1"/>
  <c r="T7134" i="1"/>
  <c r="P7135" i="1"/>
  <c r="Q7135" i="1"/>
  <c r="R7135" i="1"/>
  <c r="S7135" i="1"/>
  <c r="T7135" i="1"/>
  <c r="P7136" i="1"/>
  <c r="Q7136" i="1"/>
  <c r="R7136" i="1"/>
  <c r="S7136" i="1"/>
  <c r="T7136" i="1"/>
  <c r="P7137" i="1"/>
  <c r="Q7137" i="1"/>
  <c r="R7137" i="1"/>
  <c r="S7137" i="1"/>
  <c r="T7137" i="1"/>
  <c r="P7138" i="1"/>
  <c r="Q7138" i="1"/>
  <c r="R7138" i="1"/>
  <c r="S7138" i="1"/>
  <c r="T7138" i="1"/>
  <c r="P7139" i="1"/>
  <c r="Q7139" i="1"/>
  <c r="R7139" i="1"/>
  <c r="S7139" i="1"/>
  <c r="T7139" i="1"/>
  <c r="P7140" i="1"/>
  <c r="Q7140" i="1"/>
  <c r="R7140" i="1"/>
  <c r="S7140" i="1"/>
  <c r="T7140" i="1"/>
  <c r="P7141" i="1"/>
  <c r="Q7141" i="1"/>
  <c r="R7141" i="1"/>
  <c r="S7141" i="1"/>
  <c r="T7141" i="1"/>
  <c r="P7142" i="1"/>
  <c r="Q7142" i="1"/>
  <c r="R7142" i="1"/>
  <c r="S7142" i="1"/>
  <c r="T7142" i="1"/>
  <c r="P7265" i="1"/>
  <c r="Q7265" i="1"/>
  <c r="R7265" i="1"/>
  <c r="S7265" i="1"/>
  <c r="T7265" i="1"/>
  <c r="P7266" i="1"/>
  <c r="Q7266" i="1"/>
  <c r="R7266" i="1"/>
  <c r="S7266" i="1"/>
  <c r="T7266" i="1"/>
  <c r="P7267" i="1"/>
  <c r="Q7267" i="1"/>
  <c r="R7267" i="1"/>
  <c r="S7267" i="1"/>
  <c r="T7267" i="1"/>
  <c r="P7268" i="1"/>
  <c r="Q7268" i="1"/>
  <c r="R7268" i="1"/>
  <c r="S7268" i="1"/>
  <c r="T7268" i="1"/>
  <c r="P7269" i="1"/>
  <c r="Q7269" i="1"/>
  <c r="R7269" i="1"/>
  <c r="S7269" i="1"/>
  <c r="T7269" i="1"/>
  <c r="P7270" i="1"/>
  <c r="Q7270" i="1"/>
  <c r="R7270" i="1"/>
  <c r="S7270" i="1"/>
  <c r="T7270" i="1"/>
  <c r="P7271" i="1"/>
  <c r="Q7271" i="1"/>
  <c r="R7271" i="1"/>
  <c r="S7271" i="1"/>
  <c r="T7271" i="1"/>
  <c r="P7272" i="1"/>
  <c r="Q7272" i="1"/>
  <c r="R7272" i="1"/>
  <c r="S7272" i="1"/>
  <c r="T7272" i="1"/>
  <c r="P7273" i="1"/>
  <c r="Q7273" i="1"/>
  <c r="R7273" i="1"/>
  <c r="S7273" i="1"/>
  <c r="T7273" i="1"/>
  <c r="P7274" i="1"/>
  <c r="Q7274" i="1"/>
  <c r="R7274" i="1"/>
  <c r="S7274" i="1"/>
  <c r="T7274" i="1"/>
  <c r="P7275" i="1"/>
  <c r="Q7275" i="1"/>
  <c r="R7275" i="1"/>
  <c r="S7275" i="1"/>
  <c r="T7275" i="1"/>
  <c r="P7276" i="1"/>
  <c r="Q7276" i="1"/>
  <c r="R7276" i="1"/>
  <c r="S7276" i="1"/>
  <c r="T7276" i="1"/>
  <c r="P7277" i="1"/>
  <c r="Q7277" i="1"/>
  <c r="R7277" i="1"/>
  <c r="S7277" i="1"/>
  <c r="T7277" i="1"/>
  <c r="P7278" i="1"/>
  <c r="Q7278" i="1"/>
  <c r="R7278" i="1"/>
  <c r="S7278" i="1"/>
  <c r="T7278" i="1"/>
  <c r="P7279" i="1"/>
  <c r="Q7279" i="1"/>
  <c r="R7279" i="1"/>
  <c r="S7279" i="1"/>
  <c r="T7279" i="1"/>
  <c r="P7280" i="1"/>
  <c r="Q7280" i="1"/>
  <c r="R7280" i="1"/>
  <c r="S7280" i="1"/>
  <c r="T7280" i="1"/>
  <c r="P7281" i="1"/>
  <c r="Q7281" i="1"/>
  <c r="R7281" i="1"/>
  <c r="S7281" i="1"/>
  <c r="T7281" i="1"/>
  <c r="P7282" i="1"/>
  <c r="Q7282" i="1"/>
  <c r="R7282" i="1"/>
  <c r="S7282" i="1"/>
  <c r="T7282" i="1"/>
  <c r="P7283" i="1"/>
  <c r="Q7283" i="1"/>
  <c r="R7283" i="1"/>
  <c r="S7283" i="1"/>
  <c r="T7283" i="1"/>
  <c r="P7284" i="1"/>
  <c r="Q7284" i="1"/>
  <c r="R7284" i="1"/>
  <c r="S7284" i="1"/>
  <c r="T7284" i="1"/>
  <c r="P7285" i="1"/>
  <c r="Q7285" i="1"/>
  <c r="R7285" i="1"/>
  <c r="S7285" i="1"/>
  <c r="T7285" i="1"/>
  <c r="P7286" i="1"/>
  <c r="Q7286" i="1"/>
  <c r="R7286" i="1"/>
  <c r="S7286" i="1"/>
  <c r="T7286" i="1"/>
  <c r="P7287" i="1"/>
  <c r="Q7287" i="1"/>
  <c r="R7287" i="1"/>
  <c r="S7287" i="1"/>
  <c r="T7287" i="1"/>
  <c r="P7288" i="1"/>
  <c r="Q7288" i="1"/>
  <c r="R7288" i="1"/>
  <c r="S7288" i="1"/>
  <c r="T7288" i="1"/>
  <c r="P7401" i="1"/>
  <c r="Q7401" i="1"/>
  <c r="R7401" i="1"/>
  <c r="S7401" i="1"/>
  <c r="T7401" i="1"/>
  <c r="P7413" i="1"/>
  <c r="Q7413" i="1"/>
  <c r="R7413" i="1"/>
  <c r="S7413" i="1"/>
  <c r="T7413" i="1"/>
  <c r="P7414" i="1"/>
  <c r="Q7414" i="1"/>
  <c r="R7414" i="1"/>
  <c r="S7414" i="1"/>
  <c r="T7414" i="1"/>
  <c r="P7428" i="1"/>
  <c r="Q7428" i="1"/>
  <c r="R7428" i="1"/>
  <c r="S7428" i="1"/>
  <c r="T7428" i="1"/>
  <c r="P7431" i="1"/>
  <c r="Q7431" i="1"/>
  <c r="R7431" i="1"/>
  <c r="S7431" i="1"/>
  <c r="T7431" i="1"/>
  <c r="P7441" i="1"/>
  <c r="Q7441" i="1"/>
  <c r="R7441" i="1"/>
  <c r="S7441" i="1"/>
  <c r="T7441" i="1"/>
  <c r="P7442" i="1"/>
  <c r="Q7442" i="1"/>
  <c r="R7442" i="1"/>
  <c r="S7442" i="1"/>
  <c r="T7442" i="1"/>
  <c r="P7479" i="1"/>
  <c r="Q7479" i="1"/>
  <c r="R7479" i="1"/>
  <c r="S7479" i="1"/>
  <c r="T7479" i="1"/>
  <c r="P7512" i="1"/>
  <c r="Q7512" i="1"/>
  <c r="R7512" i="1"/>
  <c r="S7512" i="1"/>
  <c r="T7512" i="1"/>
  <c r="P7541" i="1"/>
  <c r="Q7541" i="1"/>
  <c r="R7541" i="1"/>
  <c r="S7541" i="1"/>
  <c r="T7541" i="1"/>
  <c r="P7542" i="1"/>
  <c r="Q7542" i="1"/>
  <c r="R7542" i="1"/>
  <c r="S7542" i="1"/>
  <c r="T7542" i="1"/>
  <c r="P7559" i="1"/>
  <c r="Q7559" i="1"/>
  <c r="R7559" i="1"/>
  <c r="S7559" i="1"/>
  <c r="T7559" i="1"/>
  <c r="P7584" i="1"/>
  <c r="Q7584" i="1"/>
  <c r="R7584" i="1"/>
  <c r="S7584" i="1"/>
  <c r="T7584" i="1"/>
  <c r="P7585" i="1"/>
  <c r="Q7585" i="1"/>
  <c r="R7585" i="1"/>
  <c r="S7585" i="1"/>
  <c r="T7585" i="1"/>
  <c r="P7586" i="1"/>
  <c r="Q7586" i="1"/>
  <c r="R7586" i="1"/>
  <c r="S7586" i="1"/>
  <c r="T7586" i="1"/>
  <c r="P7587" i="1"/>
  <c r="Q7587" i="1"/>
  <c r="R7587" i="1"/>
  <c r="S7587" i="1"/>
  <c r="T7587" i="1"/>
  <c r="P7605" i="1"/>
  <c r="Q7605" i="1"/>
  <c r="R7605" i="1"/>
  <c r="S7605" i="1"/>
  <c r="T7605" i="1"/>
  <c r="P7625" i="1"/>
  <c r="Q7625" i="1"/>
  <c r="R7625" i="1"/>
  <c r="S7625" i="1"/>
  <c r="T7625" i="1"/>
  <c r="P7626" i="1"/>
  <c r="Q7626" i="1"/>
  <c r="R7626" i="1"/>
  <c r="S7626" i="1"/>
  <c r="T7626" i="1"/>
  <c r="P7627" i="1"/>
  <c r="Q7627" i="1"/>
  <c r="R7627" i="1"/>
  <c r="S7627" i="1"/>
  <c r="T7627" i="1"/>
  <c r="P7628" i="1"/>
  <c r="Q7628" i="1"/>
  <c r="R7628" i="1"/>
  <c r="S7628" i="1"/>
  <c r="T7628" i="1"/>
  <c r="P7665" i="1"/>
  <c r="Q7665" i="1"/>
  <c r="R7665" i="1"/>
  <c r="S7665" i="1"/>
  <c r="T7665" i="1"/>
  <c r="P7666" i="1"/>
  <c r="Q7666" i="1"/>
  <c r="R7666" i="1"/>
  <c r="S7666" i="1"/>
  <c r="T7666" i="1"/>
  <c r="P7667" i="1"/>
  <c r="Q7667" i="1"/>
  <c r="R7667" i="1"/>
  <c r="S7667" i="1"/>
  <c r="T7667" i="1"/>
  <c r="P7711" i="1"/>
  <c r="Q7711" i="1"/>
  <c r="R7711" i="1"/>
  <c r="S7711" i="1"/>
  <c r="T7711" i="1"/>
  <c r="P7712" i="1"/>
  <c r="Q7712" i="1"/>
  <c r="R7712" i="1"/>
  <c r="S7712" i="1"/>
  <c r="T7712" i="1"/>
  <c r="P7713" i="1"/>
  <c r="Q7713" i="1"/>
  <c r="R7713" i="1"/>
  <c r="S7713" i="1"/>
  <c r="T7713" i="1"/>
  <c r="P7714" i="1"/>
  <c r="Q7714" i="1"/>
  <c r="R7714" i="1"/>
  <c r="S7714" i="1"/>
  <c r="T7714" i="1"/>
  <c r="P7715" i="1"/>
  <c r="Q7715" i="1"/>
  <c r="R7715" i="1"/>
  <c r="S7715" i="1"/>
  <c r="T7715" i="1"/>
  <c r="P7716" i="1"/>
  <c r="Q7716" i="1"/>
  <c r="R7716" i="1"/>
  <c r="S7716" i="1"/>
  <c r="T7716" i="1"/>
  <c r="P7745" i="1"/>
  <c r="Q7745" i="1"/>
  <c r="R7745" i="1"/>
  <c r="S7745" i="1"/>
  <c r="T7745" i="1"/>
  <c r="P7746" i="1"/>
  <c r="Q7746" i="1"/>
  <c r="R7746" i="1"/>
  <c r="S7746" i="1"/>
  <c r="T7746" i="1"/>
  <c r="P7747" i="1"/>
  <c r="Q7747" i="1"/>
  <c r="R7747" i="1"/>
  <c r="S7747" i="1"/>
  <c r="T7747" i="1"/>
  <c r="P7763" i="1"/>
  <c r="Q7763" i="1"/>
  <c r="R7763" i="1"/>
  <c r="S7763" i="1"/>
  <c r="T7763" i="1"/>
  <c r="P7835" i="1"/>
  <c r="Q7835" i="1"/>
  <c r="R7835" i="1"/>
  <c r="S7835" i="1"/>
  <c r="T7835" i="1"/>
  <c r="P7836" i="1"/>
  <c r="Q7836" i="1"/>
  <c r="R7836" i="1"/>
  <c r="S7836" i="1"/>
  <c r="T7836" i="1"/>
  <c r="P7837" i="1"/>
  <c r="Q7837" i="1"/>
  <c r="R7837" i="1"/>
  <c r="S7837" i="1"/>
  <c r="T7837" i="1"/>
  <c r="P7838" i="1"/>
  <c r="Q7838" i="1"/>
  <c r="R7838" i="1"/>
  <c r="S7838" i="1"/>
  <c r="T7838" i="1"/>
  <c r="P7987" i="1"/>
  <c r="Q7987" i="1"/>
  <c r="R7987" i="1"/>
  <c r="S7987" i="1"/>
  <c r="T7987" i="1"/>
  <c r="P7988" i="1"/>
  <c r="Q7988" i="1"/>
  <c r="R7988" i="1"/>
  <c r="S7988" i="1"/>
  <c r="T7988" i="1"/>
  <c r="P8045" i="1"/>
  <c r="Q8045" i="1"/>
  <c r="R8045" i="1"/>
  <c r="S8045" i="1"/>
  <c r="T8045" i="1"/>
  <c r="P8046" i="1"/>
  <c r="Q8046" i="1"/>
  <c r="R8046" i="1"/>
  <c r="S8046" i="1"/>
  <c r="T8046" i="1"/>
  <c r="P8047" i="1"/>
  <c r="Q8047" i="1"/>
  <c r="R8047" i="1"/>
  <c r="S8047" i="1"/>
  <c r="T8047" i="1"/>
  <c r="P8084" i="1"/>
  <c r="Q8084" i="1"/>
  <c r="R8084" i="1"/>
  <c r="S8084" i="1"/>
  <c r="T8084" i="1"/>
  <c r="P8085" i="1"/>
  <c r="Q8085" i="1"/>
  <c r="R8085" i="1"/>
  <c r="S8085" i="1"/>
  <c r="T8085" i="1"/>
  <c r="P8127" i="1"/>
  <c r="Q8127" i="1"/>
  <c r="R8127" i="1"/>
  <c r="S8127" i="1"/>
  <c r="T8127" i="1"/>
  <c r="P8128" i="1"/>
  <c r="Q8128" i="1"/>
  <c r="R8128" i="1"/>
  <c r="S8128" i="1"/>
  <c r="T8128" i="1"/>
  <c r="P8129" i="1"/>
  <c r="Q8129" i="1"/>
  <c r="R8129" i="1"/>
  <c r="S8129" i="1"/>
  <c r="T8129" i="1"/>
  <c r="P8130" i="1"/>
  <c r="Q8130" i="1"/>
  <c r="R8130" i="1"/>
  <c r="S8130" i="1"/>
  <c r="T8130" i="1"/>
  <c r="P8131" i="1"/>
  <c r="Q8131" i="1"/>
  <c r="R8131" i="1"/>
  <c r="S8131" i="1"/>
  <c r="T8131" i="1"/>
  <c r="P8132" i="1"/>
  <c r="Q8132" i="1"/>
  <c r="R8132" i="1"/>
  <c r="S8132" i="1"/>
  <c r="T8132" i="1"/>
  <c r="P8133" i="1"/>
  <c r="Q8133" i="1"/>
  <c r="R8133" i="1"/>
  <c r="S8133" i="1"/>
  <c r="T8133" i="1"/>
  <c r="P8152" i="1"/>
  <c r="Q8152" i="1"/>
  <c r="R8152" i="1"/>
  <c r="S8152" i="1"/>
  <c r="T8152" i="1"/>
  <c r="P8169" i="1"/>
  <c r="Q8169" i="1"/>
  <c r="R8169" i="1"/>
  <c r="S8169" i="1"/>
  <c r="T8169" i="1"/>
  <c r="P8170" i="1"/>
  <c r="Q8170" i="1"/>
  <c r="R8170" i="1"/>
  <c r="S8170" i="1"/>
  <c r="T8170" i="1"/>
  <c r="P8171" i="1"/>
  <c r="Q8171" i="1"/>
  <c r="R8171" i="1"/>
  <c r="S8171" i="1"/>
  <c r="T8171" i="1"/>
  <c r="P8172" i="1"/>
  <c r="Q8172" i="1"/>
  <c r="R8172" i="1"/>
  <c r="S8172" i="1"/>
  <c r="T8172" i="1"/>
  <c r="P8173" i="1"/>
  <c r="Q8173" i="1"/>
  <c r="R8173" i="1"/>
  <c r="S8173" i="1"/>
  <c r="T8173" i="1"/>
  <c r="P8200" i="1"/>
  <c r="Q8200" i="1"/>
  <c r="R8200" i="1"/>
  <c r="S8200" i="1"/>
  <c r="T8200" i="1"/>
  <c r="P8201" i="1"/>
  <c r="Q8201" i="1"/>
  <c r="R8201" i="1"/>
  <c r="S8201" i="1"/>
  <c r="T8201" i="1"/>
  <c r="P8227" i="1"/>
  <c r="Q8227" i="1"/>
  <c r="R8227" i="1"/>
  <c r="S8227" i="1"/>
  <c r="T8227" i="1"/>
  <c r="P8228" i="1"/>
  <c r="Q8228" i="1"/>
  <c r="R8228" i="1"/>
  <c r="S8228" i="1"/>
  <c r="T8228" i="1"/>
  <c r="P8229" i="1"/>
  <c r="Q8229" i="1"/>
  <c r="R8229" i="1"/>
  <c r="S8229" i="1"/>
  <c r="T8229" i="1"/>
  <c r="P8230" i="1"/>
  <c r="Q8230" i="1"/>
  <c r="R8230" i="1"/>
  <c r="S8230" i="1"/>
  <c r="T8230" i="1"/>
  <c r="P8231" i="1"/>
  <c r="Q8231" i="1"/>
  <c r="R8231" i="1"/>
  <c r="S8231" i="1"/>
  <c r="T8231" i="1"/>
  <c r="P8261" i="1"/>
  <c r="Q8261" i="1"/>
  <c r="R8261" i="1"/>
  <c r="S8261" i="1"/>
  <c r="T8261" i="1"/>
  <c r="P8262" i="1"/>
  <c r="Q8262" i="1"/>
  <c r="R8262" i="1"/>
  <c r="S8262" i="1"/>
  <c r="T8262" i="1"/>
  <c r="P8263" i="1"/>
  <c r="Q8263" i="1"/>
  <c r="R8263" i="1"/>
  <c r="S8263" i="1"/>
  <c r="T8263" i="1"/>
  <c r="P8264" i="1"/>
  <c r="Q8264" i="1"/>
  <c r="R8264" i="1"/>
  <c r="S8264" i="1"/>
  <c r="T8264" i="1"/>
  <c r="P8265" i="1"/>
  <c r="Q8265" i="1"/>
  <c r="R8265" i="1"/>
  <c r="S8265" i="1"/>
  <c r="T8265" i="1"/>
  <c r="P8304" i="1"/>
  <c r="Q8304" i="1"/>
  <c r="R8304" i="1"/>
  <c r="S8304" i="1"/>
  <c r="T8304" i="1"/>
  <c r="P8319" i="1"/>
  <c r="Q8319" i="1"/>
  <c r="R8319" i="1"/>
  <c r="S8319" i="1"/>
  <c r="T8319" i="1"/>
  <c r="P8320" i="1"/>
  <c r="Q8320" i="1"/>
  <c r="R8320" i="1"/>
  <c r="S8320" i="1"/>
  <c r="T8320" i="1"/>
  <c r="P8321" i="1"/>
  <c r="Q8321" i="1"/>
  <c r="R8321" i="1"/>
  <c r="S8321" i="1"/>
  <c r="T8321" i="1"/>
  <c r="P8322" i="1"/>
  <c r="Q8322" i="1"/>
  <c r="R8322" i="1"/>
  <c r="S8322" i="1"/>
  <c r="T8322" i="1"/>
  <c r="P8330" i="1"/>
  <c r="Q8330" i="1"/>
  <c r="R8330" i="1"/>
  <c r="S8330" i="1"/>
  <c r="T8330" i="1"/>
  <c r="P8340" i="1"/>
  <c r="Q8340" i="1"/>
  <c r="R8340" i="1"/>
  <c r="S8340" i="1"/>
  <c r="T8340" i="1"/>
  <c r="P8341" i="1"/>
  <c r="Q8341" i="1"/>
  <c r="R8341" i="1"/>
  <c r="S8341" i="1"/>
  <c r="T8341" i="1"/>
  <c r="P8342" i="1"/>
  <c r="Q8342" i="1"/>
  <c r="R8342" i="1"/>
  <c r="S8342" i="1"/>
  <c r="T8342" i="1"/>
  <c r="P8343" i="1"/>
  <c r="Q8343" i="1"/>
  <c r="R8343" i="1"/>
  <c r="S8343" i="1"/>
  <c r="T8343" i="1"/>
  <c r="P8344" i="1"/>
  <c r="Q8344" i="1"/>
  <c r="R8344" i="1"/>
  <c r="S8344" i="1"/>
  <c r="T8344" i="1"/>
  <c r="P8345" i="1"/>
  <c r="Q8345" i="1"/>
  <c r="R8345" i="1"/>
  <c r="S8345" i="1"/>
  <c r="T8345" i="1"/>
  <c r="P8346" i="1"/>
  <c r="Q8346" i="1"/>
  <c r="R8346" i="1"/>
  <c r="S8346" i="1"/>
  <c r="T8346" i="1"/>
  <c r="P8347" i="1"/>
  <c r="Q8347" i="1"/>
  <c r="R8347" i="1"/>
  <c r="S8347" i="1"/>
  <c r="T8347" i="1"/>
  <c r="P8348" i="1"/>
  <c r="Q8348" i="1"/>
  <c r="R8348" i="1"/>
  <c r="S8348" i="1"/>
  <c r="T8348" i="1"/>
  <c r="P8349" i="1"/>
  <c r="Q8349" i="1"/>
  <c r="R8349" i="1"/>
  <c r="S8349" i="1"/>
  <c r="T8349" i="1"/>
  <c r="P8417" i="1"/>
  <c r="Q8417" i="1"/>
  <c r="R8417" i="1"/>
  <c r="S8417" i="1"/>
  <c r="T8417" i="1"/>
  <c r="P8418" i="1"/>
  <c r="Q8418" i="1"/>
  <c r="R8418" i="1"/>
  <c r="S8418" i="1"/>
  <c r="T8418" i="1"/>
  <c r="P8469" i="1"/>
  <c r="Q8469" i="1"/>
  <c r="R8469" i="1"/>
  <c r="S8469" i="1"/>
  <c r="T8469" i="1"/>
  <c r="P8470" i="1"/>
  <c r="Q8470" i="1"/>
  <c r="R8470" i="1"/>
  <c r="S8470" i="1"/>
  <c r="T8470" i="1"/>
  <c r="P8514" i="1"/>
  <c r="Q8514" i="1"/>
  <c r="R8514" i="1"/>
  <c r="S8514" i="1"/>
  <c r="T8514" i="1"/>
  <c r="P8515" i="1"/>
  <c r="Q8515" i="1"/>
  <c r="R8515" i="1"/>
  <c r="S8515" i="1"/>
  <c r="T8515" i="1"/>
  <c r="P8516" i="1"/>
  <c r="Q8516" i="1"/>
  <c r="R8516" i="1"/>
  <c r="S8516" i="1"/>
  <c r="T8516" i="1"/>
  <c r="P8517" i="1"/>
  <c r="Q8517" i="1"/>
  <c r="R8517" i="1"/>
  <c r="S8517" i="1"/>
  <c r="T8517" i="1"/>
  <c r="P8518" i="1"/>
  <c r="Q8518" i="1"/>
  <c r="R8518" i="1"/>
  <c r="S8518" i="1"/>
  <c r="T8518" i="1"/>
  <c r="P8519" i="1"/>
  <c r="Q8519" i="1"/>
  <c r="R8519" i="1"/>
  <c r="S8519" i="1"/>
  <c r="T8519" i="1"/>
  <c r="P8520" i="1"/>
  <c r="Q8520" i="1"/>
  <c r="R8520" i="1"/>
  <c r="S8520" i="1"/>
  <c r="T8520" i="1"/>
  <c r="P8521" i="1"/>
  <c r="Q8521" i="1"/>
  <c r="R8521" i="1"/>
  <c r="S8521" i="1"/>
  <c r="T8521" i="1"/>
  <c r="P8522" i="1"/>
  <c r="Q8522" i="1"/>
  <c r="R8522" i="1"/>
  <c r="S8522" i="1"/>
  <c r="T8522" i="1"/>
  <c r="P8523" i="1"/>
  <c r="Q8523" i="1"/>
  <c r="R8523" i="1"/>
  <c r="S8523" i="1"/>
  <c r="T8523" i="1"/>
  <c r="P8524" i="1"/>
  <c r="Q8524" i="1"/>
  <c r="R8524" i="1"/>
  <c r="S8524" i="1"/>
  <c r="T8524" i="1"/>
  <c r="P8525" i="1"/>
  <c r="Q8525" i="1"/>
  <c r="R8525" i="1"/>
  <c r="S8525" i="1"/>
  <c r="T8525" i="1"/>
  <c r="P8526" i="1"/>
  <c r="Q8526" i="1"/>
  <c r="R8526" i="1"/>
  <c r="S8526" i="1"/>
  <c r="T8526" i="1"/>
  <c r="P8527" i="1"/>
  <c r="Q8527" i="1"/>
  <c r="R8527" i="1"/>
  <c r="S8527" i="1"/>
  <c r="T8527" i="1"/>
  <c r="P8528" i="1"/>
  <c r="Q8528" i="1"/>
  <c r="R8528" i="1"/>
  <c r="S8528" i="1"/>
  <c r="T8528" i="1"/>
  <c r="P8529" i="1"/>
  <c r="Q8529" i="1"/>
  <c r="R8529" i="1"/>
  <c r="S8529" i="1"/>
  <c r="T8529" i="1"/>
  <c r="P8530" i="1"/>
  <c r="Q8530" i="1"/>
  <c r="R8530" i="1"/>
  <c r="S8530" i="1"/>
  <c r="T8530" i="1"/>
  <c r="P8531" i="1"/>
  <c r="Q8531" i="1"/>
  <c r="R8531" i="1"/>
  <c r="S8531" i="1"/>
  <c r="T8531" i="1"/>
  <c r="P8532" i="1"/>
  <c r="Q8532" i="1"/>
  <c r="R8532" i="1"/>
  <c r="S8532" i="1"/>
  <c r="T8532" i="1"/>
  <c r="P8533" i="1"/>
  <c r="Q8533" i="1"/>
  <c r="R8533" i="1"/>
  <c r="S8533" i="1"/>
  <c r="T8533" i="1"/>
  <c r="P8534" i="1"/>
  <c r="Q8534" i="1"/>
  <c r="R8534" i="1"/>
  <c r="S8534" i="1"/>
  <c r="T8534" i="1"/>
  <c r="P8535" i="1"/>
  <c r="Q8535" i="1"/>
  <c r="R8535" i="1"/>
  <c r="S8535" i="1"/>
  <c r="T8535" i="1"/>
  <c r="P8536" i="1"/>
  <c r="Q8536" i="1"/>
  <c r="R8536" i="1"/>
  <c r="S8536" i="1"/>
  <c r="T8536" i="1"/>
  <c r="P8537" i="1"/>
  <c r="Q8537" i="1"/>
  <c r="R8537" i="1"/>
  <c r="S8537" i="1"/>
  <c r="T8537" i="1"/>
  <c r="P8538" i="1"/>
  <c r="Q8538" i="1"/>
  <c r="R8538" i="1"/>
  <c r="S8538" i="1"/>
  <c r="T8538" i="1"/>
  <c r="P8539" i="1"/>
  <c r="Q8539" i="1"/>
  <c r="R8539" i="1"/>
  <c r="S8539" i="1"/>
  <c r="T8539" i="1"/>
  <c r="P8540" i="1"/>
  <c r="Q8540" i="1"/>
  <c r="R8540" i="1"/>
  <c r="S8540" i="1"/>
  <c r="T8540" i="1"/>
  <c r="P8541" i="1"/>
  <c r="Q8541" i="1"/>
  <c r="R8541" i="1"/>
  <c r="S8541" i="1"/>
  <c r="T8541" i="1"/>
  <c r="P8542" i="1"/>
  <c r="Q8542" i="1"/>
  <c r="R8542" i="1"/>
  <c r="S8542" i="1"/>
  <c r="T8542" i="1"/>
  <c r="P8543" i="1"/>
  <c r="Q8543" i="1"/>
  <c r="R8543" i="1"/>
  <c r="S8543" i="1"/>
  <c r="T8543" i="1"/>
  <c r="P8544" i="1"/>
  <c r="Q8544" i="1"/>
  <c r="R8544" i="1"/>
  <c r="S8544" i="1"/>
  <c r="T8544" i="1"/>
  <c r="P8545" i="1"/>
  <c r="Q8545" i="1"/>
  <c r="R8545" i="1"/>
  <c r="S8545" i="1"/>
  <c r="T8545" i="1"/>
  <c r="P8546" i="1"/>
  <c r="Q8546" i="1"/>
  <c r="R8546" i="1"/>
  <c r="S8546" i="1"/>
  <c r="T8546" i="1"/>
  <c r="P8547" i="1"/>
  <c r="Q8547" i="1"/>
  <c r="R8547" i="1"/>
  <c r="S8547" i="1"/>
  <c r="T8547" i="1"/>
  <c r="P8548" i="1"/>
  <c r="Q8548" i="1"/>
  <c r="R8548" i="1"/>
  <c r="S8548" i="1"/>
  <c r="T8548" i="1"/>
  <c r="P8549" i="1"/>
  <c r="Q8549" i="1"/>
  <c r="R8549" i="1"/>
  <c r="S8549" i="1"/>
  <c r="T8549" i="1"/>
  <c r="P8550" i="1"/>
  <c r="Q8550" i="1"/>
  <c r="R8550" i="1"/>
  <c r="S8550" i="1"/>
  <c r="T8550" i="1"/>
  <c r="P8551" i="1"/>
  <c r="Q8551" i="1"/>
  <c r="R8551" i="1"/>
  <c r="S8551" i="1"/>
  <c r="T8551" i="1"/>
  <c r="P8552" i="1"/>
  <c r="Q8552" i="1"/>
  <c r="R8552" i="1"/>
  <c r="S8552" i="1"/>
  <c r="T8552" i="1"/>
  <c r="P8553" i="1"/>
  <c r="Q8553" i="1"/>
  <c r="R8553" i="1"/>
  <c r="S8553" i="1"/>
  <c r="T8553" i="1"/>
  <c r="P8554" i="1"/>
  <c r="Q8554" i="1"/>
  <c r="R8554" i="1"/>
  <c r="S8554" i="1"/>
  <c r="T8554" i="1"/>
  <c r="P8555" i="1"/>
  <c r="Q8555" i="1"/>
  <c r="R8555" i="1"/>
  <c r="S8555" i="1"/>
  <c r="T8555" i="1"/>
  <c r="P8556" i="1"/>
  <c r="Q8556" i="1"/>
  <c r="R8556" i="1"/>
  <c r="S8556" i="1"/>
  <c r="T8556" i="1"/>
  <c r="P8557" i="1"/>
  <c r="Q8557" i="1"/>
  <c r="R8557" i="1"/>
  <c r="S8557" i="1"/>
  <c r="T8557" i="1"/>
  <c r="P8558" i="1"/>
  <c r="Q8558" i="1"/>
  <c r="R8558" i="1"/>
  <c r="S8558" i="1"/>
  <c r="T8558" i="1"/>
  <c r="P8559" i="1"/>
  <c r="Q8559" i="1"/>
  <c r="R8559" i="1"/>
  <c r="S8559" i="1"/>
  <c r="T8559" i="1"/>
  <c r="P8560" i="1"/>
  <c r="Q8560" i="1"/>
  <c r="R8560" i="1"/>
  <c r="S8560" i="1"/>
  <c r="T8560" i="1"/>
  <c r="P8561" i="1"/>
  <c r="Q8561" i="1"/>
  <c r="R8561" i="1"/>
  <c r="S8561" i="1"/>
  <c r="T8561" i="1"/>
  <c r="P8562" i="1"/>
  <c r="Q8562" i="1"/>
  <c r="R8562" i="1"/>
  <c r="S8562" i="1"/>
  <c r="T8562" i="1"/>
  <c r="P8563" i="1"/>
  <c r="Q8563" i="1"/>
  <c r="R8563" i="1"/>
  <c r="S8563" i="1"/>
  <c r="T8563" i="1"/>
  <c r="P8564" i="1"/>
  <c r="Q8564" i="1"/>
  <c r="R8564" i="1"/>
  <c r="S8564" i="1"/>
  <c r="T8564" i="1"/>
  <c r="P8565" i="1"/>
  <c r="Q8565" i="1"/>
  <c r="R8565" i="1"/>
  <c r="S8565" i="1"/>
  <c r="T8565" i="1"/>
  <c r="P8566" i="1"/>
  <c r="Q8566" i="1"/>
  <c r="R8566" i="1"/>
  <c r="S8566" i="1"/>
  <c r="T8566" i="1"/>
  <c r="P8567" i="1"/>
  <c r="Q8567" i="1"/>
  <c r="R8567" i="1"/>
  <c r="S8567" i="1"/>
  <c r="T8567" i="1"/>
  <c r="P8568" i="1"/>
  <c r="Q8568" i="1"/>
  <c r="R8568" i="1"/>
  <c r="S8568" i="1"/>
  <c r="T8568" i="1"/>
  <c r="P8569" i="1"/>
  <c r="Q8569" i="1"/>
  <c r="R8569" i="1"/>
  <c r="S8569" i="1"/>
  <c r="T8569" i="1"/>
  <c r="P8570" i="1"/>
  <c r="Q8570" i="1"/>
  <c r="R8570" i="1"/>
  <c r="S8570" i="1"/>
  <c r="T8570" i="1"/>
  <c r="P8571" i="1"/>
  <c r="Q8571" i="1"/>
  <c r="R8571" i="1"/>
  <c r="S8571" i="1"/>
  <c r="T8571" i="1"/>
  <c r="P8572" i="1"/>
  <c r="Q8572" i="1"/>
  <c r="R8572" i="1"/>
  <c r="S8572" i="1"/>
  <c r="T8572" i="1"/>
  <c r="P8573" i="1"/>
  <c r="Q8573" i="1"/>
  <c r="R8573" i="1"/>
  <c r="S8573" i="1"/>
  <c r="T8573" i="1"/>
  <c r="P8574" i="1"/>
  <c r="Q8574" i="1"/>
  <c r="R8574" i="1"/>
  <c r="S8574" i="1"/>
  <c r="T8574" i="1"/>
  <c r="P8575" i="1"/>
  <c r="Q8575" i="1"/>
  <c r="R8575" i="1"/>
  <c r="S8575" i="1"/>
  <c r="T8575" i="1"/>
  <c r="P8576" i="1"/>
  <c r="Q8576" i="1"/>
  <c r="R8576" i="1"/>
  <c r="S8576" i="1"/>
  <c r="T8576" i="1"/>
  <c r="P8577" i="1"/>
  <c r="Q8577" i="1"/>
  <c r="R8577" i="1"/>
  <c r="S8577" i="1"/>
  <c r="T8577" i="1"/>
  <c r="P8578" i="1"/>
  <c r="Q8578" i="1"/>
  <c r="R8578" i="1"/>
  <c r="S8578" i="1"/>
  <c r="T8578" i="1"/>
  <c r="P8579" i="1"/>
  <c r="Q8579" i="1"/>
  <c r="R8579" i="1"/>
  <c r="S8579" i="1"/>
  <c r="T8579" i="1"/>
  <c r="P8580" i="1"/>
  <c r="Q8580" i="1"/>
  <c r="R8580" i="1"/>
  <c r="S8580" i="1"/>
  <c r="T8580" i="1"/>
  <c r="P8581" i="1"/>
  <c r="Q8581" i="1"/>
  <c r="R8581" i="1"/>
  <c r="S8581" i="1"/>
  <c r="T8581" i="1"/>
  <c r="P8582" i="1"/>
  <c r="Q8582" i="1"/>
  <c r="R8582" i="1"/>
  <c r="S8582" i="1"/>
  <c r="T8582" i="1"/>
  <c r="P8583" i="1"/>
  <c r="Q8583" i="1"/>
  <c r="R8583" i="1"/>
  <c r="S8583" i="1"/>
  <c r="T8583" i="1"/>
  <c r="P8584" i="1"/>
  <c r="Q8584" i="1"/>
  <c r="R8584" i="1"/>
  <c r="S8584" i="1"/>
  <c r="T8584" i="1"/>
  <c r="P8585" i="1"/>
  <c r="Q8585" i="1"/>
  <c r="R8585" i="1"/>
  <c r="S8585" i="1"/>
  <c r="T8585" i="1"/>
  <c r="P8586" i="1"/>
  <c r="Q8586" i="1"/>
  <c r="R8586" i="1"/>
  <c r="S8586" i="1"/>
  <c r="T8586" i="1"/>
  <c r="P8587" i="1"/>
  <c r="Q8587" i="1"/>
  <c r="R8587" i="1"/>
  <c r="S8587" i="1"/>
  <c r="T8587" i="1"/>
  <c r="P8588" i="1"/>
  <c r="Q8588" i="1"/>
  <c r="R8588" i="1"/>
  <c r="S8588" i="1"/>
  <c r="T8588" i="1"/>
  <c r="P8589" i="1"/>
  <c r="Q8589" i="1"/>
  <c r="R8589" i="1"/>
  <c r="S8589" i="1"/>
  <c r="T8589" i="1"/>
  <c r="P8590" i="1"/>
  <c r="Q8590" i="1"/>
  <c r="R8590" i="1"/>
  <c r="S8590" i="1"/>
  <c r="T8590" i="1"/>
  <c r="P8591" i="1"/>
  <c r="Q8591" i="1"/>
  <c r="R8591" i="1"/>
  <c r="S8591" i="1"/>
  <c r="T8591" i="1"/>
  <c r="P8592" i="1"/>
  <c r="Q8592" i="1"/>
  <c r="R8592" i="1"/>
  <c r="S8592" i="1"/>
  <c r="T8592" i="1"/>
  <c r="P8593" i="1"/>
  <c r="Q8593" i="1"/>
  <c r="R8593" i="1"/>
  <c r="S8593" i="1"/>
  <c r="T8593" i="1"/>
  <c r="P8594" i="1"/>
  <c r="Q8594" i="1"/>
  <c r="R8594" i="1"/>
  <c r="S8594" i="1"/>
  <c r="T8594" i="1"/>
  <c r="P8820" i="1"/>
  <c r="Q8820" i="1"/>
  <c r="R8820" i="1"/>
  <c r="S8820" i="1"/>
  <c r="T8820" i="1"/>
  <c r="P8821" i="1"/>
  <c r="Q8821" i="1"/>
  <c r="R8821" i="1"/>
  <c r="S8821" i="1"/>
  <c r="T8821" i="1"/>
  <c r="P8822" i="1"/>
  <c r="Q8822" i="1"/>
  <c r="R8822" i="1"/>
  <c r="S8822" i="1"/>
  <c r="T8822" i="1"/>
  <c r="P8823" i="1"/>
  <c r="Q8823" i="1"/>
  <c r="R8823" i="1"/>
  <c r="S8823" i="1"/>
  <c r="T8823" i="1"/>
  <c r="P8824" i="1"/>
  <c r="Q8824" i="1"/>
  <c r="R8824" i="1"/>
  <c r="S8824" i="1"/>
  <c r="T8824" i="1"/>
  <c r="P8825" i="1"/>
  <c r="Q8825" i="1"/>
  <c r="R8825" i="1"/>
  <c r="S8825" i="1"/>
  <c r="T8825" i="1"/>
  <c r="P8826" i="1"/>
  <c r="Q8826" i="1"/>
  <c r="R8826" i="1"/>
  <c r="S8826" i="1"/>
  <c r="T8826" i="1"/>
  <c r="P8827" i="1"/>
  <c r="Q8827" i="1"/>
  <c r="R8827" i="1"/>
  <c r="S8827" i="1"/>
  <c r="T8827" i="1"/>
  <c r="P8828" i="1"/>
  <c r="Q8828" i="1"/>
  <c r="R8828" i="1"/>
  <c r="S8828" i="1"/>
  <c r="T8828" i="1"/>
  <c r="P8829" i="1"/>
  <c r="Q8829" i="1"/>
  <c r="R8829" i="1"/>
  <c r="S8829" i="1"/>
  <c r="T8829" i="1"/>
  <c r="P8830" i="1"/>
  <c r="Q8830" i="1"/>
  <c r="R8830" i="1"/>
  <c r="S8830" i="1"/>
  <c r="T8830" i="1"/>
  <c r="P8831" i="1"/>
  <c r="Q8831" i="1"/>
  <c r="R8831" i="1"/>
  <c r="S8831" i="1"/>
  <c r="T8831" i="1"/>
  <c r="P8832" i="1"/>
  <c r="Q8832" i="1"/>
  <c r="R8832" i="1"/>
  <c r="S8832" i="1"/>
  <c r="T8832" i="1"/>
  <c r="P8833" i="1"/>
  <c r="Q8833" i="1"/>
  <c r="R8833" i="1"/>
  <c r="S8833" i="1"/>
  <c r="T8833" i="1"/>
  <c r="P8834" i="1"/>
  <c r="Q8834" i="1"/>
  <c r="R8834" i="1"/>
  <c r="S8834" i="1"/>
  <c r="T8834" i="1"/>
  <c r="P8835" i="1"/>
  <c r="Q8835" i="1"/>
  <c r="R8835" i="1"/>
  <c r="S8835" i="1"/>
  <c r="T8835" i="1"/>
  <c r="P8836" i="1"/>
  <c r="Q8836" i="1"/>
  <c r="R8836" i="1"/>
  <c r="S8836" i="1"/>
  <c r="T8836" i="1"/>
  <c r="P8837" i="1"/>
  <c r="Q8837" i="1"/>
  <c r="R8837" i="1"/>
  <c r="S8837" i="1"/>
  <c r="T8837" i="1"/>
  <c r="P8838" i="1"/>
  <c r="Q8838" i="1"/>
  <c r="R8838" i="1"/>
  <c r="S8838" i="1"/>
  <c r="T8838" i="1"/>
  <c r="P8839" i="1"/>
  <c r="Q8839" i="1"/>
  <c r="R8839" i="1"/>
  <c r="S8839" i="1"/>
  <c r="T8839" i="1"/>
  <c r="P8840" i="1"/>
  <c r="Q8840" i="1"/>
  <c r="R8840" i="1"/>
  <c r="S8840" i="1"/>
  <c r="T8840" i="1"/>
  <c r="P8841" i="1"/>
  <c r="Q8841" i="1"/>
  <c r="R8841" i="1"/>
  <c r="S8841" i="1"/>
  <c r="T8841" i="1"/>
  <c r="P8842" i="1"/>
  <c r="Q8842" i="1"/>
  <c r="R8842" i="1"/>
  <c r="S8842" i="1"/>
  <c r="T8842" i="1"/>
  <c r="P8843" i="1"/>
  <c r="Q8843" i="1"/>
  <c r="R8843" i="1"/>
  <c r="S8843" i="1"/>
  <c r="T8843" i="1"/>
  <c r="P8844" i="1"/>
  <c r="Q8844" i="1"/>
  <c r="R8844" i="1"/>
  <c r="S8844" i="1"/>
  <c r="T8844" i="1"/>
  <c r="P8845" i="1"/>
  <c r="Q8845" i="1"/>
  <c r="R8845" i="1"/>
  <c r="S8845" i="1"/>
  <c r="T8845" i="1"/>
  <c r="P8846" i="1"/>
  <c r="Q8846" i="1"/>
  <c r="R8846" i="1"/>
  <c r="S8846" i="1"/>
  <c r="T8846" i="1"/>
  <c r="P8847" i="1"/>
  <c r="Q8847" i="1"/>
  <c r="R8847" i="1"/>
  <c r="S8847" i="1"/>
  <c r="T8847" i="1"/>
  <c r="P8848" i="1"/>
  <c r="Q8848" i="1"/>
  <c r="R8848" i="1"/>
  <c r="S8848" i="1"/>
  <c r="T8848" i="1"/>
  <c r="P8849" i="1"/>
  <c r="Q8849" i="1"/>
  <c r="R8849" i="1"/>
  <c r="S8849" i="1"/>
  <c r="T8849" i="1"/>
  <c r="P8850" i="1"/>
  <c r="Q8850" i="1"/>
  <c r="R8850" i="1"/>
  <c r="S8850" i="1"/>
  <c r="T8850" i="1"/>
  <c r="P8851" i="1"/>
  <c r="Q8851" i="1"/>
  <c r="R8851" i="1"/>
  <c r="S8851" i="1"/>
  <c r="T8851" i="1"/>
  <c r="P8852" i="1"/>
  <c r="Q8852" i="1"/>
  <c r="R8852" i="1"/>
  <c r="S8852" i="1"/>
  <c r="T8852" i="1"/>
  <c r="P8853" i="1"/>
  <c r="Q8853" i="1"/>
  <c r="R8853" i="1"/>
  <c r="S8853" i="1"/>
  <c r="T8853" i="1"/>
  <c r="P8854" i="1"/>
  <c r="Q8854" i="1"/>
  <c r="R8854" i="1"/>
  <c r="S8854" i="1"/>
  <c r="T8854" i="1"/>
  <c r="P8855" i="1"/>
  <c r="Q8855" i="1"/>
  <c r="R8855" i="1"/>
  <c r="S8855" i="1"/>
  <c r="T8855" i="1"/>
  <c r="P8856" i="1"/>
  <c r="Q8856" i="1"/>
  <c r="R8856" i="1"/>
  <c r="S8856" i="1"/>
  <c r="T8856" i="1"/>
  <c r="P8857" i="1"/>
  <c r="Q8857" i="1"/>
  <c r="R8857" i="1"/>
  <c r="S8857" i="1"/>
  <c r="T8857" i="1"/>
  <c r="P8858" i="1"/>
  <c r="Q8858" i="1"/>
  <c r="R8858" i="1"/>
  <c r="S8858" i="1"/>
  <c r="T8858" i="1"/>
  <c r="P8859" i="1"/>
  <c r="Q8859" i="1"/>
  <c r="R8859" i="1"/>
  <c r="S8859" i="1"/>
  <c r="T8859" i="1"/>
  <c r="P8860" i="1"/>
  <c r="Q8860" i="1"/>
  <c r="R8860" i="1"/>
  <c r="S8860" i="1"/>
  <c r="T8860" i="1"/>
  <c r="P8861" i="1"/>
  <c r="Q8861" i="1"/>
  <c r="R8861" i="1"/>
  <c r="S8861" i="1"/>
  <c r="T8861" i="1"/>
  <c r="P8862" i="1"/>
  <c r="Q8862" i="1"/>
  <c r="R8862" i="1"/>
  <c r="S8862" i="1"/>
  <c r="T8862" i="1"/>
  <c r="P8863" i="1"/>
  <c r="Q8863" i="1"/>
  <c r="R8863" i="1"/>
  <c r="S8863" i="1"/>
  <c r="T8863" i="1"/>
  <c r="P8963" i="1"/>
  <c r="Q8963" i="1"/>
  <c r="R8963" i="1"/>
  <c r="S8963" i="1"/>
  <c r="T8963" i="1"/>
  <c r="P8964" i="1"/>
  <c r="Q8964" i="1"/>
  <c r="R8964" i="1"/>
  <c r="S8964" i="1"/>
  <c r="T8964" i="1"/>
  <c r="P8965" i="1"/>
  <c r="Q8965" i="1"/>
  <c r="R8965" i="1"/>
  <c r="S8965" i="1"/>
  <c r="T8965" i="1"/>
  <c r="P8966" i="1"/>
  <c r="Q8966" i="1"/>
  <c r="R8966" i="1"/>
  <c r="S8966" i="1"/>
  <c r="T8966" i="1"/>
  <c r="P8967" i="1"/>
  <c r="Q8967" i="1"/>
  <c r="R8967" i="1"/>
  <c r="S8967" i="1"/>
  <c r="T8967" i="1"/>
  <c r="P8968" i="1"/>
  <c r="Q8968" i="1"/>
  <c r="R8968" i="1"/>
  <c r="S8968" i="1"/>
  <c r="T8968" i="1"/>
  <c r="P8969" i="1"/>
  <c r="Q8969" i="1"/>
  <c r="R8969" i="1"/>
  <c r="S8969" i="1"/>
  <c r="T8969" i="1"/>
  <c r="P8970" i="1"/>
  <c r="Q8970" i="1"/>
  <c r="R8970" i="1"/>
  <c r="S8970" i="1"/>
  <c r="T8970" i="1"/>
  <c r="P8971" i="1"/>
  <c r="Q8971" i="1"/>
  <c r="R8971" i="1"/>
  <c r="S8971" i="1"/>
  <c r="T8971" i="1"/>
  <c r="P8972" i="1"/>
  <c r="Q8972" i="1"/>
  <c r="R8972" i="1"/>
  <c r="S8972" i="1"/>
  <c r="T8972" i="1"/>
  <c r="P8973" i="1"/>
  <c r="Q8973" i="1"/>
  <c r="R8973" i="1"/>
  <c r="S8973" i="1"/>
  <c r="T8973" i="1"/>
  <c r="P8974" i="1"/>
  <c r="Q8974" i="1"/>
  <c r="R8974" i="1"/>
  <c r="S8974" i="1"/>
  <c r="T8974" i="1"/>
  <c r="P8975" i="1"/>
  <c r="Q8975" i="1"/>
  <c r="R8975" i="1"/>
  <c r="S8975" i="1"/>
  <c r="T8975" i="1"/>
  <c r="P8976" i="1"/>
  <c r="Q8976" i="1"/>
  <c r="R8976" i="1"/>
  <c r="S8976" i="1"/>
  <c r="T8976" i="1"/>
  <c r="P8978" i="1"/>
  <c r="Q8978" i="1"/>
  <c r="R8978" i="1"/>
  <c r="S8978" i="1"/>
  <c r="T8978" i="1"/>
  <c r="P8979" i="1"/>
  <c r="Q8979" i="1"/>
  <c r="R8979" i="1"/>
  <c r="S8979" i="1"/>
  <c r="T8979" i="1"/>
  <c r="P8980" i="1"/>
  <c r="Q8980" i="1"/>
  <c r="R8980" i="1"/>
  <c r="S8980" i="1"/>
  <c r="T8980" i="1"/>
  <c r="P8981" i="1"/>
  <c r="Q8981" i="1"/>
  <c r="R8981" i="1"/>
  <c r="S8981" i="1"/>
  <c r="T8981" i="1"/>
  <c r="P8982" i="1"/>
  <c r="Q8982" i="1"/>
  <c r="R8982" i="1"/>
  <c r="S8982" i="1"/>
  <c r="T8982" i="1"/>
  <c r="P8983" i="1"/>
  <c r="Q8983" i="1"/>
  <c r="R8983" i="1"/>
  <c r="S8983" i="1"/>
  <c r="T8983" i="1"/>
  <c r="P8984" i="1"/>
  <c r="Q8984" i="1"/>
  <c r="R8984" i="1"/>
  <c r="S8984" i="1"/>
  <c r="T8984" i="1"/>
  <c r="P8985" i="1"/>
  <c r="Q8985" i="1"/>
  <c r="R8985" i="1"/>
  <c r="S8985" i="1"/>
  <c r="T8985" i="1"/>
  <c r="P8986" i="1"/>
  <c r="Q8986" i="1"/>
  <c r="R8986" i="1"/>
  <c r="S8986" i="1"/>
  <c r="T8986" i="1"/>
  <c r="P8987" i="1"/>
  <c r="Q8987" i="1"/>
  <c r="R8987" i="1"/>
  <c r="S8987" i="1"/>
  <c r="T8987" i="1"/>
  <c r="P8988" i="1"/>
  <c r="Q8988" i="1"/>
  <c r="R8988" i="1"/>
  <c r="S8988" i="1"/>
  <c r="T8988" i="1"/>
  <c r="P8989" i="1"/>
  <c r="Q8989" i="1"/>
  <c r="R8989" i="1"/>
  <c r="S8989" i="1"/>
  <c r="T8989" i="1"/>
  <c r="P8990" i="1"/>
  <c r="Q8990" i="1"/>
  <c r="R8990" i="1"/>
  <c r="S8990" i="1"/>
  <c r="T8990" i="1"/>
  <c r="P8991" i="1"/>
  <c r="Q8991" i="1"/>
  <c r="R8991" i="1"/>
  <c r="S8991" i="1"/>
  <c r="T8991" i="1"/>
  <c r="P8992" i="1"/>
  <c r="Q8992" i="1"/>
  <c r="R8992" i="1"/>
  <c r="S8992" i="1"/>
  <c r="T8992" i="1"/>
  <c r="P8993" i="1"/>
  <c r="Q8993" i="1"/>
  <c r="R8993" i="1"/>
  <c r="S8993" i="1"/>
  <c r="T8993" i="1"/>
  <c r="P8994" i="1"/>
  <c r="Q8994" i="1"/>
  <c r="R8994" i="1"/>
  <c r="S8994" i="1"/>
  <c r="T8994" i="1"/>
  <c r="P9146" i="1"/>
  <c r="Q9146" i="1"/>
  <c r="R9146" i="1"/>
  <c r="S9146" i="1"/>
  <c r="T9146" i="1"/>
  <c r="P9147" i="1"/>
  <c r="Q9147" i="1"/>
  <c r="R9147" i="1"/>
  <c r="S9147" i="1"/>
  <c r="T9147" i="1"/>
  <c r="P9148" i="1"/>
  <c r="Q9148" i="1"/>
  <c r="R9148" i="1"/>
  <c r="S9148" i="1"/>
  <c r="T9148" i="1"/>
  <c r="P9168" i="1"/>
  <c r="Q9168" i="1"/>
  <c r="R9168" i="1"/>
  <c r="S9168" i="1"/>
  <c r="T9168" i="1"/>
  <c r="P9169" i="1"/>
  <c r="Q9169" i="1"/>
  <c r="R9169" i="1"/>
  <c r="S9169" i="1"/>
  <c r="T9169" i="1"/>
  <c r="P9170" i="1"/>
  <c r="Q9170" i="1"/>
  <c r="R9170" i="1"/>
  <c r="S9170" i="1"/>
  <c r="T9170" i="1"/>
  <c r="P9171" i="1"/>
  <c r="Q9171" i="1"/>
  <c r="R9171" i="1"/>
  <c r="S9171" i="1"/>
  <c r="T9171" i="1"/>
  <c r="P9172" i="1"/>
  <c r="Q9172" i="1"/>
  <c r="R9172" i="1"/>
  <c r="S9172" i="1"/>
  <c r="T9172" i="1"/>
  <c r="P9173" i="1"/>
  <c r="Q9173" i="1"/>
  <c r="R9173" i="1"/>
  <c r="S9173" i="1"/>
  <c r="T9173" i="1"/>
  <c r="P9174" i="1"/>
  <c r="Q9174" i="1"/>
  <c r="R9174" i="1"/>
  <c r="S9174" i="1"/>
  <c r="T9174" i="1"/>
  <c r="P9175" i="1"/>
  <c r="Q9175" i="1"/>
  <c r="R9175" i="1"/>
  <c r="S9175" i="1"/>
  <c r="T9175" i="1"/>
  <c r="P9176" i="1"/>
  <c r="Q9176" i="1"/>
  <c r="R9176" i="1"/>
  <c r="S9176" i="1"/>
  <c r="T9176" i="1"/>
  <c r="P9177" i="1"/>
  <c r="Q9177" i="1"/>
  <c r="R9177" i="1"/>
  <c r="S9177" i="1"/>
  <c r="T9177" i="1"/>
  <c r="P9178" i="1"/>
  <c r="Q9178" i="1"/>
  <c r="R9178" i="1"/>
  <c r="S9178" i="1"/>
  <c r="T9178" i="1"/>
  <c r="P9179" i="1"/>
  <c r="Q9179" i="1"/>
  <c r="R9179" i="1"/>
  <c r="S9179" i="1"/>
  <c r="T9179" i="1"/>
  <c r="P9180" i="1"/>
  <c r="Q9180" i="1"/>
  <c r="R9180" i="1"/>
  <c r="S9180" i="1"/>
  <c r="T9180" i="1"/>
  <c r="P9181" i="1"/>
  <c r="Q9181" i="1"/>
  <c r="R9181" i="1"/>
  <c r="S9181" i="1"/>
  <c r="T9181" i="1"/>
  <c r="P9182" i="1"/>
  <c r="Q9182" i="1"/>
  <c r="R9182" i="1"/>
  <c r="S9182" i="1"/>
  <c r="T9182" i="1"/>
  <c r="P9183" i="1"/>
  <c r="Q9183" i="1"/>
  <c r="R9183" i="1"/>
  <c r="S9183" i="1"/>
  <c r="T9183" i="1"/>
  <c r="P9184" i="1"/>
  <c r="Q9184" i="1"/>
  <c r="R9184" i="1"/>
  <c r="S9184" i="1"/>
  <c r="T9184" i="1"/>
  <c r="P9185" i="1"/>
  <c r="Q9185" i="1"/>
  <c r="R9185" i="1"/>
  <c r="S9185" i="1"/>
  <c r="T9185" i="1"/>
  <c r="P9186" i="1"/>
  <c r="Q9186" i="1"/>
  <c r="R9186" i="1"/>
  <c r="S9186" i="1"/>
  <c r="T9186" i="1"/>
  <c r="P9187" i="1"/>
  <c r="Q9187" i="1"/>
  <c r="R9187" i="1"/>
  <c r="S9187" i="1"/>
  <c r="T9187" i="1"/>
  <c r="P9188" i="1"/>
  <c r="Q9188" i="1"/>
  <c r="R9188" i="1"/>
  <c r="S9188" i="1"/>
  <c r="T9188" i="1"/>
  <c r="P9189" i="1"/>
  <c r="Q9189" i="1"/>
  <c r="R9189" i="1"/>
  <c r="S9189" i="1"/>
  <c r="T9189" i="1"/>
  <c r="P9190" i="1"/>
  <c r="Q9190" i="1"/>
  <c r="R9190" i="1"/>
  <c r="S9190" i="1"/>
  <c r="T9190" i="1"/>
  <c r="P9199" i="1"/>
  <c r="Q9199" i="1"/>
  <c r="R9199" i="1"/>
  <c r="S9199" i="1"/>
  <c r="T9199" i="1"/>
  <c r="P9200" i="1"/>
  <c r="Q9200" i="1"/>
  <c r="R9200" i="1"/>
  <c r="S9200" i="1"/>
  <c r="T9200" i="1"/>
  <c r="P9201" i="1"/>
  <c r="Q9201" i="1"/>
  <c r="R9201" i="1"/>
  <c r="S9201" i="1"/>
  <c r="T9201" i="1"/>
  <c r="P9220" i="1"/>
  <c r="Q9220" i="1"/>
  <c r="R9220" i="1"/>
  <c r="S9220" i="1"/>
  <c r="T9220" i="1"/>
  <c r="P9221" i="1"/>
  <c r="Q9221" i="1"/>
  <c r="R9221" i="1"/>
  <c r="S9221" i="1"/>
  <c r="T9221" i="1"/>
  <c r="P9222" i="1"/>
  <c r="Q9222" i="1"/>
  <c r="R9222" i="1"/>
  <c r="S9222" i="1"/>
  <c r="T9222" i="1"/>
  <c r="P9223" i="1"/>
  <c r="Q9223" i="1"/>
  <c r="R9223" i="1"/>
  <c r="S9223" i="1"/>
  <c r="T9223" i="1"/>
  <c r="P9224" i="1"/>
  <c r="Q9224" i="1"/>
  <c r="R9224" i="1"/>
  <c r="S9224" i="1"/>
  <c r="T9224" i="1"/>
  <c r="P9225" i="1"/>
  <c r="Q9225" i="1"/>
  <c r="R9225" i="1"/>
  <c r="S9225" i="1"/>
  <c r="T9225" i="1"/>
  <c r="P9226" i="1"/>
  <c r="Q9226" i="1"/>
  <c r="R9226" i="1"/>
  <c r="S9226" i="1"/>
  <c r="T9226" i="1"/>
  <c r="P9227" i="1"/>
  <c r="Q9227" i="1"/>
  <c r="R9227" i="1"/>
  <c r="S9227" i="1"/>
  <c r="T9227" i="1"/>
  <c r="P9228" i="1"/>
  <c r="Q9228" i="1"/>
  <c r="R9228" i="1"/>
  <c r="S9228" i="1"/>
  <c r="T9228" i="1"/>
  <c r="P9229" i="1"/>
  <c r="Q9229" i="1"/>
  <c r="R9229" i="1"/>
  <c r="S9229" i="1"/>
  <c r="T9229" i="1"/>
  <c r="P9230" i="1"/>
  <c r="Q9230" i="1"/>
  <c r="R9230" i="1"/>
  <c r="S9230" i="1"/>
  <c r="T9230" i="1"/>
  <c r="P9231" i="1"/>
  <c r="Q9231" i="1"/>
  <c r="R9231" i="1"/>
  <c r="S9231" i="1"/>
  <c r="T9231" i="1"/>
  <c r="P9232" i="1"/>
  <c r="Q9232" i="1"/>
  <c r="R9232" i="1"/>
  <c r="S9232" i="1"/>
  <c r="T9232" i="1"/>
  <c r="P9233" i="1"/>
  <c r="Q9233" i="1"/>
  <c r="R9233" i="1"/>
  <c r="S9233" i="1"/>
  <c r="T9233" i="1"/>
  <c r="P9234" i="1"/>
  <c r="Q9234" i="1"/>
  <c r="R9234" i="1"/>
  <c r="S9234" i="1"/>
  <c r="T9234" i="1"/>
  <c r="P9235" i="1"/>
  <c r="Q9235" i="1"/>
  <c r="R9235" i="1"/>
  <c r="S9235" i="1"/>
  <c r="T9235" i="1"/>
  <c r="P9236" i="1"/>
  <c r="Q9236" i="1"/>
  <c r="R9236" i="1"/>
  <c r="S9236" i="1"/>
  <c r="T9236" i="1"/>
  <c r="P9237" i="1"/>
  <c r="Q9237" i="1"/>
  <c r="R9237" i="1"/>
  <c r="S9237" i="1"/>
  <c r="T9237" i="1"/>
  <c r="P9238" i="1"/>
  <c r="Q9238" i="1"/>
  <c r="R9238" i="1"/>
  <c r="S9238" i="1"/>
  <c r="T9238" i="1"/>
  <c r="P9239" i="1"/>
  <c r="Q9239" i="1"/>
  <c r="R9239" i="1"/>
  <c r="S9239" i="1"/>
  <c r="T9239" i="1"/>
  <c r="P9240" i="1"/>
  <c r="Q9240" i="1"/>
  <c r="R9240" i="1"/>
  <c r="S9240" i="1"/>
  <c r="T9240" i="1"/>
  <c r="P9241" i="1"/>
  <c r="Q9241" i="1"/>
  <c r="R9241" i="1"/>
  <c r="S9241" i="1"/>
  <c r="T9241" i="1"/>
  <c r="P9242" i="1"/>
  <c r="Q9242" i="1"/>
  <c r="R9242" i="1"/>
  <c r="S9242" i="1"/>
  <c r="T9242" i="1"/>
  <c r="P9243" i="1"/>
  <c r="Q9243" i="1"/>
  <c r="R9243" i="1"/>
  <c r="S9243" i="1"/>
  <c r="T9243" i="1"/>
  <c r="P9244" i="1"/>
  <c r="Q9244" i="1"/>
  <c r="R9244" i="1"/>
  <c r="S9244" i="1"/>
  <c r="T9244" i="1"/>
  <c r="P9245" i="1"/>
  <c r="Q9245" i="1"/>
  <c r="R9245" i="1"/>
  <c r="S9245" i="1"/>
  <c r="T9245" i="1"/>
  <c r="P9246" i="1"/>
  <c r="Q9246" i="1"/>
  <c r="R9246" i="1"/>
  <c r="S9246" i="1"/>
  <c r="T9246" i="1"/>
  <c r="P9247" i="1"/>
  <c r="Q9247" i="1"/>
  <c r="R9247" i="1"/>
  <c r="S9247" i="1"/>
  <c r="T9247" i="1"/>
  <c r="P9248" i="1"/>
  <c r="Q9248" i="1"/>
  <c r="R9248" i="1"/>
  <c r="S9248" i="1"/>
  <c r="T9248" i="1"/>
  <c r="P9249" i="1"/>
  <c r="Q9249" i="1"/>
  <c r="R9249" i="1"/>
  <c r="S9249" i="1"/>
  <c r="T9249" i="1"/>
  <c r="P9250" i="1"/>
  <c r="Q9250" i="1"/>
  <c r="R9250" i="1"/>
  <c r="S9250" i="1"/>
  <c r="T9250" i="1"/>
  <c r="P9251" i="1"/>
  <c r="Q9251" i="1"/>
  <c r="R9251" i="1"/>
  <c r="S9251" i="1"/>
  <c r="T9251" i="1"/>
  <c r="P9252" i="1"/>
  <c r="Q9252" i="1"/>
  <c r="R9252" i="1"/>
  <c r="S9252" i="1"/>
  <c r="T9252" i="1"/>
  <c r="P9253" i="1"/>
  <c r="Q9253" i="1"/>
  <c r="R9253" i="1"/>
  <c r="S9253" i="1"/>
  <c r="T9253" i="1"/>
  <c r="P9254" i="1"/>
  <c r="Q9254" i="1"/>
  <c r="R9254" i="1"/>
  <c r="S9254" i="1"/>
  <c r="T9254" i="1"/>
  <c r="P9255" i="1"/>
  <c r="Q9255" i="1"/>
  <c r="R9255" i="1"/>
  <c r="S9255" i="1"/>
  <c r="T9255" i="1"/>
  <c r="P9256" i="1"/>
  <c r="Q9256" i="1"/>
  <c r="R9256" i="1"/>
  <c r="S9256" i="1"/>
  <c r="T9256" i="1"/>
  <c r="P9257" i="1"/>
  <c r="Q9257" i="1"/>
  <c r="R9257" i="1"/>
  <c r="S9257" i="1"/>
  <c r="T9257" i="1"/>
  <c r="P9258" i="1"/>
  <c r="Q9258" i="1"/>
  <c r="R9258" i="1"/>
  <c r="S9258" i="1"/>
  <c r="T9258" i="1"/>
  <c r="P9259" i="1"/>
  <c r="Q9259" i="1"/>
  <c r="R9259" i="1"/>
  <c r="S9259" i="1"/>
  <c r="T9259" i="1"/>
  <c r="P9260" i="1"/>
  <c r="Q9260" i="1"/>
  <c r="R9260" i="1"/>
  <c r="S9260" i="1"/>
  <c r="T9260" i="1"/>
  <c r="P9261" i="1"/>
  <c r="Q9261" i="1"/>
  <c r="R9261" i="1"/>
  <c r="S9261" i="1"/>
  <c r="T9261" i="1"/>
  <c r="P9262" i="1"/>
  <c r="Q9262" i="1"/>
  <c r="R9262" i="1"/>
  <c r="S9262" i="1"/>
  <c r="T9262" i="1"/>
  <c r="P9263" i="1"/>
  <c r="Q9263" i="1"/>
  <c r="R9263" i="1"/>
  <c r="S9263" i="1"/>
  <c r="T9263" i="1"/>
  <c r="P9264" i="1"/>
  <c r="Q9264" i="1"/>
  <c r="R9264" i="1"/>
  <c r="S9264" i="1"/>
  <c r="T9264" i="1"/>
  <c r="P9265" i="1"/>
  <c r="Q9265" i="1"/>
  <c r="R9265" i="1"/>
  <c r="S9265" i="1"/>
  <c r="T9265" i="1"/>
  <c r="P9266" i="1"/>
  <c r="Q9266" i="1"/>
  <c r="R9266" i="1"/>
  <c r="S9266" i="1"/>
  <c r="T9266" i="1"/>
  <c r="P9267" i="1"/>
  <c r="Q9267" i="1"/>
  <c r="R9267" i="1"/>
  <c r="S9267" i="1"/>
  <c r="T9267" i="1"/>
  <c r="P9268" i="1"/>
  <c r="Q9268" i="1"/>
  <c r="R9268" i="1"/>
  <c r="S9268" i="1"/>
  <c r="T9268" i="1"/>
  <c r="P9269" i="1"/>
  <c r="Q9269" i="1"/>
  <c r="R9269" i="1"/>
  <c r="S9269" i="1"/>
  <c r="T9269" i="1"/>
  <c r="P9270" i="1"/>
  <c r="Q9270" i="1"/>
  <c r="R9270" i="1"/>
  <c r="S9270" i="1"/>
  <c r="T9270" i="1"/>
  <c r="P9271" i="1"/>
  <c r="Q9271" i="1"/>
  <c r="R9271" i="1"/>
  <c r="S9271" i="1"/>
  <c r="T9271" i="1"/>
  <c r="P9272" i="1"/>
  <c r="Q9272" i="1"/>
  <c r="R9272" i="1"/>
  <c r="S9272" i="1"/>
  <c r="T9272" i="1"/>
  <c r="P9273" i="1"/>
  <c r="Q9273" i="1"/>
  <c r="R9273" i="1"/>
  <c r="S9273" i="1"/>
  <c r="T9273" i="1"/>
  <c r="P9274" i="1"/>
  <c r="Q9274" i="1"/>
  <c r="R9274" i="1"/>
  <c r="S9274" i="1"/>
  <c r="T9274" i="1"/>
  <c r="P9275" i="1"/>
  <c r="Q9275" i="1"/>
  <c r="R9275" i="1"/>
  <c r="S9275" i="1"/>
  <c r="T9275" i="1"/>
  <c r="P9276" i="1"/>
  <c r="Q9276" i="1"/>
  <c r="R9276" i="1"/>
  <c r="S9276" i="1"/>
  <c r="T9276" i="1"/>
  <c r="P9277" i="1"/>
  <c r="Q9277" i="1"/>
  <c r="R9277" i="1"/>
  <c r="S9277" i="1"/>
  <c r="T9277" i="1"/>
  <c r="P9278" i="1"/>
  <c r="Q9278" i="1"/>
  <c r="R9278" i="1"/>
  <c r="S9278" i="1"/>
  <c r="T9278" i="1"/>
  <c r="P9279" i="1"/>
  <c r="Q9279" i="1"/>
  <c r="R9279" i="1"/>
  <c r="S9279" i="1"/>
  <c r="T9279" i="1"/>
  <c r="P9280" i="1"/>
  <c r="Q9280" i="1"/>
  <c r="R9280" i="1"/>
  <c r="S9280" i="1"/>
  <c r="T9280" i="1"/>
  <c r="P9281" i="1"/>
  <c r="Q9281" i="1"/>
  <c r="R9281" i="1"/>
  <c r="S9281" i="1"/>
  <c r="T9281" i="1"/>
  <c r="P9282" i="1"/>
  <c r="Q9282" i="1"/>
  <c r="R9282" i="1"/>
  <c r="S9282" i="1"/>
  <c r="T9282" i="1"/>
  <c r="P9283" i="1"/>
  <c r="Q9283" i="1"/>
  <c r="R9283" i="1"/>
  <c r="S9283" i="1"/>
  <c r="T9283" i="1"/>
  <c r="P9284" i="1"/>
  <c r="Q9284" i="1"/>
  <c r="R9284" i="1"/>
  <c r="S9284" i="1"/>
  <c r="T9284" i="1"/>
  <c r="P9285" i="1"/>
  <c r="Q9285" i="1"/>
  <c r="R9285" i="1"/>
  <c r="S9285" i="1"/>
  <c r="T9285" i="1"/>
  <c r="P9286" i="1"/>
  <c r="Q9286" i="1"/>
  <c r="R9286" i="1"/>
  <c r="S9286" i="1"/>
  <c r="T9286" i="1"/>
  <c r="P9287" i="1"/>
  <c r="Q9287" i="1"/>
  <c r="R9287" i="1"/>
  <c r="S9287" i="1"/>
  <c r="T9287" i="1"/>
  <c r="P9288" i="1"/>
  <c r="Q9288" i="1"/>
  <c r="R9288" i="1"/>
  <c r="S9288" i="1"/>
  <c r="T9288" i="1"/>
  <c r="P9289" i="1"/>
  <c r="Q9289" i="1"/>
  <c r="R9289" i="1"/>
  <c r="S9289" i="1"/>
  <c r="T9289" i="1"/>
  <c r="P9290" i="1"/>
  <c r="Q9290" i="1"/>
  <c r="R9290" i="1"/>
  <c r="S9290" i="1"/>
  <c r="T9290" i="1"/>
  <c r="P9291" i="1"/>
  <c r="Q9291" i="1"/>
  <c r="R9291" i="1"/>
  <c r="S9291" i="1"/>
  <c r="T9291" i="1"/>
  <c r="P9678" i="1"/>
  <c r="Q9678" i="1"/>
  <c r="R9678" i="1"/>
  <c r="S9678" i="1"/>
  <c r="T9678" i="1"/>
  <c r="P9688" i="1"/>
  <c r="Q9688" i="1"/>
  <c r="R9688" i="1"/>
  <c r="S9688" i="1"/>
  <c r="T9688" i="1"/>
  <c r="P9689" i="1"/>
  <c r="Q9689" i="1"/>
  <c r="R9689" i="1"/>
  <c r="S9689" i="1"/>
  <c r="T9689" i="1"/>
  <c r="P9714" i="1"/>
  <c r="Q9714" i="1"/>
  <c r="R9714" i="1"/>
  <c r="S9714" i="1"/>
  <c r="T9714" i="1"/>
  <c r="P9715" i="1"/>
  <c r="Q9715" i="1"/>
  <c r="R9715" i="1"/>
  <c r="S9715" i="1"/>
  <c r="T9715" i="1"/>
  <c r="P9716" i="1"/>
  <c r="Q9716" i="1"/>
  <c r="R9716" i="1"/>
  <c r="S9716" i="1"/>
  <c r="T9716" i="1"/>
  <c r="P9717" i="1"/>
  <c r="Q9717" i="1"/>
  <c r="R9717" i="1"/>
  <c r="S9717" i="1"/>
  <c r="T9717" i="1"/>
  <c r="P9718" i="1"/>
  <c r="Q9718" i="1"/>
  <c r="R9718" i="1"/>
  <c r="S9718" i="1"/>
  <c r="T9718" i="1"/>
  <c r="P9719" i="1"/>
  <c r="Q9719" i="1"/>
  <c r="R9719" i="1"/>
  <c r="S9719" i="1"/>
  <c r="T9719" i="1"/>
  <c r="P9781" i="1"/>
  <c r="Q9781" i="1"/>
  <c r="R9781" i="1"/>
  <c r="S9781" i="1"/>
  <c r="T9781" i="1"/>
  <c r="P9782" i="1"/>
  <c r="Q9782" i="1"/>
  <c r="R9782" i="1"/>
  <c r="S9782" i="1"/>
  <c r="T9782" i="1"/>
  <c r="P9800" i="1"/>
  <c r="Q9800" i="1"/>
  <c r="R9800" i="1"/>
  <c r="S9800" i="1"/>
  <c r="T9800" i="1"/>
  <c r="P9801" i="1"/>
  <c r="Q9801" i="1"/>
  <c r="R9801" i="1"/>
  <c r="S9801" i="1"/>
  <c r="T9801" i="1"/>
  <c r="P9802" i="1"/>
  <c r="Q9802" i="1"/>
  <c r="R9802" i="1"/>
  <c r="S9802" i="1"/>
  <c r="T9802" i="1"/>
  <c r="P9803" i="1"/>
  <c r="Q9803" i="1"/>
  <c r="R9803" i="1"/>
  <c r="S9803" i="1"/>
  <c r="T9803" i="1"/>
  <c r="P9815" i="1"/>
  <c r="Q9815" i="1"/>
  <c r="R9815" i="1"/>
  <c r="S9815" i="1"/>
  <c r="T9815" i="1"/>
  <c r="P9816" i="1"/>
  <c r="Q9816" i="1"/>
  <c r="R9816" i="1"/>
  <c r="S9816" i="1"/>
  <c r="T9816" i="1"/>
  <c r="P9817" i="1"/>
  <c r="Q9817" i="1"/>
  <c r="R9817" i="1"/>
  <c r="S9817" i="1"/>
  <c r="T9817" i="1"/>
  <c r="P9818" i="1"/>
  <c r="Q9818" i="1"/>
  <c r="R9818" i="1"/>
  <c r="S9818" i="1"/>
  <c r="T9818" i="1"/>
  <c r="P9819" i="1"/>
  <c r="Q9819" i="1"/>
  <c r="R9819" i="1"/>
  <c r="S9819" i="1"/>
  <c r="T9819" i="1"/>
  <c r="P9820" i="1"/>
  <c r="Q9820" i="1"/>
  <c r="R9820" i="1"/>
  <c r="S9820" i="1"/>
  <c r="T9820" i="1"/>
  <c r="P9843" i="1"/>
  <c r="Q9843" i="1"/>
  <c r="R9843" i="1"/>
  <c r="S9843" i="1"/>
  <c r="T9843" i="1"/>
  <c r="P9844" i="1"/>
  <c r="Q9844" i="1"/>
  <c r="R9844" i="1"/>
  <c r="S9844" i="1"/>
  <c r="T9844" i="1"/>
  <c r="P9845" i="1"/>
  <c r="Q9845" i="1"/>
  <c r="R9845" i="1"/>
  <c r="S9845" i="1"/>
  <c r="T9845" i="1"/>
  <c r="P9846" i="1"/>
  <c r="Q9846" i="1"/>
  <c r="R9846" i="1"/>
  <c r="S9846" i="1"/>
  <c r="T9846" i="1"/>
  <c r="P9868" i="1"/>
  <c r="Q9868" i="1"/>
  <c r="R9868" i="1"/>
  <c r="S9868" i="1"/>
  <c r="T9868" i="1"/>
  <c r="P9869" i="1"/>
  <c r="Q9869" i="1"/>
  <c r="R9869" i="1"/>
  <c r="S9869" i="1"/>
  <c r="T9869" i="1"/>
  <c r="P9870" i="1"/>
  <c r="Q9870" i="1"/>
  <c r="R9870" i="1"/>
  <c r="S9870" i="1"/>
  <c r="T9870" i="1"/>
  <c r="P9871" i="1"/>
  <c r="Q9871" i="1"/>
  <c r="R9871" i="1"/>
  <c r="S9871" i="1"/>
  <c r="T9871" i="1"/>
  <c r="P9872" i="1"/>
  <c r="Q9872" i="1"/>
  <c r="R9872" i="1"/>
  <c r="S9872" i="1"/>
  <c r="T9872" i="1"/>
  <c r="P9873" i="1"/>
  <c r="Q9873" i="1"/>
  <c r="R9873" i="1"/>
  <c r="S9873" i="1"/>
  <c r="T9873" i="1"/>
  <c r="P9893" i="1"/>
  <c r="Q9893" i="1"/>
  <c r="R9893" i="1"/>
  <c r="S9893" i="1"/>
  <c r="T9893" i="1"/>
  <c r="P9894" i="1"/>
  <c r="Q9894" i="1"/>
  <c r="R9894" i="1"/>
  <c r="S9894" i="1"/>
  <c r="T9894" i="1"/>
  <c r="P9895" i="1"/>
  <c r="Q9895" i="1"/>
  <c r="R9895" i="1"/>
  <c r="S9895" i="1"/>
  <c r="T9895" i="1"/>
  <c r="P9896" i="1"/>
  <c r="Q9896" i="1"/>
  <c r="R9896" i="1"/>
  <c r="S9896" i="1"/>
  <c r="T9896" i="1"/>
  <c r="P9897" i="1"/>
  <c r="Q9897" i="1"/>
  <c r="R9897" i="1"/>
  <c r="S9897" i="1"/>
  <c r="T9897" i="1"/>
  <c r="P9929" i="1"/>
  <c r="Q9929" i="1"/>
  <c r="R9929" i="1"/>
  <c r="S9929" i="1"/>
  <c r="T9929" i="1"/>
  <c r="P9930" i="1"/>
  <c r="Q9930" i="1"/>
  <c r="R9930" i="1"/>
  <c r="S9930" i="1"/>
  <c r="T9930" i="1"/>
  <c r="P9931" i="1"/>
  <c r="Q9931" i="1"/>
  <c r="R9931" i="1"/>
  <c r="S9931" i="1"/>
  <c r="T9931" i="1"/>
  <c r="P9932" i="1"/>
  <c r="Q9932" i="1"/>
  <c r="R9932" i="1"/>
  <c r="S9932" i="1"/>
  <c r="T9932" i="1"/>
  <c r="P9949" i="1"/>
  <c r="Q9949" i="1"/>
  <c r="R9949" i="1"/>
  <c r="S9949" i="1"/>
  <c r="T9949" i="1"/>
  <c r="P9963" i="1"/>
  <c r="Q9963" i="1"/>
  <c r="R9963" i="1"/>
  <c r="S9963" i="1"/>
  <c r="T9963" i="1"/>
  <c r="P9964" i="1"/>
  <c r="Q9964" i="1"/>
  <c r="R9964" i="1"/>
  <c r="S9964" i="1"/>
  <c r="T9964" i="1"/>
  <c r="P9965" i="1"/>
  <c r="Q9965" i="1"/>
  <c r="R9965" i="1"/>
  <c r="S9965" i="1"/>
  <c r="T9965" i="1"/>
  <c r="P9966" i="1"/>
  <c r="Q9966" i="1"/>
  <c r="R9966" i="1"/>
  <c r="S9966" i="1"/>
  <c r="T9966" i="1"/>
  <c r="P9967" i="1"/>
  <c r="Q9967" i="1"/>
  <c r="R9967" i="1"/>
  <c r="S9967" i="1"/>
  <c r="T9967" i="1"/>
  <c r="P9968" i="1"/>
  <c r="Q9968" i="1"/>
  <c r="R9968" i="1"/>
  <c r="S9968" i="1"/>
  <c r="T9968" i="1"/>
  <c r="P9969" i="1"/>
  <c r="Q9969" i="1"/>
  <c r="R9969" i="1"/>
  <c r="S9969" i="1"/>
  <c r="T9969" i="1"/>
  <c r="P9970" i="1"/>
  <c r="Q9970" i="1"/>
  <c r="R9970" i="1"/>
  <c r="S9970" i="1"/>
  <c r="T9970" i="1"/>
  <c r="P9971" i="1"/>
  <c r="Q9971" i="1"/>
  <c r="R9971" i="1"/>
  <c r="S9971" i="1"/>
  <c r="T9971" i="1"/>
  <c r="P9972" i="1"/>
  <c r="Q9972" i="1"/>
  <c r="R9972" i="1"/>
  <c r="S9972" i="1"/>
  <c r="T9972" i="1"/>
  <c r="P9973" i="1"/>
  <c r="Q9973" i="1"/>
  <c r="R9973" i="1"/>
  <c r="S9973" i="1"/>
  <c r="T9973" i="1"/>
  <c r="P9974" i="1"/>
  <c r="Q9974" i="1"/>
  <c r="R9974" i="1"/>
  <c r="S9974" i="1"/>
  <c r="T9974" i="1"/>
  <c r="P9975" i="1"/>
  <c r="Q9975" i="1"/>
  <c r="R9975" i="1"/>
  <c r="S9975" i="1"/>
  <c r="T9975" i="1"/>
  <c r="P9976" i="1"/>
  <c r="Q9976" i="1"/>
  <c r="R9976" i="1"/>
  <c r="S9976" i="1"/>
  <c r="T9976" i="1"/>
  <c r="P9977" i="1"/>
  <c r="Q9977" i="1"/>
  <c r="R9977" i="1"/>
  <c r="S9977" i="1"/>
  <c r="T9977" i="1"/>
  <c r="P9978" i="1"/>
  <c r="Q9978" i="1"/>
  <c r="R9978" i="1"/>
  <c r="S9978" i="1"/>
  <c r="T9978" i="1"/>
  <c r="P9979" i="1"/>
  <c r="Q9979" i="1"/>
  <c r="R9979" i="1"/>
  <c r="S9979" i="1"/>
  <c r="T9979" i="1"/>
  <c r="P9980" i="1"/>
  <c r="Q9980" i="1"/>
  <c r="R9980" i="1"/>
  <c r="S9980" i="1"/>
  <c r="T9980" i="1"/>
  <c r="P10073" i="1"/>
  <c r="Q10073" i="1"/>
  <c r="R10073" i="1"/>
  <c r="S10073" i="1"/>
  <c r="T10073" i="1"/>
  <c r="P10074" i="1"/>
  <c r="Q10074" i="1"/>
  <c r="R10074" i="1"/>
  <c r="S10074" i="1"/>
  <c r="T10074" i="1"/>
  <c r="P10075" i="1"/>
  <c r="Q10075" i="1"/>
  <c r="R10075" i="1"/>
  <c r="S10075" i="1"/>
  <c r="T10075" i="1"/>
  <c r="P10076" i="1"/>
  <c r="Q10076" i="1"/>
  <c r="R10076" i="1"/>
  <c r="S10076" i="1"/>
  <c r="T10076" i="1"/>
  <c r="P10077" i="1"/>
  <c r="Q10077" i="1"/>
  <c r="R10077" i="1"/>
  <c r="S10077" i="1"/>
  <c r="T10077" i="1"/>
  <c r="P10106" i="1"/>
  <c r="Q10106" i="1"/>
  <c r="R10106" i="1"/>
  <c r="S10106" i="1"/>
  <c r="T10106" i="1"/>
  <c r="P10107" i="1"/>
  <c r="Q10107" i="1"/>
  <c r="R10107" i="1"/>
  <c r="S10107" i="1"/>
  <c r="T10107" i="1"/>
  <c r="P10108" i="1"/>
  <c r="Q10108" i="1"/>
  <c r="R10108" i="1"/>
  <c r="S10108" i="1"/>
  <c r="T10108" i="1"/>
  <c r="P10109" i="1"/>
  <c r="Q10109" i="1"/>
  <c r="R10109" i="1"/>
  <c r="S10109" i="1"/>
  <c r="T10109" i="1"/>
  <c r="P10110" i="1"/>
  <c r="Q10110" i="1"/>
  <c r="R10110" i="1"/>
  <c r="S10110" i="1"/>
  <c r="T10110" i="1"/>
  <c r="P10129" i="1"/>
  <c r="Q10129" i="1"/>
  <c r="R10129" i="1"/>
  <c r="S10129" i="1"/>
  <c r="T10129" i="1"/>
  <c r="P10130" i="1"/>
  <c r="Q10130" i="1"/>
  <c r="R10130" i="1"/>
  <c r="S10130" i="1"/>
  <c r="T10130" i="1"/>
  <c r="P10131" i="1"/>
  <c r="Q10131" i="1"/>
  <c r="R10131" i="1"/>
  <c r="S10131" i="1"/>
  <c r="T10131" i="1"/>
  <c r="P10132" i="1"/>
  <c r="Q10132" i="1"/>
  <c r="R10132" i="1"/>
  <c r="S10132" i="1"/>
  <c r="T10132" i="1"/>
  <c r="P10133" i="1"/>
  <c r="Q10133" i="1"/>
  <c r="R10133" i="1"/>
  <c r="S10133" i="1"/>
  <c r="T10133" i="1"/>
  <c r="P10134" i="1"/>
  <c r="Q10134" i="1"/>
  <c r="R10134" i="1"/>
  <c r="S10134" i="1"/>
  <c r="T10134" i="1"/>
  <c r="P10182" i="1"/>
  <c r="Q10182" i="1"/>
  <c r="R10182" i="1"/>
  <c r="S10182" i="1"/>
  <c r="T10182" i="1"/>
  <c r="P10183" i="1"/>
  <c r="Q10183" i="1"/>
  <c r="R10183" i="1"/>
  <c r="S10183" i="1"/>
  <c r="T10183" i="1"/>
  <c r="P10184" i="1"/>
  <c r="Q10184" i="1"/>
  <c r="R10184" i="1"/>
  <c r="S10184" i="1"/>
  <c r="T10184" i="1"/>
  <c r="P10185" i="1"/>
  <c r="Q10185" i="1"/>
  <c r="R10185" i="1"/>
  <c r="S10185" i="1"/>
  <c r="T10185" i="1"/>
  <c r="P10186" i="1"/>
  <c r="Q10186" i="1"/>
  <c r="R10186" i="1"/>
  <c r="S10186" i="1"/>
  <c r="T10186" i="1"/>
  <c r="P10187" i="1"/>
  <c r="Q10187" i="1"/>
  <c r="R10187" i="1"/>
  <c r="S10187" i="1"/>
  <c r="T10187" i="1"/>
  <c r="P10188" i="1"/>
  <c r="Q10188" i="1"/>
  <c r="R10188" i="1"/>
  <c r="S10188" i="1"/>
  <c r="T10188" i="1"/>
  <c r="P10189" i="1"/>
  <c r="Q10189" i="1"/>
  <c r="R10189" i="1"/>
  <c r="S10189" i="1"/>
  <c r="T10189" i="1"/>
  <c r="P10212" i="1"/>
  <c r="Q10212" i="1"/>
  <c r="R10212" i="1"/>
  <c r="S10212" i="1"/>
  <c r="T10212" i="1"/>
  <c r="P10243" i="1"/>
  <c r="Q10243" i="1"/>
  <c r="R10243" i="1"/>
  <c r="S10243" i="1"/>
  <c r="T10243" i="1"/>
  <c r="P10244" i="1"/>
  <c r="Q10244" i="1"/>
  <c r="R10244" i="1"/>
  <c r="S10244" i="1"/>
  <c r="T10244" i="1"/>
  <c r="P10245" i="1"/>
  <c r="Q10245" i="1"/>
  <c r="R10245" i="1"/>
  <c r="S10245" i="1"/>
  <c r="T10245" i="1"/>
  <c r="P10246" i="1"/>
  <c r="Q10246" i="1"/>
  <c r="R10246" i="1"/>
  <c r="S10246" i="1"/>
  <c r="T10246" i="1"/>
  <c r="P10312" i="1"/>
  <c r="Q10312" i="1"/>
  <c r="R10312" i="1"/>
  <c r="S10312" i="1"/>
  <c r="T10312" i="1"/>
  <c r="P10313" i="1"/>
  <c r="Q10313" i="1"/>
  <c r="R10313" i="1"/>
  <c r="S10313" i="1"/>
  <c r="T10313" i="1"/>
  <c r="P10314" i="1"/>
  <c r="Q10314" i="1"/>
  <c r="R10314" i="1"/>
  <c r="S10314" i="1"/>
  <c r="T10314" i="1"/>
  <c r="P10315" i="1"/>
  <c r="Q10315" i="1"/>
  <c r="R10315" i="1"/>
  <c r="S10315" i="1"/>
  <c r="T10315" i="1"/>
  <c r="P10316" i="1"/>
  <c r="Q10316" i="1"/>
  <c r="R10316" i="1"/>
  <c r="S10316" i="1"/>
  <c r="T10316" i="1"/>
  <c r="P10317" i="1"/>
  <c r="Q10317" i="1"/>
  <c r="R10317" i="1"/>
  <c r="S10317" i="1"/>
  <c r="T10317" i="1"/>
  <c r="P10318" i="1"/>
  <c r="Q10318" i="1"/>
  <c r="R10318" i="1"/>
  <c r="S10318" i="1"/>
  <c r="T10318" i="1"/>
  <c r="P10319" i="1"/>
  <c r="Q10319" i="1"/>
  <c r="R10319" i="1"/>
  <c r="S10319" i="1"/>
  <c r="T10319" i="1"/>
  <c r="P10320" i="1"/>
  <c r="Q10320" i="1"/>
  <c r="R10320" i="1"/>
  <c r="S10320" i="1"/>
  <c r="T10320" i="1"/>
  <c r="P10321" i="1"/>
  <c r="Q10321" i="1"/>
  <c r="R10321" i="1"/>
  <c r="S10321" i="1"/>
  <c r="T10321" i="1"/>
  <c r="P10322" i="1"/>
  <c r="Q10322" i="1"/>
  <c r="R10322" i="1"/>
  <c r="S10322" i="1"/>
  <c r="T10322" i="1"/>
  <c r="P10323" i="1"/>
  <c r="Q10323" i="1"/>
  <c r="R10323" i="1"/>
  <c r="S10323" i="1"/>
  <c r="T10323" i="1"/>
  <c r="P10324" i="1"/>
  <c r="Q10324" i="1"/>
  <c r="R10324" i="1"/>
  <c r="S10324" i="1"/>
  <c r="T10324" i="1"/>
  <c r="P10325" i="1"/>
  <c r="Q10325" i="1"/>
  <c r="R10325" i="1"/>
  <c r="S10325" i="1"/>
  <c r="T10325" i="1"/>
  <c r="P10326" i="1"/>
  <c r="Q10326" i="1"/>
  <c r="R10326" i="1"/>
  <c r="S10326" i="1"/>
  <c r="T10326" i="1"/>
  <c r="P10327" i="1"/>
  <c r="Q10327" i="1"/>
  <c r="R10327" i="1"/>
  <c r="S10327" i="1"/>
  <c r="T10327" i="1"/>
  <c r="P10328" i="1"/>
  <c r="Q10328" i="1"/>
  <c r="R10328" i="1"/>
  <c r="S10328" i="1"/>
  <c r="T10328" i="1"/>
  <c r="P10329" i="1"/>
  <c r="Q10329" i="1"/>
  <c r="R10329" i="1"/>
  <c r="S10329" i="1"/>
  <c r="T10329" i="1"/>
  <c r="P10330" i="1"/>
  <c r="Q10330" i="1"/>
  <c r="R10330" i="1"/>
  <c r="S10330" i="1"/>
  <c r="T10330" i="1"/>
  <c r="P10331" i="1"/>
  <c r="Q10331" i="1"/>
  <c r="R10331" i="1"/>
  <c r="S10331" i="1"/>
  <c r="T10331" i="1"/>
  <c r="P10332" i="1"/>
  <c r="Q10332" i="1"/>
  <c r="R10332" i="1"/>
  <c r="S10332" i="1"/>
  <c r="T10332" i="1"/>
  <c r="P10333" i="1"/>
  <c r="Q10333" i="1"/>
  <c r="R10333" i="1"/>
  <c r="S10333" i="1"/>
  <c r="T10333" i="1"/>
  <c r="P10334" i="1"/>
  <c r="Q10334" i="1"/>
  <c r="R10334" i="1"/>
  <c r="S10334" i="1"/>
  <c r="T10334" i="1"/>
  <c r="P10335" i="1"/>
  <c r="Q10335" i="1"/>
  <c r="R10335" i="1"/>
  <c r="S10335" i="1"/>
  <c r="T10335" i="1"/>
  <c r="P10336" i="1"/>
  <c r="Q10336" i="1"/>
  <c r="R10336" i="1"/>
  <c r="S10336" i="1"/>
  <c r="T10336" i="1"/>
  <c r="P10337" i="1"/>
  <c r="Q10337" i="1"/>
  <c r="R10337" i="1"/>
  <c r="S10337" i="1"/>
  <c r="T10337" i="1"/>
  <c r="P10338" i="1"/>
  <c r="Q10338" i="1"/>
  <c r="R10338" i="1"/>
  <c r="S10338" i="1"/>
  <c r="T10338" i="1"/>
  <c r="P10339" i="1"/>
  <c r="Q10339" i="1"/>
  <c r="R10339" i="1"/>
  <c r="S10339" i="1"/>
  <c r="T10339" i="1"/>
  <c r="P10340" i="1"/>
  <c r="Q10340" i="1"/>
  <c r="R10340" i="1"/>
  <c r="S10340" i="1"/>
  <c r="T10340" i="1"/>
  <c r="P10341" i="1"/>
  <c r="Q10341" i="1"/>
  <c r="R10341" i="1"/>
  <c r="S10341" i="1"/>
  <c r="T10341" i="1"/>
  <c r="P10342" i="1"/>
  <c r="Q10342" i="1"/>
  <c r="R10342" i="1"/>
  <c r="S10342" i="1"/>
  <c r="T10342" i="1"/>
  <c r="P10343" i="1"/>
  <c r="Q10343" i="1"/>
  <c r="R10343" i="1"/>
  <c r="S10343" i="1"/>
  <c r="T10343" i="1"/>
  <c r="P10344" i="1"/>
  <c r="Q10344" i="1"/>
  <c r="R10344" i="1"/>
  <c r="S10344" i="1"/>
  <c r="T10344" i="1"/>
  <c r="P10345" i="1"/>
  <c r="Q10345" i="1"/>
  <c r="R10345" i="1"/>
  <c r="S10345" i="1"/>
  <c r="T10345" i="1"/>
  <c r="P10346" i="1"/>
  <c r="Q10346" i="1"/>
  <c r="R10346" i="1"/>
  <c r="S10346" i="1"/>
  <c r="T10346" i="1"/>
  <c r="P10347" i="1"/>
  <c r="Q10347" i="1"/>
  <c r="R10347" i="1"/>
  <c r="S10347" i="1"/>
  <c r="T10347" i="1"/>
  <c r="P10348" i="1"/>
  <c r="Q10348" i="1"/>
  <c r="R10348" i="1"/>
  <c r="S10348" i="1"/>
  <c r="T10348" i="1"/>
  <c r="P10349" i="1"/>
  <c r="Q10349" i="1"/>
  <c r="R10349" i="1"/>
  <c r="S10349" i="1"/>
  <c r="T10349" i="1"/>
  <c r="P10350" i="1"/>
  <c r="Q10350" i="1"/>
  <c r="R10350" i="1"/>
  <c r="S10350" i="1"/>
  <c r="T10350" i="1"/>
  <c r="P10351" i="1"/>
  <c r="Q10351" i="1"/>
  <c r="R10351" i="1"/>
  <c r="S10351" i="1"/>
  <c r="T10351" i="1"/>
  <c r="P10352" i="1"/>
  <c r="Q10352" i="1"/>
  <c r="R10352" i="1"/>
  <c r="S10352" i="1"/>
  <c r="T10352" i="1"/>
  <c r="P10353" i="1"/>
  <c r="Q10353" i="1"/>
  <c r="R10353" i="1"/>
  <c r="S10353" i="1"/>
  <c r="T10353" i="1"/>
  <c r="P10354" i="1"/>
  <c r="Q10354" i="1"/>
  <c r="R10354" i="1"/>
  <c r="S10354" i="1"/>
  <c r="T10354" i="1"/>
  <c r="P10355" i="1"/>
  <c r="Q10355" i="1"/>
  <c r="R10355" i="1"/>
  <c r="S10355" i="1"/>
  <c r="T10355" i="1"/>
  <c r="P10356" i="1"/>
  <c r="Q10356" i="1"/>
  <c r="R10356" i="1"/>
  <c r="S10356" i="1"/>
  <c r="T10356" i="1"/>
  <c r="P10357" i="1"/>
  <c r="Q10357" i="1"/>
  <c r="R10357" i="1"/>
  <c r="S10357" i="1"/>
  <c r="T10357" i="1"/>
  <c r="P10358" i="1"/>
  <c r="Q10358" i="1"/>
  <c r="R10358" i="1"/>
  <c r="S10358" i="1"/>
  <c r="T10358" i="1"/>
  <c r="P10359" i="1"/>
  <c r="Q10359" i="1"/>
  <c r="R10359" i="1"/>
  <c r="S10359" i="1"/>
  <c r="T10359" i="1"/>
  <c r="P10360" i="1"/>
  <c r="Q10360" i="1"/>
  <c r="R10360" i="1"/>
  <c r="S10360" i="1"/>
  <c r="T10360" i="1"/>
  <c r="P10362" i="1"/>
  <c r="Q10362" i="1"/>
  <c r="R10362" i="1"/>
  <c r="S10362" i="1"/>
  <c r="T10362" i="1"/>
  <c r="P10363" i="1"/>
  <c r="Q10363" i="1"/>
  <c r="R10363" i="1"/>
  <c r="S10363" i="1"/>
  <c r="T10363" i="1"/>
  <c r="P10364" i="1"/>
  <c r="Q10364" i="1"/>
  <c r="R10364" i="1"/>
  <c r="S10364" i="1"/>
  <c r="T10364" i="1"/>
  <c r="P10365" i="1"/>
  <c r="Q10365" i="1"/>
  <c r="R10365" i="1"/>
  <c r="S10365" i="1"/>
  <c r="T10365" i="1"/>
  <c r="P10366" i="1"/>
  <c r="Q10366" i="1"/>
  <c r="R10366" i="1"/>
  <c r="S10366" i="1"/>
  <c r="T10366" i="1"/>
  <c r="P10367" i="1"/>
  <c r="Q10367" i="1"/>
  <c r="R10367" i="1"/>
  <c r="S10367" i="1"/>
  <c r="T10367" i="1"/>
  <c r="P10368" i="1"/>
  <c r="Q10368" i="1"/>
  <c r="R10368" i="1"/>
  <c r="S10368" i="1"/>
  <c r="T10368" i="1"/>
  <c r="P10369" i="1"/>
  <c r="Q10369" i="1"/>
  <c r="R10369" i="1"/>
  <c r="S10369" i="1"/>
  <c r="T10369" i="1"/>
  <c r="P10370" i="1"/>
  <c r="Q10370" i="1"/>
  <c r="R10370" i="1"/>
  <c r="S10370" i="1"/>
  <c r="T10370" i="1"/>
  <c r="P10371" i="1"/>
  <c r="Q10371" i="1"/>
  <c r="R10371" i="1"/>
  <c r="S10371" i="1"/>
  <c r="T10371" i="1"/>
  <c r="P10372" i="1"/>
  <c r="Q10372" i="1"/>
  <c r="R10372" i="1"/>
  <c r="S10372" i="1"/>
  <c r="T10372" i="1"/>
  <c r="P10373" i="1"/>
  <c r="Q10373" i="1"/>
  <c r="R10373" i="1"/>
  <c r="S10373" i="1"/>
  <c r="T10373" i="1"/>
  <c r="P10374" i="1"/>
  <c r="Q10374" i="1"/>
  <c r="R10374" i="1"/>
  <c r="S10374" i="1"/>
  <c r="T10374" i="1"/>
  <c r="P10375" i="1"/>
  <c r="Q10375" i="1"/>
  <c r="R10375" i="1"/>
  <c r="S10375" i="1"/>
  <c r="T10375" i="1"/>
  <c r="P10376" i="1"/>
  <c r="Q10376" i="1"/>
  <c r="R10376" i="1"/>
  <c r="S10376" i="1"/>
  <c r="T10376" i="1"/>
  <c r="P10377" i="1"/>
  <c r="Q10377" i="1"/>
  <c r="R10377" i="1"/>
  <c r="S10377" i="1"/>
  <c r="T10377" i="1"/>
  <c r="P10378" i="1"/>
  <c r="Q10378" i="1"/>
  <c r="R10378" i="1"/>
  <c r="S10378" i="1"/>
  <c r="T10378" i="1"/>
  <c r="P10379" i="1"/>
  <c r="Q10379" i="1"/>
  <c r="R10379" i="1"/>
  <c r="S10379" i="1"/>
  <c r="T10379" i="1"/>
  <c r="P10380" i="1"/>
  <c r="Q10380" i="1"/>
  <c r="R10380" i="1"/>
  <c r="S10380" i="1"/>
  <c r="T10380" i="1"/>
  <c r="P10381" i="1"/>
  <c r="Q10381" i="1"/>
  <c r="R10381" i="1"/>
  <c r="S10381" i="1"/>
  <c r="T10381" i="1"/>
  <c r="P10382" i="1"/>
  <c r="Q10382" i="1"/>
  <c r="R10382" i="1"/>
  <c r="S10382" i="1"/>
  <c r="T10382" i="1"/>
  <c r="P10383" i="1"/>
  <c r="Q10383" i="1"/>
  <c r="R10383" i="1"/>
  <c r="S10383" i="1"/>
  <c r="T10383" i="1"/>
  <c r="P10384" i="1"/>
  <c r="Q10384" i="1"/>
  <c r="R10384" i="1"/>
  <c r="S10384" i="1"/>
  <c r="T10384" i="1"/>
  <c r="P10385" i="1"/>
  <c r="Q10385" i="1"/>
  <c r="R10385" i="1"/>
  <c r="S10385" i="1"/>
  <c r="T10385" i="1"/>
  <c r="P10386" i="1"/>
  <c r="Q10386" i="1"/>
  <c r="R10386" i="1"/>
  <c r="S10386" i="1"/>
  <c r="T10386" i="1"/>
  <c r="P10387" i="1"/>
  <c r="Q10387" i="1"/>
  <c r="R10387" i="1"/>
  <c r="S10387" i="1"/>
  <c r="T10387" i="1"/>
  <c r="P10388" i="1"/>
  <c r="Q10388" i="1"/>
  <c r="R10388" i="1"/>
  <c r="S10388" i="1"/>
  <c r="T10388" i="1"/>
  <c r="P10389" i="1"/>
  <c r="Q10389" i="1"/>
  <c r="R10389" i="1"/>
  <c r="S10389" i="1"/>
  <c r="T10389" i="1"/>
  <c r="P10390" i="1"/>
  <c r="Q10390" i="1"/>
  <c r="R10390" i="1"/>
  <c r="S10390" i="1"/>
  <c r="T10390" i="1"/>
  <c r="P10391" i="1"/>
  <c r="Q10391" i="1"/>
  <c r="R10391" i="1"/>
  <c r="S10391" i="1"/>
  <c r="T10391" i="1"/>
  <c r="P10392" i="1"/>
  <c r="Q10392" i="1"/>
  <c r="R10392" i="1"/>
  <c r="S10392" i="1"/>
  <c r="T10392" i="1"/>
  <c r="P10393" i="1"/>
  <c r="Q10393" i="1"/>
  <c r="R10393" i="1"/>
  <c r="S10393" i="1"/>
  <c r="T10393" i="1"/>
  <c r="P10394" i="1"/>
  <c r="Q10394" i="1"/>
  <c r="R10394" i="1"/>
  <c r="S10394" i="1"/>
  <c r="T10394" i="1"/>
  <c r="P10395" i="1"/>
  <c r="Q10395" i="1"/>
  <c r="R10395" i="1"/>
  <c r="S10395" i="1"/>
  <c r="T10395" i="1"/>
  <c r="P10396" i="1"/>
  <c r="Q10396" i="1"/>
  <c r="R10396" i="1"/>
  <c r="S10396" i="1"/>
  <c r="T10396" i="1"/>
  <c r="P10397" i="1"/>
  <c r="Q10397" i="1"/>
  <c r="R10397" i="1"/>
  <c r="S10397" i="1"/>
  <c r="T10397" i="1"/>
  <c r="P10696" i="1"/>
  <c r="Q10696" i="1"/>
  <c r="R10696" i="1"/>
  <c r="S10696" i="1"/>
  <c r="T10696" i="1"/>
  <c r="P9" i="1"/>
  <c r="Q9" i="1"/>
  <c r="R9" i="1"/>
  <c r="S9" i="1"/>
  <c r="T9" i="1"/>
  <c r="P10" i="1"/>
  <c r="Q10" i="1"/>
  <c r="R10" i="1"/>
  <c r="S10" i="1"/>
  <c r="T10" i="1"/>
  <c r="P11" i="1"/>
  <c r="Q11" i="1"/>
  <c r="R11" i="1"/>
  <c r="S11" i="1"/>
  <c r="T11" i="1"/>
  <c r="P21" i="1"/>
  <c r="Q21" i="1"/>
  <c r="R21" i="1"/>
  <c r="S21" i="1"/>
  <c r="T21" i="1"/>
  <c r="P22" i="1"/>
  <c r="Q22" i="1"/>
  <c r="R22" i="1"/>
  <c r="S22" i="1"/>
  <c r="T22" i="1"/>
  <c r="P23" i="1"/>
  <c r="Q23" i="1"/>
  <c r="R23" i="1"/>
  <c r="S23" i="1"/>
  <c r="T23" i="1"/>
  <c r="P24" i="1"/>
  <c r="Q24" i="1"/>
  <c r="R24" i="1"/>
  <c r="S24" i="1"/>
  <c r="T24" i="1"/>
  <c r="P25" i="1"/>
  <c r="Q25" i="1"/>
  <c r="R25" i="1"/>
  <c r="S25" i="1"/>
  <c r="T25" i="1"/>
  <c r="P26" i="1"/>
  <c r="Q26" i="1"/>
  <c r="R26" i="1"/>
  <c r="S26" i="1"/>
  <c r="T26" i="1"/>
  <c r="P27" i="1"/>
  <c r="Q27" i="1"/>
  <c r="R27" i="1"/>
  <c r="S27" i="1"/>
  <c r="T27" i="1"/>
  <c r="P28" i="1"/>
  <c r="Q28" i="1"/>
  <c r="R28" i="1"/>
  <c r="S28" i="1"/>
  <c r="T28" i="1"/>
  <c r="P42" i="1"/>
  <c r="Q42" i="1"/>
  <c r="R42" i="1"/>
  <c r="S42" i="1"/>
  <c r="T42" i="1"/>
  <c r="P43" i="1"/>
  <c r="Q43" i="1"/>
  <c r="R43" i="1"/>
  <c r="S43" i="1"/>
  <c r="T43" i="1"/>
  <c r="P44" i="1"/>
  <c r="Q44" i="1"/>
  <c r="R44" i="1"/>
  <c r="S44" i="1"/>
  <c r="T44" i="1"/>
  <c r="P45" i="1"/>
  <c r="Q45" i="1"/>
  <c r="R45" i="1"/>
  <c r="S45" i="1"/>
  <c r="T45" i="1"/>
  <c r="P46" i="1"/>
  <c r="Q46" i="1"/>
  <c r="R46" i="1"/>
  <c r="S46" i="1"/>
  <c r="T46" i="1"/>
  <c r="P64" i="1"/>
  <c r="Q64" i="1"/>
  <c r="R64" i="1"/>
  <c r="S64" i="1"/>
  <c r="T64" i="1"/>
  <c r="P65" i="1"/>
  <c r="Q65" i="1"/>
  <c r="R65" i="1"/>
  <c r="S65" i="1"/>
  <c r="T65" i="1"/>
  <c r="P66" i="1"/>
  <c r="Q66" i="1"/>
  <c r="R66" i="1"/>
  <c r="S66" i="1"/>
  <c r="T66" i="1"/>
  <c r="P67" i="1"/>
  <c r="Q67" i="1"/>
  <c r="R67" i="1"/>
  <c r="S67" i="1"/>
  <c r="T67" i="1"/>
  <c r="P68" i="1"/>
  <c r="Q68" i="1"/>
  <c r="R68" i="1"/>
  <c r="S68" i="1"/>
  <c r="T68" i="1"/>
  <c r="P69" i="1"/>
  <c r="Q69" i="1"/>
  <c r="R69" i="1"/>
  <c r="S69" i="1"/>
  <c r="T69" i="1"/>
  <c r="P70" i="1"/>
  <c r="Q70" i="1"/>
  <c r="R70" i="1"/>
  <c r="S70" i="1"/>
  <c r="T70" i="1"/>
  <c r="P71" i="1"/>
  <c r="Q71" i="1"/>
  <c r="R71" i="1"/>
  <c r="S71" i="1"/>
  <c r="T71" i="1"/>
  <c r="P89" i="1"/>
  <c r="Q89" i="1"/>
  <c r="R89" i="1"/>
  <c r="S89" i="1"/>
  <c r="T89" i="1"/>
  <c r="P90" i="1"/>
  <c r="Q90" i="1"/>
  <c r="R90" i="1"/>
  <c r="S90" i="1"/>
  <c r="T90" i="1"/>
  <c r="P91" i="1"/>
  <c r="Q91" i="1"/>
  <c r="R91" i="1"/>
  <c r="S91" i="1"/>
  <c r="T91" i="1"/>
  <c r="P107" i="1"/>
  <c r="Q107" i="1"/>
  <c r="R107" i="1"/>
  <c r="S107" i="1"/>
  <c r="T107" i="1"/>
  <c r="P108" i="1"/>
  <c r="Q108" i="1"/>
  <c r="R108" i="1"/>
  <c r="S108" i="1"/>
  <c r="T108" i="1"/>
  <c r="P109" i="1"/>
  <c r="Q109" i="1"/>
  <c r="R109" i="1"/>
  <c r="S109" i="1"/>
  <c r="T109" i="1"/>
  <c r="P110" i="1"/>
  <c r="Q110" i="1"/>
  <c r="R110" i="1"/>
  <c r="S110" i="1"/>
  <c r="T110" i="1"/>
  <c r="P111" i="1"/>
  <c r="Q111" i="1"/>
  <c r="R111" i="1"/>
  <c r="S111" i="1"/>
  <c r="T111" i="1"/>
  <c r="P112" i="1"/>
  <c r="Q112" i="1"/>
  <c r="R112" i="1"/>
  <c r="S112" i="1"/>
  <c r="T112" i="1"/>
  <c r="P113" i="1"/>
  <c r="Q113" i="1"/>
  <c r="R113" i="1"/>
  <c r="S113" i="1"/>
  <c r="T113" i="1"/>
  <c r="P114" i="1"/>
  <c r="Q114" i="1"/>
  <c r="R114" i="1"/>
  <c r="S114" i="1"/>
  <c r="T114" i="1"/>
  <c r="P126" i="1"/>
  <c r="Q126" i="1"/>
  <c r="R126" i="1"/>
  <c r="S126" i="1"/>
  <c r="T126" i="1"/>
  <c r="P127" i="1"/>
  <c r="Q127" i="1"/>
  <c r="R127" i="1"/>
  <c r="S127" i="1"/>
  <c r="T127" i="1"/>
  <c r="P128" i="1"/>
  <c r="Q128" i="1"/>
  <c r="R128" i="1"/>
  <c r="S128" i="1"/>
  <c r="T128" i="1"/>
  <c r="P129" i="1"/>
  <c r="Q129" i="1"/>
  <c r="R129" i="1"/>
  <c r="S129" i="1"/>
  <c r="T129" i="1"/>
  <c r="P130" i="1"/>
  <c r="Q130" i="1"/>
  <c r="R130" i="1"/>
  <c r="S130" i="1"/>
  <c r="T130" i="1"/>
  <c r="P131" i="1"/>
  <c r="Q131" i="1"/>
  <c r="R131" i="1"/>
  <c r="S131" i="1"/>
  <c r="T131" i="1"/>
  <c r="P132" i="1"/>
  <c r="Q132" i="1"/>
  <c r="R132" i="1"/>
  <c r="S132" i="1"/>
  <c r="T132" i="1"/>
  <c r="P133" i="1"/>
  <c r="Q133" i="1"/>
  <c r="R133" i="1"/>
  <c r="S133" i="1"/>
  <c r="T133" i="1"/>
  <c r="P134" i="1"/>
  <c r="Q134" i="1"/>
  <c r="R134" i="1"/>
  <c r="S134" i="1"/>
  <c r="T134" i="1"/>
  <c r="P135" i="1"/>
  <c r="Q135" i="1"/>
  <c r="R135" i="1"/>
  <c r="S135" i="1"/>
  <c r="T135" i="1"/>
  <c r="P157" i="1"/>
  <c r="Q157" i="1"/>
  <c r="R157" i="1"/>
  <c r="S157" i="1"/>
  <c r="T157" i="1"/>
  <c r="P158" i="1"/>
  <c r="Q158" i="1"/>
  <c r="R158" i="1"/>
  <c r="S158" i="1"/>
  <c r="T158" i="1"/>
  <c r="P159" i="1"/>
  <c r="Q159" i="1"/>
  <c r="R159" i="1"/>
  <c r="S159" i="1"/>
  <c r="T159" i="1"/>
  <c r="P160" i="1"/>
  <c r="Q160" i="1"/>
  <c r="R160" i="1"/>
  <c r="S160" i="1"/>
  <c r="T160" i="1"/>
  <c r="P161" i="1"/>
  <c r="Q161" i="1"/>
  <c r="R161" i="1"/>
  <c r="S161" i="1"/>
  <c r="T161" i="1"/>
  <c r="P202" i="1"/>
  <c r="Q202" i="1"/>
  <c r="R202" i="1"/>
  <c r="S202" i="1"/>
  <c r="T202" i="1"/>
  <c r="P203" i="1"/>
  <c r="Q203" i="1"/>
  <c r="R203" i="1"/>
  <c r="S203" i="1"/>
  <c r="T203" i="1"/>
  <c r="P204" i="1"/>
  <c r="Q204" i="1"/>
  <c r="R204" i="1"/>
  <c r="S204" i="1"/>
  <c r="T204" i="1"/>
  <c r="P205" i="1"/>
  <c r="Q205" i="1"/>
  <c r="R205" i="1"/>
  <c r="S205" i="1"/>
  <c r="T205" i="1"/>
  <c r="P206" i="1"/>
  <c r="Q206" i="1"/>
  <c r="R206" i="1"/>
  <c r="S206" i="1"/>
  <c r="T206" i="1"/>
  <c r="P207" i="1"/>
  <c r="Q207" i="1"/>
  <c r="R207" i="1"/>
  <c r="S207" i="1"/>
  <c r="T207" i="1"/>
  <c r="P208" i="1"/>
  <c r="Q208" i="1"/>
  <c r="R208" i="1"/>
  <c r="S208" i="1"/>
  <c r="T208" i="1"/>
  <c r="P209" i="1"/>
  <c r="Q209" i="1"/>
  <c r="R209" i="1"/>
  <c r="S209" i="1"/>
  <c r="T209" i="1"/>
  <c r="P210" i="1"/>
  <c r="Q210" i="1"/>
  <c r="R210" i="1"/>
  <c r="S210" i="1"/>
  <c r="T210" i="1"/>
  <c r="P211" i="1"/>
  <c r="Q211" i="1"/>
  <c r="R211" i="1"/>
  <c r="S211" i="1"/>
  <c r="T211" i="1"/>
  <c r="P212" i="1"/>
  <c r="Q212" i="1"/>
  <c r="R212" i="1"/>
  <c r="S212" i="1"/>
  <c r="T212" i="1"/>
  <c r="P213" i="1"/>
  <c r="Q213" i="1"/>
  <c r="R213" i="1"/>
  <c r="S213" i="1"/>
  <c r="T213" i="1"/>
  <c r="P214" i="1"/>
  <c r="Q214" i="1"/>
  <c r="R214" i="1"/>
  <c r="S214" i="1"/>
  <c r="T214" i="1"/>
  <c r="P263" i="1"/>
  <c r="Q263" i="1"/>
  <c r="R263" i="1"/>
  <c r="S263" i="1"/>
  <c r="T263" i="1"/>
  <c r="P264" i="1"/>
  <c r="Q264" i="1"/>
  <c r="R264" i="1"/>
  <c r="S264" i="1"/>
  <c r="T264" i="1"/>
  <c r="P265" i="1"/>
  <c r="Q265" i="1"/>
  <c r="R265" i="1"/>
  <c r="S265" i="1"/>
  <c r="T265" i="1"/>
  <c r="P284" i="1"/>
  <c r="Q284" i="1"/>
  <c r="R284" i="1"/>
  <c r="S284" i="1"/>
  <c r="T284" i="1"/>
  <c r="P285" i="1"/>
  <c r="Q285" i="1"/>
  <c r="R285" i="1"/>
  <c r="S285" i="1"/>
  <c r="T285" i="1"/>
  <c r="P286" i="1"/>
  <c r="Q286" i="1"/>
  <c r="R286" i="1"/>
  <c r="S286" i="1"/>
  <c r="T286" i="1"/>
  <c r="P287" i="1"/>
  <c r="Q287" i="1"/>
  <c r="R287" i="1"/>
  <c r="S287" i="1"/>
  <c r="T287" i="1"/>
  <c r="P288" i="1"/>
  <c r="Q288" i="1"/>
  <c r="R288" i="1"/>
  <c r="S288" i="1"/>
  <c r="T288" i="1"/>
  <c r="P289" i="1"/>
  <c r="Q289" i="1"/>
  <c r="R289" i="1"/>
  <c r="S289" i="1"/>
  <c r="T289" i="1"/>
  <c r="P290" i="1"/>
  <c r="Q290" i="1"/>
  <c r="R290" i="1"/>
  <c r="S290" i="1"/>
  <c r="T290" i="1"/>
  <c r="P291" i="1"/>
  <c r="Q291" i="1"/>
  <c r="R291" i="1"/>
  <c r="S291" i="1"/>
  <c r="T291" i="1"/>
  <c r="P292" i="1"/>
  <c r="Q292" i="1"/>
  <c r="R292" i="1"/>
  <c r="S292" i="1"/>
  <c r="T292" i="1"/>
  <c r="P293" i="1"/>
  <c r="Q293" i="1"/>
  <c r="R293" i="1"/>
  <c r="S293" i="1"/>
  <c r="T293" i="1"/>
  <c r="P294" i="1"/>
  <c r="Q294" i="1"/>
  <c r="R294" i="1"/>
  <c r="S294" i="1"/>
  <c r="T294" i="1"/>
  <c r="P295" i="1"/>
  <c r="Q295" i="1"/>
  <c r="R295" i="1"/>
  <c r="S295" i="1"/>
  <c r="T295" i="1"/>
  <c r="P296" i="1"/>
  <c r="Q296" i="1"/>
  <c r="R296" i="1"/>
  <c r="S296" i="1"/>
  <c r="T296" i="1"/>
  <c r="P353" i="1"/>
  <c r="Q353" i="1"/>
  <c r="R353" i="1"/>
  <c r="S353" i="1"/>
  <c r="T353" i="1"/>
  <c r="P354" i="1"/>
  <c r="Q354" i="1"/>
  <c r="R354" i="1"/>
  <c r="S354" i="1"/>
  <c r="T354" i="1"/>
  <c r="P355" i="1"/>
  <c r="Q355" i="1"/>
  <c r="R355" i="1"/>
  <c r="S355" i="1"/>
  <c r="T355" i="1"/>
  <c r="P356" i="1"/>
  <c r="Q356" i="1"/>
  <c r="R356" i="1"/>
  <c r="S356" i="1"/>
  <c r="T356" i="1"/>
  <c r="P357" i="1"/>
  <c r="Q357" i="1"/>
  <c r="R357" i="1"/>
  <c r="S357" i="1"/>
  <c r="T357" i="1"/>
  <c r="P358" i="1"/>
  <c r="Q358" i="1"/>
  <c r="R358" i="1"/>
  <c r="S358" i="1"/>
  <c r="T358" i="1"/>
  <c r="P359" i="1"/>
  <c r="Q359" i="1"/>
  <c r="R359" i="1"/>
  <c r="S359" i="1"/>
  <c r="T359" i="1"/>
  <c r="P360" i="1"/>
  <c r="Q360" i="1"/>
  <c r="R360" i="1"/>
  <c r="S360" i="1"/>
  <c r="T360" i="1"/>
  <c r="P361" i="1"/>
  <c r="Q361" i="1"/>
  <c r="R361" i="1"/>
  <c r="S361" i="1"/>
  <c r="T361" i="1"/>
  <c r="P362" i="1"/>
  <c r="Q362" i="1"/>
  <c r="R362" i="1"/>
  <c r="S362" i="1"/>
  <c r="T362" i="1"/>
  <c r="P363" i="1"/>
  <c r="Q363" i="1"/>
  <c r="R363" i="1"/>
  <c r="S363" i="1"/>
  <c r="T363" i="1"/>
  <c r="P384" i="1"/>
  <c r="Q384" i="1"/>
  <c r="R384" i="1"/>
  <c r="S384" i="1"/>
  <c r="T384" i="1"/>
  <c r="P403" i="1"/>
  <c r="Q403" i="1"/>
  <c r="R403" i="1"/>
  <c r="S403" i="1"/>
  <c r="T403" i="1"/>
  <c r="P404" i="1"/>
  <c r="Q404" i="1"/>
  <c r="R404" i="1"/>
  <c r="S404" i="1"/>
  <c r="T404" i="1"/>
  <c r="P419" i="1"/>
  <c r="Q419" i="1"/>
  <c r="R419" i="1"/>
  <c r="S419" i="1"/>
  <c r="T419" i="1"/>
  <c r="P420" i="1"/>
  <c r="Q420" i="1"/>
  <c r="R420" i="1"/>
  <c r="S420" i="1"/>
  <c r="T420" i="1"/>
  <c r="P421" i="1"/>
  <c r="Q421" i="1"/>
  <c r="R421" i="1"/>
  <c r="S421" i="1"/>
  <c r="T421" i="1"/>
  <c r="P442" i="1"/>
  <c r="Q442" i="1"/>
  <c r="R442" i="1"/>
  <c r="S442" i="1"/>
  <c r="T442" i="1"/>
  <c r="P443" i="1"/>
  <c r="Q443" i="1"/>
  <c r="R443" i="1"/>
  <c r="S443" i="1"/>
  <c r="T443" i="1"/>
  <c r="P444" i="1"/>
  <c r="Q444" i="1"/>
  <c r="R444" i="1"/>
  <c r="S444" i="1"/>
  <c r="T444" i="1"/>
  <c r="P454" i="1"/>
  <c r="Q454" i="1"/>
  <c r="R454" i="1"/>
  <c r="S454" i="1"/>
  <c r="T454" i="1"/>
  <c r="P455" i="1"/>
  <c r="Q455" i="1"/>
  <c r="R455" i="1"/>
  <c r="S455" i="1"/>
  <c r="T455" i="1"/>
  <c r="P456" i="1"/>
  <c r="Q456" i="1"/>
  <c r="R456" i="1"/>
  <c r="S456" i="1"/>
  <c r="T456" i="1"/>
  <c r="P457" i="1"/>
  <c r="Q457" i="1"/>
  <c r="R457" i="1"/>
  <c r="S457" i="1"/>
  <c r="T457" i="1"/>
  <c r="P458" i="1"/>
  <c r="Q458" i="1"/>
  <c r="R458" i="1"/>
  <c r="S458" i="1"/>
  <c r="T458" i="1"/>
  <c r="P459" i="1"/>
  <c r="Q459" i="1"/>
  <c r="R459" i="1"/>
  <c r="S459" i="1"/>
  <c r="T459" i="1"/>
  <c r="P460" i="1"/>
  <c r="Q460" i="1"/>
  <c r="R460" i="1"/>
  <c r="S460" i="1"/>
  <c r="T460" i="1"/>
  <c r="P461" i="1"/>
  <c r="Q461" i="1"/>
  <c r="R461" i="1"/>
  <c r="S461" i="1"/>
  <c r="T461" i="1"/>
  <c r="P462" i="1"/>
  <c r="Q462" i="1"/>
  <c r="R462" i="1"/>
  <c r="S462" i="1"/>
  <c r="T462" i="1"/>
  <c r="P463" i="1"/>
  <c r="Q463" i="1"/>
  <c r="R463" i="1"/>
  <c r="S463" i="1"/>
  <c r="T463" i="1"/>
  <c r="P495" i="1"/>
  <c r="Q495" i="1"/>
  <c r="R495" i="1"/>
  <c r="S495" i="1"/>
  <c r="T495" i="1"/>
  <c r="P496" i="1"/>
  <c r="Q496" i="1"/>
  <c r="R496" i="1"/>
  <c r="S496" i="1"/>
  <c r="T496" i="1"/>
  <c r="P497" i="1"/>
  <c r="Q497" i="1"/>
  <c r="R497" i="1"/>
  <c r="S497" i="1"/>
  <c r="T497" i="1"/>
  <c r="P498" i="1"/>
  <c r="Q498" i="1"/>
  <c r="R498" i="1"/>
  <c r="S498" i="1"/>
  <c r="T498" i="1"/>
  <c r="P499" i="1"/>
  <c r="Q499" i="1"/>
  <c r="R499" i="1"/>
  <c r="S499" i="1"/>
  <c r="T499" i="1"/>
  <c r="P500" i="1"/>
  <c r="Q500" i="1"/>
  <c r="R500" i="1"/>
  <c r="S500" i="1"/>
  <c r="T500" i="1"/>
  <c r="P501" i="1"/>
  <c r="Q501" i="1"/>
  <c r="R501" i="1"/>
  <c r="S501" i="1"/>
  <c r="T501" i="1"/>
  <c r="P502" i="1"/>
  <c r="Q502" i="1"/>
  <c r="R502" i="1"/>
  <c r="S502" i="1"/>
  <c r="T502" i="1"/>
  <c r="P503" i="1"/>
  <c r="Q503" i="1"/>
  <c r="R503" i="1"/>
  <c r="S503" i="1"/>
  <c r="T503" i="1"/>
  <c r="P504" i="1"/>
  <c r="Q504" i="1"/>
  <c r="R504" i="1"/>
  <c r="S504" i="1"/>
  <c r="T504" i="1"/>
  <c r="P505" i="1"/>
  <c r="Q505" i="1"/>
  <c r="R505" i="1"/>
  <c r="S505" i="1"/>
  <c r="T505" i="1"/>
  <c r="P506" i="1"/>
  <c r="Q506" i="1"/>
  <c r="R506" i="1"/>
  <c r="S506" i="1"/>
  <c r="T506" i="1"/>
  <c r="P507" i="1"/>
  <c r="Q507" i="1"/>
  <c r="R507" i="1"/>
  <c r="S507" i="1"/>
  <c r="T507" i="1"/>
  <c r="P508" i="1"/>
  <c r="Q508" i="1"/>
  <c r="R508" i="1"/>
  <c r="S508" i="1"/>
  <c r="T508" i="1"/>
  <c r="P509" i="1"/>
  <c r="Q509" i="1"/>
  <c r="R509" i="1"/>
  <c r="S509" i="1"/>
  <c r="T509" i="1"/>
  <c r="P510" i="1"/>
  <c r="Q510" i="1"/>
  <c r="R510" i="1"/>
  <c r="S510" i="1"/>
  <c r="T510" i="1"/>
  <c r="P511" i="1"/>
  <c r="Q511" i="1"/>
  <c r="R511" i="1"/>
  <c r="S511" i="1"/>
  <c r="T511" i="1"/>
  <c r="P512" i="1"/>
  <c r="Q512" i="1"/>
  <c r="R512" i="1"/>
  <c r="S512" i="1"/>
  <c r="T512" i="1"/>
  <c r="P513" i="1"/>
  <c r="Q513" i="1"/>
  <c r="R513" i="1"/>
  <c r="S513" i="1"/>
  <c r="T513" i="1"/>
  <c r="P514" i="1"/>
  <c r="Q514" i="1"/>
  <c r="R514" i="1"/>
  <c r="S514" i="1"/>
  <c r="T514" i="1"/>
  <c r="P581" i="1"/>
  <c r="Q581" i="1"/>
  <c r="R581" i="1"/>
  <c r="S581" i="1"/>
  <c r="T581" i="1"/>
  <c r="P582" i="1"/>
  <c r="Q582" i="1"/>
  <c r="R582" i="1"/>
  <c r="S582" i="1"/>
  <c r="T582" i="1"/>
  <c r="P583" i="1"/>
  <c r="Q583" i="1"/>
  <c r="R583" i="1"/>
  <c r="S583" i="1"/>
  <c r="T583" i="1"/>
  <c r="P584" i="1"/>
  <c r="Q584" i="1"/>
  <c r="R584" i="1"/>
  <c r="S584" i="1"/>
  <c r="T584" i="1"/>
  <c r="P585" i="1"/>
  <c r="Q585" i="1"/>
  <c r="R585" i="1"/>
  <c r="S585" i="1"/>
  <c r="T585" i="1"/>
  <c r="P586" i="1"/>
  <c r="Q586" i="1"/>
  <c r="R586" i="1"/>
  <c r="S586" i="1"/>
  <c r="T586" i="1"/>
  <c r="P587" i="1"/>
  <c r="Q587" i="1"/>
  <c r="R587" i="1"/>
  <c r="S587" i="1"/>
  <c r="T587" i="1"/>
  <c r="P588" i="1"/>
  <c r="Q588" i="1"/>
  <c r="R588" i="1"/>
  <c r="S588" i="1"/>
  <c r="T588" i="1"/>
  <c r="P589" i="1"/>
  <c r="Q589" i="1"/>
  <c r="R589" i="1"/>
  <c r="S589" i="1"/>
  <c r="T589" i="1"/>
  <c r="P590" i="1"/>
  <c r="Q590" i="1"/>
  <c r="R590" i="1"/>
  <c r="S590" i="1"/>
  <c r="T590" i="1"/>
  <c r="P591" i="1"/>
  <c r="Q591" i="1"/>
  <c r="R591" i="1"/>
  <c r="S591" i="1"/>
  <c r="T591" i="1"/>
  <c r="P592" i="1"/>
  <c r="Q592" i="1"/>
  <c r="R592" i="1"/>
  <c r="S592" i="1"/>
  <c r="T592" i="1"/>
  <c r="P593" i="1"/>
  <c r="Q593" i="1"/>
  <c r="R593" i="1"/>
  <c r="S593" i="1"/>
  <c r="T593" i="1"/>
  <c r="P594" i="1"/>
  <c r="Q594" i="1"/>
  <c r="R594" i="1"/>
  <c r="S594" i="1"/>
  <c r="T594" i="1"/>
  <c r="P595" i="1"/>
  <c r="Q595" i="1"/>
  <c r="R595" i="1"/>
  <c r="S595" i="1"/>
  <c r="T595" i="1"/>
  <c r="P596" i="1"/>
  <c r="Q596" i="1"/>
  <c r="R596" i="1"/>
  <c r="S596" i="1"/>
  <c r="T596" i="1"/>
  <c r="P597" i="1"/>
  <c r="Q597" i="1"/>
  <c r="R597" i="1"/>
  <c r="S597" i="1"/>
  <c r="T597" i="1"/>
  <c r="P598" i="1"/>
  <c r="Q598" i="1"/>
  <c r="R598" i="1"/>
  <c r="S598" i="1"/>
  <c r="T598" i="1"/>
  <c r="P599" i="1"/>
  <c r="Q599" i="1"/>
  <c r="R599" i="1"/>
  <c r="S599" i="1"/>
  <c r="T599" i="1"/>
  <c r="P600" i="1"/>
  <c r="Q600" i="1"/>
  <c r="R600" i="1"/>
  <c r="S600" i="1"/>
  <c r="T600" i="1"/>
  <c r="P601" i="1"/>
  <c r="Q601" i="1"/>
  <c r="R601" i="1"/>
  <c r="S601" i="1"/>
  <c r="T601" i="1"/>
  <c r="P602" i="1"/>
  <c r="Q602" i="1"/>
  <c r="R602" i="1"/>
  <c r="S602" i="1"/>
  <c r="T602" i="1"/>
  <c r="P603" i="1"/>
  <c r="Q603" i="1"/>
  <c r="R603" i="1"/>
  <c r="S603" i="1"/>
  <c r="T603" i="1"/>
  <c r="P604" i="1"/>
  <c r="Q604" i="1"/>
  <c r="R604" i="1"/>
  <c r="S604" i="1"/>
  <c r="T604" i="1"/>
  <c r="P605" i="1"/>
  <c r="Q605" i="1"/>
  <c r="R605" i="1"/>
  <c r="S605" i="1"/>
  <c r="T605" i="1"/>
  <c r="P606" i="1"/>
  <c r="Q606" i="1"/>
  <c r="R606" i="1"/>
  <c r="S606" i="1"/>
  <c r="T606" i="1"/>
  <c r="P607" i="1"/>
  <c r="Q607" i="1"/>
  <c r="R607" i="1"/>
  <c r="S607" i="1"/>
  <c r="T607" i="1"/>
  <c r="P608" i="1"/>
  <c r="Q608" i="1"/>
  <c r="R608" i="1"/>
  <c r="S608" i="1"/>
  <c r="T608" i="1"/>
  <c r="P609" i="1"/>
  <c r="Q609" i="1"/>
  <c r="R609" i="1"/>
  <c r="S609" i="1"/>
  <c r="T609" i="1"/>
  <c r="P610" i="1"/>
  <c r="Q610" i="1"/>
  <c r="R610" i="1"/>
  <c r="S610" i="1"/>
  <c r="T610" i="1"/>
  <c r="P611" i="1"/>
  <c r="Q611" i="1"/>
  <c r="R611" i="1"/>
  <c r="S611" i="1"/>
  <c r="T611" i="1"/>
  <c r="P612" i="1"/>
  <c r="Q612" i="1"/>
  <c r="R612" i="1"/>
  <c r="S612" i="1"/>
  <c r="T612" i="1"/>
  <c r="P613" i="1"/>
  <c r="Q613" i="1"/>
  <c r="R613" i="1"/>
  <c r="S613" i="1"/>
  <c r="T613" i="1"/>
  <c r="P614" i="1"/>
  <c r="Q614" i="1"/>
  <c r="R614" i="1"/>
  <c r="S614" i="1"/>
  <c r="T614" i="1"/>
  <c r="P615" i="1"/>
  <c r="Q615" i="1"/>
  <c r="R615" i="1"/>
  <c r="S615" i="1"/>
  <c r="T615" i="1"/>
  <c r="P616" i="1"/>
  <c r="Q616" i="1"/>
  <c r="R616" i="1"/>
  <c r="S616" i="1"/>
  <c r="T616" i="1"/>
  <c r="P617" i="1"/>
  <c r="Q617" i="1"/>
  <c r="R617" i="1"/>
  <c r="S617" i="1"/>
  <c r="T617" i="1"/>
  <c r="P618" i="1"/>
  <c r="Q618" i="1"/>
  <c r="R618" i="1"/>
  <c r="S618" i="1"/>
  <c r="T618" i="1"/>
  <c r="P619" i="1"/>
  <c r="Q619" i="1"/>
  <c r="R619" i="1"/>
  <c r="S619" i="1"/>
  <c r="T619" i="1"/>
  <c r="P620" i="1"/>
  <c r="Q620" i="1"/>
  <c r="R620" i="1"/>
  <c r="S620" i="1"/>
  <c r="T620" i="1"/>
  <c r="P621" i="1"/>
  <c r="Q621" i="1"/>
  <c r="R621" i="1"/>
  <c r="S621" i="1"/>
  <c r="T621" i="1"/>
  <c r="P622" i="1"/>
  <c r="Q622" i="1"/>
  <c r="R622" i="1"/>
  <c r="S622" i="1"/>
  <c r="T622" i="1"/>
  <c r="P623" i="1"/>
  <c r="Q623" i="1"/>
  <c r="R623" i="1"/>
  <c r="S623" i="1"/>
  <c r="T623" i="1"/>
  <c r="P624" i="1"/>
  <c r="Q624" i="1"/>
  <c r="R624" i="1"/>
  <c r="S624" i="1"/>
  <c r="T624" i="1"/>
  <c r="P625" i="1"/>
  <c r="Q625" i="1"/>
  <c r="R625" i="1"/>
  <c r="S625" i="1"/>
  <c r="T625" i="1"/>
  <c r="P626" i="1"/>
  <c r="Q626" i="1"/>
  <c r="R626" i="1"/>
  <c r="S626" i="1"/>
  <c r="T626" i="1"/>
  <c r="P627" i="1"/>
  <c r="Q627" i="1"/>
  <c r="R627" i="1"/>
  <c r="S627" i="1"/>
  <c r="T627" i="1"/>
  <c r="P628" i="1"/>
  <c r="Q628" i="1"/>
  <c r="R628" i="1"/>
  <c r="S628" i="1"/>
  <c r="T628" i="1"/>
  <c r="P921" i="1"/>
  <c r="Q921" i="1"/>
  <c r="R921" i="1"/>
  <c r="S921" i="1"/>
  <c r="T921" i="1"/>
  <c r="P922" i="1"/>
  <c r="Q922" i="1"/>
  <c r="R922" i="1"/>
  <c r="S922" i="1"/>
  <c r="T922" i="1"/>
  <c r="P923" i="1"/>
  <c r="Q923" i="1"/>
  <c r="R923" i="1"/>
  <c r="S923" i="1"/>
  <c r="T923" i="1"/>
  <c r="P924" i="1"/>
  <c r="Q924" i="1"/>
  <c r="R924" i="1"/>
  <c r="S924" i="1"/>
  <c r="T924" i="1"/>
  <c r="P925" i="1"/>
  <c r="Q925" i="1"/>
  <c r="R925" i="1"/>
  <c r="S925" i="1"/>
  <c r="T925" i="1"/>
  <c r="P926" i="1"/>
  <c r="Q926" i="1"/>
  <c r="R926" i="1"/>
  <c r="S926" i="1"/>
  <c r="T926" i="1"/>
  <c r="P927" i="1"/>
  <c r="Q927" i="1"/>
  <c r="R927" i="1"/>
  <c r="S927" i="1"/>
  <c r="T927" i="1"/>
  <c r="P928" i="1"/>
  <c r="Q928" i="1"/>
  <c r="R928" i="1"/>
  <c r="S928" i="1"/>
  <c r="T928" i="1"/>
  <c r="P929" i="1"/>
  <c r="Q929" i="1"/>
  <c r="R929" i="1"/>
  <c r="S929" i="1"/>
  <c r="T929" i="1"/>
  <c r="P930" i="1"/>
  <c r="Q930" i="1"/>
  <c r="R930" i="1"/>
  <c r="S930" i="1"/>
  <c r="T930" i="1"/>
  <c r="P931" i="1"/>
  <c r="Q931" i="1"/>
  <c r="R931" i="1"/>
  <c r="S931" i="1"/>
  <c r="T931" i="1"/>
  <c r="P932" i="1"/>
  <c r="Q932" i="1"/>
  <c r="R932" i="1"/>
  <c r="S932" i="1"/>
  <c r="T932" i="1"/>
  <c r="P933" i="1"/>
  <c r="Q933" i="1"/>
  <c r="R933" i="1"/>
  <c r="S933" i="1"/>
  <c r="T933" i="1"/>
  <c r="P934" i="1"/>
  <c r="Q934" i="1"/>
  <c r="R934" i="1"/>
  <c r="S934" i="1"/>
  <c r="T934" i="1"/>
  <c r="P935" i="1"/>
  <c r="Q935" i="1"/>
  <c r="R935" i="1"/>
  <c r="S935" i="1"/>
  <c r="T935" i="1"/>
  <c r="P936" i="1"/>
  <c r="Q936" i="1"/>
  <c r="R936" i="1"/>
  <c r="S936" i="1"/>
  <c r="T936" i="1"/>
  <c r="P937" i="1"/>
  <c r="Q937" i="1"/>
  <c r="R937" i="1"/>
  <c r="S937" i="1"/>
  <c r="T937" i="1"/>
  <c r="P938" i="1"/>
  <c r="Q938" i="1"/>
  <c r="R938" i="1"/>
  <c r="S938" i="1"/>
  <c r="T938" i="1"/>
  <c r="P939" i="1"/>
  <c r="Q939" i="1"/>
  <c r="R939" i="1"/>
  <c r="S939" i="1"/>
  <c r="T939" i="1"/>
  <c r="P940" i="1"/>
  <c r="Q940" i="1"/>
  <c r="R940" i="1"/>
  <c r="S940" i="1"/>
  <c r="T940" i="1"/>
  <c r="P941" i="1"/>
  <c r="Q941" i="1"/>
  <c r="R941" i="1"/>
  <c r="S941" i="1"/>
  <c r="T941" i="1"/>
  <c r="P942" i="1"/>
  <c r="Q942" i="1"/>
  <c r="R942" i="1"/>
  <c r="S942" i="1"/>
  <c r="T942" i="1"/>
  <c r="P943" i="1"/>
  <c r="Q943" i="1"/>
  <c r="R943" i="1"/>
  <c r="S943" i="1"/>
  <c r="T943" i="1"/>
  <c r="P944" i="1"/>
  <c r="Q944" i="1"/>
  <c r="R944" i="1"/>
  <c r="S944" i="1"/>
  <c r="T944" i="1"/>
  <c r="P945" i="1"/>
  <c r="Q945" i="1"/>
  <c r="R945" i="1"/>
  <c r="S945" i="1"/>
  <c r="T945" i="1"/>
  <c r="P946" i="1"/>
  <c r="Q946" i="1"/>
  <c r="R946" i="1"/>
  <c r="S946" i="1"/>
  <c r="T946" i="1"/>
  <c r="P947" i="1"/>
  <c r="Q947" i="1"/>
  <c r="R947" i="1"/>
  <c r="S947" i="1"/>
  <c r="T947" i="1"/>
  <c r="P948" i="1"/>
  <c r="Q948" i="1"/>
  <c r="R948" i="1"/>
  <c r="S948" i="1"/>
  <c r="T948" i="1"/>
  <c r="P949" i="1"/>
  <c r="Q949" i="1"/>
  <c r="R949" i="1"/>
  <c r="S949" i="1"/>
  <c r="T949" i="1"/>
  <c r="P950" i="1"/>
  <c r="Q950" i="1"/>
  <c r="R950" i="1"/>
  <c r="S950" i="1"/>
  <c r="T950" i="1"/>
  <c r="P951" i="1"/>
  <c r="Q951" i="1"/>
  <c r="R951" i="1"/>
  <c r="S951" i="1"/>
  <c r="T951" i="1"/>
  <c r="P952" i="1"/>
  <c r="Q952" i="1"/>
  <c r="R952" i="1"/>
  <c r="S952" i="1"/>
  <c r="T952" i="1"/>
  <c r="P953" i="1"/>
  <c r="Q953" i="1"/>
  <c r="R953" i="1"/>
  <c r="S953" i="1"/>
  <c r="T953" i="1"/>
  <c r="P954" i="1"/>
  <c r="Q954" i="1"/>
  <c r="R954" i="1"/>
  <c r="S954" i="1"/>
  <c r="T954" i="1"/>
  <c r="P955" i="1"/>
  <c r="Q955" i="1"/>
  <c r="R955" i="1"/>
  <c r="S955" i="1"/>
  <c r="T955" i="1"/>
  <c r="P956" i="1"/>
  <c r="Q956" i="1"/>
  <c r="R956" i="1"/>
  <c r="S956" i="1"/>
  <c r="T956" i="1"/>
  <c r="P957" i="1"/>
  <c r="Q957" i="1"/>
  <c r="R957" i="1"/>
  <c r="S957" i="1"/>
  <c r="T957" i="1"/>
  <c r="P958" i="1"/>
  <c r="Q958" i="1"/>
  <c r="R958" i="1"/>
  <c r="S958" i="1"/>
  <c r="T958" i="1"/>
  <c r="P959" i="1"/>
  <c r="Q959" i="1"/>
  <c r="R959" i="1"/>
  <c r="S959" i="1"/>
  <c r="T959" i="1"/>
  <c r="P960" i="1"/>
  <c r="Q960" i="1"/>
  <c r="R960" i="1"/>
  <c r="S960" i="1"/>
  <c r="T960" i="1"/>
  <c r="P961" i="1"/>
  <c r="Q961" i="1"/>
  <c r="R961" i="1"/>
  <c r="S961" i="1"/>
  <c r="T961" i="1"/>
  <c r="P962" i="1"/>
  <c r="Q962" i="1"/>
  <c r="R962" i="1"/>
  <c r="S962" i="1"/>
  <c r="T962" i="1"/>
  <c r="P963" i="1"/>
  <c r="Q963" i="1"/>
  <c r="R963" i="1"/>
  <c r="S963" i="1"/>
  <c r="T963" i="1"/>
  <c r="P964" i="1"/>
  <c r="Q964" i="1"/>
  <c r="R964" i="1"/>
  <c r="S964" i="1"/>
  <c r="T964" i="1"/>
  <c r="P965" i="1"/>
  <c r="Q965" i="1"/>
  <c r="R965" i="1"/>
  <c r="S965" i="1"/>
  <c r="T965" i="1"/>
  <c r="P966" i="1"/>
  <c r="Q966" i="1"/>
  <c r="R966" i="1"/>
  <c r="S966" i="1"/>
  <c r="T966" i="1"/>
  <c r="P967" i="1"/>
  <c r="Q967" i="1"/>
  <c r="R967" i="1"/>
  <c r="S967" i="1"/>
  <c r="T967" i="1"/>
  <c r="P968" i="1"/>
  <c r="Q968" i="1"/>
  <c r="R968" i="1"/>
  <c r="S968" i="1"/>
  <c r="T968" i="1"/>
  <c r="P969" i="1"/>
  <c r="Q969" i="1"/>
  <c r="R969" i="1"/>
  <c r="S969" i="1"/>
  <c r="T969" i="1"/>
  <c r="P970" i="1"/>
  <c r="Q970" i="1"/>
  <c r="R970" i="1"/>
  <c r="S970" i="1"/>
  <c r="T970" i="1"/>
  <c r="P971" i="1"/>
  <c r="Q971" i="1"/>
  <c r="R971" i="1"/>
  <c r="S971" i="1"/>
  <c r="T971" i="1"/>
  <c r="P972" i="1"/>
  <c r="Q972" i="1"/>
  <c r="R972" i="1"/>
  <c r="S972" i="1"/>
  <c r="T972" i="1"/>
  <c r="P973" i="1"/>
  <c r="Q973" i="1"/>
  <c r="R973" i="1"/>
  <c r="S973" i="1"/>
  <c r="T973" i="1"/>
  <c r="P974" i="1"/>
  <c r="Q974" i="1"/>
  <c r="R974" i="1"/>
  <c r="S974" i="1"/>
  <c r="T974" i="1"/>
  <c r="P975" i="1"/>
  <c r="Q975" i="1"/>
  <c r="R975" i="1"/>
  <c r="S975" i="1"/>
  <c r="T975" i="1"/>
  <c r="P976" i="1"/>
  <c r="Q976" i="1"/>
  <c r="R976" i="1"/>
  <c r="S976" i="1"/>
  <c r="T976" i="1"/>
  <c r="P977" i="1"/>
  <c r="Q977" i="1"/>
  <c r="R977" i="1"/>
  <c r="S977" i="1"/>
  <c r="T977" i="1"/>
  <c r="P978" i="1"/>
  <c r="Q978" i="1"/>
  <c r="R978" i="1"/>
  <c r="S978" i="1"/>
  <c r="T978" i="1"/>
  <c r="P979" i="1"/>
  <c r="Q979" i="1"/>
  <c r="R979" i="1"/>
  <c r="S979" i="1"/>
  <c r="T979" i="1"/>
  <c r="P980" i="1"/>
  <c r="Q980" i="1"/>
  <c r="R980" i="1"/>
  <c r="S980" i="1"/>
  <c r="T980" i="1"/>
  <c r="P981" i="1"/>
  <c r="Q981" i="1"/>
  <c r="R981" i="1"/>
  <c r="S981" i="1"/>
  <c r="T981" i="1"/>
  <c r="P982" i="1"/>
  <c r="Q982" i="1"/>
  <c r="R982" i="1"/>
  <c r="S982" i="1"/>
  <c r="T982" i="1"/>
  <c r="P983" i="1"/>
  <c r="Q983" i="1"/>
  <c r="R983" i="1"/>
  <c r="S983" i="1"/>
  <c r="T983" i="1"/>
  <c r="P984" i="1"/>
  <c r="Q984" i="1"/>
  <c r="R984" i="1"/>
  <c r="S984" i="1"/>
  <c r="T984" i="1"/>
  <c r="P985" i="1"/>
  <c r="Q985" i="1"/>
  <c r="R985" i="1"/>
  <c r="S985" i="1"/>
  <c r="T985" i="1"/>
  <c r="P986" i="1"/>
  <c r="Q986" i="1"/>
  <c r="R986" i="1"/>
  <c r="S986" i="1"/>
  <c r="T986" i="1"/>
  <c r="P987" i="1"/>
  <c r="Q987" i="1"/>
  <c r="R987" i="1"/>
  <c r="S987" i="1"/>
  <c r="T987" i="1"/>
  <c r="P988" i="1"/>
  <c r="Q988" i="1"/>
  <c r="R988" i="1"/>
  <c r="S988" i="1"/>
  <c r="T988" i="1"/>
  <c r="P989" i="1"/>
  <c r="Q989" i="1"/>
  <c r="R989" i="1"/>
  <c r="S989" i="1"/>
  <c r="T989" i="1"/>
  <c r="P990" i="1"/>
  <c r="Q990" i="1"/>
  <c r="R990" i="1"/>
  <c r="S990" i="1"/>
  <c r="T990" i="1"/>
  <c r="P991" i="1"/>
  <c r="Q991" i="1"/>
  <c r="R991" i="1"/>
  <c r="S991" i="1"/>
  <c r="T991" i="1"/>
  <c r="P992" i="1"/>
  <c r="Q992" i="1"/>
  <c r="R992" i="1"/>
  <c r="S992" i="1"/>
  <c r="T992" i="1"/>
  <c r="P993" i="1"/>
  <c r="Q993" i="1"/>
  <c r="R993" i="1"/>
  <c r="S993" i="1"/>
  <c r="T993" i="1"/>
  <c r="P994" i="1"/>
  <c r="Q994" i="1"/>
  <c r="R994" i="1"/>
  <c r="S994" i="1"/>
  <c r="T994" i="1"/>
  <c r="P995" i="1"/>
  <c r="Q995" i="1"/>
  <c r="R995" i="1"/>
  <c r="S995" i="1"/>
  <c r="T995" i="1"/>
  <c r="P996" i="1"/>
  <c r="Q996" i="1"/>
  <c r="R996" i="1"/>
  <c r="S996" i="1"/>
  <c r="T996" i="1"/>
  <c r="P997" i="1"/>
  <c r="Q997" i="1"/>
  <c r="R997" i="1"/>
  <c r="S997" i="1"/>
  <c r="T997" i="1"/>
  <c r="P998" i="1"/>
  <c r="Q998" i="1"/>
  <c r="R998" i="1"/>
  <c r="S998" i="1"/>
  <c r="T998" i="1"/>
  <c r="P999" i="1"/>
  <c r="Q999" i="1"/>
  <c r="R999" i="1"/>
  <c r="S999" i="1"/>
  <c r="T999" i="1"/>
  <c r="P1000" i="1"/>
  <c r="Q1000" i="1"/>
  <c r="R1000" i="1"/>
  <c r="S1000" i="1"/>
  <c r="T1000" i="1"/>
  <c r="P1001" i="1"/>
  <c r="Q1001" i="1"/>
  <c r="R1001" i="1"/>
  <c r="S1001" i="1"/>
  <c r="T1001" i="1"/>
  <c r="P1002" i="1"/>
  <c r="Q1002" i="1"/>
  <c r="R1002" i="1"/>
  <c r="S1002" i="1"/>
  <c r="T1002" i="1"/>
  <c r="P1003" i="1"/>
  <c r="Q1003" i="1"/>
  <c r="R1003" i="1"/>
  <c r="S1003" i="1"/>
  <c r="T1003" i="1"/>
  <c r="P1004" i="1"/>
  <c r="Q1004" i="1"/>
  <c r="R1004" i="1"/>
  <c r="S1004" i="1"/>
  <c r="T1004" i="1"/>
  <c r="P1005" i="1"/>
  <c r="Q1005" i="1"/>
  <c r="R1005" i="1"/>
  <c r="S1005" i="1"/>
  <c r="T1005" i="1"/>
  <c r="P1006" i="1"/>
  <c r="Q1006" i="1"/>
  <c r="R1006" i="1"/>
  <c r="S1006" i="1"/>
  <c r="T1006" i="1"/>
  <c r="P1007" i="1"/>
  <c r="Q1007" i="1"/>
  <c r="R1007" i="1"/>
  <c r="S1007" i="1"/>
  <c r="T1007" i="1"/>
  <c r="P1008" i="1"/>
  <c r="Q1008" i="1"/>
  <c r="R1008" i="1"/>
  <c r="S1008" i="1"/>
  <c r="T1008" i="1"/>
  <c r="P1009" i="1"/>
  <c r="Q1009" i="1"/>
  <c r="R1009" i="1"/>
  <c r="S1009" i="1"/>
  <c r="T1009" i="1"/>
  <c r="P1010" i="1"/>
  <c r="Q1010" i="1"/>
  <c r="R1010" i="1"/>
  <c r="S1010" i="1"/>
  <c r="T1010" i="1"/>
  <c r="P1011" i="1"/>
  <c r="Q1011" i="1"/>
  <c r="R1011" i="1"/>
  <c r="S1011" i="1"/>
  <c r="T1011" i="1"/>
  <c r="P1012" i="1"/>
  <c r="Q1012" i="1"/>
  <c r="R1012" i="1"/>
  <c r="S1012" i="1"/>
  <c r="T1012" i="1"/>
  <c r="P1013" i="1"/>
  <c r="Q1013" i="1"/>
  <c r="R1013" i="1"/>
  <c r="S1013" i="1"/>
  <c r="T1013" i="1"/>
  <c r="P1014" i="1"/>
  <c r="Q1014" i="1"/>
  <c r="R1014" i="1"/>
  <c r="S1014" i="1"/>
  <c r="T1014" i="1"/>
  <c r="P1015" i="1"/>
  <c r="Q1015" i="1"/>
  <c r="R1015" i="1"/>
  <c r="S1015" i="1"/>
  <c r="T1015" i="1"/>
  <c r="P1016" i="1"/>
  <c r="Q1016" i="1"/>
  <c r="R1016" i="1"/>
  <c r="S1016" i="1"/>
  <c r="T1016" i="1"/>
  <c r="P1017" i="1"/>
  <c r="Q1017" i="1"/>
  <c r="R1017" i="1"/>
  <c r="S1017" i="1"/>
  <c r="T1017" i="1"/>
  <c r="P1018" i="1"/>
  <c r="Q1018" i="1"/>
  <c r="R1018" i="1"/>
  <c r="S1018" i="1"/>
  <c r="T1018" i="1"/>
  <c r="P1019" i="1"/>
  <c r="Q1019" i="1"/>
  <c r="R1019" i="1"/>
  <c r="S1019" i="1"/>
  <c r="T1019" i="1"/>
  <c r="P1020" i="1"/>
  <c r="Q1020" i="1"/>
  <c r="R1020" i="1"/>
  <c r="S1020" i="1"/>
  <c r="T1020" i="1"/>
  <c r="P1021" i="1"/>
  <c r="Q1021" i="1"/>
  <c r="R1021" i="1"/>
  <c r="S1021" i="1"/>
  <c r="T1021" i="1"/>
  <c r="P1022" i="1"/>
  <c r="Q1022" i="1"/>
  <c r="R1022" i="1"/>
  <c r="S1022" i="1"/>
  <c r="T1022" i="1"/>
  <c r="P1023" i="1"/>
  <c r="Q1023" i="1"/>
  <c r="R1023" i="1"/>
  <c r="S1023" i="1"/>
  <c r="T1023" i="1"/>
  <c r="P1024" i="1"/>
  <c r="Q1024" i="1"/>
  <c r="R1024" i="1"/>
  <c r="S1024" i="1"/>
  <c r="T1024" i="1"/>
  <c r="P1025" i="1"/>
  <c r="Q1025" i="1"/>
  <c r="R1025" i="1"/>
  <c r="S1025" i="1"/>
  <c r="T1025" i="1"/>
  <c r="P1026" i="1"/>
  <c r="Q1026" i="1"/>
  <c r="R1026" i="1"/>
  <c r="S1026" i="1"/>
  <c r="T1026" i="1"/>
  <c r="P1027" i="1"/>
  <c r="Q1027" i="1"/>
  <c r="R1027" i="1"/>
  <c r="S1027" i="1"/>
  <c r="T1027" i="1"/>
  <c r="P1028" i="1"/>
  <c r="Q1028" i="1"/>
  <c r="R1028" i="1"/>
  <c r="S1028" i="1"/>
  <c r="T1028" i="1"/>
  <c r="P1029" i="1"/>
  <c r="Q1029" i="1"/>
  <c r="R1029" i="1"/>
  <c r="S1029" i="1"/>
  <c r="T1029" i="1"/>
  <c r="P1030" i="1"/>
  <c r="Q1030" i="1"/>
  <c r="R1030" i="1"/>
  <c r="S1030" i="1"/>
  <c r="T1030" i="1"/>
  <c r="P1031" i="1"/>
  <c r="Q1031" i="1"/>
  <c r="R1031" i="1"/>
  <c r="S1031" i="1"/>
  <c r="T1031" i="1"/>
  <c r="P1032" i="1"/>
  <c r="Q1032" i="1"/>
  <c r="R1032" i="1"/>
  <c r="S1032" i="1"/>
  <c r="T1032" i="1"/>
  <c r="P1033" i="1"/>
  <c r="Q1033" i="1"/>
  <c r="R1033" i="1"/>
  <c r="S1033" i="1"/>
  <c r="T1033" i="1"/>
  <c r="P1034" i="1"/>
  <c r="Q1034" i="1"/>
  <c r="R1034" i="1"/>
  <c r="S1034" i="1"/>
  <c r="T1034" i="1"/>
  <c r="P1035" i="1"/>
  <c r="Q1035" i="1"/>
  <c r="R1035" i="1"/>
  <c r="S1035" i="1"/>
  <c r="T1035" i="1"/>
  <c r="P1036" i="1"/>
  <c r="Q1036" i="1"/>
  <c r="R1036" i="1"/>
  <c r="S1036" i="1"/>
  <c r="T1036" i="1"/>
  <c r="P1037" i="1"/>
  <c r="Q1037" i="1"/>
  <c r="R1037" i="1"/>
  <c r="S1037" i="1"/>
  <c r="T1037" i="1"/>
  <c r="P1038" i="1"/>
  <c r="Q1038" i="1"/>
  <c r="R1038" i="1"/>
  <c r="S1038" i="1"/>
  <c r="T1038" i="1"/>
  <c r="P1039" i="1"/>
  <c r="Q1039" i="1"/>
  <c r="R1039" i="1"/>
  <c r="S1039" i="1"/>
  <c r="T1039" i="1"/>
  <c r="P1040" i="1"/>
  <c r="Q1040" i="1"/>
  <c r="R1040" i="1"/>
  <c r="S1040" i="1"/>
  <c r="T1040" i="1"/>
  <c r="P1041" i="1"/>
  <c r="Q1041" i="1"/>
  <c r="R1041" i="1"/>
  <c r="S1041" i="1"/>
  <c r="T1041" i="1"/>
  <c r="P1042" i="1"/>
  <c r="Q1042" i="1"/>
  <c r="R1042" i="1"/>
  <c r="S1042" i="1"/>
  <c r="T1042" i="1"/>
  <c r="P1043" i="1"/>
  <c r="Q1043" i="1"/>
  <c r="R1043" i="1"/>
  <c r="S1043" i="1"/>
  <c r="T1043" i="1"/>
  <c r="P1044" i="1"/>
  <c r="Q1044" i="1"/>
  <c r="R1044" i="1"/>
  <c r="S1044" i="1"/>
  <c r="T1044" i="1"/>
  <c r="P1045" i="1"/>
  <c r="Q1045" i="1"/>
  <c r="R1045" i="1"/>
  <c r="S1045" i="1"/>
  <c r="T1045" i="1"/>
  <c r="P1046" i="1"/>
  <c r="Q1046" i="1"/>
  <c r="R1046" i="1"/>
  <c r="S1046" i="1"/>
  <c r="T1046" i="1"/>
  <c r="P1047" i="1"/>
  <c r="Q1047" i="1"/>
  <c r="R1047" i="1"/>
  <c r="S1047" i="1"/>
  <c r="T1047" i="1"/>
  <c r="P1048" i="1"/>
  <c r="Q1048" i="1"/>
  <c r="R1048" i="1"/>
  <c r="S1048" i="1"/>
  <c r="T1048" i="1"/>
  <c r="P1049" i="1"/>
  <c r="Q1049" i="1"/>
  <c r="R1049" i="1"/>
  <c r="S1049" i="1"/>
  <c r="T1049" i="1"/>
  <c r="P1050" i="1"/>
  <c r="Q1050" i="1"/>
  <c r="R1050" i="1"/>
  <c r="S1050" i="1"/>
  <c r="T1050" i="1"/>
  <c r="P1051" i="1"/>
  <c r="Q1051" i="1"/>
  <c r="R1051" i="1"/>
  <c r="S1051" i="1"/>
  <c r="T1051" i="1"/>
  <c r="P1052" i="1"/>
  <c r="Q1052" i="1"/>
  <c r="R1052" i="1"/>
  <c r="S1052" i="1"/>
  <c r="T1052" i="1"/>
  <c r="P1053" i="1"/>
  <c r="Q1053" i="1"/>
  <c r="R1053" i="1"/>
  <c r="S1053" i="1"/>
  <c r="T1053" i="1"/>
  <c r="P1054" i="1"/>
  <c r="Q1054" i="1"/>
  <c r="R1054" i="1"/>
  <c r="S1054" i="1"/>
  <c r="T1054" i="1"/>
  <c r="P1055" i="1"/>
  <c r="Q1055" i="1"/>
  <c r="R1055" i="1"/>
  <c r="S1055" i="1"/>
  <c r="T1055" i="1"/>
  <c r="P1056" i="1"/>
  <c r="Q1056" i="1"/>
  <c r="R1056" i="1"/>
  <c r="S1056" i="1"/>
  <c r="T1056" i="1"/>
  <c r="P1057" i="1"/>
  <c r="Q1057" i="1"/>
  <c r="R1057" i="1"/>
  <c r="S1057" i="1"/>
  <c r="T1057" i="1"/>
  <c r="P1058" i="1"/>
  <c r="Q1058" i="1"/>
  <c r="R1058" i="1"/>
  <c r="S1058" i="1"/>
  <c r="T1058" i="1"/>
  <c r="P1059" i="1"/>
  <c r="Q1059" i="1"/>
  <c r="R1059" i="1"/>
  <c r="S1059" i="1"/>
  <c r="T1059" i="1"/>
  <c r="P1060" i="1"/>
  <c r="Q1060" i="1"/>
  <c r="R1060" i="1"/>
  <c r="S1060" i="1"/>
  <c r="T1060" i="1"/>
  <c r="P1061" i="1"/>
  <c r="Q1061" i="1"/>
  <c r="R1061" i="1"/>
  <c r="S1061" i="1"/>
  <c r="T1061" i="1"/>
  <c r="P1062" i="1"/>
  <c r="Q1062" i="1"/>
  <c r="R1062" i="1"/>
  <c r="S1062" i="1"/>
  <c r="T1062" i="1"/>
  <c r="P1063" i="1"/>
  <c r="Q1063" i="1"/>
  <c r="R1063" i="1"/>
  <c r="S1063" i="1"/>
  <c r="T1063" i="1"/>
  <c r="P1064" i="1"/>
  <c r="Q1064" i="1"/>
  <c r="R1064" i="1"/>
  <c r="S1064" i="1"/>
  <c r="T1064" i="1"/>
  <c r="P1065" i="1"/>
  <c r="Q1065" i="1"/>
  <c r="R1065" i="1"/>
  <c r="S1065" i="1"/>
  <c r="T1065" i="1"/>
  <c r="P1066" i="1"/>
  <c r="Q1066" i="1"/>
  <c r="R1066" i="1"/>
  <c r="S1066" i="1"/>
  <c r="T1066" i="1"/>
  <c r="P1067" i="1"/>
  <c r="Q1067" i="1"/>
  <c r="R1067" i="1"/>
  <c r="S1067" i="1"/>
  <c r="T1067" i="1"/>
  <c r="P1068" i="1"/>
  <c r="Q1068" i="1"/>
  <c r="R1068" i="1"/>
  <c r="S1068" i="1"/>
  <c r="T1068" i="1"/>
  <c r="P1069" i="1"/>
  <c r="Q1069" i="1"/>
  <c r="R1069" i="1"/>
  <c r="S1069" i="1"/>
  <c r="T1069" i="1"/>
  <c r="P1070" i="1"/>
  <c r="Q1070" i="1"/>
  <c r="R1070" i="1"/>
  <c r="S1070" i="1"/>
  <c r="T1070" i="1"/>
  <c r="P1071" i="1"/>
  <c r="Q1071" i="1"/>
  <c r="R1071" i="1"/>
  <c r="S1071" i="1"/>
  <c r="T1071" i="1"/>
  <c r="P1072" i="1"/>
  <c r="Q1072" i="1"/>
  <c r="R1072" i="1"/>
  <c r="S1072" i="1"/>
  <c r="T1072" i="1"/>
  <c r="P1073" i="1"/>
  <c r="Q1073" i="1"/>
  <c r="R1073" i="1"/>
  <c r="S1073" i="1"/>
  <c r="T1073" i="1"/>
  <c r="P1074" i="1"/>
  <c r="Q1074" i="1"/>
  <c r="R1074" i="1"/>
  <c r="S1074" i="1"/>
  <c r="T1074" i="1"/>
  <c r="P1075" i="1"/>
  <c r="Q1075" i="1"/>
  <c r="R1075" i="1"/>
  <c r="S1075" i="1"/>
  <c r="T1075" i="1"/>
  <c r="P1076" i="1"/>
  <c r="Q1076" i="1"/>
  <c r="R1076" i="1"/>
  <c r="S1076" i="1"/>
  <c r="T1076" i="1"/>
  <c r="P1077" i="1"/>
  <c r="Q1077" i="1"/>
  <c r="R1077" i="1"/>
  <c r="S1077" i="1"/>
  <c r="T1077" i="1"/>
  <c r="P1078" i="1"/>
  <c r="Q1078" i="1"/>
  <c r="R1078" i="1"/>
  <c r="S1078" i="1"/>
  <c r="T1078" i="1"/>
  <c r="P1079" i="1"/>
  <c r="Q1079" i="1"/>
  <c r="R1079" i="1"/>
  <c r="S1079" i="1"/>
  <c r="T1079" i="1"/>
  <c r="P1080" i="1"/>
  <c r="Q1080" i="1"/>
  <c r="R1080" i="1"/>
  <c r="S1080" i="1"/>
  <c r="T1080" i="1"/>
  <c r="P1081" i="1"/>
  <c r="Q1081" i="1"/>
  <c r="R1081" i="1"/>
  <c r="S1081" i="1"/>
  <c r="T1081" i="1"/>
  <c r="P1082" i="1"/>
  <c r="Q1082" i="1"/>
  <c r="R1082" i="1"/>
  <c r="S1082" i="1"/>
  <c r="T1082" i="1"/>
  <c r="P1083" i="1"/>
  <c r="Q1083" i="1"/>
  <c r="R1083" i="1"/>
  <c r="S1083" i="1"/>
  <c r="T1083" i="1"/>
  <c r="P1084" i="1"/>
  <c r="Q1084" i="1"/>
  <c r="R1084" i="1"/>
  <c r="S1084" i="1"/>
  <c r="T1084" i="1"/>
  <c r="P1085" i="1"/>
  <c r="Q1085" i="1"/>
  <c r="R1085" i="1"/>
  <c r="S1085" i="1"/>
  <c r="T1085" i="1"/>
  <c r="P1086" i="1"/>
  <c r="Q1086" i="1"/>
  <c r="R1086" i="1"/>
  <c r="S1086" i="1"/>
  <c r="T1086" i="1"/>
  <c r="P1087" i="1"/>
  <c r="Q1087" i="1"/>
  <c r="R1087" i="1"/>
  <c r="S1087" i="1"/>
  <c r="T1087" i="1"/>
  <c r="P1088" i="1"/>
  <c r="Q1088" i="1"/>
  <c r="R1088" i="1"/>
  <c r="S1088" i="1"/>
  <c r="T1088" i="1"/>
  <c r="P1089" i="1"/>
  <c r="Q1089" i="1"/>
  <c r="R1089" i="1"/>
  <c r="S1089" i="1"/>
  <c r="T1089" i="1"/>
  <c r="P1090" i="1"/>
  <c r="Q1090" i="1"/>
  <c r="R1090" i="1"/>
  <c r="S1090" i="1"/>
  <c r="T1090" i="1"/>
  <c r="P1091" i="1"/>
  <c r="Q1091" i="1"/>
  <c r="R1091" i="1"/>
  <c r="S1091" i="1"/>
  <c r="T1091" i="1"/>
  <c r="P1092" i="1"/>
  <c r="Q1092" i="1"/>
  <c r="R1092" i="1"/>
  <c r="S1092" i="1"/>
  <c r="T1092" i="1"/>
  <c r="P1093" i="1"/>
  <c r="Q1093" i="1"/>
  <c r="R1093" i="1"/>
  <c r="S1093" i="1"/>
  <c r="T1093" i="1"/>
  <c r="P1094" i="1"/>
  <c r="Q1094" i="1"/>
  <c r="R1094" i="1"/>
  <c r="S1094" i="1"/>
  <c r="T1094" i="1"/>
  <c r="P1095" i="1"/>
  <c r="Q1095" i="1"/>
  <c r="R1095" i="1"/>
  <c r="S1095" i="1"/>
  <c r="T1095" i="1"/>
  <c r="P1096" i="1"/>
  <c r="Q1096" i="1"/>
  <c r="R1096" i="1"/>
  <c r="S1096" i="1"/>
  <c r="T1096" i="1"/>
  <c r="P1097" i="1"/>
  <c r="Q1097" i="1"/>
  <c r="R1097" i="1"/>
  <c r="S1097" i="1"/>
  <c r="T1097" i="1"/>
  <c r="P1098" i="1"/>
  <c r="Q1098" i="1"/>
  <c r="R1098" i="1"/>
  <c r="S1098" i="1"/>
  <c r="T1098" i="1"/>
  <c r="P1099" i="1"/>
  <c r="Q1099" i="1"/>
  <c r="R1099" i="1"/>
  <c r="S1099" i="1"/>
  <c r="T1099" i="1"/>
  <c r="P1100" i="1"/>
  <c r="Q1100" i="1"/>
  <c r="R1100" i="1"/>
  <c r="S1100" i="1"/>
  <c r="T1100" i="1"/>
  <c r="P1101" i="1"/>
  <c r="Q1101" i="1"/>
  <c r="R1101" i="1"/>
  <c r="S1101" i="1"/>
  <c r="T1101" i="1"/>
  <c r="P1102" i="1"/>
  <c r="Q1102" i="1"/>
  <c r="R1102" i="1"/>
  <c r="S1102" i="1"/>
  <c r="T1102" i="1"/>
  <c r="P1103" i="1"/>
  <c r="Q1103" i="1"/>
  <c r="R1103" i="1"/>
  <c r="S1103" i="1"/>
  <c r="T1103" i="1"/>
  <c r="P1104" i="1"/>
  <c r="Q1104" i="1"/>
  <c r="R1104" i="1"/>
  <c r="S1104" i="1"/>
  <c r="T1104" i="1"/>
  <c r="P1105" i="1"/>
  <c r="Q1105" i="1"/>
  <c r="R1105" i="1"/>
  <c r="S1105" i="1"/>
  <c r="T1105" i="1"/>
  <c r="P1106" i="1"/>
  <c r="Q1106" i="1"/>
  <c r="R1106" i="1"/>
  <c r="S1106" i="1"/>
  <c r="T1106" i="1"/>
  <c r="P1107" i="1"/>
  <c r="Q1107" i="1"/>
  <c r="R1107" i="1"/>
  <c r="S1107" i="1"/>
  <c r="T1107" i="1"/>
  <c r="P1108" i="1"/>
  <c r="Q1108" i="1"/>
  <c r="R1108" i="1"/>
  <c r="S1108" i="1"/>
  <c r="T1108" i="1"/>
  <c r="P1109" i="1"/>
  <c r="Q1109" i="1"/>
  <c r="R1109" i="1"/>
  <c r="S1109" i="1"/>
  <c r="T1109" i="1"/>
  <c r="P1417" i="1"/>
  <c r="Q1417" i="1"/>
  <c r="R1417" i="1"/>
  <c r="S1417" i="1"/>
  <c r="T1417" i="1"/>
  <c r="P1418" i="1"/>
  <c r="Q1418" i="1"/>
  <c r="R1418" i="1"/>
  <c r="S1418" i="1"/>
  <c r="T1418" i="1"/>
  <c r="P1419" i="1"/>
  <c r="Q1419" i="1"/>
  <c r="R1419" i="1"/>
  <c r="S1419" i="1"/>
  <c r="T1419" i="1"/>
  <c r="P1420" i="1"/>
  <c r="Q1420" i="1"/>
  <c r="R1420" i="1"/>
  <c r="S1420" i="1"/>
  <c r="T1420" i="1"/>
  <c r="P1421" i="1"/>
  <c r="Q1421" i="1"/>
  <c r="R1421" i="1"/>
  <c r="S1421" i="1"/>
  <c r="T1421" i="1"/>
  <c r="P1422" i="1"/>
  <c r="Q1422" i="1"/>
  <c r="R1422" i="1"/>
  <c r="S1422" i="1"/>
  <c r="T1422" i="1"/>
  <c r="P1423" i="1"/>
  <c r="Q1423" i="1"/>
  <c r="R1423" i="1"/>
  <c r="S1423" i="1"/>
  <c r="T1423" i="1"/>
  <c r="P1424" i="1"/>
  <c r="Q1424" i="1"/>
  <c r="R1424" i="1"/>
  <c r="S1424" i="1"/>
  <c r="T1424" i="1"/>
  <c r="P1441" i="1"/>
  <c r="Q1441" i="1"/>
  <c r="R1441" i="1"/>
  <c r="S1441" i="1"/>
  <c r="T1441" i="1"/>
  <c r="P1442" i="1"/>
  <c r="Q1442" i="1"/>
  <c r="R1442" i="1"/>
  <c r="S1442" i="1"/>
  <c r="T1442" i="1"/>
  <c r="P1443" i="1"/>
  <c r="Q1443" i="1"/>
  <c r="R1443" i="1"/>
  <c r="S1443" i="1"/>
  <c r="T1443" i="1"/>
  <c r="P1444" i="1"/>
  <c r="Q1444" i="1"/>
  <c r="R1444" i="1"/>
  <c r="S1444" i="1"/>
  <c r="T1444" i="1"/>
  <c r="P1445" i="1"/>
  <c r="Q1445" i="1"/>
  <c r="R1445" i="1"/>
  <c r="S1445" i="1"/>
  <c r="T1445" i="1"/>
  <c r="P1446" i="1"/>
  <c r="Q1446" i="1"/>
  <c r="R1446" i="1"/>
  <c r="S1446" i="1"/>
  <c r="T1446" i="1"/>
  <c r="P1466" i="1"/>
  <c r="Q1466" i="1"/>
  <c r="R1466" i="1"/>
  <c r="S1466" i="1"/>
  <c r="T1466" i="1"/>
  <c r="P1467" i="1"/>
  <c r="Q1467" i="1"/>
  <c r="R1467" i="1"/>
  <c r="S1467" i="1"/>
  <c r="T1467" i="1"/>
  <c r="P1468" i="1"/>
  <c r="Q1468" i="1"/>
  <c r="R1468" i="1"/>
  <c r="S1468" i="1"/>
  <c r="T1468" i="1"/>
  <c r="P1469" i="1"/>
  <c r="Q1469" i="1"/>
  <c r="R1469" i="1"/>
  <c r="S1469" i="1"/>
  <c r="T1469" i="1"/>
  <c r="P1474" i="1"/>
  <c r="Q1474" i="1"/>
  <c r="R1474" i="1"/>
  <c r="S1474" i="1"/>
  <c r="T1474" i="1"/>
  <c r="P1475" i="1"/>
  <c r="Q1475" i="1"/>
  <c r="R1475" i="1"/>
  <c r="S1475" i="1"/>
  <c r="T1475" i="1"/>
  <c r="P1476" i="1"/>
  <c r="Q1476" i="1"/>
  <c r="R1476" i="1"/>
  <c r="S1476" i="1"/>
  <c r="T1476" i="1"/>
  <c r="P1477" i="1"/>
  <c r="Q1477" i="1"/>
  <c r="R1477" i="1"/>
  <c r="S1477" i="1"/>
  <c r="T1477" i="1"/>
  <c r="P1478" i="1"/>
  <c r="Q1478" i="1"/>
  <c r="R1478" i="1"/>
  <c r="S1478" i="1"/>
  <c r="T1478" i="1"/>
  <c r="P1479" i="1"/>
  <c r="Q1479" i="1"/>
  <c r="R1479" i="1"/>
  <c r="S1479" i="1"/>
  <c r="T1479" i="1"/>
  <c r="P1480" i="1"/>
  <c r="Q1480" i="1"/>
  <c r="R1480" i="1"/>
  <c r="S1480" i="1"/>
  <c r="T1480" i="1"/>
  <c r="P1481" i="1"/>
  <c r="Q1481" i="1"/>
  <c r="R1481" i="1"/>
  <c r="S1481" i="1"/>
  <c r="T1481" i="1"/>
  <c r="P1482" i="1"/>
  <c r="Q1482" i="1"/>
  <c r="R1482" i="1"/>
  <c r="S1482" i="1"/>
  <c r="T1482" i="1"/>
  <c r="P1483" i="1"/>
  <c r="Q1483" i="1"/>
  <c r="R1483" i="1"/>
  <c r="S1483" i="1"/>
  <c r="T1483" i="1"/>
  <c r="P1484" i="1"/>
  <c r="Q1484" i="1"/>
  <c r="R1484" i="1"/>
  <c r="S1484" i="1"/>
  <c r="T1484" i="1"/>
  <c r="P1485" i="1"/>
  <c r="Q1485" i="1"/>
  <c r="R1485" i="1"/>
  <c r="S1485" i="1"/>
  <c r="T1485" i="1"/>
  <c r="P1486" i="1"/>
  <c r="Q1486" i="1"/>
  <c r="R1486" i="1"/>
  <c r="S1486" i="1"/>
  <c r="T1486" i="1"/>
  <c r="P1487" i="1"/>
  <c r="Q1487" i="1"/>
  <c r="R1487" i="1"/>
  <c r="S1487" i="1"/>
  <c r="T1487" i="1"/>
  <c r="P1488" i="1"/>
  <c r="Q1488" i="1"/>
  <c r="R1488" i="1"/>
  <c r="S1488" i="1"/>
  <c r="T1488" i="1"/>
  <c r="P1489" i="1"/>
  <c r="Q1489" i="1"/>
  <c r="R1489" i="1"/>
  <c r="S1489" i="1"/>
  <c r="T1489" i="1"/>
  <c r="P1490" i="1"/>
  <c r="Q1490" i="1"/>
  <c r="R1490" i="1"/>
  <c r="S1490" i="1"/>
  <c r="T1490" i="1"/>
  <c r="P1491" i="1"/>
  <c r="Q1491" i="1"/>
  <c r="R1491" i="1"/>
  <c r="S1491" i="1"/>
  <c r="T1491" i="1"/>
  <c r="P1492" i="1"/>
  <c r="Q1492" i="1"/>
  <c r="R1492" i="1"/>
  <c r="S1492" i="1"/>
  <c r="T1492" i="1"/>
  <c r="P1505" i="1"/>
  <c r="Q1505" i="1"/>
  <c r="R1505" i="1"/>
  <c r="S1505" i="1"/>
  <c r="T1505" i="1"/>
  <c r="P1506" i="1"/>
  <c r="Q1506" i="1"/>
  <c r="R1506" i="1"/>
  <c r="S1506" i="1"/>
  <c r="T1506" i="1"/>
  <c r="P1507" i="1"/>
  <c r="Q1507" i="1"/>
  <c r="R1507" i="1"/>
  <c r="S1507" i="1"/>
  <c r="T1507" i="1"/>
  <c r="P1508" i="1"/>
  <c r="Q1508" i="1"/>
  <c r="R1508" i="1"/>
  <c r="S1508" i="1"/>
  <c r="T1508" i="1"/>
  <c r="P1509" i="1"/>
  <c r="Q1509" i="1"/>
  <c r="R1509" i="1"/>
  <c r="S1509" i="1"/>
  <c r="T1509" i="1"/>
  <c r="P1510" i="1"/>
  <c r="Q1510" i="1"/>
  <c r="R1510" i="1"/>
  <c r="S1510" i="1"/>
  <c r="T1510" i="1"/>
  <c r="P1532" i="1"/>
  <c r="Q1532" i="1"/>
  <c r="R1532" i="1"/>
  <c r="S1532" i="1"/>
  <c r="T1532" i="1"/>
  <c r="P1533" i="1"/>
  <c r="Q1533" i="1"/>
  <c r="R1533" i="1"/>
  <c r="S1533" i="1"/>
  <c r="T1533" i="1"/>
  <c r="P1534" i="1"/>
  <c r="Q1534" i="1"/>
  <c r="R1534" i="1"/>
  <c r="S1534" i="1"/>
  <c r="T1534" i="1"/>
  <c r="P1535" i="1"/>
  <c r="Q1535" i="1"/>
  <c r="R1535" i="1"/>
  <c r="S1535" i="1"/>
  <c r="T1535" i="1"/>
  <c r="P1536" i="1"/>
  <c r="Q1536" i="1"/>
  <c r="R1536" i="1"/>
  <c r="S1536" i="1"/>
  <c r="T1536" i="1"/>
  <c r="P1537" i="1"/>
  <c r="Q1537" i="1"/>
  <c r="R1537" i="1"/>
  <c r="S1537" i="1"/>
  <c r="T1537" i="1"/>
  <c r="P1538" i="1"/>
  <c r="Q1538" i="1"/>
  <c r="R1538" i="1"/>
  <c r="S1538" i="1"/>
  <c r="T1538" i="1"/>
  <c r="P1539" i="1"/>
  <c r="Q1539" i="1"/>
  <c r="R1539" i="1"/>
  <c r="S1539" i="1"/>
  <c r="T1539" i="1"/>
  <c r="P1540" i="1"/>
  <c r="Q1540" i="1"/>
  <c r="R1540" i="1"/>
  <c r="S1540" i="1"/>
  <c r="T1540" i="1"/>
  <c r="P1541" i="1"/>
  <c r="Q1541" i="1"/>
  <c r="R1541" i="1"/>
  <c r="S1541" i="1"/>
  <c r="T1541" i="1"/>
  <c r="P1542" i="1"/>
  <c r="Q1542" i="1"/>
  <c r="R1542" i="1"/>
  <c r="S1542" i="1"/>
  <c r="T1542" i="1"/>
  <c r="P1543" i="1"/>
  <c r="Q1543" i="1"/>
  <c r="R1543" i="1"/>
  <c r="S1543" i="1"/>
  <c r="T1543" i="1"/>
  <c r="P1544" i="1"/>
  <c r="Q1544" i="1"/>
  <c r="R1544" i="1"/>
  <c r="S1544" i="1"/>
  <c r="T1544" i="1"/>
  <c r="P1545" i="1"/>
  <c r="Q1545" i="1"/>
  <c r="R1545" i="1"/>
  <c r="S1545" i="1"/>
  <c r="T1545" i="1"/>
  <c r="P1564" i="1"/>
  <c r="Q1564" i="1"/>
  <c r="R1564" i="1"/>
  <c r="S1564" i="1"/>
  <c r="T1564" i="1"/>
  <c r="P1565" i="1"/>
  <c r="Q1565" i="1"/>
  <c r="R1565" i="1"/>
  <c r="S1565" i="1"/>
  <c r="T1565" i="1"/>
  <c r="P1566" i="1"/>
  <c r="Q1566" i="1"/>
  <c r="R1566" i="1"/>
  <c r="S1566" i="1"/>
  <c r="T1566" i="1"/>
  <c r="P1567" i="1"/>
  <c r="Q1567" i="1"/>
  <c r="R1567" i="1"/>
  <c r="S1567" i="1"/>
  <c r="T1567" i="1"/>
  <c r="P1578" i="1"/>
  <c r="Q1578" i="1"/>
  <c r="R1578" i="1"/>
  <c r="S1578" i="1"/>
  <c r="T1578" i="1"/>
  <c r="P1579" i="1"/>
  <c r="Q1579" i="1"/>
  <c r="R1579" i="1"/>
  <c r="S1579" i="1"/>
  <c r="T1579" i="1"/>
  <c r="P1580" i="1"/>
  <c r="Q1580" i="1"/>
  <c r="R1580" i="1"/>
  <c r="S1580" i="1"/>
  <c r="T1580" i="1"/>
  <c r="P1606" i="1"/>
  <c r="Q1606" i="1"/>
  <c r="R1606" i="1"/>
  <c r="S1606" i="1"/>
  <c r="T1606" i="1"/>
  <c r="P1607" i="1"/>
  <c r="Q1607" i="1"/>
  <c r="R1607" i="1"/>
  <c r="S1607" i="1"/>
  <c r="T1607" i="1"/>
  <c r="P1608" i="1"/>
  <c r="Q1608" i="1"/>
  <c r="R1608" i="1"/>
  <c r="S1608" i="1"/>
  <c r="T1608" i="1"/>
  <c r="P1609" i="1"/>
  <c r="Q1609" i="1"/>
  <c r="R1609" i="1"/>
  <c r="S1609" i="1"/>
  <c r="T1609" i="1"/>
  <c r="P1610" i="1"/>
  <c r="Q1610" i="1"/>
  <c r="R1610" i="1"/>
  <c r="S1610" i="1"/>
  <c r="T1610" i="1"/>
  <c r="P1611" i="1"/>
  <c r="Q1611" i="1"/>
  <c r="R1611" i="1"/>
  <c r="S1611" i="1"/>
  <c r="T1611" i="1"/>
  <c r="P1612" i="1"/>
  <c r="Q1612" i="1"/>
  <c r="R1612" i="1"/>
  <c r="S1612" i="1"/>
  <c r="T1612" i="1"/>
  <c r="P1613" i="1"/>
  <c r="Q1613" i="1"/>
  <c r="R1613" i="1"/>
  <c r="S1613" i="1"/>
  <c r="T1613" i="1"/>
  <c r="P1627" i="1"/>
  <c r="Q1627" i="1"/>
  <c r="R1627" i="1"/>
  <c r="S1627" i="1"/>
  <c r="T1627" i="1"/>
  <c r="P1628" i="1"/>
  <c r="Q1628" i="1"/>
  <c r="R1628" i="1"/>
  <c r="S1628" i="1"/>
  <c r="T1628" i="1"/>
  <c r="P1629" i="1"/>
  <c r="Q1629" i="1"/>
  <c r="R1629" i="1"/>
  <c r="S1629" i="1"/>
  <c r="T1629" i="1"/>
  <c r="P1630" i="1"/>
  <c r="Q1630" i="1"/>
  <c r="R1630" i="1"/>
  <c r="S1630" i="1"/>
  <c r="T1630" i="1"/>
  <c r="P1631" i="1"/>
  <c r="Q1631" i="1"/>
  <c r="R1631" i="1"/>
  <c r="S1631" i="1"/>
  <c r="T1631" i="1"/>
  <c r="P1632" i="1"/>
  <c r="Q1632" i="1"/>
  <c r="R1632" i="1"/>
  <c r="S1632" i="1"/>
  <c r="T1632" i="1"/>
  <c r="P1633" i="1"/>
  <c r="Q1633" i="1"/>
  <c r="R1633" i="1"/>
  <c r="S1633" i="1"/>
  <c r="T1633" i="1"/>
  <c r="P1634" i="1"/>
  <c r="Q1634" i="1"/>
  <c r="R1634" i="1"/>
  <c r="S1634" i="1"/>
  <c r="T1634" i="1"/>
  <c r="P1635" i="1"/>
  <c r="Q1635" i="1"/>
  <c r="R1635" i="1"/>
  <c r="S1635" i="1"/>
  <c r="T1635" i="1"/>
  <c r="P1652" i="1"/>
  <c r="Q1652" i="1"/>
  <c r="R1652" i="1"/>
  <c r="S1652" i="1"/>
  <c r="T1652" i="1"/>
  <c r="P1653" i="1"/>
  <c r="Q1653" i="1"/>
  <c r="R1653" i="1"/>
  <c r="S1653" i="1"/>
  <c r="T1653" i="1"/>
  <c r="P1654" i="1"/>
  <c r="Q1654" i="1"/>
  <c r="R1654" i="1"/>
  <c r="S1654" i="1"/>
  <c r="T1654" i="1"/>
  <c r="P1655" i="1"/>
  <c r="Q1655" i="1"/>
  <c r="R1655" i="1"/>
  <c r="S1655" i="1"/>
  <c r="T1655" i="1"/>
  <c r="P1656" i="1"/>
  <c r="Q1656" i="1"/>
  <c r="R1656" i="1"/>
  <c r="S1656" i="1"/>
  <c r="T1656" i="1"/>
  <c r="P1657" i="1"/>
  <c r="Q1657" i="1"/>
  <c r="R1657" i="1"/>
  <c r="S1657" i="1"/>
  <c r="T1657" i="1"/>
  <c r="P1658" i="1"/>
  <c r="Q1658" i="1"/>
  <c r="R1658" i="1"/>
  <c r="S1658" i="1"/>
  <c r="T1658" i="1"/>
  <c r="P1659" i="1"/>
  <c r="Q1659" i="1"/>
  <c r="R1659" i="1"/>
  <c r="S1659" i="1"/>
  <c r="T1659" i="1"/>
  <c r="P1660" i="1"/>
  <c r="Q1660" i="1"/>
  <c r="R1660" i="1"/>
  <c r="S1660" i="1"/>
  <c r="T1660" i="1"/>
  <c r="P1661" i="1"/>
  <c r="Q1661" i="1"/>
  <c r="R1661" i="1"/>
  <c r="S1661" i="1"/>
  <c r="T1661" i="1"/>
  <c r="P1662" i="1"/>
  <c r="Q1662" i="1"/>
  <c r="R1662" i="1"/>
  <c r="S1662" i="1"/>
  <c r="T1662" i="1"/>
  <c r="P1663" i="1"/>
  <c r="Q1663" i="1"/>
  <c r="R1663" i="1"/>
  <c r="S1663" i="1"/>
  <c r="T1663" i="1"/>
  <c r="P1664" i="1"/>
  <c r="Q1664" i="1"/>
  <c r="R1664" i="1"/>
  <c r="S1664" i="1"/>
  <c r="T1664" i="1"/>
  <c r="P1665" i="1"/>
  <c r="Q1665" i="1"/>
  <c r="R1665" i="1"/>
  <c r="S1665" i="1"/>
  <c r="T1665" i="1"/>
  <c r="P1666" i="1"/>
  <c r="Q1666" i="1"/>
  <c r="R1666" i="1"/>
  <c r="S1666" i="1"/>
  <c r="T1666" i="1"/>
  <c r="P1667" i="1"/>
  <c r="Q1667" i="1"/>
  <c r="R1667" i="1"/>
  <c r="S1667" i="1"/>
  <c r="T1667" i="1"/>
  <c r="P1668" i="1"/>
  <c r="Q1668" i="1"/>
  <c r="R1668" i="1"/>
  <c r="S1668" i="1"/>
  <c r="T1668" i="1"/>
  <c r="P1669" i="1"/>
  <c r="Q1669" i="1"/>
  <c r="R1669" i="1"/>
  <c r="S1669" i="1"/>
  <c r="T1669" i="1"/>
  <c r="P1670" i="1"/>
  <c r="Q1670" i="1"/>
  <c r="R1670" i="1"/>
  <c r="S1670" i="1"/>
  <c r="T1670" i="1"/>
  <c r="P1671" i="1"/>
  <c r="Q1671" i="1"/>
  <c r="R1671" i="1"/>
  <c r="S1671" i="1"/>
  <c r="T1671" i="1"/>
  <c r="P1672" i="1"/>
  <c r="Q1672" i="1"/>
  <c r="R1672" i="1"/>
  <c r="S1672" i="1"/>
  <c r="T1672" i="1"/>
  <c r="P1673" i="1"/>
  <c r="Q1673" i="1"/>
  <c r="R1673" i="1"/>
  <c r="S1673" i="1"/>
  <c r="T1673" i="1"/>
  <c r="P1696" i="1"/>
  <c r="Q1696" i="1"/>
  <c r="R1696" i="1"/>
  <c r="S1696" i="1"/>
  <c r="T1696" i="1"/>
  <c r="P1697" i="1"/>
  <c r="Q1697" i="1"/>
  <c r="R1697" i="1"/>
  <c r="S1697" i="1"/>
  <c r="T1697" i="1"/>
  <c r="P1698" i="1"/>
  <c r="Q1698" i="1"/>
  <c r="R1698" i="1"/>
  <c r="S1698" i="1"/>
  <c r="T1698" i="1"/>
  <c r="P1699" i="1"/>
  <c r="Q1699" i="1"/>
  <c r="R1699" i="1"/>
  <c r="S1699" i="1"/>
  <c r="T1699" i="1"/>
  <c r="P1700" i="1"/>
  <c r="Q1700" i="1"/>
  <c r="R1700" i="1"/>
  <c r="S1700" i="1"/>
  <c r="T1700" i="1"/>
  <c r="P1701" i="1"/>
  <c r="Q1701" i="1"/>
  <c r="R1701" i="1"/>
  <c r="S1701" i="1"/>
  <c r="T1701" i="1"/>
  <c r="P1702" i="1"/>
  <c r="Q1702" i="1"/>
  <c r="R1702" i="1"/>
  <c r="S1702" i="1"/>
  <c r="T1702" i="1"/>
  <c r="P1703" i="1"/>
  <c r="Q1703" i="1"/>
  <c r="R1703" i="1"/>
  <c r="S1703" i="1"/>
  <c r="T1703" i="1"/>
  <c r="P1704" i="1"/>
  <c r="Q1704" i="1"/>
  <c r="R1704" i="1"/>
  <c r="S1704" i="1"/>
  <c r="T1704" i="1"/>
  <c r="P1705" i="1"/>
  <c r="Q1705" i="1"/>
  <c r="R1705" i="1"/>
  <c r="S1705" i="1"/>
  <c r="T1705" i="1"/>
  <c r="P1706" i="1"/>
  <c r="Q1706" i="1"/>
  <c r="R1706" i="1"/>
  <c r="S1706" i="1"/>
  <c r="T1706" i="1"/>
  <c r="P1707" i="1"/>
  <c r="Q1707" i="1"/>
  <c r="R1707" i="1"/>
  <c r="S1707" i="1"/>
  <c r="T1707" i="1"/>
  <c r="P1708" i="1"/>
  <c r="Q1708" i="1"/>
  <c r="R1708" i="1"/>
  <c r="S1708" i="1"/>
  <c r="T1708" i="1"/>
  <c r="P1709" i="1"/>
  <c r="Q1709" i="1"/>
  <c r="R1709" i="1"/>
  <c r="S1709" i="1"/>
  <c r="T1709" i="1"/>
  <c r="P1710" i="1"/>
  <c r="Q1710" i="1"/>
  <c r="R1710" i="1"/>
  <c r="S1710" i="1"/>
  <c r="T1710" i="1"/>
  <c r="P1711" i="1"/>
  <c r="Q1711" i="1"/>
  <c r="R1711" i="1"/>
  <c r="S1711" i="1"/>
  <c r="T1711" i="1"/>
  <c r="P1712" i="1"/>
  <c r="Q1712" i="1"/>
  <c r="R1712" i="1"/>
  <c r="S1712" i="1"/>
  <c r="T1712" i="1"/>
  <c r="P1713" i="1"/>
  <c r="Q1713" i="1"/>
  <c r="R1713" i="1"/>
  <c r="S1713" i="1"/>
  <c r="T1713" i="1"/>
  <c r="P1714" i="1"/>
  <c r="Q1714" i="1"/>
  <c r="R1714" i="1"/>
  <c r="S1714" i="1"/>
  <c r="T1714" i="1"/>
  <c r="P1715" i="1"/>
  <c r="Q1715" i="1"/>
  <c r="R1715" i="1"/>
  <c r="S1715" i="1"/>
  <c r="T1715" i="1"/>
  <c r="P1716" i="1"/>
  <c r="Q1716" i="1"/>
  <c r="R1716" i="1"/>
  <c r="S1716" i="1"/>
  <c r="T1716" i="1"/>
  <c r="P1717" i="1"/>
  <c r="Q1717" i="1"/>
  <c r="R1717" i="1"/>
  <c r="S1717" i="1"/>
  <c r="T1717" i="1"/>
  <c r="P1741" i="1"/>
  <c r="Q1741" i="1"/>
  <c r="R1741" i="1"/>
  <c r="S1741" i="1"/>
  <c r="T1741" i="1"/>
  <c r="P1742" i="1"/>
  <c r="Q1742" i="1"/>
  <c r="R1742" i="1"/>
  <c r="S1742" i="1"/>
  <c r="T1742" i="1"/>
  <c r="P1743" i="1"/>
  <c r="Q1743" i="1"/>
  <c r="R1743" i="1"/>
  <c r="S1743" i="1"/>
  <c r="T1743" i="1"/>
  <c r="P1744" i="1"/>
  <c r="Q1744" i="1"/>
  <c r="R1744" i="1"/>
  <c r="S1744" i="1"/>
  <c r="T1744" i="1"/>
  <c r="P1745" i="1"/>
  <c r="Q1745" i="1"/>
  <c r="R1745" i="1"/>
  <c r="S1745" i="1"/>
  <c r="T1745" i="1"/>
  <c r="P1746" i="1"/>
  <c r="Q1746" i="1"/>
  <c r="R1746" i="1"/>
  <c r="S1746" i="1"/>
  <c r="T1746" i="1"/>
  <c r="P1747" i="1"/>
  <c r="Q1747" i="1"/>
  <c r="R1747" i="1"/>
  <c r="S1747" i="1"/>
  <c r="T1747" i="1"/>
  <c r="P1748" i="1"/>
  <c r="Q1748" i="1"/>
  <c r="R1748" i="1"/>
  <c r="S1748" i="1"/>
  <c r="T1748" i="1"/>
  <c r="P1749" i="1"/>
  <c r="Q1749" i="1"/>
  <c r="R1749" i="1"/>
  <c r="S1749" i="1"/>
  <c r="T1749" i="1"/>
  <c r="P1750" i="1"/>
  <c r="Q1750" i="1"/>
  <c r="R1750" i="1"/>
  <c r="S1750" i="1"/>
  <c r="T1750" i="1"/>
  <c r="P1751" i="1"/>
  <c r="Q1751" i="1"/>
  <c r="R1751" i="1"/>
  <c r="S1751" i="1"/>
  <c r="T1751" i="1"/>
  <c r="P1752" i="1"/>
  <c r="Q1752" i="1"/>
  <c r="R1752" i="1"/>
  <c r="S1752" i="1"/>
  <c r="T1752" i="1"/>
  <c r="P1753" i="1"/>
  <c r="Q1753" i="1"/>
  <c r="R1753" i="1"/>
  <c r="S1753" i="1"/>
  <c r="T1753" i="1"/>
  <c r="P1754" i="1"/>
  <c r="Q1754" i="1"/>
  <c r="R1754" i="1"/>
  <c r="S1754" i="1"/>
  <c r="T1754" i="1"/>
  <c r="P1755" i="1"/>
  <c r="Q1755" i="1"/>
  <c r="R1755" i="1"/>
  <c r="S1755" i="1"/>
  <c r="T1755" i="1"/>
  <c r="P1756" i="1"/>
  <c r="Q1756" i="1"/>
  <c r="R1756" i="1"/>
  <c r="S1756" i="1"/>
  <c r="T1756" i="1"/>
  <c r="P1757" i="1"/>
  <c r="Q1757" i="1"/>
  <c r="R1757" i="1"/>
  <c r="S1757" i="1"/>
  <c r="T1757" i="1"/>
  <c r="P1758" i="1"/>
  <c r="Q1758" i="1"/>
  <c r="R1758" i="1"/>
  <c r="S1758" i="1"/>
  <c r="T1758" i="1"/>
  <c r="P1759" i="1"/>
  <c r="Q1759" i="1"/>
  <c r="R1759" i="1"/>
  <c r="S1759" i="1"/>
  <c r="T1759" i="1"/>
  <c r="P1760" i="1"/>
  <c r="Q1760" i="1"/>
  <c r="R1760" i="1"/>
  <c r="S1760" i="1"/>
  <c r="T1760" i="1"/>
  <c r="P1761" i="1"/>
  <c r="Q1761" i="1"/>
  <c r="R1761" i="1"/>
  <c r="S1761" i="1"/>
  <c r="T1761" i="1"/>
  <c r="P1762" i="1"/>
  <c r="Q1762" i="1"/>
  <c r="R1762" i="1"/>
  <c r="S1762" i="1"/>
  <c r="T1762" i="1"/>
  <c r="P1763" i="1"/>
  <c r="Q1763" i="1"/>
  <c r="R1763" i="1"/>
  <c r="S1763" i="1"/>
  <c r="T1763" i="1"/>
  <c r="P1764" i="1"/>
  <c r="Q1764" i="1"/>
  <c r="R1764" i="1"/>
  <c r="S1764" i="1"/>
  <c r="T1764" i="1"/>
  <c r="P1765" i="1"/>
  <c r="Q1765" i="1"/>
  <c r="R1765" i="1"/>
  <c r="S1765" i="1"/>
  <c r="T1765" i="1"/>
  <c r="P1766" i="1"/>
  <c r="Q1766" i="1"/>
  <c r="R1766" i="1"/>
  <c r="S1766" i="1"/>
  <c r="T1766" i="1"/>
  <c r="P1767" i="1"/>
  <c r="Q1767" i="1"/>
  <c r="R1767" i="1"/>
  <c r="S1767" i="1"/>
  <c r="T1767" i="1"/>
  <c r="P1768" i="1"/>
  <c r="Q1768" i="1"/>
  <c r="R1768" i="1"/>
  <c r="S1768" i="1"/>
  <c r="T1768" i="1"/>
  <c r="P1769" i="1"/>
  <c r="Q1769" i="1"/>
  <c r="R1769" i="1"/>
  <c r="S1769" i="1"/>
  <c r="T1769" i="1"/>
  <c r="P1770" i="1"/>
  <c r="Q1770" i="1"/>
  <c r="R1770" i="1"/>
  <c r="S1770" i="1"/>
  <c r="T1770" i="1"/>
  <c r="P1771" i="1"/>
  <c r="Q1771" i="1"/>
  <c r="R1771" i="1"/>
  <c r="S1771" i="1"/>
  <c r="T1771" i="1"/>
  <c r="P1772" i="1"/>
  <c r="Q1772" i="1"/>
  <c r="R1772" i="1"/>
  <c r="S1772" i="1"/>
  <c r="T1772" i="1"/>
  <c r="P1773" i="1"/>
  <c r="Q1773" i="1"/>
  <c r="R1773" i="1"/>
  <c r="S1773" i="1"/>
  <c r="T1773" i="1"/>
  <c r="P1774" i="1"/>
  <c r="Q1774" i="1"/>
  <c r="R1774" i="1"/>
  <c r="S1774" i="1"/>
  <c r="T1774" i="1"/>
  <c r="P1775" i="1"/>
  <c r="Q1775" i="1"/>
  <c r="R1775" i="1"/>
  <c r="S1775" i="1"/>
  <c r="T1775" i="1"/>
  <c r="P1776" i="1"/>
  <c r="Q1776" i="1"/>
  <c r="R1776" i="1"/>
  <c r="S1776" i="1"/>
  <c r="T1776" i="1"/>
  <c r="P1777" i="1"/>
  <c r="Q1777" i="1"/>
  <c r="R1777" i="1"/>
  <c r="S1777" i="1"/>
  <c r="T1777" i="1"/>
  <c r="P1778" i="1"/>
  <c r="Q1778" i="1"/>
  <c r="R1778" i="1"/>
  <c r="S1778" i="1"/>
  <c r="T1778" i="1"/>
  <c r="P1779" i="1"/>
  <c r="Q1779" i="1"/>
  <c r="R1779" i="1"/>
  <c r="S1779" i="1"/>
  <c r="T1779" i="1"/>
  <c r="P1818" i="1"/>
  <c r="Q1818" i="1"/>
  <c r="R1818" i="1"/>
  <c r="S1818" i="1"/>
  <c r="T1818" i="1"/>
  <c r="P1819" i="1"/>
  <c r="Q1819" i="1"/>
  <c r="R1819" i="1"/>
  <c r="S1819" i="1"/>
  <c r="T1819" i="1"/>
  <c r="P1820" i="1"/>
  <c r="Q1820" i="1"/>
  <c r="R1820" i="1"/>
  <c r="S1820" i="1"/>
  <c r="T1820" i="1"/>
  <c r="P1821" i="1"/>
  <c r="Q1821" i="1"/>
  <c r="R1821" i="1"/>
  <c r="S1821" i="1"/>
  <c r="T1821" i="1"/>
  <c r="P1822" i="1"/>
  <c r="Q1822" i="1"/>
  <c r="R1822" i="1"/>
  <c r="S1822" i="1"/>
  <c r="T1822" i="1"/>
  <c r="P1823" i="1"/>
  <c r="Q1823" i="1"/>
  <c r="R1823" i="1"/>
  <c r="S1823" i="1"/>
  <c r="T1823" i="1"/>
  <c r="P1824" i="1"/>
  <c r="Q1824" i="1"/>
  <c r="R1824" i="1"/>
  <c r="S1824" i="1"/>
  <c r="T1824" i="1"/>
  <c r="P1825" i="1"/>
  <c r="Q1825" i="1"/>
  <c r="R1825" i="1"/>
  <c r="S1825" i="1"/>
  <c r="T1825" i="1"/>
  <c r="P1826" i="1"/>
  <c r="Q1826" i="1"/>
  <c r="R1826" i="1"/>
  <c r="S1826" i="1"/>
  <c r="T1826" i="1"/>
  <c r="P1827" i="1"/>
  <c r="Q1827" i="1"/>
  <c r="R1827" i="1"/>
  <c r="S1827" i="1"/>
  <c r="T1827" i="1"/>
  <c r="P1828" i="1"/>
  <c r="Q1828" i="1"/>
  <c r="R1828" i="1"/>
  <c r="S1828" i="1"/>
  <c r="T1828" i="1"/>
  <c r="P1829" i="1"/>
  <c r="Q1829" i="1"/>
  <c r="R1829" i="1"/>
  <c r="S1829" i="1"/>
  <c r="T1829" i="1"/>
  <c r="P1830" i="1"/>
  <c r="Q1830" i="1"/>
  <c r="R1830" i="1"/>
  <c r="S1830" i="1"/>
  <c r="T1830" i="1"/>
  <c r="P1831" i="1"/>
  <c r="Q1831" i="1"/>
  <c r="R1831" i="1"/>
  <c r="S1831" i="1"/>
  <c r="T1831" i="1"/>
  <c r="P1832" i="1"/>
  <c r="Q1832" i="1"/>
  <c r="R1832" i="1"/>
  <c r="S1832" i="1"/>
  <c r="T1832" i="1"/>
  <c r="P1833" i="1"/>
  <c r="Q1833" i="1"/>
  <c r="R1833" i="1"/>
  <c r="S1833" i="1"/>
  <c r="T1833" i="1"/>
  <c r="P1834" i="1"/>
  <c r="Q1834" i="1"/>
  <c r="R1834" i="1"/>
  <c r="S1834" i="1"/>
  <c r="T1834" i="1"/>
  <c r="P1835" i="1"/>
  <c r="Q1835" i="1"/>
  <c r="R1835" i="1"/>
  <c r="S1835" i="1"/>
  <c r="T1835" i="1"/>
  <c r="P1836" i="1"/>
  <c r="Q1836" i="1"/>
  <c r="R1836" i="1"/>
  <c r="S1836" i="1"/>
  <c r="T1836" i="1"/>
  <c r="P1837" i="1"/>
  <c r="Q1837" i="1"/>
  <c r="R1837" i="1"/>
  <c r="S1837" i="1"/>
  <c r="T1837" i="1"/>
  <c r="P1838" i="1"/>
  <c r="Q1838" i="1"/>
  <c r="R1838" i="1"/>
  <c r="S1838" i="1"/>
  <c r="T1838" i="1"/>
  <c r="P1839" i="1"/>
  <c r="Q1839" i="1"/>
  <c r="R1839" i="1"/>
  <c r="S1839" i="1"/>
  <c r="T1839" i="1"/>
  <c r="P1840" i="1"/>
  <c r="Q1840" i="1"/>
  <c r="R1840" i="1"/>
  <c r="S1840" i="1"/>
  <c r="T1840" i="1"/>
  <c r="P1841" i="1"/>
  <c r="Q1841" i="1"/>
  <c r="R1841" i="1"/>
  <c r="S1841" i="1"/>
  <c r="T1841" i="1"/>
  <c r="P1951" i="1"/>
  <c r="Q1951" i="1"/>
  <c r="R1951" i="1"/>
  <c r="S1951" i="1"/>
  <c r="T1951" i="1"/>
  <c r="P1952" i="1"/>
  <c r="Q1952" i="1"/>
  <c r="R1952" i="1"/>
  <c r="S1952" i="1"/>
  <c r="T1952" i="1"/>
  <c r="P1983" i="1"/>
  <c r="Q1983" i="1"/>
  <c r="R1983" i="1"/>
  <c r="S1983" i="1"/>
  <c r="T1983" i="1"/>
  <c r="P1999" i="1"/>
  <c r="Q1999" i="1"/>
  <c r="R1999" i="1"/>
  <c r="S1999" i="1"/>
  <c r="T1999" i="1"/>
  <c r="P2000" i="1"/>
  <c r="Q2000" i="1"/>
  <c r="R2000" i="1"/>
  <c r="S2000" i="1"/>
  <c r="T2000" i="1"/>
  <c r="P2001" i="1"/>
  <c r="Q2001" i="1"/>
  <c r="R2001" i="1"/>
  <c r="S2001" i="1"/>
  <c r="T2001" i="1"/>
  <c r="P2002" i="1"/>
  <c r="Q2002" i="1"/>
  <c r="R2002" i="1"/>
  <c r="S2002" i="1"/>
  <c r="T2002" i="1"/>
  <c r="P2015" i="1"/>
  <c r="Q2015" i="1"/>
  <c r="R2015" i="1"/>
  <c r="S2015" i="1"/>
  <c r="T2015" i="1"/>
  <c r="P2016" i="1"/>
  <c r="Q2016" i="1"/>
  <c r="R2016" i="1"/>
  <c r="S2016" i="1"/>
  <c r="T2016" i="1"/>
  <c r="P2017" i="1"/>
  <c r="Q2017" i="1"/>
  <c r="R2017" i="1"/>
  <c r="S2017" i="1"/>
  <c r="T2017" i="1"/>
  <c r="P2018" i="1"/>
  <c r="Q2018" i="1"/>
  <c r="R2018" i="1"/>
  <c r="S2018" i="1"/>
  <c r="T2018" i="1"/>
  <c r="P2019" i="1"/>
  <c r="Q2019" i="1"/>
  <c r="R2019" i="1"/>
  <c r="S2019" i="1"/>
  <c r="T2019" i="1"/>
  <c r="P2020" i="1"/>
  <c r="Q2020" i="1"/>
  <c r="R2020" i="1"/>
  <c r="S2020" i="1"/>
  <c r="T2020" i="1"/>
  <c r="P2021" i="1"/>
  <c r="Q2021" i="1"/>
  <c r="R2021" i="1"/>
  <c r="S2021" i="1"/>
  <c r="T2021" i="1"/>
  <c r="P2022" i="1"/>
  <c r="Q2022" i="1"/>
  <c r="R2022" i="1"/>
  <c r="S2022" i="1"/>
  <c r="T2022" i="1"/>
  <c r="P2023" i="1"/>
  <c r="Q2023" i="1"/>
  <c r="R2023" i="1"/>
  <c r="S2023" i="1"/>
  <c r="T2023" i="1"/>
  <c r="P2024" i="1"/>
  <c r="Q2024" i="1"/>
  <c r="R2024" i="1"/>
  <c r="S2024" i="1"/>
  <c r="T2024" i="1"/>
  <c r="P2025" i="1"/>
  <c r="Q2025" i="1"/>
  <c r="R2025" i="1"/>
  <c r="S2025" i="1"/>
  <c r="T2025" i="1"/>
  <c r="P2026" i="1"/>
  <c r="Q2026" i="1"/>
  <c r="R2026" i="1"/>
  <c r="S2026" i="1"/>
  <c r="T2026" i="1"/>
  <c r="P2027" i="1"/>
  <c r="Q2027" i="1"/>
  <c r="R2027" i="1"/>
  <c r="S2027" i="1"/>
  <c r="T2027" i="1"/>
  <c r="P2028" i="1"/>
  <c r="Q2028" i="1"/>
  <c r="R2028" i="1"/>
  <c r="S2028" i="1"/>
  <c r="T2028" i="1"/>
  <c r="P2029" i="1"/>
  <c r="Q2029" i="1"/>
  <c r="R2029" i="1"/>
  <c r="S2029" i="1"/>
  <c r="T2029" i="1"/>
  <c r="P2030" i="1"/>
  <c r="Q2030" i="1"/>
  <c r="R2030" i="1"/>
  <c r="S2030" i="1"/>
  <c r="T2030" i="1"/>
  <c r="P2031" i="1"/>
  <c r="Q2031" i="1"/>
  <c r="R2031" i="1"/>
  <c r="S2031" i="1"/>
  <c r="T2031" i="1"/>
  <c r="P2032" i="1"/>
  <c r="Q2032" i="1"/>
  <c r="R2032" i="1"/>
  <c r="S2032" i="1"/>
  <c r="T2032" i="1"/>
  <c r="P2033" i="1"/>
  <c r="Q2033" i="1"/>
  <c r="R2033" i="1"/>
  <c r="S2033" i="1"/>
  <c r="T2033" i="1"/>
  <c r="P2034" i="1"/>
  <c r="Q2034" i="1"/>
  <c r="R2034" i="1"/>
  <c r="S2034" i="1"/>
  <c r="T2034" i="1"/>
  <c r="P2035" i="1"/>
  <c r="Q2035" i="1"/>
  <c r="R2035" i="1"/>
  <c r="S2035" i="1"/>
  <c r="T2035" i="1"/>
  <c r="P2036" i="1"/>
  <c r="Q2036" i="1"/>
  <c r="R2036" i="1"/>
  <c r="S2036" i="1"/>
  <c r="T2036" i="1"/>
  <c r="P2037" i="1"/>
  <c r="Q2037" i="1"/>
  <c r="R2037" i="1"/>
  <c r="S2037" i="1"/>
  <c r="T2037" i="1"/>
  <c r="P2038" i="1"/>
  <c r="Q2038" i="1"/>
  <c r="R2038" i="1"/>
  <c r="S2038" i="1"/>
  <c r="T2038" i="1"/>
  <c r="P2039" i="1"/>
  <c r="Q2039" i="1"/>
  <c r="R2039" i="1"/>
  <c r="S2039" i="1"/>
  <c r="T2039" i="1"/>
  <c r="P2040" i="1"/>
  <c r="Q2040" i="1"/>
  <c r="R2040" i="1"/>
  <c r="S2040" i="1"/>
  <c r="T2040" i="1"/>
  <c r="P2067" i="1"/>
  <c r="Q2067" i="1"/>
  <c r="R2067" i="1"/>
  <c r="S2067" i="1"/>
  <c r="T2067" i="1"/>
  <c r="P2068" i="1"/>
  <c r="Q2068" i="1"/>
  <c r="R2068" i="1"/>
  <c r="S2068" i="1"/>
  <c r="T2068" i="1"/>
  <c r="P2069" i="1"/>
  <c r="Q2069" i="1"/>
  <c r="R2069" i="1"/>
  <c r="S2069" i="1"/>
  <c r="T2069" i="1"/>
  <c r="P2070" i="1"/>
  <c r="Q2070" i="1"/>
  <c r="R2070" i="1"/>
  <c r="S2070" i="1"/>
  <c r="T2070" i="1"/>
  <c r="P2071" i="1"/>
  <c r="Q2071" i="1"/>
  <c r="R2071" i="1"/>
  <c r="S2071" i="1"/>
  <c r="T2071" i="1"/>
  <c r="P2072" i="1"/>
  <c r="Q2072" i="1"/>
  <c r="R2072" i="1"/>
  <c r="S2072" i="1"/>
  <c r="T2072" i="1"/>
  <c r="P2073" i="1"/>
  <c r="Q2073" i="1"/>
  <c r="R2073" i="1"/>
  <c r="S2073" i="1"/>
  <c r="T2073" i="1"/>
  <c r="P2074" i="1"/>
  <c r="Q2074" i="1"/>
  <c r="R2074" i="1"/>
  <c r="S2074" i="1"/>
  <c r="T2074" i="1"/>
  <c r="P2075" i="1"/>
  <c r="Q2075" i="1"/>
  <c r="R2075" i="1"/>
  <c r="S2075" i="1"/>
  <c r="T2075" i="1"/>
  <c r="P2086" i="1"/>
  <c r="Q2086" i="1"/>
  <c r="R2086" i="1"/>
  <c r="S2086" i="1"/>
  <c r="T2086" i="1"/>
  <c r="P2087" i="1"/>
  <c r="Q2087" i="1"/>
  <c r="R2087" i="1"/>
  <c r="S2087" i="1"/>
  <c r="T2087" i="1"/>
  <c r="P2088" i="1"/>
  <c r="Q2088" i="1"/>
  <c r="R2088" i="1"/>
  <c r="S2088" i="1"/>
  <c r="T2088" i="1"/>
  <c r="P2116" i="1"/>
  <c r="Q2116" i="1"/>
  <c r="R2116" i="1"/>
  <c r="S2116" i="1"/>
  <c r="T2116" i="1"/>
  <c r="P2117" i="1"/>
  <c r="Q2117" i="1"/>
  <c r="R2117" i="1"/>
  <c r="S2117" i="1"/>
  <c r="T2117" i="1"/>
  <c r="P2118" i="1"/>
  <c r="Q2118" i="1"/>
  <c r="R2118" i="1"/>
  <c r="S2118" i="1"/>
  <c r="T2118" i="1"/>
  <c r="P2119" i="1"/>
  <c r="Q2119" i="1"/>
  <c r="R2119" i="1"/>
  <c r="S2119" i="1"/>
  <c r="T2119" i="1"/>
  <c r="P2120" i="1"/>
  <c r="Q2120" i="1"/>
  <c r="R2120" i="1"/>
  <c r="S2120" i="1"/>
  <c r="T2120" i="1"/>
  <c r="P2126" i="1"/>
  <c r="Q2126" i="1"/>
  <c r="R2126" i="1"/>
  <c r="S2126" i="1"/>
  <c r="T2126" i="1"/>
  <c r="P2127" i="1"/>
  <c r="Q2127" i="1"/>
  <c r="R2127" i="1"/>
  <c r="S2127" i="1"/>
  <c r="T2127" i="1"/>
  <c r="P2128" i="1"/>
  <c r="Q2128" i="1"/>
  <c r="R2128" i="1"/>
  <c r="S2128" i="1"/>
  <c r="T2128" i="1"/>
  <c r="P2136" i="1"/>
  <c r="Q2136" i="1"/>
  <c r="R2136" i="1"/>
  <c r="S2136" i="1"/>
  <c r="T2136" i="1"/>
  <c r="P2142" i="1"/>
  <c r="Q2142" i="1"/>
  <c r="R2142" i="1"/>
  <c r="S2142" i="1"/>
  <c r="T2142" i="1"/>
  <c r="P2143" i="1"/>
  <c r="Q2143" i="1"/>
  <c r="R2143" i="1"/>
  <c r="S2143" i="1"/>
  <c r="T2143" i="1"/>
  <c r="P2144" i="1"/>
  <c r="Q2144" i="1"/>
  <c r="R2144" i="1"/>
  <c r="S2144" i="1"/>
  <c r="T2144" i="1"/>
  <c r="P2145" i="1"/>
  <c r="Q2145" i="1"/>
  <c r="R2145" i="1"/>
  <c r="S2145" i="1"/>
  <c r="T2145" i="1"/>
  <c r="P2169" i="1"/>
  <c r="Q2169" i="1"/>
  <c r="R2169" i="1"/>
  <c r="S2169" i="1"/>
  <c r="T2169" i="1"/>
  <c r="P2170" i="1"/>
  <c r="Q2170" i="1"/>
  <c r="R2170" i="1"/>
  <c r="S2170" i="1"/>
  <c r="T2170" i="1"/>
  <c r="P2171" i="1"/>
  <c r="Q2171" i="1"/>
  <c r="R2171" i="1"/>
  <c r="S2171" i="1"/>
  <c r="T2171" i="1"/>
  <c r="P2172" i="1"/>
  <c r="Q2172" i="1"/>
  <c r="R2172" i="1"/>
  <c r="S2172" i="1"/>
  <c r="T2172" i="1"/>
  <c r="P2173" i="1"/>
  <c r="Q2173" i="1"/>
  <c r="R2173" i="1"/>
  <c r="S2173" i="1"/>
  <c r="T2173" i="1"/>
  <c r="P2174" i="1"/>
  <c r="Q2174" i="1"/>
  <c r="R2174" i="1"/>
  <c r="S2174" i="1"/>
  <c r="T2174" i="1"/>
  <c r="P2175" i="1"/>
  <c r="Q2175" i="1"/>
  <c r="R2175" i="1"/>
  <c r="S2175" i="1"/>
  <c r="T2175" i="1"/>
  <c r="P2176" i="1"/>
  <c r="Q2176" i="1"/>
  <c r="R2176" i="1"/>
  <c r="S2176" i="1"/>
  <c r="T2176" i="1"/>
  <c r="P2177" i="1"/>
  <c r="Q2177" i="1"/>
  <c r="R2177" i="1"/>
  <c r="S2177" i="1"/>
  <c r="T2177" i="1"/>
  <c r="P2178" i="1"/>
  <c r="Q2178" i="1"/>
  <c r="R2178" i="1"/>
  <c r="S2178" i="1"/>
  <c r="T2178" i="1"/>
  <c r="P2179" i="1"/>
  <c r="Q2179" i="1"/>
  <c r="R2179" i="1"/>
  <c r="S2179" i="1"/>
  <c r="T2179" i="1"/>
  <c r="P2180" i="1"/>
  <c r="Q2180" i="1"/>
  <c r="R2180" i="1"/>
  <c r="S2180" i="1"/>
  <c r="T2180" i="1"/>
  <c r="P2181" i="1"/>
  <c r="Q2181" i="1"/>
  <c r="R2181" i="1"/>
  <c r="S2181" i="1"/>
  <c r="T2181" i="1"/>
  <c r="P2182" i="1"/>
  <c r="Q2182" i="1"/>
  <c r="R2182" i="1"/>
  <c r="S2182" i="1"/>
  <c r="T2182" i="1"/>
  <c r="P2183" i="1"/>
  <c r="Q2183" i="1"/>
  <c r="R2183" i="1"/>
  <c r="S2183" i="1"/>
  <c r="T2183" i="1"/>
  <c r="P2184" i="1"/>
  <c r="Q2184" i="1"/>
  <c r="R2184" i="1"/>
  <c r="S2184" i="1"/>
  <c r="T2184" i="1"/>
  <c r="P2185" i="1"/>
  <c r="Q2185" i="1"/>
  <c r="R2185" i="1"/>
  <c r="S2185" i="1"/>
  <c r="T2185" i="1"/>
  <c r="P2186" i="1"/>
  <c r="Q2186" i="1"/>
  <c r="R2186" i="1"/>
  <c r="S2186" i="1"/>
  <c r="T2186" i="1"/>
  <c r="P2187" i="1"/>
  <c r="Q2187" i="1"/>
  <c r="R2187" i="1"/>
  <c r="S2187" i="1"/>
  <c r="T2187" i="1"/>
  <c r="P2188" i="1"/>
  <c r="Q2188" i="1"/>
  <c r="R2188" i="1"/>
  <c r="S2188" i="1"/>
  <c r="T2188" i="1"/>
  <c r="P2189" i="1"/>
  <c r="Q2189" i="1"/>
  <c r="R2189" i="1"/>
  <c r="S2189" i="1"/>
  <c r="T2189" i="1"/>
  <c r="P2190" i="1"/>
  <c r="Q2190" i="1"/>
  <c r="R2190" i="1"/>
  <c r="S2190" i="1"/>
  <c r="T2190" i="1"/>
  <c r="P2191" i="1"/>
  <c r="Q2191" i="1"/>
  <c r="R2191" i="1"/>
  <c r="S2191" i="1"/>
  <c r="T2191" i="1"/>
  <c r="P2192" i="1"/>
  <c r="Q2192" i="1"/>
  <c r="R2192" i="1"/>
  <c r="S2192" i="1"/>
  <c r="T2192" i="1"/>
  <c r="P2193" i="1"/>
  <c r="Q2193" i="1"/>
  <c r="R2193" i="1"/>
  <c r="S2193" i="1"/>
  <c r="T2193" i="1"/>
  <c r="P2194" i="1"/>
  <c r="Q2194" i="1"/>
  <c r="R2194" i="1"/>
  <c r="S2194" i="1"/>
  <c r="T2194" i="1"/>
  <c r="P2195" i="1"/>
  <c r="Q2195" i="1"/>
  <c r="R2195" i="1"/>
  <c r="S2195" i="1"/>
  <c r="T2195" i="1"/>
  <c r="P2196" i="1"/>
  <c r="Q2196" i="1"/>
  <c r="R2196" i="1"/>
  <c r="S2196" i="1"/>
  <c r="T2196" i="1"/>
  <c r="P2197" i="1"/>
  <c r="Q2197" i="1"/>
  <c r="R2197" i="1"/>
  <c r="S2197" i="1"/>
  <c r="T2197" i="1"/>
  <c r="P2198" i="1"/>
  <c r="Q2198" i="1"/>
  <c r="R2198" i="1"/>
  <c r="S2198" i="1"/>
  <c r="T2198" i="1"/>
  <c r="P2199" i="1"/>
  <c r="Q2199" i="1"/>
  <c r="R2199" i="1"/>
  <c r="S2199" i="1"/>
  <c r="T2199" i="1"/>
  <c r="P2200" i="1"/>
  <c r="Q2200" i="1"/>
  <c r="R2200" i="1"/>
  <c r="S2200" i="1"/>
  <c r="T2200" i="1"/>
  <c r="P2201" i="1"/>
  <c r="Q2201" i="1"/>
  <c r="R2201" i="1"/>
  <c r="S2201" i="1"/>
  <c r="T2201" i="1"/>
  <c r="P2202" i="1"/>
  <c r="Q2202" i="1"/>
  <c r="R2202" i="1"/>
  <c r="S2202" i="1"/>
  <c r="T2202" i="1"/>
  <c r="P2203" i="1"/>
  <c r="Q2203" i="1"/>
  <c r="R2203" i="1"/>
  <c r="S2203" i="1"/>
  <c r="T2203" i="1"/>
  <c r="P2204" i="1"/>
  <c r="Q2204" i="1"/>
  <c r="R2204" i="1"/>
  <c r="S2204" i="1"/>
  <c r="T2204" i="1"/>
  <c r="P2205" i="1"/>
  <c r="Q2205" i="1"/>
  <c r="R2205" i="1"/>
  <c r="S2205" i="1"/>
  <c r="T2205" i="1"/>
  <c r="P2206" i="1"/>
  <c r="Q2206" i="1"/>
  <c r="R2206" i="1"/>
  <c r="S2206" i="1"/>
  <c r="T2206" i="1"/>
  <c r="P2207" i="1"/>
  <c r="Q2207" i="1"/>
  <c r="R2207" i="1"/>
  <c r="S2207" i="1"/>
  <c r="T2207" i="1"/>
  <c r="P2208" i="1"/>
  <c r="Q2208" i="1"/>
  <c r="R2208" i="1"/>
  <c r="S2208" i="1"/>
  <c r="T2208" i="1"/>
  <c r="P2209" i="1"/>
  <c r="Q2209" i="1"/>
  <c r="R2209" i="1"/>
  <c r="S2209" i="1"/>
  <c r="T2209" i="1"/>
  <c r="P2210" i="1"/>
  <c r="Q2210" i="1"/>
  <c r="R2210" i="1"/>
  <c r="S2210" i="1"/>
  <c r="T2210" i="1"/>
  <c r="P2211" i="1"/>
  <c r="Q2211" i="1"/>
  <c r="R2211" i="1"/>
  <c r="S2211" i="1"/>
  <c r="T2211" i="1"/>
  <c r="P2212" i="1"/>
  <c r="Q2212" i="1"/>
  <c r="R2212" i="1"/>
  <c r="S2212" i="1"/>
  <c r="T2212" i="1"/>
  <c r="P2213" i="1"/>
  <c r="Q2213" i="1"/>
  <c r="R2213" i="1"/>
  <c r="S2213" i="1"/>
  <c r="T2213" i="1"/>
  <c r="P2214" i="1"/>
  <c r="Q2214" i="1"/>
  <c r="R2214" i="1"/>
  <c r="S2214" i="1"/>
  <c r="T2214" i="1"/>
  <c r="P2215" i="1"/>
  <c r="Q2215" i="1"/>
  <c r="R2215" i="1"/>
  <c r="S2215" i="1"/>
  <c r="T2215" i="1"/>
  <c r="P2216" i="1"/>
  <c r="Q2216" i="1"/>
  <c r="R2216" i="1"/>
  <c r="S2216" i="1"/>
  <c r="T2216" i="1"/>
  <c r="P2217" i="1"/>
  <c r="Q2217" i="1"/>
  <c r="R2217" i="1"/>
  <c r="S2217" i="1"/>
  <c r="T2217" i="1"/>
  <c r="P2218" i="1"/>
  <c r="Q2218" i="1"/>
  <c r="R2218" i="1"/>
  <c r="S2218" i="1"/>
  <c r="T2218" i="1"/>
  <c r="P2219" i="1"/>
  <c r="Q2219" i="1"/>
  <c r="R2219" i="1"/>
  <c r="S2219" i="1"/>
  <c r="T2219" i="1"/>
  <c r="P2220" i="1"/>
  <c r="Q2220" i="1"/>
  <c r="R2220" i="1"/>
  <c r="S2220" i="1"/>
  <c r="T2220" i="1"/>
  <c r="P2221" i="1"/>
  <c r="Q2221" i="1"/>
  <c r="R2221" i="1"/>
  <c r="S2221" i="1"/>
  <c r="T2221" i="1"/>
  <c r="P2222" i="1"/>
  <c r="Q2222" i="1"/>
  <c r="R2222" i="1"/>
  <c r="S2222" i="1"/>
  <c r="T2222" i="1"/>
  <c r="P2223" i="1"/>
  <c r="Q2223" i="1"/>
  <c r="R2223" i="1"/>
  <c r="S2223" i="1"/>
  <c r="T2223" i="1"/>
  <c r="P2224" i="1"/>
  <c r="Q2224" i="1"/>
  <c r="R2224" i="1"/>
  <c r="S2224" i="1"/>
  <c r="T2224" i="1"/>
  <c r="P2225" i="1"/>
  <c r="Q2225" i="1"/>
  <c r="R2225" i="1"/>
  <c r="S2225" i="1"/>
  <c r="T2225" i="1"/>
  <c r="P2226" i="1"/>
  <c r="Q2226" i="1"/>
  <c r="R2226" i="1"/>
  <c r="S2226" i="1"/>
  <c r="T2226" i="1"/>
  <c r="P2227" i="1"/>
  <c r="Q2227" i="1"/>
  <c r="R2227" i="1"/>
  <c r="S2227" i="1"/>
  <c r="T2227" i="1"/>
  <c r="P2228" i="1"/>
  <c r="Q2228" i="1"/>
  <c r="R2228" i="1"/>
  <c r="S2228" i="1"/>
  <c r="T2228" i="1"/>
  <c r="P2229" i="1"/>
  <c r="Q2229" i="1"/>
  <c r="R2229" i="1"/>
  <c r="S2229" i="1"/>
  <c r="T2229" i="1"/>
  <c r="P2230" i="1"/>
  <c r="Q2230" i="1"/>
  <c r="R2230" i="1"/>
  <c r="S2230" i="1"/>
  <c r="T2230" i="1"/>
  <c r="P2231" i="1"/>
  <c r="Q2231" i="1"/>
  <c r="R2231" i="1"/>
  <c r="S2231" i="1"/>
  <c r="T2231" i="1"/>
  <c r="P2232" i="1"/>
  <c r="Q2232" i="1"/>
  <c r="R2232" i="1"/>
  <c r="S2232" i="1"/>
  <c r="T2232" i="1"/>
  <c r="P2233" i="1"/>
  <c r="Q2233" i="1"/>
  <c r="R2233" i="1"/>
  <c r="S2233" i="1"/>
  <c r="T2233" i="1"/>
  <c r="P2234" i="1"/>
  <c r="Q2234" i="1"/>
  <c r="R2234" i="1"/>
  <c r="S2234" i="1"/>
  <c r="T2234" i="1"/>
  <c r="P2235" i="1"/>
  <c r="Q2235" i="1"/>
  <c r="R2235" i="1"/>
  <c r="S2235" i="1"/>
  <c r="T2235" i="1"/>
  <c r="P2236" i="1"/>
  <c r="Q2236" i="1"/>
  <c r="R2236" i="1"/>
  <c r="S2236" i="1"/>
  <c r="T2236" i="1"/>
  <c r="P2237" i="1"/>
  <c r="Q2237" i="1"/>
  <c r="R2237" i="1"/>
  <c r="S2237" i="1"/>
  <c r="T2237" i="1"/>
  <c r="P2238" i="1"/>
  <c r="Q2238" i="1"/>
  <c r="R2238" i="1"/>
  <c r="S2238" i="1"/>
  <c r="T2238" i="1"/>
  <c r="P2239" i="1"/>
  <c r="Q2239" i="1"/>
  <c r="R2239" i="1"/>
  <c r="S2239" i="1"/>
  <c r="T2239" i="1"/>
  <c r="P2240" i="1"/>
  <c r="Q2240" i="1"/>
  <c r="R2240" i="1"/>
  <c r="S2240" i="1"/>
  <c r="T2240" i="1"/>
  <c r="P2241" i="1"/>
  <c r="Q2241" i="1"/>
  <c r="R2241" i="1"/>
  <c r="S2241" i="1"/>
  <c r="T2241" i="1"/>
  <c r="P2242" i="1"/>
  <c r="Q2242" i="1"/>
  <c r="R2242" i="1"/>
  <c r="S2242" i="1"/>
  <c r="T2242" i="1"/>
  <c r="P2243" i="1"/>
  <c r="Q2243" i="1"/>
  <c r="R2243" i="1"/>
  <c r="S2243" i="1"/>
  <c r="T2243" i="1"/>
  <c r="P2244" i="1"/>
  <c r="Q2244" i="1"/>
  <c r="R2244" i="1"/>
  <c r="S2244" i="1"/>
  <c r="T2244" i="1"/>
  <c r="P2245" i="1"/>
  <c r="Q2245" i="1"/>
  <c r="R2245" i="1"/>
  <c r="S2245" i="1"/>
  <c r="T2245" i="1"/>
  <c r="P2246" i="1"/>
  <c r="Q2246" i="1"/>
  <c r="R2246" i="1"/>
  <c r="S2246" i="1"/>
  <c r="T2246" i="1"/>
  <c r="P2247" i="1"/>
  <c r="Q2247" i="1"/>
  <c r="R2247" i="1"/>
  <c r="S2247" i="1"/>
  <c r="T2247" i="1"/>
  <c r="P2248" i="1"/>
  <c r="Q2248" i="1"/>
  <c r="R2248" i="1"/>
  <c r="S2248" i="1"/>
  <c r="T2248" i="1"/>
  <c r="P2249" i="1"/>
  <c r="Q2249" i="1"/>
  <c r="R2249" i="1"/>
  <c r="S2249" i="1"/>
  <c r="T2249" i="1"/>
  <c r="P2250" i="1"/>
  <c r="Q2250" i="1"/>
  <c r="R2250" i="1"/>
  <c r="S2250" i="1"/>
  <c r="T2250" i="1"/>
  <c r="P2251" i="1"/>
  <c r="Q2251" i="1"/>
  <c r="R2251" i="1"/>
  <c r="S2251" i="1"/>
  <c r="T2251" i="1"/>
  <c r="P2252" i="1"/>
  <c r="Q2252" i="1"/>
  <c r="R2252" i="1"/>
  <c r="S2252" i="1"/>
  <c r="T2252" i="1"/>
  <c r="P2253" i="1"/>
  <c r="Q2253" i="1"/>
  <c r="R2253" i="1"/>
  <c r="S2253" i="1"/>
  <c r="T2253" i="1"/>
  <c r="P2254" i="1"/>
  <c r="Q2254" i="1"/>
  <c r="R2254" i="1"/>
  <c r="S2254" i="1"/>
  <c r="T2254" i="1"/>
  <c r="P2255" i="1"/>
  <c r="Q2255" i="1"/>
  <c r="R2255" i="1"/>
  <c r="S2255" i="1"/>
  <c r="T2255" i="1"/>
  <c r="P2256" i="1"/>
  <c r="Q2256" i="1"/>
  <c r="R2256" i="1"/>
  <c r="S2256" i="1"/>
  <c r="T2256" i="1"/>
  <c r="P2351" i="1"/>
  <c r="Q2351" i="1"/>
  <c r="R2351" i="1"/>
  <c r="S2351" i="1"/>
  <c r="T2351" i="1"/>
  <c r="P2352" i="1"/>
  <c r="Q2352" i="1"/>
  <c r="R2352" i="1"/>
  <c r="S2352" i="1"/>
  <c r="T2352" i="1"/>
  <c r="P2447" i="1"/>
  <c r="Q2447" i="1"/>
  <c r="R2447" i="1"/>
  <c r="S2447" i="1"/>
  <c r="T2447" i="1"/>
  <c r="P2448" i="1"/>
  <c r="Q2448" i="1"/>
  <c r="R2448" i="1"/>
  <c r="S2448" i="1"/>
  <c r="T2448" i="1"/>
  <c r="P2449" i="1"/>
  <c r="Q2449" i="1"/>
  <c r="R2449" i="1"/>
  <c r="S2449" i="1"/>
  <c r="T2449" i="1"/>
  <c r="P2450" i="1"/>
  <c r="Q2450" i="1"/>
  <c r="R2450" i="1"/>
  <c r="S2450" i="1"/>
  <c r="T2450" i="1"/>
  <c r="P2451" i="1"/>
  <c r="Q2451" i="1"/>
  <c r="R2451" i="1"/>
  <c r="S2451" i="1"/>
  <c r="T2451" i="1"/>
  <c r="P2452" i="1"/>
  <c r="Q2452" i="1"/>
  <c r="R2452" i="1"/>
  <c r="S2452" i="1"/>
  <c r="T2452" i="1"/>
  <c r="P2453" i="1"/>
  <c r="Q2453" i="1"/>
  <c r="R2453" i="1"/>
  <c r="S2453" i="1"/>
  <c r="T2453" i="1"/>
  <c r="P2454" i="1"/>
  <c r="Q2454" i="1"/>
  <c r="R2454" i="1"/>
  <c r="S2454" i="1"/>
  <c r="T2454" i="1"/>
  <c r="P2455" i="1"/>
  <c r="Q2455" i="1"/>
  <c r="R2455" i="1"/>
  <c r="S2455" i="1"/>
  <c r="T2455" i="1"/>
  <c r="P2456" i="1"/>
  <c r="Q2456" i="1"/>
  <c r="R2456" i="1"/>
  <c r="S2456" i="1"/>
  <c r="T2456" i="1"/>
  <c r="P2457" i="1"/>
  <c r="Q2457" i="1"/>
  <c r="R2457" i="1"/>
  <c r="S2457" i="1"/>
  <c r="T2457" i="1"/>
  <c r="P2458" i="1"/>
  <c r="Q2458" i="1"/>
  <c r="R2458" i="1"/>
  <c r="S2458" i="1"/>
  <c r="T2458" i="1"/>
  <c r="P2459" i="1"/>
  <c r="Q2459" i="1"/>
  <c r="R2459" i="1"/>
  <c r="S2459" i="1"/>
  <c r="T2459" i="1"/>
  <c r="P2460" i="1"/>
  <c r="Q2460" i="1"/>
  <c r="R2460" i="1"/>
  <c r="S2460" i="1"/>
  <c r="T2460" i="1"/>
  <c r="P2461" i="1"/>
  <c r="Q2461" i="1"/>
  <c r="R2461" i="1"/>
  <c r="S2461" i="1"/>
  <c r="T2461" i="1"/>
  <c r="P2462" i="1"/>
  <c r="Q2462" i="1"/>
  <c r="R2462" i="1"/>
  <c r="S2462" i="1"/>
  <c r="T2462" i="1"/>
  <c r="P2463" i="1"/>
  <c r="Q2463" i="1"/>
  <c r="R2463" i="1"/>
  <c r="S2463" i="1"/>
  <c r="T2463" i="1"/>
  <c r="P2464" i="1"/>
  <c r="Q2464" i="1"/>
  <c r="R2464" i="1"/>
  <c r="S2464" i="1"/>
  <c r="T2464" i="1"/>
  <c r="P2465" i="1"/>
  <c r="Q2465" i="1"/>
  <c r="R2465" i="1"/>
  <c r="S2465" i="1"/>
  <c r="T2465" i="1"/>
  <c r="P2466" i="1"/>
  <c r="Q2466" i="1"/>
  <c r="R2466" i="1"/>
  <c r="S2466" i="1"/>
  <c r="T2466" i="1"/>
  <c r="P2467" i="1"/>
  <c r="Q2467" i="1"/>
  <c r="R2467" i="1"/>
  <c r="S2467" i="1"/>
  <c r="T2467" i="1"/>
  <c r="P2468" i="1"/>
  <c r="Q2468" i="1"/>
  <c r="R2468" i="1"/>
  <c r="S2468" i="1"/>
  <c r="T2468" i="1"/>
  <c r="P2469" i="1"/>
  <c r="Q2469" i="1"/>
  <c r="R2469" i="1"/>
  <c r="S2469" i="1"/>
  <c r="T2469" i="1"/>
  <c r="P2470" i="1"/>
  <c r="Q2470" i="1"/>
  <c r="R2470" i="1"/>
  <c r="S2470" i="1"/>
  <c r="T2470" i="1"/>
  <c r="P2471" i="1"/>
  <c r="Q2471" i="1"/>
  <c r="R2471" i="1"/>
  <c r="S2471" i="1"/>
  <c r="T2471" i="1"/>
  <c r="P2472" i="1"/>
  <c r="Q2472" i="1"/>
  <c r="R2472" i="1"/>
  <c r="S2472" i="1"/>
  <c r="T2472" i="1"/>
  <c r="P2473" i="1"/>
  <c r="Q2473" i="1"/>
  <c r="R2473" i="1"/>
  <c r="S2473" i="1"/>
  <c r="T2473" i="1"/>
  <c r="P2474" i="1"/>
  <c r="Q2474" i="1"/>
  <c r="R2474" i="1"/>
  <c r="S2474" i="1"/>
  <c r="T2474" i="1"/>
  <c r="P2475" i="1"/>
  <c r="Q2475" i="1"/>
  <c r="R2475" i="1"/>
  <c r="S2475" i="1"/>
  <c r="T2475" i="1"/>
  <c r="P2476" i="1"/>
  <c r="Q2476" i="1"/>
  <c r="R2476" i="1"/>
  <c r="S2476" i="1"/>
  <c r="T2476" i="1"/>
  <c r="P2477" i="1"/>
  <c r="Q2477" i="1"/>
  <c r="R2477" i="1"/>
  <c r="S2477" i="1"/>
  <c r="T2477" i="1"/>
  <c r="P2478" i="1"/>
  <c r="Q2478" i="1"/>
  <c r="R2478" i="1"/>
  <c r="S2478" i="1"/>
  <c r="T2478" i="1"/>
  <c r="P2479" i="1"/>
  <c r="Q2479" i="1"/>
  <c r="R2479" i="1"/>
  <c r="S2479" i="1"/>
  <c r="T2479" i="1"/>
  <c r="P2480" i="1"/>
  <c r="Q2480" i="1"/>
  <c r="R2480" i="1"/>
  <c r="S2480" i="1"/>
  <c r="T2480" i="1"/>
  <c r="P2481" i="1"/>
  <c r="Q2481" i="1"/>
  <c r="R2481" i="1"/>
  <c r="S2481" i="1"/>
  <c r="T2481" i="1"/>
  <c r="P2482" i="1"/>
  <c r="Q2482" i="1"/>
  <c r="R2482" i="1"/>
  <c r="S2482" i="1"/>
  <c r="T2482" i="1"/>
  <c r="P2483" i="1"/>
  <c r="Q2483" i="1"/>
  <c r="R2483" i="1"/>
  <c r="S2483" i="1"/>
  <c r="T2483" i="1"/>
  <c r="P2484" i="1"/>
  <c r="Q2484" i="1"/>
  <c r="R2484" i="1"/>
  <c r="S2484" i="1"/>
  <c r="T2484" i="1"/>
  <c r="P2485" i="1"/>
  <c r="Q2485" i="1"/>
  <c r="R2485" i="1"/>
  <c r="S2485" i="1"/>
  <c r="T2485" i="1"/>
  <c r="P2486" i="1"/>
  <c r="Q2486" i="1"/>
  <c r="R2486" i="1"/>
  <c r="S2486" i="1"/>
  <c r="T2486" i="1"/>
  <c r="P2487" i="1"/>
  <c r="Q2487" i="1"/>
  <c r="R2487" i="1"/>
  <c r="S2487" i="1"/>
  <c r="T2487" i="1"/>
  <c r="P2488" i="1"/>
  <c r="Q2488" i="1"/>
  <c r="R2488" i="1"/>
  <c r="S2488" i="1"/>
  <c r="T2488" i="1"/>
  <c r="P2489" i="1"/>
  <c r="Q2489" i="1"/>
  <c r="R2489" i="1"/>
  <c r="S2489" i="1"/>
  <c r="T2489" i="1"/>
  <c r="P2490" i="1"/>
  <c r="Q2490" i="1"/>
  <c r="R2490" i="1"/>
  <c r="S2490" i="1"/>
  <c r="T2490" i="1"/>
  <c r="P2491" i="1"/>
  <c r="Q2491" i="1"/>
  <c r="R2491" i="1"/>
  <c r="S2491" i="1"/>
  <c r="T2491" i="1"/>
  <c r="P2492" i="1"/>
  <c r="Q2492" i="1"/>
  <c r="R2492" i="1"/>
  <c r="S2492" i="1"/>
  <c r="T2492" i="1"/>
  <c r="P2493" i="1"/>
  <c r="Q2493" i="1"/>
  <c r="R2493" i="1"/>
  <c r="S2493" i="1"/>
  <c r="T2493" i="1"/>
  <c r="P2494" i="1"/>
  <c r="Q2494" i="1"/>
  <c r="R2494" i="1"/>
  <c r="S2494" i="1"/>
  <c r="T2494" i="1"/>
  <c r="P2495" i="1"/>
  <c r="Q2495" i="1"/>
  <c r="R2495" i="1"/>
  <c r="S2495" i="1"/>
  <c r="T2495" i="1"/>
  <c r="P2496" i="1"/>
  <c r="Q2496" i="1"/>
  <c r="R2496" i="1"/>
  <c r="S2496" i="1"/>
  <c r="T2496" i="1"/>
  <c r="P2497" i="1"/>
  <c r="Q2497" i="1"/>
  <c r="R2497" i="1"/>
  <c r="S2497" i="1"/>
  <c r="T2497" i="1"/>
  <c r="P2498" i="1"/>
  <c r="Q2498" i="1"/>
  <c r="R2498" i="1"/>
  <c r="S2498" i="1"/>
  <c r="T2498" i="1"/>
  <c r="P2499" i="1"/>
  <c r="Q2499" i="1"/>
  <c r="R2499" i="1"/>
  <c r="S2499" i="1"/>
  <c r="T2499" i="1"/>
  <c r="P2500" i="1"/>
  <c r="Q2500" i="1"/>
  <c r="R2500" i="1"/>
  <c r="S2500" i="1"/>
  <c r="T2500" i="1"/>
  <c r="P2501" i="1"/>
  <c r="Q2501" i="1"/>
  <c r="R2501" i="1"/>
  <c r="S2501" i="1"/>
  <c r="T2501" i="1"/>
  <c r="P2502" i="1"/>
  <c r="Q2502" i="1"/>
  <c r="R2502" i="1"/>
  <c r="S2502" i="1"/>
  <c r="T2502" i="1"/>
  <c r="P2503" i="1"/>
  <c r="Q2503" i="1"/>
  <c r="R2503" i="1"/>
  <c r="S2503" i="1"/>
  <c r="T2503" i="1"/>
  <c r="P2504" i="1"/>
  <c r="Q2504" i="1"/>
  <c r="R2504" i="1"/>
  <c r="S2504" i="1"/>
  <c r="T2504" i="1"/>
  <c r="P2505" i="1"/>
  <c r="Q2505" i="1"/>
  <c r="R2505" i="1"/>
  <c r="S2505" i="1"/>
  <c r="T2505" i="1"/>
  <c r="P2506" i="1"/>
  <c r="Q2506" i="1"/>
  <c r="R2506" i="1"/>
  <c r="S2506" i="1"/>
  <c r="T2506" i="1"/>
  <c r="P2507" i="1"/>
  <c r="Q2507" i="1"/>
  <c r="R2507" i="1"/>
  <c r="S2507" i="1"/>
  <c r="T2507" i="1"/>
  <c r="P2508" i="1"/>
  <c r="Q2508" i="1"/>
  <c r="R2508" i="1"/>
  <c r="S2508" i="1"/>
  <c r="T2508" i="1"/>
  <c r="P2509" i="1"/>
  <c r="Q2509" i="1"/>
  <c r="R2509" i="1"/>
  <c r="S2509" i="1"/>
  <c r="T2509" i="1"/>
  <c r="P2510" i="1"/>
  <c r="Q2510" i="1"/>
  <c r="R2510" i="1"/>
  <c r="S2510" i="1"/>
  <c r="T2510" i="1"/>
  <c r="P2511" i="1"/>
  <c r="Q2511" i="1"/>
  <c r="R2511" i="1"/>
  <c r="S2511" i="1"/>
  <c r="T2511" i="1"/>
  <c r="P2512" i="1"/>
  <c r="Q2512" i="1"/>
  <c r="R2512" i="1"/>
  <c r="S2512" i="1"/>
  <c r="T2512" i="1"/>
  <c r="P2513" i="1"/>
  <c r="Q2513" i="1"/>
  <c r="R2513" i="1"/>
  <c r="S2513" i="1"/>
  <c r="T2513" i="1"/>
  <c r="P2514" i="1"/>
  <c r="Q2514" i="1"/>
  <c r="R2514" i="1"/>
  <c r="S2514" i="1"/>
  <c r="T2514" i="1"/>
  <c r="P2515" i="1"/>
  <c r="Q2515" i="1"/>
  <c r="R2515" i="1"/>
  <c r="S2515" i="1"/>
  <c r="T2515" i="1"/>
  <c r="P2516" i="1"/>
  <c r="Q2516" i="1"/>
  <c r="R2516" i="1"/>
  <c r="S2516" i="1"/>
  <c r="T2516" i="1"/>
  <c r="P2517" i="1"/>
  <c r="Q2517" i="1"/>
  <c r="R2517" i="1"/>
  <c r="S2517" i="1"/>
  <c r="T2517" i="1"/>
  <c r="P2518" i="1"/>
  <c r="Q2518" i="1"/>
  <c r="R2518" i="1"/>
  <c r="S2518" i="1"/>
  <c r="T2518" i="1"/>
  <c r="P2519" i="1"/>
  <c r="Q2519" i="1"/>
  <c r="R2519" i="1"/>
  <c r="S2519" i="1"/>
  <c r="T2519" i="1"/>
  <c r="P2520" i="1"/>
  <c r="Q2520" i="1"/>
  <c r="R2520" i="1"/>
  <c r="S2520" i="1"/>
  <c r="T2520" i="1"/>
  <c r="P2521" i="1"/>
  <c r="Q2521" i="1"/>
  <c r="R2521" i="1"/>
  <c r="S2521" i="1"/>
  <c r="T2521" i="1"/>
  <c r="P2522" i="1"/>
  <c r="Q2522" i="1"/>
  <c r="R2522" i="1"/>
  <c r="S2522" i="1"/>
  <c r="T2522" i="1"/>
  <c r="P2523" i="1"/>
  <c r="Q2523" i="1"/>
  <c r="R2523" i="1"/>
  <c r="S2523" i="1"/>
  <c r="T2523" i="1"/>
  <c r="P2524" i="1"/>
  <c r="Q2524" i="1"/>
  <c r="R2524" i="1"/>
  <c r="S2524" i="1"/>
  <c r="T2524" i="1"/>
  <c r="P2525" i="1"/>
  <c r="Q2525" i="1"/>
  <c r="R2525" i="1"/>
  <c r="S2525" i="1"/>
  <c r="T2525" i="1"/>
  <c r="P2526" i="1"/>
  <c r="Q2526" i="1"/>
  <c r="R2526" i="1"/>
  <c r="S2526" i="1"/>
  <c r="T2526" i="1"/>
  <c r="P2527" i="1"/>
  <c r="Q2527" i="1"/>
  <c r="R2527" i="1"/>
  <c r="S2527" i="1"/>
  <c r="T2527" i="1"/>
  <c r="P2528" i="1"/>
  <c r="Q2528" i="1"/>
  <c r="R2528" i="1"/>
  <c r="S2528" i="1"/>
  <c r="T2528" i="1"/>
  <c r="P2529" i="1"/>
  <c r="Q2529" i="1"/>
  <c r="R2529" i="1"/>
  <c r="S2529" i="1"/>
  <c r="T2529" i="1"/>
  <c r="P2530" i="1"/>
  <c r="Q2530" i="1"/>
  <c r="R2530" i="1"/>
  <c r="S2530" i="1"/>
  <c r="T2530" i="1"/>
  <c r="P2531" i="1"/>
  <c r="Q2531" i="1"/>
  <c r="R2531" i="1"/>
  <c r="S2531" i="1"/>
  <c r="T2531" i="1"/>
  <c r="P2532" i="1"/>
  <c r="Q2532" i="1"/>
  <c r="R2532" i="1"/>
  <c r="S2532" i="1"/>
  <c r="T2532" i="1"/>
  <c r="P2533" i="1"/>
  <c r="Q2533" i="1"/>
  <c r="R2533" i="1"/>
  <c r="S2533" i="1"/>
  <c r="T2533" i="1"/>
  <c r="P2534" i="1"/>
  <c r="Q2534" i="1"/>
  <c r="R2534" i="1"/>
  <c r="S2534" i="1"/>
  <c r="T2534" i="1"/>
  <c r="P2535" i="1"/>
  <c r="Q2535" i="1"/>
  <c r="R2535" i="1"/>
  <c r="S2535" i="1"/>
  <c r="T2535" i="1"/>
  <c r="P2536" i="1"/>
  <c r="Q2536" i="1"/>
  <c r="R2536" i="1"/>
  <c r="S2536" i="1"/>
  <c r="T2536" i="1"/>
  <c r="P2537" i="1"/>
  <c r="Q2537" i="1"/>
  <c r="R2537" i="1"/>
  <c r="S2537" i="1"/>
  <c r="T2537" i="1"/>
  <c r="P2538" i="1"/>
  <c r="Q2538" i="1"/>
  <c r="R2538" i="1"/>
  <c r="S2538" i="1"/>
  <c r="T2538" i="1"/>
  <c r="P2539" i="1"/>
  <c r="Q2539" i="1"/>
  <c r="R2539" i="1"/>
  <c r="S2539" i="1"/>
  <c r="T2539" i="1"/>
  <c r="P2540" i="1"/>
  <c r="Q2540" i="1"/>
  <c r="R2540" i="1"/>
  <c r="S2540" i="1"/>
  <c r="T2540" i="1"/>
  <c r="P2541" i="1"/>
  <c r="Q2541" i="1"/>
  <c r="R2541" i="1"/>
  <c r="S2541" i="1"/>
  <c r="T2541" i="1"/>
  <c r="P2542" i="1"/>
  <c r="Q2542" i="1"/>
  <c r="R2542" i="1"/>
  <c r="S2542" i="1"/>
  <c r="T2542" i="1"/>
  <c r="P2543" i="1"/>
  <c r="Q2543" i="1"/>
  <c r="R2543" i="1"/>
  <c r="S2543" i="1"/>
  <c r="T2543" i="1"/>
  <c r="P2544" i="1"/>
  <c r="Q2544" i="1"/>
  <c r="R2544" i="1"/>
  <c r="S2544" i="1"/>
  <c r="T2544" i="1"/>
  <c r="P2545" i="1"/>
  <c r="Q2545" i="1"/>
  <c r="R2545" i="1"/>
  <c r="S2545" i="1"/>
  <c r="T2545" i="1"/>
  <c r="P2546" i="1"/>
  <c r="Q2546" i="1"/>
  <c r="R2546" i="1"/>
  <c r="S2546" i="1"/>
  <c r="T2546" i="1"/>
  <c r="P2547" i="1"/>
  <c r="Q2547" i="1"/>
  <c r="R2547" i="1"/>
  <c r="S2547" i="1"/>
  <c r="T2547" i="1"/>
  <c r="P2548" i="1"/>
  <c r="Q2548" i="1"/>
  <c r="R2548" i="1"/>
  <c r="S2548" i="1"/>
  <c r="T2548" i="1"/>
  <c r="P2549" i="1"/>
  <c r="Q2549" i="1"/>
  <c r="R2549" i="1"/>
  <c r="S2549" i="1"/>
  <c r="T2549" i="1"/>
  <c r="P2550" i="1"/>
  <c r="Q2550" i="1"/>
  <c r="R2550" i="1"/>
  <c r="S2550" i="1"/>
  <c r="T2550" i="1"/>
  <c r="P2551" i="1"/>
  <c r="Q2551" i="1"/>
  <c r="R2551" i="1"/>
  <c r="S2551" i="1"/>
  <c r="T2551" i="1"/>
  <c r="P2552" i="1"/>
  <c r="Q2552" i="1"/>
  <c r="R2552" i="1"/>
  <c r="S2552" i="1"/>
  <c r="T2552" i="1"/>
  <c r="P2553" i="1"/>
  <c r="Q2553" i="1"/>
  <c r="R2553" i="1"/>
  <c r="S2553" i="1"/>
  <c r="T2553" i="1"/>
  <c r="P2554" i="1"/>
  <c r="Q2554" i="1"/>
  <c r="R2554" i="1"/>
  <c r="S2554" i="1"/>
  <c r="T2554" i="1"/>
  <c r="P2555" i="1"/>
  <c r="Q2555" i="1"/>
  <c r="R2555" i="1"/>
  <c r="S2555" i="1"/>
  <c r="T2555" i="1"/>
  <c r="P2556" i="1"/>
  <c r="Q2556" i="1"/>
  <c r="R2556" i="1"/>
  <c r="S2556" i="1"/>
  <c r="T2556" i="1"/>
  <c r="P2557" i="1"/>
  <c r="Q2557" i="1"/>
  <c r="R2557" i="1"/>
  <c r="S2557" i="1"/>
  <c r="T2557" i="1"/>
  <c r="P2558" i="1"/>
  <c r="Q2558" i="1"/>
  <c r="R2558" i="1"/>
  <c r="S2558" i="1"/>
  <c r="T2558" i="1"/>
  <c r="P2559" i="1"/>
  <c r="Q2559" i="1"/>
  <c r="R2559" i="1"/>
  <c r="S2559" i="1"/>
  <c r="T2559" i="1"/>
  <c r="P2560" i="1"/>
  <c r="Q2560" i="1"/>
  <c r="R2560" i="1"/>
  <c r="S2560" i="1"/>
  <c r="T2560" i="1"/>
  <c r="P2561" i="1"/>
  <c r="Q2561" i="1"/>
  <c r="R2561" i="1"/>
  <c r="S2561" i="1"/>
  <c r="T2561" i="1"/>
  <c r="P2562" i="1"/>
  <c r="Q2562" i="1"/>
  <c r="R2562" i="1"/>
  <c r="S2562" i="1"/>
  <c r="T2562" i="1"/>
  <c r="P2563" i="1"/>
  <c r="Q2563" i="1"/>
  <c r="R2563" i="1"/>
  <c r="S2563" i="1"/>
  <c r="T2563" i="1"/>
  <c r="P2564" i="1"/>
  <c r="Q2564" i="1"/>
  <c r="R2564" i="1"/>
  <c r="S2564" i="1"/>
  <c r="T2564" i="1"/>
  <c r="P2565" i="1"/>
  <c r="Q2565" i="1"/>
  <c r="R2565" i="1"/>
  <c r="S2565" i="1"/>
  <c r="T2565" i="1"/>
  <c r="P2566" i="1"/>
  <c r="Q2566" i="1"/>
  <c r="R2566" i="1"/>
  <c r="S2566" i="1"/>
  <c r="T2566" i="1"/>
  <c r="P2567" i="1"/>
  <c r="Q2567" i="1"/>
  <c r="R2567" i="1"/>
  <c r="S2567" i="1"/>
  <c r="T2567" i="1"/>
  <c r="P2568" i="1"/>
  <c r="Q2568" i="1"/>
  <c r="R2568" i="1"/>
  <c r="S2568" i="1"/>
  <c r="T2568" i="1"/>
  <c r="P2569" i="1"/>
  <c r="Q2569" i="1"/>
  <c r="R2569" i="1"/>
  <c r="S2569" i="1"/>
  <c r="T2569" i="1"/>
  <c r="P2570" i="1"/>
  <c r="Q2570" i="1"/>
  <c r="R2570" i="1"/>
  <c r="S2570" i="1"/>
  <c r="T2570" i="1"/>
  <c r="P2571" i="1"/>
  <c r="Q2571" i="1"/>
  <c r="R2571" i="1"/>
  <c r="S2571" i="1"/>
  <c r="T2571" i="1"/>
  <c r="P2572" i="1"/>
  <c r="Q2572" i="1"/>
  <c r="R2572" i="1"/>
  <c r="S2572" i="1"/>
  <c r="T2572" i="1"/>
  <c r="P2573" i="1"/>
  <c r="Q2573" i="1"/>
  <c r="R2573" i="1"/>
  <c r="S2573" i="1"/>
  <c r="T2573" i="1"/>
  <c r="P2574" i="1"/>
  <c r="Q2574" i="1"/>
  <c r="R2574" i="1"/>
  <c r="S2574" i="1"/>
  <c r="T2574" i="1"/>
  <c r="P2575" i="1"/>
  <c r="Q2575" i="1"/>
  <c r="R2575" i="1"/>
  <c r="S2575" i="1"/>
  <c r="T2575" i="1"/>
  <c r="P2576" i="1"/>
  <c r="Q2576" i="1"/>
  <c r="R2576" i="1"/>
  <c r="S2576" i="1"/>
  <c r="T2576" i="1"/>
  <c r="P2577" i="1"/>
  <c r="Q2577" i="1"/>
  <c r="R2577" i="1"/>
  <c r="S2577" i="1"/>
  <c r="T2577" i="1"/>
  <c r="P2578" i="1"/>
  <c r="Q2578" i="1"/>
  <c r="R2578" i="1"/>
  <c r="S2578" i="1"/>
  <c r="T2578" i="1"/>
  <c r="P2579" i="1"/>
  <c r="Q2579" i="1"/>
  <c r="R2579" i="1"/>
  <c r="S2579" i="1"/>
  <c r="T2579" i="1"/>
  <c r="P2580" i="1"/>
  <c r="Q2580" i="1"/>
  <c r="R2580" i="1"/>
  <c r="S2580" i="1"/>
  <c r="T2580" i="1"/>
  <c r="P2581" i="1"/>
  <c r="Q2581" i="1"/>
  <c r="R2581" i="1"/>
  <c r="S2581" i="1"/>
  <c r="T2581" i="1"/>
  <c r="P2582" i="1"/>
  <c r="Q2582" i="1"/>
  <c r="R2582" i="1"/>
  <c r="S2582" i="1"/>
  <c r="T2582" i="1"/>
  <c r="P2583" i="1"/>
  <c r="Q2583" i="1"/>
  <c r="R2583" i="1"/>
  <c r="S2583" i="1"/>
  <c r="T2583" i="1"/>
  <c r="P2584" i="1"/>
  <c r="Q2584" i="1"/>
  <c r="R2584" i="1"/>
  <c r="S2584" i="1"/>
  <c r="T2584" i="1"/>
  <c r="P2585" i="1"/>
  <c r="Q2585" i="1"/>
  <c r="R2585" i="1"/>
  <c r="S2585" i="1"/>
  <c r="T2585" i="1"/>
  <c r="P2586" i="1"/>
  <c r="Q2586" i="1"/>
  <c r="R2586" i="1"/>
  <c r="S2586" i="1"/>
  <c r="T2586" i="1"/>
  <c r="P2587" i="1"/>
  <c r="Q2587" i="1"/>
  <c r="R2587" i="1"/>
  <c r="S2587" i="1"/>
  <c r="T2587" i="1"/>
  <c r="P2588" i="1"/>
  <c r="Q2588" i="1"/>
  <c r="R2588" i="1"/>
  <c r="S2588" i="1"/>
  <c r="T2588" i="1"/>
  <c r="P2589" i="1"/>
  <c r="Q2589" i="1"/>
  <c r="R2589" i="1"/>
  <c r="S2589" i="1"/>
  <c r="T2589" i="1"/>
  <c r="P2590" i="1"/>
  <c r="Q2590" i="1"/>
  <c r="R2590" i="1"/>
  <c r="S2590" i="1"/>
  <c r="T2590" i="1"/>
  <c r="P2591" i="1"/>
  <c r="Q2591" i="1"/>
  <c r="R2591" i="1"/>
  <c r="S2591" i="1"/>
  <c r="T2591" i="1"/>
  <c r="P2592" i="1"/>
  <c r="Q2592" i="1"/>
  <c r="R2592" i="1"/>
  <c r="S2592" i="1"/>
  <c r="T2592" i="1"/>
  <c r="P2593" i="1"/>
  <c r="Q2593" i="1"/>
  <c r="R2593" i="1"/>
  <c r="S2593" i="1"/>
  <c r="T2593" i="1"/>
  <c r="P2594" i="1"/>
  <c r="Q2594" i="1"/>
  <c r="R2594" i="1"/>
  <c r="S2594" i="1"/>
  <c r="T2594" i="1"/>
  <c r="P2595" i="1"/>
  <c r="Q2595" i="1"/>
  <c r="R2595" i="1"/>
  <c r="S2595" i="1"/>
  <c r="T2595" i="1"/>
  <c r="P2596" i="1"/>
  <c r="Q2596" i="1"/>
  <c r="R2596" i="1"/>
  <c r="S2596" i="1"/>
  <c r="T2596" i="1"/>
  <c r="P2597" i="1"/>
  <c r="Q2597" i="1"/>
  <c r="R2597" i="1"/>
  <c r="S2597" i="1"/>
  <c r="T2597" i="1"/>
  <c r="P2598" i="1"/>
  <c r="Q2598" i="1"/>
  <c r="R2598" i="1"/>
  <c r="S2598" i="1"/>
  <c r="T2598" i="1"/>
  <c r="P2599" i="1"/>
  <c r="Q2599" i="1"/>
  <c r="R2599" i="1"/>
  <c r="S2599" i="1"/>
  <c r="T2599" i="1"/>
  <c r="P2600" i="1"/>
  <c r="Q2600" i="1"/>
  <c r="R2600" i="1"/>
  <c r="S2600" i="1"/>
  <c r="T2600" i="1"/>
  <c r="P2601" i="1"/>
  <c r="Q2601" i="1"/>
  <c r="R2601" i="1"/>
  <c r="S2601" i="1"/>
  <c r="T2601" i="1"/>
  <c r="P2602" i="1"/>
  <c r="Q2602" i="1"/>
  <c r="R2602" i="1"/>
  <c r="S2602" i="1"/>
  <c r="T2602" i="1"/>
  <c r="P2603" i="1"/>
  <c r="Q2603" i="1"/>
  <c r="R2603" i="1"/>
  <c r="S2603" i="1"/>
  <c r="T2603" i="1"/>
  <c r="P2604" i="1"/>
  <c r="Q2604" i="1"/>
  <c r="R2604" i="1"/>
  <c r="S2604" i="1"/>
  <c r="T2604" i="1"/>
  <c r="P2605" i="1"/>
  <c r="Q2605" i="1"/>
  <c r="R2605" i="1"/>
  <c r="S2605" i="1"/>
  <c r="T2605" i="1"/>
  <c r="P2606" i="1"/>
  <c r="Q2606" i="1"/>
  <c r="R2606" i="1"/>
  <c r="S2606" i="1"/>
  <c r="T2606" i="1"/>
  <c r="P2607" i="1"/>
  <c r="Q2607" i="1"/>
  <c r="R2607" i="1"/>
  <c r="S2607" i="1"/>
  <c r="T2607" i="1"/>
  <c r="P2608" i="1"/>
  <c r="Q2608" i="1"/>
  <c r="R2608" i="1"/>
  <c r="S2608" i="1"/>
  <c r="T2608" i="1"/>
  <c r="P2609" i="1"/>
  <c r="Q2609" i="1"/>
  <c r="R2609" i="1"/>
  <c r="S2609" i="1"/>
  <c r="T2609" i="1"/>
  <c r="P2610" i="1"/>
  <c r="Q2610" i="1"/>
  <c r="R2610" i="1"/>
  <c r="S2610" i="1"/>
  <c r="T2610" i="1"/>
  <c r="P2611" i="1"/>
  <c r="Q2611" i="1"/>
  <c r="R2611" i="1"/>
  <c r="S2611" i="1"/>
  <c r="T2611" i="1"/>
  <c r="P2612" i="1"/>
  <c r="Q2612" i="1"/>
  <c r="R2612" i="1"/>
  <c r="S2612" i="1"/>
  <c r="T2612" i="1"/>
  <c r="P2613" i="1"/>
  <c r="Q2613" i="1"/>
  <c r="R2613" i="1"/>
  <c r="S2613" i="1"/>
  <c r="T2613" i="1"/>
  <c r="P2614" i="1"/>
  <c r="Q2614" i="1"/>
  <c r="R2614" i="1"/>
  <c r="S2614" i="1"/>
  <c r="T2614" i="1"/>
  <c r="P2615" i="1"/>
  <c r="Q2615" i="1"/>
  <c r="R2615" i="1"/>
  <c r="S2615" i="1"/>
  <c r="T2615" i="1"/>
  <c r="P2616" i="1"/>
  <c r="Q2616" i="1"/>
  <c r="R2616" i="1"/>
  <c r="S2616" i="1"/>
  <c r="T2616" i="1"/>
  <c r="P2617" i="1"/>
  <c r="Q2617" i="1"/>
  <c r="R2617" i="1"/>
  <c r="S2617" i="1"/>
  <c r="T2617" i="1"/>
  <c r="P2618" i="1"/>
  <c r="Q2618" i="1"/>
  <c r="R2618" i="1"/>
  <c r="S2618" i="1"/>
  <c r="T2618" i="1"/>
  <c r="P2619" i="1"/>
  <c r="Q2619" i="1"/>
  <c r="R2619" i="1"/>
  <c r="S2619" i="1"/>
  <c r="T2619" i="1"/>
  <c r="P2620" i="1"/>
  <c r="Q2620" i="1"/>
  <c r="R2620" i="1"/>
  <c r="S2620" i="1"/>
  <c r="T2620" i="1"/>
  <c r="P2621" i="1"/>
  <c r="Q2621" i="1"/>
  <c r="R2621" i="1"/>
  <c r="S2621" i="1"/>
  <c r="T2621" i="1"/>
  <c r="P2622" i="1"/>
  <c r="Q2622" i="1"/>
  <c r="R2622" i="1"/>
  <c r="S2622" i="1"/>
  <c r="T2622" i="1"/>
  <c r="P2623" i="1"/>
  <c r="Q2623" i="1"/>
  <c r="R2623" i="1"/>
  <c r="S2623" i="1"/>
  <c r="T2623" i="1"/>
  <c r="P2624" i="1"/>
  <c r="Q2624" i="1"/>
  <c r="R2624" i="1"/>
  <c r="S2624" i="1"/>
  <c r="T2624" i="1"/>
  <c r="P2625" i="1"/>
  <c r="Q2625" i="1"/>
  <c r="R2625" i="1"/>
  <c r="S2625" i="1"/>
  <c r="T2625" i="1"/>
  <c r="P2626" i="1"/>
  <c r="Q2626" i="1"/>
  <c r="R2626" i="1"/>
  <c r="S2626" i="1"/>
  <c r="T2626" i="1"/>
  <c r="P2627" i="1"/>
  <c r="Q2627" i="1"/>
  <c r="R2627" i="1"/>
  <c r="S2627" i="1"/>
  <c r="T2627" i="1"/>
  <c r="P2628" i="1"/>
  <c r="Q2628" i="1"/>
  <c r="R2628" i="1"/>
  <c r="S2628" i="1"/>
  <c r="T2628" i="1"/>
  <c r="P2629" i="1"/>
  <c r="Q2629" i="1"/>
  <c r="R2629" i="1"/>
  <c r="S2629" i="1"/>
  <c r="T2629" i="1"/>
  <c r="P2630" i="1"/>
  <c r="Q2630" i="1"/>
  <c r="R2630" i="1"/>
  <c r="S2630" i="1"/>
  <c r="T2630" i="1"/>
  <c r="P2631" i="1"/>
  <c r="Q2631" i="1"/>
  <c r="R2631" i="1"/>
  <c r="S2631" i="1"/>
  <c r="T2631" i="1"/>
  <c r="P2632" i="1"/>
  <c r="Q2632" i="1"/>
  <c r="R2632" i="1"/>
  <c r="S2632" i="1"/>
  <c r="T2632" i="1"/>
  <c r="P2633" i="1"/>
  <c r="Q2633" i="1"/>
  <c r="R2633" i="1"/>
  <c r="S2633" i="1"/>
  <c r="T2633" i="1"/>
  <c r="P2634" i="1"/>
  <c r="Q2634" i="1"/>
  <c r="R2634" i="1"/>
  <c r="S2634" i="1"/>
  <c r="T2634" i="1"/>
  <c r="P2635" i="1"/>
  <c r="Q2635" i="1"/>
  <c r="R2635" i="1"/>
  <c r="S2635" i="1"/>
  <c r="T2635" i="1"/>
  <c r="P2636" i="1"/>
  <c r="Q2636" i="1"/>
  <c r="R2636" i="1"/>
  <c r="S2636" i="1"/>
  <c r="T2636" i="1"/>
  <c r="P2637" i="1"/>
  <c r="Q2637" i="1"/>
  <c r="R2637" i="1"/>
  <c r="S2637" i="1"/>
  <c r="T2637" i="1"/>
  <c r="P2638" i="1"/>
  <c r="Q2638" i="1"/>
  <c r="R2638" i="1"/>
  <c r="S2638" i="1"/>
  <c r="T2638" i="1"/>
  <c r="P2639" i="1"/>
  <c r="Q2639" i="1"/>
  <c r="R2639" i="1"/>
  <c r="S2639" i="1"/>
  <c r="T2639" i="1"/>
  <c r="P2640" i="1"/>
  <c r="Q2640" i="1"/>
  <c r="R2640" i="1"/>
  <c r="S2640" i="1"/>
  <c r="T2640" i="1"/>
  <c r="P2641" i="1"/>
  <c r="Q2641" i="1"/>
  <c r="R2641" i="1"/>
  <c r="S2641" i="1"/>
  <c r="T2641" i="1"/>
  <c r="P2642" i="1"/>
  <c r="Q2642" i="1"/>
  <c r="R2642" i="1"/>
  <c r="S2642" i="1"/>
  <c r="T2642" i="1"/>
  <c r="P2643" i="1"/>
  <c r="Q2643" i="1"/>
  <c r="R2643" i="1"/>
  <c r="S2643" i="1"/>
  <c r="T2643" i="1"/>
  <c r="P2644" i="1"/>
  <c r="Q2644" i="1"/>
  <c r="R2644" i="1"/>
  <c r="S2644" i="1"/>
  <c r="T2644" i="1"/>
  <c r="P2645" i="1"/>
  <c r="Q2645" i="1"/>
  <c r="R2645" i="1"/>
  <c r="S2645" i="1"/>
  <c r="T2645" i="1"/>
  <c r="P2646" i="1"/>
  <c r="Q2646" i="1"/>
  <c r="R2646" i="1"/>
  <c r="S2646" i="1"/>
  <c r="T2646" i="1"/>
  <c r="P2647" i="1"/>
  <c r="Q2647" i="1"/>
  <c r="R2647" i="1"/>
  <c r="S2647" i="1"/>
  <c r="T2647" i="1"/>
  <c r="P2648" i="1"/>
  <c r="Q2648" i="1"/>
  <c r="R2648" i="1"/>
  <c r="S2648" i="1"/>
  <c r="T2648" i="1"/>
  <c r="P2649" i="1"/>
  <c r="Q2649" i="1"/>
  <c r="R2649" i="1"/>
  <c r="S2649" i="1"/>
  <c r="T2649" i="1"/>
  <c r="P2650" i="1"/>
  <c r="Q2650" i="1"/>
  <c r="R2650" i="1"/>
  <c r="S2650" i="1"/>
  <c r="T2650" i="1"/>
  <c r="P2651" i="1"/>
  <c r="Q2651" i="1"/>
  <c r="R2651" i="1"/>
  <c r="S2651" i="1"/>
  <c r="T2651" i="1"/>
  <c r="P2652" i="1"/>
  <c r="Q2652" i="1"/>
  <c r="R2652" i="1"/>
  <c r="S2652" i="1"/>
  <c r="T2652" i="1"/>
  <c r="P2653" i="1"/>
  <c r="Q2653" i="1"/>
  <c r="R2653" i="1"/>
  <c r="S2653" i="1"/>
  <c r="T2653" i="1"/>
  <c r="P2654" i="1"/>
  <c r="Q2654" i="1"/>
  <c r="R2654" i="1"/>
  <c r="S2654" i="1"/>
  <c r="T2654" i="1"/>
  <c r="P2655" i="1"/>
  <c r="Q2655" i="1"/>
  <c r="R2655" i="1"/>
  <c r="S2655" i="1"/>
  <c r="T2655" i="1"/>
  <c r="P2656" i="1"/>
  <c r="Q2656" i="1"/>
  <c r="R2656" i="1"/>
  <c r="S2656" i="1"/>
  <c r="T2656" i="1"/>
  <c r="P2657" i="1"/>
  <c r="Q2657" i="1"/>
  <c r="R2657" i="1"/>
  <c r="S2657" i="1"/>
  <c r="T2657" i="1"/>
  <c r="P2658" i="1"/>
  <c r="Q2658" i="1"/>
  <c r="R2658" i="1"/>
  <c r="S2658" i="1"/>
  <c r="T2658" i="1"/>
  <c r="P2659" i="1"/>
  <c r="Q2659" i="1"/>
  <c r="R2659" i="1"/>
  <c r="S2659" i="1"/>
  <c r="T2659" i="1"/>
  <c r="P2660" i="1"/>
  <c r="Q2660" i="1"/>
  <c r="R2660" i="1"/>
  <c r="S2660" i="1"/>
  <c r="T2660" i="1"/>
  <c r="P2661" i="1"/>
  <c r="Q2661" i="1"/>
  <c r="R2661" i="1"/>
  <c r="S2661" i="1"/>
  <c r="T2661" i="1"/>
  <c r="P2662" i="1"/>
  <c r="Q2662" i="1"/>
  <c r="R2662" i="1"/>
  <c r="S2662" i="1"/>
  <c r="T2662" i="1"/>
  <c r="P2663" i="1"/>
  <c r="Q2663" i="1"/>
  <c r="R2663" i="1"/>
  <c r="S2663" i="1"/>
  <c r="T2663" i="1"/>
  <c r="P2664" i="1"/>
  <c r="Q2664" i="1"/>
  <c r="R2664" i="1"/>
  <c r="S2664" i="1"/>
  <c r="T2664" i="1"/>
  <c r="P2665" i="1"/>
  <c r="Q2665" i="1"/>
  <c r="R2665" i="1"/>
  <c r="S2665" i="1"/>
  <c r="T2665" i="1"/>
  <c r="P2666" i="1"/>
  <c r="Q2666" i="1"/>
  <c r="R2666" i="1"/>
  <c r="S2666" i="1"/>
  <c r="T2666" i="1"/>
  <c r="P2667" i="1"/>
  <c r="Q2667" i="1"/>
  <c r="R2667" i="1"/>
  <c r="S2667" i="1"/>
  <c r="T2667" i="1"/>
  <c r="P2668" i="1"/>
  <c r="Q2668" i="1"/>
  <c r="R2668" i="1"/>
  <c r="S2668" i="1"/>
  <c r="T2668" i="1"/>
  <c r="P2669" i="1"/>
  <c r="Q2669" i="1"/>
  <c r="R2669" i="1"/>
  <c r="S2669" i="1"/>
  <c r="T2669" i="1"/>
  <c r="P2670" i="1"/>
  <c r="Q2670" i="1"/>
  <c r="R2670" i="1"/>
  <c r="S2670" i="1"/>
  <c r="T2670" i="1"/>
  <c r="P2671" i="1"/>
  <c r="Q2671" i="1"/>
  <c r="R2671" i="1"/>
  <c r="S2671" i="1"/>
  <c r="T2671" i="1"/>
  <c r="P2672" i="1"/>
  <c r="Q2672" i="1"/>
  <c r="R2672" i="1"/>
  <c r="S2672" i="1"/>
  <c r="T2672" i="1"/>
  <c r="P2673" i="1"/>
  <c r="Q2673" i="1"/>
  <c r="R2673" i="1"/>
  <c r="S2673" i="1"/>
  <c r="T2673" i="1"/>
  <c r="P2674" i="1"/>
  <c r="Q2674" i="1"/>
  <c r="R2674" i="1"/>
  <c r="S2674" i="1"/>
  <c r="T2674" i="1"/>
  <c r="P2675" i="1"/>
  <c r="Q2675" i="1"/>
  <c r="R2675" i="1"/>
  <c r="S2675" i="1"/>
  <c r="T2675" i="1"/>
  <c r="P2676" i="1"/>
  <c r="Q2676" i="1"/>
  <c r="R2676" i="1"/>
  <c r="S2676" i="1"/>
  <c r="T2676" i="1"/>
  <c r="P2677" i="1"/>
  <c r="Q2677" i="1"/>
  <c r="R2677" i="1"/>
  <c r="S2677" i="1"/>
  <c r="T2677" i="1"/>
  <c r="P2678" i="1"/>
  <c r="Q2678" i="1"/>
  <c r="R2678" i="1"/>
  <c r="S2678" i="1"/>
  <c r="T2678" i="1"/>
  <c r="P2679" i="1"/>
  <c r="Q2679" i="1"/>
  <c r="R2679" i="1"/>
  <c r="S2679" i="1"/>
  <c r="T2679" i="1"/>
  <c r="P2680" i="1"/>
  <c r="Q2680" i="1"/>
  <c r="R2680" i="1"/>
  <c r="S2680" i="1"/>
  <c r="T2680" i="1"/>
  <c r="P2681" i="1"/>
  <c r="Q2681" i="1"/>
  <c r="R2681" i="1"/>
  <c r="S2681" i="1"/>
  <c r="T2681" i="1"/>
  <c r="P2682" i="1"/>
  <c r="Q2682" i="1"/>
  <c r="R2682" i="1"/>
  <c r="S2682" i="1"/>
  <c r="T2682" i="1"/>
  <c r="P2683" i="1"/>
  <c r="Q2683" i="1"/>
  <c r="R2683" i="1"/>
  <c r="S2683" i="1"/>
  <c r="T2683" i="1"/>
  <c r="P2684" i="1"/>
  <c r="Q2684" i="1"/>
  <c r="R2684" i="1"/>
  <c r="S2684" i="1"/>
  <c r="T2684" i="1"/>
  <c r="P2685" i="1"/>
  <c r="Q2685" i="1"/>
  <c r="R2685" i="1"/>
  <c r="S2685" i="1"/>
  <c r="T2685" i="1"/>
  <c r="P2686" i="1"/>
  <c r="Q2686" i="1"/>
  <c r="R2686" i="1"/>
  <c r="S2686" i="1"/>
  <c r="T2686" i="1"/>
  <c r="P2687" i="1"/>
  <c r="Q2687" i="1"/>
  <c r="R2687" i="1"/>
  <c r="S2687" i="1"/>
  <c r="T2687" i="1"/>
  <c r="P2688" i="1"/>
  <c r="Q2688" i="1"/>
  <c r="R2688" i="1"/>
  <c r="S2688" i="1"/>
  <c r="T2688" i="1"/>
  <c r="P2689" i="1"/>
  <c r="Q2689" i="1"/>
  <c r="R2689" i="1"/>
  <c r="S2689" i="1"/>
  <c r="T2689" i="1"/>
  <c r="P2690" i="1"/>
  <c r="Q2690" i="1"/>
  <c r="R2690" i="1"/>
  <c r="S2690" i="1"/>
  <c r="T2690" i="1"/>
  <c r="P2691" i="1"/>
  <c r="Q2691" i="1"/>
  <c r="R2691" i="1"/>
  <c r="S2691" i="1"/>
  <c r="T2691" i="1"/>
  <c r="P2692" i="1"/>
  <c r="Q2692" i="1"/>
  <c r="R2692" i="1"/>
  <c r="S2692" i="1"/>
  <c r="T2692" i="1"/>
  <c r="P2693" i="1"/>
  <c r="Q2693" i="1"/>
  <c r="R2693" i="1"/>
  <c r="S2693" i="1"/>
  <c r="T2693" i="1"/>
  <c r="P2694" i="1"/>
  <c r="Q2694" i="1"/>
  <c r="R2694" i="1"/>
  <c r="S2694" i="1"/>
  <c r="T2694" i="1"/>
  <c r="P2695" i="1"/>
  <c r="Q2695" i="1"/>
  <c r="R2695" i="1"/>
  <c r="S2695" i="1"/>
  <c r="T2695" i="1"/>
  <c r="P2696" i="1"/>
  <c r="Q2696" i="1"/>
  <c r="R2696" i="1"/>
  <c r="S2696" i="1"/>
  <c r="T2696" i="1"/>
  <c r="P2697" i="1"/>
  <c r="Q2697" i="1"/>
  <c r="R2697" i="1"/>
  <c r="S2697" i="1"/>
  <c r="T2697" i="1"/>
  <c r="P2698" i="1"/>
  <c r="Q2698" i="1"/>
  <c r="R2698" i="1"/>
  <c r="S2698" i="1"/>
  <c r="T2698" i="1"/>
  <c r="P2699" i="1"/>
  <c r="Q2699" i="1"/>
  <c r="R2699" i="1"/>
  <c r="S2699" i="1"/>
  <c r="T2699" i="1"/>
  <c r="P2700" i="1"/>
  <c r="Q2700" i="1"/>
  <c r="R2700" i="1"/>
  <c r="S2700" i="1"/>
  <c r="T2700" i="1"/>
  <c r="P2701" i="1"/>
  <c r="Q2701" i="1"/>
  <c r="R2701" i="1"/>
  <c r="S2701" i="1"/>
  <c r="T2701" i="1"/>
  <c r="P2702" i="1"/>
  <c r="Q2702" i="1"/>
  <c r="R2702" i="1"/>
  <c r="S2702" i="1"/>
  <c r="T2702" i="1"/>
  <c r="P2703" i="1"/>
  <c r="Q2703" i="1"/>
  <c r="R2703" i="1"/>
  <c r="S2703" i="1"/>
  <c r="T2703" i="1"/>
  <c r="P2704" i="1"/>
  <c r="Q2704" i="1"/>
  <c r="R2704" i="1"/>
  <c r="S2704" i="1"/>
  <c r="T2704" i="1"/>
  <c r="P2705" i="1"/>
  <c r="Q2705" i="1"/>
  <c r="R2705" i="1"/>
  <c r="S2705" i="1"/>
  <c r="T2705" i="1"/>
  <c r="P2706" i="1"/>
  <c r="Q2706" i="1"/>
  <c r="R2706" i="1"/>
  <c r="S2706" i="1"/>
  <c r="T2706" i="1"/>
  <c r="P2707" i="1"/>
  <c r="Q2707" i="1"/>
  <c r="R2707" i="1"/>
  <c r="S2707" i="1"/>
  <c r="T2707" i="1"/>
  <c r="P2708" i="1"/>
  <c r="Q2708" i="1"/>
  <c r="R2708" i="1"/>
  <c r="S2708" i="1"/>
  <c r="T2708" i="1"/>
  <c r="P2709" i="1"/>
  <c r="Q2709" i="1"/>
  <c r="R2709" i="1"/>
  <c r="S2709" i="1"/>
  <c r="T2709" i="1"/>
  <c r="P2710" i="1"/>
  <c r="Q2710" i="1"/>
  <c r="R2710" i="1"/>
  <c r="S2710" i="1"/>
  <c r="T2710" i="1"/>
  <c r="P2711" i="1"/>
  <c r="Q2711" i="1"/>
  <c r="R2711" i="1"/>
  <c r="S2711" i="1"/>
  <c r="T2711" i="1"/>
  <c r="P2712" i="1"/>
  <c r="Q2712" i="1"/>
  <c r="R2712" i="1"/>
  <c r="S2712" i="1"/>
  <c r="T2712" i="1"/>
  <c r="P2713" i="1"/>
  <c r="Q2713" i="1"/>
  <c r="R2713" i="1"/>
  <c r="S2713" i="1"/>
  <c r="T2713" i="1"/>
  <c r="P2714" i="1"/>
  <c r="Q2714" i="1"/>
  <c r="R2714" i="1"/>
  <c r="S2714" i="1"/>
  <c r="T2714" i="1"/>
  <c r="P2715" i="1"/>
  <c r="Q2715" i="1"/>
  <c r="R2715" i="1"/>
  <c r="S2715" i="1"/>
  <c r="T2715" i="1"/>
  <c r="P2716" i="1"/>
  <c r="Q2716" i="1"/>
  <c r="R2716" i="1"/>
  <c r="S2716" i="1"/>
  <c r="T2716" i="1"/>
  <c r="P2717" i="1"/>
  <c r="Q2717" i="1"/>
  <c r="R2717" i="1"/>
  <c r="S2717" i="1"/>
  <c r="T2717" i="1"/>
  <c r="P2718" i="1"/>
  <c r="Q2718" i="1"/>
  <c r="R2718" i="1"/>
  <c r="S2718" i="1"/>
  <c r="T2718" i="1"/>
  <c r="P2719" i="1"/>
  <c r="Q2719" i="1"/>
  <c r="R2719" i="1"/>
  <c r="S2719" i="1"/>
  <c r="T2719" i="1"/>
  <c r="P2720" i="1"/>
  <c r="Q2720" i="1"/>
  <c r="R2720" i="1"/>
  <c r="S2720" i="1"/>
  <c r="T2720" i="1"/>
  <c r="P2721" i="1"/>
  <c r="Q2721" i="1"/>
  <c r="R2721" i="1"/>
  <c r="S2721" i="1"/>
  <c r="T2721" i="1"/>
  <c r="P2722" i="1"/>
  <c r="Q2722" i="1"/>
  <c r="R2722" i="1"/>
  <c r="S2722" i="1"/>
  <c r="T2722" i="1"/>
  <c r="P2723" i="1"/>
  <c r="Q2723" i="1"/>
  <c r="R2723" i="1"/>
  <c r="S2723" i="1"/>
  <c r="T2723" i="1"/>
  <c r="P2724" i="1"/>
  <c r="Q2724" i="1"/>
  <c r="R2724" i="1"/>
  <c r="S2724" i="1"/>
  <c r="T2724" i="1"/>
  <c r="P2725" i="1"/>
  <c r="Q2725" i="1"/>
  <c r="R2725" i="1"/>
  <c r="S2725" i="1"/>
  <c r="T2725" i="1"/>
  <c r="P2726" i="1"/>
  <c r="Q2726" i="1"/>
  <c r="R2726" i="1"/>
  <c r="S2726" i="1"/>
  <c r="T2726" i="1"/>
  <c r="P2727" i="1"/>
  <c r="Q2727" i="1"/>
  <c r="R2727" i="1"/>
  <c r="S2727" i="1"/>
  <c r="T2727" i="1"/>
  <c r="P2728" i="1"/>
  <c r="Q2728" i="1"/>
  <c r="R2728" i="1"/>
  <c r="S2728" i="1"/>
  <c r="T2728" i="1"/>
  <c r="P2729" i="1"/>
  <c r="Q2729" i="1"/>
  <c r="R2729" i="1"/>
  <c r="S2729" i="1"/>
  <c r="T2729" i="1"/>
  <c r="P2730" i="1"/>
  <c r="Q2730" i="1"/>
  <c r="R2730" i="1"/>
  <c r="S2730" i="1"/>
  <c r="T2730" i="1"/>
  <c r="P2731" i="1"/>
  <c r="Q2731" i="1"/>
  <c r="R2731" i="1"/>
  <c r="S2731" i="1"/>
  <c r="T2731" i="1"/>
  <c r="P2732" i="1"/>
  <c r="Q2732" i="1"/>
  <c r="R2732" i="1"/>
  <c r="S2732" i="1"/>
  <c r="T2732" i="1"/>
  <c r="P2733" i="1"/>
  <c r="Q2733" i="1"/>
  <c r="R2733" i="1"/>
  <c r="S2733" i="1"/>
  <c r="T2733" i="1"/>
  <c r="P2734" i="1"/>
  <c r="Q2734" i="1"/>
  <c r="R2734" i="1"/>
  <c r="S2734" i="1"/>
  <c r="T2734" i="1"/>
  <c r="P2735" i="1"/>
  <c r="Q2735" i="1"/>
  <c r="R2735" i="1"/>
  <c r="S2735" i="1"/>
  <c r="T2735" i="1"/>
  <c r="P2736" i="1"/>
  <c r="Q2736" i="1"/>
  <c r="R2736" i="1"/>
  <c r="S2736" i="1"/>
  <c r="T2736" i="1"/>
  <c r="P2737" i="1"/>
  <c r="Q2737" i="1"/>
  <c r="R2737" i="1"/>
  <c r="S2737" i="1"/>
  <c r="T2737" i="1"/>
  <c r="P2738" i="1"/>
  <c r="Q2738" i="1"/>
  <c r="R2738" i="1"/>
  <c r="S2738" i="1"/>
  <c r="T2738" i="1"/>
  <c r="P2739" i="1"/>
  <c r="Q2739" i="1"/>
  <c r="R2739" i="1"/>
  <c r="S2739" i="1"/>
  <c r="T2739" i="1"/>
  <c r="P2740" i="1"/>
  <c r="Q2740" i="1"/>
  <c r="R2740" i="1"/>
  <c r="S2740" i="1"/>
  <c r="T2740" i="1"/>
  <c r="P2741" i="1"/>
  <c r="Q2741" i="1"/>
  <c r="R2741" i="1"/>
  <c r="S2741" i="1"/>
  <c r="T2741" i="1"/>
  <c r="P2742" i="1"/>
  <c r="Q2742" i="1"/>
  <c r="R2742" i="1"/>
  <c r="S2742" i="1"/>
  <c r="T2742" i="1"/>
  <c r="P2743" i="1"/>
  <c r="Q2743" i="1"/>
  <c r="R2743" i="1"/>
  <c r="S2743" i="1"/>
  <c r="T2743" i="1"/>
  <c r="P2744" i="1"/>
  <c r="Q2744" i="1"/>
  <c r="R2744" i="1"/>
  <c r="S2744" i="1"/>
  <c r="T2744" i="1"/>
  <c r="P2745" i="1"/>
  <c r="Q2745" i="1"/>
  <c r="R2745" i="1"/>
  <c r="S2745" i="1"/>
  <c r="T2745" i="1"/>
  <c r="P2746" i="1"/>
  <c r="Q2746" i="1"/>
  <c r="R2746" i="1"/>
  <c r="S2746" i="1"/>
  <c r="T2746" i="1"/>
  <c r="P2747" i="1"/>
  <c r="Q2747" i="1"/>
  <c r="R2747" i="1"/>
  <c r="S2747" i="1"/>
  <c r="T2747" i="1"/>
  <c r="P2748" i="1"/>
  <c r="Q2748" i="1"/>
  <c r="R2748" i="1"/>
  <c r="S2748" i="1"/>
  <c r="T2748" i="1"/>
  <c r="P2749" i="1"/>
  <c r="Q2749" i="1"/>
  <c r="R2749" i="1"/>
  <c r="S2749" i="1"/>
  <c r="T2749" i="1"/>
  <c r="P2750" i="1"/>
  <c r="Q2750" i="1"/>
  <c r="R2750" i="1"/>
  <c r="S2750" i="1"/>
  <c r="T2750" i="1"/>
  <c r="P2751" i="1"/>
  <c r="Q2751" i="1"/>
  <c r="R2751" i="1"/>
  <c r="S2751" i="1"/>
  <c r="T2751" i="1"/>
  <c r="P2752" i="1"/>
  <c r="Q2752" i="1"/>
  <c r="R2752" i="1"/>
  <c r="S2752" i="1"/>
  <c r="T2752" i="1"/>
  <c r="P2753" i="1"/>
  <c r="Q2753" i="1"/>
  <c r="R2753" i="1"/>
  <c r="S2753" i="1"/>
  <c r="T2753" i="1"/>
  <c r="P2754" i="1"/>
  <c r="Q2754" i="1"/>
  <c r="R2754" i="1"/>
  <c r="S2754" i="1"/>
  <c r="T2754" i="1"/>
  <c r="P2755" i="1"/>
  <c r="Q2755" i="1"/>
  <c r="R2755" i="1"/>
  <c r="S2755" i="1"/>
  <c r="T2755" i="1"/>
  <c r="P2756" i="1"/>
  <c r="Q2756" i="1"/>
  <c r="R2756" i="1"/>
  <c r="S2756" i="1"/>
  <c r="T2756" i="1"/>
  <c r="P2757" i="1"/>
  <c r="Q2757" i="1"/>
  <c r="R2757" i="1"/>
  <c r="S2757" i="1"/>
  <c r="T2757" i="1"/>
  <c r="P2758" i="1"/>
  <c r="Q2758" i="1"/>
  <c r="R2758" i="1"/>
  <c r="S2758" i="1"/>
  <c r="T2758" i="1"/>
  <c r="P2759" i="1"/>
  <c r="Q2759" i="1"/>
  <c r="R2759" i="1"/>
  <c r="S2759" i="1"/>
  <c r="T2759" i="1"/>
  <c r="P2760" i="1"/>
  <c r="Q2760" i="1"/>
  <c r="R2760" i="1"/>
  <c r="S2760" i="1"/>
  <c r="T2760" i="1"/>
  <c r="P2761" i="1"/>
  <c r="Q2761" i="1"/>
  <c r="R2761" i="1"/>
  <c r="S2761" i="1"/>
  <c r="T2761" i="1"/>
  <c r="P2762" i="1"/>
  <c r="Q2762" i="1"/>
  <c r="R2762" i="1"/>
  <c r="S2762" i="1"/>
  <c r="T2762" i="1"/>
  <c r="P2763" i="1"/>
  <c r="Q2763" i="1"/>
  <c r="R2763" i="1"/>
  <c r="S2763" i="1"/>
  <c r="T2763" i="1"/>
  <c r="P2764" i="1"/>
  <c r="Q2764" i="1"/>
  <c r="R2764" i="1"/>
  <c r="S2764" i="1"/>
  <c r="T2764" i="1"/>
  <c r="P2765" i="1"/>
  <c r="Q2765" i="1"/>
  <c r="R2765" i="1"/>
  <c r="S2765" i="1"/>
  <c r="T2765" i="1"/>
  <c r="P2766" i="1"/>
  <c r="Q2766" i="1"/>
  <c r="R2766" i="1"/>
  <c r="S2766" i="1"/>
  <c r="T2766" i="1"/>
  <c r="P2767" i="1"/>
  <c r="Q2767" i="1"/>
  <c r="R2767" i="1"/>
  <c r="S2767" i="1"/>
  <c r="T2767" i="1"/>
  <c r="P2768" i="1"/>
  <c r="Q2768" i="1"/>
  <c r="R2768" i="1"/>
  <c r="S2768" i="1"/>
  <c r="T2768" i="1"/>
  <c r="P2769" i="1"/>
  <c r="Q2769" i="1"/>
  <c r="R2769" i="1"/>
  <c r="S2769" i="1"/>
  <c r="T2769" i="1"/>
  <c r="P2770" i="1"/>
  <c r="Q2770" i="1"/>
  <c r="R2770" i="1"/>
  <c r="S2770" i="1"/>
  <c r="T2770" i="1"/>
  <c r="P2771" i="1"/>
  <c r="Q2771" i="1"/>
  <c r="R2771" i="1"/>
  <c r="S2771" i="1"/>
  <c r="T2771" i="1"/>
  <c r="P2772" i="1"/>
  <c r="Q2772" i="1"/>
  <c r="R2772" i="1"/>
  <c r="S2772" i="1"/>
  <c r="T2772" i="1"/>
  <c r="P2773" i="1"/>
  <c r="Q2773" i="1"/>
  <c r="R2773" i="1"/>
  <c r="S2773" i="1"/>
  <c r="T2773" i="1"/>
  <c r="P2774" i="1"/>
  <c r="Q2774" i="1"/>
  <c r="R2774" i="1"/>
  <c r="S2774" i="1"/>
  <c r="T2774" i="1"/>
  <c r="P2775" i="1"/>
  <c r="Q2775" i="1"/>
  <c r="R2775" i="1"/>
  <c r="S2775" i="1"/>
  <c r="T2775" i="1"/>
  <c r="P2776" i="1"/>
  <c r="Q2776" i="1"/>
  <c r="R2776" i="1"/>
  <c r="S2776" i="1"/>
  <c r="T2776" i="1"/>
  <c r="P2777" i="1"/>
  <c r="Q2777" i="1"/>
  <c r="R2777" i="1"/>
  <c r="S2777" i="1"/>
  <c r="T2777" i="1"/>
  <c r="P2778" i="1"/>
  <c r="Q2778" i="1"/>
  <c r="R2778" i="1"/>
  <c r="S2778" i="1"/>
  <c r="T2778" i="1"/>
  <c r="P2779" i="1"/>
  <c r="Q2779" i="1"/>
  <c r="R2779" i="1"/>
  <c r="S2779" i="1"/>
  <c r="T2779" i="1"/>
  <c r="P2780" i="1"/>
  <c r="Q2780" i="1"/>
  <c r="R2780" i="1"/>
  <c r="S2780" i="1"/>
  <c r="T2780" i="1"/>
  <c r="P2781" i="1"/>
  <c r="Q2781" i="1"/>
  <c r="R2781" i="1"/>
  <c r="S2781" i="1"/>
  <c r="T2781" i="1"/>
  <c r="P2782" i="1"/>
  <c r="Q2782" i="1"/>
  <c r="R2782" i="1"/>
  <c r="S2782" i="1"/>
  <c r="T2782" i="1"/>
  <c r="P2783" i="1"/>
  <c r="Q2783" i="1"/>
  <c r="R2783" i="1"/>
  <c r="S2783" i="1"/>
  <c r="T2783" i="1"/>
  <c r="P2784" i="1"/>
  <c r="Q2784" i="1"/>
  <c r="R2784" i="1"/>
  <c r="S2784" i="1"/>
  <c r="T2784" i="1"/>
  <c r="P2785" i="1"/>
  <c r="Q2785" i="1"/>
  <c r="R2785" i="1"/>
  <c r="S2785" i="1"/>
  <c r="T2785" i="1"/>
  <c r="P2786" i="1"/>
  <c r="Q2786" i="1"/>
  <c r="R2786" i="1"/>
  <c r="S2786" i="1"/>
  <c r="T2786" i="1"/>
  <c r="P2787" i="1"/>
  <c r="Q2787" i="1"/>
  <c r="R2787" i="1"/>
  <c r="S2787" i="1"/>
  <c r="T2787" i="1"/>
  <c r="P2788" i="1"/>
  <c r="Q2788" i="1"/>
  <c r="R2788" i="1"/>
  <c r="S2788" i="1"/>
  <c r="T2788" i="1"/>
  <c r="P2789" i="1"/>
  <c r="Q2789" i="1"/>
  <c r="R2789" i="1"/>
  <c r="S2789" i="1"/>
  <c r="T2789" i="1"/>
  <c r="P2790" i="1"/>
  <c r="Q2790" i="1"/>
  <c r="R2790" i="1"/>
  <c r="S2790" i="1"/>
  <c r="T2790" i="1"/>
  <c r="P2791" i="1"/>
  <c r="Q2791" i="1"/>
  <c r="R2791" i="1"/>
  <c r="S2791" i="1"/>
  <c r="T2791" i="1"/>
  <c r="P2792" i="1"/>
  <c r="Q2792" i="1"/>
  <c r="R2792" i="1"/>
  <c r="S2792" i="1"/>
  <c r="T2792" i="1"/>
  <c r="P2793" i="1"/>
  <c r="Q2793" i="1"/>
  <c r="R2793" i="1"/>
  <c r="S2793" i="1"/>
  <c r="T2793" i="1"/>
  <c r="P2794" i="1"/>
  <c r="Q2794" i="1"/>
  <c r="R2794" i="1"/>
  <c r="S2794" i="1"/>
  <c r="T2794" i="1"/>
  <c r="P2795" i="1"/>
  <c r="Q2795" i="1"/>
  <c r="R2795" i="1"/>
  <c r="S2795" i="1"/>
  <c r="T2795" i="1"/>
  <c r="P2796" i="1"/>
  <c r="Q2796" i="1"/>
  <c r="R2796" i="1"/>
  <c r="S2796" i="1"/>
  <c r="T2796" i="1"/>
  <c r="P2797" i="1"/>
  <c r="Q2797" i="1"/>
  <c r="R2797" i="1"/>
  <c r="S2797" i="1"/>
  <c r="T2797" i="1"/>
  <c r="P2798" i="1"/>
  <c r="Q2798" i="1"/>
  <c r="R2798" i="1"/>
  <c r="S2798" i="1"/>
  <c r="T2798" i="1"/>
  <c r="P2799" i="1"/>
  <c r="Q2799" i="1"/>
  <c r="R2799" i="1"/>
  <c r="S2799" i="1"/>
  <c r="T2799" i="1"/>
  <c r="P2800" i="1"/>
  <c r="Q2800" i="1"/>
  <c r="R2800" i="1"/>
  <c r="S2800" i="1"/>
  <c r="T2800" i="1"/>
  <c r="P2801" i="1"/>
  <c r="Q2801" i="1"/>
  <c r="R2801" i="1"/>
  <c r="S2801" i="1"/>
  <c r="T2801" i="1"/>
  <c r="P2802" i="1"/>
  <c r="Q2802" i="1"/>
  <c r="R2802" i="1"/>
  <c r="S2802" i="1"/>
  <c r="T2802" i="1"/>
  <c r="P2803" i="1"/>
  <c r="Q2803" i="1"/>
  <c r="R2803" i="1"/>
  <c r="S2803" i="1"/>
  <c r="T2803" i="1"/>
  <c r="P2804" i="1"/>
  <c r="Q2804" i="1"/>
  <c r="R2804" i="1"/>
  <c r="S2804" i="1"/>
  <c r="T2804" i="1"/>
  <c r="P2805" i="1"/>
  <c r="Q2805" i="1"/>
  <c r="R2805" i="1"/>
  <c r="S2805" i="1"/>
  <c r="T2805" i="1"/>
  <c r="P2806" i="1"/>
  <c r="Q2806" i="1"/>
  <c r="R2806" i="1"/>
  <c r="S2806" i="1"/>
  <c r="T2806" i="1"/>
  <c r="P2807" i="1"/>
  <c r="Q2807" i="1"/>
  <c r="R2807" i="1"/>
  <c r="S2807" i="1"/>
  <c r="T2807" i="1"/>
  <c r="P2808" i="1"/>
  <c r="Q2808" i="1"/>
  <c r="R2808" i="1"/>
  <c r="S2808" i="1"/>
  <c r="T2808" i="1"/>
  <c r="P2809" i="1"/>
  <c r="Q2809" i="1"/>
  <c r="R2809" i="1"/>
  <c r="S2809" i="1"/>
  <c r="T2809" i="1"/>
  <c r="P2810" i="1"/>
  <c r="Q2810" i="1"/>
  <c r="R2810" i="1"/>
  <c r="S2810" i="1"/>
  <c r="T2810" i="1"/>
  <c r="P2811" i="1"/>
  <c r="Q2811" i="1"/>
  <c r="R2811" i="1"/>
  <c r="S2811" i="1"/>
  <c r="T2811" i="1"/>
  <c r="P2812" i="1"/>
  <c r="Q2812" i="1"/>
  <c r="R2812" i="1"/>
  <c r="S2812" i="1"/>
  <c r="T2812" i="1"/>
  <c r="P2813" i="1"/>
  <c r="Q2813" i="1"/>
  <c r="R2813" i="1"/>
  <c r="S2813" i="1"/>
  <c r="T2813" i="1"/>
  <c r="P2814" i="1"/>
  <c r="Q2814" i="1"/>
  <c r="R2814" i="1"/>
  <c r="S2814" i="1"/>
  <c r="T2814" i="1"/>
  <c r="P2815" i="1"/>
  <c r="Q2815" i="1"/>
  <c r="R2815" i="1"/>
  <c r="S2815" i="1"/>
  <c r="T2815" i="1"/>
  <c r="P2816" i="1"/>
  <c r="Q2816" i="1"/>
  <c r="R2816" i="1"/>
  <c r="S2816" i="1"/>
  <c r="T2816" i="1"/>
  <c r="P2817" i="1"/>
  <c r="Q2817" i="1"/>
  <c r="R2817" i="1"/>
  <c r="S2817" i="1"/>
  <c r="T2817" i="1"/>
  <c r="P2818" i="1"/>
  <c r="Q2818" i="1"/>
  <c r="R2818" i="1"/>
  <c r="S2818" i="1"/>
  <c r="T2818" i="1"/>
  <c r="P2819" i="1"/>
  <c r="Q2819" i="1"/>
  <c r="R2819" i="1"/>
  <c r="S2819" i="1"/>
  <c r="T2819" i="1"/>
  <c r="P2820" i="1"/>
  <c r="Q2820" i="1"/>
  <c r="R2820" i="1"/>
  <c r="S2820" i="1"/>
  <c r="T2820" i="1"/>
  <c r="P2821" i="1"/>
  <c r="Q2821" i="1"/>
  <c r="R2821" i="1"/>
  <c r="S2821" i="1"/>
  <c r="T2821" i="1"/>
  <c r="P2822" i="1"/>
  <c r="Q2822" i="1"/>
  <c r="R2822" i="1"/>
  <c r="S2822" i="1"/>
  <c r="T2822" i="1"/>
  <c r="P2823" i="1"/>
  <c r="Q2823" i="1"/>
  <c r="R2823" i="1"/>
  <c r="S2823" i="1"/>
  <c r="T2823" i="1"/>
  <c r="P2824" i="1"/>
  <c r="Q2824" i="1"/>
  <c r="R2824" i="1"/>
  <c r="S2824" i="1"/>
  <c r="T2824" i="1"/>
  <c r="P2825" i="1"/>
  <c r="Q2825" i="1"/>
  <c r="R2825" i="1"/>
  <c r="S2825" i="1"/>
  <c r="T2825" i="1"/>
  <c r="P2826" i="1"/>
  <c r="Q2826" i="1"/>
  <c r="R2826" i="1"/>
  <c r="S2826" i="1"/>
  <c r="T2826" i="1"/>
  <c r="P2827" i="1"/>
  <c r="Q2827" i="1"/>
  <c r="R2827" i="1"/>
  <c r="S2827" i="1"/>
  <c r="T2827" i="1"/>
  <c r="P2828" i="1"/>
  <c r="Q2828" i="1"/>
  <c r="R2828" i="1"/>
  <c r="S2828" i="1"/>
  <c r="T2828" i="1"/>
  <c r="P2829" i="1"/>
  <c r="Q2829" i="1"/>
  <c r="R2829" i="1"/>
  <c r="S2829" i="1"/>
  <c r="T2829" i="1"/>
  <c r="P2830" i="1"/>
  <c r="Q2830" i="1"/>
  <c r="R2830" i="1"/>
  <c r="S2830" i="1"/>
  <c r="T2830" i="1"/>
  <c r="P2831" i="1"/>
  <c r="Q2831" i="1"/>
  <c r="R2831" i="1"/>
  <c r="S2831" i="1"/>
  <c r="T2831" i="1"/>
  <c r="P2832" i="1"/>
  <c r="Q2832" i="1"/>
  <c r="R2832" i="1"/>
  <c r="S2832" i="1"/>
  <c r="T2832" i="1"/>
  <c r="P2833" i="1"/>
  <c r="Q2833" i="1"/>
  <c r="R2833" i="1"/>
  <c r="S2833" i="1"/>
  <c r="T2833" i="1"/>
  <c r="P2834" i="1"/>
  <c r="Q2834" i="1"/>
  <c r="R2834" i="1"/>
  <c r="S2834" i="1"/>
  <c r="T2834" i="1"/>
  <c r="P2835" i="1"/>
  <c r="Q2835" i="1"/>
  <c r="R2835" i="1"/>
  <c r="S2835" i="1"/>
  <c r="T2835" i="1"/>
  <c r="P2836" i="1"/>
  <c r="Q2836" i="1"/>
  <c r="R2836" i="1"/>
  <c r="S2836" i="1"/>
  <c r="T2836" i="1"/>
  <c r="P2837" i="1"/>
  <c r="Q2837" i="1"/>
  <c r="R2837" i="1"/>
  <c r="S2837" i="1"/>
  <c r="T2837" i="1"/>
  <c r="P2838" i="1"/>
  <c r="Q2838" i="1"/>
  <c r="R2838" i="1"/>
  <c r="S2838" i="1"/>
  <c r="T2838" i="1"/>
  <c r="P2839" i="1"/>
  <c r="Q2839" i="1"/>
  <c r="R2839" i="1"/>
  <c r="S2839" i="1"/>
  <c r="T2839" i="1"/>
  <c r="P2840" i="1"/>
  <c r="Q2840" i="1"/>
  <c r="R2840" i="1"/>
  <c r="S2840" i="1"/>
  <c r="T2840" i="1"/>
  <c r="P2841" i="1"/>
  <c r="Q2841" i="1"/>
  <c r="R2841" i="1"/>
  <c r="S2841" i="1"/>
  <c r="T2841" i="1"/>
  <c r="P2842" i="1"/>
  <c r="Q2842" i="1"/>
  <c r="R2842" i="1"/>
  <c r="S2842" i="1"/>
  <c r="T2842" i="1"/>
  <c r="P2843" i="1"/>
  <c r="Q2843" i="1"/>
  <c r="R2843" i="1"/>
  <c r="S2843" i="1"/>
  <c r="T2843" i="1"/>
  <c r="P2844" i="1"/>
  <c r="Q2844" i="1"/>
  <c r="R2844" i="1"/>
  <c r="S2844" i="1"/>
  <c r="T2844" i="1"/>
  <c r="P2845" i="1"/>
  <c r="Q2845" i="1"/>
  <c r="R2845" i="1"/>
  <c r="S2845" i="1"/>
  <c r="T2845" i="1"/>
  <c r="P2846" i="1"/>
  <c r="Q2846" i="1"/>
  <c r="R2846" i="1"/>
  <c r="S2846" i="1"/>
  <c r="T2846" i="1"/>
  <c r="P2847" i="1"/>
  <c r="Q2847" i="1"/>
  <c r="R2847" i="1"/>
  <c r="S2847" i="1"/>
  <c r="T2847" i="1"/>
  <c r="P2848" i="1"/>
  <c r="Q2848" i="1"/>
  <c r="R2848" i="1"/>
  <c r="S2848" i="1"/>
  <c r="T2848" i="1"/>
  <c r="P2849" i="1"/>
  <c r="Q2849" i="1"/>
  <c r="R2849" i="1"/>
  <c r="S2849" i="1"/>
  <c r="T2849" i="1"/>
  <c r="P2850" i="1"/>
  <c r="Q2850" i="1"/>
  <c r="R2850" i="1"/>
  <c r="S2850" i="1"/>
  <c r="T2850" i="1"/>
  <c r="P2851" i="1"/>
  <c r="Q2851" i="1"/>
  <c r="R2851" i="1"/>
  <c r="S2851" i="1"/>
  <c r="T2851" i="1"/>
  <c r="P2852" i="1"/>
  <c r="Q2852" i="1"/>
  <c r="R2852" i="1"/>
  <c r="S2852" i="1"/>
  <c r="T2852" i="1"/>
  <c r="P2853" i="1"/>
  <c r="Q2853" i="1"/>
  <c r="R2853" i="1"/>
  <c r="S2853" i="1"/>
  <c r="T2853" i="1"/>
  <c r="P2854" i="1"/>
  <c r="Q2854" i="1"/>
  <c r="R2854" i="1"/>
  <c r="S2854" i="1"/>
  <c r="T2854" i="1"/>
  <c r="P2855" i="1"/>
  <c r="Q2855" i="1"/>
  <c r="R2855" i="1"/>
  <c r="S2855" i="1"/>
  <c r="T2855" i="1"/>
  <c r="P2856" i="1"/>
  <c r="Q2856" i="1"/>
  <c r="R2856" i="1"/>
  <c r="S2856" i="1"/>
  <c r="T2856" i="1"/>
  <c r="P2857" i="1"/>
  <c r="Q2857" i="1"/>
  <c r="R2857" i="1"/>
  <c r="S2857" i="1"/>
  <c r="T2857" i="1"/>
  <c r="P2858" i="1"/>
  <c r="Q2858" i="1"/>
  <c r="R2858" i="1"/>
  <c r="S2858" i="1"/>
  <c r="T2858" i="1"/>
  <c r="P2859" i="1"/>
  <c r="Q2859" i="1"/>
  <c r="R2859" i="1"/>
  <c r="S2859" i="1"/>
  <c r="T2859" i="1"/>
  <c r="P2860" i="1"/>
  <c r="Q2860" i="1"/>
  <c r="R2860" i="1"/>
  <c r="S2860" i="1"/>
  <c r="T2860" i="1"/>
  <c r="P2861" i="1"/>
  <c r="Q2861" i="1"/>
  <c r="R2861" i="1"/>
  <c r="S2861" i="1"/>
  <c r="T2861" i="1"/>
  <c r="P2862" i="1"/>
  <c r="Q2862" i="1"/>
  <c r="R2862" i="1"/>
  <c r="S2862" i="1"/>
  <c r="T2862" i="1"/>
  <c r="P2863" i="1"/>
  <c r="Q2863" i="1"/>
  <c r="R2863" i="1"/>
  <c r="S2863" i="1"/>
  <c r="T2863" i="1"/>
  <c r="P2864" i="1"/>
  <c r="Q2864" i="1"/>
  <c r="R2864" i="1"/>
  <c r="S2864" i="1"/>
  <c r="T2864" i="1"/>
  <c r="P2865" i="1"/>
  <c r="Q2865" i="1"/>
  <c r="R2865" i="1"/>
  <c r="S2865" i="1"/>
  <c r="T2865" i="1"/>
  <c r="P2866" i="1"/>
  <c r="Q2866" i="1"/>
  <c r="R2866" i="1"/>
  <c r="S2866" i="1"/>
  <c r="T2866" i="1"/>
  <c r="P2867" i="1"/>
  <c r="Q2867" i="1"/>
  <c r="R2867" i="1"/>
  <c r="S2867" i="1"/>
  <c r="T2867" i="1"/>
  <c r="P2868" i="1"/>
  <c r="Q2868" i="1"/>
  <c r="R2868" i="1"/>
  <c r="S2868" i="1"/>
  <c r="T2868" i="1"/>
  <c r="P2869" i="1"/>
  <c r="Q2869" i="1"/>
  <c r="R2869" i="1"/>
  <c r="S2869" i="1"/>
  <c r="T2869" i="1"/>
  <c r="P2870" i="1"/>
  <c r="Q2870" i="1"/>
  <c r="R2870" i="1"/>
  <c r="S2870" i="1"/>
  <c r="T2870" i="1"/>
  <c r="P2871" i="1"/>
  <c r="Q2871" i="1"/>
  <c r="R2871" i="1"/>
  <c r="S2871" i="1"/>
  <c r="T2871" i="1"/>
  <c r="P2872" i="1"/>
  <c r="Q2872" i="1"/>
  <c r="R2872" i="1"/>
  <c r="S2872" i="1"/>
  <c r="T2872" i="1"/>
  <c r="P2873" i="1"/>
  <c r="Q2873" i="1"/>
  <c r="R2873" i="1"/>
  <c r="S2873" i="1"/>
  <c r="T2873" i="1"/>
  <c r="P2874" i="1"/>
  <c r="Q2874" i="1"/>
  <c r="R2874" i="1"/>
  <c r="S2874" i="1"/>
  <c r="T2874" i="1"/>
  <c r="P2875" i="1"/>
  <c r="Q2875" i="1"/>
  <c r="R2875" i="1"/>
  <c r="S2875" i="1"/>
  <c r="T2875" i="1"/>
  <c r="P2876" i="1"/>
  <c r="Q2876" i="1"/>
  <c r="R2876" i="1"/>
  <c r="S2876" i="1"/>
  <c r="T2876" i="1"/>
  <c r="P2877" i="1"/>
  <c r="Q2877" i="1"/>
  <c r="R2877" i="1"/>
  <c r="S2877" i="1"/>
  <c r="T2877" i="1"/>
  <c r="P2878" i="1"/>
  <c r="Q2878" i="1"/>
  <c r="R2878" i="1"/>
  <c r="S2878" i="1"/>
  <c r="T2878" i="1"/>
  <c r="P2879" i="1"/>
  <c r="Q2879" i="1"/>
  <c r="R2879" i="1"/>
  <c r="S2879" i="1"/>
  <c r="T2879" i="1"/>
  <c r="P2880" i="1"/>
  <c r="Q2880" i="1"/>
  <c r="R2880" i="1"/>
  <c r="S2880" i="1"/>
  <c r="T2880" i="1"/>
  <c r="P2881" i="1"/>
  <c r="Q2881" i="1"/>
  <c r="R2881" i="1"/>
  <c r="S2881" i="1"/>
  <c r="T2881" i="1"/>
  <c r="P2882" i="1"/>
  <c r="Q2882" i="1"/>
  <c r="R2882" i="1"/>
  <c r="S2882" i="1"/>
  <c r="T2882" i="1"/>
  <c r="P2883" i="1"/>
  <c r="Q2883" i="1"/>
  <c r="R2883" i="1"/>
  <c r="S2883" i="1"/>
  <c r="T2883" i="1"/>
  <c r="P2884" i="1"/>
  <c r="Q2884" i="1"/>
  <c r="R2884" i="1"/>
  <c r="S2884" i="1"/>
  <c r="T2884" i="1"/>
  <c r="P2885" i="1"/>
  <c r="Q2885" i="1"/>
  <c r="R2885" i="1"/>
  <c r="S2885" i="1"/>
  <c r="T2885" i="1"/>
  <c r="P2886" i="1"/>
  <c r="Q2886" i="1"/>
  <c r="R2886" i="1"/>
  <c r="S2886" i="1"/>
  <c r="T2886" i="1"/>
  <c r="P2887" i="1"/>
  <c r="Q2887" i="1"/>
  <c r="R2887" i="1"/>
  <c r="S2887" i="1"/>
  <c r="T2887" i="1"/>
  <c r="P2888" i="1"/>
  <c r="Q2888" i="1"/>
  <c r="R2888" i="1"/>
  <c r="S2888" i="1"/>
  <c r="T2888" i="1"/>
  <c r="P2889" i="1"/>
  <c r="Q2889" i="1"/>
  <c r="R2889" i="1"/>
  <c r="S2889" i="1"/>
  <c r="T2889" i="1"/>
  <c r="P2890" i="1"/>
  <c r="Q2890" i="1"/>
  <c r="R2890" i="1"/>
  <c r="S2890" i="1"/>
  <c r="T2890" i="1"/>
  <c r="P2891" i="1"/>
  <c r="Q2891" i="1"/>
  <c r="R2891" i="1"/>
  <c r="S2891" i="1"/>
  <c r="T2891" i="1"/>
  <c r="P2892" i="1"/>
  <c r="Q2892" i="1"/>
  <c r="R2892" i="1"/>
  <c r="S2892" i="1"/>
  <c r="T2892" i="1"/>
  <c r="P2893" i="1"/>
  <c r="Q2893" i="1"/>
  <c r="R2893" i="1"/>
  <c r="S2893" i="1"/>
  <c r="T2893" i="1"/>
  <c r="P2894" i="1"/>
  <c r="Q2894" i="1"/>
  <c r="R2894" i="1"/>
  <c r="S2894" i="1"/>
  <c r="T2894" i="1"/>
  <c r="P2895" i="1"/>
  <c r="Q2895" i="1"/>
  <c r="R2895" i="1"/>
  <c r="S2895" i="1"/>
  <c r="T2895" i="1"/>
  <c r="P2896" i="1"/>
  <c r="Q2896" i="1"/>
  <c r="R2896" i="1"/>
  <c r="S2896" i="1"/>
  <c r="T2896" i="1"/>
  <c r="P2897" i="1"/>
  <c r="Q2897" i="1"/>
  <c r="R2897" i="1"/>
  <c r="S2897" i="1"/>
  <c r="T2897" i="1"/>
  <c r="P2898" i="1"/>
  <c r="Q2898" i="1"/>
  <c r="R2898" i="1"/>
  <c r="S2898" i="1"/>
  <c r="T2898" i="1"/>
  <c r="P2899" i="1"/>
  <c r="Q2899" i="1"/>
  <c r="R2899" i="1"/>
  <c r="S2899" i="1"/>
  <c r="T2899" i="1"/>
  <c r="P2900" i="1"/>
  <c r="Q2900" i="1"/>
  <c r="R2900" i="1"/>
  <c r="S2900" i="1"/>
  <c r="T2900" i="1"/>
  <c r="P2901" i="1"/>
  <c r="Q2901" i="1"/>
  <c r="R2901" i="1"/>
  <c r="S2901" i="1"/>
  <c r="T2901" i="1"/>
  <c r="P2902" i="1"/>
  <c r="Q2902" i="1"/>
  <c r="R2902" i="1"/>
  <c r="S2902" i="1"/>
  <c r="T2902" i="1"/>
  <c r="P2903" i="1"/>
  <c r="Q2903" i="1"/>
  <c r="R2903" i="1"/>
  <c r="S2903" i="1"/>
  <c r="T2903" i="1"/>
  <c r="P2904" i="1"/>
  <c r="Q2904" i="1"/>
  <c r="R2904" i="1"/>
  <c r="S2904" i="1"/>
  <c r="T2904" i="1"/>
  <c r="P2905" i="1"/>
  <c r="Q2905" i="1"/>
  <c r="R2905" i="1"/>
  <c r="S2905" i="1"/>
  <c r="T2905" i="1"/>
  <c r="P2906" i="1"/>
  <c r="Q2906" i="1"/>
  <c r="R2906" i="1"/>
  <c r="S2906" i="1"/>
  <c r="T2906" i="1"/>
  <c r="P2907" i="1"/>
  <c r="Q2907" i="1"/>
  <c r="R2907" i="1"/>
  <c r="S2907" i="1"/>
  <c r="T2907" i="1"/>
  <c r="P2908" i="1"/>
  <c r="Q2908" i="1"/>
  <c r="R2908" i="1"/>
  <c r="S2908" i="1"/>
  <c r="T2908" i="1"/>
  <c r="P2909" i="1"/>
  <c r="Q2909" i="1"/>
  <c r="R2909" i="1"/>
  <c r="S2909" i="1"/>
  <c r="T2909" i="1"/>
  <c r="P2910" i="1"/>
  <c r="Q2910" i="1"/>
  <c r="R2910" i="1"/>
  <c r="S2910" i="1"/>
  <c r="T2910" i="1"/>
  <c r="P2911" i="1"/>
  <c r="Q2911" i="1"/>
  <c r="R2911" i="1"/>
  <c r="S2911" i="1"/>
  <c r="T2911" i="1"/>
  <c r="P2912" i="1"/>
  <c r="Q2912" i="1"/>
  <c r="R2912" i="1"/>
  <c r="S2912" i="1"/>
  <c r="T2912" i="1"/>
  <c r="P2913" i="1"/>
  <c r="Q2913" i="1"/>
  <c r="R2913" i="1"/>
  <c r="S2913" i="1"/>
  <c r="T2913" i="1"/>
  <c r="P2914" i="1"/>
  <c r="Q2914" i="1"/>
  <c r="R2914" i="1"/>
  <c r="S2914" i="1"/>
  <c r="T2914" i="1"/>
  <c r="P2915" i="1"/>
  <c r="Q2915" i="1"/>
  <c r="R2915" i="1"/>
  <c r="S2915" i="1"/>
  <c r="T2915" i="1"/>
  <c r="P2916" i="1"/>
  <c r="Q2916" i="1"/>
  <c r="R2916" i="1"/>
  <c r="S2916" i="1"/>
  <c r="T2916" i="1"/>
  <c r="P2917" i="1"/>
  <c r="Q2917" i="1"/>
  <c r="R2917" i="1"/>
  <c r="S2917" i="1"/>
  <c r="T2917" i="1"/>
  <c r="P2918" i="1"/>
  <c r="Q2918" i="1"/>
  <c r="R2918" i="1"/>
  <c r="S2918" i="1"/>
  <c r="T2918" i="1"/>
  <c r="P2919" i="1"/>
  <c r="Q2919" i="1"/>
  <c r="R2919" i="1"/>
  <c r="S2919" i="1"/>
  <c r="T2919" i="1"/>
  <c r="P2920" i="1"/>
  <c r="Q2920" i="1"/>
  <c r="R2920" i="1"/>
  <c r="S2920" i="1"/>
  <c r="T2920" i="1"/>
  <c r="P2921" i="1"/>
  <c r="Q2921" i="1"/>
  <c r="R2921" i="1"/>
  <c r="S2921" i="1"/>
  <c r="T2921" i="1"/>
  <c r="P2922" i="1"/>
  <c r="Q2922" i="1"/>
  <c r="R2922" i="1"/>
  <c r="S2922" i="1"/>
  <c r="T2922" i="1"/>
  <c r="P2923" i="1"/>
  <c r="Q2923" i="1"/>
  <c r="R2923" i="1"/>
  <c r="S2923" i="1"/>
  <c r="T2923" i="1"/>
  <c r="P2924" i="1"/>
  <c r="Q2924" i="1"/>
  <c r="R2924" i="1"/>
  <c r="S2924" i="1"/>
  <c r="T2924" i="1"/>
  <c r="P2925" i="1"/>
  <c r="Q2925" i="1"/>
  <c r="R2925" i="1"/>
  <c r="S2925" i="1"/>
  <c r="T2925" i="1"/>
  <c r="P2926" i="1"/>
  <c r="Q2926" i="1"/>
  <c r="R2926" i="1"/>
  <c r="S2926" i="1"/>
  <c r="T2926" i="1"/>
  <c r="P2927" i="1"/>
  <c r="Q2927" i="1"/>
  <c r="R2927" i="1"/>
  <c r="S2927" i="1"/>
  <c r="T2927" i="1"/>
  <c r="P2928" i="1"/>
  <c r="Q2928" i="1"/>
  <c r="R2928" i="1"/>
  <c r="S2928" i="1"/>
  <c r="T2928" i="1"/>
  <c r="P2929" i="1"/>
  <c r="Q2929" i="1"/>
  <c r="R2929" i="1"/>
  <c r="S2929" i="1"/>
  <c r="T2929" i="1"/>
  <c r="P2930" i="1"/>
  <c r="Q2930" i="1"/>
  <c r="R2930" i="1"/>
  <c r="S2930" i="1"/>
  <c r="T2930" i="1"/>
  <c r="P2931" i="1"/>
  <c r="Q2931" i="1"/>
  <c r="R2931" i="1"/>
  <c r="S2931" i="1"/>
  <c r="T2931" i="1"/>
  <c r="P2932" i="1"/>
  <c r="Q2932" i="1"/>
  <c r="R2932" i="1"/>
  <c r="S2932" i="1"/>
  <c r="T2932" i="1"/>
  <c r="P2933" i="1"/>
  <c r="Q2933" i="1"/>
  <c r="R2933" i="1"/>
  <c r="S2933" i="1"/>
  <c r="T2933" i="1"/>
  <c r="P2934" i="1"/>
  <c r="Q2934" i="1"/>
  <c r="R2934" i="1"/>
  <c r="S2934" i="1"/>
  <c r="T2934" i="1"/>
  <c r="P2935" i="1"/>
  <c r="Q2935" i="1"/>
  <c r="R2935" i="1"/>
  <c r="S2935" i="1"/>
  <c r="T2935" i="1"/>
  <c r="P2936" i="1"/>
  <c r="Q2936" i="1"/>
  <c r="R2936" i="1"/>
  <c r="S2936" i="1"/>
  <c r="T2936" i="1"/>
  <c r="P2937" i="1"/>
  <c r="Q2937" i="1"/>
  <c r="R2937" i="1"/>
  <c r="S2937" i="1"/>
  <c r="T2937" i="1"/>
  <c r="P2938" i="1"/>
  <c r="Q2938" i="1"/>
  <c r="R2938" i="1"/>
  <c r="S2938" i="1"/>
  <c r="T2938" i="1"/>
  <c r="P2939" i="1"/>
  <c r="Q2939" i="1"/>
  <c r="R2939" i="1"/>
  <c r="S2939" i="1"/>
  <c r="T2939" i="1"/>
  <c r="P2940" i="1"/>
  <c r="Q2940" i="1"/>
  <c r="R2940" i="1"/>
  <c r="S2940" i="1"/>
  <c r="T2940" i="1"/>
  <c r="P2941" i="1"/>
  <c r="Q2941" i="1"/>
  <c r="R2941" i="1"/>
  <c r="S2941" i="1"/>
  <c r="T2941" i="1"/>
  <c r="P2942" i="1"/>
  <c r="Q2942" i="1"/>
  <c r="R2942" i="1"/>
  <c r="S2942" i="1"/>
  <c r="T2942" i="1"/>
  <c r="P2943" i="1"/>
  <c r="Q2943" i="1"/>
  <c r="R2943" i="1"/>
  <c r="S2943" i="1"/>
  <c r="T2943" i="1"/>
  <c r="P2944" i="1"/>
  <c r="Q2944" i="1"/>
  <c r="R2944" i="1"/>
  <c r="S2944" i="1"/>
  <c r="T2944" i="1"/>
  <c r="P2945" i="1"/>
  <c r="Q2945" i="1"/>
  <c r="R2945" i="1"/>
  <c r="S2945" i="1"/>
  <c r="T2945" i="1"/>
  <c r="P2946" i="1"/>
  <c r="Q2946" i="1"/>
  <c r="R2946" i="1"/>
  <c r="S2946" i="1"/>
  <c r="T2946" i="1"/>
  <c r="P2947" i="1"/>
  <c r="Q2947" i="1"/>
  <c r="R2947" i="1"/>
  <c r="S2947" i="1"/>
  <c r="T2947" i="1"/>
  <c r="P2948" i="1"/>
  <c r="Q2948" i="1"/>
  <c r="R2948" i="1"/>
  <c r="S2948" i="1"/>
  <c r="T2948" i="1"/>
  <c r="P2949" i="1"/>
  <c r="Q2949" i="1"/>
  <c r="R2949" i="1"/>
  <c r="S2949" i="1"/>
  <c r="T2949" i="1"/>
  <c r="P2950" i="1"/>
  <c r="Q2950" i="1"/>
  <c r="R2950" i="1"/>
  <c r="S2950" i="1"/>
  <c r="T2950" i="1"/>
  <c r="P2951" i="1"/>
  <c r="Q2951" i="1"/>
  <c r="R2951" i="1"/>
  <c r="S2951" i="1"/>
  <c r="T2951" i="1"/>
  <c r="P2952" i="1"/>
  <c r="Q2952" i="1"/>
  <c r="R2952" i="1"/>
  <c r="S2952" i="1"/>
  <c r="T2952" i="1"/>
  <c r="P2953" i="1"/>
  <c r="Q2953" i="1"/>
  <c r="R2953" i="1"/>
  <c r="S2953" i="1"/>
  <c r="T2953" i="1"/>
  <c r="P2954" i="1"/>
  <c r="Q2954" i="1"/>
  <c r="R2954" i="1"/>
  <c r="S2954" i="1"/>
  <c r="T2954" i="1"/>
  <c r="P2955" i="1"/>
  <c r="Q2955" i="1"/>
  <c r="R2955" i="1"/>
  <c r="S2955" i="1"/>
  <c r="T2955" i="1"/>
  <c r="P2956" i="1"/>
  <c r="Q2956" i="1"/>
  <c r="R2956" i="1"/>
  <c r="S2956" i="1"/>
  <c r="T2956" i="1"/>
  <c r="P2957" i="1"/>
  <c r="Q2957" i="1"/>
  <c r="R2957" i="1"/>
  <c r="S2957" i="1"/>
  <c r="T2957" i="1"/>
  <c r="P2958" i="1"/>
  <c r="Q2958" i="1"/>
  <c r="R2958" i="1"/>
  <c r="S2958" i="1"/>
  <c r="T2958" i="1"/>
  <c r="P2959" i="1"/>
  <c r="Q2959" i="1"/>
  <c r="R2959" i="1"/>
  <c r="S2959" i="1"/>
  <c r="T2959" i="1"/>
  <c r="P2960" i="1"/>
  <c r="Q2960" i="1"/>
  <c r="R2960" i="1"/>
  <c r="S2960" i="1"/>
  <c r="T2960" i="1"/>
  <c r="P2961" i="1"/>
  <c r="Q2961" i="1"/>
  <c r="R2961" i="1"/>
  <c r="S2961" i="1"/>
  <c r="T2961" i="1"/>
  <c r="P2962" i="1"/>
  <c r="Q2962" i="1"/>
  <c r="R2962" i="1"/>
  <c r="S2962" i="1"/>
  <c r="T2962" i="1"/>
  <c r="P2963" i="1"/>
  <c r="Q2963" i="1"/>
  <c r="R2963" i="1"/>
  <c r="S2963" i="1"/>
  <c r="T2963" i="1"/>
  <c r="P2964" i="1"/>
  <c r="Q2964" i="1"/>
  <c r="R2964" i="1"/>
  <c r="S2964" i="1"/>
  <c r="T2964" i="1"/>
  <c r="P2965" i="1"/>
  <c r="Q2965" i="1"/>
  <c r="R2965" i="1"/>
  <c r="S2965" i="1"/>
  <c r="T2965" i="1"/>
  <c r="P2966" i="1"/>
  <c r="Q2966" i="1"/>
  <c r="R2966" i="1"/>
  <c r="S2966" i="1"/>
  <c r="T2966" i="1"/>
  <c r="P2967" i="1"/>
  <c r="Q2967" i="1"/>
  <c r="R2967" i="1"/>
  <c r="S2967" i="1"/>
  <c r="T2967" i="1"/>
  <c r="P2968" i="1"/>
  <c r="Q2968" i="1"/>
  <c r="R2968" i="1"/>
  <c r="S2968" i="1"/>
  <c r="T2968" i="1"/>
  <c r="P2969" i="1"/>
  <c r="Q2969" i="1"/>
  <c r="R2969" i="1"/>
  <c r="S2969" i="1"/>
  <c r="T2969" i="1"/>
  <c r="P2970" i="1"/>
  <c r="Q2970" i="1"/>
  <c r="R2970" i="1"/>
  <c r="S2970" i="1"/>
  <c r="T2970" i="1"/>
  <c r="P2971" i="1"/>
  <c r="Q2971" i="1"/>
  <c r="R2971" i="1"/>
  <c r="S2971" i="1"/>
  <c r="T2971" i="1"/>
  <c r="P2972" i="1"/>
  <c r="Q2972" i="1"/>
  <c r="R2972" i="1"/>
  <c r="S2972" i="1"/>
  <c r="T2972" i="1"/>
  <c r="P2973" i="1"/>
  <c r="Q2973" i="1"/>
  <c r="R2973" i="1"/>
  <c r="S2973" i="1"/>
  <c r="T2973" i="1"/>
  <c r="P2974" i="1"/>
  <c r="Q2974" i="1"/>
  <c r="R2974" i="1"/>
  <c r="S2974" i="1"/>
  <c r="T2974" i="1"/>
  <c r="P2975" i="1"/>
  <c r="Q2975" i="1"/>
  <c r="R2975" i="1"/>
  <c r="S2975" i="1"/>
  <c r="T2975" i="1"/>
  <c r="P2976" i="1"/>
  <c r="Q2976" i="1"/>
  <c r="R2976" i="1"/>
  <c r="S2976" i="1"/>
  <c r="T2976" i="1"/>
  <c r="P2977" i="1"/>
  <c r="Q2977" i="1"/>
  <c r="R2977" i="1"/>
  <c r="S2977" i="1"/>
  <c r="T2977" i="1"/>
  <c r="P2978" i="1"/>
  <c r="Q2978" i="1"/>
  <c r="R2978" i="1"/>
  <c r="S2978" i="1"/>
  <c r="T2978" i="1"/>
  <c r="P2979" i="1"/>
  <c r="Q2979" i="1"/>
  <c r="R2979" i="1"/>
  <c r="S2979" i="1"/>
  <c r="T2979" i="1"/>
  <c r="P2980" i="1"/>
  <c r="Q2980" i="1"/>
  <c r="R2980" i="1"/>
  <c r="S2980" i="1"/>
  <c r="T2980" i="1"/>
  <c r="P2981" i="1"/>
  <c r="Q2981" i="1"/>
  <c r="R2981" i="1"/>
  <c r="S2981" i="1"/>
  <c r="T2981" i="1"/>
  <c r="P2982" i="1"/>
  <c r="Q2982" i="1"/>
  <c r="R2982" i="1"/>
  <c r="S2982" i="1"/>
  <c r="T2982" i="1"/>
  <c r="P2983" i="1"/>
  <c r="Q2983" i="1"/>
  <c r="R2983" i="1"/>
  <c r="S2983" i="1"/>
  <c r="T2983" i="1"/>
  <c r="P2984" i="1"/>
  <c r="Q2984" i="1"/>
  <c r="R2984" i="1"/>
  <c r="S2984" i="1"/>
  <c r="T2984" i="1"/>
  <c r="P2985" i="1"/>
  <c r="Q2985" i="1"/>
  <c r="R2985" i="1"/>
  <c r="S2985" i="1"/>
  <c r="T2985" i="1"/>
  <c r="P2986" i="1"/>
  <c r="Q2986" i="1"/>
  <c r="R2986" i="1"/>
  <c r="S2986" i="1"/>
  <c r="T2986" i="1"/>
  <c r="P2987" i="1"/>
  <c r="Q2987" i="1"/>
  <c r="R2987" i="1"/>
  <c r="S2987" i="1"/>
  <c r="T2987" i="1"/>
  <c r="P2988" i="1"/>
  <c r="Q2988" i="1"/>
  <c r="R2988" i="1"/>
  <c r="S2988" i="1"/>
  <c r="T2988" i="1"/>
  <c r="P2989" i="1"/>
  <c r="Q2989" i="1"/>
  <c r="R2989" i="1"/>
  <c r="S2989" i="1"/>
  <c r="T2989" i="1"/>
  <c r="P2990" i="1"/>
  <c r="Q2990" i="1"/>
  <c r="R2990" i="1"/>
  <c r="S2990" i="1"/>
  <c r="T2990" i="1"/>
  <c r="P2991" i="1"/>
  <c r="Q2991" i="1"/>
  <c r="R2991" i="1"/>
  <c r="S2991" i="1"/>
  <c r="T2991" i="1"/>
  <c r="P2992" i="1"/>
  <c r="Q2992" i="1"/>
  <c r="R2992" i="1"/>
  <c r="S2992" i="1"/>
  <c r="T2992" i="1"/>
  <c r="P2993" i="1"/>
  <c r="Q2993" i="1"/>
  <c r="R2993" i="1"/>
  <c r="S2993" i="1"/>
  <c r="T2993" i="1"/>
  <c r="P2994" i="1"/>
  <c r="Q2994" i="1"/>
  <c r="R2994" i="1"/>
  <c r="S2994" i="1"/>
  <c r="T2994" i="1"/>
  <c r="P2995" i="1"/>
  <c r="Q2995" i="1"/>
  <c r="R2995" i="1"/>
  <c r="S2995" i="1"/>
  <c r="T2995" i="1"/>
  <c r="P2996" i="1"/>
  <c r="Q2996" i="1"/>
  <c r="R2996" i="1"/>
  <c r="S2996" i="1"/>
  <c r="T2996" i="1"/>
  <c r="P2997" i="1"/>
  <c r="Q2997" i="1"/>
  <c r="R2997" i="1"/>
  <c r="S2997" i="1"/>
  <c r="T2997" i="1"/>
  <c r="P2998" i="1"/>
  <c r="Q2998" i="1"/>
  <c r="R2998" i="1"/>
  <c r="S2998" i="1"/>
  <c r="T2998" i="1"/>
  <c r="P2999" i="1"/>
  <c r="Q2999" i="1"/>
  <c r="R2999" i="1"/>
  <c r="S2999" i="1"/>
  <c r="T2999" i="1"/>
  <c r="P3000" i="1"/>
  <c r="Q3000" i="1"/>
  <c r="R3000" i="1"/>
  <c r="S3000" i="1"/>
  <c r="T3000" i="1"/>
  <c r="P3001" i="1"/>
  <c r="Q3001" i="1"/>
  <c r="R3001" i="1"/>
  <c r="S3001" i="1"/>
  <c r="T3001" i="1"/>
  <c r="P3002" i="1"/>
  <c r="Q3002" i="1"/>
  <c r="R3002" i="1"/>
  <c r="S3002" i="1"/>
  <c r="T3002" i="1"/>
  <c r="P3003" i="1"/>
  <c r="Q3003" i="1"/>
  <c r="R3003" i="1"/>
  <c r="S3003" i="1"/>
  <c r="T3003" i="1"/>
  <c r="P3004" i="1"/>
  <c r="Q3004" i="1"/>
  <c r="R3004" i="1"/>
  <c r="S3004" i="1"/>
  <c r="T3004" i="1"/>
  <c r="P3005" i="1"/>
  <c r="Q3005" i="1"/>
  <c r="R3005" i="1"/>
  <c r="S3005" i="1"/>
  <c r="T3005" i="1"/>
  <c r="P3006" i="1"/>
  <c r="Q3006" i="1"/>
  <c r="R3006" i="1"/>
  <c r="S3006" i="1"/>
  <c r="T3006" i="1"/>
  <c r="P3007" i="1"/>
  <c r="Q3007" i="1"/>
  <c r="R3007" i="1"/>
  <c r="S3007" i="1"/>
  <c r="T3007" i="1"/>
  <c r="P3008" i="1"/>
  <c r="Q3008" i="1"/>
  <c r="R3008" i="1"/>
  <c r="S3008" i="1"/>
  <c r="T3008" i="1"/>
  <c r="P3009" i="1"/>
  <c r="Q3009" i="1"/>
  <c r="R3009" i="1"/>
  <c r="S3009" i="1"/>
  <c r="T3009" i="1"/>
  <c r="P3010" i="1"/>
  <c r="Q3010" i="1"/>
  <c r="R3010" i="1"/>
  <c r="S3010" i="1"/>
  <c r="T3010" i="1"/>
  <c r="P3011" i="1"/>
  <c r="Q3011" i="1"/>
  <c r="R3011" i="1"/>
  <c r="S3011" i="1"/>
  <c r="T3011" i="1"/>
  <c r="P3012" i="1"/>
  <c r="Q3012" i="1"/>
  <c r="R3012" i="1"/>
  <c r="S3012" i="1"/>
  <c r="T3012" i="1"/>
  <c r="P3013" i="1"/>
  <c r="Q3013" i="1"/>
  <c r="R3013" i="1"/>
  <c r="S3013" i="1"/>
  <c r="T3013" i="1"/>
  <c r="P3014" i="1"/>
  <c r="Q3014" i="1"/>
  <c r="R3014" i="1"/>
  <c r="S3014" i="1"/>
  <c r="T3014" i="1"/>
  <c r="P3015" i="1"/>
  <c r="Q3015" i="1"/>
  <c r="R3015" i="1"/>
  <c r="S3015" i="1"/>
  <c r="T3015" i="1"/>
  <c r="P3466" i="1"/>
  <c r="Q3466" i="1"/>
  <c r="R3466" i="1"/>
  <c r="S3466" i="1"/>
  <c r="T3466" i="1"/>
  <c r="P3467" i="1"/>
  <c r="Q3467" i="1"/>
  <c r="R3467" i="1"/>
  <c r="S3467" i="1"/>
  <c r="T3467" i="1"/>
  <c r="P3468" i="1"/>
  <c r="Q3468" i="1"/>
  <c r="R3468" i="1"/>
  <c r="S3468" i="1"/>
  <c r="T3468" i="1"/>
  <c r="P3469" i="1"/>
  <c r="Q3469" i="1"/>
  <c r="R3469" i="1"/>
  <c r="S3469" i="1"/>
  <c r="T3469" i="1"/>
  <c r="P3470" i="1"/>
  <c r="Q3470" i="1"/>
  <c r="R3470" i="1"/>
  <c r="S3470" i="1"/>
  <c r="T3470" i="1"/>
  <c r="P3471" i="1"/>
  <c r="Q3471" i="1"/>
  <c r="R3471" i="1"/>
  <c r="S3471" i="1"/>
  <c r="T3471" i="1"/>
  <c r="P3472" i="1"/>
  <c r="Q3472" i="1"/>
  <c r="R3472" i="1"/>
  <c r="S3472" i="1"/>
  <c r="T3472" i="1"/>
  <c r="P3473" i="1"/>
  <c r="Q3473" i="1"/>
  <c r="R3473" i="1"/>
  <c r="S3473" i="1"/>
  <c r="T3473" i="1"/>
  <c r="P3485" i="1"/>
  <c r="Q3485" i="1"/>
  <c r="R3485" i="1"/>
  <c r="S3485" i="1"/>
  <c r="T3485" i="1"/>
  <c r="P3486" i="1"/>
  <c r="Q3486" i="1"/>
  <c r="R3486" i="1"/>
  <c r="S3486" i="1"/>
  <c r="T3486" i="1"/>
  <c r="P3487" i="1"/>
  <c r="Q3487" i="1"/>
  <c r="R3487" i="1"/>
  <c r="S3487" i="1"/>
  <c r="T3487" i="1"/>
  <c r="P3488" i="1"/>
  <c r="Q3488" i="1"/>
  <c r="R3488" i="1"/>
  <c r="S3488" i="1"/>
  <c r="T3488" i="1"/>
  <c r="P3489" i="1"/>
  <c r="Q3489" i="1"/>
  <c r="R3489" i="1"/>
  <c r="S3489" i="1"/>
  <c r="T3489" i="1"/>
  <c r="P3490" i="1"/>
  <c r="Q3490" i="1"/>
  <c r="R3490" i="1"/>
  <c r="S3490" i="1"/>
  <c r="T3490" i="1"/>
  <c r="P3491" i="1"/>
  <c r="Q3491" i="1"/>
  <c r="R3491" i="1"/>
  <c r="S3491" i="1"/>
  <c r="T3491" i="1"/>
  <c r="P3492" i="1"/>
  <c r="Q3492" i="1"/>
  <c r="R3492" i="1"/>
  <c r="S3492" i="1"/>
  <c r="T3492" i="1"/>
  <c r="P3493" i="1"/>
  <c r="Q3493" i="1"/>
  <c r="R3493" i="1"/>
  <c r="S3493" i="1"/>
  <c r="T3493" i="1"/>
  <c r="P3494" i="1"/>
  <c r="Q3494" i="1"/>
  <c r="R3494" i="1"/>
  <c r="S3494" i="1"/>
  <c r="T3494" i="1"/>
  <c r="P3495" i="1"/>
  <c r="Q3495" i="1"/>
  <c r="R3495" i="1"/>
  <c r="S3495" i="1"/>
  <c r="T3495" i="1"/>
  <c r="P3496" i="1"/>
  <c r="Q3496" i="1"/>
  <c r="R3496" i="1"/>
  <c r="S3496" i="1"/>
  <c r="T3496" i="1"/>
  <c r="P3497" i="1"/>
  <c r="Q3497" i="1"/>
  <c r="R3497" i="1"/>
  <c r="S3497" i="1"/>
  <c r="T3497" i="1"/>
  <c r="P3512" i="1"/>
  <c r="Q3512" i="1"/>
  <c r="R3512" i="1"/>
  <c r="S3512" i="1"/>
  <c r="T3512" i="1"/>
  <c r="P3513" i="1"/>
  <c r="Q3513" i="1"/>
  <c r="R3513" i="1"/>
  <c r="S3513" i="1"/>
  <c r="T3513" i="1"/>
  <c r="P3514" i="1"/>
  <c r="Q3514" i="1"/>
  <c r="R3514" i="1"/>
  <c r="S3514" i="1"/>
  <c r="T3514" i="1"/>
  <c r="P3536" i="1"/>
  <c r="Q3536" i="1"/>
  <c r="R3536" i="1"/>
  <c r="S3536" i="1"/>
  <c r="T3536" i="1"/>
  <c r="P3537" i="1"/>
  <c r="Q3537" i="1"/>
  <c r="R3537" i="1"/>
  <c r="S3537" i="1"/>
  <c r="T3537" i="1"/>
  <c r="P3538" i="1"/>
  <c r="Q3538" i="1"/>
  <c r="R3538" i="1"/>
  <c r="S3538" i="1"/>
  <c r="T3538" i="1"/>
  <c r="P3539" i="1"/>
  <c r="Q3539" i="1"/>
  <c r="R3539" i="1"/>
  <c r="S3539" i="1"/>
  <c r="T3539" i="1"/>
  <c r="P3540" i="1"/>
  <c r="Q3540" i="1"/>
  <c r="R3540" i="1"/>
  <c r="S3540" i="1"/>
  <c r="T3540" i="1"/>
  <c r="P3556" i="1"/>
  <c r="Q3556" i="1"/>
  <c r="R3556" i="1"/>
  <c r="S3556" i="1"/>
  <c r="T3556" i="1"/>
  <c r="P3557" i="1"/>
  <c r="Q3557" i="1"/>
  <c r="R3557" i="1"/>
  <c r="S3557" i="1"/>
  <c r="T3557" i="1"/>
  <c r="P3558" i="1"/>
  <c r="Q3558" i="1"/>
  <c r="R3558" i="1"/>
  <c r="S3558" i="1"/>
  <c r="T3558" i="1"/>
  <c r="P3559" i="1"/>
  <c r="Q3559" i="1"/>
  <c r="R3559" i="1"/>
  <c r="S3559" i="1"/>
  <c r="T3559" i="1"/>
  <c r="P3615" i="1"/>
  <c r="Q3615" i="1"/>
  <c r="R3615" i="1"/>
  <c r="S3615" i="1"/>
  <c r="T3615" i="1"/>
  <c r="P3616" i="1"/>
  <c r="Q3616" i="1"/>
  <c r="R3616" i="1"/>
  <c r="S3616" i="1"/>
  <c r="T3616" i="1"/>
  <c r="P3617" i="1"/>
  <c r="Q3617" i="1"/>
  <c r="R3617" i="1"/>
  <c r="S3617" i="1"/>
  <c r="T3617" i="1"/>
  <c r="P3618" i="1"/>
  <c r="Q3618" i="1"/>
  <c r="R3618" i="1"/>
  <c r="S3618" i="1"/>
  <c r="T3618" i="1"/>
  <c r="P3619" i="1"/>
  <c r="Q3619" i="1"/>
  <c r="R3619" i="1"/>
  <c r="S3619" i="1"/>
  <c r="T3619" i="1"/>
  <c r="P3620" i="1"/>
  <c r="Q3620" i="1"/>
  <c r="R3620" i="1"/>
  <c r="S3620" i="1"/>
  <c r="T3620" i="1"/>
  <c r="P3621" i="1"/>
  <c r="Q3621" i="1"/>
  <c r="R3621" i="1"/>
  <c r="S3621" i="1"/>
  <c r="T3621" i="1"/>
  <c r="P3622" i="1"/>
  <c r="Q3622" i="1"/>
  <c r="R3622" i="1"/>
  <c r="S3622" i="1"/>
  <c r="T3622" i="1"/>
  <c r="P3623" i="1"/>
  <c r="Q3623" i="1"/>
  <c r="R3623" i="1"/>
  <c r="S3623" i="1"/>
  <c r="T3623" i="1"/>
  <c r="P3624" i="1"/>
  <c r="Q3624" i="1"/>
  <c r="R3624" i="1"/>
  <c r="S3624" i="1"/>
  <c r="T3624" i="1"/>
  <c r="P3625" i="1"/>
  <c r="Q3625" i="1"/>
  <c r="R3625" i="1"/>
  <c r="S3625" i="1"/>
  <c r="T3625" i="1"/>
  <c r="P3626" i="1"/>
  <c r="Q3626" i="1"/>
  <c r="R3626" i="1"/>
  <c r="S3626" i="1"/>
  <c r="T3626" i="1"/>
  <c r="P3627" i="1"/>
  <c r="Q3627" i="1"/>
  <c r="R3627" i="1"/>
  <c r="S3627" i="1"/>
  <c r="T3627" i="1"/>
  <c r="P3628" i="1"/>
  <c r="Q3628" i="1"/>
  <c r="R3628" i="1"/>
  <c r="S3628" i="1"/>
  <c r="T3628" i="1"/>
  <c r="P3629" i="1"/>
  <c r="Q3629" i="1"/>
  <c r="R3629" i="1"/>
  <c r="S3629" i="1"/>
  <c r="T3629" i="1"/>
  <c r="P3630" i="1"/>
  <c r="Q3630" i="1"/>
  <c r="R3630" i="1"/>
  <c r="S3630" i="1"/>
  <c r="T3630" i="1"/>
  <c r="P3631" i="1"/>
  <c r="Q3631" i="1"/>
  <c r="R3631" i="1"/>
  <c r="S3631" i="1"/>
  <c r="T3631" i="1"/>
  <c r="P3632" i="1"/>
  <c r="Q3632" i="1"/>
  <c r="R3632" i="1"/>
  <c r="S3632" i="1"/>
  <c r="T3632" i="1"/>
  <c r="P3633" i="1"/>
  <c r="Q3633" i="1"/>
  <c r="R3633" i="1"/>
  <c r="S3633" i="1"/>
  <c r="T3633" i="1"/>
  <c r="P3634" i="1"/>
  <c r="Q3634" i="1"/>
  <c r="R3634" i="1"/>
  <c r="S3634" i="1"/>
  <c r="T3634" i="1"/>
  <c r="P3635" i="1"/>
  <c r="Q3635" i="1"/>
  <c r="R3635" i="1"/>
  <c r="S3635" i="1"/>
  <c r="T3635" i="1"/>
  <c r="P3636" i="1"/>
  <c r="Q3636" i="1"/>
  <c r="R3636" i="1"/>
  <c r="S3636" i="1"/>
  <c r="T3636" i="1"/>
  <c r="P3637" i="1"/>
  <c r="Q3637" i="1"/>
  <c r="R3637" i="1"/>
  <c r="S3637" i="1"/>
  <c r="T3637" i="1"/>
  <c r="P3638" i="1"/>
  <c r="Q3638" i="1"/>
  <c r="R3638" i="1"/>
  <c r="S3638" i="1"/>
  <c r="T3638" i="1"/>
  <c r="P3639" i="1"/>
  <c r="Q3639" i="1"/>
  <c r="R3639" i="1"/>
  <c r="S3639" i="1"/>
  <c r="T3639" i="1"/>
  <c r="P3640" i="1"/>
  <c r="Q3640" i="1"/>
  <c r="R3640" i="1"/>
  <c r="S3640" i="1"/>
  <c r="T3640" i="1"/>
  <c r="P3641" i="1"/>
  <c r="Q3641" i="1"/>
  <c r="R3641" i="1"/>
  <c r="S3641" i="1"/>
  <c r="T3641" i="1"/>
  <c r="P3642" i="1"/>
  <c r="Q3642" i="1"/>
  <c r="R3642" i="1"/>
  <c r="S3642" i="1"/>
  <c r="T3642" i="1"/>
  <c r="P3643" i="1"/>
  <c r="Q3643" i="1"/>
  <c r="R3643" i="1"/>
  <c r="S3643" i="1"/>
  <c r="T3643" i="1"/>
  <c r="P3644" i="1"/>
  <c r="Q3644" i="1"/>
  <c r="R3644" i="1"/>
  <c r="S3644" i="1"/>
  <c r="T3644" i="1"/>
  <c r="P3645" i="1"/>
  <c r="Q3645" i="1"/>
  <c r="R3645" i="1"/>
  <c r="S3645" i="1"/>
  <c r="T3645" i="1"/>
  <c r="P3646" i="1"/>
  <c r="Q3646" i="1"/>
  <c r="R3646" i="1"/>
  <c r="S3646" i="1"/>
  <c r="T3646" i="1"/>
  <c r="P3647" i="1"/>
  <c r="Q3647" i="1"/>
  <c r="R3647" i="1"/>
  <c r="S3647" i="1"/>
  <c r="T3647" i="1"/>
  <c r="P3648" i="1"/>
  <c r="Q3648" i="1"/>
  <c r="R3648" i="1"/>
  <c r="S3648" i="1"/>
  <c r="T3648" i="1"/>
  <c r="P3649" i="1"/>
  <c r="Q3649" i="1"/>
  <c r="R3649" i="1"/>
  <c r="S3649" i="1"/>
  <c r="T3649" i="1"/>
  <c r="P3650" i="1"/>
  <c r="Q3650" i="1"/>
  <c r="R3650" i="1"/>
  <c r="S3650" i="1"/>
  <c r="T3650" i="1"/>
  <c r="P3651" i="1"/>
  <c r="Q3651" i="1"/>
  <c r="R3651" i="1"/>
  <c r="S3651" i="1"/>
  <c r="T3651" i="1"/>
  <c r="P3652" i="1"/>
  <c r="Q3652" i="1"/>
  <c r="R3652" i="1"/>
  <c r="S3652" i="1"/>
  <c r="T3652" i="1"/>
  <c r="P3653" i="1"/>
  <c r="Q3653" i="1"/>
  <c r="R3653" i="1"/>
  <c r="S3653" i="1"/>
  <c r="T3653" i="1"/>
  <c r="P3654" i="1"/>
  <c r="Q3654" i="1"/>
  <c r="R3654" i="1"/>
  <c r="S3654" i="1"/>
  <c r="T3654" i="1"/>
  <c r="P3655" i="1"/>
  <c r="Q3655" i="1"/>
  <c r="R3655" i="1"/>
  <c r="S3655" i="1"/>
  <c r="T3655" i="1"/>
  <c r="P3656" i="1"/>
  <c r="Q3656" i="1"/>
  <c r="R3656" i="1"/>
  <c r="S3656" i="1"/>
  <c r="T3656" i="1"/>
  <c r="P3729" i="1"/>
  <c r="Q3729" i="1"/>
  <c r="R3729" i="1"/>
  <c r="S3729" i="1"/>
  <c r="T3729" i="1"/>
  <c r="P3730" i="1"/>
  <c r="Q3730" i="1"/>
  <c r="R3730" i="1"/>
  <c r="S3730" i="1"/>
  <c r="T3730" i="1"/>
  <c r="P3731" i="1"/>
  <c r="Q3731" i="1"/>
  <c r="R3731" i="1"/>
  <c r="S3731" i="1"/>
  <c r="T3731" i="1"/>
  <c r="P3732" i="1"/>
  <c r="Q3732" i="1"/>
  <c r="R3732" i="1"/>
  <c r="S3732" i="1"/>
  <c r="T3732" i="1"/>
  <c r="P3733" i="1"/>
  <c r="Q3733" i="1"/>
  <c r="R3733" i="1"/>
  <c r="S3733" i="1"/>
  <c r="T3733" i="1"/>
  <c r="P3734" i="1"/>
  <c r="Q3734" i="1"/>
  <c r="R3734" i="1"/>
  <c r="S3734" i="1"/>
  <c r="T3734" i="1"/>
  <c r="P3735" i="1"/>
  <c r="Q3735" i="1"/>
  <c r="R3735" i="1"/>
  <c r="S3735" i="1"/>
  <c r="T3735" i="1"/>
  <c r="P3736" i="1"/>
  <c r="Q3736" i="1"/>
  <c r="R3736" i="1"/>
  <c r="S3736" i="1"/>
  <c r="T3736" i="1"/>
  <c r="P3737" i="1"/>
  <c r="Q3737" i="1"/>
  <c r="R3737" i="1"/>
  <c r="S3737" i="1"/>
  <c r="T3737" i="1"/>
  <c r="P3738" i="1"/>
  <c r="Q3738" i="1"/>
  <c r="R3738" i="1"/>
  <c r="S3738" i="1"/>
  <c r="T3738" i="1"/>
  <c r="P3739" i="1"/>
  <c r="Q3739" i="1"/>
  <c r="R3739" i="1"/>
  <c r="S3739" i="1"/>
  <c r="T3739" i="1"/>
  <c r="P3740" i="1"/>
  <c r="Q3740" i="1"/>
  <c r="R3740" i="1"/>
  <c r="S3740" i="1"/>
  <c r="T3740" i="1"/>
  <c r="P3741" i="1"/>
  <c r="Q3741" i="1"/>
  <c r="R3741" i="1"/>
  <c r="S3741" i="1"/>
  <c r="T3741" i="1"/>
  <c r="P3742" i="1"/>
  <c r="Q3742" i="1"/>
  <c r="R3742" i="1"/>
  <c r="S3742" i="1"/>
  <c r="T3742" i="1"/>
  <c r="P3743" i="1"/>
  <c r="Q3743" i="1"/>
  <c r="R3743" i="1"/>
  <c r="S3743" i="1"/>
  <c r="T3743" i="1"/>
  <c r="P3744" i="1"/>
  <c r="Q3744" i="1"/>
  <c r="R3744" i="1"/>
  <c r="S3744" i="1"/>
  <c r="T3744" i="1"/>
  <c r="P3745" i="1"/>
  <c r="Q3745" i="1"/>
  <c r="R3745" i="1"/>
  <c r="S3745" i="1"/>
  <c r="T3745" i="1"/>
  <c r="P3746" i="1"/>
  <c r="Q3746" i="1"/>
  <c r="R3746" i="1"/>
  <c r="S3746" i="1"/>
  <c r="T3746" i="1"/>
  <c r="P3747" i="1"/>
  <c r="Q3747" i="1"/>
  <c r="R3747" i="1"/>
  <c r="S3747" i="1"/>
  <c r="T3747" i="1"/>
  <c r="P3748" i="1"/>
  <c r="Q3748" i="1"/>
  <c r="R3748" i="1"/>
  <c r="S3748" i="1"/>
  <c r="T3748" i="1"/>
  <c r="P3749" i="1"/>
  <c r="Q3749" i="1"/>
  <c r="R3749" i="1"/>
  <c r="S3749" i="1"/>
  <c r="T3749" i="1"/>
  <c r="P3750" i="1"/>
  <c r="Q3750" i="1"/>
  <c r="R3750" i="1"/>
  <c r="S3750" i="1"/>
  <c r="T3750" i="1"/>
  <c r="P3769" i="1"/>
  <c r="Q3769" i="1"/>
  <c r="R3769" i="1"/>
  <c r="S3769" i="1"/>
  <c r="T3769" i="1"/>
  <c r="P3770" i="1"/>
  <c r="Q3770" i="1"/>
  <c r="R3770" i="1"/>
  <c r="S3770" i="1"/>
  <c r="T3770" i="1"/>
  <c r="P3771" i="1"/>
  <c r="Q3771" i="1"/>
  <c r="R3771" i="1"/>
  <c r="S3771" i="1"/>
  <c r="T3771" i="1"/>
  <c r="P3772" i="1"/>
  <c r="Q3772" i="1"/>
  <c r="R3772" i="1"/>
  <c r="S3772" i="1"/>
  <c r="T3772" i="1"/>
  <c r="P3773" i="1"/>
  <c r="Q3773" i="1"/>
  <c r="R3773" i="1"/>
  <c r="S3773" i="1"/>
  <c r="T3773" i="1"/>
  <c r="P3774" i="1"/>
  <c r="Q3774" i="1"/>
  <c r="R3774" i="1"/>
  <c r="S3774" i="1"/>
  <c r="T3774" i="1"/>
  <c r="P3775" i="1"/>
  <c r="Q3775" i="1"/>
  <c r="R3775" i="1"/>
  <c r="S3775" i="1"/>
  <c r="T3775" i="1"/>
  <c r="P3838" i="1"/>
  <c r="Q3838" i="1"/>
  <c r="R3838" i="1"/>
  <c r="S3838" i="1"/>
  <c r="T3838" i="1"/>
  <c r="P3839" i="1"/>
  <c r="Q3839" i="1"/>
  <c r="R3839" i="1"/>
  <c r="S3839" i="1"/>
  <c r="T3839" i="1"/>
  <c r="P3840" i="1"/>
  <c r="Q3840" i="1"/>
  <c r="R3840" i="1"/>
  <c r="S3840" i="1"/>
  <c r="T3840" i="1"/>
  <c r="P3841" i="1"/>
  <c r="Q3841" i="1"/>
  <c r="R3841" i="1"/>
  <c r="S3841" i="1"/>
  <c r="T3841" i="1"/>
  <c r="P3842" i="1"/>
  <c r="Q3842" i="1"/>
  <c r="R3842" i="1"/>
  <c r="S3842" i="1"/>
  <c r="T3842" i="1"/>
  <c r="P3843" i="1"/>
  <c r="Q3843" i="1"/>
  <c r="R3843" i="1"/>
  <c r="S3843" i="1"/>
  <c r="T3843" i="1"/>
  <c r="P3844" i="1"/>
  <c r="Q3844" i="1"/>
  <c r="R3844" i="1"/>
  <c r="S3844" i="1"/>
  <c r="T3844" i="1"/>
  <c r="P3845" i="1"/>
  <c r="Q3845" i="1"/>
  <c r="R3845" i="1"/>
  <c r="S3845" i="1"/>
  <c r="T3845" i="1"/>
  <c r="P3846" i="1"/>
  <c r="Q3846" i="1"/>
  <c r="R3846" i="1"/>
  <c r="S3846" i="1"/>
  <c r="T3846" i="1"/>
  <c r="P3847" i="1"/>
  <c r="Q3847" i="1"/>
  <c r="R3847" i="1"/>
  <c r="S3847" i="1"/>
  <c r="T3847" i="1"/>
  <c r="P3848" i="1"/>
  <c r="Q3848" i="1"/>
  <c r="R3848" i="1"/>
  <c r="S3848" i="1"/>
  <c r="T3848" i="1"/>
  <c r="P3849" i="1"/>
  <c r="Q3849" i="1"/>
  <c r="R3849" i="1"/>
  <c r="S3849" i="1"/>
  <c r="T3849" i="1"/>
  <c r="P3850" i="1"/>
  <c r="Q3850" i="1"/>
  <c r="R3850" i="1"/>
  <c r="S3850" i="1"/>
  <c r="T3850" i="1"/>
  <c r="P3851" i="1"/>
  <c r="Q3851" i="1"/>
  <c r="R3851" i="1"/>
  <c r="S3851" i="1"/>
  <c r="T3851" i="1"/>
  <c r="P3852" i="1"/>
  <c r="Q3852" i="1"/>
  <c r="R3852" i="1"/>
  <c r="S3852" i="1"/>
  <c r="T3852" i="1"/>
  <c r="P3853" i="1"/>
  <c r="Q3853" i="1"/>
  <c r="R3853" i="1"/>
  <c r="S3853" i="1"/>
  <c r="T3853" i="1"/>
  <c r="P3854" i="1"/>
  <c r="Q3854" i="1"/>
  <c r="R3854" i="1"/>
  <c r="S3854" i="1"/>
  <c r="T3854" i="1"/>
  <c r="P3855" i="1"/>
  <c r="Q3855" i="1"/>
  <c r="R3855" i="1"/>
  <c r="S3855" i="1"/>
  <c r="T3855" i="1"/>
  <c r="P3856" i="1"/>
  <c r="Q3856" i="1"/>
  <c r="R3856" i="1"/>
  <c r="S3856" i="1"/>
  <c r="T3856" i="1"/>
  <c r="P3857" i="1"/>
  <c r="Q3857" i="1"/>
  <c r="R3857" i="1"/>
  <c r="S3857" i="1"/>
  <c r="T3857" i="1"/>
  <c r="P3858" i="1"/>
  <c r="Q3858" i="1"/>
  <c r="R3858" i="1"/>
  <c r="S3858" i="1"/>
  <c r="T3858" i="1"/>
  <c r="P3859" i="1"/>
  <c r="Q3859" i="1"/>
  <c r="R3859" i="1"/>
  <c r="S3859" i="1"/>
  <c r="T3859" i="1"/>
  <c r="P3860" i="1"/>
  <c r="Q3860" i="1"/>
  <c r="R3860" i="1"/>
  <c r="S3860" i="1"/>
  <c r="T3860" i="1"/>
  <c r="P3861" i="1"/>
  <c r="Q3861" i="1"/>
  <c r="R3861" i="1"/>
  <c r="S3861" i="1"/>
  <c r="T3861" i="1"/>
  <c r="P3862" i="1"/>
  <c r="Q3862" i="1"/>
  <c r="R3862" i="1"/>
  <c r="S3862" i="1"/>
  <c r="T3862" i="1"/>
  <c r="P3863" i="1"/>
  <c r="Q3863" i="1"/>
  <c r="R3863" i="1"/>
  <c r="S3863" i="1"/>
  <c r="T3863" i="1"/>
  <c r="P3864" i="1"/>
  <c r="Q3864" i="1"/>
  <c r="R3864" i="1"/>
  <c r="S3864" i="1"/>
  <c r="T3864" i="1"/>
  <c r="P3865" i="1"/>
  <c r="Q3865" i="1"/>
  <c r="R3865" i="1"/>
  <c r="S3865" i="1"/>
  <c r="T3865" i="1"/>
  <c r="P3866" i="1"/>
  <c r="Q3866" i="1"/>
  <c r="R3866" i="1"/>
  <c r="S3866" i="1"/>
  <c r="T3866" i="1"/>
  <c r="P3867" i="1"/>
  <c r="Q3867" i="1"/>
  <c r="R3867" i="1"/>
  <c r="S3867" i="1"/>
  <c r="T3867" i="1"/>
  <c r="P3868" i="1"/>
  <c r="Q3868" i="1"/>
  <c r="R3868" i="1"/>
  <c r="S3868" i="1"/>
  <c r="T3868" i="1"/>
  <c r="P3869" i="1"/>
  <c r="Q3869" i="1"/>
  <c r="R3869" i="1"/>
  <c r="S3869" i="1"/>
  <c r="T3869" i="1"/>
  <c r="P3870" i="1"/>
  <c r="Q3870" i="1"/>
  <c r="R3870" i="1"/>
  <c r="S3870" i="1"/>
  <c r="T3870" i="1"/>
  <c r="P3871" i="1"/>
  <c r="Q3871" i="1"/>
  <c r="R3871" i="1"/>
  <c r="S3871" i="1"/>
  <c r="T3871" i="1"/>
  <c r="P3872" i="1"/>
  <c r="Q3872" i="1"/>
  <c r="R3872" i="1"/>
  <c r="S3872" i="1"/>
  <c r="T3872" i="1"/>
  <c r="P3873" i="1"/>
  <c r="Q3873" i="1"/>
  <c r="R3873" i="1"/>
  <c r="S3873" i="1"/>
  <c r="T3873" i="1"/>
  <c r="P3874" i="1"/>
  <c r="Q3874" i="1"/>
  <c r="R3874" i="1"/>
  <c r="S3874" i="1"/>
  <c r="T3874" i="1"/>
  <c r="P3875" i="1"/>
  <c r="Q3875" i="1"/>
  <c r="R3875" i="1"/>
  <c r="S3875" i="1"/>
  <c r="T3875" i="1"/>
  <c r="P3876" i="1"/>
  <c r="Q3876" i="1"/>
  <c r="R3876" i="1"/>
  <c r="S3876" i="1"/>
  <c r="T3876" i="1"/>
  <c r="P3877" i="1"/>
  <c r="Q3877" i="1"/>
  <c r="R3877" i="1"/>
  <c r="S3877" i="1"/>
  <c r="T3877" i="1"/>
  <c r="P3878" i="1"/>
  <c r="Q3878" i="1"/>
  <c r="R3878" i="1"/>
  <c r="S3878" i="1"/>
  <c r="T3878" i="1"/>
  <c r="P3879" i="1"/>
  <c r="Q3879" i="1"/>
  <c r="R3879" i="1"/>
  <c r="S3879" i="1"/>
  <c r="T3879" i="1"/>
  <c r="P3880" i="1"/>
  <c r="Q3880" i="1"/>
  <c r="R3880" i="1"/>
  <c r="S3880" i="1"/>
  <c r="T3880" i="1"/>
  <c r="P3881" i="1"/>
  <c r="Q3881" i="1"/>
  <c r="R3881" i="1"/>
  <c r="S3881" i="1"/>
  <c r="T3881" i="1"/>
  <c r="P3882" i="1"/>
  <c r="Q3882" i="1"/>
  <c r="R3882" i="1"/>
  <c r="S3882" i="1"/>
  <c r="T3882" i="1"/>
  <c r="P3932" i="1"/>
  <c r="Q3932" i="1"/>
  <c r="R3932" i="1"/>
  <c r="S3932" i="1"/>
  <c r="T3932" i="1"/>
  <c r="P3933" i="1"/>
  <c r="Q3933" i="1"/>
  <c r="R3933" i="1"/>
  <c r="S3933" i="1"/>
  <c r="T3933" i="1"/>
  <c r="P3950" i="1"/>
  <c r="Q3950" i="1"/>
  <c r="R3950" i="1"/>
  <c r="S3950" i="1"/>
  <c r="T3950" i="1"/>
  <c r="P3951" i="1"/>
  <c r="Q3951" i="1"/>
  <c r="R3951" i="1"/>
  <c r="S3951" i="1"/>
  <c r="T3951" i="1"/>
  <c r="P3952" i="1"/>
  <c r="Q3952" i="1"/>
  <c r="R3952" i="1"/>
  <c r="S3952" i="1"/>
  <c r="T3952" i="1"/>
  <c r="P3953" i="1"/>
  <c r="Q3953" i="1"/>
  <c r="R3953" i="1"/>
  <c r="S3953" i="1"/>
  <c r="T3953" i="1"/>
  <c r="P3961" i="1"/>
  <c r="Q3961" i="1"/>
  <c r="R3961" i="1"/>
  <c r="S3961" i="1"/>
  <c r="T3961" i="1"/>
  <c r="P3962" i="1"/>
  <c r="Q3962" i="1"/>
  <c r="R3962" i="1"/>
  <c r="S3962" i="1"/>
  <c r="T3962" i="1"/>
  <c r="P3963" i="1"/>
  <c r="Q3963" i="1"/>
  <c r="R3963" i="1"/>
  <c r="S3963" i="1"/>
  <c r="T3963" i="1"/>
  <c r="P3964" i="1"/>
  <c r="Q3964" i="1"/>
  <c r="R3964" i="1"/>
  <c r="S3964" i="1"/>
  <c r="T3964" i="1"/>
  <c r="P3965" i="1"/>
  <c r="Q3965" i="1"/>
  <c r="R3965" i="1"/>
  <c r="S3965" i="1"/>
  <c r="T3965" i="1"/>
  <c r="P3966" i="1"/>
  <c r="Q3966" i="1"/>
  <c r="R3966" i="1"/>
  <c r="S3966" i="1"/>
  <c r="T3966" i="1"/>
  <c r="P3974" i="1"/>
  <c r="Q3974" i="1"/>
  <c r="R3974" i="1"/>
  <c r="S3974" i="1"/>
  <c r="T3974" i="1"/>
  <c r="P3975" i="1"/>
  <c r="Q3975" i="1"/>
  <c r="R3975" i="1"/>
  <c r="S3975" i="1"/>
  <c r="T3975" i="1"/>
  <c r="P3982" i="1"/>
  <c r="Q3982" i="1"/>
  <c r="R3982" i="1"/>
  <c r="S3982" i="1"/>
  <c r="T3982" i="1"/>
  <c r="P3983" i="1"/>
  <c r="Q3983" i="1"/>
  <c r="R3983" i="1"/>
  <c r="S3983" i="1"/>
  <c r="T3983" i="1"/>
  <c r="P3984" i="1"/>
  <c r="Q3984" i="1"/>
  <c r="R3984" i="1"/>
  <c r="S3984" i="1"/>
  <c r="T3984" i="1"/>
  <c r="P3985" i="1"/>
  <c r="Q3985" i="1"/>
  <c r="R3985" i="1"/>
  <c r="S3985" i="1"/>
  <c r="T3985" i="1"/>
  <c r="P3986" i="1"/>
  <c r="Q3986" i="1"/>
  <c r="R3986" i="1"/>
  <c r="S3986" i="1"/>
  <c r="T3986" i="1"/>
  <c r="P3987" i="1"/>
  <c r="Q3987" i="1"/>
  <c r="R3987" i="1"/>
  <c r="S3987" i="1"/>
  <c r="T3987" i="1"/>
  <c r="P3988" i="1"/>
  <c r="Q3988" i="1"/>
  <c r="R3988" i="1"/>
  <c r="S3988" i="1"/>
  <c r="T3988" i="1"/>
  <c r="P3989" i="1"/>
  <c r="Q3989" i="1"/>
  <c r="R3989" i="1"/>
  <c r="S3989" i="1"/>
  <c r="T3989" i="1"/>
  <c r="P3990" i="1"/>
  <c r="Q3990" i="1"/>
  <c r="R3990" i="1"/>
  <c r="S3990" i="1"/>
  <c r="T3990" i="1"/>
  <c r="P3991" i="1"/>
  <c r="Q3991" i="1"/>
  <c r="R3991" i="1"/>
  <c r="S3991" i="1"/>
  <c r="T3991" i="1"/>
  <c r="P3992" i="1"/>
  <c r="Q3992" i="1"/>
  <c r="R3992" i="1"/>
  <c r="S3992" i="1"/>
  <c r="T3992" i="1"/>
  <c r="P3993" i="1"/>
  <c r="Q3993" i="1"/>
  <c r="R3993" i="1"/>
  <c r="S3993" i="1"/>
  <c r="T3993" i="1"/>
  <c r="P3994" i="1"/>
  <c r="Q3994" i="1"/>
  <c r="R3994" i="1"/>
  <c r="S3994" i="1"/>
  <c r="T3994" i="1"/>
  <c r="P3995" i="1"/>
  <c r="Q3995" i="1"/>
  <c r="R3995" i="1"/>
  <c r="S3995" i="1"/>
  <c r="T3995" i="1"/>
  <c r="P3996" i="1"/>
  <c r="Q3996" i="1"/>
  <c r="R3996" i="1"/>
  <c r="S3996" i="1"/>
  <c r="T3996" i="1"/>
  <c r="P3997" i="1"/>
  <c r="Q3997" i="1"/>
  <c r="R3997" i="1"/>
  <c r="S3997" i="1"/>
  <c r="T3997" i="1"/>
  <c r="P3998" i="1"/>
  <c r="Q3998" i="1"/>
  <c r="R3998" i="1"/>
  <c r="S3998" i="1"/>
  <c r="T3998" i="1"/>
  <c r="P4023" i="1"/>
  <c r="Q4023" i="1"/>
  <c r="R4023" i="1"/>
  <c r="S4023" i="1"/>
  <c r="T4023" i="1"/>
  <c r="P4033" i="1"/>
  <c r="Q4033" i="1"/>
  <c r="R4033" i="1"/>
  <c r="S4033" i="1"/>
  <c r="T4033" i="1"/>
  <c r="P4034" i="1"/>
  <c r="Q4034" i="1"/>
  <c r="R4034" i="1"/>
  <c r="S4034" i="1"/>
  <c r="T4034" i="1"/>
  <c r="P4043" i="1"/>
  <c r="Q4043" i="1"/>
  <c r="R4043" i="1"/>
  <c r="S4043" i="1"/>
  <c r="T4043" i="1"/>
  <c r="P4044" i="1"/>
  <c r="Q4044" i="1"/>
  <c r="R4044" i="1"/>
  <c r="S4044" i="1"/>
  <c r="T4044" i="1"/>
  <c r="P4052" i="1"/>
  <c r="Q4052" i="1"/>
  <c r="R4052" i="1"/>
  <c r="S4052" i="1"/>
  <c r="T4052" i="1"/>
  <c r="P4053" i="1"/>
  <c r="Q4053" i="1"/>
  <c r="R4053" i="1"/>
  <c r="S4053" i="1"/>
  <c r="T4053" i="1"/>
  <c r="P4054" i="1"/>
  <c r="Q4054" i="1"/>
  <c r="R4054" i="1"/>
  <c r="S4054" i="1"/>
  <c r="T4054" i="1"/>
  <c r="P4055" i="1"/>
  <c r="Q4055" i="1"/>
  <c r="R4055" i="1"/>
  <c r="S4055" i="1"/>
  <c r="T4055" i="1"/>
  <c r="P4056" i="1"/>
  <c r="Q4056" i="1"/>
  <c r="R4056" i="1"/>
  <c r="S4056" i="1"/>
  <c r="T4056" i="1"/>
  <c r="P4057" i="1"/>
  <c r="Q4057" i="1"/>
  <c r="R4057" i="1"/>
  <c r="S4057" i="1"/>
  <c r="T4057" i="1"/>
  <c r="P4058" i="1"/>
  <c r="Q4058" i="1"/>
  <c r="R4058" i="1"/>
  <c r="S4058" i="1"/>
  <c r="T4058" i="1"/>
  <c r="P4059" i="1"/>
  <c r="Q4059" i="1"/>
  <c r="R4059" i="1"/>
  <c r="S4059" i="1"/>
  <c r="T4059" i="1"/>
  <c r="P4060" i="1"/>
  <c r="Q4060" i="1"/>
  <c r="R4060" i="1"/>
  <c r="S4060" i="1"/>
  <c r="T4060" i="1"/>
  <c r="P4061" i="1"/>
  <c r="Q4061" i="1"/>
  <c r="R4061" i="1"/>
  <c r="S4061" i="1"/>
  <c r="T4061" i="1"/>
  <c r="P4062" i="1"/>
  <c r="Q4062" i="1"/>
  <c r="R4062" i="1"/>
  <c r="S4062" i="1"/>
  <c r="T4062" i="1"/>
  <c r="P4063" i="1"/>
  <c r="Q4063" i="1"/>
  <c r="R4063" i="1"/>
  <c r="S4063" i="1"/>
  <c r="T4063" i="1"/>
  <c r="P4064" i="1"/>
  <c r="Q4064" i="1"/>
  <c r="R4064" i="1"/>
  <c r="S4064" i="1"/>
  <c r="T4064" i="1"/>
  <c r="P4065" i="1"/>
  <c r="Q4065" i="1"/>
  <c r="R4065" i="1"/>
  <c r="S4065" i="1"/>
  <c r="T4065" i="1"/>
  <c r="P4066" i="1"/>
  <c r="Q4066" i="1"/>
  <c r="R4066" i="1"/>
  <c r="S4066" i="1"/>
  <c r="T4066" i="1"/>
  <c r="P4067" i="1"/>
  <c r="Q4067" i="1"/>
  <c r="R4067" i="1"/>
  <c r="S4067" i="1"/>
  <c r="T4067" i="1"/>
  <c r="P4089" i="1"/>
  <c r="Q4089" i="1"/>
  <c r="R4089" i="1"/>
  <c r="S4089" i="1"/>
  <c r="T4089" i="1"/>
  <c r="P4090" i="1"/>
  <c r="Q4090" i="1"/>
  <c r="R4090" i="1"/>
  <c r="S4090" i="1"/>
  <c r="T4090" i="1"/>
  <c r="P4091" i="1"/>
  <c r="Q4091" i="1"/>
  <c r="R4091" i="1"/>
  <c r="S4091" i="1"/>
  <c r="T4091" i="1"/>
  <c r="P4111" i="1"/>
  <c r="Q4111" i="1"/>
  <c r="R4111" i="1"/>
  <c r="S4111" i="1"/>
  <c r="T4111" i="1"/>
  <c r="P4112" i="1"/>
  <c r="Q4112" i="1"/>
  <c r="R4112" i="1"/>
  <c r="S4112" i="1"/>
  <c r="T4112" i="1"/>
  <c r="P4113" i="1"/>
  <c r="Q4113" i="1"/>
  <c r="R4113" i="1"/>
  <c r="S4113" i="1"/>
  <c r="T4113" i="1"/>
  <c r="P4114" i="1"/>
  <c r="Q4114" i="1"/>
  <c r="R4114" i="1"/>
  <c r="S4114" i="1"/>
  <c r="T4114" i="1"/>
  <c r="P4115" i="1"/>
  <c r="Q4115" i="1"/>
  <c r="R4115" i="1"/>
  <c r="S4115" i="1"/>
  <c r="T4115" i="1"/>
  <c r="P4116" i="1"/>
  <c r="Q4116" i="1"/>
  <c r="R4116" i="1"/>
  <c r="S4116" i="1"/>
  <c r="T4116" i="1"/>
  <c r="P4117" i="1"/>
  <c r="Q4117" i="1"/>
  <c r="R4117" i="1"/>
  <c r="S4117" i="1"/>
  <c r="T4117" i="1"/>
  <c r="P4118" i="1"/>
  <c r="Q4118" i="1"/>
  <c r="R4118" i="1"/>
  <c r="S4118" i="1"/>
  <c r="T4118" i="1"/>
  <c r="P4119" i="1"/>
  <c r="Q4119" i="1"/>
  <c r="R4119" i="1"/>
  <c r="S4119" i="1"/>
  <c r="T4119" i="1"/>
  <c r="P4120" i="1"/>
  <c r="Q4120" i="1"/>
  <c r="R4120" i="1"/>
  <c r="S4120" i="1"/>
  <c r="T4120" i="1"/>
  <c r="P4121" i="1"/>
  <c r="Q4121" i="1"/>
  <c r="R4121" i="1"/>
  <c r="S4121" i="1"/>
  <c r="T4121" i="1"/>
  <c r="P4149" i="1"/>
  <c r="Q4149" i="1"/>
  <c r="R4149" i="1"/>
  <c r="S4149" i="1"/>
  <c r="T4149" i="1"/>
  <c r="P4150" i="1"/>
  <c r="Q4150" i="1"/>
  <c r="R4150" i="1"/>
  <c r="S4150" i="1"/>
  <c r="T4150" i="1"/>
  <c r="P4151" i="1"/>
  <c r="Q4151" i="1"/>
  <c r="R4151" i="1"/>
  <c r="S4151" i="1"/>
  <c r="T4151" i="1"/>
  <c r="P4152" i="1"/>
  <c r="Q4152" i="1"/>
  <c r="R4152" i="1"/>
  <c r="S4152" i="1"/>
  <c r="T4152" i="1"/>
  <c r="P4153" i="1"/>
  <c r="Q4153" i="1"/>
  <c r="R4153" i="1"/>
  <c r="S4153" i="1"/>
  <c r="T4153" i="1"/>
  <c r="P4154" i="1"/>
  <c r="Q4154" i="1"/>
  <c r="R4154" i="1"/>
  <c r="S4154" i="1"/>
  <c r="T4154" i="1"/>
  <c r="P4155" i="1"/>
  <c r="Q4155" i="1"/>
  <c r="R4155" i="1"/>
  <c r="S4155" i="1"/>
  <c r="T4155" i="1"/>
  <c r="P4156" i="1"/>
  <c r="Q4156" i="1"/>
  <c r="R4156" i="1"/>
  <c r="S4156" i="1"/>
  <c r="T4156" i="1"/>
  <c r="P4157" i="1"/>
  <c r="Q4157" i="1"/>
  <c r="R4157" i="1"/>
  <c r="S4157" i="1"/>
  <c r="T4157" i="1"/>
  <c r="P4158" i="1"/>
  <c r="Q4158" i="1"/>
  <c r="R4158" i="1"/>
  <c r="S4158" i="1"/>
  <c r="T4158" i="1"/>
  <c r="P4159" i="1"/>
  <c r="Q4159" i="1"/>
  <c r="R4159" i="1"/>
  <c r="S4159" i="1"/>
  <c r="T4159" i="1"/>
  <c r="P4160" i="1"/>
  <c r="Q4160" i="1"/>
  <c r="R4160" i="1"/>
  <c r="S4160" i="1"/>
  <c r="T4160" i="1"/>
  <c r="P4161" i="1"/>
  <c r="Q4161" i="1"/>
  <c r="R4161" i="1"/>
  <c r="S4161" i="1"/>
  <c r="T4161" i="1"/>
  <c r="P4162" i="1"/>
  <c r="Q4162" i="1"/>
  <c r="R4162" i="1"/>
  <c r="S4162" i="1"/>
  <c r="T4162" i="1"/>
  <c r="P4180" i="1"/>
  <c r="Q4180" i="1"/>
  <c r="R4180" i="1"/>
  <c r="S4180" i="1"/>
  <c r="T4180" i="1"/>
  <c r="P4181" i="1"/>
  <c r="Q4181" i="1"/>
  <c r="R4181" i="1"/>
  <c r="S4181" i="1"/>
  <c r="T4181" i="1"/>
  <c r="P4182" i="1"/>
  <c r="Q4182" i="1"/>
  <c r="R4182" i="1"/>
  <c r="S4182" i="1"/>
  <c r="T4182" i="1"/>
  <c r="P4192" i="1"/>
  <c r="Q4192" i="1"/>
  <c r="R4192" i="1"/>
  <c r="S4192" i="1"/>
  <c r="T4192" i="1"/>
  <c r="P4193" i="1"/>
  <c r="Q4193" i="1"/>
  <c r="R4193" i="1"/>
  <c r="S4193" i="1"/>
  <c r="T4193" i="1"/>
  <c r="P4194" i="1"/>
  <c r="Q4194" i="1"/>
  <c r="R4194" i="1"/>
  <c r="S4194" i="1"/>
  <c r="T4194" i="1"/>
  <c r="P4195" i="1"/>
  <c r="Q4195" i="1"/>
  <c r="R4195" i="1"/>
  <c r="S4195" i="1"/>
  <c r="T4195" i="1"/>
  <c r="P4196" i="1"/>
  <c r="Q4196" i="1"/>
  <c r="R4196" i="1"/>
  <c r="S4196" i="1"/>
  <c r="T4196" i="1"/>
  <c r="P4211" i="1"/>
  <c r="Q4211" i="1"/>
  <c r="R4211" i="1"/>
  <c r="S4211" i="1"/>
  <c r="T4211" i="1"/>
  <c r="P4212" i="1"/>
  <c r="Q4212" i="1"/>
  <c r="R4212" i="1"/>
  <c r="S4212" i="1"/>
  <c r="T4212" i="1"/>
  <c r="P4213" i="1"/>
  <c r="Q4213" i="1"/>
  <c r="R4213" i="1"/>
  <c r="S4213" i="1"/>
  <c r="T4213" i="1"/>
  <c r="P4221" i="1"/>
  <c r="Q4221" i="1"/>
  <c r="R4221" i="1"/>
  <c r="S4221" i="1"/>
  <c r="T4221" i="1"/>
  <c r="P4222" i="1"/>
  <c r="Q4222" i="1"/>
  <c r="R4222" i="1"/>
  <c r="S4222" i="1"/>
  <c r="T4222" i="1"/>
  <c r="P4223" i="1"/>
  <c r="Q4223" i="1"/>
  <c r="R4223" i="1"/>
  <c r="S4223" i="1"/>
  <c r="T4223" i="1"/>
  <c r="P4224" i="1"/>
  <c r="Q4224" i="1"/>
  <c r="R4224" i="1"/>
  <c r="S4224" i="1"/>
  <c r="T4224" i="1"/>
  <c r="P4225" i="1"/>
  <c r="Q4225" i="1"/>
  <c r="R4225" i="1"/>
  <c r="S4225" i="1"/>
  <c r="T4225" i="1"/>
  <c r="P4226" i="1"/>
  <c r="Q4226" i="1"/>
  <c r="R4226" i="1"/>
  <c r="S4226" i="1"/>
  <c r="T4226" i="1"/>
  <c r="P4227" i="1"/>
  <c r="Q4227" i="1"/>
  <c r="R4227" i="1"/>
  <c r="S4227" i="1"/>
  <c r="T4227" i="1"/>
  <c r="P4228" i="1"/>
  <c r="Q4228" i="1"/>
  <c r="R4228" i="1"/>
  <c r="S4228" i="1"/>
  <c r="T4228" i="1"/>
  <c r="P4229" i="1"/>
  <c r="Q4229" i="1"/>
  <c r="R4229" i="1"/>
  <c r="S4229" i="1"/>
  <c r="T4229" i="1"/>
  <c r="P4230" i="1"/>
  <c r="Q4230" i="1"/>
  <c r="R4230" i="1"/>
  <c r="S4230" i="1"/>
  <c r="T4230" i="1"/>
  <c r="P4240" i="1"/>
  <c r="Q4240" i="1"/>
  <c r="R4240" i="1"/>
  <c r="S4240" i="1"/>
  <c r="T4240" i="1"/>
  <c r="P4241" i="1"/>
  <c r="Q4241" i="1"/>
  <c r="R4241" i="1"/>
  <c r="S4241" i="1"/>
  <c r="T4241" i="1"/>
  <c r="P4242" i="1"/>
  <c r="Q4242" i="1"/>
  <c r="R4242" i="1"/>
  <c r="S4242" i="1"/>
  <c r="T4242" i="1"/>
  <c r="P4262" i="1"/>
  <c r="Q4262" i="1"/>
  <c r="R4262" i="1"/>
  <c r="S4262" i="1"/>
  <c r="T4262" i="1"/>
  <c r="P4263" i="1"/>
  <c r="Q4263" i="1"/>
  <c r="R4263" i="1"/>
  <c r="S4263" i="1"/>
  <c r="T4263" i="1"/>
  <c r="P4264" i="1"/>
  <c r="Q4264" i="1"/>
  <c r="R4264" i="1"/>
  <c r="S4264" i="1"/>
  <c r="T4264" i="1"/>
  <c r="P4265" i="1"/>
  <c r="Q4265" i="1"/>
  <c r="R4265" i="1"/>
  <c r="S4265" i="1"/>
  <c r="T4265" i="1"/>
  <c r="P4266" i="1"/>
  <c r="Q4266" i="1"/>
  <c r="R4266" i="1"/>
  <c r="S4266" i="1"/>
  <c r="T4266" i="1"/>
  <c r="P4267" i="1"/>
  <c r="Q4267" i="1"/>
  <c r="R4267" i="1"/>
  <c r="S4267" i="1"/>
  <c r="T4267" i="1"/>
  <c r="P4274" i="1"/>
  <c r="Q4274" i="1"/>
  <c r="R4274" i="1"/>
  <c r="S4274" i="1"/>
  <c r="T4274" i="1"/>
  <c r="P4275" i="1"/>
  <c r="Q4275" i="1"/>
  <c r="R4275" i="1"/>
  <c r="S4275" i="1"/>
  <c r="T4275" i="1"/>
  <c r="P4276" i="1"/>
  <c r="Q4276" i="1"/>
  <c r="R4276" i="1"/>
  <c r="S4276" i="1"/>
  <c r="T4276" i="1"/>
  <c r="P4277" i="1"/>
  <c r="Q4277" i="1"/>
  <c r="R4277" i="1"/>
  <c r="S4277" i="1"/>
  <c r="T4277" i="1"/>
  <c r="P4278" i="1"/>
  <c r="Q4278" i="1"/>
  <c r="R4278" i="1"/>
  <c r="S4278" i="1"/>
  <c r="T4278" i="1"/>
  <c r="P4291" i="1"/>
  <c r="Q4291" i="1"/>
  <c r="R4291" i="1"/>
  <c r="S4291" i="1"/>
  <c r="T4291" i="1"/>
  <c r="P4292" i="1"/>
  <c r="Q4292" i="1"/>
  <c r="R4292" i="1"/>
  <c r="S4292" i="1"/>
  <c r="T4292" i="1"/>
  <c r="P4293" i="1"/>
  <c r="Q4293" i="1"/>
  <c r="R4293" i="1"/>
  <c r="S4293" i="1"/>
  <c r="T4293" i="1"/>
  <c r="P4294" i="1"/>
  <c r="Q4294" i="1"/>
  <c r="R4294" i="1"/>
  <c r="S4294" i="1"/>
  <c r="T4294" i="1"/>
  <c r="P4295" i="1"/>
  <c r="Q4295" i="1"/>
  <c r="R4295" i="1"/>
  <c r="S4295" i="1"/>
  <c r="T4295" i="1"/>
  <c r="P4296" i="1"/>
  <c r="Q4296" i="1"/>
  <c r="R4296" i="1"/>
  <c r="S4296" i="1"/>
  <c r="T4296" i="1"/>
  <c r="P4297" i="1"/>
  <c r="Q4297" i="1"/>
  <c r="R4297" i="1"/>
  <c r="S4297" i="1"/>
  <c r="T4297" i="1"/>
  <c r="P4307" i="1"/>
  <c r="Q4307" i="1"/>
  <c r="R4307" i="1"/>
  <c r="S4307" i="1"/>
  <c r="T4307" i="1"/>
  <c r="P4308" i="1"/>
  <c r="Q4308" i="1"/>
  <c r="R4308" i="1"/>
  <c r="S4308" i="1"/>
  <c r="T4308" i="1"/>
  <c r="P4309" i="1"/>
  <c r="Q4309" i="1"/>
  <c r="R4309" i="1"/>
  <c r="S4309" i="1"/>
  <c r="T4309" i="1"/>
  <c r="P4310" i="1"/>
  <c r="Q4310" i="1"/>
  <c r="R4310" i="1"/>
  <c r="S4310" i="1"/>
  <c r="T4310" i="1"/>
  <c r="P4311" i="1"/>
  <c r="Q4311" i="1"/>
  <c r="R4311" i="1"/>
  <c r="S4311" i="1"/>
  <c r="T4311" i="1"/>
  <c r="P4312" i="1"/>
  <c r="Q4312" i="1"/>
  <c r="R4312" i="1"/>
  <c r="S4312" i="1"/>
  <c r="T4312" i="1"/>
  <c r="P4346" i="1"/>
  <c r="Q4346" i="1"/>
  <c r="R4346" i="1"/>
  <c r="S4346" i="1"/>
  <c r="T4346" i="1"/>
  <c r="P4347" i="1"/>
  <c r="Q4347" i="1"/>
  <c r="R4347" i="1"/>
  <c r="S4347" i="1"/>
  <c r="T4347" i="1"/>
  <c r="P4348" i="1"/>
  <c r="Q4348" i="1"/>
  <c r="R4348" i="1"/>
  <c r="S4348" i="1"/>
  <c r="T4348" i="1"/>
  <c r="P4349" i="1"/>
  <c r="Q4349" i="1"/>
  <c r="R4349" i="1"/>
  <c r="S4349" i="1"/>
  <c r="T4349" i="1"/>
  <c r="P4350" i="1"/>
  <c r="Q4350" i="1"/>
  <c r="R4350" i="1"/>
  <c r="S4350" i="1"/>
  <c r="T4350" i="1"/>
  <c r="P4351" i="1"/>
  <c r="Q4351" i="1"/>
  <c r="R4351" i="1"/>
  <c r="S4351" i="1"/>
  <c r="T4351" i="1"/>
  <c r="P4352" i="1"/>
  <c r="Q4352" i="1"/>
  <c r="R4352" i="1"/>
  <c r="S4352" i="1"/>
  <c r="T4352" i="1"/>
  <c r="P4353" i="1"/>
  <c r="Q4353" i="1"/>
  <c r="R4353" i="1"/>
  <c r="S4353" i="1"/>
  <c r="T4353" i="1"/>
  <c r="P4354" i="1"/>
  <c r="Q4354" i="1"/>
  <c r="R4354" i="1"/>
  <c r="S4354" i="1"/>
  <c r="T4354" i="1"/>
  <c r="P4355" i="1"/>
  <c r="Q4355" i="1"/>
  <c r="R4355" i="1"/>
  <c r="S4355" i="1"/>
  <c r="T4355" i="1"/>
  <c r="P4356" i="1"/>
  <c r="Q4356" i="1"/>
  <c r="R4356" i="1"/>
  <c r="S4356" i="1"/>
  <c r="T4356" i="1"/>
  <c r="P4357" i="1"/>
  <c r="Q4357" i="1"/>
  <c r="R4357" i="1"/>
  <c r="S4357" i="1"/>
  <c r="T4357" i="1"/>
  <c r="P4358" i="1"/>
  <c r="Q4358" i="1"/>
  <c r="R4358" i="1"/>
  <c r="S4358" i="1"/>
  <c r="T4358" i="1"/>
  <c r="P4359" i="1"/>
  <c r="Q4359" i="1"/>
  <c r="R4359" i="1"/>
  <c r="S4359" i="1"/>
  <c r="T4359" i="1"/>
  <c r="P4360" i="1"/>
  <c r="Q4360" i="1"/>
  <c r="R4360" i="1"/>
  <c r="S4360" i="1"/>
  <c r="T4360" i="1"/>
  <c r="P4361" i="1"/>
  <c r="Q4361" i="1"/>
  <c r="R4361" i="1"/>
  <c r="S4361" i="1"/>
  <c r="T4361" i="1"/>
  <c r="P4362" i="1"/>
  <c r="Q4362" i="1"/>
  <c r="R4362" i="1"/>
  <c r="S4362" i="1"/>
  <c r="T4362" i="1"/>
  <c r="P4363" i="1"/>
  <c r="Q4363" i="1"/>
  <c r="R4363" i="1"/>
  <c r="S4363" i="1"/>
  <c r="T4363" i="1"/>
  <c r="P4364" i="1"/>
  <c r="Q4364" i="1"/>
  <c r="R4364" i="1"/>
  <c r="S4364" i="1"/>
  <c r="T4364" i="1"/>
  <c r="P4365" i="1"/>
  <c r="Q4365" i="1"/>
  <c r="R4365" i="1"/>
  <c r="S4365" i="1"/>
  <c r="T4365" i="1"/>
  <c r="P4366" i="1"/>
  <c r="Q4366" i="1"/>
  <c r="R4366" i="1"/>
  <c r="S4366" i="1"/>
  <c r="T4366" i="1"/>
  <c r="P4367" i="1"/>
  <c r="Q4367" i="1"/>
  <c r="R4367" i="1"/>
  <c r="S4367" i="1"/>
  <c r="T4367" i="1"/>
  <c r="P4368" i="1"/>
  <c r="Q4368" i="1"/>
  <c r="R4368" i="1"/>
  <c r="S4368" i="1"/>
  <c r="T4368" i="1"/>
  <c r="P4369" i="1"/>
  <c r="Q4369" i="1"/>
  <c r="R4369" i="1"/>
  <c r="S4369" i="1"/>
  <c r="T4369" i="1"/>
  <c r="P4370" i="1"/>
  <c r="Q4370" i="1"/>
  <c r="R4370" i="1"/>
  <c r="S4370" i="1"/>
  <c r="T4370" i="1"/>
  <c r="P4371" i="1"/>
  <c r="Q4371" i="1"/>
  <c r="R4371" i="1"/>
  <c r="S4371" i="1"/>
  <c r="T4371" i="1"/>
  <c r="P4372" i="1"/>
  <c r="Q4372" i="1"/>
  <c r="R4372" i="1"/>
  <c r="S4372" i="1"/>
  <c r="T4372" i="1"/>
  <c r="P4373" i="1"/>
  <c r="Q4373" i="1"/>
  <c r="R4373" i="1"/>
  <c r="S4373" i="1"/>
  <c r="T4373" i="1"/>
  <c r="P4374" i="1"/>
  <c r="Q4374" i="1"/>
  <c r="R4374" i="1"/>
  <c r="S4374" i="1"/>
  <c r="T4374" i="1"/>
  <c r="P4375" i="1"/>
  <c r="Q4375" i="1"/>
  <c r="R4375" i="1"/>
  <c r="S4375" i="1"/>
  <c r="T4375" i="1"/>
  <c r="P4376" i="1"/>
  <c r="Q4376" i="1"/>
  <c r="R4376" i="1"/>
  <c r="S4376" i="1"/>
  <c r="T4376" i="1"/>
  <c r="P4377" i="1"/>
  <c r="Q4377" i="1"/>
  <c r="R4377" i="1"/>
  <c r="S4377" i="1"/>
  <c r="T4377" i="1"/>
  <c r="P4378" i="1"/>
  <c r="Q4378" i="1"/>
  <c r="R4378" i="1"/>
  <c r="S4378" i="1"/>
  <c r="T4378" i="1"/>
  <c r="P4379" i="1"/>
  <c r="Q4379" i="1"/>
  <c r="R4379" i="1"/>
  <c r="S4379" i="1"/>
  <c r="T4379" i="1"/>
  <c r="P4380" i="1"/>
  <c r="Q4380" i="1"/>
  <c r="R4380" i="1"/>
  <c r="S4380" i="1"/>
  <c r="T4380" i="1"/>
  <c r="P4381" i="1"/>
  <c r="Q4381" i="1"/>
  <c r="R4381" i="1"/>
  <c r="S4381" i="1"/>
  <c r="T4381" i="1"/>
  <c r="P4382" i="1"/>
  <c r="Q4382" i="1"/>
  <c r="R4382" i="1"/>
  <c r="S4382" i="1"/>
  <c r="T4382" i="1"/>
  <c r="P4383" i="1"/>
  <c r="Q4383" i="1"/>
  <c r="R4383" i="1"/>
  <c r="S4383" i="1"/>
  <c r="T4383" i="1"/>
  <c r="P4384" i="1"/>
  <c r="Q4384" i="1"/>
  <c r="R4384" i="1"/>
  <c r="S4384" i="1"/>
  <c r="T4384" i="1"/>
  <c r="P4385" i="1"/>
  <c r="Q4385" i="1"/>
  <c r="R4385" i="1"/>
  <c r="S4385" i="1"/>
  <c r="T4385" i="1"/>
  <c r="P4386" i="1"/>
  <c r="Q4386" i="1"/>
  <c r="R4386" i="1"/>
  <c r="S4386" i="1"/>
  <c r="T4386" i="1"/>
  <c r="P4387" i="1"/>
  <c r="Q4387" i="1"/>
  <c r="R4387" i="1"/>
  <c r="S4387" i="1"/>
  <c r="T4387" i="1"/>
  <c r="P4388" i="1"/>
  <c r="Q4388" i="1"/>
  <c r="R4388" i="1"/>
  <c r="S4388" i="1"/>
  <c r="T4388" i="1"/>
  <c r="P4389" i="1"/>
  <c r="Q4389" i="1"/>
  <c r="R4389" i="1"/>
  <c r="S4389" i="1"/>
  <c r="T4389" i="1"/>
  <c r="P4390" i="1"/>
  <c r="Q4390" i="1"/>
  <c r="R4390" i="1"/>
  <c r="S4390" i="1"/>
  <c r="T4390" i="1"/>
  <c r="P4391" i="1"/>
  <c r="Q4391" i="1"/>
  <c r="R4391" i="1"/>
  <c r="S4391" i="1"/>
  <c r="T4391" i="1"/>
  <c r="P4392" i="1"/>
  <c r="Q4392" i="1"/>
  <c r="R4392" i="1"/>
  <c r="S4392" i="1"/>
  <c r="T4392" i="1"/>
  <c r="P4393" i="1"/>
  <c r="Q4393" i="1"/>
  <c r="R4393" i="1"/>
  <c r="S4393" i="1"/>
  <c r="T4393" i="1"/>
  <c r="P4394" i="1"/>
  <c r="Q4394" i="1"/>
  <c r="R4394" i="1"/>
  <c r="S4394" i="1"/>
  <c r="T4394" i="1"/>
  <c r="P4395" i="1"/>
  <c r="Q4395" i="1"/>
  <c r="R4395" i="1"/>
  <c r="S4395" i="1"/>
  <c r="T4395" i="1"/>
  <c r="P4396" i="1"/>
  <c r="Q4396" i="1"/>
  <c r="R4396" i="1"/>
  <c r="S4396" i="1"/>
  <c r="T4396" i="1"/>
  <c r="P4397" i="1"/>
  <c r="Q4397" i="1"/>
  <c r="R4397" i="1"/>
  <c r="S4397" i="1"/>
  <c r="T4397" i="1"/>
  <c r="P4398" i="1"/>
  <c r="Q4398" i="1"/>
  <c r="R4398" i="1"/>
  <c r="S4398" i="1"/>
  <c r="T4398" i="1"/>
  <c r="P4456" i="1"/>
  <c r="Q4456" i="1"/>
  <c r="R4456" i="1"/>
  <c r="S4456" i="1"/>
  <c r="T4456" i="1"/>
  <c r="P4457" i="1"/>
  <c r="Q4457" i="1"/>
  <c r="R4457" i="1"/>
  <c r="S4457" i="1"/>
  <c r="T4457" i="1"/>
  <c r="P4458" i="1"/>
  <c r="Q4458" i="1"/>
  <c r="R4458" i="1"/>
  <c r="S4458" i="1"/>
  <c r="T4458" i="1"/>
  <c r="P4470" i="1"/>
  <c r="Q4470" i="1"/>
  <c r="R4470" i="1"/>
  <c r="S4470" i="1"/>
  <c r="T4470" i="1"/>
  <c r="P4471" i="1"/>
  <c r="Q4471" i="1"/>
  <c r="R4471" i="1"/>
  <c r="S4471" i="1"/>
  <c r="T4471" i="1"/>
  <c r="P4472" i="1"/>
  <c r="Q4472" i="1"/>
  <c r="R4472" i="1"/>
  <c r="S4472" i="1"/>
  <c r="T4472" i="1"/>
  <c r="P4473" i="1"/>
  <c r="Q4473" i="1"/>
  <c r="R4473" i="1"/>
  <c r="S4473" i="1"/>
  <c r="T4473" i="1"/>
  <c r="P4474" i="1"/>
  <c r="Q4474" i="1"/>
  <c r="R4474" i="1"/>
  <c r="S4474" i="1"/>
  <c r="T4474" i="1"/>
  <c r="P4481" i="1"/>
  <c r="Q4481" i="1"/>
  <c r="R4481" i="1"/>
  <c r="S4481" i="1"/>
  <c r="T4481" i="1"/>
  <c r="P4482" i="1"/>
  <c r="Q4482" i="1"/>
  <c r="R4482" i="1"/>
  <c r="S4482" i="1"/>
  <c r="T4482" i="1"/>
  <c r="P4483" i="1"/>
  <c r="Q4483" i="1"/>
  <c r="R4483" i="1"/>
  <c r="S4483" i="1"/>
  <c r="T4483" i="1"/>
  <c r="P4484" i="1"/>
  <c r="Q4484" i="1"/>
  <c r="R4484" i="1"/>
  <c r="S4484" i="1"/>
  <c r="T4484" i="1"/>
  <c r="P4485" i="1"/>
  <c r="Q4485" i="1"/>
  <c r="R4485" i="1"/>
  <c r="S4485" i="1"/>
  <c r="T4485" i="1"/>
  <c r="P4494" i="1"/>
  <c r="Q4494" i="1"/>
  <c r="R4494" i="1"/>
  <c r="S4494" i="1"/>
  <c r="T4494" i="1"/>
  <c r="P4495" i="1"/>
  <c r="Q4495" i="1"/>
  <c r="R4495" i="1"/>
  <c r="S4495" i="1"/>
  <c r="T4495" i="1"/>
  <c r="P4496" i="1"/>
  <c r="Q4496" i="1"/>
  <c r="R4496" i="1"/>
  <c r="S4496" i="1"/>
  <c r="T4496" i="1"/>
  <c r="P4497" i="1"/>
  <c r="Q4497" i="1"/>
  <c r="R4497" i="1"/>
  <c r="S4497" i="1"/>
  <c r="T4497" i="1"/>
  <c r="P4498" i="1"/>
  <c r="Q4498" i="1"/>
  <c r="R4498" i="1"/>
  <c r="S4498" i="1"/>
  <c r="T4498" i="1"/>
  <c r="P4525" i="1"/>
  <c r="Q4525" i="1"/>
  <c r="R4525" i="1"/>
  <c r="S4525" i="1"/>
  <c r="T4525" i="1"/>
  <c r="P4526" i="1"/>
  <c r="Q4526" i="1"/>
  <c r="R4526" i="1"/>
  <c r="S4526" i="1"/>
  <c r="T4526" i="1"/>
  <c r="P4527" i="1"/>
  <c r="Q4527" i="1"/>
  <c r="R4527" i="1"/>
  <c r="S4527" i="1"/>
  <c r="T4527" i="1"/>
  <c r="P4528" i="1"/>
  <c r="Q4528" i="1"/>
  <c r="R4528" i="1"/>
  <c r="S4528" i="1"/>
  <c r="T4528" i="1"/>
  <c r="P4529" i="1"/>
  <c r="Q4529" i="1"/>
  <c r="R4529" i="1"/>
  <c r="S4529" i="1"/>
  <c r="T4529" i="1"/>
  <c r="P4530" i="1"/>
  <c r="Q4530" i="1"/>
  <c r="R4530" i="1"/>
  <c r="S4530" i="1"/>
  <c r="T4530" i="1"/>
  <c r="P4531" i="1"/>
  <c r="Q4531" i="1"/>
  <c r="R4531" i="1"/>
  <c r="S4531" i="1"/>
  <c r="T4531" i="1"/>
  <c r="P4532" i="1"/>
  <c r="Q4532" i="1"/>
  <c r="R4532" i="1"/>
  <c r="S4532" i="1"/>
  <c r="T4532" i="1"/>
  <c r="P4533" i="1"/>
  <c r="Q4533" i="1"/>
  <c r="R4533" i="1"/>
  <c r="S4533" i="1"/>
  <c r="T4533" i="1"/>
  <c r="P4534" i="1"/>
  <c r="Q4534" i="1"/>
  <c r="R4534" i="1"/>
  <c r="S4534" i="1"/>
  <c r="T4534" i="1"/>
  <c r="P4535" i="1"/>
  <c r="Q4535" i="1"/>
  <c r="R4535" i="1"/>
  <c r="S4535" i="1"/>
  <c r="T4535" i="1"/>
  <c r="P4536" i="1"/>
  <c r="Q4536" i="1"/>
  <c r="R4536" i="1"/>
  <c r="S4536" i="1"/>
  <c r="T4536" i="1"/>
  <c r="P4537" i="1"/>
  <c r="Q4537" i="1"/>
  <c r="R4537" i="1"/>
  <c r="S4537" i="1"/>
  <c r="T4537" i="1"/>
  <c r="P4538" i="1"/>
  <c r="Q4538" i="1"/>
  <c r="R4538" i="1"/>
  <c r="S4538" i="1"/>
  <c r="T4538" i="1"/>
  <c r="P4539" i="1"/>
  <c r="Q4539" i="1"/>
  <c r="R4539" i="1"/>
  <c r="S4539" i="1"/>
  <c r="T4539" i="1"/>
  <c r="P4540" i="1"/>
  <c r="Q4540" i="1"/>
  <c r="R4540" i="1"/>
  <c r="S4540" i="1"/>
  <c r="T4540" i="1"/>
  <c r="P4541" i="1"/>
  <c r="Q4541" i="1"/>
  <c r="R4541" i="1"/>
  <c r="S4541" i="1"/>
  <c r="T4541" i="1"/>
  <c r="P4542" i="1"/>
  <c r="Q4542" i="1"/>
  <c r="R4542" i="1"/>
  <c r="S4542" i="1"/>
  <c r="T4542" i="1"/>
  <c r="P4543" i="1"/>
  <c r="Q4543" i="1"/>
  <c r="R4543" i="1"/>
  <c r="S4543" i="1"/>
  <c r="T4543" i="1"/>
  <c r="P4544" i="1"/>
  <c r="Q4544" i="1"/>
  <c r="R4544" i="1"/>
  <c r="S4544" i="1"/>
  <c r="T4544" i="1"/>
  <c r="P4576" i="1"/>
  <c r="Q4576" i="1"/>
  <c r="R4576" i="1"/>
  <c r="S4576" i="1"/>
  <c r="T4576" i="1"/>
  <c r="P4577" i="1"/>
  <c r="Q4577" i="1"/>
  <c r="R4577" i="1"/>
  <c r="S4577" i="1"/>
  <c r="T4577" i="1"/>
  <c r="P4578" i="1"/>
  <c r="Q4578" i="1"/>
  <c r="R4578" i="1"/>
  <c r="S4578" i="1"/>
  <c r="T4578" i="1"/>
  <c r="P4579" i="1"/>
  <c r="Q4579" i="1"/>
  <c r="R4579" i="1"/>
  <c r="S4579" i="1"/>
  <c r="T4579" i="1"/>
  <c r="P4580" i="1"/>
  <c r="Q4580" i="1"/>
  <c r="R4580" i="1"/>
  <c r="S4580" i="1"/>
  <c r="T4580" i="1"/>
  <c r="P4585" i="1"/>
  <c r="Q4585" i="1"/>
  <c r="R4585" i="1"/>
  <c r="S4585" i="1"/>
  <c r="T4585" i="1"/>
  <c r="P4586" i="1"/>
  <c r="Q4586" i="1"/>
  <c r="R4586" i="1"/>
  <c r="S4586" i="1"/>
  <c r="T4586" i="1"/>
  <c r="P4587" i="1"/>
  <c r="Q4587" i="1"/>
  <c r="R4587" i="1"/>
  <c r="S4587" i="1"/>
  <c r="T4587" i="1"/>
  <c r="P4588" i="1"/>
  <c r="Q4588" i="1"/>
  <c r="R4588" i="1"/>
  <c r="S4588" i="1"/>
  <c r="T4588" i="1"/>
  <c r="P4589" i="1"/>
  <c r="Q4589" i="1"/>
  <c r="R4589" i="1"/>
  <c r="S4589" i="1"/>
  <c r="T4589" i="1"/>
  <c r="P4590" i="1"/>
  <c r="Q4590" i="1"/>
  <c r="R4590" i="1"/>
  <c r="S4590" i="1"/>
  <c r="T4590" i="1"/>
  <c r="P4604" i="1"/>
  <c r="Q4604" i="1"/>
  <c r="R4604" i="1"/>
  <c r="S4604" i="1"/>
  <c r="T4604" i="1"/>
  <c r="P4605" i="1"/>
  <c r="Q4605" i="1"/>
  <c r="R4605" i="1"/>
  <c r="S4605" i="1"/>
  <c r="T4605" i="1"/>
  <c r="P4606" i="1"/>
  <c r="Q4606" i="1"/>
  <c r="R4606" i="1"/>
  <c r="S4606" i="1"/>
  <c r="T4606" i="1"/>
  <c r="P4607" i="1"/>
  <c r="Q4607" i="1"/>
  <c r="R4607" i="1"/>
  <c r="S4607" i="1"/>
  <c r="T4607" i="1"/>
  <c r="P4608" i="1"/>
  <c r="Q4608" i="1"/>
  <c r="R4608" i="1"/>
  <c r="S4608" i="1"/>
  <c r="T4608" i="1"/>
  <c r="P4609" i="1"/>
  <c r="Q4609" i="1"/>
  <c r="R4609" i="1"/>
  <c r="S4609" i="1"/>
  <c r="T4609" i="1"/>
  <c r="P4610" i="1"/>
  <c r="Q4610" i="1"/>
  <c r="R4610" i="1"/>
  <c r="S4610" i="1"/>
  <c r="T4610" i="1"/>
  <c r="P4611" i="1"/>
  <c r="Q4611" i="1"/>
  <c r="R4611" i="1"/>
  <c r="S4611" i="1"/>
  <c r="T4611" i="1"/>
  <c r="P4612" i="1"/>
  <c r="Q4612" i="1"/>
  <c r="R4612" i="1"/>
  <c r="S4612" i="1"/>
  <c r="T4612" i="1"/>
  <c r="P4613" i="1"/>
  <c r="Q4613" i="1"/>
  <c r="R4613" i="1"/>
  <c r="S4613" i="1"/>
  <c r="T4613" i="1"/>
  <c r="P4614" i="1"/>
  <c r="Q4614" i="1"/>
  <c r="R4614" i="1"/>
  <c r="S4614" i="1"/>
  <c r="T4614" i="1"/>
  <c r="P4615" i="1"/>
  <c r="Q4615" i="1"/>
  <c r="R4615" i="1"/>
  <c r="S4615" i="1"/>
  <c r="T4615" i="1"/>
  <c r="P4616" i="1"/>
  <c r="Q4616" i="1"/>
  <c r="R4616" i="1"/>
  <c r="S4616" i="1"/>
  <c r="T4616" i="1"/>
  <c r="P4617" i="1"/>
  <c r="Q4617" i="1"/>
  <c r="R4617" i="1"/>
  <c r="S4617" i="1"/>
  <c r="T4617" i="1"/>
  <c r="P4618" i="1"/>
  <c r="Q4618" i="1"/>
  <c r="R4618" i="1"/>
  <c r="S4618" i="1"/>
  <c r="T4618" i="1"/>
  <c r="P4619" i="1"/>
  <c r="Q4619" i="1"/>
  <c r="R4619" i="1"/>
  <c r="S4619" i="1"/>
  <c r="T4619" i="1"/>
  <c r="P4620" i="1"/>
  <c r="Q4620" i="1"/>
  <c r="R4620" i="1"/>
  <c r="S4620" i="1"/>
  <c r="T4620" i="1"/>
  <c r="P4621" i="1"/>
  <c r="Q4621" i="1"/>
  <c r="R4621" i="1"/>
  <c r="S4621" i="1"/>
  <c r="T4621" i="1"/>
  <c r="P4622" i="1"/>
  <c r="Q4622" i="1"/>
  <c r="R4622" i="1"/>
  <c r="S4622" i="1"/>
  <c r="T4622" i="1"/>
  <c r="P4623" i="1"/>
  <c r="Q4623" i="1"/>
  <c r="R4623" i="1"/>
  <c r="S4623" i="1"/>
  <c r="T4623" i="1"/>
  <c r="P4624" i="1"/>
  <c r="Q4624" i="1"/>
  <c r="R4624" i="1"/>
  <c r="S4624" i="1"/>
  <c r="T4624" i="1"/>
  <c r="P4625" i="1"/>
  <c r="Q4625" i="1"/>
  <c r="R4625" i="1"/>
  <c r="S4625" i="1"/>
  <c r="T4625" i="1"/>
  <c r="P4648" i="1"/>
  <c r="Q4648" i="1"/>
  <c r="R4648" i="1"/>
  <c r="S4648" i="1"/>
  <c r="T4648" i="1"/>
  <c r="P4649" i="1"/>
  <c r="Q4649" i="1"/>
  <c r="R4649" i="1"/>
  <c r="S4649" i="1"/>
  <c r="T4649" i="1"/>
  <c r="P4650" i="1"/>
  <c r="Q4650" i="1"/>
  <c r="R4650" i="1"/>
  <c r="S4650" i="1"/>
  <c r="T4650" i="1"/>
  <c r="P4651" i="1"/>
  <c r="Q4651" i="1"/>
  <c r="R4651" i="1"/>
  <c r="S4651" i="1"/>
  <c r="T4651" i="1"/>
  <c r="P4661" i="1"/>
  <c r="Q4661" i="1"/>
  <c r="R4661" i="1"/>
  <c r="S4661" i="1"/>
  <c r="T4661" i="1"/>
  <c r="P4662" i="1"/>
  <c r="Q4662" i="1"/>
  <c r="R4662" i="1"/>
  <c r="S4662" i="1"/>
  <c r="T4662" i="1"/>
  <c r="P4663" i="1"/>
  <c r="Q4663" i="1"/>
  <c r="R4663" i="1"/>
  <c r="S4663" i="1"/>
  <c r="T4663" i="1"/>
  <c r="P4676" i="1"/>
  <c r="Q4676" i="1"/>
  <c r="R4676" i="1"/>
  <c r="S4676" i="1"/>
  <c r="T4676" i="1"/>
  <c r="P4677" i="1"/>
  <c r="Q4677" i="1"/>
  <c r="R4677" i="1"/>
  <c r="S4677" i="1"/>
  <c r="T4677" i="1"/>
  <c r="P4678" i="1"/>
  <c r="Q4678" i="1"/>
  <c r="R4678" i="1"/>
  <c r="S4678" i="1"/>
  <c r="T4678" i="1"/>
  <c r="P4679" i="1"/>
  <c r="Q4679" i="1"/>
  <c r="R4679" i="1"/>
  <c r="S4679" i="1"/>
  <c r="T4679" i="1"/>
  <c r="P4695" i="1"/>
  <c r="Q4695" i="1"/>
  <c r="R4695" i="1"/>
  <c r="S4695" i="1"/>
  <c r="T4695" i="1"/>
  <c r="P4696" i="1"/>
  <c r="Q4696" i="1"/>
  <c r="R4696" i="1"/>
  <c r="S4696" i="1"/>
  <c r="T4696" i="1"/>
  <c r="P4706" i="1"/>
  <c r="Q4706" i="1"/>
  <c r="R4706" i="1"/>
  <c r="S4706" i="1"/>
  <c r="T4706" i="1"/>
  <c r="P4707" i="1"/>
  <c r="Q4707" i="1"/>
  <c r="R4707" i="1"/>
  <c r="S4707" i="1"/>
  <c r="T4707" i="1"/>
  <c r="P4708" i="1"/>
  <c r="Q4708" i="1"/>
  <c r="R4708" i="1"/>
  <c r="S4708" i="1"/>
  <c r="T4708" i="1"/>
  <c r="P4709" i="1"/>
  <c r="Q4709" i="1"/>
  <c r="R4709" i="1"/>
  <c r="S4709" i="1"/>
  <c r="T4709" i="1"/>
  <c r="P4710" i="1"/>
  <c r="Q4710" i="1"/>
  <c r="R4710" i="1"/>
  <c r="S4710" i="1"/>
  <c r="T4710" i="1"/>
  <c r="P4711" i="1"/>
  <c r="Q4711" i="1"/>
  <c r="R4711" i="1"/>
  <c r="S4711" i="1"/>
  <c r="T4711" i="1"/>
  <c r="P4738" i="1"/>
  <c r="Q4738" i="1"/>
  <c r="R4738" i="1"/>
  <c r="S4738" i="1"/>
  <c r="T4738" i="1"/>
  <c r="P4739" i="1"/>
  <c r="Q4739" i="1"/>
  <c r="R4739" i="1"/>
  <c r="S4739" i="1"/>
  <c r="T4739" i="1"/>
  <c r="P4740" i="1"/>
  <c r="Q4740" i="1"/>
  <c r="R4740" i="1"/>
  <c r="S4740" i="1"/>
  <c r="T4740" i="1"/>
  <c r="P4741" i="1"/>
  <c r="Q4741" i="1"/>
  <c r="R4741" i="1"/>
  <c r="S4741" i="1"/>
  <c r="T4741" i="1"/>
  <c r="P4750" i="1"/>
  <c r="Q4750" i="1"/>
  <c r="R4750" i="1"/>
  <c r="S4750" i="1"/>
  <c r="T4750" i="1"/>
  <c r="P4751" i="1"/>
  <c r="Q4751" i="1"/>
  <c r="R4751" i="1"/>
  <c r="S4751" i="1"/>
  <c r="T4751" i="1"/>
  <c r="P4752" i="1"/>
  <c r="Q4752" i="1"/>
  <c r="R4752" i="1"/>
  <c r="S4752" i="1"/>
  <c r="T4752" i="1"/>
  <c r="P4825" i="1"/>
  <c r="Q4825" i="1"/>
  <c r="R4825" i="1"/>
  <c r="S4825" i="1"/>
  <c r="T4825" i="1"/>
  <c r="P4826" i="1"/>
  <c r="Q4826" i="1"/>
  <c r="R4826" i="1"/>
  <c r="S4826" i="1"/>
  <c r="T4826" i="1"/>
  <c r="P4827" i="1"/>
  <c r="Q4827" i="1"/>
  <c r="R4827" i="1"/>
  <c r="S4827" i="1"/>
  <c r="T4827" i="1"/>
  <c r="P4828" i="1"/>
  <c r="Q4828" i="1"/>
  <c r="R4828" i="1"/>
  <c r="S4828" i="1"/>
  <c r="T4828" i="1"/>
  <c r="P4829" i="1"/>
  <c r="Q4829" i="1"/>
  <c r="R4829" i="1"/>
  <c r="S4829" i="1"/>
  <c r="T4829" i="1"/>
  <c r="P4830" i="1"/>
  <c r="Q4830" i="1"/>
  <c r="R4830" i="1"/>
  <c r="S4830" i="1"/>
  <c r="T4830" i="1"/>
  <c r="P4831" i="1"/>
  <c r="Q4831" i="1"/>
  <c r="R4831" i="1"/>
  <c r="S4831" i="1"/>
  <c r="T4831" i="1"/>
  <c r="P4832" i="1"/>
  <c r="Q4832" i="1"/>
  <c r="R4832" i="1"/>
  <c r="S4832" i="1"/>
  <c r="T4832" i="1"/>
  <c r="P4833" i="1"/>
  <c r="Q4833" i="1"/>
  <c r="R4833" i="1"/>
  <c r="S4833" i="1"/>
  <c r="T4833" i="1"/>
  <c r="P4834" i="1"/>
  <c r="Q4834" i="1"/>
  <c r="R4834" i="1"/>
  <c r="S4834" i="1"/>
  <c r="T4834" i="1"/>
  <c r="P4835" i="1"/>
  <c r="Q4835" i="1"/>
  <c r="R4835" i="1"/>
  <c r="S4835" i="1"/>
  <c r="T4835" i="1"/>
  <c r="P4836" i="1"/>
  <c r="Q4836" i="1"/>
  <c r="R4836" i="1"/>
  <c r="S4836" i="1"/>
  <c r="T4836" i="1"/>
  <c r="P4837" i="1"/>
  <c r="Q4837" i="1"/>
  <c r="R4837" i="1"/>
  <c r="S4837" i="1"/>
  <c r="T4837" i="1"/>
  <c r="P4838" i="1"/>
  <c r="Q4838" i="1"/>
  <c r="R4838" i="1"/>
  <c r="S4838" i="1"/>
  <c r="T4838" i="1"/>
  <c r="P4839" i="1"/>
  <c r="Q4839" i="1"/>
  <c r="R4839" i="1"/>
  <c r="S4839" i="1"/>
  <c r="T4839" i="1"/>
  <c r="P4840" i="1"/>
  <c r="Q4840" i="1"/>
  <c r="R4840" i="1"/>
  <c r="S4840" i="1"/>
  <c r="T4840" i="1"/>
  <c r="P4841" i="1"/>
  <c r="Q4841" i="1"/>
  <c r="R4841" i="1"/>
  <c r="S4841" i="1"/>
  <c r="T4841" i="1"/>
  <c r="P4842" i="1"/>
  <c r="Q4842" i="1"/>
  <c r="R4842" i="1"/>
  <c r="S4842" i="1"/>
  <c r="T4842" i="1"/>
  <c r="P4843" i="1"/>
  <c r="Q4843" i="1"/>
  <c r="R4843" i="1"/>
  <c r="S4843" i="1"/>
  <c r="T4843" i="1"/>
  <c r="P4844" i="1"/>
  <c r="Q4844" i="1"/>
  <c r="R4844" i="1"/>
  <c r="S4844" i="1"/>
  <c r="T4844" i="1"/>
  <c r="P4845" i="1"/>
  <c r="Q4845" i="1"/>
  <c r="R4845" i="1"/>
  <c r="S4845" i="1"/>
  <c r="T4845" i="1"/>
  <c r="P4846" i="1"/>
  <c r="Q4846" i="1"/>
  <c r="R4846" i="1"/>
  <c r="S4846" i="1"/>
  <c r="T4846" i="1"/>
  <c r="P4847" i="1"/>
  <c r="Q4847" i="1"/>
  <c r="R4847" i="1"/>
  <c r="S4847" i="1"/>
  <c r="T4847" i="1"/>
  <c r="P4848" i="1"/>
  <c r="Q4848" i="1"/>
  <c r="R4848" i="1"/>
  <c r="S4848" i="1"/>
  <c r="T4848" i="1"/>
  <c r="P4849" i="1"/>
  <c r="Q4849" i="1"/>
  <c r="R4849" i="1"/>
  <c r="S4849" i="1"/>
  <c r="T4849" i="1"/>
  <c r="P4850" i="1"/>
  <c r="Q4850" i="1"/>
  <c r="R4850" i="1"/>
  <c r="S4850" i="1"/>
  <c r="T4850" i="1"/>
  <c r="P4851" i="1"/>
  <c r="Q4851" i="1"/>
  <c r="R4851" i="1"/>
  <c r="S4851" i="1"/>
  <c r="T4851" i="1"/>
  <c r="P4852" i="1"/>
  <c r="Q4852" i="1"/>
  <c r="R4852" i="1"/>
  <c r="S4852" i="1"/>
  <c r="T4852" i="1"/>
  <c r="P4853" i="1"/>
  <c r="Q4853" i="1"/>
  <c r="R4853" i="1"/>
  <c r="S4853" i="1"/>
  <c r="T4853" i="1"/>
  <c r="P4854" i="1"/>
  <c r="Q4854" i="1"/>
  <c r="R4854" i="1"/>
  <c r="S4854" i="1"/>
  <c r="T4854" i="1"/>
  <c r="P4855" i="1"/>
  <c r="Q4855" i="1"/>
  <c r="R4855" i="1"/>
  <c r="S4855" i="1"/>
  <c r="T4855" i="1"/>
  <c r="P4856" i="1"/>
  <c r="Q4856" i="1"/>
  <c r="R4856" i="1"/>
  <c r="S4856" i="1"/>
  <c r="T4856" i="1"/>
  <c r="P4857" i="1"/>
  <c r="Q4857" i="1"/>
  <c r="R4857" i="1"/>
  <c r="S4857" i="1"/>
  <c r="T4857" i="1"/>
  <c r="P4858" i="1"/>
  <c r="Q4858" i="1"/>
  <c r="R4858" i="1"/>
  <c r="S4858" i="1"/>
  <c r="T4858" i="1"/>
  <c r="P4859" i="1"/>
  <c r="Q4859" i="1"/>
  <c r="R4859" i="1"/>
  <c r="S4859" i="1"/>
  <c r="T4859" i="1"/>
  <c r="P4860" i="1"/>
  <c r="Q4860" i="1"/>
  <c r="R4860" i="1"/>
  <c r="S4860" i="1"/>
  <c r="T4860" i="1"/>
  <c r="P4861" i="1"/>
  <c r="Q4861" i="1"/>
  <c r="R4861" i="1"/>
  <c r="S4861" i="1"/>
  <c r="T4861" i="1"/>
  <c r="P4862" i="1"/>
  <c r="Q4862" i="1"/>
  <c r="R4862" i="1"/>
  <c r="S4862" i="1"/>
  <c r="T4862" i="1"/>
  <c r="P4863" i="1"/>
  <c r="Q4863" i="1"/>
  <c r="R4863" i="1"/>
  <c r="S4863" i="1"/>
  <c r="T4863" i="1"/>
  <c r="P4864" i="1"/>
  <c r="Q4864" i="1"/>
  <c r="R4864" i="1"/>
  <c r="S4864" i="1"/>
  <c r="T4864" i="1"/>
  <c r="P4865" i="1"/>
  <c r="Q4865" i="1"/>
  <c r="R4865" i="1"/>
  <c r="S4865" i="1"/>
  <c r="T4865" i="1"/>
  <c r="P4866" i="1"/>
  <c r="Q4866" i="1"/>
  <c r="R4866" i="1"/>
  <c r="S4866" i="1"/>
  <c r="T4866" i="1"/>
  <c r="P4867" i="1"/>
  <c r="Q4867" i="1"/>
  <c r="R4867" i="1"/>
  <c r="S4867" i="1"/>
  <c r="T4867" i="1"/>
  <c r="P4868" i="1"/>
  <c r="Q4868" i="1"/>
  <c r="R4868" i="1"/>
  <c r="S4868" i="1"/>
  <c r="T4868" i="1"/>
  <c r="P4869" i="1"/>
  <c r="Q4869" i="1"/>
  <c r="R4869" i="1"/>
  <c r="S4869" i="1"/>
  <c r="T4869" i="1"/>
  <c r="P4870" i="1"/>
  <c r="Q4870" i="1"/>
  <c r="R4870" i="1"/>
  <c r="S4870" i="1"/>
  <c r="T4870" i="1"/>
  <c r="P4871" i="1"/>
  <c r="Q4871" i="1"/>
  <c r="R4871" i="1"/>
  <c r="S4871" i="1"/>
  <c r="T4871" i="1"/>
  <c r="P4872" i="1"/>
  <c r="Q4872" i="1"/>
  <c r="R4872" i="1"/>
  <c r="S4872" i="1"/>
  <c r="T4872" i="1"/>
  <c r="P4873" i="1"/>
  <c r="Q4873" i="1"/>
  <c r="R4873" i="1"/>
  <c r="S4873" i="1"/>
  <c r="T4873" i="1"/>
  <c r="P4874" i="1"/>
  <c r="Q4874" i="1"/>
  <c r="R4874" i="1"/>
  <c r="S4874" i="1"/>
  <c r="T4874" i="1"/>
  <c r="P4875" i="1"/>
  <c r="Q4875" i="1"/>
  <c r="R4875" i="1"/>
  <c r="S4875" i="1"/>
  <c r="T4875" i="1"/>
  <c r="P4876" i="1"/>
  <c r="Q4876" i="1"/>
  <c r="R4876" i="1"/>
  <c r="S4876" i="1"/>
  <c r="T4876" i="1"/>
  <c r="P4877" i="1"/>
  <c r="Q4877" i="1"/>
  <c r="R4877" i="1"/>
  <c r="S4877" i="1"/>
  <c r="T4877" i="1"/>
  <c r="P4878" i="1"/>
  <c r="Q4878" i="1"/>
  <c r="R4878" i="1"/>
  <c r="S4878" i="1"/>
  <c r="T4878" i="1"/>
  <c r="P4879" i="1"/>
  <c r="Q4879" i="1"/>
  <c r="R4879" i="1"/>
  <c r="S4879" i="1"/>
  <c r="T4879" i="1"/>
  <c r="P4880" i="1"/>
  <c r="Q4880" i="1"/>
  <c r="R4880" i="1"/>
  <c r="S4880" i="1"/>
  <c r="T4880" i="1"/>
  <c r="P4881" i="1"/>
  <c r="Q4881" i="1"/>
  <c r="R4881" i="1"/>
  <c r="S4881" i="1"/>
  <c r="T4881" i="1"/>
  <c r="P4882" i="1"/>
  <c r="Q4882" i="1"/>
  <c r="R4882" i="1"/>
  <c r="S4882" i="1"/>
  <c r="T4882" i="1"/>
  <c r="P4883" i="1"/>
  <c r="Q4883" i="1"/>
  <c r="R4883" i="1"/>
  <c r="S4883" i="1"/>
  <c r="T4883" i="1"/>
  <c r="P4884" i="1"/>
  <c r="Q4884" i="1"/>
  <c r="R4884" i="1"/>
  <c r="S4884" i="1"/>
  <c r="T4884" i="1"/>
  <c r="P4939" i="1"/>
  <c r="Q4939" i="1"/>
  <c r="R4939" i="1"/>
  <c r="S4939" i="1"/>
  <c r="T4939" i="1"/>
  <c r="P4940" i="1"/>
  <c r="Q4940" i="1"/>
  <c r="R4940" i="1"/>
  <c r="S4940" i="1"/>
  <c r="T4940" i="1"/>
  <c r="P4956" i="1"/>
  <c r="Q4956" i="1"/>
  <c r="R4956" i="1"/>
  <c r="S4956" i="1"/>
  <c r="T4956" i="1"/>
  <c r="P4957" i="1"/>
  <c r="Q4957" i="1"/>
  <c r="R4957" i="1"/>
  <c r="S4957" i="1"/>
  <c r="T4957" i="1"/>
  <c r="P4958" i="1"/>
  <c r="Q4958" i="1"/>
  <c r="R4958" i="1"/>
  <c r="S4958" i="1"/>
  <c r="T4958" i="1"/>
  <c r="P4959" i="1"/>
  <c r="Q4959" i="1"/>
  <c r="R4959" i="1"/>
  <c r="S4959" i="1"/>
  <c r="T4959" i="1"/>
  <c r="P4960" i="1"/>
  <c r="Q4960" i="1"/>
  <c r="R4960" i="1"/>
  <c r="S4960" i="1"/>
  <c r="T4960" i="1"/>
  <c r="P4961" i="1"/>
  <c r="Q4961" i="1"/>
  <c r="R4961" i="1"/>
  <c r="S4961" i="1"/>
  <c r="T4961" i="1"/>
  <c r="P4962" i="1"/>
  <c r="Q4962" i="1"/>
  <c r="R4962" i="1"/>
  <c r="S4962" i="1"/>
  <c r="T4962" i="1"/>
  <c r="P4963" i="1"/>
  <c r="Q4963" i="1"/>
  <c r="R4963" i="1"/>
  <c r="S4963" i="1"/>
  <c r="T4963" i="1"/>
  <c r="P4964" i="1"/>
  <c r="Q4964" i="1"/>
  <c r="R4964" i="1"/>
  <c r="S4964" i="1"/>
  <c r="T4964" i="1"/>
  <c r="P4965" i="1"/>
  <c r="Q4965" i="1"/>
  <c r="R4965" i="1"/>
  <c r="S4965" i="1"/>
  <c r="T4965" i="1"/>
  <c r="P4981" i="1"/>
  <c r="Q4981" i="1"/>
  <c r="R4981" i="1"/>
  <c r="S4981" i="1"/>
  <c r="T4981" i="1"/>
  <c r="P4982" i="1"/>
  <c r="Q4982" i="1"/>
  <c r="R4982" i="1"/>
  <c r="S4982" i="1"/>
  <c r="T4982" i="1"/>
  <c r="P4983" i="1"/>
  <c r="Q4983" i="1"/>
  <c r="R4983" i="1"/>
  <c r="S4983" i="1"/>
  <c r="T4983" i="1"/>
  <c r="P4984" i="1"/>
  <c r="Q4984" i="1"/>
  <c r="R4984" i="1"/>
  <c r="S4984" i="1"/>
  <c r="T4984" i="1"/>
  <c r="P4985" i="1"/>
  <c r="Q4985" i="1"/>
  <c r="R4985" i="1"/>
  <c r="S4985" i="1"/>
  <c r="T4985" i="1"/>
  <c r="P4986" i="1"/>
  <c r="Q4986" i="1"/>
  <c r="R4986" i="1"/>
  <c r="S4986" i="1"/>
  <c r="T4986" i="1"/>
  <c r="P4987" i="1"/>
  <c r="Q4987" i="1"/>
  <c r="R4987" i="1"/>
  <c r="S4987" i="1"/>
  <c r="T4987" i="1"/>
  <c r="P4988" i="1"/>
  <c r="Q4988" i="1"/>
  <c r="R4988" i="1"/>
  <c r="S4988" i="1"/>
  <c r="T4988" i="1"/>
  <c r="P4989" i="1"/>
  <c r="Q4989" i="1"/>
  <c r="R4989" i="1"/>
  <c r="S4989" i="1"/>
  <c r="T4989" i="1"/>
  <c r="P4990" i="1"/>
  <c r="Q4990" i="1"/>
  <c r="R4990" i="1"/>
  <c r="S4990" i="1"/>
  <c r="T4990" i="1"/>
  <c r="P4991" i="1"/>
  <c r="Q4991" i="1"/>
  <c r="R4991" i="1"/>
  <c r="S4991" i="1"/>
  <c r="T4991" i="1"/>
  <c r="P4992" i="1"/>
  <c r="Q4992" i="1"/>
  <c r="R4992" i="1"/>
  <c r="S4992" i="1"/>
  <c r="T4992" i="1"/>
  <c r="P4993" i="1"/>
  <c r="Q4993" i="1"/>
  <c r="R4993" i="1"/>
  <c r="S4993" i="1"/>
  <c r="T4993" i="1"/>
  <c r="P4994" i="1"/>
  <c r="Q4994" i="1"/>
  <c r="R4994" i="1"/>
  <c r="S4994" i="1"/>
  <c r="T4994" i="1"/>
  <c r="P4995" i="1"/>
  <c r="Q4995" i="1"/>
  <c r="R4995" i="1"/>
  <c r="S4995" i="1"/>
  <c r="T4995" i="1"/>
  <c r="P4996" i="1"/>
  <c r="Q4996" i="1"/>
  <c r="R4996" i="1"/>
  <c r="S4996" i="1"/>
  <c r="T4996" i="1"/>
  <c r="P4997" i="1"/>
  <c r="Q4997" i="1"/>
  <c r="R4997" i="1"/>
  <c r="S4997" i="1"/>
  <c r="T4997" i="1"/>
  <c r="P4998" i="1"/>
  <c r="Q4998" i="1"/>
  <c r="R4998" i="1"/>
  <c r="S4998" i="1"/>
  <c r="T4998" i="1"/>
  <c r="P4999" i="1"/>
  <c r="Q4999" i="1"/>
  <c r="R4999" i="1"/>
  <c r="S4999" i="1"/>
  <c r="T4999" i="1"/>
  <c r="P5008" i="1"/>
  <c r="Q5008" i="1"/>
  <c r="R5008" i="1"/>
  <c r="S5008" i="1"/>
  <c r="T5008" i="1"/>
  <c r="P5009" i="1"/>
  <c r="Q5009" i="1"/>
  <c r="R5009" i="1"/>
  <c r="S5009" i="1"/>
  <c r="T5009" i="1"/>
  <c r="P5010" i="1"/>
  <c r="Q5010" i="1"/>
  <c r="R5010" i="1"/>
  <c r="S5010" i="1"/>
  <c r="T5010" i="1"/>
  <c r="P5011" i="1"/>
  <c r="Q5011" i="1"/>
  <c r="R5011" i="1"/>
  <c r="S5011" i="1"/>
  <c r="T5011" i="1"/>
  <c r="P5012" i="1"/>
  <c r="Q5012" i="1"/>
  <c r="R5012" i="1"/>
  <c r="S5012" i="1"/>
  <c r="T5012" i="1"/>
  <c r="P5013" i="1"/>
  <c r="Q5013" i="1"/>
  <c r="R5013" i="1"/>
  <c r="S5013" i="1"/>
  <c r="T5013" i="1"/>
  <c r="P5021" i="1"/>
  <c r="Q5021" i="1"/>
  <c r="R5021" i="1"/>
  <c r="S5021" i="1"/>
  <c r="T5021" i="1"/>
  <c r="P5022" i="1"/>
  <c r="Q5022" i="1"/>
  <c r="R5022" i="1"/>
  <c r="S5022" i="1"/>
  <c r="T5022" i="1"/>
  <c r="P5023" i="1"/>
  <c r="Q5023" i="1"/>
  <c r="R5023" i="1"/>
  <c r="S5023" i="1"/>
  <c r="T5023" i="1"/>
  <c r="P5024" i="1"/>
  <c r="Q5024" i="1"/>
  <c r="R5024" i="1"/>
  <c r="S5024" i="1"/>
  <c r="T5024" i="1"/>
  <c r="P5025" i="1"/>
  <c r="Q5025" i="1"/>
  <c r="R5025" i="1"/>
  <c r="S5025" i="1"/>
  <c r="T5025" i="1"/>
  <c r="P5037" i="1"/>
  <c r="Q5037" i="1"/>
  <c r="R5037" i="1"/>
  <c r="S5037" i="1"/>
  <c r="T5037" i="1"/>
  <c r="P5038" i="1"/>
  <c r="Q5038" i="1"/>
  <c r="R5038" i="1"/>
  <c r="S5038" i="1"/>
  <c r="T5038" i="1"/>
  <c r="P5039" i="1"/>
  <c r="Q5039" i="1"/>
  <c r="R5039" i="1"/>
  <c r="S5039" i="1"/>
  <c r="T5039" i="1"/>
  <c r="P5040" i="1"/>
  <c r="Q5040" i="1"/>
  <c r="R5040" i="1"/>
  <c r="S5040" i="1"/>
  <c r="T5040" i="1"/>
  <c r="P5041" i="1"/>
  <c r="Q5041" i="1"/>
  <c r="R5041" i="1"/>
  <c r="S5041" i="1"/>
  <c r="T5041" i="1"/>
  <c r="P5042" i="1"/>
  <c r="Q5042" i="1"/>
  <c r="R5042" i="1"/>
  <c r="S5042" i="1"/>
  <c r="T5042" i="1"/>
  <c r="P5043" i="1"/>
  <c r="Q5043" i="1"/>
  <c r="R5043" i="1"/>
  <c r="S5043" i="1"/>
  <c r="T5043" i="1"/>
  <c r="P5044" i="1"/>
  <c r="Q5044" i="1"/>
  <c r="R5044" i="1"/>
  <c r="S5044" i="1"/>
  <c r="T5044" i="1"/>
  <c r="P5045" i="1"/>
  <c r="Q5045" i="1"/>
  <c r="R5045" i="1"/>
  <c r="S5045" i="1"/>
  <c r="T5045" i="1"/>
  <c r="P5046" i="1"/>
  <c r="Q5046" i="1"/>
  <c r="R5046" i="1"/>
  <c r="S5046" i="1"/>
  <c r="T5046" i="1"/>
  <c r="P5047" i="1"/>
  <c r="Q5047" i="1"/>
  <c r="R5047" i="1"/>
  <c r="S5047" i="1"/>
  <c r="T5047" i="1"/>
  <c r="P5048" i="1"/>
  <c r="Q5048" i="1"/>
  <c r="R5048" i="1"/>
  <c r="S5048" i="1"/>
  <c r="T5048" i="1"/>
  <c r="P5049" i="1"/>
  <c r="Q5049" i="1"/>
  <c r="R5049" i="1"/>
  <c r="S5049" i="1"/>
  <c r="T5049" i="1"/>
  <c r="P5050" i="1"/>
  <c r="Q5050" i="1"/>
  <c r="R5050" i="1"/>
  <c r="S5050" i="1"/>
  <c r="T5050" i="1"/>
  <c r="P5051" i="1"/>
  <c r="Q5051" i="1"/>
  <c r="R5051" i="1"/>
  <c r="S5051" i="1"/>
  <c r="T5051" i="1"/>
  <c r="P5052" i="1"/>
  <c r="Q5052" i="1"/>
  <c r="R5052" i="1"/>
  <c r="S5052" i="1"/>
  <c r="T5052" i="1"/>
  <c r="P5053" i="1"/>
  <c r="Q5053" i="1"/>
  <c r="R5053" i="1"/>
  <c r="S5053" i="1"/>
  <c r="T5053" i="1"/>
  <c r="P5054" i="1"/>
  <c r="Q5054" i="1"/>
  <c r="R5054" i="1"/>
  <c r="S5054" i="1"/>
  <c r="T5054" i="1"/>
  <c r="P5055" i="1"/>
  <c r="Q5055" i="1"/>
  <c r="R5055" i="1"/>
  <c r="S5055" i="1"/>
  <c r="T5055" i="1"/>
  <c r="P5056" i="1"/>
  <c r="Q5056" i="1"/>
  <c r="R5056" i="1"/>
  <c r="S5056" i="1"/>
  <c r="T5056" i="1"/>
  <c r="P5057" i="1"/>
  <c r="Q5057" i="1"/>
  <c r="R5057" i="1"/>
  <c r="S5057" i="1"/>
  <c r="T5057" i="1"/>
  <c r="P5058" i="1"/>
  <c r="Q5058" i="1"/>
  <c r="R5058" i="1"/>
  <c r="S5058" i="1"/>
  <c r="T5058" i="1"/>
  <c r="P5059" i="1"/>
  <c r="Q5059" i="1"/>
  <c r="R5059" i="1"/>
  <c r="S5059" i="1"/>
  <c r="T5059" i="1"/>
  <c r="P5060" i="1"/>
  <c r="Q5060" i="1"/>
  <c r="R5060" i="1"/>
  <c r="S5060" i="1"/>
  <c r="T5060" i="1"/>
  <c r="P5061" i="1"/>
  <c r="Q5061" i="1"/>
  <c r="R5061" i="1"/>
  <c r="S5061" i="1"/>
  <c r="T5061" i="1"/>
  <c r="P5062" i="1"/>
  <c r="Q5062" i="1"/>
  <c r="R5062" i="1"/>
  <c r="S5062" i="1"/>
  <c r="T5062" i="1"/>
  <c r="P5063" i="1"/>
  <c r="Q5063" i="1"/>
  <c r="R5063" i="1"/>
  <c r="S5063" i="1"/>
  <c r="T5063" i="1"/>
  <c r="P5064" i="1"/>
  <c r="Q5064" i="1"/>
  <c r="R5064" i="1"/>
  <c r="S5064" i="1"/>
  <c r="T5064" i="1"/>
  <c r="P5065" i="1"/>
  <c r="Q5065" i="1"/>
  <c r="R5065" i="1"/>
  <c r="S5065" i="1"/>
  <c r="T5065" i="1"/>
  <c r="P5066" i="1"/>
  <c r="Q5066" i="1"/>
  <c r="R5066" i="1"/>
  <c r="S5066" i="1"/>
  <c r="T5066" i="1"/>
  <c r="P5067" i="1"/>
  <c r="Q5067" i="1"/>
  <c r="R5067" i="1"/>
  <c r="S5067" i="1"/>
  <c r="T5067" i="1"/>
  <c r="P5068" i="1"/>
  <c r="Q5068" i="1"/>
  <c r="R5068" i="1"/>
  <c r="S5068" i="1"/>
  <c r="T5068" i="1"/>
  <c r="P5069" i="1"/>
  <c r="Q5069" i="1"/>
  <c r="R5069" i="1"/>
  <c r="S5069" i="1"/>
  <c r="T5069" i="1"/>
  <c r="P5070" i="1"/>
  <c r="Q5070" i="1"/>
  <c r="R5070" i="1"/>
  <c r="S5070" i="1"/>
  <c r="T5070" i="1"/>
  <c r="P5071" i="1"/>
  <c r="Q5071" i="1"/>
  <c r="R5071" i="1"/>
  <c r="S5071" i="1"/>
  <c r="T5071" i="1"/>
  <c r="P5104" i="1"/>
  <c r="Q5104" i="1"/>
  <c r="R5104" i="1"/>
  <c r="S5104" i="1"/>
  <c r="T5104" i="1"/>
  <c r="P5105" i="1"/>
  <c r="Q5105" i="1"/>
  <c r="R5105" i="1"/>
  <c r="S5105" i="1"/>
  <c r="T5105" i="1"/>
  <c r="P5139" i="1"/>
  <c r="Q5139" i="1"/>
  <c r="R5139" i="1"/>
  <c r="S5139" i="1"/>
  <c r="T5139" i="1"/>
  <c r="P5140" i="1"/>
  <c r="Q5140" i="1"/>
  <c r="R5140" i="1"/>
  <c r="S5140" i="1"/>
  <c r="T5140" i="1"/>
  <c r="P5141" i="1"/>
  <c r="Q5141" i="1"/>
  <c r="R5141" i="1"/>
  <c r="S5141" i="1"/>
  <c r="T5141" i="1"/>
  <c r="P5142" i="1"/>
  <c r="Q5142" i="1"/>
  <c r="R5142" i="1"/>
  <c r="S5142" i="1"/>
  <c r="T5142" i="1"/>
  <c r="P5143" i="1"/>
  <c r="Q5143" i="1"/>
  <c r="R5143" i="1"/>
  <c r="S5143" i="1"/>
  <c r="T5143" i="1"/>
  <c r="P5144" i="1"/>
  <c r="Q5144" i="1"/>
  <c r="R5144" i="1"/>
  <c r="S5144" i="1"/>
  <c r="T5144" i="1"/>
  <c r="P5145" i="1"/>
  <c r="Q5145" i="1"/>
  <c r="R5145" i="1"/>
  <c r="S5145" i="1"/>
  <c r="T5145" i="1"/>
  <c r="P5146" i="1"/>
  <c r="Q5146" i="1"/>
  <c r="R5146" i="1"/>
  <c r="S5146" i="1"/>
  <c r="T5146" i="1"/>
  <c r="P5147" i="1"/>
  <c r="Q5147" i="1"/>
  <c r="R5147" i="1"/>
  <c r="S5147" i="1"/>
  <c r="T5147" i="1"/>
  <c r="P5148" i="1"/>
  <c r="Q5148" i="1"/>
  <c r="R5148" i="1"/>
  <c r="S5148" i="1"/>
  <c r="T5148" i="1"/>
  <c r="P5149" i="1"/>
  <c r="Q5149" i="1"/>
  <c r="R5149" i="1"/>
  <c r="S5149" i="1"/>
  <c r="T5149" i="1"/>
  <c r="P5150" i="1"/>
  <c r="Q5150" i="1"/>
  <c r="R5150" i="1"/>
  <c r="S5150" i="1"/>
  <c r="T5150" i="1"/>
  <c r="P5151" i="1"/>
  <c r="Q5151" i="1"/>
  <c r="R5151" i="1"/>
  <c r="S5151" i="1"/>
  <c r="T5151" i="1"/>
  <c r="P5152" i="1"/>
  <c r="Q5152" i="1"/>
  <c r="R5152" i="1"/>
  <c r="S5152" i="1"/>
  <c r="T5152" i="1"/>
  <c r="P5153" i="1"/>
  <c r="Q5153" i="1"/>
  <c r="R5153" i="1"/>
  <c r="S5153" i="1"/>
  <c r="T5153" i="1"/>
  <c r="P5154" i="1"/>
  <c r="Q5154" i="1"/>
  <c r="R5154" i="1"/>
  <c r="S5154" i="1"/>
  <c r="T5154" i="1"/>
  <c r="P5155" i="1"/>
  <c r="Q5155" i="1"/>
  <c r="R5155" i="1"/>
  <c r="S5155" i="1"/>
  <c r="T5155" i="1"/>
  <c r="P5156" i="1"/>
  <c r="Q5156" i="1"/>
  <c r="R5156" i="1"/>
  <c r="S5156" i="1"/>
  <c r="T5156" i="1"/>
  <c r="P5157" i="1"/>
  <c r="Q5157" i="1"/>
  <c r="R5157" i="1"/>
  <c r="S5157" i="1"/>
  <c r="T5157" i="1"/>
  <c r="P5158" i="1"/>
  <c r="Q5158" i="1"/>
  <c r="R5158" i="1"/>
  <c r="S5158" i="1"/>
  <c r="T5158" i="1"/>
  <c r="P5159" i="1"/>
  <c r="Q5159" i="1"/>
  <c r="R5159" i="1"/>
  <c r="S5159" i="1"/>
  <c r="T5159" i="1"/>
  <c r="P5160" i="1"/>
  <c r="Q5160" i="1"/>
  <c r="R5160" i="1"/>
  <c r="S5160" i="1"/>
  <c r="T5160" i="1"/>
  <c r="P5161" i="1"/>
  <c r="Q5161" i="1"/>
  <c r="R5161" i="1"/>
  <c r="S5161" i="1"/>
  <c r="T5161" i="1"/>
  <c r="P5162" i="1"/>
  <c r="Q5162" i="1"/>
  <c r="R5162" i="1"/>
  <c r="S5162" i="1"/>
  <c r="T5162" i="1"/>
  <c r="P5163" i="1"/>
  <c r="Q5163" i="1"/>
  <c r="R5163" i="1"/>
  <c r="S5163" i="1"/>
  <c r="T5163" i="1"/>
  <c r="P5164" i="1"/>
  <c r="Q5164" i="1"/>
  <c r="R5164" i="1"/>
  <c r="S5164" i="1"/>
  <c r="T5164" i="1"/>
  <c r="P5165" i="1"/>
  <c r="Q5165" i="1"/>
  <c r="R5165" i="1"/>
  <c r="S5165" i="1"/>
  <c r="T5165" i="1"/>
  <c r="P5308" i="1"/>
  <c r="Q5308" i="1"/>
  <c r="R5308" i="1"/>
  <c r="S5308" i="1"/>
  <c r="T5308" i="1"/>
  <c r="P5309" i="1"/>
  <c r="Q5309" i="1"/>
  <c r="R5309" i="1"/>
  <c r="S5309" i="1"/>
  <c r="T5309" i="1"/>
  <c r="P5310" i="1"/>
  <c r="Q5310" i="1"/>
  <c r="R5310" i="1"/>
  <c r="S5310" i="1"/>
  <c r="T5310" i="1"/>
  <c r="P5311" i="1"/>
  <c r="Q5311" i="1"/>
  <c r="R5311" i="1"/>
  <c r="S5311" i="1"/>
  <c r="T5311" i="1"/>
  <c r="P5312" i="1"/>
  <c r="Q5312" i="1"/>
  <c r="R5312" i="1"/>
  <c r="S5312" i="1"/>
  <c r="T5312" i="1"/>
  <c r="P5313" i="1"/>
  <c r="Q5313" i="1"/>
  <c r="R5313" i="1"/>
  <c r="S5313" i="1"/>
  <c r="T5313" i="1"/>
  <c r="P5314" i="1"/>
  <c r="Q5314" i="1"/>
  <c r="R5314" i="1"/>
  <c r="S5314" i="1"/>
  <c r="T5314" i="1"/>
  <c r="P5315" i="1"/>
  <c r="Q5315" i="1"/>
  <c r="R5315" i="1"/>
  <c r="S5315" i="1"/>
  <c r="T5315" i="1"/>
  <c r="P5316" i="1"/>
  <c r="Q5316" i="1"/>
  <c r="R5316" i="1"/>
  <c r="S5316" i="1"/>
  <c r="T5316" i="1"/>
  <c r="P5317" i="1"/>
  <c r="Q5317" i="1"/>
  <c r="R5317" i="1"/>
  <c r="S5317" i="1"/>
  <c r="T5317" i="1"/>
  <c r="P5318" i="1"/>
  <c r="Q5318" i="1"/>
  <c r="R5318" i="1"/>
  <c r="S5318" i="1"/>
  <c r="T5318" i="1"/>
  <c r="P5319" i="1"/>
  <c r="Q5319" i="1"/>
  <c r="R5319" i="1"/>
  <c r="S5319" i="1"/>
  <c r="T5319" i="1"/>
  <c r="P5320" i="1"/>
  <c r="Q5320" i="1"/>
  <c r="R5320" i="1"/>
  <c r="S5320" i="1"/>
  <c r="T5320" i="1"/>
  <c r="P5321" i="1"/>
  <c r="Q5321" i="1"/>
  <c r="R5321" i="1"/>
  <c r="S5321" i="1"/>
  <c r="T5321" i="1"/>
  <c r="P5322" i="1"/>
  <c r="Q5322" i="1"/>
  <c r="R5322" i="1"/>
  <c r="S5322" i="1"/>
  <c r="T5322" i="1"/>
  <c r="P5323" i="1"/>
  <c r="Q5323" i="1"/>
  <c r="R5323" i="1"/>
  <c r="S5323" i="1"/>
  <c r="T5323" i="1"/>
  <c r="P5324" i="1"/>
  <c r="Q5324" i="1"/>
  <c r="R5324" i="1"/>
  <c r="S5324" i="1"/>
  <c r="T5324" i="1"/>
  <c r="P5325" i="1"/>
  <c r="Q5325" i="1"/>
  <c r="R5325" i="1"/>
  <c r="S5325" i="1"/>
  <c r="T5325" i="1"/>
  <c r="P5326" i="1"/>
  <c r="Q5326" i="1"/>
  <c r="R5326" i="1"/>
  <c r="S5326" i="1"/>
  <c r="T5326" i="1"/>
  <c r="P5327" i="1"/>
  <c r="Q5327" i="1"/>
  <c r="R5327" i="1"/>
  <c r="S5327" i="1"/>
  <c r="T5327" i="1"/>
  <c r="P5328" i="1"/>
  <c r="Q5328" i="1"/>
  <c r="R5328" i="1"/>
  <c r="S5328" i="1"/>
  <c r="T5328" i="1"/>
  <c r="P5329" i="1"/>
  <c r="Q5329" i="1"/>
  <c r="R5329" i="1"/>
  <c r="S5329" i="1"/>
  <c r="T5329" i="1"/>
  <c r="P5330" i="1"/>
  <c r="Q5330" i="1"/>
  <c r="R5330" i="1"/>
  <c r="S5330" i="1"/>
  <c r="T5330" i="1"/>
  <c r="P5331" i="1"/>
  <c r="Q5331" i="1"/>
  <c r="R5331" i="1"/>
  <c r="S5331" i="1"/>
  <c r="T5331" i="1"/>
  <c r="P5332" i="1"/>
  <c r="Q5332" i="1"/>
  <c r="R5332" i="1"/>
  <c r="S5332" i="1"/>
  <c r="T5332" i="1"/>
  <c r="P5333" i="1"/>
  <c r="Q5333" i="1"/>
  <c r="R5333" i="1"/>
  <c r="S5333" i="1"/>
  <c r="T5333" i="1"/>
  <c r="P5334" i="1"/>
  <c r="Q5334" i="1"/>
  <c r="R5334" i="1"/>
  <c r="S5334" i="1"/>
  <c r="T5334" i="1"/>
  <c r="P5335" i="1"/>
  <c r="Q5335" i="1"/>
  <c r="R5335" i="1"/>
  <c r="S5335" i="1"/>
  <c r="T5335" i="1"/>
  <c r="P5336" i="1"/>
  <c r="Q5336" i="1"/>
  <c r="R5336" i="1"/>
  <c r="S5336" i="1"/>
  <c r="T5336" i="1"/>
  <c r="P5337" i="1"/>
  <c r="Q5337" i="1"/>
  <c r="R5337" i="1"/>
  <c r="S5337" i="1"/>
  <c r="T5337" i="1"/>
  <c r="P5338" i="1"/>
  <c r="Q5338" i="1"/>
  <c r="R5338" i="1"/>
  <c r="S5338" i="1"/>
  <c r="T5338" i="1"/>
  <c r="P5339" i="1"/>
  <c r="Q5339" i="1"/>
  <c r="R5339" i="1"/>
  <c r="S5339" i="1"/>
  <c r="T5339" i="1"/>
  <c r="P5340" i="1"/>
  <c r="Q5340" i="1"/>
  <c r="R5340" i="1"/>
  <c r="S5340" i="1"/>
  <c r="T5340" i="1"/>
  <c r="P5341" i="1"/>
  <c r="Q5341" i="1"/>
  <c r="R5341" i="1"/>
  <c r="S5341" i="1"/>
  <c r="T5341" i="1"/>
  <c r="P5342" i="1"/>
  <c r="Q5342" i="1"/>
  <c r="R5342" i="1"/>
  <c r="S5342" i="1"/>
  <c r="T5342" i="1"/>
  <c r="P5343" i="1"/>
  <c r="Q5343" i="1"/>
  <c r="R5343" i="1"/>
  <c r="S5343" i="1"/>
  <c r="T5343" i="1"/>
  <c r="P5344" i="1"/>
  <c r="Q5344" i="1"/>
  <c r="R5344" i="1"/>
  <c r="S5344" i="1"/>
  <c r="T5344" i="1"/>
  <c r="P5345" i="1"/>
  <c r="Q5345" i="1"/>
  <c r="R5345" i="1"/>
  <c r="S5345" i="1"/>
  <c r="T5345" i="1"/>
  <c r="P5346" i="1"/>
  <c r="Q5346" i="1"/>
  <c r="R5346" i="1"/>
  <c r="S5346" i="1"/>
  <c r="T5346" i="1"/>
  <c r="P5347" i="1"/>
  <c r="Q5347" i="1"/>
  <c r="R5347" i="1"/>
  <c r="S5347" i="1"/>
  <c r="T5347" i="1"/>
  <c r="P5348" i="1"/>
  <c r="Q5348" i="1"/>
  <c r="R5348" i="1"/>
  <c r="S5348" i="1"/>
  <c r="T5348" i="1"/>
  <c r="P5349" i="1"/>
  <c r="Q5349" i="1"/>
  <c r="R5349" i="1"/>
  <c r="S5349" i="1"/>
  <c r="T5349" i="1"/>
  <c r="P5350" i="1"/>
  <c r="Q5350" i="1"/>
  <c r="R5350" i="1"/>
  <c r="S5350" i="1"/>
  <c r="T5350" i="1"/>
  <c r="P5351" i="1"/>
  <c r="Q5351" i="1"/>
  <c r="R5351" i="1"/>
  <c r="S5351" i="1"/>
  <c r="T5351" i="1"/>
  <c r="P5352" i="1"/>
  <c r="Q5352" i="1"/>
  <c r="R5352" i="1"/>
  <c r="S5352" i="1"/>
  <c r="T5352" i="1"/>
  <c r="P5353" i="1"/>
  <c r="Q5353" i="1"/>
  <c r="R5353" i="1"/>
  <c r="S5353" i="1"/>
  <c r="T5353" i="1"/>
  <c r="P5354" i="1"/>
  <c r="Q5354" i="1"/>
  <c r="R5354" i="1"/>
  <c r="S5354" i="1"/>
  <c r="T5354" i="1"/>
  <c r="P5355" i="1"/>
  <c r="Q5355" i="1"/>
  <c r="R5355" i="1"/>
  <c r="S5355" i="1"/>
  <c r="T5355" i="1"/>
  <c r="P5356" i="1"/>
  <c r="Q5356" i="1"/>
  <c r="R5356" i="1"/>
  <c r="S5356" i="1"/>
  <c r="T5356" i="1"/>
  <c r="P5357" i="1"/>
  <c r="Q5357" i="1"/>
  <c r="R5357" i="1"/>
  <c r="S5357" i="1"/>
  <c r="T5357" i="1"/>
  <c r="P5358" i="1"/>
  <c r="Q5358" i="1"/>
  <c r="R5358" i="1"/>
  <c r="S5358" i="1"/>
  <c r="T5358" i="1"/>
  <c r="P5359" i="1"/>
  <c r="Q5359" i="1"/>
  <c r="R5359" i="1"/>
  <c r="S5359" i="1"/>
  <c r="T5359" i="1"/>
  <c r="P5360" i="1"/>
  <c r="Q5360" i="1"/>
  <c r="R5360" i="1"/>
  <c r="S5360" i="1"/>
  <c r="T5360" i="1"/>
  <c r="P5361" i="1"/>
  <c r="Q5361" i="1"/>
  <c r="R5361" i="1"/>
  <c r="S5361" i="1"/>
  <c r="T5361" i="1"/>
  <c r="P5362" i="1"/>
  <c r="Q5362" i="1"/>
  <c r="R5362" i="1"/>
  <c r="S5362" i="1"/>
  <c r="T5362" i="1"/>
  <c r="P5363" i="1"/>
  <c r="Q5363" i="1"/>
  <c r="R5363" i="1"/>
  <c r="S5363" i="1"/>
  <c r="T5363" i="1"/>
  <c r="P5364" i="1"/>
  <c r="Q5364" i="1"/>
  <c r="R5364" i="1"/>
  <c r="S5364" i="1"/>
  <c r="T5364" i="1"/>
  <c r="P5365" i="1"/>
  <c r="Q5365" i="1"/>
  <c r="R5365" i="1"/>
  <c r="S5365" i="1"/>
  <c r="T5365" i="1"/>
  <c r="P5366" i="1"/>
  <c r="Q5366" i="1"/>
  <c r="R5366" i="1"/>
  <c r="S5366" i="1"/>
  <c r="T5366" i="1"/>
  <c r="P5367" i="1"/>
  <c r="Q5367" i="1"/>
  <c r="R5367" i="1"/>
  <c r="S5367" i="1"/>
  <c r="T5367" i="1"/>
  <c r="P5368" i="1"/>
  <c r="Q5368" i="1"/>
  <c r="R5368" i="1"/>
  <c r="S5368" i="1"/>
  <c r="T5368" i="1"/>
  <c r="P5369" i="1"/>
  <c r="Q5369" i="1"/>
  <c r="R5369" i="1"/>
  <c r="S5369" i="1"/>
  <c r="T5369" i="1"/>
  <c r="P5370" i="1"/>
  <c r="Q5370" i="1"/>
  <c r="R5370" i="1"/>
  <c r="S5370" i="1"/>
  <c r="T5370" i="1"/>
  <c r="P5371" i="1"/>
  <c r="Q5371" i="1"/>
  <c r="R5371" i="1"/>
  <c r="S5371" i="1"/>
  <c r="T5371" i="1"/>
  <c r="P5372" i="1"/>
  <c r="Q5372" i="1"/>
  <c r="R5372" i="1"/>
  <c r="S5372" i="1"/>
  <c r="T5372" i="1"/>
  <c r="P5373" i="1"/>
  <c r="Q5373" i="1"/>
  <c r="R5373" i="1"/>
  <c r="S5373" i="1"/>
  <c r="T5373" i="1"/>
  <c r="P5374" i="1"/>
  <c r="Q5374" i="1"/>
  <c r="R5374" i="1"/>
  <c r="S5374" i="1"/>
  <c r="T5374" i="1"/>
  <c r="P5375" i="1"/>
  <c r="Q5375" i="1"/>
  <c r="R5375" i="1"/>
  <c r="S5375" i="1"/>
  <c r="T5375" i="1"/>
  <c r="P5376" i="1"/>
  <c r="Q5376" i="1"/>
  <c r="R5376" i="1"/>
  <c r="S5376" i="1"/>
  <c r="T5376" i="1"/>
  <c r="P5377" i="1"/>
  <c r="Q5377" i="1"/>
  <c r="R5377" i="1"/>
  <c r="S5377" i="1"/>
  <c r="T5377" i="1"/>
  <c r="P5378" i="1"/>
  <c r="Q5378" i="1"/>
  <c r="R5378" i="1"/>
  <c r="S5378" i="1"/>
  <c r="T5378" i="1"/>
  <c r="P5379" i="1"/>
  <c r="Q5379" i="1"/>
  <c r="R5379" i="1"/>
  <c r="S5379" i="1"/>
  <c r="T5379" i="1"/>
  <c r="P5380" i="1"/>
  <c r="Q5380" i="1"/>
  <c r="R5380" i="1"/>
  <c r="S5380" i="1"/>
  <c r="T5380" i="1"/>
  <c r="P5381" i="1"/>
  <c r="Q5381" i="1"/>
  <c r="R5381" i="1"/>
  <c r="S5381" i="1"/>
  <c r="T5381" i="1"/>
  <c r="P5382" i="1"/>
  <c r="Q5382" i="1"/>
  <c r="R5382" i="1"/>
  <c r="S5382" i="1"/>
  <c r="T5382" i="1"/>
  <c r="P5383" i="1"/>
  <c r="Q5383" i="1"/>
  <c r="R5383" i="1"/>
  <c r="S5383" i="1"/>
  <c r="T5383" i="1"/>
  <c r="P5384" i="1"/>
  <c r="Q5384" i="1"/>
  <c r="R5384" i="1"/>
  <c r="S5384" i="1"/>
  <c r="T5384" i="1"/>
  <c r="P5385" i="1"/>
  <c r="Q5385" i="1"/>
  <c r="R5385" i="1"/>
  <c r="S5385" i="1"/>
  <c r="T5385" i="1"/>
  <c r="P5386" i="1"/>
  <c r="Q5386" i="1"/>
  <c r="R5386" i="1"/>
  <c r="S5386" i="1"/>
  <c r="T5386" i="1"/>
  <c r="P5387" i="1"/>
  <c r="Q5387" i="1"/>
  <c r="R5387" i="1"/>
  <c r="S5387" i="1"/>
  <c r="T5387" i="1"/>
  <c r="P5388" i="1"/>
  <c r="Q5388" i="1"/>
  <c r="R5388" i="1"/>
  <c r="S5388" i="1"/>
  <c r="T5388" i="1"/>
  <c r="P5389" i="1"/>
  <c r="Q5389" i="1"/>
  <c r="R5389" i="1"/>
  <c r="S5389" i="1"/>
  <c r="T5389" i="1"/>
  <c r="P5390" i="1"/>
  <c r="Q5390" i="1"/>
  <c r="R5390" i="1"/>
  <c r="S5390" i="1"/>
  <c r="T5390" i="1"/>
  <c r="P5391" i="1"/>
  <c r="Q5391" i="1"/>
  <c r="R5391" i="1"/>
  <c r="S5391" i="1"/>
  <c r="T5391" i="1"/>
  <c r="P5392" i="1"/>
  <c r="Q5392" i="1"/>
  <c r="R5392" i="1"/>
  <c r="S5392" i="1"/>
  <c r="T5392" i="1"/>
  <c r="P5393" i="1"/>
  <c r="Q5393" i="1"/>
  <c r="R5393" i="1"/>
  <c r="S5393" i="1"/>
  <c r="T5393" i="1"/>
  <c r="P5394" i="1"/>
  <c r="Q5394" i="1"/>
  <c r="R5394" i="1"/>
  <c r="S5394" i="1"/>
  <c r="T5394" i="1"/>
  <c r="P5395" i="1"/>
  <c r="Q5395" i="1"/>
  <c r="R5395" i="1"/>
  <c r="S5395" i="1"/>
  <c r="T5395" i="1"/>
  <c r="P5396" i="1"/>
  <c r="Q5396" i="1"/>
  <c r="R5396" i="1"/>
  <c r="S5396" i="1"/>
  <c r="T5396" i="1"/>
  <c r="P5397" i="1"/>
  <c r="Q5397" i="1"/>
  <c r="R5397" i="1"/>
  <c r="S5397" i="1"/>
  <c r="T5397" i="1"/>
  <c r="P5398" i="1"/>
  <c r="Q5398" i="1"/>
  <c r="R5398" i="1"/>
  <c r="S5398" i="1"/>
  <c r="T5398" i="1"/>
  <c r="P5399" i="1"/>
  <c r="Q5399" i="1"/>
  <c r="R5399" i="1"/>
  <c r="S5399" i="1"/>
  <c r="T5399" i="1"/>
  <c r="P5400" i="1"/>
  <c r="Q5400" i="1"/>
  <c r="R5400" i="1"/>
  <c r="S5400" i="1"/>
  <c r="T5400" i="1"/>
  <c r="P5401" i="1"/>
  <c r="Q5401" i="1"/>
  <c r="R5401" i="1"/>
  <c r="S5401" i="1"/>
  <c r="T5401" i="1"/>
  <c r="P5402" i="1"/>
  <c r="Q5402" i="1"/>
  <c r="R5402" i="1"/>
  <c r="S5402" i="1"/>
  <c r="T5402" i="1"/>
  <c r="P5403" i="1"/>
  <c r="Q5403" i="1"/>
  <c r="R5403" i="1"/>
  <c r="S5403" i="1"/>
  <c r="T5403" i="1"/>
  <c r="P5404" i="1"/>
  <c r="Q5404" i="1"/>
  <c r="R5404" i="1"/>
  <c r="S5404" i="1"/>
  <c r="T5404" i="1"/>
  <c r="P5405" i="1"/>
  <c r="Q5405" i="1"/>
  <c r="R5405" i="1"/>
  <c r="S5405" i="1"/>
  <c r="T5405" i="1"/>
  <c r="P5406" i="1"/>
  <c r="Q5406" i="1"/>
  <c r="R5406" i="1"/>
  <c r="S5406" i="1"/>
  <c r="T5406" i="1"/>
  <c r="P5407" i="1"/>
  <c r="Q5407" i="1"/>
  <c r="R5407" i="1"/>
  <c r="S5407" i="1"/>
  <c r="T5407" i="1"/>
  <c r="P5408" i="1"/>
  <c r="Q5408" i="1"/>
  <c r="R5408" i="1"/>
  <c r="S5408" i="1"/>
  <c r="T5408" i="1"/>
  <c r="P5409" i="1"/>
  <c r="Q5409" i="1"/>
  <c r="R5409" i="1"/>
  <c r="S5409" i="1"/>
  <c r="T5409" i="1"/>
  <c r="P5410" i="1"/>
  <c r="Q5410" i="1"/>
  <c r="R5410" i="1"/>
  <c r="S5410" i="1"/>
  <c r="T5410" i="1"/>
  <c r="P5411" i="1"/>
  <c r="Q5411" i="1"/>
  <c r="R5411" i="1"/>
  <c r="S5411" i="1"/>
  <c r="T5411" i="1"/>
  <c r="P5412" i="1"/>
  <c r="Q5412" i="1"/>
  <c r="R5412" i="1"/>
  <c r="S5412" i="1"/>
  <c r="T5412" i="1"/>
  <c r="P5413" i="1"/>
  <c r="Q5413" i="1"/>
  <c r="R5413" i="1"/>
  <c r="S5413" i="1"/>
  <c r="T5413" i="1"/>
  <c r="P5414" i="1"/>
  <c r="Q5414" i="1"/>
  <c r="R5414" i="1"/>
  <c r="S5414" i="1"/>
  <c r="T5414" i="1"/>
  <c r="P5415" i="1"/>
  <c r="Q5415" i="1"/>
  <c r="R5415" i="1"/>
  <c r="S5415" i="1"/>
  <c r="T5415" i="1"/>
  <c r="P5416" i="1"/>
  <c r="Q5416" i="1"/>
  <c r="R5416" i="1"/>
  <c r="S5416" i="1"/>
  <c r="T5416" i="1"/>
  <c r="P5417" i="1"/>
  <c r="Q5417" i="1"/>
  <c r="R5417" i="1"/>
  <c r="S5417" i="1"/>
  <c r="T5417" i="1"/>
  <c r="P5418" i="1"/>
  <c r="Q5418" i="1"/>
  <c r="R5418" i="1"/>
  <c r="S5418" i="1"/>
  <c r="T5418" i="1"/>
  <c r="P5419" i="1"/>
  <c r="Q5419" i="1"/>
  <c r="R5419" i="1"/>
  <c r="S5419" i="1"/>
  <c r="T5419" i="1"/>
  <c r="P5420" i="1"/>
  <c r="Q5420" i="1"/>
  <c r="R5420" i="1"/>
  <c r="S5420" i="1"/>
  <c r="T5420" i="1"/>
  <c r="P5421" i="1"/>
  <c r="Q5421" i="1"/>
  <c r="R5421" i="1"/>
  <c r="S5421" i="1"/>
  <c r="T5421" i="1"/>
  <c r="P5422" i="1"/>
  <c r="Q5422" i="1"/>
  <c r="R5422" i="1"/>
  <c r="S5422" i="1"/>
  <c r="T5422" i="1"/>
  <c r="P5423" i="1"/>
  <c r="Q5423" i="1"/>
  <c r="R5423" i="1"/>
  <c r="S5423" i="1"/>
  <c r="T5423" i="1"/>
  <c r="P5424" i="1"/>
  <c r="Q5424" i="1"/>
  <c r="R5424" i="1"/>
  <c r="S5424" i="1"/>
  <c r="T5424" i="1"/>
  <c r="P5425" i="1"/>
  <c r="Q5425" i="1"/>
  <c r="R5425" i="1"/>
  <c r="S5425" i="1"/>
  <c r="T5425" i="1"/>
  <c r="P5426" i="1"/>
  <c r="Q5426" i="1"/>
  <c r="R5426" i="1"/>
  <c r="S5426" i="1"/>
  <c r="T5426" i="1"/>
  <c r="P5427" i="1"/>
  <c r="Q5427" i="1"/>
  <c r="R5427" i="1"/>
  <c r="S5427" i="1"/>
  <c r="T5427" i="1"/>
  <c r="P5428" i="1"/>
  <c r="Q5428" i="1"/>
  <c r="R5428" i="1"/>
  <c r="S5428" i="1"/>
  <c r="T5428" i="1"/>
  <c r="P5429" i="1"/>
  <c r="Q5429" i="1"/>
  <c r="R5429" i="1"/>
  <c r="S5429" i="1"/>
  <c r="T5429" i="1"/>
  <c r="P5430" i="1"/>
  <c r="Q5430" i="1"/>
  <c r="R5430" i="1"/>
  <c r="S5430" i="1"/>
  <c r="T5430" i="1"/>
  <c r="P5431" i="1"/>
  <c r="Q5431" i="1"/>
  <c r="R5431" i="1"/>
  <c r="S5431" i="1"/>
  <c r="T5431" i="1"/>
  <c r="P5432" i="1"/>
  <c r="Q5432" i="1"/>
  <c r="R5432" i="1"/>
  <c r="S5432" i="1"/>
  <c r="T5432" i="1"/>
  <c r="P5433" i="1"/>
  <c r="Q5433" i="1"/>
  <c r="R5433" i="1"/>
  <c r="S5433" i="1"/>
  <c r="T5433" i="1"/>
  <c r="P5434" i="1"/>
  <c r="Q5434" i="1"/>
  <c r="R5434" i="1"/>
  <c r="S5434" i="1"/>
  <c r="T5434" i="1"/>
  <c r="P5435" i="1"/>
  <c r="Q5435" i="1"/>
  <c r="R5435" i="1"/>
  <c r="S5435" i="1"/>
  <c r="T5435" i="1"/>
  <c r="P5436" i="1"/>
  <c r="Q5436" i="1"/>
  <c r="R5436" i="1"/>
  <c r="S5436" i="1"/>
  <c r="T5436" i="1"/>
  <c r="P5437" i="1"/>
  <c r="Q5437" i="1"/>
  <c r="R5437" i="1"/>
  <c r="S5437" i="1"/>
  <c r="T5437" i="1"/>
  <c r="P5438" i="1"/>
  <c r="Q5438" i="1"/>
  <c r="R5438" i="1"/>
  <c r="S5438" i="1"/>
  <c r="T5438" i="1"/>
  <c r="P5439" i="1"/>
  <c r="Q5439" i="1"/>
  <c r="R5439" i="1"/>
  <c r="S5439" i="1"/>
  <c r="T5439" i="1"/>
  <c r="P5440" i="1"/>
  <c r="Q5440" i="1"/>
  <c r="R5440" i="1"/>
  <c r="S5440" i="1"/>
  <c r="T5440" i="1"/>
  <c r="P5441" i="1"/>
  <c r="Q5441" i="1"/>
  <c r="R5441" i="1"/>
  <c r="S5441" i="1"/>
  <c r="T5441" i="1"/>
  <c r="P5442" i="1"/>
  <c r="Q5442" i="1"/>
  <c r="R5442" i="1"/>
  <c r="S5442" i="1"/>
  <c r="T5442" i="1"/>
  <c r="P5443" i="1"/>
  <c r="Q5443" i="1"/>
  <c r="R5443" i="1"/>
  <c r="S5443" i="1"/>
  <c r="T5443" i="1"/>
  <c r="P5444" i="1"/>
  <c r="Q5444" i="1"/>
  <c r="R5444" i="1"/>
  <c r="S5444" i="1"/>
  <c r="T5444" i="1"/>
  <c r="P5445" i="1"/>
  <c r="Q5445" i="1"/>
  <c r="R5445" i="1"/>
  <c r="S5445" i="1"/>
  <c r="T5445" i="1"/>
  <c r="P5446" i="1"/>
  <c r="Q5446" i="1"/>
  <c r="R5446" i="1"/>
  <c r="S5446" i="1"/>
  <c r="T5446" i="1"/>
  <c r="P5447" i="1"/>
  <c r="Q5447" i="1"/>
  <c r="R5447" i="1"/>
  <c r="S5447" i="1"/>
  <c r="T5447" i="1"/>
  <c r="P5448" i="1"/>
  <c r="Q5448" i="1"/>
  <c r="R5448" i="1"/>
  <c r="S5448" i="1"/>
  <c r="T5448" i="1"/>
  <c r="P5449" i="1"/>
  <c r="Q5449" i="1"/>
  <c r="R5449" i="1"/>
  <c r="S5449" i="1"/>
  <c r="T5449" i="1"/>
  <c r="P5450" i="1"/>
  <c r="Q5450" i="1"/>
  <c r="R5450" i="1"/>
  <c r="S5450" i="1"/>
  <c r="T5450" i="1"/>
  <c r="P5451" i="1"/>
  <c r="Q5451" i="1"/>
  <c r="R5451" i="1"/>
  <c r="S5451" i="1"/>
  <c r="T5451" i="1"/>
  <c r="P5452" i="1"/>
  <c r="Q5452" i="1"/>
  <c r="R5452" i="1"/>
  <c r="S5452" i="1"/>
  <c r="T5452" i="1"/>
  <c r="P5453" i="1"/>
  <c r="Q5453" i="1"/>
  <c r="R5453" i="1"/>
  <c r="S5453" i="1"/>
  <c r="T5453" i="1"/>
  <c r="P5454" i="1"/>
  <c r="Q5454" i="1"/>
  <c r="R5454" i="1"/>
  <c r="S5454" i="1"/>
  <c r="T5454" i="1"/>
  <c r="P5455" i="1"/>
  <c r="Q5455" i="1"/>
  <c r="R5455" i="1"/>
  <c r="S5455" i="1"/>
  <c r="T5455" i="1"/>
  <c r="P5456" i="1"/>
  <c r="Q5456" i="1"/>
  <c r="R5456" i="1"/>
  <c r="S5456" i="1"/>
  <c r="T5456" i="1"/>
  <c r="P5457" i="1"/>
  <c r="Q5457" i="1"/>
  <c r="R5457" i="1"/>
  <c r="S5457" i="1"/>
  <c r="T5457" i="1"/>
  <c r="P5458" i="1"/>
  <c r="Q5458" i="1"/>
  <c r="R5458" i="1"/>
  <c r="S5458" i="1"/>
  <c r="T5458" i="1"/>
  <c r="P5459" i="1"/>
  <c r="Q5459" i="1"/>
  <c r="R5459" i="1"/>
  <c r="S5459" i="1"/>
  <c r="T5459" i="1"/>
  <c r="P5460" i="1"/>
  <c r="Q5460" i="1"/>
  <c r="R5460" i="1"/>
  <c r="S5460" i="1"/>
  <c r="T5460" i="1"/>
  <c r="P5461" i="1"/>
  <c r="Q5461" i="1"/>
  <c r="R5461" i="1"/>
  <c r="S5461" i="1"/>
  <c r="T5461" i="1"/>
  <c r="P5462" i="1"/>
  <c r="Q5462" i="1"/>
  <c r="R5462" i="1"/>
  <c r="S5462" i="1"/>
  <c r="T5462" i="1"/>
  <c r="P5463" i="1"/>
  <c r="Q5463" i="1"/>
  <c r="R5463" i="1"/>
  <c r="S5463" i="1"/>
  <c r="T5463" i="1"/>
  <c r="P5464" i="1"/>
  <c r="Q5464" i="1"/>
  <c r="R5464" i="1"/>
  <c r="S5464" i="1"/>
  <c r="T5464" i="1"/>
  <c r="P5465" i="1"/>
  <c r="Q5465" i="1"/>
  <c r="R5465" i="1"/>
  <c r="S5465" i="1"/>
  <c r="T5465" i="1"/>
  <c r="P5466" i="1"/>
  <c r="Q5466" i="1"/>
  <c r="R5466" i="1"/>
  <c r="S5466" i="1"/>
  <c r="T5466" i="1"/>
  <c r="P5467" i="1"/>
  <c r="Q5467" i="1"/>
  <c r="R5467" i="1"/>
  <c r="S5467" i="1"/>
  <c r="T5467" i="1"/>
  <c r="P5468" i="1"/>
  <c r="Q5468" i="1"/>
  <c r="R5468" i="1"/>
  <c r="S5468" i="1"/>
  <c r="T5468" i="1"/>
  <c r="P5469" i="1"/>
  <c r="Q5469" i="1"/>
  <c r="R5469" i="1"/>
  <c r="S5469" i="1"/>
  <c r="T5469" i="1"/>
  <c r="P5470" i="1"/>
  <c r="Q5470" i="1"/>
  <c r="R5470" i="1"/>
  <c r="S5470" i="1"/>
  <c r="T5470" i="1"/>
  <c r="P5471" i="1"/>
  <c r="Q5471" i="1"/>
  <c r="R5471" i="1"/>
  <c r="S5471" i="1"/>
  <c r="T5471" i="1"/>
  <c r="P5472" i="1"/>
  <c r="Q5472" i="1"/>
  <c r="R5472" i="1"/>
  <c r="S5472" i="1"/>
  <c r="T5472" i="1"/>
  <c r="P5473" i="1"/>
  <c r="Q5473" i="1"/>
  <c r="R5473" i="1"/>
  <c r="S5473" i="1"/>
  <c r="T5473" i="1"/>
  <c r="P5474" i="1"/>
  <c r="Q5474" i="1"/>
  <c r="R5474" i="1"/>
  <c r="S5474" i="1"/>
  <c r="T5474" i="1"/>
  <c r="P5475" i="1"/>
  <c r="Q5475" i="1"/>
  <c r="R5475" i="1"/>
  <c r="S5475" i="1"/>
  <c r="T5475" i="1"/>
  <c r="P5476" i="1"/>
  <c r="Q5476" i="1"/>
  <c r="R5476" i="1"/>
  <c r="S5476" i="1"/>
  <c r="T5476" i="1"/>
  <c r="P5477" i="1"/>
  <c r="Q5477" i="1"/>
  <c r="R5477" i="1"/>
  <c r="S5477" i="1"/>
  <c r="T5477" i="1"/>
  <c r="P5478" i="1"/>
  <c r="Q5478" i="1"/>
  <c r="R5478" i="1"/>
  <c r="S5478" i="1"/>
  <c r="T5478" i="1"/>
  <c r="P5479" i="1"/>
  <c r="Q5479" i="1"/>
  <c r="R5479" i="1"/>
  <c r="S5479" i="1"/>
  <c r="T5479" i="1"/>
  <c r="P5480" i="1"/>
  <c r="Q5480" i="1"/>
  <c r="R5480" i="1"/>
  <c r="S5480" i="1"/>
  <c r="T5480" i="1"/>
  <c r="P5481" i="1"/>
  <c r="Q5481" i="1"/>
  <c r="R5481" i="1"/>
  <c r="S5481" i="1"/>
  <c r="T5481" i="1"/>
  <c r="P5482" i="1"/>
  <c r="Q5482" i="1"/>
  <c r="R5482" i="1"/>
  <c r="S5482" i="1"/>
  <c r="T5482" i="1"/>
  <c r="P5483" i="1"/>
  <c r="Q5483" i="1"/>
  <c r="R5483" i="1"/>
  <c r="S5483" i="1"/>
  <c r="T5483" i="1"/>
  <c r="P5484" i="1"/>
  <c r="Q5484" i="1"/>
  <c r="R5484" i="1"/>
  <c r="S5484" i="1"/>
  <c r="T5484" i="1"/>
  <c r="P5485" i="1"/>
  <c r="Q5485" i="1"/>
  <c r="R5485" i="1"/>
  <c r="S5485" i="1"/>
  <c r="T5485" i="1"/>
  <c r="P5486" i="1"/>
  <c r="Q5486" i="1"/>
  <c r="R5486" i="1"/>
  <c r="S5486" i="1"/>
  <c r="T5486" i="1"/>
  <c r="P5487" i="1"/>
  <c r="Q5487" i="1"/>
  <c r="R5487" i="1"/>
  <c r="S5487" i="1"/>
  <c r="T5487" i="1"/>
  <c r="P5488" i="1"/>
  <c r="Q5488" i="1"/>
  <c r="R5488" i="1"/>
  <c r="S5488" i="1"/>
  <c r="T5488" i="1"/>
  <c r="P5489" i="1"/>
  <c r="Q5489" i="1"/>
  <c r="R5489" i="1"/>
  <c r="S5489" i="1"/>
  <c r="T5489" i="1"/>
  <c r="P5490" i="1"/>
  <c r="Q5490" i="1"/>
  <c r="R5490" i="1"/>
  <c r="S5490" i="1"/>
  <c r="T5490" i="1"/>
  <c r="P5491" i="1"/>
  <c r="Q5491" i="1"/>
  <c r="R5491" i="1"/>
  <c r="S5491" i="1"/>
  <c r="T5491" i="1"/>
  <c r="P5492" i="1"/>
  <c r="Q5492" i="1"/>
  <c r="R5492" i="1"/>
  <c r="S5492" i="1"/>
  <c r="T5492" i="1"/>
  <c r="P5493" i="1"/>
  <c r="Q5493" i="1"/>
  <c r="R5493" i="1"/>
  <c r="S5493" i="1"/>
  <c r="T5493" i="1"/>
  <c r="P5494" i="1"/>
  <c r="Q5494" i="1"/>
  <c r="R5494" i="1"/>
  <c r="S5494" i="1"/>
  <c r="T5494" i="1"/>
  <c r="P5495" i="1"/>
  <c r="Q5495" i="1"/>
  <c r="R5495" i="1"/>
  <c r="S5495" i="1"/>
  <c r="T5495" i="1"/>
  <c r="P5496" i="1"/>
  <c r="Q5496" i="1"/>
  <c r="R5496" i="1"/>
  <c r="S5496" i="1"/>
  <c r="T5496" i="1"/>
  <c r="P5497" i="1"/>
  <c r="Q5497" i="1"/>
  <c r="R5497" i="1"/>
  <c r="S5497" i="1"/>
  <c r="T5497" i="1"/>
  <c r="P5498" i="1"/>
  <c r="Q5498" i="1"/>
  <c r="R5498" i="1"/>
  <c r="S5498" i="1"/>
  <c r="T5498" i="1"/>
  <c r="P5499" i="1"/>
  <c r="Q5499" i="1"/>
  <c r="R5499" i="1"/>
  <c r="S5499" i="1"/>
  <c r="T5499" i="1"/>
  <c r="P5500" i="1"/>
  <c r="Q5500" i="1"/>
  <c r="R5500" i="1"/>
  <c r="S5500" i="1"/>
  <c r="T5500" i="1"/>
  <c r="P5501" i="1"/>
  <c r="Q5501" i="1"/>
  <c r="R5501" i="1"/>
  <c r="S5501" i="1"/>
  <c r="T5501" i="1"/>
  <c r="P5502" i="1"/>
  <c r="Q5502" i="1"/>
  <c r="R5502" i="1"/>
  <c r="S5502" i="1"/>
  <c r="T5502" i="1"/>
  <c r="P5503" i="1"/>
  <c r="Q5503" i="1"/>
  <c r="R5503" i="1"/>
  <c r="S5503" i="1"/>
  <c r="T5503" i="1"/>
  <c r="P5504" i="1"/>
  <c r="Q5504" i="1"/>
  <c r="R5504" i="1"/>
  <c r="S5504" i="1"/>
  <c r="T5504" i="1"/>
  <c r="P5505" i="1"/>
  <c r="Q5505" i="1"/>
  <c r="R5505" i="1"/>
  <c r="S5505" i="1"/>
  <c r="T5505" i="1"/>
  <c r="P5506" i="1"/>
  <c r="Q5506" i="1"/>
  <c r="R5506" i="1"/>
  <c r="S5506" i="1"/>
  <c r="T5506" i="1"/>
  <c r="P5507" i="1"/>
  <c r="Q5507" i="1"/>
  <c r="R5507" i="1"/>
  <c r="S5507" i="1"/>
  <c r="T5507" i="1"/>
  <c r="P5508" i="1"/>
  <c r="Q5508" i="1"/>
  <c r="R5508" i="1"/>
  <c r="S5508" i="1"/>
  <c r="T5508" i="1"/>
  <c r="P5509" i="1"/>
  <c r="Q5509" i="1"/>
  <c r="R5509" i="1"/>
  <c r="S5509" i="1"/>
  <c r="T5509" i="1"/>
  <c r="P5510" i="1"/>
  <c r="Q5510" i="1"/>
  <c r="R5510" i="1"/>
  <c r="S5510" i="1"/>
  <c r="T5510" i="1"/>
  <c r="P5511" i="1"/>
  <c r="Q5511" i="1"/>
  <c r="R5511" i="1"/>
  <c r="S5511" i="1"/>
  <c r="T5511" i="1"/>
  <c r="P5512" i="1"/>
  <c r="Q5512" i="1"/>
  <c r="R5512" i="1"/>
  <c r="S5512" i="1"/>
  <c r="T5512" i="1"/>
  <c r="P5513" i="1"/>
  <c r="Q5513" i="1"/>
  <c r="R5513" i="1"/>
  <c r="S5513" i="1"/>
  <c r="T5513" i="1"/>
  <c r="P5514" i="1"/>
  <c r="Q5514" i="1"/>
  <c r="R5514" i="1"/>
  <c r="S5514" i="1"/>
  <c r="T5514" i="1"/>
  <c r="P5515" i="1"/>
  <c r="Q5515" i="1"/>
  <c r="R5515" i="1"/>
  <c r="S5515" i="1"/>
  <c r="T5515" i="1"/>
  <c r="P5516" i="1"/>
  <c r="Q5516" i="1"/>
  <c r="R5516" i="1"/>
  <c r="S5516" i="1"/>
  <c r="T5516" i="1"/>
  <c r="P5517" i="1"/>
  <c r="Q5517" i="1"/>
  <c r="R5517" i="1"/>
  <c r="S5517" i="1"/>
  <c r="T5517" i="1"/>
  <c r="P5518" i="1"/>
  <c r="Q5518" i="1"/>
  <c r="R5518" i="1"/>
  <c r="S5518" i="1"/>
  <c r="T5518" i="1"/>
  <c r="P5519" i="1"/>
  <c r="Q5519" i="1"/>
  <c r="R5519" i="1"/>
  <c r="S5519" i="1"/>
  <c r="T5519" i="1"/>
  <c r="P5520" i="1"/>
  <c r="Q5520" i="1"/>
  <c r="R5520" i="1"/>
  <c r="S5520" i="1"/>
  <c r="T5520" i="1"/>
  <c r="P5521" i="1"/>
  <c r="Q5521" i="1"/>
  <c r="R5521" i="1"/>
  <c r="S5521" i="1"/>
  <c r="T5521" i="1"/>
  <c r="P5522" i="1"/>
  <c r="Q5522" i="1"/>
  <c r="R5522" i="1"/>
  <c r="S5522" i="1"/>
  <c r="T5522" i="1"/>
  <c r="P5523" i="1"/>
  <c r="Q5523" i="1"/>
  <c r="R5523" i="1"/>
  <c r="S5523" i="1"/>
  <c r="T5523" i="1"/>
  <c r="P5524" i="1"/>
  <c r="Q5524" i="1"/>
  <c r="R5524" i="1"/>
  <c r="S5524" i="1"/>
  <c r="T5524" i="1"/>
  <c r="P5525" i="1"/>
  <c r="Q5525" i="1"/>
  <c r="R5525" i="1"/>
  <c r="S5525" i="1"/>
  <c r="T5525" i="1"/>
  <c r="P5526" i="1"/>
  <c r="Q5526" i="1"/>
  <c r="R5526" i="1"/>
  <c r="S5526" i="1"/>
  <c r="T5526" i="1"/>
  <c r="P5527" i="1"/>
  <c r="Q5527" i="1"/>
  <c r="R5527" i="1"/>
  <c r="S5527" i="1"/>
  <c r="T5527" i="1"/>
  <c r="P5528" i="1"/>
  <c r="Q5528" i="1"/>
  <c r="R5528" i="1"/>
  <c r="S5528" i="1"/>
  <c r="T5528" i="1"/>
  <c r="P5529" i="1"/>
  <c r="Q5529" i="1"/>
  <c r="R5529" i="1"/>
  <c r="S5529" i="1"/>
  <c r="T5529" i="1"/>
  <c r="P5530" i="1"/>
  <c r="Q5530" i="1"/>
  <c r="R5530" i="1"/>
  <c r="S5530" i="1"/>
  <c r="T5530" i="1"/>
  <c r="P5531" i="1"/>
  <c r="Q5531" i="1"/>
  <c r="R5531" i="1"/>
  <c r="S5531" i="1"/>
  <c r="T5531" i="1"/>
  <c r="P5532" i="1"/>
  <c r="Q5532" i="1"/>
  <c r="R5532" i="1"/>
  <c r="S5532" i="1"/>
  <c r="T5532" i="1"/>
  <c r="P5533" i="1"/>
  <c r="Q5533" i="1"/>
  <c r="R5533" i="1"/>
  <c r="S5533" i="1"/>
  <c r="T5533" i="1"/>
  <c r="P5534" i="1"/>
  <c r="Q5534" i="1"/>
  <c r="R5534" i="1"/>
  <c r="S5534" i="1"/>
  <c r="T5534" i="1"/>
  <c r="P5535" i="1"/>
  <c r="Q5535" i="1"/>
  <c r="R5535" i="1"/>
  <c r="S5535" i="1"/>
  <c r="T5535" i="1"/>
  <c r="P5536" i="1"/>
  <c r="Q5536" i="1"/>
  <c r="R5536" i="1"/>
  <c r="S5536" i="1"/>
  <c r="T5536" i="1"/>
  <c r="P5537" i="1"/>
  <c r="Q5537" i="1"/>
  <c r="R5537" i="1"/>
  <c r="S5537" i="1"/>
  <c r="T5537" i="1"/>
  <c r="P5538" i="1"/>
  <c r="Q5538" i="1"/>
  <c r="R5538" i="1"/>
  <c r="S5538" i="1"/>
  <c r="T5538" i="1"/>
  <c r="P5539" i="1"/>
  <c r="Q5539" i="1"/>
  <c r="R5539" i="1"/>
  <c r="S5539" i="1"/>
  <c r="T5539" i="1"/>
  <c r="P5540" i="1"/>
  <c r="Q5540" i="1"/>
  <c r="R5540" i="1"/>
  <c r="S5540" i="1"/>
  <c r="T5540" i="1"/>
  <c r="P5541" i="1"/>
  <c r="Q5541" i="1"/>
  <c r="R5541" i="1"/>
  <c r="S5541" i="1"/>
  <c r="T5541" i="1"/>
  <c r="P5542" i="1"/>
  <c r="Q5542" i="1"/>
  <c r="R5542" i="1"/>
  <c r="S5542" i="1"/>
  <c r="T5542" i="1"/>
  <c r="P5543" i="1"/>
  <c r="Q5543" i="1"/>
  <c r="R5543" i="1"/>
  <c r="S5543" i="1"/>
  <c r="T5543" i="1"/>
  <c r="P5544" i="1"/>
  <c r="Q5544" i="1"/>
  <c r="R5544" i="1"/>
  <c r="S5544" i="1"/>
  <c r="T5544" i="1"/>
  <c r="P5545" i="1"/>
  <c r="Q5545" i="1"/>
  <c r="R5545" i="1"/>
  <c r="S5545" i="1"/>
  <c r="T5545" i="1"/>
  <c r="P5546" i="1"/>
  <c r="Q5546" i="1"/>
  <c r="R5546" i="1"/>
  <c r="S5546" i="1"/>
  <c r="T5546" i="1"/>
  <c r="P5547" i="1"/>
  <c r="Q5547" i="1"/>
  <c r="R5547" i="1"/>
  <c r="S5547" i="1"/>
  <c r="T5547" i="1"/>
  <c r="P5548" i="1"/>
  <c r="Q5548" i="1"/>
  <c r="R5548" i="1"/>
  <c r="S5548" i="1"/>
  <c r="T5548" i="1"/>
  <c r="P5549" i="1"/>
  <c r="Q5549" i="1"/>
  <c r="R5549" i="1"/>
  <c r="S5549" i="1"/>
  <c r="T5549" i="1"/>
  <c r="P5550" i="1"/>
  <c r="Q5550" i="1"/>
  <c r="R5550" i="1"/>
  <c r="S5550" i="1"/>
  <c r="T5550" i="1"/>
  <c r="P5551" i="1"/>
  <c r="Q5551" i="1"/>
  <c r="R5551" i="1"/>
  <c r="S5551" i="1"/>
  <c r="T5551" i="1"/>
  <c r="P5552" i="1"/>
  <c r="Q5552" i="1"/>
  <c r="R5552" i="1"/>
  <c r="S5552" i="1"/>
  <c r="T5552" i="1"/>
  <c r="P5553" i="1"/>
  <c r="Q5553" i="1"/>
  <c r="R5553" i="1"/>
  <c r="S5553" i="1"/>
  <c r="T5553" i="1"/>
  <c r="P5554" i="1"/>
  <c r="Q5554" i="1"/>
  <c r="R5554" i="1"/>
  <c r="S5554" i="1"/>
  <c r="T5554" i="1"/>
  <c r="P5555" i="1"/>
  <c r="Q5555" i="1"/>
  <c r="R5555" i="1"/>
  <c r="S5555" i="1"/>
  <c r="T5555" i="1"/>
  <c r="P5556" i="1"/>
  <c r="Q5556" i="1"/>
  <c r="R5556" i="1"/>
  <c r="S5556" i="1"/>
  <c r="T5556" i="1"/>
  <c r="P5557" i="1"/>
  <c r="Q5557" i="1"/>
  <c r="R5557" i="1"/>
  <c r="S5557" i="1"/>
  <c r="T5557" i="1"/>
  <c r="P5558" i="1"/>
  <c r="Q5558" i="1"/>
  <c r="R5558" i="1"/>
  <c r="S5558" i="1"/>
  <c r="T5558" i="1"/>
  <c r="P5559" i="1"/>
  <c r="Q5559" i="1"/>
  <c r="R5559" i="1"/>
  <c r="S5559" i="1"/>
  <c r="T5559" i="1"/>
  <c r="P5560" i="1"/>
  <c r="Q5560" i="1"/>
  <c r="R5560" i="1"/>
  <c r="S5560" i="1"/>
  <c r="T5560" i="1"/>
  <c r="P5561" i="1"/>
  <c r="Q5561" i="1"/>
  <c r="R5561" i="1"/>
  <c r="S5561" i="1"/>
  <c r="T5561" i="1"/>
  <c r="P5562" i="1"/>
  <c r="Q5562" i="1"/>
  <c r="R5562" i="1"/>
  <c r="S5562" i="1"/>
  <c r="T5562" i="1"/>
  <c r="P5563" i="1"/>
  <c r="Q5563" i="1"/>
  <c r="R5563" i="1"/>
  <c r="S5563" i="1"/>
  <c r="T5563" i="1"/>
  <c r="P5564" i="1"/>
  <c r="Q5564" i="1"/>
  <c r="R5564" i="1"/>
  <c r="S5564" i="1"/>
  <c r="T5564" i="1"/>
  <c r="P5565" i="1"/>
  <c r="Q5565" i="1"/>
  <c r="R5565" i="1"/>
  <c r="S5565" i="1"/>
  <c r="T5565" i="1"/>
  <c r="P5566" i="1"/>
  <c r="Q5566" i="1"/>
  <c r="R5566" i="1"/>
  <c r="S5566" i="1"/>
  <c r="T5566" i="1"/>
  <c r="P5567" i="1"/>
  <c r="Q5567" i="1"/>
  <c r="R5567" i="1"/>
  <c r="S5567" i="1"/>
  <c r="T5567" i="1"/>
  <c r="P5568" i="1"/>
  <c r="Q5568" i="1"/>
  <c r="R5568" i="1"/>
  <c r="S5568" i="1"/>
  <c r="T5568" i="1"/>
  <c r="P5569" i="1"/>
  <c r="Q5569" i="1"/>
  <c r="R5569" i="1"/>
  <c r="S5569" i="1"/>
  <c r="T5569" i="1"/>
  <c r="P5570" i="1"/>
  <c r="Q5570" i="1"/>
  <c r="R5570" i="1"/>
  <c r="S5570" i="1"/>
  <c r="T5570" i="1"/>
  <c r="P5571" i="1"/>
  <c r="Q5571" i="1"/>
  <c r="R5571" i="1"/>
  <c r="S5571" i="1"/>
  <c r="T5571" i="1"/>
  <c r="P5572" i="1"/>
  <c r="Q5572" i="1"/>
  <c r="R5572" i="1"/>
  <c r="S5572" i="1"/>
  <c r="T5572" i="1"/>
  <c r="P5573" i="1"/>
  <c r="Q5573" i="1"/>
  <c r="R5573" i="1"/>
  <c r="S5573" i="1"/>
  <c r="T5573" i="1"/>
  <c r="P5574" i="1"/>
  <c r="Q5574" i="1"/>
  <c r="R5574" i="1"/>
  <c r="S5574" i="1"/>
  <c r="T5574" i="1"/>
  <c r="P5575" i="1"/>
  <c r="Q5575" i="1"/>
  <c r="R5575" i="1"/>
  <c r="S5575" i="1"/>
  <c r="T5575" i="1"/>
  <c r="P5576" i="1"/>
  <c r="Q5576" i="1"/>
  <c r="R5576" i="1"/>
  <c r="S5576" i="1"/>
  <c r="T5576" i="1"/>
  <c r="P5577" i="1"/>
  <c r="Q5577" i="1"/>
  <c r="R5577" i="1"/>
  <c r="S5577" i="1"/>
  <c r="T5577" i="1"/>
  <c r="P5578" i="1"/>
  <c r="Q5578" i="1"/>
  <c r="R5578" i="1"/>
  <c r="S5578" i="1"/>
  <c r="T5578" i="1"/>
  <c r="P5579" i="1"/>
  <c r="Q5579" i="1"/>
  <c r="R5579" i="1"/>
  <c r="S5579" i="1"/>
  <c r="T5579" i="1"/>
  <c r="P5580" i="1"/>
  <c r="Q5580" i="1"/>
  <c r="R5580" i="1"/>
  <c r="S5580" i="1"/>
  <c r="T5580" i="1"/>
  <c r="P5581" i="1"/>
  <c r="Q5581" i="1"/>
  <c r="R5581" i="1"/>
  <c r="S5581" i="1"/>
  <c r="T5581" i="1"/>
  <c r="P5582" i="1"/>
  <c r="Q5582" i="1"/>
  <c r="R5582" i="1"/>
  <c r="S5582" i="1"/>
  <c r="T5582" i="1"/>
  <c r="P5583" i="1"/>
  <c r="Q5583" i="1"/>
  <c r="R5583" i="1"/>
  <c r="S5583" i="1"/>
  <c r="T5583" i="1"/>
  <c r="P5584" i="1"/>
  <c r="Q5584" i="1"/>
  <c r="R5584" i="1"/>
  <c r="S5584" i="1"/>
  <c r="T5584" i="1"/>
  <c r="P5585" i="1"/>
  <c r="Q5585" i="1"/>
  <c r="R5585" i="1"/>
  <c r="S5585" i="1"/>
  <c r="T5585" i="1"/>
  <c r="P5586" i="1"/>
  <c r="Q5586" i="1"/>
  <c r="R5586" i="1"/>
  <c r="S5586" i="1"/>
  <c r="T5586" i="1"/>
  <c r="P5587" i="1"/>
  <c r="Q5587" i="1"/>
  <c r="R5587" i="1"/>
  <c r="S5587" i="1"/>
  <c r="T5587" i="1"/>
  <c r="P5588" i="1"/>
  <c r="Q5588" i="1"/>
  <c r="R5588" i="1"/>
  <c r="S5588" i="1"/>
  <c r="T5588" i="1"/>
  <c r="P5589" i="1"/>
  <c r="Q5589" i="1"/>
  <c r="R5589" i="1"/>
  <c r="S5589" i="1"/>
  <c r="T5589" i="1"/>
  <c r="P5590" i="1"/>
  <c r="Q5590" i="1"/>
  <c r="R5590" i="1"/>
  <c r="S5590" i="1"/>
  <c r="T5590" i="1"/>
  <c r="P5591" i="1"/>
  <c r="Q5591" i="1"/>
  <c r="R5591" i="1"/>
  <c r="S5591" i="1"/>
  <c r="T5591" i="1"/>
  <c r="P5592" i="1"/>
  <c r="Q5592" i="1"/>
  <c r="R5592" i="1"/>
  <c r="S5592" i="1"/>
  <c r="T5592" i="1"/>
  <c r="P5593" i="1"/>
  <c r="Q5593" i="1"/>
  <c r="R5593" i="1"/>
  <c r="S5593" i="1"/>
  <c r="T5593" i="1"/>
  <c r="P5594" i="1"/>
  <c r="Q5594" i="1"/>
  <c r="R5594" i="1"/>
  <c r="S5594" i="1"/>
  <c r="T5594" i="1"/>
  <c r="P5595" i="1"/>
  <c r="Q5595" i="1"/>
  <c r="R5595" i="1"/>
  <c r="S5595" i="1"/>
  <c r="T5595" i="1"/>
  <c r="P5596" i="1"/>
  <c r="Q5596" i="1"/>
  <c r="R5596" i="1"/>
  <c r="S5596" i="1"/>
  <c r="T5596" i="1"/>
  <c r="P5597" i="1"/>
  <c r="Q5597" i="1"/>
  <c r="R5597" i="1"/>
  <c r="S5597" i="1"/>
  <c r="T5597" i="1"/>
  <c r="P5598" i="1"/>
  <c r="Q5598" i="1"/>
  <c r="R5598" i="1"/>
  <c r="S5598" i="1"/>
  <c r="T5598" i="1"/>
  <c r="P5599" i="1"/>
  <c r="Q5599" i="1"/>
  <c r="R5599" i="1"/>
  <c r="S5599" i="1"/>
  <c r="T5599" i="1"/>
  <c r="P5600" i="1"/>
  <c r="Q5600" i="1"/>
  <c r="R5600" i="1"/>
  <c r="S5600" i="1"/>
  <c r="T5600" i="1"/>
  <c r="P5601" i="1"/>
  <c r="Q5601" i="1"/>
  <c r="R5601" i="1"/>
  <c r="S5601" i="1"/>
  <c r="T5601" i="1"/>
  <c r="P5602" i="1"/>
  <c r="Q5602" i="1"/>
  <c r="R5602" i="1"/>
  <c r="S5602" i="1"/>
  <c r="T5602" i="1"/>
  <c r="P5603" i="1"/>
  <c r="Q5603" i="1"/>
  <c r="R5603" i="1"/>
  <c r="S5603" i="1"/>
  <c r="T5603" i="1"/>
  <c r="P5604" i="1"/>
  <c r="Q5604" i="1"/>
  <c r="R5604" i="1"/>
  <c r="S5604" i="1"/>
  <c r="T5604" i="1"/>
  <c r="P5605" i="1"/>
  <c r="Q5605" i="1"/>
  <c r="R5605" i="1"/>
  <c r="S5605" i="1"/>
  <c r="T5605" i="1"/>
  <c r="P5606" i="1"/>
  <c r="Q5606" i="1"/>
  <c r="R5606" i="1"/>
  <c r="S5606" i="1"/>
  <c r="T5606" i="1"/>
  <c r="P5607" i="1"/>
  <c r="Q5607" i="1"/>
  <c r="R5607" i="1"/>
  <c r="S5607" i="1"/>
  <c r="T5607" i="1"/>
  <c r="P5608" i="1"/>
  <c r="Q5608" i="1"/>
  <c r="R5608" i="1"/>
  <c r="S5608" i="1"/>
  <c r="T5608" i="1"/>
  <c r="P5609" i="1"/>
  <c r="Q5609" i="1"/>
  <c r="R5609" i="1"/>
  <c r="S5609" i="1"/>
  <c r="T5609" i="1"/>
  <c r="P5610" i="1"/>
  <c r="Q5610" i="1"/>
  <c r="R5610" i="1"/>
  <c r="S5610" i="1"/>
  <c r="T5610" i="1"/>
  <c r="P5611" i="1"/>
  <c r="Q5611" i="1"/>
  <c r="R5611" i="1"/>
  <c r="S5611" i="1"/>
  <c r="T5611" i="1"/>
  <c r="P5612" i="1"/>
  <c r="Q5612" i="1"/>
  <c r="R5612" i="1"/>
  <c r="S5612" i="1"/>
  <c r="T5612" i="1"/>
  <c r="P5613" i="1"/>
  <c r="Q5613" i="1"/>
  <c r="R5613" i="1"/>
  <c r="S5613" i="1"/>
  <c r="T5613" i="1"/>
  <c r="P5614" i="1"/>
  <c r="Q5614" i="1"/>
  <c r="R5614" i="1"/>
  <c r="S5614" i="1"/>
  <c r="T5614" i="1"/>
  <c r="P5615" i="1"/>
  <c r="Q5615" i="1"/>
  <c r="R5615" i="1"/>
  <c r="S5615" i="1"/>
  <c r="T5615" i="1"/>
  <c r="P5616" i="1"/>
  <c r="Q5616" i="1"/>
  <c r="R5616" i="1"/>
  <c r="S5616" i="1"/>
  <c r="T5616" i="1"/>
  <c r="P5617" i="1"/>
  <c r="Q5617" i="1"/>
  <c r="R5617" i="1"/>
  <c r="S5617" i="1"/>
  <c r="T5617" i="1"/>
  <c r="P5618" i="1"/>
  <c r="Q5618" i="1"/>
  <c r="R5618" i="1"/>
  <c r="S5618" i="1"/>
  <c r="T5618" i="1"/>
  <c r="P5619" i="1"/>
  <c r="Q5619" i="1"/>
  <c r="R5619" i="1"/>
  <c r="S5619" i="1"/>
  <c r="T5619" i="1"/>
  <c r="P5620" i="1"/>
  <c r="Q5620" i="1"/>
  <c r="R5620" i="1"/>
  <c r="S5620" i="1"/>
  <c r="T5620" i="1"/>
  <c r="P5621" i="1"/>
  <c r="Q5621" i="1"/>
  <c r="R5621" i="1"/>
  <c r="S5621" i="1"/>
  <c r="T5621" i="1"/>
  <c r="P5622" i="1"/>
  <c r="Q5622" i="1"/>
  <c r="R5622" i="1"/>
  <c r="S5622" i="1"/>
  <c r="T5622" i="1"/>
  <c r="P5623" i="1"/>
  <c r="Q5623" i="1"/>
  <c r="R5623" i="1"/>
  <c r="S5623" i="1"/>
  <c r="T5623" i="1"/>
  <c r="P5624" i="1"/>
  <c r="Q5624" i="1"/>
  <c r="R5624" i="1"/>
  <c r="S5624" i="1"/>
  <c r="T5624" i="1"/>
  <c r="P5625" i="1"/>
  <c r="Q5625" i="1"/>
  <c r="R5625" i="1"/>
  <c r="S5625" i="1"/>
  <c r="T5625" i="1"/>
  <c r="P5626" i="1"/>
  <c r="Q5626" i="1"/>
  <c r="R5626" i="1"/>
  <c r="S5626" i="1"/>
  <c r="T5626" i="1"/>
  <c r="P5627" i="1"/>
  <c r="Q5627" i="1"/>
  <c r="R5627" i="1"/>
  <c r="S5627" i="1"/>
  <c r="T5627" i="1"/>
  <c r="P5628" i="1"/>
  <c r="Q5628" i="1"/>
  <c r="R5628" i="1"/>
  <c r="S5628" i="1"/>
  <c r="T5628" i="1"/>
  <c r="P5629" i="1"/>
  <c r="Q5629" i="1"/>
  <c r="R5629" i="1"/>
  <c r="S5629" i="1"/>
  <c r="T5629" i="1"/>
  <c r="P5630" i="1"/>
  <c r="Q5630" i="1"/>
  <c r="R5630" i="1"/>
  <c r="S5630" i="1"/>
  <c r="T5630" i="1"/>
  <c r="P5631" i="1"/>
  <c r="Q5631" i="1"/>
  <c r="R5631" i="1"/>
  <c r="S5631" i="1"/>
  <c r="T5631" i="1"/>
  <c r="P5632" i="1"/>
  <c r="Q5632" i="1"/>
  <c r="R5632" i="1"/>
  <c r="S5632" i="1"/>
  <c r="T5632" i="1"/>
  <c r="P5633" i="1"/>
  <c r="Q5633" i="1"/>
  <c r="R5633" i="1"/>
  <c r="S5633" i="1"/>
  <c r="T5633" i="1"/>
  <c r="P5634" i="1"/>
  <c r="Q5634" i="1"/>
  <c r="R5634" i="1"/>
  <c r="S5634" i="1"/>
  <c r="T5634" i="1"/>
  <c r="P5635" i="1"/>
  <c r="Q5635" i="1"/>
  <c r="R5635" i="1"/>
  <c r="S5635" i="1"/>
  <c r="T5635" i="1"/>
  <c r="P5636" i="1"/>
  <c r="Q5636" i="1"/>
  <c r="R5636" i="1"/>
  <c r="S5636" i="1"/>
  <c r="T5636" i="1"/>
  <c r="P5637" i="1"/>
  <c r="Q5637" i="1"/>
  <c r="R5637" i="1"/>
  <c r="S5637" i="1"/>
  <c r="T5637" i="1"/>
  <c r="P5638" i="1"/>
  <c r="Q5638" i="1"/>
  <c r="R5638" i="1"/>
  <c r="S5638" i="1"/>
  <c r="T5638" i="1"/>
  <c r="P5639" i="1"/>
  <c r="Q5639" i="1"/>
  <c r="R5639" i="1"/>
  <c r="S5639" i="1"/>
  <c r="T5639" i="1"/>
  <c r="P5640" i="1"/>
  <c r="Q5640" i="1"/>
  <c r="R5640" i="1"/>
  <c r="S5640" i="1"/>
  <c r="T5640" i="1"/>
  <c r="P5641" i="1"/>
  <c r="Q5641" i="1"/>
  <c r="R5641" i="1"/>
  <c r="S5641" i="1"/>
  <c r="T5641" i="1"/>
  <c r="P5642" i="1"/>
  <c r="Q5642" i="1"/>
  <c r="R5642" i="1"/>
  <c r="S5642" i="1"/>
  <c r="T5642" i="1"/>
  <c r="P5643" i="1"/>
  <c r="Q5643" i="1"/>
  <c r="R5643" i="1"/>
  <c r="S5643" i="1"/>
  <c r="T5643" i="1"/>
  <c r="P5644" i="1"/>
  <c r="Q5644" i="1"/>
  <c r="R5644" i="1"/>
  <c r="S5644" i="1"/>
  <c r="T5644" i="1"/>
  <c r="P5645" i="1"/>
  <c r="Q5645" i="1"/>
  <c r="R5645" i="1"/>
  <c r="S5645" i="1"/>
  <c r="T5645" i="1"/>
  <c r="P5646" i="1"/>
  <c r="Q5646" i="1"/>
  <c r="R5646" i="1"/>
  <c r="S5646" i="1"/>
  <c r="T5646" i="1"/>
  <c r="P5647" i="1"/>
  <c r="Q5647" i="1"/>
  <c r="R5647" i="1"/>
  <c r="S5647" i="1"/>
  <c r="T5647" i="1"/>
  <c r="P5648" i="1"/>
  <c r="Q5648" i="1"/>
  <c r="R5648" i="1"/>
  <c r="S5648" i="1"/>
  <c r="T5648" i="1"/>
  <c r="P5649" i="1"/>
  <c r="Q5649" i="1"/>
  <c r="R5649" i="1"/>
  <c r="S5649" i="1"/>
  <c r="T5649" i="1"/>
  <c r="P5650" i="1"/>
  <c r="Q5650" i="1"/>
  <c r="R5650" i="1"/>
  <c r="S5650" i="1"/>
  <c r="T5650" i="1"/>
  <c r="P5651" i="1"/>
  <c r="Q5651" i="1"/>
  <c r="R5651" i="1"/>
  <c r="S5651" i="1"/>
  <c r="T5651" i="1"/>
  <c r="P5652" i="1"/>
  <c r="Q5652" i="1"/>
  <c r="R5652" i="1"/>
  <c r="S5652" i="1"/>
  <c r="T5652" i="1"/>
  <c r="P5653" i="1"/>
  <c r="Q5653" i="1"/>
  <c r="R5653" i="1"/>
  <c r="S5653" i="1"/>
  <c r="T5653" i="1"/>
  <c r="P5654" i="1"/>
  <c r="Q5654" i="1"/>
  <c r="R5654" i="1"/>
  <c r="S5654" i="1"/>
  <c r="T5654" i="1"/>
  <c r="P5655" i="1"/>
  <c r="Q5655" i="1"/>
  <c r="R5655" i="1"/>
  <c r="S5655" i="1"/>
  <c r="T5655" i="1"/>
  <c r="P5656" i="1"/>
  <c r="Q5656" i="1"/>
  <c r="R5656" i="1"/>
  <c r="S5656" i="1"/>
  <c r="T5656" i="1"/>
  <c r="P5657" i="1"/>
  <c r="Q5657" i="1"/>
  <c r="R5657" i="1"/>
  <c r="S5657" i="1"/>
  <c r="T5657" i="1"/>
  <c r="P5658" i="1"/>
  <c r="Q5658" i="1"/>
  <c r="R5658" i="1"/>
  <c r="S5658" i="1"/>
  <c r="T5658" i="1"/>
  <c r="P5659" i="1"/>
  <c r="Q5659" i="1"/>
  <c r="R5659" i="1"/>
  <c r="S5659" i="1"/>
  <c r="T5659" i="1"/>
  <c r="P5660" i="1"/>
  <c r="Q5660" i="1"/>
  <c r="R5660" i="1"/>
  <c r="S5660" i="1"/>
  <c r="T5660" i="1"/>
  <c r="P5661" i="1"/>
  <c r="Q5661" i="1"/>
  <c r="R5661" i="1"/>
  <c r="S5661" i="1"/>
  <c r="T5661" i="1"/>
  <c r="P5662" i="1"/>
  <c r="Q5662" i="1"/>
  <c r="R5662" i="1"/>
  <c r="S5662" i="1"/>
  <c r="T5662" i="1"/>
  <c r="P5663" i="1"/>
  <c r="Q5663" i="1"/>
  <c r="R5663" i="1"/>
  <c r="S5663" i="1"/>
  <c r="T5663" i="1"/>
  <c r="P5664" i="1"/>
  <c r="Q5664" i="1"/>
  <c r="R5664" i="1"/>
  <c r="S5664" i="1"/>
  <c r="T5664" i="1"/>
  <c r="P5665" i="1"/>
  <c r="Q5665" i="1"/>
  <c r="R5665" i="1"/>
  <c r="S5665" i="1"/>
  <c r="T5665" i="1"/>
  <c r="P5666" i="1"/>
  <c r="Q5666" i="1"/>
  <c r="R5666" i="1"/>
  <c r="S5666" i="1"/>
  <c r="T5666" i="1"/>
  <c r="P5667" i="1"/>
  <c r="Q5667" i="1"/>
  <c r="R5667" i="1"/>
  <c r="S5667" i="1"/>
  <c r="T5667" i="1"/>
  <c r="P5668" i="1"/>
  <c r="Q5668" i="1"/>
  <c r="R5668" i="1"/>
  <c r="S5668" i="1"/>
  <c r="T5668" i="1"/>
  <c r="P5669" i="1"/>
  <c r="Q5669" i="1"/>
  <c r="R5669" i="1"/>
  <c r="S5669" i="1"/>
  <c r="T5669" i="1"/>
  <c r="P5670" i="1"/>
  <c r="Q5670" i="1"/>
  <c r="R5670" i="1"/>
  <c r="S5670" i="1"/>
  <c r="T5670" i="1"/>
  <c r="P5671" i="1"/>
  <c r="Q5671" i="1"/>
  <c r="R5671" i="1"/>
  <c r="S5671" i="1"/>
  <c r="T5671" i="1"/>
  <c r="P5672" i="1"/>
  <c r="Q5672" i="1"/>
  <c r="R5672" i="1"/>
  <c r="S5672" i="1"/>
  <c r="T5672" i="1"/>
  <c r="P5673" i="1"/>
  <c r="Q5673" i="1"/>
  <c r="R5673" i="1"/>
  <c r="S5673" i="1"/>
  <c r="T5673" i="1"/>
  <c r="P5674" i="1"/>
  <c r="Q5674" i="1"/>
  <c r="R5674" i="1"/>
  <c r="S5674" i="1"/>
  <c r="T5674" i="1"/>
  <c r="P5675" i="1"/>
  <c r="Q5675" i="1"/>
  <c r="R5675" i="1"/>
  <c r="S5675" i="1"/>
  <c r="T5675" i="1"/>
  <c r="P5676" i="1"/>
  <c r="Q5676" i="1"/>
  <c r="R5676" i="1"/>
  <c r="S5676" i="1"/>
  <c r="T5676" i="1"/>
  <c r="P5677" i="1"/>
  <c r="Q5677" i="1"/>
  <c r="R5677" i="1"/>
  <c r="S5677" i="1"/>
  <c r="T5677" i="1"/>
  <c r="P5678" i="1"/>
  <c r="Q5678" i="1"/>
  <c r="R5678" i="1"/>
  <c r="S5678" i="1"/>
  <c r="T5678" i="1"/>
  <c r="P5679" i="1"/>
  <c r="Q5679" i="1"/>
  <c r="R5679" i="1"/>
  <c r="S5679" i="1"/>
  <c r="T5679" i="1"/>
  <c r="P5680" i="1"/>
  <c r="Q5680" i="1"/>
  <c r="R5680" i="1"/>
  <c r="S5680" i="1"/>
  <c r="T5680" i="1"/>
  <c r="P5681" i="1"/>
  <c r="Q5681" i="1"/>
  <c r="R5681" i="1"/>
  <c r="S5681" i="1"/>
  <c r="T5681" i="1"/>
  <c r="P5682" i="1"/>
  <c r="Q5682" i="1"/>
  <c r="R5682" i="1"/>
  <c r="S5682" i="1"/>
  <c r="T5682" i="1"/>
  <c r="P5683" i="1"/>
  <c r="Q5683" i="1"/>
  <c r="R5683" i="1"/>
  <c r="S5683" i="1"/>
  <c r="T5683" i="1"/>
  <c r="P5684" i="1"/>
  <c r="Q5684" i="1"/>
  <c r="R5684" i="1"/>
  <c r="S5684" i="1"/>
  <c r="T5684" i="1"/>
  <c r="P5685" i="1"/>
  <c r="Q5685" i="1"/>
  <c r="R5685" i="1"/>
  <c r="S5685" i="1"/>
  <c r="T5685" i="1"/>
  <c r="P5686" i="1"/>
  <c r="Q5686" i="1"/>
  <c r="R5686" i="1"/>
  <c r="S5686" i="1"/>
  <c r="T5686" i="1"/>
  <c r="P5687" i="1"/>
  <c r="Q5687" i="1"/>
  <c r="R5687" i="1"/>
  <c r="S5687" i="1"/>
  <c r="T5687" i="1"/>
  <c r="P5688" i="1"/>
  <c r="Q5688" i="1"/>
  <c r="R5688" i="1"/>
  <c r="S5688" i="1"/>
  <c r="T5688" i="1"/>
  <c r="P5689" i="1"/>
  <c r="Q5689" i="1"/>
  <c r="R5689" i="1"/>
  <c r="S5689" i="1"/>
  <c r="T5689" i="1"/>
  <c r="P5690" i="1"/>
  <c r="Q5690" i="1"/>
  <c r="R5690" i="1"/>
  <c r="S5690" i="1"/>
  <c r="T5690" i="1"/>
  <c r="P5691" i="1"/>
  <c r="Q5691" i="1"/>
  <c r="R5691" i="1"/>
  <c r="S5691" i="1"/>
  <c r="T5691" i="1"/>
  <c r="P5692" i="1"/>
  <c r="Q5692" i="1"/>
  <c r="R5692" i="1"/>
  <c r="S5692" i="1"/>
  <c r="T5692" i="1"/>
  <c r="P5693" i="1"/>
  <c r="Q5693" i="1"/>
  <c r="R5693" i="1"/>
  <c r="S5693" i="1"/>
  <c r="T5693" i="1"/>
  <c r="P5694" i="1"/>
  <c r="Q5694" i="1"/>
  <c r="R5694" i="1"/>
  <c r="S5694" i="1"/>
  <c r="T5694" i="1"/>
  <c r="P5695" i="1"/>
  <c r="Q5695" i="1"/>
  <c r="R5695" i="1"/>
  <c r="S5695" i="1"/>
  <c r="T5695" i="1"/>
  <c r="P5696" i="1"/>
  <c r="Q5696" i="1"/>
  <c r="R5696" i="1"/>
  <c r="S5696" i="1"/>
  <c r="T5696" i="1"/>
  <c r="P5697" i="1"/>
  <c r="Q5697" i="1"/>
  <c r="R5697" i="1"/>
  <c r="S5697" i="1"/>
  <c r="T5697" i="1"/>
  <c r="P5698" i="1"/>
  <c r="Q5698" i="1"/>
  <c r="R5698" i="1"/>
  <c r="S5698" i="1"/>
  <c r="T5698" i="1"/>
  <c r="P5699" i="1"/>
  <c r="Q5699" i="1"/>
  <c r="R5699" i="1"/>
  <c r="S5699" i="1"/>
  <c r="T5699" i="1"/>
  <c r="P5700" i="1"/>
  <c r="Q5700" i="1"/>
  <c r="R5700" i="1"/>
  <c r="S5700" i="1"/>
  <c r="T5700" i="1"/>
  <c r="P5701" i="1"/>
  <c r="Q5701" i="1"/>
  <c r="R5701" i="1"/>
  <c r="S5701" i="1"/>
  <c r="T5701" i="1"/>
  <c r="P5702" i="1"/>
  <c r="Q5702" i="1"/>
  <c r="R5702" i="1"/>
  <c r="S5702" i="1"/>
  <c r="T5702" i="1"/>
  <c r="P5703" i="1"/>
  <c r="Q5703" i="1"/>
  <c r="R5703" i="1"/>
  <c r="S5703" i="1"/>
  <c r="T5703" i="1"/>
  <c r="P5704" i="1"/>
  <c r="Q5704" i="1"/>
  <c r="R5704" i="1"/>
  <c r="S5704" i="1"/>
  <c r="T5704" i="1"/>
  <c r="P5705" i="1"/>
  <c r="Q5705" i="1"/>
  <c r="R5705" i="1"/>
  <c r="S5705" i="1"/>
  <c r="T5705" i="1"/>
  <c r="P5706" i="1"/>
  <c r="Q5706" i="1"/>
  <c r="R5706" i="1"/>
  <c r="S5706" i="1"/>
  <c r="T5706" i="1"/>
  <c r="P5707" i="1"/>
  <c r="Q5707" i="1"/>
  <c r="R5707" i="1"/>
  <c r="S5707" i="1"/>
  <c r="T5707" i="1"/>
  <c r="P5708" i="1"/>
  <c r="Q5708" i="1"/>
  <c r="R5708" i="1"/>
  <c r="S5708" i="1"/>
  <c r="T5708" i="1"/>
  <c r="P5709" i="1"/>
  <c r="Q5709" i="1"/>
  <c r="R5709" i="1"/>
  <c r="S5709" i="1"/>
  <c r="T5709" i="1"/>
  <c r="P5710" i="1"/>
  <c r="Q5710" i="1"/>
  <c r="R5710" i="1"/>
  <c r="S5710" i="1"/>
  <c r="T5710" i="1"/>
  <c r="P5711" i="1"/>
  <c r="Q5711" i="1"/>
  <c r="R5711" i="1"/>
  <c r="S5711" i="1"/>
  <c r="T5711" i="1"/>
  <c r="P5712" i="1"/>
  <c r="Q5712" i="1"/>
  <c r="R5712" i="1"/>
  <c r="S5712" i="1"/>
  <c r="T5712" i="1"/>
  <c r="P5713" i="1"/>
  <c r="Q5713" i="1"/>
  <c r="R5713" i="1"/>
  <c r="S5713" i="1"/>
  <c r="T5713" i="1"/>
  <c r="P5714" i="1"/>
  <c r="Q5714" i="1"/>
  <c r="R5714" i="1"/>
  <c r="S5714" i="1"/>
  <c r="T5714" i="1"/>
  <c r="P5715" i="1"/>
  <c r="Q5715" i="1"/>
  <c r="R5715" i="1"/>
  <c r="S5715" i="1"/>
  <c r="T5715" i="1"/>
  <c r="P5716" i="1"/>
  <c r="Q5716" i="1"/>
  <c r="R5716" i="1"/>
  <c r="S5716" i="1"/>
  <c r="T5716" i="1"/>
  <c r="P5717" i="1"/>
  <c r="Q5717" i="1"/>
  <c r="R5717" i="1"/>
  <c r="S5717" i="1"/>
  <c r="T5717" i="1"/>
  <c r="P5718" i="1"/>
  <c r="Q5718" i="1"/>
  <c r="R5718" i="1"/>
  <c r="S5718" i="1"/>
  <c r="T5718" i="1"/>
  <c r="P5719" i="1"/>
  <c r="Q5719" i="1"/>
  <c r="R5719" i="1"/>
  <c r="S5719" i="1"/>
  <c r="T5719" i="1"/>
  <c r="P5720" i="1"/>
  <c r="Q5720" i="1"/>
  <c r="R5720" i="1"/>
  <c r="S5720" i="1"/>
  <c r="T5720" i="1"/>
  <c r="P5721" i="1"/>
  <c r="Q5721" i="1"/>
  <c r="R5721" i="1"/>
  <c r="S5721" i="1"/>
  <c r="T5721" i="1"/>
  <c r="P5722" i="1"/>
  <c r="Q5722" i="1"/>
  <c r="R5722" i="1"/>
  <c r="S5722" i="1"/>
  <c r="T5722" i="1"/>
  <c r="P5723" i="1"/>
  <c r="Q5723" i="1"/>
  <c r="R5723" i="1"/>
  <c r="S5723" i="1"/>
  <c r="T5723" i="1"/>
  <c r="P5724" i="1"/>
  <c r="Q5724" i="1"/>
  <c r="R5724" i="1"/>
  <c r="S5724" i="1"/>
  <c r="T5724" i="1"/>
  <c r="P5725" i="1"/>
  <c r="Q5725" i="1"/>
  <c r="R5725" i="1"/>
  <c r="S5725" i="1"/>
  <c r="T5725" i="1"/>
  <c r="P5726" i="1"/>
  <c r="Q5726" i="1"/>
  <c r="R5726" i="1"/>
  <c r="S5726" i="1"/>
  <c r="T5726" i="1"/>
  <c r="P5727" i="1"/>
  <c r="Q5727" i="1"/>
  <c r="R5727" i="1"/>
  <c r="S5727" i="1"/>
  <c r="T5727" i="1"/>
  <c r="P5728" i="1"/>
  <c r="Q5728" i="1"/>
  <c r="R5728" i="1"/>
  <c r="S5728" i="1"/>
  <c r="T5728" i="1"/>
  <c r="P5729" i="1"/>
  <c r="Q5729" i="1"/>
  <c r="R5729" i="1"/>
  <c r="S5729" i="1"/>
  <c r="T5729" i="1"/>
  <c r="P5730" i="1"/>
  <c r="Q5730" i="1"/>
  <c r="R5730" i="1"/>
  <c r="S5730" i="1"/>
  <c r="T5730" i="1"/>
  <c r="P5731" i="1"/>
  <c r="Q5731" i="1"/>
  <c r="R5731" i="1"/>
  <c r="S5731" i="1"/>
  <c r="T5731" i="1"/>
  <c r="P5732" i="1"/>
  <c r="Q5732" i="1"/>
  <c r="R5732" i="1"/>
  <c r="S5732" i="1"/>
  <c r="T5732" i="1"/>
  <c r="P5733" i="1"/>
  <c r="Q5733" i="1"/>
  <c r="R5733" i="1"/>
  <c r="S5733" i="1"/>
  <c r="T5733" i="1"/>
  <c r="P5734" i="1"/>
  <c r="Q5734" i="1"/>
  <c r="R5734" i="1"/>
  <c r="S5734" i="1"/>
  <c r="T5734" i="1"/>
  <c r="P5735" i="1"/>
  <c r="Q5735" i="1"/>
  <c r="R5735" i="1"/>
  <c r="S5735" i="1"/>
  <c r="T5735" i="1"/>
  <c r="P5736" i="1"/>
  <c r="Q5736" i="1"/>
  <c r="R5736" i="1"/>
  <c r="S5736" i="1"/>
  <c r="T5736" i="1"/>
  <c r="P5737" i="1"/>
  <c r="Q5737" i="1"/>
  <c r="R5737" i="1"/>
  <c r="S5737" i="1"/>
  <c r="T5737" i="1"/>
  <c r="P5738" i="1"/>
  <c r="Q5738" i="1"/>
  <c r="R5738" i="1"/>
  <c r="S5738" i="1"/>
  <c r="T5738" i="1"/>
  <c r="P5739" i="1"/>
  <c r="Q5739" i="1"/>
  <c r="R5739" i="1"/>
  <c r="S5739" i="1"/>
  <c r="T5739" i="1"/>
  <c r="P5740" i="1"/>
  <c r="Q5740" i="1"/>
  <c r="R5740" i="1"/>
  <c r="S5740" i="1"/>
  <c r="T5740" i="1"/>
  <c r="P5741" i="1"/>
  <c r="Q5741" i="1"/>
  <c r="R5741" i="1"/>
  <c r="S5741" i="1"/>
  <c r="T5741" i="1"/>
  <c r="P5742" i="1"/>
  <c r="Q5742" i="1"/>
  <c r="R5742" i="1"/>
  <c r="S5742" i="1"/>
  <c r="T5742" i="1"/>
  <c r="P5743" i="1"/>
  <c r="Q5743" i="1"/>
  <c r="R5743" i="1"/>
  <c r="S5743" i="1"/>
  <c r="T5743" i="1"/>
  <c r="P5744" i="1"/>
  <c r="Q5744" i="1"/>
  <c r="R5744" i="1"/>
  <c r="S5744" i="1"/>
  <c r="T5744" i="1"/>
  <c r="P5745" i="1"/>
  <c r="Q5745" i="1"/>
  <c r="R5745" i="1"/>
  <c r="S5745" i="1"/>
  <c r="T5745" i="1"/>
  <c r="P5746" i="1"/>
  <c r="Q5746" i="1"/>
  <c r="R5746" i="1"/>
  <c r="S5746" i="1"/>
  <c r="T5746" i="1"/>
  <c r="P5747" i="1"/>
  <c r="Q5747" i="1"/>
  <c r="R5747" i="1"/>
  <c r="S5747" i="1"/>
  <c r="T5747" i="1"/>
  <c r="P5748" i="1"/>
  <c r="Q5748" i="1"/>
  <c r="R5748" i="1"/>
  <c r="S5748" i="1"/>
  <c r="T5748" i="1"/>
  <c r="P5749" i="1"/>
  <c r="Q5749" i="1"/>
  <c r="R5749" i="1"/>
  <c r="S5749" i="1"/>
  <c r="T5749" i="1"/>
  <c r="P5750" i="1"/>
  <c r="Q5750" i="1"/>
  <c r="R5750" i="1"/>
  <c r="S5750" i="1"/>
  <c r="T5750" i="1"/>
  <c r="P5751" i="1"/>
  <c r="Q5751" i="1"/>
  <c r="R5751" i="1"/>
  <c r="S5751" i="1"/>
  <c r="T5751" i="1"/>
  <c r="P5752" i="1"/>
  <c r="Q5752" i="1"/>
  <c r="R5752" i="1"/>
  <c r="S5752" i="1"/>
  <c r="T5752" i="1"/>
  <c r="P5753" i="1"/>
  <c r="Q5753" i="1"/>
  <c r="R5753" i="1"/>
  <c r="S5753" i="1"/>
  <c r="T5753" i="1"/>
  <c r="P5754" i="1"/>
  <c r="Q5754" i="1"/>
  <c r="R5754" i="1"/>
  <c r="S5754" i="1"/>
  <c r="T5754" i="1"/>
  <c r="P5755" i="1"/>
  <c r="Q5755" i="1"/>
  <c r="R5755" i="1"/>
  <c r="S5755" i="1"/>
  <c r="T5755" i="1"/>
  <c r="P5756" i="1"/>
  <c r="Q5756" i="1"/>
  <c r="R5756" i="1"/>
  <c r="S5756" i="1"/>
  <c r="T5756" i="1"/>
  <c r="P5757" i="1"/>
  <c r="Q5757" i="1"/>
  <c r="R5757" i="1"/>
  <c r="S5757" i="1"/>
  <c r="T5757" i="1"/>
  <c r="P5758" i="1"/>
  <c r="Q5758" i="1"/>
  <c r="R5758" i="1"/>
  <c r="S5758" i="1"/>
  <c r="T5758" i="1"/>
  <c r="P5759" i="1"/>
  <c r="Q5759" i="1"/>
  <c r="R5759" i="1"/>
  <c r="S5759" i="1"/>
  <c r="T5759" i="1"/>
  <c r="P5760" i="1"/>
  <c r="Q5760" i="1"/>
  <c r="R5760" i="1"/>
  <c r="S5760" i="1"/>
  <c r="T5760" i="1"/>
  <c r="P5761" i="1"/>
  <c r="Q5761" i="1"/>
  <c r="R5761" i="1"/>
  <c r="S5761" i="1"/>
  <c r="T5761" i="1"/>
  <c r="P5762" i="1"/>
  <c r="Q5762" i="1"/>
  <c r="R5762" i="1"/>
  <c r="S5762" i="1"/>
  <c r="T5762" i="1"/>
  <c r="P5763" i="1"/>
  <c r="Q5763" i="1"/>
  <c r="R5763" i="1"/>
  <c r="S5763" i="1"/>
  <c r="T5763" i="1"/>
  <c r="P5764" i="1"/>
  <c r="Q5764" i="1"/>
  <c r="R5764" i="1"/>
  <c r="S5764" i="1"/>
  <c r="T5764" i="1"/>
  <c r="P5765" i="1"/>
  <c r="Q5765" i="1"/>
  <c r="R5765" i="1"/>
  <c r="S5765" i="1"/>
  <c r="T5765" i="1"/>
  <c r="P5766" i="1"/>
  <c r="Q5766" i="1"/>
  <c r="R5766" i="1"/>
  <c r="S5766" i="1"/>
  <c r="T5766" i="1"/>
  <c r="P5767" i="1"/>
  <c r="Q5767" i="1"/>
  <c r="R5767" i="1"/>
  <c r="S5767" i="1"/>
  <c r="T5767" i="1"/>
  <c r="P5768" i="1"/>
  <c r="Q5768" i="1"/>
  <c r="R5768" i="1"/>
  <c r="S5768" i="1"/>
  <c r="T5768" i="1"/>
  <c r="P5769" i="1"/>
  <c r="Q5769" i="1"/>
  <c r="R5769" i="1"/>
  <c r="S5769" i="1"/>
  <c r="T5769" i="1"/>
  <c r="P5770" i="1"/>
  <c r="Q5770" i="1"/>
  <c r="R5770" i="1"/>
  <c r="S5770" i="1"/>
  <c r="T5770" i="1"/>
  <c r="P5771" i="1"/>
  <c r="Q5771" i="1"/>
  <c r="R5771" i="1"/>
  <c r="S5771" i="1"/>
  <c r="T5771" i="1"/>
  <c r="P5772" i="1"/>
  <c r="Q5772" i="1"/>
  <c r="R5772" i="1"/>
  <c r="S5772" i="1"/>
  <c r="T5772" i="1"/>
  <c r="P5773" i="1"/>
  <c r="Q5773" i="1"/>
  <c r="R5773" i="1"/>
  <c r="S5773" i="1"/>
  <c r="T5773" i="1"/>
  <c r="P5774" i="1"/>
  <c r="Q5774" i="1"/>
  <c r="R5774" i="1"/>
  <c r="S5774" i="1"/>
  <c r="T5774" i="1"/>
  <c r="P5775" i="1"/>
  <c r="Q5775" i="1"/>
  <c r="R5775" i="1"/>
  <c r="S5775" i="1"/>
  <c r="T5775" i="1"/>
  <c r="P5776" i="1"/>
  <c r="Q5776" i="1"/>
  <c r="R5776" i="1"/>
  <c r="S5776" i="1"/>
  <c r="T5776" i="1"/>
  <c r="P5777" i="1"/>
  <c r="Q5777" i="1"/>
  <c r="R5777" i="1"/>
  <c r="S5777" i="1"/>
  <c r="T5777" i="1"/>
  <c r="P5778" i="1"/>
  <c r="Q5778" i="1"/>
  <c r="R5778" i="1"/>
  <c r="S5778" i="1"/>
  <c r="T5778" i="1"/>
  <c r="P5779" i="1"/>
  <c r="Q5779" i="1"/>
  <c r="R5779" i="1"/>
  <c r="S5779" i="1"/>
  <c r="T5779" i="1"/>
  <c r="P5780" i="1"/>
  <c r="Q5780" i="1"/>
  <c r="R5780" i="1"/>
  <c r="S5780" i="1"/>
  <c r="T5780" i="1"/>
  <c r="P5781" i="1"/>
  <c r="Q5781" i="1"/>
  <c r="R5781" i="1"/>
  <c r="S5781" i="1"/>
  <c r="T5781" i="1"/>
  <c r="P5782" i="1"/>
  <c r="Q5782" i="1"/>
  <c r="R5782" i="1"/>
  <c r="S5782" i="1"/>
  <c r="T5782" i="1"/>
  <c r="P5783" i="1"/>
  <c r="Q5783" i="1"/>
  <c r="R5783" i="1"/>
  <c r="S5783" i="1"/>
  <c r="T5783" i="1"/>
  <c r="P5784" i="1"/>
  <c r="Q5784" i="1"/>
  <c r="R5784" i="1"/>
  <c r="S5784" i="1"/>
  <c r="T5784" i="1"/>
  <c r="P5785" i="1"/>
  <c r="Q5785" i="1"/>
  <c r="R5785" i="1"/>
  <c r="S5785" i="1"/>
  <c r="T5785" i="1"/>
  <c r="P5786" i="1"/>
  <c r="Q5786" i="1"/>
  <c r="R5786" i="1"/>
  <c r="S5786" i="1"/>
  <c r="T5786" i="1"/>
  <c r="P5787" i="1"/>
  <c r="Q5787" i="1"/>
  <c r="R5787" i="1"/>
  <c r="S5787" i="1"/>
  <c r="T5787" i="1"/>
  <c r="P5788" i="1"/>
  <c r="Q5788" i="1"/>
  <c r="R5788" i="1"/>
  <c r="S5788" i="1"/>
  <c r="T5788" i="1"/>
  <c r="P5789" i="1"/>
  <c r="Q5789" i="1"/>
  <c r="R5789" i="1"/>
  <c r="S5789" i="1"/>
  <c r="T5789" i="1"/>
  <c r="P5790" i="1"/>
  <c r="Q5790" i="1"/>
  <c r="R5790" i="1"/>
  <c r="S5790" i="1"/>
  <c r="T5790" i="1"/>
  <c r="P5791" i="1"/>
  <c r="Q5791" i="1"/>
  <c r="R5791" i="1"/>
  <c r="S5791" i="1"/>
  <c r="T5791" i="1"/>
  <c r="P5792" i="1"/>
  <c r="Q5792" i="1"/>
  <c r="R5792" i="1"/>
  <c r="S5792" i="1"/>
  <c r="T5792" i="1"/>
  <c r="P5793" i="1"/>
  <c r="Q5793" i="1"/>
  <c r="R5793" i="1"/>
  <c r="S5793" i="1"/>
  <c r="T5793" i="1"/>
  <c r="P5794" i="1"/>
  <c r="Q5794" i="1"/>
  <c r="R5794" i="1"/>
  <c r="S5794" i="1"/>
  <c r="T5794" i="1"/>
  <c r="P5795" i="1"/>
  <c r="Q5795" i="1"/>
  <c r="R5795" i="1"/>
  <c r="S5795" i="1"/>
  <c r="T5795" i="1"/>
  <c r="P5796" i="1"/>
  <c r="Q5796" i="1"/>
  <c r="R5796" i="1"/>
  <c r="S5796" i="1"/>
  <c r="T5796" i="1"/>
  <c r="P5797" i="1"/>
  <c r="Q5797" i="1"/>
  <c r="R5797" i="1"/>
  <c r="S5797" i="1"/>
  <c r="T5797" i="1"/>
  <c r="P5798" i="1"/>
  <c r="Q5798" i="1"/>
  <c r="R5798" i="1"/>
  <c r="S5798" i="1"/>
  <c r="T5798" i="1"/>
  <c r="P5799" i="1"/>
  <c r="Q5799" i="1"/>
  <c r="R5799" i="1"/>
  <c r="S5799" i="1"/>
  <c r="T5799" i="1"/>
  <c r="P5800" i="1"/>
  <c r="Q5800" i="1"/>
  <c r="R5800" i="1"/>
  <c r="S5800" i="1"/>
  <c r="T5800" i="1"/>
  <c r="P5801" i="1"/>
  <c r="Q5801" i="1"/>
  <c r="R5801" i="1"/>
  <c r="S5801" i="1"/>
  <c r="T5801" i="1"/>
  <c r="P5802" i="1"/>
  <c r="Q5802" i="1"/>
  <c r="R5802" i="1"/>
  <c r="S5802" i="1"/>
  <c r="T5802" i="1"/>
  <c r="P5803" i="1"/>
  <c r="Q5803" i="1"/>
  <c r="R5803" i="1"/>
  <c r="S5803" i="1"/>
  <c r="T5803" i="1"/>
  <c r="P5804" i="1"/>
  <c r="Q5804" i="1"/>
  <c r="R5804" i="1"/>
  <c r="S5804" i="1"/>
  <c r="T5804" i="1"/>
  <c r="P5805" i="1"/>
  <c r="Q5805" i="1"/>
  <c r="R5805" i="1"/>
  <c r="S5805" i="1"/>
  <c r="T5805" i="1"/>
  <c r="P5806" i="1"/>
  <c r="Q5806" i="1"/>
  <c r="R5806" i="1"/>
  <c r="S5806" i="1"/>
  <c r="T5806" i="1"/>
  <c r="P5807" i="1"/>
  <c r="Q5807" i="1"/>
  <c r="R5807" i="1"/>
  <c r="S5807" i="1"/>
  <c r="T5807" i="1"/>
  <c r="P5808" i="1"/>
  <c r="Q5808" i="1"/>
  <c r="R5808" i="1"/>
  <c r="S5808" i="1"/>
  <c r="T5808" i="1"/>
  <c r="P5809" i="1"/>
  <c r="Q5809" i="1"/>
  <c r="R5809" i="1"/>
  <c r="S5809" i="1"/>
  <c r="T5809" i="1"/>
  <c r="P5810" i="1"/>
  <c r="Q5810" i="1"/>
  <c r="R5810" i="1"/>
  <c r="S5810" i="1"/>
  <c r="T5810" i="1"/>
  <c r="P5811" i="1"/>
  <c r="Q5811" i="1"/>
  <c r="R5811" i="1"/>
  <c r="S5811" i="1"/>
  <c r="T5811" i="1"/>
  <c r="P5812" i="1"/>
  <c r="Q5812" i="1"/>
  <c r="R5812" i="1"/>
  <c r="S5812" i="1"/>
  <c r="T5812" i="1"/>
  <c r="P5813" i="1"/>
  <c r="Q5813" i="1"/>
  <c r="R5813" i="1"/>
  <c r="S5813" i="1"/>
  <c r="T5813" i="1"/>
  <c r="P5814" i="1"/>
  <c r="Q5814" i="1"/>
  <c r="R5814" i="1"/>
  <c r="S5814" i="1"/>
  <c r="T5814" i="1"/>
  <c r="P5815" i="1"/>
  <c r="Q5815" i="1"/>
  <c r="R5815" i="1"/>
  <c r="S5815" i="1"/>
  <c r="T5815" i="1"/>
  <c r="P5816" i="1"/>
  <c r="Q5816" i="1"/>
  <c r="R5816" i="1"/>
  <c r="S5816" i="1"/>
  <c r="T5816" i="1"/>
  <c r="P5817" i="1"/>
  <c r="Q5817" i="1"/>
  <c r="R5817" i="1"/>
  <c r="S5817" i="1"/>
  <c r="T5817" i="1"/>
  <c r="P5818" i="1"/>
  <c r="Q5818" i="1"/>
  <c r="R5818" i="1"/>
  <c r="S5818" i="1"/>
  <c r="T5818" i="1"/>
  <c r="P5819" i="1"/>
  <c r="Q5819" i="1"/>
  <c r="R5819" i="1"/>
  <c r="S5819" i="1"/>
  <c r="T5819" i="1"/>
  <c r="P5820" i="1"/>
  <c r="Q5820" i="1"/>
  <c r="R5820" i="1"/>
  <c r="S5820" i="1"/>
  <c r="T5820" i="1"/>
  <c r="P5821" i="1"/>
  <c r="Q5821" i="1"/>
  <c r="R5821" i="1"/>
  <c r="S5821" i="1"/>
  <c r="T5821" i="1"/>
  <c r="P5822" i="1"/>
  <c r="Q5822" i="1"/>
  <c r="R5822" i="1"/>
  <c r="S5822" i="1"/>
  <c r="T5822" i="1"/>
  <c r="P5823" i="1"/>
  <c r="Q5823" i="1"/>
  <c r="R5823" i="1"/>
  <c r="S5823" i="1"/>
  <c r="T5823" i="1"/>
  <c r="P5824" i="1"/>
  <c r="Q5824" i="1"/>
  <c r="R5824" i="1"/>
  <c r="S5824" i="1"/>
  <c r="T5824" i="1"/>
  <c r="P5825" i="1"/>
  <c r="Q5825" i="1"/>
  <c r="R5825" i="1"/>
  <c r="S5825" i="1"/>
  <c r="T5825" i="1"/>
  <c r="P5826" i="1"/>
  <c r="Q5826" i="1"/>
  <c r="R5826" i="1"/>
  <c r="S5826" i="1"/>
  <c r="T5826" i="1"/>
  <c r="P5827" i="1"/>
  <c r="Q5827" i="1"/>
  <c r="R5827" i="1"/>
  <c r="S5827" i="1"/>
  <c r="T5827" i="1"/>
  <c r="P5828" i="1"/>
  <c r="Q5828" i="1"/>
  <c r="R5828" i="1"/>
  <c r="S5828" i="1"/>
  <c r="T5828" i="1"/>
  <c r="P5829" i="1"/>
  <c r="Q5829" i="1"/>
  <c r="R5829" i="1"/>
  <c r="S5829" i="1"/>
  <c r="T5829" i="1"/>
  <c r="P5830" i="1"/>
  <c r="Q5830" i="1"/>
  <c r="R5830" i="1"/>
  <c r="S5830" i="1"/>
  <c r="T5830" i="1"/>
  <c r="P5831" i="1"/>
  <c r="Q5831" i="1"/>
  <c r="R5831" i="1"/>
  <c r="S5831" i="1"/>
  <c r="T5831" i="1"/>
  <c r="P5832" i="1"/>
  <c r="Q5832" i="1"/>
  <c r="R5832" i="1"/>
  <c r="S5832" i="1"/>
  <c r="T5832" i="1"/>
  <c r="P5833" i="1"/>
  <c r="Q5833" i="1"/>
  <c r="R5833" i="1"/>
  <c r="S5833" i="1"/>
  <c r="T5833" i="1"/>
  <c r="P5834" i="1"/>
  <c r="Q5834" i="1"/>
  <c r="R5834" i="1"/>
  <c r="S5834" i="1"/>
  <c r="T5834" i="1"/>
  <c r="P5835" i="1"/>
  <c r="Q5835" i="1"/>
  <c r="R5835" i="1"/>
  <c r="S5835" i="1"/>
  <c r="T5835" i="1"/>
  <c r="P5836" i="1"/>
  <c r="Q5836" i="1"/>
  <c r="R5836" i="1"/>
  <c r="S5836" i="1"/>
  <c r="T5836" i="1"/>
  <c r="P5837" i="1"/>
  <c r="Q5837" i="1"/>
  <c r="R5837" i="1"/>
  <c r="S5837" i="1"/>
  <c r="T5837" i="1"/>
  <c r="P5838" i="1"/>
  <c r="Q5838" i="1"/>
  <c r="R5838" i="1"/>
  <c r="S5838" i="1"/>
  <c r="T5838" i="1"/>
  <c r="P5839" i="1"/>
  <c r="Q5839" i="1"/>
  <c r="R5839" i="1"/>
  <c r="S5839" i="1"/>
  <c r="T5839" i="1"/>
  <c r="P5840" i="1"/>
  <c r="Q5840" i="1"/>
  <c r="R5840" i="1"/>
  <c r="S5840" i="1"/>
  <c r="T5840" i="1"/>
  <c r="P5841" i="1"/>
  <c r="Q5841" i="1"/>
  <c r="R5841" i="1"/>
  <c r="S5841" i="1"/>
  <c r="T5841" i="1"/>
  <c r="P5842" i="1"/>
  <c r="Q5842" i="1"/>
  <c r="R5842" i="1"/>
  <c r="S5842" i="1"/>
  <c r="T5842" i="1"/>
  <c r="P5843" i="1"/>
  <c r="Q5843" i="1"/>
  <c r="R5843" i="1"/>
  <c r="S5843" i="1"/>
  <c r="T5843" i="1"/>
  <c r="P5844" i="1"/>
  <c r="Q5844" i="1"/>
  <c r="R5844" i="1"/>
  <c r="S5844" i="1"/>
  <c r="T5844" i="1"/>
  <c r="P5845" i="1"/>
  <c r="Q5845" i="1"/>
  <c r="R5845" i="1"/>
  <c r="S5845" i="1"/>
  <c r="T5845" i="1"/>
  <c r="P5846" i="1"/>
  <c r="Q5846" i="1"/>
  <c r="R5846" i="1"/>
  <c r="S5846" i="1"/>
  <c r="T5846" i="1"/>
  <c r="P5847" i="1"/>
  <c r="Q5847" i="1"/>
  <c r="R5847" i="1"/>
  <c r="S5847" i="1"/>
  <c r="T5847" i="1"/>
  <c r="P5848" i="1"/>
  <c r="Q5848" i="1"/>
  <c r="R5848" i="1"/>
  <c r="S5848" i="1"/>
  <c r="T5848" i="1"/>
  <c r="P5849" i="1"/>
  <c r="Q5849" i="1"/>
  <c r="R5849" i="1"/>
  <c r="S5849" i="1"/>
  <c r="T5849" i="1"/>
  <c r="P5850" i="1"/>
  <c r="Q5850" i="1"/>
  <c r="R5850" i="1"/>
  <c r="S5850" i="1"/>
  <c r="T5850" i="1"/>
  <c r="P5851" i="1"/>
  <c r="Q5851" i="1"/>
  <c r="R5851" i="1"/>
  <c r="S5851" i="1"/>
  <c r="T5851" i="1"/>
  <c r="P5852" i="1"/>
  <c r="Q5852" i="1"/>
  <c r="R5852" i="1"/>
  <c r="S5852" i="1"/>
  <c r="T5852" i="1"/>
  <c r="P5853" i="1"/>
  <c r="Q5853" i="1"/>
  <c r="R5853" i="1"/>
  <c r="S5853" i="1"/>
  <c r="T5853" i="1"/>
  <c r="P5854" i="1"/>
  <c r="Q5854" i="1"/>
  <c r="R5854" i="1"/>
  <c r="S5854" i="1"/>
  <c r="T5854" i="1"/>
  <c r="P5855" i="1"/>
  <c r="Q5855" i="1"/>
  <c r="R5855" i="1"/>
  <c r="S5855" i="1"/>
  <c r="T5855" i="1"/>
  <c r="P5856" i="1"/>
  <c r="Q5856" i="1"/>
  <c r="R5856" i="1"/>
  <c r="S5856" i="1"/>
  <c r="T5856" i="1"/>
  <c r="P5857" i="1"/>
  <c r="Q5857" i="1"/>
  <c r="R5857" i="1"/>
  <c r="S5857" i="1"/>
  <c r="T5857" i="1"/>
  <c r="P5858" i="1"/>
  <c r="Q5858" i="1"/>
  <c r="R5858" i="1"/>
  <c r="S5858" i="1"/>
  <c r="T5858" i="1"/>
  <c r="P5859" i="1"/>
  <c r="Q5859" i="1"/>
  <c r="R5859" i="1"/>
  <c r="S5859" i="1"/>
  <c r="T5859" i="1"/>
  <c r="P5860" i="1"/>
  <c r="Q5860" i="1"/>
  <c r="R5860" i="1"/>
  <c r="S5860" i="1"/>
  <c r="T5860" i="1"/>
  <c r="P5861" i="1"/>
  <c r="Q5861" i="1"/>
  <c r="R5861" i="1"/>
  <c r="S5861" i="1"/>
  <c r="T5861" i="1"/>
  <c r="P5862" i="1"/>
  <c r="Q5862" i="1"/>
  <c r="R5862" i="1"/>
  <c r="S5862" i="1"/>
  <c r="T5862" i="1"/>
  <c r="P5863" i="1"/>
  <c r="Q5863" i="1"/>
  <c r="R5863" i="1"/>
  <c r="S5863" i="1"/>
  <c r="T5863" i="1"/>
  <c r="P5864" i="1"/>
  <c r="Q5864" i="1"/>
  <c r="R5864" i="1"/>
  <c r="S5864" i="1"/>
  <c r="T5864" i="1"/>
  <c r="P5865" i="1"/>
  <c r="Q5865" i="1"/>
  <c r="R5865" i="1"/>
  <c r="S5865" i="1"/>
  <c r="T5865" i="1"/>
  <c r="P5866" i="1"/>
  <c r="Q5866" i="1"/>
  <c r="R5866" i="1"/>
  <c r="S5866" i="1"/>
  <c r="T5866" i="1"/>
  <c r="P5867" i="1"/>
  <c r="Q5867" i="1"/>
  <c r="R5867" i="1"/>
  <c r="S5867" i="1"/>
  <c r="T5867" i="1"/>
  <c r="P5868" i="1"/>
  <c r="Q5868" i="1"/>
  <c r="R5868" i="1"/>
  <c r="S5868" i="1"/>
  <c r="T5868" i="1"/>
  <c r="P5869" i="1"/>
  <c r="Q5869" i="1"/>
  <c r="R5869" i="1"/>
  <c r="S5869" i="1"/>
  <c r="T5869" i="1"/>
  <c r="P5870" i="1"/>
  <c r="Q5870" i="1"/>
  <c r="R5870" i="1"/>
  <c r="S5870" i="1"/>
  <c r="T5870" i="1"/>
  <c r="P5871" i="1"/>
  <c r="Q5871" i="1"/>
  <c r="R5871" i="1"/>
  <c r="S5871" i="1"/>
  <c r="T5871" i="1"/>
  <c r="P5872" i="1"/>
  <c r="Q5872" i="1"/>
  <c r="R5872" i="1"/>
  <c r="S5872" i="1"/>
  <c r="T5872" i="1"/>
  <c r="P5873" i="1"/>
  <c r="Q5873" i="1"/>
  <c r="R5873" i="1"/>
  <c r="S5873" i="1"/>
  <c r="T5873" i="1"/>
  <c r="P5874" i="1"/>
  <c r="Q5874" i="1"/>
  <c r="R5874" i="1"/>
  <c r="S5874" i="1"/>
  <c r="T5874" i="1"/>
  <c r="P5875" i="1"/>
  <c r="Q5875" i="1"/>
  <c r="R5875" i="1"/>
  <c r="S5875" i="1"/>
  <c r="T5875" i="1"/>
  <c r="P5876" i="1"/>
  <c r="Q5876" i="1"/>
  <c r="R5876" i="1"/>
  <c r="S5876" i="1"/>
  <c r="T5876" i="1"/>
  <c r="P5877" i="1"/>
  <c r="Q5877" i="1"/>
  <c r="R5877" i="1"/>
  <c r="S5877" i="1"/>
  <c r="T5877" i="1"/>
  <c r="P5878" i="1"/>
  <c r="Q5878" i="1"/>
  <c r="R5878" i="1"/>
  <c r="S5878" i="1"/>
  <c r="T5878" i="1"/>
  <c r="P5879" i="1"/>
  <c r="Q5879" i="1"/>
  <c r="R5879" i="1"/>
  <c r="S5879" i="1"/>
  <c r="T5879" i="1"/>
  <c r="P5880" i="1"/>
  <c r="Q5880" i="1"/>
  <c r="R5880" i="1"/>
  <c r="S5880" i="1"/>
  <c r="T5880" i="1"/>
  <c r="P5881" i="1"/>
  <c r="Q5881" i="1"/>
  <c r="R5881" i="1"/>
  <c r="S5881" i="1"/>
  <c r="T5881" i="1"/>
  <c r="P5882" i="1"/>
  <c r="Q5882" i="1"/>
  <c r="R5882" i="1"/>
  <c r="S5882" i="1"/>
  <c r="T5882" i="1"/>
  <c r="P5883" i="1"/>
  <c r="Q5883" i="1"/>
  <c r="R5883" i="1"/>
  <c r="S5883" i="1"/>
  <c r="T5883" i="1"/>
  <c r="P5884" i="1"/>
  <c r="Q5884" i="1"/>
  <c r="R5884" i="1"/>
  <c r="S5884" i="1"/>
  <c r="T5884" i="1"/>
  <c r="P5885" i="1"/>
  <c r="Q5885" i="1"/>
  <c r="R5885" i="1"/>
  <c r="S5885" i="1"/>
  <c r="T5885" i="1"/>
  <c r="P5886" i="1"/>
  <c r="Q5886" i="1"/>
  <c r="R5886" i="1"/>
  <c r="S5886" i="1"/>
  <c r="T5886" i="1"/>
  <c r="P5887" i="1"/>
  <c r="Q5887" i="1"/>
  <c r="R5887" i="1"/>
  <c r="S5887" i="1"/>
  <c r="T5887" i="1"/>
  <c r="P5888" i="1"/>
  <c r="Q5888" i="1"/>
  <c r="R5888" i="1"/>
  <c r="S5888" i="1"/>
  <c r="T5888" i="1"/>
  <c r="P5889" i="1"/>
  <c r="Q5889" i="1"/>
  <c r="R5889" i="1"/>
  <c r="S5889" i="1"/>
  <c r="T5889" i="1"/>
  <c r="P5890" i="1"/>
  <c r="Q5890" i="1"/>
  <c r="R5890" i="1"/>
  <c r="S5890" i="1"/>
  <c r="T5890" i="1"/>
  <c r="P5891" i="1"/>
  <c r="Q5891" i="1"/>
  <c r="R5891" i="1"/>
  <c r="S5891" i="1"/>
  <c r="T5891" i="1"/>
  <c r="P5892" i="1"/>
  <c r="Q5892" i="1"/>
  <c r="R5892" i="1"/>
  <c r="S5892" i="1"/>
  <c r="T5892" i="1"/>
  <c r="P6590" i="1"/>
  <c r="Q6590" i="1"/>
  <c r="R6590" i="1"/>
  <c r="S6590" i="1"/>
  <c r="T6590" i="1"/>
  <c r="P6591" i="1"/>
  <c r="Q6591" i="1"/>
  <c r="R6591" i="1"/>
  <c r="S6591" i="1"/>
  <c r="T6591" i="1"/>
  <c r="P6592" i="1"/>
  <c r="Q6592" i="1"/>
  <c r="R6592" i="1"/>
  <c r="S6592" i="1"/>
  <c r="T6592" i="1"/>
  <c r="P6593" i="1"/>
  <c r="Q6593" i="1"/>
  <c r="R6593" i="1"/>
  <c r="S6593" i="1"/>
  <c r="T6593" i="1"/>
  <c r="P6594" i="1"/>
  <c r="Q6594" i="1"/>
  <c r="R6594" i="1"/>
  <c r="S6594" i="1"/>
  <c r="T6594" i="1"/>
  <c r="P6595" i="1"/>
  <c r="Q6595" i="1"/>
  <c r="R6595" i="1"/>
  <c r="S6595" i="1"/>
  <c r="T6595" i="1"/>
  <c r="P6596" i="1"/>
  <c r="Q6596" i="1"/>
  <c r="R6596" i="1"/>
  <c r="S6596" i="1"/>
  <c r="T6596" i="1"/>
  <c r="P6597" i="1"/>
  <c r="Q6597" i="1"/>
  <c r="R6597" i="1"/>
  <c r="S6597" i="1"/>
  <c r="T6597" i="1"/>
  <c r="P6598" i="1"/>
  <c r="Q6598" i="1"/>
  <c r="R6598" i="1"/>
  <c r="S6598" i="1"/>
  <c r="T6598" i="1"/>
  <c r="P6599" i="1"/>
  <c r="Q6599" i="1"/>
  <c r="R6599" i="1"/>
  <c r="S6599" i="1"/>
  <c r="T6599" i="1"/>
  <c r="P6600" i="1"/>
  <c r="Q6600" i="1"/>
  <c r="R6600" i="1"/>
  <c r="S6600" i="1"/>
  <c r="T6600" i="1"/>
  <c r="P6601" i="1"/>
  <c r="Q6601" i="1"/>
  <c r="R6601" i="1"/>
  <c r="S6601" i="1"/>
  <c r="T6601" i="1"/>
  <c r="P6602" i="1"/>
  <c r="Q6602" i="1"/>
  <c r="R6602" i="1"/>
  <c r="S6602" i="1"/>
  <c r="T6602" i="1"/>
  <c r="P6603" i="1"/>
  <c r="Q6603" i="1"/>
  <c r="R6603" i="1"/>
  <c r="S6603" i="1"/>
  <c r="T6603" i="1"/>
  <c r="P6604" i="1"/>
  <c r="Q6604" i="1"/>
  <c r="R6604" i="1"/>
  <c r="S6604" i="1"/>
  <c r="T6604" i="1"/>
  <c r="P6605" i="1"/>
  <c r="Q6605" i="1"/>
  <c r="R6605" i="1"/>
  <c r="S6605" i="1"/>
  <c r="T6605" i="1"/>
  <c r="P6606" i="1"/>
  <c r="Q6606" i="1"/>
  <c r="R6606" i="1"/>
  <c r="S6606" i="1"/>
  <c r="T6606" i="1"/>
  <c r="P6607" i="1"/>
  <c r="Q6607" i="1"/>
  <c r="R6607" i="1"/>
  <c r="S6607" i="1"/>
  <c r="T6607" i="1"/>
  <c r="P6608" i="1"/>
  <c r="Q6608" i="1"/>
  <c r="R6608" i="1"/>
  <c r="S6608" i="1"/>
  <c r="T6608" i="1"/>
  <c r="P6609" i="1"/>
  <c r="Q6609" i="1"/>
  <c r="R6609" i="1"/>
  <c r="S6609" i="1"/>
  <c r="T6609" i="1"/>
  <c r="P6610" i="1"/>
  <c r="Q6610" i="1"/>
  <c r="R6610" i="1"/>
  <c r="S6610" i="1"/>
  <c r="T6610" i="1"/>
  <c r="P6611" i="1"/>
  <c r="Q6611" i="1"/>
  <c r="R6611" i="1"/>
  <c r="S6611" i="1"/>
  <c r="T6611" i="1"/>
  <c r="P6612" i="1"/>
  <c r="Q6612" i="1"/>
  <c r="R6612" i="1"/>
  <c r="S6612" i="1"/>
  <c r="T6612" i="1"/>
  <c r="P6613" i="1"/>
  <c r="Q6613" i="1"/>
  <c r="R6613" i="1"/>
  <c r="S6613" i="1"/>
  <c r="T6613" i="1"/>
  <c r="P6614" i="1"/>
  <c r="Q6614" i="1"/>
  <c r="R6614" i="1"/>
  <c r="S6614" i="1"/>
  <c r="T6614" i="1"/>
  <c r="P6615" i="1"/>
  <c r="Q6615" i="1"/>
  <c r="R6615" i="1"/>
  <c r="S6615" i="1"/>
  <c r="T6615" i="1"/>
  <c r="P6616" i="1"/>
  <c r="Q6616" i="1"/>
  <c r="R6616" i="1"/>
  <c r="S6616" i="1"/>
  <c r="T6616" i="1"/>
  <c r="P6617" i="1"/>
  <c r="Q6617" i="1"/>
  <c r="R6617" i="1"/>
  <c r="S6617" i="1"/>
  <c r="T6617" i="1"/>
  <c r="P6618" i="1"/>
  <c r="Q6618" i="1"/>
  <c r="R6618" i="1"/>
  <c r="S6618" i="1"/>
  <c r="T6618" i="1"/>
  <c r="P6619" i="1"/>
  <c r="Q6619" i="1"/>
  <c r="R6619" i="1"/>
  <c r="S6619" i="1"/>
  <c r="T6619" i="1"/>
  <c r="P6620" i="1"/>
  <c r="Q6620" i="1"/>
  <c r="R6620" i="1"/>
  <c r="S6620" i="1"/>
  <c r="T6620" i="1"/>
  <c r="P6621" i="1"/>
  <c r="Q6621" i="1"/>
  <c r="R6621" i="1"/>
  <c r="S6621" i="1"/>
  <c r="T6621" i="1"/>
  <c r="P6622" i="1"/>
  <c r="Q6622" i="1"/>
  <c r="R6622" i="1"/>
  <c r="S6622" i="1"/>
  <c r="T6622" i="1"/>
  <c r="P6623" i="1"/>
  <c r="Q6623" i="1"/>
  <c r="R6623" i="1"/>
  <c r="S6623" i="1"/>
  <c r="T6623" i="1"/>
  <c r="P6624" i="1"/>
  <c r="Q6624" i="1"/>
  <c r="R6624" i="1"/>
  <c r="S6624" i="1"/>
  <c r="T6624" i="1"/>
  <c r="P6625" i="1"/>
  <c r="Q6625" i="1"/>
  <c r="R6625" i="1"/>
  <c r="S6625" i="1"/>
  <c r="T6625" i="1"/>
  <c r="P6626" i="1"/>
  <c r="Q6626" i="1"/>
  <c r="R6626" i="1"/>
  <c r="S6626" i="1"/>
  <c r="T6626" i="1"/>
  <c r="P6627" i="1"/>
  <c r="Q6627" i="1"/>
  <c r="R6627" i="1"/>
  <c r="S6627" i="1"/>
  <c r="T6627" i="1"/>
  <c r="P6628" i="1"/>
  <c r="Q6628" i="1"/>
  <c r="R6628" i="1"/>
  <c r="S6628" i="1"/>
  <c r="T6628" i="1"/>
  <c r="P6629" i="1"/>
  <c r="Q6629" i="1"/>
  <c r="R6629" i="1"/>
  <c r="S6629" i="1"/>
  <c r="T6629" i="1"/>
  <c r="P6630" i="1"/>
  <c r="Q6630" i="1"/>
  <c r="R6630" i="1"/>
  <c r="S6630" i="1"/>
  <c r="T6630" i="1"/>
  <c r="P6631" i="1"/>
  <c r="Q6631" i="1"/>
  <c r="R6631" i="1"/>
  <c r="S6631" i="1"/>
  <c r="T6631" i="1"/>
  <c r="P6632" i="1"/>
  <c r="Q6632" i="1"/>
  <c r="R6632" i="1"/>
  <c r="S6632" i="1"/>
  <c r="T6632" i="1"/>
  <c r="P6633" i="1"/>
  <c r="Q6633" i="1"/>
  <c r="R6633" i="1"/>
  <c r="S6633" i="1"/>
  <c r="T6633" i="1"/>
  <c r="P6634" i="1"/>
  <c r="Q6634" i="1"/>
  <c r="R6634" i="1"/>
  <c r="S6634" i="1"/>
  <c r="T6634" i="1"/>
  <c r="P6635" i="1"/>
  <c r="Q6635" i="1"/>
  <c r="R6635" i="1"/>
  <c r="S6635" i="1"/>
  <c r="T6635" i="1"/>
  <c r="P6636" i="1"/>
  <c r="Q6636" i="1"/>
  <c r="R6636" i="1"/>
  <c r="S6636" i="1"/>
  <c r="T6636" i="1"/>
  <c r="P6637" i="1"/>
  <c r="Q6637" i="1"/>
  <c r="R6637" i="1"/>
  <c r="S6637" i="1"/>
  <c r="T6637" i="1"/>
  <c r="P6638" i="1"/>
  <c r="Q6638" i="1"/>
  <c r="R6638" i="1"/>
  <c r="S6638" i="1"/>
  <c r="T6638" i="1"/>
  <c r="P6639" i="1"/>
  <c r="Q6639" i="1"/>
  <c r="R6639" i="1"/>
  <c r="S6639" i="1"/>
  <c r="T6639" i="1"/>
  <c r="P6640" i="1"/>
  <c r="Q6640" i="1"/>
  <c r="R6640" i="1"/>
  <c r="S6640" i="1"/>
  <c r="T6640" i="1"/>
  <c r="P6641" i="1"/>
  <c r="Q6641" i="1"/>
  <c r="R6641" i="1"/>
  <c r="S6641" i="1"/>
  <c r="T6641" i="1"/>
  <c r="P6642" i="1"/>
  <c r="Q6642" i="1"/>
  <c r="R6642" i="1"/>
  <c r="S6642" i="1"/>
  <c r="T6642" i="1"/>
  <c r="P6643" i="1"/>
  <c r="Q6643" i="1"/>
  <c r="R6643" i="1"/>
  <c r="S6643" i="1"/>
  <c r="T6643" i="1"/>
  <c r="P6644" i="1"/>
  <c r="Q6644" i="1"/>
  <c r="R6644" i="1"/>
  <c r="S6644" i="1"/>
  <c r="T6644" i="1"/>
  <c r="P6645" i="1"/>
  <c r="Q6645" i="1"/>
  <c r="R6645" i="1"/>
  <c r="S6645" i="1"/>
  <c r="T6645" i="1"/>
  <c r="P6646" i="1"/>
  <c r="Q6646" i="1"/>
  <c r="R6646" i="1"/>
  <c r="S6646" i="1"/>
  <c r="T6646" i="1"/>
  <c r="P6647" i="1"/>
  <c r="Q6647" i="1"/>
  <c r="R6647" i="1"/>
  <c r="S6647" i="1"/>
  <c r="T6647" i="1"/>
  <c r="P6648" i="1"/>
  <c r="Q6648" i="1"/>
  <c r="R6648" i="1"/>
  <c r="S6648" i="1"/>
  <c r="T6648" i="1"/>
  <c r="P6649" i="1"/>
  <c r="Q6649" i="1"/>
  <c r="R6649" i="1"/>
  <c r="S6649" i="1"/>
  <c r="T6649" i="1"/>
  <c r="P6650" i="1"/>
  <c r="Q6650" i="1"/>
  <c r="R6650" i="1"/>
  <c r="S6650" i="1"/>
  <c r="T6650" i="1"/>
  <c r="P6651" i="1"/>
  <c r="Q6651" i="1"/>
  <c r="R6651" i="1"/>
  <c r="S6651" i="1"/>
  <c r="T6651" i="1"/>
  <c r="P6652" i="1"/>
  <c r="Q6652" i="1"/>
  <c r="R6652" i="1"/>
  <c r="S6652" i="1"/>
  <c r="T6652" i="1"/>
  <c r="P6654" i="1"/>
  <c r="Q6654" i="1"/>
  <c r="R6654" i="1"/>
  <c r="S6654" i="1"/>
  <c r="T6654" i="1"/>
  <c r="P6655" i="1"/>
  <c r="Q6655" i="1"/>
  <c r="R6655" i="1"/>
  <c r="S6655" i="1"/>
  <c r="T6655" i="1"/>
  <c r="P6656" i="1"/>
  <c r="Q6656" i="1"/>
  <c r="R6656" i="1"/>
  <c r="S6656" i="1"/>
  <c r="T6656" i="1"/>
  <c r="P6657" i="1"/>
  <c r="Q6657" i="1"/>
  <c r="R6657" i="1"/>
  <c r="S6657" i="1"/>
  <c r="T6657" i="1"/>
  <c r="P6658" i="1"/>
  <c r="Q6658" i="1"/>
  <c r="R6658" i="1"/>
  <c r="S6658" i="1"/>
  <c r="T6658" i="1"/>
  <c r="P6659" i="1"/>
  <c r="Q6659" i="1"/>
  <c r="R6659" i="1"/>
  <c r="S6659" i="1"/>
  <c r="T6659" i="1"/>
  <c r="P6660" i="1"/>
  <c r="Q6660" i="1"/>
  <c r="R6660" i="1"/>
  <c r="S6660" i="1"/>
  <c r="T6660" i="1"/>
  <c r="P6661" i="1"/>
  <c r="Q6661" i="1"/>
  <c r="R6661" i="1"/>
  <c r="S6661" i="1"/>
  <c r="T6661" i="1"/>
  <c r="P6662" i="1"/>
  <c r="Q6662" i="1"/>
  <c r="R6662" i="1"/>
  <c r="S6662" i="1"/>
  <c r="T6662" i="1"/>
  <c r="P6663" i="1"/>
  <c r="Q6663" i="1"/>
  <c r="R6663" i="1"/>
  <c r="S6663" i="1"/>
  <c r="T6663" i="1"/>
  <c r="P6664" i="1"/>
  <c r="Q6664" i="1"/>
  <c r="R6664" i="1"/>
  <c r="S6664" i="1"/>
  <c r="T6664" i="1"/>
  <c r="P6665" i="1"/>
  <c r="Q6665" i="1"/>
  <c r="R6665" i="1"/>
  <c r="S6665" i="1"/>
  <c r="T6665" i="1"/>
  <c r="P6666" i="1"/>
  <c r="Q6666" i="1"/>
  <c r="R6666" i="1"/>
  <c r="S6666" i="1"/>
  <c r="T6666" i="1"/>
  <c r="P6667" i="1"/>
  <c r="Q6667" i="1"/>
  <c r="R6667" i="1"/>
  <c r="S6667" i="1"/>
  <c r="T6667" i="1"/>
  <c r="P6668" i="1"/>
  <c r="Q6668" i="1"/>
  <c r="R6668" i="1"/>
  <c r="S6668" i="1"/>
  <c r="T6668" i="1"/>
  <c r="P6669" i="1"/>
  <c r="Q6669" i="1"/>
  <c r="R6669" i="1"/>
  <c r="S6669" i="1"/>
  <c r="T6669" i="1"/>
  <c r="P6670" i="1"/>
  <c r="Q6670" i="1"/>
  <c r="R6670" i="1"/>
  <c r="S6670" i="1"/>
  <c r="T6670" i="1"/>
  <c r="P6671" i="1"/>
  <c r="Q6671" i="1"/>
  <c r="R6671" i="1"/>
  <c r="S6671" i="1"/>
  <c r="T6671" i="1"/>
  <c r="P6672" i="1"/>
  <c r="Q6672" i="1"/>
  <c r="R6672" i="1"/>
  <c r="S6672" i="1"/>
  <c r="T6672" i="1"/>
  <c r="P6673" i="1"/>
  <c r="Q6673" i="1"/>
  <c r="R6673" i="1"/>
  <c r="S6673" i="1"/>
  <c r="T6673" i="1"/>
  <c r="P6674" i="1"/>
  <c r="Q6674" i="1"/>
  <c r="R6674" i="1"/>
  <c r="S6674" i="1"/>
  <c r="T6674" i="1"/>
  <c r="P6675" i="1"/>
  <c r="Q6675" i="1"/>
  <c r="R6675" i="1"/>
  <c r="S6675" i="1"/>
  <c r="T6675" i="1"/>
  <c r="P6676" i="1"/>
  <c r="Q6676" i="1"/>
  <c r="R6676" i="1"/>
  <c r="S6676" i="1"/>
  <c r="T6676" i="1"/>
  <c r="P6677" i="1"/>
  <c r="Q6677" i="1"/>
  <c r="R6677" i="1"/>
  <c r="S6677" i="1"/>
  <c r="T6677" i="1"/>
  <c r="P6678" i="1"/>
  <c r="Q6678" i="1"/>
  <c r="R6678" i="1"/>
  <c r="S6678" i="1"/>
  <c r="T6678" i="1"/>
  <c r="P6679" i="1"/>
  <c r="Q6679" i="1"/>
  <c r="R6679" i="1"/>
  <c r="S6679" i="1"/>
  <c r="T6679" i="1"/>
  <c r="P6680" i="1"/>
  <c r="Q6680" i="1"/>
  <c r="R6680" i="1"/>
  <c r="S6680" i="1"/>
  <c r="T6680" i="1"/>
  <c r="P6681" i="1"/>
  <c r="Q6681" i="1"/>
  <c r="R6681" i="1"/>
  <c r="S6681" i="1"/>
  <c r="T6681" i="1"/>
  <c r="P6682" i="1"/>
  <c r="Q6682" i="1"/>
  <c r="R6682" i="1"/>
  <c r="S6682" i="1"/>
  <c r="T6682" i="1"/>
  <c r="P6683" i="1"/>
  <c r="Q6683" i="1"/>
  <c r="R6683" i="1"/>
  <c r="S6683" i="1"/>
  <c r="T6683" i="1"/>
  <c r="P6684" i="1"/>
  <c r="Q6684" i="1"/>
  <c r="R6684" i="1"/>
  <c r="S6684" i="1"/>
  <c r="T6684" i="1"/>
  <c r="P6685" i="1"/>
  <c r="Q6685" i="1"/>
  <c r="R6685" i="1"/>
  <c r="S6685" i="1"/>
  <c r="T6685" i="1"/>
  <c r="P6686" i="1"/>
  <c r="Q6686" i="1"/>
  <c r="R6686" i="1"/>
  <c r="S6686" i="1"/>
  <c r="T6686" i="1"/>
  <c r="P6687" i="1"/>
  <c r="Q6687" i="1"/>
  <c r="R6687" i="1"/>
  <c r="S6687" i="1"/>
  <c r="T6687" i="1"/>
  <c r="P6688" i="1"/>
  <c r="Q6688" i="1"/>
  <c r="R6688" i="1"/>
  <c r="S6688" i="1"/>
  <c r="T6688" i="1"/>
  <c r="P6689" i="1"/>
  <c r="Q6689" i="1"/>
  <c r="R6689" i="1"/>
  <c r="S6689" i="1"/>
  <c r="T6689" i="1"/>
  <c r="P6690" i="1"/>
  <c r="Q6690" i="1"/>
  <c r="R6690" i="1"/>
  <c r="S6690" i="1"/>
  <c r="T6690" i="1"/>
  <c r="P6691" i="1"/>
  <c r="Q6691" i="1"/>
  <c r="R6691" i="1"/>
  <c r="S6691" i="1"/>
  <c r="T6691" i="1"/>
  <c r="P6692" i="1"/>
  <c r="Q6692" i="1"/>
  <c r="R6692" i="1"/>
  <c r="S6692" i="1"/>
  <c r="T6692" i="1"/>
  <c r="P6693" i="1"/>
  <c r="Q6693" i="1"/>
  <c r="R6693" i="1"/>
  <c r="S6693" i="1"/>
  <c r="T6693" i="1"/>
  <c r="P6694" i="1"/>
  <c r="Q6694" i="1"/>
  <c r="R6694" i="1"/>
  <c r="S6694" i="1"/>
  <c r="T6694" i="1"/>
  <c r="P6695" i="1"/>
  <c r="Q6695" i="1"/>
  <c r="R6695" i="1"/>
  <c r="S6695" i="1"/>
  <c r="T6695" i="1"/>
  <c r="P6696" i="1"/>
  <c r="Q6696" i="1"/>
  <c r="R6696" i="1"/>
  <c r="S6696" i="1"/>
  <c r="T6696" i="1"/>
  <c r="P6697" i="1"/>
  <c r="Q6697" i="1"/>
  <c r="R6697" i="1"/>
  <c r="S6697" i="1"/>
  <c r="T6697" i="1"/>
  <c r="P6698" i="1"/>
  <c r="Q6698" i="1"/>
  <c r="R6698" i="1"/>
  <c r="S6698" i="1"/>
  <c r="T6698" i="1"/>
  <c r="P6699" i="1"/>
  <c r="Q6699" i="1"/>
  <c r="R6699" i="1"/>
  <c r="S6699" i="1"/>
  <c r="T6699" i="1"/>
  <c r="P6700" i="1"/>
  <c r="Q6700" i="1"/>
  <c r="R6700" i="1"/>
  <c r="S6700" i="1"/>
  <c r="T6700" i="1"/>
  <c r="P6701" i="1"/>
  <c r="Q6701" i="1"/>
  <c r="R6701" i="1"/>
  <c r="S6701" i="1"/>
  <c r="T6701" i="1"/>
  <c r="P6702" i="1"/>
  <c r="Q6702" i="1"/>
  <c r="R6702" i="1"/>
  <c r="S6702" i="1"/>
  <c r="T6702" i="1"/>
  <c r="P6703" i="1"/>
  <c r="Q6703" i="1"/>
  <c r="R6703" i="1"/>
  <c r="S6703" i="1"/>
  <c r="T6703" i="1"/>
  <c r="P6704" i="1"/>
  <c r="Q6704" i="1"/>
  <c r="R6704" i="1"/>
  <c r="S6704" i="1"/>
  <c r="T6704" i="1"/>
  <c r="P6705" i="1"/>
  <c r="Q6705" i="1"/>
  <c r="R6705" i="1"/>
  <c r="S6705" i="1"/>
  <c r="T6705" i="1"/>
  <c r="P6706" i="1"/>
  <c r="Q6706" i="1"/>
  <c r="R6706" i="1"/>
  <c r="S6706" i="1"/>
  <c r="T6706" i="1"/>
  <c r="P6707" i="1"/>
  <c r="Q6707" i="1"/>
  <c r="R6707" i="1"/>
  <c r="S6707" i="1"/>
  <c r="T6707" i="1"/>
  <c r="P6708" i="1"/>
  <c r="Q6708" i="1"/>
  <c r="R6708" i="1"/>
  <c r="S6708" i="1"/>
  <c r="T6708" i="1"/>
  <c r="P6709" i="1"/>
  <c r="Q6709" i="1"/>
  <c r="R6709" i="1"/>
  <c r="S6709" i="1"/>
  <c r="T6709" i="1"/>
  <c r="P6710" i="1"/>
  <c r="Q6710" i="1"/>
  <c r="R6710" i="1"/>
  <c r="S6710" i="1"/>
  <c r="T6710" i="1"/>
  <c r="P6711" i="1"/>
  <c r="Q6711" i="1"/>
  <c r="R6711" i="1"/>
  <c r="S6711" i="1"/>
  <c r="T6711" i="1"/>
  <c r="P6712" i="1"/>
  <c r="Q6712" i="1"/>
  <c r="R6712" i="1"/>
  <c r="S6712" i="1"/>
  <c r="T6712" i="1"/>
  <c r="P6713" i="1"/>
  <c r="Q6713" i="1"/>
  <c r="R6713" i="1"/>
  <c r="S6713" i="1"/>
  <c r="T6713" i="1"/>
  <c r="P6714" i="1"/>
  <c r="Q6714" i="1"/>
  <c r="R6714" i="1"/>
  <c r="S6714" i="1"/>
  <c r="T6714" i="1"/>
  <c r="P6715" i="1"/>
  <c r="Q6715" i="1"/>
  <c r="R6715" i="1"/>
  <c r="S6715" i="1"/>
  <c r="T6715" i="1"/>
  <c r="P6716" i="1"/>
  <c r="Q6716" i="1"/>
  <c r="R6716" i="1"/>
  <c r="S6716" i="1"/>
  <c r="T6716" i="1"/>
  <c r="P6717" i="1"/>
  <c r="Q6717" i="1"/>
  <c r="R6717" i="1"/>
  <c r="S6717" i="1"/>
  <c r="T6717" i="1"/>
  <c r="P6718" i="1"/>
  <c r="Q6718" i="1"/>
  <c r="R6718" i="1"/>
  <c r="S6718" i="1"/>
  <c r="T6718" i="1"/>
  <c r="P6719" i="1"/>
  <c r="Q6719" i="1"/>
  <c r="R6719" i="1"/>
  <c r="S6719" i="1"/>
  <c r="T6719" i="1"/>
  <c r="P6720" i="1"/>
  <c r="Q6720" i="1"/>
  <c r="R6720" i="1"/>
  <c r="S6720" i="1"/>
  <c r="T6720" i="1"/>
  <c r="P6721" i="1"/>
  <c r="Q6721" i="1"/>
  <c r="R6721" i="1"/>
  <c r="S6721" i="1"/>
  <c r="T6721" i="1"/>
  <c r="P6722" i="1"/>
  <c r="Q6722" i="1"/>
  <c r="R6722" i="1"/>
  <c r="S6722" i="1"/>
  <c r="T6722" i="1"/>
  <c r="P6723" i="1"/>
  <c r="Q6723" i="1"/>
  <c r="R6723" i="1"/>
  <c r="S6723" i="1"/>
  <c r="T6723" i="1"/>
  <c r="P6724" i="1"/>
  <c r="Q6724" i="1"/>
  <c r="R6724" i="1"/>
  <c r="S6724" i="1"/>
  <c r="T6724" i="1"/>
  <c r="P6725" i="1"/>
  <c r="Q6725" i="1"/>
  <c r="R6725" i="1"/>
  <c r="S6725" i="1"/>
  <c r="T6725" i="1"/>
  <c r="P6726" i="1"/>
  <c r="Q6726" i="1"/>
  <c r="R6726" i="1"/>
  <c r="S6726" i="1"/>
  <c r="T6726" i="1"/>
  <c r="P6727" i="1"/>
  <c r="Q6727" i="1"/>
  <c r="R6727" i="1"/>
  <c r="S6727" i="1"/>
  <c r="T6727" i="1"/>
  <c r="P6728" i="1"/>
  <c r="Q6728" i="1"/>
  <c r="R6728" i="1"/>
  <c r="S6728" i="1"/>
  <c r="T6728" i="1"/>
  <c r="P6729" i="1"/>
  <c r="Q6729" i="1"/>
  <c r="R6729" i="1"/>
  <c r="S6729" i="1"/>
  <c r="T6729" i="1"/>
  <c r="P6730" i="1"/>
  <c r="Q6730" i="1"/>
  <c r="R6730" i="1"/>
  <c r="S6730" i="1"/>
  <c r="T6730" i="1"/>
  <c r="P6731" i="1"/>
  <c r="Q6731" i="1"/>
  <c r="R6731" i="1"/>
  <c r="S6731" i="1"/>
  <c r="T6731" i="1"/>
  <c r="P6732" i="1"/>
  <c r="Q6732" i="1"/>
  <c r="R6732" i="1"/>
  <c r="S6732" i="1"/>
  <c r="T6732" i="1"/>
  <c r="P6733" i="1"/>
  <c r="Q6733" i="1"/>
  <c r="R6733" i="1"/>
  <c r="S6733" i="1"/>
  <c r="T6733" i="1"/>
  <c r="P6734" i="1"/>
  <c r="Q6734" i="1"/>
  <c r="R6734" i="1"/>
  <c r="S6734" i="1"/>
  <c r="T6734" i="1"/>
  <c r="P6735" i="1"/>
  <c r="Q6735" i="1"/>
  <c r="R6735" i="1"/>
  <c r="S6735" i="1"/>
  <c r="T6735" i="1"/>
  <c r="P6736" i="1"/>
  <c r="Q6736" i="1"/>
  <c r="R6736" i="1"/>
  <c r="S6736" i="1"/>
  <c r="T6736" i="1"/>
  <c r="P6737" i="1"/>
  <c r="Q6737" i="1"/>
  <c r="R6737" i="1"/>
  <c r="S6737" i="1"/>
  <c r="T6737" i="1"/>
  <c r="P6738" i="1"/>
  <c r="Q6738" i="1"/>
  <c r="R6738" i="1"/>
  <c r="S6738" i="1"/>
  <c r="T6738" i="1"/>
  <c r="P6739" i="1"/>
  <c r="Q6739" i="1"/>
  <c r="R6739" i="1"/>
  <c r="S6739" i="1"/>
  <c r="T6739" i="1"/>
  <c r="P6740" i="1"/>
  <c r="Q6740" i="1"/>
  <c r="R6740" i="1"/>
  <c r="S6740" i="1"/>
  <c r="T6740" i="1"/>
  <c r="P6741" i="1"/>
  <c r="Q6741" i="1"/>
  <c r="R6741" i="1"/>
  <c r="S6741" i="1"/>
  <c r="T6741" i="1"/>
  <c r="P6742" i="1"/>
  <c r="Q6742" i="1"/>
  <c r="R6742" i="1"/>
  <c r="S6742" i="1"/>
  <c r="T6742" i="1"/>
  <c r="P6743" i="1"/>
  <c r="Q6743" i="1"/>
  <c r="R6743" i="1"/>
  <c r="S6743" i="1"/>
  <c r="T6743" i="1"/>
  <c r="P6744" i="1"/>
  <c r="Q6744" i="1"/>
  <c r="R6744" i="1"/>
  <c r="S6744" i="1"/>
  <c r="T6744" i="1"/>
  <c r="P6745" i="1"/>
  <c r="Q6745" i="1"/>
  <c r="R6745" i="1"/>
  <c r="S6745" i="1"/>
  <c r="T6745" i="1"/>
  <c r="P6746" i="1"/>
  <c r="Q6746" i="1"/>
  <c r="R6746" i="1"/>
  <c r="S6746" i="1"/>
  <c r="T6746" i="1"/>
  <c r="P6747" i="1"/>
  <c r="Q6747" i="1"/>
  <c r="R6747" i="1"/>
  <c r="S6747" i="1"/>
  <c r="T6747" i="1"/>
  <c r="P6748" i="1"/>
  <c r="Q6748" i="1"/>
  <c r="R6748" i="1"/>
  <c r="S6748" i="1"/>
  <c r="T6748" i="1"/>
  <c r="P6749" i="1"/>
  <c r="Q6749" i="1"/>
  <c r="R6749" i="1"/>
  <c r="S6749" i="1"/>
  <c r="T6749" i="1"/>
  <c r="P6750" i="1"/>
  <c r="Q6750" i="1"/>
  <c r="R6750" i="1"/>
  <c r="S6750" i="1"/>
  <c r="T6750" i="1"/>
  <c r="P6751" i="1"/>
  <c r="Q6751" i="1"/>
  <c r="R6751" i="1"/>
  <c r="S6751" i="1"/>
  <c r="T6751" i="1"/>
  <c r="P6752" i="1"/>
  <c r="Q6752" i="1"/>
  <c r="R6752" i="1"/>
  <c r="S6752" i="1"/>
  <c r="T6752" i="1"/>
  <c r="P6753" i="1"/>
  <c r="Q6753" i="1"/>
  <c r="R6753" i="1"/>
  <c r="S6753" i="1"/>
  <c r="T6753" i="1"/>
  <c r="P6754" i="1"/>
  <c r="Q6754" i="1"/>
  <c r="R6754" i="1"/>
  <c r="S6754" i="1"/>
  <c r="T6754" i="1"/>
  <c r="P6755" i="1"/>
  <c r="Q6755" i="1"/>
  <c r="R6755" i="1"/>
  <c r="S6755" i="1"/>
  <c r="T6755" i="1"/>
  <c r="P6756" i="1"/>
  <c r="Q6756" i="1"/>
  <c r="R6756" i="1"/>
  <c r="S6756" i="1"/>
  <c r="T6756" i="1"/>
  <c r="P6757" i="1"/>
  <c r="Q6757" i="1"/>
  <c r="R6757" i="1"/>
  <c r="S6757" i="1"/>
  <c r="T6757" i="1"/>
  <c r="P6758" i="1"/>
  <c r="Q6758" i="1"/>
  <c r="R6758" i="1"/>
  <c r="S6758" i="1"/>
  <c r="T6758" i="1"/>
  <c r="P6759" i="1"/>
  <c r="Q6759" i="1"/>
  <c r="R6759" i="1"/>
  <c r="S6759" i="1"/>
  <c r="T6759" i="1"/>
  <c r="P6760" i="1"/>
  <c r="Q6760" i="1"/>
  <c r="R6760" i="1"/>
  <c r="S6760" i="1"/>
  <c r="T6760" i="1"/>
  <c r="P6761" i="1"/>
  <c r="Q6761" i="1"/>
  <c r="R6761" i="1"/>
  <c r="S6761" i="1"/>
  <c r="T6761" i="1"/>
  <c r="P6762" i="1"/>
  <c r="Q6762" i="1"/>
  <c r="R6762" i="1"/>
  <c r="S6762" i="1"/>
  <c r="T6762" i="1"/>
  <c r="P6763" i="1"/>
  <c r="Q6763" i="1"/>
  <c r="R6763" i="1"/>
  <c r="S6763" i="1"/>
  <c r="T6763" i="1"/>
  <c r="P6764" i="1"/>
  <c r="Q6764" i="1"/>
  <c r="R6764" i="1"/>
  <c r="S6764" i="1"/>
  <c r="T6764" i="1"/>
  <c r="P6765" i="1"/>
  <c r="Q6765" i="1"/>
  <c r="R6765" i="1"/>
  <c r="S6765" i="1"/>
  <c r="T6765" i="1"/>
  <c r="P6766" i="1"/>
  <c r="Q6766" i="1"/>
  <c r="R6766" i="1"/>
  <c r="S6766" i="1"/>
  <c r="T6766" i="1"/>
  <c r="P6767" i="1"/>
  <c r="Q6767" i="1"/>
  <c r="R6767" i="1"/>
  <c r="S6767" i="1"/>
  <c r="T6767" i="1"/>
  <c r="P6768" i="1"/>
  <c r="Q6768" i="1"/>
  <c r="R6768" i="1"/>
  <c r="S6768" i="1"/>
  <c r="T6768" i="1"/>
  <c r="P6769" i="1"/>
  <c r="Q6769" i="1"/>
  <c r="R6769" i="1"/>
  <c r="S6769" i="1"/>
  <c r="T6769" i="1"/>
  <c r="P6770" i="1"/>
  <c r="Q6770" i="1"/>
  <c r="R6770" i="1"/>
  <c r="S6770" i="1"/>
  <c r="T6770" i="1"/>
  <c r="P6771" i="1"/>
  <c r="Q6771" i="1"/>
  <c r="R6771" i="1"/>
  <c r="S6771" i="1"/>
  <c r="T6771" i="1"/>
  <c r="P6772" i="1"/>
  <c r="Q6772" i="1"/>
  <c r="R6772" i="1"/>
  <c r="S6772" i="1"/>
  <c r="T6772" i="1"/>
  <c r="P6773" i="1"/>
  <c r="Q6773" i="1"/>
  <c r="R6773" i="1"/>
  <c r="S6773" i="1"/>
  <c r="T6773" i="1"/>
  <c r="P6774" i="1"/>
  <c r="Q6774" i="1"/>
  <c r="R6774" i="1"/>
  <c r="S6774" i="1"/>
  <c r="T6774" i="1"/>
  <c r="P6775" i="1"/>
  <c r="Q6775" i="1"/>
  <c r="R6775" i="1"/>
  <c r="S6775" i="1"/>
  <c r="T6775" i="1"/>
  <c r="P6776" i="1"/>
  <c r="Q6776" i="1"/>
  <c r="R6776" i="1"/>
  <c r="S6776" i="1"/>
  <c r="T6776" i="1"/>
  <c r="P6777" i="1"/>
  <c r="Q6777" i="1"/>
  <c r="R6777" i="1"/>
  <c r="S6777" i="1"/>
  <c r="T6777" i="1"/>
  <c r="P6778" i="1"/>
  <c r="Q6778" i="1"/>
  <c r="R6778" i="1"/>
  <c r="S6778" i="1"/>
  <c r="T6778" i="1"/>
  <c r="P6779" i="1"/>
  <c r="Q6779" i="1"/>
  <c r="R6779" i="1"/>
  <c r="S6779" i="1"/>
  <c r="T6779" i="1"/>
  <c r="P6780" i="1"/>
  <c r="Q6780" i="1"/>
  <c r="R6780" i="1"/>
  <c r="S6780" i="1"/>
  <c r="T6780" i="1"/>
  <c r="P6781" i="1"/>
  <c r="Q6781" i="1"/>
  <c r="R6781" i="1"/>
  <c r="S6781" i="1"/>
  <c r="T6781" i="1"/>
  <c r="P6782" i="1"/>
  <c r="Q6782" i="1"/>
  <c r="R6782" i="1"/>
  <c r="S6782" i="1"/>
  <c r="T6782" i="1"/>
  <c r="P6783" i="1"/>
  <c r="Q6783" i="1"/>
  <c r="R6783" i="1"/>
  <c r="S6783" i="1"/>
  <c r="T6783" i="1"/>
  <c r="P6784" i="1"/>
  <c r="Q6784" i="1"/>
  <c r="R6784" i="1"/>
  <c r="S6784" i="1"/>
  <c r="T6784" i="1"/>
  <c r="P6785" i="1"/>
  <c r="Q6785" i="1"/>
  <c r="R6785" i="1"/>
  <c r="S6785" i="1"/>
  <c r="T6785" i="1"/>
  <c r="P6786" i="1"/>
  <c r="Q6786" i="1"/>
  <c r="R6786" i="1"/>
  <c r="S6786" i="1"/>
  <c r="T6786" i="1"/>
  <c r="P6787" i="1"/>
  <c r="Q6787" i="1"/>
  <c r="R6787" i="1"/>
  <c r="S6787" i="1"/>
  <c r="T6787" i="1"/>
  <c r="P6788" i="1"/>
  <c r="Q6788" i="1"/>
  <c r="R6788" i="1"/>
  <c r="S6788" i="1"/>
  <c r="T6788" i="1"/>
  <c r="P6789" i="1"/>
  <c r="Q6789" i="1"/>
  <c r="R6789" i="1"/>
  <c r="S6789" i="1"/>
  <c r="T6789" i="1"/>
  <c r="P6790" i="1"/>
  <c r="Q6790" i="1"/>
  <c r="R6790" i="1"/>
  <c r="S6790" i="1"/>
  <c r="T6790" i="1"/>
  <c r="P6791" i="1"/>
  <c r="Q6791" i="1"/>
  <c r="R6791" i="1"/>
  <c r="S6791" i="1"/>
  <c r="T6791" i="1"/>
  <c r="P6792" i="1"/>
  <c r="Q6792" i="1"/>
  <c r="R6792" i="1"/>
  <c r="S6792" i="1"/>
  <c r="T6792" i="1"/>
  <c r="P6793" i="1"/>
  <c r="Q6793" i="1"/>
  <c r="R6793" i="1"/>
  <c r="S6793" i="1"/>
  <c r="T6793" i="1"/>
  <c r="P6794" i="1"/>
  <c r="Q6794" i="1"/>
  <c r="R6794" i="1"/>
  <c r="S6794" i="1"/>
  <c r="T6794" i="1"/>
  <c r="P6795" i="1"/>
  <c r="Q6795" i="1"/>
  <c r="R6795" i="1"/>
  <c r="S6795" i="1"/>
  <c r="T6795" i="1"/>
  <c r="P6796" i="1"/>
  <c r="Q6796" i="1"/>
  <c r="R6796" i="1"/>
  <c r="S6796" i="1"/>
  <c r="T6796" i="1"/>
  <c r="P6797" i="1"/>
  <c r="Q6797" i="1"/>
  <c r="R6797" i="1"/>
  <c r="S6797" i="1"/>
  <c r="T6797" i="1"/>
  <c r="P6798" i="1"/>
  <c r="Q6798" i="1"/>
  <c r="R6798" i="1"/>
  <c r="S6798" i="1"/>
  <c r="T6798" i="1"/>
  <c r="P6799" i="1"/>
  <c r="Q6799" i="1"/>
  <c r="R6799" i="1"/>
  <c r="S6799" i="1"/>
  <c r="T6799" i="1"/>
  <c r="P6800" i="1"/>
  <c r="Q6800" i="1"/>
  <c r="R6800" i="1"/>
  <c r="S6800" i="1"/>
  <c r="T6800" i="1"/>
  <c r="P6801" i="1"/>
  <c r="Q6801" i="1"/>
  <c r="R6801" i="1"/>
  <c r="S6801" i="1"/>
  <c r="T6801" i="1"/>
  <c r="P6802" i="1"/>
  <c r="Q6802" i="1"/>
  <c r="R6802" i="1"/>
  <c r="S6802" i="1"/>
  <c r="T6802" i="1"/>
  <c r="P6803" i="1"/>
  <c r="Q6803" i="1"/>
  <c r="R6803" i="1"/>
  <c r="S6803" i="1"/>
  <c r="T6803" i="1"/>
  <c r="P6804" i="1"/>
  <c r="Q6804" i="1"/>
  <c r="R6804" i="1"/>
  <c r="S6804" i="1"/>
  <c r="T6804" i="1"/>
  <c r="P6805" i="1"/>
  <c r="Q6805" i="1"/>
  <c r="R6805" i="1"/>
  <c r="S6805" i="1"/>
  <c r="T6805" i="1"/>
  <c r="P6806" i="1"/>
  <c r="Q6806" i="1"/>
  <c r="R6806" i="1"/>
  <c r="S6806" i="1"/>
  <c r="T6806" i="1"/>
  <c r="P6807" i="1"/>
  <c r="Q6807" i="1"/>
  <c r="R6807" i="1"/>
  <c r="S6807" i="1"/>
  <c r="T6807" i="1"/>
  <c r="P6808" i="1"/>
  <c r="Q6808" i="1"/>
  <c r="R6808" i="1"/>
  <c r="S6808" i="1"/>
  <c r="T6808" i="1"/>
  <c r="P6809" i="1"/>
  <c r="Q6809" i="1"/>
  <c r="R6809" i="1"/>
  <c r="S6809" i="1"/>
  <c r="T6809" i="1"/>
  <c r="P6810" i="1"/>
  <c r="Q6810" i="1"/>
  <c r="R6810" i="1"/>
  <c r="S6810" i="1"/>
  <c r="T6810" i="1"/>
  <c r="P6811" i="1"/>
  <c r="Q6811" i="1"/>
  <c r="R6811" i="1"/>
  <c r="S6811" i="1"/>
  <c r="T6811" i="1"/>
  <c r="P6812" i="1"/>
  <c r="Q6812" i="1"/>
  <c r="R6812" i="1"/>
  <c r="S6812" i="1"/>
  <c r="T6812" i="1"/>
  <c r="P6813" i="1"/>
  <c r="Q6813" i="1"/>
  <c r="R6813" i="1"/>
  <c r="S6813" i="1"/>
  <c r="T6813" i="1"/>
  <c r="P6814" i="1"/>
  <c r="Q6814" i="1"/>
  <c r="R6814" i="1"/>
  <c r="S6814" i="1"/>
  <c r="T6814" i="1"/>
  <c r="P6815" i="1"/>
  <c r="Q6815" i="1"/>
  <c r="R6815" i="1"/>
  <c r="S6815" i="1"/>
  <c r="T6815" i="1"/>
  <c r="P6816" i="1"/>
  <c r="Q6816" i="1"/>
  <c r="R6816" i="1"/>
  <c r="S6816" i="1"/>
  <c r="T6816" i="1"/>
  <c r="P6817" i="1"/>
  <c r="Q6817" i="1"/>
  <c r="R6817" i="1"/>
  <c r="S6817" i="1"/>
  <c r="T6817" i="1"/>
  <c r="P6818" i="1"/>
  <c r="Q6818" i="1"/>
  <c r="R6818" i="1"/>
  <c r="S6818" i="1"/>
  <c r="T6818" i="1"/>
  <c r="P6819" i="1"/>
  <c r="Q6819" i="1"/>
  <c r="R6819" i="1"/>
  <c r="S6819" i="1"/>
  <c r="T6819" i="1"/>
  <c r="P6820" i="1"/>
  <c r="Q6820" i="1"/>
  <c r="R6820" i="1"/>
  <c r="S6820" i="1"/>
  <c r="T6820" i="1"/>
  <c r="P6821" i="1"/>
  <c r="Q6821" i="1"/>
  <c r="R6821" i="1"/>
  <c r="S6821" i="1"/>
  <c r="T6821" i="1"/>
  <c r="P6822" i="1"/>
  <c r="Q6822" i="1"/>
  <c r="R6822" i="1"/>
  <c r="S6822" i="1"/>
  <c r="T6822" i="1"/>
  <c r="P6823" i="1"/>
  <c r="Q6823" i="1"/>
  <c r="R6823" i="1"/>
  <c r="S6823" i="1"/>
  <c r="T6823" i="1"/>
  <c r="P6824" i="1"/>
  <c r="Q6824" i="1"/>
  <c r="R6824" i="1"/>
  <c r="S6824" i="1"/>
  <c r="T6824" i="1"/>
  <c r="P6825" i="1"/>
  <c r="Q6825" i="1"/>
  <c r="R6825" i="1"/>
  <c r="S6825" i="1"/>
  <c r="T6825" i="1"/>
  <c r="P6826" i="1"/>
  <c r="Q6826" i="1"/>
  <c r="R6826" i="1"/>
  <c r="S6826" i="1"/>
  <c r="T6826" i="1"/>
  <c r="P6827" i="1"/>
  <c r="Q6827" i="1"/>
  <c r="R6827" i="1"/>
  <c r="S6827" i="1"/>
  <c r="T6827" i="1"/>
  <c r="P6828" i="1"/>
  <c r="Q6828" i="1"/>
  <c r="R6828" i="1"/>
  <c r="S6828" i="1"/>
  <c r="T6828" i="1"/>
  <c r="P6829" i="1"/>
  <c r="Q6829" i="1"/>
  <c r="R6829" i="1"/>
  <c r="S6829" i="1"/>
  <c r="T6829" i="1"/>
  <c r="P6830" i="1"/>
  <c r="Q6830" i="1"/>
  <c r="R6830" i="1"/>
  <c r="S6830" i="1"/>
  <c r="T6830" i="1"/>
  <c r="P6831" i="1"/>
  <c r="Q6831" i="1"/>
  <c r="R6831" i="1"/>
  <c r="S6831" i="1"/>
  <c r="T6831" i="1"/>
  <c r="P6832" i="1"/>
  <c r="Q6832" i="1"/>
  <c r="R6832" i="1"/>
  <c r="S6832" i="1"/>
  <c r="T6832" i="1"/>
  <c r="P6833" i="1"/>
  <c r="Q6833" i="1"/>
  <c r="R6833" i="1"/>
  <c r="S6833" i="1"/>
  <c r="T6833" i="1"/>
  <c r="P6834" i="1"/>
  <c r="Q6834" i="1"/>
  <c r="R6834" i="1"/>
  <c r="S6834" i="1"/>
  <c r="T6834" i="1"/>
  <c r="P6835" i="1"/>
  <c r="Q6835" i="1"/>
  <c r="R6835" i="1"/>
  <c r="S6835" i="1"/>
  <c r="T6835" i="1"/>
  <c r="P6836" i="1"/>
  <c r="Q6836" i="1"/>
  <c r="R6836" i="1"/>
  <c r="S6836" i="1"/>
  <c r="T6836" i="1"/>
  <c r="P6837" i="1"/>
  <c r="Q6837" i="1"/>
  <c r="R6837" i="1"/>
  <c r="S6837" i="1"/>
  <c r="T6837" i="1"/>
  <c r="P6838" i="1"/>
  <c r="Q6838" i="1"/>
  <c r="R6838" i="1"/>
  <c r="S6838" i="1"/>
  <c r="T6838" i="1"/>
  <c r="P6839" i="1"/>
  <c r="Q6839" i="1"/>
  <c r="R6839" i="1"/>
  <c r="S6839" i="1"/>
  <c r="T6839" i="1"/>
  <c r="P6840" i="1"/>
  <c r="Q6840" i="1"/>
  <c r="R6840" i="1"/>
  <c r="S6840" i="1"/>
  <c r="T6840" i="1"/>
  <c r="P6841" i="1"/>
  <c r="Q6841" i="1"/>
  <c r="R6841" i="1"/>
  <c r="S6841" i="1"/>
  <c r="T6841" i="1"/>
  <c r="P6842" i="1"/>
  <c r="Q6842" i="1"/>
  <c r="R6842" i="1"/>
  <c r="S6842" i="1"/>
  <c r="T6842" i="1"/>
  <c r="P6843" i="1"/>
  <c r="Q6843" i="1"/>
  <c r="R6843" i="1"/>
  <c r="S6843" i="1"/>
  <c r="T6843" i="1"/>
  <c r="P6844" i="1"/>
  <c r="Q6844" i="1"/>
  <c r="R6844" i="1"/>
  <c r="S6844" i="1"/>
  <c r="T6844" i="1"/>
  <c r="P6845" i="1"/>
  <c r="Q6845" i="1"/>
  <c r="R6845" i="1"/>
  <c r="S6845" i="1"/>
  <c r="T6845" i="1"/>
  <c r="P6846" i="1"/>
  <c r="Q6846" i="1"/>
  <c r="R6846" i="1"/>
  <c r="S6846" i="1"/>
  <c r="T6846" i="1"/>
  <c r="P6847" i="1"/>
  <c r="Q6847" i="1"/>
  <c r="R6847" i="1"/>
  <c r="S6847" i="1"/>
  <c r="T6847" i="1"/>
  <c r="P6848" i="1"/>
  <c r="Q6848" i="1"/>
  <c r="R6848" i="1"/>
  <c r="S6848" i="1"/>
  <c r="T6848" i="1"/>
  <c r="P6849" i="1"/>
  <c r="Q6849" i="1"/>
  <c r="R6849" i="1"/>
  <c r="S6849" i="1"/>
  <c r="T6849" i="1"/>
  <c r="P6850" i="1"/>
  <c r="Q6850" i="1"/>
  <c r="R6850" i="1"/>
  <c r="S6850" i="1"/>
  <c r="T6850" i="1"/>
  <c r="P6851" i="1"/>
  <c r="Q6851" i="1"/>
  <c r="R6851" i="1"/>
  <c r="S6851" i="1"/>
  <c r="T6851" i="1"/>
  <c r="P6852" i="1"/>
  <c r="Q6852" i="1"/>
  <c r="R6852" i="1"/>
  <c r="S6852" i="1"/>
  <c r="T6852" i="1"/>
  <c r="P6853" i="1"/>
  <c r="Q6853" i="1"/>
  <c r="R6853" i="1"/>
  <c r="S6853" i="1"/>
  <c r="T6853" i="1"/>
  <c r="P6854" i="1"/>
  <c r="Q6854" i="1"/>
  <c r="R6854" i="1"/>
  <c r="S6854" i="1"/>
  <c r="T6854" i="1"/>
  <c r="P6855" i="1"/>
  <c r="Q6855" i="1"/>
  <c r="R6855" i="1"/>
  <c r="S6855" i="1"/>
  <c r="T6855" i="1"/>
  <c r="P7143" i="1"/>
  <c r="Q7143" i="1"/>
  <c r="R7143" i="1"/>
  <c r="S7143" i="1"/>
  <c r="T7143" i="1"/>
  <c r="P7144" i="1"/>
  <c r="Q7144" i="1"/>
  <c r="R7144" i="1"/>
  <c r="S7144" i="1"/>
  <c r="T7144" i="1"/>
  <c r="P7145" i="1"/>
  <c r="Q7145" i="1"/>
  <c r="R7145" i="1"/>
  <c r="S7145" i="1"/>
  <c r="T7145" i="1"/>
  <c r="P7146" i="1"/>
  <c r="Q7146" i="1"/>
  <c r="R7146" i="1"/>
  <c r="S7146" i="1"/>
  <c r="T7146" i="1"/>
  <c r="P7147" i="1"/>
  <c r="Q7147" i="1"/>
  <c r="R7147" i="1"/>
  <c r="S7147" i="1"/>
  <c r="T7147" i="1"/>
  <c r="P7148" i="1"/>
  <c r="Q7148" i="1"/>
  <c r="R7148" i="1"/>
  <c r="S7148" i="1"/>
  <c r="T7148" i="1"/>
  <c r="P7149" i="1"/>
  <c r="Q7149" i="1"/>
  <c r="R7149" i="1"/>
  <c r="S7149" i="1"/>
  <c r="T7149" i="1"/>
  <c r="P7150" i="1"/>
  <c r="Q7150" i="1"/>
  <c r="R7150" i="1"/>
  <c r="S7150" i="1"/>
  <c r="T7150" i="1"/>
  <c r="P7151" i="1"/>
  <c r="Q7151" i="1"/>
  <c r="R7151" i="1"/>
  <c r="S7151" i="1"/>
  <c r="T7151" i="1"/>
  <c r="P7152" i="1"/>
  <c r="Q7152" i="1"/>
  <c r="R7152" i="1"/>
  <c r="S7152" i="1"/>
  <c r="T7152" i="1"/>
  <c r="P7153" i="1"/>
  <c r="Q7153" i="1"/>
  <c r="R7153" i="1"/>
  <c r="S7153" i="1"/>
  <c r="T7153" i="1"/>
  <c r="P7154" i="1"/>
  <c r="Q7154" i="1"/>
  <c r="R7154" i="1"/>
  <c r="S7154" i="1"/>
  <c r="T7154" i="1"/>
  <c r="P7155" i="1"/>
  <c r="Q7155" i="1"/>
  <c r="R7155" i="1"/>
  <c r="S7155" i="1"/>
  <c r="T7155" i="1"/>
  <c r="P7156" i="1"/>
  <c r="Q7156" i="1"/>
  <c r="R7156" i="1"/>
  <c r="S7156" i="1"/>
  <c r="T7156" i="1"/>
  <c r="P7157" i="1"/>
  <c r="Q7157" i="1"/>
  <c r="R7157" i="1"/>
  <c r="S7157" i="1"/>
  <c r="T7157" i="1"/>
  <c r="P7158" i="1"/>
  <c r="Q7158" i="1"/>
  <c r="R7158" i="1"/>
  <c r="S7158" i="1"/>
  <c r="T7158" i="1"/>
  <c r="P7159" i="1"/>
  <c r="Q7159" i="1"/>
  <c r="R7159" i="1"/>
  <c r="S7159" i="1"/>
  <c r="T7159" i="1"/>
  <c r="P7160" i="1"/>
  <c r="Q7160" i="1"/>
  <c r="R7160" i="1"/>
  <c r="S7160" i="1"/>
  <c r="T7160" i="1"/>
  <c r="P7161" i="1"/>
  <c r="Q7161" i="1"/>
  <c r="R7161" i="1"/>
  <c r="S7161" i="1"/>
  <c r="T7161" i="1"/>
  <c r="P7162" i="1"/>
  <c r="Q7162" i="1"/>
  <c r="R7162" i="1"/>
  <c r="S7162" i="1"/>
  <c r="T7162" i="1"/>
  <c r="P7163" i="1"/>
  <c r="Q7163" i="1"/>
  <c r="R7163" i="1"/>
  <c r="S7163" i="1"/>
  <c r="T7163" i="1"/>
  <c r="P7164" i="1"/>
  <c r="Q7164" i="1"/>
  <c r="R7164" i="1"/>
  <c r="S7164" i="1"/>
  <c r="T7164" i="1"/>
  <c r="P7165" i="1"/>
  <c r="Q7165" i="1"/>
  <c r="R7165" i="1"/>
  <c r="S7165" i="1"/>
  <c r="T7165" i="1"/>
  <c r="P7166" i="1"/>
  <c r="Q7166" i="1"/>
  <c r="R7166" i="1"/>
  <c r="S7166" i="1"/>
  <c r="T7166" i="1"/>
  <c r="P7167" i="1"/>
  <c r="Q7167" i="1"/>
  <c r="R7167" i="1"/>
  <c r="S7167" i="1"/>
  <c r="T7167" i="1"/>
  <c r="P7168" i="1"/>
  <c r="Q7168" i="1"/>
  <c r="R7168" i="1"/>
  <c r="S7168" i="1"/>
  <c r="T7168" i="1"/>
  <c r="P7169" i="1"/>
  <c r="Q7169" i="1"/>
  <c r="R7169" i="1"/>
  <c r="S7169" i="1"/>
  <c r="T7169" i="1"/>
  <c r="P7170" i="1"/>
  <c r="Q7170" i="1"/>
  <c r="R7170" i="1"/>
  <c r="S7170" i="1"/>
  <c r="T7170" i="1"/>
  <c r="P7171" i="1"/>
  <c r="Q7171" i="1"/>
  <c r="R7171" i="1"/>
  <c r="S7171" i="1"/>
  <c r="T7171" i="1"/>
  <c r="P7172" i="1"/>
  <c r="Q7172" i="1"/>
  <c r="R7172" i="1"/>
  <c r="S7172" i="1"/>
  <c r="T7172" i="1"/>
  <c r="P7173" i="1"/>
  <c r="Q7173" i="1"/>
  <c r="R7173" i="1"/>
  <c r="S7173" i="1"/>
  <c r="T7173" i="1"/>
  <c r="P7174" i="1"/>
  <c r="Q7174" i="1"/>
  <c r="R7174" i="1"/>
  <c r="S7174" i="1"/>
  <c r="T7174" i="1"/>
  <c r="P7175" i="1"/>
  <c r="Q7175" i="1"/>
  <c r="R7175" i="1"/>
  <c r="S7175" i="1"/>
  <c r="T7175" i="1"/>
  <c r="P7176" i="1"/>
  <c r="Q7176" i="1"/>
  <c r="R7176" i="1"/>
  <c r="S7176" i="1"/>
  <c r="T7176" i="1"/>
  <c r="P7177" i="1"/>
  <c r="Q7177" i="1"/>
  <c r="R7177" i="1"/>
  <c r="S7177" i="1"/>
  <c r="T7177" i="1"/>
  <c r="P7178" i="1"/>
  <c r="Q7178" i="1"/>
  <c r="R7178" i="1"/>
  <c r="S7178" i="1"/>
  <c r="T7178" i="1"/>
  <c r="P7179" i="1"/>
  <c r="Q7179" i="1"/>
  <c r="R7179" i="1"/>
  <c r="S7179" i="1"/>
  <c r="T7179" i="1"/>
  <c r="P7180" i="1"/>
  <c r="Q7180" i="1"/>
  <c r="R7180" i="1"/>
  <c r="S7180" i="1"/>
  <c r="T7180" i="1"/>
  <c r="P7181" i="1"/>
  <c r="Q7181" i="1"/>
  <c r="R7181" i="1"/>
  <c r="S7181" i="1"/>
  <c r="T7181" i="1"/>
  <c r="P7182" i="1"/>
  <c r="Q7182" i="1"/>
  <c r="R7182" i="1"/>
  <c r="S7182" i="1"/>
  <c r="T7182" i="1"/>
  <c r="P7183" i="1"/>
  <c r="Q7183" i="1"/>
  <c r="R7183" i="1"/>
  <c r="S7183" i="1"/>
  <c r="T7183" i="1"/>
  <c r="P7184" i="1"/>
  <c r="Q7184" i="1"/>
  <c r="R7184" i="1"/>
  <c r="S7184" i="1"/>
  <c r="T7184" i="1"/>
  <c r="P7185" i="1"/>
  <c r="Q7185" i="1"/>
  <c r="R7185" i="1"/>
  <c r="S7185" i="1"/>
  <c r="T7185" i="1"/>
  <c r="P7186" i="1"/>
  <c r="Q7186" i="1"/>
  <c r="R7186" i="1"/>
  <c r="S7186" i="1"/>
  <c r="T7186" i="1"/>
  <c r="P7187" i="1"/>
  <c r="Q7187" i="1"/>
  <c r="R7187" i="1"/>
  <c r="S7187" i="1"/>
  <c r="T7187" i="1"/>
  <c r="P7188" i="1"/>
  <c r="Q7188" i="1"/>
  <c r="R7188" i="1"/>
  <c r="S7188" i="1"/>
  <c r="T7188" i="1"/>
  <c r="P7189" i="1"/>
  <c r="Q7189" i="1"/>
  <c r="R7189" i="1"/>
  <c r="S7189" i="1"/>
  <c r="T7189" i="1"/>
  <c r="P7190" i="1"/>
  <c r="Q7190" i="1"/>
  <c r="R7190" i="1"/>
  <c r="S7190" i="1"/>
  <c r="T7190" i="1"/>
  <c r="P7191" i="1"/>
  <c r="Q7191" i="1"/>
  <c r="R7191" i="1"/>
  <c r="S7191" i="1"/>
  <c r="T7191" i="1"/>
  <c r="P7192" i="1"/>
  <c r="Q7192" i="1"/>
  <c r="R7192" i="1"/>
  <c r="S7192" i="1"/>
  <c r="T7192" i="1"/>
  <c r="P7193" i="1"/>
  <c r="Q7193" i="1"/>
  <c r="R7193" i="1"/>
  <c r="S7193" i="1"/>
  <c r="T7193" i="1"/>
  <c r="P7194" i="1"/>
  <c r="Q7194" i="1"/>
  <c r="R7194" i="1"/>
  <c r="S7194" i="1"/>
  <c r="T7194" i="1"/>
  <c r="P7195" i="1"/>
  <c r="Q7195" i="1"/>
  <c r="R7195" i="1"/>
  <c r="S7195" i="1"/>
  <c r="T7195" i="1"/>
  <c r="P7196" i="1"/>
  <c r="Q7196" i="1"/>
  <c r="R7196" i="1"/>
  <c r="S7196" i="1"/>
  <c r="T7196" i="1"/>
  <c r="P7289" i="1"/>
  <c r="Q7289" i="1"/>
  <c r="R7289" i="1"/>
  <c r="S7289" i="1"/>
  <c r="T7289" i="1"/>
  <c r="P7290" i="1"/>
  <c r="Q7290" i="1"/>
  <c r="R7290" i="1"/>
  <c r="S7290" i="1"/>
  <c r="T7290" i="1"/>
  <c r="P7291" i="1"/>
  <c r="Q7291" i="1"/>
  <c r="R7291" i="1"/>
  <c r="S7291" i="1"/>
  <c r="T7291" i="1"/>
  <c r="P7292" i="1"/>
  <c r="Q7292" i="1"/>
  <c r="R7292" i="1"/>
  <c r="S7292" i="1"/>
  <c r="T7292" i="1"/>
  <c r="P7293" i="1"/>
  <c r="Q7293" i="1"/>
  <c r="R7293" i="1"/>
  <c r="S7293" i="1"/>
  <c r="T7293" i="1"/>
  <c r="P7294" i="1"/>
  <c r="Q7294" i="1"/>
  <c r="R7294" i="1"/>
  <c r="S7294" i="1"/>
  <c r="T7294" i="1"/>
  <c r="P7295" i="1"/>
  <c r="Q7295" i="1"/>
  <c r="R7295" i="1"/>
  <c r="S7295" i="1"/>
  <c r="T7295" i="1"/>
  <c r="P7296" i="1"/>
  <c r="Q7296" i="1"/>
  <c r="R7296" i="1"/>
  <c r="S7296" i="1"/>
  <c r="T7296" i="1"/>
  <c r="P7297" i="1"/>
  <c r="Q7297" i="1"/>
  <c r="R7297" i="1"/>
  <c r="S7297" i="1"/>
  <c r="T7297" i="1"/>
  <c r="P7298" i="1"/>
  <c r="Q7298" i="1"/>
  <c r="R7298" i="1"/>
  <c r="S7298" i="1"/>
  <c r="T7298" i="1"/>
  <c r="P7299" i="1"/>
  <c r="Q7299" i="1"/>
  <c r="R7299" i="1"/>
  <c r="S7299" i="1"/>
  <c r="T7299" i="1"/>
  <c r="P7300" i="1"/>
  <c r="Q7300" i="1"/>
  <c r="R7300" i="1"/>
  <c r="S7300" i="1"/>
  <c r="T7300" i="1"/>
  <c r="P7301" i="1"/>
  <c r="Q7301" i="1"/>
  <c r="R7301" i="1"/>
  <c r="S7301" i="1"/>
  <c r="T7301" i="1"/>
  <c r="P7302" i="1"/>
  <c r="Q7302" i="1"/>
  <c r="R7302" i="1"/>
  <c r="S7302" i="1"/>
  <c r="T7302" i="1"/>
  <c r="P7303" i="1"/>
  <c r="Q7303" i="1"/>
  <c r="R7303" i="1"/>
  <c r="S7303" i="1"/>
  <c r="T7303" i="1"/>
  <c r="P7304" i="1"/>
  <c r="Q7304" i="1"/>
  <c r="R7304" i="1"/>
  <c r="S7304" i="1"/>
  <c r="T7304" i="1"/>
  <c r="P7305" i="1"/>
  <c r="Q7305" i="1"/>
  <c r="R7305" i="1"/>
  <c r="S7305" i="1"/>
  <c r="T7305" i="1"/>
  <c r="P7306" i="1"/>
  <c r="Q7306" i="1"/>
  <c r="R7306" i="1"/>
  <c r="S7306" i="1"/>
  <c r="T7306" i="1"/>
  <c r="P7307" i="1"/>
  <c r="Q7307" i="1"/>
  <c r="R7307" i="1"/>
  <c r="S7307" i="1"/>
  <c r="T7307" i="1"/>
  <c r="P7308" i="1"/>
  <c r="Q7308" i="1"/>
  <c r="R7308" i="1"/>
  <c r="S7308" i="1"/>
  <c r="T7308" i="1"/>
  <c r="P7309" i="1"/>
  <c r="Q7309" i="1"/>
  <c r="R7309" i="1"/>
  <c r="S7309" i="1"/>
  <c r="T7309" i="1"/>
  <c r="P7310" i="1"/>
  <c r="Q7310" i="1"/>
  <c r="R7310" i="1"/>
  <c r="S7310" i="1"/>
  <c r="T7310" i="1"/>
  <c r="P7311" i="1"/>
  <c r="Q7311" i="1"/>
  <c r="R7311" i="1"/>
  <c r="S7311" i="1"/>
  <c r="T7311" i="1"/>
  <c r="P7312" i="1"/>
  <c r="Q7312" i="1"/>
  <c r="R7312" i="1"/>
  <c r="S7312" i="1"/>
  <c r="T7312" i="1"/>
  <c r="P7313" i="1"/>
  <c r="Q7313" i="1"/>
  <c r="R7313" i="1"/>
  <c r="S7313" i="1"/>
  <c r="T7313" i="1"/>
  <c r="P7314" i="1"/>
  <c r="Q7314" i="1"/>
  <c r="R7314" i="1"/>
  <c r="S7314" i="1"/>
  <c r="T7314" i="1"/>
  <c r="P7315" i="1"/>
  <c r="Q7315" i="1"/>
  <c r="R7315" i="1"/>
  <c r="S7315" i="1"/>
  <c r="T7315" i="1"/>
  <c r="P7316" i="1"/>
  <c r="Q7316" i="1"/>
  <c r="R7316" i="1"/>
  <c r="S7316" i="1"/>
  <c r="T7316" i="1"/>
  <c r="P7317" i="1"/>
  <c r="Q7317" i="1"/>
  <c r="R7317" i="1"/>
  <c r="S7317" i="1"/>
  <c r="T7317" i="1"/>
  <c r="P7318" i="1"/>
  <c r="Q7318" i="1"/>
  <c r="R7318" i="1"/>
  <c r="S7318" i="1"/>
  <c r="T7318" i="1"/>
  <c r="P7319" i="1"/>
  <c r="Q7319" i="1"/>
  <c r="R7319" i="1"/>
  <c r="S7319" i="1"/>
  <c r="T7319" i="1"/>
  <c r="P7320" i="1"/>
  <c r="Q7320" i="1"/>
  <c r="R7320" i="1"/>
  <c r="S7320" i="1"/>
  <c r="T7320" i="1"/>
  <c r="P7321" i="1"/>
  <c r="Q7321" i="1"/>
  <c r="R7321" i="1"/>
  <c r="S7321" i="1"/>
  <c r="T7321" i="1"/>
  <c r="P7322" i="1"/>
  <c r="Q7322" i="1"/>
  <c r="R7322" i="1"/>
  <c r="S7322" i="1"/>
  <c r="T7322" i="1"/>
  <c r="P7323" i="1"/>
  <c r="Q7323" i="1"/>
  <c r="R7323" i="1"/>
  <c r="S7323" i="1"/>
  <c r="T7323" i="1"/>
  <c r="P7324" i="1"/>
  <c r="Q7324" i="1"/>
  <c r="R7324" i="1"/>
  <c r="S7324" i="1"/>
  <c r="T7324" i="1"/>
  <c r="P7325" i="1"/>
  <c r="Q7325" i="1"/>
  <c r="R7325" i="1"/>
  <c r="S7325" i="1"/>
  <c r="T7325" i="1"/>
  <c r="P7326" i="1"/>
  <c r="Q7326" i="1"/>
  <c r="R7326" i="1"/>
  <c r="S7326" i="1"/>
  <c r="T7326" i="1"/>
  <c r="P7327" i="1"/>
  <c r="Q7327" i="1"/>
  <c r="R7327" i="1"/>
  <c r="S7327" i="1"/>
  <c r="T7327" i="1"/>
  <c r="P7328" i="1"/>
  <c r="Q7328" i="1"/>
  <c r="R7328" i="1"/>
  <c r="S7328" i="1"/>
  <c r="T7328" i="1"/>
  <c r="P7329" i="1"/>
  <c r="Q7329" i="1"/>
  <c r="R7329" i="1"/>
  <c r="S7329" i="1"/>
  <c r="T7329" i="1"/>
  <c r="P7330" i="1"/>
  <c r="Q7330" i="1"/>
  <c r="R7330" i="1"/>
  <c r="S7330" i="1"/>
  <c r="T7330" i="1"/>
  <c r="P7331" i="1"/>
  <c r="Q7331" i="1"/>
  <c r="R7331" i="1"/>
  <c r="S7331" i="1"/>
  <c r="T7331" i="1"/>
  <c r="P7332" i="1"/>
  <c r="Q7332" i="1"/>
  <c r="R7332" i="1"/>
  <c r="S7332" i="1"/>
  <c r="T7332" i="1"/>
  <c r="P7333" i="1"/>
  <c r="Q7333" i="1"/>
  <c r="R7333" i="1"/>
  <c r="S7333" i="1"/>
  <c r="T7333" i="1"/>
  <c r="P7334" i="1"/>
  <c r="Q7334" i="1"/>
  <c r="R7334" i="1"/>
  <c r="S7334" i="1"/>
  <c r="T7334" i="1"/>
  <c r="P7402" i="1"/>
  <c r="Q7402" i="1"/>
  <c r="R7402" i="1"/>
  <c r="S7402" i="1"/>
  <c r="T7402" i="1"/>
  <c r="P7403" i="1"/>
  <c r="Q7403" i="1"/>
  <c r="R7403" i="1"/>
  <c r="S7403" i="1"/>
  <c r="T7403" i="1"/>
  <c r="P7415" i="1"/>
  <c r="Q7415" i="1"/>
  <c r="R7415" i="1"/>
  <c r="S7415" i="1"/>
  <c r="T7415" i="1"/>
  <c r="P7416" i="1"/>
  <c r="Q7416" i="1"/>
  <c r="R7416" i="1"/>
  <c r="S7416" i="1"/>
  <c r="T7416" i="1"/>
  <c r="P7429" i="1"/>
  <c r="Q7429" i="1"/>
  <c r="R7429" i="1"/>
  <c r="S7429" i="1"/>
  <c r="T7429" i="1"/>
  <c r="P7430" i="1"/>
  <c r="Q7430" i="1"/>
  <c r="R7430" i="1"/>
  <c r="S7430" i="1"/>
  <c r="T7430" i="1"/>
  <c r="P7432" i="1"/>
  <c r="Q7432" i="1"/>
  <c r="R7432" i="1"/>
  <c r="S7432" i="1"/>
  <c r="T7432" i="1"/>
  <c r="P7443" i="1"/>
  <c r="Q7443" i="1"/>
  <c r="R7443" i="1"/>
  <c r="S7443" i="1"/>
  <c r="T7443" i="1"/>
  <c r="P7444" i="1"/>
  <c r="Q7444" i="1"/>
  <c r="R7444" i="1"/>
  <c r="S7444" i="1"/>
  <c r="T7444" i="1"/>
  <c r="P7445" i="1"/>
  <c r="Q7445" i="1"/>
  <c r="R7445" i="1"/>
  <c r="S7445" i="1"/>
  <c r="T7445" i="1"/>
  <c r="P7446" i="1"/>
  <c r="Q7446" i="1"/>
  <c r="R7446" i="1"/>
  <c r="S7446" i="1"/>
  <c r="T7446" i="1"/>
  <c r="P7447" i="1"/>
  <c r="Q7447" i="1"/>
  <c r="R7447" i="1"/>
  <c r="S7447" i="1"/>
  <c r="T7447" i="1"/>
  <c r="P7448" i="1"/>
  <c r="Q7448" i="1"/>
  <c r="R7448" i="1"/>
  <c r="S7448" i="1"/>
  <c r="T7448" i="1"/>
  <c r="P7449" i="1"/>
  <c r="Q7449" i="1"/>
  <c r="R7449" i="1"/>
  <c r="S7449" i="1"/>
  <c r="T7449" i="1"/>
  <c r="P7450" i="1"/>
  <c r="Q7450" i="1"/>
  <c r="R7450" i="1"/>
  <c r="S7450" i="1"/>
  <c r="T7450" i="1"/>
  <c r="P7451" i="1"/>
  <c r="Q7451" i="1"/>
  <c r="R7451" i="1"/>
  <c r="S7451" i="1"/>
  <c r="T7451" i="1"/>
  <c r="P7452" i="1"/>
  <c r="Q7452" i="1"/>
  <c r="R7452" i="1"/>
  <c r="S7452" i="1"/>
  <c r="T7452" i="1"/>
  <c r="P7453" i="1"/>
  <c r="Q7453" i="1"/>
  <c r="R7453" i="1"/>
  <c r="S7453" i="1"/>
  <c r="T7453" i="1"/>
  <c r="P7454" i="1"/>
  <c r="Q7454" i="1"/>
  <c r="R7454" i="1"/>
  <c r="S7454" i="1"/>
  <c r="T7454" i="1"/>
  <c r="P7455" i="1"/>
  <c r="Q7455" i="1"/>
  <c r="R7455" i="1"/>
  <c r="S7455" i="1"/>
  <c r="T7455" i="1"/>
  <c r="P7456" i="1"/>
  <c r="Q7456" i="1"/>
  <c r="R7456" i="1"/>
  <c r="S7456" i="1"/>
  <c r="T7456" i="1"/>
  <c r="P7457" i="1"/>
  <c r="Q7457" i="1"/>
  <c r="R7457" i="1"/>
  <c r="S7457" i="1"/>
  <c r="T7457" i="1"/>
  <c r="P7458" i="1"/>
  <c r="Q7458" i="1"/>
  <c r="R7458" i="1"/>
  <c r="S7458" i="1"/>
  <c r="T7458" i="1"/>
  <c r="P7459" i="1"/>
  <c r="Q7459" i="1"/>
  <c r="R7459" i="1"/>
  <c r="S7459" i="1"/>
  <c r="T7459" i="1"/>
  <c r="P7460" i="1"/>
  <c r="Q7460" i="1"/>
  <c r="R7460" i="1"/>
  <c r="S7460" i="1"/>
  <c r="T7460" i="1"/>
  <c r="P7461" i="1"/>
  <c r="Q7461" i="1"/>
  <c r="R7461" i="1"/>
  <c r="S7461" i="1"/>
  <c r="T7461" i="1"/>
  <c r="P7462" i="1"/>
  <c r="Q7462" i="1"/>
  <c r="R7462" i="1"/>
  <c r="S7462" i="1"/>
  <c r="T7462" i="1"/>
  <c r="P7480" i="1"/>
  <c r="Q7480" i="1"/>
  <c r="R7480" i="1"/>
  <c r="S7480" i="1"/>
  <c r="T7480" i="1"/>
  <c r="P7481" i="1"/>
  <c r="Q7481" i="1"/>
  <c r="R7481" i="1"/>
  <c r="S7481" i="1"/>
  <c r="T7481" i="1"/>
  <c r="P7482" i="1"/>
  <c r="Q7482" i="1"/>
  <c r="R7482" i="1"/>
  <c r="S7482" i="1"/>
  <c r="T7482" i="1"/>
  <c r="P7483" i="1"/>
  <c r="Q7483" i="1"/>
  <c r="R7483" i="1"/>
  <c r="S7483" i="1"/>
  <c r="T7483" i="1"/>
  <c r="P7484" i="1"/>
  <c r="Q7484" i="1"/>
  <c r="R7484" i="1"/>
  <c r="S7484" i="1"/>
  <c r="T7484" i="1"/>
  <c r="P7485" i="1"/>
  <c r="Q7485" i="1"/>
  <c r="R7485" i="1"/>
  <c r="S7485" i="1"/>
  <c r="T7485" i="1"/>
  <c r="P7513" i="1"/>
  <c r="Q7513" i="1"/>
  <c r="R7513" i="1"/>
  <c r="S7513" i="1"/>
  <c r="T7513" i="1"/>
  <c r="P7514" i="1"/>
  <c r="Q7514" i="1"/>
  <c r="R7514" i="1"/>
  <c r="S7514" i="1"/>
  <c r="T7514" i="1"/>
  <c r="P7543" i="1"/>
  <c r="Q7543" i="1"/>
  <c r="R7543" i="1"/>
  <c r="S7543" i="1"/>
  <c r="T7543" i="1"/>
  <c r="P7560" i="1"/>
  <c r="Q7560" i="1"/>
  <c r="R7560" i="1"/>
  <c r="S7560" i="1"/>
  <c r="T7560" i="1"/>
  <c r="P7561" i="1"/>
  <c r="Q7561" i="1"/>
  <c r="R7561" i="1"/>
  <c r="S7561" i="1"/>
  <c r="T7561" i="1"/>
  <c r="P7588" i="1"/>
  <c r="Q7588" i="1"/>
  <c r="R7588" i="1"/>
  <c r="S7588" i="1"/>
  <c r="T7588" i="1"/>
  <c r="P7589" i="1"/>
  <c r="Q7589" i="1"/>
  <c r="R7589" i="1"/>
  <c r="S7589" i="1"/>
  <c r="T7589" i="1"/>
  <c r="P7590" i="1"/>
  <c r="Q7590" i="1"/>
  <c r="R7590" i="1"/>
  <c r="S7590" i="1"/>
  <c r="T7590" i="1"/>
  <c r="P7591" i="1"/>
  <c r="Q7591" i="1"/>
  <c r="R7591" i="1"/>
  <c r="S7591" i="1"/>
  <c r="T7591" i="1"/>
  <c r="P7606" i="1"/>
  <c r="Q7606" i="1"/>
  <c r="R7606" i="1"/>
  <c r="S7606" i="1"/>
  <c r="T7606" i="1"/>
  <c r="P7607" i="1"/>
  <c r="Q7607" i="1"/>
  <c r="R7607" i="1"/>
  <c r="S7607" i="1"/>
  <c r="T7607" i="1"/>
  <c r="P7608" i="1"/>
  <c r="Q7608" i="1"/>
  <c r="R7608" i="1"/>
  <c r="S7608" i="1"/>
  <c r="T7608" i="1"/>
  <c r="P7629" i="1"/>
  <c r="Q7629" i="1"/>
  <c r="R7629" i="1"/>
  <c r="S7629" i="1"/>
  <c r="T7629" i="1"/>
  <c r="P7630" i="1"/>
  <c r="Q7630" i="1"/>
  <c r="R7630" i="1"/>
  <c r="S7630" i="1"/>
  <c r="T7630" i="1"/>
  <c r="P7631" i="1"/>
  <c r="Q7631" i="1"/>
  <c r="R7631" i="1"/>
  <c r="S7631" i="1"/>
  <c r="T7631" i="1"/>
  <c r="P7632" i="1"/>
  <c r="Q7632" i="1"/>
  <c r="R7632" i="1"/>
  <c r="S7632" i="1"/>
  <c r="T7632" i="1"/>
  <c r="P7633" i="1"/>
  <c r="Q7633" i="1"/>
  <c r="R7633" i="1"/>
  <c r="S7633" i="1"/>
  <c r="T7633" i="1"/>
  <c r="P7634" i="1"/>
  <c r="Q7634" i="1"/>
  <c r="R7634" i="1"/>
  <c r="S7634" i="1"/>
  <c r="T7634" i="1"/>
  <c r="P7635" i="1"/>
  <c r="Q7635" i="1"/>
  <c r="R7635" i="1"/>
  <c r="S7635" i="1"/>
  <c r="T7635" i="1"/>
  <c r="P7636" i="1"/>
  <c r="Q7636" i="1"/>
  <c r="R7636" i="1"/>
  <c r="S7636" i="1"/>
  <c r="T7636" i="1"/>
  <c r="P7668" i="1"/>
  <c r="Q7668" i="1"/>
  <c r="R7668" i="1"/>
  <c r="S7668" i="1"/>
  <c r="T7668" i="1"/>
  <c r="P7669" i="1"/>
  <c r="Q7669" i="1"/>
  <c r="R7669" i="1"/>
  <c r="S7669" i="1"/>
  <c r="T7669" i="1"/>
  <c r="P7670" i="1"/>
  <c r="Q7670" i="1"/>
  <c r="R7670" i="1"/>
  <c r="S7670" i="1"/>
  <c r="T7670" i="1"/>
  <c r="P7671" i="1"/>
  <c r="Q7671" i="1"/>
  <c r="R7671" i="1"/>
  <c r="S7671" i="1"/>
  <c r="T7671" i="1"/>
  <c r="P7672" i="1"/>
  <c r="Q7672" i="1"/>
  <c r="R7672" i="1"/>
  <c r="S7672" i="1"/>
  <c r="T7672" i="1"/>
  <c r="P7673" i="1"/>
  <c r="Q7673" i="1"/>
  <c r="R7673" i="1"/>
  <c r="S7673" i="1"/>
  <c r="T7673" i="1"/>
  <c r="P7674" i="1"/>
  <c r="Q7674" i="1"/>
  <c r="R7674" i="1"/>
  <c r="S7674" i="1"/>
  <c r="T7674" i="1"/>
  <c r="P7690" i="1"/>
  <c r="Q7690" i="1"/>
  <c r="R7690" i="1"/>
  <c r="S7690" i="1"/>
  <c r="T7690" i="1"/>
  <c r="P7691" i="1"/>
  <c r="Q7691" i="1"/>
  <c r="R7691" i="1"/>
  <c r="S7691" i="1"/>
  <c r="T7691" i="1"/>
  <c r="P7692" i="1"/>
  <c r="Q7692" i="1"/>
  <c r="R7692" i="1"/>
  <c r="S7692" i="1"/>
  <c r="T7692" i="1"/>
  <c r="P7693" i="1"/>
  <c r="Q7693" i="1"/>
  <c r="R7693" i="1"/>
  <c r="S7693" i="1"/>
  <c r="T7693" i="1"/>
  <c r="P7694" i="1"/>
  <c r="Q7694" i="1"/>
  <c r="R7694" i="1"/>
  <c r="S7694" i="1"/>
  <c r="T7694" i="1"/>
  <c r="P7695" i="1"/>
  <c r="Q7695" i="1"/>
  <c r="R7695" i="1"/>
  <c r="S7695" i="1"/>
  <c r="T7695" i="1"/>
  <c r="P7696" i="1"/>
  <c r="Q7696" i="1"/>
  <c r="R7696" i="1"/>
  <c r="S7696" i="1"/>
  <c r="T7696" i="1"/>
  <c r="P7697" i="1"/>
  <c r="Q7697" i="1"/>
  <c r="R7697" i="1"/>
  <c r="S7697" i="1"/>
  <c r="T7697" i="1"/>
  <c r="P7698" i="1"/>
  <c r="Q7698" i="1"/>
  <c r="R7698" i="1"/>
  <c r="S7698" i="1"/>
  <c r="T7698" i="1"/>
  <c r="P7717" i="1"/>
  <c r="Q7717" i="1"/>
  <c r="R7717" i="1"/>
  <c r="S7717" i="1"/>
  <c r="T7717" i="1"/>
  <c r="P7718" i="1"/>
  <c r="Q7718" i="1"/>
  <c r="R7718" i="1"/>
  <c r="S7718" i="1"/>
  <c r="T7718" i="1"/>
  <c r="P7719" i="1"/>
  <c r="Q7719" i="1"/>
  <c r="R7719" i="1"/>
  <c r="S7719" i="1"/>
  <c r="T7719" i="1"/>
  <c r="P7720" i="1"/>
  <c r="Q7720" i="1"/>
  <c r="R7720" i="1"/>
  <c r="S7720" i="1"/>
  <c r="T7720" i="1"/>
  <c r="P7748" i="1"/>
  <c r="Q7748" i="1"/>
  <c r="R7748" i="1"/>
  <c r="S7748" i="1"/>
  <c r="T7748" i="1"/>
  <c r="P7764" i="1"/>
  <c r="Q7764" i="1"/>
  <c r="R7764" i="1"/>
  <c r="S7764" i="1"/>
  <c r="T7764" i="1"/>
  <c r="P7765" i="1"/>
  <c r="Q7765" i="1"/>
  <c r="R7765" i="1"/>
  <c r="S7765" i="1"/>
  <c r="T7765" i="1"/>
  <c r="P7766" i="1"/>
  <c r="Q7766" i="1"/>
  <c r="R7766" i="1"/>
  <c r="S7766" i="1"/>
  <c r="T7766" i="1"/>
  <c r="P7793" i="1"/>
  <c r="Q7793" i="1"/>
  <c r="R7793" i="1"/>
  <c r="S7793" i="1"/>
  <c r="T7793" i="1"/>
  <c r="P7794" i="1"/>
  <c r="Q7794" i="1"/>
  <c r="R7794" i="1"/>
  <c r="S7794" i="1"/>
  <c r="T7794" i="1"/>
  <c r="P7795" i="1"/>
  <c r="Q7795" i="1"/>
  <c r="R7795" i="1"/>
  <c r="S7795" i="1"/>
  <c r="T7795" i="1"/>
  <c r="P7796" i="1"/>
  <c r="Q7796" i="1"/>
  <c r="R7796" i="1"/>
  <c r="S7796" i="1"/>
  <c r="T7796" i="1"/>
  <c r="P7797" i="1"/>
  <c r="Q7797" i="1"/>
  <c r="R7797" i="1"/>
  <c r="S7797" i="1"/>
  <c r="T7797" i="1"/>
  <c r="P7798" i="1"/>
  <c r="Q7798" i="1"/>
  <c r="R7798" i="1"/>
  <c r="S7798" i="1"/>
  <c r="T7798" i="1"/>
  <c r="P7839" i="1"/>
  <c r="Q7839" i="1"/>
  <c r="R7839" i="1"/>
  <c r="S7839" i="1"/>
  <c r="T7839" i="1"/>
  <c r="P7840" i="1"/>
  <c r="Q7840" i="1"/>
  <c r="R7840" i="1"/>
  <c r="S7840" i="1"/>
  <c r="T7840" i="1"/>
  <c r="P7841" i="1"/>
  <c r="Q7841" i="1"/>
  <c r="R7841" i="1"/>
  <c r="S7841" i="1"/>
  <c r="T7841" i="1"/>
  <c r="P7842" i="1"/>
  <c r="Q7842" i="1"/>
  <c r="R7842" i="1"/>
  <c r="S7842" i="1"/>
  <c r="T7842" i="1"/>
  <c r="P7843" i="1"/>
  <c r="Q7843" i="1"/>
  <c r="R7843" i="1"/>
  <c r="S7843" i="1"/>
  <c r="T7843" i="1"/>
  <c r="P7844" i="1"/>
  <c r="Q7844" i="1"/>
  <c r="R7844" i="1"/>
  <c r="S7844" i="1"/>
  <c r="T7844" i="1"/>
  <c r="P7845" i="1"/>
  <c r="Q7845" i="1"/>
  <c r="R7845" i="1"/>
  <c r="S7845" i="1"/>
  <c r="T7845" i="1"/>
  <c r="P7846" i="1"/>
  <c r="Q7846" i="1"/>
  <c r="R7846" i="1"/>
  <c r="S7846" i="1"/>
  <c r="T7846" i="1"/>
  <c r="P7847" i="1"/>
  <c r="Q7847" i="1"/>
  <c r="R7847" i="1"/>
  <c r="S7847" i="1"/>
  <c r="T7847" i="1"/>
  <c r="P7848" i="1"/>
  <c r="Q7848" i="1"/>
  <c r="R7848" i="1"/>
  <c r="S7848" i="1"/>
  <c r="T7848" i="1"/>
  <c r="P7849" i="1"/>
  <c r="Q7849" i="1"/>
  <c r="R7849" i="1"/>
  <c r="S7849" i="1"/>
  <c r="T7849" i="1"/>
  <c r="P7850" i="1"/>
  <c r="Q7850" i="1"/>
  <c r="R7850" i="1"/>
  <c r="S7850" i="1"/>
  <c r="T7850" i="1"/>
  <c r="P7851" i="1"/>
  <c r="Q7851" i="1"/>
  <c r="R7851" i="1"/>
  <c r="S7851" i="1"/>
  <c r="T7851" i="1"/>
  <c r="P7864" i="1"/>
  <c r="Q7864" i="1"/>
  <c r="R7864" i="1"/>
  <c r="S7864" i="1"/>
  <c r="T7864" i="1"/>
  <c r="P7865" i="1"/>
  <c r="Q7865" i="1"/>
  <c r="R7865" i="1"/>
  <c r="S7865" i="1"/>
  <c r="T7865" i="1"/>
  <c r="P7866" i="1"/>
  <c r="Q7866" i="1"/>
  <c r="R7866" i="1"/>
  <c r="S7866" i="1"/>
  <c r="T7866" i="1"/>
  <c r="P7867" i="1"/>
  <c r="Q7867" i="1"/>
  <c r="R7867" i="1"/>
  <c r="S7867" i="1"/>
  <c r="T7867" i="1"/>
  <c r="P7911" i="1"/>
  <c r="Q7911" i="1"/>
  <c r="R7911" i="1"/>
  <c r="S7911" i="1"/>
  <c r="T7911" i="1"/>
  <c r="P7912" i="1"/>
  <c r="Q7912" i="1"/>
  <c r="R7912" i="1"/>
  <c r="S7912" i="1"/>
  <c r="T7912" i="1"/>
  <c r="P7913" i="1"/>
  <c r="Q7913" i="1"/>
  <c r="R7913" i="1"/>
  <c r="S7913" i="1"/>
  <c r="T7913" i="1"/>
  <c r="P7914" i="1"/>
  <c r="Q7914" i="1"/>
  <c r="R7914" i="1"/>
  <c r="S7914" i="1"/>
  <c r="T7914" i="1"/>
  <c r="P7915" i="1"/>
  <c r="Q7915" i="1"/>
  <c r="R7915" i="1"/>
  <c r="S7915" i="1"/>
  <c r="T7915" i="1"/>
  <c r="P7916" i="1"/>
  <c r="Q7916" i="1"/>
  <c r="R7916" i="1"/>
  <c r="S7916" i="1"/>
  <c r="T7916" i="1"/>
  <c r="P7956" i="1"/>
  <c r="Q7956" i="1"/>
  <c r="R7956" i="1"/>
  <c r="S7956" i="1"/>
  <c r="T7956" i="1"/>
  <c r="P7957" i="1"/>
  <c r="Q7957" i="1"/>
  <c r="R7957" i="1"/>
  <c r="S7957" i="1"/>
  <c r="T7957" i="1"/>
  <c r="P7958" i="1"/>
  <c r="Q7958" i="1"/>
  <c r="R7958" i="1"/>
  <c r="S7958" i="1"/>
  <c r="T7958" i="1"/>
  <c r="P7959" i="1"/>
  <c r="Q7959" i="1"/>
  <c r="R7959" i="1"/>
  <c r="S7959" i="1"/>
  <c r="T7959" i="1"/>
  <c r="P7960" i="1"/>
  <c r="Q7960" i="1"/>
  <c r="R7960" i="1"/>
  <c r="S7960" i="1"/>
  <c r="T7960" i="1"/>
  <c r="P7961" i="1"/>
  <c r="Q7961" i="1"/>
  <c r="R7961" i="1"/>
  <c r="S7961" i="1"/>
  <c r="T7961" i="1"/>
  <c r="P7962" i="1"/>
  <c r="Q7962" i="1"/>
  <c r="R7962" i="1"/>
  <c r="S7962" i="1"/>
  <c r="T7962" i="1"/>
  <c r="P7963" i="1"/>
  <c r="Q7963" i="1"/>
  <c r="R7963" i="1"/>
  <c r="S7963" i="1"/>
  <c r="T7963" i="1"/>
  <c r="P7964" i="1"/>
  <c r="Q7964" i="1"/>
  <c r="R7964" i="1"/>
  <c r="S7964" i="1"/>
  <c r="T7964" i="1"/>
  <c r="P7965" i="1"/>
  <c r="Q7965" i="1"/>
  <c r="R7965" i="1"/>
  <c r="S7965" i="1"/>
  <c r="T7965" i="1"/>
  <c r="P7966" i="1"/>
  <c r="Q7966" i="1"/>
  <c r="R7966" i="1"/>
  <c r="S7966" i="1"/>
  <c r="T7966" i="1"/>
  <c r="P7967" i="1"/>
  <c r="Q7967" i="1"/>
  <c r="R7967" i="1"/>
  <c r="S7967" i="1"/>
  <c r="T7967" i="1"/>
  <c r="P7968" i="1"/>
  <c r="Q7968" i="1"/>
  <c r="R7968" i="1"/>
  <c r="S7968" i="1"/>
  <c r="T7968" i="1"/>
  <c r="P7989" i="1"/>
  <c r="Q7989" i="1"/>
  <c r="R7989" i="1"/>
  <c r="S7989" i="1"/>
  <c r="T7989" i="1"/>
  <c r="P7990" i="1"/>
  <c r="Q7990" i="1"/>
  <c r="R7990" i="1"/>
  <c r="S7990" i="1"/>
  <c r="T7990" i="1"/>
  <c r="P8001" i="1"/>
  <c r="Q8001" i="1"/>
  <c r="R8001" i="1"/>
  <c r="S8001" i="1"/>
  <c r="T8001" i="1"/>
  <c r="P8002" i="1"/>
  <c r="Q8002" i="1"/>
  <c r="R8002" i="1"/>
  <c r="S8002" i="1"/>
  <c r="T8002" i="1"/>
  <c r="P8003" i="1"/>
  <c r="Q8003" i="1"/>
  <c r="R8003" i="1"/>
  <c r="S8003" i="1"/>
  <c r="T8003" i="1"/>
  <c r="P8004" i="1"/>
  <c r="Q8004" i="1"/>
  <c r="R8004" i="1"/>
  <c r="S8004" i="1"/>
  <c r="T8004" i="1"/>
  <c r="P8005" i="1"/>
  <c r="Q8005" i="1"/>
  <c r="R8005" i="1"/>
  <c r="S8005" i="1"/>
  <c r="T8005" i="1"/>
  <c r="P8006" i="1"/>
  <c r="Q8006" i="1"/>
  <c r="R8006" i="1"/>
  <c r="S8006" i="1"/>
  <c r="T8006" i="1"/>
  <c r="P8007" i="1"/>
  <c r="Q8007" i="1"/>
  <c r="R8007" i="1"/>
  <c r="S8007" i="1"/>
  <c r="T8007" i="1"/>
  <c r="P8008" i="1"/>
  <c r="Q8008" i="1"/>
  <c r="R8008" i="1"/>
  <c r="S8008" i="1"/>
  <c r="T8008" i="1"/>
  <c r="P8009" i="1"/>
  <c r="Q8009" i="1"/>
  <c r="R8009" i="1"/>
  <c r="S8009" i="1"/>
  <c r="T8009" i="1"/>
  <c r="P8010" i="1"/>
  <c r="Q8010" i="1"/>
  <c r="R8010" i="1"/>
  <c r="S8010" i="1"/>
  <c r="T8010" i="1"/>
  <c r="P8011" i="1"/>
  <c r="Q8011" i="1"/>
  <c r="R8011" i="1"/>
  <c r="S8011" i="1"/>
  <c r="T8011" i="1"/>
  <c r="P8012" i="1"/>
  <c r="Q8012" i="1"/>
  <c r="R8012" i="1"/>
  <c r="S8012" i="1"/>
  <c r="T8012" i="1"/>
  <c r="P8013" i="1"/>
  <c r="Q8013" i="1"/>
  <c r="R8013" i="1"/>
  <c r="S8013" i="1"/>
  <c r="T8013" i="1"/>
  <c r="P8014" i="1"/>
  <c r="Q8014" i="1"/>
  <c r="R8014" i="1"/>
  <c r="S8014" i="1"/>
  <c r="T8014" i="1"/>
  <c r="P8015" i="1"/>
  <c r="Q8015" i="1"/>
  <c r="R8015" i="1"/>
  <c r="S8015" i="1"/>
  <c r="T8015" i="1"/>
  <c r="P8016" i="1"/>
  <c r="Q8016" i="1"/>
  <c r="R8016" i="1"/>
  <c r="S8016" i="1"/>
  <c r="T8016" i="1"/>
  <c r="P8048" i="1"/>
  <c r="Q8048" i="1"/>
  <c r="R8048" i="1"/>
  <c r="S8048" i="1"/>
  <c r="T8048" i="1"/>
  <c r="P8049" i="1"/>
  <c r="Q8049" i="1"/>
  <c r="R8049" i="1"/>
  <c r="S8049" i="1"/>
  <c r="T8049" i="1"/>
  <c r="P8050" i="1"/>
  <c r="Q8050" i="1"/>
  <c r="R8050" i="1"/>
  <c r="S8050" i="1"/>
  <c r="T8050" i="1"/>
  <c r="P8051" i="1"/>
  <c r="Q8051" i="1"/>
  <c r="R8051" i="1"/>
  <c r="S8051" i="1"/>
  <c r="T8051" i="1"/>
  <c r="P8052" i="1"/>
  <c r="Q8052" i="1"/>
  <c r="R8052" i="1"/>
  <c r="S8052" i="1"/>
  <c r="T8052" i="1"/>
  <c r="P8053" i="1"/>
  <c r="Q8053" i="1"/>
  <c r="R8053" i="1"/>
  <c r="S8053" i="1"/>
  <c r="T8053" i="1"/>
  <c r="P8054" i="1"/>
  <c r="Q8054" i="1"/>
  <c r="R8054" i="1"/>
  <c r="S8054" i="1"/>
  <c r="T8054" i="1"/>
  <c r="P8055" i="1"/>
  <c r="Q8055" i="1"/>
  <c r="R8055" i="1"/>
  <c r="S8055" i="1"/>
  <c r="T8055" i="1"/>
  <c r="P8056" i="1"/>
  <c r="Q8056" i="1"/>
  <c r="R8056" i="1"/>
  <c r="S8056" i="1"/>
  <c r="T8056" i="1"/>
  <c r="P8057" i="1"/>
  <c r="Q8057" i="1"/>
  <c r="R8057" i="1"/>
  <c r="S8057" i="1"/>
  <c r="T8057" i="1"/>
  <c r="P8086" i="1"/>
  <c r="Q8086" i="1"/>
  <c r="R8086" i="1"/>
  <c r="S8086" i="1"/>
  <c r="T8086" i="1"/>
  <c r="P8087" i="1"/>
  <c r="Q8087" i="1"/>
  <c r="R8087" i="1"/>
  <c r="S8087" i="1"/>
  <c r="T8087" i="1"/>
  <c r="P8088" i="1"/>
  <c r="Q8088" i="1"/>
  <c r="R8088" i="1"/>
  <c r="S8088" i="1"/>
  <c r="T8088" i="1"/>
  <c r="P8089" i="1"/>
  <c r="Q8089" i="1"/>
  <c r="R8089" i="1"/>
  <c r="S8089" i="1"/>
  <c r="T8089" i="1"/>
  <c r="P8090" i="1"/>
  <c r="Q8090" i="1"/>
  <c r="R8090" i="1"/>
  <c r="S8090" i="1"/>
  <c r="T8090" i="1"/>
  <c r="P8091" i="1"/>
  <c r="Q8091" i="1"/>
  <c r="R8091" i="1"/>
  <c r="S8091" i="1"/>
  <c r="T8091" i="1"/>
  <c r="P8092" i="1"/>
  <c r="Q8092" i="1"/>
  <c r="R8092" i="1"/>
  <c r="S8092" i="1"/>
  <c r="T8092" i="1"/>
  <c r="P8093" i="1"/>
  <c r="Q8093" i="1"/>
  <c r="R8093" i="1"/>
  <c r="S8093" i="1"/>
  <c r="T8093" i="1"/>
  <c r="P8094" i="1"/>
  <c r="Q8094" i="1"/>
  <c r="R8094" i="1"/>
  <c r="S8094" i="1"/>
  <c r="T8094" i="1"/>
  <c r="P8095" i="1"/>
  <c r="Q8095" i="1"/>
  <c r="R8095" i="1"/>
  <c r="S8095" i="1"/>
  <c r="T8095" i="1"/>
  <c r="P8096" i="1"/>
  <c r="Q8096" i="1"/>
  <c r="R8096" i="1"/>
  <c r="S8096" i="1"/>
  <c r="T8096" i="1"/>
  <c r="P8097" i="1"/>
  <c r="Q8097" i="1"/>
  <c r="R8097" i="1"/>
  <c r="S8097" i="1"/>
  <c r="T8097" i="1"/>
  <c r="P8134" i="1"/>
  <c r="Q8134" i="1"/>
  <c r="R8134" i="1"/>
  <c r="S8134" i="1"/>
  <c r="T8134" i="1"/>
  <c r="P8135" i="1"/>
  <c r="Q8135" i="1"/>
  <c r="R8135" i="1"/>
  <c r="S8135" i="1"/>
  <c r="T8135" i="1"/>
  <c r="P8136" i="1"/>
  <c r="Q8136" i="1"/>
  <c r="R8136" i="1"/>
  <c r="S8136" i="1"/>
  <c r="T8136" i="1"/>
  <c r="P8137" i="1"/>
  <c r="Q8137" i="1"/>
  <c r="R8137" i="1"/>
  <c r="S8137" i="1"/>
  <c r="T8137" i="1"/>
  <c r="P8138" i="1"/>
  <c r="Q8138" i="1"/>
  <c r="R8138" i="1"/>
  <c r="S8138" i="1"/>
  <c r="T8138" i="1"/>
  <c r="P8139" i="1"/>
  <c r="Q8139" i="1"/>
  <c r="R8139" i="1"/>
  <c r="S8139" i="1"/>
  <c r="T8139" i="1"/>
  <c r="P8140" i="1"/>
  <c r="Q8140" i="1"/>
  <c r="R8140" i="1"/>
  <c r="S8140" i="1"/>
  <c r="T8140" i="1"/>
  <c r="P8153" i="1"/>
  <c r="Q8153" i="1"/>
  <c r="R8153" i="1"/>
  <c r="S8153" i="1"/>
  <c r="T8153" i="1"/>
  <c r="P8154" i="1"/>
  <c r="Q8154" i="1"/>
  <c r="R8154" i="1"/>
  <c r="S8154" i="1"/>
  <c r="T8154" i="1"/>
  <c r="P8174" i="1"/>
  <c r="Q8174" i="1"/>
  <c r="R8174" i="1"/>
  <c r="S8174" i="1"/>
  <c r="T8174" i="1"/>
  <c r="P8175" i="1"/>
  <c r="Q8175" i="1"/>
  <c r="R8175" i="1"/>
  <c r="S8175" i="1"/>
  <c r="T8175" i="1"/>
  <c r="P8176" i="1"/>
  <c r="Q8176" i="1"/>
  <c r="R8176" i="1"/>
  <c r="S8176" i="1"/>
  <c r="T8176" i="1"/>
  <c r="P8177" i="1"/>
  <c r="Q8177" i="1"/>
  <c r="R8177" i="1"/>
  <c r="S8177" i="1"/>
  <c r="T8177" i="1"/>
  <c r="P8178" i="1"/>
  <c r="Q8178" i="1"/>
  <c r="R8178" i="1"/>
  <c r="S8178" i="1"/>
  <c r="T8178" i="1"/>
  <c r="P8179" i="1"/>
  <c r="Q8179" i="1"/>
  <c r="R8179" i="1"/>
  <c r="S8179" i="1"/>
  <c r="T8179" i="1"/>
  <c r="P8180" i="1"/>
  <c r="Q8180" i="1"/>
  <c r="R8180" i="1"/>
  <c r="S8180" i="1"/>
  <c r="T8180" i="1"/>
  <c r="P8181" i="1"/>
  <c r="Q8181" i="1"/>
  <c r="R8181" i="1"/>
  <c r="S8181" i="1"/>
  <c r="T8181" i="1"/>
  <c r="P8202" i="1"/>
  <c r="Q8202" i="1"/>
  <c r="R8202" i="1"/>
  <c r="S8202" i="1"/>
  <c r="T8202" i="1"/>
  <c r="P8203" i="1"/>
  <c r="Q8203" i="1"/>
  <c r="R8203" i="1"/>
  <c r="S8203" i="1"/>
  <c r="T8203" i="1"/>
  <c r="P8204" i="1"/>
  <c r="Q8204" i="1"/>
  <c r="R8204" i="1"/>
  <c r="S8204" i="1"/>
  <c r="T8204" i="1"/>
  <c r="P8205" i="1"/>
  <c r="Q8205" i="1"/>
  <c r="R8205" i="1"/>
  <c r="S8205" i="1"/>
  <c r="T8205" i="1"/>
  <c r="P8206" i="1"/>
  <c r="Q8206" i="1"/>
  <c r="R8206" i="1"/>
  <c r="S8206" i="1"/>
  <c r="T8206" i="1"/>
  <c r="P8207" i="1"/>
  <c r="Q8207" i="1"/>
  <c r="R8207" i="1"/>
  <c r="S8207" i="1"/>
  <c r="T8207" i="1"/>
  <c r="P8232" i="1"/>
  <c r="Q8232" i="1"/>
  <c r="R8232" i="1"/>
  <c r="S8232" i="1"/>
  <c r="T8232" i="1"/>
  <c r="P8233" i="1"/>
  <c r="Q8233" i="1"/>
  <c r="R8233" i="1"/>
  <c r="S8233" i="1"/>
  <c r="T8233" i="1"/>
  <c r="P8234" i="1"/>
  <c r="Q8234" i="1"/>
  <c r="R8234" i="1"/>
  <c r="S8234" i="1"/>
  <c r="T8234" i="1"/>
  <c r="P8266" i="1"/>
  <c r="Q8266" i="1"/>
  <c r="R8266" i="1"/>
  <c r="S8266" i="1"/>
  <c r="T8266" i="1"/>
  <c r="P8267" i="1"/>
  <c r="Q8267" i="1"/>
  <c r="R8267" i="1"/>
  <c r="S8267" i="1"/>
  <c r="T8267" i="1"/>
  <c r="P8268" i="1"/>
  <c r="Q8268" i="1"/>
  <c r="R8268" i="1"/>
  <c r="S8268" i="1"/>
  <c r="T8268" i="1"/>
  <c r="P8269" i="1"/>
  <c r="Q8269" i="1"/>
  <c r="R8269" i="1"/>
  <c r="S8269" i="1"/>
  <c r="T8269" i="1"/>
  <c r="P8270" i="1"/>
  <c r="Q8270" i="1"/>
  <c r="R8270" i="1"/>
  <c r="S8270" i="1"/>
  <c r="T8270" i="1"/>
  <c r="P8271" i="1"/>
  <c r="Q8271" i="1"/>
  <c r="R8271" i="1"/>
  <c r="S8271" i="1"/>
  <c r="T8271" i="1"/>
  <c r="P8272" i="1"/>
  <c r="Q8272" i="1"/>
  <c r="R8272" i="1"/>
  <c r="S8272" i="1"/>
  <c r="T8272" i="1"/>
  <c r="P8273" i="1"/>
  <c r="Q8273" i="1"/>
  <c r="R8273" i="1"/>
  <c r="S8273" i="1"/>
  <c r="T8273" i="1"/>
  <c r="P8294" i="1"/>
  <c r="Q8294" i="1"/>
  <c r="R8294" i="1"/>
  <c r="S8294" i="1"/>
  <c r="T8294" i="1"/>
  <c r="P8295" i="1"/>
  <c r="Q8295" i="1"/>
  <c r="R8295" i="1"/>
  <c r="S8295" i="1"/>
  <c r="T8295" i="1"/>
  <c r="P8296" i="1"/>
  <c r="Q8296" i="1"/>
  <c r="R8296" i="1"/>
  <c r="S8296" i="1"/>
  <c r="T8296" i="1"/>
  <c r="P8305" i="1"/>
  <c r="Q8305" i="1"/>
  <c r="R8305" i="1"/>
  <c r="S8305" i="1"/>
  <c r="T8305" i="1"/>
  <c r="P8306" i="1"/>
  <c r="Q8306" i="1"/>
  <c r="R8306" i="1"/>
  <c r="S8306" i="1"/>
  <c r="T8306" i="1"/>
  <c r="P8307" i="1"/>
  <c r="Q8307" i="1"/>
  <c r="R8307" i="1"/>
  <c r="S8307" i="1"/>
  <c r="T8307" i="1"/>
  <c r="P8323" i="1"/>
  <c r="Q8323" i="1"/>
  <c r="R8323" i="1"/>
  <c r="S8323" i="1"/>
  <c r="T8323" i="1"/>
  <c r="P8324" i="1"/>
  <c r="Q8324" i="1"/>
  <c r="R8324" i="1"/>
  <c r="S8324" i="1"/>
  <c r="T8324" i="1"/>
  <c r="P8325" i="1"/>
  <c r="Q8325" i="1"/>
  <c r="R8325" i="1"/>
  <c r="S8325" i="1"/>
  <c r="T8325" i="1"/>
  <c r="P8331" i="1"/>
  <c r="Q8331" i="1"/>
  <c r="R8331" i="1"/>
  <c r="S8331" i="1"/>
  <c r="T8331" i="1"/>
  <c r="P8332" i="1"/>
  <c r="Q8332" i="1"/>
  <c r="R8332" i="1"/>
  <c r="S8332" i="1"/>
  <c r="T8332" i="1"/>
  <c r="P8350" i="1"/>
  <c r="Q8350" i="1"/>
  <c r="R8350" i="1"/>
  <c r="S8350" i="1"/>
  <c r="T8350" i="1"/>
  <c r="P8351" i="1"/>
  <c r="Q8351" i="1"/>
  <c r="R8351" i="1"/>
  <c r="S8351" i="1"/>
  <c r="T8351" i="1"/>
  <c r="P8352" i="1"/>
  <c r="Q8352" i="1"/>
  <c r="R8352" i="1"/>
  <c r="S8352" i="1"/>
  <c r="T8352" i="1"/>
  <c r="P8353" i="1"/>
  <c r="Q8353" i="1"/>
  <c r="R8353" i="1"/>
  <c r="S8353" i="1"/>
  <c r="T8353" i="1"/>
  <c r="P8354" i="1"/>
  <c r="Q8354" i="1"/>
  <c r="R8354" i="1"/>
  <c r="S8354" i="1"/>
  <c r="T8354" i="1"/>
  <c r="P8355" i="1"/>
  <c r="Q8355" i="1"/>
  <c r="R8355" i="1"/>
  <c r="S8355" i="1"/>
  <c r="T8355" i="1"/>
  <c r="P8356" i="1"/>
  <c r="Q8356" i="1"/>
  <c r="R8356" i="1"/>
  <c r="S8356" i="1"/>
  <c r="T8356" i="1"/>
  <c r="P8357" i="1"/>
  <c r="Q8357" i="1"/>
  <c r="R8357" i="1"/>
  <c r="S8357" i="1"/>
  <c r="T8357" i="1"/>
  <c r="P8358" i="1"/>
  <c r="Q8358" i="1"/>
  <c r="R8358" i="1"/>
  <c r="S8358" i="1"/>
  <c r="T8358" i="1"/>
  <c r="P8359" i="1"/>
  <c r="Q8359" i="1"/>
  <c r="R8359" i="1"/>
  <c r="S8359" i="1"/>
  <c r="T8359" i="1"/>
  <c r="P8360" i="1"/>
  <c r="Q8360" i="1"/>
  <c r="R8360" i="1"/>
  <c r="S8360" i="1"/>
  <c r="T8360" i="1"/>
  <c r="P8361" i="1"/>
  <c r="Q8361" i="1"/>
  <c r="R8361" i="1"/>
  <c r="S8361" i="1"/>
  <c r="T8361" i="1"/>
  <c r="P8362" i="1"/>
  <c r="Q8362" i="1"/>
  <c r="R8362" i="1"/>
  <c r="S8362" i="1"/>
  <c r="T8362" i="1"/>
  <c r="P8363" i="1"/>
  <c r="Q8363" i="1"/>
  <c r="R8363" i="1"/>
  <c r="S8363" i="1"/>
  <c r="T8363" i="1"/>
  <c r="P8364" i="1"/>
  <c r="Q8364" i="1"/>
  <c r="R8364" i="1"/>
  <c r="S8364" i="1"/>
  <c r="T8364" i="1"/>
  <c r="P8365" i="1"/>
  <c r="Q8365" i="1"/>
  <c r="R8365" i="1"/>
  <c r="S8365" i="1"/>
  <c r="T8365" i="1"/>
  <c r="P8407" i="1"/>
  <c r="Q8407" i="1"/>
  <c r="R8407" i="1"/>
  <c r="S8407" i="1"/>
  <c r="T8407" i="1"/>
  <c r="P8408" i="1"/>
  <c r="Q8408" i="1"/>
  <c r="R8408" i="1"/>
  <c r="S8408" i="1"/>
  <c r="T8408" i="1"/>
  <c r="P8419" i="1"/>
  <c r="Q8419" i="1"/>
  <c r="R8419" i="1"/>
  <c r="S8419" i="1"/>
  <c r="T8419" i="1"/>
  <c r="P8420" i="1"/>
  <c r="Q8420" i="1"/>
  <c r="R8420" i="1"/>
  <c r="S8420" i="1"/>
  <c r="T8420" i="1"/>
  <c r="P8421" i="1"/>
  <c r="Q8421" i="1"/>
  <c r="R8421" i="1"/>
  <c r="S8421" i="1"/>
  <c r="T8421" i="1"/>
  <c r="P8422" i="1"/>
  <c r="Q8422" i="1"/>
  <c r="R8422" i="1"/>
  <c r="S8422" i="1"/>
  <c r="T8422" i="1"/>
  <c r="P8423" i="1"/>
  <c r="Q8423" i="1"/>
  <c r="R8423" i="1"/>
  <c r="S8423" i="1"/>
  <c r="T8423" i="1"/>
  <c r="P8424" i="1"/>
  <c r="Q8424" i="1"/>
  <c r="R8424" i="1"/>
  <c r="S8424" i="1"/>
  <c r="T8424" i="1"/>
  <c r="P8425" i="1"/>
  <c r="Q8425" i="1"/>
  <c r="R8425" i="1"/>
  <c r="S8425" i="1"/>
  <c r="T8425" i="1"/>
  <c r="P8426" i="1"/>
  <c r="Q8426" i="1"/>
  <c r="R8426" i="1"/>
  <c r="S8426" i="1"/>
  <c r="T8426" i="1"/>
  <c r="P8427" i="1"/>
  <c r="Q8427" i="1"/>
  <c r="R8427" i="1"/>
  <c r="S8427" i="1"/>
  <c r="T8427" i="1"/>
  <c r="P8428" i="1"/>
  <c r="Q8428" i="1"/>
  <c r="R8428" i="1"/>
  <c r="S8428" i="1"/>
  <c r="T8428" i="1"/>
  <c r="P8429" i="1"/>
  <c r="Q8429" i="1"/>
  <c r="R8429" i="1"/>
  <c r="S8429" i="1"/>
  <c r="T8429" i="1"/>
  <c r="P8430" i="1"/>
  <c r="Q8430" i="1"/>
  <c r="R8430" i="1"/>
  <c r="S8430" i="1"/>
  <c r="T8430" i="1"/>
  <c r="P8431" i="1"/>
  <c r="Q8431" i="1"/>
  <c r="R8431" i="1"/>
  <c r="S8431" i="1"/>
  <c r="T8431" i="1"/>
  <c r="P8432" i="1"/>
  <c r="Q8432" i="1"/>
  <c r="R8432" i="1"/>
  <c r="S8432" i="1"/>
  <c r="T8432" i="1"/>
  <c r="P8433" i="1"/>
  <c r="Q8433" i="1"/>
  <c r="R8433" i="1"/>
  <c r="S8433" i="1"/>
  <c r="T8433" i="1"/>
  <c r="P8434" i="1"/>
  <c r="Q8434" i="1"/>
  <c r="R8434" i="1"/>
  <c r="S8434" i="1"/>
  <c r="T8434" i="1"/>
  <c r="P8435" i="1"/>
  <c r="Q8435" i="1"/>
  <c r="R8435" i="1"/>
  <c r="S8435" i="1"/>
  <c r="T8435" i="1"/>
  <c r="P8436" i="1"/>
  <c r="Q8436" i="1"/>
  <c r="R8436" i="1"/>
  <c r="S8436" i="1"/>
  <c r="T8436" i="1"/>
  <c r="P8437" i="1"/>
  <c r="Q8437" i="1"/>
  <c r="R8437" i="1"/>
  <c r="S8437" i="1"/>
  <c r="T8437" i="1"/>
  <c r="P8438" i="1"/>
  <c r="Q8438" i="1"/>
  <c r="R8438" i="1"/>
  <c r="S8438" i="1"/>
  <c r="T8438" i="1"/>
  <c r="P8439" i="1"/>
  <c r="Q8439" i="1"/>
  <c r="R8439" i="1"/>
  <c r="S8439" i="1"/>
  <c r="T8439" i="1"/>
  <c r="P8440" i="1"/>
  <c r="Q8440" i="1"/>
  <c r="R8440" i="1"/>
  <c r="S8440" i="1"/>
  <c r="T8440" i="1"/>
  <c r="P8441" i="1"/>
  <c r="Q8441" i="1"/>
  <c r="R8441" i="1"/>
  <c r="S8441" i="1"/>
  <c r="T8441" i="1"/>
  <c r="P8442" i="1"/>
  <c r="Q8442" i="1"/>
  <c r="R8442" i="1"/>
  <c r="S8442" i="1"/>
  <c r="T8442" i="1"/>
  <c r="P8443" i="1"/>
  <c r="Q8443" i="1"/>
  <c r="R8443" i="1"/>
  <c r="S8443" i="1"/>
  <c r="T8443" i="1"/>
  <c r="P8471" i="1"/>
  <c r="Q8471" i="1"/>
  <c r="R8471" i="1"/>
  <c r="S8471" i="1"/>
  <c r="T8471" i="1"/>
  <c r="P8472" i="1"/>
  <c r="Q8472" i="1"/>
  <c r="R8472" i="1"/>
  <c r="S8472" i="1"/>
  <c r="T8472" i="1"/>
  <c r="P8473" i="1"/>
  <c r="Q8473" i="1"/>
  <c r="R8473" i="1"/>
  <c r="S8473" i="1"/>
  <c r="T8473" i="1"/>
  <c r="P8474" i="1"/>
  <c r="Q8474" i="1"/>
  <c r="R8474" i="1"/>
  <c r="S8474" i="1"/>
  <c r="T8474" i="1"/>
  <c r="P8475" i="1"/>
  <c r="Q8475" i="1"/>
  <c r="R8475" i="1"/>
  <c r="S8475" i="1"/>
  <c r="T8475" i="1"/>
  <c r="P8476" i="1"/>
  <c r="Q8476" i="1"/>
  <c r="R8476" i="1"/>
  <c r="S8476" i="1"/>
  <c r="T8476" i="1"/>
  <c r="P8477" i="1"/>
  <c r="Q8477" i="1"/>
  <c r="R8477" i="1"/>
  <c r="S8477" i="1"/>
  <c r="T8477" i="1"/>
  <c r="P8478" i="1"/>
  <c r="Q8478" i="1"/>
  <c r="R8478" i="1"/>
  <c r="S8478" i="1"/>
  <c r="T8478" i="1"/>
  <c r="P8479" i="1"/>
  <c r="Q8479" i="1"/>
  <c r="R8479" i="1"/>
  <c r="S8479" i="1"/>
  <c r="T8479" i="1"/>
  <c r="P8480" i="1"/>
  <c r="Q8480" i="1"/>
  <c r="R8480" i="1"/>
  <c r="S8480" i="1"/>
  <c r="T8480" i="1"/>
  <c r="P8481" i="1"/>
  <c r="Q8481" i="1"/>
  <c r="R8481" i="1"/>
  <c r="S8481" i="1"/>
  <c r="T8481" i="1"/>
  <c r="P8595" i="1"/>
  <c r="Q8595" i="1"/>
  <c r="R8595" i="1"/>
  <c r="S8595" i="1"/>
  <c r="T8595" i="1"/>
  <c r="P8596" i="1"/>
  <c r="Q8596" i="1"/>
  <c r="R8596" i="1"/>
  <c r="S8596" i="1"/>
  <c r="T8596" i="1"/>
  <c r="P8597" i="1"/>
  <c r="Q8597" i="1"/>
  <c r="R8597" i="1"/>
  <c r="S8597" i="1"/>
  <c r="T8597" i="1"/>
  <c r="P8598" i="1"/>
  <c r="Q8598" i="1"/>
  <c r="R8598" i="1"/>
  <c r="S8598" i="1"/>
  <c r="T8598" i="1"/>
  <c r="P8599" i="1"/>
  <c r="Q8599" i="1"/>
  <c r="R8599" i="1"/>
  <c r="S8599" i="1"/>
  <c r="T8599" i="1"/>
  <c r="P8600" i="1"/>
  <c r="Q8600" i="1"/>
  <c r="R8600" i="1"/>
  <c r="S8600" i="1"/>
  <c r="T8600" i="1"/>
  <c r="P8601" i="1"/>
  <c r="Q8601" i="1"/>
  <c r="R8601" i="1"/>
  <c r="S8601" i="1"/>
  <c r="T8601" i="1"/>
  <c r="P8602" i="1"/>
  <c r="Q8602" i="1"/>
  <c r="R8602" i="1"/>
  <c r="S8602" i="1"/>
  <c r="T8602" i="1"/>
  <c r="P8603" i="1"/>
  <c r="Q8603" i="1"/>
  <c r="R8603" i="1"/>
  <c r="S8603" i="1"/>
  <c r="T8603" i="1"/>
  <c r="P8604" i="1"/>
  <c r="Q8604" i="1"/>
  <c r="R8604" i="1"/>
  <c r="S8604" i="1"/>
  <c r="T8604" i="1"/>
  <c r="P8605" i="1"/>
  <c r="Q8605" i="1"/>
  <c r="R8605" i="1"/>
  <c r="S8605" i="1"/>
  <c r="T8605" i="1"/>
  <c r="P8606" i="1"/>
  <c r="Q8606" i="1"/>
  <c r="R8606" i="1"/>
  <c r="S8606" i="1"/>
  <c r="T8606" i="1"/>
  <c r="P8607" i="1"/>
  <c r="Q8607" i="1"/>
  <c r="R8607" i="1"/>
  <c r="S8607" i="1"/>
  <c r="T8607" i="1"/>
  <c r="P8608" i="1"/>
  <c r="Q8608" i="1"/>
  <c r="R8608" i="1"/>
  <c r="S8608" i="1"/>
  <c r="T8608" i="1"/>
  <c r="P8609" i="1"/>
  <c r="Q8609" i="1"/>
  <c r="R8609" i="1"/>
  <c r="S8609" i="1"/>
  <c r="T8609" i="1"/>
  <c r="P8610" i="1"/>
  <c r="Q8610" i="1"/>
  <c r="R8610" i="1"/>
  <c r="S8610" i="1"/>
  <c r="T8610" i="1"/>
  <c r="P8611" i="1"/>
  <c r="Q8611" i="1"/>
  <c r="R8611" i="1"/>
  <c r="S8611" i="1"/>
  <c r="T8611" i="1"/>
  <c r="P8612" i="1"/>
  <c r="Q8612" i="1"/>
  <c r="R8612" i="1"/>
  <c r="S8612" i="1"/>
  <c r="T8612" i="1"/>
  <c r="P8613" i="1"/>
  <c r="Q8613" i="1"/>
  <c r="R8613" i="1"/>
  <c r="S8613" i="1"/>
  <c r="T8613" i="1"/>
  <c r="P8614" i="1"/>
  <c r="Q8614" i="1"/>
  <c r="R8614" i="1"/>
  <c r="S8614" i="1"/>
  <c r="T8614" i="1"/>
  <c r="P8615" i="1"/>
  <c r="Q8615" i="1"/>
  <c r="R8615" i="1"/>
  <c r="S8615" i="1"/>
  <c r="T8615" i="1"/>
  <c r="P8616" i="1"/>
  <c r="Q8616" i="1"/>
  <c r="R8616" i="1"/>
  <c r="S8616" i="1"/>
  <c r="T8616" i="1"/>
  <c r="P8617" i="1"/>
  <c r="Q8617" i="1"/>
  <c r="R8617" i="1"/>
  <c r="S8617" i="1"/>
  <c r="T8617" i="1"/>
  <c r="P8618" i="1"/>
  <c r="Q8618" i="1"/>
  <c r="R8618" i="1"/>
  <c r="S8618" i="1"/>
  <c r="T8618" i="1"/>
  <c r="P8619" i="1"/>
  <c r="Q8619" i="1"/>
  <c r="R8619" i="1"/>
  <c r="S8619" i="1"/>
  <c r="T8619" i="1"/>
  <c r="P8620" i="1"/>
  <c r="Q8620" i="1"/>
  <c r="R8620" i="1"/>
  <c r="S8620" i="1"/>
  <c r="T8620" i="1"/>
  <c r="P8621" i="1"/>
  <c r="Q8621" i="1"/>
  <c r="R8621" i="1"/>
  <c r="S8621" i="1"/>
  <c r="T8621" i="1"/>
  <c r="P8622" i="1"/>
  <c r="Q8622" i="1"/>
  <c r="R8622" i="1"/>
  <c r="S8622" i="1"/>
  <c r="T8622" i="1"/>
  <c r="P8623" i="1"/>
  <c r="Q8623" i="1"/>
  <c r="R8623" i="1"/>
  <c r="S8623" i="1"/>
  <c r="T8623" i="1"/>
  <c r="P8624" i="1"/>
  <c r="Q8624" i="1"/>
  <c r="R8624" i="1"/>
  <c r="S8624" i="1"/>
  <c r="T8624" i="1"/>
  <c r="P8625" i="1"/>
  <c r="Q8625" i="1"/>
  <c r="R8625" i="1"/>
  <c r="S8625" i="1"/>
  <c r="T8625" i="1"/>
  <c r="P8626" i="1"/>
  <c r="Q8626" i="1"/>
  <c r="R8626" i="1"/>
  <c r="S8626" i="1"/>
  <c r="T8626" i="1"/>
  <c r="P8627" i="1"/>
  <c r="Q8627" i="1"/>
  <c r="R8627" i="1"/>
  <c r="S8627" i="1"/>
  <c r="T8627" i="1"/>
  <c r="P8628" i="1"/>
  <c r="Q8628" i="1"/>
  <c r="R8628" i="1"/>
  <c r="S8628" i="1"/>
  <c r="T8628" i="1"/>
  <c r="P8629" i="1"/>
  <c r="Q8629" i="1"/>
  <c r="R8629" i="1"/>
  <c r="S8629" i="1"/>
  <c r="T8629" i="1"/>
  <c r="P8630" i="1"/>
  <c r="Q8630" i="1"/>
  <c r="R8630" i="1"/>
  <c r="S8630" i="1"/>
  <c r="T8630" i="1"/>
  <c r="P8631" i="1"/>
  <c r="Q8631" i="1"/>
  <c r="R8631" i="1"/>
  <c r="S8631" i="1"/>
  <c r="T8631" i="1"/>
  <c r="P8632" i="1"/>
  <c r="Q8632" i="1"/>
  <c r="R8632" i="1"/>
  <c r="S8632" i="1"/>
  <c r="T8632" i="1"/>
  <c r="P8633" i="1"/>
  <c r="Q8633" i="1"/>
  <c r="R8633" i="1"/>
  <c r="S8633" i="1"/>
  <c r="T8633" i="1"/>
  <c r="P8634" i="1"/>
  <c r="Q8634" i="1"/>
  <c r="R8634" i="1"/>
  <c r="S8634" i="1"/>
  <c r="T8634" i="1"/>
  <c r="P8635" i="1"/>
  <c r="Q8635" i="1"/>
  <c r="R8635" i="1"/>
  <c r="S8635" i="1"/>
  <c r="T8635" i="1"/>
  <c r="P8636" i="1"/>
  <c r="Q8636" i="1"/>
  <c r="R8636" i="1"/>
  <c r="S8636" i="1"/>
  <c r="T8636" i="1"/>
  <c r="P8637" i="1"/>
  <c r="Q8637" i="1"/>
  <c r="R8637" i="1"/>
  <c r="S8637" i="1"/>
  <c r="T8637" i="1"/>
  <c r="P8638" i="1"/>
  <c r="Q8638" i="1"/>
  <c r="R8638" i="1"/>
  <c r="S8638" i="1"/>
  <c r="T8638" i="1"/>
  <c r="P8639" i="1"/>
  <c r="Q8639" i="1"/>
  <c r="R8639" i="1"/>
  <c r="S8639" i="1"/>
  <c r="T8639" i="1"/>
  <c r="P8640" i="1"/>
  <c r="Q8640" i="1"/>
  <c r="R8640" i="1"/>
  <c r="S8640" i="1"/>
  <c r="T8640" i="1"/>
  <c r="P8641" i="1"/>
  <c r="Q8641" i="1"/>
  <c r="R8641" i="1"/>
  <c r="S8641" i="1"/>
  <c r="T8641" i="1"/>
  <c r="P8642" i="1"/>
  <c r="Q8642" i="1"/>
  <c r="R8642" i="1"/>
  <c r="S8642" i="1"/>
  <c r="T8642" i="1"/>
  <c r="P8643" i="1"/>
  <c r="Q8643" i="1"/>
  <c r="R8643" i="1"/>
  <c r="S8643" i="1"/>
  <c r="T8643" i="1"/>
  <c r="P8644" i="1"/>
  <c r="Q8644" i="1"/>
  <c r="R8644" i="1"/>
  <c r="S8644" i="1"/>
  <c r="T8644" i="1"/>
  <c r="P8645" i="1"/>
  <c r="Q8645" i="1"/>
  <c r="R8645" i="1"/>
  <c r="S8645" i="1"/>
  <c r="T8645" i="1"/>
  <c r="P8646" i="1"/>
  <c r="Q8646" i="1"/>
  <c r="R8646" i="1"/>
  <c r="S8646" i="1"/>
  <c r="T8646" i="1"/>
  <c r="P8647" i="1"/>
  <c r="Q8647" i="1"/>
  <c r="R8647" i="1"/>
  <c r="S8647" i="1"/>
  <c r="T8647" i="1"/>
  <c r="P8648" i="1"/>
  <c r="Q8648" i="1"/>
  <c r="R8648" i="1"/>
  <c r="S8648" i="1"/>
  <c r="T8648" i="1"/>
  <c r="P8649" i="1"/>
  <c r="Q8649" i="1"/>
  <c r="R8649" i="1"/>
  <c r="S8649" i="1"/>
  <c r="T8649" i="1"/>
  <c r="P8650" i="1"/>
  <c r="Q8650" i="1"/>
  <c r="R8650" i="1"/>
  <c r="S8650" i="1"/>
  <c r="T8650" i="1"/>
  <c r="P8651" i="1"/>
  <c r="Q8651" i="1"/>
  <c r="R8651" i="1"/>
  <c r="S8651" i="1"/>
  <c r="T8651" i="1"/>
  <c r="P8652" i="1"/>
  <c r="Q8652" i="1"/>
  <c r="R8652" i="1"/>
  <c r="S8652" i="1"/>
  <c r="T8652" i="1"/>
  <c r="P8653" i="1"/>
  <c r="Q8653" i="1"/>
  <c r="R8653" i="1"/>
  <c r="S8653" i="1"/>
  <c r="T8653" i="1"/>
  <c r="P8654" i="1"/>
  <c r="Q8654" i="1"/>
  <c r="R8654" i="1"/>
  <c r="S8654" i="1"/>
  <c r="T8654" i="1"/>
  <c r="P8655" i="1"/>
  <c r="Q8655" i="1"/>
  <c r="R8655" i="1"/>
  <c r="S8655" i="1"/>
  <c r="T8655" i="1"/>
  <c r="P8656" i="1"/>
  <c r="Q8656" i="1"/>
  <c r="R8656" i="1"/>
  <c r="S8656" i="1"/>
  <c r="T8656" i="1"/>
  <c r="P8657" i="1"/>
  <c r="Q8657" i="1"/>
  <c r="R8657" i="1"/>
  <c r="S8657" i="1"/>
  <c r="T8657" i="1"/>
  <c r="P8658" i="1"/>
  <c r="Q8658" i="1"/>
  <c r="R8658" i="1"/>
  <c r="S8658" i="1"/>
  <c r="T8658" i="1"/>
  <c r="P8659" i="1"/>
  <c r="Q8659" i="1"/>
  <c r="R8659" i="1"/>
  <c r="S8659" i="1"/>
  <c r="T8659" i="1"/>
  <c r="P8660" i="1"/>
  <c r="Q8660" i="1"/>
  <c r="R8660" i="1"/>
  <c r="S8660" i="1"/>
  <c r="T8660" i="1"/>
  <c r="P8661" i="1"/>
  <c r="Q8661" i="1"/>
  <c r="R8661" i="1"/>
  <c r="S8661" i="1"/>
  <c r="T8661" i="1"/>
  <c r="P8662" i="1"/>
  <c r="Q8662" i="1"/>
  <c r="R8662" i="1"/>
  <c r="S8662" i="1"/>
  <c r="T8662" i="1"/>
  <c r="P8663" i="1"/>
  <c r="Q8663" i="1"/>
  <c r="R8663" i="1"/>
  <c r="S8663" i="1"/>
  <c r="T8663" i="1"/>
  <c r="P8664" i="1"/>
  <c r="Q8664" i="1"/>
  <c r="R8664" i="1"/>
  <c r="S8664" i="1"/>
  <c r="T8664" i="1"/>
  <c r="P8665" i="1"/>
  <c r="Q8665" i="1"/>
  <c r="R8665" i="1"/>
  <c r="S8665" i="1"/>
  <c r="T8665" i="1"/>
  <c r="P8666" i="1"/>
  <c r="Q8666" i="1"/>
  <c r="R8666" i="1"/>
  <c r="S8666" i="1"/>
  <c r="T8666" i="1"/>
  <c r="P8667" i="1"/>
  <c r="Q8667" i="1"/>
  <c r="R8667" i="1"/>
  <c r="S8667" i="1"/>
  <c r="T8667" i="1"/>
  <c r="P8668" i="1"/>
  <c r="Q8668" i="1"/>
  <c r="R8668" i="1"/>
  <c r="S8668" i="1"/>
  <c r="T8668" i="1"/>
  <c r="P8669" i="1"/>
  <c r="Q8669" i="1"/>
  <c r="R8669" i="1"/>
  <c r="S8669" i="1"/>
  <c r="T8669" i="1"/>
  <c r="P8670" i="1"/>
  <c r="Q8670" i="1"/>
  <c r="R8670" i="1"/>
  <c r="S8670" i="1"/>
  <c r="T8670" i="1"/>
  <c r="P8671" i="1"/>
  <c r="Q8671" i="1"/>
  <c r="R8671" i="1"/>
  <c r="S8671" i="1"/>
  <c r="T8671" i="1"/>
  <c r="P8672" i="1"/>
  <c r="Q8672" i="1"/>
  <c r="R8672" i="1"/>
  <c r="S8672" i="1"/>
  <c r="T8672" i="1"/>
  <c r="P8673" i="1"/>
  <c r="Q8673" i="1"/>
  <c r="R8673" i="1"/>
  <c r="S8673" i="1"/>
  <c r="T8673" i="1"/>
  <c r="P8674" i="1"/>
  <c r="Q8674" i="1"/>
  <c r="R8674" i="1"/>
  <c r="S8674" i="1"/>
  <c r="T8674" i="1"/>
  <c r="P8675" i="1"/>
  <c r="Q8675" i="1"/>
  <c r="R8675" i="1"/>
  <c r="S8675" i="1"/>
  <c r="T8675" i="1"/>
  <c r="P8676" i="1"/>
  <c r="Q8676" i="1"/>
  <c r="R8676" i="1"/>
  <c r="S8676" i="1"/>
  <c r="T8676" i="1"/>
  <c r="P8677" i="1"/>
  <c r="Q8677" i="1"/>
  <c r="R8677" i="1"/>
  <c r="S8677" i="1"/>
  <c r="T8677" i="1"/>
  <c r="P8678" i="1"/>
  <c r="Q8678" i="1"/>
  <c r="R8678" i="1"/>
  <c r="S8678" i="1"/>
  <c r="T8678" i="1"/>
  <c r="P8679" i="1"/>
  <c r="Q8679" i="1"/>
  <c r="R8679" i="1"/>
  <c r="S8679" i="1"/>
  <c r="T8679" i="1"/>
  <c r="P8680" i="1"/>
  <c r="Q8680" i="1"/>
  <c r="R8680" i="1"/>
  <c r="S8680" i="1"/>
  <c r="T8680" i="1"/>
  <c r="P8681" i="1"/>
  <c r="Q8681" i="1"/>
  <c r="R8681" i="1"/>
  <c r="S8681" i="1"/>
  <c r="T8681" i="1"/>
  <c r="P8682" i="1"/>
  <c r="Q8682" i="1"/>
  <c r="R8682" i="1"/>
  <c r="S8682" i="1"/>
  <c r="T8682" i="1"/>
  <c r="P8683" i="1"/>
  <c r="Q8683" i="1"/>
  <c r="R8683" i="1"/>
  <c r="S8683" i="1"/>
  <c r="T8683" i="1"/>
  <c r="P8684" i="1"/>
  <c r="Q8684" i="1"/>
  <c r="R8684" i="1"/>
  <c r="S8684" i="1"/>
  <c r="T8684" i="1"/>
  <c r="P8685" i="1"/>
  <c r="Q8685" i="1"/>
  <c r="R8685" i="1"/>
  <c r="S8685" i="1"/>
  <c r="T8685" i="1"/>
  <c r="P8686" i="1"/>
  <c r="Q8686" i="1"/>
  <c r="R8686" i="1"/>
  <c r="S8686" i="1"/>
  <c r="T8686" i="1"/>
  <c r="P8687" i="1"/>
  <c r="Q8687" i="1"/>
  <c r="R8687" i="1"/>
  <c r="S8687" i="1"/>
  <c r="T8687" i="1"/>
  <c r="P8688" i="1"/>
  <c r="Q8688" i="1"/>
  <c r="R8688" i="1"/>
  <c r="S8688" i="1"/>
  <c r="T8688" i="1"/>
  <c r="P8689" i="1"/>
  <c r="Q8689" i="1"/>
  <c r="R8689" i="1"/>
  <c r="S8689" i="1"/>
  <c r="T8689" i="1"/>
  <c r="P8690" i="1"/>
  <c r="Q8690" i="1"/>
  <c r="R8690" i="1"/>
  <c r="S8690" i="1"/>
  <c r="T8690" i="1"/>
  <c r="P8691" i="1"/>
  <c r="Q8691" i="1"/>
  <c r="R8691" i="1"/>
  <c r="S8691" i="1"/>
  <c r="T8691" i="1"/>
  <c r="P8692" i="1"/>
  <c r="Q8692" i="1"/>
  <c r="R8692" i="1"/>
  <c r="S8692" i="1"/>
  <c r="T8692" i="1"/>
  <c r="P8693" i="1"/>
  <c r="Q8693" i="1"/>
  <c r="R8693" i="1"/>
  <c r="S8693" i="1"/>
  <c r="T8693" i="1"/>
  <c r="P8694" i="1"/>
  <c r="Q8694" i="1"/>
  <c r="R8694" i="1"/>
  <c r="S8694" i="1"/>
  <c r="T8694" i="1"/>
  <c r="P8864" i="1"/>
  <c r="Q8864" i="1"/>
  <c r="R8864" i="1"/>
  <c r="S8864" i="1"/>
  <c r="T8864" i="1"/>
  <c r="P8865" i="1"/>
  <c r="Q8865" i="1"/>
  <c r="R8865" i="1"/>
  <c r="S8865" i="1"/>
  <c r="T8865" i="1"/>
  <c r="P8866" i="1"/>
  <c r="Q8866" i="1"/>
  <c r="R8866" i="1"/>
  <c r="S8866" i="1"/>
  <c r="T8866" i="1"/>
  <c r="P8867" i="1"/>
  <c r="Q8867" i="1"/>
  <c r="R8867" i="1"/>
  <c r="S8867" i="1"/>
  <c r="T8867" i="1"/>
  <c r="P8868" i="1"/>
  <c r="Q8868" i="1"/>
  <c r="R8868" i="1"/>
  <c r="S8868" i="1"/>
  <c r="T8868" i="1"/>
  <c r="P8869" i="1"/>
  <c r="Q8869" i="1"/>
  <c r="R8869" i="1"/>
  <c r="S8869" i="1"/>
  <c r="T8869" i="1"/>
  <c r="P8870" i="1"/>
  <c r="Q8870" i="1"/>
  <c r="R8870" i="1"/>
  <c r="S8870" i="1"/>
  <c r="T8870" i="1"/>
  <c r="P8871" i="1"/>
  <c r="Q8871" i="1"/>
  <c r="R8871" i="1"/>
  <c r="S8871" i="1"/>
  <c r="T8871" i="1"/>
  <c r="P8872" i="1"/>
  <c r="Q8872" i="1"/>
  <c r="R8872" i="1"/>
  <c r="S8872" i="1"/>
  <c r="T8872" i="1"/>
  <c r="P8873" i="1"/>
  <c r="Q8873" i="1"/>
  <c r="R8873" i="1"/>
  <c r="S8873" i="1"/>
  <c r="T8873" i="1"/>
  <c r="P8874" i="1"/>
  <c r="Q8874" i="1"/>
  <c r="R8874" i="1"/>
  <c r="S8874" i="1"/>
  <c r="T8874" i="1"/>
  <c r="P8875" i="1"/>
  <c r="Q8875" i="1"/>
  <c r="R8875" i="1"/>
  <c r="S8875" i="1"/>
  <c r="T8875" i="1"/>
  <c r="P8876" i="1"/>
  <c r="Q8876" i="1"/>
  <c r="R8876" i="1"/>
  <c r="S8876" i="1"/>
  <c r="T8876" i="1"/>
  <c r="P8877" i="1"/>
  <c r="Q8877" i="1"/>
  <c r="R8877" i="1"/>
  <c r="S8877" i="1"/>
  <c r="T8877" i="1"/>
  <c r="P8878" i="1"/>
  <c r="Q8878" i="1"/>
  <c r="R8878" i="1"/>
  <c r="S8878" i="1"/>
  <c r="T8878" i="1"/>
  <c r="P8879" i="1"/>
  <c r="Q8879" i="1"/>
  <c r="R8879" i="1"/>
  <c r="S8879" i="1"/>
  <c r="T8879" i="1"/>
  <c r="P8880" i="1"/>
  <c r="Q8880" i="1"/>
  <c r="R8880" i="1"/>
  <c r="S8880" i="1"/>
  <c r="T8880" i="1"/>
  <c r="P8881" i="1"/>
  <c r="Q8881" i="1"/>
  <c r="R8881" i="1"/>
  <c r="S8881" i="1"/>
  <c r="T8881" i="1"/>
  <c r="P8882" i="1"/>
  <c r="Q8882" i="1"/>
  <c r="R8882" i="1"/>
  <c r="S8882" i="1"/>
  <c r="T8882" i="1"/>
  <c r="P8883" i="1"/>
  <c r="Q8883" i="1"/>
  <c r="R8883" i="1"/>
  <c r="S8883" i="1"/>
  <c r="T8883" i="1"/>
  <c r="P8884" i="1"/>
  <c r="Q8884" i="1"/>
  <c r="R8884" i="1"/>
  <c r="S8884" i="1"/>
  <c r="T8884" i="1"/>
  <c r="P8885" i="1"/>
  <c r="Q8885" i="1"/>
  <c r="R8885" i="1"/>
  <c r="S8885" i="1"/>
  <c r="T8885" i="1"/>
  <c r="P8886" i="1"/>
  <c r="Q8886" i="1"/>
  <c r="R8886" i="1"/>
  <c r="S8886" i="1"/>
  <c r="T8886" i="1"/>
  <c r="P8887" i="1"/>
  <c r="Q8887" i="1"/>
  <c r="R8887" i="1"/>
  <c r="S8887" i="1"/>
  <c r="T8887" i="1"/>
  <c r="P8888" i="1"/>
  <c r="Q8888" i="1"/>
  <c r="R8888" i="1"/>
  <c r="S8888" i="1"/>
  <c r="T8888" i="1"/>
  <c r="P8889" i="1"/>
  <c r="Q8889" i="1"/>
  <c r="R8889" i="1"/>
  <c r="S8889" i="1"/>
  <c r="T8889" i="1"/>
  <c r="P8890" i="1"/>
  <c r="Q8890" i="1"/>
  <c r="R8890" i="1"/>
  <c r="S8890" i="1"/>
  <c r="T8890" i="1"/>
  <c r="P8891" i="1"/>
  <c r="Q8891" i="1"/>
  <c r="R8891" i="1"/>
  <c r="S8891" i="1"/>
  <c r="T8891" i="1"/>
  <c r="P8892" i="1"/>
  <c r="Q8892" i="1"/>
  <c r="R8892" i="1"/>
  <c r="S8892" i="1"/>
  <c r="T8892" i="1"/>
  <c r="P8893" i="1"/>
  <c r="Q8893" i="1"/>
  <c r="R8893" i="1"/>
  <c r="S8893" i="1"/>
  <c r="T8893" i="1"/>
  <c r="P8894" i="1"/>
  <c r="Q8894" i="1"/>
  <c r="R8894" i="1"/>
  <c r="S8894" i="1"/>
  <c r="T8894" i="1"/>
  <c r="P8895" i="1"/>
  <c r="Q8895" i="1"/>
  <c r="R8895" i="1"/>
  <c r="S8895" i="1"/>
  <c r="T8895" i="1"/>
  <c r="P8896" i="1"/>
  <c r="Q8896" i="1"/>
  <c r="R8896" i="1"/>
  <c r="S8896" i="1"/>
  <c r="T8896" i="1"/>
  <c r="P8897" i="1"/>
  <c r="Q8897" i="1"/>
  <c r="R8897" i="1"/>
  <c r="S8897" i="1"/>
  <c r="T8897" i="1"/>
  <c r="P8898" i="1"/>
  <c r="Q8898" i="1"/>
  <c r="R8898" i="1"/>
  <c r="S8898" i="1"/>
  <c r="T8898" i="1"/>
  <c r="P8899" i="1"/>
  <c r="Q8899" i="1"/>
  <c r="R8899" i="1"/>
  <c r="S8899" i="1"/>
  <c r="T8899" i="1"/>
  <c r="P8900" i="1"/>
  <c r="Q8900" i="1"/>
  <c r="R8900" i="1"/>
  <c r="S8900" i="1"/>
  <c r="T8900" i="1"/>
  <c r="P8901" i="1"/>
  <c r="Q8901" i="1"/>
  <c r="R8901" i="1"/>
  <c r="S8901" i="1"/>
  <c r="T8901" i="1"/>
  <c r="P8902" i="1"/>
  <c r="Q8902" i="1"/>
  <c r="R8902" i="1"/>
  <c r="S8902" i="1"/>
  <c r="T8902" i="1"/>
  <c r="P8952" i="1"/>
  <c r="Q8952" i="1"/>
  <c r="R8952" i="1"/>
  <c r="S8952" i="1"/>
  <c r="T8952" i="1"/>
  <c r="P8953" i="1"/>
  <c r="Q8953" i="1"/>
  <c r="R8953" i="1"/>
  <c r="S8953" i="1"/>
  <c r="T8953" i="1"/>
  <c r="P8954" i="1"/>
  <c r="Q8954" i="1"/>
  <c r="R8954" i="1"/>
  <c r="S8954" i="1"/>
  <c r="T8954" i="1"/>
  <c r="P8955" i="1"/>
  <c r="Q8955" i="1"/>
  <c r="R8955" i="1"/>
  <c r="S8955" i="1"/>
  <c r="T8955" i="1"/>
  <c r="P8956" i="1"/>
  <c r="Q8956" i="1"/>
  <c r="R8956" i="1"/>
  <c r="S8956" i="1"/>
  <c r="T8956" i="1"/>
  <c r="P8957" i="1"/>
  <c r="Q8957" i="1"/>
  <c r="R8957" i="1"/>
  <c r="S8957" i="1"/>
  <c r="T8957" i="1"/>
  <c r="P8958" i="1"/>
  <c r="Q8958" i="1"/>
  <c r="R8958" i="1"/>
  <c r="S8958" i="1"/>
  <c r="T8958" i="1"/>
  <c r="P8995" i="1"/>
  <c r="Q8995" i="1"/>
  <c r="R8995" i="1"/>
  <c r="S8995" i="1"/>
  <c r="T8995" i="1"/>
  <c r="P8996" i="1"/>
  <c r="Q8996" i="1"/>
  <c r="R8996" i="1"/>
  <c r="S8996" i="1"/>
  <c r="T8996" i="1"/>
  <c r="P8997" i="1"/>
  <c r="Q8997" i="1"/>
  <c r="R8997" i="1"/>
  <c r="S8997" i="1"/>
  <c r="T8997" i="1"/>
  <c r="P8998" i="1"/>
  <c r="Q8998" i="1"/>
  <c r="R8998" i="1"/>
  <c r="S8998" i="1"/>
  <c r="T8998" i="1"/>
  <c r="P8999" i="1"/>
  <c r="Q8999" i="1"/>
  <c r="R8999" i="1"/>
  <c r="S8999" i="1"/>
  <c r="T8999" i="1"/>
  <c r="P9000" i="1"/>
  <c r="Q9000" i="1"/>
  <c r="R9000" i="1"/>
  <c r="S9000" i="1"/>
  <c r="T9000" i="1"/>
  <c r="P9001" i="1"/>
  <c r="Q9001" i="1"/>
  <c r="R9001" i="1"/>
  <c r="S9001" i="1"/>
  <c r="T9001" i="1"/>
  <c r="P9002" i="1"/>
  <c r="Q9002" i="1"/>
  <c r="R9002" i="1"/>
  <c r="S9002" i="1"/>
  <c r="T9002" i="1"/>
  <c r="P9003" i="1"/>
  <c r="Q9003" i="1"/>
  <c r="R9003" i="1"/>
  <c r="S9003" i="1"/>
  <c r="T9003" i="1"/>
  <c r="P9004" i="1"/>
  <c r="Q9004" i="1"/>
  <c r="R9004" i="1"/>
  <c r="S9004" i="1"/>
  <c r="T9004" i="1"/>
  <c r="P9005" i="1"/>
  <c r="Q9005" i="1"/>
  <c r="R9005" i="1"/>
  <c r="S9005" i="1"/>
  <c r="T9005" i="1"/>
  <c r="P9006" i="1"/>
  <c r="Q9006" i="1"/>
  <c r="R9006" i="1"/>
  <c r="S9006" i="1"/>
  <c r="T9006" i="1"/>
  <c r="P9007" i="1"/>
  <c r="Q9007" i="1"/>
  <c r="R9007" i="1"/>
  <c r="S9007" i="1"/>
  <c r="T9007" i="1"/>
  <c r="P9008" i="1"/>
  <c r="Q9008" i="1"/>
  <c r="R9008" i="1"/>
  <c r="S9008" i="1"/>
  <c r="T9008" i="1"/>
  <c r="P9009" i="1"/>
  <c r="Q9009" i="1"/>
  <c r="R9009" i="1"/>
  <c r="S9009" i="1"/>
  <c r="T9009" i="1"/>
  <c r="P9010" i="1"/>
  <c r="Q9010" i="1"/>
  <c r="R9010" i="1"/>
  <c r="S9010" i="1"/>
  <c r="T9010" i="1"/>
  <c r="P9011" i="1"/>
  <c r="Q9011" i="1"/>
  <c r="R9011" i="1"/>
  <c r="S9011" i="1"/>
  <c r="T9011" i="1"/>
  <c r="P9012" i="1"/>
  <c r="Q9012" i="1"/>
  <c r="R9012" i="1"/>
  <c r="S9012" i="1"/>
  <c r="T9012" i="1"/>
  <c r="P9013" i="1"/>
  <c r="Q9013" i="1"/>
  <c r="R9013" i="1"/>
  <c r="S9013" i="1"/>
  <c r="T9013" i="1"/>
  <c r="P9014" i="1"/>
  <c r="Q9014" i="1"/>
  <c r="R9014" i="1"/>
  <c r="S9014" i="1"/>
  <c r="T9014" i="1"/>
  <c r="P9015" i="1"/>
  <c r="Q9015" i="1"/>
  <c r="R9015" i="1"/>
  <c r="S9015" i="1"/>
  <c r="T9015" i="1"/>
  <c r="P9016" i="1"/>
  <c r="Q9016" i="1"/>
  <c r="R9016" i="1"/>
  <c r="S9016" i="1"/>
  <c r="T9016" i="1"/>
  <c r="P9017" i="1"/>
  <c r="Q9017" i="1"/>
  <c r="R9017" i="1"/>
  <c r="S9017" i="1"/>
  <c r="T9017" i="1"/>
  <c r="P9018" i="1"/>
  <c r="Q9018" i="1"/>
  <c r="R9018" i="1"/>
  <c r="S9018" i="1"/>
  <c r="T9018" i="1"/>
  <c r="P9019" i="1"/>
  <c r="Q9019" i="1"/>
  <c r="R9019" i="1"/>
  <c r="S9019" i="1"/>
  <c r="T9019" i="1"/>
  <c r="P9020" i="1"/>
  <c r="Q9020" i="1"/>
  <c r="R9020" i="1"/>
  <c r="S9020" i="1"/>
  <c r="T9020" i="1"/>
  <c r="P9021" i="1"/>
  <c r="Q9021" i="1"/>
  <c r="R9021" i="1"/>
  <c r="S9021" i="1"/>
  <c r="T9021" i="1"/>
  <c r="P9022" i="1"/>
  <c r="Q9022" i="1"/>
  <c r="R9022" i="1"/>
  <c r="S9022" i="1"/>
  <c r="T9022" i="1"/>
  <c r="P9023" i="1"/>
  <c r="Q9023" i="1"/>
  <c r="R9023" i="1"/>
  <c r="S9023" i="1"/>
  <c r="T9023" i="1"/>
  <c r="P9024" i="1"/>
  <c r="Q9024" i="1"/>
  <c r="R9024" i="1"/>
  <c r="S9024" i="1"/>
  <c r="T9024" i="1"/>
  <c r="P9025" i="1"/>
  <c r="Q9025" i="1"/>
  <c r="R9025" i="1"/>
  <c r="S9025" i="1"/>
  <c r="T9025" i="1"/>
  <c r="P9026" i="1"/>
  <c r="Q9026" i="1"/>
  <c r="R9026" i="1"/>
  <c r="S9026" i="1"/>
  <c r="T9026" i="1"/>
  <c r="P9027" i="1"/>
  <c r="Q9027" i="1"/>
  <c r="R9027" i="1"/>
  <c r="S9027" i="1"/>
  <c r="T9027" i="1"/>
  <c r="P9028" i="1"/>
  <c r="Q9028" i="1"/>
  <c r="R9028" i="1"/>
  <c r="S9028" i="1"/>
  <c r="T9028" i="1"/>
  <c r="P9029" i="1"/>
  <c r="Q9029" i="1"/>
  <c r="R9029" i="1"/>
  <c r="S9029" i="1"/>
  <c r="T9029" i="1"/>
  <c r="P9030" i="1"/>
  <c r="Q9030" i="1"/>
  <c r="R9030" i="1"/>
  <c r="S9030" i="1"/>
  <c r="T9030" i="1"/>
  <c r="P9031" i="1"/>
  <c r="Q9031" i="1"/>
  <c r="R9031" i="1"/>
  <c r="S9031" i="1"/>
  <c r="T9031" i="1"/>
  <c r="P9032" i="1"/>
  <c r="Q9032" i="1"/>
  <c r="R9032" i="1"/>
  <c r="S9032" i="1"/>
  <c r="T9032" i="1"/>
  <c r="P9033" i="1"/>
  <c r="Q9033" i="1"/>
  <c r="R9033" i="1"/>
  <c r="S9033" i="1"/>
  <c r="T9033" i="1"/>
  <c r="P9034" i="1"/>
  <c r="Q9034" i="1"/>
  <c r="R9034" i="1"/>
  <c r="S9034" i="1"/>
  <c r="T9034" i="1"/>
  <c r="P9035" i="1"/>
  <c r="Q9035" i="1"/>
  <c r="R9035" i="1"/>
  <c r="S9035" i="1"/>
  <c r="T9035" i="1"/>
  <c r="P9036" i="1"/>
  <c r="Q9036" i="1"/>
  <c r="R9036" i="1"/>
  <c r="S9036" i="1"/>
  <c r="T9036" i="1"/>
  <c r="P9037" i="1"/>
  <c r="Q9037" i="1"/>
  <c r="R9037" i="1"/>
  <c r="S9037" i="1"/>
  <c r="T9037" i="1"/>
  <c r="P9149" i="1"/>
  <c r="Q9149" i="1"/>
  <c r="R9149" i="1"/>
  <c r="S9149" i="1"/>
  <c r="T9149" i="1"/>
  <c r="P9150" i="1"/>
  <c r="Q9150" i="1"/>
  <c r="R9150" i="1"/>
  <c r="S9150" i="1"/>
  <c r="T9150" i="1"/>
  <c r="P9151" i="1"/>
  <c r="Q9151" i="1"/>
  <c r="R9151" i="1"/>
  <c r="S9151" i="1"/>
  <c r="T9151" i="1"/>
  <c r="P9152" i="1"/>
  <c r="Q9152" i="1"/>
  <c r="R9152" i="1"/>
  <c r="S9152" i="1"/>
  <c r="T9152" i="1"/>
  <c r="P9153" i="1"/>
  <c r="Q9153" i="1"/>
  <c r="R9153" i="1"/>
  <c r="S9153" i="1"/>
  <c r="T9153" i="1"/>
  <c r="P9154" i="1"/>
  <c r="Q9154" i="1"/>
  <c r="R9154" i="1"/>
  <c r="S9154" i="1"/>
  <c r="T9154" i="1"/>
  <c r="P9191" i="1"/>
  <c r="Q9191" i="1"/>
  <c r="R9191" i="1"/>
  <c r="S9191" i="1"/>
  <c r="T9191" i="1"/>
  <c r="P9192" i="1"/>
  <c r="Q9192" i="1"/>
  <c r="R9192" i="1"/>
  <c r="S9192" i="1"/>
  <c r="T9192" i="1"/>
  <c r="P9193" i="1"/>
  <c r="Q9193" i="1"/>
  <c r="R9193" i="1"/>
  <c r="S9193" i="1"/>
  <c r="T9193" i="1"/>
  <c r="P9194" i="1"/>
  <c r="Q9194" i="1"/>
  <c r="R9194" i="1"/>
  <c r="S9194" i="1"/>
  <c r="T9194" i="1"/>
  <c r="P9195" i="1"/>
  <c r="Q9195" i="1"/>
  <c r="R9195" i="1"/>
  <c r="S9195" i="1"/>
  <c r="T9195" i="1"/>
  <c r="P9196" i="1"/>
  <c r="Q9196" i="1"/>
  <c r="R9196" i="1"/>
  <c r="S9196" i="1"/>
  <c r="T9196" i="1"/>
  <c r="P9197" i="1"/>
  <c r="Q9197" i="1"/>
  <c r="R9197" i="1"/>
  <c r="S9197" i="1"/>
  <c r="T9197" i="1"/>
  <c r="P9202" i="1"/>
  <c r="Q9202" i="1"/>
  <c r="R9202" i="1"/>
  <c r="S9202" i="1"/>
  <c r="T9202" i="1"/>
  <c r="P9203" i="1"/>
  <c r="Q9203" i="1"/>
  <c r="R9203" i="1"/>
  <c r="S9203" i="1"/>
  <c r="T9203" i="1"/>
  <c r="P9204" i="1"/>
  <c r="Q9204" i="1"/>
  <c r="R9204" i="1"/>
  <c r="S9204" i="1"/>
  <c r="T9204" i="1"/>
  <c r="P9205" i="1"/>
  <c r="Q9205" i="1"/>
  <c r="R9205" i="1"/>
  <c r="S9205" i="1"/>
  <c r="T9205" i="1"/>
  <c r="P9206" i="1"/>
  <c r="Q9206" i="1"/>
  <c r="R9206" i="1"/>
  <c r="S9206" i="1"/>
  <c r="T9206" i="1"/>
  <c r="P9207" i="1"/>
  <c r="Q9207" i="1"/>
  <c r="R9207" i="1"/>
  <c r="S9207" i="1"/>
  <c r="T9207" i="1"/>
  <c r="P9208" i="1"/>
  <c r="Q9208" i="1"/>
  <c r="R9208" i="1"/>
  <c r="S9208" i="1"/>
  <c r="T9208" i="1"/>
  <c r="P9209" i="1"/>
  <c r="Q9209" i="1"/>
  <c r="R9209" i="1"/>
  <c r="S9209" i="1"/>
  <c r="T9209" i="1"/>
  <c r="P9210" i="1"/>
  <c r="Q9210" i="1"/>
  <c r="R9210" i="1"/>
  <c r="S9210" i="1"/>
  <c r="T9210" i="1"/>
  <c r="P9211" i="1"/>
  <c r="Q9211" i="1"/>
  <c r="R9211" i="1"/>
  <c r="S9211" i="1"/>
  <c r="T9211" i="1"/>
  <c r="P9212" i="1"/>
  <c r="Q9212" i="1"/>
  <c r="R9212" i="1"/>
  <c r="S9212" i="1"/>
  <c r="T9212" i="1"/>
  <c r="P9292" i="1"/>
  <c r="Q9292" i="1"/>
  <c r="R9292" i="1"/>
  <c r="S9292" i="1"/>
  <c r="T9292" i="1"/>
  <c r="P9293" i="1"/>
  <c r="Q9293" i="1"/>
  <c r="R9293" i="1"/>
  <c r="S9293" i="1"/>
  <c r="T9293" i="1"/>
  <c r="P9294" i="1"/>
  <c r="Q9294" i="1"/>
  <c r="R9294" i="1"/>
  <c r="S9294" i="1"/>
  <c r="T9294" i="1"/>
  <c r="P9295" i="1"/>
  <c r="Q9295" i="1"/>
  <c r="R9295" i="1"/>
  <c r="S9295" i="1"/>
  <c r="T9295" i="1"/>
  <c r="P9296" i="1"/>
  <c r="Q9296" i="1"/>
  <c r="R9296" i="1"/>
  <c r="S9296" i="1"/>
  <c r="T9296" i="1"/>
  <c r="P9297" i="1"/>
  <c r="Q9297" i="1"/>
  <c r="R9297" i="1"/>
  <c r="S9297" i="1"/>
  <c r="T9297" i="1"/>
  <c r="P9298" i="1"/>
  <c r="Q9298" i="1"/>
  <c r="R9298" i="1"/>
  <c r="S9298" i="1"/>
  <c r="T9298" i="1"/>
  <c r="P9299" i="1"/>
  <c r="Q9299" i="1"/>
  <c r="R9299" i="1"/>
  <c r="S9299" i="1"/>
  <c r="T9299" i="1"/>
  <c r="P9300" i="1"/>
  <c r="Q9300" i="1"/>
  <c r="R9300" i="1"/>
  <c r="S9300" i="1"/>
  <c r="T9300" i="1"/>
  <c r="P9301" i="1"/>
  <c r="Q9301" i="1"/>
  <c r="R9301" i="1"/>
  <c r="S9301" i="1"/>
  <c r="T9301" i="1"/>
  <c r="P9302" i="1"/>
  <c r="Q9302" i="1"/>
  <c r="R9302" i="1"/>
  <c r="S9302" i="1"/>
  <c r="T9302" i="1"/>
  <c r="P9303" i="1"/>
  <c r="Q9303" i="1"/>
  <c r="R9303" i="1"/>
  <c r="S9303" i="1"/>
  <c r="T9303" i="1"/>
  <c r="P9304" i="1"/>
  <c r="Q9304" i="1"/>
  <c r="R9304" i="1"/>
  <c r="S9304" i="1"/>
  <c r="T9304" i="1"/>
  <c r="P9305" i="1"/>
  <c r="Q9305" i="1"/>
  <c r="R9305" i="1"/>
  <c r="S9305" i="1"/>
  <c r="T9305" i="1"/>
  <c r="P9306" i="1"/>
  <c r="Q9306" i="1"/>
  <c r="R9306" i="1"/>
  <c r="S9306" i="1"/>
  <c r="T9306" i="1"/>
  <c r="P9307" i="1"/>
  <c r="Q9307" i="1"/>
  <c r="R9307" i="1"/>
  <c r="S9307" i="1"/>
  <c r="T9307" i="1"/>
  <c r="P9308" i="1"/>
  <c r="Q9308" i="1"/>
  <c r="R9308" i="1"/>
  <c r="S9308" i="1"/>
  <c r="T9308" i="1"/>
  <c r="P9309" i="1"/>
  <c r="Q9309" i="1"/>
  <c r="R9309" i="1"/>
  <c r="S9309" i="1"/>
  <c r="T9309" i="1"/>
  <c r="P9310" i="1"/>
  <c r="Q9310" i="1"/>
  <c r="R9310" i="1"/>
  <c r="S9310" i="1"/>
  <c r="T9310" i="1"/>
  <c r="P9311" i="1"/>
  <c r="Q9311" i="1"/>
  <c r="R9311" i="1"/>
  <c r="S9311" i="1"/>
  <c r="T9311" i="1"/>
  <c r="P9312" i="1"/>
  <c r="Q9312" i="1"/>
  <c r="R9312" i="1"/>
  <c r="S9312" i="1"/>
  <c r="T9312" i="1"/>
  <c r="P9313" i="1"/>
  <c r="Q9313" i="1"/>
  <c r="R9313" i="1"/>
  <c r="S9313" i="1"/>
  <c r="T9313" i="1"/>
  <c r="P9314" i="1"/>
  <c r="Q9314" i="1"/>
  <c r="R9314" i="1"/>
  <c r="S9314" i="1"/>
  <c r="T9314" i="1"/>
  <c r="P9315" i="1"/>
  <c r="Q9315" i="1"/>
  <c r="R9315" i="1"/>
  <c r="S9315" i="1"/>
  <c r="T9315" i="1"/>
  <c r="P9316" i="1"/>
  <c r="Q9316" i="1"/>
  <c r="R9316" i="1"/>
  <c r="S9316" i="1"/>
  <c r="T9316" i="1"/>
  <c r="P9317" i="1"/>
  <c r="Q9317" i="1"/>
  <c r="R9317" i="1"/>
  <c r="S9317" i="1"/>
  <c r="T9317" i="1"/>
  <c r="P9318" i="1"/>
  <c r="Q9318" i="1"/>
  <c r="R9318" i="1"/>
  <c r="S9318" i="1"/>
  <c r="T9318" i="1"/>
  <c r="P9319" i="1"/>
  <c r="Q9319" i="1"/>
  <c r="R9319" i="1"/>
  <c r="S9319" i="1"/>
  <c r="T9319" i="1"/>
  <c r="P9320" i="1"/>
  <c r="Q9320" i="1"/>
  <c r="R9320" i="1"/>
  <c r="S9320" i="1"/>
  <c r="T9320" i="1"/>
  <c r="P9321" i="1"/>
  <c r="Q9321" i="1"/>
  <c r="R9321" i="1"/>
  <c r="S9321" i="1"/>
  <c r="T9321" i="1"/>
  <c r="P9322" i="1"/>
  <c r="Q9322" i="1"/>
  <c r="R9322" i="1"/>
  <c r="S9322" i="1"/>
  <c r="T9322" i="1"/>
  <c r="P9323" i="1"/>
  <c r="Q9323" i="1"/>
  <c r="R9323" i="1"/>
  <c r="S9323" i="1"/>
  <c r="T9323" i="1"/>
  <c r="P9324" i="1"/>
  <c r="Q9324" i="1"/>
  <c r="R9324" i="1"/>
  <c r="S9324" i="1"/>
  <c r="T9324" i="1"/>
  <c r="P9325" i="1"/>
  <c r="Q9325" i="1"/>
  <c r="R9325" i="1"/>
  <c r="S9325" i="1"/>
  <c r="T9325" i="1"/>
  <c r="P9326" i="1"/>
  <c r="Q9326" i="1"/>
  <c r="R9326" i="1"/>
  <c r="S9326" i="1"/>
  <c r="T9326" i="1"/>
  <c r="P9327" i="1"/>
  <c r="Q9327" i="1"/>
  <c r="R9327" i="1"/>
  <c r="S9327" i="1"/>
  <c r="T9327" i="1"/>
  <c r="P9328" i="1"/>
  <c r="Q9328" i="1"/>
  <c r="R9328" i="1"/>
  <c r="S9328" i="1"/>
  <c r="T9328" i="1"/>
  <c r="P9329" i="1"/>
  <c r="Q9329" i="1"/>
  <c r="R9329" i="1"/>
  <c r="S9329" i="1"/>
  <c r="T9329" i="1"/>
  <c r="P9330" i="1"/>
  <c r="Q9330" i="1"/>
  <c r="R9330" i="1"/>
  <c r="S9330" i="1"/>
  <c r="T9330" i="1"/>
  <c r="P9331" i="1"/>
  <c r="Q9331" i="1"/>
  <c r="R9331" i="1"/>
  <c r="S9331" i="1"/>
  <c r="T9331" i="1"/>
  <c r="P9332" i="1"/>
  <c r="Q9332" i="1"/>
  <c r="R9332" i="1"/>
  <c r="S9332" i="1"/>
  <c r="T9332" i="1"/>
  <c r="P9333" i="1"/>
  <c r="Q9333" i="1"/>
  <c r="R9333" i="1"/>
  <c r="S9333" i="1"/>
  <c r="T9333" i="1"/>
  <c r="P9334" i="1"/>
  <c r="Q9334" i="1"/>
  <c r="R9334" i="1"/>
  <c r="S9334" i="1"/>
  <c r="T9334" i="1"/>
  <c r="P9335" i="1"/>
  <c r="Q9335" i="1"/>
  <c r="R9335" i="1"/>
  <c r="S9335" i="1"/>
  <c r="T9335" i="1"/>
  <c r="P9336" i="1"/>
  <c r="Q9336" i="1"/>
  <c r="R9336" i="1"/>
  <c r="S9336" i="1"/>
  <c r="T9336" i="1"/>
  <c r="P9337" i="1"/>
  <c r="Q9337" i="1"/>
  <c r="R9337" i="1"/>
  <c r="S9337" i="1"/>
  <c r="T9337" i="1"/>
  <c r="P9338" i="1"/>
  <c r="Q9338" i="1"/>
  <c r="R9338" i="1"/>
  <c r="S9338" i="1"/>
  <c r="T9338" i="1"/>
  <c r="P9339" i="1"/>
  <c r="Q9339" i="1"/>
  <c r="R9339" i="1"/>
  <c r="S9339" i="1"/>
  <c r="T9339" i="1"/>
  <c r="P9340" i="1"/>
  <c r="Q9340" i="1"/>
  <c r="R9340" i="1"/>
  <c r="S9340" i="1"/>
  <c r="T9340" i="1"/>
  <c r="P9341" i="1"/>
  <c r="Q9341" i="1"/>
  <c r="R9341" i="1"/>
  <c r="S9341" i="1"/>
  <c r="T9341" i="1"/>
  <c r="P9342" i="1"/>
  <c r="Q9342" i="1"/>
  <c r="R9342" i="1"/>
  <c r="S9342" i="1"/>
  <c r="T9342" i="1"/>
  <c r="P9343" i="1"/>
  <c r="Q9343" i="1"/>
  <c r="R9343" i="1"/>
  <c r="S9343" i="1"/>
  <c r="T9343" i="1"/>
  <c r="P9344" i="1"/>
  <c r="Q9344" i="1"/>
  <c r="R9344" i="1"/>
  <c r="S9344" i="1"/>
  <c r="T9344" i="1"/>
  <c r="P9345" i="1"/>
  <c r="Q9345" i="1"/>
  <c r="R9345" i="1"/>
  <c r="S9345" i="1"/>
  <c r="T9345" i="1"/>
  <c r="P9346" i="1"/>
  <c r="Q9346" i="1"/>
  <c r="R9346" i="1"/>
  <c r="S9346" i="1"/>
  <c r="T9346" i="1"/>
  <c r="P9347" i="1"/>
  <c r="Q9347" i="1"/>
  <c r="R9347" i="1"/>
  <c r="S9347" i="1"/>
  <c r="T9347" i="1"/>
  <c r="P9348" i="1"/>
  <c r="Q9348" i="1"/>
  <c r="R9348" i="1"/>
  <c r="S9348" i="1"/>
  <c r="T9348" i="1"/>
  <c r="P9349" i="1"/>
  <c r="Q9349" i="1"/>
  <c r="R9349" i="1"/>
  <c r="S9349" i="1"/>
  <c r="T9349" i="1"/>
  <c r="P9350" i="1"/>
  <c r="Q9350" i="1"/>
  <c r="R9350" i="1"/>
  <c r="S9350" i="1"/>
  <c r="T9350" i="1"/>
  <c r="P9351" i="1"/>
  <c r="Q9351" i="1"/>
  <c r="R9351" i="1"/>
  <c r="S9351" i="1"/>
  <c r="T9351" i="1"/>
  <c r="P9352" i="1"/>
  <c r="Q9352" i="1"/>
  <c r="R9352" i="1"/>
  <c r="S9352" i="1"/>
  <c r="T9352" i="1"/>
  <c r="P9353" i="1"/>
  <c r="Q9353" i="1"/>
  <c r="R9353" i="1"/>
  <c r="S9353" i="1"/>
  <c r="T9353" i="1"/>
  <c r="P9354" i="1"/>
  <c r="Q9354" i="1"/>
  <c r="R9354" i="1"/>
  <c r="S9354" i="1"/>
  <c r="T9354" i="1"/>
  <c r="P9355" i="1"/>
  <c r="Q9355" i="1"/>
  <c r="R9355" i="1"/>
  <c r="S9355" i="1"/>
  <c r="T9355" i="1"/>
  <c r="P9356" i="1"/>
  <c r="Q9356" i="1"/>
  <c r="R9356" i="1"/>
  <c r="S9356" i="1"/>
  <c r="T9356" i="1"/>
  <c r="P9357" i="1"/>
  <c r="Q9357" i="1"/>
  <c r="R9357" i="1"/>
  <c r="S9357" i="1"/>
  <c r="T9357" i="1"/>
  <c r="P9358" i="1"/>
  <c r="Q9358" i="1"/>
  <c r="R9358" i="1"/>
  <c r="S9358" i="1"/>
  <c r="T9358" i="1"/>
  <c r="P9359" i="1"/>
  <c r="Q9359" i="1"/>
  <c r="R9359" i="1"/>
  <c r="S9359" i="1"/>
  <c r="T9359" i="1"/>
  <c r="P9360" i="1"/>
  <c r="Q9360" i="1"/>
  <c r="R9360" i="1"/>
  <c r="S9360" i="1"/>
  <c r="T9360" i="1"/>
  <c r="P9361" i="1"/>
  <c r="Q9361" i="1"/>
  <c r="R9361" i="1"/>
  <c r="S9361" i="1"/>
  <c r="T9361" i="1"/>
  <c r="P9362" i="1"/>
  <c r="Q9362" i="1"/>
  <c r="R9362" i="1"/>
  <c r="S9362" i="1"/>
  <c r="T9362" i="1"/>
  <c r="P9363" i="1"/>
  <c r="Q9363" i="1"/>
  <c r="R9363" i="1"/>
  <c r="S9363" i="1"/>
  <c r="T9363" i="1"/>
  <c r="P9364" i="1"/>
  <c r="Q9364" i="1"/>
  <c r="R9364" i="1"/>
  <c r="S9364" i="1"/>
  <c r="T9364" i="1"/>
  <c r="P9365" i="1"/>
  <c r="Q9365" i="1"/>
  <c r="R9365" i="1"/>
  <c r="S9365" i="1"/>
  <c r="T9365" i="1"/>
  <c r="P9366" i="1"/>
  <c r="Q9366" i="1"/>
  <c r="R9366" i="1"/>
  <c r="S9366" i="1"/>
  <c r="T9366" i="1"/>
  <c r="P9367" i="1"/>
  <c r="Q9367" i="1"/>
  <c r="R9367" i="1"/>
  <c r="S9367" i="1"/>
  <c r="T9367" i="1"/>
  <c r="P9368" i="1"/>
  <c r="Q9368" i="1"/>
  <c r="R9368" i="1"/>
  <c r="S9368" i="1"/>
  <c r="T9368" i="1"/>
  <c r="P9369" i="1"/>
  <c r="Q9369" i="1"/>
  <c r="R9369" i="1"/>
  <c r="S9369" i="1"/>
  <c r="T9369" i="1"/>
  <c r="P9370" i="1"/>
  <c r="Q9370" i="1"/>
  <c r="R9370" i="1"/>
  <c r="S9370" i="1"/>
  <c r="T9370" i="1"/>
  <c r="P9371" i="1"/>
  <c r="Q9371" i="1"/>
  <c r="R9371" i="1"/>
  <c r="S9371" i="1"/>
  <c r="T9371" i="1"/>
  <c r="P9372" i="1"/>
  <c r="Q9372" i="1"/>
  <c r="R9372" i="1"/>
  <c r="S9372" i="1"/>
  <c r="T9372" i="1"/>
  <c r="P9373" i="1"/>
  <c r="Q9373" i="1"/>
  <c r="R9373" i="1"/>
  <c r="S9373" i="1"/>
  <c r="T9373" i="1"/>
  <c r="P9374" i="1"/>
  <c r="Q9374" i="1"/>
  <c r="R9374" i="1"/>
  <c r="S9374" i="1"/>
  <c r="T9374" i="1"/>
  <c r="P9375" i="1"/>
  <c r="Q9375" i="1"/>
  <c r="R9375" i="1"/>
  <c r="S9375" i="1"/>
  <c r="T9375" i="1"/>
  <c r="P9376" i="1"/>
  <c r="Q9376" i="1"/>
  <c r="R9376" i="1"/>
  <c r="S9376" i="1"/>
  <c r="T9376" i="1"/>
  <c r="P9377" i="1"/>
  <c r="Q9377" i="1"/>
  <c r="R9377" i="1"/>
  <c r="S9377" i="1"/>
  <c r="T9377" i="1"/>
  <c r="P9378" i="1"/>
  <c r="Q9378" i="1"/>
  <c r="R9378" i="1"/>
  <c r="S9378" i="1"/>
  <c r="T9378" i="1"/>
  <c r="P9379" i="1"/>
  <c r="Q9379" i="1"/>
  <c r="R9379" i="1"/>
  <c r="S9379" i="1"/>
  <c r="T9379" i="1"/>
  <c r="P9380" i="1"/>
  <c r="Q9380" i="1"/>
  <c r="R9380" i="1"/>
  <c r="S9380" i="1"/>
  <c r="T9380" i="1"/>
  <c r="P9381" i="1"/>
  <c r="Q9381" i="1"/>
  <c r="R9381" i="1"/>
  <c r="S9381" i="1"/>
  <c r="T9381" i="1"/>
  <c r="P9382" i="1"/>
  <c r="Q9382" i="1"/>
  <c r="R9382" i="1"/>
  <c r="S9382" i="1"/>
  <c r="T9382" i="1"/>
  <c r="P9383" i="1"/>
  <c r="Q9383" i="1"/>
  <c r="R9383" i="1"/>
  <c r="S9383" i="1"/>
  <c r="T9383" i="1"/>
  <c r="P9384" i="1"/>
  <c r="Q9384" i="1"/>
  <c r="R9384" i="1"/>
  <c r="S9384" i="1"/>
  <c r="T9384" i="1"/>
  <c r="P9385" i="1"/>
  <c r="Q9385" i="1"/>
  <c r="R9385" i="1"/>
  <c r="S9385" i="1"/>
  <c r="T9385" i="1"/>
  <c r="P9386" i="1"/>
  <c r="Q9386" i="1"/>
  <c r="R9386" i="1"/>
  <c r="S9386" i="1"/>
  <c r="T9386" i="1"/>
  <c r="P9387" i="1"/>
  <c r="Q9387" i="1"/>
  <c r="R9387" i="1"/>
  <c r="S9387" i="1"/>
  <c r="T9387" i="1"/>
  <c r="P9388" i="1"/>
  <c r="Q9388" i="1"/>
  <c r="R9388" i="1"/>
  <c r="S9388" i="1"/>
  <c r="T9388" i="1"/>
  <c r="P9389" i="1"/>
  <c r="Q9389" i="1"/>
  <c r="R9389" i="1"/>
  <c r="S9389" i="1"/>
  <c r="T9389" i="1"/>
  <c r="P9390" i="1"/>
  <c r="Q9390" i="1"/>
  <c r="R9390" i="1"/>
  <c r="S9390" i="1"/>
  <c r="T9390" i="1"/>
  <c r="P9391" i="1"/>
  <c r="Q9391" i="1"/>
  <c r="R9391" i="1"/>
  <c r="S9391" i="1"/>
  <c r="T9391" i="1"/>
  <c r="P9392" i="1"/>
  <c r="Q9392" i="1"/>
  <c r="R9392" i="1"/>
  <c r="S9392" i="1"/>
  <c r="T9392" i="1"/>
  <c r="P9393" i="1"/>
  <c r="Q9393" i="1"/>
  <c r="R9393" i="1"/>
  <c r="S9393" i="1"/>
  <c r="T9393" i="1"/>
  <c r="P9394" i="1"/>
  <c r="Q9394" i="1"/>
  <c r="R9394" i="1"/>
  <c r="S9394" i="1"/>
  <c r="T9394" i="1"/>
  <c r="P9395" i="1"/>
  <c r="Q9395" i="1"/>
  <c r="R9395" i="1"/>
  <c r="S9395" i="1"/>
  <c r="T9395" i="1"/>
  <c r="P9396" i="1"/>
  <c r="Q9396" i="1"/>
  <c r="R9396" i="1"/>
  <c r="S9396" i="1"/>
  <c r="T9396" i="1"/>
  <c r="P9397" i="1"/>
  <c r="Q9397" i="1"/>
  <c r="R9397" i="1"/>
  <c r="S9397" i="1"/>
  <c r="T9397" i="1"/>
  <c r="P9398" i="1"/>
  <c r="Q9398" i="1"/>
  <c r="R9398" i="1"/>
  <c r="S9398" i="1"/>
  <c r="T9398" i="1"/>
  <c r="P9399" i="1"/>
  <c r="Q9399" i="1"/>
  <c r="R9399" i="1"/>
  <c r="S9399" i="1"/>
  <c r="T9399" i="1"/>
  <c r="P9400" i="1"/>
  <c r="Q9400" i="1"/>
  <c r="R9400" i="1"/>
  <c r="S9400" i="1"/>
  <c r="T9400" i="1"/>
  <c r="P9401" i="1"/>
  <c r="Q9401" i="1"/>
  <c r="R9401" i="1"/>
  <c r="S9401" i="1"/>
  <c r="T9401" i="1"/>
  <c r="P9402" i="1"/>
  <c r="Q9402" i="1"/>
  <c r="R9402" i="1"/>
  <c r="S9402" i="1"/>
  <c r="T9402" i="1"/>
  <c r="P9403" i="1"/>
  <c r="Q9403" i="1"/>
  <c r="R9403" i="1"/>
  <c r="S9403" i="1"/>
  <c r="T9403" i="1"/>
  <c r="P9404" i="1"/>
  <c r="Q9404" i="1"/>
  <c r="R9404" i="1"/>
  <c r="S9404" i="1"/>
  <c r="T9404" i="1"/>
  <c r="P9405" i="1"/>
  <c r="Q9405" i="1"/>
  <c r="R9405" i="1"/>
  <c r="S9405" i="1"/>
  <c r="T9405" i="1"/>
  <c r="P9406" i="1"/>
  <c r="Q9406" i="1"/>
  <c r="R9406" i="1"/>
  <c r="S9406" i="1"/>
  <c r="T9406" i="1"/>
  <c r="P9407" i="1"/>
  <c r="Q9407" i="1"/>
  <c r="R9407" i="1"/>
  <c r="S9407" i="1"/>
  <c r="T9407" i="1"/>
  <c r="P9408" i="1"/>
  <c r="Q9408" i="1"/>
  <c r="R9408" i="1"/>
  <c r="S9408" i="1"/>
  <c r="T9408" i="1"/>
  <c r="P9409" i="1"/>
  <c r="Q9409" i="1"/>
  <c r="R9409" i="1"/>
  <c r="S9409" i="1"/>
  <c r="T9409" i="1"/>
  <c r="P9410" i="1"/>
  <c r="Q9410" i="1"/>
  <c r="R9410" i="1"/>
  <c r="S9410" i="1"/>
  <c r="T9410" i="1"/>
  <c r="P9411" i="1"/>
  <c r="Q9411" i="1"/>
  <c r="R9411" i="1"/>
  <c r="S9411" i="1"/>
  <c r="T9411" i="1"/>
  <c r="P9412" i="1"/>
  <c r="Q9412" i="1"/>
  <c r="R9412" i="1"/>
  <c r="S9412" i="1"/>
  <c r="T9412" i="1"/>
  <c r="P9413" i="1"/>
  <c r="Q9413" i="1"/>
  <c r="R9413" i="1"/>
  <c r="S9413" i="1"/>
  <c r="T9413" i="1"/>
  <c r="P9414" i="1"/>
  <c r="Q9414" i="1"/>
  <c r="R9414" i="1"/>
  <c r="S9414" i="1"/>
  <c r="T9414" i="1"/>
  <c r="P9415" i="1"/>
  <c r="Q9415" i="1"/>
  <c r="R9415" i="1"/>
  <c r="S9415" i="1"/>
  <c r="T9415" i="1"/>
  <c r="P9416" i="1"/>
  <c r="Q9416" i="1"/>
  <c r="R9416" i="1"/>
  <c r="S9416" i="1"/>
  <c r="T9416" i="1"/>
  <c r="P9417" i="1"/>
  <c r="Q9417" i="1"/>
  <c r="R9417" i="1"/>
  <c r="S9417" i="1"/>
  <c r="T9417" i="1"/>
  <c r="P9418" i="1"/>
  <c r="Q9418" i="1"/>
  <c r="R9418" i="1"/>
  <c r="S9418" i="1"/>
  <c r="T9418" i="1"/>
  <c r="P9419" i="1"/>
  <c r="Q9419" i="1"/>
  <c r="R9419" i="1"/>
  <c r="S9419" i="1"/>
  <c r="T9419" i="1"/>
  <c r="P9420" i="1"/>
  <c r="Q9420" i="1"/>
  <c r="R9420" i="1"/>
  <c r="S9420" i="1"/>
  <c r="T9420" i="1"/>
  <c r="P9421" i="1"/>
  <c r="Q9421" i="1"/>
  <c r="R9421" i="1"/>
  <c r="S9421" i="1"/>
  <c r="T9421" i="1"/>
  <c r="P9422" i="1"/>
  <c r="Q9422" i="1"/>
  <c r="R9422" i="1"/>
  <c r="S9422" i="1"/>
  <c r="T9422" i="1"/>
  <c r="P9423" i="1"/>
  <c r="Q9423" i="1"/>
  <c r="R9423" i="1"/>
  <c r="S9423" i="1"/>
  <c r="T9423" i="1"/>
  <c r="P9424" i="1"/>
  <c r="Q9424" i="1"/>
  <c r="R9424" i="1"/>
  <c r="S9424" i="1"/>
  <c r="T9424" i="1"/>
  <c r="P9425" i="1"/>
  <c r="Q9425" i="1"/>
  <c r="R9425" i="1"/>
  <c r="S9425" i="1"/>
  <c r="T9425" i="1"/>
  <c r="P9426" i="1"/>
  <c r="Q9426" i="1"/>
  <c r="R9426" i="1"/>
  <c r="S9426" i="1"/>
  <c r="T9426" i="1"/>
  <c r="P9427" i="1"/>
  <c r="Q9427" i="1"/>
  <c r="R9427" i="1"/>
  <c r="S9427" i="1"/>
  <c r="T9427" i="1"/>
  <c r="P9428" i="1"/>
  <c r="Q9428" i="1"/>
  <c r="R9428" i="1"/>
  <c r="S9428" i="1"/>
  <c r="T9428" i="1"/>
  <c r="P9429" i="1"/>
  <c r="Q9429" i="1"/>
  <c r="R9429" i="1"/>
  <c r="S9429" i="1"/>
  <c r="T9429" i="1"/>
  <c r="P9430" i="1"/>
  <c r="Q9430" i="1"/>
  <c r="R9430" i="1"/>
  <c r="S9430" i="1"/>
  <c r="T9430" i="1"/>
  <c r="P9431" i="1"/>
  <c r="Q9431" i="1"/>
  <c r="R9431" i="1"/>
  <c r="S9431" i="1"/>
  <c r="T9431" i="1"/>
  <c r="P9432" i="1"/>
  <c r="Q9432" i="1"/>
  <c r="R9432" i="1"/>
  <c r="S9432" i="1"/>
  <c r="T9432" i="1"/>
  <c r="P9433" i="1"/>
  <c r="Q9433" i="1"/>
  <c r="R9433" i="1"/>
  <c r="S9433" i="1"/>
  <c r="T9433" i="1"/>
  <c r="P9434" i="1"/>
  <c r="Q9434" i="1"/>
  <c r="R9434" i="1"/>
  <c r="S9434" i="1"/>
  <c r="T9434" i="1"/>
  <c r="P9435" i="1"/>
  <c r="Q9435" i="1"/>
  <c r="R9435" i="1"/>
  <c r="S9435" i="1"/>
  <c r="T9435" i="1"/>
  <c r="P9436" i="1"/>
  <c r="Q9436" i="1"/>
  <c r="R9436" i="1"/>
  <c r="S9436" i="1"/>
  <c r="T9436" i="1"/>
  <c r="P9437" i="1"/>
  <c r="Q9437" i="1"/>
  <c r="R9437" i="1"/>
  <c r="S9437" i="1"/>
  <c r="T9437" i="1"/>
  <c r="P9438" i="1"/>
  <c r="Q9438" i="1"/>
  <c r="R9438" i="1"/>
  <c r="S9438" i="1"/>
  <c r="T9438" i="1"/>
  <c r="P9439" i="1"/>
  <c r="Q9439" i="1"/>
  <c r="R9439" i="1"/>
  <c r="S9439" i="1"/>
  <c r="T9439" i="1"/>
  <c r="P9440" i="1"/>
  <c r="Q9440" i="1"/>
  <c r="R9440" i="1"/>
  <c r="S9440" i="1"/>
  <c r="T9440" i="1"/>
  <c r="P9441" i="1"/>
  <c r="Q9441" i="1"/>
  <c r="R9441" i="1"/>
  <c r="S9441" i="1"/>
  <c r="T9441" i="1"/>
  <c r="P9442" i="1"/>
  <c r="Q9442" i="1"/>
  <c r="R9442" i="1"/>
  <c r="S9442" i="1"/>
  <c r="T9442" i="1"/>
  <c r="P9443" i="1"/>
  <c r="Q9443" i="1"/>
  <c r="R9443" i="1"/>
  <c r="S9443" i="1"/>
  <c r="T9443" i="1"/>
  <c r="P9444" i="1"/>
  <c r="Q9444" i="1"/>
  <c r="R9444" i="1"/>
  <c r="S9444" i="1"/>
  <c r="T9444" i="1"/>
  <c r="P9445" i="1"/>
  <c r="Q9445" i="1"/>
  <c r="R9445" i="1"/>
  <c r="S9445" i="1"/>
  <c r="T9445" i="1"/>
  <c r="P9446" i="1"/>
  <c r="Q9446" i="1"/>
  <c r="R9446" i="1"/>
  <c r="S9446" i="1"/>
  <c r="T9446" i="1"/>
  <c r="P9447" i="1"/>
  <c r="Q9447" i="1"/>
  <c r="R9447" i="1"/>
  <c r="S9447" i="1"/>
  <c r="T9447" i="1"/>
  <c r="P9448" i="1"/>
  <c r="Q9448" i="1"/>
  <c r="R9448" i="1"/>
  <c r="S9448" i="1"/>
  <c r="T9448" i="1"/>
  <c r="P9449" i="1"/>
  <c r="Q9449" i="1"/>
  <c r="R9449" i="1"/>
  <c r="S9449" i="1"/>
  <c r="T9449" i="1"/>
  <c r="P9450" i="1"/>
  <c r="Q9450" i="1"/>
  <c r="R9450" i="1"/>
  <c r="S9450" i="1"/>
  <c r="T9450" i="1"/>
  <c r="P9451" i="1"/>
  <c r="Q9451" i="1"/>
  <c r="R9451" i="1"/>
  <c r="S9451" i="1"/>
  <c r="T9451" i="1"/>
  <c r="P9452" i="1"/>
  <c r="Q9452" i="1"/>
  <c r="R9452" i="1"/>
  <c r="S9452" i="1"/>
  <c r="T9452" i="1"/>
  <c r="P9453" i="1"/>
  <c r="Q9453" i="1"/>
  <c r="R9453" i="1"/>
  <c r="S9453" i="1"/>
  <c r="T9453" i="1"/>
  <c r="P9454" i="1"/>
  <c r="Q9454" i="1"/>
  <c r="R9454" i="1"/>
  <c r="S9454" i="1"/>
  <c r="T9454" i="1"/>
  <c r="P9455" i="1"/>
  <c r="Q9455" i="1"/>
  <c r="R9455" i="1"/>
  <c r="S9455" i="1"/>
  <c r="T9455" i="1"/>
  <c r="P9456" i="1"/>
  <c r="Q9456" i="1"/>
  <c r="R9456" i="1"/>
  <c r="S9456" i="1"/>
  <c r="T9456" i="1"/>
  <c r="P9457" i="1"/>
  <c r="Q9457" i="1"/>
  <c r="R9457" i="1"/>
  <c r="S9457" i="1"/>
  <c r="T9457" i="1"/>
  <c r="P9458" i="1"/>
  <c r="Q9458" i="1"/>
  <c r="R9458" i="1"/>
  <c r="S9458" i="1"/>
  <c r="T9458" i="1"/>
  <c r="P9459" i="1"/>
  <c r="Q9459" i="1"/>
  <c r="R9459" i="1"/>
  <c r="S9459" i="1"/>
  <c r="T9459" i="1"/>
  <c r="P9460" i="1"/>
  <c r="Q9460" i="1"/>
  <c r="R9460" i="1"/>
  <c r="S9460" i="1"/>
  <c r="T9460" i="1"/>
  <c r="P9461" i="1"/>
  <c r="Q9461" i="1"/>
  <c r="R9461" i="1"/>
  <c r="S9461" i="1"/>
  <c r="T9461" i="1"/>
  <c r="P9462" i="1"/>
  <c r="Q9462" i="1"/>
  <c r="R9462" i="1"/>
  <c r="S9462" i="1"/>
  <c r="T9462" i="1"/>
  <c r="P9463" i="1"/>
  <c r="Q9463" i="1"/>
  <c r="R9463" i="1"/>
  <c r="S9463" i="1"/>
  <c r="T9463" i="1"/>
  <c r="P9464" i="1"/>
  <c r="Q9464" i="1"/>
  <c r="R9464" i="1"/>
  <c r="S9464" i="1"/>
  <c r="T9464" i="1"/>
  <c r="P9465" i="1"/>
  <c r="Q9465" i="1"/>
  <c r="R9465" i="1"/>
  <c r="S9465" i="1"/>
  <c r="T9465" i="1"/>
  <c r="P9466" i="1"/>
  <c r="Q9466" i="1"/>
  <c r="R9466" i="1"/>
  <c r="S9466" i="1"/>
  <c r="T9466" i="1"/>
  <c r="P9467" i="1"/>
  <c r="Q9467" i="1"/>
  <c r="R9467" i="1"/>
  <c r="S9467" i="1"/>
  <c r="T9467" i="1"/>
  <c r="P9468" i="1"/>
  <c r="Q9468" i="1"/>
  <c r="R9468" i="1"/>
  <c r="S9468" i="1"/>
  <c r="T9468" i="1"/>
  <c r="P9469" i="1"/>
  <c r="Q9469" i="1"/>
  <c r="R9469" i="1"/>
  <c r="S9469" i="1"/>
  <c r="T9469" i="1"/>
  <c r="P9470" i="1"/>
  <c r="Q9470" i="1"/>
  <c r="R9470" i="1"/>
  <c r="S9470" i="1"/>
  <c r="T9470" i="1"/>
  <c r="P9471" i="1"/>
  <c r="Q9471" i="1"/>
  <c r="R9471" i="1"/>
  <c r="S9471" i="1"/>
  <c r="T9471" i="1"/>
  <c r="P9472" i="1"/>
  <c r="Q9472" i="1"/>
  <c r="R9472" i="1"/>
  <c r="S9472" i="1"/>
  <c r="T9472" i="1"/>
  <c r="P9473" i="1"/>
  <c r="Q9473" i="1"/>
  <c r="R9473" i="1"/>
  <c r="S9473" i="1"/>
  <c r="T9473" i="1"/>
  <c r="P9474" i="1"/>
  <c r="Q9474" i="1"/>
  <c r="R9474" i="1"/>
  <c r="S9474" i="1"/>
  <c r="T9474" i="1"/>
  <c r="P9475" i="1"/>
  <c r="Q9475" i="1"/>
  <c r="R9475" i="1"/>
  <c r="S9475" i="1"/>
  <c r="T9475" i="1"/>
  <c r="P9476" i="1"/>
  <c r="Q9476" i="1"/>
  <c r="R9476" i="1"/>
  <c r="S9476" i="1"/>
  <c r="T9476" i="1"/>
  <c r="P9477" i="1"/>
  <c r="Q9477" i="1"/>
  <c r="R9477" i="1"/>
  <c r="S9477" i="1"/>
  <c r="T9477" i="1"/>
  <c r="P9478" i="1"/>
  <c r="Q9478" i="1"/>
  <c r="R9478" i="1"/>
  <c r="S9478" i="1"/>
  <c r="T9478" i="1"/>
  <c r="P9479" i="1"/>
  <c r="Q9479" i="1"/>
  <c r="R9479" i="1"/>
  <c r="S9479" i="1"/>
  <c r="T9479" i="1"/>
  <c r="P9480" i="1"/>
  <c r="Q9480" i="1"/>
  <c r="R9480" i="1"/>
  <c r="S9480" i="1"/>
  <c r="T9480" i="1"/>
  <c r="P9481" i="1"/>
  <c r="Q9481" i="1"/>
  <c r="R9481" i="1"/>
  <c r="S9481" i="1"/>
  <c r="T9481" i="1"/>
  <c r="P9482" i="1"/>
  <c r="Q9482" i="1"/>
  <c r="R9482" i="1"/>
  <c r="S9482" i="1"/>
  <c r="T9482" i="1"/>
  <c r="P9483" i="1"/>
  <c r="Q9483" i="1"/>
  <c r="R9483" i="1"/>
  <c r="S9483" i="1"/>
  <c r="T9483" i="1"/>
  <c r="P9484" i="1"/>
  <c r="Q9484" i="1"/>
  <c r="R9484" i="1"/>
  <c r="S9484" i="1"/>
  <c r="T9484" i="1"/>
  <c r="P9485" i="1"/>
  <c r="Q9485" i="1"/>
  <c r="R9485" i="1"/>
  <c r="S9485" i="1"/>
  <c r="T9485" i="1"/>
  <c r="P9486" i="1"/>
  <c r="Q9486" i="1"/>
  <c r="R9486" i="1"/>
  <c r="S9486" i="1"/>
  <c r="T9486" i="1"/>
  <c r="P9487" i="1"/>
  <c r="Q9487" i="1"/>
  <c r="R9487" i="1"/>
  <c r="S9487" i="1"/>
  <c r="T9487" i="1"/>
  <c r="P9488" i="1"/>
  <c r="Q9488" i="1"/>
  <c r="R9488" i="1"/>
  <c r="S9488" i="1"/>
  <c r="T9488" i="1"/>
  <c r="P9489" i="1"/>
  <c r="Q9489" i="1"/>
  <c r="R9489" i="1"/>
  <c r="S9489" i="1"/>
  <c r="T9489" i="1"/>
  <c r="P9490" i="1"/>
  <c r="Q9490" i="1"/>
  <c r="R9490" i="1"/>
  <c r="S9490" i="1"/>
  <c r="T9490" i="1"/>
  <c r="P9491" i="1"/>
  <c r="Q9491" i="1"/>
  <c r="R9491" i="1"/>
  <c r="S9491" i="1"/>
  <c r="T9491" i="1"/>
  <c r="P9492" i="1"/>
  <c r="Q9492" i="1"/>
  <c r="R9492" i="1"/>
  <c r="S9492" i="1"/>
  <c r="T9492" i="1"/>
  <c r="P9493" i="1"/>
  <c r="Q9493" i="1"/>
  <c r="R9493" i="1"/>
  <c r="S9493" i="1"/>
  <c r="T9493" i="1"/>
  <c r="P9494" i="1"/>
  <c r="Q9494" i="1"/>
  <c r="R9494" i="1"/>
  <c r="S9494" i="1"/>
  <c r="T9494" i="1"/>
  <c r="P9495" i="1"/>
  <c r="Q9495" i="1"/>
  <c r="R9495" i="1"/>
  <c r="S9495" i="1"/>
  <c r="T9495" i="1"/>
  <c r="P9496" i="1"/>
  <c r="Q9496" i="1"/>
  <c r="R9496" i="1"/>
  <c r="S9496" i="1"/>
  <c r="T9496" i="1"/>
  <c r="P9497" i="1"/>
  <c r="Q9497" i="1"/>
  <c r="R9497" i="1"/>
  <c r="S9497" i="1"/>
  <c r="T9497" i="1"/>
  <c r="P9498" i="1"/>
  <c r="Q9498" i="1"/>
  <c r="R9498" i="1"/>
  <c r="S9498" i="1"/>
  <c r="T9498" i="1"/>
  <c r="P9499" i="1"/>
  <c r="Q9499" i="1"/>
  <c r="R9499" i="1"/>
  <c r="S9499" i="1"/>
  <c r="T9499" i="1"/>
  <c r="P9500" i="1"/>
  <c r="Q9500" i="1"/>
  <c r="R9500" i="1"/>
  <c r="S9500" i="1"/>
  <c r="T9500" i="1"/>
  <c r="P9501" i="1"/>
  <c r="Q9501" i="1"/>
  <c r="R9501" i="1"/>
  <c r="S9501" i="1"/>
  <c r="T9501" i="1"/>
  <c r="P9502" i="1"/>
  <c r="Q9502" i="1"/>
  <c r="R9502" i="1"/>
  <c r="S9502" i="1"/>
  <c r="T9502" i="1"/>
  <c r="P9503" i="1"/>
  <c r="Q9503" i="1"/>
  <c r="R9503" i="1"/>
  <c r="S9503" i="1"/>
  <c r="T9503" i="1"/>
  <c r="P9504" i="1"/>
  <c r="Q9504" i="1"/>
  <c r="R9504" i="1"/>
  <c r="S9504" i="1"/>
  <c r="T9504" i="1"/>
  <c r="P9505" i="1"/>
  <c r="Q9505" i="1"/>
  <c r="R9505" i="1"/>
  <c r="S9505" i="1"/>
  <c r="T9505" i="1"/>
  <c r="P9506" i="1"/>
  <c r="Q9506" i="1"/>
  <c r="R9506" i="1"/>
  <c r="S9506" i="1"/>
  <c r="T9506" i="1"/>
  <c r="P9507" i="1"/>
  <c r="Q9507" i="1"/>
  <c r="R9507" i="1"/>
  <c r="S9507" i="1"/>
  <c r="T9507" i="1"/>
  <c r="P9508" i="1"/>
  <c r="Q9508" i="1"/>
  <c r="R9508" i="1"/>
  <c r="S9508" i="1"/>
  <c r="T9508" i="1"/>
  <c r="P9509" i="1"/>
  <c r="Q9509" i="1"/>
  <c r="R9509" i="1"/>
  <c r="S9509" i="1"/>
  <c r="T9509" i="1"/>
  <c r="P9510" i="1"/>
  <c r="Q9510" i="1"/>
  <c r="R9510" i="1"/>
  <c r="S9510" i="1"/>
  <c r="T9510" i="1"/>
  <c r="P9511" i="1"/>
  <c r="Q9511" i="1"/>
  <c r="R9511" i="1"/>
  <c r="S9511" i="1"/>
  <c r="T9511" i="1"/>
  <c r="P9512" i="1"/>
  <c r="Q9512" i="1"/>
  <c r="R9512" i="1"/>
  <c r="S9512" i="1"/>
  <c r="T9512" i="1"/>
  <c r="P9513" i="1"/>
  <c r="Q9513" i="1"/>
  <c r="R9513" i="1"/>
  <c r="S9513" i="1"/>
  <c r="T9513" i="1"/>
  <c r="P9514" i="1"/>
  <c r="Q9514" i="1"/>
  <c r="R9514" i="1"/>
  <c r="S9514" i="1"/>
  <c r="T9514" i="1"/>
  <c r="P9515" i="1"/>
  <c r="Q9515" i="1"/>
  <c r="R9515" i="1"/>
  <c r="S9515" i="1"/>
  <c r="T9515" i="1"/>
  <c r="P9516" i="1"/>
  <c r="Q9516" i="1"/>
  <c r="R9516" i="1"/>
  <c r="S9516" i="1"/>
  <c r="T9516" i="1"/>
  <c r="P9517" i="1"/>
  <c r="Q9517" i="1"/>
  <c r="R9517" i="1"/>
  <c r="S9517" i="1"/>
  <c r="T9517" i="1"/>
  <c r="P9518" i="1"/>
  <c r="Q9518" i="1"/>
  <c r="R9518" i="1"/>
  <c r="S9518" i="1"/>
  <c r="T9518" i="1"/>
  <c r="P9519" i="1"/>
  <c r="Q9519" i="1"/>
  <c r="R9519" i="1"/>
  <c r="S9519" i="1"/>
  <c r="T9519" i="1"/>
  <c r="P9520" i="1"/>
  <c r="Q9520" i="1"/>
  <c r="R9520" i="1"/>
  <c r="S9520" i="1"/>
  <c r="T9520" i="1"/>
  <c r="P9521" i="1"/>
  <c r="Q9521" i="1"/>
  <c r="R9521" i="1"/>
  <c r="S9521" i="1"/>
  <c r="T9521" i="1"/>
  <c r="P9522" i="1"/>
  <c r="Q9522" i="1"/>
  <c r="R9522" i="1"/>
  <c r="S9522" i="1"/>
  <c r="T9522" i="1"/>
  <c r="P9523" i="1"/>
  <c r="Q9523" i="1"/>
  <c r="R9523" i="1"/>
  <c r="S9523" i="1"/>
  <c r="T9523" i="1"/>
  <c r="P9679" i="1"/>
  <c r="Q9679" i="1"/>
  <c r="R9679" i="1"/>
  <c r="S9679" i="1"/>
  <c r="T9679" i="1"/>
  <c r="P9690" i="1"/>
  <c r="Q9690" i="1"/>
  <c r="R9690" i="1"/>
  <c r="S9690" i="1"/>
  <c r="T9690" i="1"/>
  <c r="P9691" i="1"/>
  <c r="Q9691" i="1"/>
  <c r="R9691" i="1"/>
  <c r="S9691" i="1"/>
  <c r="T9691" i="1"/>
  <c r="P9692" i="1"/>
  <c r="Q9692" i="1"/>
  <c r="R9692" i="1"/>
  <c r="S9692" i="1"/>
  <c r="T9692" i="1"/>
  <c r="P9693" i="1"/>
  <c r="Q9693" i="1"/>
  <c r="R9693" i="1"/>
  <c r="S9693" i="1"/>
  <c r="T9693" i="1"/>
  <c r="P9694" i="1"/>
  <c r="Q9694" i="1"/>
  <c r="R9694" i="1"/>
  <c r="S9694" i="1"/>
  <c r="T9694" i="1"/>
  <c r="P9695" i="1"/>
  <c r="Q9695" i="1"/>
  <c r="R9695" i="1"/>
  <c r="S9695" i="1"/>
  <c r="T9695" i="1"/>
  <c r="P9696" i="1"/>
  <c r="Q9696" i="1"/>
  <c r="R9696" i="1"/>
  <c r="S9696" i="1"/>
  <c r="T9696" i="1"/>
  <c r="P9697" i="1"/>
  <c r="Q9697" i="1"/>
  <c r="R9697" i="1"/>
  <c r="S9697" i="1"/>
  <c r="T9697" i="1"/>
  <c r="P9720" i="1"/>
  <c r="Q9720" i="1"/>
  <c r="R9720" i="1"/>
  <c r="S9720" i="1"/>
  <c r="T9720" i="1"/>
  <c r="P9721" i="1"/>
  <c r="Q9721" i="1"/>
  <c r="R9721" i="1"/>
  <c r="S9721" i="1"/>
  <c r="T9721" i="1"/>
  <c r="P9722" i="1"/>
  <c r="Q9722" i="1"/>
  <c r="R9722" i="1"/>
  <c r="S9722" i="1"/>
  <c r="T9722" i="1"/>
  <c r="P9723" i="1"/>
  <c r="Q9723" i="1"/>
  <c r="R9723" i="1"/>
  <c r="S9723" i="1"/>
  <c r="T9723" i="1"/>
  <c r="P9724" i="1"/>
  <c r="Q9724" i="1"/>
  <c r="R9724" i="1"/>
  <c r="S9724" i="1"/>
  <c r="T9724" i="1"/>
  <c r="P9725" i="1"/>
  <c r="Q9725" i="1"/>
  <c r="R9725" i="1"/>
  <c r="S9725" i="1"/>
  <c r="T9725" i="1"/>
  <c r="P9726" i="1"/>
  <c r="Q9726" i="1"/>
  <c r="R9726" i="1"/>
  <c r="S9726" i="1"/>
  <c r="T9726" i="1"/>
  <c r="P9750" i="1"/>
  <c r="Q9750" i="1"/>
  <c r="R9750" i="1"/>
  <c r="S9750" i="1"/>
  <c r="T9750" i="1"/>
  <c r="P9751" i="1"/>
  <c r="Q9751" i="1"/>
  <c r="R9751" i="1"/>
  <c r="S9751" i="1"/>
  <c r="T9751" i="1"/>
  <c r="P9752" i="1"/>
  <c r="Q9752" i="1"/>
  <c r="R9752" i="1"/>
  <c r="S9752" i="1"/>
  <c r="T9752" i="1"/>
  <c r="P9764" i="1"/>
  <c r="Q9764" i="1"/>
  <c r="R9764" i="1"/>
  <c r="S9764" i="1"/>
  <c r="T9764" i="1"/>
  <c r="P9765" i="1"/>
  <c r="Q9765" i="1"/>
  <c r="R9765" i="1"/>
  <c r="S9765" i="1"/>
  <c r="T9765" i="1"/>
  <c r="P9766" i="1"/>
  <c r="Q9766" i="1"/>
  <c r="R9766" i="1"/>
  <c r="S9766" i="1"/>
  <c r="T9766" i="1"/>
  <c r="P9767" i="1"/>
  <c r="Q9767" i="1"/>
  <c r="R9767" i="1"/>
  <c r="S9767" i="1"/>
  <c r="T9767" i="1"/>
  <c r="P9768" i="1"/>
  <c r="Q9768" i="1"/>
  <c r="R9768" i="1"/>
  <c r="S9768" i="1"/>
  <c r="T9768" i="1"/>
  <c r="P9769" i="1"/>
  <c r="Q9769" i="1"/>
  <c r="R9769" i="1"/>
  <c r="S9769" i="1"/>
  <c r="T9769" i="1"/>
  <c r="P9783" i="1"/>
  <c r="Q9783" i="1"/>
  <c r="R9783" i="1"/>
  <c r="S9783" i="1"/>
  <c r="T9783" i="1"/>
  <c r="P9784" i="1"/>
  <c r="Q9784" i="1"/>
  <c r="R9784" i="1"/>
  <c r="S9784" i="1"/>
  <c r="T9784" i="1"/>
  <c r="P9785" i="1"/>
  <c r="Q9785" i="1"/>
  <c r="R9785" i="1"/>
  <c r="S9785" i="1"/>
  <c r="T9785" i="1"/>
  <c r="P9786" i="1"/>
  <c r="Q9786" i="1"/>
  <c r="R9786" i="1"/>
  <c r="S9786" i="1"/>
  <c r="T9786" i="1"/>
  <c r="P9787" i="1"/>
  <c r="Q9787" i="1"/>
  <c r="R9787" i="1"/>
  <c r="S9787" i="1"/>
  <c r="T9787" i="1"/>
  <c r="P9788" i="1"/>
  <c r="Q9788" i="1"/>
  <c r="R9788" i="1"/>
  <c r="S9788" i="1"/>
  <c r="T9788" i="1"/>
  <c r="P9789" i="1"/>
  <c r="Q9789" i="1"/>
  <c r="R9789" i="1"/>
  <c r="S9789" i="1"/>
  <c r="T9789" i="1"/>
  <c r="P9804" i="1"/>
  <c r="Q9804" i="1"/>
  <c r="R9804" i="1"/>
  <c r="S9804" i="1"/>
  <c r="T9804" i="1"/>
  <c r="P9805" i="1"/>
  <c r="Q9805" i="1"/>
  <c r="R9805" i="1"/>
  <c r="S9805" i="1"/>
  <c r="T9805" i="1"/>
  <c r="P9806" i="1"/>
  <c r="Q9806" i="1"/>
  <c r="R9806" i="1"/>
  <c r="S9806" i="1"/>
  <c r="T9806" i="1"/>
  <c r="P9807" i="1"/>
  <c r="Q9807" i="1"/>
  <c r="R9807" i="1"/>
  <c r="S9807" i="1"/>
  <c r="T9807" i="1"/>
  <c r="P9821" i="1"/>
  <c r="Q9821" i="1"/>
  <c r="R9821" i="1"/>
  <c r="S9821" i="1"/>
  <c r="T9821" i="1"/>
  <c r="P9822" i="1"/>
  <c r="Q9822" i="1"/>
  <c r="R9822" i="1"/>
  <c r="S9822" i="1"/>
  <c r="T9822" i="1"/>
  <c r="P9823" i="1"/>
  <c r="Q9823" i="1"/>
  <c r="R9823" i="1"/>
  <c r="S9823" i="1"/>
  <c r="T9823" i="1"/>
  <c r="P9824" i="1"/>
  <c r="Q9824" i="1"/>
  <c r="R9824" i="1"/>
  <c r="S9824" i="1"/>
  <c r="T9824" i="1"/>
  <c r="P9825" i="1"/>
  <c r="Q9825" i="1"/>
  <c r="R9825" i="1"/>
  <c r="S9825" i="1"/>
  <c r="T9825" i="1"/>
  <c r="P9826" i="1"/>
  <c r="Q9826" i="1"/>
  <c r="R9826" i="1"/>
  <c r="S9826" i="1"/>
  <c r="T9826" i="1"/>
  <c r="P9847" i="1"/>
  <c r="Q9847" i="1"/>
  <c r="R9847" i="1"/>
  <c r="S9847" i="1"/>
  <c r="T9847" i="1"/>
  <c r="P9848" i="1"/>
  <c r="Q9848" i="1"/>
  <c r="R9848" i="1"/>
  <c r="S9848" i="1"/>
  <c r="T9848" i="1"/>
  <c r="P9849" i="1"/>
  <c r="Q9849" i="1"/>
  <c r="R9849" i="1"/>
  <c r="S9849" i="1"/>
  <c r="T9849" i="1"/>
  <c r="P9850" i="1"/>
  <c r="Q9850" i="1"/>
  <c r="R9850" i="1"/>
  <c r="S9850" i="1"/>
  <c r="T9850" i="1"/>
  <c r="P9851" i="1"/>
  <c r="Q9851" i="1"/>
  <c r="R9851" i="1"/>
  <c r="S9851" i="1"/>
  <c r="T9851" i="1"/>
  <c r="P9852" i="1"/>
  <c r="Q9852" i="1"/>
  <c r="R9852" i="1"/>
  <c r="S9852" i="1"/>
  <c r="T9852" i="1"/>
  <c r="P9853" i="1"/>
  <c r="Q9853" i="1"/>
  <c r="R9853" i="1"/>
  <c r="S9853" i="1"/>
  <c r="T9853" i="1"/>
  <c r="P9854" i="1"/>
  <c r="Q9854" i="1"/>
  <c r="R9854" i="1"/>
  <c r="S9854" i="1"/>
  <c r="T9854" i="1"/>
  <c r="P9874" i="1"/>
  <c r="Q9874" i="1"/>
  <c r="R9874" i="1"/>
  <c r="S9874" i="1"/>
  <c r="T9874" i="1"/>
  <c r="P9875" i="1"/>
  <c r="Q9875" i="1"/>
  <c r="R9875" i="1"/>
  <c r="S9875" i="1"/>
  <c r="T9875" i="1"/>
  <c r="P9876" i="1"/>
  <c r="Q9876" i="1"/>
  <c r="R9876" i="1"/>
  <c r="S9876" i="1"/>
  <c r="T9876" i="1"/>
  <c r="P9877" i="1"/>
  <c r="Q9877" i="1"/>
  <c r="R9877" i="1"/>
  <c r="S9877" i="1"/>
  <c r="T9877" i="1"/>
  <c r="P9878" i="1"/>
  <c r="Q9878" i="1"/>
  <c r="R9878" i="1"/>
  <c r="S9878" i="1"/>
  <c r="T9878" i="1"/>
  <c r="P9879" i="1"/>
  <c r="Q9879" i="1"/>
  <c r="R9879" i="1"/>
  <c r="S9879" i="1"/>
  <c r="T9879" i="1"/>
  <c r="P9880" i="1"/>
  <c r="Q9880" i="1"/>
  <c r="R9880" i="1"/>
  <c r="S9880" i="1"/>
  <c r="T9880" i="1"/>
  <c r="P9881" i="1"/>
  <c r="Q9881" i="1"/>
  <c r="R9881" i="1"/>
  <c r="S9881" i="1"/>
  <c r="T9881" i="1"/>
  <c r="P9898" i="1"/>
  <c r="Q9898" i="1"/>
  <c r="R9898" i="1"/>
  <c r="S9898" i="1"/>
  <c r="T9898" i="1"/>
  <c r="P9899" i="1"/>
  <c r="Q9899" i="1"/>
  <c r="R9899" i="1"/>
  <c r="S9899" i="1"/>
  <c r="T9899" i="1"/>
  <c r="P9900" i="1"/>
  <c r="Q9900" i="1"/>
  <c r="R9900" i="1"/>
  <c r="S9900" i="1"/>
  <c r="T9900" i="1"/>
  <c r="P9901" i="1"/>
  <c r="Q9901" i="1"/>
  <c r="R9901" i="1"/>
  <c r="S9901" i="1"/>
  <c r="T9901" i="1"/>
  <c r="P9902" i="1"/>
  <c r="Q9902" i="1"/>
  <c r="R9902" i="1"/>
  <c r="S9902" i="1"/>
  <c r="T9902" i="1"/>
  <c r="P9903" i="1"/>
  <c r="Q9903" i="1"/>
  <c r="R9903" i="1"/>
  <c r="S9903" i="1"/>
  <c r="T9903" i="1"/>
  <c r="P9904" i="1"/>
  <c r="Q9904" i="1"/>
  <c r="R9904" i="1"/>
  <c r="S9904" i="1"/>
  <c r="T9904" i="1"/>
  <c r="P9905" i="1"/>
  <c r="Q9905" i="1"/>
  <c r="R9905" i="1"/>
  <c r="S9905" i="1"/>
  <c r="T9905" i="1"/>
  <c r="P9906" i="1"/>
  <c r="Q9906" i="1"/>
  <c r="R9906" i="1"/>
  <c r="S9906" i="1"/>
  <c r="T9906" i="1"/>
  <c r="P9907" i="1"/>
  <c r="Q9907" i="1"/>
  <c r="R9907" i="1"/>
  <c r="S9907" i="1"/>
  <c r="T9907" i="1"/>
  <c r="P9908" i="1"/>
  <c r="Q9908" i="1"/>
  <c r="R9908" i="1"/>
  <c r="S9908" i="1"/>
  <c r="T9908" i="1"/>
  <c r="P9909" i="1"/>
  <c r="Q9909" i="1"/>
  <c r="R9909" i="1"/>
  <c r="S9909" i="1"/>
  <c r="T9909" i="1"/>
  <c r="P9910" i="1"/>
  <c r="Q9910" i="1"/>
  <c r="R9910" i="1"/>
  <c r="S9910" i="1"/>
  <c r="T9910" i="1"/>
  <c r="P9911" i="1"/>
  <c r="Q9911" i="1"/>
  <c r="R9911" i="1"/>
  <c r="S9911" i="1"/>
  <c r="T9911" i="1"/>
  <c r="P9912" i="1"/>
  <c r="Q9912" i="1"/>
  <c r="R9912" i="1"/>
  <c r="S9912" i="1"/>
  <c r="T9912" i="1"/>
  <c r="P9913" i="1"/>
  <c r="Q9913" i="1"/>
  <c r="R9913" i="1"/>
  <c r="S9913" i="1"/>
  <c r="T9913" i="1"/>
  <c r="P9914" i="1"/>
  <c r="Q9914" i="1"/>
  <c r="R9914" i="1"/>
  <c r="S9914" i="1"/>
  <c r="T9914" i="1"/>
  <c r="P9915" i="1"/>
  <c r="Q9915" i="1"/>
  <c r="R9915" i="1"/>
  <c r="S9915" i="1"/>
  <c r="T9915" i="1"/>
  <c r="P9916" i="1"/>
  <c r="Q9916" i="1"/>
  <c r="R9916" i="1"/>
  <c r="S9916" i="1"/>
  <c r="T9916" i="1"/>
  <c r="P9917" i="1"/>
  <c r="Q9917" i="1"/>
  <c r="R9917" i="1"/>
  <c r="S9917" i="1"/>
  <c r="T9917" i="1"/>
  <c r="P9933" i="1"/>
  <c r="Q9933" i="1"/>
  <c r="R9933" i="1"/>
  <c r="S9933" i="1"/>
  <c r="T9933" i="1"/>
  <c r="P9934" i="1"/>
  <c r="Q9934" i="1"/>
  <c r="R9934" i="1"/>
  <c r="S9934" i="1"/>
  <c r="T9934" i="1"/>
  <c r="P9935" i="1"/>
  <c r="Q9935" i="1"/>
  <c r="R9935" i="1"/>
  <c r="S9935" i="1"/>
  <c r="T9935" i="1"/>
  <c r="P9936" i="1"/>
  <c r="Q9936" i="1"/>
  <c r="R9936" i="1"/>
  <c r="S9936" i="1"/>
  <c r="T9936" i="1"/>
  <c r="P9937" i="1"/>
  <c r="Q9937" i="1"/>
  <c r="R9937" i="1"/>
  <c r="S9937" i="1"/>
  <c r="T9937" i="1"/>
  <c r="P9950" i="1"/>
  <c r="Q9950" i="1"/>
  <c r="R9950" i="1"/>
  <c r="S9950" i="1"/>
  <c r="T9950" i="1"/>
  <c r="P9981" i="1"/>
  <c r="Q9981" i="1"/>
  <c r="R9981" i="1"/>
  <c r="S9981" i="1"/>
  <c r="T9981" i="1"/>
  <c r="P9982" i="1"/>
  <c r="Q9982" i="1"/>
  <c r="R9982" i="1"/>
  <c r="S9982" i="1"/>
  <c r="T9982" i="1"/>
  <c r="P9983" i="1"/>
  <c r="Q9983" i="1"/>
  <c r="R9983" i="1"/>
  <c r="S9983" i="1"/>
  <c r="T9983" i="1"/>
  <c r="P9984" i="1"/>
  <c r="Q9984" i="1"/>
  <c r="R9984" i="1"/>
  <c r="S9984" i="1"/>
  <c r="T9984" i="1"/>
  <c r="P9985" i="1"/>
  <c r="Q9985" i="1"/>
  <c r="R9985" i="1"/>
  <c r="S9985" i="1"/>
  <c r="T9985" i="1"/>
  <c r="P9986" i="1"/>
  <c r="Q9986" i="1"/>
  <c r="R9986" i="1"/>
  <c r="S9986" i="1"/>
  <c r="T9986" i="1"/>
  <c r="P9987" i="1"/>
  <c r="Q9987" i="1"/>
  <c r="R9987" i="1"/>
  <c r="S9987" i="1"/>
  <c r="T9987" i="1"/>
  <c r="P9988" i="1"/>
  <c r="Q9988" i="1"/>
  <c r="R9988" i="1"/>
  <c r="S9988" i="1"/>
  <c r="T9988" i="1"/>
  <c r="P9989" i="1"/>
  <c r="Q9989" i="1"/>
  <c r="R9989" i="1"/>
  <c r="S9989" i="1"/>
  <c r="T9989" i="1"/>
  <c r="P9990" i="1"/>
  <c r="Q9990" i="1"/>
  <c r="R9990" i="1"/>
  <c r="S9990" i="1"/>
  <c r="T9990" i="1"/>
  <c r="P9991" i="1"/>
  <c r="Q9991" i="1"/>
  <c r="R9991" i="1"/>
  <c r="S9991" i="1"/>
  <c r="T9991" i="1"/>
  <c r="P9992" i="1"/>
  <c r="Q9992" i="1"/>
  <c r="R9992" i="1"/>
  <c r="S9992" i="1"/>
  <c r="T9992" i="1"/>
  <c r="P9993" i="1"/>
  <c r="Q9993" i="1"/>
  <c r="R9993" i="1"/>
  <c r="S9993" i="1"/>
  <c r="T9993" i="1"/>
  <c r="P9994" i="1"/>
  <c r="Q9994" i="1"/>
  <c r="R9994" i="1"/>
  <c r="S9994" i="1"/>
  <c r="T9994" i="1"/>
  <c r="P9995" i="1"/>
  <c r="Q9995" i="1"/>
  <c r="R9995" i="1"/>
  <c r="S9995" i="1"/>
  <c r="T9995" i="1"/>
  <c r="P9996" i="1"/>
  <c r="Q9996" i="1"/>
  <c r="R9996" i="1"/>
  <c r="S9996" i="1"/>
  <c r="T9996" i="1"/>
  <c r="P9997" i="1"/>
  <c r="Q9997" i="1"/>
  <c r="R9997" i="1"/>
  <c r="S9997" i="1"/>
  <c r="T9997" i="1"/>
  <c r="P9998" i="1"/>
  <c r="Q9998" i="1"/>
  <c r="R9998" i="1"/>
  <c r="S9998" i="1"/>
  <c r="T9998" i="1"/>
  <c r="P9999" i="1"/>
  <c r="Q9999" i="1"/>
  <c r="R9999" i="1"/>
  <c r="S9999" i="1"/>
  <c r="T9999" i="1"/>
  <c r="P10000" i="1"/>
  <c r="Q10000" i="1"/>
  <c r="R10000" i="1"/>
  <c r="S10000" i="1"/>
  <c r="T10000" i="1"/>
  <c r="P10001" i="1"/>
  <c r="Q10001" i="1"/>
  <c r="R10001" i="1"/>
  <c r="S10001" i="1"/>
  <c r="T10001" i="1"/>
  <c r="P10002" i="1"/>
  <c r="Q10002" i="1"/>
  <c r="R10002" i="1"/>
  <c r="S10002" i="1"/>
  <c r="T10002" i="1"/>
  <c r="P10003" i="1"/>
  <c r="Q10003" i="1"/>
  <c r="R10003" i="1"/>
  <c r="S10003" i="1"/>
  <c r="T10003" i="1"/>
  <c r="P10004" i="1"/>
  <c r="Q10004" i="1"/>
  <c r="R10004" i="1"/>
  <c r="S10004" i="1"/>
  <c r="T10004" i="1"/>
  <c r="P10005" i="1"/>
  <c r="Q10005" i="1"/>
  <c r="R10005" i="1"/>
  <c r="S10005" i="1"/>
  <c r="T10005" i="1"/>
  <c r="P10006" i="1"/>
  <c r="Q10006" i="1"/>
  <c r="R10006" i="1"/>
  <c r="S10006" i="1"/>
  <c r="T10006" i="1"/>
  <c r="P10007" i="1"/>
  <c r="Q10007" i="1"/>
  <c r="R10007" i="1"/>
  <c r="S10007" i="1"/>
  <c r="T10007" i="1"/>
  <c r="P10008" i="1"/>
  <c r="Q10008" i="1"/>
  <c r="R10008" i="1"/>
  <c r="S10008" i="1"/>
  <c r="T10008" i="1"/>
  <c r="P10009" i="1"/>
  <c r="Q10009" i="1"/>
  <c r="R10009" i="1"/>
  <c r="S10009" i="1"/>
  <c r="T10009" i="1"/>
  <c r="P10078" i="1"/>
  <c r="Q10078" i="1"/>
  <c r="R10078" i="1"/>
  <c r="S10078" i="1"/>
  <c r="T10078" i="1"/>
  <c r="P10079" i="1"/>
  <c r="Q10079" i="1"/>
  <c r="R10079" i="1"/>
  <c r="S10079" i="1"/>
  <c r="T10079" i="1"/>
  <c r="P10080" i="1"/>
  <c r="Q10080" i="1"/>
  <c r="R10080" i="1"/>
  <c r="S10080" i="1"/>
  <c r="T10080" i="1"/>
  <c r="P10081" i="1"/>
  <c r="Q10081" i="1"/>
  <c r="R10081" i="1"/>
  <c r="S10081" i="1"/>
  <c r="T10081" i="1"/>
  <c r="P10082" i="1"/>
  <c r="Q10082" i="1"/>
  <c r="R10082" i="1"/>
  <c r="S10082" i="1"/>
  <c r="T10082" i="1"/>
  <c r="P10083" i="1"/>
  <c r="Q10083" i="1"/>
  <c r="R10083" i="1"/>
  <c r="S10083" i="1"/>
  <c r="T10083" i="1"/>
  <c r="P10084" i="1"/>
  <c r="Q10084" i="1"/>
  <c r="R10084" i="1"/>
  <c r="S10084" i="1"/>
  <c r="T10084" i="1"/>
  <c r="P10085" i="1"/>
  <c r="Q10085" i="1"/>
  <c r="R10085" i="1"/>
  <c r="S10085" i="1"/>
  <c r="T10085" i="1"/>
  <c r="P10111" i="1"/>
  <c r="Q10111" i="1"/>
  <c r="R10111" i="1"/>
  <c r="S10111" i="1"/>
  <c r="T10111" i="1"/>
  <c r="P10112" i="1"/>
  <c r="Q10112" i="1"/>
  <c r="R10112" i="1"/>
  <c r="S10112" i="1"/>
  <c r="T10112" i="1"/>
  <c r="P10113" i="1"/>
  <c r="Q10113" i="1"/>
  <c r="R10113" i="1"/>
  <c r="S10113" i="1"/>
  <c r="T10113" i="1"/>
  <c r="P10114" i="1"/>
  <c r="Q10114" i="1"/>
  <c r="R10114" i="1"/>
  <c r="S10114" i="1"/>
  <c r="T10114" i="1"/>
  <c r="P10115" i="1"/>
  <c r="Q10115" i="1"/>
  <c r="R10115" i="1"/>
  <c r="S10115" i="1"/>
  <c r="T10115" i="1"/>
  <c r="P10116" i="1"/>
  <c r="Q10116" i="1"/>
  <c r="R10116" i="1"/>
  <c r="S10116" i="1"/>
  <c r="T10116" i="1"/>
  <c r="P10117" i="1"/>
  <c r="Q10117" i="1"/>
  <c r="R10117" i="1"/>
  <c r="S10117" i="1"/>
  <c r="T10117" i="1"/>
  <c r="P10118" i="1"/>
  <c r="Q10118" i="1"/>
  <c r="R10118" i="1"/>
  <c r="S10118" i="1"/>
  <c r="T10118" i="1"/>
  <c r="P10135" i="1"/>
  <c r="Q10135" i="1"/>
  <c r="R10135" i="1"/>
  <c r="S10135" i="1"/>
  <c r="T10135" i="1"/>
  <c r="P10136" i="1"/>
  <c r="Q10136" i="1"/>
  <c r="R10136" i="1"/>
  <c r="S10136" i="1"/>
  <c r="T10136" i="1"/>
  <c r="P10137" i="1"/>
  <c r="Q10137" i="1"/>
  <c r="R10137" i="1"/>
  <c r="S10137" i="1"/>
  <c r="T10137" i="1"/>
  <c r="P10138" i="1"/>
  <c r="Q10138" i="1"/>
  <c r="R10138" i="1"/>
  <c r="S10138" i="1"/>
  <c r="T10138" i="1"/>
  <c r="P10139" i="1"/>
  <c r="Q10139" i="1"/>
  <c r="R10139" i="1"/>
  <c r="S10139" i="1"/>
  <c r="T10139" i="1"/>
  <c r="P10140" i="1"/>
  <c r="Q10140" i="1"/>
  <c r="R10140" i="1"/>
  <c r="S10140" i="1"/>
  <c r="T10140" i="1"/>
  <c r="P10141" i="1"/>
  <c r="Q10141" i="1"/>
  <c r="R10141" i="1"/>
  <c r="S10141" i="1"/>
  <c r="T10141" i="1"/>
  <c r="P10190" i="1"/>
  <c r="Q10190" i="1"/>
  <c r="R10190" i="1"/>
  <c r="S10190" i="1"/>
  <c r="T10190" i="1"/>
  <c r="P10191" i="1"/>
  <c r="Q10191" i="1"/>
  <c r="R10191" i="1"/>
  <c r="S10191" i="1"/>
  <c r="T10191" i="1"/>
  <c r="P10192" i="1"/>
  <c r="Q10192" i="1"/>
  <c r="R10192" i="1"/>
  <c r="S10192" i="1"/>
  <c r="T10192" i="1"/>
  <c r="P10193" i="1"/>
  <c r="Q10193" i="1"/>
  <c r="R10193" i="1"/>
  <c r="S10193" i="1"/>
  <c r="T10193" i="1"/>
  <c r="P10194" i="1"/>
  <c r="Q10194" i="1"/>
  <c r="R10194" i="1"/>
  <c r="S10194" i="1"/>
  <c r="T10194" i="1"/>
  <c r="P10195" i="1"/>
  <c r="Q10195" i="1"/>
  <c r="R10195" i="1"/>
  <c r="S10195" i="1"/>
  <c r="T10195" i="1"/>
  <c r="P10213" i="1"/>
  <c r="Q10213" i="1"/>
  <c r="R10213" i="1"/>
  <c r="S10213" i="1"/>
  <c r="T10213" i="1"/>
  <c r="P10214" i="1"/>
  <c r="Q10214" i="1"/>
  <c r="R10214" i="1"/>
  <c r="S10214" i="1"/>
  <c r="T10214" i="1"/>
  <c r="P10215" i="1"/>
  <c r="Q10215" i="1"/>
  <c r="R10215" i="1"/>
  <c r="S10215" i="1"/>
  <c r="T10215" i="1"/>
  <c r="P10216" i="1"/>
  <c r="Q10216" i="1"/>
  <c r="R10216" i="1"/>
  <c r="S10216" i="1"/>
  <c r="T10216" i="1"/>
  <c r="P10217" i="1"/>
  <c r="Q10217" i="1"/>
  <c r="R10217" i="1"/>
  <c r="S10217" i="1"/>
  <c r="T10217" i="1"/>
  <c r="P10218" i="1"/>
  <c r="Q10218" i="1"/>
  <c r="R10218" i="1"/>
  <c r="S10218" i="1"/>
  <c r="T10218" i="1"/>
  <c r="P10219" i="1"/>
  <c r="Q10219" i="1"/>
  <c r="R10219" i="1"/>
  <c r="S10219" i="1"/>
  <c r="T10219" i="1"/>
  <c r="P10220" i="1"/>
  <c r="Q10220" i="1"/>
  <c r="R10220" i="1"/>
  <c r="S10220" i="1"/>
  <c r="T10220" i="1"/>
  <c r="P10221" i="1"/>
  <c r="Q10221" i="1"/>
  <c r="R10221" i="1"/>
  <c r="S10221" i="1"/>
  <c r="T10221" i="1"/>
  <c r="P10222" i="1"/>
  <c r="Q10222" i="1"/>
  <c r="R10222" i="1"/>
  <c r="S10222" i="1"/>
  <c r="T10222" i="1"/>
  <c r="P10223" i="1"/>
  <c r="Q10223" i="1"/>
  <c r="R10223" i="1"/>
  <c r="S10223" i="1"/>
  <c r="T10223" i="1"/>
  <c r="P10224" i="1"/>
  <c r="Q10224" i="1"/>
  <c r="R10224" i="1"/>
  <c r="S10224" i="1"/>
  <c r="T10224" i="1"/>
  <c r="P10225" i="1"/>
  <c r="Q10225" i="1"/>
  <c r="R10225" i="1"/>
  <c r="S10225" i="1"/>
  <c r="T10225" i="1"/>
  <c r="P10226" i="1"/>
  <c r="Q10226" i="1"/>
  <c r="R10226" i="1"/>
  <c r="S10226" i="1"/>
  <c r="T10226" i="1"/>
  <c r="P10227" i="1"/>
  <c r="Q10227" i="1"/>
  <c r="R10227" i="1"/>
  <c r="S10227" i="1"/>
  <c r="T10227" i="1"/>
  <c r="P10228" i="1"/>
  <c r="Q10228" i="1"/>
  <c r="R10228" i="1"/>
  <c r="S10228" i="1"/>
  <c r="T10228" i="1"/>
  <c r="P10247" i="1"/>
  <c r="Q10247" i="1"/>
  <c r="R10247" i="1"/>
  <c r="S10247" i="1"/>
  <c r="T10247" i="1"/>
  <c r="P10248" i="1"/>
  <c r="Q10248" i="1"/>
  <c r="R10248" i="1"/>
  <c r="S10248" i="1"/>
  <c r="T10248" i="1"/>
  <c r="P10249" i="1"/>
  <c r="Q10249" i="1"/>
  <c r="R10249" i="1"/>
  <c r="S10249" i="1"/>
  <c r="T10249" i="1"/>
  <c r="P10250" i="1"/>
  <c r="Q10250" i="1"/>
  <c r="R10250" i="1"/>
  <c r="S10250" i="1"/>
  <c r="T10250" i="1"/>
  <c r="P10251" i="1"/>
  <c r="Q10251" i="1"/>
  <c r="R10251" i="1"/>
  <c r="S10251" i="1"/>
  <c r="T10251" i="1"/>
  <c r="P10252" i="1"/>
  <c r="Q10252" i="1"/>
  <c r="R10252" i="1"/>
  <c r="S10252" i="1"/>
  <c r="T10252" i="1"/>
  <c r="P10253" i="1"/>
  <c r="Q10253" i="1"/>
  <c r="R10253" i="1"/>
  <c r="S10253" i="1"/>
  <c r="T10253" i="1"/>
  <c r="P10254" i="1"/>
  <c r="Q10254" i="1"/>
  <c r="R10254" i="1"/>
  <c r="S10254" i="1"/>
  <c r="T10254" i="1"/>
  <c r="P10255" i="1"/>
  <c r="Q10255" i="1"/>
  <c r="R10255" i="1"/>
  <c r="S10255" i="1"/>
  <c r="T10255" i="1"/>
  <c r="P10256" i="1"/>
  <c r="Q10256" i="1"/>
  <c r="R10256" i="1"/>
  <c r="S10256" i="1"/>
  <c r="T10256" i="1"/>
  <c r="P10257" i="1"/>
  <c r="Q10257" i="1"/>
  <c r="R10257" i="1"/>
  <c r="S10257" i="1"/>
  <c r="T10257" i="1"/>
  <c r="P10258" i="1"/>
  <c r="Q10258" i="1"/>
  <c r="R10258" i="1"/>
  <c r="S10258" i="1"/>
  <c r="T10258" i="1"/>
  <c r="P10259" i="1"/>
  <c r="Q10259" i="1"/>
  <c r="R10259" i="1"/>
  <c r="S10259" i="1"/>
  <c r="T10259" i="1"/>
  <c r="P10260" i="1"/>
  <c r="Q10260" i="1"/>
  <c r="R10260" i="1"/>
  <c r="S10260" i="1"/>
  <c r="T10260" i="1"/>
  <c r="P10261" i="1"/>
  <c r="Q10261" i="1"/>
  <c r="R10261" i="1"/>
  <c r="S10261" i="1"/>
  <c r="T10261" i="1"/>
  <c r="P10262" i="1"/>
  <c r="Q10262" i="1"/>
  <c r="R10262" i="1"/>
  <c r="S10262" i="1"/>
  <c r="T10262" i="1"/>
  <c r="P10263" i="1"/>
  <c r="Q10263" i="1"/>
  <c r="R10263" i="1"/>
  <c r="S10263" i="1"/>
  <c r="T10263" i="1"/>
  <c r="P10264" i="1"/>
  <c r="Q10264" i="1"/>
  <c r="R10264" i="1"/>
  <c r="S10264" i="1"/>
  <c r="T10264" i="1"/>
  <c r="P10265" i="1"/>
  <c r="Q10265" i="1"/>
  <c r="R10265" i="1"/>
  <c r="S10265" i="1"/>
  <c r="T10265" i="1"/>
  <c r="P10266" i="1"/>
  <c r="Q10266" i="1"/>
  <c r="R10266" i="1"/>
  <c r="S10266" i="1"/>
  <c r="T10266" i="1"/>
  <c r="P10267" i="1"/>
  <c r="Q10267" i="1"/>
  <c r="R10267" i="1"/>
  <c r="S10267" i="1"/>
  <c r="T10267" i="1"/>
  <c r="P10268" i="1"/>
  <c r="Q10268" i="1"/>
  <c r="R10268" i="1"/>
  <c r="S10268" i="1"/>
  <c r="T10268" i="1"/>
  <c r="P10269" i="1"/>
  <c r="Q10269" i="1"/>
  <c r="R10269" i="1"/>
  <c r="S10269" i="1"/>
  <c r="T10269" i="1"/>
  <c r="P10270" i="1"/>
  <c r="Q10270" i="1"/>
  <c r="R10270" i="1"/>
  <c r="S10270" i="1"/>
  <c r="T10270" i="1"/>
  <c r="P10271" i="1"/>
  <c r="Q10271" i="1"/>
  <c r="R10271" i="1"/>
  <c r="S10271" i="1"/>
  <c r="T10271" i="1"/>
  <c r="P10272" i="1"/>
  <c r="Q10272" i="1"/>
  <c r="R10272" i="1"/>
  <c r="S10272" i="1"/>
  <c r="T10272" i="1"/>
  <c r="P10273" i="1"/>
  <c r="Q10273" i="1"/>
  <c r="R10273" i="1"/>
  <c r="S10273" i="1"/>
  <c r="T10273" i="1"/>
  <c r="P10274" i="1"/>
  <c r="Q10274" i="1"/>
  <c r="R10274" i="1"/>
  <c r="S10274" i="1"/>
  <c r="T10274" i="1"/>
  <c r="P10398" i="1"/>
  <c r="Q10398" i="1"/>
  <c r="R10398" i="1"/>
  <c r="S10398" i="1"/>
  <c r="T10398" i="1"/>
  <c r="P10399" i="1"/>
  <c r="Q10399" i="1"/>
  <c r="R10399" i="1"/>
  <c r="S10399" i="1"/>
  <c r="T10399" i="1"/>
  <c r="P10400" i="1"/>
  <c r="Q10400" i="1"/>
  <c r="R10400" i="1"/>
  <c r="S10400" i="1"/>
  <c r="T10400" i="1"/>
  <c r="P10401" i="1"/>
  <c r="Q10401" i="1"/>
  <c r="R10401" i="1"/>
  <c r="S10401" i="1"/>
  <c r="T10401" i="1"/>
  <c r="P10402" i="1"/>
  <c r="Q10402" i="1"/>
  <c r="R10402" i="1"/>
  <c r="S10402" i="1"/>
  <c r="T10402" i="1"/>
  <c r="P10403" i="1"/>
  <c r="Q10403" i="1"/>
  <c r="R10403" i="1"/>
  <c r="S10403" i="1"/>
  <c r="T10403" i="1"/>
  <c r="P10404" i="1"/>
  <c r="Q10404" i="1"/>
  <c r="R10404" i="1"/>
  <c r="S10404" i="1"/>
  <c r="T10404" i="1"/>
  <c r="P10405" i="1"/>
  <c r="Q10405" i="1"/>
  <c r="R10405" i="1"/>
  <c r="S10405" i="1"/>
  <c r="T10405" i="1"/>
  <c r="P10406" i="1"/>
  <c r="Q10406" i="1"/>
  <c r="R10406" i="1"/>
  <c r="S10406" i="1"/>
  <c r="T10406" i="1"/>
  <c r="P10407" i="1"/>
  <c r="Q10407" i="1"/>
  <c r="R10407" i="1"/>
  <c r="S10407" i="1"/>
  <c r="T10407" i="1"/>
  <c r="P10408" i="1"/>
  <c r="Q10408" i="1"/>
  <c r="R10408" i="1"/>
  <c r="S10408" i="1"/>
  <c r="T10408" i="1"/>
  <c r="P10409" i="1"/>
  <c r="Q10409" i="1"/>
  <c r="R10409" i="1"/>
  <c r="S10409" i="1"/>
  <c r="T10409" i="1"/>
  <c r="P10410" i="1"/>
  <c r="Q10410" i="1"/>
  <c r="R10410" i="1"/>
  <c r="S10410" i="1"/>
  <c r="T10410" i="1"/>
  <c r="P10411" i="1"/>
  <c r="Q10411" i="1"/>
  <c r="R10411" i="1"/>
  <c r="S10411" i="1"/>
  <c r="T10411" i="1"/>
  <c r="P10412" i="1"/>
  <c r="Q10412" i="1"/>
  <c r="R10412" i="1"/>
  <c r="S10412" i="1"/>
  <c r="T10412" i="1"/>
  <c r="P10413" i="1"/>
  <c r="Q10413" i="1"/>
  <c r="R10413" i="1"/>
  <c r="S10413" i="1"/>
  <c r="T10413" i="1"/>
  <c r="P10414" i="1"/>
  <c r="Q10414" i="1"/>
  <c r="R10414" i="1"/>
  <c r="S10414" i="1"/>
  <c r="T10414" i="1"/>
  <c r="P10415" i="1"/>
  <c r="Q10415" i="1"/>
  <c r="R10415" i="1"/>
  <c r="S10415" i="1"/>
  <c r="T10415" i="1"/>
  <c r="P10416" i="1"/>
  <c r="Q10416" i="1"/>
  <c r="R10416" i="1"/>
  <c r="S10416" i="1"/>
  <c r="T10416" i="1"/>
  <c r="P10417" i="1"/>
  <c r="Q10417" i="1"/>
  <c r="R10417" i="1"/>
  <c r="S10417" i="1"/>
  <c r="T10417" i="1"/>
  <c r="P10418" i="1"/>
  <c r="Q10418" i="1"/>
  <c r="R10418" i="1"/>
  <c r="S10418" i="1"/>
  <c r="T10418" i="1"/>
  <c r="P10419" i="1"/>
  <c r="Q10419" i="1"/>
  <c r="R10419" i="1"/>
  <c r="S10419" i="1"/>
  <c r="T10419" i="1"/>
  <c r="P10420" i="1"/>
  <c r="Q10420" i="1"/>
  <c r="R10420" i="1"/>
  <c r="S10420" i="1"/>
  <c r="T10420" i="1"/>
  <c r="P10421" i="1"/>
  <c r="Q10421" i="1"/>
  <c r="R10421" i="1"/>
  <c r="S10421" i="1"/>
  <c r="T10421" i="1"/>
  <c r="P10422" i="1"/>
  <c r="Q10422" i="1"/>
  <c r="R10422" i="1"/>
  <c r="S10422" i="1"/>
  <c r="T10422" i="1"/>
  <c r="P10423" i="1"/>
  <c r="Q10423" i="1"/>
  <c r="R10423" i="1"/>
  <c r="S10423" i="1"/>
  <c r="T10423" i="1"/>
  <c r="P10424" i="1"/>
  <c r="Q10424" i="1"/>
  <c r="R10424" i="1"/>
  <c r="S10424" i="1"/>
  <c r="T10424" i="1"/>
  <c r="P10425" i="1"/>
  <c r="Q10425" i="1"/>
  <c r="R10425" i="1"/>
  <c r="S10425" i="1"/>
  <c r="T10425" i="1"/>
  <c r="P10426" i="1"/>
  <c r="Q10426" i="1"/>
  <c r="R10426" i="1"/>
  <c r="S10426" i="1"/>
  <c r="T10426" i="1"/>
  <c r="P10427" i="1"/>
  <c r="Q10427" i="1"/>
  <c r="R10427" i="1"/>
  <c r="S10427" i="1"/>
  <c r="T10427" i="1"/>
  <c r="P10428" i="1"/>
  <c r="Q10428" i="1"/>
  <c r="R10428" i="1"/>
  <c r="S10428" i="1"/>
  <c r="T10428" i="1"/>
  <c r="P10429" i="1"/>
  <c r="Q10429" i="1"/>
  <c r="R10429" i="1"/>
  <c r="S10429" i="1"/>
  <c r="T10429" i="1"/>
  <c r="P10430" i="1"/>
  <c r="Q10430" i="1"/>
  <c r="R10430" i="1"/>
  <c r="S10430" i="1"/>
  <c r="T10430" i="1"/>
  <c r="P10431" i="1"/>
  <c r="Q10431" i="1"/>
  <c r="R10431" i="1"/>
  <c r="S10431" i="1"/>
  <c r="T10431" i="1"/>
  <c r="P10432" i="1"/>
  <c r="Q10432" i="1"/>
  <c r="R10432" i="1"/>
  <c r="S10432" i="1"/>
  <c r="T10432" i="1"/>
  <c r="P10433" i="1"/>
  <c r="Q10433" i="1"/>
  <c r="R10433" i="1"/>
  <c r="S10433" i="1"/>
  <c r="T10433" i="1"/>
  <c r="P10434" i="1"/>
  <c r="Q10434" i="1"/>
  <c r="R10434" i="1"/>
  <c r="S10434" i="1"/>
  <c r="T10434" i="1"/>
  <c r="P10435" i="1"/>
  <c r="Q10435" i="1"/>
  <c r="R10435" i="1"/>
  <c r="S10435" i="1"/>
  <c r="T10435" i="1"/>
  <c r="P10436" i="1"/>
  <c r="Q10436" i="1"/>
  <c r="R10436" i="1"/>
  <c r="S10436" i="1"/>
  <c r="T10436" i="1"/>
  <c r="P10437" i="1"/>
  <c r="Q10437" i="1"/>
  <c r="R10437" i="1"/>
  <c r="S10437" i="1"/>
  <c r="T10437" i="1"/>
  <c r="P10438" i="1"/>
  <c r="Q10438" i="1"/>
  <c r="R10438" i="1"/>
  <c r="S10438" i="1"/>
  <c r="T10438" i="1"/>
  <c r="P10439" i="1"/>
  <c r="Q10439" i="1"/>
  <c r="R10439" i="1"/>
  <c r="S10439" i="1"/>
  <c r="T10439" i="1"/>
  <c r="P10440" i="1"/>
  <c r="Q10440" i="1"/>
  <c r="R10440" i="1"/>
  <c r="S10440" i="1"/>
  <c r="T10440" i="1"/>
  <c r="P10441" i="1"/>
  <c r="Q10441" i="1"/>
  <c r="R10441" i="1"/>
  <c r="S10441" i="1"/>
  <c r="T10441" i="1"/>
  <c r="P10442" i="1"/>
  <c r="Q10442" i="1"/>
  <c r="R10442" i="1"/>
  <c r="S10442" i="1"/>
  <c r="T10442" i="1"/>
  <c r="P10443" i="1"/>
  <c r="Q10443" i="1"/>
  <c r="R10443" i="1"/>
  <c r="S10443" i="1"/>
  <c r="T10443" i="1"/>
  <c r="P10444" i="1"/>
  <c r="Q10444" i="1"/>
  <c r="R10444" i="1"/>
  <c r="S10444" i="1"/>
  <c r="T10444" i="1"/>
  <c r="P10445" i="1"/>
  <c r="Q10445" i="1"/>
  <c r="R10445" i="1"/>
  <c r="S10445" i="1"/>
  <c r="T10445" i="1"/>
  <c r="P10446" i="1"/>
  <c r="Q10446" i="1"/>
  <c r="R10446" i="1"/>
  <c r="S10446" i="1"/>
  <c r="T10446" i="1"/>
  <c r="P10447" i="1"/>
  <c r="Q10447" i="1"/>
  <c r="R10447" i="1"/>
  <c r="S10447" i="1"/>
  <c r="T10447" i="1"/>
  <c r="P10448" i="1"/>
  <c r="Q10448" i="1"/>
  <c r="R10448" i="1"/>
  <c r="S10448" i="1"/>
  <c r="T10448" i="1"/>
  <c r="P10449" i="1"/>
  <c r="Q10449" i="1"/>
  <c r="R10449" i="1"/>
  <c r="S10449" i="1"/>
  <c r="T10449" i="1"/>
  <c r="P10450" i="1"/>
  <c r="Q10450" i="1"/>
  <c r="R10450" i="1"/>
  <c r="S10450" i="1"/>
  <c r="T10450" i="1"/>
  <c r="P10451" i="1"/>
  <c r="Q10451" i="1"/>
  <c r="R10451" i="1"/>
  <c r="S10451" i="1"/>
  <c r="T10451" i="1"/>
  <c r="P10452" i="1"/>
  <c r="Q10452" i="1"/>
  <c r="R10452" i="1"/>
  <c r="S10452" i="1"/>
  <c r="T10452" i="1"/>
  <c r="P10453" i="1"/>
  <c r="Q10453" i="1"/>
  <c r="R10453" i="1"/>
  <c r="S10453" i="1"/>
  <c r="T10453" i="1"/>
  <c r="P10454" i="1"/>
  <c r="Q10454" i="1"/>
  <c r="R10454" i="1"/>
  <c r="S10454" i="1"/>
  <c r="T10454" i="1"/>
  <c r="P10455" i="1"/>
  <c r="Q10455" i="1"/>
  <c r="R10455" i="1"/>
  <c r="S10455" i="1"/>
  <c r="T10455" i="1"/>
  <c r="P10456" i="1"/>
  <c r="Q10456" i="1"/>
  <c r="R10456" i="1"/>
  <c r="S10456" i="1"/>
  <c r="T10456" i="1"/>
  <c r="P10457" i="1"/>
  <c r="Q10457" i="1"/>
  <c r="R10457" i="1"/>
  <c r="S10457" i="1"/>
  <c r="T10457" i="1"/>
  <c r="P10458" i="1"/>
  <c r="Q10458" i="1"/>
  <c r="R10458" i="1"/>
  <c r="S10458" i="1"/>
  <c r="T10458" i="1"/>
  <c r="P10459" i="1"/>
  <c r="Q10459" i="1"/>
  <c r="R10459" i="1"/>
  <c r="S10459" i="1"/>
  <c r="T10459" i="1"/>
  <c r="P10460" i="1"/>
  <c r="Q10460" i="1"/>
  <c r="R10460" i="1"/>
  <c r="S10460" i="1"/>
  <c r="T10460" i="1"/>
  <c r="P10461" i="1"/>
  <c r="Q10461" i="1"/>
  <c r="R10461" i="1"/>
  <c r="S10461" i="1"/>
  <c r="T10461" i="1"/>
  <c r="P10462" i="1"/>
  <c r="Q10462" i="1"/>
  <c r="R10462" i="1"/>
  <c r="S10462" i="1"/>
  <c r="T10462" i="1"/>
  <c r="P10463" i="1"/>
  <c r="Q10463" i="1"/>
  <c r="R10463" i="1"/>
  <c r="S10463" i="1"/>
  <c r="T10463" i="1"/>
  <c r="P10464" i="1"/>
  <c r="Q10464" i="1"/>
  <c r="R10464" i="1"/>
  <c r="S10464" i="1"/>
  <c r="T10464" i="1"/>
  <c r="P10465" i="1"/>
  <c r="Q10465" i="1"/>
  <c r="R10465" i="1"/>
  <c r="S10465" i="1"/>
  <c r="T10465" i="1"/>
  <c r="P10466" i="1"/>
  <c r="Q10466" i="1"/>
  <c r="R10466" i="1"/>
  <c r="S10466" i="1"/>
  <c r="T10466" i="1"/>
  <c r="P10467" i="1"/>
  <c r="Q10467" i="1"/>
  <c r="R10467" i="1"/>
  <c r="S10467" i="1"/>
  <c r="T10467" i="1"/>
  <c r="P10468" i="1"/>
  <c r="Q10468" i="1"/>
  <c r="R10468" i="1"/>
  <c r="S10468" i="1"/>
  <c r="T10468" i="1"/>
  <c r="P10469" i="1"/>
  <c r="Q10469" i="1"/>
  <c r="R10469" i="1"/>
  <c r="S10469" i="1"/>
  <c r="T10469" i="1"/>
  <c r="P10470" i="1"/>
  <c r="Q10470" i="1"/>
  <c r="R10470" i="1"/>
  <c r="S10470" i="1"/>
  <c r="T10470" i="1"/>
  <c r="P10471" i="1"/>
  <c r="Q10471" i="1"/>
  <c r="R10471" i="1"/>
  <c r="S10471" i="1"/>
  <c r="T10471" i="1"/>
  <c r="P10472" i="1"/>
  <c r="Q10472" i="1"/>
  <c r="R10472" i="1"/>
  <c r="S10472" i="1"/>
  <c r="T10472" i="1"/>
  <c r="P10473" i="1"/>
  <c r="Q10473" i="1"/>
  <c r="R10473" i="1"/>
  <c r="S10473" i="1"/>
  <c r="T10473" i="1"/>
  <c r="P10474" i="1"/>
  <c r="Q10474" i="1"/>
  <c r="R10474" i="1"/>
  <c r="S10474" i="1"/>
  <c r="T10474" i="1"/>
  <c r="P10475" i="1"/>
  <c r="Q10475" i="1"/>
  <c r="R10475" i="1"/>
  <c r="S10475" i="1"/>
  <c r="T10475" i="1"/>
  <c r="P10476" i="1"/>
  <c r="Q10476" i="1"/>
  <c r="R10476" i="1"/>
  <c r="S10476" i="1"/>
  <c r="T10476" i="1"/>
  <c r="P10477" i="1"/>
  <c r="Q10477" i="1"/>
  <c r="R10477" i="1"/>
  <c r="S10477" i="1"/>
  <c r="T10477" i="1"/>
  <c r="P10478" i="1"/>
  <c r="Q10478" i="1"/>
  <c r="R10478" i="1"/>
  <c r="S10478" i="1"/>
  <c r="T10478" i="1"/>
  <c r="P10479" i="1"/>
  <c r="Q10479" i="1"/>
  <c r="R10479" i="1"/>
  <c r="S10479" i="1"/>
  <c r="T10479" i="1"/>
  <c r="P10480" i="1"/>
  <c r="Q10480" i="1"/>
  <c r="R10480" i="1"/>
  <c r="S10480" i="1"/>
  <c r="T10480" i="1"/>
  <c r="P10481" i="1"/>
  <c r="Q10481" i="1"/>
  <c r="R10481" i="1"/>
  <c r="S10481" i="1"/>
  <c r="T10481" i="1"/>
  <c r="P10482" i="1"/>
  <c r="Q10482" i="1"/>
  <c r="R10482" i="1"/>
  <c r="S10482" i="1"/>
  <c r="T10482" i="1"/>
  <c r="P10483" i="1"/>
  <c r="Q10483" i="1"/>
  <c r="R10483" i="1"/>
  <c r="S10483" i="1"/>
  <c r="T10483" i="1"/>
  <c r="P10484" i="1"/>
  <c r="Q10484" i="1"/>
  <c r="R10484" i="1"/>
  <c r="S10484" i="1"/>
  <c r="T10484" i="1"/>
  <c r="P10485" i="1"/>
  <c r="Q10485" i="1"/>
  <c r="R10485" i="1"/>
  <c r="S10485" i="1"/>
  <c r="T10485" i="1"/>
  <c r="P10486" i="1"/>
  <c r="Q10486" i="1"/>
  <c r="R10486" i="1"/>
  <c r="S10486" i="1"/>
  <c r="T10486" i="1"/>
  <c r="P10487" i="1"/>
  <c r="Q10487" i="1"/>
  <c r="R10487" i="1"/>
  <c r="S10487" i="1"/>
  <c r="T10487" i="1"/>
  <c r="P10488" i="1"/>
  <c r="Q10488" i="1"/>
  <c r="R10488" i="1"/>
  <c r="S10488" i="1"/>
  <c r="T10488" i="1"/>
  <c r="P10489" i="1"/>
  <c r="Q10489" i="1"/>
  <c r="R10489" i="1"/>
  <c r="S10489" i="1"/>
  <c r="T10489" i="1"/>
  <c r="P10490" i="1"/>
  <c r="Q10490" i="1"/>
  <c r="R10490" i="1"/>
  <c r="S10490" i="1"/>
  <c r="T10490" i="1"/>
  <c r="P10491" i="1"/>
  <c r="Q10491" i="1"/>
  <c r="R10491" i="1"/>
  <c r="S10491" i="1"/>
  <c r="T10491" i="1"/>
  <c r="P10492" i="1"/>
  <c r="Q10492" i="1"/>
  <c r="R10492" i="1"/>
  <c r="S10492" i="1"/>
  <c r="T10492" i="1"/>
  <c r="P10493" i="1"/>
  <c r="Q10493" i="1"/>
  <c r="R10493" i="1"/>
  <c r="S10493" i="1"/>
  <c r="T10493" i="1"/>
  <c r="P10494" i="1"/>
  <c r="Q10494" i="1"/>
  <c r="R10494" i="1"/>
  <c r="S10494" i="1"/>
  <c r="T10494" i="1"/>
  <c r="P10495" i="1"/>
  <c r="Q10495" i="1"/>
  <c r="R10495" i="1"/>
  <c r="S10495" i="1"/>
  <c r="T10495" i="1"/>
  <c r="P10496" i="1"/>
  <c r="Q10496" i="1"/>
  <c r="R10496" i="1"/>
  <c r="S10496" i="1"/>
  <c r="T10496" i="1"/>
  <c r="P10497" i="1"/>
  <c r="Q10497" i="1"/>
  <c r="R10497" i="1"/>
  <c r="S10497" i="1"/>
  <c r="T10497" i="1"/>
  <c r="P10498" i="1"/>
  <c r="Q10498" i="1"/>
  <c r="R10498" i="1"/>
  <c r="S10498" i="1"/>
  <c r="T10498" i="1"/>
  <c r="P10499" i="1"/>
  <c r="Q10499" i="1"/>
  <c r="R10499" i="1"/>
  <c r="S10499" i="1"/>
  <c r="T10499" i="1"/>
  <c r="P10500" i="1"/>
  <c r="Q10500" i="1"/>
  <c r="R10500" i="1"/>
  <c r="S10500" i="1"/>
  <c r="T10500" i="1"/>
  <c r="P10501" i="1"/>
  <c r="Q10501" i="1"/>
  <c r="R10501" i="1"/>
  <c r="S10501" i="1"/>
  <c r="T10501" i="1"/>
  <c r="P10502" i="1"/>
  <c r="Q10502" i="1"/>
  <c r="R10502" i="1"/>
  <c r="S10502" i="1"/>
  <c r="T10502" i="1"/>
  <c r="P10503" i="1"/>
  <c r="Q10503" i="1"/>
  <c r="R10503" i="1"/>
  <c r="S10503" i="1"/>
  <c r="T10503" i="1"/>
  <c r="P10504" i="1"/>
  <c r="Q10504" i="1"/>
  <c r="R10504" i="1"/>
  <c r="S10504" i="1"/>
  <c r="T10504" i="1"/>
  <c r="P10505" i="1"/>
  <c r="Q10505" i="1"/>
  <c r="R10505" i="1"/>
  <c r="S10505" i="1"/>
  <c r="T10505" i="1"/>
  <c r="P10506" i="1"/>
  <c r="Q10506" i="1"/>
  <c r="R10506" i="1"/>
  <c r="S10506" i="1"/>
  <c r="T10506" i="1"/>
  <c r="P10507" i="1"/>
  <c r="Q10507" i="1"/>
  <c r="R10507" i="1"/>
  <c r="S10507" i="1"/>
  <c r="T10507" i="1"/>
  <c r="P10508" i="1"/>
  <c r="Q10508" i="1"/>
  <c r="R10508" i="1"/>
  <c r="S10508" i="1"/>
  <c r="T10508" i="1"/>
  <c r="P10509" i="1"/>
  <c r="Q10509" i="1"/>
  <c r="R10509" i="1"/>
  <c r="S10509" i="1"/>
  <c r="T10509" i="1"/>
  <c r="P10510" i="1"/>
  <c r="Q10510" i="1"/>
  <c r="R10510" i="1"/>
  <c r="S10510" i="1"/>
  <c r="T10510" i="1"/>
  <c r="P10511" i="1"/>
  <c r="Q10511" i="1"/>
  <c r="R10511" i="1"/>
  <c r="S10511" i="1"/>
  <c r="T10511" i="1"/>
  <c r="P10512" i="1"/>
  <c r="Q10512" i="1"/>
  <c r="R10512" i="1"/>
  <c r="S10512" i="1"/>
  <c r="T10512" i="1"/>
  <c r="P10513" i="1"/>
  <c r="Q10513" i="1"/>
  <c r="R10513" i="1"/>
  <c r="S10513" i="1"/>
  <c r="T10513" i="1"/>
  <c r="P10514" i="1"/>
  <c r="Q10514" i="1"/>
  <c r="R10514" i="1"/>
  <c r="S10514" i="1"/>
  <c r="T10514" i="1"/>
  <c r="P10515" i="1"/>
  <c r="Q10515" i="1"/>
  <c r="R10515" i="1"/>
  <c r="S10515" i="1"/>
  <c r="T10515" i="1"/>
  <c r="P10516" i="1"/>
  <c r="Q10516" i="1"/>
  <c r="R10516" i="1"/>
  <c r="S10516" i="1"/>
  <c r="T10516" i="1"/>
  <c r="P10517" i="1"/>
  <c r="Q10517" i="1"/>
  <c r="R10517" i="1"/>
  <c r="S10517" i="1"/>
  <c r="T10517" i="1"/>
  <c r="P10518" i="1"/>
  <c r="Q10518" i="1"/>
  <c r="R10518" i="1"/>
  <c r="S10518" i="1"/>
  <c r="T10518" i="1"/>
  <c r="P10519" i="1"/>
  <c r="Q10519" i="1"/>
  <c r="R10519" i="1"/>
  <c r="S10519" i="1"/>
  <c r="T10519" i="1"/>
  <c r="P10520" i="1"/>
  <c r="Q10520" i="1"/>
  <c r="R10520" i="1"/>
  <c r="S10520" i="1"/>
  <c r="T10520" i="1"/>
  <c r="P10521" i="1"/>
  <c r="Q10521" i="1"/>
  <c r="R10521" i="1"/>
  <c r="S10521" i="1"/>
  <c r="T10521" i="1"/>
  <c r="P10522" i="1"/>
  <c r="Q10522" i="1"/>
  <c r="R10522" i="1"/>
  <c r="S10522" i="1"/>
  <c r="T10522" i="1"/>
  <c r="P10523" i="1"/>
  <c r="Q10523" i="1"/>
  <c r="R10523" i="1"/>
  <c r="S10523" i="1"/>
  <c r="T10523" i="1"/>
  <c r="P10524" i="1"/>
  <c r="Q10524" i="1"/>
  <c r="R10524" i="1"/>
  <c r="S10524" i="1"/>
  <c r="T10524" i="1"/>
  <c r="P10525" i="1"/>
  <c r="Q10525" i="1"/>
  <c r="R10525" i="1"/>
  <c r="S10525" i="1"/>
  <c r="T10525" i="1"/>
  <c r="P10526" i="1"/>
  <c r="Q10526" i="1"/>
  <c r="R10526" i="1"/>
  <c r="S10526" i="1"/>
  <c r="T10526" i="1"/>
  <c r="P10527" i="1"/>
  <c r="Q10527" i="1"/>
  <c r="R10527" i="1"/>
  <c r="S10527" i="1"/>
  <c r="T10527" i="1"/>
  <c r="P10528" i="1"/>
  <c r="Q10528" i="1"/>
  <c r="R10528" i="1"/>
  <c r="S10528" i="1"/>
  <c r="T10528" i="1"/>
  <c r="P10529" i="1"/>
  <c r="Q10529" i="1"/>
  <c r="R10529" i="1"/>
  <c r="S10529" i="1"/>
  <c r="T10529" i="1"/>
  <c r="P10530" i="1"/>
  <c r="Q10530" i="1"/>
  <c r="R10530" i="1"/>
  <c r="S10530" i="1"/>
  <c r="T10530" i="1"/>
  <c r="P10531" i="1"/>
  <c r="Q10531" i="1"/>
  <c r="R10531" i="1"/>
  <c r="S10531" i="1"/>
  <c r="T10531" i="1"/>
  <c r="P10532" i="1"/>
  <c r="Q10532" i="1"/>
  <c r="R10532" i="1"/>
  <c r="S10532" i="1"/>
  <c r="T10532" i="1"/>
  <c r="P10533" i="1"/>
  <c r="Q10533" i="1"/>
  <c r="R10533" i="1"/>
  <c r="S10533" i="1"/>
  <c r="T10533" i="1"/>
  <c r="P10697" i="1"/>
  <c r="Q10697" i="1"/>
  <c r="R10697" i="1"/>
  <c r="S10697" i="1"/>
  <c r="T10697" i="1"/>
  <c r="P10698" i="1"/>
  <c r="Q10698" i="1"/>
  <c r="R10698" i="1"/>
  <c r="S10698" i="1"/>
  <c r="T10698" i="1"/>
  <c r="P10699" i="1"/>
  <c r="Q10699" i="1"/>
  <c r="R10699" i="1"/>
  <c r="S10699" i="1"/>
  <c r="T10699" i="1"/>
  <c r="P10700" i="1"/>
  <c r="Q10700" i="1"/>
  <c r="R10700" i="1"/>
  <c r="S10700" i="1"/>
  <c r="T10700" i="1"/>
  <c r="P10701" i="1"/>
  <c r="Q10701" i="1"/>
  <c r="R10701" i="1"/>
  <c r="S10701" i="1"/>
  <c r="T10701" i="1"/>
  <c r="P10702" i="1"/>
  <c r="Q10702" i="1"/>
  <c r="R10702" i="1"/>
  <c r="S10702" i="1"/>
  <c r="T10702" i="1"/>
  <c r="P10703" i="1"/>
  <c r="Q10703" i="1"/>
  <c r="R10703" i="1"/>
  <c r="S10703" i="1"/>
  <c r="T10703" i="1"/>
  <c r="P10704" i="1"/>
  <c r="Q10704" i="1"/>
  <c r="R10704" i="1"/>
  <c r="S10704" i="1"/>
  <c r="T10704" i="1"/>
  <c r="P10705" i="1"/>
  <c r="Q10705" i="1"/>
  <c r="R10705" i="1"/>
  <c r="S10705" i="1"/>
  <c r="T10705" i="1"/>
  <c r="P10706" i="1"/>
  <c r="Q10706" i="1"/>
  <c r="R10706" i="1"/>
  <c r="S10706" i="1"/>
  <c r="T10706" i="1"/>
  <c r="P10707" i="1"/>
  <c r="Q10707" i="1"/>
  <c r="R10707" i="1"/>
  <c r="S10707" i="1"/>
  <c r="T10707" i="1"/>
  <c r="P10708" i="1"/>
  <c r="Q10708" i="1"/>
  <c r="R10708" i="1"/>
  <c r="S10708" i="1"/>
  <c r="T10708" i="1"/>
  <c r="P10709" i="1"/>
  <c r="Q10709" i="1"/>
  <c r="R10709" i="1"/>
  <c r="S10709" i="1"/>
  <c r="T10709" i="1"/>
  <c r="P10710" i="1"/>
  <c r="Q10710" i="1"/>
  <c r="R10710" i="1"/>
  <c r="S10710" i="1"/>
  <c r="T10710" i="1"/>
  <c r="P10711" i="1"/>
  <c r="Q10711" i="1"/>
  <c r="R10711" i="1"/>
  <c r="S10711" i="1"/>
  <c r="T10711" i="1"/>
  <c r="P10712" i="1"/>
  <c r="Q10712" i="1"/>
  <c r="R10712" i="1"/>
  <c r="S10712" i="1"/>
  <c r="T10712" i="1"/>
  <c r="P10713" i="1"/>
  <c r="Q10713" i="1"/>
  <c r="R10713" i="1"/>
  <c r="S10713" i="1"/>
  <c r="T10713" i="1"/>
  <c r="P10714" i="1"/>
  <c r="Q10714" i="1"/>
  <c r="R10714" i="1"/>
  <c r="S10714" i="1"/>
  <c r="T10714" i="1"/>
  <c r="P10715" i="1"/>
  <c r="Q10715" i="1"/>
  <c r="R10715" i="1"/>
  <c r="S10715" i="1"/>
  <c r="T10715" i="1"/>
  <c r="P10716" i="1"/>
  <c r="Q10716" i="1"/>
  <c r="R10716" i="1"/>
  <c r="S10716" i="1"/>
  <c r="T10716" i="1"/>
  <c r="P10717" i="1"/>
  <c r="Q10717" i="1"/>
  <c r="R10717" i="1"/>
  <c r="S10717" i="1"/>
  <c r="T10717" i="1"/>
  <c r="P12" i="1"/>
  <c r="Q12" i="1"/>
  <c r="R12" i="1"/>
  <c r="S12" i="1"/>
  <c r="T12" i="1"/>
  <c r="P13" i="1"/>
  <c r="Q13" i="1"/>
  <c r="R13" i="1"/>
  <c r="S13" i="1"/>
  <c r="T13" i="1"/>
  <c r="P14" i="1"/>
  <c r="Q14" i="1"/>
  <c r="R14" i="1"/>
  <c r="S14" i="1"/>
  <c r="T14" i="1"/>
  <c r="P29" i="1"/>
  <c r="Q29" i="1"/>
  <c r="R29" i="1"/>
  <c r="S29" i="1"/>
  <c r="T29" i="1"/>
  <c r="P30" i="1"/>
  <c r="Q30" i="1"/>
  <c r="R30" i="1"/>
  <c r="S30" i="1"/>
  <c r="T30" i="1"/>
  <c r="P31" i="1"/>
  <c r="Q31" i="1"/>
  <c r="R31" i="1"/>
  <c r="S31" i="1"/>
  <c r="T31" i="1"/>
  <c r="P32" i="1"/>
  <c r="Q32" i="1"/>
  <c r="R32" i="1"/>
  <c r="S32" i="1"/>
  <c r="T32" i="1"/>
  <c r="P33" i="1"/>
  <c r="Q33" i="1"/>
  <c r="R33" i="1"/>
  <c r="S33" i="1"/>
  <c r="T33" i="1"/>
  <c r="P47" i="1"/>
  <c r="Q47" i="1"/>
  <c r="R47" i="1"/>
  <c r="S47" i="1"/>
  <c r="T47" i="1"/>
  <c r="P48" i="1"/>
  <c r="Q48" i="1"/>
  <c r="R48" i="1"/>
  <c r="S48" i="1"/>
  <c r="T48" i="1"/>
  <c r="P49" i="1"/>
  <c r="Q49" i="1"/>
  <c r="R49" i="1"/>
  <c r="S49" i="1"/>
  <c r="T49" i="1"/>
  <c r="P50" i="1"/>
  <c r="Q50" i="1"/>
  <c r="R50" i="1"/>
  <c r="S50" i="1"/>
  <c r="T50" i="1"/>
  <c r="P51" i="1"/>
  <c r="Q51" i="1"/>
  <c r="R51" i="1"/>
  <c r="S51" i="1"/>
  <c r="T51" i="1"/>
  <c r="P72" i="1"/>
  <c r="Q72" i="1"/>
  <c r="R72" i="1"/>
  <c r="S72" i="1"/>
  <c r="T72" i="1"/>
  <c r="P73" i="1"/>
  <c r="Q73" i="1"/>
  <c r="R73" i="1"/>
  <c r="S73" i="1"/>
  <c r="T73" i="1"/>
  <c r="P74" i="1"/>
  <c r="Q74" i="1"/>
  <c r="R74" i="1"/>
  <c r="S74" i="1"/>
  <c r="T74" i="1"/>
  <c r="P75" i="1"/>
  <c r="Q75" i="1"/>
  <c r="R75" i="1"/>
  <c r="S75" i="1"/>
  <c r="T75" i="1"/>
  <c r="P76" i="1"/>
  <c r="Q76" i="1"/>
  <c r="R76" i="1"/>
  <c r="S76" i="1"/>
  <c r="T76" i="1"/>
  <c r="P77" i="1"/>
  <c r="Q77" i="1"/>
  <c r="R77" i="1"/>
  <c r="S77" i="1"/>
  <c r="T77" i="1"/>
  <c r="P78" i="1"/>
  <c r="Q78" i="1"/>
  <c r="R78" i="1"/>
  <c r="S78" i="1"/>
  <c r="T78" i="1"/>
  <c r="P92" i="1"/>
  <c r="Q92" i="1"/>
  <c r="R92" i="1"/>
  <c r="S92" i="1"/>
  <c r="T92" i="1"/>
  <c r="P93" i="1"/>
  <c r="Q93" i="1"/>
  <c r="R93" i="1"/>
  <c r="S93" i="1"/>
  <c r="T93" i="1"/>
  <c r="P115" i="1"/>
  <c r="Q115" i="1"/>
  <c r="R115" i="1"/>
  <c r="S115" i="1"/>
  <c r="T115" i="1"/>
  <c r="P116" i="1"/>
  <c r="Q116" i="1"/>
  <c r="R116" i="1"/>
  <c r="S116" i="1"/>
  <c r="T116" i="1"/>
  <c r="P117" i="1"/>
  <c r="Q117" i="1"/>
  <c r="R117" i="1"/>
  <c r="S117" i="1"/>
  <c r="T117" i="1"/>
  <c r="P118" i="1"/>
  <c r="Q118" i="1"/>
  <c r="R118" i="1"/>
  <c r="S118" i="1"/>
  <c r="T118" i="1"/>
  <c r="P119" i="1"/>
  <c r="Q119" i="1"/>
  <c r="R119" i="1"/>
  <c r="S119" i="1"/>
  <c r="T119" i="1"/>
  <c r="P136" i="1"/>
  <c r="Q136" i="1"/>
  <c r="R136" i="1"/>
  <c r="S136" i="1"/>
  <c r="T136" i="1"/>
  <c r="P137" i="1"/>
  <c r="Q137" i="1"/>
  <c r="R137" i="1"/>
  <c r="S137" i="1"/>
  <c r="T137" i="1"/>
  <c r="P138" i="1"/>
  <c r="Q138" i="1"/>
  <c r="R138" i="1"/>
  <c r="S138" i="1"/>
  <c r="T138" i="1"/>
  <c r="P139" i="1"/>
  <c r="Q139" i="1"/>
  <c r="R139" i="1"/>
  <c r="S139" i="1"/>
  <c r="T139" i="1"/>
  <c r="P140" i="1"/>
  <c r="Q140" i="1"/>
  <c r="R140" i="1"/>
  <c r="S140" i="1"/>
  <c r="T140" i="1"/>
  <c r="P141" i="1"/>
  <c r="Q141" i="1"/>
  <c r="R141" i="1"/>
  <c r="S141" i="1"/>
  <c r="T141" i="1"/>
  <c r="P142" i="1"/>
  <c r="Q142" i="1"/>
  <c r="R142" i="1"/>
  <c r="S142" i="1"/>
  <c r="T142" i="1"/>
  <c r="P143" i="1"/>
  <c r="Q143" i="1"/>
  <c r="R143" i="1"/>
  <c r="S143" i="1"/>
  <c r="T143" i="1"/>
  <c r="P144" i="1"/>
  <c r="Q144" i="1"/>
  <c r="R144" i="1"/>
  <c r="S144" i="1"/>
  <c r="T144" i="1"/>
  <c r="P145" i="1"/>
  <c r="Q145" i="1"/>
  <c r="R145" i="1"/>
  <c r="S145" i="1"/>
  <c r="T145" i="1"/>
  <c r="P162" i="1"/>
  <c r="Q162" i="1"/>
  <c r="R162" i="1"/>
  <c r="S162" i="1"/>
  <c r="T162" i="1"/>
  <c r="P163" i="1"/>
  <c r="Q163" i="1"/>
  <c r="R163" i="1"/>
  <c r="S163" i="1"/>
  <c r="T163" i="1"/>
  <c r="P164" i="1"/>
  <c r="Q164" i="1"/>
  <c r="R164" i="1"/>
  <c r="S164" i="1"/>
  <c r="T164" i="1"/>
  <c r="P165" i="1"/>
  <c r="Q165" i="1"/>
  <c r="R165" i="1"/>
  <c r="S165" i="1"/>
  <c r="T165" i="1"/>
  <c r="P166" i="1"/>
  <c r="Q166" i="1"/>
  <c r="R166" i="1"/>
  <c r="S166" i="1"/>
  <c r="T166" i="1"/>
  <c r="P167" i="1"/>
  <c r="Q167" i="1"/>
  <c r="R167" i="1"/>
  <c r="S167" i="1"/>
  <c r="T167" i="1"/>
  <c r="P168" i="1"/>
  <c r="Q168" i="1"/>
  <c r="R168" i="1"/>
  <c r="S168" i="1"/>
  <c r="T168" i="1"/>
  <c r="P169" i="1"/>
  <c r="Q169" i="1"/>
  <c r="R169" i="1"/>
  <c r="S169" i="1"/>
  <c r="T169" i="1"/>
  <c r="P170" i="1"/>
  <c r="Q170" i="1"/>
  <c r="R170" i="1"/>
  <c r="S170" i="1"/>
  <c r="T170" i="1"/>
  <c r="P171" i="1"/>
  <c r="Q171" i="1"/>
  <c r="R171" i="1"/>
  <c r="S171" i="1"/>
  <c r="T171" i="1"/>
  <c r="P182" i="1"/>
  <c r="Q182" i="1"/>
  <c r="R182" i="1"/>
  <c r="S182" i="1"/>
  <c r="T182" i="1"/>
  <c r="P183" i="1"/>
  <c r="Q183" i="1"/>
  <c r="R183" i="1"/>
  <c r="S183" i="1"/>
  <c r="T183" i="1"/>
  <c r="P184" i="1"/>
  <c r="Q184" i="1"/>
  <c r="R184" i="1"/>
  <c r="S184" i="1"/>
  <c r="T184" i="1"/>
  <c r="P185" i="1"/>
  <c r="Q185" i="1"/>
  <c r="R185" i="1"/>
  <c r="S185" i="1"/>
  <c r="T185" i="1"/>
  <c r="P186" i="1"/>
  <c r="Q186" i="1"/>
  <c r="R186" i="1"/>
  <c r="S186" i="1"/>
  <c r="T186" i="1"/>
  <c r="P187" i="1"/>
  <c r="Q187" i="1"/>
  <c r="R187" i="1"/>
  <c r="S187" i="1"/>
  <c r="T187" i="1"/>
  <c r="P188" i="1"/>
  <c r="Q188" i="1"/>
  <c r="R188" i="1"/>
  <c r="S188" i="1"/>
  <c r="T188" i="1"/>
  <c r="P189" i="1"/>
  <c r="Q189" i="1"/>
  <c r="R189" i="1"/>
  <c r="S189" i="1"/>
  <c r="T189" i="1"/>
  <c r="P215" i="1"/>
  <c r="Q215" i="1"/>
  <c r="R215" i="1"/>
  <c r="S215" i="1"/>
  <c r="T215" i="1"/>
  <c r="P216" i="1"/>
  <c r="Q216" i="1"/>
  <c r="R216" i="1"/>
  <c r="S216" i="1"/>
  <c r="T216" i="1"/>
  <c r="P217" i="1"/>
  <c r="Q217" i="1"/>
  <c r="R217" i="1"/>
  <c r="S217" i="1"/>
  <c r="T217" i="1"/>
  <c r="P218" i="1"/>
  <c r="Q218" i="1"/>
  <c r="R218" i="1"/>
  <c r="S218" i="1"/>
  <c r="T218" i="1"/>
  <c r="P219" i="1"/>
  <c r="Q219" i="1"/>
  <c r="R219" i="1"/>
  <c r="S219" i="1"/>
  <c r="T219" i="1"/>
  <c r="P220" i="1"/>
  <c r="Q220" i="1"/>
  <c r="R220" i="1"/>
  <c r="S220" i="1"/>
  <c r="T220" i="1"/>
  <c r="P221" i="1"/>
  <c r="Q221" i="1"/>
  <c r="R221" i="1"/>
  <c r="S221" i="1"/>
  <c r="T221" i="1"/>
  <c r="P222" i="1"/>
  <c r="Q222" i="1"/>
  <c r="R222" i="1"/>
  <c r="S222" i="1"/>
  <c r="T222" i="1"/>
  <c r="P223" i="1"/>
  <c r="Q223" i="1"/>
  <c r="R223" i="1"/>
  <c r="S223" i="1"/>
  <c r="T223" i="1"/>
  <c r="P224" i="1"/>
  <c r="Q224" i="1"/>
  <c r="R224" i="1"/>
  <c r="S224" i="1"/>
  <c r="T224" i="1"/>
  <c r="P225" i="1"/>
  <c r="Q225" i="1"/>
  <c r="R225" i="1"/>
  <c r="S225" i="1"/>
  <c r="T225" i="1"/>
  <c r="P226" i="1"/>
  <c r="Q226" i="1"/>
  <c r="R226" i="1"/>
  <c r="S226" i="1"/>
  <c r="T226" i="1"/>
  <c r="P227" i="1"/>
  <c r="Q227" i="1"/>
  <c r="R227" i="1"/>
  <c r="S227" i="1"/>
  <c r="T227" i="1"/>
  <c r="P228" i="1"/>
  <c r="Q228" i="1"/>
  <c r="R228" i="1"/>
  <c r="S228" i="1"/>
  <c r="T228" i="1"/>
  <c r="P229" i="1"/>
  <c r="Q229" i="1"/>
  <c r="R229" i="1"/>
  <c r="S229" i="1"/>
  <c r="T229" i="1"/>
  <c r="P230" i="1"/>
  <c r="Q230" i="1"/>
  <c r="R230" i="1"/>
  <c r="S230" i="1"/>
  <c r="T230" i="1"/>
  <c r="P231" i="1"/>
  <c r="Q231" i="1"/>
  <c r="R231" i="1"/>
  <c r="S231" i="1"/>
  <c r="T231" i="1"/>
  <c r="P232" i="1"/>
  <c r="Q232" i="1"/>
  <c r="R232" i="1"/>
  <c r="S232" i="1"/>
  <c r="T232" i="1"/>
  <c r="P233" i="1"/>
  <c r="Q233" i="1"/>
  <c r="R233" i="1"/>
  <c r="S233" i="1"/>
  <c r="T233" i="1"/>
  <c r="P234" i="1"/>
  <c r="Q234" i="1"/>
  <c r="R234" i="1"/>
  <c r="S234" i="1"/>
  <c r="T234" i="1"/>
  <c r="P235" i="1"/>
  <c r="Q235" i="1"/>
  <c r="R235" i="1"/>
  <c r="S235" i="1"/>
  <c r="T235" i="1"/>
  <c r="P236" i="1"/>
  <c r="Q236" i="1"/>
  <c r="R236" i="1"/>
  <c r="S236" i="1"/>
  <c r="T236" i="1"/>
  <c r="P237" i="1"/>
  <c r="Q237" i="1"/>
  <c r="R237" i="1"/>
  <c r="S237" i="1"/>
  <c r="T237" i="1"/>
  <c r="P266" i="1"/>
  <c r="Q266" i="1"/>
  <c r="R266" i="1"/>
  <c r="S266" i="1"/>
  <c r="T266" i="1"/>
  <c r="P267" i="1"/>
  <c r="Q267" i="1"/>
  <c r="R267" i="1"/>
  <c r="S267" i="1"/>
  <c r="T267" i="1"/>
  <c r="P268" i="1"/>
  <c r="Q268" i="1"/>
  <c r="R268" i="1"/>
  <c r="S268" i="1"/>
  <c r="T268" i="1"/>
  <c r="P269" i="1"/>
  <c r="Q269" i="1"/>
  <c r="R269" i="1"/>
  <c r="S269" i="1"/>
  <c r="T269" i="1"/>
  <c r="P270" i="1"/>
  <c r="Q270" i="1"/>
  <c r="R270" i="1"/>
  <c r="S270" i="1"/>
  <c r="T270" i="1"/>
  <c r="P271" i="1"/>
  <c r="Q271" i="1"/>
  <c r="R271" i="1"/>
  <c r="S271" i="1"/>
  <c r="T271" i="1"/>
  <c r="P272" i="1"/>
  <c r="Q272" i="1"/>
  <c r="R272" i="1"/>
  <c r="S272" i="1"/>
  <c r="T272" i="1"/>
  <c r="P297" i="1"/>
  <c r="Q297" i="1"/>
  <c r="R297" i="1"/>
  <c r="S297" i="1"/>
  <c r="T297" i="1"/>
  <c r="P298" i="1"/>
  <c r="Q298" i="1"/>
  <c r="R298" i="1"/>
  <c r="S298" i="1"/>
  <c r="T298" i="1"/>
  <c r="P299" i="1"/>
  <c r="Q299" i="1"/>
  <c r="R299" i="1"/>
  <c r="S299" i="1"/>
  <c r="T299" i="1"/>
  <c r="P300" i="1"/>
  <c r="Q300" i="1"/>
  <c r="R300" i="1"/>
  <c r="S300" i="1"/>
  <c r="T300" i="1"/>
  <c r="P301" i="1"/>
  <c r="Q301" i="1"/>
  <c r="R301" i="1"/>
  <c r="S301" i="1"/>
  <c r="T301" i="1"/>
  <c r="P302" i="1"/>
  <c r="Q302" i="1"/>
  <c r="R302" i="1"/>
  <c r="S302" i="1"/>
  <c r="T302" i="1"/>
  <c r="P303" i="1"/>
  <c r="Q303" i="1"/>
  <c r="R303" i="1"/>
  <c r="S303" i="1"/>
  <c r="T303" i="1"/>
  <c r="P304" i="1"/>
  <c r="Q304" i="1"/>
  <c r="R304" i="1"/>
  <c r="S304" i="1"/>
  <c r="T304" i="1"/>
  <c r="P305" i="1"/>
  <c r="Q305" i="1"/>
  <c r="R305" i="1"/>
  <c r="S305" i="1"/>
  <c r="T305" i="1"/>
  <c r="P306" i="1"/>
  <c r="Q306" i="1"/>
  <c r="R306" i="1"/>
  <c r="S306" i="1"/>
  <c r="T306" i="1"/>
  <c r="P307" i="1"/>
  <c r="Q307" i="1"/>
  <c r="R307" i="1"/>
  <c r="S307" i="1"/>
  <c r="T307" i="1"/>
  <c r="P308" i="1"/>
  <c r="Q308" i="1"/>
  <c r="R308" i="1"/>
  <c r="S308" i="1"/>
  <c r="T308" i="1"/>
  <c r="P322" i="1"/>
  <c r="Q322" i="1"/>
  <c r="R322" i="1"/>
  <c r="S322" i="1"/>
  <c r="T322" i="1"/>
  <c r="P334" i="1"/>
  <c r="Q334" i="1"/>
  <c r="R334" i="1"/>
  <c r="S334" i="1"/>
  <c r="T334" i="1"/>
  <c r="P335" i="1"/>
  <c r="Q335" i="1"/>
  <c r="R335" i="1"/>
  <c r="S335" i="1"/>
  <c r="T335" i="1"/>
  <c r="P364" i="1"/>
  <c r="Q364" i="1"/>
  <c r="R364" i="1"/>
  <c r="S364" i="1"/>
  <c r="T364" i="1"/>
  <c r="P365" i="1"/>
  <c r="Q365" i="1"/>
  <c r="R365" i="1"/>
  <c r="S365" i="1"/>
  <c r="T365" i="1"/>
  <c r="P366" i="1"/>
  <c r="Q366" i="1"/>
  <c r="R366" i="1"/>
  <c r="S366" i="1"/>
  <c r="T366" i="1"/>
  <c r="P367" i="1"/>
  <c r="Q367" i="1"/>
  <c r="R367" i="1"/>
  <c r="S367" i="1"/>
  <c r="T367" i="1"/>
  <c r="P368" i="1"/>
  <c r="Q368" i="1"/>
  <c r="R368" i="1"/>
  <c r="S368" i="1"/>
  <c r="T368" i="1"/>
  <c r="P369" i="1"/>
  <c r="Q369" i="1"/>
  <c r="R369" i="1"/>
  <c r="S369" i="1"/>
  <c r="T369" i="1"/>
  <c r="P370" i="1"/>
  <c r="Q370" i="1"/>
  <c r="R370" i="1"/>
  <c r="S370" i="1"/>
  <c r="T370" i="1"/>
  <c r="P371" i="1"/>
  <c r="Q371" i="1"/>
  <c r="R371" i="1"/>
  <c r="S371" i="1"/>
  <c r="T371" i="1"/>
  <c r="P372" i="1"/>
  <c r="Q372" i="1"/>
  <c r="R372" i="1"/>
  <c r="S372" i="1"/>
  <c r="T372" i="1"/>
  <c r="P385" i="1"/>
  <c r="Q385" i="1"/>
  <c r="R385" i="1"/>
  <c r="S385" i="1"/>
  <c r="T385" i="1"/>
  <c r="P405" i="1"/>
  <c r="Q405" i="1"/>
  <c r="R405" i="1"/>
  <c r="S405" i="1"/>
  <c r="T405" i="1"/>
  <c r="P406" i="1"/>
  <c r="Q406" i="1"/>
  <c r="R406" i="1"/>
  <c r="S406" i="1"/>
  <c r="T406" i="1"/>
  <c r="P411" i="1"/>
  <c r="Q411" i="1"/>
  <c r="R411" i="1"/>
  <c r="S411" i="1"/>
  <c r="T411" i="1"/>
  <c r="P422" i="1"/>
  <c r="Q422" i="1"/>
  <c r="R422" i="1"/>
  <c r="S422" i="1"/>
  <c r="T422" i="1"/>
  <c r="P423" i="1"/>
  <c r="Q423" i="1"/>
  <c r="R423" i="1"/>
  <c r="S423" i="1"/>
  <c r="T423" i="1"/>
  <c r="P424" i="1"/>
  <c r="Q424" i="1"/>
  <c r="R424" i="1"/>
  <c r="S424" i="1"/>
  <c r="T424" i="1"/>
  <c r="P425" i="1"/>
  <c r="Q425" i="1"/>
  <c r="R425" i="1"/>
  <c r="S425" i="1"/>
  <c r="T425" i="1"/>
  <c r="P426" i="1"/>
  <c r="Q426" i="1"/>
  <c r="R426" i="1"/>
  <c r="S426" i="1"/>
  <c r="T426" i="1"/>
  <c r="P427" i="1"/>
  <c r="Q427" i="1"/>
  <c r="R427" i="1"/>
  <c r="S427" i="1"/>
  <c r="T427" i="1"/>
  <c r="P428" i="1"/>
  <c r="Q428" i="1"/>
  <c r="R428" i="1"/>
  <c r="S428" i="1"/>
  <c r="T428" i="1"/>
  <c r="P445" i="1"/>
  <c r="Q445" i="1"/>
  <c r="R445" i="1"/>
  <c r="S445" i="1"/>
  <c r="T445" i="1"/>
  <c r="P446" i="1"/>
  <c r="Q446" i="1"/>
  <c r="R446" i="1"/>
  <c r="S446" i="1"/>
  <c r="T446" i="1"/>
  <c r="P447" i="1"/>
  <c r="Q447" i="1"/>
  <c r="R447" i="1"/>
  <c r="S447" i="1"/>
  <c r="T447" i="1"/>
  <c r="P464" i="1"/>
  <c r="Q464" i="1"/>
  <c r="R464" i="1"/>
  <c r="S464" i="1"/>
  <c r="T464" i="1"/>
  <c r="P465" i="1"/>
  <c r="Q465" i="1"/>
  <c r="R465" i="1"/>
  <c r="S465" i="1"/>
  <c r="T465" i="1"/>
  <c r="P466" i="1"/>
  <c r="Q466" i="1"/>
  <c r="R466" i="1"/>
  <c r="S466" i="1"/>
  <c r="T466" i="1"/>
  <c r="P467" i="1"/>
  <c r="Q467" i="1"/>
  <c r="R467" i="1"/>
  <c r="S467" i="1"/>
  <c r="T467" i="1"/>
  <c r="P515" i="1"/>
  <c r="Q515" i="1"/>
  <c r="R515" i="1"/>
  <c r="S515" i="1"/>
  <c r="T515" i="1"/>
  <c r="P516" i="1"/>
  <c r="Q516" i="1"/>
  <c r="R516" i="1"/>
  <c r="S516" i="1"/>
  <c r="T516" i="1"/>
  <c r="P517" i="1"/>
  <c r="Q517" i="1"/>
  <c r="R517" i="1"/>
  <c r="S517" i="1"/>
  <c r="T517" i="1"/>
  <c r="P518" i="1"/>
  <c r="Q518" i="1"/>
  <c r="R518" i="1"/>
  <c r="S518" i="1"/>
  <c r="T518" i="1"/>
  <c r="P519" i="1"/>
  <c r="Q519" i="1"/>
  <c r="R519" i="1"/>
  <c r="S519" i="1"/>
  <c r="T519" i="1"/>
  <c r="P520" i="1"/>
  <c r="Q520" i="1"/>
  <c r="R520" i="1"/>
  <c r="S520" i="1"/>
  <c r="T520" i="1"/>
  <c r="P521" i="1"/>
  <c r="Q521" i="1"/>
  <c r="R521" i="1"/>
  <c r="S521" i="1"/>
  <c r="T521" i="1"/>
  <c r="P522" i="1"/>
  <c r="Q522" i="1"/>
  <c r="R522" i="1"/>
  <c r="S522" i="1"/>
  <c r="T522" i="1"/>
  <c r="P523" i="1"/>
  <c r="Q523" i="1"/>
  <c r="R523" i="1"/>
  <c r="S523" i="1"/>
  <c r="T523" i="1"/>
  <c r="P524" i="1"/>
  <c r="Q524" i="1"/>
  <c r="R524" i="1"/>
  <c r="S524" i="1"/>
  <c r="T524" i="1"/>
  <c r="P525" i="1"/>
  <c r="Q525" i="1"/>
  <c r="R525" i="1"/>
  <c r="S525" i="1"/>
  <c r="T525" i="1"/>
  <c r="P526" i="1"/>
  <c r="Q526" i="1"/>
  <c r="R526" i="1"/>
  <c r="S526" i="1"/>
  <c r="T526" i="1"/>
  <c r="P527" i="1"/>
  <c r="Q527" i="1"/>
  <c r="R527" i="1"/>
  <c r="S527" i="1"/>
  <c r="T527" i="1"/>
  <c r="P528" i="1"/>
  <c r="Q528" i="1"/>
  <c r="R528" i="1"/>
  <c r="S528" i="1"/>
  <c r="T528" i="1"/>
  <c r="P529" i="1"/>
  <c r="Q529" i="1"/>
  <c r="R529" i="1"/>
  <c r="S529" i="1"/>
  <c r="T529" i="1"/>
  <c r="P530" i="1"/>
  <c r="Q530" i="1"/>
  <c r="R530" i="1"/>
  <c r="S530" i="1"/>
  <c r="T530" i="1"/>
  <c r="P531" i="1"/>
  <c r="Q531" i="1"/>
  <c r="R531" i="1"/>
  <c r="S531" i="1"/>
  <c r="T531" i="1"/>
  <c r="P532" i="1"/>
  <c r="Q532" i="1"/>
  <c r="R532" i="1"/>
  <c r="S532" i="1"/>
  <c r="T532" i="1"/>
  <c r="P533" i="1"/>
  <c r="Q533" i="1"/>
  <c r="R533" i="1"/>
  <c r="S533" i="1"/>
  <c r="T533" i="1"/>
  <c r="P534" i="1"/>
  <c r="Q534" i="1"/>
  <c r="R534" i="1"/>
  <c r="S534" i="1"/>
  <c r="T534" i="1"/>
  <c r="P629" i="1"/>
  <c r="Q629" i="1"/>
  <c r="R629" i="1"/>
  <c r="S629" i="1"/>
  <c r="T629" i="1"/>
  <c r="P630" i="1"/>
  <c r="Q630" i="1"/>
  <c r="R630" i="1"/>
  <c r="S630" i="1"/>
  <c r="T630" i="1"/>
  <c r="P631" i="1"/>
  <c r="Q631" i="1"/>
  <c r="R631" i="1"/>
  <c r="S631" i="1"/>
  <c r="T631" i="1"/>
  <c r="P632" i="1"/>
  <c r="Q632" i="1"/>
  <c r="R632" i="1"/>
  <c r="S632" i="1"/>
  <c r="T632" i="1"/>
  <c r="P633" i="1"/>
  <c r="Q633" i="1"/>
  <c r="R633" i="1"/>
  <c r="S633" i="1"/>
  <c r="T633" i="1"/>
  <c r="P634" i="1"/>
  <c r="Q634" i="1"/>
  <c r="R634" i="1"/>
  <c r="S634" i="1"/>
  <c r="T634" i="1"/>
  <c r="P635" i="1"/>
  <c r="Q635" i="1"/>
  <c r="R635" i="1"/>
  <c r="S635" i="1"/>
  <c r="T635" i="1"/>
  <c r="P636" i="1"/>
  <c r="Q636" i="1"/>
  <c r="R636" i="1"/>
  <c r="S636" i="1"/>
  <c r="T636" i="1"/>
  <c r="P637" i="1"/>
  <c r="Q637" i="1"/>
  <c r="R637" i="1"/>
  <c r="S637" i="1"/>
  <c r="T637" i="1"/>
  <c r="P638" i="1"/>
  <c r="Q638" i="1"/>
  <c r="R638" i="1"/>
  <c r="S638" i="1"/>
  <c r="T638" i="1"/>
  <c r="P639" i="1"/>
  <c r="Q639" i="1"/>
  <c r="R639" i="1"/>
  <c r="S639" i="1"/>
  <c r="T639" i="1"/>
  <c r="P640" i="1"/>
  <c r="Q640" i="1"/>
  <c r="R640" i="1"/>
  <c r="S640" i="1"/>
  <c r="T640" i="1"/>
  <c r="P641" i="1"/>
  <c r="Q641" i="1"/>
  <c r="R641" i="1"/>
  <c r="S641" i="1"/>
  <c r="T641" i="1"/>
  <c r="P642" i="1"/>
  <c r="Q642" i="1"/>
  <c r="R642" i="1"/>
  <c r="S642" i="1"/>
  <c r="T642" i="1"/>
  <c r="P643" i="1"/>
  <c r="Q643" i="1"/>
  <c r="R643" i="1"/>
  <c r="S643" i="1"/>
  <c r="T643" i="1"/>
  <c r="P644" i="1"/>
  <c r="Q644" i="1"/>
  <c r="R644" i="1"/>
  <c r="S644" i="1"/>
  <c r="T644" i="1"/>
  <c r="P645" i="1"/>
  <c r="Q645" i="1"/>
  <c r="R645" i="1"/>
  <c r="S645" i="1"/>
  <c r="T645" i="1"/>
  <c r="P646" i="1"/>
  <c r="Q646" i="1"/>
  <c r="R646" i="1"/>
  <c r="S646" i="1"/>
  <c r="T646" i="1"/>
  <c r="P647" i="1"/>
  <c r="Q647" i="1"/>
  <c r="R647" i="1"/>
  <c r="S647" i="1"/>
  <c r="T647" i="1"/>
  <c r="P648" i="1"/>
  <c r="Q648" i="1"/>
  <c r="R648" i="1"/>
  <c r="S648" i="1"/>
  <c r="T648" i="1"/>
  <c r="P649" i="1"/>
  <c r="Q649" i="1"/>
  <c r="R649" i="1"/>
  <c r="S649" i="1"/>
  <c r="T649" i="1"/>
  <c r="P650" i="1"/>
  <c r="Q650" i="1"/>
  <c r="R650" i="1"/>
  <c r="S650" i="1"/>
  <c r="T650" i="1"/>
  <c r="P651" i="1"/>
  <c r="Q651" i="1"/>
  <c r="R651" i="1"/>
  <c r="S651" i="1"/>
  <c r="T651" i="1"/>
  <c r="P652" i="1"/>
  <c r="Q652" i="1"/>
  <c r="R652" i="1"/>
  <c r="S652" i="1"/>
  <c r="T652" i="1"/>
  <c r="P653" i="1"/>
  <c r="Q653" i="1"/>
  <c r="R653" i="1"/>
  <c r="S653" i="1"/>
  <c r="T653" i="1"/>
  <c r="P654" i="1"/>
  <c r="Q654" i="1"/>
  <c r="R654" i="1"/>
  <c r="S654" i="1"/>
  <c r="T654" i="1"/>
  <c r="P655" i="1"/>
  <c r="Q655" i="1"/>
  <c r="R655" i="1"/>
  <c r="S655" i="1"/>
  <c r="T655" i="1"/>
  <c r="P656" i="1"/>
  <c r="Q656" i="1"/>
  <c r="R656" i="1"/>
  <c r="S656" i="1"/>
  <c r="T656" i="1"/>
  <c r="P657" i="1"/>
  <c r="Q657" i="1"/>
  <c r="R657" i="1"/>
  <c r="S657" i="1"/>
  <c r="T657" i="1"/>
  <c r="P658" i="1"/>
  <c r="Q658" i="1"/>
  <c r="R658" i="1"/>
  <c r="S658" i="1"/>
  <c r="T658" i="1"/>
  <c r="P659" i="1"/>
  <c r="Q659" i="1"/>
  <c r="R659" i="1"/>
  <c r="S659" i="1"/>
  <c r="T659" i="1"/>
  <c r="P660" i="1"/>
  <c r="Q660" i="1"/>
  <c r="R660" i="1"/>
  <c r="S660" i="1"/>
  <c r="T660" i="1"/>
  <c r="P661" i="1"/>
  <c r="Q661" i="1"/>
  <c r="R661" i="1"/>
  <c r="S661" i="1"/>
  <c r="T661" i="1"/>
  <c r="P662" i="1"/>
  <c r="Q662" i="1"/>
  <c r="R662" i="1"/>
  <c r="S662" i="1"/>
  <c r="T662" i="1"/>
  <c r="P663" i="1"/>
  <c r="Q663" i="1"/>
  <c r="R663" i="1"/>
  <c r="S663" i="1"/>
  <c r="T663" i="1"/>
  <c r="P664" i="1"/>
  <c r="Q664" i="1"/>
  <c r="R664" i="1"/>
  <c r="S664" i="1"/>
  <c r="T664" i="1"/>
  <c r="P665" i="1"/>
  <c r="Q665" i="1"/>
  <c r="R665" i="1"/>
  <c r="S665" i="1"/>
  <c r="T665" i="1"/>
  <c r="P666" i="1"/>
  <c r="Q666" i="1"/>
  <c r="R666" i="1"/>
  <c r="S666" i="1"/>
  <c r="T666" i="1"/>
  <c r="P667" i="1"/>
  <c r="Q667" i="1"/>
  <c r="R667" i="1"/>
  <c r="S667" i="1"/>
  <c r="T667" i="1"/>
  <c r="P668" i="1"/>
  <c r="Q668" i="1"/>
  <c r="R668" i="1"/>
  <c r="S668" i="1"/>
  <c r="T668" i="1"/>
  <c r="P669" i="1"/>
  <c r="Q669" i="1"/>
  <c r="R669" i="1"/>
  <c r="S669" i="1"/>
  <c r="T669" i="1"/>
  <c r="P1110" i="1"/>
  <c r="Q1110" i="1"/>
  <c r="R1110" i="1"/>
  <c r="S1110" i="1"/>
  <c r="T1110" i="1"/>
  <c r="P1111" i="1"/>
  <c r="Q1111" i="1"/>
  <c r="R1111" i="1"/>
  <c r="S1111" i="1"/>
  <c r="T1111" i="1"/>
  <c r="P1112" i="1"/>
  <c r="Q1112" i="1"/>
  <c r="R1112" i="1"/>
  <c r="S1112" i="1"/>
  <c r="T1112" i="1"/>
  <c r="P1113" i="1"/>
  <c r="Q1113" i="1"/>
  <c r="R1113" i="1"/>
  <c r="S1113" i="1"/>
  <c r="T1113" i="1"/>
  <c r="P1114" i="1"/>
  <c r="Q1114" i="1"/>
  <c r="R1114" i="1"/>
  <c r="S1114" i="1"/>
  <c r="T1114" i="1"/>
  <c r="P1115" i="1"/>
  <c r="Q1115" i="1"/>
  <c r="R1115" i="1"/>
  <c r="S1115" i="1"/>
  <c r="T1115" i="1"/>
  <c r="P1116" i="1"/>
  <c r="Q1116" i="1"/>
  <c r="R1116" i="1"/>
  <c r="S1116" i="1"/>
  <c r="T1116" i="1"/>
  <c r="P1117" i="1"/>
  <c r="Q1117" i="1"/>
  <c r="R1117" i="1"/>
  <c r="S1117" i="1"/>
  <c r="T1117" i="1"/>
  <c r="P1118" i="1"/>
  <c r="Q1118" i="1"/>
  <c r="R1118" i="1"/>
  <c r="S1118" i="1"/>
  <c r="T1118" i="1"/>
  <c r="P1119" i="1"/>
  <c r="Q1119" i="1"/>
  <c r="R1119" i="1"/>
  <c r="S1119" i="1"/>
  <c r="T1119" i="1"/>
  <c r="P1120" i="1"/>
  <c r="Q1120" i="1"/>
  <c r="R1120" i="1"/>
  <c r="S1120" i="1"/>
  <c r="T1120" i="1"/>
  <c r="P1121" i="1"/>
  <c r="Q1121" i="1"/>
  <c r="R1121" i="1"/>
  <c r="S1121" i="1"/>
  <c r="T1121" i="1"/>
  <c r="P1122" i="1"/>
  <c r="Q1122" i="1"/>
  <c r="R1122" i="1"/>
  <c r="S1122" i="1"/>
  <c r="T1122" i="1"/>
  <c r="P1123" i="1"/>
  <c r="Q1123" i="1"/>
  <c r="R1123" i="1"/>
  <c r="S1123" i="1"/>
  <c r="T1123" i="1"/>
  <c r="P1124" i="1"/>
  <c r="Q1124" i="1"/>
  <c r="R1124" i="1"/>
  <c r="S1124" i="1"/>
  <c r="T1124" i="1"/>
  <c r="P1125" i="1"/>
  <c r="Q1125" i="1"/>
  <c r="R1125" i="1"/>
  <c r="S1125" i="1"/>
  <c r="T1125" i="1"/>
  <c r="P1126" i="1"/>
  <c r="Q1126" i="1"/>
  <c r="R1126" i="1"/>
  <c r="S1126" i="1"/>
  <c r="T1126" i="1"/>
  <c r="P1127" i="1"/>
  <c r="Q1127" i="1"/>
  <c r="R1127" i="1"/>
  <c r="S1127" i="1"/>
  <c r="T1127" i="1"/>
  <c r="P1128" i="1"/>
  <c r="Q1128" i="1"/>
  <c r="R1128" i="1"/>
  <c r="S1128" i="1"/>
  <c r="T1128" i="1"/>
  <c r="P1129" i="1"/>
  <c r="Q1129" i="1"/>
  <c r="R1129" i="1"/>
  <c r="S1129" i="1"/>
  <c r="T1129" i="1"/>
  <c r="P1130" i="1"/>
  <c r="Q1130" i="1"/>
  <c r="R1130" i="1"/>
  <c r="S1130" i="1"/>
  <c r="T1130" i="1"/>
  <c r="P1131" i="1"/>
  <c r="Q1131" i="1"/>
  <c r="R1131" i="1"/>
  <c r="S1131" i="1"/>
  <c r="T1131" i="1"/>
  <c r="P1132" i="1"/>
  <c r="Q1132" i="1"/>
  <c r="R1132" i="1"/>
  <c r="S1132" i="1"/>
  <c r="T1132" i="1"/>
  <c r="P1133" i="1"/>
  <c r="Q1133" i="1"/>
  <c r="R1133" i="1"/>
  <c r="S1133" i="1"/>
  <c r="T1133" i="1"/>
  <c r="P1134" i="1"/>
  <c r="Q1134" i="1"/>
  <c r="R1134" i="1"/>
  <c r="S1134" i="1"/>
  <c r="T1134" i="1"/>
  <c r="P1135" i="1"/>
  <c r="Q1135" i="1"/>
  <c r="R1135" i="1"/>
  <c r="S1135" i="1"/>
  <c r="T1135" i="1"/>
  <c r="P1136" i="1"/>
  <c r="Q1136" i="1"/>
  <c r="R1136" i="1"/>
  <c r="S1136" i="1"/>
  <c r="T1136" i="1"/>
  <c r="P1137" i="1"/>
  <c r="Q1137" i="1"/>
  <c r="R1137" i="1"/>
  <c r="S1137" i="1"/>
  <c r="T1137" i="1"/>
  <c r="P1138" i="1"/>
  <c r="Q1138" i="1"/>
  <c r="R1138" i="1"/>
  <c r="S1138" i="1"/>
  <c r="T1138" i="1"/>
  <c r="P1139" i="1"/>
  <c r="Q1139" i="1"/>
  <c r="R1139" i="1"/>
  <c r="S1139" i="1"/>
  <c r="T1139" i="1"/>
  <c r="P1140" i="1"/>
  <c r="Q1140" i="1"/>
  <c r="R1140" i="1"/>
  <c r="S1140" i="1"/>
  <c r="T1140" i="1"/>
  <c r="P1141" i="1"/>
  <c r="Q1141" i="1"/>
  <c r="R1141" i="1"/>
  <c r="S1141" i="1"/>
  <c r="T1141" i="1"/>
  <c r="P1142" i="1"/>
  <c r="Q1142" i="1"/>
  <c r="R1142" i="1"/>
  <c r="S1142" i="1"/>
  <c r="T1142" i="1"/>
  <c r="P1143" i="1"/>
  <c r="Q1143" i="1"/>
  <c r="R1143" i="1"/>
  <c r="S1143" i="1"/>
  <c r="T1143" i="1"/>
  <c r="P1144" i="1"/>
  <c r="Q1144" i="1"/>
  <c r="R1144" i="1"/>
  <c r="S1144" i="1"/>
  <c r="T1144" i="1"/>
  <c r="P1145" i="1"/>
  <c r="Q1145" i="1"/>
  <c r="R1145" i="1"/>
  <c r="S1145" i="1"/>
  <c r="T1145" i="1"/>
  <c r="P1146" i="1"/>
  <c r="Q1146" i="1"/>
  <c r="R1146" i="1"/>
  <c r="S1146" i="1"/>
  <c r="T1146" i="1"/>
  <c r="P1147" i="1"/>
  <c r="Q1147" i="1"/>
  <c r="R1147" i="1"/>
  <c r="S1147" i="1"/>
  <c r="T1147" i="1"/>
  <c r="P1148" i="1"/>
  <c r="Q1148" i="1"/>
  <c r="R1148" i="1"/>
  <c r="S1148" i="1"/>
  <c r="T1148" i="1"/>
  <c r="P1149" i="1"/>
  <c r="Q1149" i="1"/>
  <c r="R1149" i="1"/>
  <c r="S1149" i="1"/>
  <c r="T1149" i="1"/>
  <c r="P1150" i="1"/>
  <c r="Q1150" i="1"/>
  <c r="R1150" i="1"/>
  <c r="S1150" i="1"/>
  <c r="T1150" i="1"/>
  <c r="P1151" i="1"/>
  <c r="Q1151" i="1"/>
  <c r="R1151" i="1"/>
  <c r="S1151" i="1"/>
  <c r="T1151" i="1"/>
  <c r="P1152" i="1"/>
  <c r="Q1152" i="1"/>
  <c r="R1152" i="1"/>
  <c r="S1152" i="1"/>
  <c r="T1152" i="1"/>
  <c r="P1153" i="1"/>
  <c r="Q1153" i="1"/>
  <c r="R1153" i="1"/>
  <c r="S1153" i="1"/>
  <c r="T1153" i="1"/>
  <c r="P1154" i="1"/>
  <c r="Q1154" i="1"/>
  <c r="R1154" i="1"/>
  <c r="S1154" i="1"/>
  <c r="T1154" i="1"/>
  <c r="P1155" i="1"/>
  <c r="Q1155" i="1"/>
  <c r="R1155" i="1"/>
  <c r="S1155" i="1"/>
  <c r="T1155" i="1"/>
  <c r="P1156" i="1"/>
  <c r="Q1156" i="1"/>
  <c r="R1156" i="1"/>
  <c r="S1156" i="1"/>
  <c r="T1156" i="1"/>
  <c r="P1157" i="1"/>
  <c r="Q1157" i="1"/>
  <c r="R1157" i="1"/>
  <c r="S1157" i="1"/>
  <c r="T1157" i="1"/>
  <c r="P1158" i="1"/>
  <c r="Q1158" i="1"/>
  <c r="R1158" i="1"/>
  <c r="S1158" i="1"/>
  <c r="T1158" i="1"/>
  <c r="P1159" i="1"/>
  <c r="Q1159" i="1"/>
  <c r="R1159" i="1"/>
  <c r="S1159" i="1"/>
  <c r="T1159" i="1"/>
  <c r="P1160" i="1"/>
  <c r="Q1160" i="1"/>
  <c r="R1160" i="1"/>
  <c r="S1160" i="1"/>
  <c r="T1160" i="1"/>
  <c r="P1161" i="1"/>
  <c r="Q1161" i="1"/>
  <c r="R1161" i="1"/>
  <c r="S1161" i="1"/>
  <c r="T1161" i="1"/>
  <c r="P1162" i="1"/>
  <c r="Q1162" i="1"/>
  <c r="R1162" i="1"/>
  <c r="S1162" i="1"/>
  <c r="T1162" i="1"/>
  <c r="P1163" i="1"/>
  <c r="Q1163" i="1"/>
  <c r="R1163" i="1"/>
  <c r="S1163" i="1"/>
  <c r="T1163" i="1"/>
  <c r="P1164" i="1"/>
  <c r="Q1164" i="1"/>
  <c r="R1164" i="1"/>
  <c r="S1164" i="1"/>
  <c r="T1164" i="1"/>
  <c r="P1165" i="1"/>
  <c r="Q1165" i="1"/>
  <c r="R1165" i="1"/>
  <c r="S1165" i="1"/>
  <c r="T1165" i="1"/>
  <c r="P1166" i="1"/>
  <c r="Q1166" i="1"/>
  <c r="R1166" i="1"/>
  <c r="S1166" i="1"/>
  <c r="T1166" i="1"/>
  <c r="P1167" i="1"/>
  <c r="Q1167" i="1"/>
  <c r="R1167" i="1"/>
  <c r="S1167" i="1"/>
  <c r="T1167" i="1"/>
  <c r="P1168" i="1"/>
  <c r="Q1168" i="1"/>
  <c r="R1168" i="1"/>
  <c r="S1168" i="1"/>
  <c r="T1168" i="1"/>
  <c r="P1169" i="1"/>
  <c r="Q1169" i="1"/>
  <c r="R1169" i="1"/>
  <c r="S1169" i="1"/>
  <c r="T1169" i="1"/>
  <c r="P1170" i="1"/>
  <c r="Q1170" i="1"/>
  <c r="R1170" i="1"/>
  <c r="S1170" i="1"/>
  <c r="T1170" i="1"/>
  <c r="P1171" i="1"/>
  <c r="Q1171" i="1"/>
  <c r="R1171" i="1"/>
  <c r="S1171" i="1"/>
  <c r="T1171" i="1"/>
  <c r="P1172" i="1"/>
  <c r="Q1172" i="1"/>
  <c r="R1172" i="1"/>
  <c r="S1172" i="1"/>
  <c r="T1172" i="1"/>
  <c r="P1173" i="1"/>
  <c r="Q1173" i="1"/>
  <c r="R1173" i="1"/>
  <c r="S1173" i="1"/>
  <c r="T1173" i="1"/>
  <c r="P1174" i="1"/>
  <c r="Q1174" i="1"/>
  <c r="R1174" i="1"/>
  <c r="S1174" i="1"/>
  <c r="T1174" i="1"/>
  <c r="P1175" i="1"/>
  <c r="Q1175" i="1"/>
  <c r="R1175" i="1"/>
  <c r="S1175" i="1"/>
  <c r="T1175" i="1"/>
  <c r="P1176" i="1"/>
  <c r="Q1176" i="1"/>
  <c r="R1176" i="1"/>
  <c r="S1176" i="1"/>
  <c r="T1176" i="1"/>
  <c r="P1177" i="1"/>
  <c r="Q1177" i="1"/>
  <c r="R1177" i="1"/>
  <c r="S1177" i="1"/>
  <c r="T1177" i="1"/>
  <c r="P1178" i="1"/>
  <c r="Q1178" i="1"/>
  <c r="R1178" i="1"/>
  <c r="S1178" i="1"/>
  <c r="T1178" i="1"/>
  <c r="P1179" i="1"/>
  <c r="Q1179" i="1"/>
  <c r="R1179" i="1"/>
  <c r="S1179" i="1"/>
  <c r="T1179" i="1"/>
  <c r="P1180" i="1"/>
  <c r="Q1180" i="1"/>
  <c r="R1180" i="1"/>
  <c r="S1180" i="1"/>
  <c r="T1180" i="1"/>
  <c r="P1181" i="1"/>
  <c r="Q1181" i="1"/>
  <c r="R1181" i="1"/>
  <c r="S1181" i="1"/>
  <c r="T1181" i="1"/>
  <c r="P1182" i="1"/>
  <c r="Q1182" i="1"/>
  <c r="R1182" i="1"/>
  <c r="S1182" i="1"/>
  <c r="T1182" i="1"/>
  <c r="P1183" i="1"/>
  <c r="Q1183" i="1"/>
  <c r="R1183" i="1"/>
  <c r="S1183" i="1"/>
  <c r="T1183" i="1"/>
  <c r="P1184" i="1"/>
  <c r="Q1184" i="1"/>
  <c r="R1184" i="1"/>
  <c r="S1184" i="1"/>
  <c r="T1184" i="1"/>
  <c r="P1185" i="1"/>
  <c r="Q1185" i="1"/>
  <c r="R1185" i="1"/>
  <c r="S1185" i="1"/>
  <c r="T1185" i="1"/>
  <c r="P1186" i="1"/>
  <c r="Q1186" i="1"/>
  <c r="R1186" i="1"/>
  <c r="S1186" i="1"/>
  <c r="T1186" i="1"/>
  <c r="P1187" i="1"/>
  <c r="Q1187" i="1"/>
  <c r="R1187" i="1"/>
  <c r="S1187" i="1"/>
  <c r="T1187" i="1"/>
  <c r="P1188" i="1"/>
  <c r="Q1188" i="1"/>
  <c r="R1188" i="1"/>
  <c r="S1188" i="1"/>
  <c r="T1188" i="1"/>
  <c r="P1189" i="1"/>
  <c r="Q1189" i="1"/>
  <c r="R1189" i="1"/>
  <c r="S1189" i="1"/>
  <c r="T1189" i="1"/>
  <c r="P1190" i="1"/>
  <c r="Q1190" i="1"/>
  <c r="R1190" i="1"/>
  <c r="S1190" i="1"/>
  <c r="T1190" i="1"/>
  <c r="P1191" i="1"/>
  <c r="Q1191" i="1"/>
  <c r="R1191" i="1"/>
  <c r="S1191" i="1"/>
  <c r="T1191" i="1"/>
  <c r="P1192" i="1"/>
  <c r="Q1192" i="1"/>
  <c r="R1192" i="1"/>
  <c r="S1192" i="1"/>
  <c r="T1192" i="1"/>
  <c r="P1193" i="1"/>
  <c r="Q1193" i="1"/>
  <c r="R1193" i="1"/>
  <c r="S1193" i="1"/>
  <c r="T1193" i="1"/>
  <c r="P1194" i="1"/>
  <c r="Q1194" i="1"/>
  <c r="R1194" i="1"/>
  <c r="S1194" i="1"/>
  <c r="T1194" i="1"/>
  <c r="P1195" i="1"/>
  <c r="Q1195" i="1"/>
  <c r="R1195" i="1"/>
  <c r="S1195" i="1"/>
  <c r="T1195" i="1"/>
  <c r="P1196" i="1"/>
  <c r="Q1196" i="1"/>
  <c r="R1196" i="1"/>
  <c r="S1196" i="1"/>
  <c r="T1196" i="1"/>
  <c r="P1197" i="1"/>
  <c r="Q1197" i="1"/>
  <c r="R1197" i="1"/>
  <c r="S1197" i="1"/>
  <c r="T1197" i="1"/>
  <c r="P1198" i="1"/>
  <c r="Q1198" i="1"/>
  <c r="R1198" i="1"/>
  <c r="S1198" i="1"/>
  <c r="T1198" i="1"/>
  <c r="P1199" i="1"/>
  <c r="Q1199" i="1"/>
  <c r="R1199" i="1"/>
  <c r="S1199" i="1"/>
  <c r="T1199" i="1"/>
  <c r="P1200" i="1"/>
  <c r="Q1200" i="1"/>
  <c r="R1200" i="1"/>
  <c r="S1200" i="1"/>
  <c r="T1200" i="1"/>
  <c r="P1201" i="1"/>
  <c r="Q1201" i="1"/>
  <c r="R1201" i="1"/>
  <c r="S1201" i="1"/>
  <c r="T1201" i="1"/>
  <c r="P1202" i="1"/>
  <c r="Q1202" i="1"/>
  <c r="R1202" i="1"/>
  <c r="S1202" i="1"/>
  <c r="T1202" i="1"/>
  <c r="P1203" i="1"/>
  <c r="Q1203" i="1"/>
  <c r="R1203" i="1"/>
  <c r="S1203" i="1"/>
  <c r="T1203" i="1"/>
  <c r="P1204" i="1"/>
  <c r="Q1204" i="1"/>
  <c r="R1204" i="1"/>
  <c r="S1204" i="1"/>
  <c r="T1204" i="1"/>
  <c r="P1205" i="1"/>
  <c r="Q1205" i="1"/>
  <c r="R1205" i="1"/>
  <c r="S1205" i="1"/>
  <c r="T1205" i="1"/>
  <c r="P1206" i="1"/>
  <c r="Q1206" i="1"/>
  <c r="R1206" i="1"/>
  <c r="S1206" i="1"/>
  <c r="T1206" i="1"/>
  <c r="P1207" i="1"/>
  <c r="Q1207" i="1"/>
  <c r="R1207" i="1"/>
  <c r="S1207" i="1"/>
  <c r="T1207" i="1"/>
  <c r="P1208" i="1"/>
  <c r="Q1208" i="1"/>
  <c r="R1208" i="1"/>
  <c r="S1208" i="1"/>
  <c r="T1208" i="1"/>
  <c r="P1209" i="1"/>
  <c r="Q1209" i="1"/>
  <c r="R1209" i="1"/>
  <c r="S1209" i="1"/>
  <c r="T1209" i="1"/>
  <c r="P1210" i="1"/>
  <c r="Q1210" i="1"/>
  <c r="R1210" i="1"/>
  <c r="S1210" i="1"/>
  <c r="T1210" i="1"/>
  <c r="P1211" i="1"/>
  <c r="Q1211" i="1"/>
  <c r="R1211" i="1"/>
  <c r="S1211" i="1"/>
  <c r="T1211" i="1"/>
  <c r="P1212" i="1"/>
  <c r="Q1212" i="1"/>
  <c r="R1212" i="1"/>
  <c r="S1212" i="1"/>
  <c r="T1212" i="1"/>
  <c r="P1213" i="1"/>
  <c r="Q1213" i="1"/>
  <c r="R1213" i="1"/>
  <c r="S1213" i="1"/>
  <c r="T1213" i="1"/>
  <c r="P1214" i="1"/>
  <c r="Q1214" i="1"/>
  <c r="R1214" i="1"/>
  <c r="S1214" i="1"/>
  <c r="T1214" i="1"/>
  <c r="P1215" i="1"/>
  <c r="Q1215" i="1"/>
  <c r="R1215" i="1"/>
  <c r="S1215" i="1"/>
  <c r="T1215" i="1"/>
  <c r="P1216" i="1"/>
  <c r="Q1216" i="1"/>
  <c r="R1216" i="1"/>
  <c r="S1216" i="1"/>
  <c r="T1216" i="1"/>
  <c r="P1217" i="1"/>
  <c r="Q1217" i="1"/>
  <c r="R1217" i="1"/>
  <c r="S1217" i="1"/>
  <c r="T1217" i="1"/>
  <c r="P1218" i="1"/>
  <c r="Q1218" i="1"/>
  <c r="R1218" i="1"/>
  <c r="S1218" i="1"/>
  <c r="T1218" i="1"/>
  <c r="P1219" i="1"/>
  <c r="Q1219" i="1"/>
  <c r="R1219" i="1"/>
  <c r="S1219" i="1"/>
  <c r="T1219" i="1"/>
  <c r="P1220" i="1"/>
  <c r="Q1220" i="1"/>
  <c r="R1220" i="1"/>
  <c r="S1220" i="1"/>
  <c r="T1220" i="1"/>
  <c r="P1221" i="1"/>
  <c r="Q1221" i="1"/>
  <c r="R1221" i="1"/>
  <c r="S1221" i="1"/>
  <c r="T1221" i="1"/>
  <c r="P1222" i="1"/>
  <c r="Q1222" i="1"/>
  <c r="R1222" i="1"/>
  <c r="S1222" i="1"/>
  <c r="T1222" i="1"/>
  <c r="P1223" i="1"/>
  <c r="Q1223" i="1"/>
  <c r="R1223" i="1"/>
  <c r="S1223" i="1"/>
  <c r="T1223" i="1"/>
  <c r="P1224" i="1"/>
  <c r="Q1224" i="1"/>
  <c r="R1224" i="1"/>
  <c r="S1224" i="1"/>
  <c r="T1224" i="1"/>
  <c r="P1225" i="1"/>
  <c r="Q1225" i="1"/>
  <c r="R1225" i="1"/>
  <c r="S1225" i="1"/>
  <c r="T1225" i="1"/>
  <c r="P1226" i="1"/>
  <c r="Q1226" i="1"/>
  <c r="R1226" i="1"/>
  <c r="S1226" i="1"/>
  <c r="T1226" i="1"/>
  <c r="P1227" i="1"/>
  <c r="Q1227" i="1"/>
  <c r="R1227" i="1"/>
  <c r="S1227" i="1"/>
  <c r="T1227" i="1"/>
  <c r="P1228" i="1"/>
  <c r="Q1228" i="1"/>
  <c r="R1228" i="1"/>
  <c r="S1228" i="1"/>
  <c r="T1228" i="1"/>
  <c r="P1229" i="1"/>
  <c r="Q1229" i="1"/>
  <c r="R1229" i="1"/>
  <c r="S1229" i="1"/>
  <c r="T1229" i="1"/>
  <c r="P1230" i="1"/>
  <c r="Q1230" i="1"/>
  <c r="R1230" i="1"/>
  <c r="S1230" i="1"/>
  <c r="T1230" i="1"/>
  <c r="P1231" i="1"/>
  <c r="Q1231" i="1"/>
  <c r="R1231" i="1"/>
  <c r="S1231" i="1"/>
  <c r="T1231" i="1"/>
  <c r="P1232" i="1"/>
  <c r="Q1232" i="1"/>
  <c r="R1232" i="1"/>
  <c r="S1232" i="1"/>
  <c r="T1232" i="1"/>
  <c r="P1233" i="1"/>
  <c r="Q1233" i="1"/>
  <c r="R1233" i="1"/>
  <c r="S1233" i="1"/>
  <c r="T1233" i="1"/>
  <c r="P1234" i="1"/>
  <c r="Q1234" i="1"/>
  <c r="R1234" i="1"/>
  <c r="S1234" i="1"/>
  <c r="T1234" i="1"/>
  <c r="P1235" i="1"/>
  <c r="Q1235" i="1"/>
  <c r="R1235" i="1"/>
  <c r="S1235" i="1"/>
  <c r="T1235" i="1"/>
  <c r="P1236" i="1"/>
  <c r="Q1236" i="1"/>
  <c r="R1236" i="1"/>
  <c r="S1236" i="1"/>
  <c r="T1236" i="1"/>
  <c r="P1237" i="1"/>
  <c r="Q1237" i="1"/>
  <c r="R1237" i="1"/>
  <c r="S1237" i="1"/>
  <c r="T1237" i="1"/>
  <c r="P1238" i="1"/>
  <c r="Q1238" i="1"/>
  <c r="R1238" i="1"/>
  <c r="S1238" i="1"/>
  <c r="T1238" i="1"/>
  <c r="P1239" i="1"/>
  <c r="Q1239" i="1"/>
  <c r="R1239" i="1"/>
  <c r="S1239" i="1"/>
  <c r="T1239" i="1"/>
  <c r="P1240" i="1"/>
  <c r="Q1240" i="1"/>
  <c r="R1240" i="1"/>
  <c r="S1240" i="1"/>
  <c r="T1240" i="1"/>
  <c r="P1241" i="1"/>
  <c r="Q1241" i="1"/>
  <c r="R1241" i="1"/>
  <c r="S1241" i="1"/>
  <c r="T1241" i="1"/>
  <c r="P1242" i="1"/>
  <c r="Q1242" i="1"/>
  <c r="R1242" i="1"/>
  <c r="S1242" i="1"/>
  <c r="T1242" i="1"/>
  <c r="P1243" i="1"/>
  <c r="Q1243" i="1"/>
  <c r="R1243" i="1"/>
  <c r="S1243" i="1"/>
  <c r="T1243" i="1"/>
  <c r="P1244" i="1"/>
  <c r="Q1244" i="1"/>
  <c r="R1244" i="1"/>
  <c r="S1244" i="1"/>
  <c r="T1244" i="1"/>
  <c r="P1245" i="1"/>
  <c r="Q1245" i="1"/>
  <c r="R1245" i="1"/>
  <c r="S1245" i="1"/>
  <c r="T1245" i="1"/>
  <c r="P1246" i="1"/>
  <c r="Q1246" i="1"/>
  <c r="R1246" i="1"/>
  <c r="S1246" i="1"/>
  <c r="T1246" i="1"/>
  <c r="P1247" i="1"/>
  <c r="Q1247" i="1"/>
  <c r="R1247" i="1"/>
  <c r="S1247" i="1"/>
  <c r="T1247" i="1"/>
  <c r="P1248" i="1"/>
  <c r="Q1248" i="1"/>
  <c r="R1248" i="1"/>
  <c r="S1248" i="1"/>
  <c r="T1248" i="1"/>
  <c r="P1249" i="1"/>
  <c r="Q1249" i="1"/>
  <c r="R1249" i="1"/>
  <c r="S1249" i="1"/>
  <c r="T1249" i="1"/>
  <c r="P1250" i="1"/>
  <c r="Q1250" i="1"/>
  <c r="R1250" i="1"/>
  <c r="S1250" i="1"/>
  <c r="T1250" i="1"/>
  <c r="P1251" i="1"/>
  <c r="Q1251" i="1"/>
  <c r="R1251" i="1"/>
  <c r="S1251" i="1"/>
  <c r="T1251" i="1"/>
  <c r="P1252" i="1"/>
  <c r="Q1252" i="1"/>
  <c r="R1252" i="1"/>
  <c r="S1252" i="1"/>
  <c r="T1252" i="1"/>
  <c r="P1253" i="1"/>
  <c r="Q1253" i="1"/>
  <c r="R1253" i="1"/>
  <c r="S1253" i="1"/>
  <c r="T1253" i="1"/>
  <c r="P1254" i="1"/>
  <c r="Q1254" i="1"/>
  <c r="R1254" i="1"/>
  <c r="S1254" i="1"/>
  <c r="T1254" i="1"/>
  <c r="P1255" i="1"/>
  <c r="Q1255" i="1"/>
  <c r="R1255" i="1"/>
  <c r="S1255" i="1"/>
  <c r="T1255" i="1"/>
  <c r="P1256" i="1"/>
  <c r="Q1256" i="1"/>
  <c r="R1256" i="1"/>
  <c r="S1256" i="1"/>
  <c r="T1256" i="1"/>
  <c r="P1257" i="1"/>
  <c r="Q1257" i="1"/>
  <c r="R1257" i="1"/>
  <c r="S1257" i="1"/>
  <c r="T1257" i="1"/>
  <c r="P1258" i="1"/>
  <c r="Q1258" i="1"/>
  <c r="R1258" i="1"/>
  <c r="S1258" i="1"/>
  <c r="T1258" i="1"/>
  <c r="P1259" i="1"/>
  <c r="Q1259" i="1"/>
  <c r="R1259" i="1"/>
  <c r="S1259" i="1"/>
  <c r="T1259" i="1"/>
  <c r="P1425" i="1"/>
  <c r="Q1425" i="1"/>
  <c r="R1425" i="1"/>
  <c r="S1425" i="1"/>
  <c r="T1425" i="1"/>
  <c r="P1426" i="1"/>
  <c r="Q1426" i="1"/>
  <c r="R1426" i="1"/>
  <c r="S1426" i="1"/>
  <c r="T1426" i="1"/>
  <c r="P1427" i="1"/>
  <c r="Q1427" i="1"/>
  <c r="R1427" i="1"/>
  <c r="S1427" i="1"/>
  <c r="T1427" i="1"/>
  <c r="P1428" i="1"/>
  <c r="Q1428" i="1"/>
  <c r="R1428" i="1"/>
  <c r="S1428" i="1"/>
  <c r="T1428" i="1"/>
  <c r="P1429" i="1"/>
  <c r="Q1429" i="1"/>
  <c r="R1429" i="1"/>
  <c r="S1429" i="1"/>
  <c r="T1429" i="1"/>
  <c r="P1430" i="1"/>
  <c r="Q1430" i="1"/>
  <c r="R1430" i="1"/>
  <c r="S1430" i="1"/>
  <c r="T1430" i="1"/>
  <c r="P1431" i="1"/>
  <c r="Q1431" i="1"/>
  <c r="R1431" i="1"/>
  <c r="S1431" i="1"/>
  <c r="T1431" i="1"/>
  <c r="P1455" i="1"/>
  <c r="Q1455" i="1"/>
  <c r="R1455" i="1"/>
  <c r="S1455" i="1"/>
  <c r="T1455" i="1"/>
  <c r="P1456" i="1"/>
  <c r="Q1456" i="1"/>
  <c r="R1456" i="1"/>
  <c r="S1456" i="1"/>
  <c r="T1456" i="1"/>
  <c r="P1470" i="1"/>
  <c r="Q1470" i="1"/>
  <c r="R1470" i="1"/>
  <c r="S1470" i="1"/>
  <c r="T1470" i="1"/>
  <c r="P1471" i="1"/>
  <c r="Q1471" i="1"/>
  <c r="R1471" i="1"/>
  <c r="S1471" i="1"/>
  <c r="T1471" i="1"/>
  <c r="P1493" i="1"/>
  <c r="Q1493" i="1"/>
  <c r="R1493" i="1"/>
  <c r="S1493" i="1"/>
  <c r="T1493" i="1"/>
  <c r="P1494" i="1"/>
  <c r="Q1494" i="1"/>
  <c r="R1494" i="1"/>
  <c r="S1494" i="1"/>
  <c r="T1494" i="1"/>
  <c r="P1495" i="1"/>
  <c r="Q1495" i="1"/>
  <c r="R1495" i="1"/>
  <c r="S1495" i="1"/>
  <c r="T1495" i="1"/>
  <c r="P1496" i="1"/>
  <c r="Q1496" i="1"/>
  <c r="R1496" i="1"/>
  <c r="S1496" i="1"/>
  <c r="T1496" i="1"/>
  <c r="P1497" i="1"/>
  <c r="Q1497" i="1"/>
  <c r="R1497" i="1"/>
  <c r="S1497" i="1"/>
  <c r="T1497" i="1"/>
  <c r="P1511" i="1"/>
  <c r="Q1511" i="1"/>
  <c r="R1511" i="1"/>
  <c r="S1511" i="1"/>
  <c r="T1511" i="1"/>
  <c r="P1512" i="1"/>
  <c r="Q1512" i="1"/>
  <c r="R1512" i="1"/>
  <c r="S1512" i="1"/>
  <c r="T1512" i="1"/>
  <c r="P1513" i="1"/>
  <c r="Q1513" i="1"/>
  <c r="R1513" i="1"/>
  <c r="S1513" i="1"/>
  <c r="T1513" i="1"/>
  <c r="P1514" i="1"/>
  <c r="Q1514" i="1"/>
  <c r="R1514" i="1"/>
  <c r="S1514" i="1"/>
  <c r="T1514" i="1"/>
  <c r="P1515" i="1"/>
  <c r="Q1515" i="1"/>
  <c r="R1515" i="1"/>
  <c r="S1515" i="1"/>
  <c r="T1515" i="1"/>
  <c r="P1516" i="1"/>
  <c r="Q1516" i="1"/>
  <c r="R1516" i="1"/>
  <c r="S1516" i="1"/>
  <c r="T1516" i="1"/>
  <c r="P1517" i="1"/>
  <c r="Q1517" i="1"/>
  <c r="R1517" i="1"/>
  <c r="S1517" i="1"/>
  <c r="T1517" i="1"/>
  <c r="P1518" i="1"/>
  <c r="Q1518" i="1"/>
  <c r="R1518" i="1"/>
  <c r="S1518" i="1"/>
  <c r="T1518" i="1"/>
  <c r="P1519" i="1"/>
  <c r="Q1519" i="1"/>
  <c r="R1519" i="1"/>
  <c r="S1519" i="1"/>
  <c r="T1519" i="1"/>
  <c r="P1546" i="1"/>
  <c r="Q1546" i="1"/>
  <c r="R1546" i="1"/>
  <c r="S1546" i="1"/>
  <c r="T1546" i="1"/>
  <c r="P1547" i="1"/>
  <c r="Q1547" i="1"/>
  <c r="R1547" i="1"/>
  <c r="S1547" i="1"/>
  <c r="T1547" i="1"/>
  <c r="P1548" i="1"/>
  <c r="Q1548" i="1"/>
  <c r="R1548" i="1"/>
  <c r="S1548" i="1"/>
  <c r="T1548" i="1"/>
  <c r="P1549" i="1"/>
  <c r="Q1549" i="1"/>
  <c r="R1549" i="1"/>
  <c r="S1549" i="1"/>
  <c r="T1549" i="1"/>
  <c r="P1550" i="1"/>
  <c r="Q1550" i="1"/>
  <c r="R1550" i="1"/>
  <c r="S1550" i="1"/>
  <c r="T1550" i="1"/>
  <c r="P1551" i="1"/>
  <c r="Q1551" i="1"/>
  <c r="R1551" i="1"/>
  <c r="S1551" i="1"/>
  <c r="T1551" i="1"/>
  <c r="P1552" i="1"/>
  <c r="Q1552" i="1"/>
  <c r="R1552" i="1"/>
  <c r="S1552" i="1"/>
  <c r="T1552" i="1"/>
  <c r="P1553" i="1"/>
  <c r="Q1553" i="1"/>
  <c r="R1553" i="1"/>
  <c r="S1553" i="1"/>
  <c r="T1553" i="1"/>
  <c r="P1568" i="1"/>
  <c r="Q1568" i="1"/>
  <c r="R1568" i="1"/>
  <c r="S1568" i="1"/>
  <c r="T1568" i="1"/>
  <c r="P1569" i="1"/>
  <c r="Q1569" i="1"/>
  <c r="R1569" i="1"/>
  <c r="S1569" i="1"/>
  <c r="T1569" i="1"/>
  <c r="P1570" i="1"/>
  <c r="Q1570" i="1"/>
  <c r="R1570" i="1"/>
  <c r="S1570" i="1"/>
  <c r="T1570" i="1"/>
  <c r="P1571" i="1"/>
  <c r="Q1571" i="1"/>
  <c r="R1571" i="1"/>
  <c r="S1571" i="1"/>
  <c r="T1571" i="1"/>
  <c r="P1581" i="1"/>
  <c r="Q1581" i="1"/>
  <c r="R1581" i="1"/>
  <c r="S1581" i="1"/>
  <c r="T1581" i="1"/>
  <c r="P1582" i="1"/>
  <c r="Q1582" i="1"/>
  <c r="R1582" i="1"/>
  <c r="S1582" i="1"/>
  <c r="T1582" i="1"/>
  <c r="P1583" i="1"/>
  <c r="Q1583" i="1"/>
  <c r="R1583" i="1"/>
  <c r="S1583" i="1"/>
  <c r="T1583" i="1"/>
  <c r="P1584" i="1"/>
  <c r="Q1584" i="1"/>
  <c r="R1584" i="1"/>
  <c r="S1584" i="1"/>
  <c r="T1584" i="1"/>
  <c r="P1614" i="1"/>
  <c r="Q1614" i="1"/>
  <c r="R1614" i="1"/>
  <c r="S1614" i="1"/>
  <c r="T1614" i="1"/>
  <c r="P1615" i="1"/>
  <c r="Q1615" i="1"/>
  <c r="R1615" i="1"/>
  <c r="S1615" i="1"/>
  <c r="T1615" i="1"/>
  <c r="P1616" i="1"/>
  <c r="Q1616" i="1"/>
  <c r="R1616" i="1"/>
  <c r="S1616" i="1"/>
  <c r="T1616" i="1"/>
  <c r="P1617" i="1"/>
  <c r="Q1617" i="1"/>
  <c r="R1617" i="1"/>
  <c r="S1617" i="1"/>
  <c r="T1617" i="1"/>
  <c r="P1618" i="1"/>
  <c r="Q1618" i="1"/>
  <c r="R1618" i="1"/>
  <c r="S1618" i="1"/>
  <c r="T1618" i="1"/>
  <c r="P1619" i="1"/>
  <c r="Q1619" i="1"/>
  <c r="R1619" i="1"/>
  <c r="S1619" i="1"/>
  <c r="T1619" i="1"/>
  <c r="P1620" i="1"/>
  <c r="Q1620" i="1"/>
  <c r="R1620" i="1"/>
  <c r="S1620" i="1"/>
  <c r="T1620" i="1"/>
  <c r="P1636" i="1"/>
  <c r="Q1636" i="1"/>
  <c r="R1636" i="1"/>
  <c r="S1636" i="1"/>
  <c r="T1636" i="1"/>
  <c r="P1637" i="1"/>
  <c r="Q1637" i="1"/>
  <c r="R1637" i="1"/>
  <c r="S1637" i="1"/>
  <c r="T1637" i="1"/>
  <c r="P1638" i="1"/>
  <c r="Q1638" i="1"/>
  <c r="R1638" i="1"/>
  <c r="S1638" i="1"/>
  <c r="T1638" i="1"/>
  <c r="P1639" i="1"/>
  <c r="Q1639" i="1"/>
  <c r="R1639" i="1"/>
  <c r="S1639" i="1"/>
  <c r="T1639" i="1"/>
  <c r="P1640" i="1"/>
  <c r="Q1640" i="1"/>
  <c r="R1640" i="1"/>
  <c r="S1640" i="1"/>
  <c r="T1640" i="1"/>
  <c r="P1641" i="1"/>
  <c r="Q1641" i="1"/>
  <c r="R1641" i="1"/>
  <c r="S1641" i="1"/>
  <c r="T1641" i="1"/>
  <c r="P1642" i="1"/>
  <c r="Q1642" i="1"/>
  <c r="R1642" i="1"/>
  <c r="S1642" i="1"/>
  <c r="T1642" i="1"/>
  <c r="P1643" i="1"/>
  <c r="Q1643" i="1"/>
  <c r="R1643" i="1"/>
  <c r="S1643" i="1"/>
  <c r="T1643" i="1"/>
  <c r="P1674" i="1"/>
  <c r="Q1674" i="1"/>
  <c r="R1674" i="1"/>
  <c r="S1674" i="1"/>
  <c r="T1674" i="1"/>
  <c r="P1675" i="1"/>
  <c r="Q1675" i="1"/>
  <c r="R1675" i="1"/>
  <c r="S1675" i="1"/>
  <c r="T1675" i="1"/>
  <c r="P1676" i="1"/>
  <c r="Q1676" i="1"/>
  <c r="R1676" i="1"/>
  <c r="S1676" i="1"/>
  <c r="T1676" i="1"/>
  <c r="P1677" i="1"/>
  <c r="Q1677" i="1"/>
  <c r="R1677" i="1"/>
  <c r="S1677" i="1"/>
  <c r="T1677" i="1"/>
  <c r="P1678" i="1"/>
  <c r="Q1678" i="1"/>
  <c r="R1678" i="1"/>
  <c r="S1678" i="1"/>
  <c r="T1678" i="1"/>
  <c r="P1718" i="1"/>
  <c r="Q1718" i="1"/>
  <c r="R1718" i="1"/>
  <c r="S1718" i="1"/>
  <c r="T1718" i="1"/>
  <c r="P1719" i="1"/>
  <c r="Q1719" i="1"/>
  <c r="R1719" i="1"/>
  <c r="S1719" i="1"/>
  <c r="T1719" i="1"/>
  <c r="P1720" i="1"/>
  <c r="Q1720" i="1"/>
  <c r="R1720" i="1"/>
  <c r="S1720" i="1"/>
  <c r="T1720" i="1"/>
  <c r="P1721" i="1"/>
  <c r="Q1721" i="1"/>
  <c r="R1721" i="1"/>
  <c r="S1721" i="1"/>
  <c r="T1721" i="1"/>
  <c r="P1722" i="1"/>
  <c r="Q1722" i="1"/>
  <c r="R1722" i="1"/>
  <c r="S1722" i="1"/>
  <c r="T1722" i="1"/>
  <c r="P1723" i="1"/>
  <c r="Q1723" i="1"/>
  <c r="R1723" i="1"/>
  <c r="S1723" i="1"/>
  <c r="T1723" i="1"/>
  <c r="P1724" i="1"/>
  <c r="Q1724" i="1"/>
  <c r="R1724" i="1"/>
  <c r="S1724" i="1"/>
  <c r="T1724" i="1"/>
  <c r="P1725" i="1"/>
  <c r="Q1725" i="1"/>
  <c r="R1725" i="1"/>
  <c r="S1725" i="1"/>
  <c r="T1725" i="1"/>
  <c r="P1726" i="1"/>
  <c r="Q1726" i="1"/>
  <c r="R1726" i="1"/>
  <c r="S1726" i="1"/>
  <c r="T1726" i="1"/>
  <c r="P1727" i="1"/>
  <c r="Q1727" i="1"/>
  <c r="R1727" i="1"/>
  <c r="S1727" i="1"/>
  <c r="T1727" i="1"/>
  <c r="P1728" i="1"/>
  <c r="Q1728" i="1"/>
  <c r="R1728" i="1"/>
  <c r="S1728" i="1"/>
  <c r="T1728" i="1"/>
  <c r="P1729" i="1"/>
  <c r="Q1729" i="1"/>
  <c r="R1729" i="1"/>
  <c r="S1729" i="1"/>
  <c r="T1729" i="1"/>
  <c r="P1730" i="1"/>
  <c r="Q1730" i="1"/>
  <c r="R1730" i="1"/>
  <c r="S1730" i="1"/>
  <c r="T1730" i="1"/>
  <c r="P1780" i="1"/>
  <c r="Q1780" i="1"/>
  <c r="R1780" i="1"/>
  <c r="S1780" i="1"/>
  <c r="T1780" i="1"/>
  <c r="P1781" i="1"/>
  <c r="Q1781" i="1"/>
  <c r="R1781" i="1"/>
  <c r="S1781" i="1"/>
  <c r="T1781" i="1"/>
  <c r="P1782" i="1"/>
  <c r="Q1782" i="1"/>
  <c r="R1782" i="1"/>
  <c r="S1782" i="1"/>
  <c r="T1782" i="1"/>
  <c r="P1783" i="1"/>
  <c r="Q1783" i="1"/>
  <c r="R1783" i="1"/>
  <c r="S1783" i="1"/>
  <c r="T1783" i="1"/>
  <c r="P1784" i="1"/>
  <c r="Q1784" i="1"/>
  <c r="R1784" i="1"/>
  <c r="S1784" i="1"/>
  <c r="T1784" i="1"/>
  <c r="P1785" i="1"/>
  <c r="Q1785" i="1"/>
  <c r="R1785" i="1"/>
  <c r="S1785" i="1"/>
  <c r="T1785" i="1"/>
  <c r="P1786" i="1"/>
  <c r="Q1786" i="1"/>
  <c r="R1786" i="1"/>
  <c r="S1786" i="1"/>
  <c r="T1786" i="1"/>
  <c r="P1787" i="1"/>
  <c r="Q1787" i="1"/>
  <c r="R1787" i="1"/>
  <c r="S1787" i="1"/>
  <c r="T1787" i="1"/>
  <c r="P1788" i="1"/>
  <c r="Q1788" i="1"/>
  <c r="R1788" i="1"/>
  <c r="S1788" i="1"/>
  <c r="T1788" i="1"/>
  <c r="P1789" i="1"/>
  <c r="Q1789" i="1"/>
  <c r="R1789" i="1"/>
  <c r="S1789" i="1"/>
  <c r="T1789" i="1"/>
  <c r="P1790" i="1"/>
  <c r="Q1790" i="1"/>
  <c r="R1790" i="1"/>
  <c r="S1790" i="1"/>
  <c r="T1790" i="1"/>
  <c r="P1791" i="1"/>
  <c r="Q1791" i="1"/>
  <c r="R1791" i="1"/>
  <c r="S1791" i="1"/>
  <c r="T1791" i="1"/>
  <c r="P1792" i="1"/>
  <c r="Q1792" i="1"/>
  <c r="R1792" i="1"/>
  <c r="S1792" i="1"/>
  <c r="T1792" i="1"/>
  <c r="P1793" i="1"/>
  <c r="Q1793" i="1"/>
  <c r="R1793" i="1"/>
  <c r="S1793" i="1"/>
  <c r="T1793" i="1"/>
  <c r="P1794" i="1"/>
  <c r="Q1794" i="1"/>
  <c r="R1794" i="1"/>
  <c r="S1794" i="1"/>
  <c r="T1794" i="1"/>
  <c r="P1795" i="1"/>
  <c r="Q1795" i="1"/>
  <c r="R1795" i="1"/>
  <c r="S1795" i="1"/>
  <c r="T1795" i="1"/>
  <c r="P1796" i="1"/>
  <c r="Q1796" i="1"/>
  <c r="R1796" i="1"/>
  <c r="S1796" i="1"/>
  <c r="T1796" i="1"/>
  <c r="P1797" i="1"/>
  <c r="Q1797" i="1"/>
  <c r="R1797" i="1"/>
  <c r="S1797" i="1"/>
  <c r="T1797" i="1"/>
  <c r="P1798" i="1"/>
  <c r="Q1798" i="1"/>
  <c r="R1798" i="1"/>
  <c r="S1798" i="1"/>
  <c r="T1798" i="1"/>
  <c r="P1799" i="1"/>
  <c r="Q1799" i="1"/>
  <c r="R1799" i="1"/>
  <c r="S1799" i="1"/>
  <c r="T1799" i="1"/>
  <c r="P1842" i="1"/>
  <c r="Q1842" i="1"/>
  <c r="R1842" i="1"/>
  <c r="S1842" i="1"/>
  <c r="T1842" i="1"/>
  <c r="P1843" i="1"/>
  <c r="Q1843" i="1"/>
  <c r="R1843" i="1"/>
  <c r="S1843" i="1"/>
  <c r="T1843" i="1"/>
  <c r="P1844" i="1"/>
  <c r="Q1844" i="1"/>
  <c r="R1844" i="1"/>
  <c r="S1844" i="1"/>
  <c r="T1844" i="1"/>
  <c r="P1845" i="1"/>
  <c r="Q1845" i="1"/>
  <c r="R1845" i="1"/>
  <c r="S1845" i="1"/>
  <c r="T1845" i="1"/>
  <c r="P1846" i="1"/>
  <c r="Q1846" i="1"/>
  <c r="R1846" i="1"/>
  <c r="S1846" i="1"/>
  <c r="T1846" i="1"/>
  <c r="P1847" i="1"/>
  <c r="Q1847" i="1"/>
  <c r="R1847" i="1"/>
  <c r="S1847" i="1"/>
  <c r="T1847" i="1"/>
  <c r="P1848" i="1"/>
  <c r="Q1848" i="1"/>
  <c r="R1848" i="1"/>
  <c r="S1848" i="1"/>
  <c r="T1848" i="1"/>
  <c r="P1849" i="1"/>
  <c r="Q1849" i="1"/>
  <c r="R1849" i="1"/>
  <c r="S1849" i="1"/>
  <c r="T1849" i="1"/>
  <c r="P1850" i="1"/>
  <c r="Q1850" i="1"/>
  <c r="R1850" i="1"/>
  <c r="S1850" i="1"/>
  <c r="T1850" i="1"/>
  <c r="P1851" i="1"/>
  <c r="Q1851" i="1"/>
  <c r="R1851" i="1"/>
  <c r="S1851" i="1"/>
  <c r="T1851" i="1"/>
  <c r="P1852" i="1"/>
  <c r="Q1852" i="1"/>
  <c r="R1852" i="1"/>
  <c r="S1852" i="1"/>
  <c r="T1852" i="1"/>
  <c r="P1853" i="1"/>
  <c r="Q1853" i="1"/>
  <c r="R1853" i="1"/>
  <c r="S1853" i="1"/>
  <c r="T1853" i="1"/>
  <c r="P1854" i="1"/>
  <c r="Q1854" i="1"/>
  <c r="R1854" i="1"/>
  <c r="S1854" i="1"/>
  <c r="T1854" i="1"/>
  <c r="P1855" i="1"/>
  <c r="Q1855" i="1"/>
  <c r="R1855" i="1"/>
  <c r="S1855" i="1"/>
  <c r="T1855" i="1"/>
  <c r="P1856" i="1"/>
  <c r="Q1856" i="1"/>
  <c r="R1856" i="1"/>
  <c r="S1856" i="1"/>
  <c r="T1856" i="1"/>
  <c r="P1857" i="1"/>
  <c r="Q1857" i="1"/>
  <c r="R1857" i="1"/>
  <c r="S1857" i="1"/>
  <c r="T1857" i="1"/>
  <c r="P1858" i="1"/>
  <c r="Q1858" i="1"/>
  <c r="R1858" i="1"/>
  <c r="S1858" i="1"/>
  <c r="T1858" i="1"/>
  <c r="P1859" i="1"/>
  <c r="Q1859" i="1"/>
  <c r="R1859" i="1"/>
  <c r="S1859" i="1"/>
  <c r="T1859" i="1"/>
  <c r="P1860" i="1"/>
  <c r="Q1860" i="1"/>
  <c r="R1860" i="1"/>
  <c r="S1860" i="1"/>
  <c r="T1860" i="1"/>
  <c r="P1861" i="1"/>
  <c r="Q1861" i="1"/>
  <c r="R1861" i="1"/>
  <c r="S1861" i="1"/>
  <c r="T1861" i="1"/>
  <c r="P1862" i="1"/>
  <c r="Q1862" i="1"/>
  <c r="R1862" i="1"/>
  <c r="S1862" i="1"/>
  <c r="T1862" i="1"/>
  <c r="P1863" i="1"/>
  <c r="Q1863" i="1"/>
  <c r="R1863" i="1"/>
  <c r="S1863" i="1"/>
  <c r="T1863" i="1"/>
  <c r="P1864" i="1"/>
  <c r="Q1864" i="1"/>
  <c r="R1864" i="1"/>
  <c r="S1864" i="1"/>
  <c r="T1864" i="1"/>
  <c r="P1865" i="1"/>
  <c r="Q1865" i="1"/>
  <c r="R1865" i="1"/>
  <c r="S1865" i="1"/>
  <c r="T1865" i="1"/>
  <c r="P1866" i="1"/>
  <c r="Q1866" i="1"/>
  <c r="R1866" i="1"/>
  <c r="S1866" i="1"/>
  <c r="T1866" i="1"/>
  <c r="P1867" i="1"/>
  <c r="Q1867" i="1"/>
  <c r="R1867" i="1"/>
  <c r="S1867" i="1"/>
  <c r="T1867" i="1"/>
  <c r="P1868" i="1"/>
  <c r="Q1868" i="1"/>
  <c r="R1868" i="1"/>
  <c r="S1868" i="1"/>
  <c r="T1868" i="1"/>
  <c r="P1869" i="1"/>
  <c r="Q1869" i="1"/>
  <c r="R1869" i="1"/>
  <c r="S1869" i="1"/>
  <c r="T1869" i="1"/>
  <c r="P1870" i="1"/>
  <c r="Q1870" i="1"/>
  <c r="R1870" i="1"/>
  <c r="S1870" i="1"/>
  <c r="T1870" i="1"/>
  <c r="P1871" i="1"/>
  <c r="Q1871" i="1"/>
  <c r="R1871" i="1"/>
  <c r="S1871" i="1"/>
  <c r="T1871" i="1"/>
  <c r="P1872" i="1"/>
  <c r="Q1872" i="1"/>
  <c r="R1872" i="1"/>
  <c r="S1872" i="1"/>
  <c r="T1872" i="1"/>
  <c r="P1873" i="1"/>
  <c r="Q1873" i="1"/>
  <c r="R1873" i="1"/>
  <c r="S1873" i="1"/>
  <c r="T1873" i="1"/>
  <c r="P1874" i="1"/>
  <c r="Q1874" i="1"/>
  <c r="R1874" i="1"/>
  <c r="S1874" i="1"/>
  <c r="T1874" i="1"/>
  <c r="P1875" i="1"/>
  <c r="Q1875" i="1"/>
  <c r="R1875" i="1"/>
  <c r="S1875" i="1"/>
  <c r="T1875" i="1"/>
  <c r="P1876" i="1"/>
  <c r="Q1876" i="1"/>
  <c r="R1876" i="1"/>
  <c r="S1876" i="1"/>
  <c r="T1876" i="1"/>
  <c r="P1877" i="1"/>
  <c r="Q1877" i="1"/>
  <c r="R1877" i="1"/>
  <c r="S1877" i="1"/>
  <c r="T1877" i="1"/>
  <c r="P1878" i="1"/>
  <c r="Q1878" i="1"/>
  <c r="R1878" i="1"/>
  <c r="S1878" i="1"/>
  <c r="T1878" i="1"/>
  <c r="P1879" i="1"/>
  <c r="Q1879" i="1"/>
  <c r="R1879" i="1"/>
  <c r="S1879" i="1"/>
  <c r="T1879" i="1"/>
  <c r="P1880" i="1"/>
  <c r="Q1880" i="1"/>
  <c r="R1880" i="1"/>
  <c r="S1880" i="1"/>
  <c r="T1880" i="1"/>
  <c r="P1881" i="1"/>
  <c r="Q1881" i="1"/>
  <c r="R1881" i="1"/>
  <c r="S1881" i="1"/>
  <c r="T1881" i="1"/>
  <c r="P1882" i="1"/>
  <c r="Q1882" i="1"/>
  <c r="R1882" i="1"/>
  <c r="S1882" i="1"/>
  <c r="T1882" i="1"/>
  <c r="P1883" i="1"/>
  <c r="Q1883" i="1"/>
  <c r="R1883" i="1"/>
  <c r="S1883" i="1"/>
  <c r="T1883" i="1"/>
  <c r="P1884" i="1"/>
  <c r="Q1884" i="1"/>
  <c r="R1884" i="1"/>
  <c r="S1884" i="1"/>
  <c r="T1884" i="1"/>
  <c r="P1885" i="1"/>
  <c r="Q1885" i="1"/>
  <c r="R1885" i="1"/>
  <c r="S1885" i="1"/>
  <c r="T1885" i="1"/>
  <c r="P1886" i="1"/>
  <c r="Q1886" i="1"/>
  <c r="R1886" i="1"/>
  <c r="S1886" i="1"/>
  <c r="T1886" i="1"/>
  <c r="P1887" i="1"/>
  <c r="Q1887" i="1"/>
  <c r="R1887" i="1"/>
  <c r="S1887" i="1"/>
  <c r="T1887" i="1"/>
  <c r="P1888" i="1"/>
  <c r="Q1888" i="1"/>
  <c r="R1888" i="1"/>
  <c r="S1888" i="1"/>
  <c r="T1888" i="1"/>
  <c r="P1889" i="1"/>
  <c r="Q1889" i="1"/>
  <c r="R1889" i="1"/>
  <c r="S1889" i="1"/>
  <c r="T1889" i="1"/>
  <c r="P1890" i="1"/>
  <c r="Q1890" i="1"/>
  <c r="R1890" i="1"/>
  <c r="S1890" i="1"/>
  <c r="T1890" i="1"/>
  <c r="P1891" i="1"/>
  <c r="Q1891" i="1"/>
  <c r="R1891" i="1"/>
  <c r="S1891" i="1"/>
  <c r="T1891" i="1"/>
  <c r="P1892" i="1"/>
  <c r="Q1892" i="1"/>
  <c r="R1892" i="1"/>
  <c r="S1892" i="1"/>
  <c r="T1892" i="1"/>
  <c r="P1893" i="1"/>
  <c r="Q1893" i="1"/>
  <c r="R1893" i="1"/>
  <c r="S1893" i="1"/>
  <c r="T1893" i="1"/>
  <c r="P1894" i="1"/>
  <c r="Q1894" i="1"/>
  <c r="R1894" i="1"/>
  <c r="S1894" i="1"/>
  <c r="T1894" i="1"/>
  <c r="P1895" i="1"/>
  <c r="Q1895" i="1"/>
  <c r="R1895" i="1"/>
  <c r="S1895" i="1"/>
  <c r="T1895" i="1"/>
  <c r="P1896" i="1"/>
  <c r="Q1896" i="1"/>
  <c r="R1896" i="1"/>
  <c r="S1896" i="1"/>
  <c r="T1896" i="1"/>
  <c r="P1897" i="1"/>
  <c r="Q1897" i="1"/>
  <c r="R1897" i="1"/>
  <c r="S1897" i="1"/>
  <c r="T1897" i="1"/>
  <c r="P1898" i="1"/>
  <c r="Q1898" i="1"/>
  <c r="R1898" i="1"/>
  <c r="S1898" i="1"/>
  <c r="T1898" i="1"/>
  <c r="P1899" i="1"/>
  <c r="Q1899" i="1"/>
  <c r="R1899" i="1"/>
  <c r="S1899" i="1"/>
  <c r="T1899" i="1"/>
  <c r="P1900" i="1"/>
  <c r="Q1900" i="1"/>
  <c r="R1900" i="1"/>
  <c r="S1900" i="1"/>
  <c r="T1900" i="1"/>
  <c r="P1901" i="1"/>
  <c r="Q1901" i="1"/>
  <c r="R1901" i="1"/>
  <c r="S1901" i="1"/>
  <c r="T1901" i="1"/>
  <c r="P1953" i="1"/>
  <c r="Q1953" i="1"/>
  <c r="R1953" i="1"/>
  <c r="S1953" i="1"/>
  <c r="T1953" i="1"/>
  <c r="P1954" i="1"/>
  <c r="Q1954" i="1"/>
  <c r="R1954" i="1"/>
  <c r="S1954" i="1"/>
  <c r="T1954" i="1"/>
  <c r="P1955" i="1"/>
  <c r="Q1955" i="1"/>
  <c r="R1955" i="1"/>
  <c r="S1955" i="1"/>
  <c r="T1955" i="1"/>
  <c r="P1956" i="1"/>
  <c r="Q1956" i="1"/>
  <c r="R1956" i="1"/>
  <c r="S1956" i="1"/>
  <c r="T1956" i="1"/>
  <c r="P1957" i="1"/>
  <c r="Q1957" i="1"/>
  <c r="R1957" i="1"/>
  <c r="S1957" i="1"/>
  <c r="T1957" i="1"/>
  <c r="P1958" i="1"/>
  <c r="Q1958" i="1"/>
  <c r="R1958" i="1"/>
  <c r="S1958" i="1"/>
  <c r="T1958" i="1"/>
  <c r="P1959" i="1"/>
  <c r="Q1959" i="1"/>
  <c r="R1959" i="1"/>
  <c r="S1959" i="1"/>
  <c r="T1959" i="1"/>
  <c r="P1960" i="1"/>
  <c r="Q1960" i="1"/>
  <c r="R1960" i="1"/>
  <c r="S1960" i="1"/>
  <c r="T1960" i="1"/>
  <c r="P1961" i="1"/>
  <c r="Q1961" i="1"/>
  <c r="R1961" i="1"/>
  <c r="S1961" i="1"/>
  <c r="T1961" i="1"/>
  <c r="P1962" i="1"/>
  <c r="Q1962" i="1"/>
  <c r="R1962" i="1"/>
  <c r="S1962" i="1"/>
  <c r="T1962" i="1"/>
  <c r="P1963" i="1"/>
  <c r="Q1963" i="1"/>
  <c r="R1963" i="1"/>
  <c r="S1963" i="1"/>
  <c r="T1963" i="1"/>
  <c r="P1964" i="1"/>
  <c r="Q1964" i="1"/>
  <c r="R1964" i="1"/>
  <c r="S1964" i="1"/>
  <c r="T1964" i="1"/>
  <c r="P1965" i="1"/>
  <c r="Q1965" i="1"/>
  <c r="R1965" i="1"/>
  <c r="S1965" i="1"/>
  <c r="T1965" i="1"/>
  <c r="P1966" i="1"/>
  <c r="Q1966" i="1"/>
  <c r="R1966" i="1"/>
  <c r="S1966" i="1"/>
  <c r="T1966" i="1"/>
  <c r="P1984" i="1"/>
  <c r="Q1984" i="1"/>
  <c r="R1984" i="1"/>
  <c r="S1984" i="1"/>
  <c r="T1984" i="1"/>
  <c r="P1985" i="1"/>
  <c r="Q1985" i="1"/>
  <c r="R1985" i="1"/>
  <c r="S1985" i="1"/>
  <c r="T1985" i="1"/>
  <c r="P1986" i="1"/>
  <c r="Q1986" i="1"/>
  <c r="R1986" i="1"/>
  <c r="S1986" i="1"/>
  <c r="T1986" i="1"/>
  <c r="P1987" i="1"/>
  <c r="Q1987" i="1"/>
  <c r="R1987" i="1"/>
  <c r="S1987" i="1"/>
  <c r="T1987" i="1"/>
  <c r="P1988" i="1"/>
  <c r="Q1988" i="1"/>
  <c r="R1988" i="1"/>
  <c r="S1988" i="1"/>
  <c r="T1988" i="1"/>
  <c r="P1989" i="1"/>
  <c r="Q1989" i="1"/>
  <c r="R1989" i="1"/>
  <c r="S1989" i="1"/>
  <c r="T1989" i="1"/>
  <c r="P1990" i="1"/>
  <c r="Q1990" i="1"/>
  <c r="R1990" i="1"/>
  <c r="S1990" i="1"/>
  <c r="T1990" i="1"/>
  <c r="P1991" i="1"/>
  <c r="Q1991" i="1"/>
  <c r="R1991" i="1"/>
  <c r="S1991" i="1"/>
  <c r="T1991" i="1"/>
  <c r="P2003" i="1"/>
  <c r="Q2003" i="1"/>
  <c r="R2003" i="1"/>
  <c r="S2003" i="1"/>
  <c r="T2003" i="1"/>
  <c r="P2004" i="1"/>
  <c r="Q2004" i="1"/>
  <c r="R2004" i="1"/>
  <c r="S2004" i="1"/>
  <c r="T2004" i="1"/>
  <c r="P2005" i="1"/>
  <c r="Q2005" i="1"/>
  <c r="R2005" i="1"/>
  <c r="S2005" i="1"/>
  <c r="T2005" i="1"/>
  <c r="P2006" i="1"/>
  <c r="Q2006" i="1"/>
  <c r="R2006" i="1"/>
  <c r="S2006" i="1"/>
  <c r="T2006" i="1"/>
  <c r="P2007" i="1"/>
  <c r="Q2007" i="1"/>
  <c r="R2007" i="1"/>
  <c r="S2007" i="1"/>
  <c r="T2007" i="1"/>
  <c r="P2008" i="1"/>
  <c r="Q2008" i="1"/>
  <c r="R2008" i="1"/>
  <c r="S2008" i="1"/>
  <c r="T2008" i="1"/>
  <c r="P2041" i="1"/>
  <c r="Q2041" i="1"/>
  <c r="R2041" i="1"/>
  <c r="S2041" i="1"/>
  <c r="T2041" i="1"/>
  <c r="P2042" i="1"/>
  <c r="Q2042" i="1"/>
  <c r="R2042" i="1"/>
  <c r="S2042" i="1"/>
  <c r="T2042" i="1"/>
  <c r="P2043" i="1"/>
  <c r="Q2043" i="1"/>
  <c r="R2043" i="1"/>
  <c r="S2043" i="1"/>
  <c r="T2043" i="1"/>
  <c r="P2044" i="1"/>
  <c r="Q2044" i="1"/>
  <c r="R2044" i="1"/>
  <c r="S2044" i="1"/>
  <c r="T2044" i="1"/>
  <c r="P2045" i="1"/>
  <c r="Q2045" i="1"/>
  <c r="R2045" i="1"/>
  <c r="S2045" i="1"/>
  <c r="T2045" i="1"/>
  <c r="P2046" i="1"/>
  <c r="Q2046" i="1"/>
  <c r="R2046" i="1"/>
  <c r="S2046" i="1"/>
  <c r="T2046" i="1"/>
  <c r="P2059" i="1"/>
  <c r="Q2059" i="1"/>
  <c r="R2059" i="1"/>
  <c r="S2059" i="1"/>
  <c r="T2059" i="1"/>
  <c r="P2076" i="1"/>
  <c r="Q2076" i="1"/>
  <c r="R2076" i="1"/>
  <c r="S2076" i="1"/>
  <c r="T2076" i="1"/>
  <c r="P2077" i="1"/>
  <c r="Q2077" i="1"/>
  <c r="R2077" i="1"/>
  <c r="S2077" i="1"/>
  <c r="T2077" i="1"/>
  <c r="P2078" i="1"/>
  <c r="Q2078" i="1"/>
  <c r="R2078" i="1"/>
  <c r="S2078" i="1"/>
  <c r="T2078" i="1"/>
  <c r="P2079" i="1"/>
  <c r="Q2079" i="1"/>
  <c r="R2079" i="1"/>
  <c r="S2079" i="1"/>
  <c r="T2079" i="1"/>
  <c r="P2080" i="1"/>
  <c r="Q2080" i="1"/>
  <c r="R2080" i="1"/>
  <c r="S2080" i="1"/>
  <c r="T2080" i="1"/>
  <c r="P2089" i="1"/>
  <c r="Q2089" i="1"/>
  <c r="R2089" i="1"/>
  <c r="S2089" i="1"/>
  <c r="T2089" i="1"/>
  <c r="P2090" i="1"/>
  <c r="Q2090" i="1"/>
  <c r="R2090" i="1"/>
  <c r="S2090" i="1"/>
  <c r="T2090" i="1"/>
  <c r="P2091" i="1"/>
  <c r="Q2091" i="1"/>
  <c r="R2091" i="1"/>
  <c r="S2091" i="1"/>
  <c r="T2091" i="1"/>
  <c r="P2092" i="1"/>
  <c r="Q2092" i="1"/>
  <c r="R2092" i="1"/>
  <c r="S2092" i="1"/>
  <c r="T2092" i="1"/>
  <c r="P2093" i="1"/>
  <c r="Q2093" i="1"/>
  <c r="R2093" i="1"/>
  <c r="S2093" i="1"/>
  <c r="T2093" i="1"/>
  <c r="P2094" i="1"/>
  <c r="Q2094" i="1"/>
  <c r="R2094" i="1"/>
  <c r="S2094" i="1"/>
  <c r="T2094" i="1"/>
  <c r="P2095" i="1"/>
  <c r="Q2095" i="1"/>
  <c r="R2095" i="1"/>
  <c r="S2095" i="1"/>
  <c r="T2095" i="1"/>
  <c r="P2096" i="1"/>
  <c r="Q2096" i="1"/>
  <c r="R2096" i="1"/>
  <c r="S2096" i="1"/>
  <c r="T2096" i="1"/>
  <c r="P2097" i="1"/>
  <c r="Q2097" i="1"/>
  <c r="R2097" i="1"/>
  <c r="S2097" i="1"/>
  <c r="T2097" i="1"/>
  <c r="P2098" i="1"/>
  <c r="Q2098" i="1"/>
  <c r="R2098" i="1"/>
  <c r="S2098" i="1"/>
  <c r="T2098" i="1"/>
  <c r="P2121" i="1"/>
  <c r="Q2121" i="1"/>
  <c r="R2121" i="1"/>
  <c r="S2121" i="1"/>
  <c r="T2121" i="1"/>
  <c r="P2129" i="1"/>
  <c r="Q2129" i="1"/>
  <c r="R2129" i="1"/>
  <c r="S2129" i="1"/>
  <c r="T2129" i="1"/>
  <c r="P2130" i="1"/>
  <c r="Q2130" i="1"/>
  <c r="R2130" i="1"/>
  <c r="S2130" i="1"/>
  <c r="T2130" i="1"/>
  <c r="P2137" i="1"/>
  <c r="Q2137" i="1"/>
  <c r="R2137" i="1"/>
  <c r="S2137" i="1"/>
  <c r="T2137" i="1"/>
  <c r="P2138" i="1"/>
  <c r="Q2138" i="1"/>
  <c r="R2138" i="1"/>
  <c r="S2138" i="1"/>
  <c r="T2138" i="1"/>
  <c r="P2146" i="1"/>
  <c r="Q2146" i="1"/>
  <c r="R2146" i="1"/>
  <c r="S2146" i="1"/>
  <c r="T2146" i="1"/>
  <c r="P2147" i="1"/>
  <c r="Q2147" i="1"/>
  <c r="R2147" i="1"/>
  <c r="S2147" i="1"/>
  <c r="T2147" i="1"/>
  <c r="P2148" i="1"/>
  <c r="Q2148" i="1"/>
  <c r="R2148" i="1"/>
  <c r="S2148" i="1"/>
  <c r="T2148" i="1"/>
  <c r="P2149" i="1"/>
  <c r="Q2149" i="1"/>
  <c r="R2149" i="1"/>
  <c r="S2149" i="1"/>
  <c r="T2149" i="1"/>
  <c r="P2150" i="1"/>
  <c r="Q2150" i="1"/>
  <c r="R2150" i="1"/>
  <c r="S2150" i="1"/>
  <c r="T2150" i="1"/>
  <c r="P2257" i="1"/>
  <c r="Q2257" i="1"/>
  <c r="R2257" i="1"/>
  <c r="S2257" i="1"/>
  <c r="T2257" i="1"/>
  <c r="P2258" i="1"/>
  <c r="Q2258" i="1"/>
  <c r="R2258" i="1"/>
  <c r="S2258" i="1"/>
  <c r="T2258" i="1"/>
  <c r="P2259" i="1"/>
  <c r="Q2259" i="1"/>
  <c r="R2259" i="1"/>
  <c r="S2259" i="1"/>
  <c r="T2259" i="1"/>
  <c r="P2260" i="1"/>
  <c r="Q2260" i="1"/>
  <c r="R2260" i="1"/>
  <c r="S2260" i="1"/>
  <c r="T2260" i="1"/>
  <c r="P2261" i="1"/>
  <c r="Q2261" i="1"/>
  <c r="R2261" i="1"/>
  <c r="S2261" i="1"/>
  <c r="T2261" i="1"/>
  <c r="P2262" i="1"/>
  <c r="Q2262" i="1"/>
  <c r="R2262" i="1"/>
  <c r="S2262" i="1"/>
  <c r="T2262" i="1"/>
  <c r="P2263" i="1"/>
  <c r="Q2263" i="1"/>
  <c r="R2263" i="1"/>
  <c r="S2263" i="1"/>
  <c r="T2263" i="1"/>
  <c r="P2264" i="1"/>
  <c r="Q2264" i="1"/>
  <c r="R2264" i="1"/>
  <c r="S2264" i="1"/>
  <c r="T2264" i="1"/>
  <c r="P2265" i="1"/>
  <c r="Q2265" i="1"/>
  <c r="R2265" i="1"/>
  <c r="S2265" i="1"/>
  <c r="T2265" i="1"/>
  <c r="P2266" i="1"/>
  <c r="Q2266" i="1"/>
  <c r="R2266" i="1"/>
  <c r="S2266" i="1"/>
  <c r="T2266" i="1"/>
  <c r="P2267" i="1"/>
  <c r="Q2267" i="1"/>
  <c r="R2267" i="1"/>
  <c r="S2267" i="1"/>
  <c r="T2267" i="1"/>
  <c r="P2268" i="1"/>
  <c r="Q2268" i="1"/>
  <c r="R2268" i="1"/>
  <c r="S2268" i="1"/>
  <c r="T2268" i="1"/>
  <c r="P2269" i="1"/>
  <c r="Q2269" i="1"/>
  <c r="R2269" i="1"/>
  <c r="S2269" i="1"/>
  <c r="T2269" i="1"/>
  <c r="P2270" i="1"/>
  <c r="Q2270" i="1"/>
  <c r="R2270" i="1"/>
  <c r="S2270" i="1"/>
  <c r="T2270" i="1"/>
  <c r="P2271" i="1"/>
  <c r="Q2271" i="1"/>
  <c r="R2271" i="1"/>
  <c r="S2271" i="1"/>
  <c r="T2271" i="1"/>
  <c r="P2272" i="1"/>
  <c r="Q2272" i="1"/>
  <c r="R2272" i="1"/>
  <c r="S2272" i="1"/>
  <c r="T2272" i="1"/>
  <c r="P2273" i="1"/>
  <c r="Q2273" i="1"/>
  <c r="R2273" i="1"/>
  <c r="S2273" i="1"/>
  <c r="T2273" i="1"/>
  <c r="P2274" i="1"/>
  <c r="Q2274" i="1"/>
  <c r="R2274" i="1"/>
  <c r="S2274" i="1"/>
  <c r="T2274" i="1"/>
  <c r="P2275" i="1"/>
  <c r="Q2275" i="1"/>
  <c r="R2275" i="1"/>
  <c r="S2275" i="1"/>
  <c r="T2275" i="1"/>
  <c r="P2276" i="1"/>
  <c r="Q2276" i="1"/>
  <c r="R2276" i="1"/>
  <c r="S2276" i="1"/>
  <c r="T2276" i="1"/>
  <c r="P2277" i="1"/>
  <c r="Q2277" i="1"/>
  <c r="R2277" i="1"/>
  <c r="S2277" i="1"/>
  <c r="T2277" i="1"/>
  <c r="P2278" i="1"/>
  <c r="Q2278" i="1"/>
  <c r="R2278" i="1"/>
  <c r="S2278" i="1"/>
  <c r="T2278" i="1"/>
  <c r="P2279" i="1"/>
  <c r="Q2279" i="1"/>
  <c r="R2279" i="1"/>
  <c r="S2279" i="1"/>
  <c r="T2279" i="1"/>
  <c r="P2280" i="1"/>
  <c r="Q2280" i="1"/>
  <c r="R2280" i="1"/>
  <c r="S2280" i="1"/>
  <c r="T2280" i="1"/>
  <c r="P2281" i="1"/>
  <c r="Q2281" i="1"/>
  <c r="R2281" i="1"/>
  <c r="S2281" i="1"/>
  <c r="T2281" i="1"/>
  <c r="P2282" i="1"/>
  <c r="Q2282" i="1"/>
  <c r="R2282" i="1"/>
  <c r="S2282" i="1"/>
  <c r="T2282" i="1"/>
  <c r="P2283" i="1"/>
  <c r="Q2283" i="1"/>
  <c r="R2283" i="1"/>
  <c r="S2283" i="1"/>
  <c r="T2283" i="1"/>
  <c r="P2284" i="1"/>
  <c r="Q2284" i="1"/>
  <c r="R2284" i="1"/>
  <c r="S2284" i="1"/>
  <c r="T2284" i="1"/>
  <c r="P2285" i="1"/>
  <c r="Q2285" i="1"/>
  <c r="R2285" i="1"/>
  <c r="S2285" i="1"/>
  <c r="T2285" i="1"/>
  <c r="P2286" i="1"/>
  <c r="Q2286" i="1"/>
  <c r="R2286" i="1"/>
  <c r="S2286" i="1"/>
  <c r="T2286" i="1"/>
  <c r="P2287" i="1"/>
  <c r="Q2287" i="1"/>
  <c r="R2287" i="1"/>
  <c r="S2287" i="1"/>
  <c r="T2287" i="1"/>
  <c r="P2288" i="1"/>
  <c r="Q2288" i="1"/>
  <c r="R2288" i="1"/>
  <c r="S2288" i="1"/>
  <c r="T2288" i="1"/>
  <c r="P2289" i="1"/>
  <c r="Q2289" i="1"/>
  <c r="R2289" i="1"/>
  <c r="S2289" i="1"/>
  <c r="T2289" i="1"/>
  <c r="P2290" i="1"/>
  <c r="Q2290" i="1"/>
  <c r="R2290" i="1"/>
  <c r="S2290" i="1"/>
  <c r="T2290" i="1"/>
  <c r="P2291" i="1"/>
  <c r="Q2291" i="1"/>
  <c r="R2291" i="1"/>
  <c r="S2291" i="1"/>
  <c r="T2291" i="1"/>
  <c r="P2292" i="1"/>
  <c r="Q2292" i="1"/>
  <c r="R2292" i="1"/>
  <c r="S2292" i="1"/>
  <c r="T2292" i="1"/>
  <c r="P2293" i="1"/>
  <c r="Q2293" i="1"/>
  <c r="R2293" i="1"/>
  <c r="S2293" i="1"/>
  <c r="T2293" i="1"/>
  <c r="P2294" i="1"/>
  <c r="Q2294" i="1"/>
  <c r="R2294" i="1"/>
  <c r="S2294" i="1"/>
  <c r="T2294" i="1"/>
  <c r="P2295" i="1"/>
  <c r="Q2295" i="1"/>
  <c r="R2295" i="1"/>
  <c r="S2295" i="1"/>
  <c r="T2295" i="1"/>
  <c r="P2296" i="1"/>
  <c r="Q2296" i="1"/>
  <c r="R2296" i="1"/>
  <c r="S2296" i="1"/>
  <c r="T2296" i="1"/>
  <c r="P2297" i="1"/>
  <c r="Q2297" i="1"/>
  <c r="R2297" i="1"/>
  <c r="S2297" i="1"/>
  <c r="T2297" i="1"/>
  <c r="P2298" i="1"/>
  <c r="Q2298" i="1"/>
  <c r="R2298" i="1"/>
  <c r="S2298" i="1"/>
  <c r="T2298" i="1"/>
  <c r="P2299" i="1"/>
  <c r="Q2299" i="1"/>
  <c r="R2299" i="1"/>
  <c r="S2299" i="1"/>
  <c r="T2299" i="1"/>
  <c r="P2300" i="1"/>
  <c r="Q2300" i="1"/>
  <c r="R2300" i="1"/>
  <c r="S2300" i="1"/>
  <c r="T2300" i="1"/>
  <c r="P2301" i="1"/>
  <c r="Q2301" i="1"/>
  <c r="R2301" i="1"/>
  <c r="S2301" i="1"/>
  <c r="T2301" i="1"/>
  <c r="P2302" i="1"/>
  <c r="Q2302" i="1"/>
  <c r="R2302" i="1"/>
  <c r="S2302" i="1"/>
  <c r="T2302" i="1"/>
  <c r="P2303" i="1"/>
  <c r="Q2303" i="1"/>
  <c r="R2303" i="1"/>
  <c r="S2303" i="1"/>
  <c r="T2303" i="1"/>
  <c r="P2353" i="1"/>
  <c r="Q2353" i="1"/>
  <c r="R2353" i="1"/>
  <c r="S2353" i="1"/>
  <c r="T2353" i="1"/>
  <c r="P2354" i="1"/>
  <c r="Q2354" i="1"/>
  <c r="R2354" i="1"/>
  <c r="S2354" i="1"/>
  <c r="T2354" i="1"/>
  <c r="P2355" i="1"/>
  <c r="Q2355" i="1"/>
  <c r="R2355" i="1"/>
  <c r="S2355" i="1"/>
  <c r="T2355" i="1"/>
  <c r="P2356" i="1"/>
  <c r="Q2356" i="1"/>
  <c r="R2356" i="1"/>
  <c r="S2356" i="1"/>
  <c r="T2356" i="1"/>
  <c r="P2357" i="1"/>
  <c r="Q2357" i="1"/>
  <c r="R2357" i="1"/>
  <c r="S2357" i="1"/>
  <c r="T2357" i="1"/>
  <c r="P3016" i="1"/>
  <c r="Q3016" i="1"/>
  <c r="R3016" i="1"/>
  <c r="S3016" i="1"/>
  <c r="T3016" i="1"/>
  <c r="P3017" i="1"/>
  <c r="Q3017" i="1"/>
  <c r="R3017" i="1"/>
  <c r="S3017" i="1"/>
  <c r="T3017" i="1"/>
  <c r="P3018" i="1"/>
  <c r="Q3018" i="1"/>
  <c r="R3018" i="1"/>
  <c r="S3018" i="1"/>
  <c r="T3018" i="1"/>
  <c r="P3019" i="1"/>
  <c r="Q3019" i="1"/>
  <c r="R3019" i="1"/>
  <c r="S3019" i="1"/>
  <c r="T3019" i="1"/>
  <c r="P3020" i="1"/>
  <c r="Q3020" i="1"/>
  <c r="R3020" i="1"/>
  <c r="S3020" i="1"/>
  <c r="T3020" i="1"/>
  <c r="P3021" i="1"/>
  <c r="Q3021" i="1"/>
  <c r="R3021" i="1"/>
  <c r="S3021" i="1"/>
  <c r="T3021" i="1"/>
  <c r="P3022" i="1"/>
  <c r="Q3022" i="1"/>
  <c r="R3022" i="1"/>
  <c r="S3022" i="1"/>
  <c r="T3022" i="1"/>
  <c r="P3023" i="1"/>
  <c r="Q3023" i="1"/>
  <c r="R3023" i="1"/>
  <c r="S3023" i="1"/>
  <c r="T3023" i="1"/>
  <c r="P3024" i="1"/>
  <c r="Q3024" i="1"/>
  <c r="R3024" i="1"/>
  <c r="S3024" i="1"/>
  <c r="T3024" i="1"/>
  <c r="P3025" i="1"/>
  <c r="Q3025" i="1"/>
  <c r="R3025" i="1"/>
  <c r="S3025" i="1"/>
  <c r="T3025" i="1"/>
  <c r="P3026" i="1"/>
  <c r="Q3026" i="1"/>
  <c r="R3026" i="1"/>
  <c r="S3026" i="1"/>
  <c r="T3026" i="1"/>
  <c r="P3027" i="1"/>
  <c r="Q3027" i="1"/>
  <c r="R3027" i="1"/>
  <c r="S3027" i="1"/>
  <c r="T3027" i="1"/>
  <c r="P3028" i="1"/>
  <c r="Q3028" i="1"/>
  <c r="R3028" i="1"/>
  <c r="S3028" i="1"/>
  <c r="T3028" i="1"/>
  <c r="P3029" i="1"/>
  <c r="Q3029" i="1"/>
  <c r="R3029" i="1"/>
  <c r="S3029" i="1"/>
  <c r="T3029" i="1"/>
  <c r="P3030" i="1"/>
  <c r="Q3030" i="1"/>
  <c r="R3030" i="1"/>
  <c r="S3030" i="1"/>
  <c r="T3030" i="1"/>
  <c r="P3031" i="1"/>
  <c r="Q3031" i="1"/>
  <c r="R3031" i="1"/>
  <c r="S3031" i="1"/>
  <c r="T3031" i="1"/>
  <c r="P3032" i="1"/>
  <c r="Q3032" i="1"/>
  <c r="R3032" i="1"/>
  <c r="S3032" i="1"/>
  <c r="T3032" i="1"/>
  <c r="P3033" i="1"/>
  <c r="Q3033" i="1"/>
  <c r="R3033" i="1"/>
  <c r="S3033" i="1"/>
  <c r="T3033" i="1"/>
  <c r="P3034" i="1"/>
  <c r="Q3034" i="1"/>
  <c r="R3034" i="1"/>
  <c r="S3034" i="1"/>
  <c r="T3034" i="1"/>
  <c r="P3035" i="1"/>
  <c r="Q3035" i="1"/>
  <c r="R3035" i="1"/>
  <c r="S3035" i="1"/>
  <c r="T3035" i="1"/>
  <c r="P3036" i="1"/>
  <c r="Q3036" i="1"/>
  <c r="R3036" i="1"/>
  <c r="S3036" i="1"/>
  <c r="T3036" i="1"/>
  <c r="P3037" i="1"/>
  <c r="Q3037" i="1"/>
  <c r="R3037" i="1"/>
  <c r="S3037" i="1"/>
  <c r="T3037" i="1"/>
  <c r="P3038" i="1"/>
  <c r="Q3038" i="1"/>
  <c r="R3038" i="1"/>
  <c r="S3038" i="1"/>
  <c r="T3038" i="1"/>
  <c r="P3039" i="1"/>
  <c r="Q3039" i="1"/>
  <c r="R3039" i="1"/>
  <c r="S3039" i="1"/>
  <c r="T3039" i="1"/>
  <c r="P3040" i="1"/>
  <c r="Q3040" i="1"/>
  <c r="R3040" i="1"/>
  <c r="S3040" i="1"/>
  <c r="T3040" i="1"/>
  <c r="P3041" i="1"/>
  <c r="Q3041" i="1"/>
  <c r="R3041" i="1"/>
  <c r="S3041" i="1"/>
  <c r="T3041" i="1"/>
  <c r="P3042" i="1"/>
  <c r="Q3042" i="1"/>
  <c r="R3042" i="1"/>
  <c r="S3042" i="1"/>
  <c r="T3042" i="1"/>
  <c r="P3043" i="1"/>
  <c r="Q3043" i="1"/>
  <c r="R3043" i="1"/>
  <c r="S3043" i="1"/>
  <c r="T3043" i="1"/>
  <c r="P3044" i="1"/>
  <c r="Q3044" i="1"/>
  <c r="R3044" i="1"/>
  <c r="S3044" i="1"/>
  <c r="T3044" i="1"/>
  <c r="P3045" i="1"/>
  <c r="Q3045" i="1"/>
  <c r="R3045" i="1"/>
  <c r="S3045" i="1"/>
  <c r="T3045" i="1"/>
  <c r="P3046" i="1"/>
  <c r="Q3046" i="1"/>
  <c r="R3046" i="1"/>
  <c r="S3046" i="1"/>
  <c r="T3046" i="1"/>
  <c r="P3047" i="1"/>
  <c r="Q3047" i="1"/>
  <c r="R3047" i="1"/>
  <c r="S3047" i="1"/>
  <c r="T3047" i="1"/>
  <c r="P3048" i="1"/>
  <c r="Q3048" i="1"/>
  <c r="R3048" i="1"/>
  <c r="S3048" i="1"/>
  <c r="T3048" i="1"/>
  <c r="P3049" i="1"/>
  <c r="Q3049" i="1"/>
  <c r="R3049" i="1"/>
  <c r="S3049" i="1"/>
  <c r="T3049" i="1"/>
  <c r="P3050" i="1"/>
  <c r="Q3050" i="1"/>
  <c r="R3050" i="1"/>
  <c r="S3050" i="1"/>
  <c r="T3050" i="1"/>
  <c r="P3051" i="1"/>
  <c r="Q3051" i="1"/>
  <c r="R3051" i="1"/>
  <c r="S3051" i="1"/>
  <c r="T3051" i="1"/>
  <c r="P3052" i="1"/>
  <c r="Q3052" i="1"/>
  <c r="R3052" i="1"/>
  <c r="S3052" i="1"/>
  <c r="T3052" i="1"/>
  <c r="P3053" i="1"/>
  <c r="Q3053" i="1"/>
  <c r="R3053" i="1"/>
  <c r="S3053" i="1"/>
  <c r="T3053" i="1"/>
  <c r="P3054" i="1"/>
  <c r="Q3054" i="1"/>
  <c r="R3054" i="1"/>
  <c r="S3054" i="1"/>
  <c r="T3054" i="1"/>
  <c r="P3055" i="1"/>
  <c r="Q3055" i="1"/>
  <c r="R3055" i="1"/>
  <c r="S3055" i="1"/>
  <c r="T3055" i="1"/>
  <c r="P3056" i="1"/>
  <c r="Q3056" i="1"/>
  <c r="R3056" i="1"/>
  <c r="S3056" i="1"/>
  <c r="T3056" i="1"/>
  <c r="P3057" i="1"/>
  <c r="Q3057" i="1"/>
  <c r="R3057" i="1"/>
  <c r="S3057" i="1"/>
  <c r="T3057" i="1"/>
  <c r="P3058" i="1"/>
  <c r="Q3058" i="1"/>
  <c r="R3058" i="1"/>
  <c r="S3058" i="1"/>
  <c r="T3058" i="1"/>
  <c r="P3059" i="1"/>
  <c r="Q3059" i="1"/>
  <c r="R3059" i="1"/>
  <c r="S3059" i="1"/>
  <c r="T3059" i="1"/>
  <c r="P3060" i="1"/>
  <c r="Q3060" i="1"/>
  <c r="R3060" i="1"/>
  <c r="S3060" i="1"/>
  <c r="T3060" i="1"/>
  <c r="P3061" i="1"/>
  <c r="Q3061" i="1"/>
  <c r="R3061" i="1"/>
  <c r="S3061" i="1"/>
  <c r="T3061" i="1"/>
  <c r="P3062" i="1"/>
  <c r="Q3062" i="1"/>
  <c r="R3062" i="1"/>
  <c r="S3062" i="1"/>
  <c r="T3062" i="1"/>
  <c r="P3063" i="1"/>
  <c r="Q3063" i="1"/>
  <c r="R3063" i="1"/>
  <c r="S3063" i="1"/>
  <c r="T3063" i="1"/>
  <c r="P3064" i="1"/>
  <c r="Q3064" i="1"/>
  <c r="R3064" i="1"/>
  <c r="S3064" i="1"/>
  <c r="T3064" i="1"/>
  <c r="P3065" i="1"/>
  <c r="Q3065" i="1"/>
  <c r="R3065" i="1"/>
  <c r="S3065" i="1"/>
  <c r="T3065" i="1"/>
  <c r="P3066" i="1"/>
  <c r="Q3066" i="1"/>
  <c r="R3066" i="1"/>
  <c r="S3066" i="1"/>
  <c r="T3066" i="1"/>
  <c r="P3067" i="1"/>
  <c r="Q3067" i="1"/>
  <c r="R3067" i="1"/>
  <c r="S3067" i="1"/>
  <c r="T3067" i="1"/>
  <c r="P3068" i="1"/>
  <c r="Q3068" i="1"/>
  <c r="R3068" i="1"/>
  <c r="S3068" i="1"/>
  <c r="T3068" i="1"/>
  <c r="P3069" i="1"/>
  <c r="Q3069" i="1"/>
  <c r="R3069" i="1"/>
  <c r="S3069" i="1"/>
  <c r="T3069" i="1"/>
  <c r="P3070" i="1"/>
  <c r="Q3070" i="1"/>
  <c r="R3070" i="1"/>
  <c r="S3070" i="1"/>
  <c r="T3070" i="1"/>
  <c r="P3071" i="1"/>
  <c r="Q3071" i="1"/>
  <c r="R3071" i="1"/>
  <c r="S3071" i="1"/>
  <c r="T3071" i="1"/>
  <c r="P3072" i="1"/>
  <c r="Q3072" i="1"/>
  <c r="R3072" i="1"/>
  <c r="S3072" i="1"/>
  <c r="T3072" i="1"/>
  <c r="P3073" i="1"/>
  <c r="Q3073" i="1"/>
  <c r="R3073" i="1"/>
  <c r="S3073" i="1"/>
  <c r="T3073" i="1"/>
  <c r="P3074" i="1"/>
  <c r="Q3074" i="1"/>
  <c r="R3074" i="1"/>
  <c r="S3074" i="1"/>
  <c r="T3074" i="1"/>
  <c r="P3075" i="1"/>
  <c r="Q3075" i="1"/>
  <c r="R3075" i="1"/>
  <c r="S3075" i="1"/>
  <c r="T3075" i="1"/>
  <c r="P3076" i="1"/>
  <c r="Q3076" i="1"/>
  <c r="R3076" i="1"/>
  <c r="S3076" i="1"/>
  <c r="T3076" i="1"/>
  <c r="P3077" i="1"/>
  <c r="Q3077" i="1"/>
  <c r="R3077" i="1"/>
  <c r="S3077" i="1"/>
  <c r="T3077" i="1"/>
  <c r="P3078" i="1"/>
  <c r="Q3078" i="1"/>
  <c r="R3078" i="1"/>
  <c r="S3078" i="1"/>
  <c r="T3078" i="1"/>
  <c r="P3079" i="1"/>
  <c r="Q3079" i="1"/>
  <c r="R3079" i="1"/>
  <c r="S3079" i="1"/>
  <c r="T3079" i="1"/>
  <c r="P3080" i="1"/>
  <c r="Q3080" i="1"/>
  <c r="R3080" i="1"/>
  <c r="S3080" i="1"/>
  <c r="T3080" i="1"/>
  <c r="P3081" i="1"/>
  <c r="Q3081" i="1"/>
  <c r="R3081" i="1"/>
  <c r="S3081" i="1"/>
  <c r="T3081" i="1"/>
  <c r="P3082" i="1"/>
  <c r="Q3082" i="1"/>
  <c r="R3082" i="1"/>
  <c r="S3082" i="1"/>
  <c r="T3082" i="1"/>
  <c r="P3083" i="1"/>
  <c r="Q3083" i="1"/>
  <c r="R3083" i="1"/>
  <c r="S3083" i="1"/>
  <c r="T3083" i="1"/>
  <c r="P3084" i="1"/>
  <c r="Q3084" i="1"/>
  <c r="R3084" i="1"/>
  <c r="S3084" i="1"/>
  <c r="T3084" i="1"/>
  <c r="P3085" i="1"/>
  <c r="Q3085" i="1"/>
  <c r="R3085" i="1"/>
  <c r="S3085" i="1"/>
  <c r="T3085" i="1"/>
  <c r="P3086" i="1"/>
  <c r="Q3086" i="1"/>
  <c r="R3086" i="1"/>
  <c r="S3086" i="1"/>
  <c r="T3086" i="1"/>
  <c r="P3087" i="1"/>
  <c r="Q3087" i="1"/>
  <c r="R3087" i="1"/>
  <c r="S3087" i="1"/>
  <c r="T3087" i="1"/>
  <c r="P3088" i="1"/>
  <c r="Q3088" i="1"/>
  <c r="R3088" i="1"/>
  <c r="S3088" i="1"/>
  <c r="T3088" i="1"/>
  <c r="P3089" i="1"/>
  <c r="Q3089" i="1"/>
  <c r="R3089" i="1"/>
  <c r="S3089" i="1"/>
  <c r="T3089" i="1"/>
  <c r="P3090" i="1"/>
  <c r="Q3090" i="1"/>
  <c r="R3090" i="1"/>
  <c r="S3090" i="1"/>
  <c r="T3090" i="1"/>
  <c r="P3091" i="1"/>
  <c r="Q3091" i="1"/>
  <c r="R3091" i="1"/>
  <c r="S3091" i="1"/>
  <c r="T3091" i="1"/>
  <c r="P3092" i="1"/>
  <c r="Q3092" i="1"/>
  <c r="R3092" i="1"/>
  <c r="S3092" i="1"/>
  <c r="T3092" i="1"/>
  <c r="P3093" i="1"/>
  <c r="Q3093" i="1"/>
  <c r="R3093" i="1"/>
  <c r="S3093" i="1"/>
  <c r="T3093" i="1"/>
  <c r="P3094" i="1"/>
  <c r="Q3094" i="1"/>
  <c r="R3094" i="1"/>
  <c r="S3094" i="1"/>
  <c r="T3094" i="1"/>
  <c r="P3095" i="1"/>
  <c r="Q3095" i="1"/>
  <c r="R3095" i="1"/>
  <c r="S3095" i="1"/>
  <c r="T3095" i="1"/>
  <c r="P3096" i="1"/>
  <c r="Q3096" i="1"/>
  <c r="R3096" i="1"/>
  <c r="S3096" i="1"/>
  <c r="T3096" i="1"/>
  <c r="P3097" i="1"/>
  <c r="Q3097" i="1"/>
  <c r="R3097" i="1"/>
  <c r="S3097" i="1"/>
  <c r="T3097" i="1"/>
  <c r="P3098" i="1"/>
  <c r="Q3098" i="1"/>
  <c r="R3098" i="1"/>
  <c r="S3098" i="1"/>
  <c r="T3098" i="1"/>
  <c r="P3099" i="1"/>
  <c r="Q3099" i="1"/>
  <c r="R3099" i="1"/>
  <c r="S3099" i="1"/>
  <c r="T3099" i="1"/>
  <c r="P3100" i="1"/>
  <c r="Q3100" i="1"/>
  <c r="R3100" i="1"/>
  <c r="S3100" i="1"/>
  <c r="T3100" i="1"/>
  <c r="P3101" i="1"/>
  <c r="Q3101" i="1"/>
  <c r="R3101" i="1"/>
  <c r="S3101" i="1"/>
  <c r="T3101" i="1"/>
  <c r="P3102" i="1"/>
  <c r="Q3102" i="1"/>
  <c r="R3102" i="1"/>
  <c r="S3102" i="1"/>
  <c r="T3102" i="1"/>
  <c r="P3103" i="1"/>
  <c r="Q3103" i="1"/>
  <c r="R3103" i="1"/>
  <c r="S3103" i="1"/>
  <c r="T3103" i="1"/>
  <c r="P3104" i="1"/>
  <c r="Q3104" i="1"/>
  <c r="R3104" i="1"/>
  <c r="S3104" i="1"/>
  <c r="T3104" i="1"/>
  <c r="P3105" i="1"/>
  <c r="Q3105" i="1"/>
  <c r="R3105" i="1"/>
  <c r="S3105" i="1"/>
  <c r="T3105" i="1"/>
  <c r="P3106" i="1"/>
  <c r="Q3106" i="1"/>
  <c r="R3106" i="1"/>
  <c r="S3106" i="1"/>
  <c r="T3106" i="1"/>
  <c r="P3107" i="1"/>
  <c r="Q3107" i="1"/>
  <c r="R3107" i="1"/>
  <c r="S3107" i="1"/>
  <c r="T3107" i="1"/>
  <c r="P3108" i="1"/>
  <c r="Q3108" i="1"/>
  <c r="R3108" i="1"/>
  <c r="S3108" i="1"/>
  <c r="T3108" i="1"/>
  <c r="P3109" i="1"/>
  <c r="Q3109" i="1"/>
  <c r="R3109" i="1"/>
  <c r="S3109" i="1"/>
  <c r="T3109" i="1"/>
  <c r="P3110" i="1"/>
  <c r="Q3110" i="1"/>
  <c r="R3110" i="1"/>
  <c r="S3110" i="1"/>
  <c r="T3110" i="1"/>
  <c r="P3111" i="1"/>
  <c r="Q3111" i="1"/>
  <c r="R3111" i="1"/>
  <c r="S3111" i="1"/>
  <c r="T3111" i="1"/>
  <c r="P3112" i="1"/>
  <c r="Q3112" i="1"/>
  <c r="R3112" i="1"/>
  <c r="S3112" i="1"/>
  <c r="T3112" i="1"/>
  <c r="P3113" i="1"/>
  <c r="Q3113" i="1"/>
  <c r="R3113" i="1"/>
  <c r="S3113" i="1"/>
  <c r="T3113" i="1"/>
  <c r="P3114" i="1"/>
  <c r="Q3114" i="1"/>
  <c r="R3114" i="1"/>
  <c r="S3114" i="1"/>
  <c r="T3114" i="1"/>
  <c r="P3115" i="1"/>
  <c r="Q3115" i="1"/>
  <c r="R3115" i="1"/>
  <c r="S3115" i="1"/>
  <c r="T3115" i="1"/>
  <c r="P3116" i="1"/>
  <c r="Q3116" i="1"/>
  <c r="R3116" i="1"/>
  <c r="S3116" i="1"/>
  <c r="T3116" i="1"/>
  <c r="P3117" i="1"/>
  <c r="Q3117" i="1"/>
  <c r="R3117" i="1"/>
  <c r="S3117" i="1"/>
  <c r="T3117" i="1"/>
  <c r="P3118" i="1"/>
  <c r="Q3118" i="1"/>
  <c r="R3118" i="1"/>
  <c r="S3118" i="1"/>
  <c r="T3118" i="1"/>
  <c r="P3119" i="1"/>
  <c r="Q3119" i="1"/>
  <c r="R3119" i="1"/>
  <c r="S3119" i="1"/>
  <c r="T3119" i="1"/>
  <c r="P3120" i="1"/>
  <c r="Q3120" i="1"/>
  <c r="R3120" i="1"/>
  <c r="S3120" i="1"/>
  <c r="T3120" i="1"/>
  <c r="P3121" i="1"/>
  <c r="Q3121" i="1"/>
  <c r="R3121" i="1"/>
  <c r="S3121" i="1"/>
  <c r="T3121" i="1"/>
  <c r="P3122" i="1"/>
  <c r="Q3122" i="1"/>
  <c r="R3122" i="1"/>
  <c r="S3122" i="1"/>
  <c r="T3122" i="1"/>
  <c r="P3123" i="1"/>
  <c r="Q3123" i="1"/>
  <c r="R3123" i="1"/>
  <c r="S3123" i="1"/>
  <c r="T3123" i="1"/>
  <c r="P3124" i="1"/>
  <c r="Q3124" i="1"/>
  <c r="R3124" i="1"/>
  <c r="S3124" i="1"/>
  <c r="T3124" i="1"/>
  <c r="P3125" i="1"/>
  <c r="Q3125" i="1"/>
  <c r="R3125" i="1"/>
  <c r="S3125" i="1"/>
  <c r="T3125" i="1"/>
  <c r="P3126" i="1"/>
  <c r="Q3126" i="1"/>
  <c r="R3126" i="1"/>
  <c r="S3126" i="1"/>
  <c r="T3126" i="1"/>
  <c r="P3127" i="1"/>
  <c r="Q3127" i="1"/>
  <c r="R3127" i="1"/>
  <c r="S3127" i="1"/>
  <c r="T3127" i="1"/>
  <c r="P3128" i="1"/>
  <c r="Q3128" i="1"/>
  <c r="R3128" i="1"/>
  <c r="S3128" i="1"/>
  <c r="T3128" i="1"/>
  <c r="P3129" i="1"/>
  <c r="Q3129" i="1"/>
  <c r="R3129" i="1"/>
  <c r="S3129" i="1"/>
  <c r="T3129" i="1"/>
  <c r="P3130" i="1"/>
  <c r="Q3130" i="1"/>
  <c r="R3130" i="1"/>
  <c r="S3130" i="1"/>
  <c r="T3130" i="1"/>
  <c r="P3131" i="1"/>
  <c r="Q3131" i="1"/>
  <c r="R3131" i="1"/>
  <c r="S3131" i="1"/>
  <c r="T3131" i="1"/>
  <c r="P3132" i="1"/>
  <c r="Q3132" i="1"/>
  <c r="R3132" i="1"/>
  <c r="S3132" i="1"/>
  <c r="T3132" i="1"/>
  <c r="P3133" i="1"/>
  <c r="Q3133" i="1"/>
  <c r="R3133" i="1"/>
  <c r="S3133" i="1"/>
  <c r="T3133" i="1"/>
  <c r="P3134" i="1"/>
  <c r="Q3134" i="1"/>
  <c r="R3134" i="1"/>
  <c r="S3134" i="1"/>
  <c r="T3134" i="1"/>
  <c r="P3135" i="1"/>
  <c r="Q3135" i="1"/>
  <c r="R3135" i="1"/>
  <c r="S3135" i="1"/>
  <c r="T3135" i="1"/>
  <c r="P3136" i="1"/>
  <c r="Q3136" i="1"/>
  <c r="R3136" i="1"/>
  <c r="S3136" i="1"/>
  <c r="T3136" i="1"/>
  <c r="P3137" i="1"/>
  <c r="Q3137" i="1"/>
  <c r="R3137" i="1"/>
  <c r="S3137" i="1"/>
  <c r="T3137" i="1"/>
  <c r="P3138" i="1"/>
  <c r="Q3138" i="1"/>
  <c r="R3138" i="1"/>
  <c r="S3138" i="1"/>
  <c r="T3138" i="1"/>
  <c r="P3139" i="1"/>
  <c r="Q3139" i="1"/>
  <c r="R3139" i="1"/>
  <c r="S3139" i="1"/>
  <c r="T3139" i="1"/>
  <c r="P3140" i="1"/>
  <c r="Q3140" i="1"/>
  <c r="R3140" i="1"/>
  <c r="S3140" i="1"/>
  <c r="T3140" i="1"/>
  <c r="P3141" i="1"/>
  <c r="Q3141" i="1"/>
  <c r="R3141" i="1"/>
  <c r="S3141" i="1"/>
  <c r="T3141" i="1"/>
  <c r="P3142" i="1"/>
  <c r="Q3142" i="1"/>
  <c r="R3142" i="1"/>
  <c r="S3142" i="1"/>
  <c r="T3142" i="1"/>
  <c r="P3143" i="1"/>
  <c r="Q3143" i="1"/>
  <c r="R3143" i="1"/>
  <c r="S3143" i="1"/>
  <c r="T3143" i="1"/>
  <c r="P3144" i="1"/>
  <c r="Q3144" i="1"/>
  <c r="R3144" i="1"/>
  <c r="S3144" i="1"/>
  <c r="T3144" i="1"/>
  <c r="P3145" i="1"/>
  <c r="Q3145" i="1"/>
  <c r="R3145" i="1"/>
  <c r="S3145" i="1"/>
  <c r="T3145" i="1"/>
  <c r="P3146" i="1"/>
  <c r="Q3146" i="1"/>
  <c r="R3146" i="1"/>
  <c r="S3146" i="1"/>
  <c r="T3146" i="1"/>
  <c r="P3147" i="1"/>
  <c r="Q3147" i="1"/>
  <c r="R3147" i="1"/>
  <c r="S3147" i="1"/>
  <c r="T3147" i="1"/>
  <c r="P3148" i="1"/>
  <c r="Q3148" i="1"/>
  <c r="R3148" i="1"/>
  <c r="S3148" i="1"/>
  <c r="T3148" i="1"/>
  <c r="P3149" i="1"/>
  <c r="Q3149" i="1"/>
  <c r="R3149" i="1"/>
  <c r="S3149" i="1"/>
  <c r="T3149" i="1"/>
  <c r="P3150" i="1"/>
  <c r="Q3150" i="1"/>
  <c r="R3150" i="1"/>
  <c r="S3150" i="1"/>
  <c r="T3150" i="1"/>
  <c r="P3151" i="1"/>
  <c r="Q3151" i="1"/>
  <c r="R3151" i="1"/>
  <c r="S3151" i="1"/>
  <c r="T3151" i="1"/>
  <c r="P3152" i="1"/>
  <c r="Q3152" i="1"/>
  <c r="R3152" i="1"/>
  <c r="S3152" i="1"/>
  <c r="T3152" i="1"/>
  <c r="P3153" i="1"/>
  <c r="Q3153" i="1"/>
  <c r="R3153" i="1"/>
  <c r="S3153" i="1"/>
  <c r="T3153" i="1"/>
  <c r="P3154" i="1"/>
  <c r="Q3154" i="1"/>
  <c r="R3154" i="1"/>
  <c r="S3154" i="1"/>
  <c r="T3154" i="1"/>
  <c r="P3155" i="1"/>
  <c r="Q3155" i="1"/>
  <c r="R3155" i="1"/>
  <c r="S3155" i="1"/>
  <c r="T3155" i="1"/>
  <c r="P3156" i="1"/>
  <c r="Q3156" i="1"/>
  <c r="R3156" i="1"/>
  <c r="S3156" i="1"/>
  <c r="T3156" i="1"/>
  <c r="P3157" i="1"/>
  <c r="Q3157" i="1"/>
  <c r="R3157" i="1"/>
  <c r="S3157" i="1"/>
  <c r="T3157" i="1"/>
  <c r="P3158" i="1"/>
  <c r="Q3158" i="1"/>
  <c r="R3158" i="1"/>
  <c r="S3158" i="1"/>
  <c r="T3158" i="1"/>
  <c r="P3159" i="1"/>
  <c r="Q3159" i="1"/>
  <c r="R3159" i="1"/>
  <c r="S3159" i="1"/>
  <c r="T3159" i="1"/>
  <c r="P3160" i="1"/>
  <c r="Q3160" i="1"/>
  <c r="R3160" i="1"/>
  <c r="S3160" i="1"/>
  <c r="T3160" i="1"/>
  <c r="P3161" i="1"/>
  <c r="Q3161" i="1"/>
  <c r="R3161" i="1"/>
  <c r="S3161" i="1"/>
  <c r="T3161" i="1"/>
  <c r="P3162" i="1"/>
  <c r="Q3162" i="1"/>
  <c r="R3162" i="1"/>
  <c r="S3162" i="1"/>
  <c r="T3162" i="1"/>
  <c r="P3163" i="1"/>
  <c r="Q3163" i="1"/>
  <c r="R3163" i="1"/>
  <c r="S3163" i="1"/>
  <c r="T3163" i="1"/>
  <c r="P3164" i="1"/>
  <c r="Q3164" i="1"/>
  <c r="R3164" i="1"/>
  <c r="S3164" i="1"/>
  <c r="T3164" i="1"/>
  <c r="P3165" i="1"/>
  <c r="Q3165" i="1"/>
  <c r="R3165" i="1"/>
  <c r="S3165" i="1"/>
  <c r="T3165" i="1"/>
  <c r="P3166" i="1"/>
  <c r="Q3166" i="1"/>
  <c r="R3166" i="1"/>
  <c r="S3166" i="1"/>
  <c r="T3166" i="1"/>
  <c r="P3167" i="1"/>
  <c r="Q3167" i="1"/>
  <c r="R3167" i="1"/>
  <c r="S3167" i="1"/>
  <c r="T3167" i="1"/>
  <c r="P3168" i="1"/>
  <c r="Q3168" i="1"/>
  <c r="R3168" i="1"/>
  <c r="S3168" i="1"/>
  <c r="T3168" i="1"/>
  <c r="P3169" i="1"/>
  <c r="Q3169" i="1"/>
  <c r="R3169" i="1"/>
  <c r="S3169" i="1"/>
  <c r="T3169" i="1"/>
  <c r="P3170" i="1"/>
  <c r="Q3170" i="1"/>
  <c r="R3170" i="1"/>
  <c r="S3170" i="1"/>
  <c r="T3170" i="1"/>
  <c r="P3171" i="1"/>
  <c r="Q3171" i="1"/>
  <c r="R3171" i="1"/>
  <c r="S3171" i="1"/>
  <c r="T3171" i="1"/>
  <c r="P3172" i="1"/>
  <c r="Q3172" i="1"/>
  <c r="R3172" i="1"/>
  <c r="S3172" i="1"/>
  <c r="T3172" i="1"/>
  <c r="P3173" i="1"/>
  <c r="Q3173" i="1"/>
  <c r="R3173" i="1"/>
  <c r="S3173" i="1"/>
  <c r="T3173" i="1"/>
  <c r="P3174" i="1"/>
  <c r="Q3174" i="1"/>
  <c r="R3174" i="1"/>
  <c r="S3174" i="1"/>
  <c r="T3174" i="1"/>
  <c r="P3175" i="1"/>
  <c r="Q3175" i="1"/>
  <c r="R3175" i="1"/>
  <c r="S3175" i="1"/>
  <c r="T3175" i="1"/>
  <c r="P3176" i="1"/>
  <c r="Q3176" i="1"/>
  <c r="R3176" i="1"/>
  <c r="S3176" i="1"/>
  <c r="T3176" i="1"/>
  <c r="P3177" i="1"/>
  <c r="Q3177" i="1"/>
  <c r="R3177" i="1"/>
  <c r="S3177" i="1"/>
  <c r="T3177" i="1"/>
  <c r="P3178" i="1"/>
  <c r="Q3178" i="1"/>
  <c r="R3178" i="1"/>
  <c r="S3178" i="1"/>
  <c r="T3178" i="1"/>
  <c r="P3179" i="1"/>
  <c r="Q3179" i="1"/>
  <c r="R3179" i="1"/>
  <c r="S3179" i="1"/>
  <c r="T3179" i="1"/>
  <c r="P3180" i="1"/>
  <c r="Q3180" i="1"/>
  <c r="R3180" i="1"/>
  <c r="S3180" i="1"/>
  <c r="T3180" i="1"/>
  <c r="P3181" i="1"/>
  <c r="Q3181" i="1"/>
  <c r="R3181" i="1"/>
  <c r="S3181" i="1"/>
  <c r="T3181" i="1"/>
  <c r="P3182" i="1"/>
  <c r="Q3182" i="1"/>
  <c r="R3182" i="1"/>
  <c r="S3182" i="1"/>
  <c r="T3182" i="1"/>
  <c r="P3183" i="1"/>
  <c r="Q3183" i="1"/>
  <c r="R3183" i="1"/>
  <c r="S3183" i="1"/>
  <c r="T3183" i="1"/>
  <c r="P3184" i="1"/>
  <c r="Q3184" i="1"/>
  <c r="R3184" i="1"/>
  <c r="S3184" i="1"/>
  <c r="T3184" i="1"/>
  <c r="P3185" i="1"/>
  <c r="Q3185" i="1"/>
  <c r="R3185" i="1"/>
  <c r="S3185" i="1"/>
  <c r="T3185" i="1"/>
  <c r="P3186" i="1"/>
  <c r="Q3186" i="1"/>
  <c r="R3186" i="1"/>
  <c r="S3186" i="1"/>
  <c r="T3186" i="1"/>
  <c r="P3187" i="1"/>
  <c r="Q3187" i="1"/>
  <c r="R3187" i="1"/>
  <c r="S3187" i="1"/>
  <c r="T3187" i="1"/>
  <c r="P3188" i="1"/>
  <c r="Q3188" i="1"/>
  <c r="R3188" i="1"/>
  <c r="S3188" i="1"/>
  <c r="T3188" i="1"/>
  <c r="P3189" i="1"/>
  <c r="Q3189" i="1"/>
  <c r="R3189" i="1"/>
  <c r="S3189" i="1"/>
  <c r="T3189" i="1"/>
  <c r="P3190" i="1"/>
  <c r="Q3190" i="1"/>
  <c r="R3190" i="1"/>
  <c r="S3190" i="1"/>
  <c r="T3190" i="1"/>
  <c r="P3191" i="1"/>
  <c r="Q3191" i="1"/>
  <c r="R3191" i="1"/>
  <c r="S3191" i="1"/>
  <c r="T3191" i="1"/>
  <c r="P3192" i="1"/>
  <c r="Q3192" i="1"/>
  <c r="R3192" i="1"/>
  <c r="S3192" i="1"/>
  <c r="T3192" i="1"/>
  <c r="P3193" i="1"/>
  <c r="Q3193" i="1"/>
  <c r="R3193" i="1"/>
  <c r="S3193" i="1"/>
  <c r="T3193" i="1"/>
  <c r="P3194" i="1"/>
  <c r="Q3194" i="1"/>
  <c r="R3194" i="1"/>
  <c r="S3194" i="1"/>
  <c r="T3194" i="1"/>
  <c r="P3195" i="1"/>
  <c r="Q3195" i="1"/>
  <c r="R3195" i="1"/>
  <c r="S3195" i="1"/>
  <c r="T3195" i="1"/>
  <c r="P3196" i="1"/>
  <c r="Q3196" i="1"/>
  <c r="R3196" i="1"/>
  <c r="S3196" i="1"/>
  <c r="T3196" i="1"/>
  <c r="P3197" i="1"/>
  <c r="Q3197" i="1"/>
  <c r="R3197" i="1"/>
  <c r="S3197" i="1"/>
  <c r="T3197" i="1"/>
  <c r="P3198" i="1"/>
  <c r="Q3198" i="1"/>
  <c r="R3198" i="1"/>
  <c r="S3198" i="1"/>
  <c r="T3198" i="1"/>
  <c r="P3199" i="1"/>
  <c r="Q3199" i="1"/>
  <c r="R3199" i="1"/>
  <c r="S3199" i="1"/>
  <c r="T3199" i="1"/>
  <c r="P3200" i="1"/>
  <c r="Q3200" i="1"/>
  <c r="R3200" i="1"/>
  <c r="S3200" i="1"/>
  <c r="T3200" i="1"/>
  <c r="P3201" i="1"/>
  <c r="Q3201" i="1"/>
  <c r="R3201" i="1"/>
  <c r="S3201" i="1"/>
  <c r="T3201" i="1"/>
  <c r="P3202" i="1"/>
  <c r="Q3202" i="1"/>
  <c r="R3202" i="1"/>
  <c r="S3202" i="1"/>
  <c r="T3202" i="1"/>
  <c r="P3203" i="1"/>
  <c r="Q3203" i="1"/>
  <c r="R3203" i="1"/>
  <c r="S3203" i="1"/>
  <c r="T3203" i="1"/>
  <c r="P3204" i="1"/>
  <c r="Q3204" i="1"/>
  <c r="R3204" i="1"/>
  <c r="S3204" i="1"/>
  <c r="T3204" i="1"/>
  <c r="P3205" i="1"/>
  <c r="Q3205" i="1"/>
  <c r="R3205" i="1"/>
  <c r="S3205" i="1"/>
  <c r="T3205" i="1"/>
  <c r="P3206" i="1"/>
  <c r="Q3206" i="1"/>
  <c r="R3206" i="1"/>
  <c r="S3206" i="1"/>
  <c r="T3206" i="1"/>
  <c r="P3207" i="1"/>
  <c r="Q3207" i="1"/>
  <c r="R3207" i="1"/>
  <c r="S3207" i="1"/>
  <c r="T3207" i="1"/>
  <c r="P3208" i="1"/>
  <c r="Q3208" i="1"/>
  <c r="R3208" i="1"/>
  <c r="S3208" i="1"/>
  <c r="T3208" i="1"/>
  <c r="P3209" i="1"/>
  <c r="Q3209" i="1"/>
  <c r="R3209" i="1"/>
  <c r="S3209" i="1"/>
  <c r="T3209" i="1"/>
  <c r="P3210" i="1"/>
  <c r="Q3210" i="1"/>
  <c r="R3210" i="1"/>
  <c r="S3210" i="1"/>
  <c r="T3210" i="1"/>
  <c r="P3211" i="1"/>
  <c r="Q3211" i="1"/>
  <c r="R3211" i="1"/>
  <c r="S3211" i="1"/>
  <c r="T3211" i="1"/>
  <c r="P3212" i="1"/>
  <c r="Q3212" i="1"/>
  <c r="R3212" i="1"/>
  <c r="S3212" i="1"/>
  <c r="T3212" i="1"/>
  <c r="P3213" i="1"/>
  <c r="Q3213" i="1"/>
  <c r="R3213" i="1"/>
  <c r="S3213" i="1"/>
  <c r="T3213" i="1"/>
  <c r="P3214" i="1"/>
  <c r="Q3214" i="1"/>
  <c r="R3214" i="1"/>
  <c r="S3214" i="1"/>
  <c r="T3214" i="1"/>
  <c r="P3215" i="1"/>
  <c r="Q3215" i="1"/>
  <c r="R3215" i="1"/>
  <c r="S3215" i="1"/>
  <c r="T3215" i="1"/>
  <c r="P3216" i="1"/>
  <c r="Q3216" i="1"/>
  <c r="R3216" i="1"/>
  <c r="S3216" i="1"/>
  <c r="T3216" i="1"/>
  <c r="P3217" i="1"/>
  <c r="Q3217" i="1"/>
  <c r="R3217" i="1"/>
  <c r="S3217" i="1"/>
  <c r="T3217" i="1"/>
  <c r="P3218" i="1"/>
  <c r="Q3218" i="1"/>
  <c r="R3218" i="1"/>
  <c r="S3218" i="1"/>
  <c r="T3218" i="1"/>
  <c r="P3219" i="1"/>
  <c r="Q3219" i="1"/>
  <c r="R3219" i="1"/>
  <c r="S3219" i="1"/>
  <c r="T3219" i="1"/>
  <c r="P3220" i="1"/>
  <c r="Q3220" i="1"/>
  <c r="R3220" i="1"/>
  <c r="S3220" i="1"/>
  <c r="T3220" i="1"/>
  <c r="P3221" i="1"/>
  <c r="Q3221" i="1"/>
  <c r="R3221" i="1"/>
  <c r="S3221" i="1"/>
  <c r="T3221" i="1"/>
  <c r="P3222" i="1"/>
  <c r="Q3222" i="1"/>
  <c r="R3222" i="1"/>
  <c r="S3222" i="1"/>
  <c r="T3222" i="1"/>
  <c r="P3223" i="1"/>
  <c r="Q3223" i="1"/>
  <c r="R3223" i="1"/>
  <c r="S3223" i="1"/>
  <c r="T3223" i="1"/>
  <c r="P3224" i="1"/>
  <c r="Q3224" i="1"/>
  <c r="R3224" i="1"/>
  <c r="S3224" i="1"/>
  <c r="T3224" i="1"/>
  <c r="P3225" i="1"/>
  <c r="Q3225" i="1"/>
  <c r="R3225" i="1"/>
  <c r="S3225" i="1"/>
  <c r="T3225" i="1"/>
  <c r="P3226" i="1"/>
  <c r="Q3226" i="1"/>
  <c r="R3226" i="1"/>
  <c r="S3226" i="1"/>
  <c r="T3226" i="1"/>
  <c r="P3227" i="1"/>
  <c r="Q3227" i="1"/>
  <c r="R3227" i="1"/>
  <c r="S3227" i="1"/>
  <c r="T3227" i="1"/>
  <c r="P3228" i="1"/>
  <c r="Q3228" i="1"/>
  <c r="R3228" i="1"/>
  <c r="S3228" i="1"/>
  <c r="T3228" i="1"/>
  <c r="P3229" i="1"/>
  <c r="Q3229" i="1"/>
  <c r="R3229" i="1"/>
  <c r="S3229" i="1"/>
  <c r="T3229" i="1"/>
  <c r="P3230" i="1"/>
  <c r="Q3230" i="1"/>
  <c r="R3230" i="1"/>
  <c r="S3230" i="1"/>
  <c r="T3230" i="1"/>
  <c r="P3231" i="1"/>
  <c r="Q3231" i="1"/>
  <c r="R3231" i="1"/>
  <c r="S3231" i="1"/>
  <c r="T3231" i="1"/>
  <c r="P3232" i="1"/>
  <c r="Q3232" i="1"/>
  <c r="R3232" i="1"/>
  <c r="S3232" i="1"/>
  <c r="T3232" i="1"/>
  <c r="P3233" i="1"/>
  <c r="Q3233" i="1"/>
  <c r="R3233" i="1"/>
  <c r="S3233" i="1"/>
  <c r="T3233" i="1"/>
  <c r="P3234" i="1"/>
  <c r="Q3234" i="1"/>
  <c r="R3234" i="1"/>
  <c r="S3234" i="1"/>
  <c r="T3234" i="1"/>
  <c r="P3235" i="1"/>
  <c r="Q3235" i="1"/>
  <c r="R3235" i="1"/>
  <c r="S3235" i="1"/>
  <c r="T3235" i="1"/>
  <c r="P3236" i="1"/>
  <c r="Q3236" i="1"/>
  <c r="R3236" i="1"/>
  <c r="S3236" i="1"/>
  <c r="T3236" i="1"/>
  <c r="P3237" i="1"/>
  <c r="Q3237" i="1"/>
  <c r="R3237" i="1"/>
  <c r="S3237" i="1"/>
  <c r="T3237" i="1"/>
  <c r="P3238" i="1"/>
  <c r="Q3238" i="1"/>
  <c r="R3238" i="1"/>
  <c r="S3238" i="1"/>
  <c r="T3238" i="1"/>
  <c r="P3474" i="1"/>
  <c r="Q3474" i="1"/>
  <c r="R3474" i="1"/>
  <c r="S3474" i="1"/>
  <c r="T3474" i="1"/>
  <c r="P3475" i="1"/>
  <c r="Q3475" i="1"/>
  <c r="R3475" i="1"/>
  <c r="S3475" i="1"/>
  <c r="T3475" i="1"/>
  <c r="P3476" i="1"/>
  <c r="Q3476" i="1"/>
  <c r="R3476" i="1"/>
  <c r="S3476" i="1"/>
  <c r="T3476" i="1"/>
  <c r="P3477" i="1"/>
  <c r="Q3477" i="1"/>
  <c r="R3477" i="1"/>
  <c r="S3477" i="1"/>
  <c r="T3477" i="1"/>
  <c r="P3478" i="1"/>
  <c r="Q3478" i="1"/>
  <c r="R3478" i="1"/>
  <c r="S3478" i="1"/>
  <c r="T3478" i="1"/>
  <c r="P3479" i="1"/>
  <c r="Q3479" i="1"/>
  <c r="R3479" i="1"/>
  <c r="S3479" i="1"/>
  <c r="T3479" i="1"/>
  <c r="P3498" i="1"/>
  <c r="Q3498" i="1"/>
  <c r="R3498" i="1"/>
  <c r="S3498" i="1"/>
  <c r="T3498" i="1"/>
  <c r="P3499" i="1"/>
  <c r="Q3499" i="1"/>
  <c r="R3499" i="1"/>
  <c r="S3499" i="1"/>
  <c r="T3499" i="1"/>
  <c r="P3500" i="1"/>
  <c r="Q3500" i="1"/>
  <c r="R3500" i="1"/>
  <c r="S3500" i="1"/>
  <c r="T3500" i="1"/>
  <c r="P3501" i="1"/>
  <c r="Q3501" i="1"/>
  <c r="R3501" i="1"/>
  <c r="S3501" i="1"/>
  <c r="T3501" i="1"/>
  <c r="P3502" i="1"/>
  <c r="Q3502" i="1"/>
  <c r="R3502" i="1"/>
  <c r="S3502" i="1"/>
  <c r="T3502" i="1"/>
  <c r="P3503" i="1"/>
  <c r="Q3503" i="1"/>
  <c r="R3503" i="1"/>
  <c r="S3503" i="1"/>
  <c r="T3503" i="1"/>
  <c r="P3504" i="1"/>
  <c r="Q3504" i="1"/>
  <c r="R3504" i="1"/>
  <c r="S3504" i="1"/>
  <c r="T3504" i="1"/>
  <c r="P3515" i="1"/>
  <c r="Q3515" i="1"/>
  <c r="R3515" i="1"/>
  <c r="S3515" i="1"/>
  <c r="T3515" i="1"/>
  <c r="P3516" i="1"/>
  <c r="Q3516" i="1"/>
  <c r="R3516" i="1"/>
  <c r="S3516" i="1"/>
  <c r="T3516" i="1"/>
  <c r="P3517" i="1"/>
  <c r="Q3517" i="1"/>
  <c r="R3517" i="1"/>
  <c r="S3517" i="1"/>
  <c r="T3517" i="1"/>
  <c r="P3518" i="1"/>
  <c r="Q3518" i="1"/>
  <c r="R3518" i="1"/>
  <c r="S3518" i="1"/>
  <c r="T3518" i="1"/>
  <c r="P3519" i="1"/>
  <c r="Q3519" i="1"/>
  <c r="R3519" i="1"/>
  <c r="S3519" i="1"/>
  <c r="T3519" i="1"/>
  <c r="P3520" i="1"/>
  <c r="Q3520" i="1"/>
  <c r="R3520" i="1"/>
  <c r="S3520" i="1"/>
  <c r="T3520" i="1"/>
  <c r="P3521" i="1"/>
  <c r="Q3521" i="1"/>
  <c r="R3521" i="1"/>
  <c r="S3521" i="1"/>
  <c r="T3521" i="1"/>
  <c r="P3522" i="1"/>
  <c r="Q3522" i="1"/>
  <c r="R3522" i="1"/>
  <c r="S3522" i="1"/>
  <c r="T3522" i="1"/>
  <c r="P3541" i="1"/>
  <c r="Q3541" i="1"/>
  <c r="R3541" i="1"/>
  <c r="S3541" i="1"/>
  <c r="T3541" i="1"/>
  <c r="P3542" i="1"/>
  <c r="Q3542" i="1"/>
  <c r="R3542" i="1"/>
  <c r="S3542" i="1"/>
  <c r="T3542" i="1"/>
  <c r="P3543" i="1"/>
  <c r="Q3543" i="1"/>
  <c r="R3543" i="1"/>
  <c r="S3543" i="1"/>
  <c r="T3543" i="1"/>
  <c r="P3544" i="1"/>
  <c r="Q3544" i="1"/>
  <c r="R3544" i="1"/>
  <c r="S3544" i="1"/>
  <c r="T3544" i="1"/>
  <c r="P3545" i="1"/>
  <c r="Q3545" i="1"/>
  <c r="R3545" i="1"/>
  <c r="S3545" i="1"/>
  <c r="T3545" i="1"/>
  <c r="P3560" i="1"/>
  <c r="Q3560" i="1"/>
  <c r="R3560" i="1"/>
  <c r="S3560" i="1"/>
  <c r="T3560" i="1"/>
  <c r="P3561" i="1"/>
  <c r="Q3561" i="1"/>
  <c r="R3561" i="1"/>
  <c r="S3561" i="1"/>
  <c r="T3561" i="1"/>
  <c r="P3562" i="1"/>
  <c r="Q3562" i="1"/>
  <c r="R3562" i="1"/>
  <c r="S3562" i="1"/>
  <c r="T3562" i="1"/>
  <c r="P3657" i="1"/>
  <c r="Q3657" i="1"/>
  <c r="R3657" i="1"/>
  <c r="S3657" i="1"/>
  <c r="T3657" i="1"/>
  <c r="P3658" i="1"/>
  <c r="Q3658" i="1"/>
  <c r="R3658" i="1"/>
  <c r="S3658" i="1"/>
  <c r="T3658" i="1"/>
  <c r="P3659" i="1"/>
  <c r="Q3659" i="1"/>
  <c r="R3659" i="1"/>
  <c r="S3659" i="1"/>
  <c r="T3659" i="1"/>
  <c r="P3660" i="1"/>
  <c r="Q3660" i="1"/>
  <c r="R3660" i="1"/>
  <c r="S3660" i="1"/>
  <c r="T3660" i="1"/>
  <c r="P3661" i="1"/>
  <c r="Q3661" i="1"/>
  <c r="R3661" i="1"/>
  <c r="S3661" i="1"/>
  <c r="T3661" i="1"/>
  <c r="P3662" i="1"/>
  <c r="Q3662" i="1"/>
  <c r="R3662" i="1"/>
  <c r="S3662" i="1"/>
  <c r="T3662" i="1"/>
  <c r="P3663" i="1"/>
  <c r="Q3663" i="1"/>
  <c r="R3663" i="1"/>
  <c r="S3663" i="1"/>
  <c r="T3663" i="1"/>
  <c r="P3664" i="1"/>
  <c r="Q3664" i="1"/>
  <c r="R3664" i="1"/>
  <c r="S3664" i="1"/>
  <c r="T3664" i="1"/>
  <c r="P3665" i="1"/>
  <c r="Q3665" i="1"/>
  <c r="R3665" i="1"/>
  <c r="S3665" i="1"/>
  <c r="T3665" i="1"/>
  <c r="P3666" i="1"/>
  <c r="Q3666" i="1"/>
  <c r="R3666" i="1"/>
  <c r="S3666" i="1"/>
  <c r="T3666" i="1"/>
  <c r="P3667" i="1"/>
  <c r="Q3667" i="1"/>
  <c r="R3667" i="1"/>
  <c r="S3667" i="1"/>
  <c r="T3667" i="1"/>
  <c r="P3668" i="1"/>
  <c r="Q3668" i="1"/>
  <c r="R3668" i="1"/>
  <c r="S3668" i="1"/>
  <c r="T3668" i="1"/>
  <c r="P3669" i="1"/>
  <c r="Q3669" i="1"/>
  <c r="R3669" i="1"/>
  <c r="S3669" i="1"/>
  <c r="T3669" i="1"/>
  <c r="P3670" i="1"/>
  <c r="Q3670" i="1"/>
  <c r="R3670" i="1"/>
  <c r="S3670" i="1"/>
  <c r="T3670" i="1"/>
  <c r="P3671" i="1"/>
  <c r="Q3671" i="1"/>
  <c r="R3671" i="1"/>
  <c r="S3671" i="1"/>
  <c r="T3671" i="1"/>
  <c r="P3672" i="1"/>
  <c r="Q3672" i="1"/>
  <c r="R3672" i="1"/>
  <c r="S3672" i="1"/>
  <c r="T3672" i="1"/>
  <c r="P3673" i="1"/>
  <c r="Q3673" i="1"/>
  <c r="R3673" i="1"/>
  <c r="S3673" i="1"/>
  <c r="T3673" i="1"/>
  <c r="P3674" i="1"/>
  <c r="Q3674" i="1"/>
  <c r="R3674" i="1"/>
  <c r="S3674" i="1"/>
  <c r="T3674" i="1"/>
  <c r="P3675" i="1"/>
  <c r="Q3675" i="1"/>
  <c r="R3675" i="1"/>
  <c r="S3675" i="1"/>
  <c r="T3675" i="1"/>
  <c r="P3676" i="1"/>
  <c r="Q3676" i="1"/>
  <c r="R3676" i="1"/>
  <c r="S3676" i="1"/>
  <c r="T3676" i="1"/>
  <c r="P3677" i="1"/>
  <c r="Q3677" i="1"/>
  <c r="R3677" i="1"/>
  <c r="S3677" i="1"/>
  <c r="T3677" i="1"/>
  <c r="P3678" i="1"/>
  <c r="Q3678" i="1"/>
  <c r="R3678" i="1"/>
  <c r="S3678" i="1"/>
  <c r="T3678" i="1"/>
  <c r="P3679" i="1"/>
  <c r="Q3679" i="1"/>
  <c r="R3679" i="1"/>
  <c r="S3679" i="1"/>
  <c r="T3679" i="1"/>
  <c r="P3680" i="1"/>
  <c r="Q3680" i="1"/>
  <c r="R3680" i="1"/>
  <c r="S3680" i="1"/>
  <c r="T3680" i="1"/>
  <c r="P3681" i="1"/>
  <c r="Q3681" i="1"/>
  <c r="R3681" i="1"/>
  <c r="S3681" i="1"/>
  <c r="T3681" i="1"/>
  <c r="P3682" i="1"/>
  <c r="Q3682" i="1"/>
  <c r="R3682" i="1"/>
  <c r="S3682" i="1"/>
  <c r="T3682" i="1"/>
  <c r="P3683" i="1"/>
  <c r="Q3683" i="1"/>
  <c r="R3683" i="1"/>
  <c r="S3683" i="1"/>
  <c r="T3683" i="1"/>
  <c r="P3684" i="1"/>
  <c r="Q3684" i="1"/>
  <c r="R3684" i="1"/>
  <c r="S3684" i="1"/>
  <c r="T3684" i="1"/>
  <c r="P3685" i="1"/>
  <c r="Q3685" i="1"/>
  <c r="R3685" i="1"/>
  <c r="S3685" i="1"/>
  <c r="T3685" i="1"/>
  <c r="P3686" i="1"/>
  <c r="Q3686" i="1"/>
  <c r="R3686" i="1"/>
  <c r="S3686" i="1"/>
  <c r="T3686" i="1"/>
  <c r="P3687" i="1"/>
  <c r="Q3687" i="1"/>
  <c r="R3687" i="1"/>
  <c r="S3687" i="1"/>
  <c r="T3687" i="1"/>
  <c r="P3688" i="1"/>
  <c r="Q3688" i="1"/>
  <c r="R3688" i="1"/>
  <c r="S3688" i="1"/>
  <c r="T3688" i="1"/>
  <c r="P3689" i="1"/>
  <c r="Q3689" i="1"/>
  <c r="R3689" i="1"/>
  <c r="S3689" i="1"/>
  <c r="T3689" i="1"/>
  <c r="P3690" i="1"/>
  <c r="Q3690" i="1"/>
  <c r="R3690" i="1"/>
  <c r="S3690" i="1"/>
  <c r="T3690" i="1"/>
  <c r="P3691" i="1"/>
  <c r="Q3691" i="1"/>
  <c r="R3691" i="1"/>
  <c r="S3691" i="1"/>
  <c r="T3691" i="1"/>
  <c r="P3692" i="1"/>
  <c r="Q3692" i="1"/>
  <c r="R3692" i="1"/>
  <c r="S3692" i="1"/>
  <c r="T3692" i="1"/>
  <c r="P3693" i="1"/>
  <c r="Q3693" i="1"/>
  <c r="R3693" i="1"/>
  <c r="S3693" i="1"/>
  <c r="T3693" i="1"/>
  <c r="P3751" i="1"/>
  <c r="Q3751" i="1"/>
  <c r="R3751" i="1"/>
  <c r="S3751" i="1"/>
  <c r="T3751" i="1"/>
  <c r="P3752" i="1"/>
  <c r="Q3752" i="1"/>
  <c r="R3752" i="1"/>
  <c r="S3752" i="1"/>
  <c r="T3752" i="1"/>
  <c r="P3753" i="1"/>
  <c r="Q3753" i="1"/>
  <c r="R3753" i="1"/>
  <c r="S3753" i="1"/>
  <c r="T3753" i="1"/>
  <c r="P3754" i="1"/>
  <c r="Q3754" i="1"/>
  <c r="R3754" i="1"/>
  <c r="S3754" i="1"/>
  <c r="T3754" i="1"/>
  <c r="P3755" i="1"/>
  <c r="Q3755" i="1"/>
  <c r="R3755" i="1"/>
  <c r="S3755" i="1"/>
  <c r="T3755" i="1"/>
  <c r="P3756" i="1"/>
  <c r="Q3756" i="1"/>
  <c r="R3756" i="1"/>
  <c r="S3756" i="1"/>
  <c r="T3756" i="1"/>
  <c r="P3757" i="1"/>
  <c r="Q3757" i="1"/>
  <c r="R3757" i="1"/>
  <c r="S3757" i="1"/>
  <c r="T3757" i="1"/>
  <c r="P3776" i="1"/>
  <c r="Q3776" i="1"/>
  <c r="R3776" i="1"/>
  <c r="S3776" i="1"/>
  <c r="T3776" i="1"/>
  <c r="P3777" i="1"/>
  <c r="Q3777" i="1"/>
  <c r="R3777" i="1"/>
  <c r="S3777" i="1"/>
  <c r="T3777" i="1"/>
  <c r="P3778" i="1"/>
  <c r="Q3778" i="1"/>
  <c r="R3778" i="1"/>
  <c r="S3778" i="1"/>
  <c r="T3778" i="1"/>
  <c r="P3779" i="1"/>
  <c r="Q3779" i="1"/>
  <c r="R3779" i="1"/>
  <c r="S3779" i="1"/>
  <c r="T3779" i="1"/>
  <c r="P3780" i="1"/>
  <c r="Q3780" i="1"/>
  <c r="R3780" i="1"/>
  <c r="S3780" i="1"/>
  <c r="T3780" i="1"/>
  <c r="P3781" i="1"/>
  <c r="Q3781" i="1"/>
  <c r="R3781" i="1"/>
  <c r="S3781" i="1"/>
  <c r="T3781" i="1"/>
  <c r="P3782" i="1"/>
  <c r="Q3782" i="1"/>
  <c r="R3782" i="1"/>
  <c r="S3782" i="1"/>
  <c r="T3782" i="1"/>
  <c r="P3783" i="1"/>
  <c r="Q3783" i="1"/>
  <c r="R3783" i="1"/>
  <c r="S3783" i="1"/>
  <c r="T3783" i="1"/>
  <c r="P3784" i="1"/>
  <c r="Q3784" i="1"/>
  <c r="R3784" i="1"/>
  <c r="S3784" i="1"/>
  <c r="T3784" i="1"/>
  <c r="P3785" i="1"/>
  <c r="Q3785" i="1"/>
  <c r="R3785" i="1"/>
  <c r="S3785" i="1"/>
  <c r="T3785" i="1"/>
  <c r="P3786" i="1"/>
  <c r="Q3786" i="1"/>
  <c r="R3786" i="1"/>
  <c r="S3786" i="1"/>
  <c r="T3786" i="1"/>
  <c r="P3787" i="1"/>
  <c r="Q3787" i="1"/>
  <c r="R3787" i="1"/>
  <c r="S3787" i="1"/>
  <c r="T3787" i="1"/>
  <c r="P3788" i="1"/>
  <c r="Q3788" i="1"/>
  <c r="R3788" i="1"/>
  <c r="S3788" i="1"/>
  <c r="T3788" i="1"/>
  <c r="P3789" i="1"/>
  <c r="Q3789" i="1"/>
  <c r="R3789" i="1"/>
  <c r="S3789" i="1"/>
  <c r="T3789" i="1"/>
  <c r="P3790" i="1"/>
  <c r="Q3790" i="1"/>
  <c r="R3790" i="1"/>
  <c r="S3790" i="1"/>
  <c r="T3790" i="1"/>
  <c r="P3791" i="1"/>
  <c r="Q3791" i="1"/>
  <c r="R3791" i="1"/>
  <c r="S3791" i="1"/>
  <c r="T3791" i="1"/>
  <c r="P3792" i="1"/>
  <c r="Q3792" i="1"/>
  <c r="R3792" i="1"/>
  <c r="S3792" i="1"/>
  <c r="T3792" i="1"/>
  <c r="P3793" i="1"/>
  <c r="Q3793" i="1"/>
  <c r="R3793" i="1"/>
  <c r="S3793" i="1"/>
  <c r="T3793" i="1"/>
  <c r="P3794" i="1"/>
  <c r="Q3794" i="1"/>
  <c r="R3794" i="1"/>
  <c r="S3794" i="1"/>
  <c r="T3794" i="1"/>
  <c r="P3795" i="1"/>
  <c r="Q3795" i="1"/>
  <c r="R3795" i="1"/>
  <c r="S3795" i="1"/>
  <c r="T3795" i="1"/>
  <c r="P3796" i="1"/>
  <c r="Q3796" i="1"/>
  <c r="R3796" i="1"/>
  <c r="S3796" i="1"/>
  <c r="T3796" i="1"/>
  <c r="P3883" i="1"/>
  <c r="Q3883" i="1"/>
  <c r="R3883" i="1"/>
  <c r="S3883" i="1"/>
  <c r="T3883" i="1"/>
  <c r="P3884" i="1"/>
  <c r="Q3884" i="1"/>
  <c r="R3884" i="1"/>
  <c r="S3884" i="1"/>
  <c r="T3884" i="1"/>
  <c r="P3885" i="1"/>
  <c r="Q3885" i="1"/>
  <c r="R3885" i="1"/>
  <c r="S3885" i="1"/>
  <c r="T3885" i="1"/>
  <c r="P3886" i="1"/>
  <c r="Q3886" i="1"/>
  <c r="R3886" i="1"/>
  <c r="S3886" i="1"/>
  <c r="T3886" i="1"/>
  <c r="P3887" i="1"/>
  <c r="Q3887" i="1"/>
  <c r="R3887" i="1"/>
  <c r="S3887" i="1"/>
  <c r="T3887" i="1"/>
  <c r="P3888" i="1"/>
  <c r="Q3888" i="1"/>
  <c r="R3888" i="1"/>
  <c r="S3888" i="1"/>
  <c r="T3888" i="1"/>
  <c r="P3889" i="1"/>
  <c r="Q3889" i="1"/>
  <c r="R3889" i="1"/>
  <c r="S3889" i="1"/>
  <c r="T3889" i="1"/>
  <c r="P3890" i="1"/>
  <c r="Q3890" i="1"/>
  <c r="R3890" i="1"/>
  <c r="S3890" i="1"/>
  <c r="T3890" i="1"/>
  <c r="P3891" i="1"/>
  <c r="Q3891" i="1"/>
  <c r="R3891" i="1"/>
  <c r="S3891" i="1"/>
  <c r="T3891" i="1"/>
  <c r="P3892" i="1"/>
  <c r="Q3892" i="1"/>
  <c r="R3892" i="1"/>
  <c r="S3892" i="1"/>
  <c r="T3892" i="1"/>
  <c r="P3893" i="1"/>
  <c r="Q3893" i="1"/>
  <c r="R3893" i="1"/>
  <c r="S3893" i="1"/>
  <c r="T3893" i="1"/>
  <c r="P3894" i="1"/>
  <c r="Q3894" i="1"/>
  <c r="R3894" i="1"/>
  <c r="S3894" i="1"/>
  <c r="T3894" i="1"/>
  <c r="P3895" i="1"/>
  <c r="Q3895" i="1"/>
  <c r="R3895" i="1"/>
  <c r="S3895" i="1"/>
  <c r="T3895" i="1"/>
  <c r="P3896" i="1"/>
  <c r="Q3896" i="1"/>
  <c r="R3896" i="1"/>
  <c r="S3896" i="1"/>
  <c r="T3896" i="1"/>
  <c r="P3897" i="1"/>
  <c r="Q3897" i="1"/>
  <c r="R3897" i="1"/>
  <c r="S3897" i="1"/>
  <c r="T3897" i="1"/>
  <c r="P3898" i="1"/>
  <c r="Q3898" i="1"/>
  <c r="R3898" i="1"/>
  <c r="S3898" i="1"/>
  <c r="T3898" i="1"/>
  <c r="P3899" i="1"/>
  <c r="Q3899" i="1"/>
  <c r="R3899" i="1"/>
  <c r="S3899" i="1"/>
  <c r="T3899" i="1"/>
  <c r="P3900" i="1"/>
  <c r="Q3900" i="1"/>
  <c r="R3900" i="1"/>
  <c r="S3900" i="1"/>
  <c r="T3900" i="1"/>
  <c r="P3901" i="1"/>
  <c r="Q3901" i="1"/>
  <c r="R3901" i="1"/>
  <c r="S3901" i="1"/>
  <c r="T3901" i="1"/>
  <c r="P3922" i="1"/>
  <c r="Q3922" i="1"/>
  <c r="R3922" i="1"/>
  <c r="S3922" i="1"/>
  <c r="T3922" i="1"/>
  <c r="P3823" i="1"/>
  <c r="Q3823" i="1"/>
  <c r="R3823" i="1"/>
  <c r="S3823" i="1"/>
  <c r="T3823" i="1"/>
  <c r="P3934" i="1"/>
  <c r="Q3934" i="1"/>
  <c r="R3934" i="1"/>
  <c r="S3934" i="1"/>
  <c r="T3934" i="1"/>
  <c r="P3935" i="1"/>
  <c r="Q3935" i="1"/>
  <c r="R3935" i="1"/>
  <c r="S3935" i="1"/>
  <c r="T3935" i="1"/>
  <c r="P3936" i="1"/>
  <c r="Q3936" i="1"/>
  <c r="R3936" i="1"/>
  <c r="S3936" i="1"/>
  <c r="T3936" i="1"/>
  <c r="P3937" i="1"/>
  <c r="Q3937" i="1"/>
  <c r="R3937" i="1"/>
  <c r="S3937" i="1"/>
  <c r="T3937" i="1"/>
  <c r="P3954" i="1"/>
  <c r="Q3954" i="1"/>
  <c r="R3954" i="1"/>
  <c r="S3954" i="1"/>
  <c r="T3954" i="1"/>
  <c r="P3955" i="1"/>
  <c r="Q3955" i="1"/>
  <c r="R3955" i="1"/>
  <c r="S3955" i="1"/>
  <c r="T3955" i="1"/>
  <c r="P3956" i="1"/>
  <c r="Q3956" i="1"/>
  <c r="R3956" i="1"/>
  <c r="S3956" i="1"/>
  <c r="T3956" i="1"/>
  <c r="P3967" i="1"/>
  <c r="Q3967" i="1"/>
  <c r="R3967" i="1"/>
  <c r="S3967" i="1"/>
  <c r="T3967" i="1"/>
  <c r="P3968" i="1"/>
  <c r="Q3968" i="1"/>
  <c r="R3968" i="1"/>
  <c r="S3968" i="1"/>
  <c r="T3968" i="1"/>
  <c r="P3969" i="1"/>
  <c r="Q3969" i="1"/>
  <c r="R3969" i="1"/>
  <c r="S3969" i="1"/>
  <c r="T3969" i="1"/>
  <c r="P3976" i="1"/>
  <c r="Q3976" i="1"/>
  <c r="R3976" i="1"/>
  <c r="S3976" i="1"/>
  <c r="T3976" i="1"/>
  <c r="P3977" i="1"/>
  <c r="Q3977" i="1"/>
  <c r="R3977" i="1"/>
  <c r="S3977" i="1"/>
  <c r="T3977" i="1"/>
  <c r="P3999" i="1"/>
  <c r="Q3999" i="1"/>
  <c r="R3999" i="1"/>
  <c r="S3999" i="1"/>
  <c r="T3999" i="1"/>
  <c r="P4000" i="1"/>
  <c r="Q4000" i="1"/>
  <c r="R4000" i="1"/>
  <c r="S4000" i="1"/>
  <c r="T4000" i="1"/>
  <c r="P4001" i="1"/>
  <c r="Q4001" i="1"/>
  <c r="R4001" i="1"/>
  <c r="S4001" i="1"/>
  <c r="T4001" i="1"/>
  <c r="P4002" i="1"/>
  <c r="Q4002" i="1"/>
  <c r="R4002" i="1"/>
  <c r="S4002" i="1"/>
  <c r="T4002" i="1"/>
  <c r="P4003" i="1"/>
  <c r="Q4003" i="1"/>
  <c r="R4003" i="1"/>
  <c r="S4003" i="1"/>
  <c r="T4003" i="1"/>
  <c r="P4004" i="1"/>
  <c r="Q4004" i="1"/>
  <c r="R4004" i="1"/>
  <c r="S4004" i="1"/>
  <c r="T4004" i="1"/>
  <c r="P4005" i="1"/>
  <c r="Q4005" i="1"/>
  <c r="R4005" i="1"/>
  <c r="S4005" i="1"/>
  <c r="T4005" i="1"/>
  <c r="P4013" i="1"/>
  <c r="Q4013" i="1"/>
  <c r="R4013" i="1"/>
  <c r="S4013" i="1"/>
  <c r="T4013" i="1"/>
  <c r="P4024" i="1"/>
  <c r="Q4024" i="1"/>
  <c r="R4024" i="1"/>
  <c r="S4024" i="1"/>
  <c r="T4024" i="1"/>
  <c r="P4025" i="1"/>
  <c r="Q4025" i="1"/>
  <c r="R4025" i="1"/>
  <c r="S4025" i="1"/>
  <c r="T4025" i="1"/>
  <c r="P4035" i="1"/>
  <c r="Q4035" i="1"/>
  <c r="R4035" i="1"/>
  <c r="S4035" i="1"/>
  <c r="T4035" i="1"/>
  <c r="P4045" i="1"/>
  <c r="Q4045" i="1"/>
  <c r="R4045" i="1"/>
  <c r="S4045" i="1"/>
  <c r="T4045" i="1"/>
  <c r="P4046" i="1"/>
  <c r="Q4046" i="1"/>
  <c r="R4046" i="1"/>
  <c r="S4046" i="1"/>
  <c r="T4046" i="1"/>
  <c r="P4068" i="1"/>
  <c r="Q4068" i="1"/>
  <c r="R4068" i="1"/>
  <c r="S4068" i="1"/>
  <c r="T4068" i="1"/>
  <c r="P4069" i="1"/>
  <c r="Q4069" i="1"/>
  <c r="R4069" i="1"/>
  <c r="S4069" i="1"/>
  <c r="T4069" i="1"/>
  <c r="P4070" i="1"/>
  <c r="Q4070" i="1"/>
  <c r="R4070" i="1"/>
  <c r="S4070" i="1"/>
  <c r="T4070" i="1"/>
  <c r="P4071" i="1"/>
  <c r="Q4071" i="1"/>
  <c r="R4071" i="1"/>
  <c r="S4071" i="1"/>
  <c r="T4071" i="1"/>
  <c r="P4072" i="1"/>
  <c r="Q4072" i="1"/>
  <c r="R4072" i="1"/>
  <c r="S4072" i="1"/>
  <c r="T4072" i="1"/>
  <c r="P4076" i="1"/>
  <c r="Q4076" i="1"/>
  <c r="R4076" i="1"/>
  <c r="S4076" i="1"/>
  <c r="T4076" i="1"/>
  <c r="P4092" i="1"/>
  <c r="Q4092" i="1"/>
  <c r="R4092" i="1"/>
  <c r="S4092" i="1"/>
  <c r="T4092" i="1"/>
  <c r="P4093" i="1"/>
  <c r="Q4093" i="1"/>
  <c r="R4093" i="1"/>
  <c r="S4093" i="1"/>
  <c r="T4093" i="1"/>
  <c r="P4094" i="1"/>
  <c r="Q4094" i="1"/>
  <c r="R4094" i="1"/>
  <c r="S4094" i="1"/>
  <c r="T4094" i="1"/>
  <c r="P4095" i="1"/>
  <c r="Q4095" i="1"/>
  <c r="R4095" i="1"/>
  <c r="S4095" i="1"/>
  <c r="T4095" i="1"/>
  <c r="P4122" i="1"/>
  <c r="Q4122" i="1"/>
  <c r="R4122" i="1"/>
  <c r="S4122" i="1"/>
  <c r="T4122" i="1"/>
  <c r="P4123" i="1"/>
  <c r="Q4123" i="1"/>
  <c r="R4123" i="1"/>
  <c r="S4123" i="1"/>
  <c r="T4123" i="1"/>
  <c r="P4124" i="1"/>
  <c r="Q4124" i="1"/>
  <c r="R4124" i="1"/>
  <c r="S4124" i="1"/>
  <c r="T4124" i="1"/>
  <c r="P4125" i="1"/>
  <c r="Q4125" i="1"/>
  <c r="R4125" i="1"/>
  <c r="S4125" i="1"/>
  <c r="T4125" i="1"/>
  <c r="P4126" i="1"/>
  <c r="Q4126" i="1"/>
  <c r="R4126" i="1"/>
  <c r="S4126" i="1"/>
  <c r="T4126" i="1"/>
  <c r="P4127" i="1"/>
  <c r="Q4127" i="1"/>
  <c r="R4127" i="1"/>
  <c r="S4127" i="1"/>
  <c r="T4127" i="1"/>
  <c r="P4128" i="1"/>
  <c r="Q4128" i="1"/>
  <c r="R4128" i="1"/>
  <c r="S4128" i="1"/>
  <c r="T4128" i="1"/>
  <c r="P4129" i="1"/>
  <c r="Q4129" i="1"/>
  <c r="R4129" i="1"/>
  <c r="S4129" i="1"/>
  <c r="T4129" i="1"/>
  <c r="P4163" i="1"/>
  <c r="Q4163" i="1"/>
  <c r="R4163" i="1"/>
  <c r="S4163" i="1"/>
  <c r="T4163" i="1"/>
  <c r="P4164" i="1"/>
  <c r="Q4164" i="1"/>
  <c r="R4164" i="1"/>
  <c r="S4164" i="1"/>
  <c r="T4164" i="1"/>
  <c r="P4165" i="1"/>
  <c r="Q4165" i="1"/>
  <c r="R4165" i="1"/>
  <c r="S4165" i="1"/>
  <c r="T4165" i="1"/>
  <c r="P4166" i="1"/>
  <c r="Q4166" i="1"/>
  <c r="R4166" i="1"/>
  <c r="S4166" i="1"/>
  <c r="T4166" i="1"/>
  <c r="P4167" i="1"/>
  <c r="Q4167" i="1"/>
  <c r="R4167" i="1"/>
  <c r="S4167" i="1"/>
  <c r="T4167" i="1"/>
  <c r="P4168" i="1"/>
  <c r="Q4168" i="1"/>
  <c r="R4168" i="1"/>
  <c r="S4168" i="1"/>
  <c r="T4168" i="1"/>
  <c r="P4169" i="1"/>
  <c r="Q4169" i="1"/>
  <c r="R4169" i="1"/>
  <c r="S4169" i="1"/>
  <c r="T4169" i="1"/>
  <c r="P4170" i="1"/>
  <c r="Q4170" i="1"/>
  <c r="R4170" i="1"/>
  <c r="S4170" i="1"/>
  <c r="T4170" i="1"/>
  <c r="P4183" i="1"/>
  <c r="Q4183" i="1"/>
  <c r="R4183" i="1"/>
  <c r="S4183" i="1"/>
  <c r="T4183" i="1"/>
  <c r="P4184" i="1"/>
  <c r="Q4184" i="1"/>
  <c r="R4184" i="1"/>
  <c r="S4184" i="1"/>
  <c r="T4184" i="1"/>
  <c r="P4197" i="1"/>
  <c r="Q4197" i="1"/>
  <c r="R4197" i="1"/>
  <c r="S4197" i="1"/>
  <c r="T4197" i="1"/>
  <c r="P4198" i="1"/>
  <c r="Q4198" i="1"/>
  <c r="R4198" i="1"/>
  <c r="S4198" i="1"/>
  <c r="T4198" i="1"/>
  <c r="P4199" i="1"/>
  <c r="Q4199" i="1"/>
  <c r="R4199" i="1"/>
  <c r="S4199" i="1"/>
  <c r="T4199" i="1"/>
  <c r="P4200" i="1"/>
  <c r="Q4200" i="1"/>
  <c r="R4200" i="1"/>
  <c r="S4200" i="1"/>
  <c r="T4200" i="1"/>
  <c r="P4201" i="1"/>
  <c r="Q4201" i="1"/>
  <c r="R4201" i="1"/>
  <c r="S4201" i="1"/>
  <c r="T4201" i="1"/>
  <c r="P4214" i="1"/>
  <c r="Q4214" i="1"/>
  <c r="R4214" i="1"/>
  <c r="S4214" i="1"/>
  <c r="T4214" i="1"/>
  <c r="P4231" i="1"/>
  <c r="Q4231" i="1"/>
  <c r="R4231" i="1"/>
  <c r="S4231" i="1"/>
  <c r="T4231" i="1"/>
  <c r="P4232" i="1"/>
  <c r="Q4232" i="1"/>
  <c r="R4232" i="1"/>
  <c r="S4232" i="1"/>
  <c r="T4232" i="1"/>
  <c r="P4233" i="1"/>
  <c r="Q4233" i="1"/>
  <c r="R4233" i="1"/>
  <c r="S4233" i="1"/>
  <c r="T4233" i="1"/>
  <c r="P4243" i="1"/>
  <c r="Q4243" i="1"/>
  <c r="R4243" i="1"/>
  <c r="S4243" i="1"/>
  <c r="T4243" i="1"/>
  <c r="P4244" i="1"/>
  <c r="Q4244" i="1"/>
  <c r="R4244" i="1"/>
  <c r="S4244" i="1"/>
  <c r="T4244" i="1"/>
  <c r="P4245" i="1"/>
  <c r="Q4245" i="1"/>
  <c r="R4245" i="1"/>
  <c r="S4245" i="1"/>
  <c r="T4245" i="1"/>
  <c r="P4246" i="1"/>
  <c r="Q4246" i="1"/>
  <c r="R4246" i="1"/>
  <c r="S4246" i="1"/>
  <c r="T4246" i="1"/>
  <c r="P4247" i="1"/>
  <c r="Q4247" i="1"/>
  <c r="R4247" i="1"/>
  <c r="S4247" i="1"/>
  <c r="T4247" i="1"/>
  <c r="P4248" i="1"/>
  <c r="Q4248" i="1"/>
  <c r="R4248" i="1"/>
  <c r="S4248" i="1"/>
  <c r="T4248" i="1"/>
  <c r="P4249" i="1"/>
  <c r="Q4249" i="1"/>
  <c r="R4249" i="1"/>
  <c r="S4249" i="1"/>
  <c r="T4249" i="1"/>
  <c r="P4268" i="1"/>
  <c r="Q4268" i="1"/>
  <c r="R4268" i="1"/>
  <c r="S4268" i="1"/>
  <c r="T4268" i="1"/>
  <c r="P4269" i="1"/>
  <c r="Q4269" i="1"/>
  <c r="R4269" i="1"/>
  <c r="S4269" i="1"/>
  <c r="T4269" i="1"/>
  <c r="P4279" i="1"/>
  <c r="Q4279" i="1"/>
  <c r="R4279" i="1"/>
  <c r="S4279" i="1"/>
  <c r="T4279" i="1"/>
  <c r="P4280" i="1"/>
  <c r="Q4280" i="1"/>
  <c r="R4280" i="1"/>
  <c r="S4280" i="1"/>
  <c r="T4280" i="1"/>
  <c r="P4281" i="1"/>
  <c r="Q4281" i="1"/>
  <c r="R4281" i="1"/>
  <c r="S4281" i="1"/>
  <c r="T4281" i="1"/>
  <c r="P4282" i="1"/>
  <c r="Q4282" i="1"/>
  <c r="R4282" i="1"/>
  <c r="S4282" i="1"/>
  <c r="T4282" i="1"/>
  <c r="P4283" i="1"/>
  <c r="Q4283" i="1"/>
  <c r="R4283" i="1"/>
  <c r="S4283" i="1"/>
  <c r="T4283" i="1"/>
  <c r="P4298" i="1"/>
  <c r="Q4298" i="1"/>
  <c r="R4298" i="1"/>
  <c r="S4298" i="1"/>
  <c r="T4298" i="1"/>
  <c r="P4299" i="1"/>
  <c r="Q4299" i="1"/>
  <c r="R4299" i="1"/>
  <c r="S4299" i="1"/>
  <c r="T4299" i="1"/>
  <c r="P4300" i="1"/>
  <c r="Q4300" i="1"/>
  <c r="R4300" i="1"/>
  <c r="S4300" i="1"/>
  <c r="T4300" i="1"/>
  <c r="P4301" i="1"/>
  <c r="Q4301" i="1"/>
  <c r="R4301" i="1"/>
  <c r="S4301" i="1"/>
  <c r="T4301" i="1"/>
  <c r="P4313" i="1"/>
  <c r="Q4313" i="1"/>
  <c r="R4313" i="1"/>
  <c r="S4313" i="1"/>
  <c r="T4313" i="1"/>
  <c r="P4314" i="1"/>
  <c r="Q4314" i="1"/>
  <c r="R4314" i="1"/>
  <c r="S4314" i="1"/>
  <c r="T4314" i="1"/>
  <c r="P4315" i="1"/>
  <c r="Q4315" i="1"/>
  <c r="R4315" i="1"/>
  <c r="S4315" i="1"/>
  <c r="T4315" i="1"/>
  <c r="P4399" i="1"/>
  <c r="Q4399" i="1"/>
  <c r="R4399" i="1"/>
  <c r="S4399" i="1"/>
  <c r="T4399" i="1"/>
  <c r="P4400" i="1"/>
  <c r="Q4400" i="1"/>
  <c r="R4400" i="1"/>
  <c r="S4400" i="1"/>
  <c r="T4400" i="1"/>
  <c r="P4401" i="1"/>
  <c r="Q4401" i="1"/>
  <c r="R4401" i="1"/>
  <c r="S4401" i="1"/>
  <c r="T4401" i="1"/>
  <c r="P4402" i="1"/>
  <c r="Q4402" i="1"/>
  <c r="R4402" i="1"/>
  <c r="S4402" i="1"/>
  <c r="T4402" i="1"/>
  <c r="P4403" i="1"/>
  <c r="Q4403" i="1"/>
  <c r="R4403" i="1"/>
  <c r="S4403" i="1"/>
  <c r="T4403" i="1"/>
  <c r="P4404" i="1"/>
  <c r="Q4404" i="1"/>
  <c r="R4404" i="1"/>
  <c r="S4404" i="1"/>
  <c r="T4404" i="1"/>
  <c r="P4405" i="1"/>
  <c r="Q4405" i="1"/>
  <c r="R4405" i="1"/>
  <c r="S4405" i="1"/>
  <c r="T4405" i="1"/>
  <c r="P4406" i="1"/>
  <c r="Q4406" i="1"/>
  <c r="R4406" i="1"/>
  <c r="S4406" i="1"/>
  <c r="T4406" i="1"/>
  <c r="P4407" i="1"/>
  <c r="Q4407" i="1"/>
  <c r="R4407" i="1"/>
  <c r="S4407" i="1"/>
  <c r="T4407" i="1"/>
  <c r="P4408" i="1"/>
  <c r="Q4408" i="1"/>
  <c r="R4408" i="1"/>
  <c r="S4408" i="1"/>
  <c r="T4408" i="1"/>
  <c r="P4409" i="1"/>
  <c r="Q4409" i="1"/>
  <c r="R4409" i="1"/>
  <c r="S4409" i="1"/>
  <c r="T4409" i="1"/>
  <c r="P4410" i="1"/>
  <c r="Q4410" i="1"/>
  <c r="R4410" i="1"/>
  <c r="S4410" i="1"/>
  <c r="T4410" i="1"/>
  <c r="P4411" i="1"/>
  <c r="Q4411" i="1"/>
  <c r="R4411" i="1"/>
  <c r="S4411" i="1"/>
  <c r="T4411" i="1"/>
  <c r="P4412" i="1"/>
  <c r="Q4412" i="1"/>
  <c r="R4412" i="1"/>
  <c r="S4412" i="1"/>
  <c r="T4412" i="1"/>
  <c r="P4413" i="1"/>
  <c r="Q4413" i="1"/>
  <c r="R4413" i="1"/>
  <c r="S4413" i="1"/>
  <c r="T4413" i="1"/>
  <c r="P4414" i="1"/>
  <c r="Q4414" i="1"/>
  <c r="R4414" i="1"/>
  <c r="S4414" i="1"/>
  <c r="T4414" i="1"/>
  <c r="P4415" i="1"/>
  <c r="Q4415" i="1"/>
  <c r="R4415" i="1"/>
  <c r="S4415" i="1"/>
  <c r="T4415" i="1"/>
  <c r="P4416" i="1"/>
  <c r="Q4416" i="1"/>
  <c r="R4416" i="1"/>
  <c r="S4416" i="1"/>
  <c r="T4416" i="1"/>
  <c r="P4417" i="1"/>
  <c r="Q4417" i="1"/>
  <c r="R4417" i="1"/>
  <c r="S4417" i="1"/>
  <c r="T4417" i="1"/>
  <c r="P4418" i="1"/>
  <c r="Q4418" i="1"/>
  <c r="R4418" i="1"/>
  <c r="S4418" i="1"/>
  <c r="T4418" i="1"/>
  <c r="P4419" i="1"/>
  <c r="Q4419" i="1"/>
  <c r="R4419" i="1"/>
  <c r="S4419" i="1"/>
  <c r="T4419" i="1"/>
  <c r="P4420" i="1"/>
  <c r="Q4420" i="1"/>
  <c r="R4420" i="1"/>
  <c r="S4420" i="1"/>
  <c r="T4420" i="1"/>
  <c r="P4421" i="1"/>
  <c r="Q4421" i="1"/>
  <c r="R4421" i="1"/>
  <c r="S4421" i="1"/>
  <c r="T4421" i="1"/>
  <c r="P4422" i="1"/>
  <c r="Q4422" i="1"/>
  <c r="R4422" i="1"/>
  <c r="S4422" i="1"/>
  <c r="T4422" i="1"/>
  <c r="P4423" i="1"/>
  <c r="Q4423" i="1"/>
  <c r="R4423" i="1"/>
  <c r="S4423" i="1"/>
  <c r="T4423" i="1"/>
  <c r="P4424" i="1"/>
  <c r="Q4424" i="1"/>
  <c r="R4424" i="1"/>
  <c r="S4424" i="1"/>
  <c r="T4424" i="1"/>
  <c r="P4459" i="1"/>
  <c r="Q4459" i="1"/>
  <c r="R4459" i="1"/>
  <c r="S4459" i="1"/>
  <c r="T4459" i="1"/>
  <c r="P4460" i="1"/>
  <c r="Q4460" i="1"/>
  <c r="R4460" i="1"/>
  <c r="S4460" i="1"/>
  <c r="T4460" i="1"/>
  <c r="P4475" i="1"/>
  <c r="Q4475" i="1"/>
  <c r="R4475" i="1"/>
  <c r="S4475" i="1"/>
  <c r="T4475" i="1"/>
  <c r="P4476" i="1"/>
  <c r="Q4476" i="1"/>
  <c r="R4476" i="1"/>
  <c r="S4476" i="1"/>
  <c r="T4476" i="1"/>
  <c r="P4477" i="1"/>
  <c r="Q4477" i="1"/>
  <c r="R4477" i="1"/>
  <c r="S4477" i="1"/>
  <c r="T4477" i="1"/>
  <c r="P4486" i="1"/>
  <c r="Q4486" i="1"/>
  <c r="R4486" i="1"/>
  <c r="S4486" i="1"/>
  <c r="T4486" i="1"/>
  <c r="P4487" i="1"/>
  <c r="Q4487" i="1"/>
  <c r="R4487" i="1"/>
  <c r="S4487" i="1"/>
  <c r="T4487" i="1"/>
  <c r="P4488" i="1"/>
  <c r="Q4488" i="1"/>
  <c r="R4488" i="1"/>
  <c r="S4488" i="1"/>
  <c r="T4488" i="1"/>
  <c r="P4499" i="1"/>
  <c r="Q4499" i="1"/>
  <c r="R4499" i="1"/>
  <c r="S4499" i="1"/>
  <c r="T4499" i="1"/>
  <c r="P4500" i="1"/>
  <c r="Q4500" i="1"/>
  <c r="R4500" i="1"/>
  <c r="S4500" i="1"/>
  <c r="T4500" i="1"/>
  <c r="P4501" i="1"/>
  <c r="Q4501" i="1"/>
  <c r="R4501" i="1"/>
  <c r="S4501" i="1"/>
  <c r="T4501" i="1"/>
  <c r="P4502" i="1"/>
  <c r="Q4502" i="1"/>
  <c r="R4502" i="1"/>
  <c r="S4502" i="1"/>
  <c r="T4502" i="1"/>
  <c r="P4503" i="1"/>
  <c r="Q4503" i="1"/>
  <c r="R4503" i="1"/>
  <c r="S4503" i="1"/>
  <c r="T4503" i="1"/>
  <c r="P4545" i="1"/>
  <c r="Q4545" i="1"/>
  <c r="R4545" i="1"/>
  <c r="S4545" i="1"/>
  <c r="T4545" i="1"/>
  <c r="P4546" i="1"/>
  <c r="Q4546" i="1"/>
  <c r="R4546" i="1"/>
  <c r="S4546" i="1"/>
  <c r="T4546" i="1"/>
  <c r="P4547" i="1"/>
  <c r="Q4547" i="1"/>
  <c r="R4547" i="1"/>
  <c r="S4547" i="1"/>
  <c r="T4547" i="1"/>
  <c r="P4548" i="1"/>
  <c r="Q4548" i="1"/>
  <c r="R4548" i="1"/>
  <c r="S4548" i="1"/>
  <c r="T4548" i="1"/>
  <c r="P4549" i="1"/>
  <c r="Q4549" i="1"/>
  <c r="R4549" i="1"/>
  <c r="S4549" i="1"/>
  <c r="T4549" i="1"/>
  <c r="P4550" i="1"/>
  <c r="Q4550" i="1"/>
  <c r="R4550" i="1"/>
  <c r="S4550" i="1"/>
  <c r="T4550" i="1"/>
  <c r="P4551" i="1"/>
  <c r="Q4551" i="1"/>
  <c r="R4551" i="1"/>
  <c r="S4551" i="1"/>
  <c r="T4551" i="1"/>
  <c r="P4552" i="1"/>
  <c r="Q4552" i="1"/>
  <c r="R4552" i="1"/>
  <c r="S4552" i="1"/>
  <c r="T4552" i="1"/>
  <c r="P4553" i="1"/>
  <c r="Q4553" i="1"/>
  <c r="R4553" i="1"/>
  <c r="S4553" i="1"/>
  <c r="T4553" i="1"/>
  <c r="P4554" i="1"/>
  <c r="Q4554" i="1"/>
  <c r="R4554" i="1"/>
  <c r="S4554" i="1"/>
  <c r="T4554" i="1"/>
  <c r="P4555" i="1"/>
  <c r="Q4555" i="1"/>
  <c r="R4555" i="1"/>
  <c r="S4555" i="1"/>
  <c r="T4555" i="1"/>
  <c r="P4556" i="1"/>
  <c r="Q4556" i="1"/>
  <c r="R4556" i="1"/>
  <c r="S4556" i="1"/>
  <c r="T4556" i="1"/>
  <c r="P4557" i="1"/>
  <c r="Q4557" i="1"/>
  <c r="R4557" i="1"/>
  <c r="S4557" i="1"/>
  <c r="T4557" i="1"/>
  <c r="P4558" i="1"/>
  <c r="Q4558" i="1"/>
  <c r="R4558" i="1"/>
  <c r="S4558" i="1"/>
  <c r="T4558" i="1"/>
  <c r="P4581" i="1"/>
  <c r="Q4581" i="1"/>
  <c r="R4581" i="1"/>
  <c r="S4581" i="1"/>
  <c r="T4581" i="1"/>
  <c r="P4582" i="1"/>
  <c r="Q4582" i="1"/>
  <c r="R4582" i="1"/>
  <c r="S4582" i="1"/>
  <c r="T4582" i="1"/>
  <c r="P4591" i="1"/>
  <c r="Q4591" i="1"/>
  <c r="R4591" i="1"/>
  <c r="S4591" i="1"/>
  <c r="T4591" i="1"/>
  <c r="P4592" i="1"/>
  <c r="Q4592" i="1"/>
  <c r="R4592" i="1"/>
  <c r="S4592" i="1"/>
  <c r="T4592" i="1"/>
  <c r="P4593" i="1"/>
  <c r="Q4593" i="1"/>
  <c r="R4593" i="1"/>
  <c r="S4593" i="1"/>
  <c r="T4593" i="1"/>
  <c r="P4594" i="1"/>
  <c r="Q4594" i="1"/>
  <c r="R4594" i="1"/>
  <c r="S4594" i="1"/>
  <c r="T4594" i="1"/>
  <c r="P4626" i="1"/>
  <c r="Q4626" i="1"/>
  <c r="R4626" i="1"/>
  <c r="S4626" i="1"/>
  <c r="T4626" i="1"/>
  <c r="P4627" i="1"/>
  <c r="Q4627" i="1"/>
  <c r="R4627" i="1"/>
  <c r="S4627" i="1"/>
  <c r="T4627" i="1"/>
  <c r="P4628" i="1"/>
  <c r="Q4628" i="1"/>
  <c r="R4628" i="1"/>
  <c r="S4628" i="1"/>
  <c r="T4628" i="1"/>
  <c r="P4629" i="1"/>
  <c r="Q4629" i="1"/>
  <c r="R4629" i="1"/>
  <c r="S4629" i="1"/>
  <c r="T4629" i="1"/>
  <c r="P4630" i="1"/>
  <c r="Q4630" i="1"/>
  <c r="R4630" i="1"/>
  <c r="S4630" i="1"/>
  <c r="T4630" i="1"/>
  <c r="P4631" i="1"/>
  <c r="Q4631" i="1"/>
  <c r="R4631" i="1"/>
  <c r="S4631" i="1"/>
  <c r="T4631" i="1"/>
  <c r="P4632" i="1"/>
  <c r="Q4632" i="1"/>
  <c r="R4632" i="1"/>
  <c r="S4632" i="1"/>
  <c r="T4632" i="1"/>
  <c r="P4633" i="1"/>
  <c r="Q4633" i="1"/>
  <c r="R4633" i="1"/>
  <c r="S4633" i="1"/>
  <c r="T4633" i="1"/>
  <c r="P4634" i="1"/>
  <c r="Q4634" i="1"/>
  <c r="R4634" i="1"/>
  <c r="S4634" i="1"/>
  <c r="T4634" i="1"/>
  <c r="P4635" i="1"/>
  <c r="Q4635" i="1"/>
  <c r="R4635" i="1"/>
  <c r="S4635" i="1"/>
  <c r="T4635" i="1"/>
  <c r="P4636" i="1"/>
  <c r="Q4636" i="1"/>
  <c r="R4636" i="1"/>
  <c r="S4636" i="1"/>
  <c r="T4636" i="1"/>
  <c r="P4652" i="1"/>
  <c r="Q4652" i="1"/>
  <c r="R4652" i="1"/>
  <c r="S4652" i="1"/>
  <c r="T4652" i="1"/>
  <c r="P4653" i="1"/>
  <c r="Q4653" i="1"/>
  <c r="R4653" i="1"/>
  <c r="S4653" i="1"/>
  <c r="T4653" i="1"/>
  <c r="P4664" i="1"/>
  <c r="Q4664" i="1"/>
  <c r="R4664" i="1"/>
  <c r="S4664" i="1"/>
  <c r="T4664" i="1"/>
  <c r="P4665" i="1"/>
  <c r="Q4665" i="1"/>
  <c r="R4665" i="1"/>
  <c r="S4665" i="1"/>
  <c r="T4665" i="1"/>
  <c r="P4666" i="1"/>
  <c r="Q4666" i="1"/>
  <c r="R4666" i="1"/>
  <c r="S4666" i="1"/>
  <c r="T4666" i="1"/>
  <c r="P4667" i="1"/>
  <c r="Q4667" i="1"/>
  <c r="R4667" i="1"/>
  <c r="S4667" i="1"/>
  <c r="T4667" i="1"/>
  <c r="P4668" i="1"/>
  <c r="Q4668" i="1"/>
  <c r="R4668" i="1"/>
  <c r="S4668" i="1"/>
  <c r="T4668" i="1"/>
  <c r="P4680" i="1"/>
  <c r="Q4680" i="1"/>
  <c r="R4680" i="1"/>
  <c r="S4680" i="1"/>
  <c r="T4680" i="1"/>
  <c r="P4681" i="1"/>
  <c r="Q4681" i="1"/>
  <c r="R4681" i="1"/>
  <c r="S4681" i="1"/>
  <c r="T4681" i="1"/>
  <c r="P4682" i="1"/>
  <c r="Q4682" i="1"/>
  <c r="R4682" i="1"/>
  <c r="S4682" i="1"/>
  <c r="T4682" i="1"/>
  <c r="P4683" i="1"/>
  <c r="Q4683" i="1"/>
  <c r="R4683" i="1"/>
  <c r="S4683" i="1"/>
  <c r="T4683" i="1"/>
  <c r="P4684" i="1"/>
  <c r="Q4684" i="1"/>
  <c r="R4684" i="1"/>
  <c r="S4684" i="1"/>
  <c r="T4684" i="1"/>
  <c r="P4685" i="1"/>
  <c r="Q4685" i="1"/>
  <c r="R4685" i="1"/>
  <c r="S4685" i="1"/>
  <c r="T4685" i="1"/>
  <c r="P4697" i="1"/>
  <c r="Q4697" i="1"/>
  <c r="R4697" i="1"/>
  <c r="S4697" i="1"/>
  <c r="T4697" i="1"/>
  <c r="P4698" i="1"/>
  <c r="Q4698" i="1"/>
  <c r="R4698" i="1"/>
  <c r="S4698" i="1"/>
  <c r="T4698" i="1"/>
  <c r="P4699" i="1"/>
  <c r="Q4699" i="1"/>
  <c r="R4699" i="1"/>
  <c r="S4699" i="1"/>
  <c r="T4699" i="1"/>
  <c r="P4700" i="1"/>
  <c r="Q4700" i="1"/>
  <c r="R4700" i="1"/>
  <c r="S4700" i="1"/>
  <c r="T4700" i="1"/>
  <c r="P4712" i="1"/>
  <c r="Q4712" i="1"/>
  <c r="R4712" i="1"/>
  <c r="S4712" i="1"/>
  <c r="T4712" i="1"/>
  <c r="P4713" i="1"/>
  <c r="Q4713" i="1"/>
  <c r="R4713" i="1"/>
  <c r="S4713" i="1"/>
  <c r="T4713" i="1"/>
  <c r="P4714" i="1"/>
  <c r="Q4714" i="1"/>
  <c r="R4714" i="1"/>
  <c r="S4714" i="1"/>
  <c r="T4714" i="1"/>
  <c r="P4715" i="1"/>
  <c r="Q4715" i="1"/>
  <c r="R4715" i="1"/>
  <c r="S4715" i="1"/>
  <c r="T4715" i="1"/>
  <c r="P4716" i="1"/>
  <c r="Q4716" i="1"/>
  <c r="R4716" i="1"/>
  <c r="S4716" i="1"/>
  <c r="T4716" i="1"/>
  <c r="P4717" i="1"/>
  <c r="Q4717" i="1"/>
  <c r="R4717" i="1"/>
  <c r="S4717" i="1"/>
  <c r="T4717" i="1"/>
  <c r="P4718" i="1"/>
  <c r="Q4718" i="1"/>
  <c r="R4718" i="1"/>
  <c r="S4718" i="1"/>
  <c r="T4718" i="1"/>
  <c r="P4719" i="1"/>
  <c r="Q4719" i="1"/>
  <c r="R4719" i="1"/>
  <c r="S4719" i="1"/>
  <c r="T4719" i="1"/>
  <c r="P4720" i="1"/>
  <c r="Q4720" i="1"/>
  <c r="R4720" i="1"/>
  <c r="S4720" i="1"/>
  <c r="T4720" i="1"/>
  <c r="P4721" i="1"/>
  <c r="Q4721" i="1"/>
  <c r="R4721" i="1"/>
  <c r="S4721" i="1"/>
  <c r="T4721" i="1"/>
  <c r="P4742" i="1"/>
  <c r="Q4742" i="1"/>
  <c r="R4742" i="1"/>
  <c r="S4742" i="1"/>
  <c r="T4742" i="1"/>
  <c r="P4743" i="1"/>
  <c r="Q4743" i="1"/>
  <c r="R4743" i="1"/>
  <c r="S4743" i="1"/>
  <c r="T4743" i="1"/>
  <c r="P4744" i="1"/>
  <c r="Q4744" i="1"/>
  <c r="R4744" i="1"/>
  <c r="S4744" i="1"/>
  <c r="T4744" i="1"/>
  <c r="P4745" i="1"/>
  <c r="Q4745" i="1"/>
  <c r="R4745" i="1"/>
  <c r="S4745" i="1"/>
  <c r="T4745" i="1"/>
  <c r="P4753" i="1"/>
  <c r="Q4753" i="1"/>
  <c r="R4753" i="1"/>
  <c r="S4753" i="1"/>
  <c r="T4753" i="1"/>
  <c r="P4754" i="1"/>
  <c r="Q4754" i="1"/>
  <c r="R4754" i="1"/>
  <c r="S4754" i="1"/>
  <c r="T4754" i="1"/>
  <c r="P4755" i="1"/>
  <c r="Q4755" i="1"/>
  <c r="R4755" i="1"/>
  <c r="S4755" i="1"/>
  <c r="T4755" i="1"/>
  <c r="P4760" i="1"/>
  <c r="Q4760" i="1"/>
  <c r="R4760" i="1"/>
  <c r="S4760" i="1"/>
  <c r="T4760" i="1"/>
  <c r="P4885" i="1"/>
  <c r="Q4885" i="1"/>
  <c r="R4885" i="1"/>
  <c r="S4885" i="1"/>
  <c r="T4885" i="1"/>
  <c r="P4886" i="1"/>
  <c r="Q4886" i="1"/>
  <c r="R4886" i="1"/>
  <c r="S4886" i="1"/>
  <c r="T4886" i="1"/>
  <c r="P4887" i="1"/>
  <c r="Q4887" i="1"/>
  <c r="R4887" i="1"/>
  <c r="S4887" i="1"/>
  <c r="T4887" i="1"/>
  <c r="P4888" i="1"/>
  <c r="Q4888" i="1"/>
  <c r="R4888" i="1"/>
  <c r="S4888" i="1"/>
  <c r="T4888" i="1"/>
  <c r="P4889" i="1"/>
  <c r="Q4889" i="1"/>
  <c r="R4889" i="1"/>
  <c r="S4889" i="1"/>
  <c r="T4889" i="1"/>
  <c r="P4890" i="1"/>
  <c r="Q4890" i="1"/>
  <c r="R4890" i="1"/>
  <c r="S4890" i="1"/>
  <c r="T4890" i="1"/>
  <c r="P4891" i="1"/>
  <c r="Q4891" i="1"/>
  <c r="R4891" i="1"/>
  <c r="S4891" i="1"/>
  <c r="T4891" i="1"/>
  <c r="P4892" i="1"/>
  <c r="Q4892" i="1"/>
  <c r="R4892" i="1"/>
  <c r="S4892" i="1"/>
  <c r="T4892" i="1"/>
  <c r="P4893" i="1"/>
  <c r="Q4893" i="1"/>
  <c r="R4893" i="1"/>
  <c r="S4893" i="1"/>
  <c r="T4893" i="1"/>
  <c r="P4894" i="1"/>
  <c r="Q4894" i="1"/>
  <c r="R4894" i="1"/>
  <c r="S4894" i="1"/>
  <c r="T4894" i="1"/>
  <c r="P4895" i="1"/>
  <c r="Q4895" i="1"/>
  <c r="R4895" i="1"/>
  <c r="S4895" i="1"/>
  <c r="T4895" i="1"/>
  <c r="P4896" i="1"/>
  <c r="Q4896" i="1"/>
  <c r="R4896" i="1"/>
  <c r="S4896" i="1"/>
  <c r="T4896" i="1"/>
  <c r="P4897" i="1"/>
  <c r="Q4897" i="1"/>
  <c r="R4897" i="1"/>
  <c r="S4897" i="1"/>
  <c r="T4897" i="1"/>
  <c r="P4898" i="1"/>
  <c r="Q4898" i="1"/>
  <c r="R4898" i="1"/>
  <c r="S4898" i="1"/>
  <c r="T4898" i="1"/>
  <c r="P4899" i="1"/>
  <c r="Q4899" i="1"/>
  <c r="R4899" i="1"/>
  <c r="S4899" i="1"/>
  <c r="T4899" i="1"/>
  <c r="P4900" i="1"/>
  <c r="Q4900" i="1"/>
  <c r="R4900" i="1"/>
  <c r="S4900" i="1"/>
  <c r="T4900" i="1"/>
  <c r="P4901" i="1"/>
  <c r="Q4901" i="1"/>
  <c r="R4901" i="1"/>
  <c r="S4901" i="1"/>
  <c r="T4901" i="1"/>
  <c r="P4902" i="1"/>
  <c r="Q4902" i="1"/>
  <c r="R4902" i="1"/>
  <c r="S4902" i="1"/>
  <c r="T4902" i="1"/>
  <c r="P4903" i="1"/>
  <c r="Q4903" i="1"/>
  <c r="R4903" i="1"/>
  <c r="S4903" i="1"/>
  <c r="T4903" i="1"/>
  <c r="P4904" i="1"/>
  <c r="Q4904" i="1"/>
  <c r="R4904" i="1"/>
  <c r="S4904" i="1"/>
  <c r="T4904" i="1"/>
  <c r="P4905" i="1"/>
  <c r="Q4905" i="1"/>
  <c r="R4905" i="1"/>
  <c r="S4905" i="1"/>
  <c r="T4905" i="1"/>
  <c r="P4906" i="1"/>
  <c r="Q4906" i="1"/>
  <c r="R4906" i="1"/>
  <c r="S4906" i="1"/>
  <c r="T4906" i="1"/>
  <c r="P4907" i="1"/>
  <c r="Q4907" i="1"/>
  <c r="R4907" i="1"/>
  <c r="S4907" i="1"/>
  <c r="T4907" i="1"/>
  <c r="P4908" i="1"/>
  <c r="Q4908" i="1"/>
  <c r="R4908" i="1"/>
  <c r="S4908" i="1"/>
  <c r="T4908" i="1"/>
  <c r="P4909" i="1"/>
  <c r="Q4909" i="1"/>
  <c r="R4909" i="1"/>
  <c r="S4909" i="1"/>
  <c r="T4909" i="1"/>
  <c r="P4910" i="1"/>
  <c r="Q4910" i="1"/>
  <c r="R4910" i="1"/>
  <c r="S4910" i="1"/>
  <c r="T4910" i="1"/>
  <c r="P4911" i="1"/>
  <c r="Q4911" i="1"/>
  <c r="R4911" i="1"/>
  <c r="S4911" i="1"/>
  <c r="T4911" i="1"/>
  <c r="P4912" i="1"/>
  <c r="Q4912" i="1"/>
  <c r="R4912" i="1"/>
  <c r="S4912" i="1"/>
  <c r="T4912" i="1"/>
  <c r="P4941" i="1"/>
  <c r="Q4941" i="1"/>
  <c r="R4941" i="1"/>
  <c r="S4941" i="1"/>
  <c r="T4941" i="1"/>
  <c r="P4942" i="1"/>
  <c r="Q4942" i="1"/>
  <c r="R4942" i="1"/>
  <c r="S4942" i="1"/>
  <c r="T4942" i="1"/>
  <c r="P4943" i="1"/>
  <c r="Q4943" i="1"/>
  <c r="R4943" i="1"/>
  <c r="S4943" i="1"/>
  <c r="T4943" i="1"/>
  <c r="P4966" i="1"/>
  <c r="Q4966" i="1"/>
  <c r="R4966" i="1"/>
  <c r="S4966" i="1"/>
  <c r="T4966" i="1"/>
  <c r="P4967" i="1"/>
  <c r="Q4967" i="1"/>
  <c r="R4967" i="1"/>
  <c r="S4967" i="1"/>
  <c r="T4967" i="1"/>
  <c r="P4968" i="1"/>
  <c r="Q4968" i="1"/>
  <c r="R4968" i="1"/>
  <c r="S4968" i="1"/>
  <c r="T4968" i="1"/>
  <c r="P4969" i="1"/>
  <c r="Q4969" i="1"/>
  <c r="R4969" i="1"/>
  <c r="S4969" i="1"/>
  <c r="T4969" i="1"/>
  <c r="P4970" i="1"/>
  <c r="Q4970" i="1"/>
  <c r="R4970" i="1"/>
  <c r="S4970" i="1"/>
  <c r="T4970" i="1"/>
  <c r="P4971" i="1"/>
  <c r="Q4971" i="1"/>
  <c r="R4971" i="1"/>
  <c r="S4971" i="1"/>
  <c r="T4971" i="1"/>
  <c r="P4972" i="1"/>
  <c r="Q4972" i="1"/>
  <c r="R4972" i="1"/>
  <c r="S4972" i="1"/>
  <c r="T4972" i="1"/>
  <c r="P5000" i="1"/>
  <c r="Q5000" i="1"/>
  <c r="R5000" i="1"/>
  <c r="S5000" i="1"/>
  <c r="T5000" i="1"/>
  <c r="P5001" i="1"/>
  <c r="Q5001" i="1"/>
  <c r="R5001" i="1"/>
  <c r="S5001" i="1"/>
  <c r="T5001" i="1"/>
  <c r="P5002" i="1"/>
  <c r="Q5002" i="1"/>
  <c r="R5002" i="1"/>
  <c r="S5002" i="1"/>
  <c r="T5002" i="1"/>
  <c r="P5003" i="1"/>
  <c r="Q5003" i="1"/>
  <c r="R5003" i="1"/>
  <c r="S5003" i="1"/>
  <c r="T5003" i="1"/>
  <c r="P5004" i="1"/>
  <c r="Q5004" i="1"/>
  <c r="R5004" i="1"/>
  <c r="S5004" i="1"/>
  <c r="T5004" i="1"/>
  <c r="P5014" i="1"/>
  <c r="Q5014" i="1"/>
  <c r="R5014" i="1"/>
  <c r="S5014" i="1"/>
  <c r="T5014" i="1"/>
  <c r="P5015" i="1"/>
  <c r="Q5015" i="1"/>
  <c r="R5015" i="1"/>
  <c r="S5015" i="1"/>
  <c r="T5015" i="1"/>
  <c r="P5026" i="1"/>
  <c r="Q5026" i="1"/>
  <c r="R5026" i="1"/>
  <c r="S5026" i="1"/>
  <c r="T5026" i="1"/>
  <c r="P5027" i="1"/>
  <c r="Q5027" i="1"/>
  <c r="R5027" i="1"/>
  <c r="S5027" i="1"/>
  <c r="T5027" i="1"/>
  <c r="P5028" i="1"/>
  <c r="Q5028" i="1"/>
  <c r="R5028" i="1"/>
  <c r="S5028" i="1"/>
  <c r="T5028" i="1"/>
  <c r="P5029" i="1"/>
  <c r="Q5029" i="1"/>
  <c r="R5029" i="1"/>
  <c r="S5029" i="1"/>
  <c r="T5029" i="1"/>
  <c r="P5030" i="1"/>
  <c r="Q5030" i="1"/>
  <c r="R5030" i="1"/>
  <c r="S5030" i="1"/>
  <c r="T5030" i="1"/>
  <c r="P5072" i="1"/>
  <c r="Q5072" i="1"/>
  <c r="R5072" i="1"/>
  <c r="S5072" i="1"/>
  <c r="T5072" i="1"/>
  <c r="P5073" i="1"/>
  <c r="Q5073" i="1"/>
  <c r="R5073" i="1"/>
  <c r="S5073" i="1"/>
  <c r="T5073" i="1"/>
  <c r="P5074" i="1"/>
  <c r="Q5074" i="1"/>
  <c r="R5074" i="1"/>
  <c r="S5074" i="1"/>
  <c r="T5074" i="1"/>
  <c r="P5075" i="1"/>
  <c r="Q5075" i="1"/>
  <c r="R5075" i="1"/>
  <c r="S5075" i="1"/>
  <c r="T5075" i="1"/>
  <c r="P5076" i="1"/>
  <c r="Q5076" i="1"/>
  <c r="R5076" i="1"/>
  <c r="S5076" i="1"/>
  <c r="T5076" i="1"/>
  <c r="P5077" i="1"/>
  <c r="Q5077" i="1"/>
  <c r="R5077" i="1"/>
  <c r="S5077" i="1"/>
  <c r="T5077" i="1"/>
  <c r="P5078" i="1"/>
  <c r="Q5078" i="1"/>
  <c r="R5078" i="1"/>
  <c r="S5078" i="1"/>
  <c r="T5078" i="1"/>
  <c r="P5079" i="1"/>
  <c r="Q5079" i="1"/>
  <c r="R5079" i="1"/>
  <c r="S5079" i="1"/>
  <c r="T5079" i="1"/>
  <c r="P5080" i="1"/>
  <c r="Q5080" i="1"/>
  <c r="R5080" i="1"/>
  <c r="S5080" i="1"/>
  <c r="T5080" i="1"/>
  <c r="P5081" i="1"/>
  <c r="Q5081" i="1"/>
  <c r="R5081" i="1"/>
  <c r="S5081" i="1"/>
  <c r="T5081" i="1"/>
  <c r="P5082" i="1"/>
  <c r="Q5082" i="1"/>
  <c r="R5082" i="1"/>
  <c r="S5082" i="1"/>
  <c r="T5082" i="1"/>
  <c r="P5083" i="1"/>
  <c r="Q5083" i="1"/>
  <c r="R5083" i="1"/>
  <c r="S5083" i="1"/>
  <c r="T5083" i="1"/>
  <c r="P5084" i="1"/>
  <c r="Q5084" i="1"/>
  <c r="R5084" i="1"/>
  <c r="S5084" i="1"/>
  <c r="T5084" i="1"/>
  <c r="P5085" i="1"/>
  <c r="Q5085" i="1"/>
  <c r="R5085" i="1"/>
  <c r="S5085" i="1"/>
  <c r="T5085" i="1"/>
  <c r="P5086" i="1"/>
  <c r="Q5086" i="1"/>
  <c r="R5086" i="1"/>
  <c r="S5086" i="1"/>
  <c r="T5086" i="1"/>
  <c r="P5087" i="1"/>
  <c r="Q5087" i="1"/>
  <c r="R5087" i="1"/>
  <c r="S5087" i="1"/>
  <c r="T5087" i="1"/>
  <c r="P5088" i="1"/>
  <c r="Q5088" i="1"/>
  <c r="R5088" i="1"/>
  <c r="S5088" i="1"/>
  <c r="T5088" i="1"/>
  <c r="P5106" i="1"/>
  <c r="Q5106" i="1"/>
  <c r="R5106" i="1"/>
  <c r="S5106" i="1"/>
  <c r="T5106" i="1"/>
  <c r="P5107" i="1"/>
  <c r="Q5107" i="1"/>
  <c r="R5107" i="1"/>
  <c r="S5107" i="1"/>
  <c r="T5107" i="1"/>
  <c r="P5166" i="1"/>
  <c r="Q5166" i="1"/>
  <c r="R5166" i="1"/>
  <c r="S5166" i="1"/>
  <c r="T5166" i="1"/>
  <c r="P5167" i="1"/>
  <c r="Q5167" i="1"/>
  <c r="R5167" i="1"/>
  <c r="S5167" i="1"/>
  <c r="T5167" i="1"/>
  <c r="P5168" i="1"/>
  <c r="Q5168" i="1"/>
  <c r="R5168" i="1"/>
  <c r="S5168" i="1"/>
  <c r="T5168" i="1"/>
  <c r="P5169" i="1"/>
  <c r="Q5169" i="1"/>
  <c r="R5169" i="1"/>
  <c r="S5169" i="1"/>
  <c r="T5169" i="1"/>
  <c r="P5170" i="1"/>
  <c r="Q5170" i="1"/>
  <c r="R5170" i="1"/>
  <c r="S5170" i="1"/>
  <c r="T5170" i="1"/>
  <c r="P5171" i="1"/>
  <c r="Q5171" i="1"/>
  <c r="R5171" i="1"/>
  <c r="S5171" i="1"/>
  <c r="T5171" i="1"/>
  <c r="P5172" i="1"/>
  <c r="Q5172" i="1"/>
  <c r="R5172" i="1"/>
  <c r="S5172" i="1"/>
  <c r="T5172" i="1"/>
  <c r="P5173" i="1"/>
  <c r="Q5173" i="1"/>
  <c r="R5173" i="1"/>
  <c r="S5173" i="1"/>
  <c r="T5173" i="1"/>
  <c r="P5174" i="1"/>
  <c r="Q5174" i="1"/>
  <c r="R5174" i="1"/>
  <c r="S5174" i="1"/>
  <c r="T5174" i="1"/>
  <c r="P5175" i="1"/>
  <c r="Q5175" i="1"/>
  <c r="R5175" i="1"/>
  <c r="S5175" i="1"/>
  <c r="T5175" i="1"/>
  <c r="P5176" i="1"/>
  <c r="Q5176" i="1"/>
  <c r="R5176" i="1"/>
  <c r="S5176" i="1"/>
  <c r="T5176" i="1"/>
  <c r="P5177" i="1"/>
  <c r="Q5177" i="1"/>
  <c r="R5177" i="1"/>
  <c r="S5177" i="1"/>
  <c r="T5177" i="1"/>
  <c r="P5178" i="1"/>
  <c r="Q5178" i="1"/>
  <c r="R5178" i="1"/>
  <c r="S5178" i="1"/>
  <c r="T5178" i="1"/>
  <c r="P5179" i="1"/>
  <c r="Q5179" i="1"/>
  <c r="R5179" i="1"/>
  <c r="S5179" i="1"/>
  <c r="T5179" i="1"/>
  <c r="P5180" i="1"/>
  <c r="Q5180" i="1"/>
  <c r="R5180" i="1"/>
  <c r="S5180" i="1"/>
  <c r="T5180" i="1"/>
  <c r="P5181" i="1"/>
  <c r="Q5181" i="1"/>
  <c r="R5181" i="1"/>
  <c r="S5181" i="1"/>
  <c r="T5181" i="1"/>
  <c r="P5182" i="1"/>
  <c r="Q5182" i="1"/>
  <c r="R5182" i="1"/>
  <c r="S5182" i="1"/>
  <c r="T5182" i="1"/>
  <c r="P5183" i="1"/>
  <c r="Q5183" i="1"/>
  <c r="R5183" i="1"/>
  <c r="S5183" i="1"/>
  <c r="T5183" i="1"/>
  <c r="P5184" i="1"/>
  <c r="Q5184" i="1"/>
  <c r="R5184" i="1"/>
  <c r="S5184" i="1"/>
  <c r="T5184" i="1"/>
  <c r="P5185" i="1"/>
  <c r="Q5185" i="1"/>
  <c r="R5185" i="1"/>
  <c r="S5185" i="1"/>
  <c r="T5185" i="1"/>
  <c r="P5186" i="1"/>
  <c r="Q5186" i="1"/>
  <c r="R5186" i="1"/>
  <c r="S5186" i="1"/>
  <c r="T5186" i="1"/>
  <c r="P5893" i="1"/>
  <c r="Q5893" i="1"/>
  <c r="R5893" i="1"/>
  <c r="S5893" i="1"/>
  <c r="T5893" i="1"/>
  <c r="P5894" i="1"/>
  <c r="Q5894" i="1"/>
  <c r="R5894" i="1"/>
  <c r="S5894" i="1"/>
  <c r="T5894" i="1"/>
  <c r="P5895" i="1"/>
  <c r="Q5895" i="1"/>
  <c r="R5895" i="1"/>
  <c r="S5895" i="1"/>
  <c r="T5895" i="1"/>
  <c r="P5896" i="1"/>
  <c r="Q5896" i="1"/>
  <c r="R5896" i="1"/>
  <c r="S5896" i="1"/>
  <c r="T5896" i="1"/>
  <c r="P5897" i="1"/>
  <c r="Q5897" i="1"/>
  <c r="R5897" i="1"/>
  <c r="S5897" i="1"/>
  <c r="T5897" i="1"/>
  <c r="P5898" i="1"/>
  <c r="Q5898" i="1"/>
  <c r="R5898" i="1"/>
  <c r="S5898" i="1"/>
  <c r="T5898" i="1"/>
  <c r="P5899" i="1"/>
  <c r="Q5899" i="1"/>
  <c r="R5899" i="1"/>
  <c r="S5899" i="1"/>
  <c r="T5899" i="1"/>
  <c r="P5900" i="1"/>
  <c r="Q5900" i="1"/>
  <c r="R5900" i="1"/>
  <c r="S5900" i="1"/>
  <c r="T5900" i="1"/>
  <c r="P5901" i="1"/>
  <c r="Q5901" i="1"/>
  <c r="R5901" i="1"/>
  <c r="S5901" i="1"/>
  <c r="T5901" i="1"/>
  <c r="P5902" i="1"/>
  <c r="Q5902" i="1"/>
  <c r="R5902" i="1"/>
  <c r="S5902" i="1"/>
  <c r="T5902" i="1"/>
  <c r="P5903" i="1"/>
  <c r="Q5903" i="1"/>
  <c r="R5903" i="1"/>
  <c r="S5903" i="1"/>
  <c r="T5903" i="1"/>
  <c r="P5904" i="1"/>
  <c r="Q5904" i="1"/>
  <c r="R5904" i="1"/>
  <c r="S5904" i="1"/>
  <c r="T5904" i="1"/>
  <c r="P5905" i="1"/>
  <c r="Q5905" i="1"/>
  <c r="R5905" i="1"/>
  <c r="S5905" i="1"/>
  <c r="T5905" i="1"/>
  <c r="P5906" i="1"/>
  <c r="Q5906" i="1"/>
  <c r="R5906" i="1"/>
  <c r="S5906" i="1"/>
  <c r="T5906" i="1"/>
  <c r="P5907" i="1"/>
  <c r="Q5907" i="1"/>
  <c r="R5907" i="1"/>
  <c r="S5907" i="1"/>
  <c r="T5907" i="1"/>
  <c r="P5908" i="1"/>
  <c r="Q5908" i="1"/>
  <c r="R5908" i="1"/>
  <c r="S5908" i="1"/>
  <c r="T5908" i="1"/>
  <c r="P5909" i="1"/>
  <c r="Q5909" i="1"/>
  <c r="R5909" i="1"/>
  <c r="S5909" i="1"/>
  <c r="T5909" i="1"/>
  <c r="P5910" i="1"/>
  <c r="Q5910" i="1"/>
  <c r="R5910" i="1"/>
  <c r="S5910" i="1"/>
  <c r="T5910" i="1"/>
  <c r="P5911" i="1"/>
  <c r="Q5911" i="1"/>
  <c r="R5911" i="1"/>
  <c r="S5911" i="1"/>
  <c r="T5911" i="1"/>
  <c r="P5912" i="1"/>
  <c r="Q5912" i="1"/>
  <c r="R5912" i="1"/>
  <c r="S5912" i="1"/>
  <c r="T5912" i="1"/>
  <c r="P5913" i="1"/>
  <c r="Q5913" i="1"/>
  <c r="R5913" i="1"/>
  <c r="S5913" i="1"/>
  <c r="T5913" i="1"/>
  <c r="P5914" i="1"/>
  <c r="Q5914" i="1"/>
  <c r="R5914" i="1"/>
  <c r="S5914" i="1"/>
  <c r="T5914" i="1"/>
  <c r="P5915" i="1"/>
  <c r="Q5915" i="1"/>
  <c r="R5915" i="1"/>
  <c r="S5915" i="1"/>
  <c r="T5915" i="1"/>
  <c r="P5916" i="1"/>
  <c r="Q5916" i="1"/>
  <c r="R5916" i="1"/>
  <c r="S5916" i="1"/>
  <c r="T5916" i="1"/>
  <c r="P5917" i="1"/>
  <c r="Q5917" i="1"/>
  <c r="R5917" i="1"/>
  <c r="S5917" i="1"/>
  <c r="T5917" i="1"/>
  <c r="P5918" i="1"/>
  <c r="Q5918" i="1"/>
  <c r="R5918" i="1"/>
  <c r="S5918" i="1"/>
  <c r="T5918" i="1"/>
  <c r="P5919" i="1"/>
  <c r="Q5919" i="1"/>
  <c r="R5919" i="1"/>
  <c r="S5919" i="1"/>
  <c r="T5919" i="1"/>
  <c r="P5920" i="1"/>
  <c r="Q5920" i="1"/>
  <c r="R5920" i="1"/>
  <c r="S5920" i="1"/>
  <c r="T5920" i="1"/>
  <c r="P5921" i="1"/>
  <c r="Q5921" i="1"/>
  <c r="R5921" i="1"/>
  <c r="S5921" i="1"/>
  <c r="T5921" i="1"/>
  <c r="P5922" i="1"/>
  <c r="Q5922" i="1"/>
  <c r="R5922" i="1"/>
  <c r="S5922" i="1"/>
  <c r="T5922" i="1"/>
  <c r="P5923" i="1"/>
  <c r="Q5923" i="1"/>
  <c r="R5923" i="1"/>
  <c r="S5923" i="1"/>
  <c r="T5923" i="1"/>
  <c r="P5924" i="1"/>
  <c r="Q5924" i="1"/>
  <c r="R5924" i="1"/>
  <c r="S5924" i="1"/>
  <c r="T5924" i="1"/>
  <c r="P5925" i="1"/>
  <c r="Q5925" i="1"/>
  <c r="R5925" i="1"/>
  <c r="S5925" i="1"/>
  <c r="T5925" i="1"/>
  <c r="P5926" i="1"/>
  <c r="Q5926" i="1"/>
  <c r="R5926" i="1"/>
  <c r="S5926" i="1"/>
  <c r="T5926" i="1"/>
  <c r="P5927" i="1"/>
  <c r="Q5927" i="1"/>
  <c r="R5927" i="1"/>
  <c r="S5927" i="1"/>
  <c r="T5927" i="1"/>
  <c r="P5928" i="1"/>
  <c r="Q5928" i="1"/>
  <c r="R5928" i="1"/>
  <c r="S5928" i="1"/>
  <c r="T5928" i="1"/>
  <c r="P5929" i="1"/>
  <c r="Q5929" i="1"/>
  <c r="R5929" i="1"/>
  <c r="S5929" i="1"/>
  <c r="T5929" i="1"/>
  <c r="P5930" i="1"/>
  <c r="Q5930" i="1"/>
  <c r="R5930" i="1"/>
  <c r="S5930" i="1"/>
  <c r="T5930" i="1"/>
  <c r="P5931" i="1"/>
  <c r="Q5931" i="1"/>
  <c r="R5931" i="1"/>
  <c r="S5931" i="1"/>
  <c r="T5931" i="1"/>
  <c r="P5932" i="1"/>
  <c r="Q5932" i="1"/>
  <c r="R5932" i="1"/>
  <c r="S5932" i="1"/>
  <c r="T5932" i="1"/>
  <c r="P5933" i="1"/>
  <c r="Q5933" i="1"/>
  <c r="R5933" i="1"/>
  <c r="S5933" i="1"/>
  <c r="T5933" i="1"/>
  <c r="P5934" i="1"/>
  <c r="Q5934" i="1"/>
  <c r="R5934" i="1"/>
  <c r="S5934" i="1"/>
  <c r="T5934" i="1"/>
  <c r="P5935" i="1"/>
  <c r="Q5935" i="1"/>
  <c r="R5935" i="1"/>
  <c r="S5935" i="1"/>
  <c r="T5935" i="1"/>
  <c r="P5936" i="1"/>
  <c r="Q5936" i="1"/>
  <c r="R5936" i="1"/>
  <c r="S5936" i="1"/>
  <c r="T5936" i="1"/>
  <c r="P5937" i="1"/>
  <c r="Q5937" i="1"/>
  <c r="R5937" i="1"/>
  <c r="S5937" i="1"/>
  <c r="T5937" i="1"/>
  <c r="P5938" i="1"/>
  <c r="Q5938" i="1"/>
  <c r="R5938" i="1"/>
  <c r="S5938" i="1"/>
  <c r="T5938" i="1"/>
  <c r="P5939" i="1"/>
  <c r="Q5939" i="1"/>
  <c r="R5939" i="1"/>
  <c r="S5939" i="1"/>
  <c r="T5939" i="1"/>
  <c r="P5940" i="1"/>
  <c r="Q5940" i="1"/>
  <c r="R5940" i="1"/>
  <c r="S5940" i="1"/>
  <c r="T5940" i="1"/>
  <c r="P5941" i="1"/>
  <c r="Q5941" i="1"/>
  <c r="R5941" i="1"/>
  <c r="S5941" i="1"/>
  <c r="T5941" i="1"/>
  <c r="P5942" i="1"/>
  <c r="Q5942" i="1"/>
  <c r="R5942" i="1"/>
  <c r="S5942" i="1"/>
  <c r="T5942" i="1"/>
  <c r="P5943" i="1"/>
  <c r="Q5943" i="1"/>
  <c r="R5943" i="1"/>
  <c r="S5943" i="1"/>
  <c r="T5943" i="1"/>
  <c r="P5944" i="1"/>
  <c r="Q5944" i="1"/>
  <c r="R5944" i="1"/>
  <c r="S5944" i="1"/>
  <c r="T5944" i="1"/>
  <c r="P5945" i="1"/>
  <c r="Q5945" i="1"/>
  <c r="R5945" i="1"/>
  <c r="S5945" i="1"/>
  <c r="T5945" i="1"/>
  <c r="P5946" i="1"/>
  <c r="Q5946" i="1"/>
  <c r="R5946" i="1"/>
  <c r="S5946" i="1"/>
  <c r="T5946" i="1"/>
  <c r="P5947" i="1"/>
  <c r="Q5947" i="1"/>
  <c r="R5947" i="1"/>
  <c r="S5947" i="1"/>
  <c r="T5947" i="1"/>
  <c r="P5948" i="1"/>
  <c r="Q5948" i="1"/>
  <c r="R5948" i="1"/>
  <c r="S5948" i="1"/>
  <c r="T5948" i="1"/>
  <c r="P5949" i="1"/>
  <c r="Q5949" i="1"/>
  <c r="R5949" i="1"/>
  <c r="S5949" i="1"/>
  <c r="T5949" i="1"/>
  <c r="P5950" i="1"/>
  <c r="Q5950" i="1"/>
  <c r="R5950" i="1"/>
  <c r="S5950" i="1"/>
  <c r="T5950" i="1"/>
  <c r="P5951" i="1"/>
  <c r="Q5951" i="1"/>
  <c r="R5951" i="1"/>
  <c r="S5951" i="1"/>
  <c r="T5951" i="1"/>
  <c r="P5952" i="1"/>
  <c r="Q5952" i="1"/>
  <c r="R5952" i="1"/>
  <c r="S5952" i="1"/>
  <c r="T5952" i="1"/>
  <c r="P5953" i="1"/>
  <c r="Q5953" i="1"/>
  <c r="R5953" i="1"/>
  <c r="S5953" i="1"/>
  <c r="T5953" i="1"/>
  <c r="P5954" i="1"/>
  <c r="Q5954" i="1"/>
  <c r="R5954" i="1"/>
  <c r="S5954" i="1"/>
  <c r="T5954" i="1"/>
  <c r="P5955" i="1"/>
  <c r="Q5955" i="1"/>
  <c r="R5955" i="1"/>
  <c r="S5955" i="1"/>
  <c r="T5955" i="1"/>
  <c r="P5956" i="1"/>
  <c r="Q5956" i="1"/>
  <c r="R5956" i="1"/>
  <c r="S5956" i="1"/>
  <c r="T5956" i="1"/>
  <c r="P5957" i="1"/>
  <c r="Q5957" i="1"/>
  <c r="R5957" i="1"/>
  <c r="S5957" i="1"/>
  <c r="T5957" i="1"/>
  <c r="P5958" i="1"/>
  <c r="Q5958" i="1"/>
  <c r="R5958" i="1"/>
  <c r="S5958" i="1"/>
  <c r="T5958" i="1"/>
  <c r="P5959" i="1"/>
  <c r="Q5959" i="1"/>
  <c r="R5959" i="1"/>
  <c r="S5959" i="1"/>
  <c r="T5959" i="1"/>
  <c r="P5960" i="1"/>
  <c r="Q5960" i="1"/>
  <c r="R5960" i="1"/>
  <c r="S5960" i="1"/>
  <c r="T5960" i="1"/>
  <c r="P5961" i="1"/>
  <c r="Q5961" i="1"/>
  <c r="R5961" i="1"/>
  <c r="S5961" i="1"/>
  <c r="T5961" i="1"/>
  <c r="P5962" i="1"/>
  <c r="Q5962" i="1"/>
  <c r="R5962" i="1"/>
  <c r="S5962" i="1"/>
  <c r="T5962" i="1"/>
  <c r="P5963" i="1"/>
  <c r="Q5963" i="1"/>
  <c r="R5963" i="1"/>
  <c r="S5963" i="1"/>
  <c r="T5963" i="1"/>
  <c r="P5964" i="1"/>
  <c r="Q5964" i="1"/>
  <c r="R5964" i="1"/>
  <c r="S5964" i="1"/>
  <c r="T5964" i="1"/>
  <c r="P5965" i="1"/>
  <c r="Q5965" i="1"/>
  <c r="R5965" i="1"/>
  <c r="S5965" i="1"/>
  <c r="T5965" i="1"/>
  <c r="P5966" i="1"/>
  <c r="Q5966" i="1"/>
  <c r="R5966" i="1"/>
  <c r="S5966" i="1"/>
  <c r="T5966" i="1"/>
  <c r="P5967" i="1"/>
  <c r="Q5967" i="1"/>
  <c r="R5967" i="1"/>
  <c r="S5967" i="1"/>
  <c r="T5967" i="1"/>
  <c r="P5968" i="1"/>
  <c r="Q5968" i="1"/>
  <c r="R5968" i="1"/>
  <c r="S5968" i="1"/>
  <c r="T5968" i="1"/>
  <c r="P5969" i="1"/>
  <c r="Q5969" i="1"/>
  <c r="R5969" i="1"/>
  <c r="S5969" i="1"/>
  <c r="T5969" i="1"/>
  <c r="P5970" i="1"/>
  <c r="Q5970" i="1"/>
  <c r="R5970" i="1"/>
  <c r="S5970" i="1"/>
  <c r="T5970" i="1"/>
  <c r="P5971" i="1"/>
  <c r="Q5971" i="1"/>
  <c r="R5971" i="1"/>
  <c r="S5971" i="1"/>
  <c r="T5971" i="1"/>
  <c r="P5972" i="1"/>
  <c r="Q5972" i="1"/>
  <c r="R5972" i="1"/>
  <c r="S5972" i="1"/>
  <c r="T5972" i="1"/>
  <c r="P5973" i="1"/>
  <c r="Q5973" i="1"/>
  <c r="R5973" i="1"/>
  <c r="S5973" i="1"/>
  <c r="T5973" i="1"/>
  <c r="P5974" i="1"/>
  <c r="Q5974" i="1"/>
  <c r="R5974" i="1"/>
  <c r="S5974" i="1"/>
  <c r="T5974" i="1"/>
  <c r="P5975" i="1"/>
  <c r="Q5975" i="1"/>
  <c r="R5975" i="1"/>
  <c r="S5975" i="1"/>
  <c r="T5975" i="1"/>
  <c r="P5976" i="1"/>
  <c r="Q5976" i="1"/>
  <c r="R5976" i="1"/>
  <c r="S5976" i="1"/>
  <c r="T5976" i="1"/>
  <c r="P5977" i="1"/>
  <c r="Q5977" i="1"/>
  <c r="R5977" i="1"/>
  <c r="S5977" i="1"/>
  <c r="T5977" i="1"/>
  <c r="P5978" i="1"/>
  <c r="Q5978" i="1"/>
  <c r="R5978" i="1"/>
  <c r="S5978" i="1"/>
  <c r="T5978" i="1"/>
  <c r="P5979" i="1"/>
  <c r="Q5979" i="1"/>
  <c r="R5979" i="1"/>
  <c r="S5979" i="1"/>
  <c r="T5979" i="1"/>
  <c r="P5980" i="1"/>
  <c r="Q5980" i="1"/>
  <c r="R5980" i="1"/>
  <c r="S5980" i="1"/>
  <c r="T5980" i="1"/>
  <c r="P5981" i="1"/>
  <c r="Q5981" i="1"/>
  <c r="R5981" i="1"/>
  <c r="S5981" i="1"/>
  <c r="T5981" i="1"/>
  <c r="P5982" i="1"/>
  <c r="Q5982" i="1"/>
  <c r="R5982" i="1"/>
  <c r="S5982" i="1"/>
  <c r="T5982" i="1"/>
  <c r="P5983" i="1"/>
  <c r="Q5983" i="1"/>
  <c r="R5983" i="1"/>
  <c r="S5983" i="1"/>
  <c r="T5983" i="1"/>
  <c r="P5984" i="1"/>
  <c r="Q5984" i="1"/>
  <c r="R5984" i="1"/>
  <c r="S5984" i="1"/>
  <c r="T5984" i="1"/>
  <c r="P5985" i="1"/>
  <c r="Q5985" i="1"/>
  <c r="R5985" i="1"/>
  <c r="S5985" i="1"/>
  <c r="T5985" i="1"/>
  <c r="P5986" i="1"/>
  <c r="Q5986" i="1"/>
  <c r="R5986" i="1"/>
  <c r="S5986" i="1"/>
  <c r="T5986" i="1"/>
  <c r="P5987" i="1"/>
  <c r="Q5987" i="1"/>
  <c r="R5987" i="1"/>
  <c r="S5987" i="1"/>
  <c r="T5987" i="1"/>
  <c r="P5988" i="1"/>
  <c r="Q5988" i="1"/>
  <c r="R5988" i="1"/>
  <c r="S5988" i="1"/>
  <c r="T5988" i="1"/>
  <c r="P5989" i="1"/>
  <c r="Q5989" i="1"/>
  <c r="R5989" i="1"/>
  <c r="S5989" i="1"/>
  <c r="T5989" i="1"/>
  <c r="P5990" i="1"/>
  <c r="Q5990" i="1"/>
  <c r="R5990" i="1"/>
  <c r="S5990" i="1"/>
  <c r="T5990" i="1"/>
  <c r="P5991" i="1"/>
  <c r="Q5991" i="1"/>
  <c r="R5991" i="1"/>
  <c r="S5991" i="1"/>
  <c r="T5991" i="1"/>
  <c r="P5992" i="1"/>
  <c r="Q5992" i="1"/>
  <c r="R5992" i="1"/>
  <c r="S5992" i="1"/>
  <c r="T5992" i="1"/>
  <c r="P5993" i="1"/>
  <c r="Q5993" i="1"/>
  <c r="R5993" i="1"/>
  <c r="S5993" i="1"/>
  <c r="T5993" i="1"/>
  <c r="P5994" i="1"/>
  <c r="Q5994" i="1"/>
  <c r="R5994" i="1"/>
  <c r="S5994" i="1"/>
  <c r="T5994" i="1"/>
  <c r="P5995" i="1"/>
  <c r="Q5995" i="1"/>
  <c r="R5995" i="1"/>
  <c r="S5995" i="1"/>
  <c r="T5995" i="1"/>
  <c r="P5996" i="1"/>
  <c r="Q5996" i="1"/>
  <c r="R5996" i="1"/>
  <c r="S5996" i="1"/>
  <c r="T5996" i="1"/>
  <c r="P5997" i="1"/>
  <c r="Q5997" i="1"/>
  <c r="R5997" i="1"/>
  <c r="S5997" i="1"/>
  <c r="T5997" i="1"/>
  <c r="P5998" i="1"/>
  <c r="Q5998" i="1"/>
  <c r="R5998" i="1"/>
  <c r="S5998" i="1"/>
  <c r="T5998" i="1"/>
  <c r="P5999" i="1"/>
  <c r="Q5999" i="1"/>
  <c r="R5999" i="1"/>
  <c r="S5999" i="1"/>
  <c r="T5999" i="1"/>
  <c r="P6000" i="1"/>
  <c r="Q6000" i="1"/>
  <c r="R6000" i="1"/>
  <c r="S6000" i="1"/>
  <c r="T6000" i="1"/>
  <c r="P6001" i="1"/>
  <c r="Q6001" i="1"/>
  <c r="R6001" i="1"/>
  <c r="S6001" i="1"/>
  <c r="T6001" i="1"/>
  <c r="P6002" i="1"/>
  <c r="Q6002" i="1"/>
  <c r="R6002" i="1"/>
  <c r="S6002" i="1"/>
  <c r="T6002" i="1"/>
  <c r="P6003" i="1"/>
  <c r="Q6003" i="1"/>
  <c r="R6003" i="1"/>
  <c r="S6003" i="1"/>
  <c r="T6003" i="1"/>
  <c r="P6004" i="1"/>
  <c r="Q6004" i="1"/>
  <c r="R6004" i="1"/>
  <c r="S6004" i="1"/>
  <c r="T6004" i="1"/>
  <c r="P6005" i="1"/>
  <c r="Q6005" i="1"/>
  <c r="R6005" i="1"/>
  <c r="S6005" i="1"/>
  <c r="T6005" i="1"/>
  <c r="P6006" i="1"/>
  <c r="Q6006" i="1"/>
  <c r="R6006" i="1"/>
  <c r="S6006" i="1"/>
  <c r="T6006" i="1"/>
  <c r="P6007" i="1"/>
  <c r="Q6007" i="1"/>
  <c r="R6007" i="1"/>
  <c r="S6007" i="1"/>
  <c r="T6007" i="1"/>
  <c r="P6008" i="1"/>
  <c r="Q6008" i="1"/>
  <c r="R6008" i="1"/>
  <c r="S6008" i="1"/>
  <c r="T6008" i="1"/>
  <c r="P6009" i="1"/>
  <c r="Q6009" i="1"/>
  <c r="R6009" i="1"/>
  <c r="S6009" i="1"/>
  <c r="T6009" i="1"/>
  <c r="P6010" i="1"/>
  <c r="Q6010" i="1"/>
  <c r="R6010" i="1"/>
  <c r="S6010" i="1"/>
  <c r="T6010" i="1"/>
  <c r="P6011" i="1"/>
  <c r="Q6011" i="1"/>
  <c r="R6011" i="1"/>
  <c r="S6011" i="1"/>
  <c r="T6011" i="1"/>
  <c r="P6012" i="1"/>
  <c r="Q6012" i="1"/>
  <c r="R6012" i="1"/>
  <c r="S6012" i="1"/>
  <c r="T6012" i="1"/>
  <c r="P6013" i="1"/>
  <c r="Q6013" i="1"/>
  <c r="R6013" i="1"/>
  <c r="S6013" i="1"/>
  <c r="T6013" i="1"/>
  <c r="P6014" i="1"/>
  <c r="Q6014" i="1"/>
  <c r="R6014" i="1"/>
  <c r="S6014" i="1"/>
  <c r="T6014" i="1"/>
  <c r="P6015" i="1"/>
  <c r="Q6015" i="1"/>
  <c r="R6015" i="1"/>
  <c r="S6015" i="1"/>
  <c r="T6015" i="1"/>
  <c r="P6016" i="1"/>
  <c r="Q6016" i="1"/>
  <c r="R6016" i="1"/>
  <c r="S6016" i="1"/>
  <c r="T6016" i="1"/>
  <c r="P6017" i="1"/>
  <c r="Q6017" i="1"/>
  <c r="R6017" i="1"/>
  <c r="S6017" i="1"/>
  <c r="T6017" i="1"/>
  <c r="P6018" i="1"/>
  <c r="Q6018" i="1"/>
  <c r="R6018" i="1"/>
  <c r="S6018" i="1"/>
  <c r="T6018" i="1"/>
  <c r="P6019" i="1"/>
  <c r="Q6019" i="1"/>
  <c r="R6019" i="1"/>
  <c r="S6019" i="1"/>
  <c r="T6019" i="1"/>
  <c r="P6020" i="1"/>
  <c r="Q6020" i="1"/>
  <c r="R6020" i="1"/>
  <c r="S6020" i="1"/>
  <c r="T6020" i="1"/>
  <c r="P6021" i="1"/>
  <c r="Q6021" i="1"/>
  <c r="R6021" i="1"/>
  <c r="S6021" i="1"/>
  <c r="T6021" i="1"/>
  <c r="P6022" i="1"/>
  <c r="Q6022" i="1"/>
  <c r="R6022" i="1"/>
  <c r="S6022" i="1"/>
  <c r="T6022" i="1"/>
  <c r="P6023" i="1"/>
  <c r="Q6023" i="1"/>
  <c r="R6023" i="1"/>
  <c r="S6023" i="1"/>
  <c r="T6023" i="1"/>
  <c r="P6024" i="1"/>
  <c r="Q6024" i="1"/>
  <c r="R6024" i="1"/>
  <c r="S6024" i="1"/>
  <c r="T6024" i="1"/>
  <c r="P6025" i="1"/>
  <c r="Q6025" i="1"/>
  <c r="R6025" i="1"/>
  <c r="S6025" i="1"/>
  <c r="T6025" i="1"/>
  <c r="P6026" i="1"/>
  <c r="Q6026" i="1"/>
  <c r="R6026" i="1"/>
  <c r="S6026" i="1"/>
  <c r="T6026" i="1"/>
  <c r="P6027" i="1"/>
  <c r="Q6027" i="1"/>
  <c r="R6027" i="1"/>
  <c r="S6027" i="1"/>
  <c r="T6027" i="1"/>
  <c r="P6028" i="1"/>
  <c r="Q6028" i="1"/>
  <c r="R6028" i="1"/>
  <c r="S6028" i="1"/>
  <c r="T6028" i="1"/>
  <c r="P6029" i="1"/>
  <c r="Q6029" i="1"/>
  <c r="R6029" i="1"/>
  <c r="S6029" i="1"/>
  <c r="T6029" i="1"/>
  <c r="P6030" i="1"/>
  <c r="Q6030" i="1"/>
  <c r="R6030" i="1"/>
  <c r="S6030" i="1"/>
  <c r="T6030" i="1"/>
  <c r="P6031" i="1"/>
  <c r="Q6031" i="1"/>
  <c r="R6031" i="1"/>
  <c r="S6031" i="1"/>
  <c r="T6031" i="1"/>
  <c r="P6032" i="1"/>
  <c r="Q6032" i="1"/>
  <c r="R6032" i="1"/>
  <c r="S6032" i="1"/>
  <c r="T6032" i="1"/>
  <c r="P6033" i="1"/>
  <c r="Q6033" i="1"/>
  <c r="R6033" i="1"/>
  <c r="S6033" i="1"/>
  <c r="T6033" i="1"/>
  <c r="P6034" i="1"/>
  <c r="Q6034" i="1"/>
  <c r="R6034" i="1"/>
  <c r="S6034" i="1"/>
  <c r="T6034" i="1"/>
  <c r="P6035" i="1"/>
  <c r="Q6035" i="1"/>
  <c r="R6035" i="1"/>
  <c r="S6035" i="1"/>
  <c r="T6035" i="1"/>
  <c r="P6036" i="1"/>
  <c r="Q6036" i="1"/>
  <c r="R6036" i="1"/>
  <c r="S6036" i="1"/>
  <c r="T6036" i="1"/>
  <c r="P6037" i="1"/>
  <c r="Q6037" i="1"/>
  <c r="R6037" i="1"/>
  <c r="S6037" i="1"/>
  <c r="T6037" i="1"/>
  <c r="P6038" i="1"/>
  <c r="Q6038" i="1"/>
  <c r="R6038" i="1"/>
  <c r="S6038" i="1"/>
  <c r="T6038" i="1"/>
  <c r="P6039" i="1"/>
  <c r="Q6039" i="1"/>
  <c r="R6039" i="1"/>
  <c r="S6039" i="1"/>
  <c r="T6039" i="1"/>
  <c r="P6040" i="1"/>
  <c r="Q6040" i="1"/>
  <c r="R6040" i="1"/>
  <c r="S6040" i="1"/>
  <c r="T6040" i="1"/>
  <c r="P6041" i="1"/>
  <c r="Q6041" i="1"/>
  <c r="R6041" i="1"/>
  <c r="S6041" i="1"/>
  <c r="T6041" i="1"/>
  <c r="P6042" i="1"/>
  <c r="Q6042" i="1"/>
  <c r="R6042" i="1"/>
  <c r="S6042" i="1"/>
  <c r="T6042" i="1"/>
  <c r="P6043" i="1"/>
  <c r="Q6043" i="1"/>
  <c r="R6043" i="1"/>
  <c r="S6043" i="1"/>
  <c r="T6043" i="1"/>
  <c r="P6044" i="1"/>
  <c r="Q6044" i="1"/>
  <c r="R6044" i="1"/>
  <c r="S6044" i="1"/>
  <c r="T6044" i="1"/>
  <c r="P6045" i="1"/>
  <c r="Q6045" i="1"/>
  <c r="R6045" i="1"/>
  <c r="S6045" i="1"/>
  <c r="T6045" i="1"/>
  <c r="P6046" i="1"/>
  <c r="Q6046" i="1"/>
  <c r="R6046" i="1"/>
  <c r="S6046" i="1"/>
  <c r="T6046" i="1"/>
  <c r="P6047" i="1"/>
  <c r="Q6047" i="1"/>
  <c r="R6047" i="1"/>
  <c r="S6047" i="1"/>
  <c r="T6047" i="1"/>
  <c r="P6048" i="1"/>
  <c r="Q6048" i="1"/>
  <c r="R6048" i="1"/>
  <c r="S6048" i="1"/>
  <c r="T6048" i="1"/>
  <c r="P6049" i="1"/>
  <c r="Q6049" i="1"/>
  <c r="R6049" i="1"/>
  <c r="S6049" i="1"/>
  <c r="T6049" i="1"/>
  <c r="P6050" i="1"/>
  <c r="Q6050" i="1"/>
  <c r="R6050" i="1"/>
  <c r="S6050" i="1"/>
  <c r="T6050" i="1"/>
  <c r="P6051" i="1"/>
  <c r="Q6051" i="1"/>
  <c r="R6051" i="1"/>
  <c r="S6051" i="1"/>
  <c r="T6051" i="1"/>
  <c r="P6052" i="1"/>
  <c r="Q6052" i="1"/>
  <c r="R6052" i="1"/>
  <c r="S6052" i="1"/>
  <c r="T6052" i="1"/>
  <c r="P6053" i="1"/>
  <c r="Q6053" i="1"/>
  <c r="R6053" i="1"/>
  <c r="S6053" i="1"/>
  <c r="T6053" i="1"/>
  <c r="P6054" i="1"/>
  <c r="Q6054" i="1"/>
  <c r="R6054" i="1"/>
  <c r="S6054" i="1"/>
  <c r="T6054" i="1"/>
  <c r="P6055" i="1"/>
  <c r="Q6055" i="1"/>
  <c r="R6055" i="1"/>
  <c r="S6055" i="1"/>
  <c r="T6055" i="1"/>
  <c r="P6056" i="1"/>
  <c r="Q6056" i="1"/>
  <c r="R6056" i="1"/>
  <c r="S6056" i="1"/>
  <c r="T6056" i="1"/>
  <c r="P6057" i="1"/>
  <c r="Q6057" i="1"/>
  <c r="R6057" i="1"/>
  <c r="S6057" i="1"/>
  <c r="T6057" i="1"/>
  <c r="P6058" i="1"/>
  <c r="Q6058" i="1"/>
  <c r="R6058" i="1"/>
  <c r="S6058" i="1"/>
  <c r="T6058" i="1"/>
  <c r="P6059" i="1"/>
  <c r="Q6059" i="1"/>
  <c r="R6059" i="1"/>
  <c r="S6059" i="1"/>
  <c r="T6059" i="1"/>
  <c r="P6060" i="1"/>
  <c r="Q6060" i="1"/>
  <c r="R6060" i="1"/>
  <c r="S6060" i="1"/>
  <c r="T6060" i="1"/>
  <c r="P6061" i="1"/>
  <c r="Q6061" i="1"/>
  <c r="R6061" i="1"/>
  <c r="S6061" i="1"/>
  <c r="T6061" i="1"/>
  <c r="P6062" i="1"/>
  <c r="Q6062" i="1"/>
  <c r="R6062" i="1"/>
  <c r="S6062" i="1"/>
  <c r="T6062" i="1"/>
  <c r="P6063" i="1"/>
  <c r="Q6063" i="1"/>
  <c r="R6063" i="1"/>
  <c r="S6063" i="1"/>
  <c r="T6063" i="1"/>
  <c r="P6064" i="1"/>
  <c r="Q6064" i="1"/>
  <c r="R6064" i="1"/>
  <c r="S6064" i="1"/>
  <c r="T6064" i="1"/>
  <c r="P6065" i="1"/>
  <c r="Q6065" i="1"/>
  <c r="R6065" i="1"/>
  <c r="S6065" i="1"/>
  <c r="T6065" i="1"/>
  <c r="P6066" i="1"/>
  <c r="Q6066" i="1"/>
  <c r="R6066" i="1"/>
  <c r="S6066" i="1"/>
  <c r="T6066" i="1"/>
  <c r="P6067" i="1"/>
  <c r="Q6067" i="1"/>
  <c r="R6067" i="1"/>
  <c r="S6067" i="1"/>
  <c r="T6067" i="1"/>
  <c r="P6068" i="1"/>
  <c r="Q6068" i="1"/>
  <c r="R6068" i="1"/>
  <c r="S6068" i="1"/>
  <c r="T6068" i="1"/>
  <c r="P6069" i="1"/>
  <c r="Q6069" i="1"/>
  <c r="R6069" i="1"/>
  <c r="S6069" i="1"/>
  <c r="T6069" i="1"/>
  <c r="P6070" i="1"/>
  <c r="Q6070" i="1"/>
  <c r="R6070" i="1"/>
  <c r="S6070" i="1"/>
  <c r="T6070" i="1"/>
  <c r="P6071" i="1"/>
  <c r="Q6071" i="1"/>
  <c r="R6071" i="1"/>
  <c r="S6071" i="1"/>
  <c r="T6071" i="1"/>
  <c r="P6072" i="1"/>
  <c r="Q6072" i="1"/>
  <c r="R6072" i="1"/>
  <c r="S6072" i="1"/>
  <c r="T6072" i="1"/>
  <c r="P6073" i="1"/>
  <c r="Q6073" i="1"/>
  <c r="R6073" i="1"/>
  <c r="S6073" i="1"/>
  <c r="T6073" i="1"/>
  <c r="P6074" i="1"/>
  <c r="Q6074" i="1"/>
  <c r="R6074" i="1"/>
  <c r="S6074" i="1"/>
  <c r="T6074" i="1"/>
  <c r="P6075" i="1"/>
  <c r="Q6075" i="1"/>
  <c r="R6075" i="1"/>
  <c r="S6075" i="1"/>
  <c r="T6075" i="1"/>
  <c r="P6076" i="1"/>
  <c r="Q6076" i="1"/>
  <c r="R6076" i="1"/>
  <c r="S6076" i="1"/>
  <c r="T6076" i="1"/>
  <c r="P6077" i="1"/>
  <c r="Q6077" i="1"/>
  <c r="R6077" i="1"/>
  <c r="S6077" i="1"/>
  <c r="T6077" i="1"/>
  <c r="P6078" i="1"/>
  <c r="Q6078" i="1"/>
  <c r="R6078" i="1"/>
  <c r="S6078" i="1"/>
  <c r="T6078" i="1"/>
  <c r="P6079" i="1"/>
  <c r="Q6079" i="1"/>
  <c r="R6079" i="1"/>
  <c r="S6079" i="1"/>
  <c r="T6079" i="1"/>
  <c r="P6080" i="1"/>
  <c r="Q6080" i="1"/>
  <c r="R6080" i="1"/>
  <c r="S6080" i="1"/>
  <c r="T6080" i="1"/>
  <c r="P6081" i="1"/>
  <c r="Q6081" i="1"/>
  <c r="R6081" i="1"/>
  <c r="S6081" i="1"/>
  <c r="T6081" i="1"/>
  <c r="P6082" i="1"/>
  <c r="Q6082" i="1"/>
  <c r="R6082" i="1"/>
  <c r="S6082" i="1"/>
  <c r="T6082" i="1"/>
  <c r="P6083" i="1"/>
  <c r="Q6083" i="1"/>
  <c r="R6083" i="1"/>
  <c r="S6083" i="1"/>
  <c r="T6083" i="1"/>
  <c r="P6084" i="1"/>
  <c r="Q6084" i="1"/>
  <c r="R6084" i="1"/>
  <c r="S6084" i="1"/>
  <c r="T6084" i="1"/>
  <c r="P6085" i="1"/>
  <c r="Q6085" i="1"/>
  <c r="R6085" i="1"/>
  <c r="S6085" i="1"/>
  <c r="T6085" i="1"/>
  <c r="P6086" i="1"/>
  <c r="Q6086" i="1"/>
  <c r="R6086" i="1"/>
  <c r="S6086" i="1"/>
  <c r="T6086" i="1"/>
  <c r="P6087" i="1"/>
  <c r="Q6087" i="1"/>
  <c r="R6087" i="1"/>
  <c r="S6087" i="1"/>
  <c r="T6087" i="1"/>
  <c r="P6088" i="1"/>
  <c r="Q6088" i="1"/>
  <c r="R6088" i="1"/>
  <c r="S6088" i="1"/>
  <c r="T6088" i="1"/>
  <c r="P6089" i="1"/>
  <c r="Q6089" i="1"/>
  <c r="R6089" i="1"/>
  <c r="S6089" i="1"/>
  <c r="T6089" i="1"/>
  <c r="P6090" i="1"/>
  <c r="Q6090" i="1"/>
  <c r="R6090" i="1"/>
  <c r="S6090" i="1"/>
  <c r="T6090" i="1"/>
  <c r="P6091" i="1"/>
  <c r="Q6091" i="1"/>
  <c r="R6091" i="1"/>
  <c r="S6091" i="1"/>
  <c r="T6091" i="1"/>
  <c r="P6092" i="1"/>
  <c r="Q6092" i="1"/>
  <c r="R6092" i="1"/>
  <c r="S6092" i="1"/>
  <c r="T6092" i="1"/>
  <c r="P6093" i="1"/>
  <c r="Q6093" i="1"/>
  <c r="R6093" i="1"/>
  <c r="S6093" i="1"/>
  <c r="T6093" i="1"/>
  <c r="P6094" i="1"/>
  <c r="Q6094" i="1"/>
  <c r="R6094" i="1"/>
  <c r="S6094" i="1"/>
  <c r="T6094" i="1"/>
  <c r="P6095" i="1"/>
  <c r="Q6095" i="1"/>
  <c r="R6095" i="1"/>
  <c r="S6095" i="1"/>
  <c r="T6095" i="1"/>
  <c r="P6096" i="1"/>
  <c r="Q6096" i="1"/>
  <c r="R6096" i="1"/>
  <c r="S6096" i="1"/>
  <c r="T6096" i="1"/>
  <c r="P6097" i="1"/>
  <c r="Q6097" i="1"/>
  <c r="R6097" i="1"/>
  <c r="S6097" i="1"/>
  <c r="T6097" i="1"/>
  <c r="P6098" i="1"/>
  <c r="Q6098" i="1"/>
  <c r="R6098" i="1"/>
  <c r="S6098" i="1"/>
  <c r="T6098" i="1"/>
  <c r="P6099" i="1"/>
  <c r="Q6099" i="1"/>
  <c r="R6099" i="1"/>
  <c r="S6099" i="1"/>
  <c r="T6099" i="1"/>
  <c r="P6100" i="1"/>
  <c r="Q6100" i="1"/>
  <c r="R6100" i="1"/>
  <c r="S6100" i="1"/>
  <c r="T6100" i="1"/>
  <c r="P6101" i="1"/>
  <c r="Q6101" i="1"/>
  <c r="R6101" i="1"/>
  <c r="S6101" i="1"/>
  <c r="T6101" i="1"/>
  <c r="P6102" i="1"/>
  <c r="Q6102" i="1"/>
  <c r="R6102" i="1"/>
  <c r="S6102" i="1"/>
  <c r="T6102" i="1"/>
  <c r="P6103" i="1"/>
  <c r="Q6103" i="1"/>
  <c r="R6103" i="1"/>
  <c r="S6103" i="1"/>
  <c r="T6103" i="1"/>
  <c r="P6104" i="1"/>
  <c r="Q6104" i="1"/>
  <c r="R6104" i="1"/>
  <c r="S6104" i="1"/>
  <c r="T6104" i="1"/>
  <c r="P6105" i="1"/>
  <c r="Q6105" i="1"/>
  <c r="R6105" i="1"/>
  <c r="S6105" i="1"/>
  <c r="T6105" i="1"/>
  <c r="P6106" i="1"/>
  <c r="Q6106" i="1"/>
  <c r="R6106" i="1"/>
  <c r="S6106" i="1"/>
  <c r="T6106" i="1"/>
  <c r="P6107" i="1"/>
  <c r="Q6107" i="1"/>
  <c r="R6107" i="1"/>
  <c r="S6107" i="1"/>
  <c r="T6107" i="1"/>
  <c r="P6108" i="1"/>
  <c r="Q6108" i="1"/>
  <c r="R6108" i="1"/>
  <c r="S6108" i="1"/>
  <c r="T6108" i="1"/>
  <c r="P6109" i="1"/>
  <c r="Q6109" i="1"/>
  <c r="R6109" i="1"/>
  <c r="S6109" i="1"/>
  <c r="T6109" i="1"/>
  <c r="P6110" i="1"/>
  <c r="Q6110" i="1"/>
  <c r="R6110" i="1"/>
  <c r="S6110" i="1"/>
  <c r="T6110" i="1"/>
  <c r="P6111" i="1"/>
  <c r="Q6111" i="1"/>
  <c r="R6111" i="1"/>
  <c r="S6111" i="1"/>
  <c r="T6111" i="1"/>
  <c r="P6112" i="1"/>
  <c r="Q6112" i="1"/>
  <c r="R6112" i="1"/>
  <c r="S6112" i="1"/>
  <c r="T6112" i="1"/>
  <c r="P6113" i="1"/>
  <c r="Q6113" i="1"/>
  <c r="R6113" i="1"/>
  <c r="S6113" i="1"/>
  <c r="T6113" i="1"/>
  <c r="P6114" i="1"/>
  <c r="Q6114" i="1"/>
  <c r="R6114" i="1"/>
  <c r="S6114" i="1"/>
  <c r="T6114" i="1"/>
  <c r="P6115" i="1"/>
  <c r="Q6115" i="1"/>
  <c r="R6115" i="1"/>
  <c r="S6115" i="1"/>
  <c r="T6115" i="1"/>
  <c r="P6116" i="1"/>
  <c r="Q6116" i="1"/>
  <c r="R6116" i="1"/>
  <c r="S6116" i="1"/>
  <c r="T6116" i="1"/>
  <c r="P6117" i="1"/>
  <c r="Q6117" i="1"/>
  <c r="R6117" i="1"/>
  <c r="S6117" i="1"/>
  <c r="T6117" i="1"/>
  <c r="P6118" i="1"/>
  <c r="Q6118" i="1"/>
  <c r="R6118" i="1"/>
  <c r="S6118" i="1"/>
  <c r="T6118" i="1"/>
  <c r="P6119" i="1"/>
  <c r="Q6119" i="1"/>
  <c r="R6119" i="1"/>
  <c r="S6119" i="1"/>
  <c r="T6119" i="1"/>
  <c r="P6120" i="1"/>
  <c r="Q6120" i="1"/>
  <c r="R6120" i="1"/>
  <c r="S6120" i="1"/>
  <c r="T6120" i="1"/>
  <c r="P6121" i="1"/>
  <c r="Q6121" i="1"/>
  <c r="R6121" i="1"/>
  <c r="S6121" i="1"/>
  <c r="T6121" i="1"/>
  <c r="P6122" i="1"/>
  <c r="Q6122" i="1"/>
  <c r="R6122" i="1"/>
  <c r="S6122" i="1"/>
  <c r="T6122" i="1"/>
  <c r="P6123" i="1"/>
  <c r="Q6123" i="1"/>
  <c r="R6123" i="1"/>
  <c r="S6123" i="1"/>
  <c r="T6123" i="1"/>
  <c r="P6124" i="1"/>
  <c r="Q6124" i="1"/>
  <c r="R6124" i="1"/>
  <c r="S6124" i="1"/>
  <c r="T6124" i="1"/>
  <c r="P6125" i="1"/>
  <c r="Q6125" i="1"/>
  <c r="R6125" i="1"/>
  <c r="S6125" i="1"/>
  <c r="T6125" i="1"/>
  <c r="P6126" i="1"/>
  <c r="Q6126" i="1"/>
  <c r="R6126" i="1"/>
  <c r="S6126" i="1"/>
  <c r="T6126" i="1"/>
  <c r="P6127" i="1"/>
  <c r="Q6127" i="1"/>
  <c r="R6127" i="1"/>
  <c r="S6127" i="1"/>
  <c r="T6127" i="1"/>
  <c r="P6128" i="1"/>
  <c r="Q6128" i="1"/>
  <c r="R6128" i="1"/>
  <c r="S6128" i="1"/>
  <c r="T6128" i="1"/>
  <c r="P6129" i="1"/>
  <c r="Q6129" i="1"/>
  <c r="R6129" i="1"/>
  <c r="S6129" i="1"/>
  <c r="T6129" i="1"/>
  <c r="P6130" i="1"/>
  <c r="Q6130" i="1"/>
  <c r="R6130" i="1"/>
  <c r="S6130" i="1"/>
  <c r="T6130" i="1"/>
  <c r="P6131" i="1"/>
  <c r="Q6131" i="1"/>
  <c r="R6131" i="1"/>
  <c r="S6131" i="1"/>
  <c r="T6131" i="1"/>
  <c r="P6132" i="1"/>
  <c r="Q6132" i="1"/>
  <c r="R6132" i="1"/>
  <c r="S6132" i="1"/>
  <c r="T6132" i="1"/>
  <c r="P6133" i="1"/>
  <c r="Q6133" i="1"/>
  <c r="R6133" i="1"/>
  <c r="S6133" i="1"/>
  <c r="T6133" i="1"/>
  <c r="P6134" i="1"/>
  <c r="Q6134" i="1"/>
  <c r="R6134" i="1"/>
  <c r="S6134" i="1"/>
  <c r="T6134" i="1"/>
  <c r="P6135" i="1"/>
  <c r="Q6135" i="1"/>
  <c r="R6135" i="1"/>
  <c r="S6135" i="1"/>
  <c r="T6135" i="1"/>
  <c r="P6136" i="1"/>
  <c r="Q6136" i="1"/>
  <c r="R6136" i="1"/>
  <c r="S6136" i="1"/>
  <c r="T6136" i="1"/>
  <c r="P6137" i="1"/>
  <c r="Q6137" i="1"/>
  <c r="R6137" i="1"/>
  <c r="S6137" i="1"/>
  <c r="T6137" i="1"/>
  <c r="P6138" i="1"/>
  <c r="Q6138" i="1"/>
  <c r="R6138" i="1"/>
  <c r="S6138" i="1"/>
  <c r="T6138" i="1"/>
  <c r="P6139" i="1"/>
  <c r="Q6139" i="1"/>
  <c r="R6139" i="1"/>
  <c r="S6139" i="1"/>
  <c r="T6139" i="1"/>
  <c r="P6140" i="1"/>
  <c r="Q6140" i="1"/>
  <c r="R6140" i="1"/>
  <c r="S6140" i="1"/>
  <c r="T6140" i="1"/>
  <c r="P6141" i="1"/>
  <c r="Q6141" i="1"/>
  <c r="R6141" i="1"/>
  <c r="S6141" i="1"/>
  <c r="T6141" i="1"/>
  <c r="P6142" i="1"/>
  <c r="Q6142" i="1"/>
  <c r="R6142" i="1"/>
  <c r="S6142" i="1"/>
  <c r="T6142" i="1"/>
  <c r="P6143" i="1"/>
  <c r="Q6143" i="1"/>
  <c r="R6143" i="1"/>
  <c r="S6143" i="1"/>
  <c r="T6143" i="1"/>
  <c r="P6144" i="1"/>
  <c r="Q6144" i="1"/>
  <c r="R6144" i="1"/>
  <c r="S6144" i="1"/>
  <c r="T6144" i="1"/>
  <c r="P6145" i="1"/>
  <c r="Q6145" i="1"/>
  <c r="R6145" i="1"/>
  <c r="S6145" i="1"/>
  <c r="T6145" i="1"/>
  <c r="P6146" i="1"/>
  <c r="Q6146" i="1"/>
  <c r="R6146" i="1"/>
  <c r="S6146" i="1"/>
  <c r="T6146" i="1"/>
  <c r="P6147" i="1"/>
  <c r="Q6147" i="1"/>
  <c r="R6147" i="1"/>
  <c r="S6147" i="1"/>
  <c r="T6147" i="1"/>
  <c r="P6148" i="1"/>
  <c r="Q6148" i="1"/>
  <c r="R6148" i="1"/>
  <c r="S6148" i="1"/>
  <c r="T6148" i="1"/>
  <c r="P6149" i="1"/>
  <c r="Q6149" i="1"/>
  <c r="R6149" i="1"/>
  <c r="S6149" i="1"/>
  <c r="T6149" i="1"/>
  <c r="P6150" i="1"/>
  <c r="Q6150" i="1"/>
  <c r="R6150" i="1"/>
  <c r="S6150" i="1"/>
  <c r="T6150" i="1"/>
  <c r="P6151" i="1"/>
  <c r="Q6151" i="1"/>
  <c r="R6151" i="1"/>
  <c r="S6151" i="1"/>
  <c r="T6151" i="1"/>
  <c r="P6152" i="1"/>
  <c r="Q6152" i="1"/>
  <c r="R6152" i="1"/>
  <c r="S6152" i="1"/>
  <c r="T6152" i="1"/>
  <c r="P6153" i="1"/>
  <c r="Q6153" i="1"/>
  <c r="R6153" i="1"/>
  <c r="S6153" i="1"/>
  <c r="T6153" i="1"/>
  <c r="P6154" i="1"/>
  <c r="Q6154" i="1"/>
  <c r="R6154" i="1"/>
  <c r="S6154" i="1"/>
  <c r="T6154" i="1"/>
  <c r="P6155" i="1"/>
  <c r="Q6155" i="1"/>
  <c r="R6155" i="1"/>
  <c r="S6155" i="1"/>
  <c r="T6155" i="1"/>
  <c r="P6156" i="1"/>
  <c r="Q6156" i="1"/>
  <c r="R6156" i="1"/>
  <c r="S6156" i="1"/>
  <c r="T6156" i="1"/>
  <c r="P6157" i="1"/>
  <c r="Q6157" i="1"/>
  <c r="R6157" i="1"/>
  <c r="S6157" i="1"/>
  <c r="T6157" i="1"/>
  <c r="P6158" i="1"/>
  <c r="Q6158" i="1"/>
  <c r="R6158" i="1"/>
  <c r="S6158" i="1"/>
  <c r="T6158" i="1"/>
  <c r="P6159" i="1"/>
  <c r="Q6159" i="1"/>
  <c r="R6159" i="1"/>
  <c r="S6159" i="1"/>
  <c r="T6159" i="1"/>
  <c r="P6160" i="1"/>
  <c r="Q6160" i="1"/>
  <c r="R6160" i="1"/>
  <c r="S6160" i="1"/>
  <c r="T6160" i="1"/>
  <c r="P6161" i="1"/>
  <c r="Q6161" i="1"/>
  <c r="R6161" i="1"/>
  <c r="S6161" i="1"/>
  <c r="T6161" i="1"/>
  <c r="P6162" i="1"/>
  <c r="Q6162" i="1"/>
  <c r="R6162" i="1"/>
  <c r="S6162" i="1"/>
  <c r="T6162" i="1"/>
  <c r="P6163" i="1"/>
  <c r="Q6163" i="1"/>
  <c r="R6163" i="1"/>
  <c r="S6163" i="1"/>
  <c r="T6163" i="1"/>
  <c r="P6164" i="1"/>
  <c r="Q6164" i="1"/>
  <c r="R6164" i="1"/>
  <c r="S6164" i="1"/>
  <c r="T6164" i="1"/>
  <c r="P6165" i="1"/>
  <c r="Q6165" i="1"/>
  <c r="R6165" i="1"/>
  <c r="S6165" i="1"/>
  <c r="T6165" i="1"/>
  <c r="P6166" i="1"/>
  <c r="Q6166" i="1"/>
  <c r="R6166" i="1"/>
  <c r="S6166" i="1"/>
  <c r="T6166" i="1"/>
  <c r="P6167" i="1"/>
  <c r="Q6167" i="1"/>
  <c r="R6167" i="1"/>
  <c r="S6167" i="1"/>
  <c r="T6167" i="1"/>
  <c r="P6168" i="1"/>
  <c r="Q6168" i="1"/>
  <c r="R6168" i="1"/>
  <c r="S6168" i="1"/>
  <c r="T6168" i="1"/>
  <c r="P6169" i="1"/>
  <c r="Q6169" i="1"/>
  <c r="R6169" i="1"/>
  <c r="S6169" i="1"/>
  <c r="T6169" i="1"/>
  <c r="P6170" i="1"/>
  <c r="Q6170" i="1"/>
  <c r="R6170" i="1"/>
  <c r="S6170" i="1"/>
  <c r="T6170" i="1"/>
  <c r="P6171" i="1"/>
  <c r="Q6171" i="1"/>
  <c r="R6171" i="1"/>
  <c r="S6171" i="1"/>
  <c r="T6171" i="1"/>
  <c r="P6172" i="1"/>
  <c r="Q6172" i="1"/>
  <c r="R6172" i="1"/>
  <c r="S6172" i="1"/>
  <c r="T6172" i="1"/>
  <c r="P6173" i="1"/>
  <c r="Q6173" i="1"/>
  <c r="R6173" i="1"/>
  <c r="S6173" i="1"/>
  <c r="T6173" i="1"/>
  <c r="P6174" i="1"/>
  <c r="Q6174" i="1"/>
  <c r="R6174" i="1"/>
  <c r="S6174" i="1"/>
  <c r="T6174" i="1"/>
  <c r="P6175" i="1"/>
  <c r="Q6175" i="1"/>
  <c r="R6175" i="1"/>
  <c r="S6175" i="1"/>
  <c r="T6175" i="1"/>
  <c r="P6176" i="1"/>
  <c r="Q6176" i="1"/>
  <c r="R6176" i="1"/>
  <c r="S6176" i="1"/>
  <c r="T6176" i="1"/>
  <c r="P6177" i="1"/>
  <c r="Q6177" i="1"/>
  <c r="R6177" i="1"/>
  <c r="S6177" i="1"/>
  <c r="T6177" i="1"/>
  <c r="P6178" i="1"/>
  <c r="Q6178" i="1"/>
  <c r="R6178" i="1"/>
  <c r="S6178" i="1"/>
  <c r="T6178" i="1"/>
  <c r="P6179" i="1"/>
  <c r="Q6179" i="1"/>
  <c r="R6179" i="1"/>
  <c r="S6179" i="1"/>
  <c r="T6179" i="1"/>
  <c r="P6180" i="1"/>
  <c r="Q6180" i="1"/>
  <c r="R6180" i="1"/>
  <c r="S6180" i="1"/>
  <c r="T6180" i="1"/>
  <c r="P6181" i="1"/>
  <c r="Q6181" i="1"/>
  <c r="R6181" i="1"/>
  <c r="S6181" i="1"/>
  <c r="T6181" i="1"/>
  <c r="P6182" i="1"/>
  <c r="Q6182" i="1"/>
  <c r="R6182" i="1"/>
  <c r="S6182" i="1"/>
  <c r="T6182" i="1"/>
  <c r="P6183" i="1"/>
  <c r="Q6183" i="1"/>
  <c r="R6183" i="1"/>
  <c r="S6183" i="1"/>
  <c r="T6183" i="1"/>
  <c r="P6184" i="1"/>
  <c r="Q6184" i="1"/>
  <c r="R6184" i="1"/>
  <c r="S6184" i="1"/>
  <c r="T6184" i="1"/>
  <c r="P6185" i="1"/>
  <c r="Q6185" i="1"/>
  <c r="R6185" i="1"/>
  <c r="S6185" i="1"/>
  <c r="T6185" i="1"/>
  <c r="P6186" i="1"/>
  <c r="Q6186" i="1"/>
  <c r="R6186" i="1"/>
  <c r="S6186" i="1"/>
  <c r="T6186" i="1"/>
  <c r="P6187" i="1"/>
  <c r="Q6187" i="1"/>
  <c r="R6187" i="1"/>
  <c r="S6187" i="1"/>
  <c r="T6187" i="1"/>
  <c r="P6188" i="1"/>
  <c r="Q6188" i="1"/>
  <c r="R6188" i="1"/>
  <c r="S6188" i="1"/>
  <c r="T6188" i="1"/>
  <c r="P6189" i="1"/>
  <c r="Q6189" i="1"/>
  <c r="R6189" i="1"/>
  <c r="S6189" i="1"/>
  <c r="T6189" i="1"/>
  <c r="P6190" i="1"/>
  <c r="Q6190" i="1"/>
  <c r="R6190" i="1"/>
  <c r="S6190" i="1"/>
  <c r="T6190" i="1"/>
  <c r="P6191" i="1"/>
  <c r="Q6191" i="1"/>
  <c r="R6191" i="1"/>
  <c r="S6191" i="1"/>
  <c r="T6191" i="1"/>
  <c r="P6192" i="1"/>
  <c r="Q6192" i="1"/>
  <c r="R6192" i="1"/>
  <c r="S6192" i="1"/>
  <c r="T6192" i="1"/>
  <c r="P6193" i="1"/>
  <c r="Q6193" i="1"/>
  <c r="R6193" i="1"/>
  <c r="S6193" i="1"/>
  <c r="T6193" i="1"/>
  <c r="P6194" i="1"/>
  <c r="Q6194" i="1"/>
  <c r="R6194" i="1"/>
  <c r="S6194" i="1"/>
  <c r="T6194" i="1"/>
  <c r="P6195" i="1"/>
  <c r="Q6195" i="1"/>
  <c r="R6195" i="1"/>
  <c r="S6195" i="1"/>
  <c r="T6195" i="1"/>
  <c r="P6196" i="1"/>
  <c r="Q6196" i="1"/>
  <c r="R6196" i="1"/>
  <c r="S6196" i="1"/>
  <c r="T6196" i="1"/>
  <c r="P6197" i="1"/>
  <c r="Q6197" i="1"/>
  <c r="R6197" i="1"/>
  <c r="S6197" i="1"/>
  <c r="T6197" i="1"/>
  <c r="P6198" i="1"/>
  <c r="Q6198" i="1"/>
  <c r="R6198" i="1"/>
  <c r="S6198" i="1"/>
  <c r="T6198" i="1"/>
  <c r="P6199" i="1"/>
  <c r="Q6199" i="1"/>
  <c r="R6199" i="1"/>
  <c r="S6199" i="1"/>
  <c r="T6199" i="1"/>
  <c r="P6200" i="1"/>
  <c r="Q6200" i="1"/>
  <c r="R6200" i="1"/>
  <c r="S6200" i="1"/>
  <c r="T6200" i="1"/>
  <c r="P6201" i="1"/>
  <c r="Q6201" i="1"/>
  <c r="R6201" i="1"/>
  <c r="S6201" i="1"/>
  <c r="T6201" i="1"/>
  <c r="P6202" i="1"/>
  <c r="Q6202" i="1"/>
  <c r="R6202" i="1"/>
  <c r="S6202" i="1"/>
  <c r="T6202" i="1"/>
  <c r="P6203" i="1"/>
  <c r="Q6203" i="1"/>
  <c r="R6203" i="1"/>
  <c r="S6203" i="1"/>
  <c r="T6203" i="1"/>
  <c r="P6204" i="1"/>
  <c r="Q6204" i="1"/>
  <c r="R6204" i="1"/>
  <c r="S6204" i="1"/>
  <c r="T6204" i="1"/>
  <c r="P6205" i="1"/>
  <c r="Q6205" i="1"/>
  <c r="R6205" i="1"/>
  <c r="S6205" i="1"/>
  <c r="T6205" i="1"/>
  <c r="P6856" i="1"/>
  <c r="Q6856" i="1"/>
  <c r="R6856" i="1"/>
  <c r="S6856" i="1"/>
  <c r="T6856" i="1"/>
  <c r="P6857" i="1"/>
  <c r="Q6857" i="1"/>
  <c r="R6857" i="1"/>
  <c r="S6857" i="1"/>
  <c r="T6857" i="1"/>
  <c r="P6858" i="1"/>
  <c r="Q6858" i="1"/>
  <c r="R6858" i="1"/>
  <c r="S6858" i="1"/>
  <c r="T6858" i="1"/>
  <c r="P6859" i="1"/>
  <c r="Q6859" i="1"/>
  <c r="R6859" i="1"/>
  <c r="S6859" i="1"/>
  <c r="T6859" i="1"/>
  <c r="P6860" i="1"/>
  <c r="Q6860" i="1"/>
  <c r="R6860" i="1"/>
  <c r="S6860" i="1"/>
  <c r="T6860" i="1"/>
  <c r="P6861" i="1"/>
  <c r="Q6861" i="1"/>
  <c r="R6861" i="1"/>
  <c r="S6861" i="1"/>
  <c r="T6861" i="1"/>
  <c r="P6862" i="1"/>
  <c r="Q6862" i="1"/>
  <c r="R6862" i="1"/>
  <c r="S6862" i="1"/>
  <c r="T6862" i="1"/>
  <c r="P6863" i="1"/>
  <c r="Q6863" i="1"/>
  <c r="R6863" i="1"/>
  <c r="S6863" i="1"/>
  <c r="T6863" i="1"/>
  <c r="P6864" i="1"/>
  <c r="Q6864" i="1"/>
  <c r="R6864" i="1"/>
  <c r="S6864" i="1"/>
  <c r="T6864" i="1"/>
  <c r="P6865" i="1"/>
  <c r="Q6865" i="1"/>
  <c r="R6865" i="1"/>
  <c r="S6865" i="1"/>
  <c r="T6865" i="1"/>
  <c r="P6866" i="1"/>
  <c r="Q6866" i="1"/>
  <c r="R6866" i="1"/>
  <c r="S6866" i="1"/>
  <c r="T6866" i="1"/>
  <c r="P6867" i="1"/>
  <c r="Q6867" i="1"/>
  <c r="R6867" i="1"/>
  <c r="S6867" i="1"/>
  <c r="T6867" i="1"/>
  <c r="P6868" i="1"/>
  <c r="Q6868" i="1"/>
  <c r="R6868" i="1"/>
  <c r="S6868" i="1"/>
  <c r="T6868" i="1"/>
  <c r="P6869" i="1"/>
  <c r="Q6869" i="1"/>
  <c r="R6869" i="1"/>
  <c r="S6869" i="1"/>
  <c r="T6869" i="1"/>
  <c r="P6870" i="1"/>
  <c r="Q6870" i="1"/>
  <c r="R6870" i="1"/>
  <c r="S6870" i="1"/>
  <c r="T6870" i="1"/>
  <c r="P6871" i="1"/>
  <c r="Q6871" i="1"/>
  <c r="R6871" i="1"/>
  <c r="S6871" i="1"/>
  <c r="T6871" i="1"/>
  <c r="P6872" i="1"/>
  <c r="Q6872" i="1"/>
  <c r="R6872" i="1"/>
  <c r="S6872" i="1"/>
  <c r="T6872" i="1"/>
  <c r="P6873" i="1"/>
  <c r="Q6873" i="1"/>
  <c r="R6873" i="1"/>
  <c r="S6873" i="1"/>
  <c r="T6873" i="1"/>
  <c r="P6874" i="1"/>
  <c r="Q6874" i="1"/>
  <c r="R6874" i="1"/>
  <c r="S6874" i="1"/>
  <c r="T6874" i="1"/>
  <c r="P6875" i="1"/>
  <c r="Q6875" i="1"/>
  <c r="R6875" i="1"/>
  <c r="S6875" i="1"/>
  <c r="T6875" i="1"/>
  <c r="P6876" i="1"/>
  <c r="Q6876" i="1"/>
  <c r="R6876" i="1"/>
  <c r="S6876" i="1"/>
  <c r="T6876" i="1"/>
  <c r="P6877" i="1"/>
  <c r="Q6877" i="1"/>
  <c r="R6877" i="1"/>
  <c r="S6877" i="1"/>
  <c r="T6877" i="1"/>
  <c r="P6878" i="1"/>
  <c r="Q6878" i="1"/>
  <c r="R6878" i="1"/>
  <c r="S6878" i="1"/>
  <c r="T6878" i="1"/>
  <c r="P6879" i="1"/>
  <c r="Q6879" i="1"/>
  <c r="R6879" i="1"/>
  <c r="S6879" i="1"/>
  <c r="T6879" i="1"/>
  <c r="P6880" i="1"/>
  <c r="Q6880" i="1"/>
  <c r="R6880" i="1"/>
  <c r="S6880" i="1"/>
  <c r="T6880" i="1"/>
  <c r="P6881" i="1"/>
  <c r="Q6881" i="1"/>
  <c r="R6881" i="1"/>
  <c r="S6881" i="1"/>
  <c r="T6881" i="1"/>
  <c r="P6882" i="1"/>
  <c r="Q6882" i="1"/>
  <c r="R6882" i="1"/>
  <c r="S6882" i="1"/>
  <c r="T6882" i="1"/>
  <c r="P6883" i="1"/>
  <c r="Q6883" i="1"/>
  <c r="R6883" i="1"/>
  <c r="S6883" i="1"/>
  <c r="T6883" i="1"/>
  <c r="P6884" i="1"/>
  <c r="Q6884" i="1"/>
  <c r="R6884" i="1"/>
  <c r="S6884" i="1"/>
  <c r="T6884" i="1"/>
  <c r="P6885" i="1"/>
  <c r="Q6885" i="1"/>
  <c r="R6885" i="1"/>
  <c r="S6885" i="1"/>
  <c r="T6885" i="1"/>
  <c r="P6886" i="1"/>
  <c r="Q6886" i="1"/>
  <c r="R6886" i="1"/>
  <c r="S6886" i="1"/>
  <c r="T6886" i="1"/>
  <c r="P6887" i="1"/>
  <c r="Q6887" i="1"/>
  <c r="R6887" i="1"/>
  <c r="S6887" i="1"/>
  <c r="T6887" i="1"/>
  <c r="P6888" i="1"/>
  <c r="Q6888" i="1"/>
  <c r="R6888" i="1"/>
  <c r="S6888" i="1"/>
  <c r="T6888" i="1"/>
  <c r="P6889" i="1"/>
  <c r="Q6889" i="1"/>
  <c r="R6889" i="1"/>
  <c r="S6889" i="1"/>
  <c r="T6889" i="1"/>
  <c r="P6890" i="1"/>
  <c r="Q6890" i="1"/>
  <c r="R6890" i="1"/>
  <c r="S6890" i="1"/>
  <c r="T6890" i="1"/>
  <c r="P6891" i="1"/>
  <c r="Q6891" i="1"/>
  <c r="R6891" i="1"/>
  <c r="S6891" i="1"/>
  <c r="T6891" i="1"/>
  <c r="P6892" i="1"/>
  <c r="Q6892" i="1"/>
  <c r="R6892" i="1"/>
  <c r="S6892" i="1"/>
  <c r="T6892" i="1"/>
  <c r="P6893" i="1"/>
  <c r="Q6893" i="1"/>
  <c r="R6893" i="1"/>
  <c r="S6893" i="1"/>
  <c r="T6893" i="1"/>
  <c r="P6894" i="1"/>
  <c r="Q6894" i="1"/>
  <c r="R6894" i="1"/>
  <c r="S6894" i="1"/>
  <c r="T6894" i="1"/>
  <c r="P6895" i="1"/>
  <c r="Q6895" i="1"/>
  <c r="R6895" i="1"/>
  <c r="S6895" i="1"/>
  <c r="T6895" i="1"/>
  <c r="P6896" i="1"/>
  <c r="Q6896" i="1"/>
  <c r="R6896" i="1"/>
  <c r="S6896" i="1"/>
  <c r="T6896" i="1"/>
  <c r="P6897" i="1"/>
  <c r="Q6897" i="1"/>
  <c r="R6897" i="1"/>
  <c r="S6897" i="1"/>
  <c r="T6897" i="1"/>
  <c r="P6898" i="1"/>
  <c r="Q6898" i="1"/>
  <c r="R6898" i="1"/>
  <c r="S6898" i="1"/>
  <c r="T6898" i="1"/>
  <c r="P6899" i="1"/>
  <c r="Q6899" i="1"/>
  <c r="R6899" i="1"/>
  <c r="S6899" i="1"/>
  <c r="T6899" i="1"/>
  <c r="P6900" i="1"/>
  <c r="Q6900" i="1"/>
  <c r="R6900" i="1"/>
  <c r="S6900" i="1"/>
  <c r="T6900" i="1"/>
  <c r="P6901" i="1"/>
  <c r="Q6901" i="1"/>
  <c r="R6901" i="1"/>
  <c r="S6901" i="1"/>
  <c r="T6901" i="1"/>
  <c r="P6902" i="1"/>
  <c r="Q6902" i="1"/>
  <c r="R6902" i="1"/>
  <c r="S6902" i="1"/>
  <c r="T6902" i="1"/>
  <c r="P6903" i="1"/>
  <c r="Q6903" i="1"/>
  <c r="R6903" i="1"/>
  <c r="S6903" i="1"/>
  <c r="T6903" i="1"/>
  <c r="P6904" i="1"/>
  <c r="Q6904" i="1"/>
  <c r="R6904" i="1"/>
  <c r="S6904" i="1"/>
  <c r="T6904" i="1"/>
  <c r="P6905" i="1"/>
  <c r="Q6905" i="1"/>
  <c r="R6905" i="1"/>
  <c r="S6905" i="1"/>
  <c r="T6905" i="1"/>
  <c r="P6906" i="1"/>
  <c r="Q6906" i="1"/>
  <c r="R6906" i="1"/>
  <c r="S6906" i="1"/>
  <c r="T6906" i="1"/>
  <c r="P6907" i="1"/>
  <c r="Q6907" i="1"/>
  <c r="R6907" i="1"/>
  <c r="S6907" i="1"/>
  <c r="T6907" i="1"/>
  <c r="P6908" i="1"/>
  <c r="Q6908" i="1"/>
  <c r="R6908" i="1"/>
  <c r="S6908" i="1"/>
  <c r="T6908" i="1"/>
  <c r="P6909" i="1"/>
  <c r="Q6909" i="1"/>
  <c r="R6909" i="1"/>
  <c r="S6909" i="1"/>
  <c r="T6909" i="1"/>
  <c r="P6910" i="1"/>
  <c r="Q6910" i="1"/>
  <c r="R6910" i="1"/>
  <c r="S6910" i="1"/>
  <c r="T6910" i="1"/>
  <c r="P6911" i="1"/>
  <c r="Q6911" i="1"/>
  <c r="R6911" i="1"/>
  <c r="S6911" i="1"/>
  <c r="T6911" i="1"/>
  <c r="P6912" i="1"/>
  <c r="Q6912" i="1"/>
  <c r="R6912" i="1"/>
  <c r="S6912" i="1"/>
  <c r="T6912" i="1"/>
  <c r="P6913" i="1"/>
  <c r="Q6913" i="1"/>
  <c r="R6913" i="1"/>
  <c r="S6913" i="1"/>
  <c r="T6913" i="1"/>
  <c r="P6914" i="1"/>
  <c r="Q6914" i="1"/>
  <c r="R6914" i="1"/>
  <c r="S6914" i="1"/>
  <c r="T6914" i="1"/>
  <c r="P6915" i="1"/>
  <c r="Q6915" i="1"/>
  <c r="R6915" i="1"/>
  <c r="S6915" i="1"/>
  <c r="T6915" i="1"/>
  <c r="P6916" i="1"/>
  <c r="Q6916" i="1"/>
  <c r="R6916" i="1"/>
  <c r="S6916" i="1"/>
  <c r="T6916" i="1"/>
  <c r="P6917" i="1"/>
  <c r="Q6917" i="1"/>
  <c r="R6917" i="1"/>
  <c r="S6917" i="1"/>
  <c r="T6917" i="1"/>
  <c r="P6918" i="1"/>
  <c r="Q6918" i="1"/>
  <c r="R6918" i="1"/>
  <c r="S6918" i="1"/>
  <c r="T6918" i="1"/>
  <c r="P6919" i="1"/>
  <c r="Q6919" i="1"/>
  <c r="R6919" i="1"/>
  <c r="S6919" i="1"/>
  <c r="T6919" i="1"/>
  <c r="P6920" i="1"/>
  <c r="Q6920" i="1"/>
  <c r="R6920" i="1"/>
  <c r="S6920" i="1"/>
  <c r="T6920" i="1"/>
  <c r="P6921" i="1"/>
  <c r="Q6921" i="1"/>
  <c r="R6921" i="1"/>
  <c r="S6921" i="1"/>
  <c r="T6921" i="1"/>
  <c r="P6922" i="1"/>
  <c r="Q6922" i="1"/>
  <c r="R6922" i="1"/>
  <c r="S6922" i="1"/>
  <c r="T6922" i="1"/>
  <c r="P6923" i="1"/>
  <c r="Q6923" i="1"/>
  <c r="R6923" i="1"/>
  <c r="S6923" i="1"/>
  <c r="T6923" i="1"/>
  <c r="P6924" i="1"/>
  <c r="Q6924" i="1"/>
  <c r="R6924" i="1"/>
  <c r="S6924" i="1"/>
  <c r="T6924" i="1"/>
  <c r="P6925" i="1"/>
  <c r="Q6925" i="1"/>
  <c r="R6925" i="1"/>
  <c r="S6925" i="1"/>
  <c r="T6925" i="1"/>
  <c r="P6926" i="1"/>
  <c r="Q6926" i="1"/>
  <c r="R6926" i="1"/>
  <c r="S6926" i="1"/>
  <c r="T6926" i="1"/>
  <c r="P6927" i="1"/>
  <c r="Q6927" i="1"/>
  <c r="R6927" i="1"/>
  <c r="S6927" i="1"/>
  <c r="T6927" i="1"/>
  <c r="P6928" i="1"/>
  <c r="Q6928" i="1"/>
  <c r="R6928" i="1"/>
  <c r="S6928" i="1"/>
  <c r="T6928" i="1"/>
  <c r="P6929" i="1"/>
  <c r="Q6929" i="1"/>
  <c r="R6929" i="1"/>
  <c r="S6929" i="1"/>
  <c r="T6929" i="1"/>
  <c r="P6930" i="1"/>
  <c r="Q6930" i="1"/>
  <c r="R6930" i="1"/>
  <c r="S6930" i="1"/>
  <c r="T6930" i="1"/>
  <c r="P6931" i="1"/>
  <c r="Q6931" i="1"/>
  <c r="R6931" i="1"/>
  <c r="S6931" i="1"/>
  <c r="T6931" i="1"/>
  <c r="P6932" i="1"/>
  <c r="Q6932" i="1"/>
  <c r="R6932" i="1"/>
  <c r="S6932" i="1"/>
  <c r="T6932" i="1"/>
  <c r="P6933" i="1"/>
  <c r="Q6933" i="1"/>
  <c r="R6933" i="1"/>
  <c r="S6933" i="1"/>
  <c r="T6933" i="1"/>
  <c r="P6934" i="1"/>
  <c r="Q6934" i="1"/>
  <c r="R6934" i="1"/>
  <c r="S6934" i="1"/>
  <c r="T6934" i="1"/>
  <c r="P6935" i="1"/>
  <c r="Q6935" i="1"/>
  <c r="R6935" i="1"/>
  <c r="S6935" i="1"/>
  <c r="T6935" i="1"/>
  <c r="P6936" i="1"/>
  <c r="Q6936" i="1"/>
  <c r="R6936" i="1"/>
  <c r="S6936" i="1"/>
  <c r="T6936" i="1"/>
  <c r="P6937" i="1"/>
  <c r="Q6937" i="1"/>
  <c r="R6937" i="1"/>
  <c r="S6937" i="1"/>
  <c r="T6937" i="1"/>
  <c r="P6938" i="1"/>
  <c r="Q6938" i="1"/>
  <c r="R6938" i="1"/>
  <c r="S6938" i="1"/>
  <c r="T6938" i="1"/>
  <c r="P6939" i="1"/>
  <c r="Q6939" i="1"/>
  <c r="R6939" i="1"/>
  <c r="S6939" i="1"/>
  <c r="T6939" i="1"/>
  <c r="P6940" i="1"/>
  <c r="Q6940" i="1"/>
  <c r="R6940" i="1"/>
  <c r="S6940" i="1"/>
  <c r="T6940" i="1"/>
  <c r="P6941" i="1"/>
  <c r="Q6941" i="1"/>
  <c r="R6941" i="1"/>
  <c r="S6941" i="1"/>
  <c r="T6941" i="1"/>
  <c r="P6942" i="1"/>
  <c r="Q6942" i="1"/>
  <c r="R6942" i="1"/>
  <c r="S6942" i="1"/>
  <c r="T6942" i="1"/>
  <c r="P6943" i="1"/>
  <c r="Q6943" i="1"/>
  <c r="R6943" i="1"/>
  <c r="S6943" i="1"/>
  <c r="T6943" i="1"/>
  <c r="P6944" i="1"/>
  <c r="Q6944" i="1"/>
  <c r="R6944" i="1"/>
  <c r="S6944" i="1"/>
  <c r="T6944" i="1"/>
  <c r="P6945" i="1"/>
  <c r="Q6945" i="1"/>
  <c r="R6945" i="1"/>
  <c r="S6945" i="1"/>
  <c r="T6945" i="1"/>
  <c r="P6946" i="1"/>
  <c r="Q6946" i="1"/>
  <c r="R6946" i="1"/>
  <c r="S6946" i="1"/>
  <c r="T6946" i="1"/>
  <c r="P6947" i="1"/>
  <c r="Q6947" i="1"/>
  <c r="R6947" i="1"/>
  <c r="S6947" i="1"/>
  <c r="T6947" i="1"/>
  <c r="P6948" i="1"/>
  <c r="Q6948" i="1"/>
  <c r="R6948" i="1"/>
  <c r="S6948" i="1"/>
  <c r="T6948" i="1"/>
  <c r="P6949" i="1"/>
  <c r="Q6949" i="1"/>
  <c r="R6949" i="1"/>
  <c r="S6949" i="1"/>
  <c r="T6949" i="1"/>
  <c r="P6950" i="1"/>
  <c r="Q6950" i="1"/>
  <c r="R6950" i="1"/>
  <c r="S6950" i="1"/>
  <c r="T6950" i="1"/>
  <c r="P6951" i="1"/>
  <c r="Q6951" i="1"/>
  <c r="R6951" i="1"/>
  <c r="S6951" i="1"/>
  <c r="T6951" i="1"/>
  <c r="P6952" i="1"/>
  <c r="Q6952" i="1"/>
  <c r="R6952" i="1"/>
  <c r="S6952" i="1"/>
  <c r="T6952" i="1"/>
  <c r="P6953" i="1"/>
  <c r="Q6953" i="1"/>
  <c r="R6953" i="1"/>
  <c r="S6953" i="1"/>
  <c r="T6953" i="1"/>
  <c r="P6954" i="1"/>
  <c r="Q6954" i="1"/>
  <c r="R6954" i="1"/>
  <c r="S6954" i="1"/>
  <c r="T6954" i="1"/>
  <c r="P6955" i="1"/>
  <c r="Q6955" i="1"/>
  <c r="R6955" i="1"/>
  <c r="S6955" i="1"/>
  <c r="T6955" i="1"/>
  <c r="P6956" i="1"/>
  <c r="Q6956" i="1"/>
  <c r="R6956" i="1"/>
  <c r="S6956" i="1"/>
  <c r="T6956" i="1"/>
  <c r="P6957" i="1"/>
  <c r="Q6957" i="1"/>
  <c r="R6957" i="1"/>
  <c r="S6957" i="1"/>
  <c r="T6957" i="1"/>
  <c r="P6958" i="1"/>
  <c r="Q6958" i="1"/>
  <c r="R6958" i="1"/>
  <c r="S6958" i="1"/>
  <c r="T6958" i="1"/>
  <c r="P6959" i="1"/>
  <c r="Q6959" i="1"/>
  <c r="R6959" i="1"/>
  <c r="S6959" i="1"/>
  <c r="T6959" i="1"/>
  <c r="P6960" i="1"/>
  <c r="Q6960" i="1"/>
  <c r="R6960" i="1"/>
  <c r="S6960" i="1"/>
  <c r="T6960" i="1"/>
  <c r="P6961" i="1"/>
  <c r="Q6961" i="1"/>
  <c r="R6961" i="1"/>
  <c r="S6961" i="1"/>
  <c r="T6961" i="1"/>
  <c r="P6962" i="1"/>
  <c r="Q6962" i="1"/>
  <c r="R6962" i="1"/>
  <c r="S6962" i="1"/>
  <c r="T6962" i="1"/>
  <c r="P6963" i="1"/>
  <c r="Q6963" i="1"/>
  <c r="R6963" i="1"/>
  <c r="S6963" i="1"/>
  <c r="T6963" i="1"/>
  <c r="P6964" i="1"/>
  <c r="Q6964" i="1"/>
  <c r="R6964" i="1"/>
  <c r="S6964" i="1"/>
  <c r="T6964" i="1"/>
  <c r="P6965" i="1"/>
  <c r="Q6965" i="1"/>
  <c r="R6965" i="1"/>
  <c r="S6965" i="1"/>
  <c r="T6965" i="1"/>
  <c r="P6966" i="1"/>
  <c r="Q6966" i="1"/>
  <c r="R6966" i="1"/>
  <c r="S6966" i="1"/>
  <c r="T6966" i="1"/>
  <c r="P6967" i="1"/>
  <c r="Q6967" i="1"/>
  <c r="R6967" i="1"/>
  <c r="S6967" i="1"/>
  <c r="T6967" i="1"/>
  <c r="P6968" i="1"/>
  <c r="Q6968" i="1"/>
  <c r="R6968" i="1"/>
  <c r="S6968" i="1"/>
  <c r="T6968" i="1"/>
  <c r="P6969" i="1"/>
  <c r="Q6969" i="1"/>
  <c r="R6969" i="1"/>
  <c r="S6969" i="1"/>
  <c r="T6969" i="1"/>
  <c r="P6970" i="1"/>
  <c r="Q6970" i="1"/>
  <c r="R6970" i="1"/>
  <c r="S6970" i="1"/>
  <c r="T6970" i="1"/>
  <c r="P6971" i="1"/>
  <c r="Q6971" i="1"/>
  <c r="R6971" i="1"/>
  <c r="S6971" i="1"/>
  <c r="T6971" i="1"/>
  <c r="P6972" i="1"/>
  <c r="Q6972" i="1"/>
  <c r="R6972" i="1"/>
  <c r="S6972" i="1"/>
  <c r="T6972" i="1"/>
  <c r="P6973" i="1"/>
  <c r="Q6973" i="1"/>
  <c r="R6973" i="1"/>
  <c r="S6973" i="1"/>
  <c r="T6973" i="1"/>
  <c r="P6974" i="1"/>
  <c r="Q6974" i="1"/>
  <c r="R6974" i="1"/>
  <c r="S6974" i="1"/>
  <c r="T6974" i="1"/>
  <c r="P6975" i="1"/>
  <c r="Q6975" i="1"/>
  <c r="R6975" i="1"/>
  <c r="S6975" i="1"/>
  <c r="T6975" i="1"/>
  <c r="P6976" i="1"/>
  <c r="Q6976" i="1"/>
  <c r="R6976" i="1"/>
  <c r="S6976" i="1"/>
  <c r="T6976" i="1"/>
  <c r="P6977" i="1"/>
  <c r="Q6977" i="1"/>
  <c r="R6977" i="1"/>
  <c r="S6977" i="1"/>
  <c r="T6977" i="1"/>
  <c r="P6978" i="1"/>
  <c r="Q6978" i="1"/>
  <c r="R6978" i="1"/>
  <c r="S6978" i="1"/>
  <c r="T6978" i="1"/>
  <c r="P6979" i="1"/>
  <c r="Q6979" i="1"/>
  <c r="R6979" i="1"/>
  <c r="S6979" i="1"/>
  <c r="T6979" i="1"/>
  <c r="P6980" i="1"/>
  <c r="Q6980" i="1"/>
  <c r="R6980" i="1"/>
  <c r="S6980" i="1"/>
  <c r="T6980" i="1"/>
  <c r="P6981" i="1"/>
  <c r="Q6981" i="1"/>
  <c r="R6981" i="1"/>
  <c r="S6981" i="1"/>
  <c r="T6981" i="1"/>
  <c r="P6982" i="1"/>
  <c r="Q6982" i="1"/>
  <c r="R6982" i="1"/>
  <c r="S6982" i="1"/>
  <c r="T6982" i="1"/>
  <c r="P7197" i="1"/>
  <c r="Q7197" i="1"/>
  <c r="R7197" i="1"/>
  <c r="S7197" i="1"/>
  <c r="T7197" i="1"/>
  <c r="P7198" i="1"/>
  <c r="Q7198" i="1"/>
  <c r="R7198" i="1"/>
  <c r="S7198" i="1"/>
  <c r="T7198" i="1"/>
  <c r="P7199" i="1"/>
  <c r="Q7199" i="1"/>
  <c r="R7199" i="1"/>
  <c r="S7199" i="1"/>
  <c r="T7199" i="1"/>
  <c r="P7200" i="1"/>
  <c r="Q7200" i="1"/>
  <c r="R7200" i="1"/>
  <c r="S7200" i="1"/>
  <c r="T7200" i="1"/>
  <c r="P7201" i="1"/>
  <c r="Q7201" i="1"/>
  <c r="R7201" i="1"/>
  <c r="S7201" i="1"/>
  <c r="T7201" i="1"/>
  <c r="P7202" i="1"/>
  <c r="Q7202" i="1"/>
  <c r="R7202" i="1"/>
  <c r="S7202" i="1"/>
  <c r="T7202" i="1"/>
  <c r="P7203" i="1"/>
  <c r="Q7203" i="1"/>
  <c r="R7203" i="1"/>
  <c r="S7203" i="1"/>
  <c r="T7203" i="1"/>
  <c r="P7204" i="1"/>
  <c r="Q7204" i="1"/>
  <c r="R7204" i="1"/>
  <c r="S7204" i="1"/>
  <c r="T7204" i="1"/>
  <c r="P7205" i="1"/>
  <c r="Q7205" i="1"/>
  <c r="R7205" i="1"/>
  <c r="S7205" i="1"/>
  <c r="T7205" i="1"/>
  <c r="P7206" i="1"/>
  <c r="Q7206" i="1"/>
  <c r="R7206" i="1"/>
  <c r="S7206" i="1"/>
  <c r="T7206" i="1"/>
  <c r="P7207" i="1"/>
  <c r="Q7207" i="1"/>
  <c r="R7207" i="1"/>
  <c r="S7207" i="1"/>
  <c r="T7207" i="1"/>
  <c r="P7208" i="1"/>
  <c r="Q7208" i="1"/>
  <c r="R7208" i="1"/>
  <c r="S7208" i="1"/>
  <c r="T7208" i="1"/>
  <c r="P7209" i="1"/>
  <c r="Q7209" i="1"/>
  <c r="R7209" i="1"/>
  <c r="S7209" i="1"/>
  <c r="T7209" i="1"/>
  <c r="P7210" i="1"/>
  <c r="Q7210" i="1"/>
  <c r="R7210" i="1"/>
  <c r="S7210" i="1"/>
  <c r="T7210" i="1"/>
  <c r="P7211" i="1"/>
  <c r="Q7211" i="1"/>
  <c r="R7211" i="1"/>
  <c r="S7211" i="1"/>
  <c r="T7211" i="1"/>
  <c r="P7212" i="1"/>
  <c r="Q7212" i="1"/>
  <c r="R7212" i="1"/>
  <c r="S7212" i="1"/>
  <c r="T7212" i="1"/>
  <c r="P7213" i="1"/>
  <c r="Q7213" i="1"/>
  <c r="R7213" i="1"/>
  <c r="S7213" i="1"/>
  <c r="T7213" i="1"/>
  <c r="P7214" i="1"/>
  <c r="Q7214" i="1"/>
  <c r="R7214" i="1"/>
  <c r="S7214" i="1"/>
  <c r="T7214" i="1"/>
  <c r="P7215" i="1"/>
  <c r="Q7215" i="1"/>
  <c r="R7215" i="1"/>
  <c r="S7215" i="1"/>
  <c r="T7215" i="1"/>
  <c r="P7216" i="1"/>
  <c r="Q7216" i="1"/>
  <c r="R7216" i="1"/>
  <c r="S7216" i="1"/>
  <c r="T7216" i="1"/>
  <c r="P7217" i="1"/>
  <c r="Q7217" i="1"/>
  <c r="R7217" i="1"/>
  <c r="S7217" i="1"/>
  <c r="T7217" i="1"/>
  <c r="P7218" i="1"/>
  <c r="Q7218" i="1"/>
  <c r="R7218" i="1"/>
  <c r="S7218" i="1"/>
  <c r="T7218" i="1"/>
  <c r="P7219" i="1"/>
  <c r="Q7219" i="1"/>
  <c r="R7219" i="1"/>
  <c r="S7219" i="1"/>
  <c r="T7219" i="1"/>
  <c r="P7220" i="1"/>
  <c r="Q7220" i="1"/>
  <c r="R7220" i="1"/>
  <c r="S7220" i="1"/>
  <c r="T7220" i="1"/>
  <c r="P7221" i="1"/>
  <c r="Q7221" i="1"/>
  <c r="R7221" i="1"/>
  <c r="S7221" i="1"/>
  <c r="T7221" i="1"/>
  <c r="P7222" i="1"/>
  <c r="Q7222" i="1"/>
  <c r="R7222" i="1"/>
  <c r="S7222" i="1"/>
  <c r="T7222" i="1"/>
  <c r="P7223" i="1"/>
  <c r="Q7223" i="1"/>
  <c r="R7223" i="1"/>
  <c r="S7223" i="1"/>
  <c r="T7223" i="1"/>
  <c r="P7224" i="1"/>
  <c r="Q7224" i="1"/>
  <c r="R7224" i="1"/>
  <c r="S7224" i="1"/>
  <c r="T7224" i="1"/>
  <c r="P7225" i="1"/>
  <c r="Q7225" i="1"/>
  <c r="R7225" i="1"/>
  <c r="S7225" i="1"/>
  <c r="T7225" i="1"/>
  <c r="P7226" i="1"/>
  <c r="Q7226" i="1"/>
  <c r="R7226" i="1"/>
  <c r="S7226" i="1"/>
  <c r="T7226" i="1"/>
  <c r="P7227" i="1"/>
  <c r="Q7227" i="1"/>
  <c r="R7227" i="1"/>
  <c r="S7227" i="1"/>
  <c r="T7227" i="1"/>
  <c r="P7228" i="1"/>
  <c r="Q7228" i="1"/>
  <c r="R7228" i="1"/>
  <c r="S7228" i="1"/>
  <c r="T7228" i="1"/>
  <c r="P7229" i="1"/>
  <c r="Q7229" i="1"/>
  <c r="R7229" i="1"/>
  <c r="S7229" i="1"/>
  <c r="T7229" i="1"/>
  <c r="P7230" i="1"/>
  <c r="Q7230" i="1"/>
  <c r="R7230" i="1"/>
  <c r="S7230" i="1"/>
  <c r="T7230" i="1"/>
  <c r="P7335" i="1"/>
  <c r="Q7335" i="1"/>
  <c r="R7335" i="1"/>
  <c r="S7335" i="1"/>
  <c r="T7335" i="1"/>
  <c r="P7336" i="1"/>
  <c r="Q7336" i="1"/>
  <c r="R7336" i="1"/>
  <c r="S7336" i="1"/>
  <c r="T7336" i="1"/>
  <c r="P7337" i="1"/>
  <c r="Q7337" i="1"/>
  <c r="R7337" i="1"/>
  <c r="S7337" i="1"/>
  <c r="T7337" i="1"/>
  <c r="P7338" i="1"/>
  <c r="Q7338" i="1"/>
  <c r="R7338" i="1"/>
  <c r="S7338" i="1"/>
  <c r="T7338" i="1"/>
  <c r="P7339" i="1"/>
  <c r="Q7339" i="1"/>
  <c r="R7339" i="1"/>
  <c r="S7339" i="1"/>
  <c r="T7339" i="1"/>
  <c r="P7340" i="1"/>
  <c r="Q7340" i="1"/>
  <c r="R7340" i="1"/>
  <c r="S7340" i="1"/>
  <c r="T7340" i="1"/>
  <c r="P7341" i="1"/>
  <c r="Q7341" i="1"/>
  <c r="R7341" i="1"/>
  <c r="S7341" i="1"/>
  <c r="T7341" i="1"/>
  <c r="P7342" i="1"/>
  <c r="Q7342" i="1"/>
  <c r="R7342" i="1"/>
  <c r="S7342" i="1"/>
  <c r="T7342" i="1"/>
  <c r="P7343" i="1"/>
  <c r="Q7343" i="1"/>
  <c r="R7343" i="1"/>
  <c r="S7343" i="1"/>
  <c r="T7343" i="1"/>
  <c r="P7344" i="1"/>
  <c r="Q7344" i="1"/>
  <c r="R7344" i="1"/>
  <c r="S7344" i="1"/>
  <c r="T7344" i="1"/>
  <c r="P7345" i="1"/>
  <c r="Q7345" i="1"/>
  <c r="R7345" i="1"/>
  <c r="S7345" i="1"/>
  <c r="T7345" i="1"/>
  <c r="P7346" i="1"/>
  <c r="Q7346" i="1"/>
  <c r="R7346" i="1"/>
  <c r="S7346" i="1"/>
  <c r="T7346" i="1"/>
  <c r="P7347" i="1"/>
  <c r="Q7347" i="1"/>
  <c r="R7347" i="1"/>
  <c r="S7347" i="1"/>
  <c r="T7347" i="1"/>
  <c r="P7348" i="1"/>
  <c r="Q7348" i="1"/>
  <c r="R7348" i="1"/>
  <c r="S7348" i="1"/>
  <c r="T7348" i="1"/>
  <c r="P7349" i="1"/>
  <c r="Q7349" i="1"/>
  <c r="R7349" i="1"/>
  <c r="S7349" i="1"/>
  <c r="T7349" i="1"/>
  <c r="P7350" i="1"/>
  <c r="Q7350" i="1"/>
  <c r="R7350" i="1"/>
  <c r="S7350" i="1"/>
  <c r="T7350" i="1"/>
  <c r="P7351" i="1"/>
  <c r="Q7351" i="1"/>
  <c r="R7351" i="1"/>
  <c r="S7351" i="1"/>
  <c r="T7351" i="1"/>
  <c r="P7352" i="1"/>
  <c r="Q7352" i="1"/>
  <c r="R7352" i="1"/>
  <c r="S7352" i="1"/>
  <c r="T7352" i="1"/>
  <c r="P7353" i="1"/>
  <c r="Q7353" i="1"/>
  <c r="R7353" i="1"/>
  <c r="S7353" i="1"/>
  <c r="T7353" i="1"/>
  <c r="P7354" i="1"/>
  <c r="Q7354" i="1"/>
  <c r="R7354" i="1"/>
  <c r="S7354" i="1"/>
  <c r="T7354" i="1"/>
  <c r="P7355" i="1"/>
  <c r="Q7355" i="1"/>
  <c r="R7355" i="1"/>
  <c r="S7355" i="1"/>
  <c r="T7355" i="1"/>
  <c r="P7356" i="1"/>
  <c r="Q7356" i="1"/>
  <c r="R7356" i="1"/>
  <c r="S7356" i="1"/>
  <c r="T7356" i="1"/>
  <c r="P7357" i="1"/>
  <c r="Q7357" i="1"/>
  <c r="R7357" i="1"/>
  <c r="S7357" i="1"/>
  <c r="T7357" i="1"/>
  <c r="P7358" i="1"/>
  <c r="Q7358" i="1"/>
  <c r="R7358" i="1"/>
  <c r="S7358" i="1"/>
  <c r="T7358" i="1"/>
  <c r="P7359" i="1"/>
  <c r="Q7359" i="1"/>
  <c r="R7359" i="1"/>
  <c r="S7359" i="1"/>
  <c r="T7359" i="1"/>
  <c r="P7360" i="1"/>
  <c r="Q7360" i="1"/>
  <c r="R7360" i="1"/>
  <c r="S7360" i="1"/>
  <c r="T7360" i="1"/>
  <c r="P7361" i="1"/>
  <c r="Q7361" i="1"/>
  <c r="R7361" i="1"/>
  <c r="S7361" i="1"/>
  <c r="T7361" i="1"/>
  <c r="P7362" i="1"/>
  <c r="Q7362" i="1"/>
  <c r="R7362" i="1"/>
  <c r="S7362" i="1"/>
  <c r="T7362" i="1"/>
  <c r="P7363" i="1"/>
  <c r="Q7363" i="1"/>
  <c r="R7363" i="1"/>
  <c r="S7363" i="1"/>
  <c r="T7363" i="1"/>
  <c r="P7364" i="1"/>
  <c r="Q7364" i="1"/>
  <c r="R7364" i="1"/>
  <c r="S7364" i="1"/>
  <c r="T7364" i="1"/>
  <c r="P7365" i="1"/>
  <c r="Q7365" i="1"/>
  <c r="R7365" i="1"/>
  <c r="S7365" i="1"/>
  <c r="T7365" i="1"/>
  <c r="P7366" i="1"/>
  <c r="Q7366" i="1"/>
  <c r="R7366" i="1"/>
  <c r="S7366" i="1"/>
  <c r="T7366" i="1"/>
  <c r="P7404" i="1"/>
  <c r="Q7404" i="1"/>
  <c r="R7404" i="1"/>
  <c r="S7404" i="1"/>
  <c r="T7404" i="1"/>
  <c r="P7405" i="1"/>
  <c r="Q7405" i="1"/>
  <c r="R7405" i="1"/>
  <c r="S7405" i="1"/>
  <c r="T7405" i="1"/>
  <c r="P7406" i="1"/>
  <c r="Q7406" i="1"/>
  <c r="R7406" i="1"/>
  <c r="S7406" i="1"/>
  <c r="T7406" i="1"/>
  <c r="P7407" i="1"/>
  <c r="Q7407" i="1"/>
  <c r="R7407" i="1"/>
  <c r="S7407" i="1"/>
  <c r="T7407" i="1"/>
  <c r="P7417" i="1"/>
  <c r="Q7417" i="1"/>
  <c r="R7417" i="1"/>
  <c r="S7417" i="1"/>
  <c r="T7417" i="1"/>
  <c r="P7418" i="1"/>
  <c r="Q7418" i="1"/>
  <c r="R7418" i="1"/>
  <c r="S7418" i="1"/>
  <c r="T7418" i="1"/>
  <c r="P7419" i="1"/>
  <c r="Q7419" i="1"/>
  <c r="R7419" i="1"/>
  <c r="S7419" i="1"/>
  <c r="T7419" i="1"/>
  <c r="P7420" i="1"/>
  <c r="Q7420" i="1"/>
  <c r="R7420" i="1"/>
  <c r="S7420" i="1"/>
  <c r="T7420" i="1"/>
  <c r="P7421" i="1"/>
  <c r="Q7421" i="1"/>
  <c r="R7421" i="1"/>
  <c r="S7421" i="1"/>
  <c r="T7421" i="1"/>
  <c r="P7433" i="1"/>
  <c r="Q7433" i="1"/>
  <c r="R7433" i="1"/>
  <c r="S7433" i="1"/>
  <c r="T7433" i="1"/>
  <c r="P7434" i="1"/>
  <c r="Q7434" i="1"/>
  <c r="R7434" i="1"/>
  <c r="S7434" i="1"/>
  <c r="T7434" i="1"/>
  <c r="P7435" i="1"/>
  <c r="Q7435" i="1"/>
  <c r="R7435" i="1"/>
  <c r="S7435" i="1"/>
  <c r="T7435" i="1"/>
  <c r="P7463" i="1"/>
  <c r="Q7463" i="1"/>
  <c r="R7463" i="1"/>
  <c r="S7463" i="1"/>
  <c r="T7463" i="1"/>
  <c r="P7464" i="1"/>
  <c r="Q7464" i="1"/>
  <c r="R7464" i="1"/>
  <c r="S7464" i="1"/>
  <c r="T7464" i="1"/>
  <c r="P7465" i="1"/>
  <c r="Q7465" i="1"/>
  <c r="R7465" i="1"/>
  <c r="S7465" i="1"/>
  <c r="T7465" i="1"/>
  <c r="P7466" i="1"/>
  <c r="Q7466" i="1"/>
  <c r="R7466" i="1"/>
  <c r="S7466" i="1"/>
  <c r="T7466" i="1"/>
  <c r="P7467" i="1"/>
  <c r="Q7467" i="1"/>
  <c r="R7467" i="1"/>
  <c r="S7467" i="1"/>
  <c r="T7467" i="1"/>
  <c r="P7468" i="1"/>
  <c r="Q7468" i="1"/>
  <c r="R7468" i="1"/>
  <c r="S7468" i="1"/>
  <c r="T7468" i="1"/>
  <c r="P7469" i="1"/>
  <c r="Q7469" i="1"/>
  <c r="R7469" i="1"/>
  <c r="S7469" i="1"/>
  <c r="T7469" i="1"/>
  <c r="P7486" i="1"/>
  <c r="Q7486" i="1"/>
  <c r="R7486" i="1"/>
  <c r="S7486" i="1"/>
  <c r="T7486" i="1"/>
  <c r="P7487" i="1"/>
  <c r="Q7487" i="1"/>
  <c r="R7487" i="1"/>
  <c r="S7487" i="1"/>
  <c r="T7487" i="1"/>
  <c r="P7488" i="1"/>
  <c r="Q7488" i="1"/>
  <c r="R7488" i="1"/>
  <c r="S7488" i="1"/>
  <c r="T7488" i="1"/>
  <c r="P7489" i="1"/>
  <c r="Q7489" i="1"/>
  <c r="R7489" i="1"/>
  <c r="S7489" i="1"/>
  <c r="T7489" i="1"/>
  <c r="P7490" i="1"/>
  <c r="Q7490" i="1"/>
  <c r="R7490" i="1"/>
  <c r="S7490" i="1"/>
  <c r="T7490" i="1"/>
  <c r="P7491" i="1"/>
  <c r="Q7491" i="1"/>
  <c r="R7491" i="1"/>
  <c r="S7491" i="1"/>
  <c r="T7491" i="1"/>
  <c r="P7492" i="1"/>
  <c r="Q7492" i="1"/>
  <c r="R7492" i="1"/>
  <c r="S7492" i="1"/>
  <c r="T7492" i="1"/>
  <c r="P7493" i="1"/>
  <c r="Q7493" i="1"/>
  <c r="R7493" i="1"/>
  <c r="S7493" i="1"/>
  <c r="T7493" i="1"/>
  <c r="P7494" i="1"/>
  <c r="Q7494" i="1"/>
  <c r="R7494" i="1"/>
  <c r="S7494" i="1"/>
  <c r="T7494" i="1"/>
  <c r="P7495" i="1"/>
  <c r="Q7495" i="1"/>
  <c r="R7495" i="1"/>
  <c r="S7495" i="1"/>
  <c r="T7495" i="1"/>
  <c r="P7496" i="1"/>
  <c r="Q7496" i="1"/>
  <c r="R7496" i="1"/>
  <c r="S7496" i="1"/>
  <c r="T7496" i="1"/>
  <c r="P7497" i="1"/>
  <c r="Q7497" i="1"/>
  <c r="R7497" i="1"/>
  <c r="S7497" i="1"/>
  <c r="T7497" i="1"/>
  <c r="P7498" i="1"/>
  <c r="Q7498" i="1"/>
  <c r="R7498" i="1"/>
  <c r="S7498" i="1"/>
  <c r="T7498" i="1"/>
  <c r="P7515" i="1"/>
  <c r="Q7515" i="1"/>
  <c r="R7515" i="1"/>
  <c r="S7515" i="1"/>
  <c r="T7515" i="1"/>
  <c r="P7516" i="1"/>
  <c r="Q7516" i="1"/>
  <c r="R7516" i="1"/>
  <c r="S7516" i="1"/>
  <c r="T7516" i="1"/>
  <c r="P7517" i="1"/>
  <c r="Q7517" i="1"/>
  <c r="R7517" i="1"/>
  <c r="S7517" i="1"/>
  <c r="T7517" i="1"/>
  <c r="P7518" i="1"/>
  <c r="Q7518" i="1"/>
  <c r="R7518" i="1"/>
  <c r="S7518" i="1"/>
  <c r="T7518" i="1"/>
  <c r="P7519" i="1"/>
  <c r="Q7519" i="1"/>
  <c r="R7519" i="1"/>
  <c r="S7519" i="1"/>
  <c r="T7519" i="1"/>
  <c r="P7520" i="1"/>
  <c r="Q7520" i="1"/>
  <c r="R7520" i="1"/>
  <c r="S7520" i="1"/>
  <c r="T7520" i="1"/>
  <c r="P7521" i="1"/>
  <c r="Q7521" i="1"/>
  <c r="R7521" i="1"/>
  <c r="S7521" i="1"/>
  <c r="T7521" i="1"/>
  <c r="P7522" i="1"/>
  <c r="Q7522" i="1"/>
  <c r="R7522" i="1"/>
  <c r="S7522" i="1"/>
  <c r="T7522" i="1"/>
  <c r="P7544" i="1"/>
  <c r="Q7544" i="1"/>
  <c r="R7544" i="1"/>
  <c r="S7544" i="1"/>
  <c r="T7544" i="1"/>
  <c r="P7545" i="1"/>
  <c r="Q7545" i="1"/>
  <c r="R7545" i="1"/>
  <c r="S7545" i="1"/>
  <c r="T7545" i="1"/>
  <c r="P7546" i="1"/>
  <c r="Q7546" i="1"/>
  <c r="R7546" i="1"/>
  <c r="S7546" i="1"/>
  <c r="T7546" i="1"/>
  <c r="P7547" i="1"/>
  <c r="Q7547" i="1"/>
  <c r="R7547" i="1"/>
  <c r="S7547" i="1"/>
  <c r="T7547" i="1"/>
  <c r="P7548" i="1"/>
  <c r="Q7548" i="1"/>
  <c r="R7548" i="1"/>
  <c r="S7548" i="1"/>
  <c r="T7548" i="1"/>
  <c r="P7549" i="1"/>
  <c r="Q7549" i="1"/>
  <c r="R7549" i="1"/>
  <c r="S7549" i="1"/>
  <c r="T7549" i="1"/>
  <c r="P7550" i="1"/>
  <c r="Q7550" i="1"/>
  <c r="R7550" i="1"/>
  <c r="S7550" i="1"/>
  <c r="T7550" i="1"/>
  <c r="P7562" i="1"/>
  <c r="Q7562" i="1"/>
  <c r="R7562" i="1"/>
  <c r="S7562" i="1"/>
  <c r="T7562" i="1"/>
  <c r="P7563" i="1"/>
  <c r="Q7563" i="1"/>
  <c r="R7563" i="1"/>
  <c r="S7563" i="1"/>
  <c r="T7563" i="1"/>
  <c r="P7564" i="1"/>
  <c r="Q7564" i="1"/>
  <c r="R7564" i="1"/>
  <c r="S7564" i="1"/>
  <c r="T7564" i="1"/>
  <c r="P7565" i="1"/>
  <c r="Q7565" i="1"/>
  <c r="R7565" i="1"/>
  <c r="S7565" i="1"/>
  <c r="T7565" i="1"/>
  <c r="P7566" i="1"/>
  <c r="Q7566" i="1"/>
  <c r="R7566" i="1"/>
  <c r="S7566" i="1"/>
  <c r="T7566" i="1"/>
  <c r="P7567" i="1"/>
  <c r="Q7567" i="1"/>
  <c r="R7567" i="1"/>
  <c r="S7567" i="1"/>
  <c r="T7567" i="1"/>
  <c r="P7568" i="1"/>
  <c r="Q7568" i="1"/>
  <c r="R7568" i="1"/>
  <c r="S7568" i="1"/>
  <c r="T7568" i="1"/>
  <c r="P7569" i="1"/>
  <c r="Q7569" i="1"/>
  <c r="R7569" i="1"/>
  <c r="S7569" i="1"/>
  <c r="T7569" i="1"/>
  <c r="P7570" i="1"/>
  <c r="Q7570" i="1"/>
  <c r="R7570" i="1"/>
  <c r="S7570" i="1"/>
  <c r="T7570" i="1"/>
  <c r="P7571" i="1"/>
  <c r="Q7571" i="1"/>
  <c r="R7571" i="1"/>
  <c r="S7571" i="1"/>
  <c r="T7571" i="1"/>
  <c r="P7592" i="1"/>
  <c r="Q7592" i="1"/>
  <c r="R7592" i="1"/>
  <c r="S7592" i="1"/>
  <c r="T7592" i="1"/>
  <c r="P7593" i="1"/>
  <c r="Q7593" i="1"/>
  <c r="R7593" i="1"/>
  <c r="S7593" i="1"/>
  <c r="T7593" i="1"/>
  <c r="P7594" i="1"/>
  <c r="Q7594" i="1"/>
  <c r="R7594" i="1"/>
  <c r="S7594" i="1"/>
  <c r="T7594" i="1"/>
  <c r="P7595" i="1"/>
  <c r="Q7595" i="1"/>
  <c r="R7595" i="1"/>
  <c r="S7595" i="1"/>
  <c r="T7595" i="1"/>
  <c r="P7596" i="1"/>
  <c r="Q7596" i="1"/>
  <c r="R7596" i="1"/>
  <c r="S7596" i="1"/>
  <c r="T7596" i="1"/>
  <c r="P7597" i="1"/>
  <c r="Q7597" i="1"/>
  <c r="R7597" i="1"/>
  <c r="S7597" i="1"/>
  <c r="T7597" i="1"/>
  <c r="P7609" i="1"/>
  <c r="Q7609" i="1"/>
  <c r="R7609" i="1"/>
  <c r="S7609" i="1"/>
  <c r="T7609" i="1"/>
  <c r="P7610" i="1"/>
  <c r="Q7610" i="1"/>
  <c r="R7610" i="1"/>
  <c r="S7610" i="1"/>
  <c r="T7610" i="1"/>
  <c r="P7611" i="1"/>
  <c r="Q7611" i="1"/>
  <c r="R7611" i="1"/>
  <c r="S7611" i="1"/>
  <c r="T7611" i="1"/>
  <c r="P7612" i="1"/>
  <c r="Q7612" i="1"/>
  <c r="R7612" i="1"/>
  <c r="S7612" i="1"/>
  <c r="T7612" i="1"/>
  <c r="P7613" i="1"/>
  <c r="Q7613" i="1"/>
  <c r="R7613" i="1"/>
  <c r="S7613" i="1"/>
  <c r="T7613" i="1"/>
  <c r="P7614" i="1"/>
  <c r="Q7614" i="1"/>
  <c r="R7614" i="1"/>
  <c r="S7614" i="1"/>
  <c r="T7614" i="1"/>
  <c r="P7615" i="1"/>
  <c r="Q7615" i="1"/>
  <c r="R7615" i="1"/>
  <c r="S7615" i="1"/>
  <c r="T7615" i="1"/>
  <c r="P7637" i="1"/>
  <c r="Q7637" i="1"/>
  <c r="R7637" i="1"/>
  <c r="S7637" i="1"/>
  <c r="T7637" i="1"/>
  <c r="P7638" i="1"/>
  <c r="Q7638" i="1"/>
  <c r="R7638" i="1"/>
  <c r="S7638" i="1"/>
  <c r="T7638" i="1"/>
  <c r="P7639" i="1"/>
  <c r="Q7639" i="1"/>
  <c r="R7639" i="1"/>
  <c r="S7639" i="1"/>
  <c r="T7639" i="1"/>
  <c r="P7640" i="1"/>
  <c r="Q7640" i="1"/>
  <c r="R7640" i="1"/>
  <c r="S7640" i="1"/>
  <c r="T7640" i="1"/>
  <c r="P7641" i="1"/>
  <c r="Q7641" i="1"/>
  <c r="R7641" i="1"/>
  <c r="S7641" i="1"/>
  <c r="T7641" i="1"/>
  <c r="P7642" i="1"/>
  <c r="Q7642" i="1"/>
  <c r="R7642" i="1"/>
  <c r="S7642" i="1"/>
  <c r="T7642" i="1"/>
  <c r="P7643" i="1"/>
  <c r="Q7643" i="1"/>
  <c r="R7643" i="1"/>
  <c r="S7643" i="1"/>
  <c r="T7643" i="1"/>
  <c r="P7644" i="1"/>
  <c r="Q7644" i="1"/>
  <c r="R7644" i="1"/>
  <c r="S7644" i="1"/>
  <c r="T7644" i="1"/>
  <c r="P7645" i="1"/>
  <c r="Q7645" i="1"/>
  <c r="R7645" i="1"/>
  <c r="S7645" i="1"/>
  <c r="T7645" i="1"/>
  <c r="P7646" i="1"/>
  <c r="Q7646" i="1"/>
  <c r="R7646" i="1"/>
  <c r="S7646" i="1"/>
  <c r="T7646" i="1"/>
  <c r="P7647" i="1"/>
  <c r="Q7647" i="1"/>
  <c r="R7647" i="1"/>
  <c r="S7647" i="1"/>
  <c r="T7647" i="1"/>
  <c r="P7648" i="1"/>
  <c r="Q7648" i="1"/>
  <c r="R7648" i="1"/>
  <c r="S7648" i="1"/>
  <c r="T7648" i="1"/>
  <c r="P7649" i="1"/>
  <c r="Q7649" i="1"/>
  <c r="R7649" i="1"/>
  <c r="S7649" i="1"/>
  <c r="T7649" i="1"/>
  <c r="P7650" i="1"/>
  <c r="Q7650" i="1"/>
  <c r="R7650" i="1"/>
  <c r="S7650" i="1"/>
  <c r="T7650" i="1"/>
  <c r="P7675" i="1"/>
  <c r="Q7675" i="1"/>
  <c r="R7675" i="1"/>
  <c r="S7675" i="1"/>
  <c r="T7675" i="1"/>
  <c r="P7676" i="1"/>
  <c r="Q7676" i="1"/>
  <c r="R7676" i="1"/>
  <c r="S7676" i="1"/>
  <c r="T7676" i="1"/>
  <c r="P7677" i="1"/>
  <c r="Q7677" i="1"/>
  <c r="R7677" i="1"/>
  <c r="S7677" i="1"/>
  <c r="T7677" i="1"/>
  <c r="P7678" i="1"/>
  <c r="Q7678" i="1"/>
  <c r="R7678" i="1"/>
  <c r="S7678" i="1"/>
  <c r="T7678" i="1"/>
  <c r="P7679" i="1"/>
  <c r="Q7679" i="1"/>
  <c r="R7679" i="1"/>
  <c r="S7679" i="1"/>
  <c r="T7679" i="1"/>
  <c r="P7680" i="1"/>
  <c r="Q7680" i="1"/>
  <c r="R7680" i="1"/>
  <c r="S7680" i="1"/>
  <c r="T7680" i="1"/>
  <c r="P7681" i="1"/>
  <c r="Q7681" i="1"/>
  <c r="R7681" i="1"/>
  <c r="S7681" i="1"/>
  <c r="T7681" i="1"/>
  <c r="P7699" i="1"/>
  <c r="Q7699" i="1"/>
  <c r="R7699" i="1"/>
  <c r="S7699" i="1"/>
  <c r="T7699" i="1"/>
  <c r="P7700" i="1"/>
  <c r="Q7700" i="1"/>
  <c r="R7700" i="1"/>
  <c r="S7700" i="1"/>
  <c r="T7700" i="1"/>
  <c r="P7701" i="1"/>
  <c r="Q7701" i="1"/>
  <c r="R7701" i="1"/>
  <c r="S7701" i="1"/>
  <c r="T7701" i="1"/>
  <c r="P7702" i="1"/>
  <c r="Q7702" i="1"/>
  <c r="R7702" i="1"/>
  <c r="S7702" i="1"/>
  <c r="T7702" i="1"/>
  <c r="P7703" i="1"/>
  <c r="Q7703" i="1"/>
  <c r="R7703" i="1"/>
  <c r="S7703" i="1"/>
  <c r="T7703" i="1"/>
  <c r="P7704" i="1"/>
  <c r="Q7704" i="1"/>
  <c r="R7704" i="1"/>
  <c r="S7704" i="1"/>
  <c r="T7704" i="1"/>
  <c r="P7721" i="1"/>
  <c r="Q7721" i="1"/>
  <c r="R7721" i="1"/>
  <c r="S7721" i="1"/>
  <c r="T7721" i="1"/>
  <c r="P7722" i="1"/>
  <c r="Q7722" i="1"/>
  <c r="R7722" i="1"/>
  <c r="S7722" i="1"/>
  <c r="T7722" i="1"/>
  <c r="P7723" i="1"/>
  <c r="Q7723" i="1"/>
  <c r="R7723" i="1"/>
  <c r="S7723" i="1"/>
  <c r="T7723" i="1"/>
  <c r="P7724" i="1"/>
  <c r="Q7724" i="1"/>
  <c r="R7724" i="1"/>
  <c r="S7724" i="1"/>
  <c r="T7724" i="1"/>
  <c r="P7725" i="1"/>
  <c r="Q7725" i="1"/>
  <c r="R7725" i="1"/>
  <c r="S7725" i="1"/>
  <c r="T7725" i="1"/>
  <c r="P7726" i="1"/>
  <c r="Q7726" i="1"/>
  <c r="R7726" i="1"/>
  <c r="S7726" i="1"/>
  <c r="T7726" i="1"/>
  <c r="P7727" i="1"/>
  <c r="Q7727" i="1"/>
  <c r="R7727" i="1"/>
  <c r="S7727" i="1"/>
  <c r="T7727" i="1"/>
  <c r="P7728" i="1"/>
  <c r="Q7728" i="1"/>
  <c r="R7728" i="1"/>
  <c r="S7728" i="1"/>
  <c r="T7728" i="1"/>
  <c r="P7729" i="1"/>
  <c r="Q7729" i="1"/>
  <c r="R7729" i="1"/>
  <c r="S7729" i="1"/>
  <c r="T7729" i="1"/>
  <c r="P7730" i="1"/>
  <c r="Q7730" i="1"/>
  <c r="R7730" i="1"/>
  <c r="S7730" i="1"/>
  <c r="T7730" i="1"/>
  <c r="P7731" i="1"/>
  <c r="Q7731" i="1"/>
  <c r="R7731" i="1"/>
  <c r="S7731" i="1"/>
  <c r="T7731" i="1"/>
  <c r="P7732" i="1"/>
  <c r="Q7732" i="1"/>
  <c r="R7732" i="1"/>
  <c r="S7732" i="1"/>
  <c r="T7732" i="1"/>
  <c r="P7749" i="1"/>
  <c r="Q7749" i="1"/>
  <c r="R7749" i="1"/>
  <c r="S7749" i="1"/>
  <c r="T7749" i="1"/>
  <c r="P7750" i="1"/>
  <c r="Q7750" i="1"/>
  <c r="R7750" i="1"/>
  <c r="S7750" i="1"/>
  <c r="T7750" i="1"/>
  <c r="P7751" i="1"/>
  <c r="Q7751" i="1"/>
  <c r="R7751" i="1"/>
  <c r="S7751" i="1"/>
  <c r="T7751" i="1"/>
  <c r="P7752" i="1"/>
  <c r="Q7752" i="1"/>
  <c r="R7752" i="1"/>
  <c r="S7752" i="1"/>
  <c r="T7752" i="1"/>
  <c r="P7753" i="1"/>
  <c r="Q7753" i="1"/>
  <c r="R7753" i="1"/>
  <c r="S7753" i="1"/>
  <c r="T7753" i="1"/>
  <c r="P7754" i="1"/>
  <c r="Q7754" i="1"/>
  <c r="R7754" i="1"/>
  <c r="S7754" i="1"/>
  <c r="T7754" i="1"/>
  <c r="P7767" i="1"/>
  <c r="Q7767" i="1"/>
  <c r="R7767" i="1"/>
  <c r="S7767" i="1"/>
  <c r="T7767" i="1"/>
  <c r="P7768" i="1"/>
  <c r="Q7768" i="1"/>
  <c r="R7768" i="1"/>
  <c r="S7768" i="1"/>
  <c r="T7768" i="1"/>
  <c r="P7769" i="1"/>
  <c r="Q7769" i="1"/>
  <c r="R7769" i="1"/>
  <c r="S7769" i="1"/>
  <c r="T7769" i="1"/>
  <c r="P7770" i="1"/>
  <c r="Q7770" i="1"/>
  <c r="R7770" i="1"/>
  <c r="S7770" i="1"/>
  <c r="T7770" i="1"/>
  <c r="P7771" i="1"/>
  <c r="Q7771" i="1"/>
  <c r="R7771" i="1"/>
  <c r="S7771" i="1"/>
  <c r="T7771" i="1"/>
  <c r="P7772" i="1"/>
  <c r="Q7772" i="1"/>
  <c r="R7772" i="1"/>
  <c r="S7772" i="1"/>
  <c r="T7772" i="1"/>
  <c r="P7773" i="1"/>
  <c r="Q7773" i="1"/>
  <c r="R7773" i="1"/>
  <c r="S7773" i="1"/>
  <c r="T7773" i="1"/>
  <c r="P7774" i="1"/>
  <c r="Q7774" i="1"/>
  <c r="R7774" i="1"/>
  <c r="S7774" i="1"/>
  <c r="T7774" i="1"/>
  <c r="P7775" i="1"/>
  <c r="Q7775" i="1"/>
  <c r="R7775" i="1"/>
  <c r="S7775" i="1"/>
  <c r="T7775" i="1"/>
  <c r="P7776" i="1"/>
  <c r="Q7776" i="1"/>
  <c r="R7776" i="1"/>
  <c r="S7776" i="1"/>
  <c r="T7776" i="1"/>
  <c r="P7777" i="1"/>
  <c r="Q7777" i="1"/>
  <c r="R7777" i="1"/>
  <c r="S7777" i="1"/>
  <c r="T7777" i="1"/>
  <c r="P7778" i="1"/>
  <c r="Q7778" i="1"/>
  <c r="R7778" i="1"/>
  <c r="S7778" i="1"/>
  <c r="T7778" i="1"/>
  <c r="P7779" i="1"/>
  <c r="Q7779" i="1"/>
  <c r="R7779" i="1"/>
  <c r="S7779" i="1"/>
  <c r="T7779" i="1"/>
  <c r="P7799" i="1"/>
  <c r="Q7799" i="1"/>
  <c r="R7799" i="1"/>
  <c r="S7799" i="1"/>
  <c r="T7799" i="1"/>
  <c r="P7800" i="1"/>
  <c r="Q7800" i="1"/>
  <c r="R7800" i="1"/>
  <c r="S7800" i="1"/>
  <c r="T7800" i="1"/>
  <c r="P7801" i="1"/>
  <c r="Q7801" i="1"/>
  <c r="R7801" i="1"/>
  <c r="S7801" i="1"/>
  <c r="T7801" i="1"/>
  <c r="P7802" i="1"/>
  <c r="Q7802" i="1"/>
  <c r="R7802" i="1"/>
  <c r="S7802" i="1"/>
  <c r="T7802" i="1"/>
  <c r="P7803" i="1"/>
  <c r="Q7803" i="1"/>
  <c r="R7803" i="1"/>
  <c r="S7803" i="1"/>
  <c r="T7803" i="1"/>
  <c r="P7804" i="1"/>
  <c r="Q7804" i="1"/>
  <c r="R7804" i="1"/>
  <c r="S7804" i="1"/>
  <c r="T7804" i="1"/>
  <c r="P7805" i="1"/>
  <c r="Q7805" i="1"/>
  <c r="R7805" i="1"/>
  <c r="S7805" i="1"/>
  <c r="T7805" i="1"/>
  <c r="P7806" i="1"/>
  <c r="Q7806" i="1"/>
  <c r="R7806" i="1"/>
  <c r="S7806" i="1"/>
  <c r="T7806" i="1"/>
  <c r="P7807" i="1"/>
  <c r="Q7807" i="1"/>
  <c r="R7807" i="1"/>
  <c r="S7807" i="1"/>
  <c r="T7807" i="1"/>
  <c r="P7808" i="1"/>
  <c r="Q7808" i="1"/>
  <c r="R7808" i="1"/>
  <c r="S7808" i="1"/>
  <c r="T7808" i="1"/>
  <c r="P7809" i="1"/>
  <c r="Q7809" i="1"/>
  <c r="R7809" i="1"/>
  <c r="S7809" i="1"/>
  <c r="T7809" i="1"/>
  <c r="P7810" i="1"/>
  <c r="Q7810" i="1"/>
  <c r="R7810" i="1"/>
  <c r="S7810" i="1"/>
  <c r="T7810" i="1"/>
  <c r="P7811" i="1"/>
  <c r="Q7811" i="1"/>
  <c r="R7811" i="1"/>
  <c r="S7811" i="1"/>
  <c r="T7811" i="1"/>
  <c r="P7812" i="1"/>
  <c r="Q7812" i="1"/>
  <c r="R7812" i="1"/>
  <c r="S7812" i="1"/>
  <c r="T7812" i="1"/>
  <c r="P7813" i="1"/>
  <c r="Q7813" i="1"/>
  <c r="R7813" i="1"/>
  <c r="S7813" i="1"/>
  <c r="T7813" i="1"/>
  <c r="P7814" i="1"/>
  <c r="Q7814" i="1"/>
  <c r="R7814" i="1"/>
  <c r="S7814" i="1"/>
  <c r="T7814" i="1"/>
  <c r="P7852" i="1"/>
  <c r="Q7852" i="1"/>
  <c r="R7852" i="1"/>
  <c r="S7852" i="1"/>
  <c r="T7852" i="1"/>
  <c r="P7853" i="1"/>
  <c r="Q7853" i="1"/>
  <c r="R7853" i="1"/>
  <c r="S7853" i="1"/>
  <c r="T7853" i="1"/>
  <c r="P7854" i="1"/>
  <c r="Q7854" i="1"/>
  <c r="R7854" i="1"/>
  <c r="S7854" i="1"/>
  <c r="T7854" i="1"/>
  <c r="P7855" i="1"/>
  <c r="Q7855" i="1"/>
  <c r="R7855" i="1"/>
  <c r="S7855" i="1"/>
  <c r="T7855" i="1"/>
  <c r="P7856" i="1"/>
  <c r="Q7856" i="1"/>
  <c r="R7856" i="1"/>
  <c r="S7856" i="1"/>
  <c r="T7856" i="1"/>
  <c r="P7857" i="1"/>
  <c r="Q7857" i="1"/>
  <c r="R7857" i="1"/>
  <c r="S7857" i="1"/>
  <c r="T7857" i="1"/>
  <c r="P7868" i="1"/>
  <c r="Q7868" i="1"/>
  <c r="R7868" i="1"/>
  <c r="S7868" i="1"/>
  <c r="T7868" i="1"/>
  <c r="P7869" i="1"/>
  <c r="Q7869" i="1"/>
  <c r="R7869" i="1"/>
  <c r="S7869" i="1"/>
  <c r="T7869" i="1"/>
  <c r="P7870" i="1"/>
  <c r="Q7870" i="1"/>
  <c r="R7870" i="1"/>
  <c r="S7870" i="1"/>
  <c r="T7870" i="1"/>
  <c r="P7871" i="1"/>
  <c r="Q7871" i="1"/>
  <c r="R7871" i="1"/>
  <c r="S7871" i="1"/>
  <c r="T7871" i="1"/>
  <c r="P7872" i="1"/>
  <c r="Q7872" i="1"/>
  <c r="R7872" i="1"/>
  <c r="S7872" i="1"/>
  <c r="T7872" i="1"/>
  <c r="P7873" i="1"/>
  <c r="Q7873" i="1"/>
  <c r="R7873" i="1"/>
  <c r="S7873" i="1"/>
  <c r="T7873" i="1"/>
  <c r="P7874" i="1"/>
  <c r="Q7874" i="1"/>
  <c r="R7874" i="1"/>
  <c r="S7874" i="1"/>
  <c r="T7874" i="1"/>
  <c r="P7875" i="1"/>
  <c r="Q7875" i="1"/>
  <c r="R7875" i="1"/>
  <c r="S7875" i="1"/>
  <c r="T7875" i="1"/>
  <c r="P7876" i="1"/>
  <c r="Q7876" i="1"/>
  <c r="R7876" i="1"/>
  <c r="S7876" i="1"/>
  <c r="T7876" i="1"/>
  <c r="P7877" i="1"/>
  <c r="Q7877" i="1"/>
  <c r="R7877" i="1"/>
  <c r="S7877" i="1"/>
  <c r="T7877" i="1"/>
  <c r="P7878" i="1"/>
  <c r="Q7878" i="1"/>
  <c r="R7878" i="1"/>
  <c r="S7878" i="1"/>
  <c r="T7878" i="1"/>
  <c r="P7879" i="1"/>
  <c r="Q7879" i="1"/>
  <c r="R7879" i="1"/>
  <c r="S7879" i="1"/>
  <c r="T7879" i="1"/>
  <c r="P7880" i="1"/>
  <c r="Q7880" i="1"/>
  <c r="R7880" i="1"/>
  <c r="S7880" i="1"/>
  <c r="T7880" i="1"/>
  <c r="P7881" i="1"/>
  <c r="Q7881" i="1"/>
  <c r="R7881" i="1"/>
  <c r="S7881" i="1"/>
  <c r="T7881" i="1"/>
  <c r="P7882" i="1"/>
  <c r="Q7882" i="1"/>
  <c r="R7882" i="1"/>
  <c r="S7882" i="1"/>
  <c r="T7882" i="1"/>
  <c r="P7883" i="1"/>
  <c r="Q7883" i="1"/>
  <c r="R7883" i="1"/>
  <c r="S7883" i="1"/>
  <c r="T7883" i="1"/>
  <c r="P7884" i="1"/>
  <c r="Q7884" i="1"/>
  <c r="R7884" i="1"/>
  <c r="S7884" i="1"/>
  <c r="T7884" i="1"/>
  <c r="P7917" i="1"/>
  <c r="Q7917" i="1"/>
  <c r="R7917" i="1"/>
  <c r="S7917" i="1"/>
  <c r="T7917" i="1"/>
  <c r="P7918" i="1"/>
  <c r="Q7918" i="1"/>
  <c r="R7918" i="1"/>
  <c r="S7918" i="1"/>
  <c r="T7918" i="1"/>
  <c r="P7919" i="1"/>
  <c r="Q7919" i="1"/>
  <c r="R7919" i="1"/>
  <c r="S7919" i="1"/>
  <c r="T7919" i="1"/>
  <c r="P7920" i="1"/>
  <c r="Q7920" i="1"/>
  <c r="R7920" i="1"/>
  <c r="S7920" i="1"/>
  <c r="T7920" i="1"/>
  <c r="P7921" i="1"/>
  <c r="Q7921" i="1"/>
  <c r="R7921" i="1"/>
  <c r="S7921" i="1"/>
  <c r="T7921" i="1"/>
  <c r="P7922" i="1"/>
  <c r="Q7922" i="1"/>
  <c r="R7922" i="1"/>
  <c r="S7922" i="1"/>
  <c r="T7922" i="1"/>
  <c r="P7923" i="1"/>
  <c r="Q7923" i="1"/>
  <c r="R7923" i="1"/>
  <c r="S7923" i="1"/>
  <c r="T7923" i="1"/>
  <c r="P7924" i="1"/>
  <c r="Q7924" i="1"/>
  <c r="R7924" i="1"/>
  <c r="S7924" i="1"/>
  <c r="T7924" i="1"/>
  <c r="P7925" i="1"/>
  <c r="Q7925" i="1"/>
  <c r="R7925" i="1"/>
  <c r="S7925" i="1"/>
  <c r="T7925" i="1"/>
  <c r="P7926" i="1"/>
  <c r="Q7926" i="1"/>
  <c r="R7926" i="1"/>
  <c r="S7926" i="1"/>
  <c r="T7926" i="1"/>
  <c r="P7927" i="1"/>
  <c r="Q7927" i="1"/>
  <c r="R7927" i="1"/>
  <c r="S7927" i="1"/>
  <c r="T7927" i="1"/>
  <c r="P7928" i="1"/>
  <c r="Q7928" i="1"/>
  <c r="R7928" i="1"/>
  <c r="S7928" i="1"/>
  <c r="T7928" i="1"/>
  <c r="P7929" i="1"/>
  <c r="Q7929" i="1"/>
  <c r="R7929" i="1"/>
  <c r="S7929" i="1"/>
  <c r="T7929" i="1"/>
  <c r="P7930" i="1"/>
  <c r="Q7930" i="1"/>
  <c r="R7930" i="1"/>
  <c r="S7930" i="1"/>
  <c r="T7930" i="1"/>
  <c r="P7931" i="1"/>
  <c r="Q7931" i="1"/>
  <c r="R7931" i="1"/>
  <c r="S7931" i="1"/>
  <c r="T7931" i="1"/>
  <c r="P7932" i="1"/>
  <c r="Q7932" i="1"/>
  <c r="R7932" i="1"/>
  <c r="S7932" i="1"/>
  <c r="T7932" i="1"/>
  <c r="P7933" i="1"/>
  <c r="Q7933" i="1"/>
  <c r="R7933" i="1"/>
  <c r="S7933" i="1"/>
  <c r="T7933" i="1"/>
  <c r="P7934" i="1"/>
  <c r="Q7934" i="1"/>
  <c r="R7934" i="1"/>
  <c r="S7934" i="1"/>
  <c r="T7934" i="1"/>
  <c r="P7935" i="1"/>
  <c r="Q7935" i="1"/>
  <c r="R7935" i="1"/>
  <c r="S7935" i="1"/>
  <c r="T7935" i="1"/>
  <c r="P7936" i="1"/>
  <c r="Q7936" i="1"/>
  <c r="R7936" i="1"/>
  <c r="S7936" i="1"/>
  <c r="T7936" i="1"/>
  <c r="P7937" i="1"/>
  <c r="Q7937" i="1"/>
  <c r="R7937" i="1"/>
  <c r="S7937" i="1"/>
  <c r="T7937" i="1"/>
  <c r="P7969" i="1"/>
  <c r="Q7969" i="1"/>
  <c r="R7969" i="1"/>
  <c r="S7969" i="1"/>
  <c r="T7969" i="1"/>
  <c r="P7970" i="1"/>
  <c r="Q7970" i="1"/>
  <c r="R7970" i="1"/>
  <c r="S7970" i="1"/>
  <c r="T7970" i="1"/>
  <c r="P7971" i="1"/>
  <c r="Q7971" i="1"/>
  <c r="R7971" i="1"/>
  <c r="S7971" i="1"/>
  <c r="T7971" i="1"/>
  <c r="P7972" i="1"/>
  <c r="Q7972" i="1"/>
  <c r="R7972" i="1"/>
  <c r="S7972" i="1"/>
  <c r="T7972" i="1"/>
  <c r="P7973" i="1"/>
  <c r="Q7973" i="1"/>
  <c r="R7973" i="1"/>
  <c r="S7973" i="1"/>
  <c r="T7973" i="1"/>
  <c r="P7974" i="1"/>
  <c r="Q7974" i="1"/>
  <c r="R7974" i="1"/>
  <c r="S7974" i="1"/>
  <c r="T7974" i="1"/>
  <c r="P7975" i="1"/>
  <c r="Q7975" i="1"/>
  <c r="R7975" i="1"/>
  <c r="S7975" i="1"/>
  <c r="T7975" i="1"/>
  <c r="P7976" i="1"/>
  <c r="Q7976" i="1"/>
  <c r="R7976" i="1"/>
  <c r="S7976" i="1"/>
  <c r="T7976" i="1"/>
  <c r="P7977" i="1"/>
  <c r="Q7977" i="1"/>
  <c r="R7977" i="1"/>
  <c r="S7977" i="1"/>
  <c r="T7977" i="1"/>
  <c r="P7991" i="1"/>
  <c r="Q7991" i="1"/>
  <c r="R7991" i="1"/>
  <c r="S7991" i="1"/>
  <c r="T7991" i="1"/>
  <c r="P7992" i="1"/>
  <c r="Q7992" i="1"/>
  <c r="R7992" i="1"/>
  <c r="S7992" i="1"/>
  <c r="T7992" i="1"/>
  <c r="P7993" i="1"/>
  <c r="Q7993" i="1"/>
  <c r="R7993" i="1"/>
  <c r="S7993" i="1"/>
  <c r="T7993" i="1"/>
  <c r="P7994" i="1"/>
  <c r="Q7994" i="1"/>
  <c r="R7994" i="1"/>
  <c r="S7994" i="1"/>
  <c r="T7994" i="1"/>
  <c r="P8017" i="1"/>
  <c r="Q8017" i="1"/>
  <c r="R8017" i="1"/>
  <c r="S8017" i="1"/>
  <c r="T8017" i="1"/>
  <c r="P8018" i="1"/>
  <c r="Q8018" i="1"/>
  <c r="R8018" i="1"/>
  <c r="S8018" i="1"/>
  <c r="T8018" i="1"/>
  <c r="P8019" i="1"/>
  <c r="Q8019" i="1"/>
  <c r="R8019" i="1"/>
  <c r="S8019" i="1"/>
  <c r="T8019" i="1"/>
  <c r="P8020" i="1"/>
  <c r="Q8020" i="1"/>
  <c r="R8020" i="1"/>
  <c r="S8020" i="1"/>
  <c r="T8020" i="1"/>
  <c r="P8021" i="1"/>
  <c r="Q8021" i="1"/>
  <c r="R8021" i="1"/>
  <c r="S8021" i="1"/>
  <c r="T8021" i="1"/>
  <c r="P8022" i="1"/>
  <c r="Q8022" i="1"/>
  <c r="R8022" i="1"/>
  <c r="S8022" i="1"/>
  <c r="T8022" i="1"/>
  <c r="P8023" i="1"/>
  <c r="Q8023" i="1"/>
  <c r="R8023" i="1"/>
  <c r="S8023" i="1"/>
  <c r="T8023" i="1"/>
  <c r="P8024" i="1"/>
  <c r="Q8024" i="1"/>
  <c r="R8024" i="1"/>
  <c r="S8024" i="1"/>
  <c r="T8024" i="1"/>
  <c r="P8058" i="1"/>
  <c r="Q8058" i="1"/>
  <c r="R8058" i="1"/>
  <c r="S8058" i="1"/>
  <c r="T8058" i="1"/>
  <c r="P8059" i="1"/>
  <c r="Q8059" i="1"/>
  <c r="R8059" i="1"/>
  <c r="S8059" i="1"/>
  <c r="T8059" i="1"/>
  <c r="P8060" i="1"/>
  <c r="Q8060" i="1"/>
  <c r="R8060" i="1"/>
  <c r="S8060" i="1"/>
  <c r="T8060" i="1"/>
  <c r="P8061" i="1"/>
  <c r="Q8061" i="1"/>
  <c r="R8061" i="1"/>
  <c r="S8061" i="1"/>
  <c r="T8061" i="1"/>
  <c r="P8062" i="1"/>
  <c r="Q8062" i="1"/>
  <c r="R8062" i="1"/>
  <c r="S8062" i="1"/>
  <c r="T8062" i="1"/>
  <c r="P8063" i="1"/>
  <c r="Q8063" i="1"/>
  <c r="R8063" i="1"/>
  <c r="S8063" i="1"/>
  <c r="T8063" i="1"/>
  <c r="P8098" i="1"/>
  <c r="Q8098" i="1"/>
  <c r="R8098" i="1"/>
  <c r="S8098" i="1"/>
  <c r="T8098" i="1"/>
  <c r="P8099" i="1"/>
  <c r="Q8099" i="1"/>
  <c r="R8099" i="1"/>
  <c r="S8099" i="1"/>
  <c r="T8099" i="1"/>
  <c r="P8100" i="1"/>
  <c r="Q8100" i="1"/>
  <c r="R8100" i="1"/>
  <c r="S8100" i="1"/>
  <c r="T8100" i="1"/>
  <c r="P8101" i="1"/>
  <c r="Q8101" i="1"/>
  <c r="R8101" i="1"/>
  <c r="S8101" i="1"/>
  <c r="T8101" i="1"/>
  <c r="P8102" i="1"/>
  <c r="Q8102" i="1"/>
  <c r="R8102" i="1"/>
  <c r="S8102" i="1"/>
  <c r="T8102" i="1"/>
  <c r="P8103" i="1"/>
  <c r="Q8103" i="1"/>
  <c r="R8103" i="1"/>
  <c r="S8103" i="1"/>
  <c r="T8103" i="1"/>
  <c r="P8104" i="1"/>
  <c r="Q8104" i="1"/>
  <c r="R8104" i="1"/>
  <c r="S8104" i="1"/>
  <c r="T8104" i="1"/>
  <c r="P8105" i="1"/>
  <c r="Q8105" i="1"/>
  <c r="R8105" i="1"/>
  <c r="S8105" i="1"/>
  <c r="T8105" i="1"/>
  <c r="P8106" i="1"/>
  <c r="Q8106" i="1"/>
  <c r="R8106" i="1"/>
  <c r="S8106" i="1"/>
  <c r="T8106" i="1"/>
  <c r="P8107" i="1"/>
  <c r="Q8107" i="1"/>
  <c r="R8107" i="1"/>
  <c r="S8107" i="1"/>
  <c r="T8107" i="1"/>
  <c r="P8108" i="1"/>
  <c r="Q8108" i="1"/>
  <c r="R8108" i="1"/>
  <c r="S8108" i="1"/>
  <c r="T8108" i="1"/>
  <c r="P8109" i="1"/>
  <c r="Q8109" i="1"/>
  <c r="R8109" i="1"/>
  <c r="S8109" i="1"/>
  <c r="T8109" i="1"/>
  <c r="P8110" i="1"/>
  <c r="Q8110" i="1"/>
  <c r="R8110" i="1"/>
  <c r="S8110" i="1"/>
  <c r="T8110" i="1"/>
  <c r="P8141" i="1"/>
  <c r="Q8141" i="1"/>
  <c r="R8141" i="1"/>
  <c r="S8141" i="1"/>
  <c r="T8141" i="1"/>
  <c r="P8142" i="1"/>
  <c r="Q8142" i="1"/>
  <c r="R8142" i="1"/>
  <c r="S8142" i="1"/>
  <c r="T8142" i="1"/>
  <c r="P8143" i="1"/>
  <c r="Q8143" i="1"/>
  <c r="R8143" i="1"/>
  <c r="S8143" i="1"/>
  <c r="T8143" i="1"/>
  <c r="P8144" i="1"/>
  <c r="Q8144" i="1"/>
  <c r="R8144" i="1"/>
  <c r="S8144" i="1"/>
  <c r="T8144" i="1"/>
  <c r="P8145" i="1"/>
  <c r="Q8145" i="1"/>
  <c r="R8145" i="1"/>
  <c r="S8145" i="1"/>
  <c r="T8145" i="1"/>
  <c r="P8155" i="1"/>
  <c r="Q8155" i="1"/>
  <c r="R8155" i="1"/>
  <c r="S8155" i="1"/>
  <c r="T8155" i="1"/>
  <c r="P8156" i="1"/>
  <c r="Q8156" i="1"/>
  <c r="R8156" i="1"/>
  <c r="S8156" i="1"/>
  <c r="T8156" i="1"/>
  <c r="P8157" i="1"/>
  <c r="Q8157" i="1"/>
  <c r="R8157" i="1"/>
  <c r="S8157" i="1"/>
  <c r="T8157" i="1"/>
  <c r="P8158" i="1"/>
  <c r="Q8158" i="1"/>
  <c r="R8158" i="1"/>
  <c r="S8158" i="1"/>
  <c r="T8158" i="1"/>
  <c r="P8159" i="1"/>
  <c r="Q8159" i="1"/>
  <c r="R8159" i="1"/>
  <c r="S8159" i="1"/>
  <c r="T8159" i="1"/>
  <c r="P8160" i="1"/>
  <c r="Q8160" i="1"/>
  <c r="R8160" i="1"/>
  <c r="S8160" i="1"/>
  <c r="T8160" i="1"/>
  <c r="P8161" i="1"/>
  <c r="Q8161" i="1"/>
  <c r="R8161" i="1"/>
  <c r="S8161" i="1"/>
  <c r="T8161" i="1"/>
  <c r="P8182" i="1"/>
  <c r="Q8182" i="1"/>
  <c r="R8182" i="1"/>
  <c r="S8182" i="1"/>
  <c r="T8182" i="1"/>
  <c r="P8183" i="1"/>
  <c r="Q8183" i="1"/>
  <c r="R8183" i="1"/>
  <c r="S8183" i="1"/>
  <c r="T8183" i="1"/>
  <c r="P8184" i="1"/>
  <c r="Q8184" i="1"/>
  <c r="R8184" i="1"/>
  <c r="S8184" i="1"/>
  <c r="T8184" i="1"/>
  <c r="P8185" i="1"/>
  <c r="Q8185" i="1"/>
  <c r="R8185" i="1"/>
  <c r="S8185" i="1"/>
  <c r="T8185" i="1"/>
  <c r="P8186" i="1"/>
  <c r="Q8186" i="1"/>
  <c r="R8186" i="1"/>
  <c r="S8186" i="1"/>
  <c r="T8186" i="1"/>
  <c r="P8187" i="1"/>
  <c r="Q8187" i="1"/>
  <c r="R8187" i="1"/>
  <c r="S8187" i="1"/>
  <c r="T8187" i="1"/>
  <c r="P8188" i="1"/>
  <c r="Q8188" i="1"/>
  <c r="R8188" i="1"/>
  <c r="S8188" i="1"/>
  <c r="T8188" i="1"/>
  <c r="P8189" i="1"/>
  <c r="Q8189" i="1"/>
  <c r="R8189" i="1"/>
  <c r="S8189" i="1"/>
  <c r="T8189" i="1"/>
  <c r="P8190" i="1"/>
  <c r="Q8190" i="1"/>
  <c r="R8190" i="1"/>
  <c r="S8190" i="1"/>
  <c r="T8190" i="1"/>
  <c r="P8208" i="1"/>
  <c r="Q8208" i="1"/>
  <c r="R8208" i="1"/>
  <c r="S8208" i="1"/>
  <c r="T8208" i="1"/>
  <c r="P8209" i="1"/>
  <c r="Q8209" i="1"/>
  <c r="R8209" i="1"/>
  <c r="S8209" i="1"/>
  <c r="T8209" i="1"/>
  <c r="P8210" i="1"/>
  <c r="Q8210" i="1"/>
  <c r="R8210" i="1"/>
  <c r="S8210" i="1"/>
  <c r="T8210" i="1"/>
  <c r="P8211" i="1"/>
  <c r="Q8211" i="1"/>
  <c r="R8211" i="1"/>
  <c r="S8211" i="1"/>
  <c r="T8211" i="1"/>
  <c r="P8212" i="1"/>
  <c r="Q8212" i="1"/>
  <c r="R8212" i="1"/>
  <c r="S8212" i="1"/>
  <c r="T8212" i="1"/>
  <c r="P8213" i="1"/>
  <c r="Q8213" i="1"/>
  <c r="R8213" i="1"/>
  <c r="S8213" i="1"/>
  <c r="T8213" i="1"/>
  <c r="P8214" i="1"/>
  <c r="Q8214" i="1"/>
  <c r="R8214" i="1"/>
  <c r="S8214" i="1"/>
  <c r="T8214" i="1"/>
  <c r="P8215" i="1"/>
  <c r="Q8215" i="1"/>
  <c r="R8215" i="1"/>
  <c r="S8215" i="1"/>
  <c r="T8215" i="1"/>
  <c r="P8216" i="1"/>
  <c r="Q8216" i="1"/>
  <c r="R8216" i="1"/>
  <c r="S8216" i="1"/>
  <c r="T8216" i="1"/>
  <c r="P8235" i="1"/>
  <c r="Q8235" i="1"/>
  <c r="R8235" i="1"/>
  <c r="S8235" i="1"/>
  <c r="T8235" i="1"/>
  <c r="P8236" i="1"/>
  <c r="Q8236" i="1"/>
  <c r="R8236" i="1"/>
  <c r="S8236" i="1"/>
  <c r="T8236" i="1"/>
  <c r="P8237" i="1"/>
  <c r="Q8237" i="1"/>
  <c r="R8237" i="1"/>
  <c r="S8237" i="1"/>
  <c r="T8237" i="1"/>
  <c r="P8238" i="1"/>
  <c r="Q8238" i="1"/>
  <c r="R8238" i="1"/>
  <c r="S8238" i="1"/>
  <c r="T8238" i="1"/>
  <c r="P8239" i="1"/>
  <c r="Q8239" i="1"/>
  <c r="R8239" i="1"/>
  <c r="S8239" i="1"/>
  <c r="T8239" i="1"/>
  <c r="P8240" i="1"/>
  <c r="Q8240" i="1"/>
  <c r="R8240" i="1"/>
  <c r="S8240" i="1"/>
  <c r="T8240" i="1"/>
  <c r="P8241" i="1"/>
  <c r="Q8241" i="1"/>
  <c r="R8241" i="1"/>
  <c r="S8241" i="1"/>
  <c r="T8241" i="1"/>
  <c r="P8242" i="1"/>
  <c r="Q8242" i="1"/>
  <c r="R8242" i="1"/>
  <c r="S8242" i="1"/>
  <c r="T8242" i="1"/>
  <c r="P8243" i="1"/>
  <c r="Q8243" i="1"/>
  <c r="R8243" i="1"/>
  <c r="S8243" i="1"/>
  <c r="T8243" i="1"/>
  <c r="P8244" i="1"/>
  <c r="Q8244" i="1"/>
  <c r="R8244" i="1"/>
  <c r="S8244" i="1"/>
  <c r="T8244" i="1"/>
  <c r="P8245" i="1"/>
  <c r="Q8245" i="1"/>
  <c r="R8245" i="1"/>
  <c r="S8245" i="1"/>
  <c r="T8245" i="1"/>
  <c r="P8246" i="1"/>
  <c r="Q8246" i="1"/>
  <c r="R8246" i="1"/>
  <c r="S8246" i="1"/>
  <c r="T8246" i="1"/>
  <c r="P8247" i="1"/>
  <c r="Q8247" i="1"/>
  <c r="R8247" i="1"/>
  <c r="S8247" i="1"/>
  <c r="T8247" i="1"/>
  <c r="P8274" i="1"/>
  <c r="Q8274" i="1"/>
  <c r="R8274" i="1"/>
  <c r="S8274" i="1"/>
  <c r="T8274" i="1"/>
  <c r="P8275" i="1"/>
  <c r="Q8275" i="1"/>
  <c r="R8275" i="1"/>
  <c r="S8275" i="1"/>
  <c r="T8275" i="1"/>
  <c r="P8276" i="1"/>
  <c r="Q8276" i="1"/>
  <c r="R8276" i="1"/>
  <c r="S8276" i="1"/>
  <c r="T8276" i="1"/>
  <c r="P8277" i="1"/>
  <c r="Q8277" i="1"/>
  <c r="R8277" i="1"/>
  <c r="S8277" i="1"/>
  <c r="T8277" i="1"/>
  <c r="P8278" i="1"/>
  <c r="Q8278" i="1"/>
  <c r="R8278" i="1"/>
  <c r="S8278" i="1"/>
  <c r="T8278" i="1"/>
  <c r="P8279" i="1"/>
  <c r="Q8279" i="1"/>
  <c r="R8279" i="1"/>
  <c r="S8279" i="1"/>
  <c r="T8279" i="1"/>
  <c r="P8297" i="1"/>
  <c r="Q8297" i="1"/>
  <c r="R8297" i="1"/>
  <c r="S8297" i="1"/>
  <c r="T8297" i="1"/>
  <c r="P8308" i="1"/>
  <c r="Q8308" i="1"/>
  <c r="R8308" i="1"/>
  <c r="S8308" i="1"/>
  <c r="T8308" i="1"/>
  <c r="P8309" i="1"/>
  <c r="Q8309" i="1"/>
  <c r="R8309" i="1"/>
  <c r="S8309" i="1"/>
  <c r="T8309" i="1"/>
  <c r="P8310" i="1"/>
  <c r="Q8310" i="1"/>
  <c r="R8310" i="1"/>
  <c r="S8310" i="1"/>
  <c r="T8310" i="1"/>
  <c r="P8311" i="1"/>
  <c r="Q8311" i="1"/>
  <c r="R8311" i="1"/>
  <c r="S8311" i="1"/>
  <c r="T8311" i="1"/>
  <c r="P8312" i="1"/>
  <c r="Q8312" i="1"/>
  <c r="R8312" i="1"/>
  <c r="S8312" i="1"/>
  <c r="T8312" i="1"/>
  <c r="P8326" i="1"/>
  <c r="Q8326" i="1"/>
  <c r="R8326" i="1"/>
  <c r="S8326" i="1"/>
  <c r="T8326" i="1"/>
  <c r="P8333" i="1"/>
  <c r="Q8333" i="1"/>
  <c r="R8333" i="1"/>
  <c r="S8333" i="1"/>
  <c r="T8333" i="1"/>
  <c r="P8334" i="1"/>
  <c r="Q8334" i="1"/>
  <c r="R8334" i="1"/>
  <c r="S8334" i="1"/>
  <c r="T8334" i="1"/>
  <c r="P8366" i="1"/>
  <c r="Q8366" i="1"/>
  <c r="R8366" i="1"/>
  <c r="S8366" i="1"/>
  <c r="T8366" i="1"/>
  <c r="P8367" i="1"/>
  <c r="Q8367" i="1"/>
  <c r="R8367" i="1"/>
  <c r="S8367" i="1"/>
  <c r="T8367" i="1"/>
  <c r="P8368" i="1"/>
  <c r="Q8368" i="1"/>
  <c r="R8368" i="1"/>
  <c r="S8368" i="1"/>
  <c r="T8368" i="1"/>
  <c r="P8369" i="1"/>
  <c r="Q8369" i="1"/>
  <c r="R8369" i="1"/>
  <c r="S8369" i="1"/>
  <c r="T8369" i="1"/>
  <c r="P8370" i="1"/>
  <c r="Q8370" i="1"/>
  <c r="R8370" i="1"/>
  <c r="S8370" i="1"/>
  <c r="T8370" i="1"/>
  <c r="P8371" i="1"/>
  <c r="Q8371" i="1"/>
  <c r="R8371" i="1"/>
  <c r="S8371" i="1"/>
  <c r="T8371" i="1"/>
  <c r="P8372" i="1"/>
  <c r="Q8372" i="1"/>
  <c r="R8372" i="1"/>
  <c r="S8372" i="1"/>
  <c r="T8372" i="1"/>
  <c r="P8373" i="1"/>
  <c r="Q8373" i="1"/>
  <c r="R8373" i="1"/>
  <c r="S8373" i="1"/>
  <c r="T8373" i="1"/>
  <c r="P8374" i="1"/>
  <c r="Q8374" i="1"/>
  <c r="R8374" i="1"/>
  <c r="S8374" i="1"/>
  <c r="T8374" i="1"/>
  <c r="P8375" i="1"/>
  <c r="Q8375" i="1"/>
  <c r="R8375" i="1"/>
  <c r="S8375" i="1"/>
  <c r="T8375" i="1"/>
  <c r="P8376" i="1"/>
  <c r="Q8376" i="1"/>
  <c r="R8376" i="1"/>
  <c r="S8376" i="1"/>
  <c r="T8376" i="1"/>
  <c r="P8377" i="1"/>
  <c r="Q8377" i="1"/>
  <c r="R8377" i="1"/>
  <c r="S8377" i="1"/>
  <c r="T8377" i="1"/>
  <c r="P8378" i="1"/>
  <c r="Q8378" i="1"/>
  <c r="R8378" i="1"/>
  <c r="S8378" i="1"/>
  <c r="T8378" i="1"/>
  <c r="P8379" i="1"/>
  <c r="Q8379" i="1"/>
  <c r="R8379" i="1"/>
  <c r="S8379" i="1"/>
  <c r="T8379" i="1"/>
  <c r="P8380" i="1"/>
  <c r="Q8380" i="1"/>
  <c r="R8380" i="1"/>
  <c r="S8380" i="1"/>
  <c r="T8380" i="1"/>
  <c r="P8381" i="1"/>
  <c r="Q8381" i="1"/>
  <c r="R8381" i="1"/>
  <c r="S8381" i="1"/>
  <c r="T8381" i="1"/>
  <c r="P8382" i="1"/>
  <c r="Q8382" i="1"/>
  <c r="R8382" i="1"/>
  <c r="S8382" i="1"/>
  <c r="T8382" i="1"/>
  <c r="P8383" i="1"/>
  <c r="Q8383" i="1"/>
  <c r="R8383" i="1"/>
  <c r="S8383" i="1"/>
  <c r="T8383" i="1"/>
  <c r="P8384" i="1"/>
  <c r="Q8384" i="1"/>
  <c r="R8384" i="1"/>
  <c r="S8384" i="1"/>
  <c r="T8384" i="1"/>
  <c r="P8385" i="1"/>
  <c r="Q8385" i="1"/>
  <c r="R8385" i="1"/>
  <c r="S8385" i="1"/>
  <c r="T8385" i="1"/>
  <c r="P8386" i="1"/>
  <c r="Q8386" i="1"/>
  <c r="R8386" i="1"/>
  <c r="S8386" i="1"/>
  <c r="T8386" i="1"/>
  <c r="P8409" i="1"/>
  <c r="Q8409" i="1"/>
  <c r="R8409" i="1"/>
  <c r="S8409" i="1"/>
  <c r="T8409" i="1"/>
  <c r="P8410" i="1"/>
  <c r="Q8410" i="1"/>
  <c r="R8410" i="1"/>
  <c r="S8410" i="1"/>
  <c r="T8410" i="1"/>
  <c r="P8444" i="1"/>
  <c r="Q8444" i="1"/>
  <c r="R8444" i="1"/>
  <c r="S8444" i="1"/>
  <c r="T8444" i="1"/>
  <c r="P8445" i="1"/>
  <c r="Q8445" i="1"/>
  <c r="R8445" i="1"/>
  <c r="S8445" i="1"/>
  <c r="T8445" i="1"/>
  <c r="P8446" i="1"/>
  <c r="Q8446" i="1"/>
  <c r="R8446" i="1"/>
  <c r="S8446" i="1"/>
  <c r="T8446" i="1"/>
  <c r="P8447" i="1"/>
  <c r="Q8447" i="1"/>
  <c r="R8447" i="1"/>
  <c r="S8447" i="1"/>
  <c r="T8447" i="1"/>
  <c r="P8448" i="1"/>
  <c r="Q8448" i="1"/>
  <c r="R8448" i="1"/>
  <c r="S8448" i="1"/>
  <c r="T8448" i="1"/>
  <c r="P8449" i="1"/>
  <c r="Q8449" i="1"/>
  <c r="R8449" i="1"/>
  <c r="S8449" i="1"/>
  <c r="T8449" i="1"/>
  <c r="P8450" i="1"/>
  <c r="Q8450" i="1"/>
  <c r="R8450" i="1"/>
  <c r="S8450" i="1"/>
  <c r="T8450" i="1"/>
  <c r="P8451" i="1"/>
  <c r="Q8451" i="1"/>
  <c r="R8451" i="1"/>
  <c r="S8451" i="1"/>
  <c r="T8451" i="1"/>
  <c r="P8452" i="1"/>
  <c r="Q8452" i="1"/>
  <c r="R8452" i="1"/>
  <c r="S8452" i="1"/>
  <c r="T8452" i="1"/>
  <c r="P8453" i="1"/>
  <c r="Q8453" i="1"/>
  <c r="R8453" i="1"/>
  <c r="S8453" i="1"/>
  <c r="T8453" i="1"/>
  <c r="P8454" i="1"/>
  <c r="Q8454" i="1"/>
  <c r="R8454" i="1"/>
  <c r="S8454" i="1"/>
  <c r="T8454" i="1"/>
  <c r="P8455" i="1"/>
  <c r="Q8455" i="1"/>
  <c r="R8455" i="1"/>
  <c r="S8455" i="1"/>
  <c r="T8455" i="1"/>
  <c r="P8456" i="1"/>
  <c r="Q8456" i="1"/>
  <c r="R8456" i="1"/>
  <c r="S8456" i="1"/>
  <c r="T8456" i="1"/>
  <c r="P8483" i="1"/>
  <c r="Q8483" i="1"/>
  <c r="R8483" i="1"/>
  <c r="S8483" i="1"/>
  <c r="T8483" i="1"/>
  <c r="P8484" i="1"/>
  <c r="Q8484" i="1"/>
  <c r="R8484" i="1"/>
  <c r="S8484" i="1"/>
  <c r="T8484" i="1"/>
  <c r="P8485" i="1"/>
  <c r="Q8485" i="1"/>
  <c r="R8485" i="1"/>
  <c r="S8485" i="1"/>
  <c r="T8485" i="1"/>
  <c r="P8486" i="1"/>
  <c r="Q8486" i="1"/>
  <c r="R8486" i="1"/>
  <c r="S8486" i="1"/>
  <c r="T8486" i="1"/>
  <c r="P8487" i="1"/>
  <c r="Q8487" i="1"/>
  <c r="R8487" i="1"/>
  <c r="S8487" i="1"/>
  <c r="T8487" i="1"/>
  <c r="P8488" i="1"/>
  <c r="Q8488" i="1"/>
  <c r="R8488" i="1"/>
  <c r="S8488" i="1"/>
  <c r="T8488" i="1"/>
  <c r="P8489" i="1"/>
  <c r="Q8489" i="1"/>
  <c r="R8489" i="1"/>
  <c r="S8489" i="1"/>
  <c r="T8489" i="1"/>
  <c r="P8490" i="1"/>
  <c r="Q8490" i="1"/>
  <c r="R8490" i="1"/>
  <c r="S8490" i="1"/>
  <c r="T8490" i="1"/>
  <c r="P8491" i="1"/>
  <c r="Q8491" i="1"/>
  <c r="R8491" i="1"/>
  <c r="S8491" i="1"/>
  <c r="T8491" i="1"/>
  <c r="P8492" i="1"/>
  <c r="Q8492" i="1"/>
  <c r="R8492" i="1"/>
  <c r="S8492" i="1"/>
  <c r="T8492" i="1"/>
  <c r="P8493" i="1"/>
  <c r="Q8493" i="1"/>
  <c r="R8493" i="1"/>
  <c r="S8493" i="1"/>
  <c r="T8493" i="1"/>
  <c r="P8494" i="1"/>
  <c r="Q8494" i="1"/>
  <c r="R8494" i="1"/>
  <c r="S8494" i="1"/>
  <c r="T8494" i="1"/>
  <c r="P8495" i="1"/>
  <c r="Q8495" i="1"/>
  <c r="R8495" i="1"/>
  <c r="S8495" i="1"/>
  <c r="T8495" i="1"/>
  <c r="P8496" i="1"/>
  <c r="Q8496" i="1"/>
  <c r="R8496" i="1"/>
  <c r="S8496" i="1"/>
  <c r="T8496" i="1"/>
  <c r="P8497" i="1"/>
  <c r="Q8497" i="1"/>
  <c r="R8497" i="1"/>
  <c r="S8497" i="1"/>
  <c r="T8497" i="1"/>
  <c r="P8498" i="1"/>
  <c r="Q8498" i="1"/>
  <c r="R8498" i="1"/>
  <c r="S8498" i="1"/>
  <c r="T8498" i="1"/>
  <c r="P8499" i="1"/>
  <c r="Q8499" i="1"/>
  <c r="R8499" i="1"/>
  <c r="S8499" i="1"/>
  <c r="T8499" i="1"/>
  <c r="P8500" i="1"/>
  <c r="Q8500" i="1"/>
  <c r="R8500" i="1"/>
  <c r="S8500" i="1"/>
  <c r="T8500" i="1"/>
  <c r="P8695" i="1"/>
  <c r="Q8695" i="1"/>
  <c r="R8695" i="1"/>
  <c r="S8695" i="1"/>
  <c r="T8695" i="1"/>
  <c r="P8696" i="1"/>
  <c r="Q8696" i="1"/>
  <c r="R8696" i="1"/>
  <c r="S8696" i="1"/>
  <c r="T8696" i="1"/>
  <c r="P8697" i="1"/>
  <c r="Q8697" i="1"/>
  <c r="R8697" i="1"/>
  <c r="S8697" i="1"/>
  <c r="T8697" i="1"/>
  <c r="P8698" i="1"/>
  <c r="Q8698" i="1"/>
  <c r="R8698" i="1"/>
  <c r="S8698" i="1"/>
  <c r="T8698" i="1"/>
  <c r="P8699" i="1"/>
  <c r="Q8699" i="1"/>
  <c r="R8699" i="1"/>
  <c r="S8699" i="1"/>
  <c r="T8699" i="1"/>
  <c r="P8700" i="1"/>
  <c r="Q8700" i="1"/>
  <c r="R8700" i="1"/>
  <c r="S8700" i="1"/>
  <c r="T8700" i="1"/>
  <c r="P8701" i="1"/>
  <c r="Q8701" i="1"/>
  <c r="R8701" i="1"/>
  <c r="S8701" i="1"/>
  <c r="T8701" i="1"/>
  <c r="P8702" i="1"/>
  <c r="Q8702" i="1"/>
  <c r="R8702" i="1"/>
  <c r="S8702" i="1"/>
  <c r="T8702" i="1"/>
  <c r="P8703" i="1"/>
  <c r="Q8703" i="1"/>
  <c r="R8703" i="1"/>
  <c r="S8703" i="1"/>
  <c r="T8703" i="1"/>
  <c r="P8704" i="1"/>
  <c r="Q8704" i="1"/>
  <c r="R8704" i="1"/>
  <c r="S8704" i="1"/>
  <c r="T8704" i="1"/>
  <c r="P8705" i="1"/>
  <c r="Q8705" i="1"/>
  <c r="R8705" i="1"/>
  <c r="S8705" i="1"/>
  <c r="T8705" i="1"/>
  <c r="P8706" i="1"/>
  <c r="Q8706" i="1"/>
  <c r="R8706" i="1"/>
  <c r="S8706" i="1"/>
  <c r="T8706" i="1"/>
  <c r="P8707" i="1"/>
  <c r="Q8707" i="1"/>
  <c r="R8707" i="1"/>
  <c r="S8707" i="1"/>
  <c r="T8707" i="1"/>
  <c r="P8708" i="1"/>
  <c r="Q8708" i="1"/>
  <c r="R8708" i="1"/>
  <c r="S8708" i="1"/>
  <c r="T8708" i="1"/>
  <c r="P8709" i="1"/>
  <c r="Q8709" i="1"/>
  <c r="R8709" i="1"/>
  <c r="S8709" i="1"/>
  <c r="T8709" i="1"/>
  <c r="P8710" i="1"/>
  <c r="Q8710" i="1"/>
  <c r="R8710" i="1"/>
  <c r="S8710" i="1"/>
  <c r="T8710" i="1"/>
  <c r="P8711" i="1"/>
  <c r="Q8711" i="1"/>
  <c r="R8711" i="1"/>
  <c r="S8711" i="1"/>
  <c r="T8711" i="1"/>
  <c r="P8712" i="1"/>
  <c r="Q8712" i="1"/>
  <c r="R8712" i="1"/>
  <c r="S8712" i="1"/>
  <c r="T8712" i="1"/>
  <c r="P8713" i="1"/>
  <c r="Q8713" i="1"/>
  <c r="R8713" i="1"/>
  <c r="S8713" i="1"/>
  <c r="T8713" i="1"/>
  <c r="P8714" i="1"/>
  <c r="Q8714" i="1"/>
  <c r="R8714" i="1"/>
  <c r="S8714" i="1"/>
  <c r="T8714" i="1"/>
  <c r="P8715" i="1"/>
  <c r="Q8715" i="1"/>
  <c r="R8715" i="1"/>
  <c r="S8715" i="1"/>
  <c r="T8715" i="1"/>
  <c r="P8716" i="1"/>
  <c r="Q8716" i="1"/>
  <c r="R8716" i="1"/>
  <c r="S8716" i="1"/>
  <c r="T8716" i="1"/>
  <c r="P8717" i="1"/>
  <c r="Q8717" i="1"/>
  <c r="R8717" i="1"/>
  <c r="S8717" i="1"/>
  <c r="T8717" i="1"/>
  <c r="P8718" i="1"/>
  <c r="Q8718" i="1"/>
  <c r="R8718" i="1"/>
  <c r="S8718" i="1"/>
  <c r="T8718" i="1"/>
  <c r="P8719" i="1"/>
  <c r="Q8719" i="1"/>
  <c r="R8719" i="1"/>
  <c r="S8719" i="1"/>
  <c r="T8719" i="1"/>
  <c r="P8720" i="1"/>
  <c r="Q8720" i="1"/>
  <c r="R8720" i="1"/>
  <c r="S8720" i="1"/>
  <c r="T8720" i="1"/>
  <c r="P8721" i="1"/>
  <c r="Q8721" i="1"/>
  <c r="R8721" i="1"/>
  <c r="S8721" i="1"/>
  <c r="T8721" i="1"/>
  <c r="P8722" i="1"/>
  <c r="Q8722" i="1"/>
  <c r="R8722" i="1"/>
  <c r="S8722" i="1"/>
  <c r="T8722" i="1"/>
  <c r="P8723" i="1"/>
  <c r="Q8723" i="1"/>
  <c r="R8723" i="1"/>
  <c r="S8723" i="1"/>
  <c r="T8723" i="1"/>
  <c r="P8724" i="1"/>
  <c r="Q8724" i="1"/>
  <c r="R8724" i="1"/>
  <c r="S8724" i="1"/>
  <c r="T8724" i="1"/>
  <c r="P8725" i="1"/>
  <c r="Q8725" i="1"/>
  <c r="R8725" i="1"/>
  <c r="S8725" i="1"/>
  <c r="T8725" i="1"/>
  <c r="P8726" i="1"/>
  <c r="Q8726" i="1"/>
  <c r="R8726" i="1"/>
  <c r="S8726" i="1"/>
  <c r="T8726" i="1"/>
  <c r="P8727" i="1"/>
  <c r="Q8727" i="1"/>
  <c r="R8727" i="1"/>
  <c r="S8727" i="1"/>
  <c r="T8727" i="1"/>
  <c r="P8728" i="1"/>
  <c r="Q8728" i="1"/>
  <c r="R8728" i="1"/>
  <c r="S8728" i="1"/>
  <c r="T8728" i="1"/>
  <c r="P8729" i="1"/>
  <c r="Q8729" i="1"/>
  <c r="R8729" i="1"/>
  <c r="S8729" i="1"/>
  <c r="T8729" i="1"/>
  <c r="P8730" i="1"/>
  <c r="Q8730" i="1"/>
  <c r="R8730" i="1"/>
  <c r="S8730" i="1"/>
  <c r="T8730" i="1"/>
  <c r="P8731" i="1"/>
  <c r="Q8731" i="1"/>
  <c r="R8731" i="1"/>
  <c r="S8731" i="1"/>
  <c r="T8731" i="1"/>
  <c r="P8732" i="1"/>
  <c r="Q8732" i="1"/>
  <c r="R8732" i="1"/>
  <c r="S8732" i="1"/>
  <c r="T8732" i="1"/>
  <c r="P8733" i="1"/>
  <c r="Q8733" i="1"/>
  <c r="R8733" i="1"/>
  <c r="S8733" i="1"/>
  <c r="T8733" i="1"/>
  <c r="P8734" i="1"/>
  <c r="Q8734" i="1"/>
  <c r="R8734" i="1"/>
  <c r="S8734" i="1"/>
  <c r="T8734" i="1"/>
  <c r="P8735" i="1"/>
  <c r="Q8735" i="1"/>
  <c r="R8735" i="1"/>
  <c r="S8735" i="1"/>
  <c r="T8735" i="1"/>
  <c r="P8736" i="1"/>
  <c r="Q8736" i="1"/>
  <c r="R8736" i="1"/>
  <c r="S8736" i="1"/>
  <c r="T8736" i="1"/>
  <c r="P8737" i="1"/>
  <c r="Q8737" i="1"/>
  <c r="R8737" i="1"/>
  <c r="S8737" i="1"/>
  <c r="T8737" i="1"/>
  <c r="P8738" i="1"/>
  <c r="Q8738" i="1"/>
  <c r="R8738" i="1"/>
  <c r="S8738" i="1"/>
  <c r="T8738" i="1"/>
  <c r="P8739" i="1"/>
  <c r="Q8739" i="1"/>
  <c r="R8739" i="1"/>
  <c r="S8739" i="1"/>
  <c r="T8739" i="1"/>
  <c r="P8740" i="1"/>
  <c r="Q8740" i="1"/>
  <c r="R8740" i="1"/>
  <c r="S8740" i="1"/>
  <c r="T8740" i="1"/>
  <c r="P8741" i="1"/>
  <c r="Q8741" i="1"/>
  <c r="R8741" i="1"/>
  <c r="S8741" i="1"/>
  <c r="T8741" i="1"/>
  <c r="P8742" i="1"/>
  <c r="Q8742" i="1"/>
  <c r="R8742" i="1"/>
  <c r="S8742" i="1"/>
  <c r="T8742" i="1"/>
  <c r="P8743" i="1"/>
  <c r="Q8743" i="1"/>
  <c r="R8743" i="1"/>
  <c r="S8743" i="1"/>
  <c r="T8743" i="1"/>
  <c r="P8744" i="1"/>
  <c r="Q8744" i="1"/>
  <c r="R8744" i="1"/>
  <c r="S8744" i="1"/>
  <c r="T8744" i="1"/>
  <c r="P8745" i="1"/>
  <c r="Q8745" i="1"/>
  <c r="R8745" i="1"/>
  <c r="S8745" i="1"/>
  <c r="T8745" i="1"/>
  <c r="P8746" i="1"/>
  <c r="Q8746" i="1"/>
  <c r="R8746" i="1"/>
  <c r="S8746" i="1"/>
  <c r="T8746" i="1"/>
  <c r="P8747" i="1"/>
  <c r="Q8747" i="1"/>
  <c r="R8747" i="1"/>
  <c r="S8747" i="1"/>
  <c r="T8747" i="1"/>
  <c r="P8748" i="1"/>
  <c r="Q8748" i="1"/>
  <c r="R8748" i="1"/>
  <c r="S8748" i="1"/>
  <c r="T8748" i="1"/>
  <c r="P8749" i="1"/>
  <c r="Q8749" i="1"/>
  <c r="R8749" i="1"/>
  <c r="S8749" i="1"/>
  <c r="T8749" i="1"/>
  <c r="P8750" i="1"/>
  <c r="Q8750" i="1"/>
  <c r="R8750" i="1"/>
  <c r="S8750" i="1"/>
  <c r="T8750" i="1"/>
  <c r="P8751" i="1"/>
  <c r="Q8751" i="1"/>
  <c r="R8751" i="1"/>
  <c r="S8751" i="1"/>
  <c r="T8751" i="1"/>
  <c r="P8752" i="1"/>
  <c r="Q8752" i="1"/>
  <c r="R8752" i="1"/>
  <c r="S8752" i="1"/>
  <c r="T8752" i="1"/>
  <c r="P8753" i="1"/>
  <c r="Q8753" i="1"/>
  <c r="R8753" i="1"/>
  <c r="S8753" i="1"/>
  <c r="T8753" i="1"/>
  <c r="P8754" i="1"/>
  <c r="Q8754" i="1"/>
  <c r="R8754" i="1"/>
  <c r="S8754" i="1"/>
  <c r="T8754" i="1"/>
  <c r="P8755" i="1"/>
  <c r="Q8755" i="1"/>
  <c r="R8755" i="1"/>
  <c r="S8755" i="1"/>
  <c r="T8755" i="1"/>
  <c r="P8756" i="1"/>
  <c r="Q8756" i="1"/>
  <c r="R8756" i="1"/>
  <c r="S8756" i="1"/>
  <c r="T8756" i="1"/>
  <c r="P8757" i="1"/>
  <c r="Q8757" i="1"/>
  <c r="R8757" i="1"/>
  <c r="S8757" i="1"/>
  <c r="T8757" i="1"/>
  <c r="P8758" i="1"/>
  <c r="Q8758" i="1"/>
  <c r="R8758" i="1"/>
  <c r="S8758" i="1"/>
  <c r="T8758" i="1"/>
  <c r="P8759" i="1"/>
  <c r="Q8759" i="1"/>
  <c r="R8759" i="1"/>
  <c r="S8759" i="1"/>
  <c r="T8759" i="1"/>
  <c r="P8760" i="1"/>
  <c r="Q8760" i="1"/>
  <c r="R8760" i="1"/>
  <c r="S8760" i="1"/>
  <c r="T8760" i="1"/>
  <c r="P8903" i="1"/>
  <c r="Q8903" i="1"/>
  <c r="R8903" i="1"/>
  <c r="S8903" i="1"/>
  <c r="T8903" i="1"/>
  <c r="P8904" i="1"/>
  <c r="Q8904" i="1"/>
  <c r="R8904" i="1"/>
  <c r="S8904" i="1"/>
  <c r="T8904" i="1"/>
  <c r="P8905" i="1"/>
  <c r="Q8905" i="1"/>
  <c r="R8905" i="1"/>
  <c r="S8905" i="1"/>
  <c r="T8905" i="1"/>
  <c r="P8906" i="1"/>
  <c r="Q8906" i="1"/>
  <c r="R8906" i="1"/>
  <c r="S8906" i="1"/>
  <c r="T8906" i="1"/>
  <c r="P8907" i="1"/>
  <c r="Q8907" i="1"/>
  <c r="R8907" i="1"/>
  <c r="S8907" i="1"/>
  <c r="T8907" i="1"/>
  <c r="P8908" i="1"/>
  <c r="Q8908" i="1"/>
  <c r="R8908" i="1"/>
  <c r="S8908" i="1"/>
  <c r="T8908" i="1"/>
  <c r="P8909" i="1"/>
  <c r="Q8909" i="1"/>
  <c r="R8909" i="1"/>
  <c r="S8909" i="1"/>
  <c r="T8909" i="1"/>
  <c r="P8910" i="1"/>
  <c r="Q8910" i="1"/>
  <c r="R8910" i="1"/>
  <c r="S8910" i="1"/>
  <c r="T8910" i="1"/>
  <c r="P8911" i="1"/>
  <c r="Q8911" i="1"/>
  <c r="R8911" i="1"/>
  <c r="S8911" i="1"/>
  <c r="T8911" i="1"/>
  <c r="P8912" i="1"/>
  <c r="Q8912" i="1"/>
  <c r="R8912" i="1"/>
  <c r="S8912" i="1"/>
  <c r="T8912" i="1"/>
  <c r="P8913" i="1"/>
  <c r="Q8913" i="1"/>
  <c r="R8913" i="1"/>
  <c r="S8913" i="1"/>
  <c r="T8913" i="1"/>
  <c r="P8914" i="1"/>
  <c r="Q8914" i="1"/>
  <c r="R8914" i="1"/>
  <c r="S8914" i="1"/>
  <c r="T8914" i="1"/>
  <c r="P8915" i="1"/>
  <c r="Q8915" i="1"/>
  <c r="R8915" i="1"/>
  <c r="S8915" i="1"/>
  <c r="T8915" i="1"/>
  <c r="P8916" i="1"/>
  <c r="Q8916" i="1"/>
  <c r="R8916" i="1"/>
  <c r="S8916" i="1"/>
  <c r="T8916" i="1"/>
  <c r="P8917" i="1"/>
  <c r="Q8917" i="1"/>
  <c r="R8917" i="1"/>
  <c r="S8917" i="1"/>
  <c r="T8917" i="1"/>
  <c r="P8918" i="1"/>
  <c r="Q8918" i="1"/>
  <c r="R8918" i="1"/>
  <c r="S8918" i="1"/>
  <c r="T8918" i="1"/>
  <c r="P8919" i="1"/>
  <c r="Q8919" i="1"/>
  <c r="R8919" i="1"/>
  <c r="S8919" i="1"/>
  <c r="T8919" i="1"/>
  <c r="P8920" i="1"/>
  <c r="Q8920" i="1"/>
  <c r="R8920" i="1"/>
  <c r="S8920" i="1"/>
  <c r="T8920" i="1"/>
  <c r="P8921" i="1"/>
  <c r="Q8921" i="1"/>
  <c r="R8921" i="1"/>
  <c r="S8921" i="1"/>
  <c r="T8921" i="1"/>
  <c r="P8922" i="1"/>
  <c r="Q8922" i="1"/>
  <c r="R8922" i="1"/>
  <c r="S8922" i="1"/>
  <c r="T8922" i="1"/>
  <c r="P8923" i="1"/>
  <c r="Q8923" i="1"/>
  <c r="R8923" i="1"/>
  <c r="S8923" i="1"/>
  <c r="T8923" i="1"/>
  <c r="P8924" i="1"/>
  <c r="Q8924" i="1"/>
  <c r="R8924" i="1"/>
  <c r="S8924" i="1"/>
  <c r="T8924" i="1"/>
  <c r="P8925" i="1"/>
  <c r="Q8925" i="1"/>
  <c r="R8925" i="1"/>
  <c r="S8925" i="1"/>
  <c r="T8925" i="1"/>
  <c r="P8926" i="1"/>
  <c r="Q8926" i="1"/>
  <c r="R8926" i="1"/>
  <c r="S8926" i="1"/>
  <c r="T8926" i="1"/>
  <c r="P8927" i="1"/>
  <c r="Q8927" i="1"/>
  <c r="R8927" i="1"/>
  <c r="S8927" i="1"/>
  <c r="T8927" i="1"/>
  <c r="P8928" i="1"/>
  <c r="Q8928" i="1"/>
  <c r="R8928" i="1"/>
  <c r="S8928" i="1"/>
  <c r="T8928" i="1"/>
  <c r="P8959" i="1"/>
  <c r="Q8959" i="1"/>
  <c r="R8959" i="1"/>
  <c r="S8959" i="1"/>
  <c r="T8959" i="1"/>
  <c r="P8960" i="1"/>
  <c r="Q8960" i="1"/>
  <c r="R8960" i="1"/>
  <c r="S8960" i="1"/>
  <c r="T8960" i="1"/>
  <c r="P9038" i="1"/>
  <c r="Q9038" i="1"/>
  <c r="R9038" i="1"/>
  <c r="S9038" i="1"/>
  <c r="T9038" i="1"/>
  <c r="P9039" i="1"/>
  <c r="Q9039" i="1"/>
  <c r="R9039" i="1"/>
  <c r="S9039" i="1"/>
  <c r="T9039" i="1"/>
  <c r="P9040" i="1"/>
  <c r="Q9040" i="1"/>
  <c r="R9040" i="1"/>
  <c r="S9040" i="1"/>
  <c r="T9040" i="1"/>
  <c r="P9041" i="1"/>
  <c r="Q9041" i="1"/>
  <c r="R9041" i="1"/>
  <c r="S9041" i="1"/>
  <c r="T9041" i="1"/>
  <c r="P9042" i="1"/>
  <c r="Q9042" i="1"/>
  <c r="R9042" i="1"/>
  <c r="S9042" i="1"/>
  <c r="T9042" i="1"/>
  <c r="P9043" i="1"/>
  <c r="Q9043" i="1"/>
  <c r="R9043" i="1"/>
  <c r="S9043" i="1"/>
  <c r="T9043" i="1"/>
  <c r="P9044" i="1"/>
  <c r="Q9044" i="1"/>
  <c r="R9044" i="1"/>
  <c r="S9044" i="1"/>
  <c r="T9044" i="1"/>
  <c r="P9045" i="1"/>
  <c r="Q9045" i="1"/>
  <c r="R9045" i="1"/>
  <c r="S9045" i="1"/>
  <c r="T9045" i="1"/>
  <c r="P9046" i="1"/>
  <c r="Q9046" i="1"/>
  <c r="R9046" i="1"/>
  <c r="S9046" i="1"/>
  <c r="T9046" i="1"/>
  <c r="P9047" i="1"/>
  <c r="Q9047" i="1"/>
  <c r="R9047" i="1"/>
  <c r="S9047" i="1"/>
  <c r="T9047" i="1"/>
  <c r="P9048" i="1"/>
  <c r="Q9048" i="1"/>
  <c r="R9048" i="1"/>
  <c r="S9048" i="1"/>
  <c r="T9048" i="1"/>
  <c r="P9049" i="1"/>
  <c r="Q9049" i="1"/>
  <c r="R9049" i="1"/>
  <c r="S9049" i="1"/>
  <c r="T9049" i="1"/>
  <c r="P9050" i="1"/>
  <c r="Q9050" i="1"/>
  <c r="R9050" i="1"/>
  <c r="S9050" i="1"/>
  <c r="T9050" i="1"/>
  <c r="P9051" i="1"/>
  <c r="Q9051" i="1"/>
  <c r="R9051" i="1"/>
  <c r="S9051" i="1"/>
  <c r="T9051" i="1"/>
  <c r="P9052" i="1"/>
  <c r="Q9052" i="1"/>
  <c r="R9052" i="1"/>
  <c r="S9052" i="1"/>
  <c r="T9052" i="1"/>
  <c r="P9053" i="1"/>
  <c r="Q9053" i="1"/>
  <c r="R9053" i="1"/>
  <c r="S9053" i="1"/>
  <c r="T9053" i="1"/>
  <c r="P9054" i="1"/>
  <c r="Q9054" i="1"/>
  <c r="R9054" i="1"/>
  <c r="S9054" i="1"/>
  <c r="T9054" i="1"/>
  <c r="P9055" i="1"/>
  <c r="Q9055" i="1"/>
  <c r="R9055" i="1"/>
  <c r="S9055" i="1"/>
  <c r="T9055" i="1"/>
  <c r="P9056" i="1"/>
  <c r="Q9056" i="1"/>
  <c r="R9056" i="1"/>
  <c r="S9056" i="1"/>
  <c r="T9056" i="1"/>
  <c r="P9057" i="1"/>
  <c r="Q9057" i="1"/>
  <c r="R9057" i="1"/>
  <c r="S9057" i="1"/>
  <c r="T9057" i="1"/>
  <c r="P9058" i="1"/>
  <c r="Q9058" i="1"/>
  <c r="R9058" i="1"/>
  <c r="S9058" i="1"/>
  <c r="T9058" i="1"/>
  <c r="P9059" i="1"/>
  <c r="Q9059" i="1"/>
  <c r="R9059" i="1"/>
  <c r="S9059" i="1"/>
  <c r="T9059" i="1"/>
  <c r="P9060" i="1"/>
  <c r="Q9060" i="1"/>
  <c r="R9060" i="1"/>
  <c r="S9060" i="1"/>
  <c r="T9060" i="1"/>
  <c r="P9061" i="1"/>
  <c r="Q9061" i="1"/>
  <c r="R9061" i="1"/>
  <c r="S9061" i="1"/>
  <c r="T9061" i="1"/>
  <c r="P9062" i="1"/>
  <c r="Q9062" i="1"/>
  <c r="R9062" i="1"/>
  <c r="S9062" i="1"/>
  <c r="T9062" i="1"/>
  <c r="P9063" i="1"/>
  <c r="Q9063" i="1"/>
  <c r="R9063" i="1"/>
  <c r="S9063" i="1"/>
  <c r="T9063" i="1"/>
  <c r="P9064" i="1"/>
  <c r="Q9064" i="1"/>
  <c r="R9064" i="1"/>
  <c r="S9064" i="1"/>
  <c r="T9064" i="1"/>
  <c r="P9065" i="1"/>
  <c r="Q9065" i="1"/>
  <c r="R9065" i="1"/>
  <c r="S9065" i="1"/>
  <c r="T9065" i="1"/>
  <c r="P9066" i="1"/>
  <c r="Q9066" i="1"/>
  <c r="R9066" i="1"/>
  <c r="S9066" i="1"/>
  <c r="T9066" i="1"/>
  <c r="P9067" i="1"/>
  <c r="Q9067" i="1"/>
  <c r="R9067" i="1"/>
  <c r="S9067" i="1"/>
  <c r="T9067" i="1"/>
  <c r="P9068" i="1"/>
  <c r="Q9068" i="1"/>
  <c r="R9068" i="1"/>
  <c r="S9068" i="1"/>
  <c r="T9068" i="1"/>
  <c r="P9069" i="1"/>
  <c r="Q9069" i="1"/>
  <c r="R9069" i="1"/>
  <c r="S9069" i="1"/>
  <c r="T9069" i="1"/>
  <c r="P9070" i="1"/>
  <c r="Q9070" i="1"/>
  <c r="R9070" i="1"/>
  <c r="S9070" i="1"/>
  <c r="T9070" i="1"/>
  <c r="P9071" i="1"/>
  <c r="Q9071" i="1"/>
  <c r="R9071" i="1"/>
  <c r="S9071" i="1"/>
  <c r="T9071" i="1"/>
  <c r="P9072" i="1"/>
  <c r="Q9072" i="1"/>
  <c r="R9072" i="1"/>
  <c r="S9072" i="1"/>
  <c r="T9072" i="1"/>
  <c r="P9073" i="1"/>
  <c r="Q9073" i="1"/>
  <c r="R9073" i="1"/>
  <c r="S9073" i="1"/>
  <c r="T9073" i="1"/>
  <c r="P9074" i="1"/>
  <c r="Q9074" i="1"/>
  <c r="R9074" i="1"/>
  <c r="S9074" i="1"/>
  <c r="T9074" i="1"/>
  <c r="P9075" i="1"/>
  <c r="Q9075" i="1"/>
  <c r="R9075" i="1"/>
  <c r="S9075" i="1"/>
  <c r="T9075" i="1"/>
  <c r="P9076" i="1"/>
  <c r="Q9076" i="1"/>
  <c r="R9076" i="1"/>
  <c r="S9076" i="1"/>
  <c r="T9076" i="1"/>
  <c r="P9077" i="1"/>
  <c r="Q9077" i="1"/>
  <c r="R9077" i="1"/>
  <c r="S9077" i="1"/>
  <c r="T9077" i="1"/>
  <c r="P9078" i="1"/>
  <c r="Q9078" i="1"/>
  <c r="R9078" i="1"/>
  <c r="S9078" i="1"/>
  <c r="T9078" i="1"/>
  <c r="P9079" i="1"/>
  <c r="Q9079" i="1"/>
  <c r="R9079" i="1"/>
  <c r="S9079" i="1"/>
  <c r="T9079" i="1"/>
  <c r="P9080" i="1"/>
  <c r="Q9080" i="1"/>
  <c r="R9080" i="1"/>
  <c r="S9080" i="1"/>
  <c r="T9080" i="1"/>
  <c r="P9081" i="1"/>
  <c r="Q9081" i="1"/>
  <c r="R9081" i="1"/>
  <c r="S9081" i="1"/>
  <c r="T9081" i="1"/>
  <c r="P9082" i="1"/>
  <c r="Q9082" i="1"/>
  <c r="R9082" i="1"/>
  <c r="S9082" i="1"/>
  <c r="T9082" i="1"/>
  <c r="P9083" i="1"/>
  <c r="Q9083" i="1"/>
  <c r="R9083" i="1"/>
  <c r="S9083" i="1"/>
  <c r="T9083" i="1"/>
  <c r="P9084" i="1"/>
  <c r="Q9084" i="1"/>
  <c r="R9084" i="1"/>
  <c r="S9084" i="1"/>
  <c r="T9084" i="1"/>
  <c r="P9085" i="1"/>
  <c r="Q9085" i="1"/>
  <c r="R9085" i="1"/>
  <c r="S9085" i="1"/>
  <c r="T9085" i="1"/>
  <c r="P9086" i="1"/>
  <c r="Q9086" i="1"/>
  <c r="R9086" i="1"/>
  <c r="S9086" i="1"/>
  <c r="T9086" i="1"/>
  <c r="P9087" i="1"/>
  <c r="Q9087" i="1"/>
  <c r="R9087" i="1"/>
  <c r="S9087" i="1"/>
  <c r="T9087" i="1"/>
  <c r="P9155" i="1"/>
  <c r="Q9155" i="1"/>
  <c r="R9155" i="1"/>
  <c r="S9155" i="1"/>
  <c r="T9155" i="1"/>
  <c r="P9156" i="1"/>
  <c r="Q9156" i="1"/>
  <c r="R9156" i="1"/>
  <c r="S9156" i="1"/>
  <c r="T9156" i="1"/>
  <c r="P9157" i="1"/>
  <c r="Q9157" i="1"/>
  <c r="R9157" i="1"/>
  <c r="S9157" i="1"/>
  <c r="T9157" i="1"/>
  <c r="P9198" i="1"/>
  <c r="Q9198" i="1"/>
  <c r="R9198" i="1"/>
  <c r="S9198" i="1"/>
  <c r="T9198" i="1"/>
  <c r="P9213" i="1"/>
  <c r="Q9213" i="1"/>
  <c r="R9213" i="1"/>
  <c r="S9213" i="1"/>
  <c r="T9213" i="1"/>
  <c r="P9214" i="1"/>
  <c r="Q9214" i="1"/>
  <c r="R9214" i="1"/>
  <c r="S9214" i="1"/>
  <c r="T9214" i="1"/>
  <c r="P9215" i="1"/>
  <c r="Q9215" i="1"/>
  <c r="R9215" i="1"/>
  <c r="S9215" i="1"/>
  <c r="T9215" i="1"/>
  <c r="P9216" i="1"/>
  <c r="Q9216" i="1"/>
  <c r="R9216" i="1"/>
  <c r="S9216" i="1"/>
  <c r="T9216" i="1"/>
  <c r="P9524" i="1"/>
  <c r="Q9524" i="1"/>
  <c r="R9524" i="1"/>
  <c r="S9524" i="1"/>
  <c r="T9524" i="1"/>
  <c r="P9525" i="1"/>
  <c r="Q9525" i="1"/>
  <c r="R9525" i="1"/>
  <c r="S9525" i="1"/>
  <c r="T9525" i="1"/>
  <c r="P9526" i="1"/>
  <c r="Q9526" i="1"/>
  <c r="R9526" i="1"/>
  <c r="S9526" i="1"/>
  <c r="T9526" i="1"/>
  <c r="P9527" i="1"/>
  <c r="Q9527" i="1"/>
  <c r="R9527" i="1"/>
  <c r="S9527" i="1"/>
  <c r="T9527" i="1"/>
  <c r="P9528" i="1"/>
  <c r="Q9528" i="1"/>
  <c r="R9528" i="1"/>
  <c r="S9528" i="1"/>
  <c r="T9528" i="1"/>
  <c r="P9529" i="1"/>
  <c r="Q9529" i="1"/>
  <c r="R9529" i="1"/>
  <c r="S9529" i="1"/>
  <c r="T9529" i="1"/>
  <c r="P9530" i="1"/>
  <c r="Q9530" i="1"/>
  <c r="R9530" i="1"/>
  <c r="S9530" i="1"/>
  <c r="T9530" i="1"/>
  <c r="P9531" i="1"/>
  <c r="Q9531" i="1"/>
  <c r="R9531" i="1"/>
  <c r="S9531" i="1"/>
  <c r="T9531" i="1"/>
  <c r="P9532" i="1"/>
  <c r="Q9532" i="1"/>
  <c r="R9532" i="1"/>
  <c r="S9532" i="1"/>
  <c r="T9532" i="1"/>
  <c r="P9533" i="1"/>
  <c r="Q9533" i="1"/>
  <c r="R9533" i="1"/>
  <c r="S9533" i="1"/>
  <c r="T9533" i="1"/>
  <c r="P9534" i="1"/>
  <c r="Q9534" i="1"/>
  <c r="R9534" i="1"/>
  <c r="S9534" i="1"/>
  <c r="T9534" i="1"/>
  <c r="P9535" i="1"/>
  <c r="Q9535" i="1"/>
  <c r="R9535" i="1"/>
  <c r="S9535" i="1"/>
  <c r="T9535" i="1"/>
  <c r="P9536" i="1"/>
  <c r="Q9536" i="1"/>
  <c r="R9536" i="1"/>
  <c r="S9536" i="1"/>
  <c r="T9536" i="1"/>
  <c r="P9537" i="1"/>
  <c r="Q9537" i="1"/>
  <c r="R9537" i="1"/>
  <c r="S9537" i="1"/>
  <c r="T9537" i="1"/>
  <c r="P9538" i="1"/>
  <c r="Q9538" i="1"/>
  <c r="R9538" i="1"/>
  <c r="S9538" i="1"/>
  <c r="T9538" i="1"/>
  <c r="P9539" i="1"/>
  <c r="Q9539" i="1"/>
  <c r="R9539" i="1"/>
  <c r="S9539" i="1"/>
  <c r="T9539" i="1"/>
  <c r="P9540" i="1"/>
  <c r="Q9540" i="1"/>
  <c r="R9540" i="1"/>
  <c r="S9540" i="1"/>
  <c r="T9540" i="1"/>
  <c r="P9541" i="1"/>
  <c r="Q9541" i="1"/>
  <c r="R9541" i="1"/>
  <c r="S9541" i="1"/>
  <c r="T9541" i="1"/>
  <c r="P9542" i="1"/>
  <c r="Q9542" i="1"/>
  <c r="R9542" i="1"/>
  <c r="S9542" i="1"/>
  <c r="T9542" i="1"/>
  <c r="P9543" i="1"/>
  <c r="Q9543" i="1"/>
  <c r="R9543" i="1"/>
  <c r="S9543" i="1"/>
  <c r="T9543" i="1"/>
  <c r="P9544" i="1"/>
  <c r="Q9544" i="1"/>
  <c r="R9544" i="1"/>
  <c r="S9544" i="1"/>
  <c r="T9544" i="1"/>
  <c r="P9545" i="1"/>
  <c r="Q9545" i="1"/>
  <c r="R9545" i="1"/>
  <c r="S9545" i="1"/>
  <c r="T9545" i="1"/>
  <c r="P9546" i="1"/>
  <c r="Q9546" i="1"/>
  <c r="R9546" i="1"/>
  <c r="S9546" i="1"/>
  <c r="T9546" i="1"/>
  <c r="P9547" i="1"/>
  <c r="Q9547" i="1"/>
  <c r="R9547" i="1"/>
  <c r="S9547" i="1"/>
  <c r="T9547" i="1"/>
  <c r="P9548" i="1"/>
  <c r="Q9548" i="1"/>
  <c r="R9548" i="1"/>
  <c r="S9548" i="1"/>
  <c r="T9548" i="1"/>
  <c r="P9549" i="1"/>
  <c r="Q9549" i="1"/>
  <c r="R9549" i="1"/>
  <c r="S9549" i="1"/>
  <c r="T9549" i="1"/>
  <c r="P9550" i="1"/>
  <c r="Q9550" i="1"/>
  <c r="R9550" i="1"/>
  <c r="S9550" i="1"/>
  <c r="T9550" i="1"/>
  <c r="P9551" i="1"/>
  <c r="Q9551" i="1"/>
  <c r="R9551" i="1"/>
  <c r="S9551" i="1"/>
  <c r="T9551" i="1"/>
  <c r="P9552" i="1"/>
  <c r="Q9552" i="1"/>
  <c r="R9552" i="1"/>
  <c r="S9552" i="1"/>
  <c r="T9552" i="1"/>
  <c r="P9553" i="1"/>
  <c r="Q9553" i="1"/>
  <c r="R9553" i="1"/>
  <c r="S9553" i="1"/>
  <c r="T9553" i="1"/>
  <c r="P9554" i="1"/>
  <c r="Q9554" i="1"/>
  <c r="R9554" i="1"/>
  <c r="S9554" i="1"/>
  <c r="T9554" i="1"/>
  <c r="P9555" i="1"/>
  <c r="Q9555" i="1"/>
  <c r="R9555" i="1"/>
  <c r="S9555" i="1"/>
  <c r="T9555" i="1"/>
  <c r="P9556" i="1"/>
  <c r="Q9556" i="1"/>
  <c r="R9556" i="1"/>
  <c r="S9556" i="1"/>
  <c r="T9556" i="1"/>
  <c r="P9557" i="1"/>
  <c r="Q9557" i="1"/>
  <c r="R9557" i="1"/>
  <c r="S9557" i="1"/>
  <c r="T9557" i="1"/>
  <c r="P9558" i="1"/>
  <c r="Q9558" i="1"/>
  <c r="R9558" i="1"/>
  <c r="S9558" i="1"/>
  <c r="T9558" i="1"/>
  <c r="P9559" i="1"/>
  <c r="Q9559" i="1"/>
  <c r="R9559" i="1"/>
  <c r="S9559" i="1"/>
  <c r="T9559" i="1"/>
  <c r="P9560" i="1"/>
  <c r="Q9560" i="1"/>
  <c r="R9560" i="1"/>
  <c r="S9560" i="1"/>
  <c r="T9560" i="1"/>
  <c r="P9561" i="1"/>
  <c r="Q9561" i="1"/>
  <c r="R9561" i="1"/>
  <c r="S9561" i="1"/>
  <c r="T9561" i="1"/>
  <c r="P9562" i="1"/>
  <c r="Q9562" i="1"/>
  <c r="R9562" i="1"/>
  <c r="S9562" i="1"/>
  <c r="T9562" i="1"/>
  <c r="P9563" i="1"/>
  <c r="Q9563" i="1"/>
  <c r="R9563" i="1"/>
  <c r="S9563" i="1"/>
  <c r="T9563" i="1"/>
  <c r="P9564" i="1"/>
  <c r="Q9564" i="1"/>
  <c r="R9564" i="1"/>
  <c r="S9564" i="1"/>
  <c r="T9564" i="1"/>
  <c r="P9565" i="1"/>
  <c r="Q9565" i="1"/>
  <c r="R9565" i="1"/>
  <c r="S9565" i="1"/>
  <c r="T9565" i="1"/>
  <c r="P9566" i="1"/>
  <c r="Q9566" i="1"/>
  <c r="R9566" i="1"/>
  <c r="S9566" i="1"/>
  <c r="T9566" i="1"/>
  <c r="P9567" i="1"/>
  <c r="Q9567" i="1"/>
  <c r="R9567" i="1"/>
  <c r="S9567" i="1"/>
  <c r="T9567" i="1"/>
  <c r="P9568" i="1"/>
  <c r="Q9568" i="1"/>
  <c r="R9568" i="1"/>
  <c r="S9568" i="1"/>
  <c r="T9568" i="1"/>
  <c r="P9569" i="1"/>
  <c r="Q9569" i="1"/>
  <c r="R9569" i="1"/>
  <c r="S9569" i="1"/>
  <c r="T9569" i="1"/>
  <c r="P9570" i="1"/>
  <c r="Q9570" i="1"/>
  <c r="R9570" i="1"/>
  <c r="S9570" i="1"/>
  <c r="T9570" i="1"/>
  <c r="P9571" i="1"/>
  <c r="Q9571" i="1"/>
  <c r="R9571" i="1"/>
  <c r="S9571" i="1"/>
  <c r="T9571" i="1"/>
  <c r="P9572" i="1"/>
  <c r="Q9572" i="1"/>
  <c r="R9572" i="1"/>
  <c r="S9572" i="1"/>
  <c r="T9572" i="1"/>
  <c r="P9573" i="1"/>
  <c r="Q9573" i="1"/>
  <c r="R9573" i="1"/>
  <c r="S9573" i="1"/>
  <c r="T9573" i="1"/>
  <c r="P9574" i="1"/>
  <c r="Q9574" i="1"/>
  <c r="R9574" i="1"/>
  <c r="S9574" i="1"/>
  <c r="T9574" i="1"/>
  <c r="P9575" i="1"/>
  <c r="Q9575" i="1"/>
  <c r="R9575" i="1"/>
  <c r="S9575" i="1"/>
  <c r="T9575" i="1"/>
  <c r="P9576" i="1"/>
  <c r="Q9576" i="1"/>
  <c r="R9576" i="1"/>
  <c r="S9576" i="1"/>
  <c r="T9576" i="1"/>
  <c r="P9577" i="1"/>
  <c r="Q9577" i="1"/>
  <c r="R9577" i="1"/>
  <c r="S9577" i="1"/>
  <c r="T9577" i="1"/>
  <c r="P9578" i="1"/>
  <c r="Q9578" i="1"/>
  <c r="R9578" i="1"/>
  <c r="S9578" i="1"/>
  <c r="T9578" i="1"/>
  <c r="P9579" i="1"/>
  <c r="Q9579" i="1"/>
  <c r="R9579" i="1"/>
  <c r="S9579" i="1"/>
  <c r="T9579" i="1"/>
  <c r="P9580" i="1"/>
  <c r="Q9580" i="1"/>
  <c r="R9580" i="1"/>
  <c r="S9580" i="1"/>
  <c r="T9580" i="1"/>
  <c r="P9581" i="1"/>
  <c r="Q9581" i="1"/>
  <c r="R9581" i="1"/>
  <c r="S9581" i="1"/>
  <c r="T9581" i="1"/>
  <c r="P9582" i="1"/>
  <c r="Q9582" i="1"/>
  <c r="R9582" i="1"/>
  <c r="S9582" i="1"/>
  <c r="T9582" i="1"/>
  <c r="P9583" i="1"/>
  <c r="Q9583" i="1"/>
  <c r="R9583" i="1"/>
  <c r="S9583" i="1"/>
  <c r="T9583" i="1"/>
  <c r="P9584" i="1"/>
  <c r="Q9584" i="1"/>
  <c r="R9584" i="1"/>
  <c r="S9584" i="1"/>
  <c r="T9584" i="1"/>
  <c r="P9585" i="1"/>
  <c r="Q9585" i="1"/>
  <c r="R9585" i="1"/>
  <c r="S9585" i="1"/>
  <c r="T9585" i="1"/>
  <c r="P9586" i="1"/>
  <c r="Q9586" i="1"/>
  <c r="R9586" i="1"/>
  <c r="S9586" i="1"/>
  <c r="T9586" i="1"/>
  <c r="P9587" i="1"/>
  <c r="Q9587" i="1"/>
  <c r="R9587" i="1"/>
  <c r="S9587" i="1"/>
  <c r="T9587" i="1"/>
  <c r="P9588" i="1"/>
  <c r="Q9588" i="1"/>
  <c r="R9588" i="1"/>
  <c r="S9588" i="1"/>
  <c r="T9588" i="1"/>
  <c r="P9589" i="1"/>
  <c r="Q9589" i="1"/>
  <c r="R9589" i="1"/>
  <c r="S9589" i="1"/>
  <c r="T9589" i="1"/>
  <c r="P9590" i="1"/>
  <c r="Q9590" i="1"/>
  <c r="R9590" i="1"/>
  <c r="S9590" i="1"/>
  <c r="T9590" i="1"/>
  <c r="P9591" i="1"/>
  <c r="Q9591" i="1"/>
  <c r="R9591" i="1"/>
  <c r="S9591" i="1"/>
  <c r="T9591" i="1"/>
  <c r="P9592" i="1"/>
  <c r="Q9592" i="1"/>
  <c r="R9592" i="1"/>
  <c r="S9592" i="1"/>
  <c r="T9592" i="1"/>
  <c r="P9593" i="1"/>
  <c r="Q9593" i="1"/>
  <c r="R9593" i="1"/>
  <c r="S9593" i="1"/>
  <c r="T9593" i="1"/>
  <c r="P9594" i="1"/>
  <c r="Q9594" i="1"/>
  <c r="R9594" i="1"/>
  <c r="S9594" i="1"/>
  <c r="T9594" i="1"/>
  <c r="P9595" i="1"/>
  <c r="Q9595" i="1"/>
  <c r="R9595" i="1"/>
  <c r="S9595" i="1"/>
  <c r="T9595" i="1"/>
  <c r="P9596" i="1"/>
  <c r="Q9596" i="1"/>
  <c r="R9596" i="1"/>
  <c r="S9596" i="1"/>
  <c r="T9596" i="1"/>
  <c r="P9597" i="1"/>
  <c r="Q9597" i="1"/>
  <c r="R9597" i="1"/>
  <c r="S9597" i="1"/>
  <c r="T9597" i="1"/>
  <c r="P9598" i="1"/>
  <c r="Q9598" i="1"/>
  <c r="R9598" i="1"/>
  <c r="S9598" i="1"/>
  <c r="T9598" i="1"/>
  <c r="P9599" i="1"/>
  <c r="Q9599" i="1"/>
  <c r="R9599" i="1"/>
  <c r="S9599" i="1"/>
  <c r="T9599" i="1"/>
  <c r="P9600" i="1"/>
  <c r="Q9600" i="1"/>
  <c r="R9600" i="1"/>
  <c r="S9600" i="1"/>
  <c r="T9600" i="1"/>
  <c r="P9601" i="1"/>
  <c r="Q9601" i="1"/>
  <c r="R9601" i="1"/>
  <c r="S9601" i="1"/>
  <c r="T9601" i="1"/>
  <c r="P9602" i="1"/>
  <c r="Q9602" i="1"/>
  <c r="R9602" i="1"/>
  <c r="S9602" i="1"/>
  <c r="T9602" i="1"/>
  <c r="P9603" i="1"/>
  <c r="Q9603" i="1"/>
  <c r="R9603" i="1"/>
  <c r="S9603" i="1"/>
  <c r="T9603" i="1"/>
  <c r="P9604" i="1"/>
  <c r="Q9604" i="1"/>
  <c r="R9604" i="1"/>
  <c r="S9604" i="1"/>
  <c r="T9604" i="1"/>
  <c r="P9605" i="1"/>
  <c r="Q9605" i="1"/>
  <c r="R9605" i="1"/>
  <c r="S9605" i="1"/>
  <c r="T9605" i="1"/>
  <c r="P9680" i="1"/>
  <c r="Q9680" i="1"/>
  <c r="R9680" i="1"/>
  <c r="S9680" i="1"/>
  <c r="T9680" i="1"/>
  <c r="P9681" i="1"/>
  <c r="Q9681" i="1"/>
  <c r="R9681" i="1"/>
  <c r="S9681" i="1"/>
  <c r="T9681" i="1"/>
  <c r="P9682" i="1"/>
  <c r="Q9682" i="1"/>
  <c r="R9682" i="1"/>
  <c r="S9682" i="1"/>
  <c r="T9682" i="1"/>
  <c r="P9698" i="1"/>
  <c r="Q9698" i="1"/>
  <c r="R9698" i="1"/>
  <c r="S9698" i="1"/>
  <c r="T9698" i="1"/>
  <c r="P9699" i="1"/>
  <c r="Q9699" i="1"/>
  <c r="R9699" i="1"/>
  <c r="S9699" i="1"/>
  <c r="T9699" i="1"/>
  <c r="P9700" i="1"/>
  <c r="Q9700" i="1"/>
  <c r="R9700" i="1"/>
  <c r="S9700" i="1"/>
  <c r="T9700" i="1"/>
  <c r="P9701" i="1"/>
  <c r="Q9701" i="1"/>
  <c r="R9701" i="1"/>
  <c r="S9701" i="1"/>
  <c r="T9701" i="1"/>
  <c r="P9702" i="1"/>
  <c r="Q9702" i="1"/>
  <c r="R9702" i="1"/>
  <c r="S9702" i="1"/>
  <c r="T9702" i="1"/>
  <c r="P9703" i="1"/>
  <c r="Q9703" i="1"/>
  <c r="R9703" i="1"/>
  <c r="S9703" i="1"/>
  <c r="T9703" i="1"/>
  <c r="P9704" i="1"/>
  <c r="Q9704" i="1"/>
  <c r="R9704" i="1"/>
  <c r="S9704" i="1"/>
  <c r="T9704" i="1"/>
  <c r="P9727" i="1"/>
  <c r="Q9727" i="1"/>
  <c r="R9727" i="1"/>
  <c r="S9727" i="1"/>
  <c r="T9727" i="1"/>
  <c r="P9728" i="1"/>
  <c r="Q9728" i="1"/>
  <c r="R9728" i="1"/>
  <c r="S9728" i="1"/>
  <c r="T9728" i="1"/>
  <c r="P9729" i="1"/>
  <c r="Q9729" i="1"/>
  <c r="R9729" i="1"/>
  <c r="S9729" i="1"/>
  <c r="T9729" i="1"/>
  <c r="P9730" i="1"/>
  <c r="Q9730" i="1"/>
  <c r="R9730" i="1"/>
  <c r="S9730" i="1"/>
  <c r="T9730" i="1"/>
  <c r="P9731" i="1"/>
  <c r="Q9731" i="1"/>
  <c r="R9731" i="1"/>
  <c r="S9731" i="1"/>
  <c r="T9731" i="1"/>
  <c r="P9732" i="1"/>
  <c r="Q9732" i="1"/>
  <c r="R9732" i="1"/>
  <c r="S9732" i="1"/>
  <c r="T9732" i="1"/>
  <c r="P9733" i="1"/>
  <c r="Q9733" i="1"/>
  <c r="R9733" i="1"/>
  <c r="S9733" i="1"/>
  <c r="T9733" i="1"/>
  <c r="P9734" i="1"/>
  <c r="Q9734" i="1"/>
  <c r="R9734" i="1"/>
  <c r="S9734" i="1"/>
  <c r="T9734" i="1"/>
  <c r="P9735" i="1"/>
  <c r="Q9735" i="1"/>
  <c r="R9735" i="1"/>
  <c r="S9735" i="1"/>
  <c r="T9735" i="1"/>
  <c r="P9736" i="1"/>
  <c r="Q9736" i="1"/>
  <c r="R9736" i="1"/>
  <c r="S9736" i="1"/>
  <c r="T9736" i="1"/>
  <c r="P9737" i="1"/>
  <c r="Q9737" i="1"/>
  <c r="R9737" i="1"/>
  <c r="S9737" i="1"/>
  <c r="T9737" i="1"/>
  <c r="P9753" i="1"/>
  <c r="Q9753" i="1"/>
  <c r="R9753" i="1"/>
  <c r="S9753" i="1"/>
  <c r="T9753" i="1"/>
  <c r="P9754" i="1"/>
  <c r="Q9754" i="1"/>
  <c r="R9754" i="1"/>
  <c r="S9754" i="1"/>
  <c r="T9754" i="1"/>
  <c r="P9755" i="1"/>
  <c r="Q9755" i="1"/>
  <c r="R9755" i="1"/>
  <c r="S9755" i="1"/>
  <c r="T9755" i="1"/>
  <c r="P9756" i="1"/>
  <c r="Q9756" i="1"/>
  <c r="R9756" i="1"/>
  <c r="S9756" i="1"/>
  <c r="T9756" i="1"/>
  <c r="P9757" i="1"/>
  <c r="Q9757" i="1"/>
  <c r="R9757" i="1"/>
  <c r="S9757" i="1"/>
  <c r="T9757" i="1"/>
  <c r="P9770" i="1"/>
  <c r="Q9770" i="1"/>
  <c r="R9770" i="1"/>
  <c r="S9770" i="1"/>
  <c r="T9770" i="1"/>
  <c r="P9771" i="1"/>
  <c r="Q9771" i="1"/>
  <c r="R9771" i="1"/>
  <c r="S9771" i="1"/>
  <c r="T9771" i="1"/>
  <c r="P9772" i="1"/>
  <c r="Q9772" i="1"/>
  <c r="R9772" i="1"/>
  <c r="S9772" i="1"/>
  <c r="T9772" i="1"/>
  <c r="P9773" i="1"/>
  <c r="Q9773" i="1"/>
  <c r="R9773" i="1"/>
  <c r="S9773" i="1"/>
  <c r="T9773" i="1"/>
  <c r="P9774" i="1"/>
  <c r="Q9774" i="1"/>
  <c r="R9774" i="1"/>
  <c r="S9774" i="1"/>
  <c r="T9774" i="1"/>
  <c r="P9791" i="1"/>
  <c r="Q9791" i="1"/>
  <c r="R9791" i="1"/>
  <c r="S9791" i="1"/>
  <c r="T9791" i="1"/>
  <c r="P9792" i="1"/>
  <c r="Q9792" i="1"/>
  <c r="R9792" i="1"/>
  <c r="S9792" i="1"/>
  <c r="T9792" i="1"/>
  <c r="P9793" i="1"/>
  <c r="Q9793" i="1"/>
  <c r="R9793" i="1"/>
  <c r="S9793" i="1"/>
  <c r="T9793" i="1"/>
  <c r="P9794" i="1"/>
  <c r="Q9794" i="1"/>
  <c r="R9794" i="1"/>
  <c r="S9794" i="1"/>
  <c r="T9794" i="1"/>
  <c r="P9808" i="1"/>
  <c r="Q9808" i="1"/>
  <c r="R9808" i="1"/>
  <c r="S9808" i="1"/>
  <c r="T9808" i="1"/>
  <c r="P9809" i="1"/>
  <c r="Q9809" i="1"/>
  <c r="R9809" i="1"/>
  <c r="S9809" i="1"/>
  <c r="T9809" i="1"/>
  <c r="P9810" i="1"/>
  <c r="Q9810" i="1"/>
  <c r="R9810" i="1"/>
  <c r="S9810" i="1"/>
  <c r="T9810" i="1"/>
  <c r="P9827" i="1"/>
  <c r="Q9827" i="1"/>
  <c r="R9827" i="1"/>
  <c r="S9827" i="1"/>
  <c r="T9827" i="1"/>
  <c r="P9828" i="1"/>
  <c r="Q9828" i="1"/>
  <c r="R9828" i="1"/>
  <c r="S9828" i="1"/>
  <c r="T9828" i="1"/>
  <c r="P9829" i="1"/>
  <c r="Q9829" i="1"/>
  <c r="R9829" i="1"/>
  <c r="S9829" i="1"/>
  <c r="T9829" i="1"/>
  <c r="P9830" i="1"/>
  <c r="Q9830" i="1"/>
  <c r="R9830" i="1"/>
  <c r="S9830" i="1"/>
  <c r="T9830" i="1"/>
  <c r="P9831" i="1"/>
  <c r="Q9831" i="1"/>
  <c r="R9831" i="1"/>
  <c r="S9831" i="1"/>
  <c r="T9831" i="1"/>
  <c r="P9832" i="1"/>
  <c r="Q9832" i="1"/>
  <c r="R9832" i="1"/>
  <c r="S9832" i="1"/>
  <c r="T9832" i="1"/>
  <c r="P9833" i="1"/>
  <c r="Q9833" i="1"/>
  <c r="R9833" i="1"/>
  <c r="S9833" i="1"/>
  <c r="T9833" i="1"/>
  <c r="P9855" i="1"/>
  <c r="Q9855" i="1"/>
  <c r="R9855" i="1"/>
  <c r="S9855" i="1"/>
  <c r="T9855" i="1"/>
  <c r="P9856" i="1"/>
  <c r="Q9856" i="1"/>
  <c r="R9856" i="1"/>
  <c r="S9856" i="1"/>
  <c r="T9856" i="1"/>
  <c r="P9857" i="1"/>
  <c r="Q9857" i="1"/>
  <c r="R9857" i="1"/>
  <c r="S9857" i="1"/>
  <c r="T9857" i="1"/>
  <c r="P9858" i="1"/>
  <c r="Q9858" i="1"/>
  <c r="R9858" i="1"/>
  <c r="S9858" i="1"/>
  <c r="T9858" i="1"/>
  <c r="P9859" i="1"/>
  <c r="Q9859" i="1"/>
  <c r="R9859" i="1"/>
  <c r="S9859" i="1"/>
  <c r="T9859" i="1"/>
  <c r="P9860" i="1"/>
  <c r="Q9860" i="1"/>
  <c r="R9860" i="1"/>
  <c r="S9860" i="1"/>
  <c r="T9860" i="1"/>
  <c r="P9882" i="1"/>
  <c r="Q9882" i="1"/>
  <c r="R9882" i="1"/>
  <c r="S9882" i="1"/>
  <c r="T9882" i="1"/>
  <c r="P9883" i="1"/>
  <c r="Q9883" i="1"/>
  <c r="R9883" i="1"/>
  <c r="S9883" i="1"/>
  <c r="T9883" i="1"/>
  <c r="P9884" i="1"/>
  <c r="Q9884" i="1"/>
  <c r="R9884" i="1"/>
  <c r="S9884" i="1"/>
  <c r="T9884" i="1"/>
  <c r="P9885" i="1"/>
  <c r="Q9885" i="1"/>
  <c r="R9885" i="1"/>
  <c r="S9885" i="1"/>
  <c r="T9885" i="1"/>
  <c r="P9886" i="1"/>
  <c r="Q9886" i="1"/>
  <c r="R9886" i="1"/>
  <c r="S9886" i="1"/>
  <c r="T9886" i="1"/>
  <c r="P9887" i="1"/>
  <c r="Q9887" i="1"/>
  <c r="R9887" i="1"/>
  <c r="S9887" i="1"/>
  <c r="T9887" i="1"/>
  <c r="P9918" i="1"/>
  <c r="Q9918" i="1"/>
  <c r="R9918" i="1"/>
  <c r="S9918" i="1"/>
  <c r="T9918" i="1"/>
  <c r="P9919" i="1"/>
  <c r="Q9919" i="1"/>
  <c r="R9919" i="1"/>
  <c r="S9919" i="1"/>
  <c r="T9919" i="1"/>
  <c r="P9920" i="1"/>
  <c r="Q9920" i="1"/>
  <c r="R9920" i="1"/>
  <c r="S9920" i="1"/>
  <c r="T9920" i="1"/>
  <c r="P9921" i="1"/>
  <c r="Q9921" i="1"/>
  <c r="R9921" i="1"/>
  <c r="S9921" i="1"/>
  <c r="T9921" i="1"/>
  <c r="P9938" i="1"/>
  <c r="Q9938" i="1"/>
  <c r="R9938" i="1"/>
  <c r="S9938" i="1"/>
  <c r="T9938" i="1"/>
  <c r="P9939" i="1"/>
  <c r="Q9939" i="1"/>
  <c r="R9939" i="1"/>
  <c r="S9939" i="1"/>
  <c r="T9939" i="1"/>
  <c r="P9940" i="1"/>
  <c r="Q9940" i="1"/>
  <c r="R9940" i="1"/>
  <c r="S9940" i="1"/>
  <c r="T9940" i="1"/>
  <c r="P9941" i="1"/>
  <c r="Q9941" i="1"/>
  <c r="R9941" i="1"/>
  <c r="S9941" i="1"/>
  <c r="T9941" i="1"/>
  <c r="P9942" i="1"/>
  <c r="Q9942" i="1"/>
  <c r="R9942" i="1"/>
  <c r="S9942" i="1"/>
  <c r="T9942" i="1"/>
  <c r="P9951" i="1"/>
  <c r="Q9951" i="1"/>
  <c r="R9951" i="1"/>
  <c r="S9951" i="1"/>
  <c r="T9951" i="1"/>
  <c r="P9952" i="1"/>
  <c r="Q9952" i="1"/>
  <c r="R9952" i="1"/>
  <c r="S9952" i="1"/>
  <c r="T9952" i="1"/>
  <c r="P9953" i="1"/>
  <c r="Q9953" i="1"/>
  <c r="R9953" i="1"/>
  <c r="S9953" i="1"/>
  <c r="T9953" i="1"/>
  <c r="P9954" i="1"/>
  <c r="Q9954" i="1"/>
  <c r="R9954" i="1"/>
  <c r="S9954" i="1"/>
  <c r="T9954" i="1"/>
  <c r="P9955" i="1"/>
  <c r="Q9955" i="1"/>
  <c r="R9955" i="1"/>
  <c r="S9955" i="1"/>
  <c r="T9955" i="1"/>
  <c r="P10010" i="1"/>
  <c r="Q10010" i="1"/>
  <c r="R10010" i="1"/>
  <c r="S10010" i="1"/>
  <c r="T10010" i="1"/>
  <c r="P10011" i="1"/>
  <c r="Q10011" i="1"/>
  <c r="R10011" i="1"/>
  <c r="S10011" i="1"/>
  <c r="T10011" i="1"/>
  <c r="P10012" i="1"/>
  <c r="Q10012" i="1"/>
  <c r="R10012" i="1"/>
  <c r="S10012" i="1"/>
  <c r="T10012" i="1"/>
  <c r="P10013" i="1"/>
  <c r="Q10013" i="1"/>
  <c r="R10013" i="1"/>
  <c r="S10013" i="1"/>
  <c r="T10013" i="1"/>
  <c r="P10014" i="1"/>
  <c r="Q10014" i="1"/>
  <c r="R10014" i="1"/>
  <c r="S10014" i="1"/>
  <c r="T10014" i="1"/>
  <c r="P10015" i="1"/>
  <c r="Q10015" i="1"/>
  <c r="R10015" i="1"/>
  <c r="S10015" i="1"/>
  <c r="T10015" i="1"/>
  <c r="P10016" i="1"/>
  <c r="Q10016" i="1"/>
  <c r="R10016" i="1"/>
  <c r="S10016" i="1"/>
  <c r="T10016" i="1"/>
  <c r="P10017" i="1"/>
  <c r="Q10017" i="1"/>
  <c r="R10017" i="1"/>
  <c r="S10017" i="1"/>
  <c r="T10017" i="1"/>
  <c r="P10018" i="1"/>
  <c r="Q10018" i="1"/>
  <c r="R10018" i="1"/>
  <c r="S10018" i="1"/>
  <c r="T10018" i="1"/>
  <c r="P10019" i="1"/>
  <c r="Q10019" i="1"/>
  <c r="R10019" i="1"/>
  <c r="S10019" i="1"/>
  <c r="T10019" i="1"/>
  <c r="P10020" i="1"/>
  <c r="Q10020" i="1"/>
  <c r="R10020" i="1"/>
  <c r="S10020" i="1"/>
  <c r="T10020" i="1"/>
  <c r="P10021" i="1"/>
  <c r="Q10021" i="1"/>
  <c r="R10021" i="1"/>
  <c r="S10021" i="1"/>
  <c r="T10021" i="1"/>
  <c r="P10022" i="1"/>
  <c r="Q10022" i="1"/>
  <c r="R10022" i="1"/>
  <c r="S10022" i="1"/>
  <c r="T10022" i="1"/>
  <c r="P10023" i="1"/>
  <c r="Q10023" i="1"/>
  <c r="R10023" i="1"/>
  <c r="S10023" i="1"/>
  <c r="T10023" i="1"/>
  <c r="P10024" i="1"/>
  <c r="Q10024" i="1"/>
  <c r="R10024" i="1"/>
  <c r="S10024" i="1"/>
  <c r="T10024" i="1"/>
  <c r="P10025" i="1"/>
  <c r="Q10025" i="1"/>
  <c r="R10025" i="1"/>
  <c r="S10025" i="1"/>
  <c r="T10025" i="1"/>
  <c r="P10026" i="1"/>
  <c r="Q10026" i="1"/>
  <c r="R10026" i="1"/>
  <c r="S10026" i="1"/>
  <c r="T10026" i="1"/>
  <c r="P10027" i="1"/>
  <c r="Q10027" i="1"/>
  <c r="R10027" i="1"/>
  <c r="S10027" i="1"/>
  <c r="T10027" i="1"/>
  <c r="P10028" i="1"/>
  <c r="Q10028" i="1"/>
  <c r="R10028" i="1"/>
  <c r="S10028" i="1"/>
  <c r="T10028" i="1"/>
  <c r="P10029" i="1"/>
  <c r="Q10029" i="1"/>
  <c r="R10029" i="1"/>
  <c r="S10029" i="1"/>
  <c r="T10029" i="1"/>
  <c r="P10030" i="1"/>
  <c r="Q10030" i="1"/>
  <c r="R10030" i="1"/>
  <c r="S10030" i="1"/>
  <c r="T10030" i="1"/>
  <c r="P10031" i="1"/>
  <c r="Q10031" i="1"/>
  <c r="R10031" i="1"/>
  <c r="S10031" i="1"/>
  <c r="T10031" i="1"/>
  <c r="P10032" i="1"/>
  <c r="Q10032" i="1"/>
  <c r="R10032" i="1"/>
  <c r="S10032" i="1"/>
  <c r="T10032" i="1"/>
  <c r="P10033" i="1"/>
  <c r="Q10033" i="1"/>
  <c r="R10033" i="1"/>
  <c r="S10033" i="1"/>
  <c r="T10033" i="1"/>
  <c r="P10034" i="1"/>
  <c r="Q10034" i="1"/>
  <c r="R10034" i="1"/>
  <c r="S10034" i="1"/>
  <c r="T10034" i="1"/>
  <c r="P10035" i="1"/>
  <c r="Q10035" i="1"/>
  <c r="R10035" i="1"/>
  <c r="S10035" i="1"/>
  <c r="T10035" i="1"/>
  <c r="P10036" i="1"/>
  <c r="Q10036" i="1"/>
  <c r="R10036" i="1"/>
  <c r="S10036" i="1"/>
  <c r="T10036" i="1"/>
  <c r="P10037" i="1"/>
  <c r="Q10037" i="1"/>
  <c r="R10037" i="1"/>
  <c r="S10037" i="1"/>
  <c r="T10037" i="1"/>
  <c r="P10038" i="1"/>
  <c r="Q10038" i="1"/>
  <c r="R10038" i="1"/>
  <c r="S10038" i="1"/>
  <c r="T10038" i="1"/>
  <c r="P10039" i="1"/>
  <c r="Q10039" i="1"/>
  <c r="R10039" i="1"/>
  <c r="S10039" i="1"/>
  <c r="T10039" i="1"/>
  <c r="P10040" i="1"/>
  <c r="Q10040" i="1"/>
  <c r="R10040" i="1"/>
  <c r="S10040" i="1"/>
  <c r="T10040" i="1"/>
  <c r="P10086" i="1"/>
  <c r="Q10086" i="1"/>
  <c r="R10086" i="1"/>
  <c r="S10086" i="1"/>
  <c r="T10086" i="1"/>
  <c r="P10087" i="1"/>
  <c r="Q10087" i="1"/>
  <c r="R10087" i="1"/>
  <c r="S10087" i="1"/>
  <c r="T10087" i="1"/>
  <c r="P10088" i="1"/>
  <c r="Q10088" i="1"/>
  <c r="R10088" i="1"/>
  <c r="S10088" i="1"/>
  <c r="T10088" i="1"/>
  <c r="P10089" i="1"/>
  <c r="Q10089" i="1"/>
  <c r="R10089" i="1"/>
  <c r="S10089" i="1"/>
  <c r="T10089" i="1"/>
  <c r="P10090" i="1"/>
  <c r="Q10090" i="1"/>
  <c r="R10090" i="1"/>
  <c r="S10090" i="1"/>
  <c r="T10090" i="1"/>
  <c r="P10092" i="1"/>
  <c r="Q10092" i="1"/>
  <c r="R10092" i="1"/>
  <c r="S10092" i="1"/>
  <c r="T10092" i="1"/>
  <c r="P10093" i="1"/>
  <c r="Q10093" i="1"/>
  <c r="R10093" i="1"/>
  <c r="S10093" i="1"/>
  <c r="T10093" i="1"/>
  <c r="P10094" i="1"/>
  <c r="Q10094" i="1"/>
  <c r="R10094" i="1"/>
  <c r="S10094" i="1"/>
  <c r="T10094" i="1"/>
  <c r="P10119" i="1"/>
  <c r="Q10119" i="1"/>
  <c r="R10119" i="1"/>
  <c r="S10119" i="1"/>
  <c r="T10119" i="1"/>
  <c r="P10120" i="1"/>
  <c r="Q10120" i="1"/>
  <c r="R10120" i="1"/>
  <c r="S10120" i="1"/>
  <c r="T10120" i="1"/>
  <c r="P10121" i="1"/>
  <c r="Q10121" i="1"/>
  <c r="R10121" i="1"/>
  <c r="S10121" i="1"/>
  <c r="T10121" i="1"/>
  <c r="P10122" i="1"/>
  <c r="Q10122" i="1"/>
  <c r="R10122" i="1"/>
  <c r="S10122" i="1"/>
  <c r="T10122" i="1"/>
  <c r="P10123" i="1"/>
  <c r="Q10123" i="1"/>
  <c r="R10123" i="1"/>
  <c r="S10123" i="1"/>
  <c r="T10123" i="1"/>
  <c r="P10142" i="1"/>
  <c r="Q10142" i="1"/>
  <c r="R10142" i="1"/>
  <c r="S10142" i="1"/>
  <c r="T10142" i="1"/>
  <c r="P10143" i="1"/>
  <c r="Q10143" i="1"/>
  <c r="R10143" i="1"/>
  <c r="S10143" i="1"/>
  <c r="T10143" i="1"/>
  <c r="P10144" i="1"/>
  <c r="Q10144" i="1"/>
  <c r="R10144" i="1"/>
  <c r="S10144" i="1"/>
  <c r="T10144" i="1"/>
  <c r="P10145" i="1"/>
  <c r="Q10145" i="1"/>
  <c r="R10145" i="1"/>
  <c r="S10145" i="1"/>
  <c r="T10145" i="1"/>
  <c r="P10146" i="1"/>
  <c r="Q10146" i="1"/>
  <c r="R10146" i="1"/>
  <c r="S10146" i="1"/>
  <c r="T10146" i="1"/>
  <c r="P10147" i="1"/>
  <c r="Q10147" i="1"/>
  <c r="R10147" i="1"/>
  <c r="S10147" i="1"/>
  <c r="T10147" i="1"/>
  <c r="P10148" i="1"/>
  <c r="Q10148" i="1"/>
  <c r="R10148" i="1"/>
  <c r="S10148" i="1"/>
  <c r="T10148" i="1"/>
  <c r="P10149" i="1"/>
  <c r="Q10149" i="1"/>
  <c r="R10149" i="1"/>
  <c r="S10149" i="1"/>
  <c r="T10149" i="1"/>
  <c r="P10151" i="1"/>
  <c r="Q10151" i="1"/>
  <c r="R10151" i="1"/>
  <c r="S10151" i="1"/>
  <c r="T10151" i="1"/>
  <c r="P10152" i="1"/>
  <c r="Q10152" i="1"/>
  <c r="R10152" i="1"/>
  <c r="S10152" i="1"/>
  <c r="T10152" i="1"/>
  <c r="P10153" i="1"/>
  <c r="Q10153" i="1"/>
  <c r="R10153" i="1"/>
  <c r="S10153" i="1"/>
  <c r="T10153" i="1"/>
  <c r="P10154" i="1"/>
  <c r="Q10154" i="1"/>
  <c r="R10154" i="1"/>
  <c r="S10154" i="1"/>
  <c r="T10154" i="1"/>
  <c r="P10155" i="1"/>
  <c r="Q10155" i="1"/>
  <c r="R10155" i="1"/>
  <c r="S10155" i="1"/>
  <c r="T10155" i="1"/>
  <c r="P10156" i="1"/>
  <c r="Q10156" i="1"/>
  <c r="R10156" i="1"/>
  <c r="S10156" i="1"/>
  <c r="T10156" i="1"/>
  <c r="P10157" i="1"/>
  <c r="Q10157" i="1"/>
  <c r="R10157" i="1"/>
  <c r="S10157" i="1"/>
  <c r="T10157" i="1"/>
  <c r="P10158" i="1"/>
  <c r="Q10158" i="1"/>
  <c r="R10158" i="1"/>
  <c r="S10158" i="1"/>
  <c r="T10158" i="1"/>
  <c r="P10159" i="1"/>
  <c r="Q10159" i="1"/>
  <c r="R10159" i="1"/>
  <c r="S10159" i="1"/>
  <c r="T10159" i="1"/>
  <c r="P10160" i="1"/>
  <c r="Q10160" i="1"/>
  <c r="R10160" i="1"/>
  <c r="S10160" i="1"/>
  <c r="T10160" i="1"/>
  <c r="P10196" i="1"/>
  <c r="Q10196" i="1"/>
  <c r="R10196" i="1"/>
  <c r="S10196" i="1"/>
  <c r="T10196" i="1"/>
  <c r="P10197" i="1"/>
  <c r="Q10197" i="1"/>
  <c r="R10197" i="1"/>
  <c r="S10197" i="1"/>
  <c r="T10197" i="1"/>
  <c r="P10198" i="1"/>
  <c r="Q10198" i="1"/>
  <c r="R10198" i="1"/>
  <c r="S10198" i="1"/>
  <c r="T10198" i="1"/>
  <c r="P10199" i="1"/>
  <c r="Q10199" i="1"/>
  <c r="R10199" i="1"/>
  <c r="S10199" i="1"/>
  <c r="T10199" i="1"/>
  <c r="P10200" i="1"/>
  <c r="Q10200" i="1"/>
  <c r="R10200" i="1"/>
  <c r="S10200" i="1"/>
  <c r="T10200" i="1"/>
  <c r="P10201" i="1"/>
  <c r="Q10201" i="1"/>
  <c r="R10201" i="1"/>
  <c r="S10201" i="1"/>
  <c r="T10201" i="1"/>
  <c r="P10202" i="1"/>
  <c r="Q10202" i="1"/>
  <c r="R10202" i="1"/>
  <c r="S10202" i="1"/>
  <c r="T10202" i="1"/>
  <c r="P10203" i="1"/>
  <c r="Q10203" i="1"/>
  <c r="R10203" i="1"/>
  <c r="S10203" i="1"/>
  <c r="T10203" i="1"/>
  <c r="P10229" i="1"/>
  <c r="Q10229" i="1"/>
  <c r="R10229" i="1"/>
  <c r="S10229" i="1"/>
  <c r="T10229" i="1"/>
  <c r="P10230" i="1"/>
  <c r="Q10230" i="1"/>
  <c r="R10230" i="1"/>
  <c r="S10230" i="1"/>
  <c r="T10230" i="1"/>
  <c r="P10231" i="1"/>
  <c r="Q10231" i="1"/>
  <c r="R10231" i="1"/>
  <c r="S10231" i="1"/>
  <c r="T10231" i="1"/>
  <c r="P10232" i="1"/>
  <c r="Q10232" i="1"/>
  <c r="R10232" i="1"/>
  <c r="S10232" i="1"/>
  <c r="T10232" i="1"/>
  <c r="P10233" i="1"/>
  <c r="Q10233" i="1"/>
  <c r="R10233" i="1"/>
  <c r="S10233" i="1"/>
  <c r="T10233" i="1"/>
  <c r="P10234" i="1"/>
  <c r="Q10234" i="1"/>
  <c r="R10234" i="1"/>
  <c r="S10234" i="1"/>
  <c r="T10234" i="1"/>
  <c r="P10235" i="1"/>
  <c r="Q10235" i="1"/>
  <c r="R10235" i="1"/>
  <c r="S10235" i="1"/>
  <c r="T10235" i="1"/>
  <c r="P10275" i="1"/>
  <c r="Q10275" i="1"/>
  <c r="R10275" i="1"/>
  <c r="S10275" i="1"/>
  <c r="T10275" i="1"/>
  <c r="P10276" i="1"/>
  <c r="Q10276" i="1"/>
  <c r="R10276" i="1"/>
  <c r="S10276" i="1"/>
  <c r="T10276" i="1"/>
  <c r="P10277" i="1"/>
  <c r="Q10277" i="1"/>
  <c r="R10277" i="1"/>
  <c r="S10277" i="1"/>
  <c r="T10277" i="1"/>
  <c r="P10278" i="1"/>
  <c r="Q10278" i="1"/>
  <c r="R10278" i="1"/>
  <c r="S10278" i="1"/>
  <c r="T10278" i="1"/>
  <c r="P10279" i="1"/>
  <c r="Q10279" i="1"/>
  <c r="R10279" i="1"/>
  <c r="S10279" i="1"/>
  <c r="T10279" i="1"/>
  <c r="P10280" i="1"/>
  <c r="Q10280" i="1"/>
  <c r="R10280" i="1"/>
  <c r="S10280" i="1"/>
  <c r="T10280" i="1"/>
  <c r="P10281" i="1"/>
  <c r="Q10281" i="1"/>
  <c r="R10281" i="1"/>
  <c r="S10281" i="1"/>
  <c r="T10281" i="1"/>
  <c r="P10282" i="1"/>
  <c r="Q10282" i="1"/>
  <c r="R10282" i="1"/>
  <c r="S10282" i="1"/>
  <c r="T10282" i="1"/>
  <c r="P10283" i="1"/>
  <c r="Q10283" i="1"/>
  <c r="R10283" i="1"/>
  <c r="S10283" i="1"/>
  <c r="T10283" i="1"/>
  <c r="P10284" i="1"/>
  <c r="Q10284" i="1"/>
  <c r="R10284" i="1"/>
  <c r="S10284" i="1"/>
  <c r="T10284" i="1"/>
  <c r="P10285" i="1"/>
  <c r="Q10285" i="1"/>
  <c r="R10285" i="1"/>
  <c r="S10285" i="1"/>
  <c r="T10285" i="1"/>
  <c r="P10286" i="1"/>
  <c r="Q10286" i="1"/>
  <c r="R10286" i="1"/>
  <c r="S10286" i="1"/>
  <c r="T10286" i="1"/>
  <c r="P10287" i="1"/>
  <c r="Q10287" i="1"/>
  <c r="R10287" i="1"/>
  <c r="S10287" i="1"/>
  <c r="T10287" i="1"/>
  <c r="P10288" i="1"/>
  <c r="Q10288" i="1"/>
  <c r="R10288" i="1"/>
  <c r="S10288" i="1"/>
  <c r="T10288" i="1"/>
  <c r="P10289" i="1"/>
  <c r="Q10289" i="1"/>
  <c r="R10289" i="1"/>
  <c r="S10289" i="1"/>
  <c r="T10289" i="1"/>
  <c r="P10290" i="1"/>
  <c r="Q10290" i="1"/>
  <c r="R10290" i="1"/>
  <c r="S10290" i="1"/>
  <c r="T10290" i="1"/>
  <c r="P10291" i="1"/>
  <c r="Q10291" i="1"/>
  <c r="R10291" i="1"/>
  <c r="S10291" i="1"/>
  <c r="T10291" i="1"/>
  <c r="P10292" i="1"/>
  <c r="Q10292" i="1"/>
  <c r="R10292" i="1"/>
  <c r="S10292" i="1"/>
  <c r="T10292" i="1"/>
  <c r="P10534" i="1"/>
  <c r="Q10534" i="1"/>
  <c r="R10534" i="1"/>
  <c r="S10534" i="1"/>
  <c r="T10534" i="1"/>
  <c r="P10535" i="1"/>
  <c r="Q10535" i="1"/>
  <c r="R10535" i="1"/>
  <c r="S10535" i="1"/>
  <c r="T10535" i="1"/>
  <c r="P10536" i="1"/>
  <c r="Q10536" i="1"/>
  <c r="R10536" i="1"/>
  <c r="S10536" i="1"/>
  <c r="T10536" i="1"/>
  <c r="P10537" i="1"/>
  <c r="Q10537" i="1"/>
  <c r="R10537" i="1"/>
  <c r="S10537" i="1"/>
  <c r="T10537" i="1"/>
  <c r="P10538" i="1"/>
  <c r="Q10538" i="1"/>
  <c r="R10538" i="1"/>
  <c r="S10538" i="1"/>
  <c r="T10538" i="1"/>
  <c r="P10539" i="1"/>
  <c r="Q10539" i="1"/>
  <c r="R10539" i="1"/>
  <c r="S10539" i="1"/>
  <c r="T10539" i="1"/>
  <c r="P10540" i="1"/>
  <c r="Q10540" i="1"/>
  <c r="R10540" i="1"/>
  <c r="S10540" i="1"/>
  <c r="T10540" i="1"/>
  <c r="P10541" i="1"/>
  <c r="Q10541" i="1"/>
  <c r="R10541" i="1"/>
  <c r="S10541" i="1"/>
  <c r="T10541" i="1"/>
  <c r="P10542" i="1"/>
  <c r="Q10542" i="1"/>
  <c r="R10542" i="1"/>
  <c r="S10542" i="1"/>
  <c r="T10542" i="1"/>
  <c r="P10543" i="1"/>
  <c r="Q10543" i="1"/>
  <c r="R10543" i="1"/>
  <c r="S10543" i="1"/>
  <c r="T10543" i="1"/>
  <c r="P10544" i="1"/>
  <c r="Q10544" i="1"/>
  <c r="R10544" i="1"/>
  <c r="S10544" i="1"/>
  <c r="T10544" i="1"/>
  <c r="P10545" i="1"/>
  <c r="Q10545" i="1"/>
  <c r="R10545" i="1"/>
  <c r="S10545" i="1"/>
  <c r="T10545" i="1"/>
  <c r="P10546" i="1"/>
  <c r="Q10546" i="1"/>
  <c r="R10546" i="1"/>
  <c r="S10546" i="1"/>
  <c r="T10546" i="1"/>
  <c r="P10547" i="1"/>
  <c r="Q10547" i="1"/>
  <c r="R10547" i="1"/>
  <c r="S10547" i="1"/>
  <c r="T10547" i="1"/>
  <c r="P10549" i="1"/>
  <c r="Q10549" i="1"/>
  <c r="R10549" i="1"/>
  <c r="S10549" i="1"/>
  <c r="T10549" i="1"/>
  <c r="P10550" i="1"/>
  <c r="Q10550" i="1"/>
  <c r="R10550" i="1"/>
  <c r="S10550" i="1"/>
  <c r="T10550" i="1"/>
  <c r="P10551" i="1"/>
  <c r="Q10551" i="1"/>
  <c r="R10551" i="1"/>
  <c r="S10551" i="1"/>
  <c r="T10551" i="1"/>
  <c r="P10552" i="1"/>
  <c r="Q10552" i="1"/>
  <c r="R10552" i="1"/>
  <c r="S10552" i="1"/>
  <c r="T10552" i="1"/>
  <c r="P10553" i="1"/>
  <c r="Q10553" i="1"/>
  <c r="R10553" i="1"/>
  <c r="S10553" i="1"/>
  <c r="T10553" i="1"/>
  <c r="P10554" i="1"/>
  <c r="Q10554" i="1"/>
  <c r="R10554" i="1"/>
  <c r="S10554" i="1"/>
  <c r="T10554" i="1"/>
  <c r="P10555" i="1"/>
  <c r="Q10555" i="1"/>
  <c r="R10555" i="1"/>
  <c r="S10555" i="1"/>
  <c r="T10555" i="1"/>
  <c r="P10556" i="1"/>
  <c r="Q10556" i="1"/>
  <c r="R10556" i="1"/>
  <c r="S10556" i="1"/>
  <c r="T10556" i="1"/>
  <c r="P10557" i="1"/>
  <c r="Q10557" i="1"/>
  <c r="R10557" i="1"/>
  <c r="S10557" i="1"/>
  <c r="T10557" i="1"/>
  <c r="P10558" i="1"/>
  <c r="Q10558" i="1"/>
  <c r="R10558" i="1"/>
  <c r="S10558" i="1"/>
  <c r="T10558" i="1"/>
  <c r="P10559" i="1"/>
  <c r="Q10559" i="1"/>
  <c r="R10559" i="1"/>
  <c r="S10559" i="1"/>
  <c r="T10559" i="1"/>
  <c r="P10560" i="1"/>
  <c r="Q10560" i="1"/>
  <c r="R10560" i="1"/>
  <c r="S10560" i="1"/>
  <c r="T10560" i="1"/>
  <c r="P10561" i="1"/>
  <c r="Q10561" i="1"/>
  <c r="R10561" i="1"/>
  <c r="S10561" i="1"/>
  <c r="T10561" i="1"/>
  <c r="P10562" i="1"/>
  <c r="Q10562" i="1"/>
  <c r="R10562" i="1"/>
  <c r="S10562" i="1"/>
  <c r="T10562" i="1"/>
  <c r="P10563" i="1"/>
  <c r="Q10563" i="1"/>
  <c r="R10563" i="1"/>
  <c r="S10563" i="1"/>
  <c r="T10563" i="1"/>
  <c r="P10564" i="1"/>
  <c r="Q10564" i="1"/>
  <c r="R10564" i="1"/>
  <c r="S10564" i="1"/>
  <c r="T10564" i="1"/>
  <c r="P10565" i="1"/>
  <c r="Q10565" i="1"/>
  <c r="R10565" i="1"/>
  <c r="S10565" i="1"/>
  <c r="T10565" i="1"/>
  <c r="P10566" i="1"/>
  <c r="Q10566" i="1"/>
  <c r="R10566" i="1"/>
  <c r="S10566" i="1"/>
  <c r="T10566" i="1"/>
  <c r="P10567" i="1"/>
  <c r="Q10567" i="1"/>
  <c r="R10567" i="1"/>
  <c r="S10567" i="1"/>
  <c r="T10567" i="1"/>
  <c r="P10568" i="1"/>
  <c r="Q10568" i="1"/>
  <c r="R10568" i="1"/>
  <c r="S10568" i="1"/>
  <c r="T10568" i="1"/>
  <c r="P10569" i="1"/>
  <c r="Q10569" i="1"/>
  <c r="R10569" i="1"/>
  <c r="S10569" i="1"/>
  <c r="T10569" i="1"/>
  <c r="P10570" i="1"/>
  <c r="Q10570" i="1"/>
  <c r="R10570" i="1"/>
  <c r="S10570" i="1"/>
  <c r="T10570" i="1"/>
  <c r="P10571" i="1"/>
  <c r="Q10571" i="1"/>
  <c r="R10571" i="1"/>
  <c r="S10571" i="1"/>
  <c r="T10571" i="1"/>
  <c r="P10572" i="1"/>
  <c r="Q10572" i="1"/>
  <c r="R10572" i="1"/>
  <c r="S10572" i="1"/>
  <c r="T10572" i="1"/>
  <c r="P10573" i="1"/>
  <c r="Q10573" i="1"/>
  <c r="R10573" i="1"/>
  <c r="S10573" i="1"/>
  <c r="T10573" i="1"/>
  <c r="P10574" i="1"/>
  <c r="Q10574" i="1"/>
  <c r="R10574" i="1"/>
  <c r="S10574" i="1"/>
  <c r="T10574" i="1"/>
  <c r="P10575" i="1"/>
  <c r="Q10575" i="1"/>
  <c r="R10575" i="1"/>
  <c r="S10575" i="1"/>
  <c r="T10575" i="1"/>
  <c r="P10576" i="1"/>
  <c r="Q10576" i="1"/>
  <c r="R10576" i="1"/>
  <c r="S10576" i="1"/>
  <c r="T10576" i="1"/>
  <c r="P10577" i="1"/>
  <c r="Q10577" i="1"/>
  <c r="R10577" i="1"/>
  <c r="S10577" i="1"/>
  <c r="T10577" i="1"/>
  <c r="P10578" i="1"/>
  <c r="Q10578" i="1"/>
  <c r="R10578" i="1"/>
  <c r="S10578" i="1"/>
  <c r="T10578" i="1"/>
  <c r="P10579" i="1"/>
  <c r="Q10579" i="1"/>
  <c r="R10579" i="1"/>
  <c r="S10579" i="1"/>
  <c r="T10579" i="1"/>
  <c r="P10580" i="1"/>
  <c r="Q10580" i="1"/>
  <c r="R10580" i="1"/>
  <c r="S10580" i="1"/>
  <c r="T10580" i="1"/>
  <c r="P10581" i="1"/>
  <c r="Q10581" i="1"/>
  <c r="R10581" i="1"/>
  <c r="S10581" i="1"/>
  <c r="T10581" i="1"/>
  <c r="P10582" i="1"/>
  <c r="Q10582" i="1"/>
  <c r="R10582" i="1"/>
  <c r="S10582" i="1"/>
  <c r="T10582" i="1"/>
  <c r="P10583" i="1"/>
  <c r="Q10583" i="1"/>
  <c r="R10583" i="1"/>
  <c r="S10583" i="1"/>
  <c r="T10583" i="1"/>
  <c r="P10584" i="1"/>
  <c r="Q10584" i="1"/>
  <c r="R10584" i="1"/>
  <c r="S10584" i="1"/>
  <c r="T10584" i="1"/>
  <c r="P10585" i="1"/>
  <c r="Q10585" i="1"/>
  <c r="R10585" i="1"/>
  <c r="S10585" i="1"/>
  <c r="T10585" i="1"/>
  <c r="P10586" i="1"/>
  <c r="Q10586" i="1"/>
  <c r="R10586" i="1"/>
  <c r="S10586" i="1"/>
  <c r="T10586" i="1"/>
  <c r="P10587" i="1"/>
  <c r="Q10587" i="1"/>
  <c r="R10587" i="1"/>
  <c r="S10587" i="1"/>
  <c r="T10587" i="1"/>
  <c r="P10588" i="1"/>
  <c r="Q10588" i="1"/>
  <c r="R10588" i="1"/>
  <c r="S10588" i="1"/>
  <c r="T10588" i="1"/>
  <c r="P10589" i="1"/>
  <c r="Q10589" i="1"/>
  <c r="R10589" i="1"/>
  <c r="S10589" i="1"/>
  <c r="T10589" i="1"/>
  <c r="P10590" i="1"/>
  <c r="Q10590" i="1"/>
  <c r="R10590" i="1"/>
  <c r="S10590" i="1"/>
  <c r="T10590" i="1"/>
  <c r="P10591" i="1"/>
  <c r="Q10591" i="1"/>
  <c r="R10591" i="1"/>
  <c r="S10591" i="1"/>
  <c r="T10591" i="1"/>
  <c r="P10592" i="1"/>
  <c r="Q10592" i="1"/>
  <c r="R10592" i="1"/>
  <c r="S10592" i="1"/>
  <c r="T10592" i="1"/>
  <c r="P10593" i="1"/>
  <c r="Q10593" i="1"/>
  <c r="R10593" i="1"/>
  <c r="S10593" i="1"/>
  <c r="T10593" i="1"/>
  <c r="P10594" i="1"/>
  <c r="Q10594" i="1"/>
  <c r="R10594" i="1"/>
  <c r="S10594" i="1"/>
  <c r="T10594" i="1"/>
  <c r="P10595" i="1"/>
  <c r="Q10595" i="1"/>
  <c r="R10595" i="1"/>
  <c r="S10595" i="1"/>
  <c r="T10595" i="1"/>
  <c r="P10596" i="1"/>
  <c r="Q10596" i="1"/>
  <c r="R10596" i="1"/>
  <c r="S10596" i="1"/>
  <c r="T10596" i="1"/>
  <c r="P10597" i="1"/>
  <c r="Q10597" i="1"/>
  <c r="R10597" i="1"/>
  <c r="S10597" i="1"/>
  <c r="T10597" i="1"/>
  <c r="P10598" i="1"/>
  <c r="Q10598" i="1"/>
  <c r="R10598" i="1"/>
  <c r="S10598" i="1"/>
  <c r="T10598" i="1"/>
  <c r="P10599" i="1"/>
  <c r="Q10599" i="1"/>
  <c r="R10599" i="1"/>
  <c r="S10599" i="1"/>
  <c r="T10599" i="1"/>
  <c r="P10600" i="1"/>
  <c r="Q10600" i="1"/>
  <c r="R10600" i="1"/>
  <c r="S10600" i="1"/>
  <c r="T10600" i="1"/>
  <c r="P10601" i="1"/>
  <c r="Q10601" i="1"/>
  <c r="R10601" i="1"/>
  <c r="S10601" i="1"/>
  <c r="T10601" i="1"/>
  <c r="P10718" i="1"/>
  <c r="Q10718" i="1"/>
  <c r="R10718" i="1"/>
  <c r="S10718" i="1"/>
  <c r="T10718" i="1"/>
  <c r="P10719" i="1"/>
  <c r="Q10719" i="1"/>
  <c r="R10719" i="1"/>
  <c r="S10719" i="1"/>
  <c r="T10719" i="1"/>
  <c r="P10720" i="1"/>
  <c r="Q10720" i="1"/>
  <c r="R10720" i="1"/>
  <c r="S10720" i="1"/>
  <c r="T10720" i="1"/>
  <c r="P10721" i="1"/>
  <c r="Q10721" i="1"/>
  <c r="R10721" i="1"/>
  <c r="S10721" i="1"/>
  <c r="T10721" i="1"/>
  <c r="P10722" i="1"/>
  <c r="Q10722" i="1"/>
  <c r="R10722" i="1"/>
  <c r="S10722" i="1"/>
  <c r="T10722" i="1"/>
  <c r="P10723" i="1"/>
  <c r="Q10723" i="1"/>
  <c r="R10723" i="1"/>
  <c r="S10723" i="1"/>
  <c r="T10723" i="1"/>
  <c r="P10724" i="1"/>
  <c r="Q10724" i="1"/>
  <c r="R10724" i="1"/>
  <c r="S10724" i="1"/>
  <c r="T10724" i="1"/>
  <c r="U3" i="1" l="1"/>
  <c r="T5" i="1"/>
  <c r="T3" i="1" s="1"/>
  <c r="S5" i="1"/>
  <c r="S3" i="1" s="1"/>
  <c r="R5" i="1"/>
  <c r="R3" i="1" s="1"/>
  <c r="Q5" i="1"/>
  <c r="Q3" i="1" s="1"/>
  <c r="P5" i="1"/>
  <c r="P3" i="1" s="1"/>
</calcChain>
</file>

<file path=xl/comments1.xml><?xml version="1.0" encoding="utf-8"?>
<comments xmlns="http://schemas.openxmlformats.org/spreadsheetml/2006/main">
  <authors>
    <author>Červínka Josef</author>
  </authors>
  <commentList>
    <comment ref="O146" authorId="0" shapeId="0">
      <text>
        <r>
          <rPr>
            <sz val="9"/>
            <color indexed="81"/>
            <rFont val="Tahoma"/>
            <charset val="1"/>
          </rPr>
          <t>Změna finální známky po vypořádání námitek, původní 3, nová N (nehodnoceno)</t>
        </r>
      </text>
    </comment>
    <comment ref="O423" authorId="0" shapeId="0">
      <text>
        <r>
          <rPr>
            <sz val="9"/>
            <color indexed="81"/>
            <rFont val="Tahoma"/>
            <charset val="1"/>
          </rPr>
          <t>Změna finální známky po vypořádní námitek, původní 4, nová 2</t>
        </r>
      </text>
    </comment>
    <comment ref="O427" authorId="0" shapeId="0">
      <text>
        <r>
          <rPr>
            <sz val="9"/>
            <color indexed="81"/>
            <rFont val="Tahoma"/>
            <charset val="1"/>
          </rPr>
          <t>Změna finální známky pro vypořádání námitek, původní 5, nová 4</t>
        </r>
      </text>
    </comment>
    <comment ref="O464" authorId="0" shapeId="0">
      <text>
        <r>
          <rPr>
            <sz val="9"/>
            <color indexed="81"/>
            <rFont val="Tahoma"/>
            <charset val="1"/>
          </rPr>
          <t>Změna finální známky po vypořádání námitek, původní 5, nová N (nehodnoceno)</t>
        </r>
      </text>
    </comment>
    <comment ref="O3560" authorId="0" shapeId="0">
      <text>
        <r>
          <rPr>
            <sz val="9"/>
            <color indexed="81"/>
            <rFont val="Tahoma"/>
            <family val="2"/>
            <charset val="238"/>
          </rPr>
          <t>Změna finální známky po vypořádání námitek, původní 5, nová 4</t>
        </r>
      </text>
    </comment>
    <comment ref="O3562" authorId="0" shapeId="0">
      <text>
        <r>
          <rPr>
            <sz val="9"/>
            <color indexed="81"/>
            <rFont val="Tahoma"/>
            <family val="2"/>
            <charset val="238"/>
          </rPr>
          <t>Změna finální známky po vypořádání námitek, původní 3, nová 2</t>
        </r>
      </text>
    </comment>
    <comment ref="O3568" authorId="0" shapeId="0">
      <text>
        <r>
          <rPr>
            <sz val="9"/>
            <color indexed="81"/>
            <rFont val="Tahoma"/>
            <charset val="1"/>
          </rPr>
          <t>Změna finální známky po vypořádní námitek, původní 4, nová 3</t>
        </r>
      </text>
    </comment>
    <comment ref="O4754" authorId="0" shapeId="0">
      <text>
        <r>
          <rPr>
            <sz val="9"/>
            <color indexed="81"/>
            <rFont val="Tahoma"/>
            <charset val="1"/>
          </rPr>
          <t>Změna finální známky po vypořádní námitek, původní 4, nová 3</t>
        </r>
      </text>
    </comment>
    <comment ref="O4919" authorId="0" shapeId="0">
      <text>
        <r>
          <rPr>
            <sz val="9"/>
            <color indexed="81"/>
            <rFont val="Tahoma"/>
            <charset val="1"/>
          </rPr>
          <t>Změna finální známky po vypořádní námitek, původní 2, nová 1</t>
        </r>
      </text>
    </comment>
    <comment ref="O7757" authorId="0" shapeId="0">
      <text>
        <r>
          <rPr>
            <sz val="9"/>
            <color indexed="81"/>
            <rFont val="Tahoma"/>
            <charset val="1"/>
          </rPr>
          <t>Změna finální známky po vypořádní námitek, původní 4, nová 3</t>
        </r>
      </text>
    </comment>
    <comment ref="O8485" authorId="0" shapeId="0">
      <text>
        <r>
          <rPr>
            <sz val="9"/>
            <color indexed="81"/>
            <rFont val="Tahoma"/>
            <charset val="1"/>
          </rPr>
          <t>Změna finální známky po vypořádání námitek, původní 5, nová N (nehodnoceno)</t>
        </r>
      </text>
    </comment>
    <comment ref="O8486" authorId="0" shapeId="0">
      <text>
        <r>
          <rPr>
            <sz val="9"/>
            <color indexed="81"/>
            <rFont val="Tahoma"/>
            <charset val="1"/>
          </rPr>
          <t>Změna finální známky po vypořádání námitek, původní 5, nová N (nehodnoceno)</t>
        </r>
      </text>
    </comment>
    <comment ref="O8487" authorId="0" shapeId="0">
      <text>
        <r>
          <rPr>
            <sz val="9"/>
            <color indexed="81"/>
            <rFont val="Tahoma"/>
            <charset val="1"/>
          </rPr>
          <t>Změna finální známky po vypořádání námitek, původní 5, nová N (nehodnoceno)</t>
        </r>
      </text>
    </comment>
    <comment ref="O8490" authorId="0" shapeId="0">
      <text>
        <r>
          <rPr>
            <sz val="9"/>
            <color indexed="81"/>
            <rFont val="Tahoma"/>
            <charset val="1"/>
          </rPr>
          <t>Změna finální známky po vypořádní námitek, původní 4, nová 3</t>
        </r>
      </text>
    </comment>
    <comment ref="O9727" authorId="0" shapeId="0">
      <text>
        <r>
          <rPr>
            <sz val="9"/>
            <color indexed="81"/>
            <rFont val="Tahoma"/>
            <family val="2"/>
            <charset val="238"/>
          </rPr>
          <t>Změna finální známky po vypořádní námitek, původní 4, nová 3</t>
        </r>
      </text>
    </comment>
    <comment ref="O9737" authorId="0" shapeId="0">
      <text>
        <r>
          <rPr>
            <sz val="9"/>
            <color indexed="81"/>
            <rFont val="Tahoma"/>
            <family val="2"/>
            <charset val="238"/>
          </rPr>
          <t>Změna finální známky po vypořádání námitek, původní 5, nová 3</t>
        </r>
      </text>
    </comment>
    <comment ref="O9753" authorId="0" shapeId="0">
      <text>
        <r>
          <rPr>
            <sz val="9"/>
            <color indexed="81"/>
            <rFont val="Tahoma"/>
            <charset val="1"/>
          </rPr>
          <t>Změna finální známky po vypořádání námitek, původní 3, nová 2</t>
        </r>
      </text>
    </comment>
  </commentList>
</comments>
</file>

<file path=xl/sharedStrings.xml><?xml version="1.0" encoding="utf-8"?>
<sst xmlns="http://schemas.openxmlformats.org/spreadsheetml/2006/main" count="127576" uniqueCount="20560">
  <si>
    <t>Segment</t>
  </si>
  <si>
    <t>Poskytovatel</t>
  </si>
  <si>
    <t>Výzkumná organizace</t>
  </si>
  <si>
    <t>Výsledek VaVaI</t>
  </si>
  <si>
    <t>Hodnocení</t>
  </si>
  <si>
    <t>IČO</t>
  </si>
  <si>
    <t>Název</t>
  </si>
  <si>
    <t>Organizační jednotka</t>
  </si>
  <si>
    <t xml:space="preserve">Evidenční číslo </t>
  </si>
  <si>
    <t xml:space="preserve">Druh </t>
  </si>
  <si>
    <t>Kritérium</t>
  </si>
  <si>
    <t>Autoři</t>
  </si>
  <si>
    <t>Název výsledku</t>
  </si>
  <si>
    <t>Vědní oblast</t>
  </si>
  <si>
    <t>Obor (Ford)</t>
  </si>
  <si>
    <t>D-Ford</t>
  </si>
  <si>
    <t>Období</t>
  </si>
  <si>
    <t>Finální známka</t>
  </si>
  <si>
    <t>Stupeň 1</t>
  </si>
  <si>
    <t>Stupeň 2</t>
  </si>
  <si>
    <t>Stupeň 3</t>
  </si>
  <si>
    <t>Stupeň 4</t>
  </si>
  <si>
    <t>Stupeň 5</t>
  </si>
  <si>
    <t>Bez finální známky</t>
  </si>
  <si>
    <t>počet dle filtru</t>
  </si>
  <si>
    <t>Rezorty</t>
  </si>
  <si>
    <t>Ministerstvo zemědělství</t>
  </si>
  <si>
    <t>Agritec Plant Research s.r.o.</t>
  </si>
  <si>
    <t>Z</t>
  </si>
  <si>
    <t>Společenská relevance</t>
  </si>
  <si>
    <t>Tejklová, Eva;Bjelková, Marie;Pavelek, Martin</t>
  </si>
  <si>
    <t>Registrace odrůdy olejného lnu - AGRAM</t>
  </si>
  <si>
    <t>4. Agricultural and veterinary sciences</t>
  </si>
  <si>
    <t>4.1 Agriculture, Forestry, and Fisheries</t>
  </si>
  <si>
    <t>Agronomy, plant breeding and plant protection; (Agricultural biotechnology to be 4.4)</t>
  </si>
  <si>
    <t>H18</t>
  </si>
  <si>
    <t>N</t>
  </si>
  <si>
    <t>Bjelková, Marie;Vrbová, Miroslava;Šmirous, Prokop;Vaculík, Antonín</t>
  </si>
  <si>
    <t>Komplexní metodika pěstování konopí setého: certifikovaná metodika</t>
  </si>
  <si>
    <t>Seidenglanz, Marek;Poslušná, Jana;Hrudová, Eva;Tóth, Pavel;Kolařík, Pavel;Rotrekl, Jiří;Havel, Jiří;Plachká, Eva;Táncik, Ján;Hudec, Kamil</t>
  </si>
  <si>
    <t>Výsledky testování citlivosti blýskáčků (Meligethes spp.) na pyretroid lambda-cyhalothrin v roce 2016</t>
  </si>
  <si>
    <t>Dostálová, Radmila;Hasalová, Ivana</t>
  </si>
  <si>
    <t>Registrace odrůdy  hrachu Cedrik</t>
  </si>
  <si>
    <t>H17</t>
  </si>
  <si>
    <t>Seidenglanz, Marek;Poslušná, Jana;Havel, Jiří;Plachká, Eva;Hrudová, Eva;Tóth, Pavel;Kolařík, Pavel;Rotrekl, Jiří</t>
  </si>
  <si>
    <t>Výsledky testování citlivosti blýskáčků (Meligethes spp.) na pyretroid lambda-cyhalothrin v roce 2015</t>
  </si>
  <si>
    <t>Seidenglanz, Marek;Poslušná, Jana;Hrudová, Eva;Tóth, Pavel;Kolařík, Pavel;Rotrekl, Jiří;Havel, Jiří;Plachká, Eva</t>
  </si>
  <si>
    <t>Výsledky testování citlivosti blýskáčků (Meligethes spp.) na pyrethroid tau-fluvalinate v roce 2015</t>
  </si>
  <si>
    <t>Bjelková, Marie;Pavelek, Martin;Tejklová, Eva</t>
  </si>
  <si>
    <t>Odrůda olejného lnu Agriol</t>
  </si>
  <si>
    <t>Agrotest fyto, s.r.o.</t>
  </si>
  <si>
    <t>O</t>
  </si>
  <si>
    <t>Přínos k poznání</t>
  </si>
  <si>
    <t>Matušinsky, Pavel;Tvarůžek, Ludvík</t>
  </si>
  <si>
    <t>Reaction of important phytopathogenic fungi to fungicides in laboratory biotests. 9th Internatioanl symposium on Septoria Diseases of Cereals</t>
  </si>
  <si>
    <t>Svobodová, Ilona;Spáčilová, Vendula;Hartman, Ivo;Míša, Petr</t>
  </si>
  <si>
    <t>Metodika pro pěstování sladovnického ječmene v ekologickém zemědělství</t>
  </si>
  <si>
    <t>Chrpová, Jana;Sumíková, Taťána;Palicová, Jana;Kumar, Jiban;Váňová, Marie;Bílovský, Jan;Veškrna, Ondřej</t>
  </si>
  <si>
    <t>OCHRANA OBILNIN PROTI VIROVÝM CHOROBÁM (BYDV A WDV). Metodika pro praxi</t>
  </si>
  <si>
    <t>Látal, Oldřich;Pozdíšek, Jan;Štýbnarová, Marie;Kopeček, Petr;Bílovský, Jan;Sedláčková, Irena</t>
  </si>
  <si>
    <t>Uplatnění metodických postupů zjištěných poznatků na vyčleněných parcelách a chovech v provozním podniku</t>
  </si>
  <si>
    <t>Agriculture</t>
  </si>
  <si>
    <t>Látal, Oldřich;Bílovský, Jan;Šařec, Petr;Novák, Petr;Fiala, Karel;Sedláčková, Irena</t>
  </si>
  <si>
    <t>Využití aktivátorů biologické transformace organické hmoty jako podpůrného nástroje ke zlepšení úrodotvorného potenciálu půd</t>
  </si>
  <si>
    <t>G</t>
  </si>
  <si>
    <t>Martinek, Petr;Chytrá, Hana;Kozlov, Viktor</t>
  </si>
  <si>
    <t>Genetické zdroje ozimé pšenice s barevným zrnem a změněným morfotypem klasu</t>
  </si>
  <si>
    <t>J</t>
  </si>
  <si>
    <t>Chrpová, Jana;Váňová, Marie;Bílovský, Jan</t>
  </si>
  <si>
    <t>Výskyt dvou nejvýznamnějších původců virových chorob WDV a BYDV</t>
  </si>
  <si>
    <t>Sedláček, Tibor;Svobodová-Leišová, Leona;Psota, Vratislav;Matušinsky, Pavel</t>
  </si>
  <si>
    <t>Šlechtění jarního ječmene na kvalitu pro výrobu piva s CHZO „České pivo“ a rezistenci vůči hlavním houbovým chorobám</t>
  </si>
  <si>
    <t>V</t>
  </si>
  <si>
    <t>Polišenská, Ivana;Jirsa, Ondřej;Hartman, Ivo</t>
  </si>
  <si>
    <t>Vyhodnocení kvality potravinářských obilovin ze sklizně roku 2016</t>
  </si>
  <si>
    <t>Pokorný, Eduard;Spáčilová, Václava;Bílovský, Jan;Podešvová, Jitka</t>
  </si>
  <si>
    <t>Vybrané pedopatologické aspekty současného zemědělství</t>
  </si>
  <si>
    <t>Agrovýzkum Rapotín s.r.o.</t>
  </si>
  <si>
    <t>Mrázková, Marie;Štencl, Radek</t>
  </si>
  <si>
    <t>Důvody pro obnovení pastvy skotu v okolí chaty Švýcárna v Hrubém Jeseníku</t>
  </si>
  <si>
    <t>1. Natural Sciences</t>
  </si>
  <si>
    <t>1.6 Biological sciences</t>
  </si>
  <si>
    <t>Biodiversity conservation</t>
  </si>
  <si>
    <t>Obnovení pastvy ovcí v okolí chaty Ovčárna v Hrubém Jeseníku</t>
  </si>
  <si>
    <t>R</t>
  </si>
  <si>
    <t>Látal, Oldřich;Král, Václav;Bílovský, Jan;Šařec, Petr</t>
  </si>
  <si>
    <t>Kvantifikace efektu technologických opatření s využitím aktivátorů transformace organické hmoty a pomocných půdních látek</t>
  </si>
  <si>
    <t>Látal, Oldřich;Pozdíšek, Jan;Kopeček, Petr;Mrázková, Marie</t>
  </si>
  <si>
    <t>Nová technologická opatření jako efektivní nástroj pro zlepšení podmínek stájového prostředí a kvality statkových hnojiv</t>
  </si>
  <si>
    <t>4.2 Animal and Dairy science</t>
  </si>
  <si>
    <t>Animal and dairy science; (Animal biotechnology to be 4.4)</t>
  </si>
  <si>
    <t>Fiala, Karel;Landová, Hana;Štýbnarová, Marie;Bilošová, Hana</t>
  </si>
  <si>
    <t>Ověření možnosti využití výluhu 1M NH4NO3 k screeningu biomobilních forem hořčíku a vápníku v půdě</t>
  </si>
  <si>
    <t>Štýbnarová, Marie;Dufek, Aleš</t>
  </si>
  <si>
    <t>Změny botanického složení trvalého travního porostu po čtyřech letech od ukončení diferencovaného hnojení kompostem a kejdou</t>
  </si>
  <si>
    <t>VŠ</t>
  </si>
  <si>
    <t>Ministerstvo školství, mládeže a tělovýchovy</t>
  </si>
  <si>
    <t>Akademie múzických umění v Praze</t>
  </si>
  <si>
    <t>Akademie múzických umění v Praze/Divadelní fakulta</t>
  </si>
  <si>
    <t>M</t>
  </si>
  <si>
    <t>Korčák, Jakub;Fryer, Paul;Merlin, Bella</t>
  </si>
  <si>
    <t>The S Word: Merging Methodologies</t>
  </si>
  <si>
    <t>6. Humanities and the Arts</t>
  </si>
  <si>
    <t>6.4 Arts (arts, history of arts, performing arts, music)</t>
  </si>
  <si>
    <t>Performing arts studies (Musicology, Theater science, Dramaturgy)</t>
  </si>
  <si>
    <t>B</t>
  </si>
  <si>
    <t>Jobertová, Daniela;Augustová, Zuzana;Schlegelová, Martina;Pokorný, Vít;Jiřík, Jan;Magdová, Marcela;Bohadlová, Kateřina;Carnevali, Davide;Kovacs, Teresa;Olkusz, Piotr;Jungmannová, Lenka;Pavis, Patrice</t>
  </si>
  <si>
    <t>Horizonty evropského dramatu: Současný divadelní text mezi dramatickými a postdramatickými tendencemi</t>
  </si>
  <si>
    <t>Akademie múzických umění v Praze/Filmová a televizní fakulta</t>
  </si>
  <si>
    <t>Dvořák, Tomáš;Alt, Hynek;Buddeus, Hana;Suchomel, Filip;Janoščík, Václav;Ledvina, Josef;Šerý, Ladislav;Šemíková, Petra</t>
  </si>
  <si>
    <t>Fotografie, socha, objekt</t>
  </si>
  <si>
    <t>Arts, Art history</t>
  </si>
  <si>
    <t>Oubramová, Zoja;Čechov, Michail</t>
  </si>
  <si>
    <t>Hercova cesta ; O herecké technice / Michail Čechov ; přeložila a studii o životě a díle Michaila Čechova napsala Zoja Oubramová</t>
  </si>
  <si>
    <t>Gunaratna, Vidu;Jícha, Marek;Macák, Jiří;Myslík, Jiří;Neubauer, Petr;Novák, Miloslav;Pecák, Josef;Rejholec, Pavel;Souček, Daniel;Šofr, Jaromír;Weiser, Antonín;Fliegel, Karel;Husník, Libor;Jedlička, Miroslav;Mathé, Ivo;Páta, Petr;Piškula, Martin;Procházka,</t>
  </si>
  <si>
    <t>Certifikovaná metodika digitálního restaurování filmů, jejímž výsledkem je digitálně restaurovaný autorizát (DRA)</t>
  </si>
  <si>
    <t>Studies on Film, Radio and Television</t>
  </si>
  <si>
    <t>Akademie múzických umění v Praze/Hudební fakulta</t>
  </si>
  <si>
    <t>Krejča, Tomáš;Tichý, Vladimír;Zvěřina, Petr</t>
  </si>
  <si>
    <t>Scelovací prostředky</t>
  </si>
  <si>
    <t>Reindl, Tomáš</t>
  </si>
  <si>
    <t>Indický rytmický systém - zdroj inspirace západních skladatelů</t>
  </si>
  <si>
    <t>P</t>
  </si>
  <si>
    <t>Otčenášek, Zdeněk;Guštar, Milan</t>
  </si>
  <si>
    <t>Zařízení ke sledování provozu píšťalových varhan</t>
  </si>
  <si>
    <t>6.5 Other Humanities and the Arts</t>
  </si>
  <si>
    <t>-</t>
  </si>
  <si>
    <t>Tůma, Jaroslav</t>
  </si>
  <si>
    <t>O interpretaci varhanní hudby s přihlédnutím k jiným klávesovým nástrojům. Vybrané parametry interpretace varhanní hudby pohledem grafického znázornění hudební nahrávky.</t>
  </si>
  <si>
    <t>Bez finální známky, nebyl získán potřebný počet posudků</t>
  </si>
  <si>
    <t>Batchen, Geoffrey;Dvořák, Tomáš;Šimůnek, Michal</t>
  </si>
  <si>
    <t>Obraz a diseminace: Za novou historii pro fotografii</t>
  </si>
  <si>
    <t>Rataj, Jakub;Dos Santos Agostinho Filho, Gilberto</t>
  </si>
  <si>
    <t>Digitální technologie v hudební tvorbě pro akustické nástroje</t>
  </si>
  <si>
    <t>Vostrý, Jaroslav;Sílová, Zuzana;Bár, Pavel;Šípek, Jiří;Honsová, Petra;Nováková, Hana;Novotná, Klára</t>
  </si>
  <si>
    <t>Divadelním ředitelem 1945–1950. Jiří Frejka na Vinohradech</t>
  </si>
  <si>
    <t>Bár, Pavel</t>
  </si>
  <si>
    <t>Hudební divadlo Karlín. Od varieté k muzikálu</t>
  </si>
  <si>
    <t>Císař, Jan</t>
  </si>
  <si>
    <t>Člověk v situaci</t>
  </si>
  <si>
    <t>Bernard, Jan;Rampal Dzurenko, Viktória;Marek, Petr;Bokšteflová, Lucie;Grajciar, Marek</t>
  </si>
  <si>
    <t>Jan Němec. Enfant terrible forever. Díl II. 1975 - 2016.</t>
  </si>
  <si>
    <t>Akademie výtvarných umění v Praze</t>
  </si>
  <si>
    <t>Akademie výtvarných umění v Praze/Rektorát</t>
  </si>
  <si>
    <t>Nekvindová, Terezie;Kramerová, Daniela</t>
  </si>
  <si>
    <t>Automat na výstavu: Československý pavilon na Expo 67 v Montrealu</t>
  </si>
  <si>
    <t>Pospiszyl, Tomáš</t>
  </si>
  <si>
    <t>An Associative Art History</t>
  </si>
  <si>
    <t>Immrová, Monika;Mladičová, Iva</t>
  </si>
  <si>
    <t>Socha 2 AVU 1990-2016</t>
  </si>
  <si>
    <t>Přikryl, Richard;Weishauptová, Zuzana;Přikrylová, Jiřina</t>
  </si>
  <si>
    <t>Metodika určování provenience přírodního kamene – pískovce – exaktními laboratorními metodami</t>
  </si>
  <si>
    <t>1. Natural sciences</t>
  </si>
  <si>
    <t>Hradilová, Janka;Hradil, David;Trmalová, Olga;Žemlička, J.</t>
  </si>
  <si>
    <t>Metodika pro vizualizaci vnitřní struktury malířského díla s využitím nových metod na bázi rentgenového záření</t>
  </si>
  <si>
    <t>AV ČR</t>
  </si>
  <si>
    <t>Archeologický ústav AV ČR, Brno, v. v. i.</t>
  </si>
  <si>
    <t>Škrdla, Petr</t>
  </si>
  <si>
    <t>Moravia at the onset of the Upper Paleolithic</t>
  </si>
  <si>
    <t>6.1 History and Archaeology</t>
  </si>
  <si>
    <t>Archaeology</t>
  </si>
  <si>
    <t>Mazuch, Marian;Hladík, Marek;Skopal, Rostislav</t>
  </si>
  <si>
    <t>Úpravy hrobových jam a dřevěné konstrukce v hrobech na pohřebištích Velké Moravy. (Sociální, duchovní a chronologický fenomén)</t>
  </si>
  <si>
    <t>Procházka, Rudolf;Gregerová, Miroslava;Hložek, Martin;Hošek, Jiří;Janová, Drahomíra;Kočár, Petr;Kočárová, Romana;Nývltová Fišáková, Miriam;Opravil, Emanuel;Shromáždilová, I.;Stránský, K.;Sůvová, Z.;Škojec, Jaroslav;Ustohal, V.;Weiter, Libor</t>
  </si>
  <si>
    <t>Hrad Přerov v raném středověku (9.-11. století) a počátky mladohradištní hmotné kultury. (Archeologický výzkum na Horním náměstí, č. p. 8, 9 a 21)</t>
  </si>
  <si>
    <t>Látková, Michaela</t>
  </si>
  <si>
    <t>The archaeobotany of Mikulčice. Food supply to the Early Medieval stronghold</t>
  </si>
  <si>
    <t>C</t>
  </si>
  <si>
    <t>Novák, Martin</t>
  </si>
  <si>
    <t>Lithics on the periphery. Variability in assemblages from the southern edge and the Dolní Věstonice IIa sub-site (after 1990)</t>
  </si>
  <si>
    <t>Novák, V.;Videman, Jan;Kouřil, Pavel;Richtera, L.;Zmrzlý, M.</t>
  </si>
  <si>
    <t>Depot mincí a zlomkového stříbra z konce 10. století nalezený v Kojetíně-Popůvkách</t>
  </si>
  <si>
    <t>Doležel, Jiří</t>
  </si>
  <si>
    <t>K těžbě stříbra na Horách Vrbických v 16. století</t>
  </si>
  <si>
    <t>Svoboda, Jiří</t>
  </si>
  <si>
    <t>Settlement units and human fossils. Spatial context, stratigraphies, and chronology</t>
  </si>
  <si>
    <t>Archeologický ústav AV ČR, Praha, v. v. i.</t>
  </si>
  <si>
    <t>Ježek, Martin</t>
  </si>
  <si>
    <t>Archaeology of touchstones. An introduction based on finds from Birka, Sweden</t>
  </si>
  <si>
    <t>Venclová, Natalie;Křivánek, Roman</t>
  </si>
  <si>
    <t>Němčice and Staré Hradisko. Iron Age glass and glass-working in Central Europe</t>
  </si>
  <si>
    <t>Gojda, Martin</t>
  </si>
  <si>
    <t>Archeologie a dálkový průzkum. Historie, metody, prameny</t>
  </si>
  <si>
    <t>Sawicki, Jakub</t>
  </si>
  <si>
    <t>Medieval dress accessories from Nowy Targ Square in Wrocław. Catalogue of finds</t>
  </si>
  <si>
    <t>Boháčová, Ivana;Cymbalak, T.;Čiháková, J.;Dragoun, Z.;Hasil, Jan;Havrda, J.;Juřina, P.;Kašpar, V.;Laval, Filip;Mašterová, K.;Podliska, J.;Staňková, V.;Starec, P.;Šmolíková, M.;Tryml, M.;Vyšohlíd, M.;Žďárská, A.</t>
  </si>
  <si>
    <t>Průvodce pražskou archeologií. Památky známé, neznámé i skryté</t>
  </si>
  <si>
    <t>Dreslerová, Dagmar</t>
  </si>
  <si>
    <t>Fields in prehistoric Bohemia - fact and fiction</t>
  </si>
  <si>
    <t>Černý, Viktor</t>
  </si>
  <si>
    <t>Po stopách ʿÁdů. Jižní Arábie v čase a prostoru</t>
  </si>
  <si>
    <t>Frolík, Jan;Mašterová, Katarína;Matiášek, Josef;Stránská, Petra;Tomanová, Pavla;Tomková, Kateřina</t>
  </si>
  <si>
    <t>Pohřebiště ve vnitřním areálu Pražského hradu</t>
  </si>
  <si>
    <t>Blažková, Gabriela;Jonášová, Šárka;Kavanová, M.;Kloužková, A.;Kohoutková, M.;Matějková, K.;Randáková, S.;Skála, Roman;Svobodová, Ljuba;Vepřeková, Jana;Zemenová, P.</t>
  </si>
  <si>
    <t>Nálezy hmotné kultury z renesančních odpadních jímek z Pražského hradu</t>
  </si>
  <si>
    <t>Boháčová, Ivana;Hasil, Jan;Podliska, J.</t>
  </si>
  <si>
    <t>Integrovaný informační systém archeologických pramenů Prahy - specializovaná mapa s odborným obsahem</t>
  </si>
  <si>
    <t>Astronomický ústav AV ČR, v. v. i.</t>
  </si>
  <si>
    <t>Hadrava, Petr</t>
  </si>
  <si>
    <t>Disentangling of Stellar Spectra</t>
  </si>
  <si>
    <t>1.3 Physical sciences</t>
  </si>
  <si>
    <t>Astronomy (including astrophysics,
space science)</t>
  </si>
  <si>
    <t>Hadravová, Alena;Hadrava, Petr</t>
  </si>
  <si>
    <t>Galileo Galilei, Hvězdný posel a Johannes Kepler, Rozprava s Hvězdným poslem</t>
  </si>
  <si>
    <t>Ron, Cyril;Palouš, Jan;Vondrák, Jan;Cukrová, M.;Bělík, M.;Bursa, Michal;Ehlerová, Soňa;Krtička, J.;Sobotka, P.;Svoboda, Jiří;Wolf, M.</t>
  </si>
  <si>
    <t>European Week of Astronomy and Space Science 2017</t>
  </si>
  <si>
    <t>Brajša, R.;Skokić, Ivica;Bárta, Miroslav;Bastian, T.S.;Shimojo, M.;White, S. M.;Iwai, K.</t>
  </si>
  <si>
    <t>ALMA Development Plan Study: Solar Research with ALMA. Final report</t>
  </si>
  <si>
    <t>Klokočník, Jaroslav;Kostelecký, J.;Bezděk, Aleš</t>
  </si>
  <si>
    <t>Gravitational Atlas of Antarctica</t>
  </si>
  <si>
    <t>Caballero-García, María Dolores;Castro-Tirado, A.J.;Claret, A.;Gazeas, K.;Šimon, Vojtěch;Jelínek, Martin;Cwiek, A.;Zarnecki, A.F.;Oates, S.;Jeong, S.;Hudec, René</t>
  </si>
  <si>
    <t>Astrophysics of “Extreme Solar-Like Stars</t>
  </si>
  <si>
    <t>Biologické centrum AV ČR, v. v. i.</t>
  </si>
  <si>
    <t>Kuchta, Roman;Scholz, Tomáš</t>
  </si>
  <si>
    <t>Diphyllobothriidea Kuchta, Scholz, Brabec &amp; Bray, 2008</t>
  </si>
  <si>
    <t>Zoology</t>
  </si>
  <si>
    <t>Kocourek, P.;Tajovský, Karel;Dolejš, P.</t>
  </si>
  <si>
    <t>Mnohonožky České republiky - Příručka pro určování druhů</t>
  </si>
  <si>
    <t>Vrba, Jaroslav;Kopáček, Jiří;Čtvrtlíková, Martina;Znachor, Petr</t>
  </si>
  <si>
    <t>Brief history of long-term ecological research into aquatic ecosystems and their catchments in the Czech Republic. Part II: Glacial lakes: 32 p. Biology Centre CAS, v. v. i., Institute of Hydrobiology, České Budějovice, ISBN 978–80–86668–35–2.</t>
  </si>
  <si>
    <t>Kopáček, Petr;Perner, Jan</t>
  </si>
  <si>
    <t>Vector Biology: Tyrosine Degradation Protects Blood Feeders from Death via La Grande Bouffe</t>
  </si>
  <si>
    <t>Šafařík, Ivo;Pospíšková, K.;Baldíková, Eva;Šafaříková, Miroslava</t>
  </si>
  <si>
    <t>48. Magnetically Responsive Microbial Cells for Metal Ions Removal and Detection</t>
  </si>
  <si>
    <t>Microbiology</t>
  </si>
  <si>
    <t>Doležal, Petr;Davídková, Markéta</t>
  </si>
  <si>
    <t>Sesterská přerojení u lýkožrouta severského, Ips duplicatus Sahlberg</t>
  </si>
  <si>
    <t>Entomology</t>
  </si>
  <si>
    <t>Hejzlar, Josef;Borovec, Jakub;Nedoma, Jiří;Znachor, Petr;Seďa, Jaromír;Peterka, Jiří</t>
  </si>
  <si>
    <t>Hydrobiologický monitoring jezera Medard v roce 2016</t>
  </si>
  <si>
    <t>Ecology</t>
  </si>
  <si>
    <t>Votýpka, Jan;Modrý, David;Oborník, Miroslav;Šlapeta, J.;Lukeš, Julius</t>
  </si>
  <si>
    <t>Apicomplexa</t>
  </si>
  <si>
    <t>Küpper, Hendrik</t>
  </si>
  <si>
    <t>Lead Toxicity in Plants</t>
  </si>
  <si>
    <t>Biochemistry and molecular biology</t>
  </si>
  <si>
    <t>Konvička, Martin;Beneš, Jiří;Spitzer, Lukáš;Bartoňová, Alena;Zapletal, Michal</t>
  </si>
  <si>
    <t>Management stanovišť ohrožených druhů denních a nočních motýlů v České republice</t>
  </si>
  <si>
    <t>Vlasák, Josef;Cvrčková, H.;Máchová, P.</t>
  </si>
  <si>
    <t>Chloroplastová sekvenačnínhaplotypizace dubu pro stanovenínpůvodu a homogenity populací</t>
  </si>
  <si>
    <t>Jůza, Tomáš;Soukalová, Kateřina;Kočvara, Luboš;Prachař, Zdeněk</t>
  </si>
  <si>
    <t>Fish stock assessment of the Petrusplaat Reservoir in 2016, Fish stock assessment of the Honderd en Dertig Reservoir in 2016, Fish stock assessment of the De Gijster Reservoir in 2016</t>
  </si>
  <si>
    <t>Marine biology, freshwater biology, limnology</t>
  </si>
  <si>
    <t>Koloniuk, Igor;Špak, Josef;Petrzik, Karel;Přibylová, Jaroslava;Hrabáková, Lenka</t>
  </si>
  <si>
    <t>Diagnostika fytovirů, viroidů a fytoplazem metodou sekvenování nové generace (NGS)</t>
  </si>
  <si>
    <t>Virology</t>
  </si>
  <si>
    <t>Petříček, Miroslav;Petříčková, Kateřina;Pospíšil, Stanislav;Kuzma, Marek;Chroňáková, Alica;Krištůfek, Václav;Stříž, I.</t>
  </si>
  <si>
    <t>Manumycin-type metabolite called Colabomycin E which inhibits caspase 1 and creation of interleukins, strain produces the Colabomycin E and a method of a production of the Colabomycin E</t>
  </si>
  <si>
    <t>Fish stock assessment of the Petrusplaat Reservoir in 2015, Fish stock assessment of the Honderd en Dertig Reservoir in 2015.</t>
  </si>
  <si>
    <t>F</t>
  </si>
  <si>
    <t>Kopecký, Jan;Paichlová, Jindřiška;Prášil, Ondřej;Urajová, Petra;Čapková Frydrychová, Radmila;Kodrík, Dalibor;Krištůfek, Václav;Petrásek, Jiří</t>
  </si>
  <si>
    <t>Krmivo pro včely</t>
  </si>
  <si>
    <t>Biotechnologický ústav AV ČR, v. v. i.</t>
  </si>
  <si>
    <t>Malý, Petr;Šebo, Peter;Kuchař, Milan;Vaňková, Lucie;Petroková, Hana;Osička, Radim</t>
  </si>
  <si>
    <t>POLYPEPTIDE ANTAGONISTS OF HUMAN IL-23 RECEPTOR FOR TREATMENT OF AUTOIMMUNE DISEASES</t>
  </si>
  <si>
    <t>Neužil, Jiří;Štursa, J.;Werner, L.</t>
  </si>
  <si>
    <t>Tamoxifen derivatives for treatment of neoplastic diseases, especially with high HER2 protein level</t>
  </si>
  <si>
    <t>Behavioral sciences biology</t>
  </si>
  <si>
    <t>W</t>
  </si>
  <si>
    <t>Kubista, Mikael;Šindelka, Radek;Valihrach, Lukáš;Tománková, Silvie;Androvič, Peter;Rohlová, Eva;Švec, David;Langerová, Lucie</t>
  </si>
  <si>
    <t>3 days Hands-on qPCR</t>
  </si>
  <si>
    <t>Pěknicová, Jana</t>
  </si>
  <si>
    <t>XXIInd SYmposium of Biology and Immunology of Reproduction with international participation</t>
  </si>
  <si>
    <t>Kubista, Mikael;Korenková, Vlasta;Šindelka, Radek;Tománková, Silvie;Valihrach, Lukáš;Švec, David;Langerová, Lucie;Androvič, Peter</t>
  </si>
  <si>
    <t>TATAA courses  –  3 days Hands-on qPCR</t>
  </si>
  <si>
    <t>Botanický ústav AV ČR, v. v. i.</t>
  </si>
  <si>
    <t>Maršálek, Blahoslav;Maršálková, Eliška</t>
  </si>
  <si>
    <t>Řasa Coccomyxa mucigena kmen Maršálek &amp; Maršálková 2012/2 produkujícíí extracelulární biopolymery s velkým povrchem a vysokou sorpční kapacitou</t>
  </si>
  <si>
    <t>1.5 Earth and related environmental sciences</t>
  </si>
  <si>
    <t>Environmental sciences (social aspects to be 5.7)</t>
  </si>
  <si>
    <t>Danihelka, Jiří;Chytrý, M.;Kučera, J.;Palice, Zdeněk</t>
  </si>
  <si>
    <t>History of botanical research in the Czech Republic</t>
  </si>
  <si>
    <t>Plant sciences, botany</t>
  </si>
  <si>
    <t>Krahulcová, Anna;Vladimirov, V.;Krahulec, František;Bräutigam, S.</t>
  </si>
  <si>
    <t>The agamic complex of Pilosella (Asteraceae) in Bulgaria and SW Romania: variation in ploidy levels and breeding systems. Part 2</t>
  </si>
  <si>
    <t>Uhlemann, I.;Kirschner, Jan;Štěpánek, Jan</t>
  </si>
  <si>
    <t>Taraxacum F.H. Wigg. - Kuhblume, Löwenzahn</t>
  </si>
  <si>
    <t>Prach, Karel;Török, P.;Barker, J. D.</t>
  </si>
  <si>
    <t>Temperate Grasslands</t>
  </si>
  <si>
    <t>Klimešová, Jitka;Danihelka, J.;Chrtek, Jindřich;de Bello, Francesco;Herben, Tomáš</t>
  </si>
  <si>
    <t>CLO-PLA: a database of clonal and bud-bank traits of the Central European flora</t>
  </si>
  <si>
    <t>Kaplan, Zdeněk</t>
  </si>
  <si>
    <t>Flora and phytogeography of the Czech Republic</t>
  </si>
  <si>
    <t>Palice, Zdeněk</t>
  </si>
  <si>
    <t>Lichen Biota of the Czech Republic</t>
  </si>
  <si>
    <t>Pyšek, Petr;Chytrý, M.;Pergl, Jan;Sádlo, Jiří;Wild, Jan</t>
  </si>
  <si>
    <t>Plant Invasions in the Czech Republic</t>
  </si>
  <si>
    <t>Rybníček, Kamil;Navrátilová, Jana;Bufková, I.;Kučerová, Andrea</t>
  </si>
  <si>
    <t>The Czech Republic</t>
  </si>
  <si>
    <t>Eliáš, M.;Amaral, R.;Fawley, K.P.;Fawley, M.W.;Němcová, Y.;Neustupa, J.;Přibyl, Pavel;Santos, L. M. A.;Ševčíková, T.</t>
  </si>
  <si>
    <t>Eustigmatophyceae</t>
  </si>
  <si>
    <t>Rosen, B. H.;Mareš, Jan</t>
  </si>
  <si>
    <t>Catalog of microscopic organisms of the Everglades Part 1 - The Cyanobacteria : U.S. Geological Survey Open-File Report 2016–1114, 108 s. ISSN 2331-1258 (online)</t>
  </si>
  <si>
    <t>Mrnka, Libor;Schmidt, Christoph Stephan;Frantík, Tomáš;Vosátka, Miroslav;Jandejsek, Z.;Fulín, T.;Kaštánek, P.;Kronusová, O.;Lovecká, P.;Demnerová, K.</t>
  </si>
  <si>
    <t>Směs endofytních hub pro zvýšení produkce biomasy, způsob její přípravy a její použití</t>
  </si>
  <si>
    <t>4.4 Agricultural biotechnology</t>
  </si>
  <si>
    <t>Agricultural biotechnology and food biotechnology</t>
  </si>
  <si>
    <t>Kirschner, Jan;Souček, Josef</t>
  </si>
  <si>
    <t>Metodika záchrany a revitalizace introdukovaných dřevin v památkách zahradního umění</t>
  </si>
  <si>
    <t>Pergl, Jan;Sádlo, Jiří;Petrusek, A.;Pyšek, Petr</t>
  </si>
  <si>
    <t>Seznam prioritních invazních druhů pro ČR</t>
  </si>
  <si>
    <t>Pergl, Jan;Perglová, Irena;Vítková, Michaela;Pocová, L.;Janata, T.;Šíma, J.</t>
  </si>
  <si>
    <t>Standardy péče o krajinu - péče o vybrané terestrické ekosystémy, řada B: Likvidace vybraných invazních druhů rostlin</t>
  </si>
  <si>
    <t>Janssen, J. A. M.;Rodwell, J. S.;García Criado, M.;Gubbay, S.;Haynes, T.;Nieto, A.;Sanders, N. J.;Landucci, F.;Loidi, J.;Ssymank, A.;Tahvanainen, T.;Valderrabano, M.;Acosta, A. T. R.;Aronsson, M.;Arts, G.;Atorre, F.;Bergmeier, E.;Bijlsma, R.-J.;Bioret, F.;Bita-Nicolae, C.;Biurrun, I.;Calix, M.;Capelo, J.;Čarni, A.;Chytrý, M.;Dengler, J.;Dimopoulos, P.;Essl, F.;Gardfjell, H.;Gigante, D.;Giusso del Galdo, G.;Hájek, M.;Jansen, F.;Jansen, J.;Kapfer, J.;Mickolajczak, A.;Molina, J. A.;Molnar, Z.;Paternoster, D.;Piernik, A.;Poulin, B.;Renaux, B.;Schaminée, J.H.J.;Šumberová, Kateřina;Toivonen, H.;Tonteri, T.;Tsiripidis, I.;Tzonev, R.;Valachovič, M.</t>
  </si>
  <si>
    <t>European Red List of Habitats - Part 2. Terrestrial and freshwater habitats</t>
  </si>
  <si>
    <t>Ministerstvo životního prostředí</t>
  </si>
  <si>
    <t>CENIA, česká informační agentura životního prostředí</t>
  </si>
  <si>
    <t>Horáková, Eva;Prášek, Jan;Buda Šepeľová, Gabriela;Valta, Jiří</t>
  </si>
  <si>
    <t>Podklady pro zpracování prognózy</t>
  </si>
  <si>
    <t>Ehrlich, Pavel</t>
  </si>
  <si>
    <t>Metodika certifikace výrobků a služeb ekoznačkou Ekologicky šetrný výrobek, Ekologicky šetrná služba a Ekoznačkou EU</t>
  </si>
  <si>
    <t>Ministerstvo dopravy</t>
  </si>
  <si>
    <t>Centrum dopravního výzkumu, v.v.i.</t>
  </si>
  <si>
    <t>Ambros, Jiří;Kubeček, Jan</t>
  </si>
  <si>
    <t>Predikční modely nehodovosti – nástroj systematické identifikace kritických míst silniční sítě</t>
  </si>
  <si>
    <t xml:space="preserve">2. Engineering and Technology </t>
  </si>
  <si>
    <t>2.1 Civil engineering</t>
  </si>
  <si>
    <t>Transport engineering</t>
  </si>
  <si>
    <t>Havránek, Pavel;Vyskočilová, Lucie;Sedoník, Jiří;Tichý, Tomáš;Kubeček, Jan;Pixa, Radek</t>
  </si>
  <si>
    <t>Mapa nehodovosti v souvislosti s osvětlením</t>
  </si>
  <si>
    <t>H</t>
  </si>
  <si>
    <t>Křivánek, Vítězslav;Valentin, Jan;Mondschein, Petr;Bureš, Petr</t>
  </si>
  <si>
    <t>Technické podmínky 259 Asfaltové směsi pro obrusné vrstvy se sníženou hlučností</t>
  </si>
  <si>
    <t>Ambros, Jiří;Zahradníček, Ivo</t>
  </si>
  <si>
    <t>On-line aplikace Metodika hodnocení dopadu silniční infrastruktury na bezpečnost (RSIA)</t>
  </si>
  <si>
    <t>Pospíšil, Karel;Hodovský, Ivo</t>
  </si>
  <si>
    <t>Tvarové dlažební prvky pro systém vyhřívání vozovek nízkoteplotním zdrojem, zejména krátkých účelových komunikací s rozebíratelným povrchem</t>
  </si>
  <si>
    <t>Civil engineering</t>
  </si>
  <si>
    <t>Ščerba, Marek;Švédová, Zuzana;Bambušek, Martin;Křepelková, Hana;Prokeš, Radovan;Jindra, Jiří;Pixa, Radek;Cikhardtová, Kristýna;Řezníček, Martin;Tichý, Tomáš</t>
  </si>
  <si>
    <t>Systém senzorických sítí environmentálních systémů s vazbou na dopravu v klidu v koncepci chytrých měst</t>
  </si>
  <si>
    <t>2.2 Electrical engineering, Electronic engineering, Information engineering</t>
  </si>
  <si>
    <t>Communication engineering and systems</t>
  </si>
  <si>
    <t>Doupal, Emil;Novotný, Jiří</t>
  </si>
  <si>
    <t>Postup žadatele o ověření měřidel pro kontrolní vážení vozidel za pohybu (WIM)</t>
  </si>
  <si>
    <t>Automation and control systems</t>
  </si>
  <si>
    <t>Špička, Libor;Červinka, Ondřej</t>
  </si>
  <si>
    <t>Rozšířený řetězec měření emisí plynných látek</t>
  </si>
  <si>
    <t>2.7 Environmental engineering</t>
  </si>
  <si>
    <t>Energy and fuels</t>
  </si>
  <si>
    <t>Skládaná, Pavlína;Skládaný, Pavel;Tučka, Pavel;Bidovský, Miroslav;Perůtka, Jan</t>
  </si>
  <si>
    <t>Metodika užití preventivních opatření proti vzniku nehod v důsledku neoprávněných vstupů do prostoru dráhy</t>
  </si>
  <si>
    <t>5. Social Sciences</t>
  </si>
  <si>
    <t>5.4 Sociology</t>
  </si>
  <si>
    <t>Social topics (Women´s and gender studies; Social issues; Family studies; Social work)</t>
  </si>
  <si>
    <t>Valach, Ondřej;Gogolín, Ondřej;Zahradníček, Ivo</t>
  </si>
  <si>
    <t>Databáze judikatury k náhradě újmy na zdraví</t>
  </si>
  <si>
    <t>5.5 Law</t>
  </si>
  <si>
    <t>Law</t>
  </si>
  <si>
    <t>Mikulík, Josef;Tecl, Jan;Strnadová, Zuzana;Valach, Ondřej;Frič, Jindřich</t>
  </si>
  <si>
    <t>Revize a aktualizace Národní strategie bezpečnosti silničního provozu 2011-2020: s platností od roku 2017</t>
  </si>
  <si>
    <t>5.6 Political science</t>
  </si>
  <si>
    <t>Public administration</t>
  </si>
  <si>
    <t>Ličbinský, Roman; Bucková, Martina; Huzlík, Jiří; Krejčí, Jan; Pospíchalová, Jana; Plička, Robert; Šebestová, Blanka; Ventrubová, Iva</t>
  </si>
  <si>
    <t>Indikace znečištění životního prostředí přístrojem na principu biosenzoru</t>
  </si>
  <si>
    <t>Bárta, David;Ščerba, Marek;Gelová, Eva;Švédová, Zuzana;Lokaj, Zdeněk</t>
  </si>
  <si>
    <t>Příprava systému posuzování shody ITS zařízení, služeb a aplikací</t>
  </si>
  <si>
    <t>Matula, Radek; Stryk, Josef; Pospíšil, Karel</t>
  </si>
  <si>
    <t>Automatizované zařízení pro ovládání dvoukanálového georadaru</t>
  </si>
  <si>
    <t>Sedoník, Jiří;Bíl, Michal;Andrášik, Richard</t>
  </si>
  <si>
    <t>KDE+ extension for ArcGIS</t>
  </si>
  <si>
    <t>Matula, Radek;Stryk, Josef;Pospíšil, Karel</t>
  </si>
  <si>
    <t>Georadar a jeho uplatnění při diagnostice objektů dopravní infrastruktury</t>
  </si>
  <si>
    <t>Ambros, Jiří;Valentová, Veronika;Gogolín, Ondřej;Andrášik, Richard;Kubeček, Jan;Bíl, Michal</t>
  </si>
  <si>
    <t>Metodika zvýšení samovysvětlitelnosti pozemních komunikací pomocí optimalizace směrových návrhových prvků</t>
  </si>
  <si>
    <t>Rücker, Jan</t>
  </si>
  <si>
    <t>Opěrka hlavy pro zachycení excentrického nárazu</t>
  </si>
  <si>
    <t>3. Medical and Health Sciences</t>
  </si>
  <si>
    <t>Soušek, Jaroslav;Kurečková, Veronika;Řezáč, Pavel;Trepáčová, Martina;Kaniová, Kamila;Zaoral, Aleš;Kocourek, Vojtěch</t>
  </si>
  <si>
    <t>Metodika systematického způsobu obsazování dispečerských pracovišť, v návaznosti na jejich rozsah a technicko-technologickou náročnost, jednotlivými dispečery, a to ve smyslu počtu a jejich schopnostmi řídit dopravu</t>
  </si>
  <si>
    <t>Kurečková, Veronika;Zaoral, Aleš;Jedlička, Vít;Řezáč, Pavel;Zámečník, Petr</t>
  </si>
  <si>
    <t>Metodika výuky, výcviku a hodnocení řidičů vozidel s právem přednostní jízdy, zejména pro složky IZS, na pokročilém simulátoru</t>
  </si>
  <si>
    <t>Velikovská, Pavlína;Prokeš, Petr;Andelek, Michal;Šenk, Petr;Dokoupil, Bohuslav;Švédová, Zuzana</t>
  </si>
  <si>
    <t>Tarifní soudržnost</t>
  </si>
  <si>
    <t>Ščerba, Marek;Mynařík, Jan;Dvorský, Michal;Dokoupil, Bohuslav</t>
  </si>
  <si>
    <t>Systém pro aktivní řízení dopravy v místech krátkodobých uzavírek, nehodových událostí, nebo masových akcí.</t>
  </si>
  <si>
    <t>Ministerstvo průmyslu a obchodu</t>
  </si>
  <si>
    <t>Centrum hydraulického výzkumu spol. s r.o.</t>
  </si>
  <si>
    <t>Krátký, Tomáš;Zavadil, Lukáš;Tabatabaei, Mohammad</t>
  </si>
  <si>
    <t>Pump Suction Shape Optimization Using A Parallel Stochastic Radial Basis Function Method.</t>
  </si>
  <si>
    <t>2.3 Mechanical engineering</t>
  </si>
  <si>
    <t>Centrum organické chemie s.r.o.</t>
  </si>
  <si>
    <t>Kubáč, Lubomír;Bečvaříková, Radana;Horáková, Petra</t>
  </si>
  <si>
    <t>Method for the preparation of a monomer based on thiophene of formula (2,3-dihydrothieno [3,4-b][1,4]dioxin-2-yl)methanol and the monomer prepared in this manner</t>
  </si>
  <si>
    <t>1.4 Chemical sciences</t>
  </si>
  <si>
    <t>Organic chemistry</t>
  </si>
  <si>
    <t>Kořínková, Radka;Karásková, Marie;Horálek, Jiří;Zetková, Kateřina</t>
  </si>
  <si>
    <t>Fotoaktivní antimikrobiální vrstva na bázi nátěrového či tiskového polymerního systému vytvrditelného UV zářením a způsob její přípravy</t>
  </si>
  <si>
    <t>2.5 Materials engineering</t>
  </si>
  <si>
    <t>Coating and films</t>
  </si>
  <si>
    <t>Kubáč, Lubomír; Josefík, František; Hamáček, Aleš; Blecha, Tomáš; Štulík, Jiří</t>
  </si>
  <si>
    <t>Senzor pro prokázání přítomnosti a detekci koncentrace amoniaku či aminů</t>
  </si>
  <si>
    <t>Kubáč, Lubomír;Akrman, Jiří;Josefík, František;Marek, Jan;Martinková, Lenka;Dvorský, Drahomír</t>
  </si>
  <si>
    <t>Způsob vodivé a antistatické permanentní úpravy textilních materiálů a textilní materiál upravený tímto způsobem</t>
  </si>
  <si>
    <t>Centrum výzkumu Řež s.r.o.</t>
  </si>
  <si>
    <t>Stoklasa, Jaroslav;Svoboda, Štěpán;Grič, Lukáš;Šyc, Michal;Pohořelý, Michael</t>
  </si>
  <si>
    <t>Technologie MSO pro zneškodňování radioaktivně kontaminovaných iontoměničů oxidací v tavenině soli</t>
  </si>
  <si>
    <t>Nuclear related engineering; (nuclear physics to be 1.3);</t>
  </si>
  <si>
    <t>Libera, Ondřej</t>
  </si>
  <si>
    <t>Metodika měření lokálních mechanických vlastností austenitických ocelí jako příprava pro měření neutrony a ionty ozářených ASS a ostatních polykrystalických konstrukčních materiálů jaderných reaktorů</t>
  </si>
  <si>
    <t>Berka, Jan;Lupoměský, Mirek;Kutzendörfer, Jaroslav;Hamáček, Jiří;Hlinčík, Tomáš</t>
  </si>
  <si>
    <t>Inovovaný výrobní postup keramických materiálů pro vysokoteplotní aplikace</t>
  </si>
  <si>
    <t>Ceramics</t>
  </si>
  <si>
    <t>Galek, Vojtěch;Hadrava, Jan;Hrbek, Jan</t>
  </si>
  <si>
    <t>Zpracování kapalných a semi-kapalných radioaktivních odpadů odpařováním a solidifikací</t>
  </si>
  <si>
    <t>Schulc, Martin;Košťál, Michal;Harutyunyan, Davit;Švadlenková, Marie;Milčák, Ján;Rypar, Vojtěch;Kolros, Antonín</t>
  </si>
  <si>
    <t>The Effect of Iron Cross-Section in Thermal Region on Neutron Transport in VVER-1000 Mock-Up In LR-0 Reactor</t>
  </si>
  <si>
    <t>Sihelská, Kristína;Sus, František;Lorinčík, Jan</t>
  </si>
  <si>
    <t>Průkaz a stanovení mikroskopických uranových částic ve vzorcích stěrů prachu</t>
  </si>
  <si>
    <t>Poznyak, Igor;Mareček, Martin;Hrbek, Jan;Kárásková Nenadálová, Lucie</t>
  </si>
  <si>
    <t>Preliminary tests on molten corium solidification mechanism</t>
  </si>
  <si>
    <t>Hodač, Jiří;Janoušek, Jaromír;Mareš, Pavel;Linhart, Martin</t>
  </si>
  <si>
    <t>Výroba “as real“ vad a jejich význam pro ultrazvukové testování</t>
  </si>
  <si>
    <t>Romanello, Vincenzo</t>
  </si>
  <si>
    <t>Utilization of SUSEN technologies for the Gen.IV development</t>
  </si>
  <si>
    <t>CESNET - zájmové sdružení právnických osob</t>
  </si>
  <si>
    <t>ŽÁDNÍK, Martin;WRONA, Jan;KROBOT, Pavel;Minařík, Pavel;Barienčík, Jan;Jirsík, Tomáš;Čermák, Milan;Továrňák, Dan</t>
  </si>
  <si>
    <t>Systém pro sběr, uchování a analýzu síťových dat velkého rozsahu</t>
  </si>
  <si>
    <t>1.2 Computer and information sciences</t>
  </si>
  <si>
    <t>Computer sciences, information science, bioinformathics (hardware development to be 2.2, social aspect to be 5.8)</t>
  </si>
  <si>
    <t>PUŠ, Viktor;KUKA, Mário;ŠIŠKA, Pavel;ŽÁDNÍK, Martin;KOŘENEK, Jan;Elich, Martin</t>
  </si>
  <si>
    <t>Hardwarově akcelerované zařízení pro pokročilou ochranu vysokorychlostních sítí</t>
  </si>
  <si>
    <t>Computer hardware and
architecture</t>
  </si>
  <si>
    <t>VOJTĚCH, Josef;KOŠŇAR, Tomáš;ŠKODA, Pavel;VOHNOUT, Rudolf;RADIL, Jan;VELC, Radek</t>
  </si>
  <si>
    <t>9th CEF Networks Workshop 2017</t>
  </si>
  <si>
    <t>Vojtěch, Josef;Hůla, Miloslav;Havliš, Ondřej</t>
  </si>
  <si>
    <t>CL VMUX+OCM</t>
  </si>
  <si>
    <t>Slavík, Radan;Vojtěch, Josef;Smotlacha, Vladimír;Radil, Jan</t>
  </si>
  <si>
    <t>Modulární stavebnice zařízení pro monitoring spektrálního odstupu kanálů v sítích optických vlnových multiplexů</t>
  </si>
  <si>
    <t>Krobot, Pavel;Juřen, Martin;Žádník, Martin;Wrona, Jan;Huták, Lukáš;Pacholík, Václav;Jan, Barienčík;Pavel, Minařík</t>
  </si>
  <si>
    <t>Software pro masivně paralelní zpracování velkého objemu síťových dat na dynamické úrovni detailu</t>
  </si>
  <si>
    <t>Ubik, Sven;Halák, Jiří;Žejdl, Petr</t>
  </si>
  <si>
    <t>Device for receiving video signals transmitted over a packet computer network</t>
  </si>
  <si>
    <t>COMTES FHT a.s.</t>
  </si>
  <si>
    <t>Džugan, Jan;Chvostová, Eva;Procházka, Radek</t>
  </si>
  <si>
    <t>Čelisti pro upínání miniaturizovaných zkušebních těles pro nízkocyklovou únavu</t>
  </si>
  <si>
    <t>Mechanical engineering</t>
  </si>
  <si>
    <t>Džugan, Jan;Urbánek, Miroslav;Jánská, Danuše;Španiel, Miroslav;Vlček, Libor;Petruška, Jindřich;Jeník, Jiří</t>
  </si>
  <si>
    <t>Přípravek pro víceosé neproporcionální zatěžování v podmínkách nízkocyklové únavy</t>
  </si>
  <si>
    <t>Šuchmann, Pavel;Džugan, Jan;Cao, W.</t>
  </si>
  <si>
    <t>Vysokopevná ložisková ocel odolná proti korozi</t>
  </si>
  <si>
    <t>Palán, Jan</t>
  </si>
  <si>
    <t>Technologie výroby drátu ze slitiny BrCHNb</t>
  </si>
  <si>
    <t>Termomechanické zpracování drátu na bázi kobaltové superslitiny pro hodinářský průmysl</t>
  </si>
  <si>
    <t>Nižňanská, Jana;Vančura, Filip;Balcar, Martin;Fila, Pavel;Krejčík, Jiří;Martínek, Ludvík;Šuchmann, Pavel</t>
  </si>
  <si>
    <t>Nástrojová ocel pro práci za tepla s vyšší otěruvzdorností</t>
  </si>
  <si>
    <t>Materials engineering</t>
  </si>
  <si>
    <t>Poláková, Ivana;Urbánek, Miroslav;Fedorko, Mikuláš;Kubec, Václav</t>
  </si>
  <si>
    <t>Ověření úpravy stávájící technologie kování ojnice MK27560</t>
  </si>
  <si>
    <t>Fedorko, Mikuláš;Kubec, Václav;Urbánek, Miroslav</t>
  </si>
  <si>
    <t>Ověření úpravy technologie kování hřídele VL16287</t>
  </si>
  <si>
    <t>Technologie zpracování niklového drátu pro těsnění jaderných reaktorů</t>
  </si>
  <si>
    <t>Černý, Jan;Ludvík, Pavel</t>
  </si>
  <si>
    <t>Technologie výroby oceli s vyšším obsahem síry, mědi a kobaltu pro použití v práškové metalurgii</t>
  </si>
  <si>
    <t>Šteller, Michal;Fedorko, Mikuláš;Hodek, Josef;Kubec, Václav;Zemko, Michal</t>
  </si>
  <si>
    <t>Kalička - Alfa</t>
  </si>
  <si>
    <t>Hauserová, Daniela;Šuchmann, Pavel</t>
  </si>
  <si>
    <t>Technologie indukčního zpracování dílů KU-Zapfen</t>
  </si>
  <si>
    <t>Urbánek, Miroslav;Fedorko, Mikuláš</t>
  </si>
  <si>
    <t>Ověření úpravy stávájící technologie kování ojnice MK27705</t>
  </si>
  <si>
    <t>Sláma, Peter;Podaný, Pavel;Roško, Miroslav</t>
  </si>
  <si>
    <t>Obrobitelná mosaz se sníženým obsahem olova vhodná pro tváření válcováním za studena</t>
  </si>
  <si>
    <t>Česká geologická služba</t>
  </si>
  <si>
    <t>A</t>
  </si>
  <si>
    <t>Barnet, Ivan;Krejčí, Zuzana;Paleček, Martin;Pospíšil, Václav</t>
  </si>
  <si>
    <t>Mapová aplikace Komplexní radonová informace</t>
  </si>
  <si>
    <t>Jelínek, Jan;Staněk, František;Jarošová, Marcela;Grygar, Radomír</t>
  </si>
  <si>
    <t>Software Model3D pro modelování ložisek a zajištění kompatibility použitých programů</t>
  </si>
  <si>
    <t>Jelínek, Jan;Staněk, František;Grygar, Radomír;Jarošová, Marcela</t>
  </si>
  <si>
    <t>Metodika tvorby a vizualizace 3D modelu Li-Sn-W ložiska Cínovec – východ</t>
  </si>
  <si>
    <t>Franěk, Jan;Švagera, Ondřej</t>
  </si>
  <si>
    <t>Regionální strukturně-geologický 3D model kandidátské lokality EDU-Západ</t>
  </si>
  <si>
    <t>Geology</t>
  </si>
  <si>
    <t>Bláha, Vladimír;Holeček, Jan;Pačes, Tomáš;Rukavičková, Lenka</t>
  </si>
  <si>
    <t>Odběrové zařízení pro odběr chemicky neovlivněných vzorků podzemních vod z úzkoprofilových vrtů v horninách s nízkou propustností a způsob odběru pomocí tohoto zařízení</t>
  </si>
  <si>
    <t>Hydrology</t>
  </si>
  <si>
    <t>Jelének, Jan;Jelínek, Jan;Kopačková, Veronika;Koucká, Lucie;Švagera, Ondřej</t>
  </si>
  <si>
    <t>Kraví hora: Strukturní interpretace lineamentů a tektonické členitosti a intenzity porušení hornin</t>
  </si>
  <si>
    <t>Bohdálek, Petr;Godány, Josef;Mašek, Dalibor;Novák St., Jaroslav;Poňavič, Michal;Rýda, Karel;Starý, Jaromír;Večeřa, Josef</t>
  </si>
  <si>
    <t>Studie „Vyhodnocení zdrojů superstrategických surovin EU a dalších kritických surovin v České republice“</t>
  </si>
  <si>
    <t>Havlín, Aleš;Šikula, Jan;Bůžek, Jan</t>
  </si>
  <si>
    <t>Metodika kategorizace svahových nestabilit ohrožujících dopravní koridory</t>
  </si>
  <si>
    <t>Havlín, Aleš;Šikula, Jan</t>
  </si>
  <si>
    <t>Metodika určování sesuvného hazardu v prostředí ohroženém svahovými nestabilitami</t>
  </si>
  <si>
    <t>Havlín, Aleš;Krejčí, Vladimíra;Šikula, Jan</t>
  </si>
  <si>
    <t>Účelová mapa náchylností k sesouvání podél dopravních koridorů: 6) R35 Hradec Králové - Mohelnice, 14-34-19</t>
  </si>
  <si>
    <t>Buda, Jan;Krejčí, Zuzana;Kříbek, Bohdan;Mrázová, Štěpánka;Poňavič, Michal;Rambousek, Petr;Vrána, Stanislav</t>
  </si>
  <si>
    <t>Mapa území doporučeného k dalšímu výzkumu a průzkumu kritických surovin</t>
  </si>
  <si>
    <t>Buda, Jan;Krejčí, Zuzana;Kříbek, Bohdan;Mrázová, Štěpánka;Poňavič, Michal;Rambousek, Petr;Sidorinová, Tamara</t>
  </si>
  <si>
    <t>Účelová geologická mapa s indikacemi kritických surovin v těžkých minerálech, 1 : 200 000, list 32 - České Budějovice</t>
  </si>
  <si>
    <t>Účelová mapa náchylností k sesouvání podél dopravních koridorů: 1) I/13 D8-Děčín, 02-23-18</t>
  </si>
  <si>
    <t>Účelová mapa náchylností k sesouvání podél dopravních koridorů: 2) R48 Bělotín - Frýdek-Místek, 25-21-10</t>
  </si>
  <si>
    <t>Buda, Jan;Franěk, Jan;Krejčí, Zuzana;Mrázová, Štěpánka;Pašava, Jan;Peterková, Tereza;Poňavič, Michal;Rambousek, Petr;Vrána, Stanislav</t>
  </si>
  <si>
    <t>Specializovaná ložiskově-geologická mapa kritických surovin. 1 : 200 000 - 32 (České Budějovice)</t>
  </si>
  <si>
    <t>Dudíková Schulmannová, Barbora;Pertoldová, Jaroslava;Poňavič, Michal;Verner, Kryštof</t>
  </si>
  <si>
    <t>Stavební a dekorační kameny Jihočeského kraje</t>
  </si>
  <si>
    <t>Baldík, Vít;Buriánek, David;Novotný, Roman;Otava, Jiří;Sedláček, Jan;Vít, Jan;Rez, Jiří</t>
  </si>
  <si>
    <t>Základní geologická mapa České republiky 1:25 000, list 24-233 Ostrov u Macochy</t>
  </si>
  <si>
    <t xml:space="preserve">Baldík, Vít;Buriánek, David;Čáp, Pavel;Franců, Juraj;Gilíková, Helena;Janderková, Jana;Kašperáková, Dagmar;Kolejka, Vladimír;Krejčí, Vladimíra;Kryštofová, Eva;Novotný, Roman;Otava, Jiří;Pecina, Vratislav;Sedláček, Jan;Sedláčková, Irena;Večeřa, Josef;Vít, </t>
  </si>
  <si>
    <t>Vysvětlivky k základní geologické mapě ČR list Ostrov u Macochy 24-233</t>
  </si>
  <si>
    <t>Čihadlo: Syntéza identifikovaných lineamentů metodami DPZ a zlomové sítě využité pro konstrukci 3D modelů</t>
  </si>
  <si>
    <t>Čertovka: Strukturní interpretace lineamentů a tektonické členitosti a intenzity porušení hornin</t>
  </si>
  <si>
    <t>Bohdálek, Petr;Buda, Jan;Godány, Josef;Krejčí, Zuzana;Novák St., Jaroslav;Pašava, Jan;Poňavič, Michal;Rýda, Karel;Starý, Jaromír;Lukeš, Ivo;Vaněček, Michal;Zitko, Vojtěch</t>
  </si>
  <si>
    <t>Geologická mapa oblasti 3a s vyznačením ložisek a zdrojů EU kritických surovin a vybraných národních strategických surovin</t>
  </si>
  <si>
    <t>Geologická mapa oblasti 2a s vyznačením ložisek a zdrojů EU kritických surovin a vybraných národních strategických surovin</t>
  </si>
  <si>
    <t>Geologická mapa oblasti 2 s vyznačením ložisek a zdrojů EU kritických surovin a vybraných národních strategických surovin</t>
  </si>
  <si>
    <t>Rambousek, Petr</t>
  </si>
  <si>
    <t>Návrh legislativních úprav vztažených k problematice získávání vzácných 
kovů v ČR</t>
  </si>
  <si>
    <t>Godány, Josef;Novák St., Jaroslav;Sitenský, Ivo;Brož, Bohumil;Hanzlík, Petr;Havránek, Jindřich;Krutský, Jan;Lhotský, Pavel;Opekar, Ladislav;Pechar, Tomáš;Tvrdý, Jaromír;Vaněček, Mirko;Zýval, Vladimír;Hromada, Ján;Pauk, Marián;Osvald, Petr;Poloch, Jan</t>
  </si>
  <si>
    <t>Metodika umožňující srovnání údajů zastaralé metodiky hodnocení ložisek s nově navrženými kritérii hodnocení dle PERC a JORC</t>
  </si>
  <si>
    <t>Bohdálek, Petr;Buda, Jan;Godány, Josef;Kunceová, Eva;Poňavič, Michal;Rambousek, Petr;Starý, Jaromír</t>
  </si>
  <si>
    <t>Mapa nerostných surovinových zdrojů vybraných vzácných kovů a manganu na území ČR 1: 750 000</t>
  </si>
  <si>
    <t>Metodika klasifikace ložisek nerostných surovin z hlediska jejich ekonomického významu srovnatelná s mezinárodními kritérii PERC a JORC</t>
  </si>
  <si>
    <t>Čápová, Dana;Kramolišová, Pavla;Moravcová, Olga;Kafka, Štěpán</t>
  </si>
  <si>
    <t>The European Geological Data Infrastructure (EGDI) Metadata Catalogue</t>
  </si>
  <si>
    <t>Burda, Jiří;Dostalík, Martin;Dudíková Schulmannová, Barbora;Dvořák, Igor;Klomínský, Josef;Krupička, Jiří;Malík, Jan;Man, Oleg;Müllerová, Pavla;Pecina, Vratislav;Petyniak, Otmar;Sedláček, Jan;Štor, Tomáš;Zemková, Michaela;Bělohradský, Vladimír;Rous, Ivan;Šrek, Jakub;Toužimský, Miroslav</t>
  </si>
  <si>
    <t>Urbanistická geologie města Liberce. Modelová územní studie</t>
  </si>
  <si>
    <t>Čoupek, Petr;Paleček, Martin;Pospíšil, Václav</t>
  </si>
  <si>
    <t>Geological map of the Czech Republic at scale 1:500 000</t>
  </si>
  <si>
    <t>Čoupek, Petr;Jansta, Jaroslav;Kachlíková, Renata;Krejčí, Zuzana;Paleček, Martin;Pospíšil, Václav</t>
  </si>
  <si>
    <t>Výdej prostorových informací</t>
  </si>
  <si>
    <t>Klomínský, Josef;Petyniak, Otmar;Sedláček, Jan;Štor, Tomáš;Bělohradský, Vladimír;Rous, Ivan;Šrek, Jakub;Toužimský, Miroslav</t>
  </si>
  <si>
    <t>Liberec. Urbanistická geologie města s mapou 1 : 13 000</t>
  </si>
  <si>
    <t>Čoupek, Petr;Kondrová, Lucie;Paleček, Martin;Pospíšil, Václav</t>
  </si>
  <si>
    <t>Mapa radonového indexu 1 : 50 000 - INSPIRE Download Service</t>
  </si>
  <si>
    <t>Bukovská, Zita;Hanžl, Pavel;Hrdličková, Kristýna;Paleček, Martin</t>
  </si>
  <si>
    <t>Tektonická mapa užší lokality Jaderné elektrárny Dukovany 1 : 25 000</t>
  </si>
  <si>
    <t>Registr svahových nestabilit - INSPIRE Download Service</t>
  </si>
  <si>
    <t>Bukovská, Zita;Franěk, Jan;Jelének, Jan;Švagera, Ondřej</t>
  </si>
  <si>
    <t>Regionální strukturně-geologický 3D model kandidátské lokality Hrádek</t>
  </si>
  <si>
    <t>Bukovská, Zita;Buriánek, David;Daňková, Ludmila;Hanžl, Pavel;Hošek, Jan;Hrdličková, Kristýna;Paleček, Martin;Soejono, Igor;Vít, Jan</t>
  </si>
  <si>
    <t>Účelová geologická mapa užší lokality Jaderné elektrárny Dukovany 1 : 25 000</t>
  </si>
  <si>
    <t>Regionální strukturně-geologický 3D model kandidátské lokality Kraví hora</t>
  </si>
  <si>
    <t>Franěk, Jan;Kvapilová, Štěpánka;Cádrová, Lucie;Černík, Miroslav;Nosek, Jaroslav;Záruba, Jiří;Brož, Milan;Uhlík, Jan;Vaněček, Michal</t>
  </si>
  <si>
    <t>Tepelně vodivá hmota na bázi geopolymerů</t>
  </si>
  <si>
    <t>Poňavič, Michal;Rambousek, Petr;Mališ, Jiří;Botula, Jiří;Dvořáček, Jaroslav;Toman, František;Pelikán, Aleš;Bőhmová, Lenka;Tomášek, Josef</t>
  </si>
  <si>
    <t>Nové ekologicky přijatelné technologické možnosti získávání 
vybraných vzácných kovů v ČR</t>
  </si>
  <si>
    <t>Česká zemědělská univerzita v Praze</t>
  </si>
  <si>
    <t>Česká zemědělská univerzita v Praze/Fakulta agrobiologie, potravinových a přírodních zdrojů</t>
  </si>
  <si>
    <t>Jablonský, Ivan;Jelínek, František;Kaplan, Lukáš;Košnář, Zdeněk;Koudela, Martin;Tlustoš, Pavel</t>
  </si>
  <si>
    <t>Mykoremediace vybraných perzistentních organických polutantů v půdě pomocí ligninolytických hub pěstovaných v substrátech založených na bázi lignocelulózních materiálů</t>
  </si>
  <si>
    <t>Česká zemědělská univerzita v Praze/Fakulta životního prostředí</t>
  </si>
  <si>
    <t>Martínez-Fernández, Domingo;Vítková, Martina;Michálková, Zuzana;Komárek, Michael</t>
  </si>
  <si>
    <t>Engineered Nanomaterials for Phytoremediation of Metal/Metalloid-Contaminated Soils: Implications for Plant Physiology</t>
  </si>
  <si>
    <t>Klose, Zbyněk;Staněk, Ondřej;Pavlásek, Jiří;Pech, Pavel</t>
  </si>
  <si>
    <t>Způsob pro stanovení vodní hodnoty sněhu sněhové vrstvy a zařízení pro provádění tohoto způsobu</t>
  </si>
  <si>
    <t>Hanel, Martin;Georgievová, Irina;Pavlík, Petr;Máca, Petr;Heřmanovský, Martin;Šebek, Ondřej</t>
  </si>
  <si>
    <t>Propojený model hydrologické a vodohospodářské bilance</t>
  </si>
  <si>
    <t>Water resources</t>
  </si>
  <si>
    <t>Mercl, Filip;Habart, Jan;Tlustoš, Pavel</t>
  </si>
  <si>
    <t>Směs pro šetrnou imobilizaci rizikových prvků v půdě</t>
  </si>
  <si>
    <t>Chen, Zhongbing;Vymazal, Jan;Kuschk, Peter</t>
  </si>
  <si>
    <t>Treatment of Chlorinated Benzenes in Different Pilot Scale Constructed Wetlands</t>
  </si>
  <si>
    <t>Hradilek, Václav;Roub, Radek;Novák, Pavel;Vybíral, Tomáš;Marval, Štěpán;Hejduk, Tomáš;Hlaváček, Jiří;Bureš, Luděk</t>
  </si>
  <si>
    <t>Technologie připevnění a stabilizace měřicí aparatury RiverSurveyor M9 na kajaku za účelem měření batymetrie malých vodních nádrží</t>
  </si>
  <si>
    <t>Vymazal, Jan;Sklenička, Petr;Kršňák, Jaroslav;Dvořáková Březinová, Tereza;Černý Pixová, Kateřina;Bierhanzl, Bořek</t>
  </si>
  <si>
    <t>Umělé mokřadní systémy pro snížení koncentrace dusíku a fosforu v povrchových vodách zemědělských krajin</t>
  </si>
  <si>
    <t>Vymazal, Jan;Sklenička, Petr;Dvořáková Březinová, Tereza;Černý Pixová, Kateřina;Bierhanzl, Bořek</t>
  </si>
  <si>
    <t>Technologie čištění vody v umělých mokřadních systémech pro snížení koncentrace dusíku a fosforu v povrchových vodách zemědělských krajin</t>
  </si>
  <si>
    <t>Chrastný, Vladislav;Komárek, Michael;Francová, Anna;Šillerová, Hana</t>
  </si>
  <si>
    <t>Identifikace zdrojů znečistění atmosféry v průmyslových oblastech za využití stabilních izotopů olova</t>
  </si>
  <si>
    <t>Tlustoš, Pavel;Kaplan, Lukáš;Habart, Jan;Koudela, Martin;Jablonský, Ivan</t>
  </si>
  <si>
    <t>Zařízení pro kompostování biomasy, způsob kompostování biomasy a jejich použití</t>
  </si>
  <si>
    <t>Komínková, Dana</t>
  </si>
  <si>
    <t>Environmental Impact Assessment and Application — Part 1</t>
  </si>
  <si>
    <t>Douda, Karel;Kalous, Lukáš;Horký, Pavel;Slavík, Ondřej;Velíšek, Josef;Kolářová, Jitka</t>
  </si>
  <si>
    <t>Metodika eliminace a prevence šíření invazního druhu škeblice asijská (Sinanodonta woodiana) ve vodních ekosystémech a akvakulturních zařízeních ČR</t>
  </si>
  <si>
    <t>Gregor, František;Rozkošný, Rudolf;Barták, Miroslav;Vaňhara, Jaromír</t>
  </si>
  <si>
    <t>Manual of Central European Muscidae (Diptera)</t>
  </si>
  <si>
    <t>Šťastný, Karel;Hudec, Karel;Cepák, Jaroslav;Čihák, Kamil;Honza, Marcel;Hořák, David;Hromádko, Miroslav;Klvaňa, Petr;Musil, Petr;Musilová, Zuzana;Sedláček, Ondřej;Sitko, Jiljí;Zima, Jan</t>
  </si>
  <si>
    <t>Ptáci = Aves</t>
  </si>
  <si>
    <t>Ornithology</t>
  </si>
  <si>
    <t>Dolný, Aleš;Harabiš, Filip;Bárta, Dan</t>
  </si>
  <si>
    <t>Vážky (Insecta: Odonata) České republiky</t>
  </si>
  <si>
    <t>Morelli, Federico;Tryjanowski, Piotr</t>
  </si>
  <si>
    <t>Birds as Useful Indicators of High Nature Value Farmlands</t>
  </si>
  <si>
    <t>Horký, Pavel;Slavík, Ondřej;Douda, Karel</t>
  </si>
  <si>
    <t>Mapa šíření perlorodky říční pomocí hostitele</t>
  </si>
  <si>
    <t>Douda, Karel;Horký, Pavel;Slavík, Ondřej</t>
  </si>
  <si>
    <t>Mapa transportní vzdálenosti detritu</t>
  </si>
  <si>
    <t>Dvořáková Březinová, Tereza;Vymazal, Jan</t>
  </si>
  <si>
    <t>Distribution of phosphorus and nitrogen in Phragmites australis aboveground biomass</t>
  </si>
  <si>
    <t>Keken, Zdeněk;Kušta, Tomáš</t>
  </si>
  <si>
    <t>Railway Ecology—Experiences and Examples in the Czech Republic</t>
  </si>
  <si>
    <t>Tlustoš, Pavel;Kaplan, Lukáš;Habart, Jan;Míchal, Pavel</t>
  </si>
  <si>
    <t>Zařízení pro sušení a spalování paliv s odstraňováním NOx látek ve spalinách</t>
  </si>
  <si>
    <t>Dubský, Martin;Kaplan, Lukáš;Habart, Jan;Chaloupková, Šárka;Tlustoš, Pavel</t>
  </si>
  <si>
    <t>Pěstební substráty s komponenty na bázi separátů</t>
  </si>
  <si>
    <t>2.8 Environmental biotechnology</t>
  </si>
  <si>
    <t>Environmental biotechnology</t>
  </si>
  <si>
    <t>Tlustoš, Pavel;Jablonský, Ivan;Jelínek, František;Kaplan, Lukáš;Koudela, Martin;Bazalová, Marie</t>
  </si>
  <si>
    <t>Zhodnocení fyzikálně-chemických a biologických vlastností substrátů založených na bázi separátů upravených fermentace</t>
  </si>
  <si>
    <t>Brant, Václav;Nýč, Michal;Kroulík, Milan;Zábranský, Petr;Škeříková, Michaela</t>
  </si>
  <si>
    <t>Technologické postupy optimalizace tvorby seťového lože s využitím systémů zonálního hnojení</t>
  </si>
  <si>
    <t>Patoka, Jiří;Buřič, Miloš;Bláha, Martin;Kouba, Antonín;Ďuriš, Zdeněk</t>
  </si>
  <si>
    <t>České názvy živočichů VIII. Desetinožci (Decapoda) infrařád rakotvární (Astacidea)</t>
  </si>
  <si>
    <t>Fishery</t>
  </si>
  <si>
    <t>Česká zemědělská univerzita v Praze/Fakulta lesnická a dřevařská</t>
  </si>
  <si>
    <t>Jakuš, R.;Blaženec, M.;Koreň, M.;Barka, Ivan;Lukášová, Karolína;Lubojacký, Jan;Holuša, Jaroslav</t>
  </si>
  <si>
    <t>TANABBO II - model pro hodnocení rizika napadení lesních porostů lýkožroutem smrkovým Ips typographus (L.) [Coleoptera: Curculionidae]</t>
  </si>
  <si>
    <t>Forestry</t>
  </si>
  <si>
    <t>Kuželka, Karel;Surový, Peter</t>
  </si>
  <si>
    <t>Systém operativního leteckého snímkování pro doplňování ortofotografií po hospodářských zásazích nebo po kalamitách</t>
  </si>
  <si>
    <t>Novák, Jiří;Hlásny, Tomáš;Marušák, Róbert;Dušek, David;Slodičák, Marian</t>
  </si>
  <si>
    <t>Využití dubů při adaptaci lesů ČR na změnu klimatu: pěstování a hospodářská úprava lesa</t>
  </si>
  <si>
    <t>Zouhar, Miloslav;Maňasová, Marie;Douda, Ondřej</t>
  </si>
  <si>
    <t>Prostředek na ochranu proti háďátku řepnému</t>
  </si>
  <si>
    <t>Bílek, Lukáš;Remeš, Jiří;Švec, Otakar;Vacek, Zdeněk;Štícha, Václav;Vacek, Stanislav;Javůrek, Petr</t>
  </si>
  <si>
    <t>Ekologicky orientované pěstování borových porostů v podmínkách nižších až středních poloh</t>
  </si>
  <si>
    <t>Koudela, Martin;Novotný, Čeněk;Nedorost, Ľudovít;Aust, Radek;Kocourek, František;Svozilová, Lenka;Doležalová, Jitka;Brožová, Lenka;Kubíček, Marek</t>
  </si>
  <si>
    <t>Vliv vybraných faktorů na výnos a zdravotní stav zelí hlávkového, mrkve a cibule kuchyňské</t>
  </si>
  <si>
    <t>Horticulture, viticulture</t>
  </si>
  <si>
    <t>Novotný, Čeněk;Koudela, Martin;Svobodová, Kateřina;Nedorost, Ľudovít;Aust, Radek;Kocourek, František</t>
  </si>
  <si>
    <t>Hodnocení vlivu odrůdy a termického ošetření osiva u vybraných druhů zeleniny v raných růstových fázích na citlivost k infekci významnými houbovými patogeny</t>
  </si>
  <si>
    <t>Nakládal, Oto;Synek, Jiří;Brestovanský, Jiří;Trombik, Jiří;Horák, Jakub;Loskotová, Tereza;Nováková, Petra</t>
  </si>
  <si>
    <t>Optimální zastoupení smrku ztepilého (Picea abies) s ohledem na maximální biodiverzitu lesa - soubor map</t>
  </si>
  <si>
    <t>Fantová, Milena;Michnová, Klára;Nohejlová, Lenka</t>
  </si>
  <si>
    <t>Zvýšení obsahu zdraví prospěšných polynenasycených mastných kyselin v mléce koz zkrmováním mikrořas</t>
  </si>
  <si>
    <t>Česká zemědělská univerzita v Praze/Provozně ekonomická fakulta</t>
  </si>
  <si>
    <t>Bokusheva, Raushan;Čechura, Lukáš</t>
  </si>
  <si>
    <t>Evaluating dynamics, sources and drivers of productivity growth at the farm level</t>
  </si>
  <si>
    <t>4.5 Other agricultural sciences</t>
  </si>
  <si>
    <t>Česká zemědělská univerzita v Praze/Technická fakulta</t>
  </si>
  <si>
    <t>Podsedník, Jan;Rybka, Adolf;Heřmánek, Petr;Honzík, Ivo;Ježek, Ing. Josef</t>
  </si>
  <si>
    <t>Ověřená technologie sušení chmele se zvýšenou efektivitou sušení</t>
  </si>
  <si>
    <t>Česká zemědělská univerzita v Praze/Fakulta tropického zemědělství</t>
  </si>
  <si>
    <t>Banout, Jan</t>
  </si>
  <si>
    <t>Solar drying systems</t>
  </si>
  <si>
    <t>Adossou, Frédéric-Thierry</t>
  </si>
  <si>
    <t>Influence des facteurs socio-économiques dans la gestion agricole, Etude de cas du Bénin</t>
  </si>
  <si>
    <t>Šišák, Luděk;Šach, František;Švihla, Vladimír;Pulkrab, Karel;Černohous, Vladimír;Dudík, Roman</t>
  </si>
  <si>
    <t>Metodika hodnocení společenské sociálně-ekonomické významnosti ekosystémových služeb lesa v České republice</t>
  </si>
  <si>
    <t>5.2 Economics and Business</t>
  </si>
  <si>
    <t>Applied Economics, Econometrics</t>
  </si>
  <si>
    <t>Bartoška, Jan;Švec, Václav;Jureček, Ondřej</t>
  </si>
  <si>
    <t>Spinoffer.me</t>
  </si>
  <si>
    <t>Business and management</t>
  </si>
  <si>
    <t>Moravec, Lukáš;Kukalová, Gabriela;Šlik, Libor</t>
  </si>
  <si>
    <t>Výzkumná zpráva s utajovaným obsahem (V) zahrnující vytvořené algoritmy - výsledek projektu TAČR TD03000313</t>
  </si>
  <si>
    <t>Košťálová, Petra</t>
  </si>
  <si>
    <t>Katastrofa křesťanů: likvidace Arménů, Asyřanů a Řeků v Osmanské říši v letech 1914-1923</t>
  </si>
  <si>
    <t>Antropology, ethnology</t>
  </si>
  <si>
    <t>Hraba, Jan;Švec, Václav;Stiburek, Šimon;Vlk, Aleš</t>
  </si>
  <si>
    <t>Dropout.pef.czu.cz</t>
  </si>
  <si>
    <t>Vlk, Aleš;Drbohlav, Jakub;Fliegl, Tomáš;Hulík, Vladimír;Stiburek, Šimon;Švec, Václav</t>
  </si>
  <si>
    <t>Studijní neúspěšnost na vysokých školách: Teoretická východiska, empirické poznatky a doporučení</t>
  </si>
  <si>
    <t>Příkaz č. 1/2017 ředitele Sekce řízení rizik při správě daní</t>
  </si>
  <si>
    <t>Metodická pomůcka: Taktický postup k daňovým únikům v podmínkách systému kontrolních hlášení čj. 137815/17/760020086-110185</t>
  </si>
  <si>
    <t>Stiburek, Šimon;Vlk, Aleš;Hraba, Jan;Švec, Václav</t>
  </si>
  <si>
    <t>Metodický předpis k výpočtu měr studijní neúspěšnosti na vysokých školách</t>
  </si>
  <si>
    <t>Gregar, Jan;Gregar, Miloš;Vymazal, Jan</t>
  </si>
  <si>
    <t>Návrh optimálního režimu plošných zdrojů vedoucí k minimalizace zátěže N a P</t>
  </si>
  <si>
    <t>Bureš, Luděk;Roub, Radek;Máca, Petr;Pech, Pavel</t>
  </si>
  <si>
    <t>BathySol - ToolBox</t>
  </si>
  <si>
    <t>Hradilek, Václav;Roub, Radek;Bureš, Luděk;Novák, Pavel;Hejduk, Tomáš;Máca, Petr;Hlaváček, Jiří;Vybíral, Tomáš</t>
  </si>
  <si>
    <t>Batymetrické měření pro stanovení množství a dynamiky sedimentů</t>
  </si>
  <si>
    <t>Pavlík, Jan;Junek, Pavel;Vaněk, Jiří;Jarolímek, Jan;Šimek, Pavel;Masner, Jan;Stočes, Michal;Gallie, Martin</t>
  </si>
  <si>
    <t>Video Event Analyser for UX</t>
  </si>
  <si>
    <t>Urban, Štěpán;Pinc, Ludvík;Škeříková, Veronika;Vyhnálek, Oldřich;Cinková, Petra;Doležal, Petr</t>
  </si>
  <si>
    <t>Metodika odběru lidského pachu pro chemickou analýzu</t>
  </si>
  <si>
    <t>Junek, Pavel;Bartoška, Jan;Zárybnická, Markéta;Kotek, Tomáš;Hruška, Michal</t>
  </si>
  <si>
    <t>Ptáci online</t>
  </si>
  <si>
    <t>Böhm, Martin;Šedivka, Přemysl;Hýsek, Štěpán;Skalská, Petra</t>
  </si>
  <si>
    <t>Kompozitní materiál a dílec pro výrobu stavebně-truhlářských výrobků jej obsahující</t>
  </si>
  <si>
    <t>Böhm, Martin;Šedivka, Přemysl;Bomba, Jan;Skalská, Petra</t>
  </si>
  <si>
    <t>Drawer system and method of its illumination</t>
  </si>
  <si>
    <t>Kokoška, Ladislav;Urbanová, Klára;Valterová, Irena;Havlík, Jaroslav;Klouček, Pavel</t>
  </si>
  <si>
    <t>Způsob přípravy extraktu z černuchy seté se zvýšeným obsahem thymochinonu</t>
  </si>
  <si>
    <t>Chaloupková, Kateřina;Stejskal, Jan;Lstibůrek, Milan</t>
  </si>
  <si>
    <t>Metodika nakládání s reprodukčním materiálem borovice lesní pro drobné vlastníky lesa</t>
  </si>
  <si>
    <t>Hlásny, Tomáš;Trombik, Jiří;Turčáni, Marek;Kubišta, Jaroslav;Štěpánek, Petr</t>
  </si>
  <si>
    <t>Soubor map: Posun produkčního optima dubu letního (Quercus robur L.) a dubu zimního (Quercus petraea Matusch.) v důsledku změny klimatu v České republice.</t>
  </si>
  <si>
    <t>Soubor map: Posun produkčního optima jedle bělokoré (Abies alba Mill.) v důsledku změny klimatu v České republice</t>
  </si>
  <si>
    <t>Trombik, Jiří;Hlásny, Tomáš;Barka, Ivan;Turčáni, Marek;Marušák, Róbert</t>
  </si>
  <si>
    <t>Soubor map: Střednědobá prognóza poškozování lesních porostů v České republice.</t>
  </si>
  <si>
    <t>Hlásny, Tomáš;Marušák, Róbert;Novák, Jiří;Barka, Ivan;Čihák, Tomáš;Slodičák, Marián</t>
  </si>
  <si>
    <t>Adaptace hospodaření ve smrkových porostech České republiky na změnu klimatu s důrazem na produkci lesa</t>
  </si>
  <si>
    <t>Brant, Václav;Bečka, David;Cihlář, Pavel;Fuksa, Pavel;Hakl, Josef;Holec, Josef;Chyba, Jan;Jursík, Miroslav;Kobzová, Dominika;Krček, Vítězslav;Kroulík, Milan;Kusá, Helena;Novotný, Ivan;Pivec, Jan;Prokinová, Evženie;Růžek, Pavel;Smutný, Vladimír;Škeříková, Michaela;Zábranský, Petr</t>
  </si>
  <si>
    <t>Pásové zpracování půdy (strip tillage) : klasické, intenzivní a modifikované</t>
  </si>
  <si>
    <t>Komplexní strategie hospodaření s genovými zdroji u VLS ČR, s.p.</t>
  </si>
  <si>
    <t>Dokoupilová, Adéla;Mach. CSc., doc. Ing. Karel;Janda, Karel;Sládková, Karolína;Martinec, PhD., MVDr. Miloslav;Buchta, Ing. Martin;Pechová, CSc., doc. MVDr. Alena;Ondráček, MVDr. Jaroslav</t>
  </si>
  <si>
    <t>Vliv doplňků z ostropestřce mariánského (Silybum marianum) na užitkovost a zdravotní stav králíků</t>
  </si>
  <si>
    <t>Lojka, Bohdan;Bortl, Ludvík;Riva Ruiz, Rita;Banout, Jan;Lojková, Jana;Polesný, Zbyněk;Preininger, Daniel;Ugarte Guerra, Julio;Espinoza Linares, Mayra Lorena;Verner, Vladimír</t>
  </si>
  <si>
    <t>Multistrata agroforestry as an alternative to slash-and-burn farming in the Peruvian Amazon</t>
  </si>
  <si>
    <t>Čechura, Lukáš;Žáková Kroupová, Zdeňka;Havlíková, Michaela;Hálová, Pavlína;Malý, Michal</t>
  </si>
  <si>
    <t>Veřejné statky v zemědělství (produkce, ocenění a podpora)</t>
  </si>
  <si>
    <t>Ocenění veřejných statků: produkční přístup</t>
  </si>
  <si>
    <t>Moravec, Lukáš;Kukalová, Gabriela;Háva, Ondřej;Šlik, Libor</t>
  </si>
  <si>
    <t>Výzkumná zpráva s utajovaným obsahem - výsledek projektu TAČR TD03000313</t>
  </si>
  <si>
    <t>Peltan, Tomáš;Franke, Daniel;Vorel, Jakub;Maier, Karel</t>
  </si>
  <si>
    <t>Model energetické náročnosti osobní dopravy</t>
  </si>
  <si>
    <t>Kokaisl, Petr;Štolfová, Andrea;Fajfrlíková, Pavla;Cejpová, Irena;Zychová, Jana</t>
  </si>
  <si>
    <t>Po stopách keltojazyčných obyvatel Evropy: Irsko, Skotsko, Wales, Cornwall, ostrov Man a Bretaň</t>
  </si>
  <si>
    <t>Junek, Pavel;Bartoška, Jan;Kotek, Tomáš;Hruška, Michal</t>
  </si>
  <si>
    <t>Webový portál SENOSEC.CZU.CZ</t>
  </si>
  <si>
    <t>Peroutková, Michaela</t>
  </si>
  <si>
    <t>Židovské identity v Československu před 2. světovou válkou a po ní</t>
  </si>
  <si>
    <t>České vysoké učení technické v Praze</t>
  </si>
  <si>
    <t>České vysoké učení technické v Praze/Fakulta stavební</t>
  </si>
  <si>
    <t>Havelka, Jan</t>
  </si>
  <si>
    <t>Boundary Inverse for General Transport Model</t>
  </si>
  <si>
    <t>1.1 Mathematics</t>
  </si>
  <si>
    <t>Applied mathematics</t>
  </si>
  <si>
    <t>České vysoké učení technické v Praze/Fakulta strojní</t>
  </si>
  <si>
    <t>Sváček, Petr</t>
  </si>
  <si>
    <t>On the Finite Element Method Application for Approximation of Free-Surface Flows with Surface Tension and Contact Angles</t>
  </si>
  <si>
    <t>Pure mathematics</t>
  </si>
  <si>
    <t>Šíp, Viktor;Beneš, Luděk</t>
  </si>
  <si>
    <t>Modelling the effects of a vegetation barrier on road dust dispersion</t>
  </si>
  <si>
    <t>Valášek, Jan;Sváček, Petr;Horáček, Jaromír</t>
  </si>
  <si>
    <t>Numerical Simulation of Interaction of Fluid Flow and Elastic Structure Modelling Vocal Fold</t>
  </si>
  <si>
    <t>České vysoké učení technické v Praze/Fakulta informačních technologií</t>
  </si>
  <si>
    <t>Russ, S.;Trlifajová, Kateřina</t>
  </si>
  <si>
    <t>Bolzano’s measurable numbers: are they real?</t>
  </si>
  <si>
    <t>Bubeník, František;Mayer, Petr</t>
  </si>
  <si>
    <t>A Recursive Variant of Schwarz Type Domain Decomposition Methods</t>
  </si>
  <si>
    <t>České vysoké učení technické v Praze/Fakulta elektrotechnická</t>
  </si>
  <si>
    <t>Jamriška, Ondřej;Fišer, Jakub;Asente, P.;Lu, J.;Shechtman, E.;Sýkora, Daniel</t>
  </si>
  <si>
    <t>Appearance transfer techniques maintaining temporal coherence</t>
  </si>
  <si>
    <t>Dulíková, V.;Mařík, Radek</t>
  </si>
  <si>
    <t>Complex network analysis in Old Kingdom society: a nepotism case</t>
  </si>
  <si>
    <t>České vysoké učení technické v Praze/Fakulta dopravní</t>
  </si>
  <si>
    <t>Šrotýř, Martin;Zelinka, Tomáš;Lokaj, Zdeněk</t>
  </si>
  <si>
    <t>Heterogeneous Networking in C-ITS</t>
  </si>
  <si>
    <t>Bartík, Matěj;Ubik, S.</t>
  </si>
  <si>
    <t>Systém pro realizaci rozptylovací tabulky</t>
  </si>
  <si>
    <t>Hošek, Jan;Havran, Vlastimil;Čáp, Jiří;Němcová, Šárka;Bittner, Jiří</t>
  </si>
  <si>
    <t>Návrh a realizace přenosného zařízení pro měření BTF povrchů</t>
  </si>
  <si>
    <t>Vinkler, Marek;Bittner, Jiří;Havran, Vlastimil</t>
  </si>
  <si>
    <t>Extended Morton Codes for High Performance Bounding Volume Hierarchy Construction</t>
  </si>
  <si>
    <t>Lopez, C. V.;Máj, Petr;Martins, P.;Saini, V.;Yang, D.;Žitný, Jakub;Sajnani, H.;Vítek, Jan</t>
  </si>
  <si>
    <t>Deja-vu: A Map of Code Duplicates on GitHub</t>
  </si>
  <si>
    <t>Šedina, Jaroslav;Housarová, Eliška;Matoušková, Eva</t>
  </si>
  <si>
    <t>Documentation of Urn Graves of Knovíz Culture by RPAS</t>
  </si>
  <si>
    <t>Bureš, Petr;Lokaj, Zdeněk;Kufner, J.;Vlčinský, J.</t>
  </si>
  <si>
    <t>Odborná zpráva  o postupu prací a dosažených výsledcích za rok 2016</t>
  </si>
  <si>
    <t>Lom, Michal;Přibyl, Ondřej</t>
  </si>
  <si>
    <t>Sмаrt City Evaluation Framework (SMACEF): Is a Smart City Solution Beneficial for Your City?</t>
  </si>
  <si>
    <t>Šedina, Jaroslav;Pavelka, Karel</t>
  </si>
  <si>
    <t>Precise Photogrammetric Methods For Deformation Measurements</t>
  </si>
  <si>
    <t>Patzák, Bořek;Šmilauer, Vít;Horák, Martin</t>
  </si>
  <si>
    <t>MuPIF, ver. 2.0</t>
  </si>
  <si>
    <t>Krčál, Jan;Kaliková, Jana</t>
  </si>
  <si>
    <t>Proposal of A2A information system for safety improvement in aerodrome traffic zones of non–towered airports</t>
  </si>
  <si>
    <t>Bálek, Rudolf</t>
  </si>
  <si>
    <t>Stabilized and homogenized source of non-thermal plasma</t>
  </si>
  <si>
    <t>Acoustics</t>
  </si>
  <si>
    <t>České vysoké učení technické v Praze/Ústav technické a experimentální fyziky ČVUT</t>
  </si>
  <si>
    <t>Dudák, Jan</t>
  </si>
  <si>
    <t>Applications of Hybrid Pixel Detectors for High Resolution Table-Top X-Ray Imaging</t>
  </si>
  <si>
    <t>České vysoké učení technické v Praze/Fakulta biomedicínského inženýrství</t>
  </si>
  <si>
    <t>Jelínek, Miroslav;Zeipl, R.;Vanis, J.;Kocourek, Tomáš;Remsa, Jan;Navrátil, J.;Lorinčík, J.</t>
  </si>
  <si>
    <t>Thermoelectric Simple and Multilayers Prepared by Laser</t>
  </si>
  <si>
    <t>Optics (including laser optics and
quantum optics)</t>
  </si>
  <si>
    <t>Rezek, Bohuslav;Stehlik, S.</t>
  </si>
  <si>
    <t>Surface potential of nanodiamonds investigated by KPFM</t>
  </si>
  <si>
    <t>Condensed matter physics (including formerly solid state physics, supercond.)</t>
  </si>
  <si>
    <t>Vícha, Vladimír</t>
  </si>
  <si>
    <t>Experiments Using Pixel Detector in Teaching Nuclear and Particle Physics</t>
  </si>
  <si>
    <t>Nuclear physics</t>
  </si>
  <si>
    <t>Abramova, Karina;Honzík, Petr</t>
  </si>
  <si>
    <t>Experimental estimation of unknown parameters of equivalent circuits of low-cost electret microphones</t>
  </si>
  <si>
    <t>Komanec, Matěj;Zvánovec, Stanislav</t>
  </si>
  <si>
    <t>Technologie polarizaci zachovávajících planárních děličů optického výkonu s rozšířenou šířkou pásma</t>
  </si>
  <si>
    <t>České vysoké učení technické v Praze/Fakulta jaderná a fyzikálně inženýrská</t>
  </si>
  <si>
    <t>Jelínková, Helena;Doroshenko, M.;Jelínek, Michal;Šulc, Jan;Vyhlídal, David</t>
  </si>
  <si>
    <t>Fe2+:Cd1-xMnxTe (x = 0.1 – 0.78) laser at 4.95 – 5.8 um in the temperature range 77 – 240 K</t>
  </si>
  <si>
    <t>Kovařík, Petr;Navratil, J.D.;John, Jan</t>
  </si>
  <si>
    <t>Způsob zpracování nebezpečných a radioaktivních odpadů</t>
  </si>
  <si>
    <t>Inorganic and nuclear chemistry</t>
  </si>
  <si>
    <t>Landa, Martin;Kavka, Petr;Strouhal, Luděk</t>
  </si>
  <si>
    <t>Nástroj pro výpočet úhrnu návrhové srážky</t>
  </si>
  <si>
    <t>Křeček, Josef;Haigh, M.;Hofer, T.;Kubin, E.;Promper, Ch.</t>
  </si>
  <si>
    <t>Ecosystem services of headwater catchments</t>
  </si>
  <si>
    <t>Štroner, Martin</t>
  </si>
  <si>
    <t>Nový postup exaktního vyrovnání 3D geodetické sítě na větší vzdálenosti</t>
  </si>
  <si>
    <t>Skočilas, Jan;Chlup, Hynek;Žitný, Rudolf</t>
  </si>
  <si>
    <t>Creepové testy cévních náhrad</t>
  </si>
  <si>
    <t>Biophysics</t>
  </si>
  <si>
    <t>Patzák, Bořek;Jirásek, Milan;Šmilauer, Vít;Horák, Martin;Havlásek, Petr;Dvořáková, Edita;Kolařík, Filip;Mikeš, Karel;Ohman, M.</t>
  </si>
  <si>
    <t>OOFEM, ver. 2.5</t>
  </si>
  <si>
    <t>Construction engineering, Municipal and structural engineering</t>
  </si>
  <si>
    <t>Wald, František;Šabatka, L.;Bajer, M.;Barnat, J.;Gödrich, Lukáš;Holomek, J.;Jehlička, Petr;Kabeláč, J.;Kočka, Martin;Kolaja, D.;Král, P.;Kuříková, Marta;Vild, M.</t>
  </si>
  <si>
    <t>Benchmark cases for advanced design of structural steel connections - Second extended edition</t>
  </si>
  <si>
    <t>Koudelka, Tomáš;Krejčí, Tomáš</t>
  </si>
  <si>
    <t>METR 2017</t>
  </si>
  <si>
    <t>České vysoké učení technické v Praze/Univerzitní centrum energeticky efektivních budov</t>
  </si>
  <si>
    <t>Volf, Martin;Hejtmánek, Petr;Sojková, Kateřina;Cardona Clavel, Matheus;Kabrhel, Michal;Spurný, Jakub;Lupíšek, Antonín</t>
  </si>
  <si>
    <t>Typický integrovaný modul systému pro rychlé rekonstrukce bytových domů</t>
  </si>
  <si>
    <t>Přibyl, Pavel</t>
  </si>
  <si>
    <t>TP 229 - dodatek č. 1 "Bezpečnost v tunelech pozemních komunikací"</t>
  </si>
  <si>
    <t>Mičunek, Tomáš;Sovják, Radoslav;Frydrýn, Michal;Máca, Petr</t>
  </si>
  <si>
    <t>Vnitřní struktura deformačního bloku, zejména stavebního prvku dopravních sjezdů</t>
  </si>
  <si>
    <t>Vodák, David</t>
  </si>
  <si>
    <t>Zhodnocení variant úprav traťového úseku Veselí nad Lužnicí – Jindřichův Hradec</t>
  </si>
  <si>
    <t>Vítek, Jan;Kolísko, Jiří;Čítek, David;Řeháček, Stanislav;Coufal, Robert</t>
  </si>
  <si>
    <t>UHPC Connection of Precast Bridge Deck</t>
  </si>
  <si>
    <t>Zigler, Radek;Witzany, Jiří;Makovička, Daniel;Urushadze, S.;Pospíšil, S.;Kubát, Jan;Kroftová, Klára</t>
  </si>
  <si>
    <t>Experimental research into dynamic properties of masonry barrel vaults non-reinforced and reinforced with carbon composite strips</t>
  </si>
  <si>
    <t>Pazderka, Jiří</t>
  </si>
  <si>
    <t>Železobetonová prefabrikovaná tvarovka podzemní provětrávané předstěny budovy</t>
  </si>
  <si>
    <t>Bílý, Petr;Fládr, Josef;Ryjáček, Pavel;Stančík, Vojtěch</t>
  </si>
  <si>
    <t>Přímo pojížděná mostovka z vláknobetonu</t>
  </si>
  <si>
    <t>Drahorád, Michal;Foglar, Marek;Polák, Barnabás;Hrdoušek, Vladislav</t>
  </si>
  <si>
    <t>TP261 - Integrované mosty</t>
  </si>
  <si>
    <t>Bílý, Petr;Ryjáček, Pavel;Fládr, Josef</t>
  </si>
  <si>
    <t>Systém bezstojkového bednění pro deskové mosty malého rozpětí</t>
  </si>
  <si>
    <t>Lidmila, Martin;Bret, Ondřej</t>
  </si>
  <si>
    <t>Municipal Noise-absorbing wall</t>
  </si>
  <si>
    <t>Drahorád, Michal</t>
  </si>
  <si>
    <t>ČSN 73 6221 - Prohlídky mostů pozemních komunikací</t>
  </si>
  <si>
    <t>Ryjáček, Pavel;Kašpárek, Jiří;Macho, Martin;Fišer, M.</t>
  </si>
  <si>
    <t>Lamelový mostní závěr</t>
  </si>
  <si>
    <t>Ryjáček, Pavel;Rotter, Tomáš;Kašpárek, Jiří;Valentin, Jan;Pohl, M.</t>
  </si>
  <si>
    <t>Metodika pro návrh mostního závěru včetně přechodové oblasti a pro použití inteligentních prvků</t>
  </si>
  <si>
    <t>Witzany, Jiří;Zigler, Radek;Čejka, Tomáš;Pokorný, Marek;Vychytil, Jaroslav</t>
  </si>
  <si>
    <t>Demontovatelný styk stropních dílců a podpůrné konstrukce s protipožární ochranou a utěsněním</t>
  </si>
  <si>
    <t>Bouška, Petr;Hájek, Petr;Vlach, Tomáš;Laiblová, Lenka;Bittner, Tomáš;Fiala, Ctislav;Novotná, Magdaléna;Kostelecká, Michaela;Kumar, Anuj;Chira, Alexandru;Čítek, David;Pokorný, Petr;Vokáč, Miroslav;Kolísko, Jiří;Tej, Petr;Ženíšek, Michal;Kokeš, Pavel;Řepka,</t>
  </si>
  <si>
    <t>Advanced Research of UHPC Matrix for Ultra-Thin Elements with Non-Conventional Reinforcement</t>
  </si>
  <si>
    <t>David, Václav;Šťástka, Jiří;Vrána, Karel;Davidová, Tereza</t>
  </si>
  <si>
    <t>Experimentální objekt pro testování hrází</t>
  </si>
  <si>
    <t>Šopíková, Eva;Kuklíková, Anna;Vymlátil, P.;Wald, František</t>
  </si>
  <si>
    <t>Požární zkoušky membránového působení dřevobetonové konstrukce s rozptýlenou výztuží</t>
  </si>
  <si>
    <t>Fošumpaur, Pavel</t>
  </si>
  <si>
    <t>Model plavební komory - hydraulický výzkum vodních děl</t>
  </si>
  <si>
    <t>Ženíšek, Michal;Vlach, Tomáš;Laiblová, Lenka</t>
  </si>
  <si>
    <t>Vylehčený fasádní panel s LED obrazovkou</t>
  </si>
  <si>
    <t>České vysoké učení technické v Praze/Kloknerův ústav</t>
  </si>
  <si>
    <t>Balík, Lukáš;Valeš, L.</t>
  </si>
  <si>
    <t>Bezpečný, tvarově a staticky stabilní vnější tepelně izolační kompozitní systém</t>
  </si>
  <si>
    <t>Kolísko, Jiří;Vráblík, Lukáš</t>
  </si>
  <si>
    <t>Mostní konstrukce pro překlenutí neregulovaných vodních toků</t>
  </si>
  <si>
    <t>Marková, Jana</t>
  </si>
  <si>
    <t>ČSN 73 5570 Zatížení zásobníků - Doplňující pokyny pro siláže a senáže</t>
  </si>
  <si>
    <t>Hájek, Petr;Tywoniak, Jan;Lupíšek, Antonín;Sojková, Kateřina</t>
  </si>
  <si>
    <t>Central Europe towards Sustainable Building 2016 - Innovations for Sustainable Future</t>
  </si>
  <si>
    <t>Tencar, Jiří;Mančík, Štěpán;Růžička, Jan;Vonka, Martin;Hájek, Petr;Flanderka, Ondřej;Kohoutková, Alžběta;Nehasilová, Marie;Pavlů, Tereza;Sojková, Kateřina;Šefflová, Magdaléna;Volf, Martin;Vychytil, Jaroslav;Železná, Julie</t>
  </si>
  <si>
    <t>SBToolCZ - Školské budovy</t>
  </si>
  <si>
    <t>České vysoké učení technické v Praze/Fakulta architektury</t>
  </si>
  <si>
    <t>Bošová, Daniela;Prokopová, Lenka</t>
  </si>
  <si>
    <t>Architectural models for measurement of Daylight Factor</t>
  </si>
  <si>
    <t>Architecture engineering</t>
  </si>
  <si>
    <t>Michl, Zdeněk;Janoš, Vít;Drábek, Michal;Sojka, Martin;Pospíšil, Jiří;Kříž, Milan;Vašíček, Rostislav</t>
  </si>
  <si>
    <t>Optimalizace využití tratí s vyčerpanou  kapacitou</t>
  </si>
  <si>
    <t>Přibyl, Ondřej;Přibyl, Pavel;Horák, Tomáš</t>
  </si>
  <si>
    <t>System for Deterministic Risk Assessment in Road Tunnels</t>
  </si>
  <si>
    <t>Novotný, Vojtěch;Prousek, T.;Javořík, Tomáš</t>
  </si>
  <si>
    <t>Zásady pro navrhování a zřizování preference autobusů veřejné hromadné dopravy</t>
  </si>
  <si>
    <t>Petřík, Martin;Khmurovska, Yuliia</t>
  </si>
  <si>
    <t>Device for Differential Cyclic Temperature Testing of Concrete Specimens</t>
  </si>
  <si>
    <t>Štefan, Radek;Procházka, Jaroslav</t>
  </si>
  <si>
    <t>Modelling of hygro-thermal processes in steel-concrete composite columns exposed to high temperatures</t>
  </si>
  <si>
    <t>Vinkler, Marek;Vítek, Jan</t>
  </si>
  <si>
    <t>Vysychání a smršťování betonu</t>
  </si>
  <si>
    <t>Witzany, Jiří;Čejka, Tomáš;Kroftová, Klára;Šmidtová, Markéta</t>
  </si>
  <si>
    <t>The effect of degradation processes on the serviceability of building materials of historic buildings</t>
  </si>
  <si>
    <t>Cábová, Kamila;Wald, František;Bernas, Martin;Apeltauer, T.;Okřinová, P.;Apeltauer, J.</t>
  </si>
  <si>
    <t>Aplikace numerických modelů pro bezpečnou evakuaci vozidel při požárech v železničních tunelech</t>
  </si>
  <si>
    <t>Valentin, Jan;Mondschein, Petr;Suda, Jan;Čížková, Zuzana</t>
  </si>
  <si>
    <t>Recyklace asfaltových vrstev za studena s uplatněním mechano-chemicky aktivovaného fluidního popílku</t>
  </si>
  <si>
    <t>Witzany, Jiří;Zigler, Radek;Kroftová, Klára</t>
  </si>
  <si>
    <t>Přípravky pro stabilizaci a kotvení kompozitních lamel ve stěně zdiva</t>
  </si>
  <si>
    <t>Způsob sanace zdiva z vápenopískových cihel</t>
  </si>
  <si>
    <t>Ryjáček, Pavel;Kolínský, Vojtěch</t>
  </si>
  <si>
    <t>Mostní závěr se zuby</t>
  </si>
  <si>
    <t>Studničková, Marie</t>
  </si>
  <si>
    <t>ČSN EN 1991-1-3/A1 NA ed. A. National Annex - Eurocode 1: Actions on Structures – Part 1-3: General Actions – Snow Loads</t>
  </si>
  <si>
    <t>Tywoniak, Jan;Bureš, Michal;Volf, Martin;Lupíšek, Antonín;Hejtmánek, Petr;Nováček, Jiří</t>
  </si>
  <si>
    <t>Lehký obvodový plášť s dřevěnými prvky - vlastnosti, možnosti a pilotní projekty</t>
  </si>
  <si>
    <t>Kuklík, Petr;Brandejs, Radek;Pokorný, Marek;Pošta, Jan;Boubalík, Stanislav;Gregorová, Anna;Charvátová, Magdaléna;Jára, Robert;Jírů, Marie;Velebil, Lukáš;Volf, Martin;Mydlil, Petr;Slavík, M.;Slavíková, H.;Nohová, I.</t>
  </si>
  <si>
    <t>Možnosti většího uplatnění dřevěných vícepodlažních budov v porovnání se zděnými vícepodlažními budovami</t>
  </si>
  <si>
    <t>Nosek, Vojtěch;Ferkl, Lukáš</t>
  </si>
  <si>
    <t>Public Consultation on the Evaluation of the Energy Performance of Buildings Directive</t>
  </si>
  <si>
    <t>Socha, L.;Hanáková, Lenka;Socha, Vladimír;Lališ, Andrej;Rozenberg, R.;Hána, Karel</t>
  </si>
  <si>
    <t>Telemetry System Utilization for Stress Monitoring of Pilots During Training</t>
  </si>
  <si>
    <t>Hrubeš, Pavel;Derbek, Přemysl;Tvrzský, T.</t>
  </si>
  <si>
    <t>Funkční vzorek vozidlové jednotky</t>
  </si>
  <si>
    <t>Purkart, Pavel;Týfa, Lukáš</t>
  </si>
  <si>
    <t>Německý pohled na regionální a městské kolejové systémy jako inspirace pro českou regionální a příměstskou dopravu</t>
  </si>
  <si>
    <t>Myamlin, S.;Kalivoda, Jan;Neduzha, L.</t>
  </si>
  <si>
    <t>Testing of Railway Vehicles Using Roller Rigs</t>
  </si>
  <si>
    <t>Kovář, Pavel</t>
  </si>
  <si>
    <t>Družicová navigace. Od teorie k aplikacím v softwarovém přijímači</t>
  </si>
  <si>
    <t>Čapek, Miloslav;Adler, Viktor;Kadlec, P.;Šeděnka, V.;Mašek, Michal;Losenický, Vít;Štrambach, Martin;Hazdra, Pavel</t>
  </si>
  <si>
    <t>AToM - Antenna Toolbox for MATLAB</t>
  </si>
  <si>
    <t>Electrical and electronic engineering</t>
  </si>
  <si>
    <t>Procházka, Ivan;Kodet, Jan;Blažej, Josef</t>
  </si>
  <si>
    <t>Funkční vzor detektoru jednotlivých fotonů s vylepšenou dlouhodobou stabilitou detekčního zpoždění</t>
  </si>
  <si>
    <t>České vysoké učení technické v Praze/Český institut informatiky, robotiky a kybernetiky</t>
  </si>
  <si>
    <t>Pichl, Jan;Marek, Petr;Konrád, Jakub;Nguyen, Long Hoang;Matulík, Martin;Šedivý, Jan</t>
  </si>
  <si>
    <t>Alquist: The Alexa Prize Socialbot</t>
  </si>
  <si>
    <t>Bodnár, M.;Ozaňák, P.;Bariová, M.;Hána, Karel;Hon, Zdeněk;Kučera, Lukáš;Veselý, Tomáš;Bajer, M.;Motáň, V.;Malík, P.;Dobrovolný, M.;Němec, Z.;Rozsíval, P.;Blecha, T.;Čengery, J.;Kašpar, P.</t>
  </si>
  <si>
    <t>Systém monitorování a detekce</t>
  </si>
  <si>
    <t>Havran, Vlastimil</t>
  </si>
  <si>
    <t>Practical Experiences from Using Autocollimator for Surface Reflectance Measurement</t>
  </si>
  <si>
    <t>Čertický, Michal;Jakob, Michal;Píbil, Radek</t>
  </si>
  <si>
    <t>Simulation Testbed for Autonomic Demand-Responsive Mobility Systems</t>
  </si>
  <si>
    <t>Butta, Mattia</t>
  </si>
  <si>
    <t>Orthogonal Fluxgate Magnetometers</t>
  </si>
  <si>
    <t>Páta, Petr;Janout, Petr;Blažek, Martin</t>
  </si>
  <si>
    <t>Kontrolní a detekční software projektu WILLIAM</t>
  </si>
  <si>
    <t>Bortel, Radoslav;Šebek, Jan;Hospodka, Jiří;Sovka, Pavel</t>
  </si>
  <si>
    <t>Systém pro monitoraci reflektivity transplantovaného orgánu ve viditelné a blízke infračervené oblasti</t>
  </si>
  <si>
    <t>Hoffmann, Karel</t>
  </si>
  <si>
    <t>System for vector measurement of the electromagnetic field intensity</t>
  </si>
  <si>
    <t>Ghassemlooy, Z.;Nero Alves, L.;Zvánovec, Stanislav;Khalighi, M.-A.</t>
  </si>
  <si>
    <t>Visible Light Communications: Theory and Applications</t>
  </si>
  <si>
    <t>Hudec, Přemysl</t>
  </si>
  <si>
    <t>Microwave System with Enhanced Capability to Detect, Identify and Localize Moving Targets</t>
  </si>
  <si>
    <t>Schmidt, Jan;Blažek, Rudolf Bohumil;Fišer, Petr</t>
  </si>
  <si>
    <t>Towards Understanding the Performance of Randomized Algorithms</t>
  </si>
  <si>
    <t>Vyhlídal, Tomáš;Knobloch, J.;Bušek, Jaroslav;Simeunovič, Goran;Fišer, Jaromír</t>
  </si>
  <si>
    <t>Softwarové moduly pro optimalizaci výrobních procesů</t>
  </si>
  <si>
    <t>Slyusar, Khilda;Kulich, Miroslav</t>
  </si>
  <si>
    <t>FRAMEWORK FOR AD HOC NETWORK COMMUNICATION IN MULTI-ROBOT SYSTEMS</t>
  </si>
  <si>
    <t>Robotics and automatic control</t>
  </si>
  <si>
    <t>Vajnar, Martin</t>
  </si>
  <si>
    <t>Project report: Autonomous model car</t>
  </si>
  <si>
    <t>Sadil, Jindřich</t>
  </si>
  <si>
    <t>Elektrochemická impedanční spektroskopie akumulátorů, Porovnání nového a opotřebeného trakčního akumulátoru LiFeYPO4</t>
  </si>
  <si>
    <t>Honzík, Petr;Vondráček, Stanislav;Abramova, Karina;Kolář, Jakub;Fukar, Tomáš;Brynda, Petr</t>
  </si>
  <si>
    <t>Senzor hluku pro bezdrátové senzorické sítě</t>
  </si>
  <si>
    <t>Filip, J.;Havran, Vlastimil;Myszkowski, K.</t>
  </si>
  <si>
    <t>Gaze Analysis of BRDF Distortions</t>
  </si>
  <si>
    <t>Hansen, J. M.;Roháč, Jan;Šipoš, Martin;Johansen, T. A.;Fossen, T. I.</t>
  </si>
  <si>
    <t>Validation and Experimental Testing of Observers for Robust GNSS-Aided Inertial Navigation</t>
  </si>
  <si>
    <t>Sýkora, Jan;Bota, V.;Zhang, Y.;Ruiz, S.</t>
  </si>
  <si>
    <t>Cooperative Strategies and Networks</t>
  </si>
  <si>
    <t>Komanec, Matěj;Zvánovec, Stanislav;Martan, Tomáš</t>
  </si>
  <si>
    <t>Vazba mikrostrukturních optických vláken z měkkých skel na křemenná optická vlákna pro vysoké optické výkony</t>
  </si>
  <si>
    <t>Bečvář, Zdeněk;Rohlík, Matěj;Mach, Pavel;Vondra, Michal;Vaněk, Tomáš;Puente, M.A.;Lobillo, F.</t>
  </si>
  <si>
    <t>Distributed Architecture of 5G Mobile Networks for Efficient Computation Management in Mobile Edge Computing</t>
  </si>
  <si>
    <t>Holub, Jan;Svatoš, Jakub</t>
  </si>
  <si>
    <t>Zařízení pro zvýšení bezpečnosti provozu vozidel při pojíždění</t>
  </si>
  <si>
    <t>Vrba, Václav;Havránek, Miroslav;Hejtmánek, Martin;Janoška, Zdenko;Kafka, Vladimír;Marčišovský, Michal;Marčišovská, Mária;Neue, Gordon;Tomášek, Lukáš;Lednický, Denis;Semmler, M.;Sysala, R.</t>
  </si>
  <si>
    <t>Funkční vzorek čipu pro čtení velkorozměrových pixelových senzorů</t>
  </si>
  <si>
    <t>Vrba, Václav;Havránek, Miroslav;Janoška, Zdenko;Kafka, Vladimír;Marčišovský, Michal;Marčišovská, Mária;Neue, Gordon;Tomášek, Lukáš;Semmler, M.;Sysala, R.;Kubínyi, M.</t>
  </si>
  <si>
    <t>Funkční vzorek čtecího čipu pixelových senzorů pro snímání rychlých dějů</t>
  </si>
  <si>
    <t>Zelený, Richard;Velebil, Lukáš;Včelák, Jan;Kuklík, Petr;Terebesyová, Monika;Dvořák, M.;Šašek, L.</t>
  </si>
  <si>
    <t>Optovláknové senzory jako nový způsob monitorování a diagnostiky dřevostaveb</t>
  </si>
  <si>
    <t>Čápová, Kristýna;Včelák, Jan;Velebil, Lukáš</t>
  </si>
  <si>
    <t>FBG senzor pro měření mechanického přetvoření v betonových konstrukcích</t>
  </si>
  <si>
    <t>Šleichrt, Jan;Fíla, Tomáš;Kytýř, Daniel</t>
  </si>
  <si>
    <t>Modulární jednotka řízení experimentálních zařízení</t>
  </si>
  <si>
    <t>Janošek, Michal</t>
  </si>
  <si>
    <t>Parallel Fluxgate Magnetometers</t>
  </si>
  <si>
    <t>Vrba, Václav;Havránek, Miroslav;Hejtmánek, Martin;Janoška, Zdenko;Kafka, Vladimír;Marčišovská, Mária;Marčišovský, Michal;Neue, Gordon;Tomášek, Lukáš;Semmler, M.</t>
  </si>
  <si>
    <t>Silicon strip sensor with thin inactive layers for alpha and beta radiation detection</t>
  </si>
  <si>
    <t>Hlaváč, Vladimír</t>
  </si>
  <si>
    <t>Konektor pro dobíjení pohybujících se mechanizmů, zejména robotů</t>
  </si>
  <si>
    <t>Vítek, Oldřich;Macek, Jan;Poetsch, Ch.</t>
  </si>
  <si>
    <t>Knowledge Transfer from Detailed 3-D CFD Codes to System Simulation Tools –CCV Modeling in SI Engine</t>
  </si>
  <si>
    <t>Thermodynamics</t>
  </si>
  <si>
    <t>Macek, Jan;Doleček, Vít;Vítek, Oldřich;Vacek, M.;Štefaňák, P.</t>
  </si>
  <si>
    <t>Radiálně axiální dostředivá turbína s rotorem s variabilní výstupní částí</t>
  </si>
  <si>
    <t>Valášek, Michael;Štorkán, Jaroslav</t>
  </si>
  <si>
    <t>Způsob řízení sférického pohybu tělesa</t>
  </si>
  <si>
    <t>Smolík, Jan;Diviš, Ivan;Fornůsek, Tomáš;Malý, Jan;Hosnedl, Stanislav</t>
  </si>
  <si>
    <t>Způsob vytváření kovových dílců pomocí depozice materiálu a zařízení k provádění tohoto způsobu</t>
  </si>
  <si>
    <t>Valášek, Michael</t>
  </si>
  <si>
    <t>Způsob provádění alespoň dvou po sobě následujících operací na obráběcím stroji</t>
  </si>
  <si>
    <t>Sedláček, Miroslav</t>
  </si>
  <si>
    <t>Precesní kapalinová turbína</t>
  </si>
  <si>
    <t>Numerical simulation of turbulent transitional flow around an elastically supported aerofoil</t>
  </si>
  <si>
    <t>Halama, Jan;Hric, Vladimír;Pátý, Marek</t>
  </si>
  <si>
    <t>Numerical Simulation of Non-equilibrium Condensation of Steam in Turbine Flows</t>
  </si>
  <si>
    <t>Zeman, Pavel;Malý, Jan;Vítek, P.;Novotný, A.;Holub, M.;Koudela, M.</t>
  </si>
  <si>
    <t>Prototyp nástroje z PKNB</t>
  </si>
  <si>
    <t>Macek, Jan;Steinbauer, Pavel;Morkus, Josef;Denk, Petr</t>
  </si>
  <si>
    <t>Optimization of Hybrid Vehicle Driving</t>
  </si>
  <si>
    <t>Applied mechanics</t>
  </si>
  <si>
    <t>Schmirler, Michal</t>
  </si>
  <si>
    <t>Experimentální parogenerátor pro napájení kartáčové turbíny malého výkonu</t>
  </si>
  <si>
    <t>Hydraulický tlumič</t>
  </si>
  <si>
    <t>Valášek, Michael;Steinbauer, Pavel;Šika, Zbyněk</t>
  </si>
  <si>
    <t>Způsob řízení tlumicí síly hydraulického tlumiče a hydraulický tlumič</t>
  </si>
  <si>
    <t>Steinbauer, Pavel;Macek, Jan;Morkus, Josef;Denk, Petr;Šika, Zbyněk;Pasteur, F.</t>
  </si>
  <si>
    <t>Aspects for Velocity Profile Optimization for Fleet Operated Vehicles</t>
  </si>
  <si>
    <t>Hanus, Daniel;Hlaváček, David</t>
  </si>
  <si>
    <t>Rotor odstředivého kompresoru se sériovým řazením lopatek</t>
  </si>
  <si>
    <t>Aerospace engineering</t>
  </si>
  <si>
    <t>Pechová, Pavla;Garlík, Bohumír;Janda, Martin;Hlinovský, Vít;Houf, Zdeněk</t>
  </si>
  <si>
    <t>Pohyblivá naklápěcí hasicí tryska</t>
  </si>
  <si>
    <t>Sedláček, Miroslav;Brada, K.</t>
  </si>
  <si>
    <t>Tekutinové odvalovací čerpadlo</t>
  </si>
  <si>
    <t>Islam, M.;Fürst, Jiří;Wood, D.;Ani, F N</t>
  </si>
  <si>
    <t>Analysis of an Airfoil Using a Transition and Turbulence Model</t>
  </si>
  <si>
    <t>Beránek, Libor;Kyncl, Jiří;Pitrmuc, Zdeněk;Šimota, Jan;Vyskočil, Z.</t>
  </si>
  <si>
    <t>Přípravek pro upínání lopatek pro letecký a energetický průmysl na rovinné brusky</t>
  </si>
  <si>
    <t>Novotný, Lukáš;Fojtů, Petr;Lazák, Tomáš;Kolář, Petr;Smolík, Jan;Zbožínek, R.</t>
  </si>
  <si>
    <t>Potlačení vibrací dlouhých štíhlých smykadel u multifunkčních strojů</t>
  </si>
  <si>
    <t>Šika, Zbyněk;Beneš, Petr</t>
  </si>
  <si>
    <t>Automatické ladění parametrů regulace</t>
  </si>
  <si>
    <t>Falta, Jiří;Sulitka, Matěj;Janota, Miroslav;Kohút, Peter;Smolík, Jan;Frkal, V.;Stříteský, P.</t>
  </si>
  <si>
    <t>Ověřená technologie - TOSHULIN - 2017: Zvyšování jakosti obrábění tenkostěnných dílců</t>
  </si>
  <si>
    <t>Zařízení pro řízení sférického pohybu tělesa</t>
  </si>
  <si>
    <t>Krátký, Lukáš;Jirout, Tomáš;Procházka, Petr</t>
  </si>
  <si>
    <t>Variabilní jednotka pro separaci kapalné a tuhé fáze</t>
  </si>
  <si>
    <t>Nesládek, Martin;Jurenka, Josef;Lutovinov, Maxim;Růžička, Milan;Měšťánek, P.;Džugan, J.</t>
  </si>
  <si>
    <t>An assessment of thermo-mechanically induced fatigue damage of a steam turbine shaft</t>
  </si>
  <si>
    <t>Nožička, Jiří;Prokop, Petr;Ehrlich, Jiří</t>
  </si>
  <si>
    <t>Bezpilotní prostředek</t>
  </si>
  <si>
    <t>Lutovinov, Maxim;Černý, Jiří;Papuga, Jan</t>
  </si>
  <si>
    <t>A COMPARISON OF METHODS FOR CALCULATING NOTCH TIP STRAINS AND STRESSES UNDER MULTIAXIAL LOADING</t>
  </si>
  <si>
    <t>Audio engineering, reliability analysis</t>
  </si>
  <si>
    <t>Papuga, Jan;Parma, S.;Růžička, Milan</t>
  </si>
  <si>
    <t>Systematic validation of experimental data usable for verifying the multiaxial fatigue prediction methods</t>
  </si>
  <si>
    <t>Moravec, Jiří;Rieger, František;Jirout, Tomáš</t>
  </si>
  <si>
    <t>Viscosity measurements of gypsum suspension</t>
  </si>
  <si>
    <t>Jirout, Tomáš;Rieger, František</t>
  </si>
  <si>
    <t>Mixing waste gypsum suspension</t>
  </si>
  <si>
    <t>Tichánek, Radek;Bolehovský, Ondřej</t>
  </si>
  <si>
    <t>Computational Models for Engine Brake Simulations</t>
  </si>
  <si>
    <t>Krátký, Lukáš;Jirout, Tomáš</t>
  </si>
  <si>
    <t>Návrh technologie výroby prášku PEI pro 3D tisk</t>
  </si>
  <si>
    <t>2.4 Chemical engineering</t>
  </si>
  <si>
    <t>Chemical process engineering</t>
  </si>
  <si>
    <t>Fornůsek, Jindřich;Sovják, Radoslav;Mára, Michal;Zatloukal, Jan;Konvalinka, Petr</t>
  </si>
  <si>
    <t>Balisticky odolná lehká bariéra</t>
  </si>
  <si>
    <t>Composites (including laminates, reinforced plastics, cermets, combined natural and synthetic fibre fabrics; filled composites)</t>
  </si>
  <si>
    <t>Drbout, V.;Matas, F.;Háková, M.;Kudláček, Jan;Tatíčková, Zuzana</t>
  </si>
  <si>
    <t>Interaktivní nátěrová hmota s termocitlivým pigmentem</t>
  </si>
  <si>
    <t>Novotný, Ctirad;Pavlata, P.</t>
  </si>
  <si>
    <t>Svařovaný spoj polypropylenových desek</t>
  </si>
  <si>
    <t>Červený, Jaroslav;Kudláček, Jan;Kreibich, Viktor</t>
  </si>
  <si>
    <t>Pneumatické injektorové tryskací zařízení</t>
  </si>
  <si>
    <t>Puchnin, Maxim;Anisimov, Evgeniy;Pešlová, Františka</t>
  </si>
  <si>
    <t>Indentační hlavice, instrumentovaný měřící systém a způsob stanovení mechanických vlastností materiálů indentační metodou</t>
  </si>
  <si>
    <t>Jíra, Aleš;Denk, František;Denk, František</t>
  </si>
  <si>
    <t>Dřík dentálního implantátu</t>
  </si>
  <si>
    <t>Benešová, Dana;Kudláček, Jan;Drašnar, Petr;Pakosta, Michal;Pecháček, L.</t>
  </si>
  <si>
    <t>Kompozitní vrstva pro povrchovou úpravu materiálů</t>
  </si>
  <si>
    <t>Kašpar, Jan;Hon, Zdeněk;Janatová, Markéta;Smrčka, Pavel;Vítězník, Martin;Hána, Karel;Veselý, Tomáš;Mužík, Jan</t>
  </si>
  <si>
    <t>Biotelemetrický systém pro podporu monitorování psychofyziologického stavu člověka</t>
  </si>
  <si>
    <t>2.6 Medical engineering</t>
  </si>
  <si>
    <t>Medical engineering</t>
  </si>
  <si>
    <t>Fabián, Vratislav;Křemen, Václav;Dobiáš, Martin</t>
  </si>
  <si>
    <t>Způsob přesného automatického neinvazivního snímání krevní pulzní vlny a zařízení pro provádění tohoto způsobu</t>
  </si>
  <si>
    <t>Veselý, Tomáš;Smrčka, Pavel;Kučera, Lukáš;Hon, Zdeněk;Hána, Karel</t>
  </si>
  <si>
    <t>Systém pro detekci ionizujícího záření</t>
  </si>
  <si>
    <t>Průcha, Jaroslav;Ticháček, Jan;Hána, Karel</t>
  </si>
  <si>
    <t>Terapeutický laser (vícekanálový terapeutický laser)</t>
  </si>
  <si>
    <t>Jelínek, Miroslav;Kocourek, Tomáš;Remsa, Jan;Písařík, Petr;Mikšovský, Jan</t>
  </si>
  <si>
    <t>Příprava experimentálního ověření Nd: YAG depozic dopovaného nanokompozitního hydroxyapatitu pro dentální implantáty</t>
  </si>
  <si>
    <t>Medical laboratory technology (including laboratory samples analysis; diagnostic technologies) (Biomaterials to be 2.9 [physical characteristics of living material as 
related to medical implants, devices, sensors]);</t>
  </si>
  <si>
    <t>Pokorný, Nikola;Shemelin, Viacheslav;Šourek, Bořivoj;Matuška, Tomáš;Jirka, Vladimír;Straka, Tomáš</t>
  </si>
  <si>
    <t>Testovací buňka pro energeticky aktivní fasádní moduly</t>
  </si>
  <si>
    <t>Jirka, Vladimír;Šourek, Bořivoj;Slanina, P.;Dimmer, M.</t>
  </si>
  <si>
    <t>Fasádní modul s hybridním FVT kolektorem</t>
  </si>
  <si>
    <t>Hrdlička, František;Sova, J.</t>
  </si>
  <si>
    <t>Systém odvodu tepla z roštu spalovacího zařízení</t>
  </si>
  <si>
    <t>Zmrhal, Vladimír;Kučera, Miroslav;Hemerka, Jiří;Jiránek, Martin;Begeni, Marek;Skácel, František</t>
  </si>
  <si>
    <t>Větrání škol v souvislostech</t>
  </si>
  <si>
    <t>Shemelin, Viacheslav;Matuška, Tomáš;Šourek, Bořivoj</t>
  </si>
  <si>
    <t>TRNSYS Type 207 Model duálního solárního kolektoru vzduch-kapalina založeného na detailních parametrech konstrukce a energetické bilanci</t>
  </si>
  <si>
    <t>Hemerka, Jiří;Vybíral, Pavel;Pešek, L.</t>
  </si>
  <si>
    <t>Zařízení pro rovnoměrný velkoplošný a jednosměrný přívod vzduchu do prostoru</t>
  </si>
  <si>
    <t>Matuška, Tomáš;Šourek, Bořivoj;Jirka, Vladimír;Kudláček, Jan</t>
  </si>
  <si>
    <t>Solární kolektor pro transformaci slunečního záření na teplo a elektrickou energii s poddajným absorbérem</t>
  </si>
  <si>
    <t>Vodička, Václav</t>
  </si>
  <si>
    <t>Křídlový expandér</t>
  </si>
  <si>
    <t>Matějka, Roman;Štěpanovská, Jana;Rosina, Jozef;Hrůzová, D.;Zárubová, J.</t>
  </si>
  <si>
    <t>Systém pro rotační endotelizaci cévních protéz</t>
  </si>
  <si>
    <t>3.2 Clinical medicine</t>
  </si>
  <si>
    <t>Cardiac and Cardiovascular systems</t>
  </si>
  <si>
    <t>Matějka, Roman;Štěpanovská, Jana;Rosina, Jozef;Kneppo, Peter;Brynda, E.;Riedel, T.;Filová, E.;Trávníčková, M.;Zárubová, J.;Riedelová, Z.</t>
  </si>
  <si>
    <t>Kultivační komora pro stimulaci planárních vzorků decelularizovaného perikardu</t>
  </si>
  <si>
    <t>Matějka, Roman;Zárubová, J.;Hrůzová, D.;Vidrmertová, I.;Steinerová, M.;Štěpanovská, Jana;Rosina, Jozef;Filová, E.</t>
  </si>
  <si>
    <t>Postup pro automatizovanou decelularizaci prasečích cév pro experimentální účely</t>
  </si>
  <si>
    <t>Filová, E.;Brynda, E.;Riedel, T.;Houska, M.;Kaplan, O.;Musílková, J.;Steinerová, M.;Bačáková, L.;Matějka, Roman;Zárubová, J.;Hrůzová, D.</t>
  </si>
  <si>
    <t>Chemicky modifikovaná decelularizovaná cévní protéza připravená pro endotelizaci: Použití fibrinové sítě</t>
  </si>
  <si>
    <t>Suchý, Tomáš;Šupová, M.;Denk, F.;Rýglová, Š.;Sucharda, Z.;Žaloudková, M.;Ballay, R.;Horný, Lukáš;Veselý, Jan;Chlup, Hynek</t>
  </si>
  <si>
    <t>Bioaktivní nanokompozitní nosič antibiotik na bázi kolagenu, kalcium fosfátu, gentamicinu a vankomycinu</t>
  </si>
  <si>
    <t>3.4 Medical biotechnology</t>
  </si>
  <si>
    <t>Biomaterials (as related to medical implants, devices, sensors)</t>
  </si>
  <si>
    <t>Suchý, Tomáš;Šupová, M.;Denk, F.;Ballay, R.;Sucharda, Z.;Horný, Lukáš;Chlup, Hynek;Sedláček, Radek;Čejka, Z.;Čejka, Z.</t>
  </si>
  <si>
    <t>Kovový substrát s elektrostaticky nanesenou bioaktivní nanokompozitní vrstvou na bázi kolagenu a kalcium fosfátu</t>
  </si>
  <si>
    <t>Suchý, Tomáš;Šupová, M.;Sucharda, Z.;Žaloudková, M.;Denk, František;Horný, Lukáš;Sedláček, Radek;Chlup, Hynek;Ballay, R.;Čejka, Z.;Čejka, Z.</t>
  </si>
  <si>
    <t>Endoprotéza s mikrostrukturovaným povrchem a bioaktivní terapeutickou nanokompozitní vrstvou na bázi kolagenu, kalcium fosfátu a antibiotik</t>
  </si>
  <si>
    <t>České vysoké učení technické v Praze/Masarykův ústav vyšších studií</t>
  </si>
  <si>
    <t>Vlachý, Jan</t>
  </si>
  <si>
    <t>Designing and Applying a Nonparametric Option Valuation Model</t>
  </si>
  <si>
    <t>Finance</t>
  </si>
  <si>
    <t>Pošta, Vít</t>
  </si>
  <si>
    <t>Structural Features of the Eastern European Labor Markets</t>
  </si>
  <si>
    <t>Makovský, Petr</t>
  </si>
  <si>
    <t>The Shared Economy in the Czech Republic in 2017 and Resulting Problems in Short-Term Housing Rentals</t>
  </si>
  <si>
    <t>Industrial relations</t>
  </si>
  <si>
    <t>Šestáková, Irena;Zbořilová, Zuzana;Petrik, Mirjana</t>
  </si>
  <si>
    <t>Architektura dětem</t>
  </si>
  <si>
    <t>5.3 Education</t>
  </si>
  <si>
    <t>Education, general; including training, pedagogy, didactics [and education systems]</t>
  </si>
  <si>
    <t>Brůhová, Klára</t>
  </si>
  <si>
    <t>Praha nepostavená: Vltavské břehy jako urbanistické téma moderní metropole</t>
  </si>
  <si>
    <t>Kohout, Michal;Tichý, David;Lípová, Veronika;Štěpánek, Petr;Lux, M.;Sunega, P.;Kážmér, L.;Boumová, Irena;Špirková, D.;Kubánková, Jana</t>
  </si>
  <si>
    <t>Sociální bydlení - příprava projektů</t>
  </si>
  <si>
    <t>Architectural design</t>
  </si>
  <si>
    <t>E</t>
  </si>
  <si>
    <t>Uhlík, Jan</t>
  </si>
  <si>
    <t>Jan Vejrych: Architekt z Horní Branné u Jilemnice</t>
  </si>
  <si>
    <t>Vorlík, Petr;Brůhová, Klára;Šlapeta, Vladimír;Pavel, Miroslav;Mergerová, Klára;Vicherková, Veronika;Černá, I.;Všetečka, P.;Valdhansová, L.;Šrom, D.;Kynčl, J.</t>
  </si>
  <si>
    <t>Czech DOCOMOMO Virtual Exhibition – MOMOVE</t>
  </si>
  <si>
    <t>Vorlík, Petr</t>
  </si>
  <si>
    <t>The Spirit of Socialism and Czech Post-war Architecture in the Shadow of Preconceptions</t>
  </si>
  <si>
    <t>Březáčková, Petra</t>
  </si>
  <si>
    <t>Umělecký zahradník Joseph Fritsch ve vilách toskýnských velkovévodů Ferdinanda III. a Leopolda II</t>
  </si>
  <si>
    <t>Dulla, Matúš;Triaška-Stefanović, O.</t>
  </si>
  <si>
    <t>Na konci cesty: krematórium v Bratislave. At the End of the Road: Crematorium in Bratislava</t>
  </si>
  <si>
    <t>Biedermanová, Magdaléna;Cejpová, Miroslava</t>
  </si>
  <si>
    <t>Příspěvek k poznání topenišť Ludvíkova křídla Pražského hradu</t>
  </si>
  <si>
    <t>Štekl, Ivan;Hodák, Rastislav;Přidal, Petr;Smolek, Karel;Burešová, Hana</t>
  </si>
  <si>
    <t>Plastový scintilátor na bázi polystyrenu pro detektory</t>
  </si>
  <si>
    <t>Veselský, Karel;Šulc, Jan;Jelínková, Helena;Nejezchleb, K.;Skoda, K.</t>
  </si>
  <si>
    <t>Tepelná čočka v aktivním prostředí pevnolátkových laserů při nízkých teplotách</t>
  </si>
  <si>
    <t>Šulc, Jan;Bohacek, P.;Němec, Michal;Fibrich, Martin;Jelínková, Helena;Trunda, B.;Havlak, L.;Jurek, K.;Nikl, M.;Nejezchleb, K.</t>
  </si>
  <si>
    <t>Tunable diode pumped 2.1 um Tm,Ho:GGAG laser</t>
  </si>
  <si>
    <t>Jelínková, Helena;Doroshenko, M.E.;Šulc, Jan;Jelínek, Michal;Němec, Michal;Fibrich, Martin;Vyhlídal, David;Čech, Miroslav;Osiko, V.;Kovalenko, Y.;Gerasimenko, A.;Puzikov, V.</t>
  </si>
  <si>
    <t>Fe:ZnMnSe laser at room and cryogenic temperature  generating in the 4.2 – 5 um region</t>
  </si>
  <si>
    <t>Fibrich, Martin;Šulc, Jan;Jelínková, Helena;Zavadilová, Alena</t>
  </si>
  <si>
    <t>Mode-locking of Pr:YAlO3 laser by nonlinear mirror</t>
  </si>
  <si>
    <t>Jelínek, Michal;Kubeček, Václav;Cvrček, Jan;Su, L.;Jiang, D.;Ma, W.</t>
  </si>
  <si>
    <t>Cryo-cooled Ho:CaF2 laser pumped by Tm:fiber laser</t>
  </si>
  <si>
    <t>Kubeček, Václav;Jelínek, Michal;Vyhlídal, David;Čech, Miroslav</t>
  </si>
  <si>
    <t>250 fs Low Power Diode – Pumped Mode-Locked Nd,Y:SrF2 Laser</t>
  </si>
  <si>
    <t>Procházka, Ivan;Blažej, Josef;Kodet, Jan</t>
  </si>
  <si>
    <t>Funkční vzor kalibračního standardu pro SST</t>
  </si>
  <si>
    <t>Veselý, Jan;Chlup, Hynek;Grus, T.;Žitný, Rudolf</t>
  </si>
  <si>
    <t>Effect of Sterilization on Mechanical Properties of Collagen-based Biological Composite</t>
  </si>
  <si>
    <t>Lokaj, Zdeněk;Bureš, Petr;Kufner, Jan;Vlčinský, Jan</t>
  </si>
  <si>
    <t>Studie Komunikační strategie pro prezentaci řešení včetně webové prezentace</t>
  </si>
  <si>
    <t>Novák, P.;Dostál, Tomáš;Pavel, M.;Rosendorf, P.;Krátký, M.;Fučík, P.;Krása, Josef;Kulhavý, Z.;Bauer, Miroslav;Zajíček, A.;Pelíšek, I.;Ptáčníková, L.;Kvítek, T.</t>
  </si>
  <si>
    <t>Příprava listů opatření typu A lokalit plošného zemědělského znečištění pro plány dílčích povodí</t>
  </si>
  <si>
    <t>Řezníček, Hynek;Beneš, Luděk</t>
  </si>
  <si>
    <t>Modelling of the Influence of Vegetative Barrier on Concentration of PM10 and PM2,5 from Highway</t>
  </si>
  <si>
    <t>Chadzitaskos, Goce;Kosejk, Vladislav;Červený, Jaroslav</t>
  </si>
  <si>
    <t>Způsob rekonstrukce obrazu vzdálených astronomických objektů a teleskopický systém k provádění tohoto způsobu</t>
  </si>
  <si>
    <t>Vampola, Tomáš;Horáček, J.;Dušková Smrčková, M.;Köhler, J.;Klepáček, I.</t>
  </si>
  <si>
    <t>Hlasivková náhrada a způsob ladění hlasivkové náhrady</t>
  </si>
  <si>
    <t>Chadzitaskos, Goce;Červený, Jaroslav;Kosejk, Vladislav</t>
  </si>
  <si>
    <t>Způsob rekonstrukce obrazu astronomických objektů a teleskopický systém k provádění tohoto způsobu</t>
  </si>
  <si>
    <t>Koubský, Tomáš;Schmidt, H.;Modolo, G.;Kalvoda, Ladislav</t>
  </si>
  <si>
    <t>Simulation of UV/Vis Spectra of CyMe4BTBP and Some of its Degradation Products</t>
  </si>
  <si>
    <t>Drahokoupil, Jan;Kolařík, Kamil;Ganev, Nikolaj</t>
  </si>
  <si>
    <t>Soustava pro měření mřížkového parametru zejména na monokrystalických vzorcích a polykrystalických materiálech</t>
  </si>
  <si>
    <t>Paar, R.;Heřmanský, L.;Vojtěch, Lukáš;Neruda, Marek</t>
  </si>
  <si>
    <t>Textilní opláštění, zejména střech stanů a hal</t>
  </si>
  <si>
    <t>Prajzler, Václav;Kulha, Pavel;Šilhánek, J.</t>
  </si>
  <si>
    <t>Osvitová jednotka zejména pro 3D tiskárny SLA</t>
  </si>
  <si>
    <t>Rollo, Milan;Meiser, Tomáš;Selecký, Martin;Předota, Jan;Trafina, Tomáš;Tůmová, Zuzana</t>
  </si>
  <si>
    <t>Senzorová platforma pro tvorbu 3D modelu laserovým dálkoměrěm pomocí bezpilotního prostředku</t>
  </si>
  <si>
    <t>Hudec, René;Zhang, W.;Petre, R.</t>
  </si>
  <si>
    <t>AXRO 2016</t>
  </si>
  <si>
    <t>Prajzler, Václav;Maštera, Radek</t>
  </si>
  <si>
    <t>Zařízení pro výrobu flexibilních mnohavidových optických planárních vlnovodů</t>
  </si>
  <si>
    <t>Ditl, Pavel;Šulc, Radek</t>
  </si>
  <si>
    <t>Dispersion kinetics modelling</t>
  </si>
  <si>
    <t>Šepitka, Josef;Vlčák, Petr;Horažďovský, Tomáš;Peřina, Vratislav</t>
  </si>
  <si>
    <t>Nanomechanical Characterization of Titanium Alloy Modified by Nitrogen Ion Implantation</t>
  </si>
  <si>
    <t>Solnař, Stanislav;Petera, Karel;Dostál, Martin;Jirout, Tomáš</t>
  </si>
  <si>
    <t>Heat transfer measurements with TOIRT method</t>
  </si>
  <si>
    <t>Šulc, Radek;Ditl, Pavel;Fořt, Ivan;Jašíková, D.;Kotek, M.;Kopecký, V.;Kysela, B.</t>
  </si>
  <si>
    <t>The minimum record time for PIV measurement in a vessel agitated by a Rushton turbine</t>
  </si>
  <si>
    <t>Petera, Karel;Dostál, Martin</t>
  </si>
  <si>
    <t>Heat transfer in a conﬁned impinging jet with swirling velocity component</t>
  </si>
  <si>
    <t>Kysela, B.;Konfršt, J.;Chára, Z.;Jašíková, D.;Šulc, Radek</t>
  </si>
  <si>
    <t>Evaluation of the turbulent kinetic dissipation rate in an agitated vessel</t>
  </si>
  <si>
    <t>Foglar, Marek;Fládr, Josef</t>
  </si>
  <si>
    <t>Cement Composite with Enhanced Ability to Absorb Mechanical Energy</t>
  </si>
  <si>
    <t>Nežerka, Václav;Somr, Michael;Antoš, Jakub;Trejbal, Jan;Tesárek, Pavel</t>
  </si>
  <si>
    <t>DiPro an open-source tool for processing of load-displacement diagram</t>
  </si>
  <si>
    <t>Vodička, Jan;Šeps, Karel;Fládr, Josef;Plesnik, J.</t>
  </si>
  <si>
    <t>Cementový kompozit s nestejnorodou textilní drtí</t>
  </si>
  <si>
    <t>Bartoš, Ondřej;Vráblík, Lukáš</t>
  </si>
  <si>
    <t>FIBREDECK 2.0 - Analýza vláknobetonové desky na pružném podkladu</t>
  </si>
  <si>
    <t>Nežerka, Václav;Somr, Michael;Antoš, Jakub;Trejbal, Jan;Prošek, Zdeněk</t>
  </si>
  <si>
    <t>Contact Angle Measurement Tool based on Image Analysis</t>
  </si>
  <si>
    <t>Witzany, Jiří</t>
  </si>
  <si>
    <t>Demontovatelný styk svislé konstrukce a vodorovné konstrukce</t>
  </si>
  <si>
    <t>Variabilní prostorová jednotka z prefabrikovaných deskostěnových prvků</t>
  </si>
  <si>
    <t>Ryparová, Pavla;Balík, Lukáš;Trejbal, Jan;Tesárek, Pavel</t>
  </si>
  <si>
    <t>Vnější kontaktní zateplovací systém budov odolný proti biodteriogenům</t>
  </si>
  <si>
    <t>Lidmila, Martin;Bret, Ondřej;Šafner, K.</t>
  </si>
  <si>
    <t>Městská protihluková stěna</t>
  </si>
  <si>
    <t>Valentin, Jan;Tesárek, Pavel;Prošek, Zdeněk;Topič, Jaroslav;Fládr, Josef;Šeps, Karel</t>
  </si>
  <si>
    <t>Tenkovrstvá vápenocementová malta</t>
  </si>
  <si>
    <t>Valentin, Jan;Tesárek, Pavel;Prošek, Zdeněk;Topič, Jaroslav;Lidmila, Martin;Karra´a, G.</t>
  </si>
  <si>
    <t>Plná betonová tvarovka</t>
  </si>
  <si>
    <t>Valentin, Jan;Tesárek, Pavel;Prošek, Zdeněk;Topič, Jaroslav;Fládr, Josef;Karra´a, G.</t>
  </si>
  <si>
    <t>Vápenocementová malta</t>
  </si>
  <si>
    <t>Hájek, Petr;Vlach, Tomáš;Laiblová, Lenka;Pazderka, Jiří</t>
  </si>
  <si>
    <t>Fasádní panel z vysokohodnotného betonu</t>
  </si>
  <si>
    <t>Šmilauer, Vít;Pruška, Jan;Vítek, Jan</t>
  </si>
  <si>
    <t>Software TunnelCond pro výpočet kondenzace vodní páry v tunelech</t>
  </si>
  <si>
    <t>Ryjáček, Pavel;Kašpárek, Jiří</t>
  </si>
  <si>
    <t>Mostní závěr v tichém provedení</t>
  </si>
  <si>
    <t>Mostní závěr s konzolovými zuby</t>
  </si>
  <si>
    <t>Hájek, Petr;Fiala, Ctislav;Hejl, Jaroslav;Bílek, V.;Růžička, Jan;Ženíšek, Michal</t>
  </si>
  <si>
    <t>Sestava optimalizovaného skeletu pro energeticky efektivní výstavbu</t>
  </si>
  <si>
    <t>Tywoniak, Jan;Calta, Vítězslav</t>
  </si>
  <si>
    <t>Střešní okno s rámem z tvrzeného pěnového polystyrenu</t>
  </si>
  <si>
    <t>Hájek, Petr;Ženíšek, Michal;Pazderka, Jiří</t>
  </si>
  <si>
    <t>Technologie a postup provádění dodatečného předpětí stropní desky z prefabrikovaných dílců</t>
  </si>
  <si>
    <t>Pruška, Jan;Pohan, J.</t>
  </si>
  <si>
    <t>Zařízení pro stabilizaci měřičských bodů geodetických sítí</t>
  </si>
  <si>
    <t>Denk, František;Denk, František;Lerach, AL</t>
  </si>
  <si>
    <t>Denk, František;Denk, František;Jíra, Aleš</t>
  </si>
  <si>
    <t>Vaníček, Ivan;Jirásko, Daniel;Vaníček, Martin</t>
  </si>
  <si>
    <t>Reduction of geotechnical uncerntainties for infrastructure</t>
  </si>
  <si>
    <t>Balvín, P.;Havlík, Aleš;Jurečková, P.;Picek, Tomáš;Trnka, M.</t>
  </si>
  <si>
    <t>Hydraulické posouzení propustků</t>
  </si>
  <si>
    <t>Foglar, Marek</t>
  </si>
  <si>
    <t>Koncový díl propustku snižující následky nehodového střetu s vozidlem</t>
  </si>
  <si>
    <t>Had, Jiří;Růžička, Milan</t>
  </si>
  <si>
    <t>Simulation of damage in hybrid composite cell structure</t>
  </si>
  <si>
    <t>Horejš, Otakar;Mareš, Martin;Zbožínek, R.;Zemánek, J.;Smolík, Jan</t>
  </si>
  <si>
    <t>Vícevřetenový automat TMZ642CNC s implementovanými pokročilými teplotními kompenzacemi</t>
  </si>
  <si>
    <t>Szelag, Petr;Svoboda, Jakub;Hrdinová, Hana;Pakosta, Michal;Kudláček, Jan</t>
  </si>
  <si>
    <t>Defekty na lakované, žárově zinkované oceli a inhibitory moření</t>
  </si>
  <si>
    <t>Zoubek, Michal;Kudláček, Jan;Kreibich, Viktor;Drašnar, Petr;Matas, F.;Herrmann, F.</t>
  </si>
  <si>
    <t>Využití mikro a nanočástic pro funkční nátěrové hmoty</t>
  </si>
  <si>
    <t>Vítek, Oldřich;Tichánek, Radek;Hatschbach, Petr</t>
  </si>
  <si>
    <t>3D CFD model of radial turbine</t>
  </si>
  <si>
    <t>Macek, Jan</t>
  </si>
  <si>
    <t>Bulk Flows - Squish, Swirl and Tumble - and Turbulence in IC Engine Cylinder v5</t>
  </si>
  <si>
    <t>ICE Driving Simulation v3</t>
  </si>
  <si>
    <t>Čížek, Jan</t>
  </si>
  <si>
    <t>Methods for assessment of a cooling tower plume size</t>
  </si>
  <si>
    <t>Barák, Adam;Klír, Vojtěch</t>
  </si>
  <si>
    <t>Matematický simulační nástroj pro rychlou předpověď chování vozidla v dynamickém jízdním cyklu a metoda pro získávání kalibračních dat</t>
  </si>
  <si>
    <t>Sumara, Zdeněk;Suchý, Jakub;Čížek, Jan</t>
  </si>
  <si>
    <t>TD-ACC</t>
  </si>
  <si>
    <t>Martan, Tomáš;Komanec, Matěj</t>
  </si>
  <si>
    <t>Technologie minimalizace ztrát na přechodu chalkogenidového vlákna a vstupního/výstupního vlákna, minimalizace odrazů</t>
  </si>
  <si>
    <t>Šmíd, Radislav;Štarman, S.</t>
  </si>
  <si>
    <t>Zařízení pro vyhodnocování vad při nedestruktivním testování magnetickou práškovou metodou</t>
  </si>
  <si>
    <t>Havránek, Miroslav;Marčišovský, Michal;Neue, Gordon;Janoška, Zdenko;Tomášek, Lukáš;Vrba, Václav;Semmler, M.</t>
  </si>
  <si>
    <t>Vyčítací čip pro sběr signálu z velkoplošných pixelových polí</t>
  </si>
  <si>
    <t>Popp, Jakub;Míchal, Jan;Dobeš, Josef;Vejražka, František;Svatoň, Jiří</t>
  </si>
  <si>
    <t>An Optimized Dual-Band (L &amp; S) Antenna Low-Noise Preamplifier</t>
  </si>
  <si>
    <t>Bušta, Michal;Neumann, Lukáš;Matas, Jiří</t>
  </si>
  <si>
    <t>SMS text detection on an ARM processor</t>
  </si>
  <si>
    <t>Vejražka, František;Svatoň, Jiří;Navrátil, Václav;Fiala, Zdeněk</t>
  </si>
  <si>
    <t>Experimentální přijímač "Macek I"</t>
  </si>
  <si>
    <t>Vrba, Václav;Čarná, Mária;Havránek, Miroslav;Hejtmánek, Martin;Janoška, Zdenko;Kafka, Vladimír;Marčišovský, Michal;Neue, Gordon;Tomášek, Lukáš;Džbánek, L.</t>
  </si>
  <si>
    <t>Funkční vzorek stripového senzoru pro monitorování gama záření</t>
  </si>
  <si>
    <t>Vrba, Václav;Havránek, Miroslav;Hejtmánek, Martin;Janoška, Zdenko;Kafka, Vladimír;Marčišovská, Mária;Marčišovský, Michal;Neue, Gordon;Tomášek, Lukáš;Džbánek, L.</t>
  </si>
  <si>
    <t>Funkční vzorek monitoru aktivity aerosolů v pracovních prostorách</t>
  </si>
  <si>
    <t>Maier, Karel;Vorel, Jakub;Šindlerová, Veronika;Peltan, Tomáš</t>
  </si>
  <si>
    <t>Standardy dostupnosti veřejné infrastruktury</t>
  </si>
  <si>
    <t>Matuška, Tomáš</t>
  </si>
  <si>
    <t>Tepelné čerpadlo s využitím obnovitelného zdroje elektřiny a sezónního zásobníku</t>
  </si>
  <si>
    <t>Matuška, Tomáš;Šourek, Bořivoj;Jirka, Vladimír;Slanina, P.;Dimmer, M.</t>
  </si>
  <si>
    <t>Prefabrikovaný nerozebíratelný fasádní modul lehkého obvodového pláště budovy s integrovaným solárním fotovoltaicko-tepelným kolektorem</t>
  </si>
  <si>
    <t>Velebil, Lukáš;Zelený, Richard;Včelák, Jan;Olbrich, Michal</t>
  </si>
  <si>
    <t>GLT nosník s integrovanými FBG senzory pro měření mechanického zatížení</t>
  </si>
  <si>
    <t>Brouček, Miroslav</t>
  </si>
  <si>
    <t>Zařízení pro zefektivnění transformační funkce suchých nádrží stabilizací odtoků spodních výpustí</t>
  </si>
  <si>
    <t>Broža, Vojtěch;Satrapa, Ladislav;Brouček, Miroslav</t>
  </si>
  <si>
    <t>Zařízení pro zvýšení kapacity bezpečnostních přelivů na vysokých vodních dílech náhradou pevné spodní stavby za pohyblivou</t>
  </si>
  <si>
    <t>Vojtěch, Lukáš;Bortel, Radoslav</t>
  </si>
  <si>
    <t>Radiofrekvenční lokalizátor</t>
  </si>
  <si>
    <t>Sýkora, Miroslav;Holický, Milan;Jung, Karel;Makovička, Daniel;Marková, Jana;Maňas, P.;Kroupa, L.</t>
  </si>
  <si>
    <t>Metodika hodnocení spolehlivosti mostů a tunelů na pozemních komunikacích v mimořádných situacích</t>
  </si>
  <si>
    <t>Pazderka, Jiří;Hájek, Petr;Kumar, Anuj</t>
  </si>
  <si>
    <t>Vnitřní provětrávaný segmentový sokl</t>
  </si>
  <si>
    <t>Procházka, Jiří;Švanda, Ondřej;Soukupová, Kristýna</t>
  </si>
  <si>
    <t>Model umělé vodní dráhy pro vodní slalom pro olympijské hry Rio de Janeiro</t>
  </si>
  <si>
    <t>Litoš, Jiří;Nežerka, Václav;Tesárek, Pavel;Antoš, Jakub</t>
  </si>
  <si>
    <t>Zařízení pro zajištění kloubového uložení vzorku</t>
  </si>
  <si>
    <t>Valentin, Jan;Tesárek, Pavel;Prošek, Zdeněk;Topič, Jaroslav;Šeps, Karel;Karra´a, G.</t>
  </si>
  <si>
    <t>Tvarovka pro výplňové zdivo</t>
  </si>
  <si>
    <t>Jelínková, Vladimíra;Picek, Tomáš;Dohnal, Michal</t>
  </si>
  <si>
    <t>Testovací segment pro výzkum v oblasti vegetačních střešních systémů</t>
  </si>
  <si>
    <t>Urban, Rudolf;Štroner, Martin;Braun, Jaroslav</t>
  </si>
  <si>
    <t>Způsob pro potlačení systematických chyb elektronických dálkoměrů na krátké vzdálenosti</t>
  </si>
  <si>
    <t>Bureš, Michal</t>
  </si>
  <si>
    <t>Prefabrikovaný panel obvodového pláště s vakuovou izolací</t>
  </si>
  <si>
    <t>Nežerka, Václav;Somr, Michael;Antoš, Jakub</t>
  </si>
  <si>
    <t>Ncorr_post_v2</t>
  </si>
  <si>
    <t>Záruba-Pfeffermann, Jan;Tej, Petr;Litoš, Jiří;Čítek, David</t>
  </si>
  <si>
    <t>Způsob experimentálního ověřování stavu únavového porušení stavebních konstrukcí</t>
  </si>
  <si>
    <t>Šafář, Roman;Hrdoušek, Vladislav;Litoš, Jiří;Obluk, P.;Kučera, B.</t>
  </si>
  <si>
    <t>Diagnostika mostů s předpjatou nosnou konstrukcí</t>
  </si>
  <si>
    <t>Škařupová, Eva;Nowak, Petr;Satrapa, Ladislav</t>
  </si>
  <si>
    <t>Ružbašská Mil'ava - dílčí výzkumná zpráva</t>
  </si>
  <si>
    <t>Fošumpaur, Pavel;Kašpar, Tomáš;Králík, Martin;Kučerová, Jitka;Zukal, Milan</t>
  </si>
  <si>
    <t>Fyzikální hydraulický modelový výzkum plavební komory Děčín – závěrečná zpráva</t>
  </si>
  <si>
    <t>Fošumpaur, Pavel;Kašpar, Tomáš;Kučerová, Jitka;Zukal, Milan</t>
  </si>
  <si>
    <t>Fyzikální model úpravy plavební kynety pod plavebním stupněm Děčín – závěrečná zpráva</t>
  </si>
  <si>
    <t>Šulc, Rostislav;Škvára, F.;Snop, R.</t>
  </si>
  <si>
    <t>Způsob přípravy bezslínkového hydraulického pojiva</t>
  </si>
  <si>
    <t>Krátký, Lukáš</t>
  </si>
  <si>
    <t>Scale-up of Equipment for Thermal-Expansionary Pretreatment of Lignocelluloses</t>
  </si>
  <si>
    <t>Beránek, Libor;Kyncl, Jiří;Kolařík, Kamil;Pala, Zdeněk;Kyncl, J.;Kutěj, D.</t>
  </si>
  <si>
    <t>Experimentální stroj pro testování otěruvzdornosti, zejména při lisování žárovzdorných materiálů</t>
  </si>
  <si>
    <t>Kudláček, Jan;Kreibich, Viktor;Vojkovský, Karel</t>
  </si>
  <si>
    <t>Způsob destruktivního zkoušení základního materiálu a zařízení k provádění tohoto způsobu</t>
  </si>
  <si>
    <t>Moderní trendy předúprav pro ekonomicky rentabilní biorafinerie</t>
  </si>
  <si>
    <t>Zelený, Zbyněk;Hrdlička, Jan</t>
  </si>
  <si>
    <t>Downscale Application of Boiler Thermal Calculation Approach</t>
  </si>
  <si>
    <t>Netušil, Michal;Ditl, Pavel</t>
  </si>
  <si>
    <t>Automotive catalyst production – challenges for chemical engineers</t>
  </si>
  <si>
    <t>Jirout, Tomáš;Jiroutová, Dita</t>
  </si>
  <si>
    <t>Designing of Mixing Equipment, Reactors and Bioreactors</t>
  </si>
  <si>
    <t>Kratochvíl, Aleš;Svoboda, Filip;Sommer, Tomáš;Slavík, Svatomír</t>
  </si>
  <si>
    <t>DESIGN FOR ACTIVE FLUTTER SUPPRESION AND MODEL VERIFICATION</t>
  </si>
  <si>
    <t>Bernard, p.;Ditl, Pavel;Fořt, Ivan</t>
  </si>
  <si>
    <t>Výpočet teploty jemné frakce sypké látky procházející rotační pecí</t>
  </si>
  <si>
    <t>Bernard, P.;Ditl, Pavel;Fořt, Ivan</t>
  </si>
  <si>
    <t>Rychlost skluzu sypké látky v rotační peci</t>
  </si>
  <si>
    <t>Knob, V.;Bolehovský, Ondřej</t>
  </si>
  <si>
    <t>Cylinder head with annular valve for internal-combustion engine</t>
  </si>
  <si>
    <t>Bryksí Stunová, Barbora;Henzl, D.</t>
  </si>
  <si>
    <t>Slitiny hliníku pro písty spalovacích motorů a kompresorů</t>
  </si>
  <si>
    <t>Bryksí Stunová, Barbora</t>
  </si>
  <si>
    <t>Problematika stanovování hodnot mechanických vlastností slitin hliníku litých (nejen) pod tlakem</t>
  </si>
  <si>
    <t>Starzmann, J.;Hughes, F. R.;White, A. J.;Halama, Jan;Hric, Vladimír;Kolovratník, Michal;Lee, H.;Sova, L.;Št’astný, M.;Schuster, S.;Grübel, M.;Schatz, M.;Vogt, M.;Patel, Y.;Patel, G.;Turunen-Saaresti, T.;Gribin, V.;Tishchenko, V.;Gavrilov, I.;Kim, Ch.;Baek, J.;Wu, X.;Yang, J.;Dykas, S.;Wróblewski, W.;Yamamoto, S.;Feng, Z.;Li, L.</t>
  </si>
  <si>
    <t>Results of the International Wet Steam Modelling Project</t>
  </si>
  <si>
    <t>Kudláček, Jan;Kreibich, Viktor</t>
  </si>
  <si>
    <t>Sustainable Development of Surface Treatmnet Technologies</t>
  </si>
  <si>
    <t>Steinbauer, Pavel;Husák, J.;Pasteur, F.;Denk, Petr;Macek, Jan;Šika, Zbyněk</t>
  </si>
  <si>
    <t>Predictive control of commercial e-vehicle using a priori route information</t>
  </si>
  <si>
    <t>Vacek, Václav;Doubek, Martin;Haubner, Michal;Houška, David</t>
  </si>
  <si>
    <t>AIRCOOLER SPLIT</t>
  </si>
  <si>
    <t>Bolehovský, Ondřej;Macek, Jan</t>
  </si>
  <si>
    <t>Different Boosting Systems and Their Control Strategies for a Spark Ignition Internal Combustion Engine</t>
  </si>
  <si>
    <t>Vítek, Oldřich;Macek, Jan;Pavlovic, Z.</t>
  </si>
  <si>
    <t>Statistical Analysis of Detailed 3-D CFD LES Simulations with Regard to CCV Modeling</t>
  </si>
  <si>
    <t>Čermák, Jan</t>
  </si>
  <si>
    <t>Předkovací operace v zápustkovém kování – kovací válce a PKV</t>
  </si>
  <si>
    <t>Žák, Zdeněk;Macek, Jan;Hatschbach, Petr</t>
  </si>
  <si>
    <t>EVALUATION OF EXPERIMENTS ON A TWIN SCROLL TURBOCHARGER TURBINE FOR CALIBRATION OF A COMPLEX 1-D MODEL</t>
  </si>
  <si>
    <t>Žák, Zdeněk;Emrich, Miloslav;Takáts, Michal;Macek, Jan</t>
  </si>
  <si>
    <t>IN-CYLINDER HEAT TRANSFER MODELLING</t>
  </si>
  <si>
    <t>Achtenová, Gabriela</t>
  </si>
  <si>
    <t>OVERVIEW AND TRENDS IN AUTOMOTIVE GEARBOXES OF STANDARD POWERTRAINS</t>
  </si>
  <si>
    <t>Uzavřený stav planetových soukolí</t>
  </si>
  <si>
    <t>Barák, Karel</t>
  </si>
  <si>
    <t>Způsob výroby přesných pěnových jader v uzavřených formách se zvýšenou tepelnou odolností a velmi malou hustotou</t>
  </si>
  <si>
    <t>Štěpánek, Jan;Veselý, Ladislav;Dostál, Václav</t>
  </si>
  <si>
    <t>Supercritical Carbon Dioxide Heat Cycle Optimization Code</t>
  </si>
  <si>
    <t>Valášek, Michael;Smrž, Martin;Šika, Zbyněk;Uher, O.</t>
  </si>
  <si>
    <t>Zařízení pro změnu tuhosti mechanických konstrukcí</t>
  </si>
  <si>
    <t>Dlouhý, Tomáš</t>
  </si>
  <si>
    <t>Posouzení vlivu spoluspalování biomasy na provoz fluidních kotlů</t>
  </si>
  <si>
    <t>Valášek, Michael;Smrž, Martin;Svatoš, Petr;Kukula, P.;Kašpárková, Tereza;Růžička, Milan;Uher, O.</t>
  </si>
  <si>
    <t>Supporting structure for repositionable and reconfigurable manipulating arms</t>
  </si>
  <si>
    <t>Device for a body's spherical motion control</t>
  </si>
  <si>
    <t>Stabilizovaný a homogenizovaný zdroj netermálního plazmatu</t>
  </si>
  <si>
    <t>Kraček, Jan;Švanda, Milan;Mazánek, Miloš;Macháč, Jan</t>
  </si>
  <si>
    <t>Implantable Semi-Active UHF RFID Tag and Reader Antenna with Inductive Wireless Power Transfer</t>
  </si>
  <si>
    <t>Zařízení pro přesné automatické neinvazivní snímání krevní pulzní vlny</t>
  </si>
  <si>
    <t>Prajzler, Václav;Bouřa, Adam;Novotný, Martin</t>
  </si>
  <si>
    <t>Systém světlovodného vedení pro osvětlování vnitřních prostor</t>
  </si>
  <si>
    <t>Hospodka, Jiří;Kofroň, Martin</t>
  </si>
  <si>
    <t>Zařízení pro měření rezonanční frekvence strunových tenzometrických snímačů s dvouvodičovým připojením a automatickým nastavením</t>
  </si>
  <si>
    <t>Bečvář, Zdeněk;Mach, Pavel;Almoustafa, Alaa</t>
  </si>
  <si>
    <t>Způsob komunikace v mobilních buňkových sítích s výběrem rádiové přenosové cesty</t>
  </si>
  <si>
    <t>Dvořák, Otto;Koller, Jan;Lukáš, Petr</t>
  </si>
  <si>
    <t>Zařízení ke zvýšení hasební účinnosti nízkotlaké a středotlaké vodní mlhy u polostabilních a stabilních hasicích zařízení</t>
  </si>
  <si>
    <t>Černá, Ladislava;Hrzina, Pavel;Hochmal, P.</t>
  </si>
  <si>
    <t>Zařízení pro rychlou analýzu fotovoltaických modulů</t>
  </si>
  <si>
    <t>Koblížek, Vilém</t>
  </si>
  <si>
    <t>Univerzální měřicí cela pro izolanty a dielektrika</t>
  </si>
  <si>
    <t>Hoffmann, Karel;Škvor, Zbyněk</t>
  </si>
  <si>
    <t>Contactless microwave measuring system for measuring the distance of reflective surface</t>
  </si>
  <si>
    <t>Vedral, Josef</t>
  </si>
  <si>
    <t>Zapojení k testování analogově/číslicových převodníků</t>
  </si>
  <si>
    <t>Holub, Jan;Tučková, Jana;Počta, P.;Pomy, J.</t>
  </si>
  <si>
    <t>DTS/STQ-236 TS 103 296 Requirements for Emotion Detectors used for Telecommunication Measurement Applications Detectors for written text and spoken speech</t>
  </si>
  <si>
    <t>Fiala, Zdeněk;Navrátil, Václav;Vejražka, František</t>
  </si>
  <si>
    <t>UWB lokalizační jednotka</t>
  </si>
  <si>
    <t>Šatra, Petr</t>
  </si>
  <si>
    <t>Obnovení organizované MHD ve městě Khujand v Tádžikistánu</t>
  </si>
  <si>
    <t>Socha, Vladimír;Socha, L.;Schlenker, Jakub;Hána, Karel;Hanáková, Lenka;Lališ, Andrej;Mihalcova, B.;Smrčka, Pavel;Hůlek, David</t>
  </si>
  <si>
    <t>Evaluation of Pilots’ Psychophysiological Condition using Recurrence Quantification Analysis of Heart Rate Variability</t>
  </si>
  <si>
    <t>Socha, Vladimír;Socha, L.;Szabo, Stanislav;Hána, Karel;Gazda, J.;Kimličková, M.;Vajdová, I.;Maďorán, A.;Hanáková, Lenka;Němec, Vladimír;Puškáš, T.;Schlenker, Jakub;Rozenberg, R.</t>
  </si>
  <si>
    <t>Training of Pilots Using Flight Simulator and its Impact on Piloting Precision</t>
  </si>
  <si>
    <t>Rozenberg, R.;Socha, Vladimír;Socha, L.;Szabo, Stanislav;Němec, Vladimír</t>
  </si>
  <si>
    <t>Critical Elements in Piloting Techniques in Aerobatic Teams</t>
  </si>
  <si>
    <t>Štumper, Marek;Machuta, Jakub;Kraus, Jakub;Szabo, Stanislav</t>
  </si>
  <si>
    <t>SBAS Approach and its Comparison with Other Types of Approach</t>
  </si>
  <si>
    <t>Drábek, Michal;Michl, Zdeněk;Týfa, Lukáš</t>
  </si>
  <si>
    <t>Koncepce nákladní dopravy pro období 2017 - 2023 s výhledem do roku 2030</t>
  </si>
  <si>
    <t>Resler, Jaroslav;Krč, Pavel;Belda, M.;Benešová, N.;Vlček, O.</t>
  </si>
  <si>
    <t>Urban Surface Module for model PALM</t>
  </si>
  <si>
    <t>Kocián, Karel;Nouzovský, Luboš;Kocourek, Josef;Radimský, M.;Matuszková, R.</t>
  </si>
  <si>
    <t>Prohlídka pozemních komunikací</t>
  </si>
  <si>
    <t>Kocián, Karel;Doležal, Ondřej;Kocourek, Josef;Pham, Son Tung;Nouzovský, Luboš</t>
  </si>
  <si>
    <t>Centrální evidence bezpečnostních analýz silniční sítě</t>
  </si>
  <si>
    <t>First, Jiří;Štěrba, Jan;Rozhdestvenskiy, Dmitry;Růžička, Michal;Nehasil, Michal</t>
  </si>
  <si>
    <t>Studentský závodní motocykl</t>
  </si>
  <si>
    <t>Bouchner, Petr;Novotný, Stanislav</t>
  </si>
  <si>
    <t>Interaktivní elektronický posterový stánek</t>
  </si>
  <si>
    <t>Benka, Tomáš;Havránek, Miroslav;Neue, Gordon;Kafka, Vladimír;Vrba, Václav;Jakovenko, Jiří</t>
  </si>
  <si>
    <t>Charge injection circuit designed in 65 nm CMOS technology</t>
  </si>
  <si>
    <t>Siegl, Jan;Haušild, Petr</t>
  </si>
  <si>
    <t>Analýza svaru potrubí EDU</t>
  </si>
  <si>
    <t>Patzák, Bořek;Jirásek, Milan;Šmilauer, Vít;Havlásek, Petr;Kolařík, Filip;Ohman, M.;Beňo, Matej;Horák, Martin;Dvořáková, Edita;Mikeš, Karel</t>
  </si>
  <si>
    <t>OOFEM, ver. 2.4</t>
  </si>
  <si>
    <t>Záruba-Pfeffermann, Jan;Čítek, David;Hrachová, Simona;Klečka, Tomáš;Štemberk, Pavel</t>
  </si>
  <si>
    <t>Systém pro rekuperační náporové větrání pro obytné prostory</t>
  </si>
  <si>
    <t>Podvětrávaná prefabrikovaná podlaha pro systém podlahového vytápění</t>
  </si>
  <si>
    <t>Eurokód 1: Zatížení konstrukcí – Část 1-3 – Obecná zatížení – Zatížení sněhem</t>
  </si>
  <si>
    <t>ČSN EN 1991-2 NA ed. A National Annex -  Eurocode 1: Actions on Structures - Part 2: Traffic Loads on Bridges</t>
  </si>
  <si>
    <t>Hrabánek, Milan;Kolísko, Jiří</t>
  </si>
  <si>
    <t>Muzeum východních Čech v Hradci Králové, Eliščino nábřeží, č.p. 465 - Stavebně technický a speleologický průzkum</t>
  </si>
  <si>
    <t>Král, Jaromír;Vokáč, Miroslav;Šimůnek, Ivo;Bittner, Tomáš;Čítek, David;Křesťan, Michal</t>
  </si>
  <si>
    <t>Dynamická zatěžovací zkouška SO 201 Most přes údolí Chomutovky</t>
  </si>
  <si>
    <t>Ryjáček, Pavel;Žitný, Jan;Marková, Jana;Sýkora, Miroslav;Pospíšil, S.;Kuznetsov, S.</t>
  </si>
  <si>
    <t>Pokročilé metody posuzování existujících ocelových mostů</t>
  </si>
  <si>
    <t>Balík, Lukáš;Dobiáš, Daniel;Kudrnáčová, Lucie</t>
  </si>
  <si>
    <t>Posouzení stavu fasád objektu uměleckoprůmyslového muzea v Praze</t>
  </si>
  <si>
    <t>Balík, Lukáš;Kudrnáčová, Lucie</t>
  </si>
  <si>
    <t>Vlhkostní průzkum americká ambasáda</t>
  </si>
  <si>
    <t>Tej, Petr</t>
  </si>
  <si>
    <t>LIBEŇSKÝ MOST, PRAHA 7 A 8 Inundační most  X-656 - klenba KL 6 a přilehlé rámové konstrukce</t>
  </si>
  <si>
    <t>Vacek, Vítězslav;Čítek, David;Čech, Jindřich;Dobiáš, Daniel;Rydval, Milan;Gigl, Tomáš</t>
  </si>
  <si>
    <t>DIAGNOSTICKÝ PRŮZKUM STAVU NOSNÉ KONSTRUKCE OBJEKTU KULTURNÍHO DOMU V MOSTĚ (REPRE)</t>
  </si>
  <si>
    <t>Vacek, Vítězslav;Kudrnáčová, Lucie;Pokorný, Petr;Kolísko, Jiří</t>
  </si>
  <si>
    <t>ZJIŠTĚNÍ PŘÍČIN VZNIKU PORUCH NA HYDROIZOLAČNÍCH SOUVRSTVÍCH MOSTŮ</t>
  </si>
  <si>
    <t>Tureček, Daniel</t>
  </si>
  <si>
    <t>Arrangement of portable display system for radiation detection</t>
  </si>
  <si>
    <t>Vodička, Aleš;Mlejnek, Pavel;Maška, Marek;Včelák, Jan</t>
  </si>
  <si>
    <t>Systém Moisture Guard pro kontinuální monitoring vlhkosti</t>
  </si>
  <si>
    <t>Vodička, Václav;Zelený, Zbyněk</t>
  </si>
  <si>
    <t>Parní točivá redukce</t>
  </si>
  <si>
    <t>Urban, Miroslav;Wolf, Petr;Včelák, Jan;Vodička, Aleš;Maška, Marek;Bejček, Michal</t>
  </si>
  <si>
    <t>Administrativní budova "s téměř nulovou spotřebou energie"</t>
  </si>
  <si>
    <t>Minaeva, Anna;Dasari, D.;Hanzálek, Zdeněk;Akesson, B.</t>
  </si>
  <si>
    <t>Time-Triggered Co-Scheduling of Computation and Communication with Jitter Requirements</t>
  </si>
  <si>
    <t>Kruis, Jaroslav;Koudelka, Tomáš</t>
  </si>
  <si>
    <t>MEFEL 2016</t>
  </si>
  <si>
    <t>METR 2016</t>
  </si>
  <si>
    <t>Šmilauer, Vít;Havlásek, Petr;Mareš, Tomáš;Patzák, Bořek</t>
  </si>
  <si>
    <t>ConTemp</t>
  </si>
  <si>
    <t>Sýkora, Miroslav;Holický, Milan;Marková, Jana;Šenberger, Tomáš</t>
  </si>
  <si>
    <t>Probabilistic reliability assessment of existing structures: focused on industrial heritage buildings</t>
  </si>
  <si>
    <t>Míčková, Andrea;Buzgo, Matěj;Amler, Evžen</t>
  </si>
  <si>
    <t>Coaxial Nanofibers for Drug Delivery of Bioactive Molecules</t>
  </si>
  <si>
    <t>Procházková, Danuše;Procházka, Jan</t>
  </si>
  <si>
    <t>Safety of Smart Cities</t>
  </si>
  <si>
    <t>Melková, Pavla;Cikán, Miroslav;Ertl, Vojtěch</t>
  </si>
  <si>
    <t>realizace a umístění soch Johna Hejduka na Alšově nábřeží</t>
  </si>
  <si>
    <t>Nováková, Kateřina;Císař, Dominik</t>
  </si>
  <si>
    <t>Svítidlo</t>
  </si>
  <si>
    <t>Procházková, Danuše</t>
  </si>
  <si>
    <t>SAFETY OF CRITICAL FACILITIES</t>
  </si>
  <si>
    <t>Žížala, D.;Krása, Josef;Báčová, Markéta;Zelenková, K.;Laburda, Tomáš;Novotný, I.</t>
  </si>
  <si>
    <t>Monitoring erozního poškození půd v ČR nástroji dálkového průzkumu Země</t>
  </si>
  <si>
    <t>Mistr, M.;Dostál, Tomáš;Bauer, Miroslav;Novotný, I.;Krása, Josef;Kapička, J.;Středová, H.;Středa, T.;Rožnovský, J.;Dočkal, Martin</t>
  </si>
  <si>
    <t>Ochrana zemědělského půdního fondu v kontextu klimatických změn</t>
  </si>
  <si>
    <t>Brant, V.;Dostál, Tomáš;Krása, Josef;Kroulík, M.;Mistr, M.;Novotný, I.;Pivec, J.;Středa, T.;Středová, H.;Zumr, David</t>
  </si>
  <si>
    <t>Stanovení faktoru ochranného vlivu vegetace pomocí simulátoru deště</t>
  </si>
  <si>
    <t>Vittek, Peter;Lališ, Andrej;Stojić, Slobodan;Plos, Vladimír;Kraus, Jakub;Lánský, Milan;Szabo, Stanislav;Němec, Vladimír;Křemen, Petr;Kostov, Bogdan;Ledvinka, Martin</t>
  </si>
  <si>
    <t>Metodika pro vytváření indikátorů bezpečnosti a jejich využívání pro potřeby řízení bezpečnosti leteckých organizací</t>
  </si>
  <si>
    <t>Staněk, Martin;Hon, Zdeněk;Navrátil, Leoš</t>
  </si>
  <si>
    <t>Možnosti využití dohledového systému při řešení mimořádných událostí</t>
  </si>
  <si>
    <t>Czarnecki, Pawel Stanislaw</t>
  </si>
  <si>
    <t>Personálny manažment</t>
  </si>
  <si>
    <t>Andres, Pavel;Macák, Tomáš</t>
  </si>
  <si>
    <t>Unconventional methods of human capital management - key competencies as a source of competitive advantage</t>
  </si>
  <si>
    <t>Industriální topografie České republiky / Průmyslové dědictví a role akademické sféry</t>
  </si>
  <si>
    <t>Beran, Lukáš</t>
  </si>
  <si>
    <t>Bruno Bauer a industriální architektura v českých zemích</t>
  </si>
  <si>
    <t>Projekt SVÚT</t>
  </si>
  <si>
    <t>Skleněná laboratoř</t>
  </si>
  <si>
    <t>Nováková, Kateřina;Prokop, Šimon;Čapek, J.</t>
  </si>
  <si>
    <t>Stavební jednotka z plastu, zejména ve tvaru lahve</t>
  </si>
  <si>
    <t>Tichá, Jana</t>
  </si>
  <si>
    <t>A Strange Visitor</t>
  </si>
  <si>
    <t>Zpráva o stavu architektury na Slovensku (nejen) za poslední dva roky</t>
  </si>
  <si>
    <t>Vorlík, Petr;Pavel, Miroslav;Vicherková, Veronika;Tomiczková, Jitka;Schmidová, Barbora;Cuřínová, Helena</t>
  </si>
  <si>
    <t>Rozšířený stavebně-historický průzkum Horského hotelu a televizního vysílače Ještěd</t>
  </si>
  <si>
    <t>Stempel, Ján;Tesař, Jan;Pištěk, Petr</t>
  </si>
  <si>
    <t>99 DOMŮ 2</t>
  </si>
  <si>
    <t>Kastlová, Veronika;Boudová, Petra;Poláček, V.;Fragner, Benjamin;Zikmund, Jan;Vorlík, Petr</t>
  </si>
  <si>
    <t>Industriály 2016. Kulturní a komunitní projekty pro objekty průmyslového dědictví.</t>
  </si>
  <si>
    <t>Davidová, Marie</t>
  </si>
  <si>
    <t>Socio-Environmental Relations of Non-Discrete Spaces and Architectures:  Systemic Approach to Performative Wood</t>
  </si>
  <si>
    <t>Vašourková, Yvette;Matěj Draslar, M.D.</t>
  </si>
  <si>
    <t>Blind Spots - 35 Vizí pro Prahu</t>
  </si>
  <si>
    <t>Tomandl, Jan;Šestáková, Irena</t>
  </si>
  <si>
    <t>Parkinsonova nemoc a architektura</t>
  </si>
  <si>
    <t>Boumová, Irena;Zdráhalová, Jana</t>
  </si>
  <si>
    <t>The Apartment with the Best Floor Plan Layout: Architects versus Non-architects</t>
  </si>
  <si>
    <t>Ševčík, Oldřich;Beneš, Ondřej</t>
  </si>
  <si>
    <t>Změna v posuzování hodnot architektury</t>
  </si>
  <si>
    <t>Zavřel, Zdeněk</t>
  </si>
  <si>
    <t>Pět základních otázek architektury</t>
  </si>
  <si>
    <t>Brečka, Tibor</t>
  </si>
  <si>
    <t>Konsekvencialismus, deontologismus a lékařská etika</t>
  </si>
  <si>
    <t>Český hydrometeorologický ústav</t>
  </si>
  <si>
    <t>Novák, Petr</t>
  </si>
  <si>
    <t>Overview of the Czech Weather Radar Network - calibration and monitoring</t>
  </si>
  <si>
    <t>Potopová, Vera;Štěpánek, Petr;Zahradníček, Pavel;Farda, Aleš;Tűrkott, Luboš;Hiřmanová, Dita</t>
  </si>
  <si>
    <t>Využití modelu Euro-CORDEX pro predikci sucha s ohledem na holomrazy a srážkový deficit v chladném období roku</t>
  </si>
  <si>
    <t>Zahradníček, Pavel;Rožnovský, Jaroslav;Brzezina, Jáchym;Štěpánek, Petr;Farda, Aleš;Chuchma, Filip;Potopová, Vera</t>
  </si>
  <si>
    <t>Stanovení a změna tuhosti jednotlivých zim za období 1961-2015</t>
  </si>
  <si>
    <t>Münster, Petr;Rožnovský, Jaroslav</t>
  </si>
  <si>
    <t>Vliv synoptických situací na mimořádně silné mrazy</t>
  </si>
  <si>
    <t>Ondrušová, Beáta;Krtková, Eva</t>
  </si>
  <si>
    <t>EMISSIONS OF FLUORINATED GREENHOUSE GASES IN THE CZECH REPUBLIC FOR 1990–2015 PERIOD</t>
  </si>
  <si>
    <t>Skeřil, Robert;Antošová, Šárka</t>
  </si>
  <si>
    <t>Kvalita ovzduší v malých obcích Jihomoravského kraje během topné sezóny</t>
  </si>
  <si>
    <t>Chuchma, Filip;Středová, Hana;Středa, Tomáš;Rožnovský, Jaroslav;Svejkovská, Adéla</t>
  </si>
  <si>
    <t>Aktualizace klimatických regionů v rámci systému bonitovaných půdně ekologických jednotek</t>
  </si>
  <si>
    <t>Středa, Tomáš;Litschmann, Tomáš</t>
  </si>
  <si>
    <t>Riziko mrazového poškození plodin v blízkosti vegetačních bariér</t>
  </si>
  <si>
    <t>Český metrologický institut</t>
  </si>
  <si>
    <t>Charvátová Campbell, Anna;Šlesinger, Radek;Grolich, Petr</t>
  </si>
  <si>
    <t>Niget</t>
  </si>
  <si>
    <t>2.10 Nano-technology</t>
  </si>
  <si>
    <t>Nano-materials (production and properties)</t>
  </si>
  <si>
    <t>Klapetek, Petr;Grolich, Petr;Nečas, D.</t>
  </si>
  <si>
    <t>Gwyscan</t>
  </si>
  <si>
    <t>Nano-processes (applications on nano-scale); (biomaterials to be 2.9)</t>
  </si>
  <si>
    <t>Klapetek, Petr;Valtr, Miroslav;Martinek, Jan;Šperka, Jiří</t>
  </si>
  <si>
    <t>SPM workshop 2017 Seminář o metodách blízkého pole</t>
  </si>
  <si>
    <t>Kučera, Jan;Kováč, Jakub</t>
  </si>
  <si>
    <t>ImpLab</t>
  </si>
  <si>
    <t>Durgut, Y.;Pražák, Dominik</t>
  </si>
  <si>
    <t>EMPIR 14IND06 Stakeholder Meeting</t>
  </si>
  <si>
    <t>Bogucarska, T.;Pedersen, B.;Silva Pestana, L.;Valakis, S.;Grisa, T.;Skala, L.;Kovář, Petr;Šuráň, Jiří;Šmoldasová, Jana;Amato, S.;Gatti, S.</t>
  </si>
  <si>
    <t>Measurement campaign on the JRC Ispra decommissioning site</t>
  </si>
  <si>
    <t>Šíra, Martin</t>
  </si>
  <si>
    <t>QWTB - Software Toolbox for Sampling Measurements</t>
  </si>
  <si>
    <t>Sochor, Vladimír</t>
  </si>
  <si>
    <t>Key comparison BIPM.RI(I)-K7 of the air-kerma standards of the CMI, Czech Republic and the BIPM in mammography x-rays</t>
  </si>
  <si>
    <t>Ministerstvo zdravotnictví</t>
  </si>
  <si>
    <t>Endokrinologický ústav</t>
  </si>
  <si>
    <t>Aldhoon-Hainerová, Irena;Hainer, Vojtěch;Zamrazilová, Hana</t>
  </si>
  <si>
    <t>Je metabolicky zdravá obezita přechodným stavem?</t>
  </si>
  <si>
    <t>ENKI, o.p.s.</t>
  </si>
  <si>
    <t>Pokorný, Jan</t>
  </si>
  <si>
    <t>Koncepce ochrany před následky sucha pro území České republiky</t>
  </si>
  <si>
    <t>Climatic research</t>
  </si>
  <si>
    <t>Přikryl, Ivo</t>
  </si>
  <si>
    <t>Hodnocení odběrů z nádrže Medard v roce 2016</t>
  </si>
  <si>
    <t>Environmental and geological engineering, geotechnics</t>
  </si>
  <si>
    <t>Baxa, Marek;Baxová Chmelová, Iva;Benedová, Zdeňka;Duras, Jindřich;Hrubec, Radek;Kröpfelová, Lenka;Novotný, O.;Pokorný, Jan;Potužák, Jan;Svoboda, T.;Šulcová, Jana</t>
  </si>
  <si>
    <t>Technologický postup recyklace živin z rybničních sedimentů s využitím sacího bagru, integrované stanice pro dávkování flokulantu a geotextilních vaků pro lokální aplikaci v mikropovodí</t>
  </si>
  <si>
    <t>Vymazal, Jan;Kröpfelová, Lenka</t>
  </si>
  <si>
    <t>10th International Workshop on Nutrient Cycling and Retention in Natural and Constructed Wetlands</t>
  </si>
  <si>
    <t>Pokorný, Jan;Hesslerová, Petra;Huryna, Hanna</t>
  </si>
  <si>
    <t>Indirect and Direct Thermodynamic Effects of Wetland Ecosystems on Climate</t>
  </si>
  <si>
    <t>Přikryl, Ivo;Kosík, Miroslav</t>
  </si>
  <si>
    <t>Stručný přehled prací provedených ENKI o.p.s. a spolupracujícími organizacemi za rok 2015 Dílčí zpráva 1</t>
  </si>
  <si>
    <t>Etnologický ústav AV ČR, v. v. i.</t>
  </si>
  <si>
    <t>Brož, Luděk;Kral, M.</t>
  </si>
  <si>
    <t>Suicidology´s Cultural Turn, and Beyond</t>
  </si>
  <si>
    <t>Grygar, Jakub</t>
  </si>
  <si>
    <t>Děvušky a cigarety : o hranicích, migraci a moci</t>
  </si>
  <si>
    <t>Brouček, Stanislav</t>
  </si>
  <si>
    <t>The visible and invisible Vietnamese in the Czech Republic : the problems of adaptation of the modern-day ethnic group in the local environment of the Czech majority</t>
  </si>
  <si>
    <t>Brouček, Stanislav;Beranská, Veronika;Červinková, Hana;Jiráková, Anežka;Uherek, Zdeněk</t>
  </si>
  <si>
    <t>Migrace z České republiky po roce 1989 v základních tematických okruzích</t>
  </si>
  <si>
    <t>Nosková, Jana</t>
  </si>
  <si>
    <t>"Proč to vyprávím?": první polovina 20. století v písemných vzpomínkách německých obyvatel Brna = "Warum erzähle ich das?": die erste Hälfte des 20. Jahrhunderts in schriftlichen Erinnerungen deutscher Bewohner Brünns</t>
  </si>
  <si>
    <t>Frolcová, Věra</t>
  </si>
  <si>
    <t>Podíl etnografie na interdisciplinárním výzkumu socialistické jihomoravské vesnice a perspektivy současné historické etnologie</t>
  </si>
  <si>
    <t>Altman, Karel</t>
  </si>
  <si>
    <t>Antonín Václavík a jeho škola</t>
  </si>
  <si>
    <t>Machalíková, Pavla;Winter, Tomáš;Dobiáš, Dalibor;Fedrová, Stanislava;Kordík, Pavel</t>
  </si>
  <si>
    <t>Nespatříte hada / Not a Single Snake in Sight. Josef Čapek – František Hrubín – Jan Skácel – Miloslav Kabeláč</t>
  </si>
  <si>
    <t>Jonášová, Milada</t>
  </si>
  <si>
    <t>Aktuální otázky mozartovského výzkumu</t>
  </si>
  <si>
    <t>Antonio Caldara im Kontext seiner Zeit</t>
  </si>
  <si>
    <t>Procházková, Jarmila;Pacala, Frederik;Hlávková, L.;Eben, D.;Vozková, Jana</t>
  </si>
  <si>
    <t>Karel IV (1316-1378) a hudební odkaz jeho doby</t>
  </si>
  <si>
    <t>Joseph Anton Sehling: Latinské pastorely</t>
  </si>
  <si>
    <t>Holubová, Markéta</t>
  </si>
  <si>
    <t>Katalog kramářských tisků III. Německé kramářské tisky, jednolisty a kuplety</t>
  </si>
  <si>
    <t>Kafka, Luboš</t>
  </si>
  <si>
    <t>Lidové podmalby na skle ze sbírek Regionálního muzea v Náchodě</t>
  </si>
  <si>
    <t>Malinová, I.;Otčenášek, Jaroslav;Lendělová, V.</t>
  </si>
  <si>
    <t>Skejuš - Skejušané - Skejušan : Rusíni v Chomutově : původ, historie a současnost</t>
  </si>
  <si>
    <t>Tyllner, Lubomír</t>
  </si>
  <si>
    <t>Písně, letanie a modlitby, které při pohřbech zpívati se mohou</t>
  </si>
  <si>
    <t>Kouba, Jan</t>
  </si>
  <si>
    <t>Slovník staročeských hymnografů (13.-18. století)</t>
  </si>
  <si>
    <t>Uhlíková, Lucie</t>
  </si>
  <si>
    <t>Revitalising and Innovating Tradition: The Individual Motivations behind New Songs in the Slovácko Region</t>
  </si>
  <si>
    <t>Stavělová, Daniela;Kratochvíl, Matěj;Vejvoda, Zdeněk;Gremlicová, D.</t>
  </si>
  <si>
    <t>Folklore Revival Movement of the Second Half of the 20th Century in Shifting Social, Cultural and Political Contexts</t>
  </si>
  <si>
    <t>Fakulta zdravotnických studií</t>
  </si>
  <si>
    <t>Pelcová, Alena;Krause, Martin</t>
  </si>
  <si>
    <t>Umění pomáhat – když se spojí ošetřovatelství s technikou</t>
  </si>
  <si>
    <t>Fakultní nemocnice Brno</t>
  </si>
  <si>
    <t>Ješeta, Michal;Žáková, Jana;Ventruba, Pavel;Kempisty, Bartosz;Crha, Igor</t>
  </si>
  <si>
    <t>Cryopreservation of Human Gametes and Embryos: Current State and Future Perspectives</t>
  </si>
  <si>
    <t>Reproductive biology (medical aspects to be 3)</t>
  </si>
  <si>
    <t>Weinbergerová, Barbora;Kocmanová, Iva;Ráčil, Zdeněk;Mayer, Jiří</t>
  </si>
  <si>
    <t>Serological Approaches</t>
  </si>
  <si>
    <t>Ustohal, Libor;Svěrák, Tomáš;Albrechtová, Lenka;Hojgrová, Marie;Hublova, Veronika;Kašpárek, Tomáš</t>
  </si>
  <si>
    <t>Transcranial Magnetic Stimulation in Schizophrenia</t>
  </si>
  <si>
    <t>Psychiatry</t>
  </si>
  <si>
    <t>Trna, Jan;Kala, Zdeněk</t>
  </si>
  <si>
    <t>Klinická pankreatologie</t>
  </si>
  <si>
    <t>Gastroenterology and hepatology</t>
  </si>
  <si>
    <t>Rohoň, Peter;Žáčková, Daniela;Faber, Edgar</t>
  </si>
  <si>
    <t>Chronická myeloidní leukemie</t>
  </si>
  <si>
    <t>Hematology</t>
  </si>
  <si>
    <t>Folber, František;Doubek, Michael</t>
  </si>
  <si>
    <t>Akutní lymfoblastická leukemie</t>
  </si>
  <si>
    <t>Lengerová, Martina;Bezdíček, Matěj;Ráčil, Zdeněk;Mayer, Jiří;Kocmanová, Iva</t>
  </si>
  <si>
    <t>Sada pro detekci a identifikaci mykotických patogenů</t>
  </si>
  <si>
    <t>Mráz, Marek;Černá, Kateřina;Pospíšilová, Šárka;Mayer, Jiří</t>
  </si>
  <si>
    <t>Způsob absolutní kvantifikace exprese miRNA, zejména miR-34a a/nebo miR-150, a jeho použití v diagnostice a prognostice B-buněčných malignit</t>
  </si>
  <si>
    <t>Fakultní nemocnice Hradec Králové</t>
  </si>
  <si>
    <t>Truxová, Iva;Hensler, Michal;Škapa, Petr;Halaška, Michael J.;Laco, Jan;Ryška, Aleš;Špíšek, Radek;Fučíková, Jitka</t>
  </si>
  <si>
    <t>Chapter Three - Rationale for the Combination of Dendritic Cell-Based Vaccination Approaches With Chemotherapy Agents</t>
  </si>
  <si>
    <t>Marek, Josef;Hána, Václav;Al Taji, Eva;Bendlová, Běla;Beneš, Vladimír;Broulík, Petr;Cerman, Jaroslav;Čáp, Jan;Diblík, Pavel;Dušková, Jaroslava;Fait, Tomáš;Fanta, Michael;Haluzík, Martin;Hampl, Richard;Hána, Václav;Horký, Karel;Illnerová, Helena;Jarolím, L</t>
  </si>
  <si>
    <t>Endokrinologie</t>
  </si>
  <si>
    <t>Endocrinology and metabolism (including diabetes, hormones)</t>
  </si>
  <si>
    <t>Vojáček, Jan;Žáček, Pavel;Dominik, Jan;Anderson, Robert H.;Arabkhani, Bardia;Bělobrádek, Zdeněk;Brtko, Miroslav;Burkert, Jan;Di Centa, Isabelle;El-Hamamsy, Ismail;Holubec, Tomáš;Lansac, Emmanuel;Morgant, Marie-Catherine;Shumpei, Mori;Muresian, Horia;Solař</t>
  </si>
  <si>
    <t>Aortální nedomykavost</t>
  </si>
  <si>
    <t>Krejča, Miroslav;Fibír, Aleš;Kebrle, Radek;Měšťák, Ondřej;Molitor, Martin;Schmoranzová, Alena</t>
  </si>
  <si>
    <t>Dupuytrenova nemoc</t>
  </si>
  <si>
    <t>Surgery</t>
  </si>
  <si>
    <t>Oliverius, Martin;Kohout, Pavel;Bartušek, Daniel;Bronský, Jiří;Čechurová, Daniela;Drastich, Pavel;Fencl, Filip;Honsová, Eva;Charvát, Jiří;Kašpárek, Jan;Kieslichová, Eva;Kocna, Petr;Krejsek, Jan;Kudla, Michal;Kříhová Podzemná, Jana;Lahoda Brodská, Helena;M</t>
  </si>
  <si>
    <t>Selhání střeva a transplantace tenkého střeva</t>
  </si>
  <si>
    <t xml:space="preserve">Pilný, Jaroslav;Slodička, Roman;Čáp, Robert;Čižmář, Igor;Dráč, Pavel;Ehler, Edvard;El&amp;apos;ko, Maroš;Fibír, Aleš;Gabrhelík, Tomáš;Gajdoš, Radomír;Jindra, Martin;Kopra, Pavel;Molitor, Jozef;Molitor, Martin;Pliska, Luděk;Sukop, Andrej;Veigl, David;Vodička, </t>
  </si>
  <si>
    <t>Chirurgie ruky</t>
  </si>
  <si>
    <t>Vydrová, Jitka;Bendová, Olga;Brandtl, Petr;Dubová, Jana;Chrobok, Viktor;Švec, Jan G.;Komínek, Pavel;Vitásková, Eva</t>
  </si>
  <si>
    <t>Hlasová terapie</t>
  </si>
  <si>
    <t>Zadák, Zdeněk;Havel, Eduard;Bakalář, Bohumil;Bureš, Jan;Cerman, Jaroslav;Dostál, Václav;Dusilová Sulková, Sylvie;Dušek, Jaroslav;Hájek, Michal;Hamarová, Zuzana;Horáček, Jiří;Hůlek, Petr;Chmelařová, Eva;Jabor, Antonín;Jebavý, Ladislav;Kazda, Antonín;Kožešn</t>
  </si>
  <si>
    <t>Intenzivní medicína na principech vnitřního lékařství</t>
  </si>
  <si>
    <t>Critical care medicine and Emergency medicine</t>
  </si>
  <si>
    <t>Pudil, Radek;Vašatová, Martina;Myslivcová Fučíková, Alena;Řehulková, Helena;Řehulka, Pavel;Palička, Vladimír;Stulík, Jiří</t>
  </si>
  <si>
    <t>Cardiac multimarker testing in non-obstructive hypertrophic cardiomyopathy</t>
  </si>
  <si>
    <t>Šmahelová, Alena</t>
  </si>
  <si>
    <t>Závěrečná zpráva Fakultní nemocnice Hradec Králové ke klinickému hodnocení protokol č. NN9068-4185</t>
  </si>
  <si>
    <t>Šebková, Alena;Doležalová, Lenka;Gregorová, Nora;Gricová, Parvine;Hadvabová, Svetlana;Hrušková, Alice;Hubová, Tereza;Jiránek, Miroslav;Kozderka, Ctirad;Kabíček, Pavel;Kazatelová, Karla;Kmoníčková, Marie;Macko, Jozef;Mihula, Michal;Procházka, Bohuslav;Růži</t>
  </si>
  <si>
    <t>Kazuistiky z primární pediatrické praxe</t>
  </si>
  <si>
    <t>Paediatrics</t>
  </si>
  <si>
    <t>Maisnar, Vladimír</t>
  </si>
  <si>
    <t>Závěrečná zpráva Fakultní nemocnice Hradec Králové ke klinickému hodnocení protokol č. 54767414MMY3007</t>
  </si>
  <si>
    <t>Žák, Pavel</t>
  </si>
  <si>
    <t>Závěrečná zpráva Fakultní nemocnice Hradec Králové ke klinickému hodnocení protokol č. 103311</t>
  </si>
  <si>
    <t>Ptáček, Radek;Bartůněk, Petr;Mach, Jan;Beneš, Jiří;Brečka, Tibor A.;Býma, Svatopluk;Čeledová, Libuše;Černý, David;Čevela, Rostislav;Doležal, Adam;Doležal, Tomáš;Drábková, Jarmila;Eisenreich, Jan;Fidesová, Hana;Fricová, Jitka;Hamet, Pavel;Hanuš, Tomáš;Hašk</t>
  </si>
  <si>
    <t>Informovaný souhlas : etické, právní, psychologické a klinické aspekty</t>
  </si>
  <si>
    <t>3.5 Other medical sciences</t>
  </si>
  <si>
    <t>Zadák, Zdeněk;Vališ, Martin;Vyšata, Oldřich</t>
  </si>
  <si>
    <t>Prototyp myostimulátoru</t>
  </si>
  <si>
    <t>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t>
  </si>
  <si>
    <t>Soudní lékařství II. díl</t>
  </si>
  <si>
    <t>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t>
  </si>
  <si>
    <t>Koloproktologie : vybrané kapitoly</t>
  </si>
  <si>
    <t>Fakultní nemocnice Královské Vinohrady</t>
  </si>
  <si>
    <t>Štětkářová, Ivana</t>
  </si>
  <si>
    <t>Neurofyziologické metody v diagnostice míšních lézí</t>
  </si>
  <si>
    <t>Arenberger, Petr</t>
  </si>
  <si>
    <t>Přehled současných doporučených postupů pro systémovou</t>
  </si>
  <si>
    <t>Chovanec, Martin;Čada, Zdeněk</t>
  </si>
  <si>
    <t>Vestibulární schwannom a jiné nádory skalní kosti a mostomozečkového koutu</t>
  </si>
  <si>
    <t>Moderní farmakoterapie v neurologii: praktické přístupy k preskripci</t>
  </si>
  <si>
    <t>Bartoš, Aleš</t>
  </si>
  <si>
    <t>24 Pamatujeme na ty, kteří si pamatovat nemohou - časná diagnostika Alzheimerovy nemoci</t>
  </si>
  <si>
    <t>Pocení a nadměrné pocení</t>
  </si>
  <si>
    <t>Secukinumab v terapii psoriázy</t>
  </si>
  <si>
    <t>Ettler, Jiří;Gkalpakiotis, Spyridon</t>
  </si>
  <si>
    <t>Těžká forma psoriázy komplikovaná vznikem roztroušené sklerózy, úspěšně léčená ustekinumabem</t>
  </si>
  <si>
    <t>Fakultní nemocnice Olomouc</t>
  </si>
  <si>
    <t>Halenka, Milan</t>
  </si>
  <si>
    <t>Atlas of Thyroid Ultrasonography</t>
  </si>
  <si>
    <t>Radiology, nuclear medicine and medical imaging</t>
  </si>
  <si>
    <t>Škrobánková Alexandra, Škrobánková Alexandra</t>
  </si>
  <si>
    <t>Folikulární lymfom</t>
  </si>
  <si>
    <t>Oncology</t>
  </si>
  <si>
    <t>Vymětal, Jiří;Skácelová, Martina</t>
  </si>
  <si>
    <t>Akutní, život či zdraví ohrožující projevy revmatických chorob - přehled a úvod do problematiky</t>
  </si>
  <si>
    <t>Rheumatology</t>
  </si>
  <si>
    <t>Roubík, Lukáš</t>
  </si>
  <si>
    <t>Současný stav a potřeba budoucího rozvoje eHealth v České republice</t>
  </si>
  <si>
    <t>Radim Kalina (Prac.:); 7403073040, Radim Kalina (Prac.:); 7403073040</t>
  </si>
  <si>
    <t>Indikace artroskopie kyčle</t>
  </si>
  <si>
    <t>Kolek, Vítězslav</t>
  </si>
  <si>
    <t>Adjuvantní chemoterapie u nemalobuněčného karcinomu plic - limity účinnosti, pochybnosti i naděje do budoucna</t>
  </si>
  <si>
    <t>Fakultní nemocnice Ostrava</t>
  </si>
  <si>
    <t>Vydrová, J.;Bendová, O.;Brandtl, P.;Dubová, J.;Chrobok, V.;Švec, J.;Komínek, Pavel;Vitásková, E.</t>
  </si>
  <si>
    <t>Otorhinolaryngology</t>
  </si>
  <si>
    <t>Res, Oldřich;Stránský, Jiří;Rapant, L.</t>
  </si>
  <si>
    <t>Lokalizace kostních dlah při ošetření zlomeniny lícně-čelistního komplexu</t>
  </si>
  <si>
    <t>Dentistry, oral surgery and medicine</t>
  </si>
  <si>
    <t>Procházka, Václav;Novobilský, Petr;Pleva, Leopold;Capulič, Ivan;Czerný, Daniel;Gargašová, Sylva;Havelka, Jaroslav;Havránek, Pavel;Hrbáč, Tomáš;Chalachan, Peter;Jalůvka, František;Jonszta, Tomáš;Kamarytová, Jaromíra;Kolářová, Miroslava;Korhelík, Karol;Kraj</t>
  </si>
  <si>
    <t>Atlas vaskulární diagnostiky a intervenčních výkonů</t>
  </si>
  <si>
    <t>Kovář, P.;Daňková Kučerová, J.;Dvořáčková, Jana;Kužel, D.;Čaplygin, K.;Hajzner, M.;Koliba, P.;Kraft, Otakar;Pilka, R.;Šidlová, H.;Švábíková, L.;Zábranská, L.;Žiak, D.;Faistová, Hana;Hynek, M.;Mičaník, B.;Smetanová, D.</t>
  </si>
  <si>
    <t>Atlas panoramatické hysteroskopie: s doplňujícím videoatlasem na internetu</t>
  </si>
  <si>
    <t>Obstetrics and gynaecology</t>
  </si>
  <si>
    <t>Dissou, J.;Staníková, Lucia</t>
  </si>
  <si>
    <t>Bolest, otok krku</t>
  </si>
  <si>
    <t>Blaho, Martin;Dítě, Petr;Bojková, Martina;Vašura, Adam;Rydlo, Martin;Kupka, Tomáš;Svoboda, Pavel;Ječménková, G.;Klvaňa, Pavel;Martínek, Arnošt</t>
  </si>
  <si>
    <t>Racionální léčba zevní pankreatické nedostatečnosti</t>
  </si>
  <si>
    <t>Kušnierová, Pavlína;Pleva, Leoš</t>
  </si>
  <si>
    <t>Matrix metalloproteinases MMP-3 and MMP-9 as predictors of in-stent restenosis</t>
  </si>
  <si>
    <t>Kula, Roman;Zaoral, Tomáš;Zoubková, Renáta</t>
  </si>
  <si>
    <t>The Colours of Sepsis, Ostrava 2017</t>
  </si>
  <si>
    <t>Juřica, J.;Turjap, Miroslav;Nosková, K.</t>
  </si>
  <si>
    <t>Dextromethorphan as a probe drug for CYP2D6 and CYP3A4 phenotyping</t>
  </si>
  <si>
    <t>Stieberová, Natálie;Jelenová, T.;Cvek, Jakub;Knybel, Lukáš;Skácelíková, Eva;Feltl, David</t>
  </si>
  <si>
    <t>Zkušenosti a výsledky extrakraniální stereotaktické radioterapie přístrojem CyberKnife</t>
  </si>
  <si>
    <t>Novák, Martin;Šír, Milan;Pleva, Leopold</t>
  </si>
  <si>
    <t>Damage control orthopaedics (DCO) - naše zkušenosti</t>
  </si>
  <si>
    <t>Zapletalová, Olga</t>
  </si>
  <si>
    <t>Dlouhodobá imunomodulační léčba roztroušené sklerózy glatiramer acetátem - hodnocení bezpečnosti, účinku, adherence a perzistence k léčbě</t>
  </si>
  <si>
    <t>Hradílek, Pavel</t>
  </si>
  <si>
    <t>NEDA-koncept jako výsledek léčby pacientů s roztroušenou sklerózou</t>
  </si>
  <si>
    <t>Lipina, Radim;Krejčí, Tomáš</t>
  </si>
  <si>
    <t>Chirurgická léčba hydrocefalu u dospělých</t>
  </si>
  <si>
    <t>Máca, Jan</t>
  </si>
  <si>
    <t>Selhání plic a možnosti podpory/náhrady plicních funkcí</t>
  </si>
  <si>
    <t>Doleček, Rajko;Pleva, Leopold;Němečková Crkvenjaš, Zdenka;Tvrdík, J.;Švagera, Zdeněk;Bartoš, Vladimír;Bujok, P.;Cichý, Zdeněk;Dvořáček, Igor;Cholevík, Dalibor;Koliba, P.;Poláková, R.;Pometlová, Jana;Šafarčík, Kristian;Závada, Milan</t>
  </si>
  <si>
    <t>Endokrinologie traumatu</t>
  </si>
  <si>
    <t>Brát, Radim</t>
  </si>
  <si>
    <t>The impact of endoscopic harvesting methods on graft patency in CABG patients</t>
  </si>
  <si>
    <t>Petejová, Naděžda;Martínek, Arnošt</t>
  </si>
  <si>
    <t>Acute kidney injury and nephrotoxic antibiotic treatment</t>
  </si>
  <si>
    <t>Hlaváčková, M.;Ordelt, J.;Poruba, Z.;Otáhal, Břetislav;Knybel, Lukáš;Molenda, Lukáš;Cvek, Jakub;Penhaker, M.</t>
  </si>
  <si>
    <t>Mechanický fantom simulace pohybu ozařovaného ložiska tumoru</t>
  </si>
  <si>
    <t>Míka, David;Havránek, Ondřej;Němec, David;Sýkora, Radek;Luňáček, Libor;Krhut, Jan</t>
  </si>
  <si>
    <t>Časné perioperační komplikace u pacientů po radikální cystektomii s ortotopní náhradou močového měchýře</t>
  </si>
  <si>
    <t>Pour, L.;Krejčí, M.;Adam, Z.;Hájek, Roman</t>
  </si>
  <si>
    <t>HCT v léčbě mnohočetného myelomu</t>
  </si>
  <si>
    <t>Kořístek, Zdeněk</t>
  </si>
  <si>
    <t>Zákonné regulace a akreditace programů HCT</t>
  </si>
  <si>
    <t>Odběr a zpracování kostní dřeně a periferních hematopoetických buněk pro HCT</t>
  </si>
  <si>
    <t>Komínek, Pavel;Chrobok, V.;Astl, J.;Širůček, Petr;Matoušek, Petr</t>
  </si>
  <si>
    <t>Záněty hltanu</t>
  </si>
  <si>
    <t>Mohyla, Martin;Zeman, P.</t>
  </si>
  <si>
    <t>Diferenciální diagnostika bolestí kyčle</t>
  </si>
  <si>
    <t>Fakultní nemocnice Plzeň</t>
  </si>
  <si>
    <t>Hauer, Lukáš;Skálová, Alena;Šteiner, Petr;Hrušák, Daniel;Andrle, Pavel;Hostička, Lubor;Sebera, Ondřej</t>
  </si>
  <si>
    <t>Adenoidně cystický karcinom slinných žláz. Soubor 27 pacientů</t>
  </si>
  <si>
    <t>Hrušák, Daniel;Andrle, Pavel;Genčur, Jiří;Hauer, Lukáš;Hostička, Lubor;Houba, Robert;Jambura, Jan;Machoň, Vladimír;Pošta, Petr</t>
  </si>
  <si>
    <t>Stomatochirurgie : Klinické aspekty MKN - 10</t>
  </si>
  <si>
    <t>Hora, Milan;Stránský, Petr;Eret, Viktor;Ürge, Tomáš;Polák, Miroslav;Krčma, Michal;Hes, Ondřej</t>
  </si>
  <si>
    <t>Jednoportová laparoskopická (LESS) adrenalektomie</t>
  </si>
  <si>
    <t>Urology and nephrology</t>
  </si>
  <si>
    <t>Chalupová, Miroslava;Hecová, Hana</t>
  </si>
  <si>
    <t>Vyhodnocení výskytu orální fokální infekce. Soubor 278 pacientů</t>
  </si>
  <si>
    <t>Hora, Milan;Babjuk, Marek;Broďák, Miloš;Hanuš, Tomáš;Jarolím, Ladislav;Krhut, Jan;Petřík, Aleš;Študent, Vladimír;Zachoval, Roman;Jarkovský, Jiří;Klika, Petr;Dušek, Ladislav</t>
  </si>
  <si>
    <t>Stěžejní urologické operační výkony v urologii v ČR v letech 2009-2014</t>
  </si>
  <si>
    <t>Hora, Milan;Stránský, Petr;Eret, Viktor;Procházková, Kristýna;Pitra, Tomáš;Kouba, Jiří;Dolejšová, Olga</t>
  </si>
  <si>
    <t>Laparoskopická reimplantace ureteru - video</t>
  </si>
  <si>
    <t>Zeman, Petr;Cibulková, Jana;Havlas, Vojtěch;Kalina, Radim;Kautzner, Jakub;Kolář, Pavel;Koudela, Karel;Mohyla, Martin;Musil, David;Paša, Libor;Peterka, Marek;Rafi, Moheb;Sadovský, Pavel;Stančák, Andrej;Truc, Michal</t>
  </si>
  <si>
    <t>Artroskopie kyčelního kloubu</t>
  </si>
  <si>
    <t>Orthopaedics</t>
  </si>
  <si>
    <t>Benčurik, Vladimír;Brůha, Jan;Dušek, Tomáš;Dvořák, Petr;Dytrych, Petr;Hemmelová, Beata;Hoch, Jiří;Hůlek, Petr;Charvát, Jiří;Chovanec, Vendelín;Jech, Zbyněk;Kala, Zdeněk;Kalvach, Jaroslav;Kasalický, Mojmír;Keil, Radan;Kokešová, Alena;Kopáčová, Marcela;Korč</t>
  </si>
  <si>
    <t>Fakultní nemocnice u sv. Anny v Brně</t>
  </si>
  <si>
    <t>Vašíček, Ondřej;Perečko, Tomáš;Jančinová, V.;Pažoureková, S.;Nosáľ, R.;Číž, M.</t>
  </si>
  <si>
    <t>Chemiluminescence: A Sensitive Method for Detecting the Effects of Histamine Receptor Agonists/Antagonists on Neutrophil Oxidative Burst</t>
  </si>
  <si>
    <t>Jaroš, Josef;Petrov, M.;Tesarova, M.;Hampl, Aleš</t>
  </si>
  <si>
    <t>Revealing 3D Ultrastructure and Morphology of Stem Cell Spheroids by Electron Microscopy</t>
  </si>
  <si>
    <t>Cell biology</t>
  </si>
  <si>
    <t>Damborský, Jiří;Ghazalová, Tereza;Lásková, Veronika;Štěpánková, Veronika</t>
  </si>
  <si>
    <t>Stabilizační platforma 01</t>
  </si>
  <si>
    <t>Rabata, A.;Hampl, Aleš;Koledova, Z.</t>
  </si>
  <si>
    <t>Lungosphere Assay: 3D Culture of Lung Epithelial Stem/Progenitor Cells</t>
  </si>
  <si>
    <t>Vondra, Vlastimil;Viščor, Ivo;Jurák, Pavel;Halámek, Josef;Plešinger, Filip;Kuna, Michal;Leinveber, Pavel;Nekuda, Vít</t>
  </si>
  <si>
    <t>Přístroj pro měření, záznam a analýzu elektrického potenciálu způsobeného srdeční aktivitou</t>
  </si>
  <si>
    <t>Jadczyk, T.;Tfaily, Eb;Mishra, S.;Jędrzejek, M.;Bołoz, M.;Parasuraman, P.;Wojakowski, W.;Stárek, Zdeněk;Martel, S.;Gulyás, B.</t>
  </si>
  <si>
    <t>Innovative Diagnostics and Treatment: Nanorobotics and Stem Cells</t>
  </si>
  <si>
    <t>Volný, Ondřej;Haršány, Michal;Mikulík, Robert</t>
  </si>
  <si>
    <t>Ischemic Stroke and H Visual Field Defects</t>
  </si>
  <si>
    <t>3.1 Basic medicine</t>
  </si>
  <si>
    <t>Neurosciences (including psychophysiology</t>
  </si>
  <si>
    <t>Pail, Martin;Goldemundová, Sabina;Brázdil, Milan;Skorkovská, Karolína</t>
  </si>
  <si>
    <t>Neurological and Neuropsychological Investigation in Patients with Homonymous Visual Field Defects</t>
  </si>
  <si>
    <t>Skorkovská, Karolína;Wilhelm, Barbara;Wilhelm, Helmut</t>
  </si>
  <si>
    <t>Pupillary Disorders in Homonymous Visual Field Defects</t>
  </si>
  <si>
    <t>Ophthalmology</t>
  </si>
  <si>
    <t>Cífková, Renata;Wohlfahrt, Peter</t>
  </si>
  <si>
    <t>Epidemiology of Hypertension and Brain Disease</t>
  </si>
  <si>
    <t>Sitar, Jan;Groch, Ladislav;Hlinomaz, Ota;Rezek, Michal;Seménka, Jiří</t>
  </si>
  <si>
    <t>How To Treat Spontaneous Coronary Artery Dissection</t>
  </si>
  <si>
    <t>Honek, Tomáš;Krejčí, Jan;Máchal, J.;Groch, Ladislav;Sitar, Jan;Meluzín, Jaroslav;Špinarová, Lenka</t>
  </si>
  <si>
    <t>Význam periprocedurálního poklesu tlakového gradientu ve výtokovém traktu levé komory po alkoholové septální ablaci u pacientů s hypertrofickou obstrukční kardiomyopatií</t>
  </si>
  <si>
    <t>Zerhau, Pavel;Mackerle, Zdeněk;Husár, Matej;Sochůrková, Daniela;Brichtová, Eva;Göpfert, Eduard;Faldyna, Martin</t>
  </si>
  <si>
    <t>Arteficiální somato-CNS-autonomní mikční reflex - experimentální prověření</t>
  </si>
  <si>
    <t>Benej, Michal;Čapov, Ivan</t>
  </si>
  <si>
    <t>Observační kohortní studie apikálních perivaskulárních pleurálních defektů (PPD) ve vztahu k lokalizaci subpleurálních bul a etiologii spontánního pneumotoraxu v dvoudimenzionálním (2D) a třídimenzionálním (3D) torakoskopickém zobrazení</t>
  </si>
  <si>
    <t>Němec, Petr;Fojtík, Zdeněk;Fráňová, Jana;Horák, Pavel;Lokočová, Eva;Macků, Marie;Procházková, Leona;Schüller, Marcel;Skácelová, Martina;Smržová, Andrea;Žurek, Martin</t>
  </si>
  <si>
    <t>Revmatologie pro praxi</t>
  </si>
  <si>
    <t>Gál, Břetislav;Červená, Renata</t>
  </si>
  <si>
    <t>Nádory slinných žláz</t>
  </si>
  <si>
    <t>Smilek, Pavel;Novotný, Tomáš</t>
  </si>
  <si>
    <t>Zhoubné nádory nosní dutiny a vedlejších dutin nosních</t>
  </si>
  <si>
    <t>Soška, Vladimír;Vrablík, M.;Bláha, V.;Cífková, R.;Češka, R.;Freiberger, T.;Kraml, P.;Piťha, J.;Rosolová, H.;Štulc, T.;Vaverková, H.;Urbanová, Z.</t>
  </si>
  <si>
    <t>Indikace PCSK9 inhibitorů v nové léčbě hypercholesterolémie v zorném poli ČSAT</t>
  </si>
  <si>
    <t>Špinar, Jindřich;Vítovec, Jiří;Špinarová, Lenka</t>
  </si>
  <si>
    <t>Klinické studie v kardiologii</t>
  </si>
  <si>
    <t>Thon, Vojtěch;Pešák, Sáva</t>
  </si>
  <si>
    <t>Diagnostika potravinové alergie metodou imunoblot</t>
  </si>
  <si>
    <t>Allergy</t>
  </si>
  <si>
    <t>Drahanský, Martin;Kanich, Ondřej;Březinová, Eva</t>
  </si>
  <si>
    <t>Challenges for fingerprint recognition - spoofing, skin diseases and environmental effects</t>
  </si>
  <si>
    <t>Forensic science</t>
  </si>
  <si>
    <t>Sokol, Miloš;Vorel, František;Dobiáš, Martin;Vojtíšek, Tomáš</t>
  </si>
  <si>
    <t>Odškodnění bolesti a trvalých následků u pracovních a nepracovních úrazů</t>
  </si>
  <si>
    <t>Veselý, Petr;Vondra, Vlastimil;Viščor, Ivo;Leinveber, Pavel</t>
  </si>
  <si>
    <t>Přístroj pro automatické generování proudu do 3D systému cívek pro vytváření magnetického pole</t>
  </si>
  <si>
    <t>Fakultní nemocnice v Motole</t>
  </si>
  <si>
    <t>Zajac, Miroslav;Hubáček, Petr</t>
  </si>
  <si>
    <t>Virové infekce a jejich reaktivace u imunosuprimovaných pacientů s roztroušenou sklerózou</t>
  </si>
  <si>
    <t>Nyč, Otakar;Krůtová, Marcela</t>
  </si>
  <si>
    <t>Clostridium difficile stále aktuální</t>
  </si>
  <si>
    <t>Cendes, Fernando;Theodore, William H.;Brinkmann3, Benjamin H.;Šulc, Vlastimil;Cascino, Gregory D.</t>
  </si>
  <si>
    <t>Neuroimaging of epilepsy</t>
  </si>
  <si>
    <t>Kristoffersson, Ulf;Macek, Milan</t>
  </si>
  <si>
    <t>From Mendel to Medical Genetics</t>
  </si>
  <si>
    <t>Human genetics</t>
  </si>
  <si>
    <t>Bartůňková, Jiřina</t>
  </si>
  <si>
    <t>Protinádorová imunita a imunoterapie</t>
  </si>
  <si>
    <t>Immunology</t>
  </si>
  <si>
    <t>Sobotková, Marta</t>
  </si>
  <si>
    <t>Co čekat nového v léčbě hereditárního angioedému s deficitem C1 inhibitoru?</t>
  </si>
  <si>
    <t>Jahodová, Ivana;Landor, Ivan;Pokorný, David;Tomaides, Jan;Jahoda, David</t>
  </si>
  <si>
    <t>Risk of drain contamination after joint replacement</t>
  </si>
  <si>
    <t>Zápotocký, Michal;Ramaswamy, Vijay</t>
  </si>
  <si>
    <t>Can telomerase activity be unleashed to refine prognosis within ependymoma subgroups?</t>
  </si>
  <si>
    <t>Dostálová, Taťjána;Jelinkova, Helena</t>
  </si>
  <si>
    <t>The Latest Laser Innovations in Dentistry</t>
  </si>
  <si>
    <t>Janoušek, Jan</t>
  </si>
  <si>
    <t>Screening for Optimal Cardiac Resynchronization Therapy Indication in Congenital Heart Disease</t>
  </si>
  <si>
    <t>Šumník, Zdeněk</t>
  </si>
  <si>
    <t>Léčba diabetu v době &amp;quot;chytrých&amp;quot; technologií</t>
  </si>
  <si>
    <t>Černá, Tereza;Eckschlager, Tomáš;Stiborová, Marie</t>
  </si>
  <si>
    <t>Targeted nanoparticles - a promising opportunity in cancer therapy - Review</t>
  </si>
  <si>
    <t>Vymazal, Tomáš;Michálek, Pavel;Beroušek, Jan;Bicek, Vladimír;Durila, Miroslav;Horáček, Michal;Kasanická, Lenka;Krečmerová, Martina;Mixa, Vladimír;Mošna, František;Pavlíček, Petr;Přikrylová, Zuzana;Balík, Martin;Jindrová, Barbora;Kříž, Petr;Haruštiak, Tomá</t>
  </si>
  <si>
    <t>Anestezie a pooperační péče v hrudní chirurgii</t>
  </si>
  <si>
    <t>Anaesthesiology</t>
  </si>
  <si>
    <t>Kanderová, Veronika;Rezková Řezníčková, Leona;Březinová, Jana;Feixová, Hana;Kalina, Tomáš;Mejstříková, Ester;Vášková, Martina;Nováková, Michaela;Zuna, Jan;Froňková, Eva;Kubričanová Žaliová, Markéta;Svatoň, Michael;Kotrová, Michaela;Mužíková, Kateřina;Hruš</t>
  </si>
  <si>
    <t>Stanovení lymfocytárních subpopulací CD3+ , CD4+ , CD8+ , CD19+ , CD16,56+ v periferní krvi průtokovou cytometrií [Gate: lymfocytární]</t>
  </si>
  <si>
    <t>Imunofenotypizace leukemií ze vzorku kostní dřeně, periferní krve, výpotku a mozkomíšního moku průtokovou cytometrií [Gate: atypické buňky]</t>
  </si>
  <si>
    <t>Stanovení CD34+ buněk v kostní dřeni, periferní krvi, pupečníkové krvi a aferézních produktech průtokovou cytometrií (ISHAGE) [Gate: CD34 ISHAGE]</t>
  </si>
  <si>
    <t>Vyšetření na přítomnost minimální reziduální nemoci RQ-PCR na úrovni DNA pomocí klonálních přestaveb Ig/TCR definovaných metodami PCR nebo masivně paralelního sekvenování (NGS)</t>
  </si>
  <si>
    <t>Babjuk, Marek</t>
  </si>
  <si>
    <t>Trends in Bladder Cancer Incidence and Mortality: Success or Disappointment?</t>
  </si>
  <si>
    <t>Starý, Jan</t>
  </si>
  <si>
    <t>Editorial: Hemofilie v České republice roku 2017</t>
  </si>
  <si>
    <t>Zámečník, Josef;Rychlý, Boris;Švajdler, Marián</t>
  </si>
  <si>
    <t>Novinky ve WHO klasifikaci nádorů centrálního nervového systému 2016. 2. část,. Embryonální nádory CNS a ostatní skupiny nádorů (kromě difúzních gliomů)</t>
  </si>
  <si>
    <t>Ložek, Miroslav;Janoušek, Jan;Riedlbauchová, Lucie;Lhotská, Lenka</t>
  </si>
  <si>
    <t>Počítačové modelování dyssynchronního srdce</t>
  </si>
  <si>
    <t>Zvára, Karel;Chleborád, Karel;Dostálová, Taťjána;Zvárová, Jana</t>
  </si>
  <si>
    <t>Electronic oral health record in dental care</t>
  </si>
  <si>
    <t>Perušičová, Jindřiška</t>
  </si>
  <si>
    <t>Diabetes mellitus v kostce II.</t>
  </si>
  <si>
    <t>Šťastný, Eduard;Trč, Tomáš;Philippou, Theodoros;Lisý, Jiří;Bruna, Richard</t>
  </si>
  <si>
    <t>Využití počítačové tomografie při hodnocení osteointegrace a remodelace kostní tkáně v okolí necementované revizní oválné jamky - typ TC</t>
  </si>
  <si>
    <t>Štechová, Kateřina;Kravarová, Eva;Kvapil, Milan;Lhotská, Lenka;Piťhová, Pavlína;Slabá, Šárka</t>
  </si>
  <si>
    <t>Technologie v diabetologii</t>
  </si>
  <si>
    <t>Pohunek, Petr</t>
  </si>
  <si>
    <t>Česká iniciativa pro astma z pohledu mezinárodních aktivit</t>
  </si>
  <si>
    <t>Janoušek, Jan;Lurz, Phillipp</t>
  </si>
  <si>
    <t>Rhythmusstörungen und Dyssynchronie</t>
  </si>
  <si>
    <t>Houška, Milan;Strohalm, Jan;Bartůňková, Jiřina</t>
  </si>
  <si>
    <t>Zázvor a jeho účinky na zdraví</t>
  </si>
  <si>
    <t>Filosofický ústav AV ČR, v. v. i.</t>
  </si>
  <si>
    <t>Vostal, Filip</t>
  </si>
  <si>
    <t>Accelerating Academia: the Changing Structure of Academic Time</t>
  </si>
  <si>
    <t>Jemelka, M.;Ševeček, Ondřej</t>
  </si>
  <si>
    <t>Tovární města Bat'ova koncernu: Evropská kapitola globální expanze</t>
  </si>
  <si>
    <t>History (history of science and technology to be 6.3, history of specific sciences to be under the respective headings)</t>
  </si>
  <si>
    <t>Řezníková, Lenka</t>
  </si>
  <si>
    <t>Beyond Ideology: Representations of the Baroque in Socialist Czechoslovakia As Seen Through the Media</t>
  </si>
  <si>
    <t>Cermanová, Pavlína</t>
  </si>
  <si>
    <t>Constructing the Apocalypse. Connections between English and Bohemian Apocalyptic Thinking</t>
  </si>
  <si>
    <t>Pavlíček, Ota</t>
  </si>
  <si>
    <t>Wyclif’s Early Reception in Bohemia and His Influence on the Thought Jerome of Prague</t>
  </si>
  <si>
    <t>Soukup, Pavel</t>
  </si>
  <si>
    <t>Crusading against Christians in the Fifteenth Century. Doubts and Debates</t>
  </si>
  <si>
    <t>Černá, Alena M.;Šmahel, František</t>
  </si>
  <si>
    <t>Nejstarší městská kniha táborská z let 1432–1452</t>
  </si>
  <si>
    <t>Nodl, Martin</t>
  </si>
  <si>
    <t>Das Kuttenberger Dekret von 1409. Von der Eintracht zum Konflikt der Prager Universitätsnationen</t>
  </si>
  <si>
    <t>Bažant, Jan</t>
  </si>
  <si>
    <t>Perseus &amp; Medusa. Zobrazení mýtu od počátku do dneška</t>
  </si>
  <si>
    <t>Desenská Ciglerová, Jana;Förster, Josef;Kvapil, J.;Matl, Jiří;Petrbok, Václav;Podavka, Ondřej;Polakovič, Daniel;Pumprla, Václav;Svatoš, Martin;Žůrek, Jiří;Hádek, Karel</t>
  </si>
  <si>
    <t>Joannes Petrus Cerroni. Spisovatelé Království českého. Díl 1, A-B</t>
  </si>
  <si>
    <t>6.2 Languages and Literature</t>
  </si>
  <si>
    <t>Specific literatures</t>
  </si>
  <si>
    <t>Silagiová, Zuzana;Černá, Julie;Florianová, Hana;Kocánová, Barbora;Martínková, Dana;Nývlt, Pavel;Šedinová, Hana;Vršecká, Kateřina</t>
  </si>
  <si>
    <t>Latinitatis medii aevi lexicon Bohemorum = Slovník středověké latiny v českých zemích: díl 23</t>
  </si>
  <si>
    <t>Specific languages</t>
  </si>
  <si>
    <t>Mikeš, Vladimír</t>
  </si>
  <si>
    <t>Le paradoxe stoïcien: liberté de l’action déterminée</t>
  </si>
  <si>
    <t>6.3 Philosophy, Ethics and Religion</t>
  </si>
  <si>
    <t>Ethics (except ethics related to specific subfields)</t>
  </si>
  <si>
    <t>Peregrin, Jaroslav;Svoboda, Vladimír</t>
  </si>
  <si>
    <t>Reflective Equilibrium and the Principles of Logical Analysis. Understanding the Laws of Logic</t>
  </si>
  <si>
    <t>Philosophy, History and Philosophy of science and technology</t>
  </si>
  <si>
    <t>Dierckxsens, Geoffrey</t>
  </si>
  <si>
    <t>Paul Ricoeur's Moral Anthropology. Singularity, Responibility, and Justice</t>
  </si>
  <si>
    <t>Urbánek, Vladimír</t>
  </si>
  <si>
    <t>J. A. Comenius and the Practice of Correspondence Networking: Between the Office of Address and the Collegium Lucis</t>
  </si>
  <si>
    <t>Peregrin, Jaroslav</t>
  </si>
  <si>
    <t>Social Normativism</t>
  </si>
  <si>
    <t>Gog and Magog: Using concepts of Apocalyptic Enemies in the Hussite era</t>
  </si>
  <si>
    <t>Religious studies</t>
  </si>
  <si>
    <t>Kvasz, Ladislav</t>
  </si>
  <si>
    <t>Language and the Limits of Science</t>
  </si>
  <si>
    <t>Novotný, Karel</t>
  </si>
  <si>
    <t>Relevance subjektivity: tělo a duše z hlediska fenomenologie afektivity</t>
  </si>
  <si>
    <t>Parusniková, Zuzana</t>
  </si>
  <si>
    <t>David Hume, Sceptic</t>
  </si>
  <si>
    <t>Bierhanzl, Jan</t>
  </si>
  <si>
    <t>Ethique, folie et exclusion: Le dernier Levinas et le premier Foucault</t>
  </si>
  <si>
    <t>Hříbek, Tomáš</t>
  </si>
  <si>
    <t>Jaké to je, nebo o čem to je? Místo vědomí v materiálním světě</t>
  </si>
  <si>
    <t>Janoušek, Hynek</t>
  </si>
  <si>
    <t>Consciousness of Judging. Katkov’s Critique of Marty’s State of Affairs and Brentano’s Description of Judgement</t>
  </si>
  <si>
    <t>Ierna, Carlo</t>
  </si>
  <si>
    <t>The Brentanist Philosophy of Mathematics in Edmund Husserl’s Early Works</t>
  </si>
  <si>
    <t>Trnka, Jakub</t>
  </si>
  <si>
    <t>Kant a Husserl o zkušenosti</t>
  </si>
  <si>
    <t>Svoboda, Jan</t>
  </si>
  <si>
    <t>Masarykův realismus a filosofie pozitivizmu</t>
  </si>
  <si>
    <t>Jindráček, Efrem</t>
  </si>
  <si>
    <t>Paolo Barbò da Soncino. Questioni di Metafisica: Introduzione alla vita ed al pensiero di un tomista rinascimentale con l’edizione critica del IV libro delle sue Acutissimae Quaestiones Metaphysicales</t>
  </si>
  <si>
    <t>Crippa, Davide</t>
  </si>
  <si>
    <t>Leibniz and the Impossibility of Squaring the Circle</t>
  </si>
  <si>
    <t>Religion and Violence in the Hussite Wars</t>
  </si>
  <si>
    <t>Kouba, Petr</t>
  </si>
  <si>
    <t>Margins of Phenomenology</t>
  </si>
  <si>
    <t>Urban, Petr</t>
  </si>
  <si>
    <t>Edith Stein's Phenomenology of Woman's Personality and Value</t>
  </si>
  <si>
    <t>Koreň, Ladislav</t>
  </si>
  <si>
    <t>Joint intentionality: from thin to thick</t>
  </si>
  <si>
    <t>Janoušek, Hynek;Rollinger, Robin</t>
  </si>
  <si>
    <t>The Prague School</t>
  </si>
  <si>
    <t>Peregrin, Jaroslav;Vlasáková, Marta</t>
  </si>
  <si>
    <t>Filosofie logiky</t>
  </si>
  <si>
    <t>Balík, Vojtěch;Schifferová, Věra</t>
  </si>
  <si>
    <t>Jan Amos Komenský. Spisy o první filosofii</t>
  </si>
  <si>
    <t>Dus, Jan A</t>
  </si>
  <si>
    <t>První list Petrův</t>
  </si>
  <si>
    <t>Theology</t>
  </si>
  <si>
    <t>Klev, Ansten</t>
  </si>
  <si>
    <t>Husserl and Carnap on regions and formal categories</t>
  </si>
  <si>
    <t>Klosová, Markéta</t>
  </si>
  <si>
    <t>Divadelní svět J. A. Komenského</t>
  </si>
  <si>
    <t>Förster, Josef</t>
  </si>
  <si>
    <t>A Czech Contribution to the Theme of Mauritius in Neo-Latin Drama</t>
  </si>
  <si>
    <t>Fyzikální ústav AV ČR, v. v. i.</t>
  </si>
  <si>
    <t>Hlinka, Jiří;Stepkova, Vilgelmina;Márton, Pavel;Ondrejkovič, Petr</t>
  </si>
  <si>
    <t>Ferroelectric domain walls and their intersections in phase-field simulations</t>
  </si>
  <si>
    <t>Margarone, Daniele;Korn, Georg;Picciotto, A.;Bellutti, P.</t>
  </si>
  <si>
    <t>Fixed target for nuclear fusion, apparatus for making nuclear fusion with this fixed target and method of making nuclear fusion with this apparatus</t>
  </si>
  <si>
    <t>Kůsová, Kateřina;Hapala, Prokop;Jelínek, Pavel;Pelant, Ivan</t>
  </si>
  <si>
    <t>Band structure of silicon nanocrystals</t>
  </si>
  <si>
    <t>Novotný, Michal;Bulíř, Jiří;Lančok, Ján;Pokorný, Petr</t>
  </si>
  <si>
    <t>Metoda přípravy vrstev černého hliníku, charakterizovaných vysokou optickou hustotou a nízkou odrazivostí, pomocí magnetronového naprašování, využití povlaku drahého kovu pro ochranu a vylepšení vlastností těchto vrstev a jejich aplikace pro tepelně absor</t>
  </si>
  <si>
    <t>Endo, Akira</t>
  </si>
  <si>
    <t>High-brightness solid-state lasers for compact short-wavelength sources</t>
  </si>
  <si>
    <t>Adámek, Petr;Čada, Martin;Hubička, Zdeněk;Jastrabík, Lubomír;Kment, Štěpán;Olejníček, Jiří</t>
  </si>
  <si>
    <t>Způsob diagnostiky plazmatu s vyloučením měření narušených nestabilitami a přechodovými jevy v plazmatu a zařízení k provádění tohoto způsobu</t>
  </si>
  <si>
    <t>Fluids and plasma physics (including surface physics)</t>
  </si>
  <si>
    <t>Bakule, Pavel;Antipenkov, Roman;Green, Jonathan T.;Novák, Jakub;Batysta, František;Rus, Bedřich;Boge, Robert;Hubka, Zbyněk;Naylon, Jack A.;Horáček, Martin;Horáček, Jakub;Strkula, Petr;Snopek, David;Indra, Lukáš;Tykalewicz, Boguslav</t>
  </si>
  <si>
    <t>Development of high energy, sub-15 fs OPCPA system operating at 1 kHz repetition rate for ELI-Beamlines facility</t>
  </si>
  <si>
    <t>Dejneka, Alexandr;Kubinová, Šárka;Moravec, J.;Bezděk, D.</t>
  </si>
  <si>
    <t>Metodika použití nízkoteplotního plazmatu ve veterinární léčbě</t>
  </si>
  <si>
    <t>Horáček, Martin</t>
  </si>
  <si>
    <t>Detektor energie laserových pulzů</t>
  </si>
  <si>
    <t>Straka, Petr;Divoký, Martin</t>
  </si>
  <si>
    <t>Zobrazující spektrograf</t>
  </si>
  <si>
    <t>Havlák, Lubomír;Jarý, Vítězslav;Bystřický, Aleš;Nikl, Martin</t>
  </si>
  <si>
    <t>Cirkadiánní zdroj bílého světla</t>
  </si>
  <si>
    <t>Kloz, Miroslav;Picchiotti, Alessandra</t>
  </si>
  <si>
    <t>A high speed positioning assembly</t>
  </si>
  <si>
    <t>Boháč, Petr;Veselský, M.</t>
  </si>
  <si>
    <t>Nástavec držáku zkušebních vzorků k zařízení pro provádění vrypové zkoušky</t>
  </si>
  <si>
    <t>Veselský, M.;Tomáštík, Jan;Čtvrtlík, Radim;Boháč, Petr</t>
  </si>
  <si>
    <t>Citlivý nástavec pro fixaci vzorků a snímaní akustické emise vrypové zkoušky; vývojový typ S</t>
  </si>
  <si>
    <t>Šmíd, Jiří;Olejníček, Jiří;Hubička, Zdeněk;Čada, Martin</t>
  </si>
  <si>
    <t>Vícetryskový PVD depoziční systém</t>
  </si>
  <si>
    <t>Zařízení pro umožnění diagnostiky plazmatu s vyloučením měření narušených nestabilitami a přechodovými jevy v plazmatu</t>
  </si>
  <si>
    <t>Olejníček, Jiří;Šmíd, Jiří;Hubička, Zdeněk;Adámek, Petr;Čada, Martin;Kment, Štěpán</t>
  </si>
  <si>
    <t>Zařízení k řízení depozice tenkých vrstev ve vakuovém vícetryskovém plazmovém systému</t>
  </si>
  <si>
    <t>Pavlíček, Pavel</t>
  </si>
  <si>
    <t>Zařízení pro bezkontaktní měření tvaru předmětu</t>
  </si>
  <si>
    <t>Churpita, Olexandr;Dejneka, Alexandr;Zablotskyy, Vitaliy A.;Syková, Eva;Kubinová, Šárka</t>
  </si>
  <si>
    <t>Zdroj nízkoteplotního plazmatu s možností kontaktní i bezkontaktní aplikace a způsob výroby sendvičové struktury pro tento zdroj</t>
  </si>
  <si>
    <t>2.9 Industrial biotechnology</t>
  </si>
  <si>
    <t>Industrial biotechnology</t>
  </si>
  <si>
    <t>Bačáková, Lucie;Brož, Antonín;Lišková, Jana;Staňková, Ľubica;Potocký, Štěpán;Kromka, Alexander</t>
  </si>
  <si>
    <t>The Application of Nanodiamond in Biotechnology and Tissue Engineering</t>
  </si>
  <si>
    <t>Hospodková, Alice;Blažek, K.;Hulicius, Eduard;Touš, Jan;Nikl, Martin</t>
  </si>
  <si>
    <t>Scintilační detektor pro detekci ionizujícího záření</t>
  </si>
  <si>
    <t>Zdroj nízkoteplotního plazmatu s možností kontaktní i bezkontaktní aplikace</t>
  </si>
  <si>
    <t>Technologies involving the manipulation of cells, tissues, organs or the whole organism (assisted reproduction)</t>
  </si>
  <si>
    <t>Churpita, Olexandr;Dejneka, Alexandr;Syková, Eva;Kubinová, Šárka</t>
  </si>
  <si>
    <t>Zdroj nízkoteplotního plazmatu, zejména pro generaci plazmatu ve tvaru různých objemových útvarů</t>
  </si>
  <si>
    <t>Metodika použití nízkoteplotního plazmatu za účelem sterilizace ran</t>
  </si>
  <si>
    <t>Fyziologický ústav AV ČR, v. v. i.</t>
  </si>
  <si>
    <t>Maletínská, Lenka;Železná, Blanka;Kuneš, Jaroslav;Nagelová, Veronika</t>
  </si>
  <si>
    <t>Lipidated peptides for lowering blood glucose</t>
  </si>
  <si>
    <t>Matějka, R.;Štěpanovská, J.;Rosina, J.;Kneppo, P.;Brynda, Eduard;Riedel, Tomáš;Filová, Elena;Trávníčková, Martina;Zárubová, Jana;Riedelová, Zuzana</t>
  </si>
  <si>
    <t>Jakubík, Jan;El-Fakahany, E. E.</t>
  </si>
  <si>
    <t>Allosteric Modulation of Muscarinic Receptors</t>
  </si>
  <si>
    <t>Kudová, Eva;Chodounská, Hana;Kapras, Vojtěch;Vyklický ml., Ladislav;Valeš, Karel;Jahn, Ullrich</t>
  </si>
  <si>
    <t>Amfifilní sloučeniny s neuroprotektivními účinky</t>
  </si>
  <si>
    <t>Kromka, Alexander;Potocký, Štěpán;Domonkos, Mária;Martinová, L.;Rysová, M.;Bačáková, Lucie;Matějka, Roman;Filová, Elena</t>
  </si>
  <si>
    <t>Multifunkční samonosná diamantová porézní podložka pro kultivaci buněk</t>
  </si>
  <si>
    <t>Filová, Elena;Brynda, Eduard;Riedel, Tomáš;Houska, Milan;Kaplan, Ondřej;Musílková, Jana;Steinerová, Marie;Bačáková, Lucie;Matějka, R.;Zárubová, Jana;Hrůzová, D.</t>
  </si>
  <si>
    <t>Geofyzikální ústav AV ČR, v. v. i.</t>
  </si>
  <si>
    <t>Růžek, Bohuslav;Laurin, Jiří</t>
  </si>
  <si>
    <t>EPNOSE: Evaluation of the phasing of astronomical cycles in stratigraphic records</t>
  </si>
  <si>
    <t>Brož, Milan;Štrunc, J.</t>
  </si>
  <si>
    <t>Vlastní a buzené kmity katedrály svatého Bartoloměje v Plzni</t>
  </si>
  <si>
    <t>Geologický ústav AV ČR, v. v. i.</t>
  </si>
  <si>
    <t>Adamovič, Jiří</t>
  </si>
  <si>
    <t>The Kokořín Area: Sandstone Landforms Controlled by Hydrothermal Ferruginization</t>
  </si>
  <si>
    <t>Žák, Karel;Bosák, Pavel;Bruthans, J.</t>
  </si>
  <si>
    <t>The Bohemian Karst: A Condensed Record of Landscape and Living Nature Evolution</t>
  </si>
  <si>
    <t>Žák, Karel</t>
  </si>
  <si>
    <t>Brdy Highland: A Landscape Shaped in the Periglacial Zone of Quaternary Glacials</t>
  </si>
  <si>
    <t>Cílek, Václav;Majer, M.;Schmelzová, R.;Bolina, P.;Budil, P.;Hejna, M.;Klimek, T.;Linka, J.;Lutovský, M.;Matoušek, V.;Meduna, P.;Pohunek, J.;Řoutil, M.;Sklenář, K.;Sláma, J.;Stolz, D.;Špryňar, P.;Žák, Karel;Žemlička, J.;Živor, R.</t>
  </si>
  <si>
    <t>Tetín svaté Ludmily : místo, dějiny a spiritualita</t>
  </si>
  <si>
    <t>Historický ústav AV ČR, v. v. i.</t>
  </si>
  <si>
    <t>Holý, Martin</t>
  </si>
  <si>
    <t>Vzdělanostní mecenát v zemích České koruny (1500-1700)</t>
  </si>
  <si>
    <t>Mikulec, Jiří</t>
  </si>
  <si>
    <t>České země v letech 1620-1705. Od velké války k dlouhému míru</t>
  </si>
  <si>
    <t>Boubín, Jaroslav;Chelčický, P.</t>
  </si>
  <si>
    <t>Spisy z Olomouckého sborníku</t>
  </si>
  <si>
    <t>Šebek, Jaroslav</t>
  </si>
  <si>
    <t>Za Boha, národ, pořádek</t>
  </si>
  <si>
    <t>Dejmek, Jindřich;Šeba, J.</t>
  </si>
  <si>
    <t>Paměti legionáře a diplomata</t>
  </si>
  <si>
    <t>Friedl, Jiří</t>
  </si>
  <si>
    <t>Before the Exodus: Czechoslovakia as a Transit Country for Jewish Refugees from Poland Until the Pogrom in Kielce, 1945-1946</t>
  </si>
  <si>
    <t>Beran, Z.;Bičík, I.;Burda, T.;Chodějovská, Eva;Kabrda, J.;Kohout, J.;Kuča, K.;Musil, F.;Prokop, J.;Semotanová, Eva;Šimůnek, Robert;Štych, P.;Tůmová, M.;Woitschová, K.</t>
  </si>
  <si>
    <t>Historický atlas měst České republiky. Svazek č. 29 – Nový Bydžov</t>
  </si>
  <si>
    <t>Blechová, Lenka</t>
  </si>
  <si>
    <t>Regesta diplomatica nec non epistolaria Bohemiae et Moraviae. Tomus. VIII. 1364-1378. Fasciculus 2. 1367-1369</t>
  </si>
  <si>
    <t>Krafl, Pavel</t>
  </si>
  <si>
    <t>Polské provinciální synody 13.-15. století</t>
  </si>
  <si>
    <t>Bolom-Kotari, Sixtus</t>
  </si>
  <si>
    <t>Religiöse Toleranz und wirtschfatlicher Aufschwung: Die Brünner Evangelischen und der Wandel der Gesellschaft 1781-1815</t>
  </si>
  <si>
    <t>Svoboda svědomí. Superintendent Michael Blažek a protestantská společnost pozdního osvícenství</t>
  </si>
  <si>
    <t>Němeček, Jan;Šťovíček, Ivan;Nováčková, H.;Kuklík, J.;Bílek, Jan</t>
  </si>
  <si>
    <t>Zápisy ze schůzí československé vlády v Londýně. Část 5 (1945)</t>
  </si>
  <si>
    <t>Škerlová, Jana</t>
  </si>
  <si>
    <t>Věrnost za věrnost? Československo-jugoslávské politické vztahy v letech 1929-1934. Přání, rozpory, realita</t>
  </si>
  <si>
    <t>Černušák, Tomáš;Pánek, Jaroslav;Žemlička, Josef;Hledíková, Z.;Kalous, A.;Parma, T.;Jonová, J.;Šebek, Jaroslav</t>
  </si>
  <si>
    <t>The Papacy and the Czech Lands. A History of Mutual Relations</t>
  </si>
  <si>
    <t>Zelenka, Jan</t>
  </si>
  <si>
    <t>Beneficium et feudum. Podoba a proměny lenního institutu</t>
  </si>
  <si>
    <t>Boubín, Jaroslav</t>
  </si>
  <si>
    <t>Die Interpretation und kritische Beurteilung von Gewalt im Werk des religiösen Denkers Petr Chelčický</t>
  </si>
  <si>
    <t>Raková, Svatava</t>
  </si>
  <si>
    <t>Město na hoře: sen a svět Johna Winthropa (1630 -1640)</t>
  </si>
  <si>
    <t>Martínek, Jiří</t>
  </si>
  <si>
    <t>Geograf a cestovatel Jiří Daneš</t>
  </si>
  <si>
    <t>Szajkó, Vojtěch</t>
  </si>
  <si>
    <t>Železnice, pošta a telegraf rakouské armády v letech 1848-1914</t>
  </si>
  <si>
    <t>Žemlička, Josef</t>
  </si>
  <si>
    <t>Do tří korun. Poslední rozmach Přemyslovců (1278-1301)</t>
  </si>
  <si>
    <t>Šístek, František</t>
  </si>
  <si>
    <t>Dějiny Černé Hory</t>
  </si>
  <si>
    <t>Harna, Josef</t>
  </si>
  <si>
    <t>Politické programy Československé národní demokracie a Národního sjednocení 1918-1938</t>
  </si>
  <si>
    <t>Vošahlíková, Pavla</t>
  </si>
  <si>
    <t>Rákoska v dílně lidskosti. Česká škola v 19. století očima účastníků</t>
  </si>
  <si>
    <t>Novotný, Gustav</t>
  </si>
  <si>
    <t>Zahraniční studijní cesty českých lesních odborníků v první polovině 20. století</t>
  </si>
  <si>
    <t>Kessler, Vojtěch</t>
  </si>
  <si>
    <t>Paměť v kameni. Druhý život válečných pomníků</t>
  </si>
  <si>
    <t>Šebek, Jaroslav;Jedličková, Blanka;Mikulec, Jiří;Venclík, D.;Pokorná, Magdaléna;Bolom-Kotari, Sixtus;Kofránková, Václava;Činátl, K.;Kopal, P.</t>
  </si>
  <si>
    <t>Karel IV. stále živý. Odkaz státníka v historiografii a historické paměti</t>
  </si>
  <si>
    <t>Chmelařský institut s.r.o.</t>
  </si>
  <si>
    <t>Nesvadba, Vladimír</t>
  </si>
  <si>
    <t>Odrůda chmele Boomerang</t>
  </si>
  <si>
    <t>Nesvadba, Vladimír;Charvátová, Jitka;Štefanová, Lucie</t>
  </si>
  <si>
    <t>New Varieties and Perspective Genotypes of Hops</t>
  </si>
  <si>
    <t>Využití genetických zdrojů chmele (Humulus lupulus L.) pro specifické šlechtitelské cíle</t>
  </si>
  <si>
    <t>Vostřel, Josef;Klapal, Ivo</t>
  </si>
  <si>
    <t>Metodika ochrany chmele 2017</t>
  </si>
  <si>
    <t>Odrůda chmele Gaia</t>
  </si>
  <si>
    <t>Krofta, Karel;Klapal, Ivo;Mravcová, Lenka;Vondráčková, Petra;Mikyška, Alexandr;Jurková, Marie</t>
  </si>
  <si>
    <t>Hodnocení obsahu hořkých látek v českých chmelech z ročníkové sklizně</t>
  </si>
  <si>
    <t>Krofta, Karel;Šnidlová, Jana;Matsui, Hiroo;Kroupa, František;Inui, Takako;Oka, Kaneo;Fukui, Nobuyuki</t>
  </si>
  <si>
    <t>Influence of Apple Mosaic Virus on the Growth, Yield, and Qualities of Saaz Hop</t>
  </si>
  <si>
    <t>Krofta, Karel;Mravcová, Lenka;Vondráčková, Petra;Mikyška, Alexandr;Jurková, Marie</t>
  </si>
  <si>
    <t>Determination of Bitter Compounds in Hops – Effect of Crop Year and Hops Age</t>
  </si>
  <si>
    <t>Patzak, Josef;Krofta, Karel;Henychová, Alena</t>
  </si>
  <si>
    <t>Metody a markery pro prokazování autenticity českých odrůd chmele</t>
  </si>
  <si>
    <t>Tvorba nových odrůd chmele zakrslého typu</t>
  </si>
  <si>
    <t>Vostřel, Josef</t>
  </si>
  <si>
    <t>Využití dravého roztoče Typhlodromus pyri Scheuten v integrované ochraně chmele proti svilušce chmelové (Tetranychus urticae Koch)</t>
  </si>
  <si>
    <t>Metodika ochrany chmele 2016</t>
  </si>
  <si>
    <t>Krofta, Karel;Patzak, Josef</t>
  </si>
  <si>
    <t>Metody pro ověřování autenticity odrůd chmele – účinný nástroj proti falzifikaci</t>
  </si>
  <si>
    <t>Pokorný, Jaroslav;Ježek, Josef</t>
  </si>
  <si>
    <t>Dopravní vůz chmelového produktu</t>
  </si>
  <si>
    <t>Genotyp chmele 5045 pro vysoké konstrukce</t>
  </si>
  <si>
    <t>Institut klinické a experimentální mediciny</t>
  </si>
  <si>
    <t>Špičák, Julius;Beneš, Marek;Bureš, Jan;Drastich, Pavel;Fraňková, Soňa;Hejlová, Irena;Hucl, Tomáš;Jirsa, Milan;Kliment, Martin;Koželuhová, Markéta;Kverka, Miroslav;Laclav, Martin;Lukáš, Milan;Martínek, Jan;Oliverius, Martin;Petrášek, Jan;Sticová, Eva;Suchá</t>
  </si>
  <si>
    <t>Novinky v gastroenterologii a hepatologii II</t>
  </si>
  <si>
    <t>Viklický, Ondřej</t>
  </si>
  <si>
    <t>Screening nefropatií v rámci preventivní péče</t>
  </si>
  <si>
    <t>Adámková, Věra</t>
  </si>
  <si>
    <t>Náhlá srdeční smrt</t>
  </si>
  <si>
    <t>Institut klinické a experimentální medicíny</t>
  </si>
  <si>
    <t>Želízko, Michael</t>
  </si>
  <si>
    <t>Péče o pacienta se stabilní anginou pectoris v ordinaci praktického lékaře</t>
  </si>
  <si>
    <t>Al-Hiti, Hikmet;Melenovský, Vojtěch</t>
  </si>
  <si>
    <t>Plicní hypertenze u chronického srdečního selhání a plicních onemocnění</t>
  </si>
  <si>
    <t>Ministerstvo vnitra</t>
  </si>
  <si>
    <t>Institut pro kriminologii a sociální prevenci</t>
  </si>
  <si>
    <t>Tomášek, Jan;Faridová, Petra;Přesličková, Hana;Rozum, Jan;Kostelníková, Zuzana;Zhřívalová, Petra</t>
  </si>
  <si>
    <t>Zaměstnání jako faktor desistence</t>
  </si>
  <si>
    <t>Criminology, penology</t>
  </si>
  <si>
    <t>Blatníková, Šárka;Faridová, Petra;Zeman, Petr</t>
  </si>
  <si>
    <t>Kriminologický výzkum o sexuálním násilí v ČR: empirické poznatky o trestných činech a odsouzených pachatelích</t>
  </si>
  <si>
    <t>Budka, Ivan</t>
  </si>
  <si>
    <t>Využití právních nástrojů pro potírání organizovaného zločinu</t>
  </si>
  <si>
    <t>Cejp, Martin</t>
  </si>
  <si>
    <t>Organizovaný zločin v roce 2020 podle odhadu expertů</t>
  </si>
  <si>
    <t>Hulmáková, Jana</t>
  </si>
  <si>
    <t>K možnostem a limitům rozvoje vybraných alternativních způsobů výkonu nepodmíněného trestu odnětí svobody v České republice</t>
  </si>
  <si>
    <t>Tomášek, Jan;Rozum, Jan;Vlach, Jiří</t>
  </si>
  <si>
    <t>„Potřebujeme se, nebo ne?“: součinnost státních zástupců s PMS ČR v kontextu práce s pachateli trestných činů.</t>
  </si>
  <si>
    <t>Marešová, Alena;Biedermanová, Eva;Rozum, Jan;Tamchyna, Miroslav;Zhřívalová, Petra</t>
  </si>
  <si>
    <t>Výkon nepodmíněného trestu odnětí svobody – kriminologická analýza</t>
  </si>
  <si>
    <t>Holas, Jakub;Háková, Lucie;Scheinost, Miroslav;Krulichová, Eva</t>
  </si>
  <si>
    <t>Regionální kriminalita a její odraz v kvalitě života obyvatel</t>
  </si>
  <si>
    <t>Tomášek, Jan;Diblíková, Simona;Scheinost, Miroslav</t>
  </si>
  <si>
    <t>Probace jako efektivní nástroj snižování recidivy</t>
  </si>
  <si>
    <t>Rozum, Jan;Tomášek, Jan;Háková, Lucie;Vlach, Jiří</t>
  </si>
  <si>
    <t>Ověřování účinnosti trestní politiky ve vazbě na trendy vývoje, počtu a struktury vězeňské populace</t>
  </si>
  <si>
    <t>Faridová, Petra;Blatníková, Šárka;Vranka, Marek;Zeman, Petr</t>
  </si>
  <si>
    <t>Inventář kriminálních stylů myšlení (PICTS-cz) – adaptace a psychometrické vlastnosti</t>
  </si>
  <si>
    <t>Ministerstvo kultury</t>
  </si>
  <si>
    <t>Institut umění - Divadelní ústav</t>
  </si>
  <si>
    <t>Ježková, Petra;Stehlíková, Eva;Fránek, Michal</t>
  </si>
  <si>
    <t>Stůňu touž nemocí. Julius Zeyer a Jan Lier v zrcadle vzájemných dopisů</t>
  </si>
  <si>
    <t>Švejda, Martin</t>
  </si>
  <si>
    <t>Iva Janžurová. Od Skřivánka k Alžbětě II.</t>
  </si>
  <si>
    <t>Koubská, Vlasta</t>
  </si>
  <si>
    <t>Zbyněk Kolář</t>
  </si>
  <si>
    <t>Žáková, Eva;Dubová, Markéta;Kraus, Marcel;Bednář, Pavel;Návrat, Petr</t>
  </si>
  <si>
    <t>Metodika mapování kulturních a kreativních průmyslů na lokální a regionální úrovni ČR - návrh</t>
  </si>
  <si>
    <t>Žáková, Eva;Müllerová, Magdalena;Zarodňanská, Daniela</t>
  </si>
  <si>
    <t>Podpora kulturních  a kreativních odvětví z fondů EU na léta 2015–2020. Vyhodnocení možností čerpání, stavu a překážek v účasti českých subjektů v programech EU</t>
  </si>
  <si>
    <t>Institut VŠFS, z.ú.</t>
  </si>
  <si>
    <t>Lánský, Jan</t>
  </si>
  <si>
    <t>Bitcoin System</t>
  </si>
  <si>
    <t>Zich, František;Anýžová, Petra;Matějů, Petr;Roubal, Ondřej;Kubátová, Helena;Znebejánek, František</t>
  </si>
  <si>
    <t>Konfrontace hodnot v pozdní modernitě: Česko a Hlučínsko v evropském kontextu.</t>
  </si>
  <si>
    <t>Frait, Jan</t>
  </si>
  <si>
    <t>Post-Crisis Banking Regulation and its Potential Impacts in Small Open Economies</t>
  </si>
  <si>
    <t>Janáčkova akademie múzických umění v Brně</t>
  </si>
  <si>
    <t>Janáčkova akademie múzických umění v Brně/Divadelní fakulta</t>
  </si>
  <si>
    <t>Motal, Jan</t>
  </si>
  <si>
    <t>Existenciální divadlo snění: Rekonstrukce a analýza inscenace HaDivadla Písek (Tak dávno…, 1988)</t>
  </si>
  <si>
    <t>Janáčkova akademie múzických umění v Brně/Hudební fakulta</t>
  </si>
  <si>
    <t>Sýkora, Pavel</t>
  </si>
  <si>
    <t>Claudio Monteverdi: The Combat of Tancred and Clorinda : between Mannerism and the Baroque</t>
  </si>
  <si>
    <t>Oslzlý, Petr</t>
  </si>
  <si>
    <t>LET HUSY z Brna až do Amsterodamu a Avignonu</t>
  </si>
  <si>
    <t>Pohl, Richard</t>
  </si>
  <si>
    <t>Rudolf Firkušný – Umělecký a osobnostní vývoj českého pianisty a skladatele do roku 1948</t>
  </si>
  <si>
    <t>Bártová, Jindřiška</t>
  </si>
  <si>
    <t>Divadlo vytvořené hudbou. Janáčkovské inscenace režiséra Václava Věžníka</t>
  </si>
  <si>
    <t>Jihočeská univerzita v Českých Budějovicích</t>
  </si>
  <si>
    <t>Jihočeská univerzita v Českých Budějovicích/Fakulta rybářství a ochrany vod</t>
  </si>
  <si>
    <t>Urban, Jan</t>
  </si>
  <si>
    <t>Information Entropy</t>
  </si>
  <si>
    <t>Jihočeská univerzita v Českých Budějovicích/Přírodovědecká fakulta</t>
  </si>
  <si>
    <t>Pokorný, Petr;Novák, Jan;Šída, Petr;Divišová, Michaela;Kozáková, Radka;Abraham, Vojtěch</t>
  </si>
  <si>
    <t>Vývoj vegetace severočeských pískovcových území od pozdního glaciálu po střední holocén</t>
  </si>
  <si>
    <t>Bláha, Martin;Brom, Jakub;Čížková, Hana;Edwards, Keith Raymond;Květ, Jan;Šetlíková, Irena;Rajchard, Josef;Regenda, Ján;Stejskal, Vojtěch;Vlasáková, Libuše;Řehounková, Klára;Komárek, Jiří;Ditrich, Oleg</t>
  </si>
  <si>
    <t>Mokřady: Ekologie, ochrana a udržitelné využívání</t>
  </si>
  <si>
    <t>Votýpka, Jan;Modrý, David;Oborník, Miroslav;Šlapeta, Jan;Lukeš, Julius</t>
  </si>
  <si>
    <t>Kučera, Jan</t>
  </si>
  <si>
    <t>Bryoflora of the Czech Republic</t>
  </si>
  <si>
    <t>Jihočeská univerzita v Českých Budějovicích/Zemědělská fakulta</t>
  </si>
  <si>
    <t>Boháč, Jaroslav</t>
  </si>
  <si>
    <t>Coleoptera: Staphylinidae: Omaliinae</t>
  </si>
  <si>
    <t>Smetana, Pavel;Kadlec, Jaromír;Bártová, Veronika;Samková, Eva;Bárta, Jan;Pešek, Milan;Mráz, Jan;Linhartová, Z.;Bedrníček, Jan;Laknerová, Ivana;Auský, J.;Nodess, R.;Karda, K.</t>
  </si>
  <si>
    <t>Suchá směs s obsahem antioxidantů pro obohacení zejména pekařských nebo masných výrobků a pekařský a masný výrobek obohacený touto směsí</t>
  </si>
  <si>
    <t>Kvíderová, Jana;Shukla, S.P.;Pushparaj, B.;Elster, Josef</t>
  </si>
  <si>
    <t>Perspectives of low-temperature biomass production of polar microalgae and biotechnology expansion into high latitudes</t>
  </si>
  <si>
    <t>Bioproducts (products that are manufactured using biological material as feedstock) biomaterials, bioplastics, biofuels, bioderived bulk and fine chemicals, bio-derived novel materials</t>
  </si>
  <si>
    <t>Jihočeská univerzita v Českých Budějovicích/Zdravotně sociální fakulta</t>
  </si>
  <si>
    <t>Kajanová, Alena;Eisenberger, Martin;Řimnáčová, Zuzana</t>
  </si>
  <si>
    <t>Comparison of Health-Related Quality of Life Between Patients with Implantable Cardioverter Defibrillators and Pacemaker Recipients</t>
  </si>
  <si>
    <t>Tóthová, Valérie;Olišarová, Věra;Dušičková, Tereza;Kaas, Jiří;Maňhalová, Jana;Toumová, Kristýna</t>
  </si>
  <si>
    <t>Využití koncepčních modelů v práci sester v klinickém a komunitním ošetřovatelství</t>
  </si>
  <si>
    <t>3.3 Health sciences</t>
  </si>
  <si>
    <t>Nursing</t>
  </si>
  <si>
    <t>Kalač, Pavel</t>
  </si>
  <si>
    <t>Edible Mushrooms. Chemical Composition and Nutritional Value</t>
  </si>
  <si>
    <t>Nutrition, Dietetics</t>
  </si>
  <si>
    <t>Kouba, Antonín;Hlaváč, David;Kuklina, Iryna;Hamáčková, Jitka;Másílko, Jan;Mráz, Jan;Kozák, Pavel;Koubová, Anna;Buřič, Miloš</t>
  </si>
  <si>
    <t>Vermikompostování kalů ze sladkovodních akvakulturních recirkulačních systémů a zhodnocení kvality finálních vermikompostů a biomasy žížal</t>
  </si>
  <si>
    <t>Bohatá, Andrea;Olšan, Pavel;Havelka, Zbyněk;Bartoš, Petr;Kříž, Pavel;Čurn, Vladislav;Špatenka, Petr</t>
  </si>
  <si>
    <t>Způsob ošetření semen plazmatem a kmenem houby Trichoderma virens TVI-601-TACR</t>
  </si>
  <si>
    <t>Moudrý, Jan;Moudrý, Jan;Jelínková, Zuzana</t>
  </si>
  <si>
    <t>The Use of Organic Foods, Regional, Seasonal and Fresh Food in Public Caterings</t>
  </si>
  <si>
    <t>Jelínková, Zuzana;Moudrý, Jan;Moudrý, Jan;Bernas, Jaroslav;Kopecký, Marek</t>
  </si>
  <si>
    <t>Life Cycle Assessment Method - Tool for Evaluation of Greenhouse Gases Emissions from Agriculture and Food Processing</t>
  </si>
  <si>
    <t>Bohatá, Andrea;Tichá, Eva;Konopická, Jana;Strejčková, Monika;Olšan, Pavel;Havelka, Zbyněk;Kříž, Pavel;Bartoš, Petr;Čurn, Vladislav;Špatenka, Petr</t>
  </si>
  <si>
    <t>Vliv biologického ošetření osiva ječmene na klíčení obilek a mortalitu larev Tenebrio molitor po vysetí osiva do substrátu</t>
  </si>
  <si>
    <t>Tančin, Vladimír;Imrich, Ivan;Hasoňová, Lucie;Havlíček, Zdeněk;Lendelová, Jana</t>
  </si>
  <si>
    <t>Všeobecná zoohygiena</t>
  </si>
  <si>
    <t>Effects of Forage Feeding on Milk: Bioactive Compounds and Flavor</t>
  </si>
  <si>
    <t>Smutný, Luboš;Krupka, F.;Smutná, Šárka;Šoch, Miloslav;Zábranský, Luboš;Švejdová, Kateřina;Smutný, D.;Šoch, J.;Lang, A.</t>
  </si>
  <si>
    <t>Způsob automatického sledování zdravotního stavu zvířete</t>
  </si>
  <si>
    <t>Husbandry</t>
  </si>
  <si>
    <t>Samková, Eva;Hanuš, Oto;Špička, Jiří;Klimešová, Marcela;Hasoňová, Lucie;Jedelská, Radoslava;Trávníček, Jan;Kopecký, Jaroslav;Kala, Robert;Elich, Ondřej</t>
  </si>
  <si>
    <t>Validace a doporučení ke kalibraci nepřímé metody infračervené spektroskopie pro stanovení profilu mastných kyselin mléčného tuku</t>
  </si>
  <si>
    <t>Smutný, Luboš;Krupka, F.;Šoch, Miloslav;Zábranský, Luboš;Šimková, Anna;Smutná, Šárka</t>
  </si>
  <si>
    <t>Způsob řízení chovných podmínek uvnitř stáje</t>
  </si>
  <si>
    <t>Frejlach, Tomáš;Šoch, Miloslav;Zábranský, Luboš;Švarcová, Anna;Švejdová, Kateřina;Křížová, Zuzana</t>
  </si>
  <si>
    <t>Using the Software to Register s of Health Problems and Management i n Health Care Herds of Cattle</t>
  </si>
  <si>
    <t>Mlyneková, Eva;Halo, Marko;Maršálek, Miroslav;Starostová, Lucie</t>
  </si>
  <si>
    <t>Impact of training load on the heart rate of horses</t>
  </si>
  <si>
    <t>Šimková, Anna;Šoch, Miloslav;Švejdová, Kateřina;Zábranský, Luboš;Frejlach, Tomáš;Švarcová, Anna;Čermák, Bohuslav</t>
  </si>
  <si>
    <t>The Effect of Stable Microclimate on Milk Production of Dairy Cattle</t>
  </si>
  <si>
    <t>Hanuš, Oto;Samková, Eva;Kopecký, Jaroslav;Klimešová, Marcela;Špička, Jiří;Hasoňová, Lucie;Jedelská, Radoslava;Mašková, Gabriela;Nejeschlebová, Ludmila;Kala, Robert</t>
  </si>
  <si>
    <t>Posouzení perzistence konjugované kyseliny linolové během technologie fermentace pro specifické kysané mléčné výrobky z faremní produkce</t>
  </si>
  <si>
    <t>Paradovský, Tomáš;Čermák, Bohuslav;Šoch, Miloslav;Zábranský, Luboš;Ingvortová, Miroslava;Pejchová, Kamila;Mnerie, Dumitru;Tucu, Dumitru</t>
  </si>
  <si>
    <t>The Effect of Chosen Food Oils to upplementation of Last Fattening Pigs Period on Fatty Acids Structure in Pig Muscle Fat and the Consumption Preference.</t>
  </si>
  <si>
    <t>Smutný, Luboš;Smutná, Šárka;Smolík, Petr;Šoch, Miloslav;Zábranský, Luboš;Tejml, Petr</t>
  </si>
  <si>
    <t>Průchozí vážní systém</t>
  </si>
  <si>
    <t>Bartoš, Petr;Kříž, Pavel;Havelka, Zbyněk;Bohatá, Andrea;Olšan, Pavel;Špatenka, Petr;Čurn, Vladislav;Dienstbier, M.</t>
  </si>
  <si>
    <t>Plasma Technology in Food Industry: mini-review</t>
  </si>
  <si>
    <t>Jihočeská univerzita v Českých Budějovicích/Pedagogická fakulta</t>
  </si>
  <si>
    <t>Jošt, Jiří;Thein, Ram;Havlisová, Helena;Bílková, Zuzana;Brabcová, Dana;Zemková, Ludmila;Petrášková, Vladimíra</t>
  </si>
  <si>
    <t>School Functioning of Maltreated Children: A Case of Czech Institution-Raised Youth</t>
  </si>
  <si>
    <t>5.1 Psychology and cognitive sciences</t>
  </si>
  <si>
    <t>Psychology, special (including therapy for learning, speech, hearing, visual and other physical and mental disabilities);</t>
  </si>
  <si>
    <t>Jihočeská univerzita v Českých Budějovicích/Teologická fakulta</t>
  </si>
  <si>
    <t>Nakonečný, Milan</t>
  </si>
  <si>
    <t>Psyché. Základy a záhady duševního života</t>
  </si>
  <si>
    <t>Psychology (including human - machine relations)</t>
  </si>
  <si>
    <t>Jihočeská univerzita v Českých Budějovicích/Ekonomická fakulta</t>
  </si>
  <si>
    <t>Rolínek, Ladislav;Bednářová, Dagmar;Kopta, Daniel;Maříková, Monika;Novotná, Martina;Vaněček, Drahoš;Vojtko, Viktor;Volek, Tomáš;Vrchota, Jaroslav</t>
  </si>
  <si>
    <t>Krize MSP, příčiny a jejich řešení</t>
  </si>
  <si>
    <t>Drábková, Zita</t>
  </si>
  <si>
    <t>Kreativní účetnictví a účetní podvody- Řízení rizika účetních chyb a podvodů.</t>
  </si>
  <si>
    <t>Accounting</t>
  </si>
  <si>
    <t>Horáková, Helena;Švarcová, Marie;Volf, Lukáš</t>
  </si>
  <si>
    <t>Marketing planning proces - reflection on the complex of activities that affect all aspects of business life</t>
  </si>
  <si>
    <t>Karvánková, Petra;Popjaková, Dagmar;Kubelková, Jana;Skalická, Petra;Klučka, Štěpán;Martínková, Markéta;Kochánek, Martin</t>
  </si>
  <si>
    <t>Global Development Education: Czech Approach in the Spread of Global Awareness</t>
  </si>
  <si>
    <t>Jošt, Jiří;Havlisová, Helena;Mrkvičková, Iva;Bílková, Zuzana;Mrkvička, Tomáš</t>
  </si>
  <si>
    <t>Social aspects of dyslexia: A case of transparent orthography</t>
  </si>
  <si>
    <t>Education, special (to gifted persons, those with learning disabilities)</t>
  </si>
  <si>
    <t>Dvořák, Petr</t>
  </si>
  <si>
    <t>Sociální dovednosti učitele jako důležité determinant efektivní interakce učitel-žák ve výuce angličtiny na střední škole.</t>
  </si>
  <si>
    <t>Samková, Libuše;Tichá, Marie</t>
  </si>
  <si>
    <t>On the way to observe how future primary school teachers reason about fractions.</t>
  </si>
  <si>
    <t>Plassová, Michala;Stuchlíková, Iva;Vavrečka, Michal</t>
  </si>
  <si>
    <t>Úvod do aproximálního numerického systému</t>
  </si>
  <si>
    <t>Vítečková, Miluše;Svobodová, Eva;Bílková, Zuzana;Havlisová, Helena;Garabiková Pártlová, Margareta;Podhrázská, Dita;Procházka, Miroslav;Štefánková, Zuzana;Švejdová, Hana;Váchová, Alena;Waldaufová, Petra</t>
  </si>
  <si>
    <t>Osobnost předškolního pedagoga: Sebereflexe, sociální kompetence a jejich rozvíjení</t>
  </si>
  <si>
    <t>Karvánková, Petra;Popjaková, Dagmar;Vančura, Michal;Nedvědová, Šárka</t>
  </si>
  <si>
    <t>Inquiry-Based Education of Physical Geography</t>
  </si>
  <si>
    <t>Pexa, Petr</t>
  </si>
  <si>
    <t>Digitální genealogie a badatelsky orientovaná výuka informatiky na základní škole</t>
  </si>
  <si>
    <t>Vácha, Zbyněk;Ditrich, Tomáš</t>
  </si>
  <si>
    <t>Efektivita badatelsky orientovaného vyučování na primárním stupni základních škol v přírodovědném vzdělávání v České republice s využitím prostředí školních zahrad</t>
  </si>
  <si>
    <t>Andrášová, Hana</t>
  </si>
  <si>
    <t>Zur Stellung des Englischen im Deutschunterricht am Beispiel des Wortschatzes</t>
  </si>
  <si>
    <t>Čermáková, Lucie;Duda, Pavel;Flegr, Jaroslav;Fulínová, Eliška;Havlíček, Jan;Hermann, Tomáš;Hladký, Vojtěch;Horský, Jan;Hrolíková, Linda;Kleisner, Karel;Komárek, Stanislav;Kratochvíl, Zdeněk;Lindová, Jitka;Markoš, Anton;Ovčáčková, Lenka;Pauknerová, Karolín</t>
  </si>
  <si>
    <t>O původu kultury : biologické, antropologické a historické koncepce kulturní evoluce</t>
  </si>
  <si>
    <t>Mišovič, Ján</t>
  </si>
  <si>
    <t>K prvkům politické socializace , k jejich generační kontinuitě a diskontinuitě</t>
  </si>
  <si>
    <t>Sociology</t>
  </si>
  <si>
    <t>Konečná, Hana;Černý, David;Nováková, Karolína;Rumpík, David;Rumpíková, Taťána;Řezáčová, Jitka;Sudová, Markéta;Žáková, Jana</t>
  </si>
  <si>
    <t>Rodičem kdykoliv a jakkoliv? Průvodce asistovanou reprodukcí a náhradní rodinnou péčí.</t>
  </si>
  <si>
    <t>Svatoš, Roman</t>
  </si>
  <si>
    <t>Základy teorie státu a práva</t>
  </si>
  <si>
    <t>Cudlínová, Eva;Vávra, Jan;Lapka, Miloslav</t>
  </si>
  <si>
    <t>Soil as a key to food security: social perception of soil erosion in the Czech Republic (a case study)</t>
  </si>
  <si>
    <t>5.7 Social and economic geography</t>
  </si>
  <si>
    <t>Environmental sciences (social aspects)</t>
  </si>
  <si>
    <t>Cudlínová, Eva;Lapka, Miloslav;Vávra, Jan</t>
  </si>
  <si>
    <t>Bioeconomy as a New Perspective for Solving Climate Change?</t>
  </si>
  <si>
    <t>Pecka, Zdeněk</t>
  </si>
  <si>
    <t>Die Zeitungen in jener großen Zeit. Zur medialen Manipulation in Karl Kraus? Aufsatz In dieser großen Zeit</t>
  </si>
  <si>
    <t>5.9 Other social sciences</t>
  </si>
  <si>
    <t>Social sciences, interdisciplinary</t>
  </si>
  <si>
    <t>Půlpán, Zdeněk;Konečná, Hana;Zemanová, Marie</t>
  </si>
  <si>
    <t>Jak upřímně miluje Hana Zdeňka? Kvantifikace ve vědách o člověku</t>
  </si>
  <si>
    <t>Prokešová, Radka;Kajanová, Alena</t>
  </si>
  <si>
    <t>Vliv finančního ohodnocení a typu vykonávané práce u vybraných skupin imigrantů v České republice na subjektivní vnímání jejich zdravotního stavu</t>
  </si>
  <si>
    <t>Jihočeská univerzita v Českých Budějovicích/Filozofická fakulta</t>
  </si>
  <si>
    <t>Cerman, Ivo;Dibelka, Jaroslav;Gaži, Martin;Jiroušek, Bohumil;Morawetz, Michal;Šmíd, Marek;Tureček, Dalibor;Vácha, Dalibor</t>
  </si>
  <si>
    <t>Habsburkové 1740-1918. Vznikání občanské společnosti</t>
  </si>
  <si>
    <t>Grubhoffer, Václav</t>
  </si>
  <si>
    <t>Fear of Seeming Death in Eighteenth-Century Europe</t>
  </si>
  <si>
    <t>Bůžek, Václav;Cerman, Ivo;Dibelka, Jaroslav;Hrdlička, Josef;Král, Pavel;Pražáková, Kateřina;Rauchová, Jitka;Smíšek, Rostislav;Žitný, Miroslav</t>
  </si>
  <si>
    <t>Habsburkové 1526-1740. Země Koruny české ve středoevropské monarchii</t>
  </si>
  <si>
    <t>Bůžek, Václav;Koreš, František;Mareš, Petr;Žitný, Miroslav</t>
  </si>
  <si>
    <t>Rytíři renesančních Čech ve válkách</t>
  </si>
  <si>
    <t>Beneš, Jaromír;Divišová, Michaela;Vondrovský, Václav</t>
  </si>
  <si>
    <t>The Neolithic Longhouse Phenomenon at the Hrdlovka Site, Czech Republic: Meanings, Inhabitants, and Successors</t>
  </si>
  <si>
    <t>Bůžek, Václav</t>
  </si>
  <si>
    <t>Heinrich Julius von Braunschweig-Wolfenbüttel am Prager Kaiserhof</t>
  </si>
  <si>
    <t>Ryantová, Marie</t>
  </si>
  <si>
    <t>Polyxena z Lobkovic. Obdivovaná i nenáviděná první dáma království</t>
  </si>
  <si>
    <t>Martínková, Lenka</t>
  </si>
  <si>
    <t>Reverendissimum officium. Českobudějovická biskupská konzistoř na cestě od josefinismu k revoluci (1785?1850)</t>
  </si>
  <si>
    <t>Morawetz, Michal</t>
  </si>
  <si>
    <t>Romantik in Böhmen. Die Grundlagen des philosophischen Denkens des Grafen Georg von Buquoy</t>
  </si>
  <si>
    <t>Skořepová, Zuzana;Kadeřábek, Josef</t>
  </si>
  <si>
    <t>Memories of the displacement. The presidential election of 2013 in the Czech Republic through the lens of historical anthropology</t>
  </si>
  <si>
    <t>Cerman, Ivo;Trocchio Di, Federico;Rother, Wolfgang;Forycki, Maciej;Bernardini, Paolo L.;Lucci, Diego;Igalens, Jean-Christophe;Lahouati, Gérard</t>
  </si>
  <si>
    <t>Casanova. Enlightenment philosopher</t>
  </si>
  <si>
    <t>Tureček, Dalibor;Faktorová, Veronika;Pelán, Jiří;Dobiáš, Dalibor;Fránek, Michal;Urválková, Zuzana;Zajac, Peter;Rišková, Lenka;Brtáňová, Erika;Bílik, René</t>
  </si>
  <si>
    <t>Český a slovenský literární klasicismus</t>
  </si>
  <si>
    <t>Literary theory</t>
  </si>
  <si>
    <t>Machová, Mariana</t>
  </si>
  <si>
    <t>Elizabeth Bishop and Translation</t>
  </si>
  <si>
    <t>Bauer, Michal;Bílek, Petr;Brabec, Jiří;Heczková, Libuše;Papoušek, Vladimír;Veberová, Veronika;Vojvodík, Josef;Wiendl, Jan</t>
  </si>
  <si>
    <t>Dějiny &amp;quot;nové &amp;quot; moderny. Věk horizontál (Česká literatura v letech 1935-1947)</t>
  </si>
  <si>
    <t>General literature studies</t>
  </si>
  <si>
    <t>Pešek, Ondřej</t>
  </si>
  <si>
    <t>La ? Rectorique de Cyceron ? traduite par Jean d?Antioche : organisation du texte et son marquage. Études de linguistique textuelle diachronique.</t>
  </si>
  <si>
    <t>Linguistics</t>
  </si>
  <si>
    <t>Papoušek, Vladimír</t>
  </si>
  <si>
    <t>Maxwellův démon</t>
  </si>
  <si>
    <t>Bílek, Petr;Dadejík, Ondřej;Kaplický, Martin;Papoušek, Vladimír;Skalický, David;Staněk, Jan</t>
  </si>
  <si>
    <t>Stopy pragmatismu: Česká literatura a estetika v dotyku s americkým pragmatismem</t>
  </si>
  <si>
    <t>Kaplický, Martin</t>
  </si>
  <si>
    <t>The Act of Reading as a Constitution of Society of Actual Occasions</t>
  </si>
  <si>
    <t>Nagy, Ladislav</t>
  </si>
  <si>
    <t>Palimpsesty, heterotopie a krajiny. Historie v anglickém románu posledních desetiletí</t>
  </si>
  <si>
    <t>Aurová, Miroslava</t>
  </si>
  <si>
    <t>Srovnání aktuálního členění v češtině a španělštině: textově-lingvistický přístup.</t>
  </si>
  <si>
    <t>Skalický, David</t>
  </si>
  <si>
    <t>Ozvláštnění - fikce - estetická zkušenost</t>
  </si>
  <si>
    <t>Eder, Jürgen</t>
  </si>
  <si>
    <t>Politik und Literatur im 20. Jahrhundert. Ein notwendiger Diskurs</t>
  </si>
  <si>
    <t>Pokorný, Milan</t>
  </si>
  <si>
    <t>Mezi literaturami. Česko-slovenské literární reflexe ve středoevropských souřadnicích</t>
  </si>
  <si>
    <t>Heider, Daniel</t>
  </si>
  <si>
    <t>Aquinas on Sensitive Appetitive Powers and Suárez's Reductionism in De anima</t>
  </si>
  <si>
    <t>Heider, Daniel;Blum, Paul Richard;de Carvalho, Mário Avelino Santiago;Spruit, Leendert;Roling, Bernd;Leinsle, Gottfried Xaver</t>
  </si>
  <si>
    <t>Cognitive Psychology in Early Jesuit Scholasticism</t>
  </si>
  <si>
    <t>Skalický, Karel</t>
  </si>
  <si>
    <t>La rivelazione e il tempo. Abozzo della tipologia della rivelazione secondo il parametro del tempo</t>
  </si>
  <si>
    <t>Suchomelová, Věra</t>
  </si>
  <si>
    <t>Senioři a spiritualita: duchovní potřeby v každodenním životě</t>
  </si>
  <si>
    <t>Šrajer, Jindřich;Míčka, Roman;Schwarz, Jiří;Švihlíková, Ilona;Mlčoch, Lubomír;Moldan, Bedřich;Hengsbach, Friedhelm;Štica, Petr;Mašek, Vojtěch;Šimek, Vojtěch</t>
  </si>
  <si>
    <t>Křehká tvář rozvoje v globalizovaném světě. Kritické výzvy Populorum progressio (1967) a interdisciplinární analýzy mezinárodního rozvoje a chudoby.</t>
  </si>
  <si>
    <t>Opatrný, Michal</t>
  </si>
  <si>
    <t>Milosrdní jako Otec? Ano ale?: Postoje českých křesťanů k menšinám a uprchlíkům</t>
  </si>
  <si>
    <t>Šimek, Vojtěch</t>
  </si>
  <si>
    <t>K problematice morální odpovědnosti vůči budoucím generacím v sociálním učení církve: Pokus o filosofický přístup</t>
  </si>
  <si>
    <t>Pavličíková, Helena</t>
  </si>
  <si>
    <t>František Mareš: od fyziologie k filosofii</t>
  </si>
  <si>
    <t>Die Skepsis im Osten: Das Beispiel Tschechien und dessen Blick auf die Migrationswelle in Europa</t>
  </si>
  <si>
    <t>Vokoun, Jaroslav;Šimr, Karel</t>
  </si>
  <si>
    <t>Katolický obraz Luthera na prahu reformačního jubilea</t>
  </si>
  <si>
    <t>Horníčková, Kateřina;Šroněk, Michal;Šmahel, František;Nodl, Martin;Bartlová, Milena;Holeton, David;Vlček, Pavel;Hlaváček, Petr;Just, Jiří;Jakubec, Ondřej;Šárovcová, Martina;Malý, Tomáš</t>
  </si>
  <si>
    <t>From Hus to Luther. Visual Culture in the Bohemian Reformation (1380-1620)</t>
  </si>
  <si>
    <t>Látal, Hynek</t>
  </si>
  <si>
    <t>Laboratoře inovací. Centra a osobnosti klenebního umění střední Evropy 15. století</t>
  </si>
  <si>
    <t>Voříšek, Martin</t>
  </si>
  <si>
    <t>Vídeňské singspiely v Českém Krumlově : K divadelnímu životu schwarzenberského dvora na sklonku 18. století</t>
  </si>
  <si>
    <t>Lepš, Jan;Šmilauer, Petr</t>
  </si>
  <si>
    <t>Biostatistika</t>
  </si>
  <si>
    <t>Pokorný, Petr;Novák, Jan</t>
  </si>
  <si>
    <t>The vegetation of the Gravettian in eastern Central Europe. A review of current knowledge and the contribution of new findings</t>
  </si>
  <si>
    <t>Halda, Josef;Kučera, Jan;Koval, Štěpán</t>
  </si>
  <si>
    <t>Atlas krkonošských mechorostů, lišejníků a hub 1 - mechorosty a lišejníky</t>
  </si>
  <si>
    <t>Brehovská, Lenka;Charvátová, Marie;Karda, Ladislav;Freitinger Skalická, Zuzana;Zölzer, Friedo;Kudlák, Aleš;Menšík, Miroslav;Havránková, Renata;Štorek, Josef;Líbal, Libor;Miklós, Daniel;Záškodný, Přemysl</t>
  </si>
  <si>
    <t>Evakuace ze zón havarijního plánování v závislosti na diferenciaci populace</t>
  </si>
  <si>
    <t>Zölzer, Friedo;Líbal, Libor;Kudlák, Aleš;Menšík, Miroslav;Brehovská, Lenka;Miklós, Daniel;Charvátová, Marie;Štorek, Josef;Karda, Ladislav;Freitinger Skalická, Zuzana;Havránková, Renata;Záškodný, Přemysl</t>
  </si>
  <si>
    <t>Metodika pro plánování, přípravu a provedení evakuace obyvatelstva ze zóny havarijního plánování</t>
  </si>
  <si>
    <t>Janošová, Pavlína;Kollerová, Lenka;Zábrodská, Kateřina;Kressa, Jiří;Dědová, Mária</t>
  </si>
  <si>
    <t>Psychologie školní šikany</t>
  </si>
  <si>
    <t>Pšenička, Martin</t>
  </si>
  <si>
    <t>Způsob eliminace lepivosti jiker</t>
  </si>
  <si>
    <t>Regenda, Ján</t>
  </si>
  <si>
    <t>Zařízení pro zlepšení kvality stojatých vod venkovních vodních nádrží</t>
  </si>
  <si>
    <t>Způsob zlepšení kvality stojatých vod venkovních vodních nádrží a zařízení k provádění tohoto způsobu</t>
  </si>
  <si>
    <t>Vojtko, Viktor;Štumpf, Petr</t>
  </si>
  <si>
    <t>Výsledky výzkumu profilu návštěvníků Českých Budějovic v květnu až září 2016</t>
  </si>
  <si>
    <t>Samková, Libuše;Hošpesová, Alena;Tichá, Marie</t>
  </si>
  <si>
    <t>Role badatelsky orientované výuky matematiky v přípravě budoucích učitelů 1. stupně ZŠ</t>
  </si>
  <si>
    <t>Boledovičová, Mária;Machová, Alena;Mojžíšová, Adéla;Nováková, Dita;Samcová, Petra;Schönbauerová, Andrea;Vacková, Jitka;Velemínský, Miloš</t>
  </si>
  <si>
    <t>Sociální determinanty zdraví u rodin s dětmi žijících v Jihočeském kraji</t>
  </si>
  <si>
    <t>Vacková, Jitka;Brabcová, Iva;Dvořáčková, Olga;Gabrielová, Jana;Haluzíková, Jana;Kajanová, Alena;Motlová, Lenka;Porche, Svitlana;Šedová, Lenka;Urban, David;Záleská, Veronika;Zassiedko, Ruslan;Záškodná, Helena</t>
  </si>
  <si>
    <t>Sociální determinanty a jejich vliv na zdraví imigrantů žijících v České republice</t>
  </si>
  <si>
    <t>Kothánek, Jakub;Kothánek, Jaroslav</t>
  </si>
  <si>
    <t>Forenzní analýza mobilních telefonů - Část I</t>
  </si>
  <si>
    <t>Garabiková Pártlová, Margareta</t>
  </si>
  <si>
    <t>Vzdelavatele budoucich ucitelu v "roli modelu" pro studenty ucitelstvi</t>
  </si>
  <si>
    <t>Knihovna AV ČR, v. v. i.</t>
  </si>
  <si>
    <t>Veselá, Lenka</t>
  </si>
  <si>
    <t>Rytíř a intelektuál: Hieronym Beck z Leopoldsdorfu (1525-1596) a jeho knihovna</t>
  </si>
  <si>
    <t>Sladká, Veronika</t>
  </si>
  <si>
    <t>Augustiniánská knihovna u sv. Tomáše v Praze. II. část: Období reformace a protireformace (do konce 17. století)</t>
  </si>
  <si>
    <t>Masarykova univerzita</t>
  </si>
  <si>
    <t>Masarykova univerzita/Přírodovědecká fakulta</t>
  </si>
  <si>
    <t>Bartušek, Miroslav;Graef, John R.</t>
  </si>
  <si>
    <t>The Strong nonlinear limit-point/limit-circle problem</t>
  </si>
  <si>
    <t>Nam, Phan Thanh;Marcin, Napiórkowski</t>
  </si>
  <si>
    <t>Norm Approximation for Many-Body Quantum Dynamics and Bogoliubov Theory</t>
  </si>
  <si>
    <t>Adámek, Jiří;Rosický, Jiří</t>
  </si>
  <si>
    <t>Algebra and Local Presentability: how Algebraic are They? (A survey)</t>
  </si>
  <si>
    <t>Knížek, Jiří;Šindelář, Jiří;Bouchal, Pavel;Vojtěšek, Bořivoj;Nenutil, Rudolf;Beránek, Ladislav;Kuba, Martin</t>
  </si>
  <si>
    <t>Tests of Hypotheses in a Set of Spectral Courses Alias Marker Statistics</t>
  </si>
  <si>
    <t>Statistics and probability</t>
  </si>
  <si>
    <t>Bourke, John Denis</t>
  </si>
  <si>
    <t>Note on the construction of globular weak omega-groupoids from types, topological space etc</t>
  </si>
  <si>
    <t>KnížeK, Jiří;Bouchal, Pavel;Páralová, Vendula;Vojtěšek, Bořivoj;Nenutil, Rudolf;Beránek, Ladislav;Kuba, Martin</t>
  </si>
  <si>
    <t>Tests of Hypotheses in a Set of LC-MS Profiles</t>
  </si>
  <si>
    <t>Šlesinger, Radek</t>
  </si>
  <si>
    <t>On some basic constructions in categories of quantale-valued sup-lattices</t>
  </si>
  <si>
    <t>Waddington, John L.;Katina, Stanislav;O’Tuathaigh, Colm M. P.;Bowman, Adrian W.</t>
  </si>
  <si>
    <t>Translational Genetic Modelling of 3D Craniofacial Dysmorphology: Elaborating the Facial Phenotype of Neurodevelopmental Disorders Through the “Prism” of Schizophrenia</t>
  </si>
  <si>
    <t>Masarykova univerzita/Ústav výpočetní techniky</t>
  </si>
  <si>
    <t>Žádník, Martin;Wrona, Jan;Krobot, Pavel;Minařík, Pavel;Barienčík, Jan;Jirsík, Tomáš;Čermák, Milan;Tovarňák, Daniel</t>
  </si>
  <si>
    <t>Filipovič, Jiří;Vávra, Ondřej;Plhák, Jan;Bednář, David;Marques, Sérgio Manuel;Brezovský, Jan;Matyska, Luděk;Damborský, Jiří</t>
  </si>
  <si>
    <t>CaverDock 1.0</t>
  </si>
  <si>
    <t>Masarykova univerzita/Fakulta informatiky</t>
  </si>
  <si>
    <t>Kozubek, Michal</t>
  </si>
  <si>
    <t>Challenges and Benchmarks in Bioimage Analysis</t>
  </si>
  <si>
    <t>Herman, Ondřej;Mravec, Filip;Veškrna, Martin;Přenosil, Václav</t>
  </si>
  <si>
    <t>Tool for apparatus spectrum deconvolution</t>
  </si>
  <si>
    <t>Novotný, Vít</t>
  </si>
  <si>
    <t>Using Markdown Inside TeX Documents</t>
  </si>
  <si>
    <t>Sojka, Petr;Novotný, Vít</t>
  </si>
  <si>
    <t>TeX in Schools? Just Say Yes: the Use Case of TeX Usage at the Faculty of Informatics, Masaryk University</t>
  </si>
  <si>
    <t>Masarykova univerzita/Filozofická fakulta</t>
  </si>
  <si>
    <t>Lorenz, Michal</t>
  </si>
  <si>
    <t>Příprava a provozování výzkumné infrastruktury jako doména informačních profesionálů</t>
  </si>
  <si>
    <t>Masarykova univerzita/Lékařská fakulta</t>
  </si>
  <si>
    <t>Komenda, Martin;Karolyi, Matěj;Pokorná, Andrea;Vaitsis, Christos</t>
  </si>
  <si>
    <t>Medical and Healthcare Curriculum Exploratory Analysis</t>
  </si>
  <si>
    <t>Mravec, Filip;Veškrna, Martin;Přenosil, Václav</t>
  </si>
  <si>
    <t>Response function calculator for hydrogen filled proportional detector</t>
  </si>
  <si>
    <t>Matěj, Zdeněk;Veškrna, Martin;Bačinská, Lenka;Přenosil, Václav</t>
  </si>
  <si>
    <t>ClasificatorScript - leading edge</t>
  </si>
  <si>
    <t>Pavliňák, David;Kováčik, Dušan;Černák, Mirko</t>
  </si>
  <si>
    <t>METHOD OF PLASMA TREATMENT OF AN INTERNAL AND/OR EXTERNAL SURFACE OF A HOLLOW ELECTRICALLY NON-CONDUCTIVE BODY AND A DEVICE FOR CARRYING OUT THIS METHOD</t>
  </si>
  <si>
    <t>Ráheľ, Jozef;Pijáková, Barbora;Korous, Maja;Dvořáková, Eva;Voráč, Zbyněk</t>
  </si>
  <si>
    <t>Štěrbinová plazmová tryska se zlepšenou energetickou účinností</t>
  </si>
  <si>
    <t>Skarka, Marek;Mašek, Martin;Brát, Luboš;Cagaš, Pavel;Juryšek, Jakub;Hoňková, Kateřina;Zejda, Miloslav;Šmelcer, Ladislav;Jelínek, M.;Lomoz, František;Tylšar, M.;Trnka, J.;Pejcha, Ondřej;Pintr, P.;Lehký, Martin;Janík, Jan;Červinka, Ladislav;Přibík, Václav;M</t>
  </si>
  <si>
    <t>CzeV - The Czech Variable Star Catalogue</t>
  </si>
  <si>
    <t>Buček, Andrej;Černák, Mirko;Pavliňák, David;Galmiz, Oleksandr;Zemánek, Miroslav;Brablec, Antonín</t>
  </si>
  <si>
    <t>Zařízení pro plazmovou povrchovou úpravu vnitřních povrchů dutých těles</t>
  </si>
  <si>
    <t>Leonhardt, Ulf;Tyc, Tomáš;Gabrielli, Lucas;Lipson, Michal</t>
  </si>
  <si>
    <t>Imaging device and method</t>
  </si>
  <si>
    <t>Leonhardt, Ulf;Tyc, Tomáš;Gabrielli, Lucas Heitzmann;Lipson, Michal</t>
  </si>
  <si>
    <t>Masarykova univerzita/Středoevropský technologický institut</t>
  </si>
  <si>
    <t>Klíma, Miloš</t>
  </si>
  <si>
    <t>Plazmová tryska 06-01 : Multifunkční zařízení pro modifikaci povrchů vysokofrekvenční plazmovou tryskou</t>
  </si>
  <si>
    <t>Štefl, Vladimír</t>
  </si>
  <si>
    <t>Newtonovo objasnění tajemného pohybu Měsíce</t>
  </si>
  <si>
    <t>Krumpolec, Richard;Homola, Tomáš;Cameron, David Campbell;Černák, Mirko</t>
  </si>
  <si>
    <t>Atomic layer deposition on plasma pre-treated flexible polymer surfaces</t>
  </si>
  <si>
    <t>Kdy byla poprvé určena vzdálenost Země - Slunce?</t>
  </si>
  <si>
    <t>Voráč, Jan;Synek, Petr;Procházka, Vojtěch;Hoder, Tomáš</t>
  </si>
  <si>
    <t>Information stored in quantum states of water fragments</t>
  </si>
  <si>
    <t>Chlupová, Silvie;Kelar, Jakub;Slavíček, Pavel</t>
  </si>
  <si>
    <t>CHANGING THE SURFACE PROPERTIES OF ABS PLASTIC BY PLASMA</t>
  </si>
  <si>
    <t>Paunzen, Ernst;Netopil, Martin;Rode-Paunzen, Monika</t>
  </si>
  <si>
    <t>Search for variability of five central stars of planetary nebulae</t>
  </si>
  <si>
    <t>K výročí objevu Neptunu</t>
  </si>
  <si>
    <t>Kováčik, Dušan;Černák, Mirko;Zahoranová, Anna;Ráheľ, Jozef;Sťahel, Pavel</t>
  </si>
  <si>
    <t>Low-cost, high-speed hydrophilic finishing of lightweight polypropylene nonwovens by ambient air plasma</t>
  </si>
  <si>
    <t>Týčová, Anna;Foret, František</t>
  </si>
  <si>
    <t>Trends in CE-MS and Applications</t>
  </si>
  <si>
    <t>Analytical chemistry</t>
  </si>
  <si>
    <t>Šedo, Ondrej;Zdráhal, Zbyněk</t>
  </si>
  <si>
    <t>Modulation of the Discriminatory Power of MALDI-TOF MS Profiling for Distinguishing between Closely Related Bacterial Strains</t>
  </si>
  <si>
    <t>Novotný, Karel;Hrdlička, Aleš;Kaiser, Jozef</t>
  </si>
  <si>
    <t>Application of LIBS: Elemental Mapping</t>
  </si>
  <si>
    <t>Pazdera, Pavel;Šimbera, Jan;Havránková, Eva;Němečková, Dana</t>
  </si>
  <si>
    <t>Způsob přípravy grafenoidů a grafenoid připravitelný tímto způsobem</t>
  </si>
  <si>
    <t>Lacina, Karel</t>
  </si>
  <si>
    <t>Prototyp biosenzoru - Zařízení pro stanovení protilátek v kapalném vzorku</t>
  </si>
  <si>
    <t>Watson, Andy;Kroupa, Aleš;Dinsdale, Alan;Vřešťál, Jan;Brož, Pavel;Zemanová, Adéla</t>
  </si>
  <si>
    <t>Computational Thermodynamics. From Experiments to Applications.</t>
  </si>
  <si>
    <t>Physical chemistry</t>
  </si>
  <si>
    <t>Farka, Zdeněk;Juřík, Tomáš;Skládal, Petr</t>
  </si>
  <si>
    <t>Imunosensory pro detekci bakterií</t>
  </si>
  <si>
    <t>Electrochemistry (dry cells, batteries, fuel cells, corrosion metals, electrolysis)</t>
  </si>
  <si>
    <t>Farka, Zdeněk;Pastucha, Matěj;Juřík, Tomáš;Skládal, Petr</t>
  </si>
  <si>
    <t>Přenosný analyzátor pro detekci patogenních bakterií</t>
  </si>
  <si>
    <t>Havránková, Eva;Csöllei, Jozef;Pazdera, Pavel</t>
  </si>
  <si>
    <t>Comparative study for 3, 3´-[(4-X-phenyl)-methanediyl] bis(1H-indoles) synthesis catalyzed by Ce(III) cations</t>
  </si>
  <si>
    <t>Heger, Dominik;Vetráková, Ľubica</t>
  </si>
  <si>
    <t>Způsob potlačení mrazové denaturace bílkovin při mrazení a/nebo lyofilizaci biologicky aktivních látek</t>
  </si>
  <si>
    <t>Adamovský, Ondřej;Bláha, Luděk</t>
  </si>
  <si>
    <t>Extraction of Microcystins From Animal Tissues</t>
  </si>
  <si>
    <t>Bláhová, Lucie;Bláha, Luděk</t>
  </si>
  <si>
    <t>Extraction, Purification, and Testing of LPS from Cyanobacterial Samples</t>
  </si>
  <si>
    <t>Kohoutek, Jiří;Bláha, Luděk</t>
  </si>
  <si>
    <t>Analysis of Microcystins in Animal Tissues Using LC-MS/MS</t>
  </si>
  <si>
    <t>Trnková, Libuše;Hrbáč, Jan;Sharma, Vimal Kumar</t>
  </si>
  <si>
    <t>Elektrochemický senzor a pracovní elektroda elektrochemického senzoru</t>
  </si>
  <si>
    <t>Dvořák, Jan</t>
  </si>
  <si>
    <t>Způsob a zařízení k provádění elektroforézy</t>
  </si>
  <si>
    <t>Foret, František;Kubáň, Petr;Minárik, Marek</t>
  </si>
  <si>
    <t>Přístroj a sada pro detekci intoxikace metanolem</t>
  </si>
  <si>
    <t>Trnka, Miroslav;Brázdil, Rudolf;Vizina, Adam;Dobrovolný, Petr;Mikšovský, Jiří;Štěpánek, Petr;Hlavinka, Petr;Řezníčková, Ladislava;Žalud, Zdeněk</t>
  </si>
  <si>
    <t>Droughts and Drought Management in the Czech Republic in a Changing Climate</t>
  </si>
  <si>
    <t>Vrana, Branislav;Smedes, Foppe;Prokeš, Roman;Loos, Robert;Mazzella, Nicolas;Miege, Cecile;Budzinski, Hélène;Vermeirssen, Etienne;Ocelka, Tomáš;Gravell, Anthony;Kaserzon, Sarit</t>
  </si>
  <si>
    <t>NORMAN interlaboratory study (ILS) on passive sampling of emerging pollutants</t>
  </si>
  <si>
    <t>Becker, Thomas Ralph;Hartenfels, Sven;Weyer, Dieter;Kumpan, Tomáš</t>
  </si>
  <si>
    <t>The Famennian to Lower Viséan at Drewer (northern Rhenish Massif)</t>
  </si>
  <si>
    <t>Hradecký, Jan;Brázdil, Rudolf</t>
  </si>
  <si>
    <t>Climate in the Past and Present in the Czech Lands in the Central European Context</t>
  </si>
  <si>
    <t>Máčka, Zdeněk</t>
  </si>
  <si>
    <t>Litovelské Pomoraví - Landscape around anastomosing river</t>
  </si>
  <si>
    <t>Physical geography</t>
  </si>
  <si>
    <t>Hladilová, Šárka</t>
  </si>
  <si>
    <t>XIX. Tertiary molluscs</t>
  </si>
  <si>
    <t>Paleontology</t>
  </si>
  <si>
    <t>Dolák, Lukáš;Řezníčková, Ladislava;Dobrovolný, Petr;Štěpánek, Petr;Zahradníček, Pavel</t>
  </si>
  <si>
    <t>Extreme precipitation totals under present and future climatic conditions according to regional climate models</t>
  </si>
  <si>
    <t>Bittner, Michal;Jarque Ortiz, Sergio;Hilscherová, Klára</t>
  </si>
  <si>
    <t>Sada pro stanovení analytů, její příprava a způsob stanovení analytů</t>
  </si>
  <si>
    <t>Buriánek, David;Cempírek, Jan;Čopjaková, Renata;Haifler, Jakub;Houzar, Stanislav;Hreus, Sebastián;Loun, Jan;Kocáb, Jan;Krmíček, Lukáš;Škoda, Radek;Toman, Jiří;Trumbull, Robert;Vašinová Galiová, Michaela;Zachař, Adam;Gadas, Petr;Novák, Milan</t>
  </si>
  <si>
    <t>Tourmalines of the eastern part of the Bohemian Massif</t>
  </si>
  <si>
    <t>Mineralogy</t>
  </si>
  <si>
    <t>Dubový, Petr</t>
  </si>
  <si>
    <t>Cytokines and Their Implication in Axon Degeneration and Regeneration Following Peripheral Nerve Injury</t>
  </si>
  <si>
    <t>Marques, Sérgio Manuel;Brezovský, Jan;Damborský, Jiří</t>
  </si>
  <si>
    <t>Role of Tunnels and Gates in Enzymatic Catalysis</t>
  </si>
  <si>
    <t>Kushkevych, Ivan</t>
  </si>
  <si>
    <t>Intestinal Sulfate-Reducing Bacteria</t>
  </si>
  <si>
    <t>Paruch, Kamil;Carbain, Benoit, Jean-Pierre;Havel, Štěpán;Damborský, Jiří;Brezovský, Jan;Daniel, Lukáš;Sisáková, Alexandra;Nikulenkov, Fedor;Krejčí, Lumír</t>
  </si>
  <si>
    <t>Pyrazolotriazines as inhibitors of nucleases</t>
  </si>
  <si>
    <t>Chytrý, Milan;Danihelka, Jiří;Kaplan, Zdeněk;Pyšek, Petr</t>
  </si>
  <si>
    <t>Flora and vegetation of the Czech Republic</t>
  </si>
  <si>
    <t>Pekár, Stanislav;Garcia Hernandez, Luis Fernando;Viera, Carmen</t>
  </si>
  <si>
    <t>Trophic niche and trophic adaptations of prey-specialised spiders of the Neotropics: a guide</t>
  </si>
  <si>
    <t>Koledová, Zuzana;Lu, Pengfei</t>
  </si>
  <si>
    <t>A 3D Fibroblast-Epithelium Co-culture Model for Understanding Microenvironmental Role in Branching Morphogenesis of the Mammary Gland</t>
  </si>
  <si>
    <t>Genetics and heredity (medical genetics to be 3)</t>
  </si>
  <si>
    <t>Aptroot, Andre;Stapper, Norbert J.;Košuthová, Alica;Cáceres, Marcela E.S.</t>
  </si>
  <si>
    <t>LICHENS</t>
  </si>
  <si>
    <t>Laštůvka, Zdeněk;Barták, Miroslav;Bezděk, Jan;Bílý, Svatopluk;Čelechovský, Alois;Dolný, Aleš;Hula, Vladimír;Chládek, František;Ježek, Jan;Kment, Petr;Malenovský, Igor;Řezníčková, Pavla;Říha, Martin;Skuhravá, Marcela;Stejskal, Robert;Šefrová, Hana;Tkoč, Mi</t>
  </si>
  <si>
    <t>Červená kniha ohrožených druhů bezobratlých lužních lesů Biosférické rezervace Dolní Morava</t>
  </si>
  <si>
    <t>Babica, Pavel;Sovadinová, Iva;Upham, Brad L.</t>
  </si>
  <si>
    <t>Scrape Loading/Dye Transfer Assay</t>
  </si>
  <si>
    <t>Lux, Alexander;Baláž, Milan;Kummerová, Marie;Soukup, Aleš;Votrubová, Olga;Abe, Jun;Morita, Shigenori;Rost, Thomas</t>
  </si>
  <si>
    <t>Obrazový průvodce anatomií rostlin - Visual Guide to Plant Anatomy</t>
  </si>
  <si>
    <t>Koča, Jaroslav;Svobodová Vařeková, Radka;Pravda, Lukáš;Berka, Karel;Geidl, Stanislav;Sehnal, David;Otyepka, Michal</t>
  </si>
  <si>
    <t>Structural Bioinformatics Tools for Drug Design: Extraction of Biologically Relevant Information from Structural Databases</t>
  </si>
  <si>
    <t>Mrázková, Jana;Malinovská, Lenka;Wimmerová, Michaela</t>
  </si>
  <si>
    <t>Step-by-Step In Vitro Mutagenesis: Lessons From Fucose-Binding Lectin PA-IIL</t>
  </si>
  <si>
    <t>Roleček, Jan;Čížek, Lukáš</t>
  </si>
  <si>
    <t>Recent occurrence of Perotis lugubris (Coleoptera: Buprestidae) in the Czech Republic</t>
  </si>
  <si>
    <t>Schlaghamerský, Jiří;Bílková, Martina</t>
  </si>
  <si>
    <t>First records of Parergodrilus heideri (“Polychaeta”: Parergodrilidae) and Hrabeiella periglandulata (“Polychaeta”: Hrabeiellidae) from Slovakia and new records of both species from Czechia</t>
  </si>
  <si>
    <t>Klíma, Miloš;Alberti, Milan;Hampl, Aleš;Voráč, Zbyněk;Sedláková, Veronika</t>
  </si>
  <si>
    <t>Způsob přípravy nanovláken s reaktivními látkami elektrospinningem a zařízení k provádění tohoto způsobu a způsob přípravy tohoto roztoku/suspenze zvlákňovaného polymeru a zařízení k provádění tohoto způsobu</t>
  </si>
  <si>
    <t>Sýkora, Martin;Slavíček, Karel</t>
  </si>
  <si>
    <t>MESH satelitní terminál</t>
  </si>
  <si>
    <t>Sťahel, Pavel;Černák, Mirko;Navrátil, Zdeněk;Haničinec, Martin;Jiruše, Jaroslav;Fiala, Jiří</t>
  </si>
  <si>
    <t>Method for reducing or removing organic and inorganic contamination from a vacuum system of imaging and analytical devices and device for carrying it out</t>
  </si>
  <si>
    <t>Marcián, Václav;Filip, Pavel;Bareš, Martin;Brázdil, Milan</t>
  </si>
  <si>
    <t>Cerebellar Dysfunction and Ataxia in Patients with Epilepsy: Coincidence, Consequence, or Cause?</t>
  </si>
  <si>
    <t>Vácha, Martin</t>
  </si>
  <si>
    <t>Magnetoreception of invertebrates.</t>
  </si>
  <si>
    <t>Physiology (including cytology)</t>
  </si>
  <si>
    <t>Chalupová, Lenka;Halupová, H.;Žákovská, Alena;Krejčí, G.;Švesták, M.;Stejskal, D.</t>
  </si>
  <si>
    <t>CTRP1: A Molecular Link between Obesity and Hypertension</t>
  </si>
  <si>
    <t>Křístek, Jan</t>
  </si>
  <si>
    <t>Perkutánní intervence na meziobratlovém disku</t>
  </si>
  <si>
    <t>Skorkovská, Karolína</t>
  </si>
  <si>
    <t>Homonymous Visual Field Defects</t>
  </si>
  <si>
    <t>Kočová, Helena;Mrázová, Lenka</t>
  </si>
  <si>
    <t>Nervosvalové onemocnění spinální svalová atrofie</t>
  </si>
  <si>
    <t>Clinical neurology</t>
  </si>
  <si>
    <t>Slabý, Ondřej;Juráček, Jaroslav;Staník, Michal</t>
  </si>
  <si>
    <t>Sada pro neinvazivní diagnostiku karcinomu močového měchýře na bázi močových mikroRNA</t>
  </si>
  <si>
    <t>Trbušek, Martin;Jašková, Zuzana;Kubešová, Blanka;Navrkalová, Veronika;Šebejová, Ludmila;Plevová, Karla</t>
  </si>
  <si>
    <t>Sada pro detekci přítomnosti mutací v genu ATM u pacientů s CLL</t>
  </si>
  <si>
    <t>Szturz, Petr;Vermorken, Jan B.</t>
  </si>
  <si>
    <t>Immunotherapeutic Approaches</t>
  </si>
  <si>
    <t>Treatment in the Elderly</t>
  </si>
  <si>
    <t>Ješeta, Michal;Sedmikova, Marketa;Bodart, Jean Francois</t>
  </si>
  <si>
    <t>From Nitric Oxide Toward S-Nitrosylation: Expanding Roles in Gametes and Embryos</t>
  </si>
  <si>
    <t>Matějovská Kubešová, Hana;Býma, Svatopluk</t>
  </si>
  <si>
    <t>Demence</t>
  </si>
  <si>
    <t>Albreht, Tit;Amati, Camilla;Angelastro, Angela;Asioli, Marco;Amunni, Gianni;Molina Barceló, Ana;Berling, Christine;Caraceni, Augusto;Colamesta, Vittoria;Comiskey, Keith;Conroy, Fiona;Hynes, Mary;Cusack, Maeve;O’Connor, Lois;D’Angelo, Daniela;Dušek, Ladisl</t>
  </si>
  <si>
    <t>Integrated cancer control: the case for comprehensive cancer care networks (CCCN)</t>
  </si>
  <si>
    <t>Manser, Christine N.;Kraus, Andrea;Frei, Thomas;Rogler, Gerhard;Held, Leonhard</t>
  </si>
  <si>
    <t>The Impact of Cold Spells on the Incidence of Infectious Gastroenteritis and Relapse Rates of Inflammatory Bowel Disease: A Retrospective Controlled Observational Study</t>
  </si>
  <si>
    <t>Hruška, Pavel;Zlámal, Filip;Vašků, Vladimír;Bienertová Vašků, Julie</t>
  </si>
  <si>
    <t>No association of the SNP rs1048261 within 3´UTR of HSPB7 with cardiovascular morbidity in patients with psoriasis; a possible effect on miRNA-mediated translational regulation</t>
  </si>
  <si>
    <t>Vlčková, Eva;Adamová, Blanka</t>
  </si>
  <si>
    <t>Patofyziologie bolestí zad</t>
  </si>
  <si>
    <t>Adamová, Blanka</t>
  </si>
  <si>
    <t>Klinický obraz a diagnostika bolestí zad</t>
  </si>
  <si>
    <t>Mrázová, Lenka;Šabatová, Dominika;Ošlejšková, Hana</t>
  </si>
  <si>
    <t>Léčba pacientů se spinální svalovou atrofií</t>
  </si>
  <si>
    <t>Bajčiová, Viera;Mazánek, Pavel;Múdry, Peter</t>
  </si>
  <si>
    <t>Vzácné nádory dětí a dospívajících</t>
  </si>
  <si>
    <t>Lönnberg, Stefan;Šekerija, Mario;Malila, Nea;Sarkeala, Tytti;Leja, Marcis;Májek, Ondřej;Zappa, Marco;Heijnsdijk, Eveline;Heinävaara, Sirpa;de Koning, Harry;Anttila, Ahti</t>
  </si>
  <si>
    <t>Cancer screening: policy recommendations on governance, organization and evaluation of cancer screening</t>
  </si>
  <si>
    <t>Žáčková, Daniela</t>
  </si>
  <si>
    <t>Jarošová, Marie</t>
  </si>
  <si>
    <t>Genetika folikulárního lymfomu</t>
  </si>
  <si>
    <t>Rokyta, Richard;Bednařík, Josef;Fricová, Jitka;Kršiak, Miloslav;Lejčko, Jan;Neradílek, František;Vácha, Marek Orko;Vlčková, Eva</t>
  </si>
  <si>
    <t>Léčba bolesti v primární péči</t>
  </si>
  <si>
    <t>Vítovec, Jiří;Špinar, Jindřich;Špinarová, Lenka</t>
  </si>
  <si>
    <t>Farmakoterapie kardiovaskulárních onemocnění</t>
  </si>
  <si>
    <t>Bartušek, Daniel;Petrášová, Hana</t>
  </si>
  <si>
    <t>Diagnostika selhání střeva : zobrazovací metody</t>
  </si>
  <si>
    <t>Masarykova univerzita/Fakulta sportovních studií</t>
  </si>
  <si>
    <t>Zvonař, Martin;Hanák, Josef</t>
  </si>
  <si>
    <t>SHOE WITH INSTEP ELASTIC INSERTION AND INSOLE WITH DEPRESSIONS</t>
  </si>
  <si>
    <t>Sport and fitness sciences</t>
  </si>
  <si>
    <t>Bourek, Aleš</t>
  </si>
  <si>
    <t>How to Make Your Work Really Influence Future Healthcare: From Projects through Policies to Integration into Health Systems</t>
  </si>
  <si>
    <t>Public and environmental health</t>
  </si>
  <si>
    <t>Buzek, František;Čejková, Bohuslava;Geršl, Milan;Jačková, Ivana;Lněníčková, Zdenka;Geršlová, Eva</t>
  </si>
  <si>
    <t>Carbon Isotope Study of Soil Amendment with Maize</t>
  </si>
  <si>
    <t>Soil science</t>
  </si>
  <si>
    <t>Masarykova univerzita/Fakulta sociálních studií</t>
  </si>
  <si>
    <t>Macek, Petr;Ježek, Stanislav;Lacinová, Lenka;Bouša, Ondřej;Kvitkovičová, Lucia;Neužilová Michalčáková, Radka;Širůček, Jan</t>
  </si>
  <si>
    <t>Emerging Adults in the Czech Republic: Views Into and Across Different Domains of Life.</t>
  </si>
  <si>
    <t>Lacinová, Lenka;Ježek, Stanislav;Macek, Petr</t>
  </si>
  <si>
    <t>Cesty do dospělosti: Psychologické a sociální charakteristiky dnešních dvacátníků</t>
  </si>
  <si>
    <t>Roubal, Jan;Francesetti, Gianni;Brownell, Philip;Melnick, Joseph;Zeleskov_Djoric, Jelena</t>
  </si>
  <si>
    <t>Bridging practice and research in Gestalt therapy</t>
  </si>
  <si>
    <t>Cígler, Hynek;Jabůrek, Michal;Straka, Ondřej;Portešová, Šárka</t>
  </si>
  <si>
    <t>Psychometrická analýza TIM3–5 – Testu pro identifikaci nadaných žáků v matematice pro 3.–5. třídu</t>
  </si>
  <si>
    <t>Cígler, Hynek;Jabůrek, Michal;Straka, Ondřej;Portešová, Šárka;Jarušek, Petr</t>
  </si>
  <si>
    <t>Aplikace pro vyhodnocení a pro generování zpráv z vyšetření testem TIM3-5</t>
  </si>
  <si>
    <t>Slezáčková, Alena;Sobotková, Irena</t>
  </si>
  <si>
    <t>Family Resilience : Positive Psychology Approach to Healthy Family Functioning</t>
  </si>
  <si>
    <t>Valenta, Milan;Humpolíček, Pavel</t>
  </si>
  <si>
    <t>Hra v terapii</t>
  </si>
  <si>
    <t>Řiháček, Tomáš;Kahancová, Mária;Jennings, Len;Roubal, Jan;Vybíral, Zbyněk</t>
  </si>
  <si>
    <t>Czech master therapists</t>
  </si>
  <si>
    <t>Vidakovic, Ivana;Roubal, Jan;Butollo, Willi</t>
  </si>
  <si>
    <t>Vodítka pro práci s traumatem : Inspirace z gestalt terapie</t>
  </si>
  <si>
    <t>Vybíral, Zbyněk</t>
  </si>
  <si>
    <t>Co je nového v psychologii</t>
  </si>
  <si>
    <t>Válková, Hana;Válek, Jakub;Válek, Štěpán</t>
  </si>
  <si>
    <t>Coaching wheelchair basketball players: from the beginning to the top.</t>
  </si>
  <si>
    <t>Slezáčková, Alena;Pučelíková, Alena</t>
  </si>
  <si>
    <t>Duševní a tělesné zdraví ve vztahu ke zdraví podporujícímu chování a sociální opoře</t>
  </si>
  <si>
    <t>Cognitive sciences</t>
  </si>
  <si>
    <t>Slezáčková, Alena;Krafft, Andreas</t>
  </si>
  <si>
    <t>Hope – A Driving Force of Optimal Human Development</t>
  </si>
  <si>
    <t>Slezáčková, Alena</t>
  </si>
  <si>
    <t>Hope and Well-being : Psychosocial Correlates and Benefits.</t>
  </si>
  <si>
    <t>Masarykova univerzita/Ekonomicko-správní fakulta</t>
  </si>
  <si>
    <t>Vaceková, Gabriela;Murray Svidroňová, Mária</t>
  </si>
  <si>
    <t>Nonprofit organizations in selected CEE countries: A journey to sustainability.</t>
  </si>
  <si>
    <t>Linnertová, Dagmar;Deev, Oleg</t>
  </si>
  <si>
    <t>What makes investors short sell ETFs?</t>
  </si>
  <si>
    <t>Kvasnička, Michal;Staněk, Rostislav;Krčál, Ondřej</t>
  </si>
  <si>
    <t>Software pro detekci jednání podezřelého z koluze ve veřejných zakázkách</t>
  </si>
  <si>
    <t>Kvizda, Martin;Nigrin, Tomáš;Seidenglanz, Daniel;Tomeš, Zdeněk;Dujka, Jiří;Volf, Jaromír</t>
  </si>
  <si>
    <t>Metodika hodnocení významu regionálních terminálů vysokorychlostních tratí.</t>
  </si>
  <si>
    <t>Klapalová, Alena</t>
  </si>
  <si>
    <t>Řízení zpětných toků jako prostředek tvorby hodnoty</t>
  </si>
  <si>
    <t>Hubacek, Klaus;Baiocchi, Giovanni;Feng, Kuishuang;Castillo, Raul-Munoz;Sun, Laixiang;Xue, Jinjun</t>
  </si>
  <si>
    <t>Global carbon inequality</t>
  </si>
  <si>
    <t>Klapalová, Alena;Škapa, Radoslav</t>
  </si>
  <si>
    <t>Reverse Logistics: The Difference between Service and Manufacturing Industry</t>
  </si>
  <si>
    <t>Sedláček, Jaroslav;Lemeshko, Oleksandra</t>
  </si>
  <si>
    <t>The reporting of goodwill in national and international context: Evidence from the Czech Republic</t>
  </si>
  <si>
    <t>Nečas, Svatopluk</t>
  </si>
  <si>
    <t>Financial Health of a Commercial Insurance Company and its Coherences</t>
  </si>
  <si>
    <t>Plíhal, Tomáš</t>
  </si>
  <si>
    <t>Granger causality between stock market and macroeconomic indicators: evidence from Germany</t>
  </si>
  <si>
    <t>Sedláček, Jaroslav</t>
  </si>
  <si>
    <t>Comparison of valuation of financial instruments according to the international and Czech accounting standards in the context of performance reporting</t>
  </si>
  <si>
    <t>Žáková Talpová, Sylva</t>
  </si>
  <si>
    <t>Do they Compete Differently? Strategies of MNEs and Domestic Companies in the Environment of the Czech Republic.</t>
  </si>
  <si>
    <t>Hýblová, Eva</t>
  </si>
  <si>
    <t>Účetní výkaznictví malých a středních podniků</t>
  </si>
  <si>
    <t>Zounek, Jiří;Knotová, Dana;Šimáně, Michal</t>
  </si>
  <si>
    <t>Normální život v nenormální době : základní školy a jejich učitelé (nejen) v období normalizace</t>
  </si>
  <si>
    <t>Vaitsis, Christos;Spachos, Dimitris;Karolyi, Matěj;Woodham, Luke;Zary, Nabil;Bamidis, Panagiotis;Komenda, Martin</t>
  </si>
  <si>
    <t>Standardization in medical education: review, collection and selection of standards to address technical and educational aspects in outcome-based medical education</t>
  </si>
  <si>
    <t>Masarykova univerzita/Pedagogická fakulta</t>
  </si>
  <si>
    <t>Stehlíková Babyrádová, Hana</t>
  </si>
  <si>
    <t>From the Depths of the Soul</t>
  </si>
  <si>
    <t>Slavík, Jan;Janík, Tomáš;Najvar, Petr;Knecht, Petr</t>
  </si>
  <si>
    <t>Transdisciplinární didaktika: O učitelském sdílení znalostí a zvyšování kvality výuky napříč obory</t>
  </si>
  <si>
    <t>Tůma, František</t>
  </si>
  <si>
    <t>Interakce ve výuce anglického jazyka na vysoké škole pohledem konverzační analýzy</t>
  </si>
  <si>
    <t>Masarykova univerzita/Centrum jazykového vzdělávání</t>
  </si>
  <si>
    <t>Chovancová, Barbora</t>
  </si>
  <si>
    <t>Mediation in Legal English Teaching</t>
  </si>
  <si>
    <t>Hublová, Gabriela</t>
  </si>
  <si>
    <t>E-learning jako prostředek pro rozvoj cizojazyčného akademického psaní v anglickém jazyce</t>
  </si>
  <si>
    <t>Švaříček, Roman</t>
  </si>
  <si>
    <t>Video as the Mediator of a Teacher-Researcher Relationship in Action Research: Improving Teacher Feedback in Dialogical Education</t>
  </si>
  <si>
    <t>Zounek, Jiří;Šimáně, Michal;Knotová, Dana</t>
  </si>
  <si>
    <t>Cesta k učitelství v socialistickém Československu pohledem pamětníků</t>
  </si>
  <si>
    <t>Arnseth, Hans Christian;Erstad, Ola;Juhaňák, Libor;Zounek, Jiří</t>
  </si>
  <si>
    <t>Pedagogika a nové výzvy výzkumu ICT : role digitálních technologií v každodenním životě a učení mládeže</t>
  </si>
  <si>
    <t>Římánková, Anna;Sedláček, Martin</t>
  </si>
  <si>
    <t>Vybrané strategie podvádění žáků a autoregulace učení</t>
  </si>
  <si>
    <t>Lazarová, Bohumíra</t>
  </si>
  <si>
    <t>School psychologists in inclusive education : Two cases from the Czech Republic</t>
  </si>
  <si>
    <t>Jagošová, Lucie;Kirsch, Otakar</t>
  </si>
  <si>
    <t>Models of Professional Employment of the Graduates of Brno Museology in Cultural Institutions</t>
  </si>
  <si>
    <t>Černý, Michal</t>
  </si>
  <si>
    <t>Informační a učící se společnost</t>
  </si>
  <si>
    <t>Švec, Vlastimil;Nehyba, Jan;Svojanovský, Petr;Šíp, Radim;Pravdová, Blanka;Minaříková, Eva;Slavík, Jan;Šimůnková, Barbora;Lawley, James</t>
  </si>
  <si>
    <t>Studenti učitelství mezi tacitními a explicitními znalostmi</t>
  </si>
  <si>
    <t>Vlček, Petr;Planinc, Tatjana;Svobodová, Hana;Witzel Clausen, Søren;Conradsen, Keld;Hergan, Irena;Hofmann, Eduard;Ilc Klun, Mojca;Lupač, Michal;Mužík, Vladislav;Ogrin, Matej;Šeráková, Hana;Štemberger, Vesna;Trávníček, Marek;Umek, Maja;Volshøj, Esben</t>
  </si>
  <si>
    <t>Integrating Physical Education and Geography - Case Study of the Czech Republic, Slovenia and Denmark</t>
  </si>
  <si>
    <t>Janík, Tomáš;Minaříková, Eva;Píšová, Michaela;Uličná, Klára;Janík, Miroslav</t>
  </si>
  <si>
    <t>Profesní vidění učitelů a jeho rozvíjení prostřednictvím videoklubů</t>
  </si>
  <si>
    <t>Červenka, Karel</t>
  </si>
  <si>
    <t>Sud, který nemá dno? Potřeby dětí s poruchami emocí a chování očima výchovných profesionálů</t>
  </si>
  <si>
    <t>Sedláček, Marek;Kysilková, Martina;Ottová, Markéta;Ostrý, František;Horáková, Renata</t>
  </si>
  <si>
    <t>K hudebním preferencím artificiální a nonartificiální hudby vysokoškolské mládeže (2012–2016)</t>
  </si>
  <si>
    <t>Suquet, Petra</t>
  </si>
  <si>
    <t>Jazykový obsah učebnic francouzštiny pro začátečníky a referenční úroveň A1</t>
  </si>
  <si>
    <t>Syslová, Zora</t>
  </si>
  <si>
    <t>Učitel v předškolním vzdělávání a jeho příprava na profesi</t>
  </si>
  <si>
    <t>Bytešníková, Ilona</t>
  </si>
  <si>
    <t>Interdisciplinární přístup v rané logopedické intervenci</t>
  </si>
  <si>
    <t>Janík, Miroslav</t>
  </si>
  <si>
    <t>Mnohojazyčnost ve výuce němčiny jako dalšího cizího jazyka</t>
  </si>
  <si>
    <t>Horáková, Radka</t>
  </si>
  <si>
    <t>Sluchové vnímání dětí raného věku s postižením sluchu: funkční hodnocení</t>
  </si>
  <si>
    <t>Katrňáková, Hana</t>
  </si>
  <si>
    <t>Encouraging students' independence and motivation in a virtual classroom</t>
  </si>
  <si>
    <t>Kamanová, Lenka;Pevná, Kateřina;Rabušicová, Milada</t>
  </si>
  <si>
    <t>A Family Business as a Space for Intergenerational Learning Interactions</t>
  </si>
  <si>
    <t>Šeďová, Klára;Švaříček, Roman;Sedláčková, Jana;Čejková, Ingrid;Šmardová, Anna;Novotný, Petr;Zounek, Jiří</t>
  </si>
  <si>
    <t>Pojetí výuky a profesní identita začínajících vysokoškolských učitelů</t>
  </si>
  <si>
    <t>Informační systém ve vzdělávání : Od matrik k sémantickým technologiím a dialogovým systémům</t>
  </si>
  <si>
    <t>Rabušicová, Milada;Záleská, Klára</t>
  </si>
  <si>
    <t>Metodologické otázky srovnávací pedagogiky : podněty pro koncipování komparativních studií</t>
  </si>
  <si>
    <t>Sucháček, Petr</t>
  </si>
  <si>
    <t>Implementace prvků dialogického vyučování v rámci mikrovyučování u studentů učitelství přírodovědných předmětů</t>
  </si>
  <si>
    <t>Čejková, Ingrid</t>
  </si>
  <si>
    <t>Vysokoškolský učitel bez učitelského vzdělání : Problém nebo výzva?</t>
  </si>
  <si>
    <t>Martínková, Anastasiia;Mazunova, Lidiya;Kudrjavceva, Ekaterina;Zelenina, Tamara</t>
  </si>
  <si>
    <t>Chelovek igrajushhij : nastojashhee i budushhee sistemnogo obrazovanija</t>
  </si>
  <si>
    <t>Digitální informační kurátorství jako univerzální edukační přístup</t>
  </si>
  <si>
    <t>Píšová, Michaela;Hanušová, Světlana</t>
  </si>
  <si>
    <t>Začínající učitelé a drop-out</t>
  </si>
  <si>
    <t>Průcha, Jan;Burkovičová, Radmila;Dopita, Miroslav;Paloncyová, Jana;Syslová, Zora</t>
  </si>
  <si>
    <t>Předškolní dítě a svět vzdělávání. Přehled teorie, praxe a výzkumných poznatků.</t>
  </si>
  <si>
    <t>Crha, Bedřich;Košut, Michal;Sedláček, Marek;Šuranský, Pavel;Hrbáčová, Alžběta;Musil, Ondřej;Rodičová, Jaroslava;Szendiuchová, Markéta;Hladilová, Radka;Kučerová, Lenka;Čertková, Terezie;Schőnová, Kateřina;Olbrzymek, Marek;Ostrý, František</t>
  </si>
  <si>
    <t>Postoje vysokoškolských studentů v České republice k artificiální hudbě poslední třetiny 20. století</t>
  </si>
  <si>
    <t>Havel, Jiří;Janíková, Marcela;Mužík, Vladislav;Mužíková, Leona</t>
  </si>
  <si>
    <t>Analýza a perspektivy utváření pohybového a výživového režimu žáků na prvním stupni základní školy</t>
  </si>
  <si>
    <t>Sochorová, Dagmar</t>
  </si>
  <si>
    <t>MEDIÁLNÍ VÝCHOVA. Reflexe učitelů českého jazyka a literatury</t>
  </si>
  <si>
    <t>Šíp, Radim</t>
  </si>
  <si>
    <t>Dewey a "český Dewey", pedagogika a ideologie</t>
  </si>
  <si>
    <t>Mužíková, Leona</t>
  </si>
  <si>
    <t>Názory občanů České republiky na vzdělávání v oblasti výživy</t>
  </si>
  <si>
    <t>Košut, Michal;Sedláček, Marek;Taylor, Daniela;Šuranský, Pavel;Musil, Ondřej;Hrbáčová, Alžběta;Rodičová, Jaroslava;Ottová, Markéta;Schőnová, Kateřina;Čertková, Terezie;Nepauerová, Radka;Ostrý, František;Dvořáková, Martina;Szendiuchová, Markéta;Rafailov, Kr</t>
  </si>
  <si>
    <t>Využívání multimédií v hudební výchově na ZŠ a SŠ – stav v roce 2017</t>
  </si>
  <si>
    <t>Vrubel, Martin;Röderová, Petra;Jágerová, Nora</t>
  </si>
  <si>
    <t>Education, Support and Rehabilitation for People with Visual Impairments</t>
  </si>
  <si>
    <t>Hofmann, Eduard;Svobodová, Hana</t>
  </si>
  <si>
    <t>Case Studies in Geography Education as a Powerful Way of Teaching Geography</t>
  </si>
  <si>
    <t>Klapko, Dušan</t>
  </si>
  <si>
    <t>Výzkumný exkurz do edukace romských žáků</t>
  </si>
  <si>
    <t>Václavík, Ladislav</t>
  </si>
  <si>
    <t>Thinking creatively: Introducing new didactic methods into a course of English for Laboratory Technicians</t>
  </si>
  <si>
    <t>Bilová, Štěpánka</t>
  </si>
  <si>
    <t>Case Briefs in Legal English Classes</t>
  </si>
  <si>
    <t>Šindelářová Skupeňová, Martina</t>
  </si>
  <si>
    <t>Sculpting Students´ Skills</t>
  </si>
  <si>
    <t>Janík, Tomáš</t>
  </si>
  <si>
    <t>Aktuelle Entwicklungen im Bildungsbereich in der Tschechischen Republik: Curriculum – Unterricht – Lehrerbildung</t>
  </si>
  <si>
    <t>Pospěch, Pavel</t>
  </si>
  <si>
    <t>Caution, control and consumption: defining acceptable conduct in the semi-public space of Czech shopping malls</t>
  </si>
  <si>
    <t>Ferenčuhová, Slavomíra;Gentile, Michael</t>
  </si>
  <si>
    <t>Introduction: Post-Socialist Cities and Urban Theory</t>
  </si>
  <si>
    <t>Szaló, Csaba</t>
  </si>
  <si>
    <t>Paměť míst : Kulturní sociologie vzpomínání</t>
  </si>
  <si>
    <t>Demography</t>
  </si>
  <si>
    <t>Urbanová, Petra;Ross, Ann H.</t>
  </si>
  <si>
    <t>Advanced Methods in 3-D Craniofacial Morphological Analysis</t>
  </si>
  <si>
    <t>Ghodsee, Kristen;Lišková, Kateřina</t>
  </si>
  <si>
    <t>Bumbling Idiots or Evil Masterminds? Challenging Cold War Stereotypes about Women, Sexuality and State Socialism</t>
  </si>
  <si>
    <t>Vidovićová, Lucie</t>
  </si>
  <si>
    <t>Path Dependency Versus New Determinants of Retirement in the Czech Republic</t>
  </si>
  <si>
    <t>Formánková, Lenka;Plasová, Blanka;Vyhlídal, Jiří</t>
  </si>
  <si>
    <t>Parental employment patterns in the Czech Republic: economic rationality or cultural norm?</t>
  </si>
  <si>
    <t>Navrátil, Pavel;Kaňák, Jan;Klápšťová, Zuzana;Navrátilová, Jitka;Ptáček, Ladislav;Řezáč, Karel</t>
  </si>
  <si>
    <t>Pojetí případové sociální práce (casework a casemanagement)</t>
  </si>
  <si>
    <t>Sirovátka, Tomáš;Válková, Jana;Kubalčíková, Kateřina;Horák, Pavel;Plasová, Blanka;Horáková, Markéta;Sjeeberg, Marie Louise;Hansen, Thomas;Jessen, Jorunn T.;Stefansen, Kari;Bjornholt, Margunn;Gashi, Liridona</t>
  </si>
  <si>
    <t>Understanding care policies in changing times : experiences and lessons from the Czech republic and Norway</t>
  </si>
  <si>
    <t>Drápala, Daniel</t>
  </si>
  <si>
    <t>Portáši. Historie a tradice</t>
  </si>
  <si>
    <t>Jančová, Martina;Drozdová, Eva;Brzobohatá, Kristýna;Klíma, Bohuslav</t>
  </si>
  <si>
    <t>Sex differences in oral health in the Early Medieval non-adult population from Znojmo-Hradiště, Czech Republic</t>
  </si>
  <si>
    <t>Doseděl, Tomáš;Katrňák, Tomáš</t>
  </si>
  <si>
    <t>Sociální determinanty prekarizace práce v evropských zemích</t>
  </si>
  <si>
    <t>Polouček, Oto</t>
  </si>
  <si>
    <t>To musíš mít v sobě : Některé aspekty vnímání trampingu</t>
  </si>
  <si>
    <t>Machová, Barbora</t>
  </si>
  <si>
    <t>Bitovo. Každodenní život v makedonských horách</t>
  </si>
  <si>
    <t>Semrád, Jan</t>
  </si>
  <si>
    <t>Associational Life in the Lesná Housing Estate in Brno</t>
  </si>
  <si>
    <t>Válka, Miroslav</t>
  </si>
  <si>
    <t>Historical Ethnology – a Heritage or a Perspective Research Direction?</t>
  </si>
  <si>
    <t>Křížová, Alena</t>
  </si>
  <si>
    <t>Aesthetics of the human body from the interdisciplinary perspective</t>
  </si>
  <si>
    <t>Possibilities of Ethnological Research into the City of the 21st Century</t>
  </si>
  <si>
    <t>Maurer, Joanna</t>
  </si>
  <si>
    <t>Socio-Economic Migration in Central Europe after 2004. Possibilities of Ethnological Research</t>
  </si>
  <si>
    <t>The Interest in the Period of Late Socialism: a Historical or a Contemporary Ethnology?</t>
  </si>
  <si>
    <t>Císaríková, Klára</t>
  </si>
  <si>
    <t>Etnomusicological Crossroads at the Outset of the 21st Century: Hindsight and Prospects of an Ethnological Sub-Discipline on the Example of Two Workplaces in Brno</t>
  </si>
  <si>
    <t>Masarykova univerzita/Právnická fakulta</t>
  </si>
  <si>
    <t>Kosař, David</t>
  </si>
  <si>
    <t>Perils of Judicial Self-Government in Transitional Societies</t>
  </si>
  <si>
    <t>Malenovský, Jiří</t>
  </si>
  <si>
    <t>L´agonie sans fin du principe de non-invocabilité du droit interne</t>
  </si>
  <si>
    <t>Bejček, Josef</t>
  </si>
  <si>
    <t>Smluvní svoboda a ochrana slabšího obchodníka</t>
  </si>
  <si>
    <t>Tauchen, Jaromír</t>
  </si>
  <si>
    <t>Práce a její právní regulace v Protektorátu Čechy a Morava</t>
  </si>
  <si>
    <t>Ondrejová, Dana</t>
  </si>
  <si>
    <t>Porušení závazkového práva jako nekalá obchodní praktika nebo nekalá soutěž</t>
  </si>
  <si>
    <t>Polčák, Radim;Míšek, Jakub;Loutocký, Pavel;Harašta, Jakub;Stupka, Václav;Abelovský, Tomáš</t>
  </si>
  <si>
    <t>Access to Telecommunication Data in Criminal Justice in Czech Republic and Slovakia</t>
  </si>
  <si>
    <t>Rozehnalová, Naděžda</t>
  </si>
  <si>
    <t>Instituty mezinárodního práva soukromého</t>
  </si>
  <si>
    <t>Polčák, Radim;Harašta, Jakub;Stupka, Václav</t>
  </si>
  <si>
    <t>Právní problémy kybernetické bezpečnosti</t>
  </si>
  <si>
    <t>Týč, Vladimír;Charvát, Radim</t>
  </si>
  <si>
    <t>Zeměpisná označení v mezinárodních smlouvách a v právu Evropské unie</t>
  </si>
  <si>
    <t>Týč, Vladimír;Sehnálek, David</t>
  </si>
  <si>
    <t>Mezinárodní smlouva jako možný perspektivní nástroj další evropské integrace</t>
  </si>
  <si>
    <t>Fryšták, Marek;Kuchta, Josef;Provazník, Jan;Čep, David</t>
  </si>
  <si>
    <t>Postavení úřední osoby v trestním právu</t>
  </si>
  <si>
    <t>Polčák, Radim;Svantesson, Dan Jerker B.</t>
  </si>
  <si>
    <t>Information Sovereignty - Data Privacy, Sovereign Powers and the Rule of Law</t>
  </si>
  <si>
    <t>Polčák, Radim</t>
  </si>
  <si>
    <t>Information Society Between Orwell and Zapata: A Czech Perspective on Safe Harbours</t>
  </si>
  <si>
    <t>Pravomoc sjednávat a ratifikovat mezinárodní smlouvy coby oběť inkoherentního ústavodárství.</t>
  </si>
  <si>
    <t>Koščík, Michal;Myška, Matěj</t>
  </si>
  <si>
    <t>Database authorship and ownership of sui generis database rights in data-driven research</t>
  </si>
  <si>
    <t>Vyhnánek, Ladislav</t>
  </si>
  <si>
    <t>A Holistic View of the Czech Constitutional Court Approach to the ECtHR’s Case Law</t>
  </si>
  <si>
    <t>Kosař, David;Petrov, Jan</t>
  </si>
  <si>
    <t>The Architecture of the Strasbourg System of Human Rights: The Crucial Role of the Domestic Level and the Constitutional Courts in Particular</t>
  </si>
  <si>
    <t>Šmídová Malárová, Lenka</t>
  </si>
  <si>
    <t>„Causa legittimae absentiae“ in Legal Praxis of the Medieval Town Law in Moravia</t>
  </si>
  <si>
    <t>Vojáček, Ladislav</t>
  </si>
  <si>
    <t>Vznik pracovních soudů v meziválečném Československu</t>
  </si>
  <si>
    <t>Pospíšil, Ivo;Týč, Vladimír;Smekal, Hubert;Šipulová, Katarína;Janovský, Jozef;Kilian, Petr;Majerčík, Ľubomír;Petrov, Jan;Štiavnický, Ján;Kněžínek, Jan;Giba, Marián;Valuch, Jozef;Válek, Petr</t>
  </si>
  <si>
    <t>Mezinárodní lidskoprávní závazky postkomunistických zemí: případy České republiky a Slovenska</t>
  </si>
  <si>
    <t>Skulová, Soňa;Hejč, David;Bražina, Radislav</t>
  </si>
  <si>
    <t>Odůvodnění správního rozhodnutí: revitalizace institutu s dlouhou tradicí</t>
  </si>
  <si>
    <t>Informace a data v právu</t>
  </si>
  <si>
    <t>Ondrejová, Dana;Sehnálek, David</t>
  </si>
  <si>
    <t>Vliv práva Evropské unie na českou regulaci nekalé soutěže a nekalých obchodních praktik</t>
  </si>
  <si>
    <t>Koukal, Pavel</t>
  </si>
  <si>
    <t>Předvídatelnost, retroaktivita a zpětné působení práva</t>
  </si>
  <si>
    <t>Hapla, Martin</t>
  </si>
  <si>
    <t>Lidská práva bez metafyziky: Legitimita v (post)moderní době</t>
  </si>
  <si>
    <t>Kalvodová, Věra</t>
  </si>
  <si>
    <t>Trest odnětí  svobody a jeho výkon</t>
  </si>
  <si>
    <t>Sehnálek, David</t>
  </si>
  <si>
    <t>Vnější činnost Evropské unie perspektivou práva unijního a mezinárodního práva</t>
  </si>
  <si>
    <t>Salák, Pavel</t>
  </si>
  <si>
    <t>Testamentum militis jako inspirační zdroj moderního dědického práva</t>
  </si>
  <si>
    <t>Fryšták, Marek;Čentéš, Jozef;Szczechowicz, Jarosław;Kalvodová, Věra;Kuchta, Josef;Provazník, Jan;Čep, David;Kandová, Katarína;Mezei, Marek;Ľorko, Jakub;Szczechowicz, Krystyna;Dziembowski, Robert</t>
  </si>
  <si>
    <t>Corporate criminal liability (in the Czech Republic, Slovakia and Poland)</t>
  </si>
  <si>
    <t>Polčák, Radim;Míšek, Jakub;Stupka, Václav;Loutocký, Pavel;Abelovský, Tomáš</t>
  </si>
  <si>
    <t>Interception of electronic communications in the Czech Republic and Slovakia</t>
  </si>
  <si>
    <t>Mezinárodněprávní aspekty nekalé soutěže a nekalých obchodních praktik v právu Evropské unie</t>
  </si>
  <si>
    <t>Molek, Pavel</t>
  </si>
  <si>
    <t>Základní práva - svazek první Důstojnost</t>
  </si>
  <si>
    <t>Molek, Pavel;Polčák, Radim</t>
  </si>
  <si>
    <t>Poskytnout nebo chránit?</t>
  </si>
  <si>
    <t>Lavický, Petr</t>
  </si>
  <si>
    <t>Důkazní břemeno v civilním řízení soudním</t>
  </si>
  <si>
    <t>Míšek, Jakub</t>
  </si>
  <si>
    <t>Is the Definition of Personal Data Flawed? Hyperlink as Personal Data (Processing)</t>
  </si>
  <si>
    <t>Křepelka, Filip</t>
  </si>
  <si>
    <t>Nahrazování směrnic nařízeními (důvody, skutečnost, možnosti)</t>
  </si>
  <si>
    <t>Hejč, David;Bahýľová, Lenka</t>
  </si>
  <si>
    <t>Opatření obecné povahy v teorii a praxi</t>
  </si>
  <si>
    <t>Loutocký, Pavel</t>
  </si>
  <si>
    <t>Mimosoudní řešení spotřebitelských sporů online v právu EU a jeho dopady na českou právní úpravu</t>
  </si>
  <si>
    <t>Kosař, David;Papoušková, Tereza</t>
  </si>
  <si>
    <t>Kárná odpovědnost soudce v přerodu: Ponaučení z České republiky</t>
  </si>
  <si>
    <t>Šilhán, Josef</t>
  </si>
  <si>
    <t>Občanský zákoník. Komentář. Vznik závazků.</t>
  </si>
  <si>
    <t>Bražina, Radislav;Liška, Michal</t>
  </si>
  <si>
    <t>Právo být slyšen ve správním a daňovém řízení</t>
  </si>
  <si>
    <t>Smekal, Hubert;Šipulová, Katarína;Pospíšil, Ivo;Janovský, Jozef;Kilian, Petr</t>
  </si>
  <si>
    <t>Making Sense of Human Rights Commitments: A Study of Two Emerging European Democracies</t>
  </si>
  <si>
    <t>Hadamčík, Lukáš</t>
  </si>
  <si>
    <t>V přiměřené lhůtě: Odčinění nemajetkové újmy způsobené nepřiměřenou délkou soudního řízení</t>
  </si>
  <si>
    <t>„Zahozené ústavy“ a jejich záhadní autoři</t>
  </si>
  <si>
    <t>Provazník, Jan</t>
  </si>
  <si>
    <t>Komentář k § 3-12.</t>
  </si>
  <si>
    <t>Harašta, Jakub;Míšek, Jakub;Hanych, Monika;Loutocký, Pavel;Malaník, Michal;Šavelka, Jaromír;Štěpáníková, Markéta;Myška, Matěj</t>
  </si>
  <si>
    <t>Rozměry citací v právu a anotační konvence</t>
  </si>
  <si>
    <t>Schelle, Karel;Tauchen, Jaromír;Adamová, Karolina;Lojek, Antonín</t>
  </si>
  <si>
    <t>Velké dějiny zemí Koruny české. Tematická řada. Právo</t>
  </si>
  <si>
    <t>Šimíček, Vojtěch</t>
  </si>
  <si>
    <t>Právo na zákonného soudce v České republice</t>
  </si>
  <si>
    <t>Vomáčka, Vojtěch;Židek, Dominik</t>
  </si>
  <si>
    <t>Omezení účastenství ekologických spolků: Pyrrhovo vítězství stavební lobby</t>
  </si>
  <si>
    <t>Drličková, Klára;Nový, Zdeněk</t>
  </si>
  <si>
    <t>Role veřejného zájmu v mezinárodní obchodní a investiční arbitráži</t>
  </si>
  <si>
    <t>Holzer, Jan;Mareš, Miroslav;Dufek, Pavel;Havlík, Vlastimil;Mochťak, Michal;Pinková, Aneta;Roberts, Andrew Lawrence;Vejvodová, Petra;Kupka, Petr</t>
  </si>
  <si>
    <t>Challenges To Democracies in East Central Europe</t>
  </si>
  <si>
    <t>Political science</t>
  </si>
  <si>
    <t>Havlík, Vlastimil;Hloušek, Vít;Kaniok, Petr</t>
  </si>
  <si>
    <t>Europeanised Defiance - Czech Euroscepticism since 2004</t>
  </si>
  <si>
    <t>Caiani, Manuela;Kluknavská, Alena</t>
  </si>
  <si>
    <t>Extreme Right, the Internet and European Politics in CEE Countries: The Cases of Slovakia and the Czech Republic</t>
  </si>
  <si>
    <t>Navrátil, Jiří</t>
  </si>
  <si>
    <t>Radical and moderate left activism in the Czech Republic and in Slovakia (1989–2010)</t>
  </si>
  <si>
    <t>Hrbková, Lenka</t>
  </si>
  <si>
    <t>Understanding Policy Attitudes: Effect of Affective Source Cues on Political Reasoning</t>
  </si>
  <si>
    <t>Hrbková, Lenka;Chytilek, Roman;Janovský, Jozef;Eibl, Otto;Zagrapan, Jozef</t>
  </si>
  <si>
    <t>Experimental Test of Motivated Reasoning: Attitudes towards the Czech Presidents</t>
  </si>
  <si>
    <t>Ripka, Vojtěch;Mareš, Miroslav</t>
  </si>
  <si>
    <t>Czech Republic: Awakening of Politics of Welfare</t>
  </si>
  <si>
    <t>Mareš, Miroslav;Stojar, Richard</t>
  </si>
  <si>
    <t>Extreme right perpetrators</t>
  </si>
  <si>
    <t>Posłuszna, Elżbieta;Mareš, Miroslav</t>
  </si>
  <si>
    <t>Environmental extremist and animal rights single issue perpetrators</t>
  </si>
  <si>
    <t>Mochťak, Michal</t>
  </si>
  <si>
    <t>Explaining Electoral Violence in Serbia: fsQCA Analysis of Contentious Behavior in the Electoral Arena</t>
  </si>
  <si>
    <t>Macková, Alena</t>
  </si>
  <si>
    <t>Nová média v politické komunikaci : politici, občané a online sociální sítě</t>
  </si>
  <si>
    <t>Balík, Stanislav;Hloušek, Vít;Kopeček, Lubomír;Holzer, Jan;Pšeja, Pavel;Roberts, Andrew Lawrence</t>
  </si>
  <si>
    <t>Czech Politics : From West to East and Back Again</t>
  </si>
  <si>
    <t>Mareš, Miroslav</t>
  </si>
  <si>
    <t>Foreign Fighters in Ukraine : Risk Analysis from the Point of View of NATO</t>
  </si>
  <si>
    <t>Turcsányi, Richard;Kříž, Zdeněk</t>
  </si>
  <si>
    <t>ASEAN and the Thai-Cambodian Conflict : The Final Stage at Preah Vihear?</t>
  </si>
  <si>
    <t>Chytilek, Roman;Tóth, Michal</t>
  </si>
  <si>
    <t>Stopping the Evil or Settling for the Lesser Evil : An Experimental Study of Costly Voting with Negative Payoffs in a TRS Electoral System</t>
  </si>
  <si>
    <t>Hrbková, Lenka;Zagrapan, Jozef;Chytilek, Roman</t>
  </si>
  <si>
    <t>The Demand Side of Negativity and Privatization in News : Experimental Study of News Consumer Habits</t>
  </si>
  <si>
    <t>Nemec, Juraj;Soukopová, Jana</t>
  </si>
  <si>
    <t>Mixed System: Transformation and Current Trends in the Provision of Local Public Services in the Czech and Slovak Republics</t>
  </si>
  <si>
    <t>Holzer, Jan;Molek, Pavel;Dufek, Pavel;Baroš, Jiří;Mochťak, Michal;Pospíšil, Ivo;Preclík, Petr;Smekal, Hubert</t>
  </si>
  <si>
    <t>Demokratyzacja i prawa czlowieka. Spojrzenie z Europy Srodkowej</t>
  </si>
  <si>
    <t>Sirovátka, Tomáš</t>
  </si>
  <si>
    <t>Česká sociální politika v perspektivě sociálních investic</t>
  </si>
  <si>
    <t>Navrátilová, Jitka;Navrátil, Pavel</t>
  </si>
  <si>
    <t>Educational discourses in social work</t>
  </si>
  <si>
    <t>Baláž, Roman;Musil, Libor</t>
  </si>
  <si>
    <t>Faktory bránící dosahování oborových zájmů sociální práce</t>
  </si>
  <si>
    <t>Eibl, Otto;Pink, Michal</t>
  </si>
  <si>
    <t>Election Results, Candidate Lists and the Framing of Campaigns</t>
  </si>
  <si>
    <t>Pink, Michal</t>
  </si>
  <si>
    <t>Czech Republic : Regional Elections Without Regional Politics</t>
  </si>
  <si>
    <t>Rybář, Marek;Spáč, Peter</t>
  </si>
  <si>
    <t>Slovakia : The Unbearable Lightness of Regionalization</t>
  </si>
  <si>
    <t>Kubalčíková, Kateřina;Szüdi, Gábor;Szüdi, Jaroslava;Havlíková, Jana</t>
  </si>
  <si>
    <t>The de-institutionalisation of care for older people in the Czech Republic and Slovakia : national strategies and local outcomes</t>
  </si>
  <si>
    <t>Reguli, Zdenko;Vít, Michal;Bugala, Martin</t>
  </si>
  <si>
    <t>Sdílení znalostí v policejních organizacích</t>
  </si>
  <si>
    <t>Vít, Michal;Reguli, Zdenko;Sebera, Martin;Bugala, Martin</t>
  </si>
  <si>
    <t>Identita policejních organizací</t>
  </si>
  <si>
    <t>Nová, Jana</t>
  </si>
  <si>
    <t>Introducing Imre Lakatos' research programs in sport management</t>
  </si>
  <si>
    <t>Fraňková, Eva;Cattaneo, Claudio</t>
  </si>
  <si>
    <t>Food, Feed, Fuel, Fibre and Finance : Looking for Sustainability Halfway Between Traditional Organic and Industrialised Agriculture in the Czech Republic</t>
  </si>
  <si>
    <t>Žítek, Vladimír;Klímová, Viktorie</t>
  </si>
  <si>
    <t>Aplikace konceptu regionálních inovačních systémů a implikace pro inovační politiku</t>
  </si>
  <si>
    <t>Urban studies (planning and development)</t>
  </si>
  <si>
    <t>Stojanov, Robert;Duží, Barbora;Kelman, Ilan;Němec, Daniel;Procházka, David</t>
  </si>
  <si>
    <t>Household Adaptation Strategies to Climate Extremes Impacts and Population Dynamics: Case Study from the Czech Republic</t>
  </si>
  <si>
    <t>Rederer, Václav;Růt, Štěpán;Jandová, Monika;Seidenglanz, Daniel;Tomeš, Zdeněk</t>
  </si>
  <si>
    <t>Železniční reforma ve Velké Británii</t>
  </si>
  <si>
    <t>Transport planning and social aspects of transport (transport engineering to be 2.1)</t>
  </si>
  <si>
    <t>Fraňková, Eva;Haas, Willi;Singh, Simron Jit</t>
  </si>
  <si>
    <t>Introduction : Key Concepts, Debates and Approaches in Analysing the Sustainability of Agri-Food Systems</t>
  </si>
  <si>
    <t>Singh, Simron Jit;Haas, Willi;Fraňková, Eva</t>
  </si>
  <si>
    <t>Conclusions : Promises and Challenges for Sustainable Agri-food Systems</t>
  </si>
  <si>
    <t>Wittmann, Maxmilian;Kopáčik, Gabriel;Culek, Martin;Vaishar, Antonín;Petrová Kafková, Marcela;Ctibor, Tomáš</t>
  </si>
  <si>
    <t>Mezi domy, mezi lidmi?</t>
  </si>
  <si>
    <t>Andráško, Ivan</t>
  </si>
  <si>
    <t>“East meets West” – on studying “Eastern” housing estates through “Western” concepts and approaches</t>
  </si>
  <si>
    <t>Vystoupil, Jiří;Šauer, Martin</t>
  </si>
  <si>
    <t>Geography of Tourism in the Czech Republic</t>
  </si>
  <si>
    <t>Cultural and economic geography</t>
  </si>
  <si>
    <t>Kotala, Dominik;Bilková, Kristína;Kunc, Josef;Tonev, Petr</t>
  </si>
  <si>
    <t>Omezené možnosti nakupování (nejen) v centru Brna? Identifikace potravinových pouští</t>
  </si>
  <si>
    <t>Macek, Jakub;Zahrádka, Pavel</t>
  </si>
  <si>
    <t>Online Piracy and the Transformation of the Audiences’ Practices: The Case of the Czech Republic</t>
  </si>
  <si>
    <t>5.8 Media and communications</t>
  </si>
  <si>
    <t xml:space="preserve">Media and socio-cultural communication </t>
  </si>
  <si>
    <t>Volek, Jaromír;Urbániková, Marína</t>
  </si>
  <si>
    <t>Čeští novináři v komparativní perspektivě</t>
  </si>
  <si>
    <t>Bernátek, Martin</t>
  </si>
  <si>
    <t>Projekty spolupráce, formy propagace : Pražský lingvistický kroužek a německojazyčný tisk v meziválečném Československu</t>
  </si>
  <si>
    <t>Journalism</t>
  </si>
  <si>
    <t>Balík, Stanislav;Hanuš, Jiří;Fasora, Lukáš;Vlha, Marek</t>
  </si>
  <si>
    <t>Der tschechische Antiklerikalismus. Quellen, Themen und Gestalt des tschechischen Antiklerikalismus in den Jahren 1848-1938</t>
  </si>
  <si>
    <t>Elbel, Petr;Bar, Přemysl;Bárta, Stanislav;Reitinger, Lukáš</t>
  </si>
  <si>
    <t>Regesten Kaiser Sigismunds (1410-1437) nach Archiven und Bibliotheken geordnet. Band 3: Die Urkunden aus den Archiven und Bibliotheken Südböhmens</t>
  </si>
  <si>
    <t>Brenon, Anne;Zbíral, David</t>
  </si>
  <si>
    <t>Le codex cathare occitan de Lyon : Un livre de Peire Autier?</t>
  </si>
  <si>
    <t>Elbel, Petr</t>
  </si>
  <si>
    <t>Prag und Ofen als Kaiserresidenzen. Die Verlagerung des Reichsschwerpunkts nach Osten unter den Luxemburgern und deren Folgen für das Reich</t>
  </si>
  <si>
    <t>Personenforschung zum Hof Kaiser Sigismunds am Beispiel der böhmischen Höflinge und Parteigänger Sigismunds</t>
  </si>
  <si>
    <t>Dresler, Petr</t>
  </si>
  <si>
    <t>Břeclav-Pohansko VIII. Hospodářské zázemí centra nebo jen osady v blízkosti zázemí centra?</t>
  </si>
  <si>
    <t>Macháček, Jiří;Dresler, Petr;Přichystalová, Renáta;Sládek, Vladimír</t>
  </si>
  <si>
    <t>Břeclav - Pohansko VII. Kostelní pohřebiště na Severovýchodním předhradí</t>
  </si>
  <si>
    <t>Hrubý, Petr</t>
  </si>
  <si>
    <t>Nové průzkumy středověké montánní krajiny na Českomoravské vrchovině</t>
  </si>
  <si>
    <t>Reitinger, Lukáš</t>
  </si>
  <si>
    <t>Vratislav. První král Čechů</t>
  </si>
  <si>
    <t>Kalhous, David</t>
  </si>
  <si>
    <t>East meets West, West Meets East? Constructing Difference in the First Life of St Adalbert and in the Life of St Neilos</t>
  </si>
  <si>
    <t>Němec, Jiří</t>
  </si>
  <si>
    <t>Eduard Winter 1896-1982 : Zpráva o originalitě a přizpůsobení se sudetoněmeckého historika</t>
  </si>
  <si>
    <t>Malý, Tomáš</t>
  </si>
  <si>
    <t>Concepts of Charity : The Habsburg Empire and the South Moravian Example, 1750-1800</t>
  </si>
  <si>
    <t>Fasora, Lukáš</t>
  </si>
  <si>
    <t>Josef Hybeš (1850–1921). Život, dílo a mýtus</t>
  </si>
  <si>
    <t>Šabatová, Klára;Bíško, Richard;Hejhal, Petr;Kolář, Jan</t>
  </si>
  <si>
    <t>Mapa pravěkých památek regionu Českomoravské vrchoviny</t>
  </si>
  <si>
    <t>Nováček, Karel;Melčák, Miroslav;Starková, Lenka;Ali Muhammad Amin, Narmin;Petřík, Jan;Neumeier, Emily</t>
  </si>
  <si>
    <t>Medieval Urban Landscape in Northeastern Mesopotamia</t>
  </si>
  <si>
    <t>Bárta, Stanislav</t>
  </si>
  <si>
    <t>The Finacial Dimension of the Pledge Policy of King Sigismund of Luxembourg in Bohemia (1419–1437)</t>
  </si>
  <si>
    <t>Macháček, Jiří</t>
  </si>
  <si>
    <t>Velkomoravská rotunda na Pohansku a její zakladatel</t>
  </si>
  <si>
    <t>Čambal, Radoslav;Milo, Peter;Murín, Igor</t>
  </si>
  <si>
    <t>Geofyzikálny prieskum mohýl v Dunajskej Lužnej-Nových Košariskách</t>
  </si>
  <si>
    <t>Zástavní listiny Zikmunda Lucemburského na církevní statky (1420-1437)</t>
  </si>
  <si>
    <t>Formulář a typologie zástavních listin Zikmunda Lucemburského v českých zemích (1420-1437)</t>
  </si>
  <si>
    <t>Vlha, Marek</t>
  </si>
  <si>
    <t>Mezi starou vlastí a Amerikou. Počátky české krajanské komunity v USA 19. století</t>
  </si>
  <si>
    <t>Sviták, Zbyněk</t>
  </si>
  <si>
    <t>Przemiany struktur aparatu biurokratycznego na przykladzie Moraw</t>
  </si>
  <si>
    <t>Klontza, Věra</t>
  </si>
  <si>
    <t>What’s wrong?  Hard science and humanities - tackling the question of the absolute chronology of the Santorini eruption</t>
  </si>
  <si>
    <t>Milo, Peter</t>
  </si>
  <si>
    <t>Prospections géophysiques au Parc aux Chevaux, á PC1, aux Hébergeages, au Champlain et aux Sources de l’Yonne</t>
  </si>
  <si>
    <t>Bajer, Aleš;Bíško, Richard;Dejmal, Miroslav;Hrubý, Petr;Malý, Karel;Mazáčková, Jana;Machová, Barbora;Milo, Peter;Plaček, Miroslav;Šabatová, Klára;Těsnohlídek, Jakub;Zimola, David;Žahourková, Alena;Hejhal, Petr</t>
  </si>
  <si>
    <t>Historická krajina Českomoravské vrchoviny. Osídlení od pravěku do sklonku středověku</t>
  </si>
  <si>
    <t>Bar, Přemysl</t>
  </si>
  <si>
    <t>A Tortuous Path to Reconciliation and Justice: Sigismund of Luxembourg as Arbiter in the Dispute between the Teutonic Knights and Poland (1412-1420)</t>
  </si>
  <si>
    <t>Borovský, Tomáš</t>
  </si>
  <si>
    <t>Ad certum sonum campanae ordinatum. Zvony, město, komunikace</t>
  </si>
  <si>
    <t>Brno v kontaktu s předměstím</t>
  </si>
  <si>
    <t>Dějiny obcí připojených k Brnu ve 20. století</t>
  </si>
  <si>
    <t>Beresnevičiúte Nosálová, Halina</t>
  </si>
  <si>
    <t>Artists and Nobility in East-Central Europe Elite Socialization in Vilnius and Brno Newspaper Discourse in 1795-1863</t>
  </si>
  <si>
    <t>Jan, Libor</t>
  </si>
  <si>
    <t>Statuta Konráda Oty a problémy jejich historické a právněhistorické interpretace</t>
  </si>
  <si>
    <t>Štěpánek, Václav</t>
  </si>
  <si>
    <t>Město a jeho vesnice : růst Brna v 19. a 20. století</t>
  </si>
  <si>
    <t>Štěpánek, Václav;Pechová, Jarmila</t>
  </si>
  <si>
    <t>Hospodářský vývoj v předměstských obcích : Zemědělské hospodaření</t>
  </si>
  <si>
    <t>Magail, Jérome;Monna, Fabrice;Esin, Yury;Wilczek, Josef;Chimiddorj, Yeruul-Erdenne;Gantulga, Jamyan-Ombo</t>
  </si>
  <si>
    <t>Application de la photogrammétrie a la documentation de l’art rupestre, des chantiers de fouilles et du bâti</t>
  </si>
  <si>
    <t>Goláňová, Petra;Navrátil, Aleš</t>
  </si>
  <si>
    <t>The Pálava hills during the La Tene Period.</t>
  </si>
  <si>
    <t>Přichystalová, Renáta</t>
  </si>
  <si>
    <t>Methods of field excavation of the grave contexts at the Pohansko second church cemetery</t>
  </si>
  <si>
    <t>Macháček, Jiří;Přichystalová, Renáta</t>
  </si>
  <si>
    <t>The archaeological background of the skeletal remains: the second church at the northeast suburb at Pohansko</t>
  </si>
  <si>
    <t>Sládek, Vladimír;Macháček, Jiří</t>
  </si>
  <si>
    <t>Skeletons from the Pohansko second church cemetery: summary and conclusions</t>
  </si>
  <si>
    <t>Hanuš, Jiří</t>
  </si>
  <si>
    <t>Jakub Deml (1878-1961) : Chtěl bych být jenom knězem...</t>
  </si>
  <si>
    <t>Balcárková, Adéla;Dresler, Petr;Macháček, Jiří</t>
  </si>
  <si>
    <t>Povelkomoravská a mladohradištní keramika v prostoru dolního Podyjí</t>
  </si>
  <si>
    <t>Knoz, Tomáš</t>
  </si>
  <si>
    <t>Renesanční šlechta a její raně novověká sídla</t>
  </si>
  <si>
    <t>KSIĄŻĘTA ZIĘBICKO-OLEŚNICCY W OKRESIE PRZED BIAŁĄ GÓRĄ A SZLACHTA MORAWSKA. PODSTAWOWE TEZY W PROBLEMATYCE TRANSGRANICZNEJ INTEGRACJI ARYSTOKRACJI W PRZESTRZENI EUROPY ŚRODKOWEJ</t>
  </si>
  <si>
    <t>Marek, Martin</t>
  </si>
  <si>
    <t>Středoevropské aktivity Baťova koncernu za druhé světové války</t>
  </si>
  <si>
    <t>Der „Krönungssturm.“ König Sigismund von Luxemburg, Großfürst Witold von Litauen und das gescheiterte politische Bündnis zwischen beiden Herrschern</t>
  </si>
  <si>
    <t>Machová, Barbora;Šabatová, Klára;Milo, Peter;Bíško, Richard;Tencer, Tomáš</t>
  </si>
  <si>
    <t>Identifikace a dokumentace jako základ památkové ochrany pravěkých a raně středověkých nadzemních struktur</t>
  </si>
  <si>
    <t>Markel, Martin</t>
  </si>
  <si>
    <t>Weinbau und Weinerzeugung als Raum untertäniger Freiheit. Zur gesellschaftlich-ökonomischen Dimension des Terroir mährischer Weine.</t>
  </si>
  <si>
    <t>Krafl, Pavel;Zachová, Jana;Psík, Richard;Elbel, Petr;Bárta, Stanislav;Knudsen, Anders Leegaard;Hansen, Thomas;Bruggmann, Thomas;Havel, Dalibor;Führer, Lukáš;Kapral, Myron;Hruboň, Pavel;Hanousek, Jan;Černušák, Tomáš;Maráz, Karel;Sterneck, Tomáš;Vojtíšková,</t>
  </si>
  <si>
    <t>Editorství a edice středověkých pramenů diplomatické povahy na úsvitu 21. století. Směry; tendence; proměny</t>
  </si>
  <si>
    <t>Loskotová, Irena;Schenk, Zdeněk</t>
  </si>
  <si>
    <t>Nový motiv v konceptu protestantských kachlových kamen</t>
  </si>
  <si>
    <t>Sedláčková, Hana</t>
  </si>
  <si>
    <t>Formování nasavrckého panství. Od pobělohorských konfiskátů získaných Františkem de Couriers po narovnání dědictví s knížetem Janem Adamem z Auerspergu</t>
  </si>
  <si>
    <t>Kaňáková Hladíková, Ludmila;Trampota, František</t>
  </si>
  <si>
    <t>Nový sídlištní soubor štípané industrie starší doby bronzové z lokality Tvrdonice – Pole od Týnecka</t>
  </si>
  <si>
    <t>„Z nejzazšího severu, ty i mnoho lidu s tebou, všichni jezdci na koních“. K možnostem geografických představ přemyslovského dvora ve druhé polovině 13. století</t>
  </si>
  <si>
    <t>Škrdla, Petr;Rychtaříková, Tereza;Nejman, Ladislav;Bartík, Jaroslav;Hrušková, Alena;Krása, Jan</t>
  </si>
  <si>
    <t>Ořechov IV : Nová lokalita bohunicienu nad údolím Bobravy</t>
  </si>
  <si>
    <t>Pravé, věrné a křesťanské příměřie... Dohody o příměří mezi husity a stranou markraběte Albrechta na jižní Moravě</t>
  </si>
  <si>
    <t>Kirsch, Otakar</t>
  </si>
  <si>
    <t>Muzejnictví jako specifický faktor formování kolektivní identity a paměti původních německy mluvících obyvatel brněnského jazykového ostrova</t>
  </si>
  <si>
    <t>Bádání o českých menšinách na Balkáně – staronové téma české slavistiky</t>
  </si>
  <si>
    <t>Naseljavanje Čeha u Banat i češka nacionalna manjina u Srbiji – mogućnosti slavističkog istraživanja</t>
  </si>
  <si>
    <t>Schmidt, Ondřej</t>
  </si>
  <si>
    <t>Jan z Moravy : Zapomenutý Lucemburk na aquilejském stolci</t>
  </si>
  <si>
    <t>Plaček, Miroslav</t>
  </si>
  <si>
    <t>Sídla majitelů Týnce, zejména bývalý hrad v místě „Valy“</t>
  </si>
  <si>
    <t>Místo Vyškova v regionu, město a jeho památky</t>
  </si>
  <si>
    <t>Bartík, Jaroslav;Běhounková, Lenka;Vohryzek, Stanislav;Kovář, Josef Jan;Poláchová, Hana;Kokojanová, Michaela;Nohálová, Hana</t>
  </si>
  <si>
    <t>Polykulturní lokalita Hradiště u Louky – Nový archeologický a historický model</t>
  </si>
  <si>
    <t>Petřík, Jan;Lukšíková, Hana;Petr, Libor;Bíšková, Jarmila;Bíško, Richard;Šabatová, Klára;Doláková, Nela;Hladilová, Šárka;Ondrušík, Tomáš</t>
  </si>
  <si>
    <t>Paleoekologický záznam středověkého a novověkého osídlení v nivních sedimentech na pomezí Jevišovické pahorkatiny a Dyjsko-svrateckého úvalu</t>
  </si>
  <si>
    <t>Bednaříková, Jarmila</t>
  </si>
  <si>
    <t>Stěhování národů a sever Evropy. Vikingové na mořích i na pevnině</t>
  </si>
  <si>
    <t>Wihoda, Martin</t>
  </si>
  <si>
    <t>Die Böhmische Münzprägung als Geschichtsquelle</t>
  </si>
  <si>
    <t>Česi na banatskoj vojnoj granici u prvoj polovini 19. veka</t>
  </si>
  <si>
    <t>Dresler, Petr;Prišťáková, Michaela</t>
  </si>
  <si>
    <t>Břeclav-Pohansko: vektorová dokumentace výzkumů 1959-2016</t>
  </si>
  <si>
    <t>Tišliar, Pavol;Šprocha, Branislav</t>
  </si>
  <si>
    <t>Ethnicity or Language in the Population Census in 1910-1930 Slovakia (Czechoslovakia): Objectivity and Subjectivity of the Ethnic Make-up of a European Country between the Two World Wars</t>
  </si>
  <si>
    <t>Malíř, Jiří</t>
  </si>
  <si>
    <t>Exhibitions in Prague and Częstochowa and Czechs Visiting Poles in 1909 : Expressions of Neo-Slavism and Economic Nationalism</t>
  </si>
  <si>
    <t>Husák, Petr</t>
  </si>
  <si>
    <t>Emanuel Masák 1883-1964 : Umírněný modernista</t>
  </si>
  <si>
    <t>Chocholáč, Bronislav</t>
  </si>
  <si>
    <t>Gruntovní peníze. K majetkovým a finančním poměrům poddaných na Moravě během třicetileté války</t>
  </si>
  <si>
    <t>Vaculík, Jaroslav</t>
  </si>
  <si>
    <t>K dělnické emigraci z českých zemí a Slovenska do Německa v letech 1885-1938</t>
  </si>
  <si>
    <t>Jančová, Martina;Klíma, Bohuslav</t>
  </si>
  <si>
    <t>Analýzy zubní kazivosti nedospělých jedinců z velkomoravského pohřebiště Znojmo-Hradiště z archeologického výzkumu 2007-2008</t>
  </si>
  <si>
    <t>Dolní Věstonice-Pavlov-Milovice</t>
  </si>
  <si>
    <t>Večeřa, Pavel</t>
  </si>
  <si>
    <t>Média : Od sebezáchovy ke kolaboraci a zábavě</t>
  </si>
  <si>
    <t>Na straně monarchie, se sympatiemi k „srbskému nepříteli“. O čem také vyprávějí válečné deníky</t>
  </si>
  <si>
    <t>Luňáková, Ludmila</t>
  </si>
  <si>
    <t>Násilí mezi přemyslovskými knížaty</t>
  </si>
  <si>
    <t>Krmíčková, Helena;Nechutová, Jana;Fuksová, Jana;Mazalová, Lucie;Mutlová, Petra;Coufal, Dušan;Švanda, Libor;Žákovská, Soňa</t>
  </si>
  <si>
    <t>Magister Iohannis Hus: Constantiensia</t>
  </si>
  <si>
    <t>Lu, Wei-lun;Verhagen, Arie</t>
  </si>
  <si>
    <t>Shifting viewpoints : How does that actually work across languages? An exercise in parallel text analysis</t>
  </si>
  <si>
    <t>Cremades Cortiella, Elga</t>
  </si>
  <si>
    <t>L'estructura argumental dels noms en catalá</t>
  </si>
  <si>
    <t>Stehlíková, Dana</t>
  </si>
  <si>
    <t>Christian von Prachatitz und sein lateinischer Herbarius. Zum Forschungsstand des ältesten Kräuterbuchs aus dem mittelalterlichen Böhmen</t>
  </si>
  <si>
    <t>Od anděliky po zimostráz. Latinský Herbář Křišťana z Prachatic a počátky staročeských herbářů</t>
  </si>
  <si>
    <t>Cusimano, Christophe Gérard L.</t>
  </si>
  <si>
    <t>Réflexions critiques sur les tests lexicaux proposés aux malades d’Alzheimer</t>
  </si>
  <si>
    <t>General language studies</t>
  </si>
  <si>
    <t>Urbanová, Daniela;Frýdek, Miroslav</t>
  </si>
  <si>
    <t>Priscilla Caranti - einige Bemerkungen zum möglichen Entstehungsszenario des fluchtäfelchensaus Gross-Gerau, dfx. 5.1.3,/1</t>
  </si>
  <si>
    <t>Okáčová, Marie</t>
  </si>
  <si>
    <t>Centones Vergiliani : Klasická poezie "pod kaleidoskopem"</t>
  </si>
  <si>
    <t>El tempo como factor discriminante en el análisis forense del habla : análisis descriptivo en hablantes bilingües (catalán-espanol)</t>
  </si>
  <si>
    <t>Dočekal, Mojmír;Dotlačil, Jakub</t>
  </si>
  <si>
    <t>Experimental evidence for neg-raising in Slavic</t>
  </si>
  <si>
    <t>Dobríková, Mária;Dudás, Mária;Farkas Baráthi, Mónika;Genew-Puhalewa, Illiana;Gulešić Machata, Milvia;Kmecová, Svetlana;Konstantinova, Daniela;Krejčí, Pavel;Krejčová, Elena;Svítková, Milina;Vojtechová Poklač, Saša;Železarova, Radost</t>
  </si>
  <si>
    <t>Jihoslovanská frazeologie kontrastivně</t>
  </si>
  <si>
    <t>Kyloušek, Petr</t>
  </si>
  <si>
    <t>Race des autobiographiques. L’Album multicolore de Louise Dupré</t>
  </si>
  <si>
    <t>La tentation exemplaire de Jocelyne Saucier</t>
  </si>
  <si>
    <t>Scheer, Tobias;Ziková, Markéta</t>
  </si>
  <si>
    <t>Branching onsets in Old Czech</t>
  </si>
  <si>
    <t>Horáková, Martina</t>
  </si>
  <si>
    <t>Inscribing Difference and Resistance : Indigenous Women's Personal Non-fiction and Life Writing in Australia and North America</t>
  </si>
  <si>
    <t>Hebedová, Petra</t>
  </si>
  <si>
    <t>Suomen illatiivi ja kognitiivisen kieliopin näkökulma taivutusmorfologiaan</t>
  </si>
  <si>
    <t>Špánková, Silvie</t>
  </si>
  <si>
    <t>Jogos especulares da mulher ausente : ficcao de David Mourao-Ferreira e Helder Macedo</t>
  </si>
  <si>
    <t>Bubeníček, Petr</t>
  </si>
  <si>
    <t>Subversive Adaptations : Czech Literature on Screen behind the Iron Curtain</t>
  </si>
  <si>
    <t>Krajník, Filip</t>
  </si>
  <si>
    <t>Geoffrey Chaucer : The Parliament of Fowls / Ptačí sněm</t>
  </si>
  <si>
    <t>Černuška, Pavel;Fuksová, Jana;Nechutová, Jana</t>
  </si>
  <si>
    <t>Ota z Freisingu, Historie aneb O dvou obcích</t>
  </si>
  <si>
    <t>Buzek, Ivo;Ďaďová, Zuzana</t>
  </si>
  <si>
    <t>Tres nahuatlismos en checo y en eslovaco : čokoláda 'chocolate', kakao 'cacao' y čili 'chile'</t>
  </si>
  <si>
    <t>Bočková, Hana;Melounová, Markéta</t>
  </si>
  <si>
    <t>Kryštof Harant z Polžic a Bezdružic. Putování aneb Cesta z království českého do města Benátek, odtud po moři do země Svaté, země jůdské a dále do Egypta a velikého města Kairu</t>
  </si>
  <si>
    <t>Buzek, Ivo</t>
  </si>
  <si>
    <t>El léxico de las clases bajas en El Periquillo Sarniento</t>
  </si>
  <si>
    <t>Bellón Aguilera, José Luis</t>
  </si>
  <si>
    <t>Por encima de lo nacional. Poetas y políticas del fin de siglo en la antología de Gerardo Diego</t>
  </si>
  <si>
    <t>Blažek, Václav</t>
  </si>
  <si>
    <t>K pojmenování ,medvěda‘ ve slovanštině</t>
  </si>
  <si>
    <t>Wagner, Roland Anton</t>
  </si>
  <si>
    <t>Reflexivität im tschechisch-deutschen Sprachvergleich. Möglichkeiten und Grenzen einer Prognose.</t>
  </si>
  <si>
    <t>Stehlíková, Eva</t>
  </si>
  <si>
    <t>Strukturalistická stopa Olgy Srbové</t>
  </si>
  <si>
    <t>Blažek, Václav;Schwarz, Michal</t>
  </si>
  <si>
    <t>Numerals in Mongolic and Tungusic languages - with notes to code-switching</t>
  </si>
  <si>
    <t>Kosek, Pavel</t>
  </si>
  <si>
    <t>Grafika torza Snáře Václava Hájka z Libočan</t>
  </si>
  <si>
    <t>Nechutová, Jana</t>
  </si>
  <si>
    <t>De non comburendo libros. Stylistické a rétorické prostředky Husovy polemiky</t>
  </si>
  <si>
    <t>Caha, Pavel</t>
  </si>
  <si>
    <t>GEN.SG = NOM.PL : A mystery solved?</t>
  </si>
  <si>
    <t>Estonský a finský illativ v pohledu kognitivní gramatiky</t>
  </si>
  <si>
    <t>Historias que cuentan los gitanismos en los Catauros de Fernando Ortiz</t>
  </si>
  <si>
    <t>Brom, Vlastimil</t>
  </si>
  <si>
    <t>Rýmovaný německý překlad Dalimilovy kroniky v kontextu její české a latinské textové tradice</t>
  </si>
  <si>
    <t>Imagem da Lisboa pós-colonial em Memória de Elefante de António Lobo Antunes</t>
  </si>
  <si>
    <t>Krejčová, Elena</t>
  </si>
  <si>
    <t>Slovosledné změny v bulharských a srbských evangelních památkách z 12. a 13. století</t>
  </si>
  <si>
    <t>Rumánek, Ivan</t>
  </si>
  <si>
    <t>On Some Parallels in the Verbal Systems of Manchu-Tungusic and Old Japanese, with Possible Genealogical Implications</t>
  </si>
  <si>
    <t>Soleiman pour Hashemi, Michaela</t>
  </si>
  <si>
    <t>On Comenius’s Approaches to the Biblical Texts in his Manual or Core of the Whole Saint Bible</t>
  </si>
  <si>
    <t>Bočková, Hana</t>
  </si>
  <si>
    <t>Kryštof Harant z Polžic a Bezdružic a jeho Putování. Cestovatel a cestopis raného novověku</t>
  </si>
  <si>
    <t>Malá, Jiřina</t>
  </si>
  <si>
    <t>Texte über Filme. Stilanalysen anhand von Filmrezensionen und filmbezogenen Texten</t>
  </si>
  <si>
    <t>Los ojos en coulisse o Kant entre bastidores : la deshumanización de Ortega vista por Václav Černý</t>
  </si>
  <si>
    <t>Zündorf, Iva</t>
  </si>
  <si>
    <t>Kollokationen aus deutsch-tschechischer Perspektive: Kriterien und Optionen für die Erfassung der konfigurierten Mehrwortlexik</t>
  </si>
  <si>
    <t>Pospíšil, Ivo</t>
  </si>
  <si>
    <t>Slavistika, literatura i perepiska brnenskich filologov</t>
  </si>
  <si>
    <t>Tlustý, Jan</t>
  </si>
  <si>
    <t>Zdeněk Kožmín a umění interpretace</t>
  </si>
  <si>
    <t>Divizia, Paolo</t>
  </si>
  <si>
    <t>Texts and Transmission in Late Medieval and Early Renaissance Italian Multi-text Codices</t>
  </si>
  <si>
    <t>Chovanec, Jan</t>
  </si>
  <si>
    <t>From adverts to letters to the editor : External voicing in early sports match announcements</t>
  </si>
  <si>
    <t>Dočekal, Mojmír;Kučerová, Ivona</t>
  </si>
  <si>
    <t>Total vs. Partial Adjectives : Evidence from Reduplication</t>
  </si>
  <si>
    <t>Vurm, Petr</t>
  </si>
  <si>
    <t>A la recherche d'Arvida, ville américaine. Arvida de Samuel Archibald</t>
  </si>
  <si>
    <t>Anónimo o “Viejo Oligarca” : El sistema político de los atenienses</t>
  </si>
  <si>
    <t>Un nuovo testimone dei Detti di Secondo e altre spigolature dal codice Dresden, Sächsische Landes- und Universitätsbibliothek (SLUB), Mscr.Dresd.Ob.44</t>
  </si>
  <si>
    <t>Matela, Jiří</t>
  </si>
  <si>
    <t>Podmět v moderní japonštině</t>
  </si>
  <si>
    <t>Špačková, Stanislava</t>
  </si>
  <si>
    <t>Rusko-česká ekvivalence propriálního lexika : vlastní jména v překladu</t>
  </si>
  <si>
    <t>Fonioková, Zuzana</t>
  </si>
  <si>
    <t>Memory and Identity in Fiction and Autobiography : Nelly’s Version by Eva Figes, Memories of a Catholic Girlhood by Mary McCarthy, and Montauk by Max Frisch</t>
  </si>
  <si>
    <t>Doležalová, Pavla</t>
  </si>
  <si>
    <t>Nová Astrea. Překlad s výkladem nejen o Seladonovi a nových Arkádiích</t>
  </si>
  <si>
    <t>Svobodová, Iva</t>
  </si>
  <si>
    <t>Frases Completivas Infinitivas no Portugues Europeu e Brasileiro (estudo contrastivo)</t>
  </si>
  <si>
    <t>Karlík, Petr</t>
  </si>
  <si>
    <t>Zu einer Strategie in der Syntax (am Beispiel von Relativsätzen ohne Korrelat)</t>
  </si>
  <si>
    <t>Šinková, Monika</t>
  </si>
  <si>
    <t>Las formaciones parasintéticas en el espanol moderno (1726–1904). La morfología paradigmática y la motivación léxica desde la perspectiva diacrónica</t>
  </si>
  <si>
    <t>Trombiková, Martina</t>
  </si>
  <si>
    <t>Biblische Intertextualität in deutschen Romanen seit 1990. Verwendung, Funktion und Bedeutung</t>
  </si>
  <si>
    <t>Trombik, Vojtěch</t>
  </si>
  <si>
    <t>Der deutschsprachige Universitätsroman seit 1968. Die Verwandlung eines wenig geachteten Genres</t>
  </si>
  <si>
    <t>Chovanec, Jan;Molek-Kozakowska, Katarzyna</t>
  </si>
  <si>
    <t>Representing the Other in European Media Discourses</t>
  </si>
  <si>
    <t>Early Indo-Europeans in Central Asia and China. Cultural relations as reflected in language</t>
  </si>
  <si>
    <t>An attempt at an etymological analysis of Ptolemy´s hydronyms of Eastern Balticum</t>
  </si>
  <si>
    <t>M. Jan Hus, Panna Maria, a Ovidius</t>
  </si>
  <si>
    <t>Dontcheva-Navrátilová, Olga</t>
  </si>
  <si>
    <t>Cross-Cultural Variation in the Use of Hedges and Boosters in Academic Discourse</t>
  </si>
  <si>
    <t>Kolářová, Ivana</t>
  </si>
  <si>
    <t>Univerbizace v současné slovní zásobě, obzvláště slovotvorbě</t>
  </si>
  <si>
    <t>Fořt, Bohumil</t>
  </si>
  <si>
    <t>An Introduction to Fictional Worlds Theory</t>
  </si>
  <si>
    <t>Slavjanskijat Vavilon. Za interferencijata meždu slavjanskite ezici</t>
  </si>
  <si>
    <t>Niklesová, Eva</t>
  </si>
  <si>
    <t>Dialogy zoufalců: poetika a struktury (Dialogické texty o smyslu lidské existence v nejstarších světových literaturách a v literaturách středoevropského areálu)</t>
  </si>
  <si>
    <t>Stanovská, Sylvie</t>
  </si>
  <si>
    <t>Strast a slast lásky - spojité nádoby. Malá sonda do české a německé renesanční písňové tvorby středu Evropy kolem roku 1460</t>
  </si>
  <si>
    <t>Stehlík, Petr</t>
  </si>
  <si>
    <t>Problém delimitace některých slovotvorných postupů a prostředků ve španělštině</t>
  </si>
  <si>
    <t>Buchtová, Renata</t>
  </si>
  <si>
    <t>Czesko-polskie kontakty literackie w drugiej połowie XX wieku. Polscy poeci i ich czescy tłumacze</t>
  </si>
  <si>
    <t>„Nejstarší nejvíc nes’“ : Stáří Shakespearova krále Leara v českých obrozeneckých překladech</t>
  </si>
  <si>
    <t>Šalamoun, Jiří</t>
  </si>
  <si>
    <t>"Writing for Multiculturalism: Argument-based Satire of Ishmael Reed against the New Racism."</t>
  </si>
  <si>
    <t>Madecki, Roman</t>
  </si>
  <si>
    <t>Z tradycji czeskich badań polonistycznych</t>
  </si>
  <si>
    <t>Urválková, Zuzana</t>
  </si>
  <si>
    <t>Stáří jako zrcadlo zmařených iluzí v próze Karla Václava Raise Když se připozdívá</t>
  </si>
  <si>
    <t>Slovački apostol jugoslavenstva : Bogoslav Šulek i njegova polemika s Vukom Karadžićem</t>
  </si>
  <si>
    <t>Russkij fenomen i problema čechoslovackoj/češskoj rusistiky</t>
  </si>
  <si>
    <t>Šaur, Josef</t>
  </si>
  <si>
    <t>Izobraženije gosudarstva v sovremennoj russkoj literature (T. Tolstaja i V. Sorokin)</t>
  </si>
  <si>
    <t>Slovanský svět existuje : rozpad, negace, revival aneb hledání slovanské identity</t>
  </si>
  <si>
    <t>Fišer, Zbyněk</t>
  </si>
  <si>
    <t>Zdeněk Kožmín jako teoretik oboru tvůrčího psaní</t>
  </si>
  <si>
    <t>Dytrt, Petr</t>
  </si>
  <si>
    <t>Jean Echenoz (non) lu depuis la République tcheque</t>
  </si>
  <si>
    <t>Navrátilová, Olga</t>
  </si>
  <si>
    <t>Interpozice ve staré češtině</t>
  </si>
  <si>
    <t>Franková, Milada</t>
  </si>
  <si>
    <t>Women Novelists's Essays for the Twenty-first Century</t>
  </si>
  <si>
    <t>Tvorčeskije impuľsy Nikolaja Michailoviča Karamzina v oblasti maloj prozy i publicistiki</t>
  </si>
  <si>
    <t>Novaja mifizacija/idolatrizacija i demifizacija/deidolatrizacija –  T. G. Masarik i Jan Masarik</t>
  </si>
  <si>
    <t>K charakteristickým rysům literárněkritických prací P. V. Anněnkova</t>
  </si>
  <si>
    <t>The Personalistic Approach as a Bridge</t>
  </si>
  <si>
    <t>Kovář, Michal</t>
  </si>
  <si>
    <t>Estonská literatura v Čechách</t>
  </si>
  <si>
    <t>Kulhánková, Markéta</t>
  </si>
  <si>
    <t>Scenic narration in the  Daniel Sketiotes  Dossier  of spiritually beneficial tales</t>
  </si>
  <si>
    <t>Koryčánková, Simona;Krjukova, Larisa;Chizničenko, Anna</t>
  </si>
  <si>
    <t>Poetičeskaja kartina mira skvoz prizmu kategorii perceptivnosti</t>
  </si>
  <si>
    <t>Adam, Martin</t>
  </si>
  <si>
    <t>The Dramatic Arc of the Theory of FSP: A Tentative Diachronic Excursion</t>
  </si>
  <si>
    <t>Vogel, Radek</t>
  </si>
  <si>
    <t>Terminologies, Lexical Hierarchies and other Configurations</t>
  </si>
  <si>
    <t>Šrámek, Rudolf</t>
  </si>
  <si>
    <t>Slawisches in den Siedlungsnamen der Steiermark. Gedanken zur Kontaktonomastik</t>
  </si>
  <si>
    <t>Poučová, Marcela</t>
  </si>
  <si>
    <t>Sous les pavés, le noir ! Le roman noir dans la France post-68</t>
  </si>
  <si>
    <t>Kotásek, Miroslav</t>
  </si>
  <si>
    <t>The Future Has Already Passed</t>
  </si>
  <si>
    <t>Kvázimemoáry jako mentální signál (české a slovenské příklady)</t>
  </si>
  <si>
    <t>Kačer, Tomáš</t>
  </si>
  <si>
    <t>"Utrpení" versus "Trampoty" : Haškova humoristická povídka z Veselé Prahy</t>
  </si>
  <si>
    <t xml:space="preserve">Šaur, Josef;Pospíšil, Ivo;Paučová, Lenka;Krulišová, Kateřina Judith;Gunišová, Eliška;Sedláčková, Magdaléna Marie;Šupová, Jana;Kolářová, Kateřina;Lahodová, Anna;Alexa, Michael;Pilch, Pavel;Bůžková, Iveta;Šmídková, Lenka;Martínková, Anastasiia;Kudrajvceva, </t>
  </si>
  <si>
    <t>Generační konflikt ve slovanských literaturách a kulturách</t>
  </si>
  <si>
    <t>Nováková, Luisa</t>
  </si>
  <si>
    <t>Román Františka Křeliny Můj otec kapitán jako obraz života za okupace</t>
  </si>
  <si>
    <t>Gazda, Jiří</t>
  </si>
  <si>
    <t>Jazyk vraždy i jazykovoje manipulirovanije v sovremennom mass-medijnom diskurse (Metodologičeskije problemy kritičeskogo jazykovogo analiza mass-medijnych tekstov)</t>
  </si>
  <si>
    <t>Krejčová, Elena;Staljanova, Nadežda</t>
  </si>
  <si>
    <t>The Power of Public Speech</t>
  </si>
  <si>
    <t>Pilch, Pavel</t>
  </si>
  <si>
    <t>Ivan Šenšin a komiksová adaptace Osudů dobrého vojáka Švejka za světové války</t>
  </si>
  <si>
    <t>Sládek, Ondřej</t>
  </si>
  <si>
    <t>O narativní explanaci v osmi tezích: nástin problému</t>
  </si>
  <si>
    <t>Sokolova, Anastasia</t>
  </si>
  <si>
    <t>Slavjanskije preterity s istoričeskoj točki zrenija: k istorii form perfekta v russkom jazyke (na materiale služebnych minej na maj XI-XIII vv.)</t>
  </si>
  <si>
    <t>Ziková, Markéta</t>
  </si>
  <si>
    <t>When Prosody Follows Syntax : Verbal Stems in Czech</t>
  </si>
  <si>
    <t>Urbanová, Daniela;Pierluigi, Cuzzolin</t>
  </si>
  <si>
    <t>Some linguistic and pragmatic remarks on the tabellae defixionum</t>
  </si>
  <si>
    <t>Lu, Wei-lun</t>
  </si>
  <si>
    <t>Socio-cultural Factors in Analyzing the Pragmeme of Accommodation : A Case Study of the Official Online Eulogy Request System in Taiwan</t>
  </si>
  <si>
    <t>Altaic Numerals</t>
  </si>
  <si>
    <t>Bělohrad, Radim</t>
  </si>
  <si>
    <t>Lidské identity, lidské hodnoty</t>
  </si>
  <si>
    <t>Grève, Sebastian Sunday;Mácha, Jakub</t>
  </si>
  <si>
    <t>The Good, the Bad and the Creative: Language in Wittgenstein’s Philosophy</t>
  </si>
  <si>
    <t>Mácha, Jakub</t>
  </si>
  <si>
    <t>Conceptual Metaphor Theory and Classical Theory: Affinities Rather than Divergences</t>
  </si>
  <si>
    <t>Špelda, Daniel</t>
  </si>
  <si>
    <t>Vši a Gulliver : Optická relativita v novověku</t>
  </si>
  <si>
    <t>Fujda, Milan</t>
  </si>
  <si>
    <t>From Religion to Ordering Uncertainty: A Lesson from Dancers</t>
  </si>
  <si>
    <t>Valtrová, Jana</t>
  </si>
  <si>
    <t>"Religion" in Medieval Missionary Accounts about Asia</t>
  </si>
  <si>
    <t>Svačinová, Iva</t>
  </si>
  <si>
    <t>Pascal’s wager : tracking an intended reader in the structure of the argument</t>
  </si>
  <si>
    <t>Bělka, Luboš</t>
  </si>
  <si>
    <t>Mandala and History. Bidia Dandarovich Dandaron and Buryat Buddhism</t>
  </si>
  <si>
    <t>Franek, Juraj</t>
  </si>
  <si>
    <t>Naturalismus a protekcionismus ve studiu náboženství</t>
  </si>
  <si>
    <t>Sedláček, Tibor</t>
  </si>
  <si>
    <t>Doklady raného náboženstva Churritov v starovekom Urkeši</t>
  </si>
  <si>
    <t>Vávra, Dušan</t>
  </si>
  <si>
    <t>Politické myšlení ve starověké Číně</t>
  </si>
  <si>
    <t>Zbíral, David</t>
  </si>
  <si>
    <t>Heretical Hands at Work: Reconsidering the Genesis of a Cathar Manuscript (Ms. Firenze, Biblioteca Nazionale Centrale, Conv. soppr. J.II.44)</t>
  </si>
  <si>
    <t>Socrates: Criticism</t>
  </si>
  <si>
    <t>Pavlincová, Helena</t>
  </si>
  <si>
    <t>Filosof a matematik Karel Vorovka</t>
  </si>
  <si>
    <t>Durnová, Helena;Žádník, Vojtěch;Kotůlek, Jan</t>
  </si>
  <si>
    <t>Václav Hlavatý (1894-1969): Cesta k jednotě</t>
  </si>
  <si>
    <t>Osolsobě, Petr</t>
  </si>
  <si>
    <t>Rozporuplná řeč jako symptom špatného charakteru</t>
  </si>
  <si>
    <t>Řehulková, Hana</t>
  </si>
  <si>
    <t>Jan Patočka o Ingardenově pojetí literárního díla</t>
  </si>
  <si>
    <t>Ledvoňová, Markéta</t>
  </si>
  <si>
    <t>Galileovská teorie racionality: Interpretace Maurice Finocchiara</t>
  </si>
  <si>
    <t>Brázdil, Jan</t>
  </si>
  <si>
    <t>Empirický přístup k morálnímu charakteru</t>
  </si>
  <si>
    <t>Střítecký, Jaroslav</t>
  </si>
  <si>
    <t>Studie a stati 1</t>
  </si>
  <si>
    <t>Jemelka, Petr</t>
  </si>
  <si>
    <t>Reflexe environmentální problematiky v dějinách české a slovenské filosofie</t>
  </si>
  <si>
    <t>Racionalismus ve filozofii a estetice Karla Čapka</t>
  </si>
  <si>
    <t>Zouhar, Jan</t>
  </si>
  <si>
    <t>Albína Dratvová o ženské duši</t>
  </si>
  <si>
    <t>Čoupková, Eva</t>
  </si>
  <si>
    <t>"Land of Apparitions": The Depiction of Ghosts and Other Supernatural Occurrences in the First Gothic Plays</t>
  </si>
  <si>
    <t>Perutková, Jana</t>
  </si>
  <si>
    <t>Vienna Kärntnertortheater Singers in the Letters from Georg Adam Hoffmann to Count Johann Adam von Questenberg. Italian Opera Singers in Moravian Sources c. 1720-1740 (Part II)</t>
  </si>
  <si>
    <t>Kokeš, Radomír D.</t>
  </si>
  <si>
    <t>Světy na pokračování. Rozbor možností seriálového vyprávění</t>
  </si>
  <si>
    <t>Foletti, Ivan</t>
  </si>
  <si>
    <t>From Byzantium to Holy Russia. Nikodim Kondakov (1844-1925) and the Invention of the Icon</t>
  </si>
  <si>
    <t>Taddei, Alessandro</t>
  </si>
  <si>
    <t>Papst Theodor (642-649) und die Künste : ein ›pragmatisches‹ Verhältnis</t>
  </si>
  <si>
    <t>Hagia Sophia before Hagia Sophia. A study of the Great Church of Constantinople from its origins to the Nika Revolt of 532</t>
  </si>
  <si>
    <t>Zahrádka, Jiří</t>
  </si>
  <si>
    <t>Leoš Janáček : Sinfonietta. Critical edition of the full score</t>
  </si>
  <si>
    <t>Pomajzlová, Alena</t>
  </si>
  <si>
    <t>Obraz a slovo v českém výtvarném umění šedesátých let</t>
  </si>
  <si>
    <t>Věda jako jednání : Pražský lingvistický kroužek, kulturní aktivismus a myšlení o divadle</t>
  </si>
  <si>
    <t>The Russian View of a “Peripheral” Region. Nikodim P. Kondakov and the Southern Caucasus</t>
  </si>
  <si>
    <t>Havlíčková Kysová, Šárka;Spurná, Helena</t>
  </si>
  <si>
    <t>Dramaturgická východiska opery Státního divadla v Brně v době působení Václava Noska a Miloše Wasserbauera</t>
  </si>
  <si>
    <t>Skopal, Pavel</t>
  </si>
  <si>
    <t>Zpívat a tančit s okupanty. Recepce německých filmů v Protektorátu Čechy a Morava</t>
  </si>
  <si>
    <t>Večeřa, Michal</t>
  </si>
  <si>
    <t>Vztah kinematografického centra a periferie. Závislost brněnského filmového podnikání na Praze a Vídni</t>
  </si>
  <si>
    <t>Kesner, Ladislav</t>
  </si>
  <si>
    <t>Exorcising the Demons of Collectivism in Art History</t>
  </si>
  <si>
    <t>Nokkala Miltová, Radka</t>
  </si>
  <si>
    <t>Božstva noci, spánku a snu v raném novověku</t>
  </si>
  <si>
    <t>Foletti, Ivan;Giesser, Valentine</t>
  </si>
  <si>
    <t>Il IX secolo: da Pasquale I (817-824) a Stefano V (885-891)</t>
  </si>
  <si>
    <t>'A Monastic Foundation in Ninth-Century Northern Greece : The Case of Peristerai. Architecture and Patronage in a Rural Context'</t>
  </si>
  <si>
    <t>Il ciborio di Sant’Ambrogio tra passato (e futuro). Un monumento perno nella ricezione e nella costruzione dell’identita' figurativa milanese</t>
  </si>
  <si>
    <t>Česálková, Lucie</t>
  </si>
  <si>
    <t>The Five Year Plan on Display: Czechoslovakian Film Advertising</t>
  </si>
  <si>
    <t>'Il VII secolo. da Sabiniano (604-606) a Sergio I (687-701)'</t>
  </si>
  <si>
    <t>Podíl místních a externích umělců na hudebně divadelním provozu u hraběte Johanna Adama Questenberga</t>
  </si>
  <si>
    <t>Horáková, Jana</t>
  </si>
  <si>
    <t>The Gestures That Software Culture Is Made Of</t>
  </si>
  <si>
    <t>Slouka, Petr</t>
  </si>
  <si>
    <t>Německojazyčné holdovací serenaty Johanna Heinricha Schmelzera</t>
  </si>
  <si>
    <t>Kinematografický výskyt Josefa Švejka aneb Osudy románových taktik ve třech českých adaptacích s jednou britskou zacházkou</t>
  </si>
  <si>
    <t>Flašar, Martin</t>
  </si>
  <si>
    <t>Listening with the Eyes : Remarks on Live Coding Performance</t>
  </si>
  <si>
    <t>Svoboda, František;Homola, Aleš;Kubín, Petr;Markel, Martin;Ponešová, Barbora;Czajkowski, Petr</t>
  </si>
  <si>
    <t>Krajina jako dílo. Barokní krajinou od Mikulova po Znojmo</t>
  </si>
  <si>
    <t>Foletti, Ivan;Gianandrea, Manuela</t>
  </si>
  <si>
    <t>The Fifth Century in Rome Art, Liturgy, Patronage</t>
  </si>
  <si>
    <t>Haas, Petr</t>
  </si>
  <si>
    <t>Počítačem asistovaná kompozice, paradigma a komponování s „modelem“</t>
  </si>
  <si>
    <t>Foletti, Ivan;Quadri, Irene</t>
  </si>
  <si>
    <t>Un dialogo inevitabile : l’ambone palinsesto di Sant’Ambrogio a Milano</t>
  </si>
  <si>
    <t>Gmiterková, Šárka</t>
  </si>
  <si>
    <t>The Stripping of His Charms. The Stability and Transformation of Oldřich Nový's Star Image 1936-1955</t>
  </si>
  <si>
    <t>Rusinko, Marcela</t>
  </si>
  <si>
    <t>Státem vedené soudní procesy závěru padesátých let a soukromé umělecké sběratelství v komunistickém Československu : Jaroslav Borovička a Václav Butta</t>
  </si>
  <si>
    <t>Re-co(r)ding the Scene of the Crime. Processing the Ontology of Dissapearance</t>
  </si>
  <si>
    <t>La firma d’artista, i miti vasariani e Wolvinus magister phaber</t>
  </si>
  <si>
    <t>The Hollywood sound paradox: A regress of game music to film music origins</t>
  </si>
  <si>
    <t>Mikulová, Iva</t>
  </si>
  <si>
    <t>Divadelní režisér Karel Novák (1916–1968)</t>
  </si>
  <si>
    <t>Škrobánková, Klára</t>
  </si>
  <si>
    <t>Enter the Clowns : Adapting Shakespeare after 1642</t>
  </si>
  <si>
    <t>Maňas, Vladimír</t>
  </si>
  <si>
    <t>Hudební inventáře farního kostela v Jablonném v Podještědí (1664 a 1715)</t>
  </si>
  <si>
    <t>Kroupa, Jiří;Nokkala Miltová, Radka</t>
  </si>
  <si>
    <t>Uměleckohistorické areály v připojených obcích : Královo Pole</t>
  </si>
  <si>
    <t>Nokkala Miltová, Radka;Kroupa, Jiří</t>
  </si>
  <si>
    <t>Uměleckohistorické areály v připojených obcích : Líšeň</t>
  </si>
  <si>
    <t>Jakubec, Ondřej</t>
  </si>
  <si>
    <t>Renesanční zámek v proměnách raně novověké architektury českých zemí</t>
  </si>
  <si>
    <t>Slavíček, Lubomír</t>
  </si>
  <si>
    <t>„Geen vaster band voor Nederland“ Kresba k dekoraci Mathea Terwestena  pro dům Arise (Adriaana) van der Mieden v Haagu</t>
  </si>
  <si>
    <t>… hier in Brünn das Interesse für die Kunst anzuregen. Brněnské umělecké výstavy v letech 1851–1878</t>
  </si>
  <si>
    <t>Havlíčková Kysová, Šárka</t>
  </si>
  <si>
    <t>Teoretické dílo Miloše Wasserbauera v kontextu dobového myšlení o operní inscenační tvorbě</t>
  </si>
  <si>
    <t>Kroupa, Jiří;Šeferisová Loudová, Michaela</t>
  </si>
  <si>
    <t>Uměleckohistorické areály v připojených obcích : Zábrdovice</t>
  </si>
  <si>
    <t>Kroupa, Jiří</t>
  </si>
  <si>
    <t>Waldstein-Wartenbergové, Jan Jiří Beba, Jan Kryštof Fabich</t>
  </si>
  <si>
    <t>Jakubec, Ondřej;Kroupa, Jiří</t>
  </si>
  <si>
    <t>Uměleckohistorické areály v připojených obcích : Husovice</t>
  </si>
  <si>
    <t>Navrátil, Ondřej</t>
  </si>
  <si>
    <t>Zelené ostrovy. České umění ve věku environmentalismu</t>
  </si>
  <si>
    <t>Miroslav Kouřil a jeho cesta ke strukturalismu jako metodě i programu</t>
  </si>
  <si>
    <t>Spolužáci jdou do kina. Dětská filmová kultura po 2. světové válce</t>
  </si>
  <si>
    <t>Frank Zappa a Edgard Varése : Stručná historie nenaplněného obdivu</t>
  </si>
  <si>
    <t>Pantůček, Viktor</t>
  </si>
  <si>
    <t>O dramaturgii</t>
  </si>
  <si>
    <t>Lukeš, Miroslav</t>
  </si>
  <si>
    <t>Nejrozšířenější moteto Václava Kalouse</t>
  </si>
  <si>
    <t>Štědroň, Miloš</t>
  </si>
  <si>
    <t>Dvojitá passacaglia</t>
  </si>
  <si>
    <t>Oidipus redivivus. Teatro Olympico 1585</t>
  </si>
  <si>
    <t>Questenberg, Johann Adam Graf</t>
  </si>
  <si>
    <t>Míča (Mitscha), Familie</t>
  </si>
  <si>
    <t>Realismus hudebního divadla Waltera Felsensteina – pravda, nebo mýtus?</t>
  </si>
  <si>
    <t>Od duchovního centra k zámeckému návrší</t>
  </si>
  <si>
    <t>Filip, Aleš</t>
  </si>
  <si>
    <t>Paternalistický model správy dominia jako téma edukačních programů. Příklady z jižní Moravy</t>
  </si>
  <si>
    <t>Jedličková, Simeona</t>
  </si>
  <si>
    <t>Estetické oceňování přírody ve městě</t>
  </si>
  <si>
    <t>Spurný, Lubomír;Pivoda, Ondřej</t>
  </si>
  <si>
    <t>Pavel Haas : Janacek's Most Gifted Pupil?</t>
  </si>
  <si>
    <t>Socialist realism in Czechoslovakia? part 1</t>
  </si>
  <si>
    <t>Socialist realism in Czechoslovakia? part 2</t>
  </si>
  <si>
    <t>Music in Czechoslovakia in the Stalinist era part 3</t>
  </si>
  <si>
    <t>Cseres, Jozef</t>
  </si>
  <si>
    <t>Audiomimesis a la Zappa</t>
  </si>
  <si>
    <t>Macek, Petr</t>
  </si>
  <si>
    <t>Vach, Ferdinand (1860–1939), Chorleiter und Komponist</t>
  </si>
  <si>
    <t>Tyrrell Agnes (1846-1883), Komponistin und Pianistin</t>
  </si>
  <si>
    <t>Hanáková, Martina</t>
  </si>
  <si>
    <t>Ethnology and Busking. The Present and Future Prospects of Research among Street Performers: on the Example of Motivation for Busking</t>
  </si>
  <si>
    <t>Stadlerová, Hana;Novotná, Pavla;Kaličinská, Eva</t>
  </si>
  <si>
    <t>Děti pro Lidice. Children for Lidice. International Childrens Exhibition of Fine Arts Lidice.</t>
  </si>
  <si>
    <t>Pazdera, Pavel;Zberovská, Barbora;Herová, Dana</t>
  </si>
  <si>
    <t>Způsob přímé mono-N-substituce piperazinu</t>
  </si>
  <si>
    <t>Řepková, Jana;Ištvánek, Jan;Nedělník, Jan;Jakešová, Hana</t>
  </si>
  <si>
    <t>Testovací sada specifických markerů v souboru znaků jetele pro hodnocení hybridního charakteru Trifolium pratense x T. medium pro šlechtitelské účely</t>
  </si>
  <si>
    <t>Hejátko, Jan;Didi, Vojtěch;Vašíčková, Jana;Mansfield, Shaw</t>
  </si>
  <si>
    <t>Způsob ovlivnění lignifikace v rostlinách</t>
  </si>
  <si>
    <t>Foret, František;Křenková, Jana;Morávková, Jaroslava;Buk, Jan</t>
  </si>
  <si>
    <t>Průtokové zařízení pro selektivní adsorpci a zakoncentrování složek kapalného vzorku</t>
  </si>
  <si>
    <t>Petránek, Jan;Březina, Jiří;Břízová, Eva;Cháb, Jan;Loun, Jan;Zelenka, Přemysl</t>
  </si>
  <si>
    <t>Encyklopedie geologie</t>
  </si>
  <si>
    <t>Skácelová, Dana;Kováčik, Dušan;Homola, Tomáš;Čech, Jan;Černák, Mirko</t>
  </si>
  <si>
    <t>Surface Modification of Paper and Paperboards Using Atmospheric Pressure Plasma</t>
  </si>
  <si>
    <t>Ráheľ, Jozef;Tiňo, Radovan</t>
  </si>
  <si>
    <t>Wood Surfaces: Plasma Activation</t>
  </si>
  <si>
    <t>Horák, Aleš;Rambousek, Adam</t>
  </si>
  <si>
    <t>Lexicographic Tools to Build New Encyclopaedia of the Czech Language</t>
  </si>
  <si>
    <t>Použití anorganických nanovláken pro záchyt sloučenin s fosfátovou skupinou ve své struktuře</t>
  </si>
  <si>
    <t>Balík, Josef;Veverka, Jaromír;Kyseláková, Marie;Híc, Pavel;Horák, Miroslav;Tománková, Eva;Šnurkovič, Petr;Houška, Milan;Kýhos, Karel;Tříska, Jan;Vrchotová, Naděžda;Totušek, Jiří;Lefnerová, Danuše;Sobota, Jindřich</t>
  </si>
  <si>
    <t>Způsob výroby termomacerovaného hroznového moštu s přídavkem kyseliny L-askorbové</t>
  </si>
  <si>
    <t>Bryja, Vítězslav;Kaucká, Markéta;Plevová, Karla;Pavlová, Šárka;Pospíšilová, Šárka;Kozubík, Alois</t>
  </si>
  <si>
    <t>CASEIN KINASE 1 INHIBITORS FOR THE TREATMENT OF B-CELL CHRONIC LYMPHOCYTIC LEUKEMIA</t>
  </si>
  <si>
    <t>Janoušová, Eva</t>
  </si>
  <si>
    <t>Penalised Reduction &amp; Classification Toolbox</t>
  </si>
  <si>
    <t>Pokorná, Andrea;Jarkovský, Jiří;Mužík, Jan;Vasmanská, Soňa;Saibertová, Simona;Krejčiříková, Petra</t>
  </si>
  <si>
    <t>A new online software tool for pressure ulcer monitoring as an educational instrument for unified nursing assessment in clinical settings</t>
  </si>
  <si>
    <t>Ustohal, Libor;Svěrák, Tomáš;Albrechtová, Lenka;Hojgrová, Marie;Hublová, Veronika;Kašpárek, Tomáš</t>
  </si>
  <si>
    <t>Raudenská, Martina;Gumulec, Jaromír;Fribley, Andrew M.;Masařík, Michal</t>
  </si>
  <si>
    <t>HNSCC Biomarkers Derived from Key Processes of Cancerogenesis</t>
  </si>
  <si>
    <t>Štourač, Petr;Smékalová, Olga;Kosinová, Martina;Harazim, Hana;Janků, Petr;Huser, Martin</t>
  </si>
  <si>
    <t>The Role of Remifentanil in Obstetric Analgesia: A Review</t>
  </si>
  <si>
    <t>Bienertová Vašků, Julie</t>
  </si>
  <si>
    <t>B-cell activating factor for increasing mucosal immunity of infants as well as sucklings and a preparation containing this factor</t>
  </si>
  <si>
    <t>Řezaninová, Jana;Hrazdira, Luboš;Moc Králová, Dagmar</t>
  </si>
  <si>
    <t>Ultrasonografické zobrazení muskuloskeletarních poranění ve sportu z pohledu fyzioterapeuta</t>
  </si>
  <si>
    <t>Kumstát, Michal</t>
  </si>
  <si>
    <t>Co je nového ve světě sportovní výživy</t>
  </si>
  <si>
    <t>Válková, Hana</t>
  </si>
  <si>
    <t>Effect of Special Olympics Program on Cross-Country Skiers: Aspects of Health Related Variables</t>
  </si>
  <si>
    <t>Matulová, Markéta</t>
  </si>
  <si>
    <t>Benefits Of Supporting Students In Mathematics And Statistics: Evidence From The Czech Republic</t>
  </si>
  <si>
    <t>Raková, Zuzana;Polat, Yusuf</t>
  </si>
  <si>
    <t>Ceviri Kuramlari</t>
  </si>
  <si>
    <t>Klimusová, Helena;Burešová, Iva</t>
  </si>
  <si>
    <t>Depressive Symptoms and Suicidal Ideation among Czech Adolescents</t>
  </si>
  <si>
    <t>Pecina, Pavel;Sládek, Petr</t>
  </si>
  <si>
    <t>DIDAKTIKA ODBORNÝCH TECHNICKÝCH PŘEDMĚTŮ NA STŘEDNÍCH ŠKOLÁCH – VÝVOJ, STAV A PERSPEKTIVY</t>
  </si>
  <si>
    <t>Wright, Michelle;Barbovschi, Monica;Bayraktar, Fatih</t>
  </si>
  <si>
    <t>Do parents’ attitudes toward  outdoor play and hanging out influence adolescents’ technology usage?</t>
  </si>
  <si>
    <t>Zounek, Jiří;Juhaňák, Libor;Staudková, Hana;Poláček, Jiří</t>
  </si>
  <si>
    <t>E-learning. Učení (se) s digitálními technologiemi</t>
  </si>
  <si>
    <t>Činčera, Jan;Jančaříková, Kateřina;Matějček, Tomáš;Šimonová, Petra;Bartoš, Jan;Lupač, Miroslav;Broukalová, Lenka</t>
  </si>
  <si>
    <t>Environmentální výchova z pohledu učitelů</t>
  </si>
  <si>
    <t>Dosedlová, Jaroslava;Burešová, Iva;Jelínek, Martin</t>
  </si>
  <si>
    <t>Health Supportive Behavior in Adults : Prevention in Dental Care and Its Correlates</t>
  </si>
  <si>
    <t>Griffiths, Kerry;Birdi, Kamal;Alsina, Victória;Andrei, Daniela;Baban, Adriana;Bayerl, Saskia;Bisogni, Fabio;Chirica, Sofia;Costanzo, Pietro;Gascó, Mila;Gruschinske, Mario;Horton, Kate;Jacobs, Gabriele;Jochoms, Theo;Krstevska, Katerina;Mouhanna, Christian;Van Den Oord, Ad;Otoiu, Claudia;Rajkovcevski, Rade;Ratiu, Lucia;Reguli, Zdenko;Rus, Claudia;Stein-Müller, Susanne;Stojanovski, Trpe;Varga, Mihai;Vít, Michal;Vonas, Gabriel</t>
  </si>
  <si>
    <t>Knowledge Sharing Practices and Issues in Policing Contexts: A systematic Review of the Literature</t>
  </si>
  <si>
    <t>Bočková, Barbora;Bytešníková, Ilona;Horáková, Radka;Kopečný, Petr</t>
  </si>
  <si>
    <t>Options in speech therapy intervention from an early age to adulthood</t>
  </si>
  <si>
    <t>Kvizda, Martin</t>
  </si>
  <si>
    <t>Politika hospodářské soutěže na železnici - teorie, zkušenosti a praktická aplikace.</t>
  </si>
  <si>
    <t>Burešová, Iva;Klimusová, Helena;Jelínek, Martin;Dosedlová, Jaroslava</t>
  </si>
  <si>
    <t>Subjective Health Problems in the Context of Personality Characteristics and Health-Related Behavior in Czech Adolescents</t>
  </si>
  <si>
    <t>Denglerová, Denisa</t>
  </si>
  <si>
    <t>Testing of Intellectual Abilities in Various Sociocultural Environments</t>
  </si>
  <si>
    <t>Šeďová, Klára;Švaříček, Roman;Sedláček, Martin;Šalamounová, Zuzana</t>
  </si>
  <si>
    <t>Jak se učitelé učí: Cestou profesního rozvoje  k dialogickému vyučování</t>
  </si>
  <si>
    <t>Rabušicová, Milada;Brücknerová, Karla;Kamanová, Lenka;Novotný, Petr;Pevná, Kateřina;Vařejková, Zuzana</t>
  </si>
  <si>
    <t>Mezigenerační učení. Teorie, výzkum, praxe</t>
  </si>
  <si>
    <t>Librová, Hana;Pelikán, Vojtěch;Galčanová, Lucie;Kala, Lukáš</t>
  </si>
  <si>
    <t>Věrní a rozumní: kapitoly o ekologické zpozdilosti</t>
  </si>
  <si>
    <t>Prolínání mocenských diskursů v týdeníku Učitelské noviny: sociální inkluze romských žáků v českém školství</t>
  </si>
  <si>
    <t>Lojdová, Kateřina</t>
  </si>
  <si>
    <t>Student Nonconformity at School</t>
  </si>
  <si>
    <t>Software pro stahování dat z Věstníku veřejných zakázek pprobber</t>
  </si>
  <si>
    <t>Podhorná-Polická, Alena</t>
  </si>
  <si>
    <t>Migration(s): regards croisés Bretagne-Moravie du Sud / Migrace očima obyvatel Bretaně a jižní Moravy</t>
  </si>
  <si>
    <t>Burešová, Iva</t>
  </si>
  <si>
    <t>Self-Harm Classification System Development : Theoretical Study</t>
  </si>
  <si>
    <t>Stodola, Jiří</t>
  </si>
  <si>
    <t>Principy informační etiky</t>
  </si>
  <si>
    <t>Zbiejczuk Suchá, Ladislava</t>
  </si>
  <si>
    <t>Publikační chování a postoje k otevřenému přístupu mezi vědci a vědkyněmi v České republice</t>
  </si>
  <si>
    <t>Görzig, Anke;Macháčková, Hana</t>
  </si>
  <si>
    <t>Cyberbullying in Europe: A Review of Evidence from Cross-National Data</t>
  </si>
  <si>
    <t>Art, Silverblatt;Volek, Jaromír</t>
  </si>
  <si>
    <t>Mediální gramotnost. Jak rozumět obsahům médií</t>
  </si>
  <si>
    <t>Straka, Ondřej</t>
  </si>
  <si>
    <t>Akcelerace ve vzdělávání nadaných žáků</t>
  </si>
  <si>
    <t>Činčera, Jan;Jančaříková, Kateřina;Matějček, Tomáš;Lupač, Miroslav;Šimonová, Petra;Bartoš, Jan</t>
  </si>
  <si>
    <t>Metodika pro autoevaluaci škol v oblasti realizace environmentální výchovy</t>
  </si>
  <si>
    <t>Cígler, Hynek;Širůček, Jan;Traspe, Pavel;Skalková, Ivana</t>
  </si>
  <si>
    <t>Reanalýza testu DISMAS: reliabilita a obsahová validita</t>
  </si>
  <si>
    <t>Ross, Ann H.;Juarez, Chelsey A.;Urbanová, Petra</t>
  </si>
  <si>
    <t>Complexity of Assessing Migrant Death Place of Origin</t>
  </si>
  <si>
    <t>Márová, Ivana;Slepičková, Lenka</t>
  </si>
  <si>
    <t>„Líbí se mi řešit věci jako dospělý“ – Global Storylines jako forma globálního vzdělávání</t>
  </si>
  <si>
    <t>Expresivní terapie se zaměřením na výtvarný a intermediální projev</t>
  </si>
  <si>
    <t>Procházková, Lucie</t>
  </si>
  <si>
    <t>Einfluss der Erfahrungen mit Menschen mit Behinderung auf die Einstellung zu ihrer beruflichen Eingliederung</t>
  </si>
  <si>
    <t>Duální kariéra ve sportu a její institucionalizace v České republice</t>
  </si>
  <si>
    <t>Myška, Matěj;Harašta, Jakub;Loutocký, Pavel;Míšek, Jakub</t>
  </si>
  <si>
    <t>Možnosti citační analýzy v České republice</t>
  </si>
  <si>
    <t>Obraz papeže a papežství v domácím liberálním a socialistickém tisku v letech 1870-1929</t>
  </si>
  <si>
    <t>Nečasová, Denisa</t>
  </si>
  <si>
    <t>Nová elita? Státní řády a vyznamenání 1951-1955</t>
  </si>
  <si>
    <t>Elity i masy w procesie konfiskat po Bialej Górze</t>
  </si>
  <si>
    <t>Antonín Okáč – Leben und Werk des Herausgebers der Tagebücher und Korrespondenz Egbert Belcredis</t>
  </si>
  <si>
    <t>Cyrilometodějská tradice na Moravě koncem 19. a počátkem 20. století ve službách politiky</t>
  </si>
  <si>
    <t>Druhý život mojmírovských knížat</t>
  </si>
  <si>
    <t>Zvíře a sen. Zvířecí symbolika ve Snáři Vavřince z Březové</t>
  </si>
  <si>
    <t>Drozd, David;Kačer, Tomáš;Sparling, Thomas Donaldson</t>
  </si>
  <si>
    <t>Theatre Theory Reader : Prague School Writings</t>
  </si>
  <si>
    <t>Schwarz, Michal;Srba, Ondřej</t>
  </si>
  <si>
    <t>Vietnam v éře západních velmocí</t>
  </si>
  <si>
    <t>Srba, Ondřej;Schwarz, Michal</t>
  </si>
  <si>
    <t>Starší dějiny Vietnamu a Čampy</t>
  </si>
  <si>
    <t>Underwater Archaeology in the Czech Republic - season 2015</t>
  </si>
  <si>
    <t>Nechte si svou organizaci, dejte nám chleba a brambory. Drahotní krize 1907-1912 jako kontext ultralevicové revolty v Rakousku</t>
  </si>
  <si>
    <t>Dějiny 19. století pro střední školy</t>
  </si>
  <si>
    <t>Psaní je práce lenochů. Čállin lea joavdelasaid bargu. Mudrosloví Laponska</t>
  </si>
  <si>
    <t>Xygalatas, Dimitrios;Lang, Martin</t>
  </si>
  <si>
    <t>Religion and Prosociality</t>
  </si>
  <si>
    <t>Buzek, Ivo;Fernández Bernal, Jorge M.;Krinková, Zuzana;Fuentes Cañizares, Javier;Adiego, Ignasi-Xavier;Gamella, Juan F.;Fernández Ortega, Cayetano;Hernández Martínez, Laura</t>
  </si>
  <si>
    <t>Interacciones entre el caló y el espaňol. Historia, relaciones y fuentes</t>
  </si>
  <si>
    <t>Terre promise – paradis perdu : désir et avatars d'un reve. Le Fou d’Amérique d’Yves Berger et Frontieres ou Tableaux d’Amérique de Noël Audet</t>
  </si>
  <si>
    <t>Mendel, Miloš</t>
  </si>
  <si>
    <t>Dějiny Saúdské Arábie</t>
  </si>
  <si>
    <t>Šefčík, Ondřej</t>
  </si>
  <si>
    <t>Pálijština: Gramatika posvátného jazyka théravádského buddhismu</t>
  </si>
  <si>
    <t>Fiktivní notář v reálné kanceláři aneb Kdo byl mistr Jindřich Vlach?</t>
  </si>
  <si>
    <t>Shurma, Svitlana;Lu, Wei-lun</t>
  </si>
  <si>
    <t>A Cognitive Poetic Analysis of LIFE and DEATH in English and Ukrainian : A Multiple-Parallel-Text Approach to Hamlet's Soliloquy</t>
  </si>
  <si>
    <t>Les Haitiens du Québec : migration et intégration selon Émile Ollivier et Dany Laferriere</t>
  </si>
  <si>
    <t>Loskotová, Irena</t>
  </si>
  <si>
    <t>Dějiny města jako hypertext: Internetová encyklopedie dějin Brna</t>
  </si>
  <si>
    <t>Pospíchal, Jonáš</t>
  </si>
  <si>
    <t>Odtažitost a vyčkávání. Vztahy exilových vlád Československa a Jugoslávie v letech 1941–1943</t>
  </si>
  <si>
    <t>Galeta, Jan</t>
  </si>
  <si>
    <t>Vznik Polského domu v Moravské Ostravě: lidé, místo, stavba</t>
  </si>
  <si>
    <t>Město: místo mezi nebeským Jeruzalémem a Babylónem</t>
  </si>
  <si>
    <t>Meziválečná moderna ve sbírkách Západočeské galerie v Plzni (1918-1938)</t>
  </si>
  <si>
    <t>García Suárez, Pedro</t>
  </si>
  <si>
    <t>Lectura e identidad de género. La imagen de la mujer lectora en la novela realista y naturalista espanola</t>
  </si>
  <si>
    <t>Dvě vojenská tažení Karla staršího ze Žerotína. Morava kolem roku 1600 mezi Západem a Východem</t>
  </si>
  <si>
    <t>The End of the Bohemian Reformation</t>
  </si>
  <si>
    <t>Masarykův onkologický ústav</t>
  </si>
  <si>
    <t>Krejčí, Adam</t>
  </si>
  <si>
    <t>Hammock - Hidden Markov Model based clustering of short</t>
  </si>
  <si>
    <t>Řehák, Zdeněk</t>
  </si>
  <si>
    <t>Imaging Techniques: Positron Emission Tomography in GCA and PMR</t>
  </si>
  <si>
    <t>Lakomý, Radek;Poprach, Alexandr;Büchler, Tomáš</t>
  </si>
  <si>
    <t>Nádory centrálního nervového systému</t>
  </si>
  <si>
    <t>Novotný, Tomáš;Šlampa, Pavel</t>
  </si>
  <si>
    <t>Radioterapie zhoubných nádorů hlavy a krku</t>
  </si>
  <si>
    <t>Šlampa, Pavel;Bartlová, Radka</t>
  </si>
  <si>
    <t>Celotělové ozáření jako součást předtransplantační přípravy</t>
  </si>
  <si>
    <t>Melanom</t>
  </si>
  <si>
    <t>Poprach, Alexandr;Lakomý, Radek;Büchler, Tomáš</t>
  </si>
  <si>
    <t>Karcinom močového měchýře, ledvinné pánvičky a ureterů</t>
  </si>
  <si>
    <t>Tomášek, Jiří</t>
  </si>
  <si>
    <t>Neuroendokrinní nádory</t>
  </si>
  <si>
    <t>Zdražilová Dubská, Lenka;Valík, Dalibor;Pilátová, Kateřina</t>
  </si>
  <si>
    <t>Laboratorní diagnostika v onkologii 2016</t>
  </si>
  <si>
    <t>Masarykův ústav a Archiv AV ČR, v. v. i.</t>
  </si>
  <si>
    <t>Kučera, Rudolf</t>
  </si>
  <si>
    <t>Rationed Life. Science, Everyday Life, and Working-Class Politics in the Bohemian Lands, 1914–1918</t>
  </si>
  <si>
    <t>Kokešová, Helena;Kotyk, P.;Kraitlová, Irena;Doubek, Vratislav;Merhautová, Lucie</t>
  </si>
  <si>
    <t>Korespondence T. G. Masaryk – Josef Svatopluk Machar. Svazek I. (1893–1895)</t>
  </si>
  <si>
    <t>Hradilová, Marta;Pátková, H.</t>
  </si>
  <si>
    <t>Scriptores. Písemná kultura a její tvůrci v pozdně středověkých Čechách 1300–1350</t>
  </si>
  <si>
    <t>Pavlíček, Tomáš W.</t>
  </si>
  <si>
    <t>Výchova kněží v Čechách a jejich role v náboženské kultuře (1848–1914)</t>
  </si>
  <si>
    <t>Kábová, Hana</t>
  </si>
  <si>
    <t>František Kutnar: Děkuji životu. Vzpomínky a zápisy českého historika</t>
  </si>
  <si>
    <t>Klečacký, Martin</t>
  </si>
  <si>
    <t>Český ministr ve Vídni. Ve službách císaře, národa a politické strany</t>
  </si>
  <si>
    <t>Doubek, Vratislav</t>
  </si>
  <si>
    <t>Korespondence T. G. Masaryk ? Slované. Rusové a Ukrajinci. 2. svazek</t>
  </si>
  <si>
    <t>Merhautová, Lucie</t>
  </si>
  <si>
    <t>Paralely a průniky. Česká literatura v časopisech německé moderny (1880–1910)</t>
  </si>
  <si>
    <t>Hajdinová, Eva;Konrád, Ota;Malínská, Jana;Kunštát, Miroslav</t>
  </si>
  <si>
    <t>Edvard Beneš, Němci a Německo. Edice dokumentů. Svazek II/2 (1929–1935)</t>
  </si>
  <si>
    <t>Brodský, Pavel;Šumová, Martina</t>
  </si>
  <si>
    <t>Iluminované rukopisy v archivech na území Čech</t>
  </si>
  <si>
    <t>Hajdinová, Eva</t>
  </si>
  <si>
    <t>Z cesty své nesejdeme. Osudy východočeských a hornolanguedockých protestantských komunit v 18. století</t>
  </si>
  <si>
    <t>Koeltzsch, Ines;Sládek, P.</t>
  </si>
  <si>
    <t>Community and Exclusion. Collective Violence in the Multiethnic (East) Central European Societies before and after the Holocaust (1848-1948)</t>
  </si>
  <si>
    <t>Matematický ústav AV ČR, v. v. i.</t>
  </si>
  <si>
    <t>Feireisl, Eduard;Karper, T.;Pokorný, M.</t>
  </si>
  <si>
    <t>Mathematical Theory of Compressible Viscous Fluids: Analysis and Numerics</t>
  </si>
  <si>
    <t>Feireisl, Eduard;Novotný, A.</t>
  </si>
  <si>
    <t>Singular Limits in Thermodynamics of Viscous Fluids</t>
  </si>
  <si>
    <t>Ay, N.;Jost, J.;Le, Hong-Van;Schwachhöfer, L.</t>
  </si>
  <si>
    <t>Information Geometry</t>
  </si>
  <si>
    <t>Šístek, Jakub</t>
  </si>
  <si>
    <t>Vortex Analysis Library (VALIB)</t>
  </si>
  <si>
    <t>MATERIÁLOVÝ A METALURGICKÝ VÝZKUM s.r.o.</t>
  </si>
  <si>
    <t>Kander, Ladislav;Čížek, Petr;Foltýnek, Petr</t>
  </si>
  <si>
    <t>Zařízení pro provádění zkoušek v plynném nebo kapalném prostředí za zvýšeného tlaku</t>
  </si>
  <si>
    <t>Kander, Ladislav;Říha, Zdeněk</t>
  </si>
  <si>
    <t>Technologie výroby heterogenního svarového spoje nátrubku 10GN2MFA-nátrubku 08Ch18N10T.</t>
  </si>
  <si>
    <t>Přípravek pro únavové zkoušení závěsů parovodu</t>
  </si>
  <si>
    <t>Pindor, Jaroslav;Kurka, Vladislav;Teplárek, Petr</t>
  </si>
  <si>
    <t>Kokilová sestava s vodním chlazením</t>
  </si>
  <si>
    <t>Kurka, Vladislav;Pindor, Jaroslav</t>
  </si>
  <si>
    <t>Kyslíko-dusíková tryska pro nadusičení vysoce legovaných ocelových</t>
  </si>
  <si>
    <t>Kufa, Jan</t>
  </si>
  <si>
    <t>Comparison of Software and Common Used Visual Method of Segregation Evaluation in Wire Rod</t>
  </si>
  <si>
    <t>Noga, Roman;Liška, Miroslav;Uruba, Jan</t>
  </si>
  <si>
    <t>Přípravek pro měření mezery mezi válci na univerzální</t>
  </si>
  <si>
    <t>Hlavový nástavec pro odlévání ingotů typu V2, V2A a zkrácené V2A s rovnou hlavou</t>
  </si>
  <si>
    <t>Kander, Ladislav</t>
  </si>
  <si>
    <t>Effect of severe plastic deformation on structure and properties of beta titanium alloy using for hip implants</t>
  </si>
  <si>
    <t>Kander, Ladislav;Čížek, Petr</t>
  </si>
  <si>
    <t>Přípravek pro únavové zkoušení segmentů pohyblivých chodníků</t>
  </si>
  <si>
    <t>Structure and mechanical properties of welded joints for nuclear power plants of type MIR 1200</t>
  </si>
  <si>
    <t>MemBrain s.r.o.</t>
  </si>
  <si>
    <t>Kinčl, Jan;Fehér, Jakub;Lusk, Zdeněk;Amrich, Michal</t>
  </si>
  <si>
    <t>Modul EDBM-IF</t>
  </si>
  <si>
    <t>Chemical engineering (plants, products)</t>
  </si>
  <si>
    <t>Kinčl, Jan;Jiříček, Tomáš</t>
  </si>
  <si>
    <t>Technologie EDBM-IF (EDBM-II)</t>
  </si>
  <si>
    <t>Ečer, Jiří;Fárová, Hana;Dvořák, Tomáš</t>
  </si>
  <si>
    <t>Zpracování a recovery cenných látek z procesů CIP v mlékárenství</t>
  </si>
  <si>
    <t>Bobák, Marek</t>
  </si>
  <si>
    <t>Membránový modul obsahující membrány ve formě dutých vláken z polyethersulfonu povrchově obohacených o nanočástice stříbra</t>
  </si>
  <si>
    <t>Doležel, Marek;Zich, Ladislav;Fajstavr, Vojtěch;Amrich, Michal</t>
  </si>
  <si>
    <t>Rozdělovač pro teplotně odolný modul ED-Y  typ 11B</t>
  </si>
  <si>
    <t>Doležel, Marek;Amrich, Michal;Fajstavr, Vojtěch;Zich, Ladislav</t>
  </si>
  <si>
    <t>Teplotně odolný modul EDR-Y TR</t>
  </si>
  <si>
    <t>Křivčík, Jan;Hadrava, Jaroslav</t>
  </si>
  <si>
    <t>Katexová trubková membrána CM-XT</t>
  </si>
  <si>
    <t>Malý, David;Válek, Robert</t>
  </si>
  <si>
    <t>Membrána pro difuzní dialýzu AHF-P-60-1</t>
  </si>
  <si>
    <t>Mendelova univerzita v Brně</t>
  </si>
  <si>
    <t>Mendelova univerzita v Brně/Provozně ekonomická fakulta</t>
  </si>
  <si>
    <t>Ondroušek, Vít;Lýsek, Jiří</t>
  </si>
  <si>
    <t>Software pro detekci a extrakci uhlíkových ližin</t>
  </si>
  <si>
    <t>Přichystal, Jan;Dařena, František;Lýsek, Jiří;Turčínek, Pavel;Schubert, David;Procházka, David</t>
  </si>
  <si>
    <t>Vícejazyčné analytické jádro webové aplikace Mojilidi.cz</t>
  </si>
  <si>
    <t>Mendelova univerzita v Brně/Agronomická fakulta</t>
  </si>
  <si>
    <t>John, Jakub;Koiš, Jiří;Kresa, Jakub;Jalovecký, Jiří;Mareček, Jan;Rouš, Robert;Hammerschmiedt, Michal</t>
  </si>
  <si>
    <t>Technologická linka pro zpracování biologicky rozložitelných odpadů</t>
  </si>
  <si>
    <t>Suchomel, Josef;Lusk, Stanislav;Macháček, Petr;Šebela, Miroslav</t>
  </si>
  <si>
    <t>Červená kniha ohrožených druhů obratlovců lužních lesů Biosférické rezervace Dolní Morava</t>
  </si>
  <si>
    <t>Mendelova univerzita v Brně/Lesnická a dřevařská fakulta</t>
  </si>
  <si>
    <t>Úradníček, Luboš;Čáp, Jaroslav;Jelínek, Boleslav;Koutecký, Tomáš;Maděra, Petr;Řepka, Radomír;Tichá, Soňa;Vahalík, Petr</t>
  </si>
  <si>
    <t>Červená kniha dřevin České republiky</t>
  </si>
  <si>
    <t>Mendelova univerzita v Brně/Zahradnická fakulta (Lednice)</t>
  </si>
  <si>
    <t>Balík, Josef;Stávek, Jan</t>
  </si>
  <si>
    <t>Vinařská technologie</t>
  </si>
  <si>
    <t>2.11 Other engineering and technologies</t>
  </si>
  <si>
    <t>Food and beverages</t>
  </si>
  <si>
    <t>Híc, Pavel;Balík, Josef;Kulichová, Jana;Tříska, Jan;Strohalm, Jan;Vrchotová, Naděžda;Houška, Milan</t>
  </si>
  <si>
    <t>Způsob výroby lignanů pro potravinářské účely extrakcí ze suků jehličnanů</t>
  </si>
  <si>
    <t>Hamáček, Aleš;Vik, Robert;Moravcová, Daniela;Řeboun, Jan;Kuberský, Petr;Syrový, Tomáš;Richtera, Lukáš;Adam, Vojtěch;Hynek, David;Matysíková, Jana;Kubáč, Lubomír;Josefík, František</t>
  </si>
  <si>
    <t>Senzorový element</t>
  </si>
  <si>
    <t>Syrový, Tomáš;Koudelková, Zuzana;Richtera, Lukáš;Moravcová, Daniela;Syrová, Lucie;Adam, Vojtěch;Hynek, David;Kubáč, Lubomír;Vik, Robert;Kuberský, Petr;Freisleben, Jaroslav;Hamáček, Aleš;Lev, Jaroslav</t>
  </si>
  <si>
    <t>Elektrochemická cela pro analýzu obsahu polutantů v kapalině</t>
  </si>
  <si>
    <t>Geršl, Milan;Geršlová, Eva</t>
  </si>
  <si>
    <t>Zařízení pro měření toků plynů, jeho použití a způsob měření</t>
  </si>
  <si>
    <t>Vavříček, Dušan;Kučera, Aleš</t>
  </si>
  <si>
    <t>Základy lesnického půdoznalství a výživy lesních dřevin</t>
  </si>
  <si>
    <t>Vachůn, Zdeněk;Krška, Boris;Sasková, Hana;Jandásek, Josef;Nečas, Tomáš;Ondrášek, Ivo</t>
  </si>
  <si>
    <t>Betinka</t>
  </si>
  <si>
    <t>Badalíková, Barbora;Novotná, Jaroslava;Pospíšilová, Lubica</t>
  </si>
  <si>
    <t>Omezení vodní eroze půdy při pěstování kukuřice na svahu a zlepšení retenční schopnosti půdy zapravováním organické hmoty</t>
  </si>
  <si>
    <t>Mendel, Jan;Halačka, Karel;Mareš, Jan</t>
  </si>
  <si>
    <t>Využití polymerázové řetězové reakce, PCR-RFLP techniky a sekvenační analýzy k determinaci homozygotů, vnitrodruhových heterozygotů a mezidruhových hybridů rodu Salvelinus v chovných zařízeních</t>
  </si>
  <si>
    <t>Skládanka, Jiří;Knotová, Daniela;Mikyska, František;Pelikán, Jan;Adam, Vojtěch;Dohnal, Vlastimil;Konečná, Klára;Balabánová, Marie;Hodulíková, Lucia;Horký, Pavel;Mlejnková, Veronika</t>
  </si>
  <si>
    <t>Metodika výroby zdravotně bezpečných siláží z bílkovinných pícnin v nepříznivých povětrnostních podmínkách</t>
  </si>
  <si>
    <t>Martiník, Antonín;Adamec, Zdeněk;Krejza, Jan</t>
  </si>
  <si>
    <t>Struktura, produkce a stabilita mladých porostů s převahou břízy a osiky vzniklých sukcesí po alochtonním smrku v oblasti Nízkého Jeseníku</t>
  </si>
  <si>
    <t>Pechanec, Vilém;Rejšek, Klement;Mráz, Alexander;Svobodová, Jana;Kilianová, Helena;Vranová, Valerie</t>
  </si>
  <si>
    <t>Nasazení multispektrálních optických senzorů pro monitorování vlastností půdy</t>
  </si>
  <si>
    <t>Ulrich, Radomír;Čermák, Jan;Staněk, Zdeněk;Koller, Jan;Petrovcký, Jaroslav</t>
  </si>
  <si>
    <t>Zařízení pro měření příčného rozsahu hniloby kmenů stromů a způsob provádění tohoto měření</t>
  </si>
  <si>
    <t>Řepka, Radomír;Hradílek, Zbyněk;Koutecký, Tomáš;Maděra, Petr;Šebesta, Jan;Salaš, Jakub;Úradníček, Luboš</t>
  </si>
  <si>
    <t>Červená kniha ohrožených druhů rostlin a hub lužních lesů Biosférické rezervace Dolní Morava</t>
  </si>
  <si>
    <t>Sebera, Václav;Praus, Luděk;Tippner, Jan;Vojáčková, Barbora;Brabec, Martin;Milch, Jaromír;Horáček, Petr;Ševčík, David</t>
  </si>
  <si>
    <t>Using Optical Techniques in Tree Stability Assessment</t>
  </si>
  <si>
    <t>Adriana</t>
  </si>
  <si>
    <t>Candela</t>
  </si>
  <si>
    <t>Kobza, František;Pokluda, Robert</t>
  </si>
  <si>
    <t>Ochranná práva k odrůdě astry čínské (Callistephus chinensis (L.) Nees), schválený název Sylva</t>
  </si>
  <si>
    <t>Ochranná práva k odrůdě astry čínské (Callistephus chinensis (L.) Nees), schválený název Aria</t>
  </si>
  <si>
    <t>Doležal, Petr;Podhrázská, Jana;Kučera, Josef;Doubrava, Daniel;Středová, Hana;Středa, Tomáš</t>
  </si>
  <si>
    <t>Řízení rizika větrné eroze</t>
  </si>
  <si>
    <t>Mareš, Lukáš;Řezníčková, Pavla;Mareš, Jan</t>
  </si>
  <si>
    <t>Metodika eliminace mechovek (Bryozoa) v rybochovných zařízeních</t>
  </si>
  <si>
    <t>Středa, Tomáš;Haberle, Jan;Klimešová, Jana;Svoboda, Pavel;Středová, Hana;Khel, Tomáš</t>
  </si>
  <si>
    <t>Metodika odběru a hodnocení kořenového systému polních plodin</t>
  </si>
  <si>
    <t>Mareš, Jan;Poštulková, Eva;Kopp, Radovan</t>
  </si>
  <si>
    <t>Ovlivnění kvality masa lososovitých ryb volbou krmiva</t>
  </si>
  <si>
    <t>Halačka, Karel;Poštulková, Eva;Kopp, Radovan;Mareš, Jan</t>
  </si>
  <si>
    <t>Alternativní značení vysazovaných ryb pro umožnění jejich následného sledování</t>
  </si>
  <si>
    <t>Slodičák, Marian;Kacálek, Dušan;Mauer, Oldřich;Dušek, David;Houšková, Kateřina;Jurásek, Antonín;Leugner, Jan;Novák, Jiří;Souček, Jiří;Špulák, Ondřej;Podrázský, Vilém;Zouhar, Václav</t>
  </si>
  <si>
    <t>Meliorační a zpevňující funkce lesních dřevin v CHS borového a smrkového hospodářství</t>
  </si>
  <si>
    <t>Praus, Luděk;Vojáčková, Barbora;Sebera, Václav;Brabec, Martin;Tippner, Jan</t>
  </si>
  <si>
    <t>Metodika hodnocení stavu a bezpečnosti stromů s využitím optických metod</t>
  </si>
  <si>
    <t>Hejduk, Stanislav;Svobodová, Andrea;Krahulec, František</t>
  </si>
  <si>
    <t>Sečení</t>
  </si>
  <si>
    <t>Hanuš, Oto;Chládek, Gustav;Falta, Daniel;Jedelská, Radoslava;Klimešová, Marcela;Roubal, Petr;Kopecký, Jaroslav;Vondrušková, Eva</t>
  </si>
  <si>
    <t>Validace a tvorba vybraných predikčních rovnic pro složení mléka při alternaci relevantních intervalů mezi dojením v kontrole užitkovosti</t>
  </si>
  <si>
    <t>Baroň, Mojmír;Kumšta, Michal;Bábíková, Petra</t>
  </si>
  <si>
    <t>Composition of saturated fatty acids and its use for inhibition of alcoholic or malolactic fermentation and dose reduction of sulphur dioxide in wine making technology</t>
  </si>
  <si>
    <t>Agricultural biotechnology related ethics</t>
  </si>
  <si>
    <t>Šoba, Oldřich;Širůček, Martin</t>
  </si>
  <si>
    <t>Finanční matematika v praxi</t>
  </si>
  <si>
    <t>Otavová, Milena;Svoboda, Patrik;Dvořáková, Veronika</t>
  </si>
  <si>
    <t>Daně a účetnictví v cestovním ruchu</t>
  </si>
  <si>
    <t>Nerudová, Danuše</t>
  </si>
  <si>
    <t>Daňová politika v Evropské unii</t>
  </si>
  <si>
    <t>Mendelova univerzita v Brně/Fakulta regionálního rozvoje a mezinárodních studií</t>
  </si>
  <si>
    <t>Smolík, Josef</t>
  </si>
  <si>
    <t>Subkultury mládeže: sociologické, psychologické a pedagogické aspekty</t>
  </si>
  <si>
    <t>Horák, Miroslav</t>
  </si>
  <si>
    <t>Ayahuasca v České republice</t>
  </si>
  <si>
    <t>Taterová, Eva</t>
  </si>
  <si>
    <t>Československá diplomacie a Izrael v letech 1948-1967</t>
  </si>
  <si>
    <t>Bajer, Aleš;Lisá, Lenka</t>
  </si>
  <si>
    <t>Metodika odběrů a zpracování vzorků pro geoarcheologický výzkum &amp;quot;Výzkum sedimentárního záznamu&amp;quot;</t>
  </si>
  <si>
    <t>Vrtková, Irena;Surýnek, Jakub</t>
  </si>
  <si>
    <t>Kvantifikace obsahu mastitidních patogenů v mléce a mlezivu dojnic, ovcí a koz</t>
  </si>
  <si>
    <t>Hampel, David;Janová, Jitka;Dobešová, Anna;Adamec, Václav;Myšková, Kateřina;Koláčková, Pavla</t>
  </si>
  <si>
    <t>Statsimg - Aplikace analýzy obrazu v odrůdovém zkušebnictví</t>
  </si>
  <si>
    <t>Brázda, Václav;Šťastný, Jiří;Kolomazník, Jan;Lýsek, Jiří;Kovařík, Jan</t>
  </si>
  <si>
    <t>DNA analyzer</t>
  </si>
  <si>
    <t>Schubert, David;Trenz, Oldřich</t>
  </si>
  <si>
    <t>Metodika vývoje moderních webových aplikací na straně klienta</t>
  </si>
  <si>
    <t>Přichystal, Jan;Dařena, František;Lýsek, Jiří;Turčínek, Pavel;Schubert, David;Jakúbek, Tomáš</t>
  </si>
  <si>
    <t>Systém pro výběr dodavatelů na základě požadavků uživatelů</t>
  </si>
  <si>
    <t>Hydrodynamický vzorkovač suspendované hmoty vodních toků, způsob vzorkování a jeho použití</t>
  </si>
  <si>
    <t>Kopel, Pavel;Heger, Zbyněk;Cernei, Natalia;Zítka, Ondřej;Kizek, René;Adam, Vojtěch;Skládanka, Jiří;Zítka, Jan;Horký, Pavel</t>
  </si>
  <si>
    <t>Paramagnetická polymerní kompozice určená k izolaci biogenních aminů obsahující paramagnetické částice</t>
  </si>
  <si>
    <t>Kopel, Pavel;Moulick, Amitava;Milosavljević, Vedran;Zítka, Jan;Kizek, René;Zítka, Ondřej;Vaculovičová, Markéta;Adam, Vojtěch</t>
  </si>
  <si>
    <t>Zařízení pro detekci míry poškození DNA způsobeného zářením</t>
  </si>
  <si>
    <t>Pařil, Petr;Baar, Jan;Dejmal, Aleš;Foret, František;Křenková, Jana</t>
  </si>
  <si>
    <t>Způsob ošetření a barvení dřeva obsahujícího třísloviny</t>
  </si>
  <si>
    <t>Vokurka, Jan;Kopal, Jaroslav;Kýhos, Karel;Strohalm, Jan;Houška, Milan;Landfeld, Aleš;Novotná, Pavla;Híc, Pavel;Balík, Josef;Tříska, Jan;Vrchotová, Naděžda</t>
  </si>
  <si>
    <t>Potravinářský výrobek typu sirupu s obsahem smrkových výhonků a lignanů</t>
  </si>
  <si>
    <t>Teplá, Jana;Šustová, Květoslava;Lužová, Táňa;Kalhotka, Libor;Dostálová, Lenka;Detvanová, Lenka;Sýkora, Vladimír;Dvořák, Lukáš</t>
  </si>
  <si>
    <t>Syrovátková koupel</t>
  </si>
  <si>
    <t>Šustová, Květoslava;Kalhotka, Libor;Kilián, Libor;Mešková, Ivana</t>
  </si>
  <si>
    <t>Technologie výroby polotvrdého zrajícího sýru s protektivní kulturou</t>
  </si>
  <si>
    <t>Šustová, Květoslava;Kalhotka, Libor;Teplá, Jana;Kaiseršotová, Dana</t>
  </si>
  <si>
    <t>Technologie výroby syrovátkového sirupu</t>
  </si>
  <si>
    <t>Žák, Marek;Fajman, Martin</t>
  </si>
  <si>
    <t>Plnoprůtočný pant pro průtočné spojení dvou součástí</t>
  </si>
  <si>
    <t>Peš, Michal</t>
  </si>
  <si>
    <t>Vícenožový kráječ na výrobu podélně krájené okrasné dýhy z řeziva</t>
  </si>
  <si>
    <t>Koutný, Ladislav;Skoupil, Jaromír;Pelikán, Petr</t>
  </si>
  <si>
    <t>Zařízení pro bezpečný pohyb obsluhy a vertikální dopravu ryb rozšiřující využití šikmého požeráku</t>
  </si>
  <si>
    <t>Šimek, Milan;Dlauhý, Zdeněk</t>
  </si>
  <si>
    <t>Demontovatelná skládací židle</t>
  </si>
  <si>
    <t>Tauber, Jiří;Voith, Petr</t>
  </si>
  <si>
    <t>Křeslo</t>
  </si>
  <si>
    <t>Krontorád, Karel</t>
  </si>
  <si>
    <t>Kombinovaný stroj na štípání a hoblování dřevěného obrobku</t>
  </si>
  <si>
    <t>Způsob měření prodyšnosti porézních materiálů a zařízení pro toto měření</t>
  </si>
  <si>
    <t>Holouš, Zdeněk;Tesařová, Daniela</t>
  </si>
  <si>
    <t>Antibakteriální úložný nábytek</t>
  </si>
  <si>
    <t>Híc, Pavel;Horák, Miroslav;Balík, Josef</t>
  </si>
  <si>
    <t>Způsob výroby dihydrátu siřičitanu měďnato-měďného</t>
  </si>
  <si>
    <t>Balík, Josef;Goliáš, Jan;Němcová, Anna;Horák, Miroslav;Kožíšková, Jarmila;Šnurkovič, Petr</t>
  </si>
  <si>
    <t>Ověřená technologie skladování plodů asijských hrušní OT1/16</t>
  </si>
  <si>
    <t>Hurt, Václav;Mauer, Oldřich</t>
  </si>
  <si>
    <t>Podsadby přípravných porostů břízy bělokoré, olše a jeřábu ptačího bukem lesním a jedlí bělokorou</t>
  </si>
  <si>
    <t>Podhrázská, Jana;Kučera, Josef;Středa, Tomáš;Středová, Hana;Chuchma, Filip</t>
  </si>
  <si>
    <t>Mapa oblastí potenciálně ohrožených větrnou erozí na podkladu půdně-klimatických faktorů</t>
  </si>
  <si>
    <t>Hanuš, Oto;Klimešová, Marcela;Jedelská, Radoslava;Chládek, Gustav;Falta, Daniel;Kopecký, Jaroslav;Nejeschlebová, Ludmila;Vondrušková, Eva</t>
  </si>
  <si>
    <t>Transformace bakteriálních elektronických impulsů průtočné cytometrie na klasické hodnoty celkového počtu mesofilních mikroorganismů v laboratořích rozborů mléka</t>
  </si>
  <si>
    <t>Středa, Tomáš;Středová, Hana;Podhrázská, Jana;Chuchma, Filip;Hájková, Lenka;Haberle, Jan;Svoboda, Pavel;Kučera, Josef;Pánek, Jan;Majeská Čudejková, Maria</t>
  </si>
  <si>
    <t>Mapa oblastí se zvýšeným rizikem výskytu agronomického sucha pro ozimou pšenici</t>
  </si>
  <si>
    <t>Středa, Tomáš;Středová, Hana;Podhrázská, Jana;Chuchma, Filip;Haberle, Jan;Svoboda, Pavel;Kučera, Josef;Pánek, Jan;Majeská Čudejková, Maria</t>
  </si>
  <si>
    <t>Mapa oblastí se zvýšeným rizikem výskytu sucha v době setí ozimé pšenice</t>
  </si>
  <si>
    <t>Smutný, Vladimír;Lukas, Vojtěch;Neudert, Lubomír;Šedek, Antonín</t>
  </si>
  <si>
    <t>Úzkořádková technologie pěstování kukuřice na siláž a zrno</t>
  </si>
  <si>
    <t>Podhrázská, Jana;Kučera, Josef;Středa, Tomáš;Středová, Hana</t>
  </si>
  <si>
    <t>Mapa rizika ohrožení orné půdy větrnou erozí podle katastrů</t>
  </si>
  <si>
    <t>Marada, Petr;Skládanka, Jiří</t>
  </si>
  <si>
    <t>Travobylinná směs pro extenzivní hospodaření na orné půdě</t>
  </si>
  <si>
    <t>Neruda, Jindřich;Ulrich, Radomír;Klimeš, Pavel</t>
  </si>
  <si>
    <t>Prototyp pásového vyvážecího traktoru (forwarderu) LVS 511 Novotný</t>
  </si>
  <si>
    <t>Maršálek, Blahoslav;Polcarová, Alena;Pavlíková, Marcela;Bartoš, Michal;Nývltová, Zora;Volková, Jana;Kopta, Tomáš;Pokluda, Robert;Jurica, Miloš</t>
  </si>
  <si>
    <t>Pomocný rostlinný přípravek na bázi bakterií a řasy</t>
  </si>
  <si>
    <t>Hanuš, Oto;Jedelská, Radoslava;Chládek, Gustav;Klimešová, Marcela;Falta, Daniel;Němečková, Irena;Roubal, Petr;Kopecký, Jaroslav;Nejeschlebová, Ludmila;Vondrušková, Eva;Hegedüšová, Zdeňka</t>
  </si>
  <si>
    <t>Předpověď úrovně termostability syrového kravského mléka pro výběr suroviny ke zpracování na kondenzované mléko podle faktorů prvovýroby</t>
  </si>
  <si>
    <t>Hanuš, Oto;Falta, Daniel;Chládek, Gustav;Jedelská, Radoslava;Klimešová, Marcela;Roubal, Petr;Kopecký, Jaroslav;Vondrušková, Eva</t>
  </si>
  <si>
    <t>Postup predikce výsledků dojivosti v kontrole alternativního provedení mléčné užitkovosti dojeného skotu</t>
  </si>
  <si>
    <t>Schneider, Jiří;Holušová, Kateřina;Buchtová, Martina;Konečný, Ondřej;Kozumplíková, Alice;Lacina, Darek;Lampartová, Ivana;Lorencová, Helena;Miškolci, Simona;Redlichová, Radka;Venzlů, Michaela;Vyskot, Ilja</t>
  </si>
  <si>
    <t>Ekosystémové služby a funkce lesů</t>
  </si>
  <si>
    <t>Ochranná práva k odrůdě astry čínské (Callistephus chinensis (L.) Nees), schválený název Flora světle modrá</t>
  </si>
  <si>
    <t>Ochranná práva k odrůdě astry čínské (Callistephus chinensis (L.) Nees), schválený název Flora tmavě modrá</t>
  </si>
  <si>
    <t>Ochranná práva k odrůdě astry čínské (Callistephus chinensis (L.) Nees), schválený název Flora žlutě bílá</t>
  </si>
  <si>
    <t>Čeněk, Jiří;Smolík, Josef;Vykoukalová, Zdeňka</t>
  </si>
  <si>
    <t>Interkulturní psychologie: Vybrané kapitoly</t>
  </si>
  <si>
    <t>Kelblová, Hana</t>
  </si>
  <si>
    <t>Zeměpisná označení výrobků a jejich právní ochrana</t>
  </si>
  <si>
    <t>Formánková, Sylvie;Stevik, Kristin;Kučerová, Renata</t>
  </si>
  <si>
    <t>Responsibility and Sustainability of Higher Education Institutions</t>
  </si>
  <si>
    <t>Foltýnek, Tomáš;Dlabolová, Dita;Motyčka, Arnošt;Vranova, Hana;Calhoun, Benjamin;Linkeschová, Dana</t>
  </si>
  <si>
    <t>Study on the comparison of policies for academic integrity in South-East Europe</t>
  </si>
  <si>
    <t>Rajchlová, Jaroslava</t>
  </si>
  <si>
    <t>Rizikový kapitál - možnost financování podniků</t>
  </si>
  <si>
    <t>Metropolitní univerzita Praha, o.p.s.</t>
  </si>
  <si>
    <t>Fanoulis, Evangelos</t>
  </si>
  <si>
    <t>Civil Protection: Identifying Opportunities for Collaboration</t>
  </si>
  <si>
    <t>Bureš, Oldřich</t>
  </si>
  <si>
    <t>A Decade of EU Counter-Terrorism and Intelligence: A Critical Assessment.</t>
  </si>
  <si>
    <t>Stojić, Marko</t>
  </si>
  <si>
    <t>Party Responses to the EU in the Western Balkans. Transformation, Opposition or Defiance?</t>
  </si>
  <si>
    <t>Strašáková, Mária;Kraus, Filip;Kizeková, Alica;Andělová, Petra</t>
  </si>
  <si>
    <t>Unresolved Border, Land and Maritime Disputes in Southeast Asia: Bi- and Multilateral Conflict Resolution Approaches and ASEAN's Centrality</t>
  </si>
  <si>
    <t>Klíma, Michal</t>
  </si>
  <si>
    <t>Clientelism, Corruption, and the Concept of Anti-Sytem Parties</t>
  </si>
  <si>
    <t>Březinová, Kateřina</t>
  </si>
  <si>
    <t>Der Kalte Krieg auf Film. Propaganda im Dienste tschechoslowakirscher Aktivitaten in Lateinamerika</t>
  </si>
  <si>
    <t>Cold War Edutainment: Understanding Czech Documentaries on Cold War Latin America</t>
  </si>
  <si>
    <t>EU u-Government: A Solution for More Citizen Participation in EU Policy-making</t>
  </si>
  <si>
    <t>Terrorism and Counterterrorism</t>
  </si>
  <si>
    <t>Cabada, Ladislav</t>
  </si>
  <si>
    <t>Western Balkans in the EU: When and Under which Conditions?</t>
  </si>
  <si>
    <t>Knotková-Čapková, Blanka</t>
  </si>
  <si>
    <t>Tagore in Czech Literary Translation: Interpretation and Gender Analysis</t>
  </si>
  <si>
    <t>Czech Republic</t>
  </si>
  <si>
    <t>Just, Petr</t>
  </si>
  <si>
    <t>Eurosceptic Parties in the Czech Republic’s 2014 European Parliamentary Elections Euroscepticism</t>
  </si>
  <si>
    <t>Charvát, Jakub</t>
  </si>
  <si>
    <t>Content emptiness, low media coverage, exhausted parties, and indifferent voters: an invisible 2014 European Parliamentary election campaign in the Czech Republic</t>
  </si>
  <si>
    <t>Aliyev, Huseyn</t>
  </si>
  <si>
    <t>When Informal Institutions Change Institutional Reforms and Informal Practices in the Former Soviet Union</t>
  </si>
  <si>
    <t>Jirák, Jan;Köpplová, Barbara</t>
  </si>
  <si>
    <t>Zur Entwicklung der Kommunikationsforschung in der tschechischen Universität und Gesellschaft</t>
  </si>
  <si>
    <t>Medien, Bildung und Soziales Gedächtnis. Innovatives Lehren mit Fernsehsendungen bei der Geschichtsvermittlung</t>
  </si>
  <si>
    <t>Černý, Karel</t>
  </si>
  <si>
    <t>Jezídové - komunita na útěku</t>
  </si>
  <si>
    <t>Zourek, Michal</t>
  </si>
  <si>
    <t>La política cultural de Checoslovaquia en América Latina durante la Guerra Fría: el caso de Uruguay</t>
  </si>
  <si>
    <t>Fišerová, Michaela</t>
  </si>
  <si>
    <t>Hopes of Derrida’s Reading? On Emergence of Peirce’s Texts in the Poststructuralist Context</t>
  </si>
  <si>
    <t>Machek, Jakub</t>
  </si>
  <si>
    <t>Die Suche nach einer besseren Welt für das tschechische Volk – Tschechische Utopien vor dem Ersten Weltkrieg</t>
  </si>
  <si>
    <t>Mikrobiologický ústav AV ČR, v. v. i.</t>
  </si>
  <si>
    <t>Martínková, Ludmila</t>
  </si>
  <si>
    <t>Nitrile-Converting Enzymes and their Synthetic Applications</t>
  </si>
  <si>
    <t>Lhotský, O.;Zlotá, Jana;Cajthaml, Tomáš;Najmanová, P.</t>
  </si>
  <si>
    <t>Technologie kompostování pro dekontaminaci endokrinně aktivních látek</t>
  </si>
  <si>
    <t>Tlaskalová-Hogenová, Helena;Drastich, P.;Kverka, Miloslav</t>
  </si>
  <si>
    <t>Mikrobiota a vybrané choroby gastrointestinálního traktu.</t>
  </si>
  <si>
    <t>Spáčilová, Lucie;Morozová, Magdalena;Mašín, P.;Maléterová, Ywetta;Kaštánek, František;Dytrych, Pavel;Ezechiáš, Martin;Křesinová, Zdena;Šolcová, Olga</t>
  </si>
  <si>
    <t>Endocrine Disruptor Degradation by Photocatalytic Pilot Plant Unit.</t>
  </si>
  <si>
    <t>Health-related biotechnology</t>
  </si>
  <si>
    <t>Other medical science</t>
  </si>
  <si>
    <t>Lhotský, O.;Stavělová, M.;Cajthaml, Tomáš</t>
  </si>
  <si>
    <t>Technologie kompostování pro dekontaminaci půd kontaminovaných perzistentními organickými polutanty</t>
  </si>
  <si>
    <t>Řezanka, Tomáš;Lukavský, Jaromír;Nedbalová, Linda</t>
  </si>
  <si>
    <t>Produkční kmen řasy Monoraphidium sp.pro produkci olejů s obsahem polynenasycených mastných kyselin, způsob produkce těchto olejů a použití tohoto produkčního kmene pro průmyslovou výrobu těchto olejůn</t>
  </si>
  <si>
    <t>Pátek, Miroslav;Dostálová, Hana;Rapoport, Andrey</t>
  </si>
  <si>
    <t>Metodické pokyny k provádění kontrol uzavřeného prostoru, kde se nakládá s geneticky modifikovanými mikroorganismy</t>
  </si>
  <si>
    <t>Setnička, Michal;Marek, René</t>
  </si>
  <si>
    <t>VÝBĚR V HODNÉHO ODBĚROVÉHO NÁSTROJE  PRO VZORK OVÁNÍ KONTAMINOVANÝCH ZEMIN  PŘI MONITOROVÁNÍ RADIAČNÍ SITUACE CHEMICKÝMI  LABORATOŘEMI HZS ČR</t>
  </si>
  <si>
    <t>Čapoun, Tomáš;Krykorková, Jana</t>
  </si>
  <si>
    <t>Odhad koncentrace organických látek ve vzduchu odebraném na sorpční trubičku Tenax</t>
  </si>
  <si>
    <t>Ministerstvo vnitra/Policie ČR Kriminalistický ústav Praha</t>
  </si>
  <si>
    <t>Kotrlý, Marek</t>
  </si>
  <si>
    <t>NEW METHODS, INSTRUMENTATION AND IDEAS FOR ANALYSIS AND MICROSCOPY IN FORENSIC SCIENCE 2017</t>
  </si>
  <si>
    <t>Válek, Pavel</t>
  </si>
  <si>
    <t>CM VaVaI č. 61: Rozhodovací analýza pro způsob dekódování vnitřní paměti zařízení skimmovací technologie</t>
  </si>
  <si>
    <t>Eliášová, Hana</t>
  </si>
  <si>
    <t>Portrétní identifikace s využitím 3D modelů obličeje.</t>
  </si>
  <si>
    <t>Vávra, Rudolf</t>
  </si>
  <si>
    <t>CM VaVaI č. 77: Zkoumání oděvních součástí se stopami účinků střelby optickými metodami</t>
  </si>
  <si>
    <t>Metodika hodnocení degradační účinnosti kapalných dekontaminačních směsí na bojové chemické látky</t>
  </si>
  <si>
    <t>Metodika hodnocení degradační účinnosti pevných dekontaminačních látek na bojové chemické látky</t>
  </si>
  <si>
    <t>KRUTIL, Josef</t>
  </si>
  <si>
    <t>Měřící trn půlkový se závažím</t>
  </si>
  <si>
    <t>Turková Ivana; Kotrlý Marek</t>
  </si>
  <si>
    <t>Analýza superpozice toner/psací pasta pomocí iontového svazku - CM VaVaI č. 51</t>
  </si>
  <si>
    <t>Paulus, František;Krömer, Antonín;Černý, Jaroslav;Petr, Jan</t>
  </si>
  <si>
    <t>Analýza hrozeb pro Českou republiku</t>
  </si>
  <si>
    <t>Moravská galerie v Brně</t>
  </si>
  <si>
    <t>Beyerle, Tulga;Březinová, Andrea;Crowley, David;Horsham, Michael;Hubatová-Vacková, Lada;Koryčánek, Rostislav;Štěch, Adam;Volf, Petr;Wollner, Jan</t>
  </si>
  <si>
    <t>OCH! Olgoj Chorchoj: Logic of Emotion</t>
  </si>
  <si>
    <t>Březinová, Andrea;Ingerle, Petr;Koryčánek, Rostislav;Kristek, Jan;Kupková, Marika;Krivý, Maroš;Krkošková, Alena;Pátek, Jiří;Písaříková, Jana;Sedlák, Jaroslav;Sylvestrová, Marta</t>
  </si>
  <si>
    <t>Paneland. Největší československý experiment</t>
  </si>
  <si>
    <t>Písaříková, Jana;Chrobák, Ondřej;Ingerle, Petr</t>
  </si>
  <si>
    <t>Jiří Valoch Whatever. Výběr z textů 1966-1989</t>
  </si>
  <si>
    <t>Pátek, Jiří</t>
  </si>
  <si>
    <t>Pomáhat, chránit, vysvětlovat: Teorie v objetí praxe</t>
  </si>
  <si>
    <t>Kazlepka, Zdeněk</t>
  </si>
  <si>
    <t>Camassei a Rocca. Kresby z českých sbírek</t>
  </si>
  <si>
    <t>Peško, Radim;Celizna, Tomáš;Macháček, Adam;Bennewith, David;Berger, Rachel;Bergmark, Emilia;Andrew, Blauvelt;Choi, Sulki;Choi, Min;Courant, Jean-Marie;Dostálková, Linda;Jetset, Experimental;Finsten, Kurt;Fitzpatrick, Chris;Roland, Früh;Gangloff, Paul;Goto</t>
  </si>
  <si>
    <t>27. Bienále Brno 2016</t>
  </si>
  <si>
    <t>Moravská zemská knihovna v Brně</t>
  </si>
  <si>
    <t>Fiala, Jiří;Sobotková, Marie</t>
  </si>
  <si>
    <t>Lafayette, Kollataj a další francouzští a polští státní vězňové v moravských a českých pevnostech na přelomu 18. a 19. století</t>
  </si>
  <si>
    <t>Topor, Michal</t>
  </si>
  <si>
    <t>Cizinci - či krajané? Reflexe německojazyčných partií Čech a Moravy v textech Arneho Nováka</t>
  </si>
  <si>
    <t>Žabička, Petr;Žabičková, Petra;Rosecký, Václav;Kravec, Martin</t>
  </si>
  <si>
    <t>Portál Knihovny.cz</t>
  </si>
  <si>
    <t>Gössel, Gabriel;Šír, Filip</t>
  </si>
  <si>
    <t>Recorded Sound in Czech Lands 1900 - 1946</t>
  </si>
  <si>
    <t>Moravské zemské muzeum</t>
  </si>
  <si>
    <t>Hrazdil, Vladimír;Houzar, Stanislav;Sejkora, Jiří;Koníčková, Šárka;Jarošová, Lenka</t>
  </si>
  <si>
    <t>Linarite from the Ag-Pb ore deposit at Kletné near Suchdol nad Odrou (Jeseníky Culm, Vítkov Highlands)</t>
  </si>
  <si>
    <t>Houzar, Stanislav;Hršelová, Pavla;Gilíková, Helena;Buriánek, David;Nehyba, Slavomír</t>
  </si>
  <si>
    <t>Přehled historie výzkumů permokarbonských sedimentů jižní časti boskovické brázdy (Část 2. Geologie a petrografie)</t>
  </si>
  <si>
    <t>Šušolová, Jana;Doláková, Nela;Gregerová, Miroslava;Dundek, Petr;Hadacz, Roman</t>
  </si>
  <si>
    <t>Nové poznatky k půdám na území Národního parku Podyjí se zaměřením na výskyt humolitů</t>
  </si>
  <si>
    <t>Ševčíková, Hana</t>
  </si>
  <si>
    <t>První nálezy špičky břečťanové – Marasmius epiphylloides – v Čechách a na Moravě</t>
  </si>
  <si>
    <t>Sutorý, Karel</t>
  </si>
  <si>
    <t>Notes on types of Astragalus L. taxa (Leguminosae) in the botanical collection of the Moravian Museum</t>
  </si>
  <si>
    <t>Types of Verbascum taxa (Scrophulariaceae) preserved in the Hungarian natural history museum</t>
  </si>
  <si>
    <t>Procházka, Jiří;Kment, Petr;Németh, Tamás;Kolibáč, Jiří</t>
  </si>
  <si>
    <t>New data on the distribution of Peltis grossa and P. gigantea (Coleoptera: Trogossitidae).</t>
  </si>
  <si>
    <t>Šebela, Miroslav</t>
  </si>
  <si>
    <t>Podle peří poznáš ptáka</t>
  </si>
  <si>
    <t>Oliva, Martin</t>
  </si>
  <si>
    <t>Palaeolithic and Mesolithic of the Czech Lands (Moravia and Bohemia) in the European context</t>
  </si>
  <si>
    <t>Other social sciences</t>
  </si>
  <si>
    <t>Nerudová, Zdeňka</t>
  </si>
  <si>
    <t>Lovci posledních mamutů na Moravě</t>
  </si>
  <si>
    <t>Neruda, Petr</t>
  </si>
  <si>
    <t>Čas neandertálců</t>
  </si>
  <si>
    <t>Encyklopedie paleolitu a mezolitu českých zemí</t>
  </si>
  <si>
    <t>Grossmannová, Dagmar</t>
  </si>
  <si>
    <t>Zlaté ražby v moravských nálezech v období třicetileté války (Příspěvek k měnovým poměrům na Moravě v letech 1618-1648)</t>
  </si>
  <si>
    <t>Galuška, Luděk</t>
  </si>
  <si>
    <t>Slované - Stopy předků. O Moravě v 6. - 10. století</t>
  </si>
  <si>
    <t>Kostrhun, Petr</t>
  </si>
  <si>
    <t>Archeologie a umění</t>
  </si>
  <si>
    <t>Drahoš, Zdeněk;Jeřábková, Eleonora;Malaťák, Demeter</t>
  </si>
  <si>
    <t>Šťastný bezdomovec - Evropan a světoobčan Jiří Gruša / Glücklich heimatlos - Europäer und Weltbürger</t>
  </si>
  <si>
    <t>Kalinová, Alena</t>
  </si>
  <si>
    <t>Novokřtěnská, habánská a posthabánská fajáns v Moravském zemském muzeu (1600-1765).</t>
  </si>
  <si>
    <t>Muzeum umění Olomouc, státní příspěvková organizace</t>
  </si>
  <si>
    <t>Kundračíková, Barbora;Ožibko, Michal;Geržová, Jana;Graham, Gordon;Hay, Kenneth G.;Kříž, Jan;Vítková, Martina</t>
  </si>
  <si>
    <t>Fascinace skutečností. Hyperrealismus v české malbě</t>
  </si>
  <si>
    <t>Národní archiv</t>
  </si>
  <si>
    <t>Paulus, Filip;Steinová, Šárka;Štěchovský, Jiří</t>
  </si>
  <si>
    <t>Univerzitní botanické zahrady v Praze v letech 1774-1945</t>
  </si>
  <si>
    <t>Pazderová, Alena</t>
  </si>
  <si>
    <t>Epistulae et acta nuntiorum apostolicorum apud imperatorem 1592-1628. Tomus I. Epistulae et acta Caesaris Speciani 1592-1598</t>
  </si>
  <si>
    <t>Národní filmový archiv</t>
  </si>
  <si>
    <t>Szczepanik, Petr</t>
  </si>
  <si>
    <t>Továrna Barrandov. Svět filmařů a politická moc 1945-1970</t>
  </si>
  <si>
    <t>Česálková, Lucie;Večeřa, Michal;Elbelová, Alena;Čechová, Briana;Maidl, Václav;Janeček, Petr;Šlingerová, Alena;Winkel, Heike;Jiřiště, Jakub;Winkler, Martina;Owen, Jonathan;Johnson, Kevin;Frodlová, Tereza;Uhlířová, Markéta;Batistová, Anna;Filimowicz, Michae</t>
  </si>
  <si>
    <t>Zpět k českému filmu. Politika, estetika, žánry a techniky</t>
  </si>
  <si>
    <t>Národní galerie v Praze</t>
  </si>
  <si>
    <t>Volrábová, Alena</t>
  </si>
  <si>
    <t>Wenceslaus Hollar (1607-1677): Drawings. A Catalogue Raisonné.</t>
  </si>
  <si>
    <t>Hladík, Tomáš</t>
  </si>
  <si>
    <t>Sochařská dílna období baroka ve střední Evropě. Od návrhu k provedení</t>
  </si>
  <si>
    <t>Steckerová, Andrea;Neumann, Jaromír;Ivanega, Jan</t>
  </si>
  <si>
    <t>Jaromír Neumann, Petr Brandl</t>
  </si>
  <si>
    <t>Arns, Norbert;Kalinovská, Milena;Fajt, Jiří</t>
  </si>
  <si>
    <t>Gerhard Richter</t>
  </si>
  <si>
    <t>Kubíková, Blanka;Hausenblasová, Jaroslava;Fučíková, Eliška;Kotková, Olga;Šárovcová, Martina;Volrábová, Alena;Dobalová, Sylva;Auer, Alfred;Baťa, Jan;Bravermannová, Milena;Bukovinská, Beket;Bůžek, Václav;Čumlivski, Denko;Del Torre Scheuch, Francesca;Fabiank</t>
  </si>
  <si>
    <t>Arcivévoda Ferdinand II Habsburský. Renesanční vladař a mecenáš mezi Prahou a Innsbruckem</t>
  </si>
  <si>
    <t>Bendová, Eva;Schleif, Nina;Siegmund-Mairinger, Gabriele</t>
  </si>
  <si>
    <t>Klemm &amp; Thiemann. Moderní dřevořez v Praze / Moderner Holzschnitt in Prag 1905–1908</t>
  </si>
  <si>
    <t>Kotková, Olga;Görres, Daniel;Heydenreich, Gunnar;Chlumská, Štěpánka;Klein, Peter;Maršíková Málková, Kristina;Sandner, Ingo;Smith-Contini, Helen;Šefců, Radka</t>
  </si>
  <si>
    <t>Cranach ze všech stran</t>
  </si>
  <si>
    <t>Pejčochová, Michaela</t>
  </si>
  <si>
    <t>The Formation of the Modern Chinese Painting Collection at the National Gallery in Prague</t>
  </si>
  <si>
    <t>Chlumská, Štěpánka;Dáňová, Helena;Klípa, Jan;Šefců, Radka;Pokorný, Adam</t>
  </si>
  <si>
    <t>Očím skryté. Podkresba na deskových obrazech 14.–16. století</t>
  </si>
  <si>
    <t>Pravdová, Anna;Hochmut, Kristýna;Le Stum, Philippe</t>
  </si>
  <si>
    <t>Bonjour, Monsieur Gauguin.  Čeští umělci v Bretani 1850-1950.</t>
  </si>
  <si>
    <t>Kalinovská, Milena;Dietmar, Elger;Buchloh, Benjamin H. D.;Richter, Babette;Petříček, Miroslav;Fajt, Jiří</t>
  </si>
  <si>
    <t>Fajt, Jiří;Franzen, Wilfried</t>
  </si>
  <si>
    <t>Eine Geschichte der Kunst in Ostmitteleuropa. Vorbemerkungen zur Reihe</t>
  </si>
  <si>
    <t>Kubíková, Blanka</t>
  </si>
  <si>
    <t>Portrét v renesančním malířství v českých zemích. Jeho ikonografie a funkce ve šlechtické reprezentaci.</t>
  </si>
  <si>
    <t>Chlumská, Štěpánka;Soukupová, Helena;Foltýn, Dušan;Dáňová, Helena</t>
  </si>
  <si>
    <t>Convent of St. Agnes of Bohemia. Monastery guide</t>
  </si>
  <si>
    <t>Volrábová, Alena;Winzeler, Marius;Vondráčková, Marcela;Dlábková, Markéta;Novotná, Tereza;Bendová, Eva;Hánová, Markéta;Šárovcová, Martina;Zlatohlávková, Eliška;Ježková, Markéta;Pátek, Jakub;Kazlepka, Zdeněk;Slavíček, Lubomír;Konečný, Lubomír;Bukovinská, Be</t>
  </si>
  <si>
    <t>Ars linearis VI</t>
  </si>
  <si>
    <t>Klimtová, Zdenka;Skupa, Lukáš;Secká, Milena;Hlinka, Jiří;Hlinková, Tereza</t>
  </si>
  <si>
    <t>Příběhy ptačího koberce</t>
  </si>
  <si>
    <t>Národní knihovna České republiky</t>
  </si>
  <si>
    <t>Uhlíř, Zdeněk;Klimek, Tomáš;Čiperová, Olga;Psohlavec, Tomáš</t>
  </si>
  <si>
    <t>Návrh, vytvoření a zpřístupnění databáze edic plných textů dle konceptuálního modelu VaV 2016</t>
  </si>
  <si>
    <t>Uhlíř, Zdeněk;Klimek, Tomáš;Kučera, Karel;Majer, Martin</t>
  </si>
  <si>
    <t>Automatizační modul pro index digitalizovaných dokumentů IDHF</t>
  </si>
  <si>
    <t>Uhlíř, Zdeněk;Klimek, Tomáš;Kučera, Karel</t>
  </si>
  <si>
    <t>Definice digitálního dokumentu pro potřeby zpřístupnění a trvalého uložení v podprogramu VISK6 – nová verze</t>
  </si>
  <si>
    <t>Uhlíř, Zdeněk;Klimek, Tomáš;Psohlavec, Tomáš;Skrčený, Vlastimil;Švejda, Pavel</t>
  </si>
  <si>
    <t>Instalace IIIF-compliant image serveru v prostředí distribuovaných digitálních úložišť v oblasti psaného kulturního dědictví</t>
  </si>
  <si>
    <t>Boldan, Kamil</t>
  </si>
  <si>
    <t>Úřední jednolistové tisky jagellonského věku</t>
  </si>
  <si>
    <t>Marek, Jindřich;Dragoun, Michal</t>
  </si>
  <si>
    <t>Soupis středověkých latinských rukopisů Národní knihovny ČR: doplňky ke katalogu Josefa Truhláře = Catalogus codicum manu scriptorum Latinorum medii aevi qui in Bibliotheca Nationali olim Universitatis Pragensis asservantur: additamenta ad catalogum Josephi Truhlář</t>
  </si>
  <si>
    <t>Marek, Jindřich</t>
  </si>
  <si>
    <t>Das Plädoyer des Prager Theologen Mařík Rvačka (Moritz von Prag) gegen den Kult von Bluthostien</t>
  </si>
  <si>
    <t>Semerádová, Pavla;Šedivá, Eliška</t>
  </si>
  <si>
    <t>Catalogus collectionis operum artis musicae de Monasterii Siloensis</t>
  </si>
  <si>
    <t>Magidová, Marija</t>
  </si>
  <si>
    <t>Под знаком каталогов и материалов к… В. Н. Тукалевский и русская книга за рубежом. 1918-1936 гг. Pod znakom katalogov i materialov k… V. N. Tukalevskij i russkaja kniga za rubežom. 1918-1936 gg.</t>
  </si>
  <si>
    <t>Národní muzeum</t>
  </si>
  <si>
    <t>Šumpich, Jan</t>
  </si>
  <si>
    <t>Motýli Středního Pojihlaví</t>
  </si>
  <si>
    <t>Šoun, Jaroslav;Bouda, František;Kocourková, Jana;Malíček, Jiří;Palice, Zdeněk;Peksa, Ondřej;Svoboda, David;Vondrák, Jan</t>
  </si>
  <si>
    <t>Zajímavé nálezy lišejníků z čeledi Parmeliaceae v České republice</t>
  </si>
  <si>
    <t>Mycology</t>
  </si>
  <si>
    <t>Dolejš, Petr;Rückl, Kryštof</t>
  </si>
  <si>
    <t>Two rare spider species (Araneae: Araneidae, Theridiidae) found in the Šumava Mts.</t>
  </si>
  <si>
    <t>Heroldová, Helena</t>
  </si>
  <si>
    <t>Between Cultures: Manchu and Han Dress of the Late Qing Dynasty in the Náprstek Museum Collection</t>
  </si>
  <si>
    <t>Dragoun, Michal</t>
  </si>
  <si>
    <t>Rukopisné zlomky Knihovny Národního muzea : Signatura 1 K (Dodatky ke sbírkám Adolfa Patery a Čeňka Zíbrta)</t>
  </si>
  <si>
    <t>Library science</t>
  </si>
  <si>
    <t>Svobodová, Helena;Kozáková, Romana</t>
  </si>
  <si>
    <t>Ancient Glass</t>
  </si>
  <si>
    <t>Sklenář, Karel</t>
  </si>
  <si>
    <t>Archeologie v Čechách v období analytického pozitivismu (1868-1892) : Od Vocelova &amp;quot;Pravěku&amp;quot; po střetnutí muzejní a univerzitní školy</t>
  </si>
  <si>
    <t>Smíšek, Kamil</t>
  </si>
  <si>
    <t>České, moravské a slezské mince 10. - 20. století : Národní muzeum - Chaurova sbírka IX. 1. Vládní a soukromé početní peníze (14. - 17. století)</t>
  </si>
  <si>
    <t>Jordan, Hanuš</t>
  </si>
  <si>
    <t>Krása němých svědků : Památky na osobnosti českého divadla ve sbírce Národního muzea</t>
  </si>
  <si>
    <t>Šustíková, Věra</t>
  </si>
  <si>
    <t>Nová vlna koncertního melodramu : k 20. výročí projektu Oživení koncertního melodramu</t>
  </si>
  <si>
    <t>Paulová, Eva</t>
  </si>
  <si>
    <t>Čestný soud Maffie ve věci obvinění Josefa Suka a dalších členů Českého kvarteta Zdeňkem Nejedlým ve světle dokumentů z pozůstalosti Josefa Jana Friče</t>
  </si>
  <si>
    <t>Sklenář, Jan;Ekrt, Boris;Sejkora, Jiří;Kolesar, Peter;Gazdová, Zuzana;Malíková, Radana;Nohejlová, Martina;Kotlík, Petr;Novák, Michal;Ďurovič, Michal;Říhová Ambrožová, Jana</t>
  </si>
  <si>
    <t>Metodika preventivní i sanační konzervace sbírkových předmětů z oblasti paleontologie a mineralogie ohrožených produkty degradace sulfidů</t>
  </si>
  <si>
    <t>Holec, Jan;Kment, Petr;Wagner, Jan;Šmíd, Jiří;Šída, Otakar;Kvaček, Jiří;Sejkora, Jiří;Kuželka, Vítězslav</t>
  </si>
  <si>
    <t>Metodika pro práci s přírodovědeckým typovým materiálem</t>
  </si>
  <si>
    <t>Pauliš, Petr;Babka, Karel;Sejkora, Jiří;Škácha, Pavel</t>
  </si>
  <si>
    <t>Uranové minerály ČR a jejich nejvýznamnější naleziště</t>
  </si>
  <si>
    <t>Laštůvka, Zdeněk;Barták, Miroslav;Bezděk, Jan;Bílý, Svatopluk;Čelechovský, Alois;Dolný, Aleš;Hula, Vladimír;Chládek, František;Ježek, Jan;Kment, Petr;Malenovský, Igor;Řezníčková, Pavla;Říha, Martin;Skuhravá, Marcela;Stejskal, Robert;Šefrová, Hana;Tkoč, Michal;Trnka, Filip;Vašátko, Jaroslav</t>
  </si>
  <si>
    <t>Fagová, Dana;Šulcová, Veronika</t>
  </si>
  <si>
    <t>Restaurování fragmentů kasule z poloviny 17. století: Nové metody lokálního čištění historického textilu</t>
  </si>
  <si>
    <t>Valach, Jaroslav;Juliš, Karel;Frankl, Jiří;Štefcová, Petra;Pech, Michal;Kotyk, Michael</t>
  </si>
  <si>
    <t>Soubor jednoduchých čidel pro monitorování parametrů vnitřního prostředí v uzavřených či nesnadno přístupných prostorách (např. výstavní vitríny, odlehlé depozitáře atp.)</t>
  </si>
  <si>
    <t>Mašek, Petr;Šípek, Richard</t>
  </si>
  <si>
    <t>Vzorová metodika pro využití provenienční databáze k identifikaci odcizených knih pro policii a vyšetřovací orgány</t>
  </si>
  <si>
    <t>Kašparová, Jaroslava;Šípek, Richard</t>
  </si>
  <si>
    <t>Mapa historických knihoven na základě výzkumu proveniencí - Evropa</t>
  </si>
  <si>
    <t>Klápšťová, Kateřina;Homola, Otokar</t>
  </si>
  <si>
    <t>Dakotská kultura na rozcestí: Vojta Náprstek a jeho dakotská sbírka z roku 1856</t>
  </si>
  <si>
    <t>Onderka, Pavel;Jungová, Gabriela;Bučil, Jiří;Oktábcová, Lubica;Pečený, Jakub;Cvrček, Jan;Schierová, Zuzana;Tomsová, Julie</t>
  </si>
  <si>
    <t>Atlas of Egyptian Mummies in the Czech Collections I: Complete Adult Human Mummies</t>
  </si>
  <si>
    <t>Nová, Kateřina;Vejvodová, Veronika</t>
  </si>
  <si>
    <t>Three Years with the Maestro: an American remembers Antonín Dvořák</t>
  </si>
  <si>
    <t>Mojžíšová, Olga;Pospíšil, Milan</t>
  </si>
  <si>
    <t>Bedřich Smetana.  Korespondence I. (1840-1862)</t>
  </si>
  <si>
    <t>Novák, Ľubomír;Stančo, Ladislav;Marquis, Philippe;Belaňová, Petra;Mleziva, Jindřich;Ohlídalová, Martina;Kozáková, Romana;Šulcová, Veronika;Šefců, Radka;Šreinová, Blanka;Malíková, Radana;Fořt, Martin;Knězů Knížová, Michaela;Míčková, Eva;Tisucká, Marika</t>
  </si>
  <si>
    <t>Afghanistan. Rescued Treasures of Buddhism</t>
  </si>
  <si>
    <t>Národní památkový ústav</t>
  </si>
  <si>
    <t>Borovcová, Alena</t>
  </si>
  <si>
    <t>The Cultural Heritage of the Northern State Railway</t>
  </si>
  <si>
    <t>Lukášová, Eva;Otavská, Vendula</t>
  </si>
  <si>
    <t>Aristokratický interiér doby baroka ve světle historických inventářů</t>
  </si>
  <si>
    <t>Bláha, Jiří;Kazárová, Helena;Olšan, Jiří;Pavelec, Petr;Reitinger, Petr;Slavko, Pavel;Voříšek, Martin</t>
  </si>
  <si>
    <t>Metodika pro přípravu a realizaci historicky poučených festivit v prostředí hradů a zámků – I.</t>
  </si>
  <si>
    <t>Pavlíková, Marta;Hochel, Marian</t>
  </si>
  <si>
    <t>Třináctá komnata Napoleonova, obraz Napoleona Bonaparta v mobiliárních fondech Národního památkového ústavu</t>
  </si>
  <si>
    <t>Strakoš, Martin;Anton, Ondřej;Bydžovský, Jiří;Cikrle, Petr;Černá, Anna Marie;Dufka, Ámos;Hasníková, Hana;Keršner, Zbyněk;Kugl, Jiří;Kunecký, Jiří;Popelová, Lenka;Přendík, Petr;Rotter, Tomáš;Rovnaníková, Pavla;Šenberger, Tomáš;Šimonová, Hana;Urlich, Petr</t>
  </si>
  <si>
    <t>Nádraží Ostrava-Vítkovice. Historie - architektura - památkový potenciál.</t>
  </si>
  <si>
    <t>Fidler, Petr;Křesadlová, Lenka;Perutková, Jana;Spáčilová, Jana;Valeš, Tomáš;Ruhe, Lilian</t>
  </si>
  <si>
    <t>Proměny zámeckého areálu v Jaroměřicích nad Rokytnou</t>
  </si>
  <si>
    <t>Hájek, Josef;Bartoš, Ladislav;Koberová, Veronika;Kibic, Karel;Maloušek, Jan;Semerád, Matouš</t>
  </si>
  <si>
    <t>Cihly v historické architektuře Prahy</t>
  </si>
  <si>
    <t>Radostová, Šárka;Baštýřová, Hana;Gaudek, Tomáš;Čapková, Gabriela;Fiřt, Jan;Hlušičková, Pavla;Mudra, Aleš;Lavička, Roman;Srovnal, Filip;Salava, Jan;Uhlíková, Kristina;Halama, Tomáš</t>
  </si>
  <si>
    <t>Ad unicum:  Umělecká díla z fondů Národního památkového ústavu. I/1 Od gotiky k manýrismu</t>
  </si>
  <si>
    <t>Pavlíková, Marta;Sellnerová, Alena;Hanzlík, Jan;Bureš, Jiří;Hájková, Lenka;Páral, Matěj;Řičánková, Alena</t>
  </si>
  <si>
    <t>Sakrální architektura 20. století v Ústeckém kraji</t>
  </si>
  <si>
    <t>Černá, Alena;Vavřinová, Valburga;Scheufler, Pavel;Medříková, Petra;Hořejš, Miloš;Vaňková, Lenka;Polách, Radek;Pilná, Veronika;Krejčiřík, Přemysl;Hozák, Jan;Kliment, Petr;Hrubá, Michaela;Ruizová, Libuše;Hocková, Monika;Wittlich, Filip;Jůn, Libor;Novozámská</t>
  </si>
  <si>
    <t>Jednotná popisná a obrazová dokumentace historického fotografického materiálu v kontextu používaných elektronických evidenčních systémů v příspěvkových organizacích MK ČR</t>
  </si>
  <si>
    <t>Wittlich, Filip;Scheufler, Pavel;Černá, Alena;Vavřinová, Valburga;Kliment, Petr;Hozák, Jan;Knoppová, Hana;Scheuflerová, Lenka</t>
  </si>
  <si>
    <t>Interpretace fotografie z hlediska obsažených obrazových informací. Metodika maximalizace reálného využití informací poskytovaných historickým fotografickým materiálem jako solitérní památkou a v kontextu používaných databázových systémů evidence pro proh</t>
  </si>
  <si>
    <t>Linhartová, Dana</t>
  </si>
  <si>
    <t>Architektonická činnost ateliéru Fellner &amp; Helmer v českých zemích</t>
  </si>
  <si>
    <t>Scheufler, Pavel;Vavřinová, Valburga</t>
  </si>
  <si>
    <t>Fotografické ateliéry na území zemí Koruny české</t>
  </si>
  <si>
    <t>Boháčová, I.;Cymbalak, Tomasz;Čiháková, Jarmila;Dragoun, Zd.;Hasil, J.;Havrda, Jan;Juřina, P.;Kašpar, V.;Laval, F.;Mašterová, K.;Podliska, Jaroslav;Staňková, Veronika;Starec, P.;Šmolíková, M.;Tryml, Michal;Vyšohlíd, M.;Žďárská, Anna</t>
  </si>
  <si>
    <t>Havlůjová, Hana;Indrová, Martina;Charvátová, Kateřina;Klapko, Dušan;Hudec, Petr;Jordánová, Květa;Havrlant, Petr;Kosová, Šárka;Neprašová, Eva;Rezková Přibylová, Naděžda;Svobodová, Anna;Wizovská, Dagmar;Wizovský, Tomáš</t>
  </si>
  <si>
    <t>Památky nás baví 1. Objevujeme kulturní dědictví s předškoláky a žáky 1. stupně základních škol.</t>
  </si>
  <si>
    <t>Havlůjová, Hana;Indrová, Martina;Charvátová, Kateřina;Klapko, Dušan;Havrlant, Petr;Hudec, Petr;Jordánová, Květa;Kosová, Šárka;Neprašová, Eva;Rezková Přibylová, Naděžda;Svobodová, Anna;Wizovská, Dagmar;Wizovský, Tomáš</t>
  </si>
  <si>
    <t>Památky nás baví 2. Předáváme péči o kulturní dědictví žákům 2. stupně základních škol a středoškolákům.</t>
  </si>
  <si>
    <t>Havlůjová, Hana;Indrová, Martina;Charvátová, Kateřina;Klapko, Dušan;Hudec, Petr;Havrlant, Petr;Jordánová, Květa;Neprašová, Eva;Rezková Přibylová, Naděžda;Svobodová, Anna;Wizovská, Dagmar;Wizovský, Tomáš</t>
  </si>
  <si>
    <t>Památky nás baví 3. Potenciál kulturního dědictví pro vysokoškolské a další vzdělávání pedagogů.</t>
  </si>
  <si>
    <t>Havlůjová, Hana;Indrová, Martina;Charvátová, Kateřina;Klapko, Dušan;Hudec, Petr;Havrlant, Petr;Jordánová, Květa;Neprašová, Eva;Rezková Přibylová, Naděžda;Svoboda, Petr;Svobodová, Anna;Wizovská, Dagmar;Wizovský, Tomáš</t>
  </si>
  <si>
    <t>Památky nás baví 4. Kulturní dědictví jako příležitost pro učení všech generací.</t>
  </si>
  <si>
    <t>Památky nás baví 5. Objevujeme kulturní dědictví bez bariér.</t>
  </si>
  <si>
    <t>Ourodová, Ludmila;Hájek, Pavel;Vávrová, Petra;Neoralová, Jitka</t>
  </si>
  <si>
    <t>Metodika Preventivní péče o historické knihovní fondy ve specifických podmínkách památkových objektů ve správě NPÚ</t>
  </si>
  <si>
    <t>Pavlíková, Marta;Sellnerová, Alena</t>
  </si>
  <si>
    <t>Louny avantgardní - vybrané meziválečné realizace</t>
  </si>
  <si>
    <t>Žižka, Jan</t>
  </si>
  <si>
    <t>Hospodářské dvory bývalých panství v Čechách</t>
  </si>
  <si>
    <t>Havlice, Jiří;Lavička, Roman;Čapek, Ladislav;Fröhlich, Jiří;Krajíc, Rudolf;Reitinger, Lukáš</t>
  </si>
  <si>
    <t>Královská založení na jihu Čech za vlády posledních Přemyslovců</t>
  </si>
  <si>
    <t>Zeman, Jaroslav</t>
  </si>
  <si>
    <t>„Ein Volk, ein Reich, eine Architektur.“ Nacistická architektura na Liberecku a Jablonecku.</t>
  </si>
  <si>
    <t>Matěj, Miloš;Ryšková, Michaela;Gustafsson, Ulf Ingemar;Taugbøl, Trond;Tomášek, Martin;Šternová, Petra;Jordánová, Květa;Freiwilling, Petr;Buchta, Ladislav;Borovcová, Alena</t>
  </si>
  <si>
    <t>Technical Monuments in Norway and the Czech Republic – Technické památky v Norsku a České republice</t>
  </si>
  <si>
    <t>Národní technické museum</t>
  </si>
  <si>
    <t>Skoupý, Jiří</t>
  </si>
  <si>
    <t>Šofér, který změnil dějiny. Za volantem vstříc atentátu v Sarajevu</t>
  </si>
  <si>
    <t>Laboutková, Irena</t>
  </si>
  <si>
    <t>Umělecká litina ve sbírkách Národního technického muzea</t>
  </si>
  <si>
    <t>Buriánková, Magdalena;Cikrytová, Tereza;Hozák, Jan;Hrubá, Michaela;Kliment, Petr;Kopecká, Ivana;Stříteský, Hynek;Zeinerová-Brachtlová, Michaela</t>
  </si>
  <si>
    <t>Aplikace a prezentace historického fotografického materiálu v expozicích a instalacích paměťových institucí</t>
  </si>
  <si>
    <t>Svobodová, Eva;Kopecká, Ivana;Čechák, Tomáš;Prokeš, Radek</t>
  </si>
  <si>
    <t>Historické metalické laky</t>
  </si>
  <si>
    <t>Kopecká, Ivana</t>
  </si>
  <si>
    <t>Kolečko první pomoci a záchranných prací</t>
  </si>
  <si>
    <t>Králová, Hana;Lišková, Jana</t>
  </si>
  <si>
    <t>„Vytrvale vpřed“: osudy rodu (von) Hardtmuth</t>
  </si>
  <si>
    <t>Národní ústav duševního zdraví</t>
  </si>
  <si>
    <t>Tylš, Filip;Páleníček, Tomáš;Horáček, Jiří</t>
  </si>
  <si>
    <t>Neurobiology of the effect of psilocybin in relation to its potential therapeutic targets</t>
  </si>
  <si>
    <t>Bankovská Motlová, Lucie;Španiel, Filip</t>
  </si>
  <si>
    <t>Schizofrenie: Jak předejít relapsu aneb terapie pro 21. století</t>
  </si>
  <si>
    <t>Mohr, Pavel;Kopeček, Miloslav;Brunovský, Martin;Páleníček, Tomáš</t>
  </si>
  <si>
    <t>Klinická psychofarmakologie</t>
  </si>
  <si>
    <t>Weiss, Petr</t>
  </si>
  <si>
    <t>Poruchy sexuální preference</t>
  </si>
  <si>
    <t>Test pojmenování obrázků a jejich vybavení (POBAV)</t>
  </si>
  <si>
    <t>Winkler, Petr;Machů, Vendula;Kondrátová, Lucie</t>
  </si>
  <si>
    <t>Mapa služeb pro lidi s duševním onemocněním</t>
  </si>
  <si>
    <t>Koudelka, Vlastimil;Tsenov, Grygoriy</t>
  </si>
  <si>
    <t>EROs, PLI, &amp; DPLI Analyzer</t>
  </si>
  <si>
    <t>Chodounská, Hana;Šťastná, Eva;Kapras, Vojtěch;Kohout, Ladislav;Borovská, Jiřina;Vyklický, Ladislav;Valeš, Karel;Cais, Ondřej;Rambousek, Lukáš;Stuchlík, Aleš;Valešová, Věra</t>
  </si>
  <si>
    <t>Steroide anionic compounds, method of their production, usage and pharmaceutical preparation involving them</t>
  </si>
  <si>
    <t>Fajnerová, Iveta;Vlček, Kamil;Brom, Cyril;Rodriguez, Mabel;Dvorská, Karolína;Levčík, David;Konrádová, Lucie;Mikoláš, Pavol;Ungrmanová, Martina;Bída, Michal;Blahna, Karel;Španiel, Filip;Stuchlík, Aleš;Horáček, Jiří</t>
  </si>
  <si>
    <t>Virtual spatial navigation tests based on animal research: spatial cognition deficit in first episodes of schizophrenia</t>
  </si>
  <si>
    <t>Prajsová, Jitka;Grznár, Miroslav</t>
  </si>
  <si>
    <t>Sebevražednost v České republice a strategie její prevence</t>
  </si>
  <si>
    <t>Národní ústav lidové kultury</t>
  </si>
  <si>
    <t>Novotný, Martin</t>
  </si>
  <si>
    <t>Hliněná omítka (lepenice) na dřevěné konstrukci tradičních staveb: příprava, aplikace, údržba</t>
  </si>
  <si>
    <t>Mertová, Petra;Samohýlová, Alena</t>
  </si>
  <si>
    <t>Metodika nedestruktivního průzkumu historických tkanin etnografického charakteru z období 1850 až 1950, jejich dokumentace a identifikace. MEP (Metodika etnografického průzkumu)</t>
  </si>
  <si>
    <t>Šimša, Martin</t>
  </si>
  <si>
    <t>Mapa rozšíření úvazů velkých tištěných šátků na Moravě</t>
  </si>
  <si>
    <t>Národní zemědělské muzeum Praha</t>
  </si>
  <si>
    <t>Simanov, Vladimír</t>
  </si>
  <si>
    <t>České lesy v datech a číslech</t>
  </si>
  <si>
    <t>Foltánek, Vladimír</t>
  </si>
  <si>
    <t>Lesní školkařství v České republice – od historie k současnosti</t>
  </si>
  <si>
    <t>Balcarová, Jitka</t>
  </si>
  <si>
    <t>MUDr. Gustav Rösler a Neudeutscher Kulturbund in Österreich. „Pionýři“ rasové hygieny v českých zemích</t>
  </si>
  <si>
    <t>Čeněk, Miroslav;Voldřichová, Marie</t>
  </si>
  <si>
    <t>Sallačova sbírka turovitých : kritický katalog</t>
  </si>
  <si>
    <t>Pojar, Vojtěch</t>
  </si>
  <si>
    <t>Zelené zlato. Kartelizace chmelařství v českých zemích (1890–1938)</t>
  </si>
  <si>
    <t>Kubů, Eduard;Šouša, Jiří</t>
  </si>
  <si>
    <t>Z časů, kdy nebylo co jíst… Český sedlák/rolník za Velké války</t>
  </si>
  <si>
    <t>Steinová, Šárka;Ottomanská, Stanislava</t>
  </si>
  <si>
    <t>Zahradní umění za první Československé republiky a její zahradníci</t>
  </si>
  <si>
    <t>Novák, Zdeněk</t>
  </si>
  <si>
    <t>Zahrada Evropy. Osudy zahradního umění na Moravě pohledem 21. století</t>
  </si>
  <si>
    <t>Venkov, rolník a válka ve střední Evropě novověku. Od Třicetileté války do války studené</t>
  </si>
  <si>
    <t>Vlček, Martin;Kubásková, Lucie;Jakubská, Jana</t>
  </si>
  <si>
    <t>Šrobárova sbírka – Odhalení</t>
  </si>
  <si>
    <t>Slaba, Martin</t>
  </si>
  <si>
    <t>Myslivost - stálá muzejní expozice</t>
  </si>
  <si>
    <t>Národohospodářský ústav AV ČR, v. v. i.</t>
  </si>
  <si>
    <t>Sidorkin, Oleg;Srholec, Martin</t>
  </si>
  <si>
    <t>Do direct subsidies stimulate new R&amp;D outputs in firms? A comparison of the IMPULS, TIP and ALFA programmes</t>
  </si>
  <si>
    <t>Kalíšková, Klára</t>
  </si>
  <si>
    <t>IDEA pro volby 2017: rodinná politika ve volebních programech: přehled a rozbor</t>
  </si>
  <si>
    <t>Macháček, Vít;Srholec, Martin</t>
  </si>
  <si>
    <t>Místní časopisy ve Scopusu</t>
  </si>
  <si>
    <t>Kalíšková, Klára;Münich, Daniel;Pertold, Filip</t>
  </si>
  <si>
    <t>Veřejná podpora míst ve školkách se vyplatí: analýza výnosů a nákladů</t>
  </si>
  <si>
    <t>Palguta, Ján;Pertold, Filip</t>
  </si>
  <si>
    <t>K čemu vede (ne)transparentnost veřejných zakázek?</t>
  </si>
  <si>
    <t>Srholec, Martin</t>
  </si>
  <si>
    <t>Metodika hodnocení hospodárnosti účelové podpory pro aplikovaný výzkum a vývoj ve firmách</t>
  </si>
  <si>
    <t>Nemocnice Na Bulovce</t>
  </si>
  <si>
    <t>Lesenský, Jan;Matějovský, Zdeněk;Němec, Karel</t>
  </si>
  <si>
    <t>Complex surgery for locally advanced bone and soft tissue sarcomas of the shoulder girdle</t>
  </si>
  <si>
    <t>Rob, Filip;Hercogová, Jana</t>
  </si>
  <si>
    <t>Ixekizumab (TALTZ®) - nový lék pro léčbu psoriázy</t>
  </si>
  <si>
    <t>Dermatology and venereal diseases</t>
  </si>
  <si>
    <t>Zikán, Michal</t>
  </si>
  <si>
    <t>olaparib</t>
  </si>
  <si>
    <t>Pauk, Norbert</t>
  </si>
  <si>
    <t>Duální bronchodilatační léčba u pacientů s chronickou obstrukční plicní nemocí</t>
  </si>
  <si>
    <t>Respiratory systems</t>
  </si>
  <si>
    <t>Beneš, Jiří</t>
  </si>
  <si>
    <t>Dalbavancin</t>
  </si>
  <si>
    <t>Infectious Diseases</t>
  </si>
  <si>
    <t>Jilich, David</t>
  </si>
  <si>
    <t>Odefsey a jeho současná pozice v léčbě HIV infekce</t>
  </si>
  <si>
    <t>Včelák, Josef;Tóth, Ladislav;Šlégl, Michal;Šuman, Roman</t>
  </si>
  <si>
    <t>Léčba zlomenin páteře u pacientů s ankylozující spondylartritidou</t>
  </si>
  <si>
    <t>Pauk, Norbert;Balco, Michal</t>
  </si>
  <si>
    <t>Umeklidinium/vilanterol – nová fixní dvojkombinace duální bronchodilatace v udržovací terapii CHOPN</t>
  </si>
  <si>
    <t>Sečníková, Zuzana;Krásová, Martina;Zelenková, Darina;Jůzlová, Kateřina;Hercogová, Jana</t>
  </si>
  <si>
    <t>Kožní nádory u transplantovaných pacientů - doporučení pro praxi</t>
  </si>
  <si>
    <t>Jůzlová, Kateřina;Rob, Filip;Vaňousová, Daniela;Kružicová, Zuzana;Sýkorová, Blanka;Hercogová, Jana</t>
  </si>
  <si>
    <t>Doporučený postup pro léčbu kapavky v České republice</t>
  </si>
  <si>
    <t>Holečková, Petra</t>
  </si>
  <si>
    <t>Výživa - základní předpoklad onkologické léčby</t>
  </si>
  <si>
    <t>Nemocnice Na Homolce</t>
  </si>
  <si>
    <t>Čáp, Petr</t>
  </si>
  <si>
    <t>Bronchiální hyperreaktivita a její souvislosti</t>
  </si>
  <si>
    <t>Petrů, Jan;Dujka, Libor;Královec, Štěpán;Mžourková, Kateřina;Neužil, Petr</t>
  </si>
  <si>
    <t>Temperature-Controlled Radiofrequency Ablation for Pulmonary Vein Isolation in Patients With Atrial Fibrillation</t>
  </si>
  <si>
    <t>Rubáčková Popelová, Jana;Černý, Štěpán</t>
  </si>
  <si>
    <t>Chlopenní vady</t>
  </si>
  <si>
    <t>Naar, Jan;Neužil, Petr;Doškář, Petr;Málek, Filip</t>
  </si>
  <si>
    <t>Effects of Spinal Cord Stimulation on Cardiac Sympathetic Nerve Activity in Patients with Heart Failure</t>
  </si>
  <si>
    <t>Krámská, Lenka</t>
  </si>
  <si>
    <t>Neuropsychologie cévních mozkových příhod</t>
  </si>
  <si>
    <t>Neužil, Petr;Petrů, Jan;Mates, Martin;Prokopová, Milena;Hála, Pavel;Kmoníček, Petr;Mráz, Tomáš</t>
  </si>
  <si>
    <t>Percutaneous closure of left atrial appendage for stroke prevention</t>
  </si>
  <si>
    <t>Neužil, Petr</t>
  </si>
  <si>
    <t>Practical Considerations of Mapping Persistent Atrial Fibrillation With Whole-Chamber Basket Catheters</t>
  </si>
  <si>
    <t>Mates, Martin</t>
  </si>
  <si>
    <t>Koronární cirkulace</t>
  </si>
  <si>
    <t>Orientální ústav AV ČR, v. v. i.</t>
  </si>
  <si>
    <t>Klimeš, Ondřej</t>
  </si>
  <si>
    <t>China’s cultural soft power: the central concept in the early Xi Jinping era (2012–2017)</t>
  </si>
  <si>
    <t>Melčák, Miroslav</t>
  </si>
  <si>
    <t>Islámský stát a likvidace architektonického dědictví: Příklad Mosulu</t>
  </si>
  <si>
    <t>Hrubý, Jakub</t>
  </si>
  <si>
    <t>Legitimita moci v rámci císařské vize zakladatele dynastie Ming</t>
  </si>
  <si>
    <t>Dluhošová, Táňa;Chen, A.Ch.-H.</t>
  </si>
  <si>
    <t>Digital Humanities Methods for Reconstruction of the Literary Fields in the Early Post-war Period of Taiwann</t>
  </si>
  <si>
    <t>Strnad, Jaroslav</t>
  </si>
  <si>
    <t>Kabīr in the Gurū Granth</t>
  </si>
  <si>
    <t>Weingarten, Oliver</t>
  </si>
  <si>
    <t>The Unorthodox Master: The Serious and the Playful in Depictions of Confucius</t>
  </si>
  <si>
    <t>Petrů, Tomáš</t>
  </si>
  <si>
    <t>"Lands below the Winds" as Part of the Persian Cosmopolis: An Inquiry into Linguistic and Cultural Borrowings from the Persianate societies in the Malay World</t>
  </si>
  <si>
    <t>OSEVA vývoj a výzkum s.r.o.</t>
  </si>
  <si>
    <t>Lošák, Martin;Zámečník, J.;Pavlíčková, J.;Faltus, M.</t>
  </si>
  <si>
    <t>Zavedení trav do in vitro podmínek</t>
  </si>
  <si>
    <t>Biology (theoretical, mathematical, thermal, cryobiology, biological rhythm), Evolutionary
biology</t>
  </si>
  <si>
    <t>Vrbovský, Viktor</t>
  </si>
  <si>
    <t>Odrůda řepky ozimé OBELIX</t>
  </si>
  <si>
    <t>Seidenglanz, M.;Šafář, J.;Hrudová, E.;Tóth, P.;Kolařík, P.;Rotrekl, J.;Havel, Jiří;Plachká, Eva;Táncik, J.;Hudec, K.</t>
  </si>
  <si>
    <t>Výsledky testování citlivosti blýskáčků (Meligethes spp.) na pyrethroid tau-fluvalinate v roce 2016</t>
  </si>
  <si>
    <t>Macháč, Radek;Smočková, Martina;Petřeková, Pavla</t>
  </si>
  <si>
    <t>Testování selektivity herbicidů ve vybraných druzích trav</t>
  </si>
  <si>
    <t>Burketová, Lenka;Šašek, Vladimír;Kolomazník, Karel;Havel, Jiří;Věchet, Lubomír</t>
  </si>
  <si>
    <t>Biostimulátor rostlin</t>
  </si>
  <si>
    <t>Možnosti použití herbicidů s graminicidním účinkem v travách na semeno</t>
  </si>
  <si>
    <t>Odrůda řepky ozimé OREX</t>
  </si>
  <si>
    <t>Ostravská univerzita</t>
  </si>
  <si>
    <t>Ostravská univerzita/Přírodovědecká fakulta</t>
  </si>
  <si>
    <t>Saunders, David John;Crampin, Mike</t>
  </si>
  <si>
    <t>Cartan Geometries and their Symmetries: A Lie Algebroid Approach</t>
  </si>
  <si>
    <t>Rossi, Olga</t>
  </si>
  <si>
    <t>Lepage Manifolds</t>
  </si>
  <si>
    <t>Ostravská univerzita/Centrum excelence IT4Innovations, divize OU, Ústav pro výzkum a aplikace fuzzy modelování</t>
  </si>
  <si>
    <t>Hurtík, Petr;Vajgl, Marek</t>
  </si>
  <si>
    <t>Automatic Licence Plate Recognition</t>
  </si>
  <si>
    <t>Volná, Eva;Kotyrba, Martin</t>
  </si>
  <si>
    <t>Recognition of Patterns with Fractal Structure in Time Series</t>
  </si>
  <si>
    <t>Pánek, Tomáš;Hradecký, Jan</t>
  </si>
  <si>
    <t>Landscapes and Landforms of the Czech Republic</t>
  </si>
  <si>
    <t>Eliáš, Marek;Amaral, R.;Fawley, K. P.;Fawley, M. W.;Němcová, Y.;Neustupa, J.;Přibyl, P.;Santos, L. M. A.;Ševčíková, Tereza</t>
  </si>
  <si>
    <t>Ožana, Stanislav;Bárta, Daniel;Burda, Michal;Hykel, Michal;Malina, Marek;Prášek, Martin;Dolný, Aleš</t>
  </si>
  <si>
    <t>Lovec vážek CZ/Dragonfly Hunter CZ</t>
  </si>
  <si>
    <t>Pánek, Tomáš;Simpson, A. G.;Brown, M. W.;Dexter-Dyer, B.</t>
  </si>
  <si>
    <t>Heterolobosea</t>
  </si>
  <si>
    <t>Ostravská univerzita/Lékařská fakulta</t>
  </si>
  <si>
    <t>Hájek, Michal;Chmelař, Dittmar;Klečka, L.;Klugar, M.;Pudil, R.;Racek, J.;Rozložník, Miroslav;Růžička, J.;Sázel, M.;Stryja, J.;Zapletalová, J.</t>
  </si>
  <si>
    <t>Hyperbarická medicína</t>
  </si>
  <si>
    <t>Hybrid Techniques for Complex Aortic Surgery</t>
  </si>
  <si>
    <t>Kristiníková, Jarmila;Sochorová, Hana;Poštulková, Markéta</t>
  </si>
  <si>
    <t>Evidence-based practice in the field of rehabilitation</t>
  </si>
  <si>
    <t>Other clinical medicine subjects</t>
  </si>
  <si>
    <t>Miklín, Jan;GAJDOŠOVÁ, Kateřina</t>
  </si>
  <si>
    <t>Mapa vinic, odrůd vín a vinařských podoblastí ve vinařské oblasti Morava</t>
  </si>
  <si>
    <t>Ostravská univerzita/Filozofická fakulta</t>
  </si>
  <si>
    <t>Paulík, Karel</t>
  </si>
  <si>
    <t>Psychologie lidské odolnosti.</t>
  </si>
  <si>
    <t>Ostravská univerzita/Pedagogická fakulta</t>
  </si>
  <si>
    <t>Sekera, Ondřej</t>
  </si>
  <si>
    <t>Outcome of psychotherapeutic training MOVISA (Model of Virginia Satir)</t>
  </si>
  <si>
    <t>Baumgartner, František;Wirtz, Zuzana;Ward, Catherine L.;Poledňová, Ivana</t>
  </si>
  <si>
    <t>Aspects of Antisocial Behavior in Relation to Emotion Understanding and Parenting Style in Slovak and South African Early Adolescents.</t>
  </si>
  <si>
    <t>Sekera, Ondřej;Sekerová, Kamila</t>
  </si>
  <si>
    <t>Řeč orientovaná na dítě - rodičovské perspektivy a limity (sebezáchovné komunikační pozice v praxi)</t>
  </si>
  <si>
    <t>Metelková Svobodová, Radana;Svobodová, Jana</t>
  </si>
  <si>
    <t>Eyetracker jako pomocník při monitorování cesty ke čtenářské gramotnosti</t>
  </si>
  <si>
    <t>HOMANOVÁ, Zuzana;Kapounová, Jana</t>
  </si>
  <si>
    <t>Social Networking in Czech Elementary Schools: A New Path for Cooperation</t>
  </si>
  <si>
    <t>Kostolányová, Kateřina;Šarmanová, Jana</t>
  </si>
  <si>
    <t>DVĚ METODY EVALUACE ADAPTIVNÍCH STUDIJNÍCH MATERIÁLŮ</t>
  </si>
  <si>
    <t>Krpec, Radek</t>
  </si>
  <si>
    <t>Isomorphism as generalization tool (in combinatorics)</t>
  </si>
  <si>
    <t>Malach, Josef;Chmura, Milan</t>
  </si>
  <si>
    <t>PRIPRAVA AKADEMICKYCH PRACOVNIKU NA VZDELAVACI CINNOST VE SVETLE TRENDU VE VYUCE A UCENI NA VYSOKYCH SKOLACH</t>
  </si>
  <si>
    <t>Barot, Tomáš</t>
  </si>
  <si>
    <t>Adaptive Control Strategy in Context with Pedagogical Cybernetics</t>
  </si>
  <si>
    <t>Adamus, Petr;Vančová, Alica;Lőfflerová, Monika</t>
  </si>
  <si>
    <t>Poruchy autistického spektra v kontextu aktuálních interdisciplinárních poznatků</t>
  </si>
  <si>
    <t>Ostravská univerzita/Fakulta sociálních studií</t>
  </si>
  <si>
    <t>Keller, Jan</t>
  </si>
  <si>
    <t>Evropské rozpory ve světle migrace</t>
  </si>
  <si>
    <t>Erath, Peter;Balkow, Kerstin</t>
  </si>
  <si>
    <t>Wie selbstbewusst darf eine soziale Profession sein?</t>
  </si>
  <si>
    <t>Antonín, Robert</t>
  </si>
  <si>
    <t>Der Weg nach Osten. Heinrich VII. und der Erwerb Böhmens für die Luxemburger</t>
  </si>
  <si>
    <t>'Omnis potestas a deo est' The sacred aspects of the legitimacy of the ruler in the narrative sources from high medieval Bohemia</t>
  </si>
  <si>
    <t>Brňovják, Jiří</t>
  </si>
  <si>
    <t>Zur Modernisierung der böhmischen Heraldik im Lichte der Kanzleipraxis bei Standeserhebungen der ersten Hälfte des 18. Jahrhunderts</t>
  </si>
  <si>
    <t>Závodná, Michaela</t>
  </si>
  <si>
    <t>Koleje a město. Problematika městské kolejové dopravy ve vybraných moravských a slezských městech v letech 1850-1918</t>
  </si>
  <si>
    <t>The Ideal Ruler in Medieval Bohemia</t>
  </si>
  <si>
    <t>Jung, Jiří</t>
  </si>
  <si>
    <t>Lichnovští z Voštic a jejich sběratelské a stavební aktivity v letech 1848-1928</t>
  </si>
  <si>
    <t>Akteure und Mechanismen in der Außenpolitik der letzten Přemysliden</t>
  </si>
  <si>
    <t>Davidová Glogarová, Jana;David, Jaroslav</t>
  </si>
  <si>
    <t>Obrazy z cest do země Sovětů</t>
  </si>
  <si>
    <t>Lacko, Miroslav</t>
  </si>
  <si>
    <t>Bergbau und Staatsfinanzen der Habsburgermonarchie in der Zeit der Staatsreformen 1748-1749</t>
  </si>
  <si>
    <t>Čech, Radek</t>
  </si>
  <si>
    <t>Tematická koncentrace textu v češtině</t>
  </si>
  <si>
    <t>Kunešová, Mariana</t>
  </si>
  <si>
    <t>De la viabilité du texte automatique dans le théatre : S´il vous plaît, I, 1</t>
  </si>
  <si>
    <t>Bogoczová, Irena;Bortliczek, Małgorzata</t>
  </si>
  <si>
    <t>Jazyk příhraničního mikrosvěta / Język przygranicznego mikroświata: (Běžná mluva Těšíňanů v ČR / Mowa potoczna mieszkańców Zaolzia)</t>
  </si>
  <si>
    <t>Čech, Radek;Vincze, Veronika;Altmann, Gabriel</t>
  </si>
  <si>
    <t>On motifs and verb valency</t>
  </si>
  <si>
    <t>Mlčoch, Jan</t>
  </si>
  <si>
    <t>La estructura musical de Los pasos perdidos de Alejo Carpentier</t>
  </si>
  <si>
    <t>Psík, Richard;Pumprová, Anna</t>
  </si>
  <si>
    <t>Otloh od sv. Jimrama: Liber de temptatione cuiusdam monachi. O pokušení jednoho mnicha.</t>
  </si>
  <si>
    <t>Málková, Iva</t>
  </si>
  <si>
    <t>Jaromír Šavrda. Tvůrce v zástupu i v opozici</t>
  </si>
  <si>
    <t>Svobodová, Diana;Bańko, Miroslaw;Raczaszek-Leonardi, Joanna;Tatjewski, Marcin</t>
  </si>
  <si>
    <t>Ne zcela cizí. Lexikální výpůjčky v polském a českém jazyce</t>
  </si>
  <si>
    <t>David, Jaroslav</t>
  </si>
  <si>
    <t>Toponymie městského prostoru v kontextu mezioborovosti české onomastiky - kritické poznámky a perspektiva dalšího výzkumu</t>
  </si>
  <si>
    <t>Zlá, Iveta</t>
  </si>
  <si>
    <t>Der Graf Albert Joseph Hoditz (1706-1778) und das Rosswalder Dominium im Spiegel der Reisebeschreibung von Balthasar Ludwig Tralles "Schattenriss der Annehmlichkeiten von Roswalde"</t>
  </si>
  <si>
    <t>Lička, Lukáš</t>
  </si>
  <si>
    <t>Vnímání, kauzalita a pozornost: Roger Bacon a Petr Olivi</t>
  </si>
  <si>
    <t>Otisk, Marek</t>
  </si>
  <si>
    <t>Essentia and Substantia in the Trinitarian Dispute of Roscelin of Compiegne and Anselm of Canterbury</t>
  </si>
  <si>
    <t>Philosophical Way to God's Wisdom: Arithmetic and the Definitions of a Number in Early Medieval Texts</t>
  </si>
  <si>
    <t>Rywiková, Daniela</t>
  </si>
  <si>
    <t>Speculum mortis. Obraz Smrti v českém malířství pozdního středověku</t>
  </si>
  <si>
    <t>Klášter českokrumlovských klarisek ve středověku a jeho vizuální kultura</t>
  </si>
  <si>
    <t>Kozel, David</t>
  </si>
  <si>
    <t>Melancholy in the Music of John Dowland and Benjamin Britten</t>
  </si>
  <si>
    <t>Ostravská univerzita/Fakulta umění</t>
  </si>
  <si>
    <t>Velek, Viktor</t>
  </si>
  <si>
    <t>Tamburitza music in the musical culture of Viennese Slavs in the 19th and early 20th centuries</t>
  </si>
  <si>
    <t>Ivánek, Jakub;Urbanová, Svatava</t>
  </si>
  <si>
    <t>Lumír Čmerda - (nejen) reliéfy a ilustrace</t>
  </si>
  <si>
    <t>LYKO, Petr</t>
  </si>
  <si>
    <t>Varhanářská firma Rieger</t>
  </si>
  <si>
    <t>Novák, Vilém;Perfiljeva, Irina;Dvořák, Antonín</t>
  </si>
  <si>
    <t>Insight into Fuzzy Modelling</t>
  </si>
  <si>
    <t>Tuček, Ph.D., doc. Ing. David; Pivodová, Ing. Pavlína; Dombeková, Ing. Barbora; Jurásek, Ing. Martin; Kovařík, Ph.D., Ing. Martin; Glogar, Ing. Ladislav; Kovalčík, Ing. Dominik; Konečný, Ing. Jaromír; Prauzek, Ph.D., Ing. Michal; Vyskotová, Jana; Pektor,Mgr. Radim; Javůrek, Filip</t>
  </si>
  <si>
    <t>Ergonomické zařízení pro monitorování lokální svalové zátěže</t>
  </si>
  <si>
    <t>Rudolf, Ladislav</t>
  </si>
  <si>
    <t>OPTIMIZING SOFTWARE OF THE TRANSMISSION NETWORK SYSTEM LINE OPERATION</t>
  </si>
  <si>
    <t>Petejová, Nadežda;Martínek, Arnošt</t>
  </si>
  <si>
    <t>Acute kidney injury and nephrotoxic antibiotic  treatment</t>
  </si>
  <si>
    <t>Šmelová, Eva; Ludíková, Libuše; Petrová, Alena; Souralová, Eva</t>
  </si>
  <si>
    <t>The Teacher as a Significant Part of Inclusive Education in the Conditions of Czech Schools</t>
  </si>
  <si>
    <t>Solik, Martin; Baar, Vladimír</t>
  </si>
  <si>
    <t>Koncept ´Ruského sveta´ ako nástroj implementácie soft power v ruskej zahraničnej politike</t>
  </si>
  <si>
    <t>Richterová, Bohdana;Slivková, Markéta;Tešnarová, Denisa;Fešarová, Veronika</t>
  </si>
  <si>
    <t>Kvalitativní analýza názorů na zátěžové aktivity - dílčí výstupy</t>
  </si>
  <si>
    <t>Kaleja, Martin</t>
  </si>
  <si>
    <t>Czech teachers and inclusive primary school education</t>
  </si>
  <si>
    <t>Faktory psychoterapeutického výcviku ovlivňující jeho frekventanty</t>
  </si>
  <si>
    <t>Majlišová Szturcová, Adéla;Špiláčková, Marie</t>
  </si>
  <si>
    <t>Sociální politika Vítkovických železáren do roku 1945</t>
  </si>
  <si>
    <t>Hanková, Magdalena;Vávrová, Soňa</t>
  </si>
  <si>
    <t>Partnerské vztahy očima mladých dospělých s vrozeným tělesným postižením</t>
  </si>
  <si>
    <t>Einführung in die Soziale Arbeit</t>
  </si>
  <si>
    <t>Lindovská, Eliška</t>
  </si>
  <si>
    <t>Bezdomovectví a vyloučení z bydlení ve Velké Británii</t>
  </si>
  <si>
    <t>Tomášková, Renáta</t>
  </si>
  <si>
    <t>The Polyphony of a Super-Genre: Blog as a Heteroglossic Element in University Websites</t>
  </si>
  <si>
    <t>Lumír 150. Sbormistři českoslovanského zpěváckého spolku 'Lumír' ve Vídni = Chorleiter des tschechoslawischen Gesangsvereines 'Lumír' in Wien</t>
  </si>
  <si>
    <t>Celhofferová, Kristýna</t>
  </si>
  <si>
    <t>Existence a ten, kdo omdlívá ve V(v)ěci Makropulos, Tažení stínů (moderny) a v Duchu (středoevropské) země</t>
  </si>
  <si>
    <t>Kladiwa, Pavel;Kadlec, Petr;Gawrecki, Dan;Pokludová, Andrea;Popelka, Petr</t>
  </si>
  <si>
    <t>Národnostní statistika v českých zemích 1880-1930</t>
  </si>
  <si>
    <t>Malura, Jan</t>
  </si>
  <si>
    <t>Místa a krajiny v poezii raného novověku</t>
  </si>
  <si>
    <t>Antonín Malaníková, Michaela;Antonín, Robert;Srodecki, Paul;Janiš, Dalibor</t>
  </si>
  <si>
    <t>Collective identity in the context of medieval studies</t>
  </si>
  <si>
    <t>Tomášek, Martin</t>
  </si>
  <si>
    <t>Krajiny tvořené slovy. K topologii české literatury devatenáctého století</t>
  </si>
  <si>
    <t>Kadłubiec, Karel</t>
  </si>
  <si>
    <t>Płyniesz Olzo</t>
  </si>
  <si>
    <t>Urbanová, Svatava</t>
  </si>
  <si>
    <t>Współrzędne czasu i miejsc</t>
  </si>
  <si>
    <t>Zatloukal, Pavel</t>
  </si>
  <si>
    <t>Meditace o architektuře. Olomouc ? Brno ? Hradec Králové 1815-1915</t>
  </si>
  <si>
    <t>Popelka, Petr;Popelková, Renata;Mulková, Monika</t>
  </si>
  <si>
    <t>Black or Green Land? Industrialisation and Landscape Changes of the Ostrava-Karviná Mining District in the 19th and 20th Century</t>
  </si>
  <si>
    <t>Kovalová, Karla</t>
  </si>
  <si>
    <t>Black Feminist Literary Criticism: Past and Present</t>
  </si>
  <si>
    <t>Památník národního písemnictví</t>
  </si>
  <si>
    <t>Hauser, Jakub;Kuthanová, Michaela;Gagen, Sergej</t>
  </si>
  <si>
    <t>Zkušenost exilu. Osudy exulantů z území bývalého Ruského impéria v meziválečném Československu.</t>
  </si>
  <si>
    <t>Macurová, Naděžda</t>
  </si>
  <si>
    <t>"Ze srdce váš...": André Spire a Otokar Fischer 1922−1938</t>
  </si>
  <si>
    <t>Vlášková, Barbora</t>
  </si>
  <si>
    <t>Wenceslaus Hollar Bohemus (1607–1677). Řeč jehly a rydla.</t>
  </si>
  <si>
    <t>Policejní akademie České republiky v Praze</t>
  </si>
  <si>
    <t>Vegrichtová, Barbora</t>
  </si>
  <si>
    <t>Gangy - vězeňské, pouliční, motorkářské</t>
  </si>
  <si>
    <t>Fiala, Zdeněk</t>
  </si>
  <si>
    <t>Ochrana subjektivních práv při faktických úkonech</t>
  </si>
  <si>
    <t>Čírtková, Ludmila</t>
  </si>
  <si>
    <t>Křivá obvinění ze sexuálního zneužívání.</t>
  </si>
  <si>
    <t>Konrád, Zdeněk</t>
  </si>
  <si>
    <t>Některé zvláštní způsoby dokazování - kriminalistické problémy teorie a praxe</t>
  </si>
  <si>
    <t>Danics, Štefan</t>
  </si>
  <si>
    <t>Polemika k širšímu pojetí antisystémovosti od Sartoriho</t>
  </si>
  <si>
    <t>PEGIDA - bezpečnostní hrozba či výzva pro EU?</t>
  </si>
  <si>
    <t>Symbolika kriminálního tetování</t>
  </si>
  <si>
    <t>Sabol, Jozef;Šesták, Bedřich</t>
  </si>
  <si>
    <t>Znečištění životního prostředí radioaktivními a jinými nebezpečnými látkami na Ukrajině: dědictví i vliv současného konfliktu</t>
  </si>
  <si>
    <t>Kolouch, Jan</t>
  </si>
  <si>
    <t>CyberCrime</t>
  </si>
  <si>
    <t>Psychologický ústav AV ČR, v. v. i.</t>
  </si>
  <si>
    <t>Smolík, Filip;Turková, J.;Marušincová, K.;Malechová, V.</t>
  </si>
  <si>
    <t>Dotazník vývoje komunikace II. Dovyko II. Dotazník pro diagnostiku jazykového vývoje ve věkovém rozmezí 16 až 30 měsíců. Příručka a normy.</t>
  </si>
  <si>
    <t>Strobachová, B.; Filip, Miroslav</t>
  </si>
  <si>
    <t>School Is Our Common World: A Constructivist-Phenomenological Study of the Construing of Roma Pupils and Their Teacher</t>
  </si>
  <si>
    <t>Hřebíčková, Martina;Graf, Sylvie</t>
  </si>
  <si>
    <t>Agreement and Accuracy of National Stereotypes in Five Central European Countries</t>
  </si>
  <si>
    <t>Janošová, Pavlína;Kollerová, Lenka;Zábrodská, Kateřina;Kressa, Jiří;Dědová, M.</t>
  </si>
  <si>
    <t>Graf, Sylvie;Paolini, S.</t>
  </si>
  <si>
    <t>Investigating positive and negative intergroup contact: Rectifying a long-standing positivity bias in the literature</t>
  </si>
  <si>
    <t>Revmatologický ústav</t>
  </si>
  <si>
    <t>Špiritović, Maja;Tomčík, Michal</t>
  </si>
  <si>
    <t>Nonpharmacological Treatment in Systemic Sclerosis</t>
  </si>
  <si>
    <t>Oreská, Sabína;Tomčík, Michal</t>
  </si>
  <si>
    <t>Atherosclerosis and Cardiovascular Risk in Systemic Sclerosis</t>
  </si>
  <si>
    <t>Vencovský, Jiří</t>
  </si>
  <si>
    <t>Biosimilars v revmatologii</t>
  </si>
  <si>
    <t>Pavelka, Karel;Vencovský, Jiří;Šenolt, Ladislav;Horák, Pavel;Olejárová, Marta;Tomčík, Michal;Wenchich, László;Štěpán, Jan</t>
  </si>
  <si>
    <t>Farmakoterapie revmatických onemocnění</t>
  </si>
  <si>
    <t>Rovenský, Jozef;Bečvář, Radim;Sedláčková, Marie;Szolnokiová, Agneša;Tuchyňová, Alena</t>
  </si>
  <si>
    <t>Současné léčebné možnosti v revmatologii</t>
  </si>
  <si>
    <t>Olejárová, Marta;Moravcová, Radka;Tomčík, Michal;Urbanová, Monika;Jarošová, Kateřina</t>
  </si>
  <si>
    <t>Revmatologie v obrazech</t>
  </si>
  <si>
    <t>Slezská univerzita v Opavě</t>
  </si>
  <si>
    <t>Slezská univerzita v Opavě/Obchodně podnikatelská fakulta v Karviné</t>
  </si>
  <si>
    <t>RAMÍK, Jaroslav</t>
  </si>
  <si>
    <t>Strict Consistency in Pairwise Comparisons Matrix With Fuzzy Elements</t>
  </si>
  <si>
    <t>Intuitionistic Fuzzy Linear Programming: A Level Sets Approach</t>
  </si>
  <si>
    <t>Slezská univerzita v Opavě/Filozoficko-přírodovědecká fakulta</t>
  </si>
  <si>
    <t>Abramowicz, Marek;Bakala, Pavel;Hledík, Stanislav;Karas, Vladimír;Kovář, Jiří;Miller, John C.;Slaný, Petr;Stuchlík, Zdeněk;Šrámková, Eva;Török, Gabriel;Urbanec, Martin</t>
  </si>
  <si>
    <t>RAGtime 19: 23-26 October, 2017 - Workshop on Black Holes and Neutron Stars</t>
  </si>
  <si>
    <t>Slezská univerzita v Opavě/Fakulta veřejných politik v Opavě</t>
  </si>
  <si>
    <t>Skopalová, Jitka;Janiš, Kamil</t>
  </si>
  <si>
    <t>Profesní připravenost učitelů základních škol v oblasti řešení rizikového chování a možnosti jeho prevence v Moravskoslezském kraji I PEDAGOGICKÉ ASPEKTY</t>
  </si>
  <si>
    <t>ŠEBESTOVÁ, Jarmila;PALOVÁ, Zuzana</t>
  </si>
  <si>
    <t>Support of Social Innovations: Case of the Czech Republic</t>
  </si>
  <si>
    <t>ZAPLETALOVÁ, Šárka</t>
  </si>
  <si>
    <t>Competitive Strategies of the SMEs: Empirical Evidence from the Czech Republic</t>
  </si>
  <si>
    <t>ŠEBESTOVÁ, Jarmila;ŠPERKA, Roman;Małecka, Joanna;Łuczka, Teresa</t>
  </si>
  <si>
    <t>Coworking Centres as a Potential Supportive Network for Cross Border Business Cooperation</t>
  </si>
  <si>
    <t>Kalnický, Juraj</t>
  </si>
  <si>
    <t>Determinanty efektivnosti edukačního procesu</t>
  </si>
  <si>
    <t>Janák, Dušan;Siostrzonek, Jiří;Štreit, Jindřich;Stanoev, Martin;Pavelčíková, Nina;Paulíček, Miroslav</t>
  </si>
  <si>
    <t>Romové obrazem: Příspěvek ke zkoumání sociálních reprezentací Romů v české společnosti</t>
  </si>
  <si>
    <t>Komárková, Hana</t>
  </si>
  <si>
    <t>The Oath of Office in the Sphere of Food Production, Food Distribution and Utilization of Resources within the Urban Community The Example of Late Medieval and Early Modern Silesian and Moravian Towns</t>
  </si>
  <si>
    <t>Pavelka, Jan;Kováčik, Peter</t>
  </si>
  <si>
    <t>AN INTERDISCIPLINARY TILLAGE EROSION EXPERIMENT: ESTABLISHING A NEW FIELD IN GRASSLANDS WITH RECONSTRUCTED ARD PLOUGH OF THE BRONZE AGE -IRON AGE</t>
  </si>
  <si>
    <t>Gawrecká, Marie</t>
  </si>
  <si>
    <t>Geschichtspflege, historische Vereine und Museen in Österreichisch-Schlesien vor dem Ersten Weltkrieg.</t>
  </si>
  <si>
    <t>Vymětalová, Karla</t>
  </si>
  <si>
    <t>Procul ex oculis, procul ex mente. Klasičtí filologové, klasičtí archeologové a profesoři dějin starověku na německé Karlo-Ferdinandově univerzitě v Praze v letech 1882-1945 (Biografické medailony)</t>
  </si>
  <si>
    <t>Sichálek, Jakub</t>
  </si>
  <si>
    <t>European Background: Czech Translations</t>
  </si>
  <si>
    <t>Janák, Vratislav</t>
  </si>
  <si>
    <t>„Skýtská“ militaria z Kotouče u Štramberka a jeho nejbližšího okolí.</t>
  </si>
  <si>
    <t>Rykalová, Gabriela</t>
  </si>
  <si>
    <t>Das Partizip im Deutschen</t>
  </si>
  <si>
    <t>Slováček, Petr</t>
  </si>
  <si>
    <t>Antropologické předpoklady politického myšlení Carla Schmitta</t>
  </si>
  <si>
    <t>Žáček, Rudolf;Korbelářová, Irena</t>
  </si>
  <si>
    <t>Kořeny i křídla. K historii opavských univerzitních areálů a budov</t>
  </si>
  <si>
    <t>DURCZAK, Ondřej</t>
  </si>
  <si>
    <t>Důkazy objevů: fotografie ve vědě v letech 1839-1939</t>
  </si>
  <si>
    <t>Siostrzonek, Jiří</t>
  </si>
  <si>
    <t>Pohlednice z Opavy 1908 - 1945</t>
  </si>
  <si>
    <t>Janíková, Anna</t>
  </si>
  <si>
    <t>Použití data miningu ve „fyzických“ knihovnách</t>
  </si>
  <si>
    <t>Abramowicz, Marek Artur;Bakala, Pavel;Hledík, Stanislav;Karas, Vladimír;Kovář, Jiří;Miller, John C.;Slaný, Petr;Stuchlík, Zdeněk;Šrámková, Eva;Török, Gabriel;Urbanec, Martin</t>
  </si>
  <si>
    <t>RAGtime 18: 17th-19th October, 2016 - Workshop on black holes and neutron stars</t>
  </si>
  <si>
    <t>Birgus, Vladimír;Bieleszová, Štěpánka</t>
  </si>
  <si>
    <t>Na první pohled výběr z české fotografie 20. a 21. století / Na pierwczy rzut oka. Wybór z czeskiej fotografii XX i XXi wieku / At First Sight. A selection of Czech photography from the 20th and 21th centuries</t>
  </si>
  <si>
    <t>Sociální inovace: Vliv podpory fondů EU na jejich tvorbu</t>
  </si>
  <si>
    <t>NĚMCOVÁ, Ivana;MARKOVÁ, Helena;POLONSKÝ, Dušan;MALÁTEK, Vojtěch</t>
  </si>
  <si>
    <t>Využití částečných pracovních úvazků v systému řízení lidských zdrojů v Moravskoslezském kraji</t>
  </si>
  <si>
    <t>JANOUŠKOVÁ, Jana;KIRSCHNEROVÁ, Pavlína</t>
  </si>
  <si>
    <t>Daňová podpora bydlení v podmínkách České republiky</t>
  </si>
  <si>
    <t>JANOUŠKOVÁ, Jana;SOBOTOVIČOVÁ, Šárka</t>
  </si>
  <si>
    <t>Využití obecního koeficientu pro zvýšení výnosů daně z nemovitých věcí</t>
  </si>
  <si>
    <t>Hušek, Petr</t>
  </si>
  <si>
    <t>Postanarchismus, proměny strategií resistence: První dekáda 21. století.</t>
  </si>
  <si>
    <t>Janiš, Kamil;Skopalová, Jitka</t>
  </si>
  <si>
    <t>Volný čas seniorů</t>
  </si>
  <si>
    <t>Odvrácená strana evropského politického myšlení - Carl Schmitt</t>
  </si>
  <si>
    <t>Birgus, Vladimír;Mlčoch, Jan</t>
  </si>
  <si>
    <t>Czech Photography 1970-2000</t>
  </si>
  <si>
    <t>Martinek, Libor</t>
  </si>
  <si>
    <t>Óndra Łysohorsky. Monografie</t>
  </si>
  <si>
    <t>Birgus, Vladimír</t>
  </si>
  <si>
    <t>Josef Sudek in the Context of Czech photography</t>
  </si>
  <si>
    <t>Cindlerová, Jana</t>
  </si>
  <si>
    <t>Dramaturgie her Karla Čapka</t>
  </si>
  <si>
    <t>Kotůlková, Veronika;Rykalová, Gabriela</t>
  </si>
  <si>
    <t>Zentrum und Peripherie</t>
  </si>
  <si>
    <t>Klímová, Eva</t>
  </si>
  <si>
    <t>Historie života Albrechta z Valdštejna, vévody frýdlantského od hraběte Gualda Priorata</t>
  </si>
  <si>
    <t>Slezské zemské muzeum</t>
  </si>
  <si>
    <t>Šrajerová, Oľga</t>
  </si>
  <si>
    <t>Inter-ethnic relations in Silesia (From the results of sociological research arranged by the Silesian Institute of SZM in Opava)</t>
  </si>
  <si>
    <t>Kolář, Ondřej</t>
  </si>
  <si>
    <t>Státní pořádkové složky na Chebsku v době první Československé republiky</t>
  </si>
  <si>
    <t>Šopák, Pavel</t>
  </si>
  <si>
    <t>Prostor pro umění. Výtvarné umění na Moravě a v českém Slezsku do roku 1914 jako téma historické muzeologie</t>
  </si>
  <si>
    <t>Tvořit město. Opava a Moravská Ostrava 1850-1950: architektura a urbanismus</t>
  </si>
  <si>
    <t>Rychtářová, Lenka;Janák, Martin</t>
  </si>
  <si>
    <t>Jan II. kníže z Lichtenštejna. Mecenáš a donátor Slezského zemského muzea</t>
  </si>
  <si>
    <t>Rodan, Kamil</t>
  </si>
  <si>
    <t>Kulturněhistorický atlas Slezska</t>
  </si>
  <si>
    <t>Slovanský ústav AV ČR, v. v. i.</t>
  </si>
  <si>
    <t>Krejčířová, Iveta;Šlaufová, Eva;Skwarska, Karolína;Sádlíková, Marie;Bohuslavová, Ludmila;Sixtová, Hedvika;Simeunovich-Skvortsova, M.;Savický, Nikolaj;Lukin, D.</t>
  </si>
  <si>
    <t>Rusko-česká elektronická slovníková databáze</t>
  </si>
  <si>
    <t>Pilát, Štefan;Čajka, František;Chromá, Martina;Kuběnová, Jana</t>
  </si>
  <si>
    <t>Slovník jazyka staroslověnského (Lexicon linguae palaeoslovenicae) V – Addenda et corrigenda 60</t>
  </si>
  <si>
    <t>Čajka, František;Černý, Marcel;Bláhová, Emilie;Čermák, Václav;Chromá, Martina;Janyšková, Ilona;Kuběnová, Jana;Nazor, A.;Pilát, Štefan;Ribarova, Zdenka;Spurná, Kateřina;Šarapatková, Žofie;Vykypěl, Bohumil</t>
  </si>
  <si>
    <t>Slovník jazyka staroslověnského - historie, osobnosti a perspektivy</t>
  </si>
  <si>
    <t>Pilát, Štefan;Konzal, Václav;Kuběnová, Jana;Čajka, František;Chromá, Martina</t>
  </si>
  <si>
    <t>Slovník jazyka staroslověnského (Lexicon linguae palaeoslovenicae) V – Addenda et corrigenda 59</t>
  </si>
  <si>
    <t>Pilát, Štefan;Rybenský, Martin</t>
  </si>
  <si>
    <t>Převodník staroslověnských číslovek</t>
  </si>
  <si>
    <t>Knoll, Vladislav</t>
  </si>
  <si>
    <t>Trendy v elektronické diachronní lexikografii a jejich využitelnost ve slavistice</t>
  </si>
  <si>
    <t>Sociologický ústav AV ČR, v. v. i.</t>
  </si>
  <si>
    <t>Uhde, Zuzana</t>
  </si>
  <si>
    <t>Social bias within the institution of hired domestic care: global interactions and migration</t>
  </si>
  <si>
    <t>Nešpor, Zdeněk</t>
  </si>
  <si>
    <t>Sociologická encyklopedie [elektronický zdroj]</t>
  </si>
  <si>
    <t>Mikeszová, Martina;Lux, Martin;Sunega, Petr;Boumová, Irena;Tichý, D.;Kohout, M.</t>
  </si>
  <si>
    <t>Metodika identifikace tržního selhání v oblasti bydlení</t>
  </si>
  <si>
    <t>Straková, Naděžda;Linková, Marcela</t>
  </si>
  <si>
    <t>Bytová revolta: Jak ženy dělaly disent</t>
  </si>
  <si>
    <t>Ryšavý, D.;Čermák, Daniel</t>
  </si>
  <si>
    <t>Policy Making at the Second Tier of Local Government in Europe</t>
  </si>
  <si>
    <t>Stöckelová, Tereza</t>
  </si>
  <si>
    <t>Academics and policy-relevant knowledge</t>
  </si>
  <si>
    <t>Maříková, Hana;Huchet, E.;Formánková, Lenka;Křížková, Alena</t>
  </si>
  <si>
    <t>Women in management of small enterprises: Co-inspiration between social and conventional enterprises to promote equal access to decision-making positions in six European countries</t>
  </si>
  <si>
    <t>Večerník, Jiří;Fialová, Kamila;Hamplová, Dana;Mysíková, Martina;Nešpor, Zdeněk</t>
  </si>
  <si>
    <t>Práce, hodnoty, blahobyt. České reálie v evropském kontextu</t>
  </si>
  <si>
    <t>Lyons, Pat;Kindlerová, R.;Doseděl, T.;Fučík, P.;Hubatková, B.;Katrňák, T.;Klímová Chaloupková, Jana;Krulichová, Eva;Kuděla, M.;Kudrnáč, Aleš;Leontiyeva, Yana;Pospíšilová, Jaroslava;Prokop, D.;Prokschová, Daniela;Röschová, Michaela;Trusinová, Romana;Vanhuy</t>
  </si>
  <si>
    <t>Contemporary Czech Society</t>
  </si>
  <si>
    <t>Tabery, Paulína;Pacáková, H.;Vlčková, L.;Buchtík, Martin;Vinopal, Jiří;Chylíková, Johana;Anýžová, Petra;Pilecká, Jarmila;Šalamounová, Petra</t>
  </si>
  <si>
    <t>Zkoumáme výzkum, teorie a praxe</t>
  </si>
  <si>
    <t>Fox, M.;Whittington, K. B.;Linková, Marcela</t>
  </si>
  <si>
    <t>Gender, In(equity), and the Scientific Workforce</t>
  </si>
  <si>
    <t>Chábová, Kristýna</t>
  </si>
  <si>
    <t>Corruption in European Countries: A Cross-national Comparison</t>
  </si>
  <si>
    <t>Večerník, Jiří;Mysíková, Martina</t>
  </si>
  <si>
    <t>Jací jsme rovnostáři? Výdělky, příjmy a situace domácností v Česku v porovnání s Evropou</t>
  </si>
  <si>
    <t>Sunega, Petr;Lux, Martin</t>
  </si>
  <si>
    <t>Milestones in housing finance in the Czech Republic</t>
  </si>
  <si>
    <t>Vohlídalová, Marta;Maříková, Hana;Čermáková, Marie;Volejníčková, Romana</t>
  </si>
  <si>
    <t>Sólo pro soprán: o ženách v české politice</t>
  </si>
  <si>
    <t>Cidlinská, Kateřina;Fucimanová, Martina</t>
  </si>
  <si>
    <t>Mentoring: beyond the manuals</t>
  </si>
  <si>
    <t>Lyons, Pat</t>
  </si>
  <si>
    <t>Political Knowledge in the Czech Republic</t>
  </si>
  <si>
    <t>Linek, Lukáš</t>
  </si>
  <si>
    <t>Legitimacy, Political Disaffection and Discontent with (Democratic) Politics in the Czech Republic</t>
  </si>
  <si>
    <t>Kostelecký, Tomáš;Vobecká, Jana</t>
  </si>
  <si>
    <t>Socio-Spatial Inequalities in the Czech Metropolitan Areas: The Case of Prague Metro.</t>
  </si>
  <si>
    <t>Linek, Lukáš;Císař, Ondřej;Petrúšek, Ivan;Vráblíková, Kateřina</t>
  </si>
  <si>
    <t>Občanství a politická participace v České republice</t>
  </si>
  <si>
    <t>Guasti, Petra;Mansfeldová, Zdenka</t>
  </si>
  <si>
    <t>Schicksalswende? Prozesse und Profile demokratischer Konsolidierung in Tschechien und der Slowakei</t>
  </si>
  <si>
    <t>Vojtíšková, Kateřina;Patočková, Věra;Mikešová, Renáta</t>
  </si>
  <si>
    <t>Vztah obyvatel k přírodě a její ochraně. Sociologická perspektiva</t>
  </si>
  <si>
    <t>Ďurďovič, Martin</t>
  </si>
  <si>
    <t>Metodika pro komunikaci a účast na rozhodování o hlubinném úložišti vyhořelého jaderného paliva a vysokoaktivních odpadů v ČR</t>
  </si>
  <si>
    <t>Guasti, Petra;Mansfeldová, Zdenka;Myant, M.;Bönker, F.</t>
  </si>
  <si>
    <t>Sustainable Governance Indicators. 2016 Czech Republic Report.</t>
  </si>
  <si>
    <t>Kostelecký, Tomáš</t>
  </si>
  <si>
    <t>Social Changes of Silk Road Economic Belt Countries II</t>
  </si>
  <si>
    <t>Dudová, Radka;Křížková, Alena;Hašková, Hana;Wichterlová, L.;Skálová, H.</t>
  </si>
  <si>
    <t>Celoživotní ekonomické dopady mateřství</t>
  </si>
  <si>
    <t>Mentoringový program pro začínající vědkyně a vědce – koordinace, organizace</t>
  </si>
  <si>
    <t>Buchtík, Martin;Pospíšilová, Marie;Samec, Tomáš;Lachmann, Filip</t>
  </si>
  <si>
    <t>Mladí lidé a alkohol</t>
  </si>
  <si>
    <t>Státní oblastní archiv v Praze</t>
  </si>
  <si>
    <t>Mayerová, Renata</t>
  </si>
  <si>
    <t>Subkultura trampingu ve světle vědeckého výzkumu</t>
  </si>
  <si>
    <t>Topinka, Jiří</t>
  </si>
  <si>
    <t>Brdy. Krajina, historie, lidé</t>
  </si>
  <si>
    <t>Horáček, Michal</t>
  </si>
  <si>
    <t>Benešov technický a industriální</t>
  </si>
  <si>
    <t>Mašková Janotová, Šárka</t>
  </si>
  <si>
    <t>Sedlčanské paměti ze 17. století</t>
  </si>
  <si>
    <t>Státní ústav jaderné, chemické a biologické ochrany, v.v.i.</t>
  </si>
  <si>
    <t>Slabotinský, Jiří;Vaněk, Jakub;Vošahliková, Iva;Brabencová, Eliška;Weisheitelová, Markéta</t>
  </si>
  <si>
    <t>OPTIMALIZACE MNOŽSTVÍ SORBENTU PRO ZÁCHYT BCHL</t>
  </si>
  <si>
    <t>Slabotinský, Jiří;Lunerová, Kamila</t>
  </si>
  <si>
    <t>Fyziologická zátěž člověka při práci v osobních ochranných prostředcích v kontaminovaném prostředí</t>
  </si>
  <si>
    <t>Slabotinský, Jiří;Lunerová, Kamila;Bednářová, Lucie;Švehlová, Dagmar;Neklová, Alena;Vaněk, Jakub;Bílek, Karel;Břínek, Josef;Dropa, Tomáš;Králík, Lukáš;Kubíček, Oldřich;Otáhal, Petr;Weisheitelová, Markéta;Kučera, František;Kanta, Jakub;Orel, Josef</t>
  </si>
  <si>
    <t>2. ročník mezinárodní konference o ochraně proti CBRN látkám HAZMAT PROTECT 2016</t>
  </si>
  <si>
    <t>Dropa, Tomáš;Urban, Martin</t>
  </si>
  <si>
    <t>Examination of forensic evidence contaminated by CBRN</t>
  </si>
  <si>
    <t>Kozlovská, Michaela;Černý, Radek;Otáhal, Petr;Smítka, Petr;Šolc, Jaroslav</t>
  </si>
  <si>
    <t>Testing New Kinds of Personal Protective Equipment against X and Gamma Rays</t>
  </si>
  <si>
    <t>Lunerová, Kamila;Králík, Lukáš;Kubíček, Oldřich;Břínek, Josef</t>
  </si>
  <si>
    <t>Vyšetření vzorků s rizikem přítomnosti CBRN látek</t>
  </si>
  <si>
    <t>Státní ústav radiační ochrany, v.v.i.</t>
  </si>
  <si>
    <t>Mamedov, F.;Štekl, I.;Smolek, K.;Hůlka, Jiří;Fojtík, Pavel;Čermáková, Eva</t>
  </si>
  <si>
    <t>Komplexní místnost v podzemní laboratoři LSM</t>
  </si>
  <si>
    <t>Jílek, Karel;Froňka, Aleš</t>
  </si>
  <si>
    <t>Metodika stanovení výměny vzduchu ve vnitřním ovzduší budov s využitím pasivních integrálních měřidel indikačních plynů (pro potřeby SÚJB)</t>
  </si>
  <si>
    <t>Jiránek, Martin;Froňka, Aleš;Navrátilová Rovenská, Kateřina</t>
  </si>
  <si>
    <t>ISO/TS 11665-13 Measurement of radioactivity in the environment — Air: radon 222 —Part 13: Determination of the diffusion coefficient in waterproof materials: membrane two-side activity concentration test method</t>
  </si>
  <si>
    <t>Fojtík, Pavel;Čermáková, Eva;Helebrant, Jan;Svobodová, Tereza;Baloun, Jiří</t>
  </si>
  <si>
    <t>Large scale monitoring of radioiodine in thyroid: equipment and preparedness in the Czech Republic</t>
  </si>
  <si>
    <t>Jílek, Karel;Froňka, Aleš;Hůlka, Jiří</t>
  </si>
  <si>
    <t>Způsob a zařízení pro sledování změn v zemské atmosféře a litosféře</t>
  </si>
  <si>
    <t>Ekendahl, Daniela</t>
  </si>
  <si>
    <t>Nízkonákladový pasivní dozimetr pro hodnocení externího ozáření osob v operačním prostředí</t>
  </si>
  <si>
    <t>Státní zdravotní ústav se sídlem v Praze</t>
  </si>
  <si>
    <t>Martykánová, Lucie;Dofková, Marcela;Blahová, Jitka;Kalivodová, Martina;Kýrová, Veronika;Řehůřková, Irena;Ruprich, Jiří</t>
  </si>
  <si>
    <t>Studie obsahu nutrientů v pokrmech školního stravování</t>
  </si>
  <si>
    <t>Kožíšek, František;Jeligová, Hana;Pumann, Petr;Kothan, Filip;Baudišová, Dana</t>
  </si>
  <si>
    <t>Připravenost českého vodárenství k přijetí rizikové analýzy a podmínky úspěšného přijetí</t>
  </si>
  <si>
    <t>Kožíšek, František;Fremrová, L.;Bedřichová, D.</t>
  </si>
  <si>
    <t>Hospodářství pro dezinfekci vody ve vodohospodářských provozech - Část 3: Dezinfekce prováděná UV zářením</t>
  </si>
  <si>
    <t>Zimová, Magdalena;Cidlinová, Anna;Matějů, Ladislava;Podolská, Zdeňka</t>
  </si>
  <si>
    <t>Metodika pro nakládání s odpady ze zdravotnických, veterinárních a jim podobných zařízení</t>
  </si>
  <si>
    <t>Středisko společných činností AV ČR, v. v. i.</t>
  </si>
  <si>
    <t>Dlouhá, Marta</t>
  </si>
  <si>
    <t>Otevřená věda Akademie věd ČR 2016 - Studentské vědecké stáže</t>
  </si>
  <si>
    <t>Borovský, Petr</t>
  </si>
  <si>
    <t>Veletrh vědy 2017</t>
  </si>
  <si>
    <t>Otevřená věda Akademie věd ČR 2017 - Studentské vědecké stáže</t>
  </si>
  <si>
    <t>Černoch, Viktor</t>
  </si>
  <si>
    <t>časopis A / Věda a výzkum</t>
  </si>
  <si>
    <t>Ješátková, Anna</t>
  </si>
  <si>
    <t>Veletrh vědy</t>
  </si>
  <si>
    <t>Information science (social aspects)</t>
  </si>
  <si>
    <t>Padevět, Jiří</t>
  </si>
  <si>
    <t>Tři králové: Odbojová činnost legendární skupiny a vysílací místa radiostanic Sparta I a Sparta II</t>
  </si>
  <si>
    <t>Krvavé léto 1945</t>
  </si>
  <si>
    <t>SVÚM a.s.</t>
  </si>
  <si>
    <t>Černý, Ivo;Kec, Jan</t>
  </si>
  <si>
    <t>Ověřená technologie oprav plošných povrchových defektů aplikací ocelových objímek s kompozitní výplní</t>
  </si>
  <si>
    <t>Hlaváček, Vratislav;Komenda, Jan</t>
  </si>
  <si>
    <t>Střela typu frangible a způsob její výroby</t>
  </si>
  <si>
    <t>Mlanřík, Jakub;Hruška, Jan</t>
  </si>
  <si>
    <t>Systém pro kontinuální měření rosného bodu spalin</t>
  </si>
  <si>
    <t>Očenášek, Vladivoj;Luštinec, Jan;Jelínek, Miroslav</t>
  </si>
  <si>
    <t>The effect of homogenization parameters on the structure of EN AW-6082 alloy</t>
  </si>
  <si>
    <t>Chvojka, Martin;Mészáros, Michal;Miřejovský, Jiří</t>
  </si>
  <si>
    <t>Funkční povlak aplikačního válce pro flexotiskovou technologii</t>
  </si>
  <si>
    <t>Krejčík, Jiří</t>
  </si>
  <si>
    <t>Nástrojová ocel s extrémně vysokou houževnatostí pro tvářecí nástroje za tepla</t>
  </si>
  <si>
    <t>Hlaváček, Vratislav;Mészáros, Michal;Kratochvíl, Pavel</t>
  </si>
  <si>
    <t>Homogenní střela ze zinku a jeho slitin s ochranným povlakem</t>
  </si>
  <si>
    <t>SVÚOM s.r.o.</t>
  </si>
  <si>
    <t>Kreislová, Kateřina;Kvapil, Jaroslav;Turek, Libor</t>
  </si>
  <si>
    <t>Výzkum korozní odolnosti tepelného výměníku z hliníku radiátorů TOMTON</t>
  </si>
  <si>
    <t>Mindoš, Lubomír</t>
  </si>
  <si>
    <t>Způsob provádění urychlených korozních zkoušek s akcelerovanou ztrátou nezabudovaných těkavých organických látek (VOC) z vrstvy organických povlaků</t>
  </si>
  <si>
    <t>Geiplová, Hana</t>
  </si>
  <si>
    <t>Vypracování metodického pokynu pro protikorozní ochranu ocelových konstrukcí vodních děl a stanovení technických a kvalitativních požadavků</t>
  </si>
  <si>
    <t>Technická univerzita v Liberci</t>
  </si>
  <si>
    <t>Technická univerzita v Liberci/Fakulta mechatroniky, informatiky a mezioborových studií</t>
  </si>
  <si>
    <t>Březina, Jan;Stebel, Jan;Exner, Pavel;Hybš, Jan</t>
  </si>
  <si>
    <t>Flow123d verze 3.0.0</t>
  </si>
  <si>
    <t>Technická univerzita v Liberci/Fakulta textilní</t>
  </si>
  <si>
    <t>Hill, Martin;Meloun, Milan;Militký, Jiří</t>
  </si>
  <si>
    <t>Statistická analýza vícerozměrných dat příkladech</t>
  </si>
  <si>
    <t>Nouza, Jan;Červa, Petr;Žďánský, Jindřich;Čihák, Stanislav;Bureš, Kamil</t>
  </si>
  <si>
    <t>Multilingvální platforma pro monitoring a analýzu multimédií</t>
  </si>
  <si>
    <t>Technická univerzita v Liberci/Ústav pro nanomateriály, pokročilé technologie a inovace</t>
  </si>
  <si>
    <t>Ševčík, Ladislav;Petrů, Michal;Krčmařík, David;Martinec, Tomáš;Lindr, David</t>
  </si>
  <si>
    <t>Detekce vad v automobilových filtrech</t>
  </si>
  <si>
    <t>Březina, Jan;Srb, Radek;Kopal, Jiří;Richter, Pavel</t>
  </si>
  <si>
    <t>Geomop verze 1.0.0</t>
  </si>
  <si>
    <t>Technická univerzita v Liberci/Ekonomická fakulta</t>
  </si>
  <si>
    <t>Lamr, Marián;Skrbek, Jan</t>
  </si>
  <si>
    <t>A systems approach to designing a traffic collision avoidance early warning system</t>
  </si>
  <si>
    <t>Malík, Michal;Primas, Jiří;Svoboda, Miroslav;Kopecký, Václav</t>
  </si>
  <si>
    <t>Biefeldův-Brownův jev - Elektrohydrodynamické jevy na vysokonapěťovém asymetrickém kondenzátoru</t>
  </si>
  <si>
    <t>Bobek, Jiří;Habr, Jiří;Seidl, Martin;Běhálek, Luboš</t>
  </si>
  <si>
    <t>Hybridní kompozitní materiál se syntetickou polymerní matricí, vlákny konopí a skleněnými dutými kuličkami</t>
  </si>
  <si>
    <t>Polymer science</t>
  </si>
  <si>
    <t>Nosek, Jaroslav;Černík, Miroslav;Hrabal, Jaroslav</t>
  </si>
  <si>
    <t>Způsob in-situ sanace horninového prostředí kontaminovaného škodlivými chemickými sloučeninami</t>
  </si>
  <si>
    <t>Nosek, Jaroslav;Černík, Miroslav;Kvapil, Petr</t>
  </si>
  <si>
    <t>Šembera, Jan;Zedek, Lukáš;Schoenherr, Jurgen I.</t>
  </si>
  <si>
    <t>Skládkový workshop Žitava-Liberec 2017</t>
  </si>
  <si>
    <t>Valtera, Jan;Souček, Jiří;Kalous, Tomáš;Baťka, Ondřej;Beran, Jaroslav;Lukáš, David</t>
  </si>
  <si>
    <t>Elektroda pro výrobu směsového nanovlákenného materiálu metodou zvlákňování ve střídavém elektrickém poli</t>
  </si>
  <si>
    <t>Křemenáková, Dana;Militký, Jiří;Venkataraman, Mohanapriya;Mishra, Rajesh</t>
  </si>
  <si>
    <t>Thermal Insulation and Porosity—From Macro- to Nanoscale</t>
  </si>
  <si>
    <t>Beran, Jaroslav;Valtera, Jan;Bílek, Martin;Skřivánek, Josef;Baťka, Ondřej;Lukáš, David;Pokorný, Pavel;Kalous, Tomáš;Soukupová, Julie;Kuželová Košťáková, Eva</t>
  </si>
  <si>
    <t>Způsob výroby polymerních nanovláken elektrickým zvlákňováním roztoku nebo taveniny polymeru, zvlákňovací elektroda pro tento způsob, a zařízení pro výrobu polymerních nanovláken osazené alespoň jednou touto zvlákňovací elektrodou</t>
  </si>
  <si>
    <t>Šrámek, Rudolf;Koukolíková, Ludmila;Beran, Leoš;Horčička, Jiří</t>
  </si>
  <si>
    <t>Method of determining appearance properties of yarn and apparatus for making the same</t>
  </si>
  <si>
    <t>Černohorský, Josef;Diblík, Martin;Horák, Marcel;Kučera, Libor;Kotek, Vojtěch</t>
  </si>
  <si>
    <t>Ergometr</t>
  </si>
  <si>
    <t>Černohorský, Josef;Horák, Marcel;Kučera, Libor;Kotek, Vojtěch;Diblík, Martin</t>
  </si>
  <si>
    <t>Prototyp pohybového léčebného přístroje</t>
  </si>
  <si>
    <t>Technická univerzita v Liberci/Fakulta strojní</t>
  </si>
  <si>
    <t>Beran, Jaroslav;Kopal, Jaroslav;Kazda, František</t>
  </si>
  <si>
    <t>Roller for scraping hair on the surface of felt semi-finished products and a device for scraping hair on the surface of felt semi-finished products equipped with this roller</t>
  </si>
  <si>
    <t>Jacina, Petr;Sieratovski, Jaroslav;Tvaroh, Jaroslav;Petrů, Michal;Ševčík, Ladislav;Mašín, Ivan;Martinec, Tomáš;Novák, Ondřej</t>
  </si>
  <si>
    <t>Protipovodňová zábrana</t>
  </si>
  <si>
    <t>Mobilní protipovodňová deska</t>
  </si>
  <si>
    <t>Ševčík, Ladislav;Martinec, Tomáš;Petrů, Michal;Matějček, Karel;Brýdl, Oldřich</t>
  </si>
  <si>
    <t>Vyhřívaný laminační válec pro laminační zařízení, a laminační zařízení osazené tímto laminačním válcem</t>
  </si>
  <si>
    <t>Petrů, Michal;Potěšil, Antonín;Večerník, Josef;Ševčík, Ladislav;Srb, Pavel;Martinec, Tomáš</t>
  </si>
  <si>
    <t>Zařízení pro ukládání vlákenné výztuže na jádro vláknové kompozitní konstrukce</t>
  </si>
  <si>
    <t>Pechar, Jaroslav;Horák, Marcel;Hotař, Vlastimil;Novotný, František;Starý, Michal</t>
  </si>
  <si>
    <t>Funkční vzorek matovacího modulu pro plošné vzorování plochého skla k instalaci na průmyslový robot</t>
  </si>
  <si>
    <t>Keller, Petr</t>
  </si>
  <si>
    <t>Duální tisková hlava pro technologii FLM</t>
  </si>
  <si>
    <t>Pokorný, Pavel;Lukáš, David;Mikeš, Petr;Chvojka, Jiří;Kuželová Košťáková, Eva;Beran, Jaroslav;Bílek, Martin;Valtera, Jan;Amler, Evžen;Buzgo, Matej;Míčková, Andrea;Lubomír, Kociš</t>
  </si>
  <si>
    <t>Method for production of polymeric nanofibers by spinning of solution or melt of polymer in electric field, and a linear formation from polymeric nanofibers prepared by this method</t>
  </si>
  <si>
    <t>Novotný, František;Starý, Michal;Horák, Marcel;Hotař, Vlastimil;Matúšek, Ondřej</t>
  </si>
  <si>
    <t>Podtlaková úchopná hlavice</t>
  </si>
  <si>
    <t>Magnetická úchopná hlavice</t>
  </si>
  <si>
    <t>Mechanická úchopná hlavice</t>
  </si>
  <si>
    <t>Martinec, Tomáš;Petrů, Michal;Ševčík, Ladislav;Brýdl, Oldřich</t>
  </si>
  <si>
    <t>Laminační válec s ohřevem na principu radiace</t>
  </si>
  <si>
    <t>Moravec, Jaromír;Nováková, Iva;Tejc, Josef</t>
  </si>
  <si>
    <t>Ověřená technologie oprav creepově odolných komponent z materiálu GX12CrMoVNb9-1</t>
  </si>
  <si>
    <t>Louda, Petr;Dejl, Radim</t>
  </si>
  <si>
    <t>Způsob výroby balisticky odolného kompozitu pro osobní ochranný pancíř</t>
  </si>
  <si>
    <t>Ověřená technologie oprav creepově odolných komponent z materiálu GX23CrMoV12-1</t>
  </si>
  <si>
    <t>Ověřená technologie oprav creepově odolných komponent z materiálu G17CrMoV5-10</t>
  </si>
  <si>
    <t>Hes, Luboš;Doležal, Ivan;Bal, Kausik</t>
  </si>
  <si>
    <t>Způsob a zařízení k stanovení tepelného odporu izolační vrstvy</t>
  </si>
  <si>
    <t>Textiles; including synthetic dyes, colours, fibres (nanoscale  materials  to  be  2.10; biomaterials to be 2.9)</t>
  </si>
  <si>
    <t>Militký, Jiří;Křemenáková, Dana;Wiener, Jakub;Křížová, Hana</t>
  </si>
  <si>
    <t>Konzervace a restaurování novodobých knihovních fondů</t>
  </si>
  <si>
    <t>Habr, Jiří;Běhálek, Luboš;Lenfeld, Petr;Bobek, Jiří</t>
  </si>
  <si>
    <t>Polymerní kompozit se skleněnými dutými mikrokuličkami a uhlíkovými vlákny</t>
  </si>
  <si>
    <t>Wiener, Jakub;Havelka, Antonín</t>
  </si>
  <si>
    <t>Plošná textilie, tkanina nebo pletenina zejména pro potahy automobilových sedaček</t>
  </si>
  <si>
    <t>Vik, Michal</t>
  </si>
  <si>
    <t>Colorimetry in Textile Industry</t>
  </si>
  <si>
    <t>Tunáková, Veronika;Militký, Jiří;Hrubošová, Zuzana;Večerník, Josef</t>
  </si>
  <si>
    <t>Textilie pro ochranu elektronických nosičů informací</t>
  </si>
  <si>
    <t>Nosek, Jaroslav;Antoš, Vojtěch;Cádrová, Lucie</t>
  </si>
  <si>
    <t>Reaktor pro laboratorní modelování sanace kontaminované vody</t>
  </si>
  <si>
    <t>Dvořák, Lukáš;Dolina, Jan</t>
  </si>
  <si>
    <t>Polymerní matrice pro přípravu membrány a membrána vytvořená z polymerní matrice</t>
  </si>
  <si>
    <t>Dvořák, Lukáš;Nechanická, Magda;Dolinová, Iva;Dolina, Jan;Lederer, Tomáš;Šnajdar, Ondřej;Beneš, Petr;Minařík, Miroslav;Kamas, Jiří;Vilhelm, Zdeněk</t>
  </si>
  <si>
    <t>Nosič mikrobiální biomasy pro biotechnologickou a environmentální praxi</t>
  </si>
  <si>
    <t>Kocourek, Aleš;Šimanová, Jana</t>
  </si>
  <si>
    <t>Comprehensive Economic and Trade Agreement between Canada and the European union and Its Member States - Assessing Impacts on the Czech Economy</t>
  </si>
  <si>
    <t>Rydvalová, Petra;Jáč, Ivan;Karhanová Horynová, Eva;Štichhauerová, Eva;Zbránková, Magdalena;Antlová, Klára;Petrů, Naděžda;Vacek, Jiří</t>
  </si>
  <si>
    <t>Typologie a hodnocení vitality rodinného podnikání</t>
  </si>
  <si>
    <t>Rydvalová, Petra;Semerádová, Tereza;Antlová, Klára;Michálik, Juraj;Popelínský, Lubomír</t>
  </si>
  <si>
    <t>Typologie a vitalita rodinného podnikání (Znalostní portál)</t>
  </si>
  <si>
    <t>Antlová, Klára;Rydvalová, Petra;Lamr, Marián</t>
  </si>
  <si>
    <t>Vztah studentů k podnikání</t>
  </si>
  <si>
    <t>Maršíková, Kateřina;Švermová, Pavla;Myslivcová, Světlana;Macháčková, Vendula</t>
  </si>
  <si>
    <t>Personální marketing a budování značky zaměstnavatele</t>
  </si>
  <si>
    <t>Kraft, Jiří;Zajcev, Aleksandr;Zajcev, Vladimir</t>
  </si>
  <si>
    <t>Discovering the Lean Production Secrets on the Verge of Industry 4.0</t>
  </si>
  <si>
    <t>Technická univerzita v Liberci/Fakulta přírodovědně-humanitní a pedagogická</t>
  </si>
  <si>
    <t>Umlauf, Václav;Fojtová, Romana;Spalová, Barbora;Trebická, Ivana;Priščáková, Laura</t>
  </si>
  <si>
    <t>Ruprechtice: veřejný prostor podle mentálních map</t>
  </si>
  <si>
    <t>Murgaš, František;Klobučník, Michal</t>
  </si>
  <si>
    <t>Community Well-Being or Quality of Place? A Few Notes and Their Application in Czech Republic</t>
  </si>
  <si>
    <t>Šmída, Jiří;Rydvalová, Petra;Štichhauerová, Eva</t>
  </si>
  <si>
    <t>Rodinné podniky v obcích České republiky</t>
  </si>
  <si>
    <t>Kasperová, Dana;Kasper, Tomáš</t>
  </si>
  <si>
    <t>Německé mládežnické hnutí a spolky mládeže v ČSR v letech 1918-1933</t>
  </si>
  <si>
    <t>Šmída, Jiří;Vrbík, Daniel;Böhm, Hynek;Severýnová Popková, Klára;Hásek, Jan;Rous, Ivan;Potocki, Jacek;Wiater, Przemysław</t>
  </si>
  <si>
    <t>Mapy Jizerských hor</t>
  </si>
  <si>
    <t>Pažout, Jaroslav</t>
  </si>
  <si>
    <t>Trestněprávní perzekuce odpůrců režimu v Československu v období takzvané normalizace (1969-1989)</t>
  </si>
  <si>
    <t>Melanová, Miloslava;Lhotová, Markéta;Lhotová, Markéta;Portmann, Kateřina;Anděl, Rudolf</t>
  </si>
  <si>
    <t>První rozvoj města za Redernů (1551/1558–1621)</t>
  </si>
  <si>
    <t>Novotný, Pavel</t>
  </si>
  <si>
    <t>„Semester des experimentellen Schaffens“. Zur tschechischen auditiven Poesie der 60-er Jahre im internationalen Kontext</t>
  </si>
  <si>
    <t>Technická univerzita v Liberci/Fakulta umění a architektury</t>
  </si>
  <si>
    <t>Living in Bio-Climatic Layers: An Investigation of Cappadocian Caves in Relation to Today’s Design and Its Futures</t>
  </si>
  <si>
    <t>Responsive Transformer: The Bio-Robotic Adaptive Architecture</t>
  </si>
  <si>
    <t>Co-Habited, Co-Lived, Co-Designed and Co-Created Eco-Systemic Responsiveness in Systemic Approach to Architectural Performance: A Case Study on Interaction of Performative Solid Wood Envelope Ray and Algae</t>
  </si>
  <si>
    <t>Wiener, Jakub</t>
  </si>
  <si>
    <t>Způsob funkcionalizace celulózových vláken nebo textilního útvaru tvořeného alespoň částečně celulózovými vlákny, textilní útvar funkcionalizovaný tímto způsobem, a aktivní krytí pro rány a kožní defekty</t>
  </si>
  <si>
    <t>Brdlík, Pavel;Seidl, Martin;Nováková, Iva;Šafka, Jiří</t>
  </si>
  <si>
    <t>Konstrukční úprava jader a prvků tvořících a obklopujících tvarovou dutinu výrobního nástroje umožňující jejich chlazení zkapalněnými technickými plyny</t>
  </si>
  <si>
    <t>Brdlík, Pavel;Kůsa, Petr</t>
  </si>
  <si>
    <t>Temperační jednotka s ovládacím zařízením</t>
  </si>
  <si>
    <t>Habr, Jiří;Lenfeld, Petr;Běhálek, Luboš;Seidl, Martin;Bobek, Jiří</t>
  </si>
  <si>
    <t>Hybridní polymerní kompozit s vlákny přírodního původu a skleněnými dutými kuličkami</t>
  </si>
  <si>
    <t>Habr, Jiří;Lenfeld, Petr;Běhálek, Luboš;Bobek, Jiří;Seidl, Martin;Lukeš, Michal;Severa, Zdeněk;Kopeček, Jan</t>
  </si>
  <si>
    <t>Polymerní kompozit s přírodními vlákny a lehčenou matricí</t>
  </si>
  <si>
    <t>Dvořák, Václav;Vít, Tomáš;Chlup, Jaroslav;Hazuka, Filip</t>
  </si>
  <si>
    <t>Entalpický výměník tepla</t>
  </si>
  <si>
    <t>Horáková, Jana;Mikeš, Petr;Jenčová, Věra;Chvojka, Jiří;Lukáš, David;Šaman, Aleš</t>
  </si>
  <si>
    <t>Cévní náhrada, zejména maloprůměrová cévní náhrada</t>
  </si>
  <si>
    <t>Špánková, Jana;Kolčavová, Brigita</t>
  </si>
  <si>
    <t>Pletená cévní náhrada – graft a stentgraft obsahující tuto pletenou cévní náhradu</t>
  </si>
  <si>
    <t>Kolčavová, Brigita;Špánková, Jana</t>
  </si>
  <si>
    <t>Tkaná náhrada cévy – graft, a stengraft obsahující tuto tkanou náhradu</t>
  </si>
  <si>
    <t>Havelka, Antonín;Kůs, Zdeněk;Glombíková, Viera;Komárková, Petra</t>
  </si>
  <si>
    <t>Vrchní potahová textilie automobilové sedačky</t>
  </si>
  <si>
    <t>Jiříčková, Lucie;Kvapilová, Štěpánka;Černík, Miroslav;Nosek, Jaroslav;Uhlík, Jan;Záruba, Jiří;Vaněček, Michal;Brož, Milan;Franěk, Jan</t>
  </si>
  <si>
    <t>Tepelně vodivá hmota na bázi geopolymeru</t>
  </si>
  <si>
    <t>Petrů, Michal;Mašín, Ivan;Krčmařík, David;Kovář, Radovan;Srb, Pavel</t>
  </si>
  <si>
    <t>Zařízení pro kontrolu kvality laserem vytvořených značek nebo popisů</t>
  </si>
  <si>
    <t>Petrů, Michal;Mašín, Ivan;Krčmařík, David;Srb, Pavel</t>
  </si>
  <si>
    <t>Funkční prototyp zařízení pro kontrolu kvality laserem vytvořených značek nebo popisů</t>
  </si>
  <si>
    <t>Dvořák, Lukáš;Dolina, Jan;Nechanická, Magda</t>
  </si>
  <si>
    <t>Propagátor pro kolonizaci nosičů v biofiltračních aplikacích</t>
  </si>
  <si>
    <t>Prototyp nové příruby pro upevnění válce laminátoru</t>
  </si>
  <si>
    <t>Parma, Petr</t>
  </si>
  <si>
    <t>Pasivní vzorkovač s nanovlákennou vrstvou</t>
  </si>
  <si>
    <t>Louda, Petr;Rozek, Zbigniew;Fijalkowski, Mateusz;Louda, Martin;Hořejš, Slavomír</t>
  </si>
  <si>
    <t>Povlakované nástroje závitořezné z rychlořezné oceli, zejména závitníky</t>
  </si>
  <si>
    <t>Vodicí kladky z tvrzené oceli pro tažení drátu</t>
  </si>
  <si>
    <t>Machuta, Jiří;Nová, Iva</t>
  </si>
  <si>
    <t>Zařízení pro měření velikosti plynové vrstvy mezi odlitkem a slévárenskou formou</t>
  </si>
  <si>
    <t>Nová, Iva;Machuta, Jiří;Nováková, Iva</t>
  </si>
  <si>
    <t>Formovací směs pro výrobu forem a jader</t>
  </si>
  <si>
    <t>Kovalenko, Iaroslav</t>
  </si>
  <si>
    <t>Kompaktní DLP 3D tiskárna</t>
  </si>
  <si>
    <t>Beran, Jaroslav;Kaniok, Jozef;Procházka, Vratislav;Kašpárek, Michal</t>
  </si>
  <si>
    <t>Způsob navíjení samonosné cívky a samonosná cívka s křížovým návinem spodní niti pro šicí stroje</t>
  </si>
  <si>
    <t>Hanuš, Jaroslav;Ševčík, Ladislav;Konečný, Martin;Rydlo, Pavel</t>
  </si>
  <si>
    <t>Zařízení pro vytváření textilie definované tloušťky</t>
  </si>
  <si>
    <t>Kotouč pro vyčesávání vlasu na povrchu plstěných polotovarů a zařízení pro vyčesávání vlasu na povrchu plstěných polotovarů osazené tímto kotoučem</t>
  </si>
  <si>
    <t>Shynkarenko, Andrii;Krotov, Anton;Moučka, Michal</t>
  </si>
  <si>
    <t>Device for the collection and twisting fibers</t>
  </si>
  <si>
    <t>Svoboda, Miroslav;Slavík, Lubomír;Kolář, Milan</t>
  </si>
  <si>
    <t>Zařízení k symetrizaci zatížení třífázové elektrické sítě</t>
  </si>
  <si>
    <t>Svoboda, Miroslav;Musilová, Blažena;Slavík, Lubomír</t>
  </si>
  <si>
    <t>Způsob měření svěrných účinků oblečení na měkký povrch lidského těla v místě vzájemných kontaktů a zařízení k provádění tohoto způsobu</t>
  </si>
  <si>
    <t>Záda, Václav;Brabec, Pavel;Voženílek, Robert</t>
  </si>
  <si>
    <t>TRAVELLING VEHICLE WHEEL</t>
  </si>
  <si>
    <t>Beran, Jaroslav;Valtera, Jan;Bílek, Martin;Baťka, Ondřej;Skřivánek, Josef;Žabka, Petr;Komárek, Jiří;Lukáš, David;Pokorný, Pavel;Košťáková, Eva;Mikeš, Petr;Chvojka, Jiří;Kalous, Tomáš;Sanetrník, Filip</t>
  </si>
  <si>
    <t>Lineární vlákenný útvar s pláštěm z polymerních nanovláken obalujícím nosný lineární útvar tvořící jádro, způsob a zařízení k jeho výrobě</t>
  </si>
  <si>
    <t>Kolčavová, Brigita;Sanetrník, Filip</t>
  </si>
  <si>
    <t>Způsob výroby plošného útvaru obsahujícího alespoň jedno vlákno a/nebo lineární útvar, který není zpracovatelný standardními textilními technologiemi, plošný útvar vytvořený tímto způsobem a prostorový útvar vytvořený z tohoto plošného útvaru</t>
  </si>
  <si>
    <t>Havelka, Antonín;Kůs, Zdeněk</t>
  </si>
  <si>
    <t>Oděv zejména pro pacienty a osoby se sníženou pohyblivostí, zejména osoby upoutané na lůžko</t>
  </si>
  <si>
    <t>Louda, Petr;Borůvková, Karolína;Voleský, Lukáš;Bakalova, Totka</t>
  </si>
  <si>
    <t>Způsob modifikace průmyslově dodávané chladicí a/nebo mazací procesní kapaliny užívané v průběhu třískového obrábění kovových materiálů</t>
  </si>
  <si>
    <t>Kovačič, Vladimír;Louda, Petr;Borůvková, Karolína;Voleský, Lukáš;Bakalova, Totka</t>
  </si>
  <si>
    <t>Geopolymerní stavební prvek</t>
  </si>
  <si>
    <t>Fijalkowski, Mateusz;Adach, Kinga Izabela;Kroisová, Dora;Skolimowski, Janusz</t>
  </si>
  <si>
    <t>Metoda získávání nanočástic biomorfního oxidu křemičitého z rostlinných částí charakteristických jeho vysokým obsahem</t>
  </si>
  <si>
    <t>Bakalova, Totka;Kovačič, Vladimír;Louda, Petr</t>
  </si>
  <si>
    <t>Žáruvzdorný geopolymerní kompozit s nízkou měrnou hmotností pro konstrukční prvky protipožárních zábran</t>
  </si>
  <si>
    <t>Doležal, Ivan</t>
  </si>
  <si>
    <t>Smart combined geophysical sensor cell (electronics &amp; firmware)</t>
  </si>
  <si>
    <t>Dálkové odemykání vozu mobilním telefonem</t>
  </si>
  <si>
    <t>Voženílek, Robert;Zvolský, Tomáš;Starý, Petr;Mikulanin, Lukáš;Lindr, David</t>
  </si>
  <si>
    <t>Způsob nastavování směru proudu plynu nebo kapaliny z trysky a zařízení k provádění tohoto způsobu</t>
  </si>
  <si>
    <t>Bakalova, Totka;Louda, Petr;Kubeš, Roman</t>
  </si>
  <si>
    <t>Olej do převodových systémů nebo pro obrábění kovových materiálů</t>
  </si>
  <si>
    <t>Kroisová, Dora;Fijalkowski, Mateusz;Adach, Kinga Izabela;Skolimowski, Janusz</t>
  </si>
  <si>
    <t>Způsob přečištění biologického odpadu vznikajícího při zpracování zemědělských plodin charakterizovaných vysokým obsahem oxidu křemičitého od nežádoucích doprovodných iontů prvků</t>
  </si>
  <si>
    <t>Sieratovski, Jaroslav;Petrů, Michal;Ševčík, Ladislav;Tvaroh, Jaroslav;Martinec, Tomáš;Mašín, Ivan</t>
  </si>
  <si>
    <t>Funkční prototyp mobilní protipovodňové desky</t>
  </si>
  <si>
    <t>Sieratovski, Jaroslav;Šoltys, Marcel;Petrů, Michal;Ševčík, Ladislav;Martinec, Tomáš;Mašín, Ivan</t>
  </si>
  <si>
    <t>Model rolovacího protipožárního uzávěru</t>
  </si>
  <si>
    <t>Inovovaný požární uzávěr – rolovací vrata</t>
  </si>
  <si>
    <t>Skřivánek, Josef;Valtera, Jan;Beran, Jaroslav;Bílek, Martin;Vysloužilová, Lucie</t>
  </si>
  <si>
    <t>Koaxiální elektroda pro AC zvlákňování roztoků polymerů</t>
  </si>
  <si>
    <t>Ševčík, Ladislav;Petrů, Michal;Vejrych, David;Nýdrle, Milan</t>
  </si>
  <si>
    <t>Means for application of polymer solution on cord spinning electrode</t>
  </si>
  <si>
    <t>Pokorný, Pavel;Blažková, Lenka;Skřivánek, Josef;Kalous, Tomáš;Košťáková, Eva;Beran, Jaroslav;Diblík, Martin;Lukáš, David</t>
  </si>
  <si>
    <t>Zařízení pro výrobu nanovláken a/nebo mikrovláken odstředivým zvlákňováním roztoku nebo taveniny polymeru</t>
  </si>
  <si>
    <t>Bednářová, Pavla</t>
  </si>
  <si>
    <t>Vývoj makroekonomických nerovnováh v zemích EU v souvislosti s integračními a globalizačními procesy.</t>
  </si>
  <si>
    <t>Böhm, Hynek;Dokoupil, Jaroslav;Jeřábek, Milan</t>
  </si>
  <si>
    <t>Cooperation of the Moravian-Silesian (CZ) and Žilina (SK) Self-governing Regions in the EGTC TRITIA</t>
  </si>
  <si>
    <t>Habánová, Anna</t>
  </si>
  <si>
    <t>Historie uměleckého spolku Metznerbund 1920–1945</t>
  </si>
  <si>
    <t>Potužáková, Zuzana;Demel, Jaroslav;Dědková, Jaroslava;Hyblerová, Šárka;Mačí, Jan;Čuhlová, Renata</t>
  </si>
  <si>
    <t>Podnik v mezinárodním prostředí</t>
  </si>
  <si>
    <t>Hasprová, Olga;Strýčková, Lenka;Jáčová, Helena;Černíková, Martina;Hojná, Radana;Malíková, Olga;Brabec, Zdeněk;Kafková, Růžena;Pur, David</t>
  </si>
  <si>
    <t>Výkonnost podniku v závislosti na účetních, finančních a daňových faktorech</t>
  </si>
  <si>
    <t>Štědroňová, Eva</t>
  </si>
  <si>
    <t>Hledání nové modernosti</t>
  </si>
  <si>
    <t>Malá, Marcela</t>
  </si>
  <si>
    <t>What is Not in Grammar Books?</t>
  </si>
  <si>
    <t>Karásková, Nicola</t>
  </si>
  <si>
    <t>An Overview of Problematic Features of English Phonology for Czech Learners of English</t>
  </si>
  <si>
    <t>Svoboda, Milan</t>
  </si>
  <si>
    <t>Haus der Stadt Reichenberg. Možnosti historikovy interpretace. Das Haus der Stadt Reichenberg. Die Interpretationsmöglichkeiten des Historikers</t>
  </si>
  <si>
    <t>Technické muzeum v Brně</t>
  </si>
  <si>
    <t>Selucká, Alena;Mrázek, Martin;Štěpánek, Ivo;Grossmannová, Hana;Jirásek, Pavel;Mazík, Michal;Kučera, Roman;Fricová, Jana;Holman, Pavel;Jakubec, Petr;Vácha, Zdeněk;Červenák, Jan;Němec, Václav;Dušková, Markéta;Dvořák, Martin;Troupová, Ivana;Fogaš, Igor;Bačov</t>
  </si>
  <si>
    <t>Databáze hodnocení objektů pro uchovávání předmětů kulturní povahy – Databáze případových studií</t>
  </si>
  <si>
    <t>Stöhrová, Pavla;Selucká, Alena</t>
  </si>
  <si>
    <t>Povrchové úpravy kovů a jejich slitin. Smalt/email</t>
  </si>
  <si>
    <t>Selucká, Alena;Vaníček, Petr;Pelíšková, Renata;Mazík, Michal;Bárta, Patrick;Lörinčíková, Silvia</t>
  </si>
  <si>
    <t>Až na kov! Záchrana sbírek poškozených požárem hradu Krásna Hôrka</t>
  </si>
  <si>
    <t>Hložek, Martin;Bárta, Patrick;Šmerda, Jaromír</t>
  </si>
  <si>
    <t>Langobardský meč. Konzervátorsko- restaurátorský průzkum a zásah</t>
  </si>
  <si>
    <t>Technologické centrum Akademie věd České republiky</t>
  </si>
  <si>
    <t>Pazour, Michal</t>
  </si>
  <si>
    <t>Koncepční rámec pro podporu popularizace výzkumu, vývoje a inovací a zatraktivnění vědecké kariéry</t>
  </si>
  <si>
    <t>Čadil, Vladislav;Kučera, Zdeněk;Pazour, Michal</t>
  </si>
  <si>
    <t>Ex-ante hodnocení programu na podporu aplikovaného výzkumu, experimentálního vývoje a inovací TREND</t>
  </si>
  <si>
    <t>Strategic Foresight in EU R&amp;I Policy. Wider Use – More Impact</t>
  </si>
  <si>
    <t>Frank, Daniel;Kučera, Zdeněk;Faťun, Martin;Vondrák, Tomáš</t>
  </si>
  <si>
    <t>Zapojení ČR do mezinárodní spolupráce v bezpečnostním výzkumu v období 2010–2015</t>
  </si>
  <si>
    <t>Kučera, Zdeněk;Vondrák, Tomáš;Pecha, Ondřej</t>
  </si>
  <si>
    <t>Patentová aktivita podniků v ČR a její mezinárodní porovnání</t>
  </si>
  <si>
    <t>Faťun, Martin;Kučera, Zdeněk;Vondrák, Tomáš</t>
  </si>
  <si>
    <t>Analýza veřejné podpory, dosažených výsledků a oborového zaměření bezpečnostního výzkumu v ČR v období 2010–2015</t>
  </si>
  <si>
    <t>Čadil, Vladislav;Kučera, Zdeněk;Vondrák, Tomáš</t>
  </si>
  <si>
    <t>Závěrečné hodnocení programu na podporu aplikovaného výzkumu, experimentálního vývoje a inovací TIP</t>
  </si>
  <si>
    <t>Albrecht, Vladimír;Pazour, Michal</t>
  </si>
  <si>
    <t>How to overcome the innovation gap in Europe: Structural shortcomings in the EU-13 and recommendations for a better performance in Horizon 2020</t>
  </si>
  <si>
    <t>Meislová, Kristýna</t>
  </si>
  <si>
    <t>Study on Access of SMEs to KETs technological infrastructure</t>
  </si>
  <si>
    <t>Kostić, Miroslav</t>
  </si>
  <si>
    <t>Hlavní vývojové trendy ve veřejné podpoře podnikového výzkumu a vývoje v Česku</t>
  </si>
  <si>
    <t>Pazour, Michal;Faťun, Martin;Pokorný, Ondřej;Kučera, Zdeněk</t>
  </si>
  <si>
    <t>Kritické zmapování koncepčních a strategických dokumentů a aktivit vlády v oblasti Průmyslu 4.0 a digitální agendy a definování nutných oblastí těchto agend pro účely jejich strategického řízení</t>
  </si>
  <si>
    <t>Kučera, Zdeněk;Vondrák, Tomáš</t>
  </si>
  <si>
    <t>Patentová aktivita výzkumných organizací v ČR a její mezinárodní porovnání</t>
  </si>
  <si>
    <t>Kučera, Zdeněk;Pazour, Michal;Čadil, Vladislav</t>
  </si>
  <si>
    <t>Ex-ante hodnocení programu na podporu aplikovaného výzkumu, experimentálního vývoje a inovací THÉTA</t>
  </si>
  <si>
    <t>Inženýrský výzkum a vývoj na vysokých školách v ČR a jeho mezinárodní porovnání</t>
  </si>
  <si>
    <t>Regionální odvětvová struktura podpory realizované prostřednictvím Operačního programu Podnikání a inovace 2007–2013</t>
  </si>
  <si>
    <t>Kostić, Miroslav;Čadil, Vladislav</t>
  </si>
  <si>
    <t>České univerzity ve znalostním trojúhelníku: transfer znalostí univerzit podnikové sféře</t>
  </si>
  <si>
    <t>Marek, David</t>
  </si>
  <si>
    <t>Science-industry linkages in Czechia: collaboration in R&amp;D projects co-financed from public sources</t>
  </si>
  <si>
    <t>Marek, David;Meislová, Kristýna;Čadil, Vladislav;Pokorný, Ondřej</t>
  </si>
  <si>
    <t>Návrh Regionální inovační strategie Středočeského kraje</t>
  </si>
  <si>
    <t>Pazour, Michal;Faťun, Martin;Kučera, Zdeněk;Vondrák, Tomáš;Pecha, Ondřej;Frank, Daniel</t>
  </si>
  <si>
    <t>Souhrnná výzkumná zpráva o stavu prostředí bezpečnostního výzkumu v ČR</t>
  </si>
  <si>
    <t>Thomayerova nemocnice</t>
  </si>
  <si>
    <t>Vymetálková, Veronika;Pardini, B.;Rosa, F.;Jirásková, K.;Di Gaetano, C.;Bendová, P.;Levý, Miroslav;Veškrňová, Veronika;Büchler, Tomáš;Vodičková, Ludmila;Naccarati, A.;Vodička, P.</t>
  </si>
  <si>
    <t>Polymorphisms in microRNA binding sites of mucin genes as predictors of clinical outcome in colorectal cancer patients</t>
  </si>
  <si>
    <t>Jarabák, Jaroslav;Zachoval, Roman;Visokai, Vladimír;Šimša, Jaromír;Lipská, Ludmila;Levý, Miroslav</t>
  </si>
  <si>
    <t>Výskyt a řešení urologických komplikací po totální pánevní exenteraci provedené pro pokročilé nádory malé pánve</t>
  </si>
  <si>
    <t>Chlumský, Jan</t>
  </si>
  <si>
    <t>Augmentační léčba CHOPN na podkladě deficitu α1-antitrypsinu</t>
  </si>
  <si>
    <t>Matěj, Radoslav</t>
  </si>
  <si>
    <t>Diferenciální diagnostika granulomatózních procesů v plicích</t>
  </si>
  <si>
    <t>Histopatologické principy vyšetření intersticiálních plicních procesů</t>
  </si>
  <si>
    <t>Richter, Igor;Dvořák, Josef</t>
  </si>
  <si>
    <t>Kabazitaxel v léčbě metastatického kastračně rezistentního karcinomu prostaty</t>
  </si>
  <si>
    <t>Richter, Igor;Dvořák, Josef;Büchler, Tomáš</t>
  </si>
  <si>
    <t>Axitinib v léčbě metastatického renálního karcinomu</t>
  </si>
  <si>
    <t>Büchler, Tomáš</t>
  </si>
  <si>
    <t>Kastračně refrakterní karcinom prostaty</t>
  </si>
  <si>
    <t>Zachoval, Roman</t>
  </si>
  <si>
    <t>Doporučené postupy pro diagnostiku a léčbu nykturie v České republice</t>
  </si>
  <si>
    <t>Mokriš, Jan;Zachoval, Roman;Záleský, Miroslav;Borovička, Vladimír;Stejskal, Jiří</t>
  </si>
  <si>
    <t>Dysfunkce dolních močových cest u diabetických pacientů</t>
  </si>
  <si>
    <t>Otavová, Katarína;Zachoval, Roman;Jarabák, Jaroslav;Melínová, Hana;Rosová, Blanka</t>
  </si>
  <si>
    <t>Raritní histologický nález maligního tumoru vycházejícího z ložiska endometriózy ledviny</t>
  </si>
  <si>
    <t>Terapie renálního karcinomu – algoritmus 2017</t>
  </si>
  <si>
    <t>Hytych, Vladislav;Tašková, Alice</t>
  </si>
  <si>
    <t>Traumatologie hrudníku v instruktivních kazuistikách</t>
  </si>
  <si>
    <t>Šterclová, Martina;Vašáková, Martina</t>
  </si>
  <si>
    <t>Nintedanib v léčbě idiopatické plicní fibrózy</t>
  </si>
  <si>
    <t>Vašáková, Martina;Šterclová, Martina</t>
  </si>
  <si>
    <t>Plicní postižení u systémových nemocí pojiva, vaskulitid a idiopatických zánětů v gastroenterologii</t>
  </si>
  <si>
    <t>Johanidesová, Silvie;Marková, Jolana;Storey, Kateřina</t>
  </si>
  <si>
    <t>Kognitivní poruchy u vybraných revmatických systémových onemocnění</t>
  </si>
  <si>
    <t>Marková, Jolana</t>
  </si>
  <si>
    <t>Atypická lokalizovaná bolest hlavy u pacienta se systémovým onemocněním</t>
  </si>
  <si>
    <t>Systémová léčba karcinomu močového měchýře</t>
  </si>
  <si>
    <t>Vašáková, Martina;Hytych, Vladislav</t>
  </si>
  <si>
    <t>XXII. setkání pneumologů a VI. setkání pneumologů a pneumochirurgů</t>
  </si>
  <si>
    <t>Uměleckoprůmyslové museum v Praze</t>
  </si>
  <si>
    <t>Knobloch, Iva;Vondráček, Radim;Vlčková, Lucie;Karasová, Daniela;Matějovičová, Petra;Skřivánková, Lucie;Kubištová, Mariana;Hlaveš, Milan;Wittlich, Filip;Fronek, Jiří;Štembera, Petr;Hulák, Jiří;Pauly, Jana Johanna;Rousová, Hana;Hubatová-Vacková, Lada;Koudel</t>
  </si>
  <si>
    <t>Design v českých zemích 1900-2000. Instituce moderního designu</t>
  </si>
  <si>
    <t>Vondráček, Radim</t>
  </si>
  <si>
    <t>Return to Prague: Director of the Prague Academy of Fine Arts</t>
  </si>
  <si>
    <t>Uchalová, Eva;Kurtz, Howard Vincent</t>
  </si>
  <si>
    <t>Oldřich Rosenbaum / Oldric Royce: A life in fashion from Prague to New York</t>
  </si>
  <si>
    <t>Hnídková, Vendula;Chatrný, Jindřich;Janečková, Michaela;Koukalová, Martina;Novotná, Eva;Skřivánková, Lucie;Švácha, Rostislav;Eliášová, Klára;Horňáková, Ladislava;Husseiniová, Andrea;Kořínková, Jana;Kracík, Matyáš;Mertová, Martina;Strakoš, Martin;Špačková,</t>
  </si>
  <si>
    <t>The Paneláks: Twenty Five Housing Estates in the Czech Republic</t>
  </si>
  <si>
    <t>Hnídková, Vendula;Chatrný, Jindřich;Janečková, Michaela;Koukalová, Martina;Novotná, Eva;Skřivánková, Lucie;Švácha, Rostislav;Kracík, Matyáš;Špačková, Petra;Veselý, Martin;Zajoncová, Jana;Pospíšilová, Lucie</t>
  </si>
  <si>
    <t>Paneláci 2: Historie sídlišť v českých zemích 1945–1989: Kritický katalog k výstavě Bydliště: panelové sídliště / Plány, realizace, bydlení 1945–1989</t>
  </si>
  <si>
    <t>Hlaváčková, Konstantina</t>
  </si>
  <si>
    <t>Móda za železnou oponou. Společnost, oděvy a lidé v Československu 1948–1989</t>
  </si>
  <si>
    <t>Unipetrol výzkumně vzdělávací centrum, a.s.</t>
  </si>
  <si>
    <t>Tokarová, Věnceslava;Stiborová, Stanislava;Bělecký, Pavel;Dědeček, Jiří;Pashková, Veronika</t>
  </si>
  <si>
    <t>Způsob výroby zeolitu ZSM-5 s vysokým podílem párů atomů hliníku</t>
  </si>
  <si>
    <t>Tokarová, Věnceslava;Stiborová, Stanislava;Bělecký, Pavel</t>
  </si>
  <si>
    <t>Způsob výroby zeolitu Beta se sekundární porozitou</t>
  </si>
  <si>
    <t>Koutník, Petr</t>
  </si>
  <si>
    <t>Způsob výroby belitického cementu</t>
  </si>
  <si>
    <t>Černý, Radek;Jíša, Petr;Herink, Tomáš;Hnízdil, Miroslav</t>
  </si>
  <si>
    <t>Výroba polofoukaných asfaltů za nižší provozní teploty</t>
  </si>
  <si>
    <t>Černý, Radek;Jíša, Petr</t>
  </si>
  <si>
    <t>Asfaltové pojivo se zlepšenou tepelnou stálostí</t>
  </si>
  <si>
    <t>Tokarová, Věnceslava;Stiborová, Stanislava;Bělecký, Pavel;Sazama, Petr;Wichterlová, Blanka</t>
  </si>
  <si>
    <t>Způsob výroby katalyzátoru se zabudovaným stříbrem</t>
  </si>
  <si>
    <t>Tišler, Zdeněk;Kubička, David</t>
  </si>
  <si>
    <t>Způsob výroby zeolitové pěny</t>
  </si>
  <si>
    <t>Tokarová, Věnceslava;Krupová, Dagmar;Ryšánek, Petr</t>
  </si>
  <si>
    <t>Způsob výroby tvarovaného titanosilikátového katalyzátoru</t>
  </si>
  <si>
    <t>Univerzita Hradec Králové</t>
  </si>
  <si>
    <t>Univerzita Hradec Králové/Přírodovědecká fakulta</t>
  </si>
  <si>
    <t>Komárek, Karel;Musílek, Kamil;Novotný, Michal;Kuča, Kamil;Soukup, Ondřej</t>
  </si>
  <si>
    <t>14-Merkaptotetradecyl-trimethylammonium-bromid, vhodný jako surfaktant pro zlaté nanotyčinky</t>
  </si>
  <si>
    <t>Univerzita Hradec Králové/Fakulta informatiky a managementu</t>
  </si>
  <si>
    <t>Frischer, Robert;Krejcar, Ondřej;Penhaker, Marek</t>
  </si>
  <si>
    <t>Prototyp napájecího zdroje pro elektrokoagulaci - v1</t>
  </si>
  <si>
    <t>Frischer, Robert;Krejcar, Ondřej;Marešová, Petra;Kuča, Kamil</t>
  </si>
  <si>
    <t>Prototyp napájecího zdroje pro zdravotnické přístroje s využitím principu „Energy Harvesting“ s použitím driveru ADC5090</t>
  </si>
  <si>
    <t>Krejcar, Ondřej;Frischer, Robert</t>
  </si>
  <si>
    <t>Control logic to power supplies using Energy Harvesting technique with monolithic operational amplifier</t>
  </si>
  <si>
    <t>Univerzita Hradec Králové/Pedagogická fakulta</t>
  </si>
  <si>
    <t>Drtina, René;Lokvenc, Jaroslav</t>
  </si>
  <si>
    <t>Stejnosměrný zdroj napětí se dvěma výstupními napětími</t>
  </si>
  <si>
    <t>Studnička, Filip</t>
  </si>
  <si>
    <t>Bed exit alarm 2</t>
  </si>
  <si>
    <t>Růžičková, Kamila</t>
  </si>
  <si>
    <t>Reading rehabilitation for individuals with low vision : research and pracitce in the Czech republic</t>
  </si>
  <si>
    <t>Bubeníčková, Petra</t>
  </si>
  <si>
    <t>O smyslu nesmyslu. Nonsens a česká pohádka</t>
  </si>
  <si>
    <t>Kuřina, František</t>
  </si>
  <si>
    <t>Matematika jako pedagogický problém</t>
  </si>
  <si>
    <t>Levínská, Markéta;Bittnerová, Dana;Doubek, David</t>
  </si>
  <si>
    <t>Dohled a okraj: rozhodovací procesy</t>
  </si>
  <si>
    <t>Univerzita Hradec Králové/Ústav sociální práce</t>
  </si>
  <si>
    <t>Květenská, Daniela</t>
  </si>
  <si>
    <t>Execution of the Probation in the Czech Republic.</t>
  </si>
  <si>
    <t>Univerzita Hradec Králové/Filozofická fakulta</t>
  </si>
  <si>
    <t>Šimral, Vít</t>
  </si>
  <si>
    <t>Financování českých politických stran</t>
  </si>
  <si>
    <t>Došek, Tomáš;Kouba, Karel;Springerová, Pavlína</t>
  </si>
  <si>
    <t>El doble reto de la Ciencia Política latinoamericanista en la República Checa</t>
  </si>
  <si>
    <t>Skalník, Petr;Chabal, Patrick;Gary M., Feinman</t>
  </si>
  <si>
    <t>Beyond States and Empires. Chiefdoms and Informal Politics Fifteen Years Later</t>
  </si>
  <si>
    <t>Kouba, Karel</t>
  </si>
  <si>
    <t>Personalizace voleb a demokracie v Latinské Americe</t>
  </si>
  <si>
    <t>Buben, Radek;Kouba, Karel</t>
  </si>
  <si>
    <t>Poměrné zastoupení, velké obvody a přísně vázané kandidátní listiny</t>
  </si>
  <si>
    <t>Skalník, Petr</t>
  </si>
  <si>
    <t>War in Northern Ghana. Chiefdom of Nanun, Chiefless Konkomba, and the Modern State</t>
  </si>
  <si>
    <t>Burda, Petr František</t>
  </si>
  <si>
    <t>Za hranice kultur : Transkulturní perspektiva</t>
  </si>
  <si>
    <t>Petráček, Tomáš</t>
  </si>
  <si>
    <t>Power and Exploitation in the Czech Lands in the 10th-12th Centuries : A Central European Perspective</t>
  </si>
  <si>
    <t>Vacín, Luděk</t>
  </si>
  <si>
    <t>Cuneiform Texts in the Náprstek Museum Prague</t>
  </si>
  <si>
    <t>Zouhar, Jakub</t>
  </si>
  <si>
    <t>Die Komotauer Chronik des Bürgers Johann Joseph Urtika (1710-1784). Ein Beitrag zur frühneuzeitlichen deutschsprachigen Geschichtsschreibung in den böhmischen Ländern</t>
  </si>
  <si>
    <t>Řoutil, Michal;Košťálová, Petra;Novák, Petr</t>
  </si>
  <si>
    <t>Katastrofa křesťanů. Likvidace Arménů, Asyřanů a Řeků v Osmanské říši v letech 1914–1923</t>
  </si>
  <si>
    <t>Hutečka, Jiří</t>
  </si>
  <si>
    <t>Muži proti ohni. Motivace, morálka a mužnost českých vojáků Velké války 1914-1918</t>
  </si>
  <si>
    <t>Droberjar, Eduard</t>
  </si>
  <si>
    <t>Römische Fibeln aus Gräbern und Siedlungen des 1.-3. Jahrhunderts in Böhmen - eine Übersicht</t>
  </si>
  <si>
    <t>Bahenská, Marie;Heczková, Libuše;Musilová, Dana</t>
  </si>
  <si>
    <t>Nezbytná, osvobozující, pomlouvaná. O ženské práci.</t>
  </si>
  <si>
    <t>Geller, Markham;Vacín, Luděk</t>
  </si>
  <si>
    <t>Fermenting Vat, Childbirth and Dreckapotheke: A School Incantatory-Medical Tablet</t>
  </si>
  <si>
    <t>Zouhar, Jakub;Polehla, Petr</t>
  </si>
  <si>
    <t>Přehled církevní historiografie na Západě do konce osvícenství</t>
  </si>
  <si>
    <t>Šandera, Martin</t>
  </si>
  <si>
    <t>Jindřich starší z Minsterberka. Syn husitského krále. Velký hráč s nízkými kartami.</t>
  </si>
  <si>
    <t>Vydra, Zbyněk;Řoutil, Michal;Komendová, Jitka;Hloušková, Kateřina;Téra, Michal</t>
  </si>
  <si>
    <t>Dějiny Ruska</t>
  </si>
  <si>
    <t>Paleček, Martin</t>
  </si>
  <si>
    <t>The Assassination of the Austrian Archduke, Sacred Cows, and the Conundrum of Rules</t>
  </si>
  <si>
    <t>Antropologové v pasti? Mezi přírodou a kulturou</t>
  </si>
  <si>
    <t>Církev, tradice, reforma : Odkaz Druhého vatikánského koncilu</t>
  </si>
  <si>
    <t>Západ a jeho víra : 9,5 teze k dopadům Lutherovy reformace</t>
  </si>
  <si>
    <t>Suk, Jan</t>
  </si>
  <si>
    <t>Shakespeare's Arm: The Bard in Forced Entertainment's Complete Works</t>
  </si>
  <si>
    <t>Kmošek, Petr</t>
  </si>
  <si>
    <t>Jaroslav Sodomka, malíř Vysočiny</t>
  </si>
  <si>
    <t>Lokvenc, Jaroslav;Drtina, René;Maněna, Václav</t>
  </si>
  <si>
    <t>Kondenzátor</t>
  </si>
  <si>
    <t>Soběslav, Vladimír;Marešová, Petra</t>
  </si>
  <si>
    <t>Aplikace pro ekonomické zhodnocení migrace IT infrastruktury do cloudu</t>
  </si>
  <si>
    <t>Univerzita Jana Amose Komenského Praha s.r.o.</t>
  </si>
  <si>
    <t>Jůzl, Miloslav</t>
  </si>
  <si>
    <t>Penitenciaristika jak věda žálářní</t>
  </si>
  <si>
    <t>Švihlíková, Ilona</t>
  </si>
  <si>
    <t>European Parliament Elections in the Czech Republic: Reflection of Citizens´ Agenda</t>
  </si>
  <si>
    <t>Univerzita Jana Evangelisty Purkyně v Ústí nad Labem</t>
  </si>
  <si>
    <t>Univerzita Jana Evangelisty Purkyně v Ústí nad Labem/Přírodovědecká fakulta</t>
  </si>
  <si>
    <t>Kopp, Jan;Raška, Pavel;Vysoudil, Miroslav;Ježek, Jiří;Dolejš, Martin;Veith, Tomáš;Frajer, Jindřich;Novotná, Marie;Hašová, Eliška</t>
  </si>
  <si>
    <t>Ekohydrologický management mikrostruktur městské krajiny</t>
  </si>
  <si>
    <t>Univerzita Jana Evangelisty Purkyně v Ústí nad Labem/Fakulta životního prostředí</t>
  </si>
  <si>
    <t>Augustinková, Lucie;Fárek, Vladimír;Klepek, Jiří;Krakowská, Aneta;Neruda, Martin;Ponížilová, Iva;Strachota, Marek;Šrejber, Jan;Unucka, Jan;Voženílek, Vít;Winkler, Ivo;Židek, Dušan</t>
  </si>
  <si>
    <t>Utilization of the Geoinfomatics and Mathematical Modelling Tools for the Analyses of Importance and Risks of the Historic Water Works</t>
  </si>
  <si>
    <t>Kuráň, Pavel;Pilnaj, Dominik;Ciencialová, Lucie;Pšenička, Martin</t>
  </si>
  <si>
    <t>Preparation of magnetic sorbent with surface modified by C18 for removal of selected organic pollutants from aqueous samples</t>
  </si>
  <si>
    <t>Munzarová, Marcela;Malý, Jan;Poustka, David;Hocelíková, Lucie</t>
  </si>
  <si>
    <t>Způsob vytvoření nanovlákenné vrstvy a textilní kompozit obsahující nanovlákennou vrstvu vytvořenou tímto způsobem</t>
  </si>
  <si>
    <t>Munzarová, Marcela;Čapková, Pavla;Ryšánek, Petr;Kormunda, Martin;Kolská, Zdeňka;Hocelíková, Lucie;Gryndler, Milan;Malý, Marek;Trögl, Josef;Štojdl, Jiří</t>
  </si>
  <si>
    <t>Vícevrstvé filtrační médium pro filtraci vzduchu</t>
  </si>
  <si>
    <t>Univerzita Jana Evangelisty Purkyně v Ústí nad Labem/Fakulta strojního inženýrství</t>
  </si>
  <si>
    <t>Michna, Štefan;Cais, Jaromír</t>
  </si>
  <si>
    <t>Aluminim alloy, in particular for the production of mould segment castings for forming tyres, and the method of heat treatment of mould segment castings</t>
  </si>
  <si>
    <t>Michna, Štefan;Weiss, Viktorie;Honzátko, Radek;Cais, Jaromír</t>
  </si>
  <si>
    <t>Sposob pokrytija metallicheskikh form iz splavov tipa Al-Mg i Al-Si dlja proizvodstva avtomobilnykh shin</t>
  </si>
  <si>
    <t>Univerzita Jana Evangelisty Purkyně v Ústí nad Labem/Fakulta zdravotnických studií</t>
  </si>
  <si>
    <t>Vaníková, Kateřina;Buchtelová, Eva</t>
  </si>
  <si>
    <t>Fyzioterapie u pacientky po ablaci prsu.</t>
  </si>
  <si>
    <t>Binder, Tomáš</t>
  </si>
  <si>
    <t>Nemoci jater v přímé souvislosti s těhotenstvím</t>
  </si>
  <si>
    <t>Univerzita Jana Evangelisty Purkyně v Ústí nad Labem/Pedagogická fakulta</t>
  </si>
  <si>
    <t>Hátlová, Běla;Fleischmann, Otakar;Chytrý, Vlastimil</t>
  </si>
  <si>
    <t>Osobnost a aktivní životní styl seniorů ve věku 65-75 let.</t>
  </si>
  <si>
    <t>Univerzita Jana Evangelisty Purkyně v Ústí nad Labem/Fakulta sociálně ekonomická</t>
  </si>
  <si>
    <t>Fuchsová, Eva;Baume, Pavel</t>
  </si>
  <si>
    <t>Implementation of a sample measure within the concept of shared values</t>
  </si>
  <si>
    <t>Frączek, Bożena;Bobenič Hintošová, Aneta;Bačová, Monika;Siviček, Tomáš</t>
  </si>
  <si>
    <t>Simultaneous use of the financial literacy level and the financial inclusion degree as a result of financial education efficiency in Visegrad Group countries</t>
  </si>
  <si>
    <t>Hábl, Jan</t>
  </si>
  <si>
    <t>On Being Human(e). Comenius&amp;apos; Pedagogical Humanization as an Anthropological Problem</t>
  </si>
  <si>
    <t>Chytrý, Vlastimil;Kroufek, Roman</t>
  </si>
  <si>
    <t>Možnosti využití Likertovy škály - základní principy aplikace v pedagogickém výzkumu a demonstrace na příkladu zjišťování vztahu člověka k přírodě</t>
  </si>
  <si>
    <t>Říčan, Jaroslav</t>
  </si>
  <si>
    <t>Rozvoj metakognitivních znalostí: pedagogicko-psychologický vhled</t>
  </si>
  <si>
    <t>Univerzita Jana Evangelisty Purkyně v Ústí nad Labem/Filozofická fakulta</t>
  </si>
  <si>
    <t>Islám a politika. Vznik a vývoj islamistické ideologie</t>
  </si>
  <si>
    <t>Bláha, Jan Daniel</t>
  </si>
  <si>
    <t>Vybrané okruhy z geografické kartografie</t>
  </si>
  <si>
    <t>Vašat, Jan</t>
  </si>
  <si>
    <t>Analýza faktorů ovlivňujících úspěšnost integračního programu v obci se sociálně vyloučenou lokalitou - případová studie</t>
  </si>
  <si>
    <t>Tomíček, David</t>
  </si>
  <si>
    <t>Magic and Ritual in Late-Medieval and Early-Modern Popular Medicine</t>
  </si>
  <si>
    <t>Prouza, Pavel</t>
  </si>
  <si>
    <t>Vybudovali jsme...! Německá sociálně-demokratická architektura komunálního bydlení v Ústí nad Labem v letech 1918-1938</t>
  </si>
  <si>
    <t>Sulitková, Ludmila</t>
  </si>
  <si>
    <t>Právní normy a soudní praxe trestně právního charakteru ve vybraných královských a vrchnostenských městech (Příspěvek k disciplinaci městského obyvatelstva v předbělohorské době)</t>
  </si>
  <si>
    <t>Velička, Tomáš</t>
  </si>
  <si>
    <t>Písemné prameny k dějinám hradu Kašperk</t>
  </si>
  <si>
    <t>Schuppener, Georg</t>
  </si>
  <si>
    <t>Sprache und germanischer Mythos im Rechtsextremismus</t>
  </si>
  <si>
    <t>Hoblík, Jiří</t>
  </si>
  <si>
    <t>Myšlenkově schůdné cesty mezi Jeruzalémem a Athénami: Nábožensko-filosofické konfrontace II.</t>
  </si>
  <si>
    <t>Univerzita Jana Evangelisty Purkyně v Ústí nad Labem/Fakulta umění a designu</t>
  </si>
  <si>
    <t>Koleček, Michal;Kolečková, Zdena;Nitsche, Martin;Martinelli, Camila;Miškovic, Davor;Peterlini, Hans Karl;Taccone, Stefano</t>
  </si>
  <si>
    <t>In Their Eyes...</t>
  </si>
  <si>
    <t>Mrkus, Pavel;Pavlíček, Tomáš;Vojtěchovský, Miloš;Zemánek, Jiří;Bízková, Rút;Vlasák, Robert;Curtis, Layla;Langley, Patrick;Cusak, Petr;Chaney, Paul</t>
  </si>
  <si>
    <t>Krajina v pozoru</t>
  </si>
  <si>
    <t>Tippelt, Hynek;Novotný, Lukáš</t>
  </si>
  <si>
    <t>Je třeba zkoumat Evropu? K filosofii euroskepticismu</t>
  </si>
  <si>
    <t>Lisá, Lenka;Pacina, Jan;Cílek, Václav;Pokorná, Adéla</t>
  </si>
  <si>
    <t>Výzkum povodňových sedimentů na Sabaloce v centrálním Súdánu</t>
  </si>
  <si>
    <t>Gryndler, Milan</t>
  </si>
  <si>
    <t>True Truffle Horst Diversity</t>
  </si>
  <si>
    <t>Univerzita Jana Evangelisty Purkyně v Ústí nad Labem/Fakulta výrobních technologií a managementu</t>
  </si>
  <si>
    <t>A Method of Grinding Workpieces of Aluminium Alloy to Achieve a High Surface Quality</t>
  </si>
  <si>
    <t>Hliníková slitina, zejména pro výrobu odlitků segmentů forem pro lisování pneumatik, a způsob tepelného zpracování odlitků segmentů forem</t>
  </si>
  <si>
    <t>Soukup, Josef;Skočilasová, Blanka;Klimenda, František;Skočilas, Jan</t>
  </si>
  <si>
    <t>Optimalizace výměny vzduchu v hale II - slévárna</t>
  </si>
  <si>
    <t>Způsob povlakování kovových forem ze slitin typu Al - Mg a Al - Si, zejména pro výrobu pneumatik motorových vozidel v automobilovém průmyslu</t>
  </si>
  <si>
    <t>Chrásková, Jana;Boledovičová, Marika</t>
  </si>
  <si>
    <t>Initiatives supporting breastfeeding</t>
  </si>
  <si>
    <t>Maškarinec, Pavel</t>
  </si>
  <si>
    <t>Determinants of Women's Descriptive Representation on the City Boards of the Czech Statutory Cities after the Local Elections of 2014</t>
  </si>
  <si>
    <t>Jánská, Michaela;Celer, Čeněk</t>
  </si>
  <si>
    <t>Changes of communicative behaviour in ICT of seniors in the Czech Republic</t>
  </si>
  <si>
    <t>Kovářová, Kateřina</t>
  </si>
  <si>
    <t>Status of a Quality Management System in the Czech Republic as a Condition for Business Competitiveness</t>
  </si>
  <si>
    <t>Slavík, Jan;Leimbrock, Holger</t>
  </si>
  <si>
    <t>Transformationstheorien und Transformationsstrategien</t>
  </si>
  <si>
    <t>Kubera, Petr;Medřický, Vratislav</t>
  </si>
  <si>
    <t>Mobilní aplikace pro sociální síť Disway</t>
  </si>
  <si>
    <t>Dolejš, Martin;Glorius, Birgit;Hruška, Vladan</t>
  </si>
  <si>
    <t>Motives and barriers of migration to Saxony: the case of migrating health professionals from Czechia</t>
  </si>
  <si>
    <t>Říčan, Jaroslav;Chytrý, Vlastimil</t>
  </si>
  <si>
    <t>Metakognice a metakognitivní strategie jako teoretické a výzkumné konstrukty a jejich uplatnění v moderní pedagogické praxi</t>
  </si>
  <si>
    <t>Šindelářová, Jaromíra</t>
  </si>
  <si>
    <t>Problematika vzdělávání žáků-cizinců v české primární škole</t>
  </si>
  <si>
    <t>Hynčica, Pavel;Maškarinec, Pavel;Novotný, Lukáš</t>
  </si>
  <si>
    <t>Euroskepticismus ve střední Evropě</t>
  </si>
  <si>
    <t>Ottová, Michaela</t>
  </si>
  <si>
    <t>Sochařství doby Václava IV. a Zikmunda Lucemburského</t>
  </si>
  <si>
    <t>Royt, Jan</t>
  </si>
  <si>
    <t>Malířství za vlády Lucemburků</t>
  </si>
  <si>
    <t>Bogan, Petr</t>
  </si>
  <si>
    <t>Rituální geometrie védských Indů jako inspirace pro učitele matematiky</t>
  </si>
  <si>
    <t>Haase, Christoph</t>
  </si>
  <si>
    <t>Analogy and Causation in Natural Science English: A Cross-Register View</t>
  </si>
  <si>
    <t>Goldhahn, Agnes</t>
  </si>
  <si>
    <t>Tschechische und deutsche Wissenschaftssprache im Vergleich. Eine kontrastive Analyse tschechischer und deutscher wissenschaftlicher Artikel der Linguistik</t>
  </si>
  <si>
    <t>Turčan, Ľubomír</t>
  </si>
  <si>
    <t>Severozápadní Čechy za vlády Lucemburků</t>
  </si>
  <si>
    <t>Hrubá, Michaela;Bobková, Lenka</t>
  </si>
  <si>
    <t>Lucemburkové a severozápadní Čechy</t>
  </si>
  <si>
    <t>Na samém prahu gotického sochařství ...</t>
  </si>
  <si>
    <t>Fukala, Radek</t>
  </si>
  <si>
    <t>Konec zimního království a poslední ohniska odporu</t>
  </si>
  <si>
    <t>Univerzita Karlova</t>
  </si>
  <si>
    <t>Univerzita Karlova/Matematicko-fyzikální fakulta</t>
  </si>
  <si>
    <t>Feireisl, Eduard;Karper, Trygve;Pokorný, Milan</t>
  </si>
  <si>
    <t>Mathematical Theory of Compressible Viscous Fluids</t>
  </si>
  <si>
    <t>Bogaerts, Kris;Komárek, Arnošt;Lesaffre, Emmanuel</t>
  </si>
  <si>
    <t>Survival Analysis with Interval-Censored Data: A Practical Approach with Examples in R, SAS, and BUGS</t>
  </si>
  <si>
    <t>Krajíček, Jan</t>
  </si>
  <si>
    <t>Expansions of pseudofinite structures and circuit and proof complexity</t>
  </si>
  <si>
    <t>Barto, Libor;Kozik, Marcin</t>
  </si>
  <si>
    <t>Absorption in Universal Algebra and CSP</t>
  </si>
  <si>
    <t>Univerzita Karlova/Centrum pro teoretická studia</t>
  </si>
  <si>
    <t>Kotecký, Roman</t>
  </si>
  <si>
    <t>Statistical Mechanics and Nonlinear Elasticity</t>
  </si>
  <si>
    <t>Heikkilä, Seppo;Slavík, Antonín</t>
  </si>
  <si>
    <t>On Summability, Multipliability, and Integrability</t>
  </si>
  <si>
    <t>Lopatková, Markéta;Kettnerová, Václava;Bejček, Eduard;Vernerová, Anna;Žabokrtský, Zdeněk</t>
  </si>
  <si>
    <t>Valenční slovník českých sloves VALLEX</t>
  </si>
  <si>
    <t>Veselovská, Kateřina</t>
  </si>
  <si>
    <t>Sentiment Analysis in Czech</t>
  </si>
  <si>
    <t>Nivre, Joakim;Agić, Željko;Ahrenberg, Lars;Aranzabe, Maria Jesus;Asahara, Masayuki;Atutxa, Aitziber;Ballesteros, Miguel;Bauer, John;Bengoetxea, Kepa;Bhat, Riyaz Ahmad;Bick, Eckhard;Bosco, Cristina;Bouma, Gosse;Bowman, Sam;Candito, Marie;Cebiroğlu Eryiğit,</t>
  </si>
  <si>
    <t>Universal Dependencies 2.0</t>
  </si>
  <si>
    <t>Blažek, Adam;Kuboň, David;Lokoč, Jakub</t>
  </si>
  <si>
    <t>Video Hunter tool</t>
  </si>
  <si>
    <t>Koucký, Michal</t>
  </si>
  <si>
    <t>Catalytic computation</t>
  </si>
  <si>
    <t>Musil, Angelika;Musil, Juergen;Weyns, Danny;Bureš, Tomáš;Muccini, Henry;Sharaf, Mohammad</t>
  </si>
  <si>
    <t>Patterns for Self-Adaptation in Cyber-Physical Systems</t>
  </si>
  <si>
    <t>Kůrka, Petr</t>
  </si>
  <si>
    <t>Dynamics of Number Systems Computation with Arbitrary Precision</t>
  </si>
  <si>
    <t>Univerzita Karlova/Filozofická fakulta</t>
  </si>
  <si>
    <t>Petkevič, Vladimír;Hnátková, Milena</t>
  </si>
  <si>
    <t>Morphological Disambiguation of Multiword Expressions and Its Impact on the Disambiguation of Their Environment in a Sentence</t>
  </si>
  <si>
    <t>Petkevič, Vladimír</t>
  </si>
  <si>
    <t>Pozitivní a negativní identifikace nepředložkového akuzativu syntaktických substantiv v češtině a určení objektu a adverbiale v nepředložkovém akuzativu</t>
  </si>
  <si>
    <t>Škoda, Petr;Klímek, Jakub;Nečaský, Martin</t>
  </si>
  <si>
    <t>LinkedPipes ETL</t>
  </si>
  <si>
    <t>Pešek, Jan;Hoksza, David</t>
  </si>
  <si>
    <t>Large RNA secondary structure conservation annotation using secondary structure-based MSA</t>
  </si>
  <si>
    <t>Eliáš, Richard;Hoksza, David</t>
  </si>
  <si>
    <t>RNA Secondary Structure Visualization Using Tree Edit Distance</t>
  </si>
  <si>
    <t>Šisler, Vít;Gemrot, Jakub;Kolek, Lukáš;Vávra, David;Kokoška, Stanislav;Černá, Marie;Cuhra, Jaroslav;Hoppe, Jiří;Činátl, Kamil;Pinkas, Jaroslav;Brom, Cyril</t>
  </si>
  <si>
    <t>Attentat 1942</t>
  </si>
  <si>
    <t>Škoda, Petr;Klímek, Jakub</t>
  </si>
  <si>
    <t>LinkedPipes ETL: Data chunking extension</t>
  </si>
  <si>
    <t>Aharoni, Ron;Alon, Noga;Berger, Eli;Chudnovsky, Maria;Kotlar, Dani;Loebl, Martin;Ziv, Ran</t>
  </si>
  <si>
    <t>Fair representation by independent sets</t>
  </si>
  <si>
    <t>Matolínová, Iva;Mysliveček, Josef;Matolín, Vladimír</t>
  </si>
  <si>
    <t>CeOx(111)/Cu(111) Thin Films as Model Catalyst Supports</t>
  </si>
  <si>
    <t>Procházka, Marek</t>
  </si>
  <si>
    <t>Surface-enhanced Raman spectroscopy, Bioanalytical, Biomolecular and Medical Applications</t>
  </si>
  <si>
    <t>Atomic, molecular and chemical physics (physics of atoms and molecules including collision, interaction with radiation, magnetic resonances, Mössbauer effect)</t>
  </si>
  <si>
    <t>Höschl, Pavel;Fesh, Roman;Dudev, Zlatko;Dudev, Lukáš</t>
  </si>
  <si>
    <t>Technologie multizonálního čištění a syntézy monokrystalů</t>
  </si>
  <si>
    <t>Matolín, Vladimír</t>
  </si>
  <si>
    <t>METHOD FOR PREPARING OF OXIDATION CATALYSTS AND CATALYSTS PREPARED BY THE METHOD</t>
  </si>
  <si>
    <t>Zamastil, Jaroslav;Benda, Jakub</t>
  </si>
  <si>
    <t>Quantum Mechanics and Electrodynamics</t>
  </si>
  <si>
    <t>Scholz, Marek;Dědic, Roman</t>
  </si>
  <si>
    <t>Singlet oxygen-sensitized delayed fluorescence</t>
  </si>
  <si>
    <t>Stráská, Jitka;Stráský, Josef;Minárik, Peter;Janeček, Miloš;Král, Robert</t>
  </si>
  <si>
    <t>Microstructure Evolution in Ultrafine-grained Magnesium Alloy AZ31 Processed by Severe Plastic Deformation</t>
  </si>
  <si>
    <t>Burda, Jaroslav;Šebesta, Filip</t>
  </si>
  <si>
    <t>Metal Interactions with Nucleobases, Base Pairs, and Oligomer Sequences; Computational Approach</t>
  </si>
  <si>
    <t>Univerzita Karlova/Přírodovědecká fakulta</t>
  </si>
  <si>
    <t>Toropov, Andrey A.;Toropova, Alla P.;Nesměrák, Karel;Veselinović, Jovana B.;Veselinović, Aleksandar M.;Leszczynska, Danuta;Leszczynski, Jerzy</t>
  </si>
  <si>
    <t>Development of the latest tools for building up "nano-QSAR": Quantitative features-property/activity relationships (QFPRs/QFARs)</t>
  </si>
  <si>
    <t>Univerzita Karlova/1. lékařská fakulta</t>
  </si>
  <si>
    <t>Král, Vladimír;Havlík, Martin;Kaplánek, Robert;Dolenský, Bohumil;Ruml, Tomáš;Rimpelová, Silvie;Martásek, Pavel;Bříza, Tomáš;Kejík, Zdeněk;Rak, Jakub;Králová, Jarmila</t>
  </si>
  <si>
    <t>Pentamethinium salts with an expanded quinoxaline unit and its use in anticancer therapy</t>
  </si>
  <si>
    <t>Univerzita Karlova/Farmaceutická fakulta v Hradci Králové</t>
  </si>
  <si>
    <t>Nováková, Lucie;Plachká, Kateřina;Jakubec, Pavel</t>
  </si>
  <si>
    <t>Ultra-High Performance Supercritical Fluid Chromatography-Mass Spectrometry</t>
  </si>
  <si>
    <t>Koukal, Petr;Ulč, Jan;Nečas, David;Kotora, Martin</t>
  </si>
  <si>
    <t>Pyridine N-Oxides and Derivatives Thereof in Organocatalysis</t>
  </si>
  <si>
    <t>Havlík, Martin;Bříza, Tomáš;Kejík, Zdeněk;Dolenský, Bohumil;Kaplánek, Robert;Rak, Jakub;Králová, Jarmila;Šedo, Aleksi;Martásek, Pavel;Král, Vladimír</t>
  </si>
  <si>
    <t>Nesymetrický derivát Trögerovy báze s dimethiniovou substitucí a jeho použití</t>
  </si>
  <si>
    <t>Bierhanzl, Václav Matěj;Riesová, Martina;Seydlová, Gabriela;Čabala, Radomír</t>
  </si>
  <si>
    <t>CE Analysis of Phospholipid Headgroups</t>
  </si>
  <si>
    <t>Bříza, Tomáš;Kejík, Zdeněk;Havlík, Martin;Dolenský, Bohumil;Kaplánek, Robert;Králová, Jarmila;Rimpelová, Silvie;Ruml, Tomáš;Martásek, Pavel;Král, Vladimír</t>
  </si>
  <si>
    <t>Využití nových typů pentamethiniových solí s expandovanou chinoxalinovou jednotkou v protinádorové terapii</t>
  </si>
  <si>
    <t>Janoušek, Vojtěch; Moyen, Jean-Francois; Martin, Hervé; Erban, Vojtěch; Farrow, Colin</t>
  </si>
  <si>
    <t>Geochemical Modelling of Igneous Processes - Principles and Recipes in R Language : Bringing the Power of R to a Geochemical Community</t>
  </si>
  <si>
    <t>Pokorný, Petr</t>
  </si>
  <si>
    <t>Voda jako základ života v pustinách severní Afriky</t>
  </si>
  <si>
    <t>Univerzita Karlova/Centrum pro otázky životního prostředí</t>
  </si>
  <si>
    <t>Melichar, Jan;Máca, Vojtěch;Kaprová, Kateřina;Kateřina, Kreislová;Jan, Karel</t>
  </si>
  <si>
    <t>Výpočetní metodika pro vyhodnocení celospolečenských dopadů znečištěného ovzduší modelem integrovaného hodnocení</t>
  </si>
  <si>
    <t>Brokešová, Johana;Málek, Jiří</t>
  </si>
  <si>
    <t>Opticko-mechanický senzorový systém pro měření seismických pohybů půdy a způsob seismického měření s použitím tohoto systému</t>
  </si>
  <si>
    <t>Vilímek, Vít;Raška, Pavel</t>
  </si>
  <si>
    <t>The Krušné hory Mts. - The Longest Mountain Range of the Czech Republic</t>
  </si>
  <si>
    <t>Křížek, Marek</t>
  </si>
  <si>
    <t>Periglacial Landforms of the Hrubý Jeseník Mountains</t>
  </si>
  <si>
    <t>Cajthaml, Tomáš;Lhotský, Ondřej</t>
  </si>
  <si>
    <t>Technologie pro posouzení potenciálu biodegradace (Technologie PASSES)</t>
  </si>
  <si>
    <t>Emmer, Adam;Juřicová, Anna</t>
  </si>
  <si>
    <t>Inventory and Typology of Landslide-Dammed Lakes if the Cordillera Blanca (Peru)</t>
  </si>
  <si>
    <t>Matějíček, Luboš</t>
  </si>
  <si>
    <t>Assessment of Energy Sources Using GIS</t>
  </si>
  <si>
    <t>Kuneš, Petr;Abraham, Vojtěch</t>
  </si>
  <si>
    <t>History of Czech Vegetation Since the Late Pleistocene</t>
  </si>
  <si>
    <t>Drobná Krejčí, Eliška;Dvořánková, Barbora;Szabo, Pavol;Naňka, Ondřej;Strnad, Hynek;Kodet, Ondřej;Lacina, Lukáš;Kolář, Michal;Smetana, Karel</t>
  </si>
  <si>
    <t>Fibroblasts as Drivers of Healing and Cancer Progression : From In vitro Experiments to Clinics</t>
  </si>
  <si>
    <t>Univerzita Karlova/Lékařská fakulta v Hradci Králové</t>
  </si>
  <si>
    <t>Hanuš, Josef;Záhora, Jiří;Bezrouk, Aleš;Vachek, Mikuláš;Malec, Rudolf;Řehák, Svatopluk;Mašín, Vladimír</t>
  </si>
  <si>
    <t>Zařízení pro měření a monitorování tlakových pulzů</t>
  </si>
  <si>
    <t>Univerzita Karlova/Lékařská fakulta v Plzni</t>
  </si>
  <si>
    <t>Vodička, Pavel;Pardini, Barbara;Vymetálková, Veronika;Naccarati, Alessio</t>
  </si>
  <si>
    <t>Polymorphisms in Non-coding RNA Genes and Their Targets Sites as Risk Factors of Sporadic Colorectal Cancer</t>
  </si>
  <si>
    <t>Forest, Eric;Man, Petr</t>
  </si>
  <si>
    <t>Conformational Dynamics and Interactions of Membrane Proteins by Hydrogen/Deuterium Mass Spectrometry</t>
  </si>
  <si>
    <t>Zidarova, Ralitsa;Kopalová, Kateřina;van de Vijver, Bart</t>
  </si>
  <si>
    <t>Diatoms from the Antarctic Region: Maritime Antarctica</t>
  </si>
  <si>
    <t>Kohout, Petr</t>
  </si>
  <si>
    <t>Biogeography of Ericoid Mycorrhiza</t>
  </si>
  <si>
    <t>Pyšek, Petr;Chytrý, Milan;Pergl, Jan;Sádlo, Jiří;Wild, Jan</t>
  </si>
  <si>
    <t>Lanctôt, Christian</t>
  </si>
  <si>
    <t>Analysis of the C. elegans Nucleolus by Immuno-DNA FISH</t>
  </si>
  <si>
    <t>Zrzavý, Jan;Burda, Hynek;Storch, David;Begallová, Sabine;Mihulka, Stanislav</t>
  </si>
  <si>
    <t>Jak se dělá evoluce : Labyrintem evoluční biologie</t>
  </si>
  <si>
    <t>Hrabák, Jaroslav;Dolejská, Monika;Papagiannitsis, Constantinos</t>
  </si>
  <si>
    <t>Matrix-assisted Laser Desorption/Ionization Time-of-flight Mass Spectrometry for Determination of Resistance to Antibiotics</t>
  </si>
  <si>
    <t>Hrabák, Jaroslav;Havlíček, Vladimír;Papagiannitsis, Constantinos</t>
  </si>
  <si>
    <t>Detection of β-lactamases and their activity using MALDI-TOF MS</t>
  </si>
  <si>
    <t>Univerzita Karlova/Pedagogická fakulta</t>
  </si>
  <si>
    <t>Hanel, Lubomír;Andreska, Jan</t>
  </si>
  <si>
    <t>Lampreys in Central Europe: History and Present State</t>
  </si>
  <si>
    <t>Havlíček, Jan;Fialová, Jitka;Roberts, Craig S.</t>
  </si>
  <si>
    <t>Individual variation in body odour</t>
  </si>
  <si>
    <t>Forstová, Jitka;Fraiberk, Martin;Španielová, Hana;Pšikal, Ivan</t>
  </si>
  <si>
    <t>Vakcína založená na proteinové chimerické nanočástici proti prasečímu cirkoviru 2</t>
  </si>
  <si>
    <t>Čepička, Ivan;Dolan, Michael F.;Gile, Gillian H.</t>
  </si>
  <si>
    <t>Parabasalia</t>
  </si>
  <si>
    <t>Univerzita Karlova/2. lékařská fakulta</t>
  </si>
  <si>
    <t>Storch, David</t>
  </si>
  <si>
    <t>Savana aneb popis jednoho chaosu</t>
  </si>
  <si>
    <t>Matoušková, Petra</t>
  </si>
  <si>
    <t>microRNAs and Reference Gene Methodology</t>
  </si>
  <si>
    <t>Štiavnická, Miriama;García Alvarez, Olga;Nevoral, Jan;Králíčková, Milena;Peter, Sutovsky</t>
  </si>
  <si>
    <t>Key Features of Genomic Imprinting during Mammalian Spermatogenesis: Perspectives for Human assisted Reproductive Therapy: A Review</t>
  </si>
  <si>
    <t>Cílek, Václav;Just, Tomáš;Sůvová, Zdeňka;Mudra, Pavel;Rohovec, Jan;Zajíc, Jaroslav;Dostál, Ivo;Havel, Petr;Storch, David;Mikuláš, Radek;Nováková, Tereza;Moravec, Pavel</t>
  </si>
  <si>
    <t>Voda a krajina : Kniha o životě s vodou a návratu k přirozené krajině</t>
  </si>
  <si>
    <t>Hanuš, Josef;Bezrouk, Aleš;Záhora, Jiří;Kopeček, Martin</t>
  </si>
  <si>
    <t>Zkušební termokomora</t>
  </si>
  <si>
    <t>Grim, Miloš;Naňka, Ondřej;Helekal, Ivan</t>
  </si>
  <si>
    <t>Atlas anatomie člověka II. Hlava &amp;amp; krk, vnitřní orgány, neuroanatomie</t>
  </si>
  <si>
    <t>Anatomy and morphology (plant  science  to  be  1.6)</t>
  </si>
  <si>
    <t>Beneš, Vladimír;Bradáč, Ondřej;Akalan, Nejat;Al Awar, Omar;Amyere, Mustapha;Andreou, Alexander;Basak, Nazli Cakici;Boon, Laurence M.;Houdart, Emmanuel;Ioannidis, Ioannis;Labeyrie, Marc Antoine;Laakso, Aki;Lenck, Stéphanie;Nagy, Gábor;Nasis, Nikolaos;Patel</t>
  </si>
  <si>
    <t>Brain Arteriovenous Malformations: Pathogenesis, Epidemiology, Diagnosis, Treatment and Outcome</t>
  </si>
  <si>
    <t>Nevšímalová, Soňa</t>
  </si>
  <si>
    <t>Disorders associated with increased sleepiness</t>
  </si>
  <si>
    <t>Sedmera, David</t>
  </si>
  <si>
    <t>Hemodynamics During Development and Postnatal Life</t>
  </si>
  <si>
    <t>Tesař, Vladimír;Arenberger, Petr;Bortlík, Martin;Cetkovský, Petr;Doležal, Tomáš;Fusek, Martin;Kolář, Martin;Lukáš, Milan;Škrha, Jan;Tesařová, Petra;Těšinová, Jolana;Urbánek, Karel;Vedrová, Jana;Vencovský, Jiří</t>
  </si>
  <si>
    <t>Biosimilars</t>
  </si>
  <si>
    <t>Pharmacology and pharmacy</t>
  </si>
  <si>
    <t>Univerzita Karlova/3. lékařská fakulta</t>
  </si>
  <si>
    <t>Rokyta, Richard;Bednařík, Josef;Fricová, Jitka;Kršiak, Miloslav;Lejčko, Jan;Neradilek, František;Vácha, Marek;Vlčková, Eva</t>
  </si>
  <si>
    <t>Kubíková, Tereza;Kochová, Petra;Holeček, Miroslav;Plencner, Martin;Prosecká, Eva;Filová, Eva;Rampichová, Michaela;Tonar, Zbyněk</t>
  </si>
  <si>
    <t>In vivo microscopic and mechanical characteristics of bioengineered and biodegradable tissue scaffolds and nanomaterials</t>
  </si>
  <si>
    <t>Cendelín, Jan;Tůma, Jan;Purkartová, Zdeňka</t>
  </si>
  <si>
    <t>Lurcher mouse</t>
  </si>
  <si>
    <t>Průcha, M.;Malaska, J.;Zazula, Roman;Moravec, Michal</t>
  </si>
  <si>
    <t>Pathogenesis of Sepsis</t>
  </si>
  <si>
    <t>Daum, Ondřej;Šašková, Bohuslava;Švajdler, Marián</t>
  </si>
  <si>
    <t>Morfologie gastroezofageálního refluxu</t>
  </si>
  <si>
    <t>Pathology</t>
  </si>
  <si>
    <t>Jeřábek, Jaroslav</t>
  </si>
  <si>
    <t>Vestibulární a okulomotorické poruchy u pacientů s roztroušenou sklerózou</t>
  </si>
  <si>
    <t>Kazakov, Dmitry</t>
  </si>
  <si>
    <t>Adnextumoren mit Talgdrüsen- und Haarfollikeldifferenzierung</t>
  </si>
  <si>
    <t>Bartoníček, Jan</t>
  </si>
  <si>
    <t>A short history of ankle fractures</t>
  </si>
  <si>
    <t>Vavřík, Pavel;Popelka, Stanislav</t>
  </si>
  <si>
    <t>Surgical Treatment of Sequelae of Rheumatic Diseases</t>
  </si>
  <si>
    <t>Šlouf, Miroslav;Kruliš, Zdeněk;Ostafinska, Aleksandra;Nevoralová, Martina;Krejčíková, Sabina;Horák, Pavel;Pokorný, David;Jahoda, David;Fulín, Petr</t>
  </si>
  <si>
    <t>Polymerní termoplastická biodegradovatelná kompozice pro výrobu vložek k léčení a prevenci lokálních infektů a způsob její přípravy</t>
  </si>
  <si>
    <t>Čech, Oldřich;Douša, Pavel;Krbec, Martin</t>
  </si>
  <si>
    <t>Traumatologie pohybového aparátu, pánve, páteře a paklouby</t>
  </si>
  <si>
    <t>Rovenský, Jozef;Payer, Juraj;Herold, Manfred;Bayer, Milan;Tauchmanová, Helena;Ferenčík, Miroslav;Kovarová, Mária;Killinger, Zdenko;Franeková, Lenka;Sheth, Kamlesh</t>
  </si>
  <si>
    <t>Dictionary of Rheumatology</t>
  </si>
  <si>
    <t>Rozsíval, Pavel;Diblík, Pavel;Dotřelová, Dagmar;Hejcmanová, Dagmar;Hlinomazová, Zuzana;Jirásková, Naďa;Korda, Vladimír;Kuchynka, Pavel;Langrová, Hana;Macháčková, Markéta;Matušková, Veronika;Mokrý, Jaroslav;Odehnal, Milan;Pašta, Jiří;Ředinová, Magdalena;Ře</t>
  </si>
  <si>
    <t>Oční lékařství</t>
  </si>
  <si>
    <t>Aldhoon, Bashar;Baxa, Jan;Bělohlávek, Jan;Brtko, Miroslav;Bulková, Veronika;Cífková, Renata;Černý, Štěpán;Čihák, Robert;Danzig, Vilém;Dostál, Ondřej;Doupal, Vlastimil;Ferda, Jiří;Haluzík, Martin;Heller, Samuel;Horák, Jan;Hutyra, Martin;Chochola, Miroslav;</t>
  </si>
  <si>
    <t>Kardiologie</t>
  </si>
  <si>
    <t>Bob, Petr</t>
  </si>
  <si>
    <t>Stress, Kindling and PTSD: Typical Symptoms of Temporal Lobe Epilepsy and Antiepileptic Medication</t>
  </si>
  <si>
    <t>Scapular fractures</t>
  </si>
  <si>
    <t>Vašáková, Martina;Žáčková, Pavla</t>
  </si>
  <si>
    <t>Thoracic Drainage : a step-by-step guide</t>
  </si>
  <si>
    <t>Humlová, Zuzana;Čechová, Dana;Malíčková, Karin;Petanová, Jitka;Posová, Helena;Skáčiková, Lucia</t>
  </si>
  <si>
    <t>Imunopatologické stavy v kazuistikách</t>
  </si>
  <si>
    <t>Brůha, Radan</t>
  </si>
  <si>
    <t>Osteopontin as a Biomarker in Liver Disease</t>
  </si>
  <si>
    <t>Méndez-Sánchez, Nahum;Vítek, Libor;Aguilar-Olivos, Nancy E.;Uribe, Misael</t>
  </si>
  <si>
    <t>Bilirubin as a Biomarker in Liver Disease</t>
  </si>
  <si>
    <t>Krajsová, Ivana;Bauer, Jan;Kodet, Ondřej;Lacina, Lukáš;Mitáš, Petr;Plzáková, Zuzana;Procházková, Ilona;Staňková, Štěpánka;Špaček, Miroslav;Štork, Jiří;Šuk, Jindřich;Šuková, Taťána</t>
  </si>
  <si>
    <t>Maligní kožní nádory : průvodce diagnostikou a léčbou nemelanomových kožních nádorů a melanomu</t>
  </si>
  <si>
    <t>Votruba, Jiří;Šimovič, Juraj;Bartáková, Hana;Beneš, Jiří;Dundr, Pavel;Kaláb, Josef;Lambert, Lukáš;Matěj, Radoslav;Michálek, Pavel;Němejcová, Kristýna;Pospíšilová, Milada;Šotola, Michal;Štajnrt, Michal</t>
  </si>
  <si>
    <t>Plicní endoskopie : současné možnosti endoskopické diagnostiky a terapie v pneumologii</t>
  </si>
  <si>
    <t>Svozílková, Petra;Beňová, Andrea;Brichová, Michaela;Heissigerová, Jarmila;Szabó, Eva</t>
  </si>
  <si>
    <t>Uveitidy v kazuistikách</t>
  </si>
  <si>
    <t>Honzík, Tomáš;Zeman, Jiří;Magner, Martin;Ješina, Pavel;Kolářová, Hana</t>
  </si>
  <si>
    <t>Dědičné poruchy metabolismu v kazuistikách</t>
  </si>
  <si>
    <t>Kaiser, Radek;Astl, Jaromír;Belšan, Tomáš;Beneš, Vladimír;Dvořáková, Petra;Hrabal, Petr;Kramář, Filip;Kukačková, Milada;Masopust, Václav;Němcová, Veronika;Říha, Michal;Sádlová, Tereza;Skalková, Ilona;Tuček, Michal;Tyll, Tomáš;Vondráčková, Dana</t>
  </si>
  <si>
    <t>Chirurgie hlavových a periferních nervů s atlasem přístupů</t>
  </si>
  <si>
    <t>Adámková, Václava;Baňař, Petr;Brodská, Helena;Šemberová, Lenka;Ulrych, Jan</t>
  </si>
  <si>
    <t>Antibiotika v chirurgických oborech</t>
  </si>
  <si>
    <t>Kužel, David;Tóth, Dušan;Mára, Michal;Blahút, Vlastimil;Fanta, Michael;Hanousek, Ladislav;Hlinecká, Kristýna;Hrušková, Hana;Charvát, Martin;Kašparová, Dita;Koliba, Peter;Koudela, Josef;Kovář, Petr;Kučera, Eduard;Lisá, Zdeňka;Neudeckerová, Jana;Pařízek, An</t>
  </si>
  <si>
    <t>Základy panoramatické hysteroskopie</t>
  </si>
  <si>
    <t>Kožich, Viktor;Morris, Andrew M.;Blom, Henk J.</t>
  </si>
  <si>
    <t>Disorders of Sulfur Amino Acid Metabolism</t>
  </si>
  <si>
    <t>Olejárová, Marta;Jarošová, Kateřina;Moravcová, Radka;Tomčík, Michal;Urbanová, Monika</t>
  </si>
  <si>
    <t>Lukačišinová Ballóková, Anna;Fialová, Daniela</t>
  </si>
  <si>
    <t>Benzodiazepines, Age-Related Pharmacological Changes, and Risk of Falls in Older Adults</t>
  </si>
  <si>
    <t>Geriatrics and gerontology</t>
  </si>
  <si>
    <t>Dlouhá, Olga;Krejčířová, Dana;Nevšímalová, Soňa;Paclt, Ivo;Škodová, Eva;Vokřál, Jan</t>
  </si>
  <si>
    <t>Poruchy vývoje řeči</t>
  </si>
  <si>
    <t>Broulík, Petr</t>
  </si>
  <si>
    <t>Senile Osteoporosis</t>
  </si>
  <si>
    <t>Schalek, Petr;Kaňa, Radim;Kastner, Jan;Kučera, Petr</t>
  </si>
  <si>
    <t>Rinosinusitidy</t>
  </si>
  <si>
    <t>Vašáková, Martina;Bečvář, Radim;Lukáš, Milan;Šterclová, Martina;Al-Hiti, Hikmet</t>
  </si>
  <si>
    <t>Performance Characteristics of a Multigene Urine Biomarker Test for Monitoring for Recurrent Urothelial Carcinoma in a Multicenter Study (Editorial Comment)</t>
  </si>
  <si>
    <t>Vokurka, Samuel</t>
  </si>
  <si>
    <t>Mnohočetný myelom a základní léčba souvisejícího kostního postižení</t>
  </si>
  <si>
    <t>Hejda, Václav</t>
  </si>
  <si>
    <t>Algoritmus léčby chronické hepatitidy C</t>
  </si>
  <si>
    <t>Rosolová, Hana</t>
  </si>
  <si>
    <t>Reziduální kardiovaskulární riziko u pacientů s inzulínovou rezistencí</t>
  </si>
  <si>
    <t>Kobesová, Alena;Kolář, Pavel;Norgaard, Ida</t>
  </si>
  <si>
    <t>Dynamic Neuromuscular Stabilization</t>
  </si>
  <si>
    <t>Švestková, Olga;Angerová, Yvona;Druga, Rastislav;Pfeiffer, Jan;Votava, Jiří</t>
  </si>
  <si>
    <t>Rehabilitace motoriky člověka : fyziologie a léčebné postupy</t>
  </si>
  <si>
    <t>Gabrhelík, Roman</t>
  </si>
  <si>
    <t>Prevence užívání návykových látek jako vědní disciplína a její aplikace v praxi</t>
  </si>
  <si>
    <t>Substance abuse</t>
  </si>
  <si>
    <t>Univerzita Karlova/Fakulta tělesné výchovy a sportu</t>
  </si>
  <si>
    <t>Malý, Tomáš;Zahálka, František;Malá, Lucia</t>
  </si>
  <si>
    <t>Lower-extremity strength profile of elite youth soccer players</t>
  </si>
  <si>
    <t>Petr, Miroslav</t>
  </si>
  <si>
    <t>Sportovní genomika: Genetické determinanty pohybové činnosti</t>
  </si>
  <si>
    <t>Medical ethics</t>
  </si>
  <si>
    <t>Zlatohlávek, Lukáš;Anderlová, Kateřina;Čablová, Lenka;Daňková, Martina;Hubáček, Jaroslav Alois;Kravarová, Eva;Kříž, Jan;Křížová, Jarmila;Matoulek, Martin;Michalská, Dana;Pejšová, Hana;Sadílková, Aneta;Slabá, Šárka;Szitanyi, Peter;Svačina, Štěpán;Zlatohláv</t>
  </si>
  <si>
    <t>Klinická dietologie a výživa</t>
  </si>
  <si>
    <t>Zahálka, František;Malý, Tomáš;Malá, Lucia</t>
  </si>
  <si>
    <t>Analysis of vertical jump parameters with respect to age and a type of a jump in young soccer players</t>
  </si>
  <si>
    <t>Martin, Andrew;Turčová, Ivana;Neuman, Jan</t>
  </si>
  <si>
    <t>Turistika Activities and Games, Dramaturgy, and the Czech Outdoor Experience</t>
  </si>
  <si>
    <t>Jan, Pecha;Dovalil, Josef;Suchý, Jiří</t>
  </si>
  <si>
    <t>Význam soutěžní úspěšnosti ve výkonnostním vývoji tenistů</t>
  </si>
  <si>
    <t>Jebavý, Radim</t>
  </si>
  <si>
    <t>Rozvoj silových schopností na nestabilních plochách</t>
  </si>
  <si>
    <t>Vampola, Tomáš;Horáček, Jaromír;Dušková Smrčková, Miroslava;Köhler, Jakub;Klepáček, Ivo</t>
  </si>
  <si>
    <t>Beneš, Jiří;Zeman, Jan;Lukeš, Petr;Šunka, Pavel;Funda, Tomáš;Kašpar, Jan;Průcha, Jaroslav;Mužík, Jan</t>
  </si>
  <si>
    <t>Aplikátor rázových vln</t>
  </si>
  <si>
    <t>Bolek, Lukáš;Dejmek, Jiří;Růžička, Jiří;Beneš, Jiří;Petránková, Zuzana</t>
  </si>
  <si>
    <t>Heat exchanger with laminariser</t>
  </si>
  <si>
    <t>Červinka, Miroslav;Palička, Vladimír</t>
  </si>
  <si>
    <t>The 14th International Medical Postgraduate Conference</t>
  </si>
  <si>
    <t>Kučera, Miloš</t>
  </si>
  <si>
    <t>Pud u Freuda</t>
  </si>
  <si>
    <t>Francová, Veronika;Komárková, Tereza</t>
  </si>
  <si>
    <t>Teorie ospravedlňování systému a její přínos k poznání meziskupinových vztahů</t>
  </si>
  <si>
    <t>Kulišťák, Petr</t>
  </si>
  <si>
    <t>Klinická neuropsychologie v praxi</t>
  </si>
  <si>
    <t>Najbrtová, Kristina;Šípek, Jiří;Loneková, Katarína;Čáp, David</t>
  </si>
  <si>
    <t>Projektivní metody v psychologické diagnostice</t>
  </si>
  <si>
    <t>Smetáčková, Irena</t>
  </si>
  <si>
    <t>Genderové představy a vztahy: Sociální a kognitivní aspekty vývoje maskulinity a femininity v průběhu základní školy</t>
  </si>
  <si>
    <t>Univerzita Karlova/Fakulta sociálních věd</t>
  </si>
  <si>
    <t>Hanousek, Jan;Kočenda, Evžen</t>
  </si>
  <si>
    <t>FDI and ownership in Czech firms: pre- and post-crisis efficiency</t>
  </si>
  <si>
    <t>Univerzita Karlova/Centrum pro ekonomický výzkum a doktorská studia</t>
  </si>
  <si>
    <t>Hanousek, Jan;Kočenda, E.</t>
  </si>
  <si>
    <t>Fagerberg, J.;Srholec, Martin</t>
  </si>
  <si>
    <t>Explaining regional economic performance: the role of competitiveness, specialization and capabilities</t>
  </si>
  <si>
    <t>Filipová, L.;Pytliková, Mariola</t>
  </si>
  <si>
    <t>Münich, Daniel;Svitáková, Klára</t>
  </si>
  <si>
    <t>Employment in the Czech Republic: trends during economic transition and the global recession</t>
  </si>
  <si>
    <t>Šíma, Jan</t>
  </si>
  <si>
    <t>Kvalita služeb sportovních zařízení a možnosti jejího hodnocení</t>
  </si>
  <si>
    <t>Wroblowská, Zuzana;Ruda, Tomáš</t>
  </si>
  <si>
    <t>Lidské zdroje v produktovém managementu</t>
  </si>
  <si>
    <t>Ruda, Tomáš;Šíma, Jan</t>
  </si>
  <si>
    <t>The European Customer Satisfaction Index and its Usage in the area of Sport</t>
  </si>
  <si>
    <t>Economic Theory</t>
  </si>
  <si>
    <t>Univerzita Karlova/Právnická fakulta</t>
  </si>
  <si>
    <t>Chytilová, Helena</t>
  </si>
  <si>
    <t>The problem of parallelism in experimental economics</t>
  </si>
  <si>
    <t>Mula, Ingrid;Tilbury, Daniella;Ryan, Alexandra;Mader, Marlene;Dlouhá, Jana;Mader, Clemens;Benayas, Javier;Dlouhý, Jiří;Alba, David</t>
  </si>
  <si>
    <t>Catalysing Change in Higher Education for Sustainable Development A review of professional development initiatives for university educators</t>
  </si>
  <si>
    <t>Pinheiro, Rómulo;Young, Mitchell</t>
  </si>
  <si>
    <t>The University as an Adaptive Resilient Organization: A Complex Systems Perspective</t>
  </si>
  <si>
    <t>Lorenzová, Jitka</t>
  </si>
  <si>
    <t>Kontexty vzdělávání v postmoderní situaci</t>
  </si>
  <si>
    <t>Straková, Jana</t>
  </si>
  <si>
    <t>Mezinárodní výzkumy výsledků vzdělávání : Metodologie, přínosy, rizika a příležitosti</t>
  </si>
  <si>
    <t>Mužáková, Monika</t>
  </si>
  <si>
    <t>Byly to naše děti</t>
  </si>
  <si>
    <t>Kostelecká, Yvona</t>
  </si>
  <si>
    <t>Home Education Experience in Selected Post-Communist Countries</t>
  </si>
  <si>
    <t>Voňková, Hana</t>
  </si>
  <si>
    <t>Metoda ukotvujících vinět a její využití v pedagogickém výzkumu</t>
  </si>
  <si>
    <t>Špačková, Klára;Kucharská, Anna</t>
  </si>
  <si>
    <t>Rizikoví čtenáři v kontextu jednoduchého modelu čtení</t>
  </si>
  <si>
    <t>Tůmová, Veronika;Vondrová, Naďa</t>
  </si>
  <si>
    <t>Links between success in non-measurement and calculation tasks in area and volume measurement and pupils&amp;apos; problems in this domain</t>
  </si>
  <si>
    <t>McCabe, Marta</t>
  </si>
  <si>
    <t>Czech and Slovak Mothers Struggling to Maintain Children&amp;apos;s Heritage Language in North Carolina</t>
  </si>
  <si>
    <t>Šiška, Jan;Beadle-Brown, Julie;Káňová, Šárka;Anna M., Kittelsaa</t>
  </si>
  <si>
    <t>Changes and diversity in community living in Europe. The experiences of persons with disabilities</t>
  </si>
  <si>
    <t>Pivarč, Jakub</t>
  </si>
  <si>
    <t>Poznatky o žákovských prekoncepcích mentálního postižení v kontextu proměny paradigmatu současného vzdělávání</t>
  </si>
  <si>
    <t>Opravilová, Eva;Uhlířová, Jana</t>
  </si>
  <si>
    <t>Příběhy české mateřské školy. Vývoj a proměny předškolní výchovy</t>
  </si>
  <si>
    <t>Baláš, Jiří</t>
  </si>
  <si>
    <t>Fyziologické aspekty výkonu ve sportovním lezení</t>
  </si>
  <si>
    <t>Muscular strength and endurance in climbers</t>
  </si>
  <si>
    <t>VÝVOJ A SOUČASNÝ STAV SOCIÁLNÍ PEDAGOGIKY V IBEROAMERICKÉM REGIONU: POHLED ZA HORIZONT STŘEDNÍ EVROPY</t>
  </si>
  <si>
    <t>Kasíková, Hana</t>
  </si>
  <si>
    <t>Kooperativní učení ve výuce: teorie - výzkum - realita</t>
  </si>
  <si>
    <t>Kopecký, Martin</t>
  </si>
  <si>
    <t>Ideologie výkonu a skrývání sociálního konfliktu v podmínkách individualizované společnosti: Beckova perspektiva</t>
  </si>
  <si>
    <t>Štěpáník, Stanislav;Chvál, Martin</t>
  </si>
  <si>
    <t>Konstruktivismus jako cesta ke zlepšování výsledků vzdělávání v českém jazyce?</t>
  </si>
  <si>
    <t>Vondrová, Naďa;Cachová, Jana;Coufalová, Jana;Krátká, Magdalena</t>
  </si>
  <si>
    <t>"Lesson study" v českých podmínkách: Jak učitelé vnímali svou účast a jaký vliv měla na jejich všímání si didakticko-matematických jevů</t>
  </si>
  <si>
    <t>Hádková, Kateřina;Květoňová, Lea</t>
  </si>
  <si>
    <t>Leseverständnis von Schülerinnen und Schülern mit Cochlea-Implantat</t>
  </si>
  <si>
    <t>Doubek, David;Bittnerová, Dana;Levínská, Markéta</t>
  </si>
  <si>
    <t>Štěpáník, Stanislav;Slavík, Jan</t>
  </si>
  <si>
    <t>Žákovské prekoncepty jako konstitutivní prvek výuky mateřského jazyka</t>
  </si>
  <si>
    <t>Kučerová, Silvie Rita;Kučera, Zdeněk;Novotná, Kateřina;Šifta, Miroslav</t>
  </si>
  <si>
    <t>Die Veränderung der Identität von Regionen in tschechischen Geographieschulbüchern vor und nach 1989</t>
  </si>
  <si>
    <t>Univerzita Karlova/Fakulta humanitních studií</t>
  </si>
  <si>
    <t>Ledvinka, Tomáš</t>
  </si>
  <si>
    <t>Bronislaw Malinowski and the Anthropology of Law</t>
  </si>
  <si>
    <t>Kuřík, Bohuslav</t>
  </si>
  <si>
    <t>Emerging Subjectivity in Protest</t>
  </si>
  <si>
    <t>Šubrt, Jiří</t>
  </si>
  <si>
    <t>The Perspecitve of Historical Sociology: The Indsividual as Homo-Sociologicus through Society and History</t>
  </si>
  <si>
    <t>Gille, Zsuzsa</t>
  </si>
  <si>
    <t>Paprika, Foie Gras, and Red Mud: The Politics of Materiality in the European Union</t>
  </si>
  <si>
    <t>Lorenz - Meyer, Dagmar</t>
  </si>
  <si>
    <t>Failed Encounters or the Challenges of Rendering Gender a Matter of Concern</t>
  </si>
  <si>
    <t>Pospíšilová, Tereza;Soteri-Proctor, Andri;Smith, David H.;Roka, Krishna;Yu, Pengjie</t>
  </si>
  <si>
    <t>Local or Grassroots Associations: Micro-Associations</t>
  </si>
  <si>
    <t>Skovajsa, Marek;Balon, Jan</t>
  </si>
  <si>
    <t>Sociology in the Czech Republic : Between East and West</t>
  </si>
  <si>
    <t>Hasmanová Marhánková, Jaroslava</t>
  </si>
  <si>
    <t>Resisting Mandatory Vaccination: the Formation of the &amp;quot;Informed Parent&amp;quot; in the Czech Republic</t>
  </si>
  <si>
    <t>Instability in the Middle East : Structural Causes and Uneven Modernisation 1950-2015</t>
  </si>
  <si>
    <t>Verbuč, David</t>
  </si>
  <si>
    <t>Notions of Intimate Publicness, and the American DIY Music Spaces</t>
  </si>
  <si>
    <t>Blokker, Paulus Albertus</t>
  </si>
  <si>
    <t>A Political-Sociological Analysis of Constitutional Pluralism in Europe</t>
  </si>
  <si>
    <t>EU Democratic Oversight and Domestic Deviation from the Rule of Law: Sociological Reflections</t>
  </si>
  <si>
    <t>Politics and the political in sociological constitutionalism</t>
  </si>
  <si>
    <t>Mapping the Beginnings of Public Opinion Research in the Czech Lands after World War II</t>
  </si>
  <si>
    <t>Špaček, Ondřej</t>
  </si>
  <si>
    <t>Sporting activities and social stratification in the Czech Republic: a temporal perspective</t>
  </si>
  <si>
    <t>Homolka, Jakub</t>
  </si>
  <si>
    <t>Elaborating the Philosophical Dimensions: The Development of Historical-Comparative Sociology in Johann Pall Arnason's Civilizational Analysis</t>
  </si>
  <si>
    <t>Pospíšilová, Tereza</t>
  </si>
  <si>
    <t>Středoevropská univerzita v Praze a česká sociologie: studie transnacionální filantropie</t>
  </si>
  <si>
    <t>Novák, Arnošt</t>
  </si>
  <si>
    <t>Tmavozelený svět. Radikálně ekologické aktivity v České republice po roce 1989</t>
  </si>
  <si>
    <t>Müller, Karel</t>
  </si>
  <si>
    <t>Inovace - vědění - instituce: k výzvám součsné doby</t>
  </si>
  <si>
    <t>Císař, Ondřej;Štětka, Václav</t>
  </si>
  <si>
    <t>Czech Republic: The Rise of Populism from the Fringes to the Mainstream</t>
  </si>
  <si>
    <t>Šmídová, Olga;Tollarová, Blanka;Čada, Karel;Keprt, Boleslav;Hrešanová, Ema;Němcová Guhlová, Lenka;Kontrová, Veronika</t>
  </si>
  <si>
    <t>Po stopách moci v nemoci. O morálce, moci a komunikaci v českém zdravotnictví</t>
  </si>
  <si>
    <t>Jeřábek, Hynek</t>
  </si>
  <si>
    <t>Paul Lazarsfeld and the Origins of Communications Research</t>
  </si>
  <si>
    <t>Šmídová, Michaela;Vávra, Martin;Čížek, Tomáš</t>
  </si>
  <si>
    <t>Inventura předsudků</t>
  </si>
  <si>
    <t>Spalová, Barbora;Kyselovič, Jakub;Pešková, Zuzana;Šulcová, Zuzana;Picková, Iva</t>
  </si>
  <si>
    <t>Laici a klerici v české katolické církvi : Na cestě ke spiritualitě spolupráce?</t>
  </si>
  <si>
    <t>Kračmar, Bronislav;Chrástková, Martina;Bačáková, Radka;Busta, Jan;Bílý, Milan;Čuříková, Lada;Fanta, Ondřej;Horyna, Roman;Jindra, Matouš;Kovářová, Lenka;Kostínek, Jiří;Kvítková, Zuzana;Matošková, Petra;Novotný, Petr;Ryšánková, Lenka;Skála, Tomáš;Škopek, Ma</t>
  </si>
  <si>
    <t>Fylogeneze lidské lokomoce</t>
  </si>
  <si>
    <t>Buriánek, Jiří;Podaná, Zuzana;Hulmáková, Jana</t>
  </si>
  <si>
    <t>Metodika hodnocení odsouzeného Vězeňskou službou ČR pro účely rozhodování soudu o podmíněném propuštění</t>
  </si>
  <si>
    <t>Matějů, Petr;Hamplová, Dana;Hampl, Petr;Loužek, Marek;Weidnerová, Simona;Anýžová, Petra;Smith, Michael</t>
  </si>
  <si>
    <t>Moc krásy. Pomáhá a atraktivita k životnímu úspěchu?</t>
  </si>
  <si>
    <t>Rychtaříková, Jitka;Hulíková Tesárková, Klára</t>
  </si>
  <si>
    <t>Potential reduction in mortality associated with the shifts of population educational structures in the Czech Republic</t>
  </si>
  <si>
    <t>Vrzáček, Petr;Lejsal, Matěj;Hořejš, Petr;Mludek, Ivo;Kamenický, Jan</t>
  </si>
  <si>
    <t>A SURVIVAL KIT FOR NGOs: NGO Management Handbook</t>
  </si>
  <si>
    <t>Slepičková, Irena</t>
  </si>
  <si>
    <t>Sociology of sport: Czech Republic</t>
  </si>
  <si>
    <t>Mlynář, Jakub;Paulíček, Miroslav;Šubrt, Jiří;Růžička, Jáchym;Kocianová, Renata;Kopecký, Martin;Loudín, Jiří;Kalenda, Jan;Rákosník, Jakub;Čapek, Jakub;Kapusta, Jan;Soukup, Martin;Dvořáková, Michaela;Lindová, Jitka;Stella, Marco;Šípek, Jiří</t>
  </si>
  <si>
    <t>Člověk v teoretické perspektivě společenských věd</t>
  </si>
  <si>
    <t>Hajská, Markéta</t>
  </si>
  <si>
    <t>Economic strategies and migratory trajectories of Vlax Roma from Eastern Slovakia to Leicester, UK</t>
  </si>
  <si>
    <t>Historical Consciousness: Czech and Slovak examples</t>
  </si>
  <si>
    <t>Matoušek, Oldřich</t>
  </si>
  <si>
    <t>Hlavní pojmy a kontexty</t>
  </si>
  <si>
    <t>Dragomirecká, Eva</t>
  </si>
  <si>
    <t>Koncept kvality života ve stáří</t>
  </si>
  <si>
    <t>Tomeš, Igor;Bočková, Lenka</t>
  </si>
  <si>
    <t>Povinná a dobrovolná solidarita se stárnoucími a starými lidmi</t>
  </si>
  <si>
    <t>Janeček, Václav</t>
  </si>
  <si>
    <t>Kritika právní odpovědnosti</t>
  </si>
  <si>
    <t>Kudrna, Jaroslav;Santens, Ank</t>
  </si>
  <si>
    <t>The State of Play of Enforcement of Emergency Arbitrator Decisions</t>
  </si>
  <si>
    <t>Tichý, Luboš;Potacs, Michael;Bezemek, Christoph;Frösssel, Andreas;Fuchs, Claudia;Handrlica, Jakub;Henčeková, Slavomíra;Hůrka, Petr;Kamínková, Petra;Kodek, Georg;Maslowski, Solange Isabelle;Šimečková Pipková, Petra Joanna;Pomahač, Richard;Risak, Martin;Rüf</t>
  </si>
  <si>
    <t>Abuse of Law</t>
  </si>
  <si>
    <t>Bílková, Veronika</t>
  </si>
  <si>
    <t>Global Prohibition Regimes and International Law</t>
  </si>
  <si>
    <t>Pfeiffer, Magdalena</t>
  </si>
  <si>
    <t>Dědický statut - právo rozhodné pro přeshraniční dědické poměry</t>
  </si>
  <si>
    <t>Drápal, Jakub</t>
  </si>
  <si>
    <t>Defending Nazis in Postwar Czechoslovakia: Life of K. Resler, Defense Councel Ex Officio of K. H. Frank</t>
  </si>
  <si>
    <t>Agha, Petr</t>
  </si>
  <si>
    <t>Human Rights Between Law and Politics</t>
  </si>
  <si>
    <t>Ondřejková, Jana</t>
  </si>
  <si>
    <t>Vnější limity soudcovské interpretace a argumentace</t>
  </si>
  <si>
    <t>Koldinská, Kristina;Tomeš, Igor;Křepelka, Filip</t>
  </si>
  <si>
    <t>Sociální právo EU</t>
  </si>
  <si>
    <t>Pauknerová, Monika</t>
  </si>
  <si>
    <t>Bláhová, Ivana</t>
  </si>
  <si>
    <t>Rekodifikace trestního práva procesního v letech 1948-1950</t>
  </si>
  <si>
    <t>Handrlica, Jakub</t>
  </si>
  <si>
    <t>Transteritoriální správní akty. Studie z mezinárodního správního práva</t>
  </si>
  <si>
    <t>Šimák, Filip</t>
  </si>
  <si>
    <t>Public Participation and Environmental Protection in the Building Permit and Land Use Process - Comparison of Oregon and Czech Law</t>
  </si>
  <si>
    <t>Kühn, Zdeněk</t>
  </si>
  <si>
    <t>Reasoning of the Czech Constitutional Court</t>
  </si>
  <si>
    <t>Ondřej, Jan</t>
  </si>
  <si>
    <t>Právní režimy mořských oblastí : srovnání s kosmem a Antarktidou</t>
  </si>
  <si>
    <t>Sejkora, Tomáš</t>
  </si>
  <si>
    <t>Finančněprávní nástroje boje proti únikům na dani z přidané hodnoty v prostoru Evropské unie</t>
  </si>
  <si>
    <t>Troup, Tomáš;Frössel, Andreas</t>
  </si>
  <si>
    <t>Abuse of Principle of Creditor Autonomy in Insolvency Proceedings</t>
  </si>
  <si>
    <t>Šmejkal, Václav</t>
  </si>
  <si>
    <t>Cartels by Robots - Current Antitrust Law in Search of an Answer</t>
  </si>
  <si>
    <t>Kuklík, Jan;Němeček, Jan</t>
  </si>
  <si>
    <t>Was there an Alternative to the &amp;quot;Transfer&amp;quot; of German Minorities from Czechoslovakia and Poland during the 1939-1944 Discussions on Post-War Europe by the Governments-In-Exile?</t>
  </si>
  <si>
    <t>Blažková, Kristina;Chmel, Jan</t>
  </si>
  <si>
    <t>Zahraniční zdroje v rozhodování a argumentaci Ústavního soudu České republiky</t>
  </si>
  <si>
    <t>Koldinská, Kristina;Lang, Roman</t>
  </si>
  <si>
    <t>International Encyclopaedia of Laws: Social Security Law. Czech Republic.</t>
  </si>
  <si>
    <t>Němečková, Daniela</t>
  </si>
  <si>
    <t>Boj o retribuci. Činnost ministrů spravedlnosti 1945-1948</t>
  </si>
  <si>
    <t>Kuklík, Jan;Petráš, René</t>
  </si>
  <si>
    <t>Minorities and Law in Czechoslovakia 1918 - 1992</t>
  </si>
  <si>
    <t>Odpovědnost státu a přepracování jaderného paliva v zahraničí</t>
  </si>
  <si>
    <t>Kysela, Jan</t>
  </si>
  <si>
    <t>Poznámky ke stavu oboru ústavního práva a státovědy</t>
  </si>
  <si>
    <t>Prosincová ústava v kontextu diachronní komparatistiky</t>
  </si>
  <si>
    <t>Píša, Radek</t>
  </si>
  <si>
    <t>Majoritní ústavní přezkum - dvojitá kontroverze v běhu amerických ústavních dějin?</t>
  </si>
  <si>
    <t>Bakeš, Milan;Eliáš, Karel</t>
  </si>
  <si>
    <t>K právní kvalifikaci ujednání odporujících cenovým předpisům</t>
  </si>
  <si>
    <t>Tichý, Luboš;Hrádek, Jiří</t>
  </si>
  <si>
    <t>Deliktní právo</t>
  </si>
  <si>
    <t>Čech, Petr</t>
  </si>
  <si>
    <t>Neues tschechisches Recht für faktische Konzerne - vom deutschen Konzernrecht zu Rozenblum oder ein dritter Weg?</t>
  </si>
  <si>
    <t>Eichlerová, Kateřina</t>
  </si>
  <si>
    <t>Corporate governance of State-owned enterprises in the Czech Republic</t>
  </si>
  <si>
    <t>Tretera, Jiří Rajmund;Horák, Záboj</t>
  </si>
  <si>
    <t>Jak by měl vypadat nový zákon o svobodě náboženského vyznání</t>
  </si>
  <si>
    <t>Henčeková, Slavomíra</t>
  </si>
  <si>
    <t>Is the Prohibition of Abuse of Law a Legal Principle? : Charles University in Prague Faculty of Law Legal Studies Research Paper</t>
  </si>
  <si>
    <t>Kohout, David</t>
  </si>
  <si>
    <t>Statutory Limitation Of Crimes Under International Law: Lessons Taken From The Prosecution Of Nazi Criminals In Germany After 1945 And The New &amp;quot;Demjanjuk Case Law&amp;quot;</t>
  </si>
  <si>
    <t>Šustek, Petr;Šolc, Martin</t>
  </si>
  <si>
    <t>Court decisions in wrongful birth cases as possible discrimination against the child</t>
  </si>
  <si>
    <t>Jelínek, Jiří;Pelc, Vladimír;Heranová, Simona;Galovcová, Ingrid</t>
  </si>
  <si>
    <t>Current Issues Related to the Injured Party and Decision on Damages in the Czech Republic and Slovak Republic</t>
  </si>
  <si>
    <t>Drábková, Tereza</t>
  </si>
  <si>
    <t>Doručování ve správním řízení se zaměřením na elektronické formy komunikace</t>
  </si>
  <si>
    <t>Prášková, Helena</t>
  </si>
  <si>
    <t>Nové přestupkové právo</t>
  </si>
  <si>
    <t>Šámal, Pavel;Deáková, Katarína</t>
  </si>
  <si>
    <t>Teoretické a praktické aspekty spojené se správou justice</t>
  </si>
  <si>
    <t>Hobza, Martin</t>
  </si>
  <si>
    <t>Investiční služby v právní teorii a praxi</t>
  </si>
  <si>
    <t>&amp;quot;Inter-administrativní pouto&amp;quot; správních aktů v předpisech unijního práva</t>
  </si>
  <si>
    <t>Skřejpek, Michal;Bělovský, Petr;Šejdl, Jan;Falada, David</t>
  </si>
  <si>
    <t>Římské právo v občanském zákoníku : Komentář a prameny : Věcná práva</t>
  </si>
  <si>
    <t>Hradský, Kamil</t>
  </si>
  <si>
    <t>Prezident Ruské federace v rozhodnutích Ústavního soudu Ruské federace</t>
  </si>
  <si>
    <t>Jelínek, Jiří;Tlapák Navrátilová, Jana;Pelc, Vladimír;Ivor, Jaroslav;Polák, Peter;Šimovček, Ivan;Záhora, Jozef</t>
  </si>
  <si>
    <t>Principles of Modern Criminal Procedure</t>
  </si>
  <si>
    <t>Brodec, Jan</t>
  </si>
  <si>
    <t>Determination of Applicable Law in International Insolvency Proceedings</t>
  </si>
  <si>
    <t>Sik - Simon, Rita Ildikó</t>
  </si>
  <si>
    <t>Study to support the Fitness Check of EU Consumer law - Country report CZECH REPUBLIC</t>
  </si>
  <si>
    <t>Šelleng, Dalibor</t>
  </si>
  <si>
    <t>K využití hypnózy při objasňování trestné činnosti</t>
  </si>
  <si>
    <t>Beran, Karel</t>
  </si>
  <si>
    <t>Osoba v právu z hlediska Vídeňské a Brněnské právní školy</t>
  </si>
  <si>
    <t>Bažantová, Ilona</t>
  </si>
  <si>
    <t>Experience of Inflation Targeting in the Czech Republic</t>
  </si>
  <si>
    <t>&amp;quot;THE PRIMARY RESPONSIBILITY OF THE LICENCE HOLDER&amp;quot;: A PRINCIPLE OF EUROPEAN NUCLEAR LAW</t>
  </si>
  <si>
    <t>Tomášek, Michal</t>
  </si>
  <si>
    <t>Odraz říjnové revoluce v právních systémech Dálného východu</t>
  </si>
  <si>
    <t>Brodec, Jan;Pauknerová, Monika;Pfeiffer, Magdalena</t>
  </si>
  <si>
    <t>International Insolvency Law in the Czech Legal System</t>
  </si>
  <si>
    <t>Elischer, David;Infantino, Marta;Zervogianni, Eleni</t>
  </si>
  <si>
    <t>Causation in European Tort Law</t>
  </si>
  <si>
    <t>Šturma, Pavel</t>
  </si>
  <si>
    <t>Vers la penalisation du droit international des droits l&amp;apos;homme?</t>
  </si>
  <si>
    <t>Štefko, Martin</t>
  </si>
  <si>
    <t>Social Media in the Workplace (Bărbulescu v. Romania, ECHR, 61496/08</t>
  </si>
  <si>
    <t>Horák, Slavomír;Polese, Abel</t>
  </si>
  <si>
    <t>Personality Cults and Nation-Building in Turkmenistan</t>
  </si>
  <si>
    <t>Weiss, Tomáš</t>
  </si>
  <si>
    <t>Promoting National Priorities in EU Foreign Policy: The Czech Republic&amp;apos;s Foreign Policy in the EU</t>
  </si>
  <si>
    <t>Souleimanov, Emil;Aliyev, Huseyn</t>
  </si>
  <si>
    <t>How Socio-Cultural Codes Shaped Violent Mobilization and Pro-Insurgent Support in the Chechen Wars</t>
  </si>
  <si>
    <t>Ludvík, Jan</t>
  </si>
  <si>
    <t>Nuclear Asymmetry and Deterrence : Theory, Policy and History</t>
  </si>
  <si>
    <t>Kolmaš, Michal</t>
  </si>
  <si>
    <t>Spolupráce napříč tradicemi</t>
  </si>
  <si>
    <t>Young, Mitchell;Sorensen, Mads;Bloch, Carter</t>
  </si>
  <si>
    <t>Excellence in the knowledge-based economy: from scientific to research excellence</t>
  </si>
  <si>
    <t>Potůček, Martin;Rudolfová, Veronika</t>
  </si>
  <si>
    <t>The Role of Politicians and Experts in the Preparation of the Czech Pension Reform</t>
  </si>
  <si>
    <t>Riegl, Martin;Doboš, Bohumil;Bečka, Jan;Landovský, Jakub;Rosůlek, Přemysl;Berg, Eiki;Caspersen, Nina;Fabry, Mikulas;Jakša, Urban;Kopeček, Vincenc;Czulda, Robert;Bar, Shmuel;Rudincová, Kateřina;Baar, Vladimír</t>
  </si>
  <si>
    <t>Unrecognized States and Secession in the 21st Century</t>
  </si>
  <si>
    <t>Souleimanov, Emil</t>
  </si>
  <si>
    <t>The North Caucasus Insurgency: Dead or Alive?</t>
  </si>
  <si>
    <t>Novotný, Vilém;Perottino, Michel;Polášek, Martin</t>
  </si>
  <si>
    <t>Political parties and the policy agenda</t>
  </si>
  <si>
    <t>Frič, Pavol;Katuščák, Tamara;Mička, Pavel;Skála, Vít</t>
  </si>
  <si>
    <t>Občanský sektor v ohrožení?</t>
  </si>
  <si>
    <t>Hornek, Jakub</t>
  </si>
  <si>
    <t>Politické dopady zadlužování malých obcí v České republice : Případová studie Karlovarského kraje 2010-2014</t>
  </si>
  <si>
    <t>Jüptner, Petr</t>
  </si>
  <si>
    <t>Debating directly elected mayors in the Czech Republic : political games and missing expertise?</t>
  </si>
  <si>
    <t>Pavlínek, Petr</t>
  </si>
  <si>
    <t>Dependent Growth: Foreign Investment and the Development of the Automotive Industry in East-Central Europe</t>
  </si>
  <si>
    <t>Parrilli, Mario Davide;Blažek, Jiří</t>
  </si>
  <si>
    <t>Clusters, industrial districts and the impact of their growing intersection with global value chains</t>
  </si>
  <si>
    <t>Spilková, Jana</t>
  </si>
  <si>
    <t>Alternativní potravinové sítě: Česká cesta</t>
  </si>
  <si>
    <t>Havlíček, Tomáš;Klingorová, Kamila;Lysák, Jakub</t>
  </si>
  <si>
    <t>Atlas náboženství Česka</t>
  </si>
  <si>
    <t>Ouředníček, Martin;Jíchová, Jana;Dvořáková, Nina;Sýkora, Jan;Špačková, Petra;Přidalová, Ivana;Svoboda, Peter;Koloušek, Petr;Nemeškal, Jiří</t>
  </si>
  <si>
    <t>Sociální prostředí Prahy: město na prahu 21. století</t>
  </si>
  <si>
    <t>Ouředníček, Martin;Jíchová, Jana;Pospíšilová, Lucie;Hampl, Martin;Kalecký, Lukáš;Kážmér, Ladislav;Klsák, Adam;Kopecká, Zuzana;Kupková, Lucie;Marada, Miroslav;Müller, Jan;Musil, Jiří;Nemeškal, Jiří;Netrdová, Pavlína;Novák, Jakub;Perlín, Radim;Přidalová, Iv</t>
  </si>
  <si>
    <t>Historický atlas obyvatelstva českých zemí</t>
  </si>
  <si>
    <t>Hasman, Jiří;Novotný, Josef</t>
  </si>
  <si>
    <t>Kdo, odkud, kam a s kým: prostorová příbuznost migračních skupin na globální, národní i lokální úrovni</t>
  </si>
  <si>
    <t>Santana, Paula;Costa, Cláudia;Freitas, Ángela;Stefanik, Iwa;Quintal, Carlota;Bana e Costa, Carlos;Borrell, Carme;Dzúrová, Dagmar;Drbohlav, Dušan;Lustigová, Michala</t>
  </si>
  <si>
    <t>Atlas of population health in European Union regions</t>
  </si>
  <si>
    <t>Santana, Paula;Freitas, Angela;Costa, Claudia;Krafft, Thomas;Pilot, Eva;Morrison, Joana;Oliveira, Mónica;Seidlová, Markéta;Lustigová, Michala;Dzúrová, Dagmar</t>
  </si>
  <si>
    <t>Promoting population health and equity in Europe: from evidence to policy</t>
  </si>
  <si>
    <t>Centeri, Csaba;Renes, Hans;Roth, Michael;Kruse, Alexandra;Eiter, Sebastian;Kapfer, Jutta;Santoro, Antonio;Agnoletti, Mauro;Emanueli, Francesca;Sigura, Maurizia;Slámová, Martina;Dobrovodská, Marta;Štefunková, Dagmar;Kučera, Zdeněk;Saláta, Dénes;Varga, Anna</t>
  </si>
  <si>
    <t>Wooded grasslands as part of the European agricultural heritage</t>
  </si>
  <si>
    <t>Seidlová, Markéta</t>
  </si>
  <si>
    <t>The Attitude of Local Governments Towards Immigrants: Paris and Montreal Compared</t>
  </si>
  <si>
    <t>Carpentier, Nico</t>
  </si>
  <si>
    <t>The Discursive-Material Knot: Cyprus in Conflict and Community Media Participation</t>
  </si>
  <si>
    <t>Charvát, Martin</t>
  </si>
  <si>
    <t>Gilles Deleuze. Asignifikantní sémiotika</t>
  </si>
  <si>
    <t>Pavlíčková, Tereza;Kleut, Jelena</t>
  </si>
  <si>
    <t>Produsage as experience and interpretation</t>
  </si>
  <si>
    <t>Transnational Crews and the Post-socialist Precarity: Globalizing Screen Media Labor in Prague</t>
  </si>
  <si>
    <t>Voit, Petr</t>
  </si>
  <si>
    <t>Český knihtisk mezi pozdní gotikou a renesancí. II, Tiskaři pro víru i tiskaři pro obrození národa 1498-1547</t>
  </si>
  <si>
    <t>Šisler, Vít;Mohseni, Ebrahim</t>
  </si>
  <si>
    <t>Revolution Reloaded: Spaces of Encounter and Resistance in Iranian Video Games</t>
  </si>
  <si>
    <t>Nečas, Vlastimil;Trampota, Tomáš</t>
  </si>
  <si>
    <t>The news media and decision making</t>
  </si>
  <si>
    <t>Skalecká, Veronika</t>
  </si>
  <si>
    <t>Pardubice v období normalizace : politika, kultura a média od srpna 1968 do listopadu 1989</t>
  </si>
  <si>
    <t>Švelch, Jan;Krobová, Tereza</t>
  </si>
  <si>
    <t>Historicizing video game series through fan art discourses</t>
  </si>
  <si>
    <t>Bednařík, Petr</t>
  </si>
  <si>
    <t>Filmová a televizní fakulta Akademie múzických umění v Praze</t>
  </si>
  <si>
    <t>Moravec, Václav</t>
  </si>
  <si>
    <t>Média v tekutých časech : konvergence audiovizuálních médií v ČR</t>
  </si>
  <si>
    <t>Hejlová, Denisa;Klimeš, David</t>
  </si>
  <si>
    <t>Propaganda in 1980s Czechoslovakia: Life in a Ritualised Lie</t>
  </si>
  <si>
    <t>Cebe, Jan</t>
  </si>
  <si>
    <t>Journalisten als Kollaborateure im Protektorats-Rundfunk</t>
  </si>
  <si>
    <t>Králová, Kateřina;Kubátová, Hana;Vykoukal, Jiří;Mlynář, Jakub;Moravská, Dorota Tabitha;Kůželová, Michaela;Balla, Petr;Procházka, Jan;Kocian, Jiří;Hofmeisterová, Karin;Šimová, Kateřina;Putík, Daniel;Lukešová, Olga;Karasová, Nikola;Votavová, Vladimíra;Vorlo</t>
  </si>
  <si>
    <t>Návraty : poválečná rekonstrukce židovských komunit v zemích středovýchodní, jihovýchodní a východní Evropy</t>
  </si>
  <si>
    <t>Bárta, Miroslav</t>
  </si>
  <si>
    <t>Příběh Civilizace : Vzestup a pád stavitelů pyramid</t>
  </si>
  <si>
    <t>Pátková, Hana</t>
  </si>
  <si>
    <t>Script in town books in late medieval Bohemia</t>
  </si>
  <si>
    <t>Verner, Miroslav</t>
  </si>
  <si>
    <t>Abusir : The Necropolis of the Sons of the Sun</t>
  </si>
  <si>
    <t>Soukupová, Blanka</t>
  </si>
  <si>
    <t>Židé v českých zemích po šoa: Identita poraněné paměti</t>
  </si>
  <si>
    <t>Čapská, Veronika</t>
  </si>
  <si>
    <t>Mezi texty a textiliemi. (Swéerts-)Šporkové, textové praxe a kulturní výměna na přelomu baroka a osvícenství</t>
  </si>
  <si>
    <t>Marková, Alena</t>
  </si>
  <si>
    <t>Šljach da saveckaj nacyi. Palityka belarusizacyi 1924-1929</t>
  </si>
  <si>
    <t>Wohlmuth, Petr</t>
  </si>
  <si>
    <t>Krev, čest a hrůza: Historická antropologie pevnostní války na příkladu britských deníků z obléhání pevnosti Bergen op Zoom z roku 1747</t>
  </si>
  <si>
    <t>Himl, Pavel</t>
  </si>
  <si>
    <t>Die Krumauer &amp;quot;Sprach-Passion&amp;quot; von 1649-1653 und 1710-1720. Eine Studie zum Stellenwert von &amp;quot;Sprache&amp;quot; und &amp;quot;Nation&amp;quot; in der Frühen Neuzeit</t>
  </si>
  <si>
    <t>Králová, Kateřina</t>
  </si>
  <si>
    <t>Das Vermächtnis der Besatzung. Deutsch-griechische Beziehungen seit 1940</t>
  </si>
  <si>
    <t>Matějka, Ondřej</t>
  </si>
  <si>
    <t>Dialogues on Religion in a &amp;quot;Socialist Society&amp;quot; under Construction: Marxist Social Scientists and Czech Protestants, 1940s-60s</t>
  </si>
  <si>
    <t>Šmidrkal, Václav</t>
  </si>
  <si>
    <t>Song and Dance Ensembles in Central European Militaries: The Spread, Transformation and Retreat of a Soviet Model</t>
  </si>
  <si>
    <t>Brisku, Adrian</t>
  </si>
  <si>
    <t>Political Reform in the Ottoman and Russian Empires: A Comparative Approach</t>
  </si>
  <si>
    <t>Kolenovská, Daniela;Plavec, Michal</t>
  </si>
  <si>
    <t>Běloruská emigrace v meziválečném Československu : studie a dokumenty : sociopolitický aspekt</t>
  </si>
  <si>
    <t>Odler, Martin;Kmošek, Jiří;Dupej, Ján;Arias, Katarína;Vendelová Jirásková, Lucie;Dulíková, Veronika;Jamborová, Tereza;Msallamová, Šárka;Šálková, Kateřina;Kmoníčková, Martina</t>
  </si>
  <si>
    <t>Old Kingdom Copper Tools and Model Tools</t>
  </si>
  <si>
    <t>Coppens, Filip;Vymazalová, Hana</t>
  </si>
  <si>
    <t>Linen for the God : The Interpretation of Old Kingdom Clothing Rites in the Light of Ptolemaic and Roman Rituals (and vice versa)</t>
  </si>
  <si>
    <t>Coppens, Filip</t>
  </si>
  <si>
    <t>@b Ssp mnx.t. : A Feast of Harsomtus of Khadi on Mesore 29</t>
  </si>
  <si>
    <t>Gorogianni, Eugenia;Pavúk, Peter;Girella, Luca;Abell, Natalie;Cutler, Joanne;Earle, Jason W.;Feuer, Bryan;Galaty, Michael;Hilditch, Jill;Kaiser, Ivonne;Knappett, Carl;Mokrišová, Jana;Raymond, Amy;Rizzotto, Laura-Concetta;Vitale, Salvatore;Vlachopoulos, An</t>
  </si>
  <si>
    <t>Beyond Thalassocracies. Understanding Processes of Minoanisation and Mycenaeanisation in the Aegean</t>
  </si>
  <si>
    <t>'Abusir paradigm' and the beginning of the Fifth Dynasty</t>
  </si>
  <si>
    <t>Hledíková, Zdenka;Parma, Tomáš;Černušák, Tomáš;Šebek, Jaroslav;Žemlička, Josef;Kalous, Antonín;Jonová, Jitka;Pánek, Jaroslav</t>
  </si>
  <si>
    <t>Vymazalová, Hana</t>
  </si>
  <si>
    <t>Feasts in written evidence from the Fifth Dynasty royal necropolis of Abusir</t>
  </si>
  <si>
    <t>Ration system</t>
  </si>
  <si>
    <t>Janák, Jiří</t>
  </si>
  <si>
    <t>The Ba</t>
  </si>
  <si>
    <t>Šedivý, Ivan</t>
  </si>
  <si>
    <t>Der Einfluss des Ersten Weltkrieges auf die tschechische Politik</t>
  </si>
  <si>
    <t>Hausenblasová, Jaroslava;Purš, Ivo</t>
  </si>
  <si>
    <t>Michael Maier and his Prague Activities</t>
  </si>
  <si>
    <t>Hausenblasová, Jaroslava</t>
  </si>
  <si>
    <t>Between Medicine and Politics: Oswald Croll's Activity in the Lands of the Bohemian Crown</t>
  </si>
  <si>
    <t>Lomová, Olga;Zádrapová, Anna</t>
  </si>
  <si>
    <t>"Songs of Ancient China" : A Myth of "The Other" Appropriated by an Emerging Sinology</t>
  </si>
  <si>
    <t>Dušek, Jan;Mynářová, Jana</t>
  </si>
  <si>
    <t>Tell Fekheriye Inscription: A Process of Authority on the Edge of the Assyrian Empire</t>
  </si>
  <si>
    <t>Klápště, Jan</t>
  </si>
  <si>
    <t>The Archaeology of Prague and the Medieval Czech Lands, 1100-1600</t>
  </si>
  <si>
    <t>Hradilová, Marta;Pátková, Hana</t>
  </si>
  <si>
    <t>Scriptores</t>
  </si>
  <si>
    <t>Nuzzolo, Massimiliano;Krejčí, Jaromír</t>
  </si>
  <si>
    <t>Heliopolis and the solar cult in the Third Millennium BC</t>
  </si>
  <si>
    <t>Klusáková, Luďa;Ozouf-Marignier, Marie-Vic;Bartie, Anglea;Fleming, Linda;Freeman, Mark;Hulme, Tom;Readman, Paul;Horáček, Martin;Yudin, Greg;Koloshenko, Yulia;Moatsou, Olga;deĺ Espino Hidalgo, Blanca</t>
  </si>
  <si>
    <t>Small Towns in Europe in the 20th and 21st Centuries. Heritage and Development Strategies</t>
  </si>
  <si>
    <t>Opatrný, Josef</t>
  </si>
  <si>
    <t>Desde la emigración austrohúngara hasta los partidarios del Estado independiente checoslovaco en Argentina</t>
  </si>
  <si>
    <t>Strouhal, Eugen;Vachala, Břetislav;Vymazalová, Hana</t>
  </si>
  <si>
    <t>Lékařství starých Egypťanů II, Vnitřní lékařství</t>
  </si>
  <si>
    <t>Ira, Jaroslav;Janáč, Jiří;Linitskaya, Natallia;Shelekpayev, Nariman;Niutenko, Olga;Nikolovska, Ivana;Klusáková, Luďa</t>
  </si>
  <si>
    <t>Materializing Identities in Socialist and Post-Socialist Cities</t>
  </si>
  <si>
    <t>Bouzek, Jan</t>
  </si>
  <si>
    <t>Studies of Homeric Greece and koine of EIA styles revisited</t>
  </si>
  <si>
    <t>Klír, Tomáš</t>
  </si>
  <si>
    <t>Social Context of the Slavic-German Language Contact : North-eastern Bavaria and the Eger Region in the Early Middle Ages</t>
  </si>
  <si>
    <t>Rákosník, Jakub</t>
  </si>
  <si>
    <t>Tvůrce dějin, anebo zajatec historických okolností?</t>
  </si>
  <si>
    <t>Varadzinová, Lenka</t>
  </si>
  <si>
    <t>The Rock Art of Northeast Africa : Methodological Achievements and Perspectives of Further Research</t>
  </si>
  <si>
    <t>Univerzita Karlova/Husitská teologická fakulta</t>
  </si>
  <si>
    <t>Kostičová, Zuzana</t>
  </si>
  <si>
    <t>Monarchie a stát u poklasických Mayů Chichén Itzá a Mayapánu</t>
  </si>
  <si>
    <t>Univerzita Karlova/Katolická teologická fakulta</t>
  </si>
  <si>
    <t>Kuthan, Jiří;Royt, Jan</t>
  </si>
  <si>
    <t>Karel IV. Císař a český král. Vizionář a zakladatel</t>
  </si>
  <si>
    <t>Koura, Petr</t>
  </si>
  <si>
    <t>Swingaři a potápky v protektorátní noci : Česká swingová mládež a její hořkej svět</t>
  </si>
  <si>
    <t>Hnilica, Jiří</t>
  </si>
  <si>
    <t>Fenomén Dijon: Století českých maturit ve Francii</t>
  </si>
  <si>
    <t>Alušík, Tomáš</t>
  </si>
  <si>
    <t>Fortifications of Prehistoric Crete: The Current State of the Research</t>
  </si>
  <si>
    <t>Zaoral, Roman</t>
  </si>
  <si>
    <t>Der Bayerische und der Böhmische Pfennig. Grenzüberschreitende Währungsräume im Hochmittelalter</t>
  </si>
  <si>
    <t>Havelka, Miloš</t>
  </si>
  <si>
    <t>Erfolge und Misserfolge in uneindeutigen Konstelationen. Václav Havel als Folie aktueller tschechischer Gegenwartsdeutungen</t>
  </si>
  <si>
    <t>Matoušek, Václav;Janata, Tomáš;Chlíbec, Jan;Urbani, Roman;Zimová, Růžena</t>
  </si>
  <si>
    <t>Třebel 1647:A Battlefield of the Thirty Year&amp;apos;s War from the Perspective of History, Archeology, Art-history, Geoinformatics, and Ethnology</t>
  </si>
  <si>
    <t>Konrád, Ota</t>
  </si>
  <si>
    <t>Jenseits der Nation? Kollektive Gewalt in den böhmischen Ländern 1914-1918</t>
  </si>
  <si>
    <t>Asavei, Maria Alina</t>
  </si>
  <si>
    <t>Art and "Madness": Weapons of the Marginal during Socialism in Eastern Europe</t>
  </si>
  <si>
    <t>Balcar, Jaromír;Kučera, Jaroslav</t>
  </si>
  <si>
    <t>System Transformation as Consequence of the German Occupation? : Czechoslovakia's Path from the Nazi War Economy to Postwar Centralized Planned Economy</t>
  </si>
  <si>
    <t>Tlustý, Tomáš</t>
  </si>
  <si>
    <t>Budování národních organizací YMCA v Československu a Polsku: rozvoj tělesné kultury v letech 1918-1939</t>
  </si>
  <si>
    <t>Křížová, Markéta</t>
  </si>
  <si>
    <t>De guerrileros guerrilleros feroces a indios miserables: Transformación de los 'mosquitos' dentro del discurso colonial y postcolonial sobre la Costa de Mosquitia, siglos XVII al XIX</t>
  </si>
  <si>
    <t>Vojtěchovský, Ondřej</t>
  </si>
  <si>
    <t>Iz Praga protiv Tita! : Jugoslavenska informbiroovska emigracija u Čehoslovačkoj</t>
  </si>
  <si>
    <t>Křížová, Markéta;Binková, Simona</t>
  </si>
  <si>
    <t>Ir más allá... : Fuentes bohemicales para el estudio comparativo de la expansión colonial española en la temprana Edad Moderna</t>
  </si>
  <si>
    <t>Iberoamerikanische Studien in der Tschechoslowakei zur Zeit des Kalten Kriegs</t>
  </si>
  <si>
    <t>Odler, Martin</t>
  </si>
  <si>
    <t>A Travelogue of the Slovak Poet Rudolf Fabry "Salam Alekum: Stories from Old and New Egypt (1958)"</t>
  </si>
  <si>
    <t>Holá, Mlada;Holý, Martin</t>
  </si>
  <si>
    <t>Kommunikationsnetzwerke und Präzedenzkonflikte während der Huldigungsreisen der böhmischen Könige nach Breslau in der Frühen Neuzeit</t>
  </si>
  <si>
    <t>Bouzek, Jan;Militký, Jiří;Taneva, Valentina;Domaradzka, Ewa</t>
  </si>
  <si>
    <t>Pistiros VI. The Pistiros Hoard</t>
  </si>
  <si>
    <t>Smoláriková, Květa</t>
  </si>
  <si>
    <t>Late Saite - Early Persian Assemblages of Pottery from Abusir</t>
  </si>
  <si>
    <t>Pr-twt - The Cult Place of Raneferef's Statues</t>
  </si>
  <si>
    <t>Megahed, Mohamed Abdel Moneim</t>
  </si>
  <si>
    <t>Antichambre Carrée in the Old Kingdom : Decoration and Function</t>
  </si>
  <si>
    <t>Daniel, Ondřej;Michela, Miroslav;Almer, Jiří;Havlík, Adam;Mejzr, Martin;Polák, Michael;Chmátal, Jonáš;Štěpánek, Ondřej;Andrs, Jiří</t>
  </si>
  <si>
    <t>Kultura svépomocí: ekonomické a politické rozměry v českém subkulturním prostředí pozdního státního socialismu a postsocialismu</t>
  </si>
  <si>
    <t>Simon Thadeas Budek and his Contacts at the Court of Rudolf II</t>
  </si>
  <si>
    <t>Die hochmittelalterliche Transformation Ostmitteleuropas - ein gutes kognitives Konzept oder eine vorgegebene Zwangsjacke?</t>
  </si>
  <si>
    <t>Beyond academia and politics : understanding China and doing sinology in Czechoslovakia after World War II</t>
  </si>
  <si>
    <t>Ebelová, Ivana;Chodějovská, Eva</t>
  </si>
  <si>
    <t>I. Militärische (Josephinische) Landesaufnahme der böhmischen Länder 1764-1768 und militärisch-topographische Gebietsbeschreibung. Möglichkeiten und Grenzen der Editionsverarbeitung</t>
  </si>
  <si>
    <t>The Early Popular Press and its Common Readers in Fin-de-siècle Prague</t>
  </si>
  <si>
    <t>Klír, Tomáš;Vodáková, Dana;Pátková, Hana;Hůrka, Martin;Janka, Wolfgang</t>
  </si>
  <si>
    <t>Knihy chebské zemské berně z let 1438 a 1456</t>
  </si>
  <si>
    <t>Pokorná, Magdaléna</t>
  </si>
  <si>
    <t>Jedna hora je vysoká a druhá je nízká</t>
  </si>
  <si>
    <t>Šedinová, Jiřina</t>
  </si>
  <si>
    <t>David Gans : Pražský renesanční židovský historik</t>
  </si>
  <si>
    <t>Binková, Simona</t>
  </si>
  <si>
    <t>Violencia en las misiones jesuíticas : Intento de una tipología (siglos XVII y XVIII)</t>
  </si>
  <si>
    <t>Županič, Jan;Fiala, Michal</t>
  </si>
  <si>
    <t>Nobilitas Iudaeorum. Židovská šlechta střední Evropy v komparativní perspektivě</t>
  </si>
  <si>
    <t>Heczková, Libuše;Bahenská, Marie;Musilová, Dana</t>
  </si>
  <si>
    <t>Nezbytná, osvobozující, pomlouvaná. O ženské práci</t>
  </si>
  <si>
    <t>Klír, Tomáš;Vodáková, Dana</t>
  </si>
  <si>
    <t>Economy and population of an Early Modern village : Milčice - home of the most famous Bohemian peasant F. J. Vavák</t>
  </si>
  <si>
    <t>Buben, Radek</t>
  </si>
  <si>
    <t>Stát, jeho kapacity, státnost a demokratizace: Reflexe nejenom z tzv. třetího světa</t>
  </si>
  <si>
    <t>Ante, Kristine</t>
  </si>
  <si>
    <t>Socio-Political Context for the Establishment of the first Baptist parishes in Courland</t>
  </si>
  <si>
    <t>Picková, Dana</t>
  </si>
  <si>
    <t>Roman and Byzantine Motives in Skazanie o knjazjach vladimirskich (The Tale of the Princes of Vladimir)</t>
  </si>
  <si>
    <t>Za velkou louži : Vzpomínky moravského dělníka Matěje Poláčka na Afriku a Jižní Ameriku</t>
  </si>
  <si>
    <t>Pavúk, Peter</t>
  </si>
  <si>
    <t>Thrakien, Troia und Anatolien. Troia und seine Kontakte in den Balkan</t>
  </si>
  <si>
    <t>Macháček, Michal</t>
  </si>
  <si>
    <t>Gustáv Husák</t>
  </si>
  <si>
    <t>Stančo, Ladislav</t>
  </si>
  <si>
    <t>Facing the lion. Appliqué in form of a lion head on the Late Kushan pottery</t>
  </si>
  <si>
    <t>Nečas, Pavel;Hejna, Petr</t>
  </si>
  <si>
    <t>Advokáti mrtvých : Rozhovory se soudními lékaři</t>
  </si>
  <si>
    <t>Inka Bernášková (1904-1942) : Žena proti Hitlerovi aneb Člověk zůstane svobodný, jen když pohrdá smrtí</t>
  </si>
  <si>
    <t>Charvát, Petr</t>
  </si>
  <si>
    <t>Alkuin z Yorku: Fénix antiky vzlétá z popela</t>
  </si>
  <si>
    <t>Univerzita Karlova/Ústav dějin Univerzity Karlovy a archiv Univerzity Karlovy</t>
  </si>
  <si>
    <t>Pousta, Zdeněk</t>
  </si>
  <si>
    <t>Jaroslav Císař. Astronom a diplomat v Masarykových službách</t>
  </si>
  <si>
    <t>Pešek, Jiří</t>
  </si>
  <si>
    <t>Lidice. Weltweites Symbol der Vernichtung - weltweites Symbol der Versöhnung?</t>
  </si>
  <si>
    <t>Waic, Marek</t>
  </si>
  <si>
    <t>Tělesná výchova a sport v politickém životě meziválečného Československa</t>
  </si>
  <si>
    <t>Tsivos, Konstantinos</t>
  </si>
  <si>
    <t>Zaangažowanie Czechoslowacji w grecka wojne domowa oraz misje specjalne Komunistycznej Partii Grecji</t>
  </si>
  <si>
    <t>Boukal, Jan</t>
  </si>
  <si>
    <t>Jakoubek z Vřesovic (+1462). Cesta chudého moravského rytíře k vládě nad severozápadními Čechami</t>
  </si>
  <si>
    <t>Šustrová, Radka;Rákosník, Jakub</t>
  </si>
  <si>
    <t>Rodina v zájmu státu. Populační růst a instituce manželství, 1918-1989</t>
  </si>
  <si>
    <t>Stehlík, Michal</t>
  </si>
  <si>
    <t>Babické vraždy 1951</t>
  </si>
  <si>
    <t>Hudáková, Ľubica;Odler, Martin</t>
  </si>
  <si>
    <t>The Travelogue of the first Slovak cleric in Egypt - Ján Roháček (1910)</t>
  </si>
  <si>
    <t>Bursová, Veronika</t>
  </si>
  <si>
    <t>Hospodářské a sociální postavení sklářských dělníků na Jablonecku v období první Československé republiky (1918 - 1938)</t>
  </si>
  <si>
    <t>Krejčí, Jaromír</t>
  </si>
  <si>
    <t>Foundation of the royal necropolis at Abusir</t>
  </si>
  <si>
    <t>Rusin Dybalska, Renata</t>
  </si>
  <si>
    <t>Najważniejsze kierunki badań polonistycznych prowadzonych na praskiej polonistyce po roku 2000</t>
  </si>
  <si>
    <t>Bobková, Lenka;Velička, Tomáš;Zdichynec, Jan;Holá, Mlada</t>
  </si>
  <si>
    <t>Jan Zhořelecký. Třetí syn Karla IV.</t>
  </si>
  <si>
    <t>Michela, Miroslav</t>
  </si>
  <si>
    <t>K politizácii Cyrilo-metodského kultu v Československu 1918-1938</t>
  </si>
  <si>
    <t>Tisíc kilometrů v sedle</t>
  </si>
  <si>
    <t>Spurný, Matěj;Jareš, Jakub;Volná, Kateřina</t>
  </si>
  <si>
    <t>Intellectuals between Collaboration and Independence in Late Socialism : Politics and Everyday Life at the Faculty of Arts, Charles University, Prague</t>
  </si>
  <si>
    <t>Imperija Gabsburgov i Moskovskoe gosudarstvo : ustanovlenie diplomatičeskich otnošenij meždu moskovskimi velikimi knjazjami i germanskimi imperatorami</t>
  </si>
  <si>
    <t>Kaleta, Petr</t>
  </si>
  <si>
    <t>Lužičtí Srbové v lidové sněmovně : Nástin politického života v srbské Lužici v době NDR</t>
  </si>
  <si>
    <t>Nejedlý, Martin</t>
  </si>
  <si>
    <t>Charles IV, roi et empereur (1316-1378). Réflexion d&amp;apos;un historien tchèque a propos du récent anniversire</t>
  </si>
  <si>
    <t>Kubín, Petr</t>
  </si>
  <si>
    <t>Svatý Vintíř, poustevník, kolonizátor a diplomat</t>
  </si>
  <si>
    <t>Charvátová, Kateřina</t>
  </si>
  <si>
    <t>Suger, opat benediktinského kláštera v Saint-Denis (1080/1081-1151)</t>
  </si>
  <si>
    <t>Sládek, Vladimír;Makajevová, Eliška;Sabolová, Veronika;Berner, Margit</t>
  </si>
  <si>
    <t>Summary of skeletal and dental inventory from the Pohansko second church cemetery</t>
  </si>
  <si>
    <t>Sekyrková, Milada</t>
  </si>
  <si>
    <t>Die Thun&amp;apos;schen Reformen an der Prager Universität</t>
  </si>
  <si>
    <t>Kolář, František</t>
  </si>
  <si>
    <t>Červení andělé. Historie Horské služby v českých zemích</t>
  </si>
  <si>
    <t>Halada, Andrej</t>
  </si>
  <si>
    <t>Golfová hra v proměnách času : kapitoly z historie a současnosti českého a světového golfu</t>
  </si>
  <si>
    <t>Proyectos políticos y culturales en las realidades caribenas de los siglos XIX y XX</t>
  </si>
  <si>
    <t>Klusáková, Luďa</t>
  </si>
  <si>
    <t>Identifications of small peripheral towns at the turn of the 21st century : cultural heritage, use of historical examples, and revitalization strategies in comparative perspective</t>
  </si>
  <si>
    <t>Vojtěchovský, Ondřej;Klabjan, Borut</t>
  </si>
  <si>
    <t>Incorti comunisti. Solidarieta internazionale e interessi nazionali fra Trieste e Praga ai tempi della guerra fredda</t>
  </si>
  <si>
    <t>Richterová, Klára;Macurová, Alena;Nováková, Radka</t>
  </si>
  <si>
    <t>Kinship terminology in Czech Sign Language</t>
  </si>
  <si>
    <t>Holý, Jiří;Sladovníková, Šárka;Hříbková, Hana;Zitová, Olga;Balík, Štěpán;Fottová, Magdalena;Kroulíková, Lucie;Fingerland, Jan;Goldmannová, Denisa G.</t>
  </si>
  <si>
    <t>Cizí i blízcí. Židé, literatura, kultura v českých zemích ve 20. století</t>
  </si>
  <si>
    <t>Housková, Anna;Svatoň, Vladimír;Voldřichová - Beránková, Eva;Binarová, Moe;Melmoux Montaubin, Marie Francoise;Flemrová, Alice;Pelán, Jiří;Sánchez Fernández, Juan Antonio;Sirovátka, Štěpán;Tvrdík, Milan;Humpál, Martin;Kalivodová, Eva;Grauová, Šárka;Polákov</t>
  </si>
  <si>
    <t>Pokusy o renesanci Západu. Literární a duchovní východiska na přelomu 19. a 20. století</t>
  </si>
  <si>
    <t>S</t>
  </si>
  <si>
    <t>Kopřivová, Marie;Komrsková, Zuzana;Lukeš, David;Poukarová, Petra;Škarpová, Marie</t>
  </si>
  <si>
    <t>ORTOFON: korpus neformální mluvené češtiny s víceúrovňovým přepisem</t>
  </si>
  <si>
    <t>Dittmann, Robert</t>
  </si>
  <si>
    <t>West Slavic Canaanite Glosses in Medieval Hebrew Manuscripts</t>
  </si>
  <si>
    <t>Doležalová, Lucie;Kiss, Farkas Gábor;Wójcik, Rafal</t>
  </si>
  <si>
    <t>The Art of Memory in Late Medieval East Central Europe</t>
  </si>
  <si>
    <t>Putna, Martin</t>
  </si>
  <si>
    <t>Česká katolická literatura v kontextech 1945-1989</t>
  </si>
  <si>
    <t>Bozděchová, Ivana</t>
  </si>
  <si>
    <t>Czech</t>
  </si>
  <si>
    <t>Skarnitzl, Radek;Šturm, Pavel;Volín, Jan</t>
  </si>
  <si>
    <t>Zvuková báze řečové komunikace : Fonetický a fonologický popis řeči</t>
  </si>
  <si>
    <t>Málek, Petr;Holý, Jiří;Nichtburgerová, Hana;Činátl, Kamil;Vaněk, Václav;Merhaut, Luboš;Vojtěch, Daniel;Holeček, Lukáš;Just, Vladimír;Szczepanik, Petr;Vojvodík, Josef;Wiendl, Jan;Špirit, Michael;Česálková, Lucie;Mareš, Petr;Heczková, Libuše;Svatoňová, Kate</t>
  </si>
  <si>
    <t>Kultura a totalita IV. Každodennost</t>
  </si>
  <si>
    <t>Fischerová, Sylva;Janák, Jiří;Landgráfová, Renata;Adámková, Iva;Šípová, Pavlína;Ondráš, František;Ranković, Slavica;Králová, Kristýna;Starý, Jiří;Bažil, Martin;Jaluška, Matouš;Doležalová, Lucie;Sánchez Fernández, Juan Antonio</t>
  </si>
  <si>
    <t>Starodávné bejlí : Obrysy populární a brakové literatury ve starověku a středověku</t>
  </si>
  <si>
    <t>Machek, Jakub;Daniel, Ondřej;Kavka, Tomáš;Kořínek, Pavel;Gjuričová, Adéla;Kos, Suzana;Holubec, Stanislav;Švéda, Josef;Píšová, Ina;Charvát, Jan</t>
  </si>
  <si>
    <t>Popular Culture and Subcultures of Czech Post-Socialism : Listening to the Winds of Change</t>
  </si>
  <si>
    <t>Čermáková, Anna;Martinková, Michaela;Malá, Markéta;Káňa, Tomáš;Richterová, Olga;Fárová, Lenka;Nádvorníková, Olga;Šotolová, Jovanka;Chlumská, Lucie</t>
  </si>
  <si>
    <t>Jazykové paralely</t>
  </si>
  <si>
    <t>Landgráfová, Renata;Mynářová, Jana</t>
  </si>
  <si>
    <t>Some Points about Structuring Points: Aspects of the Uses of the Egyptian Verspunkte</t>
  </si>
  <si>
    <t>Hebal-Jezierska, Milena;Rosen, Alexandr;Kaczmarska, Elżbieta</t>
  </si>
  <si>
    <t>Between the devil and the deep blue sea or between users' needs and the compilers' powers: An analysis of the Czech-Polish part of the parallel corpus InterCorp</t>
  </si>
  <si>
    <t>Hudousková, Andrea</t>
  </si>
  <si>
    <t>Reflexive Clitics in Czech</t>
  </si>
  <si>
    <t>Rychnovská, Lucie;Adam, Robert;Pokorná, Magdaléna;Píša, Petr;Rybová, Martina;Špádová, Barbora;Mareš, Petr;Martínek, František;Janáčková, Jaroslava;Řezník, Miloš;Berger, Tilman</t>
  </si>
  <si>
    <t>Karel Havlíček ve světle korespondence</t>
  </si>
  <si>
    <t>Šuman, Záviš</t>
  </si>
  <si>
    <t>La Mesnardière contre Castelvetro : polémique sur les moeurs du personnage tragique</t>
  </si>
  <si>
    <t>Hrdlička, Josef</t>
  </si>
  <si>
    <t>Poezie a kosmos: Studie o poezii a poetice</t>
  </si>
  <si>
    <t>Andrlová Fidlerová, Alena</t>
  </si>
  <si>
    <t>Translating the Life of Antichrist into German and Czech in the Early Modern Period</t>
  </si>
  <si>
    <t>Chromý, Jan</t>
  </si>
  <si>
    <t>Protetické v- v češtině</t>
  </si>
  <si>
    <t>Berounský, Daniel</t>
  </si>
  <si>
    <t>The Nyen Collection (Gnyan &amp;apos;bum) and Shenrab Miwo of Nam</t>
  </si>
  <si>
    <t>Benešová, Michala</t>
  </si>
  <si>
    <t>Ve světle kabaly. Židovská mystika v polské literatuře meziválečného období : (Aleksander Wat, Bruno Schulz, Bolesław Leśmian)</t>
  </si>
  <si>
    <t>Růžičková, Alžběta;Skarnitzl, Radek</t>
  </si>
  <si>
    <t>Voice disguise strategies in Czech male speakers</t>
  </si>
  <si>
    <t>Synková, Pavlína</t>
  </si>
  <si>
    <t>Popis staročeské apelativní deklinace (se zřetelem k automatické morfologické analýze textů Staročeské textové banky)</t>
  </si>
  <si>
    <t>Chlumská, Lucie</t>
  </si>
  <si>
    <t>Překladová čeština a její charakteristiky</t>
  </si>
  <si>
    <t>Machálek, Tomáš</t>
  </si>
  <si>
    <t>KonText version 0.10</t>
  </si>
  <si>
    <t>Jelínek, Tomáš;Hnátková, Milena;Skoumalová, Hana</t>
  </si>
  <si>
    <t>FicTree : syntakticky anotovaný korpus české beletrie</t>
  </si>
  <si>
    <t>Roraback, Erik Sherman</t>
  </si>
  <si>
    <t>The Philosophical Baroque: On Autopoietic Modernities</t>
  </si>
  <si>
    <t>Horová, Miroslava</t>
  </si>
  <si>
    <t>Playing with history: Byron&amp;apos;s Italian Dramas</t>
  </si>
  <si>
    <t>Procházka, Martin;Gibinska, Marta;March, Florence</t>
  </si>
  <si>
    <t>Shakespeare on stage in Europe since the late seventeenth century</t>
  </si>
  <si>
    <t>Weinberg, Manfred;Heimböckel, Dieter</t>
  </si>
  <si>
    <t>Konzepte der Interkulturalität</t>
  </si>
  <si>
    <t>Zádrapa, Lukáš</t>
  </si>
  <si>
    <t>Concessives, Pre-Modern</t>
  </si>
  <si>
    <t>Word Classes, Pre-Modern</t>
  </si>
  <si>
    <t>Prague School of Linguistics</t>
  </si>
  <si>
    <t>Svoboda, Tomáš</t>
  </si>
  <si>
    <t>Translation manuals and style guides as quality assurance indicators : The case of the European Commission&amp;apos;s Directorate-General for Translation</t>
  </si>
  <si>
    <t>Dušková, Libuše</t>
  </si>
  <si>
    <t>Syntactic and FSP aspects of fronting as a style marker</t>
  </si>
  <si>
    <t>Malá, Markéta</t>
  </si>
  <si>
    <t>Non-prepositional English correspondences of Czech prepositional phrases. From function words to functional sentence perspective (Chapter 8)</t>
  </si>
  <si>
    <t>Hříbek, Martin</t>
  </si>
  <si>
    <t>Modern Appropriations of Devī</t>
  </si>
  <si>
    <t>Chalupský, Petr</t>
  </si>
  <si>
    <t>A Horror and a Beauty: The World of Peter Ackroyd's London Novels</t>
  </si>
  <si>
    <t>Lobenstein-Reichmann, Anja</t>
  </si>
  <si>
    <t>Wörterbuchkritik und Wörterbuchrezension als Teil der Kultur- und Wissenschaftsgeschichte</t>
  </si>
  <si>
    <t>Topolovská, Tereza</t>
  </si>
  <si>
    <t>The Country House Revisited: Variations on a Theme from Forster to Hollinghurst</t>
  </si>
  <si>
    <t>Zbytovský, Štěpán</t>
  </si>
  <si>
    <t>Romantik des Geschmacklosen oder zionistische Distanzliebe. Zu Max Brods Konzeption der Literaturkritik</t>
  </si>
  <si>
    <t>Krinková, Zuzana</t>
  </si>
  <si>
    <t>El vocabulario romaní documentado en los diccionarios del caló</t>
  </si>
  <si>
    <t>Pilný, Ondřej;Španihelová, Magda;Heczková, Libuše;Markus, Radvan;Klimeš, Ivan;Hesová, Petra;Vaněk, Václav;Robbins, David Lee;Hrdlička, Josef;Veselá, Pavla;Hanáková, Petra;Fischerová, Sylva;Starý, Jiří;Procházka, Martin;Janeček, Petr;Jirsa, Tomáš</t>
  </si>
  <si>
    <t>Vektory kulturního vývoje: identity, utopie, hrdinové</t>
  </si>
  <si>
    <t>Daniel, Ondřej</t>
  </si>
  <si>
    <t>From Golden Plains through Black Mountains to the Silver Sea: Nostalgic Spaces of Migrants from the former Yugoslavia</t>
  </si>
  <si>
    <t>Čermák, František;Čermák, Jan;Obstová, Zora;Vachková, Marie</t>
  </si>
  <si>
    <t>Language Periphery. Monocollocable Words in English, Italian, German and Czech</t>
  </si>
  <si>
    <t>Beran, Zdeněk</t>
  </si>
  <si>
    <t>"An Unspeakable Journey": Czech and Slovak Reception of George Eliot</t>
  </si>
  <si>
    <t>Voldřichová - Beránková, Eva;Grauová, Šárka;Svatoň, Vladimír;Sánchez Fernández, Juan Antonio;Kalivodová, Eva;Jamek, Václav;Flemrová, Alice;Housková, Anna;Marigó, Gema Areta;Humpál, Martin;Melmoux-Montaubin, Marie-Francoise;Ébert-Zeminová, Catherine;Sirová</t>
  </si>
  <si>
    <t>Dusk and Dawn. Literature between Two Centuries</t>
  </si>
  <si>
    <t>Dovalil, Vít;Šichová, Kateřina</t>
  </si>
  <si>
    <t>Sprach(en)politik, Sprachplanung und Sprachmanagement</t>
  </si>
  <si>
    <t>Kováříková, Dominika</t>
  </si>
  <si>
    <t>Kvantitativní charakteristiky termínů</t>
  </si>
  <si>
    <t>Hanzlíková, Dagmar;Skarnitzl, Radek</t>
  </si>
  <si>
    <t>Credibility of native and non-native speakers of English revisited: Do non-native listeners feel the same?</t>
  </si>
  <si>
    <t>Králová, Kristýna;Králová, Magda</t>
  </si>
  <si>
    <t>Nesmrtelní vikingové : Staroseverské motivy v novodobé literatuře</t>
  </si>
  <si>
    <t>Gráf, Tomáš</t>
  </si>
  <si>
    <t>Verb errors in advanced learner English</t>
  </si>
  <si>
    <t>Poláková, Dora</t>
  </si>
  <si>
    <t>Mezi propastí a nebem. Fin de siècle v prozaickém díle Rubéna Daría</t>
  </si>
  <si>
    <t>Lemeškin, Ilja</t>
  </si>
  <si>
    <t>Rukopisnyj kirilličeskij alligat v sostave češskogo latinojazyčnogo konvoljuta Hareticorum armatura iz biblioteki Pražskogo metropolnogo kapitula sv. Vita kak vozmožnyj sled F. Skoriny</t>
  </si>
  <si>
    <t>Starý Kořánová, Ilona</t>
  </si>
  <si>
    <t>Příklonky a vazaly infinitivu</t>
  </si>
  <si>
    <t>Škodová, Svatava;Cvejnová, Jitka</t>
  </si>
  <si>
    <t>Čeština jako druhý jazyk na úrovni A2</t>
  </si>
  <si>
    <t>Flemrová, Alice</t>
  </si>
  <si>
    <t>Pirandello e le tre corde del piccolo mondo siciliano</t>
  </si>
  <si>
    <t>Čeňková, Ivana</t>
  </si>
  <si>
    <t>Une expérience personnelle: la direction de soixante-cinq mémoires de Master</t>
  </si>
  <si>
    <t>Mǎshì wéntōng</t>
  </si>
  <si>
    <t>Chejnová, Pavla</t>
  </si>
  <si>
    <t>Acquisition of morphological categories and vocabulary in early ontogenesis of a Czech child</t>
  </si>
  <si>
    <t>Hirschová, Milada</t>
  </si>
  <si>
    <t>Česká věta na rozhraní mezi gramatikou a pragmatikou</t>
  </si>
  <si>
    <t>Novotná, Marie</t>
  </si>
  <si>
    <t>Adaptation of foreign words into Czech: the case of Icelandic proper names</t>
  </si>
  <si>
    <t>Jiroutová Kynčlová, Tereza</t>
  </si>
  <si>
    <t>Queering and Gendering Aztlán: Anzaldúa&amp;apos;s Feminist Reshaping of the Chicana/o Nation in the US-Mexico Borderlands</t>
  </si>
  <si>
    <t>Čeňková, Jana</t>
  </si>
  <si>
    <t>Válečné útěky z pohledu chlapeckých hrdinů. Dva autoři Jan Procházka a Uri Orlev a dva romány (Ať žije republika a Běž, chlapče, běž)</t>
  </si>
  <si>
    <t>Poncarová, Petra Johana</t>
  </si>
  <si>
    <t>'""Nuair a Dh'fhalbhas a' Ghaidhlig"" (When Gaelic Goes) : Gaelic in the Poetry of Derick Thomson'</t>
  </si>
  <si>
    <t>Rajnochová, Natalie</t>
  </si>
  <si>
    <t>Pohyb v ruské a české frazeologických obrazech světa.</t>
  </si>
  <si>
    <t>Fischerová, Sylva;Starý, Jiří;Procházka, Martin;Nováková, Soňa;Beran, Zdeněk;Zbytovský, Štěpán;Vaněk, Václav;Hrdlička, Josef;Ondráš, František;Jirsa, Tomáš;Janeček, Petr;Hanáková, Petra</t>
  </si>
  <si>
    <t>Hrdina - antihrdina - superhrdina - nehrdina v kulturním prostoru minulosti a současnosti</t>
  </si>
  <si>
    <t>Jensterle Doležal, Alenka</t>
  </si>
  <si>
    <t>The Influence of Czech Women Writers on the first literary Work of Slovene Zofka Kveder</t>
  </si>
  <si>
    <t>Vavroušová, Petra</t>
  </si>
  <si>
    <t>Al margen de la recepción recíproca de las teorías de la traducción checa e hispana</t>
  </si>
  <si>
    <t>Vaňková, Irena;Saicová Římalová, Lucie;Pacovská, Jasňa;Švarcová, Zdeňka;Rejzek, Jiří;Lišková, Michaela;Christou, Anna;Bednářová, Hana;Náhlíková, Anežka;Filippová, Eva;Hudáková, Andrea;Vaněk, Václav;Malá, Lucie;Goszczyńska, Joanna;Daszuta, Aneta;Królak, Jo</t>
  </si>
  <si>
    <t>Lidský život a každodennost v jazyce/literatuře</t>
  </si>
  <si>
    <t>Špína, Michal;Hrdlička, Josef;Jaluška, Matouš;Jelínek, Jiří;Dvořák, Jan;Hultsch, Anne;Poncarová, Petra Johana;Theinová, Daniela;Matuszkiewicz, Antoni;Vít, Ladislav;Burt, Stephen;Pabst, Stephan;Malura, Jan;Ivánek, Jakub;Machová, Mariana</t>
  </si>
  <si>
    <t>Hlasy míst: prostor, místo a geografie ve světové poezii</t>
  </si>
  <si>
    <t>Nábělková, Mira</t>
  </si>
  <si>
    <t>The Czech-Slovak communicative and dialect continuum : With and without a border</t>
  </si>
  <si>
    <t>Šturm, Pavel;Lukeš, David</t>
  </si>
  <si>
    <t>Fonotaktická analýza obsahu slabik na okrajích českých slov v mluvené a psané řeči</t>
  </si>
  <si>
    <t>Sánchez Fernández, Juan Antonio;Forbelský, Josef</t>
  </si>
  <si>
    <t>Španělská moderní literatura 1898-2015</t>
  </si>
  <si>
    <t>Škodová, Svatava</t>
  </si>
  <si>
    <t>Sloveso JÍT ve funkci složky analytického predikátu</t>
  </si>
  <si>
    <t>Holý, Jiří</t>
  </si>
  <si>
    <t>Nontraditional Images of the Shoah in Literature and Film: Comedy and Laughter</t>
  </si>
  <si>
    <t>Das Thema Holocaust/Shoa in der tschechischen Literatur</t>
  </si>
  <si>
    <t>Hrdlička, Josef;Jaluška, Matouš;Špína, Michal;Šorm, Martin;Roreitner, Robert;Soukupová, Klára;Alexa, Michael</t>
  </si>
  <si>
    <t>Hrdinové v básních : Eseje o poezii</t>
  </si>
  <si>
    <t>Markus, Radvan</t>
  </si>
  <si>
    <t>Hřbitovní hlína</t>
  </si>
  <si>
    <t>Kalivodová, Eva</t>
  </si>
  <si>
    <t>The Challenges of Teaching Gender in Translation in the Czech Contemporary Context</t>
  </si>
  <si>
    <t>Kosáková, Hana</t>
  </si>
  <si>
    <t>Formalismus v polemice s marxismem. K dějinám jednoho zápasu.</t>
  </si>
  <si>
    <t>Vlčková, Jana;Sojka, Pavel</t>
  </si>
  <si>
    <t>Fonetika a fonologie českého jazyka</t>
  </si>
  <si>
    <t>Historischer Wortschatz: Text- und Autorenwörterbücher</t>
  </si>
  <si>
    <t>Stiefkinder der Dialektologie</t>
  </si>
  <si>
    <t>Vokurková, Zuzana</t>
  </si>
  <si>
    <t>Epistemic Modality in Standard Spoken Tibetan: Epistemic Verbal Endings and Copulas</t>
  </si>
  <si>
    <t>Univerzita Karlova/Evangelická teologická fakulta</t>
  </si>
  <si>
    <t>Rückl, Jan</t>
  </si>
  <si>
    <t>A Sure House: Studies on the Dynastic Promise to David in the Books of Samuel and Kings</t>
  </si>
  <si>
    <t>Kolman, Vojtěch</t>
  </si>
  <si>
    <t>Zahlen</t>
  </si>
  <si>
    <t>Palkoska, Jan</t>
  </si>
  <si>
    <t>The a priori in the Thought of Descartes : Cognition, Method and Science</t>
  </si>
  <si>
    <t>Čapek, Filip</t>
  </si>
  <si>
    <t>Kniha Kazatel - Zneklidňující kniha pro neklidnou dobu</t>
  </si>
  <si>
    <t>Oerter, Wolf Burkhard;Vítková, Zuzana;Ryneš, Pavel;Pokorný, Petr;Ondráček, Václav</t>
  </si>
  <si>
    <t>Rukopisy z Nag Hammádí 4. Kodex VI/3; kodex VII/2 a 5; kodex VIII/2; kodex XIII/1</t>
  </si>
  <si>
    <t>Roskovec, Jan</t>
  </si>
  <si>
    <t>Die Johannesschriften</t>
  </si>
  <si>
    <t>Vítková, Zuzana</t>
  </si>
  <si>
    <t>Gnostický Adam. Stvoření člověka a rajský příběh podle setovské mytologie</t>
  </si>
  <si>
    <t>Hošek, Pavel</t>
  </si>
  <si>
    <t>Evangelium podle Jaroslava Foglara</t>
  </si>
  <si>
    <t>Kušnieriková, Michaela</t>
  </si>
  <si>
    <t>Acting for Others</t>
  </si>
  <si>
    <t>Vítek, Tomáš</t>
  </si>
  <si>
    <t>Věštění v antickém Řecku III. Země a mrtví</t>
  </si>
  <si>
    <t>Bojda, Martin</t>
  </si>
  <si>
    <t>Hölderlin und Heidegger</t>
  </si>
  <si>
    <t>Fulka, Josef</t>
  </si>
  <si>
    <t>Když ruce mluví</t>
  </si>
  <si>
    <t>Sepp, Hans Rainer</t>
  </si>
  <si>
    <t>Die Philosophie der imaginären Dinge</t>
  </si>
  <si>
    <t>Peliš, Michal</t>
  </si>
  <si>
    <t>Inferences with ignorance: logics of questions. Inferential erotetic logic and Erotetic epistemic logic</t>
  </si>
  <si>
    <t>Dynda, Jiří</t>
  </si>
  <si>
    <t>Svjatogor : Smrt a iniciace staroruského bohatýra</t>
  </si>
  <si>
    <t>Matějčková, Tereza</t>
  </si>
  <si>
    <t>Führt das Wissen zu nichts? : Nihilismus als äußerste Gestalt des Skeptizismus bei Jacobi, Fichte und Hegel</t>
  </si>
  <si>
    <t>Hill, James</t>
  </si>
  <si>
    <t>Berkeleyho filosofie ducha</t>
  </si>
  <si>
    <t>Švec, Ondřej;Čapek, Jakub;Mensch, James Richard;Okrent, Mark;Nenon, Thomas;Beinsteiner, Andreas;McKinney, Tucker;Sachs, Carl;Plotka, Witold;Loidolt, Sophie;Davis, Zachary;Evink, Eddo;Wrathall, Mark;Crowell, Steven</t>
  </si>
  <si>
    <t>Pragmatic Perspectives in Phenomenology</t>
  </si>
  <si>
    <t>Thein, Karel</t>
  </si>
  <si>
    <t>Aristotelés o lidské přirozenosti : od myšlení k anatomii</t>
  </si>
  <si>
    <t>Karásek, Jindřich</t>
  </si>
  <si>
    <t>Schellingova metafyzika přírody</t>
  </si>
  <si>
    <t>O čem se nedá mluvit, o tom se musí zpívat : od formy zobrazení k formám života</t>
  </si>
  <si>
    <t>The Gifts of &amp;quot;Darkness&amp;quot; (kkw) . The dark waters of the Nile inundation in hydrological processions of the Ptolemaic and Roman era</t>
  </si>
  <si>
    <t>Liguš, Ján</t>
  </si>
  <si>
    <t>CHRISTUS PRAESENS. Ecclesiology of Dietrich Bonhoeffer between Liberalism and Nationalism</t>
  </si>
  <si>
    <t>Pavlík, Jiří</t>
  </si>
  <si>
    <t>Funkce výrazu παρρησια a charakteristické příklady jeho uplatnění v homiliích Jana Chrýsostoma na Skutky apoštolů</t>
  </si>
  <si>
    <t>Gebelt, Jiří</t>
  </si>
  <si>
    <t>Mandejci</t>
  </si>
  <si>
    <t>Vopřada, David</t>
  </si>
  <si>
    <t>La mistagogia del Commento al Salmo 118 di sant'Ambrogio</t>
  </si>
  <si>
    <t>Červenková, Denisa</t>
  </si>
  <si>
    <t>Katolický pohled na náboženskou pluralitu</t>
  </si>
  <si>
    <t>Hladký, Vojtěch</t>
  </si>
  <si>
    <t>Empedocles&amp;apos; Sphairos</t>
  </si>
  <si>
    <t>Noble, Ivana;Noble, Timothy;Bauerová, Kateřina;Parush, Parushev</t>
  </si>
  <si>
    <t>Mnohohlas pravoslavné teologie ve 20. století na Západě</t>
  </si>
  <si>
    <t>Dimitrova, Nevena</t>
  </si>
  <si>
    <t>Human Knowledge According to Saint Maximus the Confessor</t>
  </si>
  <si>
    <t>Mrázek, Jiří</t>
  </si>
  <si>
    <t>Kázání na hoře</t>
  </si>
  <si>
    <t>Bartoš, Hynek</t>
  </si>
  <si>
    <t>Iamblichus on Pythagorean Dietetics</t>
  </si>
  <si>
    <t>Mensch, James Richard</t>
  </si>
  <si>
    <t>Patočka's Asubjective Phenomenology: Toward a New Concept of Human Rights</t>
  </si>
  <si>
    <t>Koncept racionální civilizace. Patočkovo pojetí modernity ve světle civilizační analýzy</t>
  </si>
  <si>
    <t>The Spatiality of Subjectivity</t>
  </si>
  <si>
    <t>Kaiser, Benjamin</t>
  </si>
  <si>
    <t>Zeit und Leid Eine phänomenologische Analyse des &amp;quot;Es war&amp;quot; von Nietzsche bis Kundera</t>
  </si>
  <si>
    <t>Theodicea přirozenosti : Lessing, Reimarus, Goeze</t>
  </si>
  <si>
    <t>Slovanské pohanství ve středověkých latinských pramenech</t>
  </si>
  <si>
    <t>Helan, Pavel</t>
  </si>
  <si>
    <t>Vztah Československa a Vatikánu z pohledu Kongregace pro mimořádné církevní záležitosti v letech 1919-1928</t>
  </si>
  <si>
    <t>Kropáček, Luboš</t>
  </si>
  <si>
    <t>Alawité</t>
  </si>
  <si>
    <t>Pospíšil, Ctirad Václav</t>
  </si>
  <si>
    <t>Základní rysy trojiční teologie Mistra Jana Husa (I. Sent., dist. 1-34)</t>
  </si>
  <si>
    <t>Biernot, David;Lombaard, Christo</t>
  </si>
  <si>
    <t>Religious Experience in the Current Theological Discussion and in the Church Pew</t>
  </si>
  <si>
    <t>Vogel, Jiří</t>
  </si>
  <si>
    <t>Masaryk a Hus - Masarykova interpretace Husovy eklesiologie v kontextu humanitních ideálů</t>
  </si>
  <si>
    <t>Říhová, Ladislava</t>
  </si>
  <si>
    <t>Adversus nationes Arnobia ze Sikky a Octavius Minucia Felixe</t>
  </si>
  <si>
    <t>Ajvaz, Michail;Kouba, Pavel;Matoušek, Alexander;Frei, Jan;Chvatík, Ivan;Kůrka, Petr;Trlifajová, Kateřina;Velický, Bedřich;Hudík, Marek;Storch, David;Pauknerová, Karolína;Strobachová, Ingrid</t>
  </si>
  <si>
    <t>Spor o pravdu</t>
  </si>
  <si>
    <t>Ajvaz, Michail</t>
  </si>
  <si>
    <t>Kosmos jako sebeutváření</t>
  </si>
  <si>
    <t>Gallus, Petr</t>
  </si>
  <si>
    <t>Mluvit o Bohu v sekulární společnosti podle Wolfharta Pannenberga</t>
  </si>
  <si>
    <t>On the Relation of Function of Reason and Process and Reality</t>
  </si>
  <si>
    <t>Jozue: svatá slova v knize Jozue</t>
  </si>
  <si>
    <t>Hogenová, Anna</t>
  </si>
  <si>
    <t>Současnost, dějiny, fenomenologie</t>
  </si>
  <si>
    <t>Vopatrný, Gorazd Josef</t>
  </si>
  <si>
    <t>Hesychasmus jako tradiční pravoslavná spiritualita</t>
  </si>
  <si>
    <t>Hauser, Michael</t>
  </si>
  <si>
    <t>Za hranice postmodernismu</t>
  </si>
  <si>
    <t>Neubauer, Zdeněk</t>
  </si>
  <si>
    <t>Hledání společného světa : úvahy o filosofii a proměnách vědění</t>
  </si>
  <si>
    <t>Luptáková, Marina;Lupták, Milan</t>
  </si>
  <si>
    <t>"Logos" ruské historie a strukturalistické koncepce totalitarismu a tranzitologie</t>
  </si>
  <si>
    <t>Svoboda, David</t>
  </si>
  <si>
    <t>Metafyzika Vztahů. Tomáš Akvinský a vybraní autoři tomistické tradice</t>
  </si>
  <si>
    <t>Bytí a rozumění</t>
  </si>
  <si>
    <t>Tekutá doba a úkol myšlení</t>
  </si>
  <si>
    <t>Pilný, Ondřej</t>
  </si>
  <si>
    <t>The Grotesque in Contemporary Anglophone Drama</t>
  </si>
  <si>
    <t>Hlobil, Tomáš</t>
  </si>
  <si>
    <t>The Reception of the Enquiry in the German-Language Area in the Second Half of the Eighteenth Century: August Gottlieb Meissner and Johann Gottfried Herder</t>
  </si>
  <si>
    <t>Frühe Prager Universitätsästhetik 1763-1848</t>
  </si>
  <si>
    <t>Irish Theatre in Europe</t>
  </si>
  <si>
    <t>Svatoňová, Kateřina;Krtilová, Kateřina;Petříčková, Daniela;Petříček, Miroslav;Petříček, Jan;Pokorný, Martin;Thein, Karel;Krůček, Václav;Vojvodík, Josef</t>
  </si>
  <si>
    <t>Mizení : Fenomény, mediální praktiky a techniky na prahu zjevného</t>
  </si>
  <si>
    <t>Svatoňová, Kateřina;Heczková, Libuše</t>
  </si>
  <si>
    <t>Difermineto, dislocazione, stratificazione: Luoghi strain nel teatro socialista</t>
  </si>
  <si>
    <t>Abusir XXVIII. The Statues of Raneferef and the Royal Sculpture of the Fifth Dynasty</t>
  </si>
  <si>
    <t>Zlatohlávek, Martin;Kazlepka, Zdeněk</t>
  </si>
  <si>
    <t>Rozmanitosti kresby: Italská kresba vrcholného a pozdního baroku v českých a moravských veřejných sbírkách</t>
  </si>
  <si>
    <t>Kuzica Rokytová, Bronislava</t>
  </si>
  <si>
    <t>Hannes Beckmann (1909-1977). Desava - Praha - New York</t>
  </si>
  <si>
    <t>Wittlich, Petr;Baborovská, Sandra;Rakušanová, Marie</t>
  </si>
  <si>
    <t>Neklidná figura - Exprese v českém sochařství 1880 -1914</t>
  </si>
  <si>
    <t>Ciglbauer, Jan</t>
  </si>
  <si>
    <t>K dějinám hudby na kolejích pražské univerzity v jejím nejstarším období</t>
  </si>
  <si>
    <t>Postwar Czechoslovak Comedy, the Autonomization of Parody, and Lemonade Joe (1964)</t>
  </si>
  <si>
    <t>Zuska, Vlastimil;Marković, Maša</t>
  </si>
  <si>
    <t>Estetika : Uvod u sadašnjost tradicionalne discipline</t>
  </si>
  <si>
    <t>Nespěšná Hamsíková, Magdaléna</t>
  </si>
  <si>
    <t>Lucas Cranach st. a malířství v českých zemích 1500-1550</t>
  </si>
  <si>
    <t>Meluzínová, Romana</t>
  </si>
  <si>
    <t>Krásný sloh a Jižní Tyroly</t>
  </si>
  <si>
    <t>Kerhartová, Jana</t>
  </si>
  <si>
    <t>Humor a hra v Galerii H</t>
  </si>
  <si>
    <t>Velíšek, Martin</t>
  </si>
  <si>
    <t>Dějiny citronu</t>
  </si>
  <si>
    <t>Lokajíček, Tomáš;Filler, Vlastimil;Kuchařová, Aneta;Šachlová, Šárka;Přikryl, Richard</t>
  </si>
  <si>
    <t>Způsob měření vlivu alkalicko silikátové reakce (ASR) v experimentálních maltových tělesech (EMT) ultrazvukovým prozařováním</t>
  </si>
  <si>
    <t>Řezanka, Tomáš;Vítová, Milada;Nedbalová, Linda;Lukavský, Jaromír</t>
  </si>
  <si>
    <t>Živný roztok pro kultivaci fotosyntetizujících mikroorganismů, způsob jeho přípravy a použití</t>
  </si>
  <si>
    <t>Braun Kohlová, Markéta;Melichar, Jan;Kaprová, Kateřina</t>
  </si>
  <si>
    <t>Metodika monitoringu návštěvnosti v přírodních oblastech</t>
  </si>
  <si>
    <t>Frouz, Jan;Máca, Vojtěch</t>
  </si>
  <si>
    <t>Metodika pro postupy OOP v souvislosti s využitím přírodě blízké obnovy území zdevastovaných těžbou nebo deponiemi materiálů</t>
  </si>
  <si>
    <t>Šiman, Pavel</t>
  </si>
  <si>
    <t>Způsob purifikace betulinu a lupeolu, betulin a lupeol připravitelné tímto způsobem</t>
  </si>
  <si>
    <t>Roh, Jaroslav;Němeček, Jan;Hrabálek, Alexandr;Klimešová, Věra;Karabanovich, Galina;Pávek, Petr;Sychra, Pavel</t>
  </si>
  <si>
    <t>Substituovaný fenyltetrazol, jeho použití a farmaceutický přípravek ho obsahující</t>
  </si>
  <si>
    <t>Karabanovich, Galina;Roh, Jaroslav;Hrabálek, Alexandr;Klimešová, Věra;Pávek, Petr</t>
  </si>
  <si>
    <t>Dinitrofenyloxadiazol nebo -triazol, jeho použití a farmaceutický přípravek ho obsahující</t>
  </si>
  <si>
    <t>Oppermann, Leif;Slussareff, Michaela</t>
  </si>
  <si>
    <t>Pervasive Games</t>
  </si>
  <si>
    <t>Kalvoda, Jan;Balatka, Břetislav</t>
  </si>
  <si>
    <t>The geomorphological evolution and environmental hazards of the Prague area</t>
  </si>
  <si>
    <t>Kuba, Miroslav;Kremláček, Jan;Vít, František</t>
  </si>
  <si>
    <t>Mobilní přistroj k vyšetřování zrakových evokovaných potenciálů - prototyp II</t>
  </si>
  <si>
    <t>Vojáček, Jan;Žáček, Pavel;Dominik, Jan;Anderson, Robert H.;Arabkhani, Bardia;Bělobrádek, Zdeněk;Brtko, Miroslav;Burkert, Jan;Di Centa, Isabelle;El-Hamamsy, Ismail;Holubec, Tomáš;Lansac, Emmanuel;Morgant, Marie-Catherine;Shumpei, Mori;Muresian, Horia;Solař, Miroslav;Spicer, Diane E.;Špatenka, Jaroslav;Takkenberg, Johanna J. M.;Tuna, Martin</t>
  </si>
  <si>
    <t>Vymazal, Tomáš;Michálek, Pavel;Beroušek, Jan;Bicek, Vladimír;Durila, Miroslav;Horáček, Michal;Kasanická, Lenka;Krečmerová, Martina;Mixa, Vladimír;Mošna, František;Pavlíček, Petr;Přikrylová, Zuzana;Balík, Martin;Jindrová, Barbora;Kříž, Petr;Haruštiak, Tomáš;Kolařík, Jan;Lischke, Robert;Pazdro, Alexandr;Schützner, Jan;Stolz, Alan;Černohorský, Stanislav;Lambert, Lukáš;Trča, Stanislav;Votruba, Jiří;Zogala, David</t>
  </si>
  <si>
    <t>Schejbalová, Alena</t>
  </si>
  <si>
    <t>Arthrogryposis multiplex congenita</t>
  </si>
  <si>
    <t>Josková, Lucie</t>
  </si>
  <si>
    <t>Position of a Trustee: The Capacity to Be a Trustee and a Trustee's Duty of Care</t>
  </si>
  <si>
    <t>The Use of Drama in Teacher Training: A Czech Perspective</t>
  </si>
  <si>
    <t>Ouředníček, Martin;Pospíšilová, Lucie;Špačková, Petra;Kopecká, Zuzana;Novák, Jakub</t>
  </si>
  <si>
    <t>The velvet and mild: socio-spatial differentiation in Prague after transition</t>
  </si>
  <si>
    <t>Vávrová, Terezie;Hrubeš, Milan</t>
  </si>
  <si>
    <t>Public Libraries as a Space for the Civic Initiation of Hard-to- reach Groups in the Czech Republic</t>
  </si>
  <si>
    <t>Maslowski, Solange Isabelle</t>
  </si>
  <si>
    <t>Expulsion of Economically Inactive European Union Citizens</t>
  </si>
  <si>
    <t>Pichrt, Jan;Štefko, Martin;Morávek, Jakub</t>
  </si>
  <si>
    <t>Analýza alternativních způsobů řešení sporů v pracovněprávních vztazích</t>
  </si>
  <si>
    <t>Gelnarová, Jitka;Vyskočilová Fousková, Marie</t>
  </si>
  <si>
    <t>Women and Politics in the Czech Republic: Between Communism and Democracy</t>
  </si>
  <si>
    <t>Merklová, Kateřina;Ptáčková, Kateřina</t>
  </si>
  <si>
    <t>Policy advisory councils: governmental and departmental advisory bodies</t>
  </si>
  <si>
    <t>Slussareff, Michaela;Braad, Eelco;Wilkinson, Philip;Strååt, Björn</t>
  </si>
  <si>
    <t>Games for Learning</t>
  </si>
  <si>
    <t>Šťastná, Jaroslava</t>
  </si>
  <si>
    <t>Když se řekne komunitní práce</t>
  </si>
  <si>
    <t>Šámalová, Kateřina</t>
  </si>
  <si>
    <t>Šance na dosažení vysokoškolského vzdělání v populaci osob se zdravotním postižením</t>
  </si>
  <si>
    <t>UNIDROIT Principles and Czech Law</t>
  </si>
  <si>
    <t>Pichrt, Jan;Morávek, Jakub</t>
  </si>
  <si>
    <t>Whistleblowing: National Report for the Czech Republic</t>
  </si>
  <si>
    <t>State Succession in respect of International Responsibility</t>
  </si>
  <si>
    <t>Tichý, Luboš</t>
  </si>
  <si>
    <t>Preventive Liability - A New Paradigm in Tort Law?</t>
  </si>
  <si>
    <t>Aktuálne problémy inštitútu menovania na príklade riaditeľa súkromnej školy podľa práva Českej republiky</t>
  </si>
  <si>
    <t>Právní systémy Dálného východu I</t>
  </si>
  <si>
    <t>Petrlík, David</t>
  </si>
  <si>
    <t>Vnitřní trh v judikatuře Evropského soudního dvora (2004-2015)</t>
  </si>
  <si>
    <t>The European Union as a Community sui generis</t>
  </si>
  <si>
    <t>Odpowiedzialnosc za przestepstwa i za delikty administracyjne w Republice Czeskiej</t>
  </si>
  <si>
    <t>Stejskal, Vojtěch</t>
  </si>
  <si>
    <t>Zákon o ochraně přírody a krajiny: Komentář</t>
  </si>
  <si>
    <t>The impact of migration as one of the demographic processes on international security</t>
  </si>
  <si>
    <t>GUARANTEED MINIMUM INCOME FOR ALL: A CASE OF THE EU AND EEA</t>
  </si>
  <si>
    <t>Karfíková, Marie</t>
  </si>
  <si>
    <t>Czech Tax Procedure Code</t>
  </si>
  <si>
    <t>Boháč, Radim</t>
  </si>
  <si>
    <t>The Diffilcuties of Tax Law Codification in the Czech Republic</t>
  </si>
  <si>
    <t>Marková, Hana;Kopecký, Martin;Suchánek, Radovan</t>
  </si>
  <si>
    <t>The Process of Budgeting and Issues of Indebtendness in the Czech Republic</t>
  </si>
  <si>
    <t>The Crisis of the Economic and Monetary Union and Its Solutions (or Dissolution?)</t>
  </si>
  <si>
    <t>Friedel, Tomáš;Urban, Michal</t>
  </si>
  <si>
    <t>What Czech Judges Can and Cannot Do? Practice of Judicial Dispiplinary Authorities in the Czech Republic: Empirical Analyses of All Disciplinary Decisions between 2008 and 2014</t>
  </si>
  <si>
    <t>Distribuce investičních nástrojů a její právní regulace</t>
  </si>
  <si>
    <t>Elischer, David</t>
  </si>
  <si>
    <t>Darování a jeho podoby v novém soukromém právu</t>
  </si>
  <si>
    <t>Kysela, Jan;Ondřejek, Pavel;Broz, Jan;Grinc, Jan;Kindlová, Miluše;Ondřejková, Jana;Urban, Michal</t>
  </si>
  <si>
    <t>Kolos na hliněných nohou? K proměnám státu a jeho rolí</t>
  </si>
  <si>
    <t>Pomahač, Richard;Handrlica, Jakub</t>
  </si>
  <si>
    <t>Administrative Law without Limits</t>
  </si>
  <si>
    <t>Ultra Vires Review and the Demise of Constitutional Pluralism: the Czecho-Slovak Pension Saga, and the Dangers of State Courts' Defiance of EU Law</t>
  </si>
  <si>
    <t>A FOGYASZTÓI VITÁK ALTERNATÍV VITARENDEZÉSE EURÓPÁBAN - ÖTLET-VERSENY ÉS FÓRUM SHOPPING A NEMZETI SZABÁLYOZÁS ÉS IMPLEMENTÁCIÓS KÖTELEZETTSÉG TÜKRÉBEN?</t>
  </si>
  <si>
    <t>Implementing the Nuremberg Principles in National Trial with Nazi Criminals: Hesitation versus Enthusiasm towards Meeting the Standards of Complementarity in the Modern International Criminal Law</t>
  </si>
  <si>
    <t>Kohajda, Michael;Moravec, Jiří</t>
  </si>
  <si>
    <t>Legal aspects of Bitcoin and other digital currencies from the perspective of the Czech legal theory and recent legislation</t>
  </si>
  <si>
    <t>Vláčil, Jiří</t>
  </si>
  <si>
    <t>Právo na vstup a pobyt na území členských států Evropské unie</t>
  </si>
  <si>
    <t>Šmejkal, Václav;Březinová, Kristýna;Dobřichovský, Tomáš;Galovcová, Ingrid;Lajsek, Vladimír;Navrátil, Petr;Tlapák Navrátilová, Jana;Vondráčková, Aneta;Zezulka, Ondřej</t>
  </si>
  <si>
    <t>Information Technologies and Current EU Law</t>
  </si>
  <si>
    <t>Grinc, Jan</t>
  </si>
  <si>
    <t>European Union affairs and the scrutiny of the principle of subsidiarity in the Parliament of the Czech Republic</t>
  </si>
  <si>
    <t>Ondřejek, Pavel</t>
  </si>
  <si>
    <t>Principle of Proportionality as a Product of European Legal Culture</t>
  </si>
  <si>
    <t>Ondřejová, Eva</t>
  </si>
  <si>
    <t>Ochrana osobnosti v common law a v českém právu</t>
  </si>
  <si>
    <t>Šturma, Pavel;Bílková, Veronika;Kysela, Jan;Ondřejek, Pavel;Ondřejková, Jana;Flídrová, Eliška;Lipovský, Milan;Scheu, Harald Christian;Honusková, Věra;Kindlová, Miluše;Kryska, David</t>
  </si>
  <si>
    <t>Výjimečné stavy a lidská práva</t>
  </si>
  <si>
    <t>Zemánek, Jiří</t>
  </si>
  <si>
    <t>An 'Entirely-Specific' Situation or a Routine Limitation of the National Autonomy? Slovak pensions XVII of the Czech Constitutional Court</t>
  </si>
  <si>
    <t>Access to Services of General Economic Interest Under Article 36 of the Charter of Fundamental Rights EU and the National Law</t>
  </si>
  <si>
    <t>The scope of the application of the Charter of Fundamental Rights of the European Union in Member States</t>
  </si>
  <si>
    <t>Chromá, Marta</t>
  </si>
  <si>
    <t>Traps of English as a Target Language in Legal Translation</t>
  </si>
  <si>
    <t>Csukás, Adam</t>
  </si>
  <si>
    <t>Cirkevné dávky a ich právny život na Slovensku a Podkarpatskej Rusi : Trpký život kňaza, ktorému z ložného chlieb napečú...</t>
  </si>
  <si>
    <t>Vondráčková, Aneta</t>
  </si>
  <si>
    <t>Perspektivy harmonizace daní z příjmů v Evropské unii</t>
  </si>
  <si>
    <t>Svobodová, Magdaléna</t>
  </si>
  <si>
    <t>On the Concept of Legislative Acts in the European Union Law</t>
  </si>
  <si>
    <t>Public Liability in the Czech Republic</t>
  </si>
  <si>
    <t>Tymofeyeva, Alla</t>
  </si>
  <si>
    <t>The Human Embryo in the Case-Law of the European Court of Human Rights.</t>
  </si>
  <si>
    <t>Wintr, Jan</t>
  </si>
  <si>
    <t>Canones of Savigny as the Basis for Interpretation of the Law in European Continental Legal Culture</t>
  </si>
  <si>
    <t>Šutka, Pavel</t>
  </si>
  <si>
    <t>Zákon o volbě prezidenta republiky - přednosti a nedostatky ve srovnání s úpravami států Evropské unie</t>
  </si>
  <si>
    <t>Pichrt, Jan;Koldinská, Kristina</t>
  </si>
  <si>
    <t>The Right to Social Security in the Constitution of the Czech Republic</t>
  </si>
  <si>
    <t>Koldinská, Kristina</t>
  </si>
  <si>
    <t>Recht auf Bildung - Segregation oder Inklusion von Kindern sozial ausgegrenzter Familien?</t>
  </si>
  <si>
    <t>Skřejpek, Michal;Skřejpková, Petra</t>
  </si>
  <si>
    <t>Einfluss des römischen Rechts auf das Städterecht in den böhmischen und mährischen Ländern am Beispiel eines Manuskripts vom Ende des 14. Jahrhunderts</t>
  </si>
  <si>
    <t>Tomšej, Jakub</t>
  </si>
  <si>
    <t>Pracovnělékařské služby</t>
  </si>
  <si>
    <t>Jelínek, Jiří;Šámal, Pavel;Bohuslav, Lukáš;Gřivna, Tomáš;Tlapák Navrátilová, Jana;Novotný, Oto;Pelc, Vladimír;Císařová, Dagmar;Musil, Jan;Bakeš, Milan;Bláhová, Ivana;Kohajda, Michael;Kopecký, Martin;Prášková, Helena;Říha, Jiří;Skřejpek, Michal;Sovová, Olga;Šouša, Jiří;Ivor, Jaroslav;Kratochvíl, Vladimír;Fenyk, Jaroslav;Čentéš, Jozef;Šimovček, Ivan;Záhora, Jozef;Nett, Alexander;Romža, Sergej;Polák, Peter;Klátik, Jaroslav;Kurilovská, Lucia;Šišulák, Stanislav;Klíma, Karel;Galovcová, Ingrid</t>
  </si>
  <si>
    <t>Trestní právo procesní - minulost a budoucnost</t>
  </si>
  <si>
    <t>Tröster, Petr</t>
  </si>
  <si>
    <t>Labour Law and Social Security Law in the Czech Republic as Twin Branches of Law</t>
  </si>
  <si>
    <t>The Civil Procedure - Czech Republic</t>
  </si>
  <si>
    <t>Recognition of a Trust as a Specific Problem in Private International Law</t>
  </si>
  <si>
    <t>Skřejpek, Michal</t>
  </si>
  <si>
    <t>La pena di morte nel diritto Romano: Necessita o no?</t>
  </si>
  <si>
    <t>Církevní právo</t>
  </si>
  <si>
    <t>Hradečná, Pavla;Jelínková, Marie;Ezzeddine, Petra;Havelková, Hana</t>
  </si>
  <si>
    <t>Ženy na vedlejší koleji (?) Gender, migrace a stárnutí</t>
  </si>
  <si>
    <t>Cimrmannová, Tereza;Hubinková, Zuzana</t>
  </si>
  <si>
    <t>Communication Strategies in Non-state Non-profit Organizations in the Czech Republic</t>
  </si>
  <si>
    <t>Potůček, Martin;Hulík, Vladimír;Hulíková Tesárková, Klára;Stejskal, Libor</t>
  </si>
  <si>
    <t>Policy analysis in the Czech Republic and the Influence of supranational organisations</t>
  </si>
  <si>
    <t>Svobodová, Andrea;Janská, Eva</t>
  </si>
  <si>
    <t>Identity Development Among Youth of Vietnamese Descent in Czech Republic</t>
  </si>
  <si>
    <t>Zelenka, Martin;Ryška, Radim</t>
  </si>
  <si>
    <t>Higher Education Graduates in the Czech Republic: Selected Issues</t>
  </si>
  <si>
    <t>Ščasný, Milan;Máca, Vojtěch</t>
  </si>
  <si>
    <t>Monetary and Non-Monetary Measures of Health Benefits from Exposure Reduction</t>
  </si>
  <si>
    <t>Novotný, Jan;Gupta, A.</t>
  </si>
  <si>
    <t>The dynamics of value comovement across global equity markets</t>
  </si>
  <si>
    <t>Mazák, Jaromír;Štětka, Václav</t>
  </si>
  <si>
    <t>Who's Afraid of Clicktivism? Exploring Citizens' Use of Social Media and Political Participation in the Czech Republic</t>
  </si>
  <si>
    <t>Censorship of Translated Literature under Franco's Dictatorship. Self-censorship and Czech literature</t>
  </si>
  <si>
    <t>Šterbáková, Daniela</t>
  </si>
  <si>
    <t>Myslet : Komentář k novele Chůze a románům Staří mistři a Mýcení Thomase Bernharda</t>
  </si>
  <si>
    <t>Spomini na profesorja Jožeta Toporišiča</t>
  </si>
  <si>
    <t>Bílek, Petr</t>
  </si>
  <si>
    <t>Karel Gott: The Ultimate Star of Czechoslovak Pop Music</t>
  </si>
  <si>
    <t>Křen, Michal;Cvrček, Václav;Čapka, Tomáš;Čermáková, Anna;Hnátková, Milena;Chlumská, Lucie;Jelínek, Tomáš;Kováříková, Dominika;Petkevič, Vladimír;Procházka, Pavel;Skoumalová, Hana;Škrabal, Michal;Truneček, Petr;Vondřička, Pavel;Zasina, Adrian Jan</t>
  </si>
  <si>
    <t>SYN v4: korpus současné psané češtiny</t>
  </si>
  <si>
    <t>Ashurbanipal and Cambyses : Two Different Approaches to the Conquest of Egypt</t>
  </si>
  <si>
    <t>Násilím proti "novému biedermeieru" : Subkultury a většinová společnost pozdního státního socialismu a postsocialismu</t>
  </si>
  <si>
    <t>Štefková, Zuzana</t>
  </si>
  <si>
    <t>The East Side Story of (Gendered) Art: Framing Gender in Czech and Slovak Contemporary Art</t>
  </si>
  <si>
    <t>Ťupek, Pavel</t>
  </si>
  <si>
    <t>Ideologie Islámského státu: Salafitská rétorika, chalífát a cizinci</t>
  </si>
  <si>
    <t>Malečková, Jitka</t>
  </si>
  <si>
    <t>The Importance of Being Nationalist</t>
  </si>
  <si>
    <t>Heczková, Libuše</t>
  </si>
  <si>
    <t>Tre nocciole per Cenerentola</t>
  </si>
  <si>
    <t>Grotesque Entertainment: The Pillowman as Puppet Theatre</t>
  </si>
  <si>
    <t>Beran, Zdeněk;Grubica, Irena</t>
  </si>
  <si>
    <t>Introduction: Researching for the Fantastic of the Fin de Siècle</t>
  </si>
  <si>
    <t>Rosen, Alexandr</t>
  </si>
  <si>
    <t>InterCorp - a look behind the façade of a parallel corpus</t>
  </si>
  <si>
    <t>Pullmann, Michal;Kolář, Pavel</t>
  </si>
  <si>
    <t>Co byla normalizace? Studie o pozdním socialismu</t>
  </si>
  <si>
    <t>Jirsa, Jakub</t>
  </si>
  <si>
    <t>"Jednej tak, jak by jednal ctnostný člověk": Etika ctností a její problémy</t>
  </si>
  <si>
    <t>Kratochvíl, Zdeněk</t>
  </si>
  <si>
    <t>The Philosophy of Living Nature</t>
  </si>
  <si>
    <t>Minerva 1890 - 1936. Kronika prvního dívčího gymnázia v habsburské monarchii</t>
  </si>
  <si>
    <t>Ratolest Davidova</t>
  </si>
  <si>
    <t>Trianon labirintusaiban : történelem, émlekezetpolitika és párhuzamos történetek Szlovákiában és Magyarországon</t>
  </si>
  <si>
    <t>Adam, Robert;Martínek, František;Píša, Petr;Pokorná, Magdaléna;Rychnovská, Lucie</t>
  </si>
  <si>
    <t>Karel Havlíček: Korespondence I (1831-1842)</t>
  </si>
  <si>
    <t>Ministerstvo obrany</t>
  </si>
  <si>
    <t xml:space="preserve">Univerzita obrany </t>
  </si>
  <si>
    <t>Petráš, Zdeněk;Kubeša, Milan</t>
  </si>
  <si>
    <t>Perspektivy tvorby společných evropských ozbrojených sil</t>
  </si>
  <si>
    <t>Stojar, Richard;Fučík, Jakub;Dyčka, Lukáš;Procházka, Josef;Kraus, Josef;Frank, Libor;Procházka, Dalibor;Novotný, Antonín</t>
  </si>
  <si>
    <t>Vybrané trendy vývoje bezpečnostního prostředí a možné implikace pro ozbrojené síly</t>
  </si>
  <si>
    <t>Procházka, Dalibor;Feix, Miroslav</t>
  </si>
  <si>
    <t>Aktuální úkoly kybernetické obrany rezortu Ministerstva obrany</t>
  </si>
  <si>
    <t>Stojar, Richard</t>
  </si>
  <si>
    <t>Balkánský gambit</t>
  </si>
  <si>
    <t>Němeček, Vojtěch;Bucherie, Bruno;Čep, David;Karaffa, Vladimír;Kroulík, Jan;Kutný, Imrich;Marek, Petr;Mičánek, Franišek;Petráš, Zdeněk;Saibert, Richard</t>
  </si>
  <si>
    <t>Trendy karierového vzdělávání důstojníků ozbrojených sil České republiky</t>
  </si>
  <si>
    <t>Dyčka, Lukáš;Procházka, Josef</t>
  </si>
  <si>
    <t>Czech Defence Policy - Critical Assessment and Recommendations</t>
  </si>
  <si>
    <t>Procházka, Josef;Mičánek, František;Melichar, Josef;Šmondrk, Jozef</t>
  </si>
  <si>
    <t>Scenáře v procesu plánování schopností</t>
  </si>
  <si>
    <t>Spišák, Ján;Rak, Tomáš</t>
  </si>
  <si>
    <t>Operační umění v Armádě České republiky z pohledu účastníků kariérových kurzů pro vyšší důstojníky. Kritika, argumentace a doporučení.</t>
  </si>
  <si>
    <t>Havelka, Miroslav;Procházka, Josef</t>
  </si>
  <si>
    <t>Dokumenty strategického řízení obrany</t>
  </si>
  <si>
    <t>Bezpilotní prostředky a problematika jejich nasazení v soudobých konfliktech</t>
  </si>
  <si>
    <t>Univerzita obrany - Fakulta vojenského leadershipu</t>
  </si>
  <si>
    <t>Stodola, Petr;Mazal, Jan</t>
  </si>
  <si>
    <t>Softwarová knihovna pro propojení systému PASVŘ se systémem IS VŘ PozS</t>
  </si>
  <si>
    <t>Šilinger, Karel;Hegyi, Roman</t>
  </si>
  <si>
    <t>Automatické zpracování dat dělostřelectva</t>
  </si>
  <si>
    <t>Vlkovský, Martin;Vlachová, Hana</t>
  </si>
  <si>
    <t>UPEVŇOVÁNÍ NÁKLADU NA VOJENSKÝCH NÁKLADNÍCH
VOZIDLECH - PŘEPRAVNÍ EXPERIMENT</t>
  </si>
  <si>
    <t>Mazal, Jan;Stodola, Petr</t>
  </si>
  <si>
    <t>Funkční vzorek vrtulníkového UAV</t>
  </si>
  <si>
    <t>Olejníček, Aleš</t>
  </si>
  <si>
    <t>Introduction to the Economic Theory of Military Robotics</t>
  </si>
  <si>
    <t>Vodáková, Jana;Sosnová-Poláchová, Marie;Valouch, Petr;Hrůza, Filip</t>
  </si>
  <si>
    <t>Výkonnost a její měření ve veřejném sektoru</t>
  </si>
  <si>
    <t>Zelený, Jaroslav</t>
  </si>
  <si>
    <t>Možnosti optimalizace taktické činnosti malých jednotek ženijního vojska</t>
  </si>
  <si>
    <t>Binková, Kristýna;Bednář, Zdeněk</t>
  </si>
  <si>
    <t>Outplacement v podmínkách rezortu obrany</t>
  </si>
  <si>
    <t>Šilinger, Karel</t>
  </si>
  <si>
    <t>METCM &amp; METB3 to METEO11</t>
  </si>
  <si>
    <t>METEO11 MAKER</t>
  </si>
  <si>
    <t>METEO-KRÁTKÁ</t>
  </si>
  <si>
    <t>Oulehlová, Alena;Malachová, Hana;Urban, Rudolf;Barta, Jiří;Navrátil, Josef</t>
  </si>
  <si>
    <t>Simulace pro výcvik aktérů krizového řízení</t>
  </si>
  <si>
    <t>Drozd, Jan;Flasar, Zdeněk;Stodola, Petr</t>
  </si>
  <si>
    <t>USE OF MODERN TECHNOLOGIES FOR COMBAT UNITS PREPARATION AND MANAGEMENT</t>
  </si>
  <si>
    <t>Hanzlík, František</t>
  </si>
  <si>
    <t>Proces s Bedřichem Reicinem (1952)</t>
  </si>
  <si>
    <t>Skoruša, Leopold;Vičar, Radim;Zbořil, Tomáš;Kubínyi, Ľubomír;Horák, Ondřej;Pop, Martin;Jílek, Libor;Davidová, Monika;Daněk, Jaroslav;Svátek, Martin;Vavrek, Josef;Dluhoš, Jiří;Hemza, Stanislav;Zácha, Jiří</t>
  </si>
  <si>
    <t>Zákon o vojácích z povolání. Komentář.</t>
  </si>
  <si>
    <t>Kopuletý, Michal;Rolenec, Ota</t>
  </si>
  <si>
    <t>The requirements for future military robots supporting mobility</t>
  </si>
  <si>
    <t>Hrůza, Petr;Hromada, Martin;Kaderka, Josef;Jirsa, Milan;Složil, Richard;Skoruša, Leopold;Ptáček, Bohumil;Nečas, Miroslav</t>
  </si>
  <si>
    <t>Návrh postupů pro odhalení, monitorování, odražení, vyhodnocování a dokumentaci jednotlivých forem útoků a jejich cílů z hlediska destabilizace kritické informační infrastruktury České republiky</t>
  </si>
  <si>
    <t>Obranné zpravodajství v armádě</t>
  </si>
  <si>
    <t>Mikulka, Zdeněk;Nekvapilová, Ivana;Koláčková, Ludmila</t>
  </si>
  <si>
    <t>ETHICS IN EDUCATION: PREPARATION OF CZECH MILITARY EXPERTS
FOR THE COUNTRY'S SECURITY</t>
  </si>
  <si>
    <t>Univerzita obrany - Fakulta vojenského zdravotnictví Hradec Král</t>
  </si>
  <si>
    <t>Jun, Daniel;Kročová, Zuzana</t>
  </si>
  <si>
    <t>Postup přípravy vzorků a následné identifikace vybraných nízkomolekulárních toxinů</t>
  </si>
  <si>
    <t>Univerzita obrany - Fakulta vojenských technologií Brno</t>
  </si>
  <si>
    <t>Hošková-Mayerová, Šárka;Maturo, Antonio</t>
  </si>
  <si>
    <t>Decision-making Process Using Hyperstructures and Fuzzy Structures in Social Sciences</t>
  </si>
  <si>
    <t>Hošková-Mayerová, Šárka;Maturo, Fabrizio</t>
  </si>
  <si>
    <t>Fuzzy regression models and alternative operations for economic and social sciences</t>
  </si>
  <si>
    <t>Talhofer, Václav</t>
  </si>
  <si>
    <t>Why We Need Mathematics in Cartography and Geoinformatics?</t>
  </si>
  <si>
    <t>Hájek, Karel</t>
  </si>
  <si>
    <t>Automatické řízení úrovně měřicího signálu</t>
  </si>
  <si>
    <t>Túró, Tomáš;Španěl, David;Rejda, Vít</t>
  </si>
  <si>
    <t>Simulátor zbraňové stanice</t>
  </si>
  <si>
    <t>Potrebič, Milka;Tošič, Dejan;Biolek, Dalibor</t>
  </si>
  <si>
    <t>RF/Microwave Applications of Memristors</t>
  </si>
  <si>
    <t>Hagara, Ladislav;Lábr, Miroslav</t>
  </si>
  <si>
    <t>HomeLESS Hit Analyzer 1.3a</t>
  </si>
  <si>
    <t>Demonstrátor "řízení po drátě" DbW propojený se simulátorem VBS3</t>
  </si>
  <si>
    <t>Janů, Přemysl</t>
  </si>
  <si>
    <t>Vývojový kit s ATMEGA 32AU</t>
  </si>
  <si>
    <t>Rozehnal, Dalibor;Uberall, Roman</t>
  </si>
  <si>
    <t>Electric motor with a rotary casing for industrial and model-making applications</t>
  </si>
  <si>
    <t>Pečinka, Jiří;Jílek, Adolf;Bugajski, Gabriel T.;Kmoch, Petr</t>
  </si>
  <si>
    <t>Zařízení pro měření nerovnoměrného tlakového pole ve vstupu do malého turbínového motoru</t>
  </si>
  <si>
    <t>Hubáček, Martin;Vráb, Vladimír</t>
  </si>
  <si>
    <t>Cost Assessment of Training Using Constructive Simulation</t>
  </si>
  <si>
    <t>Kobliha, Zbyněk;Skaličan, Zdeněk;Pitschmann, Vladimír</t>
  </si>
  <si>
    <t>Detekční trubička ke zjišťování aerosolu 2-chlorbenzylidenmalononitrilu</t>
  </si>
  <si>
    <t>Obšel, Vladimír;Otřísal, Pavel;Florus, Stanislav</t>
  </si>
  <si>
    <t>METODIKA MINITEST pro zjišťování ochranných vlastností plošných porézních materiálů proti parám yperitu a vybraných průmyslových chemických látek s možností rychlého statistického vyhodnocení dosažených výsledků</t>
  </si>
  <si>
    <t>METODIKA PROMOKAVOST pro hodnocení promokavosti a kvality hydrofobních a oleofóbních úprav textilních materiálů proti kapkám vody, BCHL nebo jiných toxických kapalin s možností rychlého statistického vyhodnocení dosažených výsledků</t>
  </si>
  <si>
    <t>Kobliha, Zbyněk;Zapletalová, Marta;Pitschmann, Vladimír;Skaličan, Zdeněk</t>
  </si>
  <si>
    <t>Detekční trubička ke zjišťování perfluorisobutenu v ovzduší</t>
  </si>
  <si>
    <t>METODIKA JODOTEST II pro stanovení specifického povrchu přístupných pórů mikroporézních adsorbentů pomocí sorpce jódu z roztoku</t>
  </si>
  <si>
    <t>Florus, Stanislav;Otřísal, Pavel</t>
  </si>
  <si>
    <t>Přípravek pro zjišťování těsnosti sestavy vydechovacího ventilu a sedla vydechovacího ventilu ochranného prostředku dýchacích orgánů s využitím anorganických plynů a par jako zkušebních chemikálií</t>
  </si>
  <si>
    <t>Florus, Stanislav;Otřísal, Pavel;Obšel, Vladimír</t>
  </si>
  <si>
    <t>Zařízení pro testování odolnosti plošných bariérových materiálů vůči permeaci par toxických chemikálií ve statických podmínkách</t>
  </si>
  <si>
    <t>Nástavec pro opakované přesné nastavení kulového perimetru</t>
  </si>
  <si>
    <t>Univerzita Palackého v Olomouci</t>
  </si>
  <si>
    <t>Univerzita Palackého v Olomouci/Přírodovědecká fakulta</t>
  </si>
  <si>
    <t>Burlakov, Michail;Burlakov, Igor;Jukl, Marek</t>
  </si>
  <si>
    <t>Hypercomplex algebras and geometry of spaces with fundamental form of an arbitrary order</t>
  </si>
  <si>
    <t>Khripunova, Marina;Stepanov, Sergey;Tsyganok, Irina;Mikeš, Josef</t>
  </si>
  <si>
    <t>On uniqueness theoremsfor Ricci tensor</t>
  </si>
  <si>
    <t>Chajda, Ivan</t>
  </si>
  <si>
    <t>A note on pseudo-Kleene algebras</t>
  </si>
  <si>
    <t>Burlakov, Igor;Jukl, Marek</t>
  </si>
  <si>
    <t>Geometry of Cyclic and Anticylic Algebras</t>
  </si>
  <si>
    <t>Vencálek, Ondřej</t>
  </si>
  <si>
    <t>Praktická ukázka využití testování hypotéz</t>
  </si>
  <si>
    <t>Bělohlávek, Radim;Dauben, Joseph Warren;Klir, George J</t>
  </si>
  <si>
    <t>Fuzzy Logic and Mathematics</t>
  </si>
  <si>
    <t>Pechoušek, Jiří;Kouřil, Lukáš;Kohout, Pavel;Novák, Petr;Auinger, Filip;Kubičková, Hana</t>
  </si>
  <si>
    <t>M2p Austinometr prototyp</t>
  </si>
  <si>
    <t>Univerzita Palackého v Olomouci/Lékařská fakulta</t>
  </si>
  <si>
    <t>Panáček, Aleš;Kvítek, Libor;Prucek, Robert;Kolář, Milan;Zbořil, Radek</t>
  </si>
  <si>
    <t>Antibiotic preparation and use thereof</t>
  </si>
  <si>
    <t>Zajdel, Pawel;Soural, Miroslav;Lemrová, Barbora;Bojarski, Andrzej</t>
  </si>
  <si>
    <t>Preparation of imidazopyridine compounds and their use as 5-​HT6 receptor ligands</t>
  </si>
  <si>
    <t>Zbořil, Radek;Soukupová, Jana</t>
  </si>
  <si>
    <t>Method of Immobilization of Silver Nanoparticles on Solid Substrates</t>
  </si>
  <si>
    <t>Mičová, Kateřina;Friedecký, David;Adam, Tomáš</t>
  </si>
  <si>
    <t>Mass spectrometry for the sensitive analysis of intracellular nucleotides and analogues</t>
  </si>
  <si>
    <t>Zatloukal, Marek;Kryštof, Vladimír;Havlíček, Libor;Popa, Igor;Doležal, Karel;Strnad, Miroslav;Jorda, Radek</t>
  </si>
  <si>
    <t>Substituted 6-(2-hydroxybenzylamino)purine derivatives, their use as medicaments and compositions containing these derivatives</t>
  </si>
  <si>
    <t>Gucký, Tomáš;Jorda, Radek;Zatloukal, Marek;Kryštof, Vladimír;Rárová, Lucie;Řezníčková, Eva;Mikulits, Wolfgang;Strnad, Miroslav</t>
  </si>
  <si>
    <t>N2-substituted-N6-(6-aryl-pyridine-3-ylmethyl)-9-cyclopentyl-9H-purine-2,6-diamine derivatives as tumor suppressor p53 activators for inhibiting angiogenesis and for treating cancer</t>
  </si>
  <si>
    <t>Slovák, Petr;Marková, Zdenka;Filip, Jan;Slunský, Jan;Soukupová, Jana;Zbořil, Radek</t>
  </si>
  <si>
    <t>Nanočástice železa s povrchovou úpravou, způsob jejich přípravy a jejich použití</t>
  </si>
  <si>
    <t>Fryčák, Petr</t>
  </si>
  <si>
    <t>Způsob měření rychlých změn nízkých hodnot povrchové vodivosti dielektrik v prostředí elektromagnetické interference síťového napětí a zařízení pro provádění tohoto způsobu měření</t>
  </si>
  <si>
    <t>Oždian, Tomáš;Holub, Dušan;Rylová, Gabriela;Václavková, Jana;Hajdúch, Marián;Džubák, Petr</t>
  </si>
  <si>
    <t>Porovnání hmotnostně spektrometrických přístupů v proteomickém profilování léčiv</t>
  </si>
  <si>
    <t>Trávníček, Zdeněk;Vančo, Ján;Hutyra, Jakub;Křikavová, Radka;Dvořák, Zdeněk</t>
  </si>
  <si>
    <t>Komplexy mědi s deriváty (E)-1-(2´-hydroxyfenyl)-3-fenylprop-2-en-1-onu a jejich použití jako léčiv v protinádorové terapii</t>
  </si>
  <si>
    <t>Trávníček, Zdeněk;Vančo, Ján;Gáliková, Jana;Křikavová, Radka;Dvořák, Zdeněk</t>
  </si>
  <si>
    <t>Dijodo-komplexy platiny s ω-substituovanými deriváty 6-alkyloxy-9-deazapurinu a použití těchto komplexů pro přípravu léčiv v protinádorové terapii</t>
  </si>
  <si>
    <t>Trávníček, Zdeněk;Vančo, Ján;Buchtík, Roman;Dvořák, Zdeněk</t>
  </si>
  <si>
    <t>Utilization of copper complexes involving 2-phenyl-3-hydroxy-4(1H)-quinolinone and 1,10-phenanthroline derivatives for the preparation of drugs for the treatment of tumour diseases</t>
  </si>
  <si>
    <t>Petr, Jan;Maier, Vítězslav;Švidrnoch, Martin;Hárendarčíková, Lenka</t>
  </si>
  <si>
    <t>Přenosné nízkonákladové zařízení pro multiparametrovou chemickou analýzu</t>
  </si>
  <si>
    <t>Filip, Jan;Medřík, Ivo;Oborná, Jana</t>
  </si>
  <si>
    <t>Technologie dekontaminace bojových chemických látek pomocí přípravku obsahujícího železo ve vysokých oxidačních stavech (feráty)</t>
  </si>
  <si>
    <t>Vondráková, Alena;Voženílek, Vít</t>
  </si>
  <si>
    <t>Licences and Open Data in Cartography</t>
  </si>
  <si>
    <t>Vlasáková, Jana;Kropáč, Kamil</t>
  </si>
  <si>
    <t>Hydrotermální mineralizace v horninách soláňského souvrství v západní části Chřibů</t>
  </si>
  <si>
    <t>Schuchová, Kristýna;Kropáč, Kamil;Dolníček, Zdeněk;Lehotský, Tomáš</t>
  </si>
  <si>
    <t>Petrografická variabilita těšínitového tělesa v Bludovicích u Nového Jičína (slezská jednotka, Vnější Západní Karpaty)</t>
  </si>
  <si>
    <t>Koberna, Karel;Ligasová, Anna</t>
  </si>
  <si>
    <t>Způsob stabilizace protilátek rozeznávajících 5-bromo-2´-deoxyuridin a/nebo 5-chloro-2´-deoxyuridin a/nebo 5-jodo-2´-deoxyuridin v místech inkorporace těchto nukleosidů do DNA po působení jednomocnou mědí a/nebo exonukleázou III</t>
  </si>
  <si>
    <t>Dvořák, Petr;Casamatta, Dale;Hašler, Petr;Jahodářová, Eva;Norwich, Alyson;Poulíčková, Aloisie</t>
  </si>
  <si>
    <t>Diversity of the Cyanobacteria</t>
  </si>
  <si>
    <t>Šimánek, Vilím;Študent, Vladimír;Vostálová, Jitka;Vidlář, Aleš;Král, Milan;Ulrichová, Jitka;Bouchal, Jan;Kolář, Zdeněk;Reichenbach, Richard;Kantor, Roman</t>
  </si>
  <si>
    <t>Doplněk stravy na bázi klikvy velkoplodé pro použití k oddálení biochemického návratu karcinomu prostaty</t>
  </si>
  <si>
    <t>Egertová, Zuzana;Gaisler, Jan;Zemanová, Lucie;Hradílek, Zbyněk</t>
  </si>
  <si>
    <t>Mniaecia jungermanniae (Helotiales), an overlooked bryophilous ascomycete in the Liberec Region (Czech Republic)</t>
  </si>
  <si>
    <t>Tuf, Ivan Hadrián;Tajovský, Karel</t>
  </si>
  <si>
    <t>An annotated checklist of the centipedes (Chilopoda) recorded in the Czech Republic</t>
  </si>
  <si>
    <t>Lebeda, Aleš;Mieslerová, Barbora;Huszár, Jozef;Sedláková, Božena</t>
  </si>
  <si>
    <t>Padlí kulturních a planě rostoucích rostlin</t>
  </si>
  <si>
    <t>Navrátilová, Lucie;Procházková, Petra;Bardoň, Jan;Novotný, Radko;Raclavský, Vladislav</t>
  </si>
  <si>
    <t>Performance of pyrosequencing versus MALDI-TOF MS in bacteria identification in chronic lung disease</t>
  </si>
  <si>
    <t>Holub, Dušan;Houda, Jiří;Hajdúch, Marián;Pospíšilová, Dagmar;Džubák, Petr</t>
  </si>
  <si>
    <t>Stanovení hladiny hepcidinu-25 v séru pomocí SPE-LC-MS/MS metody</t>
  </si>
  <si>
    <t>Biochemical research methods</t>
  </si>
  <si>
    <t>Brandová, Blanka;Vašut, Radim Jan</t>
  </si>
  <si>
    <t>Vrba borůvkovitá v České republice a na Slovensku: poznámky k současnému rozšíření a ochraně druhu</t>
  </si>
  <si>
    <t>Čáp, Ladislav;Šarapatka, Bořivoj;Bílá, Petra</t>
  </si>
  <si>
    <t>Vliv množství a kvality aplikované exogenní organické hmoty na vybrané půdně biochemické charakteristiky</t>
  </si>
  <si>
    <t>Gallo, Jiří;Gibon, Emmanuel;Goodman, Stuart B</t>
  </si>
  <si>
    <t>Implants for Joint Replacement of the Hip and Knee</t>
  </si>
  <si>
    <t>Kaplánek, Robert;Bříza, Tomáš;Havlík, Martin;Rak, Jakub;Kejlík, Zdeněk;Džubák, Petr;Hajdúch, Marián;Konečný, Petr;Dvořanová Štěpánková, Jana;Králová, Jarmila;Král, Vladimír</t>
  </si>
  <si>
    <t>Benzoisothiazol-1,1-dioxid-3-hydrazony a jejich použití v protinádorové terapii</t>
  </si>
  <si>
    <t>Halenka, Milan;Fryšák, Zdeněk</t>
  </si>
  <si>
    <t>Atlas ultrasonografie štítné žlázy</t>
  </si>
  <si>
    <t>Ehrmann, Jiří;Urbánek, Karel;Konečný, Michal;Procházka, Vlastimil</t>
  </si>
  <si>
    <t>Zácpa (obstipace) - s důrazem na starší věk</t>
  </si>
  <si>
    <t>Ciferská, Hana;Horák, Pavel;Tichý, Martin</t>
  </si>
  <si>
    <t>Metabolic Osteopathy in Late-onset celiac disease</t>
  </si>
  <si>
    <t>General and internal medicine</t>
  </si>
  <si>
    <t>Vymětal, Jiří;Hutyra, Martin;Smržová, Andrea;Skácelová, Martina;Heřmanová, Zuzana;Langová, Kateřina;Horák, Pavel</t>
  </si>
  <si>
    <t>Contribution of Speckle Tracking to Estimation of Pulmonary Hypertension by Standard Doppler Echocardiography in Patients with Systemic Sclerosis and MCTD</t>
  </si>
  <si>
    <t>Schovánek, Jan;Pacák, Karel</t>
  </si>
  <si>
    <t>Pheochromocytoma</t>
  </si>
  <si>
    <t>Kultan, Juraj;Kolek, Vítězslav</t>
  </si>
  <si>
    <t>Neinvazivní detekce karcinomu plic</t>
  </si>
  <si>
    <t>Bouchalová, Kateřina;Hajdúch, Marián;Bouchal, Jan;Hlobilková, Alice;Houdová Megová, Magdalena;Hudcová, Magdalena;Koudeláková, Vladimíra;Medalová, Jiřina;Srovnal, Josef;Trojanec, Radek</t>
  </si>
  <si>
    <t>Prediktivní a prognostická onkologie</t>
  </si>
  <si>
    <t>Henzlová, Lenka;Koranda, Pavel;Papajík, Tomáš</t>
  </si>
  <si>
    <t>Role 18F-FDG PET/CT při stážování a hodnocení léčebné odpovědi u agresivních forem maligních lymfomů</t>
  </si>
  <si>
    <t>Kudláčková, Šárka;Král, Milan;Koranda, Pavel;Študent, Vladimír</t>
  </si>
  <si>
    <t>18-F cholin PET CT v primodiagnostice karcinomu prostaty</t>
  </si>
  <si>
    <t>Musil, Dalibor;Herman, Jiří;Hofírek, Ivo;Kachlík, David</t>
  </si>
  <si>
    <t>Ultrazvukové vyšetření žil dolních končetin</t>
  </si>
  <si>
    <t>Kolek, Vítězslav;Vágnerová, Iva;Kolář, Milan;Kopřiva, František;Stárek, Ivo</t>
  </si>
  <si>
    <t>Kapesní průvodce ambulantní léčbou respirační infekcí</t>
  </si>
  <si>
    <t>Horák, Pavel;Skácelová, Martina;Kazi, Ahmed Mustafa</t>
  </si>
  <si>
    <t>Role of strontium ranelate in the therapy of osteoporosis</t>
  </si>
  <si>
    <t>Stejskal, David;Karpíšek, Michal;Krejčí, Gabriela;Václavík, Jan;Švesták, Marek</t>
  </si>
  <si>
    <t>Perilipin-2: A new prospective biomarker for the diagnosis of acute myocardial ischemia</t>
  </si>
  <si>
    <t>Nour, Amira;Azar, Basel;Rabata, Anas;Manadili, Ahmad</t>
  </si>
  <si>
    <t>The Effect of Amygdalin in the Treatment of Squamous Cell Carcinoma induced in the Buccal Pouch of Golden Syrian Hamster</t>
  </si>
  <si>
    <t>Univerzita Palackého v Olomouci/Fakulta tělesné kultury</t>
  </si>
  <si>
    <t>Neuls, Filip;Frömel, Karel</t>
  </si>
  <si>
    <t>Pohybová aktivita a sportovní preference adolescentek</t>
  </si>
  <si>
    <t>Sigmund, Erik;Sigmundová, Dagmar</t>
  </si>
  <si>
    <t>Parent-child physical activity, sedentary behaviour, and obesity</t>
  </si>
  <si>
    <t>Bizovská, Lucia;Janura, Miroslav;Míková, Marcela;Svoboda, Zdeněk</t>
  </si>
  <si>
    <t>Rovnováha a možnosti jejího hodnocení</t>
  </si>
  <si>
    <t>Dostálová, Iva;Sigmund, Martin</t>
  </si>
  <si>
    <t>Pohybový systém</t>
  </si>
  <si>
    <t>Botek, Michal;Krejčí, Jakub;McKune, Andrew</t>
  </si>
  <si>
    <t>Variabilita srdeční frekvence v tréninkovém procesj: historie, současnost a perspektiva</t>
  </si>
  <si>
    <t>Univerzita Palackého v Olomouci/Fakulta zdravotnických věd</t>
  </si>
  <si>
    <t>Hubáček, Petr;Filipčíková, Radka;Labonková, Monika;Bezdičková, Marcela</t>
  </si>
  <si>
    <t>Efektivní systém třídění nemocných a zraněných</t>
  </si>
  <si>
    <t>Ivanová, Kateřina;Olecká, Ivana;Dobiáš, Martin;Hrubá, Kateřina;Juríčková, Lubica;Hanák, Přemysl;Ondra, Peter</t>
  </si>
  <si>
    <t>The analysis of autopsy reports of children who died within one year of life in Olomouc and Zlín regions - possible association of health literacy of mothers with a diagnosis of SIDS</t>
  </si>
  <si>
    <t>Hubáček, Petr;Filipčíková, Radka</t>
  </si>
  <si>
    <t>Metodika třídění zraněných v přednemocniční a nemocniční péči při mimořádné události</t>
  </si>
  <si>
    <t>Metodika třídění nemocných a zraněných v přednemocniční a nemocniční péči</t>
  </si>
  <si>
    <t>Univerzita Palackého v Olomouci/Filozofická fakulta</t>
  </si>
  <si>
    <t>Seitl, Martin;Lečbych, Martin</t>
  </si>
  <si>
    <t>Lidská pohybová determinanta v Rorschachově metodě</t>
  </si>
  <si>
    <t>Univerzita Palackého v Olomouci/Pedagogická fakulta</t>
  </si>
  <si>
    <t>Vitásková, Kateřina;Kytnarová, Lucie</t>
  </si>
  <si>
    <t>The Role of Speech and Language Therapist in Autism Spectrum Disorders Intervention – An Inclusive Approach</t>
  </si>
  <si>
    <t>Šmelová, Eva;Souralová, Eva;Petrová, Alena;Ludíková, Libuše;Plevová, Irena;Pastieriková, Lucia;Regec, Vojtech;Vavrdová, Alena;Langer, Jiří;Provázková Stolinská, Dominika;Kozáková, Zdeňka;Rašková, Miluše;Miklánková, Ludmila;Fasnerová, Martina;Petrová, Jitk</t>
  </si>
  <si>
    <t>Social aspects of elementary school inclusion in the context of international research</t>
  </si>
  <si>
    <t>Hamerníková, Veronika;Šucha, Matúš;Viktorová, Lucie;Plíhal, Jiří;Mazalová, Romana;Risser, Ralf;Vtípil, Zdeněk</t>
  </si>
  <si>
    <t>Metodika pro výcvik a vzdělávání řidičů v oblasti užívání asistenčních systémů ve vozidlech</t>
  </si>
  <si>
    <t>Obereignerů, Radko;Orel, Miroslav;Mentel, Andrej;Vohradská, Renata</t>
  </si>
  <si>
    <t>Sebepojetí dětí a adolescentů</t>
  </si>
  <si>
    <t>Dolejš, Martin;Orel, Miroslav</t>
  </si>
  <si>
    <t>Rizikové chování u adolescentů a impulzivita jako prediktor tohoto chování</t>
  </si>
  <si>
    <t>Family resilience: Positive psychology approach to healthy family functioning</t>
  </si>
  <si>
    <t>Univerzita Palackého v Olomouci/Cyrilometodějská teologická fakulta</t>
  </si>
  <si>
    <t>Mikoška, Petr;Novák, Lukáš</t>
  </si>
  <si>
    <t>Jak současná věda objevuje empatii. Transdisciplinární pohled na klíč k lidské duši</t>
  </si>
  <si>
    <t>Smékal, Vladimír</t>
  </si>
  <si>
    <t>Psychologie duchovního života</t>
  </si>
  <si>
    <t>Vévodová, Šárka;Ročková, Šárka;Kozáková, Radka;Dobešová Cakirpaloglu, Simona;Kisvetrová, Helena;Vévoda, Jiří</t>
  </si>
  <si>
    <t>Compingové strategie a jejich vztah k syndromu vyhoření u onkologických sester</t>
  </si>
  <si>
    <t>Cakirpaloglu, Panajotis;Šmahaj, Jan;Dobešová Cakirpaloglu, Simona;Zielina, Martin</t>
  </si>
  <si>
    <t>Šikana na pracovišti v České republice. Teorie, výzkum a praxe.</t>
  </si>
  <si>
    <t>Dolejš, Martin;Maierová, Eva;Viktorová, Lucie;Vavrysová, Lucie;Charvát, Miroslav;Hosáková, Kristýna;Skopal, Ondřej;Suchá, Jaroslava;Krám, Tomáš;Střelec, Jan;Skopalová, Kateřina;Ambrožová, Tereza</t>
  </si>
  <si>
    <t>PhD existence 6 Výzkum /vs./- praxe česko- slovenská psychologická konference (nejen) pro doktorandy a o doktorandech</t>
  </si>
  <si>
    <t>Procházka, Roman</t>
  </si>
  <si>
    <t>Psychofyziologické souvislosti temperamentu</t>
  </si>
  <si>
    <t>Čerešník, Michal;Dolejš, Martin;Skopal, Ondřej</t>
  </si>
  <si>
    <t>Škála úzkostnosti Dolejš a Skopal (SUDS) Príručka pre prax - slovensky</t>
  </si>
  <si>
    <t>Regec, Vojtech</t>
  </si>
  <si>
    <t>Hodnotenie e-Prístupnosti v kontexte zrakového postihnutia na vysokých školách v Českej a Slovenskej republike</t>
  </si>
  <si>
    <t>Kunhartová, Monika;Potměšil, Miloň;Potměšilová, Petra</t>
  </si>
  <si>
    <t>Náročné otcovství - být otcem dítěte s postižením</t>
  </si>
  <si>
    <t>Šobáňová, Petra;Jiroutová, Jana;Lažová, Jolana</t>
  </si>
  <si>
    <t>New Ways in Education through Art: The Research into Mobile Applications in the Museums and Galleries in the Czech Republic and Abroad</t>
  </si>
  <si>
    <t>Chudý, Štefan</t>
  </si>
  <si>
    <t>Typology and Resolution of Educational Situations</t>
  </si>
  <si>
    <t>Vašíčková, Jana</t>
  </si>
  <si>
    <t>Physical literacy in the Czech Republic</t>
  </si>
  <si>
    <t>Vala, Jaroslav</t>
  </si>
  <si>
    <t>Poetry as a learning task</t>
  </si>
  <si>
    <t>Kopecký, Kamil;Szotkowski, René</t>
  </si>
  <si>
    <t>Sexting a rizikové seznamování českých dětí v kyberprostoru</t>
  </si>
  <si>
    <t>Dostál, Jiří;Hašková, Alena;Kožuchová, Mária;Kropáč, Jiří;Ďuriš, Milan;Honzíková, Jarmila;Částková, Pavlína;Žilková, Katarína;Stebila, Ján;Uhrinová, Miriam;Bendík, Miloš;Fadrhonc, Jan</t>
  </si>
  <si>
    <t>Technické vzdělávání na základních školách v kontextu společenských a technologických změn</t>
  </si>
  <si>
    <t>Polínek, Martin Dominik;Růžička, Michal;Valenta, Milan</t>
  </si>
  <si>
    <t>Vitásková, Kateřina;Dzidová, Lenka;Frič, Martin;Jehličková, Kateřina;Kučera, Martin;Kytnarová, Lucie;Machalová, Nikola;Melounová, Zuzana;Mironova Tabachová, Jana;Mlčáková, Renata;Nilius, Petr;Schwarzová, Lucie;Šimonová, Jana;Václavíková, Lucie</t>
  </si>
  <si>
    <t>Výzkum poruch a odchylek komunikační schopnosti a orofaciálního systému z logopedického hlediska</t>
  </si>
  <si>
    <t>Fasnerová, Martina</t>
  </si>
  <si>
    <t>Jednotažné lineární písmo v kontextu písařské gramotnosti</t>
  </si>
  <si>
    <t>Vala, Jaroslav;Doubová, Dominika</t>
  </si>
  <si>
    <t>Básnický text v interpretaci ohniskové skupiny</t>
  </si>
  <si>
    <t>Šobáňová, Petra</t>
  </si>
  <si>
    <t>Závěry výzkumu e-learningových produktů muzeí a diskuse</t>
  </si>
  <si>
    <t>Klement, Milan;Dostál, Jiří;Kubrický, Jan;Bártek, Květoslav</t>
  </si>
  <si>
    <t>ICT nástroje a učitelé: adorace či rezistence?</t>
  </si>
  <si>
    <t>Dofková, Radka;Kvintová, Jana</t>
  </si>
  <si>
    <t>Vnímání vlastní efektivity učitelů primárního vzdělávání: kvalitativní analýza matematické a didaktické připravenosti v pregraduální přípravě</t>
  </si>
  <si>
    <t>Národní výzkum kyberšikany učitelů</t>
  </si>
  <si>
    <t>Chráska, Miroslav;Janská, Lenka</t>
  </si>
  <si>
    <t>Typology of 18-Year-Old Czech Grammar School Students by their Addiction to Computer Games</t>
  </si>
  <si>
    <t>The Minecraft Phenomenon in the Czech Environment (Research Report). English Version</t>
  </si>
  <si>
    <t>Krahulcová, Kristýna;Čačková, Natália;Štěpánová, Bohdana</t>
  </si>
  <si>
    <t>Využití dramaterapie na detoxikačním oddělení</t>
  </si>
  <si>
    <t>Valenta, Milan;Krahulcová, Kristýna;Veitová, Lenka;Vávra, Jakub;Růžička, Michal;Pospíšil, Jiří</t>
  </si>
  <si>
    <t>Dramaterapeutická intervence u osob se závislostí</t>
  </si>
  <si>
    <t>Šlechtová, Hana</t>
  </si>
  <si>
    <t>Rodinná socializace na příkladu českých a francouzských rodin se třemi dětmi</t>
  </si>
  <si>
    <t>Ryšavý, Dan;Čermák, Daniel</t>
  </si>
  <si>
    <t>Political professionalization of county councillors in Europe</t>
  </si>
  <si>
    <t>Konfrontace hodnot v pozdní modernitě: Česko a Hlučínsko v evropském kontextu</t>
  </si>
  <si>
    <t>Mildnerová, Kateřina</t>
  </si>
  <si>
    <t>Obscene, diabolic and bloody fetishism. European conceptualisation of vodun through the history of Christian mission</t>
  </si>
  <si>
    <t>Syrovátka, Miroslav;Harmáček, Jaromír</t>
  </si>
  <si>
    <t>Are East African countries sustainable? Comparative analysis of two composite indicators</t>
  </si>
  <si>
    <t>Soukup, Martin;Kadlecová, Jana;Rychlík, Martin;Dvořáková, Michaela;Dudziaková, Marie</t>
  </si>
  <si>
    <t>Tělo 2.0</t>
  </si>
  <si>
    <t>Günther, Olaf</t>
  </si>
  <si>
    <t>Im Zwischenraum - Zigeuner in Zentralasien</t>
  </si>
  <si>
    <t>Univerzita Palackého v Olomouci/Právnická fakulta</t>
  </si>
  <si>
    <t>Svaček, Ondřej</t>
  </si>
  <si>
    <t>Mezinárodní trestní soud (2005-2017)</t>
  </si>
  <si>
    <t>Kysela, Jan;Kokeš, Marian</t>
  </si>
  <si>
    <t>Zákon o sdružování v politických stranách a v politických hnutích. Komentář.</t>
  </si>
  <si>
    <t>Vítová, Blanka;Černý, Michal</t>
  </si>
  <si>
    <t>Problematika dvojí kvality a složení výrobků prodávaných v rámci jednotného trhu Evropské unie z pohledu práva na ochranu spotřebitele (zejména nekalých obchodních praktik), práva soutěžního (zejména nekalé soutěže) a práva průmyslového vlastnictví</t>
  </si>
  <si>
    <t>Ščerba, Filip;Coufalová, Bronislava</t>
  </si>
  <si>
    <t>Efektivita sankcionování mladistvých</t>
  </si>
  <si>
    <t>Prchal, Petr</t>
  </si>
  <si>
    <t>Limity autorskoprávní ochrany</t>
  </si>
  <si>
    <t>Bartoň, Michal;Kratochvíl, Jan;Kopa, Martin;Tomoszek, Maxim;Jirásek, Jiří;Svaček, Ondřej</t>
  </si>
  <si>
    <t>Základní práva</t>
  </si>
  <si>
    <t>Papoušková, Zdenka;Špírková, Taťána</t>
  </si>
  <si>
    <t>Soukromé a veřejné v kontextu chápání daňových subjektů</t>
  </si>
  <si>
    <t>Pouperová, Olga</t>
  </si>
  <si>
    <t>Institucionální aspekty regulace médií</t>
  </si>
  <si>
    <t>Hamuľák, Ondrej</t>
  </si>
  <si>
    <t>National Sovereignty in the European Union -View from the Czech Perspective</t>
  </si>
  <si>
    <t>Hulmák, Milan</t>
  </si>
  <si>
    <t>Kolektivní ochrana spotřebitele</t>
  </si>
  <si>
    <t>The International Criminal Court and Human Rights: Achievements and Challenges</t>
  </si>
  <si>
    <t>Vítová, Blanka</t>
  </si>
  <si>
    <t>Ochrana spotřebitele při uzavírání smluv na slevových portálech</t>
  </si>
  <si>
    <t>Stehlík, Václav</t>
  </si>
  <si>
    <t>Metamorphosis of Public Security Exception in the EU Internal Market and EU Citizens’ Rights</t>
  </si>
  <si>
    <t>Dostalík, Petr;Poláček, Bohumil</t>
  </si>
  <si>
    <t>Lex Rhodia de iactu a společná havárie</t>
  </si>
  <si>
    <t>Petr, Pavel</t>
  </si>
  <si>
    <t>Vlastnictví bytů - kondominium</t>
  </si>
  <si>
    <t>Svoboda, Karel;Smolík, Petr;Levý, Jiří;Šínová, Renáta;Hamuľáková, Klára;Petrov Křiváčková, Jana</t>
  </si>
  <si>
    <t>Občanský soudní řád. Komentář.</t>
  </si>
  <si>
    <t>Petr, Michal</t>
  </si>
  <si>
    <t>Zákon o náhradě škody v oblasti hospodářské soutěže</t>
  </si>
  <si>
    <t>Dvořáček, Jiří</t>
  </si>
  <si>
    <t>Apoštolský exarchát v České republice a jeho právní postavení</t>
  </si>
  <si>
    <t>Hrnčiříková, Miluše</t>
  </si>
  <si>
    <t>Přípustnost prorogace ve věcech manželských s cizím prvkem - současný stav z pohledu českých soudů</t>
  </si>
  <si>
    <t>Dostalík, Petr</t>
  </si>
  <si>
    <t>Povinnost schovatele a vypůjčitele opatrovat věc podle nového občanského zákoníku s přihlédnutím k římskému právu</t>
  </si>
  <si>
    <t>Hlavinka, Pavel</t>
  </si>
  <si>
    <t>Psychopatology from the aspect of the Daseinsanalysis</t>
  </si>
  <si>
    <t>Telec, Ivo</t>
  </si>
  <si>
    <t>Některé základní otázky práva na označení zeměpisného původu výrobků</t>
  </si>
  <si>
    <t>Dopady zahájení řízení na jednotu skutku</t>
  </si>
  <si>
    <t>Westphalová, Lenka</t>
  </si>
  <si>
    <t>Das Recht des Kindes auf Kenntnis der eigenen Abstammung - Realität oder Utopie in der Tschechischen Republik</t>
  </si>
  <si>
    <t>Heikkinen, Tuomas;Faix, Martin</t>
  </si>
  <si>
    <t>The need for unified understanding of 'military object' in the context of human shields and passive precautions concepts</t>
  </si>
  <si>
    <t>Sládeček, Vladimír</t>
  </si>
  <si>
    <t>Consitution of the Czech Republic. Commentaries..</t>
  </si>
  <si>
    <t>Tégl, Petr</t>
  </si>
  <si>
    <t>O kolizi limitovaných věcných práv a způsobech jejího řešení (pokus o uvedení do problematiky)</t>
  </si>
  <si>
    <t>Řezníčková, Kristýna</t>
  </si>
  <si>
    <t>Výlučné daňové příjmy obcí</t>
  </si>
  <si>
    <t>Horák, Ondřej</t>
  </si>
  <si>
    <t>K proměnám koncepce vlastnického práva od rakouských ústav do současnosti</t>
  </si>
  <si>
    <t>Tomoszek, Maxim</t>
  </si>
  <si>
    <t>Politizace institutu ústavní odpovědnosti jako jedna z příčin současné ústavní krize v Polsku</t>
  </si>
  <si>
    <t>Rosenkranzová, Olga</t>
  </si>
  <si>
    <t>Důstojnost člověka podle Giovanniho Pika della Mirandola – inspirace pro právo.</t>
  </si>
  <si>
    <t>Frumarová, Kateřina;Dienstbier, Filip;Halířová, Gabriela;Horáková, Monika;Kohajda, Michael;Madleňáková, Lucia;Matoušek, Pavel;Melotíková, Petra;Papoušková, Zdenka;Pospíšilová, Soňa;Řezníčková, Kristýna;Sládeček, Vladimír;Škurek, Martin;Špírková, Taťána;Ve</t>
  </si>
  <si>
    <t>Správní trestání</t>
  </si>
  <si>
    <t>Holá, Lenka;Malacka, Michal;Hrnčiříková, Miluše;Westphalová, Lenka</t>
  </si>
  <si>
    <t>MEDIACE 2017</t>
  </si>
  <si>
    <t>Vícha, Ondřej</t>
  </si>
  <si>
    <t>Horní zákon. Zákon o hornické činnosti, výbušninách a o státní báňské správě. Komentář</t>
  </si>
  <si>
    <t>Melzer, Filip</t>
  </si>
  <si>
    <t>Odpovědnost za pomocníka podle § 2914 českého občanského zákoníku.</t>
  </si>
  <si>
    <t>Lebeda, Tomáš;Lysek, Jakub</t>
  </si>
  <si>
    <t>Protest, omyl, nezájem? Neplatné hlasování v České republice a v nových demokraciích</t>
  </si>
  <si>
    <t>Klimovský, Daniel;Vetter, Angelika;Denters, Bas;Kersting, Norbert</t>
  </si>
  <si>
    <t>Giving Citizens More Say in Local Government: Comparative Analyses of Change Across Europe in Times of Crisis</t>
  </si>
  <si>
    <t>Klimovský, Daniel;Franzke, Jochen;Pinterič, Uroš</t>
  </si>
  <si>
    <t>Does Inter-Municipal Cooperation Lead to Territorial Consolidation? A Comparative Analysis of Selected European Cases in Times of Crisis</t>
  </si>
  <si>
    <t>Klimovský, Daniel;Lidström, Anders;Baldersheim, Harald;Copus, Colin;Hlynsdóttir, Eva Marín;Kettunen, Pekka</t>
  </si>
  <si>
    <t>Reforming Local Councils and the Role of Councillors: A Comparative Analysis of Fifteen European Countries</t>
  </si>
  <si>
    <t>Tungul, Lucie</t>
  </si>
  <si>
    <t>Explaining Immigration to the European Public</t>
  </si>
  <si>
    <t>Lebedová, Eva</t>
  </si>
  <si>
    <t>Polarizovaná politika? Vliv volebních kampaní na stranickou polarizaci v České republice.</t>
  </si>
  <si>
    <t>Prokůpek, Tomáš;Foret, Martin</t>
  </si>
  <si>
    <t>Před komiksem. Formování domácího obrázkového seriálu ve 2. polovině XIX. století</t>
  </si>
  <si>
    <t>Orság, Petr</t>
  </si>
  <si>
    <t>Mezi realitou, propagandou a mýty. Československá exilová média v západní Evropě v letech 1968-1989.</t>
  </si>
  <si>
    <t>Sedláková, Renáta;Nohlová, Barbora</t>
  </si>
  <si>
    <t>Mediální reprezentace zásahu v pražských mešitách a její reflexe muslimy žijícími v ČR</t>
  </si>
  <si>
    <t>Only Vanished Footprints or a Permanent Legacy? Exile Media and the Central European Public Space</t>
  </si>
  <si>
    <t>Kalous, Antonín</t>
  </si>
  <si>
    <t>Financing a Legation: Papal Legates and Money in the Later Middle Ages</t>
  </si>
  <si>
    <t>Visi, Tamás</t>
  </si>
  <si>
    <t>Plague, Persecution, and Philosophy: Avigdor Kara and the Consequnces of the Black Death</t>
  </si>
  <si>
    <t>Jadrná Matějková, Hana</t>
  </si>
  <si>
    <t>"Neznalé" báby a "vzdělaní" lékaři? Konstrukce (ideální) porodní báby a strategie vytváření autority ve spisech autorek a autorů raně novověkých porodnických příruček z německojazyčných oblastí</t>
  </si>
  <si>
    <t>Late Medieval Papal Legation: Between the Councils and the Reformation</t>
  </si>
  <si>
    <t>Prchal Pavlíčková, Radmila</t>
  </si>
  <si>
    <t>O útěše proti smrti. Víra, smrt a spása v pohřebních kázáních v období konfesionalizace</t>
  </si>
  <si>
    <t>Through the Gates and the Streets of the City: Cardinals and Their Processions in Rome in the late Fifteenth and Early Sixteenth Centuries</t>
  </si>
  <si>
    <t>Golec, Martin;Čermáková, Eva;Fojtík, Pavel;Grömer, Karina;Kos, Petr;Laučík, Peter;Martínek, Jan;Přichystal, Antonín;Sovová, Klára;Vaníčková, Eva;Zeman, Jan;Balák, Libor;Bílek, Ondřej</t>
  </si>
  <si>
    <t>The Phenomenon of Býčí Skála Cave. Landscape, Cave and Mankind.</t>
  </si>
  <si>
    <t>Nováček, Karel;Melčák, Miroslav;Starková, Lenka</t>
  </si>
  <si>
    <t>Monuments of Mosul in Danger</t>
  </si>
  <si>
    <t>Janišová, Jana;Janiš, Dalibor</t>
  </si>
  <si>
    <t>Moravská zemská zřízení a kodifikace zemského práva ve střední Evropě v 16. a na začátku 17. století</t>
  </si>
  <si>
    <t>Komentář k moravským zemským zřízením 1516–1604. Svazek I. Články 1–74</t>
  </si>
  <si>
    <t>Komentář k moravským zemským zřízením 1516–1604. Svazek II. Články 75–190</t>
  </si>
  <si>
    <t>Papal legates and crusading activity in central Europe: the Hussites and the Ottoman Turks</t>
  </si>
  <si>
    <t>The last medieval king leaves Buda</t>
  </si>
  <si>
    <t>Quéret-Podesta, Adrien</t>
  </si>
  <si>
    <t>Annales Magdeburgenses Brevissimi. The Short Annals of Magdeburg and their signification in the discussion on the genesis of Czech and Polish annalistic productions.</t>
  </si>
  <si>
    <t>Kaňák, Bohdan</t>
  </si>
  <si>
    <t>Die Handschrift des Stadtschreibers Heinrich Polan als Beispiel der Verwendung der neugotischen Schrift in der Kanzlei der mährischen Stadt Olmütz</t>
  </si>
  <si>
    <t>Antonín Malaníková, Michaela</t>
  </si>
  <si>
    <t>Female engagement in medieval urban economy: late-medieval Moravia in a comparative perspective</t>
  </si>
  <si>
    <t>Papežství a české země mezi reformou a reformací (1417-1526)</t>
  </si>
  <si>
    <t>Elbel, Martin</t>
  </si>
  <si>
    <t>Město a klášter: Františkánský konvent v raně novověké Olomouci</t>
  </si>
  <si>
    <t>Stejskal, Jan</t>
  </si>
  <si>
    <t>Mnich za časů renesance</t>
  </si>
  <si>
    <t>Šrámek, Josef</t>
  </si>
  <si>
    <t>Mezi normou, reformou a praxí. Proboštství benediktinských klášterů v Čechách a na Moravě ve středověku</t>
  </si>
  <si>
    <t>Radif, Ludovica</t>
  </si>
  <si>
    <t>No More, please: Il “pazzo” Moro di Germano Brixio (AP XI 127)</t>
  </si>
  <si>
    <t>Mandelíčková, Monika</t>
  </si>
  <si>
    <t>Historie v exilu. Československá exilová historiografie v letech 1948–1989</t>
  </si>
  <si>
    <t>Polách, Vladimír</t>
  </si>
  <si>
    <t>Krajané v USA a druhá světová válka. Studie na pozadí krajanského tisku</t>
  </si>
  <si>
    <t>Razim, Jakub</t>
  </si>
  <si>
    <t>Věrní Přemyslovci a barbarští Čechové. Česko-říšské vztahy v raném a vrcholném středověku</t>
  </si>
  <si>
    <t>Kalous, Antonín;Antonín Malaníková, Michaela;Antonín, Robert</t>
  </si>
  <si>
    <t>Unity and Diversity of medieval (Central) Europe: Social order and its cohesive and disruptive forces.</t>
  </si>
  <si>
    <t>Yılmaz, Yasir</t>
  </si>
  <si>
    <t>'Eurocentrism inside Europe': Eurocentric Progressivism in Historiography of the Eighteenth Century Habsburg Monarchy and Russian Tsardom</t>
  </si>
  <si>
    <t>Antonín Malaníková, Michaela;Goldberg, Jeremy</t>
  </si>
  <si>
    <t>Medieval Women Revisited</t>
  </si>
  <si>
    <t>Zeman, Tomáš</t>
  </si>
  <si>
    <t>Střední Pomoraví v době římské. Svědectví povrchové prospekce.</t>
  </si>
  <si>
    <t>Švaříčková Slabáková, Radmila;Prchal Pavlíčková, Radmila;Kalous, Antonín</t>
  </si>
  <si>
    <t>11. sjezd českých historiků - profesní setkání historiček a historiků ČR</t>
  </si>
  <si>
    <t>Bidaud, Samuel Henri</t>
  </si>
  <si>
    <t>La vicariance en francais et dans les langues romanes (italien, espagnol, portugais)</t>
  </si>
  <si>
    <t>Nardoni, Valerio</t>
  </si>
  <si>
    <t>Sulle fonti italiane de "La Galatea" di Cervantes</t>
  </si>
  <si>
    <t>Leonte, Florin</t>
  </si>
  <si>
    <t>Dramatisation and narrative in late Byzantine dialogues: Manuel II Palaiologos’s &amp;quot;On Marriage&amp;quot; and Mazaris’ &amp;quot;Journey to Hades&amp;quot;</t>
  </si>
  <si>
    <t>Emonds, Joseph Embley</t>
  </si>
  <si>
    <t>Theoretical Limits on Borrowing through Language Contact; not everything goes.</t>
  </si>
  <si>
    <t>Vepřek, Miroslav</t>
  </si>
  <si>
    <t>Hlaholský misál Vojtěcha Tkadlčíka</t>
  </si>
  <si>
    <t>Hildenbrand, Zuzana;Kacprzak, Alicja;Sablayrolles, Jean-François;Jacquet-Pfau, Christine;Humbley, John;Bochnakowa, Anna;Napieralski, Andrzej;Bobińska, Anna;Viaux, Julie</t>
  </si>
  <si>
    <t>Emprunts néologiques et équivalents autochtones en français, en polonais et en tchèque. Sous la direction de Zuzana Hildenbrand, Alicja Kacprzak et Jean-François Sablayrolles</t>
  </si>
  <si>
    <t>Pálušová, Martina</t>
  </si>
  <si>
    <t>A nesoudit znamená nedívat se... Současné ruské drama v českých překladech a divadelních inscenacích.</t>
  </si>
  <si>
    <t>Wagiel, Marcin</t>
  </si>
  <si>
    <t>Fonematyka języka polskiego w ujęciu funkcjonalizmu aksjomatycznego</t>
  </si>
  <si>
    <t>Fialová, Ingeborg</t>
  </si>
  <si>
    <t>Max Brod als Lyriker und Expressionist</t>
  </si>
  <si>
    <t>Motyčka, Lukáš</t>
  </si>
  <si>
    <t>Die homoerotische Camouflage im literarischen Werk Josef Mühlbergers</t>
  </si>
  <si>
    <t>Van Den Berg, Hubert François</t>
  </si>
  <si>
    <t>Dada. Een geschiedenis</t>
  </si>
  <si>
    <t>Rinas, Karsten</t>
  </si>
  <si>
    <t>Theorie der Punkte und Striche. Die Geschichte der deutschen Interpunktionslehre</t>
  </si>
  <si>
    <t>Tonzar, Barbara</t>
  </si>
  <si>
    <t>Colonie letterarie. Immagini dell&amp;apos;Africa italiana dalla fine del sogno imperiale agli anni Sessanta</t>
  </si>
  <si>
    <t>Arbeit, Marcel</t>
  </si>
  <si>
    <t>Coming to the End: The Perception of Mortality in the Autobiographical Writings of Reynolds Price and Tim McLaurin</t>
  </si>
  <si>
    <t>Appalachian Myths and Stereotypes in Chris Offutt’s &amp;quot;Sawdust&amp;quot; and &amp;quot;Melungeons&amp;quot;</t>
  </si>
  <si>
    <t>Adjectival and Analytic Passives</t>
  </si>
  <si>
    <t>Citko, Barbara;Emonds, Joseph Embley;Whitney, Rosemarie</t>
  </si>
  <si>
    <t>Forty Years of Double Object Debates</t>
  </si>
  <si>
    <t>Bolpagni, Marcello</t>
  </si>
  <si>
    <t>Viaggio e "controviaggio": per una nuova Alatiel.</t>
  </si>
  <si>
    <t>Peprník, Michal</t>
  </si>
  <si>
    <t>Against Ethnic Stereotyping: Willa Cather's My Ántonia</t>
  </si>
  <si>
    <t>Barešová, Ivona</t>
  </si>
  <si>
    <t>Japanese Given Names: A Window Into Contemporary Japanese Society</t>
  </si>
  <si>
    <t>Solomon, Kristýna</t>
  </si>
  <si>
    <t>Tristan-Romane: Zur spätmittelalterlichen Rezeption von Gottfrieds 'Tristan' in den böhmischen Ländern</t>
  </si>
  <si>
    <t>Bláha, Ondřej</t>
  </si>
  <si>
    <t>Poznámky k morfologickému vývoji češtiny</t>
  </si>
  <si>
    <t>Krappmann, Jörg</t>
  </si>
  <si>
    <t>Streitbare Kreise im Prager Leben. Die Bringschuld der Literaturgeschichte gegenüber den beiden autobiographischen Schriften Max Brods.</t>
  </si>
  <si>
    <t>Komenda, Petr</t>
  </si>
  <si>
    <t>Událost psaní (Slovo a tvar v poezii Františka Halase).</t>
  </si>
  <si>
    <t>Konvička, Martin</t>
  </si>
  <si>
    <t>De opkomst van de Nederlandse grammatica. Over grammaticalisatie en andere verwante ontwikkelingen in de geschiedenis van het Nederlands</t>
  </si>
  <si>
    <t>Vrajová, Jana</t>
  </si>
  <si>
    <t>Umíněnkyně dobra Sofie Podlipská. Kapitola z dějin literárního midcultu 19. století</t>
  </si>
  <si>
    <t>Slaměníková, Tereza</t>
  </si>
  <si>
    <t>Perceptual Errors in Chinese Language Processing: A Case Study of Czech learners</t>
  </si>
  <si>
    <t>Nemrava, Daniel</t>
  </si>
  <si>
    <t>Más allá de lo fantásico en Distancia de rescate de Samanta Schweblin</t>
  </si>
  <si>
    <t>Čínské znakové písmo: synchronní model tradiční kategorizace</t>
  </si>
  <si>
    <t>Martinková, Michaela;Janebová, Markéta</t>
  </si>
  <si>
    <t>What English Translation Equivalents Can Reveal about the Czech ‘Modal’ Particle prý: A Cross-Register Study</t>
  </si>
  <si>
    <t>Sio, Joanna Ut-Seong</t>
  </si>
  <si>
    <t>Personal pronouns</t>
  </si>
  <si>
    <t>Demonstratives</t>
  </si>
  <si>
    <t>Komárek, Karel</t>
  </si>
  <si>
    <t>Paměti Františka Jana Vaváka jako filologický pramen</t>
  </si>
  <si>
    <t>Russo, Benedetto Giuseppe</t>
  </si>
  <si>
    <t>Una prospettiva pragmatica applicata alla finzione narrativa: &amp;apos;Il Romanzo della Bambola&amp;apos; (1896) della Contessa Lara nel quadro della narrativa per l’infanzia dell’Ottocento</t>
  </si>
  <si>
    <t>Horňáček, Milan;Schöning, Matthias</t>
  </si>
  <si>
    <t>Erster Weltkrieg</t>
  </si>
  <si>
    <t>Grenzland</t>
  </si>
  <si>
    <t>Emonds, Joseph Embley;Faarlund, Jan Terje</t>
  </si>
  <si>
    <t>How Viking Descendants Reshaped the English Vocabulary</t>
  </si>
  <si>
    <t>Riebová, Markéta;Nemrava, Daniel;Zámec, Radim</t>
  </si>
  <si>
    <t>V Coloquio Internacional de Estudios Latinoamericanos en Olomouc CIELO 5</t>
  </si>
  <si>
    <t>Stěpanova, Ludmila;Svašková, Markéta;Arkhangelska, Tetiana</t>
  </si>
  <si>
    <t>Obraz čeloveka vo frazeologii</t>
  </si>
  <si>
    <t>Lafontaine, Fanny</t>
  </si>
  <si>
    <t>Description d´un type de configuration rectificative</t>
  </si>
  <si>
    <t>Engelbrecht, Wilken</t>
  </si>
  <si>
    <t>The Case of Kaas. The Reception of Elsschot&amp;apos;s Work in the Czech Language</t>
  </si>
  <si>
    <t>O německy psané literatuře pražské, moravské a židovské</t>
  </si>
  <si>
    <t>Pour une linguistique opérative du tchèque</t>
  </si>
  <si>
    <t>Změlík, Richard</t>
  </si>
  <si>
    <t>The Interpretation of Quantitative and Corpus Analysis of Thematic Fields in First Collections of Short Stories by Jan Čep</t>
  </si>
  <si>
    <t>Naturalismus.</t>
  </si>
  <si>
    <t>Anténe, Petr</t>
  </si>
  <si>
    <t>Perception of the USA among Future Foreign Language Teachers in Austria and the Czech Republic</t>
  </si>
  <si>
    <t>De Tsjechische Conscience</t>
  </si>
  <si>
    <t>Mauern, Brücken und Orchideen</t>
  </si>
  <si>
    <t>Matlach, Vladimír;Faltýnek, Dan</t>
  </si>
  <si>
    <t>Báze nejsou písmena</t>
  </si>
  <si>
    <t>Havrda, Matyáš</t>
  </si>
  <si>
    <t>The So-Called Eighth Stromateus by Clement of Alexandria</t>
  </si>
  <si>
    <t>Šedina, Miroslav</t>
  </si>
  <si>
    <t>Órigenés. Proti Kelsovi I-II</t>
  </si>
  <si>
    <t>Karfíková, Lenka</t>
  </si>
  <si>
    <t>Filosofie Augustinova mládí. Tři studie s Nebridiovým a Augustinovým listem (Ep. 6-7) v příloze</t>
  </si>
  <si>
    <t>Duše zrcadlo. Studie ke Kappadočanům, Augustinovi a Abélardovi</t>
  </si>
  <si>
    <t>Dudzik, Pavel</t>
  </si>
  <si>
    <t>Tatian, Promluva k Řekům</t>
  </si>
  <si>
    <t>Ambros, Pavel</t>
  </si>
  <si>
    <t>Doprovázet, rozlišovat a integrovat. Uvedení do pastorální antropologie</t>
  </si>
  <si>
    <t>Augustins Gnadenlehre in ihrer Entwicklung</t>
  </si>
  <si>
    <t>Mackerle, Adam</t>
  </si>
  <si>
    <t>Ámos. Když Bůh musí řvát jako lev</t>
  </si>
  <si>
    <t>Hušek, Vít</t>
  </si>
  <si>
    <t>Ambrosiaster a dějiny spásy v kontextu předaugustinovské západní teologie</t>
  </si>
  <si>
    <t>Mccormick, Peter</t>
  </si>
  <si>
    <t>Blindly Seeing. Essays in Ethics: Discourses, Sayings, Sufferings</t>
  </si>
  <si>
    <t>Medieval Hebrew Uroscopic Texts: The Reception of Greek Uroscopic Texts in the Hebrew Book of Remedies Attributed to Asaf</t>
  </si>
  <si>
    <t>Rybaříková, Zuzana</t>
  </si>
  <si>
    <t>The Reconstruction of A. N. Prior's Ontology</t>
  </si>
  <si>
    <t>Komenský a Bacon. Dvě raně novověké cesty k obnově vědění</t>
  </si>
  <si>
    <t>Žemla, Martin</t>
  </si>
  <si>
    <t>Heinrich Rantzau, Adam Huber z Riesenpachu (překlad), O zachování dobrého zdraví (1587)</t>
  </si>
  <si>
    <t>Marsilio Ficino. O Slunci, O světle / De Sole, De lumine</t>
  </si>
  <si>
    <t>Blecha, Ivan</t>
  </si>
  <si>
    <t>Aisthetische Welt. Studien zur Phänomenologie</t>
  </si>
  <si>
    <t>Tichý, Ladislav</t>
  </si>
  <si>
    <t>List Galatským</t>
  </si>
  <si>
    <t>Černušková, Veronika;Chalupa, Petr</t>
  </si>
  <si>
    <t>Kniha Ester</t>
  </si>
  <si>
    <t>Cajthaml, Martin</t>
  </si>
  <si>
    <t>Love as Desire of the Good or Love as Value-response? Plato and von Hildebrand on the Essence of Love</t>
  </si>
  <si>
    <t>Svatoň, Robert</t>
  </si>
  <si>
    <t>Společenství v Kristově zaslíbení. Příspěvky k současnému stavu ekumenického dialogu</t>
  </si>
  <si>
    <t>Urban, František</t>
  </si>
  <si>
    <t>Mariologické a mariánské inspirace v českém středověku. Mariologie Arnošta z Pardubic, Jana z Jenštejna, Jana Husa a Jana Rokycany</t>
  </si>
  <si>
    <t>Chalupa, Petr</t>
  </si>
  <si>
    <t>Ester: skrytý Bůh a statečná židovská dívka</t>
  </si>
  <si>
    <t>Quodvultdeus’ Sermons on the Creed: a Reassessment of his Polemics against the Jews, Pagans, and Arians</t>
  </si>
  <si>
    <t>Janšta, Vojtěch</t>
  </si>
  <si>
    <t>Christologické a ekleziologické inspirace v díle Huga Rahnera</t>
  </si>
  <si>
    <t>In Times Like These. Essays in Ethics: Situations, Resources, Issues</t>
  </si>
  <si>
    <t>The Conception of Man in the Works of John Amos Comenius</t>
  </si>
  <si>
    <t>Nejeschleba, Tomáš</t>
  </si>
  <si>
    <t>15th Annual Conference for International Society for Neoplatonic Studies</t>
  </si>
  <si>
    <t>Výuka dobrého vkusu jako státní zájem II. Závěr rané pražské univerzitní estetiky ve středoevropských souvislostech 1805-1848</t>
  </si>
  <si>
    <t>Spáčilová, Jana</t>
  </si>
  <si>
    <t>Soloists of the Opera Productions in Brno, Holešov, Kroměříž and Vyškov. Italian Opera Singers in Moravian Sources c. 1720-1740 (Part I)</t>
  </si>
  <si>
    <t>Folklore studies</t>
  </si>
  <si>
    <t>Křupková, Lenka;Kopecký, Jiří;Beckerman, Michael;Beveridge, David;Nouza, Zdeněk;Tyrrell, John;Fiehler, Judith;Ottlová, Marta;Karlík, Filip</t>
  </si>
  <si>
    <t>Czech Music Around 1900</t>
  </si>
  <si>
    <t>Spáčilová, Jana;Kopecký, Jiří</t>
  </si>
  <si>
    <t>Répertoire International de la Presse Musicale. Hudební listy 1870-1875.</t>
  </si>
  <si>
    <t>A Variation on the ‘Villa’ at the Bohemian Periphery: The Case of the Rožmberk (Rosenberg) Residence of Kratochvíle</t>
  </si>
  <si>
    <t>Křupková, Lenka;Kopecký, Jiří</t>
  </si>
  <si>
    <t>Das Olmützer Stadttheater und seine Oper. &amp;quot;Wer in Olmütz gefällt, gefällt in der ganzen Welt&amp;quot;</t>
  </si>
  <si>
    <t>Zouhar, Vít;Coufalová, Gabriela</t>
  </si>
  <si>
    <t>Milý příteli Bureši: Dopisy Bohuslava Martinů Miloslavu Burešovi / Dear friend Bureš: Bohuslav Martinů´s letters to Miloslav Bureš</t>
  </si>
  <si>
    <t>Jeništa, Jan;Dvořák, Václav;Mertová, Martina</t>
  </si>
  <si>
    <t>Bilance. Umění ve veřejném prostoru Olomouce v letech 1945-1989</t>
  </si>
  <si>
    <t>Blüml, Jan</t>
  </si>
  <si>
    <t>The Jazz Section and its influence on the development of culture in the regions of Czechoslovakia before 1989: the case of the music scene in Olomouc</t>
  </si>
  <si>
    <t>Michalčáková, Jana;Alvaro, Corrado;Albano, Virginia;Amici, S.;Bajoet, Jade;Danesi, Valeria;Georgiannis, G. M.;La Marca, C.;Liberotti, Giovanna;Moscone, D.;Pansini, Antonella;Pizzoli, E.;Tota, F.;Zinni, Martina</t>
  </si>
  <si>
    <t>"The shape of monuments" project. Current activities and technological training in university - industry partnership.</t>
  </si>
  <si>
    <t>Beseelende Bauplastik als sozialistische gemeenschapskunst. Rudolf Bellings Aufträge für die holländische Sozialdemokratie</t>
  </si>
  <si>
    <t>Progresivní rock: světová a československá scéna ve vybraných reflexích</t>
  </si>
  <si>
    <t>Luska, Jiří</t>
  </si>
  <si>
    <t>Mental processing of Western music harmony: Some developmental and cognitive aspects</t>
  </si>
  <si>
    <t>“The architectural rhythm of a small town … is very familiar to us.” A Small Town as an Aesthetic Ideal of the Twentieth Century</t>
  </si>
  <si>
    <t>Bártl, Lukáš</t>
  </si>
  <si>
    <t>Evžen Sobek 20</t>
  </si>
  <si>
    <t>Mik, Václav;Plíhalová, Lucie;Doležal, Karel;Spíchal, Lukáš;Galuszka, Petr;Strnad, Miroslav;Grúz, Jiří</t>
  </si>
  <si>
    <t>Use of 6-substituted 9-halogenalkyl purines for regulation of growth and development of whole plants, plant cells and plant organs; novel 6-substituted 9-halogenalkyl purines</t>
  </si>
  <si>
    <t>Mokshyna, Elena;Polishchuk, Pavlo;Nedostup, Vadim;Kuzmin, Victor</t>
  </si>
  <si>
    <t>QSPR-Modeling for the Second Virial Cross-Coefficients of Binary Organic Mixtures</t>
  </si>
  <si>
    <t>Burian, Jaroslav;Stachová, Markéta</t>
  </si>
  <si>
    <t>Potenciál ORP Olomouc pro územní rozvoj v roce 2016</t>
  </si>
  <si>
    <t>Nwaogu, Chukwudi;Ole, Torti;Pechanec, Vilém</t>
  </si>
  <si>
    <t>Landuse - crime relationships in Sub-Sahara Africa: a spatio-temporal assessment using GIS in Apapa council area, Nigeria</t>
  </si>
  <si>
    <t>Tichá, Veronika;Fialová, Hedvika;Fňukal, Miloš;Král, Ondřej;Šerý, Miloslav;Šimáček, Petr</t>
  </si>
  <si>
    <t>Atlas voleb do zastupitelstva Pardubického kraje</t>
  </si>
  <si>
    <t>Hudeček, Tomáš;Žáková, Zuzana;Vondráková, Alena;Kufner, Jan;Voženílek, Vít;Selníková, Nikola</t>
  </si>
  <si>
    <t>Atlas dopravní dostupnosti v České republice</t>
  </si>
  <si>
    <t>Brynda, Jiří;Cígler, Petr;Gruner, Bohumír;Řezáčová Maloy, Pavlína;Mader, Pavel;Šícha, Václav;Bakardjiev, Mario;Holub, Josef;Džubák, Petr;Hajdúch, Marián</t>
  </si>
  <si>
    <t>CARBONIC ANHYDRASE INHIBITORS AND METHOD OF THEIR PRODUCTION</t>
  </si>
  <si>
    <t>Flodr, Patrik;Látalová, Pavla;Tichý, Martin;Kubová, Zuzana;Papajík, Tomáš;Šváchová, Michaela;Radová, Lenka;Jarošová, Marie</t>
  </si>
  <si>
    <t>Clinicopathological correlations of the immunoprofile in diffuse large B-cell lymphoma NOS - a single institution's experience</t>
  </si>
  <si>
    <t>Kolář, Milan</t>
  </si>
  <si>
    <t>Respirační infekce a jejich léčba</t>
  </si>
  <si>
    <t>Rohoň, Peter;Bělohlávková, P.;Čerňan, Martin;Doubek, M.;Faber, Edgar;Folber, F.;Hluší, Antonín;Kuba, Adam;Lysák, D.;Minařík, Jiří;Novák, Martin;Palová, Miroslava;Papajík, Tomáš;Pika, Tomáš;Procházka, Vít;Rusiňáková, Zuzana;Strojil, Jan;Szotkowski, Tomáš;Žáčková, D.;Urbánek, Karel;Žák, P.</t>
  </si>
  <si>
    <t>Nové možnosti v léčbě vybraných hematologických onemocnění</t>
  </si>
  <si>
    <t>Konečná, Jana;Mikšová, Zdeňka</t>
  </si>
  <si>
    <t>Significance of family caregivers today</t>
  </si>
  <si>
    <t>Kopeček, Pavel</t>
  </si>
  <si>
    <t>Analýza reflexe dějin samostatné České republiky a Slovenské republiky ve středoškolských učebnicích dějepisu</t>
  </si>
  <si>
    <t>Mlčáková, Renata;Vitásková, Kateřina</t>
  </si>
  <si>
    <t>Education of Children with Communication Difficulties - Speech and Language Therapists' Research Findings within Inclusive Perspectives</t>
  </si>
  <si>
    <t>Šebková, Lucie;Vitásková, Kateřina</t>
  </si>
  <si>
    <t>Enfoque interdisciplinario en relación con personas con afasia en La república checa desde el punto de vista del logopeda</t>
  </si>
  <si>
    <t>Valenta, Milan;Lištiaková, Ivana</t>
  </si>
  <si>
    <t>Evaluation of dramaterapeutical process for client with neurotic disorder</t>
  </si>
  <si>
    <t>Finková, Dita;Jeřábková, Kateřina;Hubištová, Martina;Kasáčková, Jana;Švecová, Veronika;Smečková, Gabriela</t>
  </si>
  <si>
    <t>Individuals with visual impairment and their perception of life satisfaction</t>
  </si>
  <si>
    <t>Langer, Jiří;Horváthová, Ivana;Hubištová, Martina;Kasáčková, Jana;Kozáková, Zdeňka;Krahulcová, Kristýna;Matelová, Zuzana;Michalík, Jan;Moučková, Martina;Pastieriková, Lucia;Těthalová, Lenka;Švecová, Veronika;Vlková, Petra</t>
  </si>
  <si>
    <t>Pedagogičtí pracovníci jako klíčový faktor inkluzivního vzdělávání</t>
  </si>
  <si>
    <t>Částková, Pavlína;Kropáč, Jiří;Plischke, Jitka</t>
  </si>
  <si>
    <t>Přínos informálního a neformálního vzdělávání pro technické vzdělávání žáků základní školy</t>
  </si>
  <si>
    <t>Kantor, Jiří;Chráska, Miroslav;Koucun, Jan;Drlíčková, Svatava;Petrová, Naďa;Lipský, Matěj;Lištiaková, Ivana;Očenášová, Zuzana</t>
  </si>
  <si>
    <t>Společné a rozdílné v uměleckých (kreativních) terapiích</t>
  </si>
  <si>
    <t>Šmelová, Eva;Ludíková, Libuše;Petrová, Alena;Souralová, Eva</t>
  </si>
  <si>
    <t>The Teacher as a Significant Part of Inclusive Education in the Conditions of Czech Schools Current Opinions of Czech Teachers about the Inclusive Form of Education</t>
  </si>
  <si>
    <t>Dienstbier, Filip;Pouperová, Olga;Vícha, Ondřej</t>
  </si>
  <si>
    <t>Prosazování ochrany kulturních hodnot v procesech územního plánování</t>
  </si>
  <si>
    <t>Prosazování ochrany kulturních hodnot při ochraně dřevin rostoucích mimo les</t>
  </si>
  <si>
    <t>Kubátová, Jaroslava;Seitlová, Klára;Stoklasa, Jan</t>
  </si>
  <si>
    <t>TeamUP - On-line psychodiagnostika týmové spolupráce ve virtuálních týmech</t>
  </si>
  <si>
    <t>Fafejta, Martin</t>
  </si>
  <si>
    <t>Sexualita a sexuální identita: Sociální povaha přirozenosti</t>
  </si>
  <si>
    <t>Klimentová, Eva</t>
  </si>
  <si>
    <t>ANNA</t>
  </si>
  <si>
    <t>Suchá, Jaroslava;Dolejš, Martin</t>
  </si>
  <si>
    <t>AGRESIVITA, DEPRESIVITA, IMPULZIVITA A SEBEHODNOCENÍ U ČESKÝCH ADOLESCENTŮ</t>
  </si>
  <si>
    <t>Šotola, Jaroslav;Rodríguez Polo, Mario;Prokeš, Michal;Konečný, Jakub;Viktorová, Barbora;Konopová, Magdalena;Vrbová, Barbora</t>
  </si>
  <si>
    <t>Etnografie sociální mobility. Etnicita, bariéry, dominance</t>
  </si>
  <si>
    <t>Transpozice směrnice Evropského Parlamentu a Rady 2011/83/EU ze dne 25. října 2011 o právech spotřebitelů a směrnice Evropského Parlamentu a Rady 2005/29/ES ze dne 11. května 2005 o nekalých obchodních praktikách vůči spotřebitelům na vnitřním trhu, do národní legislativy České republiky a Slovenské republiky</t>
  </si>
  <si>
    <t>Kodejška, Čeněk</t>
  </si>
  <si>
    <t>Tři nové fyzikální experimenty se zvukovou kartou PC</t>
  </si>
  <si>
    <t>Holubová, Renata</t>
  </si>
  <si>
    <t>Přesýpací hodiny v hodině fyziky</t>
  </si>
  <si>
    <t>Majerová, Hana</t>
  </si>
  <si>
    <t>Vnímání osoby se zrakovým postižením v kontextu specifik představivosti</t>
  </si>
  <si>
    <t>Vitásková, Kateřina;Červinková, Helena;Dzidová, Lenka;Kopecká, Barbora;Mlčáková, Renata;Schwarzová, Lucie;Šebková, Lucie;Tabachová, Jana;Vyhlídalová, Lucie</t>
  </si>
  <si>
    <t>Výzkum vybraných parametrů produkce a percepce hlasu, řeči a jazyka ve vazbě na specifické etiologické determinanty v logopedickém náhledu</t>
  </si>
  <si>
    <t>Andrysová, Pavla</t>
  </si>
  <si>
    <t>Osobnostní učitelství</t>
  </si>
  <si>
    <t>Růžičková, Veronika;Kroupová, Kateřina;Kramosilová, Zuzana</t>
  </si>
  <si>
    <t>Zrakový trénink a jeho podmínky</t>
  </si>
  <si>
    <t>Šobáňová, Petra;Jiroutová, Jana;Andres, Jan;Badalíková, Olga;Millard-Mendez, Robert;Raen-Mendez, Nancy;Braysmith, Hilary A.;Howard, Leigh Anne;Black, David;Hrubá, Tereza;Tikalová, Lucie;Forman, Pavel;Bieleszová, Štěpánka;Medek, David;Chmelík, Jiří;Ronovská, Anna;Novosad, Štefan;Stehlíková-Babyrádová, Hana</t>
  </si>
  <si>
    <t>Useful Symbiosis: Science, Technology, Art &amp; Art Education</t>
  </si>
  <si>
    <t>Ludíková, Libuše;Kantor, Jiří;Kroupová, Kateřina;Růžičková, Veronika;Baslerová, Pavlína;Hrubešová, Ivana;Majerová, Hana;Malinovská, Olga;Petrová, Naďa;Remešová, Zuzana</t>
  </si>
  <si>
    <t>Vybrané faktory ovlivňující kvalitu života osob se speciálními potřebami</t>
  </si>
  <si>
    <t>Šmelová, Eva;Petrová, Jitka;Berčíková, Alena;Miklánková, Ludmila;Balaban, Vlado;Klímová, Šárka;Vaňková, Kateřina</t>
  </si>
  <si>
    <t>Individualizace ve výchově a vzdělávání dětí předškolního věku</t>
  </si>
  <si>
    <t>Zouhar, Vít</t>
  </si>
  <si>
    <t>Bohuslav Martinů Cantatas. Opening of the Springs, H 354, The Legend of the Smoke from Potato Tops, H 360, A Dandelion Romance, H 364, Mikesh from the Mountains, H 375. The Bohuslav Martinů Complete Edition. Series VI/2/3. Cantatas</t>
  </si>
  <si>
    <t>Miller, Jaroslav;Burešová, Jana;Trapl, Miloš</t>
  </si>
  <si>
    <t>Český exil v Austrálii (1948-1989)</t>
  </si>
  <si>
    <t>Spánek, sen a smrt v pohřebních kázáních raného novověku aneb Sen o věži, žebříku a kurfiřtovi</t>
  </si>
  <si>
    <t>Švaříčková Slabáková, Radmila</t>
  </si>
  <si>
    <t>"The Meaning of His Life Was Work": The Construction of Identities in the Oral Narratives of Older Czech Men</t>
  </si>
  <si>
    <t>Krappmann, Marie</t>
  </si>
  <si>
    <t>Ludwig August Frankls "Nach Jerusalem!" Über die Logik der Widersprüche und das Zerbröckeln der Metaphern</t>
  </si>
  <si>
    <t>Gutiérrez Rubio, Enrique</t>
  </si>
  <si>
    <t>La imagen de la mujer (y del hombre) en la fraseología española.</t>
  </si>
  <si>
    <t>Etudes de linguistique théorique et romane</t>
  </si>
  <si>
    <t>Benešová, Martina;Biryukov, Denis;Matoušková, Lenka;Motalová, Tereza;Vicherová Schusterová, Denisa;Kovaľová, Jana;Vaculíková, Petra</t>
  </si>
  <si>
    <t>Text Segmentation for Menzerath-Altmann Law Testing</t>
  </si>
  <si>
    <t>Novotný, Zdeněk</t>
  </si>
  <si>
    <t>Spor o smysl českých dějin u T. G. Masaryka a Josefa Pekaře a jeho aktuálnost</t>
  </si>
  <si>
    <t>Myslivečková, Hana</t>
  </si>
  <si>
    <t>Těšínské sepulkrálie z dílny Mistra náhrobků v Sedlnicích</t>
  </si>
  <si>
    <t>Univerzita Pardubice</t>
  </si>
  <si>
    <t>Univerzita Pardubice/Dopravní fakulta Jana Pernera</t>
  </si>
  <si>
    <t>Falta, Michal;Cempírek, Václav;Široký, Jaromír;Matuška, Jaroslav</t>
  </si>
  <si>
    <t>Registr osvědčení strojvedoucích</t>
  </si>
  <si>
    <t>Univerzita Pardubice/Fakulta elektrotechniky a informatiky</t>
  </si>
  <si>
    <t>Diviš, Roman</t>
  </si>
  <si>
    <t>Mesoskopický simulátor železniční dopravy MesoRail se základní podporou řízení provozu s podporou rozhodování pomocí vnořených simulací</t>
  </si>
  <si>
    <t>Fikejz, Jan;Oborník, Jakub</t>
  </si>
  <si>
    <t>Webová služba pro lokalizaci kolejových vozidel</t>
  </si>
  <si>
    <t>Univerzita Pardubice/Fakulta chemicko-technologická</t>
  </si>
  <si>
    <t>Josefík, František;Kubáč, Lubomír;Syrový, Tomáš;Bober, Patrycja;Stejskal, Jaroslav</t>
  </si>
  <si>
    <t>Přípravek pro kontinuální modifikaci tkaných nebo netkaných textilií a tkaná nebo netkaná textilie opatřená tímto přípravkem</t>
  </si>
  <si>
    <t>Růžička, Aleš;Bažantová, Jana;Olejník, Roman</t>
  </si>
  <si>
    <t>Způsob přípravy hydrokarbylesterů laktyl laktátů z laktidů</t>
  </si>
  <si>
    <t>Jašúrek, Bohumil;Vališ, Jan;Mukha, Ljubou;Syrový, Tomáš</t>
  </si>
  <si>
    <t>UV zářením tvrditelný nízkoviskózní hybridní lak</t>
  </si>
  <si>
    <t>Syrový, Tomáš;Syrová, Lucie;Krbal, Miloš;Wágner, Tomáš</t>
  </si>
  <si>
    <t>Funkční vzorek přepisovatelného paměťového elementu ReRAM s kapacitou 48 bitů</t>
  </si>
  <si>
    <t>Syrový, Tomáš;Syrová, Lucie;Bourek, Jan;Beránek, Jan;Kubáč, Lubomír;Josefík, František</t>
  </si>
  <si>
    <t>Funkční vzorek plně tištěného nepřepisovatelného nevolatilního paměťového elementu WORM s kapacitou 112 bitů</t>
  </si>
  <si>
    <t>Hrdina, Radim;Burgert, Ladislav;Kalendová, Andréa;Vytřasová, Jarmila;Bayerová, Petra;Krejčová, Anna;Brožková, Iveta;Margues Dinis Pinto, Tiago Alexandre</t>
  </si>
  <si>
    <t>Technologie výroby tenzidu s antikorozními účinky</t>
  </si>
  <si>
    <t>Hrdina, Radim;Burgert, Ladislav;Kalendová, Andréa;Vytřasová, Jarmila;Bayerová, Petra;Krejčová, Anna;Brožková, Iveta;Marques Dinis Pinto, Tiago Alexandre;Genovez, Mario</t>
  </si>
  <si>
    <t>Sekvestrant s antikorozními vlastnostmi do potrubních systémů</t>
  </si>
  <si>
    <t>Syrový, Tomáš;Syrová, Lucie;Kubáč, Lubomír;Černý, Jiří;Peprníček, Tomáš</t>
  </si>
  <si>
    <t>Ověřená technologie tisku fotoaktivní vrstvy pro paropropustné bakteriostatické Sontek fólie</t>
  </si>
  <si>
    <t>Macák, Jan;Syrový, Tomáš;Wágner, Tomáš;Kubáč, Lubomír;Josefík, František</t>
  </si>
  <si>
    <t>Způsob přípravy bimodální směsi nanočástic a mikročástic mědi s polymerní ochrannou vrstvou</t>
  </si>
  <si>
    <t>Bodnár, Michal;Ozaňák, Pavol;Bariová, Marie;Hána, Karel;Hon, Zdeněk;Kučera, Lukáš;Veselý, Tomáš;Bajer, Martin;Motáň, Vojtěch;Malík, Petr;Dobrovolný, Martin;Němec, Zdeněk;Rozsíval, Pavel;Blecha, Tomáš;Čengery, Jiří;Kašpar, Petr</t>
  </si>
  <si>
    <t>Sadílek, Ondřej</t>
  </si>
  <si>
    <t>Testovací zařízení zásobníků elektrické energie</t>
  </si>
  <si>
    <t>Čegan, Lukáš;Němec, Zdeněk;Roleček, Jiří;Vodička, Jan;Blanař, Vít;Řezníček, Michal</t>
  </si>
  <si>
    <t>Přenosný audiometr</t>
  </si>
  <si>
    <t>Travelling Virtual Balise for ETCS</t>
  </si>
  <si>
    <t>Hanus, Petr;Schmidová, Eva;Culek, Bohumil</t>
  </si>
  <si>
    <t>Upínací kleština pro dynamické tahové testování plochých materiálových vzorků na kyvadlovém kladivu</t>
  </si>
  <si>
    <t>Haupt, Lukáš;Michálek, Tomáš</t>
  </si>
  <si>
    <t>Třínápravový podvozek lokomotivy</t>
  </si>
  <si>
    <t>Schmidová, Eva;Konečný, Michal;Tomanovič, Josef</t>
  </si>
  <si>
    <t>Upínací zařízení plochých materiálových vzorků pro použití při dynamických tahových testech na kyvadlovém kladivu</t>
  </si>
  <si>
    <t>Schmidová, Eva;Culek, Bohumil;Tlustoš, Jiří</t>
  </si>
  <si>
    <t>Přípravek k upevnění zkušebních vzorků v testovacím zařízení pro kontaktně únavové zkoušky materiálu</t>
  </si>
  <si>
    <t>Voltr, Petr</t>
  </si>
  <si>
    <t>Simulation of wheel-rail contact conditions on experimental equipment</t>
  </si>
  <si>
    <t>Syrový, Tomáš;Syrová, Lucie;Kubáč, Lubomír;Josefík, František;Peprníček, Tomáš</t>
  </si>
  <si>
    <t>Ověřená technologie tisku plenového senzoru pro elektronickou detekci inkontinence</t>
  </si>
  <si>
    <t>Machotová, Jana;Rückerová, Adéla;Kalendová, Andréa;Hochmannová, L.</t>
  </si>
  <si>
    <t>Vodou ředitelné samosíťující pojivo s antibakteriálním účinkem</t>
  </si>
  <si>
    <t>Univerzita Pardubice/Fakulta zdravotnických studií</t>
  </si>
  <si>
    <t>Škvrňáková, Jana;Pellant, Arnošt;Ungrová, Pavlína;Blanař, Vít</t>
  </si>
  <si>
    <t>Ošetřovatelská péče u pacientů s poruchou rovnováhy</t>
  </si>
  <si>
    <t>Mandysová, Petra;Škvrňáková, Jana</t>
  </si>
  <si>
    <t>Diagnostika poruch polykání - z pohledu sestry</t>
  </si>
  <si>
    <t>Holá, Jana</t>
  </si>
  <si>
    <t>Interní komunikace v teorii a praxi</t>
  </si>
  <si>
    <t>Univerzita Pardubice/Fakulta filozofická</t>
  </si>
  <si>
    <t>Tomková, Anna;Rýdl, Karel</t>
  </si>
  <si>
    <t>Alternatives dans les processus d´éducation en république tchèque: historie et situation actuelle</t>
  </si>
  <si>
    <t>Samek, Tomáš</t>
  </si>
  <si>
    <t>Tahle země je naše: Český a německý veřejný prostor v deiktické perspektivě</t>
  </si>
  <si>
    <t>Šándorová, Zdenka</t>
  </si>
  <si>
    <t>Raná péče v referenčním poli speciální pedagogiky a sociálních služeb</t>
  </si>
  <si>
    <t>Univerzita Pardubice/Fakulta ekonomicko-správní</t>
  </si>
  <si>
    <t>Kraftová, Ivana;Maštálka, Martin;Matěja, Zdeněk;Svoboda, Ondřej;Zdražil, Pavel</t>
  </si>
  <si>
    <t>Bezpečný rozvoj regionu. Základní koncept.</t>
  </si>
  <si>
    <t>Stejskal, Jan;Kuvíková, Helena;Mikušová Meričková, Beáta;Linhartová, Veronika</t>
  </si>
  <si>
    <t>Teorie a praxe veřejných služeb</t>
  </si>
  <si>
    <t>Francek, Jindřich</t>
  </si>
  <si>
    <t>Pardubické smolné knihy 1538-1626</t>
  </si>
  <si>
    <t>Lenderová, Milena</t>
  </si>
  <si>
    <t>Dámská jízda. Cestovatelky z českých zemí a jejich obraz Itálie v letech 1782 – 1936</t>
  </si>
  <si>
    <t>Hanulík, Vladan</t>
  </si>
  <si>
    <t>HISTORIE NEKONVENČNÍCH LÉČEBNÝCH PRAKTIK V DOBĚ PROFESIONALIZACE MEDICÍNY Vznik a vývoj lázní Gräfenberg v 1. polovině 19. století</t>
  </si>
  <si>
    <t>Kubeš, Jiří</t>
  </si>
  <si>
    <t>Hermann Jakob Czernin von Chudenitz' Diplomatic Mission in Warsaw in 1695. A contribution towards the travel arrangements of Imperial diplomats</t>
  </si>
  <si>
    <t>Marek, Pavel</t>
  </si>
  <si>
    <t>La mujer como agente e informadora. Las cortes de Viena y Praga en la década de 1620 a través del epistolario de la familia Lobkowicz</t>
  </si>
  <si>
    <t>Jílek, Jan</t>
  </si>
  <si>
    <t>Roman metal vessels in the milieu of Germanic elites in the Middle Danube region</t>
  </si>
  <si>
    <t>Vydra, Zbyněk;Téra, Michal;Komendová, Jitka;Hloušková, Kateřina;Řoutil, Michal</t>
  </si>
  <si>
    <t>Macková, Marie</t>
  </si>
  <si>
    <t>Finanční stráž v Čechách 1842-1918</t>
  </si>
  <si>
    <t>Homolová, Dita</t>
  </si>
  <si>
    <t>Šlechta v proměnách. Osudy aristokracie v Československu v letech 1918-1948</t>
  </si>
  <si>
    <t>Kouba, Miroslav</t>
  </si>
  <si>
    <t>Nástin dějin kultury na území Makedonie</t>
  </si>
  <si>
    <t>Rýdl, Karel</t>
  </si>
  <si>
    <t>Jan Amos Komenský a východní Čechy (1623 – 1628)</t>
  </si>
  <si>
    <t>Černá, Monika;Ivanová, Jaroslava;Ježková, Šárka;Hornová, Libuše</t>
  </si>
  <si>
    <t>Routes and Destinations. Learning histories of Czech speakers of English and their achievemnet in selected communicative language competences</t>
  </si>
  <si>
    <t>Německé inspirace českých kuchařských knih</t>
  </si>
  <si>
    <t>Knápek, Pavel</t>
  </si>
  <si>
    <t>Kunst und Künstlertum im Werk von Hugo von Hofmannsthal und Henrik Ibsen</t>
  </si>
  <si>
    <t>Podoby gastronacionalismu ve středoevropských národních hnutích dlouhého 19. století</t>
  </si>
  <si>
    <t>Kleprlík, Michal</t>
  </si>
  <si>
    <t>James Joyce: na sever od budoucna</t>
  </si>
  <si>
    <t>Kudláč, Antonín</t>
  </si>
  <si>
    <t>Anatomie pocitu úžasu. Česká populární fantastika 1990-2012 v kulturním, sociálním a literárním kontextu</t>
  </si>
  <si>
    <t>Studený, Jiří</t>
  </si>
  <si>
    <t>Povytažený dráp. Eseje o tvůrčím psaní</t>
  </si>
  <si>
    <t>Nevinní - Hermann Broch</t>
  </si>
  <si>
    <t>Barvy černobílého světa</t>
  </si>
  <si>
    <t>Sikora, Ondřej</t>
  </si>
  <si>
    <t>Kantova praktická metafyzika</t>
  </si>
  <si>
    <t>Fárek, Martin</t>
  </si>
  <si>
    <t>Were Shramana and Bhakti Movements against the Caste System?</t>
  </si>
  <si>
    <t>Hejduk, Tomáš;Pacovská, Kamila</t>
  </si>
  <si>
    <t>Filosofie lásky a přátelství</t>
  </si>
  <si>
    <t>Špaček, Vladimír;Večeřa, Miroslav;Prokůpek, Luboš;Nádvorníková, Zuzana;Zárybnická, Lucie;Linhart, Karel</t>
  </si>
  <si>
    <t>Method of preparation of a stabilized polyethylene</t>
  </si>
  <si>
    <t>Špaček, Vladimír;Kaška, Martin;Večeřa, Miroslav;Machotová, Jana</t>
  </si>
  <si>
    <t>Polymer pro vytváření inteligentních povrchů, zejména povrchů se sníženou povrchovou energií</t>
  </si>
  <si>
    <t>Machotová, Jana;Večeřa, Miroslav;Špaček, V.;Kaška, M.</t>
  </si>
  <si>
    <t>Vodou ředitelný polymerní nátěrový systém na bázi akrylátových mikrogelů s fosfazeny</t>
  </si>
  <si>
    <t>Imramovský, Aleš;Pauk, Karel</t>
  </si>
  <si>
    <t>Způsob přípravy intermediátu přípravy prostaglandinového derivátu alfaprostolu</t>
  </si>
  <si>
    <t>Macák, Jan;Hromádko, Luděk;Bulánek, Roman;Koudelková, Eva;Buk, Jan;Tejkl, Miroslav</t>
  </si>
  <si>
    <t>Způsob přípravy submikronových vláken amorfního oxidu křemičitého, a submikronová vlákna amorfního oxidu křemičitého připravená tímto způsobem</t>
  </si>
  <si>
    <t>Hrdina, Radim;Burgert, Ladislav;Kalendová, Andréa;Vytřasová, Jarmila;Bayerová, Petra;Krejčová, Anna;Brožková, Iveta;Marques Dinis Pinto, Tiago Alexandre;Genovez, M.C.</t>
  </si>
  <si>
    <t>Antikorozní sekvestrant a přípravek pro kapaliny do potrubních systémů</t>
  </si>
  <si>
    <t>Růžička, Aleš;Chlupatý, Tomáš;Vlasák, Petr</t>
  </si>
  <si>
    <t>Způsob přípravy biodegradovatelných polymerů, biodegradovatelné polymery a jejich použití</t>
  </si>
  <si>
    <t>Menčík, Jaroslav</t>
  </si>
  <si>
    <t>Concise reliability for engineers</t>
  </si>
  <si>
    <t>Michálek, Tomáš;Zelenka, Jaromír</t>
  </si>
  <si>
    <t>K problematice silových účinků vozidla na kolej ve vztahu k placení poplatků za použití dopravní cesty</t>
  </si>
  <si>
    <t>Bulíček, Josef</t>
  </si>
  <si>
    <t>Kolizní bod preferovaných způsobů dopravy a jeho model - přejezd pro cyklisty Pardubice Palackého</t>
  </si>
  <si>
    <t>Hurtová, Ivana;Sejkorová, Marie</t>
  </si>
  <si>
    <t>Analysis of engine oils using modern methods of tribotechnical diagnostics</t>
  </si>
  <si>
    <t>Elbeih, Ahmed Ikhlas Mohamed;Husarová, Adéla;Zeman, Svatopluk</t>
  </si>
  <si>
    <t>Method of preparation of epsilon-2,4,6,8,10,12-hexanitro-2,4,6,8,10,12-hexaazaisowurtzitane with reduced impact sensitivity</t>
  </si>
  <si>
    <t>Slezák, Miloslav;Palarčík, Jiří;Slehová, Eva;Blažková, Zuzana</t>
  </si>
  <si>
    <t>Zařízení pro zachycení iontů kovů ze znečištěných vod biologickou imobilizací</t>
  </si>
  <si>
    <t>Syrový, Tomáš;Hamáček, Aleš;Řeboun, Jan;Soukup, Radek;Pretl, Silvan;Bourek, Jan</t>
  </si>
  <si>
    <t>Senzor pro detekci průniku vlhkosti izolačními, podlahovými a střešními systémy</t>
  </si>
  <si>
    <t>Syrový, Tomáš;Syrová, Lucie;Kazda, Tomáš;Sedlaříková, Marie;Čech, Ondřej;Kubáč, Lubomír;Akrman, Jiří;Kimmer, Dušan;Lovecká, Lenka</t>
  </si>
  <si>
    <t>Akumulátor, zejména pro smart textilie</t>
  </si>
  <si>
    <t>Syrový, Tomáš;Syrová, Lucie;Bourek, Jan;Marek, Jan;Martínková, Lenka;Kubáč, Lubomír</t>
  </si>
  <si>
    <t>Ověřená technologie postupu výroby senzoru pro detekci exsudátu - bandážový senzor</t>
  </si>
  <si>
    <t>Široký, Jaromír;Cempírek, Václav;Nachtigall, Petr;Novák, Jaroslav;Hlavsová, Pavlína</t>
  </si>
  <si>
    <t>Certifikovaná metodika pro účely využití prostředků OPD v rámci podpory parku přepravních jednotek pro kombinovanou dopravu</t>
  </si>
  <si>
    <t>Linhartová, Veronika</t>
  </si>
  <si>
    <t>Corruption and its impact on the economic performance of regions of the Czech Republic</t>
  </si>
  <si>
    <t>Univerzita Pardubice/Fakulta restaurování</t>
  </si>
  <si>
    <t>Tišlová, Renata</t>
  </si>
  <si>
    <t>Postup při stanovení složení opravné malty pro opravu štukových děl</t>
  </si>
  <si>
    <t>Waisserová, Jana</t>
  </si>
  <si>
    <t>Doplňování štukových děl technologií taille directe</t>
  </si>
  <si>
    <t>Pargačová, Viola</t>
  </si>
  <si>
    <t>Koptové</t>
  </si>
  <si>
    <t>Univerzita Tomáše Bati ve Zlíně</t>
  </si>
  <si>
    <t>Univerzita Tomáše Bati ve Zlíně/Fakulta aplikované informatiky</t>
  </si>
  <si>
    <t>Komínková Oplatková, Zuzana;Šenkeřík, Roman</t>
  </si>
  <si>
    <t>Control Law and Pseudo Neural Networks Synthesized by Evolutionary Symbolic Regression Technique</t>
  </si>
  <si>
    <t>Švejda, Jaromír;Žák, Roman;Šenkeřík, Roman;Jašek, Roman</t>
  </si>
  <si>
    <t>Research on processing the brain activity in BCI system</t>
  </si>
  <si>
    <t>Univerzita Tomáše Bati ve Zlíně/Univerzitní institut</t>
  </si>
  <si>
    <t>Sedlařík, Vladimír;Hrabalíková, Martina;Stloukal, Petr;Sáha, Petr;Tupý, Michael</t>
  </si>
  <si>
    <t>Koncentrát pro antimikrobní stabilizaci plastových povrchů vytvořený na bázi anorganické biologicky aktivní látky</t>
  </si>
  <si>
    <t>Saha, Nabanita;Shah, Rushita Jaswant;Sáha, Tomáš;Sáha, Petr</t>
  </si>
  <si>
    <t>Biomateriál na bázi hydrogelu s magnetickými vlastnostmi a způsob jeho přípravy</t>
  </si>
  <si>
    <t>Univerzita Tomáše Bati ve Zlíně/Fakulta technologická</t>
  </si>
  <si>
    <t>Kimmer, Dušan;Vincent, Ivo;Fenyk, Jan;Petráš, David;Zatloukal, Martin;Sambaer, Wannes</t>
  </si>
  <si>
    <t>Morfologicky optimalizované netkané textilie na bázi nanovláken</t>
  </si>
  <si>
    <t>Zatloukal, Martin;Barbořík, Tomáš;Drábek, Jiří;Musil, Jan</t>
  </si>
  <si>
    <t>Novel Trends in Rheology VII</t>
  </si>
  <si>
    <t>Kuřitka, Ivo;Bhagwat, Shrikant Vinayak;Sáha, Petr</t>
  </si>
  <si>
    <t>Způsob syntézy nanokompozitu obsahujícího magnetické nanočástice na bázi oxidu železitého a polyelektrolyt tvořený ligninsulfonovou kyselinou nebo jejími solemi</t>
  </si>
  <si>
    <t>Jelínek, Miloš;Pecha, Jiří;Jelínek, Jiří;Hubálovský, Štěpán;Kolomazník, Karel</t>
  </si>
  <si>
    <t>Potravní hydrolyzovaný doplněk</t>
  </si>
  <si>
    <t>Potravní vlákninový doplněk</t>
  </si>
  <si>
    <t>Oulehla, Milan;Jašek, Roman</t>
  </si>
  <si>
    <t>Moderní kryptografie</t>
  </si>
  <si>
    <t>Univerzita Tomáše Bati ve Zlíně/Fakulta managementu a ekonomiky</t>
  </si>
  <si>
    <t>Tuček, David;Pivodová, Pavlína;Hamplová, Barbora;Jurásek, Martin;Kovářík, Martin;Konečný, Jaromír;Prauzek, Michal;Vyskotová, Jana;Javůrek, Filip;Pektor, Radim;Glogar, Ladislav;Kovalčík, Dominik</t>
  </si>
  <si>
    <t>Talaš, Stanislav;Bobál, Vladimír</t>
  </si>
  <si>
    <t>Utilization of Heat Accumulation in Control of Cyclic Systems</t>
  </si>
  <si>
    <t>Dulík, Tomáš;Vítek, Petr;Juřena, Tomáš</t>
  </si>
  <si>
    <t>Průmyslový průtokoměr kapalin</t>
  </si>
  <si>
    <t>Valouch, Jan;Urbančoková, Hana</t>
  </si>
  <si>
    <t>Identifikace vhodných aktiv v infrastruktuře – veřejná správa.</t>
  </si>
  <si>
    <t>Stoklásek, Pavel;Maňas, David;Maňas, Miroslav;Stoklásek, Jiří;Velísek, Jiří</t>
  </si>
  <si>
    <t>Způsob výroby krycí masky k překrytí neupravovaných částí výrobků</t>
  </si>
  <si>
    <t>Stoklásek, Pavel;Mizera, Aleš;Maňas, David;Maňas, Miroslav</t>
  </si>
  <si>
    <t>Ruční poklepový nástroj s výměnným a otočným tlukem</t>
  </si>
  <si>
    <t>Zatloukal, Martin</t>
  </si>
  <si>
    <t>Applied Rheology for Understanding Flow Instabilities in Polymer Processing</t>
  </si>
  <si>
    <t>Pecha, Jiří;Šánek, Lubomír;Kolomazník, Karel</t>
  </si>
  <si>
    <t>Optimalizovaná technologie výroby pomocných přípravků</t>
  </si>
  <si>
    <t>Maňas, David;Bednařík, Martin;Maňas, Miroslav</t>
  </si>
  <si>
    <t>Způsob úpravy povrchů dílců z polymerních materiálů před vytvořením lepeného spoje</t>
  </si>
  <si>
    <t>Maloch, Jaroslav;Maňas, Miroslav;Staněk, Michal;Maňas, David;Stoklásek, Pavel</t>
  </si>
  <si>
    <t>Způsob snímání průběhu deformací při rázových testech a zařízení k provádění tohoto způsobu</t>
  </si>
  <si>
    <t>Melichárek, Zdeněk</t>
  </si>
  <si>
    <t>Pomůcky pro zdravotně postižené, Tělocvičné a sportovní vybavení, výstroj a přístroje</t>
  </si>
  <si>
    <t>Barešová, Petra;Krátký, Petr;Sáha, Tomáš;Bartoníková, Ivana;Dorotíková, Zuzana Nela</t>
  </si>
  <si>
    <t>Zařízení pro 3D skenování prostorových objektů, zejména chodidla a přilehlých částí lidské nohy</t>
  </si>
  <si>
    <t>Univerzita Tomáše Bati ve Zlíně/Fakulta humanitních studií</t>
  </si>
  <si>
    <t>Kudlová, Pavla;Hatalová, Iveta;Hubáčková, Martina</t>
  </si>
  <si>
    <t>Péče o jizvy po porodu</t>
  </si>
  <si>
    <t>Blahová, Michaela</t>
  </si>
  <si>
    <t>Strategic Framework and Model for Managing Business Performance: Utilization of Synergies of Selected Management Systems in the Global Environment</t>
  </si>
  <si>
    <t>Chromjaková, Felicita;Tuček, David;Bobák, Roman</t>
  </si>
  <si>
    <t>Projektování výrobních procesů pro průmysl 4.0</t>
  </si>
  <si>
    <t>Kozubíková, Ludmila</t>
  </si>
  <si>
    <t>Významné atributy podnikatelské orientace v segmentu malých a středních podniků</t>
  </si>
  <si>
    <t>Univerzita Tomáše Bati ve Zlíně/Fakulta multimediálních komunikací</t>
  </si>
  <si>
    <t>Bačuvčík, Radim</t>
  </si>
  <si>
    <t>Spotřebitelské typologie. Nákupní chování na trzích zboží a služeb 2015</t>
  </si>
  <si>
    <t>Kolesár, Zdeno;Dubovský, Petr;Jakubíček, Vít</t>
  </si>
  <si>
    <t>Design ve službách trvale udržitelného rozvoje</t>
  </si>
  <si>
    <t>Jurášková, Olga;Juříková, Martina;Gartnerová, Eva;Šramová, Blandína;Soukalová, Radomila;Šviráková, Eva;Harantová, Lenka</t>
  </si>
  <si>
    <t>Voda pro všechny</t>
  </si>
  <si>
    <t>Banyár, Milan</t>
  </si>
  <si>
    <t>Značka a logo: vizuálne prvky značky a ich význam v procese brandingu</t>
  </si>
  <si>
    <t>Soukalová, Radomila;Šviráková, Eva;Strážnický, Přemysl</t>
  </si>
  <si>
    <t>Design stories...aneb kreativní inovace a problémy jejich transferu do praxe,</t>
  </si>
  <si>
    <t>Víra, náboženství a církve. Nákupní chování na trzích kulturních produktů 2017</t>
  </si>
  <si>
    <t>Navrátilová, Hana;Petrů Puhrová, Barbora</t>
  </si>
  <si>
    <t>From the Theory of Play into the Practice in Kindergarten: Verification of the Original Didactic Toys for Preschool Children</t>
  </si>
  <si>
    <t>Sociální potřeby středoškoláků s vrozeným tělesným postižením: opomíjený aspekt edukační praxe</t>
  </si>
  <si>
    <t>Petr Šafránková, Anna;Humenská, Tereza</t>
  </si>
  <si>
    <t>Postojová orientace učitelů ve vztahu k sociálně znevýhodněným žákům a jejich vzdělávání</t>
  </si>
  <si>
    <t>Vašíková, Jana;Žáková, Iva</t>
  </si>
  <si>
    <t>Význam primární logopedické prevence v rozvoji řečových a jazykových schopností dětí předškolního věku</t>
  </si>
  <si>
    <t>Skarupská, Helena</t>
  </si>
  <si>
    <t>Kulturní identita jako součást výchovy k občanství u adolescentů</t>
  </si>
  <si>
    <t>Lukášová, Hana</t>
  </si>
  <si>
    <t>Učitelské sebepojetí – podněty k auto-evaluaci a výzkumu</t>
  </si>
  <si>
    <t>Zicha, Jiří</t>
  </si>
  <si>
    <t>Past, Present and Future of the Concept of Wilderness</t>
  </si>
  <si>
    <t>Novosák, Jiří;Hájek, Oldřich;Novosáková, Jana</t>
  </si>
  <si>
    <t>Determinanty prostorové alokace výdajů kohezní politiky Evropské unie v kontextu hodnocení územních dopadů</t>
  </si>
  <si>
    <t>Hudba a my : Nákupní chování na trzích kulturních produktů 2015</t>
  </si>
  <si>
    <t>Šula, Tomáš</t>
  </si>
  <si>
    <t>AMBIENTNÍ MÉDIA V REKLAMĚ: Význam designu při tvorbě ambientních médií</t>
  </si>
  <si>
    <t>Göttlichová, Marcela</t>
  </si>
  <si>
    <t>The Phonetics of Advertising in terms of Perception Assessment</t>
  </si>
  <si>
    <t>Trušník, Roman</t>
  </si>
  <si>
    <t>Around the South with Jim Grimsley: The Roles of Place in the Author&amp;apos;s Southern Fiction</t>
  </si>
  <si>
    <t>Stanická, Silvie;Potůčková, Alena;Neumann, Ivan;Hlaváček, Josef;Drury, Richard</t>
  </si>
  <si>
    <t>JIŘÍ BERÁNEK</t>
  </si>
  <si>
    <t>Janíková, Jana;Gregor, Lukáš</t>
  </si>
  <si>
    <t>Ateliér Hermíny Týrlové</t>
  </si>
  <si>
    <t>Lapková, Dora;Komínková Oplatková, Zuzana;Pluháček, Michal;Šenkeřík, Roman;Adámek, Milan</t>
  </si>
  <si>
    <t>Analysis and Classification Tools for Automatic Process of Punches and Kicks Recognition</t>
  </si>
  <si>
    <t>Hlaváček, Petr;Chlachula, Josef</t>
  </si>
  <si>
    <t>TIME PREDICTION SYSTEM FOR THE SAFE WEARING OF NEWLY ACQUIRED FOOTWEAR</t>
  </si>
  <si>
    <t>Tupý, Michael;Novák, Jaromír;Měřínská, Dagmar;Tesaříková Svobodová, Alice</t>
  </si>
  <si>
    <t>Polyvinylbutyralový recyklát k přípravě polymerních směsí a polymerní směs jej obsahující</t>
  </si>
  <si>
    <t>Koutný, Marek;Maršálková, Kristýna;Jančová, Petra;Kučabová, Veronika;Šerá, Jana;Fikarová, Iveta;Minařík, Miroslav;Šnajdar, Ondřej;Waska, Karel;Dostálová, Jitka</t>
  </si>
  <si>
    <t>Monitoring anaerobní biodegradace</t>
  </si>
  <si>
    <t>Paravanová, Gordana;Bažant, Pavel;Sedláček, Tomáš;Pavlínek, Vladimír;Musil, Jan;Daniela, Omelková;Petr, Mertlík;Marek, Šindelář</t>
  </si>
  <si>
    <t>PVC prostá podlahovina optimalizované struktury</t>
  </si>
  <si>
    <t>Slobodian, Petr;Olejník, Robert;Babar, Dipak Gorakh</t>
  </si>
  <si>
    <t>Vysoce citlivý plošný senzor pro detekci plynných látek a způsob jeho výroby</t>
  </si>
  <si>
    <t>Pecha, Jiří;Kolomazník, Karel;Šánek, Lubomír</t>
  </si>
  <si>
    <t>Technologie výroby pomocných přípravků</t>
  </si>
  <si>
    <t>Kolomazník, Karel;Pecha, Jiří;Vašek, Vladimír</t>
  </si>
  <si>
    <t>Optimalizovaný způsob předúpravy kyselých odpadních tuků a olejů</t>
  </si>
  <si>
    <t>Pecha, Jiří;Kolomazník, Karel</t>
  </si>
  <si>
    <t>Technologie zpracování kolagenních odpadů</t>
  </si>
  <si>
    <t>Buňka, František;Michálek, Jaroslav;Hampelová, Lucie;Kříž, Oldřich;Němečková, Irena;Michálek, Tomáš</t>
  </si>
  <si>
    <t>Sta4MilPRO</t>
  </si>
  <si>
    <t>Kalenda, Jan</t>
  </si>
  <si>
    <t>Prozatím nevyužitá šance: situační analýza v pedagogickém výzkumu</t>
  </si>
  <si>
    <t>Petr Šafránková, Anna;Hrbáčková, Karla</t>
  </si>
  <si>
    <t>Teacher Self-Efficacy within the Context of Socially Disadvantaged Pupils' Education</t>
  </si>
  <si>
    <t>Blahová, Michaela;Haghirian, Parissa;Pálka, Přemysl</t>
  </si>
  <si>
    <t>Emerging Topics in Japanese Management Research</t>
  </si>
  <si>
    <t>Melichárek, Zdeněk;Dvořák, Zdeněk;Novotný, Petr;Holubář, Radek;Tóth, Dávid</t>
  </si>
  <si>
    <t>Pavelková, Drahomíra;Bednář, Pavel;Bialic-Davendra, Magdalena Lucyna;Břusková, Pavla;Knápková, Adriana;Zahradník, Petr</t>
  </si>
  <si>
    <t>Internationalisation of Cluster Organisations: Strategy, Policy and Competitiveness</t>
  </si>
  <si>
    <t>Tučková, Zuzana;Hauge, Olav;Hrabal, Martin;Jurigová, Zuzana;Jelínková, Darina;Mikeska, Martin;Papadaki, Šárka;Slinták, Karel;Trčka, Lukáš;Solenes, Oskar</t>
  </si>
  <si>
    <t>The Social Economy, Social Enterprises and outline of sustainability</t>
  </si>
  <si>
    <t>Partner Relationships and Family Life through the Prism of Young Adults with Physical Disabilities</t>
  </si>
  <si>
    <t>Soukup, Petr;Kočvarová, Ilona</t>
  </si>
  <si>
    <t>Velikost a reprezentativita výběrového souboru v kvantitativně orientovaném pedagogickém výzkumu</t>
  </si>
  <si>
    <t>Vaculíková, Jitka</t>
  </si>
  <si>
    <t>Proactive Coping Behavior in Sample of University Students in Helping Professions</t>
  </si>
  <si>
    <t>The Rural South as a Gay Men's Haven in Andrew Holleran's Dancer from the Dance and Jim Grimsley's Boulevard</t>
  </si>
  <si>
    <t>Majerčíková, Jana;Rebendová, Anna</t>
  </si>
  <si>
    <t>Mateřská škola ve světě univerzity</t>
  </si>
  <si>
    <t>Wiegerová, Adriana</t>
  </si>
  <si>
    <t>THE CAREERS OF YOUNG CZECH UNIVERSITY TEACHERS</t>
  </si>
  <si>
    <t>Gavora, Peter</t>
  </si>
  <si>
    <t>Preschool Children in Book-Reading Situations with Parents: The Perspective of Personal Agency Theory</t>
  </si>
  <si>
    <t>Ústav analytické chemie AV ČR, v. v. i.</t>
  </si>
  <si>
    <t>Svoboda, Milan;Kratzer, Jan;Dědina, Jiří</t>
  </si>
  <si>
    <t>Atomizátor těkavých specií na bázi vnějšího dielektrického bariérového výboje s kapilárními elektrodami</t>
  </si>
  <si>
    <t>Křůmal, Kamil;Večeřa, Zbyněk</t>
  </si>
  <si>
    <t>Přípravek pro ošetření celulózových a/nebo ligno-celulózových materiálů proti napadení plísněmi a pro likvidaci plísní v těchto materiálech, jeho použití a způsob ochrany materiálů</t>
  </si>
  <si>
    <t>Pařil, P.;Baar, J.;Dejmal, A.;Foret, František;Křenková, Jana</t>
  </si>
  <si>
    <t>Ústav anorganické chemie AV ČR, v. v. i.</t>
  </si>
  <si>
    <t>Jelínek, T.;Grüner, Bohumír;Bakardjiev, Mario</t>
  </si>
  <si>
    <t>Closo-Dekahydrodekaborát obecného vzorce (Cat+)2[10B10H10]2- v 10B izotopicky čisté formě</t>
  </si>
  <si>
    <t>Černý, Zbyněk;Šulc, Lubomír;Roubíček, P.;Hedrlín, J.;Holý, M.</t>
  </si>
  <si>
    <t>Pojivo na bázi hydratovaných oxidů hořečnatých</t>
  </si>
  <si>
    <t>Pospěchová, J.;Štengl, Václav</t>
  </si>
  <si>
    <t>Způsob přípravy nanokompozitního materiálu na bázi grafen oxidu a polystyrenu, nanokompozitní materiál a jeho použití</t>
  </si>
  <si>
    <t>Brynda, Jiří;Cígler, Petr;Grüner, Bohumír;Maloy Řezáčová, Pavlína;Mader, P.;Šícha, Václav;Bakardjiev, Mario;Holub, Josef;Džubák, P.;Hajdúch, M.</t>
  </si>
  <si>
    <t>Carbonic anhydrase inhibitors and method of their production</t>
  </si>
  <si>
    <t>Ústecký kraj</t>
  </si>
  <si>
    <t>Ústav archeologické památkové péče severozápadních Čech, v. v. i.</t>
  </si>
  <si>
    <t>Sýkora, Milan;Lehký, Ivan</t>
  </si>
  <si>
    <t>Kalich a Panna. Hrady Jana Žižky.</t>
  </si>
  <si>
    <t>Blažek, Jan</t>
  </si>
  <si>
    <t>Líšťany (okr. Louny) -Depot hřiven a výrobků.</t>
  </si>
  <si>
    <t>Černá, Eva</t>
  </si>
  <si>
    <t>Středověké sklárny v severozápadních Čechách.  Přínos archeologie k dějinám českého sklářství.</t>
  </si>
  <si>
    <t>Ústav biologie obratlovců AV ČR, v. v. i.</t>
  </si>
  <si>
    <t>Kutal, M.;Belotti, E.;Volfová, J.;Mináriková, T.;Bufka, L.;Poledník, L.;Krojerová, Jarmila;Bojda, M.;Váňa, M.;Kutalová, L.;Beneš, J.;Flousek, J.;Tomášek, V.;Kafka, P.;Poledníková, K.;Pospíšková, J.;Dekař, P.;Machciník, B.;Koubek, Petr;Duľa, M.</t>
  </si>
  <si>
    <t>Výskyt velkých šelem – rysa ostrovida (Lynx lynx), vlka obecného (Canis lupus) a medvěda hnědého (Ursus arctos) – a kočky divoké (Felis silvestris)nv České republice a na západním Slovensku v letech 2012–2016 (Carnivora)</t>
  </si>
  <si>
    <t>Adámek, Zdeněk</t>
  </si>
  <si>
    <t>Posouzení vlivu záměru NJZ EDU na zájmy chráněné zákonem č. 99/2004 Sb. v rybářských revírech Jihlava 5B-C, 6 a 7-8</t>
  </si>
  <si>
    <t>Ústav dějin umění AV ČR, v. v. i.</t>
  </si>
  <si>
    <t>Švácha, Rostislav;Steckerová, A.;Winter, Tomáš;Pech, M.;Lahoda, Vojtěch;Kubeš, J.;Prchal, V.;Španihelová, M.;Gremlicová, D.;Němečková, E.;Lomíček, J.;Swierczeková, L.</t>
  </si>
  <si>
    <t>StArt. Sport as a Symbol in the Fine Arts</t>
  </si>
  <si>
    <t>Mádl, Martin;Heisslerová, Radka;Šeferisová Loudová, Michaela;Vácha, Štěpán;Babická, L.;Klinerová, A.;Rosenbergová, S.;Vondráčková, M.;Macurová, Z.</t>
  </si>
  <si>
    <t>Benediktini. Barokní nástěnná malba v českých zemích. 2 sv</t>
  </si>
  <si>
    <t>Prix, Dalibor;Beran, L.;Bureš, M.;Čižinská, H.;Dáňová, H.;Dragoun, Z.;Hilmera, J.;Hnídková, Vendula;Hůrková, Ludmila;Janková, Y.;Kašpar, V.;Kostka, M.;Kuchařík, M.;Mádl, Martin;Maták, M.;Mazač, V.;Mezihoráková, Klára;Pařez, J.;Pařík, A.;Petrasová, Taťána;</t>
  </si>
  <si>
    <t>Umělecké památky Prahy. Velká Praha. M - Ž. 2 sv</t>
  </si>
  <si>
    <t>Bydžovská, Lenka;Srp, K.</t>
  </si>
  <si>
    <t>Krása bude křečovitá. Surrealismus v Československu 1933-1939</t>
  </si>
  <si>
    <t>Slavíček, L.;Bregantová, Polana;Horová, Anděla;Platovská, Marie</t>
  </si>
  <si>
    <t>Slovník historiků umění, výtvarných kritiků, teoretiků a publicistů v českých zemích a jejich spolupracovníků z příbuzných oborů (asi 1800-2008). 2 sv</t>
  </si>
  <si>
    <t>Svobodová, Markéta</t>
  </si>
  <si>
    <t>Bauhaus a Československo 1919-1938. Studenti, koncepty, kontakty / The Bauhaus and Czechoslovakia 1919-1938. Students, Concepts, Contacts</t>
  </si>
  <si>
    <t>Vácha, Štěpán;Heisslerová, Radka</t>
  </si>
  <si>
    <t>Ve stínu Karla Škréty. Pražští malíři v letech 1635–1680. Antonín Stevens, Jan Bedřich Hess, Matěj Zimprecht</t>
  </si>
  <si>
    <t>Nešlehová, Mahulena</t>
  </si>
  <si>
    <t>Vlastislav Hofman (1884-1964). Pocta invenci. Nové pohledy, nová zjištění / A Tribute to Invention. New Perspectives, New Discoveries</t>
  </si>
  <si>
    <t>Uhlíková, Kristina;Jelínková Homolová, Dita;Císařová, Jitka;Uhlík, Jan</t>
  </si>
  <si>
    <t>Šlechtická sídla ve stínu prezidentských dekretů</t>
  </si>
  <si>
    <t>Benešovská, Klára;Čermák, Václav;Kubínová, Kateřina;Slavický, Tomáš</t>
  </si>
  <si>
    <t>Slovanský klášter Karla IV. Zbožnost, umění, vzdělanost</t>
  </si>
  <si>
    <t>Purš, Ivo;Bohdan, Vlado;Dobalová, Sylva</t>
  </si>
  <si>
    <t>Štuková výzdoba letohrádku Hvězda – interaktivní průvodce</t>
  </si>
  <si>
    <t>Winter, Tomáš;Machalíková, Pavla;Fedrová, Stanislava;Jordan, H.</t>
  </si>
  <si>
    <t>Cirkus pictus – zázračná krása a ubohá existence. Výtvarné umění a literatura 1800–1950</t>
  </si>
  <si>
    <t>Marešová, Jana;Mareš, F.;Sedláček, J.</t>
  </si>
  <si>
    <t>Soupis památek historických a uměleckých v politickém okresu českokrumlovském. Díl II: Město Český Krumlov. Sv. 1-3. Edice nedokončeného rukopisu / Inventar der Historischen Bau- und Kunstdenkmäler im politischen Bezirk Böhmisch Krumau. Teil II: Stadt Böh</t>
  </si>
  <si>
    <t>Krummholz, Martin</t>
  </si>
  <si>
    <t>František Palacký im Prager Pantheon und auf dem Platz</t>
  </si>
  <si>
    <t>Mašterová, Katarína;Kubištová, Mariana;Havlík, Adam</t>
  </si>
  <si>
    <t>Praha roku 1945 na fotografiích Josefa Sudka</t>
  </si>
  <si>
    <t>Uhlíková, Kristina</t>
  </si>
  <si>
    <t>Spor o konfiskáty</t>
  </si>
  <si>
    <t>Kratochvíl, Petr;Merta, D.;Hečková, M.;Melková, P.;Hepp, J.;Vrabelová, R.;Kurtis, G.</t>
  </si>
  <si>
    <t>Veřejný prostor CZ. Krajina města / Public Space CZ. Urban Landscape</t>
  </si>
  <si>
    <t>Trnková, Petra;Pluhařová-Grigiene, E.;Zietkiewicz, M.</t>
  </si>
  <si>
    <t>Shaping Identities / Challenging Borders. Photographic histories in Central and Eastern Europe</t>
  </si>
  <si>
    <t>Karner, H.;Mádl, Martin</t>
  </si>
  <si>
    <t>Die barocken Pfarrkirchen und ihre Dekoration. Ein neues Feld der Forschung / Baroque Parish Churches and Their Decoration. A New Field of Research</t>
  </si>
  <si>
    <t>Cíglerová, Tereza;Doležalová, Kateřina;Šíblová, Markéta;Trnková, Petra</t>
  </si>
  <si>
    <t>Péče o fotografie a kresby: inspirace pro sbírky menšího rozsahu</t>
  </si>
  <si>
    <t>Roháček, Jiří;Uhlíková, Kristina</t>
  </si>
  <si>
    <t>Věda minulosti dnes. Statě k edičnímu zpřístupňování starších nepublikovaných odborných textů</t>
  </si>
  <si>
    <t>Ústav experimentální botaniky AV ČR, v. v. i.</t>
  </si>
  <si>
    <t>Vrána, Jan;Cápal, Petr;Čihalíková, Jarmila;Kubaláková, Marie;Doležel, Jaroslav</t>
  </si>
  <si>
    <t>Flow Sorting Plant Chromosomes</t>
  </si>
  <si>
    <t>Fíla, Jan;Záveská Drábková, Lenka;Gibalová, Antónia;Honys, David</t>
  </si>
  <si>
    <t>When simple meets complex: Pollen and the -omics</t>
  </si>
  <si>
    <t>Novák, Ondřej;Antoniadi, I.;Ljung, K.</t>
  </si>
  <si>
    <t>High-Resolution Cell-Type Specific Analysis of Cytokinins in Sorted Root Cell Populations of Arabidopsis thaliana</t>
  </si>
  <si>
    <t>Steuernagel, B.;Vrána, Jan;Karafiátová, Miroslava;Wulff, B. B. H.;Doležel, Jaroslav</t>
  </si>
  <si>
    <t>Rapid gene isolation using MutChromSeq</t>
  </si>
  <si>
    <t>Petrovská, Beáta;Šebela, M.;Doležel, Jaroslav</t>
  </si>
  <si>
    <t>Discovering the World of Plant Nuclear Proteins (Chapter 2)</t>
  </si>
  <si>
    <t>Havlíček, Libor;Šturc, Antonín;Kryštof, Vladimír;Jorda, Radek;Pospíšil, Tomáš;Zahler, S.;Vollmar, A.;Strnad, Miroslav</t>
  </si>
  <si>
    <t>5-Substituované 7-[4-(2-pyridyl)fenylmethylamino]-3-isopropylpyrazolo[4,3-d]pyrimidiny, jejich použití jako léčiva, a farmaceutické přípravky</t>
  </si>
  <si>
    <t>Szüčová, Lucie;Zatloukal, Marek;Spíchal, Lukáš;Fröhlich, L.;Doležal, Karel;Strnad, Miroslav;Massino, F. J.</t>
  </si>
  <si>
    <t>6, 9-DISUBSTITUTED PURINE DERIVATIVES FOR COSMETIC USE</t>
  </si>
  <si>
    <t>Ústav experimentální medicíny AV ČR, v. v. i.</t>
  </si>
  <si>
    <t>Petrenko, Yuriy;Syková, Eva;Čejková, Jitka;Vacková, Irena;Groh, Tomáš</t>
  </si>
  <si>
    <t>Prostředek pro uchování, transport a aplikaci kmenových buněk</t>
  </si>
  <si>
    <t>Churpita, Olexandr;Dejneka, Alexandr;Kubinová, Šárka</t>
  </si>
  <si>
    <t>Zdroj nízkoteplotního plazmatu, zejména pro generaci plazmatu při využití v medicínských bioaplikacích</t>
  </si>
  <si>
    <t>Ústav fotoniky a elektroniky AV ČR, v. v. i.</t>
  </si>
  <si>
    <t>Lísalová, Hana;Brynda, Eduard;Víšová, Ivana;Houska, Milan;Surman, František;Mrkvová, Kateřina;Chadtová Song, Xue;Homola, Jiří</t>
  </si>
  <si>
    <t>Způsob přípravy povrchu substrátu obsahujícího karboxybetainové funkční skupiny</t>
  </si>
  <si>
    <t>Rodriguez-Emmenegger, Cesar;Surman, František;Brynda, Eduard;Riedel, Tomáš;Houska, Milan;Lísalová, Hana;Homola, Jiří</t>
  </si>
  <si>
    <t>Polymerní kartáče odolné proti depozici složek biologických médií, způsob jejich přípravy a jejich použití</t>
  </si>
  <si>
    <t>Peterka, Pavel;Koška, Pavel;Podrazký, Ondřej;Matějec, Vlastimil;Kašík, Ivan</t>
  </si>
  <si>
    <t>Zesilovací modul, způsob jeho výroby a pláštěm čerpané optické zařízení jej obsahující</t>
  </si>
  <si>
    <t>Ústav fyzikální chemie J. Heyrovského AV ČR, v. v. i.</t>
  </si>
  <si>
    <t>Španěl, Patrik;Smith, D.</t>
  </si>
  <si>
    <t>Selected Ion Flow Tube (SIFT) Applications in Mass Spectrometry</t>
  </si>
  <si>
    <t>Supiňková, Taťána;Jirka, Ivan;Drahokoupil, Jan;Langmaier, Jan;Fíla, V.;Brabec, Libor;Kočiřík, Milan</t>
  </si>
  <si>
    <t>REMOVAL OF DIQUATERNARY AMMONIUM CATIONS FROM AS-SYNTHESIZED SSZ-16 ZEOLITE</t>
  </si>
  <si>
    <t>Peterka, F.;Prudil, J.;Šubrt, Jan;Jirkovský, Jaromír;Hochmannová, L.</t>
  </si>
  <si>
    <t>Akrylátová nátěrová hmota s fotokatalytickou funkcí</t>
  </si>
  <si>
    <t>Ústav fyziky atmosféry AV ČR, v. v. i.</t>
  </si>
  <si>
    <t>Hospodarsky, G. B.;Menietti, J. D.;Píša, David;Kurth, W. S.;Gurnett, D. A.;Persoon, A. M.;Leisner, J. S.;Averkamp, T. F.</t>
  </si>
  <si>
    <t>Plasma wave observations with Cassini at Saturn</t>
  </si>
  <si>
    <t>Burešová, Dalia;Laštovička, Jan</t>
  </si>
  <si>
    <t>Differences in midlatitude ionospheric response to magnetic disturbances at northern and southern hemispheres and anomalous response during the last extreme solar minimum</t>
  </si>
  <si>
    <t>Meteorology and atmospheric sciences</t>
  </si>
  <si>
    <t>Sokol, Zbyněk;Řezáčová, Daniela</t>
  </si>
  <si>
    <t>NJZ EDU – distribuce kapek úletu z chladicích věží a vyhodnocení vlivů chladicích věží na tvorbu lokálních námraz</t>
  </si>
  <si>
    <t>Chum, Jaroslav;Liu, J. Y.;Cabrera, M. A.</t>
  </si>
  <si>
    <t>Nonlinear coseismic infrasound waves in the upper atmosphere and ionosphere</t>
  </si>
  <si>
    <t>Řezáčová, Daniela;Szintai, B.;Jakubiak, B.;Yano, J.- I.;Turner, S.</t>
  </si>
  <si>
    <t>Verification of high resolution precipitation forecast by radar-based data</t>
  </si>
  <si>
    <t>Pop, Lukáš;Hanslian, David;Sokol, Zbyněk</t>
  </si>
  <si>
    <t>Interaktivní mapa extrémních rychlostí větru na území ČR</t>
  </si>
  <si>
    <t>Hanslian, David;Pop, Lukáš;Pelikán, Emil;Eben, Kryštof;Krč, Pavel;Juruš, Pavel;Zahradníček, P.</t>
  </si>
  <si>
    <t>Interaktivní mapa větru a podmínek pro malé větrné elektrárny ve výšce 10 m na území ČR</t>
  </si>
  <si>
    <t>Studie vlivu na mikroklima a stanovení zastínění vlečkou pro NJZ v lokalitě EDU jako podklad pro dokumentaci EIA</t>
  </si>
  <si>
    <t>Ústav fyziky materiálů AV ČR, v. v. i.</t>
  </si>
  <si>
    <t>Šob, Mojmír;Šesták, Pavel;Černý, Miroslav;Řehák, Petr;Všianská, Monika;Zelený, Martin;Pavlů, Jana;Friák, Martin;Komárek, T.;Svoboda, O.;Nezval, D.</t>
  </si>
  <si>
    <t>QUANTUM-MECHANICAL SIMULATIONSnOF INTERFACES IN ADVANCED MATERIALS</t>
  </si>
  <si>
    <t>Watson, A.;Kroupa, Aleš;Dinsdale, A.;Vřešťál, J.;Brož, P.;Zemanová, Adéla</t>
  </si>
  <si>
    <t>Computational Thermodynamics: From Experiments to Applications</t>
  </si>
  <si>
    <t>Kroupa, Aleš;Watson, A.;Mucklejohn, S.;Ipser, H.;Dinsdale, A.;Andersson, D.</t>
  </si>
  <si>
    <t>Lead-Free Soldering: Environmentally Friendly Electronics</t>
  </si>
  <si>
    <t>Pokorný, Pavel</t>
  </si>
  <si>
    <t>Envoromntální komora pro únavové zkoušky prováděné za snížené a zvýšené vlhkosti</t>
  </si>
  <si>
    <t>Ústav fyziky plazmatu AV ČR, v. v. i.</t>
  </si>
  <si>
    <t>Hrabovský, Milan</t>
  </si>
  <si>
    <t>Plasma Gasification of Organic Waste and Biomass, chapter 7</t>
  </si>
  <si>
    <t>Lukeš, Petr</t>
  </si>
  <si>
    <t>International Conference on Plasmas with Liquids (ICPL 2017)</t>
  </si>
  <si>
    <t>Hoelzl, M.;Kripner, Lukáš;Urban, Jakub;Mlynářová, Kateřina</t>
  </si>
  <si>
    <t>JOREK General Meeting 2017</t>
  </si>
  <si>
    <t>Hlína, Michal;Mašláni, Alan;Medřický, Jan;Kotlan, Jiří;Mušálek, Radek;Hrabovský, Milan</t>
  </si>
  <si>
    <t>DIAGNOSTICS OF HYBRID WATER/ARGON THERMAL PLASMA JET WITH WATER, ETHANOL AND THEIR MIXTURE INJECTION TO PLASMA</t>
  </si>
  <si>
    <t>Pintr, Pavel;Rail, Zdeněk;Macner, David</t>
  </si>
  <si>
    <t>Analýza a vývoj difuzoru slunečního záření</t>
  </si>
  <si>
    <t>Rail, Zdeněk;Pintr, Pavel;Melich, Zbyněk;Vápenka, David</t>
  </si>
  <si>
    <t>Optický návrh fotografické komory s elipsoidálním primárním zrcadlem. 1.část.</t>
  </si>
  <si>
    <t>Matoušek, Ondřej;Lédl, Vít;Psota, Pavel;Vojtíšek, Petr</t>
  </si>
  <si>
    <t>Měření planparalelních optických elementů pomocí multivlnné interferometrie</t>
  </si>
  <si>
    <t>Entler, Slavomír;Ďuran, Ivan</t>
  </si>
  <si>
    <t>Kovové Hallovy senzory.</t>
  </si>
  <si>
    <t>Kalous, P.;Lédl, Vít;Melich, Radek;Pintr, Pavel</t>
  </si>
  <si>
    <t>Optický prvek</t>
  </si>
  <si>
    <t>Entler, Slavomír;Mlynář, Jan</t>
  </si>
  <si>
    <t>Spoutání slunce</t>
  </si>
  <si>
    <t>Horodyská, Petra;Melich, Radek</t>
  </si>
  <si>
    <t>PROBA3 Coronograph System Progress Report</t>
  </si>
  <si>
    <t>Lédl, Vít;Melich, Radek;Vít, Tomáš</t>
  </si>
  <si>
    <t>METIS mirror M2 FS</t>
  </si>
  <si>
    <t>Ústav geoniky AV ČR, v. v. i.</t>
  </si>
  <si>
    <t>Kirchner, Karel</t>
  </si>
  <si>
    <t>The Dyje Canyon-like Valley: Geomorphological Landscape of Deep Valley at the Eastern Part of the Marginal Slope of Bohemian Massif</t>
  </si>
  <si>
    <t>Ptáček, Jiří;Koníček, Petr;Holečko, J.;Przeczek, A.;Waclawik, Petr;Pavelek, Z.;Macura, M.;Kajzar, Vlastimil;Kukutsch, Radovan</t>
  </si>
  <si>
    <t>Rockbursts in Ostrava Karviná Coalfield</t>
  </si>
  <si>
    <t>Mining and mineral processing</t>
  </si>
  <si>
    <t>Koníček, Petr</t>
  </si>
  <si>
    <t>Destressing</t>
  </si>
  <si>
    <t>Koníček, Petr;Souček, Kamil;Konečný, Pavel</t>
  </si>
  <si>
    <t>ISRM European Rock Mechanics Symposium EUROCK 2017</t>
  </si>
  <si>
    <t>Waclawik, Petr;Kukutsch, Radovan;Kajzar, Vlastimil;Ptáček, Jiří;Staš, Lubomír</t>
  </si>
  <si>
    <t>Závěrečná zpráva - Hodnocení monitoringu napěťodeformačního stavu horninového masivu při dobývání sloje 30 (634) v rámci zkušebního provozu dobývací metody chodba-pilíř v OPJ Dolu ČSM-SEVER</t>
  </si>
  <si>
    <t>Stojanov, R.;Duží, Barbora;Kelman, I.;Němec, D.;Procházka, D.</t>
  </si>
  <si>
    <t>Radzimski, A.;Weinsziehr, T.;Bartke, S.;Hagemann, N.;Klusáček, Petr;Martinát, Stanislav;Grossmann, K.</t>
  </si>
  <si>
    <t>Teaching Energy Poverty. Lessons Learnt From an International Research &amp; Teaching Initiative on Energy Vulnerability in Five Cities</t>
  </si>
  <si>
    <t>Vavro, Martin;Souček, Kamil;Staš, Lubomír;Vavro, Leona</t>
  </si>
  <si>
    <t>Shrnutí zahraničních poznatků o vzniku a vývoji EDZ v krystalinických horninách - rešerše</t>
  </si>
  <si>
    <t>Špaček, P.;Roštínský, Pavel;Tábořík, P.;Valenta, J.</t>
  </si>
  <si>
    <t>Jaderná elektrárna Dukovany. Paleoseismologický průzkum lokality NJZ EDU (DBZ). II. etapa. DP-4. Průzkum příčných lineamentů</t>
  </si>
  <si>
    <t>Waclawik, Petr;Ptáček, Jiří;Kukutsch, Radovan;Kajzar, Vlastimil;Koníček, Petr;Souček, Kamil;Staš, Lubomír</t>
  </si>
  <si>
    <t>Dílčí zpráva IV/2016 - Hodnocení monitoringu napěťodeformačního stavu horninového masivu při dobývání sloje 30 (634) v rámci zkušebního provozu dobývací metody chodba - pilíř v OPJ Dolu ČSM - SEVER</t>
  </si>
  <si>
    <t>Ústav hematologie a krevní transfúze</t>
  </si>
  <si>
    <t>Lesný, Petr</t>
  </si>
  <si>
    <t>Validační protokol v rámci projektu prokazující, že navržený postup přípravy antivirových T buněk včetně metody jejich testování lze použít pro rutinní výrobu antivirových T buněk</t>
  </si>
  <si>
    <t>Čermák, Jaroslav;Jonášová, A.;Starý, J.</t>
  </si>
  <si>
    <t>Myelodysplastický syndrom</t>
  </si>
  <si>
    <t>Fuchs, Ota</t>
  </si>
  <si>
    <t>Myelodysplastic syndromes</t>
  </si>
  <si>
    <t>Cetkovský, Petr;Mayer, J.;Starý, J. et al.</t>
  </si>
  <si>
    <t>Transplantace kostní dřeně a periferních hematopoetických buněk</t>
  </si>
  <si>
    <t>Genetic mutations identified in myelodysplastic syndromes and their significance</t>
  </si>
  <si>
    <t>Masopust, J.;Písačka, Martin</t>
  </si>
  <si>
    <t>Praktická imunohematologie</t>
  </si>
  <si>
    <t>Votavová, Hana;Dostálová-Merkerová, Michaela</t>
  </si>
  <si>
    <t>Nekódující RNA: ovlivní nová éra molekulární biologie výzkum a diagnostiku MDS?</t>
  </si>
  <si>
    <t>Dyr, Jan Evangelista;Štikarová, Jana;Suttnar, Jiří;Kuželová, Kateřina;Šácha, P.;Loužil, Jan;Chrastinová, Leona;Hlaváčková, Alžběta;Kotlín, Roman</t>
  </si>
  <si>
    <t>Role trombinu v koagulaci</t>
  </si>
  <si>
    <t>Přihláška patentu pro dekontaminační postup</t>
  </si>
  <si>
    <t>Ústav chemických procesů AV ČR, v. v. i.</t>
  </si>
  <si>
    <t>Sobek, Jiří;Polák, J.;Hájek, Milan</t>
  </si>
  <si>
    <t>Způsob rozdružování obalového kompozitního materiálu.</t>
  </si>
  <si>
    <t>Šolcová, Olga;Kaštánek, František;Dytrych, Pavel;Bumba, Jakub;Fajgar, Radek</t>
  </si>
  <si>
    <t>Způsob výroby silicidu hořečnatého a jeho zpracování.</t>
  </si>
  <si>
    <t>Obr, T.;Kuncová, Gabriela;Šabata, Stanislav</t>
  </si>
  <si>
    <t>Transparentní obalová fólie s naneseným optickým indikátorem kyslíku a způsob její výroby.</t>
  </si>
  <si>
    <t>Gruber, Václav</t>
  </si>
  <si>
    <t>Způsob získávání lanthanoidů z odpadních NIB magnetů.</t>
  </si>
  <si>
    <t>Izák, Pavel;Žitková, Andrea;Vejražka, Jiří;Sedláková, Zuzana;Morávková, Lenka</t>
  </si>
  <si>
    <t>Čištění surového bioplynu až na kvalitu CNG dle normy 133/2010.</t>
  </si>
  <si>
    <t>Klusoň, Petr;Krystyník, Pavel;Tito, Duarte Novaes;Mašín, P.;Kroužek, J.</t>
  </si>
  <si>
    <t>Zařízení pro dekontaminaci vody s obsahem toxických kovů.</t>
  </si>
  <si>
    <t>Sobek, Jiří;Storch, Jan;Broda, M.;Nehyba, A.;Kynařová, E.</t>
  </si>
  <si>
    <t>Zařízení pro přípravu papíroviny, zejména papíroviny s plnivem.</t>
  </si>
  <si>
    <t>Extrakční jednotka pro recyklaci permanentních magnetů typu NIB (neodym – bor – železo).</t>
  </si>
  <si>
    <t>Hájek, Milan;Sobek, Jiří;Mašín, P.;Váňová, H.</t>
  </si>
  <si>
    <t>Způsob dekontaminace tuhých materiálů a zařízení k jeho provádění.</t>
  </si>
  <si>
    <t>Jakubec, Martin;Velíšek, Petr;Storch, Jan;Žádný, Jaroslav;Vokál, J.</t>
  </si>
  <si>
    <t>Syntéza enantiomerně čistých N-substituovaných helicenů.</t>
  </si>
  <si>
    <t>Ústav informatiky AV ČR, v. v. i.</t>
  </si>
  <si>
    <t>van Leeuwen, J.;Wiedermann, Jiří</t>
  </si>
  <si>
    <t>Knowledge, Representation and the Dynamics of Computation</t>
  </si>
  <si>
    <t>Drabinová, Adéla;Martinková, Patrícia;Zvára, K.</t>
  </si>
  <si>
    <t>difNLR: Detection of Dichotomous Differential Item Functioning (DIF) by Non-Linear Regression Function</t>
  </si>
  <si>
    <t>Řimnáč, Martin; Štuller, Július</t>
  </si>
  <si>
    <t>SOFSEM 2016. 42nd International Conference on Current Trends in Theory and Practice of Computer Science</t>
  </si>
  <si>
    <t>Ústav jaderné fyziky AV ČR, v. v. i.</t>
  </si>
  <si>
    <t>Dragoun, Otokar;Vénos, Drahoslav</t>
  </si>
  <si>
    <t>Constraints on the Active and Sterile Neutrino Masses from Beta-Ray Spectra: Past, Present and Future</t>
  </si>
  <si>
    <t>Particles and field physics</t>
  </si>
  <si>
    <t>Pulec, Zdeněk;Štursa, Jan;Zach, Václav;Čihák, Milan</t>
  </si>
  <si>
    <t>Vnitřní rotační terč pro ozařování vrstvy pevného materiálu</t>
  </si>
  <si>
    <t>Macková, Anna</t>
  </si>
  <si>
    <t>Šikovní jaderní pomocníci</t>
  </si>
  <si>
    <t>Seifert, Daniel;Jelínek, P.;Marešová, L.;Sedláček, Juraj;Lebeda, Ondřej;Ráliš, Jan;Holčák, P.</t>
  </si>
  <si>
    <t>Stínící kontejner pro pevnolátkový terč</t>
  </si>
  <si>
    <t>Ústav makromolekulární chemie AV ČR, v. v. i.</t>
  </si>
  <si>
    <t>Chytil, Petr;Kostka, Libor;Etrych, Tomáš</t>
  </si>
  <si>
    <t>Structural design and synthesis of polymer prodrugs</t>
  </si>
  <si>
    <t>Hrubý, Martin;Vetrík, Miroslav;Kučka, Jan;Macková, Hana;Štěpánek, Petr;Mattová, J.;Poučková, P.;Urbánek, P.</t>
  </si>
  <si>
    <t>Polymer na bázi polysacharidu a jeho použití k prevenci a léčbě Wilsonovy choroby</t>
  </si>
  <si>
    <t>Hrubý, Martin;Filippov, Sergey K.;Štěpánek, Petr</t>
  </si>
  <si>
    <t>Biomedical application of block copolymers</t>
  </si>
  <si>
    <t>Sedláková, Zdeňka;Poláková, Lenka</t>
  </si>
  <si>
    <t>Oral Preparation</t>
  </si>
  <si>
    <t>Ministerstvo zahraničních věcí</t>
  </si>
  <si>
    <t>Ústav mezinárodních vztahů, v.v.i.</t>
  </si>
  <si>
    <t>Territorial (se)cession in light of recent events in Crimea</t>
  </si>
  <si>
    <t>Ivic, Sanja</t>
  </si>
  <si>
    <t>European identity and citizenship : between modernity and postmodernity</t>
  </si>
  <si>
    <t>Hynek, Nik;Smetana, Michal;Paul, Thazha Varkey;Růžička, Jan;Wheeler, Nicholas J.;Acton, James Mark;Persbo, Andreas;Tannenwald, Nina;Ware, Alyn;Ludvík, Jan;Colby, Elbridge;Brooks, Linton Forrestall;Kristensen, Hans Møller;Sokov, Nikolai;Ritchie, Nick;Pelop</t>
  </si>
  <si>
    <t>Global nuclear disarmament : strategic, political, and regional perspectives</t>
  </si>
  <si>
    <t>Sigalas, Emmanuel</t>
  </si>
  <si>
    <t>Europe in space: the European parliament's justification arsenal</t>
  </si>
  <si>
    <t>Čejka, Marek;Kořan, Roman</t>
  </si>
  <si>
    <t>Rabbis of our time : authorities of Judaism in the religious and political ferment of modern times</t>
  </si>
  <si>
    <t>Šimečka, Michal</t>
  </si>
  <si>
    <t>From democracy assistance to importing transition experience: the case of post-Soviet local government and defence reforms</t>
  </si>
  <si>
    <t>Tulmets, Elsa</t>
  </si>
  <si>
    <t>Rationalist and constructivist approaches to the European Neighbourhood Policy: a growing prevalence of interests over identity?</t>
  </si>
  <si>
    <t>Mach, Jiří;Tallis, Benjamin</t>
  </si>
  <si>
    <t>Prague Insecurity Conference</t>
  </si>
  <si>
    <t>Kolmašová, Šárka</t>
  </si>
  <si>
    <t>Proměny konceptu humanitární intervence: od Rwandy po Libyi</t>
  </si>
  <si>
    <t>Kořan, Michal</t>
  </si>
  <si>
    <t>East Central Europe and the Future of Democracy: A Case for a Transatlantic Democratic Reset</t>
  </si>
  <si>
    <t>Galeotti, Mark;Božková, Lucie</t>
  </si>
  <si>
    <t>Russia's 'Hybrid War': What Does it Really Mean, and How Should the West Respond?</t>
  </si>
  <si>
    <t>Eichler, Jan</t>
  </si>
  <si>
    <t>War, peace and international security: from Sarajevo to Crimea</t>
  </si>
  <si>
    <t>Tůma, Miroslav</t>
  </si>
  <si>
    <t>Íránská jaderná dohoda a širší mezinárodní souvislosti</t>
  </si>
  <si>
    <t>Šimečka, Michal;Tallis, Benjamin</t>
  </si>
  <si>
    <t>European Global Strategy: Process, Outcome, Implications</t>
  </si>
  <si>
    <t>Bergerová, Linda;Kratochvíl, Petr</t>
  </si>
  <si>
    <t>Prague European Summit 2016</t>
  </si>
  <si>
    <t>Bergerová, Linda;Kořan, Michal</t>
  </si>
  <si>
    <t>8th International Symposium</t>
  </si>
  <si>
    <t>Dobešová, Lucie;Tallis, Benjamin</t>
  </si>
  <si>
    <t>6th Prague Agenda Conference</t>
  </si>
  <si>
    <t>Ústav molekulární genetiky AV ČR, v. v. i.</t>
  </si>
  <si>
    <t>Grekov, Igor;Pombinho, António R.;Šíma, Matyáš;Kobets, Tetyana;Bartůněk, Petr;Lipoldová, Marie</t>
  </si>
  <si>
    <t>PHARMACEUTICAL COMPOSITION COMPRISING DIPHENYLENEIODONIUM FOR TREATING DISEASES CAUSED BY THE PARASITES BELONGING TO THE FAMILY TRYPANOSOMATIDAE</t>
  </si>
  <si>
    <t>Škuta, Ctibor;Bartůněk, Petr</t>
  </si>
  <si>
    <t>Probes &amp; Drugs portal</t>
  </si>
  <si>
    <t>Brynda, Jiří;Cígler, P.;Gruner, B.;Řezáčová, Pavlína;Mader, Pavel;Šícha, V.;Bakardjiev, M.;Holub, J.;Džubák, P.;Hajdúch, M.</t>
  </si>
  <si>
    <t>Dráber, Pavel</t>
  </si>
  <si>
    <t>Monoklonální protilátka anti-TPX2 pro diagnostiku nádorových onemocnění</t>
  </si>
  <si>
    <t>Ústav organické chemie a biochemie AV ČR, v. v. i.</t>
  </si>
  <si>
    <t>Ježek, Jan;Hlaváček, Jan;Šebestík, Jaroslav</t>
  </si>
  <si>
    <t>Biomedical Applications of Acridines: Derivatives, Syntheses, Properties and Biological Activities with a Focus on Neurodegenerative Diseases</t>
  </si>
  <si>
    <t>Daďová, Jitka;Cahová, Hana;Hocek, Michal</t>
  </si>
  <si>
    <t>Polymerase Synthesis of Base-Modified DNA</t>
  </si>
  <si>
    <t>Teplý, Filip;Hájek, Miroslav</t>
  </si>
  <si>
    <t>Helquat derivatives, preparation thereof, and use thereof as medicaments</t>
  </si>
  <si>
    <t>Řehoř, Ivan;Šlegerová, Jitka;Havlík, Jan;Raabová, Helena;Hývl, Jakub;Muchová, Eva;Cígler, Petr</t>
  </si>
  <si>
    <t>Nanodiamonds: Behavior in Biological Systems and Emerging Bioapplications</t>
  </si>
  <si>
    <t>Maletínská, Lenka;Železná, Blanka;Blechová, Miroslava;Popelová, Andrea</t>
  </si>
  <si>
    <t>Lipidated peptides as anti-obesity agents</t>
  </si>
  <si>
    <t>Ústav pro českou literaturu AV ČR, v. v. i.</t>
  </si>
  <si>
    <t>Jacková, Magdaléna</t>
  </si>
  <si>
    <t>Nejmírnější Pallas: hry určené gramatikálním třídám jezuitských gymnázií</t>
  </si>
  <si>
    <t>Plecháč, Petr;Kolár, Robert</t>
  </si>
  <si>
    <t>Kapitoly z korpusové versologie</t>
  </si>
  <si>
    <t>Madl, Claire</t>
  </si>
  <si>
    <t>Langue et édition scolaire en Bohême au temps de la réforme de Marie-Thérèse. Retour sur une grande question et de petits livres</t>
  </si>
  <si>
    <t>Kořínková, Lucie</t>
  </si>
  <si>
    <t>František Gellner: Text – obraz – kontext</t>
  </si>
  <si>
    <t>Matonoha, Jan;Müller, Richard;Šidák, Pavel;Šebek, Josef;Češka, J.;Fulka, J.;Lukavec, J.</t>
  </si>
  <si>
    <t>Za (de)konstruktivismem: kritické koncepty (post)poststrukturální literární a kulturní teorie</t>
  </si>
  <si>
    <t>Říhová, Zuzana</t>
  </si>
  <si>
    <t>Vprostřed davu: česká avantgarda mezi individualismem a kolektivismem</t>
  </si>
  <si>
    <t>Fedrová, Stanislava;Jedličková, Alice</t>
  </si>
  <si>
    <t>Viditelné popisy : vizualita, sugestivita a intermedialita literární deskripce</t>
  </si>
  <si>
    <t>Piorecký, Karel</t>
  </si>
  <si>
    <t>Česká literatura a nová média</t>
  </si>
  <si>
    <t>Píša, Petr</t>
  </si>
  <si>
    <t>„Damit es ohne Banstandungen durchgeht“. Strategien im Umgang mit der vormärzlichen Zensur in Böhmen am Beispiel von Václav Hanka</t>
  </si>
  <si>
    <t>Piorecká, Kateřina</t>
  </si>
  <si>
    <t>Psaní na dotek: materialita textu a proces psaní v české literární kultuře 1885–1989</t>
  </si>
  <si>
    <t>Burget, Eduard</t>
  </si>
  <si>
    <t>Dramatik na pranýři : podivný osud spisovatele Františka Zavřela</t>
  </si>
  <si>
    <t>For a New Novel: Milada Součková and Czech Modernist Fiction in the 1930s’</t>
  </si>
  <si>
    <t>Smyčka, Václav</t>
  </si>
  <si>
    <t>„The lost girl“: das nomadische Leben der Bilder von Flucht und Vertreibung</t>
  </si>
  <si>
    <t>Ústav pro hydrodynamiku AV ČR, v. v. i.</t>
  </si>
  <si>
    <t>Pivokonský, Radek</t>
  </si>
  <si>
    <t>RheoCalc – Software for calculation of linear viscoelastic spectra</t>
  </si>
  <si>
    <t>Hnilica, Jan;Slámová, Romana</t>
  </si>
  <si>
    <t>IDF.exe 1.0</t>
  </si>
  <si>
    <t>Pivokonský, Martin;Pivokonská, Lenka;Janda, V.</t>
  </si>
  <si>
    <t>Způsob zvýšení efektivity odstranění organických látek produkovaných sinicemi a řasami při úpravě vlastností vody koagulací</t>
  </si>
  <si>
    <t>Fiedler, J.;Mágr, Z.;Tesař, Miroslav</t>
  </si>
  <si>
    <t>Odolná monitorovací stanice</t>
  </si>
  <si>
    <t>Ústav pro jazyk český AV ČR, v. v. i.</t>
  </si>
  <si>
    <t>Homolková, Milada;Dragoun, Michal;Čornej, Petr;Mutlová, Petra;Studničková, Milada;Pytlíková, Markéta;Voleková, Kateřina;Kreisingerová, Hana;Lukšová, Zuzana;Svobodová, Andrea</t>
  </si>
  <si>
    <t>Tabule staré a nové barvy Mikuláše z Drážďan ve staročeském překladu</t>
  </si>
  <si>
    <t>Bičan, Aleš;Boček, Vít;Janyšková, Ilona;Karlíková, Helena;Malčík, Petr;Šarapatková, Žofie;Villnow Komárková, Jana;Vykypěl, Bohumil</t>
  </si>
  <si>
    <t>Etymologický slovník jazyka staroslověnského 18. Vět7 - zakon7</t>
  </si>
  <si>
    <t>Hoffmannová, Jana;Homoláč, Jiří;Chvalovská, Eliška;Jílková, Lucie;Kaderka, Petr;Mareš, Petr;Mrázková, Kamila</t>
  </si>
  <si>
    <t>Stylistika mluvené a psané češtiny</t>
  </si>
  <si>
    <t>Bílková, Jana;Esvan, Francois;Klímová, Jana;Koutová, Marta;Nádeníček, Petr;Najbrtová, Kateřina;Novotná, Renata;Osolsobě, Klára;Šimandl, Josef;Štícha, František;Veselý, Luboš;Veselý, Vojtěch;Vondráček, Miloslav</t>
  </si>
  <si>
    <t>Slovník afixů užívaných v češtině</t>
  </si>
  <si>
    <t>Čermáková, Alena;Čurdová, Veronika;Děngeová, Zuzana;Holcová, Martina;Kochová, Pavla;Kroupová, Magdalena;Lišková, Michaela;Machálková, Lucie;Martincová, Olga;Michalec, Vít;Mžourková, Hana;Neprašová, Renáta;Nová, Jana;Opavská, Zdeňka;Pernicová, Helena;Proch</t>
  </si>
  <si>
    <t>Kapitoly z koncepce Akademického slovníku současné češtiny</t>
  </si>
  <si>
    <t>Čermáková, Anna;Komrsková, Zuzana;Kopřivová, Marie;Poukarová, Petra</t>
  </si>
  <si>
    <t>Between Syntax and Pragmatics: The Causal Conjunction Protože in Spoken and Written Czech</t>
  </si>
  <si>
    <t>Zaepernicková, E.;Havlík, Martin</t>
  </si>
  <si>
    <t>Prozodické aspekty reprodukované řeči v konverzačních příbězích</t>
  </si>
  <si>
    <t>Havlík, Martin</t>
  </si>
  <si>
    <t>Sociálně motivované variování výslovnosti cizích slov</t>
  </si>
  <si>
    <t>Štěpán, Pavel</t>
  </si>
  <si>
    <t>Pomístní jména v Čechách z pohledu slovotvorného</t>
  </si>
  <si>
    <t>Štěpánová, Veronika</t>
  </si>
  <si>
    <t>Kolísání znělosti souhlásek v přejatých slovech v češtině: Výsledky výzkumu výslovnostního úzu</t>
  </si>
  <si>
    <t>Hoffmannová, Jana;Poukarová, Petra;Komrsková, Zuzana</t>
  </si>
  <si>
    <t>Reprodukce řeči/myšlení v mluvených projevech jako předmět korpusového výzkumu</t>
  </si>
  <si>
    <t>Pergler, Jiří</t>
  </si>
  <si>
    <t>K funkčnímu využití verbálních substantiv ve staré a střední češtině</t>
  </si>
  <si>
    <t>Vykypěl, Bohumil</t>
  </si>
  <si>
    <t>Problems of etymology</t>
  </si>
  <si>
    <t>Dvořáková, Žaneta</t>
  </si>
  <si>
    <t>Literární onomastika. Antroponyma</t>
  </si>
  <si>
    <t>Perspektiven auf die Geschichte des Tschechischen und die tschechische Geschichte</t>
  </si>
  <si>
    <t>Ústav pro soudobé dějiny AV ČR, v. v. i.</t>
  </si>
  <si>
    <t>Štrbáňová, Soňa</t>
  </si>
  <si>
    <t>Holding Hands with Bacteria. The Life and Work of Marjory Stephenson</t>
  </si>
  <si>
    <t>Krátká, Lenka</t>
  </si>
  <si>
    <t>Domovský přístav Praha. Československá námořní plavba v letech 1948 až 1989</t>
  </si>
  <si>
    <t>Maršálek, Zdenko</t>
  </si>
  <si>
    <t>„Česká“ nebo „československá“ armáda? Národnostní složení československých vojenských jednotek v zahraničí v letech 1939-1945</t>
  </si>
  <si>
    <t>Smetana, Vít</t>
  </si>
  <si>
    <t>Ani vojna, ani mír. Velmoci, Československo a střední Evropa v sedmi dramatech na prahu druhé světové a studené války</t>
  </si>
  <si>
    <t>Schindler-Wisten, Petra</t>
  </si>
  <si>
    <t>O chalupách a lidech. Chalupářství v českých zemích v období tzv. normalizace a transformace</t>
  </si>
  <si>
    <t>Tůma, Oldřich</t>
  </si>
  <si>
    <t>„Was wäre wenn“ auf tschechische</t>
  </si>
  <si>
    <t>Vaněk, Miroslav;Krátká, Lenka;Wohlmuth Markupová, Jana</t>
  </si>
  <si>
    <t>Metodika pro realizaci orálněhistorického výzkumu v prostředí výzkumných ústavů, vědeckých pracovišť a  „intelektuálních elit“</t>
  </si>
  <si>
    <t>Suk, Jiří;Kopeček, Michal;Andělová, K.;Vilímek, Tomáš;Hermann, Tomáš;Zahradníček, Tomáš</t>
  </si>
  <si>
    <t>Šest kapitol o disentu</t>
  </si>
  <si>
    <t>Šimůnek, Michal V.</t>
  </si>
  <si>
    <t>Remarks on the History of Genetic Counselling in Czechoslovakia 1945–1990</t>
  </si>
  <si>
    <t>Vaněk, Miroslav; Mücke, Pavel</t>
  </si>
  <si>
    <t>Velvet revolutions. An oral history of Czech society</t>
  </si>
  <si>
    <t>Roubal, Petr</t>
  </si>
  <si>
    <t>Československé spartakiády</t>
  </si>
  <si>
    <t>Olšáková, Doubravka;Josephson, P.R.;Štanzel, A.;Wysokińska, B.;Borvendég, Z.;Palasik, M.</t>
  </si>
  <si>
    <t>In the Name of the Great Work. Stalin's Plan for the Transformation of Nature and its Impact in Eastern Europe</t>
  </si>
  <si>
    <t>Ústav přístrojové techniky AV ČR, v. v. i.</t>
  </si>
  <si>
    <t>Buchta, Zdeněk;Číp, Ondřej;Čížek, Martin;Hucl, Václav;Lazar, Josef</t>
  </si>
  <si>
    <t>Zařízení pro kalibraci délky předmětu</t>
  </si>
  <si>
    <t>Mikel, Břetislav;Helán, Radek;Urban, F.</t>
  </si>
  <si>
    <t>Optovláknový senzor a sestava pro měření rozložení teploty</t>
  </si>
  <si>
    <t>Horáček, Miroslav;Matějka, Milan;Krátký, Stanislav;Meluzín, Petr;Kolařík, Vladimír</t>
  </si>
  <si>
    <t>Difrakční opticky variabilní obrazové zařízení</t>
  </si>
  <si>
    <t>Horáček, Miroslav;Kolařík, Vladimír</t>
  </si>
  <si>
    <t>Opticky variabilní obrazové zařízení a způsob jeho přípravy</t>
  </si>
  <si>
    <t>Buchta, Zdeněk;Číp, Ondřej;Čížek, Martin;Hucl, Václav;Lazar, Josef;Šarbort, Martin;Řeřucha, Šimon;Konečný, Pavel</t>
  </si>
  <si>
    <t>Sestava pro kalibraci délky koncových měrek</t>
  </si>
  <si>
    <t>Konečný, Pavel;Kůr, J.;Buchta, Zdeněk;Číp, Ondřej;Čížek, Martin;Lazar, Josef</t>
  </si>
  <si>
    <t>Podavač</t>
  </si>
  <si>
    <t>Krzyžánek, Vladislav;Skoupý, Radim;Hrubanová, Kamila;Vaškovicová, Naděžda</t>
  </si>
  <si>
    <t>Kryo-držák pro SEM umožňující zobrazování tenkých vzorků v transmisním módu s možností prvkové a katodoluminiscenční analýzy</t>
  </si>
  <si>
    <t>Mrňa, Libor;Horník, Petr;Harašta, J.;Šebestová, Hana</t>
  </si>
  <si>
    <t>Zařízení pro hybridní svařování Laser-TIG</t>
  </si>
  <si>
    <t>Vondra, Vlastimil;Viščor, Ivo;Jurák, Pavel;Halámek, Josef;Plešinger, Filip;Kuna, M.;Leinveber, P.;Nekuda, V.</t>
  </si>
  <si>
    <t>Mrňa, L.;Řiháček, J.;Podaný, K.;Šarbort, Martin</t>
  </si>
  <si>
    <t>Solární absorbér se strukturovaným povrchem</t>
  </si>
  <si>
    <t>Plešinger, Filip;Jurčo, Juraj;Halámek, Josef;Jurák, Pavel</t>
  </si>
  <si>
    <t>UHF Solver 1.3</t>
  </si>
  <si>
    <t>UHF Solver 1.2</t>
  </si>
  <si>
    <t>Mikel, Břetislav;Helán, R.;Urban, F.;Jelínek, Michal</t>
  </si>
  <si>
    <t>Optovolokonnyj datčik dlja vimirjuvannja deformacij kontejnmenta jadernogo reaktora</t>
  </si>
  <si>
    <t>Volokonno-optičeskij datčik i komplekt dlja izmerenija deformacij zaščitnoj oboločki jadernogo reaktora</t>
  </si>
  <si>
    <t>Ústav státu a práva AV ČR, v. v. i.</t>
  </si>
  <si>
    <t>Müllerová, Hana</t>
  </si>
  <si>
    <t>Právo žít v příznivém životním prostředí jako nová součást ochrany osobnosti</t>
  </si>
  <si>
    <t>Sobek, Tomáš</t>
  </si>
  <si>
    <t>Srovnávat nesrovnatelné</t>
  </si>
  <si>
    <t>Doležal, Adam</t>
  </si>
  <si>
    <t>Eutanazie a rozhodnutí na konci života. Právní aspekty</t>
  </si>
  <si>
    <t>Šejvl, Michal</t>
  </si>
  <si>
    <t>Lidská práva jako subjektivní práva. Teoretické a historické aspekty.</t>
  </si>
  <si>
    <t>Malíř, Jan</t>
  </si>
  <si>
    <t>Panská sněmovna jako možné východisko pro debatu o budoucnosti Senátu?</t>
  </si>
  <si>
    <t>Retroaktivita jako diskursivní pojem?</t>
  </si>
  <si>
    <t>Hamerník, Pavel</t>
  </si>
  <si>
    <t>Regulace veřejné podpory profesionálnímu sportu jako příklad vyvažování zájmů na periferii práva EU</t>
  </si>
  <si>
    <t>Právní rozum a morální cit</t>
  </si>
  <si>
    <t>Malíř, Jan;Doležal, Tomáš</t>
  </si>
  <si>
    <t>Evropská úmluva o ochraně lidských práv a základních svobod a zdravotnictví: současný stav a perspektivy</t>
  </si>
  <si>
    <t>Doležal, Adam;Doležal, Tomáš</t>
  </si>
  <si>
    <t>Kauzalita v civilním právu se zaměřením na medicínskoprávní spory</t>
  </si>
  <si>
    <t>Práva zvířat, nebo lidské právo na ochranu zvířat?</t>
  </si>
  <si>
    <t>The Empire of Principe</t>
  </si>
  <si>
    <t>Štefko, Martin;Matejka, Ján;Feigerlová, Monika;Pichrt, J.</t>
  </si>
  <si>
    <t>Metodika k pracovní době a době odpočinku</t>
  </si>
  <si>
    <t>Güttler, Vojen;Matejka, Ján</t>
  </si>
  <si>
    <t>K otázkám některých základních lidských práv a svobod v souvislosti s právní ochranou biometrických údajů</t>
  </si>
  <si>
    <t>Ústav struktury a mechaniky hornin AV ČR, v. v. i.</t>
  </si>
  <si>
    <t>Pohořelý, Michael;Moško, Jaroslav;Zach, Boleslav;Šyc, Michal;Václavková, Šárka;Jeremiáš, Michal;Svoboda, Karel;Skoblia, S.;Beňo, Z.;Brynda, J.;Trakal, L.;Straka, Pavel;Bičáková, Olga;Innemanová, P.</t>
  </si>
  <si>
    <t>Materiálové a energetické využití suchého stabilizovaného čistírenského kalu - výroba biocharu středně-teplotní pomalou pyrolýzou.</t>
  </si>
  <si>
    <t>Suchý, Tomáš;Šupová, Monika;Sucharda, Zbyněk;Žaloudková, Margit;Denk, František;Horný, L.;Sedláček, R.;Chlup, H.;Ballay, R.;Čejka, Z.;Čejka ml., Z.</t>
  </si>
  <si>
    <t>Máca, J.;Schenk, Vladimír;Schenková, Zdeňka</t>
  </si>
  <si>
    <t>Eurokód 8: Navrhování konstrukcí odolných proti zemětřesení – Část 1: Obecná pravidla, seizmická zatížení a pravidla pro pozemní stavby. ČSN EN 1998-1 (73 0036);  ZMĚNA Z4</t>
  </si>
  <si>
    <t>Ústav teoretické a aplikované mechaniky AV ČR, v. v. i.</t>
  </si>
  <si>
    <t>Evolution equation of Lie-type for finite deformations, and its time-discrete integration</t>
  </si>
  <si>
    <t>Fíla, Tomáš;Vavřík, Daniel</t>
  </si>
  <si>
    <t>A multi-axial apparatus for carrying out x-ray measurements, particularly computed tomography</t>
  </si>
  <si>
    <t>Víceosé zařízení pro provádění rentgenových měření, zejména počítačové tomografie</t>
  </si>
  <si>
    <t>Kunecký, Jiří;Fajman, P.;Hasníková, Hana;Kuklík, P.;Kloiber, Michal;Sebera, V.;Tippner, J.</t>
  </si>
  <si>
    <t>Celodřevěné plátové spoje pro opravy historických konstrukcí</t>
  </si>
  <si>
    <t>Ševčík, Radek;Slížková, Zuzana;Mácová, Petra</t>
  </si>
  <si>
    <t>Zařízení na výrobu čistého vateritu</t>
  </si>
  <si>
    <t>Dvořák, L.;Tippner, J.;Kloiber, Michal</t>
  </si>
  <si>
    <t>Funkční vzorek olejových barev pro obnovu Libušína na Pustevnách</t>
  </si>
  <si>
    <t>Macounová, Dana;Bayer, K.;Slížková, Zuzana;Weber, J.;Navrátilová, Michaela;Ghaffari, E.;Hvězda, D.</t>
  </si>
  <si>
    <t>Konzervace litavských vápenců s využitím prostředků na bázi nanočástic hydroxidu vápenatého. Výsledky studií použití vápenných nanomateriálů pro konzervaci historických sochařských a architektonických děl z litavských vápenců v České republice a v Rakousk</t>
  </si>
  <si>
    <t>Válek, Jan;Skružná, Olga;Kozlovcev, Petr;Jiroušek, Josef;Frankeová, Dita;Viani, Alberto;Hauková, Petra;Sotiriadis, Konstantinos</t>
  </si>
  <si>
    <t>Funkční vzorek: Vápenná malta pro opravu a doplňky renesančních sgrafitových omítek</t>
  </si>
  <si>
    <t>Slížková, Zuzana;Frankeová, Dita;Nunes, Cristiana Lara;Janotová, Dana;Hauková, Petra</t>
  </si>
  <si>
    <t>Příprava omítky se zvýšenou mrazuvzdorností pro opravy historických staveb</t>
  </si>
  <si>
    <t>Válek, Jan;Matas, Tomáš;Jiroušek, Josef;van Halem, Eveline;Hauková, Petra;Frankeová, Dita;Frankl, Jiří;Tomanová, Olga;Panáček, Michal</t>
  </si>
  <si>
    <t>Návrh a výroba specializovaných vápenných pojiv pro obnovu památek s využitím historických technologií</t>
  </si>
  <si>
    <t>Juliš, Karel;Valach, Jaroslav;Frankl, Jiří;Štefcová, P.;Pech, M.;Kotyk, M.</t>
  </si>
  <si>
    <t>Metodika sledování a hodnocení světelných parametrů a biologických indikátorů vnitřního prostředí depozitářů a expozic</t>
  </si>
  <si>
    <t>Wolf, Benjamin;Šperl, Martin;Gajdoš, Lubomír</t>
  </si>
  <si>
    <t>Zařízení pro měření útlumu rychlosti rychlých projektilů při jejich průniku různými hmotami</t>
  </si>
  <si>
    <t>Drdácký, Miloš;Adámek, Jiří</t>
  </si>
  <si>
    <t>Handbuch für Baudiagnostik/Rukověť stavební diagnostiky</t>
  </si>
  <si>
    <t>Ústav teorie informace a automatizace AV ČR, v. v. i.</t>
  </si>
  <si>
    <t>Nagy, Ivan;Suzdaleva, Evgenia</t>
  </si>
  <si>
    <t>Algorithms and Programs of Dynamic Mixture Estimation. Unified Approach to Different Types of Components</t>
  </si>
  <si>
    <t>Valdman, Jan</t>
  </si>
  <si>
    <t>Applications from Engineering with MATLAB Concepts</t>
  </si>
  <si>
    <t>Flusser, Jan;Suk, Tomáš;Zitová, Barbara</t>
  </si>
  <si>
    <t>2D and 3D Image Analysis by Moments</t>
  </si>
  <si>
    <t>Kadlec, Jiří;Likhonina, Raissa</t>
  </si>
  <si>
    <t>Adaptive RLS Algorithms Reference Implementations</t>
  </si>
  <si>
    <t>Novozámský, Adam;Zita, Aleš;Šorel, Michal;Zitová, Barbara;Švec, J.G.;Vydrová, J.</t>
  </si>
  <si>
    <t>Automatické hodnocení videokymografických záznamů pro časnou diagnostiku a prevenci nádorových onemocnění hlasivek</t>
  </si>
  <si>
    <t>Vydrová, J.;Švec, J. G.;Zitová, Barbara;Novozámský, Adam;Zita, Aleš;Šorel, Michal</t>
  </si>
  <si>
    <t>METODIKA HODNOCENÍ PORUCH HLASU Z VIDEOKYMOGRAFICKÝCH ZÁZNAMŮ</t>
  </si>
  <si>
    <t>Böhm, Ondřej;Havrlant, Jan;Šolc, Jakub;Talich, Milan;Soukup, Lubomír;Antoš, Filip;Glöckner, M.;Závrská, M.</t>
  </si>
  <si>
    <t>Expertní systém monitoringu deformací rizikových objektů a lokalit - Modul IBIS Rádce</t>
  </si>
  <si>
    <t>Kadlec, Jiří;Pohl, Zdeněk;Kohout, Lukáš</t>
  </si>
  <si>
    <t>Python 1300 Sensor Video Processing in HW with EdkDSP 8xSIMD Accelerator for TE0720-03-2IF SoM on TE0701-05 Carrier</t>
  </si>
  <si>
    <t>Ústav termomechaniky AV ČR, v. v. i.</t>
  </si>
  <si>
    <t>Šimurda, David;Bodnár, T.;Fraunié, P.</t>
  </si>
  <si>
    <t>Topical Problems of Fluid Mechanics 2017</t>
  </si>
  <si>
    <t>Šonský, Jiří;Tesař, Václav</t>
  </si>
  <si>
    <t>Způsob a zařízení k vytváření kovových výrobků postupným přidáváním malých kapek roztaveného kovu</t>
  </si>
  <si>
    <t>Trávníček, Zdeněk;Broučková, Zuzana</t>
  </si>
  <si>
    <t>Způsob a zařízení pro chlazení těles válcového tvaru proudem chladicí tekutiny</t>
  </si>
  <si>
    <t>Topical Problems of Fluid Mechanics 2016</t>
  </si>
  <si>
    <t>Zolotarev, Igor;Radolf, Vojtěch</t>
  </si>
  <si>
    <t>ENGINEERING MECHANICS 2016 - International conference /22./</t>
  </si>
  <si>
    <t>Vampola, T.;Horáček, Jaromír;Dušková-Smrčková, Miroslava;Köhler, Jakub;Klepáček, I.</t>
  </si>
  <si>
    <t>Fiala, Petr;Rytych, Pavel;Luxa, Martin</t>
  </si>
  <si>
    <t>Profilová mříž se sníženým ztrátovým součinitelem pro patu ultra dlouhé lopatky</t>
  </si>
  <si>
    <t>Pták, Svatopluk;Masák, Jan;Gabriel, Dušan</t>
  </si>
  <si>
    <t>Posouzení výpočtové dokumentace čtyř vybraných případů zabývající se hodnocením nalezených indikací ve svárových spojích na zařízeních českých JE</t>
  </si>
  <si>
    <t>Ústav výzkumu globální změny AV ČR, v. v. i.</t>
  </si>
  <si>
    <t>Trnka, Miroslav;Brázdil, Rudolf;Vizina, A.;Dobrovolný, Petr;Mikšovský, Jiří;Štěpánek, Petr;Hlavinka, Petr;Řezníčková, Ladislava;Žalud, Zdeněk</t>
  </si>
  <si>
    <t>Emmer, Adam</t>
  </si>
  <si>
    <t>Glacier Retreat and Glacial Lake Outburst Floods (GLOFs)</t>
  </si>
  <si>
    <t>Lorencová, Eliška;Daněk, Jan;Emmer, Adam;Louda, J.;Macháč, J.</t>
  </si>
  <si>
    <t>Softwarový nástroj pro zhodnocení a volbu vhodných přírodě blízkých adaptačních opatření ve městech</t>
  </si>
  <si>
    <t>Pavelka, Marian;Trtílek, M.</t>
  </si>
  <si>
    <t>Systém automatického měření respirace rostlinných orgánů (SAMRRO)</t>
  </si>
  <si>
    <t>Naseem, M.;Shams, S.;Roitsch, Thomas</t>
  </si>
  <si>
    <t>Modulating the Levels of Plant Hormone Cytokinins at the Host-Pathogen Interface</t>
  </si>
  <si>
    <t>Balík, J.;Híc, P.;Soural, I.;Kulichová, J.;Tříska, Jan;Vrchotová, Naděžda</t>
  </si>
  <si>
    <t>Nápoj obohacený o extrakt z réví</t>
  </si>
  <si>
    <t>Hlavinka, Petr;Trnka, Miroslav;Balek, Jan;Dubrovský, Martin;Pohanková, Eva;Wimmerová, Markéta;Žalud, Zdeněk</t>
  </si>
  <si>
    <t>Využití růstových modelů k hodnocení způsobů hospodaření při pěstování polních plodin a vlivu na půdní procesy</t>
  </si>
  <si>
    <t>Klem, Karel;Pokrývka, Filip</t>
  </si>
  <si>
    <t>NitroSpec - software pro vyhodnocení stavu výživy jarního ječmene dusíkem s využitím hyperspektrálních dat</t>
  </si>
  <si>
    <t>Farda, Aleš;Štěpánek, Petr;Zahradníček, Pavel;Rajdl, Kamil;Meitner, Jan</t>
  </si>
  <si>
    <t>Poloprovoz predikčního systému spotřeby elektrické energie na území Jihočeské distribuční soustavy</t>
  </si>
  <si>
    <t>Predikční modely výkonu fotovoltaických a větrných elektráren na základě modelových výstupů z modelu ALADIN a modelu IFS</t>
  </si>
  <si>
    <t>Hlavinka, Petr;Trnka, Miroslav;Semerádová, Daniela;Balek, Jan;Kersebaum, K. C.;Bartošová, Lenka;Pohanková, Eva;Žalud, Zdeněk</t>
  </si>
  <si>
    <t>Výnos vybraných polních plodin v očekávaných klimatických podmínkách</t>
  </si>
  <si>
    <t>Vokurka, J.;Kopal, J.;Kýhos, K.;Strohalm, J.;Houška, M.;Landfeld, A.;Novotná, P.;Híc, P.;Balík, J.;Tříska, Jan;Vrchotová, Naděžda</t>
  </si>
  <si>
    <t>Vačkář, David;Harmáčková, Veronika Zuzana;Sylla, Marta;Grammatikopoulou, Ioanna;Whitham, Charlote;Emmer, Adam;Pártl, Adam</t>
  </si>
  <si>
    <t>Sharing of Czech Experience: Piloting SEEA-EEA in the Kyrgyz Republic</t>
  </si>
  <si>
    <t>Ústav zemědělské ekonomiky a informací</t>
  </si>
  <si>
    <t>Felkai, B.O.;Székelyhidi, K.;Jankuné Kürthy, G.;Belešová, S.;Masár, Ivan;Mezera, Josef;Náglová, Zdeňka</t>
  </si>
  <si>
    <t>Efficiency of the Food Industry</t>
  </si>
  <si>
    <t>Potori, N.;Doucha, Tomáš;Medonos, Tomáš;Gálik, J.;Jamborová, M.;Čičová, T.</t>
  </si>
  <si>
    <t>Comparison of the agro-food sectors from a macro perspective</t>
  </si>
  <si>
    <t>Delín, Miloslav;Pospěch, Pavel</t>
  </si>
  <si>
    <t>Vývoj přístupů ke zkoumání venkova v rurální sociologii</t>
  </si>
  <si>
    <t>Ústav živočišné fyziologie a genetiky AV ČR, v. v. i.</t>
  </si>
  <si>
    <t>Šušor, Andrej;Kubelka, Michal</t>
  </si>
  <si>
    <t>Translational regulation in the mammalian oocyte</t>
  </si>
  <si>
    <t>Developmental biology</t>
  </si>
  <si>
    <t>Suchý, Tomáš;Šupová, Monika;Balík, Karel;Rýglová, Šárka;Sucharda, Zbyněk;Žaloudková, Margit;Braun, Martin;Hubálek Kalbáčová, M.;Sauerová, P.;Juhás, Štefan;Juhásová, Jana;Klíma, Jiří;Tonar, Z.;Kubíková, T.;Bartoš, M.</t>
  </si>
  <si>
    <t>Degradovatelné kompozitní náhrady kostní tkáně s řízenou dobou degradace na bázi bioapatitu, kolagenu, poly(DL-laktidu) a hyaluronanu sodného</t>
  </si>
  <si>
    <t>Motlík, Jan</t>
  </si>
  <si>
    <t>The 4th Animal Models of Neurodegenerative Diseases</t>
  </si>
  <si>
    <t>Technologies involving identifying the functioning of DNA, proteins and enzymes and how they influence the onset of disease and maintenance of well-being (gene-based diagnostics and therapeutic interventions
(pharmacogenomics, gene-based therapeutics)</t>
  </si>
  <si>
    <t>Motlík, Jan;Ellederová, Zdeňka</t>
  </si>
  <si>
    <t>Phenotypic Analyses of the HD transgenic Minipig Model</t>
  </si>
  <si>
    <t>Ústřední vojenská nemocnice - Vojenská fakultní nemocnice Praha</t>
  </si>
  <si>
    <t>Voška, Michal;Zavoral, Miroslav;Suchánek, Štěpán</t>
  </si>
  <si>
    <t>Současné využití a budoucnost kapslové kolonoskopie</t>
  </si>
  <si>
    <t>Kočárek, Jiří;Heráček, Jiří;Čermák, Milan;Chmelík, František;Matějková, Markéta</t>
  </si>
  <si>
    <t>Roboticky asistovaná radikální prostatektomie – výsledky u 1500 operací</t>
  </si>
  <si>
    <t>Bolceková, Eva;Mojzeš, Matěj;Quang, Van Tran;Kukal, Jaromír;Ostrý, Svatopluk;Kulišťák, Petr;Rusina, Robert</t>
  </si>
  <si>
    <t>Cognitive impairment in cerebellar lesions: a logit model based on neuropsychological testing.</t>
  </si>
  <si>
    <t>Sedloň, Pavel;Kameník, Libor;Škvařil, Jan;Malý, Martin;Táborský, Miloš;Zavoral, Miroslav</t>
  </si>
  <si>
    <t>Comparison of the accuracy and correctness of mortality estimates for Intensive Care Unit patients in internal clinics of the Czech Republic using APACHE II, APACHE IV, SAPS 3 and MPMoIII models</t>
  </si>
  <si>
    <t>Sokol, Miloš;Černá, Ivana;Grossová, Iva;Horák, Václav</t>
  </si>
  <si>
    <t>Forenzní a klinická toxikologie. Toxikologicky významné látky</t>
  </si>
  <si>
    <t>Frič, Přemysl;Seifert, Bohumil;Škrha, Jan;Šedo, Alexi;Bušek, Petr;Laclav, Martin;Škrha, Pavel;Zavoral, Miroslav</t>
  </si>
  <si>
    <t>Časná diagnostika sporadického karcinomu pankreatu - spoluúčast praktických lékařů a ambulantních diabetologů</t>
  </si>
  <si>
    <t>Valašské muzeum v přírodě v Rožnově pod Radhoštěm</t>
  </si>
  <si>
    <t>Kuminková, Eva</t>
  </si>
  <si>
    <t>Lists of Intangible Cultural Heritage: The Beginning or the End of Sustainability?</t>
  </si>
  <si>
    <t>Podoba, Juraj;Novotný, Martin;Bočková, Helena;Očková, Katarína;Zuskinová, Iveta;Ľuptáková, Eva;Janoštín, Richard;Bryol, Radek</t>
  </si>
  <si>
    <t>Cestou napříč obory a krajinami. K životnímu jubileu vědce a muzejníka Jiřího Langra</t>
  </si>
  <si>
    <t>Bryol, Radek</t>
  </si>
  <si>
    <t>Transfer a rekonstrukce památek lidové architektury</t>
  </si>
  <si>
    <t>Veterinární a farmaceutická univerzita Brno</t>
  </si>
  <si>
    <t>Veterinární a farmaceutická univerzita Brno/Fakulta veterinární hygieny a ekologie</t>
  </si>
  <si>
    <t>Zukal, Jan;Berková, Hana;Banďouchová, Hana;Kováčová, Veronika;Pikula, Jiří</t>
  </si>
  <si>
    <t>Bats and Caves: Activity and Ecology of Bats Wintering in Caves</t>
  </si>
  <si>
    <t>Literák, Ivan;Horal, David;Alivizatos, Haralambos;Matušík, Hynek</t>
  </si>
  <si>
    <t>Common wintering of black kites (Milvus migrans migrans) in Greece, and new data on their wintering elsewhere in Europe</t>
  </si>
  <si>
    <t>Veterinární a farmaceutická univerzita Brno/Farmaceutická fakulta</t>
  </si>
  <si>
    <t>Jampílek, Josef;Opatřilová, Radka;Dvořáková, Lenka;Černíková, Aneta;Dohnal, Jiří</t>
  </si>
  <si>
    <t>Využití alaptidu jako modifikátoru transdermální penetrace ve farmaceutických kompozicích pro humánní a veterinární aplikace obsahujících antimikrobiální sloučeniny</t>
  </si>
  <si>
    <t>Lukášová, Ivana;Muselík, Jan;Franc, Aleš</t>
  </si>
  <si>
    <t>Vývoj disolučnej metódy pre tablety s obsahom warfarínu sodného</t>
  </si>
  <si>
    <t>Comparative study for 3,3´-[(4-X-phenyl)-methanediyl]bis(1H-indoles) synthesis catalyzed by Ce(III) cations</t>
  </si>
  <si>
    <t>Hrabák, Jaroslav;Dolejská, Monika;Papagiannitsis, Costas</t>
  </si>
  <si>
    <t>MALDI-TOF MS for Determination of Resistance to Antibiotics</t>
  </si>
  <si>
    <t>Vetchý, David;Franc, Aleš;Gajdziok, Jan;Vysloužil, Jakub;Pitschmann, Vladimír;Matějovský, Lukáš</t>
  </si>
  <si>
    <t>Obalené sférické pelety, jejich výroba a adjustace v detekčních trubičkách k detekci inhibitorů cholinesteráz</t>
  </si>
  <si>
    <t>Straková, Eva;Suchý, Pavel;Karel, Karel;Kubiska, Zdeněk</t>
  </si>
  <si>
    <t>Krmná směs pro výkrm brojlerových kuřat na bázi kombinace sójového a lupinového šrotu z celých semen odrůd lupiny bílé (Lupinus albus)</t>
  </si>
  <si>
    <t>Veterinární a farmaceutická univerzita Brno/Fakulta veterinárního lékařství</t>
  </si>
  <si>
    <t>Celer, Vladimír;Přikrylová, Jana</t>
  </si>
  <si>
    <t>Funkční vzorek ELISA test pro detekci protilátek proti Cytomegaloviru prasat PCMV</t>
  </si>
  <si>
    <t>4.3 Veterinary science</t>
  </si>
  <si>
    <t>Veterinary science</t>
  </si>
  <si>
    <t>Celer, Vladimír;Frölichová, Jitka</t>
  </si>
  <si>
    <t>Funkční vzorek ELISA test pro detekci protilátek proti N proteinu viru PRRS ve slinách</t>
  </si>
  <si>
    <t>Amler, Evžen;Prosecká, Eva;Rampichová, Michala;Buzgo, Matej;Míčková, Andrea;Filová, Eva;Plencner, Martin;Litvinec, Andrej;Vojtová, Lucy;Jančář, Josef;Nečas, Alois</t>
  </si>
  <si>
    <t>3 D kolagenové porézní kompozitní nosiče pro akcelerovanou regeneraci kostí</t>
  </si>
  <si>
    <t>Rychlík, Ivan;Čížek, Alois</t>
  </si>
  <si>
    <t>Probiotika a kompetitivní exkluze na ochranu chovů drůbeže ? staré téma v novém hávu</t>
  </si>
  <si>
    <t>Čech, Svatopluk;Andrlíková, Michaela;Indrová, Eva;Nováková, Jana;Žilka, Luboš</t>
  </si>
  <si>
    <t>Intrafolikulární injekce u skotu</t>
  </si>
  <si>
    <t>Čížek, Alois;Palíková, Miroslava;Lang, Štěpán;Mareš, Jan</t>
  </si>
  <si>
    <t>Cytofagóza v našich intenzivních chovech pstruha duhového (Oncorhynchus mykiss)</t>
  </si>
  <si>
    <t>Chloupek, Petr;Večerek, Vladimír;Tremlová, Bohuslava</t>
  </si>
  <si>
    <t>Vybraná ustanovení zákona č. 302/2017 Sb., kterým se mění zákon č. 166/1999 Sb., o veterinární péči a o změně některých souvisejících zákonů (veterinární zákon), ve znění pozdějších předpisů, a některé související zákony</t>
  </si>
  <si>
    <t>Luňáková, Ludmila;Talandová, Michaela;Pospiech, Matej;Tremlová, Bohuslava;Randulová, Zdeňka</t>
  </si>
  <si>
    <t>Využití kvantových teček pro značení vybraných alergenů v modelových vzorcích</t>
  </si>
  <si>
    <t>Gajdziok, Jan;Goněc, Roman;Vetchý, David</t>
  </si>
  <si>
    <t>Biodegradable polymers in Pharmacy and Medicine. Classification, chemical structure, principles of biodegradation and use</t>
  </si>
  <si>
    <t>Hassan, Sherif Taha Soliman;Šudomová, Miroslava</t>
  </si>
  <si>
    <t>Probiotics as Dietary Supplements for Eradication of Helicobacter pylori Infection in Children: A Role Beyond Infection</t>
  </si>
  <si>
    <t>Kotolová, Hana</t>
  </si>
  <si>
    <t>Zvracení a průjem v dětském věku - jak může pomoci lékárník</t>
  </si>
  <si>
    <t>Šustová, Květoslava;Kuchtík, Jan;Kalhotka, Libor;Pavlata, Leoš;Vorlová, Lenka</t>
  </si>
  <si>
    <t>Požadavky na jakost syrového kozího mléka pro mlékárenské zpracování</t>
  </si>
  <si>
    <t>Hanuš, Oto;Tomáška, Martin;Klimešová, Marcela;Vorlová, Lenka;Hofericová, Margita;Němečková, Irena;Kološta, Miroslav;Jedelská, Radoslava;Kopecký, Jaroslav</t>
  </si>
  <si>
    <t>Modely metody identifikace zvodnění mléka u ovcí podle bodu mrznutí a hlavních složek s ohledem na počet somatických buněk</t>
  </si>
  <si>
    <t>Raušer, Petr</t>
  </si>
  <si>
    <t>Analgezie onkologického pacienta - přehled</t>
  </si>
  <si>
    <t>Raušerová-Lexmaulová, Leona</t>
  </si>
  <si>
    <t>Fluid therapy in dogs and cats</t>
  </si>
  <si>
    <t>Hoikhman, Ronen;Řeháková, Kristina;Jahn, Petr</t>
  </si>
  <si>
    <t>Proteiny akutní fáze a jejich diagnostický význam u koní</t>
  </si>
  <si>
    <t>Krisová, Šárka;Molinková, Dobromila;Tothová, Katarina</t>
  </si>
  <si>
    <t>Význam Gamaherpesvirů v etiopatogenezi keratitid a keratokonjunktivitid u koní.</t>
  </si>
  <si>
    <t>Šlosárková, Soňa;Fleischer, Petr;Pechová, Alena;Staněk, Stanislav;Skřivánek, Miloslav;Zavadilová, Ludmila;Bauer, Jiří</t>
  </si>
  <si>
    <t>Zdravotní klíč strukturovaný k vedení databáze nemocí dojeného skotu.</t>
  </si>
  <si>
    <t>Vojenský výzkumný ústav, s.p.</t>
  </si>
  <si>
    <t>Skála, Jaroslav;Hanulák, Pavel;Kováč, Michal;Kroupa, Jiří;Frydrych, Jiří;Hruboš, Zdeněk;Jalč, Lubomír;Zvolánek, Robert;Lukeš, Zbyněk;Němeček, Vojtěch;Kolařík, Jan;Světlík, Jiří;Šebela, Radek;Chalupa, Daniel;Tenora, Karel;Pítra, Kamil;Franková, Leona</t>
  </si>
  <si>
    <t>SRTP - prototyp širokopásmového směroměrného radiotechnického pátrače pro podporu C4ISR.</t>
  </si>
  <si>
    <t>Rolc, Stanislav;Křesťan, Jan;Čalkovský, Pavel;Sodoma, Bohumil;Holík, Tomáš</t>
  </si>
  <si>
    <t>Prototyp pohotovostního ženijního úkrytu - IGLOO</t>
  </si>
  <si>
    <t>Všeobecná fakultní nemocnice v Praze</t>
  </si>
  <si>
    <t>Nevšímalová, Soňa;Bruni, O.</t>
  </si>
  <si>
    <t>Sleep in neurological and neurodevelopmental disorders</t>
  </si>
  <si>
    <t>Fuchs, Martin;Bělohlávková, Simona;Frühauf, Pavel;Gvozdiaková, Tatiana;Havlásek, Jiří;Horáková, Veronika;Jeřábková, Milena;Kopecká, Kateřina;Kopelentová, Eliška;Kopřiva, František;Liška, Martin;Mikulová, Štěpánka;Novobílská, Jana;Pešák, Sáva;Pončáková, Iv</t>
  </si>
  <si>
    <t>Potravinová alergie a intolerance</t>
  </si>
  <si>
    <t>Jančárková, Natalia</t>
  </si>
  <si>
    <t>Female Reproductive System and Cancer</t>
  </si>
  <si>
    <t>Scheiber, Ivo Florin;Brůha, Radan;Dušek, Petr</t>
  </si>
  <si>
    <t>Pathogenesis of Wilson disease</t>
  </si>
  <si>
    <t>Horáková, Dana;Kleinová, Pavlína;Kovářová, Ivana;Krasulová, Eva;Kubala Havrdová, Eva;Lízrová Preiningerová, Jana;Nováková, Iveta;Nytrová, Petra;Pavlíčková, Jana;Piťha, Jiří;Tichá, Veronika;Týblová, Michaela</t>
  </si>
  <si>
    <t>Autoimunity nervového systému v kazuistikách</t>
  </si>
  <si>
    <t>Petruželka, Luboš;Špaček, Jan</t>
  </si>
  <si>
    <t>Strategie léčby metastatického onemocnění - skvamózní nemalobuněčné karcinomy plic</t>
  </si>
  <si>
    <t>Matoulek, Martin;Tuka, Vladimír;Fialová, Magdaléna;Nevšímalová, Soňa;Šonka, Karel</t>
  </si>
  <si>
    <t>Exercise training improves cardiopulmonary fitness and adiposity in patients with narcolepsy</t>
  </si>
  <si>
    <t>Hirt, Miroslav;Vorel, František;Antonín, Vladimír;Beran, Michal;Bouška, Ivan;Brzobohatá, Andrea;Černá, Ivana;Ďatko, Miroslav;Dobiáš, Martin;Farkašová Iannaccone, Silvia;Grossová, Iva;Hejna, Petr;Horák, Václav;Hrubá, Kateřina;Hrušková, Lucie;Janík, Martin;</t>
  </si>
  <si>
    <t>Vaněčková, Manuela;Horáková, Dana</t>
  </si>
  <si>
    <t>Role magnetické rezonance při detekci oportunních infekcí v souvislosti s léčbou roztroušené sklerózy</t>
  </si>
  <si>
    <t>Pemová, Terezie;Ptáček, Radek</t>
  </si>
  <si>
    <t>Zanedbávání dětí : příčiny, důsledky a možnosti hodnocení</t>
  </si>
  <si>
    <t>VÚTS, a.s.</t>
  </si>
  <si>
    <t>Žák, Josef</t>
  </si>
  <si>
    <t>Způsob řízení zanášení útku do prošlupu na vzduchovém tkacím stroji a tkací stroj k jeho provádění</t>
  </si>
  <si>
    <t>Karel, Petr;Bláha, Miroslav;Beran, Martin;Kučera, Luděk;Mlynář, Jiří;Volanský, Zdeněk;Žák, Josef;Bílkovský, Aleš;Marek, Ondřej;Kadlec, Jiří;Látková, Kateřina;Müller, Martin;SHIH, YangPing</t>
  </si>
  <si>
    <t>Prototyp tryskového tkacího stroje DIFA pro průmyslovou výrobu distančních tkanin, velkých a proměnných distancí</t>
  </si>
  <si>
    <t>Karel, Petr;Kučera, Luděk</t>
  </si>
  <si>
    <t>Servomotor</t>
  </si>
  <si>
    <t>Vencl, Tomáš;Hladík, Karel;Heinze, Miroslav;Kohout, Radek</t>
  </si>
  <si>
    <t>Tool feeder for a manipulation device for exchange of tools on machine tools, comprising a safety device</t>
  </si>
  <si>
    <t>Jirásko, Petr;Ondrášek, Jiří</t>
  </si>
  <si>
    <t>Vačkový hřídel s odnímatelnou dvojvačkou</t>
  </si>
  <si>
    <t>Rambousek, Zdeněk;Slavíček, Petr</t>
  </si>
  <si>
    <t>Stroj na broušení skleněných panelů</t>
  </si>
  <si>
    <t>Sehlhoff, Stefan;Palaštuk, Petr</t>
  </si>
  <si>
    <t>Zařízení pro testování citlivosti pohybových čidel</t>
  </si>
  <si>
    <t>Erhart, Jiří;Erhart, Jiří;Pustka, Martin</t>
  </si>
  <si>
    <t>Piezoelectric Ceramic Resonators</t>
  </si>
  <si>
    <t>Ondrášek, Jiří</t>
  </si>
  <si>
    <t>Způsob a zařízení ke snížení negativních účinků dynamických sil mechanické soustavy</t>
  </si>
  <si>
    <t>Červenka, Ivo;Kocman, Jindřich</t>
  </si>
  <si>
    <t>Regálový zásobník nástrojů obráběcích strojů WHT 110 C</t>
  </si>
  <si>
    <t>Hovorka, Vít;Kocman, Jindřich</t>
  </si>
  <si>
    <t>Automatická výměna rozměrných obrobků pro horizontální obráběcí centra WHT 110C</t>
  </si>
  <si>
    <t>Vencl, Tomáš;Žižka, Petr</t>
  </si>
  <si>
    <t>Laserová stanice pro obrábění</t>
  </si>
  <si>
    <t>Adaptivní řízení časování štafetových trysek</t>
  </si>
  <si>
    <t>Vysoká škola báňská - Technická univerzita Ostrava</t>
  </si>
  <si>
    <t>Vysoká škola báňská - Technická univerzita Ostrava/IT4Innovations</t>
  </si>
  <si>
    <t>Martinovič, Tomáš;Zitzlsberger, Georg</t>
  </si>
  <si>
    <t>RQA_HPC</t>
  </si>
  <si>
    <t>Rusek, Martin;Slaninová, Kateřina;Martinovič, Jan</t>
  </si>
  <si>
    <t>Time Series Comparer based on Dynamic Programming</t>
  </si>
  <si>
    <t>Vysoká škola báňská - Technická univerzita Ostrava/Fakulta metalurgie a materiálového inženýrství</t>
  </si>
  <si>
    <t>Pištora, Jaromír;Lesňák, Michal;Vlček, Jaroslav</t>
  </si>
  <si>
    <t>MO-SPR senzor</t>
  </si>
  <si>
    <t>Vysoká škola báňská - Technická univerzita Ostrava/Hornicko-geologická fakulta</t>
  </si>
  <si>
    <t>Dvorský, Richard;Jandačka, Petr;Luňáček, Jiří</t>
  </si>
  <si>
    <t>Zařízení pro měření měrného povrchu partikulárních látek kapilární elevací</t>
  </si>
  <si>
    <t>Klokočník, Jaroslav;Kostelecký, Jan;Bezděk, Aleš</t>
  </si>
  <si>
    <t>Lesňák, Michal;Svoboda, Radek</t>
  </si>
  <si>
    <t>Biočip pro detekci lidského albuminu</t>
  </si>
  <si>
    <t>Tomis, Longin;Kebo, Vladimír;Valíček, Jan</t>
  </si>
  <si>
    <t>Způsob a zařízení pro zjišťování magnetických vlastností materiálu, zejména oceli</t>
  </si>
  <si>
    <t>Vysoká škola báňská - Technická univerzita Ostrava/Institut environmentálních technologií</t>
  </si>
  <si>
    <t>Matějová, Lenka;Kočí, Kamila</t>
  </si>
  <si>
    <t>Ce0,05Ti0,95O2 kompozit připravený za použití přetlakových tekutin - potencionální fotokatalyzátor pro rozklad N2O</t>
  </si>
  <si>
    <t>Pacultová, Kateřina;Troppová, Ivana;Klegová, Anna;Fridrichová, Dagmar;Lang, Jaroslav;Obalová, Lucie</t>
  </si>
  <si>
    <t>Výzkum kinetického průběhu selektivní katalytické redukce NOx s využitím strukturovaných katalyzátorů na bázi V2O5 a TiO2 na nosiči z keramické pěny</t>
  </si>
  <si>
    <t>Řeháčková, Lenka;Rosypalová, Silvie;Dudek, Rostislav</t>
  </si>
  <si>
    <t>Rheological properties of the glass samples</t>
  </si>
  <si>
    <t>Vysoká škola báňská - Technická univerzita Ostrava/Fakulta bezpečnostního inženýrství</t>
  </si>
  <si>
    <t>Danihelka, Pavel;Baudišová, Barbora;Řehák, David;Koloničný, Jan;Kupka, David</t>
  </si>
  <si>
    <t>Postup pro dotčené subjekty pro snížení dopadů vybraných prvků energetické kritické infrastruktury na životní prostředí</t>
  </si>
  <si>
    <t>Lazecký, Milan</t>
  </si>
  <si>
    <t>IT4S1 - System for Automatized Sentinel-1 Interferometric Monitoring</t>
  </si>
  <si>
    <t>Vysoká škola báňská - Technická univerzita Ostrava/Výzkumné energetické centrum</t>
  </si>
  <si>
    <t>Vysoká škola báňská - Technická univerzita Ostrava/Fakulta stavební</t>
  </si>
  <si>
    <t>Rapantová, Naďa;Nachmilner, Lumír;Horyna, Jan;Ličbinská, Monika</t>
  </si>
  <si>
    <t>Úvodní model transportu radionuklidů z hlubinného úložiště</t>
  </si>
  <si>
    <t>Hladík, Vít;Krejčí, Oldřich;Franců, Juraj;Berenblyum, Roman;Ford, Eric;Sedlák, Jiří;Kolejka, Vladimír;Klempa, Martin</t>
  </si>
  <si>
    <t>Příprava výzkumného pilotního projektu geologického ukládání CO2 v České republice - Závěrečná zpráva o řešení projektu REPP-CO2</t>
  </si>
  <si>
    <t>Vysoká škola báňská - Technická univerzita Ostrava/Centrum pokročilých inovačních technologií</t>
  </si>
  <si>
    <t>Zamarský, Petr;Szweda, Jan;Weisz, Michal;Nevřela, Martin;Wilhelm, Petr;Cienciala, Jakub;Koktan, Jiří</t>
  </si>
  <si>
    <t>Projektová dokumentace pro realizaci akustických komor</t>
  </si>
  <si>
    <t>Lichorobiec, Stanislav</t>
  </si>
  <si>
    <t>VODNÍ CHRLIČ</t>
  </si>
  <si>
    <t>Hundáková, Marianna;Dědková, Kateřina;Simha Martynková, Gražyna</t>
  </si>
  <si>
    <t>Decoration of Inorganic Substrates with Metallic Nanoparticles and Their Application as Antimicrobial Agents</t>
  </si>
  <si>
    <t>Hrubešová, Eva;Stolárik, Martin</t>
  </si>
  <si>
    <t>Doporučení pro geotechnický monitoring hlubinného úložiště</t>
  </si>
  <si>
    <t>Zamarský, Petr;Szweda, Jan;Weisz, Michal;Nevřela, Martin;Wilhelm, Petr</t>
  </si>
  <si>
    <t>Frekvenční odezva dvojkolí MKP simulace pro BMVi a BMVi TIS</t>
  </si>
  <si>
    <t xml:space="preserve">Hrubešová, Eva;Pospíšil, Pavel;Rapantová, Naďa;Ďuriš, Lukáš;Luňáčková, Barbara;Vojtasík, Karel;Lahuta, Hynek;Aldorf, Josef;Mohyla, Marek;Camfrlová, Markéta;Stolárik, Martin;Pinka, Miroslav;Kořínek, Robert;Sedlářová, Hana;Knápek, Ivo;Peňáz, Tomáš;Lazecký, </t>
  </si>
  <si>
    <t>Analýza příčin vzniku sesuvu na jihovýchodním úbočí kopce Kubačka ve svahu pod lomem Dobkovičky, okres Litoměřice</t>
  </si>
  <si>
    <t>Zdařilová, Renata</t>
  </si>
  <si>
    <t>Bezbariérové řešení staveb</t>
  </si>
  <si>
    <t>Vysoká škola báňská - Technická univerzita Ostrava/Centrum nanotechnologií</t>
  </si>
  <si>
    <t>Konvičková, Zuzana;Laššák, Ondrej;Kratošová, Gabriela;Škrlová, Kateřina;Holišová, Veronika</t>
  </si>
  <si>
    <t>Colloidal Bio-nanoparticles in Polymer fibers: Current Trends and Future Prospects</t>
  </si>
  <si>
    <t>Vysoká škola báňská - Technická univerzita Ostrava/Fakulta elektrotechniky a informatiky</t>
  </si>
  <si>
    <t>Vašinek, Vladimír;Nedoma, Jan;Čubík, Jakub;Kepák, Stanislav;Závodný, Petr;Martinek, Radek;Fajkus, Marcel;Šiška, Petr</t>
  </si>
  <si>
    <t>Nedestruktivní systém pro měření rychlosti v dopravním provozu</t>
  </si>
  <si>
    <t>Vašinek, Vladimír;Nedoma, Jan;Fajkus, Marcel;Martinek, Radek</t>
  </si>
  <si>
    <t>Zařízení pro monitorování základních vitálních funkcí lidského těla</t>
  </si>
  <si>
    <t>Kolář, Václav;Hrbáč, Roman;Mlčák, Tomáš</t>
  </si>
  <si>
    <t>Vývoj prototypu regulované elektrické drenáže s inteligentním řízením</t>
  </si>
  <si>
    <t>Optovláknový měřicí systém pro monitorování vitálních funkcí lidského těla</t>
  </si>
  <si>
    <t>Šimoník, Petr;Mrověc, Tomáš</t>
  </si>
  <si>
    <t>Návrh, specifikace, uvedení do provozu a verifikace testovacího systému pro testování řídících jednotek; tvorba, spuštění a analýza testů, provedení regresních testů - Výzkumná zpráva k HS4301702</t>
  </si>
  <si>
    <t>Unucka, Jakub;Konečný, Jaromír;Boháč, Miroslav</t>
  </si>
  <si>
    <t>Systém pro identifikaci tagu v definovaném prostoru zdravotnického zařízení s využitím technologie RFID</t>
  </si>
  <si>
    <t>Vašinek, Vladimír;Nedoma, Jan;Zbořil, Ondřej;Kajnar, Tomáš</t>
  </si>
  <si>
    <t>Optovláknový a dotykový senzor pro zabezpečení vybraných prostor</t>
  </si>
  <si>
    <t>Slanina, Zdeněk;Dočekal, Tomáš;Golembiovský, Matěj;Dedek, Jan;Fiedorová, Klára;Kolařík, Jakub</t>
  </si>
  <si>
    <t>Vývoj akumulátorových systémů pro stacionární aplikace</t>
  </si>
  <si>
    <t>Musílek, Petr;Prauzek, Michal;Krömer, Pavel;Rodway, James;Bartoň, Tomáš</t>
  </si>
  <si>
    <t>Intelligent Energy Management for Environmental Monitoring Systems</t>
  </si>
  <si>
    <t>Mlčák, Tomáš;Hrbáč, Roman</t>
  </si>
  <si>
    <t>Prototyp moderního žíhacího zdroje s využitím programovatelného logického automatu, průmyslového počítače s možností dálkové správy přes internet</t>
  </si>
  <si>
    <t>Vašinek, Vladimír;Jaroš, Jakub;Hrubý, David;Hájek, Lukáš;Vanderka, Aleš;Bednárek, Lukáš</t>
  </si>
  <si>
    <t>Zařízení pro modifikaci optického kabelu</t>
  </si>
  <si>
    <t>Tomis, Martin;Dvorský, Marek;Michalek, Libor;Šebesta, Roman</t>
  </si>
  <si>
    <t>Metoda a zařízení pro lokalizaci osob s využitím běžných koncových elektrotechnických zařízení s bezdrátovým připojením</t>
  </si>
  <si>
    <t>Telecommunications</t>
  </si>
  <si>
    <t>Šotola, Vojtěch;Macháček, Zdeněk</t>
  </si>
  <si>
    <t>Měřící přípravek pro měření TEC a TEG článků pro vývoj systému měření průtoku bez napájení bateriemi verze 2</t>
  </si>
  <si>
    <t>Hájovský, Radovan;Pieš, Martin</t>
  </si>
  <si>
    <t>Měřicí zařízení pro měření poklesu terénu</t>
  </si>
  <si>
    <t>Vašinek, Vladimír;Kepák, Stanislav;Čubík, Jakub;Kajnar, Tomáš</t>
  </si>
  <si>
    <t>Optovláknový interferometrický senzor pro monitorování dopravního provozu</t>
  </si>
  <si>
    <t>Hrbáč, Roman;Mlčák, Tomáš</t>
  </si>
  <si>
    <t>Prototyp inteligentního žíhacího zdroje s využitím smart technologie řízení zajišťující minimální zpětné vlivy na napájecí síť</t>
  </si>
  <si>
    <t>Frolov, Alexander;Húsek, Dušan;Snášel, Václav;Alexandrov, Alexei;Bobrov, Pavel</t>
  </si>
  <si>
    <t>Řízení pohybu antropomorfních robotických systémů s mnoha stupni volnosti na základě principů nezávislého řízení pohybu ve směru charakteristických vektorů linearizované dynamické Lagrangeovy rovnice a antropomorfní robotický systém</t>
  </si>
  <si>
    <t>Beneš, Filip;Švub, Jiří;Staša, Pavel;Miroslav, Boháč;Beneš, Jakub</t>
  </si>
  <si>
    <t>RFID tag měřící teplotu pro potravinářské účely</t>
  </si>
  <si>
    <t>Vysoká škola báňská - Technická univerzita Ostrava/Fakulta strojní</t>
  </si>
  <si>
    <t>Fojtík, David;Mihola, Milan;Podešva, Petr</t>
  </si>
  <si>
    <t>Ověřená technologie měření vnitřních průměrů clon víka jaderných reaktorů VVER 440</t>
  </si>
  <si>
    <t>Bojko, Marian;Kozubková, Milada;Hružík, Lumír;Bureček, Adam</t>
  </si>
  <si>
    <t>Matematické modelování proudění spalin a částic ve výměníku tepla</t>
  </si>
  <si>
    <t>Ověřená technologie měření tlouštěk stěn polotovarů ráfků ocelových disků s plovoucí tloušťkou.</t>
  </si>
  <si>
    <t>Gebauer, Marek;Lorenčuk, Zbyněk</t>
  </si>
  <si>
    <t>Axiálně a radiálně chlazený brzdový kotouč s krytem</t>
  </si>
  <si>
    <t>Vysoká škola báňská - Technická univerzita Ostrava/Centrum energetického využití netradičních zdrojů energie</t>
  </si>
  <si>
    <t>Žídek, Martin;Rozbroj, Jiří;Zegzulka, Jiří;Nečas, Jan;Marschalko, Marian</t>
  </si>
  <si>
    <t>Validační systém tažných a tlačných nástrojů</t>
  </si>
  <si>
    <t>Kudrna, Lukáš;Fries, Jiří;Učeň, Oldřich</t>
  </si>
  <si>
    <t>Univerzální otočná podpěra pro ocelové profily</t>
  </si>
  <si>
    <t>Hrabovský, Leopold;Brázda, Robert;Bobok, Jiří</t>
  </si>
  <si>
    <t>Vyrovnávač tahů v nosných lanech výtahů</t>
  </si>
  <si>
    <t>Dostál, Zdeněk;Kozubek, Tomáš;Sadowská, Marie;Vondrák, Vít</t>
  </si>
  <si>
    <t>Scalable Algorithms for Contact Problems</t>
  </si>
  <si>
    <t>Brázda, Robert;Poruba, Zdeněk;Tichý, Lukáš</t>
  </si>
  <si>
    <t>Zařízení a analýza vybraných vlastností partikulárních látek</t>
  </si>
  <si>
    <t>Ferfecki, Petr;Zapoměl, Jaroslav</t>
  </si>
  <si>
    <t>Magnetoreologický tlumič pro rotorovou soustavu RK4 Rotor Kit</t>
  </si>
  <si>
    <t>Mareš, Vratislav;Horsák, Lukáš;Brumek, Petr</t>
  </si>
  <si>
    <t>Simulace vysokorychlostního nárazu do spoje Al-trubky</t>
  </si>
  <si>
    <t>Analýza mechanických vlastnosti plošiny Kinematické parametry frekvenčně modální vlastnosti modulární zvedací plošiny 5×1m</t>
  </si>
  <si>
    <t>Validation of the properties of a semi-anechoic chamber for acoustic measurements according to ISO 3745</t>
  </si>
  <si>
    <t>Šimek, Jiří;Tůma, Jiří;Mahdal, Miroslav;Škuta, Jaromír</t>
  </si>
  <si>
    <t>Sestava aktivního ložiskového stojanu a ložiska</t>
  </si>
  <si>
    <t>Sadílek, Marek;Hrabovský, Adam</t>
  </si>
  <si>
    <t>Ergonomické CAD/CAM polohovací zařízení</t>
  </si>
  <si>
    <t>Kozubek, Tomáš;Ferfecki, Petr;Fojtík, František</t>
  </si>
  <si>
    <t>Výpočtové modelování teplotních polí ve svitcích z drátů a pásů - část 2</t>
  </si>
  <si>
    <t>Brzobohatý, Tomáš;Ferfecki, Petr;Fojtík, František</t>
  </si>
  <si>
    <t>Výpočtová simulace ochlazování válců během procesu válcování s cílem optimalizovat kvalitu vývalku a životnost válců - část 2 (počítačové simulace napěťových, deformačních polí ochlazovaných válců)</t>
  </si>
  <si>
    <t>Pacultová, Kateřina;Klegová, Anna;Lang, Jaroslav;Troppová, Ivana;Fridrichová, Dagmar;Buček, Pavel;Obalová, Lucie</t>
  </si>
  <si>
    <t>Optimalizace strukturovaných katalyzátorů na bázi V2O5 a TiO2 na nosiči z keramické pěny pro selektivní katalytickou redukci NOx</t>
  </si>
  <si>
    <t>Praus, Petr</t>
  </si>
  <si>
    <t>Nanocomposite of Montmorillonite and ZnS Nanoparticles: Preparation and Application for Photocatalysis</t>
  </si>
  <si>
    <t>Schindler, Ivo;Kawulok, Petr;Rusz, Stanislav;Kawulok, Rostislav;Opěla, Petr</t>
  </si>
  <si>
    <t>Plastometrické studium a verifikační laboratorní válcování vysokouhlíkové oceli za tepla</t>
  </si>
  <si>
    <t>Kavička, František;Dobrovská, Jana;Štětina, Josef;Stránský, Karel;Katolický, Jaroslav;Sekanina, Bohumil;Heger, Jaromír;Francová, Hana</t>
  </si>
  <si>
    <t>Numerical models of solidification and their application in metal and ceramic technology</t>
  </si>
  <si>
    <t>Petržela, Jiří;Laszló, Vladimír;Cechel, Tomáš;Greger, Miroslav</t>
  </si>
  <si>
    <t>Způsob výroby dna nádoby s přírubou</t>
  </si>
  <si>
    <t>Petržela, Jiří;László, Vladimír;Cechel, Tomáš;Greger, Miroslav</t>
  </si>
  <si>
    <t>A METHOD FOR THE MANUFACTURE OF VESSEL BOTTOM</t>
  </si>
  <si>
    <t>Vaculík, Miroslav;Kukutschová, Jana;Mamulová Kutláková, Kateřina;Kovář, Pavel</t>
  </si>
  <si>
    <t>Frikční směs obsahující titanát s nevláknitou morfologií částic</t>
  </si>
  <si>
    <t>Válek, Ladislav;Pachlopník, Radim;Marek, Aleš;Gumulec, Tomáš;Tkadlečková, Markéta;Gryc, Karel</t>
  </si>
  <si>
    <t>Návrh, ověření a optimalizace technologie odlévání sochorů velkých průměru (cca 400 mm)</t>
  </si>
  <si>
    <t>Jonšta, Petr;Carbol, Zdeněk;Sušovský, Michal;Michalek, Karel;Tkadlečková, Markéta</t>
  </si>
  <si>
    <t>Výroba nástrojové oceli 56NiCrMoV7, vč. č.zn. 00.9663 a její modifikace na EOP č.5 technologií LF VD do nového typu bramové kokily P40N</t>
  </si>
  <si>
    <t>Mareš, Vratislav;Horsák, Lukáš</t>
  </si>
  <si>
    <t>Tenzometrické měření tlakové nádoby v průběhu tlakových zkoušek</t>
  </si>
  <si>
    <t>Greger, Miroslav;Petržela, Jiří;László, Vladimír;Juhas, Miroslav;Sušovský, Michal</t>
  </si>
  <si>
    <t>Způsob kování a tepelného zpracování výkovků kruhových desek z nerezavějících CrNi ocelí legovaných niobem</t>
  </si>
  <si>
    <t>Jonšta, Petr;Carbol, Zdeněk;Sušovský, Michal;Tkadlečková, Markéta;Socha, Ladislav;Gryc, Karel;Michalek, Karel</t>
  </si>
  <si>
    <t>Bramová kokila pro odlévání nástrojových ocelí</t>
  </si>
  <si>
    <t>Greger, Miroslav;Petržela, Jiří;László, Vladimír</t>
  </si>
  <si>
    <t>Způsob výroby kovaných pravoúhlých desek z dutých ingotů</t>
  </si>
  <si>
    <t>Hlaváčková, Milada;Henžel, Miroslav;Penhaker, Marek;Prokop, Jiří;Podešva, Jiří</t>
  </si>
  <si>
    <t>Přístroj pro měření a záznam charakteristik tuhosti tkání</t>
  </si>
  <si>
    <t>ČVUT-CIIRC - Bezdozvuková místnost - realizační dokumentace</t>
  </si>
  <si>
    <t>Prokop, Lukáš;Mišák, Stanislav</t>
  </si>
  <si>
    <t>Operation Characteristics of Renewable Energy Sources</t>
  </si>
  <si>
    <t>Porzer, Michal;Klempa, Martin;Bujok, Petr</t>
  </si>
  <si>
    <t>Injektážní směs do vrtů pro tepelná čerpadla</t>
  </si>
  <si>
    <t>Marine engineering, sea vessels</t>
  </si>
  <si>
    <t>Staněk, František;Jelínek, Jan;Grygar, Radomír;Franěk, Jan;Jarošová, Marcela</t>
  </si>
  <si>
    <t>Metodika tvorby a vizualizace 3D modelu ložiska grafitu Český Krumlov – Městský vrch</t>
  </si>
  <si>
    <t>Ochodek, Tadeáš;Koloničný, Jan;Horák, Jiří;Kupka, David</t>
  </si>
  <si>
    <t>Systém akumulace odpadního tepla vznikajícího při průmyslových procesech pro výrobu elektrické energie</t>
  </si>
  <si>
    <t>Horák, Jiří;Dej, Milan;Bajer, Stanislav</t>
  </si>
  <si>
    <t>Podklady pro zpracování metodiky indikace spalování odpadu prostřednictvím analýzy popela</t>
  </si>
  <si>
    <t>Pešat, Jan;Ryšavý, Jiří;Kubesa, Petr;Horák, Jiří;Krpec, Kamil;Hopan, František;Ochodek, Tadeáš;Koloničný, Jan</t>
  </si>
  <si>
    <t>Nízkoemisní hořák pro teplovodní kotle malého výkonu spalující tuhá paliva</t>
  </si>
  <si>
    <t>Ochodek, Tadeáš;Borovec, Karel;Blejchař, Tomáš;Friedel, Pavel</t>
  </si>
  <si>
    <t>Chlazená sonda s rozprašovací tryskou pro dávkování reakčního činidla</t>
  </si>
  <si>
    <t>Mišák, Stanislav</t>
  </si>
  <si>
    <t>Zemní poruchy ve vysokonapěťových soustavách</t>
  </si>
  <si>
    <t>Čech, Bohumír;Dvořák, Pavel;Vávrová, Zuzana;Fojtů, Radim;Palička, Ondřej</t>
  </si>
  <si>
    <t>Návratová klapka obratového třídiče, zejména pro tlukadlové mlýny</t>
  </si>
  <si>
    <t>Szeliga, Zbyszek;Lukáš, Pilař;Jiří, Míček;Rostislav, Zbieg</t>
  </si>
  <si>
    <t>Poloprovozní jednotka pro výzkum metod konverze a eliminace Hg ve spalinách energetických zdrojů</t>
  </si>
  <si>
    <t>Szeliga, Zbyszek;Čech, Bohumír;Pilař, Lukáš;Vávrová, Zuzana;Fojtů, Radim</t>
  </si>
  <si>
    <t>Metodika stanovení stupně oxidace Hg0 / Hg2 na katalytických vrstvách ve spalinách z velkých a středních energetických zdrojů na poloprovozním zařízeni</t>
  </si>
  <si>
    <t>Lapčík, Vladimír</t>
  </si>
  <si>
    <t>Oznámení ve smyslu přílohy č. 3 k zákonu č. 100/2001 Sb., ve znění pozdějších předpisů, na záměr „Využití ložiska písků Žeravice - Lapač“</t>
  </si>
  <si>
    <t>Žlebek, Michal</t>
  </si>
  <si>
    <t>Ekologizace blokových kotelen</t>
  </si>
  <si>
    <t>Horák, Jiří;Hopan, František</t>
  </si>
  <si>
    <t>Emisní faktory a poměry částic PM10 a PM2,5 v TZL ze spalování tuhých paliv ve spalovacích zařízeních pro vytápění domácností při reálných provozních podmínkách</t>
  </si>
  <si>
    <t>Stáňa, Michal;Čech, Bohumír;Matoušek, Jan;Szeliga, Zbyszek;Pumprla, Oto;Vávrová, Zuzana;Fojtů, Radim;Dvořák, Pavel;Palička, Ondřej;Stáňa, Martin</t>
  </si>
  <si>
    <t>Stanovení parametrů popílků, spalin a paliva s ohledem na činnost EO v Elektrárně Prunéřov II</t>
  </si>
  <si>
    <t>Borovec, Karel;Durčák, Miroslav;Karásek, Roman</t>
  </si>
  <si>
    <t>Měření teplotního pole technologického kotle</t>
  </si>
  <si>
    <t>Rusín, Jiří</t>
  </si>
  <si>
    <t>Způsob míchání tekuté vsázky v zařízení pro anaerobní digesci</t>
  </si>
  <si>
    <t>Bioprocessing technologies (industrial processes relying on biological agents to drive the process) biocatalysis, fermentation</t>
  </si>
  <si>
    <t>Řehák, David;Hromada, Martin;Šenovský, Pavel;Kročová, Šárka;Apeltauer, Tomáš;Pidhaniuk, Lukáš</t>
  </si>
  <si>
    <t>Souhrn způsobů hodnocení kvality a odolnosti infrastruktury</t>
  </si>
  <si>
    <t>Vavrečka, Martin;Heviánková, Silvie</t>
  </si>
  <si>
    <t>Substrát pro zlepšení růstu rostlin</t>
  </si>
  <si>
    <t>Vysoká škola báňská - Technická univerzita Ostrava/Ekonomická fakulta</t>
  </si>
  <si>
    <t>Filipová, Lenka;Pytliková, Mariola</t>
  </si>
  <si>
    <t>Hučka, Miroslav;Čvančarová, Zuzana;Kašík, Josef;Křibíková, Pavlína;Macurová, Pavla;Okruhlica, František;Šebestová, Jarmila;Iris, Šimíková;Vymětal, Dominik</t>
  </si>
  <si>
    <t>Modely podnikových procesů</t>
  </si>
  <si>
    <t>Sucháček, Jan;Pytliková, Mariola</t>
  </si>
  <si>
    <t>The regional dimension of migration and labour markets in Central and Eastern Europe</t>
  </si>
  <si>
    <t>Drobniak, Adam;Polko, Adam;Sucháček, Jan</t>
  </si>
  <si>
    <t>Transition and resilience in Central and Eastern European regoins</t>
  </si>
  <si>
    <t>Friedrich, Václav</t>
  </si>
  <si>
    <t>Postojové a hodnoticí škály v marketingu a managementu: Vybrané statistické metody a aplikace</t>
  </si>
  <si>
    <t>Vrabková, Iveta;Vaňková, Ivana;Bečica, Jiří;Kryšková, Šárka</t>
  </si>
  <si>
    <t>Příspěvkové organizace: postavení, úkoly a technická efektivnost</t>
  </si>
  <si>
    <t>Vidriková, Dagmar;Boc, Kamil;Dvořák, Zdeněk;Řehák, David</t>
  </si>
  <si>
    <t>Critical Infrastructure and Integrated Protection</t>
  </si>
  <si>
    <t>Heviánková, Silvie;Thomas, Jan;Kyncl, Miroslav;Klimko, Tomáš</t>
  </si>
  <si>
    <t>Způsob výroby agregátu pro náplň filtru k zachytávání těžkých kovů z vody</t>
  </si>
  <si>
    <t>Horák, Jiří;Rapant, Petr;Jedlička, Karel;Inspektor, Tomáš</t>
  </si>
  <si>
    <t>Návrh doporučujících národních kurikul v oblasti prostorových informací a systému komplexních vzdělávacích aktivit pro oblast prostorových informací</t>
  </si>
  <si>
    <t>Kovář, Pavel;Vaculík, Miroslav;Kukutschová, Jana</t>
  </si>
  <si>
    <t>Funkční vzorek brzdového obložení FRIKOSLOT 3</t>
  </si>
  <si>
    <t>Svatoň, Václav;Vojta, Petr;Hajdúch, Marián;Macečková, Zuzana</t>
  </si>
  <si>
    <t>Webové grafické rozhraní pro nástroje analýzy dat vysokokapacitního DNA sekvenování DNA variant lidského genomu</t>
  </si>
  <si>
    <t>Noskievič, Petr;Veselý, František;Mahdal, Miroslav;Bureček, Adam;Dobeš, Josef;Veselý, Martin</t>
  </si>
  <si>
    <t>Uspořádání přímočarého hydraulického motoru</t>
  </si>
  <si>
    <t>Sojka, Eduard;Fusek, Radovan;Holuša, Michael;Šurkala, Milan</t>
  </si>
  <si>
    <t>Image Analysis Methods for Detecting Driver Fatigue and Drowsiness (2016)</t>
  </si>
  <si>
    <t>Chromíková, Jitka;Vidlář, Jiří;Malíková, Petra;Thomas, Jan</t>
  </si>
  <si>
    <t>Technologická linka pro odsolování natrium-chloridových důlních vod z těžby černého uhlí</t>
  </si>
  <si>
    <t>Zamarský, Petr;Weisz, Michal;Nevřela, Martin;Wilhelm, Petr</t>
  </si>
  <si>
    <t>Dvouvrstvý akustický obklad</t>
  </si>
  <si>
    <t>Plně bezodrazová komora</t>
  </si>
  <si>
    <t>Wilhelm, Petr;Weisz, Michal</t>
  </si>
  <si>
    <t>Měřící a vyhodnocovací zařízení pro měření hluku; mikrofonové pole s hemisférou</t>
  </si>
  <si>
    <t>Zařízení pro anaerobní digesci tekuté vsázky</t>
  </si>
  <si>
    <t>Kuchař, Štěpán;Staněk, Filip;Vondrák, Vít</t>
  </si>
  <si>
    <t>Urban Thematic Exploitation Platform</t>
  </si>
  <si>
    <t>Slaninová, Kateřina</t>
  </si>
  <si>
    <t>Výzkumná zpráva zaměřená na optimalizaci skladových zásob pro K2 atmitec s.r.o.</t>
  </si>
  <si>
    <t>Pípa, Martin;Berglowiec, Petr;Hájek, Martin</t>
  </si>
  <si>
    <t>Uplatnění anonymizovaných datových sad mobilních operátorů pro potřeby činnosti složek integrovaného záchranného systému a krizového řízení</t>
  </si>
  <si>
    <t>A method for manufacture of a vessel bottom with flange</t>
  </si>
  <si>
    <t>Heviánková, Silvie;Souček, Radek;Kyncl, Miroslav</t>
  </si>
  <si>
    <t>Poloprovozní ověření intenzifikace odvodnění digestátu použit ím flokulantu a bílé rašeliny</t>
  </si>
  <si>
    <t>Technical conditions of barrier-free housing and needs of people with physical limitations</t>
  </si>
  <si>
    <t>Hrabovský, Leopold;Brázda, Robert;Mlčák, Tomáš;Bobok, Jiří</t>
  </si>
  <si>
    <t>Partila, Pavol;Továrek, Jaromír;Šafařík, Jakub;Kapičák, Lukáš;Vozňák, Miroslav</t>
  </si>
  <si>
    <t>Systém na rozpoznání stresu z řeči</t>
  </si>
  <si>
    <t>Vašíček, Stanislav;Obr, Tomáš;Beneš, Filip;Kebo, Vladimír;Staša, Pavel;Švub, Jiří</t>
  </si>
  <si>
    <t>Způsob výroby inteligentního obalu na bázi fólie opatřené identifikačním RFID tagem</t>
  </si>
  <si>
    <t>Peer, Václav;Friedel, Pavel</t>
  </si>
  <si>
    <t>Pohyblivý rošt energetického zařízení pro využití tuhých paliv</t>
  </si>
  <si>
    <t>Janas, Petr;Janas, Karel</t>
  </si>
  <si>
    <t>Calculation of load capacity of closed steel supports for galleries made from steel profiles (VÚOUV)</t>
  </si>
  <si>
    <t>Fojtík, Roman;Vašková, Veronika</t>
  </si>
  <si>
    <t>Využití teflonu pro spoje důlní výztuže</t>
  </si>
  <si>
    <t>Endel, Stanislav;Kuta, Vítězslav</t>
  </si>
  <si>
    <t>Investice a investiční procesy v podmínkách samosprávy</t>
  </si>
  <si>
    <t>Hlaváčková, Milada;Poruba, Zdeněk;Penhaker, Marek;Otáhal, Břetislav;Knybel, Lukáš;Molenda, Lukáš;Cvek, Jakub;Ordelt, Jan</t>
  </si>
  <si>
    <t>Fusek, Martin;Halama, Radim;Fojtík, František;Urbášek, Jan</t>
  </si>
  <si>
    <t>Způsob měření a vyhodnocení prostorového pohybu konstrukčních celků s využitím snímačů vzdálenosti a zařízení k jeho provádění</t>
  </si>
  <si>
    <t>Mlčoch, Jiří;Dittrich, Radim;Kaufman, Tomáš;Fries, Jiří</t>
  </si>
  <si>
    <t>Zámek pro teleskopické systémy, zejména kol</t>
  </si>
  <si>
    <t>Šmiraus, Jakub;Famfulík, Jan;Míková, Jana;Richtář, Michal</t>
  </si>
  <si>
    <t>Adapter for fixation of motorcycles on roller test benches</t>
  </si>
  <si>
    <t>Babjak, Ján;Kot, Tomáš;Novák, Petr</t>
  </si>
  <si>
    <t>Monitorovací modul pro rameno TAROS</t>
  </si>
  <si>
    <t>Mrkvica, Ivan;Petrů, Jana;Zlámal, Tomáš;Čep, Robert;Pagáč, Marek</t>
  </si>
  <si>
    <t>Upínací zařízení s přívodem procesní kapaliny k tělesu vrtáku.</t>
  </si>
  <si>
    <t>Petrů, Jana;Mrkvica, Ivan;Zlámal, Tomáš;Čep, Robert;Pagáč, Marek</t>
  </si>
  <si>
    <t>Mobilní zařízení pro chlazení obráběcích nástrojů s odsáváním a filtrací olejové mlhy</t>
  </si>
  <si>
    <t>Hružík, Lumír;Bojko, Marian;Bureček, Adam</t>
  </si>
  <si>
    <t>Modelování a měření proudění v kotlových tělesech kotlů</t>
  </si>
  <si>
    <t>Mostýn, Vladimír;Krys, Václav</t>
  </si>
  <si>
    <t>Kolo pro jízdu po schodech</t>
  </si>
  <si>
    <t>Kozubková, Milada;Bojko, Marian;Jablonská, Jana;Dvořák, Lukáš</t>
  </si>
  <si>
    <t>Modelování hydraulického obvodu s aktuátorem</t>
  </si>
  <si>
    <t>Němček, Ondřej;Honus, Stanislav</t>
  </si>
  <si>
    <t>Zařízení pro testování čištění spalin</t>
  </si>
  <si>
    <t>Rusek, Stanislav;Goňo, Radomír</t>
  </si>
  <si>
    <t>Shromažďování a vyhodnocování základních spolehlivostních údajů prvkové a globální spolehlivosti ve společnosti Západoslovenská distribučná, a. s.</t>
  </si>
  <si>
    <t>Tvorba databáze základních spolehlivostních údajů pro hodnocení spolehlivosti jednotlivých silových prvků distribuční soustavy</t>
  </si>
  <si>
    <t>Bilík, Petr;Holba, Miloslav</t>
  </si>
  <si>
    <t>Tester a způsob detekce chyby spotřebitelského elektroměru</t>
  </si>
  <si>
    <t>Medvec, Zdeněk;Hytka, Zdeněk;Mach, Veleslav;Sokanský, Karel</t>
  </si>
  <si>
    <t>Posouzení dopadů změny napěťové hladiny z 10,5 kV na 33 kV v terciárech síťových transformátorů 400/110 kV</t>
  </si>
  <si>
    <t>Hrbáč, Roman;Mlčák, Tomáš;Kolář, Václav</t>
  </si>
  <si>
    <t>Vývoj inteligentního žíhacího zdroje s využitím smart technologie řízení zajišťující minimální zpětné vlivy na napájecí síť</t>
  </si>
  <si>
    <t>Rusek, Stanislav;Mišák, Stanislav</t>
  </si>
  <si>
    <t>Sestavení modelu části DS VN odpovídající požadavkům specifikovaným pro tzv. "chytrou síť", doplnění o částečný model sítě NN</t>
  </si>
  <si>
    <t>Rusek, Stanislav;Goňo, Radomír;Král, Vladimír;Hytka, Zdeněk;Kačor, Petr</t>
  </si>
  <si>
    <t>Aktualizace stávajícího software RCM Aktualizace stávajícího software RCM VŠB-TU Ostrava pro potřeby ŘPÚ-RCM</t>
  </si>
  <si>
    <t>Černý, Martin</t>
  </si>
  <si>
    <t>Zařízení pro zjištění doby používání ortotické pomůcky a její vnitřní teploty</t>
  </si>
  <si>
    <t>Žídek, Jan</t>
  </si>
  <si>
    <t>SELF - Sequential electromagnetic forming - strategy for highly flexible production of large sheet metal parts</t>
  </si>
  <si>
    <t>Minařík, Daniel;Vala, David;Slanina, Zdeněk</t>
  </si>
  <si>
    <t>Balancovací modul s optickou komunikací</t>
  </si>
  <si>
    <t>Augustynek, Martin</t>
  </si>
  <si>
    <t>Testování a ověření inovovaného zařízení EPG 10</t>
  </si>
  <si>
    <t>Sokanský, Karel;Novák, Tomáš;Baleja, Richard;Král, Martin;Hrbáč, Roman</t>
  </si>
  <si>
    <t>Biologicky optimalizované svítidlo</t>
  </si>
  <si>
    <t>Mišák, Stanislav;Zajíc, Jaroslav;Seidl, David</t>
  </si>
  <si>
    <t>Zařízení pro detekci překážky na kolejovém přejezdu</t>
  </si>
  <si>
    <t>Bujok, Petr;Weiper, Miloš;Pánek, Petr;Labus, Krysztof</t>
  </si>
  <si>
    <t>Reakční komora</t>
  </si>
  <si>
    <t>Černotová, Lenka;Čablík, Vladimír</t>
  </si>
  <si>
    <t>Způsob zpracování červeného kalu a oranžový pigment připravený tímto způsobem</t>
  </si>
  <si>
    <t>Staša, Pavel;Švub, Jiří;Beneš, Filip;Boháč, Miroslav;Unucka, Jakub;Sázel, Pavel;Vojtěch, Lukáš</t>
  </si>
  <si>
    <t>Poloprovoz AutoEPCIS</t>
  </si>
  <si>
    <t>Rapant, Petr;Sojka, Eduard</t>
  </si>
  <si>
    <t>Sestava pro automatický sběr třírozměrných vektorových dat</t>
  </si>
  <si>
    <t>Jursová, Simona;Pustějovská, Pavlína;Brožová, Silvie;Bilík, Jiří</t>
  </si>
  <si>
    <t>Mathematical Simulation of Blast Furnace Operation</t>
  </si>
  <si>
    <t>Kulhánková, Lenka;Tokarský, Jonáš;Mamulová Kutláková, Kateřina;Peikertová, Pavlína</t>
  </si>
  <si>
    <t>Elektricky vodivý nanokompozit polypyrrol/montmorillonit (PPy/MMT)</t>
  </si>
  <si>
    <t>Vlček, Jozef;Klárová, Miroslava;Topinková, Michaela;Burda, Jiří</t>
  </si>
  <si>
    <t>Žárobeton s vyššími užitnými vlastnostmi.</t>
  </si>
  <si>
    <t>Žárobeton s možností přípravy za nízkých teplot</t>
  </si>
  <si>
    <t>Kocich, Radim;Fojtík, František;Macháčková, Adéla</t>
  </si>
  <si>
    <t>Způsob monitorování dynamického měření silových parametrů a řízení procesu při rotačním kování a zařízení k provádění způsobu</t>
  </si>
  <si>
    <t>David, Jiří;Frischer, Robert;Pollak, Miloš;Tuhý, Tomáš</t>
  </si>
  <si>
    <t>Zařízení pro detekci polohy krystalizátorových desek</t>
  </si>
  <si>
    <t>Ochodek, Tadeáš;Koloničný, Jan;Horák, Jiří;Krpec, Kamil</t>
  </si>
  <si>
    <t>Automatický kondenzační kotel pro spalování biomasy s vysokou vlhkostí</t>
  </si>
  <si>
    <t>Horák, Jiří;Koloničný, Jan;Ochodek, Tadeáš;Krpec, Kamil;Martiník, Lubomír</t>
  </si>
  <si>
    <t>Hořák pro spalování tuhých paliv</t>
  </si>
  <si>
    <t>Hopan, František;Horák, Jiří</t>
  </si>
  <si>
    <t>Stanovení potrubních faktorů při měření funkčních zkoušek stanovení účinnosti vzorkování ve ventilačním komíně MO34</t>
  </si>
  <si>
    <t>Kopřiva, Vladimír;Horák, Jiří;Hopan, František;Krpec, Kamil;Kubesa, Petr;Kremer, Jiří</t>
  </si>
  <si>
    <t>Termoelektrický generátor využívající tepla ze spalin pro napájení elektrického oběhového čerpadla sporáku nebo jiného malého spalovacího zařízení s teplovodním výměníkem.</t>
  </si>
  <si>
    <t>Ochodek, Tadeáš;Koloničný, Jan;Kupka, David</t>
  </si>
  <si>
    <t>ORC jednotka malého výkonu s děleným regenerátorem</t>
  </si>
  <si>
    <t>Vereš, Ján;Skřínský, Jan;Koloničný, Jan</t>
  </si>
  <si>
    <t>VECB 003 - Stanovení maximálního výbuchového tlaku a maximální rychlosti nárůstu tlaku plynů a par kapalin</t>
  </si>
  <si>
    <t>Návrh a výroba zevního fixátoru zlomenin se snímači tlaku.</t>
  </si>
  <si>
    <t>Testování mechanických vlastností membránové stěny</t>
  </si>
  <si>
    <t>Gebauer, Marek</t>
  </si>
  <si>
    <t>Brzdový kotouč s radiálním chlazením</t>
  </si>
  <si>
    <t>Šoukal, Jiří;Dobeš, Pavel;Nevěřil, Jan;Poledňák, Pavel;Kročová, Šárka;Míček, Dalibor;Šputa, Oldřich;Rostek, Petr;Komárek, Martin;Tunka, Miloš;Ondruch, Jan</t>
  </si>
  <si>
    <t>Operačně taktický pokyn k terénnímu nasazení vysokokapacitních čerpacích zařízení pro dálkovou dopravu vody při mimořádných událostech</t>
  </si>
  <si>
    <t>Maršálek, Pavel;Horyl, Petr;Boruta, Ivan;Černoch, Jakub</t>
  </si>
  <si>
    <t>Rám sedadla dopravního prostředku</t>
  </si>
  <si>
    <t>Maléřová, Lenka</t>
  </si>
  <si>
    <t>Assessment of Safety Level Risks</t>
  </si>
  <si>
    <t>Maršálek, Pavel;František, Ondřej;Karásek, Tomáš</t>
  </si>
  <si>
    <t>Pákový mechanický vklíněnec</t>
  </si>
  <si>
    <t>Kodymová, Jana;Bártková, Magdaléna;Švehláková, Hana</t>
  </si>
  <si>
    <t>Poloprovozní ověření možností udržitelnějšího využití digestátu ve standardní zemědělské praxi při pěstování kukuřice seté (Zea mays).</t>
  </si>
  <si>
    <t>Kahanec, M.;Pytliková, Mariola;Zimmermann, K.F.</t>
  </si>
  <si>
    <t>The Free Movement of Workers in an Enlarged European Union: Institutional Underpinnings of Economic Adjustment</t>
  </si>
  <si>
    <t>Kresta, Aleš</t>
  </si>
  <si>
    <t>Kvantitativní metody investování s aplikacemi v prostředí Matlab</t>
  </si>
  <si>
    <t>Adsera, Alicia;Pytliková, Mariola</t>
  </si>
  <si>
    <t>Language and Migration</t>
  </si>
  <si>
    <t>Široký, Jan;Střílková, Regína;Krajňák, Michal</t>
  </si>
  <si>
    <t>Trend, Development, Role and Importance of Corporate Taxes in the EU</t>
  </si>
  <si>
    <t>Fojtíková, Lenka;Staníčková, Michaela;Melecký, Lukáš</t>
  </si>
  <si>
    <t>Modeling of Human Capital and Impact on EU Regional Competitiveness</t>
  </si>
  <si>
    <t>Dvorský, Richard</t>
  </si>
  <si>
    <t>A method of the Preparation of Fibrillar and Lamellar Porous Microstructures and Nanostructures by Means Of Controlled Vacuum Freeze-Drying Of Liquid Nanoparticles Dispersions</t>
  </si>
  <si>
    <t>A METHOD OF THE PREPARATION OF FIBRILLAR AND LAMELLAR POROUS MICROSTRUCTURES AND NANOSTRUCTURES BY MEANS OF CONTROLLED VACUUM FREEZE-DRYING OF LIQUID NANOPARTICLES DISPERSIONS</t>
  </si>
  <si>
    <t>Plachá, Daniela;Mikeska, Marcel;Simha Martynková, Gražyna</t>
  </si>
  <si>
    <t>Filtr pro odstranění anorganických i organických látek z kontaminovaných vod</t>
  </si>
  <si>
    <t>Vozňák, Miroslav;Hylmar, Jiří;Blagodárný, David;Borka, Jindřich;Dušek, Jan;Kříž, Milan;Orčík, Lukáš;Platoš, Jan;Růžička, Jan;Sedláček, Marek</t>
  </si>
  <si>
    <t>Specifický způsob odbavení cestujících a počet přepravených cestujících</t>
  </si>
  <si>
    <t>Vysoká škola ekonomická v Praze</t>
  </si>
  <si>
    <t>Vysoká škola ekonomická v Praze/Fakulta informatiky a statistiky</t>
  </si>
  <si>
    <t>Malá, Ivana</t>
  </si>
  <si>
    <t>Vybrané kapitoly z teorie pravděpodobnosti a matematické statistiky</t>
  </si>
  <si>
    <t>Berka, Petr</t>
  </si>
  <si>
    <t>Data Mining and Machine Learning</t>
  </si>
  <si>
    <t>Pavlíček, Antonín</t>
  </si>
  <si>
    <t>Social Media and Creativity: How to Engage Users and Tourists</t>
  </si>
  <si>
    <t>Alexa, Štěpán;Řepa, Václav</t>
  </si>
  <si>
    <t>Holistic Layer of the Enterprise Architecture on the Basis of Process-Driven Organization</t>
  </si>
  <si>
    <t>Vysoká škola ekonomická v Praze/Fakulta národohospodářská</t>
  </si>
  <si>
    <t>Zeman, Karel</t>
  </si>
  <si>
    <t>Analýza privatizace a restitucí v ČR</t>
  </si>
  <si>
    <t>Vysoká škola ekonomická v Praze/Fakulta podnikohospodářská</t>
  </si>
  <si>
    <t>Patočka, Jiří;Straka, Michal;Zelený, Martin;Šmíd, Ilja;Lindner, Milan;Prokůpek, Marek</t>
  </si>
  <si>
    <t>Hodnocení akcí spojených s výročím Karla IV</t>
  </si>
  <si>
    <t>Vysoká škola ekonomická v Praze/Fakulta financí a účetnictví</t>
  </si>
  <si>
    <t>Ferreira Moreira, David;Janda, Karel</t>
  </si>
  <si>
    <t>Measuring the M&amp;A Value of Control and Synergy in Central and Eastern European Transition Economies with the Case of Avast-AVG Acquisition</t>
  </si>
  <si>
    <t>Kodera, Jan;Tran, Van Quang</t>
  </si>
  <si>
    <t>A Simple Open Economy Model: A Non-Linear Dynamic Approach</t>
  </si>
  <si>
    <t>Kučera, Lukáš</t>
  </si>
  <si>
    <t>Kanál reálné úrokové míry z pohledu vybraných teorií investic</t>
  </si>
  <si>
    <t>Plucarová, Iveta;Skálová, Jana</t>
  </si>
  <si>
    <t>Přeshraniční fúze na vzestupu - nebo ne?</t>
  </si>
  <si>
    <t>Dvořák, Martin;Poutník, Lukáš</t>
  </si>
  <si>
    <t>The Impact of Different Determination of Intangible Fixed Assets in Accordance with CAS and IPSAS on Financial Statements</t>
  </si>
  <si>
    <t>Mařík, Miloš;Maříková, Pavla</t>
  </si>
  <si>
    <t>Ještě jednou k problému kapitálové struktury při určování průměrných vážených nákladů kapitálu</t>
  </si>
  <si>
    <t>Zídková, Hana;Tepperová, Jana</t>
  </si>
  <si>
    <t>How Effective is the Registration of Sales?</t>
  </si>
  <si>
    <t>Fičura, Milan</t>
  </si>
  <si>
    <t>Forecasting Stock Market Realized Variance with Echo State Neural Networks</t>
  </si>
  <si>
    <t>Čadil, J.;Vltavská, Kristýna;Krejčí, I.;Hartman, D.;Brabec, M.</t>
  </si>
  <si>
    <t>Aggregate Production Function and Income Identity - Empirical Analysis</t>
  </si>
  <si>
    <t>Vysoká škola ekonomická v Praze/Fakulta managementu v Jindřichově Hradci</t>
  </si>
  <si>
    <t>Slepičková, I.;Laník, Petr;Popelka, J.</t>
  </si>
  <si>
    <t>Growth of the Profit-Making Sport Sector After Economic and Political Transformations</t>
  </si>
  <si>
    <t>Vysoká škola ekonomická v Praze/Fakulta mezinárodních vztahů</t>
  </si>
  <si>
    <t>Černá, Iveta;Müller, D.;Štěrbová, Ludmila</t>
  </si>
  <si>
    <t>Foreign Direct Investment and Investment Policy</t>
  </si>
  <si>
    <t>Tříska, Dušan</t>
  </si>
  <si>
    <t>Social Choice and Behavior; the nature of their design and management</t>
  </si>
  <si>
    <t>Machek, Ondřej</t>
  </si>
  <si>
    <t>Rodinné firmy</t>
  </si>
  <si>
    <t>Dvouletý, Ondřej;Lukeš, Martin</t>
  </si>
  <si>
    <t>Report on Policies on Business Start-ups and Self-employment</t>
  </si>
  <si>
    <t>Gawthorpe, Kateřina</t>
  </si>
  <si>
    <t>Which characteristics of communities boost time-banking? A case study of the United States</t>
  </si>
  <si>
    <t>Pernica, Petr</t>
  </si>
  <si>
    <t>Nový pohled na kulturu. Logistika kultury</t>
  </si>
  <si>
    <t>Poborský, František</t>
  </si>
  <si>
    <t>Analýza likvidací ekonomických subjektů v ČR</t>
  </si>
  <si>
    <t>Analýza likvidací ekonomických subjektů v ČR II</t>
  </si>
  <si>
    <t>Svoboda, Petr;Černý, Jan</t>
  </si>
  <si>
    <t>EU Operational Program "Education for Competitiveness" and Its Impact on Sustainable Development</t>
  </si>
  <si>
    <t>Čapková, Halka;Kroupová, Jarmila;Kusinová, Martina;Nováková, Pavla;Šišková, Zdislava;Milson, David</t>
  </si>
  <si>
    <t>English for Business and Economics</t>
  </si>
  <si>
    <t>Loužek, Marek</t>
  </si>
  <si>
    <t>Evropská integrace z pohledu teorie veřejné volby</t>
  </si>
  <si>
    <t>Hejduková, P.;Kureková, Lucie</t>
  </si>
  <si>
    <t>Income inequality and selected methods of its measurement with the use of practical data for international comparison</t>
  </si>
  <si>
    <t>Tittelbachová, Šárka;Dianová, Markéta;Kouba, Vojtěch;Lindner, Milan;Svobodová, Ivana;Tyslová, Irena</t>
  </si>
  <si>
    <t>Měření výkonnosti destinací turismu v České republice pomocí metody 3E</t>
  </si>
  <si>
    <t>Grmelová, Nicole</t>
  </si>
  <si>
    <t>Interpretation of the Precautionary Principle by the WTO's Dispute Settlement Body with Respect to the Sanitary and Phytosanitary Agreement</t>
  </si>
  <si>
    <t>Andreisová, Lucie</t>
  </si>
  <si>
    <t>Compliance program from the perspective of corporate criminal liability</t>
  </si>
  <si>
    <t>Dědič, Jan;Šuk, P.</t>
  </si>
  <si>
    <t>Nad novelou zákona o obchodních korporacích (aneb sporné otázky nové úpravy zaměstnanecké participace)</t>
  </si>
  <si>
    <t>Krbová, Jana</t>
  </si>
  <si>
    <t>Moderní management ve veřejné správě. Nové, inovativní a kreativní přístupy v managementu veřejné správy: výzvy a možnosti</t>
  </si>
  <si>
    <t>Novotná, Markéta</t>
  </si>
  <si>
    <t>Current Development in Schengen: A Proof of Its Crisis or Flexibility?</t>
  </si>
  <si>
    <t>Šebesta, Michal;Vondrovic, R.;Mach, J.</t>
  </si>
  <si>
    <t>Studie vlivů otevřených dat v ČR</t>
  </si>
  <si>
    <t>Vlčková, Jana</t>
  </si>
  <si>
    <t>Global production networks in Central European Countries: the case of the Visegrad Group</t>
  </si>
  <si>
    <t>Sigmund, Tomáš</t>
  </si>
  <si>
    <t>Reproducibility, Media and Communication</t>
  </si>
  <si>
    <t>Smutný, Zdeněk;Janoščík, V.;Čermák, Radim</t>
  </si>
  <si>
    <t>Generation Y and Internet Privacy: Implication for Commercialization of Social Networking Services</t>
  </si>
  <si>
    <t>Johnson, Zdenka</t>
  </si>
  <si>
    <t>Hospodářská politika Spojených států amerických a Německa 1933-1939</t>
  </si>
  <si>
    <t>Fiala, Petr</t>
  </si>
  <si>
    <t>Dynamické vytváření cen a alokace zdrojů v síti</t>
  </si>
  <si>
    <t>Bílková, Diana</t>
  </si>
  <si>
    <t>Nejlépe a nejhůře placená odvětví v České republice</t>
  </si>
  <si>
    <t>Vliv definice spotřebních jednotek na ekvivalizované příjmy domácností v České republice</t>
  </si>
  <si>
    <t>Dostál, Petr;Kislingerová, Eva;Pešek, Ondřej;Horný, Stanislav;Surynek, Alois;Jarošová, Eva;Srpová, Jitka;Mísař, Jan;Svobodová, Ivana;Boukal, Petr;Vávrová, Hana;Scholleová, Hana;Müllerová, Jana;Sieber, Martina;Sieber, Patrik;Vondra, Zdeněk</t>
  </si>
  <si>
    <t>Soubor metodik pro efektivní podnikání malých a středních subjektů v sektoru kultury</t>
  </si>
  <si>
    <t>Dostál, Petr;Dianová, Markéta;Kouba, Vojtěch;Lindner, Milan;Hanzlík, Jan;Vořechovský, Jan;Pátek, Zdeněk;Tittelbachová, Šárka;Tyslová, Irena;Zelený, Martin;Kubaš, Mario;Vančurová, A.;Vondra, Zdeněk</t>
  </si>
  <si>
    <t>Socioekonomická pasportizace nemovitých kulturních památek</t>
  </si>
  <si>
    <t>Konkurenční struktury v dodavatelských řetězcích</t>
  </si>
  <si>
    <t>Müller, Karel B.</t>
  </si>
  <si>
    <t>K čemu instituce? Jsme přeci samí slušní lidé! Příčiny, důsledky a řešení nedůvěry v zastupitelských sborech v Česku</t>
  </si>
  <si>
    <t>Procházka, David</t>
  </si>
  <si>
    <t>Vynucené přijetí IFRS českými nekótovanými podniky: hodnocení přínosů a nákladů</t>
  </si>
  <si>
    <t>Luštický, Martin;Musil, Martin</t>
  </si>
  <si>
    <t>Stakeholder-Based Evaluation of Tourism Policy Priorities: The Case of the South Bohemian Region</t>
  </si>
  <si>
    <t>Novotná, Eliška;Musil, Martin</t>
  </si>
  <si>
    <t>Proměna venkovských brownfieldů v komunitní centra</t>
  </si>
  <si>
    <t>Toth, Petr;Silovská, Hana;Jílek, Petr;Říhová, Gabriela</t>
  </si>
  <si>
    <t>Evaluation of Selected Municipal Revenue for Use in Further Development of Municipal property</t>
  </si>
  <si>
    <t>Titze, Miroslav</t>
  </si>
  <si>
    <t>Swapové linky federálneho rezervného systému - medzinárodný veriteľ poslednej inštancie</t>
  </si>
  <si>
    <t>Bartůsková, Lucia</t>
  </si>
  <si>
    <t>Rodiče na trhu práce</t>
  </si>
  <si>
    <t>Kureková, Lucie;Hejduková, P.</t>
  </si>
  <si>
    <t>Construction Industry and Payment Discipline in the Czech Republic</t>
  </si>
  <si>
    <t>Japonská dlouhodobá stagnace a měnová politika</t>
  </si>
  <si>
    <t>Klement, Josef;Kozák, Jan;Strejček, Ivo</t>
  </si>
  <si>
    <t>Hospodářsko-politické konsekvence uplatňování administrativního monopolu při nakládání s obalovými odpady v České republice</t>
  </si>
  <si>
    <t>Pělucha, Martin;Květoň, V.</t>
  </si>
  <si>
    <t>Neoproduktivismus jako nové teoreticko-metodologické paradigma politiky rozvoje venkova EU</t>
  </si>
  <si>
    <t>Doležel, Michal</t>
  </si>
  <si>
    <t>Role testování ve firmě a v projektu</t>
  </si>
  <si>
    <t>Průša, Ladislav</t>
  </si>
  <si>
    <t>Aktuální trendy v rozvoji sociálních služeb v zemích EU a v ČR ve světle očekávaných změn ve struktuře populace</t>
  </si>
  <si>
    <t>Šimpach, Ondřej;Pechrová, M.</t>
  </si>
  <si>
    <t>Immigration to the EU and challenges for demographic modelling</t>
  </si>
  <si>
    <t>Smrčka, Luboš;Plaček, Jan;Schönfeld, Jaroslav;Louda, Lee</t>
  </si>
  <si>
    <t>Insolvenční řízení (očekávání, realita a budoucnost insolvenčního zákona)</t>
  </si>
  <si>
    <t>Špaček, Miroslav;Vacík, Emil</t>
  </si>
  <si>
    <t>Company Value Creation through Effective Innovation Process Management</t>
  </si>
  <si>
    <t>Stříteský, Marek;Palíšková, Marcela;Dvořáková, Zuzana</t>
  </si>
  <si>
    <t>Rešerše technických VŠ ve vybraných státech Evropy - potenciál pro ŠKODA AUTO nábor: Analýza zemí z pohledu socioekonomických ukazatelů, identifikace zemí a spádových regionů</t>
  </si>
  <si>
    <t>Jarošová, Eva;Pauknerová, Daniela;Lorencová, Hana;Nový, Ivan;Hochel, Matej;Honsová, Pavlína;Kolářová, Jana;Novotná, E.;Hančil, T.</t>
  </si>
  <si>
    <t>Nové trendy v leadershipu (Koncepce, výzkumy, aplikace)</t>
  </si>
  <si>
    <t>Dubský, Zbyněk;Sršeň, Radim;Šlajs, J.</t>
  </si>
  <si>
    <t>European Union as a Specific Actor of New Paradigm for Conflict Prevention</t>
  </si>
  <si>
    <t>Sadílek, Tomáš</t>
  </si>
  <si>
    <t>Analýza nákupního chování na trhu potravinových doplňků a volně prodejných léků</t>
  </si>
  <si>
    <t>Kodrazi, Suzan</t>
  </si>
  <si>
    <t>Morálny hazard humanitárnej intervencie. Pozitíva. Negatíva</t>
  </si>
  <si>
    <t>Král, Petr;Machková, Hana;Lhotáková, Markéta;Cook, Gina</t>
  </si>
  <si>
    <t>International Marketing. Theory, Practices and New Trends</t>
  </si>
  <si>
    <t>Augustín, Ľubomír</t>
  </si>
  <si>
    <t>Oddlužení neboli osobní bankrot</t>
  </si>
  <si>
    <t>Jedlinský, Jakub;Buryan, Šimon</t>
  </si>
  <si>
    <t>Role vzácnosti při určování cen ve virtuální ekonomice</t>
  </si>
  <si>
    <t>Eichler, Jan;Tichý, L.;Burešová, Jana;Stejskalová, Kristýna;Najmanová, Karolína;Hlavsová, Aneta;Dubský, Zbyněk;Kočí, Kateřina;Sankot, Ondřej;Galčenko, Andrej</t>
  </si>
  <si>
    <t>Evropská bezpečnost 25 let po skončení studené války</t>
  </si>
  <si>
    <t>Vejmělek, Jan</t>
  </si>
  <si>
    <t>Some stylised facts about the exchange rate behaviour of Central European currencies</t>
  </si>
  <si>
    <t>Hrdý, Milan</t>
  </si>
  <si>
    <t>Nové poznatky z oblasti oceňování finančních institucí</t>
  </si>
  <si>
    <t>Dvořák, Martin</t>
  </si>
  <si>
    <t>Míra implementace akruálního principu v účetnictví veřejného sektoru států EU</t>
  </si>
  <si>
    <t>Knorová, Kateřina</t>
  </si>
  <si>
    <t>Do Czech Companies Disclose Revenue in Accordance with IFRS Requirements?</t>
  </si>
  <si>
    <t>Svoboda, Michal</t>
  </si>
  <si>
    <t>Modernisation of Public Sector Financial Reporting Systems in Europe - Challenges and Milestones</t>
  </si>
  <si>
    <t>Špaček, Miroslav;Srpová, Jitka;Riedlbauch, Václav;Patočka, Jiří;Jiřinová, Kateřina;Hájek, Jiří;Veber, J.;Scholleová, H.</t>
  </si>
  <si>
    <t>Metodika hodnocení inovací pomocí indexu SAII</t>
  </si>
  <si>
    <t>Potluka, Oto;Špaček, Martin</t>
  </si>
  <si>
    <t>Metodika pro aplikaci kontrafaktuálních dopadových evaluací Operačního programu Životní prostředí 2014-2020</t>
  </si>
  <si>
    <t>Potluka, O.;Brůha, Jan</t>
  </si>
  <si>
    <t>Impact evaluation of air quality: A step towards impact evaluations on health and quality of life</t>
  </si>
  <si>
    <t>Berková, Kateřina;Krejčová, Kristýna</t>
  </si>
  <si>
    <t>Effect of Teachers' Abilities on Students' Motivation with Varying Levels of Intellectual Abilities in the Economics</t>
  </si>
  <si>
    <t>Jakubec, Ivan</t>
  </si>
  <si>
    <t>Die ersten Jahre der tschechoslowakisch-(west)deutschen Gesellschaft Peute Reederei GmbH Hamburg (1978-1980)</t>
  </si>
  <si>
    <t>Nikodym, Lukáš;Nikodym, Tomáš;Brhelová, Jana</t>
  </si>
  <si>
    <t>J. G. Hülsmann a alternativní přístup k řecké dluhové krizi</t>
  </si>
  <si>
    <t>Skřivan, Aleš</t>
  </si>
  <si>
    <t>From the Heart of Europe to the Middle Kingdom. Three Historical Eras in the "Chinese Trade" of Czech and Czechoslovak Companies</t>
  </si>
  <si>
    <t>Tajovský, Ladislav;Brhelová, Jana;Nikodym, Lukáš;Nikodym, Tomáš;Pušová, Tereza;Slabý, Petr</t>
  </si>
  <si>
    <t>Hospodářský a politický vývoj USA a jeho vliv na vývoj světové ekonomiky</t>
  </si>
  <si>
    <t>Vysoká škola finanční a správní, a.s.</t>
  </si>
  <si>
    <t>Mihola, Jiří;Wawrosz, Petr;Kotěšovcová, Jana</t>
  </si>
  <si>
    <t>Analýza vlivu intenzivních faktorů vývoje ekonomiky</t>
  </si>
  <si>
    <t>Valenčík, Radim;Blahout, Michal;Červenka, Jan;Mertl, Jan;Wawrosz, Petr;Mihola, Jiří;Zich, František;Kosička, Tomáš</t>
  </si>
  <si>
    <t>Ekonomický základ odvětví produktivních služeb a zahájení komplexních reforem</t>
  </si>
  <si>
    <t>Říhová, Lenka</t>
  </si>
  <si>
    <t>Návratnost výběru daní z příjmů osob samostatně výdělečně činných z pohledu státu</t>
  </si>
  <si>
    <t>Zich, František</t>
  </si>
  <si>
    <t>Creating a Cross-Border Community as Part of the European Integration Process</t>
  </si>
  <si>
    <t>Porada, Viktor;Bruna, Eduard;Holcr, Květoň;Rak, Roman</t>
  </si>
  <si>
    <t>Bezpečnostní vědy. Potřeba a transfer vědeckých poznatků</t>
  </si>
  <si>
    <t>Bruna, Eduard</t>
  </si>
  <si>
    <t>Trestní řád: § 302 až § 471</t>
  </si>
  <si>
    <t>Vostatek, Jaroslav</t>
  </si>
  <si>
    <t>Czech Pension Reforms and Their Background</t>
  </si>
  <si>
    <t>Vysoká škola chemicko-technologická v Praze</t>
  </si>
  <si>
    <t>Vysoká škola chemicko-technologická v Praze/Fakulta chemicko-inženýrská</t>
  </si>
  <si>
    <t>Slouka, Zdeněk;Přibyl, Michal</t>
  </si>
  <si>
    <t>Mikrofluidní čip s oddělenými elektrodovými prostory pro adresování a spojování kapek</t>
  </si>
  <si>
    <t>Vysoká škola chemicko-technologická v Praze/Fakulta chemické technologie</t>
  </si>
  <si>
    <t>Kundrát, Ondřej;Lhoták, Pavel</t>
  </si>
  <si>
    <t>Meta Substitution of Calixarenes</t>
  </si>
  <si>
    <t>Vopička, Ondřej;Pilnáček, Kryštof;Klepić, Martina;Lanč, Marek;Petrusová, Zuzana;Izák, Pavel;Friess, Karel</t>
  </si>
  <si>
    <t>Analysis of Gas and Vapor Sorption in Polymer Membranes of Interest for Gas Separation (Including Ionic Liquids)</t>
  </si>
  <si>
    <t>Buráń, Zdeněk;Kratochvíla, Jiří;Hoza, Adam;Jelínek, Jaromír;Malíček, Martin;Kosek, Juraj;Merna, Jan</t>
  </si>
  <si>
    <t>Kopolymer na bázi propylenu s vysokou tekutostí taveniny a se zvýšenou transparencí</t>
  </si>
  <si>
    <t>Vysoká škola chemicko-technologická v Praze/Fakulta potravinářské a biochemické technologie</t>
  </si>
  <si>
    <t>Jurášek, Michal;Lapčík, Oldřich;Drašar, Pavel;Göselová, Sandra</t>
  </si>
  <si>
    <t>Biotinylované deriváty testosteronu, boldenonu, trenbolonu a methandrolonu v pozicích a C-3 a O-17? pro imunoanalytické soupravy</t>
  </si>
  <si>
    <t>Kuchař, Martin;Šuláková, Anna;Fojtíková, Lucie;Lapčík, Oldřich;Holubová, Barbora</t>
  </si>
  <si>
    <t>Derivát syntetického kanabinoidu, způsob jeho přípravy a použití</t>
  </si>
  <si>
    <t>Vysoká škola chemicko-technologická v Praze/Fakulta technologie ochrany prostředí</t>
  </si>
  <si>
    <t>Pitschmann, Vladimír;Matějovský, Lukáš;Dymák, Michal;Dropa, Tomáš;Urban, Martin;Vošáhlíková, Iva</t>
  </si>
  <si>
    <t>Cholinesterase Inhibitor biosensors</t>
  </si>
  <si>
    <t>Bouzek, Karel;Paidar, Martin;Stehlík, Karin</t>
  </si>
  <si>
    <t>Hydrogen Technologies in Czech Republic</t>
  </si>
  <si>
    <t>Bartáček, Jan;Vergeldt, Frank J.;Máca, Josef;Gerkema, Edo;Van As, Henk;Lens, Piet N.L.</t>
  </si>
  <si>
    <t>Iron, Cobalt, and Gadolinium Transport in Methanogenic Granules Measured by 3D Magnetic Resonance Imaging</t>
  </si>
  <si>
    <t>Kroužek, Jiří;Durďák, Václav;Hendrych, Jiří;Špaček, Pavel</t>
  </si>
  <si>
    <t>Zařízení pro aplikaci mikrovlnného ohřevu při in-situ sanacích ekologických zátěží</t>
  </si>
  <si>
    <t>Hendrych, Jiří;Honzajková, Zuzana;Špaček, Pavel;Kroužek, Jiří</t>
  </si>
  <si>
    <t>Zařízení pro zpracování čistírenských kalů a vedlejších produktů vhodných pro rekultivaci území a další účely při zušlechťování půdy</t>
  </si>
  <si>
    <t>Novák, Michal;Kotlík, Petr;Ekrt, Boris;Sklenář, Jan</t>
  </si>
  <si>
    <t>Neutralizace korozních produktů a stabilizace pyritických paleontologických a mineralogických nálezů pomocí uhličitanu amonného</t>
  </si>
  <si>
    <t>Doušová, Barbora;Lhotka, Miloslav;Duchková, Eliška;Machovič, Vladimír;Buzek, František;Čejková, Bohumila</t>
  </si>
  <si>
    <t>Effect of organic matter and colloid partricle size on arsenic and antimony stability in soils</t>
  </si>
  <si>
    <t>Hajšlová, Jana;Hůrková, Kamila</t>
  </si>
  <si>
    <t>Získání analytických laboratorních hodnot hlohu peřenoklaného (Crataegus pinnatifida)</t>
  </si>
  <si>
    <t>Mrnka, Libor;Schmidt, C.S.;Frantík, T.;Vosádka, M.;Kaštánek, Petr;Kronusová, Olga;Lovecká, Petra;Demnerová, Kateřina</t>
  </si>
  <si>
    <t>Směs endofytních hub pro zvýšení produkce biomasy, způsoby její přípravy a její použití</t>
  </si>
  <si>
    <t>Říhová Ambrožová, Jana</t>
  </si>
  <si>
    <t>Hydrobiologický monitoring povrchových zdrojů pro ÚV Strašice : Závěrečná zpráva (březen až červenec 2017)</t>
  </si>
  <si>
    <t>Other biological topics</t>
  </si>
  <si>
    <t>Hrubá, Magdaléna;Pivoňka, Jan;Rajchl, Aleš</t>
  </si>
  <si>
    <t>Závěrečná zpráva testování kvality výrobků stejných obchodních značek prodávaných v ČR a okolních státech EU</t>
  </si>
  <si>
    <t>1.7 Other natural sciences</t>
  </si>
  <si>
    <t>Hajšlová, Jana;Tomaniová, Monika;Pulkrabová, Jana</t>
  </si>
  <si>
    <t>8th International Symposium on RECENT ADVANCES IN FOOD ANALYSIS (RAFA 2018)</t>
  </si>
  <si>
    <t>Leitner, Jindřich;Sedmidubský, David</t>
  </si>
  <si>
    <t>Thermodynamic equilibria in systems with nanoparticles</t>
  </si>
  <si>
    <t>Joska, Luděk;Fojt, Jaroslav;Fencl, Jaroslav</t>
  </si>
  <si>
    <t>Kloubní implantát a způsob jeho výroby</t>
  </si>
  <si>
    <t>Hrušková, Marie;Filip, Vladimír</t>
  </si>
  <si>
    <t>Těstoviny se lněnou vlákninou</t>
  </si>
  <si>
    <t>Kadlec, Karel;Kmínek, Miloš;Kadlec, Pavel;Bartáček, Jan;Bartovský, Tomáš;Bubník, Zdeněk;Čurda, Ladislav;Dostálek, Pavel;Filip, Vladimír;Gillarová, Simona;Gregorová, Eva;Hinková, Andrea;Henke, Svatopluk;Hovorka, František;Hrnčiřík, Pavel;Kasa, Stanislav;Ko</t>
  </si>
  <si>
    <t>Měření a řízení chemických, potravinářských a biotechnologických procesů</t>
  </si>
  <si>
    <t>Zámostný, Petr;Karaba, Adam</t>
  </si>
  <si>
    <t>Implementace software PYROL pro rutinní hodnocení surovin, plánování výroby a optimalizaci provozu pyrolýzních pecí</t>
  </si>
  <si>
    <t>Moucha, Tomáš;Rejl, František;Linek, Václav;Opletal, Michal;Haidl, Jan;Valenz, Lukáš</t>
  </si>
  <si>
    <t>Návrh provozního zařízení k záchytu dýmu z výroby expandovaného grafitu v provozu Graphite Týn</t>
  </si>
  <si>
    <t>Hussein, Tarig;Maxa, Daniel;Stukbauer, Martin;Pařízek, Adam;Karl, Jan</t>
  </si>
  <si>
    <t>Prevence vzniku výbušných uhlovodíkových směsí pomocí inertizace</t>
  </si>
  <si>
    <t>Baraj, Erlisa;Ciahotný, Karel;Hlinčík, Tomáš;Šnajdrová, Veronika</t>
  </si>
  <si>
    <t>Hydrogen production via water gas shift reaction on a nickel based catalyst</t>
  </si>
  <si>
    <t>Pabst, Willi;Gregorová, Eva;Uhlířová, Tereza</t>
  </si>
  <si>
    <t>Processing, microstructure, properties, applications and curvature-based classification schemes of porous ceramics</t>
  </si>
  <si>
    <t>Uhlířová, Tereza;Gregorová, Eva;Pabst, Willi</t>
  </si>
  <si>
    <t>Direct foaming techniques for the preparation of cellular ceramics, their microstructural characterization and property-porosity relations - a review</t>
  </si>
  <si>
    <t>Němec, Lubomír;Hrbek, Lukáš;Jebavá, Marcela;Brada, Jiří</t>
  </si>
  <si>
    <t>Tavicí prostor kontinuální sklářské tavicí pece</t>
  </si>
  <si>
    <t>Kosek, Juraj;Mazúr, Petr;Křivčík, Jan;Černá, Zdeňka</t>
  </si>
  <si>
    <t>Technologie lisování kompozitního granulátu</t>
  </si>
  <si>
    <t>Faltus, Miloš;Vu, Nguyen Hong</t>
  </si>
  <si>
    <t>Způsob získávání rozpustných solí vzácných alkalických kovů Li, Rb a Cs ze silikátových minerálů</t>
  </si>
  <si>
    <t>Hejnic, Jakub;Bartáček, Jan;Škorvan, Ondřej;Polášková, Martina</t>
  </si>
  <si>
    <t>Zařízení pro biologickou konverzi odpadního methanu na methanol</t>
  </si>
  <si>
    <t>Šimáček, Pavel;Kittel, Hugo;Pospíšil, Milan;Souček, Ivan</t>
  </si>
  <si>
    <t>Studie porovnání surovinové a energetické bilance výroby hydrogenovaných rostlinných olejů (HVO) a metylesterů řepkového oleje (MEŘO)</t>
  </si>
  <si>
    <t>Růžičková, Iveta;Benáková, Andrea;Wanner, Jiří</t>
  </si>
  <si>
    <t>Voda 2017</t>
  </si>
  <si>
    <t>Trejbal, Jiří;Zapletal, Martin</t>
  </si>
  <si>
    <t>METHOD OF ISOLATION OF POLYHYDROXYAIKANOATES (PHAS) FROM BIOMASS FERMENTED BY MICROORGANISMS PRODUCING POLYHYDROXYAIKANOATES (PHAS) AND/OR FROM BIOMASS CONTAINING AT LEAST ONE CROP-PLANT PRODUCING POLYHYDROXYAIKANOATES</t>
  </si>
  <si>
    <t>Patáková, Petra;Branská, Barbora;Paulová, Leona;Stiborová, Hana;Lovecká, Petra;Kolek, Jan;Melzoch, Karel;Kaštánek, Petr;Šmejkal, Miroslav;Svátek, Aleš;Čabelka, Václav;Medek, Miroslav</t>
  </si>
  <si>
    <t>Úplné kultivační médium pro mikrobiální produkci etanolu nebo butanolu, způsoby jeho výroby a způsoby výroby etanolu a butanolu</t>
  </si>
  <si>
    <t>Brányik, Tomáš;Humhal, Tomáš;Kaštánek, Petr</t>
  </si>
  <si>
    <t>A method of cultivation of sea protist biomass, in particular of microorganisms of the genus thraustochytriales</t>
  </si>
  <si>
    <t>Hajšlová, Jana;Kocourek, Vladimír</t>
  </si>
  <si>
    <t>Monitoring ovoce a plodin v okolí mezinárodního letiště Václava Havla Praha</t>
  </si>
  <si>
    <t>Hrubý, Martin;Brezániová, Ingrid;Král, Vladimír</t>
  </si>
  <si>
    <t>PHOTOACTIVATABLE NANOPARTICLES FOR PHOTODYNAMIC APPLICATIONS, METHOD OF PREPARATION THEREOF, PHARMACEUTICAL COMPOSITIONS CONTAINING THEM, AND USE THEREOF</t>
  </si>
  <si>
    <t>Medicinal chemistry</t>
  </si>
  <si>
    <t>Lovecká, Petra;Demnerová, Kateřina;Kaštánek, Petr;Kronusová, Olga;Mrnka, Libor;Schmid, C.S.;Frantík, T.;Vosádka, M.;Jandejsek, Z.;Fulín, T.</t>
  </si>
  <si>
    <t>Přípravek na ochranu zemědělských plodin proti patogenní houbě Sclerotinia sclerotiorum</t>
  </si>
  <si>
    <t>Kočí, Vladimír</t>
  </si>
  <si>
    <t>Možnosti využití moderních metod managementu při řízení univerzit</t>
  </si>
  <si>
    <t>Sedláčková, Hedvika;Rohanová, Dana;Lesák, Branislav;Šimončičová Koóšová, Petra;Tarcsay, Kinga;Federmayer, Frederik;Zapletalová, Dana</t>
  </si>
  <si>
    <t>Renaissance and Baroque Glass from the Central Danube Region</t>
  </si>
  <si>
    <t>Kmošek, Jiří;Křenková, Zuzana</t>
  </si>
  <si>
    <t>Průzkum a dokumentace památek lidové architektury = The survey and documentation of vernacular architecture monuments = Erforschung und Dokumentation von Bauwerken der ländlichen Architektur</t>
  </si>
  <si>
    <t>Vysoká škola chemicko-technologická v Praze/Technopark Kralupy</t>
  </si>
  <si>
    <t>Marek, Miroslav;Pudil, František;Koplík, Richard;Marek, A.</t>
  </si>
  <si>
    <t>Způsob přípravy katalyzátorů na bázi oxidu titaničitého</t>
  </si>
  <si>
    <t>Drašar, Pavel;Sperduto, Claudio;Malachowska-Ugarte, Magdalena</t>
  </si>
  <si>
    <t>(3?,5?,20S)-3-Nitrooxy-pregnan-20-karboxylová kyselina</t>
  </si>
  <si>
    <t>Jurášek, Michal;Lapčík, Oldřich;Drašar, Pavel;Plicka, Jan</t>
  </si>
  <si>
    <t>Click-PEG biotinylované deriváty 19-nortestosteronu pro imunoanalytické soupravy</t>
  </si>
  <si>
    <t>Spiwok, Vojtěch</t>
  </si>
  <si>
    <t>GLISTEN 2016</t>
  </si>
  <si>
    <t>Assuring the integrity of the food chain: FIGHTING FOOD FRAUD (FOODINTEGRITY 2016)</t>
  </si>
  <si>
    <t>Hajšlová, Jana;Pulkrabová, Jana</t>
  </si>
  <si>
    <t>Assesment of certified reference material "Brominated Flame Retardants in Fish"</t>
  </si>
  <si>
    <t>Šír, Marek;Hrychová, Pavla;Bervic, Antonín</t>
  </si>
  <si>
    <t>Zařízení pro přípravu kultivačního roztoku pro růst mikrořas z digesčních zbytků</t>
  </si>
  <si>
    <t>Martinec, Marek;Škarohlíd, Radek;Kubal, Martin;Honetschlägerová, Lenka;Vančura, Pavel;Jiří, Marek</t>
  </si>
  <si>
    <t>Metodika a zařízení pro zasakování teplé vody v rámci sanačního průzkumu</t>
  </si>
  <si>
    <t>Pícha, Aleš;Jeníček, Pavel;Bartáček, Jan;Šmejkalová, Pavla</t>
  </si>
  <si>
    <t>Modulární experimentální bioreaktor</t>
  </si>
  <si>
    <t>Janda, Václav;Pivokonský, Martin;Pivokonská, Lenka</t>
  </si>
  <si>
    <t>Giurg, Adam;Paidar, Martin;Mališ, Jakub;Kimmer, Dušan;Vincent, Ivo</t>
  </si>
  <si>
    <t>Study of different electrode materials for capacitive deionisation in the batch cell and the plug flow cell</t>
  </si>
  <si>
    <t>Škorvan, Ondřej;Pěcha, Jiří;Pečenka, Martin;Martínek, František;Wanner, Jiří</t>
  </si>
  <si>
    <t>Protokol matematického modelování úspor na ČOV</t>
  </si>
  <si>
    <t>Kroužek, Jiří;Durďák, Václav;Špaček, Pavel;Hendrych, Jiří</t>
  </si>
  <si>
    <t>Konstrukce aplikačního vrtu</t>
  </si>
  <si>
    <t>Bříza, Tomáš;Kejík, Zdeněk;Havlík, Martin;Dolenský, Bohumil;Kaplánek, Robert;Králová, Jarmila;Rimpelová, S.;Ruml, Tomáš;Martásek, P.;Král, Vladimír</t>
  </si>
  <si>
    <t>Mališ, Jakub;Paidar, Martin;Bouzek, Karel</t>
  </si>
  <si>
    <t>Development of the mobile APU system based on the PEM fuel cell stack</t>
  </si>
  <si>
    <t>Mulder, PPJ;De Nijs, M.;Castellari, M.;Hortos, M.;MacDonald, S.;Crews, C.;Hajšlová, Jana;Stránská, Milena</t>
  </si>
  <si>
    <t>Occurence of tropane alkaloids in food.</t>
  </si>
  <si>
    <t>Pospíšil, Milan;Šimáček, Pavel;Kittel, Hugo;Souček, Ivan</t>
  </si>
  <si>
    <t>Technicko-ekonomická studie o využití biopaliv a alternativních paliv v silniční, mimosilniční a železniční dopravě v ČR v období 2016 - 2020</t>
  </si>
  <si>
    <t>Kurc, Ladislav;Krpelík, Zdeněk;Zámostný, Petr;Průša, Tomáš;Krystyník, Pavel</t>
  </si>
  <si>
    <t>Způsob získávání biooleje rychlou pyrolýzou dřeva</t>
  </si>
  <si>
    <t>Kolorzová, Anna;Hyršlová, Ivana;Krausová, Gabriela;Čurda, Ladislav;Berčíková, Markéta</t>
  </si>
  <si>
    <t>Tobolka s obsahem sušeného kravského kolostra, lyofilizované směsi probiotických bakterií, prebiotika a vybraných vitaminů.</t>
  </si>
  <si>
    <t>Zýka, Jiří;Novák, Pavel;Fencl, J.;Joch, A.</t>
  </si>
  <si>
    <t>Co-Cr-Mo slitina pro ortopedické účely</t>
  </si>
  <si>
    <t>Novák, Pavel;Knaislová, Anna;Bernatiková, Adriana;Málek, Jaroslav</t>
  </si>
  <si>
    <t>Postup přípravy porézních biomateriálů na bázi slitiny Ti-Si</t>
  </si>
  <si>
    <t>Guselnikova, Olga;Elashnikov, Roman;Kalachyova, Yevgeniya;Švorčík, Václav;Lyutakov, Oleksiy</t>
  </si>
  <si>
    <t>SERS-aktivní prvek s porézní dielektrickou vrstvou</t>
  </si>
  <si>
    <t>Trelin, Andriy;Burtsev, Vasilii;Švorčík, Václav;Lyutakov, Oleksiy</t>
  </si>
  <si>
    <t>Saturovatelný absorbér na bázi exfoliované spojité grafenové vrstvy</t>
  </si>
  <si>
    <t>Ciahotný, Karel;Prokopec, Zdeněk;Vrbová, Veronika;Matějka, Jan;Štambaský, Jan</t>
  </si>
  <si>
    <t>Technologická jednotka pro výrobu biomethanu z bioplynu</t>
  </si>
  <si>
    <t>Zápotocký, Luboš;Halecký, Martin;Páca, Jan</t>
  </si>
  <si>
    <t>Zařízení pro čištění znečištěných plynů</t>
  </si>
  <si>
    <t>Kaštánek, Petr;Kronusová, Olga</t>
  </si>
  <si>
    <t>Prototyp levného kultivátoru pro přípravu inokulačních preparátů endofytních mikroorganismů</t>
  </si>
  <si>
    <t>Kaštánek, Petr;Savická, Dana;Demnerová, Kateřina</t>
  </si>
  <si>
    <t>Produkční kmen Japonochytrium sp. AN4-10, jeho použití a způsob produkce kyseliny dokosahexaenové</t>
  </si>
  <si>
    <t>Vrána, Jiří;Pecha, Martin;Dundálek, Jan;Pocedič, Jaromír;Mazúr, Petr;Kosek, Juraj</t>
  </si>
  <si>
    <t>Functional specimen - Composite plate</t>
  </si>
  <si>
    <t>Pulkrabová, Jana;Hajšlová, Jana</t>
  </si>
  <si>
    <t>Analýza PAU, metabolomika v plasmě novorozenců</t>
  </si>
  <si>
    <t>Jursík, M.;Šuk, Jakub;Hamouzová, K.;Suchanová, Marie;Hamouz, P.;Kocourek, F.;Kysilková, K.</t>
  </si>
  <si>
    <t>Optimalizace regulace plevelů v systému integrované produkce košťálové, cibulové, kořenové zeleniny a salátu</t>
  </si>
  <si>
    <t>Mrnka, Libor;Frantík, Tomáš;Schmidt, Christoph Stephan;Lovecká, Petra</t>
  </si>
  <si>
    <t>Využití endofytních mikroorganismů pro podporu růstu ozdobnice</t>
  </si>
  <si>
    <t>Pohořelý, Michael;Picek, Ivo;Skoblia, Siarhei</t>
  </si>
  <si>
    <t>Zařízení pro vícestupňové zplyňování uhlíkatých paliv</t>
  </si>
  <si>
    <t>Vysoká škola polytechnická Jihlava</t>
  </si>
  <si>
    <t>Bureš, Zbyněk</t>
  </si>
  <si>
    <t>Počítačem řízený přístroj pro komplexní vyšetření sluchu</t>
  </si>
  <si>
    <t>Zezulka, František;Krejčí, Ivan</t>
  </si>
  <si>
    <t>Návrh pohonu elektromotoru a jeho řízení</t>
  </si>
  <si>
    <t>Zárybnická, Lucie;Dvořák, Karel</t>
  </si>
  <si>
    <t>Optimalization of Parameters for 3D Print For  Acrylonitrile - Butadiene - Styrene by Fused Deposition Modelling</t>
  </si>
  <si>
    <t>Doležalová, Martina;Pachrová, Stanislava</t>
  </si>
  <si>
    <t>AKTUÁLNÍ PROBLÉMY CESTOVNÍHO RUCHU: Místní bohatství a cestovní ruch</t>
  </si>
  <si>
    <t>Rojík, Stanislav;Závodný Pospíšil, Jan</t>
  </si>
  <si>
    <t>Konkurence 2016</t>
  </si>
  <si>
    <t>Urban, David</t>
  </si>
  <si>
    <t>Specifika sociální práce s rodinami řešícími (akutní) problematickou rodinnou situaci</t>
  </si>
  <si>
    <t>Horák, Zdeněk</t>
  </si>
  <si>
    <t>Dřík femorální komponenty totální náhrady kyčelního kloubu s optimalizovanou tuhostí své střední části</t>
  </si>
  <si>
    <t>Pojistný závit pro kostní šrouby</t>
  </si>
  <si>
    <t>Profil závitu pro kostní šrouby</t>
  </si>
  <si>
    <t>Vysoká škola technická a ekonomická v Českých Budějovicích</t>
  </si>
  <si>
    <t>Jáskiéwicz, Marek;Posuniak, Pawel;Šarkan, Branislav;Stoklosa, Józef;Stopka, Ondrej</t>
  </si>
  <si>
    <t>Selected research issues of car diagnostics</t>
  </si>
  <si>
    <t>Vochozka, Marek;Maroušková, Anna;Šuleř, Petr</t>
  </si>
  <si>
    <t>Moral Polemics of Far-Reaching Economic Consequences of Antibiotics Overuse</t>
  </si>
  <si>
    <t>Vochozka, Marek;Jelínek, Jiří;Váchal, Jan;Straková, Jarmila;Stehel, Vojtěch</t>
  </si>
  <si>
    <t>Využití neuronových sítí při komplexním hodnocení podniků</t>
  </si>
  <si>
    <t>Vochozka, Marek;Maroušková, Anna</t>
  </si>
  <si>
    <t>Valuation of fermentation residues from biogas stations</t>
  </si>
  <si>
    <t>Caha, Zdeněk</t>
  </si>
  <si>
    <t>Central Europe: Ethical Overlaps of Environmental and Economic Interests in Coming Years</t>
  </si>
  <si>
    <t>Economic aspects of carbon management in sewage sludge treatment</t>
  </si>
  <si>
    <t>Vokoun, Marek;Caha, Zdeněk;Sassmannshausen, Sean Patrick;Stellner, František</t>
  </si>
  <si>
    <t>Analýza současného trhu práce v Jihočeském kraji a Horní Falci</t>
  </si>
  <si>
    <t>Michal, Peter;Vagaská, Alena;Gombár, Miroslav</t>
  </si>
  <si>
    <t>Determination of Relationship between Chemical Composition of Electrolyte and Surface Sample Quality</t>
  </si>
  <si>
    <t>Váchal, Jan;Vochozka, Marek;Hladík, Jiří;Váchalová, Radka;Kolář, Ladislav;Ondr, Pavel;Dumbrovský, Miroslav</t>
  </si>
  <si>
    <t>Způsob měření penetračního odporu půdy a zařízení pro provádění tohoto způsobu</t>
  </si>
  <si>
    <t>Juhásová Šenitková, Ingrid</t>
  </si>
  <si>
    <t>Vnímaná kvalita prostředí a výkonnost uživatelů budov</t>
  </si>
  <si>
    <t>Ližbetin, Ján;Stopka, Ondrej;Zitrický, Vladislav</t>
  </si>
  <si>
    <t>Dopravní prostředky</t>
  </si>
  <si>
    <t>Bartuška, Ladislav;Jeřábek, Karel;Kampf, Rudolf</t>
  </si>
  <si>
    <t>Logistické minimum</t>
  </si>
  <si>
    <t>Plachý, Jan</t>
  </si>
  <si>
    <t>Nasákavost asfaltových pásů pro izoloci betonových mostovek v ČESKÉ REPUBLICE v roce 2015-2016</t>
  </si>
  <si>
    <t>Maroušek, Josef;Vochozka, Marek;Plachý, Jan;Žák, Jaroslav</t>
  </si>
  <si>
    <t>Glory and misery of biochar</t>
  </si>
  <si>
    <t>Soběhart, Radek;Novotný, Lukáš</t>
  </si>
  <si>
    <t>Kolektivizace v NDR (1945 - 1961). Cesta do chudoby?</t>
  </si>
  <si>
    <t>Vokoun, Marek;Stellner, František</t>
  </si>
  <si>
    <t>Analýza trhu práce</t>
  </si>
  <si>
    <t>Vokoun, Marek</t>
  </si>
  <si>
    <t>Analýza inovačních aktivit firem</t>
  </si>
  <si>
    <t>Brůžková, Pavla;Hašková, Simona</t>
  </si>
  <si>
    <t>Přímé zahraniční investice: zhodnocení aktuálního stavu, budoucího potenciálu a možností podpory</t>
  </si>
  <si>
    <t>Straková, Jarmila;Vokoun, Marek;Váchal, Jan;Stellner, František;Vaníčková, Radka</t>
  </si>
  <si>
    <t>Řízení lidských zdrojů</t>
  </si>
  <si>
    <t>Potřeba jazykového vzdělávání z pohledu podnikové praxe v Jihočeském kraji</t>
  </si>
  <si>
    <t>Jazykové vzdělávání zaměstnanců jako důležitý subsystém podnikového vzdělávání</t>
  </si>
  <si>
    <t>Slabá, Marie</t>
  </si>
  <si>
    <t>Stakeholder profile and stakeholder mapping of SMEs</t>
  </si>
  <si>
    <t>Kučerka, Daniel</t>
  </si>
  <si>
    <t>DEVELOPMENT OF KEY COMPETENCES IN INTEGRATION TEACHING WORKPLACES</t>
  </si>
  <si>
    <t>Smetanová, Dana;Vargová, Michaela;Biba, Vladislav</t>
  </si>
  <si>
    <t>Funkce dvou proměnných ve 3D náhledu</t>
  </si>
  <si>
    <t>BEDARF AN INTERNER FREMDSPRACHENAUSBILDUNG IM KONTEXT BETRIEBLICHER PRAXIS</t>
  </si>
  <si>
    <t>Vochozka, Marek;Rowland, Zuzana;Stehel, Vojtěch;Šuleř, Petr;Vrbka, Jaromír</t>
  </si>
  <si>
    <t>Modelování nákladů podniku pomocí neuronových sítí</t>
  </si>
  <si>
    <t>Vochozka, Marek</t>
  </si>
  <si>
    <t>Usage of Multiple Perceptron Neural Networks in Determination of the Financial Plan</t>
  </si>
  <si>
    <t>Mareček, Jan</t>
  </si>
  <si>
    <t>Usage of Generalized Regression Neural Networks in Determination of the Enterprise´s Future Sales Plan</t>
  </si>
  <si>
    <t>Straková, Jarmila;Pártlová, Petra;Váchal, Jan</t>
  </si>
  <si>
    <t>Effect of Non-Investment Measures upon the Stability of Agricultural Enterprises in the South Bohemian Region</t>
  </si>
  <si>
    <t>Novák, Václav;Vokoun, Marek;Stellner, František;Vochozka, Marek;Zeman, Robert</t>
  </si>
  <si>
    <t>Trhy práce v České republice po roce 1989 : regionální komparace politik zaměstnanosti</t>
  </si>
  <si>
    <t>Vysoká škola umělecko-průmyslová v Praze</t>
  </si>
  <si>
    <t>Bartlová, Milena</t>
  </si>
  <si>
    <t>Decadence, or Rebirth? Categories in the history of visual arts in Central Europe around 1500</t>
  </si>
  <si>
    <t>Hubatová-Vacková, Lada</t>
  </si>
  <si>
    <t>Kontexty spisu Věda, průmysl a umění</t>
  </si>
  <si>
    <t>Buddeus, Hana</t>
  </si>
  <si>
    <t>Zobrazení bez reprodukce? Fotografie a performance v českém umění 70. let 20. století</t>
  </si>
  <si>
    <t>Vybíral, Jindřich</t>
  </si>
  <si>
    <t>Why Max Dvořák did not become a Professor in Prague</t>
  </si>
  <si>
    <t>Pauknerová, Pavla</t>
  </si>
  <si>
    <t>Nejen kruhy. Vizuální přístupy v zobrazování dat a informací.</t>
  </si>
  <si>
    <t>Pachmanová, Martina</t>
  </si>
  <si>
    <t>Emancipace obrazů a diváků ve virtuálním feministickém muzeu: Griselda Pollock a Aby Warburg</t>
  </si>
  <si>
    <t>Císař, Karel</t>
  </si>
  <si>
    <t>Modernology. Art after Postmodern Art</t>
  </si>
  <si>
    <t>Unsere „nationale“ Kunst. Studien zur Geschichte der Kunstgeschichte.</t>
  </si>
  <si>
    <t>Bartlová, Milena;Šindelková, Mariana;Šosová, Jitka;Zikmund, Ladislav</t>
  </si>
  <si>
    <t>Co bylo Československo? Kulturní konstrukce státní identity</t>
  </si>
  <si>
    <t>Biographical method after „the Dead of the Author“</t>
  </si>
  <si>
    <t>Klíma, Petr</t>
  </si>
  <si>
    <t>Poutače v prostoru. Obchodní domy</t>
  </si>
  <si>
    <t>Čumlivská, Anna</t>
  </si>
  <si>
    <t>Manuál japonského laku</t>
  </si>
  <si>
    <t>Bartlová, Anežka</t>
  </si>
  <si>
    <t>Manuál monumentu</t>
  </si>
  <si>
    <t>Olgoj Chorchoj´s  Design = SocMo +  PoMo + NeoMo + Czech-tech</t>
  </si>
  <si>
    <t>Vysoké učení technické v Brně</t>
  </si>
  <si>
    <t>Vysoké učení technické v Brně/Fakulta strojního inženýrství</t>
  </si>
  <si>
    <t>Martišek, Dalibor</t>
  </si>
  <si>
    <t>Joint Rock Coefficient Estimation Based on Hausdorff Dimension</t>
  </si>
  <si>
    <t>Vysoké učení technické v Brně/Fakulta elektrotechniky a komunikačních technologií</t>
  </si>
  <si>
    <t>Baštinec, Jaromír;Diblík, Josef;Khusainov, Denys;Sirenko, Andrii</t>
  </si>
  <si>
    <t>Stability, unevenly with delay, one of weak linear system with an aftereffect.</t>
  </si>
  <si>
    <t>Chvalina, Jan;Křehlík, Štěpán;Novák, Michal</t>
  </si>
  <si>
    <t>Homomorphisms of EL-hyperstructures based on a certain classical transformation</t>
  </si>
  <si>
    <t>Svoboda, Zdeněk</t>
  </si>
  <si>
    <t>REPRESENTATION OF SOLUTIONS OF LINEAR DIFFERENTIAL SYSTEMS OF SECOND-ORDER WITH CONSTANT DELAYS</t>
  </si>
  <si>
    <t>Vysoké učení technické v Brně/Fakulta informačních technologií</t>
  </si>
  <si>
    <t>Matějka, Pavel</t>
  </si>
  <si>
    <t>Summary report for project "Robust Automatic Speech Transcription" in Year 2017</t>
  </si>
  <si>
    <t>Seeman, Michal;Zemčík, Pavel;Bařina, David</t>
  </si>
  <si>
    <t>Method and an apparatus for fast convolution of signals with a one-sided exponential function</t>
  </si>
  <si>
    <t>Meduna, Alexandr;Soukup, Ondřej</t>
  </si>
  <si>
    <t>Modern Language Models and Computation: Theory with Applications</t>
  </si>
  <si>
    <t>Smékal, David;Martinásek, Zdeněk;Malina, Lukáš;Hajný, Jan;Vrba, Kamil;Matoušek, Denis</t>
  </si>
  <si>
    <t>Software symetrického šifrování v FPGA</t>
  </si>
  <si>
    <t>Zeman, Kryštof;Štůsek, Martin;Pokorný, Jiří;Mašek, Pavel;Hošek, Jiří</t>
  </si>
  <si>
    <t>Voice-assisted Smart Home within the Internet of Things Platform</t>
  </si>
  <si>
    <t>Hon, Jiří;Lexa, Matej;Martínek, Tomáš;Zendulka, Jaroslav</t>
  </si>
  <si>
    <t>pqsfinder: an R/Bioconductor package for identification of potential quadruplex forming sequences</t>
  </si>
  <si>
    <t>Hranický, Radek;Holkovič, Martin;Zobal, Lukáš;Večeřa, Vojtěch;Mikuš, Dávid</t>
  </si>
  <si>
    <t>Fitcrack - a distributed password recovery tool</t>
  </si>
  <si>
    <t>Hradiš, Michal;Kohút, Jan</t>
  </si>
  <si>
    <t>Video emotion web service</t>
  </si>
  <si>
    <t>Hranický, Radek;Holkovič, Martin;Matoušek, Petr;Ryšavý, Ondřej</t>
  </si>
  <si>
    <t>On Efficiency of Distributed Password Recovery</t>
  </si>
  <si>
    <t>Herout, Adam;Juránek, Roman;Sochor, Jakub;Špaňhel, Jakub</t>
  </si>
  <si>
    <t>Analýza trajektorie a pohybu vozidel</t>
  </si>
  <si>
    <t>Povoda, Lukáš;Burget, Radim</t>
  </si>
  <si>
    <t>Software pro detekci složitých oblastí v NOTAM zprávách</t>
  </si>
  <si>
    <t>Vondráček, Martin;Pluskal, Jan;Ryšavý, Ondřej;Matoušek, Petr</t>
  </si>
  <si>
    <t>Automatizace útoku MitM na WiFi sítích</t>
  </si>
  <si>
    <t>Veselý, Vladimír;Rek, Vít;Ryšavý, Ondřej</t>
  </si>
  <si>
    <t>Enhanced Interior Gateway Routing Protocol with IPv4 and IPv6 Support for OMNeT++</t>
  </si>
  <si>
    <t>Goldmann, Tomáš;Drahanský, Martin</t>
  </si>
  <si>
    <t>HeadViewer - simulační nástroj pro určení pozice hlavy z pohledu CCTV kamery</t>
  </si>
  <si>
    <t>Vysoké učení technické v Brně/Fakulta chemická</t>
  </si>
  <si>
    <t>Mazánková, Věra;Töröková, Lucie;Trunec, David;Krčma, František</t>
  </si>
  <si>
    <t>Diagnostics of nitrogen-methane atmospheric glow discharge used for a mimic of prebiotic atmospheres</t>
  </si>
  <si>
    <t>Kozáková, Zdenka;Krčma, František;Dřímalková, Lucie;Hlochová, Lenka</t>
  </si>
  <si>
    <t>Utilisation of the high speed camera for the pin-hole discharge diagnostics</t>
  </si>
  <si>
    <t>Florián, Pavel;Pospíšil, Jan;Zmeškal, Oldřich</t>
  </si>
  <si>
    <t>Simple Method for the Determination of the Type of Charge Carriers in Semiconductors</t>
  </si>
  <si>
    <t>Sobola, Dinara;Sadovský, Petr;Škarvada, Pavel;Tománek, Pavel</t>
  </si>
  <si>
    <t>Analýza povrchového reliéfu solárních článků</t>
  </si>
  <si>
    <t>Gablech, Imrich;Somer, Jakub;Fohlerová, Zdenka;Kurdík, Stanislav;Pekárek, Jan;Fecko, Peter;Svatoš, Vojtěch;Hubálek, Jaromír;Neužil, Pavel</t>
  </si>
  <si>
    <t>Utopené mikrokanály pro mikrofluidiku</t>
  </si>
  <si>
    <t>Schmiedová, Veronika;Pospíšil, Jan;Zmeškal, Oldřich;Vretenár, Viliam</t>
  </si>
  <si>
    <t>Optical Characterization of Graphene Oxide Films by Spectroscopic Ellipsometry</t>
  </si>
  <si>
    <t>Sedlák, Petr;Tofel, Pavel;Majzner, Jiří;Holcman, Vladimír;Grmela, Lubomír;Pindor, Lukáš;Hermann, Radek</t>
  </si>
  <si>
    <t>Zařízení k provádění detekce rozměrových a tvarových vad plynule litých předlitků</t>
  </si>
  <si>
    <t>Pech, Ondřej;Caletka, Petr;Jedelský, Jan;Jícha, Miroslav</t>
  </si>
  <si>
    <t>Optimalizovaná výustka pro distribuci vzduchu</t>
  </si>
  <si>
    <t>Vysoké učení technické v Brně/Středoevropský technologický institut</t>
  </si>
  <si>
    <t>Vojtová, Lucy;Michlovská, Lenka;Jančář, Josef</t>
  </si>
  <si>
    <t>Biodegradable hydrogel with controlled lifetime and method of preparation thereof</t>
  </si>
  <si>
    <t>Ptáček, Petr;Opravil, Tomáš;Šoukal, František;Galvánková, Lucie;Hanisová, Denisa</t>
  </si>
  <si>
    <t>Způsob stabilizace zbytkového amoniaku ve směsi obsahující vedlejší energetické produkty pomocí taninu</t>
  </si>
  <si>
    <t>Ptáček, Petr;Opravil, Tomáš;Šoukal, František;Hajzler, Jan</t>
  </si>
  <si>
    <t>Způsob stabilizace zbytkového amoniaku ve směsi obsahující vedlejší energetické produkty pomocí hexanitrokobaltitanu sodného</t>
  </si>
  <si>
    <t>Kovalenko, Alexander;Hrabal, Michal</t>
  </si>
  <si>
    <t>Printable Solar Cells</t>
  </si>
  <si>
    <t>Diviš, Pavel</t>
  </si>
  <si>
    <t>FRAKCIONÁCIA ORTUTI VO VYBRANÝCH PÔDACH PRI ŠTÚDIU JEJ FYTOPRÍSTUPNOSTI A BIOAKUMULÁCIE V RASTLINÁCH</t>
  </si>
  <si>
    <t>Kučerík, Jiří</t>
  </si>
  <si>
    <t>Thermogravimetry</t>
  </si>
  <si>
    <t>Vysoké učení technické v Brně/Fakulta stavební</t>
  </si>
  <si>
    <t>Kriška-Dunajský, Michal;Pumprlová Němcová, Miroslava</t>
  </si>
  <si>
    <t>Zařízení pro distribuci vody při pomalých průtocích</t>
  </si>
  <si>
    <t>Landová, Pavlína;Vávrová, Milada</t>
  </si>
  <si>
    <t>A new method for macrolide antibiotics determination in wastewaters from three different wastewater treatment plants</t>
  </si>
  <si>
    <t>Kriška-Dunajský, Michal;Pumprlová Němcová, Miroslava;Malá, Jitka;Hrich, Karel;Šereš, Michal</t>
  </si>
  <si>
    <t>Denitrifikační bioreaktor</t>
  </si>
  <si>
    <t>Dumbrovský, Miroslav;Sobotková, Veronika</t>
  </si>
  <si>
    <t>Vzorová mapa erozního ohrožení - stávající stav - výpočtové linie - G3</t>
  </si>
  <si>
    <t>Vzorová mapa erozního ohrožení - stávající stav - GIS - G3</t>
  </si>
  <si>
    <t>Plán společných zařízení G4- erozní ohroženost plošná - návrh</t>
  </si>
  <si>
    <t>Čmiel, Vratislav;Provazník, Ivo</t>
  </si>
  <si>
    <t>Systém pro IR spektroskopii</t>
  </si>
  <si>
    <t>Kratochvíl, Radim</t>
  </si>
  <si>
    <t>Přehled vývoje mapových děl Býčí skály do poloviny 20. století</t>
  </si>
  <si>
    <t>Vysoké učení technické v Brně/Fakulta architektury</t>
  </si>
  <si>
    <t>Wittmann, Maxmilián</t>
  </si>
  <si>
    <t>Mezi domy, mezi lidmi? Význam volných prostorů pro udržitelný urbánní rozvoj.</t>
  </si>
  <si>
    <t>Melichar, Tomáš;Dufka, Amos;Drochytka, Rostislav;Müller, Jiří;Bydžovský, Jiří</t>
  </si>
  <si>
    <t>Plněná zálivková hmota</t>
  </si>
  <si>
    <t>Rubina, Aleš;Rubinová, Olga;Blasinski, Petr;Cimbál, Bohumil;Kroupa, Pavel</t>
  </si>
  <si>
    <t>Ventilační a vzduchotechnická zařízení, CoolTeg Plus XC – Design, kompresorový uzel</t>
  </si>
  <si>
    <t>Palacký, Jiří;Novák, Jakub;Saarinen, Samuli</t>
  </si>
  <si>
    <t>Skládaný interiérový pavilon ORIgloo</t>
  </si>
  <si>
    <t>Kalina, Lukáš;Bílek, Vlastimil;Koplík, Jan;Másilko, Jiří;Opravil, Tomáš;Šoukal, František</t>
  </si>
  <si>
    <t>Způsob výroby bezslínkových hydraulických geopolymerních materiálů s využitím odpadních technologických kalů z výroby vodního skla</t>
  </si>
  <si>
    <t>Špano, Miroslav</t>
  </si>
  <si>
    <t>Modelování proudění na stupňovitých skluzech bezpečnostních přelivů vodních děl</t>
  </si>
  <si>
    <t>Kopkáně, Daniel;Bodnárová, Lenka;Hela, Rudolf;Herka, Petr;Sťahel, Pavel</t>
  </si>
  <si>
    <t>Zařízení pro přípravu vzorků pro posouzení rozptýlení vláknité polypropylenové výztuže v cementových kompozitech a způsob přípravy vzorků na tomto zařízení</t>
  </si>
  <si>
    <t>Girgle, František;Štěpánek, Petr;Prokeš, Jan</t>
  </si>
  <si>
    <t>Sestava prvků pro kotvení</t>
  </si>
  <si>
    <t>Pařílková, Jana;Pařílek, Luboš</t>
  </si>
  <si>
    <t>Sonda-vidlicová</t>
  </si>
  <si>
    <t>Seitl, Stanislav;Rios Jimenez, Jose David;Cifuentes, Héctor;Veselý, Václav</t>
  </si>
  <si>
    <t>Effect of the Load Eccentricity on Fracture Behaviour of Cementitious Materials Subjected to the Modified Compact Tension Test</t>
  </si>
  <si>
    <t>Hazucha, Juraj;Kučera, Radim</t>
  </si>
  <si>
    <t>Konstrukční detaily pro pasivní a nulové domy: doporučení pro návrh a stavbu</t>
  </si>
  <si>
    <t>Rubina, Aleš;Rubinová, Olga;Blasinski, Petr;Cimbál, Bohumil;Dvořák, Tomáš</t>
  </si>
  <si>
    <t>Hybridní chladicí systém pro datová centra s využitím produkovaného tepla servery</t>
  </si>
  <si>
    <t>Ručka, Jan;Kovář, Jiří;Andrš, Ondřej</t>
  </si>
  <si>
    <t>Způsob automatického proplachování tlakové kanalizace a systém k provádění tohoto způsobu</t>
  </si>
  <si>
    <t>Drochytka, Rostislav;Bydžovský, Jiří;Pumpr, Václav;Dohnálek, Pavel</t>
  </si>
  <si>
    <t>Podlahový systém s adhezním můstkem a potěrem pro extrémní mechanické namáhání a chemickou resistenci</t>
  </si>
  <si>
    <t>Materiál pro ošetření povrchu podlah pro provozy s extrémním namáháním</t>
  </si>
  <si>
    <t>Podlahový systém pro extrémní mechanické namáhání a chemickou odolnost</t>
  </si>
  <si>
    <t>Drochytka, Rostislav;Melichar, Jindřich;Černý, Vít;Dvořáková, Michaela;Novák, Jaromír;Tupý, Michael</t>
  </si>
  <si>
    <t>Termoizolační deska na cementové bázi</t>
  </si>
  <si>
    <t>Nekulová, Pavla;Dašková, Jaroslava;Nekula, Leoš</t>
  </si>
  <si>
    <t>Metodika pro stanovení součinitele tření po ohlazení - asfaltové vozovky</t>
  </si>
  <si>
    <t>Podroužek, Jan;Teplý, Břetislav</t>
  </si>
  <si>
    <t>MoKa - Modelování Karbonatace</t>
  </si>
  <si>
    <t>Apeltauer, Tomáš;Apeltauer, Jiří;Mishuk, Aliaksandra;Fečer, Tomáš;Plášek, Josef</t>
  </si>
  <si>
    <t>Software FireDES</t>
  </si>
  <si>
    <t>Leiter, Augustin;Relich, David</t>
  </si>
  <si>
    <t>Zařízení pro záznam počtu úderů AUTODYN</t>
  </si>
  <si>
    <t>Wald, František;Apeltauer, Tomáš;Cábová, Kamila;Okřinová, Petra;Bernas, Martin;Apeltauer, Jiří</t>
  </si>
  <si>
    <t>Hodná, Jana;Hodul, Jakub;Drochytka, Rostislav;Vyhnánková, Michaela;Vyhnánek, Miroslav</t>
  </si>
  <si>
    <t>Speciální ochranná povrchová vrstva pro hygienicky čisté provozy ECONOMY</t>
  </si>
  <si>
    <t>Drochytka, Rostislav;Bydžovský, Jiří;Černý, Vít;Dufka, Amos;Dvořáková, Michaela;Melichar, Jindřich</t>
  </si>
  <si>
    <t>Metodika laboratorních zkoušek trvanlivosti podlahových systémů ve specifických agresivních prostředích</t>
  </si>
  <si>
    <t>Zach, Jiří;Novák, Vítězslav;Horský, Antonín</t>
  </si>
  <si>
    <t>Technologie výstavby konstrukcí pro záplavová pásma</t>
  </si>
  <si>
    <t>Girgle, František;Štěpánek, Petr;Kostiha, Vojtěch;Januš, Ondřej;Prokeš, Jan</t>
  </si>
  <si>
    <t>Odolná výztuž se zlepšenými a garantovanými dlouhodobými mechanicko-fyzikálními parametry</t>
  </si>
  <si>
    <t>Miča, Lumír;Štefaňák, Jan;Štekbauer, Hynek</t>
  </si>
  <si>
    <t>DYNASTAT</t>
  </si>
  <si>
    <t>Klusáček, Ladislav;Strnad, Jiří</t>
  </si>
  <si>
    <t>Sedlo pro předpínání nosných prvků</t>
  </si>
  <si>
    <t>Ventilační a vzduchotechnická zařízení, EcoCool – Design, systém uchycení zvlhčovacích rohoží</t>
  </si>
  <si>
    <t>Čekon, Miroslav;Slávik, Richard</t>
  </si>
  <si>
    <t>Sestava pro stanovení propustnosti slunečního záření stavebních materiálů</t>
  </si>
  <si>
    <t>Žoužela, Michal;Šulc, Jan</t>
  </si>
  <si>
    <t>Vodní dílo Orlík - fyzikální model nového bezpečnostního objektu</t>
  </si>
  <si>
    <t>Frantík, Petr</t>
  </si>
  <si>
    <t>RiNCySim</t>
  </si>
  <si>
    <t>Pařílková, Jana;Pařílek, Luboš;Zachoval, Zbyněk</t>
  </si>
  <si>
    <t>pasivní dělená sonda EIS_OK</t>
  </si>
  <si>
    <t>Rupp, David;Pazdírek, Otakar;Pařílková, Jana;Veselý, Jaroslav;Zachoval, Zbyněk</t>
  </si>
  <si>
    <t>sledování obsahu vody v tělese zemní hráze na Opatovickém kanálu</t>
  </si>
  <si>
    <t>Kovářová, Barbora</t>
  </si>
  <si>
    <t>Výztuž ŽB konstrukce a úpravy při použití zemního vrutu jako náhrady mikropiloty</t>
  </si>
  <si>
    <t>Palacký, Jiří</t>
  </si>
  <si>
    <t>6. mezinárodní konference oboru architektura a urbanismus 2016</t>
  </si>
  <si>
    <t>Šlanhof, Jiří;Liška, Pavel;Nečasová, Barbora</t>
  </si>
  <si>
    <t>Evaluation of Test Methods for Testing of Sealants</t>
  </si>
  <si>
    <t>Hlavínek, Petr;Raclavský, Jaroslav</t>
  </si>
  <si>
    <t>Zařízení pro napojení šachty na kanalizační potrubí</t>
  </si>
  <si>
    <t>Venkrbec, Václav;Klanšek, Uroš</t>
  </si>
  <si>
    <t>Software-based support to decision-making process regarding the selection of concrete suppliers</t>
  </si>
  <si>
    <t>Cikrle, Petr;Anton, Ondřej;Heřmánková, Věra</t>
  </si>
  <si>
    <t>Výstavba budovy rektorátu a filozofické fakulty Masarykovy univerzity v Brně</t>
  </si>
  <si>
    <t>Kucharczyková, Barbara;Karel, Ondřej;Daněk, Petr;Kocáb, Dalibor;Pőssl, Petr</t>
  </si>
  <si>
    <t>Comparison of Measurements Methods Intended to Determination of the Shrinkage Development in Fine-grained Composites</t>
  </si>
  <si>
    <t>The possible areas to use 3D printers in building contructions</t>
  </si>
  <si>
    <t>Nový, Alois</t>
  </si>
  <si>
    <t>Architekt - zedník, který umí latinsky?</t>
  </si>
  <si>
    <t>Raclavský, Jaroslav;Novotná, Jitka;Vylamová, Pavla;Janků, Hynek;Polášek, Jan</t>
  </si>
  <si>
    <t>Zábrana prostupu podzemní vody podél kanalizačního potrubí</t>
  </si>
  <si>
    <t>Stoklásek, Svatopluk;Dašek, Ondřej;Hýzl, Petr;Coufalík, Pavel;Varaus, Michal;Stehlík, Dušan;Špaček, Petr;Hegr, Zdeněk;Matoušek, David;Svoboda, Petr</t>
  </si>
  <si>
    <t>Metodika pro hodnocení disperzní stability silničních asfaltů</t>
  </si>
  <si>
    <t>Metodika pro stanovení součinitele tření po ohlazení - kamenivo</t>
  </si>
  <si>
    <t>Speciální ochranná povrchová vrstva pro hygienicky čisté provozy PREMIUM</t>
  </si>
  <si>
    <t>Ručka, Jan</t>
  </si>
  <si>
    <t>Automatický zavzdušňovací ventil</t>
  </si>
  <si>
    <t>Řezníček, Pavel;Zdražil, Karel;Relich, David;Miča, Lumír</t>
  </si>
  <si>
    <t>Doporučení pro využívání statické a dynamické penetrační zkoušky a jejich korelace pro použití v dopravních stavbách</t>
  </si>
  <si>
    <t>Ventilační a vzduchotechnická zařízení, CoolTop – Design, systém dvou záchytných van</t>
  </si>
  <si>
    <t>Nováček, Jan;Zich, Miloš</t>
  </si>
  <si>
    <t>Základová deska nebo patka zesílená proti protlačení</t>
  </si>
  <si>
    <t>Rubina, Aleš;Wierzbická, Helena;Havlíček, Zdeněk</t>
  </si>
  <si>
    <t>Sběrná nádoba určená pro systém pneumatické potrubní dopravy odpadů</t>
  </si>
  <si>
    <t>Rubina, Aleš;Uher, Pavel</t>
  </si>
  <si>
    <t>Software pro výpočet tlumičů hluku TECHNOV, s.r.o.</t>
  </si>
  <si>
    <t>Nečasová, Barbora;Liška, Pavel</t>
  </si>
  <si>
    <t>Lepený fasádní segment</t>
  </si>
  <si>
    <t>Černý, Vít;Melichar, Jindřich</t>
  </si>
  <si>
    <t>Technologie ošetření povrchu průmyslových podlah pro zvýšení jejich odolnosti</t>
  </si>
  <si>
    <t>Šulc, Jan;Žoužela, Michal</t>
  </si>
  <si>
    <t>Hydraulický modelový výzkum bezpečnostního objektu VD Nové Heřminovy</t>
  </si>
  <si>
    <t>Hydraulický modelový výzkum bezpečnostního objektu VD Nové Heřminovy - 3. etapa (přeliv bez kaskády)</t>
  </si>
  <si>
    <t>Hrabincová, Dagmar;Kocourková, Gabriela;Tichá, Alena;Linkeschová, Dana</t>
  </si>
  <si>
    <t>Mapa vodovodů dobrovolných svazků obcí v Jihomoravském kraji</t>
  </si>
  <si>
    <t>Mapa kanalizací dobrovolných svazků obcí v Jihomoravském kraji</t>
  </si>
  <si>
    <t>Upínací nástavec pro zkoušení pevnosti ve smyku lepeného spoje při tahovém namáhání</t>
  </si>
  <si>
    <t>Skládaný interiérový pavilon</t>
  </si>
  <si>
    <t>Černý, Vít;Dvořáková, Michaela</t>
  </si>
  <si>
    <t>Technologie provádění adhezních můstků na bázi epoxidové pryskyřice</t>
  </si>
  <si>
    <t>Nástroj pro hutnění betonové směsi v zatravňovacích tvárnicích</t>
  </si>
  <si>
    <t>Márová, Ivana;Matoušková, Petra;Sosková, Simona;Kundrát, Vojtěch</t>
  </si>
  <si>
    <t>Application of PHA-based bioplastics in nanomaterials</t>
  </si>
  <si>
    <t>Vespalcová, Milena;Krevňák, Jiří;Jurečková, Zuzana;Zábranská, Miroslava</t>
  </si>
  <si>
    <t>Kombinovaný nápoj na bázi vína a ovocné šťávy</t>
  </si>
  <si>
    <t>Chudý, Peter</t>
  </si>
  <si>
    <t>Final research report for project KFC230 Turbulence Simulation</t>
  </si>
  <si>
    <t>Dražil, Jan;Fukač, Tomáš;Kekely, Lukáš;Košař, Vlastimil;Polčák, Libor;Kořenek, Jan</t>
  </si>
  <si>
    <t>Lawful Interception L7 Probe</t>
  </si>
  <si>
    <t>Khateb, Fabian;Kulej, Tomasz;Vlassis, Spyridon</t>
  </si>
  <si>
    <t>Laditelný podprahový bulk-driven transkonduktor pro aplikace s velmi nízkým napájecím napětím</t>
  </si>
  <si>
    <t>Poliak, Juraj;Barcík, Peter;Wilfert, Otakar</t>
  </si>
  <si>
    <t>Diffraction Effects and Optical Beam Shaping in FSO Terminals</t>
  </si>
  <si>
    <t>Urbanec, Tomáš;Maršálek, Roman</t>
  </si>
  <si>
    <t>30dB směrová odbočnice pro měření předzkreslení v pásmu 57-64GHz</t>
  </si>
  <si>
    <t>Řezníček, Michal;Buršík, Martin;Jankovský, Jaroslav</t>
  </si>
  <si>
    <t>Způsob vytváření mezivrstvy na skleněných testovacích substrátech určené k lepení čipů a nanášecí zařízení pro provádění tohoto způsobu</t>
  </si>
  <si>
    <t>Kraus, Jan;Drápela, Jiří;Topolánek, David</t>
  </si>
  <si>
    <t>SW pro modulární měřící systém ENVIS v1.8</t>
  </si>
  <si>
    <t>Přinosil, Jiří;Malach, Tobiáš;Malach, Jindřich;Říha, Kamil;Vrba, Kamil</t>
  </si>
  <si>
    <t>Způsob kontroly barvy oděvu a / nebo pokrývky hlavy osoby</t>
  </si>
  <si>
    <t>Veselka, František</t>
  </si>
  <si>
    <t>Měřicí zařízení pro aplikaci metody prachových částic</t>
  </si>
  <si>
    <t>Červinka, Dalibor;Martiš, Jan;Novotná, Veronika</t>
  </si>
  <si>
    <t>Vysokonapěťový zdroj pro střídavou elektroporaci</t>
  </si>
  <si>
    <t>Neužil, Pavel;Pekárek, Jan;Svatoš, Vojtěch;Gablech, Imrich</t>
  </si>
  <si>
    <t>100 pixelový MEMS s bolometry</t>
  </si>
  <si>
    <t>Šimek, Václav;Stříteský, Stanislav;Růžička, Richard;Weiter, Martin</t>
  </si>
  <si>
    <t>Hybridní platforma s multifunkčními obvodovými komponentami</t>
  </si>
  <si>
    <t>Burget, Radek</t>
  </si>
  <si>
    <t>Timeline Analyzer</t>
  </si>
  <si>
    <t>Fišer, Jan;Fojtlín, Miloš;Pokorný, Jan;Toma, Róbert;Povalač, Aleš;Urbanec, Tomáš;Jícha, Miroslav;Raida, Zbyněk;Basler, Ondřej</t>
  </si>
  <si>
    <t>Demonstrátor ovládání HVAC systému založený na tepelném komfortu</t>
  </si>
  <si>
    <t>Hinner, Zdeněk;Kučera, Pavel;Píštěk, Václav</t>
  </si>
  <si>
    <t>WP17M05: Prototyp nákladního vozidla obsahující podvozek s inteligentním řízením toku krouticího momentu</t>
  </si>
  <si>
    <t>Burget, Radim;Kováč, Dominik;Hošek, Jiří</t>
  </si>
  <si>
    <t>Prototyp systému pro zpracování meteorologických pozorování získaných z letadel</t>
  </si>
  <si>
    <t>Blaha, Petr;Václavek, Pavel</t>
  </si>
  <si>
    <t>Algoritmy pro zpřesnění měřených dat z GMR absolutního snímače polohy</t>
  </si>
  <si>
    <t>Patočka, Miroslav;Cipín, Radoslav</t>
  </si>
  <si>
    <t>Rozložení vodičů ve statorovém/rotorovém vinutí trojfázových střídavých točivých strojů.</t>
  </si>
  <si>
    <t>Novotný, Vít;Krkoš, Radko</t>
  </si>
  <si>
    <t>Zařízení pro generování periodicky se opakujících sledů optických pulzů a metoda detekce nehomogenit či časově proměnných dějů v optických trasách a jejich okolí využívající uvedeného zařízení</t>
  </si>
  <si>
    <t>Mikulášek, Tomáš;Láčík, Jaroslav;Procházka, Petr</t>
  </si>
  <si>
    <t>Nízkoprofilová reflektorová anténa typu Cassegrain</t>
  </si>
  <si>
    <t>Strachala, Dávid;Hylský, Josef;Kadlec, Michal</t>
  </si>
  <si>
    <t>Perovskitový fotovoltaický článek</t>
  </si>
  <si>
    <t>Podprahový bulk-driven kruhový zesilovač pro aplikace s nízkým napájecím napětím</t>
  </si>
  <si>
    <t>Martiš, Jan;Vorel, Pavel;Procházka, Petr;Pazdera, Ivo</t>
  </si>
  <si>
    <t>Jednospínačový měnič s transformátorem s eliminací vlivu rozptylové indukčnosti</t>
  </si>
  <si>
    <t>Kolka, Zdeněk;Wilfert, Otakar;Biolková, Viera;Dobesch, Aleš;Barcík, Peter;Novák, Marek</t>
  </si>
  <si>
    <t>Vnější jednotka fotonického bezvláknového spoje</t>
  </si>
  <si>
    <t>Honec, Peter;Janáková, Ilona</t>
  </si>
  <si>
    <t>Model třídiče plastových pelet s pásovým dopravníkem a line-scan kamerou pro detekci a selekci vadných pelet</t>
  </si>
  <si>
    <t>Procházka, Petr;Pazdera, Ivo;Ondrůšek, Čestmír</t>
  </si>
  <si>
    <t>Frekvenční měnič pro asynchronní motor 6kW/ 120 000 r.p.m.</t>
  </si>
  <si>
    <t>Říha, Kamil;Přinosil, Jiří;Vrba, Kamil;Malach, Tobiáš;Malach, Jindřich</t>
  </si>
  <si>
    <t>Způsob detekce pokusů o neoprávněný průchod do chráněných prostor</t>
  </si>
  <si>
    <t>Povalač, Aleš;Kubíček, Michal;Dřínovský, Jiří</t>
  </si>
  <si>
    <t>Škoda Dummy Radio třetí generace</t>
  </si>
  <si>
    <t>Urbanec, Tomáš;Povalač, Aleš</t>
  </si>
  <si>
    <t>Transpondér pro experimentální družici Psat-2</t>
  </si>
  <si>
    <t>Kamera pro experimentální družici Psat-2</t>
  </si>
  <si>
    <t>Škoda CAN controller</t>
  </si>
  <si>
    <t>Hanák, Pavel</t>
  </si>
  <si>
    <t>Snímková databáze PZT rezonátorů pro Tesla Stropkov</t>
  </si>
  <si>
    <t>Štůsek, Martin;Pokorný, Jiří;Mašek, Pavel;Hošek, Jiří;Mlýnek, Petr</t>
  </si>
  <si>
    <t>Komunikační zařízení pro přenos M2M dat v rámci platformy Internetu věcí využívající technologii NB-IoT</t>
  </si>
  <si>
    <t>Macků, Robert;Škarvada, Pavel;Holcman, Vladimír;Sedlák, Petr</t>
  </si>
  <si>
    <t>Komora lokalizátoru feromagnetických inkluzí</t>
  </si>
  <si>
    <t>Macků, Robert;Škarvada, Pavel;Holcman, Vladimír;Trčka, Tomáš;Škvarenina, Ľubomír</t>
  </si>
  <si>
    <t>Systém pro měření anomálních proudů</t>
  </si>
  <si>
    <t>Sekora, Jiří;Nečasová, Barbora;Skopalík, Josef</t>
  </si>
  <si>
    <t>Měření koncentrace kyslíku in vitro buněčných kultur</t>
  </si>
  <si>
    <t>Szendiuch, Ivan</t>
  </si>
  <si>
    <t>Kontaktování polovodičových čipů</t>
  </si>
  <si>
    <t>Bloudíček, Jan;Rek, Vít;Veselý, Vladimír</t>
  </si>
  <si>
    <t>ANSAINET - EIGRP Extension</t>
  </si>
  <si>
    <t>Očenáš, Martin;Drozda, Tomáš;Veselý, Vladimír</t>
  </si>
  <si>
    <t>Cryptocurrency Analyzer</t>
  </si>
  <si>
    <t>Goldmann, Tomáš;Dvořák, Michal;Spurný, Martin;Drahanský, Martin</t>
  </si>
  <si>
    <t>Snímací zařízení pro krátké střelné zbraně</t>
  </si>
  <si>
    <t>Šubrt, Kamil;Houška, Pavel;Knoflíček, Radek</t>
  </si>
  <si>
    <t>Model of Energetic Efficient Redundant Actuation</t>
  </si>
  <si>
    <t>Grepl, Robert</t>
  </si>
  <si>
    <t>Vývoj a realizace zakázkového řidicího systému</t>
  </si>
  <si>
    <t>Kasal, Miroslav;Záplata, Filip</t>
  </si>
  <si>
    <t>Prototyp budiče elektrooptického modulátoru</t>
  </si>
  <si>
    <t>Burget, Radim;Povoda, Lukáš;Rajnoha, Martin;Uher, Václav;Mašek, Jan;Harár, Pavol</t>
  </si>
  <si>
    <t>Prediction of energy consumption based on thermostat modelling</t>
  </si>
  <si>
    <t>Šotner, Roman;Jeřábek, Jan;Prokop, Roman;Kledrowetz, Vilém</t>
  </si>
  <si>
    <t>Experimentální prototyp CMOS napěťového součtově rozdílového sledovače (I3T25)</t>
  </si>
  <si>
    <t>Petržela, Jiří;Kaller, Ondřej;Götthans, Tomáš</t>
  </si>
  <si>
    <t>Chaotic oscillator based on new mathematical model of dynamical system with hyperbolic equilibrium</t>
  </si>
  <si>
    <t>Daňková, Marie;Rajmic, Pavel</t>
  </si>
  <si>
    <t>Debiasing incorporated into reconstruction of low-rank modelled dynamic MRI data</t>
  </si>
  <si>
    <t>Kolářová, Edita;Brančík, Lubomír</t>
  </si>
  <si>
    <t>Comparing white noise and colored noise effects on RLCG electrical circuits</t>
  </si>
  <si>
    <t>Přinosil, Jiří;Koutný, Martin</t>
  </si>
  <si>
    <t>Elektronická čtečka jízdních dokladů</t>
  </si>
  <si>
    <t>Urbanec, Tomáš;Povalač, Aleš;Fišer, Jan;Fojtlín, Miloš</t>
  </si>
  <si>
    <t>Systém pro měření ekvivalentní teploty ve voze</t>
  </si>
  <si>
    <t>Kolka, Zdeněk;Biolková, Viera;Wilfert, Otakar;Dobesch, Aleš;Barcík, Peter;Novák, Marek</t>
  </si>
  <si>
    <t>Vnitřní jednotka fotonického bezvláknového spoje</t>
  </si>
  <si>
    <t>Fiala, Pavel;Hobst, Leonard;Friedl, Martin;Komárková, Tereza</t>
  </si>
  <si>
    <t>ZPŮSOB PRO VYHODNOCENÍ ROZLOŽENÍ A ORIENTACE FEROMAGNETICKÝCH ELEKTRICKY VODIVÝCH VLÁKEN V KOMPOZITNÍM MATERIÁLU A DETEKČNÍ ZAŘÍZENÍ K JEHO PROVÁDĚNÍ</t>
  </si>
  <si>
    <t>Macků, Robert;Majzner, Jiří;Šicner, Jiří;Škarvada, Pavel;Grmela, Lubomír</t>
  </si>
  <si>
    <t>Nedestruktivní indikátor lokálních podpovrchových nehomogenit</t>
  </si>
  <si>
    <t>Říha, Kamil;Krajsa, Ondřej;Švec, David;Kubista, Mikael</t>
  </si>
  <si>
    <t>Způsob optické kontroly manuálního zavádění pipetovaného materiálu</t>
  </si>
  <si>
    <t>Horák, Karel</t>
  </si>
  <si>
    <t>Colour Analyser in Augmented Reality by Wuzix 920 AR Stereo Glasses</t>
  </si>
  <si>
    <t>Platform of 5 DoF Robotic Arm for Visual Sensing</t>
  </si>
  <si>
    <t>Galáž, Zoltán;Mekyska, Jiří;Smékal, Zdeněk</t>
  </si>
  <si>
    <t>Software pro permutační test</t>
  </si>
  <si>
    <t>Přinosil, Jiří</t>
  </si>
  <si>
    <t>De-identifikace osob v obrazovém signálu na základě primárních a sekundárních biometrických i nebiometrických znaků</t>
  </si>
  <si>
    <t>Mašek, Pavel;Mašek, Jan;Frantík, Petr;Fujdiak, Radek;Hošek, Jiří;Mlýnek, Petr;Mišurec, Jiří</t>
  </si>
  <si>
    <t>Modular platform for traffic management in Smart City ecosystem</t>
  </si>
  <si>
    <t>Kadlec, Petr;Raida, Zbyněk</t>
  </si>
  <si>
    <t>Multi-objective Self-organizing Migrating Algorithm</t>
  </si>
  <si>
    <t>Novosadová, Michaela;Rajmic, Pavel</t>
  </si>
  <si>
    <t>Piecewise-polynomial signal segmentation using proximal splitting convex optimization methods</t>
  </si>
  <si>
    <t>Chladil, Ladislav;Kazda, Tomáš;Vanýsek, Petr;Čech, Ondřej;Libich, Jiří</t>
  </si>
  <si>
    <t>Lithium Batteries Summer School: Book of Manuals for Laboratory Experiments</t>
  </si>
  <si>
    <t>Biolek, Dalibor;Kolka, Zdeněk;Biolková, Viera</t>
  </si>
  <si>
    <t>Vyšetřování stability systémů s částmi pracujícími jak diskrétně, tak i spojitě</t>
  </si>
  <si>
    <t>Software pro regularizovanou regresní analýzu</t>
  </si>
  <si>
    <t>Holcman, Vladimír</t>
  </si>
  <si>
    <t>Realizace systému výpékání práškových barev</t>
  </si>
  <si>
    <t>Sekora, Jiří;Kovářová, Anežka;Fabianová, Katarína;Skopalík, Josef</t>
  </si>
  <si>
    <t>Monoklimatická inkubátorová komora pro optická měření na konfokálním mikroskopu</t>
  </si>
  <si>
    <t>Bartoněk, Dalibor</t>
  </si>
  <si>
    <t>THE POSSIBILITIES OF BIG GIS DATA PROCESSING ON THE DESKTOP COMPUTERS</t>
  </si>
  <si>
    <t>Věchet, Stanislav;Krejsa, Jiří</t>
  </si>
  <si>
    <t>Senzorická síť s topologií binárního stromu</t>
  </si>
  <si>
    <t>Smilek, Jan;Hadaš, Zdeněk</t>
  </si>
  <si>
    <t>Zařízení pro výrobu elektrické energie</t>
  </si>
  <si>
    <t>Raudenský, Miroslav;Pohanka, Michal;Chabičovský, Martin</t>
  </si>
  <si>
    <t>Local Heat Transfer</t>
  </si>
  <si>
    <t>Lokaj, Jakub;Máša, Vítězslav;Brenkus, Ondřej</t>
  </si>
  <si>
    <t>Akcelerátor pelet suchého ledu</t>
  </si>
  <si>
    <t>WP07M03: Prototyp hnacího traktu těžkého nákladního vozidla TATRA se sníženou úrovní vibrací a hluku.</t>
  </si>
  <si>
    <t>Máša, Vítězslav;Lošák, Pavel;Brummer, Vladimír;Juřena, Tomáš;Pernica, Marek</t>
  </si>
  <si>
    <t>Vývoj technologické linky na zpracování vaječných skořápek</t>
  </si>
  <si>
    <t>Škopán, Miroslav;Kašpárek, Jaroslav;Novotný, Tomáš</t>
  </si>
  <si>
    <t>Nástavba vyvážecího lesního traktoru</t>
  </si>
  <si>
    <t>Franz, Rudolf;Hrdlička, Zdeněk;Dundálek, Radim;Novotný, Pavel</t>
  </si>
  <si>
    <t>P3 Prototype of IC Engine Equipped with Electronical Injection System</t>
  </si>
  <si>
    <t>Raudenský, Miroslav</t>
  </si>
  <si>
    <t>Modul výměníku na bázi dutých polymerních vláken</t>
  </si>
  <si>
    <t>Strecker, Zbyněk;Strmiska, Tomáš</t>
  </si>
  <si>
    <t>Soft magnetic composite píst magnetoreologického tlumiče s rychlou odezvou a velkým dynamickým rozsahem</t>
  </si>
  <si>
    <t>Polnický, Vojtěch;Vrbka, Martin;Nečas, David;Ranuša, Matúš;Rebenda, David</t>
  </si>
  <si>
    <t>Simulátor kolenního kloubu s proměnnými kinematickými a zátěžnými podmínkami</t>
  </si>
  <si>
    <t>Nevrlý, Josef;Němec, Zdeněk;Brandejs, Jan</t>
  </si>
  <si>
    <t>CONTROL SYSTEM OF HYDRAULIC RECOVERY MODULE OF ROAD ROLLER</t>
  </si>
  <si>
    <t>Omasta, Milan;Galas, Radovan;Vašíček, Michal</t>
  </si>
  <si>
    <t>Zařízení k regulaci dávkování modifikátoru tření mezi kolo kolejového vozidla a kolejnici</t>
  </si>
  <si>
    <t>Holub, Michal;Vetiška, Jan;Knobloch, Josef;Minář, Petr;Blecha, Petr</t>
  </si>
  <si>
    <t>Metodický postup efektivní stavby obráběcích strojů</t>
  </si>
  <si>
    <t>Mrňa, Libor;Řiháček, Jan;Podaný, Kamil;Šarbort, Martin</t>
  </si>
  <si>
    <t>Omasta, Milan;Vašíček, Michal;Rosendorf, Pavel</t>
  </si>
  <si>
    <t>Měřicí a řídicí řetězec systému pro prediktivní mazání</t>
  </si>
  <si>
    <t>Kučera, Pavel;Píštěk, Václav</t>
  </si>
  <si>
    <t>VIBRACE HNACÍHO TRAKTU NÁKLADNÍHO VOZIDLA</t>
  </si>
  <si>
    <t>Píška, Miroslav;Jaroš, Aleš;Jílek, Michal;Čech, Jiří;Polzerová, Dagmar</t>
  </si>
  <si>
    <t>Testování řezacích kotoučů pro firmu Fischer</t>
  </si>
  <si>
    <t>Marek, Tomáš;Marek, Jiří</t>
  </si>
  <si>
    <t>Mít sondu nestačí</t>
  </si>
  <si>
    <t>Astrouski, Ilya;Brožová, Tereza;Raudenský, Miroslav</t>
  </si>
  <si>
    <t>Wärmeübertrager mit Kunststoffhohlfasern</t>
  </si>
  <si>
    <t>Raudenský, Miroslav;Astrouski, Ilya;Brožová, Tereza;Bartuli, Erik</t>
  </si>
  <si>
    <t>Tepelné výměníky s dutými mikrovlákny</t>
  </si>
  <si>
    <t>Houfek, Lubomír;Houfek, Martin;Lošák, Petr</t>
  </si>
  <si>
    <t>Experimentální a výpočetní modelování expandéru</t>
  </si>
  <si>
    <t>Houfek, Lubomír;Sláma, Stanislav</t>
  </si>
  <si>
    <t>Návrh testovacího přípravku</t>
  </si>
  <si>
    <t>Vysoké učení technické v Brně/Ústav soudního inženýrství</t>
  </si>
  <si>
    <t>Bilík, Martin;Tokař, Stanislav</t>
  </si>
  <si>
    <t>Parametry zderzenia - wyniki z testów zderzeniowych najnowszych modeli samochodu Škoda</t>
  </si>
  <si>
    <t>Up-to-Date Waste-to-Energy Approach, From Idea to Industrial Application</t>
  </si>
  <si>
    <t>Hájek, Jiří;Jegla, Zdeněk;Juřena, Tomáš</t>
  </si>
  <si>
    <t>Analýza zanášení fluidních kotlů</t>
  </si>
  <si>
    <t>Kalivoda, Josef;Svěrák, Tomáš</t>
  </si>
  <si>
    <t>Application of Simplified Mathematical Model on Gas Scrubbing Process</t>
  </si>
  <si>
    <t>Ptáček, Petr;Šoukal, František</t>
  </si>
  <si>
    <t>Stanovení kinetiky odplynění MgO-C staviva a návrh optimální pálící křivky</t>
  </si>
  <si>
    <t>Záděra, Antonín;Čech, Jan;Šenberger, Jaroslav;Kaňa, Václav;Pernica, Vítězslav</t>
  </si>
  <si>
    <t>Výroba odlitků z vysokolegovaných austenitických ocelí</t>
  </si>
  <si>
    <t>Dvořáček, Emil;Čelko, Ladislav;Dvořáček, Radan;Jech, David</t>
  </si>
  <si>
    <t>Způsob obrábění povrchu rotačních součástí a zařízení k provádění tohoto způsobu</t>
  </si>
  <si>
    <t>Čech, Vladimír</t>
  </si>
  <si>
    <t>Glass Fibers: Plasma Modification for Improved Interfacial Adhesion</t>
  </si>
  <si>
    <t>Márová, Ivana;Pospíšil, Ladislav;Kundrát, Vojtěch</t>
  </si>
  <si>
    <t>Polymerní vlákno a způsob jeho přípravy</t>
  </si>
  <si>
    <t>Girgle, František;Kostiha, Vojtěch;Matušíková, Anna;Štěpánek, Petr</t>
  </si>
  <si>
    <t>Metodika stanovení mechanických vlastností FRP výztuží pomocí krátkodobých zkoušek</t>
  </si>
  <si>
    <t>Nečasová, Barbora;Liška, Pavel;Šlanhof, Jiří</t>
  </si>
  <si>
    <t>Research summary: Analysis of selected adhesive systems intended for facade bonding</t>
  </si>
  <si>
    <t>Liška, Pavel;Nečasová, Barbora;Šlanhof, Jiří</t>
  </si>
  <si>
    <t>Evaluating adhesion of weatherproofing sealant joints: Price vs. quality</t>
  </si>
  <si>
    <t>Píška, Miroslav;Trubačová, Pavlína;Horníková, Jana;Šandera, Pavel;Boivie, Klas</t>
  </si>
  <si>
    <t>A Study of Selective Laser Melting Technology on the Ultra-High Strength Tool Steel Use—Quality, Mechanical Properties and Fatigue</t>
  </si>
  <si>
    <t>Jan, Vít;Čupera, Jan;Šohaj, Pavel;Havlík, Petr</t>
  </si>
  <si>
    <t>Microstructure Evaluation of Heterogeneous Electron Beam Weld between Stabilised Austenitic and ODS Ferritic Steel</t>
  </si>
  <si>
    <t>Paper and wood</t>
  </si>
  <si>
    <t>Hanusová, Petra;Dlouhý, Ivo</t>
  </si>
  <si>
    <t>Reactions in Ternary System Al-B2O3-C during Mechanical Alloying</t>
  </si>
  <si>
    <t>Štětina, Josef;Kavička, František;Katolický, Jaroslav;Mauder, Tomáš;Klimeš, Lubomír</t>
  </si>
  <si>
    <t>Dynamic On-line Model of Temperature Field for Continuous Steel Billet Casting and its Integration into the Control System of the Caster</t>
  </si>
  <si>
    <t>Mekyska, Jiří;Smékal, Zdeněk;Galáž, Zoltán;Mžourek, Zdeněk;Rektorová, Irena;Faúndez Zanuy, Marcos;Lopez-de-Ipina, Karmele</t>
  </si>
  <si>
    <t>Perceptual Features as Markers of Parkinson’s Disease: The Issue of Clinical Interpretability</t>
  </si>
  <si>
    <t>Liberdová, Ivana;Kolář, Radim</t>
  </si>
  <si>
    <t>Image Quality Assessment of ophthalmologic videosequences using phase correlation</t>
  </si>
  <si>
    <t>Červinková, Ivana;Walek, Petr;Jíra, Igor;Skotáková, Jarmila;Šenkyřík, Jan;Ouředníček, Petr;Jan, Jiří</t>
  </si>
  <si>
    <t>Possibilities of Reducing Radiation Dose in Computed Tomography Examinations in Various Age Groups Using an Iterative Model-Based Reconstruction Technique</t>
  </si>
  <si>
    <t>Software pro kvantifikaci dyzartrické řeči</t>
  </si>
  <si>
    <t>Králík, Martin;Ronzhina, Marina;Bělehrad, Miloš</t>
  </si>
  <si>
    <t>Klasifikace spánkových fází pomocí PSG dat</t>
  </si>
  <si>
    <t>Labounek, René;Mikl, Michal;Jan, Jiří;Valla, Radek;Baštinec, Jaromír;Lenglet, Christophe</t>
  </si>
  <si>
    <t>Effects of axonal spatial distribution and diameter on diffusion MR simulations</t>
  </si>
  <si>
    <t>Skryja, Pavel;Bělohradský, Petr;Hudák, Igor;Stehlík, Petr</t>
  </si>
  <si>
    <t>Olejový hořák pro spalování obtížně spalitelných látek</t>
  </si>
  <si>
    <t>Topolánek, David;Toman, Petr;Orságová, Jaroslava</t>
  </si>
  <si>
    <t>Evaluation method for determining of the probability of an asymmetrical fault location in a distribution network and a monitoring system for performing such method</t>
  </si>
  <si>
    <t>Kotlík, Josef;Skolil, Jan;Mikšík, František</t>
  </si>
  <si>
    <t>Teplonosná kapalina na bázi glycerolu a propan-1,3-diolu</t>
  </si>
  <si>
    <t>Jegla, Zdeněk;Kilkovský, Bohuslav;Turek, Vojtěch;Brummer, Vladimír</t>
  </si>
  <si>
    <t>Technicko-ekonomické posouzení energeticky výhodné technologie pro sušení čistírenských kalů z ČOV</t>
  </si>
  <si>
    <t>Márová, Ivana;Hároniková, Andrea</t>
  </si>
  <si>
    <t>Monitoring of Growth and Production Characteristics of Red Yeasts Cultivated on Hydrothermally Pretreated
Lignocellulosic Pine Material</t>
  </si>
  <si>
    <t>Schüllerová, Barbora;Adamec, Vladimír;Skřehot, Petr Adolf;Vémola, Aleš</t>
  </si>
  <si>
    <t>Assessment of Capabilities of Conventional Tools for Analysing and Assessing of Risk in Context with Dynamic Risks</t>
  </si>
  <si>
    <t>Occupational health</t>
  </si>
  <si>
    <t>Tesařová, Markéta</t>
  </si>
  <si>
    <t>Márová, Ivana;Szotkowski, Martin;Vaněk, Martin;Rapta, Marek;Byrtusová, Dana;Mikheichyk, Nadzeya;Hároniková, Andrea</t>
  </si>
  <si>
    <t>Utilization of animal fat waste as carbon source by carotenogenic yeasts – a screening study</t>
  </si>
  <si>
    <t>Vysoké učení technické v Brně/Fakulta podnikatelská</t>
  </si>
  <si>
    <t>Schüller, David;Pekárek, Jan</t>
  </si>
  <si>
    <t>Market Attractiveness Classification of European Union Countries for Establishing Logistics Centres</t>
  </si>
  <si>
    <t>Kovář, Jiří;Ručka, Jan;Andrš, Ondřej</t>
  </si>
  <si>
    <t>ADAM TSS</t>
  </si>
  <si>
    <t>Šlapeta, Vladimír</t>
  </si>
  <si>
    <t>The Czechoslovakian Embassy in East Berlin. A building and its political context in Cold War times.</t>
  </si>
  <si>
    <t>Výstavní pavilón</t>
  </si>
  <si>
    <t>Sjednocená teorie architektury: Forma, jazyk, komplexita</t>
  </si>
  <si>
    <t>Smrž, Pavel;Kurák, Ondrej;Otrusina, Lubomír</t>
  </si>
  <si>
    <t>Automatický klasifikátor pro Centrální portál knihoven</t>
  </si>
  <si>
    <t>Prášek, Jan;Hrdý, Radim;Gablech, Imrich;Svatoš, Vojtěch;Zahradníček, Radim</t>
  </si>
  <si>
    <t>Elektrochemický hybridní tříelektrodový systém s nanostrukturovanou pracovní elektrodou</t>
  </si>
  <si>
    <t>Mézl, Martin;Smital, Lukáš;Provazník, Ivo;Drahanský, Martin</t>
  </si>
  <si>
    <t>Aplikace pro biometrickou detekci živosti prstu</t>
  </si>
  <si>
    <t>Hon, Jiří;Kupková, Kristýna;Sedlář, Karel</t>
  </si>
  <si>
    <t>sigbin: an R/Bioconductor package for signal-based DNA sequence binning</t>
  </si>
  <si>
    <t>Obruča, Stanislav;Doskočil, Leoš;Sedláček, Petr;Mravec, Filip;Kučera, Dan;Benešová, Pavla;Márová, Ivana</t>
  </si>
  <si>
    <t>Polyhydroxyalkanoates in Bacterial Cells - More Than just Storage Materials</t>
  </si>
  <si>
    <t>Jedelský, Jan;Jícha, Miroslav;Lízal, František;Bělka, Miloslav</t>
  </si>
  <si>
    <t>Simulátor dýchání</t>
  </si>
  <si>
    <t>Huzlík, Jiří;Pospíšil, Jiří;Jedlička, Jiří</t>
  </si>
  <si>
    <t>Stanovení příspěvku dopravy ke znečištění ovzduší v malých sídlach</t>
  </si>
  <si>
    <t>Drexler, Petr;Szabó, Zoltán;Hladký, David;Steinbauer, Miloslav</t>
  </si>
  <si>
    <t>Výkonový RF generátor</t>
  </si>
  <si>
    <t>Valenta, Jiří;Dostál, Lukáš;Dohnal, Petr;Šimek, David;Zelenka, Michal;Fencl, Jiří;Dolný, Martin</t>
  </si>
  <si>
    <t>Vyhodnocení dynamiky pohyblivého kontaktu a sledování ulpění pat oblouku</t>
  </si>
  <si>
    <t>Figalla, Silvestr;Petrůj, Jaroslav</t>
  </si>
  <si>
    <t>Způsob výroby sekundárních polyolů a jejich použití</t>
  </si>
  <si>
    <t>Drochytka, Rostislav;Bydžovský, Jiří;Bajer, Miroslav;Motyčka, Vít</t>
  </si>
  <si>
    <t>Lepené obvodové pláště budov s kotvícími prvky se zvýšenou odolností vůči korozi</t>
  </si>
  <si>
    <t>Pochylý, František;Říha, Zdeněk</t>
  </si>
  <si>
    <t>Hydraulický nástroj, zejména pro chlazení a čištění povrchů těles</t>
  </si>
  <si>
    <t>Neužil, Pavel;Hubálek, Jaromír</t>
  </si>
  <si>
    <t>Membrána miniaturního bolometru se zvýšenou absorpcí a způsob vytvoření absorpční vrstvy bolometru</t>
  </si>
  <si>
    <t>Neužil, Pavel;Hubálek, Jaromír;Fujcik, Lukáš</t>
  </si>
  <si>
    <t>Způsob zpracování signálu z bolometru z pole bolometrů a elektronický systém k jeho provádění</t>
  </si>
  <si>
    <t>Kubíček, Michal;Šebesta, Jiří;Povalač, Aleš;Brančík, Lubomír</t>
  </si>
  <si>
    <t>Modulární nelineární vedení</t>
  </si>
  <si>
    <t>Kala, Zdeněk</t>
  </si>
  <si>
    <t>Global Sensitivity Analysis in Stability Problems of Steel Frame Structures</t>
  </si>
  <si>
    <t>Girgle, František;Matušíková, Anna;Prokeš, Jan;Štěpánek, Petr</t>
  </si>
  <si>
    <t>Testovací zařízení</t>
  </si>
  <si>
    <t>Terzijski, Ivailo;Zvolánek, Lukáš;Kadlec, Jaroslav;Zvěřina, Vojtěch</t>
  </si>
  <si>
    <t>Beton s kompenzovaným smrštěním a omezeným vznikem trhlin</t>
  </si>
  <si>
    <t>Zach, Jiří</t>
  </si>
  <si>
    <t>Metodika aplikace izolačních materiálů na bázi recyklované celulózy při izolaci stavebních konstrukcí in situ</t>
  </si>
  <si>
    <t>Apeltauer, Tomáš;Cábová, Kamila;Souček, Václav</t>
  </si>
  <si>
    <t>Aplikace požárních a evakuačních modelů při posuzování bezpečnosti železničních tunelů s návaznosti na nařízení Komise (EU) č. 1303/2014 (TSI SRT)</t>
  </si>
  <si>
    <t>Pochylý, František;Haluza, Miloslav;Hudec, Martin;Ondrůšek, Čestmír</t>
  </si>
  <si>
    <t>Hybridní čerpací systém</t>
  </si>
  <si>
    <t>Mazůrek, Ivan;Klapka, Milan</t>
  </si>
  <si>
    <t>Způsob měření měrného útlumu neodpružené hmoty polonápravy osobních automobilů pomocí bezdemontážního testru</t>
  </si>
  <si>
    <t>Pochylý, František;Habán, Vladimír;Hudec, Martin;Krutil, Jaroslav;Rudolf, Pavel</t>
  </si>
  <si>
    <t>Úprava oběžného kola hydraulických strojů ke snížení axiální síly a hydraulických ztrát</t>
  </si>
  <si>
    <t>Olejový hořák pro spalování suspenzí kapalného paliva</t>
  </si>
  <si>
    <t>Skryja, Pavel;Bělohradský, Petr;Pléha, Karel;Vítek, Lubomír</t>
  </si>
  <si>
    <t>Plynový hořák</t>
  </si>
  <si>
    <t>Pochylý, František;Fialová, Simona;Havlásek, Michal;Mikulášek, Josef;Kramerová, Nina</t>
  </si>
  <si>
    <t>Hydraulický stroj na principu Archimédova šroubu</t>
  </si>
  <si>
    <t>Pásový podvozek vyvážecího traktoru</t>
  </si>
  <si>
    <t>Juřena, Tomáš;Hájek, Jiří</t>
  </si>
  <si>
    <t>Numerical tool for a coupled simulation of combustion in grate-fired boilers</t>
  </si>
  <si>
    <t>Turek, Vojtěch</t>
  </si>
  <si>
    <t>Dense Tube Bundle Flow Modeller</t>
  </si>
  <si>
    <t>Šomplák, Radovan;Pavlas, Martin;Nevrlý, Vlastimír</t>
  </si>
  <si>
    <t>Výpočtový nástroj na bázi logistické úlohy pro simulaci konkurenčního prostředí v oblasti odpadového hospodářství na regionální úrovni</t>
  </si>
  <si>
    <t>Gregor, Jiří;Pavlas, Martin;Turek, Vojtěch</t>
  </si>
  <si>
    <t>Tool for proposal of waste supply chain (from producers to a treatment plant)</t>
  </si>
  <si>
    <t>Skuhravý, Pavel;Mazůrek, Ivan;Sabo, Karol</t>
  </si>
  <si>
    <t>Rezonanční adhezní zkušebna tlumičů ST100</t>
  </si>
  <si>
    <t>Zajícová, Kateřina;Skuhravý, Pavel;Mazůrek, Ivan</t>
  </si>
  <si>
    <t>Software pro hodnocení technického stavu závěsu vozidla metodou STA</t>
  </si>
  <si>
    <t>Fišer, Jan;Pokorný, Jan;Fojtlín, Miloš</t>
  </si>
  <si>
    <t>Zařízení pro monitoring termofyziologických parametrů lidského těla</t>
  </si>
  <si>
    <t>Rudolf, Pavel;Štefan, David</t>
  </si>
  <si>
    <t>Vírový generátor simulující zavířené proudění na vstupu do sací trouby</t>
  </si>
  <si>
    <t>Lošák, Pavel;Létal, Tomáš;Nekvasil, Richard;Gottvald, Jakub</t>
  </si>
  <si>
    <t>Metodika pro hodnocení technického stavu kotlů středních výkonů</t>
  </si>
  <si>
    <t>WP17M04: Elektronická řídicí jednotka podvozku s inteligentním ovládáním toku krouticího momentu.</t>
  </si>
  <si>
    <t>Pochylý, Aleš;Kubela, Tomáš;Singule, Vladislav;Špalek, Jaroslav;Rotter, Pavel;Baloun, Libor;Čihák, Petr</t>
  </si>
  <si>
    <t>Online korekce dráhy robotu na základě informací ze snímačů polohy</t>
  </si>
  <si>
    <t>Štětina, Josef;Mauder, Tomáš;Klimeš, Lubomír;Kavička, František</t>
  </si>
  <si>
    <t>BRDSM: A complex dynamic system of quality management continuously cast steel</t>
  </si>
  <si>
    <t>Dundálek, Radim;Franz, Rudolf;Novotný, Pavel</t>
  </si>
  <si>
    <t>Internal combustion engine equipped with electronical injection system P2</t>
  </si>
  <si>
    <t>Čech, Jan;Záděra, Antonín;Kaňa, Václav;Pernica, Vítězslav</t>
  </si>
  <si>
    <t>Kvalifikace opravného svařování odlitků z materiálu GX5CrNIMo19112 pro výrobce</t>
  </si>
  <si>
    <t>Mrňa, Libor;Řiháček, Jan;Podaný, Kamil;Peterková, Eva;Kubíček, Jaroslav</t>
  </si>
  <si>
    <t>Harmonikový solární absorbér</t>
  </si>
  <si>
    <t>Omasta, Milan;Svoboda, Petr;Škoviera, Jozef</t>
  </si>
  <si>
    <t>Měřicí řetězec pro vibrodiagnostiku</t>
  </si>
  <si>
    <t>Skála, Zdeněk;Tomášek, Albert</t>
  </si>
  <si>
    <t>Horkovzdušný automatický kotel 2 MW na spalování biomasy</t>
  </si>
  <si>
    <t>Havránek, Zdeněk;Klusáček, Stanislav;Drápela, Jiří;Ševčík, Břetislav</t>
  </si>
  <si>
    <t>Parametrizovatelná slučovací jednotka pro senzorické měření proudu a napětí</t>
  </si>
  <si>
    <t>Terzijski, Ivailo;Kadlec, Jaroslav;Horák, David</t>
  </si>
  <si>
    <t>Spárovací hmota</t>
  </si>
  <si>
    <t>Bureš, Jiří;Klusáček, Ladislav;Nečas, Radim;Fixel, Jiří</t>
  </si>
  <si>
    <t>Verification of Strain Gauge and Geodetic Measurements during Long-term Monitoring of Gagarin Bridge in Working Conditions</t>
  </si>
  <si>
    <t>Zimmermann, Thomas;Lehký, David;Strauss, Alfred</t>
  </si>
  <si>
    <t>Correlation among selected fracture-mechanical parameters of concrete obtained from experiments and inverse analyses</t>
  </si>
  <si>
    <t>Bartoněk, Dalibor;Bureš, Jiří;Švábenský, Otakar</t>
  </si>
  <si>
    <t>Optimization of Process Field Measurement GNSS-RTK for Railway Infrastructure</t>
  </si>
  <si>
    <t>Motyčka, Vít;Klempa, Lukáš</t>
  </si>
  <si>
    <t>Scheduling of tower cranes on construction sites</t>
  </si>
  <si>
    <t>Vlčková, Jitka;Henková, Svatava</t>
  </si>
  <si>
    <t>Safety versus cost of linear structures in public procurement</t>
  </si>
  <si>
    <t>Novotný, Michal;Šlanhof, Jiří;Liška, Pavel;Nečasová, Barbora</t>
  </si>
  <si>
    <t>Thermal insulation systems (ETICS) - important layers of the system and testing the implementation of non-standard temperatures</t>
  </si>
  <si>
    <t>Guzej, Michal;Horský, Jaroslav</t>
  </si>
  <si>
    <t>Zařízení ke zvlhčení vnitřního prostoru světlometu</t>
  </si>
  <si>
    <t>Skryja, Pavel;Bělohradský, Petr;Stehlík, Petr;Kermes, Vít</t>
  </si>
  <si>
    <t>Hořáková hlava injektorového stabilizačního hořáku</t>
  </si>
  <si>
    <t>Lacko, Branislav</t>
  </si>
  <si>
    <t>Kryt svařovací helmy s automaticky řízeným pneumatickým přesunem  ochranného skla</t>
  </si>
  <si>
    <t>Mazůrek, Ivan;Roupec, Jakub;Strecker, Zbyněk</t>
  </si>
  <si>
    <t>Obtokový reometr pro testování vlastností magnetoreologických kapalin a způsob analýzy dat</t>
  </si>
  <si>
    <t>Skryja, Pavel;Bělohradský, Petr;Juřena, Tomáš;Stehlík, Petr;Hájek, Jiří;Tabasová, Andrea;Nejezchleb, Radek</t>
  </si>
  <si>
    <t>Burner head</t>
  </si>
  <si>
    <t>Píška, Miroslav;Jaroš, Aleš</t>
  </si>
  <si>
    <t>Fréza s kompenzačními břity pro hrubování</t>
  </si>
  <si>
    <t>Stehlík, Petr;Jegla, Zdeněk;Kilkovský, Bohuslav</t>
  </si>
  <si>
    <t>Žebrovaná trubka s podélnými žebry pro zvýšení schopnosti turbulence média</t>
  </si>
  <si>
    <t>Dvořák, Petr;Hájek, Tomáš;Pejchar, Jan</t>
  </si>
  <si>
    <t>Bezpilotní systém VUT 713</t>
  </si>
  <si>
    <t>RingDYN 2.0</t>
  </si>
  <si>
    <t>BearDYN 4.5</t>
  </si>
  <si>
    <t>Hudák, Igor;Skryja, Pavel;Bělohradský, Petr;Stehlík, Petr</t>
  </si>
  <si>
    <t>Směšovací stanice pro přípravu nízko-výhřevných paliv</t>
  </si>
  <si>
    <t>Sedlaříková, Marie;Kazda, Tomáš;Čech, Ondřej;Vondrák, Jiří;Zatloukal, Miroslav;Kimmer, Dušan;Kovářová, Miroslava;Kubáč, Lubomír;Lovecká, Lenka;Syrový, Tomáš;Vincent, Ivo</t>
  </si>
  <si>
    <t>Flexibilní tenkovrstvý hybridní superkapacitor</t>
  </si>
  <si>
    <t>Drexler, Petr;Čáp, Martin;Nešpor, Dušan</t>
  </si>
  <si>
    <t>Objemový rezonátor pro testování kompatibility implantabilních zařízení v nukleární magnetické rezonanci</t>
  </si>
  <si>
    <t>Adámek, Martin;Beneš, David</t>
  </si>
  <si>
    <t>Elektronický nos v oblasti bezpečnosti potravin</t>
  </si>
  <si>
    <t>Šiler, Pavel;Kolářová, Iva;Sehnal, Tomáš;Snop, Roman;Opravil, Tomáš;Šoukal, František</t>
  </si>
  <si>
    <t>The influence of particle size of cement and different additives on the properties of Portland cement pastes.</t>
  </si>
  <si>
    <t>Boháč, Martin;Novotný, Radoslav;Tkacz, Jakub;Mončeková, Miroslava;Palou, Martin;Staněk, Theodor</t>
  </si>
  <si>
    <t>The Role of Temperature on Hydration of Binary System of Metakaolin/Portland Cement</t>
  </si>
  <si>
    <t>Salamon, David;Roleček, Jakub;Maca, Karel</t>
  </si>
  <si>
    <t>Zařízení pro přípravu dutých keramických vláken metodou povlakování nanášením</t>
  </si>
  <si>
    <t>Žižlavský, Ondřej</t>
  </si>
  <si>
    <t>Innovation Scorecard: Conceptual Performance Measurement and Management Framework for Innovation Process</t>
  </si>
  <si>
    <t>Meluzín, Tomáš;Zinecker, Marek</t>
  </si>
  <si>
    <t>Trends in IPOs: The Evidence from CEE Capital Markets</t>
  </si>
  <si>
    <t>Výzkumné centrum SELTON, s.r.o.</t>
  </si>
  <si>
    <t>Reakční směs pro identifikaci nulové alely genu pšenice SSIIA_A pomocí PCR</t>
  </si>
  <si>
    <t>GM technology (crops and livestock), livestock cloning, marker assisted selection, diagnostics (DNA chips and biosensing devices for the early/accurate detection of diseases) biomass feedstock production technologies, biopharming</t>
  </si>
  <si>
    <t>Sedláček, Tibor;Horčička, Pavel</t>
  </si>
  <si>
    <t>Pšenice setá Alicia</t>
  </si>
  <si>
    <t>Výzkumný a šlechtitelský ústav ovocnářský Holovousy s.r.o.</t>
  </si>
  <si>
    <t>Nová odrůda jabloně ´James Grieve Super Compact´</t>
  </si>
  <si>
    <t>Sus, J.;Mészáros, Martin;Laňar, Luděk;Náměstek, Jan;Zíka, L.</t>
  </si>
  <si>
    <t>Tvarování a řez jabloní pěstovaných ve tvaru štíhlé vřeteno</t>
  </si>
  <si>
    <t>Bohunická, Markéta;Kloutvorová, Jana;Náměstek, Jan;Ludvík, M.;Vácha, Jiří</t>
  </si>
  <si>
    <t>60. tradiční ovocnářské dny</t>
  </si>
  <si>
    <t>Skřivanová, Adéla;Blažková, Jitka</t>
  </si>
  <si>
    <t>Opylovací poměry odrůd třešní</t>
  </si>
  <si>
    <t>Suran, Pavol;Mészáros, Martin;Jonáš, Martin;Zelený, Lubor;Jaklová, Pavlína;Suchá, Jana;Židová, Pavla</t>
  </si>
  <si>
    <t>Třešňový den v Holovousích</t>
  </si>
  <si>
    <t>Žďárská, Ivona;Kadlecová, Veronika;Čmejla, Radek;Vávra, Radek</t>
  </si>
  <si>
    <t>Hodnocení exprese genu Mal d 1 u vybraných odrůd jabloní</t>
  </si>
  <si>
    <t>Vávra, Radek;Jonáš, Martin;Kadlecová, Veronika;Žďárská, Ivona;Bílková, Aneta;Šubrtová, Martina;Blažková, Jitka</t>
  </si>
  <si>
    <t>Odolnost genotypů třešní k praskání plodů</t>
  </si>
  <si>
    <t>Laňar, Luděk;Kyselová, Klára;Bělíková, Hana</t>
  </si>
  <si>
    <t>Možnosti ochrany trvalých ovocných kultur proti vegetačním mrazům</t>
  </si>
  <si>
    <t>Sedlák, Jiří;Paprštein, František;Židová, Pavla</t>
  </si>
  <si>
    <t>Metodika pro uchování genofondu jádrovin a peckovin pomocí moderních biotechnologických postupů</t>
  </si>
  <si>
    <t>Pištěková, Ivana;Jonáš, Martin</t>
  </si>
  <si>
    <t>Odrůdy jahodníku v ekologické produkci pěstované ve fóliovníku</t>
  </si>
  <si>
    <t>Výzkumný a zkušební letecký ústav, a.s.</t>
  </si>
  <si>
    <t>Braťka, Jaroslav;Dobřichovský, Jan;Jamróz, Tomáš</t>
  </si>
  <si>
    <t>Zkušební zařízení pro simulaci olejového systému</t>
  </si>
  <si>
    <t>Hofer, Tomáš;Hospodář, Pavel</t>
  </si>
  <si>
    <t>Lopatka rotoru axiálního ventilátoru šavlovitého typu</t>
  </si>
  <si>
    <t>Cagáň, Jan</t>
  </si>
  <si>
    <t>Zařízení pro neinvazivní monitorování toku dielektrické matrice v průběhu RTM procesu</t>
  </si>
  <si>
    <t>Dániel, Vladimír</t>
  </si>
  <si>
    <t>Single channel X-ray detector</t>
  </si>
  <si>
    <t>Snop, Vladimír</t>
  </si>
  <si>
    <t>Methodology of the full Scale Fatigue Test of Wing and Part of Fuselage of the L 410 NG Aircraft</t>
  </si>
  <si>
    <t>Jelínek, Tomáš;Milčák, Petr</t>
  </si>
  <si>
    <t>Funkční vzorek nového stupně s vyšší účinností IR_v1</t>
  </si>
  <si>
    <t>Sedlář, Jiří;Vavřík, Tomáš;Marešová, Dana;Pazderová, Martina;Titěrová, Kateřina;Kupská, Ivana</t>
  </si>
  <si>
    <t>Nový nátěrový systém se sníženým obsahem VOC pro letecký průmysl – panely trupu letadla</t>
  </si>
  <si>
    <t>Martaus, František</t>
  </si>
  <si>
    <t>Lopatka axiálního ventilátoru z kompozitu na bázi geopolymerní matrice (konstrukční varianta pro experimentální rotor)</t>
  </si>
  <si>
    <t>Cagáň, Jan;Andrýsek, Vladimír</t>
  </si>
  <si>
    <t>Telemetrie 2016</t>
  </si>
  <si>
    <t>Kompozitová lopatka axiálního ventilátoru s vysokým podílem technologie „additive manufacturing“</t>
  </si>
  <si>
    <t>Jelínek, Tomáš;Lojín, Marek;Milčák, Petr</t>
  </si>
  <si>
    <t>Zařízení umožňující simulaci 1,5 stupňového uspořádání turbínového stupně</t>
  </si>
  <si>
    <t>Doubrava, Radek;Strnad, Václav;Raška, J</t>
  </si>
  <si>
    <t>Funkční vzorek - zkušební stand pro hodnocení vysokorychlostních impaktů plochých zkušebních panelů</t>
  </si>
  <si>
    <t>Křena, Josef;Roškanin, Petr;Bašta, Jan;Stauch, Martin;Dolejš, Norbert;Růžek, Roman;Doubrava, Radek;Šedek, Jakub;Kadlec, Martin;Bělský, Petr;Michalcová, Lenka;Hron, Robin</t>
  </si>
  <si>
    <t>Prototyp s optimalizovanou skladbou zhotovený termoformingem</t>
  </si>
  <si>
    <t>Výzkumný a zkušební ústav Plzeň s.r.o.</t>
  </si>
  <si>
    <t>Dyk, Štěpán;Hyrát, Jan</t>
  </si>
  <si>
    <t>Napájecí konvertor relativních snímačů vibrací s integrovaným oscilátorem</t>
  </si>
  <si>
    <t>Kasl, Josef;Matějová, Miroslava</t>
  </si>
  <si>
    <t>Rozbor trhlin turbinových lopatek ETE</t>
  </si>
  <si>
    <t>Német, Jiří;Václavík, Jaroslav</t>
  </si>
  <si>
    <t>Pracoviště pro provádění kalibrací snímačů síly</t>
  </si>
  <si>
    <t>Ministerstvo práce a sociálních věcí</t>
  </si>
  <si>
    <t>Výzkumný ústav bezpečnosti práce, v.v.i.</t>
  </si>
  <si>
    <t>Senčík, Josef;Malý, Stanislav;Nechvátal, Marek</t>
  </si>
  <si>
    <t>Metodika pro udržitelný, efektivní a bezpečný rozvoj území s výskytem objektů a zařízení</t>
  </si>
  <si>
    <t>Škréta, Karel;Böswartová, Junona</t>
  </si>
  <si>
    <t>Certifikovaná metodika pro poskytování osobních ochranných prostředků v prostředí s rizikem výskytu nanočástic</t>
  </si>
  <si>
    <t>Metodika screeningového hodnocení nově plánovaných objektů a zařízení</t>
  </si>
  <si>
    <t>Ulmanová, Jiřina;Měrková, Veronika;Mlezivová, Iveta</t>
  </si>
  <si>
    <t>Znalostní systém pro oblast prevence rizik a BOZP</t>
  </si>
  <si>
    <t>Senčík, Josef;Michalík, David;Malý, Stanislav;Tilhon, Jiří</t>
  </si>
  <si>
    <t>Certifikovaná metodika k prevenci bezpečnosti při práci s vysoce rizikovými technickými zařízeními</t>
  </si>
  <si>
    <t>Svobodová, Lenka;Mlezivová, Iveta</t>
  </si>
  <si>
    <t>Komplexní analýzy sociálně ekonomických důsledků pracovních úrazů a nemocí z povolání</t>
  </si>
  <si>
    <t>Výzkumný ústav bramborářský Havlíčkův Brod, s.r.o.</t>
  </si>
  <si>
    <t>Hausvater, Ervín;Doležal, Petr;Litschmann, Tomáš</t>
  </si>
  <si>
    <t>Integrovaná ochrana proti plísni bramboru s využitím nové metody prognózy</t>
  </si>
  <si>
    <t>Litschmann, Tomáš;Hausvater, Ervín;Doležal, Petr;Baštová, Petra</t>
  </si>
  <si>
    <t>Metodika nové prognózy a signalizace plísně bramboru na základě stanovení hodnoty Indexu</t>
  </si>
  <si>
    <t>Hausvater, Ervín;Doležal, Petr;Baštová, Petra;Mazáková, Jana;Sedlák, Petr;Pánková, Iveta;Krejzar, Václav;Litschmann, Tomáš</t>
  </si>
  <si>
    <t>Metodika integrované ochrany proti plísni bramboru v nových agroenvironmentálních podmínkách</t>
  </si>
  <si>
    <t>Domkářová, Jaroslava;Horáčková, Vendulka;Kužel, Vladimír;Krpálková, Alena;Čepl, Jaroslav;Kmoch, Martin;Švecová, Renata;Ptáček, Jiří;Šimková, Dagmar;Greplová, Marie;Polzerová, Hana</t>
  </si>
  <si>
    <t>Odrůda bramboru Valkýra</t>
  </si>
  <si>
    <t>Kasal, Pavel; Svobodová, Andrea; Nevosád, Jiří; Vacek, Josef; Čížek, Milan</t>
  </si>
  <si>
    <t>Užití digestátu zemědělských bioplynových stanic ke hnojení brambor</t>
  </si>
  <si>
    <t>Greplová, Marie;Polzerová, Hana;Domkářová, Jaroslava</t>
  </si>
  <si>
    <t>Kultivační médium na prodloužení doby životnosti terestrických orchidejí bez subpasáže v řízených in vitro podmínkách</t>
  </si>
  <si>
    <t>Greplová, Marie;Sedmíková, Romana;Habánová, Hana;Polzerová, Hana;Domkářová, Jaroslava;von Rundstedt, Friederike</t>
  </si>
  <si>
    <t>Technologie kultivace terestrických orchidejí (Dactylorhiza) v řízených podmínkách</t>
  </si>
  <si>
    <t>Mayer, Václav;Vacek, Josef;Dovol, Josef;Novák, Jan</t>
  </si>
  <si>
    <t>Protierozní kultivační zařízení</t>
  </si>
  <si>
    <t>Domkářová, Jaroslava;Horáčková, Vendulka;Ptáček, Jiří;Šimková, Dagmar;Švecová, Renata;Greplová, Marie</t>
  </si>
  <si>
    <t>Genotyp bramboru 11.12/2</t>
  </si>
  <si>
    <t>Výzkumný ústav geodetický, topografický a kartografický, v. v. i.</t>
  </si>
  <si>
    <t>Augustýn, Radek</t>
  </si>
  <si>
    <t>Komplexní řízení procesu tvorby státního mapového díla měřítek 1 : 10 000 a 1 : 25 000</t>
  </si>
  <si>
    <t>Drozda, Jiří;Havrlant, Jan;Vacková, Klára</t>
  </si>
  <si>
    <t>Glóbus - papírový model</t>
  </si>
  <si>
    <t>Kocáb, Milan;Šafář, Václav;Zaoralová, Jana</t>
  </si>
  <si>
    <t>Metodika určení prostorových objektů pro komplexní pozemkové úpravy s využitím systému bezpilotních prostředků (UAS)</t>
  </si>
  <si>
    <t>Remote sensing</t>
  </si>
  <si>
    <t>Drozda, Jiří;Šafář, Václav</t>
  </si>
  <si>
    <t>Mapy využití archivních leteckých měřických snímků ve prospěch upřesnění polohy drenážního systému</t>
  </si>
  <si>
    <t>Kostelecký, Jakub;Filler, Vratislav</t>
  </si>
  <si>
    <t>Metodika pro propojení bodů ZGS, stanic národního doplnění ECGN a stanic CZEPOS technologií GNSS</t>
  </si>
  <si>
    <t>Makovec, Radek;Šafář, Václav;Vacek, Tomáš</t>
  </si>
  <si>
    <t>Mobilní aplikace pro vytváření digitálních náčrtů v terénu při obnově katastrálního operátu novým mapováním</t>
  </si>
  <si>
    <t>Kostelecký, Jakub;Palinkáš, Vojtěch;Vaľko, Miloš;Lechner, Jiří</t>
  </si>
  <si>
    <t>Metrologická návaznost měření v Základní geodynamické síti</t>
  </si>
  <si>
    <t>van Leeuwen, Sam Storm;Douša, Jan</t>
  </si>
  <si>
    <t>Hopfield revisited: Two-6th Power Tropospheric Zenith Delay Profiles for Correcting GNSS Data</t>
  </si>
  <si>
    <t>Výzkumný ústav lesního hospodářství a myslivosti, v.v.i.</t>
  </si>
  <si>
    <t>Zahradník, Petr</t>
  </si>
  <si>
    <t>Seznam brouků (Coleoptera) České republiky a Slovenska</t>
  </si>
  <si>
    <t>Cvrčková, Helena;Máchová, Pavlína;Poláková, Lucie;Trčková, Olga</t>
  </si>
  <si>
    <t>Hodnocení genetických charakteristik u borovice lesní s využitím mikrosatelitových markerů</t>
  </si>
  <si>
    <t>Máchová, Pavlína;Cvrčková, Helena;Trčková, Olga;Žižková, Eva</t>
  </si>
  <si>
    <t>Využití mikrosatelitových markerů pro ověřování klonové identity u třešně ptačí</t>
  </si>
  <si>
    <t>Vejpustková, Monika;Čihák, Tomáš;Šrámek, Vít</t>
  </si>
  <si>
    <t>Kvantifikace nadzemní biomasy smrku ztepilého (Picea abies (L.) Karst.)</t>
  </si>
  <si>
    <t>Novák, Jiří;Dušek, David;Kacálek, Dušan;Slodičák, Marian;Souček, Jiří</t>
  </si>
  <si>
    <t>Pěstební postupy pro březové porosty 1. a 2. lesního vegetačního stupně</t>
  </si>
  <si>
    <t>Kacálek, Dušan;Mauer, Oldřich;Podrázský, Vilém;Slodičák, Marian;Houšková, Kateřina;Špulák, Ondřej;Souček, Jiří;Novák, Jiří;Jurásek, Antonín;Leugner, Jan;Dušek, David</t>
  </si>
  <si>
    <t>Meliorační a zpevňující funkce lesních dřevin</t>
  </si>
  <si>
    <t>Nárovcová, Jarmila;Nárovec, Václav;Němec, Přemysl</t>
  </si>
  <si>
    <t>Optimalizace hnojení a hospodaření na půdách lesních školek</t>
  </si>
  <si>
    <t>Fulín, Martin;Čáp, Jiří;Cvrčková, Helena;Novotný, Petr;Máchová, Pavlína;Dostál, Jaroslav;Frýdl, Josef</t>
  </si>
  <si>
    <t>Genetická charakterizace významných regionálních populací buku lesního v České republice</t>
  </si>
  <si>
    <t>Jurásek, Antonín;Leugner, Jan;Nárovcová, Jarmila;Souček, Jiří;Špulák, Ondřej</t>
  </si>
  <si>
    <t>Optimalizace minimálních hektarových počtů jedinců jednotlivých druhů lesních dřevin na jeden hektar pozemku při obnově lesa a zalesňování</t>
  </si>
  <si>
    <t>Souček, Jiří;Špulák, Ondřej;Leugner, Jan;Pulkrab, Karel;Sloup, Roman;Jurásek, Antonín;Martiník, Antonín</t>
  </si>
  <si>
    <t>Dvoufázová obnova lesa na kalamitních holinách s využitím přípravných dřevin</t>
  </si>
  <si>
    <t>Nárovcová, Jarmila;Leugner, Jan</t>
  </si>
  <si>
    <t>ČSN 48 2118. Inventarizace sadebního materiálu lesních dřevin ve školkách</t>
  </si>
  <si>
    <t>Šrámek, Vít;Neudertová Hellebrandová, Kateřina</t>
  </si>
  <si>
    <t>Ohrožení lesních půd suchem - soubor map</t>
  </si>
  <si>
    <t>Výzkumný ústav meliorací a ochrany půdy, v.v.i.</t>
  </si>
  <si>
    <t>Kincl, David;Srbek, Jan;Šedek, Antonín;Nerušil, Pavel;Menšík, Ladislav;Herout, Marcel;Jurka, Miroslav</t>
  </si>
  <si>
    <t>Technická dokumentace vývoje a využití prototypu stroje pro pásové zpracování půdy od společnosti P&amp;L</t>
  </si>
  <si>
    <t>Doležal, Petr;Podhrázská, Jana;Kučera, Josef;Středová, Hana;Středa, Tomáš;Doubrava, Daniel</t>
  </si>
  <si>
    <t>Fučík, Petr;Zajíček, Antonín;Liška, Marek;Dobiáš, Jakub;Koželuh, Milan;Duffková, Renata;Kaplická, Markéta;Válek, Jan;Maxová, Jana</t>
  </si>
  <si>
    <t>Metodický postup pro monitoring dynamiky pesticidů v zemědělských drenážích a drobných vodních tocích</t>
  </si>
  <si>
    <t>Vopravil, Jan;Podrázský, Vilém;Holubík, Ondřej;Vacek, Stanislav;Beitlerová, Hana;Vacek, Zdeněk</t>
  </si>
  <si>
    <t>Principy zakládání porostů na bývalé zemědělské půdě v rámci ploch vymezených k zalesnění.</t>
  </si>
  <si>
    <t>Žížala, Daniel;Krása, Josef;Báčová, Markéta;Zelenková, Kateřina;Laburda, Tomáš;Novotný, Ivan</t>
  </si>
  <si>
    <t>Beitlerová, Hana;Novotný, Ivan;Lang, Jan;Kapička, Jiří;Žížala, Daniel</t>
  </si>
  <si>
    <t>Potenciální retence zemědělské půdy v ČR</t>
  </si>
  <si>
    <t>Kulhavý, Zbyněk;Čmelík, Milan</t>
  </si>
  <si>
    <t>Simulátor deště pro měřící systémy</t>
  </si>
  <si>
    <t>Novák, Pavel;Roub, Radek;Vybíral, Tomáš;Hlaváček, Jiří;Marval, Štěpán;Hejduk, Tomáš;Bureš, Luděk;Hradilek, Václav;Máca, Petr;Maxová, Jana;Ptáčníková, Lucie;Čuba, Pavel;Vacek, Martin</t>
  </si>
  <si>
    <t>Nové technologie batymetrie vodních toků a nádrží pro stanovení jejich zásobních kapacit a sledování množství a dynamiky sedimentů</t>
  </si>
  <si>
    <t>Kulhavý, Zbyněk;Krejzek, P.;Kulhavý, M.</t>
  </si>
  <si>
    <t>Jednotka řízení letu upoutaných modelů bezpilotních dronů</t>
  </si>
  <si>
    <t>Vácha, Radim;Čechmánková, Jarmila;Skála, Jan;Horváthová, Viera</t>
  </si>
  <si>
    <t>Vyhláška MŽP č. 153/2016 Sb. o stanovení podrobností ochrany kvality zemědělské půdy a o změně vyhlášky č. 13/1994 Sb., kterou se upravují některé podrobnosti ochrany zemědělského půdního fondu</t>
  </si>
  <si>
    <t>Vopravil, Jan;Khel, Tomáš;Hladík, Jiří;Herain, J.;Havelková, Lucie</t>
  </si>
  <si>
    <t>Metodika půdního průzkumu zemědělských pozemků určená pro pachtovní smlouvy. Druhé přepracované vydání</t>
  </si>
  <si>
    <t>Kincl, David;Srbek, Jan;Procházková, Eva;Kobzová, Dominika;Nerušil, Pavel;Menšík, Ladislav;Šedek, Antonín;Herout, Marcel;Jurka, Miroslav</t>
  </si>
  <si>
    <t>Pěstování kukuřice seté s využitím technologie pásového zpracování travních porostů na erozně ohrožených pozemcích</t>
  </si>
  <si>
    <t>Výzkumný ústav mlékárenský s.r.o.</t>
  </si>
  <si>
    <t>Hyršlová, Ivana;Smolová, Jana;Bártová, Jiřina;Staňková, Barbora</t>
  </si>
  <si>
    <t>Imunomodulační a probiotické vlastnosti Dunaliella salina</t>
  </si>
  <si>
    <t>Němečková, Irena;Šalaková, Alexandra;Klimešová, Marcela;Roubal, Petr;Pšeničková, Zdenka;Obr, Tomáš</t>
  </si>
  <si>
    <t>Lak s antimikrobiální kulturou</t>
  </si>
  <si>
    <t>Hanuš, Oto;Jedelská, Radoslava;Klimešová, Marcela;Kopecký, Jaroslav;Roubal, Petr;Říha, Jan;Seydlová, Růžena</t>
  </si>
  <si>
    <t>Systematická souhrnná zpráva energetického zdravotního stavu stáda dojnic – Ketosis Report</t>
  </si>
  <si>
    <t>Šalaková, Alexandra;Pechačová, Marta;Marková, Marie;Havlíková, Šárka;Kavková, Miloslava;Drbohlav, Jan;Peroutková, Jitka;Němečková, Irena;Tichovský, Petr</t>
  </si>
  <si>
    <t>Technologie výroby jogurtového mléka se syrovátkou a laktobacily humánního původu</t>
  </si>
  <si>
    <t>Šalaková, Alexandra;Roubal, Petr;Drbohlav, Jan;Krausová, Gabriela;Kabelka, Zdeněk;Houška, Milan;Novotný, Jaroslav</t>
  </si>
  <si>
    <t>Probiotický přípravek sušený se zvlhčujícím efektem pro speciální aplikace</t>
  </si>
  <si>
    <t>Dráb, Vladimír</t>
  </si>
  <si>
    <t>Měkký nebo polotvrdý sýr s obsahem tuku v sušině 30 až 60 % zrající působením enzymů Penicillium nalgiovense</t>
  </si>
  <si>
    <t>Drbohlav, Jan;Binder, Michael;Roubal, Petr;Pechačová, Marta</t>
  </si>
  <si>
    <t>Technologický postup výroby jogurtu z mléka s přídavkem 10 % retentátu z UF syrovátky, nebo retentátu z UF odstředěného mléka</t>
  </si>
  <si>
    <t>Šalaková, Alexandra;Pechačová, Marta;Kvasničková, Eva;Havlíková, Šárka;Markvartová, Markéta;Kavková, Miloslava</t>
  </si>
  <si>
    <t>Směsná protektivní kultura pro předpravu syrového mléka ke zlepšení technologické zpracovatelnosti</t>
  </si>
  <si>
    <t>Španová, Alena;Rittich, Bohuslav;Němečková, Irena</t>
  </si>
  <si>
    <t>Metodika nekultivační analýzy mikroflóry sýrů, solných lázní a nálevů s využitím denaturační gradientové gelové elektroforézy (DGGE)</t>
  </si>
  <si>
    <t>Dráb, Vladimír;Drbohlav, Jan;Kavková, Miloslava</t>
  </si>
  <si>
    <t>Antifungálně aktivní přípravek na bázi fermentované syrovátky</t>
  </si>
  <si>
    <t>Hanuš, Oto;Jedelská, Radoslava;Chládek, Gustav;Klimešová, Marcela;Falta, Daniel;Němečková, Irena;Roubal, Petr;Kopecký, Jaroslav;Nejeschlebová, Ludmila;Vondrušková, Eva;Hegedušová, Zdeňka</t>
  </si>
  <si>
    <t>Hyršlová, Ivana;Krausová, Gabriela;Kolesár, Libor;Čurda, Ladislav;Staňková, Barbora;Bártová, Jiřina;Jaglič, Zoran</t>
  </si>
  <si>
    <t>Characterization of Enterococcus faecium CCDM 922 in respect of its technological and probiotic properties</t>
  </si>
  <si>
    <t>Výzkumný ústav pivovarský a sladařský, a.s.</t>
  </si>
  <si>
    <t>Dušek, Martin</t>
  </si>
  <si>
    <t>Proteomic Analysis of Worth with Focus on Potential Differentiation of Malting Barley Cultivars</t>
  </si>
  <si>
    <t>Dušek, Martin;Olšovská, Jana</t>
  </si>
  <si>
    <t>A novel approach for identification of biologically active phenolic compounds in Hops matrices using hybrid quadrupole-orbitrap mass spectrometer</t>
  </si>
  <si>
    <t>Pesticide residue analysis in Hops: analysts' nightmare or unique opportunity to push pesticide residue analysis forward</t>
  </si>
  <si>
    <t>Olšovská, Jana;Dušek, Martin</t>
  </si>
  <si>
    <t>LC-HRMS. A tool for senzomic mapping of beer and its raw material</t>
  </si>
  <si>
    <t>Mikyška, Alexandr;Matoulková, Dagmar;Slabý, Martin;Kubizniaková, Petra</t>
  </si>
  <si>
    <t>Nízkoalkoholický nápoj připravený zkvašováním sladiny z ovsa kvasinkami kmene Saccharomyces cerevisiae CCM 8503</t>
  </si>
  <si>
    <t>Nízkoalkoholický nápoj připravený zkvašováním sladiny z pšenice kvasinkami kmene Saccharomyces cerevisiae CCM 8503</t>
  </si>
  <si>
    <t>Matoulková, Dagmar;Kubizniaková, Petra;Slabý, Martin;Kylián, L.</t>
  </si>
  <si>
    <t>Pivo připravené zkvašováním pivní mladiny kvasinkami kmene Saccharomyces cerevisiae CCM 8714</t>
  </si>
  <si>
    <t>Kmen kvasinek Saccharomyces cerevisiae CCM 8502</t>
  </si>
  <si>
    <t>Kmen kvasinek Saccharomyces cerevisiae CCM 8503</t>
  </si>
  <si>
    <t>Matoulková, Dagmar;Kylián, L.;Kubizniaková, Petra;Slabý, Martin</t>
  </si>
  <si>
    <t>Kmen kvasinek Saccharomyces cerevisiae CCM 8714 a jeho použití při výrobě piva</t>
  </si>
  <si>
    <t>Kmen kvasinek Saccharomyces cerevisiae CCM 8715 a jeho použití při výrobě piva</t>
  </si>
  <si>
    <t>Dienstbier, Miroslav;Hartman, Ivo</t>
  </si>
  <si>
    <t>Zařízení  pro určení barvy sladu s vestavěným držákem kyvet.</t>
  </si>
  <si>
    <t>Hartman, Ivo</t>
  </si>
  <si>
    <t>Zcukřený slad</t>
  </si>
  <si>
    <t>Matoulková, Dagmar;Olšovská, Jana;Slabý, Martin;Kosař, Karel</t>
  </si>
  <si>
    <t>Kmen bakterií Lactobacillus sp. RIBM 2-108 a jeho použití při výrobě nealkoholických a nízkoalkoholických nápojů z ovocných a/nebo obilných substrátů</t>
  </si>
  <si>
    <t>Psota, Vratislav;Sedláček, T.;Svobodová - Leišová, L.;Matušinský, P.</t>
  </si>
  <si>
    <t>Svobodová, I.;Spáčilová, V.;Hartman, Ivo;Míša, P.</t>
  </si>
  <si>
    <t>Hartman, Ivo;Benešová, Karolína;Holečková, Š</t>
  </si>
  <si>
    <t>Ječný slad se zvýšenou enzymatickou aktivitou</t>
  </si>
  <si>
    <t>Hartman, Ivo;Mikyška, Alexandr;Ouhrabková, J.;Vavreinová, S.</t>
  </si>
  <si>
    <t>Pohankový slad karamelový a barvící</t>
  </si>
  <si>
    <t>Olšovská, Jana;Čejka, Pavel;Štěrba, Karel;Slabý, Martin;Frantík, F.</t>
  </si>
  <si>
    <t>Senzorická analýza piva</t>
  </si>
  <si>
    <t>Hartman, Ivo;Přinosil, Aleš</t>
  </si>
  <si>
    <t>Ochucený slad</t>
  </si>
  <si>
    <t>Kubizniaková, Petra;Slabý, Martin;Kosař, Karel;Matoulková, Dagmar</t>
  </si>
  <si>
    <t>Pivo</t>
  </si>
  <si>
    <t>Horák, Tomáš;Štěrba, Karel;Olšovská, Jana</t>
  </si>
  <si>
    <t>Stanovení obsahu fluoru ve vedlejších pivovarsko-sladařských produktech</t>
  </si>
  <si>
    <t>Slabý, Martin;Matoulková, Dagmar</t>
  </si>
  <si>
    <t>Způsob výroby nealkoholického piva se sníženým obsahem glutenu a zatěžujících sacharidů, a nealkoholické pivo se sníženým obsahem glutenu a zatěžujících sacharidů připravené tímto způsobem</t>
  </si>
  <si>
    <t>Mikyška, Alexandr;Olšovská, Jana;Slabý, Martin;Hönigová, Věra</t>
  </si>
  <si>
    <t>Czech style of brewing – keeping tradition</t>
  </si>
  <si>
    <t>Výzkumný ústav potravinářský Praha, v.v.i.</t>
  </si>
  <si>
    <t>Rysová, Jana;Winterová, Renata;Hutař, Martin</t>
  </si>
  <si>
    <t>Směs na přípravu trvanlivého pečiva z pšenice dvouzrnky se sníženým obsahem rychle dostupné glukózy.</t>
  </si>
  <si>
    <t>Houška, Milan;Landfeld, Aleš;Novotná, Pavla;Rysová, Jana;Strohalm, Jan;Cvrček, Pavel;Hatašová, Pavla</t>
  </si>
  <si>
    <t>Potravinový přípravek s čerstvým tymiánem a způsob jeho výroby</t>
  </si>
  <si>
    <t>Beran, Miloš;Drahorád, Josef;Vltavský, Ondrej</t>
  </si>
  <si>
    <t>Řepková nativní bílkovina pro použití v potravinářském průmyslu</t>
  </si>
  <si>
    <t>Kýhos, Karel;Novotná, Pavla</t>
  </si>
  <si>
    <t>Doplňková potravina s vysokým obsahem vlákniny vyrobená z nativního pivovarského mláta a způsob její výroby</t>
  </si>
  <si>
    <t>Balík, Josef;Houška, Milan;Strohalm, Jan;Híc, Pavel;Kulichová, Jana;Tříska, Jan;Vrchotová, Naděžda</t>
  </si>
  <si>
    <t>Kýhos, Karel;Houška, Milan;Landfeld, Aleš;Strohalm, Jan</t>
  </si>
  <si>
    <t>Způsob úpravy dřevních suků s přesně regulovanou strukturou drtě pro výrobu lignanů a zařízení k provádění tohoto způsobu, s využitím v potravinářské výrobě</t>
  </si>
  <si>
    <t>Vokurka, Jan;Houška, Milan;Kýhos, Karel;Landfeld, Aleš;Novotná, Pavla;Strohalm, Jan;Balík, Josef;Híc, Pavel;Kopal, Jaroslav;Tříska, Jan;Vrchotová, Naděžda</t>
  </si>
  <si>
    <t>Balík, Josef;Houška, Milan;Kýhos, Karel;Híc, Pavel;Horák, Miroslav;Kyseláková, Marie;Lefnerová, Danuše;Sobota, Jindřich;Šňurkovič, Petr;Tománková, Eva;Totušek, Jiří;Tříska, Jan;Veverka, Jaromír;Vrchotová, Naděžda</t>
  </si>
  <si>
    <t>Beran, Miloš;Drahorád, Josef;Vltavský, Ondřej</t>
  </si>
  <si>
    <t>Funkční vzorek  QJ1210093/2016/1: Sušený extrakt konopného semene, fortifikovaný kurkuminem  a  enkapsulovanými probiotickými bakteriemi.</t>
  </si>
  <si>
    <t>Výzkumný ústav práce a sociálních věcí, v.v.i.</t>
  </si>
  <si>
    <t>Kuchařová, Věra;Nešporová, Olga</t>
  </si>
  <si>
    <t>Česká rodinná politika - podpora rodin s nezaopatřenými dětmi a autonomie rodiny</t>
  </si>
  <si>
    <t>Höhne, Sylva;Kuchařová, Věra;Paloncyová, Jana</t>
  </si>
  <si>
    <t>Rodiny s dětmi v České republice: Sociodemografická struktura, finanční a materiální podmínky</t>
  </si>
  <si>
    <t>Výzkumný ústav rostlinné výroby, v.v.i.</t>
  </si>
  <si>
    <t>Usťak, Sergej</t>
  </si>
  <si>
    <t>Způsob a zařízení pro zpracování biologicky rozložitelných odpadů obsahujících suroviny živočišného původu na hnojivé substráty</t>
  </si>
  <si>
    <t>Šimon, Tomáš;Usťak, Sergej</t>
  </si>
  <si>
    <t>Specializované organické hnojivo s obsahem bakterií schopných solubilizovat těžko přístupné formy fosforu v půdě a fixovat vzdušný dusík</t>
  </si>
  <si>
    <t>Pavela, Roman;Žabka, Martin</t>
  </si>
  <si>
    <t>Technologie přípravy bylinné směsi pro výrobu jednorázových sáčků vhodných pro přípravu fungicidní postřikové kapaliny</t>
  </si>
  <si>
    <t>Pavela, Roman;Bárnet, M.;Žabka, Martin;Mráz, J.;Pluhař, P.</t>
  </si>
  <si>
    <t>Fungicidní sypká směs</t>
  </si>
  <si>
    <t>Kocourek, František;Havel, J.;Kazda, J.;Skuhrovec, Jiří;Seidenglanz, M.;Ripl, Jan;Kovaříková, Kateřina;Šafář, J.;Kolařík, P.;Hovorka, T.</t>
  </si>
  <si>
    <t>Ochrana řepky proti živočišným škůdcům na podzim bez mořidel na bázi neonikotinoidů</t>
  </si>
  <si>
    <t>Mühlbachová, Gabriela;Pechová, Miroslava;Vavera, Radek;Čermák, Pavel;Káš, Martin</t>
  </si>
  <si>
    <t>Metodický postup pro stanovení obsahu mikroelementů metodou Mehlich 3 a návrh hodnocení kritérií jejich obsahu v zemědělských půdách</t>
  </si>
  <si>
    <t>Klír, Jan;Wollnerová - Pišanová, Jana</t>
  </si>
  <si>
    <t>Program pro bilanci živin a organických látek v podniku</t>
  </si>
  <si>
    <t>Janovská, Dagmar;Konvalina, P.;Capouchová, I.;Trávníček, P.</t>
  </si>
  <si>
    <t>Technologie úpravy osiva pšenic ke zvýšení polní vzcházivosti a usnadnění výsevu</t>
  </si>
  <si>
    <t>Nerušil, Pavel;Šedek, A.;Jurka, M.;Menšík, Ladislav;Srbek, J.;Herout, M.;Kincl, D.</t>
  </si>
  <si>
    <t>Technická dokumentace vývoje a využití prototypu stroje pro pásové zpracování půdy od společnosti P &amp; L</t>
  </si>
  <si>
    <t>Hubert, Jan;Nesvorná, Marta;Kopecký, Jan;Kamler, Martin</t>
  </si>
  <si>
    <t>Identifikace bodové mutace genu sodného kanálu roztoče Varroa destructor pomocí specifických primerů a štěpení amplikonu restrikční endonukleázou</t>
  </si>
  <si>
    <t>Douda, Ondřej;Zouhar, M.;Maňasová, M.;Wenzlová, J.</t>
  </si>
  <si>
    <t>Komplexní metodika integrované ochrany řepy cukrové vůči háďátku řepnému v provozních podmínkách</t>
  </si>
  <si>
    <t>Kusá, Helena;Růžek, Pavel;Vavera, Radek;Kasal, P.;Horký, T.</t>
  </si>
  <si>
    <t>Kypřič hrůbků brambor</t>
  </si>
  <si>
    <t>Hermuth, Jiři;Kosová, Klára;Nesvadba, Zdeněk</t>
  </si>
  <si>
    <t>Odrůda béru italského Rucereus</t>
  </si>
  <si>
    <t>Pavela, Roman</t>
  </si>
  <si>
    <t>Prostředek zvyšující obsah silic v aromatických rostlinách</t>
  </si>
  <si>
    <t>Smékalová, Kateřina;Pavela, Roman;Žabka, Martin;Kaffková, Katarína</t>
  </si>
  <si>
    <t>Možnosti využití botanických pesticidů a rostlinných extraktů v ochraně porostů fenyklu obecného, máty peprné a tymiánu obecného</t>
  </si>
  <si>
    <t>Kusá, Helena;Růžek, Pavel;Horký, T.;Šerejch, Z.</t>
  </si>
  <si>
    <t>Pracovní jednotka sazeče brambor</t>
  </si>
  <si>
    <t>Aplikační sáčky bylinné směsi pro ochranu semen a vzcházejících rostlin proti houbovým chorobám</t>
  </si>
  <si>
    <t>Kučera, Ladislav;Ovesná, Jaroslava;Bjelková, M.;Pavel, Jozef</t>
  </si>
  <si>
    <t>Metodika pro všeobecnou charakterizaci genetické diversity odrůd konopí pomocí mikrosatelitních markérů</t>
  </si>
  <si>
    <t>Madaras, Mikuláš;Vopravil, J.;Khel, T.;Řeháček, D.;Fňukalová, E.</t>
  </si>
  <si>
    <t>Mapa ztráty půdního uhlíku v orných půdách v ČR</t>
  </si>
  <si>
    <t>Holubec, Vojtěch</t>
  </si>
  <si>
    <t>Odrůda pšenice jednozrnky Rumona</t>
  </si>
  <si>
    <t>Krejzar, Václav;Pánková, Iveta</t>
  </si>
  <si>
    <t>Technologický postup třístupňové kontroly vstupních šlechtitelských a množitelských materiálů bramboru eliminující možnost vertikálního šíření latentní infekce bakteriální kroužkovitosti bramboru, vyvolané karanténním činitelem, bakterií Clavibacter michi</t>
  </si>
  <si>
    <t>Holubec, Vojtěch;Komínek, Petr;Papoušková, Ludmila</t>
  </si>
  <si>
    <t>Vyhláška č. 213/2017 Sb., kterou se mění vyhláška č. 458/2003 Sb., kterou se provádí zákon o genetických zdrojích rostlin a mikroorganismů</t>
  </si>
  <si>
    <t>Fungicidní přípravek na ochranu před houbami z rostlin rodu Imperatoria</t>
  </si>
  <si>
    <t>Aulický, Radek;Stejskal, Václav;Kolář, V.</t>
  </si>
  <si>
    <t>Certifikovaná metodika pro použití řízených atmosfér na kontrolu skladištních škůdců v napadených komoditách uskladněných v silech</t>
  </si>
  <si>
    <t>Mikulka, Jan;Štrobach, Jan</t>
  </si>
  <si>
    <t>Regulace jednoletých trávovitých plevelů s využitím antirezistentní strategie</t>
  </si>
  <si>
    <t>Nerušil, Pavel;Vach, Milan;Šedek, A.;Jurka, M.;Menšík, Ladislav;Srbek, J.;Herout, M.;Kobzová, D.;Kincl, D.;Procházková, E.</t>
  </si>
  <si>
    <t>Zakládání kukuřice seté do travních porostů na orné půdě s využitím půdoochranné technologie pásového zpracování půdy</t>
  </si>
  <si>
    <t>Raimanová, Ivana;Kurešová, Gabriela;Horák, J.</t>
  </si>
  <si>
    <t>Listové hnojivo pro jádroviny v ekologické produkci</t>
  </si>
  <si>
    <t>Hubert, Jan;Nesvorná, Marta;Erban, Tomáš;Titěra, D.;Hortová, Bronislava;Tyl, J.;Kamler, M.</t>
  </si>
  <si>
    <t>Využití kombinace laboratorních metod pro včasnou diagnostiku hniloby včelího plodu (původce Melissococcus plutonius)</t>
  </si>
  <si>
    <t>Prášil, Ilja;Vítámvás, Pavel;Kosová, Klára;Urban, Milan</t>
  </si>
  <si>
    <t>Drought stress response in common wheat, durum wheat, and barley: transcriptomics, proteomics, metabolomics, physiology, and breeding for an enhanced drought tolerance</t>
  </si>
  <si>
    <t>Aplikační sáčky bylinných směsí pro ochranu rostlin před škůdci</t>
  </si>
  <si>
    <t>Wollnerová, Jana;Svoboda, Pavel</t>
  </si>
  <si>
    <t>Metodika řádného způsobu uložení hnoje na zemědělské půdě</t>
  </si>
  <si>
    <t>Kocourek, František;Pekár, S.;Holý, Kamil;Falta, Vladan;Kloutvorová, J.;Vávra, R.;Navrátil, M.;Hortová, Bronislava;Psota, V.;Bagar, M.;Suchá, J.;Loskot, R.;Bagarová, K.;Chaloupka, R.;Michalko, R.</t>
  </si>
  <si>
    <t>Ochrana jádrovin v ekologické produkci</t>
  </si>
  <si>
    <t>Kocourek, František;Stará, Jitka;Abrham, Z.;Jursík, M.;Hamouz, P.;Scheufler, V.;Herout, M.</t>
  </si>
  <si>
    <t>Expertní systém pro rozhodování o provedení ochrany pomocí pesticidů v ovocných sadech, révě vinné, chmelu a polní zelenině</t>
  </si>
  <si>
    <t>Kocourek, František;Stará, Jitka;Jursík, M.;Hamouz, P.</t>
  </si>
  <si>
    <t>Expertní systém pro regulaci pesticidů pro nízkoreziduální a bezreziduální produkci ovoce a zeleniny</t>
  </si>
  <si>
    <t>Chrpová, Jana;Burketová, L.;Havel, J.;Kolomazník, K.;Šašek, V.</t>
  </si>
  <si>
    <t>Hanzalová, Alena;Chrpová, Jana</t>
  </si>
  <si>
    <t>odrůda pšenice seté jarní Lotte</t>
  </si>
  <si>
    <t>Aulický, Radek;Stejskal, Václav</t>
  </si>
  <si>
    <t>Ověřená technologie ošetření napadené skladované rýže a dalších obilnin v silech pomocí řízené atmosféry s dusíkem</t>
  </si>
  <si>
    <t>Dumalasová, Veronika;Sumíková, Taťána;Trávníčková, Martina</t>
  </si>
  <si>
    <t>Metodika použití molekulárních markerů k detekci genů rezistence ke rzem, padlí travnímu a stéblolamu a genů pro krátkostébelnost u pšenice</t>
  </si>
  <si>
    <t>Bradová, Jana;Dvořáček, Václav;Křížová, Barbora</t>
  </si>
  <si>
    <t>Kolekce genotypů pšenic (T.aestivum) s nízkým obsahem amylózy v zrnu a specifickým složením bílkovinných alel</t>
  </si>
  <si>
    <t>Klír, Jan;Mühlbachová, Gabriela;Svoboda, Pavel;Vegricht, J.</t>
  </si>
  <si>
    <t>Metodika pro používání technologických vod na zemědělské půdě</t>
  </si>
  <si>
    <t>Kocourek, František;Holý, Kamil;Jursík, M.;Koudela, M.;Kovaříková, Kateřina</t>
  </si>
  <si>
    <t>Technologie pěstování a ochrany zelí a květáku v systému integrované produkce</t>
  </si>
  <si>
    <t>Kumar, Jiban;Jarošová, Jana;Procházka, M.;Bartáková, Pavla</t>
  </si>
  <si>
    <t>Predikce rizika výskytu viru žluté zakrslosti ječmene (BYDV)</t>
  </si>
  <si>
    <t>Leišová-Svobodová, Leona;Sedláček, T.</t>
  </si>
  <si>
    <t>PCR markér sladovnické kvality ječmene pro CHZO České pivo</t>
  </si>
  <si>
    <t>Klíma, Miroslav;Macháčková, I.;Vrbovský, V.;Šmirous, P.;Řičica, M.</t>
  </si>
  <si>
    <t>Odrůda řepky ozimé Orex</t>
  </si>
  <si>
    <t>Směsný substrát na bázi kompostu podporující přežití mikroorganismů prospěšných pro půdní úrodnost</t>
  </si>
  <si>
    <t>Nástroj na zpracování půdy -1.</t>
  </si>
  <si>
    <t>Holubec, Vojtěch;Řezníček, V.;Paprštein, F.;Dokoupil, L.</t>
  </si>
  <si>
    <t>Mapování historických sadů s krajovými odrůdami ovoce v ČR a on farm konzervace ve vybraných oblastech</t>
  </si>
  <si>
    <t>Výzkumný ústav Silva Taroucy pro krajinu a okrasné zahradnictví, v.v.i.</t>
  </si>
  <si>
    <t>Romportl, Dušan;Zýka, Vladimír;Skokanová, Hana;Hlaváč, Václav;Krása, Antonín;Kučera, Zdeněk;Sladová, Michaela;Strnad, Martin;Větrovcová, Jitka;Dostál, Ivo;Havlíček, Marek;Jedlička, Jiří;Pelikán, Leoš;Svoboda, Josef;Anděl, Petr;Gorčicová, Iva;Petržílka, Le</t>
  </si>
  <si>
    <t>Atlas fragmentace a konektivity terestrických ekosystémů v České republice</t>
  </si>
  <si>
    <t>Vávrová, Kamila;Weger, Jan;Knápek, Jaroslav;Beranovský, Jiří</t>
  </si>
  <si>
    <t>Metodika hodnocení konkurenceschopnosti tuhých biopaliv pro vytápění objektů s využitím lokálně dostupných zdrojů biomasy</t>
  </si>
  <si>
    <t>Bemš, Július;Vávrová, Kamila;Weger, Jan;Knápek, Jaroslav;Beranovský, Jiří</t>
  </si>
  <si>
    <t>LOK-BIO-PAL</t>
  </si>
  <si>
    <t>Plíva, Petr;Dědina, Martin;Souček, Jiří;Dubský, Martin;Sucharová, Julie;Holá, Marie;Pilný, Rostislav</t>
  </si>
  <si>
    <t>Technologický postup transformace zbytkové biomasy, zejména vedlejších produktů ze spalování a výroby bioplynu kompostováním</t>
  </si>
  <si>
    <t>Baroš, Adam;Barošová, Ivana;Pešičková, Renata</t>
  </si>
  <si>
    <t>Smíšené trvalkové výsadby pro stinná a polostinná stanoviště</t>
  </si>
  <si>
    <t>Havrdová, Ludmila;Černý, Karel</t>
  </si>
  <si>
    <t>Symptomatologie nekrózy jasanu</t>
  </si>
  <si>
    <t>Trvalková směs Lehký květnatý stín</t>
  </si>
  <si>
    <t>Vrška, Tomáš</t>
  </si>
  <si>
    <t>Lužní a mokřadní lesy a křoviny</t>
  </si>
  <si>
    <t>Černý, Karel;Havrdová, Ludmila;Zlatník, Vincenc;Hrabětová, Markéta</t>
  </si>
  <si>
    <t>Pěstování jasanu v prostředí s výskytem Hymenoscyphus fraxineus</t>
  </si>
  <si>
    <t>Havrdová, Ludmila;Zahradník, Daniel;Černý, Karel;Chumanová, Eva;Romportl, Dušan;Pešková, Vítězslava</t>
  </si>
  <si>
    <t>Mapa potenciálního poškození lesních porostů ČR nekrózou jasanu</t>
  </si>
  <si>
    <t>Vokál, Josef;Šrámek, František;Dubský, Martin</t>
  </si>
  <si>
    <t>Spongilitový minerální substrát pro sadovnické realizace</t>
  </si>
  <si>
    <t>Weger, Jan;Vávrová, Kamila;Bubeník, Jaroslav</t>
  </si>
  <si>
    <t>Odrůda Salix 'Rokyta'</t>
  </si>
  <si>
    <t>Šantrůčková, Markéta;Weber, Martin</t>
  </si>
  <si>
    <t>Identification of Values of the Designed Landscapes: Two Case Studies from the Czech Republic</t>
  </si>
  <si>
    <t>Výzkumný ústav stavebních hmot,a.s.</t>
  </si>
  <si>
    <t>Staněk, Theodor</t>
  </si>
  <si>
    <t>Způsob využití azbestocementového odpadu</t>
  </si>
  <si>
    <t>Staněk, Theodor;Rybová, Alexandra;Zezulová, Anežka</t>
  </si>
  <si>
    <t>Čisté slínkové fáze</t>
  </si>
  <si>
    <t>Drdlová, Martina;Bibora, Petr;Prachař, Vladan;Sviták, Oldřich</t>
  </si>
  <si>
    <t>Vláknobeton se zvýšenou odolností proti výbuchu</t>
  </si>
  <si>
    <t>Staněk, Theodor; Masárová, Alexandra; Zezulová, Anežka; Šulcová, Zuzana</t>
  </si>
  <si>
    <t>Workshop o aktuálních tématech v cementářském oboru 2016</t>
  </si>
  <si>
    <t>Staněk, Theodor;Nečas, Radovan;Zezulová, Anežka;Masárová, Alexandra</t>
  </si>
  <si>
    <t>Vápenický seminář 2016</t>
  </si>
  <si>
    <t>Holešinský, Radek;Staněk, Theodor;Čechmánek, René;Vilam, Hynek</t>
  </si>
  <si>
    <t>XX. Mezinárodní konference Ekologie a nové stavební hmoty a výrobky</t>
  </si>
  <si>
    <t>Frank, Michal</t>
  </si>
  <si>
    <t>Systémová podlahová deska</t>
  </si>
  <si>
    <t>Nečas, Radovan;Staněk, Theodor;Doležalová, Iva;Vašíček, Viktor</t>
  </si>
  <si>
    <t>Výroba hydraulické maltoviny</t>
  </si>
  <si>
    <t>Nešpor, Bohdan; Nejedlík, Martin</t>
  </si>
  <si>
    <t>Směs na výrobu obkladového dílce pece</t>
  </si>
  <si>
    <t>Frank, Michal; Šuhejda, Karel; Novotný, Miloslav; Kolářová,, Zuzana; Pexová, Jana; Škramlik, Jan</t>
  </si>
  <si>
    <t>Stropní konstrukce opatřená podlahovou konstrukcí a způsob její montáže</t>
  </si>
  <si>
    <t>Holešinský, Radek;Drdlová, Martina;Popovič, Miloslav;Řídký, Radek</t>
  </si>
  <si>
    <t>Materiál pro absorpci energie výbuchu</t>
  </si>
  <si>
    <t>Doležalová, Iva;Vašíček, Viktor;Nečas, Radovan;Staněk, Theodor;Masárová, Alexandra;Persaň, Vladimír</t>
  </si>
  <si>
    <t>Směs pro výrobu hydraulického pojiva na bázi druhotných surovin</t>
  </si>
  <si>
    <t>Systémová deska pro vedení potrubí</t>
  </si>
  <si>
    <t>Výzkumný ústav veterinárního lékařství, v.v.i.</t>
  </si>
  <si>
    <t>Šťastný, Kamil</t>
  </si>
  <si>
    <t>Identifikace a kvantitativní stanovení analytu glukosaminu metodou kapalinové chromatografie s hmotnostní spektrometrií s vysokým rozlišením (LC-MS/MS(HR)) v krmivech</t>
  </si>
  <si>
    <t>Identifikace a kvantitativní stanovení analytů indol, skatol a androstenon metodou kapalinové chromatografie s hmotnostní spektrometrií s vysokým rozlišením (LC-MS/MS(HR)) ve vzorcích tkání vepřového masa</t>
  </si>
  <si>
    <t>Salát, Jiří;Formanová, Petra;Eyer, Luděk;Růžek, Daniel</t>
  </si>
  <si>
    <t>Metoda detekce protilátek proti viru klíšťové encefalitidy v séru malých přežvýkavců</t>
  </si>
  <si>
    <t>Reichelová, Markéta;Prodělalová, Jana;Malenovská, Hana;Motlová, Jitka</t>
  </si>
  <si>
    <t>Veřejně přístupná webová databáze kmenů mikroorganismů deponovaných ve Sbírce zoopatogenních mikroorganismů (on-lin katalog)</t>
  </si>
  <si>
    <t>Machatková, Marie;Hulínská, Pavlína;Hanzalová, Kateřina</t>
  </si>
  <si>
    <t>Metoda fertilizace oocytů sexovanými spermiemi plemenných býků in vitro</t>
  </si>
  <si>
    <t>Nedbalcová, Kateřina;Pokludová, Lucie;Prátová, Hana;Zouharová, Monika;Bureš, Jiří;Krejčí, Tomáš;Hera, Alfred</t>
  </si>
  <si>
    <t>Metodika testování citlivosti/rezistence k antimikrobiálním látkám pro vybrané cílové bakteriální patogeny pocházející z definovaných onemocnění zvířat a doporučené postupy antimikrobiální léčby</t>
  </si>
  <si>
    <t>Kosina, Marcel;Matiašovic, Ján;Gebauer, Jan;Kudláčková, Hana;Levá, Lenka;Havlíčková, Hana;Vrzal, Vladimír;Šišák, František</t>
  </si>
  <si>
    <t>Vakcinační postup vedoucí k ochraně sajících selat před infekcí Salmonella enterica subsp. enterica sv. Typhimurium, Derby a Infantis</t>
  </si>
  <si>
    <t>Drasar, Lukáš;Ledvina, Miroslav;Turánek, Jaroslav;Korvasová, Zina</t>
  </si>
  <si>
    <t>Lipopolyamines of spermine type for construction of liposomal transfection systems</t>
  </si>
  <si>
    <t>Gebauer, Jan;Tesařík, Radek;Matiašovic, Jan;Faldyna, Martin;Danešová, Martina;Ryšávka, Petr</t>
  </si>
  <si>
    <t>Protiprůjmová veterinární kompozice s obsahem laktoferinu</t>
  </si>
  <si>
    <t>Králík, Petr;Vašíčková, Petra;Mikel, Pavel</t>
  </si>
  <si>
    <t>Souprava pro in vitro stanovení virů rodu Norovirus (NoV GI a NoV GII)</t>
  </si>
  <si>
    <t>Kovařčík, Kamil</t>
  </si>
  <si>
    <t>BioBos IBR marker live</t>
  </si>
  <si>
    <t>Smola, Jiří;Celer, Vladimír;Toman, Miroslav</t>
  </si>
  <si>
    <t>Metodiky tlumení infekce a eliminace viru PRRS v chovech prasat v České republice</t>
  </si>
  <si>
    <t>Nedbalcová, Kateřina;Zouharová, Monika;Pokludová, Lucie;Bureš, Jiří;Krejčí, Tomáš;Hera, Alfred</t>
  </si>
  <si>
    <t>Výroba setu ke stanovení MIC antimikrobiálních látek u bakteriálních původců mastitid</t>
  </si>
  <si>
    <t>Výzkumný ústav vodohospodářský T. G. Masaryka veřejná výzkumná instituce</t>
  </si>
  <si>
    <t>Opatřilová, Libuše;Janovská, Hana;Grulich, Vít;Birk, Sebastian</t>
  </si>
  <si>
    <t>Fitting the Assessment system for rivers in the Czech Republic using macrophytes to the results of the completed intercalibration exercises</t>
  </si>
  <si>
    <t>Prchalová, Hana;Vološinová, Dagmar;Vyskoč, Petr;Dlabal, Jiří;Beránková, Tereza;Ansorge, Libor</t>
  </si>
  <si>
    <t>Metodika sestavení vodní stopy v souladu s ISO 14046</t>
  </si>
  <si>
    <t>Hrkal, Zbyněk;Váňa, Miroslav</t>
  </si>
  <si>
    <t>Technologická nadstavba čistírny odpadních vod</t>
  </si>
  <si>
    <t>Mičaník, Tomáš;Kristová, Alena</t>
  </si>
  <si>
    <t>Odvození norem environmentální kvality pro vybrané specificky znečišťující látky: arsen, fenthion, metolachlor a S-metolachlor</t>
  </si>
  <si>
    <t>Bílý, Michal;Černá, Michaela;Dort, Bohumil;Horáčková, Jitka;Hruška, Jaroslav;Kladivová, Věra;Rambousková, Kateřina;Simon, Ondřej;Švanyga, Jan;Tichá, Kamila;Vydrová, Alena</t>
  </si>
  <si>
    <t>Metodika podpory perlorodky říční (Margaritifera margaritifera).</t>
  </si>
  <si>
    <t>Zahrádková, Světlana;Němejcová, Denisa;Bojková, Jindřiška;Opatřilová, Libuše;Polášek, Marek;Straka, Michal;Bareš, Milan;Herza, Tomáš;Sedmidubský, Zdeněk;Beneš, Josef</t>
  </si>
  <si>
    <t>Hodnotící a prezentační webový portál RIVERCHANGE pro sledování dlouhodobých změn biologické diverzity v tekoucích vodách</t>
  </si>
  <si>
    <t>Rosendorf, Pavel;Hrabánková, Anna;Klír, Jan;Datel, Josef V.;Kozlovská, Lada;Mühlbachová, Gabriela</t>
  </si>
  <si>
    <t>Nařízení vlády č. 235/2016 Sb. kterým se mění nařízení vlády č. 262/2012 Sb., o stanovení zranitelných oblastí a akčním programu, ve znění pozdějších předpisů</t>
  </si>
  <si>
    <t>Rozkošný, Miloš;Mlejnská, Eva;Plotěný, Karel;Plotěný, Miroslav;Matysíková, Jana;Onderek, Tomáš;Malík, Tomáš;Malík, Miroslav;Novotný, Radek</t>
  </si>
  <si>
    <t>Semikontinuální uzavřený aerobní bioreaktor</t>
  </si>
  <si>
    <t>Rozkošný, Miloš;Petránová, Alžběta;Plotěný, Karel;Plotěný, Miroslav</t>
  </si>
  <si>
    <t>Plovoucí mísicí a aerační zařízení</t>
  </si>
  <si>
    <t>Fuksa, Josef;Matoušová, Lenka;Mlejnská, Eva;Eckhardt, Pavel;Petránová, Alžběta</t>
  </si>
  <si>
    <t>Vyhledávání, evidence, sledování kvality a ochrany náhradních zdrojů vody v obcích a zajištění jejich využitelnosti pro případ mimořádných událostí a v krizových situacích</t>
  </si>
  <si>
    <t>Mlejnková, Hana;Pavlík, František;Konvit, Igor;Havlíček, Marek;Halas, Petr;Uhrová, Jana</t>
  </si>
  <si>
    <t>Vliv změny využití krajiny na ohroženost půdy vodní erozí v zázemí vodního díla Nové Mlýny</t>
  </si>
  <si>
    <t>Fiala, Daniel</t>
  </si>
  <si>
    <t>Pasivní časově integrující vzorkovač vody a nerozpuštěných látek</t>
  </si>
  <si>
    <t>Kožený, Pavel;Sucharda, Martin</t>
  </si>
  <si>
    <t>Přírodě blízký polopropustný výhon říčního břehu</t>
  </si>
  <si>
    <t>Balvín, Pavel;Havlík, Aleš;Picek, Tomáš;Trnka, Michael;Jurečková, Petra</t>
  </si>
  <si>
    <t>Ochranné zařízení propustku v inundačním území</t>
  </si>
  <si>
    <t>Výzkumný ústav zemědělské techniky, v.v.i.</t>
  </si>
  <si>
    <t>Andert, David</t>
  </si>
  <si>
    <t>Prototyp kotle pro spalování pelet s výkonem 25 kW</t>
  </si>
  <si>
    <t>Hutla, Petr;Jevič, Petr</t>
  </si>
  <si>
    <t>Palivo na bázi recyklovaného nebo zbytkového textilu a biomasy</t>
  </si>
  <si>
    <t>Souček, Jiří;Jevič, Petr</t>
  </si>
  <si>
    <t>Řezací ústrojí adaptéru pro sklizeň tuhých stébelnatých rostlin</t>
  </si>
  <si>
    <t>Jevič, Petr;Jurečka, Lukáš;Knotek, Petr;Šedivá, Zdeňka</t>
  </si>
  <si>
    <t>Traktor ZETOR 10540 s vestavěným precizním zařízením a řídící jednotkou duálního palivového systému motorová nafta – stlačený plyn (bio)CNG</t>
  </si>
  <si>
    <t>Machálek, Antonín</t>
  </si>
  <si>
    <t>Vyhledávač živých objektů</t>
  </si>
  <si>
    <t>Kovaříček, Pavel;Hůla, Josef;Plíva, Petr;Stehlík, Martin;Vlášková, Marcela;Renčiuková, Veronika</t>
  </si>
  <si>
    <t>Půdoochranná technologie se zapravování posklizňových zbytků pěstovaných plodin a kompostů do půdy</t>
  </si>
  <si>
    <t>Roy, Amitava;Jelínek, Antonín;Petráčková, Barbora</t>
  </si>
  <si>
    <t>Ověřená  technologie zálivky kukuřice upraveným fugátem z bioplynové stanice</t>
  </si>
  <si>
    <t>Kouďa, Jaroslav;Hruboňová, Zorka;Havelka, Petr;Moudrý, Ivan;Kára, Jaroslav</t>
  </si>
  <si>
    <t>Zařízení pro úpravu bioplynu na palivo typu zemního plynu</t>
  </si>
  <si>
    <t>Jurečka, Lukáš;Jevič, Petr;Šedivá, Zdeňka</t>
  </si>
  <si>
    <t>Pilotní zařízení pro lokální distribuci a plnění stlačeného zemního plynu  a biomethanu</t>
  </si>
  <si>
    <t>Kovaříček, Pavel;Abrham, Zdeněk;Hůla, Josef;Plíva, Petr;Renčiuková, Veronika;Vlášková, Marcela</t>
  </si>
  <si>
    <t>Technologie a ekonomika pěstování plodin v podmínkách s různým stupněm ohrožení vodní erozí</t>
  </si>
  <si>
    <t>Plíva, Petr;Dubský, Martin;Pilný, Rostislav;Dědina, Martin;Sucharová, Julie;Holá, Marie;Vlášková, Marcela</t>
  </si>
  <si>
    <t>Jevič, Petr;Šedivá, Zdeňka;Abrham, Zdeněk</t>
  </si>
  <si>
    <t>Aktualizované a doplněné typické emise skleníkových plynů z pěstování hlavních zemědělských plodin v České republice vypočítané podle směrnice 2009/28/ES o podpoře využívání energie z obnovitelných zdrojů a související legislativy</t>
  </si>
  <si>
    <t>Způsob měření provozní zálohy výkonnosti vývěvy a zařízení k provádění způsobu</t>
  </si>
  <si>
    <t>Vegricht, Jiří</t>
  </si>
  <si>
    <t>Venkovní bouda pro individuální chov zvířat</t>
  </si>
  <si>
    <t>Souček, Jiří</t>
  </si>
  <si>
    <t>Zařízení pro zjišťování fyzikálních parametrů při vysoušení</t>
  </si>
  <si>
    <t>Dědina, Martin;Růžek, Pavel</t>
  </si>
  <si>
    <t>Stanovení podílu nízkoemisních aplikací hnojiv</t>
  </si>
  <si>
    <t>Výzkumný ústav živočišné výroby, v.v.i.</t>
  </si>
  <si>
    <t>Bartoš, Luděk</t>
  </si>
  <si>
    <t>Homosexual Receptivity</t>
  </si>
  <si>
    <t>Skřivan, Miloš;Englmaierová, Michaela;Skřivanová, Věra</t>
  </si>
  <si>
    <t>Snížení koncentrace fosforu v krmných směsích pro slepice v užitkových chovech</t>
  </si>
  <si>
    <t>Pluháček, Jan</t>
  </si>
  <si>
    <t>Behavior of Horeses, Zebras, and Asses</t>
  </si>
  <si>
    <t>Loučka, Radko;Tyrolová, Yvona</t>
  </si>
  <si>
    <t>Pivovarské mláto skladované ve vaku bez konzervantů</t>
  </si>
  <si>
    <t>Krupová, Zuzana;Krupa, Emil;Žáková, Eliška;Přibyl, Josef</t>
  </si>
  <si>
    <t>Reprodukční index mateřských plemen prasat</t>
  </si>
  <si>
    <t>Skřivan, Miloš;Koňák, David</t>
  </si>
  <si>
    <t>Přírodní zdroje karotenoidů v krmných směsích pro slepice</t>
  </si>
  <si>
    <t>Špinka, Marek</t>
  </si>
  <si>
    <t>Positive welfare: What does it add to the debate over pig welfare?</t>
  </si>
  <si>
    <t>Rozkot, Miroslav</t>
  </si>
  <si>
    <t>Kotec pro chov jalových a březích prasnic</t>
  </si>
  <si>
    <t>Malá, Gabriela;Novák, Pavel;Rúžička, Čestmír;Knížek, Josef;Jiroutová, Pavlína;Bečková, Ilona;Procházka, David;Dosedělová, Radka</t>
  </si>
  <si>
    <t>Prototyp podlážky pro venkovní individuální box</t>
  </si>
  <si>
    <t>Uhlířová, Linda;Volek, Zdeněk;Marounek, Milan;Skřivanová, Věra</t>
  </si>
  <si>
    <t>The Effect of a Diet Based on Whole Lupin Seed (Lupinus Albus Cvamiga) on Sanitary Risk Index and the Growth of Growing-Fattening Rabbits</t>
  </si>
  <si>
    <t>Svitáková, Alena;Brzáková, Michaela</t>
  </si>
  <si>
    <t>Předpověď plemenných hodnot pro vyhodnocení polního testu u masných p=lemen skotu</t>
  </si>
  <si>
    <t>Martínek, Ladislav;Rozkot, Miroslav;Illmann, Gudrun;Goumon, Sébastien</t>
  </si>
  <si>
    <t>Experimentální porodní kotec pro prasnice</t>
  </si>
  <si>
    <t>Daněk, Petr;Frydrychová, Soňa;Kuchařová, Stanislava;Lipenský, Jan;Lustyková, Alena;Seifert, Josef;Rozkot, Miroslav</t>
  </si>
  <si>
    <t>Tekutý koncentrát ředidla pro krátkodobou konzervaci kančího spermatu</t>
  </si>
  <si>
    <t>Volek, Zdeněk</t>
  </si>
  <si>
    <t>Základy výživy a krmení brojlerových králíků</t>
  </si>
  <si>
    <t>Loučka, Radko;Tyrolová, Yvona;Jančík, Filip;Kubelková, Petra;Homolka, Petr</t>
  </si>
  <si>
    <t>Vliv délky řezanky zavadlé vojtěšky na kvalitu fermentačního procesu a aerobní stabilitu siláže</t>
  </si>
  <si>
    <t>Daněk, Petr;Lustyková, Alena;Seifert, Josef;Rozkot, Miroslav</t>
  </si>
  <si>
    <t>Trenažer inseminace prasnic</t>
  </si>
  <si>
    <t>Skřivanová, Eva;Čermák, Ladislav</t>
  </si>
  <si>
    <t>Hygienické aspekty pastevniho chovu drůbeže</t>
  </si>
  <si>
    <t>Syrůček, Jan;Krpálková, Lenka;Kvapilík, Jindřich;Vacek, Mojmír</t>
  </si>
  <si>
    <t>Kalkulace ekonomických ukazatelů v chovu skotu</t>
  </si>
  <si>
    <t>Loučka, Radko;Homolka, Petr;Jančík, Filip;Kubelková, Petra;Koukolová, Veronika;Tyrolová, Yvona;Výborná, Alena;Jambor, Václav;Vosynková, Blažena</t>
  </si>
  <si>
    <t>Metody stanovení a hodnocení efektivní vlákniny krmiv pro přežvýkavce</t>
  </si>
  <si>
    <t>Malá, Gabriela;Novák, Pavel;Knížek, Josef;Procházka, David</t>
  </si>
  <si>
    <t>Stájový chov koz - zásady správné chovatelské praxe</t>
  </si>
  <si>
    <t>Kunc, Petr;Knížková, Ivana;Knížek, Josef;Jiroutová, Pavlína;Procházka, David</t>
  </si>
  <si>
    <t>Drbadlo s pružinou</t>
  </si>
  <si>
    <t>Drbadlo s jednou pružinou</t>
  </si>
  <si>
    <t>Brzáková, Michaela;Svitáková, Alena;Veselá, Zdeňka</t>
  </si>
  <si>
    <t>Genetické hodnocení dlouhověkosti masného skotu</t>
  </si>
  <si>
    <t>Zavadilová, Ludmila;Štípková, Miloslava;Kašná, Eva;Krejčová, Michaela</t>
  </si>
  <si>
    <t>Choroby paznehtů u dojnic dědičnost a genetické vztahy ke klinické mastitidě</t>
  </si>
  <si>
    <t>Wackermannová, Marie;Goumon, Sébastien;Illmannová, Gudrun</t>
  </si>
  <si>
    <t>Pens with Temporary Crating: A Viable Alternative Housing System to Improve the Welfare of Lactating Sows - Review</t>
  </si>
  <si>
    <t>Šlosárková, Soňa;Staněk, Stanislav;Fleischer, Petr;Pechová, Alena;Nejedlá, Eliška</t>
  </si>
  <si>
    <t>Rozšíření možností faremní kontroly úrovně kolostrální imunity telat</t>
  </si>
  <si>
    <t>Václavková, Eva</t>
  </si>
  <si>
    <t>Mezinárodní workshop Výzkum v chovu prasat</t>
  </si>
  <si>
    <t>Wolf, Jochen;Wolfová, Marie;Krupa, Emil;Krupová, Zuzana;Žáková, Eliška</t>
  </si>
  <si>
    <t>Computer program EWPIG</t>
  </si>
  <si>
    <t>Kvapilík, Jindřich</t>
  </si>
  <si>
    <t>Chov dojených krav a výroba mléka po kvótách</t>
  </si>
  <si>
    <t>Vliv prostředí na aerobní stabilitu siláží</t>
  </si>
  <si>
    <t>Loučka, Radko;Homolka, Petr;Jančík, Filip;Kubelková, Petra;Tyrolová, Yvona</t>
  </si>
  <si>
    <t>Vliv aditiv na kvalitu kukuřičných siláží</t>
  </si>
  <si>
    <t>Syrůček, Jan;Burdych, Jiří</t>
  </si>
  <si>
    <t>Ekonomické ukazatele výroby mléka v ČR</t>
  </si>
  <si>
    <t>Západočeská univerzita v Plzni</t>
  </si>
  <si>
    <t>Západočeská univerzita v Plzni/Fakulta aplikovaných věd</t>
  </si>
  <si>
    <t>Čada, Roman</t>
  </si>
  <si>
    <t>SMV17 Nonlinear multi-objective optimisation problems with permutable vector functions</t>
  </si>
  <si>
    <t>Konopík, Miloslav</t>
  </si>
  <si>
    <t>Research, development and consultation of design and development of SPA</t>
  </si>
  <si>
    <t>Fatka, Jiří;Průcha, Ondřej;Balák, Oldřich;Houdová, Lucie;Fetter, Miloš;Georgiev, Daniel</t>
  </si>
  <si>
    <t>Nástroj podpory verifikačního procesu dárce kostní dřeně</t>
  </si>
  <si>
    <t>Západočeská univerzita v Plzni/Nové technologie - výzkumné centrum</t>
  </si>
  <si>
    <t>Fiala, Jaroslav;Šesták, Jaroslav</t>
  </si>
  <si>
    <t>Professional Value of Scientific Papers and Their Citation Responding</t>
  </si>
  <si>
    <t>Bugyi, Rafal;Vlček, Jaroslav;Rezek, Jiří;Lazar, Jan</t>
  </si>
  <si>
    <t>HIGH-RATE REACTIVE SPUTTERING OF DIELECTRIC STOICHIOMETRIC FILMS</t>
  </si>
  <si>
    <t>Západočeská univerzita v Plzni/Fakulta elektrotechnická</t>
  </si>
  <si>
    <t>Štork, Milan;Mayer, Daniel</t>
  </si>
  <si>
    <t>Peristaltické čerpadlo</t>
  </si>
  <si>
    <t>Šesták, Jaroslav;Hubík, Pavel;Mareš, Jiří J.;Stávek, Jiří</t>
  </si>
  <si>
    <t>Self-organized Periodic Processes: From Macro-layers to Microworld of Diffusion and Down to the Quantum Aspects of Light</t>
  </si>
  <si>
    <t>Západočeská univerzita v Plzni/Fakulta pedagogická</t>
  </si>
  <si>
    <t>Mergl, Michal;Vaškaninová, Valéria;Žigaite, Živile</t>
  </si>
  <si>
    <t>Vertebrate microremains from the Pragian, Emsian and Eifelian of th Pragie Basin (Czech Republic)</t>
  </si>
  <si>
    <t>Mentlík, Pavel</t>
  </si>
  <si>
    <t>Bohemian Forest: Landscape and People on the Frontier</t>
  </si>
  <si>
    <t>Vychytil, Jan</t>
  </si>
  <si>
    <t>Analýza kinematiky a poranění řidiče/pasažéra při bočním nárazu do automobilu – testování nových konfigurací</t>
  </si>
  <si>
    <t>Západočeská univerzita v Plzni/Fakulta filozofická</t>
  </si>
  <si>
    <t>Toušek, Ladislav;Plachý, Ondřej;Kupka, Petr;Walach, Václav;Lupták, Ľubomír;Tvrdá, Kateřina;Brendzová, Alica</t>
  </si>
  <si>
    <t>Bezpečnostní rizika sociálně vyloučených lokalit: Vytváření znalostí a nástrojů pro management a prevenci kriminality</t>
  </si>
  <si>
    <t>Komárek, Josef;Friedl, Jan;Nývlt, Ondřej;Cigler, Jiří;Charvát, David;Pihera, Josef;Čengery, Jiří;Kašpar, Petr;Řeřicha, Tomáš;Hamáček, Aleš;Moravcová, Daniela;Steiner, František;Prosr, Pavel;Kadlec, Petr;Polanský, Radek;Vik, Robert;Džugan, Tomáš;Jedovnický</t>
  </si>
  <si>
    <t>Systém uzávěry silničního tunelu</t>
  </si>
  <si>
    <t>Mentlík, Václav;Trnka, Pavel;Matějka, Libor;Ponyrko, Sergii;Vodseďálková, Kateřina;Erben, Jakub</t>
  </si>
  <si>
    <t>Elektroizolační kompozitní materiál a způsob jeho přípravy</t>
  </si>
  <si>
    <t>Mentlík, Václav;Ulrych, Jiří</t>
  </si>
  <si>
    <t>Elektroizolační biologicky odbouratelná kapalina</t>
  </si>
  <si>
    <t>Mentlík, Václav;Veselý, Ondřej</t>
  </si>
  <si>
    <t>Kompozitní izolační materiál na bázi polymeru</t>
  </si>
  <si>
    <t>Mentlík, Václav;Trnka, Pavel;Havránek, Lukáš;Erben, Jakub;Vysloužilová, Lucie;Vodseďálková, Kateřina;Berezkinová, Liliana</t>
  </si>
  <si>
    <t>Kompozitní elektroizolant</t>
  </si>
  <si>
    <t>Liška, Jindřich;Černý, Václav</t>
  </si>
  <si>
    <t>A method of detecting and localizing partial rotor-stator rubbing during the operation of a turbine</t>
  </si>
  <si>
    <t>Müller, Luděk;Psutka, Josef;Psutka, Josef;Radová, Vlasta;Salajka, Petr;Pražák, Aleš</t>
  </si>
  <si>
    <t>Hlasové ovládání navigační jednotky automobilu Škoda Auto, 2017</t>
  </si>
  <si>
    <t>Königsmarková, Jana;Balda, Pavel;Schlegel, Miloš</t>
  </si>
  <si>
    <t>SW/HW nástroje pro simulaci v reálném čase (HIL, SIL, MIL) komplexních mechatronických systémů</t>
  </si>
  <si>
    <t>Pekař, Tomáš;Mlčková, Marcela;Ponížilová, Cecílie;Blecha, Tomáš;Hamáček, Aleš;Kašpar, Petr;Řeboun, Jan;Soukup, Radek;Baxa, Milan;Brašna, Václav</t>
  </si>
  <si>
    <t>Ochranná rukavice, zejména pro hasiče</t>
  </si>
  <si>
    <t>Kavalír, Tomáš;Kindl, Vladimír;Turjanica, Pavel;Pušman, Lukáš</t>
  </si>
  <si>
    <t>Zařízení k bezkontaktnímu přenosu elektrické energie na rotující součást</t>
  </si>
  <si>
    <t>Burian, Petr;Broulím, Pavel;Broulím, Jan;Georgiev, Vjačeslav</t>
  </si>
  <si>
    <t>Hybridní detektor</t>
  </si>
  <si>
    <t>Loose, Zdeněk;Pražák, Aleš;Psutka, Josef;Ircing, Pavel</t>
  </si>
  <si>
    <t>Systém pro automatickou synchronizaci titulků s audiovizuálním materiálem</t>
  </si>
  <si>
    <t>Peroutka, Zdeněk;Matuljak, Ivan</t>
  </si>
  <si>
    <t>The apparatus compensating ground currents connected to a transformer neutral point</t>
  </si>
  <si>
    <t>Hruška, Karel;Pechánek, Roman;Byrtus, Miroslav;Drábek, Pavel;Peroutka, Zdeněk;Křepela, Jan;Hruška, Jan;Hána, Jiří</t>
  </si>
  <si>
    <t>Synchronní motor s permanentními magnety pro kompaktní pohonnou jednotku</t>
  </si>
  <si>
    <t>Broulím, Pavel;Burian, Petr;Georgiev, Vjačeslav;Jára, Martin</t>
  </si>
  <si>
    <t>Ethernet embedded readout interface for Timepix3</t>
  </si>
  <si>
    <t>Kuthan, Jiří;Mach, František</t>
  </si>
  <si>
    <t>Systém magnetického polohování feromagnetických těles</t>
  </si>
  <si>
    <t>Řeboun, Jan;Soukup, Radek;Blecha, Tomáš;Hamáček, Aleš;Pekař, Tomáš;Ponížil, Karel</t>
  </si>
  <si>
    <t>Elektricky vodivá pryž a elektroda z elektricky vodivé pryže uspořádaná v podešvi</t>
  </si>
  <si>
    <t>Křivka, Jindřich;Žahour, Jiří;Kosturik, Kamil</t>
  </si>
  <si>
    <t>12 AE ERDPF filtr s aktivní regenerací</t>
  </si>
  <si>
    <t>Soukup, Radek;Řeboun, Jan;Blecha, Tomáš;Kašpar, Petr;Hamáček, Aleš;Smítka, Václav;Mraček, Lukáš;Fiala, Pavel;Baxa, Milan;Brašna, Václav;Loukota, Petr;Koželuh, Jiří</t>
  </si>
  <si>
    <t>Chytrý ochranný oblek ADVANTEX s integrovaným mikrosystémem</t>
  </si>
  <si>
    <t>Peroutka, Zdeněk;Komrska, Tomáš;Talla, Jakub;Blahník, Vojtěch;Streit, Luboš;Štěpánek, Jan;Košan, Tomáš;Bednář, Bedřich;Skala, Bohumil;Kindl, Vladimír;Poláček, Libor;Turjanica, Pavel;Štengl, Josef;Burian, Petr;Michalík, Jan;Molnár, Jan;Jára, Martin;Elis, L</t>
  </si>
  <si>
    <t>Zařízení pro kompenzaci zemních poruch 22/0,4 kV 1,35 MVA</t>
  </si>
  <si>
    <t>Chmelík, Tomáš;Švantner, Michal;Skála, Jiří</t>
  </si>
  <si>
    <t>Software LabIR ThermoStitch</t>
  </si>
  <si>
    <t>Fikar, Pavel</t>
  </si>
  <si>
    <t>Laboratoř na čipu pro 2DEP cytometrii</t>
  </si>
  <si>
    <t>Dudáček, Karel;Vavřička, Vlastimil</t>
  </si>
  <si>
    <t>Systém pro synchronní sběr dat z fakturačních elektroměrů s implementovaným regulačním algoritmem pro 15minutové odběrové limity</t>
  </si>
  <si>
    <t>Jára, Martin</t>
  </si>
  <si>
    <t>Drivers for wide band-gap devices</t>
  </si>
  <si>
    <t>Vstupní měnič pro pomocné pohony s izolační funkcí</t>
  </si>
  <si>
    <t>Pánek, David;Karban, Pavel</t>
  </si>
  <si>
    <t>Stacionární rozložení tepla a vlhkosti ve stavebních konstrukcích</t>
  </si>
  <si>
    <t>Řeboun, Jan;Strobl, Karel;Heřmanský, Vojtěch;Soukup, Radek;Hamáček, Aleš;Johan, Jan</t>
  </si>
  <si>
    <t>Mezivrstva pro pájené spojení</t>
  </si>
  <si>
    <t>Holík, Michael</t>
  </si>
  <si>
    <t>Vylepšený Timepix3 chipboard s podporou zpracování spektroskopického signálu ze společné elektrody</t>
  </si>
  <si>
    <t>Řeboun, Jan;Johan, Jan;Vojtěch, Heřmanský;Šimonovský, Marek;Štěpán, Lukáš;Soukup, Radek;Hamáček, Aleš;Hlína, Jiří</t>
  </si>
  <si>
    <t>Výroba CPV přijímačů</t>
  </si>
  <si>
    <t>Pospíšil, Karel;Mach, František</t>
  </si>
  <si>
    <t>Modulární elektromagnetický ventil</t>
  </si>
  <si>
    <t>Turjanica, Pavel;Chládek, Svatoslav;Pušman, Lukáš;Švarný, Jiří;Štengl, Josef</t>
  </si>
  <si>
    <t>Integrovaný tester pro bloky SandRA řady Z101/Z102</t>
  </si>
  <si>
    <t>Turjanica, Pavel;Košan, Tomáš;Vošmik, David;Sirový, Martin;Štengl, Josef;Bílek, Vít</t>
  </si>
  <si>
    <t>CP 230P – 230V čerpadlo s variantními režimy regulace</t>
  </si>
  <si>
    <t>Komrska, Tomáš;Talla, Jakub;Košan, Tomáš;Molnár, Jan;Poláček, Libor;Pušman, Lukáš;Peroutka, Zdeněk</t>
  </si>
  <si>
    <t>Modul proudové injektáže - finální prototyp</t>
  </si>
  <si>
    <t>Komrska, Tomáš;Talla, Jakub;Košan, Tomáš</t>
  </si>
  <si>
    <t>Možnosti nepřímého vyhodnocení napětí a proudu na primární straně zhášecí tlumivky</t>
  </si>
  <si>
    <t>Ševčík, Jakub;Dudek, Radim;Janda, Martin;Přikryl, Jan</t>
  </si>
  <si>
    <t>Simulátor pohonné jednotky drážního vozidla – expertní systém</t>
  </si>
  <si>
    <t>Mužík, Václav;Vajnar, Vladimír</t>
  </si>
  <si>
    <t>Software pro možnost on-line hodnocení přechodu do ostrovního provozu (Island Operator)</t>
  </si>
  <si>
    <t>Molnár, Jan;Jára, Martin;Košan, Tomáš;Glasberger, Tomáš;Poláček, Libor</t>
  </si>
  <si>
    <t>Prototype of medium-voltage modular power electronics converter</t>
  </si>
  <si>
    <t>Baxa, Milan;Brašna, Václav;Aschenbrenner, Bohumil;Bočan, Josef;Hamáček, Aleš;Soukup, Radek;Moravcová, Daniela;Čengery, Jiří;Freisleben, Jaroslav;Vik, Robert;Smítka, Václav;Řeboun, Jan</t>
  </si>
  <si>
    <t>„Energy harvesting“ systém: PV - akumulátor</t>
  </si>
  <si>
    <t>„Energy harvesting“ systém: indukční nabíjení - superkapacitor</t>
  </si>
  <si>
    <t>SW knihovna funkcí a funkčních bloků pro parametrickou optimalizaci robotů</t>
  </si>
  <si>
    <t>Uzel, David;Šmídl, Václav;Vošmik, David;Janouš, Štěpán</t>
  </si>
  <si>
    <t>Software library of estimator and soft sensors</t>
  </si>
  <si>
    <t>Kavalír, Tomáš;Kindl, Vladimír;Turjanica, Pavel;Pušman, Lukáš;Jára, Martin;Zavřel, Martin</t>
  </si>
  <si>
    <t>Jednotka pro bezdrátové napájení miniaturních senzorů včetně sběru a přenosu dat ze senzorů</t>
  </si>
  <si>
    <t>Západočeská univerzita v Plzni/Fakulta strojní</t>
  </si>
  <si>
    <t>Zetek, Miroslav;Schorník, Václav</t>
  </si>
  <si>
    <t>Fréza s rozpěrami</t>
  </si>
  <si>
    <t>Zeman, Vladimír;Dyk, Štěpán;Hlaváč, Zdeněk</t>
  </si>
  <si>
    <t>Dynamické chování palivového souboru a jeho komponent</t>
  </si>
  <si>
    <t>Bublík, Ondřej;Vimmr, Jan</t>
  </si>
  <si>
    <t>Labyrinth Seal 3D FlowPro Module - Softwarový modul pro numerické řešení 3D proudění páry v ucpávkách parních turbín Labyrinth Seal 3D FlowPro Module - Softwarový modul pro numerické řešení 3D proudění páry v ucpávkách parních turbín</t>
  </si>
  <si>
    <t>Heller, Petr;Čejka, Bohumil;Kořínek, Jiří</t>
  </si>
  <si>
    <t>Pohon dvojkolí úzkorozchodného trakčního tramvajového podvozku</t>
  </si>
  <si>
    <t>Monka, Peter;Řehoř, Jan</t>
  </si>
  <si>
    <t>Řezný nástroj</t>
  </si>
  <si>
    <t>Šesták, Jaroslav</t>
  </si>
  <si>
    <t>Kinetic Phase Diagrams as an Enforced Consequence of Rapid Changing Temperature or Diminishing Particle Size: Thermodynamic Fundamentals and Limits</t>
  </si>
  <si>
    <t>Hajžman, Michal;Dyk, Štěpán;Bulín, Radek</t>
  </si>
  <si>
    <t>Komplexní model diferenciálu a analýza řazení pomocí hydraulického aktuátoru</t>
  </si>
  <si>
    <t>Dupal, Jan</t>
  </si>
  <si>
    <t>Software pro modální analýzu, posouzení stability a celkového dynamického chování turbosoustrojí s vlivem ucpávek</t>
  </si>
  <si>
    <t>Fréza s chlazením</t>
  </si>
  <si>
    <t>Rotační nástroj s vnitřním chlazením</t>
  </si>
  <si>
    <t>Heller, Petr</t>
  </si>
  <si>
    <t>Kolejová vozidla I</t>
  </si>
  <si>
    <t>Rám a primární vypružení úzkorozchodného tramvajového podvozku</t>
  </si>
  <si>
    <t>Hora, Jan;Pavlata, Petr;Křížek, Michal;Ráž, Karel</t>
  </si>
  <si>
    <t>Podlaha funkční nástavby vozidla</t>
  </si>
  <si>
    <t>Chval, Zdeněk;Čechura, Milan</t>
  </si>
  <si>
    <t>Mechanický lis určený pro kování v postupové zápustce</t>
  </si>
  <si>
    <t>Zetek, Miroslav;Zetková, Ivana</t>
  </si>
  <si>
    <t>Ověřená technologie tisku prutových konstrukcí malého průřezu</t>
  </si>
  <si>
    <t>Voldřich, Josef</t>
  </si>
  <si>
    <t>Autorizovaný software OSLOC_V5</t>
  </si>
  <si>
    <t>Bońkowski, Tomasz;Hynčík, Luděk;Šoltés, Lukáš</t>
  </si>
  <si>
    <t>Motorcycle Helmets: The Population Diversity Influence on Head Injury Criterion Assessment.</t>
  </si>
  <si>
    <t>Kepka, Miloslav;Kepka, Miloslav</t>
  </si>
  <si>
    <t>Hlavní aspekty řešení provozní pevnosti a únavové životnosti silničních a kolejových vozidel</t>
  </si>
  <si>
    <t>Špirk, Stanislav</t>
  </si>
  <si>
    <t>Optimalizace hmotnosti vozu - fáze II</t>
  </si>
  <si>
    <t>Jeníček, Štěpán;Jirková, Hana;Vorel, Ivan</t>
  </si>
  <si>
    <t>Nová generace vysokopevných výkovků ze skupiny FF-AHSS ocelí</t>
  </si>
  <si>
    <t>Honnerová, Petra;Honner, Milan</t>
  </si>
  <si>
    <t>Prototyp referenčního termografického povlaku HERP-HTMWIR-BK-11</t>
  </si>
  <si>
    <t>Kovářík, Tomáš;Křenek, Tomáš;Bělský, Petr;Šesták, Jaroslav</t>
  </si>
  <si>
    <t>Biomaterials and Nanotechnology Approach to Medical Enhancement : Chapter 21</t>
  </si>
  <si>
    <t>Mazúr, Petr;Vrána, Jiří;Dundálek, Jan;Svoboda, Miloš;Kosek, Juraj;Pocedič, Jaromír;Černá, Zdeňka;Krajčír, Miloslav</t>
  </si>
  <si>
    <t>Vodivé spojení grafitové plsti a kompozitní desky (TA04011373-V11)</t>
  </si>
  <si>
    <t>Frič, Vojtěch;Žáčková, Eva</t>
  </si>
  <si>
    <t>Key-to-voice</t>
  </si>
  <si>
    <t>Západočeská univerzita v Plzni/Fakulta zdravotnických studií</t>
  </si>
  <si>
    <t>Podzimek, Michal;Pfefferová, Eva</t>
  </si>
  <si>
    <t>Kvalita života pacientů po kardiopulmonální resuscitaci</t>
  </si>
  <si>
    <t>Růžička, Jiří;Pistulková, Alena</t>
  </si>
  <si>
    <t>Gesetze regeln (fast) alles: Rettungsdienst in der Tschechischen Republik</t>
  </si>
  <si>
    <t>Čada, Václav;Fiala, Radek;Kympergrová, Kristýna;Hündl, Vojtěch;Hampl, Stanislav</t>
  </si>
  <si>
    <t>Metodika vyhodnocování lidských zdrojů v oblasti prostorových informací</t>
  </si>
  <si>
    <t>Západočeská univerzita v Plzni/Fakulta ekonomická</t>
  </si>
  <si>
    <t>Kureková, Lucie;Hejduková, Pavlína</t>
  </si>
  <si>
    <t>Hommerová, Dita;Tlučhoř, Jan;Cimler, Petr;Janeček, Petr;Mičudová, Kateřina</t>
  </si>
  <si>
    <t>Reprezentativní studie: Očekávání informací pro zájemce z regionů Horní Falc a Plzeňský kraj</t>
  </si>
  <si>
    <t>Hejduková, Pavlína;Kureková, Lucie</t>
  </si>
  <si>
    <t>PERFORMANCE AND SUSTAINABLE OF HEALTHCARE SYSTEMS AND APPROACHES TO ITS MEASURING AND EVALUATING</t>
  </si>
  <si>
    <t>Valach, Petr;Frömel, Karel;Jakubec, Lukáš;Benešová, Daniela;Salcman, Václav</t>
  </si>
  <si>
    <t>Pohybová aktivita a sportovní preference západočeských adolescentů</t>
  </si>
  <si>
    <t>Pelcerová, Lenka;Honzíková, Jarmila</t>
  </si>
  <si>
    <t>Úroveň tvořivých schopností dětí v České republice a v Turecku</t>
  </si>
  <si>
    <t>Sosna, Daniel</t>
  </si>
  <si>
    <t>Heterotopias behind the Fence: Landfills as Relational Emplacements</t>
  </si>
  <si>
    <t>Štípková, Martina</t>
  </si>
  <si>
    <t>Trendy v porodech mimo partnerství</t>
  </si>
  <si>
    <t>Pařízková, Alena;Frýbert, Jiří</t>
  </si>
  <si>
    <t>Nasili v procesech marginalizace zen v oblasti poskytovani placenych sexualnich sluzeb</t>
  </si>
  <si>
    <t>Brunclíková, Lenka</t>
  </si>
  <si>
    <t>Recyclable waste as a marker of everyday life routines</t>
  </si>
  <si>
    <t>Lozoviuk, Petr</t>
  </si>
  <si>
    <t>Oděsa česká a židovská: mezi kosmopolitismem a nacionalismem</t>
  </si>
  <si>
    <t>Mapping leisure and life through the ages in the Czech Republic</t>
  </si>
  <si>
    <t>Váně, Jan;Hásová, Veronika</t>
  </si>
  <si>
    <t>Jaká je spolehlivost odhadu přenosu náboženství mezi rodiči a dětmi?</t>
  </si>
  <si>
    <t>Jakoubek, Marek</t>
  </si>
  <si>
    <t>Vojvodovo. Istorijata na edno češko selo v Blgarija prez pogleda (ne samo) na negovite žiteli</t>
  </si>
  <si>
    <t>Západočeská univerzita v Plzni/Fakulta právnická</t>
  </si>
  <si>
    <t>Burešová, Kateřina</t>
  </si>
  <si>
    <t>Surrogacy legal issues in the UK and the Czech Republic</t>
  </si>
  <si>
    <t>Adamová, Karolina;Lojek, Antonín;Schelle, Karel;Tauchen, Jaromír</t>
  </si>
  <si>
    <t>Vítek, Jindřich;Němečková, Šárka;Pikna, Libor</t>
  </si>
  <si>
    <t>Zákon o opatřeních ke snížení nákladů na budování vysokorychlostních sítí elektronických komunikací. Komentář</t>
  </si>
  <si>
    <t>Kalný, Miroslav</t>
  </si>
  <si>
    <t>Soukromý zájem ve veřejném prostoru</t>
  </si>
  <si>
    <t>Dvořák, Tomáš</t>
  </si>
  <si>
    <t>Bytové družstevnictví</t>
  </si>
  <si>
    <t>Cihlář, Jiří</t>
  </si>
  <si>
    <t>Vojenské trestní právo ve Francii v letech 1789 až 1815</t>
  </si>
  <si>
    <t>Vaverka, Pavel</t>
  </si>
  <si>
    <t>Vznik poleis a počátky řeckého práva : (1200-550 př.n.l.)</t>
  </si>
  <si>
    <t>Bělohlávek, Alexander;Kopecký, Martin;Kala, Petr;Mates, Pavel;Profeldová, Tereza</t>
  </si>
  <si>
    <t>Doručování v tuzemském a zahraničním styku</t>
  </si>
  <si>
    <t>Odpovědnost za škodu způsobenou profesní komorou při výkonu veřejné moci</t>
  </si>
  <si>
    <t>Vlastnictví jednotek podle zákona o vlastnictví bytů a bytové spoluvlastnictví podle občanského zákoníku v České republice po rekodifikaci soukromého práva - základní otázky</t>
  </si>
  <si>
    <t>Zahradníková, Radka</t>
  </si>
  <si>
    <t>Pojmové znaky civilního procesu</t>
  </si>
  <si>
    <t>MacGregor Pelikánová, Radka;Jánošíková, Petra</t>
  </si>
  <si>
    <t>The Danube Dynamics of the Real Estate Transfer Tax</t>
  </si>
  <si>
    <t>Baštář Leichtová, Magdaléna</t>
  </si>
  <si>
    <t>Why Crimea Was Always Ours: Legitimacy Building During the Annexation of Crimea</t>
  </si>
  <si>
    <t>Ponížilová, Martina</t>
  </si>
  <si>
    <t>Regionální řád a mocnosti Blízkého východu: Formování blízkovýchodního řádu na pozadí soupeření regionálních mocností v letech 1945-2015</t>
  </si>
  <si>
    <t>Cabadová Waisová, Šárka;Caisová, Lenka;Klímová, Nikola</t>
  </si>
  <si>
    <t>Environmental Cooperation as a tool for conflict transformation</t>
  </si>
  <si>
    <t>Záhořík, Jan</t>
  </si>
  <si>
    <t>External factors and their impact on internal political dynamics in Ethiopia</t>
  </si>
  <si>
    <t>Stability of Regional Orders in Contemporary International System: A Framework for Analysis</t>
  </si>
  <si>
    <t>Tydlitátová, Věra</t>
  </si>
  <si>
    <t>Židé v Putinově stínu. Antisemitismus v české prokremelské propagandě</t>
  </si>
  <si>
    <t>Šedivý, Miroslav</t>
  </si>
  <si>
    <t>Crisis among the Great Powers: The Concert of Europe and the Eastern Question</t>
  </si>
  <si>
    <t>Signs from silence – Ur of the first Sumerians</t>
  </si>
  <si>
    <t>Novotný, Lukáš</t>
  </si>
  <si>
    <t>Britské vyslanectví v Praze, Foreign Office a jejich vnímání česko-německého vztahu v Československu v letech 1933-1938</t>
  </si>
  <si>
    <t>Bedžové a dějiny severovýchodního Súdánu</t>
  </si>
  <si>
    <t>Čapek, Ladislav;John, Jan</t>
  </si>
  <si>
    <t>Archaeology and the history of forests - Approaches to the study of archaeological monuments in woodland environments and the conceptual design for their heritage protection</t>
  </si>
  <si>
    <t>Čapek, Ladislav;Holata, Lukáš</t>
  </si>
  <si>
    <t>General overview of medieval settlement research in the Czech Republic: Emergence and development of the field, main issues and adoption of landscape context</t>
  </si>
  <si>
    <t>Skřivan, Aleš;Skřivan, Aleš</t>
  </si>
  <si>
    <t>Financial Battle for Beijing: the Great Powers and Loans to China, 1895–1898</t>
  </si>
  <si>
    <t>The Situation in the Far East before the First Sino-Japanese War</t>
  </si>
  <si>
    <t>Kratochvílová, Martina</t>
  </si>
  <si>
    <t>Postavení ženy na Plzeňsku ve druhé polovině 19. a na počátku 20. století v českém a evropském kontextu</t>
  </si>
  <si>
    <t>Kilián, Jan</t>
  </si>
  <si>
    <t>Anbanterové z Rozndorfu : tři generace kašperskohorských měšťanů na přelomu věků</t>
  </si>
  <si>
    <t>Gojda, Martin;Starková, Lenka;Čulíková, Lucie</t>
  </si>
  <si>
    <t>AARG 2016 Annual Meeting Pilsen</t>
  </si>
  <si>
    <t>Quinn, Justin John</t>
  </si>
  <si>
    <t>Postcolonial Poetry of Ireland</t>
  </si>
  <si>
    <t>Blahak, Boris</t>
  </si>
  <si>
    <t>"Bäim, däi ham zwoa Kepf". Dialekt als dramaturgisches Medium grenzregionaler Identität in ost-bayerischen Hussiten-Festspielen.</t>
  </si>
  <si>
    <t>Stevens across the Iron Curtain</t>
  </si>
  <si>
    <t>Pfeiferová, Dana</t>
  </si>
  <si>
    <t>Von ,Menschen mit rotgoldenen Augen’ und ,Böhmen am Meer’. Ingeborg Bachmann als Ikone und Prätext in der österreichischen und in der tschechischen Literatur</t>
  </si>
  <si>
    <t>Mišterová, Ivona</t>
  </si>
  <si>
    <t>Inter Arma non Silent Musae. Anglická a americká dramatická tvorba na českých a moravských divadelních scénách v době první světové války</t>
  </si>
  <si>
    <t>Vom kafkaesken Übervater zum liebenswürdigen Patriarchen. Zur Verwandlung der Vater-Figur in den Texten Josef Winklers</t>
  </si>
  <si>
    <t>Schuster, Radek</t>
  </si>
  <si>
    <t>Wittgenstein on Probability: Walking the Line between Logic and Epistemology</t>
  </si>
  <si>
    <t>Kočandrle, Radim;Couprie, Dirk L.</t>
  </si>
  <si>
    <t>Apeiron. Anaximander on Generation and Destruction</t>
  </si>
  <si>
    <t>Černá, Jana</t>
  </si>
  <si>
    <t>Dál a dál za Herkulovy sloupy: přírodní tajemství Nového světa a španělská renesanční filosofie a věda</t>
  </si>
  <si>
    <t>Paitlová, Jitka</t>
  </si>
  <si>
    <t>Hans Alberts Weiterentwicklung des Popperschen kritischen Rationalismus</t>
  </si>
  <si>
    <t>Aspect Perception and Immersion in Virtual Reality</t>
  </si>
  <si>
    <t>SMV16 Upgrade modulů EDU pro optimalizaci palivových vsázek OPAL-ATHENA</t>
  </si>
  <si>
    <t>Ekštein, Kamil;Frič, Vojtěch</t>
  </si>
  <si>
    <t>Vědecko-výzkumná činnost pro společnost CEOS Data spol. s r. o.</t>
  </si>
  <si>
    <t>Lukeš, Vladimír;Rohan, Eduard</t>
  </si>
  <si>
    <t>SfePy-PoroDyn</t>
  </si>
  <si>
    <t>Konopík, Miloslav;Neumann, Josef</t>
  </si>
  <si>
    <t>Development of a Component for Automated Templates Extraction from Text Documents</t>
  </si>
  <si>
    <t>Čerba, Otakar;Kafka, Štěpán;Ježek, Jan;Kozhukh, Dzmitry;Čada, Václav;Charvát, Karel;Holý, Stanislav;Mildorf, Tomáš</t>
  </si>
  <si>
    <t>Metodika pro publikování prostorových informací ve formě otevřených dat</t>
  </si>
  <si>
    <t>Krejčí, Alois;Mertl, Jiří</t>
  </si>
  <si>
    <t>Technologie robotizovaného pracoviště pro automatický HV test klimatizačních jednotek</t>
  </si>
  <si>
    <t>Schlegel, Miloš;Königsmarková, Jana;Balda, Pavel;Sobota, Jaroslav</t>
  </si>
  <si>
    <t>Regulátor výkonu jaderného reaktoru</t>
  </si>
  <si>
    <t>Musil, Jindřich</t>
  </si>
  <si>
    <t>Advanced Hard Coatings with Enhanced Toughness and Resistance to Cracking</t>
  </si>
  <si>
    <t>Honner, Milan;Veselý, Zdeněk</t>
  </si>
  <si>
    <t>Způsob měření totální emisivity povrchů materiálů</t>
  </si>
  <si>
    <t>Zeman, Vladimír;Hlaváč, Zdeněk;Dyk, Štěpán</t>
  </si>
  <si>
    <t>Vliv tření v kontaktu Zr pokrytí - mřížka na kmitání a otěr palivového proutku</t>
  </si>
  <si>
    <t>Vimmr, Jan;Bublík, Ondřej</t>
  </si>
  <si>
    <t>Modelování a numerické simulace proudění stlačitelné tekutiny ve štěrbinách odlehčených regulačních ventilů V. - stanovení závislostí průtokového součinitele na tlakovém poměru</t>
  </si>
  <si>
    <t>Hamáček, Aleš;Řeboun, Jan;Freisleben, Jaroslav;Pretl, Silvan;Vik, Robert;Kubáč, Lubomír;Karásková, Marie</t>
  </si>
  <si>
    <t>Zařízení k inaktivaci nežádoucích mikroorganismů světlem</t>
  </si>
  <si>
    <t>Řeboun, Jan;Hamáček, Aleš;Hromadka, Karel;Johan, Jan;Heřmanský, Vojtěch;Fiala, Robert</t>
  </si>
  <si>
    <t>Přijímač koncentrovaného slunečního záření</t>
  </si>
  <si>
    <t>Blecha, Tomáš;Hamáček, Aleš;Štulík, Jiří;Kubáč, Lubomír;Josefík, František</t>
  </si>
  <si>
    <t>Rakušan, Jan;Karásková, Marie;Hamáček, Aleš;Řeboun, Jan;Kubáč, Lubomír;Nešpůrek, Stanislav</t>
  </si>
  <si>
    <t>Způsob přípravy sulfátu kovového nebo nekovového ftalocyaninu a ftalocyaninu připraveného z tohoto sulfátu</t>
  </si>
  <si>
    <t>Mach, František;Kurfiřt, Martin</t>
  </si>
  <si>
    <t>Bistabilní elektromagnetický ventil s bezsenzorovým řízením</t>
  </si>
  <si>
    <t>Mach, František;Kaminský, Tomáš</t>
  </si>
  <si>
    <t>Vysokorychlostní monostabilní elektromagnetický ventil</t>
  </si>
  <si>
    <t>Bednář, Bedřich;Drábek, Pavel;Pittermann, Martin</t>
  </si>
  <si>
    <t>Modulární koncepce trakčního měniče se středofrekvenčním transformátorem a maticovým měničem</t>
  </si>
  <si>
    <t>Streit, Luboš;Štěpánek, Jan</t>
  </si>
  <si>
    <t>Výkonový měnič - základní stavební blok 150 kVA</t>
  </si>
  <si>
    <t>Štěpánek, Jan;Streit, Luboš;Poláček, Libor</t>
  </si>
  <si>
    <t>HW prototyp řídicí části zařízení pro kompenzaci zemních poruch</t>
  </si>
  <si>
    <t>Žahour, Jiří;Kosturik, Kamil;Křivka, Jindřich</t>
  </si>
  <si>
    <t>Řídicí jednotka SCR systému - PBU 1.1</t>
  </si>
  <si>
    <t>Blecha, Tomáš;Hamáček, Aleš;Štulík, Jiří;Kubáč, Lubomír;Josefík, František;Černý, Jiří;Ozaňák, Pavol;Bodnár, Michal;Bariová, Marie;Vydrová, Hana;Kalbáč, Martin;Melníková, Zuzana;Frank, Otakar</t>
  </si>
  <si>
    <t>Senzor pro detekci přítomnosti a koncentrace oxidu uhelnatého</t>
  </si>
  <si>
    <t>Řeboun, Jan;Hamáček, Aleš;Soukup, Radek;Pretl, Silvan;Syrový, Tomáš;Bourek, Jan</t>
  </si>
  <si>
    <t>Řeboun, Jan;Soukup, Radek;Kašpar, Petr;Blecha, Tomáš;Hamáček, Aleš;Baxa, Milan;Loukota, Petr</t>
  </si>
  <si>
    <t>Aktivátor signalizace nouzového stavu integrovaný v textilním výrobku</t>
  </si>
  <si>
    <t>Řeboun, Jan;Soukup, Radek;Kašpar, Petr;Blecha, Tomáš;Hamáček, Aleš;Tichý, Miroslav;Mareš, Petr;Hamanová, Iva;Pilíková, Marie</t>
  </si>
  <si>
    <t>Multifunkční prostěradlo</t>
  </si>
  <si>
    <t>Řeboun, Jan;Soukup, Radek;Hlína, Jiří;Johan, Jan;Heřmanský, Vojtěch;Fiala, Robert;Šimonovský, Marek;Štěpán, Lukáš</t>
  </si>
  <si>
    <t>Výkonový modul s chladičem</t>
  </si>
  <si>
    <t>Blecha, Tomáš;Hamáček, Aleš;Soukup, Radek;Řeboun, Jan;Kašpar, Petr;Mraček, Lukáš;Fiala, Pavel;Čengery, Jiří;Freisleben, Jaroslav;Kuberský, Petr;Záruba, Jan;Baxa, Milan;Kotrč, Roman;Pekař, Tomáš;Loukota, Petr</t>
  </si>
  <si>
    <t>Chytrý zásahový oblek Smart@Fire</t>
  </si>
  <si>
    <t>Řeboun, Jan;Soukup, Radek;Blecha, Tomáš;Kašpar, Petr;Záruba, Jan;Hamáček, Aleš;Fiala, Pavel;Pekař, Tomáš;Baxa, Milan</t>
  </si>
  <si>
    <t>Ochranná rukavice s integrovaným IR senzorem a laserovým zaměřovačem pro určování horkých míst</t>
  </si>
  <si>
    <t>Švarný, Jiří;Štengl, Josef;Turjanica, Pavel</t>
  </si>
  <si>
    <t>Signálové rozhraní ultrazvukového plynového průtokoměru, GBU01A</t>
  </si>
  <si>
    <t>Poláček, Libor;Molnár, Jan;Košan, Tomáš;Pušman, Lukáš;Komrska, Tomáš</t>
  </si>
  <si>
    <t>Výkonová jednotka pro měření parametrů sítě CI5</t>
  </si>
  <si>
    <t>Poláček, Libor;Košan, Tomáš</t>
  </si>
  <si>
    <t>Centrální procesorový modul CPJ</t>
  </si>
  <si>
    <t>Hynek, Martin;Lašová, Václava;Grach, Miroslav;Pušman, Šimon</t>
  </si>
  <si>
    <t>Cover for a lathe</t>
  </si>
  <si>
    <t>Hynek, Martin;Keckstein, Tomáš;Klepáček, Jan;Raab, Zdeněk;Grach, Miroslav</t>
  </si>
  <si>
    <t>Back cover for a lathe</t>
  </si>
  <si>
    <t>Keckstein, Tomáš;Hynek, Martin;Grach, Miroslav;Müller, Eduard;Jirásko, Jakub</t>
  </si>
  <si>
    <t>Chuck guard for a lathe</t>
  </si>
  <si>
    <t>Hynek, Martin;Raab, Zdeněk;Votápek, Petr;Klepáček, Jan</t>
  </si>
  <si>
    <t>Rameno zakladače dopravního žlabu</t>
  </si>
  <si>
    <t>Hynek, Martin;Grach, Miroslav;Pušman, Šimon;Max, Antonín;Jirásko, Jakub</t>
  </si>
  <si>
    <t>Headstock cover for a lathe</t>
  </si>
  <si>
    <t>Hynek, Martin;Grach, Miroslav;Votápek, Petr;Bezděková, Jitka</t>
  </si>
  <si>
    <t>Sliding shield for a lathe</t>
  </si>
  <si>
    <t>Hynek, Martin;Pušman, Šimon;Votápek, Petr;Klepáček, Jan</t>
  </si>
  <si>
    <t>Stroj pro obrábění klikových hřídelů</t>
  </si>
  <si>
    <t>Hynek, Martin;Pušman, Šimon;Votápek, Petr;Jirásko, Jakub</t>
  </si>
  <si>
    <t>Kryt sklíčidla soustruhu</t>
  </si>
  <si>
    <t>Hynek, Martin;Max, Antonín;Votápek, Petr;Klepáček, Jan</t>
  </si>
  <si>
    <t>Pohyblivý kryt suportu</t>
  </si>
  <si>
    <t>Hynek, Martin;Müller, Eduard;Votápek, Petr;Keckstein, Tomáš</t>
  </si>
  <si>
    <t>Zadní kryt soustruhu</t>
  </si>
  <si>
    <t>Hynek, Martin;Müller, Eduard;Votápek, Petr;Klepáček, Jan</t>
  </si>
  <si>
    <t>Krytování CNC soustruhu</t>
  </si>
  <si>
    <t>Hořejší, Petr;Polcar, Jiří;Rohlíková, Lucie</t>
  </si>
  <si>
    <t>Digital Factory and Virtual Reality: Teaching Virtual Reality Principles with Game Engines</t>
  </si>
  <si>
    <t>Hynek, Martin;Müller, Eduard;Formánek, Josef</t>
  </si>
  <si>
    <t>Battery box for a motorcycle</t>
  </si>
  <si>
    <t>Mašek, Bohuslav;Jirková, Hana;Vančura, Filip;Štádler, Ctibor</t>
  </si>
  <si>
    <t>Způsob tváření hybridních součástí zatepla</t>
  </si>
  <si>
    <t>Aišman, David;Mašek, Bohuslav;Jirková, Hana</t>
  </si>
  <si>
    <t>Způsob výroby ledeburitických vysokolegovaných ocelí tepelným zpracováním</t>
  </si>
  <si>
    <t>Görner, Tomáš;Kurkin, Ondřej</t>
  </si>
  <si>
    <t>Spojení odnímatelného lučíku s rámem a pažbou krátké střelné zbraně</t>
  </si>
  <si>
    <t>Bureš, Marek;Filko, Ivan</t>
  </si>
  <si>
    <t>Záchyt závěru krátké zbraně</t>
  </si>
  <si>
    <t>Brázdil, Jiří;Černý, Jaroslav;Mentlík, Václav;Trnka, Pavel;Košanová, Lenka;Kužílek, Vladimír</t>
  </si>
  <si>
    <t>Biologicky odbouratelná elektroizolační kapalina</t>
  </si>
  <si>
    <t>Linhart, Richard;Veřtát, Ivo;Pokorný, Michal;Masopust, Jiří</t>
  </si>
  <si>
    <t>Pozemní komunikační stanice pro nanosatelit VZLUSAT-1 při misi QB50</t>
  </si>
  <si>
    <t>Turjanica, Pavel;Chládek, Svatoslav;Pušman, Lukáš;Švarný, Jiří;Kučera, Vladimír;Mácha, Václav</t>
  </si>
  <si>
    <t>Tester pro konečnou validaci výrobků ve výrobě</t>
  </si>
  <si>
    <t>Grůber, Martin;Matoušek, Jindřich</t>
  </si>
  <si>
    <t>Experimentální systém vytváření doprovodné zvukové stopy TV vysílání s vysokým stupněm srozumitelnosti a přirozenosti</t>
  </si>
  <si>
    <t>Pražák, Aleš;Loose, Zdeněk;Psutka, Josef;Psutka, Josef;Radová, Vlasta</t>
  </si>
  <si>
    <t>Prototyp systému automatického vytváření titulků pro sportovní pořady</t>
  </si>
  <si>
    <t>Nováček, Jiří;Střelec, Martin;Hering, Pavel;Voráč, Přemysl</t>
  </si>
  <si>
    <t>Optimalizátor bezpečného portfolia nabídek rezervací PpS</t>
  </si>
  <si>
    <t>Stanislav, Petr;Švec, Jan;Ircing, Pavel;Pražák, Aleš</t>
  </si>
  <si>
    <t>Systém pro asistovanou katalogizaci archivu</t>
  </si>
  <si>
    <t>Liška, Jindřich;Jakl, Jan;Vašíček, Vojtěch</t>
  </si>
  <si>
    <t>Prototyp systému pro monitorování lopatek z rotorového chvění</t>
  </si>
  <si>
    <t>Pokorná, Dana;Cuřínová, Petra;Fajgar, Radek;Pola, Josef;Křenek, Tomáš;Kovářík, Tomáš;Pola, Michal;Duchek, Petr;Vála, Lukáš;Novák, Libor;Janeček, Vladimír</t>
  </si>
  <si>
    <t>Funkční vzorky porézních katalyzátorů.</t>
  </si>
  <si>
    <t>Moskal, Denys</t>
  </si>
  <si>
    <t>Stimulátor pro nevidomé</t>
  </si>
  <si>
    <t>Pitr, Karel;Pitrová, Gabriela;Mauritzová, Ilona</t>
  </si>
  <si>
    <t>Availability of care in patients with secondary lymphedema after breast surgery</t>
  </si>
  <si>
    <t>Hájek, Marcel;Bahbouh, Charif</t>
  </si>
  <si>
    <t>Muslimský pacient - principy diagnostiky, terapie a komunikace</t>
  </si>
  <si>
    <t>Egerová, Dana;Ubrežiová, Iveta;Nowinski, Witold;Czeglédi, Csilla;Čechurová, Lenka;Eger, Ludvík;Ircingová, Jarmila;Plevný, Miroslav;Tlučhoř, Jan;Vacek, Jiří;Mičík, Michal;Kozáková, Jana;Lančarič, Drahoslav;Savov, Radovan;Tóth, Marián;Hajós, László;Kuna Marosné, Zsuzsanna;Mikáczó, Andrea;Kollár, Peter;Varga, Erika;Nowaczyk, Grazyna;Sobczak, Anna;Fabis, Arthur;Tomczyk, Lukasz</t>
  </si>
  <si>
    <t>Entrepreneurship education Opportunities and Challenges for Universities in Visegrad Countries</t>
  </si>
  <si>
    <t>Ježek, Jiří;Nosková, Marta;Ircingová, Jarmila;Janeček, Petr</t>
  </si>
  <si>
    <t>Výzkum ekonomických efektů projektu Plzeň - Evropské hlavní město kultury 2015</t>
  </si>
  <si>
    <t>Dokoupil, Jaroslav;Novotná, Marie;Preis, Jiří</t>
  </si>
  <si>
    <t>Management inovací v Plzeňském kraji a srovnání se sousedními bavorskými regiony</t>
  </si>
  <si>
    <t>Valach, Petr;Benešová, Daniela;Salcman, Václav;Schulz, Henry</t>
  </si>
  <si>
    <t>Děti v pohybu : výzkumná studie v rámci mezinárodního projektu Comenius</t>
  </si>
  <si>
    <t>Váně, Jan;Kalvas, František</t>
  </si>
  <si>
    <t>Analýza dlouhodobého dopadu projektu EHMK2015 na obyvatele města a jejich recepci pozice kultury v každodenním životě</t>
  </si>
  <si>
    <t>Zmapování potřeb, spokojenosti a očekávání, včetně predikce vývoje v oblasti sociálních služeb v Plzni</t>
  </si>
  <si>
    <t>Baumann, Winfried;Matušková, Lenka</t>
  </si>
  <si>
    <t>Pilsen 2015. Europas Kulturhauptstadt in tschechisch-deutscher Nachbarschaft.</t>
  </si>
  <si>
    <t>Valeš, Václav;Bejvančická, Alexandra</t>
  </si>
  <si>
    <t>České státní právo církevní 1. Dějiny</t>
  </si>
  <si>
    <t>Janečková, Eva</t>
  </si>
  <si>
    <t>Novináři "aktivistické sedmičky" před Národním soudem</t>
  </si>
  <si>
    <t>Akciová společnost</t>
  </si>
  <si>
    <t>Adamová, Karolina;Lojek, Antonín</t>
  </si>
  <si>
    <t>Defining the Term and Content Nation (A Necessary Condition for Understanding the Terms "Nationality" and "National Minority")</t>
  </si>
  <si>
    <t>Význam materiální právní moci a rei iudicatae v právu správním</t>
  </si>
  <si>
    <t>Forejtová, Monika</t>
  </si>
  <si>
    <t>Right to a Fair Trial in Asylum Procedures</t>
  </si>
  <si>
    <t>Pauly, Jan</t>
  </si>
  <si>
    <t>Teoretické a legislativní základy cenných papírů</t>
  </si>
  <si>
    <t>Wolfová, Jitka;Štika, Martin</t>
  </si>
  <si>
    <t>Soudní exekuce</t>
  </si>
  <si>
    <t>Valeš, Václav</t>
  </si>
  <si>
    <t>Bavorské dějiny státu a práva</t>
  </si>
  <si>
    <t>Malast, Jan</t>
  </si>
  <si>
    <t>Teoretická východiska obecní samosprávy v České republice</t>
  </si>
  <si>
    <t>Human Dignity in European Perspective and the Proportionality Principle</t>
  </si>
  <si>
    <t>Knoll, Vilém</t>
  </si>
  <si>
    <t>Die ältesten Stadtbücher und die Anfänge der Stadtkanzlei in Eger (Cheb)</t>
  </si>
  <si>
    <t>Ratislavová, Kateřina</t>
  </si>
  <si>
    <t>Perinatální paliativní péče</t>
  </si>
  <si>
    <t>Toušek, Ladislav;Brendzová, Alica;Kupka, Petr;Walach, Václav;Tvrdá, Kateřina;Vanková, Klára;Lupták, Ľubomír;Lupták Burzová, Petra;Plachý, Ondřej</t>
  </si>
  <si>
    <t>Viktimizace v kontextu sociálního vyloučení</t>
  </si>
  <si>
    <t>Preusz, Michal;Vařeka, Pavel;Orna, Jiří</t>
  </si>
  <si>
    <t>Archeologie třicetileté války v západních Čechách</t>
  </si>
  <si>
    <t>"Rebelie" v Novém Strašecí L. P. 1615</t>
  </si>
  <si>
    <t>Tod, Krankheit und Beerdigung in Michel Stüelers Gedenkbuch (1629-1649)</t>
  </si>
  <si>
    <t>Morávková, Naděžda</t>
  </si>
  <si>
    <t>Plzeňan Kamil Krofta</t>
  </si>
  <si>
    <t>The Emergence of a Modern Plilsen and Struggle of the Czech National Party for the National Emancipation of the Czech Majority in Pilsen in the latter Half of the 19th Century, using the Krofta Family as an Example</t>
  </si>
  <si>
    <t>Zemědělský výzkum, spol. s r.o.</t>
  </si>
  <si>
    <t>Vejražka, Karel;Holý, Kamil;Procházka, Pavel;Vavera, Radek</t>
  </si>
  <si>
    <t>Technologie integrované produkce chmele ve vysoké konstrukci</t>
  </si>
  <si>
    <t>Skládanka, J.;Knotová, Daniela;Mikyska, F.;Pelikán, Jan;Adam, V.;Dohnal, V.;Konečná, Klára;Balabánová, M.;Hodulíková, L.;Horký, P.;Mlejnková, V.</t>
  </si>
  <si>
    <t>Knotová, Daniela;Mlejnková, V.;Pelikán, Jan;Skládanka, J.;Vymyslický, Tomáš;Balabánová, M.;Hodulíková, L.</t>
  </si>
  <si>
    <t>Pěstování vybraných jednoletých jetelovin s ohledem na kvalitu píce a silážování</t>
  </si>
  <si>
    <t>Hofbauer, Jan;Pelikán, Jan;Vejražka, Karel</t>
  </si>
  <si>
    <t>Právní ochrana krmný sléz  HOLINA (Malva verticillata)</t>
  </si>
  <si>
    <t>Právní ochrana  cizrna beraní OLGA  (Cicer arietinum)</t>
  </si>
  <si>
    <t>Seidenglanz, Marek;Poslušná, Jana;Kolařík, Pavel;Rotrekl, Jiří;Hrudová, Eva;Tóth, Pavel;Havel, Jiří;Plachká, Eva</t>
  </si>
  <si>
    <t>Výsledky testování citlivosti blýskáčků (Meligethes spp.) na pyretroid cypermethrin v roce 2016</t>
  </si>
  <si>
    <t>Výsledky testování citlivosti blýskáčků (Meligethes spp.) na organofosfát chlorpyrifos-ethyl v roce 2016</t>
  </si>
  <si>
    <t>Pelikán, Jan;Knotová, Daniela</t>
  </si>
  <si>
    <t>Právní ochrana jetel horský GURU</t>
  </si>
  <si>
    <t>Hofbauer, Jan;Vejražka, Karel</t>
  </si>
  <si>
    <t>Právní ochrana úročník lékařský IVAN</t>
  </si>
  <si>
    <t>Právní ochrana  jetel alpinský ALPIN</t>
  </si>
  <si>
    <t>Vliv zapravení organické hmoty na půdní vlastnosti  a snížení vodní eroze</t>
  </si>
  <si>
    <t>Badalíková, Barbora;Novotná, Jaroslava</t>
  </si>
  <si>
    <t>Sledování půdních vlastností při protierozní ochraně půdy a při aplikaci digestátu</t>
  </si>
  <si>
    <t>Kolařík, Pavel</t>
  </si>
  <si>
    <t>Ztech ověřená technologie - rozšíření registrace přípravku Corum</t>
  </si>
  <si>
    <t>Ztech ověřená technologie - rozšíření registrace přípravku Bandur</t>
  </si>
  <si>
    <t>Ztech ověřená technologie - rozšíření registrace přípravku Agil</t>
  </si>
  <si>
    <t>Ztech ověřená technologie - rozšíření registrace přípravku Refine 50 SX</t>
  </si>
  <si>
    <t>Lang, Jaroslav;Vejražka, Karel</t>
  </si>
  <si>
    <t>Jednoletá osivová směs meziplodin pro pozdnější výsevy a lokality s nedostatkem srážek do lesních, okrasných a ovocných školek</t>
  </si>
  <si>
    <t>Vymyslický, Tomáš;Knotová, Daniela;Badalíková, Barbora;Novotná, Jaroslava;Mastný, Martin</t>
  </si>
  <si>
    <t>Osivová směs pro hráze na sešlapávaná stanoviště</t>
  </si>
  <si>
    <t>Nedělník, Jan;Řepková, Jana;Jakešová, Hana;Ištvánek, Jan</t>
  </si>
  <si>
    <t>Vejražka, Karel;Holý, Kamil;Kudrna, Tomáš;Křivánek, Jindřich</t>
  </si>
  <si>
    <t>Přípravek k optimalizaci růstu vzrůstných odrůd chmele, UV 29089</t>
  </si>
  <si>
    <t>Pelikán, Jan;Hofbauer, Jan;Knotová, Daniela</t>
  </si>
  <si>
    <t>Méně známé druhy zemědělských plodin</t>
  </si>
  <si>
    <t>Období hodnocení:</t>
  </si>
  <si>
    <t>Známka</t>
  </si>
  <si>
    <t>Označení druhu výsledku</t>
  </si>
  <si>
    <t>Popis položky</t>
  </si>
  <si>
    <t>Audiovizuální tvorba</t>
  </si>
  <si>
    <t>Odborná kniha</t>
  </si>
  <si>
    <t>Kapitola resp. kapitoly v odborné knize</t>
  </si>
  <si>
    <t>D</t>
  </si>
  <si>
    <t>Stať ve sborníku</t>
  </si>
  <si>
    <t>Uspořádání (zorganizování) výstavy (Enekrit), uspořádání (zorganizování) výstavy s kritickým katalogem (Ekrit)</t>
  </si>
  <si>
    <t>Výsledky s právní ochranou (užitný vzor, průmyslový vzor)</t>
  </si>
  <si>
    <t>Technicky realizované výsledky (prototyp, funkční vzorek)</t>
  </si>
  <si>
    <t>Poskytovatelem realizované výsledky (výsledky promítnuté do právních předpisů a norem, do směrnic a předpisů nelegislativní povahy závazných v rámci kompetence příslušeného poskytovatele)</t>
  </si>
  <si>
    <t>Článek v odborném periodiku (Jimp, Jsc a Jost)</t>
  </si>
  <si>
    <t>Uspořádání (zorganizování) konference</t>
  </si>
  <si>
    <t>Metodiky (metodiky schválené příslušným orgánem státní správy; metodiky certifikované oprávněným orgánem; metodiky a postupy akreditované oprávněným orgánem), léčebné postupy, památkové postupy, specializované mapy s odborným obsahem</t>
  </si>
  <si>
    <t>Ostatní výsledky, které nelze zařadit do žádného z výše uvedených druhů výsledku</t>
  </si>
  <si>
    <t>Patent</t>
  </si>
  <si>
    <t>Software</t>
  </si>
  <si>
    <t>Specializovaná veřejná databáze (Sdb)</t>
  </si>
  <si>
    <t>Výzkumná zpráva obsahující utajované informace (takový výsledek lze do RIV vložit pouze v případě, že zpráva obsahuje utajované informace a pole R12 = U), nebo souhrnná výzkumná zpráva</t>
  </si>
  <si>
    <t>Uspořádání (zorganizování) workshopu</t>
  </si>
  <si>
    <t>Poloprovoz, ověřená technologie, odrůda, plemeno</t>
  </si>
  <si>
    <t>(Vše)</t>
  </si>
  <si>
    <t>Segment:</t>
  </si>
  <si>
    <t>Poskytovatel:</t>
  </si>
  <si>
    <t>Vědní oblast:</t>
  </si>
  <si>
    <t>Suma</t>
  </si>
  <si>
    <t>Bazalová, Olga; Kvíčalová, M.; Válková, T.; Slabý, P.; Bartoš, P.; Netušil, R.; Tomanová, K.; Braeunig, P.; Lee, H.-J.; Šauman, Ivo; Damulewicz, Milena; Provazník, Jan; Pokorný, R.; Doležel, David; Vácha, M.</t>
  </si>
  <si>
    <t>Cryptochrome 2 mediates directional magnetoreception in cockroaches</t>
  </si>
  <si>
    <t>H19</t>
  </si>
  <si>
    <t>Perception and Objective Being: Peter Auriol on Perceptual Acts and their Objects</t>
  </si>
  <si>
    <t>Brzezniak, Z.; Ondreját, Martin; Seidler, Jan</t>
  </si>
  <si>
    <t>Invariant measures for stochastic nonlinear beam and wave equations</t>
  </si>
  <si>
    <t>Jelínek, Tomáš; Milčák, Petr</t>
  </si>
  <si>
    <t>Profily lopatkových stupňů</t>
  </si>
  <si>
    <t>Martinů, Vlastimil;Nárovcová, Jarmila;Nárovec, Václav;Kuneš, Ivan;Baláš, Martin;Machovič, Ivo;Burda, Pavel</t>
  </si>
  <si>
    <t>Speciální dlouhodobě působící hnojivo s humitanem draselným pro využití v lesním hospodářství</t>
  </si>
  <si>
    <t>Karasová, Daniela;Šebková, Alena;Volf, Jiří;Crhánová, Magdaléna;Matulová, Marta;Havlíčková, Hana;Rychlík, Ivan;Faldyna, Martin;Šišák, František</t>
  </si>
  <si>
    <t>Live attenuated strain Salmonella enterica for oral vaccination of farm animals</t>
  </si>
  <si>
    <t>Cipryan, Lukáš;Laursen, Paul;Plews, Daniel</t>
  </si>
  <si>
    <t>Cardiac autonomic response following high-intensity running work-to-rest interval manipulation</t>
  </si>
  <si>
    <t>Pánek, Tomáš;Korup, Oliver;Minár, Jozef;Hradecký, Jan</t>
  </si>
  <si>
    <t>Giant landslides and highstands of the Caspian Sea</t>
  </si>
  <si>
    <t>Dimopoulos, M.A.;Moreau, P.;Palumbo, A.;Joshua, D.;Pour, L.;Hájek, Roman;Facon, T.;Ludwig, H.;Oriol, A.;Goldschmidt, H.;Rosiňol, L.;Straub, J.;Suvorov, A.;Araujo, C.;Rimashevskaya, E.;Pika, T.;Gaidano, G.;Weisel, K.;Goranova-Marinova, V.;Schwarer, A.;Minu</t>
  </si>
  <si>
    <t>Carfilzomib and dexamethasone versus bortezomib and dexamethasone for patients with relapsed or refractory multiple myeloma (ENDEAVOR): a randomised, phase 3, open-label, multicentre study</t>
  </si>
  <si>
    <t>Ovesná, Jaroslava;Prášil, Ilja;Vítámvás, Pavel;Kosová, Klára;Janská, Anna;Svoboda, Pavel;Spiwok, V.</t>
  </si>
  <si>
    <t>Global Scale Transcriptional Profiling of Two Contrasting Barley Genotypes Exposed to Moderate Drought Conditions: Contribution of Leaves and Crowns to Water Shortage Coping Strategies</t>
  </si>
  <si>
    <t>Penzijní teorie a politika</t>
  </si>
  <si>
    <t>Carta, Mariolino;Croad, Matthew;Malpass-Evans, Richard;Jansen, Johannes Carolus;Bernardo, Paola;Clarizia, Gabriele;Friess, Karel;Lanč, Marek;McKeown, Neil B</t>
  </si>
  <si>
    <t>Triptycene Induced Enhancement of Membrane Gas Selectivity for Microporous Tröger's Base Polymers</t>
  </si>
  <si>
    <t>Šiškanova, Taťjana;Havlík, Martin;Dendisová, Marcela;Matějka, Pavel;Král, Vladimír</t>
  </si>
  <si>
    <t>Synthesis and deposition of a Troger's base polymer on the electrode surface for potentiometric detection of a neuroblastoma tumor marker metabolite</t>
  </si>
  <si>
    <t>Mráček, David;Kočí, Petr;Choi, J.-S.;Partridge, W.P.</t>
  </si>
  <si>
    <t>New operation strategy for driving the selectivity of NOx reduction to N2, NH3 or N2O during lean/rich cycling of a lean NOx trap catalyst</t>
  </si>
  <si>
    <t>Pilnáček, Kryštof;Vopička, Ondřej;Lanč, Marek;Dendisová, Marcela;Zgažar, Miroslav;Budd, Peter M.;Carta, Mariolino;Malpass-Evans, Richard;McKeown, Neil B.;Friess, Karel</t>
  </si>
  <si>
    <t>Aging of polymers of intrinsic microporosity tracked by methanol vapour permeation</t>
  </si>
  <si>
    <t>Kolek, Jan;Sedlář, Karel;Provazník, Ivo;Patáková, Petra</t>
  </si>
  <si>
    <t>Dam and Dcm methylations prevent gene transfer into Clostridium pasteurianum NRRL B-598: development of methods for electrotransformation, conjugation, and sonoporation</t>
  </si>
  <si>
    <t>Rubert Bassedas, Josep Vicent;Lacina, Ondřej;Stránská, Milena;Hajšlová, Jana</t>
  </si>
  <si>
    <t>Saffron authentication based on liquid chromatography high resolution tandem mass spectrometry and multivariate data analysis</t>
  </si>
  <si>
    <t>Pulkrabová, Jana;Stupák, Michal;Švarcová, Andrea;Rossner, Pavel;Rossnerová, Andrea;Ambrož, Antonín;Šrám, Radim;Hajšlová, Jana</t>
  </si>
  <si>
    <t>Relationship between atmospheric pollution in the residential area and concentrations of polycyclic aromatic hydrocarbons (PAHs) in human breast milk</t>
  </si>
  <si>
    <t>Sofer, Zdeněk;Sedmidubský, David;Huber, Štěpán;Luxa, Jan;Bouša, Daniel;Boothroyd, Chris;Pumera, Martin</t>
  </si>
  <si>
    <t>Layered Black Phosphorus: Strongly Anisotropic Magnetic, Electronic, and Electron-Transfer Properties</t>
  </si>
  <si>
    <t>Slavík, Petr;Kohout, Michal;Böhm, Stanislav;Eigner, Václav;Lhoták, Pavel</t>
  </si>
  <si>
    <t>Synthesis of inherently chiral calixarenes via direct mercuration of the partial cone conformation</t>
  </si>
  <si>
    <t>Havrlant, Jan;Böhm, Ondřej;Šolc, Jakub;Talich, Milan;Soukup, Lubomír;Antoš, Filip;Glöckner, M.;Závrská, M.</t>
  </si>
  <si>
    <t>Expertní systém monitoringu deformací rizikových objektů a lokalit - Modul IBIS-S</t>
  </si>
  <si>
    <t>Nožina, Miroslav;Kraus, Filip</t>
  </si>
  <si>
    <t>Bosses, Soldiers and Rice Grains. Vietnamese Criminal Networks and Criminal Activities in the Czech Republic</t>
  </si>
  <si>
    <t>S kým se přel biskup Ondřej? K meandrům v právní krajině Čech na počátku 13. století na základě 'známého' příběhu</t>
  </si>
  <si>
    <t>Matys Grygar, Tomáš;Elznicová, Jitka;Kiss, Tímea;SmithHugh, Hugh</t>
  </si>
  <si>
    <t>Using sedimentary archives to reconstruct pollution history and sediment provenance: The Ohře River, Czech Republic</t>
  </si>
  <si>
    <t>Novotný, David</t>
  </si>
  <si>
    <t>Methodology of the wing full scale strength test of the L 410 NG aircraft - first stage</t>
  </si>
  <si>
    <t>Slámová Bartošová, Kateřina</t>
  </si>
  <si>
    <t>Člověk ve světle slova. Divadlo U stolu 1989-2016</t>
  </si>
  <si>
    <t>Hladík, Jakub</t>
  </si>
  <si>
    <t>Assessing Multicultural Competence of Helping-Profession Students</t>
  </si>
  <si>
    <t>Drábek, Pavel;Holubová, Gabriela</t>
  </si>
  <si>
    <t>Positive and negative solutions of one-dimensional beam equation</t>
  </si>
  <si>
    <t>Vlček, Jaroslav;Belosludtsev, Alexandr;Rezek, Jiří;Houška, Jiří;Čapek, Jiří;Čerstvý, Radomír;Haviar, Stanislav</t>
  </si>
  <si>
    <t>High-rate reactive high-power impulse magnetron sputtering of hard and optically transparent HfO2 films</t>
  </si>
  <si>
    <t>Nguyen, Vu-Hieu;Rohan, Eduard;Naili, Salah</t>
  </si>
  <si>
    <t>Multiscale simulation of acoustic waves in homogenized heterogeneous porous media with low and high permeability contrasts</t>
  </si>
  <si>
    <t>Drabik, Dušan;Ciaian, Pavel;Pokrivčák, Ján</t>
  </si>
  <si>
    <t>The effect of ethanol policies on the vertical price transmission in corn and food markets</t>
  </si>
  <si>
    <t>Paidar, Martin;Fateev, Vladimir;Bouzek, Karel</t>
  </si>
  <si>
    <t>Membrane electrolysis-History, current status and perspective</t>
  </si>
  <si>
    <t>Doušová, Barbora;Buzek, F.;Lhotka, Miloslav;Krejčová, Soňa;Boubínová, Radka</t>
  </si>
  <si>
    <t>Leaching effect on arsenic mobility in agricultural soils</t>
  </si>
  <si>
    <t>Neveselý, Tomáš;Svobodová, Eva;Chudoba, Josef;Sikorski, Marek;Cibulka, Radek</t>
  </si>
  <si>
    <t>Efficient metal-free aerobic photooxidation of sulfides to sulfoxides mediated by a vitamin B2 derivative and visible light</t>
  </si>
  <si>
    <t>Červený, Daniel;Turek, Jan;Grabic, Roman;Golovko, Oksana;Koba, Olga;Fedorova, Ganna;Grabicová, Kateřina;Žlábek, Vladimír;Randák, Tomáš</t>
  </si>
  <si>
    <t>Young-of-the-year fish as a prospective bioindicator for aquatic environmental contamination monitoring</t>
  </si>
  <si>
    <t>Ekrt, Libor;Koutecký, Petr</t>
  </si>
  <si>
    <t>Between sexual and apomictic: unexpectedly variable sporogenesis and production of viable polyhaploids in the pentaploid fern of the Dryopteris affinis agg. (Dryopteridaceae)</t>
  </si>
  <si>
    <t>Předota, Milan;Machesky, Michael L.;Wesolowski, David J.</t>
  </si>
  <si>
    <t>Molecular Origins of the Zeta Potential</t>
  </si>
  <si>
    <t>Perez Carmona, Carlos;De Bello, Francesco;Mason, Norman W. H.;Lepš, Jan</t>
  </si>
  <si>
    <t>Traits Without Borders: Integrating Functional Diversity Across Scales</t>
  </si>
  <si>
    <t>Čapek, Petr;Kotas, Petr;Manzoni, Stefano;Šantrůčková, Hana</t>
  </si>
  <si>
    <t>Drivers of phosphorus limitation across soil microbial communities</t>
  </si>
  <si>
    <t>Černý, Jiří;Bozikova, Paulina;Schneider, Bohdan</t>
  </si>
  <si>
    <t>DNATCO: assignment of DNA conformers at dnatco.org</t>
  </si>
  <si>
    <t>Lapped scarf joints for reconstruction of historical structures</t>
  </si>
  <si>
    <t>Krupař, Vratislav;Eastwood, J. P.;Krupařová, Oksana;Santolík, Ondřej;Souček, Jan;Magdalenic, J.;Vourlidas, A.;Maksimovic, M.;Bonnin, X.;Bothmer, V.;Mrotzek, N.;Pluta, A.;Barnes, D.;Davies, J. A.;Oliveros, J.C.M.;Bale, S. D.</t>
  </si>
  <si>
    <t>An analysis of interplanetary solar radio emissions associated with a coronal mass ejection</t>
  </si>
  <si>
    <t>Wadley, P.;Howells, B.;Železny, J.;Andrews, C.;Hills, V.;Campion, R. P.;Novák, Vít;Olejník, Kamil;Maccherozzi, F.;Dhesi, S.S.;Martin, S.Y.;Wagner, T.;Wunderlich, Joerg;Freimuth, F.;Mokrousov, Y.;Kuneš, Jan;Chauhan, J.S.;Grzybowski, M.J.;Rushforth, A.W.;Ed</t>
  </si>
  <si>
    <t>Electrical switching of an antiferromagnet</t>
  </si>
  <si>
    <t>Kocić, N.;Liu, X.;Chen, S.;Decurtins, S.;Krejčí, Ondřej;Jelínek, Pavel;Repp, J.;Liu, S.</t>
  </si>
  <si>
    <t>Control of reactivity and regioselectivity for on-surface dehydrogenative aryl-aryl bond formation</t>
  </si>
  <si>
    <t>Sedmák, P.;Pilch, Jan;Heller, Luděk;Kopeček, Jaromír;Wright, J.;Sedlák, Petr;Frost, Miroslav;Šittner, Petr</t>
  </si>
  <si>
    <t>Grain-resolved analysis of localized deformation in nickel-titanium wire under tensile load</t>
  </si>
  <si>
    <t>Hlinka, Jiří;Přívratská, J.;Ondrejkovič, Petr;Janovec, Václav</t>
  </si>
  <si>
    <t>Symmetry guide to ferroaxial transitions</t>
  </si>
  <si>
    <t>Ashcheulov, Petr;Škoda, R.;Škarohlíd, J.;Taylor, Andrew;Fendrych, František;Kratochvílová, Irena</t>
  </si>
  <si>
    <t>Layer protecting the surface of zirconium used in nuclear reactors</t>
  </si>
  <si>
    <t>Ciricosta, O.;Vinko, S.M.;Barbrel, B.;Rackstraw, D.S.;Preston, T.R.;Burian, Tomáš;Chalupský, Jaromír;Cho, B.I.;Chung, H.-K.;Dakovski, G.L.;Engelhorn, K.;Hájková, Věra;Heimann, P.;Holmes, M.;Juha, Libor;Krzywinski, J.;Lee, R. W.;Toleikis, S.;Turner, J.J.;Z</t>
  </si>
  <si>
    <t>Measurements of continuum lowering in solid-density plasmas created from elements and compounds</t>
  </si>
  <si>
    <t>Hapala, Prokop;Švec, Martin;Stetsovych, Oleksandr;van der Heijden, N.J.;Ondráček, Martin;van der Lit, J.;Mutombo, Pingo;Swart, I.;Jelínek, Pavel</t>
  </si>
  <si>
    <t>Mapping the electrostatic force field of single molecules from high-resolution scanning probe images</t>
  </si>
  <si>
    <t>Jungwirth, Tomáš;Martí, Xavier;Wadley, P.;Wunderlich, Joerg</t>
  </si>
  <si>
    <t>Antiferromagnetic spintronics</t>
  </si>
  <si>
    <t>Gomonay, O.;Jungwirth, Tomáš;Sinova, Jairo</t>
  </si>
  <si>
    <t>High antiferromagnetic domain wall velocity induced by Néel spin-orbit torques</t>
  </si>
  <si>
    <t>Kriegner, D.;Výborný, Karel;Olejník, Kamil;Reichlová, Helena;Novák, Vít;Martí, Xavier;Gazquez, J.;Saidl, V.;Němec, P.;Volobuev, V.V.;Springholz, G.;Holý, V.;Jungwirth, Tomáš</t>
  </si>
  <si>
    <t>Multiple-stable anisotropic magnetoresistance memory in antiferromagnetic MnTe</t>
  </si>
  <si>
    <t>Varga, Marián;Ižák, Tibor;Vretenár, V.;Kozak, Halyna;Holovský, Jakub;Artemenko, Anna;Hulman, M.;Skákalová, V.;Lee, D. S.;Kromka, Alexander</t>
  </si>
  <si>
    <t>Diamond/carbon nanotube composites: Raman, FTIR and XPS spectroscopic studies</t>
  </si>
  <si>
    <t>Aaboud, M.;Aad, G.;Abbott, B.;Chudoba, Jiří;Havránek, Miroslav;Hejbal, Jiří;Jakoubek, Tomáš;Kepka, Oldřich;Kupčo, Alexander;Kůs, Vlastimil;Lokajíček, Miloš;Lysák, Roman;Marčišovský, Michal;Mikeštíková, Marcela;Němeček, Stanislav;Penc, Ondřej;Šícho, Petr;S</t>
  </si>
  <si>
    <t>Charged-particle distributions at low transverse momentum in s =13 TeV pp interactions measured with the ATLAS detector at the LHC</t>
  </si>
  <si>
    <t>Novák, Ondřej;Turčičová, Hana;Smrž, Martin;Miura, Taisuke;Endo, Akira;Mocek, Tomáš</t>
  </si>
  <si>
    <t>Picosecond green and deep ultraviolet pulses generated by a high-power 100 kHz thin-disk laser</t>
  </si>
  <si>
    <t>Banerjee, S.;Mason, P.D.;Ertel, K.;Phillips, P.J.;De Vido, M.;Chekhlov, O.;Divoký, Martin;Pilař, Jan;Smith, J.;Butcher, T.;Lintern, A.;Tomlinson, S.;Shaikh, W.;Hooker, Ch.;Lucianetti, Antonio;Hernandez-Gomez, C.;Mocek, Tomáš;Edwards, Ch.;Collier, J.L.</t>
  </si>
  <si>
    <t>100 J-level nanosecond pulsed diode pumped solid state laser</t>
  </si>
  <si>
    <t>Levy, Yoann;Derrien, Thibault;Bulgakova, Nadezhda M.;Gurevich, E.L.;Mocek, Tomáš</t>
  </si>
  <si>
    <t>Relaxation dynamics of femtosecond-laser-induced temperature modulation on the surfaces of metals and semiconductors</t>
  </si>
  <si>
    <t>Jirka, Martin;Klimo, Ondřej;Bulanov, S.V.;Esirkepov, T.Z.;Gelfer, E.;Bulanov, S.S.;Weber, Stefan A.;Korn, Georg</t>
  </si>
  <si>
    <t>Electron dynamics and gamma and e-e+ production by colliding laser pulses</t>
  </si>
  <si>
    <t>Lancia, L.;Giribono, A.;Vassura, L.;Chiaramello, M.;Riconda, C.;Weber, Stefan A.;Castan, A.;Chatelain, A.;Frank, A.;Gangolf, T.;Quinn, M.N.;Fuchs, J.;Marqués, J.-R.</t>
  </si>
  <si>
    <t>Signatures of the self-similar regime of strongly coupled stimulated brillouin scattering for efficient short laser pulse amplification</t>
  </si>
  <si>
    <t>Bednyakov, Petr;Sluka, T.;Tagantsev, A.;Damjanovic, D.;Setter, N.</t>
  </si>
  <si>
    <t>Free-carrier-compensated charged domain walls produced with super-bandgap illumination in insulating ferroelectrics</t>
  </si>
  <si>
    <t>Mirza, M. Inam;Bulgakova, Nadezhda M.;Tomáštík, J.;Michálek, Václav;Haderka, O.;Fekete, Ladislav;Mocek, Tomáš</t>
  </si>
  <si>
    <t>Ultrashort pulse laser ablation of dielectrics: thresholds, mechanisms, role of breakdown</t>
  </si>
  <si>
    <t>Margarone, Daniele;Velyhan, Andriy;Dostál, Jan;Ullschmied, Jiří;Perin, J.P.;Chatain, D.;Garcia, S.;Bonnay, P.;Pisarczyk, T.;Dudžák, Roman;Rosinski, M.;Krása, Josef;Giuffrida, Lorenzo;Prokůpek, Jan;Scuderi, Valentina;Pšikal, Jan;Kucharik, M.;De Marco, Mass</t>
  </si>
  <si>
    <t>Proton acceleration driven by a nanosecond laser from a cryogenic thin solid-hydrogen ribbon</t>
  </si>
  <si>
    <t>Batysta, František;Antipenkov, Roman;Novák, Jakub;Green, Jonathan T.;Naylon, Jack A.;Horáček, Jakub;Horáček, Martin;Hubka, Zbyněk;Boge, Robert;Mazanec, Tomáš;Himmel, Bedřich;Bakule, Pavel;Rus, Bedřich</t>
  </si>
  <si>
    <t>Broadband OPCPA system with 11 mJ output at 1 kHz, compressible to 12 fs</t>
  </si>
  <si>
    <t>Novák, Jakub;Green, Jonathan T.;Metzger, T.;Mazanec, Tomáš;Himmel, Bedřich;Horáček, Martin;Hubka, Zbyněk;Boge, Robert;Antipenkov, Roman;Batysta, František;Naylon, Jack A.;Bakule, Pavel;Rus, Bedřich</t>
  </si>
  <si>
    <t>Thin disk amplifier-based 40 mJ, 1 kHz, picosecond laser at 515 nm</t>
  </si>
  <si>
    <t>Aab, A.;Abreu, P.;Aglietta, M.;Blažek, Jiří;Boháčová, Martina;Chudoba, Jiří;Ebr, Jan;Mandát, Dušan;Nečesal, Petr;Palatka, Miroslav;Pech, Miroslav;Prouza, Michael;Řídký, Jan;Schovánek, Petr;Trávníček, Petr;Vícha, Jakub</t>
  </si>
  <si>
    <t>Testing hadronic interactions at ultrahigh energies with air showers measured by the Pierre Auger Observatory</t>
  </si>
  <si>
    <t>Stuckelberger, J.;Nogay, G.;Wyss, P.;Jeangros, Q.;Allebe, Ch.;Debrot, F.;Niquille, X.;Ledinský, Martin;Fejfar, Antonín;Despeisse, M.;Haug, F.J.;Löper, P.;Ballif, C.</t>
  </si>
  <si>
    <t>Passivating electron contact based on highly crystalline nanostructured silicon oxide layers for silicon solar cells</t>
  </si>
  <si>
    <t>Aab, A.;Abreu, P.;Aglietta, M.;Blažek, Jiří;Boháčová, Martina;Chudoba, Jiří;Ebr, Jan;Mandát, Dušan;Palatka, Miroslav;Pech, Miroslav;Prouza, Michael;Řídký, Jan;Schovánek, Petr;Trávníček, Petr;Vícha, Jakub</t>
  </si>
  <si>
    <t>Evidence for a mixed mass composition at the ´ankle´ in the cosmic-ray spectrum</t>
  </si>
  <si>
    <t>On board a raft or boat in the retrovirus sea</t>
  </si>
  <si>
    <t>Láníková, Lucie;Babošová, Oľga;Swierczek, S.;Wang, L.;Wheeler, D.A.;Divoky, V.;Kořínek, Vladimír;Prchal, J.T.</t>
  </si>
  <si>
    <t>Coexistence of gain-of-function JAK2 germ line mutations with JAK2(V617F) in polycythemia vera</t>
  </si>
  <si>
    <t>Svoboda, Ondřej;Stachura, D.L.;Machoňová, Olga;Zon, L.I.;Traver, D.;Bartůněk, Petr</t>
  </si>
  <si>
    <t>Ex vivo tools for the clonal analysis of zebrafish hematopoiesis</t>
  </si>
  <si>
    <t>Panel monoklonálních protilátek anti-GCP2 pro diagnostiku nádorových onemocnění</t>
  </si>
  <si>
    <t>Der Umgang mit den beschlagnahmten Kunstwerken aus Schlössern des ehemaligen Herrscherhauses Habsburg-Lothringen. Ein Dilemma für die junge Tschechoslowakische Republik nach 1918</t>
  </si>
  <si>
    <t>Winter, Tomáš</t>
  </si>
  <si>
    <t>A Fascination with Folk Art. Modernism and the Avant-Garde in Munich, Prague and Moscow around 1913</t>
  </si>
  <si>
    <t>Ptáčková, Jarmila</t>
  </si>
  <si>
    <t>Urbanisierung im Naturschutzgebiet der Drei Flussquellen in Qinghai: Die Sesshaftigkeit tibetischer Hirten als Folge von Umweltschutz- und Entwicklungsmaßnahmen</t>
  </si>
  <si>
    <t>Lehocká, D.;Klich, Jiří;Foldyna, Josef;Hloch, Sergej;Królczyk, J. B.;Cárach, J.;Krolczyk, G.</t>
  </si>
  <si>
    <t>Copper alloys disintegration using pulsating water jet</t>
  </si>
  <si>
    <t>Chlupová, Alice;Heczko, Milan;Obrtlík, Karel;Polák, Jaroslav;Roupcová, Pavla;Beran, Přemysl;Kruml, Tomáš</t>
  </si>
  <si>
    <t>Mechanical properties of high niobium TiAl alloys doped with Mo and C</t>
  </si>
  <si>
    <t>Gröger, Roman;Marchand, B.;Lookman, T.</t>
  </si>
  <si>
    <t>Dislocations via incompatibilities in phase-field models of microstructure evolution</t>
  </si>
  <si>
    <t>Svoboda, Jiří;Fratzl, P.;Zickler, G. A.;Fischer, F. D.</t>
  </si>
  <si>
    <t>A new treatment of transient grain growth</t>
  </si>
  <si>
    <t>Hlaváček, Antonín;Farka, Z.;Hubner, M.;Hornakova, V.;Nemecek, D.;Niessner, R.;Skladal, P.;Knopp, D.;Gorris, H H.</t>
  </si>
  <si>
    <t>Competitive upconversion-linked immunosorbent assay for thensensitive detection of Diclofenac</t>
  </si>
  <si>
    <t>Biofyzikální ústav AV ČR, v. v. i.</t>
  </si>
  <si>
    <t>Krepl, Miroslav;Clery, A.;Blatter, M.;Allain, F.H.T.;Šponer, Jiří</t>
  </si>
  <si>
    <t>Synergy between NMR measurements and MD simulations of protein/RNA complexes: application to the RRMs, the most common RNA recognition motifs</t>
  </si>
  <si>
    <t>Bartoš, Vojtěch;Bauer, Michal;Chytilová, Julie;Matějka, Filip</t>
  </si>
  <si>
    <t>Attention discrimination: theory and field experiments with monitoring information acquisition</t>
  </si>
  <si>
    <t>Matějka, Filip</t>
  </si>
  <si>
    <t>Rationally inattentive seller: sales and discrete pricing</t>
  </si>
  <si>
    <t>Steiner, Jakub;Stewart, C.</t>
  </si>
  <si>
    <t>Perceiving prospects properly</t>
  </si>
  <si>
    <t>Predátorské časopisy ve Scopusu</t>
  </si>
  <si>
    <t>Mika, Pavel;Szarzec, J.;Sivertsen, G.</t>
  </si>
  <si>
    <t>Data quality and consistency in Scopus and Web of Science inntheir indexing of Czech Journals</t>
  </si>
  <si>
    <t>Němeček, Jan;Kuklík, J.;Němečková, D.</t>
  </si>
  <si>
    <t>Československá zahraniční politika v roce 1943. Sv. 1 (1. 1. – 31. 7. 1943)</t>
  </si>
  <si>
    <t>González, Alejandra Pilar Rendina;Chrtek, Jindřich;Dobrev, Petre;Dumalasová, Veronika;Fehrer, Judith;Mráz, Patrik;Latzel, Vít</t>
  </si>
  <si>
    <t>Stress-induced memory alters growth of clonal offspring of white clover (Trifolium repens)</t>
  </si>
  <si>
    <t>Fyzické násilí, státní autorita a trestní právo v českých zemích 1918–1923</t>
  </si>
  <si>
    <t>Kvaček, R.;Tomeš, Josef;Vašek, Richard;Horák, Pavel;Klečacký, Martin</t>
  </si>
  <si>
    <t>František Ježek: Mnichovská krize. Memoárové poznámky na okraj tragických dnů utrpení a hanby</t>
  </si>
  <si>
    <t>Exploiting Victory, Sinking into Defeat: Uniformed Violence in the Creation of the New Order in Czechoslovakia and Austria, 1918–1922</t>
  </si>
  <si>
    <t>Functional, symbolic or ritual? On several tools from the furnishing of aristocratic burials in eponymous Vendel, Sweden</t>
  </si>
  <si>
    <t>Černý, Viktor;Čížková, M.;Poloni, E. S.;Al-Meeri, A.;Mulligan, C. J.</t>
  </si>
  <si>
    <t>Comprehensive view of the population history of Arabia as inferred by mtDNA variation</t>
  </si>
  <si>
    <t>Demján, P.;Dreslerová, Dagmar</t>
  </si>
  <si>
    <t>Modelling distribution of archaeological settlement evidence based on heterogeneous spatial and temporal data</t>
  </si>
  <si>
    <t>Perná, Ivana;Hanzlíček, Tomáš</t>
  </si>
  <si>
    <t>The setting time of a clay-slag geopolymer matrix: the influence of blast-furnace-slag addition and the mixing method</t>
  </si>
  <si>
    <t>Bičáková, Olga;Straka, Pavel</t>
  </si>
  <si>
    <t>Co-pyrolysis of waste tire/coal mixtures for smokeless fuel, maltenes and hydrogen-rich gas production</t>
  </si>
  <si>
    <t>Pánek, T.;Klimeš, Jan</t>
  </si>
  <si>
    <t>Temporal behavior of deep-seated gravitational slope deformations: A review</t>
  </si>
  <si>
    <t>Sýkorová, Ivana;Kříbek, B.;Havelcová, Martina;Machovič, Vladimír;Špaldoňová, Alexandra;Lapčák, L.;Knésl, I.;Blažek, Jaroslav</t>
  </si>
  <si>
    <t>Radiation- and self-ignition induced alterations of Permian uraniferous coal from the abandoned Novátor mine waste dump (Czech Republic)</t>
  </si>
  <si>
    <t>Koška, Pavel;Peterka, Pavel;Aubrecht, Jan;Podrazký, Ondřej;Todorov, Filip;Becker, M.;Baravets, Yauhen;Honzátko, Pavel;Kašík, Ivan</t>
  </si>
  <si>
    <t>Enhanced pump absorption efficiency in coiled and twisted double-clad thulium-doped fibers</t>
  </si>
  <si>
    <t>Vaisocherová-Lísalová, Hana;Víšová, Ivana;Ermini, Maria Laura;Špringer, Tomáš;Chadtová Song, Xue;Mrázek, Jan;Lamačová, Josefína;Lynn, Nicholas Scott;Šedivák, P.;Homola, Jiří</t>
  </si>
  <si>
    <t>Low-fouling surface plasmon resonance biosensor for multi-step detection of foodborne bacterial pathogens in complex food samples</t>
  </si>
  <si>
    <t>Špačková, Barbora;Wróbel, Piotr;Bocková, Markéta;Homola, Jiří</t>
  </si>
  <si>
    <t>Optical Biosensors Based on Plasmonic Nanostructures: A Review</t>
  </si>
  <si>
    <t>Černohorský, Ondřej;Grym, Jan;Yatskiv, Roman;Pham, V. H.;Dickerson, J.H.</t>
  </si>
  <si>
    <t>Insight into Nanoparticle Charging Mechanism in Nonpolar Solvents To Control the Formation of Pt Nanoparticle Monolayers by Electrophoretic Deposition</t>
  </si>
  <si>
    <t>Krmíček, Lukáš;Romer, R. L.;Ulrych, Jaromír;Glodny, J.;Prelevič, D.</t>
  </si>
  <si>
    <t>Petrogenesis of orogenic lamproites of the Bohemian Massif: Sr-Nd-Pb-Li isotope constraints for Variscan enrichment of ultra-depleted mantle domains</t>
  </si>
  <si>
    <t>Jonášová, Šárka;Ackerman, Lukáš;Žák, Karel;Skála, Roman;Ďurišová, Jana;Deutsch, A.;Magna, T.</t>
  </si>
  <si>
    <t>Geochemistry of impact glasses and target rocks from the Zhamanshin impact structure, Kazakhstan: Implications for mixing of target and impactor matter</t>
  </si>
  <si>
    <t>Vyklický, Vojtěch;Smejkalová, Tereza;Krausová, Barbora;Balík, Aleš;Kořínek, Miloslav;Borovská, Jiřina;Horák, Martin;Chvojková, Markéta;Kletečková, Lenka;Valeš, Karel;Černý, Jiří;Nekardová, Michaela;Chodounská, Hana;Kudová, Eva;Vyklický ml., Ladislav</t>
  </si>
  <si>
    <t>Preferential Inhibition of Tonically over Phasically Activated NMDA Receptors by Pregnane Derivatives</t>
  </si>
  <si>
    <t>Kuda, Ondřej;Březinová, Marie;Rombaldová, Martina;Slavíková, Barbora;Pošta, Martin;Beier, Petr;Janovská, Petra;Veleba, J.;Kopecký Jr., J.;Kudová, Eva;Pelikánová, T.;Kopecký, Jan</t>
  </si>
  <si>
    <t>Docosahexaenoic Acid–Derived Fatty Acid Esters of Hydroxy Fatty Acids (FAHFAs) With Anti-inflammatory Properties</t>
  </si>
  <si>
    <t>Clark, D.;Spurný, Pavel;Wiegert, P.;Brown, P.;Borovička, Jiří;Tagliaferri, E.;Shrbený, Lukáš</t>
  </si>
  <si>
    <t>Impact Detections Of Temporarily Captured Natural Satellites</t>
  </si>
  <si>
    <t>Izotov, Y.I.;Orlitová, Ivana;Schaerer, D.;Thuan, T.X.;Verhamme, A.;Guseva, N.G.;Worseck, G.</t>
  </si>
  <si>
    <t>Eight per cent leakage of Lyman continuum photons from a compact, star-forming dwarf galaxy.</t>
  </si>
  <si>
    <t>Trova, Audrey;Karas, Vladimír;Slaný, P.;Kovář, J.</t>
  </si>
  <si>
    <t>Electrically Charged Matter in Permanent Rotation around Magnetized Black Holes: A Toy Model for Self-gravitating Fluid Tori</t>
  </si>
  <si>
    <t>Martinková, Patrícia;Leder, O.;Drabinová, Adéla</t>
  </si>
  <si>
    <t>Test and Item Analysis Version 0.2</t>
  </si>
  <si>
    <t>Baruník, Jozef;Malinská, B.</t>
  </si>
  <si>
    <t>Forecasting the term structure of crude oil futures prices with neural networks</t>
  </si>
  <si>
    <t>Studený, Milan;Kroupa, Tomáš</t>
  </si>
  <si>
    <t>Core-based criterion for extreme supermodular functions</t>
  </si>
  <si>
    <t>Plíhal, Jiří;Machan, J.;Nedoma, P.;Kudrna, J.</t>
  </si>
  <si>
    <t>Funkční vzorek jednotky pro analýzu protismykových charakteristik pozemní komunikace včetně návrhu rozhraní HMI</t>
  </si>
  <si>
    <t>Grison, Hana;Petrovský, Eduard;Kapička, Aleš;Stejskalová, Šárka</t>
  </si>
  <si>
    <t>Magnetic and chemical parameters of andic soils and their relation to selected pedogenesis factors</t>
  </si>
  <si>
    <t>Hrubcová, Pavla;Vavryčuk, Václav;Boušková, Alena;Bohnhoff, M.</t>
  </si>
  <si>
    <t>Shallow crustal discontinuities inferred from waveforms of microearthquakes: Method and application to KTB Drill Site and West Bohemia Swarm Area</t>
  </si>
  <si>
    <t>Volcanology</t>
  </si>
  <si>
    <t>Laurin, Jiří;Meyers, S. R.;Galeotti, S.;Lanci, L.</t>
  </si>
  <si>
    <t>Frequency modulation reveals the phasing of orbital eccentricity during Cretaceous Oceanic Anoxic Event II and the Eocene hyperthermals</t>
  </si>
  <si>
    <t>Hafidh, Said;Potěšil, D.;Fíla, Jan;Čapková, Věra;Zdráhal, Z.;Honys, David</t>
  </si>
  <si>
    <t>Quantitative proteomics of the tobacco pollen tube secretome identifies novel pollen tube guidance proteins important for fertilization</t>
  </si>
  <si>
    <t>Dupľáková, Nikoleta;Dobrev, Petre;Reňák, David;Honys, David</t>
  </si>
  <si>
    <t>Rapid separation of Arabidopsis male gametophyte developmental stages using a Percoll gradient</t>
  </si>
  <si>
    <t>Šafář, Jan;Šimková, Hana;Doležel, Jaroslav</t>
  </si>
  <si>
    <t>Construction of BAC libraries from flow-sorted chromosomes</t>
  </si>
  <si>
    <t>Horáček, Jan;Pitts, R.A.;Adámek, Jiří;Arnoux, G.;Bak, J.-G.;Brezinsek, S.;Dimitrova, Miglena;Goldston, R.J.;Gunn, J. P.;Havlíček, Josef;Hong, S.-H.;Janky, Filip;LaBombard, B.;Marsen, S.;Maddaluno, G.;Nie, L.;Pericoli, V.;Popov, Tsv.;Pánek, Radomír;Rudakov</t>
  </si>
  <si>
    <t>Multi-machine scaling of the main SOL parallel heat flux width in tokamak limiter plasmas</t>
  </si>
  <si>
    <t>Bruggeman, P.J.;Kushner, M.J.;Locke, B.R.;Gardeniers, J.G.E.;Graham, W.G.;Graves, D.B.;Hofman-Caris, R.C.H.M.;Maric, D.;Reid, J. P.;Ceriani, E.;Fernandez Rivas, D.;Foster, J.E.;Garrick, S.C.;Gorbanev, Y.;Hamaguchi, S.;Iza, F.;Jablonowski, H.;Klímová, E.;K</t>
  </si>
  <si>
    <t>Plasma-liquid interactions: a review and roadmap</t>
  </si>
  <si>
    <t>Hefny, M.M.;Pattyn, C.;Lukeš, Petr;Benedikt, J.</t>
  </si>
  <si>
    <t>Atmospheric plasma generates oxygen atoms as oxidizing species in aqueous solutions</t>
  </si>
  <si>
    <t>Psota, Pavel;Peca, M.;Lédl, Vít;Burianec, R.;Čelechovská, L.</t>
  </si>
  <si>
    <t>Interferometrické zařízení pro měření odchylek tvaru optických prvků</t>
  </si>
  <si>
    <t>Etrych, Tomáš;Lucas, H.;Janoušková, Olga;Chytil, Petr;Mueller, T.;Mäder, K.</t>
  </si>
  <si>
    <t>Fluorescence optical imaging in anticancer drug delivery</t>
  </si>
  <si>
    <t>Riedel, Tomáš;Surman, František;Hageneder, S.;Pop-Georgievski, Ognen;Noehammer, C.;Hofner, M.;Brynda, Eduard;Rodriguez-Emmenegger, Cesar;Dostálek, J.</t>
  </si>
  <si>
    <t>Hepatitis B plasmonic biosensor for the analysis of clinical serum samples</t>
  </si>
  <si>
    <t>Koziolová, Eva;Janoušková, Olga;Cuchalová, Lucie;Hvězdová, Zuzana;Hraběta, J.;Eckschlager, T.;Sivák, Ladislav;Ulbrich, Karel;Etrych, Tomáš;Šubr, Vladimír</t>
  </si>
  <si>
    <t>Overcoming multidrug resistance in Dox-resistant neuroblastoma cell lines via treatment with HPMA copolymer conjugates containing anthracyclines and P-gp inhibitors</t>
  </si>
  <si>
    <t>Kostiv, Uliana;Kotelnikov, Ilya;Proks, Vladimír;Šlouf, Miroslav;Kučka, Jan;Engstová, Hana;Ježek, Petr;Horák, Daniel</t>
  </si>
  <si>
    <t>RGDS- and TAT-conjugated upconversion of NaYF4:Yb3+/Er3+&amp;SiO2 nanoparticles: in vitro human epithelioid cervix carcinoma cellular uptake, imaging, and targeting</t>
  </si>
  <si>
    <t>Štursa, Jan;Havlík, Jan;Petráková, Vladimíra;Gulka, Michal;Ráliš, Jan;Zach, Václav;Pulec, Zdeněk;Štěpán, Václav;Zargaleh, S. A.;Ledvina, Miroslav;Nesládek, M.;Treussart, F.;Cígler, Petr</t>
  </si>
  <si>
    <t>Mass production of fluorescent nanodiamonds with a narrow emission intensity distribution</t>
  </si>
  <si>
    <t>Mizera, Jiří;Řanda, Zdeněk;Kameník, Jan</t>
  </si>
  <si>
    <t>On a possible parent crater for Australasian tektites: Geochemical, isotopic, geographical and other constraints</t>
  </si>
  <si>
    <t>Gazda, Daniel;Gal, A.</t>
  </si>
  <si>
    <t>Ab initio Calculations of Charge Symmetry Breaking in the A=4 Hypernuclei</t>
  </si>
  <si>
    <t>Arenz, M.;Dragoun, Otokar;Kovalík, Alojz;Lebeda, Ondřej;Ryšavý, Miloš;Sentkerestiová, Jana;Slezák, Martin;Špalek, Antonín;Vénos, Drahoslav;Zbořil, Miroslav</t>
  </si>
  <si>
    <t>Commissioning of the vacuum system of the KATRIN Main Spectrometer</t>
  </si>
  <si>
    <t>Červenák, Jaroslav;Lebeda, Ondřej</t>
  </si>
  <si>
    <t>Experimental cross-sections for proton-induced nuclear reactions on Mo-nat</t>
  </si>
  <si>
    <t>Adamczewski-Musch, J.;Agakishiev, G.;Arnold, O.;Atomssa, E. T.;Behnke, C.;Krása, Antonín;Kugler, Andrej;Sobolev, Yuri, G.;Tlustý, Pavel;Wagner, Vladimír</t>
  </si>
  <si>
    <t>Lambda p interaction studied via femtoscopy in p plus Nb reactions at root s(NN)=3.18 GeV</t>
  </si>
  <si>
    <t>Lavrentiev, Vasyl;Stupakov, Alexandr;Barchuk, M.;Lavrentieva, Inna;Pokorný, Jan;Vacík, Jiří;Čapková, P.;Dejneka, Alexandr</t>
  </si>
  <si>
    <t>Phase evolution in mixture of cobalt and fullerene deposited from vapor</t>
  </si>
  <si>
    <t>Pompach, Petr;Kavan, Daniel;Benada, Oldřich;Růžička, V.;Volný, M.;Novák, Petr</t>
  </si>
  <si>
    <t>Planar Functionalized Surfaces for Direct Immunoaffinity Desorption/Ionization Mass Spectrometry</t>
  </si>
  <si>
    <t>Bumba, Ladislav;Mašín, Jiří;Macek, Pavel;Wald, Tomáš;Motlová, Lucia;Bíbová, Ilona;Klímová, Nela;Bednárová, Lucie;Veverka, Václav;Kachala, M.;Svergun, D. I.;Bařinka, Cyril;Šebo, Peter</t>
  </si>
  <si>
    <t>Calcium-Driven Folding of RTX Domain beta-Rolls Ratchets Translocation of RTX Proteins through Type I Secretion Ducts</t>
  </si>
  <si>
    <t>Flieger, Miroslav;Bandouchová, H.;Černý, J.;Chudíčková, Milada;Kolařík, Miroslav;Kováčová, V.;Martínková, Natália;Novák, Petr;Šebesta, O.;Stodůlková, Eva;Pikula, J.</t>
  </si>
  <si>
    <t>Vitamin B2 as a virulence factor in Pseudogymnoascus destructans skin infection</t>
  </si>
  <si>
    <t>Martínková, Ludmila;Chmátal, Martin</t>
  </si>
  <si>
    <t>The integration of cyanide hydratase and tyrosinase catalysts enables effective degradation of cyanide and phenol in coking wastewaters</t>
  </si>
  <si>
    <t>Schwarzer, Martin;Makki, K.;Storelli, G.;Machuca-Gayet, I.;Šrůtková, Dagmar;Hermanová, Petra;Martino, M.E.;Balmand, S.;Hudcovic, Tomáš;Heddi, A.;Rieusset, J.;Kozáková, Hana;Vidal, H.;Leulier, F.</t>
  </si>
  <si>
    <t>Lactobacillus plantarum strain maintains growth of infant mice during chronic undernutrition</t>
  </si>
  <si>
    <t>Pompach, Petr;Benada, Oldřich;Rosulek, Michal;Darebna, Petra;Hausner, Jiří;Růžička, V.;Volný, Michael;Novák, Petr</t>
  </si>
  <si>
    <t>Protein Chips Compatible with MALDI Mass Spectrometry Prepared by Ambient Ion Landing</t>
  </si>
  <si>
    <t>Wagner, Susan;Herrmannová, Anna;Šikrová, Darina;Valášek Shivaya, Leoš</t>
  </si>
  <si>
    <t>Human eIF3b and eIF3a serve as the nucleation core for the assembly of eIF3 into two interconnected modules: the yeast-like core and the octamer</t>
  </si>
  <si>
    <t>Dziuba, Dmytro;Jurkiewicz, Piotr;Cebecauer, Marek;Hof, Martin;Hocek, Michal</t>
  </si>
  <si>
    <t>A Rotational BODIPY Nucleotide: An Environment-Sensitive Fluorescence-Lifetime Probe for DNA Interactions and Applications in Live-Cell Microscopy</t>
  </si>
  <si>
    <t>Šácha, Pavel;Knedlík, Tomáš;Schimer, Jiří;Tykvart, Jan;Parolek, Jan;Navrátil, Václav;Dvořáková, Petra;Sedlák, František;Ulbrich, Karel;Strohalm, Jiří;Majer, Pavel;Šubr, Vladimír;Konvalinka, Jan</t>
  </si>
  <si>
    <t>iBodies: Modular Synthetic Antibody Mimetics Based on Hydrophilic Polymers Decorated with Functional Moieties</t>
  </si>
  <si>
    <t>Dračínský, Martin;Bouř, Petr;Hodgkinson, P.</t>
  </si>
  <si>
    <t>Temperature Dependence of NMR Parameters Calculated from Path Integral Molecular Dynamics Simulations</t>
  </si>
  <si>
    <t>Havlík, Jan;Raabová, Helena;Gulka, Michal;Petráková, Vladimíra;Krečmarová, M.;Mašek, V.;Louša, Petr;Štursa, Jan;Boyen, H. G.;Nesládek, M.;Cígler, Petr</t>
  </si>
  <si>
    <t>Benchtop Fluorination of Fluorescent Nanodiamonds on a Preparative Scale: Toward Unusually Hydrophilic Bright Particles</t>
  </si>
  <si>
    <t>Rais, R.;Jančařík, Andrej;Tenora, Lukáš;Nedelcovych, M.;Alt, J.;Englert, J.;Rojas, C.;Le, A.;Elgogary, A.;Tan, J.;Monincová, Lenka;Pate, K.;Adams, R.;Ferraris, D.;Powell, J.;Majer, Pavel;Slusher, B. S.</t>
  </si>
  <si>
    <t>Discovery of 6-Diazo-5-oxo-L-norleucine (DON) Prodrugs with Enhanced CSF Delivery in Monkeys: A Potential Treatment for Glioblastoma</t>
  </si>
  <si>
    <t>Matyašovský, Ján;Perlíková, Pavla;Malnuit, Vincent;Pohl, Radek;Hocek, Michal</t>
  </si>
  <si>
    <t>2-Substituted dATP Derivatives as Building Blocks for Polymerase-Catalyzed Synthesis of DNA Modified in the Minor Groove</t>
  </si>
  <si>
    <t>Sazama, Petr;Pilař, Radim;Mokrzycki, Lukasz;Vondrová, Alena;Kaucký, Dalibor;Plšek, Jan;Sklenák, Štěpán;Šťastný, Petr;Klein, Petr</t>
  </si>
  <si>
    <t>Remarkably enhanced density and specific activity of active sites in Al-rich Cu-, Fe- and Co-beta zeolites for selective catalytic reduction of NOx</t>
  </si>
  <si>
    <t>Kočišek, Jaroslav;Pysanenko, Andriy;Fárník, Michal;Fedor, Juraj</t>
  </si>
  <si>
    <t>Microhydration Prevents Fragmentation of Uracil and Thymine by Low-Energy Electrons</t>
  </si>
  <si>
    <t>Opanasenko, Maksym;Roth, Wieslaw Jerzy;Čejka, Jiří</t>
  </si>
  <si>
    <t>Two-dimensional zeolites in catalysis: current status and perspectives</t>
  </si>
  <si>
    <t>Kovaříček, Petr;Bastl, Zdeněk;Valeš, Václav;Kalbáč, Martin</t>
  </si>
  <si>
    <t>Covalent Reactions on Chemical Vapor Deposition Grown Graphene Studied by Surface-Enhanced Raman Spectroscopy</t>
  </si>
  <si>
    <t>Smith, D.;Sovová, Kristýna;Dryahina, Kseniya;Doušová, T.;Dřevínek, P.;Španěl, Patrik</t>
  </si>
  <si>
    <t>Breath concentration of acetic acid vapour is elevated in patients with cystic fibrosis</t>
  </si>
  <si>
    <t>Frouz, Jan;Toyota, Ayu;Mudrák, Ondřej;Jílková, Veronika;Filipová, A.;Cajthaml, T.</t>
  </si>
  <si>
    <t>Effects of soil substrate quality, microbial diversity and community composition on the plant community during primary succession</t>
  </si>
  <si>
    <t>Andresen, Elisa;Kappel, S.;Stärk, H.-J.;Riegger, U.;Borovec, Jakub;Mattusch, J.;Heinz, A.;Schmelzer, C.E.H.;Matoušková, Šárka;Dickinson, B.;Küpper, Hendrik</t>
  </si>
  <si>
    <t>Cadmium toxicity investigated at the physiological and biophysical levels under environmentally relevant conditions using the aquatic model plant Ceratophyllum demersum</t>
  </si>
  <si>
    <t>Perner, Jan;Sobotka, Roman;Šíma, Radek;Konvičková, Jitka;Sojka, Daniel;de Oliveira, P.L.;Hajdušek, Ondřej;Kopáček, Petr</t>
  </si>
  <si>
    <t>Acquisition of exogenous haem is essential for tick reproduction</t>
  </si>
  <si>
    <t>ŠKODA AUTO VYSOKÁ ŠKOLA o.p.s.</t>
  </si>
  <si>
    <t>Šmejkal, Václav;Šaroch, Stanislav;Svoboda, Pavel</t>
  </si>
  <si>
    <t>European Union as a Highly Competitive Social Market Economy</t>
  </si>
  <si>
    <t>Boidin, Rémi;Halenkovič, Tomáš;Nazabal, Virginie;Beneš, Ludvík;Němec, Petr</t>
  </si>
  <si>
    <t>Pulsed laser deposited alumina thin films</t>
  </si>
  <si>
    <t>Chlupatý, Tomáš;Růžička, Aleš</t>
  </si>
  <si>
    <t>Hybrid amidinates and guanidinates of main group metals</t>
  </si>
  <si>
    <t>Frömel, Karel;Svozil, Zbyněk;Chmelík, František;Jakubec, Lukáš;Groffik, Dorota</t>
  </si>
  <si>
    <t>The Role of Physical Education Lessons and Recesses in School Lifestyle of Adolescents</t>
  </si>
  <si>
    <t>Botur, Michal;Kühr, Jan;Liu, Lianzhen;Tsinakis, Constantine</t>
  </si>
  <si>
    <t>The Conrad program: From l-groups to algebras of logic</t>
  </si>
  <si>
    <t>Burkotová, Jana;Hubner, Michael;Rachůnková, Irena;Weinmüller, Ewa</t>
  </si>
  <si>
    <t>Asymptotic properties of Kneser solutions to nonlinear second order ODEs with regularly varying coefficients</t>
  </si>
  <si>
    <t>Paúr, Martin;Stoklasa, Bohumil;Hradil, Zdeněk;Sánchez-Soto, Luis L;Řeháček, Jaroslav</t>
  </si>
  <si>
    <t>Achieving the ultimate optical resolution</t>
  </si>
  <si>
    <t>Bělohlávek, Radim;Vychodil, Vilém</t>
  </si>
  <si>
    <t>Attribute dependencies for data with grades I.</t>
  </si>
  <si>
    <t>Bocák, Ladislav;Kundrata, Robin;Andújar, Fernández Carmelo;Vogler, Alfried</t>
  </si>
  <si>
    <t>The discovery of Iberobaeniidae (Coleoptera: Elateroidea): a new family of beetles from Spain, with immatures detected by environmental DNA sequencing</t>
  </si>
  <si>
    <t>Niehaus, Eva Maria;Münsterkötter, Martin;Proctor, Robert H;Brown, Daren W;Sharon, Amir;Idan, Yifat;Oren-Young, Liat;Sieber, Christian M;Novák, Ondřej;Pěnčík, Aleš;Tarkowská, Danuše;Hromadová, Kristýna;Freeman, Stanley;Maymon, Marcel;Elazar, Meirav;Youssef</t>
  </si>
  <si>
    <t>Comparative "Omics" of the Fusarium fujikuroi Species Complex Highlights Differences in Genetic Potential and Metabolite Synthesis</t>
  </si>
  <si>
    <t>Trčková, Martina;Lorencová, Alena;Přikrylová, Hana;Koláčková, Ivana;Kozler, Josef;Novák, Jaromír;Kuráň, Pavel</t>
  </si>
  <si>
    <t>Přípravek s obsahem humátů vícemocných kovů a stopových prvků vázaných na organickou fázi lignitu</t>
  </si>
  <si>
    <t>Binar, Tomáš;Švarc, Jiří;Šilinger, Karel;Foltin, Pavel</t>
  </si>
  <si>
    <t>The Impact of Corrosion on the Life Cycle of Military Vehicles</t>
  </si>
  <si>
    <t>Kouba, Karel;Lysek, Jakub</t>
  </si>
  <si>
    <t>Institutional determinants of invalid voting in post-communist Europe and Latin America</t>
  </si>
  <si>
    <t>Hencl, Stanislav;Vejnar, Benjamin</t>
  </si>
  <si>
    <t>Sobolev homeomorphism that cannot be approximated by diffeomorphisms in $W^{1,1}$</t>
  </si>
  <si>
    <t>Huszár, Peter;Belda, Michal;Halenka, Tomáš</t>
  </si>
  <si>
    <t>On the long-term impact of emissions from central European cities on regional air quality</t>
  </si>
  <si>
    <t>Dostál, Jakub;Pšenčík, Jakub;Zigmantas, Donatas</t>
  </si>
  <si>
    <t>In situ mapping of the energy flow through the entire photosynthetic apparatus</t>
  </si>
  <si>
    <t>Čížek, Jakub;Janeček, Miloš;Krajňák, Tomáš;Stráská, Jitka;Hruška, Petr;Gubicza, J.;Kim, H. S.</t>
  </si>
  <si>
    <t>Structural characterization of ultrafine-grained interstitial-free steel prepared by severe plastic deformation</t>
  </si>
  <si>
    <t>Dvořák, Filip;Camellone, Matteo Farnesi;Tovt, Andrii;Tran, Nguyen-Dung;Negreiros, Fabio R.;Vorokhta, Mykhailo;Skála, Tomáš;Matolínová, Iva;Mysliveček, Josef;Matolín, Vladimír;Fabris, Stefano</t>
  </si>
  <si>
    <t>Creating single-atom Pt-ceria catalysts by surface step decoration</t>
  </si>
  <si>
    <t>Fiala, Roman;Figueroba, Alberto;Bruix, Albert;Václavů, Michal;Rednyk, Andrii;Khalakhan, Ivan;Vorokhta, Mykhailo;Nováková, Jaroslava;Illas, Francesc;Potin, Valerie;Matolínová, Iva;Neyman, Konstantin M.;Matolín, Vladimír</t>
  </si>
  <si>
    <t>High efficiency of Pt2+ - CeO2 novel thin film catalyst as anode for proton exchange membrane fuel cells</t>
  </si>
  <si>
    <t>Drozdenko, Daria;Bohlen, Jan;Sangbong, Yi;Minárik, Peter;Chmelík, František;Dobroň, Patrik</t>
  </si>
  <si>
    <t>Investigating a twinning-detwinning process in wrought Mg alloys by the acoustic emission technique</t>
  </si>
  <si>
    <t>Karnkowska, Anna;Vacek, Vojtěch;Zubáčová, Zuzana;Treitli, Sebastian Cristian;Petrzelkova, Romana;Eme, Laura;Novak, Lukas;Žárský, Vojtěch;Barlow, Lael D.;Herman, Emily K.;Soukal, Petr;Hroudova, Miluse;Doležal, Pavel;Stairs, Courtney W.;Roger, Andrew J.;Eli</t>
  </si>
  <si>
    <t>A Eukaryote without a Mitochondrial Organelle</t>
  </si>
  <si>
    <t>Drahota, Petr;Knappová, Magdaléna;Kindlová, Helena;Culka, Adam;Majzlan, Juraj;Mihaljevič, Martin;Rohovec, Jan;Veselovsky, Frantisek;Fridrichova, Michaela;Jehlička, Jan</t>
  </si>
  <si>
    <t>Mobility and attenuation of arsenic in sulfide-rich mining wastes from the Czech Republic</t>
  </si>
  <si>
    <t>Leoni, Cecilia;Hovorka, Jan;Dočekalová, Veronika;Cajthaml, Tomáš;Marvanova, Sona</t>
  </si>
  <si>
    <t>Source Impact Determination using Airborne and Ground Measurements of Industrial Plumes</t>
  </si>
  <si>
    <t>Faryad, Shah Wali;Collett, Stephen;Finger, Fritz;Sergeev, Sergey A.;Čopjaková, Renata;Siman, Pavol</t>
  </si>
  <si>
    <t>The Kabul Block (Afghanistan), a segment of the Columbia Supercontinent, with a Neoproterozoic metamorphic overprint</t>
  </si>
  <si>
    <t>Der Gast als Symbol</t>
  </si>
  <si>
    <t>Mikušek, Jiří;Matouš, Petr;Matoušová, Eliška;Janoušek, Martin;Kuneš, Jiří;Pour, Milan</t>
  </si>
  <si>
    <t>Substrate Control in the Gold(I)-Catalyzed Cyclization of beta-Propargylamino Acrylic Esters and Further Transformations of the Resultant Dihydropyridines</t>
  </si>
  <si>
    <t>Karabanovich, Galina;Zemanová, Júlia;Smutný, Tomáš;Székely, Rita;Šarkan, Michal;Centárová, Ivana;Vocat, Anthony;Pávková, Ivona;Čonka, Patrik;Němeček, Jan;Stolaříková, Jiřina;Vejsová, Marcela;Vávrová, Kateřina;Klimešová, Věra;Hrabálek, Alexandr;Pávek, Petr</t>
  </si>
  <si>
    <t>Development of 3,5-Dinitrobenzylsulfanyl-1,3,4-oxadiazoles and Thiadiazoles as Selective Antitubercular Agents Active Against Replicating and Nonreplicating Mycobacterium tuberculosis</t>
  </si>
  <si>
    <t>Klánová, Magdalena;Andera, Ladislav;Brazina, Jan;Svadlenka, Jan;Benesova, Simona;Soukup, Jan;Průková, Dana;Vejmelková, Dana;Jakša, Radek;Helman, Karel;Vočková, Petra;Latečková, Lucie;Molinský, Jan;Maswabi, Bokang Calvin;Alam, Mahmudul;Kodet, Roman;Pytlík,</t>
  </si>
  <si>
    <t>Targeting of BCL2 Family Proteins with ABT-199 and Homoharringtonine Reveals BCL2-and MCL1-Dependent Subgroups of Diffuse Large B-Cell Lymphoma</t>
  </si>
  <si>
    <t>Honěk, Alois;Lukáš, Jan;Saska, Pavel;Skuhrovec, Jiří;Tuan, S.;Chi, H.</t>
  </si>
  <si>
    <t>Treatment by glyphosate-based herbicide alters life history parameters of the rose-grain aphid Metopolophium dirhodum</t>
  </si>
  <si>
    <t>Applying the Ant Colony Optimisation Algorithm to the Capacitated Multi-Depot Vehicle Routing Problem</t>
  </si>
  <si>
    <t>Štýbnarová, Marie;Hakl, Josef;Bilošová, Hana;Mičová, Pavlína;Látal, Oldřich;Pozdíšek, Jan</t>
  </si>
  <si>
    <t>Effect of cutting frequency on species richness and dry matter yield of permanent grassland after grazing cessation</t>
  </si>
  <si>
    <t>Hanuš, Oto;Klimešová, Marcela;Vorlová, Lenka;Němečková, Irena;Roubal, Petr;Jedelská, Radoslava;Kopecký, Jaroslav</t>
  </si>
  <si>
    <t>Odhad ztrát dojivosti koz podle počtu somatických buněk v mléce v kontrole užitkovosti</t>
  </si>
  <si>
    <t>Tomášek, Ladislav;Kotík, Lukáš</t>
  </si>
  <si>
    <t>Concerted Uranium Research in Europe (CURE): toward a collaborative project integrating dosimetry, epidemiology and radiobiology to study the effects of occupational uranium exposure</t>
  </si>
  <si>
    <t>Pavela, Roman;Benelli, G.</t>
  </si>
  <si>
    <t>Essential Oils as Ecofriendly Biopesticides? Challenges and Constraints</t>
  </si>
  <si>
    <t>Sánchez-Barriga, J.;Varykhalov, A.;Springholz, G.;Steiner, H.;Kirchschlager, R.;Bauer, G.;Caha, O.;Schierle, E.;Weschke, E.;Unal, A.A.;Valencia, S.;Dunst, M.;Braun, J.;Ebert, H.;Minár, Jan;Golias, E.;Yashina, L.V.;Ney, A.;Holý, V.;Rader, O.</t>
  </si>
  <si>
    <t>Nonmagnetic band gap at the Dirac point of the magnetic topological insulator (Bi1-xMnx)2Se3</t>
  </si>
  <si>
    <t>Lavoué, Guillaume;Larabi, Mohamed Chaker;Váša, Libor</t>
  </si>
  <si>
    <t>On the Efficiency of Image Metrics for Evaluating the Visual Quality of 3D Models</t>
  </si>
  <si>
    <t>Pavelec, Václav;Rotenberg, Brian W;Maurer, Joachim T;Gillis, Edward;Verse, Thomas</t>
  </si>
  <si>
    <t>A novel implantable device for the treatment of obstructive sleep apnea: clinical safety and feasibility</t>
  </si>
  <si>
    <t>Janoš, Pavel;Henych, Jiří;Pelant, Ondřej;Pilařová, Věra;Vrtoch, Ľuboš;Kormunda, Martin;Mazanec, Karel;Štengl, Václav</t>
  </si>
  <si>
    <t>Cerium oxide for the destruction of chemical warfare agents: A comparison of synthetic routes</t>
  </si>
  <si>
    <t>Cílek, Václav;Lisá, Lenka;Pacina, Jan</t>
  </si>
  <si>
    <t>Řeka Nil, páteř severní Afriky</t>
  </si>
  <si>
    <t>Bukovská, Petra;Püschel, David;Hršelová, Hana;Jansa, Jan;Gryndler, Milan</t>
  </si>
  <si>
    <t>Can inoculation with living soil standardize microbial communities in soilless potting substrates?</t>
  </si>
  <si>
    <t>Eckardt, Carolin-Christine</t>
  </si>
  <si>
    <t>Diskursschranken im interkulturellen Gespräch. Die Arbeit an kulturellen Grenzen in deutsch-ägyptischen Gruppendiskussionen zum "Karikaturenstreit".</t>
  </si>
  <si>
    <t>Ubik, Sven;Navrátil, Jiří;Melnikov, Jiří;Goo, Boncheol;Noor, Faridah;Baumann, Alain;Hrb, Jaroslav;Allocchio, Claudio;Castillo, Gerard</t>
  </si>
  <si>
    <t>Cyber performances, technical and artistic collaboration across continents</t>
  </si>
  <si>
    <t>Ďoubal, Jakub</t>
  </si>
  <si>
    <t>The restoration of the Stone Fountain in Kutná Hora: An assessment of the contemporary intervention within the context of repairs throughout history</t>
  </si>
  <si>
    <t>Bayer, Karol;Slížková, Zuzana;Weber, Johannes;Macounová, Dana;Navrátilová, Michaela;Ghaffari, Elisabeth;Hvězda, Daniel</t>
  </si>
  <si>
    <t>Konzervace litavských vápenců s využitím prostředků na bázi nanočástic hydroxidu vápenatého : výsledky studií použití vápenných nanomateriálů pro konzervaci historických sochařských a architektonických děl z litavských vápenců v České republice a v Rakous</t>
  </si>
  <si>
    <t>Kolíbal, Miroslav;Pejchal, Tomáš;Vystavěl, Tomáš;Šikola, Tomáš</t>
  </si>
  <si>
    <t>The Synergic Effect of Atomic Hydrogen Adsorption and Catalyst Spreading on Ge Nanowire Growth Orientation and Kinking</t>
  </si>
  <si>
    <t>Čermák, Jan;Kisela, Tomáš;Horníček, Jan</t>
  </si>
  <si>
    <t>Stability regions  for fractional differential systems with a time delay</t>
  </si>
  <si>
    <t>Skácel, Pavel;Burša, Jiří</t>
  </si>
  <si>
    <t>Poisson's ratio of arterial wall – inconsistency of constitutive models with experimental data</t>
  </si>
  <si>
    <t>Polívka, Milan;Havlíček, Jaroslav;Švanda, Milan;Macháč, Jan</t>
  </si>
  <si>
    <t>Improvement in Robustness and Recognizability of RCS Response of U Shaped Strip-Based Chipless RFID Tags</t>
  </si>
  <si>
    <t>Mishkin, Dmytro;Matas, Jiří</t>
  </si>
  <si>
    <t>All you need is a good init</t>
  </si>
  <si>
    <t>Hric, Vladimír;Halama, Jan</t>
  </si>
  <si>
    <t>Numerical Solution of Steam Flow in a Nozzle Using Different Non-equilibrium Condensation Models</t>
  </si>
  <si>
    <t>Neustupa, Tomáš</t>
  </si>
  <si>
    <t>A steady flow through a plane cascade of profiles with an arbitrarily large inflow_The mathematical model, existence of a weak solution</t>
  </si>
  <si>
    <t>Pavlík, Zbyšek;Fořt, Jan;Záleská, Martina;Pavlíková, Milena;Trník, Anton;Medveď, Igor;Keppert, Martin;Koutsoukos, P.G;Černý, Robert</t>
  </si>
  <si>
    <t>Energy-efficient thermal treatment of sewage sludge for its application in blended cements</t>
  </si>
  <si>
    <t>Hlobil, Michal;Šmilauer, Vít;Chanvillard, G.</t>
  </si>
  <si>
    <t>Micromechanical multiscale fracture model for compressive strength of blended cement pastes</t>
  </si>
  <si>
    <t>Dušek, Jaromír;Vogel, Tomáš</t>
  </si>
  <si>
    <t>Hillslope-storage and rainfall-amount thresholds as controls of preferential stormflow</t>
  </si>
  <si>
    <t>Mishra, Nachiketa;Vondřejc, Jaroslav;Zeman, Jan</t>
  </si>
  <si>
    <t>A comparative study on low-memory iterative solvers for FFT-based homogenization of periodic media</t>
  </si>
  <si>
    <t>Němeček, Jiří;Králík, Vlastimil;Šmilauer, Vít;Polívka, L.;Jager, A.</t>
  </si>
  <si>
    <t>Tensile strength of hydrated cement paste phases assessed by micro- bending tests and nanoindentation</t>
  </si>
  <si>
    <t>Šeďová, Klára;Sedláček, Martin;Švaříček, Roman</t>
  </si>
  <si>
    <t>Teacher professional development as a means of transforming student classroom talk</t>
  </si>
  <si>
    <t>Stage Metaphors in Verdi's Otello : Miloš Wasserbauer's State Theatre Production (Brno 1967 in the Context of Otello's Staging Tradition</t>
  </si>
  <si>
    <t xml:space="preserve">Karlík, Petr;Nekula, Marek;Pleskalová, Jana;Bachmannová, Jarmila;Balhar, Jan;Bičan, Aleš;Bičanová, Lenka;Bílková, Jana;Biskup, Petr;Bláha, Ondřej;Blaszczyk, Izabela;Blažek, Václav;Boháčová, Michaela;Bojar, Ondřej;Bořil, Tomáš;Bořkovcová, Máša;Bozděchová, </t>
  </si>
  <si>
    <t>Nový encyklopedický slovník češtiny</t>
  </si>
  <si>
    <t>Drábek, Pavel;Bernátek, Martin;Šlaisová, Eva;Jochmanová, Andrea</t>
  </si>
  <si>
    <t>Prague School Theatre Theory and Its Contexts (Afterword)</t>
  </si>
  <si>
    <t>Myška, Matěj;Harašta, Jakub</t>
  </si>
  <si>
    <t>Less is More? Protecting Databases in the EU after Ryanair</t>
  </si>
  <si>
    <t>Ševčíková, Anna</t>
  </si>
  <si>
    <t>Girls' and boys' experience with teen sexting in early and late adolescence</t>
  </si>
  <si>
    <t>Schejbal, Jan;Řemínek, Roman;Zeman, Lukáš;Mádr, Aleš;Glatz, Zdeněk</t>
  </si>
  <si>
    <t>On-line Coupling of Immobilized Cytochrome P450 Microreactor and Capillary Electrophoresis: A Promising Tool for Drug Development</t>
  </si>
  <si>
    <t>Bazalová, Olga;Kvíčalová, Markéta;Válková, Tereza;Slabý, Pavel;Bartoš, Přemysl;Netušil, Radek;Tomanová, Kateřina;Braeunig, Peter;Lee, How-Jing;Šauman, Ivo;Damulewicz, Milena;Provaznik, Jan;Pokorny, Richard;Dolezel, David;Vácha, Martin</t>
  </si>
  <si>
    <t>Netopil, Martin;Paunzen, Ernst;Heiter, Ulrike;Soubiran, Caroline</t>
  </si>
  <si>
    <t>On the metallicity of open clusters. III. Homogenised sample</t>
  </si>
  <si>
    <t>Janovská, Pavlína;Poppová, Lucie;Plevová, Karla;Plešingerová, Hana;Běhal, Martin;Kaucká, Markéta;Ovesná, Petra;Hložková, Michaela;Borský, Marek;Stehlíková, Olga;Brychtová, Yvona;Doubek, Michael;Máchalová, Michaela;Baskar, Sivasubramanian;Kozubík, Alois;Po</t>
  </si>
  <si>
    <t>Autocrine Signaling by Wnt-5a Deregulates Chemotaxis of Leukemic Cells and Predicts Clinical Outcome in Chronic Lymphocytic Leukemia.</t>
  </si>
  <si>
    <t>Chytrý, Milan;Hennekens, Stephan M.;Jiménez Alfaro González, Francisco De Borja;Knollová, Ilona;Dengler, Jürgen;Jansen, Florian;Landucci, Flavia;Schaminée, Joop H.J.;Aćić, Svetlana;Agrillo, Emiliano;Ambarlı, Didem;Angelini, Pierangela;Apostolova, Iva;Atto</t>
  </si>
  <si>
    <t>European Vegetation Archive (EVA): an integrated database of European vegetation plots</t>
  </si>
  <si>
    <t>Palao Utiel, Eduardo;Slanina, Tomáš;Muchová, Lucie;Šolomek, Tomáš;Vítek, Libor;Klán, Petr</t>
  </si>
  <si>
    <t>Transition-Metal-Free CO-Releasing BODIPY Derivatives Activatable by Visible to NIR Light as Promising Bioactive Molecules</t>
  </si>
  <si>
    <t>Zukal, Jan;Bandouchova, Hana;Brichta, Jiri;Cmokova, Adela;Jaron, Kamil S.;Kolarik, Miroslav;Kovacova, Veronika;Kubátová, Alena;Nováková, Alena;Orlov, Oleg;Pikula, Jiri;Presetnik, Primož;Šuba, Jurgis;Zahradníková Jr., Alexandra;Martínková, Natália</t>
  </si>
  <si>
    <t>White-nose syndrome without borders: Pseudogymnoascus destructans infection tolerated in Europe and Palearctic Asia but not in North America</t>
  </si>
  <si>
    <t>Brezovský, Jan;Babková, Petra;Degtjarik, Oksana;Fořtová, Andrea;Góra, Artur Wiktor;Iermak, L.;Řezáčová, Petra;Dvořák, Pavel;Kutá-Smatanová, Ivana;Prokop, Zbyněk;Chaloupková, Radka;Damborský, Jiří</t>
  </si>
  <si>
    <t>Engineering a de Novo Transport Tunnel</t>
  </si>
  <si>
    <t>Bendl, J.;Štourač, Jan;Šebestová, Eva;Vávra, Ondřej;Musil, Miloš;Brezovský, Jan;Damborský, Jiří</t>
  </si>
  <si>
    <t>HotSpot Wizard 2.0: Automated Design of Site-Specific Mutations and Smart Libraries in Protein Engineering</t>
  </si>
  <si>
    <t>Červenka, Igor;Valnohová, Jana;Bernatík, Ondřej;Harnoš, Jakub;Rádsetoulal, Matěj;Šedová, Kateřina;Hanáková, Kateřina;Potěšil, David;Sedláčková, Miroslava;Salašová, Alena;Steinhart, Zachary;Angers, Stephane;Schulte, Gunnar;Hampl, Aleš;Zdráhal, Zbyněk;Bryja</t>
  </si>
  <si>
    <t>Dishevelled is a NEK2 kinase substrate controlling dynamics of centrosomal linker proteins</t>
  </si>
  <si>
    <t>Degrendele, Celine;Audy, Ondřej;Hofman, Jakub;Kucerik, Jiří;Kukučka, Petr;Mulder, Marie Daniëlle;Přibylová, Petra;Prokeš, Roman;Sáňka, Milan;Schaumann, Gabriele E.;Lammel, Gerhard</t>
  </si>
  <si>
    <t>Diurnal Variations of Air-Soil Exchange of Semivolatile Organic Compounds (PAHs, PCBs, OCPs, and PBDEs) in a Central European Receptor Area</t>
  </si>
  <si>
    <t>Kategorizace jako myšlenková operace u dětí na počátku školní docházky v kontextu různých socio-kulturních prostředí</t>
  </si>
  <si>
    <t>Novotný, Jan;Sojka, Martin;Komorovsky, Stanislav;Nečas, Marek;Marek, Radek</t>
  </si>
  <si>
    <t>Interpreting the paramagnetic NMR spectra of potential Ru(III) metallodrugs: Synergy between experiment and relativistic DFT calculations</t>
  </si>
  <si>
    <t>Ustianenko, Dmytro;Pasulka, Josef;Feketová, Zuzana;Bednařík, Lukáš;Zigáčková, Dagmar;Fořtová, Andrea;Zavolan, Mihaela;Vaňáčová, Štěpánka</t>
  </si>
  <si>
    <t>TUT-DIS3L2 is a mammalian surveillance pathway for aberrant structured non-coding RNAs</t>
  </si>
  <si>
    <t>Nováček, Jiří;Šiborová, Marta;Benešík, Martin;Pantůček, Roman;Doškař, Jiří;Plevka, Pavel</t>
  </si>
  <si>
    <t>Structure and genome release of Twort-like Myoviridae phage with a double-layered baseplate</t>
  </si>
  <si>
    <t>Koblas, Tomáš;Leontovyč, Ivan;Loukotová, Šárka;Kosinová, Lucie;Saudek, František</t>
  </si>
  <si>
    <t>Reprogramming of pancreatic exocrine cells AR42J into insulin-producing cells using mRNAs for Pdx1, Ngn3, and MafA transcription factors</t>
  </si>
  <si>
    <t>Poledne, Rudolf;Králová Lesná, Ivana;Králová, Anna;Froněk, Jiří;Čejková, Soňa</t>
  </si>
  <si>
    <t>The relationship between non-HDL cholesterol and macrophage phenotypes in human adipose tissue</t>
  </si>
  <si>
    <t>Závada, Jakub;Uher, Michal;Sisol, Katarína;Forejtová, Šárka;Jarošová, Kateřina;Mann, Heřman;Vencovský, Jiří;Pavelka, Karel</t>
  </si>
  <si>
    <t>A tailored approach to reduce dose of anti-TNF drugs may be equally effective, but substantially less costly than standard dosing in patients with ankylosing spondylitis over 1 year: a propensity score-matched cohort study</t>
  </si>
  <si>
    <t>Prajzlerová, Klára;Grobelná, Kristýna;Pavelka, Karel;Šenolt, Ladislav;Filková, Mária</t>
  </si>
  <si>
    <t>An update on biomarker in axial spondyloarthritis</t>
  </si>
  <si>
    <t>Španiel, Filip;Tintěra, Jaroslav;Rydlo, Jan;Ibrahim, Ibrahim;Kašpar, Tomáš;Horáček, Jiří;Zaytseva, Yulia;Matějka, Martin;Fialová, Markéta;Slováková, Andrea;Mikoláš, Pavol;Melicher, Tomáš;Görnerová, Natálie;Höschl, Cyril;Hájek, Tomáš</t>
  </si>
  <si>
    <t>Altered neural correlate of the self-agency experience in first-episode schizophrenia-spectrum patients: an fMRI study</t>
  </si>
  <si>
    <t>Málek, Filip</t>
  </si>
  <si>
    <t>A transcatheter intracardiac shunt device for heart failure with preserved ejection fraction (REDUCE LAP-HF): a multicentre, open-label, single-arm, phase 1 trial</t>
  </si>
  <si>
    <t>Rosa, Ján;Widimský, Petr;Waldauf, Petr;Lambert, Lukáš;Zelinka, Tomáš;Taborský, Miloš;Branný, Marian;Toušek, Petr;Petrák, Ondřej;Čurila, Karol;Bednář, František;Holaj, Robert;Štrauch, Branislav;Václavík, Jan;Nykl, Igor;Krátká, Zuzana;Kociánová, Eva;Jiravsk</t>
  </si>
  <si>
    <t>Role of Adding Spironolactone and Renal Denervation in True Resistant Hypertension: One-Year Outcomes of Randomized PRAGUE-15 Study</t>
  </si>
  <si>
    <t>Davidson, Alice E.;Lišková, Petra;Evans, Cerys J.;Ďuďáková, Ľubica;Nosková, Lenka;Pontikos, Nikolas;Hartmannová, Hana;Hodaňová, Kateřina;Stránecký, Viktor;Kozmík, Zbyněk;Levis, Hannah J.;Idigo, Nwamaka;Sasai, Noriaki;Maher, Geoffrey J.;Bellingham, James;V</t>
  </si>
  <si>
    <t>Autosomal-Dominant Corneal Endothelial Dystrophies CHED1 and PPCD1 Are Allelic Disorders Caused by Non-coding Mutations in the Promoter of OVOL2</t>
  </si>
  <si>
    <t>Trněný, Marek;Lamy, Thierry;Walewski, Jan;Belada, David;Mayer, Jiri;Radford, John;Jurczak, Wojciech;Morschhauser, Franck;Alexeeva, Julia;Rule, Simon;Afanasyev, Boris;Kaplanov, Kamil;Thyss, Antoine;Kuzmin, Alexej;Voloshin, Sergey;Kuliczkowski, Kazimierz;Gi</t>
  </si>
  <si>
    <t>Lenalidomide versus investigator's choice in relapsed or refractory mantle cell lymphoma (MCL-002; SPRINT): a phase 2, randomised, multicentre trial</t>
  </si>
  <si>
    <t>Hensler, Michal;Vančurová, Irena;Becht, Etienne;Palata, Ondrej;Strnad, Pavel;Tesařová, Petra;Čabiňaková, Michaela;Svec, David;Kubista, Mikael;Bartůňková, Jiřina;Špíšek, Radek;Sojka, Luděk</t>
  </si>
  <si>
    <t>Gene expression profiling of circulating tumor cells and peripheral blood mononuclear cells from breast cancer patients</t>
  </si>
  <si>
    <t>Nováková, Michaela;Žaliová, Markéta;Suková, Martina;Wlodarski, Marcin;Janda, Ales;Froňková, Eva;Campr, Vít;Lejhancová, Kateřina;Zapletal, Ondrej;Pospisilova, Dagmar;Černá, Zdeňka;Kuhn, Tomas;Svec, Peter;Pelková, Vendula;Zemanová, Zuzana;Kerndrup, Gitte;va</t>
  </si>
  <si>
    <t>Loss of B cells and their precursors is the most constant feature of GATA-2 deficiency in childhood myelodysplastic syndrome</t>
  </si>
  <si>
    <t>Naito, Seiji;Algaba, Ferran;Babjuk, Marek;Bryan, Richard T.;Sun, Ying-Hao;Valiquette, Luc;de la Rosette, Jean</t>
  </si>
  <si>
    <t>The Clinical Research Office of the Endourological Society (CROES) Multicentre Randomised Trial of Narrow Band Imaging-Assisted Transurethral Resection of Bladder Tumour (TURBT) Versus Conventional White Light Imaging-Assisted TURBT in Primary Non-Muscle-</t>
  </si>
  <si>
    <t>Rintala, Michael;Ulm, Richard;Ježková, Martina;Kobesová, Alena</t>
  </si>
  <si>
    <t>Czech Get-up</t>
  </si>
  <si>
    <t>Soukup, Tomáš;Pudil, Radek;Kubínová, Kateřina;Hromádková, Lucie;Dušek, Jaroslav;Tošovský, Marian;Bradna, Petr;Hrnčíř, Zbyněk;Bureš, Jan</t>
  </si>
  <si>
    <t>Application of the DETECT algorithm for detection of risk of pulmonary arterial hypertension in systemic sclerosis: data from a Czech tertiary centre</t>
  </si>
  <si>
    <t>Repák, Rudolf;Kohoutová, Darina;Podhola, Miroslav;Rejchrt, Stanislav;Minárik, Marek;Benešová, Lucie;Leško, Michal;Bureš, Jan</t>
  </si>
  <si>
    <t>The first European family with gastric adenocarcinoma and proximal polyposis of the stomach: case report and review of the literature</t>
  </si>
  <si>
    <t>Musilová, Ivana;Bestvina, Tomáš;Hudečková, Martina;Michalec, Igor;Cobo, Teresa;Jacobsson, Bo;Kacerovský, Marian</t>
  </si>
  <si>
    <t>Vaginal fluid interleukin-6 concentrations as a point-of-care test is of value in women with preterm prelabor rupture of membranes</t>
  </si>
  <si>
    <t>Kotrová, Michaela;Musilová, Alena;Stuchlý, Jan;Fišer, Karel;Starková, Júlia;Mejstříková, Ester;Starý, Jan;Zuna, Jan;Hrušák, Ondřej;Trka, Jan;Žaliová, Markéta</t>
  </si>
  <si>
    <t>Distinct bilineal leukemia immunophenotypes are not genetically determined</t>
  </si>
  <si>
    <t>Kubričanová Žaliová, Markéta;Moorman, A.V.;Cazzaniga, G.;Stanulla, M.;Harvey, R.C.;Roberts, K.G.;Heatley, S.L.;Loh, M.L.;Konopleva, M.;Chen, I.-M.;Zimmermannová, Olga;Schwab, C.;Smith, O.;Mozziconacci, M.-J.;Chabannon, C.;Kim, M.;Frederik, Falkenburg J.H.</t>
  </si>
  <si>
    <t>Characterization of leukemias with ETV6-ABL1 fusion</t>
  </si>
  <si>
    <t>Bittner, Michal;Škorvan, Ondřej</t>
  </si>
  <si>
    <t>Zařízení pro koncentraci solutů membránovými procesy</t>
  </si>
  <si>
    <t>Sada elektrochemických senzorů s vhodnou konfigurací elektroaktivních ploch</t>
  </si>
  <si>
    <t>Zeman, Svatopluk;Jungová, Marcela</t>
  </si>
  <si>
    <t>Sensitivity and Performance of Energetic Materials</t>
  </si>
  <si>
    <t>Mayer Jr., Otto;Seidlerová, Jitka;Vaněk, Jiří;Karnosová, Petra;Bruthans, Jan;Filipovský, Jan;Wohlfahrt, Peter;Cífková, Renata;Windrichová, Jindra;Knapen, Marjo H. J.;Drummen, Nadja E. A.;Vermeer, Cees</t>
  </si>
  <si>
    <t>The abnormal status of uncarboxylated matrix Gla protein species represents an additional mortality risk in heart failure patients with vascular disease</t>
  </si>
  <si>
    <t>Zeman, David;Kušnierová, Pavlína;Švagera, Zdeněk;Všianský, František;Byrtusová, M.;Hradílek, Pavel;Kurková, Barbora;Zapletalová, Olga;Bartoš, Vladimír</t>
  </si>
  <si>
    <t>Assessment of intrathecal free light chain synthesis: comparison of different quantitative methods with the detection of oligoclonal free light chains by isoelectric focusing and affinity-mediated immunoblotting</t>
  </si>
  <si>
    <t>Kůs, Pavel;Bártová, Šárka;Skala, Martin</t>
  </si>
  <si>
    <t>Reverzně osmotická jednotka na zpracování roztoků kyseliny borité</t>
  </si>
  <si>
    <t>Šařec, Petr;Šařec, Ondřej;Novák, Petr</t>
  </si>
  <si>
    <t>Ověřená technologie zlepšující fyzikální vlastnosti půdy, zejména měrný odpor půdy a její infiltrační schopnost.</t>
  </si>
  <si>
    <t>Karabín, Marcel;Hudcová, Tereza;Jelínek, Lukáš;Dostálek, Pavel</t>
  </si>
  <si>
    <t>Biologically Active Compounds from Hops and Prospects for Their Use</t>
  </si>
  <si>
    <t>Kasibhatta Datta, Josena;Gawande, Manoj Bhanudas;Kasibhatta, Kumara Ramanatha Datta;Ranc, Václav;Pechoušek, Jiří;Křížek, Michal;Tuček, Jiří;Kale, Ravindra Sonajirao;Pospíšil, Pavel;Varma, Rajender S;Asefa, Teddy;Zoppellaro, Giorgio;Zbořil, Radek</t>
  </si>
  <si>
    <t>Micro-mesoporous iron oxides with record efficiency for the decomposition of hydrogen peroxide: morphology driven catalysis for the degradation of organic contaminants</t>
  </si>
  <si>
    <t>Pavloušek, Pavel;Šafarčík, Vladan</t>
  </si>
  <si>
    <t>Aplikace přípravků na bázi rostlinných extraktů ve vinicích</t>
  </si>
  <si>
    <t>Lošák, Jan;Hüttlová, Jitka;Lipová, Petra;Mareček, Radek;Bareš, Martin;Filip, Pavel;Žúbor, Jozef;Ustohal, Libor;Vaníček, Jiří;Kašpárek, Tomáš</t>
  </si>
  <si>
    <t>Predictive motor timing and the cerebellar vermis in schizophrenia: An fMRI Study</t>
  </si>
  <si>
    <t>Janovská, Pavlína;Poppová, Lucie;Plevová, Karla;Plešingerová, Hana;Běhal, Martin;Kaucká, Markéta;Ovesná, Petra;Hložková, Michaela;Borský, Marek;Stehlíková, Olga;Brychtová, Yvona;Doubek, Michael;Máchalová, Michaela;Baskar, Sivasubramanian;Kozubik, Alois;Po</t>
  </si>
  <si>
    <t>Autocrine Signaling by Wnt-5a Deregulates Chemotaxis of Leukemic Cells and Predicts Clinical Outcome in Chronic Lymphocytic Leukemia</t>
  </si>
  <si>
    <t>Pavlasová, Gabriela;Borský, Marek;Šeda, Václav;Černá, Kateřina;Osičková, Jitka;Doubek, Michael;Mayer, Jiří;Calogero, Rafaelo;Trbušek, Martin;Pospíšilová, Šárka;Davids, Mathew, S;Kipps, Thomas, J;Brown, Jennifer, R;Mráz, Marek</t>
  </si>
  <si>
    <t>Ibrutinib inhibits CD20 upregulation on CLL B cells mediated by the CXCR4/SDF-1 axis</t>
  </si>
  <si>
    <t>Moreau, P.;Masszi, T.;Grzasko, N.;Bahlis, N. J;Hansson, M.;Pour, Luděk;Sandhu, I.;Ganly, P.;Baker, B. W;Jackson, S. R;Stoppa, A. -M;Simpson, D. R;Gimsing, P.;Palumbo, A.;Garderet, L.;Cavo, M.;Kumar, S.;Touzeau, C.;Buadi, F. K;Laubach, J. P;Berg, D. T;Lin,</t>
  </si>
  <si>
    <t>Oral Ixazomib, Lenalidomide, and Dexamethasone for Multiple Myeloma</t>
  </si>
  <si>
    <t>Morrissy, A. Sorana;Garzia, Livia;Shih, David J. H.;Zuyderduyn, Scott;Huang, Xi;Skowron, Patryk;Remke, Marc;Cavalli, Florence M. G.;Ramaswamy, Vijay;Lindsay, Patricia E.;Jelveh, Salomeh;Donovan, Laura K.;Wang, Xin;Luu, Betty;Zayne, Kory;Li, Yisu;Mayoh, Ch</t>
  </si>
  <si>
    <t>Divergent clonal selection dominates medulloblastoma at recurrence</t>
  </si>
  <si>
    <t>Viani, Alberto;Pérez-Estébanez, Marta;Pollastri, S.;Gualtieri, A. F.</t>
  </si>
  <si>
    <t>In situ synchrotron powder diffraction study of the setting reaction kinetics of magnesium-potassium phosphate cements</t>
  </si>
  <si>
    <t>Rusz, Jan;Hlavnička, Jan;Tykalová, Tereza;Bušková, J.;Ulmanová, O.;Růžička, E.;Šonka, K.</t>
  </si>
  <si>
    <t>Quantitative assessment of motor speech abnormalities in idiopathic rapid eye movement sleep behaviour disorder</t>
  </si>
  <si>
    <t>Guo, Yunzhou;Zhou, Xiao;Tang, Qianqiu;Bao, Hua;Wang, Gengchao;Sáha, Petr</t>
  </si>
  <si>
    <t>A self-healable and easily recyclable supramolecular hydrogel electrolyte for flexible supercapacitors</t>
  </si>
  <si>
    <t>Melichárek, Zdeněk;Dvořák, Zdeněk;Novotný, Petr;Tóth, Dávid;Holub, Vojtěch</t>
  </si>
  <si>
    <t>Vrhací stolice</t>
  </si>
  <si>
    <t>Stoklásek, Pavel;Maňas, Miroslav;Maňas, David</t>
  </si>
  <si>
    <t>Poklepový nástroj s výměnnou funkční částí</t>
  </si>
  <si>
    <t>Predikce expirační doby a průběhu degradace pomocných přípravků</t>
  </si>
  <si>
    <t>Situational analysis as a framework for interdisciplinary research in the social sciences</t>
  </si>
  <si>
    <t>Janák, Vratislav;Kováčik, Peter;Hořínková, Andrea;Rataj, Petr;Papáková, Kateřina</t>
  </si>
  <si>
    <t>Neolitické osídlení v okolí Studénky a úloha zdejšího mikroregionu kultury s lineární keramikou v distribuci silicitů krakovsko – čenstochovské jury</t>
  </si>
  <si>
    <t>Smeets Křístková, Zuzana;van Dijk, Michiel;van Meijl, Hans</t>
  </si>
  <si>
    <t>Projections of long-term food security with R&amp;D driven technical change—A CGE analysis</t>
  </si>
  <si>
    <t>Čechura, Lukáš;Grau, Aaron;Hockmann, Heinrich;Levkovych, Inna;Žáková Kroupová, Zdeňka</t>
  </si>
  <si>
    <t>Catching up or falling behind in European agriculture – the case of milk production</t>
  </si>
  <si>
    <t>Košnář, Zdeněk;Mercl, Filip;Perná, Ivana;Tlustoš, Pavel</t>
  </si>
  <si>
    <t>Investigation of polycyclic aromatic hydrocarbon content in fly ash and bottom ash of biomass incineration plants in relation to the operating temperature and unburned carbon content</t>
  </si>
  <si>
    <t>Radinger, Johannes;Holker, Franz;Horký, Pavel;Slavík, Ondřej;Dendoncker, Nicolas;Wolter, Christian</t>
  </si>
  <si>
    <t>Synergistic and antagonistic interactions of future land use and climate change on river fish assemblages</t>
  </si>
  <si>
    <t>Pieroni, Andrea;Pawera, Lukáš;Mujtaba Shah, Ghulam</t>
  </si>
  <si>
    <t>Gastronomic Ethnobiology</t>
  </si>
  <si>
    <t>Fernández Cusimamani, Eloy;Gordillo Alarcón, Salomé;Žiarovská, Jana;Lachman, Jaromír;Espinel Jara, Viviana;Oquendo Andino, Renato;Oleas Galeas, Maria Elena;Rosero Ortega, Guadalupe;León Espinoza, Mónica;Castillo Andrade, Rocío;Yépez Rivadeneira, Andrés</t>
  </si>
  <si>
    <t>Bondades medicinales y nutricionales de la jícama [Smallanthus sonchifolius (Poepp. &amp; Endl.) H. Robinson]</t>
  </si>
  <si>
    <t>Kotrlý, Marek;Ivana, Turková</t>
  </si>
  <si>
    <t>Analýza deformačních změn mikrostruktur a mikrotextur kovových materiálů pomocí iontového svazku - CM VaVaI č. 50</t>
  </si>
  <si>
    <t>Kotrlý, Marek;Beroun, Ivo;Turková, Ivana;Mareš, Bohumil</t>
  </si>
  <si>
    <t>Identification of improvised explosives residues using physical-chemical analytical methods under real conditions after an explosion</t>
  </si>
  <si>
    <t>Šuláková, Hana</t>
  </si>
  <si>
    <t>CM VaVaI č. 60: Forenzní entomologie III.: Metody odchytu forenzně významných zástupců bezobratlých</t>
  </si>
  <si>
    <t>Schön, Jaroslav;Adamus, Zbigniew Ondřej;Beneš, Petr;Cankař, Petr;Jiřík, František;Koutný, Jiří;Kybic, Petr;Lexa, Jan;Seidl, Libor;Stočesová, Simona;Toman, Zdeněk;Vavera, František;Veselý, Zdeněk;Horák, Zdeněk</t>
  </si>
  <si>
    <t>Podmínky požární a provozní bezpečnosti spalinových cest</t>
  </si>
  <si>
    <t>A rapid and sensitive strip-based quick test for nerve agents tabun, sarin, and soman using bodipy-modified silica materials.</t>
  </si>
  <si>
    <t>Kurková, Dana;Judas, Libor</t>
  </si>
  <si>
    <t>X-ray tube spectra measurement and correction using a CdTe detector and an analytic response matrix for photon energies up to 160 keV</t>
  </si>
  <si>
    <t>Dvořáčková, Dagmar;Bártlová, Sylva;Brabcová, Iva;Motlová, Lenka;Trešlová, Marie</t>
  </si>
  <si>
    <t>Sociální determinanty zdraví u seniorů žijících v Jihočeském kraji</t>
  </si>
  <si>
    <t>Cerman, Ivo</t>
  </si>
  <si>
    <t>Der Josephinismus und die "Geistesgeschichte" in Tschechien</t>
  </si>
  <si>
    <t>Chmelař, Jindřich;Kotál, Jan;Kopecký, Jan;Pedra, Joao H. F.;Kotsyfakis, Michail</t>
  </si>
  <si>
    <t>All For One and One For All on the Tick-Host Battlefield</t>
  </si>
  <si>
    <t>Noga, Zdeněk;Tomeček, František</t>
  </si>
  <si>
    <t>Zařízení pro aplikaci hypotermie</t>
  </si>
  <si>
    <t>Kateřina, Beranová;Zendulková, Dagmar</t>
  </si>
  <si>
    <t>Vzteklina netopýrů</t>
  </si>
  <si>
    <t>Skupa, Lukáš</t>
  </si>
  <si>
    <t>Vadí - nevadí: česká filmová cenzura v 60. letech</t>
  </si>
  <si>
    <t>New Names in the ‘Cynoglossum montanum group’ (Boraginaceae) in the Mediterranean Area</t>
  </si>
  <si>
    <t>Kolibáč, Jiří;Huang, Diying</t>
  </si>
  <si>
    <t>The oldest known clerid fossils from the Middle Jurassic of China, with a review of Cleridae systematics (Coleoptera).</t>
  </si>
  <si>
    <t>Pastieriková, Marta;Kalinová, Alena</t>
  </si>
  <si>
    <t>Posthabánské keramické umenie</t>
  </si>
  <si>
    <t>Roháček, Jindřich;Barber, Kevin N.</t>
  </si>
  <si>
    <t>Nearctic Anthomyzidae: a monograph of Anthomyza and allied genera (Diptera)</t>
  </si>
  <si>
    <t>Závada, Jakub;Uher, Michal;Sisol, Katarina;Forejtová, Šárka;Jarošová, Kateřina;Mann, Heřman;Vencovský, Jiří;Pavelka, Karel</t>
  </si>
  <si>
    <t>Verdánová, Martina;Rezek, Bohuslav;Brož, Antonín;Ukraintsev, Egor;Babchenko, Oleg;Artemenko, Anna;Izak, Tibor;Kromka, Alexander;Kalbáč, Martin;Hubálek Kalbáčová, Marie</t>
  </si>
  <si>
    <t>Nanocarbon Allotropes-Graphene and Nanocrystalline Diamond-Promote Cell Proliferation</t>
  </si>
  <si>
    <t>Tomčík, Michal;Palumbo-Zerr, Katrin;Zerr, Pawel;Šumová, Barbora;Avouac, Jerome;Dees, Clara;Distler, Alfiya;Bečvář, Radim;Distler, Oliver;Schett, Georg;Šenolt, Ladislav;Distler, Joerg H. W.</t>
  </si>
  <si>
    <t>Tribbles homologue 3 stimulates canonical TGF-beta signalling to regulate fibroblast activation and tissue fibrosis</t>
  </si>
  <si>
    <t>Büchler, Tomáš;Bortlicek, Zbynek;Poprach, Alexandr;Pavlik, Tomas;Veškrňová, Veronika;Honzírková, Michaela;Zemanová, Milada;Fiala, Ondřej;Kubáčková, Kateřina;Slaby, Ondrej;Svoboda, Marek;Vyzula, Rostislav;Dusek, Ladislav;Melichar, Bohuslav</t>
  </si>
  <si>
    <t>Outcomes for Patients with Metastatic Renal Cell Carcinoma Achieving a Complete Response on Targeted Therapy: A Registry-based Analysis</t>
  </si>
  <si>
    <t>An update on biomarkers in axial spondyloarthritis</t>
  </si>
  <si>
    <t>Rosa, Ján;Widimský, Petr;Waldauf, Petr;Lambert, Lukáš;Zelinka, Tomáš;Táborský, Miloš;Branny, Marian;Toušek, Petr;Petrák, Ondřej;Čurila, Karol;Bednář, František;Holaj, Robert;Štrauch, Branislav;Václavík, Jan;Nykl, Igor;Krátká, Zuzana;Kociánová, Eva;Jiravsk</t>
  </si>
  <si>
    <t>Španiel, Filip;Tintěra, Jaroslav;Rydlo, Jan;Ibrahim, Ibrahim;Kašpárek, Tomáš;Horáček, Jiří;Zaytseva, Yuliya;Matějka, Martin;Fialová, Markéta;Slováková, Andrea;Mikoláš, Pavol;Melicher, Tomáš;Görnerová, Natálie;Höschl, Cyril;Hájek, Tomáš</t>
  </si>
  <si>
    <t xml:space="preserve">Moťovská, Zuzana;Hlinomaz, Ota;Miklík, Roman;Hromádka, Milan;Varvařovský, Ivo;Dušek, Jaroslav;Knot, Jiří;Jarkovský, Jiří;Kala, Petr;Rokyta, Richard;Toušek, František;Kramaříková, Petra;Majtan, Bohumil;Šimek, Stanislav;Branny, Marian;Mrozek, Jan;Červinka, </t>
  </si>
  <si>
    <t>Prasugrel versus Ticagrelor in Patients with Acute Myocardial Infarction Treated with Primary Percutaneous Coronary Intervention: Multicenter Randomized PRAGUE-18 Study</t>
  </si>
  <si>
    <t>Kovacs, Gabor;Wachtel, Antonio E.;Basharova, Elena V.;Spinelli, Tulla;Nicolas, Pierre;Kabíčková, Edita</t>
  </si>
  <si>
    <t>Palonosetron versus ondansetron for prevention of chemotherapy-induced nausea and vomiting in paediatric patients with cancer receiving moderately or highly emetogenic chemotherapy: a randomised, phase 3, double-blind, double-dummy, non-inferiority study</t>
  </si>
  <si>
    <t>Veselka, Josef;Jensen, Morten Kvistholm;Liebregts, Max;Januska, Jaroslav;Krejci, Jan;Bartel, Thomas;Dabrowski, Maciej;Hansen, Peter Riis;Almaas, Vibeke Marie;Horstkotte, Dieter;Seggewiss, Hubert;Tomašov, Pavol;Adlová, Radka;Bundgaard, Henning;Steggerda, R</t>
  </si>
  <si>
    <t>Long-term clinical outcome after alcohol septal ablation for obstructive hypertrophic cardiomyopathy: results from the Euro-ASA registry</t>
  </si>
  <si>
    <t>Lund-Johansen, Fridtjof;Carrillo, Daniel de la Rosa;Mehta, Adi;Sikorski, Krzysztof;Inngjerdingen, Marit;Kalina, Tomáš;Roysland, Kjetil;de Souza, Gustavo Antonio;Bradbury, Andrew R. M.;Lecrevisse, Quentin;Stuchlý, Jan</t>
  </si>
  <si>
    <t>MetaMass, a tool for meta-analysis of subcellular proteomics data</t>
  </si>
  <si>
    <t>Fučíková, Jitka;Truxová, Iva;Hensler, Michal;Becht, Etienne;Kašíková, Lenka;Moserová, Irena;Vosahlikova, Sarka;Kloučková, Jana;Church, Sarah E;Cremer, Isabelle;Kepp, Oliver;Kroemer, Guido;Galluzzi, Lorenzo;Šálek, Cyril;Špíšek, Radek</t>
  </si>
  <si>
    <t>Calreticulin exposure by malignant blasts correlates with robust anticancer immunity and improved clinical outcome in AML patients</t>
  </si>
  <si>
    <t>Baxa, Jan;Beneš, Jan;Brůha, Jan;Ferda, Jiří;Hošek, Petr;Jansová, Magdaléna;Jiřík, Miroslav;Jonášová, Alena;Králíčková, Milena;Křečková, Jana;Křen, Jiří;Liška, Václav;Lobovský, Libor;Lukeš, Vladimír;Mírka, Hynek;Pálek, Richard;Pešta, Martin;Pitule, Pavel;R</t>
  </si>
  <si>
    <t>Experimental surgery</t>
  </si>
  <si>
    <t>Šturm, Pavel;Volín, Jan</t>
  </si>
  <si>
    <t>P-centres in natural disyllabic Czech words in a large-scale speech-metronome synchronization experiment</t>
  </si>
  <si>
    <t>Frič, Pavol;Vávra, Martin</t>
  </si>
  <si>
    <t>Helping Whom? Volunteering, Giving and Professionalization of Civil Society Organizations</t>
  </si>
  <si>
    <t>Kebza, Vladimír;Šolcová, Iva</t>
  </si>
  <si>
    <t>Resilience, hope and growth</t>
  </si>
  <si>
    <t>Sloboda, Marián</t>
  </si>
  <si>
    <t>Transition to super-diversity in the Czech Republic : its emergence and resistance</t>
  </si>
  <si>
    <t>Historicity and citizenship as conditions for national minority rights in Central Europe : old principles in a new migration context</t>
  </si>
  <si>
    <t>Štefan, Ivo;Stranska, Petra;Vondrová, Hana</t>
  </si>
  <si>
    <t>The archaeology of early medieval violence: the mass grave at Budec, Czech Republic</t>
  </si>
  <si>
    <t>Housková, Anna</t>
  </si>
  <si>
    <t>Defensa de la poesía : Martí y Paz</t>
  </si>
  <si>
    <t>Bořil, Tomáš;Skarnitzl, Radek</t>
  </si>
  <si>
    <t>Tools rPraat and mPraat : Interfacing Phonetic Analyses with Signal Processing</t>
  </si>
  <si>
    <t>Jelínek, Tomáš</t>
  </si>
  <si>
    <t>Combining Dependency Parsers Using Error Rates</t>
  </si>
  <si>
    <t>Matoušek, Oldřich;Pazlarová, Hana</t>
  </si>
  <si>
    <t>Státní orgány sociálně právní ochrany dětí</t>
  </si>
  <si>
    <t>Formalistické uvažování o povaze prozaického uměleckého díla (případ V. Šklovského a B. Ejchenbauma)</t>
  </si>
  <si>
    <t>Šerák, Michal;Dvořáková, Miroslava</t>
  </si>
  <si>
    <t>Andragogika a vzdělávání dospělých. Vybrané kapitoly.</t>
  </si>
  <si>
    <t>Akcasu, Ayse Ebru</t>
  </si>
  <si>
    <t>Migrants to Citizens : An Evaluation of the Expansionist Features of Hamidian Ottomanism, 1876 - 1909</t>
  </si>
  <si>
    <t>Vymazalová, Hana;Sůvová, Zdeňka</t>
  </si>
  <si>
    <t>A Story of an Ancient Egyptian Mouse</t>
  </si>
  <si>
    <t>Byron and the politics of heroic transformation</t>
  </si>
  <si>
    <t>Procházka, Martin</t>
  </si>
  <si>
    <t>The Politics and Poetry of Byron's Romantic Hellenism: Fragmentation as a Discursive Strategy in The Giaour</t>
  </si>
  <si>
    <t>Vranka, Marek;Bahník, Štěpán</t>
  </si>
  <si>
    <t>Is the Emotional Dog Blind to Its Choices? An Attempt to Reconcile the Social Intuitionist Model and the Choice Blindness Effect</t>
  </si>
  <si>
    <t>Topolová, Barbara</t>
  </si>
  <si>
    <t>"Prima návrat domů" : K jedné normalizační transformaci Josefa Kajetána Tyla</t>
  </si>
  <si>
    <t>Podaná, Zuzana;Imríšková, Romana</t>
  </si>
  <si>
    <t>Victims' Responses to Stalking: An Examination of Fear Levels and Coping Strategies</t>
  </si>
  <si>
    <t>Wallace, Clare</t>
  </si>
  <si>
    <t>Irish Drama since the 1990s: Disruptions</t>
  </si>
  <si>
    <t>Bobková, Lenka</t>
  </si>
  <si>
    <t>Die Länder der Böhmischen Krone zu Zeiten Karls IV.</t>
  </si>
  <si>
    <t>Baťa, Jan</t>
  </si>
  <si>
    <t>Remarks on the Festivities of the Order of the Golden Fleece in Prague (1585)</t>
  </si>
  <si>
    <t>Lindová, Jitka</t>
  </si>
  <si>
    <t>Who Do Parrots Talk To? Agreeableness and a Serious Approach Increase the Production of Word-like Utterances by African Grey Parrots</t>
  </si>
  <si>
    <t>Budský, Dominik</t>
  </si>
  <si>
    <t>Mikuláš Puchník: život a právnické dílo</t>
  </si>
  <si>
    <t>Menšinové nábožensko-etnické skupiny na Blízkém východě</t>
  </si>
  <si>
    <t>Hatina, Thomas Richard</t>
  </si>
  <si>
    <t>Od paměti k mýtu a ideologii. Historizující funkce Písma v Matoušově cestovním narativu</t>
  </si>
  <si>
    <t>Makukhin, Nikolai;Treťjačenko, Vjačeslav;Moskovitz, Jackob;Míšek, Jiří</t>
  </si>
  <si>
    <t>A Ratiometric Fluorescent Probe for Imaging of the Activity of Methionine Sulfoxide Reductase A in Cells</t>
  </si>
  <si>
    <t>Bienvenu, Laurent;Greenberg, Noam;Kučera, Antonín;Nies, Andres;Turetsky, Dan</t>
  </si>
  <si>
    <t>Coherent randomness tests and computing the K-trivial sets</t>
  </si>
  <si>
    <t>Podzimek, Andrej;Bulej, Lubomír;Chen, Lydia Y.;Binder, Walter;Tůma, Petr</t>
  </si>
  <si>
    <t>Robust partial-load experiments with Showstopper</t>
  </si>
  <si>
    <t>Voňková, Hana;Bendl, Stanislav;Papajoanu, Ondřej</t>
  </si>
  <si>
    <t>How Students Report Dishonest Behavior in School: Self-Assessment and Anchoring Vignettes</t>
  </si>
  <si>
    <t>Andersen, Zorana J.;Sram, Radim J.;Ščasný, Milan;Gurzau, Eugen S.;Fucic, Aleksandra;Gribaldo, Laura;Rossner, Pavel, Jr.;Rossnerova, Andrea;Braun Kohlová, Markéta;Máca, Vojtěch;Zvěřinová, Iva;Gajdosova, Dagmar;Moshammer, Hanns;Rudnai, Peter;Knudsen, Lisbet</t>
  </si>
  <si>
    <t>Newborns health in the Danube Region: Environment, biomonitoring, interventions and economic benefits in a large prospective birth cohort study</t>
  </si>
  <si>
    <t>Kadlčák, Jiří;Šmiček, František;Štěpán, Martin</t>
  </si>
  <si>
    <t>READER_CH - Vysoce citlivý detektor pro detekci BCHL na bázi inhibitorů cholinesterázy</t>
  </si>
  <si>
    <t>Hodžič, Adnan;Mitková, Barbora;Modrý, David;Juránková, Jana;Frgelecová, Lucia;Forejtek, Pavel;Steinbauer, Vladimír;Gerhard Duscher, Georg</t>
  </si>
  <si>
    <t>A new case of the enigmatic Candidatus Neoehrlichia sp. (FU98) in a fox from the Czech Republic</t>
  </si>
  <si>
    <t>Adserà, A.;Pytliková, Mariola</t>
  </si>
  <si>
    <t>Language and migration</t>
  </si>
  <si>
    <t>Exner, Pavel;Březina, Jan</t>
  </si>
  <si>
    <t>Partition of unity methods for approximation of point water sources in porous media</t>
  </si>
  <si>
    <t>Kopal, Jiří;Rozložník, Miroslav;Tůma, Miroslav</t>
  </si>
  <si>
    <t>Factorized Approximate Inverses With Adaptive Dropping</t>
  </si>
  <si>
    <t>Erben, Jakub;Jenčová, Věra;Chvojka, Jiří;Blažková, Lenka;Strnadová, Kateřina;Modrák, Miroslav;Košťáková, Eva</t>
  </si>
  <si>
    <t>The combination of meltblown technology and electrospinning – The influence of the ratio of micro and nanofibers on cell viability</t>
  </si>
  <si>
    <t>Steegmann, J.L.;Baccarani, M.;Breccia, M.;Casado, L.F.;García-Gutiérrez, V.;Hochhaus, A.;Kim, D.-W.;Kim, T.D.;Khoury, H.J.;Coutre, P. Le;Mayer, Jiří;Milojkovic, D.;Porkka, K.;Rea, D.;Rosti, G.;Saussele, S.;Hehlmann, R.;Clark, R.E.</t>
  </si>
  <si>
    <t>European LeukemiaNet recommendations for the management and avoidance of adverse events of treatment in chronic myeloid leukaemia</t>
  </si>
  <si>
    <t>Bochnak, Tomasz;Goláňová, Petra;Hamm, Gilles;Wawer, Małgorzata</t>
  </si>
  <si>
    <t>Fouilles dans le quartier du Champlain</t>
  </si>
  <si>
    <t>Self_Harm in Adolescence</t>
  </si>
  <si>
    <t>Na důkazech založené knihovnictví, akční výzkum a designové myšlení jako teoreticko-metodologické rámce pro informační studia a knihovnictví</t>
  </si>
  <si>
    <t>Petrželka, Josef;Peichl, Michal</t>
  </si>
  <si>
    <t>Antická filosofie v obrázcích</t>
  </si>
  <si>
    <t>Pábitelské autofikce Bohumila Hrabala</t>
  </si>
  <si>
    <t>Emmert, František</t>
  </si>
  <si>
    <t>Státní občanství na území České republiky v minulosti a současnosti</t>
  </si>
  <si>
    <t>Zahumenská, Vendula;Benák, Jaroslav</t>
  </si>
  <si>
    <t>Územní plány před Nejvyšším správním soudem se zaměřením na otázky aktivní legitimace</t>
  </si>
  <si>
    <t>Bejček, Josef;Kotásek, Josef</t>
  </si>
  <si>
    <t>Kolize obchodních podmínek</t>
  </si>
  <si>
    <t>Kerschner, Christian;Ehlers, Melf-Hinrich</t>
  </si>
  <si>
    <t>A framework of attitudes towards technology in theory and practice</t>
  </si>
  <si>
    <t>Bandrova, Temenoujka;Konečný, Milan;Zlatanova, Sisi</t>
  </si>
  <si>
    <t>Thematic Cartography for the Society</t>
  </si>
  <si>
    <t>Šebestová, Eva;Bendl, Jaroslav;Brezovský, Jan;Damborský, Jiří</t>
  </si>
  <si>
    <t>Computational Tools for Designing Smart Libraries</t>
  </si>
  <si>
    <t>Kummerová, Marie;Zezulka, Štěpán;Babula, Petr;Tříska, Jan</t>
  </si>
  <si>
    <t>Possible ecological risk of two pharmaceuticals diclofenac and paracetamol demonstrated on a model plant Lemna minor</t>
  </si>
  <si>
    <t>Hořák, Martin;Novák, Jan;Bienertová Vašků, Julie</t>
  </si>
  <si>
    <t>Muscle-specific microRNAs in skeletal muscle development</t>
  </si>
  <si>
    <t>Sharma, Brij Mohan;Bharat, Girija K.;Tayal, Shresth;Larssen, Thoriorn;Bečanová, Jitka;Karásková, Pavlína;Whitehead, Paul G.;Futter, Martyn N.;Butterfield, Dan;Nizzetto, Luca</t>
  </si>
  <si>
    <t>Perfluoroalkyl substances (PFAS) in river and ground/drinking water of the Ganges River basin: Emissions and implications for human exposure</t>
  </si>
  <si>
    <t>Vališ, David;Žák, Libor;Pokora, Ondřej;Lánský, Petr</t>
  </si>
  <si>
    <t>Perspective analysis outcomes of selected tribodiagnostic data used as input for condition based maintenance</t>
  </si>
  <si>
    <t>Geletič, Jan;Lehnert, Michal;Dobrovolný, Petr</t>
  </si>
  <si>
    <t>Land Surface Temperature Differences within Local Climate Zones, Based on Two Central European Cities</t>
  </si>
  <si>
    <t>Bendl, Jaroslav;Musil, Miloš;Štourač, Jan;Zendulka, Jaroslav;Damborský, Jiří;Brezovský, Jan</t>
  </si>
  <si>
    <t>PredictSNP2: A Unified Platform for Accurately Evaluating SNP Effects by Exploiting the Different Characteristics of Variants in Distinct Genomic Regions</t>
  </si>
  <si>
    <t>Venier, Marta;Audy, Ondřej;Vojta, Šimon;Bečanová, Jitka;Romanak, Kevin;Melymuk, Lisa Emily;Vykoukalová, Martina;Kukučka, Petr;Okeme, Joseph;Saini, Amandeep;Diamond, Miriam L.;Klánová, Jana</t>
  </si>
  <si>
    <t>Brominated flame retardants in the indoor environment - Comparative study of indoor contamination from three countries</t>
  </si>
  <si>
    <t>Melymuk, Lisa Emily;Bohlin-Nizzetto, Pernilla;Prokeš, Roman;Kukučka, Petr;Klánová, Jana</t>
  </si>
  <si>
    <t>Sampling artifacts in active air sampling of semivolatile organic contaminants: Comparing theoretical and measured artifacts and evaluating implications for monitoring networks</t>
  </si>
  <si>
    <t>Kukla, Lubomír;Průchová, Dominika;Schneiberg, František;Struk, Petr;Struková, Nora;Velemínský, Miloš;Velemínský, Miloš</t>
  </si>
  <si>
    <t>Sociální a preventivní pediatrie v současném pojetí</t>
  </si>
  <si>
    <t>Žaloudíková, Iva</t>
  </si>
  <si>
    <t>Dětské pojetí smrti</t>
  </si>
  <si>
    <t>Francová, Jana;Strouhalová, Eva;Charvát, Jan;Navrátil, Ondřej;Karkanová, Hana;Raudenský, Martin</t>
  </si>
  <si>
    <t>FK 15 umění autorské knihy a výtvarná výchova</t>
  </si>
  <si>
    <t>Watson, J. Matthew;Platzer, Alexander;Kazda, Anita;Akimcheva, Svetlana;Valuchová, Soňa;Nizhynska, Viktoria;Nordborg, Magnus;Říha, Karel</t>
  </si>
  <si>
    <t>Germline replications and somatic mutation accumulation are independent of vegetative life span in Arabidopsis</t>
  </si>
  <si>
    <t>Filko, Ivan;Bureš, Marek</t>
  </si>
  <si>
    <t>Prototyp krátké střelné zbraně č. 1</t>
  </si>
  <si>
    <t>Ehrmann, Jiří;Hůlek, Petr;Aiglová, Květoslava;Brodanová, Marie;Černoch, Jiří;Červinková, Zuzana;Dědek, Petr;Doležal, Jiří;Ehrmann, Jiří;Eliáš, Pavel;Fejfar, Tomáš;Fraňková, Soňa;Horák, Jiří;Horáková, Martina;Hosák, Ladislav;Hůlková, Michaela;Husa, Petr;Ch</t>
  </si>
  <si>
    <t>Hepatologie 2.vydání 2014</t>
  </si>
  <si>
    <t>Chládková, Kateřina;Podlipský, Václav Jonáš;Chionidou, Anastasia</t>
  </si>
  <si>
    <t>Perceptual adaptation of vowels generalizes across the phonology and doesn't require local context</t>
  </si>
  <si>
    <t>"Unter den Ketzern zu leben und zu sterben ist gar schwerlich und geferlich." Das Sterbebuch des Johann Leisentritt im Kontext der katholischen Sterbebücher des 16. Jahrhunderts</t>
  </si>
  <si>
    <t>Die theologische Entwicklung vor Augustin</t>
  </si>
  <si>
    <t>Ulbrich, Karel;Holá, Kateřina;Šubr, Vladimír;Bakandritsos, Aristeidis;Tuček, Jiří;Zbořil, Radek</t>
  </si>
  <si>
    <t>Targeted Drug Delivery with Polymers and Magnetic Nanoparticles: Covalent and Noncovalent Approaches, Release Control, and Clinical Studies</t>
  </si>
  <si>
    <t>Chrastina, Jan;Finková, Dita;Hrubešová, Ivana;Hřivnová, Michaela;Hubištová, Martina;Jeřábková, Kateřina;Kasáčková, Jana;Kozáková, Zdeňka;Krahulcová, Kristýna;Kubisová, Sabina;Prachařová, Pavlína;Růžička, Michal;Smečková, Gabriela;Švecová, Veronika</t>
  </si>
  <si>
    <t>Percepce subjektivního dopadu zdravotního postižení / přítomnosti chronického onemocnění a pojetí zdravotního uvědomění a gramotnosti - výzkumy, teorie a jejich využití v práci s klientem</t>
  </si>
  <si>
    <t>Sallis, James F;Cerin, Ester;Conway, Terry L;Adams, Marc A;Frank, Lawrence;Pratt, Michael;Salvo, Deborah;Schipperijn, Jasper;Smith, Graham;Cain, Kelli L;Davey, Rachel;Kerr, Jacqueline;Poh-Chin, Lai;Mitáš, Josef;Reis, Rodrigo;Sarmiento, Olga L;Schofield, G</t>
  </si>
  <si>
    <t>Physical activity in relation to urban environments in 14 cities worldwide: A cross-sectional study</t>
  </si>
  <si>
    <t>Šmilauer, Vít;Matschei, T.</t>
  </si>
  <si>
    <t>Optimalizace vývoje teplot v masivních betonových konstrukcích s použitím semi-adiabatické kalibrace a víceúrovňového modelování</t>
  </si>
  <si>
    <t>Bouchner, Petr;Novák, Mirko;Faber, Josef;Mashko, Alina;Novotný, Stanislav</t>
  </si>
  <si>
    <t>Measurement of Driver’s Brain Activity within Truck Driving Simulator Laboratory</t>
  </si>
  <si>
    <t>Marčišovský, Michal;Švihra, Peter;Havránek, Miroslav;Neue, Gordon;Tomášek, Lukáš;Vrba, Václav;Semmler, M.</t>
  </si>
  <si>
    <t>Zařízení pro diagnostiku termojaderného plazmatu</t>
  </si>
  <si>
    <t>Weber, Martin;Sojková, Eva;Šantrůčková, Markéta;Šiřina, Petr;Bendíková, Lucia</t>
  </si>
  <si>
    <t>Identifikace, uchování a obnova kompozice památek zahradního umění</t>
  </si>
  <si>
    <t>Průcha, Petr;Hlaváček, Vratislav;Mészáros, Michal</t>
  </si>
  <si>
    <t>Balistická ochrana sedačky pilota</t>
  </si>
  <si>
    <t>Metodika laboratorních zkoušek stanovení dekontaminační účinnosti látek a směsí na površích kontaminovaných bojovými chemickými látkami</t>
  </si>
  <si>
    <t>Homola, Tomáš;Dzik, Petr;Veselý, Michal;Kelar, Jakub;Černák, Mirko;Weiter, Martin</t>
  </si>
  <si>
    <t>Fast and Low-Temperature (70 °C) Mineralization of Inkjet Printed Mesoporous TiO2 Photoanodes Using Ambient Air Plasma</t>
  </si>
  <si>
    <t>Scheinost, Miroslav</t>
  </si>
  <si>
    <t>Czech organised economic crime: some characteristic cases</t>
  </si>
  <si>
    <t>Rosendorf, Pavel;Dostál, Tomáš;Krása, Josef;Hanel, M.;Bauer, Miroslav;David, Václav;Jáchymová, Barbora;Devátý, Jan;Strouhal, Luděk;Dočkal, Martin</t>
  </si>
  <si>
    <t>Metodika stanovení území potenciálně ohrožených dopady přívalových srážek spojených s erozí půdy při zohlednění očekávané změny klimatu</t>
  </si>
  <si>
    <t>Žlebčík, Pavel;Malá, H.;Rulík, P.;Huml, Ondřej;Sklenka, Ľubomír</t>
  </si>
  <si>
    <t>Experimentální zařízení MONTE-1 pro testování detekčních systémů v polích štěpných produktů</t>
  </si>
  <si>
    <t>Havlásek, Petr;Jirásek, Milan</t>
  </si>
  <si>
    <t>Multiscale modeling of drying shrinkage and creep of concrete</t>
  </si>
  <si>
    <t>Nunes, C.;Slížková, Z.;Stefanidou, M.;Němeček, Jiří</t>
  </si>
  <si>
    <t>Microstructure of lime and lime-pozzolana pastes with nanosilica</t>
  </si>
  <si>
    <t>Pollert, Jaroslav;Pollert, Jaroslav;Procházka, Jiří;Chmátal, Petr;Soukupová, Kristýna;Švanda, Ondřej;Dvořáková, Renata</t>
  </si>
  <si>
    <t>Whitewater canoe course for Olympic games in Tokyo- Course, Japan (2020)</t>
  </si>
  <si>
    <t>Hrdlička, Jan;Skopec, Pavel;Dlouhý, Tomáš;Hrdlička, František</t>
  </si>
  <si>
    <t>Emission factors of gaseous pollutants from small scale combustion of biofuels</t>
  </si>
  <si>
    <t>Krishna, S.;Ceriani, E.;Marotta, E.;Giardina, A.;Špatenka, Petr;Paradisi, C.</t>
  </si>
  <si>
    <t>Products and mechanism of verapamil removal in water by air non-thermal plasma treatment</t>
  </si>
  <si>
    <t>Vlčák, Petr</t>
  </si>
  <si>
    <t>The effect of ion irradiation and elevated temperature on the microstructure and the properties of C/W/C/B multilayer coating</t>
  </si>
  <si>
    <t>Kuklík, Vlastimil;Kudláček, Jan</t>
  </si>
  <si>
    <t>Hot-Dip Galvanizing of Steel Structures</t>
  </si>
  <si>
    <t>Pilbauer, Dan;Vyhlídal, Tomáš;Olgac, N.</t>
  </si>
  <si>
    <t>Delayed Resonator With Distributed Delay in Acceleration Feedback—Design and Experimental Verification</t>
  </si>
  <si>
    <t>Volařík, Tomáš;Kuruc, Michal;Kohout, Jan</t>
  </si>
  <si>
    <t>Rapid Scanning Device</t>
  </si>
  <si>
    <t>Andreev, Sergey;Galinina, Olga;Pyattaev, Alexander;Hošek, Jiří;Mašek, Pavel;Koucheryavy, Yevgeni;Yanikomeroglu, Halim</t>
  </si>
  <si>
    <t>Exploring Synergy between Communications, Caching, and Computing in 5G-Grade Deployments</t>
  </si>
  <si>
    <t>Krčma, František</t>
  </si>
  <si>
    <t>Systém trysky pro generování plazmatu v bublinách v kapalinách</t>
  </si>
  <si>
    <t>Vysoké učení technické v Brně/Fakulta výtvarných umění</t>
  </si>
  <si>
    <t>Zálešák, Jan</t>
  </si>
  <si>
    <t>Apocalypse me</t>
  </si>
  <si>
    <t>Ryška, Pavel;Šrámek, Jan</t>
  </si>
  <si>
    <t>Pionýři a roboti
Československá ilustrace a vizuální kultura 1950 - 1970</t>
  </si>
  <si>
    <t>Dohnal, Mirko</t>
  </si>
  <si>
    <t>Complex biofuels related scenarios generated by qualitative reasoning under severe information shortages: A review</t>
  </si>
  <si>
    <t>Ahrberg, Christian D.;Ilic, Bojan Robert;Manz, Andreas;Neužil, Pavel</t>
  </si>
  <si>
    <t>Handheld Real-Time PCR Device</t>
  </si>
  <si>
    <t>Vysoké učení technické v Brně/Centrum sportovních aktivit</t>
  </si>
  <si>
    <t>Miličková, Marie;Žákovská, Alena;Chlíbková, Daniela</t>
  </si>
  <si>
    <t>Vliv fyzické zátěže na vybrané imunitní a fyziologické parametry</t>
  </si>
  <si>
    <t>Křížek, P.;Lukeš, Tomáš;Ovesný, M.;Fliegel, Karel;Hagen, G. M.</t>
  </si>
  <si>
    <t>SIMToolbox: a MATLAB toolbox for structured illumination fluorescence microscopy</t>
  </si>
  <si>
    <t>Orozco-Arroyave, J. R.;Honig, F.;Arias-Londono, J. D.;Vargas-Bonilla, J. F.;Daqrouq, K.;Skodda, S.;Rusz, Jan;Noth, E.</t>
  </si>
  <si>
    <t>Automatic detection of Parkinson's disease in running speech spoken in three different languages</t>
  </si>
  <si>
    <t>Radenovič, Filip;Tolias, Georgios;Chum, Ondřej</t>
  </si>
  <si>
    <t>CNN Image Retrieval Learns from BoW: Unsupervised Fine-Tuning with Hard Examples</t>
  </si>
  <si>
    <t>Benáček, Pavel;Kubátová, Hana;Puš, VP</t>
  </si>
  <si>
    <t>P4-to-VHDL: Automatic Generation of 100 Gbps Packet Parsers</t>
  </si>
  <si>
    <t>Kordík, Pavel;Motl, Jan</t>
  </si>
  <si>
    <t>Predictor Factory</t>
  </si>
  <si>
    <t>Adam, Jaroslav;Adamova, D.;Aggarwal, M. M.;Rinella, G.;Bielčík, Jaroslav;Broz, Michal;Čepila, Jan;Contreras, Guillermo;Eyyubova, Gyulnara;Petráček, Vojtěch;Schulc, Martin;Špaček, Michal</t>
  </si>
  <si>
    <t>Measurement of an Excess in the Yield of J/psi at Very Low p(T) in Pb-Pb Collisions at root s(NN)=2.76 TeV</t>
  </si>
  <si>
    <t>Sedmák, Pavel;Pilch, J.;Heller, L.;Kopecek, J.</t>
  </si>
  <si>
    <t>Tichý, David;Kohout, Michal;Tittl, Filip</t>
  </si>
  <si>
    <t>Sídliště, jak dál?</t>
  </si>
  <si>
    <t>Dulla, Matúš</t>
  </si>
  <si>
    <t>Teória a veda v architektúre a urbanizme: päťdesiat rokov časopisu A&amp;U</t>
  </si>
  <si>
    <t>Amole, C.;Ardid, M.;Filgas, Robert;Štekl, Ivan;et, al.</t>
  </si>
  <si>
    <t>Improved dark matter search results from PICO-2L Run 2</t>
  </si>
  <si>
    <t>The Czech language of Jews in Přemyslid Bohemia of the eleventh to fourteenth century</t>
  </si>
  <si>
    <t>Svatoňová, Kateřina</t>
  </si>
  <si>
    <t>(Ne)profesionální experimenty s rodinou: Rodinné filmy (Jaroslava Kučery) jako příklad umělecké praxe</t>
  </si>
  <si>
    <t>Hlávková, Lenka</t>
  </si>
  <si>
    <t>Credo Settings in cantus fractus in Bohemian Sources. A Preliminary Report on a Neglected ars nova Repertory</t>
  </si>
  <si>
    <t>Kim, Ronald</t>
  </si>
  <si>
    <t>From sound change to suppletion: case studies from Indo-European languages</t>
  </si>
  <si>
    <t>Lipp, Reiner</t>
  </si>
  <si>
    <t>Final stops in Indo-European: Their phonological classification as a key to the Proto-Indo-European root structure constraint</t>
  </si>
  <si>
    <t>Petr, Stanislav</t>
  </si>
  <si>
    <t>Soupis rukopisných bohemik ve vatikánské knihovně Palatina</t>
  </si>
  <si>
    <t>Hůlka, Jiří;Štekl, Ivan;Mamedov, Fadahat;Stoček, Pavel</t>
  </si>
  <si>
    <t>Ověřená technologie na pilotním zařízení v SÚRO pro další potenciální realizaci</t>
  </si>
  <si>
    <t>Ciappina, Marcelo F.;Perez-Hernandez, J.A.;Landsman, A.S.;Okell, W.A.;Zherebtsov, S.;Foerg, B.;Schoetz, J.;Seiffert, L.;Fennel, T.;Shaaran, T.;Zimmermann, T.;Chacon, A.;Guichard, R.;Zair, A.;Tisch, J.W.G.;Marangos, J.P.;Witting, T.;Braun, A.;Maier, S. A.;</t>
  </si>
  <si>
    <t>Attosecond physics at the nanoscale</t>
  </si>
  <si>
    <t>Jirka, Martin;Klimo, Ondřej;Vranic, M.;Weber, Stefan A.;Korn, Georg</t>
  </si>
  <si>
    <t>QED cascade with 10 PW-class lasers</t>
  </si>
  <si>
    <t>Lunov, Oleg;Zablotskyy, Vitaliy A.;Churpita, Olexandr;Jäger, Aleš;Polívka, Leoš;Syková, E.;Dejneka, Alexandr;Kubinová, Šárka</t>
  </si>
  <si>
    <t>The interplay between biological and physical scenarios of bacterial death induced by non-thermal plasma</t>
  </si>
  <si>
    <t>Zablotskyy, Vitaliy A.;Polyakova, Tetyana;Lunov, Oleg;Dejneka, Alexandr</t>
  </si>
  <si>
    <t>How a high-gradient magnetic field could affect cell life</t>
  </si>
  <si>
    <t>Nawirska-Olszanska, Agnieszka;Kolniak-Ostek, Joanna;Oziembłowski, Maciej;Tichá, Alena;Hyšpler, Radomír;Zadák, Zdeněk;Židová, Pavla;Paprštein, František</t>
  </si>
  <si>
    <t>Comparison of old cherry cultivars grown in Czech Republic by chemical composition and bioactive compounds</t>
  </si>
  <si>
    <t>Lopes, S.M.S;Krausová, Gabriela;Carniero, J.W.P.;Gonçalves, J.E.;Gonçalves, R.A.C.;Oliveira, A.J.B.</t>
  </si>
  <si>
    <t>A new natural source for obtainment of inulin and fructo-oligosaccharides from industrial waste of Stevia rebaudiana Bertoni</t>
  </si>
  <si>
    <t>Dimopoulos, M. A.;Goldschmidt, H.;Niesvizky, R.;Joshua, D.;Chng, W-J;Oriol, A.;Orlowski, R. Z.;Ludwig, H.;Facon, T.;Hájek, Roman;Weisel, K.;Hungria, V.;Minuk, L.;Feng, S.;Zahlten-Kumeli, A.;Kimball, A. S.;Moreau, P.</t>
  </si>
  <si>
    <t>Carfilzomib or bortezomib in relapsed or refractory multiple myeloma (ENDEAVOR): an interim overall survival analysis of an open-label, randomised, phase 3 trial</t>
  </si>
  <si>
    <t>Horák, Vít</t>
  </si>
  <si>
    <t>Společnost jako otázka</t>
  </si>
  <si>
    <t>Li, Jian;Oprocha, Piotr;Wu, Xinxing</t>
  </si>
  <si>
    <t>Furstenberg families, sensitivity and the space of probability measures</t>
  </si>
  <si>
    <t>Kovařík, Petr</t>
  </si>
  <si>
    <t>Maroušková, Anna;Braun, Petr</t>
  </si>
  <si>
    <t>Analysis of Czech Subsidies for Solid Biofuels</t>
  </si>
  <si>
    <t>Horčička, Václav;Županič, Jan;Rákosník, Jakub</t>
  </si>
  <si>
    <t>Šlechta na křižovatce. Lichtenštejnové, Schwarzenbergové a Colloredo-Mannsfeldové v 1. polovině 20. století</t>
  </si>
  <si>
    <t>La structuration du discours démonstratif en ancien français ? les procédés de topicalisation dans la traduction du De inventione de Cicéron</t>
  </si>
  <si>
    <t>Myllymaki, Mari;Mrkvička, Tomáš;Grabarnik, Pavel;Seijo, Henri;Hahn, Ute</t>
  </si>
  <si>
    <t>Global envelope tests for spatial processes</t>
  </si>
  <si>
    <t>Grabicová, Kateřina;Grabic, Roman;Fedorova, Ganna;Fick, Jerker;Červený, Daniel;Kolářová, Jitka;Turek, Jan;Žlábek, Vladimír;Randák, Tomáš</t>
  </si>
  <si>
    <t>Bioaccumulation of psychoactive pharmaceuticals in fish in an effluent dominated stream</t>
  </si>
  <si>
    <t>Slach, Ondřej;Ženka, Jan</t>
  </si>
  <si>
    <t>Post-Crisis Spatial Development of Creative Industries: Evidence from Czechia</t>
  </si>
  <si>
    <t>Winkler, Petr;Krupchanka, Dzmitry;Roberts, Tessa;Kondrátová, Lucie;Machů, Vendula;Höschl, Cyril;Sartorius, Norman;Van Voren, Robert;Aizberg, Oleg;Bitter, Istvan;Cerga-Pashoja, Arlinda;Deljkovic, Azra;Fanaj, Naim;Germanavicius, Arunas;Hinkov, Hristo;Hovsep</t>
  </si>
  <si>
    <t>A blind spot on the global mental health map: a scoping review of 25 years&amp;apos; development of mental health care for people with severe mental illnesses in central and eastern Europe</t>
  </si>
  <si>
    <t>Krestová, Michala;Hromádková, Lenka;Říčný, Jan</t>
  </si>
  <si>
    <t>Purification of natural antibodies against tau protein by affinity chromatography</t>
  </si>
  <si>
    <t>Čechmánková, Jarmila;Skála, Jan;Matějka, Jan;Maňhal, Jan;Nobilis, Luboš;Horváthová, Viera;Záveský, Marek</t>
  </si>
  <si>
    <t>Podmínky pro efektivní, bezpečné a environmentálně příznivé využití čistírenských kalů</t>
  </si>
  <si>
    <t>Janík, David;Král, Kamil;Vrška, Tomáš</t>
  </si>
  <si>
    <t>Plant diversity increases with the strength of negative density dependence at the global scale</t>
  </si>
  <si>
    <t>Osladil, Tomáš</t>
  </si>
  <si>
    <t>Bezpečnostní a rehabilitační pomůcka pro trénink vstávání, rovnováhy a chůze</t>
  </si>
  <si>
    <t>Jandera, Pavel;Janás, Petr</t>
  </si>
  <si>
    <t>Recent advances in stationary phases and understanding of retention in hydrophilic interaction chromatography. A review</t>
  </si>
  <si>
    <t>Holík, Filip</t>
  </si>
  <si>
    <t>Systém ochrany inteligentních Smart Grid sítí za využití softwarově definovaných sítí</t>
  </si>
  <si>
    <t>Frait, Jan;Malovaná, Simona</t>
  </si>
  <si>
    <t>Monetary policy and macroprudential policy: Rivals or teammates?</t>
  </si>
  <si>
    <t>Konoplya, Roman;Stuchlík, Zdeněk</t>
  </si>
  <si>
    <t>Are eikonal quasinormal modes linked to the unstable circular null geodesics?</t>
  </si>
  <si>
    <t>Slezská univerzita v Opavě/Matematický ústav v Opavě</t>
  </si>
  <si>
    <t>Sergyeyev, Artur</t>
  </si>
  <si>
    <t>New integrable (3+1)-dimensional systems and contact geometry</t>
  </si>
  <si>
    <t>Rubio, M.A.T.;Gaston, K.W.;McKenney, K. M.;Fleming, I.M.C.;Paris, Zdeněk;Limbach, P.A.;Alfonzo, J. D.</t>
  </si>
  <si>
    <t>Editing and methylation at a single site by functionally interdependent activities</t>
  </si>
  <si>
    <t>Roslin, T.;Hardwick, B.;Novotný, Vojtěch;Petry, W. K.;Andrew, N. R.;Asmus, A.;Barrio, I. C.;Basset, Yves;Boesing, A. L.;Bonebrake, T. C.;Cameron, E. K.;Dáttilo, W.;Donoso, D. A.;Drozd, P.;Gray, C. L.;Hik, S. D.;Hill, S. J.;Hopkins, T.;Huang, S.;Koane, B.;</t>
  </si>
  <si>
    <t>Higher predation risk for insect prey at low latitudes and elevations</t>
  </si>
  <si>
    <t>Nakamura, A.;Kitching, R. L.;Cao, M.;Creedy, T. J.;Fayle, Tom Maurice;Freiberg, M.;Hewitt, C. N.;Itioka, T.;Koh, L. P.;Ma, K.;Malhi, Y.;Mitchell, A.;Novotný, Vojtěch;Ozanne, C. M. P.;Song, L.;Wang, H.;Ashton, L. A.</t>
  </si>
  <si>
    <t>Forests and their canopies: Archievements and horizons in canopy science</t>
  </si>
  <si>
    <t>Sentis, Arnaud;Binzer, A.;Boukal S., David</t>
  </si>
  <si>
    <t>Temperature-size responses alter food chain persistence across environmental gradients</t>
  </si>
  <si>
    <t>Košťál, Vladimír;Štětina, Tomáš;Poupardin, Rodolphe;Korbelová, Jaroslava;Bruce, A. W.</t>
  </si>
  <si>
    <t>Conceptual framework of the ecophysiological phases of insect diapause development justified by transcriptomic profiling</t>
  </si>
  <si>
    <t>Novák, Petr;Ávila Robledillo, Laura;Koblížková, Andrea;Vrbová, Iva;Neumann, Pavel;Macas, Jiří</t>
  </si>
  <si>
    <t>TAREAN: a computational tool for identification and characterization of satellite DNA from unassembled short reads</t>
  </si>
  <si>
    <t>Skalický, Tomáš;Dobáková, Eva;Wheeler, R. J.;Tesařová, Martina;Flegontov, P.;Jirsová, Dagmar;Votýpka, Jan;Yurchenko, V.;Ayala, F. J.;Lukeš, Julius</t>
  </si>
  <si>
    <t>Extensive flagellar remodeling during the complex life cycle of &amp;ITParatrypanosoma&amp;IT, an early-branching trypanosomatid</t>
  </si>
  <si>
    <t>Volf, Martin;Segar, Simon Tristram;Miller, S. E.;Isua, B.;Sisol, M.;Aubona, G.;Šimek, Petr;Moos, Martin;Laitila, J.;Kim, J.;Zima, Jan;Rota, J.;Weiblen, G. D.;Wossa, S.;Salminen, J.-P.;Basset, Yves;Novotný, Vojtěch</t>
  </si>
  <si>
    <t>Community structure of insect herbivores is driven by conservatism, escalation and divergence of defensive traits in Ficus</t>
  </si>
  <si>
    <t>Žouželka, Radek;Rathouský, Jiří</t>
  </si>
  <si>
    <t>Photocatalytic abatement of NOx pollutants in the air using commercial functional coating with porous morphology</t>
  </si>
  <si>
    <t>Civiš, Svatopluk;Knížek, Antonín;Ivanek, Ondřej;Kubelík, Petr;Zukalová, Markéta;Kavan, Ladislav;Ferus, Martin</t>
  </si>
  <si>
    <t>The origin of methane and biomolecules from a CO2 cycle on terrestrial planets</t>
  </si>
  <si>
    <t>Vázquez, Arcadio;Dzijak, Rastislav;Dračínský, Martin;Rampmaier, Robert;Siegl, Sebastian J.;Vrábel, Milan</t>
  </si>
  <si>
    <t>Mechanism-Based Fluorogenic trans-Cyclooctene-Tetrazine Cycloaddition</t>
  </si>
  <si>
    <t>Tichý, Michal;Smolen, Sabina;Tloušťová, Eva;Pohl, Radek;Oždian, T.;Hejtmánková, K.;Lišková, B.;Gurská, S.;Džubák, P.;Hajdúch, M.;Hocek, Michal</t>
  </si>
  <si>
    <t>Synthesis and Cytostatic and Antiviral Profiling of Thieno-Fused 7-Deazapurine Ribonucleosides</t>
  </si>
  <si>
    <t>Nejedlý, Jindřich;Šámal, Michal;Rybáček, Jiří;Tobrmanová, Miroslava;Szydlo, Florence;Coudret, Christophe;Neumeier, Maria;Vacek, Jaroslav;Vacek Chocholoušová, Jana;Buděšínský, Miloš;Šaman, David;Bednárová, Lucie;Sieger, Ladislav;Stará, Irena G.;Starý, Ivo</t>
  </si>
  <si>
    <t>Synthesis of Long Oxahelicenes by Polycyclization in a Flow Reactor</t>
  </si>
  <si>
    <t>Kaleta, Jiří;Chen, J.;Bastien, Guillaume;Dračínský, Martin;Mašát, Milan;Rogers, C. T.;Feringa, B. L.;Michl, Josef</t>
  </si>
  <si>
    <t>Surface Inclusion of Unidirectional Molecular Motors in Hexagonal Tris(o-phenylene)cyclotriphosphazene</t>
  </si>
  <si>
    <t>Tesei, G.;Vazdar, M.;Jensen, M. R.;Cragnell, C.;Mason, Philip E.;Heyda, J.;Skepö, M.;Jungwirth, Pavel;Lund, M.</t>
  </si>
  <si>
    <t>Self-association of a highly charged arginine-rich cell-penetrating peptide</t>
  </si>
  <si>
    <t>Mohammad, Mahabub Pasha;Munzarová Pondělíčková, Vanda;Zeman, Jakub;Gunišová, Stanislava;Valášek, Leoš Shivaya</t>
  </si>
  <si>
    <t>In vivo evidence that eIF3 stays bound to ribosomes elongating and terminating on short upstream ORFs to promote reinitiation</t>
  </si>
  <si>
    <t>Bečková, Martina;Gardian, Zdenko;Yu, J.F.;Koník, Peter;Nixon, P. J.;Komenda, Josef</t>
  </si>
  <si>
    <t>Association of Psb28 and Psb27 Proteins with PSII-PSI Supercomplexes upon Exposure of Synechocystis sp PCC 6803 to High Light</t>
  </si>
  <si>
    <t>Valášek, Leoš;Zeman, Jakub;Wagner, Susan;Beznosková, Petra;Pavlíková, Zuzana;Mohammad, Mahabub Pasha;Hronová, Vladislava;Herrmannová, Anna;Hashem, Y.;Gunišová, Stanislava</t>
  </si>
  <si>
    <t>Embraced by eIF3: structural and functional insights into the roles of eIF3 across the translation cycle</t>
  </si>
  <si>
    <t>Žifčáková, Lucia;Větrovský, Tomáš;Lombard, V.;Henrissat, B.;Howe, A.;Baldrian, Petr</t>
  </si>
  <si>
    <t>Feed in summer, rest in winter: microbial carbon utilization in forest topsoil</t>
  </si>
  <si>
    <t>Sedlák, Petr;Seiner, Hanuš;Bodnárová, Lucie;Heczko, Oleg;Landa, Michal</t>
  </si>
  <si>
    <t>Elastic constants of non-modulated Ni-Mn-Ga martensite</t>
  </si>
  <si>
    <t>Nosek, Štěpán;Kukačka, L.;Jurčáková, Klára;Kellnerová, Radka;Jaňour, Zbyněk</t>
  </si>
  <si>
    <t>Impact of roof height non-uniformity on pollutant transport between a street canyon and intersectionsle</t>
  </si>
  <si>
    <t>Pařík, Petr;Plešek, Jiří</t>
  </si>
  <si>
    <t>Sparse direct solver for large finite element problems based on the minimum degree algorithm</t>
  </si>
  <si>
    <t>Planková, Barbora;Vinš, Václav;Hrubý, Jan</t>
  </si>
  <si>
    <t>Predictions of homogeneous nucleation rates for n-alkanes accounting for the diffuse phase interface and capillary waves</t>
  </si>
  <si>
    <t>Farkas, Gergely;Máthis, K.;Pilch, Jan;Minárik, P.;Lukáš, Petr;Vinogradov, A.</t>
  </si>
  <si>
    <t>Deformation behavior of Mg-alloy-based composites at different temperatures studied by neutron diffraction</t>
  </si>
  <si>
    <t>Macková, Hana;Plichta, Zdeněk;Hlídková, Helena;Sedláček, Ondřej;Konefal, Rafal;Sadakbayeva, Zhansaya;Dušková-Smrčková, Miroslava;Horák, Daniel;Kubinová, Šárka</t>
  </si>
  <si>
    <t>Reductively degradable poly(2-hydroxyethyl methacrylate) hydrogels with oriented porosity for tissue engineering applications</t>
  </si>
  <si>
    <t>Perchacz, Magdalena;Donato, R. K.;Seixas, L.;Zhigunov, Alexander;Konefal, Rafal;Serkis-Rodzen, Magdalena;Beneš, Hynek</t>
  </si>
  <si>
    <t>Ionic liquid-silica precursors via solvent-free sol-gel process and their application in epoxy-amine network: a theoretical/experimental study</t>
  </si>
  <si>
    <t>Giel, Verena;Morávková, Zuzana;Peter, Jakub;Trchová, Miroslava</t>
  </si>
  <si>
    <t>Thermally treated polyaniline/polybenzimidazole blend membranes: structural changes and gas transport properties</t>
  </si>
  <si>
    <t>Sedláček, Ondřej;Monnery, B. D.;Mattová, J.;Kučka, Jan;Pánek, Jiří;Janoušková, Olga;Höcherl, Anita;Verbraeken, B.;Vergaelen, M.;Zadinová, M.;Hoogenboom, R.;Hrubý, Martin</t>
  </si>
  <si>
    <t>Poly(2-ethyl-2-oxazoline) conjugates with doxorubicin for cancer therapy: in vitro and in vivo evaluation and direct comparison to poly[N-(2-hydroxypropyl)methacrylamide] analogues</t>
  </si>
  <si>
    <t>Vukašinović, Nemanja;Oda, Y.;Pejchar, Přemysl;Synek, Lukáš;Pečenková, Tamara;Rawat, Anamika;Sekereš, Juraj;Potocký, Martin;Žárský, Viktor</t>
  </si>
  <si>
    <t>Microtubule-dependent targeting of the exocyst complex is necessary for xylem development in Arabidopsis</t>
  </si>
  <si>
    <t>Rawat, Anamika;Brejšková, Lucie;Hála, Michal;Cvrčková, F.;Žárský, Viktor</t>
  </si>
  <si>
    <t>The Physcomitrella patens exocyst subunit EXO70.3d has distinct roles in growth and development, and is essential for completion of the moss life cycle</t>
  </si>
  <si>
    <t>Von Hildebrand on Acting against One’s Better Knowledge: A Comparison to Plato</t>
  </si>
  <si>
    <t>Sedláček, Jan;Bábek, Ondřej;Nováková, Tereza</t>
  </si>
  <si>
    <t>Sedimentary record and anthropogenic pollution of a complex, multiple source fed dam reservoirs: An example from the Nové Mlýny reservoir, Czech Republic</t>
  </si>
  <si>
    <t>Blavet, Nicolas;Uřinovská, Jana;Jeřábková, Hana;Chamrád, Ivo;Vrána, Jan;Lenobel, René;Beinhauer, Jana;Šebela, Marek;Doležel, Jaroslav;Petrovská, Beáta</t>
  </si>
  <si>
    <t>UNcleProt (Universal Nuclear Protein database of barley): The first nuclear protein database that distinguishes proteins from different phases of the cell cycle</t>
  </si>
  <si>
    <t>Dvořák, Petr;Martinát, Stanislav;Van der Horst, Dan;Frantál, Bohumil;Turečková, Kamila</t>
  </si>
  <si>
    <t>Renewable energy investment and job creation; a cross-sectoral assessment for the Czech Republic with reference to EU benchmarks.</t>
  </si>
  <si>
    <t>Tuček, Jiří;Holá, Kateřina;Bourlinos, Athanasios;Blonski, Piotr;Bakandritsos, Aristeidis;Ugolotti, Juri;Dubecký, Matúš;Karlický, František;Ranc, Václav;Čépe, Klára;Otyepka, Michal;Zbořil, Radek</t>
  </si>
  <si>
    <t>Room temperature organic magnets derived from sp(3) functionalized graphene</t>
  </si>
  <si>
    <t>Kment, Štěpán;Krýsová, Hana;Hubička, Zdeněk;Kmentová, Hana;Kavan, Ladislav;Zbořil, Radek</t>
  </si>
  <si>
    <t>Very thin thermally stable TiO2 blocking layers with enhanced electron transfer for solar cells</t>
  </si>
  <si>
    <t>Drahoš, Bohuslav;Herchel, Radovan;Trávníček, Zdeněk</t>
  </si>
  <si>
    <t>Impact of Halogenido Coligands on Magnetic Anisotropy in Seven-Coordinate Co(II) Complexes</t>
  </si>
  <si>
    <t>Tichá, Tereza;Činčalová, Lucie;Kopečný, David;Sedlářová, Michaela;Kopečná, Martina;Luhová, Lenka;Petřivalský, Marek</t>
  </si>
  <si>
    <t>Characterization of S-nitrosoglutathione reductase from Brassica and Lactuca spp. and its modulation during plant development</t>
  </si>
  <si>
    <t>Vavryčuk, Václav;Hrubcová, Pavla</t>
  </si>
  <si>
    <t>Seismological evidence of fault weakening due to erosion by fluids from observations of intraplate earthquake swarms</t>
  </si>
  <si>
    <t>Babuška, Vladislav;Plomerová, Jaroslava</t>
  </si>
  <si>
    <t>Lateral displacement of crustal units relative to underlying mantle lithosphere: Example from the Bohemian Massif</t>
  </si>
  <si>
    <t>Kotera, Jan;Šmídl, Václav;Šroubek, Filip</t>
  </si>
  <si>
    <t>Blind Deconvolution With Model Discrepancies</t>
  </si>
  <si>
    <t>Benešová, B.;Kružík, Martin</t>
  </si>
  <si>
    <t>Weak Lower Semicontinuity of Integral Functionals and Applications</t>
  </si>
  <si>
    <t>Kůrková, Věra;Sanguineti, M.</t>
  </si>
  <si>
    <t>Probabilistic Lower Bounds for Approximation by Shallow Perceptron Networks</t>
  </si>
  <si>
    <t>Cabello, S.;Cibulka, J.;Kynčl, J.;Saumell, Maria;Valtr, P.</t>
  </si>
  <si>
    <t>Peeling Potatoes Near-optimally in Near-linear Time</t>
  </si>
  <si>
    <t>Dudík, Jaroslav;Zuccarello, F.;Aulanier, G.;Schmieder, B.;Démoulin, P.</t>
  </si>
  <si>
    <t>Expanding and Contracting Coronal Loops as Evidence of Vortex Flows Induced by Solar Eruptions</t>
  </si>
  <si>
    <t>Vennes, Stephane;Nemeth, P.;Kawka, Adela;Thorstensen, J.R.;Khalack, V.;Ferrario, L.;Alper, E.H.</t>
  </si>
  <si>
    <t>An unusual white dwarf star may be a surviving remnant of a subluminous Type Ia supernova</t>
  </si>
  <si>
    <t>Spurný, Pavel;Borovička, Jiří;Svoreň, J.</t>
  </si>
  <si>
    <t>Discovery of a new branch of the Taurid meteoroid stream as a real source of potentially hazardous bodies</t>
  </si>
  <si>
    <t>Petrovič, Miloš;da Silva, S. V.;Clement, J. P.;Vyklický ml., Ladislav;Mulle, C.;González-González, I. M.;Henley, J. M.</t>
  </si>
  <si>
    <t>Metabotropic action of postsynaptic kainate receptors triggers hippocampal long-term potentiation</t>
  </si>
  <si>
    <t>Rajdl, Kamil;Lánský, Petr;Košťál, Lubomír</t>
  </si>
  <si>
    <t>Entropy factor for randomness quantification in neuronal data</t>
  </si>
  <si>
    <t>Alblová, Miroslava;Šmídová, Aneta;Dočekal, V.;Veselý, J.;Herman, P.;Obšilová, Veronika;Obšil, Tomáš</t>
  </si>
  <si>
    <t>Molecular basis of the 14-3-3 protein-dependent activation of yeast neutral trehalase Nth1</t>
  </si>
  <si>
    <t>Kreml, Ondřej;Mácha, Václav;Nečasová, Šárka;Wróblewska-Kamińska, A.</t>
  </si>
  <si>
    <t>Weak solutions to the full Navier-Stokes-Fourier system with slip boundary conditions in time dependent domains</t>
  </si>
  <si>
    <t>Aubrecht, Jan;Peterka, Pavel;Koška, Pavel;Podrazký, Ondřej;Todorov, Filip;Honzátko, Pavel;Kašík, Ivan</t>
  </si>
  <si>
    <t>Self-swept holmium fiber laser near 2100 nm</t>
  </si>
  <si>
    <t>Březinová, Helena;Kohout, D.;Bravermanová, M.;Otavská, V.;Selmi-Wallisová, M.</t>
  </si>
  <si>
    <t>Středověké textilní a barvířské technologie. Soubor textilních fragmentů z odpadních vrstev z Nového Města pražského</t>
  </si>
  <si>
    <t>Mahelka, Václav;Krak, Karol;Kopecký, David;Fehrer, Judith;Šafář, Jan;Bartoš, Jan;Hobza, Roman;Blavet, Nicolas;Blattner, F.R.</t>
  </si>
  <si>
    <t>Multiple horizontal transfers of nuclear ribosomal genes between phylogenetically distinct grass lineages</t>
  </si>
  <si>
    <t>Pyšek, Petr;Pergl, Jan;Essl, F.;Lenzer, B.;Dawson, W.;Kreft, H.;Weigelt, P.;Winter, M.;Kartesz, J.;Nishino, M.;Antonova, L. A.;Barcelona, J. F.;Cabezas, F. J.;Cárdenas, D.;Cárdenas-Toro, J.;Castanol, N.;Chacón, E.;Chatelain, C.;Dullinger, S.;Ebel, A. L.;F</t>
  </si>
  <si>
    <t>Naturalized alien flora of the world: species diversity, taxonomic and phylogenetic patterns, geographic distribution and global hotspots of plant invasion</t>
  </si>
  <si>
    <t>Münzbergová, Zuzana;Hadincová, Věroslava;Skálová, Hana;Vandvik, V.</t>
  </si>
  <si>
    <t>Genetic differentiation and plasticity interact along temperature and precipitation gradients to determine plant performance under climate change</t>
  </si>
  <si>
    <t>Kejnovská, Iva;Bednářová, Klára;Renčiuk, Daniel;Dvořáková, Zuzana;Školáková, Petra;Trantírek, L.;Fiala, R.;Vorlíčková, Michaela;Sagi, J.</t>
  </si>
  <si>
    <t>Clustered abasic lesions profoundly change the structure and stability of human telomeric G-quadruplexes</t>
  </si>
  <si>
    <t>Dvořáková, Zuzana;Renčiuk, Daniel;Kejnovská, Iva;Školáková, Petra;Bednářová, Klára;Sagi, J.;Vorlíčková, Michaela</t>
  </si>
  <si>
    <t>i-Motif of cytosine-rich human telomere DNA fragments containing natural base lesions</t>
  </si>
  <si>
    <t>Kubáň, Pavel</t>
  </si>
  <si>
    <t>Salt removal from microliter sample volumes by multiple phase microelectromembrane extractions across free liquid membranes</t>
  </si>
  <si>
    <t>Hutař, Pavel;Poduška, Jan;Šmíd, Miroslav;Kuběna, Ivo;Chlupová, Alice;Náhlík, Luboš;Polák, Jaroslav;Kruml, Tomáš</t>
  </si>
  <si>
    <t>Short fatigue crack behaviour under low cycle fatigue regime</t>
  </si>
  <si>
    <t>Gryseels, S.;Baird, Stuart J. E.;Borremans, B.;Makundi, R.;Leirs, H.;Goüy de Bellocq, Joëlle</t>
  </si>
  <si>
    <t>When viruses don’t go viral: the importance of host phylogeographic structure in the spatial spread of arenaviruses</t>
  </si>
  <si>
    <t>Fojtíková, Ivana;Froňka, Aleš;Timková, Jana;Jankovec, Michal</t>
  </si>
  <si>
    <t>Doporučení - Postupy k identifikaci pracovišť s možným zvýšeným ozářením z radonu pro implementaci čl. 54 odst. 2 písm. a) směrnice Rady EU 2013/59/EURATOM</t>
  </si>
  <si>
    <t>Arzola, A. V.;Villasante-Barahona, M.;Volke-Sepulveda, K.;Jákl, Petr;Zemánek, Pavel</t>
  </si>
  <si>
    <t>Omnidirectional Transport in Fully Reconfigurable Two Dimensional Optical Ratchets</t>
  </si>
  <si>
    <t>Simpson, Stephen Hugh;Zemánek, Pavel;Marago, O.M.;Jones, P.H.;Hanna, S.</t>
  </si>
  <si>
    <t>Optical Binding of Nanowires</t>
  </si>
  <si>
    <t>Yang, X.;Neděla, Vilém;Runštuk, Jiří;Ondrušková, G.;Krausko, J.;Vetráková, L'.;Heger, D.</t>
  </si>
  <si>
    <t>Evaporating brine from frost flowers with electron microscopy and implications for atmospheric chemistry and sea-salt aerosol formation</t>
  </si>
  <si>
    <t>Poláčková Šolcová, Iva;Lačev, A.</t>
  </si>
  <si>
    <t>Differences in male and female subjective experience and physiological reactions to emotional stimuli</t>
  </si>
  <si>
    <t>Middle to Upper Paleolithic transition in Moravia: New sites, new dates, new ideas</t>
  </si>
  <si>
    <t>Jaiswal, H.;Benada, Jan;Müllers, E.;Akopyan, K.;Burdová, Kamila;Koolmeister, T.;Helleday, T.;Medema, R.H.;Macůrek, Libor;Lindqvist, A.</t>
  </si>
  <si>
    <t>ATM/Wip1 activities at chromatin control Plk1 re-activation to determine G2 checkpoint duration</t>
  </si>
  <si>
    <t>Šenigl, Filip;Miklík, Dalibor;Auxt, Miroslav;Hejnar, Jiří</t>
  </si>
  <si>
    <t>Accumulation of long-term transcriptionally active integrated retroviral vectors in active promoters and enhancers</t>
  </si>
  <si>
    <t>Bachmannová, Jarmila</t>
  </si>
  <si>
    <t>Slovník podkrkonošského nářečí</t>
  </si>
  <si>
    <t>Shugaev, M.V.;Wu, Ch.;Armbruster, O.;Naghilou, A.;Brouwer, N.;Ivanov, D.S.;Derrien, Thibault;Bulgakova, Nadezhda M.;Kautek, W.;Rethfeld, B.;Zhigilei, L.</t>
  </si>
  <si>
    <t>Fundamentals of ultrafast laser-material interaction</t>
  </si>
  <si>
    <t>Procházka, Tomáš</t>
  </si>
  <si>
    <t>W-symmetry, topological vertex and affine Yangian</t>
  </si>
  <si>
    <t>Petrák, Václav;Vlčková Živcová, Zuzana;Krýsová, Hana;Frank, Otakar;Zukal, Arnošt;Klimša, Ladislav;Kopeček, Jaromír;Taylor, Andrew;Kavan, Ladislav;Mortet, Vincent</t>
  </si>
  <si>
    <t>Fabrication of porous boron-doped diamond on SiO2 fiber templates</t>
  </si>
  <si>
    <t>Mortet, Vincent;Vlčková Živcová, Zuzana;Taylor, Andrew;Frank, Otakar;Hubík, Pavel;Trémouilles, D.;Jomard, F.;Barjon, J.;Kavan, Ladislav</t>
  </si>
  <si>
    <t>Insight into boron-doped diamond Raman spectra characteristic features</t>
  </si>
  <si>
    <t>Lejček, Pavel;Šob, Mojmír;Paidar, Václav</t>
  </si>
  <si>
    <t>Interfacial segregation and grain boundary embrittlement: an overview and critical assessment of experimental data and calculated results</t>
  </si>
  <si>
    <t>Olejník, Kamil;Schuler, V.;Martí, Xavier;Novák, Vít;Kašpar, Zdeněk;Wadley, P.;Campion, R. P.;Edmonds, K. W.;Gallagher, B. L.;Garces, J.;Baumgartner, M.;Gambardella, P.;Jungwirth, Tomáš</t>
  </si>
  <si>
    <t>Antiferromagnetic CuMnAs multi-level memory cell with microelectronic compatibility</t>
  </si>
  <si>
    <t>Fujii, S.;Marques-Gonzalez, S.;Shin, J.-Y.;Shinokubo, H.;Masuda, T.;Nishino, T.;Arasu, Narendra P.;Vázquez, Héctor;Kiguchi, M.</t>
  </si>
  <si>
    <t>Highly-conducting molecular circuits based on antiaromaticity</t>
  </si>
  <si>
    <t>Bartkiewicz, K.;Černoch, Antonín;Chimczak, G.;Lemr, K.;Miranowicz, A.;Nori, F.</t>
  </si>
  <si>
    <t>Experimental quantum forgery of quantum optical money</t>
  </si>
  <si>
    <t>Palatinus, Lukáš;Brázda, Petr;Boullay, P.;Pérez, O.;Klementová, Mariana;Petit, S.;Eigner, Václav;Zaarour, M.;Mintova, S.</t>
  </si>
  <si>
    <t>Hydrogen positions in single nanocrystals revealed by electron diffraction</t>
  </si>
  <si>
    <t>Hulík, Ondřej;Procházka, Tomáš;Raeymaekers, Joris</t>
  </si>
  <si>
    <t>Multi-centered AdS3 solutions from Virasoro conformal blocks</t>
  </si>
  <si>
    <t>Průša, Petr;Kučera, M.;Babin, Vladimir;Brůža, P.;Pánek, D.;Beitlerová, Alena;Mareš, Jiří A.;Hanuš, M.;Lučeničová, Z.;Nikl, Martin;Parkman, T.</t>
  </si>
  <si>
    <t>Garnet scintillators of superior timing characteristics: material, engineering by liquid phase epitaxy</t>
  </si>
  <si>
    <t>Laštovička, Jan;Urbář, Jaroslav;Kozubek, Michal</t>
  </si>
  <si>
    <t>Long-term trends in the total electron content</t>
  </si>
  <si>
    <t>Jandejsek, Ivan;Gajdoš, Lubomír;Šperl, Martin;Vavřík, Daniel</t>
  </si>
  <si>
    <t>Analysis of standard fracture toughness test based on digital image correlation data</t>
  </si>
  <si>
    <t>Bezawork-Geleta, A.;Rohlena, Jakub;Dong, L.;Pacak, K.;Neužil, Jiří</t>
  </si>
  <si>
    <t>Mitochondrial Complex II: At the Crossroads</t>
  </si>
  <si>
    <t>Braun, Marcus;Lánský, Zdeněk;Szuba, A.;Schwarz, F. W.;Mitra, A.;Gao, M.;Luedecke, A.;ten Wolde, P.R.;Diez, S.</t>
  </si>
  <si>
    <t>Changes in microtubule overlap length regulate kinesin-14-driven microtubule sliding</t>
  </si>
  <si>
    <t>Koldovský, Zbyněk;Nesta, F.</t>
  </si>
  <si>
    <t>Performance Analysis of Source Image Estimators in Blind Source Separation</t>
  </si>
  <si>
    <t>Dulík, Tomáš;Koutný, Luděk;Janků, Peter;Dudr, Tomáš</t>
  </si>
  <si>
    <t>Stroj pro automatické rozvádění pilových pásů</t>
  </si>
  <si>
    <t>Křivý, Vít;Kubzová, Monika;Kreislová, Kateřina;Urban, Viktor</t>
  </si>
  <si>
    <t>Characterization of corrosion products on weathering steel bridges influenced by chloride deposition</t>
  </si>
  <si>
    <t>Tidblad, Johan;Kreislová, Kateřina;Faller, Markus;de la Fuente, Daniel;Yates, Tim S.;Verney-Carron, Aurélie;Grontoft, Terje;Gordon, Andrew;Hans, Ulrik</t>
  </si>
  <si>
    <t>ICP materials trends in corrosion, soiling and air pollution (1987-2014)</t>
  </si>
  <si>
    <t>Čadová, Michaela;Havránková, Renata;Havránek, Jiří;Zölzer, Friedo</t>
  </si>
  <si>
    <t>Radioactivity in mushrooms from selected locations in the Bohemian Forest, Czech Republic.</t>
  </si>
  <si>
    <t>Chvalová, Daniela;Špička, Jiří</t>
  </si>
  <si>
    <t>Identification of furan fatty acids in the lipids of common carp (Cyprinus carpio L.)</t>
  </si>
  <si>
    <t>Kvítek, Tomáš;Brom, Jakub;Bystřický, Václav</t>
  </si>
  <si>
    <t>Retence a jakost vody v povodí vodárenské nádrže Švihov na Želivce (Význam retence vody na zemědělském půdním fondu pro jakost vody a současně i průvodce vodním režimem krystalinika)</t>
  </si>
  <si>
    <t>Lacca, Emanuele</t>
  </si>
  <si>
    <t>The Institutiones Minoris Dialecticae of Domingo Bá?ez. An interpretation of Aristotelic logic</t>
  </si>
  <si>
    <t>González Ginocchio, David</t>
  </si>
  <si>
    <t>El escotismo de las Quodlibeta de Gonzalo Hispano</t>
  </si>
  <si>
    <t>Kutarňová, Kateřina</t>
  </si>
  <si>
    <t>The Structure of the Soul in St. Teresa of Avila?s Interior Castle</t>
  </si>
  <si>
    <t>Jak se dělá evoluce: labyrintem evoluční biologie</t>
  </si>
  <si>
    <t>Dachev, Marko;Bína, David;Sobotka, Roman;Moravcová, Lenka;Gardian, Zdenko;Kaftan, David;Šlouf, Václav;Fuciman, Marcel;Polívka, Tomáš;Koblížek, Michal</t>
  </si>
  <si>
    <t>Unique double concentric ring organization of light harvesting complexes in Gemmatimonas phototrophica</t>
  </si>
  <si>
    <t>Rychtáriková, Renata;Náhlík, Tomáš;Shi, Kevin;Malakhova, Daria;Macháček, Petr;Smaha, Rebecca;Urban, Jan;Štys, Dalibor</t>
  </si>
  <si>
    <t>Super-resolved 3-D imaging of live cells&amp;apos; organelles from bright-field photon transmission micrographs</t>
  </si>
  <si>
    <t>Terapeutický laser (zpětnovazební řízení terapeutického laseru se spektrofotometrem)</t>
  </si>
  <si>
    <t>Jednoletá univerzální osivová směs meziplodin pro rychlý nárůst organické hmoty v lesních, okrasných a ovocných školkách</t>
  </si>
  <si>
    <t>Bilošová, Hana;Šarapatka, Bořivoj;Mrázková, Marie;Mičová, Pavlína;Svozilová, Marie</t>
  </si>
  <si>
    <t>Nitrogen leaching from grassland ecosystems managed with organic fertilizers at different stocking rates</t>
  </si>
  <si>
    <t>Kubata, Jan;Zoubek, Richard</t>
  </si>
  <si>
    <t>Zkušební zařízení pro segmenty spalovacích komor</t>
  </si>
  <si>
    <t>Vališ, David;Nováček, Ondřej;Hasilová, Kamila;Leuchter, Jan</t>
  </si>
  <si>
    <t>Modelling of degradation and a soft failure moment during the operation of a supercapacitor applying selected diffusion processes</t>
  </si>
  <si>
    <t>Carrillo-Santisteve, Paloma;Tavoschi, Lara;Severi, Ettore;Bonfigli, Sandro;Edelstein, Michael;Bystrom, Emma;Lapalco, Pierluigi;Alfonsi, Valeria;Chlíbek, Roman;Dominguez, Angela;Galanakis, Emmanouil;Janta, Denisa;Kojouharova, Mira;Ott, Jördis J;Nelson, Noe</t>
  </si>
  <si>
    <t>Seroprevalence and susceptibility to hepatitis A in the European Union and Europeand Economic Area: a systematic review</t>
  </si>
  <si>
    <t>Epidemiology</t>
  </si>
  <si>
    <t>Sadarangani, Manish;Sell, Tim;Iro, Mildred A;Snape, Matthew D;Voysey, Merryn;Finn, Adam;Heath, Paul T;Bona, Gianni;Esposito, Susanna;Diez-Domingo, Javier;Prymula, Roman;Odueyngbo, Adefowope;Toneatto, Daniela;Pollard, Andrew J;Kelly, Sarah;Campbell, Daniel</t>
  </si>
  <si>
    <t>Persistence of immunity after vaccination with a capsular group B meningococcal vaccine in 3 different toddler schedules</t>
  </si>
  <si>
    <t xml:space="preserve">Urrestarazu, Jorge;Muranty, Hélène;Denancé, Caroline;Leforestier, Diane;Ravon, Elisa;Guyader, Arnaud;Guisnel, Rémi;Feugey, Laurence;Aubourg, Sébastien;Celton, Jean-Marc;Daccord, Nicolas;Dondini, Luca;Gregori, Roberto;Lateur, Marc;Houben, Patrick;Ordidge, </t>
  </si>
  <si>
    <t>Genome-Wide Association Mapping of Flowering and Ripening Periods in Apple</t>
  </si>
  <si>
    <t>Dreiseitl, Antonín</t>
  </si>
  <si>
    <t>Heterogeneity of Powdery Mildew Resistance Revealed in Accessions of the ICARDA Wild Barley Collection</t>
  </si>
  <si>
    <t>Moos, Martin;Šimek, Petr</t>
  </si>
  <si>
    <t>TOXI-AUTO</t>
  </si>
  <si>
    <t>Kučera, Matěj;Perner, Jan;Kopáček, Petr</t>
  </si>
  <si>
    <t>Zařízení pro chov a testování klíšťat</t>
  </si>
  <si>
    <t>Holzer, Astrid S.;Fiala, Ivan;Born-Torrijos, Ana</t>
  </si>
  <si>
    <t>Testing parasiticidal and immunomodulatory substances to combat myxozoan infections in aquaculture using novel in vitro and in vivo models</t>
  </si>
  <si>
    <t>Blastik, Zsófia E.;Voltrová, Svatava;Matoušek, V.;Jurásek, Bronislav;Manley, David W.;Klepetářová, Blanka;Beier, Petr</t>
  </si>
  <si>
    <t>Azidoperfluoroalkanes: Synthesis and Application in Copper(I)-Catalyzed Azide-Alkyne Cycloaddition</t>
  </si>
  <si>
    <t>Navrátil, Václav;Schimer, Jiří;Tykvart, Jan;Knedlík, Tomáš;Vik, V.;Majer, Pavel;Konvalinka, Jan;Šácha, Pavel</t>
  </si>
  <si>
    <t>DNA-linked Inhibitor Antibody Assay (DIANA) for sensitive and selective enzyme detection and inhibitor screening</t>
  </si>
  <si>
    <t>Macháčková, Kateřina;Collinsová, Michaela;Chrudinová, Martina;Selicharová, Irena;Pícha, Jan;Buděšínský, Miloš;Vaněk, Václav;Žáková, Lenka;Brzozowski, A. M.;Jiráček, Jiří</t>
  </si>
  <si>
    <t>Insulin-like Growth Factor 1 Analogs Clicked in the C Domain: Chemical Synthesis and Biological Activities</t>
  </si>
  <si>
    <t>Wald, Tomáš;Špoutil, František;Osičková, Adriana;Procházková, Michaela;Benada, Oldřich;Kašpárek, Petr;Bumba, Ladislav;Klein, O. D.;Sedláček, Radislav;Šebo, Peter;Procházka, Jan;Osička, Radim</t>
  </si>
  <si>
    <t>Intrinsically disordered proteins drive enamel formation via an evolutionarily conserved self-assembly motif</t>
  </si>
  <si>
    <t>Chen, A.J.;Hubka, Vít;Frisvad, J.C.;Visagie, C.M.;Houbraken, J.;Meijer, M.;Varga, J.;Demirel, R.;Jurjević, Ž.;Kubátová, A.;Sklenář, František;Zhou, Y.G.;Samson, R.A.</t>
  </si>
  <si>
    <t>Polyphasic taxonomy of Aspergillus section Aspergillus (formerly Eurotium), and its occurrence in indoor environments and food</t>
  </si>
  <si>
    <t>Sklenář, František;Jurjević, Ž.;Zalar, P.;Frisvad, J.C.;Visagie, C.M.;Kolařík, Miroslav;Houbraken, J.;Chen, A.J.;Yilmaz, N.;Seifert, K. A.;Coton, M.;Deniel, F.;Gunde-Cimerman, N.;Samson, R.A.;Peterson, S.W.;Hubka, Vít</t>
  </si>
  <si>
    <t>Phylogeny of xerophilic aspergilli (subgenus Aspergillus) and taxonomic revision of section Restricti</t>
  </si>
  <si>
    <t>Arancibia, A.;Correa, F.;Jakubský, Vít;Guilarte, J. M.;Plyuhchay, M. S.</t>
  </si>
  <si>
    <t>Soliton defects in one-gap periodic system and exotic supersymmetry</t>
  </si>
  <si>
    <t>Constantinescu, B.;Giuntini, L.;Grassi, N.;Havránek, Vladimír;Jaksic, M.;Kučera, Jan;Lucarelli, F.;Macková, Anna;Mando, P. A.;Massi, M.;Migliori, A.;Re, A.;Siketić, Z.;Taccetti, F.;Šmit, Ž.</t>
  </si>
  <si>
    <t>Ion beam analytical methods</t>
  </si>
  <si>
    <t>Šimek, Pavel;Kořínková, Tereza;Světlík, Ivo;Povinec, P. P.;Fejgl, Michal;Malátová, I.;Tomášková, Lenka;Štěpán, Václav</t>
  </si>
  <si>
    <t>The valley system of the Jihlava river and Mohelno reservoir with enhanced tritium activities</t>
  </si>
  <si>
    <t>Indelicato, I.;La Cognata, M.;Spitaleri, C.;Burjan, Václav;Cherubini, S.;Gulino, M.;Hayakawa, S.;Hons, Zdeněk;Kroha, Václav;Lamia, L.;Mazzocco, M.;Mrázek, Jaromír;Pizzone, R. G.;Romano, S.;Strano, E.;Torresi, D.;Tumino, A.</t>
  </si>
  <si>
    <t>New Improved Indirect Measurement of the F-19(p, alpha)O-16 Reaction at Energies of Astrophysical Relevance</t>
  </si>
  <si>
    <t>Braunová, Alena;Kostka, Libor;Sivák, Ladislav;Cuchalová, Lucie;Hvězdová, Zuzana;Laga, Richard;Filippov, Sergey K.;Černoch, Peter;Pechar, Michal;Janoušková, Olga;Šírová, Milada;Etrych, Tomáš</t>
  </si>
  <si>
    <t>Tumor-targeted micelle-forming block copolymers for overcoming of multidrug resistance</t>
  </si>
  <si>
    <t>Horálek, Adam;Cheng, Ter-Hsing James;Hu, Liyan</t>
  </si>
  <si>
    <t>Identity Formation and Social Integration: Creating and Imagining the Chinese Community in Prague, the Czech Republic</t>
  </si>
  <si>
    <t>Lísa, Miroslav;Cífková, Eva;Khalikova, Maria;Ovčačíková, Magdaléna;Holčapek, Michal</t>
  </si>
  <si>
    <t>Lipidomic analysis of biological samples: Comparison of liquid chromatography, supercritical fluid chromatography and direct infusion mass spectrometry methods</t>
  </si>
  <si>
    <t>Pitts, R.A.;Bardin, S.;Bazylev, B.;van den Berg, M.A.;Bunting, P.;Carpentier-Chouchana, S.;Coenen, J.W.;Corre, Y.;Dejarnac, Renaud;Escourbiac, F.;Gaspar, J.;Gunn, J. P.;Hirai, T.;Hong, S.-H.;Horáček, Jan;Iglesias, D.;Komm, Michael;Krieger, K.;Lasnier, C.;</t>
  </si>
  <si>
    <t>Physics conclusions in support of ITER W divertor monoblock shaping</t>
  </si>
  <si>
    <t>Krása, Josef;De Marco, Massimo;Cikhardt, Jakub;Pfeifer, Miroslav;Velyhan, Andriy;Klír, Daniel;Řezáč, Karel;Limpouch, J.;Krouský, Eduard;Dostál, Jan;Ullschmied, Jiří;Dudžák, Roman</t>
  </si>
  <si>
    <t>Spectral and temporal characteristics of target current and electromagnetic pulse induced by nanosecond laser ablation</t>
  </si>
  <si>
    <t>Ďuran, Ivan;Entler, Slavomír;Kočan, M.;Kohout, Michal;Viererbl, L.;Mušálek, Radek;Chráska, Tomáš;Vayakis, G.</t>
  </si>
  <si>
    <t>Development of Bismuth Hall sensors for ITER steady state magnetic diagnostics.</t>
  </si>
  <si>
    <t>Landa, Přemysl;Dytrych, Pavel;Přerostová, Sylva;Petrová, Šárka;Vaňková, Radomíra;Vaněk, Tomáš</t>
  </si>
  <si>
    <t>Transcriptomic Response of Arabidopsis thaliana Exposed to CuO Nanoparticles, Bulk Material, and Ionic Copper</t>
  </si>
  <si>
    <t>Černý, Radek;Zima, Jan;Tupý, Jaroslav;Louda, Otto</t>
  </si>
  <si>
    <t>Variety of Malus domestica Borkh., Bonita</t>
  </si>
  <si>
    <t>Brož, Petr;Hauber, E.;Wray, J. J.;Michael, G.</t>
  </si>
  <si>
    <t>Amazonian volcanism inside Valles Marineris on Mars</t>
  </si>
  <si>
    <t>Šimkanin, Ján;Kyselica, Juraj;Guba, P.;Šoltis, T.</t>
  </si>
  <si>
    <t>2nd Conference on Natural Dynamos</t>
  </si>
  <si>
    <t>Tichý, Ondřej;Šmídl, Václav;Hofman, Radek;Šindelářová, Kateřina;Hýža, M.;Stohl, A.</t>
  </si>
  <si>
    <t>Bayesian inverse modeling and source location of an unintended 131I release in Europe in the fall of 2011</t>
  </si>
  <si>
    <t>Doucha, Michal</t>
  </si>
  <si>
    <t>Metrically universal abelian groups</t>
  </si>
  <si>
    <t>Hladký, Jan;Komlós, J.;Piguet, Diana;Simonovits, M.;Stein, M.;Szemerédi, E.</t>
  </si>
  <si>
    <t>The approximate Loebl-Komlós-Sós Conjecture I: The sparse decomposition</t>
  </si>
  <si>
    <t>Markl, Martin;Voronov, A.A.</t>
  </si>
  <si>
    <t>The MV formalism for IBL$_infty$- and BV$_infty$-algebras</t>
  </si>
  <si>
    <t>Hrubeš, Pavel;Pudlák, Pavel</t>
  </si>
  <si>
    <t>Random formulas, monotone circuits, and interpolation</t>
  </si>
  <si>
    <t>Hartvich, Filip;Blahůt, Jan;Stemberk, Josef</t>
  </si>
  <si>
    <t>Rock avalanche and rock glacier: A compound landform study from Hornsund, Svalbard</t>
  </si>
  <si>
    <t>Merhautová, Lucie;Merhaut, L.</t>
  </si>
  <si>
    <t>Čtení o T. G. Masarykovi. Literatura – člověk – svět (1910–1938)</t>
  </si>
  <si>
    <t>Jamrichová, Eva;Petr, L.;Jiménez-Alfaro, B.;Jankovská, Vlasta;Dudová, Lydie;Pokorný, P.;Kolaczek, P.;Zernitskaya, V.;Čierniková, M.;Břízová, E.;Syrovátka, V.;Hájková, Petra;Hájek, M.</t>
  </si>
  <si>
    <t>Pollen-inferred millennial changes in landscape patterns at a major biogeographical interface within Europe</t>
  </si>
  <si>
    <t>Prokš, Petr</t>
  </si>
  <si>
    <t>Konec říše Romanovců. Mezinárodní souvislosti svržení carského režimu a revoluce v Rusku (1880-1917)</t>
  </si>
  <si>
    <t>Baďurová, Anežka</t>
  </si>
  <si>
    <t>Coelum non quiescere, sed moveri asserimus. Názorná kosmologická pomůcka v díle Orbis pictus J. A. Komenského</t>
  </si>
  <si>
    <t>Steiner, Jakub;Stewart, C.;Matějka, Filip</t>
  </si>
  <si>
    <t>Rational inattention dynamics: inertia and delay in decision-making</t>
  </si>
  <si>
    <t>Čermák, Jiří;Král, Lubomír;Roupcová, Pavla</t>
  </si>
  <si>
    <t>Improvement of hydrogen storage kinetics in ball-milled magnesium doped with antimony</t>
  </si>
  <si>
    <t>Jirásková, Yvonna;Buršík, Jiří;Zemanová, Adéla;Čízek, J.;Hruška, P.;Životský, O.</t>
  </si>
  <si>
    <t>Effect of hydrogen on Fe and Pd alloying and physical properties</t>
  </si>
  <si>
    <t>Kolařík, Vladimír;Meluzín, Petr;Horáček, Miroslav;Král, Stanislav;Matějka, Milan;Krátký, Stanislav;Chlumská, Jana</t>
  </si>
  <si>
    <t>Fylotaktické difrakční obrazové zařízení</t>
  </si>
  <si>
    <t>Brázdil, M.;Pail, M.;Halámek, Josef;Plešinger, Filip;Cimbálník, J.;Roman, R.;Klimeš, Petr;Daniel, P.;Chrastina, J.;Brichtová, E.;Rektor, I.;Worrell, G. A.;Jurák, Pavel</t>
  </si>
  <si>
    <t>Very High-Frequency Oscillations: Novel Biomarkers of the Epileptogenic Zone</t>
  </si>
  <si>
    <t>Hiles, D.;Čermák, Ivo;Chrz, Vladimír</t>
  </si>
  <si>
    <t>Narrative Inquiry</t>
  </si>
  <si>
    <t>Posth, C.;Renaud, G.;Mittnik, A.;Drucker, D. G.;Rougier, H.;Cupillard, Ch.;Valentin, F.;Thevenet, C.;Furtwängler, A.;Wissing, Ch.;Francken, M.;Malina, M.;Bolus, M.;Lari, M.;Gigli, E.;Capecchi, G.;Crevecoeur, I.;Beauval, C.;Flas, D.;Germonpré, M.;Plicht va</t>
  </si>
  <si>
    <t>Pleistocene mitochondrial genomes suggest a single major dispersal of non-Africans and a Late Glacial population turnover in Europe</t>
  </si>
  <si>
    <t>Svoboda, Jiří;Novák, Martin;Sázelová, S.;Demek, J.</t>
  </si>
  <si>
    <t>Pavlov I: A large Gravettian site in space and time</t>
  </si>
  <si>
    <t>Čejka, Čestmír;Kössl, Jan;Heřmánková, Barbora;Holáň, Vladimír;Kubinová, Šárka;Zhang, J.H.;Čejková, Jitka</t>
  </si>
  <si>
    <t>Therapeutic effect of molecular hydrogen in corneal UVB-induced oxidative stress and corneal photodamage</t>
  </si>
  <si>
    <t>Farkašová, Helena;Hron, Tomáš;Pačes, Jan;Hulva, P.;Benda, P.;Gifford, R.J.;Elleder, Daniel</t>
  </si>
  <si>
    <t>Discovery of an endogenous Deltaretrovirus in the genome of long-fingered bats (Chiroptera: Miniopteridae)</t>
  </si>
  <si>
    <t>Franke, V.;Ganesh, Sravya;Karlic, R.;Malík, Radek;Pasulka, Josef;Horvat, F.;Kuzman, M.;Fulka, Helena;Černohorská, Markéta;Urbanová, Jana;Svobodová, Eliška;Ma, J.;Suzuki, Y.;Aoki, F.;Schultz, R. M.;Vlahovicek, K.;Svoboda, Petr</t>
  </si>
  <si>
    <t>Long terminal repeats power evolution of genes and gene expression programs in mammalian oocytes and zygotes</t>
  </si>
  <si>
    <t>Škuta, Ctibor;Popr, M.;Muller, Tomáš;Jindřich, Jindřich;Kahle, Michal;Sedlák, David;Svozil, Daniel;Bartůněk, Petr</t>
  </si>
  <si>
    <t>Probes &amp; Drugs portal: an interactive, open data resource for chemical biology</t>
  </si>
  <si>
    <t>Hubička, Zdeněk;Čada, Martin;Kment, Štěpán;Olejníček, Jiří;Adámek, Jan;Straňák, Vítězslav</t>
  </si>
  <si>
    <t>Způsob měření depozičního nízkotlakého plazmatu s využitím vlnové rezonance elektronové cyklotronové vlny a zařízení k provádění tohoto způsobu</t>
  </si>
  <si>
    <t>Kubinová, Šárka;Závišková, Kristýna;Uherková, Lenka;Zablotskyy, Vitaliy A.;Churpita, Olexandr;Lunov, Oleg;Dejneka, Alexandr</t>
  </si>
  <si>
    <t>Non-thermal air plasma promotes the healing of acute skin wounds in rats</t>
  </si>
  <si>
    <t>Mason, P.;Divoký, Martin;Ertel, K.;Pilař, Jan;Butcher, T.;Hanuš, Martin;Banerjee, S.;Phillips, J.;Smith, J.;De Vido, M.;Lucianetti, Antonio;Hernandez-Gomez, C.;Edwards, C.;Mocek, Tomáš;Collier, J.</t>
  </si>
  <si>
    <t>Kilowatt average power 100 J-level diode pumped solid state laser</t>
  </si>
  <si>
    <t>Způsob řízení rychlosti depozice tenkých vrstev ve vakuovém vícetryskovém plazmovém systému a zařízení k provádění tohoto způsobu</t>
  </si>
  <si>
    <t>Adamson, P.;Aliaga, L.;Ambrose, D.;Lokajíček, Miloš;Zálešák, Jaroslav</t>
  </si>
  <si>
    <t>Measurement of the Neutrino Mixing Angle θ23 in NOvA</t>
  </si>
  <si>
    <t>Constraints on oscillation parameters from νe appearance and νμ disappearance in NOvA</t>
  </si>
  <si>
    <t>Aaboud, M.;Aad, G.;Abbott, B.;Chudoba, Jiří;Hejbal, Jiří;Hladík, Ondřej;Jakoubek, Tomáš;Kepka, Oldřich;Kupčo, Alexander;Kůs, Vlastimil;Lokajíček, Miloš;Lysák, Roman;Marčišovský, Michal;Mikeštíková, Marcela;Němeček, Stanislav;Penc, Ondřej;Šícho, Petr;Staro</t>
  </si>
  <si>
    <t>Evidence for light-by-light scattering in heavy-ion collisions with the ATLAS detector at the LHC</t>
  </si>
  <si>
    <t>Baker, T.;Bellini, E.;Ferreira, P.G.;Lagos, M.;Noller, J.;Sawicki, Ignacy</t>
  </si>
  <si>
    <t>Strong constraints on cosmological gravity from GW170817 and GRB 170817A</t>
  </si>
  <si>
    <t>Stryhal, J.;Huth, Radan</t>
  </si>
  <si>
    <t>Classifications of Winter Euro-Atlantic Circulation Patterns: An Intercomparison of Five Atmospheric Reanalyses</t>
  </si>
  <si>
    <t>Válek, Jan;Malý, K.;Gonda, R.;Řihošek, Jaroslav;Skružná, Olga;Kovář, M.</t>
  </si>
  <si>
    <t>Po stopách žďárského mramoru. Hledání původu surovin použitých při stavbě gotického kláštera</t>
  </si>
  <si>
    <t>Rubert Bassedas, Josep Vicent;Righetti, Laura;Stránská, Milena;Džuman, Zbyněk;Chrpová, Jana;Dall'Asta, Chiara;Hajšlová, Jana</t>
  </si>
  <si>
    <t>Untargeted metabolomics based on ultra-high-performance liquid chromatography-high-resolution mass spectrometry merged with chemometrics: A new predictable tool for an early detection of mycotoxins</t>
  </si>
  <si>
    <t>Novák, Pavel;Gabriela, Malá;Treml, František</t>
  </si>
  <si>
    <t>Zásady biosecurity v chovech hospodářských zvířat</t>
  </si>
  <si>
    <t>K tradicím česká sociální pedagogiky</t>
  </si>
  <si>
    <t>Sus, Josef;Mészáros, M.;Laňar, L.;Náměstek, J.;Zíka, Lukáš</t>
  </si>
  <si>
    <t>Brant, Václav;Kroulík, Milan;Zábranský, Petr;Pivec, Jan</t>
  </si>
  <si>
    <t>Zařízení a sada pro měření stoku vody po stonku rostliny, způsob měření a jeho použití</t>
  </si>
  <si>
    <t>Hružík, Lumír;Bureček, Adam</t>
  </si>
  <si>
    <t>Modelování proudění v kotli A4W a tvarovce LIGNATOR - 2 etapa</t>
  </si>
  <si>
    <t>Kepák, Stanislav;Čubík, Jakub;Šiška, Petr;Zbořil, Ondřej;Martinek, Radek</t>
  </si>
  <si>
    <t>Zařízení pro monitorování vitálních funkcí plodu gravidní ženy</t>
  </si>
  <si>
    <t>Šramová, Blandína;Pavelka, Jiří</t>
  </si>
  <si>
    <t>The perception of media messages by preschool children</t>
  </si>
  <si>
    <t>Dostál, Jiří;Stanický, Petr;Hřebíček, Milan;Kopřiva, Oldřich;Strnadel, Ondřej</t>
  </si>
  <si>
    <t>Ekologické alabastrové sklo</t>
  </si>
  <si>
    <t>Palem, Ramasubba Reddy;Shimoga Dinesh, Ganesh;Saha, Nabanita;Sáha, Tomáš;Sáha, Petr</t>
  </si>
  <si>
    <t>Nanočástice stříbra se zlepšenými vlastnostmi, zejména pro ekologicky příznivé aplikace u senzorů</t>
  </si>
  <si>
    <t>Cvek, Martin;Mrlík, Miroslav;Ilčíková, Markéta;Mosnáček, Jaroslav;Münster, Lukáš;Pavlínek, Vladimír</t>
  </si>
  <si>
    <t>Synthesis of Silicone Elastomers Containing Silyl-Based Polymer-Grafted Carbonyl Iron Particles: An Efficient Way to Improve Magnetorheological, Damping, and Sensing Performances</t>
  </si>
  <si>
    <t>Douša, Jan;Václavovic, Pavel;Zhao, Lewen;Kačmařík, Michal</t>
  </si>
  <si>
    <t>New Adaptable All-in-One Strategy for Estimating Advanced Tropospheric Parameters and Using Real-Time Orbits and Clocks</t>
  </si>
  <si>
    <t>Falta, Daniel;Hanuš, Oto;Chládek, Gustav;Jedelská, Radoslava;Klimešová, Marcela;Kopecký, Jaroslav;Roubal, Petr;Vondrušková, Eva</t>
  </si>
  <si>
    <t>Bjelková, Marie;Větrovcová, Martina</t>
  </si>
  <si>
    <t>Výběr a charakteristika lněného semene jako vstupní suroviny: certifikovaná metodika</t>
  </si>
  <si>
    <t>Nečas, Tomáš;Náměstek, Jan;Laňar, Luděk;Láčík, Jakub;Ondrášek, Ivo;Mészáros, Martin;Wolf, Jan;Kosina, Josef</t>
  </si>
  <si>
    <t>Metody řízkování podnoží vybraných ovocných druhů</t>
  </si>
  <si>
    <t>Eichmeier, Aleš;Peňázová, Eliška;Baránek, Miroslav</t>
  </si>
  <si>
    <t>Metodika detekce a kvantifikace bakterie Xanthomonas campestris pv. campestris pomocí TaqMan Real Time PCR systému</t>
  </si>
  <si>
    <t>Postema, Michiel;Abraham, Habtamu;Krejcar, Ondřej;Haile, Dawit Assefa</t>
  </si>
  <si>
    <t>Size determination of microbubbles in optical microscopy: a best-case scenario</t>
  </si>
  <si>
    <t>Šilhán, Karel</t>
  </si>
  <si>
    <t>Evaluation of growth disturbances of Picea abies (L.) Karst. to disturbances caused by landslide movements</t>
  </si>
  <si>
    <t>Beneš, Vladimír;Bradáč, Ondřej;AKALAN, Nejat;AL AWAR, Omar;AMYERE, Mustapha;ANDREOU, Alexander;BASAK, Nazli Cakici;BOON, Laurence M;HOUDART, Emmanuel;IOANNIDIS, Ioannis;LABEYRIE, Marc Antoine;LAAKSO, Aki;LENCK, Stéphanie;NAGY, Gábor;NASIS, Nikolaos;PATEL,</t>
  </si>
  <si>
    <t>Brain Arteriovenous Malformations: Pathogenesis, Epidemiology, Diagnosis, Treatment and Outcome.</t>
  </si>
  <si>
    <t>Zimmermannová, Olga;Kubričanová Žaliová, Markéta;Moorman, Anthony V.;Al-Shehhi, Halima;Froňková, Eva;Zemanová, Zuzana;Kalina, Tomáš;Vora, Ajay;Starý, Jan;Trka, Jan;Hrušák, Ondřej;Zuna, Jan</t>
  </si>
  <si>
    <t>Acute lymphoblastic leukemia with aleukemic prodrome: preleukemic dynamics and possible mechanisms of immunosurveillance</t>
  </si>
  <si>
    <t>Zvolánek, Robert</t>
  </si>
  <si>
    <t>Radiotechnický pátrač metrového pásma - RAPAMEP</t>
  </si>
  <si>
    <t>Rekonstrukce kolony azeotropického čištění benzenu</t>
  </si>
  <si>
    <t>Hošťálek, Zdeněk;Trhlikova, Olga;Walterova, Zuzana;Martinez, Thomas;Peruch, Frederic;Cramail, Henri;Merna, Jan</t>
  </si>
  <si>
    <t>Alternating copolymerization of epoxides with anhydrides initiated by organic bases</t>
  </si>
  <si>
    <t>Joska, Luděk;Průchová, Eva;Fojt, Jaroslav</t>
  </si>
  <si>
    <t>Způsob vytváření nanostrukturovaného povrchu s antibakteriální funkcí na dvoufázových alfa beta slitinách</t>
  </si>
  <si>
    <t>Lee, SeungMin;Hrma, Pavel;Kloužek, Jaroslav;Pokorný, Richard;Hujová, Miroslava;Dixon, Derek R.;Schweiger, Michael J.;Kruger, Albert A.</t>
  </si>
  <si>
    <t>Balance of oxygen throughout the conversion of a high-level waste melter feed to glass</t>
  </si>
  <si>
    <t>Kouřil, Milan;Stoulil, Jan;Prošek, Tomáš</t>
  </si>
  <si>
    <t>Joint EUROCORR 2017, 20th ICC</t>
  </si>
  <si>
    <t>Seydl, Richard;Jelínek, Luděk;Parschová, Helena;Mištová, Eva</t>
  </si>
  <si>
    <t>Způsob předpovědi životnosti ionexů dynamickou metodou a zařízení k provádění způsobu</t>
  </si>
  <si>
    <t>Vozka, Petr;Orazgaliyeva, Diana;Šimáček, Pavel;Blažek, Josef;Kilaz, Gozdem</t>
  </si>
  <si>
    <t>Activity comparison of Ni-Mo/Al2O3 and Ni-Mo/TiO2 catalysts in hydroprocessing of middle petroleum distillates and their blend with rapeseed oil</t>
  </si>
  <si>
    <t>Staš, Martin;Chudoba, Josef;Auersvald, Miloš;Kubička, David;Conrad, Stefan;Schulzke, Tim;Pospíšil, Milan</t>
  </si>
  <si>
    <t>Application of orbitrap mass spectrometry for analysis of model bio-oil compounds and fast pyrolysis bio-oils from different biomass sources</t>
  </si>
  <si>
    <t>Matějovský, Lukáš;Macák, Jan;Staš, Martin</t>
  </si>
  <si>
    <t>Research Report 2017: Assesment of the ethanol impact to corrosion and oil properties</t>
  </si>
  <si>
    <t>Hard X-ray Vela supernova observation on rocket experiment WRX-R</t>
  </si>
  <si>
    <t>Metodika statické zkoušky draku letounu L39NG do prvního vzletu prototypu</t>
  </si>
  <si>
    <t>Tvarově stabilní směsi pro zdravý růst a ochranu rostlin před škůdci, způsob jejich výroby a použití</t>
  </si>
  <si>
    <t>Tvarově stabilní prostředek pro dlouhodobou výživu a podporu kvetení okrasných rostlin, způsob jeho výroby a použití</t>
  </si>
  <si>
    <t>Vávrová, Kamila;Weger, Jan;Knápek, Jaroslav</t>
  </si>
  <si>
    <t>Metodika pro stanovení dynamického potenciálu energetických plodin pro krizové situace</t>
  </si>
  <si>
    <t>Brázdil, Milan;Pail, Martin;Halámek, Josef;Plešinger, F.;Cimbálník, Jan;Roman, R.;Klimeš, P.;Daniel, Pavel;Chrastina, Jan;Brichtová, Eva;Rektor, Ivan;Worrell, Ga;Jurák, Pavel</t>
  </si>
  <si>
    <t>Kolinjivadi, Am;Sannino, V.;De Antoni, A.;Zadorozhny, K.;Kilkenny, M.;Técher, H.;Baldi, G.;Shen, R.;Ciccia, A.;Pellegrini, L.;Krejčí, Lumír;Costanzo, V.</t>
  </si>
  <si>
    <t>Smarcal1-Mediated Fork Reversal Triggers Mre11-Dependent Degradation of Nascent DNA in the Absence of Brca2 and Stable Rad51 Nucleofilaments</t>
  </si>
  <si>
    <t>Pazdera, Pavel;Havránková, Eva;Němečková, Dana;Šimbera, Jan</t>
  </si>
  <si>
    <t>Průtoková technologie produkce substituovaných piperazinů využívající mikrovlnný zdroj a/ nebo katalytické lože</t>
  </si>
  <si>
    <t>Pavelek, Martin;Veškrna, Martin</t>
  </si>
  <si>
    <t>Nástroj pro oddělení fotonové a neutronové odezvy plastického scintilátoru</t>
  </si>
  <si>
    <t>Tomeš, Zdeněk</t>
  </si>
  <si>
    <t>Do European reforms increase modal share of railways?</t>
  </si>
  <si>
    <t>Jirsík, Tomáš;Čermák, Milan;Tovarňák, Daniel;Čeleda, Pavel</t>
  </si>
  <si>
    <t>Toward Stream-Based IP Flow Analysis</t>
  </si>
  <si>
    <t>Kubáň, Petr;Foret, František;Minárik, Marek</t>
  </si>
  <si>
    <t>Přenosný přístroj pro detekci intoxikace metanolem</t>
  </si>
  <si>
    <t>Pál, Karol;Bystrý, Vojtěch;Reigl, Tomáš;Demko, Martin;Krejčí, Adam;Touloumenidou, T.;Stalika, E.;Tichý, Boris;Ghia, P.;Stamatopoulos, K.;Pospíšilová, Šárka;Malčíková, Jitka;Darzentas, Nikos</t>
  </si>
  <si>
    <t>GLASS</t>
  </si>
  <si>
    <t>Rozumová, Lucia</t>
  </si>
  <si>
    <t>Přípravek k úpravě množství polutantů v důlních vodách</t>
  </si>
  <si>
    <t>Frýbort, Otakar;Gregor, Karel;Hájek, Petr</t>
  </si>
  <si>
    <t>Pasivně ovládaný křížový ventil pro koaxiální potrubí</t>
  </si>
  <si>
    <t>Buus, Tomáš</t>
  </si>
  <si>
    <t>Energy efficiency and energy prices: A general mathematical framework</t>
  </si>
  <si>
    <t>Houdek, Petr</t>
  </si>
  <si>
    <t>Puppet Master: Possible Influence of Parasite Toxoplasma gondii on Managers and Employees</t>
  </si>
  <si>
    <t>Bahník, Štěpán;Vranka, M.</t>
  </si>
  <si>
    <t>If It's Difficult to Pronounce, It Might Not Be Risky: The Effect of Fluency on Judgment of Risk Does Not Generalize to New Stimuli</t>
  </si>
  <si>
    <t>Novák, Petr;Procházka, Vít;Pechoušek, Jiří;Dudka, Michal</t>
  </si>
  <si>
    <t>Detektor pro rezonanční Mössbauerův spektrometr</t>
  </si>
  <si>
    <t>Máchal, Pavel;Ondrouchová, Martina;Hvizdová, Eva</t>
  </si>
  <si>
    <t>Nové perspektivy v projektovém managementu</t>
  </si>
  <si>
    <t>Dumková, J.;Smutná, T.;Vrlíková, L.;Le Coustumer, P.;Večeřa, Z.;Dočekal, B.;Mikuška, P.;Čapka, L.;Fictum, Petr;Hampl, A.;Buchtová, M.</t>
  </si>
  <si>
    <t>Sub-chronic inhalation of lead oxide nanoparticles revealed their broad distribution and tissue-specific subcellular localization in target organs</t>
  </si>
  <si>
    <t>Toxicology</t>
  </si>
  <si>
    <t>Konvalinová, Jarmila;Kovaříková, Simona;Lobová, Dana;Molinková, Dobromila</t>
  </si>
  <si>
    <t>Bartonelóza ? onemocněni koček, psů i člověka</t>
  </si>
  <si>
    <t>Sehonová, Pavla;Plhalová, Lucie;Blahová, Jana;Doubková, Veronika;Prokeš, Miroslav;Tichý, František;Fiorino, Emma;Faggio, Caterina;Svobodová, Zdeňka</t>
  </si>
  <si>
    <t>Toxicity of naproxen sodium and its mixture with tramadol hydrochloride on fish early life stages</t>
  </si>
  <si>
    <t>The Development of Urease Inhibitors: What Opportunities Exist for Better Treatment of Helicobacter pylori Infection in Children?</t>
  </si>
  <si>
    <t>Svobodová, Zdeňka;Modrá, Helena;Bezděková, Barbora;Bodeček, Štěpán;Dvořák, Rudolf;Grymová, Veronika;Hauptman, Karel;Hrdinová, Františka;Jahn, Petr;Jekl, Vladimír;Juranová, Růžena;Knotek, Zdeněk;Knotková, Zora;Kocour Kroupová, Hana;Kulíková, Libuše;Máchová</t>
  </si>
  <si>
    <t>Veterinární toxikologie v klinické praxi, 2. vyd.</t>
  </si>
  <si>
    <t>Ritzer, J.;Luehmann, T.;Rode, C.;Pein-Hackelbusch, M.;Immohr, I.;Schedler, U.;Thiele, T.;Stubinger, S.;Rechenberg, B. V.;Waser-Althaus, J.;Schlottig, F.;Merli, M.;Dawe, H.;Karpíšek, Michal;Wyrwa, R.;Schnabelrauch, M.;Meinel, L.</t>
  </si>
  <si>
    <t>Diagnosing peri-implant disease using the tongue as a 24/7 detector</t>
  </si>
  <si>
    <t>Zeman, Pavel;Stejskal, Michal;Lomička, Jan;Vavruška, Petr;Kratěna, Tomáš;Kupka, P.</t>
  </si>
  <si>
    <t>Technologie pětiosého frézování oběžného kola turbíny</t>
  </si>
  <si>
    <t>Fišer, Jakub;Jamriška, Ondřej;Simons, D.;Shechtman, E.;Lu, J.;Asente, P.;Lukáč, M.;Sýkora, Daniel</t>
  </si>
  <si>
    <t>Example-Based Synthesis of Stylized Facial Animations</t>
  </si>
  <si>
    <t>Matějka, Roman;Štěpanovská, Jana;Rosina, Jozef;Hrůzová, D.;Zárubová, J.;Filová, E.</t>
  </si>
  <si>
    <t>Kultivační komora pro dynamickou kultivaci tubulárních struktur</t>
  </si>
  <si>
    <t>Kocourek, Aleš;Nedomlelová, Iva</t>
  </si>
  <si>
    <t>Three Levels of Education and the Economic Growth</t>
  </si>
  <si>
    <t>Bureš, Zbyněk;Popelář, Jiří;Syka, Josef</t>
  </si>
  <si>
    <t>The effect of noise exposure during the developmental period on the function of the auditory system</t>
  </si>
  <si>
    <t>Bureš, Zbyněk;Jiří, Balcar</t>
  </si>
  <si>
    <t>Nízkošumový zesilovač pro přesnou kalibraci audiometrických zařízení</t>
  </si>
  <si>
    <t>Systémy imunoprofylaxe respiračních infekcí prasat</t>
  </si>
  <si>
    <t>Prodělalová, Jana;Titěra, Dalibor</t>
  </si>
  <si>
    <t>Viry a včely: Metodický postup pro dekontaminaci chovatelského zařížení a včelařských pomůcek</t>
  </si>
  <si>
    <t>Nitsche, Martin</t>
  </si>
  <si>
    <t>Le milieu comme site au sein du champ de la phénoménologie La contribution des Beiträge zur Philosophie au développement de la méthode phénoménologique</t>
  </si>
  <si>
    <t>Drška, Václav</t>
  </si>
  <si>
    <t>Hispania Motives and their Function in the Chronicle of Gregory of Tours</t>
  </si>
  <si>
    <t>Michna, Štefan;Střihavková, Elena</t>
  </si>
  <si>
    <t>Hliníková slitina zejména pro výrobu tenkostěnných a tvarově složitých odlitků</t>
  </si>
  <si>
    <t>Géringová, Jitka;Mladičová, Iva;Myšáková, Dagmar</t>
  </si>
  <si>
    <t>Působit, klást překážky, vyjít vstříc. Rozhovory s výtvarnými umělci na téma jak učit umění.</t>
  </si>
  <si>
    <t>Mitter, Patrik;Marvan, Jiří</t>
  </si>
  <si>
    <t>Slovotvorná paradigmatika českých sloves</t>
  </si>
  <si>
    <t>A Perspective on Research on Dishonesty: Limited External Validity Due to the Lack of Possibility of Self-Selection in Experimental Designs</t>
  </si>
  <si>
    <t>Theunissen, Prisca;Mejstříková, Ester;Sedek, Lukasz;van der Sluijs-Gelling, Alita J.;Gaipa, Giuseppe;Bartels, Marius;da Costa, Elaine Sobral;Kotrová, Michaela;Nováková, Michaela;Sonneveld, Edwin;Buracchi, Chiara;Bonaccorso, Paola;Oliveira, Elen;te Marveld</t>
  </si>
  <si>
    <t>Standardized flow cytometry for highly sensitive MRD measurements in B-cell acute lymphoblastic leukemia</t>
  </si>
  <si>
    <t>Lochman, Lukáš;Zimčík, Petr;Klimant, Ingo;Nováková, Veronika;Borisov, Sergey M.</t>
  </si>
  <si>
    <t>Red-emitting CO2 sensors with tunable dynamic range based on pH-sensitive azaphthalocyanine indicators</t>
  </si>
  <si>
    <t>Vzkazy v lahvi: kultura očima divadla</t>
  </si>
  <si>
    <t>Havránek, Tomáš;Iršová, Zuzana</t>
  </si>
  <si>
    <t>Do Borders Really Slash Trade? A Meta-Analysis</t>
  </si>
  <si>
    <t>Karlas, Jan</t>
  </si>
  <si>
    <t>States, coalitions, and the legalization of the global climate regime: negotiations on the post-2020 architecture</t>
  </si>
  <si>
    <t>Hroch, Miroslav</t>
  </si>
  <si>
    <t>European Nations: Explaining Their Formation</t>
  </si>
  <si>
    <t>Bártová, Klára;Štěrbová, Zuzana;Martinec Nováková, Lenka;Binter, Jakub;Correra Varella, Marco Antonio;Varella Valentova, Jaroslava</t>
  </si>
  <si>
    <t>Homogamy in Masculinity-Femininity Is Positively Linked to Relationship Quality in Gay Male Couples from the Czech Republic</t>
  </si>
  <si>
    <t>Svoboda, David;Sousedík, Prokop</t>
  </si>
  <si>
    <t>Je matematika věda? Mezi strukturalismem a formalismem</t>
  </si>
  <si>
    <t>Sláma, Petr</t>
  </si>
  <si>
    <t>The New Theologies of the Old Testament and History</t>
  </si>
  <si>
    <t>Minařík, Martin;Štundl, Jan;Fabian, Peter;Jandzík, Dávid;Metscher, Brian D.;Pšenička, Martin;Gela, David;Osorio-Peréz, Adriana;Arias-Rodriguez, Lenin;Horáček, Ivan;Černý, Robert</t>
  </si>
  <si>
    <t>Pre-oral gut contributes to facial structures in non-teleost fishes</t>
  </si>
  <si>
    <t>Alblová, Miroslava;Šmídová, Aneta;Dočekal, Vojtěch;Veselý, Jan;Heřman, Petr;Obšilová, Veronika;Obšil, Tomáš</t>
  </si>
  <si>
    <t>Kasneryk, Valeryia;Shamzhy, Mariya;Opanasenko, Maksym;Wheatley, Paul S.;Morris, Samuel A.;Russell, Samantha E.;Mayoral, Alvaro;Trachta, Michal;Čejka, Jiří;Morris, Russell Edward</t>
  </si>
  <si>
    <t>Expansion of the ADOR Strategy for the Synthesis of Zeolites: The Synthesis of IPC-12 from Zeolite UOV</t>
  </si>
  <si>
    <t>Rovatsos, Michail;Kratochvíl, Lukáš</t>
  </si>
  <si>
    <t>Molecular sexing applicable in 4000 species of lizards and snakes? From dream to real possibility</t>
  </si>
  <si>
    <t>Rawat, Anamika Ashok;Brejšková, Lucie;Hála, Michal;Cvrčková, Fatima;Žárský, Viktor</t>
  </si>
  <si>
    <t>Saidl, Vít;Němec, Petr;Wadley, P.;Hills, V.;Campion, R. P.;Novak, V.;Edmonds, K. W.;Maccherozzi, F.;Dhesi, S. S.;Gallagher, B. L.;Trojánek, František;Kunes, J.;Zelezny, J.;Malý, Petr;Jungwirth, T.</t>
  </si>
  <si>
    <t>Optical determination of the Neel vector in a CuMnAs thin-film antiferromagnet</t>
  </si>
  <si>
    <t>Choblet, G.;Tobie, G.;Sotin, C.;Běhounková, Marie;Čadek, Ondřej;Postberg, F.;Souček, Ondřej</t>
  </si>
  <si>
    <t>Powering prolonged hydrothermal activity inside Enceladus</t>
  </si>
  <si>
    <t>Chrenko, Ondřej;Brož, Miroslav;Lambrechts, M.</t>
  </si>
  <si>
    <t>Eccentricity excitation and merging of planetary embryos heated by pebble accretion</t>
  </si>
  <si>
    <t>Graf, Lukas;Malinský, Michal;Mede, Timon;Susic, Vasja</t>
  </si>
  <si>
    <t>One-loop pseudo-Goldstone masses in the minimal SO(10) Higgs model</t>
  </si>
  <si>
    <t>Šaroch, Jan</t>
  </si>
  <si>
    <t>On the non-existence of right almost split maps</t>
  </si>
  <si>
    <t>TRAVeLer: a tool for template-based RNA secondary structure visualization</t>
  </si>
  <si>
    <t>Elek, Oskár;Sumin, Denis;Zhang, Ran;Weyrich, Tim;Myszkowski, Karol;Bickel, Bernd;Wilkie, Alexander;Křivánek, Jaroslav</t>
  </si>
  <si>
    <t>Scattering-aware Texture Reproduction for 3D Printing</t>
  </si>
  <si>
    <t>Frolov, Valeri P.;Krtouš, Pavel;Kubizňák, David</t>
  </si>
  <si>
    <t>Black holes, hidden symmetries, and complete integrability</t>
  </si>
  <si>
    <t>Bartošovič, Marek;Covelo Molares, Helena;Gregorová, Pavlína;Hroššová, Dominika;Kudla, G.;Vaňáčová, Štěpánka</t>
  </si>
  <si>
    <t>N6-methyladenosine demethylase FTO targets pre-mRNAs and regulates alternative splicing and 3'-end processing</t>
  </si>
  <si>
    <t>Kubík, Michal;Macháček, Ondřej;Roupec, Jakub;Strecker, Zbyněk;Mazůrek, Ivan</t>
  </si>
  <si>
    <t>Design and testing of magnetorheological valve with fast force response time and great dynamic force range</t>
  </si>
  <si>
    <t>Bendová, Mária;Gispert-Guirado, Francesc;Hassel, Achim Walter;Llobet, Eduard;Mozalev, Alexander</t>
  </si>
  <si>
    <t>Solar water splitting on porous-alumina-assisted TiO2-doped WOx nanorod photoanodes: Paradoxes and challenges</t>
  </si>
  <si>
    <t>Laboutková, Šárka</t>
  </si>
  <si>
    <t>Open government partnership: unutilized potential in post-communist EU members? (Case of the Czech Republic)</t>
  </si>
  <si>
    <t>Ciencialová, Lucie;Cienciala, Luděk;Sosík, Petr</t>
  </si>
  <si>
    <t>Generalized P colonies with passive environment</t>
  </si>
  <si>
    <t>Marvan, Tomáš;Polák, Michal</t>
  </si>
  <si>
    <t>Unitary and dual models of phenomenal consciousness</t>
  </si>
  <si>
    <t>Kočandrle, Radim</t>
  </si>
  <si>
    <t>The Stability of the Earth in Anaximander’s Universe</t>
  </si>
  <si>
    <t>Pánek, Tomáš;Mentlík, Pavel;Engel, Zbyněk;Règis, Braucher;Zondervan, Albert;Aster, Team</t>
  </si>
  <si>
    <t>Late Quaternary sackungen in the highest mountains of the Carpathians</t>
  </si>
  <si>
    <t>Smolík, Luboš;Hajžman, Michal;Byrtus, Miroslav</t>
  </si>
  <si>
    <t>Investigation of bearing clearance effects in dynamics of turbochargers</t>
  </si>
  <si>
    <t>Duník, Jindřich;Straka, Ondřej;Šimandl, Miroslav</t>
  </si>
  <si>
    <t>On Autocovariance Least-Squares Method for Noise Covariance Matrices Estimation</t>
  </si>
  <si>
    <t>Vlček, Jaroslav;Kolenatý, David;Houška, Jiří;Kozák, Tomáš;Čerstvý, Radomír</t>
  </si>
  <si>
    <t>Controlled reactive HiPIMS - effective technique for low-temperature (300 °C) synthesis of VO2 films with semiconductor-to-metal transition</t>
  </si>
  <si>
    <t>Aharoni, Ron;Kaiser, Tomáš;Zerbib, Shira</t>
  </si>
  <si>
    <t>Fractional covers and matchings in families of weighted d-intervals</t>
  </si>
  <si>
    <t>Slepička, Petr;Slepičková Kasálková, Nikola;Michaljaničová, Iva;Juřík, Petr;Kolská, Zdeňka;Švorčík, Václav</t>
  </si>
  <si>
    <t>Surface Nanostructuring of Biopolymers for Tissue Engineering</t>
  </si>
  <si>
    <t>Stiborová, Hana;Kolář, Michal;Vrkoslavová, Jana;Pulkrabová, Jana;Hajšlová, Jana;Demnerová, Kateřina;Uhlík, Ondřej</t>
  </si>
  <si>
    <t>Linking toxicity profiles to pollutants in sludge and sediments</t>
  </si>
  <si>
    <t>Heyda, Jan;Okur, Halil I.;Hladilkova, Jana;Rembert, Kelvin B.;Hunn, William;Yang, Tinglu;Dzubiella, Joachim;Jungwirth, Pavel;Cremer, Paul S.</t>
  </si>
  <si>
    <t>Guanidinium can both Cause and Prevent the Hydrophobic Collapse of Biomacromolecules</t>
  </si>
  <si>
    <t>Karásek, David;Vaverková, Helena;Cibičková, Ľubica;Gajdová, Jaromíra;Kubíčková, Veronika</t>
  </si>
  <si>
    <t>Apolipoprotein B vs non-high-density lipoprotein cholesterol: Association with endothelial hemostatic markers and carotid intima-media thickness</t>
  </si>
  <si>
    <t>Škrott, Zdeněk;Mistrík, Martin;Andersen, Klaus Kaae;Friis, SØren;Majera, Dušana;Gurský, Ján;Oždian, Tomáš;Bártková, Jiřina;Turi, Zsófia;Moudrý, Pavel;Kraus, Marianne;Michalová, Martina;Václavková, Jana;Džubák, Petr;Vrobel, Ivo;Poucková, Pavla;Sedláček, Ji</t>
  </si>
  <si>
    <t>Alcohol-abuse drug disulfiram targets cancer via p97 segregase adaptor NPL4</t>
  </si>
  <si>
    <t>Šucha, Matúš;Dostál, Daniel;Risser, Ralf</t>
  </si>
  <si>
    <t>Pedestrian-driver communication and decision strategies at marked crossings</t>
  </si>
  <si>
    <t>Stoklasa, Jan;Luukka, Pasi;Talášek, Tomáš</t>
  </si>
  <si>
    <t>Set-theoretic methodology using fuzzy sets in rule extraction and validation - consistency and coverage revisited</t>
  </si>
  <si>
    <t>Filipec, Ondřej</t>
  </si>
  <si>
    <t>The Evolution of EU Counter-piracy Policy</t>
  </si>
  <si>
    <t>Valuch, Jozef;Gábriš, Tomáš;Hamuľák, Ondrej</t>
  </si>
  <si>
    <t>Cyber Attacks, Information Attacks and Postmodern Warfare</t>
  </si>
  <si>
    <t>Belák, Andrej;Madarasová Gecková, Andrea;Van Dijk, Jitse Pieter;Reijneveld, Sijmen A.</t>
  </si>
  <si>
    <t>Health-endangering everyday settings and practices in a rural segregated Roma settlement in Slovakia: A descriptive summary from an exploratory longitudinal case study</t>
  </si>
  <si>
    <t>Holubčíková, Jana;Kolarčik, Peter;Madarasová Gecková, Andrea;Reijneveld, Sijmen A.;Van Dijk, Jitse Pieter</t>
  </si>
  <si>
    <t>Regular energy drink consumption is associated with the risk of health and behavioural problems in adolescents</t>
  </si>
  <si>
    <t>Hou, Yuhui;Liu, Yipu;Gao, Ruiqin;Li, Qiuju;Guo, Huizhang;Goswami, Anandarup;Zbořil, Radek;Gawande, Manoj Bhanudas;Zou, Xiaoxin</t>
  </si>
  <si>
    <t>Ag@CoxP Core–Shell Heterogeneous Nanoparticles as Efficient Oxygen Evolution Reaction Catalysts</t>
  </si>
  <si>
    <t>van Bezouwen, Laura S;Caffarri, Stefano;Kale, Ravindra Sonajirao;Kouřil, Roman;Thunnissen, Andy Mark W H;Oostergetel, Gert T;Boekema, Egbert J</t>
  </si>
  <si>
    <t>Subunit and chlorophyll organization of the plant photosystem II supercomplex</t>
  </si>
  <si>
    <t>Malara, Francesco;Carallo, Sonia;Rotunno, Enzo;Lazzarini, Laura;Piperopoulos, Elpida;Milone, Candida;Naldoni, Alberto</t>
  </si>
  <si>
    <t>A Flexible Electrode Based on Al-Doped Nickel Hydroxide Wrapped around a Carbon Nanotube Forest for Efficient Oxygen Evolution</t>
  </si>
  <si>
    <t>Samec, Pavel;Caha, Jan;Tuček, Pavel;Zapletal, Miloš;Cudlín, Pavel;Kučera, Miloš</t>
  </si>
  <si>
    <t>Discrimination between acute and chronic decline of Central European forests using map algebra of the growth condition and forest biomass fuzzy sets: a case study</t>
  </si>
  <si>
    <t>Aab, A.;Abreu, P.;Aglietta, M.;Horváth, Pavel;Hrabovský, Miroslav;Michal, Stanislav;Nožka, Libor;Šupík, Jan</t>
  </si>
  <si>
    <t>Observation of a large-scale anisotropy in the arrival directions of cosmic rays above 8 x 10(18) eV</t>
  </si>
  <si>
    <t>Aaboud, M.;Aad, G.;Abbott, B.;Chytka, Ladislav;Hamal, Petr;Hrabovský, Miroslav;Kvita, Jiří;Nožka, Libor</t>
  </si>
  <si>
    <t>Škultéty, Ľudovít;Fryčák, Petr;Qiu, Changling;Smuts, Jonathan;Shear-Laude, Lindsey;Lemr, Karel;Mao, James X;Kroll, Peter;Schug, Kevin A;Szewcak, Angelika;Vaught, Cory;Lurie, Ira;Havlíček, Vladimír</t>
  </si>
  <si>
    <t>Resolution of isomeric new designer stimulants using gas chromatography - Vacuum ultraviolet spectroscopy and theoretical computations</t>
  </si>
  <si>
    <t>Kale, Ravindra Sonajirao;Hebert, Annette E;Frankel, Laurie K;Sallans, Larry;Bricker, Terry M;Pospíšil, Pavel</t>
  </si>
  <si>
    <t>Amino acid oxidation of the D1 and D2 proteins by oxygen radicals during photoinhibition of Photosystem II</t>
  </si>
  <si>
    <t>Novák, Ondřej;Napier, Richard;Ljung, Karin</t>
  </si>
  <si>
    <t>Zooming In on Plant Hormone Analysis: Tissue- and Cell-Specific Approaches</t>
  </si>
  <si>
    <t>Holá, Kateřina;Zbořil, Radek;Medřík, Ivo</t>
  </si>
  <si>
    <t>Process of whey protein separation from milk medium</t>
  </si>
  <si>
    <t>de Geus, T.W.J.;Vondřejc, J.;Zeman, Jan;Peerlings, R.H.J.;Geers, M.G.D.</t>
  </si>
  <si>
    <t>Finite strain FFT-based non-linear solvers made simple</t>
  </si>
  <si>
    <t>Fencl, Martin;Dohnal, Michal;Rieckermann, J.;Bareš, Vojtěch</t>
  </si>
  <si>
    <t>Gauge-adjusted rainfall estimates from commercial microwave links</t>
  </si>
  <si>
    <t>Foglar, Marek;Hájek, Radek;Fládr, Josef;Pachman, J.;Štoller, J.</t>
  </si>
  <si>
    <t>Full-scale experimental testing of the blast resistance of HPFRC and UHPFRC bridge decks</t>
  </si>
  <si>
    <t>Keppert, Martin;Urbanová, M.;Brus, J.;Čáchová, Monika;Fořt, Jan;Trník, Anton;Scheinherrová, Lenka;Záleská, Martina;Černý, Robert</t>
  </si>
  <si>
    <t>Rational design of cement composites containing pozzolanic additions</t>
  </si>
  <si>
    <t>Marx, A.;Dušek, Jaromír;Jankovec, Jakub;Šanda, Martin;Vogel, Tomáš;van Geldern, R.;Hartmann, J.;Barth, J.A.C.</t>
  </si>
  <si>
    <t>A review of CO2 and associated carbon dynamics in headwater streams: a global perspective</t>
  </si>
  <si>
    <t>Kobetičová, Klára;Černý, Robert</t>
  </si>
  <si>
    <t>Ecotoxicology of building materials: a critical review of recent studies</t>
  </si>
  <si>
    <t>Zeman, Jan;de Geus, T. W. J.;Vondřejc, Jaroslav;Peerlings, R. H. J.;Geers, M.G.D.</t>
  </si>
  <si>
    <t>A finite element perspective on nonlinear FFT-based micromechanical simulations</t>
  </si>
  <si>
    <t>GEFEL2017</t>
  </si>
  <si>
    <t>MEFEL 2017</t>
  </si>
  <si>
    <t>Vyhlídal, Tomáš;Hromčík, Martin;Kučera, Vladimír;Anderle, Milan</t>
  </si>
  <si>
    <t>On Feedback Architectures With Zero-Vibration Signal Shapers</t>
  </si>
  <si>
    <t>Tolde, Zdeněk;Starý, Vladimír;Cvrček, Ladislav;Vandrovcová, M.;Remsa, Jan;Daniš, S.;Krčil, Jan;Bačáková, L.;Špatenka, Petr</t>
  </si>
  <si>
    <t>Growth of a TiNb adhesion interlayer for bioactive coatings</t>
  </si>
  <si>
    <t>Vyhlídal, Tomáš;Anderle, Milan;Bušek, Jaroslav;Niculescu, S.</t>
  </si>
  <si>
    <t>Time-Delay Algorithms for Damping Oscillations of Suspended Payload by Adjusting the Cable Length</t>
  </si>
  <si>
    <t>Jelínek, Lukáš;Čapek, Miloslav</t>
  </si>
  <si>
    <t>Optimal Currents on Arbitrarily Shaped Surfaces</t>
  </si>
  <si>
    <t>Herman, Ivo;Martinec, Dan;Hurák, Zdeněk;Šebek, Michael</t>
  </si>
  <si>
    <t>Scaling in bidirectional platoons with dynamic controllers and proportional asymmetry</t>
  </si>
  <si>
    <t>Krasula, Lukáš;Le Callet, P.;Fliegel, Karel;Klíma, Miloš</t>
  </si>
  <si>
    <t>Quality Assessment of Sharpened Images: Challenges, Methodology, and Objective Metrics</t>
  </si>
  <si>
    <t>Hromčík, Martin;Vyhlídal, Tomáš</t>
  </si>
  <si>
    <t>Inverse Feedback Shapers for Coupled Multibody Systems</t>
  </si>
  <si>
    <t>Zemánek, Jiří;Čelikovský, Sergej;Hurák, Zdeněk</t>
  </si>
  <si>
    <t>Time-Optimal Control for Bilinear Nonnegative-In-Control Systems: Application to Magnetic Manipulation</t>
  </si>
  <si>
    <t>Cao, J.;Ehling, M.;März, S.;Seebach, J.;Tarbashevich, K.;Sixta, Tomáš;Pitulescu, M.E.;Werner, A.-C.;Flach, Boris;Montanez, E.;Raz, E.;Adams, R.H.;Schnittler, H.</t>
  </si>
  <si>
    <t>Polarized actin and VE-cadherin dynamics regulate junctional remodelling and cell migration during sprouting angiogenesis</t>
  </si>
  <si>
    <t>Fíla, Tomáš;Zlámal, Petr;Jiroušek, Ondřej;Falta, Jan;Koudelka, Petr;Kytýř, Daniel;Doktor, Tomáš;Valach, Jaroslav</t>
  </si>
  <si>
    <t>Impact testing of polymer-filled auxetics using Split Hopkinson Pressure Bar</t>
  </si>
  <si>
    <t>Neslušan, M.;Čížek, J.;Kolařík, Kamil;Minárik, P.;Čiliková, M.;Melikhova, O.</t>
  </si>
  <si>
    <t>Monitoring of grinding burn via Barkhausen noise emission in case-hardened steel in large-bearing production</t>
  </si>
  <si>
    <t>Němec, Michal;Šulc, Jan;Jelínek, Michal;Kubeček, Václav;Jelínková, Helena</t>
  </si>
  <si>
    <t>Thulium fiber pumped tunable Ho:CaF2 laser</t>
  </si>
  <si>
    <t>Hamilton, Craig;Kruse, R.;Sansoni, L.;Barkhofen, S.;Silberhorn, C.;Jex, Igor</t>
  </si>
  <si>
    <t>Gaussian Boson Sampling</t>
  </si>
  <si>
    <t>Havlík, J.;Raabová, H.;Gulka, Michal;Petráková, Vladimíra;Krečmarová, Marie;Masek, V.;Lousa, P.;Štursa, J.;Boyen, H.-G.;Nesládek, Miloš</t>
  </si>
  <si>
    <t>Caspeele, R.;Steenbergen, R.;Sýkora, Miroslav;Allaix, D.L.;Botte, W.;Mancini, G.;Prieto, M.;Tanner, P.;Holický, Milan</t>
  </si>
  <si>
    <t>Partial Factor Methods for Existing Concrete Structures (fib bulletin 80)</t>
  </si>
  <si>
    <t>Ruggiero, Alessandro;D'Amato, Roberto;Merola, Massimiliano;Valášek, Petr;Müller, Miroslav</t>
  </si>
  <si>
    <t>Tribological characterization of vegetal lubricants: Comparative experimental investigation on Jatropha curcas L. oil, Rapeseed Methyl Ester oil, Hydrotreated Rapeseed oil</t>
  </si>
  <si>
    <t>Pavlas, Martin;Šomplák, Radovan;Smejkalová, Veronika;Nevrlý, Vlastimír;Szásziová, Lenka;Kůdela, Jakub;Popela, Pavel</t>
  </si>
  <si>
    <t>Spatially distributed production data for supply chain models - Forecasting with hazardous waste</t>
  </si>
  <si>
    <t>Produkt na bázi čistírenských kalů a vedlejších produktů vhodný k rekultivaci území a dalším účelům při zušlechťování půdy</t>
  </si>
  <si>
    <t>Přípravek na ochranu rostlin</t>
  </si>
  <si>
    <t>Klíma, Miroslav;Prášil, Ilja;Vítámvás, Pavel;Kosová, Klára;Vašek, J.;Urban, Milan;Krtková, J.</t>
  </si>
  <si>
    <t>Proteomic and physiological approach reveals drought-induced changes in rapeseeds: Water-saver and water-spender strategy</t>
  </si>
  <si>
    <t>Ošťádal, Petr;Rokyta, Richard;Krüger, Andreas;Vondráková, Dagmar;Janotka, Marek;Šmíd, Ondřej;Šmalcová, Jana;Hromádka, Milan;Linhart, Aleš;Bělohlávek, Jan</t>
  </si>
  <si>
    <t>Extra corporeal membrane oxygenation in the therapy of cardiogenic shock (ECMO-CS): rationale and design of the multicenter randomized trial</t>
  </si>
  <si>
    <t>Havrdová, Eva;Arnold, DL.;Cohen, JA.;Hartung, HP.;Fox, EJ.;Giovannoni, G.;Schippling, S.;Selmaj, KW.;Traboulsee, A.;Compston, D. Alastair S.;Margolin, David H.;Thangavelu, K.;Rodriguez, Claudio E.;Jody, D.;Hogan, Richard J.;Xenopoulos, Panos;Panzara, Mich</t>
  </si>
  <si>
    <t>Alemtuzumab CARE-MS I 5-year follow-up: Durable efficacy in the absence of continuous MS therapy</t>
  </si>
  <si>
    <t>Vašáková, Martina;Morell, Ferran;Walsh, Simon;Leslie, Kevin;Raghu, Ganesh</t>
  </si>
  <si>
    <t>Hypersensitivity Pneumonitis: Perspectives in Diagnosis and Management</t>
  </si>
  <si>
    <t>Tesař, Vladimír;Ciechanowski, Kazimierz;Pei, York;Barash, Irina;Shannon, Megan;Li, Ray;Williams, Jason H.;Levisetti, Matteo;Arkin, Steven;Serra, Andreas</t>
  </si>
  <si>
    <t>Bosutinib versus Placebo for Autosomal Dominant Polycystic Kidney Disease</t>
  </si>
  <si>
    <t>Fujáková-Lipski, Michaela;Kaping, Daniel;Šírová, Jana;Horáček, Jiří;Páleníček, Tomáš;Zach, Petr;Klaschka, Jan;Kačer, Petr;Syslová, Kamila;Vrajová, Monika;Bubeníková-Valešová, Věra;Beste, Christian;Šlamberová, Romana</t>
  </si>
  <si>
    <t>Trans-generational neurochemical modulation of methamphetamine in the adult brain of the Wistar rat</t>
  </si>
  <si>
    <t>Hovorková, Lenka;Žaliová, Markéta;Venn, Nicola C.;Bleckmann, Kirsten;Trkova, Marie;Potůčková, Eliška;Vášková, Martina;Linhartova, Jana;Polakova, Katerina Machova;Froňková, Eva;Muskovic, Walter;Giles, Jodie E.;Shaw, Peter J.;Cario, Gunnar;Sutton, Rosemary;</t>
  </si>
  <si>
    <t>Monitoring of childhood ALL using BCR-ABL1 genomic breakpoints identifies a subgroup with CML-like biology</t>
  </si>
  <si>
    <t>Veselka, Josef;Anavekar, Nandan S.;Charron, Philippe</t>
  </si>
  <si>
    <t>Hypertrophic obstructive cardiomyopathy</t>
  </si>
  <si>
    <t>Young, Mitchell;Sørensen, Mads P.;Bloch, Carter;Degn, Lise</t>
  </si>
  <si>
    <t>Systemic rejection: political pressures seen from the science system</t>
  </si>
  <si>
    <t>Critical-cultural theory, media power and a multi-effect reality</t>
  </si>
  <si>
    <t>Hrdina, Antonín</t>
  </si>
  <si>
    <t>Záhady kolem sňatku Anny Kateřiny Šporkové. Historicko-právní studie</t>
  </si>
  <si>
    <t>Legenda o bratru Hroznatovi. Vita fratris Hroznatae</t>
  </si>
  <si>
    <t>Ostdiek, Gerald Robert</t>
  </si>
  <si>
    <t>Commentary on John Deely: Ethics and the Semiosis-Semiotics Distinction</t>
  </si>
  <si>
    <t>Vojtíšek, Zdeněk</t>
  </si>
  <si>
    <t>Nová náboženství a násilí</t>
  </si>
  <si>
    <t>Pecháček, Stanislav</t>
  </si>
  <si>
    <t>Česká sborová tvorba III/A (od poloviny 20. století)</t>
  </si>
  <si>
    <t>Hradilová, Tereza</t>
  </si>
  <si>
    <t>Kvalita života osob se sluchovým postižením</t>
  </si>
  <si>
    <t>Kepartová, Jana</t>
  </si>
  <si>
    <t>Das Bild von Pompeji im Unterricht in den böhmischen Kronländern. Die Zeit des habsburgischen Schulwesens (1849-1918)</t>
  </si>
  <si>
    <t>Stříž, Ilja</t>
  </si>
  <si>
    <t>Cytokines of the IL-1 family: recognized targets in chronic inflammation underrated in organ transplantations</t>
  </si>
  <si>
    <t>Melenovský, Vojtěch;Beneš, Jan;Franeková, Janka;Kovář, Jan;Borlaug, Barry A;Koželuhová, Markéta;Tura, Andrea;Pelikánová, Terezie</t>
  </si>
  <si>
    <t>Glucose homeostasis, pancreatic endocrine function, and outcomes in advanced heart failure</t>
  </si>
  <si>
    <t>Aldhoon-Hainerová, Irena;Zamrazilová, Hana;Hill, Martin;Hainer, Vojtěch</t>
  </si>
  <si>
    <t>Insulin sensitivity and its relation to hormones in adolescent boys and girls</t>
  </si>
  <si>
    <t>Vondráková, Dagmar;Krüger, Andreas;Janotka, Marek;Málek, Filip;Dudková, Vlasta;Neužil, Petr;Ošťádal, Petr</t>
  </si>
  <si>
    <t>Association of neuron-specific enolase values with outcomes in cardiac arrest survivors is dependent on the time of sample collection</t>
  </si>
  <si>
    <t>Pelclová, Daniela;Zdimal, Vladimir;Kacer, Petr;Zíková, Naděžda;Komarc, Martin;Fenclová, Zdenka;Vlčková, Štěpánka;Schwarz, Jaroslav;Makeš, Otakar;Syslova, Kamila;Navratil, Tomas;Turci, Francesco;Corazzari, Ingrid;Zacharov, Sergej;Bello, Dhimiter</t>
  </si>
  <si>
    <t>Markers of lipid oxidative damage in the exhaled breath condensate of nano TiO2 production workers</t>
  </si>
  <si>
    <t>Vašáková, Martina</t>
  </si>
  <si>
    <t>European Network for Translational Research in Children’s and Adult Interstitial Lung Disease (ENTeR-chILD)</t>
  </si>
  <si>
    <t>Cullen, Louise;O&amp;apos;Connor, Andrew;Dřevínek, Pavel;Schaffer, Kirsten;McClean, Siobhan</t>
  </si>
  <si>
    <t>Sequential Burkholderia cenocepacia Isolates from Siblings with Cystic Fibrosis Show Increased Lung Cell Attachment</t>
  </si>
  <si>
    <t>Libá, Zuzana;Sedláček, Petr;Sebroňová, Věra;Maulisová, Alice;Rydenhag, Bertil;Zámečník, Josef;Kynčl, Martin;Kršek, Pavel</t>
  </si>
  <si>
    <t>Alemtuzumab and intrathecal methotrexate failed in the therapy of Rasmussen encephalitis</t>
  </si>
  <si>
    <t>Jicinska, Hana;Vlasin, Pavel;Jičínský, Michal;Grochova, Ilga;Tomek, Viktor;Volaufova, Julia;Škovránek, Jan;Marek, Jan</t>
  </si>
  <si>
    <t>Does First-Trimester Screening Modify the Natural History of Congenital Heart Disease? Analysis of Outcome of Regional Cardiac Screening at 2 Different Time Periods</t>
  </si>
  <si>
    <t>Jičínská, Hana;Vlasin, Pavel;Jicinsky, Michal;Grochová, Ilga;Tomek, Viktor;Volaufova, Julia;Skovranek, Jan;Marek, Jan</t>
  </si>
  <si>
    <t>Krejsek, Jan;Andrýs, Ctirad;Krčmová, Irena</t>
  </si>
  <si>
    <t>Imunologie člověka</t>
  </si>
  <si>
    <t>Matějovič, Martin</t>
  </si>
  <si>
    <t>Sepse a její nová definice</t>
  </si>
  <si>
    <t>Koželuhová, Jana</t>
  </si>
  <si>
    <t>High-resolution anorektální manometrie</t>
  </si>
  <si>
    <t>Orální fokální infekce - retrospektivní studie</t>
  </si>
  <si>
    <t>Plevová, Pavlína;Paprskářová, Martina;Tvrdá, Petra;Turská, Petra;Slavkovský, Rastislav;Mrázková, E.</t>
  </si>
  <si>
    <t>STRC deletion is a frequent cause of slight to moderate congenital hearing impairment in the Czech Republic</t>
  </si>
  <si>
    <t>Likavčan, Lukáš;Janoščík, Václav;Růžička, Jiří</t>
  </si>
  <si>
    <t>Mysl v terénu. Filosofický realismus v 21. století</t>
  </si>
  <si>
    <t>Vladimír Ambroz. Akce / Actions</t>
  </si>
  <si>
    <t>Hlavica, Marek</t>
  </si>
  <si>
    <t>Dramatická tvorba ostravského studia Československé televize (1955-1991)</t>
  </si>
  <si>
    <t>Válek, Vlastimil;Andrašina, Tomáš</t>
  </si>
  <si>
    <t>Extrahepatic biliary cancer: Stenting, brachytherapy, and photodynamic therapy</t>
  </si>
  <si>
    <t>Hlavnička, Jan;Čmejla, Roman;Tykalová, Tereza;Šonka, K.;Růžička, E.;Rusz, Jan</t>
  </si>
  <si>
    <t>Automated analysis of connected speech reveals early biomarkers of Parkinson’s disease in patients with rapid eye movement sleep behaviour disorder</t>
  </si>
  <si>
    <t>Majerčíková, Jana</t>
  </si>
  <si>
    <t>Odklady povinné školní docházky v perspektivě učitelek mateřských škol</t>
  </si>
  <si>
    <t>Savulescu, C.;Křížová, Pavla;Lepoutre, A.;Mereckiene, J.;Vestrheim, D.F.;Ciruela, P.;Ordobas, M.;Guevara, M.;McDonald, E.;Morfeldt, E.;Kozáková, Jana;Varon, E.;Cotter, S.;Winje, B.A.;Munoz-Almagro, C.;Garcia, L.;Castilla, J.;Smith, A.;Henriques-Normark, B</t>
  </si>
  <si>
    <t>Effect of high-valency pneumococcal conjugate vaccines on invasive pneumococcal disease in children in SpIDnet countries: an observational multicentre study</t>
  </si>
  <si>
    <t>Šebesta, Marek;Urulangodi, Madhusoodanan;Štefanovie, Barbora;Szakal, Barnabas;Pačesa, Martin;Lisby, Michael;Branzei, Dana;Krejčí, Lumír</t>
  </si>
  <si>
    <t>Esc2 promotes Mus81 complex-activity via its SUMO-like and DNA binding domains</t>
  </si>
  <si>
    <t>Di Marco, Stefano;Hašanová, Zdenka;Kanagaraj, Radhakrishnan;Chappidi, Nagaraja;Altmannová, Veronika;Menon, Shruti;Sedláčková, Hana;Langhoff, Jana;Surendranath, Kalpana;Hühn, Daniela;Bhowmick, Rahul;Marini Palomeque, María Victoria;Ferrari, Stefano;Hickson</t>
  </si>
  <si>
    <t>RECQ5 Helicase Cooperates with MUS81 Endonuclease in Processing Stalled Replication Forks at Common Fragile Sites during Mitosis</t>
  </si>
  <si>
    <t>Dluhoš, Petr;Schwarz, Daniel;Cahn, Wiepke;Haren, Neeltje van;Kahn, René;Španiel, Filip;Horáček, Jiří;Kašpárek, Tomáš;Schnack, Hugo</t>
  </si>
  <si>
    <t>Multi-center machine learning in imaging psychiatry: A meta-model approach</t>
  </si>
  <si>
    <t>Brázdil, Milan;Pail, Martin;Halamek, J.;Plesinger, F.;Cimbalnik, J.;Roman, Robert;Klimes, P.;Daniel, Pavel;Chrastina, Jan;Brichtová, Eva;Rektor, Ivan;Worrell, G.A.;Jurak, P.</t>
  </si>
  <si>
    <t>Šefčík, Ondřej;Bičanová, Lenka</t>
  </si>
  <si>
    <t>Phonemes, Context, Alternations : Back to Basics</t>
  </si>
  <si>
    <t>‘Feel the film’ : Film projectionists and professional memory</t>
  </si>
  <si>
    <t>Politics and Adaptation : The Case of Jan Hus</t>
  </si>
  <si>
    <t>Gervais, Will M.;Xygalatas, Dimitris;McKay, Ryan T.;Van Elk, Michiel;Buchtel, Emma E.;Aveyard, Mark;Schiavone, Sarah;Dar-Nimrod, Ilan;Svedholm-Häkkinen, Annika M.;Riekki, Tapani;Kundtová Klocová, Eva;Ramsay, Jonathan E.;Bulbulia, Joseph</t>
  </si>
  <si>
    <t>Global evidence of extreme intuitive moral prejudice against atheists.</t>
  </si>
  <si>
    <t>O imaginário popular no conto "Os Senhores de Montalvo" de Aquilino Ribeiro</t>
  </si>
  <si>
    <t>Melounová, Markéta</t>
  </si>
  <si>
    <t>Debtors and Decoctores in the Travelogue of Christopher Harant of Polžice and Bezdružice. Some Examples of How a Humanist Scholar Worked with Primary and Secondary Sources</t>
  </si>
  <si>
    <t>Cultural Conceptualisations of DEATH in Taiwanese Buddhist and Christian Eulogistic Idioms</t>
  </si>
  <si>
    <t>Slovakistické reflexe</t>
  </si>
  <si>
    <t>Radvan, Michal</t>
  </si>
  <si>
    <t>Taxes on Communal Waste in the Czech Republic, Poland and Slovakia</t>
  </si>
  <si>
    <t>Vanhove, Maarten Pieterjan;Huyse, T.</t>
  </si>
  <si>
    <t>Host specificity and species jumps in fish-parasite systems</t>
  </si>
  <si>
    <t>Salašová, Alena;Yokota, C.;Potěšil, David;Zdráhal, Zbyněk;Bryja, Vítězslav;Arenas, E.</t>
  </si>
  <si>
    <t>A proteomic analysis of LRRK2 binding partners reveals interactions with multiple signaling components of the WNT/PCP pathway</t>
  </si>
  <si>
    <t>Fiala, Tomáš;Ludvíková, Lucie;Heger, Dominik;Švec, Jan;Slanina, Tomáš;Vetráková, Ľubica;Babiak, Michal;Nečas, Marek;Kulhánek, Petr;Klán, Petr;Šindelář, Vladimír</t>
  </si>
  <si>
    <t>Bambusuril as a One-Electron Donor for Photoinduced Electron Transfer to Methyl Viologen in Mixed Crystals</t>
  </si>
  <si>
    <t xml:space="preserve">Palpurina, Salza;Wagner, Viktoria;von Wehrden, Henrik;Hájek, Michal;Horsák, Michal;Brinkert, Annika;Hölzel, Norbert;Wesche, Karsten;Kamp, Johannes;Hájková, Petra;Danihelka, Jiří;Lustyk, Pavel;Merunková, Kristina;Preislerová, Zdenka;Kočí, Martin;Kubešová, </t>
  </si>
  <si>
    <t>The relationship between plant species richness and soil pH vanishes with increasing aridity across Eurasian dry grasslands.</t>
  </si>
  <si>
    <t>Pekár, Stanislav;Petráková, Lenka;Bulbert, Matthew;Whiting, Martin;Herberstein, Marie</t>
  </si>
  <si>
    <t>The golden mimicry complex uses a wide spectrum of defence to deter a community of predators</t>
  </si>
  <si>
    <t>Slanina, Tomáš;Shrestha, Pradeep;Palao Utiel, Eduardo;Kand, Dnyaneshwar;Peterson, Julie A.;Dutton, Andrew S.;Rubinstein, Naama;Weinstain, Roy;Winter, Arthur H.;Klán, Petr</t>
  </si>
  <si>
    <t>In Search of the Perfect Photocage: Structure Reactivity Relationships in meso-Methyl BODIPY Photoremovable Protecting Groups</t>
  </si>
  <si>
    <t>Vykoukalová, Martina;Venier, Marta;Vojta, Šimon;Melymuk, Lisa Emily;Bečanová, Jitka;Romanak, Kevin;Prokeš, Roman;Okeme, Joseph O.;Saini, Amandeep;Diamond, Miriam L.;Klánová, Jana</t>
  </si>
  <si>
    <t>Organophosphate esters flame retardants in the indoor environment</t>
  </si>
  <si>
    <t xml:space="preserve">Toušová, Zuzana;Oswald, Peter;Slobodník, Jaroslav;Bláha, Luděk;Muz, Melis;Hu, Meng;Brack, Werner;Krauss, Martin;Di Paolo Paolo, Carolina;Tarcai, Zsolt;Seiler, Thomas-Benjamin;Hollert, Henner;Koprivica, Sanja;Ahel, Marijan;Schollee, Jennifer E.;Hollender, </t>
  </si>
  <si>
    <t>European demonstration program on the effect-based and chemical identification and monitoring of organic pollutants in European surface waters</t>
  </si>
  <si>
    <t>Musil, Miloš;Štourač, Jan;Bendl, Jaroslav;Brezovský, Jan;Prokop, Zbyněk;Zendulka, J.;Martínek, Tomáš;Bednář, David;Damborský, Jiří</t>
  </si>
  <si>
    <t>FireProt 1.0</t>
  </si>
  <si>
    <t>Sýs, Marek;Říha, Zdeněk;Matyáš, Václav</t>
  </si>
  <si>
    <t>Algorithm 970: Optimizing the NIST Statistical Test Suite and the Berlekamp-Massey Algorithm</t>
  </si>
  <si>
    <t>Nemec, Matúš;Sýs, Marek;Švenda, Petr;Klinec, Dušan;Matyáš, Václav</t>
  </si>
  <si>
    <t>The Return of Coppersmith's Attack: Practical Factorization of Widely Used RSA Moduli</t>
  </si>
  <si>
    <t>Ulman, Vladimír;Maška, Martin;Magnusson, Klas E G;Ronneberger, Olaf;Haubold, Carsten;Harder, Nathalie;Matula, Pavel;Matula, Petr;Svoboda, David;Radojevic, Miroslav;Smal, Ihor;Rohr, Karl;Jaldén, Joakim;Blau, Helen M;Dzyubachyk, Oleh;Lelieveldt, Boudewijn;X</t>
  </si>
  <si>
    <t>An objective comparison of cell-tracking algorithms</t>
  </si>
  <si>
    <t>Noga, Pavel;Madecki, Roman;Buchtová, Renata;Klis, Lukasz;Illík, Rostislav;Blažek, Filip;Bierkowski, Tomasz;Havelková, Eva;Kosmynka, Slawomir;Uváčiková, Andrea;Machwic, Anna;Galášová, Jana;Charvát, Jan;Golebiowska, Ewa</t>
  </si>
  <si>
    <t>Blízko i daleko</t>
  </si>
  <si>
    <t>Bazalová, Barbora</t>
  </si>
  <si>
    <t>Autismus v edukační praxi</t>
  </si>
  <si>
    <t>Die Zeitschrift „Serbski student“ – eine Brücke zwischen Totalitarismus und Demokratie in der sorbischen Lausitz</t>
  </si>
  <si>
    <t>The Prague Linguistic Circle and Dialectics</t>
  </si>
  <si>
    <t>Šauer, Martin;Vystoupil, Jiří</t>
  </si>
  <si>
    <t>Numbers of visitors at cultural sites in the Czech Republic</t>
  </si>
  <si>
    <t>Nemec, Juraj;Mikušová Meričková, Beáta;Vozárová, Zuzana</t>
  </si>
  <si>
    <t>The Efficiency of Contracting Out Local Public Services in the Czech Republic and Slovakia</t>
  </si>
  <si>
    <t>Farka, Zdeněk;Juřík, Tomáš;Kovář, David;Trnková, Libuše;Skládal, Petr</t>
  </si>
  <si>
    <t>Nanoparticle-Based Immunochemical Biosensors and Assays: Recent Advances and Challenges</t>
  </si>
  <si>
    <t>Sehnal, David;Deshpande, Mandar;Svobodová Vařeková, Radka;Mir, Saqib;Berka, Karel;Midlik, Adam;Pravda, Lukáš;Velankar, Sameer;Koča, Jaroslav</t>
  </si>
  <si>
    <t>LiteMol suite: interactive web-based visualization of large-scale macromolecular structure data</t>
  </si>
  <si>
    <t>Zumr, Jan</t>
  </si>
  <si>
    <t>Der SS-Terror in Niederösterreich im Juni 1933</t>
  </si>
  <si>
    <t>Knjaginja Jaroslavna Mezenskogo uezda, ili Počemu žena Igorja plačet &amp;quot;na zabralě&amp;quot;</t>
  </si>
  <si>
    <t>Kysela, Jan;Bursák, Daniel;Houfková, Petra;Tereza, Šálková</t>
  </si>
  <si>
    <t>Stebno-Nouze: pozoruhodný laténský depot z Podbořanska.</t>
  </si>
  <si>
    <t>Christov, Petr</t>
  </si>
  <si>
    <t>Gérard de Nerval a jeho dvojenec. Divadlo francouzského romantismu očima melancholika</t>
  </si>
  <si>
    <t>Horák, Jan;Janovský, Martin;Hejcman, Michal;Šmejda, Ladislav;Klír, Tomáš</t>
  </si>
  <si>
    <t>Soil geochemistry of medieval arable fields in Lovětín near Třešť, Czech Republic</t>
  </si>
  <si>
    <t>Znoj, Milan</t>
  </si>
  <si>
    <t>Political Will and Public Opinion : On Hegel&amp;apos;s Theory of Representation</t>
  </si>
  <si>
    <t>Bíba, Jan</t>
  </si>
  <si>
    <t>Democratic Spectatorship beyond Plebiscitarianism : On Jeff rey Green&amp;apos;s Ocular Democracy</t>
  </si>
  <si>
    <t>Fidler, Masako;Cvrček, Václav</t>
  </si>
  <si>
    <t>Keymorph analysis, or how morphosyntax informs discourse</t>
  </si>
  <si>
    <t>Watson, Marcus R.;Chromý, Jan;Crawford, Lyle;Eagleman, David M.;Enns, James T.;Akins, Kathleen A.</t>
  </si>
  <si>
    <t>The prevalence of synaesthesia depends on early language learning</t>
  </si>
  <si>
    <t>Varadzin, Ladislav;Varadzinová, Lenka;Pacina, Jan</t>
  </si>
  <si>
    <t>From holes to huts: reconstructing an extinct type of architecture at the Sixth Nile Cataract</t>
  </si>
  <si>
    <t>Bičovský, Jan</t>
  </si>
  <si>
    <t>Praindoevropština I Mluvnice</t>
  </si>
  <si>
    <t>Vojtíšek, Petr</t>
  </si>
  <si>
    <t>Princip solidarity ve financování služeb sociální péče v ČR</t>
  </si>
  <si>
    <t>Hák, Tomáš;Nováková, Petra;Cudlín, Pavel</t>
  </si>
  <si>
    <t>The Czech water footprint in the European context</t>
  </si>
  <si>
    <t>Sklenář, František;Jurjević, Ž.;Zalar, P.;Frisvad, J. C.;Visagie, C. M.;Kolařík, Miroslav;Houbraken, J.;Chen, A. J.;Yilmaz, N.;Seifert, K. A.;Coton, M.;Deniel, F.;Gunde-Cimerman, N.;Samson, R. A.;Peterson, S. W.;Hubka, Vít</t>
  </si>
  <si>
    <t>Kolář, Filip;Čertner, Martin;Suda, Jan;Schonswetter, Peter;Husband, Brian C.</t>
  </si>
  <si>
    <t>Mixed-Ploidy Species: Progress and Opportunities in Polyploid Research</t>
  </si>
  <si>
    <t>Moravčík, Matej;Schmid, Martin;Burch, Neil;Lisý, Viliam;Morrill, Dustin;Bard, Nolan;Davis, Trevor;Waugh, Kevin;Johanson, Michael;Bowling, Michael</t>
  </si>
  <si>
    <t>DeepStack: Expert-level artificial intelligence in heads-up no-limit poker</t>
  </si>
  <si>
    <t>Beck, Lisa;Bulíček, Miroslav;Málek, Josef;Süli, Endré</t>
  </si>
  <si>
    <t>On the Existence of Integrable Solutions to Nonlinear Elliptic Systems and Variational Problems with Linear Growth</t>
  </si>
  <si>
    <t>Kloiber, Michal;Kunecký, Jiří;Drdácký, Miloš;Tippner, J.;Sebera, V.</t>
  </si>
  <si>
    <t>Experimental and numerical analysis of semi-destructive device for in situ assessment of wood properties in compression parallel to grain</t>
  </si>
  <si>
    <t>Kalusová, Veronika;Chytrý, Milan;van Kleunen, Mark;Mucina, Ladislav;Dawson, Wayne;Essl, Franz Sebastian;Kreft, Holger;Pergl, Jan;Weigelt, Patrick;Winter, Marten;Pyšek, Petr</t>
  </si>
  <si>
    <t>Naturalization of European plants on other continents: The role of donor habitats</t>
  </si>
  <si>
    <t>André, Audrey;Depauw, Sam;Shugart, Matthew S.;Chytilek, Roman</t>
  </si>
  <si>
    <t>Party nomination strategies in flexible-list systems : Do preference votes matter?</t>
  </si>
  <si>
    <t>Mi, Zhifu;Hubacek, Klaus;Meng, Jing;Guan, Dabo;Shan, Yuli;Song, Malin;Wei, Yi-Ming;Liu, Zhu</t>
  </si>
  <si>
    <t>Chinese CO2 emission flows have reversed since the global financial crisis</t>
  </si>
  <si>
    <t>Svojanovský, Petr</t>
  </si>
  <si>
    <t>Supporting student teachers’ reflection as a paradigm shift process</t>
  </si>
  <si>
    <t>Balcárková, Adéla;Kalhous, David</t>
  </si>
  <si>
    <t>Zur Entwicklung der Grenze im mährisch-österreichischen Grenzgebiet während des 11.-12. Jahrhunderts und zur Rolle der Befestigung von Nikolsburg/Mikulov</t>
  </si>
  <si>
    <t>Socialistická základní škola pohledem pamětníků : sonda do života učitelů v Jihomoravském kraji</t>
  </si>
  <si>
    <t>Šeďová, Klára</t>
  </si>
  <si>
    <t>A case study of a transition to dialogic teaching as a process of gradual change</t>
  </si>
  <si>
    <t>Raní Indoevropané v Centrální Asii a Číně. Kulturní vztahy v zrcadle jazyka</t>
  </si>
  <si>
    <t>Suppletion and morpheme order : Are words special?</t>
  </si>
  <si>
    <t>Šalamounová, Zuzana;Šeďová, Klára;Sedláček, Martin;Švaříček, Roman</t>
  </si>
  <si>
    <t>Problém účelnosti v dialogickém vyučování</t>
  </si>
  <si>
    <t>Srba, Ondřej</t>
  </si>
  <si>
    <t>Paleografická čítanka mongolského písma klasického období (17.-20. století)</t>
  </si>
  <si>
    <t>Kolinjivadi, A.M.;Sannino, V.;De Antoni, A.;Movsesjan, Karina;Kilkenny, M.;Techer, H.;Baldi, G.;Shen, R.;Ciccia, A.;Pellegrini, L.;Krejčí, Lumír;Costanzo, V.</t>
  </si>
  <si>
    <t>Guzi, Martin;Kahanec, Martin</t>
  </si>
  <si>
    <t>How immigrants helped EU labor markets to adjust during the Great Recession</t>
  </si>
  <si>
    <t>Žídek, Libor</t>
  </si>
  <si>
    <t>From central planning to the market: The Transformation of the Czech Economy</t>
  </si>
  <si>
    <t>Šormová, Eva;Pospíšil, Jan;Řehák, Daniel;Kosák, Michal</t>
  </si>
  <si>
    <t>Josef Kodíček: Kritické stati</t>
  </si>
  <si>
    <t>Píšová, Hana;de Lázaro, Gizéh Rangel;Velemínský, Petr;Bruner, Emiliano</t>
  </si>
  <si>
    <t>Craniovascular traits in anthropology and evolution: from bones to vessels</t>
  </si>
  <si>
    <t>Halme, Panu;Holec, Jan;Heilmann-Clausen, Jacob</t>
  </si>
  <si>
    <t>The history and future of fungi as biodiversity surrogates in forests</t>
  </si>
  <si>
    <t>Šefců, Radka;Pitthard, Václav;Dáňová, Helena;Třeštíková, Anna</t>
  </si>
  <si>
    <t>An analytical investigation of a unique medieval wood sculpture and its monochrome surface layer</t>
  </si>
  <si>
    <t>David, Jaroslav;Mácha, Přemysl</t>
  </si>
  <si>
    <t>Certifikovaná metodika: Ochrana místních a pomístních jmen a urbanonym jako zdroje lokální, regionální a národní identity a kulturního dědictví</t>
  </si>
  <si>
    <t>Steinová, Šárka;Zámečník, Roman;Ottomanská, Stanislava;Klasová, Kristýna;Kuťková, Tatiana;Martinek, Jiří;Pilušová, Barbora;Šimek, Pavel;Štefl, Lukáš</t>
  </si>
  <si>
    <t>Zahradní umění první Československé republiky a její zahradníci</t>
  </si>
  <si>
    <t>Zikmund, Jan;Potůček, Jakub;Fragner, Benjamin;Šenberger, Tomáš</t>
  </si>
  <si>
    <t>Mlékárna jako úkol hodný architekta: Rudolf Holý</t>
  </si>
  <si>
    <t>Gregor, Lukáš;Hlavová, Jana;Hloušková, Helena;Macurová, Zuzana;Medříková, Petra;Míchalová, Zdeňka;Scheufler, Pavel;Vavřinová, Valburga;Vaca, Jan</t>
  </si>
  <si>
    <t>Fotografové šlechtici v zemích Koruny české/Photographer Aristocrats in the Czech Crown Lands</t>
  </si>
  <si>
    <t>Fajtlová, Kateřina;Kindl, Miroslav;Myšák, Miroslav;Miláčková, Martina;Dolejší, Kateřina;Kazárová, Helena;Slouka, Petr;Záliš, Norbert;Smíšek, Rostislav</t>
  </si>
  <si>
    <t>Koně v piškotech. Slavnosti na dvoře císaře Leopolda I.</t>
  </si>
  <si>
    <t>Kubík, Petr;Šebek, František;Hůlka, Jiří;Petruška, Jindřich</t>
  </si>
  <si>
    <t>Calibration of ductile fracture criteria at negative stress triaxiality</t>
  </si>
  <si>
    <t>Horák, Jiří</t>
  </si>
  <si>
    <t>Solar Analysis</t>
  </si>
  <si>
    <t>Čermák, Jan;Kisela, Tomáš;Došlá, Zuzana</t>
  </si>
  <si>
    <t>Fractional differential equations with a constant delay: Stability and asymptotics of solutions</t>
  </si>
  <si>
    <t>Opravil, Tomáš;Ptáček, Petr;Šoukal, František;Havlica, Jaromír</t>
  </si>
  <si>
    <t>Tvarový materiál pro žáruvzdorné aplikace a způsob jeho výroby</t>
  </si>
  <si>
    <t>Ptáček, Petr;Opravil, Tomáš;Šoukal, František</t>
  </si>
  <si>
    <t>Chemický reaktor s ložem katalyzátoru nebo nosičem katalyzátoru stabilizovaným magnetickým polem a jeho použití</t>
  </si>
  <si>
    <t>Kovalenko, Alexander;Heinrichová, Patricie;Stříteský, Stanislav;Vala, Martin;Weiter, Martin;Krajčovič, Jozef</t>
  </si>
  <si>
    <t>Adamantane substitutions: a path to high-performing, soluble, versatile and sustainable organic semiconducting materials</t>
  </si>
  <si>
    <t>Svobodová, Šárka</t>
  </si>
  <si>
    <t>Nechtěné dědictví. Architekt Jan Dvořák (1925-1998)</t>
  </si>
  <si>
    <t>Adamec, Vladimír;Schüllerová, Barbora;Babinec, Adam;Herman, David;Pospíšil, Jiří</t>
  </si>
  <si>
    <t>Using the DataFromSky System to Monitor Emissions from Traffic</t>
  </si>
  <si>
    <t>Suchara, Ivan</t>
  </si>
  <si>
    <t>Modelling and mapping heavy metal and nitrogen concentrations in moss in 2010 throughout Europe by applying Random Forests models</t>
  </si>
  <si>
    <t>Valášek, Michael;Růžička, Milan;Uher, O.;Smrž, M.;Svatoš, P.;Kukula, P.;Kašpárková, T.</t>
  </si>
  <si>
    <t>Způsob nastavení polohy manipulačních ramen na nosném rámu a manipulační ramena pro uchycení technologických nebo měřicích prostředků</t>
  </si>
  <si>
    <t>Bukovský, Ivo;Homma, N.</t>
  </si>
  <si>
    <t>An Approach to Stable Gradient Descent Adaptation of Higher-Order Neural Units</t>
  </si>
  <si>
    <t>Stieberová, Barbora;Žilka, Miroslav;Tichá, Marie;Freiberg, František;Caramanzana-González, P.;McKechnie, J.;Lester, E.</t>
  </si>
  <si>
    <t>Application of ZnO Nanoparticles in a Self-cleaning Coating on a Metal Panel: An Assessment of Environmental Benefits</t>
  </si>
  <si>
    <t>Caramazana-González, P.;Dunne, P. W.;Gimeno-Fabra, M.;Žilka, Miroslav;Tichá, Marie;Stieberová, Barbora;Freiberg, František;McKechnie, J.;Lester, E. H.</t>
  </si>
  <si>
    <t>Assessing the life cycle environmental impacts of titania nanoparticle production by continuous flow solvo/hydrothermal syntheses</t>
  </si>
  <si>
    <t>Vávra, Jiří;Bortel, Ivan;Takáts, Michal;Diviš, Marcel</t>
  </si>
  <si>
    <t>Emissions and performance of diesel–natural gas dual-fuel engine operated with stoichiometric mixture</t>
  </si>
  <si>
    <t>Tolias, Georgios;Sicre, R.;Jegou, H.</t>
  </si>
  <si>
    <t>Particular object retrieval with integral max-pooling of CNN activations</t>
  </si>
  <si>
    <t>Callisti, M.;Polcar, Tomáš</t>
  </si>
  <si>
    <t>Combined size and texture-dependent deformation and strengthening mechanisms in Zr/Nb nano-multilayers</t>
  </si>
  <si>
    <t>Holovský, Jakub;De Wolf, S.;Werner, J.;Remeš, Z.;Muller, M.;Neykova, N.;Ledinský, M.;Černá, Ladislava;Hrzina, Pavel;Löper, P.;Niesen, B.;Ballif, C.</t>
  </si>
  <si>
    <t>Photocurrent Spectroscopy of Perovskite Layers and Solar Cells: A Sensitive Probe of Material Degradation</t>
  </si>
  <si>
    <t>Kalachyova, Y.;Mareš, David;Jeřábek, Vítězslav;Ulbrich, P.;Lapcak, L.;Svorcik, V.;Lyutakov, O.</t>
  </si>
  <si>
    <t>Ultrasensitive and reproducible SERS platform of coupled Ag grating with multibranched Au nanoparticles</t>
  </si>
  <si>
    <t>Lukeš, Tomáš;Glatzová, D.;Kvíčalová, Z.;Levet, F.;Benda, A.;Letschert, S.;Sauer, M.;Brdička, T.;Lasser, T.;Cebecauer, M.</t>
  </si>
  <si>
    <t>Quantifying protein densities on cell membranes using super-resolution optical fluctuation imaging</t>
  </si>
  <si>
    <t>Navrátil, Petr;Peterka, Pavel;Honzatko, P.;Kubeček, Václav</t>
  </si>
  <si>
    <t>Reverse spontaneous laser line sweeping in ytterbium fiber laser</t>
  </si>
  <si>
    <t>Afsar, A.;Distler, Petr;Harwood, L.M.;John, Jan;Westwood, J.</t>
  </si>
  <si>
    <t>Extraction of minor actinides, lanthanides and other fission products by silica-immobilized BTBP/BTPhen ligands</t>
  </si>
  <si>
    <t>Smejkal, Tomáš;Mikyška, Jiří</t>
  </si>
  <si>
    <t>Phase stability testing and phase equilibrium calculation at specified internal energy, volume, and moles</t>
  </si>
  <si>
    <t>Rykl, Michael</t>
  </si>
  <si>
    <t>Baumaterial in Zweitverwendung in Böhmen. Eine allgemeine Einleitung und Fallbeispiel Schloss Chvatěruby.</t>
  </si>
  <si>
    <t>Meade, Maureen O.;Young, D.;Hanna, S.;Zhou, Qi;Bachman, Thomas</t>
  </si>
  <si>
    <t>Severity of Hypoxemia and Effect of High-Frequency Oscillatory Ventilation in Acute Respiratory Distress Syndrome</t>
  </si>
  <si>
    <t>Velebil, Lukáš;Bejček, Petr;Včelák, Jan;Dvořák, M.;Demuth, J.;Šašek, L.</t>
  </si>
  <si>
    <t>Betonový nosník s integrovanými FBG senzory pro měření mechanického zatížení</t>
  </si>
  <si>
    <t>Hales, T.C.;Adams, M.;Bauer, G.;Dang, T.D.;Harrison, J.;Hoang, L.T.;Kaliszyk, C.;Magron, V.;McLaughlin, S.;Nguyen, T.T.;Nguyen, Q.T.;Nipkow, T.;Obua, S.;Pleso, J.;Rute, J.;Solovyev, A.;Ta, T.;Tran, N.T.;Trieu, T.D.;Urban, Josef;Vu, K.;Zumkeller, R.</t>
  </si>
  <si>
    <t>A formal proof of the Kepler conjecture</t>
  </si>
  <si>
    <t>Goubej, Martin;Langmajer, Martin</t>
  </si>
  <si>
    <t>Tlumení mechanických vibrací více-hmotových systémů</t>
  </si>
  <si>
    <t>Otáhal, Petr;Burian, Ivo;Ondráček, Jakub;Ždímal, Vladimír;Holub, Robert</t>
  </si>
  <si>
    <t>Simultaneous Measurements of Nanoaerosols and Radioactive Aerosols Containing the Short-lived Radon Isotopes</t>
  </si>
  <si>
    <t>Determination of the chemical warfare agents Sarin, Soman and Tabun in natural waters employing fluorescent hybrid silica materials</t>
  </si>
  <si>
    <t>Šimek, P.;Světlík, Ivo;Fejgl, Michal;Malátová, Irena</t>
  </si>
  <si>
    <t>Obšil, P.;Lachman, L.;Pham, Minh Tuan;Lešundák, Adam;Hucl, Václav;Čížek, Martin;Hrabina, Jan;Číp, Ondřej;Slodička, L.;Filip, R.</t>
  </si>
  <si>
    <t>Nonclassical Light from Large Ensembles of Trapped Ions</t>
  </si>
  <si>
    <t xml:space="preserve">Bednár, P.;Biermann, Felix;Boháčová, I.;Brookes, S.;Čiháková, J.;Galuška, L.;Gryc, Jana;Kalhous, David;Kara, Michał;Kouřil, Pavel;Matla, Marzena;Mitáček, J.;Nývltová Fišáková, Miriam;Pankiewicz, A.;Poláček, Lumír;Profantová, N.;Procházka, Rudolf;Ruttkay, </t>
  </si>
  <si>
    <t>Moravian and Silesian strongholds of the tenth and eleventh centuries in the context of Central Europe</t>
  </si>
  <si>
    <t>Kubínová, Kateřina</t>
  </si>
  <si>
    <t>Pražský evengeliář Cim 2. Rukopis mezi zeměmi a staletími středověké Evropy</t>
  </si>
  <si>
    <t>Sládek, Ondřej;Jedličková, Alice;Merenus, Aleš;Fořt, Bohumil;Vykypěl, Bohumil;Drozd, D.;Teplan, D.;Podhajský, František A.;Hoffmannová, Jana;Koten, Jiří;Matonoha, Jan;Šebek, Josef;Tlustý, J.;Trávníček, Jiří;Vojvodík, J.;Jungmannová, Lenka;Havránková, Mari</t>
  </si>
  <si>
    <t>Slovník literárněvědného strukturalismu</t>
  </si>
  <si>
    <t>Iwashita, Daniela;Davidová, Eliška;Kořínková, Šárka;Mrázková, I.;Podaná, B.</t>
  </si>
  <si>
    <t>Poznávám krásu Vašich krajin. Vzájemná korespondence Jakuba Demla a Otokara Březiny</t>
  </si>
  <si>
    <t>Krčmářová, Jana;Jeleček, L.</t>
  </si>
  <si>
    <t>Czech traditional agroforestry: historic accounts and current status</t>
  </si>
  <si>
    <t>Aab, A.;Abreu, P.;Aglietta, M.;Blažek, Jiří;Boháčová, Martina;Chudoba, Jiří;Ebr, Jan;Juryšek, Jakub;Mandát, Dušan;Palatka, Miroslav;Pech, Miroslav;Prouza, Michael;Řídký, Jan;Schovánek, Petr;Trávníček, Petr;Vícha, Jakub</t>
  </si>
  <si>
    <t>Observation of a large-scale anisotropy in the arrival directions of cosmic rays above 8 x 1018 eV</t>
  </si>
  <si>
    <t>Lovino, Francesco</t>
  </si>
  <si>
    <t>Communism vs. Seminarium Kondakovianum</t>
  </si>
  <si>
    <t>Petrasová, Taťána;Švácha, Rostislav;Benešovská, Klára;Bregantová, Polana;Bukovinská, Beket;Bydžovská, Lenka;Chlíbec, Jan;Dobalová, Sylva;Hlaváčková, Hana;Hlobil, Ivo;Hnídková, Vendula;Konečný, Lubomír;Kratochvíl, Petr;Krummholz, Martin;Kubínová, Kateřina;</t>
  </si>
  <si>
    <t>Art in the Czech Lands 800-2000</t>
  </si>
  <si>
    <t>Lenka, Burketová;Vladimír, Šašek;Kolomazník, Karel;Jiří, Havel;Lubomír, Věchet</t>
  </si>
  <si>
    <t>Nečesaný, Vilém;Lánský, Miroslav</t>
  </si>
  <si>
    <t>Pojízdný postřikovač pro malé plochy</t>
  </si>
  <si>
    <t>Kocáb, Milan;Vilím, David;Zaoralová, Jana</t>
  </si>
  <si>
    <t>Metodika prostorového určení interiéru a exteriéru budov</t>
  </si>
  <si>
    <t>Organisation theory</t>
  </si>
  <si>
    <t>Zagata, Lukáš;Hrabák, Jiří;Lošťák, Michal;Bavorová, Miroslava;Ratinger, Tomáš;Sutherland, Lee-Ann;McKee, Annie</t>
  </si>
  <si>
    <t>Research for AGRI Committee - Young farmers - Policy implementation after the 2013 CAP reform</t>
  </si>
  <si>
    <t>CASRI - vědecké a servisní pracoviště tělesné výchovy</t>
  </si>
  <si>
    <t>Kůtek, Milan;Tvrzník, Aleš;Soumar, Libor;Oberman, Čestmír</t>
  </si>
  <si>
    <t>Sportovní pomůcka pro běh</t>
  </si>
  <si>
    <t>Fuzzy Sets and Algebraic Hyperoperations to Model Interpersonal Relations</t>
  </si>
  <si>
    <t>Strnadová, Zuzana;Zaoral, Aleš</t>
  </si>
  <si>
    <t>eTesty2016 - Zkušební otázky pro skupinu B a skupinu A a její podskupiny</t>
  </si>
  <si>
    <t>Rob, Daniel;Špunda, Rudolf;Lindner, Jaroslav;Rohn, Vilém;Kunstýř, Jan;Balík, Martin;Rulíšek, Jan;Kopecký, Petr;Lipš, Michal;Šmíd, Ondřej;Kovárník, Tomáš;Mlejnský, František;Linhart, Aleš;Bělohlávek, Jan</t>
  </si>
  <si>
    <t>A rationale for early extracorporeal membrane oxygenation in patients with postinfarction ventricular septal rupture complicated by cardiogenic shock</t>
  </si>
  <si>
    <t>Sieger, Tomáš;Hurley, Catherine B.;Fišer, Karel;Beleites, Claudia</t>
  </si>
  <si>
    <t>Interactive Dendrograms: The R Packages idendro and idendr0</t>
  </si>
  <si>
    <t>Myšíková, Dagmar;Adkins, Irena;Hradilová, Naďa;Palata, Ondřej;Šimonek, Jan;Pozniak, Jiří;Kolařík, Jan;Fialová, Anna;Špíšek, Radek;Lischke, Robert</t>
  </si>
  <si>
    <t>Case-Control Study: Smoking History Affects the Production of Tumor Antigen-Specific Antibodies NY-ESO-1 in Patients with Lung Cancer in Comparison with Cancer Disease-Free Group</t>
  </si>
  <si>
    <t>Lhotský, Ondřej;Krakorova, Eva;Masin, Pavel;Zebrak, Radim;Linhartova, Lucie;Křesinová, Zdena;Kaslik, Josef;Steinova, Jana;Rodsand, Torgeir;Filipová, Alena;Petru, Klara;Kroupová, Kristýna;Cajthaml, Tomáš</t>
  </si>
  <si>
    <t>Pharmaceuticals, benzene, toluene and chlorobenzene removal from contaminated groundwater by combined UV/H2O2 photo-oxidation and aeration</t>
  </si>
  <si>
    <t>Kander, Ladislav;Foltynek, Petr;Čížek, Petr</t>
  </si>
  <si>
    <t>HERYÁN, Tomáš;Tzeremes, Panayiotis</t>
  </si>
  <si>
    <t>The bank lending channel of monetary policy in EU countries during the global financial crisis</t>
  </si>
  <si>
    <t>Renewable energy investment and job creation; a cross-sectoral assessment for the Czech Republic with reference to EU benchmarks</t>
  </si>
  <si>
    <t>Kander, Ladislav;Polcar, Petr</t>
  </si>
  <si>
    <t>Určování základních mechanických vlastností vybraných materiálů z výsledků penetračních testů použitím neuronových sítí</t>
  </si>
  <si>
    <t>Slováček, Marek;Moravec, Jaromír;Nováková, Iva;Tejc, Josef;Kovařík, Jiří</t>
  </si>
  <si>
    <t>Optimalizace technologie svařování a konstrukce svařenců s ohledem na větší odolnost proti únavovému poškození</t>
  </si>
  <si>
    <t>Šrůtová, Klára;Čuřík, Nikola;Burda, Pavel;Savvulidi, F.;Silvestri, G.;Trotta, R.;Klamová, Hana;Pecherková, Pavla;Sovová, Žofie;Koblihová, Jitka;Stopka, T.;Perrotti, D.;Machová Poláková, Kateřina</t>
  </si>
  <si>
    <t>BCR-ABL1 mediated miR-150 downregulation through MYC contributed to myeloid differentiation block and drug resistance in chronic myeloid leukemia</t>
  </si>
  <si>
    <t>Učeň, O.;Frydrýšek, K.;Kubín, T.;Pleva, Leopold;Žilka, L.</t>
  </si>
  <si>
    <t>Zevní fixátor pro stabilizaci kostních zlomenin nebo napravování tvarových deformit kostí lidí a zvířat a způsob jištění jeho tyčí</t>
  </si>
  <si>
    <t>Vráblík, Aleš;Hidalgo Herrador, José Miguel;Černý, Radek</t>
  </si>
  <si>
    <t>RGB histograms as a reliable tool for the evaluation of fuel oils stability</t>
  </si>
  <si>
    <t>Kröpfelová, Lenka;Baxa, Marek;Vymazal, Jan;Benedová, Zdeňka;Šulcová, Jana</t>
  </si>
  <si>
    <t>Čištění důlních vod a napouštění zbytkových jam Část II</t>
  </si>
  <si>
    <t>Stodola, Petr;Fábera, Jaroslav;Bomba, Tomáš</t>
  </si>
  <si>
    <t>Mikrovlnná sušárna plošných útvarů, zejména textilií a papíru</t>
  </si>
  <si>
    <t>Zbončák, Radek</t>
  </si>
  <si>
    <t>Elastic properties prediction models of continuous fibers composites</t>
  </si>
  <si>
    <t>Pevnostní kritéria pro kompozity</t>
  </si>
  <si>
    <t>Richter, Aleš;Tomáš, Václav</t>
  </si>
  <si>
    <t>Polohovatelný otočný stůl</t>
  </si>
  <si>
    <t>Richter, Aleš</t>
  </si>
  <si>
    <t>Bubnový zásobník nástrojů obráběcích strojů - ATD 35 60</t>
  </si>
  <si>
    <t>Richter, Aleš;Hladík, Karel;Heinze, Miroslav</t>
  </si>
  <si>
    <t>Řetězový zásobník nástrojů obráběcích strojů ATM 35-60</t>
  </si>
  <si>
    <t>Karel, Petr;Bláha, Miroslav;Kučera, Luděk;Žák, Josef;Bílkovský, Aleš;Marek, Ondřej;Kadlec, Jiří;Beran, Pavel;Látková, Kateřina;Voda, Jiří;Filipů, Ladislav;Chval, Zdeněk;Ráž, Karel;Kepka, Miroslav;Petríková, Iva;Sivčák, Michal;Cirkl, David</t>
  </si>
  <si>
    <t>Prototyp tryskového tkacího stroje CAM EL Adaptive pro tkaní perlinkových tkanin.</t>
  </si>
  <si>
    <t>Lukáš, Jan;Sova, J.</t>
  </si>
  <si>
    <t>Zařízení pro stanovení vodního stresu metodou leteckého snímkování LWIR termokamerou umístěnou na UAV prostředku s automatickou korekcí tepelného záření atmosféry</t>
  </si>
  <si>
    <t>Lukáš, Jan;Moravec, J.;Kroulík, M.;Sova, J.;Kovář, J.;Švestka, A.;Jeřábek, J.</t>
  </si>
  <si>
    <t>Termokamera pro precizní zemědělství</t>
  </si>
  <si>
    <t>Bohunická, Markéta;Čmejla, Radek;Suchá, Jana;Valentová, Lucie</t>
  </si>
  <si>
    <t>Sada pro detekci virů LChV-1 a LChV-2 v biologickém materiálu</t>
  </si>
  <si>
    <t>Pieš, Martin;Hájovský, Radovan</t>
  </si>
  <si>
    <t>Primární koncentrátor dat pro inteligentní síť</t>
  </si>
  <si>
    <t>Janda, Jiří</t>
  </si>
  <si>
    <t>Elektrodepoziční cela pro přípravu vzorků s vysokým rozlišením</t>
  </si>
  <si>
    <t>Hrdlička, Libor;Kratochvíl, Aleš;Simon, Pavel;Zavřel, Tomáš</t>
  </si>
  <si>
    <t>Betonová obrusná vrstva, zejména pro přímopojížděnou cementobetonovou mostovku</t>
  </si>
  <si>
    <t>Even When No One is Looking: Fundamental Questions of Ethical Education</t>
  </si>
  <si>
    <t>The Arabist and Explorer Alois Musil (1868-1944) and His Unfulfilled Career as a Biblical Scholar</t>
  </si>
  <si>
    <t>Křivánek, Vladimír</t>
  </si>
  <si>
    <t>CONSCIENCE OF THE WORD - THE STORY OF CZECH P.E.N.</t>
  </si>
  <si>
    <t>Kohout-Diaz, Kohout-Diaz;Bittnerová, Dana;Levínská, Markéta</t>
  </si>
  <si>
    <t>Limity inkluze ve vzdělávání romských dětí v České republice: boj o identitu žáka</t>
  </si>
  <si>
    <t>Franěk, Marek;Šefara, Denis;Petružálek, Jan;Cabal, Jiří;Myška, Karel</t>
  </si>
  <si>
    <t>Differences in eye movements while viewing images with various levels of restorativeness</t>
  </si>
  <si>
    <t>Kiss, Csilla;Holzhauser, Thorsten;Kalashnikov, Antony;Baier, Walter;Kuczyńska-Zonik, Aleksandra;Holubec, Stanislav;Klimenko, Ekaterina V.;Szumski, Jakub;Mrozik, Agnieszka;Ciobanu, Monica;Volf, Darina;Klymenko, Oksana</t>
  </si>
  <si>
    <t>Historical Memory of Central and East European Communism</t>
  </si>
  <si>
    <t>Determinants of student participation in higher education governance: the case of student turnout in academic senate elections in Czechia</t>
  </si>
  <si>
    <t>Mangel, Tomáš;Thér, Richard</t>
  </si>
  <si>
    <t>Laténské hrnčířské pece ve střední Evropě</t>
  </si>
  <si>
    <t>Truhlářová, Zuzana;Smutková, Lucie;Janebová, Radka;Smutek, Martin;Hloušek, Jan;Kappl, Miroslav;Sovová, Olga;Mitlöhner, Miroslav;Válek, Lukáš;Škodrnová, Veronika;Vosečková, Alena;Levická, Jana;Květenská, Daniela</t>
  </si>
  <si>
    <t>Nové směry, trendy a inovace v sociální práci</t>
  </si>
  <si>
    <t>Zarska, Monika;Sramek, Michal;Novotny, Filip;Havel, Filip;Babelova, Andrea;Mrazkova, Blanka;Benada, Oldrich;Reinis, Milan;Stepanek, Ivan;Musílek, Kamil;Bartek, Jiri;Ursinyova, Monika;Novak, Ondrej;Dzijak, Rastislav;Kuča, Kamil;Proska, Jan;Hodny, Zdenek</t>
  </si>
  <si>
    <t>Biological safety and tissue distribution of (16-mercaptohexadecyl) trimethylammonium bromide-modified cationic gold nanorods</t>
  </si>
  <si>
    <t>Karimi, Soheila;Musílek, Petr;Knight, Andrew M.</t>
  </si>
  <si>
    <t>Dynamic thermal rating of transmission lines: A review</t>
  </si>
  <si>
    <t>Bogusch, Petr;Horák, Jakub</t>
  </si>
  <si>
    <t>Saproxylic bees and wasps</t>
  </si>
  <si>
    <t>Svoboda, Petr;Dániel, Vladimír</t>
  </si>
  <si>
    <t>Hyperspektrální Dozimetr</t>
  </si>
  <si>
    <t>Andrýsek, Vladimír;Cagáň, Jan</t>
  </si>
  <si>
    <t>Regulátor odmrazovacího systému</t>
  </si>
  <si>
    <t>Cagáň, Jan;Pelant, Jaroslav;Kyncl, Martin;Kadlec, Martin;Michalcová, Lenka</t>
  </si>
  <si>
    <t>Damage detection in carbon fiber–reinforced polymer composite via electrical resistance tomography with Gaussian anisotropic regularization</t>
  </si>
  <si>
    <t>Běhal, Jiří</t>
  </si>
  <si>
    <t>Funkční vzorek zařízení pro zkoušky akustické únavy panelů</t>
  </si>
  <si>
    <t>Nový, Zbyšek;Urbánek, Miroslav;Tikal, Filip</t>
  </si>
  <si>
    <t>Gear driven by wobble movement and vehicle with this gear</t>
  </si>
  <si>
    <t>Studecký, Tomáš</t>
  </si>
  <si>
    <t>Za tepla válcované plechy z austenitické korozivzdorné oceli 08Ch18N10T o tloušťce 10 mm</t>
  </si>
  <si>
    <t>Bürglová, Kristýna;Rylová, Gabriela;Markos, Athanasios;Přichystalová, Hana;Soural, Miroslav;Petráček, Marek;Medvedíková, Martina;Tejral, Gracian;Sopko, Bruno;Hradil, Pavel;Džubák, Petr;Hajdúch, Marián;Hlaváč, Jan</t>
  </si>
  <si>
    <t>Identification of Eukaryotic Translation Elongation Factor 1-alpha 1 Gamendazole-Binding Site for Binding of 3-Hydroxy-4(1</t>
  </si>
  <si>
    <t>Propositional contents and the logical space</t>
  </si>
  <si>
    <t>Steinert, Ulrike;Vacín, Luděk</t>
  </si>
  <si>
    <t>BM 92518 and Old Babylonian Incantations for the “Belly”</t>
  </si>
  <si>
    <t>Kosina, Marcel;Krejčí, Josef;Bernardy, Jan;Kudláčková, Hana;Faldyna, Martin;Zouharová, Monika</t>
  </si>
  <si>
    <t>Vakcína proti klostridiové infekci k veterinárnímu užití</t>
  </si>
  <si>
    <t>Ledvina, Miroslav;Effenberg, Roman;Turánek, Jaroslav;Bartheldyová, Eliška;Drož, Ladislav</t>
  </si>
  <si>
    <t>Aminooxylipidy pro konstrukci samoskladných liposomálních systémů umožňujících jejich následnou modifikaci biologicky funkčními molekulami</t>
  </si>
  <si>
    <t>Fábera, Jaroslav;Klepl, Robert;Havlík, Jaroslav</t>
  </si>
  <si>
    <t>Zařízení pro měření pevnosti lisovaného spoje</t>
  </si>
  <si>
    <t>Fábera, Jaroslav;Havlík, Jaroslav;Klepl, Robert;Holát, Evžen</t>
  </si>
  <si>
    <t>Zařízení pro montáž a kontrolu kvality pracovního dílu</t>
  </si>
  <si>
    <t>Fábera, Jaroslav;Bomba, Tomáš;Prýl, Stanislav</t>
  </si>
  <si>
    <t>Způsob navlékání kruhových toroidních pružinek do vnějších drážek pracovních dílů a zařízení k jeho provádění</t>
  </si>
  <si>
    <t>Fábera, Jaroslav;Šulcová, Veronika;Holát, Evžen;Brandt, Jan</t>
  </si>
  <si>
    <t>Měřicí stanice pro diagnostiku podélníků</t>
  </si>
  <si>
    <t>Ondrášek, Jiří;Pustka, Martin;Šidlof, Pavel;Škop, Petr;Votrubec, Vlastimil;Korf, Jaroslav;Půst, Ladislav;Mrázek, Petr;Šidlof, Petr</t>
  </si>
  <si>
    <t>Selected dynamic issues of sewing machines operational vibrations</t>
  </si>
  <si>
    <t>Pustka, Martin;Šidlof, Pavel;Erhart, Jiří</t>
  </si>
  <si>
    <t>Způsob a zařízení k dělení tyčovitého nebo trubkovitého předmětu vytvořeného z křehkého materiálu</t>
  </si>
  <si>
    <t>Vačkový manipulátor, zejména pro automatickou výměnu nástrojů na obráběcím stroji</t>
  </si>
  <si>
    <t>Simulace soustav mnoha těles I</t>
  </si>
  <si>
    <t>Obecné kinematické dvojice vačkových mechanismů</t>
  </si>
  <si>
    <t>Dvořák, Josef;Karel, Petr;Žák, Josef</t>
  </si>
  <si>
    <t>Study of Interactions between Weaving Process and Weaving Machine Systems</t>
  </si>
  <si>
    <t>Drobník, Josef;Fábera, Jaroslav;Havlík, Jaroslav;Lechner, Martin</t>
  </si>
  <si>
    <t>Zařízení k automatickému ořezu palivových trubek</t>
  </si>
  <si>
    <t>Fábera, Jaroslav;Klouček, Vojtěch;Zvěřina, Jiří;Dufek, Radim</t>
  </si>
  <si>
    <t>Zařízení k testování těsnosti palivových trubek pomocí vyhodnocovací periférie Furness Controls</t>
  </si>
  <si>
    <t>Diekmann, U.</t>
  </si>
  <si>
    <t>Federnde Bauteile aus einer Stahllegierung und Herstellungsverfahren</t>
  </si>
  <si>
    <t>Duchek, Michal</t>
  </si>
  <si>
    <t>WPS - PVP004</t>
  </si>
  <si>
    <t>Bártlová, Sylva;Dolák, František;Doskočil, Ondřej;Hajduchová, Hana;Hudáčková, Andrea;Chloubová, Iva;Kaas, Jiří;Kajanová, Alena;Kimmer, David;Machová, Alena;Maňhalová, Jana;Nováková, Dita;Rolantová, Lucie;Řimnáčová, Zuzana;Stasková, Věra;Šedová, Lenka;Šuli</t>
  </si>
  <si>
    <t>Zdravotní gramotnost u vybraných skupin obyvatelstva Jihočeského kraje</t>
  </si>
  <si>
    <t>Bílek, Petr;Papoušek, Vladimír;Skalický, David</t>
  </si>
  <si>
    <t>Literary universe in three parts: language - fiction - experience</t>
  </si>
  <si>
    <t>Chvojka, Ondřej;John, Jan;Powell, Wayne;Mathur, Ryan;Bankoff, Arthur;Tisucká, Marika;Bulatovic, Aleksandar;Filipovic, Vojislav</t>
  </si>
  <si>
    <t>Copper isotopes as a means of determining regional metallurgical practices in European prehistory: A reply to Jansen</t>
  </si>
  <si>
    <t>Vondrovský, Václav</t>
  </si>
  <si>
    <t>Let the Sunshine In: The Issue of Neolithic Longhouse Orientation</t>
  </si>
  <si>
    <t>Kubec, Roman;Štefanová, Iveta;Moos, Martin;Urajova, Petra;Kuzma, Marek;Zapal, Jakub</t>
  </si>
  <si>
    <t>Allithiolanes: Nine Groups of a Newly Discovered Family of Sulfur Compounds Responsible for the Bitter Off-Taste of Processed Onion</t>
  </si>
  <si>
    <t>Conoscenza e azione. Uomo, mondo, intentiones nella Escuela de Salamanca</t>
  </si>
  <si>
    <t>Morální odpovědnost a její filosofické a spekulativněteologické pozadí v díle Hanse Jonase</t>
  </si>
  <si>
    <t>Kratochvíl, Jiří;Kahoun, David;Štěrba, Ján;Langhansová, Helena;Lieskovská, Jaroslava;Fojtikova, Pavla;Hanus, Jan;Kousal, Jaroslav;Kylian, Ondrej;Straňák, Vítězslav</t>
  </si>
  <si>
    <t>Plasma polymerized C:H:N:O thin films for controlled release of antibiotic substances</t>
  </si>
  <si>
    <t>Bajgar, Adam;Doležal, Tomáš</t>
  </si>
  <si>
    <t>Extracellular adenosine modulates host-pathogen interactions through regulation of systemic metabolism during immune response in Drosophila</t>
  </si>
  <si>
    <t>Kaurov, Iosif;Vancová, Marie;Schimanski, Bernd;Cadena, Lawrence Rudy;Heller, Jiri;Bílý, Tomáš;Potesil, David;Eichenberger, Claudia;Bruce, Hannah;Oeljeklaus, Silke;Warscheid, Bettina;Zdrahal, Zbynek;Schneider, Andre;Lukeš, Julius;Hashimi, Mir Mohamod Hassa</t>
  </si>
  <si>
    <t>The Diverged Trypanosome MICOS Complex as a Hub for Mitochondrial Cristae Shaping and Protein Import</t>
  </si>
  <si>
    <t>Sirová, Dagmara;Bárta, Jiří;Šimek, Karel;Posch, Thomas;Pech, Jiří;Stone, James;Borovec, Jakub;Adamec, Lubomir;Vrba, Jaroslav</t>
  </si>
  <si>
    <t>Hunters or farmers? Microbiome characteristics help elucidate the diet composition in an aquatic carnivorous plant</t>
  </si>
  <si>
    <t>Kaštovský, Jan;Hauer, Tomáš;Geriš, R.;Chattová, B.;Juráň, Josef;Lepšová-Skácelová, Olga;Pitelková, P.;Puzstai, M.;Škaloud, P.;Šťastný, J.;Čapková, Kateřina;Bohunická, Markéta;Mühlsteinová, Radka</t>
  </si>
  <si>
    <t>Atlas sinic a řas ČR 2</t>
  </si>
  <si>
    <t>Jošt, Jiří;Havlisová, Helena;Bílková, Zuzana;Štefánková, Zuzana;Zemková, Ludmila</t>
  </si>
  <si>
    <t>Adolescents with Persistent History of Maltreatment Fail in Antisaccadic Task</t>
  </si>
  <si>
    <t>Hošpesová, Alena;Carrillo, José;Santos, Leonor</t>
  </si>
  <si>
    <t>Mathematics teacher education and professional development</t>
  </si>
  <si>
    <t>Jošt, Jiří;Havlisová, Helena;Bílková, Zuzana;Zemková, Ludmila</t>
  </si>
  <si>
    <t>Morphological versus Phonological Awareness in Czech Readers.</t>
  </si>
  <si>
    <t>Lhotová, Marie;Perout, Evžen</t>
  </si>
  <si>
    <t>Arteterapie v souvislostech</t>
  </si>
  <si>
    <t>Kouřilová, Jindřiška;Lososová, Jana;Havrlant, Tomáš;Dohnalová, Andrea</t>
  </si>
  <si>
    <t>Problematika protichůdných dotací na chov vybraných hospodářských zvířat a ochranu predátora (případ ovcí a vlků)</t>
  </si>
  <si>
    <t>Císař, Petr;Saberioon, Mohammadmehdi;Kozák, Pavel;Pautsina, Aliaksandr</t>
  </si>
  <si>
    <t>Fully contactless system for crayfish heartbeat monitoring: Undisturbed crayfish as bio-indicator</t>
  </si>
  <si>
    <t>Šauer, Pavel;Stará, Alžběta;Golovko, Oksana;Valentová, Olga;Bořík, Adam;Grabic, Roman;Kroupová, Hana</t>
  </si>
  <si>
    <t>Two synthetic progestins and natural progesterone are responsible for most of the progestagenic activities in municipal wastewater treatment plant effluents in the Czech and Slovak republics</t>
  </si>
  <si>
    <t>Iegorova, Viktoriia;Pšenička, Martin;Lebeda, Ievgen;Rodina, Marek;Saito, Taiju</t>
  </si>
  <si>
    <t>Polyspermy produces viable haploid/diploid mosaics in sturgeon</t>
  </si>
  <si>
    <t>Gebauer, Jan;Kudláčková, Hana;Tesařík, Radek;Faldyna, Martin</t>
  </si>
  <si>
    <t>Diagnostická sada pro detekci protilátek proti gonadotropin-uvolňujícímu hormonu v séru prasat</t>
  </si>
  <si>
    <t>Matiašovic, Ján;Tesařík, Radek;Gebauer, Jan;Kudláčková, Hana;Vašíčková, Petra</t>
  </si>
  <si>
    <t>Rekombinantní antigen indukující produkci protilátek proti viru hepatitidy E, jeho kódující sekvence, a vakcína obsahující tento antigen</t>
  </si>
  <si>
    <t>Pokorný, Jan;Hesslerová, Petra;Jirka, Vladimír;Huryna, Hanna;Seják, J.</t>
  </si>
  <si>
    <t>Význam zeleně pro klima města a možnosti využití termálních dat v městském prostředí</t>
  </si>
  <si>
    <t>Šoukal, Jiří;Komárek, Martin;Štourač, Jiří</t>
  </si>
  <si>
    <t>Jednorotorová čerpadlová turbína s inducerem</t>
  </si>
  <si>
    <t>Faťun, Martin;Kučera, Zdeněk;Pazour, Michal</t>
  </si>
  <si>
    <t>Výzkum potenciálu rozvoje umělé inteligence v České republice. Analýza očekávaných socioekonomických dopadů rozvoje AI v ČR.</t>
  </si>
  <si>
    <t>The Notitia Intuitiva and Notitia Abstractiva of External Senses in Second Scholasticism: Suárez, Poinsot and Francisco de Oviedo</t>
  </si>
  <si>
    <t>Kubeš, Jiří;Prchal, Vítězslav;Marek, Pavel;Hrbek, Jiří;Havlík, Jiří;Bakeš, Martin;Michalicová, Nela;Buriánková, Michaela;Krummholz, Martin;Maršálková, Lenka</t>
  </si>
  <si>
    <t>V zastoupení císaře</t>
  </si>
  <si>
    <t>Pacovská, Kamila</t>
  </si>
  <si>
    <t>Vina, láska, náhoda</t>
  </si>
  <si>
    <t>Stoklasová, Hana</t>
  </si>
  <si>
    <t>Porodní bába Marie Rohrová ze Skuhrova nad Bělou</t>
  </si>
  <si>
    <t>La red clientelar española en la corte imperial en la época de Olivares</t>
  </si>
  <si>
    <t>Pernštejnské ženy. Marie Manrique de Lara a její dcery ve službách  habsburské dynastie</t>
  </si>
  <si>
    <t>Stejskal, Jan;Hájek, Petr;Hudec, Oto;Prokop, Viktor</t>
  </si>
  <si>
    <t>Knowledge Spillovers in Regional Innovation Systems. A Case Study of CEE Regions</t>
  </si>
  <si>
    <t>Hájek, Petr</t>
  </si>
  <si>
    <t>Predicting corporate investment/non-investment grade by using interval-valued fuzzy rule-based systems-A cross-region analysis</t>
  </si>
  <si>
    <t>Lehký, David;Slowik, Ondřej;Novák, Drahomír</t>
  </si>
  <si>
    <t>Reliability-based design: Artificial neural networks and double-loop reliability based optimization approaches</t>
  </si>
  <si>
    <t>Vořechovský, Miroslav;Rypl, Rostislav;Chudoba, Rostislav</t>
  </si>
  <si>
    <t>Probabilistic crack bridge model reflecting random bond properties and elastic matrix deformation</t>
  </si>
  <si>
    <t>Rovnaník, Pavel;Rovnaníková, Pavla;Vyšvařil, Martin;Grzeszczyk, Stefania;Janowska-Renkas, Elizbieta</t>
  </si>
  <si>
    <t>Rheological properties and microstructure of binary waste red brick powder /metakaolin geopolymer</t>
  </si>
  <si>
    <t>Mašek, Jan;Vořechovský, Miroslav</t>
  </si>
  <si>
    <t>Parallel implementation of hyper-dimensional dynamical particle system on CUDA</t>
  </si>
  <si>
    <t>Čekon, Miroslav;Čurpek, Jakub</t>
  </si>
  <si>
    <t>A transparent insulation façade enhanced with a selective absorber: a cooling energy load and validated building energy performance prediction model</t>
  </si>
  <si>
    <t>Dohnálková, Božena;Drochytka, Rostislav;Hodul, Jakub</t>
  </si>
  <si>
    <t>New possibilities of neutralisation sludge solidification technology</t>
  </si>
  <si>
    <t>Lízal, František;Jedelský, Jan</t>
  </si>
  <si>
    <t>Experimental methods for flow and aerosol measurements in human airways and their replicas</t>
  </si>
  <si>
    <t>Klimeš, Lubomír;Mauder, Tomáš;Charvát, Pavel;Štětina, Josef</t>
  </si>
  <si>
    <t>Front tracking in modelling of latent heat thermal energy storage: Assessment of accuracy and efficiency, benchmarking and GPU-based acceleration</t>
  </si>
  <si>
    <t>Štumpf, Martin</t>
  </si>
  <si>
    <t>Pulsed EM Field Computation in Planar Circuits: The Contour Integral Method</t>
  </si>
  <si>
    <t>Calinescu, Radu;Češka, Milan;Gerasimou, Simos;Kwiatkowska, Marta;Paoletti, Nicola</t>
  </si>
  <si>
    <t>Efficient Synthesis of Robust Models for Stochastic Systems</t>
  </si>
  <si>
    <t>Kučera, Dan;Pernicová, Iva;Kovalčík, Adriána;Müllerová, Lucie;Sedláček, Petr;Mravec, Filip;Kalina, Michal;Márová, Ivana;Obruča, Stanislav</t>
  </si>
  <si>
    <t>Characterization of the promising poly(3-hydroxybutyrate) producing halophilic bacterium Halomonas halophila</t>
  </si>
  <si>
    <t>Obruča, Stanislav;Sedláček, Petr;Kučera, Dan;Pernicová, Iva</t>
  </si>
  <si>
    <t>Involvement of polyhydroxyalkanoates in stress resistance of microbial cells: Biotechnological consequences and applications</t>
  </si>
  <si>
    <t>Wittmann, Maxmilian;Kopáčik, Gabriel;Vaishar, Antonín;Petrová Kafková, Marcela;Kilnarová, Pavla</t>
  </si>
  <si>
    <t>Different Courtyards - Different Influence on the Quality of Life of the Local Residents? Analysis in the Post-Socialist City of Brno, Czech Republic.</t>
  </si>
  <si>
    <t>Bílek, Petr;Kaplický, Martin;Papoušek, Vladimír;Skalický, David</t>
  </si>
  <si>
    <t>Kontext v pohybu: (Neo)pragmatické úvahy o literatuře a kultuře</t>
  </si>
  <si>
    <t>Tureček, Dalibor</t>
  </si>
  <si>
    <t>Sumář. Diskurzivita české literatury 19. století.</t>
  </si>
  <si>
    <t>Zdánlivá smrt. Noční můra osvícenské Evropy</t>
  </si>
  <si>
    <t>Horníčková, Kateřina;Gruber, Elisabeth;Šimůnek, Robert;Szeghyová, Blanka;Borovský, Tomáš;Šroněk, Michal;Míchalová, Zdeňka;Doktorová, Jana;Hrdlička, Josef;Jakubec, Ondřej;Pražáková, Kateřina;Szende, Katalin</t>
  </si>
  <si>
    <t>Faces of Community in Central European Towns. Images, Symbols and Performances, 1400-1700</t>
  </si>
  <si>
    <t>Skořepová, Markéta</t>
  </si>
  <si>
    <t>Orphaned children in Bohemian rural society in the first half of the nineteenth century: care, co-residence and inheritance practices</t>
  </si>
  <si>
    <t>Sirovátka, Jakub</t>
  </si>
  <si>
    <t>Religion als „notwendige Ergänzung“ der Moral bei Immanuel Kant</t>
  </si>
  <si>
    <t>Moulick, Amitava;Heger, Zbyněk;Milosavljević, Vedran;Richtera, Lukáš;Barroso-Flores, Joaquin;Merlos Rodrigo, Miguel Ángel;Buchtelová, Hana;Podgajny, Robert;Hynek, David;Kopel, Pavel;Adam, Vojtěch</t>
  </si>
  <si>
    <t>Real-Time Visualization of Cell Membrane Damage Using Gadolinium-Schiff Base Complex-Doped Quantum Dots</t>
  </si>
  <si>
    <t>Villa, Katherine;Krejčová, Ludmila;Novotný, Filip;Heger, Zbyněk;Sofer, Zdeněk;Pumera, Martin</t>
  </si>
  <si>
    <t>Cooperative Multifunctional Self-Propelled Paramagnetic Microrobots with Chemical Handles for Cell Manipulation and Drug Delivery</t>
  </si>
  <si>
    <t>Albrecht, Vladimír;Pazour, Michal;Růžička, Vlastimil;Frank, Daniel;Vaněček, Jiří;Kučera, Zdeněk;Pecha, Ondřej</t>
  </si>
  <si>
    <t>Overcoming innovation gaps in the EU-13 Member States</t>
  </si>
  <si>
    <t>Kučera, Zdeněk;Pazour, Michal</t>
  </si>
  <si>
    <t>Podklad pro zprávu o hodnocení plnění opatření Národní politiky výzkumu, vývoje a inovací České republiky na léta 2016 – 2020	Background study for the Report on Evaluation of Fulfillment of Measures of the National Research, Development and Innovation Pol</t>
  </si>
  <si>
    <t>Klíčové umožňující technologie – dohání ČR výzkumně a technologicky významné země?</t>
  </si>
  <si>
    <t>Účastnická návaznost mezi programy podpory podnikového výzkumu a follow-up adicionalita účasti v programech IMPULS, TANDEM a TIP</t>
  </si>
  <si>
    <t>Výzkum a vývoj pro čtvrtou průmyslovou revoluci – pozice České republiky v kognitivním komputingu a robotice	Research and development for Industry 4.0 – the position of the Czech Republic in cognitive computing and robotics</t>
  </si>
  <si>
    <t>Universities and the Knowledge Triangle Policy in New EU Member States, the Case of the Czech Republic</t>
  </si>
  <si>
    <t>Košťál, Michal;Losa, Evžen;Domalapally, Phani Kumar;Kordač, Michal;Prokůpek, Jan;Samec, Karel;Vála, Ladislav;Kuf, Jiří</t>
  </si>
  <si>
    <t>29th Symposium on Fusion Technology</t>
  </si>
  <si>
    <t>Nerud, Pavel;Kopeć, Marcin;Malá, Martina</t>
  </si>
  <si>
    <t>Metoda měření deformace palivového souboru pomocí ultrazvuku</t>
  </si>
  <si>
    <t>Ruščák, Marek;Losa, Evžen;Dostál, Pavel;Harutyunyan, Davit</t>
  </si>
  <si>
    <t>Vysokoteplotní jaderný reaktor, chlazený roztavenou fluoridovou solí</t>
  </si>
  <si>
    <t>Matoušek, Petr;Geiplová, Hana;Fótyiová, Pavla</t>
  </si>
  <si>
    <t>Technické kvalitativní podmínky staveb pozemních komunikací, kapitola 19: Protikorozní ochrana ocelových mostů a konstrukcí</t>
  </si>
  <si>
    <t>Kukletová, Ilona;Chromková, Ivana</t>
  </si>
  <si>
    <t>Stanovení odolnosti materiálů proti působení řas organolepticky</t>
  </si>
  <si>
    <t>Chromková, Ivana;Sedlák, Jindřich</t>
  </si>
  <si>
    <t>Receptury betonu a způsob míchání</t>
  </si>
  <si>
    <t>Tvrzník, David;Lípa, Jiří;Kratina, Martin</t>
  </si>
  <si>
    <t>Inovovaný modul MPure™</t>
  </si>
  <si>
    <t>HOLMSTRÖM, Stefan;LI, Yingzhi;DYMÁČEK, Petr;VACCHIERI, Erica;JEFF, Spencer., P.;LANCASTER, Robert;OMACHT, Daniel;KUBOŇ, Zdeněk;ANELLI, Ettore;RANTALA, Juhani;TONTI, Andrea;KOMAZAKI, Schin-ichi;NAVEENA, N;BRUCHHAUSEN, Matthias;HURST, Roger;HÄHNER, Peter;RI</t>
  </si>
  <si>
    <t>Creep strength and minimum strain rate estimation from Small Punch Creep tests</t>
  </si>
  <si>
    <t>Autokláv pro provádění zkoušek v prostředí vodní páry</t>
  </si>
  <si>
    <t>Vejražka, Karel;Hofbauer, Jan;Strejčková, Mirka</t>
  </si>
  <si>
    <t>Právní  ochrana  světlice  barvířská ARA</t>
  </si>
  <si>
    <t>rozšíření použití přípravku Spintor proti nosatčíkům rodu Apion do jetele lučního</t>
  </si>
  <si>
    <t>Kolařík, Pavel;Kolaříková, Karla</t>
  </si>
  <si>
    <t>rozšíření použití přípravku Mustang</t>
  </si>
  <si>
    <t>Trněný, Oldřich</t>
  </si>
  <si>
    <t>Molecular Evidence for Two Domestication Events in the Pea Crop</t>
  </si>
  <si>
    <t>Knotová, Daniela;Pelikán, Jan;Skládanka, Jiří;Knot, Pavel</t>
  </si>
  <si>
    <t>Metodika pěstování Tolice dětelové (Medicago lupulina L.) na semeno</t>
  </si>
  <si>
    <t>Kintl, Antonín</t>
  </si>
  <si>
    <t>Řádkový postřikovač</t>
  </si>
  <si>
    <t>Sedláček, Tibor;Bížová, Irena</t>
  </si>
  <si>
    <t>Pšenice ozimá Butterfly</t>
  </si>
  <si>
    <t>Pšenice ozimá Steffi</t>
  </si>
  <si>
    <t>Sedláček, Tibor;Kříž, Martin</t>
  </si>
  <si>
    <t>Ječmen jarní Spitfire</t>
  </si>
  <si>
    <t>Forsberg, Anders Niklas</t>
  </si>
  <si>
    <t>Carver, Cavell, and the Uncanniness of the Ordinary</t>
  </si>
  <si>
    <t>Rokyta, Jan</t>
  </si>
  <si>
    <t>Podoby eklesiologie v českém reformním hnutí</t>
  </si>
  <si>
    <t>Rábová, Šárka Caitlín</t>
  </si>
  <si>
    <t>Kulturní reflexe tuberkulózy v českých zemích 1800-1945</t>
  </si>
  <si>
    <t>Narrativity in Variation: Merleau-Ponty and Murdoch on Literary and Philosophical Narratives</t>
  </si>
  <si>
    <t>Beran, Ondřej</t>
  </si>
  <si>
    <t>Metaphor as that which makes us see</t>
  </si>
  <si>
    <t>Hyánková, Tereza</t>
  </si>
  <si>
    <t>&amp;quot;Muslims in the Modern Sense&amp;quot;: Kabyles Negotiating Religious Identity in the Czech Republic</t>
  </si>
  <si>
    <t>Vorel, Petr</t>
  </si>
  <si>
    <t>Za obnovu řádu v říši a pravé víry (Dočasné politické a rodinné spojenectví císaře Karla V. a papeže Pavla III. při vojenském tažení do Německa roku 1546)</t>
  </si>
  <si>
    <t>Škoviera, Albín</t>
  </si>
  <si>
    <t>Resocializační pedagogika – kontexty a trendy</t>
  </si>
  <si>
    <t>Jinek, Jakub</t>
  </si>
  <si>
    <t>Aristotelovy Kategorie</t>
  </si>
  <si>
    <t>Klikar, Milan;Hloušková, Zuzana;Bureš, Filip</t>
  </si>
  <si>
    <t>Příprava a izolace 5,6-bis(5-methoxythiofen-2-yl)pyrazin-2,3-dikarbonitrilu v multigramovém měřítku</t>
  </si>
  <si>
    <t>Matyáš, Robert;Musil, Tomáš</t>
  </si>
  <si>
    <t>Iniciační látka zejména pro průmyslové rozbušky s dobou zpoždění výbuchu do 9000 ms od iniciace, způsoby její výroby, a průmyslová elektrická rozbuška průmyslová neelektrická rozbuška</t>
  </si>
  <si>
    <t>Syrový, Tomáš;Bourek, Jan;Roch, Martin;Sobotka, Luboš;Kubáč, Lubomír;Marek, Jan;Martínková, Lenka</t>
  </si>
  <si>
    <t>Senzor pro detekci stupně nasycení obvazového krytu tělními tekutinami</t>
  </si>
  <si>
    <t>Syrový, Tomáš;Pretl, Silvan;Hamáček, Aleš;Josefík, František;Kubáč, Lubomír;Marek, Jan;Martinková, Lenka</t>
  </si>
  <si>
    <t>Textilní kapacitní spínač</t>
  </si>
  <si>
    <t>Mandysová, Petra;Matějková, Iryna;Fusek, Josef</t>
  </si>
  <si>
    <t>Chronic pain health literacy: A scoping review of existing instruments</t>
  </si>
  <si>
    <t>Straus, Jiří;Porada, Viktor</t>
  </si>
  <si>
    <t>Teorie forenzní biomechaniky</t>
  </si>
  <si>
    <t>Hořínka, Slavomír;Rataj, Michal;Trojan, Jan;Dvořák, Tomáš</t>
  </si>
  <si>
    <t>Zvukoprostor - Prostorozvuk</t>
  </si>
  <si>
    <t>Mikrotonalita indické klasické hudby</t>
  </si>
  <si>
    <t>Vostrý, Jaroslav</t>
  </si>
  <si>
    <t>Stanislavského objev herecké kreativity a jeho sociokulturní souvislosti</t>
  </si>
  <si>
    <t>Suchomel, Filip</t>
  </si>
  <si>
    <t>Šašin!! Japonská fotografie v 19. století.</t>
  </si>
  <si>
    <t>Bernard, Jan</t>
  </si>
  <si>
    <t>Václav Havel a film. Texty Václava Havla pro film a televizi v kontextu jeho života a tvorby let 1957 – 1989.</t>
  </si>
  <si>
    <t>Batchen, Geoffrey</t>
  </si>
  <si>
    <t>Apparitions: Photography and Dissemination</t>
  </si>
  <si>
    <t>Vyskoč, Petr;Picek, Jiří;Semerádová, Silvie;Filippi, Renata</t>
  </si>
  <si>
    <t>Vyhodnocení dostupnosti vodních zdrojů - VSTOOLS.DOVOZ</t>
  </si>
  <si>
    <t>Skála, Jan;Vácha, Radim;Čupr, Pavel</t>
  </si>
  <si>
    <t>Which Compounds Contribute Most to Elevated Soil Pollution and the Corresponding Health Risks in Floodplains in the Headwater Areas of the Central European Watershed?</t>
  </si>
  <si>
    <t>Zajíček, Antonín;Dostál, Tomáš;Krása, Josef;Hejduk, Tomáš;Fučík, Petr;Kulhavý, Zbyněk;Bauer, Miroslav;Pelíšek, Igor;Jáchymová, Barbora;Devátý, Jan;Rosendorf, Pavel;Pavel, Martin</t>
  </si>
  <si>
    <t>Atlas plošného zemědělského znečištění vod v povodí Vltavy</t>
  </si>
  <si>
    <t>Žížala, Daniel;Borůvka, Luboš;Gholizadeh, Asa;Saberioon, Mohammadmehdi</t>
  </si>
  <si>
    <t>Soil organic carbon and texture retrieving and mapping using proximal , airborne and Sentinel-2 spectral imaging</t>
  </si>
  <si>
    <t>Papaj, Vladimír;Novotný, Ivan;Skokanová, Eliška;Khel, Tomáš;Řeháček, David;Kučera, Josef;Petrus, David;Lang, Jan</t>
  </si>
  <si>
    <t>Využití modelu WEM (Windbreak Efficiency Model) při ochraně zemědělské půdy před větrnou erozí</t>
  </si>
  <si>
    <t>Kincl, David;Kabelka, David;Srbek, Jan;Čáp, Petr;Petera, Martin;Petrů, Anita</t>
  </si>
  <si>
    <t>Půdoochranné technologie pro pěstování chmelu</t>
  </si>
  <si>
    <t>Látal, Oldřich;Pozdíšek, Jan;Kopeček, Petr;Černohous, Milena</t>
  </si>
  <si>
    <t>Perspektivní technologická řešení výroby kukuřičné siláže v podmínkách ČR</t>
  </si>
  <si>
    <t>Pozdíšek, Jan;Král, Václav</t>
  </si>
  <si>
    <t>LOS-P – Predikce výživné hodnoty luskovino-obilných směsek na podkladě základních laboratorních stanovení</t>
  </si>
  <si>
    <t>Kopeček, Petr</t>
  </si>
  <si>
    <t>Nákladovost, zpeněžování a rentabilita výroby mléka v roce 2017 podle nové metodiky.</t>
  </si>
  <si>
    <t>Libertín, Milan;Kvaček, Jiří;Bek, Jiří;Žárský, Viktor;Štorch, Petr</t>
  </si>
  <si>
    <t>Sporophytes of polysporangiate land plants from the early Silurian period may have been photosynthetically autonomous</t>
  </si>
  <si>
    <t>Kaniakova, Martina;Kleteckova, Lenka;Lichnerova, Katarina;Holubova, Kristina;Skrenkova, Kristina;Korinek, Miloslav;Krusek, Jan;Smejkalova, Tereza;Korábečný, Jan;Vales, Karel;Soukup, Ondřej;Horak, Martin</t>
  </si>
  <si>
    <t>7-Methoxyderivative of tacrine is a &amp;apos;foot-in-the-door&amp;apos; open-channel blocker of GluN1/GluN2 and GluN1/GluN3 NMDA receptors with neuroprotective activity in vivo</t>
  </si>
  <si>
    <t>Blažková, Jitka</t>
  </si>
  <si>
    <t>Variety of cherry tree named ´Aramat´</t>
  </si>
  <si>
    <t>Kloutvorová, Jana;Jaklová, Pavlína;Čmejla, Radek;Ryšánek, Pavel;Zouhar, Miloslav;Mazáková, Jana;Maňasová, Marie</t>
  </si>
  <si>
    <t>Metodika kvantitativní detekce mutace v genu cytb u Venturia inaequalis a postupů stanovení rezistence patogena k vybraným DMI fungicidům</t>
  </si>
  <si>
    <t>Nová odrůda třešně ´Felicita´</t>
  </si>
  <si>
    <t>Kryptoměny</t>
  </si>
  <si>
    <t>MacGregor Pelikánová, Radka</t>
  </si>
  <si>
    <t>Raška, Pavel;Dostál, Petr;Siwek, Tadeusz;Aubrechtová, Tereza;Bláha, Jan Daniel;Jelen, Libor;Kopáček, Miroslav;Slavíková, Lenka;Stehlíková, Monika</t>
  </si>
  <si>
    <t>Zmírňování povodňových rizik jako společenská praxe</t>
  </si>
  <si>
    <t>Sawada, Hiroshi;Koldovský, Zbyněk</t>
  </si>
  <si>
    <t>Independent component and vector analysis</t>
  </si>
  <si>
    <t>Kasperová, Dana</t>
  </si>
  <si>
    <t>Československá obec učitelská - aktér a "garant" profesionalizace učitelstva</t>
  </si>
  <si>
    <t>Hozman, Jiří;Holčapek, Michal;Tichý, Tomáš;Černá, Dana;Kresta, Aleš;Valášek, Radek</t>
  </si>
  <si>
    <t>Robust Numerical Schemes for Pricing of Selected Options</t>
  </si>
  <si>
    <t>Řezanka, Michal</t>
  </si>
  <si>
    <t>Synthesis of Cyclodextrin Derivatives</t>
  </si>
  <si>
    <t>Fabrik, Ivo;Link, Marek;Putzová, Daniela;Plzáková, Lenka;Lubovská, Zuzana;Philimonenko, Vlada;Pávková, Ivona;Řehulka, Pavel;Kročová, Zuzana;Hozák, Pavel;Santic, Marina;Stulík, Jiří</t>
  </si>
  <si>
    <t>The early dendritic cell signaling induced by virulent Francisella tularensis strain occurs in phases and involves the activation of extracellular signal-regulated kinases (ERKs) and p38 In the later stage</t>
  </si>
  <si>
    <t>Soukup, Josef;Hamouzová, Kateřina;Hamouz, Pavel</t>
  </si>
  <si>
    <t>Komorový postřikovač PK-3</t>
  </si>
  <si>
    <t>Hanč, Aleš;Hřebečková, Tereza;Bazalová, Marie</t>
  </si>
  <si>
    <t>Změny enzymatické aktivity a metody jejího stanovení během procesu vermikompostování v systému průběžného krmení</t>
  </si>
  <si>
    <t>Kladiwa, Pavel</t>
  </si>
  <si>
    <t>The Statistics of Umgangssprache in the Bohemian Lands in 1900 and 1910 - Cooperation, Negation, Connections</t>
  </si>
  <si>
    <t>Grybchuk, Danyil;Akopyants, N. S.;Kostygov, Aleksei;Konovalovas, A.;Lye, L.F.;Dobson, D.E.;Zangger, H.;Fasel, N.;Butenko, Anzhelika;Frolov, A. O.;Votýpka, J.;dAvila-Levy, C.M.;Kulich, P.;Moravcová, J.;Plevka, P.;Rogozin, I.B.;Serva, S.;Lukeš, J.;Beverley,</t>
  </si>
  <si>
    <t>Viral discovery and diversity in trypanosomatid protozoa with a focus on relatives of the human parasite Leishmania</t>
  </si>
  <si>
    <t>Marek, Libor</t>
  </si>
  <si>
    <t>Zwischen Marginalität und Zentralität: Deutsche Literatur und Kultur aus der Mährischen Walachei (1848–1948)</t>
  </si>
  <si>
    <t>Mravčík, Viktor;Chomynová, Pavla;Janíková, Barbara;Grohmannová, Kateřina</t>
  </si>
  <si>
    <t>Methamphetamin in der Tschechischen Republik - Geschichte und Gegenwart</t>
  </si>
  <si>
    <t>Winkler, Petr;Koeser, Leonardo;Kondrátová, Lucie;Broulíková, Hana Marie;Páv, Marek;Kališová, Lucie;Barrett, Barbara;McCrone, Paul</t>
  </si>
  <si>
    <t>Cost-effectiveness of care for people with psychosis in the community and psychiatric hospitals in the Czech Republic: an economic analysis</t>
  </si>
  <si>
    <t>Válek, Tomáš;Kuboň, Zdeněk;Kosňovská, Jana</t>
  </si>
  <si>
    <t>LABORATORY HEAT TREATMENT OF THE SHELL MATERIAL OF THE CENTRIFUGALLY CAST ROLL FOR THE LAST FINISHING STAND OF HOT STRIP MILLS</t>
  </si>
  <si>
    <t>Smolík, Luboš;Chmelíček, Miroslav;Koc, Jaroslav;Szabó, Ondřej</t>
  </si>
  <si>
    <t>Posouzení stavu turbíny TG2 1090 ETE za rok 2018</t>
  </si>
  <si>
    <t>Česánek, Zdeněk;Schubert, Jan;Houdková Šimůnková, Šárka;Frková, Petra;Ziegelheim, JIndřich;Pala, Zdeněk;Prantnerová, Michaela</t>
  </si>
  <si>
    <t>Aplikace žárového nástřiku na ucpávku leteckého motoru H80</t>
  </si>
  <si>
    <t>Schuster, Milan</t>
  </si>
  <si>
    <t>Simulace aerodynamických stavů při míjení vlaků ve dvojkolejném tunelu</t>
  </si>
  <si>
    <t>Kavka, Petr;Müller, M.;Strouhal, Luděk;Kašpar, M.;Bližňák, V.;Landa, Martin;Weyskrabová, Lenka;Pavel, M.;Dostál, Tomáš</t>
  </si>
  <si>
    <t>Krátkodobé srážky pro hydrologické modelování a navrhování drobných vodohospodářských staveb v krajině</t>
  </si>
  <si>
    <t>Hrkal, Zbyněk;Balvín, Pavel;Hrabánková, Anna;Vizina, Adam</t>
  </si>
  <si>
    <t>Varovný systém znečištění látkami PPCP pro vodárnu Káraný</t>
  </si>
  <si>
    <t>Tallis, Benjamin;Božková, Lucie;Zemanová, Štěpánka;Druláková, Radka;Zarakol, Ayse;Leira, Halvard</t>
  </si>
  <si>
    <t>12th Pan-European Conference on International Relations</t>
  </si>
  <si>
    <t>Mierzejewski-Voznyak, Melanie</t>
  </si>
  <si>
    <t>The Radical Right in Post-Soviet Ukraine</t>
  </si>
  <si>
    <t>Eberle, Jakub</t>
  </si>
  <si>
    <t>Desire as Geopolitics: Reading The Glass Room as Central European Fantasy</t>
  </si>
  <si>
    <t>Galeotti, Mark</t>
  </si>
  <si>
    <t>The Vory: Russia's Super Mafia</t>
  </si>
  <si>
    <t>Halás, Matúš;Božková, Lucie</t>
  </si>
  <si>
    <t>Czernin Security Forum</t>
  </si>
  <si>
    <t>Švec, Václav;Křečková, Jana</t>
  </si>
  <si>
    <t>Act As A® - English Version</t>
  </si>
  <si>
    <t>Marounek, Milan;Volek, Zdeněk;Skřivanová, Eva;Taubner, Tomáš;Pebriansyah, Akhir;Dušková, Dagmar</t>
  </si>
  <si>
    <t>Comparative study of the hypocholesterolemic and hypolipidemic activity of alginate and amidated alginate in rats</t>
  </si>
  <si>
    <t>Radinger, Johannes;Essel, Franz;Holker, Franz;Horký, Pavel;Slavík, Ondřej;Wolter, Christian</t>
  </si>
  <si>
    <t>The future distribution of river fish: The complex interplay of climate and land use changes, species dispersal and movement barriers</t>
  </si>
  <si>
    <t>Panagiotidis, Dimitrios;Abdolahnejad, Azadeh;Surový, Peter;Chiteculo, Vasco Valério Chassusso</t>
  </si>
  <si>
    <t>Determining tree height and crown diameter from high-resolution UAV imagery</t>
  </si>
  <si>
    <t>Zárybnická, Markéta;Sklenička, Petr;Tryjanowski, Piotr</t>
  </si>
  <si>
    <t>A Webcast of Bird Nesting as a State-of-the-Art Citizen Science</t>
  </si>
  <si>
    <t>Křivčík, Jan;Neděla, David;Hadrava, Jaroslav;Tvrzník, David</t>
  </si>
  <si>
    <t>Asymetrická ionexová membrána a způsob jejího použití</t>
  </si>
  <si>
    <t>Amrich, Michal;Fehér, Jakub</t>
  </si>
  <si>
    <t>Electrodialysis module EDBM-IF/2x100 (CM-BM)</t>
  </si>
  <si>
    <t xml:space="preserve">Ravet, Karl;Patterson, Eric L;Kraehmer, Hansjoerg;Hamouzová, Kateřina;Fan, Longjiang;Jasieniuk, Marie;Lawton-Rauh, Amy;Malone, Jenna M;McElroy, J Scott;Merotto Jr, Aldo;Westra, Philip;Preston, Christopher;Vila-Aiub, Martin M;Busi, Roberto;Tranel, Patrick </t>
  </si>
  <si>
    <t>The power and potential of genomics in weed biology and management</t>
  </si>
  <si>
    <t>Hubert, Jan;Nesvorná, Marta;Doskočil, Ivo;Kamler, Martin;Stará, Jitka</t>
  </si>
  <si>
    <t>Certifikovaná metodika pro hodnocení rezistence roztoče Varroa destructor vůči tau-fluvalinátu</t>
  </si>
  <si>
    <t>Poulek, Vladislav;Matuška, Tomáš;Libra, Martin;Kachalouski, E.;Sedláček, Jan</t>
  </si>
  <si>
    <t>Influence of increased temperature on energy production of roof integrated PV panels</t>
  </si>
  <si>
    <t>Šarauskis, Egidijus;Romaneckas, Kestutis;Kumhála, František;Kriauciuniene, Zita</t>
  </si>
  <si>
    <t>Energy use and carbon emission of conventional and organic sugar beet farming</t>
  </si>
  <si>
    <t>Hošek, Jan;Šobotník, Jan;Polák, Marián;Acher, Ivan</t>
  </si>
  <si>
    <t>Svět podle termitů</t>
  </si>
  <si>
    <t>Schurman, Jonathan Scott;Trotsiuk, Volodymyr;Bače, Radek;Čada, Vojtěch;Fraver, Shawn;Janda, Pavel;Kulakowski, Dominik;Lábusová, Jana;Mikoláš, Martin;Nagel, Thomas Andrew;Seidl, Rupert;Synek, Michal;Svobodová, Kristýna;Chaskovskyy, Oleh;Teodosiu, Marius;Sv</t>
  </si>
  <si>
    <t>Large-scale disturbance legacies and the climate sensitivity of primary Picea abies forests</t>
  </si>
  <si>
    <t>Hýsek, Štěpán;Gaff, Milan;Sikora, Adam;Babiak, Marian</t>
  </si>
  <si>
    <t>New composite material based on winter rapeseed and his elasticity properties as a function of selected factors</t>
  </si>
  <si>
    <t>Gupta, Sumanti;Roy, Amit</t>
  </si>
  <si>
    <t>Plant Cell Wall: A Simple Physical Barrier or a Complex Defense Modulator – Exploring Its Dynamic Role at Plant-Fungus Interface</t>
  </si>
  <si>
    <t>Sandberg, Dick;Kitek Kuzman, Manja;Gaff, Milan</t>
  </si>
  <si>
    <t>Kompozitní materiály na bázi dřeva</t>
  </si>
  <si>
    <t>Wu, Songlin;Vosátka, Miroslav;Vogel-Mikus, Katarina;Kavčič, Anja;Kelemen, Mitja;Šepec, Luka;Pelicon, Primož;Skála, Roman;Powter, Antonio Roberto Valero;Teodoro, Manuel;Michálková, Zuzana;Komárek, Michael</t>
  </si>
  <si>
    <t>Nano zero-valent iron mediated metal(loid) uptake and translocation by arbuscular mycorrhizal symbioses</t>
  </si>
  <si>
    <t>Sochacki, Adam;Yadav, Asheesh K;Srivastava, Pratiksha;Kumar, Naresh;Fitch, Mark Wellington;Mohanty, Ashirbad</t>
  </si>
  <si>
    <t>Constructed Wetlands  for Metals: Removal Mechanism and Analytical Challenges</t>
  </si>
  <si>
    <t>Kubelka, Vojtěch;Šálek, Miroslav;Tomkovich, Pavel;Freckleton, Robert P.;Végvári, Zsolt;Székely, Tamás</t>
  </si>
  <si>
    <t>Global pattern of nest predation is disrupted by climate change in shorebirds</t>
  </si>
  <si>
    <t>Sklenička, Petr;Zouhar, Jan</t>
  </si>
  <si>
    <t>Predicting the visual impact of onshore wind farms via landscape indices: A method for objectivizing planning and decision processes</t>
  </si>
  <si>
    <t>Mládková, Pavla;Mládek, Jan;Hejduk, S.;Hejcman, Michal;Pakeman, Robin</t>
  </si>
  <si>
    <t>Calcium plus magnesium indicates digestibility: the significance of the second major axis of plant chemical variation for ecological processes</t>
  </si>
  <si>
    <t>Brandlová, Karolína;Štochlová, Kateřina;Kubátová, Anna;Fedorova, Tamara;Grúňová, Markéta;Hejcmanová, Pavla</t>
  </si>
  <si>
    <t>African Studbook. Western Derby Eland, Taurotragus derbianus derbianus (Gray, 1847)</t>
  </si>
  <si>
    <t>Lojka, Bohdan;Pawera, Lukáš;Kalousová, Marie;Bortl, Ludvík;Verner, Vladimír;Houška, Jakub;Vanhove, Wouter;Van Damme, Patrick</t>
  </si>
  <si>
    <t>Multistrata Systems: Potentials and Challenges of Cocoa-based Agroforests in the Humid Tropics</t>
  </si>
  <si>
    <t>Vaněk, Aleš;Grösslová, Zuzana;Mihaljevič, Martin;Trubač, J;Ettler, Vojtěch;Teper, Leslaw;Cabala, Jerzy;Rohovec, Jan;Zádorová, Tereza;Penížek, Vít;Pavlů, Lenka;Holubík, Ondřej;Němeček, Karel;Houška, Jakub;Drábek, Ondřej;Ash, Christopher</t>
  </si>
  <si>
    <t>Isotopic Tracing of Thallium Contamination in Soils Affected by Emissions from Coal-Fired Power Plants</t>
  </si>
  <si>
    <t>Pelikán, Martin;Štiková, Hana;Vrana, Ivan</t>
  </si>
  <si>
    <t>Detection of resource overload in conditions of project ambiguity</t>
  </si>
  <si>
    <t>Melenovský, Vojtěch;Hlavatá, Kateřina;Šedivý, Petr;Dezortová, Monika;Borlaug, Barry A.;Petrak, Jiri;Kautzner, Josef;Hájek, Milan</t>
  </si>
  <si>
    <t>Skeletal muscle abnormalities and iron deficiency in chronic heart failure an exercise P-31 magnetic resonance spectroscopy study of calf muscle</t>
  </si>
  <si>
    <t>Hubert, Jan;Stejskal, Václav;Athanassiou, C.;Throne, J.</t>
  </si>
  <si>
    <t>Health Hazards Associated with Arthropod Infestation of Stored Products</t>
  </si>
  <si>
    <t>Hrušák, Ondřej;de Haas, Valerie;Stančíková, Jitka;Vakrmanová, Barbora;Janotová, Iveta;Mejstříková, Ester;Čapek, Václav;Trka, Jan;Žaliová, Markéta;Lukš, Aleš;Bleckmann, Kirsten;Moericke, Anja;Irving, Julie;Konatkowska, Benigna;Alexander, Thomas B.;Inaba, H</t>
  </si>
  <si>
    <t>International cooperative study identifies treatment strategy in childhood ambiguous lineage leukemia</t>
  </si>
  <si>
    <t>Kučera, Tomáš</t>
  </si>
  <si>
    <t>The Military and Liberal Society : Societal-Military Relations in Western Europe</t>
  </si>
  <si>
    <t>The use of local direct democracy in the Czech Republic: how NIMBY disputes drive protest behaviour</t>
  </si>
  <si>
    <t>Konrád, Ota;Kučera, Rudolf</t>
  </si>
  <si>
    <t>Cesty z Apokalypsy : fyzické násilí v pádu a obnově střední Evropy 1914-1922</t>
  </si>
  <si>
    <t>Klapilová, Kateřina;Bártová, Klára</t>
  </si>
  <si>
    <t>Sexual Pathology</t>
  </si>
  <si>
    <t>Edith&amp;apos;s Stein Conception of the Person Within the Context of the Phenomenological Movement</t>
  </si>
  <si>
    <t>Becoming Responsible with Solar Power? Extending Feminist Imaginings of Community, Participation and Care</t>
  </si>
  <si>
    <t>Češka, Jakub</t>
  </si>
  <si>
    <t>Bohumil Hrabal - autor v množném čísle</t>
  </si>
  <si>
    <t>Soul, Perception and Thought in the Hippocratic Corpus</t>
  </si>
  <si>
    <t>Ryšková, Mireia</t>
  </si>
  <si>
    <t>List Koloským</t>
  </si>
  <si>
    <t>Kubík, Viktor</t>
  </si>
  <si>
    <t>Bible táborského hejtmana Filipa z Padeřova a knižní malba doby husitské</t>
  </si>
  <si>
    <t>Jesus in Geschichte und Bekenntnis</t>
  </si>
  <si>
    <t>Ageus. Budování chrámu v Judsku perské doby</t>
  </si>
  <si>
    <t>Archeologie, dějiny a utváření identity starověkého Izraele</t>
  </si>
  <si>
    <t>Prudký, Martin</t>
  </si>
  <si>
    <t>Genesis I: 1,1 - 6,8 Když na počátku Bůh řekl do tmy...</t>
  </si>
  <si>
    <t>Vágnerová, Marie;Marek, Jakub;Csémy, Ladislav</t>
  </si>
  <si>
    <t>Bezdomovectví ve středním věku : příčiny, souvilosti a perspektivy</t>
  </si>
  <si>
    <t>Opluštil, Stanislav;Schmitz, Mark;Cleal, Christopher J.;Martínek, Karel</t>
  </si>
  <si>
    <t>A review of the Middle-Late Pennsylvanian west European regional substages and floral biozones, and their correlation to the Global Time Scale based on new U-Pb ages</t>
  </si>
  <si>
    <t>Global production networks, foreign direct investment and supplier linkages in the integrated peripheries of the automotive industry</t>
  </si>
  <si>
    <t>Jarošíková, Alice;Ettler, Vojtěch;Mihaljevič, Martin;Penizek, Vit;Matousek, Tomas;Culka, Adam;Drahota, Petr</t>
  </si>
  <si>
    <t>Transformation of arsenic-rich copper smelter flue dust in contrasting soils: A 2-year field experiment</t>
  </si>
  <si>
    <t>Velová, Hana;Gutowska-Ding, Maria W.;Burt, David W.;Vinkler, Michal</t>
  </si>
  <si>
    <t>Toll-Like Receptor Evolution in Birds: Gene Duplication Pseudogenization, and Diversifying Selection</t>
  </si>
  <si>
    <t>Frejka, David;Ulč, Jan;Kantchev, Eric Assen B.;Císařová, Ivana;Kotora, Martin</t>
  </si>
  <si>
    <t>Catalyst-Counterion Controlled, Regioselective C-C Bond Cleavage in 1-Azabiphenylene: Synthesis of Selectively Substituted Benzoisoquinolines</t>
  </si>
  <si>
    <t>Grajciar, Lukáš;Heard, Christopher James;Bondarenko, Anton A.;Polynski, Mikhail V.;Meeprasert, Jittima;Pidko, Evgeny A.;Nachtigall, Petr</t>
  </si>
  <si>
    <t>Towards operando computational modeling in heterogeneous catalysis</t>
  </si>
  <si>
    <t>Přech, Jan;Pizarro, P.;Serrano, D. P.;Čejka, Jiří</t>
  </si>
  <si>
    <t>From 3D to 2D zeolite catalytic materials</t>
  </si>
  <si>
    <t>Vacek, Vojtěch;Novák, Lukáš;Treitli, Sebastian Cristian;Táborský, Petr;Čepička, Ivan;Kolisko, Martin;Keeling, Patrick J.;Hampl, Vladimír</t>
  </si>
  <si>
    <t>Fe-S Cluster Assembly in Oxymonads and Related Protists</t>
  </si>
  <si>
    <t>Opluštil, Stanislav;Sýkorová, Ivana</t>
  </si>
  <si>
    <t>Early Pennsylvanian ombrotrophic mire of the Prokop Coal (Upper Silesian Basin); what does it say about climate?</t>
  </si>
  <si>
    <t>Barto, Libor</t>
  </si>
  <si>
    <t>Finitely related algebras in congruence modular varieties have few subpowers</t>
  </si>
  <si>
    <t>Groth, Moritz;Šťovíček, Jan</t>
  </si>
  <si>
    <t>Tilting theory via stable homotopy theory</t>
  </si>
  <si>
    <t>Somberg, Petr;Kriz, Igor;Hu, Po</t>
  </si>
  <si>
    <t>Derived representation theory of Lie algebras and stable homotopy categorification of sl_k</t>
  </si>
  <si>
    <t>Zawadzki, Mateusz;Čížek, Martin;Houfek, Karel;Čurík, Roman;Ferus, Martin;Civiš, Svatopluk;Kočišek, Jaroslav;Fedor, Juraj</t>
  </si>
  <si>
    <t>Resonances and Dissociative Electron Attachment in HNCO</t>
  </si>
  <si>
    <t>Havela, Ladislav;Paukov, Mykhaylo;Dopita, Milan;Horák, Lukáš;Drozdenko, Daria;Diviš, Martin;Turek, Ilja;Legut, Dominik;Kývala, L.;Gouder, T.;Seiber, A.;Huber, F.</t>
  </si>
  <si>
    <t>Crystal Structure and Magnetic Properties of Uranium Hydride UH2 Stabilized as a Thin Film</t>
  </si>
  <si>
    <t>Malý, Pavel;Mančal, Tomáš</t>
  </si>
  <si>
    <t>Signatures of Exciton Delocalization and Exciton-Exciton Annihilation in Fluorescence-Detected Two-Dimensional Coherent Spectroscopy</t>
  </si>
  <si>
    <t>Zeman, Daniel</t>
  </si>
  <si>
    <t>The World of Tokens, Tags and Trees</t>
  </si>
  <si>
    <t>Lukavská, Kateřina</t>
  </si>
  <si>
    <t>The immediate and long-term effects of time perspective on Internet gaming disorder</t>
  </si>
  <si>
    <t>Straková, Jana;Simonová, Jaroslava;Greger, David</t>
  </si>
  <si>
    <t>Improving mathematics results: does teachers&amp;apos; academic optimism matter? A study of lower secondary schools</t>
  </si>
  <si>
    <t>Bendl, Stanislav;Voňková, Hana;Papajoanu, Ondřej;Vaňkátová, Eva</t>
  </si>
  <si>
    <t>An Examination of Different Methodological Approaches in Student School Behavior Research: The Issue of the Incomparability of Student Self-assessments</t>
  </si>
  <si>
    <t>Simpson, Adrian;Vondrová, Naďa;Žalská, Jana</t>
  </si>
  <si>
    <t>Sources of shifts in pre-service teachers&amp;apos; patterns of attention: the roles of teaching experience and of observational experience</t>
  </si>
  <si>
    <t>Hnilica, Karel;Smetáčková, Irena;Francová, Veronika;Komárková, Tereza</t>
  </si>
  <si>
    <t>Stereotypy a legitimizace sociální stratifikace</t>
  </si>
  <si>
    <t>Dvořák, Dominik;Holec, Jakub;Dvořáková, Michaela</t>
  </si>
  <si>
    <t>Kurikulum školního vzdělávání : zahraniční reformy v 21. století</t>
  </si>
  <si>
    <t>Malý, Tomáš;Sugimoto, Dai;Ižovská, Jana;Zahálka, František;Malá, Lucia</t>
  </si>
  <si>
    <t>Effect of Muscular Strength, Asymmetries and Fatigue on Kicking Performance in Soccer Players</t>
  </si>
  <si>
    <t>Storch, David;Bohdalková, Eliška;Okie, Jordan</t>
  </si>
  <si>
    <t>The more-individuals hypothesis revisited: the role of community abundance in species richness regulation and the productivity-diversity relationship</t>
  </si>
  <si>
    <t>Weinzettel, Jan;Vačkářů, Devin;Medková, Helena</t>
  </si>
  <si>
    <t>Human footprint in biodiversity hotspots</t>
  </si>
  <si>
    <t>Vaněk, Aleš;Grösslová, Zuzana;Mihaljevič, M.;Ettler, Vojtěch;Trubač, J;Chrastný, Vladislav;Penížek, Vít;Teper, Leslaw;Cabala, Jerzy;Voegelin, Andreas;Zádorová, Tereza;Oborná, Vendula;Drábek, Ondřej;Holubík, Ondřej;Houška, Jakub;Pavlů, Lenka;Ash, Christoph</t>
  </si>
  <si>
    <t>Thallium isotopes in metallurgical wastes/contaminated soils: A novel tool to trace metal source and behavior</t>
  </si>
  <si>
    <t>Gholizadeh, Asa;Žížala, Daniel;Saberioon, Mohammad Mehdi;Borůvka, Luboš</t>
  </si>
  <si>
    <t>Soil organic carbon and texture retrieving and mapping using proximal, ariborne and Sentinel-2 spectral imaging</t>
  </si>
  <si>
    <t>Markonis, Ioannis;Hanel, Martin;Máca, Petr;Kyselý, Jan;Cook, Ed</t>
  </si>
  <si>
    <t>Persistent multi-scale fluctuations shift European hydroclimate to its millennial boundaries</t>
  </si>
  <si>
    <t>Lehner, Petr;Ghosh, Pratanu;Konečný, Petr</t>
  </si>
  <si>
    <t>Statistical analysis of time dependent variation of diffusion coefficient for various binary and ternary based concrete mixtures</t>
  </si>
  <si>
    <t>Sojka, Radim;Horák, David;Hapla, Václav;Čermák, Martin</t>
  </si>
  <si>
    <t>The impact of enabling multiple subdomains per MPI process in the TFETI domain decomposition method</t>
  </si>
  <si>
    <t>Zelinka, Ivan;Das, Swagatam;Sikora, Lubomír;Senkerik, Roman</t>
  </si>
  <si>
    <t>Swarm virus - Next-generation virus and antivirus paradigm?</t>
  </si>
  <si>
    <t>Jirásek, Jakub;Opluštil, Stanislav;Sivek, Martin;Schmitz, Mark D.;Abels, Herruno A.</t>
  </si>
  <si>
    <t>Astronomical forcing of Carboniferous paralic sedimentary cycles in the Upper Silesian Basin, Czech Republic (Serpukhovian, latest Mississippian): New radiometric ages afford an astronomical age model for European biozonations and substages</t>
  </si>
  <si>
    <t>Vysoká škola báňská - Technická univerzita Ostrava/Fakulta materiálově-technologická</t>
  </si>
  <si>
    <t>Praus, Petr;Svoboda, Ladislav;Dvorský, Richard;Faria, Joachim;Silva, Claudia;Reli, Martin</t>
  </si>
  <si>
    <t>Nanocomposites of SnO2 and g-C3N4: Preparation, characterization and photocatalysis under visible LED irradiation.</t>
  </si>
  <si>
    <t>Toloo, Mehdi;Keshavarz, Esmaeil;Matami-Harbini, Adele</t>
  </si>
  <si>
    <t>Dual-role factors for imprecise data envelopment analysis</t>
  </si>
  <si>
    <t>Toloo, Mehdi;Allahyar, Maryam;Hančlová, Jana</t>
  </si>
  <si>
    <t>A non-radial directional distance method on classifying inputs and outputs in DEA: Application to banking industry</t>
  </si>
  <si>
    <t>Staníčková, Michaela;Melecký, Lukáš;Fojtíková, Lenka</t>
  </si>
  <si>
    <t>The Application of Social Inequality Models on Selected Regions of the European Union</t>
  </si>
  <si>
    <t>Mrázková, Zuzana;Sobkowicz, Igor Paul;Foldyna, Martin;Postava, Kamil;Florea, Ileana;Pištora, Jaromír;Roca i Cabarrocas, Pere</t>
  </si>
  <si>
    <t>Optical properties and performance of pyramidal texture silicon heterojunction solar cells: key role of vertex angles</t>
  </si>
  <si>
    <t>Troppová, Ivana;Šihor, Marcel;Reli, Martin;Ritz, Michal;Praus, Petr;Kočí, Kamila</t>
  </si>
  <si>
    <t>Unconventionally Prepared TiO2/g-C3N4 Photocatalysts for Photocatalytic Decomposition of Nitrous Oxide</t>
  </si>
  <si>
    <t>Ambrožová, Nela;Reli, Martin;Šihor, Marcel;Kustrowski, Piotr;Wu, Jeffrey C. S.;Kočí, Kamila</t>
  </si>
  <si>
    <t>Copper and Platinum Doped Titania for Photocatalytic Reduction of Carbon Dioxide</t>
  </si>
  <si>
    <t>Edelmannová, Miroslava;Lin, Kuan-Yu;Wu, Jeffrey C. S.;Troppová, Ivana;Čapek, Libor;Kočí, Kamila</t>
  </si>
  <si>
    <t>Photocatalytic hydrogenation and reduction of CO2 over CuO/ TiO2 photocatalysts</t>
  </si>
  <si>
    <t>Chen, Shu;Fu, Zhongheng;Zhang, Hang;Legut, Dominik;Germann, Timothy C.;Zhang, Qianfan;Du, Shiyu;Francisco, Joseph S.;Zhang, Ruifeng</t>
  </si>
  <si>
    <t>Surface Electrochemical Stability and Strain-Tunable Lithium Storage of Highly Flexible 2D Transition Metal Carbides</t>
  </si>
  <si>
    <t>Li, P.;Zhu, J.;Handoko, A.D.;Zhang, R.;Wang, H.;Legut, Dominik;Wen, X.;Fu, Z.;Seh, Z.W.;Zhang, Q.</t>
  </si>
  <si>
    <t>High-throughput theoretical optimization of the hydrogen evolution reaction on MXenes by transition metal modification</t>
  </si>
  <si>
    <t>Chen, X. Y.;Kong, X. F.;Misra, A.;Legut, Dominik;Yao, B. N.;Germann, T. C.;Zhang, R. F.</t>
  </si>
  <si>
    <t>Effect of dynamic evolution of misfit dislocation pattern on dislocation nucleation and shear sliding at semi-coherent bimetal interfaces</t>
  </si>
  <si>
    <t>Beránek, Libor;Kyncl, Jiří;Herman, Aleš;Novák, Pavel;Kellner, Tomáš;Kyncl, Martin;Kyncl, J.;Vostrovský, M.;Kovaříková, M.</t>
  </si>
  <si>
    <t>Forma pro odlévání žárovzdorných vibrolitých materiálů</t>
  </si>
  <si>
    <t>Sulitka, Matěj;Fojtů, Petr;Fojtů, Olena;Stejskal, Michal;Falta, Jiří;Moravec, Jan;Václav, D.</t>
  </si>
  <si>
    <t>Pokročilé optimalizace nastavení CNC interpolátoru stroje a NC programů pro zvyšování produktivity obrábění</t>
  </si>
  <si>
    <t>Vítek, P.;Zeman, Pavel;Holub, M.;Novotný, A.;Malý, Jan;Koudela, M.</t>
  </si>
  <si>
    <t>Diamantový rotační obráběcí nástroj pro třískové obrábění - Tuzemský užitný vzor</t>
  </si>
  <si>
    <t>Ryjáček, Pavel;Pollert, Jaroslav;Procházka, Jiří;Buchlák, Jan;Bílý, Petr;Matějka, Jan;Fládr, Josef</t>
  </si>
  <si>
    <t>Model ponorného mola z vláknobetonu</t>
  </si>
  <si>
    <t>Včelák, Jan;Mazanec, Vojtěch;Mlejnek, Pavel;Vodička, Aleš;Kny, Martin;Adamovský, Daniel</t>
  </si>
  <si>
    <t>Systém pro větrání objektu obsahující větrací jednotku s možností vytápění a chlazení se zvýšeným odvodem odpadního tepla</t>
  </si>
  <si>
    <t>Salát, Jiří;Růžek, Daniel;Formanová, Petra;Eyer, Luděk;Huňady, Milan</t>
  </si>
  <si>
    <t>Vakcína proti klíšťové encefalitidě k veterinárnímu užití</t>
  </si>
  <si>
    <t>Příprava bovinních embryí definovaného pohlaví v systému in vitro</t>
  </si>
  <si>
    <t>Doškař, Jiří;Pantůček, Roman;Růžičková, Vladislava;Benešík, Martin;Botka, Tibor;Klimešová, Marcela;Karpíšková, Renáta;Koláčková, Ivana</t>
  </si>
  <si>
    <t>Příprava purifikovaného fága S. aureus pro použití ve veterinární praxi</t>
  </si>
  <si>
    <t>Říha, Jan;Vyletělová-Klimešová, Marcela;Hanuš, Oto;Karpíšková, Renáta;Koláčková, Ivana;Bjelková, Marie</t>
  </si>
  <si>
    <t>Přípravek s včelím medem, propolisem a konopným olejem pro ošetření dojnic před zasušením</t>
  </si>
  <si>
    <t>Staněk, Stanislav;Šlosárková, Soňa;Fleischer, Petr;Pechová, Alena;Zavadilová, Ludmila;Nejedlá, Eliška;Hájek, Michal;Lipovský, David</t>
  </si>
  <si>
    <t>Evidence nemocí a léčení skotu v aplikaci deník nemocí a léčení</t>
  </si>
  <si>
    <t>Piskatá, Zora;Servusová, Eliška;Reslová, Nikol;Králík, Petr</t>
  </si>
  <si>
    <t>Multiplexní detekce DNA skotu, prasete, ovce, kozy a kura v potravinách a krmivech metodou MOL-PCR (Multiplex oligonucleotide ligation-polymerase chain reaction)</t>
  </si>
  <si>
    <t>Říha, Jan;Vyletělová-Klimešová, Marcela;Karpíšková, Renáta;Koláčková, Ivana;Doškař, Jiří;Pantůček, Roman;Benešík, Martin</t>
  </si>
  <si>
    <t>Přípravek s antibakteriálním účinkem proti stafylokokům vyskytujícím se v prostředí zemědělské prvovýroby</t>
  </si>
  <si>
    <t>Staněk, Stanislav;Šlosárková, Soňa;Fleischer, Petr;Krejčí, Josef;Nejedlá, Eliška;Zouharová, Monika</t>
  </si>
  <si>
    <t>Získávání kvalitního mleziva na farmě a jeho kontrola</t>
  </si>
  <si>
    <t>Růžek, Daniel;Yoshii, Kentaro;Bloom, Marshall E.;Gould, Ernest A.</t>
  </si>
  <si>
    <t>Odrůda chmele Country</t>
  </si>
  <si>
    <t>Odrůda chmele Jazz</t>
  </si>
  <si>
    <t>Říha, Jan;Hanuš, Oto;Trávníček, Jan;Samková, Eva;Hegedüšová, Zdeňka;Seydlová, Růžena;Jedelská, Radoslava;Kopecký, Jaroslav</t>
  </si>
  <si>
    <t>Software Ket-Rep</t>
  </si>
  <si>
    <t>Němečková, Irena;Klimešová, Marcela;Nejeschlebová, Ludmila;Smolová, Jana;Havlíková, Šárka;Roubal, Petr</t>
  </si>
  <si>
    <t>Metodika stanovení Gram-negativních aerobních bakterií v syrovém mléce</t>
  </si>
  <si>
    <t>Dráb, Vladimír;Kavková, Miloslava;Havelková, Dita;Karas, Jan</t>
  </si>
  <si>
    <t>Kmen bakterie Propionibacterium freudenreichii subsp. freudenreichii CCM 8774 a využití jeho antifungálně účinných metabolitů ve výrobě potravin a krmiv</t>
  </si>
  <si>
    <t>Dlouhý, Dan</t>
  </si>
  <si>
    <t>Počítačem podporovaná algoritmická kompozice.</t>
  </si>
  <si>
    <t>Šťastný, Jaroslav</t>
  </si>
  <si>
    <t>Josef Berg a jeho Snění</t>
  </si>
  <si>
    <t>Buršová, Andrea</t>
  </si>
  <si>
    <t>Herečka Nika Brettschneiderová v exilu aneb Portrét divadla THEATER BRETT do pádu "železné opony"</t>
  </si>
  <si>
    <t>Pozníková, Gabriela;Fischer, Milan;van Kesteren, Bram;Orság, Matěj;Hlavinka, Petr;Žalud, Zdeněk;Trnka, Miroslav</t>
  </si>
  <si>
    <t>Quantifying turbulent energy fluxes and evapotranspiration in agricultural field conditions: A comparison of micrometeorological methods</t>
  </si>
  <si>
    <t>Martinek, Petr;Chytrá, Hana;Mikulcová, Jarmila;Vyhnánek, Tomáš;Bobková, Ludmila;Koval, Sergej Fedorovič</t>
  </si>
  <si>
    <t>AF Jumiko - odrůda pšenice seté ozimé (Triticum aestivum L.)</t>
  </si>
  <si>
    <t>Prokop, Jiří;Anzenbacher, Pavel;Mrkvicová, Eva;Pavlata, Leoš;Zapletalová, Iveta;Šťastník, Ondřej;Martinek, Petr;Kosina, Pavel;Anzenbacherová, Eva</t>
  </si>
  <si>
    <t>In vivo evaluation of effect of anthocyanin-rich wheat on rat liver microsomal drug-metabolizing cytochromes P450 and on biochemical and antioxidant parameters in rats</t>
  </si>
  <si>
    <t>Horký, Pavel;Šmerková, Kristýna;Kopel, Pavel;Hynek, David;Kabourková, Eliška;Bytešníková, Zuzana;Kalhotka, Libor;Zeman, Ladislav;Nevrkla, Pavel;Čáslavová, Iva;Václavková, Eva;Skládanka, Jiří;Adam, Vojtěch</t>
  </si>
  <si>
    <t>Metodika modifikace a syntézy nanokomplexů zinku pro dietní využití u hospodářských zvířat</t>
  </si>
  <si>
    <t>Houšť, Martin;Křen, Jan;Neudert, Lubomír;Smutný, Vladimír</t>
  </si>
  <si>
    <t>Management posklizňových zbytků při zakládání porostů ozimé pšenice a jarního ječmene</t>
  </si>
  <si>
    <t>Marada, Petr;Podhrázská, Jana;Dumbrovský, Miroslav;Šarapatka, Bořivoj;Suchý, Pavel;Straková, Eva;Vala, Zdeněk;Havlíček, Zdeněk;Erber, Aleš;Cukor, Jan</t>
  </si>
  <si>
    <t>Metodika pro správu a údržbu krajinných prvků</t>
  </si>
  <si>
    <t>Kučera, Aleš;Vavříček, Dušan;Rozmánek, Martin;Vydlák, Josef</t>
  </si>
  <si>
    <t>Hnojivový a stimulační přípravek pro lesní kultury a školky</t>
  </si>
  <si>
    <t>Mauer, Oldřich;Houšková, Kateřina</t>
  </si>
  <si>
    <t>Možnosti a limity užití krytokořenného sadebního materiálu při obnově lesa</t>
  </si>
  <si>
    <t>Hermuth, Jiři;Kosová, Klára</t>
  </si>
  <si>
    <t>Pěstební technologie zrnového čiroku odrůdy Ruzrok</t>
  </si>
  <si>
    <t>Madaras, Mikuláš;Balkovič, J.;Skalský, R.;Folberth, C.;Khabarov, N.;Schmid, E.;Obersteiner, M.;van der Velde, M.</t>
  </si>
  <si>
    <t>Impacts and Uncertainties of +2°C of Climate Change and Soil Degradation on European Crop Calorie Supply</t>
  </si>
  <si>
    <t>Pavela, Roman;Vrchotová, N.;Žabka, Martin;Tříska, J.</t>
  </si>
  <si>
    <t>Effect of foliar nutrition on the essential oil yield of Thyme (Thymus vulgaris L.)</t>
  </si>
  <si>
    <t>Pavela, Roman;Waffo-Teguo, P.;Richard, T.;Mérillon, J.;Gabaston, J.;El Khawand, T.;Decendit, A.</t>
  </si>
  <si>
    <t>Stilbenes from grapevine root: a promising natural insecticide against Leptinotarsa decemlineata</t>
  </si>
  <si>
    <t>Kunzová, Eva;Hlisnikovský, Lukáš;Menšík, Ladislav;Pospíšilová, L.</t>
  </si>
  <si>
    <t>The effect of application of organic manures and mineral fertilizers on the state of soil organic matter and nutrients in the long-term field experiment</t>
  </si>
  <si>
    <t>Bradová, Jana;Dvořáček, Václav;Štěrbová, Lenka;Rysová, J.;Winterová, R.</t>
  </si>
  <si>
    <t>Pšeničné sušenky se sníženým obsahem rychle stravitelného škrobu a zvýšeným obsahem rezistentního škrobu</t>
  </si>
  <si>
    <t>Erban, Tomáš;Kovaříček, P.;Halešová, T.;Markovič, Martin;Seifrtová, M.;Sopko, Bruno;Stehlík, Martin</t>
  </si>
  <si>
    <t>The different behaviors of glyphosate and AMPA in compost-amended soil</t>
  </si>
  <si>
    <t>Dvořáček, Václav;Hučko, B.;Štěrbová, Lenka;Plachý, V.;Kaválek, M.</t>
  </si>
  <si>
    <t>Efektivní postupy extruze obilovin a olejnin</t>
  </si>
  <si>
    <t>Janovská, Dagmar;Hlásná Čepková, Petra</t>
  </si>
  <si>
    <t>Odrůda prosa setého Rubikon</t>
  </si>
  <si>
    <t>Kumar, Jiban;Sandhu, Singh;Wegulo, S.;Skoracka, A.</t>
  </si>
  <si>
    <t>Wheat streak mosaic virus: a century old virus with rising importance worldwide</t>
  </si>
  <si>
    <t>Aulický, Radek;Stejskal, Václav;Fraňková, Marcela</t>
  </si>
  <si>
    <t>Netoxická návnada s rostlinným atraktantem pro monitorování škodlivých hlodavců</t>
  </si>
  <si>
    <t>Kocourek, František;Plachká, E.;Havel, J.;Kazda, J.;Skuhrovec, Jiří;Seidenglanz, M.;Jursík, M.;Šafář, J.;Hovorka, Tomáš</t>
  </si>
  <si>
    <t>Metodika integrované ochrany řepky vůči škodlivým organismům vyjma podzimních škůdců</t>
  </si>
  <si>
    <t>Bradová, Jana;Dvořáček, Václav;Hermuth, Jiři;Vaculová, K.;Laknerová, I.;Nesvadba, Zdeněk</t>
  </si>
  <si>
    <t>Odrůda pšenice dvouzrnky Tapiruz</t>
  </si>
  <si>
    <t>Přípravek na ochranu před houbami</t>
  </si>
  <si>
    <t>Prostředek snižující výskyt houbových chorob v obilovinách</t>
  </si>
  <si>
    <t>Klíma, Miroslav;Prášil, Ilja;Vítámvás, Pavel;Kosová, Klára;Hilgert-Delgado, Alois Antonín;Bryxová, Pavla;Ulvrová, Tereza</t>
  </si>
  <si>
    <t>Resyntéza řepky olejky z brukve řepáku a brukve zelné</t>
  </si>
  <si>
    <t>Nerušil, Pavel;Šedek, A.;Jurka, M.;Herout, M.;Menšík, Ladislav;Srbek, J.;Kincl, D.</t>
  </si>
  <si>
    <t>ECO-TILLER stroj pro pásové zpracování půdy od společnosti P&amp;L</t>
  </si>
  <si>
    <t>Klíma, Miroslav;Kučera, Vratislav;Prášil, Ilja;Vítámvás, Pavel;Kosová, Klára;Macháčková, I.;Vrbovský, V.;Šmirous, P.;Řičica, M.</t>
  </si>
  <si>
    <t>Odrůda řepky ozimé Sonyx</t>
  </si>
  <si>
    <t>Dumalasová, Veronika;Hanzalová, Alena;Chrpová, Jana;Kumar, Jiban;Palicová, Jana;Slavíková, Lucie;Jarošová, Jana;Ripl, Jan</t>
  </si>
  <si>
    <t>Choroby obilnin od zasetí až do sklizně (determinace a možnosti ochrany)</t>
  </si>
  <si>
    <t>Zýka, Vladimír;Černý, Karel;Strnadová, Veronika;Zahradník, Daniel;Havrdová, Ludmila;Hrabětová, Markéta;Romportl, Dušan</t>
  </si>
  <si>
    <t>Predikce poškození porostů smrku pichlavého kloubnatkou smrkovou v Krušných horách</t>
  </si>
  <si>
    <t>Dreiseitl, Antonín;Zavřelová, Marta</t>
  </si>
  <si>
    <t>Identification of barley powdery mildew resistances in gene bank accessions and the use of gene diversity for verifying seed purity and authenticity</t>
  </si>
  <si>
    <t>Martinek, Petr;Chytrá, Hana;Mikulcová, Jarmila;Vyhnánek, Tomáš;Bobková, Ludmila;Koval, S.F.</t>
  </si>
  <si>
    <t>Vaculová, Kateřina</t>
  </si>
  <si>
    <t>POT BARLEY - vývoj a realizace produktu</t>
  </si>
  <si>
    <t>Hála, Martin</t>
  </si>
  <si>
    <t>How do youth labor flows differ from those of older workers?</t>
  </si>
  <si>
    <t>EU Measures to Combat Terrorist Financing</t>
  </si>
  <si>
    <t>EU Counter-terrorism: glass half-full or half-empty?</t>
  </si>
  <si>
    <t>Security Privatization: How Non-security-related Private Businesses Shape Security Governance</t>
  </si>
  <si>
    <t>Once and For All: Strategies to End the Scourge of the Islamic State</t>
  </si>
  <si>
    <t>Tureček, Břetislav</t>
  </si>
  <si>
    <t>Middle East - The Media and PR Wars</t>
  </si>
  <si>
    <t>Hotař, Vlastimil;Hotař, Adam</t>
  </si>
  <si>
    <t>Fractal dimension used for evaluation of oxidation behaviour of Fe-Al-Cr-Zr-C alloys</t>
  </si>
  <si>
    <t>Ševčík, Ladislav;Petrů, Michal;Martinec, Tomáš;Tůma, Petr;Krčmařík, David;Kubín, Jiří</t>
  </si>
  <si>
    <t>Prototyp výrobní modulární linky na výrobu sofistikovaných adhezních krytů ran</t>
  </si>
  <si>
    <t>Beran, Jaroslav;Valtera, Jan;Skřivánek, Josef;Diblík, Martin;Baťka, Ondřej;Lukáš, David;Pokorný, Pavel;Kalous, Tomáš</t>
  </si>
  <si>
    <t>Zařízení pro přípravu nanovlákenné membrány s integrovaným granulátem</t>
  </si>
  <si>
    <t>Beran, Jaroslav;Valtera, Jan;Skřivánek, Josef;Bílek, Martin;Diblík, Martin;Baťka, Ondřej;Lukáš, David;Pokorný, Pavel;Kalous, Tomáš;Kuželová Košťáková, Eva</t>
  </si>
  <si>
    <t>Linka pro výrobu lineárního kompozitního materiálu s obsahem nanovláken</t>
  </si>
  <si>
    <t>Vít, Martin;Jirák, Daniel</t>
  </si>
  <si>
    <t>Laditelná radiofrekvenční cívka</t>
  </si>
  <si>
    <t>Satrapa, Pavel</t>
  </si>
  <si>
    <t>Perl pro zelenáče</t>
  </si>
  <si>
    <t>Viková, Martina;Vik, Michal;Periyasamy, Aravin Prince</t>
  </si>
  <si>
    <t>Chromic Materials, Fundamentals, Measurements and Applications</t>
  </si>
  <si>
    <t>Neckář, Bohuslav;Das, Dipayan</t>
  </si>
  <si>
    <t>Theory of Structure and Mechanics of Yarns</t>
  </si>
  <si>
    <t>Kalousek, Zdeněk</t>
  </si>
  <si>
    <t>Steepest Descent Method with Random Step Lengths</t>
  </si>
  <si>
    <t>Lábus, Václav;Vrbík, Daniel</t>
  </si>
  <si>
    <t>Toponyma v krajině a možnosti jejich výzkumu</t>
  </si>
  <si>
    <t>Bílková, Jitka;Ducháček, Milan</t>
  </si>
  <si>
    <t>Václav Chaloupecký a generace roku 1914. Otazníky České a Slovenské historiografie v éře První republiky</t>
  </si>
  <si>
    <t>Marešová, Jaroslava;Vrátilová, Barbora;Sánches Fernandéz, Juan Antonio</t>
  </si>
  <si>
    <t>Svět Dona Quijota</t>
  </si>
  <si>
    <t>Nábělek, Kamil</t>
  </si>
  <si>
    <t>Umělecké dílo jako exemplární paradigma a dialektický obraz. Analogie mezi koncepty Giorgia Agambena a Waltera Benjamina</t>
  </si>
  <si>
    <t>Nguyen, Nhung Anh Huynh;Špánek, Roman;Vlková, Denisa;Řeháková, Hana;Kejzlar, Pavel;Ševců, Alena</t>
  </si>
  <si>
    <t>Different effects of nano-scale and micro-scale zero-valent iron particles on planktonic microorganisms from natural reservoir water</t>
  </si>
  <si>
    <t>Vellora Thekkae Padil, Vinod;Waclawek, Stanislaw;Černík, Miroslav;Varma, Rajendra</t>
  </si>
  <si>
    <t>Tree gum-based renewable materials: Sustainable applications in nanotechnology, biomedical and environmental fields</t>
  </si>
  <si>
    <t>Silvestri, Daniele;Waclawek, Stanislaw;Sobel, Bartłomiej;Torres Mendieta, Rafael Omar;Novotný, Vít;Nguyen, Nhung Anh Huynh;Ševců, Alena;Vellora Thekkae Padil, Vinod;Müllerová, Jana;Stuchlík, Martin;Petrangeli Papini, Marco;Černík, Miroslav;Varma, Rajendra</t>
  </si>
  <si>
    <t>A poly(3-hydroxybutyrate)-chitosan polymer conjugate for the synthesis of safer gold nanoparticles and their applications</t>
  </si>
  <si>
    <t>Pazderová, Martina;Titěrová, Kateřina;Špaček, Vladimír;Banýrová, Miroslava</t>
  </si>
  <si>
    <t>Speciální nátěrový systém pro aplikaci v letectví</t>
  </si>
  <si>
    <t>Matuška, Zbyněk;Hylák, Kamil;Drašnar, Petr;Kudláček, Jan;Pazderová, Martina;Jindřišek, Martin</t>
  </si>
  <si>
    <t>Prototyp zařízení pro hromadné lakování</t>
  </si>
  <si>
    <t>Novotný, Petr;Dostál, Jaroslav</t>
  </si>
  <si>
    <t>Metodika ověřování deklarovaného původu klonů v semenných sadech na principu analýz DNA</t>
  </si>
  <si>
    <t>Martincová, Jarmila;Leugner, Jan;Erbanová, Evelína</t>
  </si>
  <si>
    <t>Provozně použitelný postup hodnocení aktuálního stavu vodního režimu sadebního materiálu smrku ztepilého a borovice lesní</t>
  </si>
  <si>
    <t>Šrámek, Vít</t>
  </si>
  <si>
    <t>Environment and host as large-scale controls of ectomycorrhizal fungi</t>
  </si>
  <si>
    <t>Máchová, Pavlína;Trčková, Olga;Cvrčková, Helena</t>
  </si>
  <si>
    <t>Use of nuclear microsatellite loci for evaluating genetic diversity of selected populations of Picea abies (L.) Karsten in the Czech Republic</t>
  </si>
  <si>
    <t>Novotný, Radek;Lomský, Bohumír;Šrámek, Vít</t>
  </si>
  <si>
    <t>Changes in the phosphorus and nitrogen status and supply in the young spruce stands in the Luicke, the Jizerske and the Orlicke Mts. in the Czech Republic during the 2004-2014 period</t>
  </si>
  <si>
    <t>Havránek, František;Bayer, Jiří</t>
  </si>
  <si>
    <t>Akusticko-optické zařízení pro odpuzování zvěře</t>
  </si>
  <si>
    <t>Kašpárek, Ladislav;Hanel, Martin;Kožín, Roman</t>
  </si>
  <si>
    <t>Metodika pro posouzení zabezpečenosti vodních nádrží za klimatické změny se zaměřením na profily s nedostatečným pozorováním</t>
  </si>
  <si>
    <t>Rozkošný, Miloš;Petránová, Alžběta;Hnátková, Tereza;Šereš, Michal;Holubík, Ondřej</t>
  </si>
  <si>
    <t>Pilotní poloprovozní kontejnerové uspořádání – Kalové pole</t>
  </si>
  <si>
    <t>Suttnar, Jiří;Hlaváčková, Alžběta;Dyr, Jan Evangelista</t>
  </si>
  <si>
    <t>Způsob odstranění derivátů hydrazinu z vodných roztoků</t>
  </si>
  <si>
    <t>Jelínek, Jan;Staněk, František;Grygar, Radomír;Staňková, Jana</t>
  </si>
  <si>
    <t>Metodika tvorby a vizualizace 3D modelu ložiska uranu Brzkov</t>
  </si>
  <si>
    <t>Loučka, Radko;Mráz, Vladimír</t>
  </si>
  <si>
    <t>Krmná směs pro spárkatou zvěř</t>
  </si>
  <si>
    <t>Loučka, Radko</t>
  </si>
  <si>
    <t>Kombinovaný silážní přípravek</t>
  </si>
  <si>
    <t>Macháčková, Marie;Giertlová, A.;Porubská, J.;Roe, M.;Ramos, C.;Finglas, P.</t>
  </si>
  <si>
    <t>EuroFIR Guideline on calculation of nutrient content of foods for food business operators</t>
  </si>
  <si>
    <t>Machotová, Jana;Kalendová, Andréa;Hochmannová, L.</t>
  </si>
  <si>
    <t>Vodou ředitelné pojivo s bakteriostatickým účinkem a odolností proti bleskové korozi</t>
  </si>
  <si>
    <t>Weidlich, Tomáš</t>
  </si>
  <si>
    <t>Způsob odstraňování adsorbovatelných organických halogenů na bázi halogenovaných aromatických a heterocyklických kyselin a jejich solí z vodných roztoků</t>
  </si>
  <si>
    <t>Ověřená technologie snižování znečištění technologických vod kontaminovaných organickými sloučeninami včetně adsorbovatelných organických halogenderivátů (AOX)</t>
  </si>
  <si>
    <t>Zelenka, Jaromír;Michálek, Tomáš;Voltr, Petr</t>
  </si>
  <si>
    <t>Programový systém SJKV-V4N verze 1.0</t>
  </si>
  <si>
    <t>Lisal, Kamil;Vaculová, Kateřina</t>
  </si>
  <si>
    <t>Sypká směs k výrobě sladkého jemného pečiva se zvýšeným obsahem β-glukanů ze zrna bezpluchého ječmene</t>
  </si>
  <si>
    <t>Kubáč, Lubomír;Kořínková, Radka;Černý, Jiří;Martinková, Lenka;Marek, Jan</t>
  </si>
  <si>
    <t>Antimikrobiální barvená textilie se samočisticími vlastnostmi zejména pro zdravotnické a hygienické účely</t>
  </si>
  <si>
    <t>Kubáč, Lubomír;Kořínková, Radka;Karásková, Marie;Hamáček, Aleš;Řeboun, Jan</t>
  </si>
  <si>
    <t>Způsob inaktivace mikroorganismů v obráběcích kapalinách a zařízení pro provádění tohoto způsobu</t>
  </si>
  <si>
    <t>Kroupa, Daniel</t>
  </si>
  <si>
    <t>Masaryk, Patočka, Havel</t>
  </si>
  <si>
    <t>Karlíček, Petr</t>
  </si>
  <si>
    <t>Napínavá doba. Politické karikatury (a satira) Čechů, Slováků a českých Němců (1933-1953)</t>
  </si>
  <si>
    <t>Laffey, John G.;Madotto, Fabiana;Bellani, Giacomo;Pham, Tai;Fan, Eddy;Brochard, Laurent;Amin, Pravin;Arabi, Yaseen;Bajwa, Ednan K.;Bruhn, Alejandro;Černý, Vladimír;Clarkson, Kevin;Heunks, Leo;Kurahashi, Kiyoyasu;Laake, Jon Henrik;Lorente, Jose A.;McNamee,</t>
  </si>
  <si>
    <t>Geo-economic variations in epidemiology, patterns of care, and outcomes in patients with acute respiratory distress syndrome: insights from the LUNG SAFE prospective cohort study</t>
  </si>
  <si>
    <t>Vostrý, Michal</t>
  </si>
  <si>
    <t>Selected opportunities for access to geriatric clients from the perspective of assisting professions</t>
  </si>
  <si>
    <t>Vojáček, Ondřej;Sobotka, Ladislav;Macháč, Jan;Žilka, Miroslav</t>
  </si>
  <si>
    <t>Impact assessment of Proposal for a Directive on the limitation of emissions from medium combustion plants - National impact assessment compared to the European impact estimate</t>
  </si>
  <si>
    <t>Economic Holobiont: Influence of Parasites, Microbiota and Chemosignals on Economic Behavior</t>
  </si>
  <si>
    <t>Koleček, Michal</t>
  </si>
  <si>
    <t>A Work of Art at the Centre of Public Interest - Stories, Characters, Forms and Values in the Process of Social Representation</t>
  </si>
  <si>
    <t>Machová, Adéla</t>
  </si>
  <si>
    <t>Curators of Contemporary Art and Public Space of Contemporary Art and</t>
  </si>
  <si>
    <t>Vartecká, Anna;Fremlová, Vendula;Nitsche, Martin</t>
  </si>
  <si>
    <t>Grey Gold: At my fingertips</t>
  </si>
  <si>
    <t>Houdková Šimůnková, Šárka;Česánek, Zdeněk;Smazalová, Eva;Lukáč, František</t>
  </si>
  <si>
    <t>The High-Temperature Wear and Oxidation Behavior of CrC-Based HVOF Coatings</t>
  </si>
  <si>
    <t>Kasl, Josef;Kuboň, Zdeněk;Mandziej, Stan</t>
  </si>
  <si>
    <t>Porovnání různých metod hodnocení creepové degradace ocelí. Výzkumná zpráva VYZ-VZ-52/18/048, VZÚ Plzeň, prosinec 2018.</t>
  </si>
  <si>
    <t>Mach, František;Kuthan, Jiří;Juřík, Martin;Pospíšil, Karel</t>
  </si>
  <si>
    <t>Elektrostatický separátor plastů z průmyslového odpadu</t>
  </si>
  <si>
    <t>Hůrková, Kamila;Stránská, Milena;Kocourek, Vladimír;Hajšlová, Jana</t>
  </si>
  <si>
    <t>Metodika necílové hmotnostně spektrometrické analýzy (fingerprinting) a metabolického profilování pro odhalení jednotlivých druhů a poddruhů ovoce v ovocných výrobcích</t>
  </si>
  <si>
    <t>Kosek, Vít;Kocourek, Vladimír;Hajšlová, Jana</t>
  </si>
  <si>
    <t>Metoda metabolického fingerprintingu pro autentikaci biologického původu masa</t>
  </si>
  <si>
    <t>Kovář, Petr;Daňková Kučerová, J.;Dvořáčková, Jana;Kužel, D.</t>
  </si>
  <si>
    <t>Atlas panoramatické hysteroskopie</t>
  </si>
  <si>
    <t>Teplan, Vladimír;kol., a.</t>
  </si>
  <si>
    <t>Obezita a ledviny</t>
  </si>
  <si>
    <t>Recmanová, Adéla;Vávrová, Soňa</t>
  </si>
  <si>
    <t>Information and communication technologies in interventions of Czech social workers when dealing with vulnerable children and their families</t>
  </si>
  <si>
    <t>Baum, Detlef Heinrich</t>
  </si>
  <si>
    <t>Lehrbuch Stadt und Soziale Arbeit</t>
  </si>
  <si>
    <t>Vaňková, Lenka</t>
  </si>
  <si>
    <t>Krankheitsbezeichnungen in der Chirurgia des Juden von Salms</t>
  </si>
  <si>
    <t>Kopecký, Petr</t>
  </si>
  <si>
    <t>Czeching American Nature Images in the Work of Robinson Jeffers and John Steinbeck</t>
  </si>
  <si>
    <t>S holokaustem za zády. Téma holokaustu v české a překladové literatuře pro děti a mládež po roce 1989</t>
  </si>
  <si>
    <t>Vorel, Jan</t>
  </si>
  <si>
    <t>Die ästhetisch-philosophische Metamorphose des tschechischen und russischen Modernismus. Vom Kantschen Modell der autonomen Schönheit zur Hegelschen Darstellung der absoluten Idee in der Kunst</t>
  </si>
  <si>
    <t>Místecký, Michal;Andreev, Sergey;Altmann, Gabriel</t>
  </si>
  <si>
    <t>Sonnets: Quantitative Inquiries</t>
  </si>
  <si>
    <t>Virtues and Vices Reformed? Visual Pastoralia in Fourteenth-Century Bohemian Art</t>
  </si>
  <si>
    <t>Radecki-Pawlik, Artur;Pagliara, Stefano;Hradecký, Jan;Hendrickson, Erik</t>
  </si>
  <si>
    <t>Open Channel Hydraulics, River Hydraulic Structures and Fluvial Geomorphology</t>
  </si>
  <si>
    <t>The Lagrangian Order-Reduction Theorem in Field Theories</t>
  </si>
  <si>
    <t>Hudební umělci mezi Ostravou a Vídní 1 / Tonkünstler zwischen Ostrau und Wien 1</t>
  </si>
  <si>
    <t>Perfiljeva, Irina;Paternain,, Daniel;Campión, María Jesús;Bustince, Humberto;Mesiar, Radko</t>
  </si>
  <si>
    <t>Internal Fusion Functions</t>
  </si>
  <si>
    <t>Staněk, František;Jelínek, Jan;Grygar, Radomír;Staňková, Jana</t>
  </si>
  <si>
    <t>Zjavka, Ladislav;Mišák, Stanislav</t>
  </si>
  <si>
    <t>Direct Wind Power Forecasting using a Polynomial Decomposition of the General Differential Equation</t>
  </si>
  <si>
    <t>Kubíčková, Lea;Hazuchová, Naďa;Hajko, Vladimír;Rašticová, Martina;Ševela, Marcel</t>
  </si>
  <si>
    <t>Metodika pro implementaci, evaluaci a efektivnost realizace Národního akčního plánu podporujícího pozitivní stárnutí</t>
  </si>
  <si>
    <t>Bohatá, Marie;Putnová, Anna;Rašticová, Martina;Bédiová, Monika;Cebáková, Andrea;Řešetková, Dagmar</t>
  </si>
  <si>
    <t>Metodika hodnocení společenské efektivnosti institucí vykonávajících veřejné politiky</t>
  </si>
  <si>
    <t>Landa, Jaromír;Pisařovic, Ivo;Kolomazník, Jan;Švehla, Ondřej</t>
  </si>
  <si>
    <t>Mobilní aplikace Průvodce severem pro Android</t>
  </si>
  <si>
    <t>Mobilní aplikace Průvodce severem pro iOS</t>
  </si>
  <si>
    <t>Fischer, Milan;Zenone, Terenzio;Trnka, Miroslav;Orság, Matěj;Montagnani, Leonardo;Ward, Eric J.;Tripathi, Abhishek Mani;Hlavinka, Petr;Seufert, Günther;Žalud, Zdeněk;King, John S.;Ceulemans, Reinhart</t>
  </si>
  <si>
    <t>Water requirements of short rotation poplar coppice: Experimental and modelling analyses across Europe</t>
  </si>
  <si>
    <t>Vaverková, Magdalena Daria;Elbl, Jakub;Radziemska, Maja;Adamcová, Dana;Kintl, Antonín;Baláková, Ludmila;Bartoň, Stanislav;Hladký, Jan;Kynický, Jindřich;Brtnický, Martin</t>
  </si>
  <si>
    <t>Environmental risk assessment and consequences of municipal solid waste disposal</t>
  </si>
  <si>
    <t>Procházková, Michaela;Füzik, Tibor;Škubník, Karel;Moravcová, Jana;Ubiparip, Zorica;Přidal, Antonín;Plevka, Pavel</t>
  </si>
  <si>
    <t>Virion structure and genome delivery mechanism of sacbrood honeybee virus</t>
  </si>
  <si>
    <t>Šottníková, Viera;Hřivna, Luděk;Gregor, Tomáš</t>
  </si>
  <si>
    <t>Bezlepkové trvanlivé pečivo z pohankové mouky</t>
  </si>
  <si>
    <t>Fajman, Martin;Čupera, Jiří;Votava, Jiří</t>
  </si>
  <si>
    <t>Systém pro regulaci výkonu kotle na tuhá paliva a zároveň výstupní teploty teplosměnného média a kotel na tuhá paliva s tímto systémem regulace</t>
  </si>
  <si>
    <t>Laštůvka, Aleš;Laštůvka, Zdeněk;Liška, Jan;Šumpich, Jan</t>
  </si>
  <si>
    <t>Motýli a housenky střední Evropy V. Drobní motýli I.</t>
  </si>
  <si>
    <t>Lazarević, Boris;Lošák, Tomáš;Manschadi, Ahmad M.</t>
  </si>
  <si>
    <t>Arbuscular mycorrhizae modify winter wheat root morphology and alleviate phosphorus deficit stress</t>
  </si>
  <si>
    <t>Đorđević, Vladimir;Klemenc, Jelka;Kolářová, Ivana</t>
  </si>
  <si>
    <t>Regional security cooperation reinvented: Western Balkans counterterrorism initiative</t>
  </si>
  <si>
    <t>Martinek, Petr;Kula, Emanuel;Hedbávný, Josef</t>
  </si>
  <si>
    <t>Reactions of Melolontha hippocastani adults to high manganese content in food</t>
  </si>
  <si>
    <t>Petcharad, Booppa;Košulič, Ondřej;Michalko, Radek</t>
  </si>
  <si>
    <t>Insecticides alter prey choice of potential biocontrol agent Philodromus cespitum (Araneae, Philodromidae)</t>
  </si>
  <si>
    <t>Kúdela, Jozef;Král, Pavel;Klímek, Petr;Ráhel&amp;apos;, Jozef</t>
  </si>
  <si>
    <t>Aglomerovaný materiál na bázi dřeva s obsahem polymerních částic</t>
  </si>
  <si>
    <t>Svátek, Martin;Rejžek, Martin;Kvasnica, Jakub;Řepka, Radomír;Matula, Radim</t>
  </si>
  <si>
    <t>Frequent fires control tree spatial pattern, mortality and regeneration in Argentine open woodlands</t>
  </si>
  <si>
    <t>Petit, Giai;von Arx, Georg;Kiorapostolou, Natasa;Lechthaler, Silvia;Prendin, Angela Luisa;Anfodillo, Tommaso;Caldeira, Maria C.;Cochard, Hervé;Copini, Paul;Crivellaro, Alan;Delzon, Sylvain;Gebauer, Roman;Gričar, Jožica;Grönholm, Leila;Hölttä, Teemu;Jyske,</t>
  </si>
  <si>
    <t>Tree differences in primary and secondary growth drive convergent scaling in leaf area to sapwood area across Europe</t>
  </si>
  <si>
    <t>Kupec, Petr;Školoud, Libor;Deutscher, Jan</t>
  </si>
  <si>
    <t>Tree species composition influences differences in water use efficiency of upland forested microwatersheds</t>
  </si>
  <si>
    <t>Rejšek, Klement;Vácha, Radim</t>
  </si>
  <si>
    <t>Nauka o půdě</t>
  </si>
  <si>
    <t>Mašán, Vladimír;Burg, Patrik;Zemánek, Pavel;Čížková, Alice</t>
  </si>
  <si>
    <t>Prototyp zařízení pro hloubkové zapravení organické hmoty do půdy ve vinicích a sadech</t>
  </si>
  <si>
    <t>Trbušek, Martin;Jašková, Zuzana;Kubešová, Blanka;Navrkalová, Veronika;Šebejová, L.;Plevová, Karla</t>
  </si>
  <si>
    <t>Kavka, P.;Müller, Miloslav;Strouhal, L.;Kašpar, Marek;Bližňák, Vojtěch;Landa, M.;Weyskrabová, L.;Pavel, M.;Dostál, T.</t>
  </si>
  <si>
    <t>Kožíšek, František;Jeligová, Hana;Pumann, Petr</t>
  </si>
  <si>
    <t>Vyhláška č. 70/2018 Sb., kterou se mění vyhláška č. 252/2004 Sb., kterou se stanoví hygienické požadavky na pitnou a teplou vodu a četnost a rozsah kontroly pitné vody, ve znění pozdějších předpisů</t>
  </si>
  <si>
    <t>Trnka, Miroslav;Štěpánek, Petr;Chuchma, F.;Možný, M.;Bartošová, Lenka;Hlavinka, Petr;Balek, Jan;Zahradníček, Pavel;Skalák, Petr;Farda, Aleš;Semerádová, Daniela;Meitner, Jan;Bláhová, M.;Fiala, R.;Žalud, Zdeněk</t>
  </si>
  <si>
    <t>Využití předpovědi půdní vlhkosti a intenzity sucha pro lepší rozhodování v rostlinné výrobě</t>
  </si>
  <si>
    <t>Ladds, Marcus J.G.W.;van Leeuwen, Ingeborg M. M.;Drummond, Catherine J;Chu, Su;Healy, Alan R;Popova, Gergana;Fernandez, Andres Pastor;Mollick, Tanzina;Darekar, Suhas;Sidimbi, Saikiran K;Nekulová, Marta;Vojtěšek, Bořivoj</t>
  </si>
  <si>
    <t>A DHODH inhibitor increases p53 synthesis and enhances tumor cell killing by p53 degradation blockage</t>
  </si>
  <si>
    <t>Procházková, Iva;Lenčo, Juraj;Bouchal, Pavel</t>
  </si>
  <si>
    <t>Targeted Proteomics Driven Verification of Biomarker Candidates Associated with Breast Cancer Aggressiveness</t>
  </si>
  <si>
    <t>Koldinská, Kristina;Štefko, Martin</t>
  </si>
  <si>
    <t>The Czech Republic: No Promised Land for Carers and Persons Dependent on Long-Term Care</t>
  </si>
  <si>
    <t>Can Positive Obligations of States Serve as a Remedy for Human Rights Violations Committed by Juristic Persons?</t>
  </si>
  <si>
    <t>Beran, Karel;Čech, Petr;Dvořák, Bohumil;Elischer, David;Hrádek, Jiří;Janeček, Václav;Kühn, Zdeněk;Novotná Krtoušová, Lucie;Ondřejek, Pavel</t>
  </si>
  <si>
    <t>Právní jednání a odpovědnost právnických osob po rekodifikaci českého soukromého práva</t>
  </si>
  <si>
    <t>Kment, Vojtěch</t>
  </si>
  <si>
    <t>Elektronické právní jednání : Analýza s důrazem na využití elektronického podpisu a elektronické pečeti podle práva EU, České republiky a Německa</t>
  </si>
  <si>
    <t>Vaňhara, Petr;Kučera, Lukáš;Prokeš, Lubomír;Jurečková, Lucie;Peña-Méndez, Eladia María;Havel, Josef;Hampl, Aleš</t>
  </si>
  <si>
    <t>Intact Cell Mass Spectrometry as a Quality Control Tool for Revealing Minute Phenotypic Changes of Cultured Human Embryonic Stem Cells</t>
  </si>
  <si>
    <t>Bálek, Lukáš;Buchtová, marcela;Bosáková, Michaela;Vařecha, Miroslav;Trantírková, Silvie;Gudernová, Iva;Veselá, Iva;Havlik, Jan;Neburkova, Jitka;Turner, Stuart;Krzyscik, Mateusz Adam;Zakrzewska, Malgorzata;Klimaschewski, Lars;Claus, Peter;Trantírek, Lukáš;</t>
  </si>
  <si>
    <t>Nanodiamonds as "artificial proteins": Regulation of a cell signalling system using low nanomolar solutions of inorganic nanocrystals</t>
  </si>
  <si>
    <t>Reflexe jako nástroj změny komunikačního chování učitele: případová studie</t>
  </si>
  <si>
    <t>Morové spisy připisované mistru Křišťanovi z Prachatic</t>
  </si>
  <si>
    <t>Licensing of Vowel Length in Czech. The Syntax-Phonology Interface</t>
  </si>
  <si>
    <t>Kramářová, Helena</t>
  </si>
  <si>
    <t>Chrámová hudba na zámku ve Slezských Rudolticích ve druhé polovině 18. století</t>
  </si>
  <si>
    <t>Nový socialistický člověk. Československo 1948-1956</t>
  </si>
  <si>
    <t>Dosedlová, Jaroslava</t>
  </si>
  <si>
    <t>Optimismus a jeho role v kontextu zdraví</t>
  </si>
  <si>
    <t>The Catholic Three-Leaf Clover of Progress : Karel Vrána, Bohdan Chudoba a Rio Preisner</t>
  </si>
  <si>
    <t>The case of Tocharian ‘silver’ : inherited or borrowed?</t>
  </si>
  <si>
    <t>Bohemi: Prozesse der Identitätsbildung in frühpřemyslidischen Ländern (bis 1200)</t>
  </si>
  <si>
    <t>Kolář, Jan</t>
  </si>
  <si>
    <t>Archaeology of Local Interactions : Social and Spatial Aspects of the Corded Ware Communities in Moravia</t>
  </si>
  <si>
    <t>1618 České povstání jako evropská krize</t>
  </si>
  <si>
    <t>Liberální a socialistická recepce papežství do roku 1914</t>
  </si>
  <si>
    <t>Havigerová, Jana Marie;Dosedlová, Jaroslava;Burešová, Iva</t>
  </si>
  <si>
    <t>One health behaviour or many health-related behaviors?</t>
  </si>
  <si>
    <t>Pivoda, Ondřej</t>
  </si>
  <si>
    <t>Nedokončené operní náčrty a neuskutečněné operní plány Pavla Haase</t>
  </si>
  <si>
    <t>Trauma, tíseň, extáze, prázdnota : formule afektu a patosu 1900-2018</t>
  </si>
  <si>
    <t>Macháček, Jiří;Dresler, Petr;Přichystalová, Renáta</t>
  </si>
  <si>
    <t>Das Ende Großmährens – Überlegungen zur relativen und absoluten Chronologie des ostmitteleuropäischen Frühmittelalters</t>
  </si>
  <si>
    <t>Macháček, Jiří;Pavlovič, Daša</t>
  </si>
  <si>
    <t>Spurs of the Bašelj type - evidence of the connection between Carniolan and Moravian elites in the Early Middle Ages</t>
  </si>
  <si>
    <t>Koščík, Michal;Polčák, Radim;Myška, Matěj;Harašta, Jakub</t>
  </si>
  <si>
    <t>Výzkumná data a výzkumné databáze. Právní rámec zpracování a sdílení vědeckých poznatků</t>
  </si>
  <si>
    <t>Škop, Martin</t>
  </si>
  <si>
    <t>Legislativní zvyklosti</t>
  </si>
  <si>
    <t>The expected, evaluated, perceived, valued, and prevalent social roles of older people : are they by consent?</t>
  </si>
  <si>
    <t>Negotiating public space in a shopping mall</t>
  </si>
  <si>
    <t>Roberts, Andrew Lawrence</t>
  </si>
  <si>
    <t>Democracy and Democratisation in Post-communist Europe</t>
  </si>
  <si>
    <t>Šmahel, David;Macháčková, Hana;Šmahelová, Martina;Čevelíček, Michal;Almenara, Carlos Arturo;Holubčíková, Jana</t>
  </si>
  <si>
    <t>Digital Technology, Eating Behaviors, and Eating Disorders</t>
  </si>
  <si>
    <t>Divíšek, Jan;Chytrý, Milan;Beckage,, Brian;Gotelli, Nicholas J.;Lososová, Zdeňka;Pyšek, Petr;Richardson, David M.;Molofsky, Jane</t>
  </si>
  <si>
    <t>Similarity of introduced plant species to native ones facilitates naturalization, but differences enhance invasion success</t>
  </si>
  <si>
    <t>Vaňáček, Pavel;Šebestová, Eva;Babková, Petra;Nevolová, Šárka;Daniel, Lukáš;Dvořák, Pavel;Štěpánková, Veronika;Chaloupková, Radka;Brezovský, Jan;Prokop, Zbyněk;Damborský, Jiří</t>
  </si>
  <si>
    <t>Exploration of Enzyme Diversity by Integrating Bioinformatics with Expression Analysis and Biochemical Characterization</t>
  </si>
  <si>
    <t>Jurčík, Adam;Bednář, David;Byška, Jan;Marques, Sérgio Manuel;Furmanová, Katarína;Daniel, Lukáš;Kokkonen, Piia Pauliina;Brezovský, Jan;Strnad, Ondřej;Štourač, Jan;Pavelka, Antonín;Manak, Martin;Damborský, Jiří;Kozlíková, Barbora</t>
  </si>
  <si>
    <t>CAVER Analyst 2.0: Analysis and Visualization of Channels and Tunnels in Protein Structures and Molecular Dynamics Trajectories</t>
  </si>
  <si>
    <t>Hanušová, Světlana;Píšová, Michaela;Kohoutek, Tomáš;Minaříková, Eva;Janík, Miroslav;Janík, Tomáš;Mareš, Jan;Uličná, Klára;Ježek, Stanislav</t>
  </si>
  <si>
    <t>Chtějí zůstat nebo odejít? Začínající učitelé v českých základních školách</t>
  </si>
  <si>
    <t>Shmidt, Victoria</t>
  </si>
  <si>
    <t>Public health as an agent of internal colonialism in interwar Czechoslovakia: shaping the discourse about the nation’s children</t>
  </si>
  <si>
    <t>Enabling audience participation and stimulating discussion after student presentations in English as a foreign language seminars</t>
  </si>
  <si>
    <t>Persuasion in academic discourse: Cross-cultural variation in Anglophone and Czech academic book reviews</t>
  </si>
  <si>
    <t>Obrovská, Jana</t>
  </si>
  <si>
    <t>Roma Identity and Ritual in the Classroom. The Institutional Embeddedness of Ethnicity.</t>
  </si>
  <si>
    <t>A contrastive (English, Czech English, Czech) study of rhetorical functions of citations in Linguistics research articles</t>
  </si>
  <si>
    <t>Muzikant, Mojmír;Wagner, Roland Anton</t>
  </si>
  <si>
    <t>Kleines derivationelles Valenzlexikon zu einigen zentralen Valenzträgern im Deutschen und Tschechischen</t>
  </si>
  <si>
    <t>Džatko, Šimon;Krafčíková, Michaela;Hansel-Hertsch, R.;Fessl, T.;Fiala, Radovan;Loja, Tomáš;Krafčík, Daniel;Mergny, J.L.;Trantírková, Silvie;Trantírek, Lukáš</t>
  </si>
  <si>
    <t>Evaluation of the Stability of DNA i-Motifs in the Nuclei of Living Mammalian Cells</t>
  </si>
  <si>
    <t>Robert Boisivon, Helene;Park, Chulmin;Guiterrez, Carla Loreto;Barbara Wójcikowska, externista;Pencik, Ales;Novak, Ondrej;Chen, Junyi;Grunewald, Wim;Dresselhaus, Thomas;Friml, Jiří;Laux, Thomas</t>
  </si>
  <si>
    <t>Maternal auxin supply contributes to early embryo patterning in Arabidopsis</t>
  </si>
  <si>
    <t>Evangelidis, Thomas;Nerli, S.;Nováček, Jiří;Brereton, A.E.;Karplus, P.A.;Dotas, R.R.;Venditti, V.;Sgourakis, N.G.;Tripsianes, Konstantinos</t>
  </si>
  <si>
    <t>Automated NMR resonance assignments and structure determination using a minimal set of 4D spectra</t>
  </si>
  <si>
    <t>Füzik, Tibor;Formanova, P.;Ruzek, D.;Yoshii, K.;Niedrig, M.;Plevka, Pavel</t>
  </si>
  <si>
    <t>Structure of tick-borne encephalitis virus and its neutralization by a monoclonal antibody</t>
  </si>
  <si>
    <t>Kocábek, Tomáš;Mishra, Ajay Kumar;Matoušek, Jaroslav;Patzak, Josef;Lomnická, Anna;Khare, Mudra;Krofta, Karel</t>
  </si>
  <si>
    <t>The R2R3 transcription factor HIMYB8 and its role in flavonoid biosynthesis in hop (Humulus lupulus L.)</t>
  </si>
  <si>
    <t>The Decline of the Congress System: Metternich, Italy and European Diplomacy</t>
  </si>
  <si>
    <t>Couprie, Dirk L.</t>
  </si>
  <si>
    <t>When the Earth Was Flat. Studies in Ancient Greek and Chinese Cosmology.</t>
  </si>
  <si>
    <t>Pokrivčák, Ján;Martinčík, David;Rajčániová, Miroslava;Vargová, Lucie;Bušík, Martin;Bobokhonov, Abdulmajid</t>
  </si>
  <si>
    <t>FOOD PRICE TRANSMISSION ESTIMATION TECHNIQUES AND EMPIRICAL EVIDENCE</t>
  </si>
  <si>
    <t>Hausvater, Ervín;Doležal, Petr;Baštová, Petra</t>
  </si>
  <si>
    <t>Metodika integrované ochrany brambor proti škodlivým činitelům při kapkové závlaze.</t>
  </si>
  <si>
    <t>Domkářová, Jaroslava;Horáčková, Vendulka;Ptáček, Jiří;Šimková, Dagmar;Švecová, Renata;Greplová, Marie;Kmoch, Martin</t>
  </si>
  <si>
    <t>Genotyp bramboru 14.02/3.</t>
  </si>
  <si>
    <t>Domkářová, Jaroslava;Horáčková, Vendulka;Ptáček, Jiří;Greplová, Marie;Čepl, Jaroslav;Švecová, Renata;Šimková, Dagmar;Kmoch, Martin;Krpálková, Alena;Kužel, Vladimír;Polzerová, Hana</t>
  </si>
  <si>
    <t>Odrůda bramboru Val Blue</t>
  </si>
  <si>
    <t>Kmoch, Martin;Dědič, Petr</t>
  </si>
  <si>
    <t>Metodika detekce PSTVd (Potato spindle tuber viroid) v bramboru a okrasných rostlinách pomocí Real-Time RT-PCR a technologie Luminex.</t>
  </si>
  <si>
    <t>Kasal, Pavel;Čepl, Jaroslav;Čížek, Milan</t>
  </si>
  <si>
    <t>Technologie pěstování brambor s využitím kapkové závlahy</t>
  </si>
  <si>
    <t>Pabst, Willi;Uhlířová, Tereza;Gregorová, Eva;Andreas, Wiegmann</t>
  </si>
  <si>
    <t>Young’s modulus and thermal conductivity of closed-cell, open-cell and inverse ceramic foams – model-based predictions, cross-property predictions and numerical calculations</t>
  </si>
  <si>
    <t>Luxa, Jan;Vosecký, Pavel;Mazánek, Vlastimil;Sedmidubský, David;Pumera, Martin;Sofer, Zdeněk</t>
  </si>
  <si>
    <t>Cation-Controlled Electrocatalytical Activity of Transition-Metal Disulfides</t>
  </si>
  <si>
    <t>Manzanares Palenzuela, Carmen Lorena;Novotný, Filip;Krupička, Petr;Sofer, Zdeněk;Pumera, Martin</t>
  </si>
  <si>
    <t>3D-Printed Graphene/Polylactic Acid Electrodes Promise High Sensitivity in Electroanalysis</t>
  </si>
  <si>
    <t>Plutnar, Jan;Sofer, Zdeněk;Pumera, Martin</t>
  </si>
  <si>
    <t>Products of Degradation of Black Phosphorus in Protic Solvents</t>
  </si>
  <si>
    <t>Řezníčková, Alena;Kvítek, Ondřej;Fajstavr, Dominik;Slavíková, Nikola;Švorčík, Václav</t>
  </si>
  <si>
    <t>Substrate effects of noble metal nanostructures prepared by sputtering</t>
  </si>
  <si>
    <t>Šoltys, Marek;Balouch, Martin;Kašpar, Ondřej;Lhotka, Miloslav;Ulbrich, Pavel;Zadražil, Aleš;Kovacik, Pavel;Štěpánek, František</t>
  </si>
  <si>
    <t>Evaluation of scale-up strategies for the batch synthesis of dense and hollow mesoporous silica microspheres</t>
  </si>
  <si>
    <t>Tomeček, David;Hruška, Martin;Fitl, Přemysl;Vlček, Jan;Marešová, Eva;Havlová, Šárka;Patrone, L.;Vrňata, Martin</t>
  </si>
  <si>
    <t>Phthalocyanine Photoregeneration for Low Power Consumption Chemiresistors</t>
  </si>
  <si>
    <t>Garcia-Santos, Daniel;Hamdi, Amel;Saxová, Zuzana;Fillebeen, Carine;Pantopoulos, Kostas;Horváthová, Monika;Ponka, Prem</t>
  </si>
  <si>
    <t>Inhibition of heme oxygenase ameliorates anemia and reduces iron overload in a β-thalassemia mouse model</t>
  </si>
  <si>
    <t>Maya-Mendoza, Apolinar;Moudrý, Pavel;Merchut-Maya, Joanna Maria;Lee, MyungHee;Strauss, Robert;Bártek, Jiří</t>
  </si>
  <si>
    <t>High speed of fork progression induces DNA replication stress and genomic instability</t>
  </si>
  <si>
    <t>Zatloukalová, Martina;Nazaruk, Ewa;Novák, David;Vacek, Jan;Bilewicz, Renata</t>
  </si>
  <si>
    <t>Lipidic liquid crystalline cubic phases for preparation of ATP-hydrolysing enzyme electrodes</t>
  </si>
  <si>
    <t>Urban, Milan;Soural, Miroslav;Šarek, Jan</t>
  </si>
  <si>
    <t>C-3 biotinylované triterpeny lupanového typu a jejich využití</t>
  </si>
  <si>
    <t>Viktořík, Michael</t>
  </si>
  <si>
    <t>Hinter den Wällen der Festungsstadt. Ein Beitrag zu Alltagsleben, Organisation und Einrichtung der Festungsstadt im 19. Jahrhundert (am Beispiel der Festung Olmütz)</t>
  </si>
  <si>
    <t>&amp;quot;Women have always had harder lives“: Gender Roles and Representations of the Self in the Oral Recollections of Older Czech Women</t>
  </si>
  <si>
    <t>Veselovská, Ludmila</t>
  </si>
  <si>
    <t>Noun Phrases in Czech - Their Structure and Agreements</t>
  </si>
  <si>
    <t>Spáčil, Vladimír;Spáčilová, Libuše</t>
  </si>
  <si>
    <t>České překlady Míšeňské právní knihy.</t>
  </si>
  <si>
    <t>Švaříčková Slabáková, Radmila;Sobotková, Irena</t>
  </si>
  <si>
    <t>Rodina a její paměť v nás ve světle třígeneračních vyprávění</t>
  </si>
  <si>
    <t>Žemla, Martin;Hlaváček, Jakub</t>
  </si>
  <si>
    <t>Asklépios</t>
  </si>
  <si>
    <t>Blum, Paul Richard</t>
  </si>
  <si>
    <t>Nicholas of Cusa on Peace, Religion, and Wisdom in Renaissance Context</t>
  </si>
  <si>
    <t>Vztah českého a unijního soutěžního práva</t>
  </si>
  <si>
    <t>The Metaphor of the Mirror in Platonic Tradition and Gregory’s Homilies on the Song of Songs</t>
  </si>
  <si>
    <t>Straka, Ivo;Lachman, Lukáš;Miková, Martina;Mičuda, Michal;Ježek, Miroslav;Filip, Radim</t>
  </si>
  <si>
    <t>Quantum non-Gaussian multiphoton light</t>
  </si>
  <si>
    <t>Panáček, Aleš;Kvítek, Libor;Smékalová, Monika;Večeřová, Renata;Kolář, Milan;Röderová, Magdaléna;Dyčka, Filip;Šebela, Marek;Prucek, Robert;Tomanec, Ondřej;Zbořil, Radek</t>
  </si>
  <si>
    <t>Bacterial resistance to silver nanoparticles and how to overcome it</t>
  </si>
  <si>
    <t>Bakandritsos, Aristeidis;Chronopoulos, Dimitrios;Jakubec, Petr;Pykal, Martin;Čépe, Klára;Steriotis, Theodore;Kalytchuk, Sergii;Petr, Martin;Zbořil, Radek;Otyepka, Michal</t>
  </si>
  <si>
    <t>High-Performance Supercapacitors Based on a Zwitterionic Network of Covalently Functionalized Graphene with Iron Tetraaminophthalocyanine</t>
  </si>
  <si>
    <t>Obšil, Petr;Lachman, Lukáš;Pham, Minh Tuan;Lešundák, Adam;Hucl, Václav;Čížek, Martin;Hrabina, Jan;Číp, Ondřej;Slodička, Lukáš;Filip, Radim</t>
  </si>
  <si>
    <t>Jacobsen, Christian S;Madsen, Lars S;Usenko, Vladyslav;Filip, Radim;Andersen, Ulrik L</t>
  </si>
  <si>
    <t>Complete elimination of information leakage in continuous-variable quantum communication channels</t>
  </si>
  <si>
    <t>Novák, Petr;Kolář, Michal;Machala, Libor;Machalová Šišková, Karolína;Karlický, František;Petr, Martin;Zbořil, Radek</t>
  </si>
  <si>
    <t>Transformations of ferrates(IV,V,VI) in liquids: Mössbauer spectroscopy of frozen solutions</t>
  </si>
  <si>
    <t>Kusý, Dominik;Motyka, Michal;Andujar, Carmelo;Boček, Matěj;Mášek, Michal;Sklenářová, Kateřina;Kokas, Filip;Bocáková, Milada;Vogler, Alfried P;Bocák, Ladislav</t>
  </si>
  <si>
    <t>Genome sequencing of Rhinorhipus Lawrence exposes an early branch of the Coleoptera</t>
  </si>
  <si>
    <t>Rubín, Lukáš;Mitáš, Josef;Dygrýn, Jan;Vorlíček, Michal;Nykodým, Jiří;Řepka, Emil;Feltlová, Dana;Suchomel, Aleš;Klimtová, Hana;Valach, Petr;Bláha, Ladislav;Frömel, Karel</t>
  </si>
  <si>
    <t>Pohybová aktivita a tělesná zdatnost českých adolescentů v kontextu zastavěného prostředí</t>
  </si>
  <si>
    <t>Celer, Vladimír;Přikrylová, Jana;Salát, Jiří;Kavanová, Lenka;Faldyna, Martin;Toman, Mirosla</t>
  </si>
  <si>
    <t>Cytomegalovirus - opomíjený původce onemocnění prasat</t>
  </si>
  <si>
    <t>Certifikovaná metodika: Průkaz cytomegaloviru prasat (PCMV)</t>
  </si>
  <si>
    <t>Ježek, František;Bořilová, Gabriela;Steinhauserová, Iva</t>
  </si>
  <si>
    <t>CasPigMeat_SA</t>
  </si>
  <si>
    <t>Podsedník, Jan;Ježek, Josef</t>
  </si>
  <si>
    <t>Zařízení umožňující snazší prostupnost sušicího vzduchu a vyšší rychlost sušení chmele v pásových sušárnách</t>
  </si>
  <si>
    <t>Zařízení pro jímání odpadního tepla a jeho využití pro sušicí proces v pásové sušárně chmele</t>
  </si>
  <si>
    <t>Pata, Vladimír;Kubišová, Milena</t>
  </si>
  <si>
    <t>Statistické metody hodnocení jakosti strojírenských povrchů</t>
  </si>
  <si>
    <t>Mokrejš, Pavel;Gál, Robert;Mrázek, Petr</t>
  </si>
  <si>
    <t>Biotechnologický způsob výroby potravinářské želatiny z drůbežího jatečného odpadu</t>
  </si>
  <si>
    <t>Stankalla, Roland;Koval, Oksana Petrivna;Chromjaková, Felicita</t>
  </si>
  <si>
    <t>A review of critical success factors for the successful implementation of Lean Six Sigma and Six Sigma in manufacturing small and medium sized enterprises</t>
  </si>
  <si>
    <t>Matošková, Jana;Macurová, Lucie;Tomancová, Lucie</t>
  </si>
  <si>
    <t>A link between knowledge sharing and managers’ characteristics</t>
  </si>
  <si>
    <t>Molnár, Vieroslav;Fedorko, Gabriel;Tuček, David;Tučková, Zuzana</t>
  </si>
  <si>
    <t>Proposal and verification of a methodology for the measurement of local muscular load via datalogger</t>
  </si>
  <si>
    <t>Hrušecká, Denisa;Pivnička, Michal;Ondra, Pavel;Gálová, Kateřina</t>
  </si>
  <si>
    <t>Analýza a návrh nového uspořádání montážní linky pohonných jednotek SA Alfa ve společnosti ALTECH, spol. s r.o.</t>
  </si>
  <si>
    <t>Ambient media in advertising : importance of design in ambient media creation</t>
  </si>
  <si>
    <t>Klang, Michael</t>
  </si>
  <si>
    <t>Michael Klang / Televizní konfese</t>
  </si>
  <si>
    <t>Ližbetinová, Lenka;Hitka, Miloš;Zaborova, Elena;Weberová, Dagmar</t>
  </si>
  <si>
    <t>Motivational Preferences of the Czech and Russian Blue-Collar Workers</t>
  </si>
  <si>
    <t>Stránský, Michal</t>
  </si>
  <si>
    <t>Praktický význam morální filosofie</t>
  </si>
  <si>
    <t>Způsob polohování tluku ručního poklepového nástroje a poklepový nástroj k jeho provádění</t>
  </si>
  <si>
    <t>Pospíšilík, Martin</t>
  </si>
  <si>
    <t>Zesilovač nízkofrekvenčních signálů</t>
  </si>
  <si>
    <t>Kalenda, Jan;Kočvarová, Ilona</t>
  </si>
  <si>
    <t>Proměny bariér ke vzdělávání dospělých v České republice: 2005-2015</t>
  </si>
  <si>
    <t>Hladík, Jakub;Hrbáčková, Karla</t>
  </si>
  <si>
    <t>The Role of Self-Efficacy and Self-Improvement in Metacognitive Regulation in Students of Helping Professions</t>
  </si>
  <si>
    <t>Univerzita Tomáše Bati ve Zlíně/Fakulta logistiky a krizového řízení</t>
  </si>
  <si>
    <t>Musilová, Zuzana;Musil, Petr;Zouhar, Jan;Adam, Matyáš;Bejček, Vladimír</t>
  </si>
  <si>
    <t>Importance of Natura 2000 sites for wintering waterbirds: Low preference, species&amp;apos; distribution changes and carrying capacity of Natura 2000 could fail to protect the species</t>
  </si>
  <si>
    <t>Martinat, Stanislav;Navrátil, Josef;Hollander, Justin B.;Trojan, Jakub;Klapka, Pavel;Klusáček, Petr;Kalok, David</t>
  </si>
  <si>
    <t>Re-reuse of regenerated brownfields: Lessons from an Eastern European post-industrial city</t>
  </si>
  <si>
    <t>Lehocký, Marián;Stloukal, Petr;Sedlařík, Vladimír;Humpolíček, Petr;Vesel, Alenka;Mozetic, Miran;Zaplotnik, Rok;Primc, Georg</t>
  </si>
  <si>
    <t>Device and Method for Producting UV Radiation</t>
  </si>
  <si>
    <t>Univerzita Tomáše Bati ve Zlíně/Knihovna UTB</t>
  </si>
  <si>
    <t>Balaban, Milan</t>
  </si>
  <si>
    <t>Podnikání firmy Baťa v Jugoslávii</t>
  </si>
  <si>
    <t>Erban, Tomáš;Stehlík, Martin;Sopko, Bruno;Markovič, Martin;Seifrtová, Marcela;Halešová, Taťána;Kovaříček, Pavel</t>
  </si>
  <si>
    <t>Jevič, Petr;Jurečka, Lukáš;Šedivá, Zdeňka</t>
  </si>
  <si>
    <t>Vzorové výpočty emisí skleníkových plynů vstupních biosurovin, biopaliv a biokapalin z nich vyrobených, a možnosti jejich úspor</t>
  </si>
  <si>
    <t>Mayer, Václav;Abrham, Zdeněk;Vejchar, Daniel;Stehlík, Martin;Pastorková, Libuše;Čepl, Jaroslav;Kasal, Pavel;Čížek, Milan;Svobodová, Andrea</t>
  </si>
  <si>
    <t>Doporučené technologie pro efektivní využití vody při pěstování brambor v podmínkách sucha a výkyvů počasí</t>
  </si>
  <si>
    <t>Machálek, Antonín;Šimon, Josef;Havlík, Vlastimil;Šoch, Miloslav;Voříšková, Jarmila</t>
  </si>
  <si>
    <t>Zařízení pro zlepšení welfare při dojení zvířat</t>
  </si>
  <si>
    <t>Machálek, Antonín;Šimon, Josef</t>
  </si>
  <si>
    <t>Termovizní vyhledávač VMT-VÚZT</t>
  </si>
  <si>
    <t>Plíva, Petr;Horáková, Věra;Hanč, Aleš</t>
  </si>
  <si>
    <t>Vermikompostování biologicky rozložitelného komunálního odpadu</t>
  </si>
  <si>
    <t>Kára, Jaroslav;Hanzlíková, Irena</t>
  </si>
  <si>
    <t>Technologie biologického dohledu anaerobního procesu na bioplynových stanicích</t>
  </si>
  <si>
    <t>Bjelková, Marie;Říha, Jan;Klimešová, Marcela;Hanuš, Oto;Karpíšková, Renata;Koláčková, Ivana;Nejezchlebová, Hana</t>
  </si>
  <si>
    <t>Emulze pro podporu léčby kožních problémů hospodářských zvířat</t>
  </si>
  <si>
    <t>Bjelková, Marie;Klimešová, Marcela;Říha, Jan;Hanuš, Oto;Karpíšková, Renata;Koláčková, Renata</t>
  </si>
  <si>
    <t>Kaurov, Iosif;Vancová, Marie;Schimanski, B.;Cadena, L. R.;Heller, Jiří;Bílý, Tomáš;Potěšil, D.;Eichenberger, C.;Bruce, H.;Oeljeklaus, S.;Warscheid, B.;Zdráhal, Z.;Schneider, A.;Lukeš, Julius;Hashimi, Hassan</t>
  </si>
  <si>
    <t>Montgomery, M. G.;Gahura, Ondřej;Leslie, A.G.W.;Zíková, Alena;Walker, J.E.</t>
  </si>
  <si>
    <t>ATP synthase from trypanosoma brucei has an elaborated canonical f&lt;inf&gt;1&lt;/inf&gt;-domain and conventional catalytic sites</t>
  </si>
  <si>
    <t>Medical biotechnology related ethics</t>
  </si>
  <si>
    <t>Scholzová, Lenka</t>
  </si>
  <si>
    <t>Aktuální strategické souvislosti uplatňování výsledků VaV v praxi  III</t>
  </si>
  <si>
    <t>Zawadzki, Mateusz;Čížek, M.;Houfek, K.;Čurík, Roman;Ferus, Martin;Civiš, Svatopluk;Kočišek, Jaroslav;Fedor, Juraj</t>
  </si>
  <si>
    <t>Havlík, Jan;Petráková, V.;Kučka, Jan;Raabová, Helena;Pánek, D.;Štěpán, Václav;Zlámalová Cílová, Z.;Reineck, P.;Štursa, Jan;Kučera, Jan;Hrubý, Martin;Cígler, Petr</t>
  </si>
  <si>
    <t>Extremely rapid isotropic irradiation of nanoparticles with ions generated in situ by a nuclear reaction</t>
  </si>
  <si>
    <t>Navrátil, Václav;Šácha, Pavel;Schimer, Jiří;Konvalinka, Jan;Majer, Pavel</t>
  </si>
  <si>
    <t>Method of detection of analyte active forms and determination of the ability of substances to bind into analyte active sites</t>
  </si>
  <si>
    <t>Bučinská, Lenka;Kiss, Eva;Koník, Peter;Knoppová, Jana;Komenda, Josef;Sobotka, Roman</t>
  </si>
  <si>
    <t>The Ribosome-Bound Protein Pam68 Promotes Insertion of Chlorophyll into the CP47 Subunit of Photosystem II</t>
  </si>
  <si>
    <t>Rozbeský, Daniel;Rosůlek, Michal;Kukačka, Zdeněk;Chmelík, Josef;Man, Petr;Novák, Petr</t>
  </si>
  <si>
    <t>Impact of Chemical Cross-Linking on Protein Structure and Function</t>
  </si>
  <si>
    <t>López-Mondejár, Rubén;Brabcová, Vendula;Štursová, Martina;Davidová, Anna;Jansa, Jan;Cajthaml, Tomáš;Baldrian, Petr</t>
  </si>
  <si>
    <t>Decomposer food web in a deciduous forest shows high share of generalist microorganisms and importance of microbial biomass recycling</t>
  </si>
  <si>
    <t>Darebná, Petra;Špička, J.;Kučera, R.;Topolčan, O.;Navrátilová, E.;Růžička, V.;Volný, Michael;Novák, Petr;Pompach, Petr</t>
  </si>
  <si>
    <t>Detection and Quantification of Carbohydrate-Deficient Transferrin by MALDI-Compatible Protein Chips Prepared by Ambient Ion Soft Landing</t>
  </si>
  <si>
    <t>Vetrík, Miroslav;Mattová, J.;Macková, Hana;Kučka, Jan;Poučková, P.;Kukačková, Olivia;Brus, Jiří;Eigner-Henke, S.;Sedláček, Ondřej;Šefc, L.;Štěpánek, Petr;Hrubý, Martin</t>
  </si>
  <si>
    <t>Biopolymer strategy for the treatment of Wilson´s disease</t>
  </si>
  <si>
    <t>Vetrík, Miroslav;Pařízek, Martin;Hadraba, Daniel;Kukačková, Olivia;Brus, Jiří;Hlídková, Helena;Kománková, Lucie;Hodan, Jiří;Sedláček, Ondřej;Šlouf, Miroslav;Bačáková, Lucie;Hrubý, Martin</t>
  </si>
  <si>
    <t>Porous heat-treated polyacrylonitrile scaffolds for bone tissue engineering</t>
  </si>
  <si>
    <t>Brus, Jiří;Czernek, Jiří;Hrubý, Martin;Švec, Pavel;Kobera, Libor;Abbrent, Sabina;Urbanová, Martina</t>
  </si>
  <si>
    <t>Efficient strategy for determining the atomic-resolution structure of micro- and nanocrystalline solids within polymeric microbeads: domain-edited NMR crystallography</t>
  </si>
  <si>
    <t>Beneš, Hynek;Popelková, Daniela;Šturcová, Adriana;Popelka, Štěpán;Jůza, Josef;Pop-Georgievski, Ognen;Konefal, Magdalena;Hrubý, Martin</t>
  </si>
  <si>
    <t>Aqueous-based functionalizations of titanate nanotubes: a straightforward route to high-performance epoxy composites with interfacially bonded nanofillers</t>
  </si>
  <si>
    <t>Hoyerová, Klára;Hošek, Petr;Quareshy, M.;Li, J.;Klíma, Petr;Kubeš, Martin;Yemm, A. A.;Neve, P.;Tripathi, A.;Bennett, M.J.;Napier, R. M.</t>
  </si>
  <si>
    <t>Auxin molecular field maps define AUX1 selectivity: many auxin herbicides are not substrates</t>
  </si>
  <si>
    <t>Gucký, T.;Řezníčková, Eva;Radošová Muchová, T.;Jorda, Radek;Klejová, Z.;Malínková, V.;Berka, K.;Bazgier, V.;Ajani, Haresh;Lepšík, Martin;Divoký, V.;Kryštof, Vladimír</t>
  </si>
  <si>
    <t>Discovery of N-2-(4-Amino-cyclohexyl)-9-cyclopentyl-N-6-(4-morpholin-4-ylmethyl-phenyl)-9H-purine-2,6-diamine as a Potent FLT3 Kinase Inhibitor for Acute Myeloid Leukemia with FLT3 Mutations</t>
  </si>
  <si>
    <t>Šimura, Jan;Antoniadi, I.;Široká, Jitka;Tarkowská, Danuše;Strnad, Miroslav;Ljung, K.;Novák, Ondřej</t>
  </si>
  <si>
    <t>Plant Hormonomics: Multiple Phytohormone Profiling by Targeted Metabolomics</t>
  </si>
  <si>
    <t>Keeble-Gagnere, G.;Rigault, P.;Tibbits, J. F. G.;Pasam, R.;Hayden, M.;Forrest, K. L.;Frenkel, Z.;Korol, A.;Huang, B.;Cavanagh, B.;Taylor, J.;Abrouk, Michael;Sharpe, A. J.;Konkin, D.;Sourdille, P.;Darrier, B.;Choulet, F.;Bernard, E.;Rochfort, S.;Dimech, A.</t>
  </si>
  <si>
    <t>Optical and physical mapping with local finishing enables megabase-scale resolution of agronomically important regions in the wheat genome</t>
  </si>
  <si>
    <t>Appels, R.;Eversole, K.;Feuillet, C.;Keller, B.;Rogers, J.;Stein, N.;Pozniak, C.;Choulet, F.;Distelfeld, A.;Poland, J.;Abrouk, Michael;Fischer, I.;Alaux, M.;Bartoš, Jan;Bellec, A.;Berges, H.;Doležel, Jaroslav;Frenkel, Z.;Olsen, O.A.;Šimková, Hana;Singh, K</t>
  </si>
  <si>
    <t>Shifting the limits in wheat research and breeding using a fully annotated reference genome</t>
  </si>
  <si>
    <t>Nerandžič, Vladimír;Mrózková, Petra;Adámek, Pavel;Špicarová, Diana;Nagy, I.;Paleček, Jiří</t>
  </si>
  <si>
    <t>Peripheral inflammation affects modulation of nociceptive synaptic transmission in the spinal cord induced by N‐arachidonoylphosphatidylethanolamine</t>
  </si>
  <si>
    <t>Kuda, Ondřej;Březinová, Marie;Šilhavý, Jan;Landa, Vladimír;Zídek, Václav;Dodia, Ch.;Kreuchwig, F.;Vrbacký, Marek;Balas, L.;Durand, T.;Hübner, N.;Fisher, A. B.;Kopecký, Jan;Pravenec, Michal</t>
  </si>
  <si>
    <t>Nrf2-Mediated Antioxidant Defense and Peroxiredoxin 6 Are Linked to Biosynthesis of Palmitic Acid Ester of 9-Hydroxystearic Acid</t>
  </si>
  <si>
    <t>Engstová, Hana;Nekvasil, Miloš;Ježek, Petr;Poučková, P.</t>
  </si>
  <si>
    <t>Liposomová léková forma se světlo-konvertujícími nanočásticemi, její příprava a použití</t>
  </si>
  <si>
    <t>Pokorná, Petra;Schwarz, Jaroslav;Krejčí, R.;Swietlicki, E.;Havránek, Vladimír;Ždímal, Vladimír</t>
  </si>
  <si>
    <t>Comparison of PM2.5 Chemical Composition and Sources at a Rural Background Site in Central Europe between 1993/1994/1995 and 2009/2010: Effect of Legislative Regulations and Economic Transformation on the Air Quality.</t>
  </si>
  <si>
    <t>Strnádel, J.;Carromeu, C.;Bardy, C.;Navarro, M.;Platoshyn, O.;Glud, A. N.;Marsala, S.;Kafka, J.;Miyanohara, A.;Kato, T.;Tadokoro, T.;Hefferan, M. P.;Kamizato, K.;Yoshizumi, T.;Juhás, Štefan;Juhásová, Jana;Ho, C. S.;Kheradmand, T.;Chen, P.;Bohaciakova, D.;</t>
  </si>
  <si>
    <t>Survival of syngeneic and allogeneic iPSC-derived neural precursors after spinal grafting in minipigs</t>
  </si>
  <si>
    <t>Evers, M.;Miniarikova, J.;Juhás, Štefan;Vallés, A.;Bohuslavová, Božena;Juhásová, Jana;Kupcová Skalníková, Helena;Vodička, Petr;Valeková, Ivona;Brouwers, C.;Blits, B.;Lubelski, J.;Kovářová, Hana;Ellederová, Zdeňka;van Deventer, S.;Petry, H.;Motlík, Jan;Kon</t>
  </si>
  <si>
    <t>AAV5-miHTT Gene Therapy Demonstrates Broad Distribution and Strong Human Mutant Huntingtin Lowering in a Huntington's Disease Minipig Model</t>
  </si>
  <si>
    <t>Nguyen, A. L.;Drutovič, Dávid;Vazquez, B. N.;Yakoubi, W. E.;Gentilello, A. S.;Malumbres, M.;Šolc, Petr;Schindler, K.</t>
  </si>
  <si>
    <t>Genetic Interactions between the Aurora Kinases Reveal New Requirements for AURKB and AURKC during Oocyte Meiosis</t>
  </si>
  <si>
    <t>Novák, David;Křivánková, Dana;Kuna, Martin</t>
  </si>
  <si>
    <t>Digitální archiv AMČR</t>
  </si>
  <si>
    <t>Pokorná, Adéla;Kočár, Petr;Novák, J.;Šálková, T.;Žáčková, P.;Komárková, V.;Vaněček, Z.;Sádlo, Jiří</t>
  </si>
  <si>
    <t>Ancient and Early Medieval man-made habitats in the Czech Republic: colonization history and vegetation changes</t>
  </si>
  <si>
    <t>Kuna, Martin;Novák, David;Křivánková, Dana;Korteová, Judita</t>
  </si>
  <si>
    <t>Archeologický atlas ČR (česká verze)</t>
  </si>
  <si>
    <t>Krepl, Miroslav;Voegele, J.;Kruse, Holger;Duchardt-Ferner, E.;Woehnert, J.;Šponer, Jiří</t>
  </si>
  <si>
    <t>An intricate balance of hydrogen bonding, ion atmosphere and dynamics facilitates a seamless uracil to cytosine substitution in the U-turn of the neomycin-sensing riboswitch</t>
  </si>
  <si>
    <t>Havrila, Marek;Stadlbauer, Petr;Kührová, P.;Banáš, P.;Mergny, Jean-Louis;Otyepka, Michal;Šponer, Jiří</t>
  </si>
  <si>
    <t>Structural dynamics of propeller loop: towards folding of RNA G-quadruplex</t>
  </si>
  <si>
    <t>Koníček, Petr;Waclawik, Petr</t>
  </si>
  <si>
    <t>Stress changes and seismicity monitoring of hard coal longwall mining in high rockburst risk areas</t>
  </si>
  <si>
    <t>Repin, S.;Sysala, Stanislav;Haslinger, Jaroslav</t>
  </si>
  <si>
    <t>Computable majorants of the limit load in Hencky´s plasticity problems</t>
  </si>
  <si>
    <t>Jiroušková, Markéta;Nepomucká, Kateřina;Oyman-Eyrilmez, Gizem;Kalendová, Alžběta;Havelková, Helena;Sarnová, Lenka;Chalupský, Karel;Schuster, Bjorn;Benada, Oldřich;Mikšátková, P.;Kuchař, M.;Fabian, O.;Sedláček, Radislav;Wiche, G.;Gregor, Martin</t>
  </si>
  <si>
    <t>Plectin controls biliary tree architecture and stability in cholestasis</t>
  </si>
  <si>
    <t>Žárská, Monika;Šrámek, Michal;Novotný, Filip;Havel, Filip;Babelova, A.;Mrázková, Blanka;Benada, Oldřich;Reiniš, Milan;Štěpánek, Ivan;Musílek, K.;Bartek, Jiří;Ursinyova, M.;Novák, Ondřej;Dzijak, Rastislav;Kuca, K.;Proska, J.;Hodný, Zdeněk</t>
  </si>
  <si>
    <t>Drobek, Aleš;Moudrá, Alena;Mueller, D.;Huranová, Martina;Horková, Veronika;Přibíková, Michaela;Ivánek, R.;Zehn, D.;Oberle, S.;McCoy, K.D.;Dráber, Peter;Štěpánek, Ondřej</t>
  </si>
  <si>
    <t>Strong homeostatic TCR signals induce formation of self-tolerant virtual memory CD8 T cells</t>
  </si>
  <si>
    <t>Hanzlíková, Hana;Kalasová, Ilona;Demin, A.A.;Pennicott, L.E.;Cíhlářová, Zuzana;Caldecott, Keith</t>
  </si>
  <si>
    <t>The Importance of Poly(ADP-Ribose) Polymerase as a Sensor of Unligated Okazaki Fragments during DNA Replication</t>
  </si>
  <si>
    <t>Roithová, Adriana;Klimešová, Klára;Pánek, Josef;Will, C.L.;Luehrmann, R.;Staněk, David;Girard, C.</t>
  </si>
  <si>
    <t>The Sm-core mediates the retention of partially-assembled spliceosomal snRNPs in Cajal bodies until their full maturation</t>
  </si>
  <si>
    <t>Mambet, C.;Babošová, Oľga;Defour, J.P.;Leroy, E.;Necula, L.;Stanca, O.;Tatic, A.;Berbec, N.;Coriu, D.;Belickova, M.;Králová, B.;Láníková, Lucie;Veselá, J.;Pecquet, C.;Saussoy, P.;Havelange, V.;Diaconu, C.C.;Divoký, V.;Constantinescu, S.N.</t>
  </si>
  <si>
    <t>Cooccurring JAK2 V617F and R1063H mutations increase JAK2 signaling and neutrophilia in myeloproliferative neoplasms</t>
  </si>
  <si>
    <t>Cacciotti, Riccardo;Valach, Jaroslav;Wolf, Benjamin</t>
  </si>
  <si>
    <t>Innovative and easy-to-implement moisture monitoring system for brick units</t>
  </si>
  <si>
    <t>Koval, Tomáš;Dohnálek, Jan</t>
  </si>
  <si>
    <t>Characteristics and application of S1-P1 nucleases in biotechnology and medicine</t>
  </si>
  <si>
    <t>Bezawork-Geleta, A.;Wen, H.;Dong, L. F.;Yan, B.;Vider, J.;Boukalová, Štěpána;Krobová, Linda;Váňová, Kateřina;Zobalová, Renata;Sobol, Margaryta;Hozák, Pavel;Novais, Silvia Magalhaes;Caisova, V.;Abaffy, Pavel;Naraine, Ravindra;Pang, Y.;Zaw, T.;Zhang, P.;Šin</t>
  </si>
  <si>
    <t>Alternative assembly of respiratory complex II connects energy stress to metabolic checkpoints</t>
  </si>
  <si>
    <t>Traxmandlová, Iva;Ackerman, J. D.;Tremblay, R. L.;Roberts, D.L.;Štípková, Zuzana;Kindlmann, Pavel</t>
  </si>
  <si>
    <t>Determinants of orchid species diversity in world islands</t>
  </si>
  <si>
    <t>Harmáčková, Veronika Zuzana;Vačkář, David</t>
  </si>
  <si>
    <t>Future uncertainty in scenarios of ecosystem services provision: Linking differences among narratives and outcomes</t>
  </si>
  <si>
    <t>Dubský, Martin;Sucharová, Julie;Holá, Marie;Plíva, Petr;Dědina, Martin;Souček, Jiří;Pilný, Rostislav</t>
  </si>
  <si>
    <t>Aplikace kompostů různých užitných vlastností na zemědělské půdy podle jejich bonity</t>
  </si>
  <si>
    <t>Frydrych, Jan;Jezerská, Lucie;David Patino, Vilas;Zegzulka, Jiří</t>
  </si>
  <si>
    <t>Biomass analysis applicable to energy purposes</t>
  </si>
  <si>
    <t>Macháč, Radek;Frydrych, Jan;Knotová, Daniela;Hejduk, Stanislav;Pelikán, Jan</t>
  </si>
  <si>
    <t>Zakládání porostů trav na semeno</t>
  </si>
  <si>
    <t>Odrůda řepky ozimé ORAVA</t>
  </si>
  <si>
    <t>Vlčková, Lucie;Hekrdlová, Alice;Mergl, Jan;Stříbrný, Michal;Kubištová, Mariana;Knobloch, Iva;Wittlich, Filip;Pastýříková, Lenka</t>
  </si>
  <si>
    <t>Krásná jizba DP 1927–1948. Design pro demokracii</t>
  </si>
  <si>
    <t>Kyzlinková, Renata;Šťastná, Anna</t>
  </si>
  <si>
    <t>Fatherhood in a Changing Society: Shifts in Male Fertility Patterns</t>
  </si>
  <si>
    <t>Nešporová, Olga;Janurová, Kristýna</t>
  </si>
  <si>
    <t>Working Fathers and Childcare in the Czech republic</t>
  </si>
  <si>
    <t>Pelc, Martin</t>
  </si>
  <si>
    <t>Sport a česká společnost do roku 1939: Osobnosti – Instituce – Reflexe</t>
  </si>
  <si>
    <t>Knapík, Jiří;Franc, Martin</t>
  </si>
  <si>
    <t>Mezi pionýrským šátkem a mopedem. Děti, mládež a socialismus v českých zemích 1948–1970</t>
  </si>
  <si>
    <t>Janák, Dušan</t>
  </si>
  <si>
    <t>Klasická sociologie ve střední Evropě: Mezi centrem a periferií</t>
  </si>
  <si>
    <t>PALEČKOVÁ, Iveta</t>
  </si>
  <si>
    <t>Performance Measurement in Banking: Empirical Application to Central and Eastern Europe</t>
  </si>
  <si>
    <t>Ajrapetova, Tamara</t>
  </si>
  <si>
    <t>Cross-Section of Asset Returns - Emerging Markets and Market Integration</t>
  </si>
  <si>
    <t>Janda, Karel;Kravtsov, Oleg</t>
  </si>
  <si>
    <t>Basel III Leverage and Capital Ratio over the Economic Cycle in the Czech Republic and its Comparison with the CEE Region</t>
  </si>
  <si>
    <t>Pělucha, Martin</t>
  </si>
  <si>
    <t>Reforma Společné zemědělské politiky EU - Podkladový dokument pro kulatý stůl Národního konventu o EU</t>
  </si>
  <si>
    <t>Hromádka, Róbert;Kejík, Zdeněk;Jakubek, Milan;Kaplánek, Robert;Šandriková, Viera;Urban, Marian;Martásek, Pavel;Král, Vladimír</t>
  </si>
  <si>
    <t>Pigments from Filamentous Ascomycetes for Combination Therapy</t>
  </si>
  <si>
    <t>Mekadim, C;Killer, J.;Pechar, Radko;Mrázek, J.</t>
  </si>
  <si>
    <t>Variable regions of the glyS, infB and rplB genes usable as novel genetic markers for identification and phylogenetic purposes of genera belonging to the family Propionibacteriaceae</t>
  </si>
  <si>
    <t>Urban, Marian;Adámek, Luboš</t>
  </si>
  <si>
    <t>Průmyslový mikrobiální kmen Kluyveromyces marxianus CCM 8390 Urban et Adamek (2011/1)</t>
  </si>
  <si>
    <t>Houška, Milan;Vinagre Marques da Silva, Filipa</t>
  </si>
  <si>
    <t>High Pressure Processing of Fruit and Vegetable Products</t>
  </si>
  <si>
    <t>Beran, Miloš;Adam, R.;Drahorád, Josef;Vltavský, O.</t>
  </si>
  <si>
    <t>Ověřená technologie imobilizace proteolytických enzymů na nanovlákennou membránu</t>
  </si>
  <si>
    <t xml:space="preserve">Lišková, Petra;Ďuďáková, Ľubica;Evans, Cerys J.;Lopez, Karla E. Rojas;Pontikos, Nikolas;Athanasiou, Dimitra;Jama, Hodan;Šach, Josef;Skalická, Pavlína;Stránecký, Viktor;Kmoch, Stanislav;Thaung, Caroline;Filipec, Martin;Cheetham, Michael E.;Davidson, Alice </t>
  </si>
  <si>
    <t>Ectopic GRHL2 Expression Due to Non-coding Mutations Promotes Cell State Transition and Causes Posterior Polymorphous Corneal Dystrophy 4</t>
  </si>
  <si>
    <t>Sedlacek, Ondrej;Jirák, Daniel;Galisova, Andrea;Jager, Eliezer;Laaser, Jennifer E.;Lodge, Timothy P.;Stepanek, Petr;Hruby, Martin</t>
  </si>
  <si>
    <t>19F Magnetic Resonance Imaging of Injectable Polymeric Implants with Multiresponsive Behavior</t>
  </si>
  <si>
    <t>Živná, Martina;Kidd, Kendrah;Přistoupilová, Anna;Barešová, Veronika;DeFelice, Mathew;Blumenstiel, Brendan;Harden, Maegan;Conlon, Peter;Lavin, Peter;Connaughton, Dervla M.;Hartmannová, Hana;Hodaňová, Kateřina;Stránecký, Viktor;Vrbacká, Alena;Vyleťal, Petr;</t>
  </si>
  <si>
    <t>Noninvasive Immunohistochemical Diagnosis and Novel MUC1 Mutations Causing Autosomal Dominant Tubulointerstitial Kidney Disease</t>
  </si>
  <si>
    <t>Šrůtová, Klára;Čuřík, Nikola;Burda, Pavel;Savvulidi, Filipp;Silvestri, Giovannino;Trotta, Rossana;Klamová, Hana;Pecherkova, Pavla;Sovova, Zofie;Koblihova, Jitka;Stopka, Tomáš;Perrotti, Danilo;Machová Poláková, Kateřina</t>
  </si>
  <si>
    <t>Garcia-Saez, Isabel;Menoni, Herve;Boopathi, Ramachandran;Shukla, Manu S.;Soueidan, Lama;Noirclerc-Savoye, Marjolaine;Le Roy, Aline;Skoufias, Dimitrios A.;Bednár, Jan;Hamiche, Ali;Angelov, Dimitar;Petosa, Carlo;Dimitrov, Stefan</t>
  </si>
  <si>
    <t>Structure of an H1-Bound 6-Nucleosome Array Reveals an Untwisted Two-Start Chromatin Fiber Conformation</t>
  </si>
  <si>
    <t>Moťovská, Zuzana;Hlinomaz, Ota;Kala, Petr;Hromádka, Milan;Knot, Jiří;Varvařovský, Ivo;Dušek, Jaroslav;Jarkovský, Jiří;Miklík, Roman;Rokyta, Richard;Toušek, František;Kramáriková, Petra;Svoboda, Michal;Majtan, Bohumil;Šimek, Stanislav;Branny, Marian;Mrózek</t>
  </si>
  <si>
    <t>1-Year Outcomes of Patients Undergoing Primary Angioplasty for Myocardial Infarction Treated With Prasugrel Versus Ticagrelor</t>
  </si>
  <si>
    <t>Krajčová, Adéla;Løvsletten, Nils G.;Waldauf, Petr;Frič, Vladimír;Elkalaf, Moustafa;Urban, Tomáš;Anděl, Michal;Trnka, Jan;Thoresen, G. Hege;Duška, František</t>
  </si>
  <si>
    <t>Effects of Propofol on Cellular Bioenergetics in Human Skeletal Muscle Cells</t>
  </si>
  <si>
    <t>Bladder Cancer in the Elderly</t>
  </si>
  <si>
    <t>Adkins, Irena;Hradilová, Naďa;Palata, Ondřej;Sadilkova, L.;Palová Jelínková, Lenka;Špíšek, Radek</t>
  </si>
  <si>
    <t>High hydrostatic pressure in cancer immunotherapy and biomedicine</t>
  </si>
  <si>
    <t>Klein, Alison P.;Wolpin, Brian M.;Risch, Harvey A.;Stolzenberg-Solomon, Rachael Z.;Mocci, Evelina;Zhang, Mingfeng;Canzian, Federico;Childs, Erica J.;Hoskins, Jason W.;Jermusyk, Ashley;Foretová, Lenka;Holcátová, Ivana;Janout, Vladimír;Mohelniková-Duchoňová</t>
  </si>
  <si>
    <t>Genome-wide meta-analysis identifies five new susceptibility loci for pancreatic cancer</t>
  </si>
  <si>
    <t>Skálová, Alena;Vaněček, Tomáš;Martínek, Petr;Weinreb, Ilan;Stevens, Todd M.;Simpson, Roderick H. W.;Hyrcza, Martin;Rupp, Niels J.;Baněčková, Martina;Michal, Michael;Slouka, David;Svoboda, Tomáš;Metelková, Alena;Etebarian, Arghavan;Pavelka, Jaroslav;Potts,</t>
  </si>
  <si>
    <t>Molecular Profiling of Mammary Analog Secretory Carcinoma Revealed a Subset of Tumors Harboring a Novel ETV6-RET Translocation: Report of 10 Cases</t>
  </si>
  <si>
    <t>Stunová, Anna;Vištejnová, Lucie</t>
  </si>
  <si>
    <t>Dermal fibroblasts-A heterogeneous population with regulatory function in wound healing</t>
  </si>
  <si>
    <t>Baněčková, Martina;Agaimy, Abbas;Andreasen, Simon;Vaněček, Tomáš;Steiner, Petr;Slouka, David;Svoboda, Tomáš;Miesbauerová, Markéta;Michal, Michael;Skálová, Alena</t>
  </si>
  <si>
    <t>Mammary Analog Secretory Carcinoma of the Nasal Cavity Characterization of 2 Cases and Their Distinction From Other Low-grade Sinonasal Adenocarcinomas</t>
  </si>
  <si>
    <t>Polívka, Jiří;Pešta, Martin;Pitule, Pavel;Hes, Ondřej;Holubec, Luboš;Polívka, Jiří;Kubíková, Tereza;Tonar, Zbyněk</t>
  </si>
  <si>
    <t>IDH1 mutation is associated with lower expression of VEGF but not microvessel formation in glioblastoma multiforme</t>
  </si>
  <si>
    <t>Jolly, Sanjit;Cairns, John;Lavi, Shahar;Cantor, Warren;Bernat, Ivo;Cheema, Asim;Moreno, Raul;Kedev, Sasko;Stankovic, Goran;Rao, Sunil;Meeks, Brandi;Chowdhary, Saqib;Gao, Peggy;Sibbald, Matthew;Velianou, James;Mehta, Shamir;Tsang, Michael;Sheth, Tej;Džavík</t>
  </si>
  <si>
    <t>Thrombus Aspiration in Patients With High Thrombus Burden in the TOTAL Trial</t>
  </si>
  <si>
    <t>Kukla, Rudolf;Chudějová, Kateřina;Papagiannitsis, Constantinos;Medvecky, Matej;Habalová, Kateřina;Hobzová, Lenka;Bolehovská, Radka;Plíšková, Lenka;Hrabák, Jaroslav;Žemličková, Helena</t>
  </si>
  <si>
    <t>Characterization of KPC-Encoding Plasmids from Enterobacteriaceae Isolated in a Czech Hospital</t>
  </si>
  <si>
    <t>Viszlayová, Daša;Brozman, Miroslav;Langová, Kateřina;Herzig, Roman;Školoudík, David</t>
  </si>
  <si>
    <t>Sonolysis in risk reduction of symptomatic and silent brain infarctions during coronary stenting (SONOREDUCE): Randomized, controlled trial</t>
  </si>
  <si>
    <t>Kočková, Radka;Sedláček, Kamil;Wichterle, Dan;Šikula, Viktor;Tintěra, Jaroslav;Jansová, Helena;Pravečková, Alena;Langová, Renata;Krýže, Lukáš;El-Husseini, Wael;Segeťová, Markéta;Kautzner, Josef</t>
  </si>
  <si>
    <t>Cardiac resynchronization therapy guided by cardiac magnetic resonance imaging: A prospective, single-centre randomized study (CMR-CRT)</t>
  </si>
  <si>
    <t>Zátopková, Lenka;Janík, Martin;Urbanová, Petra;Mottlová, Jitka;Hejna, Petr</t>
  </si>
  <si>
    <t>Laryngohyoid fractures in suicidal hanging: A prospective autopsy study with an updated review and critical appraisal</t>
  </si>
  <si>
    <t>Smith, Simon</t>
  </si>
  <si>
    <t>Discussing the News: The Uneasy Alliance of Participatory Journalists and the Critical Public</t>
  </si>
  <si>
    <t>Notarp, Ulrike</t>
  </si>
  <si>
    <t>Lebenskonzepte und Lebensstile in West- und Ostdeutschland, der tschechischen Republik und Polen : Eine Morphologie des sozio-kulturellen Systems</t>
  </si>
  <si>
    <t>Numerato, Dino</t>
  </si>
  <si>
    <t>Football Fans, Activism and Social Change</t>
  </si>
  <si>
    <t>Doboš, Bohumil</t>
  </si>
  <si>
    <t>Geopolitics of the Outer Space: A European Perspective</t>
  </si>
  <si>
    <t>Aesthetics, Disinterestedness, and Effectiveness in Political Art</t>
  </si>
  <si>
    <t>Švelch, Jaroslav</t>
  </si>
  <si>
    <t>Gaming the Iron Curtain: How Teenagers and Amateurs in Communist Czechoslovakia Claimed the Medium of Computer Games</t>
  </si>
  <si>
    <t>Seidlová Málková, Gabriela;Caravolas, Markéta</t>
  </si>
  <si>
    <t>Baterie testů fonologických schopností</t>
  </si>
  <si>
    <t>Dienstbier, Jan</t>
  </si>
  <si>
    <t>Neidhart&amp;apos;s Pranks and Mural Paintings in Medieval Bohemia</t>
  </si>
  <si>
    <t>Dobrucká, Lucia</t>
  </si>
  <si>
    <t>When planners depend on powerful actors: Automatism versus intentions</t>
  </si>
  <si>
    <t>Věštění v antickém Řecku IV : Mezi vodou a ohněm</t>
  </si>
  <si>
    <t>Selfhood and Appearing, The Intertwining</t>
  </si>
  <si>
    <t>Poláčková Šolcová, Iva</t>
  </si>
  <si>
    <t>Emoce. Regulace a vývoj v průběhu života</t>
  </si>
  <si>
    <t>The Academic Productivist Regime: Affective Dynamics in the Moral-Political Economy of Publishing</t>
  </si>
  <si>
    <t>Šmíd, Marek</t>
  </si>
  <si>
    <t>Vatikán a italský fašismus 1922-1945</t>
  </si>
  <si>
    <t>Wernisch, Martin</t>
  </si>
  <si>
    <t>Evropská reformace, čeští evangelíci a jejich jubilea</t>
  </si>
  <si>
    <t>Da&amp;apos;at tvunot: pronikavé poznání rabiho Mošeho Chajima Luzzatta</t>
  </si>
  <si>
    <t>Chakraborty, Diptarka;Das, Debarati;Goldenberg, Elazar;Koucký, Michal;Saks, Michael</t>
  </si>
  <si>
    <t>Approximating Edit Distance Within Constant Factor in Truly Sub-Quadratic Time</t>
  </si>
  <si>
    <t>On the Roles of Language in Mathematics Education</t>
  </si>
  <si>
    <t>Martinková, Patrícia;Goldhaber, Dan;Erosheva, Elena</t>
  </si>
  <si>
    <t>Disparities in ratings of internal and external applicants: A case for model-based inter-rater reliability</t>
  </si>
  <si>
    <t>Rilkovy &amp;quot;Sonette an Orpheus&amp;quot;: Interpretace (a překlad)</t>
  </si>
  <si>
    <t>Předobjednaná budoucnost</t>
  </si>
  <si>
    <t>Páchová, Anna;Bittnerová, Dana;Franke, Helena;Rendl, Miroslav;Smetáčková, Irena</t>
  </si>
  <si>
    <t>Školní a mimoškolní vzdělávání žáků z vyloučených lokalit</t>
  </si>
  <si>
    <t>Dějiny cisterckého řádu 1142-1420. Svazek III. : Kláštery na hranicích a za hranicemi Čech</t>
  </si>
  <si>
    <t>Koura, Petr;Kourová, Pavlína</t>
  </si>
  <si>
    <t>Sto let českých Vánoc : Nejkrásnější svátky v roce na pozadí &amp;quot;velkých&amp;quot; dějin</t>
  </si>
  <si>
    <t>Štech, Stanislav</t>
  </si>
  <si>
    <t>Inkluzivní vzdělávání - obtížné zvládání &amp;quot;rozmanitosti&amp;quot; v praxi</t>
  </si>
  <si>
    <t>Petr, Miroslav;Šťastný, Petr;Zajac, Adam;Tufano, James Joseph;Maciejewska-Skrendo, Agnieszka</t>
  </si>
  <si>
    <t>The Role of Peroxisome Proliferator-Activated Receptors and Their Transcriptional Coactivators Gene Variations in Human Trainability: A Systematic Review</t>
  </si>
  <si>
    <t>Baláš, Jiří;Kodejška, Jan;Krupková, Dominika;Hannsmann, Johan;Fryer, Simon</t>
  </si>
  <si>
    <t>RELIABILITY OF NEAR-INFRARED SPECTROSCOPY FOR MEASURING INTERMITTENT HANDGRIP CONTRACTIONS IN SPORT CLIMBERS</t>
  </si>
  <si>
    <t>Parry Martínková, Irena;Parry, Silvan James</t>
  </si>
  <si>
    <t>Heidegger, sport and body ecology</t>
  </si>
  <si>
    <t>Fialová, Ludmila</t>
  </si>
  <si>
    <t>Physical activity, health, and body image of older adults in the Czech Republic</t>
  </si>
  <si>
    <t>Neuman, Jan;Turčová, Ivana;Martin, Andrew</t>
  </si>
  <si>
    <t>Education in nature programmes in the Czech Republic since 1989</t>
  </si>
  <si>
    <t>Pavlásková, Eliška</t>
  </si>
  <si>
    <t>From the Dissemination of Electronic Theses and Dissertations to their Long-Term Archiving</t>
  </si>
  <si>
    <t>Svobodný, Petr</t>
  </si>
  <si>
    <t>Die akademische Migration zwischen den medizinischen Fakultäten in Prag und Wien 1848-1945</t>
  </si>
  <si>
    <t>Haluzík, Radovan</t>
  </si>
  <si>
    <t>Proč jdou chlapi do války. Emoce a estetika u počátků etnických konfliktů</t>
  </si>
  <si>
    <t>Centrum pro studium vysokého školství, v.v.i.</t>
  </si>
  <si>
    <t>Kohoutek, Jan;Veiga, Amélia;Rosa, Mária J.;Sarrico, Cláudia S.</t>
  </si>
  <si>
    <t>The European Standards and Guidelines for Quality Assurance in the European Higher Education Area in Portugal and the Czech Republic: Between the Worlds of Neglect and Dead Letters?</t>
  </si>
  <si>
    <t>Hlaváček, Vratislav;Mészáros, Michal</t>
  </si>
  <si>
    <t>Ochranný povlak homogenních střel ze zinku a jeho slitin</t>
  </si>
  <si>
    <t>Černý, Ivo;Hain, Ivo;Zerbst, Uwe;Varfolomeev, Igor</t>
  </si>
  <si>
    <t>Workshop on “ Damage and Damage Tolerance of Welded Structures ”</t>
  </si>
  <si>
    <t>Kopáček, Jiří;Evans, C. D.;Hejzlar, Josef;Kaňa, Jiří;Porcal, Petr;Šantrůčková, Hana</t>
  </si>
  <si>
    <t>Factors Affecting the Leaching of Dissolved Organic Carbon after Tree Dieback in an Unmanaged European Mountain Forest</t>
  </si>
  <si>
    <t>Grujčič, Vesna;Nuy, J.K.;Salcher, Michaela M.;Shabarova, Tatiana;Kasalický, Vojtěch;Boenigk, J.;Jensen, M.;Šimek, Karel</t>
  </si>
  <si>
    <t>Cryptophyta as major bacterivores in freshwater summer plankton</t>
  </si>
  <si>
    <t>McQuaid, J. B.;Kustka, A. B.;Oborník, Miroslav;Horák, Aleš;McCrow, J. P.;Karas, B. J.;Zheng, H.;Kindeberg, T.;Andersson, A. J.;Barbeau, K. A.;Allen, A. J.</t>
  </si>
  <si>
    <t>Carbonate-sensitive phytotransferrin controls high-affinity iron uptake in diatoms</t>
  </si>
  <si>
    <t>Retrospektiva. Vybrané studie k dějinám umění 12.–16. a 20. století.</t>
  </si>
  <si>
    <t>Tsikoliya, Shota;Vaško, Imrich;Kovařík, David;Říha, Cyril</t>
  </si>
  <si>
    <t>Akademické platformy výpočetního navrhování.</t>
  </si>
  <si>
    <t>Škopová, Jitka</t>
  </si>
  <si>
    <t>Aš po Užhorod.</t>
  </si>
  <si>
    <t>Vostřelová, Věra</t>
  </si>
  <si>
    <t>Zkamenělá hudba. Tvorba architekta Bernharda Gruebera (1806–1882).</t>
  </si>
  <si>
    <t>Filip, O.;Janda, Karel;Krištoufek, L.;Zilberman, D.</t>
  </si>
  <si>
    <t>Dynamics and evolution of the role of biofuels in global commodity and financial markets</t>
  </si>
  <si>
    <t>Berková, Kateřina;Novák, J.;Pasiar, L.</t>
  </si>
  <si>
    <t>Modernizace ekonomického vzdělávání v kontextu taxonomií výukových cílů</t>
  </si>
  <si>
    <t>Červený, Martin</t>
  </si>
  <si>
    <t>Should REIT Investors be Concerned about Changing Economic Conditions?</t>
  </si>
  <si>
    <t>Mejzlík, Ladislav</t>
  </si>
  <si>
    <t>Kapitola I "Ke koncepčnímu rámci účetnictví ČR"</t>
  </si>
  <si>
    <t>Garlick, Jeremy Alan</t>
  </si>
  <si>
    <t>Deconstructing the China-Pakistan Economic Corridor: Pipe Dreams Versus Geopolitical Realities</t>
  </si>
  <si>
    <t>Havlová, Radka;Stejskalová, Kristýna;Najmanová, Karolína;Chudoba, J.;Hlavsová, Aneta;Novotná, Yvona;Samadová, J.;Tamchynová, Kristýna</t>
  </si>
  <si>
    <t>Untangling the Mayhem: Crises and Prospects of the Middle East</t>
  </si>
  <si>
    <t>Leira, H.;Zarakol, A.;Božková, L.;Tallis, B.;Zemanová, Štěpánka;Druláková, Radka</t>
  </si>
  <si>
    <t>Jirovský, V.;Šidlovský, M.;Vachula, R.;Tomlain, J.;Tereň, O.;Drozd, S.;Švec, V.;Hámek, F.;Horáček, M.;Král, Petr;Stránská, Michaela;Dvořák, Jan;Dopita, Zdeněk;Svárovská, Dominika;Smutka, L.;Vacek, T.;Husinec, M.;Borák, J.;Brecklová, V.;Sucháček, R.;Motejl</t>
  </si>
  <si>
    <t>Ověřená technologie: Carsharing Uniqway</t>
  </si>
  <si>
    <t>Hruška, L.;Foldynová, I.;Proske, P.;Hrušková, A.;Kubáň, D.;Dvouletý, Ondřej;Blažková, I.;Potluka, Oto;Lukeš, Martin;Sodomka, V.;Svobodník, J.</t>
  </si>
  <si>
    <t>Ex post hodnocení Operačního programu Podnikání a inovace 2007-2013</t>
  </si>
  <si>
    <t>Soukup, Jindřich;Čadil, Jan;Macáková, Libuše;Pavelka, Tomáš</t>
  </si>
  <si>
    <t>Odhad dopadů změny minimální mzdy na jednotlivá odvětví</t>
  </si>
  <si>
    <t>Čermák, Radim;Smutný, Zdeněk</t>
  </si>
  <si>
    <t>A Framework for Cultural Localization of Websites and for Improving Their Commercial Utilization</t>
  </si>
  <si>
    <t>Vojíř, Stanislav;Zeman, Václav;Kuchař, Jaroslav;Kliegr, Tomáš</t>
  </si>
  <si>
    <t>EasyMiner.eu: Web Framework for Interpretable Machine Learning based on Rules and Frequent Itemsets</t>
  </si>
  <si>
    <t>Sklenička, P.;Zouhar, Jan</t>
  </si>
  <si>
    <t>Privacy in the Cyberspace: Threats and Prospects</t>
  </si>
  <si>
    <t>Bertoli, Paola;Grembi, V.</t>
  </si>
  <si>
    <t>Medical Malpractice: How Legal Liability Affects Medical Decisions</t>
  </si>
  <si>
    <t>Cingl, Lubomír</t>
  </si>
  <si>
    <t>Social learning under acute stress</t>
  </si>
  <si>
    <t>Tóth, Andrej;Skřivan, Aleš;Drábek, Jakub;Fabianková, Klára;Hladík, Jan;Chalupecký, Petr;Johnson, Zdenka;Novotný, L.;Švejdová, Jana;Závodský, P.</t>
  </si>
  <si>
    <t>Vysoká škola ekonomická v Praze a rok 1968</t>
  </si>
  <si>
    <t>Závodná, Lucie Sára</t>
  </si>
  <si>
    <t>Udržitelné principy v cestovním ruchu českého venkova a jejich management</t>
  </si>
  <si>
    <t>Syrovátka, Oldřich;Duchek, S.</t>
  </si>
  <si>
    <t>Územní studie krajiny ORP Přeštice, Příloha 2 - Voda v krajině</t>
  </si>
  <si>
    <t>Bím, Daniel;Maldonado-Domínguez, Mauricio;Rulíšek, L.;Srnec, Martin</t>
  </si>
  <si>
    <t>Beyond the classical thermodynamic contributions to hydrogen atom abstraction reactivity</t>
  </si>
  <si>
    <t>Olšinová, Marie;Jurkiewicz, Piotr;Kishko, Irina;Sýkora, Jan;Sabó, Ján;Hof, Martin;Cwiklik, Lukasz;Cebecauer, Marek</t>
  </si>
  <si>
    <t>Roughness of Transmembrane Helices Reduces Lipid Membrane Dynamics</t>
  </si>
  <si>
    <t>Stetsovych, Oleksandr;Mutombo, Pingo;Švec, Martin;Šámal, Michal;Nejedlý, Jindřich;Císařová, I.;Vázquez, Héctor;Moro-Lagares, María;Berger, Jan;Vacek, Jaroslav;Stará, Irena G.;Starý, Ivo;Jelínek, Pavel</t>
  </si>
  <si>
    <t>Large Converse Piezoelectric Effect Measured on a Single Molecule on a Metallic Surface</t>
  </si>
  <si>
    <t>Zawada, Zbigniew;Tatar, Ameneh;Mocilac, Pavle;Buděšínský, Miloš;Kraus, Tomáš</t>
  </si>
  <si>
    <t>Transport of Nucleoside Triphosphates into Cells by Artificial Molecular Transporters</t>
  </si>
  <si>
    <t>Allolio, Christoph;Magarkar, Aniket;Jurkiewicz, Piotr;Baxová, Katarína;Javanainen, Matti;Mason, Philip E.;Šachl, Radek;Cebecauer, Marek;Hof, Martin;Horinek, D.;Heinz, V.;Rachel, R.;Ziegler, C. M.;Schröfel, A.;Jungwirth, Pavel</t>
  </si>
  <si>
    <t>Arginine-rich cell-penetrating peptides induce membrane multilamellarity and subsequently enter via formation of a fusion pore</t>
  </si>
  <si>
    <t>Kohout, Petr;Charvátová, Markéta;Štursová, Martina;Mašínová, Tereza;Tomšovský, M.;Baldrian, Petr</t>
  </si>
  <si>
    <t>Clearcutting alters decomposition processes and initiates complex restructuring of fungal communities in soil and tree roots</t>
  </si>
  <si>
    <t>Fojtík, R.;Lokaj, A.;Gabriel, Jiří</t>
  </si>
  <si>
    <t>Dřevěné mosty a lávky</t>
  </si>
  <si>
    <t>Kameník, Zdeněk;Gažák, Radek;Kadlčík, Stanislav;Steiningerová, Lucie;Rynd, Vít;Janata, Jiří</t>
  </si>
  <si>
    <t>C-C bond cleavage in biosynthesis of 4-alkyl-L-proline precursors of lincomycin and anthramycin cannot precede C-methylation</t>
  </si>
  <si>
    <t>Hynek, Jan;Zelenka, J.;Rathouský, Jiří;Kubát, Pavel;Ruml, T.;Demel, Jan;Lang, Kamil</t>
  </si>
  <si>
    <t>Designing Porphyrinic Covalent Organic Frameworks for the Photodynamic Inactivation of Bacteria</t>
  </si>
  <si>
    <t>Hynek, Jan;Brázda, Petr;Rohlíček, Jan;Londesborough, Michael Geoffrey Stephen;Demel, Jan</t>
  </si>
  <si>
    <t>Phosphinic Acid Based Linkers: Building Blocks in Metal-Organic Framework Chemistry</t>
  </si>
  <si>
    <t>Kirakci, Kaplan;Zelenka, J.;Rumlová, M.;Martinčík, Jiří;Nikl, Martin;Ruml, T.;Lang, Kamil</t>
  </si>
  <si>
    <t>Octahedral molybdenum clusters as radiosensitizers for X-ray induced photodynamic therapy</t>
  </si>
  <si>
    <t>Hošek, Michal;Matys Grygar, Tomáš;Elznicová, J.;Faměra, Martin;Popelka, J.;Matkovič, J.;Kiss, T.</t>
  </si>
  <si>
    <t>Geochemical mapping in polluted floodplains using in situ X-ray fluorescence analysis, geophysical imaging, and statistics: Surprising complexity of floodplain pollution hotspot</t>
  </si>
  <si>
    <t>Sváček, P.;Horáček, Jaromír</t>
  </si>
  <si>
    <t>Finite element approximation of flow induced vibrations of human vocal folds model: Effects of inflow boundary conditions and the length of subglottal and supraglottal channel on phonation onset</t>
  </si>
  <si>
    <t>Heczko, Oleg;Seiner, Hanuš;Stoklasová, Pavla;Sedlák, Petr;Sermeus, J.;Glorieux, C.;Backen, A.;Fähler, S.;Landa, Michal</t>
  </si>
  <si>
    <t>Temperature dependence of elastic properties in austenite and martensite of Ni-Mn-Ga epitaxial films</t>
  </si>
  <si>
    <t>Trávníček, Zdeněk;Kordík, Jozef</t>
  </si>
  <si>
    <t>Energetic efficiencies of synthetic jet actuators: Commentary on the article by Gil and Strzelczyk</t>
  </si>
  <si>
    <t>Tesař, Václav;Šonský, Jiří</t>
  </si>
  <si>
    <t>No-moving-part commutation of gas flows in generating plasma by cumulative detonations (survey)</t>
  </si>
  <si>
    <t>Kelnar, Ivan;Bal, Ümitcan;Zhigunov, Alexander;Kaprálková, Ludmila;Fortelný, Ivan;Krejčíková, Sabina;Kredatusová, Jana</t>
  </si>
  <si>
    <t>Complex effect of graphite nanoplatelets on performance of HDPE/PA66 microfibrillar composites</t>
  </si>
  <si>
    <t>Sedláček, Ondřej;Jirák, D.;Gálisová, A.;Jäger, Eliezer;Laaser, J. E.;Lodge, T. P.;Štěpánek, Petr;Hrubý, Martin</t>
  </si>
  <si>
    <t>Vilémová, Monika;Illková, Ksenia;Lukáč, František;Matějíček, Jiří;Klečka, Jakub;Leitner, J.</t>
  </si>
  <si>
    <t>Microstructure and phase stability of W-Cr alloy prepared by spark plasma sintering</t>
  </si>
  <si>
    <t>Čížek, Jan;Brožek, Vlastimil;Chráska, Tomáš;Lukáč, František;Medřický, Jan;Mušálek, Radek;Tesař, Tomáš;Šiška, Filip;Antos, Z.;Čupera, J.;Matejková, M.;Spotz, Z.;Houdková, Š.;Kverka, Miloslav</t>
  </si>
  <si>
    <t>Silver-doped hydroxyapatite coatings deposited by suspension plasma spraying</t>
  </si>
  <si>
    <t>Hafidh, Said;Potěšil, D.;Müller, Karel;Fíla, Jan;Michailidis, Christos;Herrmannová, Anna;Feciková, Jana;Ischebeck, T.;Valášek, Leoš Shivaya;Zdráhal, Z.;Honys, David</t>
  </si>
  <si>
    <t>Dynamics of the Pollen Sequestrome Defined by Subcellular Coupled Omics</t>
  </si>
  <si>
    <t>Dolinský, Kamil;Čelikovský, Sergej</t>
  </si>
  <si>
    <t>Application of the Method of Maximum Likelihood to Identification of Bipedal Walking Robots</t>
  </si>
  <si>
    <t>Ratschan, Stefan</t>
  </si>
  <si>
    <t>Converse Theorems for Safety and Barrier Certificates</t>
  </si>
  <si>
    <t>Chang, W.C.;Kudláček, Jan;Hlinka, Jaroslav;Chvojka, Jan;Hadrava, Michal;Kumpošt, Vojtěch;Powell, A. D.;Janča, R.;Maturana, M. I.;Karoly, P. J.;Freestone, D. R.;Cook, M. J.;Paluš, Milan;Otáhal, Jakub;Jefferys, J. G. R.;Jiruška, Přemysl</t>
  </si>
  <si>
    <t>Loss of neuronal network resilience precedes seizures and determines the ictogenic nature of interictal synaptic perturbations</t>
  </si>
  <si>
    <t>Špaček, P.;Žák, Josef;Suda, Jan;Dašek, O.</t>
  </si>
  <si>
    <t>Asfaltové souvrství s vysokou odolností proti trvalým deformacím</t>
  </si>
  <si>
    <t>Skarnitzl, Radek;Šturm, Pavel</t>
  </si>
  <si>
    <t>Voicing assimilation in Czech and Slovak speakers of English : Interactions of segmental context, language and strength of foreign accent</t>
  </si>
  <si>
    <t>Nardone, Giorgia;Oliver De La Cruz, Jorge;Vrbský, Jan;Martini, Cecilia;Pribyl, J.;Skládal, P.;Pešl, Martin;Caluori, Guido;Pagliari, Stefania;Martino, Fabiana;Maceckova, Z.;Hajduch, M.;Sanz-Garcia, A.;Pugno, Nm;Stokin, Gorazd Bernard;Forte, Giancarlo</t>
  </si>
  <si>
    <t>YAP regulates cell mechanics by controlling focal adhesion assembly</t>
  </si>
  <si>
    <t>Jurák, Pavel;Halámek, Josef;Vondra, Vlastimil;Viscor, Ivo;Klimeš, Petr;Plesinger, Filip;Leinveber, Pavel;Veselý, Petr;Reichlova, Tereza;Šumbera, Josef;Meluzín, Jaroslav;Zeman, Karel;Novák, Miroslav;Lipoldová, Jolana;Kuna, Michal</t>
  </si>
  <si>
    <t>Method of EKG signal processing and apparatus for performing the method</t>
  </si>
  <si>
    <t>Tichý, Ondřej;Čermák, Jan</t>
  </si>
  <si>
    <t>Consonant cluster reduction and change of language type: structural observations on phonotactic modification from Old to Middle English</t>
  </si>
  <si>
    <t>Friedman, Sy, David;Honzík, Radek;Stejskalová, Šárka</t>
  </si>
  <si>
    <t>The tree property at the double successor of a singular cardinal with a larger gap</t>
  </si>
  <si>
    <t>Mazák, Jaromír;Diviák, Tomáš</t>
  </si>
  <si>
    <t>Transactional activism without transactions: network perspective on anti-corruption activism in the Czech Republic</t>
  </si>
  <si>
    <t>Gibt es eine Welt in Hegels Phänomenologie des Geistes?</t>
  </si>
  <si>
    <t>Bílková, Marta;Greco, Giuseppe;Palmigiano, Alessandra;Tzimoulis, Apostolos;Wijnberg, Nachoem</t>
  </si>
  <si>
    <t>The Logic of Resources and Capabilities</t>
  </si>
  <si>
    <t>Žonca, Milan</t>
  </si>
  <si>
    <t>&amp;quot;...And Order Was Upset&amp;quot;: Easter, the Eucharist, and the Jews of Prague, 1389</t>
  </si>
  <si>
    <t>Tichý, Ondřej</t>
  </si>
  <si>
    <t>Lexical obsolescence 1700-2000</t>
  </si>
  <si>
    <t>Eine Konzeption der Grösse in der Kleinheit : Tomáš Garrique Masaryk und die tschechische Unabhängigkeit</t>
  </si>
  <si>
    <t>Kalivodová, Eva;Eliáš, Petr;Belisová, Šárka;Hájek, Matouš;Charvátová, Anežka;Klimeš, Lukáš;Obdržálková, Vanda;Rubáš, Stanislav;Šťastná, Zuzana;Tobrmanová, Šárka;Heczková, Libuše;Beran, Zdeněk;Exnerová, Nika;Vašková, Adéla;Michalíková, Adéla;Kortusová, Ter</t>
  </si>
  <si>
    <t>Jan Zábrana: básník, překladatel, čtenář</t>
  </si>
  <si>
    <t>Geschmacksbildung im Nationalinteresse II : Der Abschluss der frühen Prager Universitätsästhetik im mitteleuropäïschen Kulturraum 1805-1848</t>
  </si>
  <si>
    <t>Kmošek, Jiří;Odler, Martin;Fikrle, Marek;Kochergina, Yulia, V.</t>
  </si>
  <si>
    <t>Invisible connections. Early Dynastic and Old Kingdom Egyptian metalwork in the Egyptian Museum of Leipzig University</t>
  </si>
  <si>
    <t>Diviák, Tomáš;Dijkstra, Jan Kornelis;Snijders, Tom A. B.</t>
  </si>
  <si>
    <t>Structure, multiplexity, and centrality in a corruption network: the Czech Rath affair</t>
  </si>
  <si>
    <t>Voldřichová - Beránková, Eva</t>
  </si>
  <si>
    <t>Symbiose ou solitude a trois ? Le théâtre yiddish a Montréal face aux communautés francophone et anglophone</t>
  </si>
  <si>
    <t>Kratochvílová, Dana</t>
  </si>
  <si>
    <t>Modality in Spanish and Combinations of Modal Meanings</t>
  </si>
  <si>
    <t>Jan Lucemburský: Otec slavného syna</t>
  </si>
  <si>
    <t>Boušek, Daniel</t>
  </si>
  <si>
    <t>The Story of the Prophet Muḥammad&amp;apos;s encounter with a Samaritan, a Jew, and a Christian: the version from Abū l-Fatḥ&amp;apos;s Kitāb al-Tārīkh and Its Context</t>
  </si>
  <si>
    <t>Fernández-Alcaina, Cristina;Čermák, Jan</t>
  </si>
  <si>
    <t>Derivational paradigms and competition in English: a diachronic study on competing causative verbs and their derivatives</t>
  </si>
  <si>
    <t>Šturm, Pavel</t>
  </si>
  <si>
    <t>Experimental evidence on the syllabification of two-consonant clusters in Czech</t>
  </si>
  <si>
    <t>Sládek, Pavel</t>
  </si>
  <si>
    <t>Sixteenth-Century Jewish Makers of Printed Books and the Shaping of Late Renaissance Jewish Literacy</t>
  </si>
  <si>
    <t>Christopher, Roosevelt;Christina, Luke;Pavúk, Peter</t>
  </si>
  <si>
    <t>Exploring Space, Economy, and Interregional Interaction at a Second-Millennium B.C.E. Citadel in Central Western Anatolia: 2014-2017 Research at Kaymakçı</t>
  </si>
  <si>
    <t>Lupač, Petr</t>
  </si>
  <si>
    <t>Beyond the Digital Divide: Contextualizing the Information Society</t>
  </si>
  <si>
    <t>Going Beyond &amp;quot;Aboutness&amp;quot;: A Quantitative Analysis of Sputnik Czech Republic</t>
  </si>
  <si>
    <t>Lukešová, Lucie</t>
  </si>
  <si>
    <t>Prominent POS-Grams and n-Grams in Translated Czech in the Mirror of the English Source Texts</t>
  </si>
  <si>
    <t>Ťupek, Pavel;Beránek, Ondřej</t>
  </si>
  <si>
    <t>The Temptation of Graves in Salafi Islam : Iconoclasm, Destruction and Idolatry</t>
  </si>
  <si>
    <t>Friedlaenderová, Hana;Prázová, Irena;Landová, Hana;Richter, Vít</t>
  </si>
  <si>
    <t>České děti a mládež jako čtenáři 2017</t>
  </si>
  <si>
    <t>Duběda, Tomáš</t>
  </si>
  <si>
    <t>La traduction vers une langue étrangère et son rôle dans la formation des futurs traducteurs</t>
  </si>
  <si>
    <t>Malá, Markéta;Brůhová, Gabriela</t>
  </si>
  <si>
    <t>English presentative semantic patterns as seen through a parallel translation corpus</t>
  </si>
  <si>
    <t>Petříček, Miroslav</t>
  </si>
  <si>
    <t>Filosofie en noir</t>
  </si>
  <si>
    <t>Šámalová, Kateřina;Tomeš, Igor</t>
  </si>
  <si>
    <t>Řízení sociálních procesů v České republice</t>
  </si>
  <si>
    <t>Březinová, Helena</t>
  </si>
  <si>
    <t>Slavíci, mořské víly a bolavé zuby: Pohádky H. Ch. Andersena mezi romantismem a modernitou</t>
  </si>
  <si>
    <t>Breaking through the East-European Ceiling: Minority Co-production and the New Symbolic Economy of Small-Market Cinemas</t>
  </si>
  <si>
    <t>Štipl, Zdeněk</t>
  </si>
  <si>
    <t>The Imagery of a Road to Hell in the Puranic Eschatology</t>
  </si>
  <si>
    <t>On the process of national indifferentiation1: the case of Bulgarian &amp;apos;Czechs&amp;apos;</t>
  </si>
  <si>
    <t>Royt, Jan;Kuthan, Jiří</t>
  </si>
  <si>
    <t>Charles IV. Emperor and King of Bohemia - Visionary and Founder</t>
  </si>
  <si>
    <t>Epistemic modalities in spoken Tibetan</t>
  </si>
  <si>
    <t>Zemánek, Petr</t>
  </si>
  <si>
    <t>The limits and potentials of cladistics in Semitic</t>
  </si>
  <si>
    <t>Cilibrasi, Luca;Stojanovik, Vesna;Loucas, Tom;Riddell, Patricia</t>
  </si>
  <si>
    <t>The role of noninitial clusters in the Children&amp;apos;s Test of Nonword Repetition: Evidence from children with language impairment and typically developing children</t>
  </si>
  <si>
    <t>Krakešová, Marie;Kodymová, Pavla;Brnula, Peter</t>
  </si>
  <si>
    <t>Sociální kliniky : Z dějin sociální práce a sociálního školství</t>
  </si>
  <si>
    <t>Konečný, Lubomír</t>
  </si>
  <si>
    <t>Leonardo da Vinci&amp;apos;s Battle of Anghiari Revisited</t>
  </si>
  <si>
    <t>Čechurová, Jana</t>
  </si>
  <si>
    <t>Václav M. Havel Mé vzpomínky První úplné vydání</t>
  </si>
  <si>
    <t>Escape Clauses and Legal Certainty in Private International Law</t>
  </si>
  <si>
    <t>Tomšej, Jakub;Gundt, Nicola</t>
  </si>
  <si>
    <t>Organization, flexibility and well-being in employment law: current issues</t>
  </si>
  <si>
    <t>Böttner, Robert;Grinc, Jan</t>
  </si>
  <si>
    <t>Bridging Clauses in European Constitutional Law; Legal Framework and Parliamentary Participation</t>
  </si>
  <si>
    <t>Karfíková, Marie;Bakeš, Milan;Boháč, Radim;Kohajda, Michael;Kotáb, Petr;Marková, Hana;Novotný, Petr;Vondráčková, Pavlína;Vybíral, Roman</t>
  </si>
  <si>
    <t>Teorie finančního práva a finanční vědy</t>
  </si>
  <si>
    <t>Maršálek, Pavel</t>
  </si>
  <si>
    <t>Příběh moderního práva</t>
  </si>
  <si>
    <t>Lex et Ius. Zákony a právo antického Říma</t>
  </si>
  <si>
    <t>Fruthová, Veronika;Novák, Marek</t>
  </si>
  <si>
    <t>Originální způsoby nabývání vlastnictví v římském právu a dnes</t>
  </si>
  <si>
    <t>Corporate social responsibility: from voluntary concept to mandatory reporting</t>
  </si>
  <si>
    <t>Bělovský, Petr</t>
  </si>
  <si>
    <t>Usucapio : Vydržení v římském právu</t>
  </si>
  <si>
    <t>Madej, Martin</t>
  </si>
  <si>
    <t>Meze základních práv v České republice</t>
  </si>
  <si>
    <t>Pichrt, Jan;Štefko, Martin</t>
  </si>
  <si>
    <t>Labor Law in the Czech Republic</t>
  </si>
  <si>
    <t>Gřivna, Tomáš</t>
  </si>
  <si>
    <t>Comparative European study on restrictions of certain civil and political rights after conviction - Status quo in the Czech Republic</t>
  </si>
  <si>
    <t>Šmejkal, Václav;Francová, Olga;Kohajda, Michael;Král, Richard;Kunertová, Tereza;Pítrová, Lenka;Scheu, Harald Christian;Svoboda, Pavel;Svobodová, Magdaléna;Vondráčková, Aneta;Vybíral, Roman;Zemánek, Jiří</t>
  </si>
  <si>
    <t>Evropská unie po brexitu: Právně-institucionální budoucnost evropské integrace</t>
  </si>
  <si>
    <t>Balaš, Vladimír;Šturma, Pavel</t>
  </si>
  <si>
    <t>Nové mezinárodní dohody na ochranu investic</t>
  </si>
  <si>
    <t>Raček, Pavel;Wintr, Jan</t>
  </si>
  <si>
    <t>Sozialistische Straftheorie und -praxis in der Tschechoslowakei am Beispiel der Straftat der Ausschreitung</t>
  </si>
  <si>
    <t>Foreign Terrorist Fighters and International Law</t>
  </si>
  <si>
    <t>Šolc, Martin</t>
  </si>
  <si>
    <t>Právo, etika a kmenové buňky</t>
  </si>
  <si>
    <t>Černá, Stanislava</t>
  </si>
  <si>
    <t>Relationship of Shareholders&amp;apos; Agreements to the Management of a Company</t>
  </si>
  <si>
    <t>Šámal, Pavel</t>
  </si>
  <si>
    <t>Binding Effect of Decisions of the Supreme Court</t>
  </si>
  <si>
    <t>Rajchl, Jiří;Kramář, Květoslav;Malíř, Jan</t>
  </si>
  <si>
    <t>Právní aspekty hazardních her</t>
  </si>
  <si>
    <t>Pauknerová, Monika;Skalská, Helena</t>
  </si>
  <si>
    <t>Enforcement and Effectiveness of Consumer Law in the Czech Republic</t>
  </si>
  <si>
    <t>Nařízení č. 864/2007 o právu rozhodném pro mimosmluvní závazkové vztahy : Řím II</t>
  </si>
  <si>
    <t>Kohajda, Michael;Šmejkal, Václav;Sejkora, Tomáš;Merenda, David;Konupková, Jana;Hlista, Jakub;Šmirausová, Petra;Hrdlička, Lukáš;Vojtěch, Jakub;Mazanec, Luboš;Moravec, Jiří;Šobora, Jan;Roblová, Michaela</t>
  </si>
  <si>
    <t>Financial System of the European Union after Brexit</t>
  </si>
  <si>
    <t>The ECJ&amp;apos;s Erzberger ruling: a door videly opened to national models of employee participation?</t>
  </si>
  <si>
    <t>Jelínek, Jiří;Záhora, Jozef;Tlapák Navrátilová, Jana;Pelc, Vladimír;Šimovček, Ivan;Polák, Peter;Tittlová, Marcela</t>
  </si>
  <si>
    <t>Criminal Evidence and Procedure</t>
  </si>
  <si>
    <t>Historická zkušenost jako prvek konstruování českého bikameralismu</t>
  </si>
  <si>
    <t>The Future of National Parliaments in the EU Institutional System</t>
  </si>
  <si>
    <t>Svoboda, Pavel</t>
  </si>
  <si>
    <t>On the Institutional Aspects of Ideas about the Futures of the EU</t>
  </si>
  <si>
    <t>Tomšej, Jakub;Pichrt, Jan;Morávek, Jakub;Falada, David;Lang, Roman;Matějka Řehořová, Lucie;Stonjek, Patrik;Štefko, Martin</t>
  </si>
  <si>
    <t>Zaměstnávání cizinců v České republice</t>
  </si>
  <si>
    <t>Country report non-discrimination Czech Republic</t>
  </si>
  <si>
    <t>Frinta, Ondřej</t>
  </si>
  <si>
    <t>Smlouva o přepravě osoby v novém soukromém právu</t>
  </si>
  <si>
    <t>Soudcokraté, zachránci a byrokrati : Soudy a soudci v USA, Izraeli a České republice</t>
  </si>
  <si>
    <t>Šturma, Pavel;Tymofeyeva, Alla;Svoboda, Ondřej;Machoňová Schellongová, Ivana;Faix, Martin;Ondřejek, Pavel;Brodská, Jitka;Scheu, Harald Christian;Archalous, Martin;Ondřejková, Jana;Štefko, Martin;Šustek, Petr;Šolc, Martin;Almada Mozetic, Viníus;Baez, Narci</t>
  </si>
  <si>
    <t>Business and Human Rights</t>
  </si>
  <si>
    <t>Kuklík, Jan;Petráš, René;Soukup, Ladislav;Skřejpková, Petra;Šutajová, Jana;Marzyová, Klaudia;Piváček, Marián;Halász, Ivan;Scheu, Harald Christian;Hochmanová, Alexandra</t>
  </si>
  <si>
    <t>Menšiny, vysoké školy a právo</t>
  </si>
  <si>
    <t>Kuklík, Jan</t>
  </si>
  <si>
    <t>Restitution of Jewish Property in the Czech Republic</t>
  </si>
  <si>
    <t>Hrádek, Jiří</t>
  </si>
  <si>
    <t>The nature and requirements for liability of a Member State under Article 7 TEU</t>
  </si>
  <si>
    <t>Dumbrovský, Tomáš</t>
  </si>
  <si>
    <t>Beyond Voting Rights Suspension. Tailored Sanctions as Democracy Catalyst under Article 7</t>
  </si>
  <si>
    <t>Bíl, Michal;Andrášik, Richard;Sedoník, Jiří</t>
  </si>
  <si>
    <t>ROCA - ROad Curvature Analyst</t>
  </si>
  <si>
    <t>Andres, Josef;Rücker, Jan</t>
  </si>
  <si>
    <t>HEAD REST FOR ABSORBING OF AN ECCENTRIC COLLISION OF A CAR</t>
  </si>
  <si>
    <t>Horáček, Jan;de Paz Carmona, Héctor;Brito Alayón, Andrea;Macías Hernández, José Juan</t>
  </si>
  <si>
    <t>Suitability of used frying oil for co-processing with atmospheric gas oil</t>
  </si>
  <si>
    <t>Hidalgo Herrador, José Miguel;Tišler, Zdeněk;Čičmanec, Pavel;Ganjkhanlou, Yadolah;Kotera, Jiří;Bulánek, Roman</t>
  </si>
  <si>
    <t>The effect of vanadium content and speciation on the activity of VOx/ZrO2 catalysts in the conversion of ethanol to acetaldehyde</t>
  </si>
  <si>
    <t>Tišler, Zdeněk;Macas, Jiří;Bittner, Jiří</t>
  </si>
  <si>
    <t>Způsob peletizace zeolitové pěny</t>
  </si>
  <si>
    <t>Tokarová, Věnceslava;Mlékodaj, Kinga;Pashková, Veronika;Dědeček, Jiří</t>
  </si>
  <si>
    <t>Způsob výroby zeolitu SSZ-13</t>
  </si>
  <si>
    <t>Zímová, Lucie;Sinica, Viktor;Kádková, Anna;Vyklická, Lenka;Zíma, Vlastimil;Barvík, I.;Vlachová, Viktorie</t>
  </si>
  <si>
    <t>Intracellular cavity of sensor domain controls allosteric gating of TRPA1 channel</t>
  </si>
  <si>
    <t>Olejníková, Lucie;Polidarová, Lenka;Sumová, Alena</t>
  </si>
  <si>
    <t>Stress affects expression of the clock gene Bmal1 in the suprachiasmatic nucleus of neonatal rats via glucocorticoid‐dependent mechanism</t>
  </si>
  <si>
    <t>Randáková, Alena;Rudajev, Vladimír;Doležal, Vladimír;Boulos, J.;Jakubík, Jan</t>
  </si>
  <si>
    <t>Novel long‐acting antagonists of muscarinic ACh receptors</t>
  </si>
  <si>
    <t>Behuliak, Michal;Bencze, Michal;Polgárová, Kamila;Kuneš, Jaroslav;Vaněčková, Ivana;Zicha, Josef</t>
  </si>
  <si>
    <t>Hemodynamic Response to Gabapentin in Conscious Spontaneously Hypertensive Rats: The Role of Sympathetic Nervous System</t>
  </si>
  <si>
    <t>Olejníková, Lucie;Polidarová, Lenka;Behuliak, Michal;Sládek, Martin;Sumová, Alena</t>
  </si>
  <si>
    <t>Circadian alignment in a foster mother improves the offspring's pathological phenotype</t>
  </si>
  <si>
    <t>Filippi, Michal;Bruthans, J.;Řihošek, J.;Slavík, M.;Adamovič, Jiří;Mašín, D.</t>
  </si>
  <si>
    <t>Arcades: Products of stress-controlled and discontinuity-related weathering</t>
  </si>
  <si>
    <t>Navrátil, Tomáš;Nováková, Tereza;Shanley, J. B.;Rohovec, Jan;Matoušková, Šárka;Norton, S. A.;Vaňková, Maria</t>
  </si>
  <si>
    <t>Larch Tree Rings as a Tool for Reconstructing 20th Century Central European Atmospheric Mercury Trends</t>
  </si>
  <si>
    <t>Desmond, E. W.;Gogatishvili, Amiran;Opic, B.</t>
  </si>
  <si>
    <t>Weighted inequalities involving ρ-quasiconcave operators</t>
  </si>
  <si>
    <t>Jakubec, Martin;Beránek, Tomáš;Jakubík, Pavel;Sýkora, Jan;Žádný, Jaroslav;Církva, Vladimír;Storch, Jan</t>
  </si>
  <si>
    <t>2-Bromo[6]helicene as a Key Intermediate for [6]Helicene Functionalization.</t>
  </si>
  <si>
    <t>Liegertová, M.;Wróbel, D.;Herma, R.;Müllerová, Monika;Červenková Šťastná, Lucie;Cuřínová, Petra;Strašák, Tomáš;Malý, M.;Čermák, Jan;Smejkal, J.;Štofik, M.;Malý, J.</t>
  </si>
  <si>
    <t>Evaluation of Toxicological and Teratogenic Effects of Carbosilane Glucose Glycodendrimers in Zebrafish Embryos and Model Rodent Cell Lines.</t>
  </si>
  <si>
    <t>Malijevský, Alexandr;Parry, A.O.</t>
  </si>
  <si>
    <t>Modified Kelvin Equations for Capillary Condensation in Narrow and Wide Grooves.</t>
  </si>
  <si>
    <t>Pivokonský, Martin;Čermáková, Lenka;Novotná, Kateřina;Peer, Petra;Cajthaml, T.;Janda, V.</t>
  </si>
  <si>
    <t>Occurrence of microplastics in raw and treated drinking water</t>
  </si>
  <si>
    <t>Špačková, Barbora;Lynn, Nicholas Scott;Slabý, Jiří;Šípová, Hana;Homola, Jiří</t>
  </si>
  <si>
    <t>A Route to Superior Performance of a Nanoplasmonic Biosensor: Consideration of Both Photonic and Mass Transport Aspects</t>
  </si>
  <si>
    <t>Havelka, Daniel;Krivosudský, Ondřej;Průša, Jiří;Cifra, Michal</t>
  </si>
  <si>
    <t>Rational design of sensor for broadband dielectric spectroscopy of biomolecules</t>
  </si>
  <si>
    <t>Blahůt, Jan;Baroň, Ivo;Sokol, L.;Meletlidis, S.;Klimeš, Jan;Rowberry, Matthew David;Melichar, R.;Garcia-Canada, L.;Martí, Xavier</t>
  </si>
  <si>
    <t>Large landslide stress states calculated during extreme climatic and tectonic events on El Hierro, Canary Islands</t>
  </si>
  <si>
    <t>Limburský, Petr;Brnić, Ž.;Dobeš, Miroslav;Flašar, J.;Kleinová, Kateřina;Kovačiková, L.;Koštová, Nikola;Kyselý, René;Likovský, Jakub;Pleinerová, Ivana;Salač, Vladimír;Stránská, Petra;Trojánková, Olga;Vélová, L.</t>
  </si>
  <si>
    <t>Pohřební areály únětické kultury ve Vliněvsi</t>
  </si>
  <si>
    <t>Hájková, Dagmar;Horák, Pavel;Bednařík, P.;Brožek, A.;Cornwall, M.;Čechurová, J.;Doubek, Vratislav;Drábik, J.;Fabini, Pavel;Franc, Martin;Hájková, A.;Hálek, Jan;Hallon, Ľ.;Heczková, L.;Helan, P.;Holec, R.;Horváthová, J.;Chmel, R.;Jančík, D.;Jelínek, T.;Jem</t>
  </si>
  <si>
    <t>Republika československá 1918–1939</t>
  </si>
  <si>
    <t>Hájková, Dagmar;Horák, Pavel;Kessler, V.;Michela, M.;Čechurová, Jana;Hajdinová, E.</t>
  </si>
  <si>
    <t>Sláva republice! Oficiální svátky a oslavy v meziválečném Československu</t>
  </si>
  <si>
    <t>Brázdil, Rudolf;Stucki, P.;Szabó, Péter;Řezníčková, Ladislava;Dolák, Lukáš;Dobrovolný, Petr;Tolasz, R.;Kotyza, O.;Chromá, Kateřina;Suchánková, Silvie</t>
  </si>
  <si>
    <t>Windstorms and forest disturbances in the Czech Lands: 1801–2015</t>
  </si>
  <si>
    <t>Pyšek, Petr;Skálová, Hana;Čuda, Jan;Guo, Wen-Yong;Suda, J.;Doležal, Jan;Kauzál, Ondřej;Lambertini, C.;Lučanová, Magdalena;Mandáková, T.;Moravcová, Lenka;Pyšková, Klára;Brix, H.;Meyerson, L. A.</t>
  </si>
  <si>
    <t>Small genome separates native and invasive populations in an ecologically important cosmopolitan grass</t>
  </si>
  <si>
    <t>Réblová, Martina;Miller, A.N.;Réblová, K.;Štěpánek, Václav</t>
  </si>
  <si>
    <t>Phylogenetic classification and generic delineation of Calyptosphaeria gen. nov., Lentomitella, Spadicoides and Torrentispora (Sordariomycetes)</t>
  </si>
  <si>
    <t>Altman, Jan;Ukhvatkina, O. N.;Omelko, A. M.;Macek, Martin;Plener, Tomáš;Pejcha, Vít;Černý, T.;Petřík, Petr;Šrůtek, M.;Song, J. S.;Zhmerenetsky, A. A.;Vozmishcheva, A. S.;Krestov, P. V.;Petrenko, T. Y.;Treydte, K.;Doležal, Jiří</t>
  </si>
  <si>
    <t>Poleward migration of the destructive effects of tropical cyclones during the 20th century</t>
  </si>
  <si>
    <t>Living with Rules: Wittgensteinian Reflections on Normativity</t>
  </si>
  <si>
    <t>Childers, Timothy;Majer, Ondrej</t>
  </si>
  <si>
    <t>Eliciting Uncertainties: A Two Structure Approach</t>
  </si>
  <si>
    <t>Svoboda, Vladimír</t>
  </si>
  <si>
    <t>A Lewisian taxonomy for deontic logic</t>
  </si>
  <si>
    <t>Husserl’s Logical Grammar</t>
  </si>
  <si>
    <t>L´action faible: de l´éthique à la politique</t>
  </si>
  <si>
    <t>A road map of Dedekind’s Theorem 66</t>
  </si>
  <si>
    <t>Feinberg, Joseph Grim</t>
  </si>
  <si>
    <t>The paradox of authenticity: folklore performance in post-communist Slovakia</t>
  </si>
  <si>
    <t>Methodical Precedence of Intertwining: an Introduction to a Transitive - Topological Phenomenology</t>
  </si>
  <si>
    <t>Pokorný, Vít</t>
  </si>
  <si>
    <t>Psychonauticon: A Transdisciplinary Interpretation of Psychedelic Experiences</t>
  </si>
  <si>
    <t>Havlík, Vladimír</t>
  </si>
  <si>
    <t>The naturalness of artificial intelligence from the evolutionary perspective</t>
  </si>
  <si>
    <t>Petrášek, Jiří</t>
  </si>
  <si>
    <t>“Meide die Häretiker”: die antihussitische Reaktion des Heidelberger Professors Nikolaus von Jauer (1355-1435) auf das taboritische Manifest aus dem Jahr 1430</t>
  </si>
  <si>
    <t>Fialová, Radka</t>
  </si>
  <si>
    <t>Justin Mučedník a jeho Bible</t>
  </si>
  <si>
    <t>Revisting Husserl’s Account of Language in Logical Investigations</t>
  </si>
  <si>
    <t>Spisy z Kapitulního sborníku</t>
  </si>
  <si>
    <t>Šimůnek, Robert</t>
  </si>
  <si>
    <t>Obraz šlechtického panství v Čechách 1500–1750</t>
  </si>
  <si>
    <t>Münich, Daniel;Smolka, V.</t>
  </si>
  <si>
    <t>Vyšší platy učitelů: sliby, sliby, sliby</t>
  </si>
  <si>
    <t>Šponer, Jiří;Bussi, G.;Krepl, Miroslav;Banáš, P.;Bottaro, S.;Cunha, R.A.;Gil-Ley, A.;Pinamonti, G.;Poblete, S.;Juračka, P.;Walter, N. G.;Otyepka, M.</t>
  </si>
  <si>
    <t>RNA Structural Dynamics As Captured by Molecular Simulations: A Comprehensive Overview</t>
  </si>
  <si>
    <t>Muyle, A.;Zemp, N.;Fruchard, C.;Čegan, Radim;Vrána, J.;Deschamps, C.;Tavares, R.;Hobza, Roman;Picard, F.;Widmer, A.;Marais, G.A.B.</t>
  </si>
  <si>
    <t>Genomic imprinting mediates dosage compensation in a young plant XY system</t>
  </si>
  <si>
    <t>Malina, Jaroslav;Farrell, N.P.;Brabec, Viktor</t>
  </si>
  <si>
    <t>Substitution-Inert Polynuclear Platinum Complexes That Inhibit the Activity of DNA Polymerase in Triplex-Forming Templates</t>
  </si>
  <si>
    <t>Mikuška, Pavel;Čapka, Lukáš;Večeřa, Zbyněk</t>
  </si>
  <si>
    <t>Aerosol sampler for analysis of fine and ultrafine aerosols</t>
  </si>
  <si>
    <t>Damková, Jana;Chvátal, Lukáš;Ježek, Jan;Oulehla, Jindřich;Brzobohatý, Oto;Zemánek, Pavel</t>
  </si>
  <si>
    <t>Enhancement of the 'tractor-beam' pulling force on an optically bound structure</t>
  </si>
  <si>
    <t>Plešinger, Filip;Jurák, Pavel;Halámek, Josef;Nejedlý, Petr;Leinveber, P.;Viščor, Ivo;Vondra, Vlastimil;McNitt, S.;Polonsky, B.;Moss, A.J.;Zareba, W.;Couderc, J. P.</t>
  </si>
  <si>
    <t>Ventricular Electrical Delay Measured From Body Surface ECGs Is Associated With Cardiac Resynchronization Therapy Response in Left Bundle Branch Block Patients From the MADIT-CRT Trial (Multicenter Automatic Defibrillator Implantation-Cardiac Resynchroniz</t>
  </si>
  <si>
    <t>Svak, Vojtěch;Brzobohatý, Oto;Šiler, Martin;Jákl, Petr;Kaňka, Jan;Zemánek, Pavel;Simpson, Stephen Hugh</t>
  </si>
  <si>
    <t>Transverse spin forces and non-equilibrium particle dynamics in a circularly polarized vacuum optical trap</t>
  </si>
  <si>
    <t>Hřebíčková, Martina;Mõttus, R.;Graf, Sylvie;Jelínek, Martin;Realo, A.</t>
  </si>
  <si>
    <t>How accurate are national stereotypes? A test of different methodological approaches</t>
  </si>
  <si>
    <t>Komoróczy, Balázs;Vlach, Marek;Hüssen, C.-M.</t>
  </si>
  <si>
    <t>Die Dislokation römischer Truppen im Kerngebiet der Markomannen</t>
  </si>
  <si>
    <t>Blažek, Radim;Polačik, Matej;Smith, Carl;Honza, Marcel;Meyer, A.;Reichard, Martin</t>
  </si>
  <si>
    <t>Success of cuckoo catfish brood parasitism reflects coevolutionary history and individual experience of their cichlid hosts</t>
  </si>
  <si>
    <t>Frantál, Bohumil;Van der Horst, Dan;Martinát, Stanislav;Schmitz, S.;Teschner, N.;Silva, L.;Golobic, M.;Roth, M.</t>
  </si>
  <si>
    <t>Spatial targeting, synergies and scale: Exploring the criteria of smart practices for siting renewable energy projects</t>
  </si>
  <si>
    <t>Melichar, Petra</t>
  </si>
  <si>
    <t>Imperial Women as Emissaries, Intermediaries, and Conciliators in the Palaiologan Era</t>
  </si>
  <si>
    <t>Lux, Martin;Samec, Tomáš;Bartoš, Vojtěch;Sunega, Petr;Palguta, Ján;Boumová, Irena;Kážmér, Ladislav</t>
  </si>
  <si>
    <t>Who actually decides? Parental influence on the housing tenure choice of their children</t>
  </si>
  <si>
    <t>Stöckelová, Tereza;Klepal, Jaroslav</t>
  </si>
  <si>
    <t>Evidence-Based Alternative, ‘Slanted Eyes’ and Electric Circuits: Doing Chinese Medicine in the Post/Socialist Czech Republic</t>
  </si>
  <si>
    <t>Czech Republic: weak governments and divided opposition in times of crisis</t>
  </si>
  <si>
    <t>Křížková, Alena;Pospíšilová, Marie;Jurik, N.;Cavender, G.</t>
  </si>
  <si>
    <t>Women's Entrepreneurial Realities in the Czech Republic and the United States: Gender Gaps, Racial/Ethnic Disadvantages, and Emancipatory Potential</t>
  </si>
  <si>
    <t>Samec, Tomáš</t>
  </si>
  <si>
    <t>Performing Housing Debt Attachments: Forming Semi-financialised Subjects</t>
  </si>
  <si>
    <t>Kudrnáč, Aleš;Lyons, Pat</t>
  </si>
  <si>
    <t>Can political inequality be reduced in the classroom? Testing the compensation hypothesis and the BFLPE on youth civic competence</t>
  </si>
  <si>
    <t>Bernard, Josef;Daňková, Hana;Vašát, Petr</t>
  </si>
  <si>
    <t>Ties, sites and irregularities: pitfalls and benefits in using respondent-driven sampling for surveying a homeless population</t>
  </si>
  <si>
    <t>Valný, Martin;Honsa, Pavel;Waloschková, Eliška;Matušková, Hana;Kriška, Ján;Kirdajová, Denisa;Androvič, Peter;Valihrach, Lukáš;Kubista, Mikael;Anděrová, Miroslava</t>
  </si>
  <si>
    <t>A single-cell analysis reveals multiple roles of oligodendroglial lineage cells during post-ischemic regeneration</t>
  </si>
  <si>
    <t>Vodenková, Soňa;Jirásková, Kateřina;Urbanová, Markéta;Kroupa, Michal;Slyšková, Jana;Schneiderová, B.;Levý, M.;Buchler, T.;Liška, V.;Vodičková, Ludmila;Vymetálková, Veronika;Collins, A.;Opattová, Alena;Vodička, Pavel</t>
  </si>
  <si>
    <t>Base excision repair capacity as a determinant of prognosis and therapy response in colon cancer patients</t>
  </si>
  <si>
    <t>Král, Jan;Korenková, Vlasta;Novosadová, Vendula;Langerová, Lucie;Schneiderová, M.;Liška, V.;Levý, M.;Veškrnová, V.;Špičák, J.;Opattová, Alena;Jirásková, Kateřina;Vymetálková, Veronika;Vodička, Pavel;Slyšková, Jana</t>
  </si>
  <si>
    <t>Expression profile of miR-17/92 cluster is predictive of treatment response in rectal cancer</t>
  </si>
  <si>
    <t>Burglová, K.;Rylová, G.;Markoš, A.;Přichystalová, H.;Soural, M.;Petrácek, M.;Medvědiková, M.;Tejral, Gracian;Sopko, Bruno;Hradil, P.;Džubák, P.;Hajduch, M.;Hlaváč, J.</t>
  </si>
  <si>
    <t>Identification of Eukaryotic Translation Elongation Factor 1-α 1 Gamendazole-Binding Site for Binding of 3-Hydroxy-4(1 H)-quinolinones as Novel Ligands with Anticancer Activity</t>
  </si>
  <si>
    <t>Degirmenci, B.;Valenta, Tomáš;Dimitrieva, S.;Hausmann, G.;Basler, K.</t>
  </si>
  <si>
    <t>GLI1-expressing mesenchymal cells form the essential Wnt-secreting niche for colon stem cells</t>
  </si>
  <si>
    <t>Kosák, Michal;Flaišman, Jiří;Lehečka, Boris;Plecháč, Petr;Říha, Jakub;Sichálek, J.</t>
  </si>
  <si>
    <t>Editologie. Od náčrtu ke knize</t>
  </si>
  <si>
    <t>Přibáň, Michal;Burget, Eduard;Holečková, Marta Edith;Jareš, Michal;Košnarová, Veronika;Loučová, Petra;Přibáňová, Alena;Šidák, Pavel;Vítová, Andrea</t>
  </si>
  <si>
    <t>Český literární samizdat 1948-1989</t>
  </si>
  <si>
    <t>Charypar, Michal</t>
  </si>
  <si>
    <t>Prameny Máchova Máje. Fakta a hypotézy</t>
  </si>
  <si>
    <t>„Und zum Bruder sag’ ich „Bric”.” : Soziolekt als Gegenstand erinnerungspolitischer Kontroversen im Brünner Heimatboten</t>
  </si>
  <si>
    <t>Otčenášek, Jaroslav</t>
  </si>
  <si>
    <t>Etnografický atlas Čech, Moravy a Slezska VIII. Reflexe vybraných aspektů lidové zbožnosti ve slovesném folkloru</t>
  </si>
  <si>
    <t>Koupil, Ondřej</t>
  </si>
  <si>
    <t>Veleslavínská čeština a veleslavínská doba</t>
  </si>
  <si>
    <t>Oloff, F.;Havlík, Martin</t>
  </si>
  <si>
    <t>An initial description of syntactic extensions in spoken Czech</t>
  </si>
  <si>
    <t>Etymologický slovník jazyka staroslověnského 19. zakon7 - ž6zl7. Bibliografický aparát</t>
  </si>
  <si>
    <t>Olšáková, Doubravka;Janáč, Jiří</t>
  </si>
  <si>
    <t>Kult jednoty. Stalinský plán přetvoření přírody v Československu 1948-1964</t>
  </si>
  <si>
    <t>Hlaváček, Jiří;Vondráková Bortlová, Hana</t>
  </si>
  <si>
    <t>Mezi státním plánem a badatelskou svobodou. Československá etnografie a folkloristika ve vzpomínkách pamětníků</t>
  </si>
  <si>
    <t>Gjuričová, Adéla;Zahradníček, Tomáš</t>
  </si>
  <si>
    <t>Návrat parlamentu. Češi a Slováci ve Federálním shromáždění 1989-1992</t>
  </si>
  <si>
    <t>Actes de gouvernement v soudobém francouzském právu: kompromis mezi soudním přezkumem a politikou</t>
  </si>
  <si>
    <t>Matejka, Ján;Krausová, Alžběta;Güttler, Vojen</t>
  </si>
  <si>
    <t>Biometrické údaje a jejich právní režim</t>
  </si>
  <si>
    <t>Právo na příznivé životní prostředí: Zkušenosti vybraných evropských zemí a návrhy pro budoucí uplatňování v ČR</t>
  </si>
  <si>
    <t>Gnilitskyi, I.;Derrien, Thibault;Levy, Yoann;Bulgakova, Nadezhda M.;Mocek, Tomáš;Orazi, L.</t>
  </si>
  <si>
    <t>High-speed manufacturing of highly regular femtosecond laser-induced periodic surface structures: physical origin of regularity</t>
  </si>
  <si>
    <t>Šittner, Petr;Sedlák, P.;Seiner, H.;Sedmák, P.;Pilch, Jan;Delville, R.;Heller, Luděk;Kadeřávek, Lukáš</t>
  </si>
  <si>
    <t>On the coupling between martensitic transformation and plasticity in NiTi: experiments and continuum based modelling</t>
  </si>
  <si>
    <t>Gnilitskyi, I.;Orazi, L.;Derrien, Thibault;Bulgakova, Nadezhda M.;Mocek, Tomáš</t>
  </si>
  <si>
    <t>Způsob získání pravidelné periodické struktury a zařízení pro výrobu téhož</t>
  </si>
  <si>
    <t>Náprstek, Jiří;Fischer, Cyril</t>
  </si>
  <si>
    <t>Analysis of the quasiperiodic response of a generalized van der Pol nonlinear system in the resonance zone</t>
  </si>
  <si>
    <t>Luedecke, A.;Seidel, A.-M.;Braun, Marcus;Lánský, Zdeněk;Diez, S.</t>
  </si>
  <si>
    <t>Diffusive tail anchorage determines velocity and force produced by kinesin-14 between crosslinked microtubules</t>
  </si>
  <si>
    <t>Douša, Jan;Eliaš, Michal;Václavovic, Pavel;Eben, Kryštof;Krč, Pavel</t>
  </si>
  <si>
    <t>A two-stage tropospheric correction model combining data from GNSS and numerical weather model</t>
  </si>
  <si>
    <t>Plaček, Michal;Půček, Milan Jan</t>
  </si>
  <si>
    <t>Devolution in the Czech and Slovak institutions of cultural heritage</t>
  </si>
  <si>
    <t>Volek, Zdeněk;Uhlířová, Linda</t>
  </si>
  <si>
    <t>The impact of substituting soybean meal and sunflower meal with a mixture of white lupine seeds and rapeseed meal on rabbit doe milk yield and composition, and the growth performance and carcass traits of their litters</t>
  </si>
  <si>
    <t>Staněk, Stanislav;Šárová, Radka;Nejedlá, Eliška</t>
  </si>
  <si>
    <t>Survey of disbudding practice on Czech dairy farms</t>
  </si>
  <si>
    <t>Špinka, Marek;Syrová, Michaela;Policht, Richard;Linhart, Pavel</t>
  </si>
  <si>
    <t>Individual stability in vocalization rates of preweaning piglets</t>
  </si>
  <si>
    <t>Odslupkovaná semena lupiny bílé (odrůda Zulika) v reprodukční a výkrmové krmné směsi pro brojlerové králíky</t>
  </si>
  <si>
    <t>Zavadilová, Ludmila;Štípková, Miloslava;Kašná, Eva</t>
  </si>
  <si>
    <t>Genetické korelace mezi výskytem klinické mastitidy, chorob a poruch paznehtů a vybranými produkčními, reprodukčními a funkčními znaky u holštýnského skotu</t>
  </si>
  <si>
    <t>Skřivan, Miloš;Marounek, Milan;Englmaierová, Michaela;Čermák, Ladislav;Vlčková, Jana;Skřivanová, Eva</t>
  </si>
  <si>
    <t>Effect of dietary fat type on intestinal digestibility of fatty acids, fatty acid profiles of breast meat and abdominal fat, and mRNA expression of lipid-related genes in broiler chickens</t>
  </si>
  <si>
    <t>Joch, Miroslav;Skřivanová, Eva;Čermák, Ladislav;Marounek, Milan</t>
  </si>
  <si>
    <t>Effects of pure plant secondary metabolites on methane production, rumen fermentation and rumen bacteria populations in vitro</t>
  </si>
  <si>
    <t>Bureš, Daniel;Bartoň, Luděk</t>
  </si>
  <si>
    <t>Performance, carcass traits and meat quality of Aberdeen Angus, Gascon, Holstein and Fleckvieh finishing bulls</t>
  </si>
  <si>
    <t>Žalmanová, Tereza;Petr, Jaroslav</t>
  </si>
  <si>
    <t>Long-term exposure to very low doses of bisphenol S affects female reproduction</t>
  </si>
  <si>
    <t>Loučka, Radko;Homolka, Petr;Jančík, Filip;Kubelková, Petra;Tyrolová, Yvona;Výborná, Alena</t>
  </si>
  <si>
    <t>Dlouhodobé skladování mláta v autovaku bez použití konzervačních přípravků</t>
  </si>
  <si>
    <t>Goumon, Sébastien;Leszkowová, Iva;Illmannová, Gudrun</t>
  </si>
  <si>
    <t>Sow stress levels and behavior and piglet performances in farrowing crates and farrowing pens with temporary crating</t>
  </si>
  <si>
    <t>Englmaierová, Michaela;Skřivan, Miloš;Skřivanová, Věra</t>
  </si>
  <si>
    <t>Kvalita masa kuřat Dominant chovaných na pastvě</t>
  </si>
  <si>
    <t>Kvapilík, Jindřich;Syrůček, Jan</t>
  </si>
  <si>
    <t>Kalkulace ekonomických ukazatelů výkrmu býků</t>
  </si>
  <si>
    <t>Novák, Pavel;Malá, Gabriela</t>
  </si>
  <si>
    <t>Hodnocení chovného prostředí v objektech pro ustájení hospodářských zvířat</t>
  </si>
  <si>
    <t>Goumon, Sébastien;Illmannová, Gudrun;Lipenský, Jan;Rozkot, Miroslav;Martínek, Ladislav;Václavková, Eva</t>
  </si>
  <si>
    <t>WELLUP - porodní kotec s kombinovaným ustájením pro rodící a kojící prasnice</t>
  </si>
  <si>
    <t>Kuchenbaecker, Karoline B;Hopper, John L;Barnes, Daniel R;Phillips, Kelly Anne;Mooij, Thea M;Foretová, Lenka;Macháčková, Eva</t>
  </si>
  <si>
    <t>Risks of Breast, Ovarian, and Contralateral Breast Cancer for BRCA1 and BRCA2 Mutation Carriers</t>
  </si>
  <si>
    <t>Pilátová, Kateřina;Bencsiková, Beatric;Demlová, Regina;Valík, Dalibor;Zdražilová Dubská, Lenka</t>
  </si>
  <si>
    <t>Myeloid-derived suppressor cells (MDSCs) in patients with solid tumors: considerations for granulocyte colony-stimulating factor treatment</t>
  </si>
  <si>
    <t>Roman, R.;Řehák, Zdeněk;Poprach, Alexandr;Němec, Petr</t>
  </si>
  <si>
    <t>Revmatická polymyalgie jako komplikace léčby maligního melanomu nivolumabem</t>
  </si>
  <si>
    <t>Kosková, Benicie;Agudelo, Carlos F.;Schánilec, Pavel;Filipejová, Zita;Crha, Michal</t>
  </si>
  <si>
    <t>Charakteristika mitrální chlopně zobrazené pomocí M-mód při různých onemocněních srdce.</t>
  </si>
  <si>
    <t>Nepeřený, Jiří;Treml, František;Vrzal, Vladimír</t>
  </si>
  <si>
    <t>Prevalence protilátek proti leptospirám u koní v České republice</t>
  </si>
  <si>
    <t>Pacik, Dalibor;Plevova, Mariana;Urbanová, Lucie;Lackova, Zuzana;Strmiska, Vladislav;Nečas, Alois;Heger, Zbynek;Adam, Vojtech</t>
  </si>
  <si>
    <t>Identification of sarcosine as a target molecule for the canine olfactory detection of prostate carcinoma</t>
  </si>
  <si>
    <t xml:space="preserve">Flahou, Bram;Rossi, Mirko;Bakker, Jaco;Langermans, Jan A. M.;Heuvelman, Edwin;Solnick, Jay V.;Martin, Miriam E.;O&amp;apos;Rourke, Jani;Ngoan, Le Duc;Hoa, Nguyen Xuan;Nakamura, Masahiko;Overby, Anders;Matsui, Hidenori;Ota, Hiroyoshi;Matsumoto, Takehisa;Foss, </t>
  </si>
  <si>
    <t>Evidence for a primate origin of zoonotic Helicobacter suis colonizing domesticated pigs</t>
  </si>
  <si>
    <t>Kameník, Josef;Conte, Francesca;Voslářová, Eva;Blahová, Jana;Maršálek, Petr;Bedáňová, Iveta;Večerek, Vladimír</t>
  </si>
  <si>
    <t>Vliv způsobu omráčení jatečných prasat na vybrané ukazatele krevní plazmy a hodnoty pH1</t>
  </si>
  <si>
    <t>Suchý, Pavel;Straková, Eva;Macháček, Miroslav</t>
  </si>
  <si>
    <t>Nutriční hodnota bezobratlých živočichů z pohledu výživy</t>
  </si>
  <si>
    <t>Oravcová, Veronika;Peixe, Luisa;Coque, Teresa M.;Novais, Carla;Francia, Maria V.;Literák, Ivan;Freitas, Ana R.</t>
  </si>
  <si>
    <t>Wild corvid birds colonized with vancomycin-resistant Enterococcus faecium of human origin harbor epidemic vanA plasmids</t>
  </si>
  <si>
    <t>Smolen, Josef S.;Choe, Jung-Yoon;Prodanovic, Nenad;Niebrzydowski, Jaroslaw;Staykov, Ivan;Dokoupilová, Eva;Baranauskaite, Asta;Yatsyshyn, Roman;Mekic, Mevludin;Porawska, Wieslawa;Ciferska, Hana;Jedrychowicz-Rosiak, Krystyna;Zielinska, Agnieszka;Lee, Younju</t>
  </si>
  <si>
    <t>Safety, immunogenicity and efficacy after switching from reference infliximab to biosimilar SB2 compared with continuing reference infliximab and SB2 in patients with rheumatoid arthritis: results of a randomised, double-blind, phase III transition study</t>
  </si>
  <si>
    <t>Gajdziok, Jan;Vraníková, Barbora;Kostelanská, Klára;Vetchý, David;Muselík, Jan;Goněc, Roman</t>
  </si>
  <si>
    <t>Drug solubility and bioavailability improvement. Possible methods with emphasis on liquisolid systems formulation</t>
  </si>
  <si>
    <t>Dubnová, Markéta;Gabrielová, Jana;Novotná, Jana;Řezníková, Vlasta;Urban, David</t>
  </si>
  <si>
    <t>Specifika sociální práce při práci s vybranými cílovými skupinami</t>
  </si>
  <si>
    <t>Posel z Dálného východu. Vojtěch Chytil a sběratelství moderní čínské tušové malby 	v meziválečném Československu</t>
  </si>
  <si>
    <t>Steckerová, Andrea;Heisslerová, Radka;Lešovský, Dalibor;Hylmar, Tomáš;Pokorný, Adam;Vlnas, Vít;Arijčuk, Petr;Valeš, Tomáš;Koziel, Andrzej</t>
  </si>
  <si>
    <t>Petr Brandl (1668–1735) – studie</t>
  </si>
  <si>
    <t>Kurečková, Veronika;Řezáč, Pavel;Trepáčová, Martina;Zaoral, Aleš;Zámečník, Petr</t>
  </si>
  <si>
    <t>Metodika výuky první pomoci v rámci přípravy řidičů</t>
  </si>
  <si>
    <t>Zona, Pavel</t>
  </si>
  <si>
    <t>Češi a Slováci v bývalé Jugoslávii a jejich zapojení do bojů ve II. světové válce a obnovy poválečného Československa</t>
  </si>
  <si>
    <t>Nekvapilová, Ivana;Fedorková, Jolana;Mikulka, Zdeněk</t>
  </si>
  <si>
    <t>Working Memory of Future Military Leaders in the Process of Adaptation to their Professional Role and its Impact on Communication Competence Improvement</t>
  </si>
  <si>
    <t>Kovařík, Vladimír</t>
  </si>
  <si>
    <t>Thematic map production at strategic level</t>
  </si>
  <si>
    <t>Farlík, Jan;Proietti, Paolo;Goldiez, Brian;Di Marco, Bruno</t>
  </si>
  <si>
    <t>Modelling &amp; Simulation to Support the Counter Drone Operations (NMSG-154)</t>
  </si>
  <si>
    <t>Janda, Jiří;Tichá, Jitka</t>
  </si>
  <si>
    <t>An experimental approach to the determination of the gross activity of uranium, plutonium, americium and strontium in human biological samples using solid-state scintillation</t>
  </si>
  <si>
    <t>Florus, Stanislav;Otřísal, Pavel;Kiszka, Jan</t>
  </si>
  <si>
    <t>METODIKA pro hodnocení rezistenční doby hadiček vystavených účinku kapalné fáze sírového yperitu</t>
  </si>
  <si>
    <t>Dresler, Jiří</t>
  </si>
  <si>
    <t>Proteomic Methods of Detection and Quantification of Protein Toxins.</t>
  </si>
  <si>
    <t>Pohanka, Miroslav;Žáková, Jitka;Sedláček, Ivo</t>
  </si>
  <si>
    <t>Digital camera-based lipase biosensor for the determination of paraoxon</t>
  </si>
  <si>
    <t>Žďárová Karasová, Jana;Musílek, Kamil;Kuča, Kamil</t>
  </si>
  <si>
    <t>Farmaceutický přípravek a způsob jeho přípravy</t>
  </si>
  <si>
    <t>Fryzová, Radka;Pohanka, Miroslav;Martinková, Pavla;Cihlářová, Hana;Brtnický, Martin;Hladký, Jan;Kynický, Jindřich</t>
  </si>
  <si>
    <t>Oxidative stress and heavy metals in plants</t>
  </si>
  <si>
    <t>Orhan, Hande Gurer;Suzen, Sibel;Csont, Tamas Balint;Pohanka, Miroslav;Nejman-Falenczyk, Bozena;Wegrzyn, Grzegorz;Luciano, Saso</t>
  </si>
  <si>
    <t>In vitro methods for the evaluation of oxidative stress</t>
  </si>
  <si>
    <t>Hůnová, Iva;Bäumelt, Vít</t>
  </si>
  <si>
    <t>Observation-based trends in ambient ozone in the Czech Republic over the past two decades</t>
  </si>
  <si>
    <t>Hydrologická ročenka České republiky 2017</t>
  </si>
  <si>
    <t>Ondrušová, Beáta</t>
  </si>
  <si>
    <t>Emise HFC 134a z automobilové klimatizace</t>
  </si>
  <si>
    <t>Krtková, Eva;Ondrušová, Beáta;Saarikivi, Risto</t>
  </si>
  <si>
    <t>NATIONAL GREENHOUSE GAS  INVENTORY REPORT  OF THE CZECH REPUBLIC, SUBMISSION UNDER UNFCCC AND UNDER THE KYOTO PROTOCOL  REPORTED INVENTORIES 1990-2016</t>
  </si>
  <si>
    <t>Čížková, Klára;Láska, Kamil;Metelka, Ladislav;Staněk, Martin</t>
  </si>
  <si>
    <t>Reconstruction and analysis of erythemal UV radiation time series from Hradec Králové (Czech Republic) over the past 50 years</t>
  </si>
  <si>
    <t>Budík, Ladislav;Šercl, Petr;Kukla, Pavel;Lett, Petr;Pecha, Martin</t>
  </si>
  <si>
    <t>ODVOZENÍ ZÁKLADNÍCH HYDROLOGICKÝCH ÚDAJŮ ZA REFERENČNÍ OBDOBÍ 1981 – 2010</t>
  </si>
  <si>
    <t>Daňhelka, Jan</t>
  </si>
  <si>
    <t>Suché období 2014-2017: vyhodnocení, dopady a opatření</t>
  </si>
  <si>
    <t>Dlabal, Jiří;Picek, Jiří;Makovcová, Marcela;Ansorge, Libor;Hlušičková, Erika</t>
  </si>
  <si>
    <t>Výzkum metod a regionalizace charakterizačních faktorů užívaných při LCA water scarcity / availability footprint studiích pro různé typy vodních zdrojů</t>
  </si>
  <si>
    <t>Ošlejšková, Jana;Drbal, Karel;Štěpánková, Pavla;Dzuráková, Miriam</t>
  </si>
  <si>
    <t>Metodika předběžného vyhodnocení povodňových rizik v České republice - Vymezení oblastí s významným povodňovým rizikem</t>
  </si>
  <si>
    <t>Mičaník, Tomáš;Kristová, Alena;Sýkora, František;Chrastina, David;Ocelka, Tomáš;Oceánský, Jiří</t>
  </si>
  <si>
    <t>Čistá voda – zdravé město, Koncept 1: Studie vnosu pesticidů do vodárenské nádrže Švihov (Želivka) s využitím nových vzorkovacích technik a odstranění organických látek ze sorpčních filtrů za ozonizací vysoce účinnou chemickou destrukcí</t>
  </si>
  <si>
    <t>Musil, Jiří;Barteková, Tereza;Štrunc, David</t>
  </si>
  <si>
    <t>Study on the state of eel escapement outside the territory of the Czech Republic</t>
  </si>
  <si>
    <t>Bukovská, Zita;Hanžl, Pavel;Hroch, Tomáš;Jelínek, Jan;Kopačková, Veronika;Mareček, Lukáš;Paleček, Martin;Soejono, Igor;Vít, Jan</t>
  </si>
  <si>
    <t>Map of tectonic fracturing and intensity of rocks disintegration on the Dukovany-west site 1:25,000</t>
  </si>
  <si>
    <t>Hanžl, Pavel;Kryštofová, Eva;Pacherová, Petra;Paleček, Martin;Rukavičková, Lenka;Novotná, Jitka</t>
  </si>
  <si>
    <t>Hydrogeological map on the Dukovany-west site 1:10,00</t>
  </si>
  <si>
    <t>Franěk, Jan;Jelének, Jan;Rukavičková, Lenka;Verner, Kryštof</t>
  </si>
  <si>
    <t>Detailní strukturně-geologický 3D model kandidátské lokality Kraví hora</t>
  </si>
  <si>
    <t>Detailní strukturně-geologický 3D model kandidátské lokality Kraví hora - Výzkumná zpráva</t>
  </si>
  <si>
    <t>Aue, Milan;Čoupek, Petr;Franěk, Jan;Hanžl, Pavel;Hrdličková, Kristýna;Kryštofová, Eva;Paleček, Martin;Pertoldová, Jaroslava;Pořádek, Přemysl;Rukavičková, Lenka;Soejono, Igor;Švagera, Ondřej;Fiedler, František;Karous, Miloš;Krajíček, Libor</t>
  </si>
  <si>
    <t>Evaluation of Geological and Further Information of the Selected Parts of the Czech Moldanubicum Regarding a Potential Possibility to Place a Deep Geological Repository in the EDU-West</t>
  </si>
  <si>
    <t>Bubík, Miroslav;Gilíková, Helena;Otava, Jiří;Tomanová Petrová, Pavla;Vít, Jan</t>
  </si>
  <si>
    <t>Základní geologická mapa České republiky 1 : 25 000, list 25-132 Lipník nad Bečvou</t>
  </si>
  <si>
    <t>Franěk, Jan;Pacherová, Petra</t>
  </si>
  <si>
    <t>Detailní strukturně-geologický 3D model kandidátské lokality Magdaléna</t>
  </si>
  <si>
    <t>Novotný, Jan</t>
  </si>
  <si>
    <t>Účelová mapa inženýrskogeologické rajonizace M 1:10000, lokalita Čihadlo, mapa + vysvětlivky</t>
  </si>
  <si>
    <t>Barnet, Ivan;Karenová, Jana;Pacherová, Petra</t>
  </si>
  <si>
    <t>Radonové riziko v geologickém podloží pro ORP Moravskoslezský a Jihomoravský kraj</t>
  </si>
  <si>
    <t>Břízová, Eva;Bubík, Miroslav;Buriánek, David;Gilíková, Helena;Janderková, Jana;Kašperáková, Dagmar;Knésl, Ilja;Kolejka, Vladimír;Konečný, František;Krejčí, Oldřich;Kryštofová, Eva;Otava, Jiří;Pecina, Vratislav;Pořádek, Přemysl;Sedláček, Jan;Sedláčková, Ir</t>
  </si>
  <si>
    <t>Vysvětlivky k základní geologické mapě ČR list Lipník nad Bečvou 25-132</t>
  </si>
  <si>
    <t>Bukovská, Zita;Hroch, Tomáš;Mixa, Petr;Pertoldová, Jaroslava;Štědrá, Veronika;Milický, Martin;Říha, Jakub;Havlová, Václava;Červinka, Radek</t>
  </si>
  <si>
    <t>Hodnocení vhodnosti lokalit pro umístění úložiště VJP a RAO z hlediska dlouhodobé bezpečnosti</t>
  </si>
  <si>
    <t>Aue, Milan</t>
  </si>
  <si>
    <t>Engineering geological zoning map 1 : 10000 
BŘEZOVÝ POTOK site. CGS P000079/2018. TZ 153/2017</t>
  </si>
  <si>
    <t>Aue, Milan;Holásek, Oldřich;Klomínský, Josef;Petyniak, Otmar;Vajskebrová, Markéta;Rous, Ivan;Šrek, Jakub;Bělohradský, Vladimír;Pleticha, Lukáš</t>
  </si>
  <si>
    <t>Účelová geologická mapa Jablonce nad Nisou a okolí 1 : 15 000</t>
  </si>
  <si>
    <t>Koucká, Lucie</t>
  </si>
  <si>
    <t>goFly</t>
  </si>
  <si>
    <t>Detailní strukturně-geologický 3D model kandidátské lokality Březový potok - Výzkumná zpráva</t>
  </si>
  <si>
    <t>Bukovská, Zita;Franěk, Jan;Jelínek, Jan;Soejono, Igor;Švagera, Ondřej;Kabele, Petr;Somr, Michael;Nežerka, Václav;Zeman, Jan</t>
  </si>
  <si>
    <t>Mathematical modelling of brittle fractures in rock mass by means of the DFN method</t>
  </si>
  <si>
    <t>Bukovská, Zita;Hroch, Tomáš;Mixa, Petr;Pertoldová, Jaroslava;Štědrá, Veronika;Havlová, Václava;Červinka, Radek;Milický, Martin;Říha, Jakub</t>
  </si>
  <si>
    <t>Hierarchie kritérií či indikátorů vhodnosti lokalit a způsob hodnocení lokalit</t>
  </si>
  <si>
    <t>Buriánek, David;Hejtmánková, Petra;Hroch, Tomáš;Krejčí, Zuzana;Martínek, Karel;Verner, Kryštof;Megerssa, Leta;Gebremariyam, Hadush;Tadesse, Ezra;Legesse, Ferdawek;Nisra, Ephrem;Abateneh, Befekadu;Valenta, Jan</t>
  </si>
  <si>
    <t>Geohazard map at a scale of 1 : 50,000, Map Sheet 0637-D3 Arba Minch</t>
  </si>
  <si>
    <t>Bukovská, Zita;Buriánek, David;Dudíková Schulmannová, Barbora;Franěk, Jan;Grundloch, Jiří;Holeček, Jan;Jelének, Jan;Jelínek, Jan;Klomínský, Josef;Kryštofová, Eva;Kučera, Radek;Kunceová, Eva;Kůrková, Iva;Nahodilová, Radmila;Pacherová, Petra;Pertoldová, Jar</t>
  </si>
  <si>
    <t>Závěrečná zpráva 3D strukturně-geologické modely potenciálních lokalit HÚ</t>
  </si>
  <si>
    <t>Weger, Jan;Bubeník, Jaroslav;Vávrová, Kamila</t>
  </si>
  <si>
    <t>Odrůda Populus ‘Kaktu’</t>
  </si>
  <si>
    <t>Král, Kamil;Trochta, Jan;Krůček, Martin</t>
  </si>
  <si>
    <t>3D Forest 0.50</t>
  </si>
  <si>
    <t>Adam, Dušan;Hort, Libor;Janík, David;Král, Kamil;Šamonil, Pavel;Unar, Pavel;Vrška, Tomáš</t>
  </si>
  <si>
    <t>Metodika stanovení přirozenosti lesů v ČR</t>
  </si>
  <si>
    <t>Prášek, Jan;Šauer, Petr</t>
  </si>
  <si>
    <t>Private subject in wastewater treatment regional coalition project: the case of chemical industry factory</t>
  </si>
  <si>
    <t>Suchánek, Zdeněk;Řeřicha, Jaroslav;Krhovský, Jan</t>
  </si>
  <si>
    <t>Specification of the methodology for the review of clues of contaminated sites obtained with the use of remote sensing</t>
  </si>
  <si>
    <t>Tufa, Ramato Ashu;Pawlowski, Sylwin;Veerman, Joost;Bouzek, Karel;Fontananova, Enrica;di Profio, Gianluca;Velizarov, Svetlozar;Crespo, Joao Goulao;Nijmeijer, Kitty;Curcio, Efrem</t>
  </si>
  <si>
    <t>Progress and prospects in reverse electrodialysis for salinity gradient energy conversion and storage</t>
  </si>
  <si>
    <t>Faltus, Miloš;Vu, Nguyen Hong;Dvořák, Petr;Kristianová, Eva</t>
  </si>
  <si>
    <t>Způsob získávání sloučenin Li</t>
  </si>
  <si>
    <t>Křenková, Zuzana</t>
  </si>
  <si>
    <t>Locus Fratrum. Architecture of Observant Franciscan Monasteries in Bohemia, Moravia, Silesia and Upper Lusatia in the Late Middle Ages</t>
  </si>
  <si>
    <t>Kouba, Vojtěch;Vejmelková, Dana;Marková, Eva;Wiesinger, Helene;Concha Rubio, Martin Ignacio;Dolejš, Petr;Hejnic, Jakub;Jeníček, Pavel;Bartáček, Jan</t>
  </si>
  <si>
    <t>High-Rate Partial Nitritation of Municipal Wastewater after Psychrophilic Anaerobic Pretreatment</t>
  </si>
  <si>
    <t>Zábranská, Jana;Pokorná, Dana</t>
  </si>
  <si>
    <t>Bioconversion of carbon dioxide to methane using hydrogen and hydrogenotrophic methanogens</t>
  </si>
  <si>
    <t>Ciahotný, Karel;Kyselová, Veronika;Jílková, Lenka</t>
  </si>
  <si>
    <t>Technická pomoc při posouzení technologie energetického využití digestátu z výroby bioplynu</t>
  </si>
  <si>
    <t>Bělková, Beverly;Hradecký, Jaromír;Hůrková, Kamila;Forštová, Veronika;Václavík, Lukáš;Hajšlová, Jana</t>
  </si>
  <si>
    <t>Impact of vacuum frying on quality of potato crisps and frying oil</t>
  </si>
  <si>
    <t>Kyselka, Jan;Šmidrkal, Jan;Filip, Vladimír;Pešek, Erik;Berčíková, Markéta;Doležal, Marek;Matějková, Kateřina</t>
  </si>
  <si>
    <t>Způsob odstranění acylderivátů monochlorpropandiolu a glycidolu z plně ztužených tuků určených pro potravinářské účely</t>
  </si>
  <si>
    <t>Zelenka, Jaroslav;Koncošová, Martina;Ruml, Tomáš</t>
  </si>
  <si>
    <t>Targeting of stress response pathways in the prevention and treatment of cancer</t>
  </si>
  <si>
    <t>Symetrický derivát Trögerovy báze s tetramethinovou substitucí a jeho použití</t>
  </si>
  <si>
    <t>Nesymetrický derivát Trögerovy báze s tetramethiniovou substitucí a jeho použití</t>
  </si>
  <si>
    <t>Cienciala, Luděk;Ciencialová, Lucie;Csuhaj-Varjú, Erzsébet;Sosík, Petr</t>
  </si>
  <si>
    <t>A logical representation of P colonies: An introduction</t>
  </si>
  <si>
    <t>Durczak, Ondřej</t>
  </si>
  <si>
    <t>Fotografické publikace Vítkovických železáren</t>
  </si>
  <si>
    <t>Štěpánek, Branislav</t>
  </si>
  <si>
    <t>Stredoeurópsky dom fotografie</t>
  </si>
  <si>
    <t>Od androdidaktiky ke gerontodidaktice</t>
  </si>
  <si>
    <t>Krištůfek, Václav;Urajová, Petra;Čapková Frydrychová, Radmila;Kodrík, Dalibor;Kopecký, Jiří;Paichlová, Jindřiška;Prášil, Ondřej;Petrásek, Jiří;Kobliha, M.</t>
  </si>
  <si>
    <t>Způsob přípravy bílkovinného krmiva pro včely a čmeláky, zařízení k provádění tohoto způsobu a bílkovinné krmivo připravené tímto způsobem</t>
  </si>
  <si>
    <t>Zemek, Rostislav;Nermuť, Jiří;Konopická, Jana;Bohatá, A.</t>
  </si>
  <si>
    <t>Insekticidní a akaricidní aditivum do nosného substrátu pro pěstování rostlin</t>
  </si>
  <si>
    <t>Husník, Filip;McCutcheon, J.P.</t>
  </si>
  <si>
    <t>Functional horizontal gene transfer from bacteria to eukaryotes</t>
  </si>
  <si>
    <t>Petrová, Ilona</t>
  </si>
  <si>
    <t>Týden vědy a techniky</t>
  </si>
  <si>
    <t>Veletrh vědy 2018</t>
  </si>
  <si>
    <t>Augustinová, Andrea</t>
  </si>
  <si>
    <t>International Science Summer Camp 2018 (ISSC 2018)</t>
  </si>
  <si>
    <t>Doležalová, Markéta</t>
  </si>
  <si>
    <t>Management vědy 2018</t>
  </si>
  <si>
    <t>Všetečková, Zuzana</t>
  </si>
  <si>
    <t>Otevřená věda Akademie věd ČR 2018 - Studentské vědecké stáže</t>
  </si>
  <si>
    <t>Kubešová, Monika</t>
  </si>
  <si>
    <t>Slavnostní přednášky z cyklu Akademie věd ČR - špičkový výzkum ve veřejném zájmu</t>
  </si>
  <si>
    <t>Špaček, Václav</t>
  </si>
  <si>
    <t>Dokumentární film Družice Magion</t>
  </si>
  <si>
    <t>Kaleta, Jiří;Wen, Jin;Magnera, T. F.;Dron, P. I.;Zhu, C.;Michl, Josef</t>
  </si>
  <si>
    <t>Structure of a monolayer of molecular rotors on aqueous subphase from grazing-incidence X-ray diffraction</t>
  </si>
  <si>
    <t>Henych, Jiří;Štengl, Václav;Mattsson, A.;Tolasz, Jakub;Österlund, L.</t>
  </si>
  <si>
    <t>Chemical warfare agent simulant DMMP reactive adsorption on TiO2/graphene oxide composites prepared via titanium peroxo-complex or urea precipitation</t>
  </si>
  <si>
    <t>Nosek, Štěpán;Fuka, V.;Kukačka, Libor;Kluková, Zuzana;Jaňour, Zbyněk</t>
  </si>
  <si>
    <t>Street-canyon pollution with respect to urban-array complexity: The role of lateral and mean pollution fluxes</t>
  </si>
  <si>
    <t>Procházka, Pavel</t>
  </si>
  <si>
    <t>Electromagnetic Simulator of Rotating Machine Blades for Noncontact Sensor Dynamic Testing</t>
  </si>
  <si>
    <t>Hrubý, Jan;Blaháček, Michal;Duška, Michal;Němec, Tomáš;Šafařík, Pavel;Veselá, Lucie;Zima, Patrik;Bartoš, O.;Jiříček, I.;Nový, A.;Šedlbauer, J.;Majer, V.;Kalová, J.</t>
  </si>
  <si>
    <t>International Conference on the Properties of Water and Steam /17./ ISPWS</t>
  </si>
  <si>
    <t>Šimurda, David</t>
  </si>
  <si>
    <t>XXIV Biennial Symposium on Measuring Techniques in Turbomachinery</t>
  </si>
  <si>
    <t>Šimurda, David;Luxa, Martin;Radnic, Tomáš;Hála, Jindřich</t>
  </si>
  <si>
    <t>Measurements on KR-D-1 Blade Cascade</t>
  </si>
  <si>
    <t>Křížek, Filip;Ferencei, Jozef;Matlocha, Tomáš;Pospíšil, Jan;Príbeli, Peter;Raskina, Valentina;Isakov, Artem;Štursa, Jan;Vaňát, Tomáš;Vysoká, K.</t>
  </si>
  <si>
    <t>Irradiation setup at the U-120M cyclotron facility</t>
  </si>
  <si>
    <t>Sedláková, Zdeňka;Poláková, Lenka;Poreba, Rafal</t>
  </si>
  <si>
    <t>Tekutý krycí přípravek pro ošetření ran</t>
  </si>
  <si>
    <t>Šulc, Miroslav;Gayde, J.Ch.</t>
  </si>
  <si>
    <t>An optical system for producing a structured beam</t>
  </si>
  <si>
    <t>Beneš, Jiří;Matoušek, Ondřej;Špína, Michal;Tomka, David</t>
  </si>
  <si>
    <t>Výzkumná zpráva Projekt MidFree</t>
  </si>
  <si>
    <t>Beneš, Jiří;Karabyn, Vasyl;Matoušek, Ondřej;Špína, Michal</t>
  </si>
  <si>
    <t>Výzkumná zpráva Projekt MidFree 2. etapa</t>
  </si>
  <si>
    <t>Jeremiáš, Michal;Pohořelý, Michael;Svoboda, Karel;Skoblia, S.;Beňo, Z.;Šyc, Michal</t>
  </si>
  <si>
    <t>CO2 gasification of biomass: The effect of lime concentration in a fluidised bed</t>
  </si>
  <si>
    <t>Šafanda, Jan</t>
  </si>
  <si>
    <t>Spurious additional warming reconstructed from borehole temperatures corrected for the effect of the Last Glacial Cycle</t>
  </si>
  <si>
    <t>Hůnová, I.;Brabec, Marek;Malý, Marek;Valeriánová, A.</t>
  </si>
  <si>
    <t>Revisiting Fog as an Important Constituent of the Atmosphere</t>
  </si>
  <si>
    <t>Fraser, W. C.;Pravec, Petr;Fitzsimmons, A.;Lacerda, P.;Bannister, M. T.;Snodgrass, C.;Smolic, I.</t>
  </si>
  <si>
    <t>The tumbling rotational state of 1I/'Oumuamua</t>
  </si>
  <si>
    <t>Wünsch, Richard;Walch, S.;Dinnbier, František;Whitworth, A.</t>
  </si>
  <si>
    <t>Tree-based solvers for adaptive mesh refinement code FLASH I: gravity and optical depths</t>
  </si>
  <si>
    <t>On the detection of the Wilkes Land impact crater</t>
  </si>
  <si>
    <t>Žák, Karel;Onac, B. P.;Kadebskaya, O. I.;Filippi, Michal;Dublyansky, Y.;Luetscher, M.</t>
  </si>
  <si>
    <t>Cryogenic Mineral Formation in Caves</t>
  </si>
  <si>
    <t>Libertín, M.;Kvaček, J.;Bek, Jiří;Žárský, V.;Štorch, Petr</t>
  </si>
  <si>
    <t>Breit, D.;Feireisl, Eduard;Hofmanová, M.</t>
  </si>
  <si>
    <t>Stochastically Forced Compressible Fluid Flows</t>
  </si>
  <si>
    <t>Svoboda, Karel;Šyc, Michal;Pohořelý, Michael;Zach, Boleslav;Ružovič, Tomáš;Kohoutová, Markéta;Krček, Martin</t>
  </si>
  <si>
    <t>Anorganický sorbent na bázi sody pro odstraňování rtuti ze spalin.</t>
  </si>
  <si>
    <t>Orvalho, Sandra;Hashida, M.;Zedníková, Mária;Stanovský, Petr;Růžička, Marek;Sasaki, S.;Tomiyama, A.</t>
  </si>
  <si>
    <t>Flow Regimes in Slurry Bubble Column: Effect of Column Height and Particle Concentration.</t>
  </si>
  <si>
    <t>Sobek, Jiří;Veselý, Václav;Vacková, P.;Majer, V.</t>
  </si>
  <si>
    <t>Zařízení pro přípravu aditiva do asfaltové směsi.</t>
  </si>
  <si>
    <t>Sobek, Jiří;Veselý, Václav</t>
  </si>
  <si>
    <t>Zařízení pro likvidaci organického odpadu hydrolýzou.</t>
  </si>
  <si>
    <t>Michálková, Lenka;Horník, Štěpán;Sýkora, Jan;Habartová, L.;Setnička, V.</t>
  </si>
  <si>
    <t>Diagnosis of Pancreatic Cancer via 1H NMR Metabolomics of Human Plasma.</t>
  </si>
  <si>
    <t>Žák, Michal;Bendová, H.;Friess, K.;Bara, J.E.;Izák, Pavel</t>
  </si>
  <si>
    <t>Single-Step Purification of Raw Biogas to Biomethane Quality by Hollow Fiber Membranes without Any Pretreatment - a Radical Innovation in Biogas Upgrading.</t>
  </si>
  <si>
    <t>Pivokonská, Lenka;Petříček, Radim;Pivokonský, Martin</t>
  </si>
  <si>
    <t>Poloprovozní flokulační jednotka</t>
  </si>
  <si>
    <t>Pivokonská, Lenka;Vašatová, Petra;Petříček, Radim;Novotná, Kateřina;Pivokonský, Martin</t>
  </si>
  <si>
    <t>Technologie tvorby agregátů procesem vysokoúčinné flokulace s ohledem na jejich následnou separaci sedimentací a gravitační filtrací</t>
  </si>
  <si>
    <t>Pivokonská, Lenka;Čermáková, Lenka;Petříček, Radim;Pivokonský, Martin</t>
  </si>
  <si>
    <t>Elektrokoagulační jednotka se separací agregátů</t>
  </si>
  <si>
    <t>Coubal, Miroslav;Adamovič, Jiří;Šťastný, Martin;Ackerman, Lukáš;Briestenský, Miloš;Cílek, Václav;Fediuk, F.;Havránek, P.;Málek, Jiří;Patzelt, Z.;Pošmourný, K.;Prouza, V.;Rajlichová, Jana;Stemberk, Jakub;Stemberk, Josef;Štěpančíková, Petra;Ulrych, Jaromír;</t>
  </si>
  <si>
    <t>Lužický zlom: hranice mezi dvěma světy</t>
  </si>
  <si>
    <t>Hanna, C. W.;Taudt, A.;Huang, J.;Gahurová, Lenka;Kranz, A.;Andrews, S.;Dean, W.;Francis Stewart, A.;Colomé-Tatché, M.;Kelsey, G.</t>
  </si>
  <si>
    <t>MLL2 conveys transcription-independent H3K4 trimethylation in oocytes</t>
  </si>
  <si>
    <t>Bálek, L.;Buchtová, Marcela;Kunová Bosáková, M.;Vařecha, M.;Foldynová-Trantírková, Silvie;Gudernová, I.;Veselá, I.;Havlík, Jan;Neburková, Jitka;Turner, S.;Krzyscik, M. A.;Zakrzewska, M.;Klimaschewski, L.;Claus, P.;Trantírek, L.;Cígler, Petr;Krejčí, Pavel</t>
  </si>
  <si>
    <t>Nanodiamonds as „artificial proteins“: Regulation of a cell signalling system using low nanomolar solutions of inorganic nanocrystals</t>
  </si>
  <si>
    <t xml:space="preserve">Olalde, I.;Brace, S.;Allentoft, M. E.;Armit, I.;Kristiansen, K.;Booth, T.;Rohland, N.;Mallick, S.;Szécsényi-Nagy, A.;Mittnik, A.;Altena, E.;Lipson, M.;Lazaridis, I.;Harper, T. K.;Patterson, N.;Broomandkhoshbacht, N.;Diekmann, Y.;Faltyskova, Z.;Fernandes, </t>
  </si>
  <si>
    <t>The Beaker phenomenon and the genomic transformation of northwest Europe</t>
  </si>
  <si>
    <t>Hasil, Jan</t>
  </si>
  <si>
    <t>Chebsko v raném středověku. Archeologie středoevropského regionu v 7.-12. století</t>
  </si>
  <si>
    <t>Řezanka, Tomáš;Lukavský, Jaromír;Cepák, Vladislav;Procházková, L.</t>
  </si>
  <si>
    <t>Produkční kmen řasy Bracteacoccus bullatus pro produkci olejů s obsahem esenciálních nenasycených mastných kyselin, způsob produkce těchto olejů a použití tohoto kmene pro průmyslovou produkci těchto olejů.</t>
  </si>
  <si>
    <t>Plachtová, Pavla;Medříková, Z.;Zbořil, R.;Tuček, J.;Varma, R. S.;Maršálek, Blahoslav</t>
  </si>
  <si>
    <t>Iron and Iron Oxide Nanoparticles Synthesized with Green Tea Extract: Differences in Ecotoxicological Profile and Ability To Degrade Malachite Green</t>
  </si>
  <si>
    <t>Doležal, J.;Dvorský, Miroslav;Börner, A.;Wild, Jan;Schweingruber, F. H.</t>
  </si>
  <si>
    <t>Anatomy, Age and Ecology of High Mountain Plants in Ladakh, the Western Himalaya</t>
  </si>
  <si>
    <t>Schifferová, Věra</t>
  </si>
  <si>
    <t>La ética en el pensamiento de Comenio: Cuatro estudios sobre la obra de Jan Amos Komenský</t>
  </si>
  <si>
    <t>Polák, M.;Marvan, Tomáš</t>
  </si>
  <si>
    <t>Neural Correlates of Consciousness Meet the Theory of Identity</t>
  </si>
  <si>
    <t>Kasanda, Albert</t>
  </si>
  <si>
    <t>Contemporary African Social and Political Philosophy: Trends, Debates and Challenges</t>
  </si>
  <si>
    <t>The concept horse is a concept</t>
  </si>
  <si>
    <t>Kitzler, Petr</t>
  </si>
  <si>
    <t>Duše a tělo u Tertulliana: dvě studie k Tertullianově antropologii</t>
  </si>
  <si>
    <t>Resnik’s structuralism in the light of history of mathematics</t>
  </si>
  <si>
    <t>Historikové versus minulost: interpretace, inscenace, imaginace</t>
  </si>
  <si>
    <t>Dejmek, Jindřich;Hallon, Ľ.;Jančík, D.;Kováč, D.;Kuklík, J.;Londák, M.;Londáková, E.;Němeček, Jan;Prokš, Petr;Šebek, Jaroslav</t>
  </si>
  <si>
    <t>Československo. Dějiny státu</t>
  </si>
  <si>
    <t>Užitečné, či nepotřebné? Knihy z Čech a Moravy jako dar královny Kristiny švédským vzdělávacím institucím v polovině 17. století.</t>
  </si>
  <si>
    <t>Šatava, Jiří</t>
  </si>
  <si>
    <t>Průvodce seniora: jak neprodělat při předčasném odchodu ze zaměstnání</t>
  </si>
  <si>
    <t>Šoukal, Jakub;Sturgeon, R. E.;Musil, Stanislav</t>
  </si>
  <si>
    <t>Efficient photochemical vapor generation of molybdenum for ICPMS detection</t>
  </si>
  <si>
    <t>Taveri, Gianmarco;Grasso, S.;Gicci, F.;Toušek, J.;Dlouhý, Ivo</t>
  </si>
  <si>
    <t>Bio-Inspired Hydro-Pressure Consolidation of Silica</t>
  </si>
  <si>
    <t>Čížek, Martin;Pravdová, Lenka;Hucl, Václav;Řeřucha, Šimon;Hrabina, Jan;Lazar, Josef;Číp, Ondřej</t>
  </si>
  <si>
    <t>Elektronická jednotka pro kompenzaci fluktuace zpoždění na fotonickém spoji a přenosová sestava obsahující tuto jednotku</t>
  </si>
  <si>
    <t>Jurák, Pavel;Halámek, Josef;Vondra, Vlastimil;Viščor, Ivo;Klimeš, Petr;Plešinger, Filip;Leinveber, P.;Veselý, P.;Reichlova, T.;Šumbera, J.;Meluzín, J.;Zeman, K.;Novák, M.;Lipoldová, J.;Kuna, M.</t>
  </si>
  <si>
    <t>Hrubanová, Kamila;Krzyžánek, Vladislav;Nebesářová, Jana;Růžička, F.;Pilát, Zdeněk;Samek, Ota</t>
  </si>
  <si>
    <t>Monitoring Candida parapsilosis and Staphylococcus epidermidis Biofilms by a Combination of Scanning Electron Microscopy and Raman Spectroscopy</t>
  </si>
  <si>
    <t>Frank, Luděk;Klein, Pavel;Konvalina, Ivo;Müllerová, Ilona;Radlička, Tomáš;Piňos, Jakub;Sýkora, Jiří</t>
  </si>
  <si>
    <t>Spektrometr energií velmi pomalých elektronů</t>
  </si>
  <si>
    <t>Šálek, Martin;Bažant, M.;Żmihorski, M.</t>
  </si>
  <si>
    <t>Active farmsteads are year-round strongholds for farmland birds</t>
  </si>
  <si>
    <t>Souček, Kamil;Vavro, Martin;Staš, Lubomír;Kaláb, Zdeněk;Koníček, Petr;Georgiovská, Lucie;Kaláb, Tomáš;Konečný, Pavel;Kolcun, Alexej;Králová, Lucie;Kubina, Lukáš;Lednická, Markéta;Malík, Josef;Martinec, Petr;Ptáček, Jiří;Vavro, Leona;Waclawik, Petr;Zajícov</t>
  </si>
  <si>
    <t>Závěrečná zpráva projektu PB-2014-ZL-U2301-004-BUKOV</t>
  </si>
  <si>
    <t>Kaláb, Tomáš</t>
  </si>
  <si>
    <t>Sonda typu CCBM pro měření změn napětí v horninovém masivu, zvláště pro dlouhodobé měření</t>
  </si>
  <si>
    <t>Vašíček, Zdeněk;Skupien, P.;Jagt, J. W. M.</t>
  </si>
  <si>
    <t>Current knowledge of ammonite assemblages from the Stramberk Limestone (Tithonian-lower Berriasian) at Kotout Quarry, Outer Western Carpathians (Czech Republic)</t>
  </si>
  <si>
    <t>Sabaseviciute, Giedre</t>
  </si>
  <si>
    <t>Sayyid Qutb and the Crisis of Culture in late 1940s Egypt</t>
  </si>
  <si>
    <t>Hons, Pavel</t>
  </si>
  <si>
    <t>Tamil Dalit Art and Identity: What to Do With the drum?</t>
  </si>
  <si>
    <t>Sungbin Sou, Daniel</t>
  </si>
  <si>
    <t>Crossing Borders: Control of Geographical Mobility in Early China</t>
  </si>
  <si>
    <t>Skwarska, Karolína</t>
  </si>
  <si>
    <t>„Zapnul už jsi toho mobila?“ O akuzativu singuláru neživotných maskulin ve slovanských jazycích</t>
  </si>
  <si>
    <t>Černý, Marcel</t>
  </si>
  <si>
    <t>České kontury první generace bulharské moderny</t>
  </si>
  <si>
    <t>Hegedüs, J.;Lux, Martin;Horváth, V.</t>
  </si>
  <si>
    <t>Editorship of the book Private rental housing in transition countries: an alternative to owner occupation?</t>
  </si>
  <si>
    <t>Guasti, Petra</t>
  </si>
  <si>
    <t>The EU and Russia in the Pan-European Human Rights Regime</t>
  </si>
  <si>
    <t>Dudová, Radka</t>
  </si>
  <si>
    <t>Discourses on Abortion and their Impact on Institutions in Czechoslovakia and the Czech Republic in the Second Half of the 20th Century (1950–2003)</t>
  </si>
  <si>
    <t>Leontiyeva, Yana;Mikešová, Renáta;Tollarová, B.</t>
  </si>
  <si>
    <t>Pražané s cizím pasem. Výsledky výzkumu cizinců a cizinek ze zemí mimo EU žijících v české metropoli</t>
  </si>
  <si>
    <t>Dolejší, Kateřina</t>
  </si>
  <si>
    <t>The Pearl of the Orient: Xaverian emblems in a Jesuit Book of 1663 from Olomouc</t>
  </si>
  <si>
    <t>Syková, Eva;Čejková, Jitka;Čejka, Čestmír;Forostyak, Serhiy</t>
  </si>
  <si>
    <t>Prostředek obsahující kmenové buňky k léčení posttraumatických zánětlivých reakcí a způsob jeho výroby</t>
  </si>
  <si>
    <t>Choi, H.;Dostál, Miroslav;Pastorková, Anna;Rössner ml., Pavel;Šrám, Radim;Ho, S. M.</t>
  </si>
  <si>
    <t>Greater susceptibility of girls to airborne Benzo[a]pyrene for obesity-associated childhood asthma</t>
  </si>
  <si>
    <t>Audiometr pro měřicí aparaturu pro komplexní vyšetření sluchu a měřicí aparatura pro komplexní vyšetření sluchu obsahující tento audiometr</t>
  </si>
  <si>
    <t>Šidák, Pavel</t>
  </si>
  <si>
    <t>Mokře chodí v suše: vodník v české literatuře</t>
  </si>
  <si>
    <t>Píša, Petr;Künne, W.</t>
  </si>
  <si>
    <t>“weil ich den kirchlichen sowohl als weltlichen Behörden mißfiel”: Bernard Bolzano auf dem Index</t>
  </si>
  <si>
    <t>Šámal, Petr;Janáček, Pavel;Barborík, V.;Pavlíček, T.;Budňák, Jan;Burget, Eduard;Ducháček, M.;Fojtíková, J.;Futtera, Ladislav;Görözdi, J.;Habaj, M.;Holanová, Markéta;Holeček, L.;Jareš, Michal;Kanda, Roman;Kolár, Robert;Kořínek, Pavel;Kratochvil, A.;Kuthano</t>
  </si>
  <si>
    <t>Literární kronika první republiky: Události - díla - souvislosti</t>
  </si>
  <si>
    <t>Kořínek, Pavel;Kořínková, Lucie;Voříšková, M.;Klapač, R.</t>
  </si>
  <si>
    <t>Punťa: zapomenutý hrdina českého komiksu (1934-1942)</t>
  </si>
  <si>
    <t>Procházková, Jarmila</t>
  </si>
  <si>
    <t>New Discoveries about Janáček’s Choruses from 1873 to 1876 (Texts – Parts – Chronology)</t>
  </si>
  <si>
    <t>Brož, Luděk;Stöckelová, Tereza</t>
  </si>
  <si>
    <t>The culture of orphaned texts: Academic books in a performance-based evaluation system</t>
  </si>
  <si>
    <t>Beneš, Martin;Prošek, Martin;Smejkalová, Kamila;Štěpánová, Veronika</t>
  </si>
  <si>
    <t>Interaction between language users and a language consulting center: Challenges for language management theory research</t>
  </si>
  <si>
    <t>Štícha, František;Kolářová, I.;Vondráček, Miloslav;Bozděchová, I.;Bílková, J.;Osolsobě, K.;Kochová, Pavla;Opavská, Zdeňka;Šimandl, Josef;Kopáčková, Lucie;Veselý, Vojtěch</t>
  </si>
  <si>
    <t>Velká akademická gramatika spisovné češtiny. I. Morfologie. Druhy slov, tvoření slov</t>
  </si>
  <si>
    <t>Özörencik, Helena;Hromadová, M. A.</t>
  </si>
  <si>
    <t>Between Implementing and Creating: Mothers of Children with Plurilingual Family Background and the Czech Republic’s Language Acquisition Policy</t>
  </si>
  <si>
    <t>Sherman, Tamah</t>
  </si>
  <si>
    <t>ELF and the EU/wider Europe</t>
  </si>
  <si>
    <t>Trencsényi, B.;Kopeček, Michal;Gabrijelčič, L. L.;Falina, M.;Baár, M.;Janowski, M.</t>
  </si>
  <si>
    <t>A History of Modern Political Thought in East Central Europe. Volume II. Negotiating Modernity in the „Short Twentieth Century” and Beyond. Part I., 1918-1968</t>
  </si>
  <si>
    <t>A History of Modern Political Thought in East Central Europe. Volume II. Negotiating Modernity in the „Short Twentieth Century” and Beyond. Part II., 1968-2018</t>
  </si>
  <si>
    <t>Novák, M.;Šimůnek, Michal V.</t>
  </si>
  <si>
    <t>Zdraví nemocní říšští protektoři v Čechách a na Moravě 1939-1945. Lékařsko-historický příspěvek k biografiím Konstantina von Neuratha, Reinharda Heydricha, Kurta Daluegeho a Wilhelma Fricka</t>
  </si>
  <si>
    <t>Feigerlová, Monika</t>
  </si>
  <si>
    <t>Emergency Measures of Protection in International Arbitration</t>
  </si>
  <si>
    <t>Feigerlová, Monika;Pauknerová, Monika</t>
  </si>
  <si>
    <t>Private International Law for Corporate Social Responsibility</t>
  </si>
  <si>
    <t>Aaboud, M.;Aad, G.;Abbott, B.;Chudoba, Jiří;Hejbal, Jiří;Hladík, Ondřej;Jakoubek, Tomáš;Kepka, Oldřich;Kroll, Jiří;Kupčo, Alexander;Lokajíček, Miloš;Lysák, Roman;Marčišovský, Michal;Mikeštíková, Marcela;Němeček, Stanislav;Penc, Ondřej;Šícho, Petr;Staroba,</t>
  </si>
  <si>
    <t>Search for a structure in the B0sπ± invariant mass spectrum with the ATLAS experiment</t>
  </si>
  <si>
    <t>An indication of anisotropy in arrival directions of ultra-high-energy cosmic rays through comparison to the flux pattern of extragalactic gamma-ray sources</t>
  </si>
  <si>
    <t>Measurement of the exclusive γγ→μ+μ− process in proton-proton collisions at √s=13 TeV with the ATLAS detector</t>
  </si>
  <si>
    <t>Aaboud, M.;Aad, G.;Abbott, B.;Chudoba, Jiří;Hejbal, Jiří;Hladík, Ondřej;Jačka, Petr;Jakoubek, Tomáš;Kepka, Oldřich;Kroll, Jiří;Kupčo, Alexander;Lokajíček, Miloš;Lysák, Roman;Marčišovský, Michal;Mikeštíková, Marcela;Němeček, Stanislav;Penc, Ondřej;Šícho, P</t>
  </si>
  <si>
    <t>Measurements of tt¯ differential cross-sections of highly boosted top quarks decaying to all-hadronic final states in pp collisions at √s=13 TeV using the ATLAS detector</t>
  </si>
  <si>
    <t>Falk, Kateřina;Holec, M.;Fontes, C.J.;Fryer, C.L.;Greeff, C.W.;Johns, H.M.;Montgomery, D. S.;Schmidt, D.W.;Šmíd, Michal</t>
  </si>
  <si>
    <t>Measurement of preheat due to nonlocal electron transport in warm dense matter</t>
  </si>
  <si>
    <t>Brown, S.;Janssen, M.;Adumitroaie, V.;Atreya, S.;Bolton, S.;Gulkis, S.;Ingersoll, A.;Levin, S.;Li, Ch.;Li, L.;Lunine, J.;Misra, S.;Orton, G.;Steffes, P.;Tabataba-Vakili, F.;Kolmašová, Ivana;Imai, M.;Santolík, Ondřej;Kurth, W.;Hospodarsky, G.;Gurnett, D.;C</t>
  </si>
  <si>
    <t>Prevalent lightning sferics at 600 megahertz near Jupiter’s poles</t>
  </si>
  <si>
    <t>Kolmašová, Ivana;Imai, M.;Santolík, Ondřej;Kurth, W. S.;Hospodarsky, G. B.;Gurnett, D. A.;Connerney, J. E. P.;Bolton, S.J.</t>
  </si>
  <si>
    <t>Discovery of rapid whistlers close to Jupiter implying lightning rates similar to those on Earth</t>
  </si>
  <si>
    <t>Gajdoš, Lubomír;Šperl, Martin</t>
  </si>
  <si>
    <t>Plynovody a přípojky z oceli s nejvyšším provozním tlakem do 100 bar včetně. Změna 2</t>
  </si>
  <si>
    <t>Neužil, Jiří;Werner, L.;Štursa, J.</t>
  </si>
  <si>
    <t>Kindlmann, Pavel;Křenová, Zdeňka</t>
  </si>
  <si>
    <t>Protect Czech park from development</t>
  </si>
  <si>
    <t>Büntgen, Ulf;Wacker, L.;Galvan, D.;Arnold, S.;Arseneault, D.;Baillie, M.;Beer, J.;Bernabei, M.;Bleicher, N.;Boswijk, G.;Brauning, A.;Carrer, M.;Ljungqvist, F. C.;Cherubini, P.;Christl, M.;Christie, D. A.;Clark, Peter W.;Cook, E.R.;D'Arrigo, R.;Davi, N.;Eg</t>
  </si>
  <si>
    <t>Tree rings reveal globally coherent signature of cosmogenic radiocarbon events in 774 and 993 CE</t>
  </si>
  <si>
    <t>Vačkářů, Dava;Grammatikopoulou, Ioanna;Harmáčková, Veronika Zuzana</t>
  </si>
  <si>
    <t>Metodika tvorby ekosystémových účtů na národní úrovni</t>
  </si>
  <si>
    <t>Lafon Placette, Clément;Hatorangan, Marcelinus R.;Steige, Kim A.;Cornille, Amandine;Lascoux, Martin;Slotte, Tanja;Köhler, Claudia</t>
  </si>
  <si>
    <t>Paternally expressed imprinted genes associate with hybridization barriers in Capsella</t>
  </si>
  <si>
    <t>Glanc, Matouš;Fendrych, Matyáš;Friml, Jiri</t>
  </si>
  <si>
    <t>Mechanistic framework for cell-intrinsic re-establishment of PIN2 polarity after cell division</t>
  </si>
  <si>
    <t>Kubelka, Vojtěch;Šálek, Miroslav;Tomkovich, Pavel;Végvári, Zsolt;Freckleton, Robert P.;Székely, Tamás</t>
  </si>
  <si>
    <t>Amendola, L.;Kunz, M.;Saltas, Ippocratis;Sawicki, Ignacy</t>
  </si>
  <si>
    <t>Fate of large-scale structure in modified gravity after GW170817 and GRB170817A</t>
  </si>
  <si>
    <t>Jirkovská, Alexandra</t>
  </si>
  <si>
    <t>Syndrom diabetické nohy</t>
  </si>
  <si>
    <t>Al-Hiti, Hikmet</t>
  </si>
  <si>
    <t>Diagnostika plicní hypertenze</t>
  </si>
  <si>
    <t>Netuka, Ivan;Ivák, Peter;Tučanová, Zuzana;Gregor, Stanislav;Szárszoi, Ondrej;Sood, Poornima;Crandall, Daniel;Rimsans, Jessica;Connors, Jean Marie;Mehra, Mandeep R.</t>
  </si>
  <si>
    <t>Evaluation of low-intensity anti-coagulation with a fully magnetically levitated centrifugal-flow circulatory pump-the MAGENTUM 1 study</t>
  </si>
  <si>
    <t>Černoch, Marek;Hrubá, Petra;Kollár, Marek;Mrázová, Petra;Straňavová, Lucia;Lodererová, Alena;Honsová, Eva;Viklický, Ondřej</t>
  </si>
  <si>
    <t>Intrarenal Complement System Transcripts in Chronic Antibody-Mediated Rejection and Recurrent IgA Nephropathy in Kidney Transplantation</t>
  </si>
  <si>
    <t>Wohlfahrtová, Mariana;Hrubá, Petra;Klema, Jiri;Novotný, Marek;Krejcik, Zdenek;Stranecky, Viktor;Honsová, Eva;Víchová, Petra;Viklický, Ondřej</t>
  </si>
  <si>
    <t>Early isolated V-lesion may not truly represent rejection of the kidney allograft</t>
  </si>
  <si>
    <t>Di Matteo, Andrea;Filippucci, Emilio;Cipolletta, Edoardo;Satulu, Iulia;Hurňáková, Jana;Lato, Valentina;De Angelis, Rossella;Horvath, Rudolf;Pavelka, Karel;Salaffi, Fausto;Grassi, Walter</t>
  </si>
  <si>
    <t>Entheseal involvement in patients with systemic lupus erythematosus: an ultrasound study.</t>
  </si>
  <si>
    <t>Pavelka, Karel;Vencovský, Jiří;Horák, Pavel;Šenolt, Ladislav;Mann, Heřman;Štěpán, Jan</t>
  </si>
  <si>
    <t>Revmatologie</t>
  </si>
  <si>
    <t>Závada, Jakub</t>
  </si>
  <si>
    <t>Revmatologie v klinických scénářích</t>
  </si>
  <si>
    <t>Saussele, S.;Richter, J.;Guilhot, J.;Gruber, F.X.;Hjorth-Hansen, H.;Almeida, A.;Janssen, J.;Mayer, J.;Koskenvesa, P.;Panayiotidis, P.;Olsson-Stromberg, U.;Martinez-Lopez, J.;Rousselot, P.;Vestergaard, H.;Ehrencrona, H.;Kairisto, V.;Machová Poláková, Kateř</t>
  </si>
  <si>
    <t>Discontinuation of tyrosine kinase inhibitor therapy in chronic myeloid leukaemia (EURO-SKI): a prespecified interim analysis of a prospective, multicentre, non-randomised, trial</t>
  </si>
  <si>
    <t>Cetkovský, Petr</t>
  </si>
  <si>
    <t>CAR T lymfocyty v léčbě akutní leukemie</t>
  </si>
  <si>
    <t>Marinov, Iuri;Illingworth, A.;Sutherland, D.R.</t>
  </si>
  <si>
    <t>Accurate and high sensitivity identification of PNH clones by flow cytometry</t>
  </si>
  <si>
    <t>Merkerová, Michaela;Remešová, Hana;Krejčík, Zdeněk;Loudová, Nikoleta;Hruštincová, Andrea;Szikszai, Katarina;Čermák, Jaroslav;Jonášová, A.;Beličková, Monika</t>
  </si>
  <si>
    <t>Relationship between altered miRNA expression and DNA methylation of the DLK1-DIO3 region in azacitidine-treated patients with myelodysplastic syndromes and acute myeloid leukemia with myelodysplasia-related changes</t>
  </si>
  <si>
    <t>Kolátorová, Lucie;Vítků, Jana;Hampl, Richard;Škodová, Tereza;Šimková, Markéta;Stárka, Luboslav;Dušková, Michaela</t>
  </si>
  <si>
    <t>Exposure to bisphenols and parabenes during pregnancy and relations to steroid changes</t>
  </si>
  <si>
    <t>Vrba, Ivan</t>
  </si>
  <si>
    <t>Opioidy</t>
  </si>
  <si>
    <t>Five-Year Outcomes with PCI Guided by Fractional Flow Reserve</t>
  </si>
  <si>
    <t>Fencl, Pavel</t>
  </si>
  <si>
    <t>Kompendium onkologického zobrazování</t>
  </si>
  <si>
    <t>Cibula, David;Pötter, Richard;Planchamp, Francois;Avall-Lundqvist, Elisabeth;Fischerová, Daniela;Meder, Christine Haie;Köhler, Christhardt;Landoni, Fabio;Lax, Sigurd;Lindegaard, Jacob Christian;Mahantshetty, Umesh;Mathevet, Patrice;McCluggage, W. Glenn;Mc</t>
  </si>
  <si>
    <t>The European Society of Gynaecological Oncology/European Society for Radiotherapy and Oncology/European Society of Pathology guidelines for the management of patients with cervical cancer</t>
  </si>
  <si>
    <t>Záhorec, Roman;Michálek, Pavel;Cintula, Daniel;Čepelíková, Zuzana;Durdík, Štefan;Dyttert, Daniel;Holakovský, Jiří;Kopecký, Ondřej;Krbila, Štefan;Michálková Veselá, Michaela;Mladosievičová, Beáta;Mráz, Peter;Ondrušová, Martina;Otáhal, Michal;Rusinová, Kate</t>
  </si>
  <si>
    <t>Anestézia a perioperačná starostlivosť v onkológii</t>
  </si>
  <si>
    <t>Ošťádal, Petr;Bělohlávek, Jan;Balík, Martin;Říha, Hynek</t>
  </si>
  <si>
    <t>ECMO: extracorporeal membrane oxygenation: manual for use in adult patients</t>
  </si>
  <si>
    <t>Bobek, Vladimír;Kološtová, Katarína</t>
  </si>
  <si>
    <t>Isolation and Characterization of CTCs from Patients with Cancer of a Urothelial Origin</t>
  </si>
  <si>
    <t>Soumarová, Renata</t>
  </si>
  <si>
    <t>Brachyterapie karcinomu prostaty - volba optimální technologie</t>
  </si>
  <si>
    <t>Má protonové záření místo v adjuvantní léčbě karcinomu prsu?</t>
  </si>
  <si>
    <t>Lang, Otto</t>
  </si>
  <si>
    <t>Detekce Pagetovy choroby při scintigrafii značenými leukocyty - kazuistika</t>
  </si>
  <si>
    <t>Effect of Recombinant Human Pentraxin 2 vs Placebo on Change in Forced Vital Capacity in Patients With Idiopathic Pulmonary Fibrosis A Randomized Clinical Trial</t>
  </si>
  <si>
    <t>Phenotypes of organ involvement in sarcoidosis</t>
  </si>
  <si>
    <t>Šípek Jr., Antonín</t>
  </si>
  <si>
    <t>45th Annual Meeting of the International Clearinghouse for Birth Defects Surveillance and Research</t>
  </si>
  <si>
    <t>Cífková, Renata</t>
  </si>
  <si>
    <t>2018 ESC/ESH Guidelines for the management of arterial hypertension</t>
  </si>
  <si>
    <t>Krůtová, Marcela;Wilcox, M. H.;Kuijper, E. J.</t>
  </si>
  <si>
    <t>The pitfalls of laboratory diagnostics of Clostridium difficile infection</t>
  </si>
  <si>
    <t>Coughlan, Gillian;Laczó, Jan;Hort, Jakub;Minihane, Anne-Marie;Hornberger, Michael</t>
  </si>
  <si>
    <t>Spatial navigation deficits - overlooked cognitive marker for preclinical Alzheimer disease?</t>
  </si>
  <si>
    <t>Horák, Petr</t>
  </si>
  <si>
    <t>A word from the President of EAHP</t>
  </si>
  <si>
    <t>Truxová, Iva;Kašíková, Lenka;Hensler, Michal;Škapa, Petr;Laco, Jan;Pecen, Ladislav;Belicová, Lucie;Práznovec, Ivan;Halaška, Michael J.;Brtnický, Tomáš;Šálková, Eva;Rob, Lukáš;Kodet, Roman;Goc, Jeremy;Sautes-Fridman, Catherine;Fridman, Wolf Herman;Ryška, A</t>
  </si>
  <si>
    <t>Mature dendritic cells correlate with favorable immune infiltrate and improved prognosis in ovarian carcinoma patients</t>
  </si>
  <si>
    <t>Antibiotika</t>
  </si>
  <si>
    <t>Benzathine penicillin G once-every-3-week prophylaxis for recurrent erysipelas a retrospective study of 132 patients</t>
  </si>
  <si>
    <t>Boriková, Alena</t>
  </si>
  <si>
    <t>Modelové ověření podmínek práce při podezření na profesionální onemocnění bederní páteře</t>
  </si>
  <si>
    <t>Pika, Tomáš</t>
  </si>
  <si>
    <t>First report of ibrutinib in IgM-related amyloidosis: few responses, poor tolerability, and short survival</t>
  </si>
  <si>
    <t>Otruba, Pavel</t>
  </si>
  <si>
    <t>Changes in oxygen saturation and the retinal nerve fibre layer in patients with optic neuritis - a pilot study</t>
  </si>
  <si>
    <t>Krystynik, Ondřej;Goldmannová, Dominika;Schovánek, Jan;Cibíčková, Lubica;Spurná, Jaromíra;Karásek, David</t>
  </si>
  <si>
    <t>Gestační diabetes a možnosti jeho léčby</t>
  </si>
  <si>
    <t>Lenčo, Juraj;Vajrychová, Marie;Pimková, Kristýna;Prokšová, Magdaléna;Benková, Markéta;Klimentová, Jana;Tambor, Vojtěch;Soukup, Ondřej</t>
  </si>
  <si>
    <t>Conventional-Flow Liquid Chromatography-Mass Spectrometry for Exploratory Bottom-Up Proteomic Analyses</t>
  </si>
  <si>
    <t>Casali, PG;Bielack, S.;Abecassis, N.;Adámková Krákorová, Dagmar</t>
  </si>
  <si>
    <t>Bone sarcomas: ESMO-PaedCan-EURACAN Clinical Practice Guidelines for diagnosis, treatment and follow-up</t>
  </si>
  <si>
    <t>Andrašina, Tomáš;Kuběna, Petr</t>
  </si>
  <si>
    <t>Katétr k ireverzibilní elektroporaci</t>
  </si>
  <si>
    <t>Janovská, Pavlína;Verner, Jan;Kohoutek, Jiří;Bryjová, Lenka;Gregorová, Michaela;Dzimková, Marta;Škabrahová, Hana;Radaszkiewicz, Tomasz Witold;Ovesná, Petra;Vondálová Blanářová, Olga;Němcová, Tereza;Hoferova, Zuzana;Vašíčková, Kateřina;Nesvadbová, Lucie;Eg</t>
  </si>
  <si>
    <t>Casein kinase 1 is a therapeutic target in chronic lymphocytic leukemia</t>
  </si>
  <si>
    <t>Jak se daří srdci, tak se daří ledvinám a naopak: co nového u akutního kardiorenálního syndromu?</t>
  </si>
  <si>
    <t>Darebná, Petra;Špička, Jan;Kučera, Radek;Topolčan, Ondřej;Navrátilová, Eva;Růžička, Viktor;Volný, Michael;Novák, Petr;Pompach, Petr</t>
  </si>
  <si>
    <t>Třeška, Vladislav</t>
  </si>
  <si>
    <t>Současný pohled na chirurgickou léčbu jaterních metastáz kolorektálního karcinomu</t>
  </si>
  <si>
    <t>Guselnikova, Olga;Elashnikov, Roman;Postnikov, Pavel;Švorčík, Václav;Lyutakov, Oleksiy</t>
  </si>
  <si>
    <t>Smart, Piezo-Responsive Polyvinylidenefluoride/Polymethylmethacrylate Surface with Triggerable Water/Oil Wettability and Adhesion</t>
  </si>
  <si>
    <t>Kriegova, E.;Manukyan, G.;Mikulkova, Z.;Gabcova, G.;Kudělka, Miloš;Gajdoš, Petr;Gallo, J.</t>
  </si>
  <si>
    <t>Gender-related differences observed among immune cells in synovial fluid in knee osteoarthritis</t>
  </si>
  <si>
    <t>Kriegová, Eva;Manukyan, Gayane;Mikulková, Zuzana;Gabčová, Gabriela;Kudělka, Miloš;Gajdoš, Petr;Gallo, Jiří</t>
  </si>
  <si>
    <t>Dorňák, Tomáš;Král, Michal;Sedláčková, Zuzana;Šaňák, Daniel;Čecháková, Eva;Divišová, Petra;Zapletalová, Jana;Kaňovský, Petr</t>
  </si>
  <si>
    <t>Predictors for Intracranial Hemorrhage Following Intravenous Thrombolysis in Posterior Circulation Stroke</t>
  </si>
  <si>
    <t>Agrawal, Khushboo;Das, Viswanath;Vyas, Pankhuri;Hajdúch, Marián</t>
  </si>
  <si>
    <t>Nucleosidic DNA demethylating epigenetic drugs - A comprehensive review from discovery to clinic</t>
  </si>
  <si>
    <t>Kisvetrová, Helena</t>
  </si>
  <si>
    <t>Péče v závěru života</t>
  </si>
  <si>
    <t>Hep, Aleš;Kojecký, Vladimír;Kuběna, P.</t>
  </si>
  <si>
    <t>Násuvné zařízení na endoskop</t>
  </si>
  <si>
    <t>Dolina, Jiří;Hep, Aleš;Kuběna, P.</t>
  </si>
  <si>
    <t>Zařízení pro zjišťování tlaku v jícnu</t>
  </si>
  <si>
    <t>Kozempel, Ján;Mokhodoeva, O.;Vlk, Martin</t>
  </si>
  <si>
    <t>Progress in Targeted Alpha-Particle Therapy. What We Learned about Recoils Release from In Vivo Generators</t>
  </si>
  <si>
    <t>Kandárová, H.;Bendová, Hana;Latasiova, S.;Coleman, K.P.;De Jong, W.H.;Jírová, Dagmar</t>
  </si>
  <si>
    <t>Evaluation of the medical devices benchmark materials in the controlled human patch testing and in the RhE in vitro skin irritation protocol</t>
  </si>
  <si>
    <t>Bischofová, Svatava;Hortová, Kateřina;Kalivodová, Martina;Měřínská, Zuzana;Blahová, Jitka;Dofková, Marcela;Řehůřková, Irena;Ruprich, Jiří</t>
  </si>
  <si>
    <t>Studie obsahu a zastoupení trans-mastných kyselin v mateřském mléce v ČR</t>
  </si>
  <si>
    <t>Vojtěch, Josef;Havliš, Ondřej;Šlapák, Martin;Hůla, Miloslav;Smotlacha, Vladimír;Kolbe, Martin;Číp, Ondřej;Čížek, Martin;Pravdová, Lenka;Hrabina, Jan;Hucl, Václav;Řeřucha, Šimon;Lazar, Josef;Kolka, Zdeněk;Wilfert, Otakar;Helán, Radek;Urban, František;Novák</t>
  </si>
  <si>
    <t>Pilotní provoz fotonických linek vláknových a ve volné atmosféře</t>
  </si>
  <si>
    <t>Rapantová, Naďa;Pospíšil, Pavel</t>
  </si>
  <si>
    <t>Hydrogeologický model lokality Libouš</t>
  </si>
  <si>
    <t>Mikšová, Jitka;Rapantová, Naďa;Kříž, Zdeněk;Nachmilner, Lumír;Hrehor, Miroslav;Macák, Jan;Petrů, Jana;Horyna, Jan;Ruščák, Marek;Mazzini, Guido;Hrubešová, Eva;Pospíšil, Pavel;Vojtasík, Karel;Aldorf, Josef;Ďuriš, Lukáš;Stolárik, Martin;Camfrlová, Markéta;Gr</t>
  </si>
  <si>
    <t>Vývoj hlubinného úložiště</t>
  </si>
  <si>
    <t>Hrubešová, Eva;Ďuriš, Lukáš</t>
  </si>
  <si>
    <t>Posouzení použití výrobku ADIBET TP -T9 ke stavbě uzavíracích hrází v důlních dílech, včetně matematického modelu s výpočtem limitní tloušťky hráze</t>
  </si>
  <si>
    <t>Brumarová, Lenka;Pokorný, Jiří;Štverková, Hana</t>
  </si>
  <si>
    <t>Increasing Efficient Partnership amog Organizations</t>
  </si>
  <si>
    <t>Honus, Stanislav;Kumagai, Shogo;Fedorko, Gabriel;Molnár, Vieroslav;Yoshioka, Toshiaki</t>
  </si>
  <si>
    <t>Pyrolysis gases produced from individual and mixed PE, PP, PS, PVC, and PET-Part I: Production and physical properties</t>
  </si>
  <si>
    <t>Honus, Stanislav;Kumagai, Shogo;Molnár, Vieroslav;Fedorko, Gabriel;Yoshioka, Toshiaki</t>
  </si>
  <si>
    <t>Pyrolysis gases produced from individual and mixed PE, PP, PS, PVC, and PET-Part II: Fuel characteristics</t>
  </si>
  <si>
    <t>Kozubková, Milada;Bojko, Marian;Marcalík, Patrik;Jablonská, Jana</t>
  </si>
  <si>
    <t>Numerické modelování vícefázového proudění s volnou hladinou</t>
  </si>
  <si>
    <t>Bojko, Marian;Horová, Veronika</t>
  </si>
  <si>
    <t>Numerické modelování jednofázového proudní v odstředivém čerpadle v turbínovém režimu</t>
  </si>
  <si>
    <t>Vilimec, Ladislav;Konvička, Jaroslav;Kolarčík, Kamil</t>
  </si>
  <si>
    <t>Zařízení pro využití kompresního tepla</t>
  </si>
  <si>
    <t>Luňáček, Jiří;Životský, Ondřej;Janoš, Pavel;Došek, Marek;Chrobak, Artur;Maryško, Miroslav;Buršík, Jiří;Jirásková, Yvonna</t>
  </si>
  <si>
    <t>Structure and magnetic properties of synthesized fine cerium dioxide nanoparticles</t>
  </si>
  <si>
    <t>Chlebiš, Petr;Havel, Aleš;Sobek, Martin</t>
  </si>
  <si>
    <t>Kompaktní jednotka akumulace elektrické energie s uzavřeným chladicím systémem s kondenzací vzdušné vlhkosti umístěná pod povrchem země a její funkce</t>
  </si>
  <si>
    <t>Krátký, Michal;Mišák, Stanislav;Gajdoš, Petr;Lukáš, Petr;Bača, Radim;Chovanec, Peter</t>
  </si>
  <si>
    <t>A Novel Method for Detection of Covered Conductor Faults in Medium Voltage Overhead Line Systems</t>
  </si>
  <si>
    <t>Ojha, Varun Kumar;Snášel, Václav;Abraham, A.</t>
  </si>
  <si>
    <t>Multiobjective Programming for Type-2 Hierarchical Fuzzy Inference Trees</t>
  </si>
  <si>
    <t>Bajer, Ondřej;Noga, Zdeněk;Sládeček, Václav</t>
  </si>
  <si>
    <t>Chladicí zařízení pro léčbu koňských končetin</t>
  </si>
  <si>
    <t>Bujok, Petr;Klempa, Martin;Weiper, Miloš;Porzer, Michal;Ryba, Jakub</t>
  </si>
  <si>
    <t>Simulátor deformační zóny vrtného nářadí při stlačení (SDZVNpS)</t>
  </si>
  <si>
    <t>Kolejka, Jaromír;Rapant, Petr</t>
  </si>
  <si>
    <t>The flash flood driven land use changes: Case studies from the Czech Republic</t>
  </si>
  <si>
    <t>Tariq, Muhammad;Li, Ying;Li, Wenxian;Zhang, Zihao;Hu, Yemin;Zhu, Mingyuan;Jin, Hongming;Li, Yibing;Skotnicová, Kateřina</t>
  </si>
  <si>
    <t>Ferromagnetic coupling of Fe3+-VO-Fe3+ polarons in Fe-doped ZnO</t>
  </si>
  <si>
    <t>Macháčková, Adéla;Kocich, Radim;Bojko, Marian;Kunčická, Lenka;Polko, Krzysztof</t>
  </si>
  <si>
    <t>Numerical and experimental investigation of flue gases heat recovery via condensing heat exchanger</t>
  </si>
  <si>
    <t>Sauerschnig, Philip;Grytsiv, Andrij;Vřešťál, Jan;Romaka, Vitalij;Smetana, Bedřich;Giester, Gunter;Bauer, Ernest;Rogl, Peter Franz</t>
  </si>
  <si>
    <t>On the constitution and thermodynamic modeling of the system Zr-Ni-Sn</t>
  </si>
  <si>
    <t>Nenadál, Jaroslav;Plura, Jiří;Noskievičová, Darja;Vykydal, David;Hofbruckerová, Zdenka;Tošenovský, Filip;Klaput, Pavel</t>
  </si>
  <si>
    <t>Management kvality pro 21. století</t>
  </si>
  <si>
    <t>Tomis, Longin;David, Jiří;Valíček, Jan</t>
  </si>
  <si>
    <t>Způsob identifikace a automatické stabilizace metalurgické délky v kontislitku plynulého lití oceli a uspořádání pro jeho provádění</t>
  </si>
  <si>
    <t>Dvoroková, Kateřina;Dolinová, Markéta</t>
  </si>
  <si>
    <t>Implications of Behavioural Economics for Monetary Policy</t>
  </si>
  <si>
    <t>Molchanov, Oleksandr;Horák, Jiří;Krpec, Kamil;Kubesa, Petr;Hopan, František;Koloničný, Jan;Ochodek, Tadeáš</t>
  </si>
  <si>
    <t>Odlučovač prachu ze spalin spalovacího zařízení</t>
  </si>
  <si>
    <t>Mareš, Vratislav;Bystrianský, Jaroslav;Matějková, Petra;Podepřelová, Adéla</t>
  </si>
  <si>
    <t>Stanovení korozního úbytků šestihranných trubek koše obalového souboru.</t>
  </si>
  <si>
    <t>He, Xingyang;Ma, Mengyang;Su, Ying;Lan, Meng;Zheng, Zhengqi;Wang, Tingwei;Strnadel, Bohumír;Zeng, Sanhai</t>
  </si>
  <si>
    <t>The effect of ultrahigh volume ultrafine blast furnace slag on the properties of cement pastes</t>
  </si>
  <si>
    <t>Wang, Y.;He, X.;Su, Y.;Tan, H.;Yang, J.;Lan, M.;Ma, M.;Strnadel, Bohumír</t>
  </si>
  <si>
    <t>Self-hydration characteristics of ground granulated blast-furnace slag (GGBFS) by wet-grinding treatment</t>
  </si>
  <si>
    <t>Szweda, Jan;Weisz, Michal</t>
  </si>
  <si>
    <t>Návrh tvarových úprav rozet a vozíků pro spékací dráhy aglomerace sever</t>
  </si>
  <si>
    <t>Zamarský, Petr;Weisz, Michal;Nevřela, Martin</t>
  </si>
  <si>
    <t>Hlukové mapy výrobních prostor</t>
  </si>
  <si>
    <t>Szweda, Jan</t>
  </si>
  <si>
    <t>Tlumiče pro rychlovlaky</t>
  </si>
  <si>
    <t>Revitalizace skipového mostu</t>
  </si>
  <si>
    <t>Růžičková, Jana;Raclavská, Helena;Kucbel, Marek;Raclavský, Konstantin;Švédová, Barbora;Juchelková, Dagmar</t>
  </si>
  <si>
    <t>The possibilities to identify combusted fuel based on an anylysis of ash from local heating</t>
  </si>
  <si>
    <t>Čech, Bohumír;Stáňa, Michal;Matoušek, Jan;Pumprla, Oto;Szeliga, Zbyszek;Stáňa, Martin;Palička, Ondřej;Vávrová, Zuzana;Fojtů, Radim;Dvořák, Pavel</t>
  </si>
  <si>
    <t>Optimalizace provozu kotle K8</t>
  </si>
  <si>
    <t>Čermák, Martin;Hecht, Frédéric;Tang, Zuqi;Vohralík, Martin</t>
  </si>
  <si>
    <t>Adaptive inexact iterative algorithms based on polynomial-degree-robust a posteriori estimates for the Stokes problem</t>
  </si>
  <si>
    <t>Martinovič, Tomáš</t>
  </si>
  <si>
    <t>Agora Learning Library (ALL)</t>
  </si>
  <si>
    <t>Říha, Lubomír;Meca, Ondřej;Markopoulos, Alexandros;Brzobohatý, Tomáš</t>
  </si>
  <si>
    <t>ESPRESO FETI Solver</t>
  </si>
  <si>
    <t>Vysocký, Ondřej;Říha, Lubomír;Meca, Ondřej</t>
  </si>
  <si>
    <t>MERIC library</t>
  </si>
  <si>
    <t>Zapletal, Jan;Meca, Ondřej;Merta, Michal</t>
  </si>
  <si>
    <t>HeatDtN</t>
  </si>
  <si>
    <t>Golasowski, Martin;Rapant, Lukáš;Martinovič, Jan;Slaninová, Kateřina</t>
  </si>
  <si>
    <t>Autotuned Probabilistic Time Dependent Routing</t>
  </si>
  <si>
    <t>Böhm, Stanislav;Cima, Vojtěch;Martinovič, Jan</t>
  </si>
  <si>
    <t>HyperLoom</t>
  </si>
  <si>
    <t>Van de Steen, Cyril;Benhenni, Malika;Kalus, René;Lepetit, Bruno;Gadea, Florent Xavier;Yousfi, Mohammed</t>
  </si>
  <si>
    <t>Quantum and semi-classical collision cross-sections and transport data for a Kr+/Kr system</t>
  </si>
  <si>
    <t>Malý, Lukáš;Zapletal, Jan;Merta, Michal;Říha, Lubomír;Vondrák, Vít</t>
  </si>
  <si>
    <t>Evaluation of the Intel Xeon Phi offload runtimes for domain decomposition solvers</t>
  </si>
  <si>
    <t>Svatoň, Václav;Vojáček, Lukáš;Golasowski, Martin;Martinovič, Jan;Vondrák, Vít;Kuchař, Štěpán</t>
  </si>
  <si>
    <t>High-End Application Execution Middleware</t>
  </si>
  <si>
    <t>Svatoňová, Hana</t>
  </si>
  <si>
    <t>New Trends in Obtaining Geographical Information: Interpretation of Satellite Data</t>
  </si>
  <si>
    <t>Svatoňová, Hana;Šikl, Radovan</t>
  </si>
  <si>
    <t>Cognitive aspects of interpretation of image data</t>
  </si>
  <si>
    <t>Kosinová, Martina;Harazim, Hana;Klincová, Martina;Štourač, Petr</t>
  </si>
  <si>
    <t>ANESTHESIA FOR CESAREAN DELIVERY IN PARTURIENTS SUFFERING FROM RARE DISEASES</t>
  </si>
  <si>
    <t>Kuře, Josef</t>
  </si>
  <si>
    <t>Co je eutanazie : Studie k pojmu dobré smrti.</t>
  </si>
  <si>
    <t>Sterilization in the name of public health</t>
  </si>
  <si>
    <t>Diplomacie, právo a propaganda v pozdním středověku. Polsko-litevská unie a Řád německých rytířů na kostnickém koncilu (1414–1418)</t>
  </si>
  <si>
    <t>Datinská, Blanka</t>
  </si>
  <si>
    <t>Wer is(s)t vegan, kauft vegan? Wer spricht vegan, verkauft vegan? Thematisierung des Veganismus in der Werbung aus sprachwissenschaftlicher Sicht</t>
  </si>
  <si>
    <t>König Vratislav II. von Böhmen (†1092) in der Erinnerung des Klosters Pegau</t>
  </si>
  <si>
    <t>The Discourse of Online Sportscasting : Constructing Meaning and Interaction in Live Text Commentary</t>
  </si>
  <si>
    <t>Bitonti, Alessandro</t>
  </si>
  <si>
    <t>La variazione linguistica dall’infanzia alla preadolescenza : Ricerche in Puglia</t>
  </si>
  <si>
    <t>Oggetti, reliquie, migranti : La basilica ambrosiana e il culto dei suoi santi (386-972)</t>
  </si>
  <si>
    <t>Pichová, Dagmar</t>
  </si>
  <si>
    <t>Émilie Du Châtelet, femme de lettres</t>
  </si>
  <si>
    <t>Trolling a hodnota diskuze</t>
  </si>
  <si>
    <t>Valíčková, Markéta</t>
  </si>
  <si>
    <t>Möglichkeiten der korpusbasierten sprachwissenschaftlichen Analyse : Am Beispiel der Extraktion von Kollokationen im Intercorp und Sketch Engine</t>
  </si>
  <si>
    <t>Urbanová, Daniela</t>
  </si>
  <si>
    <t>Latin Curse Tablets of the Roman Empire</t>
  </si>
  <si>
    <t>Havel, Dalibor</t>
  </si>
  <si>
    <t>Počátky latinské písemné kultury v českých zemích. Nejstarší latinské rukopisy a zlomky v Čechách a na Moravě</t>
  </si>
  <si>
    <t>Online Comments as a Tool of Intercultural (Russian–Czech) “Anti-Dialog”</t>
  </si>
  <si>
    <t>Dohnal, Josef</t>
  </si>
  <si>
    <t>Psychoanalyse und ihre Signale in der russischen Literatur der zweiten Hälfte des 19. Jahrhunderts (V. M. Garšins Erzählung Die rote Blume)</t>
  </si>
  <si>
    <t>Krejčí, Pavel</t>
  </si>
  <si>
    <t>Eight Fragments from the World of Serbian, Croatian, Bosnian and Montenegrin Languages : Selected South Slavonic Studies 1</t>
  </si>
  <si>
    <t>Snad nesbíráte obrazy? Cesty soukromého sběratelství moderního umění v českých zemích v letech 1948-1965</t>
  </si>
  <si>
    <t>Kubovčáková, Zuzana</t>
  </si>
  <si>
    <t>Dógen a Zenki</t>
  </si>
  <si>
    <t>Pelclová, Jana</t>
  </si>
  <si>
    <t>Iconicity in independent noun phrases in print advertising : A multimodal perspective</t>
  </si>
  <si>
    <t>Flammer, Patrik G.;Dellicour, Simon;Preston, Stephen G.;Rieger, Dirk;Warren, Sylvia;Tan, Cedric K. W.;Nicholson, Rebecca;Přichystalová, Renáta;Bleicher, Niels;Wahl, Joachim;Faria, Nuno R.;Pybus, Oliver G.;Pollard, Mark;Smith, Adrian L.</t>
  </si>
  <si>
    <t>Molecular archaeoparasitology identifies cultural changes in the Medieval Hanseatic trading centre of Lübeck</t>
  </si>
  <si>
    <t>Urban Commemorative Festivities as Representations and Visualizations of Town Order</t>
  </si>
  <si>
    <t>Silence under the Linden Tree : Rural Cinema-Going in Czechoslovakia in the 1950s and 1960s</t>
  </si>
  <si>
    <t>Aaron d’Yves Thériault et Son of a Smaller Hero de Mordecai Richler : deux images identitaires de la recherche de soi</t>
  </si>
  <si>
    <t>Starke, Michal</t>
  </si>
  <si>
    <t>Complex left branches, spellout, and prefixes</t>
  </si>
  <si>
    <t>Podhorná-Polická, Alena;Fiévet, Anne-Caroline</t>
  </si>
  <si>
    <t>La dynamique du français des jeunes : deux périodes a sept ans d’intervalle (1987-1994 et 2010-2017)</t>
  </si>
  <si>
    <t>Tellers and experiencers in autobiographical narratives : Focalization in Peeling the Onion by Günter Grass and The Liars’ Club by Mary Karr</t>
  </si>
  <si>
    <t>Dědinová, Tereza</t>
  </si>
  <si>
    <t>Vyprávět svět – o nepostradatelnosti mimésis ve fantastické literatuře na příkladu Vyprávění Ursuly K. Le Guinové</t>
  </si>
  <si>
    <t>Kontexty recepce Balbínovy Obrany od druhé poloviny 17. století minimálně až do první poloviny 18. století</t>
  </si>
  <si>
    <t>Kundtová Klocová, Eva;Geertz, Armin Wilbert</t>
  </si>
  <si>
    <t>Ritual and Embodied Cognition</t>
  </si>
  <si>
    <t>Gdańsk Affairs at the Council of Constance (1414–1418)</t>
  </si>
  <si>
    <t>Little, James Joseph</t>
  </si>
  <si>
    <t>Beckett's 'Mongrel Mime' : Politics and Poetics</t>
  </si>
  <si>
    <t>„Za socialistické vlastenectví a proti buržoasnímu kosmopolitismu.“ Nebezpečí kosmopolitismu, nedostatky, krize a náprava prizmatem české hudební publicistiky v letech 1948 až 1959.</t>
  </si>
  <si>
    <t>Textinterventionen in den öffentlichen Raum und ihre Interpretation. Theoretische und didaktische Überlegungen zur Linguistic-Landscape-Problematik</t>
  </si>
  <si>
    <t>Janáčkovy finanční poměry I: do roku 1903</t>
  </si>
  <si>
    <t>Janáčkovy finanční poměry II: 1904-1914</t>
  </si>
  <si>
    <t>Kundt, Radek</t>
  </si>
  <si>
    <t>Making Evolutionary Science of Religion an Integral Part of Cognitive Science of Religion</t>
  </si>
  <si>
    <t>Šlancarová, Věra</t>
  </si>
  <si>
    <t>Středověký šperk : Archeologické nálezy z jižní Moravy</t>
  </si>
  <si>
    <t>Goláňová, Petra</t>
  </si>
  <si>
    <t>The Early La Tene Period in Moravia</t>
  </si>
  <si>
    <t>Prospections géophysiques a la Chaume et aux Grandes Portes</t>
  </si>
  <si>
    <t>Koudelka, Zdeněk</t>
  </si>
  <si>
    <t>Prezident republiky</t>
  </si>
  <si>
    <t>Šefčík, Michael</t>
  </si>
  <si>
    <t>Karuselové podvody</t>
  </si>
  <si>
    <t>Janovec, Michal</t>
  </si>
  <si>
    <t>Dohled nad finančním trhem a jeho integrace</t>
  </si>
  <si>
    <t>Kosař, David;Šipulová, Katarína</t>
  </si>
  <si>
    <t>The Strasbourg Court Meets Abusive Constitutionalism: Baka v. Hungary and the Rule of Law</t>
  </si>
  <si>
    <t>Janoušek, Michal</t>
  </si>
  <si>
    <t>Ochrana slabší smluvní strany</t>
  </si>
  <si>
    <t>První československý zákon. Pokus o opožděný komentář.</t>
  </si>
  <si>
    <t>Kybernetická bezpečnost</t>
  </si>
  <si>
    <t>Beyond Judicial Councils: Forms, Rationales and Impact of Judicial Self Governance in Europe</t>
  </si>
  <si>
    <t>Kosař, David;Blisa, Adam</t>
  </si>
  <si>
    <t>Court Presidents: The Missing Piece in thePuzzle of Judicial Governance</t>
  </si>
  <si>
    <t>Vznik a zánik Československa na pozadí zásady sebeurčení národů</t>
  </si>
  <si>
    <t>Kotásek, Josef</t>
  </si>
  <si>
    <t>Doplňující výklad smlouvy</t>
  </si>
  <si>
    <t>Electoral Violence in the Western Balkans : From Voting to Fighting and Back</t>
  </si>
  <si>
    <t>Sirovátka, Tomáš;Spies, Henk;Válková, Jana;Hora, Ondřej</t>
  </si>
  <si>
    <t>Comparing innovative policies and practices for activating young people</t>
  </si>
  <si>
    <t>Ein aktivistisches Verfassungsgericht als Korrektiv der Politik</t>
  </si>
  <si>
    <t>Kaniok, Petr</t>
  </si>
  <si>
    <t>Involvement of national parliaments in the political system of the European Union: a way for democratic empowerment?</t>
  </si>
  <si>
    <t>Brož, Milan;Patočka, Mikuláš;Matyáš, Václav</t>
  </si>
  <si>
    <t>Support for authenticated encryption in Linux dm-crypt disk encryption</t>
  </si>
  <si>
    <t>Šťavová, Vlasta;Dědková, Lenka;Ukrop, Martin;Matyáš, Václav</t>
  </si>
  <si>
    <t>A large-scale comparative study of beta testers and regular users</t>
  </si>
  <si>
    <t>Doležalová, Eva</t>
  </si>
  <si>
    <t>Teacher Assistant as One of the Supportive Measures of Inclusive Education of Pupils with Special Educational Needs</t>
  </si>
  <si>
    <t>Sokolova, Anastasia;Truhlářová, Oxana;Boháčová, Michaela;Fládrová, Judita</t>
  </si>
  <si>
    <t>Morfologie ruštiny 1: podstatná jména, přídavná jména, zájmena</t>
  </si>
  <si>
    <t>Tannenbergerová, Monika;Fučík, Petr;Pančocha, Karel;Vrubel, Martin</t>
  </si>
  <si>
    <t>Evaluation of School Inclusion: Mission (Im)possible</t>
  </si>
  <si>
    <t>Kučerová, Judita;Čertková, Terezie;Dvořáková, Martina;Havelková, Hana;Horáková, Renata;Hrbáčová, Alžběta;Musil, Ondřej;Nepauerová, Radka;Ostrý, František;Ottová, Markéta;Rafailov, Kristina;Rodičová, Jaroslava;Sedláček, Marek;Szendiuchová, Markéta;Šuranský</t>
  </si>
  <si>
    <t>Současné trendy hudebněteoretické výuky v základních uměleckých školách České republiky</t>
  </si>
  <si>
    <t>Jančová, Martina;Drozdová, Eva;Klíma, Bohuslav</t>
  </si>
  <si>
    <t>AGE AT DEVELOPMENT OF LOCALISED HYPOPLASIA OF PRIMARY CANINES (LHPC) IN CHILDREN IN THE NECROPOLIS OF GREAT MORAVIA IN ZNOJMO-HRADIŠTĚ (9TH–10TH C. AD, CZECH REPUBLIC)</t>
  </si>
  <si>
    <t>Peloušková, Hana</t>
  </si>
  <si>
    <t>Německé konstrukce s es a jejich české protějšky</t>
  </si>
  <si>
    <t>Janíková, Marcela</t>
  </si>
  <si>
    <t>Teacher Training from the Novice Physical Education Teacher’s Point of View</t>
  </si>
  <si>
    <t>Grasgruber, Pavel;Cacek, Jan;Hrazdíra, Eduard;Hřebíčková, Sylva;Sebera, Martin</t>
  </si>
  <si>
    <t>Global Correlates of Cardiovascular Risk: A Comparison of 158 Countries</t>
  </si>
  <si>
    <t>Vičar, Michal</t>
  </si>
  <si>
    <t>Sportovní talent - komplexní přístup</t>
  </si>
  <si>
    <t>Sportovní výživa jako vědecká disciplína</t>
  </si>
  <si>
    <t>Göllner, Johannes;Záthurecký, Viliam;PEER, Andreas;RAAS, Stefan;QUIRCHMAYR, Gerald</t>
  </si>
  <si>
    <t>Global Supply Chain Network Risk Analysis and Monitoring for Global Cyber-Defense</t>
  </si>
  <si>
    <t>Kvizda, Martin;Paleta, Tomáš;Seidenglanz, Daniel;Tomeš, Zdeněk;Fitzová, Hana;Surmařová, Simona;Surmař, Vojtěch</t>
  </si>
  <si>
    <t>Železnice a evropská dopravní politika - ideje, strategie, nástroje a jejich aplikace.</t>
  </si>
  <si>
    <t>Mašek, Bohuslav;Jirková, Hana</t>
  </si>
  <si>
    <t>Způsob výroby dutých těles z martenziticko-austenitických AHS ocelí zatepla vnitřním přetlakem s ohřevem v nástroji</t>
  </si>
  <si>
    <t>Jirková, Hana;Rubešová, Kateřina;Konopík, Pavel;Opatová, Kateřina</t>
  </si>
  <si>
    <t>Effect of the Parameters of Semi-Solid Processing on the Elimination of Sharp-Edged Primary Chromium Carbides from Tool Steel</t>
  </si>
  <si>
    <t>Zahálka, Martin</t>
  </si>
  <si>
    <t>Návrh lisovacího nástroje vyrobeného metodou 3D tisku</t>
  </si>
  <si>
    <t>Fulemová, Jaroslava;Sklenička, Josef;Duchek, Vladimír</t>
  </si>
  <si>
    <t>Typová technologie frézování dílce ze slitiny hliníku I.</t>
  </si>
  <si>
    <t>Kubáč, Lubomír;Karásková, Marie;Kořínková, Radka;Hamáček, Aleš;Řeboun, Jan</t>
  </si>
  <si>
    <t>Způsob inaktivace mikroorganismů v obráběcích emulzích a zařízení pro provádění tohoto způsobu</t>
  </si>
  <si>
    <t>Šmídl, Václav;Janouš, Štěpán;Adam, Lukáš;Peroutka, Zdeněk</t>
  </si>
  <si>
    <t>Direct speed control of a PMSM drive using SDRE and convex constrained optimization</t>
  </si>
  <si>
    <t>Uzel, David;Peroutka, Zdeněk;Šmídl, Václav;Košan, Tomáš;Zeman, Karel</t>
  </si>
  <si>
    <t>Self-sensing control of wound rotor synchronous motor drive for mine hoist</t>
  </si>
  <si>
    <t>Blahník, Vojtěch;Košan, Tomáš;Peroutka, Zdeněk;Talla, Jakub</t>
  </si>
  <si>
    <t>Control of a single-phase cascaded H-bridge active rectifier under unbalanced load</t>
  </si>
  <si>
    <t>Polanský, Radek;Prosr, Pavel;Zemanová, Monika;Pihera, Josef;Džugan, Tomáš;Chvojka, Jiří</t>
  </si>
  <si>
    <t>Electrospun nanofibres as a tool for controlling the gas bubble size distribution in fibre/thermoset-matrix composites</t>
  </si>
  <si>
    <t>Talla, Jakub;Leu, Viet Quoc;Šmídl, Václav;Peroutka, Zdeněk</t>
  </si>
  <si>
    <t>Adaptive speed control of induction motor drive with inaccurate model</t>
  </si>
  <si>
    <t>Žahour, Jiří;Křivka, Jindřich;Kosturik, Kamil</t>
  </si>
  <si>
    <t>Informační panel s dvojitým e-ink displejem a zálohovaným napájením</t>
  </si>
  <si>
    <t>Poláček, Libor</t>
  </si>
  <si>
    <t>Hardware modulu částicového detektoru pro satelit PilsCube</t>
  </si>
  <si>
    <t>Kotlan, Václav</t>
  </si>
  <si>
    <t>Inovace a optimalizace induktorů pro pájení trubek do výparníků</t>
  </si>
  <si>
    <t>Horová, Jana;Brabcová, Iva;Müllerová, Nina</t>
  </si>
  <si>
    <t>Retrospective analysis of patient falls as a basis for evidence - based practice</t>
  </si>
  <si>
    <t>Hrdina, Antonín;Szabo, Miloš</t>
  </si>
  <si>
    <t>Teorie kanonického práva</t>
  </si>
  <si>
    <t>Přezkumné řízení</t>
  </si>
  <si>
    <t>Cvrček, František;Novák, František;Téglási, András;Kišš, Petr;Kukliš, Peter;Kovács, Julia</t>
  </si>
  <si>
    <t>Legislativa. Teoretická východiska a problémy</t>
  </si>
  <si>
    <t>Soudní ochrana člena společenství vlastníků jednotek proti neplatným usnesením shromáždění</t>
  </si>
  <si>
    <t>Germonpré, Mietje;Fedorov, Sergey;Danilov, Petr;Galeta, Patrik;Jimenez, Elodie-Laure;Sablin, Mikhail;Losey, Robert J.</t>
  </si>
  <si>
    <t>Palaeolithic and prehistoric dogs and Pleistocene wolves from Yakutia: Identification of isolated skulls</t>
  </si>
  <si>
    <t>Piknerová, Linda;Záhořík, Jan;Strych, Filip;Kydlíček, Jakub;Dvořáček, Jan;Rudincová, Kateřina</t>
  </si>
  <si>
    <t>Colonialism on the Margins of Africa</t>
  </si>
  <si>
    <t>Cabadová Waisová, Šárka</t>
  </si>
  <si>
    <t>The Role of Taiwanese Civil Society Organizations in Cross-Strait Relations</t>
  </si>
  <si>
    <t>Pecha, Lukáš</t>
  </si>
  <si>
    <t>The Material and Ideological Base of the Old Babylonian State</t>
  </si>
  <si>
    <t>Lhoták, Jan</t>
  </si>
  <si>
    <t>Město Sušice a jeho poddaní. K úloze a významu vrchnostenského hospodaření v královských městech v raném novověku</t>
  </si>
  <si>
    <t>Jeřábek, Milan;Dokoupil, Jaroslav;Böhm, Hynek</t>
  </si>
  <si>
    <t>The Euroregion Šumava-Bayerischer Wald/Unterer Inn-Mühlviertel as Laboratory of Cross-Border Relations Changes Caused by Political Decisions</t>
  </si>
  <si>
    <t>Lipka, Richard;Potužák, Tomáš</t>
  </si>
  <si>
    <t>Automated generator for complex and realistic test data - a case study</t>
  </si>
  <si>
    <t>Plánička, Stanislav;Jonášová, Alena;Vimmr, Jan</t>
  </si>
  <si>
    <t>Proudění tekutiny v první nádrži zařízení Ultromat vyvolané prostřednictvím různých typů míchadel</t>
  </si>
  <si>
    <t>Zeman, Vladimír;Hlaváč, Zdeněk</t>
  </si>
  <si>
    <t>Analýza vlivu vůlí a třecí charakteristiky ve spojení per a drážek ve spodní části nosného válce reaktoru VVER 1000 ETE na kontaktní síly a práci třecích sil pro predikci otěru</t>
  </si>
  <si>
    <t>SMV18 Vývoj modulů EDU pro optimalizaci palivových vsázek OPAL-ATHENA</t>
  </si>
  <si>
    <t>SMV18 Vývoj modulů ETE pro optimalizaci palivových vsázek OPAL-ATHENA</t>
  </si>
  <si>
    <t>Král, Pavel;Marek, Patrice;Lenc, Ladislav;Šedivá, Blanka;Ťoupal, Tomáš</t>
  </si>
  <si>
    <t>Výzkum v rámci projektu „Pořízení ICT a SW vybavení pro měření a predikci podmínek růstu plodin“ - etapy č. 1 a 2</t>
  </si>
  <si>
    <t>Koutný, Tomáš;Brada, Přemysl</t>
  </si>
  <si>
    <t>Zajištění kybernetické bezpečnosti na železnici – optimalizace výpočtu váhového rozložení kódů</t>
  </si>
  <si>
    <t>Švantner, Michal</t>
  </si>
  <si>
    <t>Smyvatelná vysoce-emisivní barva pro termovizní a termografické aplikace</t>
  </si>
  <si>
    <t>Minár, Jan;Šipr, Ondřej;Braun, Jürgen;Ebert, Hubert</t>
  </si>
  <si>
    <t>KKR Green’s Function Method in Reciprocal and Real Space</t>
  </si>
  <si>
    <t>Krempaský, j.;Muff, Stefan;Minár, Jan;Pilet, Nicolas;Fanciulli, Mauro;Weber, Andrew P.;Guedes, Eduardo B.;Caputo, Marco;Müller, Elisabeth;Volobuev, Valentine V.;Gmitra, Martin;Vaz, Carlosaf A.F.;Scagnoli, Valerio;Springholz, Gunther;Dil, Jan Hugo</t>
  </si>
  <si>
    <t>Operando Imaging of All-Electric Spin Texture Manipulation in Ferroelectric and Multiferroic Rashba Semiconductors</t>
  </si>
  <si>
    <t>Xu, Junqing;Zhang, Peng;Haule, Kristjan;Minár, Jan;Wimmer, Sebastian;Ebert, Hubert;Cohen, Ronald E.</t>
  </si>
  <si>
    <t>Thermal Conductivity and Electrical Resistivity of Solid Iron at Earth’s Core Conditions from First Principles</t>
  </si>
  <si>
    <t>Braun, Jürgen;Minár, Jan;Ebert, Hubert</t>
  </si>
  <si>
    <t>Correlation, temperature and disorder: Recent developments in the one-step description of angle-resolved photoemission</t>
  </si>
  <si>
    <t>Kučera, Martin;Moskal, Denys;Martan, Jiří</t>
  </si>
  <si>
    <t>Method of laser beam writing with shifted laser surface texturing</t>
  </si>
  <si>
    <t>Západočeská univerzita v Plzni/Ústav jazykové přípravy</t>
  </si>
  <si>
    <t>Štroblová, Kateřina</t>
  </si>
  <si>
    <t>The Future of Teaching to Opera Singers: Strategies to Follow or Non to Follow</t>
  </si>
  <si>
    <t>Senčík, Josef;Nechvátal, Marek</t>
  </si>
  <si>
    <t>Ideální rozvržení pracovní doby při práci z domova</t>
  </si>
  <si>
    <t>Tilhon, Jiří;Senčík, Josef</t>
  </si>
  <si>
    <t>Kontrolní seznamy pro řízení BOZP při práci z domova</t>
  </si>
  <si>
    <t>Senčík, Josef;Nechvátal, Marek;Tilhon, Jiří;Malý, Stanislav;Michalík, David</t>
  </si>
  <si>
    <t>Metodika řízení práce prováděné formou home office</t>
  </si>
  <si>
    <t>Erban, Tomáš;Titěra, D.;Kamler, M.;Halešová, T.;Seifrtová, M.</t>
  </si>
  <si>
    <t>Způsob určení vlivu xenobiotika/xenobiotik na plod včely, zejména včely medonosné, v průběhu její metamorfózy</t>
  </si>
  <si>
    <t>Sobotka, Luboš;Hrbáček, Jan</t>
  </si>
  <si>
    <t>Cvičební zařízení a lůžko s cvičebním zařízením</t>
  </si>
  <si>
    <t>Hritz, Jozef;Trošanová, Zuzana</t>
  </si>
  <si>
    <t>Kit pro screening potenciálních léčiv indukujících monomerizaci 14-3-3</t>
  </si>
  <si>
    <t>Černý, Ivo</t>
  </si>
  <si>
    <t>Analysis of Fatigue Crack Growth Rate Data in an Aircraft 7175-T7351 Al-Alloy Generated at Different Accredited Laboratories with Probability Life Assessment Example</t>
  </si>
  <si>
    <t>Drdlová, Martina;Staněk, Ladislav;Winkler, Radim;Prachař, Vladan;Sviták, Oldřich;Bibora, Petr;Bibora, Petr</t>
  </si>
  <si>
    <t>Štítový systém pro ochranu kritické infrastruktury s odlehčenou konstrukcí</t>
  </si>
  <si>
    <t>Drdlová, Martina;Zezulová, Anežka;Rybová, Alexandra;Bibora, Petr;Dohnal, Miloslav;Šebík, Marek;Popovič, Miloslav;Sedlář, Tomáš</t>
  </si>
  <si>
    <t>Zařízení pro měření SHPB metodou</t>
  </si>
  <si>
    <t>Nešpor, Bohdan;Nejedlík, Martin</t>
  </si>
  <si>
    <t>Směs na bázi cementu ke zhotovení dílců pro měření odezvy balistického zatížení</t>
  </si>
  <si>
    <t>Mikolášek, Igor;Dvorský, Michal;Bambušek, Martin</t>
  </si>
  <si>
    <t>Plánovací SW systému ImoSYS</t>
  </si>
  <si>
    <t>Ličbinský, Roman;Jandová, Vilma;Huzlík, Jiří;Hegrová, Jitka;Valentin, Jan;Čížková, Zuzana;Bucková, Martina</t>
  </si>
  <si>
    <t>Environmentální požadavky pro využití znovuzískaných asfaltových směsí v silničním stavitelství</t>
  </si>
  <si>
    <t>Stryk, Josef;Březina, Ilja;Matula, Radek;Janků, Michal;Grošek, Jiří</t>
  </si>
  <si>
    <t>Aplikace nových a progresivních diagnostických metod na stavbách dopravní infrastruktury - postup při zavádění do praxe</t>
  </si>
  <si>
    <t>Benešová, Karolína</t>
  </si>
  <si>
    <t>Content of Selected Vitamins and Antioxidants in Colored and Nonpigmented Varieties of Quinoa, Barley, and Wheat Grains</t>
  </si>
  <si>
    <t>Dušek, Martin;Olšovská, Jana;Jandovská, Vladimíra</t>
  </si>
  <si>
    <t>Tracking, Behavior and Fate of 58 Pesticides Originated from Hops during Beer Brewing</t>
  </si>
  <si>
    <t>Hartman, Ivo;Svobodová, I.;Míša, P.</t>
  </si>
  <si>
    <t>Pěstební technologie produkce sladovnického ječmene pro CHZO České pivo v podmínkách ekologického zemědělství</t>
  </si>
  <si>
    <t>Paulíček, V.;Ježdík, R.;Minařík, M.;Píštěk, V.;Siglová, M.;Bušová, I.;Kamas, J.;Holešínský, R.;Fiala, Jaromír;Kubizniaková, Petra;Baroň, M.</t>
  </si>
  <si>
    <t>Konsorcium vinařských mikroorganismů 2018</t>
  </si>
  <si>
    <t>BENÁČEK, Pavel</t>
  </si>
  <si>
    <t>Systém pro transformaci programů jazyka P4 do modulů firmware</t>
  </si>
  <si>
    <t>Karásek, Jiří;Pojar, Jan</t>
  </si>
  <si>
    <t>Programme to reduce energy poverty in the Czech Republic</t>
  </si>
  <si>
    <t>Bažant, Z.P.;Jirásek, Milan</t>
  </si>
  <si>
    <t>Creep and Hygrothermal Effects in Concrete Structures</t>
  </si>
  <si>
    <t>Macháček, Roman;Wald, František;Najmanová, Hana</t>
  </si>
  <si>
    <t>BIM pro evakuaci v požárně-bezpečnostním řešení budovy</t>
  </si>
  <si>
    <t>Žák, Josef;Harvey, J.;Signore, J.</t>
  </si>
  <si>
    <t>Device for measuring shear properties of asphalt mixtures</t>
  </si>
  <si>
    <t>Francis, P.;Badoo, N.;Hanus, H.;Thauvoye, Ch.;Cábová, Kamila;Lišková, Nikola;Sokol, Zdeněk;Wald, František</t>
  </si>
  <si>
    <t>Návrh sloupu vystaveného lokálnímu požáru</t>
  </si>
  <si>
    <t>Bedon, C.;Eliášová, Martina;Honfi, D.;Kozlowski, M.;Vokáč Machalická, Klára;Vokáč, Miroslav;Santos, F.;Stepinac, M.;Wüest, T.</t>
  </si>
  <si>
    <t>Structural Characterisation and Performance Assessment</t>
  </si>
  <si>
    <t>Bareš, Vojtěch;Picek, Tomáš;Králík, Martin;Zukal, Milan;Horský, Martin;Kučerová, Jitka</t>
  </si>
  <si>
    <t>Great Fall Dearborn Diversion Long Bypass Reach Hydraulic Modelling Report</t>
  </si>
  <si>
    <t>Möhring, H.;Wiederkehr, P.;Gonzalo, O.;Kolář, Petr</t>
  </si>
  <si>
    <t>Intelligent Fixtures for the Manufacturing of Low Rigidity Components</t>
  </si>
  <si>
    <t>Vávra, Jiří;Takáts, Michal;Macek, Jan;Syrovátka, Zbyněk</t>
  </si>
  <si>
    <t>Zážehový plynový spalovací motor</t>
  </si>
  <si>
    <t>Nožička, Jiří;Nožičková, Renáta;Ehrlich, Jiří;Prokop, Petr</t>
  </si>
  <si>
    <t>Bezpilotní prostředek ve tvaru plošníku</t>
  </si>
  <si>
    <t>Jasný, Michal;Achtenová, Gabriela;Pakosta, Jiří</t>
  </si>
  <si>
    <t>Řadicí spojka</t>
  </si>
  <si>
    <t>Benešová, Dana;Kudláček, Jan;Drašnar, Petr;Pakosta, Michal</t>
  </si>
  <si>
    <t>Způsob vytvoření kompozitní vrstvy na povrchu materiálu a kompozitní vrstva</t>
  </si>
  <si>
    <t>Holub, Jan;Slavata, Oldřich;Avetisyan, Hakob</t>
  </si>
  <si>
    <t>ETSI TR 103 503 : Speech and Multimedia Transmission Quality (STQ); Procedures for Multimedia Transmission Quality Testing</t>
  </si>
  <si>
    <t>Luo, P.;Zhang, M.;Ghassemlooy, Z.;Zvánovec, Stanislav;Feng, S.;Zhang, P.</t>
  </si>
  <si>
    <t>Undersampled-based Modulation Schemes  for Optical Camera Communications</t>
  </si>
  <si>
    <t>Sýkora, Jan;Burr, A.</t>
  </si>
  <si>
    <t>Wireless Physical Layer Network Coding</t>
  </si>
  <si>
    <t>Havran, Vlastimil;Hošek, Jan;Bittner, Jiří;Němcová, Šárka;Čáp, Jiří</t>
  </si>
  <si>
    <t>Přenosné zařízení pro měření geometrie objektu a prostorově proměnné funkce odrazivosti na povrchu vzorku s multiplikací prvků podílejících se na zobrazování a snímacích systémů na pohyblivých ramenech umožňující terénní měření</t>
  </si>
  <si>
    <t>Kupyn, O.;Budzan, V.;Mykhailych, M.;Mishkin, Dmytro;Matas, Jiří</t>
  </si>
  <si>
    <t>DeblurGAN: Blind Motion Deblurring Using Conditional Adversarial Networks</t>
  </si>
  <si>
    <t>Klír, Daniel;Kubeš, Pavel;Řezáč, Karel;Cikhardt, Jakub;Cikhardtová, Balzhima;Hyhlík, Tomáš;Kravárik, Josef;Munzar, Vojtěch;Šíla, Ondřej;Stodůlka, Jiří</t>
  </si>
  <si>
    <t>Ion acceleration mechanism in mega-ampere gas-puff z-pinches</t>
  </si>
  <si>
    <t>Novotný, Vojtěch;Hájek, Karel;Javořík, Tomáš;Maléř, Čeněk;Drápal, F.;Kotrc, O.;Bitter, A.;Vršitý, T.;Tittl, L.;Harciník, J.;Frejlachová, K.</t>
  </si>
  <si>
    <t>Standard zastávek PID</t>
  </si>
  <si>
    <t>Absolon, Stanislav;Havlová, H.;Hůlek, David</t>
  </si>
  <si>
    <t>UAV Drive Units Testing at Pork Tissue</t>
  </si>
  <si>
    <t>Horažďovský, Patrik;Svítek, Miroslav;Novotný, Vojtěch</t>
  </si>
  <si>
    <t>Data-driven management of dynamic public transport</t>
  </si>
  <si>
    <t>Fíla, Tomáš;Zlámal, Petr;Falta, Jan</t>
  </si>
  <si>
    <t>Open Hopkinson Pressure Bar (OHPB)</t>
  </si>
  <si>
    <t>Ullrich, M.;Vybíral, Jan</t>
  </si>
  <si>
    <t>An upper bound on the minimal dispersion</t>
  </si>
  <si>
    <t>Pavelka, M.;Klika, Václav;Grmela, M.</t>
  </si>
  <si>
    <t>Multiscale Thermo-Dynamics: Introduction to GENERIC</t>
  </si>
  <si>
    <t>Pražské vize. Fantastické stavby, které nikdy nevznikly.</t>
  </si>
  <si>
    <t>Kalina, Pavel</t>
  </si>
  <si>
    <t>Mystics and politics: Bernini’s Transverberation of St Teresa and its political meaning</t>
  </si>
  <si>
    <t>Marková, Jana;Sousa, M.-L.;Dimova, S.;Athanasopoulou, A.;Iannaccone, S.</t>
  </si>
  <si>
    <t>Reliability of Structural Members Designed with the Eurocodes NDPs Selected by EU and EFTA Member States</t>
  </si>
  <si>
    <t>Campbell, M.;Thilo, M.;Jakůbek, Jan</t>
  </si>
  <si>
    <t>Single layer 3D tracking semiconductor detector</t>
  </si>
  <si>
    <t>Acharya, B.;Alexandre, J.;Baines, S.;Beneš, Petr;Bergmann, Benedikt Ludwig;Janeček, Josef;Pospíšil, Stanislav;Suk, Michal;Vykydal, Zdeněk</t>
  </si>
  <si>
    <t>Search for magnetic monopoles with the MoEDAL forward trapping detector in 2.11 fb&lt;sup&gt;-1)&lt;/sup&gt; of 13 TeV proton-proton collisions at the LHC</t>
  </si>
  <si>
    <t>Alekseev, X.;Belov, X.;Brudanin, X.;Danilov, M.;Hons, Zdeněk;Vlášek, Jakub</t>
  </si>
  <si>
    <t>Search for sterile neutrinos at the DANSS experiment</t>
  </si>
  <si>
    <t>Rovers, R.;Zikmund, Aleš;Lupíšek, Antonín;Borodinecs, A.;Novák, Erik;Matoušková, Eva;de Haas, G.;Kamphuis, J.;Novák, Jiří;van Oorschot, J.;Kuusk, K.;Sojková, Kateřina;Almeida, M.;Volf, Martin;Hůlková, Martina;Kabrhel, Michal;Morck, O.;Pihelo, P.;Hejtmánek</t>
  </si>
  <si>
    <t>A Guide into Renovation Package Concepts for Mass Retrofit of Different Types of Buildings with Prefabricated Elements for (N)ZEB Performance</t>
  </si>
  <si>
    <t>Zmrhal, Vladimír;Šourek, Bořivoj;Matuška, Tomáš</t>
  </si>
  <si>
    <t>Ověřená technologie Jednotka pro získávání vody ze vzduchu</t>
  </si>
  <si>
    <t>Arandjelović, R.;Gronat, P.;Torii, A.;Pajdla, Tomáš;Šivic, Josef</t>
  </si>
  <si>
    <t>NetVLAD: CNN Architecture for Weakly Supervised Place Recognition</t>
  </si>
  <si>
    <t>Pichl, Jan;Konrád, Jakub;Marek, Petr;Matulík, Martin;Šedivý, Jan</t>
  </si>
  <si>
    <t>Alquist 2.0: Alexa Prize Socialbot Based on Sub-Dialogue Models</t>
  </si>
  <si>
    <t>Mazurenko, Stanislav;Damborský, Jiří;Prokop, Zbyněk</t>
  </si>
  <si>
    <t>Multi-Enzyme Pathway Optimisation Through Star-Shaped Reachable Sets</t>
  </si>
  <si>
    <t>Brezovský, Jan;Kozlíková, Barbora;Damborský, Jiří</t>
  </si>
  <si>
    <t>Computational Analysis of Protein Tunnels and Channels</t>
  </si>
  <si>
    <t>Paruch, Kamil;Hylsová, Michaela;Němec, Václav</t>
  </si>
  <si>
    <t>Furopyridines as inhibitors of protein kinases</t>
  </si>
  <si>
    <t>Damborský, Jiří;Nikulenkov, Fedor;Sisáková, Alexandra;Havel, Štěpán;Krejčí, Lumír;Carbain, Benoit Jean-Pierre;Brezovský, Jan;Daniel, Lukáš;Paruch, Kamil</t>
  </si>
  <si>
    <t>Karásek, David</t>
  </si>
  <si>
    <t>Diabetická dyslipidemie</t>
  </si>
  <si>
    <t>Doležal, Karel;Plíhalová, Lucie;Vylíčilová, Hana;Zatloukal, Marek;Plíhal, Ondřej;Voller, Jiří;Strnad, Miroslav;Bryksová, Magdaléna;Vostálová, Jitka;Rajnochová Svobodová, Alena;Ulrichová, Jitka;Spíchal, Lukáš</t>
  </si>
  <si>
    <t>6-aryl-9-glycosylpurines and use thereof</t>
  </si>
  <si>
    <t>Mistrík, Martin;Bártek, Jiří</t>
  </si>
  <si>
    <t>A METHOD OF AN EXTRACTION OF FOLLICULAR CELLS AND A DEVICE FOR PURSUANCE OF THIS METHOD</t>
  </si>
  <si>
    <t>Hocek, Michal;Tokarenko, Anna;Smolén, Sabina;Hajdúch, Marián;Džubák, Petr</t>
  </si>
  <si>
    <t>Substituované heteropentadieno-pyrrolopyrimidinové ribonukleosidy pro terapeutické použití</t>
  </si>
  <si>
    <t>Agrawal, Khushboo;Džubák, Petr;Frydrych, Ivo;Hajdúch, Marián</t>
  </si>
  <si>
    <t>METHOD OF PREDICTING THE TUMOR RESPONSE TO DNA METHYLATION INHIBITORS</t>
  </si>
  <si>
    <t>Kotora, Martin;Prchalová, Eva;Adamski, Jerzy;Möller, Gabriele;Štěpánek, Ondřej;Bartůněk, Petr;Sedlák, David;Hajdúch, Marián;Džubák, Petr</t>
  </si>
  <si>
    <t>15β-substituované deriváty estronu jako selektivní inhibitory 17β-hydroxysteoiddehydrogenáz</t>
  </si>
  <si>
    <t>Šínová, Irena;Řehák, Jiří;Nekolová, Jana;Jirásková, Naďa;Hübnerová, Petra;Řeháková, Tereza;Bábková, Barbora;Hejsek, Libor;Šín, Martin</t>
  </si>
  <si>
    <t>Correlation between ischemic index of retinal vein occlusion and oxygen saturation in retinal vessels</t>
  </si>
  <si>
    <t>Amarenco, Pierre;Lavallée, Philippa C;Monteiro Tavares, Linsay;Labreuche, Julien;Albers, Gregory W;Abboud, Halim;Anticoli, Sabrina;Audebert, Heinrich;Bornstein, Natan M;Caplan, Louis R;Correia, Manuel;Donnan, Geoffrey A;Ferro, José M;Gongora-Rivera, Ferna</t>
  </si>
  <si>
    <t>Five-Year Risk of Stroke after TIA or Minor Ischemic Stroke</t>
  </si>
  <si>
    <t>Fiedorová, Dagmar;Krulová, Petra;Ressner, Pavel;Jaremová, Vladěna;Slonková, Jana;Bar, Michal;Školoudík, David;Zákopčanová Srovnalová, Hana</t>
  </si>
  <si>
    <t>Addenbrooke’s cognitive examination in nondemented patients after stroke</t>
  </si>
  <si>
    <t>Parma, Tomáš</t>
  </si>
  <si>
    <t>La lente réception du Concile de Trente en Moravie</t>
  </si>
  <si>
    <t>Lysek, Jakub</t>
  </si>
  <si>
    <t>The “Little Town-Halls” in the Czech Republic: An Unexploited Potential of Functional Decentralization</t>
  </si>
  <si>
    <t>Dolejš, Martin;Skopal, Ondřej;Suchá, Jaroslava;Charvát, Miroslav</t>
  </si>
  <si>
    <t>Škála depresivity Dolejš, Skopal a Suchá (SDDSS) - příručka pro praxi</t>
  </si>
  <si>
    <t>Hudba na dvoře olomouckého biskupa Schrattenbacha</t>
  </si>
  <si>
    <t>Dominik, Tomáš;Dostál, Daniel;Martin, Zielina;Šmahaj, Jan;Sedláčková, Zuzana;Procházka, Roman</t>
  </si>
  <si>
    <t>Libet’s experiment: A complex replication</t>
  </si>
  <si>
    <t>Zawiszová, Halina</t>
  </si>
  <si>
    <t>On ‘doing friendship’ in and through talk: Exploring conversational interactions of Japanese young people</t>
  </si>
  <si>
    <t>Klamer, Marian;Kratochvíl, František</t>
  </si>
  <si>
    <t>The evolution of differential object marking in Alor-Pantar languages</t>
  </si>
  <si>
    <t>Epitaphs in the Moravian Royal Cities Around 1600 and their Confessional Imagination</t>
  </si>
  <si>
    <t>Kratochvíl, František;Binte Ismail, Nur Izdihar;Hamzah, Diyana</t>
  </si>
  <si>
    <t>Stance, categorisation, and information structure in Malay</t>
  </si>
  <si>
    <t>Stoklasa, Jan;Krejčí, Jana</t>
  </si>
  <si>
    <t>Aggregation in the analytic hierarchy process: Why weighted geometric mean should be used instead of weighted arithmetic mean</t>
  </si>
  <si>
    <t>Stěpanova, Ludmila;Dobrova, Mariia</t>
  </si>
  <si>
    <t>Slovar&amp;apos; russkych neologizmov</t>
  </si>
  <si>
    <t>Zahrádka, Pavel</t>
  </si>
  <si>
    <t>Geo-blocking: Protection of Author’s Rights, of Cultural Diversity, or of an Outdated Business Model?</t>
  </si>
  <si>
    <t>&amp;apos;(Historische) Avantgarde&amp;apos; als &amp;apos;Avantgarde&amp;apos;. Anmerkungen zu einem Traditionszusammenhang aus der zweiten Hälfte des vorigen Jahrhunderts</t>
  </si>
  <si>
    <t>Visions of Empire: Gaze, Space, and Territory in Isidore’s Encomium for John VIII Palaiologos</t>
  </si>
  <si>
    <t>Conveying Imperial Ideals to the Periphery of Empire/ The Two MilitaryOrations of Constantine VII Porphyrogennetos</t>
  </si>
  <si>
    <t>Černý, Jiří</t>
  </si>
  <si>
    <t>Diccionario de americanismos checo-español</t>
  </si>
  <si>
    <t>Suchá, Jaroslava;Dolejš, Martin;Pipová, Helena;Maierová, Eva;Cakirpaloglu, Panajotis</t>
  </si>
  <si>
    <t>Hraní digitálních her českými adolescenty</t>
  </si>
  <si>
    <t>Topinka, Daniel;Janků, Tomáš;Topinková, Helena;Kubala, Petr;Čejková, Olga;Linhartová, Lenka</t>
  </si>
  <si>
    <t>Cizinci v Brně. Vztahy, vazby a sítě podpory.</t>
  </si>
  <si>
    <t>Sánchez, Pablo</t>
  </si>
  <si>
    <t>Literaturas en cruce. Estudios sobre contactos literarios entre España y América Latina</t>
  </si>
  <si>
    <t>Kubečková, Barbora</t>
  </si>
  <si>
    <t>Fibich, Písně na texty Johanna Wolfganga von Goethe</t>
  </si>
  <si>
    <t>La Galatea de Cervantes y el modelo lingüístico y literario de la Arcadia de Sannazaro</t>
  </si>
  <si>
    <t>Sehnal, Jiří</t>
  </si>
  <si>
    <t>Barokní varhanářství na Moravě. Díl 3. Dodatky</t>
  </si>
  <si>
    <t>Červínek, Zdeněk</t>
  </si>
  <si>
    <t>Metoda reasonableness a ochrana socio-ekonomických práv v Jihoafrické republice: Variace na metodu proporcionality nebo modifikace paradigmatu základních práv?</t>
  </si>
  <si>
    <t>Circolo, Andrea;Hamuľák, Ondrej;Blažo, Ondrej</t>
  </si>
  <si>
    <t>Article 50 of the Treaty on European Union: How to Understand the ‘Right’ of the Member State to Withdraw the European Union?</t>
  </si>
  <si>
    <t>Condictiones. Ke kořenům bezdůvodného obohacení</t>
  </si>
  <si>
    <t>The Lost Opportunity Window of the Gülen Movement in Turkey</t>
  </si>
  <si>
    <t>Tomoszek, Maxim;Tomoszková, Veronika</t>
  </si>
  <si>
    <t>A New Dawn in the Czech Clinical Movement</t>
  </si>
  <si>
    <t>Melzer, Filip;Tégl, Petr;Dostalík, Petr</t>
  </si>
  <si>
    <t>Občanský zákoník - Velký komentář. IX. svazek.</t>
  </si>
  <si>
    <t>Domněnky upravené v § 980 odst. 2 občanského zákoníku</t>
  </si>
  <si>
    <t>Pospíšil, Ctirad V.</t>
  </si>
  <si>
    <t>Masaryk iritující a fascinující</t>
  </si>
  <si>
    <t>Tuček, Jiří;Blonski, Piotr;Malina, Ondřej;Pumera, Martin;Chua, Chun Kiang;Otyepka, Michal;Zbořil, Radek</t>
  </si>
  <si>
    <t>Morphology‐Dependent Magnetism in Nanographene: Beyond Nanoribbons</t>
  </si>
  <si>
    <t>Filzmoser, Peter;Hron, Karel;Templ, Matthias</t>
  </si>
  <si>
    <t>Applied compositional data analysis</t>
  </si>
  <si>
    <t>De La Torre, Bruno;Švec, Martin;Hapala, Prokop;Redondo, Jesus;Krejčí, Ondřej;Lo, Rabindranath;Manna, Debashree;Sarmah, Amrit;Nachtigallová, Dana;Tuček, Jiří;Blonski, Piotr;Otyepka, Michal;Zbořil, Radek;Hobza, Pavel;Jelínek, Pavel</t>
  </si>
  <si>
    <t>Non-covalent control of spin-state in metal-organic complex by positioning on N-doped graphene</t>
  </si>
  <si>
    <t>Nisler, Jaroslav;Zatloukal, Marek;Spíchal, Lukáš;Koprna, Radoslav;Doležal, Karel;Strnad, Miroslav</t>
  </si>
  <si>
    <t>1,2,3-thidiazol-5-yl-urea derivatives, use thereof for regulating plant senescence and preparations containing these derivatives</t>
  </si>
  <si>
    <t>Chamrád, Ivo;Uřinovská, Jana;Petrovská, Beáta;Jeřábková, Hana;Lenobel, René;Vrána, Jan;Doležel, Jaroslav;Šebela, Marek</t>
  </si>
  <si>
    <t>Identification of plant nuclear proteins based on a combination of flow sorting, SDS-PAGE, and LC-MS/MS analysis</t>
  </si>
  <si>
    <t>Pinnola, Alberta;Alboresi, Alessandro;Nosek, Lukáš;Arshad, Rameez;Kouřil, Roman</t>
  </si>
  <si>
    <t>A LHCB9-dependent photosystem I megacomplex induced under low light in Physcomitrella patens</t>
  </si>
  <si>
    <t>Štarha, Pavel;Trávníček, Zdeněk;Dvořák, Zdeněk</t>
  </si>
  <si>
    <t>A cytotoxic tantalum(v) half-sandwich complex: a new challenge for metal-based anticancer agents</t>
  </si>
  <si>
    <t>Halás, Marián</t>
  </si>
  <si>
    <t>Development of the Slovak Borderlands with an Emphasis on the Situation After Schengen: Internal and External Borders</t>
  </si>
  <si>
    <t>Koprna, Radoslav;Spíchal, Lukáš;Plíhalová, Lucie;Doležal, Karel;Strnad, Miroslav</t>
  </si>
  <si>
    <t>Licenční příjmy</t>
  </si>
  <si>
    <t>Prvopočáteční čtení a psaní</t>
  </si>
  <si>
    <t>Hanáková, Adéla;Potměšil, Miloň;Urbanovská, Eva;Tylšarová, Vladimíra;Zvědělíková, Jana;Štěpničková, Nikola;Dokoupilová, Ivana;Kmentová, Simona;Sehnalová, Michaela</t>
  </si>
  <si>
    <t>Deskripce vybraných faktorů výchovy a vzdělávání u osob se zdravotním postižením</t>
  </si>
  <si>
    <t>Klement, Milan</t>
  </si>
  <si>
    <t>Teachers and ICT tools: typology of teachers in terms of their approaches to and views on modern technologies</t>
  </si>
  <si>
    <t>Szotkowski, René;Kopecký, Kamil</t>
  </si>
  <si>
    <t>Kyberšikana a další druhy online agrese zaměřené na učitele</t>
  </si>
  <si>
    <t>Sofková, Tereza;Přidalová, Miroslava</t>
  </si>
  <si>
    <t>Assessment of changes in somatic characteristics based on the level of physical activity in women who undertaken weight reduction course</t>
  </si>
  <si>
    <t>Pastor, Karel</t>
  </si>
  <si>
    <t>Derivatives of Hadamard type in vector optimization</t>
  </si>
  <si>
    <t>Michalík, Jan;Baslerová, Pavlína;Růžička, Michal;Langer, Jiří;Finková, Dita;Chrastina, Jan;Kršková, Milena;Hrubešová, Ivana;Maštalíř, Jaromír;Pastieriková, Lucia;Pospíšilová, Ivana;Kozáková, Zdeňka;Houšková, Tereza;Bohanesová, Anastázie;Mužná, Veronika;Vo</t>
  </si>
  <si>
    <t>Postoje pedagogických pracovníků k vybraným aspektům společného vzdělávání</t>
  </si>
  <si>
    <t>Michalík, Jan;Hrubešová, Ivana;Pospíšilová, Ivana;Karunová, Hana;Silberová, Andrea;Haiclová, Zuzana;Majkusová, Eva;Vachalová, Veronika</t>
  </si>
  <si>
    <t>Kvalita života osob pečujících a osob se zdravotním postižením – výzkumná šetření 2018</t>
  </si>
  <si>
    <t>Vitásková, Kateřina;Bednarská, Jana;Kytnarová, Lucie;Melounová, Zuzana;Mlčáková, Renata;Mironova Tabachová, Jana;Schwarzová, Lucie;Švecová, Eva;Václavíková, Lucie</t>
  </si>
  <si>
    <t>Komunikační, jazykové a orofaciální procesy v logopedii</t>
  </si>
  <si>
    <t>Serafín, Čestmír</t>
  </si>
  <si>
    <t>Illustrative electrical engineering in the primary school curriculum</t>
  </si>
  <si>
    <t>Hybrid techniques for complex aortic surgery</t>
  </si>
  <si>
    <t>Zeman, David</t>
  </si>
  <si>
    <t>Praktický průvodce laboratorním vyšetřením likvoru</t>
  </si>
  <si>
    <t>Chyra, Zuzana;Ševčíková, Tereza;Januška, J.;Vojta, P.;Boday, A.;Vaníčková, P.;Filipová, Jana;Growková, Kateřina;Jelínek, Tomáš;Hajduch, M.;Hájek, Roman</t>
  </si>
  <si>
    <t>Newly designed 11-gene panel reveals first case of hereditary amyloidosis captured by massive parallel sequencing</t>
  </si>
  <si>
    <t>Hušek, Petr;Švagera, Zdeněk;Hanzlíková, Dagmar;Karlíková, I.;Řimnáčková, L.;Šimek, P.</t>
  </si>
  <si>
    <t>GC-MS metabolomic profiling of protic metabolites following heptafluorobutyl chloroformate mediated dispersive liquid microextraction sample preparation protocol</t>
  </si>
  <si>
    <t>Hána, Karel;Průcha, Jaroslav</t>
  </si>
  <si>
    <t>Polohovací ústrojí pro rehabilitačního robota</t>
  </si>
  <si>
    <t>Vidovičová, Lucie;Doseděl, Tomáš</t>
  </si>
  <si>
    <t>Who Should Interview Older People? The Effect of Interviewer and Interviewee Characteristics in Surveys of Older People and Aging Topics</t>
  </si>
  <si>
    <t>Hora, Ondřej</t>
  </si>
  <si>
    <t>Empirical evaluation of professional traineeships for young people up to 30 years of age</t>
  </si>
  <si>
    <t>Hora, Ondřej;Suchanec, Miroslav;Horáková, Markéta;Rákoczyová, Miroslava;Sirovátka, Miroslav</t>
  </si>
  <si>
    <t>Zhodnocení krátkodobých a střednědobých dopadů vybraných programů APZ realizovaných v roce 2014 s důrazem na situaci dlouhodobě nezaměstnaných</t>
  </si>
  <si>
    <t>Frišhansová, Lenka;Klouda, Karel;Nechvátal, Marek;Roupcová, Petra;Barták, Pavel</t>
  </si>
  <si>
    <t>Analýza pracovního prostředí a nanočástic uvolněných při zpracování unikátního hořického pískovce a jejich možný vliv na zdraví</t>
  </si>
  <si>
    <t>Svobodová, Lenka;Mlezivová, Iveta;Zeman, Tomáš</t>
  </si>
  <si>
    <t>Kvalita pracovního života v České republice</t>
  </si>
  <si>
    <t>Hasalová, Lucie;Vystrčil, Václav;Jahoda, Milan;Ira, Jiří</t>
  </si>
  <si>
    <t>CNG release from pressurized vessel through pressure relief safety device: isentropic flow approach versus CFD model</t>
  </si>
  <si>
    <t>Čapoun, Tomáš;Ulbrich, Jiří;Navrátilová, Ladislava</t>
  </si>
  <si>
    <t>Souprava pro odběr vzorků</t>
  </si>
  <si>
    <t>Valášek, Jarmil;Hylák, Čestmír;Pivovarník, Ján;Malina, Radek</t>
  </si>
  <si>
    <t>Filtroventilační jednotka pro improvizovaný úkryt</t>
  </si>
  <si>
    <t>Reslová, Nikol;Králík, Petr</t>
  </si>
  <si>
    <t>Kvalitativní detekce Toxoplasma gondii pomocí metody MOL-PCR</t>
  </si>
  <si>
    <t>Brzoň, Roman;Ostrý, Milan;Klubal, Tomáš;Bodnárová, Lenka;Žítt, Petr;Dostálová, Darina;Horák, David</t>
  </si>
  <si>
    <t>Thermal isolation module for constructions under pressure</t>
  </si>
  <si>
    <t>Vajkay, František;Bečkovský, David</t>
  </si>
  <si>
    <t>Oslunění Pro</t>
  </si>
  <si>
    <t>Melichar, Jindřich;Drochytka, Rostislav;Černý, Vít;Mikulica, Karel</t>
  </si>
  <si>
    <t>Cementový kompozit s polymerním plnivem</t>
  </si>
  <si>
    <t>Szolony, Tomáš;Šikula, Ondřej</t>
  </si>
  <si>
    <t>Устройство для кондиционирования воздуха, в частности, предназначенное для центрального водяного отопления</t>
  </si>
  <si>
    <t>Peterková, Jitka;Zach, Jiří;Sedlmajer, Martin</t>
  </si>
  <si>
    <t>Development of advanced plasters for insulation and renovation of building constructions with regard to their hygrothermal behaviour</t>
  </si>
  <si>
    <t>Moravčík, Igor;Čížek, Jan;Zapletal, Josef;Kovacova, Zuzana;Vesely, Jozef;Minárik, Peter;Kitzmantech, Michael;Neubauer, Erich;Dlouhý, Ivo</t>
  </si>
  <si>
    <t>Microstructure and mechanical properties of Ni1,5Co1,5CrFeTi0,5 high entropy alloy fabricated by mechanical alloying and spark plasma sintering</t>
  </si>
  <si>
    <t>Moravčík, Igor;Čížek, Jan;Horník, Vít;Kuběna, Ivo;Nejezchlebová, Jitka;Dlouhý, Ivo;Neubauer, Erich;Kovacova, Zuzana;Kitzmantech, Michael</t>
  </si>
  <si>
    <t>Mechanical and Microstructural Characterization of Powder Metallurgy CoCrNi Medium Entropy Alloy</t>
  </si>
  <si>
    <t>Bauer, František;Porteš, Petr;Slimařík, Dušan;Čupera, Jiří;Fajman, Martin</t>
  </si>
  <si>
    <t>Observation of load transfer from fully mounted plough to tractor wheels by analysis of three point hitch forces during ploughing</t>
  </si>
  <si>
    <t>Strecker, Zbyněk;Roupec, Jakub;Mazůrek, Ivan</t>
  </si>
  <si>
    <t>Ventil für eine magnetorheologische Flüssigkeit</t>
  </si>
  <si>
    <t>Vondra, Marek;Máša, Vítězslav;Bobák, Petr</t>
  </si>
  <si>
    <t>The energy performance of vacuum evaporators for liquid digestate treatment in biogas plants</t>
  </si>
  <si>
    <t>Bulejko, Pavel;Dohnal, Mirko;Pospíšil, Jiří;Svěrák, Tomáš</t>
  </si>
  <si>
    <t>Air filtration performance of symmetric polypropylene hollow-fibre membranes for nanoparticle removal</t>
  </si>
  <si>
    <t>Pospíšil, Jiří;Špiláček, Michal;Kudela, Libor</t>
  </si>
  <si>
    <t>Potential of Predictive Control for Improvement of Seasonal Coefficient of Performance of Air Source Heat Pump in Central European Climate Zone</t>
  </si>
  <si>
    <t>Yeates, Anthony R.;Amari, Tahar;Contopoulos, Ioannis;Xueshang, Feng;Mackay, Duncan H.;Mikič, Zoran;Wiegelmann, Thomas;Hutton, Joseph;Lowder, Christopher A.;Morgan, Huw;Petrie, Gordon;Rachmeler, Laurel A.;Upton, Lisa A.;Canou, Aurelien;Chopin, Pierre;Coope</t>
  </si>
  <si>
    <t>Global Non-Potential Magnetic Models of the Solar Corona During the March 2015 Eclipse</t>
  </si>
  <si>
    <t>Levek, Vladimír;Šteffan, Pavel</t>
  </si>
  <si>
    <t>Tester podsestavy mechatronické vložky 8.6</t>
  </si>
  <si>
    <t>Drexler, Petr;Čáp, Martin;Kadlec, Radim</t>
  </si>
  <si>
    <t>Snímač UHF signálu částečného výboje</t>
  </si>
  <si>
    <t>Münster, Petr;Vojtěch, Josef;Horváth, Tomáš</t>
  </si>
  <si>
    <t>Modulární efektivní distribuovaný optický vláknový senzorický systém</t>
  </si>
  <si>
    <t>Götthans, Tomáš</t>
  </si>
  <si>
    <t>Platforma pro mapování vnějších prostor</t>
  </si>
  <si>
    <t>Hrubý, Lukáš;Pavlík, Michal;Dvořák, Vojtěch;Fujcik, Lukáš</t>
  </si>
  <si>
    <t>Napájecí zdroj pro vesmírné aplikace</t>
  </si>
  <si>
    <t>Sysel, Petr;Krajsa, Ondřej;Frolka, Jakub</t>
  </si>
  <si>
    <t>PQ monitor Meg38</t>
  </si>
  <si>
    <t>Kazda, Tomáš</t>
  </si>
  <si>
    <t>Lithium-sulfur battery with self-supporting electrodes</t>
  </si>
  <si>
    <t>Aubrecht, Vladimír</t>
  </si>
  <si>
    <t>Absorption Coefficients Data of C2F4 and CO2  and SF6 and Cu/W mixtures</t>
  </si>
  <si>
    <t>Baxant, Petr;Škoda, Jan</t>
  </si>
  <si>
    <t>Jasový analyzátor LDA-LumiDisp</t>
  </si>
  <si>
    <t>Beneš, Petr</t>
  </si>
  <si>
    <t>Development of the measuring station for the measurement of the precise gearbox parameters</t>
  </si>
  <si>
    <t>Carman, Bill;Palmer, Stephen;Fickert, Lothar;Connor, Theodor;Griffiths, Huw;Vyčítal, Václav;Topolánek, David;Toman, Petr;Partal, Ertugrul;Cardoso, Carlos;Deschanvres, Simon;Guo, Dongsheng;Hanratty, Brian;Konig, Philip;Louro, Miguel;Moller, Carl;Strelec, G</t>
  </si>
  <si>
    <t>Substation earthing system design optimisation through the application of quantified risk analysis</t>
  </si>
  <si>
    <t>Zelený, Jan;Burget, Radek;Zendulka, Jaroslav</t>
  </si>
  <si>
    <t>Box Clustering Segmentation: A New Method for Vision-based Page Preprocessing</t>
  </si>
  <si>
    <t>Puterová, Janka;Razumova, Olga;Martínek, Tomáš;Alexandrov, Oleg;Divashuk, Mikhail;Kubát, Zdeněk;Hobza, Roman;Karlov, Gennady;Kejnovský, Eduard</t>
  </si>
  <si>
    <t>Satellite DNA and Transposable Elements in Seabuckthorn ( Hippophae rhamnoides ), a Dioecious Plant with Small Y and Large X Chromosomes</t>
  </si>
  <si>
    <t>Zeinali, Hossein;Sameti, Hossein;Burget, Lukáš</t>
  </si>
  <si>
    <t>HMM-Based Phrase-Independent i-Vector Extractor for Text-Dependent Speaker Verification</t>
  </si>
  <si>
    <t>Hon, Jiří;Martínek, Tomáš;Zendulka, Jaroslav;Lexa, Matej</t>
  </si>
  <si>
    <t>pqsfinder: an exhaustive and imperfection-tolerant search tool for potential quadruplex-forming sequences in R</t>
  </si>
  <si>
    <t>Sochor, Jakub;Špaňhel, Jakub;Herout, Adam</t>
  </si>
  <si>
    <t>BoxCars: Improving Fine-Grained Recognition of Vehicles using 3-D Bounding Boxes in Traffic Surveillance</t>
  </si>
  <si>
    <t>Kovalčík, Adriána;Obruča, Stanislav;Márová, Ivana</t>
  </si>
  <si>
    <t>Valorization of spent coffee grounds: A review</t>
  </si>
  <si>
    <t>Formation of Water Molecule Bridges Governs Water Sorption Mechanisms in Soil Organic Matter</t>
  </si>
  <si>
    <t>Kořínková, Jana</t>
  </si>
  <si>
    <t>Adolf Loos a konfiskované vzpomínky rodiny Viktora rytíře von Bauera-Rohrfelden</t>
  </si>
  <si>
    <t>Ryška, Pavel</t>
  </si>
  <si>
    <t>Karikaturisti : polylegran a obrazový humor 60. let</t>
  </si>
  <si>
    <t>Dostál, Petr;Lin, Chia-Yu</t>
  </si>
  <si>
    <t>Business Applications of Fuzzy Logic</t>
  </si>
  <si>
    <t>Bucsuházy, Kateřina;Stáňa, Ivo;Semela, Marek;Svozilová, Veronika;Gruberová, Olga</t>
  </si>
  <si>
    <t>Analysis of selected types of advertisement influencing the driver´s visual attention in real road traffic</t>
  </si>
  <si>
    <t>Jančář, Josef;Tocháček, Jiří;Poláček, Petr;Kučera, František;Vojtová, Lucy</t>
  </si>
  <si>
    <t>Material for ballistic protection, method of preparation and use</t>
  </si>
  <si>
    <t>Balajka, Jan;Hines, Melissa A.;DeBenedetti, William J.I.;Komora, Mojmír;Pavelec, Jiří;Schmid, Michael;Diebold, Ulrike</t>
  </si>
  <si>
    <t>High-affinity adsorption leads to molecularly ordered interfaces on TiO2 in air and solution</t>
  </si>
  <si>
    <t>Chlíbková, Daniela;Nikolaidis, Pantelis T.;Rosemann, Thomas;Knechtle, Beat;Bednář, Josef</t>
  </si>
  <si>
    <t>Fluid metabolism in athletes running seven marathons in seven consecutive days</t>
  </si>
  <si>
    <t>Chlíbková, Daniela;Ronzhina, Marina;Nikolaidis, Pantelis T.;Rosemann, Thomas;Knechtle, Beat</t>
  </si>
  <si>
    <t>Non-steroidal anti-inflammatory drug consumption in a multi stage and a 24-h mountain bike competition</t>
  </si>
  <si>
    <t>Suchý, Ondřej;Striegler, Radim;Holuša, Radim</t>
  </si>
  <si>
    <t>Výzkumná zpráva projektu Barevná úprava zásahového požárního automobilu</t>
  </si>
  <si>
    <t>Sieratovski, Jaroslav;Šoltys, Marcel;Petrů, Michal;Novák, Ondřej;Kovačič, Vladimír;Martinec, Tomáš</t>
  </si>
  <si>
    <t>Lamela pro lamelová protipožární vrata, zejména pro rychloběžná lamelová protipožární vrata, a lamelová protipožární vrata, zejména rychloběžná lamelová protipožární vrata, obsahující tyto lamely</t>
  </si>
  <si>
    <t>Urban, Rudolf</t>
  </si>
  <si>
    <t>Profile of a lone wolf terrorist: A crisis management perspective</t>
  </si>
  <si>
    <t>Kázeňské trestání příslušníků bezpečnostních sborů</t>
  </si>
  <si>
    <t>Zoubková, Ivana;Přecechtěl, Petr;Najman, Tomáš</t>
  </si>
  <si>
    <t>Experiences of Czech Citizens with Users of Addictive Substances</t>
  </si>
  <si>
    <t>Toušek, Ladislav;Walach, Václav;Kupka, Petr;Tvrdá, Kateřina;Brendzová, Alica;Lupták, Ľubomír;Dvořáková, Tereza;Plachý, Ondřej;Vanková, Klára</t>
  </si>
  <si>
    <t>Labyrintem zločinu a chudoby: kriminalita a vitktimizace v sociálně vyloučených lokalitách</t>
  </si>
  <si>
    <t>Jakubec, Pavel;Novák, Martin;Qubaiová, Jarin;Šípková, Hana;Šuláková, Hana;Růžička, Jan</t>
  </si>
  <si>
    <t>Interaktivni klič k určování forenzně významných druhů brouků (Coleoptera)</t>
  </si>
  <si>
    <t>Řehák, David;Šenovský, Pavel;Hromada, Martin;Pidhaniuk, Lukáš;Dvořák, Zdeněk;Loveček, Tomáš;Ristvej, Jozef;Leitner, Bohuš;Sventeková, Eva;Mariš, Ladislav</t>
  </si>
  <si>
    <t>Metodika hodnocení resilience prvků kritické infrastruktury</t>
  </si>
  <si>
    <t>Řehák, David;Šenovský, Pavel;Hromada, Martin</t>
  </si>
  <si>
    <t>Analysis of Critical Infrastructure Network</t>
  </si>
  <si>
    <t>Urban, Martin;Dymák, Michal;Dědič, Jan</t>
  </si>
  <si>
    <t>Modified Biosensor for Cholinesterase Inhibitors with Guinea Green B as the Color Indicator</t>
  </si>
  <si>
    <t>Dřevínek, Michal;Pohlmann, Christopher;Bellanger, Laurent;Elssner, Thomas</t>
  </si>
  <si>
    <t>Multiplex detection of biothreat agents using an automated electrochemical ELISA platform</t>
  </si>
  <si>
    <t>Čtvrtník, Mikuláš</t>
  </si>
  <si>
    <t>Právo být (ne)zapomenut. Výmazy dějin, inflace historických pramenů, ochrana soukromí, vy(zne)užívání dat a prekérní situace archivů v mladém 21. století ‒ podněty k diskusi</t>
  </si>
  <si>
    <t>Sejk, Michal;Smitka, Jiří</t>
  </si>
  <si>
    <t>Jaroslav Schaller a historická topografie (u příležitosti 280. výročí narození Jaroslava Schallera)</t>
  </si>
  <si>
    <t>Šepták, Miroslav</t>
  </si>
  <si>
    <t>Mezi demokracií a autoritářstvím. Rakouská vnitřní a zahraniční politika v letech 1931–1934</t>
  </si>
  <si>
    <t>Ekendahl, Daniela;Rubovič, Peter;Hůlka, Jiří;Vykydal, Zdeněk;Bergmann, B.;Pospíšil, S.;Štekl, I.</t>
  </si>
  <si>
    <t>Dosimetry in mixed neutron-gamma fields with a Timepix detector</t>
  </si>
  <si>
    <t>Zeman, Václav;Šilhavý, Pavel;Číka, Petr;Grabovský, Štěpán</t>
  </si>
  <si>
    <t>Zátěžový HW tester ICT</t>
  </si>
  <si>
    <t>Bernátek, Martin;Hejmová, Anna;Novozámská, Martina</t>
  </si>
  <si>
    <t>Czech Theatre Photography: 1859 - 2017</t>
  </si>
  <si>
    <t>Boldan, Kamil;Dragoun, Michal;Marek, Jindřich;Studničková, Milada;Dřevíkovská, Jana;Hejnová, Miroslava;Modráková, Renáta;Novotný, Jan;Bok, Václav;Polakovič, Daniel;Štefancová, Dagmar;Veselá, Lenka;Voit, Petr</t>
  </si>
  <si>
    <t>Encyklopedie knihy v českém středověku a raném novověku</t>
  </si>
  <si>
    <t>Počátek českého knihtisku</t>
  </si>
  <si>
    <t>Uhlíř, Zdeněk;Klimek, Tomáš;Čiperová, Olga;Psohlavec, Tomáš;Majer, Martin;Eliáš, Bartoloměj;Švejda, Pavel</t>
  </si>
  <si>
    <t>Nástroj pro tvorbu plných textů koncovými uživateli</t>
  </si>
  <si>
    <t>Vávrová, Petra;Neoralová, Jitka;Mračková, Lucie;Kašťáková, Tereza</t>
  </si>
  <si>
    <t>Příprava novodobých knihovních fondů na hromadné odkyselování a kontrola kvality odkyselení - kritéria výběru a proces zpracování</t>
  </si>
  <si>
    <t>Bohemia on Records: Early Czech Sound Recordings in the United States</t>
  </si>
  <si>
    <t>Křenek, Karel;Ohlídalová, Martina;Pech, Michal;Tvrzníková, Jana</t>
  </si>
  <si>
    <t>Hmotný průzkum Rukopisů královédvorského a zelenohorského: Dokumentace současného stavu</t>
  </si>
  <si>
    <t>Kerlogue, Fiona;Pospíšilová, Dagmar</t>
  </si>
  <si>
    <t>Collecting Experience in the 1930s : Indonesian and Pacific collections of Růžena Charlotta Urbanová in the National Museum</t>
  </si>
  <si>
    <t>Beneš, Zdeněk;Čisťakova, Viktoria;Danielisová, Alžběta;Dobisíková, Miluše;Holoďnák, Petr;Chytráček, Miloslav;Kysela, Jan;Lorencová, Kateřina;Mangel, Tomáš;Militký, Jiří;Sankot, Pavel;Stránská, Petra;Velemínský, Petr;Venclová, Natalie</t>
  </si>
  <si>
    <t>Keltové : Čechy v 8. až 1. století před Kristem</t>
  </si>
  <si>
    <t>Gelnarová, Jitka</t>
  </si>
  <si>
    <t>Útěk, nebo invaze? Migrační krize na politických transparentech</t>
  </si>
  <si>
    <t>Pravdová, Anna;Theinhardt, Markéta;Rapetti, Rodolphe;Brullé, Pierre;Dalrymple Henderson, Linda;Leal, Brigitte;Bonsdorff, Anna-Maria von;Havlová, Eliška;Pierre, Arnauld;Srp, Karel;d'Orgeval-Azzi, Domitille;Ernoult, Nathalie</t>
  </si>
  <si>
    <t>František Kupka 1871–1957</t>
  </si>
  <si>
    <t>Winzeler, Marius;Večerníková, Lucie;Šámal, Petr;Volrábová, Alena;Hladík, Tomáš;Leubnerová, Šárka;Krupková Křesadlová, Lada;Krupka, Jiří;Blažková, Gabriela;Šach, Jan;Sedláková, Radomíra;Pleskot, Josef;Jiřičná, Eva</t>
  </si>
  <si>
    <t>Schwarzenberský a Salmovský palác</t>
  </si>
  <si>
    <t>Národní technické museum/Národní technické muzeum</t>
  </si>
  <si>
    <t>Partyka, Jiří;Vránová, Dagmar;Havlová, Mája;Lyčka, Daniel;Golec, Martin;Bohdálek, David;Šabatová, Lenka;Krejčiřík, Přemysl;Geršlová, Jana;Borský, Pavel;Černoušková, Dagmar;Lišková, Jana;Plavec, Michal;Králová, Hana</t>
  </si>
  <si>
    <t>Joseph Hardtmuth: architekt, vynálezce a podnikatel ve službách knížecí rodiny Liechtensteinů</t>
  </si>
  <si>
    <t>Plavec, Michal;Ďurčanský, Marek</t>
  </si>
  <si>
    <t>Labe v proměnách věků</t>
  </si>
  <si>
    <t>Prokop, Lukáš;Bílek, Jan;Vaníčková, Hana;Vlášková, Barbora</t>
  </si>
  <si>
    <t>S iniciálami V. V. Studie, vzpomínky, korespondence, dokumenty</t>
  </si>
  <si>
    <t>Tereza, Riedlbauchová;Antoine, Marès</t>
  </si>
  <si>
    <t>Naše Francie. Francouzská poezie v českých překladech a ilustracích 20. století</t>
  </si>
  <si>
    <t>Sedláčková, Hedvika;Wedepohl, Karl Hans;Brožková, Helena;Procházka, Rudolf;Jordánková, Hana;Flodrová, Milena;Müller, Katharina;Rohanová, Dana</t>
  </si>
  <si>
    <t>Glass in Brno and Moravia ca. 1200–1550. Assessment of Finds. Volume I</t>
  </si>
  <si>
    <t>Jan, Trnka</t>
  </si>
  <si>
    <t>Český Filmový archiv 1943–1993. Institucionální vývoj a problémy praxe</t>
  </si>
  <si>
    <t>Husitské muzeum v Táboře</t>
  </si>
  <si>
    <t>Žalud, Zdeněk;Vybíral, Zdeněk</t>
  </si>
  <si>
    <t>Zikmund Lucemburský a Hradiště hory Tábor: komentovaná edice pramenů ke vzniku královského města Tábora</t>
  </si>
  <si>
    <t>Muzeum skla a bižuterie v Jablonci nad Nisou</t>
  </si>
  <si>
    <t>Nový, Petr;Hlaveš, Milan;Illo, Patrik</t>
  </si>
  <si>
    <t>Dva v jednom. Design českého a slovenského skla 1918-2018</t>
  </si>
  <si>
    <t>Gadas, Petr;Hrazdil, Vladimír;Sejkora, Jiří;Toman, Jiří</t>
  </si>
  <si>
    <t>Mineralschätze aus Drusenpegmatiten in Mähren (CZ)</t>
  </si>
  <si>
    <t>Poláková, Jana</t>
  </si>
  <si>
    <t>Čtrnáct barev Vánoc. Jiný obraz svátků očima etnologa</t>
  </si>
  <si>
    <t>Mitáček, Jiří;Galuška, Luděk</t>
  </si>
  <si>
    <t>Uherské Hradiště – Sady: 500 let nejranějšího křesťanství ve střední Evropě I.</t>
  </si>
  <si>
    <t>Ingerle, Petr;Pravdová, Anna;Schmitt, Bertrand</t>
  </si>
  <si>
    <t>Josef Šíma: Cesta k Vysoké hře</t>
  </si>
  <si>
    <t>Ingerle, Petr;Březinová, Andrea;Jochmanová, Andrea;Zahrádka, Jiří</t>
  </si>
  <si>
    <t>Inez Tuschnerová</t>
  </si>
  <si>
    <t>Koryčánek, Rostislav;Schmidt, Maroš;Froněk, Michal</t>
  </si>
  <si>
    <t>Jiří Kuhnert: Sketch the Dream</t>
  </si>
  <si>
    <t>Langhammerová, Jiřina</t>
  </si>
  <si>
    <t>Tradiční úprava hlavy II., 2. část Účesy, čepce, vínky a pleny v Čechách</t>
  </si>
  <si>
    <t>Chlupová, Radka;Kubíček, Jaromír</t>
  </si>
  <si>
    <t>Zvláštní vydání: žurnalistika v srpnu 1968 v moravských krajích</t>
  </si>
  <si>
    <t>Kubíček, Tomáš</t>
  </si>
  <si>
    <t>L´evolution littéraire selon Tynjanov et Jakobson au tournant des années 1920-1930</t>
  </si>
  <si>
    <t>Valašské muzeum v přírodě v Rožnově pod Radhoštěm/Národní muzeum v přírodě</t>
  </si>
  <si>
    <t>Dvořák, Luděk;Tippner, Jan;Kloiber, Michal</t>
  </si>
  <si>
    <t>Liďák, Petr;Podzemná, Alena;Křížová, Alena;Mědílková, Veronika</t>
  </si>
  <si>
    <t>Upomínka z Rožnova. Padesát let dílny lidové umělecké výroby Valašského muzea v přírodě.</t>
  </si>
  <si>
    <t>Kolář, Ondřej;Kolářová, Ivana;Pokorný, Vojtěch;Polomíková, Martina;Valeček, Michal;Suchánková, Miroslava;Haničák, Ondřej;Haničáková, Markéta;Rychtářová, Lenka;Krömer, Tomáš;Lomíček, Jan</t>
  </si>
  <si>
    <t>Slezsko a Ostravsko 1918-1938</t>
  </si>
  <si>
    <t>Hovorka, Libor</t>
  </si>
  <si>
    <t>Primky</t>
  </si>
  <si>
    <t>Stöhrová, Pavla;Bartošová, Hana;Gilbertová, Marie;Hložek, Martin;Krkošková, Alena;Pelíšková, Renata;Selucká, Alena;Urbanová, Magdalena</t>
  </si>
  <si>
    <t>Umění emailu/Technika smaltu</t>
  </si>
  <si>
    <t>Selucká, Alena;Mrázek, Martin;Štěpánek, Ivo;Mazík, Michal;Grossmannová, Hana;Jirásek, Pavel;Holman, Pavel;Jakubec, Petr;Fricová, Jana;Vácha, Zdeněk;Červenák, Jan;Dvořák, Martin;Němec, Václav;Dušková, Markéta;Fogaš, Igor;Bačovský, Jiří</t>
  </si>
  <si>
    <t>Metodika uchovávání předmětů kulturní povahy</t>
  </si>
  <si>
    <t>CheCyId</t>
  </si>
  <si>
    <t>Národní informační a poradenské středisko pro kulturu</t>
  </si>
  <si>
    <t>Strotzer, Milan</t>
  </si>
  <si>
    <t>Malované opony divadel českých zemí II</t>
  </si>
  <si>
    <t>Švec, Jan;Psutka, Josef;Pražák, Aleš;Stanislav, Petr;Neduchal, Petr;Hrúz, Marek;Soutner, Daniel;Zelinka, Jan;Zajíc, Zbyněk;Ircing, Pavel;Popel, Martin;Hajič, Jan;Müller, Luděk</t>
  </si>
  <si>
    <t>HIDOAR - software pro polouatomatické zpracování a zpřístupnění textových a zvukových nahrávek v integrovaném archivu pramenů</t>
  </si>
  <si>
    <t>Otčenášek, Zdeněk;Dlask, Pavel;Frič, Marek;Vorlíček, Marek;Kopeček, Štěpán;Koukal, Petr;Michek, Dalibor</t>
  </si>
  <si>
    <t>Přípravek na remodelaci horního rtu dřevěných labiálních varhanních píšťal</t>
  </si>
  <si>
    <t>Zahradník, Zdeněk;Bolom Kotari, Martina;Kolda, Jindřich;Gamerith, Andreas;Vodochodská, Eva</t>
  </si>
  <si>
    <t>Knihovna benediktinského kláštera v Broumově. Brána moudrosti otevřená.</t>
  </si>
  <si>
    <t>Mašková, Ludmila;Smolík, Jiří;Ďurovič, M.</t>
  </si>
  <si>
    <t>Characterization of Indoor Air Quality in Different Archives – Possible Implications for Books and Manuscripts.</t>
  </si>
  <si>
    <t>Hutař, Jan;Miranda, Andrea;Pavlásková, Eliška;Vašek, Z.;Hruška, Z.</t>
  </si>
  <si>
    <t>Metodika logické ochrany digitálních dat</t>
  </si>
  <si>
    <t>Voit, Petr;Boldan, K.;Dragoun, M.;Marek, J.;Studničková, M.;Dřevíkovská, J.;Hejnová, M.;Modráková, R.;Bok, V.;Polakovič, D.;Štefancová, D.;Veselá, Lenka</t>
  </si>
  <si>
    <t>Tuček, Vít;Čiperová, Olga;Majer, Martin;Pilát, Štefan</t>
  </si>
  <si>
    <t>Gorazd Generator</t>
  </si>
  <si>
    <t>Mašterová, Katarína;Havlík, A.;Hughes, A.;Lahoda, Vojtěch;Kubištová, Mariana</t>
  </si>
  <si>
    <t>Josef Sudek: Topografie sutin / The Topography of Ruins</t>
  </si>
  <si>
    <t>Valach, Jaroslav;Wolf, Benjamin</t>
  </si>
  <si>
    <t>Duální digitalizátor</t>
  </si>
  <si>
    <t>Prokeš, Radek;Trojek, Tomáš</t>
  </si>
  <si>
    <t>Konfokální rentgenová fluorescenční analýza</t>
  </si>
  <si>
    <t>Baštýřová, Hana;Radostová, Šárka;Srovnal, Filip;Čapková, Gabriela;Dienstbier, Jan;Fiřt, Jan;Gaudek, Tomáš;Hájek, Josef;Halama, Tomáš;Kubíková, Blanka;Lavička, Roman;Mikešová, Pavla;Mudra, Aleš;Uhlíková, Kristina</t>
  </si>
  <si>
    <t>Ad unicum. Umělecká díla z fondů Národního památkového ústavu. Od gotiky k manýrismu. I/2</t>
  </si>
  <si>
    <t>Kacki, S.;Velemínský, P.;Lynnerup, N.;Kaupová, S.;Jeanson, A. L.;Povýšil, C.;Horák, M.;Kučera, J.;Rasmussen, K. L.;Podliska, J.;Dragoun, Zdeněk;Smolík, J.;Vellev, J.;Brůžek, J.</t>
  </si>
  <si>
    <t>Rich table but short life: Diffuse idiopathic skeletal hyperostosis in Danish astronomer Tycho Brahe (1546-1601) and its possible consequences</t>
  </si>
  <si>
    <t>Kacki, S.;Velemínský, P.;Lynnerup, N.;Kaupová, S.;Jeanson, A. L.;Povýšil, C.;Horák, M.;Kučera, J.;Rasmussen, K. L.;Podliska, Jaroslav;Dragoun, Zdeněk;Smolík, J.;Vellev, J.;Brůžek, J.</t>
  </si>
  <si>
    <t>Facial approximation of Tycho Brahe’s partial skull based on estimated data with TIVMI-AFA3D</t>
  </si>
  <si>
    <t>Pilná, Veronika</t>
  </si>
  <si>
    <t>Oděv v západních Čechách 15. – 17. století</t>
  </si>
  <si>
    <t>Razím, Vladislav</t>
  </si>
  <si>
    <t>Řeč středověké fortifikační architektury. Terminologie a její souvislosti</t>
  </si>
  <si>
    <t>Tryml, Michal;Ulrych, Petr;Cikrle, Petr;Bydžovský, Jiří;Hasníková, Hana;Moos, Jiří;Popelová, Lenka;Rovnaníková, Pavla;Kunecký, Jiří;Sedláková, Radomíra;Sedlmajer, Martin;Šenberger, Tomáš</t>
  </si>
  <si>
    <t>Obchodní dům Prior / Kotva. Historie - urbanismus – architektura</t>
  </si>
  <si>
    <t>Z Vídně na sever. Dvě páteřní železniční tratě České republiky</t>
  </si>
  <si>
    <t>Czerni, Krystyna;Kowalska, Bozena;Nakov, Andrzej;Gawrońska-Oramus, Beata;Ilkosz, Barbara;Daněk, Ladislav</t>
  </si>
  <si>
    <t>Abstrakce.PL Abstrakce v polské malbě 1945–2017</t>
  </si>
  <si>
    <t>Půček, Milan Jan;Plaček, Michal;Šimčík, Antonín</t>
  </si>
  <si>
    <t>Management a hospodaření muzeí</t>
  </si>
  <si>
    <t>Žůrek, Martin;Svěrák, Tomáš;Kalivoda, Josef;Krištof, Ondřej</t>
  </si>
  <si>
    <t>Čističky vzduchu</t>
  </si>
  <si>
    <t>Prokop, Aleš;Krpalek, David;Řehák, Kamil;Píštěk, Václav</t>
  </si>
  <si>
    <t>Very high speed train transmission</t>
  </si>
  <si>
    <t>Justiz, Pavel;Glasberger, Tomáš;Peroutka, Zdeněk</t>
  </si>
  <si>
    <t>Optimalizovaný prototyp regulovaného pohonu pro vybrané hydraulické a pneumatické systémy</t>
  </si>
  <si>
    <t>Blecha, Tomáš;Hamáček, Aleš;Pretl, Silvan;Kubáč, Lubomír</t>
  </si>
  <si>
    <t>Bezpečnostní karta a způsob její autentifikace</t>
  </si>
  <si>
    <t>Drábek, Pavel;Jára, Martin</t>
  </si>
  <si>
    <t>Funkční vzorek moderní pohonné jednotky drážního vozidla plného výkonu</t>
  </si>
  <si>
    <t>Křivka, Jindřich;Žahour, Jiří;Kosturik, Kamil;Valenta, Pavel;Skála, Jiří;Georgiev, Vjačeslav</t>
  </si>
  <si>
    <t>Funkční vzorek napájecího zdroje s induktivní vazbou</t>
  </si>
  <si>
    <t>Komrska, Tomáš;Talla, Jakub;Skala, Bohumil;Kindl, Vladimír;Streit, Luboš;Štěpánek, Jan;Košan, Tomáš;Poláček, Libor;Štengl, Josef;Peroutka, Zdeněk</t>
  </si>
  <si>
    <t>Švejda, Martin;Čechura, Tomáš;Bláha, Lukáš;Jáger, Arnold;Šetka, Vlastimil;Tolar, David;Barták, Petr</t>
  </si>
  <si>
    <t>ROBIN: Multi-redundantní robot pro nedestruktivní průmyslovou inspekci</t>
  </si>
  <si>
    <t>Čečil, Roman</t>
  </si>
  <si>
    <t>Implementace algoritmu pro rekonstrukci 3D tvaru rotačně symetrického výkovku</t>
  </si>
  <si>
    <t>Lev, Jakub;Bartoška, Jan;Kumhála, František</t>
  </si>
  <si>
    <t>Zařízení pro detekci zvěře před žací technikou</t>
  </si>
  <si>
    <t>Stiborová, Hana;Demnerová, Kateřina;Lovecká, Petra;Kaštánek, Petr;Kronusová, Olga;Fulín, Tomáš;Jandejsek, Zdeněk</t>
  </si>
  <si>
    <t>Využití zbytku po strojním oddělení drůbežího masa pro přípravu směsi obsahující bioaktivní látky</t>
  </si>
  <si>
    <t>Jíšová, Michaela;Kovařík, František;Kružík, Vojtěch;Kvasnička, František;Pivoňka, Jan;Pohůnek, Václav;Prchalová, Jana;Pudil, František;Rajchl, Aleš;Smrž, František;Smrž, Radovan;Ševčík, Rudolf;Urbančíková, Zdeňka</t>
  </si>
  <si>
    <t>Způsob přípravy práškového prebiotického, bezlepkového a bezlaktózového produktu z odpadního ovoce</t>
  </si>
  <si>
    <t>Šebesta, Michal;Pecha, Tomáš;Vondrovic, Robert</t>
  </si>
  <si>
    <t>Digitální služby státu: metodika tvorby, publikování a aktualizace služeb</t>
  </si>
  <si>
    <t>Landa, Jaromír;Přichystal, Jan</t>
  </si>
  <si>
    <t>Mobilní aplikace Moji lidi</t>
  </si>
  <si>
    <t>Přichystal, Jan;Lýsek, Jiří;Valovič, Roman;Voráč, Tomáš;Jakúbek, Tomáš;Kucín, Martin;Dragolovová, Anna;Ďurík, Matúš</t>
  </si>
  <si>
    <t>Analýza uživatelských recenzí vybraných produktů</t>
  </si>
  <si>
    <t>Novák, Jan;Tyburec, Marek;Somr, Michael;Janda, Tomáš</t>
  </si>
  <si>
    <t>Additive manufacturing of tiles with functionally oriented geometry</t>
  </si>
  <si>
    <t>Městská protihluková clona</t>
  </si>
  <si>
    <t>Gallo, Peter;Valentin, Jan</t>
  </si>
  <si>
    <t>Asfaltová směs vyztužená rostlinnými vlákny</t>
  </si>
  <si>
    <t>Fládr, Josef;Bílý, Petr;Kohoutková, Alena</t>
  </si>
  <si>
    <t>Způsob homogenizace vysokohodnotného nebo ultravysokohodnotného betonu</t>
  </si>
  <si>
    <t>Janda, Tomáš;Šejnoha, Michal;Kadlíček, Tomáš;Mašín, D.;Šula, I.;Beneš, Štěpán</t>
  </si>
  <si>
    <t>ExCalibre</t>
  </si>
  <si>
    <t>Fládr, Josef;Vodička, Jan;Kohoutková, Alena;Broukalová, Iva</t>
  </si>
  <si>
    <t>Drôtobetón s ultravysokými pevnosťami</t>
  </si>
  <si>
    <t>Cvrček, Ladislav;Denk, František;Čejka, Z.;Unucka, P.;Gallo, J.;Joska, L.</t>
  </si>
  <si>
    <t>Ortopedická náhrada kolenního kloubu VEKTOR</t>
  </si>
  <si>
    <t>Skočilas, Jan;Hoffman, Pavel;Jirout, Tomáš</t>
  </si>
  <si>
    <t>Demonstrátor - sprejová sušárna TA ČR GAMA PP1 TG02010033</t>
  </si>
  <si>
    <t>Bartošák, Michal;Jurenka, Josef;Doubrava, Karel;Dvořák, Milan;Růžička, Milan</t>
  </si>
  <si>
    <t>SOUBOR VÝSLEDKŮ VÝZKUMU TUHOSTNÍCH CHARAKTERISTIK</t>
  </si>
  <si>
    <t>Havlík, Jan;Fügner, T.</t>
  </si>
  <si>
    <t>Experimentální zařízení pro využití odpadního tepla z extruze a lisování olejnin - prototyp</t>
  </si>
  <si>
    <t>Pitrmuc, Zdeněk;Beránek, Libor;Slaný, Michal;Sommer, Jiří;Pala, Z.;Gergely, V.</t>
  </si>
  <si>
    <t>Ověření účinku technologie zpevňování na povrchovou vrstvu a zvýšení životnosti lopatek</t>
  </si>
  <si>
    <t>Fišer, Jakub;Jamriška, Ondřej;Lukáč, Michal;Shechtman, E.;Asente, P.;Lu, J.;Sýkora, Daniel</t>
  </si>
  <si>
    <t>Controlling patch usage in image synthesis</t>
  </si>
  <si>
    <t>Illumination-guided example-based stylization of 3D renderings</t>
  </si>
  <si>
    <t>Dušek, Karel;Rydlová, Kateřina;Papež, Václav;Tichý, Tomáš;Šafařík, Josef;Neruda, Marek;Vojtěch, Lukáš</t>
  </si>
  <si>
    <t>Vyhřívané dámské prádlo (body) s vyšívaným vyhříváním</t>
  </si>
  <si>
    <t>Čubová, Kateřina;Němec, Mojmír;Straka, M.;Szatmáry, L.</t>
  </si>
  <si>
    <t>Způsob odstranění kobaltu z vodných roztoků</t>
  </si>
  <si>
    <t>Sýkora, Miroslav;Marková, Jana;Diamantidis, D.</t>
  </si>
  <si>
    <t>Bayesian Network Application for the Risk Assessment of Existing Energy Production Units</t>
  </si>
  <si>
    <t>Hudeček, Tomáš;Dlouhý, Martin;Hnilička, Pavel;Cutáková, Lucie;Leňo, Michal</t>
  </si>
  <si>
    <t>Hustota a ekonomika měst</t>
  </si>
  <si>
    <t>Simanov, Vladimír;Bernacký, Radan</t>
  </si>
  <si>
    <t>Motorová pila a její historie</t>
  </si>
  <si>
    <t>Rovnaníková, Pavla;Krmíčková, Naděžda;Vacek, Miroslav;Heinrich, Pavel</t>
  </si>
  <si>
    <t>Akustický a tepelný izolant, zejména pro stavebnictví</t>
  </si>
  <si>
    <t>Chrpová, Jana;Jarošová, Jana;Kumar, Jiban;Valeriánová, Marie</t>
  </si>
  <si>
    <t>Ječmen ozimý - liniový materiál VIR 08/03/08</t>
  </si>
  <si>
    <t>Švarc, R.;Podolský, J.;Pravda, Vojtěch;Pravdová, Alena</t>
  </si>
  <si>
    <t>Exact black holes in quadratic gravity with any cosmological constant</t>
  </si>
  <si>
    <t>Hála, Vlastimil</t>
  </si>
  <si>
    <t>Univerzalismus v pluralitním světě: k etické koncepci Ágnes Hellerové</t>
  </si>
  <si>
    <t>Kopp, Michael;Skordis, Constantinos;Thomas, D.B.;Ilić, Stephane</t>
  </si>
  <si>
    <t>Dark matter equation of state through cosmic history</t>
  </si>
  <si>
    <t>Štichauer, Pavel</t>
  </si>
  <si>
    <t>Lexical splits within periphrasis: mixed perfective auxiliation systems in Italo-Romance</t>
  </si>
  <si>
    <t>Karel Havlíček: Korespondence II (1843-1844)</t>
  </si>
  <si>
    <t>Štaif, Jiří;Rákosník, Jakub;Spurný, Matěj</t>
  </si>
  <si>
    <t>Milníky moderních českých dějin: Krize konsenzu a legitimity v letech 1848-1989</t>
  </si>
  <si>
    <t>Settlement Strategies of Palaeolithic and Mesolithic Societies in north Moravia and Czech Silesia (Czech Republic)</t>
  </si>
  <si>
    <t>Ecotoxicity assessment of short- and medium-chain chlorinated paraffins used in polyvinyl-chloride products for construction industry</t>
  </si>
  <si>
    <t>Werfli, K.;Chvojka, Petr;Ghassemlooy, Z.;Hassan, N.B.;Zvánovec, Stanislav;Burton, A.;Haigh, P.A.;Bhatnagar, M.R.</t>
  </si>
  <si>
    <t>Experimental Demonstration of High-Speed 4 x 4 Imaging Multi-CAP MIMO Visible Light Communications</t>
  </si>
  <si>
    <t>Zemánek, Jiří;Michálek, Tomáš;Hurák, Zdeněk</t>
  </si>
  <si>
    <t>Phase-shift feedback control for dielectrophoretic micromanipulation</t>
  </si>
  <si>
    <t>Janošek, Michal;Butta, Mattia</t>
  </si>
  <si>
    <t>Ortogonální feromagnetická sonda</t>
  </si>
  <si>
    <t>Čtyroký, J.;Wanguemert - Pérez, J.G.;Kwiecien, Pavel;Richter, Ivan;Litvik, J.;Schmid, J.H.;Molina - Fernández, I.;Ortega - Monux, A.;Dado, M.;Cheben, P.</t>
  </si>
  <si>
    <t>Design of narrowband Bragg spectral filters in subwavelength grating metamaterial waveguides</t>
  </si>
  <si>
    <t>Doroshenko, M.E.;Jelínková, Helena;Jelínek, Michal;Šulc, Jan;Vyhlídal, David</t>
  </si>
  <si>
    <t>Room temperature Fe2+:Cd1-xMnxTe laser generating at 5.4 – 6  μm</t>
  </si>
  <si>
    <t>Pokorný, Petr;Tej, Petr;Kouřil, M.</t>
  </si>
  <si>
    <t>Evaluation of the impact of corrosion of hot-dip galvanized reinforcement on bond strength with concrete - A review</t>
  </si>
  <si>
    <t>Ministerstvo obrany/Vojenský veterinární ústav Hlučín</t>
  </si>
  <si>
    <t xml:space="preserve">Ministerstvo obrany/Univerzita obrany </t>
  </si>
  <si>
    <t>Ministerstvo vnitra/Generální ředitelství HZS</t>
  </si>
  <si>
    <t>Generální ředitelství HZS - Institut ochrany obyvatelstva</t>
  </si>
  <si>
    <t>Generální ředitelství HZS - Technický ústav požární ochrany</t>
  </si>
  <si>
    <t>Policie ČR Kriminalistický ústav Praha</t>
  </si>
  <si>
    <t>Univerzita obrany - Ústav ochrany proti zbraním hromadného ničení</t>
  </si>
  <si>
    <t>Obor (Ford):</t>
  </si>
  <si>
    <r>
      <t xml:space="preserve">Tab.: Vybrané výsledky_seznam výsledků_hodnocení </t>
    </r>
    <r>
      <rPr>
        <b/>
        <sz val="12"/>
        <rFont val="Arial"/>
        <family val="2"/>
        <charset val="238"/>
      </rPr>
      <t>H17 + H18 + H19 + H20</t>
    </r>
  </si>
  <si>
    <t>Hanuš, Oto;Klimešová, Marcela;Chládek, Gustav;Roubal, Petr;Jedelská, Radoslava;Kopecký, Jaroslav</t>
  </si>
  <si>
    <t>Postup přípravy standardních vzorků pro hluboké zmražení a aplikaci ve výkonnostním testování analytické způsobilosti při určení složení mléka nepřímými metodami</t>
  </si>
  <si>
    <t>H20</t>
  </si>
  <si>
    <t>Šalaková, Alexandra;Roubal, Petr;Dragounová, Hedvika;Marková, Marie;Nehyba, Antonín;Němečková, Irena;Krausová, Gabriela;Macháček, Jaroslav</t>
  </si>
  <si>
    <t>Technologie výroby fermentovaného kokosového mléka bez přítomnosti látek živočišného původu</t>
  </si>
  <si>
    <t>Hanuš, Oto;Samková, Eva;Křížová, Ludmila;Kala, Robert;Hasoňová, Lucie</t>
  </si>
  <si>
    <t>Role of fatty acids in milk fat and the influence of selected factors on their variability - A review</t>
  </si>
  <si>
    <t>Šalaková, Alexandra;Nehyba, Antonín;Dragounová, Hedvika;Drbohlav, Jan;Roubal, Petr;Němečková, Irena</t>
  </si>
  <si>
    <t>Technologie výroby kysaného mléčného výrobku se sníženým obsahem laktózy určeného pro psy a kočky</t>
  </si>
  <si>
    <t>Pechačová, Marta;Šalaková, Alexandra;Markvartová, Markéta;Havlíková, Šárka;Kavková, Miloslava</t>
  </si>
  <si>
    <t>Technologie výroby s použitím směsné protektivní kultury pro předúpravu syrového mléka</t>
  </si>
  <si>
    <t>Urban, Ondřej;Evinová, Eva;Fojtík, Petr;Loveček, Martin;Kliment, Martin;Zoundjiekpon, Vincent;Falt, Přemysl</t>
  </si>
  <si>
    <t>Digital cholangioscopy: the diagnostic yield and impact on management of patients with indeterminate biliary stricture</t>
  </si>
  <si>
    <t>Garic, Dušan;De Sanctis, Juan Bautista;Shah, Juhi;Dumut, Daciana Catalina;Radzioch, Danuta</t>
  </si>
  <si>
    <t>Biochemistry of very-long-chain and long-chain ceramides in cystic fibrosis and other diseases: The importance of side chain</t>
  </si>
  <si>
    <t>Bird, J.G.;Zhang, Y.;Tian, Y.;Panova, Natalya;Barvík, I.;Greene, L.;Liu, M.;Buckley, B.;Krásný, Libor;Lee, J.K.;Kaplan, C.D.;Ebright, R.H.;Nickels, B.E.</t>
  </si>
  <si>
    <t>The mechanism of RNA 5 ' capping with NAD(+), NADH and desphospho-CoA</t>
  </si>
  <si>
    <t>Laaf, D.;Bojarová, Pavla;Elling, L.;Křen, Vladimír</t>
  </si>
  <si>
    <t>Galectin-Carbohydrate Interactions in Biomedicine and Biotechnology</t>
  </si>
  <si>
    <t>Větrovský, Tomáš;Kohout, Petr;Kopecký, Martin;Machač, A.;Man, Matěj;Bahnmann, Barbara Doreen;Brabcová, Vendula;Choi, J.;Meszárošová, Lenka;Human, Zander Rainier;Lepinay, Clémentine;Lladó, Salvador;López-Mondejár, Rubén;Martinović, Tijana;Mašínová, Tereza;Morais, Daniel;Navrátilová, Diana;Odriozola, Inaki;Štursová, Martina;Švec, Karel;Tláskal, Vojtěch;Urbanová, Michaela;Wan, J.;Žifčáková, Lucia;Howe, A.;Ladau, J.;Peay, K. G.;Storch, D.;Wild, Jan;Baldrian, Petr</t>
  </si>
  <si>
    <t>A meta-analysis of global fungal distribution reveals climate-driven patterns</t>
  </si>
  <si>
    <t>Kolek, Vítězslav;Kašák, Viktor;Vašáková, Martina</t>
  </si>
  <si>
    <t>Pneumologie 3. vydání</t>
  </si>
  <si>
    <t>Duša, Filip;Moravcová, Dana;Šlais, Karel</t>
  </si>
  <si>
    <t>Low-molecular-mass nitrophenol-based compounds suitable for the effective tracking of pH gradient in isoelectric focusing</t>
  </si>
  <si>
    <t>Nilsson, R.H.;Anslan, S.;Bahram, M.;Wurzbacher, Ch.;Baldrian, Petr;Tedersoo, L.</t>
  </si>
  <si>
    <t>Mycobiome diversity: high-throughput sequencing and identification of fungi</t>
  </si>
  <si>
    <t>Choi, H.;Song, W.M.;Wang, M.;Dostál, Miroslav;Pastorková, Anna;Líbalová, Helena;Tulupová, Elena;Rössnerová, Andrea;Rössner ml., Pavel;Šrám, Radim;Zhang, B.</t>
  </si>
  <si>
    <t>Benzo [a] pyrene is associated with dysregulated myelo-lymphoid hematopoiesis in asthmatic children</t>
  </si>
  <si>
    <t>Hálek, Jan</t>
  </si>
  <si>
    <t>Bedřich Štěpánek. Nepohodlný muž československé diplomacie</t>
  </si>
  <si>
    <t>Hálek, Jan;Mosković, Boris</t>
  </si>
  <si>
    <t>Ve službách Maffie? Český domácí protirakouský odboj (1914–1918) v zrcadle ego-dokumentů</t>
  </si>
  <si>
    <t>Vašek, Richard</t>
  </si>
  <si>
    <t>„Račte to podepsat libovolnou šifrou.“ Prezident Masaryk jako anonymní publicista (1918–1935)</t>
  </si>
  <si>
    <t>Horák, Pavel;Prečan, V.</t>
  </si>
  <si>
    <t>Únor 1948 očima poražených. Záznam diskusí exilových politiků z let 1949–1950</t>
  </si>
  <si>
    <t>Šustrová, Radka</t>
  </si>
  <si>
    <t>Von der Gesundheitsfürsorge zur politischen Kotrolle der Gesundheit: Das öffentliche Gesundheitswesen im Protektorat Böhmen und Mähren</t>
  </si>
  <si>
    <t>Diavatopoulos, D.A.;Šebo, Peter;Večerek, Branislav</t>
  </si>
  <si>
    <t>PERISCOPE: road towards effective control of pertussis</t>
  </si>
  <si>
    <t>Heřmanová, I.; Arruabarrena-Aristorena, A.; Vališ, Karel; Nůsková, Hana; Alberich-Jorda, Meritxell; Fišer, K.; Fernandez-Ruiz, S.; Kavan, Daniel; Pecinová, Alena; Niso-Santano, N.; Žaliová, M.; Novák, Petr; Houštěk, Josef; Mráček, Tomáš; Kroemer, G.; Carracedo, A.; Trka, J.; Starková, J.</t>
  </si>
  <si>
    <t>Pharmacological inhibition of fatty-acid oxidation synergistically enhances the effect of L-asparaginase in childhood ALL cells</t>
  </si>
  <si>
    <t>Nešvera, Jan;Rucká, Lenka;Pátek, Miroslav</t>
  </si>
  <si>
    <t>Catabolism of Phenol and Its Derivatives in Bacteria: Genes, Their Regulation, and Use in the Biodegradation of Toxic Pollutants</t>
  </si>
  <si>
    <t>Pelenska, Oksana</t>
  </si>
  <si>
    <t>Україна поза Україною. Енциклопедичний словник мистецького, культурного і громадського життя української еміграції в міжвоєнній Чехословаччині (1919–1939) - Ukrajina poza Ukrajinoju: encyklopedyčnyj slovnyk mystecʼkoho, kulʼturnoho i hromadsʼkoho žyttja ukrajinsʼkoji emihraciji v mižvojennij Čechoslovaččyni (1919–1939)</t>
  </si>
  <si>
    <t>Šedivá, Eliška</t>
  </si>
  <si>
    <t>Catalogus collectionis operum artis musicae comitis Clam-Gallas</t>
  </si>
  <si>
    <t>Jeon, J.-R.;Murugesan, K.;Baldrian, Petr;Schmidt, S.;Chang, Y.-S.</t>
  </si>
  <si>
    <t>Aerobic bacterial catabolism of persistent organic pollutants - potential impact of biotic and abiotic interaction</t>
  </si>
  <si>
    <t>Raindlová, Veronika;Janoušková, Martina;Slavíčková, Michaela;Perlíková, Pavla;Boháčová, Soňa;Milisavljevič, Nemanja;Šanderová, Hana;Benda, Martin;Barvík, I.;Krásný, Libor;Hocek, Michal</t>
  </si>
  <si>
    <t>Influence of major-groove chemical modifications of DNA on transcription by bacterial RNA polymerases</t>
  </si>
  <si>
    <t>Komenda, Josef;Bureš, Michal</t>
  </si>
  <si>
    <t>Kultivační termoregulační komora</t>
  </si>
  <si>
    <t>Kameník, Zdeněk;Kadlčík, Stanislav;Radojevič, Bojana;Jirásková, Petra;Kuzma, Marek;Gažák, Radek;Najmanová, Lucie;Kopecký, J.;Janata, Jiří</t>
  </si>
  <si>
    <t>Deacetylation of mycothiol-derived 'waste product' triggers the last biosynthetic steps of lincosamide antibiotics</t>
  </si>
  <si>
    <t>Ranglová, Karolína;Bureš, Michal;Masojídek, Jiří</t>
  </si>
  <si>
    <t>Regulovatelný interní zdroj osvětlení pro kultivaci mikrořas založený na luminiscenčních diodách ponořitelný přímo do suspenze</t>
  </si>
  <si>
    <t>Guan, B.J.;van Hoef, V.;Jobava, R.;Elroy-Stein, O.;Valášek, Leoš Shivaya;Cargnello, M.;Gao, X.H.;Krokowski, D.;Merrick, W.C.;Kimball, S.R.;Komar, A.A.;Koromilas, A.E.;Wynshaw-Boris, A.;Topisirovic, I.;Larsson, O.;Hatzoglou, M.</t>
  </si>
  <si>
    <t>A Unique ISR Program Determines Cellular Responses to Chronic Stress</t>
  </si>
  <si>
    <t>Wijayawardene, N.N.;Hujslová, Martina</t>
  </si>
  <si>
    <t>Notes for genera: Ascomycota</t>
  </si>
  <si>
    <t>Foret, František;Datinská, Vladimíra;Voráčová, Ivona;Novotný, Jakub;Gheibi, P.;Berka, J.;Astier, Y.</t>
  </si>
  <si>
    <t>Macrofluidic device for preparative concentration based on epitachophoresis</t>
  </si>
  <si>
    <t>Dumková, J.;Smutná, Tereza;Vrlíková, Lucie;Le Coustumer, P.;Večeřa, Zbyněk;Dočekal, Bohumil;Mikuška, Pavel;Čapka, Lukáš;Fictum, P.;Hampl, A.;Buchtová, Marcela</t>
  </si>
  <si>
    <t>Jäger, A.;Vinš, Václav;Span, R.;Hrubý, Jan</t>
  </si>
  <si>
    <t>Model for gas hydrates applied to CCS systems part III. Results and implementation in TREND 2.0</t>
  </si>
  <si>
    <t>Battipaglia, G.;Labopin, M.;Kröger, N.;Vítek, Antonín, et al.</t>
  </si>
  <si>
    <t>Posttransplant cyclophosphamide vs antithymocyte globulin in HLA-mismatched unrelated donor transplantation</t>
  </si>
  <si>
    <t>Pastva, Ondřej;Chrastinová, Leona;Bocková, M.;Kotlín, Roman;Suttnar, Jiří;Hlaváčková, Alžběta;Štikarová, Jana;Ceznerová, Eliška;Čermák, Jaroslav;Homola, J.;Dyr, Jan Evangelista</t>
  </si>
  <si>
    <t>Hsp70 trap assay for detection of misfolded subproteome related to myelodysplastic syndromes</t>
  </si>
  <si>
    <t>Folta, A.;Čulen, M.;Ježíšková, I.;Herudková, Z.;Tom, N.;Hlubinková, T.;Janečková, V.;Ďuriníková, A.;Vydra, Jan;Semerád, L.;Dvořáková, D.;Remešová, Hana;Cerovská, Ela;Cetkovský, Petr, et al.</t>
  </si>
  <si>
    <t>Prognostic significance of mutation profile at diagnosis and mutation persistence during disease remission in adult acute myeloid leukaemia patients</t>
  </si>
  <si>
    <t>Brodská, Barbora;Otevřelová, Petra;Šálek, Cyril;Fuchs, Ota;Gašová, Zdenka;Kuželová, Kateřina</t>
  </si>
  <si>
    <t>High PD-L1 expression predicts for worse outcome of leukemia patients with concomitant NPM1 and FLT3 mutations</t>
  </si>
  <si>
    <t>Agrawal, Khushboo;Džubák, Petr;Hajdúch, Marián;Frydrych, Ivo</t>
  </si>
  <si>
    <t>Method of predicting the tumor response to DNA methylation inhibitors and alternative therapeutic regimens for overcoming resistance</t>
  </si>
  <si>
    <t>Perlovská Harvanová, Monika;Jiravová, Jana;Malohlava, Jakub;Bartoň Tománková, Kateřina;Jirová, Dagmar;Kolářová, Hana</t>
  </si>
  <si>
    <t>Raman imaging of cellular uptake and studies of silver nanoparticles effect in BJ human fibroblasts cell lines</t>
  </si>
  <si>
    <t>Karel, Petr;Bláha, Miroslav;Bílkovský, Aleš;Marek, Ondřej;Mlynář, Jiří</t>
  </si>
  <si>
    <t>Distanční tkanina, způsob vytváření distanční tkaniny a tkací stroj k provádění způsobu</t>
  </si>
  <si>
    <t>Karel, Petr;Žák, Josef;Beran, Martin</t>
  </si>
  <si>
    <t>Systém tkacího stroje pro vytahování provazovacích osnovních nití z prošlupu do mezery mezi horní a dolní vnější tkaninou distanční tkaniny</t>
  </si>
  <si>
    <t>Meandrový zásobník nástrojů obráběcích strojů</t>
  </si>
  <si>
    <t>Winter, Tomáš;Machalíková, Pavla;Pech, M.;Czumalo, V.</t>
  </si>
  <si>
    <t>Jdi na venkov! Výtvarné umění a lidová kultura v českých zemích 1800-1960</t>
  </si>
  <si>
    <t>Laštovička, Jan</t>
  </si>
  <si>
    <t>Is the Relation Between Ionospheric Parameters and Solar Proxies Stable?</t>
  </si>
  <si>
    <t>Chum, Jaroslav;Podolská, Kateřina</t>
  </si>
  <si>
    <t>3D analysis of GW propagation in the ionosphere</t>
  </si>
  <si>
    <t>Sokol, Zbyněk;Minářová, Jana;Novák, P.</t>
  </si>
  <si>
    <t>Classification of Hydrometeors Using Measurements of the Ka-Band Cloud Radar Installed at the Milešovka Mountain (Central Europe)</t>
  </si>
  <si>
    <t>Studie šíření vlhkosti ze zdrojů Mondi SCP a.s. a jeho vliv na mikroklima po realizaci projektu ECO PLUS – Instalace nového papírenského stroje PM19</t>
  </si>
  <si>
    <t>Zatloukalová, Martina;Mojovic, Milos;Pavicevic, Aleksandra;Kabeláč, Martin;Freeman, Bruce A.;Pekarová, Michaela;Vacek, Jan</t>
  </si>
  <si>
    <t>Redox properties and human serum albumin binding of nitro-oleic acid</t>
  </si>
  <si>
    <t>Pšenice Illusion</t>
  </si>
  <si>
    <t>Pšenice Pirueta</t>
  </si>
  <si>
    <t>Pšenice jarní Kitri</t>
  </si>
  <si>
    <t>Pšenice setá Registana</t>
  </si>
  <si>
    <t>Sedláček, Tibor;Chour, Vlastimil</t>
  </si>
  <si>
    <t>Oves nahý Santini</t>
  </si>
  <si>
    <t>Martinek, Petr;Chytrá, Hana;Mikulcová, Jarmila;Vyhnánek, Tomáš;Škorpík, Miroslav</t>
  </si>
  <si>
    <t>Odrůda pšenice seté ozimé AF Oxana</t>
  </si>
  <si>
    <t>Lladó, Salvador;López-Mondéjar, Rubén;Baldrian, Petr</t>
  </si>
  <si>
    <t>Forest Soil Bacteria: Diversity, Involvement in Ecosystem Processes, and Response to Global Change</t>
  </si>
  <si>
    <t>Tarbouriech, N.;Ducournau, C.;Hutin, S.;Mas, P.J.;Man, Petr;Forest, E.;Hart, D.J.;Peyrefitte, Ch.N.;Burmeister, W.P.;Iseni, F.</t>
  </si>
  <si>
    <t>The vaccinia virus DNA polymerase structure provides insights into the mode of processivity factor binding</t>
  </si>
  <si>
    <t>Spížek, Jaroslav;Řezanka, Tomáš</t>
  </si>
  <si>
    <t>Lincosamides: Chemical structure, biosynthesis, mechanism of action, resistance, and applications</t>
  </si>
  <si>
    <t>Crous, P.W.;Hubka, Vít;Kolařík, Miroslav;Kubátová, A.</t>
  </si>
  <si>
    <t>Fungal Planet description sheets: 558-624</t>
  </si>
  <si>
    <t>Aouacheria, A.;Cunningham, K.W.;Hardwick, J.M.;Palková, Z.;Powers, T.;Severin, F.F.;Váchová, Libuše</t>
  </si>
  <si>
    <t>Comment on 'Sterilizing immunity in the lung relies on targeting fungal apoptosis-like programmed cell death'</t>
  </si>
  <si>
    <t>Zachleder, Vilém;Vítová, Milada;Hlavová, Monika;Moudříková, Š.;Mojzeš, P.;Heumann, H.;Becher, J.R.;Bišová, Kateřina</t>
  </si>
  <si>
    <t>Stable isotope compounds - production, detection, and application</t>
  </si>
  <si>
    <t>Poncová, Kristýna;Wagner, Susan;Jansen, Myrte Esmeralda;Beznosková, Petra;Gunišová, Stanislava;Herrmannová, Anna;Zeman, Jakub;Dong, J.S.;Valášek, Leoš Shivaya</t>
  </si>
  <si>
    <t>uS3/Rps3 controls fidelity of translation termination and programmed stop codon readthrough in co-operation with eIF3</t>
  </si>
  <si>
    <t>Zeman, Jakub;Itoh, Y.;Kukačka, Zdeněk;Rosůlek, Michal;Kavan, Daniel;Kouba, Tomáš;Jansen, Myrte Esmeralda;Mohammad, Mahabub Pasha;Novák, Petr;Valášek, Leoš Shivaya</t>
  </si>
  <si>
    <t>Binding of eIF3 in complex with eIF5 and eIF1 to the 40S ribosomal subunit is accompanied by dramatic structural changes</t>
  </si>
  <si>
    <t>Kiss, Eva;Knoppová, Jana;Aznar, Guillem Pascual;Pilný, Jan;Yu, J.F.;Halada, Petr;Nixon, P. J.;Sobotka, Roman;Komenda, Josef</t>
  </si>
  <si>
    <t>A Photosynthesis-Specific Rubredoxin-Like Protein Is Required for Efficient Association of the D1 and D2 Proteins during the Initial Steps of Photosystem II Assembly</t>
  </si>
  <si>
    <t>Grambal, Aleš;Praško Pavlov, Ján;Kasalová, Petra</t>
  </si>
  <si>
    <t>Hraniční porucha osobnosti a její léčba</t>
  </si>
  <si>
    <t>Vácha, Štěpán</t>
  </si>
  <si>
    <t>The Picturesque Motif of the Rotunda in the Work of Roelandt Savery</t>
  </si>
  <si>
    <t>Kubínová, Kateřina;Benešovská, Klára;Dáňová, Helena;Dienstbier, Jan;Faktor, Ondřej;Gaudek, Tomáš;Hlaváčková, Hana;Hlobil, Ivo;Hrubý, Vladimír;Chamonikola, Kaliopi;Chlíbec, Jan;Chotěbor, Petr;Klípa, Jan;Kubík, Viktor;Mezihoráková, Klára;Mudra, Aleš;Otavský, Karel;Panušková, Lenka;Prix, Dalibor;Studničková, Milada;Vrána, David;Všetečková, Zuzana;Wetter, Evelin</t>
  </si>
  <si>
    <t>Imago, imagines I, II. Výtvarné dílo a proměny jeho funkcí v českých zemích od 10. do první třetiny 16. století</t>
  </si>
  <si>
    <t>Uhlíková, Kristina;Homolová, Dita;Císařová, Jitka;Janák, Petr;Habán, Ivo;Bakeš, Martin;Uhlík, Jan;Radostová, Šárka;Nováková, Kateřina Nora;Šťovíčková, Petra;Strouhalová, Marcela;Suchomel, Filip;Kuntoš, Jaroslav;Muchka, Ivan;Trnková, Petra</t>
  </si>
  <si>
    <t>Konfiskované osudy. Umělecké památky z německého majetku získaného československým státem a jejich severočeští majitelé / Konfiszierte Schicksale. Kunstdenkmäler aus deutschem Besitz, erworben durch den tschechoslowakischen Staat, und ihre nordböhmischen Besitzer</t>
  </si>
  <si>
    <t>Klípa, Jan;Poláčková, Eliška</t>
  </si>
  <si>
    <t>Tabulae cum portis, vela, cortinae and sudaria. Remarks on the liminal zones in the liturgical and para-liturgical contexts in the Late Middle Ages</t>
  </si>
  <si>
    <t>Trnková, Petra</t>
  </si>
  <si>
    <t>Photography in 1848: Five Case Studies from Central Europe</t>
  </si>
  <si>
    <t>Dobalová, Sylva</t>
  </si>
  <si>
    <t>The Great Ball Game Hall of Prague Castle: Its Appearance and Function in the Context of Habsburg Renaissance Ballcourts</t>
  </si>
  <si>
    <t>Hnídková, Vendula</t>
  </si>
  <si>
    <t>The Clementinum. A Baroque Monument in the Capital of Socialist Czechoslovakia</t>
  </si>
  <si>
    <t>Kishore, Amit;Petersen, Britt-Sabina;Nutsua, Marcel;Müller-Quernheim, Joachim;Franke, Andre;Fischer, Annegret;Schreiber, Stefan;Petřek, Martin</t>
  </si>
  <si>
    <t>Whole-exome sequencing identifies rare genetic variations in German families with pulmonary sarcoidosis</t>
  </si>
  <si>
    <t>Kosztyu, Petr;Kuchař, Milan;Černý, Jiří;Barkocziová, Lucia;Malý, Michal;Petroková, Hana;Czerneková, Lýdie;Lišková, Veronika;Rašková Kafková, Leona;Knotigová, Pavlína;Mašek, Josef;Turánek, Jaroslav;Malý, Petr;Raška, Milan</t>
  </si>
  <si>
    <t>Proteins Mimicking Epitope of HIV-1 Virus Neutralizing Antibody Induce Virus-Neutralizing Sera in Mice</t>
  </si>
  <si>
    <t>Zorbaz, Tamara;Maliňák, Dávid;Marakovic, Nikola;Hrvat, Nikolina Macek;Zandona, Antonio;Novotný, Michal;Skarka, Adam;Andrýs, Rudolf;Benkova, Marketa;Soukup, Ondrej;Katalinic, Maja;Kuča, Kamil;Kovarik, Zrinka;Musílek, Kamil</t>
  </si>
  <si>
    <t>Pyridinium Oximes with Ortho-Positioned Chlorine Moiety Exhibit Improved Physicochemical Properties and Efficient Reactivation of Human Acetylcholinesterase Inhibited by Several Nerve Agents</t>
  </si>
  <si>
    <t>Fujita, Hamido;Cimr, Dalibor</t>
  </si>
  <si>
    <t>Computer Aided detection for fibrillations and flutters using deep convolutional neural network</t>
  </si>
  <si>
    <t>Procházka, Vít;Gawande, Rakhee S;Cayci, Zuzan;Froelich, Jerry W;Cao, Qi;Wilke, Chris;Dusenbery, Kathryn;Weisdorf, Daniel J;Bachanova, Veronika</t>
  </si>
  <si>
    <t>Positron Emission Tomography–Based Assessment of Metabolic Tumor Volume Predicts Survival after Autologous Hematopoietic Cell Transplantation for Hodgkin Lymphoma</t>
  </si>
  <si>
    <t>Salmeron Silvera, Jose Luis;Palos-Sanchez, Pedro R.</t>
  </si>
  <si>
    <t>Uncertainty Propagation in Fuzzy Grey Cognitive Maps With Hebbian-Like Learning Algorithms</t>
  </si>
  <si>
    <t>Bolom Kotari, Martina;Zahradník, Zdeněk;Kolda, Jindřich;Vodochodská, Eva;Vítková, Martina;Gamerith, Andreas;Holešová, Anna;Horáková, Lenka;Pavelková, Jindra;Heilandová, Lucie;Slovik, Radomír;Kopáčik, Ivan;Ulbríková, Lucia;Bártová, Kateřina;Gluštíková, Marianna;Slezáková, Eliška</t>
  </si>
  <si>
    <t>Knihovny benediktinských klášterů Broumov a Rajhrad</t>
  </si>
  <si>
    <t>Drnovský, Pavel</t>
  </si>
  <si>
    <t>Hmotná kultura šlechtických sídel severovýchodních Čech. Každodennost ve středověku pohledem archeologie</t>
  </si>
  <si>
    <t>Rudwick, Stephanie Inge</t>
  </si>
  <si>
    <t>Language, Class and Racial Mobility in South Africa</t>
  </si>
  <si>
    <t>Hlobil, Ulf</t>
  </si>
  <si>
    <t>We cannot infer by accepting testimony</t>
  </si>
  <si>
    <t>Faithfulness for naive validity</t>
  </si>
  <si>
    <t>Kremláček, Jan;Musil, Daniel;Langrová, Jana;Paleček, Martin</t>
  </si>
  <si>
    <t>Neural Correlates of Liberalism and Conservatism in a Post-communist Country</t>
  </si>
  <si>
    <t>What Affects Invalid Voting? A Review and Meta-Analysis</t>
  </si>
  <si>
    <t>Spitzer, Manfred;Bělohradský, Václav;Leskovjan, Martin;Havranu, Jeremiáš;Karlová, Jana;Soukup, Martin;Bláha, Jan Daniel</t>
  </si>
  <si>
    <t>Kyber a eko : digitální technologie v environmentálních souvislostech</t>
  </si>
  <si>
    <t>Hubálovský, Štěpán;Hubálovská, Marie;Musílek, Michal</t>
  </si>
  <si>
    <t>Assessment of the influence of adaptive E-learning on learning effectiveness of primary school pupils</t>
  </si>
  <si>
    <t>Dvořák, P.;Talába, M.;Kratzer, Jan;Dědina, Jiří</t>
  </si>
  <si>
    <t>Radical theory of hydride atomization confirmed after four decades - determination of H radicals in a quartz hydride atomizer by two-photon absorption laser-induced fluorescence</t>
  </si>
  <si>
    <t>Balíková, Marie;Kunt, Miroslav;Andrejčíková, Nadežda;Šubová, Jana</t>
  </si>
  <si>
    <t>Metodika mapování a harmonizace rejstříků, číselníků a řízených slovníků aplikovaných v paměťových institucích</t>
  </si>
  <si>
    <t>Gregorovičová, Eva</t>
  </si>
  <si>
    <t>Archiv Ludvíka Salvátora</t>
  </si>
  <si>
    <t>Lechner, Tomáš;Kunt, Miroslav</t>
  </si>
  <si>
    <t>Spisová služba</t>
  </si>
  <si>
    <t>Urbánek, Štěpán;Bartl, Benjamin;Zapletal, Martin;Trejbal, Jiří;Holakovská, Libuše;Bacílková, Bronislava</t>
  </si>
  <si>
    <t>Postup lepení historických voskových pečetí pomocí poly(2-ethyl-2-oxazolinu)</t>
  </si>
  <si>
    <t>Zítek, Adam;Pažout, Jaroslav</t>
  </si>
  <si>
    <t>Lexikon nejvyšších představitelů československé justice a prokuratury v letech 1948-1989</t>
  </si>
  <si>
    <t>Vojáček, Milan;Kunt, Miroslav</t>
  </si>
  <si>
    <t>Stav a perspektivy digitálního archivnictví v ČR</t>
  </si>
  <si>
    <t>Koblasa, Pavel</t>
  </si>
  <si>
    <t>C. a k. soukromé a rodinné statky za vlády císaře Františka Josefa I.</t>
  </si>
  <si>
    <t>Flek, Vladislav;Mysíková, Martina;Hála, Martin</t>
  </si>
  <si>
    <t>How Do Youth Labor Flows Differ from Those of Older Workers?</t>
  </si>
  <si>
    <t>Rulfová, Zuzana;Buishand, A.;Roth, M.;Kyselý, Jan</t>
  </si>
  <si>
    <t>A two-component generalized extreme value distribution for precipitation frequency analysis</t>
  </si>
  <si>
    <t>Sedlář, Milan;Vyroubal, Michal;Příhoda, Jaromír</t>
  </si>
  <si>
    <t>Modeling Flow Phenomena in Pump Station with Overflow</t>
  </si>
  <si>
    <t>Moravec, Prokop;Zavadil, Lukáš;Stareček, Jakub;Krátký, Tomáš</t>
  </si>
  <si>
    <t>NUMERICAL INVESTIGATION OF A MULTISTAGE CENTRIFUGAL RADIAL PUMP</t>
  </si>
  <si>
    <t>Šoukal, Jiří;Sedlář, Milan;Парыгин, А. Г.</t>
  </si>
  <si>
    <t>Опыт создания осевых турбин для низконапорных микрогэс</t>
  </si>
  <si>
    <t>Šoukal, Jiří;Sedlář, Milan;Komárek, Martin;Pochylý, František;Rudolf, Pavel;Fialová, Simona;Вихлянцев, А. А.;Рыженков, А. В.;Наумов, А. В.;Парыгин, А. Г.;Волков, А. В.;Орлова, Е. С.;Дружинин, А. А.</t>
  </si>
  <si>
    <t>Повышение эффективности малых микрогидротурбин на основе применения природоподобных технологий для создания автономных источников энергии</t>
  </si>
  <si>
    <t>Raputová, Jana;Šrotová, Iva;Vlčková, Eva;Sommer, Claudia;Ueceyler, Nurcan;Birklein, Frank;Rittner, Heike L.;Rebhorn, Cora;Adamová, Blanka;Kovaľová, Ivana;Kralickova Nekvapilova, Eva;Forer, Lucas;Bělobrádková, Jana;Olšovský, Jindřich;Weber, Pavel;Dusek, Ladislav;Jarkovsky, Jiri;Bednařík, Josef</t>
  </si>
  <si>
    <t>Sensory phenotype and risk factors for painful diabetic neuropathy: a cross-sectional observational study</t>
  </si>
  <si>
    <t>Lhotka, Ondřej;Kyselý, Jan;Plavcová, Eva</t>
  </si>
  <si>
    <t>Evaluation of major heat waves’ mechanisms in EURO-CORDEX RCMs over Central Europe</t>
  </si>
  <si>
    <t>Kubešová, Blanka;Pavlová, Šárka;Malčíková, Jitka;Kabáthová, Jitka;Radova, L.;Tom, N.;Tichý, Boris;Plevová, Karla;Kantorová, Barbara;Fiedorova, K.;Slavikova, M.;Bystry, V.;Kissová, Jarmila;Gisslinger, B.;Gisslinger, H.;Penka, Miroslav;Mayer, Jiří;Kralovics, R.;Pospíšilová, Šárka;Doubek, Michael</t>
  </si>
  <si>
    <t>Low-burden TP53 mutations in chronic phase of myeloproliferative neoplasms: association with age, hydroxyurea administration, disease type and JAK2 mutational status</t>
  </si>
  <si>
    <t>Klučka, Jozef;Kosinová, Martina;Křikava, Ivo;Štoudek, Roman;Ťoukálková, Michaela;Štourač, Petr</t>
  </si>
  <si>
    <t>Residual neuromuscular block in paediatric anaesthesia</t>
  </si>
  <si>
    <t>Musilová, Kateřina;Devan, Jan;Černá, Kateřina;Šeda, Václav;Pavlasová, Gabriela;Sharma, Sonali;Oppelt, Jan;Pytlik, Robert;Prochazka, Vit;Prouzova, Zuzana;Trbušek, Martin;Zlámalíková, Lenka;Lišková, Květoslava;Kruzova, Lenka;Jarosova, Marie;Marečková, Andrea;Kornauth, Christoph;Simonitsch-Klupp, Ingrid;Schiefer, Ana-Iris;Merkel, Olaf;Mocikova, Heidi;Burda, Pavel;Polakova, Katerina Machova;Křen, Leoš;Mayer, Jiří;Zent, Clive S.;Trneny, Marek;Evans, Andrew G.;Janíková, Andrea;Mráz, Marek</t>
  </si>
  <si>
    <t>miR-150 downregulation contributes to the high-grade transformation of follicular lymphoma by upregulating FOXP1 levels</t>
  </si>
  <si>
    <t>Šána, Jiří;Slabý, Ondřej;Kopková, A.;Fadrus, Pavel</t>
  </si>
  <si>
    <t>Diagnostická sada pro neinvazivní diagnostiku mozkových nádorů</t>
  </si>
  <si>
    <t>Mayer, Jiří;Ráčil, Zdeněk;Kocmanová, Iva;Bezdíček, Matěj;Lengerová, Martina;Sedlář, K.</t>
  </si>
  <si>
    <t>Sada pro typizaci bakteriálních kmenů Escherichia coli</t>
  </si>
  <si>
    <t>Sedlář, K.;Mayer, Jiří;Ráčil, Zdeněk;Kocmanová, Iva;Bezdíček, Matěj;Lengerová, Martina</t>
  </si>
  <si>
    <t>Způsob typizace bakteriálních kmenů Escherichia coli a oligonukleotidy pro použití při tomto způsobu</t>
  </si>
  <si>
    <t>Brázdilová, Kamila;Plevová, Karla;Skuhrová Francová, Hana;Kockova, H.;Borský, Marek;Bikos, V.;Malčíková, Jitka;Oltová, Alexandra;Kotašková, Jana;Tichy, B.;Brychtová, Yvona;Mayer, Jiří;Doubek, Michael;Pospíšilová, Šárka</t>
  </si>
  <si>
    <t>Multiple productive IGH rearrangements denote oligoclonality even in immunophenotypically monoclonal CLL</t>
  </si>
  <si>
    <t>A method of determining the amount of DNA in sample</t>
  </si>
  <si>
    <t>Menšíková, Kateřina;Tučková, Lucie;Kolaříková, Kristýna;Vodička, Radek;Kaňovský, Petr;Bartoníková, Tereza;Vrtěl, Radek;Procházka, Martin</t>
  </si>
  <si>
    <t>Atypical parkinsonism of progressive supranuclear palsy-parkinsonism (PSP-P) phenotype with rare variants in FBXO7 and VPS35 genes associated with Lewy body pathology</t>
  </si>
  <si>
    <t>Šaňák, Daniel;Köcher, Martin;Veverka, Tomáš;Černá, Marie;Král, Michal;Prášil, Vojtěch;Franc, David</t>
  </si>
  <si>
    <t>Impact of blood pressure levels within first 24 hours after mechanical thrombectomy on clinical outcome in acute ischemic stroke patients</t>
  </si>
  <si>
    <t>Kaňovský, Petr</t>
  </si>
  <si>
    <t>Dystonia and dystonic syndromes</t>
  </si>
  <si>
    <t>Hansgut, Rudolf;Heliks, Michal;Husička, Ladislav;Svoboda, Miroslav;Zavadil, Lukáš;Doubrava, Vít</t>
  </si>
  <si>
    <t>Vysokootáčkové napájecí čerpadlo</t>
  </si>
  <si>
    <t>Ludíková, Barbora</t>
  </si>
  <si>
    <t>Trombocytopenie v dětském věku</t>
  </si>
  <si>
    <t>Šoukal, Jiří;Štourač, Jiří;Komárek, Martin</t>
  </si>
  <si>
    <t>Fyzikální model hydroelekrické rekuperace energie</t>
  </si>
  <si>
    <t>Lhoták, Martin;Foltýn, T.;Polišenský, J.;Wančová, N.;Krupičková, Šárka;Novák, David;Gergelová, Barbora;Suchomelová, Marcela;Léwová, Dana;Malínek, Vojtěch;Křížová, Jana;Roháček, Jiří</t>
  </si>
  <si>
    <t>INDIHU Mind: virtuální znalostní báze</t>
  </si>
  <si>
    <t>Lhoták, Martin;Foltýn, T.;Kocourek, P.</t>
  </si>
  <si>
    <t>Česká digitální knihovna</t>
  </si>
  <si>
    <t>Jelínková, Andrea</t>
  </si>
  <si>
    <t>Nidpas ba-Ir ha-Mehulala Brin. The First Years of the Brno Hebrew Printing House and a Bibliography of Printed Books from 1754–1760</t>
  </si>
  <si>
    <t>Švédská knižní kořist z Čech a Moravy 1646-1648: bibliografický a informační portál</t>
  </si>
  <si>
    <t>Hrtánková, Jaroslava;Mareš, Jiří</t>
  </si>
  <si>
    <t>Are there any narrow K--nuclear states?</t>
  </si>
  <si>
    <t>Znojil, Miloslav</t>
  </si>
  <si>
    <t>Non-Hermitian interaction representation and its use in relativistic quantum mechanics</t>
  </si>
  <si>
    <t>Avrigeanu, M.;Šimečková, Eva;Fischer, U.;Mrázek, Jaromír;Novák, Jan;Štefánik, Milan;Costache, C.;Avrigeanu, V.</t>
  </si>
  <si>
    <t>Deuteron-induced reactions on Ni isotopes up to 60 MeV</t>
  </si>
  <si>
    <t>Vysoká škola PRIGO, z.ú</t>
  </si>
  <si>
    <t>Fidrmuc, Jan;Hulenyi, Martin;Tunali, Cigdem Borke</t>
  </si>
  <si>
    <t>Can money buy EU love?</t>
  </si>
  <si>
    <t>Kokeš, Petr;Adam, Z.</t>
  </si>
  <si>
    <t>Zakázka Palašer, zpětný vliv měniče AFE na napětí napájecí sítě</t>
  </si>
  <si>
    <t>Skalský, Michal;Ouředníčková, Jana;Niedobová, Jana;Michalko, Radek;Bartošková, Adéla</t>
  </si>
  <si>
    <t>Synergistic effects of glyphosate formulation herbicide and tank-mixing adjuvants on Pardosa spiders</t>
  </si>
  <si>
    <t>Mészáros, Martin;Bělíková, Hana;Čonka, Patrik;Náměstek, Jan</t>
  </si>
  <si>
    <t>Effect of hail nets and fertilization management on the nutritional status, growth and production of apple tree</t>
  </si>
  <si>
    <t>Habrcetl, Vlastimil;Zahrádka, Pavel;Mareš, Pavel</t>
  </si>
  <si>
    <t>NDT ke zjištění trhlin: Prováděcí předpis metody pro detekci trhlin oběžných lopatek v kritických místech včetně způsobu vyhodnocení a kritérií</t>
  </si>
  <si>
    <t>Mareček, Martin;Uhlíř, Jan</t>
  </si>
  <si>
    <t>Fluoride volatility method for partitioning of special types of used (spent) nuclear fuels</t>
  </si>
  <si>
    <t>Navrátil, Tomáš;Nováková, Tereza;Roll, Michal;Shanley, J. B.;Kopáček, Jiří;Rohovec, Jan;Kaňa, Jiří;Cudlín, Pavel</t>
  </si>
  <si>
    <t>Decreasing litterfall mercury deposition in central European coniferous forests and effects of bark beetle infestation</t>
  </si>
  <si>
    <t>Dlouhá, J.;Pospíšilová, Marie</t>
  </si>
  <si>
    <t>Education for Sustainable Development Goals in public debate: The importance of participatory research in reflecting and supporting the consultation process in developing a vision for Czech education</t>
  </si>
  <si>
    <t>Šimon, Martin;Vašát, Petr;Poláková, Markéta;Gibas, Petr;Daňková, Hana</t>
  </si>
  <si>
    <t>Activity spaces of homeless men and women measured by GPS tracking data: A comparative analysis of Prague and Pilsen</t>
  </si>
  <si>
    <t>Gibas, Petr</t>
  </si>
  <si>
    <t>Between roots and rhizomes: Towards a post‐phenomenology of home</t>
  </si>
  <si>
    <t>Bernard, Josef</t>
  </si>
  <si>
    <t>Families and local opportunities in rural peripheries: Intersections between resources, ambitions and the residential environment</t>
  </si>
  <si>
    <t>Varadzin, Ladislav;Varadzinová, L.;Pacina, J.</t>
  </si>
  <si>
    <t>Dreslerová, Dagmar;Demján, Peter</t>
  </si>
  <si>
    <t>Modelling prehistoric settlement activities based on surface and subsurface surveys</t>
  </si>
  <si>
    <t>Hrnčíř, V.;Květina, Petr</t>
  </si>
  <si>
    <t>Archaeology of Slavery From Cross-Cultural Perspective</t>
  </si>
  <si>
    <t>Kozáková, Radka;Kyselý, René;Trefný, M.;Drábková, K.;Kočár, Petr;Frolíková, Drahomíra;Kočárová, R.;Moravcová, Kamila</t>
  </si>
  <si>
    <t>Food offerings, flowers, a bronze bucket and a waggon: a multidisciplinary approach regarding the Hallstatt princely grave from Prague-Letňany, Czech Republic</t>
  </si>
  <si>
    <t>Řídký, Jaroslav;Květina, Petr;Limburský, Petr;Končelová, Markéta;Burgert, Pavel;Šumberová, Radka</t>
  </si>
  <si>
    <t>Big Men or Chiefs? Rondel builders of Neolithic Europe</t>
  </si>
  <si>
    <t>Vicente, M.;Priehodová, Edita;Diallo, I.;Podgorná, Eliška;Poloni, E. S.;Černý, Viktor;Schlebusch, C. M.</t>
  </si>
  <si>
    <t>Population history and genetic adaptation of the Fulani nomads: inferences from genome-wide data and the lactase persistence trait</t>
  </si>
  <si>
    <t>Březinová, Helena;Bravermanová, Milena;Bureš Víchová, Jana</t>
  </si>
  <si>
    <t>The structure of archaeological textiles from the Early and High Middle Ages in finds from the Czech Republic (part 1)</t>
  </si>
  <si>
    <t>Květina, Petr;Řídký, Jaroslav;Končelová, Markéta;Burgert, Pavel;Šumberová, Radka;Pavlů, Ivan;Brzobohatá, Hana;Trojánková, Olga;Vavrečka, Petr;Unger, Jiří</t>
  </si>
  <si>
    <t>Minulost, kterou nikdo nezapsal</t>
  </si>
  <si>
    <t>Hamplová, Dana</t>
  </si>
  <si>
    <t>Does Work Make Mothers Happy?</t>
  </si>
  <si>
    <t>Maříková-Kubková, Jana;Bartlová, M.;Blažková, Gabriela;Eben, D.;Foltýn, Dušan;Herichová, Iva;Hnídková, Vendula;Chotěbor, P.;Kapsa, Václav;Mašterová, Katarína;Měchura, P.;Petrasová, Taťána;Slavický, Tomáš;Suchý, M.;Šebek, Jaroslav;Šindelková, M.;Vácha, Štěpán</t>
  </si>
  <si>
    <t>Katedrála viditelná a neviditelná. Průvodce tisíciletou historií katedrály sv. Víta, Václava, Vojtěcha a Panny Marie na Pražském hradě</t>
  </si>
  <si>
    <t>Květina, Petr;Unger, Jiří;Vavrečka, Petr;Řídký, Jaroslav;Končelová, Markéta;Šumberová, Radka;Burgert, Pavel;Kleinová, Kateřina;Brzobohatá, Hana;Trojánková, Olga;Pavlů, Ivan</t>
  </si>
  <si>
    <t>Archeologické 3D virtuální muzeum</t>
  </si>
  <si>
    <t>Gajdoš, Petr;Běhálek, Marek;Kriegová, Eva;Schneiderová, Petra</t>
  </si>
  <si>
    <t>CLL kalkulátor - aplikace pro vyhodnocení rizik u pacientů s chronickou lymfocytární leukémií</t>
  </si>
  <si>
    <t>Radvanský, Martin;Kudělka, Miloš;Kriegová, Eva;Gallo, Jiří</t>
  </si>
  <si>
    <t>Kalkulátor výskytu revize po TEP</t>
  </si>
  <si>
    <t>Kotlán, Igor;Machová, Zuzana;Němec, Daniel</t>
  </si>
  <si>
    <t>Právní nejistota v daňové oblasti a její dopady na nabídku práce v České republice</t>
  </si>
  <si>
    <t>Vráblíková, Kateřina</t>
  </si>
  <si>
    <t>What Kind of Democracy? Participation, Inclusiveness and Contestation</t>
  </si>
  <si>
    <t>Denters, B.;Steyvers, K.;Klok, P.;Čermák, Daniel</t>
  </si>
  <si>
    <t>Political Leadership in Issue Networks: How Mayors Rule Their World?</t>
  </si>
  <si>
    <t>Lux, Martin;Teller, N.;Sunega, Petr</t>
  </si>
  <si>
    <t>Poor and vulnerable households in private renting</t>
  </si>
  <si>
    <t>Mansfeldová, Zdenka;Lacina, Tomáš</t>
  </si>
  <si>
    <t>Czech Republic: Declining Bipolarity and New Patterns of Conflict</t>
  </si>
  <si>
    <t>Sedláčková, M.;Šafr, Jiří</t>
  </si>
  <si>
    <t>Trust in Transition: Culturalist and institutionalist debate reflected in the democratization process in the Czech Republic 1991-2008</t>
  </si>
  <si>
    <t>Štetka, Ján;Vyhlídalová, Pavla;Lanikova, Lucie;Kořalková, Pavla;Gurský, Ján;Hluší, Antonín;Flodr, Patrik;Hubackova, Sona;Bártek, Jiří;Hodny, Zdenek;Divoký, Vladimír</t>
  </si>
  <si>
    <t>Addiction to DUSP1 protects JAK2V617F-driven polycythemia vera progenitors against inflammatory stress and DNA damage, allowing chronic proliferation</t>
  </si>
  <si>
    <t>Feng, Xiaojun;Sureda, Antoni;Jafari, Samineh;Memariani, Zahra;Tewari, Devesh;Annunziata, Giuseppe;Barrea, Luigi;Hassan, Sherif Taha Soliman;Šmejkal, Karel;Malaník, Milan;Sychrová, Alice;Barreca, Davide;Ziberna, Lovro;Mahomoodally, Mohamad Fawzi;Zengin, Gokhan;Xu, Suowen;Nabavi, Seyed Mohammad;Shen, Ai-Zong</t>
  </si>
  <si>
    <t>Berberine in Cardiovascular and Metabolic Diseases: From Mechanisms to Therapeutics</t>
  </si>
  <si>
    <t>Bober, Patrycja;Pfleger, Jiří;Pašti, I. A.;Gavrilov, N.;Filippov, Sergey K.;Klepac, D.;Trchová, Miroslava;Hlídková, Helena;Stejskal, Jaroslav</t>
  </si>
  <si>
    <t>Carbogels: carbonized conducting polyaniline/poly(vinyl alcohol) aerogels derived from cryogels for electrochemical capacitors</t>
  </si>
  <si>
    <t>Matějka, Libor;Špírková, Milena;Dybal, Jiří;Kredatusová, Jana;Hodan, Jiří;Zhigunov, Alexander;Šlouf, Miroslav</t>
  </si>
  <si>
    <t>Structure evolution during order-disorder transitions in aliphatic polycarbonate based polyurethanes. Self-healing polymer</t>
  </si>
  <si>
    <t>Perchacz, Magdalena;Matějka, Libor;Konefal, Rafal;Seixas, L.;Livi, S.;Baudoux, J.;Beneš, Hynek;Donato, Ricardo Keitel</t>
  </si>
  <si>
    <t>Self-catalyzed coupling between Brønsted-acidic imidazolium salts and epoxy-based materials: a theoretical/experimental study</t>
  </si>
  <si>
    <t>Loukotová, Lenka;Bogomolova, Anna;Konefal, Rafal;Špírková, Milena;Štěpánek, Petr;Hrubý, Martin</t>
  </si>
  <si>
    <t>Hybrid .kappa.-carrageenan-based polymers showing “schizophrenic” lower and upper critical solution temperatures and potassium responsiveness</t>
  </si>
  <si>
    <t>Ivanko, Iryna;Pánek, Jiří;Svoboda, Jan;Zhigunov, Alexander;Tomšík, Elena</t>
  </si>
  <si>
    <t>Tuning the photoluminescence and anisotropic structure of PEDOT</t>
  </si>
  <si>
    <t>Cimrová, Věra;Výprachtický, Drahomír;Pokorná, Veronika</t>
  </si>
  <si>
    <t>Donor-acceptor copolymers containing bithiophene and dithiophenylthienothiadiazole units with fast electrochromic response</t>
  </si>
  <si>
    <t>Cimrová, Věra;Výprachtický, Drahomír;Pokorná, Veronika;Babičová, Petra</t>
  </si>
  <si>
    <t>Donor-acceptor copolymers with 1,7-regioisomers of N,N′-dialkylperylene-3,4,9,10-tetracarboxydiimide as materials for photonics</t>
  </si>
  <si>
    <t>Klepac, Damir;Kostková, Hana;Petrova, Svetlana;Chytil, Petr;Etrych, Tomáš;Kereiche, S.;Raška, I.;Weitz, D. A.;Filippov, Sergey K.</t>
  </si>
  <si>
    <t>Interaction of spin-labeled HPMA-based nanoparticles with human blood plasma proteins - the introduction of protein-corona-free polymer nanomedicine</t>
  </si>
  <si>
    <t>Pola, Robert;Král, Vlastimil;Filippov, Sergey K.;Kaberov, Leonid I.;Etrych, Tomáš;Sieglová, Irena;Sedláček, Juraj;Fábry, Milan;Pechar, Michal</t>
  </si>
  <si>
    <t>Polymer cancerostatics targeted by recombinant antibody fragments to GD2-positive tumor cells</t>
  </si>
  <si>
    <t>Svoboda, Jan;Sedláček, Ondřej;Riedel, Tomáš;Hrubý, Martin;Pop-Georgievski, Ognen</t>
  </si>
  <si>
    <t>Poly(2-oxazoline)s one-pot polymerization and surface coating: from synthesis to antifouling properties out-performing poly(ethylene oxide)</t>
  </si>
  <si>
    <t>Dušková-Smrčková, Miroslava;Dušek, Karel</t>
  </si>
  <si>
    <t>How to force polymer gels to show volume phase transitions</t>
  </si>
  <si>
    <t>Pánek, Jiří;Loukotová, Lenka;Hrubý, Martin;Štěpánek, Petr</t>
  </si>
  <si>
    <t>Distribution of diffusion times determined by fluorescence (lifetime) correlation spectroscopy</t>
  </si>
  <si>
    <t>Kaberov, Leonid I.;Verbraeken, B.;Riabtseva, Anna;Brus, Jiří;Radulescu, A.;Talmon, Y.;Štěpánek, Petr;Hoogenboom, R.;Filippov, Sergey K.</t>
  </si>
  <si>
    <t>Fluorophilic-lipophilic-hydrophilic poly(2-oxazoline) block copolymers as MRI contrast agents: from synthesis to self-assembly</t>
  </si>
  <si>
    <t>Kaberov, Leonid I.;Verbraeken, B.;Riabtseva, Anna;Brus, Jiří;Talmon, Y.;Štěpánek, Petr;Hoogenboom, R.;Filippov, Sergey K.</t>
  </si>
  <si>
    <t>Fluorinated 2-alkyl-2-oxazolines of high reactivity: spacer-length-induced acceleration for cationic ring-opening polymerization as a basis for triphilic block copolymer synthesis</t>
  </si>
  <si>
    <t>Jäger, Alessandro;Jäger, Eliezer;Syrová, Z.;Mazel, T.;Kováčik, L.;Raška, I.;Höcherl, Anita;Kučka, Jan;Konefal, Rafal;Humajová, J.;Poučková, P.;Štěpánek, Petr;Hrubý, Martin</t>
  </si>
  <si>
    <t>Poly(ethylene oxide monomethyl ether)-block-poly(propylene succinate) nanoparticles: synthesis and characterization, enzymatic and cellular degradation, micellar solubilization of paclitaxel, and in vitro and in vivo evaluation</t>
  </si>
  <si>
    <t>Koziolová, Eva;Kostka, Libor;Kotrchová, Lenka;Šubr, Vladimír;Konefal, Rafal;Nottelet, B.;Etrych, Tomáš</t>
  </si>
  <si>
    <t>N-(2-hydroxypropyl)methacrylamide-based linear, diblock, and starlike polymer drug carriers: advanced process for their simple production</t>
  </si>
  <si>
    <t>Kolouchová, Kristýna;Sedláček, Ondřej;Jirák, D.;Babuka, David;Blahut, T.;Kotek, J.;Vít, M.;Trousil, Jiří;Konefal, Rafal;Janoušková, Olga;Podhorská, Bohumila;Šlouf, Miroslav;Hrubý, Martin</t>
  </si>
  <si>
    <t>Self-assembled thermoresponsive polymeric nanogels for 19F MR imaging</t>
  </si>
  <si>
    <t>Raus, Vladimír;Kostka, Libor</t>
  </si>
  <si>
    <t>Optimizing the Cu-RDRP of N-(2-hydroxypropyl) methacrylamide toward biomedical applications</t>
  </si>
  <si>
    <t>Hrubý, Martin;Brezániová, I.;Král, V.</t>
  </si>
  <si>
    <t>Fotoaktivovatelná nanočástice pro fotodynamické aplikace, způsob její přípravy, farmaceutická kompozice ji obsahující a jejich použití</t>
  </si>
  <si>
    <t>Kruliš, Zdeněk;Šlouf, Miroslav;Beneš, Hynek;Kovářová, Jana;Michálková, Danuše;Nevoralová, Martina</t>
  </si>
  <si>
    <t>Composition for stabilization of polyethylene, polyethylene, method of preparation thereof, polyethylene implants</t>
  </si>
  <si>
    <t>Rengasamy, Kannan R. R.;Khan, Haroon;Gowrishankar, Shanmugaraj;Lagoa, Ricardo J. L.;Mahomoodally, Fawzi M.;Khan, Ziyad;Suroowan, Shanoo;Tewari, Devesh;Zengin, Gokhan;Hassan, Sherif Taha Soliman;Pandian, Shunmugiah Karutha</t>
  </si>
  <si>
    <t>The role of flavonoids in autoimmune diseases: Therapeutic updates</t>
  </si>
  <si>
    <t>Gomez, Andres;Petrzelkova, Klara J.;Burns, Michael B.;Yeoman, Carl J.;Amato, Katherine R.;Vlčková, Klára;Modrý, David;Todd, Angelique;Robinson, Carolyn A. Jost;Remis, Melissa J.;Torralba, Manolito G.;Morton, Elise;Umana, Juan D.;Carbonero, Franck;Gaskins, H. Rex;Nelson, Karen E.;Wilson, Brenda A.;Stumpf, Rebecca M.;White, Bryan A.;Leigh, Steven R.;Blekhman, Ran</t>
  </si>
  <si>
    <t>Gut Microbiome of Coexisting BaAka Pygmies and Bantu Reflects Gradients of Traditional Subsistence Patterns</t>
  </si>
  <si>
    <t>Dumková, Jana;Vrlíková, Lucie;Vecera, Zbyněk;Putnová, Barbora;Dočekal, Bohumil;Mikuška, Pavel;Fictum, Petr;Hampl, Aleš;Buchtová, Marcela</t>
  </si>
  <si>
    <t>Inhaled Cadmium Oxide Nanoparticles: Their in Vivo Fate and Effect on Target Organs</t>
  </si>
  <si>
    <t>Balka, Gyula;Podgorska, Katarzyna;Brar, Manreetpal Singh;Balint, Adam;Cadar, Daniel;Celer, Vladimír;Denes, Lilla;Dirbakova, Zuzana;Jedryczko, Anna;Marton, Lazar;Novosel, Dinko;Petrovic, Tamas;Sirakov, Ivo;Szalay, Dora;Toplak, Ivan;Leung, Frederick Chi-Ching;Stadejek, Tomasz</t>
  </si>
  <si>
    <t>Genetic diversity of PRRSV 1 in Central Eastern Europe in 1994-2014: origin and evolution of the virus in the region</t>
  </si>
  <si>
    <t>Claims for Global Justice: Migration as Lived Critique of Injustice</t>
  </si>
  <si>
    <t>Čapek, David;Koten, Pavel;Borovička, Jiří;Vojáček, Vlastimil;Spurný, Pavel;Štork, Rostislav</t>
  </si>
  <si>
    <t>Small iron meteoroids Observation and modeling of meteor light curves</t>
  </si>
  <si>
    <t>Jáchym, Pavel;Kenney, J.D.P.;Sun, M.;Combes, F.;Cortese, L.;Scott, T.C.;Sivanandam, S.;Brinks, E.;Roediger, E.;Palouš, Jan;Fumagalli, M.</t>
  </si>
  <si>
    <t>ALMA Unveils Widespread Molecular Gas Clumps in the Ram Pressure Stripped Tail of the Norma Jellyfish Galaxy</t>
  </si>
  <si>
    <t>Zhang, Wenda;Dovčiak, Michal;Bursa, Michal</t>
  </si>
  <si>
    <t>Constraining the Size of the Corona with Fully Relativistic Calculations of Spectra of Extended Coronae. I. The Monte Carlo Radiative Transfer Code</t>
  </si>
  <si>
    <t>Kraus, Michaela;Kolka, I.;Aret, Anna;Nickeler, Dieter Horst;Maravelias, G.;Eenmae, T.;Lobel, A.;Klochkova, V. G.</t>
  </si>
  <si>
    <t>A new outburst of the yellow hypergiant star rho Cas</t>
  </si>
  <si>
    <t>Kubátová, Brankica;Szécsi, Dorottya;Sander, A. A. C.;Kubát, Jiří;Tramper, F.;Krtička, J.;Kehrig, C.;Hamann, W.-R.;Hainich, R.;Shenar, T.</t>
  </si>
  <si>
    <t>Low-metallicity massive single stars with rotation II. Predicting spectra and spectral classes of chemically homogeneously evolving stars</t>
  </si>
  <si>
    <t>Papoušková, Aneta;Masaříková, Martina;Šenk, David;Šišák, František;Čížek, Alois</t>
  </si>
  <si>
    <t>Charakterizace izolátů z koliinfekcí drůbeže v ČR</t>
  </si>
  <si>
    <t>Kawamura, Yusuke;Nakaoka, Hirofumi;Nakayama, Akiyoshi;Okada, Yukinori;Yamamoto, Ken;Higashino, Toshihide;Sakiyama, Masayuki;Shimizu, Toru;Stibůrková, Blanka;al., et</t>
  </si>
  <si>
    <t>Genome-wide association study revealed novel loci which aggravate asymptomatic hyperuricaemia into gout</t>
  </si>
  <si>
    <t>Šlampová, Andrea;Kubáň, Pavel</t>
  </si>
  <si>
    <t>Direct analysis of free aqueous and organic operational solutions as a tool for understanding fundamental principles of electromembrane extraction</t>
  </si>
  <si>
    <t>Hušáková, Markéta;Forejtová, Šárka;Zegzulková, Kateřina;Tomčík, Michal;Gregová, Monika;Bubová, Kristýna;Hořínková, Jana;Pavelka, Karel;Gatterová, Jindřiška;Bay-Jensen, Anne-C.;Siebuhr, Anne Sofie</t>
  </si>
  <si>
    <t>Metabolites of type I, II, III, and IV collagen may serve as markers of disease activity in axial spondyloarthritis.</t>
  </si>
  <si>
    <t>Kostrhunová, Hana;Zajac, Juraj;Novohradský, Vojtěch;Kašpárková, Jana;Malina, Jaroslav;Aldrich-Wright, J.R.;Petruzzella, V.;Sirota, R.;Gibson, D.;Brabec, Viktor</t>
  </si>
  <si>
    <t>A Subset of New Platinum Antitumor Agents Kills Cells by a Multimodal Mechanism of Action Also Involving Changes in the Organization of the Microtubule Cytoskeleton</t>
  </si>
  <si>
    <t>Stasková, Věra;Tóthová, Valérie;Koťa, Jaroslav</t>
  </si>
  <si>
    <t>Odkaz Joyce E. Travelbee pro ošetřovatelství 21. století</t>
  </si>
  <si>
    <t>Trefulka, Mojmír;Černocká, Hana;Fojt, Lukáš;Paleček, Emil;Ostatná, Veronika</t>
  </si>
  <si>
    <t>Distinguishing the glycan isomers 2,3-sialyllactose and 2,6-sialyllactose by voltammetry after modification with osmium(VI) complexes</t>
  </si>
  <si>
    <t>Abrams, K.J.;Dapor, M.;Stehling, N.;Azzolini, M.;Kyle, S.J.;Schäfer, J.S.;Quade, A.;Mika, Filip;Krátký, Stanislav;Pokorná, Zuzana;Konvalina, Ivo;Mehta, D.;Black, K.;Rodenburg, C.</t>
  </si>
  <si>
    <t>Making Sense of Complex Carbon and Metal/Carbon Systems by Secondary Electron Hyperspectral Imaging</t>
  </si>
  <si>
    <t>Hudzieczek, Vojtěch;Čegan, Radim;Čermak, T.;Bačovská, Nela;Machálková, Zuzana;Doležal, Karel;Plíhalová, Lucie;Voytas, D.F.;Hobza, Roman;Vyskot, Boris</t>
  </si>
  <si>
    <t>Agrobacterium rhizogenes-mediated transformation of a dioecious plant model Silene latifolia</t>
  </si>
  <si>
    <t>Zemánek, Pavel;Volpe, G.;Jonáš, Alexandr;Brzobohatý, Oto</t>
  </si>
  <si>
    <t>Perspective on light-induced transport of particles: from optical forces to phoretic motion</t>
  </si>
  <si>
    <t>Fragal, E.H.;Fragal, V.H.;Huang, X.;Martins, A.C.;Cellet, T.S.P.;Pereira, G.M.;Mikmeková, Eliška;Rubira, A.F.;Silva, R.;Asefa, T.</t>
  </si>
  <si>
    <t>From ionic liquid-modified cellulose nanowhiskers to highly active metal-free nanostructured carbon catalysts for the hydrazine oxidation reaction</t>
  </si>
  <si>
    <t>Brzobohatý, Oto;Chvátal, Lukáš;Jonáš, Alexandr;Šiler, Martin;Kaňka, Jan;Ježek, Jan;Zemánek, Pavel</t>
  </si>
  <si>
    <t>Tunable Soft-Matter Optofluidic Waveguides Assembled by Light</t>
  </si>
  <si>
    <t>Vetráková, Ľubica;Neděla, Vilém;Runštuk, Jiří;Heger, D.</t>
  </si>
  <si>
    <t>The morphology of ice and liquid brine in an environmental scanning electron microscope: a study of the freezing methods</t>
  </si>
  <si>
    <t>Traegaardh, Johanna;Pikálek, Tomáš;Šerý, Mojmír;Meyer, T.;Popp, J.;Čižmár, Tomáš</t>
  </si>
  <si>
    <t>Label-free CARS microscopy through a multimode fiber endoscope</t>
  </si>
  <si>
    <t>Šarbort, Martin;Holá, Miroslava;Pavelka, Jan;Schovánek, P.;Řeřucha, Šimon;Oulehla, Jindřich;Fořt, Tomáš;Lazar, Josef</t>
  </si>
  <si>
    <t>Comparison of three focus sensors for optical topography measurement of rough surfaces</t>
  </si>
  <si>
    <t>Werner, W. S. M.;Oral, Martin;Radlička, Tomáš;Zelinka, Jiří;Müllerová, Ilona;Bellissimo, A.;Bertolini, G.;Cabrera, H.;Gurlu, O.</t>
  </si>
  <si>
    <t>Scanning tunneling microscopy in the field-emission regime: Formation of a two-dimensional electron cascade</t>
  </si>
  <si>
    <t>Obšil, T.;Lešundák, Adam;Pham, Minh Tuan;Araneda, G.;Čížek, Martin;Číp, Ondřej;Filip, R.;Slodička, L.</t>
  </si>
  <si>
    <t>Multipath interference from large trapped ion chains</t>
  </si>
  <si>
    <t>Obruča, S.;Sedláček, P.;Mravec, F.;Krzyžánek, Vladislav;Nebesářová, Jana;Samek, Ota;Kučera, D.;Benešová, P.;Hrubanová, Kamila;Milerová, M.;Márová, I.</t>
  </si>
  <si>
    <t>The presence of PHB granules in cytoplasm protects non-halophilic bacterial cells against the harmful impact of hypertonic environments</t>
  </si>
  <si>
    <t>Matyášek, Roman;Krumpolcová, Alice;Lunerová Bedřichová, Jana;Mikulášková, E.;Rosselló, J. A.;Kovařík, Aleš</t>
  </si>
  <si>
    <t>Unique Epigenetic Features of Ribosomal RNA Genes (rDNA) in Early Diverging Plants (Bryophytes)</t>
  </si>
  <si>
    <t>Pustka, Martin</t>
  </si>
  <si>
    <t>Spektrální vlastnosti kruhových piezokeramických rezonátorů</t>
  </si>
  <si>
    <t>Školáková, Petra;Renčiuk, Daniel;Palacký, J.;Krafčík, D.;Dvořáková, Zuzana;Kejnovská, Iva;Bednářová, Klára;Vorlíčková, Michaela</t>
  </si>
  <si>
    <t>Systematic investigation of sequence requirements for DNA i-motif formation.</t>
  </si>
  <si>
    <t>Pokorná, Pavlína;Krepl, Miroslav;Bártová, Eva;Šponer, Jiří</t>
  </si>
  <si>
    <t>Role of Fine Structural Dynamics in Recognition of Histone H3 by HP1 gamma(CSD) Dimer and Ability of Force Fields to Describe Their Interaction Network</t>
  </si>
  <si>
    <t>Králík, Tomáš;Musilová, Věra;Hanzelka, Pavel;Frolec, Jiří</t>
  </si>
  <si>
    <t>Method for measurement of emissivity and absorptivity of highly reflective surfaces from 20 K to room temperatures</t>
  </si>
  <si>
    <t>Vondra, Vlastimil;Viščor, Ivo;Jurák, Pavel;Halámek, Josef;Plešinger, Filip;Andrla, Petr;Nekuda, V.;Nekuda, I.</t>
  </si>
  <si>
    <t>Přístroj pro měření, záznam a analýzu časového průběhu elektrického potenciálu způsobeného srdeční aktivitou</t>
  </si>
  <si>
    <t>Tylichová, Zuzana;Neca, J.;Topinka, Jan;Milcová, Alena;Hofmanová, Jiřina;Kozubík, Alois;Machala, M.;Vondráček, Jan</t>
  </si>
  <si>
    <t>n-3 Polyunsaturated fatty acids alter benzo[a]pyrene metabolism and genotoxicity in human colon epithelial cell models</t>
  </si>
  <si>
    <t>Lazar, Josef;Buchta, Zdeněk;Pikálek, Tomáš</t>
  </si>
  <si>
    <t>Sestava zdroje optického záření s volitelnou koherenční délkou</t>
  </si>
  <si>
    <t>Jurčák, Jan;Gonzalez, N.B.;Schlichenmaier, R.;Rezaei, R.</t>
  </si>
  <si>
    <t>A distinct magnetic property of the inner penumbral boundary II. Formation of a penumbra at the expense of a pore</t>
  </si>
  <si>
    <t>Heinzel, Petr;Kleint, L.;Kašparová, Jana;Krucker, S.</t>
  </si>
  <si>
    <t>On the Nature of Off-limb Flare Continuum Sources Detected by SDO/HMI</t>
  </si>
  <si>
    <t>Dudík, Jaroslav;Polito, V.;Janvier, M.;Mulay, S.M.;Karlický, Marian;Aulanier, G.;Del Zanna, G.;Dzifčáková, Elena;Mason, H. E.;Schmieder, B.</t>
  </si>
  <si>
    <t>Slipping Magnetic Reconnection, Chromospheric Evaporation, Implosion, and Precursors in the 2014 September 10 X1.6-Class Solar Flare</t>
  </si>
  <si>
    <t>Legartová, Soňa;Lochmanová, G.;Zdráhal, Z.;Kozubek, Stanislav;Šponer, Jiří;Krepl, Miroslav;Pokorná, Pavlína;Bártová, Eva</t>
  </si>
  <si>
    <t>DNA Damage Changes Distribution Pattern and Levels of HP1 Protein Isoforms in the Nucleolus and Increases Phosphorylation of HP1 beta-Ser88</t>
  </si>
  <si>
    <t>Pravec, Petr;Scheirich, Peter;Kušnirák, Peter;Hornoch, Kamil;Galád, Adrián;Naidu, S.P.;Pray, D. P.;Világi, J.;Gajdoš, Š.;Kornoš, L.</t>
  </si>
  <si>
    <t>Binary asteroid population. 3. Secondary rotations and elongations</t>
  </si>
  <si>
    <t>Číp, Ondřej;Čížek, Martin;Pravdová, Lenka;Hrabina, Jan;Hucl, Václav;Řeřucha, Šimon;Lazar, Josef;Helán, R.;Urban, F.;Novák, P.;Vojtěch, J.;Havliš, O.;Šlapák, M.;Hůla, M.;Smotlacha, V.;Kolbe, M.;Kolka, Z.;Wilfert, O.</t>
  </si>
  <si>
    <t>Mrňa, Libor;Řiháček, J.;Podaný, K.;Šarbort, Martin</t>
  </si>
  <si>
    <t>Solární absorbér se strukturovaným povrchem, solární kolektor obsahující uvedený solární absorbér a sestava těchto solárních kolektorů</t>
  </si>
  <si>
    <t>Knápek, Alexandr;Klein, Pavel;Delong, A.</t>
  </si>
  <si>
    <t>Zařízení pro opakovatelnou výrobu ostrých hrotů</t>
  </si>
  <si>
    <t>Poruba, Martin;Matušková, Zuzana;Hüttl, Martina;Malínská, Hana;Oliyarnyk, Olena;Marková, Irena;Gurská, Soňa;Kazdová, Ludmila;Večeřa, Rostislav</t>
  </si>
  <si>
    <t>Fenofibrate Decreases Hepatic P-Glycoprotein in a Rat Model of Hereditary Hypertriglyceridemia</t>
  </si>
  <si>
    <t>Breiter, Karel;Hložková, M.;Korbelová, Zuzana;Vašinová Galiová, M.</t>
  </si>
  <si>
    <t>Diversity of lithium mica compositions in mineralized granite-greisen system: Cinovec Li-Sn-W deposit, Erzgebirge</t>
  </si>
  <si>
    <t>Borovička, Jan;Braeuer, S.;Sácký, J.;Kameník, J.;Goessler, W.;Trubač, J.;Strnad, L.;Rohovec, Jan;Leonhardt, T.;Kotrba, P.</t>
  </si>
  <si>
    <t>Speciation analysis of elements accumulated in Cystoderma carcharias from clean and smelter-polluted sites</t>
  </si>
  <si>
    <t>Substitution-Inert Polynuclear Platinum Complexes Act as Potent Inducers of Condensation/Aggregation of Short Single- and Double-Stranded DNA and RNA Oligonucleotides</t>
  </si>
  <si>
    <t>How Can Abstract Objects of Mathematics Be Known?</t>
  </si>
  <si>
    <t>Punčochář, Vít</t>
  </si>
  <si>
    <t>Paradoxy klasické logiky: filosofie a logika hypotetických vět</t>
  </si>
  <si>
    <t>Substructural inquisitive logics</t>
  </si>
  <si>
    <t>Nový, Petr</t>
  </si>
  <si>
    <t>Pohyb - Výraz - Emoce. Figury a figurky v českém sklářském umění a řemesle</t>
  </si>
  <si>
    <t>Ve službách módy a stylu. Česká bižuterie v období první republiky 1918-1938</t>
  </si>
  <si>
    <t>Fendrichová, Kristýna;Hrušková, Kateřina</t>
  </si>
  <si>
    <t>Analýza potenciálu sbírky Muzea skla a bižuterie v Jablonci nad Nisou zaměřená na československou bižuterii z období socialismu</t>
  </si>
  <si>
    <t>Jirásko, Petr;Stejskal, Josef</t>
  </si>
  <si>
    <t>Prototyp zařízení k redukci hnacího momentu strojních mechanismů s nekonstantním převodem</t>
  </si>
  <si>
    <t>Sklářský rod Riedelů I. – Vzestup (1672–1844)</t>
  </si>
  <si>
    <t>Sklo z Desné 1847-2017</t>
  </si>
  <si>
    <t>Nový, Petr;Čížek, Petr;Havlíčková, Dagmar</t>
  </si>
  <si>
    <t>Analýza potenciálu sbírky Muzea skla a bižuterie v Jablonci nad Nisou zaměřená na československé sklo období socialismu</t>
  </si>
  <si>
    <t>Hrušková, Kateřina</t>
  </si>
  <si>
    <t>Československá bižuterie z let 1948-1989 ve veřejných sbírkových institucích</t>
  </si>
  <si>
    <t>Z historie sklářského rodu Riedelů II. - Skleněné království (1844-1894)</t>
  </si>
  <si>
    <t>Z historie sklářského rodu Riedelů III. - Křehké impérium (1894-1929)</t>
  </si>
  <si>
    <t>Dubský, Martin;Šrámek, František;Nárovec, Václav;Nárovcová, Jarmila</t>
  </si>
  <si>
    <t>Rašelinové substráty s podílem tmavé rašeliny - jejich vlastnosti a použití</t>
  </si>
  <si>
    <t>Mezuliánik, Miroslav;Plíva, Petr;Civín, Luděk;Pilný, Rostislav;Dubský, Martin;Sucharová, Julie</t>
  </si>
  <si>
    <t>Organické hnojivo na bázi kompostovaného separátu a popela ze spalování biomasy</t>
  </si>
  <si>
    <t>Gastrointestinal Involvement in Systemic Sclerosis : Overview, Neglected Aspects, Malnutrition, Body Composition and Management</t>
  </si>
  <si>
    <t>Štorkánová, Hana;Tomčík, Michal</t>
  </si>
  <si>
    <t>Role of Heat Shock Protein 90 in Autoimmune Inflammatory Rheumatic Diseases</t>
  </si>
  <si>
    <t>Hora, Jan;Karl, Jan;Suchý, Ondřej</t>
  </si>
  <si>
    <t>Pressure cylinders under fire condition</t>
  </si>
  <si>
    <t>Růžička, Milan;Friedrichová, Romana</t>
  </si>
  <si>
    <t>Metodika TÚPO č. 40-15, Stanovení vody v plynném hasivu</t>
  </si>
  <si>
    <t>Metodika TÚPO č. 39-15, Stanovení sedimentu v plynném hasivu gravimetricky</t>
  </si>
  <si>
    <t>Metodika TÚPO č. 38-15, Stanovení kyselosti plynného hasiva alkalimetricky</t>
  </si>
  <si>
    <t>Hasalová, Lucie;Sanža Šafránek, Ondřej;Vystrčil, Václav;Jahoda, Milan</t>
  </si>
  <si>
    <t>Fire Spread over the Sedan Type Passenger Cars with the Emphasis on the Origin and Cause of the Fire</t>
  </si>
  <si>
    <t>Roupcová, Petra;Friedrichová, Romana;Klouda, Karel;Weisheitelová, Markéta;Perďochová, Michaela</t>
  </si>
  <si>
    <t>Biochar modification, thermal stability and toxicity of products modification</t>
  </si>
  <si>
    <t>Bursíková, Petra;Friedrichová, Romana</t>
  </si>
  <si>
    <t>Chování polymerů při zahřívání za zvýšeného tlaku</t>
  </si>
  <si>
    <t>Juklová, Kateřina</t>
  </si>
  <si>
    <t>OSOBNÍ EPISTEMOLOGIE BUDOUCÍHO UČITELE Predikce a podpora studijních procesů a výsledků</t>
  </si>
  <si>
    <t>Hasalová, Lucie;Jahoda, Milan;Vystrčil, Václav;Karl, Jan</t>
  </si>
  <si>
    <t>Experimental investigation on the accidental release of CNG from cars</t>
  </si>
  <si>
    <t>The Allegory of Learning in Comenius’ Labyrinth of the World and Paradise of the Heart</t>
  </si>
  <si>
    <t>Severa, Michal;Šedivá, Jana</t>
  </si>
  <si>
    <t>Odrůda Rhododendron hybrid ‘Děvín’</t>
  </si>
  <si>
    <t>Odrůda Salix 'Stvola'</t>
  </si>
  <si>
    <t>Vávrová, Kamila;Knápek, Jaroslav;Weger, Jan</t>
  </si>
  <si>
    <t>Short-term boosting of biomass energy sources – Determination of biomass potential for prevention of regional crisis situations</t>
  </si>
  <si>
    <t>The Distribution of 137Cs in Selected Compartments of Coniferous Forests in the Czech Republic</t>
  </si>
  <si>
    <t>Hurňáková, Jana;Pavelka, Karel;Filippucci, Emilio;Cipolletta, Edoardo;Di Matteo, Andrea;Salaffi, Fausto;Carotti, Marina;Draghessi, Antonella;Di Donato, Eleonora;Di Carlo, Marco;Lato, Valentina;Horvath, Rudolf;Komarc, Martin;Grassi, Walter</t>
  </si>
  <si>
    <t>Prevalence and distribution of cartilage damage at the metacarpal head level in rheumatoid arthritis and osteoarthritis: an ultrasound study</t>
  </si>
  <si>
    <t>Vývoj kodifikace české výslovnosti</t>
  </si>
  <si>
    <t>Beneš, Martin</t>
  </si>
  <si>
    <t>Úvod do teorie jazykové správnosti</t>
  </si>
  <si>
    <t>Hoffmannová, Jana;Homoláč, Jiří;Mrázková, Kamila;Čermáková, Anna;Fried, Mirjam;Havlík, Martin;Jílková, Lucie;Komrsková, Zuzana;Kopřivová, Marie;Poukarová, Petra;Richterová, Olga;Zaepernicková, Eliška;Zeman, Jiří</t>
  </si>
  <si>
    <t>Syntax mluvené češtiny</t>
  </si>
  <si>
    <t>Nejedlý, Petr;Fuková, Irena;Hejdová, Tereza;Heřmanská, Kateřina;Homolková, Milada;Hořejší, Michal;Pergler, Jiří;Poledňáková, Barbora;Šimek, Štěpán;Vajdlová, Miloslava</t>
  </si>
  <si>
    <t>Slovotvorný vývoj deverbálních substantiv ve staré a střední češtině</t>
  </si>
  <si>
    <t>Křivan, Jan</t>
  </si>
  <si>
    <t>Pronominal and adjectival attributive possession in spoken Czech</t>
  </si>
  <si>
    <t>Veselý, Luboš;Veselý, Vojtěch</t>
  </si>
  <si>
    <t>Negative-mutational verbs and presupposition in Czech</t>
  </si>
  <si>
    <t>Boček, Vít</t>
  </si>
  <si>
    <t>Common Slavic in the light of language contact and areal linguistics: Issues of methodology and the history of research</t>
  </si>
  <si>
    <t>Ireinová, Martina;Přadková, Petra</t>
  </si>
  <si>
    <t>Obščeslavjanskij lingvističeskij atlas, serija fonetiko-grammatičeskaja, vypusk 9. Refleksy *tort, *tolt, *tert, *telt, *ort, *olt</t>
  </si>
  <si>
    <t>Vyskotová, Jana</t>
  </si>
  <si>
    <t>Lidské ruce – nástroje tvůrců</t>
  </si>
  <si>
    <t>Šaňáková, Šárka;Čáp, Juraj</t>
  </si>
  <si>
    <t>Dignity from the nurses’ and older patients’ perspective: A qualitative literature review</t>
  </si>
  <si>
    <t>Kopecký, Miroslav;Matejovičová, Barbora;Cymek, Lidia;Roznowski, Jaroslaw;Švarc, Marek</t>
  </si>
  <si>
    <t>Manual of Physical Anthropology</t>
  </si>
  <si>
    <t>Křížek, Pavel;Lukeš, Tomáš;Ovesný, Martin;Fliegel, Karel;Hagen, Guy M.</t>
  </si>
  <si>
    <t>Otáhal, Pavel;Průková, Dana;Král, Vlastimil;Fabry, Milan;Vočková, Petra;Latečková, Lucie;Trněný, Marek;Klener, Pavel</t>
  </si>
  <si>
    <t>Lenalidomide enhances antitumor functions of chimeric antigen receptor modified T cells</t>
  </si>
  <si>
    <t>Netuka, Ivan;Kvasnička, Tomáš;Kvasnička, Jan;Hrachovinová, Ingrid;Ivák, Peter;Mareček, František;Bílková, Jana;Malíková, Ivana;Jančová, Michaela;Malý, Jiří;Sood, Poornima;Sundareswaran, Kartik S.;Connors, Jean M.;Mehra, Mandeep R.</t>
  </si>
  <si>
    <t>Evaluation of von Willebrand factor with a fully magnetically levitated centrifugal continuous-flow left ventricular assist device in advanced heart failure</t>
  </si>
  <si>
    <t>Moudra, Alena;Hubackova, Sona;Machalova, Veronika;Vancurova, Marketa;Bartek, Jiri;Reinis, Milan;Hodny, Zdenek;Jonášová, Anna</t>
  </si>
  <si>
    <t>Dynamic alterations of bone marrow cytokine landscape of myelodysplastic syndromes patients treated with 5-azacytidine</t>
  </si>
  <si>
    <t>Lanikova, Lucie;Babosova, Olga;Swierczek, Sabina;Wang, Linghua;Wheeler, David A.;Divoky, Vladimir;Korinek, Vladimir;Prchal, Josef</t>
  </si>
  <si>
    <t>Liška, František;Landa, Vladimír;Zídek, Václav;Mlejnek, Petr;Šilhavý, Jan;Šimáková, Miroslava;Strnad, Hynek;Trnovská, Jaroslava;Škop, Vojtěch;Kazdová, Ludmila;Starker, Colby G.;Voytas, Daniel F.;Izsvak, Zsuzsanna;Mancini, Massimiliano;Šeda, Ondřej;Křen, Vladimír;Pravenec, Michal</t>
  </si>
  <si>
    <t>Downregulation of Plzf Gene Ameliorates Metabolic and Cardiac Traits in the Spontaneously Hypertensive Rat</t>
  </si>
  <si>
    <t>Maswabi, Bokang Calvin;Molinský, Jan;Savvulidi, Filipp Geirgievich;Zikmund, Tomáš;Průková, Dana;Tušková, Diana;Klánová, Magdalena;Vočková, Petra;Latečková, Lucie;Šefc, Luděk;Živný, Jan;Trněný, Marek;Klener, Pavel</t>
  </si>
  <si>
    <t>Hematopoiesis in patients with mature B-cell malignancies is deregulated even in patients with undetectable bone marrow involvement</t>
  </si>
  <si>
    <t>Šmít, Daniel;Fouquet, Coralie;Pincet, Frederic;Zápotocký, Martin;Trembleau, Alain</t>
  </si>
  <si>
    <t>Axon tension regulates fasciculation/ defasciculation through the control of axon shaft zippering</t>
  </si>
  <si>
    <t>Vargová, Karina;Pešta, Michal;Obrtlíková, Petra;Dusílková, Nina Borisovna;Minařík, Ľubomír;Vargová, Jarmila;Berková, Adéla;Zemanová, Zuzana;Michalová, Kyra;Špaček, Martin;Trněný, Marek;Stopka, Tomáš</t>
  </si>
  <si>
    <t>MiR-155/miR-150 network regulates progression through the disease phases of chronic lymphocytic leukemia</t>
  </si>
  <si>
    <t>Hušková, Hana;Ardin, M.;Weninger, A.;Vargová, Karina;Barrin, S.;Villar, S.;Olivier, M.;Stopka, Tomáš;Herceg, Z.;Hollstein, M.;Zavadil, J.;Korenjak, M.</t>
  </si>
  <si>
    <t>Modeling cancer driver events in vitro using barrier bypass-clonal expansion assays and massively parallel sequencing</t>
  </si>
  <si>
    <t>Mravčík, Viktor;Pitoňák, Michal;Hejzák, Robert;Janíková, Barbara;Procházka, Ivo</t>
  </si>
  <si>
    <t>HIV epidemic among men who have sex with men in the Czech Republic, 2016: high time for targeted action</t>
  </si>
  <si>
    <t>Rusz, Jan;Tykalová, Tereza;Fečíková, Anna;Šťastná, Daniela;Urgošík, Dušan;Jech, Robert</t>
  </si>
  <si>
    <t>Dualistic effect of pallidal deep brain stimulation on motor speech disorders in dystonia</t>
  </si>
  <si>
    <t>Nechanská, Blanka;Mravčík, Viktor;Skurtveit, Svetlana;Lund, Ingunn Olea;Gabrhelík, Roman;Engeland, Anders;Handal, Marte</t>
  </si>
  <si>
    <t>Neonatal outcomes after fetal exposure to methadone and buprenorphine: national registry studies from the Czech Republic and Norway</t>
  </si>
  <si>
    <t>Hubka, Vít;Barrs, V.;Dudová, Zuzana;Sklenář, František;Kubátová, Alena;Matsuzawa, T.;Yaguchi, T.;Horie, Y.;Nováková, Alena;Frisvad, J. C.;Talbot, J. J.;Kolařík, Miroslav</t>
  </si>
  <si>
    <t>Unravelling species boundaries in the Aspergillus viridinutans complex (section Fumigati): opportunistic human and animal pathogens capable of interspecific hybridization</t>
  </si>
  <si>
    <t>Průková, Dana;Andera, L.;Nahacka, Z.;Karolová, Jana;Svatoň, Michael;Klánová, Magdalena;Havránek, Ondřej;Soukup, Jan;Svobodová, Karla;Zemanová, Zuzana;Tušková, Diana;Pokorná, Eva;Helman, K.;Forsterová, Kristina;Pacheco Blanco, Mariana;Vočková, Petra;Berková, Adéla;Froňková, Eva;Trněný, Marek;Klener, Pavel</t>
  </si>
  <si>
    <t>Cotargeting of BCL2 with venetoclax and MCL1 with S63845 is synthetically lethal in vivo in relapsed mantle cell lymphoma</t>
  </si>
  <si>
    <t>Kožich, Viktor;Ditrói, Tamás;Sokolová, Jitka;Křížková, Michaela;Krijt, Jakub;Ješina, Pavel;Nagy, Peter</t>
  </si>
  <si>
    <t>Metabolism of sulfur compounds in homocystinurias</t>
  </si>
  <si>
    <t>Hanzlíková, Zuzana;Kofler, Markus;Slovák, Matěj;Věchetová, Gabriela;Fečíková, Anna;Kemlink, David;Sieger, Tomáš;Růžička, Evžen;Valls-Sole, Josep;Edwards, Mark;Serranová, Tereza</t>
  </si>
  <si>
    <t>Prepulse inhibition of the blink reflex is abnormal in functional movement disorders</t>
  </si>
  <si>
    <t>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t>
  </si>
  <si>
    <t>Efficacy and Safety of Sarilumab for the Treatment of Posterior Segment Noninfectious Uveitis (SARIL-NIU): The Phase 2 SATURN Study</t>
  </si>
  <si>
    <t>Klánová, Magdalena;Sehn, Laurie H.;Bence-Bruckler, Isabelle;Cavallo, Federica;Jin, Jie;Martelli, Maurizio;Stewart, Douglas;Vitolo, Umberto;Zaja, Francesco;Zhang, Qingyuan;Mattiello, Federico;Sellam, Gila;Punnoose, Elizabeth A.;Szafer-Glusman, Edith;Bolen, Christopher R.;Oestergaard, Mikkel Z.;Fingerle-Rowson, Guenter R.;Nielsen, Tina;Trněný, Marek</t>
  </si>
  <si>
    <t>Integration of cell of origin into the clinical CNS International Prognostic Index improves CNS relapse prediction in DLBCL</t>
  </si>
  <si>
    <t>Gál, Ota;Poláková, Kamila;Hoskovcová, Martina;Tomandl, Jan;Čapek, Václav;Berka, Roman;Brožová, Hana;Šestáková, Irena;Růžička, Evžen</t>
  </si>
  <si>
    <t>Pavement patterns can be designed to improve gait in Parkinson's disease patients</t>
  </si>
  <si>
    <t>Šmídová, Klára;Zikova, Alice;Pospisil, Jiri;Schwarz, Marek;Bobek, Jan;Vohradsky, Jiri</t>
  </si>
  <si>
    <t>DNA mapping and kinetic modeling of the HrdB regulon in Streptomyces coelicolor</t>
  </si>
  <si>
    <t>Klánová, Magdalena;Oestergaard, Mikkel Z;Trněný, Marek;Hiddemann, Wolfgang;Marcus, Robert;Sehn, Laurie H.;Vitolo, Umberto;Bazeos, Alexandra;Goede, Valentin;Zeuner, Harald;Knapp, Andrea;Sahin, Deniz;Spielewoy, Nathalie;Bolen, Christopher R.;Cardona, Andres;Klein, Christian;Venstrom, Jeffrey M.;Nielsen, Tina;Fingerle-Rowson, Guenter</t>
  </si>
  <si>
    <t>Prognostic Impact of Natural Killer Cell Count in Follicular Lymphoma and Diffuse Large B-cell Lymphoma Patients Treated with Immunochemotherapy</t>
  </si>
  <si>
    <t>Havlík, Jaroslav;Zvěřina, Jiří;Fábera, Jaroslav;Crhák, Vladislav;Prýl, Stanislav</t>
  </si>
  <si>
    <t>Funkční model zařízení pro robotické šití</t>
  </si>
  <si>
    <t>Jarošová, Eva;Noskievičová, Darja</t>
  </si>
  <si>
    <t>Pokročilejší metody statistické regulace procesu</t>
  </si>
  <si>
    <t>Abolish the army? The ideal of democracy and the transformation of the Czechoslovak military after 1918 and 1989</t>
  </si>
  <si>
    <t>Jindra, Marek</t>
  </si>
  <si>
    <t>Where did the pupa come from? The timing of juvenile horrmone signalling supports homology between stages of hemimetabolous and holometabolous insects</t>
  </si>
  <si>
    <t>Colwell, R. K.;Gotelli, N. J.;Ashton, L. A.;Beck, J.;Brehm, G.;Fayle, Tom Maurice;Fiedler, K.;Forister, M. L.;Kessler, M.;Kitching, R. L.;Klimeš, Petr;Kluge, J.;Longino, J. T.;Maunsell, S. C.;McCain, C. M.;Moses, J.;Noben, N.;Sam, Kateřina;Sam, Legi;Shapiro, A. M.;Wang, X.;Novotný, Vojtěch</t>
  </si>
  <si>
    <t>Midpoint attractors and species richness: Modelling the interaction between environmental drivers and geometric constraints</t>
  </si>
  <si>
    <t>Lukhtanov, V. A.;Dincă, V.;Friberg, M.;Šíchová, Jindra;Olofsson, M.;Vila, R.;Marec, František;Wiklund, C.</t>
  </si>
  <si>
    <t>Versatility of multivalent orientation, inverted meiosis, and rescued fitness in holocentric chromosomal hybrids</t>
  </si>
  <si>
    <t>Sentis, Arnaud;Gémard, C.;Jaugeon, B.;Boukal S., David</t>
  </si>
  <si>
    <t>Predator diversity and environmental change modifity the strengths of trophic and nontrophic interactions</t>
  </si>
  <si>
    <t>Redmond, Conor;Auga, J.;Gewa, B.;Segar, Simon Tristram;Miller, S. E.;Molem, K.;Weiblen, G. D.;Butterill, Philip T.;Maiyah, G.;Hood, A. S. C.;Volf, Martin;Jorge, L. R.;Basset, Yves;Novotný, Vojtěch</t>
  </si>
  <si>
    <t>High specialization and limited structural change in plant-herbivore networks along a successional chronosequence in tropical montane forest.</t>
  </si>
  <si>
    <t>Hegedüsová, Eva;Kulkarni, Sneha Sunil;Burgman, Brandon;Alfonzo, J. D.;Paris, Zdeněk</t>
  </si>
  <si>
    <t>The general mRNA exporters Mex67 and Mtr2 play distinct roles in nuclear export of tRNAs in Trypanosoma brucei</t>
  </si>
  <si>
    <t>Fidrmuc, Jan;Tena, Juan D.</t>
  </si>
  <si>
    <t>Minimum wage and young workers: UK evidence</t>
  </si>
  <si>
    <t>Perner, Jan;Gasser, R.B.;Oliveira, P.L.;Kopáček, Petr</t>
  </si>
  <si>
    <t>Haem Biology in Metazoan Parasites 'The Bright Side of Haem'</t>
  </si>
  <si>
    <t>Jalovecká, Marie;Sojka, Daniel;Ascencio, M.;Schnittger, L.</t>
  </si>
  <si>
    <t>Babesia Life Cycle When Phylogeny Meets Biology</t>
  </si>
  <si>
    <t>Sobotková, Kateřina;Parker, W.;Levá, Jana;Růžková, Jiřina;Lukeš, Julius;Pomajbíková, Kateřina</t>
  </si>
  <si>
    <t>Helminth Therapy From the Parasite Perspective</t>
  </si>
  <si>
    <t>Kuchta, Roman;Radačovská, A.;Bazsalovicsová, E.;Viozzi, G.;Semenas, L.;Arbetman, M.;Scholz, Tomáš</t>
  </si>
  <si>
    <t>Host switching of Zoonotic broad fish tapeworm (Dibothriocephalus latus) to Salmonids, Patagonia</t>
  </si>
  <si>
    <t>Jaric, Ivan;Heger, T.;Monzon, F.C.;Jeschke, J.M.;Kowarik, I.;McConkey, K.R.;Pyšek, Petr;Sagouis, A.;Essl, F.</t>
  </si>
  <si>
    <t>Crypticity in Biological Invasions</t>
  </si>
  <si>
    <t>Andrei, Adrian-Stefan;Salcher, Michaela M.;Mehrshad, Maliheh;Rychtecký, Pavel;Znachor, Petr;Ghai, Rohit</t>
  </si>
  <si>
    <t>Niche-directed evolution modulates genome architecture in freshwater Planctomycetes</t>
  </si>
  <si>
    <t>Jaric, Ivan;Lennox, R.J.;Kalinkat, G.;Cvijanovic, G.;Radinger, J.</t>
  </si>
  <si>
    <t>Susceptibility of European freshwater fish to climate change: Species profiling based on life-history and environmental characteristics</t>
  </si>
  <si>
    <t>Kopáček, Jiří;Hejzlar, Josef;Porcal, Petr;Posch, M.</t>
  </si>
  <si>
    <t>Trends in riverine element fluxes: A chronicle of regional socio-economic changes</t>
  </si>
  <si>
    <t>Fidrmuc, Jan;Ghalia, Thaana;Samargandi, Nahla;Sohag, Kazi</t>
  </si>
  <si>
    <t>Institutional quality, political risk and tourism</t>
  </si>
  <si>
    <t>Fidrmuc, Jan;Özer, Mustafa;Eryurt, Mehmet Ali</t>
  </si>
  <si>
    <t>Maternal education and childhood immunization in Turkey</t>
  </si>
  <si>
    <t>Andresen, Elisa;Peiter, E.;Küpper, Hendrik</t>
  </si>
  <si>
    <t>Trace metal metabolism in plants</t>
  </si>
  <si>
    <t>Dachev, Marko;Bína, David;Sobotka, Roman;Moravcová, Lenka;Gardian, Zdenko;Kaftan, David;Šlouf, V.;Fuciman, M.;Polívka, Tomáš;Koblížek, Michal</t>
  </si>
  <si>
    <t>Küpper, Hendrik;Benedikty, Z.;Morina, Filis;Andresen, Elisa;Mishra, Archana;Trtílek, M.</t>
  </si>
  <si>
    <t>Analysis of OJIP Chlorophyll Fluorescence Kinetics and Q(A) Reoxidation Kinetics by Direct Fast Imaging</t>
  </si>
  <si>
    <t>Herbstová, Miroslava;Bína, David;Kaňa, Radek;Vácha, František;Litvín, Radek</t>
  </si>
  <si>
    <t>Red-light phenotype in a marine diatom involves a specialized oligomeric red-shifted antenna and altered cell morphology</t>
  </si>
  <si>
    <t>Pérez Valera, Eduardo;Kyselková, Martina;Ahmed, Engy;Sládeček, František Xaver Jiří;Goberna, M.;Elhottová, Dana</t>
  </si>
  <si>
    <t>Native soil microorganisms hinder the soil enrichment with antibiotic resistance genes following manure applications</t>
  </si>
  <si>
    <t>Jílková, Veronika;Jandová, K.;Sim, A.;Thornton, B.;Paterson, E.</t>
  </si>
  <si>
    <t>Soil organic matter decomposition and carbon sequestration in temperate coniferous forest soils affected by soluble and insoluble spruce needle fractions</t>
  </si>
  <si>
    <t>Lin, Qiang;De Vrieze, J.;Li, Ch.;Li, J.;Li, J.;Yao, M.;Heděnec, Petr;Li, H.;Li, T.;Rui, J.;Frouz, Jan;Li, X.</t>
  </si>
  <si>
    <t>Temperature regulates deterministic processes and the succession of microbial interactions in anaerobic digestion process</t>
  </si>
  <si>
    <t>Šimek, Miloslav;Borůvka, L.;Baldrian, Petr;Bryndová, Michala;Devetter, Miloslav;Drábek, O.;Elhottová, Dana;Háněl, Ladislav;Houška, J.;Hynšt, J.;Chroňáková, Alica;Jílková, Veronika;Konvalina, P.;Kopecký, J.;Kopecký, M.;Koubová, Anna;Kováč, Ľ.;Kyselková, Martina;Lukešová, Alena;Macková, Jana;Malý, S.;Marečková, M.;Moudrý, J.;Pavlů, L.;Penížek, V.;Pižl, Václav;Semančíková, E.;Schlaghamerský, J.;Starý, Josef;Šimek, P.;Šustr, Vladimír;Tajovský, Karel;Tejnecký, V.;Tkadlec, E.;Tuf, I.H.;Tůma, Jiří;Uhlík, O.;Vosátka, Miroslav;Zádorová, T.</t>
  </si>
  <si>
    <t>Živá půda: biologie, ekologie, využívání a degradace půdy</t>
  </si>
  <si>
    <t>Studnička, Filip;Kühnová, Jitka;Cimler, Richard;Štěpán, Jan;Šec, David;Šlégr, Jan;Matyska, Jan</t>
  </si>
  <si>
    <t>Systém pro vyhodnocování vitálních funkcí</t>
  </si>
  <si>
    <t>Scelo, G.;Kim, DU;Bernard, V.;Davis, G.;Kumar, T.;Katz, M.;Overman, MJ;Foretova, L.;Fabianova, E.;Holcatova, I.;Janout, Vladimír;Meric Bernstam, F.;Gascoyne, P.;Wistuba, I.;Varadhachary, G.;Brennan, P.;Hanash, S.;Li, D.;Maitra, A.;Alvarez, H.;San Lucas, F.;Castillo, J.;Allenson, K.</t>
  </si>
  <si>
    <t>High prevalence of mutant KRAS in circulating exosome-derived DNA from early-stage pancreatic cancer patients</t>
  </si>
  <si>
    <t>Gay, F.;Jackson, G.;Rosinol, L.;Holstein, S.A.;Moreau, P.;Spada, S.;Davies, F.;Lahuerta, J.J.;Leleu, X.;Bringhen, S.;Evangelista, A.;Hulin, C.;Panzani, U.;Cairns, D.A.;Di Raimondo, F.;Macro, M.;Liberati, A.M.;Pawlyn, C.;Offidani, M.;Spencer, A.;Hájek, Roman;Terpos, E.;Morgan, G.J.;Blade, J.;Sonneveld, P.;San-Miguel, J.;McCarthy, P.L.;Ludwig, H.;Boccadoro, M.;Mateos, MV;Attal, M.</t>
  </si>
  <si>
    <t>Maintenance Treatment and Survival in Patients With Myeloma A Systematic Review and Network Meta-analysis</t>
  </si>
  <si>
    <t>Janout, Vladimír</t>
  </si>
  <si>
    <t>Large-scale association analysis identifies new lung cancer susceptibility loci and heterogeneity in genetic susceptibility across histological subtypes</t>
  </si>
  <si>
    <t>Hájek, Roman</t>
  </si>
  <si>
    <t>Brentuximab vedotin with chemotherapy for CD30-positive peripheral T-cell lymphoma (ECHELON-2): a global, double-blind, randomised, phase 3 trial</t>
  </si>
  <si>
    <t>Hlava pro odstředivé zvlákňování nanovláken a/nebo mikrovláken z polymerních roztoků a/nebo tavenin</t>
  </si>
  <si>
    <t>Roubíček, Jan;Rous, Vladimír</t>
  </si>
  <si>
    <t>Stroj pro převíjení skleněných a uhlíkových vláken z předlohy na dutinky</t>
  </si>
  <si>
    <t>Svoboda, Jiří;Ecker, W.;Razumovskiy, V. I.;Zickler, G. A.;Fischer, F. D.</t>
  </si>
  <si>
    <t>Kinetics of interaction of impurity interstitials with dislocations revisited</t>
  </si>
  <si>
    <t>Roubíček, Jan;Barančok, Vladimír</t>
  </si>
  <si>
    <t>Stroj pro výrobu nanovláken odstředivým principem</t>
  </si>
  <si>
    <t>Mazánová, Veronika;Heczko, Milan;Škorík, Viktor;Chlupová, Alice;Polák, Jaroslav;Kruml, Tomáš</t>
  </si>
  <si>
    <t>Microstructure and martensitic transformation in 316L austenitic steel during multiaxial low cycle fatigue at room temperature</t>
  </si>
  <si>
    <t>Roubíček, Jan;Rous, Vladimír;Barančok, Vladimír;Šrámek, Rudolf;Zvěřina, Jiří;Jackmann, Daniel</t>
  </si>
  <si>
    <t>Stroj pro výrobu vatovité prostorové struktury nanovláken vysokonapěťovým zvlákňováním</t>
  </si>
  <si>
    <t>Vojtek, Tomáš;Pokorný, Pavel;Kuběna, Ivo;Náhlík, Luboš;Fajkoš, R.;Hutař, Pavel</t>
  </si>
  <si>
    <t>Quantitative dependence of oxide-induced crack closure on air humidity for railway axle steel</t>
  </si>
  <si>
    <t>Kroupa, Aleš;Vykoukal, V.;Káňa, Tomáš;Zemanová, Adéla;Pinkas, J.;Šob, Mojmír</t>
  </si>
  <si>
    <t>The theoretical and experimental study of the Sb-Sn nano-alloys</t>
  </si>
  <si>
    <t>Weiser, Adam;Buršíková, V.;Jarý, Milan;Dymáček, Petr;Dugáček, J.;Frenzel, J.;Čermák, Jiří;Dlouhý, Antonín</t>
  </si>
  <si>
    <t>Strength of hydrogen-free and hydrogen-doped Ni50Ti50 shape memory platelets</t>
  </si>
  <si>
    <t>Oplt, Tomáš;Hutař, Pavel;Pokorný, Pavel;Náhlík, Luboš;Chlup, Zdeněk;Berto, F.</t>
  </si>
  <si>
    <t>Effect of the free surface on the fatigue crack front curvature at high stress asymmetry</t>
  </si>
  <si>
    <t>Heczko, Milan;Polák, Jaroslav;Kruml, Tomáš</t>
  </si>
  <si>
    <t>Microstructure and dislocation arrangements in Sanicro 25 steel fatigued at ambient and elevated temperatures</t>
  </si>
  <si>
    <t>Hernandez-Maldonado, D.;Gröger, Roman;Ramasse, Q. M.;Hirsch, P. B.;Nellist, P. D.</t>
  </si>
  <si>
    <t>Evaluation of Aberration-corrected Optical Sectioning for Exploring the Core Structure of 1/2[111] Screw Dislocations in BCC Metals</t>
  </si>
  <si>
    <t>Bunzel, Anja</t>
  </si>
  <si>
    <t>Romantic Patriotism and the Building of Reputation: The Case of Robert Schumann’s Das Paradies und die Peri</t>
  </si>
  <si>
    <t>Monteiro, Giselle Antunes;Slavík, A.;Tvrdý, Milan</t>
  </si>
  <si>
    <t>Kurzweil-Stieltjes Integral : Theory and Applications</t>
  </si>
  <si>
    <t>Ben-David, S.;Hrubeš, Pavel;Shay, M.;Shpilka, A.;Yehudayoff, A.</t>
  </si>
  <si>
    <t>Learnability can be undecidable</t>
  </si>
  <si>
    <t>Doucha, Michal;Malicki, M.</t>
  </si>
  <si>
    <t>Generic representations of countable groups</t>
  </si>
  <si>
    <t>Galdi, G. P.;Mácha, Václav;Nečasová, Šárka</t>
  </si>
  <si>
    <t>On the motion of a body with a cavity filled with compressible fluid</t>
  </si>
  <si>
    <t>Hrazdilová, Kristýna;Rybářová, Markéta;Široký, Pavel;Votýpka, Jan;Zintl, Annetta;Burgess, Hilary;Steinbauer, Vladimír;Žákovčík, Vladimír;Modrý, David</t>
  </si>
  <si>
    <t>Diversity of Babesia spp. in cervid ungulates based on the 18S rDNA and cytochrome c oxidase subunit I phylogenies</t>
  </si>
  <si>
    <t>Žákovčík, Vladimír</t>
  </si>
  <si>
    <t>Africký mor prasat a role Vojenské veterinární služby při jeho eradikaci v České republice</t>
  </si>
  <si>
    <t>Žákovčík, Vladimír;Branich, Pavel</t>
  </si>
  <si>
    <t>Monitoring Aujeszkyho choroby v honitbách VLS</t>
  </si>
  <si>
    <t>Lovecký nůž jako zdroj infekce</t>
  </si>
  <si>
    <t>Bremner, M.;Markl, Martin</t>
  </si>
  <si>
    <t>Distributive laws between the Three Graces</t>
  </si>
  <si>
    <t>Feireisl, Eduard;Lukáčová-Medviďová, M.;Mizerová, Hana;She, Bangwei</t>
  </si>
  <si>
    <t>Convergence of a finite volume scheme for the compressible Navier-Stokes system</t>
  </si>
  <si>
    <t>Positselski, Leonid</t>
  </si>
  <si>
    <t>Weakly curved A-infinity algebras over a topological local ring</t>
  </si>
  <si>
    <t>Berger, T.;Przybyla, B.;Matthia, D.;Reitz, G.;Burmeister, S.;Labrenz, J.;Bilski, P.;Horwacik, T.;Twardak, A.;Hajek, M.;Fugger, M.;Hofstatter, C.;Sihver, L.;Palfalvi, J. K.;Szabó, J.;Stradi, A.;Ambrožová, Iva;Kubančák, Ján;Brabcová, Kateřina;Vanhavere, F.;Cauwels, V.;Van Hoey, O.;Schoonjans, W.;Parisi, A.;Gaza, R.;Semones, E.;Yukihara, E.;Benton, E.;Doull, B. A.;Uchihori, Y.;Kodaira, S.;Kitamura, H.;Böhme, M.</t>
  </si>
  <si>
    <t>DOSIS &amp; DOSIS 3D: long-term dose monitoring onboard the Columbus Laboratory of the International Space Station (ISS)</t>
  </si>
  <si>
    <t>Marshall, T. I.;Chaudhary, P.;Michaelidesová, Anna;Vachelová, Jana;Davídková, Marie;Vondráček, V.;Schettino, G.;Prise, K. M.</t>
  </si>
  <si>
    <t>Investigating the Implications of a Variable RBE on Proton Dose Fractionation Across a Clinical Pencil Beam Scanned Spread-Out Bragg Peak</t>
  </si>
  <si>
    <t>Mrázková, Marie;Dufek, Aleš;Delagarde, Rémy</t>
  </si>
  <si>
    <t>Impact of grassland management and subsequent abandonment on floristic composition</t>
  </si>
  <si>
    <t>Štýbnarová, Marie;Křížová, Ludmila;Bilošová, Hana;Látal, Oldřich;Pavlok, Stanislav</t>
  </si>
  <si>
    <t>Nutritive value and mycotoxin contamination of herbage in mountain locality exposed to renewed cattle grazing</t>
  </si>
  <si>
    <t>Hellinger, Petr;Landi, S.;Matteini, L.;Verdini, A.;Franci, L.</t>
  </si>
  <si>
    <t>Mirror Instability in the Turbulent Solar Wind</t>
  </si>
  <si>
    <t>Čadil, Vladislav;Kostić, Miroslav</t>
  </si>
  <si>
    <t>Formování konsorcií výzkumu a vývoje v programu Centra kompetence</t>
  </si>
  <si>
    <t>Mezinárodní spolupráce ve výzkumu a vývoji umělé inteligence – publikační a patentová aktivita</t>
  </si>
  <si>
    <t>Pazour, Michal;Pokorný, Ondřej</t>
  </si>
  <si>
    <t>Identifikace prioritních témat ve vzdělávání. Šetření metodou Delphi.</t>
  </si>
  <si>
    <t>Pokorný, Ondřej;Meislová, Kristýna;Pazour, Michal</t>
  </si>
  <si>
    <t>Trendy v klíčových umožňujících technologiích</t>
  </si>
  <si>
    <t>Kostić, Miroslav;Čadil, Vladislav;Ratinger, Tomáš;Pazour, Michal</t>
  </si>
  <si>
    <t>Ex-post evaluace programu Komplexní udržitelné systémy v zemědělství 2012-2018 - KUS. Finální evaluační zpráva.</t>
  </si>
  <si>
    <t>Miláčková, Martina;Zatloukal, Pavel;Binder, Ivo;Daněk, Ladislav;Šimková, Anežka</t>
  </si>
  <si>
    <t>Uhlem, perem, skalpelem… Sbírka kresby Muzea umění Olomouc</t>
  </si>
  <si>
    <t>Myšák, Miroslav</t>
  </si>
  <si>
    <t>Rukopisy v knihovně olomouckého biskupa Karla z Lichtensteinu-Castelcorna</t>
  </si>
  <si>
    <t>Hebáková, Lenka;Pour, Marek;Vančurová, Iva</t>
  </si>
  <si>
    <t>Briefing report on the outcomes of the online consultation. Del. 3.2 of the GoNano Project</t>
  </si>
  <si>
    <t>Ratinger, Tomáš;Pecha, Ondřej;Vančurová, Iva</t>
  </si>
  <si>
    <t>Venkov 3.0: Sociální a technické podmínky pro uplatnění rozvojových potenciálů 21. století ve venkovských oblastech - Výzkumná zpráva č. 1</t>
  </si>
  <si>
    <t>Hebáková, Lenka;Ratinger, Tomáš;Vančurová, Iva</t>
  </si>
  <si>
    <t>Identifikace příčin potravinových ztrát ve vybraných provozovnách veřejného stravování (Výzkumná zpráva č. 2)</t>
  </si>
  <si>
    <t>Plevová, Ilona;Bužgová, Radka;Janíková, Eva;Jarošová, Darja;Machová, Alena;Sikorová, Lucie;Slowik, Regina;Tomagová, Martina;Zeleníková, Renáta</t>
  </si>
  <si>
    <t>Ošetřovatelství I</t>
  </si>
  <si>
    <t>Řeháček, Jaroslav;Hradil, Zdeněk;Stoklasa, Bohumil;Paúr, Martin;Grover, J.;Krzic, A.;Sánchez-Soto, L L</t>
  </si>
  <si>
    <t>Multiparameter quantum metrology of incoherent point sources: Towards realistic superresolution</t>
  </si>
  <si>
    <t>Hoch, Jiří;Amler, Evžen;Buzgo, Matej;Plencner, Martin;Rampichová, Michala</t>
  </si>
  <si>
    <t>Kompozitní chirurgická síť s nanovlákennou vrstvou</t>
  </si>
  <si>
    <t>Klocperk, Adam;Šedivá, Anna</t>
  </si>
  <si>
    <t>První transplantace thymu v České republice jako nová terapeutická možnost pro pacienty s kompletním syndromem DiGeorge</t>
  </si>
  <si>
    <t>Kanderová, Veronika;Kužílková, Daniela;Stuchlý, Jan;Vášková, Martina;Brdicka, Tomas;Fišer, Karel;Hrušák, Ondřej;Lund-Johansen, Fridtjof;Kalina, Tomáš</t>
  </si>
  <si>
    <t>High-resolution Antibody Array Analysis of Childhood Acute Leukemia Cells</t>
  </si>
  <si>
    <t>Gřundělová, Barbora;Stanková, Zuzana</t>
  </si>
  <si>
    <t>The Shadow Fathers in Social Work with Families: Barriers to Whole Family Working</t>
  </si>
  <si>
    <t>Nunvář, Jaroslav;Čapek, Václav;Fišer, Karel;Fila, Libor;Dřevínek, Pavel</t>
  </si>
  <si>
    <t>What matters in chronic Burkholderia cenocepacia infection in cystic fibrosis: Insights from comparative genomics</t>
  </si>
  <si>
    <t>Hovorková, Lenka;Žaliová, Markéta;Venn, Nicola C.;Bleckmann, Kirsten;Trkova, Marie;Potůčková, Eliška;Vášková, Martina;Linhartova, Jana;Polakova, Katerina Machova;Froňková, Eva;Muskovic, Walter;Giles, Jodie E.;Shaw, Peter J.;Cario, Gunnar;Sutton, Rosemary;Starý, Jan;Trka, Jan;Zuna, Jan</t>
  </si>
  <si>
    <t>Babjuk, Marek;Boehle, Andreas;Burger, Maximilian;Čapoun, Otakar;Cohen, Daniel;Comperat, Eva M.;Hernandez, Virginia;Kaasinen, Eero;Palou, Joan;Roupret, Morgan;van Rhijn, Bas W. G.;Shariat, Shahrokh F.;Soukup, Viktor;Sylvester, Richard J.;Zigeuner, Richard</t>
  </si>
  <si>
    <t>EAU Guidelines on Non-Muscle-invasive Urothelial Carcinoma of the Bladder: Update 2016</t>
  </si>
  <si>
    <t>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t>
  </si>
  <si>
    <t>Mutations in ATP1A1 Cause Dominant Charcot-Marie-Tooth Type 2</t>
  </si>
  <si>
    <t>Veselka, Josef;Faber, L.;Liebregts, M.;Cooper, R.;Januska, J.;Kashtanov, M.;Dabrowski, M.;Hansen, P.R.;Seggewiss, H.;Hansvenclová, Eva;Bundgaard, H.;Ten, Berg J.;Stables, R.H.;Jensen, M.K.</t>
  </si>
  <si>
    <t>Short- and long-term outcomes of alcohol septal ablation for hypertrophic obstructive cardiomyopathy in patients with mild left ventricular hypertrophy: a propensity score matching analysis</t>
  </si>
  <si>
    <t>Middleton, P.G.;Mall, M.A.;Dřevínek, Pavel;Lands, L.C.;McKone, E.F.;Polineni, D.;Ramsey, B.W.;Taylor-Cousar, J.L.;Tullis, E.;Vermeulen, F.;Marigowda, G.;McKee, C.M.;Moskowitz, S.M.;Nair, N.;Savage, J.;Simard, C.;Tian, S.;Waltz, D.;Xuan, F.;Rowe, S.M.;Jain, R.</t>
  </si>
  <si>
    <t>Elexacaftor-tezacaftor-ivacaftor for cystic fibrosis with a single Phe508del allele</t>
  </si>
  <si>
    <t>Sojková, Eva;Velebil, Jiří;Poliačiková, Zdenka;Andrade Dneboská, Milena;Bendíková, Lucia;Šiřina, Petr</t>
  </si>
  <si>
    <t>Analýza historického vývoje a proměny kompozice zeleně veřejných prostranství vybraných památkových zón hlavního města Prahy, mapový soubor o šesti částech</t>
  </si>
  <si>
    <t>Geletič, Jan;Lehnert, Michal;Savić, Stevan;Milošević, Dragan</t>
  </si>
  <si>
    <t>Modelled spatiotemporal variability of outdoor thermal comfort in local climate zones of the city of Brno, Czech Republic</t>
  </si>
  <si>
    <t>Inter-/intra-zonal seasonal variability of the surface urban heat island based on local climate zones in three central European cities</t>
  </si>
  <si>
    <t>Halás, Marián;Klapka, Pavel</t>
  </si>
  <si>
    <t>Functionality versus gerrymandering and nationalism in administrative geography: lessons from Slovakia</t>
  </si>
  <si>
    <t>Halás, Marián;Klapka, Pavel;Erlebach, Martin</t>
  </si>
  <si>
    <t>Unveiling spatial uncertainty: a method to evaluate the fuzzy nature of functional regions</t>
  </si>
  <si>
    <t>Horváth, Pavel;Šmíd, Petr;Hrabovský, Miroslav;Stanke, Ladislav</t>
  </si>
  <si>
    <t>A method of a non-contact detection of a moving object absolute position by making use of speckle effect and device for implementation of this method</t>
  </si>
  <si>
    <t>Bartkiewicz, Karol;Černoch, Antonín;Chimczak, Grzegorz;Lemr, Karel;Miranowicz, Adam;Nori, Franco</t>
  </si>
  <si>
    <t>Barasinski, Artur;Černoch, Antonín;Lemr, Karel</t>
  </si>
  <si>
    <t>Demonstration of Controlled Quantum Teleportation for Discrete Variables on Linear Optical Devices</t>
  </si>
  <si>
    <t>Tkadlec, Emil;Václavík, Tomáš;Široký, Pavel</t>
  </si>
  <si>
    <t>Rodent Host Abundance and Climate Variability as Predictors of Tickborne Disease Risk 1 Year in Advance</t>
  </si>
  <si>
    <t>Bednář, Marek;Šarapatka, Bořivoj</t>
  </si>
  <si>
    <t>Relationships between physical-geographical factors and soil degradation on agricultural land</t>
  </si>
  <si>
    <t>Komis, Georgios;Šamajová, Olga;Ovečka, Miroslav;Šamaj, Jozef</t>
  </si>
  <si>
    <t>Cell and Developmental Biology of Plant Mitogen-Activated Protein Kinases</t>
  </si>
  <si>
    <t>Šebestová, Andrea;Baron, Daniel;Pechancová, Radka;Pluháček, Tomáš;Petr, Jan</t>
  </si>
  <si>
    <t>Determination of oxaliplatin enantiomers at attomolar levels by capillary electrophoresis connected with inductively coupled plasma mass spectrometry</t>
  </si>
  <si>
    <t>Method for measuring quick changes in low surface conductivity of dielectrics under electromagnetic interference of line voltage and equipment to perform this type of measurement</t>
  </si>
  <si>
    <t>Syrovátka, Miroslav;Schlossarek, Martin</t>
  </si>
  <si>
    <t>Measuring development with inequality: How (should) aggregate indicators of development account for inequality?</t>
  </si>
  <si>
    <t>Opršal, Zdeněk;Harmáček, Jaromír</t>
  </si>
  <si>
    <t>Clean aid or dirty aid? The environmentalization of Czech foreign aid</t>
  </si>
  <si>
    <t>Kmec, Jakub;Fürst, Tomáš;Vodák, Rostislav;Šír, Miloslav</t>
  </si>
  <si>
    <t>A semi-continuum model of saturation overshoot in one dimensional unsaturated porous media flow</t>
  </si>
  <si>
    <t>Andres, Jan;Rypka, Miroslav</t>
  </si>
  <si>
    <t>On a topological fuzzy xed point theorem and its application to non-ejective fuzzy fractals II</t>
  </si>
  <si>
    <t>Kopečná, Martina;Vigouroux, Amella;Vilím, Jan;Končitíková, Radka;Briozzo, Pierre;Hájková, Eva;Jašková, Lenka;von Schwartzenberg, Klaus;Šebela, Marek;Moréra, Solange;Kopečný, David</t>
  </si>
  <si>
    <t>The ALDH21 gene found in lower plants and some vascular plants codes for a NADP+-dependent succinic semialdehyde dehydrogenase</t>
  </si>
  <si>
    <t>Guarnieri, Giacomo;Kolář, Michal;Filip, Radim</t>
  </si>
  <si>
    <t>Steady-State Coherences by Composite System-Bath Interactions</t>
  </si>
  <si>
    <t>Hloušek, Josef;Dudka, Michal;Straka, Ivo;Ježek, Miroslav</t>
  </si>
  <si>
    <t>Accurate Detection of Arbitrary Photon Statistics</t>
  </si>
  <si>
    <t>Hradil, Zdeněk;Řeháček, Jaroslav;Sanchez-Soto, Luis;Englert, Berthold-Georg</t>
  </si>
  <si>
    <t>Quantum Fisher information with coherence</t>
  </si>
  <si>
    <t>Ovečka, Miroslav;von Wangenheim, Daniel;Tomančák, Pavel;Šamajová, Olga;Komis, Georgios;Šamaj, Jozef</t>
  </si>
  <si>
    <t>Multiscale imaging of plant development by light-sheet fluorescence microscopy</t>
  </si>
  <si>
    <t>Komis, Georgios;Novák, Dominik;Ovečka, Miroslav;Šamajová, Olga;Šamaj, Jozef</t>
  </si>
  <si>
    <t>Advances in Imaging Plant Cell Dynamics</t>
  </si>
  <si>
    <t>Zoppellaro, Giorgio;Bakandritsos, Aristeidis;Tuček, Jiří;Blonski, Piotr;Susi, Toma;Lazar, Petr;Baďura, Zdeněk;Steklý, Tomáš;Opletalová, Ariana;Otyepka, Michal;Zbořil, Radek</t>
  </si>
  <si>
    <t>Microwave Energy Drives "On-Off-On" Spin-Switch Behavior in Nitrogen-Doped Graphene</t>
  </si>
  <si>
    <t>Bakandritsos, Aristeidis;Kadam, Ravishankar Ganpatrao;Kumar, Pawan;Zoppellaro, Giorgio;Medveď, Miroslav;Tuček, Jiří;Montini, Tiziano;Tomanec, Ondřej;Andrýsková, Pavlína;Drahoš, Bohuslav;Varma, Rajender Singh;Otyepka, Michal;Gawande, Manoj Bhanudas;Fornasiero, Paolo;Zbořil, Radek</t>
  </si>
  <si>
    <t>Mixed-Valence Single-Atom Catalyst Derived from Functionalized Graphene</t>
  </si>
  <si>
    <t>Talande, Smita;Bakandritsos, Aristeidis;Jakubec, Petr;Malina, Ondřej;Zbořil, Radek;Tuček, Jiří</t>
  </si>
  <si>
    <t>Densely Functionalized Cyanographene Bypasses Aqueous Electrolytes and Synthetic Limitations Toward Seamless Graphene/beta-FeOOH Hybrids for Supercapacitors</t>
  </si>
  <si>
    <t>Šponer, Jiří;Bussi, Giovanni;Krepl, Miroslav;Banáš, Pavel;Bottaro, Sandro;Cunha, Richard André;Gil-Ley, Alejandro;Pinamonti, Giovanni;Poblete, Simón;Jurečka, Petr;Walter, Nils G;Otyepka, Michal</t>
  </si>
  <si>
    <t>Halder, Avik;Kilianová, Martina;Yang, Bing;Tyo, Eric C;Seifert, Soenke;Prucek, Robert;Panáček, Aleš;Suchomel, Petr;Tomanec, Ondřej;Gosztola, David J;Milde, David;Wang, Hsien-Hau;Kvítek, Libor;Zbořil, Radek;Vajda, Stefan</t>
  </si>
  <si>
    <t>Highly efficient Cu-decorated iron oxide nanocatalyst for low pressure CO2 conversion</t>
  </si>
  <si>
    <t>Holá, Kateřina;Sudolská, Mária;Kalytchuk, Sergii;Nachtigallová, Dana;Rogach, Andrey L;Otyepka, Michal;Zbořil, Radek</t>
  </si>
  <si>
    <t>Graphitic Nitrogen Triggers Red Fluorescence in Carbon Dots</t>
  </si>
  <si>
    <t>Kalytchuk, Sergii;Poláková, Kateřina;Wang, Yu;Fröning, Jens Peter;Čépe, Klára;Rogach, Andrey L;Zbořil, Radek</t>
  </si>
  <si>
    <t>Carbon Dot Nanothermometry: Intracellular Photoluminescence Lifetime Thermal Sensing</t>
  </si>
  <si>
    <t>Anitha, V C;Goswami, Anandarup;Sopha, Hanna;Nandan, Devaki;Gawande, Manoj Bhanudas;Čépe, Klára;Ng, Siowwoon;Zbořil, Radek;Macák, Jan</t>
  </si>
  <si>
    <t>Pt nanoparticles decorated TiO2 nanotubes for the reduction of olefins</t>
  </si>
  <si>
    <t>Tuček, Jiří;Prucek, Robert;Kolařík, Jan;Zoppellaro, Giorgio;Petr, Martin;Filip, Jan;Sharma, Virender Kumar;Zbořil, Radek</t>
  </si>
  <si>
    <t>Zero-Valent Iron Nanoparticles Reduce Arsenites and Arsenates to As(0) Firmly Embedded in Core–Shell Superstructure: Challenging Strategy of Arsenic Treatment under Anoxic Conditions</t>
  </si>
  <si>
    <t>Brumovský, Miroslav;Slunský, Jan;Filip, Jan;Zbořil, Radek;Andrýsková, Pavlína;Oborná, Jana</t>
  </si>
  <si>
    <t>Sulfidované částice nulamocného železa</t>
  </si>
  <si>
    <t>Prucek, Robert;Černá, Klára;Panáček, Aleš;Kvítek, Libor;Zbořil, Radek</t>
  </si>
  <si>
    <t>Magnetický kompozit pro účely povrchem zesílené Ramanovy spektroskopie</t>
  </si>
  <si>
    <t>Ranc, Václav;Zbořil, Radek</t>
  </si>
  <si>
    <t>Method for verification of product authenticity</t>
  </si>
  <si>
    <t>Jewish Physicians in Late Medieval Ashkenaz</t>
  </si>
  <si>
    <t>Science and Religion in Ashkenaz. Berechiah ben Natronai ha-Naqdan and his Predecessors</t>
  </si>
  <si>
    <t>Bakešová, Ivana;Kučera, Ondřej;Lavička, Martin</t>
  </si>
  <si>
    <t>Dějiny Čínské lidové republiky</t>
  </si>
  <si>
    <t>Konceptualizace barev v narativní fikci na pozadí kvantitativních modelů</t>
  </si>
  <si>
    <t>Moravian Czech</t>
  </si>
  <si>
    <t>Zapletalová, Jana;Orálková, Zuzana</t>
  </si>
  <si>
    <t>Agents and Merchants in the Service of Bishop Karl von Lichtenstein-Castelcorno</t>
  </si>
  <si>
    <t>Jirsa, Tomáš</t>
  </si>
  <si>
    <t>Affective Disfigurations: Faceless Encounters between Literary Modernism and the Great War</t>
  </si>
  <si>
    <t>Recinová, Monika</t>
  </si>
  <si>
    <t>Athénagorás z Athén: Přímluva za křesťany. Úvodní studie, překlad a komentář</t>
  </si>
  <si>
    <t>Nejeschleba, Tomáš;Koupilová, Marcela</t>
  </si>
  <si>
    <t>Marsilio Ficino: O povinnostech, Pravda hovoří k Rafaelu kardinálu Riariovi o výchově vladaře</t>
  </si>
  <si>
    <t>Spáčilová, Libuše</t>
  </si>
  <si>
    <t>Die Negation kontrastiv. Einige Bemerkungen zur Negation im deutschen Meißner Rechtsbuch und in den tschechischen Übersetzungen aus dem 15. und 16. Jahrhundert</t>
  </si>
  <si>
    <t>Der Sudetendeutsche Franz Kafka. Aus dem Steinbruch der frühen Kafka-Rezeption</t>
  </si>
  <si>
    <t>Cardinal Legate Tamás Bakóc and the Utraquists</t>
  </si>
  <si>
    <t>Matthews, Roger;Rasheed, Qais Hussain;Palmero Fernandez, Mónica;Fobbe, Seán;Nováček, Karel;Mohammed Amin, Rozhen;Mühl, Simone;Richardson, Amy</t>
  </si>
  <si>
    <t>Heritage and cultural healing: Iraq in a post-Daesh era</t>
  </si>
  <si>
    <t>Suchá, Jaroslava;Dolejš, Martin;Pipová, Helena</t>
  </si>
  <si>
    <t>Hraní digitálních her u českých adolescentů</t>
  </si>
  <si>
    <t>Plutarch and Late Byzantine Intellectuals (c. 1350–1460)</t>
  </si>
  <si>
    <t>Aurelius Augustinus, Vyznání I-IX</t>
  </si>
  <si>
    <t>Van Den Berg, Hubert François;Hjartarson, Benedikt</t>
  </si>
  <si>
    <t>Icelandic artists in the Network of the European Avant-Garde - the Cases of Jón Stefánsson and Finnur Jónsson</t>
  </si>
  <si>
    <t>Marek, Daniel;Baun, Michael;Dabrowski, Marcin</t>
  </si>
  <si>
    <t>The challenge of implementing European Union environmental law in the new member states: The Urban Waste Water Treatment Directive in the Czech Republic and Poland</t>
  </si>
  <si>
    <t>Suchá, Jaroslava;Dolejš, Martin;Pipová, Helena;Charvát, Miroslav</t>
  </si>
  <si>
    <t>Dotazník hraní digitálních her (DHDH) - Příručka pro praxi</t>
  </si>
  <si>
    <t>De Aldama Ordóňez, Celia</t>
  </si>
  <si>
    <t>Voces del Plata. Hacia una constelación literaria</t>
  </si>
  <si>
    <t>Camacho Delgado, José Manuel</t>
  </si>
  <si>
    <t>Sic Semper Tyrannis. Dictadura, violencia y memoria histórica en la narrativa hispánica</t>
  </si>
  <si>
    <t>Špička, Jiří</t>
  </si>
  <si>
    <t>La fortuna di Francesco Petrarca in Boemia e Moravia</t>
  </si>
  <si>
    <t>Nemrava, Daniel;Camacho Delgado, José Manuel;Sánchez, Pablo;Ramond, Michèle;Valdés-Zamora, Armando;Clémentine Lucien, Renée;Barrera, Alejandro;Estévez, Abilio;Ezquero, Milagros</t>
  </si>
  <si>
    <t>Abilio Estévez, entre la tradición y el exilio</t>
  </si>
  <si>
    <t>Arkhanhelska, Alla</t>
  </si>
  <si>
    <t>Femina cognita. Ukrajins'ka zhinka u slovi j slovnyku</t>
  </si>
  <si>
    <t>Ryback, Timothy W.;Ádám, Ignacz;Kajanová, Yvetta;Ritter, Rüdiger;Angelov, Anton;Baran, Dariusz;Trudzik, Artur;Blüml, Jan;Gronow, Pekka;Parus, Magdalena;Šentevska, Irena;Bruhn, Cornelia;Hamer, Petra;Grabarchuk, Alexandra;Kan, Anna;Matasova, Iuliana;Wakengut, Anastasia;Biasioli, Marco;Charvát, Jan;Golovin, Alexandar;Machek, Jakub;Mazierska, Ewa;Sora, Andrei;Piotrowska, Anna G.;Zahradník, Miroslav</t>
  </si>
  <si>
    <t>Popular Music in Communist and Post-Communist Europe</t>
  </si>
  <si>
    <t>Kopecký, Jiří;Křupková, Lenka</t>
  </si>
  <si>
    <t>Olomouc᾽s „Half-Year“ Provincial Theatre and Its Repertoire</t>
  </si>
  <si>
    <t>Axmannová, Marta;Binder, Ivo;Dočekalová, Anežka;Elbelová, Gabriela;Jemelková, Simona;Kotoučová, Veronika;Mžyková, Marie;Potůčková, Martina;Prahl, Roman;Vaňková, Lenka;Vautrin, Veronika;Zápalková, Helena</t>
  </si>
  <si>
    <t>Olomoucká obrazárna IV. Evropské malířství 19. století z olomouckých sbírek</t>
  </si>
  <si>
    <t>Stareček, Jakub;Daněk, Tomáš</t>
  </si>
  <si>
    <t>Funkční vzorek modelového čerpadla s vysokou hydraulickou účinností</t>
  </si>
  <si>
    <t>Litschmann, Tomáš;Doležal, Petr;Hausvater, Ervín</t>
  </si>
  <si>
    <t>Počítačový systém na signalizaci plísně bramboru na základě meteorologických údajů</t>
  </si>
  <si>
    <t>Personality development of prospective mathematics teachers</t>
  </si>
  <si>
    <t>Pánková, Iveta;Krejzar, Václav;Hausvater, Ervín;Doležal, Petr</t>
  </si>
  <si>
    <t>Bakteriální kroužkovitost bramboru Clavibacter michiganensis subsp. sepedonicus</t>
  </si>
  <si>
    <t>Fasnerová, Martina;Cibáková, Dana;Blažková, Hana;Blašková, Kristýna;Hawliczková, Lenka</t>
  </si>
  <si>
    <t>Aspekty čtenářství žáků druhého ročníku základní školy</t>
  </si>
  <si>
    <t>Chrastina, Jan;Špatenková, Naděžda;Bednárová, Lucia;Hrubešová, Ivana;Hudcová, Bianka;Huneš, Robert;Janulíková, Monika;Klvaňová, Tereza;Kurucová, Radka;Ludíková, Libuše;Olecká, Ivana;Vévoda, Jiří;Vévodová, Šárka</t>
  </si>
  <si>
    <t>Sexualita a intimita v závěru života</t>
  </si>
  <si>
    <t>Klement, Milan;Bártek, Květoslav</t>
  </si>
  <si>
    <t>Od digitální gramotnosti k informatickému myšlení - koncepce, obsah a realizace výuky informatiky z pohledu jejich aktérů</t>
  </si>
  <si>
    <t>Mlčáková, Renata;Maštalíř, Jaromír;Melounová, Zuzana;Rybaříková, Klára</t>
  </si>
  <si>
    <t>Narušená komunikační schopnost a speciální vzdělávání</t>
  </si>
  <si>
    <t>Výtvarný projev a disabilita: Kořeny a současnost proinkluzivní didaktiky výtvarné výchovy</t>
  </si>
  <si>
    <t>Czech Art Education Through the Lens of Empirical Research</t>
  </si>
  <si>
    <t>Vitásková, Kateřina;Červenková, Barbora;Miškovská, Helena;Kaulfuss, Jitka;Kytnarová, Lucie;Mironova Tabachová, Jana;Švecová, Eva;Václavíková, Lucie</t>
  </si>
  <si>
    <t>Výzkum specifických parametrů řeči, jazyka, komunikace a orofaciálních procesů v kontextu logopedické diagnostiky a terapie: Využití kvalitativních, kvantitativních a experimentálních metod v logopedii.</t>
  </si>
  <si>
    <t>Vitásková, Kateřina</t>
  </si>
  <si>
    <t>Component of Transdisciplinarity</t>
  </si>
  <si>
    <t>Dear Miloš: Bohuslav Martinů´s letters to Miloš Šafránek</t>
  </si>
  <si>
    <t>Pechoušek, Jiří;Kouřil, Lukáš;Novák, Petr;Kašlík, Josef;Navařík, Jakub</t>
  </si>
  <si>
    <t>Austenitemeter – Mössbauer spectrometer for rapid determination of residual austenite in steels</t>
  </si>
  <si>
    <t>Žížala, Daniel;Minařík, Robert;Zádorová, Tereza</t>
  </si>
  <si>
    <t>Soil Organic Carbon Mapping Using Multispectral Remote Sensing Data: Prediction Ability of Data with Different Spatial and Spectral Resolutions</t>
  </si>
  <si>
    <t>Rosová, Blanka;Zachoval, Roman;Büchler, Tomáš;Boublíková, Ludmila;Bakardjievá-Mihaylová, V.;Kramarzová Škvárová, K.;Slámová, M.;Svatoň, M.;Rejlová, K.;Zallová, M.;Dobiášová, A.;Fišer, K.;Stuchlý, J.;Grega, M.;Klezl, P.;Eis, V.;Kindlová, E.;Trka, J.</t>
  </si>
  <si>
    <t>Molecular Basis of Cisplatin Resistance in Testicular Germ Cell Tumors</t>
  </si>
  <si>
    <t>Kotrle, Kamil;Herchel, Radovan</t>
  </si>
  <si>
    <t>Are Inorganic Single-Molecule Magnets a Possibility? A Theoretical Insight into Dysprosium Double-Deckers with Inorganic Ring Systems</t>
  </si>
  <si>
    <t>Technologie ochrany proti plísni bramboru za využití nových efektivních fungicidních sledů</t>
  </si>
  <si>
    <t>Šalitroš, Ivan;Herchel, Radovan;Fuhr, Olaf;González-Prieto, Rodrigo;Ruben, Mario</t>
  </si>
  <si>
    <t>Polynuclear Iron(11) Complexes with 2,6-Bis(pyrazol-1-yl)pyridine-anthracene Ligands Exhibiting Highly Distorted High-Spin Centers</t>
  </si>
  <si>
    <t>Švácha, Rostislav;Kroupa, Jiří;Prchal Pavlíčková, Radmila;Mádl, Martin;Jemelková, Simona;Myslivečková, Hana;Pavlíček, Martin;Štětina, Jan;Zapletalová, Jana;Zatloukal, Ondřej;Nokkala Miltová, Radka;Macháčková, Jana;Jakubec, Ondřej;Parma, Tomáš;Kouřil, Kryštof;Kindl, Miroslav;Daniel, Ladislav;Zlatohlávek, Martin;Myšák, Miroslav;Zápalková, Helena;Prchal, Vítězslav;Potůčková, Martina;Elbelová, Gabriela;Orlita, Zdeněk</t>
  </si>
  <si>
    <t>Karel z Lichtensteinu-Castelcorna (1624-1695). Místa biskupovy paměti</t>
  </si>
  <si>
    <t>Jakubec, Ondřej;Prchal Pavlíčková, Radmila;Chmelíková, Soňa;Kouřil, Kryštof;Orálková, Zuzana;Slavíková, Věra;Parma, Tomáš;Dvořák, Jan;Myšák, Miroslav;Videman, Jan;Zapletaloá, Jana;Fidler, Petr;Zatloukal, Ondřej;Daniel, Ladislav;Kindl, Miroslav;Elbelová, Gabriela;Potůčková, Martina;Pavlíček, Martin;Zápalková, Helena;Jemelková, Simona;Fajtlová, Kateřina;Nokkala Miltová, Radka</t>
  </si>
  <si>
    <t>Karel z Lichtensteinu-Castelcorna (1624-1695). Olomoucký biskup a kníže střední Evropy</t>
  </si>
  <si>
    <t>Vácha, Radim</t>
  </si>
  <si>
    <t>Půda naše bohatství</t>
  </si>
  <si>
    <t>Mounajjed, Radek;Salinas, Thomas J;Ingr, Tomáš;Azar, Basel</t>
  </si>
  <si>
    <t>Effect of different resin luting cements on the marginal fit of lithium disilicate pressed crowns</t>
  </si>
  <si>
    <t>Vašáková, Martina;Stehlík, Luděk;Kuběna, Petr</t>
  </si>
  <si>
    <t>Biodegradabilní tracheální stent</t>
  </si>
  <si>
    <t>Kroměřížská zámecká knihovna II Katalog 1691</t>
  </si>
  <si>
    <t>Homoláč, Jiří;Mrázková, Kamila</t>
  </si>
  <si>
    <t>„S dovolením si na svém soukromém Twitteru budu dál psát, co chci“: Míšení diskurzních praktik a identit v twitterových účtech českých novinářů a vyjednávání jejich soukromého charakteru</t>
  </si>
  <si>
    <t>Voleková, Kateřina;Svobodová, Andrea</t>
  </si>
  <si>
    <t>Nebiblické texty ve staročeských překladech bible</t>
  </si>
  <si>
    <t>Zemanová, Alena;Dudík, Jaroslav;Aulanier, G.;Thalmann, J.;Gömöry, P.</t>
  </si>
  <si>
    <t>Observations of a Footpoint Drift of an Erupting Flux Rope</t>
  </si>
  <si>
    <t>Halasová, Martina;Kuběna, Ivo;Roupcová, Pavla;Černý, Martin;Strachota, Adam;Chlup, Zdeněk</t>
  </si>
  <si>
    <t>Iron precipitation in basalt fibres embedded in partially pyrolysed methylsiloxane matrix</t>
  </si>
  <si>
    <t>Lidská důstojnost – právně teoretická a filozofická perspektiva. Giovanni Pico della Mirandola</t>
  </si>
  <si>
    <t>Bartoň, Michal</t>
  </si>
  <si>
    <t>Právo na odpor jako ústavně zaručené právo a jeho specifika</t>
  </si>
  <si>
    <t>Kratochvíl, Jan</t>
  </si>
  <si>
    <t>Subsidiarity of Human Rights in Practice: The Relationship between the Constitutional Court and Lower Courts in Czechia</t>
  </si>
  <si>
    <t>Brněnská normativní civilistika (postavy – projekty – polemiky)</t>
  </si>
  <si>
    <t>Kustra-Rogatka, Aleksandra;Hamuľák, Ondrej</t>
  </si>
  <si>
    <t>Keeping the Safe Distance – Chapters from Randomized (Non) Application of the EU Charter of Fundamental Rights before Polish Constitutional Tribunal</t>
  </si>
  <si>
    <t>Panovnická rada Jindřicha Korutanského</t>
  </si>
  <si>
    <t>Bartl, Eduard;Procházka, Pavel</t>
  </si>
  <si>
    <t>Do We Need Minimal Solutions of Fuzzy Relational Equations in Advance?</t>
  </si>
  <si>
    <t>Kokeš, Marian;Šimíček, Vojtěch</t>
  </si>
  <si>
    <t>Der Schutz der sozialen Grundrechte in der Rechtsordnung Tschechiens</t>
  </si>
  <si>
    <t>Čmejla, Radek;Čmejlová, Jana</t>
  </si>
  <si>
    <t>Sada pro stanovení genotypu jabloně domácí (Malus x domestica Borkh.)</t>
  </si>
  <si>
    <t>Marval, Štěpán;Hejduk, Tomáš;Vybíral, Tomáš;Fučík, Petr;Zajíček, Antonín;Kaplická, Markéta;Vacek, Martin</t>
  </si>
  <si>
    <t>Identifikace drenážních výustí s využitím termografického snímkování</t>
  </si>
  <si>
    <t>Telec, Ivo;Tůma, Pavel</t>
  </si>
  <si>
    <t>Autorský zákon. Komentář. 2., rozš. vyd.</t>
  </si>
  <si>
    <t>Who Bears Ciliv Liability for Competition Law Infringements in Central and Eastern Europe?</t>
  </si>
  <si>
    <t>Skála, Jan;Čechmánková, Jarmila;Vácha, Radim;Horváthová, Viera</t>
  </si>
  <si>
    <t>Vztahy mezi rizikovými prvky jako podklad pro odhad zdrojů znečištění v záplavových oblastech České republiky</t>
  </si>
  <si>
    <t>Lasák, Jan</t>
  </si>
  <si>
    <t>Kontrola systému Corporate Governance: základní strukturální taxonomie</t>
  </si>
  <si>
    <t>Kincl, David;Srbek, Jan</t>
  </si>
  <si>
    <t>ECO TILLER stroj pro pásové zpracování půdy od společnosti  P&amp;L</t>
  </si>
  <si>
    <t>Šťastný, Petr;Lehnert, Michal;De Ste Croix, Mark;Petr, Miroslav;Svoboda, Zdenek;Maixnerova, Eliska;Varekova, Renata;Botek, Michal;Petrek, Martin;Kocourkova, Lenka;Cieszczyk, Pawel</t>
  </si>
  <si>
    <t>Effect of COL5A1, GDF5, and PPARA Genes on a Movement Screen and Neuromuscular Performance in Adolescent Team Sport Athletes</t>
  </si>
  <si>
    <t>´Tamara´ sweet cherry variety in Australia</t>
  </si>
  <si>
    <t>Nová odrůda třešně ´Elza´</t>
  </si>
  <si>
    <t>Bělohlávek, Radim;Trnečka, Martin</t>
  </si>
  <si>
    <t>Handling noise in Boolean matrix factorization</t>
  </si>
  <si>
    <t>Kloutvorová, Jana;Ouředníčková, Jana;Skalský, Michal;Hortová, Bronislava;Vejražka, K.;Kolařík, P.;Komzáková, O.;Titěra, D.;Vinšová, H.;Horna, A.;Hornová, M.;Plecháčová, I.;Šafaříková, L.;Eichlerová, E.;Dvořáková, R.;Voříšek, V.</t>
  </si>
  <si>
    <t>Metodika ochrany ovoce proti škůdcům s důrazem na ochranu hmyzích opylovačů</t>
  </si>
  <si>
    <t>Valentová, Lucie;Čmejla, Radek</t>
  </si>
  <si>
    <t>Sada pro detekci virů SMYEV, SCV, SVBV, SMoV a SPV-1 v biologickém materiálu</t>
  </si>
  <si>
    <t>Filomeno, Aldo</t>
  </si>
  <si>
    <t>Stable regularities without governing laws?</t>
  </si>
  <si>
    <t>Čmejla, Radek;Jaklová, Pavlína;Kloutvorová, Jana</t>
  </si>
  <si>
    <t>Sada pro detekci mutace G143A způsobující rezistenci ke QoI fungicidům</t>
  </si>
  <si>
    <t>Čmejla, Radek;Valentová, Lucie</t>
  </si>
  <si>
    <t>Real-time PCR detekce virů Little cherry virus 1 (LChV-1) a Little cherry virus 2 (LChV-2) v biologickém materiálu</t>
  </si>
  <si>
    <t>Jirásek, Ivo</t>
  </si>
  <si>
    <t>Zážitková pedagogika: Teorie holistické výchovy (v přírodě a volném čase)</t>
  </si>
  <si>
    <t>Cuberek, Roman</t>
  </si>
  <si>
    <t>Výzkum orientovaný na pohybovou aktivitu: metodologické ukotvení</t>
  </si>
  <si>
    <t>Dluhošová, Táňa</t>
  </si>
  <si>
    <t>How Don Juan Came to Taiwan: Fictional Worlds in Ye Shitao’s Early Postwar Short Stories</t>
  </si>
  <si>
    <t>Lehnert, Michal;De Ste Croix, Mark;Šťastný, Petr;Maixnerová, Eliška;Zaatar, Amr;Botek, Michal;Vařeková, Renata;Hůlka, Karel;Petr, Miroslav;Elfmark, Milan;Lipinska, Patrycja</t>
  </si>
  <si>
    <t>The influence of fatigue on injury risk in male youth soccer</t>
  </si>
  <si>
    <t>Traditionalization as a response to state-induced development in rural Tibetan areas of Qinghai, PRC</t>
  </si>
  <si>
    <t>Janečka, Zbyněk;Bláha, Ladislav;Kudláček, Martin;Ješina, Ondřej;Mikeška, Daniel;Chrobáková, Kateřina</t>
  </si>
  <si>
    <t>Motor competence in visually impaired persons</t>
  </si>
  <si>
    <t>Hrubý, Jakub;Petrů, Tomáš</t>
  </si>
  <si>
    <t>China's cultural diplomacy in Malaysia during Najib Razak's premiership</t>
  </si>
  <si>
    <t>Jorda, Radek;Havlíček, Libor;Šturc, Antonín;Peřina, Miroslav;Pospíšil, Tomáš;Široká, Jitka;Urbánek, Lubor;Strnad, Miroslav;Kryštof, Vladimír</t>
  </si>
  <si>
    <t>3,5,7-Substituted Pyrazolo[4,3-d]pyrimidine Inhibitors of Cyclin-Dependent Kinases and Their Evaluation in Lymphoma Models</t>
  </si>
  <si>
    <t>Coudert, Yoan;Novák, Ondřej;Harrison, C Jill</t>
  </si>
  <si>
    <t>A KNOX-Cytokinin Regulatory Module Predates the Origin of Indeterminate Vascular Plants</t>
  </si>
  <si>
    <t>Ostřanský, Bronislav</t>
  </si>
  <si>
    <t>The Jihadist Preachers of the End Times: ISIS Apocalyptic Propaganda</t>
  </si>
  <si>
    <t>Waidmann, Sascha;Rosquete, Michel Ruiz;Schôller, Maria;Petřík, Ivan;Novák, Ondřej</t>
  </si>
  <si>
    <t>Cytokinin functions as an asymmetric and anti-gravitropic signal in lateral roots</t>
  </si>
  <si>
    <t>Shukla, Vinay;Lombardi, Lara;Lacopino, Sergio;Pěnčík, Aleš;Novák, Ondřej</t>
  </si>
  <si>
    <t>Endogenous Hypoxia in Lateral Root Primordia Controls Root Architecture by Antagonizing Auxin Signaling in Arabidopsis</t>
  </si>
  <si>
    <t>Hubička, Zdeněk;Čada, Martin;Olejníček, Jiří;Kment, Štěpán;Straňák, Vítězslav;Adámek, Petr;Jastrabík, Lubomír</t>
  </si>
  <si>
    <t>Způsob vytváření tenkých depozičních vrstev pomocí nízkotlakého plazmatu a zařízení k provádění tohoto způsobu</t>
  </si>
  <si>
    <t>Rolc, Stanislav;Vlček, Marek;Soukup, Karel;Sedlák, Jiří;Křesťan, Jan;Dvořák, Aleš;Šafr, Gustav;Hudec, Přemysl;Mašek, Petr;Horák, Zdenek;Heralt, Aleš;Říha, Ladislav</t>
  </si>
  <si>
    <t>Prototyp Systému pokročilé aktivní balistické ochrany</t>
  </si>
  <si>
    <t>Posouzení obecné metodiky hodnocení přípustnosti nalezených indikací během provozu v heterogenních svarech na zařízeních JE</t>
  </si>
  <si>
    <t>Podlipský, Václav Jonáš;Kateřina, Chládková;Šimáčková, Šárka</t>
  </si>
  <si>
    <t>Spectrum as a perceptual cue to vowel length in Czech, a quantity language</t>
  </si>
  <si>
    <t>Before the Fall: Erskine Caldwell and Margaret Bourke-White’s 1938 Visit to Czechoslovakia</t>
  </si>
  <si>
    <t>Early Jesuit Philosophers on the Nature of Space</t>
  </si>
  <si>
    <t>Metaphysica Valeriani Magni: The Doctrine on God and the World for Those Who Love God</t>
  </si>
  <si>
    <t>Brusenbauch Meislová, Monika</t>
  </si>
  <si>
    <t>All things to all people? Discursive patterns on UK–EU relationship in David Cameron’s speeches.</t>
  </si>
  <si>
    <t>Fiedor, David;Král, Ondřej;Frajer, Jindřich;Šerý, Miloslav;Szczyrba, Zdeněk</t>
  </si>
  <si>
    <t>What do Residents Consider to be Gambling and What are Their Attitudes Towards it? Evidence from the Czech Republic</t>
  </si>
  <si>
    <t>Štochl, Jan;Soneson, Emma;Wagner, Adam;Khandaker, Golam;Goodyer, Ian;Jones, Peter</t>
  </si>
  <si>
    <t>Identifying key targets for interventions to improve psychological wellbeing: Replicable results from four UK cohorts</t>
  </si>
  <si>
    <t>Větrovský, Tomáš;Šteffl, Michal;Šťastný, Petr;Tufano, James Joseph</t>
  </si>
  <si>
    <t>The efficacy and safety of lower-limb plyometric training in older adults: a systematic review</t>
  </si>
  <si>
    <t>Ekonomika evropských profesionálních fotbalových klubů a soutěží</t>
  </si>
  <si>
    <t>Naul, Roland;Binder, Deanna;Rychtecký, Antonín;Culpan, Ian</t>
  </si>
  <si>
    <t>Olympic Education : An international review</t>
  </si>
  <si>
    <t>Beran, Přemysl;Heczko, Milan;Kruml, Tomáš;Panzner, T.;van Petegem, S.</t>
  </si>
  <si>
    <t>Complex investigation of deformation twinning in gamma-TiAl by TEM and neutron diffraction</t>
  </si>
  <si>
    <t>Tomandl, Ivo;Vacík, Jiří;Koster, U.;Viererbl, L.;Maugeri, E. A.;Heinitz, S.;Schumann, D.;Ayranov, M.;Ballof, J.;Catherall, R.;Chrysalidis, K.;Goodacre, T. D.;Fedorov, D.;Fedosseev, V.;Johnston, K.;Marsh, B.;Rothe, S.;Schell, J.;Seiffert, Ch.</t>
  </si>
  <si>
    <t>Measurement of the Be-7(n, p) cross section at thermal energy</t>
  </si>
  <si>
    <t>Lobová, Dana;Konvalinová, Jarmila;Bedáňová, Iveta;Vávra, Miloš;Pavlů, Barbora;Mariánková, Jana;Molinková, Dobromila</t>
  </si>
  <si>
    <t>Hemotropní bakterie koček, jejich identifikace a prevalence v České republice</t>
  </si>
  <si>
    <t>Škor, Ondřej;Fictum, Petr;Novotný, Ladislav;Rybníček, Jan;Pfeifr, Jakub;Řeháková, Kristina;Faldyna, Martin;Škorová, Kateřina;Stiborová, Kateřina;Váňová, Ivana;Ceplecha, Václav;Štěrbová, Marie;Aupperle, Heike;Fuchs- Baumgartinger, Andrea;Bicanová, Ludmila</t>
  </si>
  <si>
    <t>Klinický přínos WHO klasifikace lymfomu psů a koček</t>
  </si>
  <si>
    <t>Černá, Lucia;Řeháková, Kristina;Ceplecha, Václav;Doubek, Jaroslav</t>
  </si>
  <si>
    <t>Trombocytární indexy ? víc než jen zkratky v hemogramu</t>
  </si>
  <si>
    <t>Matušinsky, Pavel;Maňasová, Marie;Zouhar, Miloslav</t>
  </si>
  <si>
    <t>Fungicidní prostředek na ochranu rostlin na základě esenciálního oleje z Thymus vulgaris, způsob jeho výroby a použití</t>
  </si>
  <si>
    <t>Cajthaml, Martin;Vohánka, Vlastimil</t>
  </si>
  <si>
    <t>The Moral Philosophy of Dietrich von Hildebrand</t>
  </si>
  <si>
    <t>Miller, Jaroslav</t>
  </si>
  <si>
    <t>Far from the Madding Crowd: Czech(oslovak) Exile in Australia, 1948 - 1989</t>
  </si>
  <si>
    <t>Horáček, Filip</t>
  </si>
  <si>
    <t>K čemu je věštění ze snů? Překlad a výklad Synesiova spisu O snech</t>
  </si>
  <si>
    <t>Mareček, Petr</t>
  </si>
  <si>
    <t>Evangelium podle Lukáše</t>
  </si>
  <si>
    <t>Vlková, Ivana;Plátová, Jana</t>
  </si>
  <si>
    <t>Izaiáš. Komentovaný překlad řecké septuagintní verze</t>
  </si>
  <si>
    <t>Órigenés. Proti Kelsovi III–IV</t>
  </si>
  <si>
    <t>Kasal, Pavel;Růžek, Pavel;Kusá, Helena;Kobzová, Dominika;Svobodová, Andrea</t>
  </si>
  <si>
    <t>Metodické postupy k půdoochranným technologiím při pěstování brambor</t>
  </si>
  <si>
    <t>Lidská práva existují objektivně</t>
  </si>
  <si>
    <t>European Identity in Times of Crises</t>
  </si>
  <si>
    <t>Doležal, Tomáš</t>
  </si>
  <si>
    <t>Právní povaha informovaného souhlasu a následky neúplného poučení z hlediska civilního práva</t>
  </si>
  <si>
    <t>Matejka, Ján;Matochová, S.;Prokeš, J.</t>
  </si>
  <si>
    <t>Analýza biometrických údajů v kontextu obecného nařízení o ochraně osobních údajů</t>
  </si>
  <si>
    <t>Molinková, Dobromila;Kuchařová, Petra;Břínek-Kolařová, Dagmar;Sedlinská, Markéta</t>
  </si>
  <si>
    <t>Primoinfekce hříbat gamaherpesviry koní EHV-2 a EHV-5 na území ČR</t>
  </si>
  <si>
    <t>Škor, Ondřej;Bicanová, L-;Štěrbová, Marie;Preifr, Jakub;Ceplecha, Václav;Stiborová, K.;Škorová, Kateřina;Faldyna, Martin;Levá, L.;Molinková, Dobromila;Celer, Vladimír;Uhríková, Ivana;Proks, Pavel;Crha, Michal;Škorič, Miša;Fuchs-Baumgartinger, A.;Dettwiler, M.;Fejös, C.;Marconato, L.;Ogilvie, G.;Řeháková, Kristina</t>
  </si>
  <si>
    <t>Není lymfom jako lymfom: současný pohled na doporučovanou diagnostiku a klinický výzkum lymfomu psů</t>
  </si>
  <si>
    <t>Filípek, Jaroslav;Illek, Josef</t>
  </si>
  <si>
    <t>Stabilita glukózy v odebrané krvi u přežvýkavců.</t>
  </si>
  <si>
    <t>Enhanced Cooperation in the EU: Its Evolution and Position of the Czech Republic</t>
  </si>
  <si>
    <t>Zukal, Jan;Banďouchová, Hana;Brichta, Jiří;Cmokova, Adela;Jaron, Kamil S.;Kolarik, Miroslav;Kováčová, Veronika;Kubatova, Alena;Novakova, Alena;Orlov, Oleg;Pikula, Jiří;Presetnik, Primoz;Suba, Jurgis;Zahradnikova, Alexandra, Jr.;Martinkova, Natalia</t>
  </si>
  <si>
    <t>Jančíková, Simona;Jamroz, Ewelina;Kulawik, Piotr;Tkaczewska, Joanna;Dordević, Dani</t>
  </si>
  <si>
    <t>Furcellaran/gelatin hydrolysate/rosemary extract composite films as active and intelligent packaging materials</t>
  </si>
  <si>
    <t>Piačková, Veronika;Zusková, Eliška;Kocour Kroupová, Hana;Máchová, Jana;Veselý, Tomáš;Matějíčková, Kateřina;Pojezdal, Lubomír;Papežíková, Ivana;Syrová, Eva;Palíková, Miroslava</t>
  </si>
  <si>
    <t>Diagnostika jarních úhynů kaprů</t>
  </si>
  <si>
    <t>Crossan, William Morea;Ruda, Tomáš</t>
  </si>
  <si>
    <t>Purchasing Power? : A cross-sport comparison of the use of imported athletes in Czech sports</t>
  </si>
  <si>
    <t>Necidová, Lenka;Mrňousová, Bohdana;Haruštiaková, Danka;Bursová, Šárka;Janštová, Bohumíra</t>
  </si>
  <si>
    <t>Účinek vybraných konzervantů na růst Listeria monocytogenes v lahůdkářských výrobcích</t>
  </si>
  <si>
    <t>Štědroň, Bohumír;Palíšková, Marcela;Souček, Zdeněk;Dvořák, Antonín;Tilinger, Pavel;Blažek, Adam;Kubelková, Karina;Marková, Jana;Mládek, Jan;Presperín, Ondřej;Zahradníková, Kateřina</t>
  </si>
  <si>
    <t>Prognostika</t>
  </si>
  <si>
    <t>Bořilová, Gabriela;Nesvadbová, Michaela;Králík, Petr;Petráková, Monika</t>
  </si>
  <si>
    <t>Pentaplexní diagnostické qPCR systémy pro simultánní identifikaci a kvantifikaci tkání významných a minoritních druhů hospodářských zvířat s definovanou možností využití pro kontrolu etických požadavků halal potravin</t>
  </si>
  <si>
    <t>Pospiech, Matej;Kovacz, Ágnes;Walczycka, Maria;Mačanga, Ján;Semjon, Boris;Běhalová, Hana</t>
  </si>
  <si>
    <t>Kvalita masných výrobků v zemích Vyšehradské čtyřky</t>
  </si>
  <si>
    <t>Literák, Ivan;Raab, Rainer;Číp, David;Janečková, Alice;Spakovszky, Péter;Rozsypalová, Lenka</t>
  </si>
  <si>
    <t>Matěj emigrant ? úspěšně zachráněný orel mořský</t>
  </si>
  <si>
    <t>Holubík, Ondřej;Vopravil, Jan;Khel, Tomáš;Heřmanovská, Darina;Huislová, Petra</t>
  </si>
  <si>
    <t>Mapové vymezení charakteristik retenční vodní kapacity zemědělských a nezemědělských půd ČR s celorepublikovou územní kategorizací</t>
  </si>
  <si>
    <t>Lucie, Šafářová;Zavadilík, Petr;Podborský, Vladimír</t>
  </si>
  <si>
    <t>Fragmentace tabunových derivátů ve standardních hmotnostních spektrech elektronové ionizace</t>
  </si>
  <si>
    <t>Horák, Martin;Kučera, Filip;Eva, Mrázková;Smékalová, Lenka</t>
  </si>
  <si>
    <t>Metodika aplikace přístupů smart governance do organizačních a řídících struktur municipalit v České republice</t>
  </si>
  <si>
    <t>Hájek, Oldřich;Novosák, Jiří;Smékalová, Lenka;Grebeníček, Pavel</t>
  </si>
  <si>
    <t>Metodika na podporu tvorby, aktualizace a hodnocení strategických dokumentů, včetně školních vzdělávacích programů, v počátečním vzdělávání v souladu s dobrou praxí strategického plánování</t>
  </si>
  <si>
    <t>Pham, Tan Nhat;Tučková, Zuzana;Chiappetta Jabbour, Charbel José</t>
  </si>
  <si>
    <t>Greening the hospitality industry: How do green human resource management practices inﬂuence organizational citizenship behavior in hotels? A mixed-methods study</t>
  </si>
  <si>
    <t>Krejčiřík, David;Siegl, P.</t>
  </si>
  <si>
    <t>Pseudomodes for Schrödinger operators with complex potentials</t>
  </si>
  <si>
    <t>Brendle, Joerg;Farkas, Barnabas;Verner, Jonathan</t>
  </si>
  <si>
    <t>Towers in Filters, Cardinal Invariants and Luzin Type Families</t>
  </si>
  <si>
    <t>Haušild, Petr;Čech, Jaroslav;Materna, Aleš;Matějíček, J.</t>
  </si>
  <si>
    <t>Statistical treatment of grid indentation considering the effect of the interface and the microstructural length scale</t>
  </si>
  <si>
    <t>Havelka, Tomáš</t>
  </si>
  <si>
    <t>Skrytý tajemství Božích poklad: Biblické citace v českých spisech Jana Amose Komenského</t>
  </si>
  <si>
    <t>Boušek, Daniel;Beránek, Ondřej</t>
  </si>
  <si>
    <t>"... And the Ishmaelites Honour the Site": Images of Encounters Between Jews and Muslims at Jewish Sacred Places in Medieval Hebrew Travelogues</t>
  </si>
  <si>
    <t>Koura, Jan;Waters, Robert Anthony</t>
  </si>
  <si>
    <t>'Africanos' versus 'Africanitos' the Soviet-Czechoslovak Competition to Protect the Cuban Revolution</t>
  </si>
  <si>
    <t>Anxieties in Irish Theatre</t>
  </si>
  <si>
    <t>Jermanová, Tereza</t>
  </si>
  <si>
    <t>Before constitution-making: the struggle for constitution-making design in post-revolutionary Egypt</t>
  </si>
  <si>
    <t>Vyskočilová, Jana;Prasko, Jan;Šípek, Jiří</t>
  </si>
  <si>
    <t>Cognitive behavioral therapy in pharmacoresistant obsessive-compulsive disorder</t>
  </si>
  <si>
    <t>Coping with unruly language: non-standard usage in a corpus</t>
  </si>
  <si>
    <t>Honzík, Radek;Friedman, Sy-David</t>
  </si>
  <si>
    <t>Definability of satisfaction in outer models</t>
  </si>
  <si>
    <t>Štětka, Václav;Surowiec, Pawel;Mazák, Jaromír</t>
  </si>
  <si>
    <t>Facebook as an instrument of election campaigning and voters' engagement: Comparing Czechia and Poland</t>
  </si>
  <si>
    <t>Hrnčíř, Václav;Laffoon, Jason E.</t>
  </si>
  <si>
    <t>Childhood mobility revealed by strontium isotope analysis: a review of the multiple tooth sampling approach</t>
  </si>
  <si>
    <t>Marina Carr's Hecuba: agency, anger and correcting Euripides</t>
  </si>
  <si>
    <t>Mačutek, Ján;Chromý, Jan;Koščová, Michaela</t>
  </si>
  <si>
    <t>Menzerath-Altmann Law and Prothetic /v/ in Spoken Czech</t>
  </si>
  <si>
    <t>Moses ben Aaron Morawczyk and His Treatise 'On the System of Education' (1634/1635)</t>
  </si>
  <si>
    <t>Pieniążek, Magda;Roosevelt, Christopher H;Luke, Christina;Pavúk, Peter</t>
  </si>
  <si>
    <t>OF NETWORKS AND KNIVES: A BRONZE KNIFE WITH HERRINGBONE DECORATION FROM THE CITADEL OF KAYMAKCI (MANISA iLi/TR)</t>
  </si>
  <si>
    <t>Walach, Václav</t>
  </si>
  <si>
    <t>On Narrative Violence: How Stories Inflict Harm in a Street Context</t>
  </si>
  <si>
    <t>Chlup, Radek</t>
  </si>
  <si>
    <t>On the Nature of the Gods : Methodological Suggestions for the study of Greek Divinities</t>
  </si>
  <si>
    <t>Kanasugi, Petra</t>
  </si>
  <si>
    <t>Parts of speech membership as a factor of meaning extension and level of abstraction: Comparison of Czech adjectives and Japanese verbs in adnominal modification</t>
  </si>
  <si>
    <t>Šmahel, František</t>
  </si>
  <si>
    <t>Die Basler Kompaktaten mit den Hussiten (1436): Untersuchung und Edition</t>
  </si>
  <si>
    <t>The ‘Puncta’ of Jan Hus: The Latin Transmission of Vernacular Preaching</t>
  </si>
  <si>
    <t>Čapek, Jakub</t>
  </si>
  <si>
    <t>Personal identity and the otherness of one's own body</t>
  </si>
  <si>
    <t>Pavelková, Drahomíra;Frankowska, Marzena;Bendó, Zoltán;Havierniková, Katarína;Břusková, Pavla;Bednář, Pavel;Knápková, Adriana;Danko, Lukáš;Sopoligová, Martina;Myszak, Justyna Maria;Somkuti, Mátyás</t>
  </si>
  <si>
    <t>Towards Smart Cluster Policies in V4 Countries</t>
  </si>
  <si>
    <t>Cilibrasi, Luca;Adani, Flavia;Tsimpli, Ianthi</t>
  </si>
  <si>
    <t>Reading as a Predictor of Complex Syntax. The Case of Relative Clauses</t>
  </si>
  <si>
    <t>Rádlová, Silvie;Janovcová, Markéta;Sedláčková, Kristýna;Polák, Jakub;Nácar, David;Peléšková, Šárka;Frynta, Daniel;Landová, Eva</t>
  </si>
  <si>
    <t>Snakes Represent Emotionally Salient Stimuli That May Evoke Both Fear and Disgust</t>
  </si>
  <si>
    <t>The death of informants or when a fieldworker outlives the community studied</t>
  </si>
  <si>
    <t>Křesťanský Východ a Západ: Inkulturace a interkulturace. Příspěvek k současné recepci tradic v české teologii</t>
  </si>
  <si>
    <t>Providence, fate, and freedom according to Origen and Boethius</t>
  </si>
  <si>
    <t>Čech, Radek;Hůla, Jan;Kubát, Miroslav;Chen, Xinying;Milička, Jiří</t>
  </si>
  <si>
    <t>The Development of Context Specificity of Lemma. A Word Embeddings Approach</t>
  </si>
  <si>
    <t>De Santis, Daniele</t>
  </si>
  <si>
    <t>The Practical Reformer : On Husserl's Socrates</t>
  </si>
  <si>
    <t>Klusáková, Luďa;Parafianowicz, Halina;Brzozowska, Marlena</t>
  </si>
  <si>
    <t>The Strategic Use of Heritage Representations : The Small Towns of Podlasie Province</t>
  </si>
  <si>
    <t>Kubalík, Štěpán</t>
  </si>
  <si>
    <t>Theory of metaphor and aspect seeing</t>
  </si>
  <si>
    <t>Vejpustková, Monika;Čihák, Tomáš</t>
  </si>
  <si>
    <t>Modely pro výpočet nadzemní biomasy douglasky tisolisté v České republice</t>
  </si>
  <si>
    <t>Neudertová Hellebrandová, Kateřina;Hais, Martin;Šrámek, Vít</t>
  </si>
  <si>
    <t>Metody hodnocení sucha v porostech smrku ztepilého</t>
  </si>
  <si>
    <t>Mazanec, Karel;Štengl, Václav;Šťastný, Martin;Janoš, Pavel;Perez-Diaz, José Luis;Štenglová-Netíková, Irena R.</t>
  </si>
  <si>
    <t>From the decomposition of chemical warfare agents to the decontamination of cytostatics.</t>
  </si>
  <si>
    <t>Kolek, Lukáš;Šisler, Vít;Brom, Cyril</t>
  </si>
  <si>
    <t>Video Games and Attitude Change - Can We Reliably Measure This? The Challenges of Empirical Study Design</t>
  </si>
  <si>
    <t>Mazanec, Karel;Janoš, Pavel;Ederer, Jakub;Došek, Marek;Štojdl, Jiří;Henych, Jiří;Tolasz, Jakub;Kormunda, Martin</t>
  </si>
  <si>
    <t>Can cerium oxide serve as a phosphodiesterase-mimetic nanozyme?</t>
  </si>
  <si>
    <t>Klener, Pavel;Froňková, Eva;Berková, Adéla;Jakša, Radek;Lhotská, Halka;Forsterová, Kristina;Soukup, Jan;Kulvait, Vojtěch;Vargová, Jarmila;Fišer, Karel;Průková, Dana;Alam, Mahmudul;Maswabi, Bokang Calvin;Michalová, Kyra;Zemanová, Zuzana;Jancuskova, Tereza;Pekova, Sona;Trněný, Marek</t>
  </si>
  <si>
    <t>Mantle cell lymphoma-variant Richter syndrome: Detailed molecular-cytogenetic and backtracking analysis reveals slow evolution of a pre-MCL clone in parallel with CLL over several years</t>
  </si>
  <si>
    <t>Henych, Jiří;Stehlík, Štěpán;Mazanec, Karel;Tolasz, Jakub;Čermák, Jan;Rezek, Bohuslav;Mattson, Andreas;Osterlund, Lars</t>
  </si>
  <si>
    <t>Reactive adsorption and photodegradation of soman and dimethyl methylphosphonate on TiO2/nanodiamond composites</t>
  </si>
  <si>
    <t>Šimeček, Kamil;Lazar, Jan;Kindelmann, Petr;Hajžman, Michal;Polcar, Petr</t>
  </si>
  <si>
    <t>Strength Evaluation of F-001 filter for ESS</t>
  </si>
  <si>
    <t>Cibula, David</t>
  </si>
  <si>
    <t>Pelvic exenteration for gynecologic cancers</t>
  </si>
  <si>
    <t>Kunešová, Marie</t>
  </si>
  <si>
    <t>Základy obezitologie</t>
  </si>
  <si>
    <t>Kasl, Josef;Jandová, Dagmar;Mandziej, Stan T.</t>
  </si>
  <si>
    <t>Zhodnocení creepových zkoušek svarového spoje ocelí COST FB2 a COST F, výzkumná zpráva VYZ-VZ-52/18/079, Plzeň, prosinec 2019.</t>
  </si>
  <si>
    <t>Bendlová, Běla;Dvořáková, Kateřina;Grimmichová, Tereza;Hainer, Vojtěch;Hill, Martin;Kunešová, Marie;Lischková, Olga;Šrámková, Petra;Včelák, Josef;Vrbíková, Jana</t>
  </si>
  <si>
    <t>Insulin sensitivity and secretion in obese type 2 diabetic women after various bariatric operations</t>
  </si>
  <si>
    <t>Bičíková, Marie;Hampl, Richard;Hill, Martin;Chlupáčová, Tereza;Sosvorová, Lucie;Stárka, Luboslav;Vítků, Jana</t>
  </si>
  <si>
    <t>Associations of bisphenol A and polychlorinated biphenyls with spermatogenesis and steroidogenesis in two biological fluids from men attending an infertility clinic</t>
  </si>
  <si>
    <t>Černý, Karel;Romportl, Dušan;Strnadová, Veronika;Fedusiv, Liliya;Gabrielová, Šárka;Haňáčková, Zuzana;Havrdová, Ludmila;Hrabětová, Markéta;Mrázková, Marcela;Novotná, Kateřina;Pešková, Vítězslava;Štochlová, Petra;Zahradník, Daniel</t>
  </si>
  <si>
    <t>Hodnocení a predikce současných ekonomických škod způsobených plísní olšovou v břehových porostech povodí Vltavy podle Vyhlášky Ministerstva financí 441/2013 Sb.</t>
  </si>
  <si>
    <t>Cardiometabolic Health in Obese Adolescents Is Related to Length of Obesity Exposure: A Pilot Study</t>
  </si>
  <si>
    <t>Krulichova, Eva;Podaná, Zuzana</t>
  </si>
  <si>
    <t>Adolescent fear of crime: Testing Ferraro's risk interpretation model</t>
  </si>
  <si>
    <t>Impact of dietary intake, lifestyle and biochemiocal factors on metabolic health in obese adolescents</t>
  </si>
  <si>
    <t>Kolátorová Sosvorová, Lucie;Chlupáčová, Tereza;Hampl, Richard;Stárka, Luboslav;Vítků, Jana;Šimková, Markéta</t>
  </si>
  <si>
    <t>Determination of selected bisphenols, parabens and estrogens in human plasma using LC-MS/MS</t>
  </si>
  <si>
    <t>Stárka, Luboslav;Hill, Martin;Kolátorová, Lucie;Dušková, Michaela</t>
  </si>
  <si>
    <t>Androst-5-ene-3β,7α/β,17β-triols, their plasma levels and dependence on the hypothalamic–pituitary–adrenal axis</t>
  </si>
  <si>
    <t>Américanisation versus américanité : cadre théorique et manifestations pratiques dans le roman québécois contemporain</t>
  </si>
  <si>
    <t>Analyzing Collapse : The Rise and Fall of the Old Kingdom</t>
  </si>
  <si>
    <t>Volín, Jan</t>
  </si>
  <si>
    <t>Appeal and disrepute of the so-called rhythm metrics</t>
  </si>
  <si>
    <t>Juola, Patrick;Milička, Jiří;Zemánek, Petr</t>
  </si>
  <si>
    <t>Authorship and Time Attribution of Arabic Texts Using JGAAP</t>
  </si>
  <si>
    <t>Škodová, Svatava;Rysová, Kateřina;Rysová, Magdaléna</t>
  </si>
  <si>
    <t>Comparison of Automatic and Human Evaluation of L2 Texts in Czech</t>
  </si>
  <si>
    <t>Hudeček, Tomáš;Hnilička, P.;Dlouhý, M.;Leňo Cutáková, L.;Leňo, M.</t>
  </si>
  <si>
    <t>Urban structures, population density and municipal expenditures: An empirical study in the Czech Republic</t>
  </si>
  <si>
    <t>Vančurová, Lucie;Muggia, Lucia;Peksa, Ondřej;Gebouská, Tereza;Škaloud, Pavel</t>
  </si>
  <si>
    <t>The complexity of symbiotic interactions influences the ecological amplitude of the host: A case study in Stereocaulon (lichenized Ascomycota)</t>
  </si>
  <si>
    <t>Ďurčanský, Marek</t>
  </si>
  <si>
    <t>Die in Prag um 1700 gedruckten Kalender in den Beständen des Archivs der Karls-Universität Prag und ihre Nutzer</t>
  </si>
  <si>
    <t>Petrusková, Tereza;Pišvejcová, Iveta;Kinštová, Anna;Brinke, Tomáš;Petrusek, Adam</t>
  </si>
  <si>
    <t>Repertoire-based individual acoustic monitoring of a migratory passerine bird with complex song as an efficient tool for tracking territorial dynamics and annual return rates</t>
  </si>
  <si>
    <t>Potluka, O.;Švecová, Lenka</t>
  </si>
  <si>
    <t>The Effects of External Financial Support on the Capacities of Educational Nonprofit Organizations</t>
  </si>
  <si>
    <t>Kulich, Ivan;Vojtíková, Zdeňka;Sabol, Peter;Ortmannová, Jitka;Nedela, Vilem;Tihlarikova, Eva;Žárský, Viktor</t>
  </si>
  <si>
    <t>Exocyst Subunit EXO70H4 Has a Specific Role in Callose Synthase Secretion and Silica Accumulation</t>
  </si>
  <si>
    <t>Kubíček, Vojtěch;Böhmová, Zuzana;Ševčíková, Romana;Vaněk, Jakub;Lubal, Přemysl;Poláková, Zuzana;Michalicová, Romana;Kotek, Jan;Hermann, Petr</t>
  </si>
  <si>
    <t>NOTA Complexes with Copper(II) and Divalent Metal Ions: Kinetic and Thermodynamic Studies</t>
  </si>
  <si>
    <t>Sýkora, Michal;Pospíšek, Martin;Novák, Josef;Mrvová, Silvia;Krasny, Libor;Vopálenský, Václav</t>
  </si>
  <si>
    <t>Transcription apparatus of the yeast virus-like elements: Architecture, function, and evolutionary origin</t>
  </si>
  <si>
    <t>Hampl, Vladimír;Čepička, Ivan;Elias, Marek</t>
  </si>
  <si>
    <t>Was the Mitochondrion Necessary to Start Eukaryogenesis?</t>
  </si>
  <si>
    <t>Makki, Abhijith Radhakrishna;Rada, Petr;Žárský, Vojtěch;Kereïche, Sami;Kováčik, Lubomír;Novotný, Marian;Jores, Tobias;Rapaport, Doron;Tachezy, Jan</t>
  </si>
  <si>
    <t>Triplet-pore structure of a highly divergent TOM complex of hydrogenosomes in Trichomonas vaginalis</t>
  </si>
  <si>
    <t>Putatunda, Salil;Alegre-Requena, Juan V.;Meazza, Marta;Franc, Michael;Rohaľová, Dominika;Vemuri, Pooja;Císařová, Ivana;Herrera, Raquel P.;Rios, Ramon;Veselý, Jan</t>
  </si>
  <si>
    <t>Proline bulky substituents consecutively act as steric hindrances and directing groups in a Michael/Conia-ene cascade reaction under synergistic catalysis</t>
  </si>
  <si>
    <t>Kahanec, M.;Pytliková, Mariola;Zimmermann, K. F.</t>
  </si>
  <si>
    <t>The free movement of workers in an enlarged European Union: institutional underpinnings of economic adjustment</t>
  </si>
  <si>
    <t>Rovatsos, Michail;Rehák, Ivan;Velenský, Petr;Kratochvíl, Lukáš</t>
  </si>
  <si>
    <t>Shared Ancient Sex Chromosomes in Varanids, Beaded Lizards, and Alligator Lizards</t>
  </si>
  <si>
    <t>Koudelková, Lenka;Pataki, Andreea Csilla;Tolde, Ondřej;Pavlík, Vojtěch;Nobis, Max;Gemperle, Jakub;Anderson, Kurt;Brábek, Jan;Rösel, Daniel</t>
  </si>
  <si>
    <t>Novel FRET-Based Src Biosensor Reveals Mechanisms of Src Activation and Its Dynamics in Focal Adhesions</t>
  </si>
  <si>
    <t>Lipš, Michal;Mráz, Miloš;Kloučková, Jana;Kopecký, Petr;Dobiáš, Miloš;Křížová, Jarmila;Lindner, Jaroslav;Diamant, Michaela;Haluzík, Martin</t>
  </si>
  <si>
    <t>Effect of continuous exenatide infusion on cardiac function and peri-operative glucose control in patients undergoing cardiac surgery: A single-blind, randomized controlled trial</t>
  </si>
  <si>
    <t>Zajícová, Kateřina;Chuman, Tomáš</t>
  </si>
  <si>
    <t>Application of ground penetrating radar methods in soil studies: A review</t>
  </si>
  <si>
    <t>Kovanda, Jan</t>
  </si>
  <si>
    <t>Use of Physical Supply and Use Tables for Calculation of Economy-Wide Material Flow Indicators</t>
  </si>
  <si>
    <t>Klímová, Judita;Zelinka, Tomáš;Rosa, Ján;Štrauch, Branislav;Haluzíková, Denisa;Haluzík, Martin;Holaj, Robert;Krátká, Zuzana;Kvasnička, Jan;Ďurovcová, Viktória;Matoulek, Martin;Novák, Květoslav;Michalský, David;Widimský, Jiří;Petrák, Ondřej</t>
  </si>
  <si>
    <t>FGF21 Levels in Pheochromocytoma/Functional Paraganglioma</t>
  </si>
  <si>
    <t>Frouz, Jan;Moldan, Bedřich;Halenka, Tomáš;Reif, Jiří;Pergl, Jan;Pyšek, Petr;Perglová, Irena;Kindlmann, Pavel;Stuchlík, Evžen;Hořická, Zuzana;Horecký, Jakub;Křesinová, Zdena;Cajthaml, Tomáš;Braniš, Martin;Hůnová, Iva;Hovorka, Jan;Čelko, Alexander Martin;Černá, Milena;Dáňová, Jana;Kopřivová Herotová, Tereza;Hrnčíř, Evžen;Kneidlová, Monika;Kožíšek, František;Provazníková, Hana;Provazník, Kamil;Matoušek, Václav;Hák, Tomáš;Kovanda, Jan;Vačkář, David;Janoušková, Svatava;Melichar, Jan;Máca, Vojtěch;Ščasný, Milan;Jančaříková, Kateřina;Mazáčová, Nataša;Damohorský, Milan;Humlíčková, Petra;Stejskal, Vojtěch</t>
  </si>
  <si>
    <t>Příležitosti a výzvy environmentálního výzkumu</t>
  </si>
  <si>
    <t>Společnost věčného mládí</t>
  </si>
  <si>
    <t>Kvasnička, Jan;Zelinka, Tomáš;Petrák, Ondřej;Rosa, Ján;Štrauch, Branislav;Krátká, Zuzana;Indra, Tomáš;Markvartová, Alice;Widimský, Jiří;Holaj, Robert</t>
  </si>
  <si>
    <t>Catecholamines Induce Left Ventricular Subclinical Systolic Dysfunction: A Speckle-Tracking Echocardiography Study</t>
  </si>
  <si>
    <t>Hrušková, Zdenka;Pippias, Maria;Stel, Vianda S.;Abad-Diez, Jose M.;Sanchez, Manuel Benitez;Caskey, Fergus J.;Collart, Frederic;De Meester, Johan;Finne, Patrik;Heaf, James G.;Magaz, Angela;Palsson, Runolfur;Reisaeter, Anna Varberg;Salama, Alan D.;Segelmark, Marten;Traynor, Jamie P.;Massy, Ziad A.;Jager, Kitty J.;Tesař, Vladimír</t>
  </si>
  <si>
    <t>Characteristics and Outcomes of Patients With Systemic Sclerosis (Scleroderma) Requiring Renal Replacement Therapy in Europe: Results From the ERA-EDTA Registry</t>
  </si>
  <si>
    <t>Vejchar, Daniel;Procházka, Jan;Mayer, Václav;Kasal, Pavel</t>
  </si>
  <si>
    <t>Zařízení pro manipulaci se závlahovou hadicí</t>
  </si>
  <si>
    <t>Pumprová, Anna;Psík, Richard</t>
  </si>
  <si>
    <t>Manuscript Evidence of the Genesis of Sermons by Peter of Zittau, Medieval Sermon Studies</t>
  </si>
  <si>
    <t>PROCHÁZKA, Ondřej</t>
  </si>
  <si>
    <t>A chronotopic approach to identity performance in a Facebook meme page</t>
  </si>
  <si>
    <t>Farana, Roman;Exell, Timothy;Strutzenberger, Gerda;Irwin, Gareth</t>
  </si>
  <si>
    <t>Technique selection in young female gymnasts: Elbow and wrist joint loading during the cartwheel and round-off</t>
  </si>
  <si>
    <t>Malura, Jan;Ivánek, Jakub</t>
  </si>
  <si>
    <t>Horo krásná, spanilá!</t>
  </si>
  <si>
    <t>Deluga, Waldemar Józef</t>
  </si>
  <si>
    <t>Ukrainian Painting Between the Byzantine and Latin Traditions</t>
  </si>
  <si>
    <t>Naldoni, Alberto;Altomare, Marco;Zoppellaro, Giorgio;Liu, Ning;Kment, Štěpán;Zbořil, Radek;Schmuki, Patrik</t>
  </si>
  <si>
    <t>Photocatalysis with Reduced TiO2: From Black TiO2 to Cocatalyst-Free Hydrogen Production</t>
  </si>
  <si>
    <t>Čech, Radek;Kubát, Miroslav</t>
  </si>
  <si>
    <t>Morphological Richness of Text</t>
  </si>
  <si>
    <t>Kolleboyina, Jaya Ramulu;Geyer, Florian;Schneemann, Andreas;Kment, Štěpán;Otyepka, Michal;Zbořil, Radek;Vollmer, Doris;Fischer, Roland A</t>
  </si>
  <si>
    <t>Hydrophobic Metal-Organic Frameworks</t>
  </si>
  <si>
    <t>Mostýn, Martin</t>
  </si>
  <si>
    <t>Parallelbildungen auf -ation und -ierung aus korpuslinguistischer Perspektive - was zeigt der Signifikanztest?</t>
  </si>
  <si>
    <t>Koudela, Tomáš;Forman, Pavel;Čapandová, Tereza</t>
  </si>
  <si>
    <t>Art-Brut-All</t>
  </si>
  <si>
    <t>Koudela, Tomáš;Čapandová, Tereza</t>
  </si>
  <si>
    <t>Situation Silesia 2019</t>
  </si>
  <si>
    <t>Kajfosz, Jan</t>
  </si>
  <si>
    <t>Neoliberalism, the Rise of New Media Folklore and the Emergence of New Nationalisms</t>
  </si>
  <si>
    <t>Herůfek, Jan</t>
  </si>
  <si>
    <t>Scientia prohibita G. Pica della Mirandola</t>
  </si>
  <si>
    <t>Popelka, Petr</t>
  </si>
  <si>
    <t>Die Hauptprobleme des Aufbaus eines modernen Straßennetzes in den böhmischen Ländern in der Zeit des aufgeklärten Absolutismus</t>
  </si>
  <si>
    <t>Heřmanová, Ivana;Arruabarrena-Aristorena, A.;Vališ, Karel;Nuskova, H.;Alberich-Jorda, M.;Fišer, Karel;Fernandez-Ruiz, S.;Kavan, Daniel;Pecinova, A.;Niso-Santano, M.;Žaliová, Markéta;Novák, Petr;Houstek, J.;Mracek, T.;Kroemer, G.;Carracedo, A.;Trka, Jan;Starková, Júlia</t>
  </si>
  <si>
    <t>Koucký, Václav;Skalická, Veronika;Pohunek, Petr</t>
  </si>
  <si>
    <t>Nitrogen multiple breath washout test for infants with cystic fibrosis</t>
  </si>
  <si>
    <t>Kanderová, Veronika;Grombirikova, Hana;Zentsová, Irena;Reblova, Kamila;Klocperk, Adam;Fejtková, Martina;Bloomfield, Markéta;Ravcukova, Barbora;Kalina, Tomáš;Freiberger, Tomas;Šedivá, Anna</t>
  </si>
  <si>
    <t>Lymphoproliferation, immunodeficiency and early-onset inflammatory bowel disease associated with a novel mutation in Caspase 8</t>
  </si>
  <si>
    <t>Žaliová, Markéta;Potůčková, Eliška;Hovorková, Lenka;Musilová, Alena;Winkowska, Lucie;Fišer, Karel;Stuchlý, Jan;Mejstříková, Ester;Starková, Júlia;Zuna, Jan;Starý, Jan;Trka, Jan</t>
  </si>
  <si>
    <t>ERG deletions in childhood acute lymphoblastic leukemia with DUX4 rearrangements are mostly polyclonal, prognostically relevant and their detection rate strongly depends on screening method sensitivity</t>
  </si>
  <si>
    <t>Žaliová, Markéta;Stuchlý, Jan;Winkowska, Lucie;Musilová, Alena;Fišer, Karel;Slámová, Martina;Starková, Júlia;Vášková, Martina;Hrušák, Ondřej;Šrámková, Lucie;Starý, Jan;Zuna, Jan;Trka, Jan</t>
  </si>
  <si>
    <t>Genomic landscape of pediatric B-other acute lymphoblastic leukemia in a consecutive European cohort</t>
  </si>
  <si>
    <t>Fučíková, Jitka;Rakova, Jana;Hensler, Michal;Kašíková, Lenka;Belicova, Lucie;Hladíková, Kamila;Truxová, Iva;Škapa, Petr;Laco, Jan;Pecen, Ladislav;Práznovec, Ivan;Halaška, Michael;Brtnický, Tomáš;Kodet, Roman;Fialova, Anna;Pineau, Josephine;Gey, Alain;Tartour, Eric;Ryška, Aleš;Galluzzi, Lorenzo;Špíšek, Radek</t>
  </si>
  <si>
    <t>TIM-3 Dictates Functional Orientation of the Immune Infiltrate in Ovarian Cancer</t>
  </si>
  <si>
    <t>Gřivna, Tomáš;Drápal, Jakub</t>
  </si>
  <si>
    <t>Attacks on the confidentiality, integrity and availability of data and computer systems in the criminal case law of the Czech Republic</t>
  </si>
  <si>
    <t>Štěpánek, Petr;Dobrucká, Lucia;Kohout, Michal;Tichý, David;Kubcová, Jana;Peňázová, Veronika</t>
  </si>
  <si>
    <t>Affordable Housing in the 21st Century</t>
  </si>
  <si>
    <t>Nuclear law revisited as an academic discipline</t>
  </si>
  <si>
    <t>Tabor, Edyta;Sádovská, Galina;Bernauer, Milan;Sezama, Petr;Nováková, Jana;Fíla, Vlastimil;Kmječ, Tomáš;Kohout, Jaroslav;Závěta, Karel;Sobalík, Zdeněk</t>
  </si>
  <si>
    <t>Feasibility of application of iron zeolites for high-temperature decomposition of N2O under real conditions of the technology for nitric acid production</t>
  </si>
  <si>
    <t>Balko, Martin</t>
  </si>
  <si>
    <t>Ramsey numbers and monotone colorings</t>
  </si>
  <si>
    <t>Knapek, Michal;Pešička, Josef;Lukáč, Pavel;Minárik, Peter;Král, Robert</t>
  </si>
  <si>
    <t>Peculiar serrated flow during compression of an FeAlCrMo medium-entropy alloy</t>
  </si>
  <si>
    <t>Musiienko, Artem;Moravec, Pavel;Grill, Roman;Praus, Petr;Vasylchenko, Igor;Pekárek, Jakub;Tisdale, Jeremy;Ridzoňová, Katarína;Belas, Eduard;Landova, Lucie;Hu, Bin;Lukosi, Eric;Ahmadi, Mahshid</t>
  </si>
  <si>
    <t>Deep levels, charge transport and mixed conductivity in organometallic halide perovskites</t>
  </si>
  <si>
    <t>Šedivý, Lukáš;Belas, Eduard;Grill, Roman;Musiienko, Artem;Vasylchenko, Igor</t>
  </si>
  <si>
    <t>Extension of Meyer-Neldel rule using chemical diffusion experiments in CdTe</t>
  </si>
  <si>
    <t>Kadlecová, Alžběta;Žonda, Martin;Pokorný, Vladislav;Novotný, Tomáš</t>
  </si>
  <si>
    <t>Practical Guide to Quantum Phase Transitions in Quantum-Dot-Based Tunable Josephson Junctions</t>
  </si>
  <si>
    <t>Kondapaneni, Ivo;Vévoda, Petr;Grittmann, Pascal;Skrivan, Tomas;Slusallek, Philipp;Křivánek, Jaroslav</t>
  </si>
  <si>
    <t>Optimal Multiple Importance Sampling</t>
  </si>
  <si>
    <t>Non Bis in Idem in Tax Matters. Quo Vadis</t>
  </si>
  <si>
    <t>Polcar, Lukáš;Suková, Petra;Semerák, Oldřich</t>
  </si>
  <si>
    <t>Free motion around black holes with discs or rings: between integrability and chaos-V</t>
  </si>
  <si>
    <t>Gergelits, Tomáš;Mardal, Kent-Andre;Nielsen, Bjorn Fredrik;Strakoš, Zdeněk</t>
  </si>
  <si>
    <t>LAPLACIAN PRECONDITIONING OF ELLIPTIC PDEs: LOCALIZATION OF THE EIGENVALUES OF THE DISCRETIZED OPERATOR</t>
  </si>
  <si>
    <t>Beran, Karel;Elischer, David</t>
  </si>
  <si>
    <t>Has 'Strict Liability' Given Way to a General 'Duty to Compensate Harm' in Czech Law?</t>
  </si>
  <si>
    <t>Lu, Jiaheng;Holubová, Irena</t>
  </si>
  <si>
    <t>Multi-model Databases: A New Journey to Handle the Variety of Data</t>
  </si>
  <si>
    <t>Hubička, Jan;Nešetřil, Jaroslav</t>
  </si>
  <si>
    <t>All those Ramsey classes (Ramsey classes with closures and forbidden homomorphisms)</t>
  </si>
  <si>
    <t>Novotná Krtoušová, Lucie</t>
  </si>
  <si>
    <t>The Duty of Loyalty Imposed on a Company Director: A Comparison between Czech and English Law</t>
  </si>
  <si>
    <t>Kozák, Martin</t>
  </si>
  <si>
    <t>All-Optical Scheme for Generation of Isolated Attosecond Electron Pulses</t>
  </si>
  <si>
    <t>Bulíček, Miroslav;Kaplický, Petr;Pražák, Dalibor</t>
  </si>
  <si>
    <t>Uniqueness and regularity of flows of non-Newtonian fluids with critical power-law growth</t>
  </si>
  <si>
    <t>Bodirsky, Manuel;Martin, Barnaby;Pinsker, Michael;Pongracz, Andras</t>
  </si>
  <si>
    <t>CONSTRAINT SATISFACTION PROBLEMS FOR REDUCTS OF HOMOGENEOUS GRAPHS</t>
  </si>
  <si>
    <t>Breit, Dominic;Feireisl, Eduard;Hofmanova, Martina;Maslowski, Bohdan</t>
  </si>
  <si>
    <t>Stationary solutions to the compressible Navier-Stokes system driven by stochastic forces</t>
  </si>
  <si>
    <t>Souček, Ondřej;Orava, Vít;Málek, Josef;Bothe, Dieter</t>
  </si>
  <si>
    <t>A continuum model of heterogeneous catalysis: Thermodynamic framework for multicomponent bulk and surface phenomena coupled by sorption</t>
  </si>
  <si>
    <t>Shukurov, Andrey;Pleskunov, Pavel;Nikitin, Daniil;Tafiichuk, Renata;Shelemin, Artem;Hanuš, Jan;Májek, Juraj;Unger, Miriam;Roy, Anirban;Ryabov, Artem</t>
  </si>
  <si>
    <t>Plasma-assisted growth of polyethylene fractal nano-islands on polyethylene oxide films: Impact of film confinement and glassy dynamics on fractal morphologies</t>
  </si>
  <si>
    <t>Velímský, Jakub;Šachl, Libor;Martinec, Zdeněk</t>
  </si>
  <si>
    <t>The global toroidal magnetic field generated in the Earth's oceans</t>
  </si>
  <si>
    <t>Pavlík, Václav;Kroupa, Pavel;Šubr, Ladislav</t>
  </si>
  <si>
    <t>Do star clusters form in a completely mass-segregated way?</t>
  </si>
  <si>
    <t>Svoboda, Ondřej</t>
  </si>
  <si>
    <t>The Common Commercial Policy after Opinion 2/15: No simple way to make life easier for free trade agreements in the EU</t>
  </si>
  <si>
    <t>Macek, Michal;Stránský, Pavel;Leviatan, Amiram;Cejnar, Pavel</t>
  </si>
  <si>
    <t>Excited-state quantum phase transitions in systems with two degrees of freedom. III. Interacting boson systems</t>
  </si>
  <si>
    <t>Greben, Michael;Khoroshyy, Petro;Sychugov, Ilya;Valenta, Jan</t>
  </si>
  <si>
    <t>Non-exponential decay kinetics: correct assessment and description illustrated by slow luminescence of Si nanostructures</t>
  </si>
  <si>
    <t>Limiting Access to Unapproved Therapies: A Paternalistic Practice?</t>
  </si>
  <si>
    <t>Tovt, Andrii;Bagolini, Luigi;Dvořák, Filip;Nguyen-Dung, Tran;Vorokhta, Mykhailo;Beranova, Klara;Johánek, Viktor;Camellone, Matteo Farnesi;Skála, Tomáš;Matolínová, Iva;Mysliveček, Josef;Fabris, Stefano;Matolín, Vladimír</t>
  </si>
  <si>
    <t>Ultimate dispersion of metallic and ionic platinum on ceria</t>
  </si>
  <si>
    <t>Yakovlev, Yurii;Nováková, Jaroslava;Kúš, Peter;Dinhová, Thu Ngan;Matolínová, Iva;Matolín, Vladimír</t>
  </si>
  <si>
    <t>Highly developed nanostructuring of polymer-electrolyte membrane supported catalysts for hydrogen fuel cell application</t>
  </si>
  <si>
    <t>Holčapek, Tomáš</t>
  </si>
  <si>
    <t>Early Apology or Admission of Responsibility in Medical Malpractice Disputes</t>
  </si>
  <si>
    <t>Holtanová, Eva;Mendlik, Thomas;Kolacek, Jan;Horova, Ivanka;Mikšovský, Jiří</t>
  </si>
  <si>
    <t>Similarities within a multi-model ensemble: functional data analysis framework</t>
  </si>
  <si>
    <t>Sumin, Denis;Rittig, Tobias;Babaei, Vahid;Nindel, Thomas Klaus;Wilkie, Alexander;Didyk, Piotr;Bickel, Bernd;Křivánek, Jaroslav;Myszkowski, Karol;Weyrich, Tim</t>
  </si>
  <si>
    <t>Geometry-Aware Scattering Compensation for 3D Printing</t>
  </si>
  <si>
    <t>Transportable nuclear power plants: an enigma of international nuclear liability law</t>
  </si>
  <si>
    <t>Husek, Tomáš;Goudzovski, Evgueni;Kampf, Karol</t>
  </si>
  <si>
    <t>Precise Determination of the Branching Ratio of the Neutral-Pion Dalitz Decay</t>
  </si>
  <si>
    <t>Gianazza, Ugo;Schwarzacher, Sebastian</t>
  </si>
  <si>
    <t>SELF-IMPROVING PROPERTY OF DEGENERATE PARABOLIC EQUATIONS OF POROUS MEDIUM-TYPE</t>
  </si>
  <si>
    <t>Konstrukce hliněné podlahy</t>
  </si>
  <si>
    <t>Daněk, Kamil;Heyrovský, David</t>
  </si>
  <si>
    <t>Triple-lens Gravitational Microlensing: Critical Curves for Arbitrary Spatial Configuration</t>
  </si>
  <si>
    <t>PROOF COMPLEXITY</t>
  </si>
  <si>
    <t>Kružík, Martin;Roubíček, Tomáš</t>
  </si>
  <si>
    <t>Mathematical Methods in Continuum Mechanics of Solids</t>
  </si>
  <si>
    <t>Veselý, Pavel;Chrobak, Marek;Jez, Lukasz;Sgall, Jiří</t>
  </si>
  <si>
    <t>A phi-Competitive Algorithm for Scheduling Packets with Deadlines</t>
  </si>
  <si>
    <t>Broulík, Jan</t>
  </si>
  <si>
    <t>Two Contexts for Economics in Competition Law: Deterrence Effects and Competitive Effects</t>
  </si>
  <si>
    <t>Straková, Jana;Straka, Milan;Hajič, Jan</t>
  </si>
  <si>
    <t>Neural Architectures for Nested NER through Linearization</t>
  </si>
  <si>
    <t>Všianský, Dalibor;Novotný, Martin</t>
  </si>
  <si>
    <t>Regional variations of traditional folk houses plaster pigments in South East and Central Moravia, Czech Republic</t>
  </si>
  <si>
    <t>Prokopec, Aleksandar;Rosà, Andrea;Leopoldseder, David;Duboscq, Gilles;Tůma, Petr;Studener, Martin;Bulej, Lubomír;Zheng, Yudi;Villazón, Alex;Simon, Doug;Würthinger, Thomas;Binder, Walter</t>
  </si>
  <si>
    <t>Renaissance: benchmarking suite for parallel applications on the JVM</t>
  </si>
  <si>
    <t>Švancara, Jiří;Vlk, Marek;Stern, Roni;Atzmon, Dor;Barták, Roman</t>
  </si>
  <si>
    <t>Online Multi-Agent Pathfinding</t>
  </si>
  <si>
    <t>Exner, Jan</t>
  </si>
  <si>
    <t>Sporting Nationality in the Context of European Union Law</t>
  </si>
  <si>
    <t>Šrámková, Marta</t>
  </si>
  <si>
    <t>Evolutionary Paths of Czech Prosaic Folkloristics from the Formation as a Scientific Discipline until the year 2000</t>
  </si>
  <si>
    <t>Research into Folk Dress in the Czech Lands: From Topography to European Ethnology</t>
  </si>
  <si>
    <t>Právní systémy Dálného východu II</t>
  </si>
  <si>
    <t>Radochová, Vladimíra;Štěpán, Martin;Kacerovská Musilová, Ivana;Slezák, Radovan;Veščičík, Peter;Menon, Ramkumar;Jacobsson, Bo;Kacerovský, Marian</t>
  </si>
  <si>
    <t>Association between periodontal disease and preterm prelabour rupture of membranes</t>
  </si>
  <si>
    <t>Preuss, Ondřej</t>
  </si>
  <si>
    <t>The Eternity Clause Lessons from the Czech Example</t>
  </si>
  <si>
    <t>Höhn, Jiří</t>
  </si>
  <si>
    <t>Instruments Played in Skřipky „Fiddle“ Music Bands in the Light of Acoustic Measurements and Experimental Construction</t>
  </si>
  <si>
    <t>Standard of Proof: Fundamental Problems Through the Perspective of Comparative Analysis</t>
  </si>
  <si>
    <t>The Czech Republic: From a Euro-Friendly Approach of the Constitutional Court to Proclaiming a Court of Justice Judgment Ultra Vires</t>
  </si>
  <si>
    <t>Pospíšková, Jana;Smolej, Lukáš;Belada, David;Šimkovič, Martin;Motyčková, Monika;Sýkorová, Alice;Štěpánková, Pavla;Žák, Pavel</t>
  </si>
  <si>
    <t>Experiences in the treatment of refractory chylothorax associated with lymphoproliferative disorders</t>
  </si>
  <si>
    <t>How to Limit Immunity of State Officials from Foreign Criminal Jurisdiction</t>
  </si>
  <si>
    <t>Šilhán, Petr;Uřinovská, Romana;Kacířová, Ivana;Hýža, Martin;Grundmann, M.;Češková, Eva</t>
  </si>
  <si>
    <t>What does antidepressant drug level monitoring reveal about outpatient treatment and patient adherence?</t>
  </si>
  <si>
    <t>Jareš, Jakub;Svobodný, Petr;Cajthaml, Petr;Franc, Martin;Kunštát, Miroslav</t>
  </si>
  <si>
    <t>Mezi konkurencí a spoluprací : Univerzita Karlova a Československá akademie věd 1945-1969</t>
  </si>
  <si>
    <t>Pokorná, Zuzana;Jirkovský, Eduard;Hlaváčková, Markéta;Jansová, Hana;Jirkovská, Anna;Lenčová-Popelová, Olga;Brázdová, Petra;Kubeš, Jan;Sotáková-Kašparová, Dita;Mazurová, Yvona;Adamcová, Michaela;Vostatková, Lucie;Holzerová, Kristýna;Kolář, František;Šimůnek, Tomáš;Štěrba, Martin</t>
  </si>
  <si>
    <t>In vitro and in vivo investigation of cardiotoxicity associated with anticancer proteasome inhibitors and their combination with anthracycline</t>
  </si>
  <si>
    <t>Ihnát, Peter;Tulinský, Lubomír;Jonszta, Tomáš;Koscielnik, Pavel;Ihnát Rudinská, Lucia;Penka, Igor</t>
  </si>
  <si>
    <t>Parastomal and incisional hernia following laparoscopic/open abdominoperineal resection: is there a real difference?</t>
  </si>
  <si>
    <t>Wintr, Jan;Kysela, Jan</t>
  </si>
  <si>
    <t>Tschechien</t>
  </si>
  <si>
    <t>Zámečníková, Marie</t>
  </si>
  <si>
    <t>Vady zákonodárného procesu a zákonů v České republice, Německu a Rakousku</t>
  </si>
  <si>
    <t>Prašnická, Alena;Laštůvková, Hana;Alaei Faradonbeh, Fatemeh;Cermanová, Jolana;Hroch, Miloš;Mokrý, Jaroslav;Doleželová, Eva;Pávek, Petr;Žížalová, Kateřina;Vítek, Libor;Nachtigal, Petr;Mičuda, Stanislav</t>
  </si>
  <si>
    <t>Iron overload reduces synthesis and elimination of bile acids in rat liver</t>
  </si>
  <si>
    <t>Neuwirth, R.;Cvek, Jakub;Knybel, Lukáš;Jiravský, O.;Molenda, Lukáš;Kodaj, M.;Fiala, M.;Peichl, P.;Feltl, D.;Januška, J.;Hečko, J.;Kautzner, J.</t>
  </si>
  <si>
    <t>Stereotactic radiosurgery for ablation of ventricular tachycardia</t>
  </si>
  <si>
    <t>Malý, Jan;Burianová, Iva;Vítková, Veronika;Tichá, Eva;Navrátilová, Martina;Čermáková, Eva</t>
  </si>
  <si>
    <t>Preterm human milk macronutrient concentration is independent of gestational age at birth</t>
  </si>
  <si>
    <t>Vališ, Martin;Herman, David;Váňová, Nela;Masopust, Jiří;Vyšata, Oldřich;Hort, Jakub;Pavelek, Zbyšek;Klímová, Blanka;Kuča, Kamil;Misík, Jan;Žďárová Karasová, Jana</t>
  </si>
  <si>
    <t>The Concentration of Memantine in the Cerebrospinal Fluid of Alzheimer's Disease Patients and Its Consequence to Oxidative Stress Biomarkers</t>
  </si>
  <si>
    <t>Beran, Karel;Čech, Petr;Dvořák, Bohumil;Elischer, David;Hrádek, Jiří;Janeček, Václav;Kühn, Zdeněk;Ondřejek, Pavel</t>
  </si>
  <si>
    <t>Artificial Legal Entities: Essays on Legal Agency and Liability</t>
  </si>
  <si>
    <t>Mrkvicová, Alena;Chmelařová, Marcela;Peterová, Eva;Havelek, Radim;Baranová, Ivana;Kazimírová, Petra;Rudolf, Emil;Řezáčová, Martina</t>
  </si>
  <si>
    <t>The effect of sodium butyrate and cisplatin on expression of EMT markers</t>
  </si>
  <si>
    <t>Přiměřenost peněžité sankce k majetku pachatele</t>
  </si>
  <si>
    <t>Krhut, Jan</t>
  </si>
  <si>
    <t>Assisted bladder emptying</t>
  </si>
  <si>
    <t>Sivák, Jakub</t>
  </si>
  <si>
    <t>Aspekty ochrany osobnosti lékaře a pacienta</t>
  </si>
  <si>
    <t>Právnická osoba jako pachatel trestného činu</t>
  </si>
  <si>
    <t>Jelínek, Jiří</t>
  </si>
  <si>
    <t>Trestní odpovědnost právnických osob v České republice - problémy a perspektivy</t>
  </si>
  <si>
    <t>Žák Krzyžanková, Katarzyna</t>
  </si>
  <si>
    <t>Právní interpretace - mezi vysvětlováním a rozuměním</t>
  </si>
  <si>
    <t>Odpovědnost členů statutárních orgánů právnických osob</t>
  </si>
  <si>
    <t>Reschová, Jana;Kindlová, Miluše;Grinc, Jan;Preuss, Ondřej;Antoš, Marek</t>
  </si>
  <si>
    <t>Státověda : Stát. Jednotlivec. Konstitucionalismus</t>
  </si>
  <si>
    <t>Šouša, Jiří</t>
  </si>
  <si>
    <t>Právní úprava amnestie v letech 1918-1953 v českých zemích</t>
  </si>
  <si>
    <t>Jaderné právo a právní futurismus. Jaderné technologie budoucnosti a jejich právní úprava</t>
  </si>
  <si>
    <t>Mulák, Jiří</t>
  </si>
  <si>
    <t>Základní zásady trestního řízení a právo na spravedlivý proces</t>
  </si>
  <si>
    <t>Jelínek, Jiří;Galovcová, Ingrid;Pelc, Vladimír;Polák, Peter;Šimovček,, Ivan;Tittlová, Marcela;Tlapák Navrátilová, Jana;Záhora, Josef</t>
  </si>
  <si>
    <t>Sanctions under criminal law</t>
  </si>
  <si>
    <t>Havránek, Tomáš;Rusnák, Marek;Sokolova, Anna</t>
  </si>
  <si>
    <t>Habit formation in consumption: A meta-analysis</t>
  </si>
  <si>
    <t>Skřejpek, Michal;Černoch, Radek;Žytková, Klára</t>
  </si>
  <si>
    <t>Digesta seu Pandectae, tomus II, liber XVI - XXXV, fragmenta selecta/Digesta neboli Pandekty, svazek II, kniha XVI - XXXV, vybrané části</t>
  </si>
  <si>
    <t>Horák, Filip</t>
  </si>
  <si>
    <t>Lidská důstojnost: Kritická reflexe jejího postavení a funkcí v ústavním právu</t>
  </si>
  <si>
    <t>Venclík, Jan</t>
  </si>
  <si>
    <t>Střety legitimit v Evropské unii: Nepřímá, parlamentní, technokratická a procedurální legitimita v teorii a ústavní praxi</t>
  </si>
  <si>
    <t>Vojtěch, Jakub</t>
  </si>
  <si>
    <t>Islámské cenné papíry sukúk : z pohledu české a evropské právní úpravy investičních nástrojů</t>
  </si>
  <si>
    <t>Social Security Law in the in the Czech Republic</t>
  </si>
  <si>
    <t>Morávek, Jakub</t>
  </si>
  <si>
    <t>Ochrana osobních údajů podle obecného nařízení o ochraně osobních údajů (nejen) se zaměřením na pracovněprávní vztahy</t>
  </si>
  <si>
    <t>Dělba moci v kontextu věčného hledání dobré vlády</t>
  </si>
  <si>
    <t>Žákovská, Karolina</t>
  </si>
  <si>
    <t>La protection de la biodiversité marine en droit international : a la recherche d'un cadre d'harmonisation d'une réglementation disparate</t>
  </si>
  <si>
    <t>Právní dějiny církví: Synagoga a církve v průběhu dějin</t>
  </si>
  <si>
    <t>Antoš, Jakub;Česánek, Zdeněk;Prantnerová, Michaela;Schubert, Jan;Houdková Šimůnková, Šárka</t>
  </si>
  <si>
    <t>Aplikace žárově stříkaného povlaku Mo na součásti Odlučovací lišta</t>
  </si>
  <si>
    <t>Hlaváčková, Konstantina;Ascher, Petr</t>
  </si>
  <si>
    <t>The Mad Silkman. Zika &amp; Lída Ascher. Textiles and Fashion</t>
  </si>
  <si>
    <t>Wallace, R. J.;Sasson, G.;Garnsworthy, P. C.;Tapio, I.;Gregson, E.;Bani, P.;Huhtanen, P.;Bayat, A.;Strozzi, F.;Biscarini, F.;Snelling, T. J.;Saunders, N. J.;Potterton, S. L.;Craigon, J.;Minuti, A.;Trevisi, E.;Callegari, F. P.;Cappelli, F. P.;Cabezas-Garcia, E. H.;Vilkki, J.;Pinares-Patino, C.;Fliegerová, Kateřina;Mrázek, Jakub;Sechovcová, Hana;Kopečný, Jan;Bonin, A.;Boyer, F.;Taberlet, P.;Kokou, F.;Halperin, E.;Williams, J. L.;Shingfield, K.;Mizrahi, I.</t>
  </si>
  <si>
    <t>A heritable subset of the core rumen microbiome dictates dairy cow productivity and emissions</t>
  </si>
  <si>
    <t>Sedláčková, Hedvika</t>
  </si>
  <si>
    <t>Glass in Brno and Moravia ca. 1200–1550. Catalogue of Glass. Volume II</t>
  </si>
  <si>
    <t>Bartoš, Oldřich;Röslein, Jan;Kotusz, J.;Pačes, Jan;Pekárik, L.;Petrtýl, Miloslav;Halačka, Karel;Štefková Kašparová, Eva;Mendel, Jan;Boron, A.;Juchno, D.;Leska, A.;Jablonska, O.;Beneš, V.;Šídová, Monika;Janko, Karel</t>
  </si>
  <si>
    <t>The Legacy of Sexual Ancestors in Phenotypic Variability, Gene Expression, and Homoeolog Regulation of Asexual Hybrids and Polyploids</t>
  </si>
  <si>
    <t>King Josiah Between Eclipse and Rebirth: Judah of the 7th Century BCE in History and Literature</t>
  </si>
  <si>
    <t>Kunová Bosáková, M.;Nita, A.;Gregor, T.;Vařecha, M.;Gudernová, I.;Fafílek, B.;Bárta, T.;Basheer, N.;Abraham, S. P.;Bálek, L.;Tomanová, M.;Fialová Kučerová, J.;Bosák, J.;Potěšil, D.;Zieba, J. T.;Song, J. S.;Koník, P.;Park, S.;Duran, I.;Zdráhal, Z.;Šmajs, D.;Jansen, G.;Fu, Z.;Wan Ko, H.;Hampl, A.;Trantírek, L.;Krakow, D.;Krejčí, Pavel</t>
  </si>
  <si>
    <t>Fibroblast growth factor receptor influences primary cilium length through an interaction with intestinal cell kinase</t>
  </si>
  <si>
    <t>Is Romans 9,11 proof for or against the pre-existence of the soul? Origen and Augustine in comparison</t>
  </si>
  <si>
    <t>Hanna, C. W.;Peréz-Palacios, R.;Gahurová, Lenka;Schubert, M.;Krueger, F.;Biggins, L.;Andrews, S.;Colomé-Tatché, M.;Bourc´his, D.;Dean, W.;Kelsey, G.</t>
  </si>
  <si>
    <t>Endogenous retroviral insertions drive non-canonical imprinting in extra-embryonic tissues</t>
  </si>
  <si>
    <t>Lytvynenko, Viacheslav</t>
  </si>
  <si>
    <t>Athanasius of Alexandria, Oration II contra Arianos: Old Slavonic Version and English Translation</t>
  </si>
  <si>
    <t>Lind, A. L.;Lai, Y. Y.;Mostovoy, Y.;Holloway, A. K.;Iannucci, A.;Mak, A. C. Y.;Fondi, M.;Orlandini, V.;Eckalbar, W. L.;Milan, M.;Rovatsos, Michail;Kichigin, I. G.;Makunin, A. I.;Johnson Pokorná, Martina;Altmanová, Marie;Trifonov, V. A.;Schijlen, E.;Kratochvíl, L.;Fani, R.;Velenský, P.;Řehák, I.;Patarnello, T.;Jessop, T. S.;Hicks, J. W.;Ryder, O.;Mendelson, J. R.;Ciofi, C.;Kwok, P.Y.;Pollard, K. S.;Bruneau, B. G.</t>
  </si>
  <si>
    <t>Genome of the Komodo dragon reveals adaptations in the cardiovascular and chemosensory systems of monitor lizards</t>
  </si>
  <si>
    <t>Herza, Filip</t>
  </si>
  <si>
    <t>Anthropologists and Their Monsters: Ethnicity, Body, and Ab/Normality in Early Czech Anthropology</t>
  </si>
  <si>
    <t>Baruník, Jozef;Křehlík, Tomáš</t>
  </si>
  <si>
    <t>Measuring the Frequency Dynamics of Financial Connectedness and Systemic Risk</t>
  </si>
  <si>
    <t>Two post-war paths: popular violence in the Bohemian lands and in Austria in the aftermath of World War I</t>
  </si>
  <si>
    <t>Prantnerová, Michaela;Schubert, Jan;Houdková Šimůnková, Šárka;Česánek, Zdeněk</t>
  </si>
  <si>
    <t>HVOF žárový nástřik regulačních clon</t>
  </si>
  <si>
    <t>Kolářová, Kateřina;Wiedlack, Katharina</t>
  </si>
  <si>
    <t>Crip Notes on the Idea of Development</t>
  </si>
  <si>
    <t>Numerato, Dino;Vochocová, Lenka;Štětka, Václav;Macková, Alena</t>
  </si>
  <si>
    <t>The vaccination debate in the "post-truth" era: social media as sites of multi-layered reflexivity</t>
  </si>
  <si>
    <t>Horský, Jan</t>
  </si>
  <si>
    <t>Příběhy spřádané životem. Několik poznámek o narativním konstruktivismu a porozumění metaforou v diskusi mezi historickými vědami a evoluční (biosémiotickou) biologií</t>
  </si>
  <si>
    <t>Štěrbová, Zuzana;Bártová, Klára;Martinec Nováková, Lenka;Correra Varella, Marco Antonio;Havlíček, Jan;Varella Valentova, Jaroslava</t>
  </si>
  <si>
    <t>Assortative mating in personality among heterosexual and male homosexual couples from Brazil and the Czech Republic</t>
  </si>
  <si>
    <t>Caravolas, Markéta;Lervåg, Arne;Seidlová Málková, Gabriela;Hulme, Charles;Mikulajová, Marina</t>
  </si>
  <si>
    <t>A Cross-Linguistic, Longitudinal Study of the Foundations of Decoding and Reading Comprehension Ability</t>
  </si>
  <si>
    <t>Theory and Ethnography of Affective Participation at DIY Shows in US</t>
  </si>
  <si>
    <t>Great Middle Eastern Instability : Structural roots and uneven modernization 1960-2012</t>
  </si>
  <si>
    <t>Onderčo, Michal</t>
  </si>
  <si>
    <t>Variation in delegation size in multilateral diplomacy</t>
  </si>
  <si>
    <t>Landová, Tabita</t>
  </si>
  <si>
    <t>Zwischen Tradition und Innovation: Lukas von Prag als liturgischer Theologe der Böhmischen Brüder</t>
  </si>
  <si>
    <t>Schubert, Jan;Houdková Šimůnková, Šárka;Prantnerová, Michaela;Česánek, Zdeněk;Vostřák, Marek</t>
  </si>
  <si>
    <t>Ucpávkové těleso s HVOF nástřikem opěrné plochy kartáčového těsnění</t>
  </si>
  <si>
    <t>Bužgová, Radka;Kozáková, Radka;Bar, Michal</t>
  </si>
  <si>
    <t>Imlementation of a concept of neuropalliative and rehabilitation care for patients with progressive, neurological disease in the czech republic: qualitative study</t>
  </si>
  <si>
    <t>Plaček, Michal;Půček, Milan;Ochrana, František</t>
  </si>
  <si>
    <t>Identifying Corruption Risk: A Comparison of Bulgaria and the Czech Republic</t>
  </si>
  <si>
    <t>Krčmářová, Jana;Arnold, Martin</t>
  </si>
  <si>
    <t>Traditional agriculture as cultural heritage. Forgotten agroforestry practices recorded in textual part of 19th century tax records</t>
  </si>
  <si>
    <t>Vochocová, Lenka;Rosenfeldová, Jana</t>
  </si>
  <si>
    <t>Ridiculed, but safe: What e-mothers' discussion on migration tells us about the potential of 'third spaces' for the political communication of women</t>
  </si>
  <si>
    <t>Schubert, Jan;Prantnerová, Michaela;Česánek, Zdeněk;Houdková Šimůnková, Šárka</t>
  </si>
  <si>
    <t>Aplikace HVOF žárového nástřiku Stellite 6  na součást Turbinová Skříň</t>
  </si>
  <si>
    <t>Caring for the Asubjective Soul</t>
  </si>
  <si>
    <t>Martinková, Patrícia;Drabinová, Adéla</t>
  </si>
  <si>
    <t>ShinyItemAnalysis for Teaching Psychometrics and to Enforce Routine Analysis of Educational Tests</t>
  </si>
  <si>
    <t>Dušek, Jan</t>
  </si>
  <si>
    <t>The Kingdom of Arpad/Bīt-Agūsi: Its Capital, and Its Borders</t>
  </si>
  <si>
    <t>Im Kreuz der Blicke. Jean-Luc Marions Phänomenologie des Ikonischen</t>
  </si>
  <si>
    <t>Simpson, Adrian;Vondrová, Naďa</t>
  </si>
  <si>
    <t>Developing pre-service teachers? professional vision with video interventions: a divergent replication</t>
  </si>
  <si>
    <t>Bernat, Ivo;Aminian, Adel;Pancholy, Samir;Mamas, Mamas;Gaudino, Mario;Nolan, James;Gilchrist, Ian C;Saito, Shigeru;Hahalis, George N;Ziakas, Antonio;Louvard, Yves;Montalescot, Gilles;Sgueglia, Gregory A;van Leeuwen, Maarten A. H;Babunashvili, Avtandil M;Valgimigli, Marco;Rao, Sunil V;Bertrand, Olivier F</t>
  </si>
  <si>
    <t>Best Practices for the Prevention of Radial Artery Occlusion After Transradial Diagnostic Angiography and Intervention An International Consensus Paper</t>
  </si>
  <si>
    <t>Phenomenology and the Givenness of the Hermeneutic Circle</t>
  </si>
  <si>
    <t>Smetáčková, Irena;Viktorová, Ida;Pavlas Martanová, Veronika;Páchová, Anna;Francová, Veronika;Štech, Stanislav</t>
  </si>
  <si>
    <t>Teachers Between Job Satisfaction and Burnout Syndrome: What Makes Difference in Czech Elementary Schools</t>
  </si>
  <si>
    <t>Voňková, Hana;Papajoanu, Ondřej;Štípek, Jiří</t>
  </si>
  <si>
    <t>Enhancing the Cross-Cultural Comparability of Self-Reports Using the Overclaiming Technique: An Analysis of Accuracy and Exaggeration in 64 Cultures</t>
  </si>
  <si>
    <t>Zlatohlávková, Eliška;Fornasiero, Alice</t>
  </si>
  <si>
    <t>The studiolo of Rudolf II at Prague castle</t>
  </si>
  <si>
    <t>Herderova filosofie kultury</t>
  </si>
  <si>
    <t>Quodvultdeus: a Bishop Forming Christians in Vandal Africa. A Contextual Analysis of the Pre-baptismal Sermons attributed to Quodvultdeus of Carthage</t>
  </si>
  <si>
    <t>Schleiermacherova teorie zprostředkování</t>
  </si>
  <si>
    <t>Reischig, Tomáš;Kačer, Martin;Hes, Ondřej;Machová, Jana;Němcová, Jana;Lysák, Daniel;Jindra, Pavel;Pivovarčíková, Kristýna;Kormunda, Stanislav;Bouda, Mirko</t>
  </si>
  <si>
    <t>Cytomegalovirus prevention strategies and the risk of BK polyomavirus viremia and nephropathy</t>
  </si>
  <si>
    <t>Sládek, Karel</t>
  </si>
  <si>
    <t>Tomáš Špidlík: A Theological Life</t>
  </si>
  <si>
    <t>Matiašovic, Ján;Gebauer, Jan;Kudláčková, Hana;Kosina, Marcel;Kovařčík, Kamil;Tesařík, Radek;Osvaldová, Alena</t>
  </si>
  <si>
    <t>Použití antigenů Salmonella enterica ssp. enterica sérovar Typhimurium pro sérologické odlišení infikovaných a vakcinovaných prasat</t>
  </si>
  <si>
    <t>Ryšková, Mireia;Bouma, David;Bravená, Noemi;Brož, Prokop;Červenková, Denisa;Kočí, Martin;Mikulicová, Mlada;Pech, Milan;Royt, Jan;Sládek, Karel;Svoboda, David;Vizina, Petr;Vopřada, David;Zlatohlávek, Martin</t>
  </si>
  <si>
    <t>Seeking God's Face</t>
  </si>
  <si>
    <t>Bastionové pevnosti a vojenská revoluce</t>
  </si>
  <si>
    <t>Štica, Petr</t>
  </si>
  <si>
    <t>Doing Christian Social Ethics in the Czech Republic</t>
  </si>
  <si>
    <t>Kohoutová, Michaela;Horák, Jan;Jarkovská, Dagmar;Martínková, Vendula;Tégl, Václav;Nalos, Lukáš;Vištejnová, Lucie;Beneš, Jan;Švíglerová, Jitka;Kuncová, Jitka;Matějovič, Martin;Štengl, Milan</t>
  </si>
  <si>
    <t>Vagus nerve stimulation attenuates multiple organ dysfunction in resuscitated porcine progressive sepsis</t>
  </si>
  <si>
    <t>Šmejdová, Barbora</t>
  </si>
  <si>
    <t>Grasping the Meaning of the Term 'Holy Imagination' alongside with Dorothy L. Sayers and C. S. Lewis</t>
  </si>
  <si>
    <t>Novotný, Vojtěch</t>
  </si>
  <si>
    <t>Jesu (nicht) erhörtes Gebet</t>
  </si>
  <si>
    <t>Straková, Jana;Veselý, Arnošt</t>
  </si>
  <si>
    <t>Other Things Being Equal: Comparing Literacies in the Czech and Slovak Republics</t>
  </si>
  <si>
    <t>Studies of Homeric Greece</t>
  </si>
  <si>
    <t>Štoll, Martin</t>
  </si>
  <si>
    <t>Television and Totalitarianism in Czechoslovakia : From the First Democratic Republic to the Fall of Communism</t>
  </si>
  <si>
    <t>Brunclík, Miloš;Kubát, Michal</t>
  </si>
  <si>
    <t>Semi-presidentialism, Parliamentarism and Presidents : Presidential Politics in Central Europe</t>
  </si>
  <si>
    <t>Strnadová, Iva;Bernoldová, Jana;Adamčíková, Zdeňka;Klusáček, Jan</t>
  </si>
  <si>
    <t>Good Enough Support? Exploring the Attitudes, Knowledge and Experiences of Practitioners in Social Services and Child Welfare Working with Mothers with Intellectual Disability</t>
  </si>
  <si>
    <t>Ljungberg, Borje;Albiges, Laurance;Abu-Ghanem, Yasmin;Bensalan, Karim;Dabestani, Saeed;Montes, Sergio Fernandez-Pello;Giles, Rachel H.;Hofmann, Fabian;Hora, Milan;Kuczyk, Markus A.;Kuusk, Teele;Lam, Thomas B.;Marconi, Lorenzo;Merseburger, Axel S.;Powles, Thomas;Staehler, Michael;Tahbaz, Rana;Volpe, Alessandro;Bex, Axel</t>
  </si>
  <si>
    <t>European Association of Urology Guidelines on Renal Cell Carcinoma: The 2019 Update</t>
  </si>
  <si>
    <t>Doležalová, Antonie</t>
  </si>
  <si>
    <t>A History of Czech Economic Thought</t>
  </si>
  <si>
    <t>Teřl, Milan;Sedlák, Vratislav;Čáp, Petr;Dvořáková, Renata;Kašák, Viktor;Kočí, Tomáš;Novotná, Bronislava;Seberová, Ester;Panzner, Petr;Zindr, Vladimír</t>
  </si>
  <si>
    <t>Asthma management: A new phenotype-based approach using presence of eosinophilia and allergy</t>
  </si>
  <si>
    <t>Development of syntactic competence in a Czech child</t>
  </si>
  <si>
    <t>Koucký, Jan;Bartušek, Aleš</t>
  </si>
  <si>
    <t>Crossranking 2018: Comparing World Higher Education Systems and Institutions</t>
  </si>
  <si>
    <t>Kloudová, Alžběta;Guengerich, Frederick Peter;Souček, Pavel</t>
  </si>
  <si>
    <t>The role of oxysterols in human cancer</t>
  </si>
  <si>
    <t>Hornát, Jan</t>
  </si>
  <si>
    <t>Transatlantic Democracy Assistance : Promoting Different Models of Democracy</t>
  </si>
  <si>
    <t>Halbich, Marek</t>
  </si>
  <si>
    <t>Ztraceni v kaňonech a na rančích: Sociální a ekologická adaptace Tarahumarů v severním Mexiku</t>
  </si>
  <si>
    <t>Thiele, Jana-Aletta;Bethel, Kelly;Králíčková, Milena;Kuhn, Peter</t>
  </si>
  <si>
    <t>Circulating Tumor Cells: Fluid Surrogates of Solid Tumors</t>
  </si>
  <si>
    <t>Ivák, Peter;Piťha, Jan;Wohlfahrt, Peter;Králová Lesná, Ivana;Stávek, Petr;Melenovský, Vojtěch;Dorazilová, Zora;Hegarová, Markéta;Štěpánková, Jitka;Malý, Jiří;Sekerková, Alena;Turčáni, Dominika;Netuka, Ivan</t>
  </si>
  <si>
    <t>Biphasic response in number of stem cells and endothelial progenitor cells after left ventricular assist device implantation: A 6 month follow-up</t>
  </si>
  <si>
    <t>Holmerová, Iva;Dostálová, Vladimíra;Šteffl, Michal;Procházka, Petr;Peškeová, Michala;Wickenden, Terezie;Hradcová, Dana</t>
  </si>
  <si>
    <t>Case management v péči o lidi žijící s demencí</t>
  </si>
  <si>
    <t>Pavlíček, Václav;Tůma, Petr</t>
  </si>
  <si>
    <t>The use of capillary electrophoresis with contactless conductivity detection for sensitive determination of stevioside and rebaudioside A in foods and beverages</t>
  </si>
  <si>
    <t>Matějovič, Martin;Ince, Can;Chawla, Lakhmir S.;Blantz, Roland;Molitoris, Bruce A.;Rosner, Mitchell H.;Okusa, Mark D.;Kellum, John A.;Ronco, Claudio</t>
  </si>
  <si>
    <t>Renal Hemodynamics in AKI: In Search of New Treatment Targets</t>
  </si>
  <si>
    <t>Odlišnost jako dar : Zápasy rodičů dětí s mentálním postižením v době totality</t>
  </si>
  <si>
    <t>Šrámková, Veronika;Rossmeislová, Lenka;Krauzová, Eva;Kračmerová, Jana;Koc, Michal;Langin, Dominique;Štich, Vladimír;Šiklová, Michaela</t>
  </si>
  <si>
    <t>Comparison of early (2 days) and later (28 days) response of adipose tissue to very-low calorie diet in obese women</t>
  </si>
  <si>
    <t>Tůma, Petr;Jaček, Martin;Fejfarová, Vladimíra;Polák, Jan</t>
  </si>
  <si>
    <t>Electrophoretic stacking for sensitive determination of antibiotic ceftazidime in human blood and microdialysates from diabetic foot</t>
  </si>
  <si>
    <t>Spalová, Barbora;Hlavatý, Šimon K.</t>
  </si>
  <si>
    <t>One year in a dominican convent in Sudetenland: Religious community in a post-atheistic and post-secular situation</t>
  </si>
  <si>
    <t>Zamrazilová, Hana;Weiss, Ram;Hainer, Vojtěch;Aldhoon Hainerová, Irena</t>
  </si>
  <si>
    <t>Cardiometabolic health in obese adolescents is related to length of obesity exposure: A pilot study</t>
  </si>
  <si>
    <t>Wolfová, Marie;Krupa, Emil;Krupová, Zuzana;Žáková, Eliška</t>
  </si>
  <si>
    <t>Economic weights of maternal and direct traits of pigs calculated by applying gene flow methods</t>
  </si>
  <si>
    <t>Widimský, Petr;Hopkins, L. Nelson</t>
  </si>
  <si>
    <t>Catheter-based interventions for acute ischaemic stroke</t>
  </si>
  <si>
    <t>Widimský, Petr;Doehner, Wolfram;Diener, Hans C.;Van Gelder, Isabelle C.;Halliday, Alison;Mazighi, Mikael</t>
  </si>
  <si>
    <t>The role of cardiologists in stroke prevention and treatment: position paper of the European Society of Cardiology Council on Stroke</t>
  </si>
  <si>
    <t>Individualism, Holism and the Central Dilemma of Sociological Theory</t>
  </si>
  <si>
    <t>Skřivan, Miloš;Englmaierová, Michaela;Vít, Tomáš;Skřivanová, Eva</t>
  </si>
  <si>
    <t>Hempseed increases gamma-tocopherol in egg yolks and the breaking strength of tibias in laying hens</t>
  </si>
  <si>
    <t>Widimský, Petr;Crea, Filippo;Binder, Ronald K.;Lüscher, Thomas F.</t>
  </si>
  <si>
    <t>The year in cardiology 2018: acute coronary syndromes</t>
  </si>
  <si>
    <t>Štorch, Petr;Bernal, J. R.;Gutiérrez-Marco, J. C.</t>
  </si>
  <si>
    <t>A graptolite-rich Ordovician-Silurian boundary section in the south-central Pyrenees, Spain: stratigraphical and palaeobiogeographical significance</t>
  </si>
  <si>
    <t>Olefir, Ivan;Ghazaryan, Ara;Yang, Hong;Malekzadeh-Najafabadi, Jaber;Glasl, Sarah;Symvoulidis, Panagiotis;O’Leary, Valerie B.;Sergiadis, George;Ntziachristos, Vasilis;Ovsepian, Saak Viktor</t>
  </si>
  <si>
    <t>Spatial and Spectral Mapping and Decomposition of Neural Dynamics and Organization of the Mouse Brain with Multispectral Optoacoustic Tomography</t>
  </si>
  <si>
    <t>Joch, Miroslav;Kudrna, Václav;Homolka, Petr;Illek, Josef;Tyrolová, Yvona;Výborná, Alena</t>
  </si>
  <si>
    <t>In vitro and in vivo potential of a blend of essential oil compounds to improve rumen fermentation and performance of dairy cows</t>
  </si>
  <si>
    <t>Pozorovat, popsat, stvořit. Osvícenská policie a moderní stát 1770-1820</t>
  </si>
  <si>
    <t>Petružálek, Matěj;Lokajíček, Tomáš;Svitek, Tomáš;Jechumtálová, Zuzana;Kolář, Petr;Šílený, Jan</t>
  </si>
  <si>
    <t>Fracturing of migmatite monitored by acoustic emission and ultrasonic sounding</t>
  </si>
  <si>
    <t>Šrámková, Veronika;Berend, Sarah;Šiklová, Michaela;Caspar-Bauguil, Sylvie;Carayol, Jérôme;Bonnel, Sophie;Marques, Marie;Decaunes, Pauline;Kolditz, Catherine-Inès;Dahlman, Ingrid;Arner, Peter;Štich, Vladimír;Saris, Wim H. M.;Astrup, Arne;Valsesia, Armand;Rossmeislová, Lenka;Langin, Dominique;Viguerie, Nathalie</t>
  </si>
  <si>
    <t>Apolipoprotein M: a novel adipokine decreasing with obesity and upregulated by calorie restriction</t>
  </si>
  <si>
    <t>Novotná, Jarmila;Bartolini Bussi, Mariolina G;Beckmann, Sybilla;Inprasitha, Maitree;Kaur, Berinderjeet;Sun, Xu Hua;Venkat, Hamsa;Askew, Mike</t>
  </si>
  <si>
    <t>Professional Development Models for Whole Number Arithmetic in Primary Mathematics Teacher Education: A Cross-Cultural Overview</t>
  </si>
  <si>
    <t>Ackerman, Lukáš;Polák, Ladislav;Magna, T.;Rapprich, V.;Ďurišová, Jana;Upadhyay, D.</t>
  </si>
  <si>
    <t>Highly siderophile element geochemistry and Re–Os isotopic systematics of carbonatites: Insights from Tamil Nadu, India</t>
  </si>
  <si>
    <t>Osmančík, Pavel;Budera, Petr;Talavera, David;Hlavička, Jan;Heřman, Dalibor;Holý, Jiří;Červinka, Pavel;Šmíd, Jiří;Hanák, Peter;Hatala, Robert;Widimský, Petr</t>
  </si>
  <si>
    <t>Five-year Outcomes in Cardiac Surgery Patients with Atrial Fibrillation Undergoing Concomitant Surgical Ablation Versus No Ablation. The Long-term Follow-up of the Prague-12 Study</t>
  </si>
  <si>
    <t>Tesař, Adam;Matěj, Radoslav;Kukal, Jaromír;Johanidesová, Silvie;Rektorová, Irena;Vyhnálek, Martin;Keller, Jiří;Eliášová, Ilona;Parobková, Eva;Smětáková, Magdalena;Mušová, Zuzana;Rusina, Robert</t>
  </si>
  <si>
    <t>Clinical Variability in P102L Gerstmann-Sträussler-Scheinker Syndrome</t>
  </si>
  <si>
    <t>Císař, Ondřej;Navrátil, Jiří</t>
  </si>
  <si>
    <t>For the people, by the people? The Czech radical and popupulist right after the refugee crisis</t>
  </si>
  <si>
    <t>Kozák, Kryštof;Tóth, György;Bauer, Paul;Wanger, Allison Lynn</t>
  </si>
  <si>
    <t>Memory in Transatlantic Relations : From the Cold War to the Global War on Terror</t>
  </si>
  <si>
    <t>Bučková, Katarína;Špinka, Marek</t>
  </si>
  <si>
    <t>Pair housing makes calves more optimistic</t>
  </si>
  <si>
    <t>Goumon, Sébastien;Špinka, Marek</t>
  </si>
  <si>
    <t>Emotional contagion of distress in young pigs is potentiated by previous exposure to the same stressor</t>
  </si>
  <si>
    <t>Novotná, Jarmila;Tichá, Marie;Vondrová, Naďa</t>
  </si>
  <si>
    <t>Czech and Slovak research in didactics of mathematics: Tradition and a Glance at Present State</t>
  </si>
  <si>
    <t>Novotná, Jarmila;Kaur, Berinderjeet;Gervasoni, Ann;Askew, Mike;Veldhuis, Michiel;Pearn, Catherine;Sun, Xu Hua</t>
  </si>
  <si>
    <t>How to teach and assess whole number arithmetic: Some international perspectives</t>
  </si>
  <si>
    <t>Vondrová, Naďa</t>
  </si>
  <si>
    <t>Didaktika matematiky jako nástroj zvládání kritických míst v matematice</t>
  </si>
  <si>
    <t>Polášek, Martin;Novotný, Vilém;Perottino, Michel</t>
  </si>
  <si>
    <t>Policy-Related Expertise and Policy Work in Czech Political Parties: Theory and Methods</t>
  </si>
  <si>
    <t>Tumajer, Jan;Lehejček, Jiří</t>
  </si>
  <si>
    <t>Boreal tree-rings are influenced by temperature up to two years prior to their formation: a trade-off between growth and reproduction?</t>
  </si>
  <si>
    <t>Vondrová, Naďa;Havlíčková, Radka;Hirschová, Milada;Chvál, Martin;Novotná, Jarmila;Páchová, Anna;Smetáčková, Irena;Šmejkalová, Martina;Tůmová, Veronika</t>
  </si>
  <si>
    <t>Matematická slovní úloha: mezi matematikou, jazykem a psychologií</t>
  </si>
  <si>
    <t>Balon, Jan;Holmwood, John</t>
  </si>
  <si>
    <t>The impossibility of sociology as a science: arguments from within the discipline</t>
  </si>
  <si>
    <t>Caravolas, Markéta;Mikulajová, Marina;Kucharská, Anna</t>
  </si>
  <si>
    <t>Developmental Dyslexia in Czech and Slovak</t>
  </si>
  <si>
    <t>Lipina, Radim;Matoušek, Petr</t>
  </si>
  <si>
    <t>Rozšířené přístupy při transnazálních resekcích adenomů hypofýzy</t>
  </si>
  <si>
    <t>Hájková, Vanda;Květoňová, Lea;Němec, Zbyněk;Strnadová, Iva</t>
  </si>
  <si>
    <t>Zusammenarbeit zwischen pädagogischen Assistenten und Lehrern : Synergie der Dienstleistungen im Bereich inklusiver Bildung</t>
  </si>
  <si>
    <t>Roma Minority in the Czech Republic</t>
  </si>
  <si>
    <t>Roháček, Jindřich;Petráková, Lenka;Tóthová, Andrea</t>
  </si>
  <si>
    <t>Molecular phylogeny and timing of evolution of Anthomyza and related genera (Diptera: Anthomyzidae)</t>
  </si>
  <si>
    <t>One String Attached: Geometrical Exactness in Leibniz’s Parisian Manuscripts</t>
  </si>
  <si>
    <t>Halada, Jan</t>
  </si>
  <si>
    <t>Albatros: 70 let na křídlech dětské literatury</t>
  </si>
  <si>
    <t>Adeva, B.;Afanasyev, L.;Anania, A.;Aogaki, S.;Benelli, Angela;Čechák, Tomáš;Doskarova, Pavla;Klusoň, Jaroslav;Martinčík, Jiří;Průša, Petr;Smolík, Jan;Trojek, Tomáš;Urban, Tomáš;Vrba, Tomáš</t>
  </si>
  <si>
    <t>First Measurement of a Long-Lived pi(+) pi(-) Atom Lifetime</t>
  </si>
  <si>
    <t>The Impossibility of Squaring the Circle in the 17th Century: A Debate among Gregory, Huygens and Leibniz</t>
  </si>
  <si>
    <t>Kotišová, Johana</t>
  </si>
  <si>
    <t>Crisis Reporters, Emotions, and Technology: An Ethnography</t>
  </si>
  <si>
    <t>Ritter, Martin</t>
  </si>
  <si>
    <t>Into the World: The Movement of Patočka’s Phenomenology</t>
  </si>
  <si>
    <t>Ettler, Vojtěch;Cihlová, Markéta;Jarošíková, Alice;Mihaljevič, Martin;Drahota, Petr;Kříbek, Bohdan;Vaněk, Aleš;Penížek, Vít;Sracek, Ondra;Klementová, Mariana;Engel, Zbyněk;Kamona, Fred;Mapani, Ben</t>
  </si>
  <si>
    <t>Oral bioaccessibility of metal(loid)s in dust materials from mining areas of northern Namibia</t>
  </si>
  <si>
    <t>Randák, Jan;Mareš, Jan;Pohunek, Jan;Krško, Jan;Špringl, Jan</t>
  </si>
  <si>
    <t>Český tramping v časech formování a rozmachu</t>
  </si>
  <si>
    <t>Mikát, Michael;Janošík, Lukáš;Černá, Kateřina;Matoušková, Eva;Hadrava, Jiří;Bureš, Vít;Straka, Jakub</t>
  </si>
  <si>
    <t>Polyandrous bee provides extended offspring care biparentally as an alternative to monandry based eusociality</t>
  </si>
  <si>
    <t>Šormová, Kateřina;Hudáková, Andrea;Hejhalová, Věra;Semyachkina, Yulia;Pečenková, Daniela;Jonášová, Alena</t>
  </si>
  <si>
    <t>Čeština jako druhý jazyk</t>
  </si>
  <si>
    <t>Derick Thomson's An Rathad Cian (The Far Road, 1970): Modern Gaelic Poetry of Place Between Introspection and Politics</t>
  </si>
  <si>
    <t>Nosek, Vladimír;Míšek, Jiří</t>
  </si>
  <si>
    <t>Enzymatic kinetic resolution of chiral sulfoxides - an enantiocomplementary approach</t>
  </si>
  <si>
    <t>Svatoňová, Kateřina;Česálková, Lucie</t>
  </si>
  <si>
    <t>Diktátor času: (De)kontextualizace fenoménu Laterny magiky</t>
  </si>
  <si>
    <t>Ondráš, František</t>
  </si>
  <si>
    <t>Druzes and Slavs between History and Fiction: the (Hi)Story of Hanna Ya'qub in the Novel The Druze of Belgrade by Rabi' Gabir</t>
  </si>
  <si>
    <t>Kudrnáčová, Eva;Bartoň, Luděk;Bureš, Daniel</t>
  </si>
  <si>
    <t>Carcass and meat characteristics from farm-raised and wild fallow deer (Dama dama) and red deer (Cervus elaphus): A review</t>
  </si>
  <si>
    <t>Němečková-Makrlíková, Anna;Navrátil, Tomáš;Barek, Jiří;Štenclová, Pavla;Kromka, Alexander;Vyskočil, Vlastimil</t>
  </si>
  <si>
    <t>Determination of tumour biomarkers homovanillic and vanillylmandelic acid using flow injection analysis with amperometric detection at a boron doped diamond electrode</t>
  </si>
  <si>
    <t>Morávková Krejčová, Lenka</t>
  </si>
  <si>
    <t>Dyslexie: psychologické souvislosti</t>
  </si>
  <si>
    <t>Pavlas, Petr</t>
  </si>
  <si>
    <t>The Book Metaphor Triadized: the Layman’s Bible and God’s Books in Raymond of Sabunde, Nicholas of Cusa and Jan Amos Comenius</t>
  </si>
  <si>
    <t>Gajdár, Július;Barek, Jiří;Fischer, Jan</t>
  </si>
  <si>
    <t>Electrochemical microcell based on silver solid amalgam electrode for voltammetric determination of pesticide difenzoquat</t>
  </si>
  <si>
    <t>Tumajer, Jan;Jiří, Lehejček</t>
  </si>
  <si>
    <t>Štundl, Jan;Pospíšilová, Anna;Jandzík, Dávid;Fabian, Peter;Dobiášová, Barbora;Minařík, Martin;Metscher, Brian D.;Soukup, Vladimír;Černý, Robert</t>
  </si>
  <si>
    <t>Bichir external gills arise via heterochronic shift that accelerates hyoid arch development</t>
  </si>
  <si>
    <t>Bažil, Martin</t>
  </si>
  <si>
    <t>Epic forms and structures in late antique Vergilian centos</t>
  </si>
  <si>
    <t>Peřestá, Magdaléna;Drahota, Petr;Falteisek, Lukáš;Culka, Adam;Penížek, Vít;Trubač, Jakub;Mihaljevič, Martin;Matoušek, Tomáš</t>
  </si>
  <si>
    <t>Microbial sulfidogenesis of arsenic in naturally contaminated wetland soil</t>
  </si>
  <si>
    <t>Treitli, Sebastian Cristian;Kolisko, Martin;Husnik, Filip;Keeling, Patrick J;Hampl, Vladimír</t>
  </si>
  <si>
    <t>Revealing the metabolic capacity of Streblomastix strix and its bacterial symbionts using single-cell metagenomics</t>
  </si>
  <si>
    <t>Bělková, Jaroslava;Rozkot, Miroslav;Daněk, Petr;Klein, Pavel</t>
  </si>
  <si>
    <t>Sugar and nutritional extremism</t>
  </si>
  <si>
    <t>Furor turcicus. The Turkish Threat and Musical Culture of the Czech Lands during the Sixteenth and Early Seventeenth Centuries</t>
  </si>
  <si>
    <t>Shimizu, Toru;Lengálová, Alžběta;Martínek, Václav;Martínková, Markéta</t>
  </si>
  <si>
    <t>Heme: Emergent roles of heme in signal transduction, functional regulation and as catalytic centres</t>
  </si>
  <si>
    <t>Gedächtnis der Vertreibung: interkulturelle Perspektiven auf deutsche und tschechische Gegenwartsliteratur und Erinnerungskulturen</t>
  </si>
  <si>
    <t>Krupa, Emil;Krupová, Zuzana;Žáková, Eliška</t>
  </si>
  <si>
    <t>Genetické hodnocení počtu struků prasat</t>
  </si>
  <si>
    <t>Reif, Jiří;Vermouzek, Zdenek</t>
  </si>
  <si>
    <t>Collapse of farmland bird populations in an Eastern European country following its EU accession</t>
  </si>
  <si>
    <t>Heard, Christopher James;Grajciar, Lukáš;Rice, Cameron M.;Pugh, Suzi M.;Nachtigall, Petr;Ashbrook, Sharon Elizabeth M.;Morris, Russell Edward</t>
  </si>
  <si>
    <t>Fast room temperature lability of aluminosilicate zeolites</t>
  </si>
  <si>
    <t>Šourek, Gustav;Železný, Filip;Pevný, Tomáš;Bartoš, Karel;Somol, Petr</t>
  </si>
  <si>
    <t>Events from network flows</t>
  </si>
  <si>
    <t>Heard, Christopher James;Grajciar, Lukáš;Nachtigall, Petr</t>
  </si>
  <si>
    <t>The effect of water on the validity of Lowenstein's rule</t>
  </si>
  <si>
    <t>Gibt es "deutsche Chansons"? Zum Repertoire der weltlichen deutschen Lieder (ca. 1450-1470) in den böhmischen Quellen</t>
  </si>
  <si>
    <t>Štefan, Ivo</t>
  </si>
  <si>
    <t>Great Moravia, the Beginnings of Přemyslid Bohemia and the Problem of Cultural Change</t>
  </si>
  <si>
    <t>Zhou, Yong;Kadam, Shashikant Arun;Shamzhy, Mariya;Čejka, Jiří;Opanasenko, Maksym</t>
  </si>
  <si>
    <t>Isoreticular UTL-Derived Zeolites as Model Materials for Probing Pore Size-Activity Relationship</t>
  </si>
  <si>
    <t>Habent sua fata libelli : Das Lübecker Troparium und mögliche musikalische Interessen des Simon Batz von Homburg</t>
  </si>
  <si>
    <t>Voleman, Luboš;Doležal, Pavel</t>
  </si>
  <si>
    <t>Mitochondrial dynamics in parasitic protists</t>
  </si>
  <si>
    <t>History as the Progress in the (Un)Consciousness of Freedom?</t>
  </si>
  <si>
    <t>Prahl, Roman</t>
  </si>
  <si>
    <t>Chittussi</t>
  </si>
  <si>
    <t>Řehořová, Monika;Vargová, Ingrid;Forostyak, Serhiy;Vacková, Irena;Turnovcová, Karolína;Skalníková, Helena;Vodička, Petr;Kubinová, Šárka;Syková, Eva;Jendelová, Pavla</t>
  </si>
  <si>
    <t>A Combination of Intrathecal and Intramuscular Application of Human Mesenchymal Stem Cells Partly Reduces the Activation of Necroptosis in the Spinal Cord of SOD1(G93A) Rats</t>
  </si>
  <si>
    <t>Ideál profesionalizace v sociální práci</t>
  </si>
  <si>
    <t>Kaiser, Reinhard Peter;Nečas, David;Cadart, Timothée Christophe Elie;Gyepes, Róbert;Císařová, Ivana;Mosinger, Jiří;Pospíšil, Lubomír;Kotora, Martin</t>
  </si>
  <si>
    <t>Straightforward Synthesis and Properties of Highly Fluorescent [5]- and [7]-Helical Dispiroindeno[2,1-c]fluorenes</t>
  </si>
  <si>
    <t>Vojtěch, Daniel</t>
  </si>
  <si>
    <t>Ideas on the Move: Approaching the Changes of Modernist Periodicals in the Czech Lands After 1900 and the Early Reception oof Psychological Anthropology (Sigmund Freud, Otto Weininger)</t>
  </si>
  <si>
    <t>Kasneryk, Valeryia;Shamzhy, Mariya;Zhou, Jingtian;Yue, Qiudi;Mazur, Michal;Mayoral, Alvaro;Luo, Zhenlin;Morris, Russell Edward;Čejka, Jiří;Opanasenko, Maksym</t>
  </si>
  <si>
    <t>Vapour-phase-transport rearrangement technique for the synthesis of new zeolites</t>
  </si>
  <si>
    <t>Čermák, Petr</t>
  </si>
  <si>
    <t>InterCorp, a Parallel Corpus of 40 Languages</t>
  </si>
  <si>
    <t>Hajná, Jaroslava;Žák, Jiří;Ackerman, Lukáš;Svojtka, Martin;Pašava, Jan</t>
  </si>
  <si>
    <t>A giant late Precambrian chert-bearing olistostrome discovered in the Bohemian Massif: A record of Ocean Plate Stratigraphy (OPS) disrupted by mass-wasting along an outer trench slope</t>
  </si>
  <si>
    <t>van Alphen, Ernst;Jirsa, Tomáš</t>
  </si>
  <si>
    <t>Mapping Affective Operations</t>
  </si>
  <si>
    <t>Lamarche-Gagnon, Guillaume;Wadham, Jemma L.;Lollar, Barbara Sherwood;Arndt, Sandra;Fietzek, Peer;Beaton, Alexander D.;Tedstone, Andrew J.;Telling, Jon;Bagshaw, Elizabeth A.;Hawkings, Jon R.;Kohler, Tyler Joe;Žárský, Jakub;Mowlem, Matthew C.;Anesio, Alexandre M.;Stibal, Marek</t>
  </si>
  <si>
    <t>Greenland melt drives continuous export of methane from the ice-sheet bed</t>
  </si>
  <si>
    <t>Charvát, Filip</t>
  </si>
  <si>
    <t>Jan Mukařovský und Hans-Georg Gadamer. Zwei Lesart des literarischen Kunstwerks</t>
  </si>
  <si>
    <t>Bobková, Lenka;Holá, Mlada;Zdichynec, Jan;Velička, Tomáš</t>
  </si>
  <si>
    <t>Johann von Görlitz. Der dritte Sohn Karls IV.</t>
  </si>
  <si>
    <t>Laterna Magika: 60 years later. A short story with a long history</t>
  </si>
  <si>
    <t>Šebek, Josef</t>
  </si>
  <si>
    <t>Literatura a sociálno : Bourdieu, Williams a jejich pokračovatelé</t>
  </si>
  <si>
    <t>Neue, Gordon;Benka, Tomáš;Gečnuk, Josef;Havránek, Miroslav;Janoška, Zdenko;Kafka, Vladimír;Marčišovská, Mária;Marčišovský, Michal;Tomášek, Lukáš;Vančura, Pavel;Vrba, Václav;Semmler, M.</t>
  </si>
  <si>
    <t>Elektronický vyčítací čip pro detektory kontinuálních i pulzních vysokoenergetických fotonových svazků</t>
  </si>
  <si>
    <t>Machiavelli against the Venice myth : a sixteenth-century dialogue on the nature of political representation</t>
  </si>
  <si>
    <t>Spurný, Matěj</t>
  </si>
  <si>
    <t>Making the Most of Tomorrow : A Laboratory of Socialist Modernity in Czechoslovakia</t>
  </si>
  <si>
    <t>Master, Slave and Wittgenstein: the Dialectic of Rule-Following</t>
  </si>
  <si>
    <t>Novák, Jiří;Kacálek, Dušan;Dušek, David;Leugner, Jan;Šimerda, Ladislav;Slodičák, Marian</t>
  </si>
  <si>
    <t>Tvorba směsí s douglaskou</t>
  </si>
  <si>
    <t>Havránek, Miroslav;Janoška, Zdenko;Kafka, Vladimír;Marčišovský, Michal;Neue, Gordon;Tomášek, Lukáš;Vrba, Václav</t>
  </si>
  <si>
    <t>Funkční vzorek detektoru s velkoplošným detekčním polem</t>
  </si>
  <si>
    <t>Nárovec, Václav;Němec, Přemysl;Nárovcová, Jarmila</t>
  </si>
  <si>
    <t>Metodická doporučení pro diagnostiku půd v lesních školkách</t>
  </si>
  <si>
    <t>Fairbrother, Lisa;Nekvapil, Jiří;Sloboda, Marián</t>
  </si>
  <si>
    <t>Methodology in language management research</t>
  </si>
  <si>
    <t>Beníšek, Michael</t>
  </si>
  <si>
    <t>Miklosich's vocabulary of Galician Romani and its affinities with today's North Central Romani of Halychyna</t>
  </si>
  <si>
    <t>Mixed paradigms in Italo-Romance. A case of morphologization of auxiliary selection?</t>
  </si>
  <si>
    <t>Cvrček, Václav;Fidler, Masako</t>
  </si>
  <si>
    <t>More than keywords: Discourse prominence analysis of the Russian Web portal Sputnik Czech Republic</t>
  </si>
  <si>
    <t>Cvrčková, Helena;Máchová, Pavlína</t>
  </si>
  <si>
    <t>Genetická charakterizace jedle bělokoré pomocí mikrosatelitových markerů</t>
  </si>
  <si>
    <t>Janeček, Petr</t>
  </si>
  <si>
    <t>Mýtus o pérákovi. Městská legenda mezi folklorem a populární kulturou</t>
  </si>
  <si>
    <t>Schmidová, Jitka;Milerski, Michal;Svitáková, Alena</t>
  </si>
  <si>
    <t>Předpověď plemenných hodnot pro počet odchovaných jehňat</t>
  </si>
  <si>
    <t>Havránek, Miroslav;Benka, Tomáš;Gečnuk, Josef;Janoška, Zdenko;Kafka, Vladimír;Marčišovská, Mária;Marčišovský, Michal;Neue, Gordon;Tomášek, Lukáš;Vančura, Pavel;Vrba, Václav;Semmler, M.</t>
  </si>
  <si>
    <t>Monolitický pixelový detektor s integrovaným vyčítacím čipem</t>
  </si>
  <si>
    <t>Šlerka, Josef;Šisler, Vít</t>
  </si>
  <si>
    <t>Normalized Social Distance: Quantitative Analysis of Religion-Centered Gaming Pages on Social Networks</t>
  </si>
  <si>
    <t>Volín, Jan;Skarnitzl, Radek;Henderson, Alice</t>
  </si>
  <si>
    <t>Perceptual impact of foreign-accented speech</t>
  </si>
  <si>
    <t>Jizba, Petr;Korbel, Jan</t>
  </si>
  <si>
    <t>Maximum Entropy Principle in Statistical Inference: Case for Non-Shannonian Entropies</t>
  </si>
  <si>
    <t>Englmaierová, Michaela;Skřivan, Miloš</t>
  </si>
  <si>
    <t>Cvrčková, Helena;Máchová, Pavlína;Trčková, Olga</t>
  </si>
  <si>
    <t>Využití mikrosatelitových markerů pro ověřování klonové identity a diverzity u lípy srdčité (Tilia cordata Mill.)</t>
  </si>
  <si>
    <t>Skarnitzl, Radek;Rumlová, Jana</t>
  </si>
  <si>
    <t>Phonetic aspects of strongly-accented Czech speakers of English</t>
  </si>
  <si>
    <t>Čáp, Jiří;Novotný, Petr;Cvrčková, Helena;Máchová, Pavlína;Fulín, Martin;Frýdl, Josef;Dostál, Jaroslav;Buriánek, Václav;Beran, František;Lefnar, R.;Poláková, L.;Malá, Jana</t>
  </si>
  <si>
    <t>Genetická charakterizace významných regionálních populací smrku ztepilého v České republice</t>
  </si>
  <si>
    <t>Eben, David</t>
  </si>
  <si>
    <t>Počátky liturgického zpěvu v pražském kostele sv. Víta</t>
  </si>
  <si>
    <t>Podoby skazu. K jedné linii moderní prozaické tvorby.</t>
  </si>
  <si>
    <t>Acceleration Approximating Science and Technology Studies: On Judy Wajcman’s Recent Oeuvre</t>
  </si>
  <si>
    <t>Jensterle Doležal, Alenka;Tarajlo Lipowska, Zofia;Fournier Kiss, Corinne</t>
  </si>
  <si>
    <t>Prague as a Cultural Center for Slavic Women Writers</t>
  </si>
  <si>
    <t>Štefaňák, Martin;Skoupý, Stanislav</t>
  </si>
  <si>
    <t>Perfect state transfer by means of discrete-time quantum walk search algorithms on highly symmetric graphs</t>
  </si>
  <si>
    <t>Rakušanová, Marie</t>
  </si>
  <si>
    <t>Prague-Brno: Expressionism in Context</t>
  </si>
  <si>
    <t>Koura, Jan</t>
  </si>
  <si>
    <t>Rozdělený ostrov. Studená válka a "kyperská otázka" v letech 1960-1974</t>
  </si>
  <si>
    <t>Stančo, Ladislav;Tušlová, Petra;Kobierská, Markéta;Frank Danielisová, Alžběta;Shaydullaev, Shapulat;Shaydullaev, Alisher;Annaev, Tokhtash</t>
  </si>
  <si>
    <t>Sherabad Oasis: Tracing Historical Landscape in Southern Uzbekistan</t>
  </si>
  <si>
    <t>Socioeconomic Mobility and Property Transmission among Peasants: The Cheb Region (Czech Republic) in the Late Middle Ages</t>
  </si>
  <si>
    <t>Socratic Voices in Derrida's Writing</t>
  </si>
  <si>
    <t>Speech rate revisited: The effect of task design on speech rate</t>
  </si>
  <si>
    <t>Mynářová, Jana;Dušek, Jan</t>
  </si>
  <si>
    <t>Tell Fekheriye Inscription and the Western Assyrian Border in the late 9th Century B.C.E</t>
  </si>
  <si>
    <t>The Cartesian Element in Locke's Anti-Cartesian Conception of Body</t>
  </si>
  <si>
    <t>Využití vedlejších produktů pivovarského průmyslu v živočišné výrobě</t>
  </si>
  <si>
    <t>The Czech Language in Confessional Clashes of the 16th Century</t>
  </si>
  <si>
    <t>Nuzzolo, Massimiliano</t>
  </si>
  <si>
    <t>The Fifth Dynasty Sun Temples. Kingship, Architecture and Religion in Third Millennium BC Egypt</t>
  </si>
  <si>
    <t>Matarese, Vera</t>
  </si>
  <si>
    <t>Loop Quantum Gravity: A New Threat to Humeanism? Part I: The Problem of Spacetime</t>
  </si>
  <si>
    <t>Zilynská, Blanka</t>
  </si>
  <si>
    <t>The Utraquist Church after the Compactata</t>
  </si>
  <si>
    <t>Szczepanik, Petr;Zahrádka, Pavel</t>
  </si>
  <si>
    <t>The White Elephant in the Room: Implications of the Digital Single Market Strategy for Film and Television Distribution in the Czech Republic</t>
  </si>
  <si>
    <t>Themen der Ästhetik in deutschsprachigen österreichischen Lehrbüchern der theoretischen Philosophie in der ersten Hälfte des 19. Jahrhunderts - unter besonderer Berücksichtigung der Rolle Immanuel Kants</t>
  </si>
  <si>
    <t>Hájek, Michal;Fleischer, Petr;Šlosárková, Soňa;Kovařčík, Kamil</t>
  </si>
  <si>
    <t>PTB – certifikace stád</t>
  </si>
  <si>
    <t>Loučka, Radko;Jančík, Filip;Tyrolová, Yvona</t>
  </si>
  <si>
    <t>Zajištění krmivové základny s ohledem na možné klimatické změny</t>
  </si>
  <si>
    <t>Verita delle madri: il ruolo dell'illusione e della memoria ne L'altro figlio e ne La vita che ti diedi</t>
  </si>
  <si>
    <t>The Truth of Proof: A Hegelian Perspective on Constructivism</t>
  </si>
  <si>
    <t>Lopatková, Marta</t>
  </si>
  <si>
    <t>Vần quốc ngữ: Teaching Modernity through Classics: Women's Education in Colonial Vietnam</t>
  </si>
  <si>
    <t>Who is Shaping Your Agenda? Social Network Analysis of Anti-Islam and Anti-immigration Movement Audiences on Czech Facebook</t>
  </si>
  <si>
    <t>Bartoš, Luděk;Bartošová, Jitka;Pluháček, Jan</t>
  </si>
  <si>
    <t>Behavioral Factors Affecting Reproduction in Domestic Horses: Sociobiological Approac</t>
  </si>
  <si>
    <t>Blahut, Aleš;Hykl, Jiří;Peukert, Pavel;Vinš, Václav;Hrubý, Jan</t>
  </si>
  <si>
    <t>Relative density and isobaric expansivity of cold and supercooled heavy water from 254 to 298 K and up to 100 MPa</t>
  </si>
  <si>
    <t>Staněk, Stanislav;Šlosárková, Soňa;Fleischer, Petr;Nejedlá, Eliška;Krejčí, Josef;Zouharová, Monika</t>
  </si>
  <si>
    <t>Zum Sinn des Rokoko-Gartens : Camill Hoffmann un der "Prager Kontext" vor 1914 : Übersetzungen, Kritiken, Interpretationen</t>
  </si>
  <si>
    <t>Vaněček, David;Dobrovská, Dana;Svoboda, Emanuel;Duchovičová, J.;Kozík, T.;Švarcová, I.</t>
  </si>
  <si>
    <t>Didaktika technických odborných předmětů</t>
  </si>
  <si>
    <t>Systém čištění odchozího vzduchu ze stájí prasat</t>
  </si>
  <si>
    <t>The African Youth Civic Movements and the Struggle for Peace: The Case of Balai Citoyen and Filimbi</t>
  </si>
  <si>
    <t>Seiner, Hanuš;Stoklasová, Pavla;Sedlák, Petr;Ševčík, Martin;Janovská, Michaela;Landa, Michal;Fukuda, T.;Yamaguchi, T.;Kakeshita, T.</t>
  </si>
  <si>
    <t>Evolution of soft-phonon modes in Fe-Pd shape memory alloy under large elastic-like strains</t>
  </si>
  <si>
    <t>Václavková, Eva;Horký, Pavel</t>
  </si>
  <si>
    <t>Ověření nanokomplexů zinku v provozních podmínkách</t>
  </si>
  <si>
    <t>Slowing down modernity: a critique</t>
  </si>
  <si>
    <t>Broučková, Zuzana; Šafařík, P.; Trávníček, Zdeněk</t>
  </si>
  <si>
    <t>A parameter map of synthetic jet regimes based on the Reynolds and Stokes numbers: Commentary on the article by Rimasauskiene et al</t>
  </si>
  <si>
    <t>Kober, Jan;Převorovský, Zdeněk;Chlada, Milan</t>
  </si>
  <si>
    <t>In situ calibration of acoustic emission transducers by time reversal method</t>
  </si>
  <si>
    <t>Chaloupecká, Hana;Jakubcová, Michala;Jaňour, Zbyněk;Jurčáková, Klára;Kellnerová, Radka</t>
  </si>
  <si>
    <t>Equations of a new puff model for idealized urban canopy</t>
  </si>
  <si>
    <t>Ševčík, Martin;Zídek, Jan;Nejezchlebová, Jitka;Štefan, Jan;Machová, Anna;Seiner, Hanuš;Uhnáková, Alena;Čapek, Jaroslav;Lejček, Pavel</t>
  </si>
  <si>
    <t>Crack growth in Fe-Si (2 wt%) single crystals on macroscopic and atomistic level</t>
  </si>
  <si>
    <t>Zapoměl, Jaroslav;Ferfecki, P.;Kozánek, Jan</t>
  </si>
  <si>
    <t>The mathematical model for analysis of attenuation of nonlinear vibration of rigid rotors influenced by electromagnetic effects</t>
  </si>
  <si>
    <t>Design of a stabilised flywheel unit for efficient energy storage</t>
  </si>
  <si>
    <t>Impulse Exciter of Rotating Blades With an Increased Excitation Force</t>
  </si>
  <si>
    <t>Louda, Petr;Příhoda, Jaromír</t>
  </si>
  <si>
    <t>On the modelling turbulent transition in turbine cascades with flow separation</t>
  </si>
  <si>
    <t>Iuliano, A.D.;Roguski, K.M.;Chang, H.H.;Muscatello, D.J.;Palekar, R.;Tempia, S.;Cohen, C.;Gran, J.M.;Schanzer, D.;Cowling, BJ.;Wu, P.;Kynčl, Jan;Ang, L.W.;Park, M.;Redlberger-Fritz, M.;Yu, H.;Espenhain, L.;Krishnan, A.;Emukule, G.;van Asten, L.;da Silva, S.P.;Aungkulanon, S.;Buchholz, U.;Widdowson, M.A.;Bresee, J.S.</t>
  </si>
  <si>
    <t>Estimates of global seasonal influenza-associated respiratory mortality: a modelling study</t>
  </si>
  <si>
    <t>Šamonil, Pavel;Phillips, Jonathan D.;Pawlik, Lukasz</t>
  </si>
  <si>
    <t>Weathering fronts</t>
  </si>
  <si>
    <t>Král, Kamil;Vrška, Tomáš</t>
  </si>
  <si>
    <t>Direct and indirect effects of climate on richness drive the latitudinal diversity gradient in forest trees</t>
  </si>
  <si>
    <t>Krůček, Martin;Trochta, Jan;Král, Kamil;Cibulka, Miloš</t>
  </si>
  <si>
    <t>Beyond the cones: How crown shape plasticity alters aboveground competition for space and light-Evidence from terrestrial laser scanning</t>
  </si>
  <si>
    <t>Cayli, Gul Deniz;Karacal, Funda;Mesiar, Radko</t>
  </si>
  <si>
    <t>On a new class of uninorms on bounded lattices</t>
  </si>
  <si>
    <t>Církevní slovanština v pozdním středověku</t>
  </si>
  <si>
    <t>Empresses of Late Byzantium. Foreign Brides, Mediators and Pious Women</t>
  </si>
  <si>
    <t>Savický, Nikolaj;Krejčířová, Iveta;Sádlíková, Marie;Šišková, Růžena;Šlaufová, Eva;Círová, A.;Tučková, Z.;Lukin, Dmitrij</t>
  </si>
  <si>
    <t>Velký česko-ruský slovník, 1. část, A-K</t>
  </si>
  <si>
    <t>Sedláček, Jakub;Hermannová, Martina;Mrázek, Jiří;Buffa, Radovan;Lišková, Petra;Šatínský, Dalibor;Velebný, Vladimír</t>
  </si>
  <si>
    <t>Insight into the distribution of amino groups along the chain of chemically deacetylated hyaluronan</t>
  </si>
  <si>
    <t>Lochman, Lukáš;Macháček, Miloslav;Miletín, Miroslav;Uhlířová, Štěpánka;Lang, Kamil;Kirakci, Kaplan;Zimčík, Petr;Nováková, Veronika</t>
  </si>
  <si>
    <t>Red-Emitting Fluorescence Sensors for Metal Cations: The Role of Counteranions and Sensing of SCN- in Biological Materials</t>
  </si>
  <si>
    <t>Pilařová, Veronika;Al Hamimi, Said;Cunico, Larissa P.;Nováková, Lucie;Turner, Charlotta</t>
  </si>
  <si>
    <t>Extending the design space in solvent extraction - from supercritical fluids to pressurized liquids using carbon dioxide, ethanol, ethyl lactate, and water in a wide range of proportions</t>
  </si>
  <si>
    <t>Noble, Ivana</t>
  </si>
  <si>
    <t>Essays in Ecumenical Theology I. Aims, Methods, Themes, and Contexts</t>
  </si>
  <si>
    <t>Flegontov, Pavel;Altinişik, Nefize Ezgi;Changmai, Piya;Rohland, N.;Mallick, S.;Adamski, N.;Bolnick, DA;Broomandkhoshbacht, N.;Candilio, F.;Culleton, BJ;Flegontova, O.;Friesen, TM;Jeong, C.;Harper, TK;Keating, D.;Kennett, DJ;Kim, AM;Lamnidis, TC;Lawson, AM;Olalde, I.;Oppenheimer, J.;Potter, BA;Raff, J.;Sattler, RA;Skoglund, P.;Stewardson, K.;Vajda, EJ;Vasilyev, S.;Veselovskaya, E.;Hayes, MG;O Rourke, DH;Krause, J.;Pinhasi, R.;Reich, D.;Schiffels, S.</t>
  </si>
  <si>
    <t>Palaeo-Eskimo genetic ancestry and the peopling of Chukotka and North America</t>
  </si>
  <si>
    <t>Hampl, V.;Cepicka, I.;Eliáš, Marek</t>
  </si>
  <si>
    <t>Zukal, Jan;Bandouchová, H.;Brichta, J.;Cmoková, A.;Jaron, K. S.;Kolařík, Miroslav;Kováčová, V.;Kubátová, A.;Nováková, Alena;Orlov, O.;Pikula, J.;Presetnik, P.;Šuba, J.;Zahradníková Jr., A.;Martínková, Natália</t>
  </si>
  <si>
    <t>Bryja, Josef;Šumbera, R.;Kerbis Peterhans, J. C.;Aghová, Tatiana;Bryjová, Anna;Mikula, Ondřej;Nicolas, V.;Denys, C.;Verheyen, E.</t>
  </si>
  <si>
    <t>Evolutionary history of the thicket rats (genus Grammomys) mirrors the evolution of African forests since late Miocene</t>
  </si>
  <si>
    <t>Mendikanti a české země za vlády posledních Přemyslovců</t>
  </si>
  <si>
    <t>Psík, Richard;Krejčík, Tomáš</t>
  </si>
  <si>
    <t>Nová šlechta v rakouském Slezsku</t>
  </si>
  <si>
    <t>Látal, Oldřich;Mrázková, Marie;Kopeček, Petr;Veselý, Aleš;Holátko, Jiří;Dokulilová, Tereza;Brtnický, Martin</t>
  </si>
  <si>
    <t>Biologické transformace jako efektivní nástroj pro zvýšení produkce, kvality a ekonomických ukazatelů výroby nejen chlévského hnoje</t>
  </si>
  <si>
    <t>Látal, Oldřich;Pozdíšek, Jan;Štýbnarová, Marie;Kopeček, Petr</t>
  </si>
  <si>
    <t>Zlepšení ekonomiky a efektivity výroby statkových hnojiv s využitím aktivátorů biologické transformace organické hmoty pro zlepšení půdních vlastností</t>
  </si>
  <si>
    <t>Piťha, Jan</t>
  </si>
  <si>
    <t>Čím více poznáváme aterosklerózu, tím více bychom měli milovat statiny</t>
  </si>
  <si>
    <t>Granja, C.;Kudela, Karel;Jakubek, J.;Krist, Pavel;Chvátil, David;Štursa, Jan;Polansky, S.</t>
  </si>
  <si>
    <t>Directional detection of charged particles and cosmic rays with the miniaturized radiation camera MiniPIX Timepix</t>
  </si>
  <si>
    <t>Bravená, Noemi</t>
  </si>
  <si>
    <t>"Do Not Be Concerned Only About Yourself..." Transcendence and Its Importance for the Socialization and Formation of a Child's Personality</t>
  </si>
  <si>
    <t>Obokata, Masaru;Reddy, Yogesh N. V.;Melenovský, Vojtěch;Pislaru, Sorin;Borlaug, Barry A.</t>
  </si>
  <si>
    <t>Deterioration in right ventricular structure and function over time in patients with heart failure and preserved ejection fraction</t>
  </si>
  <si>
    <t>Ditte, Matej;Dubecký, Matúš</t>
  </si>
  <si>
    <t>Fractional Charge by Fixed-Node Diffusion Monte Carlo Method</t>
  </si>
  <si>
    <t>Šramko, Marek;Wichterle, Dan;Melenovský, Vojtěch;Franeková, Janka;Clemens, Marcell Gyu;Fukunaga, Masato;Kautzner, Josef</t>
  </si>
  <si>
    <t>Independent effect of atrial fibrillation on natriuretic peptide release</t>
  </si>
  <si>
    <t>Religion, Spirituality, Worldviews, and Discourses: Revisiting the term "Spirituality" as opposed to "Religion"</t>
  </si>
  <si>
    <t>Kumprechtová, Dana;Homolka, Petr;Jančík, Filip</t>
  </si>
  <si>
    <t>Effect of live yeast (Saccharomyces cerevisiae) supplementation on rumen fermentation and metabolic profile of dairy cows in early lactation</t>
  </si>
  <si>
    <t>Pribyl, Jan;Pešl, Martin;Caluori, Guido;Acimovic, Ivana;Jelinkova, Sarka;Dvořák, Petr;Skladal, Petr;Rotrekl, Vladimír</t>
  </si>
  <si>
    <t>Biomechanical Characterization of Human Pluripotent Stem Cell-Derived Cardiomyocytes by Use of Atomic Force Microscopy</t>
  </si>
  <si>
    <t>Nová, Monika;Juristy, Ján</t>
  </si>
  <si>
    <t>Testování statistických hypotéz metodou x2 v oblasti sociální práce</t>
  </si>
  <si>
    <t>Veselá, Irena;Žůrek, Pavel</t>
  </si>
  <si>
    <t>Ne oči, ale mysl k Bohu. Maurus Haberhauer (1746 - 1799) a hudební kultura benediktinského kláštera v Rajhradě v 18. století.</t>
  </si>
  <si>
    <t>Lukeš, Jiří</t>
  </si>
  <si>
    <t>Rétoricko-narativní strategie Janova evangelia - dialog a ironie</t>
  </si>
  <si>
    <t>Quetzalcoatl and Human Sacrifice</t>
  </si>
  <si>
    <t>Klementová, Marta;Thieme, Lenka;Haluzík, Martin;Pavlovičová, Renáta;Hill, Martin;Pelikánová, Terezie;Kahleová, Hana</t>
  </si>
  <si>
    <t>A plant-based meal increases gastrointestinal hormones and satiety more than an energy- and macronutrient-matched processed-meat meal in T2D, obese, and healthy men: A three-group randomized crossover study</t>
  </si>
  <si>
    <t>Alexandrov, Andrei, V;Kohrmann, Martin;Soinne, Lauri;Tsivgoulis, Georgios;Barreto, Andrew D.;Demchuk, Andrew M.;Sharma, Vijay K.;Mikulík, Robert;Muir, Keith W.;Brandt, Gordon;Alleman, John;Grotta, James C.;Levi, Christopher R.;Molina, Carlos A.;Saqqur, Maher;Mavridis, Dimitris;Psaltopoulou, Theodora;Vosko, Milan;Fiebach, Jochen B.;Mandava, Pitchaiah;Kent, Thomas A.;Alexandrov, Anne W.;Schellinger, Peter D.</t>
  </si>
  <si>
    <t>Safety and efficacy of sonothrombolysis for acute ischaemic stroke: a multicentre, double-blind, phase 3, randomised controlled trial</t>
  </si>
  <si>
    <t>Město zítřka. Olomouc a Ostrava 1918–1938: architektura a urbanismus</t>
  </si>
  <si>
    <t>Musil, Miloš;Konegger, Hannes;Hon, Jiří;Bednář, David;Damborský, Jiří</t>
  </si>
  <si>
    <t>Computational Design of Stable and Soluble Biocatalysts</t>
  </si>
  <si>
    <t>Seda, Ondrej;Cahová, Monika;Míková, Irena;Sedova, Lucie;Daňková, Helena;Heczková, Marie;Brátová, Miriam;Ďásková, Nikola;Erhartová, Denisa;Capek, Vaclav;Chylikova, Blanka;Trunečka, Pavel</t>
  </si>
  <si>
    <t>Hepatic Gene Expression Profiles Differentiate Steatotic and Non-steatotic Grafts in Liver Transplant Recipients</t>
  </si>
  <si>
    <t>Dusilová, Tereza;Kovář, Jan;Drobný, Miloslav;Šedivý, Petr;Dezortová, Monika;Poledne, Rudolf;Zemánková, Kateřina;Hájek, Milan</t>
  </si>
  <si>
    <t>Different acute effects of fructose and glucose administration on hepatic fat content</t>
  </si>
  <si>
    <t>Landoni, Giovanni;Lomivorotov, Vladimir V.;Neto, Caetano Nigro;Monaco, Fabrizio;Pasyuga, Vadim V.;Bradic, Nikola;Lembo, Rosalba;Gazivoda, Gordana;Likhvantsev, Valery V.;Lei, Chong;Lozovskiy, Andrey;Di Tomasso, Nora;Bukamal, Nazar A. R.;Silva, Fernanda S.;Bautin, Andrey E.;Ma, Jun;Crivellari, Martina;Farag, Ahmed M. G. A.;Uvaliev, Nikolay S.;Carollo, Cristiana;Pieri, Marina;Kunstyr, Jan;Wang, Chew Yin;Belletti, Alessandro;Hajjar, Ludhmila A.;Grigoryev, Evgeny V.;Agro, Felice E.;Říha, Hynek;El-Tahan, Mohamed R.;Scandroglio, A. Mara;Brazzi, Luca;Jovic, Miomir;Zangrillo, Alberto</t>
  </si>
  <si>
    <t>Volatile anesthetics versus total intravenous anesthesia for cardiac surgery</t>
  </si>
  <si>
    <t>Werner, Yuki B;Hakanson, Bengt;Martínek, Jan;Repici, Alessandro;von Rahden, Burkhard H A;Bredenoord, Albert J;Bisschops, Raf;Messmann, Helmut;Vollberg, Marius C;Noder, Tania;Kersten, Jan F;Mann, Oliver;Izbicki, Jakob;Pazdro, Alexander;Fumagalli, Uberto;Rosati, Riccardo;Germer, Christoph-Thomas;Schijven, Marlies P;Emmermann, Alice;von Renteln, Daniel;Fockens, Paul;Boeckxstaens, Guy;Rösch, Thomas</t>
  </si>
  <si>
    <t>Endoscopic or surgical myotomy in patients with idiopathic achalasia</t>
  </si>
  <si>
    <t>Ondrušková, Nina;Honzík, Tomáš;Kolářová, Hana;Pakanova, Zuzana;Mucha, Jan;Zeman, Jiří;Hansíková, Hana</t>
  </si>
  <si>
    <t>Aberrant apolipoprotein C-III glycosylation in glycogen storage disease type III and IX</t>
  </si>
  <si>
    <t>Bohuslavová, Romana;Čerychová, Radka;Papoušek, František;Olejníčková, Veronika;Bartoš, M.;Goerlach, A.;Kolář, František;Sedmera, David;Semenza, G.L.;Pavlínková, Gabriela</t>
  </si>
  <si>
    <t>HIF-1 alpha is required for development of the sympathetic nervous system</t>
  </si>
  <si>
    <t>Morris Jr., R. C.;Pravenec, Michal;Šilhavý, Jan;DiCarlo, S. E.;Kurtz, T. W.</t>
  </si>
  <si>
    <t>Small Amounts of Inorganic Nitrate or Beetroot Provide Substantial Protection From Salt-Induced Increases in Blood Pressure</t>
  </si>
  <si>
    <t>Neckář, Jan;Khan, M. A. H.;Gross, G. J.;Cyprová, Michaela;Hrdlička, Jaroslav;Kvasilová, A.;Falck, J. R.;Campbell, W. B.;Sedláková, Lenka;Škutová, Šárka;Olejníčková, Veronika;Gregorovičová, Martina;Sedmera, David;Kolář, František;Imig, J. D.</t>
  </si>
  <si>
    <t>Epoxyeicosatrienoic acid analog EET-B attenuates post-myocardial infarction remodeling in spontaneously hypertensive rats</t>
  </si>
  <si>
    <t>Plecitá-Hlavatá, Lydie;Engstová, Hana;Ježek, Jan;Holendová, Blanka;Tauber, Jan;Petrásková, Lucie;Křen, Vladimír;Ježek, Petr</t>
  </si>
  <si>
    <t>Potential of Mitochondria-Targeted Antioxidants to Prevent Oxidative Stress in Pancreatic beta-cells</t>
  </si>
  <si>
    <t>Bureš, Miroslav;Jaroš, M.;Pechanec, J.;Bunciak, S.</t>
  </si>
  <si>
    <t>PatrIoT framework - první prototyp</t>
  </si>
  <si>
    <t>Sládek, Martin;Houdek, Pavel;Sumová, Alena</t>
  </si>
  <si>
    <t>Circadian profiling reveals distinct regulation of endocannabinoid system in the rat plasma, liver and adrenal glands by light-dark and feeding cycles</t>
  </si>
  <si>
    <t>Reindl-Schwaighofer, Roman;Heinzel, Andreas;Kainz, Alexander;van Setten, Jessica;Jelencsics, Kira;Hu, Karin;Loza, Bao-Li;Kammer, Michael;Heinze, Georg;Hrubá, Petra;Koňaříková, Alena;Viklický, Ondřej;Boehmig, Georg A;Eskandary, Farsad;Fischer, Gottfried;Claas, Frans;Tan, John C;Albert, Tom J;Patel, Jigar;Keating, Brendan;Oberbauer, Rainer</t>
  </si>
  <si>
    <t>Contribution of non-HLA incompatibility between donor and recipient to kidney allograft survival: genome-wide analysis in a prospective cohort</t>
  </si>
  <si>
    <t>Mikulecká, Anna;Druga, Rastislav;Stuchlík, Aleš;Mareš, Pavel;Kubová, Hana</t>
  </si>
  <si>
    <t>Comorbidities of early-onset temporal epilepsy: Cognitive, social, emotional, and morphologic dimensions</t>
  </si>
  <si>
    <t>Papež, Václav</t>
  </si>
  <si>
    <t>Device for automatic testing of power capacitors</t>
  </si>
  <si>
    <t>Adámek, Pavel;Heleš, Mário;Paleček, Jiří</t>
  </si>
  <si>
    <t>Mechanical allodynia and enhanced responses to capsaicin are mediated by PI3K in a paclitaxel model of peripheral neuropathy</t>
  </si>
  <si>
    <t>Solovská, Kateřina;Oberhuber, Tomáš;Klinkovský, Jakub</t>
  </si>
  <si>
    <t>MOLLI Registration</t>
  </si>
  <si>
    <t>Pešta, Martin;Kučera, Radek;Topolčan, Ondřej;Karlíková, Marie;Houfková, Kateřina;Polívka, Jiří;Macánová, Tereza;Machová, Iva;Slouka, David;Kulda, Vlastimil</t>
  </si>
  <si>
    <t>Plasma microRNA Levels Combined with CEA and CA19-9 in the Follow-Up of Colorectal Cancer Patients</t>
  </si>
  <si>
    <t>Husník, Libor;Lotton, P.;Béquin, Ph.</t>
  </si>
  <si>
    <t>Digital loudspeaker</t>
  </si>
  <si>
    <t>Máčiková, Lucie;Vyklická, Lenka;Barvík, I.;Sobolevsky, A. I.;Vlachová, Viktorie</t>
  </si>
  <si>
    <t>Cytoplasmic Inter-Subunit Interface Controls Use-Dependence of Thermal Activation of TRPV3 Channel</t>
  </si>
  <si>
    <t>Mayer, Otto;Seidlerová, Jitka;Černá, Václava;Kučerová, Alena;Vaněk, Jiří;Karnosová, Petra;Bruthans, Jan;Wohlfahrt, Peter;Cífková, Renata;Pešta, Martin;Filipovský, Jan</t>
  </si>
  <si>
    <t>The low expression of circulating microRNA-19a represents an additional mortality risk in stable patients with vascular disease</t>
  </si>
  <si>
    <t>Moláček, Jiří;Třeška, Vladislav;Zeithaml, Jan;Hollan, Ivana;Topolčan, Ondřej;Pecen, Ladislav;Slouka, David;Karlíková, Marie;Kučera, Radek</t>
  </si>
  <si>
    <t>Blood biomarker panel recommended for personalized prediction, prognosis, and prevention of complications associated with abdominal aortic aneurysm</t>
  </si>
  <si>
    <t>Pravenec, Michal;Kožich, V.;Krijt, J.;Sokolová, J.;Zídek, Václav;Landa, Vladimír;Mlejnek, Petr;Šilhavý, Jan;Šimáková, Miroslava;Škop, V.;Trnovská, J.;Kazdová, L.;Kajiya, T.;Wang, J. M.;Kurtz, T. W.</t>
  </si>
  <si>
    <t>Genetic Variation in Renal Expression of Folate Receptor 1 (Folr1) Gene Predisposes Spontaneously Hypertensive Rats to Metabolic Syndrome</t>
  </si>
  <si>
    <t>Způsob výroby flexibilních mnohavidových optických planárních vlnovodů a zařízení k provádění tohoto způsobu</t>
  </si>
  <si>
    <t>Němec, Václav;Hylsova, Michaela;Maier, Lukáš;Flegel, Jana;Sievers, Sonja;Ziegler, Slava;Schroeder, Martin;Berger, Benedict-Tilman;Chaikuad, Apirat;Valčíková, Barbora;Uldrijan, Stjepan;Drápela, Stanislav;Souček, Karel;Waldmann, Herbert;Knapp, Stefan;Paruch, Kamil</t>
  </si>
  <si>
    <t>Furo[3,2-b]pyridine: A Privileged Scaffold for Highly Selective Kinase Inhibitors and Effective Modulators of the Hedgehog Pathway</t>
  </si>
  <si>
    <t>Liška, F.;Landa, Vladimír;Zídek, Václav;Mlejnek, Petr;Šilhavý, Jan;Šimáková, Miroslava;Strnad, Hynek;Trnovská, J.;Škop, V.;Kazdová, L.;Starker, C.G.;Voytas, D.F.;Izsvák, Z.;Mancini, M.;Šeda, O.;Křen, V.;Pravenec, Michal</t>
  </si>
  <si>
    <t>Oliver De La Cruz, Jorge;Nardone, Giorgia;Vrbský, Jan;Pompeiano, Antonio;Perestrelo, Ana Rubina;Capradossi, Francesco;Melajová, Katarína;Filipenský, Petr;Forte, Giancarlo</t>
  </si>
  <si>
    <t>Substrate mechanics controls adipogenesis through YAP phosphorylation by dictating cell spreading</t>
  </si>
  <si>
    <t>Vodička, Martin;Ergang, Peter;Hrnčíř, Tomáš;Mikulecká, Anna;Kvapilová, Pavlína;Vagnerová, Karla;Šestáková, Blanka;Fajstová, Alena;Hermanová, Petra;Hudcovic, Tomáš;Kozáková, Hana;Pácha, Jiří</t>
  </si>
  <si>
    <t>Microbiota affects the expression of genes involved in HPA axis regulation and local metabolism of glucocorticoids in chronic psychosocial stress</t>
  </si>
  <si>
    <t>Bouda, Václav</t>
  </si>
  <si>
    <t>Electromechanical Transducer</t>
  </si>
  <si>
    <t>Michálek, Petr;Chudobová, Dagmar;Kopel, Pavel;Cernei, Natalia;Milosavljević, Vedran;Kizek, René;Adam, Vojtěch</t>
  </si>
  <si>
    <t>Použití superparamagnetických částic modifikovaných samariem, gadoliniem nebo ytriem pro detekci ebola viru</t>
  </si>
  <si>
    <t>Kovalčíková, Jana;Vrbacký, Marek;Pecina, Petr;Tauchmannová, Kateřina;Nůsková, Hana;Kaplanová, Vilma;Brázdová, Andrea;Alán, Lukáš;Eliáš, Jan;Čunátová, Kristýna;Kořínek, Vladimír;Sedláček, Radislav;Mráček, Tomáš;Houštěk, Josef</t>
  </si>
  <si>
    <t>TMEM70 facilitates biogenesis of mammalian ATP synthase by promoting subunit c incorporation into the rotor structure of the enzyme</t>
  </si>
  <si>
    <t>Children and Christian identity in Europe</t>
  </si>
  <si>
    <t>Chrastina, Jan;Baláž, Marek;Novák, Zdeněk;Krahulík, David;Brázdil, Milan;Hrabovský, Dušan;Jančálek, Radim;Říha, Ivo;Strmiska, Zdeněk</t>
  </si>
  <si>
    <t>Funkční stereotaktická neurochirurgie</t>
  </si>
  <si>
    <t>Melenovský, V.;Petrák, J.;Mráček, Tomáš;Beneš, J.;Borlaug, B. A.;Nůsková, Hana;Pluháček, T.;Špatenka, J.;Kovalčíková, Jana;Drahota, Zdeněk;Kautzner, J.;Pirk, J.;Houštěk, Josef</t>
  </si>
  <si>
    <t>Myocardial iron content and mitochondrial function in human heart failure: a direct tissue analysis</t>
  </si>
  <si>
    <t>Dufek, Aleš</t>
  </si>
  <si>
    <t>Vybrané obrazové výsledky stavu mramorování masa kříženců plemene wagyu pod vlivem různých hladin věku a pohlaví</t>
  </si>
  <si>
    <t>KURFÜRST, Jaroslav</t>
  </si>
  <si>
    <t>Příběh ruské geopolitiky</t>
  </si>
  <si>
    <t>Lišková, Jana;Kasálková-Slepičková, N.;Slepička, P.;Švorčík, V.;Bačáková, Lucie</t>
  </si>
  <si>
    <t>Heat-treated carbon coatings on poly (L-lactide) foils for tissue engineering</t>
  </si>
  <si>
    <t>Lukas, Vojtěch;Neudert, Lubomír;Širůček, Petr;Kraus, Michal;Novák, Jaroslav;Mezera, Jiří;Zemek, František;Pikl, Miroslav;Žížala, Daniel</t>
  </si>
  <si>
    <t>Postupy tvorby aplikačních map se zohledněním variability agrochemických vlastností půdy a výnosové úrovně pozemků</t>
  </si>
  <si>
    <t>Kostov, Bogdan;Ahmad, Jana;Lališ, Andrej;Guskova, Natalia;Szentkeresztiová, Katarína;Šedivá Kafková, Markéta</t>
  </si>
  <si>
    <t>STAMP-Based Investigation Tool (SBIT)</t>
  </si>
  <si>
    <t>Hanáková, Lenka;Lališ, Andrej;Stojić, Slobodan;Ahmad, Jana;Kostov, Bogdan;Kafková, Markéta;Szentkeresztiová, Katarína</t>
  </si>
  <si>
    <t>Metodika pro zefektivnění analýzy a řízení rizik s využitím konceptuálního modelování</t>
  </si>
  <si>
    <t>Lysák, Daniel;Holubová, Monika;Karas, Michal;Jindra, Pavel</t>
  </si>
  <si>
    <t>Funkční testování NK buněk</t>
  </si>
  <si>
    <t>Chod, Jiří;Zahradník, Pavel</t>
  </si>
  <si>
    <t>A Method of Determining Systolic and Diastolic Blood Pressure and the Unit for this Method</t>
  </si>
  <si>
    <t>Skalák, Jan;Vercruyssen, Liesbeth;Claeys, Hannes;Hradilová, Jana;Černý, Martin;Novák, Ondřej;Plačková, Lenka;Saiz Fernandez, Inigo;Skaláková, Patricie;Coppens, Frederik;Dhondt, Stijn;Koukalová, Šárka;Zouhar, Jan;Inzé, Dirk;Brzobohatý, Břetislav</t>
  </si>
  <si>
    <t>Multifaceted activity of cytokinin in leaf development shapes its size and structure in Arabidopsis</t>
  </si>
  <si>
    <t>Fajman, Martin;Olšovská, Jana;Cerkal, Radim</t>
  </si>
  <si>
    <t>Aplikace pro stanovení staré chuti piva</t>
  </si>
  <si>
    <t>BARTOŠ, Václav</t>
  </si>
  <si>
    <t>System for enrichment of security event and threat data</t>
  </si>
  <si>
    <t>Slouka, David;Holoubková, Jana;Frei, Jiří</t>
  </si>
  <si>
    <t>Obstrukční syndrom spánkové apnoe</t>
  </si>
  <si>
    <t>Čertický, Michal;Drchal, Jan;Cuchý, Marek;Jakob, Michal</t>
  </si>
  <si>
    <t>Advanced Methods of Activity-based Mobility Modelling</t>
  </si>
  <si>
    <t>Halák, Jakub;Kolbe, Martin;Melnikov, Jiří;Ubik, Sven</t>
  </si>
  <si>
    <t>MVTP-8K</t>
  </si>
  <si>
    <t>Ferda, Jiří;Kreuzberg, Boris;Ferdová, Eva;Baxa, Jan;Vondráková, Alena;Tupý, Radek;Kastner, Jan;Mírka, Hynek;Malán, Alexander;Ludvík, Jaroslav</t>
  </si>
  <si>
    <t>Inovativní zobrazovací metody</t>
  </si>
  <si>
    <t>Koláčková, Martina;Moulick, Amitava;Kopel, Pavel;Dvořák, Marek;Adam, Vojtěch;Klejdus, Bořivoj;Húska, Dalibor</t>
  </si>
  <si>
    <t>Antioxidant, gene expression and metabolomics fingerprint analysis of Arabidopsis thaliana treated by foliar spraying of ZnSe quantum dots and their growth inhibition of Agrobacterium tumefaciens</t>
  </si>
  <si>
    <t>Europeanization of Fight Against Disinformation and Propaganda at the Times of New Russian Hybrid Warfare</t>
  </si>
  <si>
    <t>Strmiska, Vladislav;Michálek, Petr;Lacková, Zuzana;Guráň, Roman;Křížková, Soňa;Pompeiano Vaníčková, Lucie;Zítka, Ondřej;Stiborova, Marie;Eckschlager, Tomas;Klejdus, Bořivoj;Pacik, Dalibor;Tvrdikova, Eliska;Keil, Claudia;Haase, Hajo;Adam, Vojtěch;Heger, Zbyněk</t>
  </si>
  <si>
    <t>Sarcosine is a prostate epigenetic modifier that elicits aberrant methylation patterns through the SAMe-Dnmts axis</t>
  </si>
  <si>
    <t>Trávníček, Petr;Kotek, Luboš;Junga, Petr;Koutný, Tomáš;Novotná, Jana;Vítěz, Tomáš</t>
  </si>
  <si>
    <t>Prevention of accidents to storage tanks for liquid products used in agriculture</t>
  </si>
  <si>
    <t>Hájek, Tomáš;Franke, Katja;Kolenič, Marián;Čapková, Jana;Matějka, Martin;Propper, Lukas;Uher, Rudolf;Stopková, Pavla;Novák, Tomáš;Paus, Tomas;Kopeček, Miloslav;Španiel, Filip;Alda, Martin</t>
  </si>
  <si>
    <t>Brain age in early stages of bipolar disorders or schizophrenia</t>
  </si>
  <si>
    <t>Đorđević, Biljana;Neděla, Vilém;Tihlaříková, Eva;Trojan, Václav;Havel, Ladislav</t>
  </si>
  <si>
    <t>Effects of copper and arsenic stress on the development of Norway spruce somatic embryos and their visualization with the environmental scanning electron microscope</t>
  </si>
  <si>
    <t>Bureš, Miroslav;Renda, Miroslav;Doležel, Michal;Grossl, Zdeněk;Komárek, Martin;Macek, Ondřej;Mlynář, Radoslav;Svoboda, Peter</t>
  </si>
  <si>
    <t>Efektivní testování softwaru</t>
  </si>
  <si>
    <t>Balážová, Zuzana;Nováková, M.;Minsterová, A.;Rektorová, Irena</t>
  </si>
  <si>
    <t>Structural and Functional Magnetic Resonance Imaging of Dementia With Lewy Bodies</t>
  </si>
  <si>
    <t>Horký, Pavel;Skaličková, Sylvie;Urbánková, Lenka;Baholet, Daria;Kočiová, Silvia;Bytešníková, Zuzana;Kabourková, Eliška;Lacková, Zuzana;Cernei, Natalia;Gagić, Milica;Milosavljević, Vedran;Smolíková, Vendula;Vaclavkova, Eva;Nevrkla, Pavel;Knot, Pavel;Kryštofová, Olga;Hynek, David;Kopel, Pavel;Skládanka, Jiří;Adam, Vojtěch;Šmerková, Kristýna</t>
  </si>
  <si>
    <t>Zinc phosphate-based nanoparticles as a novel antibacterial agent: in vivo study on rats after dietary exposure</t>
  </si>
  <si>
    <t>Bauer, František;Čupera, Jiří;Fajman, Martin;Žák, Marek;Polcar, Adam</t>
  </si>
  <si>
    <t>Způsob a zařízení k dotěžování hnacích zadních kol traktorů při zpracovávání půdy</t>
  </si>
  <si>
    <t>Kubíček, Jaromír</t>
  </si>
  <si>
    <t>Dějiny veřejných lidových knihoven v českých zemích.</t>
  </si>
  <si>
    <t>AF Oxana - odrůda pšenice seté ozimé (Triticum aestivum L.)</t>
  </si>
  <si>
    <t>III L’esthétique de l’œuvre d’art</t>
  </si>
  <si>
    <t>Franková, Jana</t>
  </si>
  <si>
    <t>Karl Kohaut. Šest sinfonií à 3 &amp; à 4.</t>
  </si>
  <si>
    <t>Niedobová, Jana;Skalský, Michal;Ouředníčková, Jana;Michalko, Radek;Bartošková, Adéla</t>
  </si>
  <si>
    <t>Trnka, Miroslav;Feng, Song;Semenov, Mikhail A.;Olesen, Jørgen E.;Kersebaum, Kurt Christian;Rötter, Reimund P.;Semerádová, Daniela;Klem, Karel;Huang, Wei;Ruiz-Ramos, Margarita;Hlavinka, Petr;Meitner, Jan;Balek, Jan;Havlík, Petr;Büntgen, Ulf</t>
  </si>
  <si>
    <t>Mitigation efforts will not fully alleviate the increase in water scarcity occurrence probability in wheat-producing areas</t>
  </si>
  <si>
    <t>Kostov, Bogdan;Ahmad, Jana;Lališ, Andrej;Šedivá Kafková, Markéta;Szentkeresztiová, Katarína</t>
  </si>
  <si>
    <t>Formalizovaná struktura řešení</t>
  </si>
  <si>
    <t>Chalupová, Katarína;Korábečný, Jan;Bartolini, Manuela;Monti, Barbara;Lamba, Doriano;Caliandro, Rosanna;Pesaresi, Alessandro;Brazzolotto, Xavier;Gastellier, Anne-Julie;Nachon, Florian;Pejchal, Jaroslav;Jarosova, Michaela;Hepnarova, Vendula;Jun, Daniel;Hrabinova, Martina;Dolezal, Rafael;Zdarova Karasova, Jana;Mzik, Martin;Krištofiková, Zdeňka;Misik, Jan;Muckova, Lubica;Jost, Petr;Soukup, Ondřej;Benkova, Marketa;Setnicka, Vladimir;Habartova, Lucie;Chvojková, Markéta;Kletečková, Lenka;Valeš, Karel;Mezeiová, Eva;Uliassi, Elisa;Valis, Martin;Nepovimova, Eugenie;Bolognesi, Maria Laura;Kuča, Kamil</t>
  </si>
  <si>
    <t>Novel tacrine-tryptophan hybrids: Multi-target directed ligands as potential treatment for Alzheimer's disease</t>
  </si>
  <si>
    <t>Krajcovic, Branislav;Fajnerová, Iveta;Horáček, Jiří;Kelemen, Eduard;Kubik, Stepan;Svoboda, Jan;Stuchlík, Aleš</t>
  </si>
  <si>
    <t>Neural and neuronal discoordination in schizophrenia: From ensembles through networks to symptoms</t>
  </si>
  <si>
    <t>Laidi, Charles;Hájek, Tomáš;Španiel, Filip;Kolenič, Marián;d’Albis, Marc-Antoine;Sarrazin, Samuel;Mangin, Jean-François;Duchesnay, Edouard;Brambilla, Paolo;Wessa, Michele;Linke, Julia;Polosan, Mircea;Favre, Pauline;Versace, Amelia L.;Phillips, Mary L.;Manjon, Jose V.;Romero, Jose E.;Hozer, Franz;Leboyer, Marion;Coupe, Pierrick;Houenou, Josselin</t>
  </si>
  <si>
    <t>Cerebellar parcellation in schizophrenia and bipolar disorder</t>
  </si>
  <si>
    <t>Ingerle, Petr</t>
  </si>
  <si>
    <t>Brno a literární a umělecká avantgarda dvacátých let 20. století</t>
  </si>
  <si>
    <t>Italské malířství před rokem 1800</t>
  </si>
  <si>
    <t>Pechar, Mgr. Radko;Suman, Jáchym;Zubrová, Andrea;Rojíková, Kateřina;Švec, Pavel;Cajthaml, Tomáš;Ulbrich, Pavel;Ridl, Jakub;Strnad, Hynek;Uhlík, Ondřej</t>
  </si>
  <si>
    <t>Pseudogemmobacter bohemicus gen. nov., sp. nov., a novel taxon from the Rhodobacteraceae family isolated from heavymetal-contaminated sludge.</t>
  </si>
  <si>
    <t>Ovsepian, Saak Victor;Olefir, Ivan;Ntziachristos, Vasilis</t>
  </si>
  <si>
    <t>Advances in optoacoustic neurotomography of animal models</t>
  </si>
  <si>
    <t>Valášek, Petr;Ruggiero, Alessandro;Müller, Miroslav</t>
  </si>
  <si>
    <t>Experimental description of strength and tribological characteristic of EFB oil palm fibres/epoxy composites with technologically undemanding preparation</t>
  </si>
  <si>
    <t>Hejmová, Anna;Poláček, Vojtěch</t>
  </si>
  <si>
    <t>Česká divadelní fotografie 1859 - 2017</t>
  </si>
  <si>
    <t>Jedlička, Přemysl;Pilitowska, Agata;Stanovský, David;Zamojska-Dzienio, Anna</t>
  </si>
  <si>
    <t>Subquandles of affine quandles</t>
  </si>
  <si>
    <t>Špolc, Martin;Mravčík, Viktor;Drbohlavová, Barbora;Chomynová, Pavla</t>
  </si>
  <si>
    <t>Problem gambling among Czech adolescents: an exploration of relationship to early initiation of tobacco smoking</t>
  </si>
  <si>
    <t>Chalupa, Jiří</t>
  </si>
  <si>
    <t>Dějiny Španělska</t>
  </si>
  <si>
    <t>Jarolímek, Jan;Vaněk, Jiří;Šimek, Pavel;Kumhálová, Jitka;Vasilenko, Alexandr;Kánská, Eva;Ulman, Miloš;Pánková, Ludmila;Pavlík, Jan;Křivánek, Zbyněk;Lukas, Vojtěch;Očenášek, Vladimír;Stočes, Michal;Masner, Jan</t>
  </si>
  <si>
    <t>Zajištění analytické činnosti v rámci oblasti precizního zemědělství a RTK sítě</t>
  </si>
  <si>
    <t>Smutka, Luboš;Král, Petr;Jírovský, Václav;Vacek, Tomáš;Husinec, Michal;Brecklová, Veronika;Borák, Jan;Krivko, Mikhail;Kluger, Vít;Tůma, Vlastislav;Šidlovský, Marko;Vachula, Richard;Ravas, Filip;Tomlain, Jan;Tereň, Ondrej;Drozd, Stanislav;Hámek, Filip;Horáček, Marek;Severa, Štěpán;Prouza, Petr;Osvald, Rostislav;Černý, Michal;Jun, Jakub;Bondarev, Nikita;Ondroušek, David;Svárovská, Dominika;Motejlová, Kateřina;Sucháček, Radek;Dopita, Zdeněk;Dvořák, Jan;Stránská, Michaela</t>
  </si>
  <si>
    <t>Poloprovoz: CARSHARING UNIQWAY</t>
  </si>
  <si>
    <t>Kreisslová, Sandra;Nosková, Jana;Pavlásek, Michal</t>
  </si>
  <si>
    <t>"Takové normální rodinné historky". Obrazy migrace a migrující obrazy v rodinné paměti</t>
  </si>
  <si>
    <t>Michalík Kvíčalová, Anna</t>
  </si>
  <si>
    <t>Listening and Knowledge in Reformation Europe: Hearing, Speaking and Remembering in Calvin's Geneva</t>
  </si>
  <si>
    <t>Wolf, Jan;Nečas, Tomáš;Komínek, Petr;Ondrášek, Ivo;Kiss, Tomáš</t>
  </si>
  <si>
    <t>Metody šlechtění odolných odrůd slivoní</t>
  </si>
  <si>
    <t>Storch, David;Okie, Jordan G.</t>
  </si>
  <si>
    <t>The carrying capacity for species richness</t>
  </si>
  <si>
    <t>Novotný, David;Baránek, Miroslav;Eichmeier, Aleš;Salava, Jaroslav;Peňázová, Eliška;Pečenka, Jakub;Koudela, Martin</t>
  </si>
  <si>
    <t>Prostředky diagnostiky a ochrany proti vybraným druhům škodlivých mikroorganismů zelí</t>
  </si>
  <si>
    <t>Skřivan, Miloš;Englmaierová, Michaela</t>
  </si>
  <si>
    <t>Chov slepic na pastvě zvyšuje obsah vitaminů a karotenoidů ve vejcích</t>
  </si>
  <si>
    <t>Vachůn, Miroslav;Krška, Boris;Sasková, Hana;Jandásek, Josef;Nečas, Tomáš;Ondrášek, Ivo</t>
  </si>
  <si>
    <t>Sophinka</t>
  </si>
  <si>
    <t>Niedersorbische (Niederwendische) historische Aufnahmen / Dolnoserbske historiske nagraśa</t>
  </si>
  <si>
    <t>Pánek, Tomáš</t>
  </si>
  <si>
    <t>Landslides and Quaternary climate changes—The state of the art</t>
  </si>
  <si>
    <t>Baránek, Miroslav;Čechová, Jana;Holleinová, Věra</t>
  </si>
  <si>
    <t>Husle</t>
  </si>
  <si>
    <t>Nečas, Tomáš;Balík, Josef;Wolf, Jan;Goliáš, Jan;Láčík, Jakub;Šillerová, Jana;Kiss, Tomáš;Ondrášek, Ivo;Horák, Miroslav;Kožíšková, Jarmila;Němcová, Anna;Šnurkovič, Petr;Híc, Pavel;Pavelková, Petra;Nečasová, Jana;Cao, Yufen</t>
  </si>
  <si>
    <t>Asijské hrušně v podmínkách České republiky: pěstování, pomologie, skladování a choroby</t>
  </si>
  <si>
    <t>David, Petr</t>
  </si>
  <si>
    <t>Basic economic gap related to smoking: Reconciling tobacco tax receipts and economic costs of smoking-attributable diseases</t>
  </si>
  <si>
    <t>Foltýnek, Tomáš;Meuschke, Norman;Gipp, Bela</t>
  </si>
  <si>
    <t>Academic Plagiarism Detection: A Systematic Literature Review</t>
  </si>
  <si>
    <t>Brázda, Václav;Kolomazník, Jan;Lýsek, Jiří;Bartas, Martin;Fojta, Miroslav;Šťastný, Jiří;Mergny, Jean-Louis</t>
  </si>
  <si>
    <t>G4Hunter web application: a web server for G-quadruplex prediction</t>
  </si>
  <si>
    <t>Pisařovic, Ivo;Muroň, Mikuláš;Janiš, Vít;Procházka, David;Žufan, Pavel</t>
  </si>
  <si>
    <t>Strategická simulační hra</t>
  </si>
  <si>
    <t>Miglierini, Marcel;Procházka, V.</t>
  </si>
  <si>
    <t>Nanocrystallization of Metallic Glasses Followed by in situ Nuclear Forward Scattering of Synchrotron Radiation</t>
  </si>
  <si>
    <t>Průša, Petr;Klusoň, Jaroslav;Čechák, Tomáš;Trojek, Tomáš</t>
  </si>
  <si>
    <t>Požadavky na radiační monitorovací systémy v jaderně energetických zařízeních</t>
  </si>
  <si>
    <t>Praga y los intelectuales latinoamericanos (1947-1959)</t>
  </si>
  <si>
    <t>Hušek, Petr;Smolík, Josef</t>
  </si>
  <si>
    <t>Politický systém a politické strany České republiky</t>
  </si>
  <si>
    <t>Elbl, Jakub;Maková, Jana;Javoreková, Soňa;Medo, Juraj;Kintl, Antonín;Lošák, Tomáš;Lukas, Vojtěch</t>
  </si>
  <si>
    <t>Response of microbial activities in soil to various organic and mineral amendments as an indicator of soil quality</t>
  </si>
  <si>
    <t>Woitschová, Klára;Jůn, Libor</t>
  </si>
  <si>
    <t>Národní muzeum v éře Československa</t>
  </si>
  <si>
    <t>Modrá, Helena;Ulmann, Vít;Caha, Jan;Hübelová, Dana;Konečný, Ondřej;Svobodová, Jana;Weston, Ross Tim;Pavlík, Ivo</t>
  </si>
  <si>
    <t>Socio-Economic and Environmental Factors Related to Spatial Differences in Human Non-Tuberculous Mycobacterial Diseases in the Czech Republic</t>
  </si>
  <si>
    <t>Procházková, Lenka;Vaněček, Vojtěch;Čuba, Václav;Pjatkan, R.;Mihóková, Eva</t>
  </si>
  <si>
    <t>Core-shell ZnO:Ga-SiO2 nanocrystals: limiting particle agglomeration and increasing luminescence via surface defect passivation</t>
  </si>
  <si>
    <t>Šulcová, Veronika;Fagová, Dana</t>
  </si>
  <si>
    <t>Šněrovačku nebo korzet? Spodní tvarovací oděvy a oděvní součástky 2. poloviny 18. století až 1. poloviny 20. století</t>
  </si>
  <si>
    <t>Ferda, Jiří;Mírka, Hynek;Baxa, Jan;Malán, Alexander</t>
  </si>
  <si>
    <t>Základy zobrazovacích metod</t>
  </si>
  <si>
    <t>Doroshenko, Maxim E.;Jelínková, Helena;Říha, Adam;Jelínek, Michal;Němec, Michal</t>
  </si>
  <si>
    <t>Mid-IR (4.4 µm) Zn1-xMnxSe:Cr2+,Fe2+ (x = 0.3) Laser Pumped by 1.7 µm Laser Using Cr2+-Fe2+ Energy Transfer</t>
  </si>
  <si>
    <t>Hošek, Jiří;Košta, Jiří;Žákovský, Petr</t>
  </si>
  <si>
    <t>Ninth to mid-sixteenth century swords from the Czech Republic in their European context : Part I : The finds</t>
  </si>
  <si>
    <t>Procházka, Ivan;Kodet, Jan;Michálek, Vojtěch;Blažej, Josef</t>
  </si>
  <si>
    <t>Časová měřící ústředna se subpikosekundovým časovým rozlišením, druhá generace</t>
  </si>
  <si>
    <t>Kesner, Ladislav;Kolářová, Petra</t>
  </si>
  <si>
    <t>Trauma, tíseň, extáze, prázdnota: Formule afektu a patosu 1900-2018</t>
  </si>
  <si>
    <t>Štefancová, Dagmar</t>
  </si>
  <si>
    <t>Tisky do roku 1700 v Národním muzeu - Českém muzeu hudby</t>
  </si>
  <si>
    <t>Mutlu, Oguz;Valeš, Karel</t>
  </si>
  <si>
    <t>New therapeutic uses of peptides of the adipokinetic hormone family</t>
  </si>
  <si>
    <t>Zdravotní ústav se sídlem v Ostravě</t>
  </si>
  <si>
    <t>Modra, H;Bartos, M;Hribova, P;Ulmann, Vít;Hubelova, D;Konecny, O;Konecny, O;Gersl, M;Kudelka, J;Voros, D;Pavlik, I</t>
  </si>
  <si>
    <t>Detection of mycobacteria in the environment of the Moravian Karst (Bull Rock Cave and the relevant water catchment area): the impact of water sediment, earthworm castings and bat guano</t>
  </si>
  <si>
    <t>Dobiáš, Radim;Lysková, Pavlína;Hubka, Vít;Svobodová, Lucie;Barrs, Vanessa;Dhand, Navneet K;Yaguchi, Takash;Matsuzawa, Tetsuhiro;Horie, Yoshikazu;Kolarik, Miroslav</t>
  </si>
  <si>
    <t>Antifungal Susceptibility of the Aspergillus viridinutans Complex: Comparison of Two In Vitro Methods</t>
  </si>
  <si>
    <t>Dobiáš, Radim;Kantorová, Michaela;Jaworská, Pavla;Hamal, P.;Mrázek, Jakub</t>
  </si>
  <si>
    <t>Využití PCR-HRMA při přímé detekci a identifikaci původců dermatofytóz z klinických vzorků.</t>
  </si>
  <si>
    <t>Baranyai, Zsuzsa;Krátký, Martin;Vinšová, Jarmila;Szabó, Nora;Senoner, Zsuzsanna;Horváti, Kata;Stolaříková, Jiřina;Sándor, Dávid;Sándor, Dávid;Bősze, Szilvia</t>
  </si>
  <si>
    <t>Combating highly resistant emerging pathogen Mycobacterium abscessus and Mycobacterium tuberculosis with novel salicylanilide esters and carbamates</t>
  </si>
  <si>
    <t>Zahradník, Petr;Zahradníková, Marie</t>
  </si>
  <si>
    <t>Katalog asanačních metod</t>
  </si>
  <si>
    <t>Aghová, Tatiana;Benda, Petr;Brejcha, Jindřich;Dolejš, Petr;Kyralová, Eva;Mlíkovský, Jiří;Moravec, Jiří;Šanda, Radek;Štundl, Jan;Tkoč, Michal;Vondráček, Dominik</t>
  </si>
  <si>
    <t>Metodika správy a evidence tkáňové zoologické sbírky a determinace zoologického sbírkového materiálu na základě analýzy DNA</t>
  </si>
  <si>
    <t>Dissecting the role of the germinal vesicle nuclear envelope and soluble</t>
  </si>
  <si>
    <t>Kvaček, Jiří;Doyle, James A.;Endress, Peter K.;Daviero-Gomez, Véronique;Gomez, Bernard;Tekleva, Maria</t>
  </si>
  <si>
    <t>Pseudoasterophyllites cretaceus from the Cenomanian (Cretaceous) of the Czech Republic: A possible link between Chloranthaceae and Ceratophyllum</t>
  </si>
  <si>
    <t>Havránek, František;Cukor, Jan</t>
  </si>
  <si>
    <t>Osivo jednoleté pastevní směsi pro mimovegetační sezónu</t>
  </si>
  <si>
    <t>Vajrychová, Marie;Salovska, Barbora;Pimková, Kristýna;Fabrik, Ivo;Tambor, Vojtěch;Kondelova, Alexandra;Bartek, Jiří;Hodný, Zdenek</t>
  </si>
  <si>
    <t>Quantification of cellular protein and redox imbalance using SILAC-iodoTMT methodology</t>
  </si>
  <si>
    <t>Chalupová, Katarína;Korábečný, Jan;Bartolini, Manuela;Monti, Barbara;Lamba, Doriano;Caliandro, Rosanna;Pesaresi, Alessandro;Brazzolotto, Xavier;Gastellier, Anne-Julie;Nachon, Florian;Pejchal, Jaroslav;Jarošová, Michaela;Hepnarová, Vendula;Jun, Daniel;Hrabinová, Martina;Doležal, Rafael;Žďárová Karasová, Jana;Mžik, Martin;Krištofiková, Zdena;Misík, Jan;Múčková, Ľubica;Jošt, Petr;Soukup, Ondřej;Benková, Markéta;Setnička, Vladimír;Habartová, Lucie;Chvojková, Markéta;Kletečková, Lenka;Valeš, Karel;Mezeiová, Eva;Uliassi, Elisa;Vališ, Martin;Nepovimová, Eugenie;Bolognesi, Maria Laura;Kuča, Kamil</t>
  </si>
  <si>
    <t>Kacki, Sacha;Velemínský, Petr;Lynnerup, Niels;Kaupová, Sylva;Jeanson, Alizé Lacoste;Povýšil, Ctibor;Horák, Martin;Kučera, Jan;Rasmussen, Kaare Lund;Podliska, Jaroslav;Dragoun, Zdeněk;Smolík, Jiří;Vellev, Jens;Brůžek, Jaroslav</t>
  </si>
  <si>
    <t>Vytřísalová, Magda;Hendrychová, Tereza;Toušková, Tereza;Zimčíková, Eva;Vlček, Jiří;Nevoránek, Libor;Svoboda, Michal;Hejduk, Karel;Brat, Kristián;Plutinský, Marek;Novotná, Barbora;Musilová, Pavlína;Černohorský, Matěj;Koblížek, Vladimír</t>
  </si>
  <si>
    <t>Breathing Out Completely Before Inhalation: The Most Problematic Step in Application Technique in Patients With Non-Mild Chronic Obstructive Pulmonary Disease</t>
  </si>
  <si>
    <t>Saska, Martin;Báča, Tomáš;Thomas, J.;Chudoba, Jan;Přeučil, Libor;Krajnik, T.;Faigl, Jan;Loianno, G.;Kumar, V.</t>
  </si>
  <si>
    <t>System for deployment of groups of unmanned micro aerial vehicles in GPS-denied environments using onboard visual relative localization</t>
  </si>
  <si>
    <t>Spurný, Vojtěch;Báča, Tomáš;Saska, Martin;Pěnička, Robert;Krajník, Tomáš;Thomas, J.;Thakur, D.;Loianno, G.;Kumar, V.</t>
  </si>
  <si>
    <t>Cooperative autonomous search, grasping, and delivering in a treasure hunt scenario by a team of unmanned aerial vehicles</t>
  </si>
  <si>
    <t>Tomková, Jana;Antonín, Vladimír</t>
  </si>
  <si>
    <t>Toxikologie makromycetů - velkých kloboukatých hub</t>
  </si>
  <si>
    <t>Záveská, Eliška;Fér, Tomáš;Šída, Otakar;Marhold, Karol;Leong-Škorničková, Jana</t>
  </si>
  <si>
    <t>Hybridization among distantly related species: Examples from the polyploid genus Curcuma (Zingiberaceae)</t>
  </si>
  <si>
    <t>Moravčík, M.;Schmid, M.;Burch, N.;Lisý, Viliam</t>
  </si>
  <si>
    <t>Urban, Martin;Nentvich, Ondřej;Stehlíková, Veronika;Báča, Tomáš;Dániel, V.;Hudec, René</t>
  </si>
  <si>
    <t>VZLUSAT-1: Nanosatellite with miniature lobster eye X-ray telescope and qualification of the radiation shielding composite for space application</t>
  </si>
  <si>
    <t>Hrbáček, Jan;Sobotka, Luboš</t>
  </si>
  <si>
    <t>Binter, Jakub;Klapilová, Kateřina;Zikánová, Tereza;Nilsson, Tommy;Bártová, Klára;Krejčová, Lucie;Androvičová, Renáta;Lindová, Jitka;Průšová, Denisa;Wells, Timothy Jason;Říha, Daniel</t>
  </si>
  <si>
    <t>Exploring the pathways of adaptation: avatar 3D animation procedures and virtual reality arenas in research of human courtship behaviour and sexual reactivity in psychological research</t>
  </si>
  <si>
    <t>Radenović, Filip;Tolias, Georgios;Chum, Ondřej</t>
  </si>
  <si>
    <t>Fine-tuning CNN Image Retrieval with No Human Annotation</t>
  </si>
  <si>
    <t>Kolibáč, Jiří;Hudec, Karel;Laštůvka, Zdeněk;Peňáz, Milan</t>
  </si>
  <si>
    <t>Příroda České republiky. Průvodce faunou.</t>
  </si>
  <si>
    <t>Kolibáč, Jiří;Alexeev, Vitalii</t>
  </si>
  <si>
    <t>Seidlitzella hoffeinsorum sp. nov., the first representative of the beetle tribe Gymnochilini (Coleoptera: Trogossitidae) from Baltic amber.</t>
  </si>
  <si>
    <t>Čapek, Miloslav;Gustafsson, M.;Schab, K.</t>
  </si>
  <si>
    <t>Minimization of Antenna Quality Factor</t>
  </si>
  <si>
    <t>Salaš, Milan</t>
  </si>
  <si>
    <t>Kovová depozita z mladší doby bronzové z hradiska u Ivančic</t>
  </si>
  <si>
    <t>Zamli, K.;Din, F.;Al-Beywanee, Bestoun S. Ahmed;Bureš, Miroslav</t>
  </si>
  <si>
    <t>A hybrid Q-learning sine-cosine-based strategy for addressing the combinatorial test suite minimization problem</t>
  </si>
  <si>
    <t>Rusz, Jan;Hlavnička, Jan;Tykalová, Tereza;Novotný, Michal;Dušek, P.;Šonka, K.;Růžička, E.</t>
  </si>
  <si>
    <t>Smartphone Allows Capture of Speech Abnormalities Associated With High Risk of Developing Parkinson's Disease</t>
  </si>
  <si>
    <t>Chang, W.Ch.;Kudláček, Jan;Hlinka, J.;Chvojka, Jan;Hadrava, Michal;Kumpošt, Vojtěch;Powell, A.D.;Janča, Radek;Maturana, M.I.;Karoly, P.J.;Freestone, D.R.;Cook, M.J.;Paluš, M.;Otáhal, J.;Jefferys, J.G.R.;Jiruška, P.</t>
  </si>
  <si>
    <t>Prokůpek, Tomáš;Kraflová, Hana;Rusinko, Marcela;Kořínková, Lucie;Kořínek, Pavel;Blecha, Jaroslav;Jochmanová, Andrea;Jirásek, Pavel;Strachová, Milena;Stejskal, Jiří;Procházka, Jiří;Foret, Martin</t>
  </si>
  <si>
    <t>Ondřej Sekora - Mravenčí a jiné práce</t>
  </si>
  <si>
    <t>Čapek, Miloslav;Losenický, Vít;Jelínek, Lukáš;Gustafsson, M.</t>
  </si>
  <si>
    <t>Validating the Characteristic Modes Solvers</t>
  </si>
  <si>
    <t>Beránková, Helena</t>
  </si>
  <si>
    <t>Josef Klvaňa: Náčrtky mého životopisu. Paměti a fotografie.</t>
  </si>
  <si>
    <t>Těžba a rituál, paměť a transformace. Uzavírky šachet a obětiny z doby bronzové v Krumlovském lese</t>
  </si>
  <si>
    <t>Loianno, G.;Spurný, Vojtěch;Thomas, J.;Báča, Tomáš;Thakur, D.;Heřt, Daniel;Pěnička, Robert;Krajník, Tomáš;Zhou, A.;Cho, A.;Saska, Martin;Kumar, V.</t>
  </si>
  <si>
    <t>Localization, Grasping, and Transportation of Magnetic Objects by a team of MAVs in Challenging Desert like Environments</t>
  </si>
  <si>
    <t>Tykalová, Tereza;Rusz, Jan;Klempíř, J.;Čmejla, Roman;Růžička, E.</t>
  </si>
  <si>
    <t>Distinct patterns of imprecise consonant articulation among Parkinson's disease, progressive supranuclear palsy and multiple system atrophy</t>
  </si>
  <si>
    <t>Krajník, Tomáš;Fentanes, J.P.;Santos, J.M.;Duckett, T.</t>
  </si>
  <si>
    <t>Fremen: Frequency map enhancement for long-term mobile robot autonomy in changing environments</t>
  </si>
  <si>
    <t>Šourek, Gustav;Aschenbrenner, Vojtěch;Železný, Filip;Schockaert, S.;Kuželka, Ondřej</t>
  </si>
  <si>
    <t>Lifted Relational Neural Networks: Efficient Learning of Latent Relational Structures</t>
  </si>
  <si>
    <t>Pešek, Petr;Zvánovec, Stanislav;Chvojka, Petr;Bhatnagar, M.R.;Ghassemlooy, Z.;Saxena, P.</t>
  </si>
  <si>
    <t>Mobile User Connectivity in Relay-Assisted Visible Light Communications</t>
  </si>
  <si>
    <t>Domkářová, Jaroslava;Ptáček, Jiří;Švecová, Renata;Greplová, Marie;Horáčková, Vendulka;Šimková, Dagmar;Kmoch, Martin</t>
  </si>
  <si>
    <t>Genotyp bramboru 14.02/2</t>
  </si>
  <si>
    <t>Šeborová, Karolína;Václavíková, Radka;Souček, Pavel;Elsnerová, Kateřina;Bartáková, A.;Černaj, P.;Bouda, J.;Rob, L.;Hruda, M.;Dvořák, P.</t>
  </si>
  <si>
    <t>Association of ABC gene profiles with time to progression and resistance in ovarian cancer revealed by bioinformatics analyses</t>
  </si>
  <si>
    <t>Fremrová, L.;Říhová Ambrožová, J.;Pumann, Petr</t>
  </si>
  <si>
    <t>ČSN 75 7713 Kvalita vod - Biologický rozbor - Stanovení biosestonu</t>
  </si>
  <si>
    <t>Ruprich, Jiří;Řehůřková, Irena;Dofková, Marcela;Bischofová, Svatava;Blahová, Jitka;Hortová, Kateřina;Mandelová, Lucie;Kalivodová, Martina;Krbůšková, Miroslava;Lukašíková, I.;Řeháková, Jana;Měřínská, Zuzana;Nevrlá, Jana</t>
  </si>
  <si>
    <t>Studie aktualizace standardu nutriční adekvátnosti školních obědů</t>
  </si>
  <si>
    <t>Matěj, Radoslav;Johanidesová, Silvie;Parobková, Eva;Smětáková, Magdalena;Rusina, Robert;Tesař, A.;Kukal, J.;Rektorová, A.;Vyhnánek, M.;Keller, J.;Eliášová, I.;Musová, Z.</t>
  </si>
  <si>
    <t>Clinical Variability in P102L Gerstmann-Straussler-Scheinker Syndrome</t>
  </si>
  <si>
    <t>Čermáková, Barbora;Černá, Marie;Devátá, Markéta;Tučková, Michaela;Tůma, Oldřich;Weber, David</t>
  </si>
  <si>
    <t>Poznávání dějin z doby nesvobody za užití multimediální aplikace „Pamětní místa na komunistický režim“</t>
  </si>
  <si>
    <t>Krasula, Lukáš;Narwaria, M.;Fliegel, Karel;Le Callet, P.</t>
  </si>
  <si>
    <t>Preference of Experience in Image Tone-Mapping: Dataset and Framework for Objective Measures Comparison</t>
  </si>
  <si>
    <t>Hájek, Petr;Kania, T.;Russo, T.</t>
  </si>
  <si>
    <t>Symmetrically separated sequences in the unit sphere of a Banach space</t>
  </si>
  <si>
    <t>Bělohlávek, Otakar;Jarůšková, Monika;Skopalová, Magdalena;Szárazová, Gabriela;Šimonová, Kateřina</t>
  </si>
  <si>
    <t>Improved beta-amyloid PET reproducibility using two-phase acquisition and grey matter delineation</t>
  </si>
  <si>
    <t>Šimonová, Gabriela;Novotný, Josef;Liščák, Roman</t>
  </si>
  <si>
    <t>Ocular and orbital lesions</t>
  </si>
  <si>
    <t>Ministerstvo obrany / Vojenský zdravotní ústav Praha</t>
  </si>
  <si>
    <t>Dresler, Jiří;Pajer, Petr;Houdková, Kateřina;Hrůzová, Veronika;Šálovská, Barbora;Píša, Libor</t>
  </si>
  <si>
    <t>Analysis of proteomes released from in vitro cultured eight Clostridium difficile PCR ribotypes revealed specific expression in PCR ribotypes 027 and 176 confirming their genetic relatedness and clinical importance at the proteomic level.</t>
  </si>
  <si>
    <t>Pavliš, Oto</t>
  </si>
  <si>
    <t>Development of water-soluble 3,5-dinitrophenyl tetrazole and oxadiazole antitubercular agents</t>
  </si>
  <si>
    <t>Dítě, Petr;Gál, Peter</t>
  </si>
  <si>
    <t>Decreasing Seroprevalence of Measles Antibodies after Vaccination – Possible Gap in Measles Protection in Adults in the Czech Republic</t>
  </si>
  <si>
    <t>Pajer, Petr;Dresler, Jiří;Píša, Libor;Kabíčková, Hana;Aganov, Pavel;Fučík, Karel</t>
  </si>
  <si>
    <t>Characterization of Two Historic Smallpox Specimens from a Czech Museum.</t>
  </si>
  <si>
    <t>Prevalence of hepatitis C virus in adult population in the Czech Republic - time for birth cohort screening</t>
  </si>
  <si>
    <t>S-substituted 3,5-dinitrophenyl 1,3,4-oxadiazole-2-thiols and tetrazole-5-thiols as highly efficient antitubercular agents</t>
  </si>
  <si>
    <t>Rybka, Aleš</t>
  </si>
  <si>
    <t>Dekontaminace zasahujících složek při kontaminaci vysoce rizikovými biologickými agens.</t>
  </si>
  <si>
    <t>Development of 3,5-Dinitrophenyl-Containing 1,2,4-Triazoles and Their Trifluoromethyl Analogues as Highly Efficient Antitubercular Agents Inhibiting Decaprenylphosphoryl-β-d-ribofuranose 2'-Oxidase.</t>
  </si>
  <si>
    <t>Holá, M.;Holý, Martin</t>
  </si>
  <si>
    <t>Das Studentenkolleg der Böhmischen Nation der Prager Universität. Edition der Rechnungen aus den Jahren 1541-1611</t>
  </si>
  <si>
    <t>Baron, Roman</t>
  </si>
  <si>
    <t>Misja życia. Praski polonista Marian Szyjkowski (1883–1952) a idea polsko-czeskiego zbliżenia na polu kultury</t>
  </si>
  <si>
    <t>Bek, Pavel;Hlavačka, Milan</t>
  </si>
  <si>
    <t>Ringhofferové. Rodina a podnikání</t>
  </si>
  <si>
    <t>Dvořáčková-Malá, Dana;Sterneck, Tomáš;Holý, Martin;Zelenka, Jan;Čechura, J.;Slavíčková, P.;Blechová-Čelebić, Lenka;Velková, Alice;Mašková, Pavlína;Pilná, V.;Šimůnek, Robert;Bravermanová, M.;Doležalová, Eva;Valentová-Bobková, Kateřina</t>
  </si>
  <si>
    <t>Děti a dětství. Od středověku na práh osvícenství</t>
  </si>
  <si>
    <t>Hrachovec, Petr</t>
  </si>
  <si>
    <t>Die Zittauer und ihre Kirchen (1300–1600). Zum Wandel religiöser Stiftungen während der Reformation</t>
  </si>
  <si>
    <t>Just, Jiří</t>
  </si>
  <si>
    <t>Biblický humanismus Jana Blahoslava. Překlad Nového zákona z roku 1564/1568 a jeho kontext</t>
  </si>
  <si>
    <t>Kuklík, J.;Němeček, Jan</t>
  </si>
  <si>
    <t>In the Shadow of the Fasces I. Italy and the Destruction of Czechoslovakia 1938/1939</t>
  </si>
  <si>
    <t>Kyncl, Vojtěch</t>
  </si>
  <si>
    <t>Bestie. Československo a stíhání nacistických válečných zločinců</t>
  </si>
  <si>
    <t>Ruttner, Florian</t>
  </si>
  <si>
    <t>Pangermanismus. Edvard Beneš und die Kritik des Nationalsozialismus</t>
  </si>
  <si>
    <t>Centrum kardiovaskulární a transplantační chirurgie</t>
  </si>
  <si>
    <t>Santos, Raul D.;Gidding, Samuel S.;Hegele, Robert A.;Cuchel, Marina A.;Barter, Philip J.;Watts, Gerald F.;Baum, Seth J.;Catapano, Alberico L.;Chapman, M. John;Defesche, Joep C.;Folco, Emanuela;Freiberger, Tomáš;Genest, Jacques;Hovingh, G. Kees;Harada-Shiba, Mariko;Humphries, Steve E.;Jackson, Ann S;Mata, Pedro;Moriarty, Patrick M.;Raal, Frederick J.;Al-Rasadi, Khalid;Ray, Kausik K.;Reiner, Zelijko;Sijbrands, Eric J. G.;Yamashita, Shizuya</t>
  </si>
  <si>
    <t>Defining severe familial hypercholesterolaemia and the implications for clinical management: a consensus statement from the International Atherosclerosis Society Severe Familial Hypercholesterolemia Panel</t>
  </si>
  <si>
    <t>Semotanová, Eva;Zudová-Lešková, Zlatica;Močičková, Jitka;Cajthaml, J.;Seemann, P.;Bláha, J. D.;Němeček, Jan;Soukup, P.;Zimová, R.;Burda, T.;Vaňková, Z.;Jílková, P.;Janata, T.;Štych, P.;Paluba, D.;Fialová, D.;Stará, L.;Cehák, V.;Padevět, J.;Němečková, Daniela;Havlíček, J.;Ledecká, K.;Vilímek, T.;Kučera, Z.;Kučerová, S. R.;Boukal, R.;Martínek, Jiří;Fáber, M.;Šantrůčková, M.</t>
  </si>
  <si>
    <t>Český historický atlas. Kapitoly z dějin 20. století</t>
  </si>
  <si>
    <t>Vallejo-Vaz, Antonio J.;De Marco, Martina;Stevens, Christophe A. T.;Freiberger, Tomas</t>
  </si>
  <si>
    <t>Overview of the current status of familial hypercholesterolaemia care in over 60 countries - The EAS Familial Hypercholesterolaemia Studies Collaboration (FHSC)</t>
  </si>
  <si>
    <t>Sturm, Amy C.;Knowles, Joshua W.;Gidding, Samuel S.;Freiberger, Tomas</t>
  </si>
  <si>
    <t>Clinical Genetic Testing for Familial Hypercholesterolemia: JACC Scientific Expert Panel</t>
  </si>
  <si>
    <t>Bronson, Paola G.;Chang, Diana;Bhangale, Tushar;Seldin, Michael F;Ortmann, Ward;Ferreira, Ricardo C;Urcelay, Elena;Pereira, Luis Fernández;Martin, Javier;Plebani, Alessandro;Lougaris, Vassilios;Friman, Vanda;Freiberger, Tomáš;Litzman, Jiri;Thon, Vojtěch;Pan-Hammarström, Qiang;Hammarström, Lennart;Graham, Robert R.;Behrens, Timothy W.</t>
  </si>
  <si>
    <t>Common variants at PVT1, ATG13-AMBRA1, AHAI1 and CLEC16A are associated with selective IgA deficiency</t>
  </si>
  <si>
    <t>Fiedorová, Kristýna;Radvanský, Matěj;Němcová, Eva;Bosák, Juraj;Černochová, Michaela;Lexa, Matej;Šmajs, David;Grombiříková, Hana;Freiberger, Tomáš</t>
  </si>
  <si>
    <t>The Impact of DNA Extraction Methods on Stool Bacterial and Fungal Microbiota Community Recovery</t>
  </si>
  <si>
    <t>Li, Juan;Ritelli, marco;Ma, Cindy S.;Rao, Geetha;Habib, Tanwir;Corvilain, Emilie;Bougarn, Salim;Cypowyj, Sophie;Grodecká, Lucie;Lévy, Romain;Béziat, Vivien;Shang, Lei;Payne, Kathryn;Avery, Danielle T.;Migaud, Melánie;Boucherit, Soraya;Boughorbel, Sabri;Guennoun, Andrea;Chrabieh, Maya;Rapaport, Franck;Bigio, Benedeta;Itan, Yuval;Boisson, Bertrand;Cormier-Daire, Valérie;Syx, Delfien;Malfait, Fransiska;Zoppi, Nicoletta;Abel, Laurent;Freiberger, Tomáš;Dietz, Harry C.;Marr, Nico;Tangye, Stuart G.;Colombi, Marina;Casanova, Jean-Laurent;Puel, Anne</t>
  </si>
  <si>
    <t>Chronic mucocutaneous candidiasis and connective tissue disorder in humans with impaired JNK1-dependent responses to IL-17A/F and TGF-β</t>
  </si>
  <si>
    <t>Souček, Přemysl;Réblová, Kamila;Kramárek, Michal;Radová, Lenka;Grymová, Tereza;Hujová, Pavla;Kováčová, Tatiana;Lexa, Matej;Grodecká, Lucie;Freiberger, Tomáš</t>
  </si>
  <si>
    <t>High-throughput analysis revealed mutations’ diverging effects on SMN1 exon 7 splicing</t>
  </si>
  <si>
    <t>Kliková, Christiana;Kotlán, Igor;Kotlánová, Eva;Kaštan, Milan;Macek, Rudolf;Machová, Zuzana;Macková, Marie;Navrátil, Boris;Nálepová, Veronika;Němec, Daniel;Skalka, Petr</t>
  </si>
  <si>
    <t>Hospodářská a sociální politika</t>
  </si>
  <si>
    <t>Ondrúšová, Zlata;Oláh, Michal;Vavrečková, Viera</t>
  </si>
  <si>
    <t>Rozvojové trendy sociálnej práce</t>
  </si>
  <si>
    <t>Fidrmuc, Jan;Wang, Hao;Tian, Yunhua</t>
  </si>
  <si>
    <t>Growing against the background of colonization? Chinese labor market and FDI in a historical perspective</t>
  </si>
  <si>
    <t>Tomášková, Hana;Zelená, Hana;Kloudová, Alena;Tomášek, Ivan</t>
  </si>
  <si>
    <t>SEROLOGICAL SURVEY OF MEASLES IMMUNITY IN THE CZECH REPUBLIC, 2013</t>
  </si>
  <si>
    <t>Tomášková, Hana;Šplíchalová, Anna;Šlachtová, Hana;Pelclová, Daniela;Urban, Pavel;Jirák, Zdeněk</t>
  </si>
  <si>
    <t>A response to the Comment on Tomaskova et al. Mortality in Miners with Coal-Workers' Pneumoconiosis in the Czech Republic in the Period 1992-2013. Int. J. Environ. Res. Public Health, 2017, 14, 269 by the Author Mei Yong</t>
  </si>
  <si>
    <t>Gavora, Peter;Vaculíková, Jitka;Kalenda, Jan;Kálmán, O.;Gombos, P.;Świgost, M.;Bontová, A.</t>
  </si>
  <si>
    <t>Comparing metacognitive reading strategies among university students from Poland, Hungary, Slovakia and the Czech Republic</t>
  </si>
  <si>
    <t>Čtení dětem v rodině: výzkum důvodů, paramterů a praktik</t>
  </si>
  <si>
    <t>Kalenda, Jan;Kočvarová, Ilona;Vaculíková, Jitka</t>
  </si>
  <si>
    <t>Determinants of participation in nonformal education in the Czech Republic</t>
  </si>
  <si>
    <t>Karger, Tomáš</t>
  </si>
  <si>
    <t>The meaning of sharing in free software and beyond</t>
  </si>
  <si>
    <t>Mengel, Ewald</t>
  </si>
  <si>
    <t>The iconic Hector Pieterson photo and the power of adaptations</t>
  </si>
  <si>
    <t>Gavora, Peter;Wiegerová, Adriana</t>
  </si>
  <si>
    <t>DEVELOPMENT OF AN INSTRUMENT TO MEASURE PRESCHOOL TEACHERS´ BELIEFS IN INQUIRY-BASED ACTIVITIES</t>
  </si>
  <si>
    <t>Orságová, I;Rožnovský, L;Petroušková, L;Konečná, M;Kabieszová, L;Martinek, Jan;Kloudová, Alena;Pavliska, L</t>
  </si>
  <si>
    <t>Sledování autoimunitních fenoménů při léčbě chronické hepatitidy B a C interferonem alfa - dvacetileté zkušenosti</t>
  </si>
  <si>
    <t>Ústav pro péči o matku a dítě</t>
  </si>
  <si>
    <t>Hromadníková, Ilona;Kotlabová, Kateřina;Dvořáková, Lenka;Krofta, Ladislav;Širc, Jan</t>
  </si>
  <si>
    <t>Postnatal Expression Profile of microRNAs Associated with Cardiovascular and Cerebrovascular Diseases in Children at the Age of 3 to 11 Years in Relation to Previous Occurrence of Pregnancy-Related Complications</t>
  </si>
  <si>
    <t>Poulek, Vladislav;Khudysh, Alexander;Libra, Martin</t>
  </si>
  <si>
    <t>Self powered solar tracker for Low Concentration PV (LCPV) systems</t>
  </si>
  <si>
    <t>Hromadníková, Ilona;Kotlabová, Kateřina;Dvořáková, Lenka;Krofta, Ladislav</t>
  </si>
  <si>
    <t>Postpartum profiling of microRNAs involved in pathogenesis of cardiovascular/cerebrovascular diseases in women exposed to pregnancy-related complications</t>
  </si>
  <si>
    <t>Aker, M.;Altenmuller, K.;Arenz, M.;Babutzka, M.;Dragoun, Otokar;Kovalík, Alojz;Lebeda, Ondřej;Ryšavý, Miloš;Vénos, Drahoslav;Zbořil, Miroslav</t>
  </si>
  <si>
    <t>Improved Upper Limit on the Neutrino Mass from a Direct Kinematic Method by KATRIN</t>
  </si>
  <si>
    <t>Mazánek, V.;Luxa, J.;Matějková, Stanislava;Kučera, Jan;Sedmidubský, D.;Pumera, M.;Sofer, Z.</t>
  </si>
  <si>
    <t>Ultrapure Graphene Is a Poor Electrocatalyst: Definitive Proof of the Key Role of Metallic Impurities in Graphene-Based Electrocatalysis</t>
  </si>
  <si>
    <t>Maternal Cardiovascular Risk Assessment 3-to-11 Years Postpartum in Relation to Previous Occurrence of Pregnancy-Related Complications</t>
  </si>
  <si>
    <t>Adamczewski-Musch, J.;Arnold, O.;Behnke, C.;Belounnas, A.;Belyaev, A.;Chlad, Lukáš;Kugler, Andrej;Rodriguez Ramos, Pablo;Sobolev, Yuri, G.;Svoboda, Ondřej;Tlustý, Pavel;Wagner, Vladimír</t>
  </si>
  <si>
    <t>Probing dense baryon-rich matter with virtual photons</t>
  </si>
  <si>
    <t>Acharya, S.;Adamová, Dagmar;Bielčík, J.;Bielčíková, Jana;Brož, M.;Contreras, J. G.;Horák, D.;Křížek, Filip;Kučera, Vít;Kushpil, Svetlana;Lavička, R.;Mareš, Jiří A.;Petráček, V.;Šumbera, Michal;Vaňát, Tomáš;Závada, Petr</t>
  </si>
  <si>
    <t>Constraints on jet quenching in p-Pb collisions at root s(NN)=5.02 TeV measured by the event-activity dependence of semi-inclusive hadron-jet distributions</t>
  </si>
  <si>
    <t>Adamczyk, L.;Adkins, J. K.;Agakishiev, G.;Bielčík, J.;Bielčíková, Jana;Chaloupka, P.;Federič, Pavol;Federičová, P.;Harlenderová, A.;Kocmánek, Martin;Kvapil, J.;Lidrych, J.;Rusňák, Jan;Rusňáková, O.;Šaur, Miroslav;Šimko, Miroslav;Šumbera, Michal;Trzeciak, B. A.</t>
  </si>
  <si>
    <t>Measurements of jet quenching with semi-inclusive hadron plus jet distributions in Au plus Au collisions at root s(NN)=200 GeV</t>
  </si>
  <si>
    <t>Wiesner, Václav;Klouček, Tomáš;Komárek, Jan;Křenek, Radim</t>
  </si>
  <si>
    <t>Aplikace BROUK</t>
  </si>
  <si>
    <t>Stokin, Gorazd Bernard</t>
  </si>
  <si>
    <t>Advocacy in dementia</t>
  </si>
  <si>
    <t>Veselská, Veronika;Šillerová, Hana;Hudcová, Barbora;Trakal, Lukáš;Lacina, Petr</t>
  </si>
  <si>
    <t>Metodika postupu pro přípravu podvojných vrstevnatých hydroxidů z odpadních materiálů a jejich využití v modifikaci biocharu pro účely odstraňování kovů a metaloidů z důlních vod</t>
  </si>
  <si>
    <t>Moravec, Vojtěch;Markonis, Ioannis;Rakovec, Oldřich;Kumar, Rohini;Hanel, Martin</t>
  </si>
  <si>
    <t>A 250-Year European Drought Inventory Derived From Ensemble Hydrologic Modeling</t>
  </si>
  <si>
    <t>Markonis, Ioannis;Martínková, Marta;Hanel, Martin;Papalexiou, Simon Michael</t>
  </si>
  <si>
    <t>Assessment of Water Cycle Intensification Over Land using a Multisource Global Gridded Precipitation Dataset</t>
  </si>
  <si>
    <t>Hromadníková, Ilona;Dvořáková, Lenka;Kotlabová, Kateřina;Krofta, Ladislav</t>
  </si>
  <si>
    <t>The Prediction of Gestational Hypertension, Preeclampsia and Fetal Growth Restriction via the First Trimester Screening of Plasma Exosomal C19MC microRNAs</t>
  </si>
  <si>
    <t>Fanta, Václav;Šálek, Miroslav;Sklenička, Petr</t>
  </si>
  <si>
    <t>How long do floods throughout the millennium remain in the collective memory?</t>
  </si>
  <si>
    <t>Tillmanová, Hana</t>
  </si>
  <si>
    <t>Teatro italiano v Praze 1875-1880</t>
  </si>
  <si>
    <t>Hromadníková, I.;Kotlabová, K.;Ivánková, Katarina;Krofta, Ladislav</t>
  </si>
  <si>
    <t>First trimester screening of circulating C19MC microRNAs and the evaluation of their potential to predict the onset of preeclampsia and IUGR</t>
  </si>
  <si>
    <t>Ludvová, Jitka;Blecha, Jaroslav;Jakubcová, Alena;Poláček, Vojtěch;Pospíšil, Milan;Trávníčková, Markéta;Velemanová, Věra</t>
  </si>
  <si>
    <t>Račte vstoupit do divadla</t>
  </si>
  <si>
    <t>Hromadníková, I.;Kotlabová, K.;Krofta, Ladislav;Hron, Filip</t>
  </si>
  <si>
    <t>Follow-up of gestational trophoblastic disease/neoplasia via quantification of circulating nucleic acids of placental origin using C19MC microRNAs, hypermethylated RASSF1A, and SRY sequences</t>
  </si>
  <si>
    <t>Válek, Jan;Skružná, Olga</t>
  </si>
  <si>
    <t>Performance assessment of custom-made replications of an original historic render – A study of application influences</t>
  </si>
  <si>
    <t>Burda, Pavel</t>
  </si>
  <si>
    <t>Metylace DNA: vyšší princip genetické informace jako cesta k léčbě MDS</t>
  </si>
  <si>
    <t>Wu, Shubiao;Vymazal, Jan;Brix, Hans</t>
  </si>
  <si>
    <t>Critical Review Biogeochemical Networking of Iron in Constructed Wetlands for Wastewater Treatment</t>
  </si>
  <si>
    <t>Hruštincová, Andrea;Szikszai, Katarina;Krejčík, Zdeněk;Loudová, Nikoleta;Dostálová-Merkerová, Michaela</t>
  </si>
  <si>
    <t>Noncoding RNAs in myelodysplastic syndromes</t>
  </si>
  <si>
    <t>Straňák, Zbyněk;Saliba, Elie;Kosma, Paraskevi;Posfay-Barbe, Klara;Yunis, Khalid;Farstad, Teresa;Unnebrink, Kristina;van Wyk, Jean;Wegzyn, Colleen;Notario, Gerard;Kalus, Stefanie;Campbell, Fiona J.</t>
  </si>
  <si>
    <t>Predictors of RSV LRTI Hospitalization in Infants Born at 33 to 35 Weeks Gestational Age: A Large Multinational Study (PONI)</t>
  </si>
  <si>
    <t>Wu, Songlin;Cajthaml, Tomáš;Jaroslav, Semerád;Filipová, Alena;Klementová, Mariana;Skála, Roman;Vítková, Martina;Michálková, Zuzana;Teodoro, Manuel;Wu, Zhaoxiang;Martínez-Fernández, Domingo;Komárek, Michael</t>
  </si>
  <si>
    <t>Nano zero-valent iron aging interacts with the soil microbial community a microcosm study</t>
  </si>
  <si>
    <t>Feltl, D.;Cvek, Jakub;Knybel, Lukáš;Binarová, Andrea;Formánek, Martin;Lipina, Radim;Matoušek, Petr;Resová, Kamila;Skácelíková, Eva;Stránský, Jiří</t>
  </si>
  <si>
    <t>Stereotaktická radioterapie</t>
  </si>
  <si>
    <t>Nunes, Cristiana Lara;Mácová, Petra;Frankeová, Dita;Ševčík, Radek;Viani, Alberto</t>
  </si>
  <si>
    <t>Influence of linseed oil on the microstructure and composition of lime and lime-metakaolin pastes after a long curing time</t>
  </si>
  <si>
    <t>Straňák, Zbyněk;Krofta, Ladislav;Haak, Lucia A;Vojtěch, Jiří;Hašlík, Lubomír;Rygl, M.;Pýcha, K.;Feyereisl, Jaroslav</t>
  </si>
  <si>
    <t>Antenatal assessment of liver position, rather than lung-to-head ratio (LHR) or observed/expected LHR, is predictive of outcome in fetuses with isolated left-sided congenital diaphragmatic hernia</t>
  </si>
  <si>
    <t>Klegová, Anna;Kiška, Tomáš;Pacultová, Kateřina;Obalová, Lucie</t>
  </si>
  <si>
    <t>Způsob přípravy katalyzátoru pro odstranění oxidu dusného z odpadních průmyslových plynů a katalyzátor připravený tímto způsobem</t>
  </si>
  <si>
    <t>Straňák, Zbyněk;Feyereislová, Simona;Černá, Marcela;Kollárová, Jana;Feyereisl, Jaroslav</t>
  </si>
  <si>
    <t>Limited Amount of Formula May Facilitate Breastfeeding: Randomized, Controlled Trial to Compare Standard Clinical Practice versus Limited Supplemental Feeding </t>
  </si>
  <si>
    <t>Wichterle, Kamil;Večeř, Marek</t>
  </si>
  <si>
    <t>Patro pro destilační a stripovací kolonu</t>
  </si>
  <si>
    <t>Kytýř, Daniel;Zlámal, Petr;Koudelka_ml., Petr;Fíla, Tomáš;Krčmářová, Nela;Kumpová, Ivana;Vavřík, Daniel;Gantar, A.;Novak, S.</t>
  </si>
  <si>
    <t>Deformation analysis of gellan-gum based bone scaffold using on-the-fly tomography</t>
  </si>
  <si>
    <t>Šemberová, Jana;Širc, Jan;Miletín, Jan;Kučera, Jáchym;Berka, Ivan;Šebková, Sylva;O'Sullivan, Sinead;Franklin, Orla;Straňák, Zbyněk</t>
  </si>
  <si>
    <t>Spontaneous Closure of Patent Ductus Arteriosus in Infants &lt;= 1500 g</t>
  </si>
  <si>
    <t>Vlčák, Petr;Drahokoupil, Jan;Veřtát, Petr;Šepitka, Josef;Duchoň, J.</t>
  </si>
  <si>
    <t>Hardness response to the stability of a Ti(+N) solid solution in an annealed TiN/Ti(+N)/Ti mixture layer formed by nitrogen ion implantation into titanium</t>
  </si>
  <si>
    <t>Raclavský, Milan;Raclavská, Jana;Vlček, Jozef</t>
  </si>
  <si>
    <t>Tepelně izolační materiál a způsob jeho výroby</t>
  </si>
  <si>
    <t>Ševčíková, Magdalena;Frei, Ivana;Albert, Ágnes-Júlia;Mudrák, Ondřej;Jongepierová, Ivana;Fajmon, Karel;Klimešová, Jitka;Doležal, Jiří</t>
  </si>
  <si>
    <t>Grassland restoration on ex-arable land by transfer of brush-harvested propagules and green hay</t>
  </si>
  <si>
    <t>Macháč, Radek</t>
  </si>
  <si>
    <t>Ochrana trav na semeno vůči plevelům</t>
  </si>
  <si>
    <t>Kudová, Eva;Vyklický ml., Ladislav</t>
  </si>
  <si>
    <t>Cílené ovlivnění důsledku mutace N-methyl-D-aspartátového receptoru</t>
  </si>
  <si>
    <t>Langr, Daniel;Tvrdík, Pavel</t>
  </si>
  <si>
    <t>Evaluation Criteria for Sparse Matrix Storage Formats</t>
  </si>
  <si>
    <t>Karabanovich, Galina;Zemanová, Júlia;Smutný, Tomáš;Székely, Rita;Šarkan, Michal;Centarová, Ivana;Vocat, Anthony;Pávková, Ivona;Conka, Patrik;Němeček, Jan;Stolaříková, Jiřina;Vejsová, Marcela;Vávrová, Kateřina;Klimešová, Věra;Hrabálek, Alexandr;Pávek, Petr;Cole, Stewart T.;Mikusová, Katarina;Roh, Jaroslav</t>
  </si>
  <si>
    <t>Švehla, Pavel;Míchal, Pavel;Pacek, Lukáš;Tlustoš, Pavel;Habart, Jan</t>
  </si>
  <si>
    <t>Dvoustupňová úprava kapalné frakce fermentačního zbytku ze zemědělských bioplynových stanic nitrifikací a následným tepelným zahuštěním</t>
  </si>
  <si>
    <t>Brant, Václav;Hamouz, Pavel;Kroulík, Milan;Škeříková, Michaela;Šmöger, Jindřich;Tyšer, Luděk;Zábranský, Petr</t>
  </si>
  <si>
    <t>Pomocné plodiny v pěstebních systémech polních plodin</t>
  </si>
  <si>
    <t>Siyushev, P.;Nesládek, Miloš;Bourgeois, E.;Gulka, Michal;Hruby, J.;Yamamoto, T.;Trupke, M.;Teraji, T.;Isoya, J.;Jelezko, F.</t>
  </si>
  <si>
    <t>Photoelectrical imaging and coherent spin-state readout of single nitrogen-vacancy centers in diamond</t>
  </si>
  <si>
    <t>Vaněk, Aleš;Holubík, Ondřej;Oborná, Vendula;Mihaljevič, Martin;Trubač, J;Ettler, Vojtěch;Pavlů, Lenka;Vokurková, Petra;Penížek, Vít;Zádorová, Tereza;Voegelin, Andreas</t>
  </si>
  <si>
    <t>Thallium stable isotope fractionation in white mustard: Implications for metal transfers and incorporation in plants</t>
  </si>
  <si>
    <t>Surynek, Pavel</t>
  </si>
  <si>
    <t>Unifying Search-based and Compilation-based Approaches to Multi-agent Path Finding through Satisfiability Modulo Theories</t>
  </si>
  <si>
    <t>Zádorová, Tereza;Penížek, Vít</t>
  </si>
  <si>
    <t>Formation, morphology and classification of colluvial soils: a review</t>
  </si>
  <si>
    <t>Lošák, Martin;Ševčíková, Magdalena;Raab, Simona;Knotová, Daniela;Vymyslický, Tomáš;Pelikán, Jan;Semanová, Ivana;Straková, Marie;Straka, Josef</t>
  </si>
  <si>
    <t>Druhově pestrá osivová směs pro suché oblasti</t>
  </si>
  <si>
    <t>Management vědy 2019</t>
  </si>
  <si>
    <t>Kulma, Martin;Kouřimská, Lenka;Plachý, Vladimír;Božik, Matěj;Adámková, Anna;Vrabec, Vladimír</t>
  </si>
  <si>
    <t>Effect of sex on the nutritional value of house cricket, Acheta domestica L.</t>
  </si>
  <si>
    <t>Hůnová, Iva;Kurfürst, Pavel;Baláková, Lea</t>
  </si>
  <si>
    <t>Areas under high ozone and nitrogen loads are spatially disjunct in Czech forests.</t>
  </si>
  <si>
    <t>Pavela, Roman;Benelli, Giovanni;Pavoni, Lucia;Bonacucina, Giulia;Cespi, Marco;Cianfaglione, Kevin;Bajalan, Iman;Morshedloo, Mohammad Reza;Lupidi, Giulio;Romano, Donato;Canale, Angelo;Maggi, Filippo</t>
  </si>
  <si>
    <t>Microemulsions for delivery of Apiaceae essential oils—Towards highly effective and eco-friendly mosquito larvicides?</t>
  </si>
  <si>
    <t>Stolaříková, Jiřina;Krátký, M;Baranyai, ZS;Vosátka, M;Szabó, N;Senoner, SZ;Dávid, S;Vinšová, J;Bösze, S</t>
  </si>
  <si>
    <t>In vitro biological evaluation of new antimycobacterial salicylanilide-tuftsin conjugates</t>
  </si>
  <si>
    <t>Super and sub-harmonic synchronization in generalized van der Pol oscillator</t>
  </si>
  <si>
    <t>Košnář, Zdeněk;Hřebečková, Tereza;Wiesnerová, Lucie;Praus, Lukáš;Jablonský, Ivan;Koudela, Martin;Tlustoš, Pavel</t>
  </si>
  <si>
    <t>Comparing the removal of polycyclic aromatic hydrocarbons in soil after different bioremediation approaches in relation to the extracellular enzyme activities</t>
  </si>
  <si>
    <t>Baeva, Ekaterina;Bleha, Roman;Lavrova, Ekaterina;Sushytskyi, Leonid;Čopíková, Jana;Jablonský, Ivan;Klouček, Pavel;Synytsya, Andriy</t>
  </si>
  <si>
    <t>Polysaccharides from Basidiocarps of Cultivating Mushroom Pleurotus ostreatus: Isolation and Structural Characterization</t>
  </si>
  <si>
    <t>Havel, Jiří;Plachká, Eva;Vrbovský, Viktor;Bárnet, Martin;Cihlář, Pavel;Horáček, Jiří;Kolařík, Pavel;Mráz, Jaroslav;Ondráčková, Eliška;Poslušná, Jana;Vaculík, Antonín;Větrovcová, Martina</t>
  </si>
  <si>
    <t>Pěstitelská technologie máku pro snížení rizikovosti pěstování</t>
  </si>
  <si>
    <t>Brožková, Radmila;Bučánek, Antonín;Mašek, Ján;Smolíková, Petra;Trojáková, Alena</t>
  </si>
  <si>
    <t>Nová provozní konfigurace modelu ALADIN ve vysokém rozlišení.</t>
  </si>
  <si>
    <t>Wirta, H.;Várkonyi, G.;Rasmussen, C.;Kaartinen, R.;Schmidt, N.M.;Hebert, P.D.;Barták, Miroslav;Blagoev, G.;Disney, H.;Ertl, S.;Gjelstrup, P.;Gwiazdowicz, D.J.;Huldén, L.;Ilmonen, J.;Jakovlev, J.;Jaschhof, M.;Kahanpää, J.;Kankaanpää, T.;Krogh, P.H.;Labbee, R.;Lettner, C.;Michelsen, V.;Nielsen, S.A.;Nielsen, T. R.;Paasivirta, L.;Pedersen, S.;Pohjoismäki, J.;Salmela, J.;Vilkamaa, P.;Väre, H.;von Tschirnhaus, M.;Roslin, T.</t>
  </si>
  <si>
    <t>Establishing a community-wide DNA barcode library as a new tool for arctic research</t>
  </si>
  <si>
    <t>Urban, Grzegorz;Richterová, Dáša;Kliegrová, Stanislava;Zusková, Ilona</t>
  </si>
  <si>
    <t>Durability of snow cover and its long-term variability in the Western Sudetes Mountains</t>
  </si>
  <si>
    <t>Středa, Tomáš;Středová, Hana;Chuchma, Filip;Kučera, Josef;Rožnovský, Jaroslav</t>
  </si>
  <si>
    <t>Smart method of agricultural drought regionalization: A winter wheat case study</t>
  </si>
  <si>
    <t>Coufal, Pavel;Ledvinka, Ondřej</t>
  </si>
  <si>
    <t>Development of streamflow drought indices in the Morava river basin</t>
  </si>
  <si>
    <t>Kodeš, Vít</t>
  </si>
  <si>
    <t>Mixtures of xenobiotics in groundwaters of the Czech Republic</t>
  </si>
  <si>
    <t>Baracká, Alexandra</t>
  </si>
  <si>
    <t>A / Věda a výzkum</t>
  </si>
  <si>
    <t>Petrák, Václav;Zivcova Vlckova, Z.;Krysova, H.;Frank, O.;Zukal, A.;Klimsa, L.;Kopecek, J.;Taylor, Andrew James;Kavan, L.;Mortet, Vincent</t>
  </si>
  <si>
    <t>Syed, Faisal F.;Bruce, Charles J.;Desimone, Christopher V.;Friedman, Paul A.;Asirvatham, Samuel J.;Kára, Tomáš;Leinveber, Pavel;Novák, Miroslav;Stárek, Zdeněk;Wolf, Jiří</t>
  </si>
  <si>
    <t>MULTI-ELECTRODE EPICARDIAL PACING</t>
  </si>
  <si>
    <t>Olivová, Jana</t>
  </si>
  <si>
    <t>Od jaderné fúze po lidská práva - Strategie AV21</t>
  </si>
  <si>
    <t>Pavlík, Zbyšek;Trník, Anton;Kulovaná, Tereza;Scheinherrová, Lenka;Rahhal, V.;Irassar, E.;Černý, Robert</t>
  </si>
  <si>
    <t>DSC and TG Analysis of a Blended Binder Based on Waste Ceramic Powder and Portland Cement</t>
  </si>
  <si>
    <t>Otevřená věda</t>
  </si>
  <si>
    <t>Kulovaná, Tereza;Vejmelková, Eva;Keppert, Martin;Rovnaníková, P.;Keršner, Z.;Černý, Robert</t>
  </si>
  <si>
    <t>Mechanical, durability and hygrothermal properties of concrete produced using Portland cement-ceramic powder blends</t>
  </si>
  <si>
    <t>Zelená, Hana</t>
  </si>
  <si>
    <t>Možnosti terapie virových infekcí u dětí</t>
  </si>
  <si>
    <t>Vidimová, Kristýna</t>
  </si>
  <si>
    <t>Týden mozku</t>
  </si>
  <si>
    <t>Alexy, Robert</t>
  </si>
  <si>
    <t>Mart Susi's internet balancing formula</t>
  </si>
  <si>
    <t>Šalaková, Alexandra;Houška, Milan;Drbohlav, Jan;Kabelka, Zdeněk;Krausová, Gabriela;Novotný, Jaroslav;Roubal, Petr</t>
  </si>
  <si>
    <t>Ližbetinová, Lenka;Štarchoň, Peter;Lorincová, Silvia;Weberová, Dagmar;Pruša, Petr</t>
  </si>
  <si>
    <t>Application of cluster analysis in marketing communications in small and medium-sized enterprises: An empirical study in the Slovak Republic</t>
  </si>
  <si>
    <t>Hitka, Milos;Lorincová, Silvia;Gejdoš, Milos;Klarić, Kristina;Weberová, Dagmar</t>
  </si>
  <si>
    <t>Management approach to motivation of white-collar employees in forest enterprises</t>
  </si>
  <si>
    <t>Lorincová, Silvia;Štarchoň, Peter;Weberová, Dagmar;Hitka, Milos;Lipoldová, Martina</t>
  </si>
  <si>
    <t>Employee motivation as a tool to achieve sustainability of business processes</t>
  </si>
  <si>
    <t>Veletrh vědy 2019</t>
  </si>
  <si>
    <t>Lorincová, Silvia;Hitka, Milos;Bajzíková, Ľubica;Weberová, Dagmar</t>
  </si>
  <si>
    <t>Are the motivational preferences of employees working in small enterprises in Slovakia changing in time?</t>
  </si>
  <si>
    <t>Šindleryová Butoracová, Ivana;Bačuvčík, Radim</t>
  </si>
  <si>
    <t>Dreams and reality church versus target groups</t>
  </si>
  <si>
    <t>Suša, Oleg</t>
  </si>
  <si>
    <t>Global Risks and Conflicts: The Social, Environmental, and Political Consequences</t>
  </si>
  <si>
    <t>Mlezivová, Iveta;Svobodová, Lenka;Váchová, Marcela;Bulínová, Pavlína</t>
  </si>
  <si>
    <t>Bezpečnost a ochrana zdraví při práci v oblasti rostoucí zelené ekonomiky - souhrnná výzkumná zpráva</t>
  </si>
  <si>
    <t>Plachká, Eva;Vrbovský, Viktor;Poslušná, Jana;Horáček, Jiří;Šmirous, Prokop;Ondráčková, Eliška</t>
  </si>
  <si>
    <t>The Harmfulness of Phoma Stem Canker, Sclerotinia Stem Rot, and Phytoplasma on Winter Oilseed Rape with Regard to Czech Breeding Programs</t>
  </si>
  <si>
    <t>Tilhon, Jiří;Driemerová, Iva</t>
  </si>
  <si>
    <t>Návrh systému řízení bezpečnosti a ochrany zdraví při práci a prevence pracovních rizik pro státní organizace s více jak 500 zaměstnanci - souhrnná výzkumná zpráva</t>
  </si>
  <si>
    <t>Roupcová, Petra;Klouda, Karel;Nechvátal, Marek;Bátrlová, Kateřina;Bernatíková, Šárka</t>
  </si>
  <si>
    <t>New Risks in OHS with Focus on Selected Nanotechnological Workplaces</t>
  </si>
  <si>
    <t>Douša, Jan;Dick, Galina;Kačmařík, Michal;Brožková, Radmila;Zus, Florian;Brenot, Hugues;Stoycheva, Anastasia;Moeller, Gregor;Kaplon, Jan</t>
  </si>
  <si>
    <t>Benchmark campaign and case study episode in central Europe for development and assessment of advanced GNSS tropospheric models and products</t>
  </si>
  <si>
    <t>Senčík, Josef;Nechvátal, Marek;Sedláčková, Pavlína;Bláha, Jiří</t>
  </si>
  <si>
    <t>Occupational Health and Safety of Employees in the Czech Republic - Occupational Accident Statistics of Employees in the Czech Republic Based on Their Nationality</t>
  </si>
  <si>
    <t>Kuhnová, Irena;Slováčková, Ivana;Dvořáková, Barbora</t>
  </si>
  <si>
    <t>Začleňování problematiky zdraví, bezpečnosti, rizik a BOZP do školního vzdělávání, a znalosti učitelů pro vzdělávání žáků v této oblasti</t>
  </si>
  <si>
    <t>Guerova, Guergana;Jones, Jonathan;Douša, Jan;Dick, Galina;de Haan, Siebren;Pottiaux, Eric;Bock, Olivier;Pacione, Rosa;Elgered, Gunnar;Vedel, Henrik;Bender, Michael</t>
  </si>
  <si>
    <t>Review of the state of the art and future prospects of the ground-based GNSS meteorology in Europe</t>
  </si>
  <si>
    <t>Senčík, Josef;Nechvátal, Marek;Vala, Jiří;Sedláčková, Pavlína</t>
  </si>
  <si>
    <t>Zaměstnávání cizinců z neevropských zemí z pohledu BOZP - souhrnná výzkumná zpráva</t>
  </si>
  <si>
    <t>Levinský, Petr;Candolfi, C.;Dauscher, A.;Tobola, J.;Hejtmánek, J.;Lenoir, B.</t>
  </si>
  <si>
    <t>Thermoelectric properties of the tetrahedrite-tennantite solid solutions Cu12Sb4-xAsxS13 and Cu10Co2Sb4-yAsyS13 (0 &lt;= x, y &lt;= 4)</t>
  </si>
  <si>
    <t>Kovaľ, T.;Švecová, Leona;Oestergaard, L.H.;Skalova, T.;Dušková, J.;Hašek, J.;Kolenko, Petr;Fejfarová, K.;Stránský, J.;Trundová, M.;Dohnálek, J.</t>
  </si>
  <si>
    <t>Trp–His covalent adduct in bilirubin oxidase is crucial for effective bilirubin binding but has a minor role in electron transfer</t>
  </si>
  <si>
    <t>Straka, Martin;Lenort, Radim;Khouri, Samer;Feliks, Jerzy</t>
  </si>
  <si>
    <t>Design of Large-Scale Logistics Systems using Computer Simulation Hierarchic Structure</t>
  </si>
  <si>
    <t>Kocman, Tomáš</t>
  </si>
  <si>
    <t>Silniční vozidla městské hromadné dopravy ve sbírkovém fondu Technického muzea v Brně</t>
  </si>
  <si>
    <t>Krabec, Tomáš;Kögler, Peter</t>
  </si>
  <si>
    <t>Risk Management in SMEs - A Comparison of Qualitative Factors in Czech and German Medium-sized Industrial Companies</t>
  </si>
  <si>
    <t>Holman, David;Lenort, Radim;Staš, David;Wicher, Pavel;Bujak, Andrzej;Gestring, Ingo;Impola, Jorma;Koziol, agata;Liebetruth, Thomas;Soviar, Jakub</t>
  </si>
  <si>
    <t>Sustainable Solutions for Supply Chain Management</t>
  </si>
  <si>
    <t>Holman, David;Wicher, Pavel;Lenort, Radim;Dolejšová, Venuše;Staš, David;Giurgiu, Ioana</t>
  </si>
  <si>
    <t>Sustainable Logistics Management in the 21st Century Requires Wholeness Systems Thinking</t>
  </si>
  <si>
    <t>Mertová, Petra</t>
  </si>
  <si>
    <t>Metodika ochrany průmyslového dědictví muzejními prostředky</t>
  </si>
  <si>
    <t>Bokšová, Jiřina;Bokša, Michal;Horák, Josef;Pavlica, Karel;Strouhal, Jiří;Šaroch, Stanislav</t>
  </si>
  <si>
    <t>Digitální Česko v digitální Evropě</t>
  </si>
  <si>
    <t>Hurajová, Anna;Urbánková, Miroslava</t>
  </si>
  <si>
    <t>Termoplastická předsměs k aromatizaci a antibakteriální modifikaci polymerních recyklátů</t>
  </si>
  <si>
    <t>Bysko, Sara;Krystek, Jolanta;Bysko, Szymon;Lenort, Radim</t>
  </si>
  <si>
    <t>Buffer management in solving a real sequencing problem in the automotive industry - Paint Shop 4.0 concept</t>
  </si>
  <si>
    <t>Pummerová, Martina;Hausner, David;Válková, Petra;Sedlařík, Vladimír</t>
  </si>
  <si>
    <t>Vyfukovaná fólie na bázi modifikované kyseliny polymléčné se zlepšenými zpracovatelskými vlastnostmi</t>
  </si>
  <si>
    <t>Musilová, Lenka;Kašpárková, Věra;Mráček, Aleš;Minařík, Antonín;Minařík, Martin</t>
  </si>
  <si>
    <t>The behaviour of hyaluronan solutions in the presence of Hofmeister ions: A light scattering, viscometry and surface tension study</t>
  </si>
  <si>
    <t>Šulc, Jan;Jelínková, Helena;Němec, Michal</t>
  </si>
  <si>
    <t>Kompaktní hlavice pro mikročipový laser</t>
  </si>
  <si>
    <t>Císař, Jaroslav;Hausner, David</t>
  </si>
  <si>
    <t>Stavební obkladový materiál</t>
  </si>
  <si>
    <t>Vaicenbauer, František;Maňas, Miloš;Moravec, Jaromír;Sobotka, Jiří;Nová, Iva</t>
  </si>
  <si>
    <t>Návrh a vývoj technologie pro sériovou výrobu korozně odolných dílů z netradiční hliníkové slitiny s vysokou korozní odolností</t>
  </si>
  <si>
    <t>Hladíková, Dita</t>
  </si>
  <si>
    <t>Zarska, M.;Sramek, M.;Novotný, Filip;Havel, Filip;Proška, Jan</t>
  </si>
  <si>
    <t>Stehlík, Miloslav;Kloudová, Gabriela;Oberman, Čestmír;Stejskal, Petr;Soumar, Libor;Cmíral, Jaromír;Tesař, Ferdinand;Prikner, Otakar</t>
  </si>
  <si>
    <t>METODIKA TESTOVÁNÍ VLIVU EMOČNÍ ZÁTĚŽE NA TAKTICKÉ ROZHODOVÁNÍ PILOTŮ</t>
  </si>
  <si>
    <t>Scholzová, Lenka;Hruška, Jakub</t>
  </si>
  <si>
    <t>Modul 5 - Patent jako zdroj informací a forma jejich ochrany</t>
  </si>
  <si>
    <t>Rubáčková Popelová, Jana;Gebauer, Roman;Černý, Štěpán;Skalský, Ivo;Mates, Martin;Kopřiva, Karel;Rubáček, Miroslav;Škoda, Jan;Tomková, Markéta;Míková, Barbora;Plášil, Petr</t>
  </si>
  <si>
    <t>Vrozené srdeční vady v dospělosti:  2., zcela přepracované a doplněné vydání</t>
  </si>
  <si>
    <t>Hrozba radikalizace Terorismus, varovné signály a ochrana společnosti</t>
  </si>
  <si>
    <t>Scholzová, Lenka;Beluský, Michal</t>
  </si>
  <si>
    <t>Modul 6 - Spolupráce s podniky</t>
  </si>
  <si>
    <t>Kovářík, Ondřej;Siegl, Jan;Čížek, J.;Chráska, T.;Kondas, J.</t>
  </si>
  <si>
    <t>Elastic Modulus, Fracture Toughness, and Fatigue Crack Growth Rate of Self Standing Cold Sprayed Deposits</t>
  </si>
  <si>
    <t>Sramova, Blandina;Pavelka, Jiří</t>
  </si>
  <si>
    <t>Gender differences and wellbeing values in adolescent online shopping</t>
  </si>
  <si>
    <t>Ošťádal, Petr</t>
  </si>
  <si>
    <t>ECMO: Extracorporeal Membrane Oxygenation</t>
  </si>
  <si>
    <t>Ošťádal, Petr;Vondráková, Dagmar;Krüger, Andreas;Janotka, Marek;Naar, Jan</t>
  </si>
  <si>
    <t>Continual measurement of arterial dP/dt(max) enables minimally invasive monitoring of left ventricular contractility in patients with acute heart failure</t>
  </si>
  <si>
    <t>Modul 7 - Spin-off</t>
  </si>
  <si>
    <t>Tokarský, T.;Martinec, Petr;Mamulová Kutláková, K.;Ovčaříková, H.;Študentová, S.;Ščučka, Jiří</t>
  </si>
  <si>
    <t>Photoactive and hydrophobic nano-ZnO/poly(alkyl siloxane) coating for the protection of sandstone</t>
  </si>
  <si>
    <t>Tupec, Michal;Buček, Aleš;Janoušek, V.;Vogel, H.;Prchalová, Darina;Kindl, Jiří;Pavlíčková, Tereza;Wenzelová, P.;Jahn, Ullrich;Valterová, Irena;Pichová, Iva</t>
  </si>
  <si>
    <t>Expansion of the fatty acyl reductase gene family shaped pheromone communication in Hymenoptera</t>
  </si>
  <si>
    <t>Chaloupková, Petra</t>
  </si>
  <si>
    <t>Ask Asia:  Erasmus Mundus Alumni Employability Study in the Field of  Agriculture and Related Life Sciences</t>
  </si>
  <si>
    <t>Dziuba, Dmytro;Pospíšil, Petr;Matyašovský, Ján;Brynda, Jiří;Nachtigallová, Dana;Rulíšek, Lubomír;Pohl, Radek;Hof, Martin;Hocek, Michal</t>
  </si>
  <si>
    <t>Solvatochromic fluorene-linked nucleoside and DNA as color-changing fluorescent probes for sensing interactions</t>
  </si>
  <si>
    <t>Aguirre-López, Juan Manuel;Díaz-José, Julio;Chaloupková, Petra;Guevara-Hernández, Francisco</t>
  </si>
  <si>
    <t>Unraveling Innovation Networks in Conservation Agriculture Using Social Network Analysis</t>
  </si>
  <si>
    <t>Dvořák, Petr;Martinát, S.;Van der Horst, D.;Frantál, Bohumil;Turečková, K.</t>
  </si>
  <si>
    <t>Renewable energy investment and job creation, a cross-sectoral assessment for the Czech Republic with reference to EU benchmarks</t>
  </si>
  <si>
    <t>Grüner, Bohumír;Brynda, Jiří;Das, V.;Šícha, Václav;Štěpánková, J.;Nekvinda, Jan;Holub, Josef;Pospíšilová, B.;Fábry, Milan;Pachl, P.;Král, Vlastimil;Kugler, M.;Mašek, V.;Medvědiková, M.;Matějková, S.;Nová, A.;Lišková, B.;Gurská, S.;Džubák, P.;Hajdúch, M.;Řezáčová, Pavlína</t>
  </si>
  <si>
    <t>Metallacarborane sulfamides: Unconventional, specific, and highly selective inhibitors of carbonic anhydrase IX</t>
  </si>
  <si>
    <t>Kloudová, Gabriela;Stehlík, Miloslav;Stejskal, Petr;Grill, Pavel;Motyčka, Zdeněk;Tesař, Ferdinand</t>
  </si>
  <si>
    <t>Certifikovaná metodika pro výběr pilotů vrtulníků z hlediska jejich potenciálu ke zvládání zvláště náročných úkolů</t>
  </si>
  <si>
    <t>Osman, Robert</t>
  </si>
  <si>
    <t>Jet pěšky / Geografie „vozíčkářů a vozíčkářek“</t>
  </si>
  <si>
    <t>Ivancová, Ivana;Pohl, Radek;Hubálek, Martin;Hocek, Michal</t>
  </si>
  <si>
    <t>Squaramate-Modified Nucleotides and DNA for Specific Cross-Linking with Lysine-Containing Peptides and Proteins</t>
  </si>
  <si>
    <t>Certifikovaná metodika pro diagnostikování odolnosti pilotů vojenských vrtulníků vůči extrémní psychické zátěži</t>
  </si>
  <si>
    <t>Buttersack, Tillmann;Mason, Philip E.;McMullen, R. S.;Martinek, Tomáš;Březina, Kryštof;Hein, D.;Ali, H.;Kolbeck, C.;Schewe, C.;Malerz, S.;Winter, B.;Seidel, R.;Maršálek, O.;Jungwirth, Pavel;Bradforth, S. E.</t>
  </si>
  <si>
    <t>Valence and Core-Level X-ray Photoelectron Spectroscopy of a Liquid Ammonia Microjet</t>
  </si>
  <si>
    <t>Václavík, Vojtěch;Petr, Mlčoch;Jiří, Šafrata</t>
  </si>
  <si>
    <t>Těžká betonová směs</t>
  </si>
  <si>
    <t>Koldovský, Zbyněk;Tichavský, Petr</t>
  </si>
  <si>
    <t>Gradient Algorithms for Complex Non-Gaussian Independent Component/Vector Extraction, Question of Convergence</t>
  </si>
  <si>
    <t>Bukovská, Z.;Soejono, I.;Vondrovic, L.;Vavro, Martin;Souček, Kamil;Buriánek, D.;Dobeš, P.;Švajgera, O.;Waclawik, Petr;Řihošek, J.;Verner, K.;Sláma, Jiří;Vavro, Leona;Koníček, Petr;Staš, Lubomír;Pécskay, Z.;Veselovský, F.</t>
  </si>
  <si>
    <t>Characterization and 3D visualization of underground research facility for deep geological repository experiments: A case study of underground research facility Bukov, Czech Republic</t>
  </si>
  <si>
    <t>Československá obec učitelská v kontextu reformy vzdělávání učitelů (ŠVSP) a reformy školy</t>
  </si>
  <si>
    <t>Tok, Oleg L.;Lang, Kamil;Růžička, A.;Cvačka, Josef</t>
  </si>
  <si>
    <t>Helicenes Built from Silacyclopentadienes via Ring-by-Ring Knitting of the Helical Framework</t>
  </si>
  <si>
    <t>Oberman, Čestmír;Bačíková, Monika</t>
  </si>
  <si>
    <t>Certifikovaná metodika prevence vzniku přetížení pohybového aparátu vojenských letců - příprava a regenerace pohybového aparátu v rámci letové činnosti.</t>
  </si>
  <si>
    <t>Tyburec, Marek;Novák, Jan;Poul, R.</t>
  </si>
  <si>
    <t>Tenkostěnný komorový nosník s funkčně orientovanou výplní</t>
  </si>
  <si>
    <t>Wernerová, Eva;Kuda, František;Faltejsek, Michal</t>
  </si>
  <si>
    <t>Zavádění BIM u existujících staveb</t>
  </si>
  <si>
    <t>Pažout, Jaroslav;Rychlík, Jan;Kvaček, Robert;Melanová, Miloslava;Ducháček, Milan;Demattio, Helmut;Hubený, David;Jakubec, Pavel;Kaiser, Vladimír;Karlíček, Petr;Kessler, Vojtěch;Kouřinský, jan;Mikušek, Eduard;Petrus, Martin;Řeháček, Karel;Šmajstrlová, Dana</t>
  </si>
  <si>
    <t>Vznik Československa a provincie Deutschböhmen</t>
  </si>
  <si>
    <t>Stehlík, Miloslav;Kozlová, Simona;Kloudová, Gabriela</t>
  </si>
  <si>
    <t>The Use of Biofeedback to Increase The Resilience and Mental Health of Supersonic Pilots</t>
  </si>
  <si>
    <t>Timr, Štěpán;Pleskot, Roman;Kadlec, Jan;Kohagen, Miriam;Magarkar, Aniket;Jungwirth, Pavel</t>
  </si>
  <si>
    <t>Membrane Binding of Recoverin: From Mechanistic Understanding to Biological Functionality</t>
  </si>
  <si>
    <t>Orr, Russell;Zágoršek, Kamil;Gordon, Dennis</t>
  </si>
  <si>
    <t>Bryozoan genera Fenestrulina and Microporella no longer confamilial; multi-gene phylogeny supports separation</t>
  </si>
  <si>
    <t>Záchranná destrukční nálož</t>
  </si>
  <si>
    <t>Timr, Štěpán;Kadlec, Jan;Srb, Pavel;Ollila, O. H. Samuli;Jungwirth, Pavel</t>
  </si>
  <si>
    <t>Calcium Sensing by Recoverin: Effect of Protein Conformation on Ion Affinity</t>
  </si>
  <si>
    <t>Hromada, Martin;Řehák, David;Fröhlich, Tomáš;Kovářík, František</t>
  </si>
  <si>
    <t>Metodika hodnocení krizové připravenosti územních celků s vazbou na vnější resilienci kritické infrastruktury</t>
  </si>
  <si>
    <t>Straka, Michal;Andris, E.;Vícha, J.;Růžička, A.;Roithová, J.;Rulíšek, Lubomír</t>
  </si>
  <si>
    <t>Spectroscopic and Computational Evidence of Intramolecular AuI⋅⋅⋅H+−N Hydrogen Bonding</t>
  </si>
  <si>
    <t>Spalinový výparník chladiva pro ORC jednotky malého výkonu</t>
  </si>
  <si>
    <t>Popelová, Lenka;Butta, T.;Hulec, Mikuláš;Kučera, Z.;Marek, P.;Kaňák, B.;Wenzlová, Milena;Brankov, Nikolay;Lukeš, Zdeněk;Jindra, M.;Sladkowski, M.;Kolář, P.;Strakoš, M.;Obrtlík, J.;Větrovská, Barbora;Güllendi-Cimprichová, Z.;Moos, Jiří;Šternová, P.;Brůhová, Klára;Čivrná, Tereza;Tichá, F.;Nováček, O.</t>
  </si>
  <si>
    <t>Sbory Církve československé husitské – architektonické dědictví našich regionů</t>
  </si>
  <si>
    <t>Bím, Daniel;Maldonado-Domínguez, M.;Rulíšek, Lubomír;Srnec, M.</t>
  </si>
  <si>
    <t>Lenfeld, Petr;Běhálek, Luboš;Bobek, Jiří;Habr, Jiří;Seidl, Martin</t>
  </si>
  <si>
    <t>Ochranná dýchací maska se společným nádechovým a výdechovým otvorem</t>
  </si>
  <si>
    <t>Kolesnikova, Sofia;Hubálek, Martin;Bednárová, Lucie;Cvačka, Josef;Curtis, Edward A.</t>
  </si>
  <si>
    <t>Multimerization rules for G-quadruplexes</t>
  </si>
  <si>
    <t>Urlich, Petr;Popelová, Lenka;Sedláková, Radomíra;Šenberger, Tomáš;Moos, Jiří;Tryml, M.;Bydžovský, J.;Cikrle, P.;Rovnaníková, P.;Sedlmajer, M.;Hasníková, H.;Kunecký, J.</t>
  </si>
  <si>
    <t>Obchodní dům Prior / Kotva. Historie - urbanismus - architektura</t>
  </si>
  <si>
    <t>Kraus, Tomáš;Zawada, Zbigniew</t>
  </si>
  <si>
    <t>Cyclodextrin-based transporter of nucleoside triphosphate transporter across the cell membrane, its preparation and use</t>
  </si>
  <si>
    <t>Peterek, Ivo;Beseda, Martin;Vysocký, Ondřej</t>
  </si>
  <si>
    <t>RADAR visualizer</t>
  </si>
  <si>
    <t>Jabbar, Abdul;Militký, Jiří;Wiener, Jakub;Kale, Bandu Madhukar;Rwawiire, Samson</t>
  </si>
  <si>
    <t>Nanocellulose coated woven jute/green epoxy composites: Characterization of mechanical and dynamic mechanical behavior</t>
  </si>
  <si>
    <t>Oberman, Čestmír;Gerych, David;Veselá, Jana;Střítecká, Hana;Kopecký, Miroslav</t>
  </si>
  <si>
    <t>Nutriční nároky létajícího personálu AČR</t>
  </si>
  <si>
    <t>Kumar, A.;Waclawik, Petr;Singh, R.;Ram, S.;Korbel, J.</t>
  </si>
  <si>
    <t>Performance of a coal pillar at deeper cover: Field and simulation studies</t>
  </si>
  <si>
    <t>Samočistící nanovlákenná membrána pro oddělování olejových aerosolů ze vzduchu.</t>
  </si>
  <si>
    <t>Simona, Kozlová</t>
  </si>
  <si>
    <t>The Use of Near-Infrared Spectroscopy in the Sport-Scientific Context</t>
  </si>
  <si>
    <t>Kale, Bandu Madhukar;Wiener, Jakub;Militký, Jiří;Rwawiire, Samson;Mishra, Rajesh;Wang, Yan;Jacob, Karl</t>
  </si>
  <si>
    <t>Coating of cellulose-TiO2 nanoparticles on cotton fabric for durable photocatalytic self-cleaning and stiffness</t>
  </si>
  <si>
    <t>Meca, Ondřej;Říha, Lubomír;Brzobohatý, Tomáš</t>
  </si>
  <si>
    <t>Knihovna pro paralelní převod mezi formáty konečněprvkových síti MESIO</t>
  </si>
  <si>
    <t>Vrtílek, Milan;Žák, Jakub;Pšenička, M.;Reichard, Martin</t>
  </si>
  <si>
    <t>Extremely rapid maturation of a wild African annual fish</t>
  </si>
  <si>
    <t>Hánová, Markéta</t>
  </si>
  <si>
    <t>Japanese Woodblock Prints and Collection in the Czech Lands</t>
  </si>
  <si>
    <t>Kutílek, Patrik;Volf, Petr;Šedová, Ksenia;Hejda, Jan;Křivánek, Václav;Stehlík, Miloslav;Rusnáková, Kristýna;Kozlová, Simona;Braunová, Marcela</t>
  </si>
  <si>
    <t>Heart rate variability during fighter pilot training: preliminary study</t>
  </si>
  <si>
    <t>Jaroš, Milan;Strakoš, Petr;Říha, Lubomír</t>
  </si>
  <si>
    <t>CyclesPhi renderer</t>
  </si>
  <si>
    <t>Axelsson, Owe;Blaheta, Radim</t>
  </si>
  <si>
    <t>Low-rank improvements of two-level grid preconditioned matrices</t>
  </si>
  <si>
    <t>Štěpánek, Pavel</t>
  </si>
  <si>
    <t>Spanish Painting and Sculpture of the 13th to 19th Centuries</t>
  </si>
  <si>
    <t>Novacká, Ľudmila;Pícha, Kamil;Navrátil, Josef;Topaloglu, Cafer;Švec, Roman</t>
  </si>
  <si>
    <t>Adopting environmentally friendly mechanisms in the hotel industry A perspective of hotel managers in Central and Eastern European countries</t>
  </si>
  <si>
    <t>Novotná, Ing. Pavla;Houška, CSc., Ing. Milan;Strohalm, Jan;Vrchotová, Naděžda;Tříska, Jan;Jílek, Ladislav;Soural, Ivo;Šnurkovič, Petr;Balík, Josef</t>
  </si>
  <si>
    <t>Postup technologické úpravy klíčků</t>
  </si>
  <si>
    <t>Čelikovský, Sergej;Lynnyk, Volodymyr</t>
  </si>
  <si>
    <t>Lateral Dynamics of Walking-Like Mechanical Systems and Their Chaotic Behavior</t>
  </si>
  <si>
    <t>Učeň, Oldřich;Frydrýšek, Karel;Kubín, Tomáš;Pleva, Leopold;Žilka, Luboš</t>
  </si>
  <si>
    <t>FRAUD RISK MANAGEMENT-AN EFFECTIVE ANTI-FRAUD SYSTEM AND A DECISION-MAKING TOOL FOR USERS OF FINANCIAL STATEMENTS</t>
  </si>
  <si>
    <t>Gvoždíková Javůrková, Veronika;Kreisinger, J.;Procházka, Petr;Požgayová, Milica;Ševčíková, K.;Brlík, Vojtěch;Adamík, P.;Heneberg, P.;Porkert, J.</t>
  </si>
  <si>
    <t>Unveiled feather microcosm: feather microbiota of passerine birds is closely associated with host species identity and bacteriocin-producing bacteria</t>
  </si>
  <si>
    <t>Volf, Petr;Stehlík, Miloslav;Kutílek, Patrik;Kloudová, Gabriela;Rusnáková, Kristýna;Kozlová, Simona;Braunová, Marcela;Hejda, Jan;Křivánek, Václav;Doskočil, Radek</t>
  </si>
  <si>
    <t>Brain Electrical Activity Mapping in Military Pilots During Simulator Trainings</t>
  </si>
  <si>
    <t>Fajt, Jiří;Adrian, Anne;Antoine-König, Elisabeth;Bartová, Milena;Bauch, Martin;Baumbauer, Benno;Bobková, Lenka;Breisig, Eva Maria;Brožková, Helena;Burghart, Ivonne;von Cossart, Kaja;Čumlivski, Denko;Eben, David;Eser, Thomas;Foster, Christian;Franzen, Wilfried;Fried, Torsten;Gajdošová, Jana;Gottfried, Libor;Großmann, G. Ulrich;Horn, Karsten;Hörsch, Markus;Jaeger, Susanne;Kammel, Frank Mathias;Kirchweger, Franz;Kmochová, Hana;Knejfl, Jana;Koch, Pavel;Kubínová, Kateřina;Küpper, René;Lindner, Michael;Machilek, Franz;Margue, Michel;Mock, Markus Leo;Müller, Jörg;Ostrowitzki, Anja;Otavský, Karel;Paredis-Vroon, Monica;Le Pogam, Yves;Polanský, Lukáš;Rackowski, Julisz;Rader, Olaf;Royt, Jan;Sagstetter, Maria Rita;Saliger, Arthur;Seibert, Hubertus;Schlotheuber, Eva;von Schnurbein, Rüdiger;Schürer, Ralf;Schurr, Marc Carel;Sirocko, Frank;Stehlíková, Dana;Stöver, Kerstin;Studničková, Milada;Stürzebecher, Maria;Suckow, Dirk;Suchomel, Filip;Šmahel, František;Šulc, Jaroslav;Tängeberg, Peter;Timmermann, Achim;Tresp, Uwe;Ursini, Chiara;Vaněk, Vojtěch;Weber, Andreas;Wenzel, Kai;Winzeler, Marius;Wischnewsky, Jenny;Žůrek, Václav</t>
  </si>
  <si>
    <t>Císař Karel IV. : 1316-2016. Katalog 1. česko-bavorské zemské výstavy</t>
  </si>
  <si>
    <t>Fojtík, David;Mihola, Milan;Podešva, Petr;Čerňava, Petr</t>
  </si>
  <si>
    <t>Způsob bezkontaktního měření tlouštěk stěn rotačních skořepin křivkového profilu s plovoucí tloušťkou a zařízení k provádění tohoto způsobu</t>
  </si>
  <si>
    <t>Houška, CSc., Ing. Milan;Strohalm, Jan;Urban, Ing. Marian;Moučka, Ing. Zdeněk;Šetinová, Ivana</t>
  </si>
  <si>
    <t>Čokoláda s přidaným probiotickým kmenem mikroorganismu Leuconostoc mesenteroides</t>
  </si>
  <si>
    <t>Fojtík, David;Mihola, Milan;Podešva, Petr;Hrabovský, Miroslav;Ivanov, Georgi;Čerňava, Petr</t>
  </si>
  <si>
    <t>Scanning Device And Method For Measurement And Analysis Of Circular Holes In Transparent Liquids In Ionizing Radiation Environment</t>
  </si>
  <si>
    <t>Quinn, A.;Kárný, Miroslav;Guy, Tatiana Valentine</t>
  </si>
  <si>
    <t>Fully probabilistic design of hierarchical Bayesian models</t>
  </si>
  <si>
    <t>Beran, Miloš;Adam, Rostislav;Drahorád, Josef;Vltavský, Ondřej;Malý, Bohumil</t>
  </si>
  <si>
    <t>Enzymový průtokový reaktor s nanovlákennými membránami.</t>
  </si>
  <si>
    <t>Slíva, Aleš;Brázda, Robert;Günther, Petr;Procházka, Aleš;Bora, Tomáš;Kašný, Rostislav;Zahradník, Aleš;Žilka, František</t>
  </si>
  <si>
    <t>DEVICE FOR SENSING MECHANICAL-PHYSICAL AND OPTICAL PROPERTIES OF BULK SOLIDS</t>
  </si>
  <si>
    <t>Bakule, Lubomír;Rehák, Branislav;Papík, Martin</t>
  </si>
  <si>
    <t>Decentralized H-infinity control of complex systems with delayed feedback</t>
  </si>
  <si>
    <t>Šálková, Tereza;Chvojka, Ondřej;Hlásek, Daniel;Jirik, Jaroslav;John, Jan;Novák, Jan;Kovačiková, Lenka;Beneš, Jaromír</t>
  </si>
  <si>
    <t>Crops along the trade routes? Archaeobotany of the Bronze Age in the region of South Bohemia (Czech Republic) in context with longer distance trade and exchange networks</t>
  </si>
  <si>
    <t>Popelová, Lenka;Šlapeta, Vladimír;Vorlík, Petr;Černá, I.;Domanický, P.;Erbanová, E.;Galeta, J.;Halík, P.;Havlice, K.;Janáč, P.;Koukalová, Š.;Kracík, M.;Krajči, P.;Kratochvíl, P.;Líbal, P.;Lukuvka, L.;Lukeš, Zdeněk;Luštická, H.;Moos, Jiří;Neubert, J.;Panoch, P.;Pavlíček, T.;Potůček, Jakub;Ragulová, Z.;Sedláková, Radomíra;Skalický, A.;Slavík, J.;Strakoš, M.;Student, A.;Šenk, F.;Šmerdová, E.;Šolc, M.;Urlich, Petr;Václavík, L.;Vlček, P.;Vrabelová, R.;Zatloukal, P.;Zeman, L.;Zikmund-Lender, L.;Zlámalová, A.</t>
  </si>
  <si>
    <t>Stavby století Čech, Moravy a Slezska 1918-2018</t>
  </si>
  <si>
    <t>Votavová, Alena;Smékalová, Kateřina;Kaffková, Katarína</t>
  </si>
  <si>
    <t>Podpora čmeláků pro malopěstitele a zahrádkáře</t>
  </si>
  <si>
    <t>Knotová, Daniela;Pelikán, Jan;Kolařík, Pavel;Kubíková, Zuzana</t>
  </si>
  <si>
    <t>Metodika pěstování mezidruhového hybridu Pramedi (Trifolium pratense x Trifolium medium) na semeno.</t>
  </si>
  <si>
    <t>Yang, B.;Kostková, Jitka;Flusser, Jan;Suk, Tomáš;Bujack, R.</t>
  </si>
  <si>
    <t>Rotation invariants of vector fields from orthogonal moments</t>
  </si>
  <si>
    <t>Chvojka, Ondřej;Kuna, Martin;Křivánek, Roman;Menšík, Petr;Šálková, Tereza</t>
  </si>
  <si>
    <t>Weaving looms, Intentional Demolitions, Burnt Offerings...? Trenchlike Features of the Urnfield Period in Central Europe</t>
  </si>
  <si>
    <t>Rozšíření povolení použití přípravku Decis Forte</t>
  </si>
  <si>
    <t>Trněný, Oldřich;Matoušková, Michaela;Nedělník, Jan</t>
  </si>
  <si>
    <t>Genotypy jetele lučního s definovanou úrovní biologické fixace vzdušného dusíku</t>
  </si>
  <si>
    <t>Flusser, Jan;Farokhi, Sajad;Höschl, Cyril;Suk, Tomáš;Zitová, Barbara;Pedone, M.</t>
  </si>
  <si>
    <t>Recognition of Images Degraded by Gaussian Blur</t>
  </si>
  <si>
    <t>Trněný, Oldřich;Matoušková, Michaela;Hofbauer, Jan;Nedělník, Jan;Vejražka, Karel;Knotová, Daniela</t>
  </si>
  <si>
    <t>Allelic Variants for Candidate Nitrogen Fixation Genes Revealed by Sequencing in Red Clover (Trifolium pratense L.)</t>
  </si>
  <si>
    <t>Kintl, Antonín;Vítěz, Tomáš;Elbl, Jakub;Vítězová, Monika;Dokulilová, Tereza;Nedělník, Jan;Skládanka, Jiří;Brtnický, Martin</t>
  </si>
  <si>
    <t>Mixed Culture of Corn and White Lupine as an Alternative to Silage Made from Corn Monoculture Intended for Biogas Production</t>
  </si>
  <si>
    <t>Kratochvíl, J.;Kružík, Martin</t>
  </si>
  <si>
    <t>Statistically motivated model of mechanisms controlling evolution of deformation band substructure</t>
  </si>
  <si>
    <t>Brázda, Jiří;Papaj, Vladimír;Vojtěchovský, Tomáš;Kyzlíková, Eliška</t>
  </si>
  <si>
    <t>Modul BIOMASA</t>
  </si>
  <si>
    <t>Pohl, Zdeněk;Kohout, Lukáš</t>
  </si>
  <si>
    <t>UTIA Evaluation Board v1.7 v1.8 Beamforming Demo</t>
  </si>
  <si>
    <t>Papoušek, Vladimír;Bauer, Michal;Černíková, Veronika;Halamová, Martina;Langerová, Marie;Pešek, Ondřej;Skalický, David;Vojvodík, Josef</t>
  </si>
  <si>
    <t>Pokušení neviditelného: Myšlení moderny</t>
  </si>
  <si>
    <t>Beneš, Jaromír;Vondrovský, Václav;Ptáková, Michaela;Kovačiková, Lenka;Šída, Petr</t>
  </si>
  <si>
    <t>The Neolithic Site of Hrdlovka</t>
  </si>
  <si>
    <t>Konvertita a exulant Jiří Holík. Příspěvek k dějinám exilu a problematice konverze v období raného novověku</t>
  </si>
  <si>
    <t>Jiroušek, Bohumil</t>
  </si>
  <si>
    <t>Josef Kalousek. Historik v národní společnosti druhé poloviny 19. století</t>
  </si>
  <si>
    <t>Hrdlička, Josef;Just, Jiří;Zemek, Petr</t>
  </si>
  <si>
    <t>Evangelické církevní řády pro šlechtická panství v Čechách a na Moravě 1520-1620</t>
  </si>
  <si>
    <t>Nedbalcová, Kateřina;Krejčí, Josef;Huvarová, Ivana;Matiašková, Katarína;Audová, Eva;Ondriášová, Romana</t>
  </si>
  <si>
    <t>Souprava k diagnostice antibiotických rezistencí veterinárních bakteriálních patogenů</t>
  </si>
  <si>
    <t>Salát, Jiří;Huňady, Milan;Formanová, Petra;Eyer, Luděk;Růžek, Daniel</t>
  </si>
  <si>
    <t>Vakcinační postup vedoucí k ochraně ovcí před infekcí klíšťovou encefalitidou</t>
  </si>
  <si>
    <t>Chlup, Hynek;Veselý, Jan;Horný, Lukáš;Grus, Tomáš;Mlček, Mikuláš;Beran, Miloš</t>
  </si>
  <si>
    <t>Kompozitní cévní náhrada</t>
  </si>
  <si>
    <t>Hipler, Karsten;Miller, Andrew;Ledvina, Miroslav;Turánek, Jaroslav</t>
  </si>
  <si>
    <t>Componds derived from normuramyldipeptide</t>
  </si>
  <si>
    <t>Kučera, Vladimír</t>
  </si>
  <si>
    <t>Diagonal decoupling of linear systems by static-state feedback</t>
  </si>
  <si>
    <t>Kramolišová, Šárka</t>
  </si>
  <si>
    <t>Biologické sbírky ve Valašském muzeu v přírodě - rostliny. Historie pěstování a revize současného stavu.</t>
  </si>
  <si>
    <t>Hesslerová, Petra;Pokorný, Jan;Huryna, Hanna;Harper, D.</t>
  </si>
  <si>
    <t>Wetlands and Forests Regulate Climate via Evapotranspiration. Wetlands: Ecosystem Services, Restoration and Wise Use</t>
  </si>
  <si>
    <t>Možnosti prezentace a udržitelné péče o památky lidové architektury</t>
  </si>
  <si>
    <t>Neužil, Petr;Jirešová, Eva;Dujka, Libor;Lekešová, Veronika</t>
  </si>
  <si>
    <t>Permanent Percutaneous Carotid Artery Filter to Prevent Stroke in Atrial Fibrillation Patients The CAPTURE Trial</t>
  </si>
  <si>
    <t>Vymazal, Josef;Rulseh, Aaron</t>
  </si>
  <si>
    <t>Response Pattern and Modeling of Tumor Treating Fields</t>
  </si>
  <si>
    <t>Románková, Eva</t>
  </si>
  <si>
    <t>Od národního hnutí k folklorismu: Proměna lidového oděvu v Evropě v 19. a 20. století</t>
  </si>
  <si>
    <t>Odkaz tradiční lidové kultury jako zdroje utváření lokální, regionální a osobní identity. Vztah mezi muzeem a společenstvím</t>
  </si>
  <si>
    <t>Perlín, Radim;Bednářová, Hana;Bargel, Robert;Novák, Jaroslav;Gregoriniová, Jindřiška;Černá, Lucie;Lössl, Jiří</t>
  </si>
  <si>
    <t>Podpora mezigeneračního dialogu a kulturní participace seniorů  jako nástrojů přenosu a sdílení kulturních hodnot na lokální a regionální úrovni</t>
  </si>
  <si>
    <t>VYDRŽAŤ! Dopisy z vězení</t>
  </si>
  <si>
    <t>Romsy, Tomáš;Zácha, Pavel;Šafařík, Pavel;Frýbort, O.</t>
  </si>
  <si>
    <t>Water evaporation-condensation cooling system design for Pb-Li17 cold trap</t>
  </si>
  <si>
    <t>Vodička, Matěj;Haugen, N.;Gruber, A.;Hrdlička, Jan</t>
  </si>
  <si>
    <t>NOX formation in oxy-fuel combustion of lignite in a bubbling fluidized bed - Modelling and experimental verification</t>
  </si>
  <si>
    <t>Vojtíšek-Lom, Michal;Beránek, Vít;Mikuška, P.;Křůmal, K.;Coufalík, P.;Sikorová, J.;Topinka, J.</t>
  </si>
  <si>
    <t>Blends of butanol and hydrotreated vegetable oils as drop-in replacement for diesel engines: Effects on combustion and emissions</t>
  </si>
  <si>
    <t>Vojtisek-Lom, Michal;Beránek, Vít;Klír, Vojtěch;Jindra, P.;Pechout, M.;Voříšek, T.</t>
  </si>
  <si>
    <t>On-road and laboratory emissions of NO, NO2, NH3, N2O and CH4 from late-model EU light utility vehicles: Comparison of diesel and CNG</t>
  </si>
  <si>
    <t>Nosková, Jana;Pavlásek, Michal;Kreisslová, S.</t>
  </si>
  <si>
    <t>„Takové normální rodinné historky.” Obrazy migrace a migrující obrazy v rodinné paměti</t>
  </si>
  <si>
    <t>Tyllner, Lubomír;Vejvoda, Zdeněk</t>
  </si>
  <si>
    <t>Česká lidová píseň: historie, analýza, typologie</t>
  </si>
  <si>
    <t>Poulek, V.;Matuška, Tomáš;Libra, M.;Kachalouski, Yauheni;Sedláček, J.</t>
  </si>
  <si>
    <t>Influence of Increased Temperature on Energy Production of Roof Integrated PV Panels</t>
  </si>
  <si>
    <t>Šípoš, Michal</t>
  </si>
  <si>
    <t>Informal practices and the street-level construction of migrant deportability: Chechen refugees and local authorities in Polish accommodation centres for asylum seekers</t>
  </si>
  <si>
    <t>Sosna, Daniel;Brunclíková, L.;Galeta, P.</t>
  </si>
  <si>
    <t>Rescuing things: Food waste in the rural environment in the Czech Republic</t>
  </si>
  <si>
    <t>Woitsch, Jiří;Pauknerová, K.</t>
  </si>
  <si>
    <t>From an Intelligence Tower to a Tower of Joy: The Story of Havran in the Former Iron Curtain Buffer Zone</t>
  </si>
  <si>
    <t>Kučera, Vladimír;Pilbauer, Dan;Vyhlídal, Tomáš;Olgac, N.</t>
  </si>
  <si>
    <t>Extended delayed resonators – Design and experimental verification</t>
  </si>
  <si>
    <t>Bukata, Libor;Šůcha, Přemysl;Hanzálek, Zdeněk;Burget, Pavel</t>
  </si>
  <si>
    <t>Energy Optimization of Robotic Cells</t>
  </si>
  <si>
    <t>Targeted proteomics driven verification of biomarker candidates associated with breast cancer aggressiveness</t>
  </si>
  <si>
    <t>Tywoniak, Jan;Bureš, Michal;Staněk, Kamil;Calta, Vítězslav;Kamír, L.;Kamír, M.</t>
  </si>
  <si>
    <t>Střešní okno SONG basic</t>
  </si>
  <si>
    <t>Macků, Lubomír;Hlavizna, Martin</t>
  </si>
  <si>
    <t>Mobilní multifunkční zařízení</t>
  </si>
  <si>
    <t>Viktorin, Adam;Šenkeřík, Roman;Pluháček, Michal;Kadavý, Tomáš;Zamuda, Aleš</t>
  </si>
  <si>
    <t>Distance based parameter adaptation for Success-History based Differential Evolution</t>
  </si>
  <si>
    <t>Introduction to Electromagnetic Compatibility for Electronic Engineers … and not only for them</t>
  </si>
  <si>
    <t>Pražan, Radek;Souček, Jiří;Čížek, Jan;Havel, Jiří</t>
  </si>
  <si>
    <t>Rameno zemědělského postřikovače</t>
  </si>
  <si>
    <t>Pekař, Libor</t>
  </si>
  <si>
    <t>On the Numerical Determination of Stability Regions in the Delay Space via Dominant Pole Estimation</t>
  </si>
  <si>
    <t>Spolaor, Simone;Gribaudo, Marco;Iacono, Mauro;Kadavý, Tomáš;Komínková Oplatková, Zuzana;Mauri, Giancarlo;Pilana, Sabri;Šenkeřík, Roman;Stojanovic, Natalija;Turunen, Esko;Viktorin, Adam;Vitabile, Salvatore;Zamuda, Aleš;Nobile, Marco Salvatore</t>
  </si>
  <si>
    <t>Towards Human Cell Simulation</t>
  </si>
  <si>
    <t>Hromada, Martin;Fröhlich, Tomáš</t>
  </si>
  <si>
    <t>Metodika kategorizace a prioritizace objektů nezbytných při obnově dodávek elektrické energie po blackoutu</t>
  </si>
  <si>
    <t>Pecha, Jiří;Kolomazník, Karel;Pašek, Josef;Husár, Jakub</t>
  </si>
  <si>
    <t>Technologie zpracování keratinových odpadů</t>
  </si>
  <si>
    <t>Střešní jednotka TEVOGs – 2. generace</t>
  </si>
  <si>
    <t>Hercogová, Jana</t>
  </si>
  <si>
    <t>Klinická dermatovenerologie. 1. díl</t>
  </si>
  <si>
    <t>Němec, Jan</t>
  </si>
  <si>
    <t>Motoristé na Šébru a pod Šébrem. Německý autoklub Nordböhmischer Kraftfahrerbund a jeho místo mezi motoristickými organizacemi v Československu</t>
  </si>
  <si>
    <t>Kintl, Antonín;Elbl, Jakub;Daněk, Petr</t>
  </si>
  <si>
    <t>Zařízení ke zpracování půdy</t>
  </si>
  <si>
    <t>Vymyslický, Tomáš;Lang, Jaroslav;Pavloušek, Pavel</t>
  </si>
  <si>
    <t>Vytrvalá osivová směs pro ozelenění meziřadí vinohradů a sadů na suchých stanovištích</t>
  </si>
  <si>
    <t>Procházka, František;Valášek, Michael;Šika, Zbyněk</t>
  </si>
  <si>
    <t>Robust sliding mode control of redundantly actuated parallel mechanisms with respect to geometric imperfections</t>
  </si>
  <si>
    <t>Entler, Slavomír;Horacek, J.;Dlouhý, Tomáš;Dostál, Václav</t>
  </si>
  <si>
    <t>Approximation of the economy of fusion energy</t>
  </si>
  <si>
    <t>Machalická, Klára;Eliášová, Martina</t>
  </si>
  <si>
    <t>Adhesive joints in glass structures: effects of various materials in the connection, thickness of the adhesive layer, and ageing</t>
  </si>
  <si>
    <t>Cejnek, Matouš;Bukovský, Ivo</t>
  </si>
  <si>
    <t>Concept drift robust adaptive novelty detection for data streams</t>
  </si>
  <si>
    <t>Rahmati, M.;Weihermuller, L.;Vanderborght, J.;Pachepsky, Y.A.;Mao, L.L.;Sadeghi, S.H.;Moosavi, N.;Kheirfam, H.;Montzka, C.;Van Looy, K.;Toth, B.;Hazbavi, Z.;Al Yamani, Y.;Albalasmeh, A.A.;Alghzawi, M.Z.;Angulo-Jaramillo, R.;Antonino, A.C.D.;Arampatzis, G.;Armindo, R.A.;Asadi, H.;Bamutaze, Y.;Batlle-Aguilar, J.;Bechet, B.;Becker, F.;Bloschl, G.;Bohne, K.;Braud, I.;Castellano, C.;Cerda, A.;Chalhoub, M.;Cichota, R.;Císlerová, Milena;Clothier, B.;Coquet, Y.;Cornelis, W.;Corradini, C.;Coutinho, A.P.;de Oliveira, M.B.;de Macedo, J.R.;Duraes, M.F.;Emami, H.;Eskandari, I.;Farajnia, A.;Flammini, A.;Fodor, N.;Gharaibeh, M.;Ghavimipanah, M.H.;Ghezzehei, T.A.;Giertz, S.;Hatzigiannakis, E.G.;Horn, R.;Jimenez, J.J.;Jacques, D.;Keesstra, S.D.;Kelishadi, H.;Kiani-Harchegani, M.;Kouselou, M.;Jha, M.K.;Lassabatere, L.;Li, X.Y.;Liebig, M.A.;Lichner, L.;Lopez, M.V.;Machiwal, D.;Mallants, D.;Mallmann, M.S.;Marques, J.D.D.;Marshall, M.R.;Mertens, J.;Meunier, F.;Mohammadi, M.H.;Mohanty, B.P.;Pulido-Moncada, M.;Montenegro, S.;Morbidelli, R.;Moret-Fernandez, R.;Moosavi, A.A.;Mosaddeghi, M.R.;Mousavi, S.B.;Mozaffari, H.;Nabiollahi, K.;Neyshabouri, M.R.;Ottoni, M.V.;Ottoni, T.D.;Pahlavan-Rad, M.R.;Panagopoulos, A.;Peth, S.;Peyneau, P.E.;Picciafuoco, T.;Poesen, J.;Pulido, M.;Reinert, D.J.;Reinsch, S.;Rezaei, M.;Roberts, F.P.;Robinson, D.;Rodrigo-Comino, J.;Filho, O.C.R.;Saito, T.;Suganuma, H.;Saltalippi, C.;Sandor, R.;Schutt, B.;Seeger, M.;Sepehrnia, N.;Moghaddam, E.S.;Shukla, M.;Shutaro, S.;Sorando, R.;Stanley, A.A.;Strauss, P.;Su, Z.B.;Taghizadeh-Mehrjardi, R.;Taguas, F.;Teixeira, W.G.;Vaezi, A.R.;Vafakhah, M.;Vogel, Tomáš;Vogeler, I.;Votrubová, Jana;Werner, S.;Winarski, T.;Yilmaz, D.;Young, M.H.;Zacharias, S.;Zeng, Y.J.;Zhao, Y.;Zhao, H.;Vereecken, H.</t>
  </si>
  <si>
    <t>Development and analysis of the Soil Water Infiltration Global database</t>
  </si>
  <si>
    <t>Mára, Michal;Fornůsek, Jindřich;Sovják, Radoslav;Zatloukal, Jan;Jelínek, V.J.</t>
  </si>
  <si>
    <t>Ballistic panel and ballistic system</t>
  </si>
  <si>
    <t>Nežerka, Václav;Hrbek, Vladimír;Prošek, Zdeněk;Somr, Michael;Tesárek, Pavel;Fládr, Josef</t>
  </si>
  <si>
    <t>Micromechanical characterization and modeling of cement pastes containing waste marble powder</t>
  </si>
  <si>
    <t>Němec, Martin;Jäger, Aleš;Tesař, Karel;Gärtnerová, V.</t>
  </si>
  <si>
    <t>Influence of alloying element Zn on the microstructural, mechanical and corrosion properties of binary Mg-Zn alloys after severe plastic deformation</t>
  </si>
  <si>
    <t>Liďák, Petr</t>
  </si>
  <si>
    <t>Kurlok z Košařisk čp. 10. Příspěvek k archaickým formám bydlení na Těšínsku.</t>
  </si>
  <si>
    <t>Smutka, Luboš;Havlíček, Jaroslav;Dömeová, Ludmila;Šubrt, Tomáš;Řezbová, Helena;Severová, Lucie;Šrédl, Karel;Svoboda, Roman</t>
  </si>
  <si>
    <t>Model transparence cen v potravinové vertikále - vepřové maso</t>
  </si>
  <si>
    <t>Haindl, Michal;Mikeš, Stanislav</t>
  </si>
  <si>
    <t>A competition in unsupervised color image segmentation</t>
  </si>
  <si>
    <t>Havlásek, Petr;Grassl, P.;Jirásek, Milan</t>
  </si>
  <si>
    <t>Analysis of size effect on strength of quasi-brittle materials using integral-type nonlocal models</t>
  </si>
  <si>
    <t>Gregor, Aleš;Filová, E.;Novák, Martin;Kronek, Jakub;Chlup, Hynek;Buzgo, Matěj;Blahnová, V.;Lukášová, V.;Bartoš, M.;Nečas, A.;Hošek, Jan</t>
  </si>
  <si>
    <t>Designing of PLA scaffolds for bone tissue replacement fabricated by ordinary commercial 3D printer</t>
  </si>
  <si>
    <t>Hradil, David;Bezdička, Petr;Hradilová, Janka;Holcová, Katarína</t>
  </si>
  <si>
    <t>The use of pottery clay for canvas priming in Italian Baroque – An example of technology transfer</t>
  </si>
  <si>
    <t>Křesťan, Jan;Rolc, Stanislav;Beránková, Irena</t>
  </si>
  <si>
    <t>Analýza „PANCRSKLA</t>
  </si>
  <si>
    <t>Růžička, Milan;Uher, O.;Robin, P.;Sulitka, Matěj;Novotný, Ctirad;Kulíšek, Viktor;Achtenová, Gabriela;Kazda, Lukáš</t>
  </si>
  <si>
    <t>Lehká převodovka s využitím kompozitních materiálů</t>
  </si>
  <si>
    <t>Magid, Václav;Morganová, Pavlína;Janoščík, Václav;Pospiszyl, Tomáš;Bartlová, Milena;Buddeus, Hana;Císař, Karel;Grúň, Daniel;Ledvina, Josef;Mančuška, Ján;Misiano, Viktor;Spieker, Sven;Stejskal, Jakub;Stejskalová, Tereza;Svatoňová, Kateřina;Švácha, Rostislav;Wollner, Jan;Zálešák, Jan</t>
  </si>
  <si>
    <t>The Sešit Reader. The First Ten Years of Notebook for Art, Theory and Related Zones 2007-2017</t>
  </si>
  <si>
    <t>Čepila, Jan;Contreras, Guillermo;Křelina, Michal</t>
  </si>
  <si>
    <t>Coherent and incoherent J/psi photonuclear production in an energy-dependent hot-spot model</t>
  </si>
  <si>
    <t>Mareš, T.;Janouchová, Eliška;Kučerová, Anna</t>
  </si>
  <si>
    <t>Artificial neural networks in the calibration of nonlinear mechanical models</t>
  </si>
  <si>
    <t>Havelka, Jan;Kučerová, Anna;Sýkora, Jan</t>
  </si>
  <si>
    <t>Compression and reconstruction of random microstructures using accelerated lineal path function</t>
  </si>
  <si>
    <t>Rolantová, Lucie;Bulava, Alan;Eisenberger, M.;Chloubová, Iva;Tóthová, Valérie;Haniš, J.</t>
  </si>
  <si>
    <t>Nurse-performed venous sheath removal in patients undergoing radiofrequency catheter ablation for atrial fibrillation: a randomised study</t>
  </si>
  <si>
    <t>Stehlik, S.;Varga, M.;Ledinský, M.;Miliaieva, Daria;Kozak, H.;Skákalová, V.;Mangler, C.;Pennycook, T. J.;Meyer, J. C.;Kromka, Alexander;Rezek, Bohuslav</t>
  </si>
  <si>
    <t>High-yield fabrication and properties of 1.4 nm nanodiamonds with narrow size distribution</t>
  </si>
  <si>
    <t>Špaček, Václav;Kovářová, Amálie;Penková, Tereza;Kopecký, Tomáš;Janžura, Petr;Uhrová, Daniela;Klinger, Vojtěch</t>
  </si>
  <si>
    <t>Videojournal Česká věda</t>
  </si>
  <si>
    <t>Rypl, Daniel</t>
  </si>
  <si>
    <t>Wang3d4T3d - Preprocessor of 3D Wang Tiles for T3D - version 2.0</t>
  </si>
  <si>
    <t>Novotná, Eva;Sýkora, Jan;Šejnoha, Jiří</t>
  </si>
  <si>
    <t>Software pro uplatnění pokročilých metod v predikci rizika požáru v silničních tunelech</t>
  </si>
  <si>
    <t>Fuchs, Roman;Veselý, Petr;Nácarová, Jana</t>
  </si>
  <si>
    <t>Predator Recognition in Birds. The Use of Key Features.</t>
  </si>
  <si>
    <t>Lidmila, Martin;Lojda, Vít;Somr, Michael;Nežerka, Václav</t>
  </si>
  <si>
    <t>Příkopová tvarovka z recyklovaného plastu</t>
  </si>
  <si>
    <t>Šantrůček, Jiří;Šantrůčková, Hana</t>
  </si>
  <si>
    <t>Stabilní izotopy biogenních prvků: použití v biologii a ekologii</t>
  </si>
  <si>
    <t>Rozprašovací sušárna s řiditelným tokem</t>
  </si>
  <si>
    <t>Špaček, Václav;Kovářová, Amálie;Klinger, Vojtěch</t>
  </si>
  <si>
    <t>Zvěd</t>
  </si>
  <si>
    <t>Kristan, M.;Matas, Jiří;Leonardis, A.;Vojíř, Tomáš;Pflugfelder, R.;Fernandez, G.;Nebehay, G.;Porikli, F.;Cehovin, L.</t>
  </si>
  <si>
    <t>A Novel Performance Evaluation Methodology for Single-Target Trackers</t>
  </si>
  <si>
    <t>Sentis, Arnaud;Binzer, Amrei;Boukal, David</t>
  </si>
  <si>
    <t>Bai, Yang;Matoušek, Aleš;Tofel, Pavel;Bijalwan, Vijay;Nan, Bo;Hughes, Hana;Button, Timothy William</t>
  </si>
  <si>
    <t>(Ba,Ca)(Zr,Ti)O3lead-free piezoelectric ceramics—The critical role ofprocessing on properties</t>
  </si>
  <si>
    <t>Kratochvíl, Jiří;Kahoun, David;Kylian, Ondrej;Štěrba, Ján;Kretkova, Tereza;Kousal, Jaroslav;Hanus, Jan;Vaclova, Jana;Prysiazhnyi, Vadym;Sezemský, Petr;Fojtíková, Pavla;Lieskovská, Jaroslava;Langhansová, Helena;Krakovsky, Ivan;Straňák, Vítězslav</t>
  </si>
  <si>
    <t>Nitrogen enriched C:H:N:O thin films for improved antibiotics doping</t>
  </si>
  <si>
    <t>"Panský dům" v Týnci nad Labem: Dějiny vzestupů a úpadků jednoho domu</t>
  </si>
  <si>
    <t>Kalachyova, Y.;Guselnikova, O.;Elashnikov, R.;Panov, Illia;Žádný, Jaroslav;Církva, Vladimír;Storch, Jan;Sýkora, Jan;Záruba, K.;Švorčík, V.;Lyutakov, O.</t>
  </si>
  <si>
    <t>Helicene-SPP Based Chiral Plasmonic Hybrid Structure: Toward Direct Enantiomers SERS Discrimination.</t>
  </si>
  <si>
    <t>Mynář, Zbyněk;Veselý, Libor;Václavek, Pavel</t>
  </si>
  <si>
    <t>PMSM Model Predictive Control with Field Weakening Implementation</t>
  </si>
  <si>
    <t>Artists in the Service of the Public</t>
  </si>
  <si>
    <t>Theiner, Robert;Brabec, Jiří;Barák, Karel;Kučera, Jaromír;Helmich, Martin;Sommer, Tomáš;Malásek, Tomáš;Čenský, Tomáš</t>
  </si>
  <si>
    <t>Ultralehký letoun UL-39 Albi</t>
  </si>
  <si>
    <t>Kotas, Petr;Edwards, Keith Raymond;Jandova, Katerina;Kaštovská, Eva</t>
  </si>
  <si>
    <t>Interaction of fertilization and soil water status determine C partitioning in a sedge wetland</t>
  </si>
  <si>
    <t>Abdellatif, Abdelmohsan;Jančář, Josef;mossed, diaa;Fohlerová, Zdenka;Spotz, Zdeněk;Elhadidy, Hassan;hebiesh, ali</t>
  </si>
  <si>
    <t>Novel chitin/chitosan-glucan wound dressing: Isolation, characterization, antibacterial activity and wound healing properties</t>
  </si>
  <si>
    <t>The New Solomon: Architecture as the Embodiment of State Ideology and Political Practice in Early Modern Prague</t>
  </si>
  <si>
    <t>Wicher, Pavel;Zapletal, František;Lenort, Radim</t>
  </si>
  <si>
    <t>Sustainability performance assessment of industrial corporation using Fuzzy Analytic Network Process</t>
  </si>
  <si>
    <t>Hlaváček, Jiří</t>
  </si>
  <si>
    <t>Vzestup a pád ČSLA? Vojenská profese v kolektivní paměti důstojnického sboru (1960–1970)</t>
  </si>
  <si>
    <t>Daniel, Matej</t>
  </si>
  <si>
    <t>Kloubní hlavice totálních náhrad kyčelního kloubu</t>
  </si>
  <si>
    <t>Zlatohlávek, Martin;Hlušičková, Pavla;Morganti, Denis;Zlatohlávková, Eliška;Wanková, Veronika</t>
  </si>
  <si>
    <t>Kroměřížský kabinet kresby. Kresby starých mistrů</t>
  </si>
  <si>
    <t>Pořízka, Pavel;Klus, Jakub;Hrdlička, Aleš;Vrábel, Jakub;Modlitbová, Pavlína;Prochazka, David;Novotný, Jan;Novotný, Karel;Kaiser, Jozef</t>
  </si>
  <si>
    <t>Impact of Laser-Induced Breakdown Spectroscopy data normalization on multivariate classification accuracy</t>
  </si>
  <si>
    <t>Letos musíme být spokojenější než loni! Proměny české firemní kultury po roce 1989</t>
  </si>
  <si>
    <t>Poslušná, Jana;Plachká, Eva;Horáček, Jiří;Macháčková, Ivana;Ondráčková, Eliška;Šmirous, Prokop;Vrbovský, Viktor</t>
  </si>
  <si>
    <t>Smýkalová, Iva;Vrbová, Miroslava;Cvečková, Magdalena;Plačková, Lenka;Žukauskaite, Asta;Zatloukal, Marek;Hrdlička, Jakub;Plíhalová, Lucie;Doležal, Karel;Griga, Miroslav</t>
  </si>
  <si>
    <t>The effects of novel synthetic cytokinin derivatives and endogenous cytokinins on the in vitro growth responses of hemp (Cannabis sativa L.) explants.</t>
  </si>
  <si>
    <t>Zhou, Weiwei;Chen, Chao;Mikulová, Pavlína;Dong, Mingqi;Fan, Yuchi;Kikuchi, Keiko;Nomura, Naoyuki;Kawasaki, Akira</t>
  </si>
  <si>
    <t>Thermal expansion behaviors of few-layered graphene-reinforced Al matrix composites</t>
  </si>
  <si>
    <t>Salamon, David</t>
  </si>
  <si>
    <t>Enhanced energy-storage performance with excellent stability under low electric fields in BNT–ST relaxor ferroelectric ceramics</t>
  </si>
  <si>
    <t>Huňady, Igor;Hanuš, Oto;Seidenglanz, Marek;Pozdíšek, Jan;Ponížil, Antonín;Ondráčková, Eliška;Šafář, Jaroslav</t>
  </si>
  <si>
    <t>Metodika pěstování luskovino-obilních směsek za účelem produkce objemných krmiv</t>
  </si>
  <si>
    <t>Sova, Jan;Hofreiter, Milan;Kolařík, Ladislav;Kovář, J.;Kolaříková, Marie;Švestka, A.</t>
  </si>
  <si>
    <t>Zařízení pro bezdotykové měření teploty svarových čoček</t>
  </si>
  <si>
    <t>Krejčová, Gabriela;Danielova, Adela;Nedbalová, Pavla;Kazek, Michalina;Strych, Lukas;Chawla, Geetanjali;Tennessen, Jason M;Lieskovská, Jaroslava;Jindra, Marek;Doležal, Tomáš;Bajgar, Adam</t>
  </si>
  <si>
    <t>Drosophila macrophages switch to aerobic glycolysis to mount effective antibacterial defense</t>
  </si>
  <si>
    <t>Smýkalová, Iva;Doležal, Karel</t>
  </si>
  <si>
    <t>Biotechnologická produkce konopí setého (Cannabis sativa ssp. sativa L.)</t>
  </si>
  <si>
    <t>Vrabelová, Renata;Šlapeta, Vladimír</t>
  </si>
  <si>
    <t>Brno moderní II. Velký průvodce po architektuře 1949-2000</t>
  </si>
  <si>
    <t>Krykorková, Jana;Urbanová, Dagmar</t>
  </si>
  <si>
    <t>Metodika stanovení ukazatele znečištění vod - Identifikace rostlinných olejů metodou GC/MS</t>
  </si>
  <si>
    <t>Vaněk, Miroslav;Wohlmuth Markupová, Jana;Pehe, Veronika;Schindler-Wisten, Petra</t>
  </si>
  <si>
    <t>Sto studentských evolucí. Vysokoškolští studenti roku 1989. Životopisná vyprávění v časosběrné perspektivě</t>
  </si>
  <si>
    <t>Hrubý, Jan</t>
  </si>
  <si>
    <t>100 let brněnské školy architektury</t>
  </si>
  <si>
    <t>Sentis, Arnaud;Gemard, Charlene;Jaugeon, Baptiste;Boukal, David</t>
  </si>
  <si>
    <t>Predator diversity and environmental change modify the strengths of trophic and nontrophic interactions</t>
  </si>
  <si>
    <t>Gavel, Alan;Kroupa, Tomáš;Meloun, Jakub;Rybka, Aleš</t>
  </si>
  <si>
    <t>Metodika testování účinnosti biologické dekontaminace</t>
  </si>
  <si>
    <t>Beran, Lukáš;Zikmund, Jan;Fragner, Benjamin;Johanisová, Naďa</t>
  </si>
  <si>
    <t>PRO ZRNO: obilní skladiště a sila 1898-1989</t>
  </si>
  <si>
    <t>Těšínská, Emilie</t>
  </si>
  <si>
    <t>Československá jaderná a částicová fyzika: mezi SÚJV a CERN. Pamětnická ohlédnutí za českou a slovenskou spoluprací se Spojeným ústavem jaderných výzkumů (SÚJV) a Evropskou organizací pro jaderný výzkum (CERN)</t>
  </si>
  <si>
    <t>Cvrček, Ladislav;Denk, František;Gallo, J.;Kolář, M.;Panáček, A.;Prucek, R.;Kriegová, E.;Galandáková, A.;Fojt, J.;Joska, L.;Průchová, E.</t>
  </si>
  <si>
    <t>Antibakteriální vícevrstevný povlak ortopedických implantátů z titanu nebo titanových slitin</t>
  </si>
  <si>
    <t>Study of Decomposition of Chemical Warfare Agents using Solid Decontamination Substances</t>
  </si>
  <si>
    <t>Urbanová, Zuzana;Bárta, Jiří</t>
  </si>
  <si>
    <t>Effects of long-term drainage on microbial community composition vary between peatland types</t>
  </si>
  <si>
    <t>Dvořáková, Dita;Guzik, Hubert Kamil;Zikmund, Jan</t>
  </si>
  <si>
    <t>Architektura v přerodu: 1945–1948, 1989–1992</t>
  </si>
  <si>
    <t>Barak, Sasan;Mokfi, Taha</t>
  </si>
  <si>
    <t>Evaluation and selection of clustering methods using a hybrid group MCDM</t>
  </si>
  <si>
    <t>Making the Most of Tomorrow. Laboratory of Socialist Modernity in Czechoslovakia</t>
  </si>
  <si>
    <t>Bora, Pablo;Thamodaran, Vasanth;Šušor, A.;Bruce, Alexander William</t>
  </si>
  <si>
    <t>p38-Mitogen Activated Kinases Mediate a Developmental Regulatory Response to Amino Acid Depletion and Associated Oxidative Stress in Mouse Blastocyst Embryos</t>
  </si>
  <si>
    <t>Moriggia, Vittorio;Kopa, Miloš;Vitali, Sebastiano</t>
  </si>
  <si>
    <t>Pension fund management with hedging derivatives, stochastic dominance and nodal contamination</t>
  </si>
  <si>
    <t>Slaný, Michal;Kyncl, Jiří;Kellner, Tomáš;Kyncl, Martin;Beránek, Libor</t>
  </si>
  <si>
    <t>Prototyp nového typu formy</t>
  </si>
  <si>
    <t>Spartakiads. The Politics of Physical Culture in Communist Czechoslovakia</t>
  </si>
  <si>
    <t>Global sensitivity analysis of reliability of structural bridge system</t>
  </si>
  <si>
    <t>Melecký, Martin;Roberts, Mark;Sharma, Siddharth</t>
  </si>
  <si>
    <t>The wider economic benefits of transport corridors: a policy framework and illustrative application to the China-Pakistan Economic Corridor</t>
  </si>
  <si>
    <t>Kaštovská, Eva;Strakova, Petra;Edwards, Keith Raymond;Urbanová, Zuzana;Bárta, Jiří;Mastný, Jiří;Šantrůčková, Hana;Picek, Tomáš</t>
  </si>
  <si>
    <t>Cotton-Grass and Blueberry have Opposite Effect on Peat Characteristics and Nutrient Transformation in Peatland</t>
  </si>
  <si>
    <t>Sommer, Vítězslav;Mrňka, J.;Spurný, Matěj</t>
  </si>
  <si>
    <t>Řídit socialismus jako firmu. Technokratické vládnutí v Československu, 1956-1989</t>
  </si>
  <si>
    <t>Approximation of Voronoï cell attributes using parallel solution</t>
  </si>
  <si>
    <t>Vyhlídal, Tomáš;Knobloch, J.;Bušek, Jaroslav;Skopec, Pavel;Simeunovič, Goran;Fišer, Jaromír</t>
  </si>
  <si>
    <t>Modulární softwarová platforma pro monitorování, řízení a optimalizaci distribuovaných výrobních procesů</t>
  </si>
  <si>
    <t>Górski, P.;Pospíšil, Stanislav;Tatara, M.;Trush, Arsenii</t>
  </si>
  <si>
    <t>PIV analysis of near-wake flow patterns of an ice-accreted bridge cable in low and moderately turbulent wind</t>
  </si>
  <si>
    <t>Sféra Iohanna de Sacrobosco – středověká učebnice základů astronomie</t>
  </si>
  <si>
    <t>The Impact of China's Belt and Road Initiative: From Asia to Europe</t>
  </si>
  <si>
    <t>Jirovský, V.;Šidlovský, M.;Vachula, R.;Ravas, F.;Tomlain, J.;Tereň, O.;Drozd, S.;Švec, V.;Hámek, F.;Horáček, M.;Severa, Š.;Prouza, P.;Osvald, R.;Černý, M.;Jun, J.;Bondarev, N.;Ondroušek, D.;Král, Petr;Svárovská, Dominika;Motejlová, Kateřina;Sucháček, Radek;Trinhová, Kieu Anh;Stuchlíková, Marie;Kalmár, Jakub;Smutka, L.;Vacek, T.;Husinec, M.;Borák, J.;Brecklová, V.;Kluger, V.;Tůma, V.;Krivko, M.</t>
  </si>
  <si>
    <t>Poloprovoz: Carsharing Uniqway</t>
  </si>
  <si>
    <t>Moravec, Tomáš;Pastorčák, Jan;Hásová, Jiřina;Knoblochová, V.;Švarc, Zbyněk;Zahradníková, R.</t>
  </si>
  <si>
    <t>Spotřebitel a podnikatel na dynamicky se rozvíjejícím trhu</t>
  </si>
  <si>
    <t>Smutka, Luboš;Vacek, Tomáš;Brecklová, Veronika;Husinec, Michal;Borák, Jan;Škubna, Ondřej;Kluger, Vít;Tůma, Vlastislav;Král, Petr;Jírovský, Václav;Šidlovský, Marko;Vachula, Richard;Ravas, Filip;Tomlain, Jan;Tereň, Ondrej;Drozd, Stanislav;Švec, Václav;Hámek, Filip;Horáček, Marek;Stránská, Michaela;Dvořák, J.;Dopita, Z.;Svárovská, D.;Sucháček, R.;Motejlová, K.;Kalmár, J.</t>
  </si>
  <si>
    <t>OVĚŘENÁ TECHNOLOGIE- CARSHARING UNIQWAY</t>
  </si>
  <si>
    <t>Hluboké město. Moderní metropole jako Druhý Řím</t>
  </si>
  <si>
    <t>Moravec, Lukáš;Pavlíček, Josef;Rohan, Jan;Kukalová, Gabriela</t>
  </si>
  <si>
    <t>TAX LAB GAME</t>
  </si>
  <si>
    <t>Šauer, Petr;Prášek, J.;Kreuz, Jaroslav</t>
  </si>
  <si>
    <t>Komplexní posuzování důsledků průmyslových výrob na vodní útvary</t>
  </si>
  <si>
    <t>Dulla, Matúš;Pavel, Miroslav;Mrňa, Ľ.;Haberlandová, K.;Ščepánová, S.;Bartošová, N.;Pohaničová, J.;Šoltésová, D.</t>
  </si>
  <si>
    <t>Zapomenutá generace: čeští architekti na Slovensku</t>
  </si>
  <si>
    <t>Prach, Karel;Walker, Lawrence R</t>
  </si>
  <si>
    <t>Differences between primary and secondary plant succession among biomes of the world</t>
  </si>
  <si>
    <t>Janák, D.;Kokoška, Stanislav;Šlouf, J.;Kocian, Jiří;Pokorný, J.;Hlavienka, L.;Jonáková, A.;Kratinová, A.;Janák ml., D.</t>
  </si>
  <si>
    <t>Průmyslové dělnictvo v českých zemích v letech 1938-1948</t>
  </si>
  <si>
    <t>Marx, A.;Hintze, S.;Šanda, Martin;Jankovec, Jakub;Oulehle, F.;Dušek, Jaromír;Vitvar, Tomáš;Vogel, Tomáš;van Geldern, R.;Barth, J.</t>
  </si>
  <si>
    <t>Acid rain footprint three decades after peak deposition: Long-term recovery from pollutant sulphate in the Uhlirska catchment (Czech Republic)</t>
  </si>
  <si>
    <t>Dubnová, Lada;Zvolská, Magdalena;Edelmannová, Miroslava;Matějová, Lenka;Reli, Martin;Drobná, Helena;Kustrowski, Piotr;Kočí, Kamila;Čapek, Libor</t>
  </si>
  <si>
    <t>Photocatalytic decomposition of methanol-water solution over N-La/TiO2 photocatalysts</t>
  </si>
  <si>
    <t>Wild, J.;Kopecký, M.;Macek, M.;Šanda, Martin;Jankovec, Jakub;Haase, T.</t>
  </si>
  <si>
    <t>Climate at ecologically relevant scales: A new temperature and soil moisture logger for long-term microclimate measurement</t>
  </si>
  <si>
    <t>Wey, M.-Y.;Wang, Ch.-T.;Lin, Y.-T.;Lin, M.-D.;Uchytil, Petr;Setničková, Kateřina;Tseng, H.-H.</t>
  </si>
  <si>
    <t>Interfacial interaction between CMS layer and substrate: Critical factors affecting membrane microstructure and H-2 and CO2 separation performance from CH4.</t>
  </si>
  <si>
    <t>Hronová, Stanislava;Sixta, Jaroslav;Fischer, Jakub;Hindls, Richard</t>
  </si>
  <si>
    <t>Národní účetnictví (Od výroby k bohatství)</t>
  </si>
  <si>
    <t>Lepš, Jan;Götzenberger, Lars;Valencia Gomez, Enrique;De Bello, Francesco</t>
  </si>
  <si>
    <t>Accounting for long-term directional trends on year-to-year synchrony in species fluctuations</t>
  </si>
  <si>
    <t>Loimer, T.;Setničková, Kateřina;Uchytil, Petr</t>
  </si>
  <si>
    <t>Consideration of the Joule-Thomson Effect for the Transport of Vapor through Anodic Alumina Membranes under Conditions of Capillary Condensation.</t>
  </si>
  <si>
    <t>Miarka, Petr;Seitl, Stanislav;De Corte, Wouter</t>
  </si>
  <si>
    <t>Notch Tip Displacements of the Concrete Brazilian Disc Test with Central Notch Analysed by the Concrete Damaged Plasticity Model</t>
  </si>
  <si>
    <t>Schwarz, Jaroslav;Pokorná, Petra;Rychlík, Š.;Škáchová, H.;Vlček, O.;Smolík, Jiří;Ždímal, Vladimír;Hůnová, I.</t>
  </si>
  <si>
    <t>Assessment of air pollution origin based on year-long parallel measurement of PM2.5and PM10 at two suburban sites in Prague, Czech Republic.</t>
  </si>
  <si>
    <t>Těšitel, Jakub;Mládek, Jan;Hornik, Jan;Těšitelová, Tamara;Adamec, Vojtěch;Tichy, Lubomir</t>
  </si>
  <si>
    <t>Suppressing competitive dominants and community restoration with native parasitic plants using the hemiparasitic Rhinanthus alectorolophus and the dominant grass Calamagrostis epigejos</t>
  </si>
  <si>
    <t>Kaestner, AP;Trtik, P.;Zarebanadkouki, M.;Kazantsev, D.;Sněhota, Michal;Dobson, KJ;Lehmann, EH</t>
  </si>
  <si>
    <t>Recent developments in neutron imaging with applications for porous media research</t>
  </si>
  <si>
    <t>Vodička, Petr;Kawamura, K.;Schwarz, Jaroslav;Kunwar, B.;Ždímal, Vladimír</t>
  </si>
  <si>
    <t>Seasonal Study of Stable Carbon and Nitrogen Isotopic Composition in Fine Aerosols at a Central European Rural Background Station.</t>
  </si>
  <si>
    <t>Puy, Javier;Dvořáková, Hana;Perez Carmona, Carlos;De Bello, Francesco;Hiiesalu, Inga;Latzel, Vit</t>
  </si>
  <si>
    <t>Improved demethylation in ecological epigenetic experiments: Testing a simple and harmless foliar demethylation application</t>
  </si>
  <si>
    <t>Mcgachy, Lenka;Martinec, Marek;Škarohlíd, Radek</t>
  </si>
  <si>
    <t>Coupling in situ chemical oxidation with bioremediation of chloroethenes: a review</t>
  </si>
  <si>
    <t>Bioremediation, diagnostic biotechnologies (DNA chips and biosensing devices) in environmental management</t>
  </si>
  <si>
    <t>Drochytka, Rostislav;Černý, Vít</t>
  </si>
  <si>
    <t>Influence of fluidized bed combustion fly ash admixture on hydrothermal synthesis of tobermorite in the mixture with quartz sand, high temperature fly ash and lime</t>
  </si>
  <si>
    <t>Havlica, Jaromír;Jirounková, K.;Trávníčková, Tereza;Stanovský, Petr;Petrus, P.;Kohout, M.</t>
  </si>
  <si>
    <t>Granular Dynamics in a Vertical Bladed Mixer: Secondary Flow Patterns.</t>
  </si>
  <si>
    <t>Pěnkavová, Věra;Kulaviak, Lukáš;Růžička, Marek;Punčochář, Miroslav;Grof, Z.;Štěpánek, F.;Schöngut, M.;Zámostný, P.</t>
  </si>
  <si>
    <t>Compression of Anisometric Granular Materials.</t>
  </si>
  <si>
    <t>Maxa, Daniel;Staš, Martin</t>
  </si>
  <si>
    <t>Stanovení emisí PAU automobilů a motocyklů, výpočty emisních faktorů pro emisní model MEFA</t>
  </si>
  <si>
    <t>Dumbrovský, Miroslav;Larišová, Lucie</t>
  </si>
  <si>
    <t>Eroze - CN</t>
  </si>
  <si>
    <t>Krausová, Gabriela;Hyršlová, Ivana;Smolová, Jana;Doskočil, Ivo;Kronusová, Olga;Kaštánek, Petr</t>
  </si>
  <si>
    <t>Výběr mikroskopických řas pro aplikaci do fermentovaných výrobků</t>
  </si>
  <si>
    <t>Macák, Jan;Novotný, Radek;Sajdl, Petr;Bystrianský, Václav;Tůma, Lukáš;Novák, Michal</t>
  </si>
  <si>
    <t>In-situ electrochemical impedance measurements of corroding stainless steel in high subcritical and supercritical water</t>
  </si>
  <si>
    <t>Bůžek, Daniel;Demel, Jan;Lang, Kamil</t>
  </si>
  <si>
    <t>Zirconium Metal-Organic Framework UiO-66: Stability in an Aqueous Environment and Its Relevance for Organophosphate Degradation</t>
  </si>
  <si>
    <t>Apeltauer, Tomáš;Podroužek, Jan;Bříza, Martin;Beneš, Petr;Vrána, Luděk;Okřinová, Petra</t>
  </si>
  <si>
    <t>Aplikace SAFEVAC</t>
  </si>
  <si>
    <t>Maňasová, Marie;Zouhar, Miloslav;Kloutvorová, Ing. Jana;Jaklová, Pavlína</t>
  </si>
  <si>
    <t>Alternativní prostředek na ochranu jabloní proti Venturia inaequalis - ROKAF</t>
  </si>
  <si>
    <t>Sterneck, Tomáš</t>
  </si>
  <si>
    <t>Věrnost a zrada v ohroženém městě. Prameny k politické komunikaci Českých Budějovic na počátku stavovského povstání (1618)</t>
  </si>
  <si>
    <t>Machula, Tomáš</t>
  </si>
  <si>
    <t>Theology as Wisdom: Renaissance and Modern Scholastic Commentaries on Aquinas</t>
  </si>
  <si>
    <t>Zdražil, Karel;Miča, Lumír;Leiter, Augustin;Fiala, Radek;Kotačková, Alena</t>
  </si>
  <si>
    <t>Softwarová aplikace pro posouzení vhodnosti a kontroly kvality štěrkových pilířů</t>
  </si>
  <si>
    <t>Alternativní prostředek na ochranu jabloní proti Venturia inaequalis - TYHR</t>
  </si>
  <si>
    <t>Svoboda, Rudolf</t>
  </si>
  <si>
    <t>Jan Valerián Jirsík. In the service of God, Church and Country</t>
  </si>
  <si>
    <t>Londesborough, Michael Geoffrey Stephen;Dolanský, Jiří;Bould, Jonathan;Braborec, Jakub;Kirakci, Kaplan;Lang, Kamil;Císařová, I.;Kubát, Pavel;Roca-Sanjuan, D.;Frances-Monerris, A.;Slušná, L.;Noskovičová, E.;Lorenc, D.</t>
  </si>
  <si>
    <t>Effect of Iodination on the Photophysics of the Laser Borane anti-B18H22: Generation of Efficient Photosensitizers of Oxygen</t>
  </si>
  <si>
    <t>Hendrych, Jiří;Špaček, Pavel;Honzajková, Zuzana;Mikeš, Jiří</t>
  </si>
  <si>
    <t>Mobilní jednotka pro úpravu obtížně zpracovatelných odpadních vod</t>
  </si>
  <si>
    <t>Suárez’s Metaphysics of Cognitive Acts</t>
  </si>
  <si>
    <t>Ethik und Religion bei Immanuel Kant. Versuch einer Verhältnisbestimmung</t>
  </si>
  <si>
    <t>Blahovec, Jiří;Kumhála, František;Lev, Jakub;Kouřím, Pavel;Jošt, Bohuslav</t>
  </si>
  <si>
    <t>Zařízení pro úpravu potravin pulzním elektrickým polem</t>
  </si>
  <si>
    <t>Lev, Jakub;Kadeřábek, Jan;Pícha, Tomáš;Sichra, Martin;Petrásek, Stanislav;Dlouhý, Martin</t>
  </si>
  <si>
    <t>Průzkumný a monitorovací robot Kloubak K2</t>
  </si>
  <si>
    <t>Skřivan, Aleš;Tóth, Andrej;Devátá, Markéta;Holeňová, Petra;Hubený, David;Kočvar, Jan;Kubátová, Věra;Novotný, Lukáš;Szobi, Pavel;Závodský, Prokop</t>
  </si>
  <si>
    <t>History of the University of Economics, Prague (I). The History of Economic Higher Education in the Czech Lands</t>
  </si>
  <si>
    <t>Růžička, Milan;Kulíšek, Viktor;Mores, P.;Vrba, Pavel</t>
  </si>
  <si>
    <t>Hnací hřídel</t>
  </si>
  <si>
    <t>Kolář, Petr</t>
  </si>
  <si>
    <t>Intermodální přeprava se zvláštním zřetelem na její organizaci a řízení</t>
  </si>
  <si>
    <t>Krátký, Tomáš;Zavadil, Lukáš;Stareček, Jakub;Moravec, Prokop</t>
  </si>
  <si>
    <t>Shape optimization of rotating and stationary</t>
  </si>
  <si>
    <t>Podsedník, Jan;Rybka, Adolf;Heřmánek, Petr;Honzík, Ivo</t>
  </si>
  <si>
    <t>Způsob úpravy vlhkosti chmele po sušení s využitím uklidňovacích komor a zařízení k provádění tohoto způsobu.</t>
  </si>
  <si>
    <t>Šebesta, Michal;Kolář, Petr;Novák, Radek;Jirsák, Petr</t>
  </si>
  <si>
    <t>Metodika využívání dobré praxe v city logistice se zřetelem na podporu udržitelné městské mobility</t>
  </si>
  <si>
    <t>Wald, František;Šabatka, L.;Bajer, M.;Barnat, J.;Gödrich, Lukáš;Holomek, J.;Kabeláč, J.;Kočka, Martin;Kolaja, D.;Král, P.;Kurejková, Marta;Vild, M.</t>
  </si>
  <si>
    <t>Benchmark cases for advanced design of structural steel connections</t>
  </si>
  <si>
    <t>Kubec, Roman;Curko, Petr;Urajová, Petra;Ruprt, Josef;Hajšlová, Jana</t>
  </si>
  <si>
    <t>Allium discoloration: color compounds formed during greening of processed garlic</t>
  </si>
  <si>
    <t>Horníček, Leoš</t>
  </si>
  <si>
    <t>Stabilizace kolejového lože vložením stabilizačního geokompozitu s hexagonálním tvarem geomřížky</t>
  </si>
  <si>
    <t>Brzáková, Michaela;Svitáková, Alena;Čítek, Jindřich;Veselá, Zdeňka;Vostrý, Luboš</t>
  </si>
  <si>
    <t>Genetic parameters of longevity for improving profitability of beef cattle</t>
  </si>
  <si>
    <t>Čedík, Jakub;Pražan, Radek;Gerndtová, Ilona</t>
  </si>
  <si>
    <t>Universální míchací rychloupínací zařízení s pracovním záběrem 1,9 m</t>
  </si>
  <si>
    <t>Pavlásek, Jiří;Jačka, Lukáš;Kovář, Martin</t>
  </si>
  <si>
    <t>Zařízení pro měření infiltrace</t>
  </si>
  <si>
    <t>Berchová, Kateřina;Červený, Jaroslav;Kadlecová, Martina;Kopecký, Miroslav;Patoka, Jiří;Pecharová, Emilie;Petrus, David;Simon, Ondřej;Vardarman, Johana;Vojík, Martin</t>
  </si>
  <si>
    <t>Monitoring ohrožení zájmových lokalit invazními nepůvodními druhy</t>
  </si>
  <si>
    <t>Bernas, Jaroslav;Konvalina, Petr;Brom, Jakub;Moudrý, Jan;Veselá, Tereza;Bucur, Daniel;Marcel, Dirja;Sangin, Shim</t>
  </si>
  <si>
    <t>Agrotechnology as Key Factor in Effective Use of Water on Arable Land</t>
  </si>
  <si>
    <t>Prokš, Petr;Mayer, B.</t>
  </si>
  <si>
    <t>Český voják na Balkáně. První světová válka a společnost na Balkáně v pamětech českého důstojníka armády Rakousko-Uherska 1914-1918</t>
  </si>
  <si>
    <t>Juhaňák, Libor;Zounek, Jiří;Rohlíková, Lucie</t>
  </si>
  <si>
    <t>Using process mining to analyze students' quiz-taking behavior patterns in a learning management system</t>
  </si>
  <si>
    <t>Matuszková, Radka;Budík, Ondřej;Radimský, Michal</t>
  </si>
  <si>
    <t>Software pro výpočet stání</t>
  </si>
  <si>
    <t>Šejnoha, Michal;Janda, Tomáš;Pruška, Jan;Brouček, Miroslav</t>
  </si>
  <si>
    <t>Metoda konečných prvků v geomechanice - Teoretické základy a Inženýrské aplikace</t>
  </si>
  <si>
    <t>Zachoval, Zbyněk;Šulc, Jan;Pařílková, Jana;Veselý, Jaroslav;Major, Jakub;Nehudek, Adam</t>
  </si>
  <si>
    <t>Hydraulický modelový výzkum prostoru pro sedimentaci říčních splavenin v horní části zátopy VD Nové Heřminovy</t>
  </si>
  <si>
    <t>Eavan Boland</t>
  </si>
  <si>
    <t>Baddoo, N.;Afshan, S.;Arrayago, I.;Gardner, L.;Gedge, G.;Jandera, Michal;Real, E.;Rossi, B.;Stranghoner, N.;Zhao, O.</t>
  </si>
  <si>
    <t>Design manual for structural stainless steel</t>
  </si>
  <si>
    <t>Der Gerber und der Krieg. Soziale Biographie eines böhmischen Bürgers aus der Zeit des Dreissigjährigen Krieges</t>
  </si>
  <si>
    <t>Melichar, Jindřich;Drochytka, Rostislav;Černý, Vít;Dohnálek, Pavel;Bydžovský, Jiří</t>
  </si>
  <si>
    <t>Hydroizolační injektážní gel s podílem druhotných surovin</t>
  </si>
  <si>
    <t>Bečkovský, David;Vajkay, František</t>
  </si>
  <si>
    <t>Lumipicker - Luminance Picture Taker</t>
  </si>
  <si>
    <t>Oslunění Lite</t>
  </si>
  <si>
    <t>Šiška, Jan;Beadle - Brown, Julie;Káňová, Šárka;Kittelsaa, Anna M.</t>
  </si>
  <si>
    <t>Changes and diversity in community living in Europe : the experiences of persons with disabilities</t>
  </si>
  <si>
    <t>Novák, Lukáš;Novák, Drahomír</t>
  </si>
  <si>
    <t>PCE-UQ</t>
  </si>
  <si>
    <t>Menclová, Hana</t>
  </si>
  <si>
    <t>Diminutiva im Deutschen und Tschechischen : eine Studie am Beispiel von Märchen des 19. Jahrhunderts und der Gegenwart</t>
  </si>
  <si>
    <t>Janda, L.;Juřicová, Helena;Norek, Adam;Rychlík, Ivan;Šťastná, M.</t>
  </si>
  <si>
    <t>Probiotický lyzát snižující množství imunotoxických prolaminů</t>
  </si>
  <si>
    <t>Hloch, Sergej;Nag, A.;Pude, F.;Foldyna, Josef;Zeleňák, Michal</t>
  </si>
  <si>
    <t>On-line measurement and monitoring of pulsating saline and water jetndisintegration of bone cement with frequency 20 kHz</t>
  </si>
  <si>
    <t>Hydraulický modelový výzkum tlumení energie proudu vytékajícího do vývaru z rozstřikovacího synchronního uzávěru VE Merangin</t>
  </si>
  <si>
    <t>Buršíková, Dana</t>
  </si>
  <si>
    <t>Dítě s epilepsií v prostředí školy</t>
  </si>
  <si>
    <t>Zikmund-Lender, Ladislav;Žáčková, Markéta</t>
  </si>
  <si>
    <t>Hotel Praha</t>
  </si>
  <si>
    <t>Rychlík, Ivan;Faldynová, Marcela;Matiašovicová, Jitka;Kubasová, Tereza;Šebková, Alena;Karasová, Daniela;Crhánová, Magdaléna;Čížek, Alois</t>
  </si>
  <si>
    <t>Probiotický kmen Bacteroides dorei CAPM 6631 pro použití pro zlepšení fyziologických vlastností trávicího traktu drůbeže Gallus gallus</t>
  </si>
  <si>
    <t>Niklasberg 1618-1648. Život a lidé v krušnohorském městě za třicetileté války</t>
  </si>
  <si>
    <t>Pavelka, Jozef;Honzíková, Jarmila;Ďuriš, Milan;Tomková, Viera;Šoltés, Jaroslav</t>
  </si>
  <si>
    <t>Interest of primary school pupils in technical activities and technical education</t>
  </si>
  <si>
    <t>Hána, Karel;Kašpar, Jan;Kučera, Lukáš;Mužík, Jan;Smrčka, Pavel;Veselý, Tomáš;Vítězník, Martin</t>
  </si>
  <si>
    <t>Dohledové zařízení pro monitorování osob, zejména ve ztížených podmínkách a systém rozmístění senzorů na lidském těle</t>
  </si>
  <si>
    <t>Zikmund-Lender, Ladislav</t>
  </si>
  <si>
    <t>Tvary, barvy, pohodlí: Nábytek Jitona</t>
  </si>
  <si>
    <t>Jeremiáš, M.;Pohořelý, Michael;Svoboda, K.;Skoblia, Siarhei;Beňo, Zdeněk;Šyc, M.</t>
  </si>
  <si>
    <t>Studie posuzování životního cyklu LCA nakládání s plastovými a hliníkovými obaly na nápoje</t>
  </si>
  <si>
    <t>Říha, Zdeněk;Měšťánek, J.</t>
  </si>
  <si>
    <t>Abrazivní hlavice s přívodem čistého plynu</t>
  </si>
  <si>
    <t>Fiala, Pavel;Čáp, Martin</t>
  </si>
  <si>
    <t>Analýza stavu asynchronních motorů na základě měření statorových veličin</t>
  </si>
  <si>
    <t>Reynaert, Barbora</t>
  </si>
  <si>
    <t>CLIL and productive vocabulary acquisition in the Czech context</t>
  </si>
  <si>
    <t>Steinbauer, Miloslav;Fiala, Pavel;Szabó, Zoltán</t>
  </si>
  <si>
    <t>Zábleskový zdroj pro výbojku XBO</t>
  </si>
  <si>
    <t>Matuštík, Jan;Kočí, Vladimír</t>
  </si>
  <si>
    <t>Environmental impact of personal consumption from life cycle perspective – A Czech Republic case study</t>
  </si>
  <si>
    <t>Ligocki, Adam;Jelínek, Aleš;Žalud, Luděk</t>
  </si>
  <si>
    <t>Atlas, the sensory framework for self driving cars</t>
  </si>
  <si>
    <t>Povalač, Aleš;Mikulášek, Tomáš;Záplata, Filip;Pospíšil, Martin;Klíma, Pavel;Dokulil, Karel</t>
  </si>
  <si>
    <t>Systém automatické evidence výdeje pohonných hmot</t>
  </si>
  <si>
    <t>Software pro datovou analýzu</t>
  </si>
  <si>
    <t>Král, Jan;Kubíček, Michal;Matěj, Zdeněk;Jančář, Aleš;Mravec, Filip;Herman, Ondřej;Pavelek, Martin</t>
  </si>
  <si>
    <t>Energeticky kompenzovaný monitor příkonu dávkového ekvivalentu neutronů</t>
  </si>
  <si>
    <t>Auersvald, Miloš;Shumeiko, Bogdan;Vrtiška, Dan;Straka, Petr;Staš, Martin;Šimáček, Pavel;Blažek, Josef;Kubička, David</t>
  </si>
  <si>
    <t>Hydrotreatment of straw bio-oil from ablative fast pyrolysis to produce suitable refinery intermediates</t>
  </si>
  <si>
    <t>Holcman, Vladimír;Macků, Robert;Škarvada, Pavel</t>
  </si>
  <si>
    <t>Lokalizátor a odstraňovač částic</t>
  </si>
  <si>
    <t>Fohlerová, Zdenka;Podešva, Pavel;Neužil, Pavel</t>
  </si>
  <si>
    <t>Optofluidní mikročip s teplotním gradientem pro určování teplotní stability biomolekul v segmentovaném toku</t>
  </si>
  <si>
    <t>Křivan, Miloš;Ptáček, Michal;Toman, Petr</t>
  </si>
  <si>
    <t>Smart Grid Optimizer</t>
  </si>
  <si>
    <t>Radil, Lukáš;Ptáček, Michal;Bátora, Branislav;Pěcha, Jiří;Smílek, Pavel;Holba, Marek;Malík, Tomáš</t>
  </si>
  <si>
    <t>Řídicí a optimalizační SW ČOV</t>
  </si>
  <si>
    <t>Bárta, Jan;Toman, Marek;Lolová, Iveta;Bureš, Petr;Stratil, Josef;Šoltés, Lukáš</t>
  </si>
  <si>
    <t>Synchronní stroj spouštěný ze sítě 1.5 kW, 1500 ot/min</t>
  </si>
  <si>
    <t>Červinka, Dalibor;Novotná, Veronika;Martiš, Jan;Stárek, Zdeněk;Wolf, Jiří;Pešl, Martin;Caluori, Guido</t>
  </si>
  <si>
    <t>Elektroporační generátor na ablaci srdečních tkání</t>
  </si>
  <si>
    <t>Zařízení pro skenování soch</t>
  </si>
  <si>
    <t>Elektronický systém pro detekci IR záření pomocí pole bolometrů</t>
  </si>
  <si>
    <t>Říha, Jaromír;Pohl, Reinhard;Vaníček, Ivan;Sánchez Martínez, Francisco Javier;Peeters, Patrick;Holzgang, Christian;Escuder, Ignacio;Castillo Rodriguez, Jessica;Laasonen, Juha;Isomaeki, Eija;Tourment, Rémy</t>
  </si>
  <si>
    <t>EUROPEAN AND US LEVEES AND FLOOD DEFENCES
Characteristics, Risks and Governance</t>
  </si>
  <si>
    <t>Taerwe, Luc;Bergmeister, Konrad;Strauss, Alfred;Corrales, Jose manuel Anton;Joglekar, S. G.;Maier, Johannes;Meager, David;Proske, Dirk;Suzuki, Motoyuki;Zilch, Konrad;Hoffman, Simon;Lehký, David;Matos, Jose Campos;Paeglitis, Ainars;Recupero, Antonino;Wendner, Roman;Alcocer, Sergio;Calavera, José;Frangopol, D.M.;Nowak, Andrzej;Bucher, Christian;Gómez, Jaime Fernández;Novák, Drahomír;Santa, Ulrich;Teplý, Břetislav;Rovnaníková, Markéta;Vořechovská, Dita</t>
  </si>
  <si>
    <t>Safety and performance concepts: Reliability assessment of concrete structures</t>
  </si>
  <si>
    <t>Pernicová, Iva;Kučera, Dan;Kalina, Michal;Nováčková, Ivana;Obruča, Stanislav</t>
  </si>
  <si>
    <t>Production of polyhydroxyalkanoates on waste frying oil employing selected Halomonas strains</t>
  </si>
  <si>
    <t>Jančík Procházková, Anna;Weiter, Martin;Krajčovič, Jozef;Kovalenko, Alexander</t>
  </si>
  <si>
    <t>Cyclic Peptide Stabilized Lead Halide Perovskite Nanoparticles</t>
  </si>
  <si>
    <t>Pospíšil, Jan;Zmeškal, Oldřich;Weiter, Martin</t>
  </si>
  <si>
    <t>Reversible Formation of Gold Halides in Single-Crystal Hybrid-Perovskite/Au Interface upon Biasing and Effect on Electronic Carrier Injection</t>
  </si>
  <si>
    <t>Komendová, Renata;Žídek, Jan;Berka, Michal;Miklasová, Marta;Řezáčová, Veronika;Conte, Pelegrino;Kučerík, Jiří</t>
  </si>
  <si>
    <t>Small-sized platinum nanoparticles in soil organic matter: Influence on water holding capacity, evaporation and structural rigidity</t>
  </si>
  <si>
    <t>Jiroušek, Radim;Kratochvíl, Václav;Bína, Vladislav;Chun-Yu, C.;Lee, T.;Rod, Martin;Švorc, Jan;Váchová, Lucie;Ching-Yi, W.</t>
  </si>
  <si>
    <t>Discrete Compositional Models for Data Mining</t>
  </si>
  <si>
    <t>Holický, Milan;Retief, J.;Sýkora, Miroslav</t>
  </si>
  <si>
    <t>Assessment of Model Uncertainties for Structural Resistance</t>
  </si>
  <si>
    <t>Větrovský, Jaroslav</t>
  </si>
  <si>
    <t>Mens Rea, Intentionality and Wittgenstein’s Philosophy of Psychology</t>
  </si>
  <si>
    <t>Krbová, Jana;Ježek, J.;Musil, Martin;Sabolovič, Mojmír;Kopp, J.;Šimůnková, Klára</t>
  </si>
  <si>
    <t>Revitalizace městských center a veřejných prostranství v ČR: První část: Problémy a výzvy</t>
  </si>
  <si>
    <t>Správní právo. Obecná část</t>
  </si>
  <si>
    <t>Veselý, Tomáš</t>
  </si>
  <si>
    <t>Náhrada škody způsobená osobou s nebezpečnými vlastnostmi</t>
  </si>
  <si>
    <t>Holický, Milan;Tanner, P.;Schnell, J.;Shave, J.;Nuti, C.;Steenbergen, R.</t>
  </si>
  <si>
    <t>Assessment of Existing Structures</t>
  </si>
  <si>
    <t>Kopecký, Martin;Malast, Jan</t>
  </si>
  <si>
    <t>Veřejnosprávní smlouvy jako nástroj pro spolupráci obcí</t>
  </si>
  <si>
    <t>Method for plasma generation in liquids using jet system</t>
  </si>
  <si>
    <t>Polanský, Ondřej;Sekelová, Zuzana;Faldynová, Marcela;Šebková, Alena;Šišák, František;Rychlík, Ivan</t>
  </si>
  <si>
    <t>Important Metabolic Pathways and Biological Processes Expressed by Chicken Cecal Microbiota</t>
  </si>
  <si>
    <t>Způsob antiaglomerační úpravy nanomateriálů v koloidních suspenzích struktur pomocí plazmatu generovaného v kapalné fázi</t>
  </si>
  <si>
    <t>Ústavní zakotvení rakouského modelu soudní kontroly správy a jeho následování</t>
  </si>
  <si>
    <t>Tomeš, Milan;Forejtová, Monika;Pezl, Tomáš;Vostrá, Zuzana;Odehnalová, Jana;Vnenk, Vladislav</t>
  </si>
  <si>
    <t>Verfassungsgerichtsbarkeit in der Tschechischen Republik und ausgewählten Staaten</t>
  </si>
  <si>
    <t>Kubasová, Tereza;Kollarčíková, Miloslava;Crhánová, Magdaléna;Karasová, Daniela;Šebková, Alena;Matiašovicová, Jitka;Faldynová, Marcela;Čejková, Darina;Pokorná, Alexandra;Čížek, Alois;Rychlík, Ivan</t>
  </si>
  <si>
    <t>Contact with adult hen affects development of caecal microbiota in newly hatched chicks</t>
  </si>
  <si>
    <t>Vašíček, Zdeněk;Sekanina, Lukáš</t>
  </si>
  <si>
    <t>Evolutionary Approach to Approximate Digital Circuits Design</t>
  </si>
  <si>
    <t>Bavorské dějiny státního práva církevního (od počátků křesťanství do roku 1945)</t>
  </si>
  <si>
    <t>PredictSNP2: A unified platform for accurately evaluating SNP effects by exploiting the different characteristics of variants in distinct genomic regions</t>
  </si>
  <si>
    <t>Dendisová, Marcela;Němečková, Zuzana;Člupek, Martin;Prokopec, Vadym</t>
  </si>
  <si>
    <t>EC-SERS study of phenolic acids sorption behavior on Au, Ag and Cu substrates – Effect of applied potential and metal used</t>
  </si>
  <si>
    <t>Determining the Content of the European Consensus Concept: the Hidden Role of Language</t>
  </si>
  <si>
    <t>Tepperová, Jana</t>
  </si>
  <si>
    <t>Daň z příjmů a pojistné na sociální zabezpečení: Souvislosti a kolize v národním i mezinárodním kontextu</t>
  </si>
  <si>
    <t>Drozda, Jiří;Augustýn, Radek</t>
  </si>
  <si>
    <t>Cloud platforma pro monitoring a management IoT zařízení</t>
  </si>
  <si>
    <t>Matějka, Pavel;Glembek, Ondřej;Novotný, Ondřej;Plchot, Oldřich;Grézl, František;Burget, Lukáš;Černocký, Jan</t>
  </si>
  <si>
    <t>Analysis Of DNN Approaches To Speaker Identification</t>
  </si>
  <si>
    <t>Drábek, Jiří;Zatloukal, Martin</t>
  </si>
  <si>
    <t>Influence of long chain branching on fiber diameter distribution for polypropylene nonwovens produced by melt blown process</t>
  </si>
  <si>
    <t>Nosko, Svetozár;Musil, Martin;Musil, Petr</t>
  </si>
  <si>
    <t>HDR kamera - funkční vzorek</t>
  </si>
  <si>
    <t>Jaroš, Jiří;Treeby, Bradley;Cox, Ben</t>
  </si>
  <si>
    <t>C++ implementation of the k-Wave Toolbox version 1.2</t>
  </si>
  <si>
    <t>Krásna, Magdaléna;Králík, Petr</t>
  </si>
  <si>
    <t>Kvalitativní detekce viru Afrického moru prasat pomocí metody MOL-PCR</t>
  </si>
  <si>
    <t>Kanich, Ondřej;Drahanský, Martin</t>
  </si>
  <si>
    <t>Synthetic Fingerprint Damage Simulator and Generator - Swipe Damage Module</t>
  </si>
  <si>
    <t>Harris, J.;Blundy, P.;Sýkora, Miroslav;Holický, Milan;Mori, Y.;Takada, T.;Viljoen, C.;Maes, M.;Vrouwenvelder, T.</t>
  </si>
  <si>
    <t>ISO 22111:2019 Bases for design of structures — General requirements</t>
  </si>
  <si>
    <t>Kocmanová, Alena;Pavláková Dočekalová, Marie</t>
  </si>
  <si>
    <t>Sustainability Assessment:Macroeconomic and Microeconomic  Frameworks</t>
  </si>
  <si>
    <t>Novotná, Veronika;Škapa, Stanislav</t>
  </si>
  <si>
    <t>Application of Dynamic Modelling in Economics</t>
  </si>
  <si>
    <t>Režňáková, Mária;Karas, Michal</t>
  </si>
  <si>
    <t>The Prediction Capabilities of Bankruptcy Models in a Different Environment: An example of the Altman Model under the Conditions in the Visegrad Group Countries</t>
  </si>
  <si>
    <t>Meluzín, Tomáš;Zinecker, Marek;Balcerzak, Adam Przemyslaw;Pietrzak, Michał Bernard;Doubravský, Karel;Dohnal, Mirko</t>
  </si>
  <si>
    <t>The Timing of Initial Public Offerings - Non-Numerical Model Based on Qualitative Trends</t>
  </si>
  <si>
    <t>Machalická, Klára;Vokáč, Miroslav;Kostelecká, Michaela;Eliášová, Martina</t>
  </si>
  <si>
    <t>Structural behavior of double-lap shear adhesive joints with metal substrates under humid conditions</t>
  </si>
  <si>
    <t>Navrátil, Leoš;Navrátil, Václav;Rosina, Jozef;Efremova, Yulia;Průcha, Jaroslav;Kolářová, Hana;Poleník, Pavel;Longo, Leonardo;Hercogová, Jana;Alexandrová, Pavla;Mateřánková, Alexandra;Remlová, Eva</t>
  </si>
  <si>
    <t>Nové pohledy na neinvazivní laser</t>
  </si>
  <si>
    <t>Huba, Jakub;Hausnerová, Berenika;Pata, Vladimír;Hausner, David</t>
  </si>
  <si>
    <t>Vstřikovací forma</t>
  </si>
  <si>
    <t>Kavanová, Lenka;Matiašková, Katarína;Tesařík, Radek;Gebauer, Jan;Salát, Jiří;Faldyna, Martin</t>
  </si>
  <si>
    <t>Vakcína proti bakterii Haemophilus (Glaesserella) parasuis, a rekombinantní antigen pro tuto vakcínu</t>
  </si>
  <si>
    <t>Metodika zjišťování stavu a statické únosnosti obvodových plášťů</t>
  </si>
  <si>
    <t>Sumczynski, Daniela;Šťastná, Kristýna;Burešová, Iva;Koláčková, Tereza</t>
  </si>
  <si>
    <t>Směs na výrobu sušenek a trvanlivého pečiva s přídavkem nutraceutických surovin</t>
  </si>
  <si>
    <t>Boccaccini, Dino;Ševeček, Oldřich;Frandsen, Henrik Lund;Dlouhý, Ivo;Molin, Sebastian;Charlas, Benoit;Hjelm, Johan;Cannio, Maria;Hendriksen, Peter Vang</t>
  </si>
  <si>
    <t>Determination of the bonding strength in solid oxide fuel cells’ interfaces by Schwickerath crack initiation test</t>
  </si>
  <si>
    <t>Křupka, Ivan;Šperka, Petr;Hartl, Martin</t>
  </si>
  <si>
    <t>Effect of surface roughness on lubricant film breakdown and transition from EHL to mixed lubrication</t>
  </si>
  <si>
    <t>Sobota, Vladimír;Müller, Martin;Roubík, Karel</t>
  </si>
  <si>
    <t>Intravenous administration of normal saline may be misinterpreted as a change of end-expiratory lung volume when using electrical impedance tomography</t>
  </si>
  <si>
    <t>Šebek, František;Petruška, Jindřich;Kubík, Petr</t>
  </si>
  <si>
    <t>Lode dependent plasticity coupled with nonlinear damage accumulation for ductile fracture of aluminium alloy</t>
  </si>
  <si>
    <t>Čermák, Jan;Nechvátal, Luděk</t>
  </si>
  <si>
    <t>The Routh–Hurwitz conditions of fractional type in stability analysis of the Lorenz dynamical system</t>
  </si>
  <si>
    <t>Dojchinovski, Milan;Vitvar, Tomáš</t>
  </si>
  <si>
    <t>Linked Web APIs Dataset</t>
  </si>
  <si>
    <t>Havigerová, J. M.;Haviger, J.;Kučera, Dalibor;Hoffmannová, P.</t>
  </si>
  <si>
    <t>Text-Based Detection of the Risk of Depression</t>
  </si>
  <si>
    <t>Krofta, Karel;Schulz, Carolin;Fritz, Nikolas;Sommer, Thomas;Friedland, Kristina;Pischetsrieder, Monika</t>
  </si>
  <si>
    <t>Activation of membrane-located Ca2+ channels by hop beta acids and their tricyclic transformation products</t>
  </si>
  <si>
    <t>Andert, David;Gerndtová, Ilona;Roy, Amitava;Herout, Milan</t>
  </si>
  <si>
    <t>Zpracování technologického odpadu po výrobě slaměných desek kompostováním</t>
  </si>
  <si>
    <t>Kotrbáček, Petr;Pohanka, Michal;Zachar, Martin</t>
  </si>
  <si>
    <t>Energeticky úsporné systémy pro chlazení horkých povrchů a hydraulické
odstranění okují</t>
  </si>
  <si>
    <t>Boe, Benjamin;Habbal, Shadia Rifai;Druckmüller, Miloslav;Landi, Enrico;Kourkchi, Ehsan;Ding, Adalbert;Štarha, Pavel;Hutton, Joseph</t>
  </si>
  <si>
    <t>The First Empirical Determination of the Fe10+ and Fe13+ Freeze-in Distances in the Solar Corona</t>
  </si>
  <si>
    <t>Martin, Éric;Leguillon, Dominique;Ševeček, Oldřich;Bermejo, Raul</t>
  </si>
  <si>
    <t>Understanding the tensile strength of ceramics in the presence of small critical flaws</t>
  </si>
  <si>
    <t>Odrůda chmele Saaz Brilliant</t>
  </si>
  <si>
    <t>Charvát, Pavel;Klimeš, Lubomír;Pech, Ondřej;Hejčík, Jiří</t>
  </si>
  <si>
    <t>Solar air collector with the solar absorber plate containing a PCM – Environmental chamber experiments and computer simulations</t>
  </si>
  <si>
    <t>Moravčík, Igor;de Almeida Gouvêa, Larissa;Čupera, Jan;Dlouhý, Ivo</t>
  </si>
  <si>
    <t>Preparation and properties of medium entropy CoCrNi/boride metal matrix composite</t>
  </si>
  <si>
    <t>Odrůda chmele Saaz Comfort</t>
  </si>
  <si>
    <t>Šindler, Jaroslav;Lazák, Tomáš;Patočka, Karel;Matyska, Vojtěch;Janota, Miroslav;Blecha, Petr;Blecha, Radim;Bradáč, František</t>
  </si>
  <si>
    <t>WP03 – Prototyp – Kovosvit MAS – 2019</t>
  </si>
  <si>
    <t>Šprlák, Michal;Novák, Pavel;Pitoňák, Martin</t>
  </si>
  <si>
    <t>Spherical harmonic analysis of gravitational curvatures and its implications for future satellite missions</t>
  </si>
  <si>
    <t>Výměník na bázi dutých polymerních vláken a způsob jeho zhotovení</t>
  </si>
  <si>
    <t>Odrůda chmele Saaz Shine</t>
  </si>
  <si>
    <t>Šlosárková, Soňa;Rychlík, Ivan</t>
  </si>
  <si>
    <t>Drůbež a nová generace probiotik – možná alternativa k antibiotikům</t>
  </si>
  <si>
    <t>THE GLOBALIZED WORLD AND MIGRANTS: IMPACTS ON HEALTHCARE MARKETS</t>
  </si>
  <si>
    <t>Poloprovozní plocha vysoké konstrukce odrůdy chmele Gaia</t>
  </si>
  <si>
    <t>Kledus, Robert;Semela, Marek;Bradáč, Albert;Vémola, Aleš</t>
  </si>
  <si>
    <t>Inovovaná metodika výuky autoškol jízda za viditelnosti snížené tmou</t>
  </si>
  <si>
    <t>Inovovaná metodika zjišťování dohlednosti na chodce za viditelnosti snížené tmou</t>
  </si>
  <si>
    <t>Vránková, Kamila</t>
  </si>
  <si>
    <t>Metamorphoses of the Sublime: From Ballads and Gothic Novels to Contemporary Anglo-American Children´s Literature</t>
  </si>
  <si>
    <t>Základy virologie včel</t>
  </si>
  <si>
    <t>Bajziková, Martina;Kovářová, Jaromíra;Coelho, Ana R.;Boukalová, Štěpána;Oh, S.;Rohlenová, Kateřina;Švec, David;Hubáčková, Soňa;Endaya, B.;Judasová, Kateřina;Bezawork-Geleta, A.;Klučková, Katarína;Chatre, L.;Zobalová, Renata;Nováková, Anna;Váňová, Kateřina;Ezrová, Zuzana;Maghzal, G. J.;Novais, Silvia Magalhaes;Olsinova, M.;Krobová, Linda;An, Y. J.;Davidová, Eliška;Nahácka, Zuzana;Sobol, Margaryta;Cunha-Oliveira, T.;Sandoval-Acuna, Cristian;Strnad, Hynek;Zhang, T.;Huynh, T.;Serafim, T. L.;Hozák, Pavel;Sardao, V. A.;Koopman, W. J. H.;Ricchetti, M.;Oliveira, P. J.;Kolář, František;Kubista, Mikael;Truksa, Jaroslav;Dvořáková-Hortová, Kateřina;Pacak, K.;Gürlich, R.;Stocker, R.;Zhou, Y.;Berridge, M.V.;Park, S.;Dong, L.;Rohlena, Jakub;Neužil, Jiří</t>
  </si>
  <si>
    <t>Reactivation of Dihydroorotate Dehydrogenase-Driven Pyrimidine Biosynthesis Restores Tumor Growth of Respiration-Deficient Cancer Cells</t>
  </si>
  <si>
    <t>Tlustý, Pavel</t>
  </si>
  <si>
    <t>Funkce</t>
  </si>
  <si>
    <t>Prodělalová, Jana;Titěra, Dalibor;Krčmářová, Veronika;Čukanová, Eliška</t>
  </si>
  <si>
    <t>Produkce matek prostých specifických patogenů: Postup odběru a zpracování vzorků určených k detekci vybraných virových patogenů včely medonosné (Apis mellifera L.) v matkách před jejich distribucí</t>
  </si>
  <si>
    <t>Plíva, Petr;Mezuliánik, Miroslav</t>
  </si>
  <si>
    <t>Kompostovací adaptér</t>
  </si>
  <si>
    <t>Popis procesního modelu automatizované technologie tvorby map</t>
  </si>
  <si>
    <t>Olšovská, Jana;Vrzal, Tomáš</t>
  </si>
  <si>
    <t>Pyrolytic profiling nitrosamine specific chemiluminescence detection combined with multivariate chemometric discrimination for non-targeted detection and classification of nitroso compounds in complex samples</t>
  </si>
  <si>
    <t>Vidlářová, Lucie;Romero, G.B.;Hanuš, Jaroslav;Štěpánek, František;Müller, R.H.</t>
  </si>
  <si>
    <t>Nanocrystals for dermal penetration enhancement - Effect of concentration and underlying mechanisms using curcumin as model</t>
  </si>
  <si>
    <t>Sazama, Petr;Tabor, Edyta;Klein, Petr;Wichterlová, Blanka;Sklenák, Štěpán;Mokrzycki, Lukasz;Pashková, Veronika;Ogura, M.;Dědeček, Jiří</t>
  </si>
  <si>
    <t>Al-rich beta zeolites. Distribution of Al atoms in the framework 4 and related protonic and metal-ion species</t>
  </si>
  <si>
    <t>Hollas, Daniel;Sistik, Lukas;Hohenstein, Edward G.;Martinez, Todd J.;Slavíček, Petr</t>
  </si>
  <si>
    <t>Nonadiabatic Ab Initio Molecular Dynamics with the Floating Occupation Molecular Orbital-Complete Active Space Configuration Interaction Method</t>
  </si>
  <si>
    <t>Palíková, Miroslava;Piačková, Veronika;Navrátil, Stanislav;Zusková, Eliška;Papežíková, Ivana;Kolářová, Jitka;Pojezdal, Lubomír;Dyková, Iva;Scholz, Tomáš;Gelnar, Milan;Svobodová, Zdeňka;Řehulková, Eva;Mareš, Jan;Modrá, Helena;Blažek, Radim;Veselý, Tomáš</t>
  </si>
  <si>
    <t>Nemoci a chorobné stavy ryb</t>
  </si>
  <si>
    <t>Punčochář, Miroslav;Růžička, Marek;Šimčík, Miroslav</t>
  </si>
  <si>
    <t>Spherical Cap Bubbles in Fluidized Beds and Bubble Columns: A New Formula for Added Mass.</t>
  </si>
  <si>
    <t>Červinka, Ctirad;Klajmon, Martin;Štejfa, Vojtěch</t>
  </si>
  <si>
    <t>Cohesive Properties of Ionic Liquids Calculated from First Principles</t>
  </si>
  <si>
    <t>Koba, Olga;Grabicová, Kateřina;Červený, Daniel;Turek, Jan;Kolářová, Jitka;Randák, Tomáš;Žlábek, Vladimír;Grabic, Roman</t>
  </si>
  <si>
    <t>Transport of pharmaceuticals and their metabolites between water and sediments as a further potential exposure for aquatic organisms</t>
  </si>
  <si>
    <t>Topiař, Martin;Sajfrtová, Marie;Karban, Jindřich;Sovová, Helena</t>
  </si>
  <si>
    <t>Fractionation of Turmerones from Turmeric SFE Isolate Using Semi-preparative Supercritical Chromatography Technique.</t>
  </si>
  <si>
    <t>Svoboda, Miloš;Vobecká, Lucie;Slouka, Zdeněk</t>
  </si>
  <si>
    <t>Swelling induced structural changes of a heterogeneous cation-exchange membrane analyzed by micro-computed tomography</t>
  </si>
  <si>
    <t>Melcrová, Adéla;Pokorná, Šárka;Pullanchery, S.;Kohagen, Miriam;Jurkiewicz, Piotr;Hof, Martin;Jungwirth, Pavel;Cremer, P. S.;Cwiklik, Lukasz</t>
  </si>
  <si>
    <t>The complex nature of calcium cation interactions with phospholipid bilayers</t>
  </si>
  <si>
    <t>Saberioon, Mohammadmehdi;Císař, Petr;Labbe, Laurent;Souček, Pavel;Pelissier, Pablo</t>
  </si>
  <si>
    <t>Spectral imaging application to discriminate different diets of live rainbow trout (Oncorhynchus mykiss)</t>
  </si>
  <si>
    <t>Fatira, Effrosyni;Hayelka, Milos;Labbe, Catherine;Depince, Alexandra;Pšenička, Martin;Saito, Taiju</t>
  </si>
  <si>
    <t>A newly developed cloning technique in sturgeons; an important step towards recovering endangered species</t>
  </si>
  <si>
    <t>Marešová, Eva;Tomeček, David;Fitl, Přemysl;Vlček, Jan;Novotný, M.;Fišer, Ladislav;Havlová, Šárka;Hozák, Pavel;Tudor, A.;Glennon, T.;Florea, L.;Coyle, S.;Diamond, D.;Skaličan, Z.;Hoskovcová, M.;Vrňata, Martin</t>
  </si>
  <si>
    <t>Textile chemiresistors with sensitive layers based on polymer ionic liquids: Applicability for detection of toxic gases and chemical warfare agents</t>
  </si>
  <si>
    <t>Kaňa, Antonín;Loula, Martin;Koplík, Richard;Vosmanská, Magda;Mestek, Oto</t>
  </si>
  <si>
    <t>Peak bordering for ultrafast single particle analysis using ICP-MS</t>
  </si>
  <si>
    <t>Abbott, P.B.;Abbott, R.;Abbott, T.D.;Blažek, Jiří;Boháčová, Martina;Caballero-García, María Dolores;Chudoba, Jiří;Ebr, Jan;Jelínek, Martin;Juryšek, Jakub;Kubánek, Petr;Mandát, Dušan;Palatka, Miroslav;Pech, Miroslav;Prouza, Michael;Řídký, Jan;Martins dos Santos, Eva M.;Schovánek, Petr;Trávníček, Petr;Vícha, Jakub;Yushkov, Alexey</t>
  </si>
  <si>
    <t>Multi-messenger observations of a binary neutron star merger</t>
  </si>
  <si>
    <t>Lukeš, Martin;Longo, M.;Zouhar, J.</t>
  </si>
  <si>
    <t>Do business incubators really enhance entrepreneurial growth? Evidence from a large sample of innovative Italian start-ups</t>
  </si>
  <si>
    <t>Červený, Daniel;Grabic, Roman;Fedorova, Ganna;Grabicová, Kateřina;Turek, Jan;Žlábek, Vladimír;Randák, Tomáš</t>
  </si>
  <si>
    <t>Fate of perfluoroalkyl substances within a small stream food web affected by sewage effluent</t>
  </si>
  <si>
    <t>Aab, A.;Abreu, A.;Aglietta, M.;Blažek, Jiří;Boháčová, Martina;Chudoba, Jiří;Ebr, Jan;Juryšek, Jakub;Mandát, Dušan;Palatka, Miroslav;Pech, Miroslav;Prouza, Michael;Řídký, Jan;Martins dos Santos, Eva M.;Schovánek, Petr;Trávníček, Petr;Vícha, Jakub;Yushkov, Alexey</t>
  </si>
  <si>
    <t>Large-scale cosmic-ray anisotropies above 4 EeV measured by the Pierre Auger observatory</t>
  </si>
  <si>
    <t>Diktátor času: (De)kontextualizace fenoménu laterny magiky</t>
  </si>
  <si>
    <t>Bahník, Štěpán;Houdek, Petr;Vrbová, Lucie;Hájek, Jiří</t>
  </si>
  <si>
    <t>Variations on anchoring: Sequential anchoring revisited</t>
  </si>
  <si>
    <t>Kouba, Antonín;Tikal, Jan;Císař, Petr;Veselý, Lukáš;Fořt, Martin;Příborský, Josef;Patoka, Jiri;Buřič, Miloš</t>
  </si>
  <si>
    <t>The significance of droughts for hyporheic dwellers: evidence from freshwater crayfish</t>
  </si>
  <si>
    <t>Great pathotype diversity and reduced virulence complexity in a Central European population of Blumeria graminis f. sp. hordei in 2015-2017</t>
  </si>
  <si>
    <t>Inferences on mass composition and tests of hadronic interactions from 0.3 to 100 EeV using the water-Cherenkov detectors of the Pierre Auger Observatory</t>
  </si>
  <si>
    <t>Lunda, Roman;Roy, Koushik;Másílko, Jan;Mráz, Jan</t>
  </si>
  <si>
    <t>Understanding nutrient throughput of operational RAS farm effluents to support semi-commercial aquaponics: Easy upgrade possible beyond controversies</t>
  </si>
  <si>
    <t>Král, Vladimír;Havlík, Martin;Kaplánek, Robert;Dolenský, Bohumil;Ruml, Tomáš;Rimpelová, Silvie;Martásek, P.;Bříza, Tomáš;Kejík, Zdeněk;Rak, Jakub;Králová, J.</t>
  </si>
  <si>
    <t>Srnec, Martin;Solomon, E. I.</t>
  </si>
  <si>
    <t>Frontier Molecular Orbital Contributions to Chlorination versus Hydroxylation Selectivity in the Non-Heme Iron Halogenase SyrB2</t>
  </si>
  <si>
    <t>Acero, M. A.;Adamson, P.;Aliaga, L.;Filip, Peter;Hakl, František;Lokajíček, Miloš;Zálešák, Jaroslav</t>
  </si>
  <si>
    <t>First measurement of neutrino oscillation parameters using neutrinos and antineutrinos by NOvA</t>
  </si>
  <si>
    <t>Guo, Wei;Kubec, Jan;Veselý, Lukáš;Hossain, Md. Shakhawate;Buřič, Miloš;McClain, Ray;Kouba, Antonín</t>
  </si>
  <si>
    <t>High air humidity is sufficient for successful egg incubation and early post-embryonic development in the marbled crayfish (Procambarus virginalis)</t>
  </si>
  <si>
    <t>Walheer, B.;Hudík, Marek</t>
  </si>
  <si>
    <t>Reallocation of resources in multidivisional firms: A nonparametric approach</t>
  </si>
  <si>
    <t>Adam, J.;Adamová, Dagmar;Bielčík, J.;Bielčíková, Jana;Brož, M.;Čepila, J.;Contreras, J. G.;Eyyubova, G.;Ferencei, Jozef;Horák, D.;Křížek, Filip;Kučera, Vít;Mareš, Jiří A.;Petráček, V.;Pospíšil, Jan;Šumbera, Michal;Vaňát, Tomáš;Závada, Petr</t>
  </si>
  <si>
    <t>Enhanced production of multi-strange hadrons in high-multiplicity proton-proton collisions</t>
  </si>
  <si>
    <t>Vanina, Tatyana;Gebauer, Radek;Toomey, L.;Stejskal, Vlastimil;Rutegwa, Marcellin;Kouřil, Jan;Bláha, Martin;Lecocq, T.</t>
  </si>
  <si>
    <t>Genetic and aquaculture performance differentiation among wild allopatric populations of European perch (Percidae, Perca fluviatilis)</t>
  </si>
  <si>
    <t>Kino-barons and noble minds: specifics of film exhibition beyond commercial entertainment</t>
  </si>
  <si>
    <t>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t>
  </si>
  <si>
    <t>Measurements of the Higgs boson production and decay rates and constraints on its couplings from a combined ATLAS and CMS analysis of the LHC pp collision data at √s = 7 and 8 TeV</t>
  </si>
  <si>
    <t>Janda, Karel;Krištoufek, L.</t>
  </si>
  <si>
    <t>The Relationship Between Fuel, Biofuel and Food Prices: Methods and Outcomes</t>
  </si>
  <si>
    <t>Španěl, Patrik;Spesyvyi, Anatolii;Smith, D.</t>
  </si>
  <si>
    <t>Electrostatic Switching and Selection of H3O+, NO+, and O-2(+center dot) Reagent Ions for Selected Ion Flow-Drift Tube Mass Spectrometric Analyses of Air and Breath</t>
  </si>
  <si>
    <t>Slabý, Martin;Dienstbier, Miroslav;Mikyška, Alexandr;Matoulková, Dagmar;Vlach, M.;Veverka, L.</t>
  </si>
  <si>
    <t>Spodně kvašené pivo s ovocným a bylino-kořenitým aroma</t>
  </si>
  <si>
    <t>Narrow big data in a stream: Computational limitations and regression</t>
  </si>
  <si>
    <t>Kovaříček, Petr;Cebecauer, Marek;Neburková, Jitka;Bartoň, Jan;Fridrichová, Michaela;Drogowska, Karolina;Cígler, Petr;Lehn, J.-M.;Kalbáč, Martin</t>
  </si>
  <si>
    <t>Proton-Gradient-Driven Oriented Motion of Nanodiamonds Grafted to Graphene by Dynamic Covalent Bonds</t>
  </si>
  <si>
    <t>Measurement of the CP-violating phase ϕs and the B0s meson decay width difference with B0sJ/ψϕ decays in ATLAS</t>
  </si>
  <si>
    <t>Hahsler, M.;Johnson, I.;Kliegr, Tomáš;Kuchař, Jaroslav</t>
  </si>
  <si>
    <t>Associative Classification in R: arc, arulesCBA, and rCBA</t>
  </si>
  <si>
    <t>Anger, Jiří</t>
  </si>
  <si>
    <t>Found footage efekt. Digitální Kříženecký a prasklina filmového média</t>
  </si>
  <si>
    <t>Bičáková, A.;Kalíšková, Klára</t>
  </si>
  <si>
    <t>(Un)intended effects of parental leave policies: Evidence from the Czech Republic</t>
  </si>
  <si>
    <t>Valenta, Leoš;Kovaříček, Petr;Valeš, Václav;Bastl, Zdeněk;Drogowska, Karolina;Verhagen, T. A.;Cibulka, R.;Kalbáč, Martin</t>
  </si>
  <si>
    <t>Spatially Resolved Covalent Functionalization Patterns on Graphene</t>
  </si>
  <si>
    <t>Trdá, Lucie;Janda, Martin;Macková, Denisa;Pospíchalová, Romana;Dobrev, Petre I.;Burketová, Lenka;Matušinsky, Pavel</t>
  </si>
  <si>
    <t>Dual Mode of the Saponin Aescin in Plant Protection: Antifungal Agent and Plant Defense Elicitor</t>
  </si>
  <si>
    <t>Betáková, Lucie;Homolová, Eva;Štulrajterová, Milena</t>
  </si>
  <si>
    <t>Moderní didaktika anglického jazyka v otázkách a odpovědích</t>
  </si>
  <si>
    <t>Svrchně kvašené pivo s ovocným aroma</t>
  </si>
  <si>
    <t>Civiš, Svatopluk;Kubelík, Petr;Ferus, Martin;Zanozina, Ekaterina M.;Pastorek, Adam;Naskidashvili, A. V.;Chernov, V. E.</t>
  </si>
  <si>
    <t>FTIR Laboratory Measurement of OI Spectra in the 0.77–12.5μm Spectral Range: Rydberg States and Oscillator Strengths</t>
  </si>
  <si>
    <t>Zitolo, A.;Ranjbar-Sahraie, N.;Mineva, T.;Li, J.;Jia, J.;Stamatin, Serban;Harrington, G. F.;Lyth, S. M.;Krtil, Petr;Mukerjee, S.;Fonda, E.;Jaouen, F.</t>
  </si>
  <si>
    <t>Identification of catalytic sites in cobalt-nitrogen-carbon materials for the oxygen reduction reaction</t>
  </si>
  <si>
    <t>Žouželka, Radek;Kusumawati, Y.;Remzová, Monika;Rathouský, Jiří;Pauporté, T.</t>
  </si>
  <si>
    <t>Photocatalytic activity of porous multiwalled carbon nanotube-TiO2 composite layers for pollutant degradation</t>
  </si>
  <si>
    <t>Bělohlávek, Radim;Trnečková, Markéta</t>
  </si>
  <si>
    <t>The Discrete Basis Problem and Asso Algorithm for Fuzzy Attributes</t>
  </si>
  <si>
    <t>Amaro, Mariana;Šachl, Radek;Aydogan, Gokcan;Mikhalyov, I.;Vácha, R.;Hof, Martin</t>
  </si>
  <si>
    <t>GM1 Ganglioside Inhibits β-Amyloid Oligomerization Induced by Sphingomyelin</t>
  </si>
  <si>
    <t>Kříženecký DVD/Blu-ray</t>
  </si>
  <si>
    <t>Kužílek, Jakub;Hlosta, M.;Zdráhal, Zdeněk</t>
  </si>
  <si>
    <t>Open University Learning Analytics dataset</t>
  </si>
  <si>
    <t>Wally, B.;Vyskočil, Jiří;Novák, Petr;Huemer, Ch.;Šindelář, R.;Kadera, Petr;Mazak, A.;Wimmer, M.</t>
  </si>
  <si>
    <t>Flexible Production Systems: Automated Generation of Operations Plans Based on ISA-95 and PDDL</t>
  </si>
  <si>
    <t>Hamáček, Aleš;Blecha, Tomáš;Kašpar, Petr;Řeboun, Jan;Soukup, Radek;Pekař, Tomáš;Mlčková, Marcela;Ponížilová, Cecilie;Baxa, Milan;Brašna, Václav</t>
  </si>
  <si>
    <t>Protective glove, especially for firefighters</t>
  </si>
  <si>
    <t>Klimeš, Ivan</t>
  </si>
  <si>
    <t>Kinematografie a stát v českých zemích 1895-1945</t>
  </si>
  <si>
    <t>Kucewicz, M.T.;Berry, B.M.;Křemen, Václav;Brinkmann, B.H.;Sperling, M.R.;Jobst, B.C.;Gross, R.E.;Lega, B.;Sheth, S.A.;Stein, J.M.;S.R., Das;Gorniak, R.;Stead, S.M.;Rizzuto, D.S.;Kahana, M.J.;Worrell, G.A.</t>
  </si>
  <si>
    <t>Dissecting gamma frequency activity during human memory processing</t>
  </si>
  <si>
    <t>Komrska, Tomáš;Talla, Jakub;Košan, Tomáš;Molnár, Jan;Poláček, Libor;Peroutka, Zdeněk</t>
  </si>
  <si>
    <t>Identifikace sítě pomocí proudové injektáže</t>
  </si>
  <si>
    <t>Reactive power compensation in energy transmission systems with sinusoidal and nonsinusoidal currents</t>
  </si>
  <si>
    <t>Soukup, Radek;Hamáček, Aleš;Řeboun, Jan;Pretl, Silvan;Kalaš, David;Smítka, Václav;Pekař, Tomáš</t>
  </si>
  <si>
    <t>Zařízení pro testování ochranného žáruvzdorného oblečení</t>
  </si>
  <si>
    <t>Pretl, Silvan;Soukup, Radek;Řeboun, Jan;Hamáček, Aleš;Martinková, Lenka;Kubáč, Lubomír;Josefík, František</t>
  </si>
  <si>
    <t>Systém pro detekci předepsaného režimu údržby textilií</t>
  </si>
  <si>
    <t>Method for an Accurate Automated Non-invasive Measurement of Blood Pressure Waveform and Apparatus to Carry Out the Same</t>
  </si>
  <si>
    <t>Drábek, Pavel;Blahník, Vojtěch;Peroutka, Zdeněk</t>
  </si>
  <si>
    <t>Funkční vzorek moderní nabíjecí stanice pro elektrická vozidla</t>
  </si>
  <si>
    <t>Drábek, Pavel;Pittermann, Martin;Blahník, Vojtěch;Peroutka, Zdeněk</t>
  </si>
  <si>
    <t>Algoritmy řízení vybraných drážních zařízení zajišťující jejich optimální integraci do elektrické napájecí sítě</t>
  </si>
  <si>
    <t>Vlk, Marek;Brejchová, Kateřina;Hanzálek, Zdeněk</t>
  </si>
  <si>
    <t>Scheduling Algorithms for Time-Sensitive Networking</t>
  </si>
  <si>
    <t>Stašek, Jan;Poláček, David;Hošek, Jan;Karban, Pavel;Pánek, David;Kropík, Petr</t>
  </si>
  <si>
    <t>TEPELNÁ TECHNIKA 2D</t>
  </si>
  <si>
    <t>Noháč, Karel;Hejtmánková, Pavla;Jiřičková, Jana</t>
  </si>
  <si>
    <t>NET Robotics Data Analyzer</t>
  </si>
  <si>
    <t>Zeman, Michal;Škoda, Radek</t>
  </si>
  <si>
    <t>Vyhořívající absorbátor pro jaderný reaktor</t>
  </si>
  <si>
    <t>Blecha, Tomáš;Soukup, Radek;Řeboun, Jan;Kašpar, Petr;Hamáček, Aleš;Záruba, Jan;Pekař, Tomáš;Baxa, Milan;Brašna, Václav;Kotrč, Roman</t>
  </si>
  <si>
    <t>Sestava ochranné rukavice pro monitorování koncentrace výbušných plynů a jejího terénního kalibračního systému</t>
  </si>
  <si>
    <t>Řeboun, Jan;Hamáček, Aleš;Hlína, Jiří;Soukup, Radek;Johan, Jan;Štěpán, Lukáš;Šimonovský, Marek;Heřmanský, Vojtěch</t>
  </si>
  <si>
    <t>Výkonový elektronický modul s integrovaným senzorem teploty</t>
  </si>
  <si>
    <t>Pretl, Silvan;Kubáč, Lubomír;Josefík, František;Martinková, Lenka;Marek, Jan</t>
  </si>
  <si>
    <t>Plošný spínací senzor pro detekci změny tlaku a senzorický systém využívající tento senzor</t>
  </si>
  <si>
    <t>Šmídl, Václav;Peroutka, Zdeněk</t>
  </si>
  <si>
    <t>Diagnostický systém pohonné jednotky vozidla a řízení vozidla v kritických poruchových stavech</t>
  </si>
  <si>
    <t>Peristaltické čerpadlo s magnetoelastickým pohonem</t>
  </si>
  <si>
    <t>Kopáčik, Gabriel;Wittmann, Maxmilian;Kilnarová, Pavla;Kučera, Petr;Františák, Luboš;Havliš, Karel;Šimara, Eva;Hýlová, Adéla;Matyášová, Jana;Jenčková, Barbora;Obršál, Norbert;Leitmannová, Andrea;Hofman, Petr;Vaishar, Antonín</t>
  </si>
  <si>
    <t>Vliv charakteru a umístění urbanistické struktury na udržitelný rozvoj území, Případové studie Brno–Ostrava–Zlín</t>
  </si>
  <si>
    <t>Zvláštní okolnosti</t>
  </si>
  <si>
    <t>An isolated archipelago or simply one of many islands?</t>
  </si>
  <si>
    <t>Jaroslav J. Polívka, 1886-1960</t>
  </si>
  <si>
    <t>Chafai, Djamel Eddine;Sulimenko, Vadym;Havelka, Daniel;Kubínová, Lucie;Dráber, Pavel;Cifra, Michal</t>
  </si>
  <si>
    <t>Reversible and Irreversible Modulation of Tubulin Self-Assembly by Intense Nanosecond Pulsed Electric Fields</t>
  </si>
  <si>
    <t>Průša, Jiří;Cifra, Michal</t>
  </si>
  <si>
    <t>Molecular dynamics simulation of the nanosecond pulsed electric field effect on kinesin nanomotor</t>
  </si>
  <si>
    <t>Peterka, Pavel;Koška, P.;Čtyroký, Jiří</t>
  </si>
  <si>
    <t>Reflectivity of Superimposed Bragg Gratings Induced by Longitudinal Mode Instabilities in Fiber Lasers</t>
  </si>
  <si>
    <t>Šípová, Hana;Jurgová, Ludmila;Mrkvová, Kateřina;Lynn, Nicholas Scott;Špačková, Barbora;Homola, Jiří</t>
  </si>
  <si>
    <t>Biomolecular charges influence the response of surface plasmon resonance biosensors through electronic and ionic mechanisms</t>
  </si>
  <si>
    <t>Bocková, Markéta;Slabý, Jiří;Špringer, Tomáš;Homola, Jiří</t>
  </si>
  <si>
    <t>Advances in Surface Plasmon Resonance Imaging and Microscopy and Their Biological Applications</t>
  </si>
  <si>
    <t>Lynn, Nicholas Scott;Špringer, Tomáš;Slabý, Jiří;Špačková, Barbora;Gráfová, Michaela;Ermini, Maria Laura;Homola, Jiří</t>
  </si>
  <si>
    <t>Analyte transport to micro- and nano-plasmonic structures</t>
  </si>
  <si>
    <t>Maščuch, Jakub;Vodička, Václav;Zelený, Zbyněk</t>
  </si>
  <si>
    <t>Mikroelektrárna WAVE</t>
  </si>
  <si>
    <t>Chrastinová, L.;Pastva, O.;Bocková, Markéta;Lynn, Nicholas Scott;Šácha, Pavel;Hubálek, Martin;Suttnar, J.;Kotlín, R.;Štikarová, J.;Hlaváčková, A.;Pimková, K.;Čermák, J.;Homola, Jiří;Dyr, J. E.</t>
  </si>
  <si>
    <t>A New Approach for the Diagnosis of Myelodysplastic Syndrome Subtypes Based on Protein    Interaction Analysis</t>
  </si>
  <si>
    <t>Chadtová Song, Xue;Gedeonová, Erika;Homola, Jiří</t>
  </si>
  <si>
    <t>Surface plasmon resonance biosensor for the ultrasensitive detection of bisphenol A</t>
  </si>
  <si>
    <t>Kučerová, Ludmila;Zetková, Ivana;Jandová, Andrea;Bystrianský, Martin</t>
  </si>
  <si>
    <t>Microstructural characterisation and in-situ straining of additive-manufactured X3NiCoMoTi 18-9-5 maraging steel</t>
  </si>
  <si>
    <t>Zetek, Miroslav;Bakša, Tomáš</t>
  </si>
  <si>
    <t>Stopková fréza</t>
  </si>
  <si>
    <t>Heller, Petr;Beno, Jan;Žlebek, Stanislav;Dvořáček, Tomáš;Krsička, Tomáš</t>
  </si>
  <si>
    <t>Trakční, otočný, úzkorozchodný podvozek EVO 1000</t>
  </si>
  <si>
    <t>Maierová, Lenka;Borisuit, A.;Scartezzini, J.-L.;Jaeggi, S.M.;Schmidt, C.;Münch, M.</t>
  </si>
  <si>
    <t>Diurnal Variations of Hormonal Secretion, Alertness and Cognition in Extreme Chronotypes under Different Lighting Conditions</t>
  </si>
  <si>
    <t>Houška, Jiří</t>
  </si>
  <si>
    <t>Maximum N content in a-CNx by ab-initio simulations</t>
  </si>
  <si>
    <t>Houška, Jiří;Kolenatý, David;Vlček, Jaroslav;Bárta, Tomáš;Rezek, Jiří;Čerstvý, Radomír</t>
  </si>
  <si>
    <t>Significant improvement of the performance of ZrO2/V1–xWxO2/ZrO2 thermochromic coatings by utilizing a second-order interference</t>
  </si>
  <si>
    <t>Janovský, Vít;Vodička, Aleš;Včelák, Jan;Maška, Marek</t>
  </si>
  <si>
    <t>Kombinovaný senzor kvality vnitřního vzduchu IAQ_03</t>
  </si>
  <si>
    <t>Brychcín, Tomáš;Svoboda, Lukáš</t>
  </si>
  <si>
    <t>UWB at SemEval-2016 Task 1: Semantic textual similarity using lexical, syntactic, and semantic information</t>
  </si>
  <si>
    <t>Vařeka, Lukáš;Mautner, Pavel</t>
  </si>
  <si>
    <t>Stacked Autoencoders for the P300 Component Detection</t>
  </si>
  <si>
    <t>Cibulka, Radek;Dontchev, Asen L.;Kruger, Alexander Y.</t>
  </si>
  <si>
    <t>Strong metric subregularity of mappings in variational analysis and optimization</t>
  </si>
  <si>
    <t>Hoffmann-Ostenhof, Arthur;Kaiser, Tomáš;Ozeki, Kenta</t>
  </si>
  <si>
    <t>Decomposing planar cubic graphs</t>
  </si>
  <si>
    <t>SMV19 Vývoj modulů EDU pro optimalizaci palivových vsázek OPAL-ATHENA</t>
  </si>
  <si>
    <t>Švec, Jan;Šmídl, Luboš;Psutka, Josef;Chýlek, Adam</t>
  </si>
  <si>
    <t>Prototyp hlasového interaktivního systému vybrané domény mluvené angličtiny</t>
  </si>
  <si>
    <t>Matuška, Tomáš;Zmrhal, Vladimír</t>
  </si>
  <si>
    <t>Zařízení pro získávání vody z okolního vzduchu s možností autonomního provozu</t>
  </si>
  <si>
    <t>System for Implementation of a Hash Table</t>
  </si>
  <si>
    <t>Svítek, Miroslav;Kosheleva, O.;Kreinovich, V.;Nguyen, T.N.</t>
  </si>
  <si>
    <t>Why Quantum (Wave Probability) Models Are a Good Description of Many Non-quantum Complex Systems, and How to Go Beyond Quantum Models</t>
  </si>
  <si>
    <t>Toman, Přemysl;Mík, Josef;First, Jiří;Svoboda, Josef;Bouchner, Petr;Orlický, Adam;Plomer, Jan;Rozhdestvenskiy, Dmitry;Heřmanová, Jolana;Jozová, Šárka;Skarolek, Pavel;Ira, Lukáš;Válek, Jan;Růžička, Michal;Paprčka, Ondřej</t>
  </si>
  <si>
    <t>Motostudent - Závodní elektrický motocykl 2018</t>
  </si>
  <si>
    <t>Svítek, Miroslav;Postránecký, Michal;Lokaj, Zdeněk;Lom, Michal;Mařík, Vladimír;Přibyl, Ondřej;Říha, Zdeněk;Votruba, Zdeněk;Tencar, Jiří</t>
  </si>
  <si>
    <t>Města budoucnosti</t>
  </si>
  <si>
    <t>Reis, M.;Adorna, Marcel;Jiroušek, Ondřej;Jung, A.</t>
  </si>
  <si>
    <t>Improving DIC Accuracy in Experimental Setups</t>
  </si>
  <si>
    <t>Suzdaleva, Evženie;Nagy, Ivan</t>
  </si>
  <si>
    <t>Two-layer pointer model of driving style depending on the driving environment</t>
  </si>
  <si>
    <t>Jirovský, Václav;Šidlovský, Marko;Vachula, Richard;Ravas, Filip;Tomlain, Ján;Tereň, Ondrej;Drozd, Stanislav;Švec, Václav;Hámek, Filip;Horáček, Marek;Král, P.;Stránská, M.;Dvořák, J.;Dopita, Z.;Svárovská, D.;Smutka, L.;Vacek, T.;Husinec, M.;Borák, J.;Brecklová, V.;Sucháček, R.;Motejlová, K.;Kalmár, J.;Škubna, O.;Kluger, V.;Tůma, V.</t>
  </si>
  <si>
    <t>Fíla, Tomáš;Koudelka, Petr;Zlámal, Petr;Falta, Jan;Adorna, Marcel;Luksch, J.;Neuhäuserová, Michaela;Jiroušek, Ondřej</t>
  </si>
  <si>
    <t>Strain Dependency of Poisson's Ratio of SLS Printed Auxetic Lattices Subjected to Quasi-Static and Dynamic Compressive Loading</t>
  </si>
  <si>
    <t>Bartošík, Martin</t>
  </si>
  <si>
    <t>Diagnostická sada pro elektrochemické stanovení přítomnosti virových mRNA transkriptů E6 a E7 u lidských papilomavirů</t>
  </si>
  <si>
    <t>Obermannová, Radka</t>
  </si>
  <si>
    <t>Oesophageal cancer: ESMO Clinical Practice Guidelines for diagnosis, treatment and follow-up</t>
  </si>
  <si>
    <t>Pospíšil, Petr;Kazda, Tomáš;Hynková, Ludmila;Bulik, Martin;Dobášková, Marie;Burkoň, Petr;Laack, Nadia N;Šlampa, Pavel;Jančálek, Radim</t>
  </si>
  <si>
    <t>Post-WBRT cognitive impairment and hippocampal neuronal depletion measured by in vivo metabolic MR spectroscopy: Results of prospective investigational study</t>
  </si>
  <si>
    <t>Casali, PG;Abecassis, N.;Bauer, S.;Adámková Krákorová, Dagmar</t>
  </si>
  <si>
    <t>Soft tissue and visceral sarcomas: ESMO-EURACAN Clinical Practice Guidelines for diagnosis, treatment and follow-up</t>
  </si>
  <si>
    <t>Hrstka, Roman;Bouchalová, Pavla;Michalová, Eva;Matoulková, Eva;Müller, Petr;Coates, Philip John;Vojtěšek, Bořivoj</t>
  </si>
  <si>
    <t>AGR2 oncoprotein inhibits p38MAPK and p53 activation through a DUSP10-mediated regulatory pathway</t>
  </si>
  <si>
    <t>NGO, Ondřej;Chloupková, Renata;Suchánek, Štěpán;Zavoral, Miroslav;Dušek, Ladislav;Májek, Ondřej</t>
  </si>
  <si>
    <t>Aktuální výsledky screeningu kolorektálního karcinomu v České republice a potenciální význam kolonické kapslové endoskopie</t>
  </si>
  <si>
    <t>Murínová, Irena</t>
  </si>
  <si>
    <t>Kostní toxicita tenofoviru</t>
  </si>
  <si>
    <t>Langer, Daniel;Ryska, Miroslav</t>
  </si>
  <si>
    <t>Roboticky asistovaná léčba karcinomu rekta s využitím ICG fluorescenční angiografie</t>
  </si>
  <si>
    <t>Bártová, Jindra</t>
  </si>
  <si>
    <t>Jsem hudebník a jmenuji se Veselka</t>
  </si>
  <si>
    <t>Nemšák, Slavomír;Gehlmann, Mathias;Kuo, Cheng Tai;Lin, Shih Chieh;Schlueter, Christoph;Młyńczak, Ewa;Lee, Tienlin;Pluciński, Łukasz;Ebert, Hubert;Di Marco, Igor;Minár, Jan;Schneider, Claus Michael;Fadley, Charles S.</t>
  </si>
  <si>
    <t>Element-and momentum-resolved electronic structure of the dilute magnetic semiconductor manganese doped gallium arsenide</t>
  </si>
  <si>
    <t>Mayorga-Martínez, Carmen C.;Sofer, Zdeněk B.;Luxa, Jan;Huber, Štěpán P.;Sedmidubský, David;Brázda, Petr;Palatinus, Lukáš;Mikulics, Martin;Lazar, Petr;Medlín, Rostislav;Pumera, Martin</t>
  </si>
  <si>
    <t>TaS3 Nanofibers: Layered Trichalcogenide for 2 High-Performance Electronic and Sensing 3 Devices</t>
  </si>
  <si>
    <t>DUDÁK, Michal;NOVÁK, Vladimír;Kočí, Petr;Marek, Miloš;BLANCO-GARCÍA, Patricia;THOMPSETT, Dave</t>
  </si>
  <si>
    <t>Impact of zeolite and gamma-alumina intra-particle diffusion on the performance of a dual layer catalyst</t>
  </si>
  <si>
    <t>Mazúr, Petr;Mrlík, J.;Beneš, Jan;Pocedič, Jaromír;Vrána, Jiří;Dundálek, Jan;Kosek, Juraj</t>
  </si>
  <si>
    <t>Performance evaluation of thermally treated graphite felt electrodes for vanadium redox flow battery and their four-point single cell characterization</t>
  </si>
  <si>
    <t>Honnerová, Petra;Martan, Jiří;Veselý, Zdeněk;Honner, Milan</t>
  </si>
  <si>
    <t>Method for emissivity measurement of semitransparent coatings at ambient temperature</t>
  </si>
  <si>
    <t>Häusler, Jonas;Niklaus, Robin;Minár, Jan;Schnick, Wolfgang</t>
  </si>
  <si>
    <t>Ammonothermal Synthesis and Optical Properties of Ternary Nitride Semiconductors Mg-IV-N2, Mn-IV-N2 and Li-IV2-N3 (IV = Si, Ge)</t>
  </si>
  <si>
    <t>Svoboda, Miloš;Beneš, Jan;Vobecká, Lucie;Slouka, Zdeněk</t>
  </si>
  <si>
    <t>Battiato, Marco;Minár, Jan;Wang, Weimin;Ndiaye, W.;Richter, M. C.;Heckmann, Olivier;Mariot, Jean Michel;Parmigiani, Fulvio;Hricovíni, Karol;Cacho, Cephise M.</t>
  </si>
  <si>
    <t>Distinctive picosecond spin polarization dynamics in bulk half metals</t>
  </si>
  <si>
    <t>Vrána, Jiří;Charvát, Jiří;Mazúr, Petr;Bělský, Petr;Dundálek, Jan;Pocedič, Jaromír;Kosek, Juraj</t>
  </si>
  <si>
    <t>Commercial perfluorosulfonic acid membranes for vanadium redox flow battery: effect of ion-exchange capacity and membrane internal structure</t>
  </si>
  <si>
    <t>Copeland, E.J.;Kopp, Michael;Padilla, A.;Saffin, P.M.;Skordis, Constantinos</t>
  </si>
  <si>
    <t>Dark energy after GW170817 revisited</t>
  </si>
  <si>
    <t>Zumalacarregui, M.;Bellini, E.;Sawicki, Ignacy;Lesgourgues, J.;Ferreira, P.G.</t>
  </si>
  <si>
    <t>hi_class: Horndeski in the cosmic linear anisotropy solving system</t>
  </si>
  <si>
    <t>Honnerová, Petra;Honner, Milan;Martan, Jiří;Kučera, Martin;Skála, Jiří</t>
  </si>
  <si>
    <t>Funkční vzorek měřicího systému po analýzy spektrální normálové emisivity materiálů za vysokých teplot</t>
  </si>
  <si>
    <t>Honner, Milan</t>
  </si>
  <si>
    <t>Zařízení a způsob pro on-line řízení dálkového transmisního laserového svařování materiálů</t>
  </si>
  <si>
    <t>Wang, D.;Bokov, A.A.;Ye, Z. -G.;Hlinka, Jiří;Bellaiche, L.</t>
  </si>
  <si>
    <t>Subterahertz dielectric relaxation in lead-free Ba(Zr,Ti)O3 relaxor ferroelectrics</t>
  </si>
  <si>
    <t>Šmíd, M.;Renner, Oldřich;Colaïtis, A.;Tikhonchuk, V.T.;Schlegel, T.;Rosmej, F. B.</t>
  </si>
  <si>
    <t>Characterization of suprathermal electrons inside a laser accelerated plasma via highly-resolved K-alpha-emission</t>
  </si>
  <si>
    <t>Ferus, M.;Pietrucci, F.;Saitta, A. M.;Ivanek, O.;Knížek, A.;Kubelík, P.;Krůs, Miroslav;Juha, Libor;Dudžák, Roman;Dostál, Jan;Pastorek, A.;Petera, L.;Hrncirova, J.;Saeidfirozeh, H.;Shestivska, V.;Šponer, J.;Šponer, J.E.;Rimmer, P.;Civiš, S.;Cassone, G.</t>
  </si>
  <si>
    <t>Prebiotic synthesis initiated in formaldehyde by laser plasma simulating high-velocity impacts</t>
  </si>
  <si>
    <t>Pasciak, Marek;Welberry, T.R.;Kulda, J.;Leoni, S.;Hlinka, Jiří</t>
  </si>
  <si>
    <t>Dynamic displacement disorder of cubic BaTiO3</t>
  </si>
  <si>
    <t>Novotný, Miroslav;Ryantová, Marie;Martínková, Lenka;Svoboda, Rudolf;Veber, Tomáš</t>
  </si>
  <si>
    <t>Die Diözese Budweis in den Jahren 1785–1850. Das Aschenputtel unter den Diözesen</t>
  </si>
  <si>
    <t>Ferus, Martin;Kubelík, Petr;Petera, Lukáš;Lenža, Libor;Koukal, J.;Křivková, Anna;Laitl, Vojtěch;Knížek, Antonín;Saeidfirozeh, Homa;Pastorek, Adam;Kalvoda, T.;Juha, Libor;Dudžák, Roman;Civiš, Svatopluk;Chatzitheodoridis, E.;Krůs, Miroslav</t>
  </si>
  <si>
    <t>Main spectral features of meteors studied using a terawatt-class high-power laser</t>
  </si>
  <si>
    <t>Hlinka, Jiří;Pasciak, Marek;Körbel, S.;Márton, Pavel</t>
  </si>
  <si>
    <t>Terahertz-range polar modes in domain-engineered BiFeO3</t>
  </si>
  <si>
    <t>Bartoň Klufová, Pavla</t>
  </si>
  <si>
    <t>Laserové navařování vnější korozivzdorné vrstvy obalového souboru pro hlubinné ukládání vyhořelého jaderného paliva</t>
  </si>
  <si>
    <t>Agon, N.;Hrabovský, Milan;Chumak, Oleksiy;Hlína, Michal;Kopecký, Vladimír;Mašláni, Alan;Bosmans, A.;Helsen, L.;Skoblja, S.;Van Oost, G.;Vierendeels, J.</t>
  </si>
  <si>
    <t>Plasma gasification of refuse derived fuel in a single-stage system using different gasifying agents</t>
  </si>
  <si>
    <t>Siahaan, V.;Krattenmacher, Jochen;Hyman, A. A.;Diez, S.;Hernandez-Vega, A.;Lánský, Zdeněk;Braun, Marcus</t>
  </si>
  <si>
    <t>Kinetically distinct phases of tau on microtubules regulate kinesin motors and severing enzymes</t>
  </si>
  <si>
    <t>Hrabovský, Milan;van der Walt, I.J.</t>
  </si>
  <si>
    <t>Plasma Waste Destruction</t>
  </si>
  <si>
    <t>Polišenská, Ivana;Jirsa, Ondřej;Sedláčková, Irena</t>
  </si>
  <si>
    <t>Odborná studie Analýza rizika výskytu kontaminujících látek v obilovinách nabízených do intervenčního nákupu – aktualizace 2018</t>
  </si>
  <si>
    <t>Hocek, Michal;Tokarenko, Anna;Smolen, Sabina;Hajdúch, M.;Džubák, P.</t>
  </si>
  <si>
    <t>Substituted heteropentadieno-pyrrolopyrimidine ribonucleosides for therapeutic use</t>
  </si>
  <si>
    <t>Akorede, Amina Lami</t>
  </si>
  <si>
    <t>Rating and Review of a Film Inspired by African Culture: Kirikou and the Sorceress</t>
  </si>
  <si>
    <t>Swart, Jan M.</t>
  </si>
  <si>
    <t>A simple proof of exponential decay of subcritical contact processes</t>
  </si>
  <si>
    <t>Laurita, R.;Barbieri, D.;Gherardi, M.;Colombo, V.;Lukeš, Petr</t>
  </si>
  <si>
    <t>Chemical analysis of reactive species and antimicrobial activity of/nwater treated by nanosecond pulsed DBD air plasma</t>
  </si>
  <si>
    <t>Starý, Michal;Novotný, František;Horák, Marcel;Stará, Marie;Hotař, Vlastimil;Matúšek, Ondřej</t>
  </si>
  <si>
    <t>Summary of the properties and benefits of glass mechanically frosted with an abrasive brush</t>
  </si>
  <si>
    <t>Hančil, Jan</t>
  </si>
  <si>
    <t>Bertolt Brecht: Contradictions as a Method</t>
  </si>
  <si>
    <t>Dostál, Jiří;Čížek, Pavel;Stanický, Petr;Hřebíček, Milan;Ticháček, Petr</t>
  </si>
  <si>
    <t>Způsob zhotovení duté tlustostěnné třídimenzionální skelné plastiky</t>
  </si>
  <si>
    <t>Gorbunov, D.I.;Strohm, C.;Henriques, Margarida Isabel Sousa;van der Linden, P.;Pedersen, B.;Mushnikov, N. V.;Rosenfeld, E.V.;Petříček, Václav;Mathon, O.;Wosnitza, J.;Andreev, Alexander V.</t>
  </si>
  <si>
    <t>Microscopic nature of the first-order field-induced phase transition in the strongly anisotropic ferrimagnet HoFe5Al7</t>
  </si>
  <si>
    <t>Šimek, Milan;Pongrác, Branislav;Babický, Václav;Člupek, Martin;Lukeš, Petr</t>
  </si>
  <si>
    <t>Luminous phase of nanosecond discharge in deionized water: morphology, propagation velocity and optical emission.</t>
  </si>
  <si>
    <t>Schmidt-Cemohorska, M.;Zhemov, I.;Steib, E.;Le Guennec, M.;Achek, R.;Borgers, S.;Demurtas, D.;Mouawad, L.;Lánský, Zdeněk;Hamel, V.;Guichard, P.</t>
  </si>
  <si>
    <t>Flagellar microtubule doublet assembly in vitro reveals a regulatory role of tubulin C-terminal tails</t>
  </si>
  <si>
    <t>Jirásek, Vít;Lukeš, Petr</t>
  </si>
  <si>
    <t>Formation of reactive chlorine species in saline solution treated by non-equilibrium atmospheric pressure He/O-2 plasma jet</t>
  </si>
  <si>
    <t>Straka, Ladislav;Fekete, Ladislav;Rameš, Michal;Belas, E.;Heczko, Oleg</t>
  </si>
  <si>
    <t>Magnetic coercivity control by heat treatment in Heusler Ni-Mn-Ga(-B) single crystals</t>
  </si>
  <si>
    <t>Geffroy, D.;Kaufmann, J.;Hariki, A.;Gunacker, P.;Hausoel, A.;Kuneš, Jan</t>
  </si>
  <si>
    <t>Collective modes in excitonic magnets: dynamical mean-field study</t>
  </si>
  <si>
    <t>Ověřená technologie oprav creepově odolných komponent z materiálu G17CrMoV5-5</t>
  </si>
  <si>
    <t>Hubáčková, Soňa;Davidová, Eliška;Rohlenová, Kateřina;Štursa, Jan;Werner, Lukáš;Anděra, Ladislav;Dong, L.;Terp, M. G.;Hodný, Zdeněk;Ditzel, H. J.;Rohlena, Jakub;Neužil, Jiří</t>
  </si>
  <si>
    <t>Selective elimination of senescent cells by mitochondrial targeting is regulated by ANT2</t>
  </si>
  <si>
    <t>Jiřina, Marcel;Novák, Jakub</t>
  </si>
  <si>
    <t>Zařízení pro detekci vad transparentních materiálů</t>
  </si>
  <si>
    <t>Vilémová, Monika;Lukáč, František;Veverka, Jakub;Illková, Ksenia;Matějíček, Jiří</t>
  </si>
  <si>
    <t>Controlling the carbide formation and chromium depletion in W-Cr alloy during field assisted sintering</t>
  </si>
  <si>
    <t>Straka, Ladislav;Drahokoupil, Jan;Veřtát, Petr;Kopeček, Jaromír;Zelený, Martin;Seiner, Hanuš;Heczko, Oleg</t>
  </si>
  <si>
    <t>Orthorhombic intermediate phase originating from {110} nanotwinning in Ni50.0Mn28.7Ga21.3 modulated martensite</t>
  </si>
  <si>
    <t>Jonášová, Alena;Vimmr, Jan</t>
  </si>
  <si>
    <t>Noninvasive assessment of carotid artery stenoses by the principle of multiscale modelling of non-Newtonian blood flow in patient-specific models</t>
  </si>
  <si>
    <t>Vicente, Joaquín;Apollonio, Marco;Blanco-Aguiar, Jose A.;Borowik, Tomasz;Brivio, Francesca;Casaer, Jim;Croft, Simon;Ericsson, Göran;Ferroglio, Ezio;Gavier-Widen, Dolores;Gortázar, Christian;Jansen, Patrick A.;Keuling, Oliver;Kowalczyk, Rafał;Petrovic, Karolina;Plhal, Radim;Podgórski, Tomasz;Sange, Marie;Scandura, Massimo;Schmidt, Krzysztof;Smith, Graham C.;Soriguer, Ramon;Thulke, Hans-Hermann;Zanet, Stefania;Acevedo, Pelayo</t>
  </si>
  <si>
    <t>Science-based wildlife disease response</t>
  </si>
  <si>
    <t>Mušálek, Radek;Medřický, Jan;Tesař, T.;Kotlan, Jiří;Pala, Zdeněk;Lukáč, František;Chráska, Tomáš;Curry, N.</t>
  </si>
  <si>
    <t>Suspensions Plasma Spraying of Ceramics with Hybrid Water-Stabilized Plasma Technology</t>
  </si>
  <si>
    <t>Chen, Y.C.;Molnárová, Orsolya;Tyc, Ondřej;Kadeřávek, Lukáš;Heller, Luděk;Šittner, Petr</t>
  </si>
  <si>
    <t>Recoverability of large strains and deformation twinning in martensite during tensile deformation of NiTi shape memory alloy polycrystals</t>
  </si>
  <si>
    <t>Numerické simulace vysoce vazké směsi v zařízení Ultromix</t>
  </si>
  <si>
    <t>Maršíková, Kateřina;Moš, Ondřej;Rydvalová, Petra;Štichhauerová, Eva</t>
  </si>
  <si>
    <t>People management challenges for SMEs in five European regions: Spotlighting the (in)visible and the (in)formal and embedding SME HR issues firmly in the business and knowledge environment.</t>
  </si>
  <si>
    <t>Laboutková, Šárka;Vymětal, Petr;Šimral, Vít</t>
  </si>
  <si>
    <t>Transparent Lobbying and Democracy</t>
  </si>
  <si>
    <t>Krátký, Josef;Kratochvíl,, Jiří;Koutný, Ondřej;Rolc, Stanislav;Křesťan, Jan;Mikulíková, Regina;Dvořák, Aleš;Řídký, Radek;Holešinský, Radek;Drdlová, Martina;Holík, Tomáš</t>
  </si>
  <si>
    <t>Protiminové sedačky</t>
  </si>
  <si>
    <t>Hellman, F.;Hoffmann, A.;Tserkovnyak, Y.;Beach, G.S. D.;Fullerton, E.E.;Leighton, Ch.;MacDonald, A. H.;Ralph, D.C.;Arena, D.A.;Dürr, H.A.;Fischer, P.;Grollier, J.;Heremans, J.P.;Jungwirth, Tomáš;Kimel, A.V.;Koopmans, B.;Krivorotov, I.N.;May, S.J.;Petford-Long, A.K.;Rondinelli, J.M.;Samarth, N.;Schuller, I.K.;Slavin, A.N.;Stiles, M.D.;Tchernyshyov, O.;Thiaville, A.;Zink, B.L.</t>
  </si>
  <si>
    <t>Interface-induced phenomena in magnetism</t>
  </si>
  <si>
    <t>Šmejkal, Libor;Mokrousov, Y.;Yan, B.;MacDonald, A. H.</t>
  </si>
  <si>
    <t>Topological antiferromagnetic spintronics</t>
  </si>
  <si>
    <t>Rehabilitační ergometr a způsob jeho řízení</t>
  </si>
  <si>
    <t>Saidl, Vít;Němec, P.;Wadley, P.;Hills, V.;Campion, R. P.;Novák, Vít;Edmonds, K. W.;Maccherozzi, F.;Dhesi, S.S.;Gallagher, B. L.;Trojánek, F.;Kuneš, Jan;Železný, Jakub;Malý, P.;Jungwirth, Tomáš</t>
  </si>
  <si>
    <t>Kamenický, Jan;Zajíček, Jaroslav;Ságl, Pavel;Chlebna, Tomáš;Veselý, Petr</t>
  </si>
  <si>
    <t>Systém manažerské podpory (SMP)</t>
  </si>
  <si>
    <t>Kubáň, V.;Srb, Pavel;Štégnerová, H.;Padrta, P.;Zachrdla, M.;Jeseňáková, Z.;Šanderová, Hana;Vítovská, Dragana;Krásný, Libor;Koval, Tomáš;Dohnálek, Jan;Ziemska-Legiecka, J.;Grynberg, M.;Jarnot, P.;Gruca, A.;Jensen, M. R.;Blackledge, M.;Žídek, L.</t>
  </si>
  <si>
    <t>Quantitative Conformational Analysis of Functionally Important Electrostatic Interactions in the Intrinsically Disordered Region of Delta Subunit of Bacterial RNA Polymerase</t>
  </si>
  <si>
    <t>Šmejkal, Libor;Železný, Jakub;Sinova, Jairo;Jungwirth, Tomáš</t>
  </si>
  <si>
    <t>Electric control of Dirac quasiparticles by spin-orbit torque in an antiferromagnet</t>
  </si>
  <si>
    <t>Sforzini, J.;Hapala, Prokop;Franke, M.;van Straaten, G.;Stoehr, A.;Link, S.;Soubatch, S.;Jelínek, Pavel;Lee, T.L.;Starke, U.;Švec, Martin;Bocquet, F.C.;Tautz, F.S.</t>
  </si>
  <si>
    <t>Structural and electronic properties of nitrogen-doped graphene</t>
  </si>
  <si>
    <t>Vraný, Jiří;Adamec, Petr;Verich, Josef</t>
  </si>
  <si>
    <t>ExaFS - toolset for ExaBGP rules</t>
  </si>
  <si>
    <t>Laguta, Valentyn;Zorenko, Y.;Gorbenko, V.;Iskalieva, A.;Zagorodniy, Y.;Sidletskiy, O.;Bilski, P.;Twardak, A.;Nikl, Martin</t>
  </si>
  <si>
    <t>Aluminum and gallium substitution in yttrium and lutetium aluminumgallium garnets: investigation by single-crystal NMR and TSL methods</t>
  </si>
  <si>
    <t>Tomkova, Veronika;Sandoval-Acuna, Cristian;Torrealba, Natalia;Truksa, Jaroslav</t>
  </si>
  <si>
    <t>Mitochondrial fragmentation, elevated mitochondrial superoxide and respiratory supercomplexes disassembly is connected with the tamoxifen-resistant phenotype of breast cancer cells</t>
  </si>
  <si>
    <t>van der Heijden, N.J.;Hapala, Prokop;Rombouts, J.A.;van der Lit, J.;Smith, D.;Mutombo, Pingo;Švec, Martin;Jelínek, Pavel;Swart, I.</t>
  </si>
  <si>
    <t>Characteristic contrast in Deltafmin maps of organic molecules using atomic force microscopy</t>
  </si>
  <si>
    <t>Verdanová, M.;Rezek, Bohuslav;Brož, A.;Ukraintsev, Egor;Babchenko, Oleg;Artemenko, Anna;Ižák, Tibor;Kromka, Alexander;Kalbáč, Martin;Hubálek Kalbáčová, M.</t>
  </si>
  <si>
    <t>Nanocarbon allotropes — graphene and nanocrystalline diamond — promote cell proliferation</t>
  </si>
  <si>
    <t>Valenta, Josef</t>
  </si>
  <si>
    <t>Divadlo nebo život!, aneb, Metafora divadla jako prostředek poznávání</t>
  </si>
  <si>
    <t>Wallen, C.M.;Palatinus, Lukáš;Bacsa, J.;Scarborough, C.C.</t>
  </si>
  <si>
    <t>Hydrogen peroxide coordination to cobalt(II) facilitated by second-sphere hydrogen bonding</t>
  </si>
  <si>
    <t>Jurečková, Jana;Picek, Jan;Schindler, Martin</t>
  </si>
  <si>
    <t>Robust statistical methods with R</t>
  </si>
  <si>
    <t>Singh, S.;D'Souza, S.W.;Nayak, J.;Suard, E.;Chapon, L.;Senyshyn, A.;Petříček, Václav;Skourski, Y.;Nicklas, M.;Felser, C.;Chadov, C.</t>
  </si>
  <si>
    <t>Room-temperature tetragonal non-collinear Heusler antiferromagnet Pt2MnGa</t>
  </si>
  <si>
    <t>Kasper, Tomáš;Skiera, Ehrenhard;Grimm, Gerald;Kasperová, Dana</t>
  </si>
  <si>
    <t>Lehrerbildung im europäischen Kontext</t>
  </si>
  <si>
    <t>Groušl, Tomáš;Ungelenk, S.;Miller, S.;Ho, CT.;Khokhrina, M.;Mayer, M.P.;Bukau, B.;Mogk, A.</t>
  </si>
  <si>
    <t>A prion-like domain in Hsp42 drives chaperone-facilitated aggregation of misfolded proteins</t>
  </si>
  <si>
    <t>Černá, Dana</t>
  </si>
  <si>
    <t>Postprocessing Galerkin method using quadratic spline wavelets and its efficiency</t>
  </si>
  <si>
    <t>Hnízda, Aleš;Fábry, M.;Moriyama, T.;Pachl, Petr;Kugler, Michael;Brinsa, Vítězslav;Ascher, D. B.;Carroll, W. L.;Novák, P.;Žaliová, M.;Trka, J.;Řezáčová, Pavlína;Yang, J. J.;Veverka, Václav</t>
  </si>
  <si>
    <t>Relapsed acute lymphoblastic leukemia-specific mutations in NT5C2 cluster into hotspots driving intersubunit stimulation</t>
  </si>
  <si>
    <t>Lukežic, A.L.;Vojíř, Tomáš;Cehovin Zajc, L.C.Z.;Matas, Jiří;Kristan, M.K.</t>
  </si>
  <si>
    <t>Discriminative Correlation Filter with Channel and Spatial Reliability</t>
  </si>
  <si>
    <t>Vellora Thekkae Padil, Vinod;Senan, Chandra;Waclawek, Stanislaw Witold;Černík, Miroslav;Agarwal, Seema;Varma, Rajendra</t>
  </si>
  <si>
    <t>Bioplastic Fibers from Gum Arabic for Greener Food Wrapping Applications</t>
  </si>
  <si>
    <t>Havlíček, Jaroslav;Švanda, Milan;Polívka, Milan;Macháč, Jan;Kraček, Jan</t>
  </si>
  <si>
    <t>Chipless RFID Tag Based on Electrically Small Spiral Capacitively Loaded Dipole</t>
  </si>
  <si>
    <t>Navrátilová, Diana;Tláskalová, Petra;Kohout, Petr;Dřevojan, P.;Fajmon, K.;Chytrý, M.;Baldrian, Petr</t>
  </si>
  <si>
    <t>Diversity of fungi and bacteria in species-rich grasslands increases with plant diversity in shoots but not in roots and soil</t>
  </si>
  <si>
    <t>Varga, Torda;Antonín, Vladimír;Tomšovský, Michal</t>
  </si>
  <si>
    <t>Megaphylogeny resolves global patterns of mushroom evolution</t>
  </si>
  <si>
    <t>Yalcinkaya, Fatma;Siekierka, Anna;Bryjak, Marek</t>
  </si>
  <si>
    <t>Preparation of Fouling-Resistant Nanofibrous Composite Membranes for Separation of Oily Wastewater</t>
  </si>
  <si>
    <t>Stehlik, S.;Glatzel, T.;Pichot, V.;Pawlak, R.;Rezek, Bohuslav</t>
  </si>
  <si>
    <t>Water interaction with hydrogenated and oxidized detonation nanodiamonds - Microscopic and spectroscopic analyses</t>
  </si>
  <si>
    <t>Castro-Diez, Pilar;Urban, Josef</t>
  </si>
  <si>
    <t>Global effects of non-native tree species on multiple ecosystem services</t>
  </si>
  <si>
    <t>Nor, N.A.M.;Ghassemlooy, Z.;Bohata, Jan;Saxena, P.;Komanec, Matěj;Zvánovec, Stanislav;Bhatnagar, M.R.;Khalighi, M.-A.</t>
  </si>
  <si>
    <t>Experimental Investigation of All-Optical Relay-Assisted 10 Gbps FSO Link over the Atmospheric Turbulence Channel</t>
  </si>
  <si>
    <t>Slámová, Kristýna;Kapešová, Jana;Valentová, Kateřina</t>
  </si>
  <si>
    <t>'Sweet Flavonoids': Glycosidase-Catalyzed Modifications</t>
  </si>
  <si>
    <t>Michalko, Radek;Pekár, Stano;Duľa, Martin;Entling, Martin H.</t>
  </si>
  <si>
    <t>Global patterns in the biocontrol efficacy of spiders: A meta-analysis</t>
  </si>
  <si>
    <t>Ratislavová, Kateřina;Bužgová, Radka;Vejvodová, Jana</t>
  </si>
  <si>
    <t>Perinatal palliative care education: An integrative review</t>
  </si>
  <si>
    <t>Deutscher, Jan;Kupec, Petr;Kučera, Aleš;Urban, Josef;Ledesma, José L.J.;Futter, Martyn</t>
  </si>
  <si>
    <t>Ecohydrological consequences of tree removal in an urban park evaluated using open data, free software and a minimalist measuring campaign</t>
  </si>
  <si>
    <t>Martiník, Antonín</t>
  </si>
  <si>
    <t>Uplatnění břízy (Betula pendula Roth) a osiky (Populus tremula L.) při obnově a tvorbě lesa po disturbancích: Případová studie z chlumních oblastí Moravy</t>
  </si>
  <si>
    <t>Pipíška, Tomáš;Král, Pavel;Paschová, Zuzana;Kolomazník, Petr</t>
  </si>
  <si>
    <t>Způsob výroby kompozitních desek z extrudovaného PMMA a dřevěných kousků, a kompozitní deska vyrobená tímto způsobem</t>
  </si>
  <si>
    <t>Kucewicz, M.T.;Berry, B.M.;Miller, L.R.;Khadjevand, F.;Ezzyat, Y.;Stein, J.M.;Křemen, Václav;Brinkmann, B.H.;Wanda, P.;Sperling, M.R.;Gorniak, R.;Davis, K.A.;Jobst, B.C.;Gross, R.E.;Lega, B.;Van Gompel, J.;Stead, S.M.;Rizzuto, D.S.;Kahana, M.J.;Worrell, G.A.</t>
  </si>
  <si>
    <t>Evidence for verbal memory enhancement with electrical brain stimulation in the lateral temporal cortex</t>
  </si>
  <si>
    <t>Palcer, Jaroslav;Pařil, Petr;Baar, Jan;Foret, František;Křenková, Jana</t>
  </si>
  <si>
    <t>Method of staining wood and method of determination of phenolic compounds content in wood</t>
  </si>
  <si>
    <t>Krocová, Jitka;Prokešová, Radka</t>
  </si>
  <si>
    <t>Risk Management in the Field of Prevention of Healthcare Associated Urinary Tract Infections in the Context of Nursing Care</t>
  </si>
  <si>
    <t>Magnetic Monopole Search with the Full MoEDAL Trapping Detector in 13 TeV pp Collisions Interpreted in Photon-Fusion and Drell-Yan Production</t>
  </si>
  <si>
    <t>Klimeš, Jan;Novotný, J.;Novotná, I.;Urries de, B.J.;Vilímek, V.;Emmer, Adam;Strozzi, T.;Kusák, Michal;Rapre, A.C.;Hartvich, Filip;Frey, H.</t>
  </si>
  <si>
    <t>Landslides in moraines as triggers of glacial lake outburst floods: example from Palcacocha Lake (Cordillera Blanca, Peru)</t>
  </si>
  <si>
    <t>Doucek, Petr;Konečný, M.;Novák, L.</t>
  </si>
  <si>
    <t>Řízení kybernetické bezpečnosti a bezpečnosti informací</t>
  </si>
  <si>
    <t>Peková, Jitka;Jetmar, M.;Toth, Petr</t>
  </si>
  <si>
    <t>Veřejný sektor, teorie a praxe v ČR</t>
  </si>
  <si>
    <t>Resl, Vladimír;Kuklová, Ivana;Salavec, Miloslav;Zákoucká, Hana;Kaštánková, Věra;Křemenová, Soňa;Procházka, Přemysl;Zoubková, Hana;Černá, Jana</t>
  </si>
  <si>
    <t>Základy depistáže a organizace venerologické práce.</t>
  </si>
  <si>
    <t>National identity and Japanese revisionism: Abe Shinzo’s vision of a beautiful Japan and its limits</t>
  </si>
  <si>
    <t>Braun, Mats Rickard</t>
  </si>
  <si>
    <t>The Czech Republic’s approach to the EU 2030 climate and energy framework</t>
  </si>
  <si>
    <t>Amole, C.;Ardid, M.;Arnquist, IJ;Asner, DM.;Baxter, B.;Behnke, E.;Bhattacharjee, P.;Borsodi, H.;Bou-Cabo, M.;Campion, P.;Cao, G.;Chen, CJ.;Chowdhury, U.;Clark, K.;Collar, JI.;Cooper, PS.;Crisler, M.;Crowder, G.;Dahl, CE.;Das, M.;Fallows, S.;Farine, J.;Felis, I.;Filgas, Robert;Girard, F.;Giroux, G.;Hall, J.;Harris, O.;Hoppe, EM.;Jin, M.;Krauss, CB.;Laurin, M.;Lawson, I.;Leblanc, A.;Levine, I.;Lippincott, WH.;Mamedov, Fadahat;Maurya, D.;Mitra, P.;Nania, T.;Neilson, R.;Noble, AJ.;Olson, S.;Ortega, A.;Plante, A.;Podviyanuk, R.;Priya, S.;Robinson, AE.;Roeder, A.;Rucinski, R.;Scallon, O.;Seth, S.;Sonnenschein, A.;Starinski, N.;Štekl, Ivan;Tardif, F.;Vazquez-Jauregui, E.;Wells, J.;Wichoski, U.;Van, V.;Zacek, V.;Zhang, J.</t>
  </si>
  <si>
    <t>Dark Matter Search Results from the PICO-60 C3 F8 Bubble Chamber</t>
  </si>
  <si>
    <t>Réblová, Martina;Seifert, K. A.;Fournier, J.;Štěpánek, Václav</t>
  </si>
  <si>
    <t>Newly recognised lineages of perithecial ascomycetes: the new orders Conioscyphales and Pleurotheciales</t>
  </si>
  <si>
    <t>Plicková, Karolína</t>
  </si>
  <si>
    <t>Temporality and Changes of Perception in the Work of Forced Entertainment (Durational Performances)</t>
  </si>
  <si>
    <t>Prototyp systému automatického vytváření titulků pro dokumentární pořady</t>
  </si>
  <si>
    <t>Šprlák, Michal;Novák, Pavel</t>
  </si>
  <si>
    <t>Spherical gravitational curvature boundary-value problem</t>
  </si>
  <si>
    <t>Vítečková, Miluše</t>
  </si>
  <si>
    <t>Začínající učitel: jeho potřeby a uvádění do praxe</t>
  </si>
  <si>
    <t>Škach, Jan;Kiumarsi, Bahare;Lewis, Frank L.;Straka, Ondřej</t>
  </si>
  <si>
    <t>Actor-Critic Off-Policy Learning for Optimal Control of Multiple-Model Discrete-Time Systems</t>
  </si>
  <si>
    <t>Vajchr, Marek</t>
  </si>
  <si>
    <t>Neviditelný rytíř aneb rozbřesk imaginace</t>
  </si>
  <si>
    <t>Popela, Robert;Pejchar, Jan;Daniel, Miloš;Bábovka, Milan;Němčák, Ondřej</t>
  </si>
  <si>
    <t>Life-saving equipment for unmanned air vehicles</t>
  </si>
  <si>
    <t>Klimešová, Jitka;Tackenberg, O.;Herben, Tomáš</t>
  </si>
  <si>
    <t>Herbs are different: clonal and bud bank traits can matter more than leaf–height–seed traits</t>
  </si>
  <si>
    <t>Duník, Jindřich;Kost, Oliver;Straka, Ondřej</t>
  </si>
  <si>
    <t>Design of measurement difference autocovariance method for estimation of process and measurement noise covariances</t>
  </si>
  <si>
    <t>Hrúz, Marek;Kanis, Jakub;Krňoul, Zdeněk</t>
  </si>
  <si>
    <t>Hands 2019 - Challenge</t>
  </si>
  <si>
    <t>Fatka, Jiří;Houdová, Lucie;Průcha, Ondřej;Balák, Oldřich</t>
  </si>
  <si>
    <t>Modulární informační systém pro zefektivnění činnosti registru dárců</t>
  </si>
  <si>
    <t>Tukmachev, Dmitry;Lunov, Oleg;Zablotskyy, Vitaliy A.;Dejneka, Alexandr;Babič, Michal;Syková, Eva;Kubinová, Šárka</t>
  </si>
  <si>
    <t>An effective strategy of magnetic stem cell delivery for spinal cord injury therapy</t>
  </si>
  <si>
    <t>Vít, Michal</t>
  </si>
  <si>
    <t>The EU’s Impact on Identity Formation in East-Central Europe between 2004 and 2013</t>
  </si>
  <si>
    <t>Bednyakov, Petr;Sturman, B.I.;Sluka, T.;Tagantsev, A.K.;Yudin, Petr</t>
  </si>
  <si>
    <t>Physics and applications of charged domain walls</t>
  </si>
  <si>
    <t>Vagovič, Patrik;Sato, T.;Mikeš, L.;Mills, G.;Graceffa, R.;Mattsson, F.;Villanueva-Perez, P.;Ershov, A.;Faragó, T.;Uličný, J.;Kirkwood, H.;Letrun, R.;Mokso, R.;Zdora, M.-Ch.;Olbinado, M.P.;Rack, A.;Baumbach, T.;Schulz, J.;Meents, A.;Chapman, H.N.;Mancuso, A.P.</t>
  </si>
  <si>
    <t>Megahertz x-ray microscopy at x-ray free-electron laser and synchrotron sources</t>
  </si>
  <si>
    <t>N/A</t>
  </si>
  <si>
    <t>Ústav pro studium totalitních režimů</t>
  </si>
  <si>
    <t>Jindra, Martin</t>
  </si>
  <si>
    <t>Sáhnout si do ran tohoto světa. Perzekuce a rezistence Církve československé (husitské) v letech 1938–1945</t>
  </si>
  <si>
    <t>Corporate Social Responsibility for fair commercial practices and intellectual property – real potential</t>
  </si>
  <si>
    <t>Da Silva Pinheiro, Sara Patrícia;Šenkyřík, Matěj;Rouš, Jiří;Zábrodský, Petr</t>
  </si>
  <si>
    <t>Reflections on sonic digital unreality</t>
  </si>
  <si>
    <t>Rubio Ayala, M.;Syrovets, T.;Hafner, S.;Zablotskyy, Vitaliy A.;Dejneka, Alexandr;Simmet, T.</t>
  </si>
  <si>
    <t>Spatiotemporal magnetic fields enhance cytosolic Ca2+ levels and induce actin polymerization via activation of voltage-gated sodium channels in skeletal muscle cells</t>
  </si>
  <si>
    <t>On Human Trafficking, Schengen Visas and Drunken Workers: Czech Media Representations of Poland in Light of Three Migration Issues After 2013</t>
  </si>
  <si>
    <t>Vergados, J. D.;Ejiri, H.;Šimkovic, Fedor</t>
  </si>
  <si>
    <t>Neutrinoless double beta decay and neutrino mass</t>
  </si>
  <si>
    <t>Among the Hussites, Communists, and Neo-Liberals. Christian Democratic Political Actors in Communist Czechoslovakia and the Democratic Transition</t>
  </si>
  <si>
    <t>Borovička, Adam</t>
  </si>
  <si>
    <t>New approach for estimation of criteria weights based on a linguistic evaluation</t>
  </si>
  <si>
    <t>Food Versus Fuel: An Updated and Expanded Evidence</t>
  </si>
  <si>
    <t>Novák, Ondřej;Miura, Taisuke;Smrž, Martin;Chyla, Michal;Nagisetty, Siva S.;Mužík, Jiří;Linnemann, J.;Turčičová, Hana;Jambunathan, Venkatesan;Slezák, Ondřej;Sawicka-Chyla, Magdalena;Pilař, Jan;Bonora, Stefano;Divoký, Martin;Mesicek, J.;Pranovich, Alina;Sikocinski, Pawel;Huynh, Jaroslav;Severová, Patricie;Navrátil, Petr;Vojna, David;Horáčková, Lucie;Mann, K.;Lucianetti, Antonio;Endo, Akira;Rostohar, Danijela;Mocek, Tomáš</t>
  </si>
  <si>
    <t>Status of the high average power diode-pumped solid state laser development at HiLASE</t>
  </si>
  <si>
    <t>Kiriyama, H.;Mori, M.;Pirozhkov, A.S.;Ogura, K.;Sagisaka, A.;Kon, A.;Esirkepov, T.Z.;Hayashi, Y.;Kotaki, H.;Kanasaki, M.;Sakaki, H.;Fukuda, Y.;Koga, J.;Nishiuchi, M.;Kando, M.;Bulanov, S.;Kondo, K.;Bolton, P.R.;Slezák, Ondřej;Vojna, David;Sawicka-Chyla, Magdalena;Jambunathan, Venkatesan;Lucianetti, Antonio;Mocek, Tomáš</t>
  </si>
  <si>
    <t>High-contrast, high-intensity petawatt-class laser and applications</t>
  </si>
  <si>
    <t>Slezák, Ondřej;Yasuhara, R.;Lucianetti, Antonio;Mocek, Tomáš</t>
  </si>
  <si>
    <t>Temperature-wavelength dependence of terbium gallium garnet ceramics Verdet constant</t>
  </si>
  <si>
    <t>Hrubcová, Pavla;Geissler, W.H.;Bräuer, K.;Vavryčuk, Václav;Tomek, Č.;Kämpf, H.</t>
  </si>
  <si>
    <t>Active Magmatic Underplating in Western Eger Rift, Central Europe</t>
  </si>
  <si>
    <t>Novák, Ondřej;Krogen, P.R.;Kroh, T.;Mocek, Tomáš;Kärtner, F.X.;Hong, K.-H.</t>
  </si>
  <si>
    <t>A femtosecond 8.5 μm source based on intrapulse difference-frequency generation of 2.1 μm pulses</t>
  </si>
  <si>
    <t>Gnilitskyi, I.;Gruzdev, V.;Bulgakova, Nadezhda M.;Mocek, Tomáš;Orazi, L.</t>
  </si>
  <si>
    <t>Mechanisms of high-regularity periodic structuring of silicon surface by sub-MHz repetition rate ultrashort laser pulses</t>
  </si>
  <si>
    <t>Loiko, P.;Serres, J.M.;Mateos, X.;Xu, X.;Xu, J.;Jambunathan, Venkatesan;Navrátil, Petr;Lucianetti, Antonio;Mocek, Tomáš;Zhang, X.;Griebner, U.;Petrov, V.;Aguilo, M.;Diaz, F.;Major, A.</t>
  </si>
  <si>
    <t>Microchip Yb:CaLnAlO4 lasers with up to 91% slope efficiency</t>
  </si>
  <si>
    <t>Vavryčuk, Václav;Adamová, Petra</t>
  </si>
  <si>
    <t>Detection of stress anomaly produced by interaction of compressive fault steps in the West Bohemia swarm region, Czech Republic</t>
  </si>
  <si>
    <t>Gu, Yanjun;Klimo, Ondřej;Weber, Stefan A.;Korn, Georg</t>
  </si>
  <si>
    <t>High density ultrashort relativistic positron beam generation by laser-plasma interaction</t>
  </si>
  <si>
    <t>Indra, Lukáš;Batysta, František;Hříbek, Petr;Novák, Jakub;Hubka, Zbyněk;Green, Jonathan T.;Antipenkov, Roman;Boge, Robert;Naylon, Jack A.;Bakule, Pavel;Rus, Bedřich</t>
  </si>
  <si>
    <t>Picosecond pulse generated supercontinuum as a stable seed for OPCPA</t>
  </si>
  <si>
    <t>Chiaramello, M.;Amiranoff, F.;Riconda, C.;Weber, Stefan A.</t>
  </si>
  <si>
    <t>Role of frequency chirp and energy flow directionality in the strong coupling regime of brillouin-based plasma amplification</t>
  </si>
  <si>
    <t>Wiedorn, M.O.;Oberthuer, D.;Bean, R.;Andreasson, Jakob;Hajdu, Janos</t>
  </si>
  <si>
    <t>Megahertz serial crystallography</t>
  </si>
  <si>
    <t>Petrovský, Eduard;Remeš, J.;Kapička, Aleš;Podrázský, V.;Grison, Hana;Borůvka, L.</t>
  </si>
  <si>
    <t>Magnetic mapping of distribution of wood ash used for fertilization of forest soil</t>
  </si>
  <si>
    <t>Otčenášek, Jan;Otčenášek, Zdeněk;Frič, Marek;Ubik, Sven;Halák, Jakub;Melnikov, Jiří</t>
  </si>
  <si>
    <t>Network Performing Arts Production Workshop 2019</t>
  </si>
  <si>
    <t>Brož, Petr;Hauber, E.;van de Burgt, I.;Špillar, V.;Michael, G.</t>
  </si>
  <si>
    <t>Subsurface sediment mobilization in the southern Chryse Planitia on Mars</t>
  </si>
  <si>
    <t>Cirrone, G.A.P.;Manti, L.;Margarone, Daniele;Petringa, G.;Giuffrida, Lorenzo;Minopoli, A.;Picciotto, A.;Russo, G.;Cammarata, F.;Pisciotta, P.;Perozziello, F.M.;Romano, F.;Marchese, V.;Milluzzo, G.;Scuderi, Valentina;Cuttone, G.;Korn, Georg</t>
  </si>
  <si>
    <t>First experimental proof of Proton Boron Capture Therapy (PBCT) to enhance protontherapy effectiveness</t>
  </si>
  <si>
    <t>Okada, H.;Orikasa, Yuta</t>
  </si>
  <si>
    <t>Modular S3 symmetric radiative seesaw model</t>
  </si>
  <si>
    <t>Scintillation detector for detection of ionising radiation</t>
  </si>
  <si>
    <t>Laurin, Jiří;Barclay, R. S.;Sageman, B. B.;Dawson, R. R.;Pagani, M.;Schmitz, M.;Eaton, J.;McInerney, F. A.;McElwain, J. C.</t>
  </si>
  <si>
    <t>Terrestrial and marginal-marine record of the mid-Cretaceous Oceanic Anoxic Event 2 (OAE 2): High-resolution framework, carbon isotopes, CO2 and sea-level change</t>
  </si>
  <si>
    <t>Hein, J.;Körner, J.;Lucianetti, Antonio;Mocek, Tomáš</t>
  </si>
  <si>
    <t>Laserový systém v uspořádání nestabilního optického rezonátoru poskytující tvarovaný profil intenzity výstupního svazku a způsob jeho vytvoření</t>
  </si>
  <si>
    <t>Warsitzka, Michael;Jähne-Klingberg, F.;Kley, J.;Kukowski, N.</t>
  </si>
  <si>
    <t>The timing of salt structure growth in the Southern Permian Basin (Central Europe) and implications for basin dynamics</t>
  </si>
  <si>
    <t>Batysta, František;Antipenkov, Roman;Naylon, Jack A.;Green, Jonathan T.;Bakule, Pavel;Novák, Jakub</t>
  </si>
  <si>
    <t>Metoda a zařízení pro časovou synchronizaci pikosekundových a sub-pikosekundových laserových impulzů</t>
  </si>
  <si>
    <t>Sippl, Christian;Schurr, B.;John, T.;Hainzl, S.</t>
  </si>
  <si>
    <t>Filling the gap in a double seismic zone: Intraslab seismicity in Northern Chile</t>
  </si>
  <si>
    <t>Jung, J.;Kim, J. H.;Matějka, Filip;Sims, CH. A.</t>
  </si>
  <si>
    <t>Discrete actions in information-constrained decision problems</t>
  </si>
  <si>
    <t>Bauer, Michal;Blattman, C.;Chytilová, Julie;Henrich, J.;Miguel, E.;Mitts, T.</t>
  </si>
  <si>
    <t>Can war foster cooperation?</t>
  </si>
  <si>
    <t>Feldman, N. E.;Katuščák, Peter;Kawano, L.</t>
  </si>
  <si>
    <t>Taxpayer confusion: evidence from the child tax credit</t>
  </si>
  <si>
    <t>Meyer, B. D.;Mittag, Nikolas</t>
  </si>
  <si>
    <t>Using linked survey and administrative data to better measure income: implications for poverty, program effectiveness, and holes in the safety net</t>
  </si>
  <si>
    <t>Manipulation of procurement contracts: evidence from the introduction of discretionary thresholds</t>
  </si>
  <si>
    <t>Komoróczy, Balázs;Vlach, Marek;Hüssen, C.-M.;Rajtár, J.</t>
  </si>
  <si>
    <t>14C Dating of the Roman military interventions in the middle Danube barbarian world</t>
  </si>
  <si>
    <t>Pártl, Otakar;Dvořák, Jindřich;Mirvald, M.;Čadil, Jan</t>
  </si>
  <si>
    <t>Odhad cenové elasticity poptávky po benzínu a naftě v České republice</t>
  </si>
  <si>
    <t>Pěnčíková, Kateřina;Ciganek, Miroslav;Neča, Jiří;Illés, Peter;Dvořák, Zdeněk;Vondráček, Jan;Machala, Miroslav</t>
  </si>
  <si>
    <t>Modulation of endocrine nuclear receptor activities by polyaromatic compounds present in fractionated extracts of diesel exhaust particles</t>
  </si>
  <si>
    <t>Schmickl, Roswitha;Liston, A.;Zeisek, Vojtěch;Oberlander, Kenneth;Weitemier, K.;Straub, S. C. K.;Cronn, R. C.;Dreyer, L. L.;Suda, Jan</t>
  </si>
  <si>
    <t>Phylogenetic marker development for target enrichment from transcriptome and genome skim data: the pipeline and its application in southern African Oxalis (Oxalidaceae)</t>
  </si>
  <si>
    <t>Komoróczy, Balázs;Vlach, Marek</t>
  </si>
  <si>
    <t>Römische Lager im mittleren Donauraum als geographisch, militärstrategisch und kulturell definierte Orte der Mobilität</t>
  </si>
  <si>
    <t>Mandák, Bohumil;Havrdová, Alena;Krak, Karol;Hadincová, Věroslava;Vít, Petr;Zákravský, Petr;Douda, Jan</t>
  </si>
  <si>
    <t>Recent similarity in distribution ranges does not mean a similar postglacial history: a phylogeographical study of the boreal tree species Alnus incana based on microsatellite and chloroplast DNA variation</t>
  </si>
  <si>
    <t>Šimek, Petr;Jegorov, Alexandr;Satke, J.;Stuchlík, M.</t>
  </si>
  <si>
    <t>Potravinový doplněk</t>
  </si>
  <si>
    <t>Ungerman, Šimon</t>
  </si>
  <si>
    <t>Tzv. karantánské náušnice ve středním Podunají</t>
  </si>
  <si>
    <t>Turánek, Jaroslav;Mašek, Josef;Raška, Milan;Hubatka, František;Kotouček, Jan;Ledvina, Miroslav;Paulovičová, Ema</t>
  </si>
  <si>
    <t>Modification of Liposomal Surface by Polysacharides: Preparation, Characterization and Appliccation for Drug Targeting – chapter 13</t>
  </si>
  <si>
    <t>Dániel, V.;Inneman, Adolf;Veřtát, I.;Báča, Tomáš;Nentvich, Ondřej;Urban, Martin;Stehlíková, Veronika;Sieger, Ladislav;Skala, Petr;Filgas, Robert;Zadražil, V.;Linhart, R.;Masopust, J.;Jamroz, T.;Pína, Ladislav;Maršíková, Veronika;Mikulíčková, L.;Belas, E.;Pospíšil, Stanislav;Vykydal, Zdeněk;Mora, Yesid;Pavlica, R.</t>
  </si>
  <si>
    <t>In-Orbit Commissioning of Czech Nanosatellite VZLUSAT-1 for the QB50 Mission with a Demonstrator of a Miniaturised Lobster-Eye X-Ray Telescope and Radiation Shielding Composite Materials</t>
  </si>
  <si>
    <t>Hájková, Petra;Pařil, P.;Petr, L.;Chattová, B.;Matys Grygar, Tomáš;Heiri, O.</t>
  </si>
  <si>
    <t>A first chironomid-based summer temperature reconstruction (13-5 ka BP) around 49°N in inland Europe compared with local lake development</t>
  </si>
  <si>
    <t>de Bello, Francesco;Šmilauer, P.;Diniz-Filho, J. A. F.;Carmona, C. P.;Lososová, Z.;Herben, Tomáš;Götzenberger, Lars</t>
  </si>
  <si>
    <t>Decoupling phylogenetic and functional diversity to reveal hidden signals in community assembly</t>
  </si>
  <si>
    <t>Seidl, R.;Thom, D.;Kautz, M.;Martin-Benito, D.;Peltoniemi, M.;Vacchiano, G.;Wild, Jan;Ascoli, D.;Petr, M.;Honkaniemi, J.;Lexer, M. J.;Trotsiuk, V.;Mairota, P.;Svoboda, M.;Fabrika, M.;Nagel, T.A.;Reyer, C. P. O.</t>
  </si>
  <si>
    <t>Forest disturbances under climate change</t>
  </si>
  <si>
    <t>Škrdla, Petr;Nejman, L.;Bartík, J.;Rychtaříková, Tereza;Nikolajev, Pavel;Eigner, J.;Nývltová Fišáková, Miriam;Novák, J.;Polanská, M.</t>
  </si>
  <si>
    <t>Mohelno – A terminal Last Glacial Maximum industry with microlithic tools made on carenoidal blanks</t>
  </si>
  <si>
    <t>Bradna, Jiří;Procházka, Jan;Hájek, David</t>
  </si>
  <si>
    <t>Kontaktní snímač</t>
  </si>
  <si>
    <t>Sázelová, Sandra;Svoboda, Jiří;Kosintsev, P. A.;Novák, Martin</t>
  </si>
  <si>
    <t>Patterns of change in a Nenets landscape: An Ethnoarcheological Study of Yangana Pe, Polar Ural Mts. Russia</t>
  </si>
  <si>
    <t>Kouřil, Pavel</t>
  </si>
  <si>
    <t>The Magyars and their contribution to the collapse and fall of Great Moravia: allies, neighbours, enemies</t>
  </si>
  <si>
    <t>Allen, P.;Böttcher, J.;Hladký, Jan;Piguet, Diana</t>
  </si>
  <si>
    <t>Packing degenerate graphs</t>
  </si>
  <si>
    <t>Resler, Jaroslav;Krč, Pavel;Belda, Michal;Juruš, Pavel;Benešová, N.;Lopata, J.;Vlček, O.;Damašková, D.;Eben, Kryštof;Derbek, P.;Maronga, P.;Kanani-Sühring, F.</t>
  </si>
  <si>
    <t>PALM-USM v1.0: A New Urban Surface Model Integrated into the PALM Large-eddy Simulation Model</t>
  </si>
  <si>
    <t>Jajcay, Nikola;Hlinka, Jaroslav;Kravtsov, S.;Tsonis, A.A.;Paluš, Milan</t>
  </si>
  <si>
    <t>Time Scales of the European Surface Air Temperature Variability: The Role of the 7-8 Year Cycle</t>
  </si>
  <si>
    <t>Papež, Jan;Strakoš, Z.;Vohralík, M.</t>
  </si>
  <si>
    <t>Estimating and localizing the algebraic and total numerical errors using flux reconstructions</t>
  </si>
  <si>
    <t>Vejmelka, Martin</t>
  </si>
  <si>
    <t>Identification of mislabeled samples via phantom nodes in label propagation</t>
  </si>
  <si>
    <t>Krč, Pavel;Resler, Jaroslav;Sühring, M.;Salim, M.;Fuka, V.</t>
  </si>
  <si>
    <t>Radiative Transfer Model 3.0 for PALM-4U</t>
  </si>
  <si>
    <t>Guo, Wen-Yong;van Kleunen, M.;Winter, M.;Weigelt, P.;Stein, A.;Pierce, S.;Pergl, Jan;Moser, D.;Maurel, N.;Lenznet, B.;Kreft, H.;Essl, F.;Dawson, W.;Pyšek, Petr</t>
  </si>
  <si>
    <t>The role of adaptive strategies in plant naturalization</t>
  </si>
  <si>
    <t>Dvorský, Miroslav;Macek, Martin;Kopecký, Martin;Wild, Jan;Doležal, Jiří</t>
  </si>
  <si>
    <t>Niche asymmetry of vascular plants increases with elevation</t>
  </si>
  <si>
    <t>Zvěřina, Petr</t>
  </si>
  <si>
    <t>Hudba prorůstající časem: Pozdní skladby Mortona Feldmana</t>
  </si>
  <si>
    <t>Hons, Miloš</t>
  </si>
  <si>
    <t>Karel Janeček´s Concept of Music Theory Teaching</t>
  </si>
  <si>
    <t>Hájková, Michaela;Jabůrek, F.;Porubská, Bianka;Boháčová, Pavla;Holáň, Vladimír;Krulová, Magdaléna</t>
  </si>
  <si>
    <t>Cyclosporine A promotes the therapeutic effect of mesenchymal stem cells on transplantation reaction</t>
  </si>
  <si>
    <t>Transplantation</t>
  </si>
  <si>
    <t>Heřmánková, Barbora;Kössl, Jan;Boháčová, Pavla;Javorková, Eliška;Hájková, Michaela;Krulová, Magdaléna;Zajícová, Alena;Holáň, Vladimír</t>
  </si>
  <si>
    <t>The Immunomodulatory Potential of Mesenchymal Stem Cells in a Retinal Inflammatory Environment</t>
  </si>
  <si>
    <t>Friedl, Lukáš;Claxton, Alex G.;Walker, Christopher S.;Churchil, Steven E.;Holliday, Trenton W.;Hawks, John;Berger, Lee R.;DeSilva, Jeremy M.;Marchi, Damiano</t>
  </si>
  <si>
    <t>Femoral neck and shaft structure in Homo naledi from the Dinaledi Chamber (Rising Star System, South Africa)</t>
  </si>
  <si>
    <t>Štekl, Ivan;Hodák, Rastislav;Přidal, Petr;Fajt, Lukáš;Špavorová, Mária;Burešová, Hana</t>
  </si>
  <si>
    <t>Detektor antineutrin na bázi plastového scintilátoru</t>
  </si>
  <si>
    <t>Murphy, N.;Moreno, V.;Hughes, D. J.;Vodičková, Ludmila;Vodička, Pavel;Aglago, E.K.;Gunter, M.J.;Jenab, M.</t>
  </si>
  <si>
    <t>Lifestyle and dietary environmental factors in colorectal cancer susceptibility</t>
  </si>
  <si>
    <t>Šiška, Jan;Yirgashewa, Abdi;Beadle-Brown, Julie;Záhořík, Jan</t>
  </si>
  <si>
    <t>Role of resource centres in facilitating inclusive education: experience from Ethiopia</t>
  </si>
  <si>
    <t>Polák, Michal;Marvan, Tomáš</t>
  </si>
  <si>
    <t>Preusz, Michal;Tříska, Jan;Vrchotová, Naděžda;Vilímek, Josef;Enei, Flavio;Paclíková, Klára</t>
  </si>
  <si>
    <t>Chemical profile of the organic residues from ancient amphoras found in Pyrgi and Castrum Novum Tyrrhenian sea (Italy)</t>
  </si>
  <si>
    <t>Sosna, Daniel;Brunclíková, Lenka;Galeta, Patrik</t>
  </si>
  <si>
    <t>Pankowská, Anna;Galeta, Patrik;Spěváčková, Petra;Nováček, Karel</t>
  </si>
  <si>
    <t>Violence in European medieval monasteries: Skeletal trauma in Teplá monastery (Czech Republic)</t>
  </si>
  <si>
    <t>The British Legation in Prague. Perception of Czech-German Relations in Czechoslovakia between 1933 and 1938</t>
  </si>
  <si>
    <t>Dach, Stefanie</t>
  </si>
  <si>
    <t>Wittgenstein's reasonable man and interactionist approaches to reason</t>
  </si>
  <si>
    <t>,Böhmisch‘ oder ,Bairisch‘? Franz Kafkas Pronominal-, Artikel- und Konjunktional-Ellipsen auf dem Prüfstand.</t>
  </si>
  <si>
    <t>The Analogy Between Goodman’s Riddle of Induction and Wittgenstein’s Paradox of Rule-following</t>
  </si>
  <si>
    <t>Majdišová, Zuzana;Skala, Václav</t>
  </si>
  <si>
    <t>Radial basis function approximations: comparison and applications</t>
  </si>
  <si>
    <t>Fiala, Dalibor;Tutoky, Gabriel</t>
  </si>
  <si>
    <t>PageRank-based prediction of award-winning researchers and the impact of citations</t>
  </si>
  <si>
    <t>Brůha, Petr;Horký, Michal;Nový, Pavel;Mouček, Roman;Kalfeřt, David</t>
  </si>
  <si>
    <t>Motol HNC databáze</t>
  </si>
  <si>
    <t>Král, Pavel;Přibáň, Pavel;Lenc, Ladislav</t>
  </si>
  <si>
    <t>Výzkum možností automatického kódování diagnóz na základě analýzy zdravotní dokumentace ve formě nestrukturovaného textu</t>
  </si>
  <si>
    <t>Tolar, David;Goubej, Martin;Čečil, Roman</t>
  </si>
  <si>
    <t>Demonstrační řídicí systém rychlých bezdrátových sítí v aplikacích Průmyslu 4.0</t>
  </si>
  <si>
    <t>Mamedov, Fadahat;Štekl, Ivan;Smolek, Karel;Hůlka, J.;Fojtík, P.;Čermáková, E.</t>
  </si>
  <si>
    <t>Systém pro vytvoření a udržování zároveň bezradonového prostoru a čisté místnosti bez aerosolů</t>
  </si>
  <si>
    <t>Liška, Jindřich;Chaluš, Michal;Vaníček, Ondřej;Štrunc, Vít</t>
  </si>
  <si>
    <t>Prototyp kognitivního modulu pro automatickou identifikaci 7D trajektorie v úloze laserového kalení, sváření a navařování</t>
  </si>
  <si>
    <t>Žemlička, Jan;Dudák, Jan;Jakůbek, Jan;Platkevič, Michal;Svoboda, Zdeněk;Soukup, Pavel;Jakůbek, Martin;Begera, Jakub;Pacík, Josef</t>
  </si>
  <si>
    <t>Poloprovoz pro pokročilou rentgenovou radiografii malířských výtvarných děl - mobilní zařízení</t>
  </si>
  <si>
    <t>Lukavský, Jiří</t>
  </si>
  <si>
    <t>Scene categorization in the presence of a distractor</t>
  </si>
  <si>
    <t>Báča, Tomáš;Jakůbek, Jan;Platkevič, Michal</t>
  </si>
  <si>
    <t>Flight model of Timepix X-ray Monitor for Space Applications</t>
  </si>
  <si>
    <t>Rupar, Mirjana;Graf, Sylvie</t>
  </si>
  <si>
    <t>Different forms of intergroup contact with former adversary are linked to distinct reconciliatory acts through symbolic and realistic threat</t>
  </si>
  <si>
    <t>Smolík, Filip;Bláhová, Veronika</t>
  </si>
  <si>
    <t>Czech 23-month-olds use gender agreement to anticipate upcoming nouns</t>
  </si>
  <si>
    <t>Leopold Bauer. Häretiker der Modernen Architektur</t>
  </si>
  <si>
    <t>Rollová, Veronika</t>
  </si>
  <si>
    <t>Pražský hrad na cestě ke komunistické utopii (1948−1968)</t>
  </si>
  <si>
    <t>Španělský a Německý sál na Pražském hradě v 19. století/</t>
  </si>
  <si>
    <t>Wang, Xiaomeng;Petrů, Michal</t>
  </si>
  <si>
    <t>Mode I fracture evaluation of CFRP-to-concrete interfaces subject to aggressive environments agents: Freeze-thaw cycles, acid and alkaline solution</t>
  </si>
  <si>
    <t>The effect of surface treatment on the creep behavior of flax fiber reinforced composites under hygrothermal aging conditions</t>
  </si>
  <si>
    <t>Černík, Miroslav;Nosek, Jaroslav;Filip, Jan;Hrabal, Jaroslav;Elliott, Daniel;Zbořil, Radek</t>
  </si>
  <si>
    <t>Electric-field enhanced reactivity and migration of iron nanoparticles with implications for groundwater treatment technologies: Proof of concept</t>
  </si>
  <si>
    <t>Ježek, Miloš</t>
  </si>
  <si>
    <t>How the wildlife management science helped in the eradication of African swine fever in the Czech republic</t>
  </si>
  <si>
    <t>Dobor, Laura;Hlásny, Tomáš;Rammer, Werner;Barka, Ivan;Trombik, Jiří;Pavlenda, Pavol;Šebeň, Vladimír;Štěpánek, Petr;Seidl, Rupert</t>
  </si>
  <si>
    <t>Post-disturbance recovery of forest carbon in a temperate forest landscape under climate change</t>
  </si>
  <si>
    <t>Hlásny, Tomáš;Trombik, Jiří;Bošeľa, Michal;Merganič, Ján;Marušák, Róbert;Šebeň, Vladimír;Štěpánek, Petr;Kubišta, Jaroslav;Trnka, Miroslav</t>
  </si>
  <si>
    <t>Climatic drivers of forest productivity in Central Europe</t>
  </si>
  <si>
    <t>Plaček, Michal;Půček, Milan Jan;Ochrana, František;Křápek, Milan;Matyáš, Ondřej H.</t>
  </si>
  <si>
    <t>Risk Management for Cultural Organizations (the example of agricultural museums in the Czech Republic)</t>
  </si>
  <si>
    <t>Lstibůrek, Milan;Bittner, Václav;Hodge, Gary R.;Picek, Jan;Mackay, Trudy F. C.</t>
  </si>
  <si>
    <t>Estimating Realized Heritability in Panmictic Populations</t>
  </si>
  <si>
    <t>Schurman, Jonathan Scott;Babst, F.;Björklund, Anders Jesper;Rydval, Miloš;Bače, Radek;Čada, Vojtěch;Janda, Pavel;Mikoláš, Martin;Trotsiuk, Volodymyr;Svoboda, Miroslav;Saulnier, Mélanie</t>
  </si>
  <si>
    <t>The climatic drivers of primary Picea forest growth along the Carpathian arc are changing under rising temperatures</t>
  </si>
  <si>
    <t>Křeček, Vilém;Svobodová, Kamila;Švédová, Dominika</t>
  </si>
  <si>
    <t>Krajina Lednicko-valtického areálu</t>
  </si>
  <si>
    <t>Bourguignon, Thomas;Nathan, Lo;Šobotník, Jan;Ho, Simon;Iqbal, Naeem;Coissac, Eric;Lee, Maria;Jendryka, Martin M.;Sillam-Dusses, David;Křížková, Barbora;Roisin, Yves;Evans, Theodore A.</t>
  </si>
  <si>
    <t>Mitochondrial Phylogenomics Resolves the Global Spread of Higher Termites, Ecosystem Engineers of the Tropics</t>
  </si>
  <si>
    <t>Tomášková, Ivana</t>
  </si>
  <si>
    <t>Borderless Forests</t>
  </si>
  <si>
    <t>Daniel, Jan;Eberle, Jakub</t>
  </si>
  <si>
    <t>“Putin, You Suck”: Affective Sticking Points in the Czech Narrative on “Russian Hybrid Warfare”</t>
  </si>
  <si>
    <t>Russian Political War: Moving Beyond the Hybrid</t>
  </si>
  <si>
    <t>Henych, Jiří;Stehlík, Štěpán;Mazanec, K.;Tolasz, Jakub;Čermák, J.;Rezek, B.;Mattsson, A.;Österlund, L.</t>
  </si>
  <si>
    <t>Eyer, Luděk;Huvarová, Ivana;Palus, Martin;Růžek, Daniel</t>
  </si>
  <si>
    <t>Nucleoside inhibitors of Zika virus</t>
  </si>
  <si>
    <t>Lang, Kamil;Mosinger, Jiří;Kubát, Pavel</t>
  </si>
  <si>
    <t>Nanofibers and Nanocomposite Films for Singlet Oxygen-Based Applications</t>
  </si>
  <si>
    <t>Haviernik, Jan;Štefánik, Michal;Fojtíková, Martina;Kali, Sabrina;Tordo, Noel;Rudolf, Ivo;Hubálek, Zdeněk;Eyer, Luděk;Růžek, Daniel</t>
  </si>
  <si>
    <t>Arbidol (Umifenovir): A Broad-Spectrum Antiviral Drug That Inhibits Medically Important Arthropod-Borne Flaviviruses</t>
  </si>
  <si>
    <t>Mašek, Josef;Lubasová, Daniela;Lukáč, Róbert;Turánek Knötigová, Pavlína;Kulich, Pavel;Plocková, Jana;Mašková, Eliška;Procházka, Lubomír;Koudelka, Štěpán;Sasithorn, Nongnut;Gombos, Jozsef;Bartheldyová, Eliška;Hubatka, František;Raška, Milan;Miller, Andrew D.;Turánek, Jaroslav</t>
  </si>
  <si>
    <t>Multi-layered nanofibrousmucoadhesive films for buccal and sublingual administration of drug-delivery and vaccination nanoparticles - important step towards effective mucosal vaccines</t>
  </si>
  <si>
    <t>Zemánková, Naďa;Házová, Klára;Alexa, Pavel;Prodělalová, Jana;Kudláčková, Hana;Krejčí, Josef;Faldyna, Martin</t>
  </si>
  <si>
    <t>Vaječná hmota obsahující protilátky IgY specifické proti Escherichia coli a rotavirům</t>
  </si>
  <si>
    <t>Šlosárková, Soňa;Jarosil, Tomáš;Václavek, Petr;Prodělalová, Jana;Faldyna, Martin;Malá, Gabriela;Havránek, František</t>
  </si>
  <si>
    <t>VÚVeL Fest V – Africký mor prasat</t>
  </si>
  <si>
    <t>Hanzlíková, Hana;Caldecott, Keith</t>
  </si>
  <si>
    <t>Perspectives on PARPs in S Phase</t>
  </si>
  <si>
    <t>Mihola, Ondřej;Pratto, F.;Brick, K.;Linhartová, Eliška;Kobets, Tetyana;Flachs, Petr;Baker, C.L.;Sedláček, Radislav;Paigen, K.;Petkov, P.M.;Camerini-Otero, R.D.;Trachtulec, Zdeněk</t>
  </si>
  <si>
    <t>Histone methyltransferase PRDM9 is not essential for meiosis in male mice</t>
  </si>
  <si>
    <t>Vajrychova, M.;Šalovská, Barbora;Pimková, K.;Fabrik, I.;Tambor, V.;Kondelová, Alexandra;Bartek, Jiří;Hodný, Zdeněk</t>
  </si>
  <si>
    <t>Šenigl, Filip;Maman, Y.;Dinesh, R. K.;Alinikula, J.;Seth, R. B.;Pecnová, Lubomíra;Omer, A. D.;Rao, S. S. P.;Weisz, D.;Buerstedde, J.-M.;Aiden, E. L.;Casellas, R.;Hejnar, Jiří;Schatz, D. G.</t>
  </si>
  <si>
    <t>Topologically Associated Domains Delineate Susceptibility to Somatic Hypermutation</t>
  </si>
  <si>
    <t>Malinová, Anna;Cvačková, Zuzana;Matějů, Daniel;Hořejší, Zuzana;Abeza, C.;Vandermoere, F.;Bertrand, E.;Staněk, David;Verheggen, C.</t>
  </si>
  <si>
    <t>Assembly of the U5 snRNP component PRPF8 is controlled by the HSP90/R2TP chaperones</t>
  </si>
  <si>
    <t>Zjablovskaja, Polina;Kardošová, Miroslava;Daněk, Petr;Angelisová, Pavla;Benoukraf, T.;Wurm, A.A.;Kalina, T.;Sian, S.;Balaštík, Martin;Delwel, R.;Brdička, Tomáš;Tenen, D.G.;Malissen, B.;Behre, G.;Fiore, F.;Hořejší, Václav;Alberich-Jorda, Meritxell</t>
  </si>
  <si>
    <t>EVI2B is a C/EBP alpha target gene required for granulocytic differentiation and functionality of hematopoietic progenitors</t>
  </si>
  <si>
    <t>Pivokonský, Josef;Pivokonský, Martin;Petříček, Radim;Pivokonská, Lenka</t>
  </si>
  <si>
    <t>Laboratorní míchací zařízení pro vyhodnocování koagulace/flokulace</t>
  </si>
  <si>
    <t>Urban, Václav;Dobrovolná, Jana;Hühn, D.;Fryzelkova, Jana;Bartek, Jiří;Janščák, Pavel</t>
  </si>
  <si>
    <t>RECQ5 helicase promotes resolution of conflicts between replication and transcription in human cells</t>
  </si>
  <si>
    <t>Barešová, Magdalena;Pivokonský, Martin;Novotná, Kateřina;Načeradská, Jana;Brányik, T.</t>
  </si>
  <si>
    <t>An application of cellular organic matter to coagulation of cyanobacterial cells (Merismopedia tenuissima)</t>
  </si>
  <si>
    <t>Pivokonský, Martin;Načeradská, Jana;Kopecká, Ivana;Barešová, Magdalena;Jefferson, B.;Li, X.;Henderson, R.K.</t>
  </si>
  <si>
    <t>The impact of algogenic organic matter on water treatment plant operation and water quality: a review</t>
  </si>
  <si>
    <t>Novotná, Kateřina;Čermáková, Lenka;Pivokonská, Lenka;Cajthaml, Tomáš;Pivokonský, Martin</t>
  </si>
  <si>
    <t>Microplastics in drinking water treatment – Current knowledge and research needs</t>
  </si>
  <si>
    <t>Globalization of science: evidence from authors in academic journals by country of origin</t>
  </si>
  <si>
    <t>Weishauptová, Zuzana;Přibyl, Oldřich;Sýkorová, Ivana;René, Miloš</t>
  </si>
  <si>
    <t>Effect of the properties of Silurian shales from the Barrandian Basin on their methane sorption potential</t>
  </si>
  <si>
    <t>Hubáčková, Soňa;Kučerová, Alena;Michlits, Georg;Kyjacová, Lenka;Reiniš, Milan;Korolov, Oleksandr;Bartek, Jiří;Hodný, Zdeněk</t>
  </si>
  <si>
    <t>IFNγ induces oxidative stress, DNA damage and tumor cell senescence via TGFβ/SMAD signaling-dependent induction of Nox4 and suppression of ANT2</t>
  </si>
  <si>
    <t>Münich, Daniel;Krajčová, Jana;Protivínský, T.</t>
  </si>
  <si>
    <t>Kvalita práce učitelů, vzdělanost, ekonomický růst a prosperita České republiky</t>
  </si>
  <si>
    <t>Staněk, František;Eisner, Leo</t>
  </si>
  <si>
    <t>Seismicity Induced by Hydraulic Fracturing in Shales: A Bedding Plane Slip Model</t>
  </si>
  <si>
    <t>Kardošová, Miroslava;Zjablovskaja, Polina;Daněk, Petr;Angelisová, Pavla;de Figueiredo-Pontes, L.L.;Welner, R.S.;Brdička, Tomáš;Lee, S.;Tenen, D.G.;Alberich-Jorda, Meritxell</t>
  </si>
  <si>
    <t>C/EBP gamma is dispensable for steady-state and emergency granulopoiesis</t>
  </si>
  <si>
    <t>Gregorová, Soňa;Gergelits, Václav;Chvátalová, Irena;Bhattacharyya, Tanmoy;Vališková, Barbora;Fotopulosová, Vladana;Jansa, Petr;Wiatrowska, Diana;Forejt, Jiří</t>
  </si>
  <si>
    <t>Modulation of Prdm9-controlled meiotic chromosome asynapsis overrides hybrid sterility in mice</t>
  </si>
  <si>
    <t>Varga, Vladimír;Moreira-Leite, F.;Portman, N.;Gull, K.</t>
  </si>
  <si>
    <t>Protein diversity in discrete structures at the distal tip of the trypanosome flagellum</t>
  </si>
  <si>
    <t>Trejbalová, Kateřina;Kovářová, Denisa;Blažková, Jana;Machala, L.;Jilich, D.;Weber, J.;Kučerová, Dana;Vencálek, O.;Hirsch, Ivan;Hejnar, Jiří</t>
  </si>
  <si>
    <t>Development of 5 ' LTR DNA methylation of latent HIV-1 provirus in cell line models and in long-term-infected individuals</t>
  </si>
  <si>
    <t>Benešová, Martina;Trejbalová, Kateřina;Kovářová, Denisa;Vernerová, Z.;Hron, Tomáš;Kučerová, Dana;Hejnar, Jiří</t>
  </si>
  <si>
    <t>DNA hypomethylation and aberrant expression of the human endogenous retrovirus ERVWE1/syncytin-1 in seminomas</t>
  </si>
  <si>
    <t>Benešová, Martina;Trejbalová, Kateřina;Kučerová, Dana;Vernerová, Z.;Hron, Tomáš;Szabo, A.;Amouroux, R.;Klezl, P.;Hajkova, P.;Hejnar, Jiří</t>
  </si>
  <si>
    <t>Overexpression of TET dioxygenases in seminomas associates with low levels of DNA methylation and hydroxymethylation</t>
  </si>
  <si>
    <t>Discourse and Affect in Foreign Policy: Germany and the Iraq War</t>
  </si>
  <si>
    <t>Bílková, Veronika;Ditrichová, Petra</t>
  </si>
  <si>
    <t>Dokument z Montreux I – úprava postavení soukromých vojenských a bezpečnostních společností v ozbrojeném konfliktu</t>
  </si>
  <si>
    <t>Tichý, Lukáš</t>
  </si>
  <si>
    <t>The Islamic State oil and gas strategy in North Africa</t>
  </si>
  <si>
    <t>Stemberk, Josef;Hartvich, Filip;Blahůt, Jan;Rybář, Jan;Krejčí, O.</t>
  </si>
  <si>
    <t>Tectonic strain changes affecting the development of deep seated gravitational slope deformations in the Bohemian Massif and Outer Western Carpathians</t>
  </si>
  <si>
    <t>Pharmaceutical composition consisting of diphenyleneiodonium for treating diseases caused by the parasites belonging to the family trypanosomatidae</t>
  </si>
  <si>
    <t>Straka, Pavel;Bičáková, Olga;Šupová, Monika</t>
  </si>
  <si>
    <t>Thermal conversion of polyolefins/polystyrene ternary mixtures: Kinetics and pyrolysis on a laboratory and commercial scales</t>
  </si>
  <si>
    <t>Běláková, Sylvie;Kříž, P.;Špatenka, P.;Hartman, Ivo;Benešová, Karolína;Dienstbier, Miroslav</t>
  </si>
  <si>
    <t>Způsob ošetření obiloviny pro přípravu sladu a/nebo z ní připraveného sladu pro snížení přepěňovacího potenciálu sladu</t>
  </si>
  <si>
    <t>Trefil, P.;Aumann, D.;Koslová, Anna;Mucksová, J.;Benešová, B.;Kalina, J.;Wurmser, C.;Fries, R.;Elleder, Daniel;Schusser, B.;Hejnar, Jiří</t>
  </si>
  <si>
    <t>Male fertility restored by transplanting primordial germ cells into testes: a new way towards efficient transgenesis in chicken</t>
  </si>
  <si>
    <t>Yamano, T.;Dobeš, Jan;Vobořil, Matouš;Steinert, M.;Brabec, Tomáš;Zietara, N.;Dobešová, Martina;Ohnmacht, C.;Laan, M.;Peterson, P.;Beneš, V.;Sedláček, Radislav;Hanayama, R.;Kolář, Michal;Klein, L.;Filipp, Dominik</t>
  </si>
  <si>
    <t>Aire-expressing ILC3-like cells in the lymph node display potent APC features</t>
  </si>
  <si>
    <t>Krchňáková, Eva;Thakur, Prasoon-Kumar;Krausová, Michaela;Bieberstein, Nicole;Haberman, N.;Muller-McNicoll, M.;Staněk, David</t>
  </si>
  <si>
    <t>Splicing of long non-coding RNAs primarily depends on polypyrimidine tract and 5' splice-site sequences due to weak interactions with SR proteins</t>
  </si>
  <si>
    <t>Vejchar, Daniel;Vacek, Josef;Hájek, David;Bradna, Jiří;Kasal, Pavel;Svobodová, Andrea</t>
  </si>
  <si>
    <t>Reduction of surface runoff on sloped agricultural land in potato cultivation in de-stoned soil</t>
  </si>
  <si>
    <t>Horázná, Monika;Janečková, Lucie;Švec, Jiří;Babošová, Oľga;Hrčkulák, Dušan;Vojtěchová, Martina;Galušková, Kateřina;Šloncová, Eva;Kolář, Michal;Strnad, Hynek;Kořínek, Vladimír</t>
  </si>
  <si>
    <t>Msx1 loss suppresses formation of the ectopic crypts developed in the Apc-deficient small intestinal epithelium</t>
  </si>
  <si>
    <t>Kalasová, Ilona;Hanzlíková, Hana;Gupta, N.;Li, Y.;Altmueller, J.;Reynolds, J.;Stewart, G.S.;Wollnik, B.;Yigit, G.;Caldecott, Keith</t>
  </si>
  <si>
    <t>Novel PNKP mutations causing defective DNA strand break repair and PARP1 hyperactivity in MCSZ</t>
  </si>
  <si>
    <t>Vávra, Jan;Řehoř, Ivan;Rendler, T.;Jani, Mona;Bednár, J.;Baksh, M. M.;Zappe, A.;Wrachtrup, J.;Cígler, Petr</t>
  </si>
  <si>
    <t>Supported Lipid Bilayers on Fluorescent Nanodiamonds: A Structurally Defined and Versatile Coating for Bioapplications</t>
  </si>
  <si>
    <t>Lustyk, Diana;Kinský, Slavomír;Ullrich, K. K.;Yancoskie, M.;Kasikova, Lenka;Gergelits, Václav;Sedláček, Radislav;Chan, Y.F.;Odenthal-Hesse, L.;Forejt, Jiří;Jansa, Petr</t>
  </si>
  <si>
    <t>Genomic Structure of Hstx2 Modifier of Prdm9-Dependent Hybrid Male Sterility in Mice</t>
  </si>
  <si>
    <t>Kobets, Tetyana;Čepičková, Marie;Volková, Valeriya;Sohrabi, Yahya;Havelková, Helena;Svobodová, M.;Demant, P.;Lipoldová, Marie</t>
  </si>
  <si>
    <t>Novel Loci Controlling Parasite Load in Organs of Mice Infected With Leishmania major, Their Interactions and Sex Influence</t>
  </si>
  <si>
    <t>Dienstbier, Miroslav;Gabriel, P.;Hartman, Ivo</t>
  </si>
  <si>
    <t>Zařízení pro stanovení barvy sladu</t>
  </si>
  <si>
    <t>Novotná, Barbora;Vaneková, Lenka;Zavřel, Martin;Buděšínský, Miloš;Dejmek, Milan;Smola, Miroslav;Gutten, Ondrej;Tehrani, Zahra Aliakbar;Pimková Polidarová, Markéta;Brázdová, Andrea;Liboska, Radek;Štěpánek, Ivan;Vavřina, Zdeněk;Jandušík, Tomáš;Nencka, Radim;Rulíšek, Lubomír;Bouřa, Evžen;Brynda, Jiří;Páv, Ondřej;Birkuš, Gabriel</t>
  </si>
  <si>
    <t>Enzymatic Preparation of 2′–5′,3′–5′-Cyclic Dinucleotides, Their Binding Properties to Stimulator of Interferon Genes Adaptor Protein, and Structure/Activity Correlations</t>
  </si>
  <si>
    <t>Černý, Martin;Chlup, Zdeněk;Strachota, Adam;Schweigstillová, Jana;Svítilová, Jaroslava;Halasová, Martina</t>
  </si>
  <si>
    <t>Rheological behaviour and thermal dilation effects of alumino-silicate adhesives intended for joining of high-temperature resistant sandwich structures</t>
  </si>
  <si>
    <t>Běláková, Sylvie;Benešová, Karolína;Pernica, Marek;Hartman, Ivo</t>
  </si>
  <si>
    <t>Fusarium Mycotoxins Stability during the Malting and Brewing processes</t>
  </si>
  <si>
    <t>Hernandez Guerra, Daniel;Hlavačková, Anna;Pramthaisong, Chiranan;Vespoli, Ilaria;Pohl, Radek;Slanina, Tomáš;Jahn, Ullrich</t>
  </si>
  <si>
    <t>Photochemical C-H Amination of Ethers and Geminal Difunctionalization Reactions in One Pot</t>
  </si>
  <si>
    <t>Hnilica, Jan;Hanel, M.;Puš, V.</t>
  </si>
  <si>
    <t>Technical note: Changes in cross- and auto-dependence structures in climate projections of daily precipitation and their sensitivity to outliers</t>
  </si>
  <si>
    <t>Macháčová, Kateřina;Vainio, E.;Urban, Otmar;Pihlatie, M.</t>
  </si>
  <si>
    <t>Seasonal dynamics of stem N&lt;inf&gt;2&lt;/inf&gt;O exchange follow the physiological activity of boreal trees</t>
  </si>
  <si>
    <t>Malenovský, Zbyněk;Homolová, Lucie;Lukeš, Petr;Buddenbaum, H.;Verrelst, J.;Alonso, L.;Schaepman, M. E.;Lauret, N.;Gastellu-Etchegorry, J. P.</t>
  </si>
  <si>
    <t>Variability and Uncertainty Challenges in Scaling Imaging Spectroscopy Retrievals and Validations from Leaves Up to Vegetation Canopies</t>
  </si>
  <si>
    <t>Večeřová, Kristýna;Večeřa, Zbyněk;Mikuška, Pavel;Coufalík, Pavel;Oravec, Michal;Dočekal, Bohumil;Surá, Kateřina;Veselá, Barbora;Pompeiano, A.;Urban, Otmar</t>
  </si>
  <si>
    <t>Temperature alters susceptibility of Picea abies seedlings to airborne pollutants: The case of CdO nanoparticles</t>
  </si>
  <si>
    <t>Kubelka, Vojtěch;Šálek, M.;Tomkovich, P.;Végvári, Z.;Freckleton, R. P.;Szekely, T.</t>
  </si>
  <si>
    <t>Response to Comment on ´Global pattern of nest predation is disrupted by climate change in shorebirds´</t>
  </si>
  <si>
    <t>Juráň, Stanislav;Šigut, Ladislav;Holub, Petr;Fares, S.;Klem, Karel;Grace, John;Urban, Otmar</t>
  </si>
  <si>
    <t>Ozone flux and ozone deposition in a mountain spruce forest are modulated by sky conditions</t>
  </si>
  <si>
    <t>Oulehle, Filip;Tahovská, K.;Chuman, T.;Evans, C.D.;Hruška, Jakub;Růžek, M.;Bárta, J.</t>
  </si>
  <si>
    <t>Comparison of the impacts of acid and nitrogen additions on carbon fluxes in European conifer and broadleaf forests</t>
  </si>
  <si>
    <t>Roubíček, Tomáš;Štros, Jan;Kučera, Pavel;Nedbal, Pavel;Černý, Jan;Polášek, Rostislav;Wichterle, Dan;Roubíček, Tomáš</t>
  </si>
  <si>
    <t>Combination of left ventricular reverse remodeling and brain natriuretic peptide level at one year after cardiac resynchronization therapy predicts long-term clinical outcome</t>
  </si>
  <si>
    <t>Zavřel, Tomáš;Faizi, M.;Loureiro, C.;Poschmann, G.;Stuehler, K.;Sinětova, Maria A.;Zorina, A.;Steuer, R.;Červený, Jan</t>
  </si>
  <si>
    <t>Quantitative insights into the cyanobacterial cell economy</t>
  </si>
  <si>
    <t>Zavřel, Tomáš;Knoop, H.;Steuer, R.;Jones, P. R.;Červený, Jan;Trtílek, M.</t>
  </si>
  <si>
    <t>A quantitative evaluation of ethylene production in the recombinant cyanobacterium Synechocystis sp PCC 6803 harboring the ethylene-forming enzyme by membrane inlet mass spectrometry</t>
  </si>
  <si>
    <t>Klejch, Tomáš;Keough, D. T.;Chavchich, M.;Travis, J.;Skácel, Jan;Pohl, Radek;Janeba, Zlatko;Edstein, M. D.;Avery, V. M.;Guddat, L. W.;Hocková, Dana</t>
  </si>
  <si>
    <t>Sulfide, sulfoxide and sulfone bridged acyclic nucleoside phosphonates as inhibitors of the Plasmodium falciparum and human 6-oxopurine phosphoribosyltransferases: Synthesis and evaluation</t>
  </si>
  <si>
    <t>Zaykov, Alexandr;Felkel, P.;Buchanan, E. A.;Jovanovic, M.;Havenith, R. W. A.;Kathir, R. K.;Broer, R.;Havlas, Zdeněk;Michl, Josef</t>
  </si>
  <si>
    <t>Singlet Fission Rate: Optimized Packing of a Molecular Pair. Ethylene as a Model</t>
  </si>
  <si>
    <t>Mejdrová, Ivana;Chalupská, Dominika;Plačková, Pavla;Müller, C.;Šála, Michal;Klíma, Martin;Bäumlová, Adriana;Hřebabecký, Hubert;Procházková, Eliška;Dejmek, Milan;Strunin, Dmytro;Weber, Jan;Lee, G.;Matoušová, Marika;Mertlíková-Kaiserová, Helena;Ziebuhr, J.;Birkuš, G.;Bouřa, Evžen;Nencka, Radim</t>
  </si>
  <si>
    <t>Rational Design of Novel Highly Potent and Selective Phosphatidylinositol 4-Kinase III beta (PI4KB) Inhibitors as Broad-Spectrum Antiviral Agents and Tools for Chemical Biology</t>
  </si>
  <si>
    <t>Büntgen, Ulf;Myglan, V. S.;Ljungqvist, F. C.;McCormick, M.;Di Cosmo, N.;Sigl, M.;Jungclaus, J.;Wagner, S.;Krusic, P. J.;Esper, J.;Kaplan, J. O.;de Vaan, M. A. C.;Luterbacher, J.;Wacker, L.;Tegel, W.;Kirdyanov, A. V.</t>
  </si>
  <si>
    <t>Cooling and societal change during the Late Antique Little Ice Age from 536 to around 660 AD</t>
  </si>
  <si>
    <t>Kubizniaková, Petra;Fiala, Jaromír;Bušová, I.;Paulíček, V.;Ježdík, R.;Minařík, M.;Siglová, M.;Baroň, M.;Sochor, J.;Holešinský, R.</t>
  </si>
  <si>
    <t>Soubor původních izolátů vinařských mikroorganismů pro fermentační technologie</t>
  </si>
  <si>
    <t>Zavřel, Jan;Čiháková, Jarmila</t>
  </si>
  <si>
    <t>Stříbrná Praha : Výsledky analýz raně středověkých archeometalurgických nálezů z území Malé Strany</t>
  </si>
  <si>
    <t>Moldan, Filip;Jutterstrom, S. E. A-K.;Hruška, Jakub;Wright, R.</t>
  </si>
  <si>
    <t>Experimental addition of nitrogen to a whole forest ecosystem at Gardsjon, Sweden (NITREX): Nitrate leaching during 26 years of treatment</t>
  </si>
  <si>
    <t>Pexa, T.;Krajsa, J.;Šaňková, M.;Velemínský, P.;Havrda, Jan;Kotrlý, T.;Drábek, J.</t>
  </si>
  <si>
    <t>Identification of the skeletal remains of the Czech communist regime crime victim, priest Josef Toufar</t>
  </si>
  <si>
    <t>Horčička, Václav</t>
  </si>
  <si>
    <t>Die Schweiz und das Problem der Enteignung der Schwarzenberger Primogenitur in der Tschechoslowakei nach dem Zweiten Weltkrieg</t>
  </si>
  <si>
    <t>Klugerová, Jarmila;Bernhauserová, Dana;Hádková, Kateřina;Janková, Jana;Káňová, Šárka;Karkošová, Martina;Kocurová, Marie;Kotvová, Miroslava;Němec, Zbyněk;Novotný, Josef;Opekarová, Olga;Moucha, Zdeněk</t>
  </si>
  <si>
    <t>Komunikace v teorii a praxi speciální pedagogiky</t>
  </si>
  <si>
    <t>Die Verfolgung des böhmischen Adels durch die Nationalsozialisten. Der Fall der Schwarzenberger Primogenitur</t>
  </si>
  <si>
    <t>Houšková, Kateřina;Bayer, Patrik;Cirkle, Petr;Hasníková, Hana;Kracík, Matyáš;Kulawiecová, Kateřina;Kunecký, Jiří;Lapšanský, Martin;Popelová, Lenka;Rovnaníková, Pavla;Savická, Pavla;Sedláková, Radomíra;Schránilová, Anna;Šlapeta, Vladimír</t>
  </si>
  <si>
    <t>Hotel Intercontinental v Praze. Historie, urbanismus, architektura.</t>
  </si>
  <si>
    <t>Kolář, Petr;Svoboda, Vladimír</t>
  </si>
  <si>
    <t>How Rescher Failed to Fill the Fact/Value Gap</t>
  </si>
  <si>
    <t>Baxa, Marek;Šulcová, Jana;Kröpfelová, Lenka;Pokorný, Jan;Potužák, Jan</t>
  </si>
  <si>
    <t>The quality of sediment in shallow water bodies – Long-term screening of sediment in Czech Republic. A new perspective of nutrients and organic matter recycling in agricultural landscapes.</t>
  </si>
  <si>
    <t>Machovec, Martin</t>
  </si>
  <si>
    <t>Writing Underground. Reflections on Samizdat Literature in Totalitarian Czechoslovakia</t>
  </si>
  <si>
    <t>Kulturní dědictví Severní dráhy císaře Ferdinanda</t>
  </si>
  <si>
    <t>Matěj, Miloš;Ryšková, Michaela</t>
  </si>
  <si>
    <t>Metodika hodnocení a ochrany průmyslového dědictví z pohledu památkové péče</t>
  </si>
  <si>
    <t>Die Befreiung der Tschechoslowakei und die Verhängung der Nationalverwaltung</t>
  </si>
  <si>
    <t>Holubec, Vojtěch;Obdržálek, J.</t>
  </si>
  <si>
    <t>Odrůda zimolezu modrého Tolbačik</t>
  </si>
  <si>
    <t>Středověká opevnění českých měst. 3. díl – katalog Morava a Slezsko</t>
  </si>
  <si>
    <t>Foreign Fighters and the EU Counterterrorism Policy: New Threat, Old Challenges?</t>
  </si>
  <si>
    <t>Cabada, Ladislav;Waisová-Cabadová, Šárka;Květina, Jan</t>
  </si>
  <si>
    <t>Imaginäre Räume in Zentraleuropa. Kulturelle Transformationen, politische Räpresentationen und trans/nationale Identitätsentwürfe</t>
  </si>
  <si>
    <t>Cikrytová, Tereza;Hozák, Jan;Kopecká, Ivana;Štanzel, Tomáš;Bezděk, Ladislav;Borýsková, Štěpánka;Hocková, Monika;Medříková, Petra;Vávrová, Petra</t>
  </si>
  <si>
    <t>Preventivní péče, uložení, instalace a ochrana historického fotografického materiálu v různých typech paměťových institucí</t>
  </si>
  <si>
    <t>Bareš, Pavel;Wija, Petr;Žofka, Jan</t>
  </si>
  <si>
    <t>Atlas dlouhodobé péče ČR</t>
  </si>
  <si>
    <t>Ebel, Martin</t>
  </si>
  <si>
    <t>Vertical Wall Structures in Tenement Houses at the Turn of  20th Century</t>
  </si>
  <si>
    <t>Průša, Ladislav;Bareš, Pavel;Víšek, Petr;Vojtíšek, Petr;Holub, Martin;Šlapák, Milan</t>
  </si>
  <si>
    <t>Software pro plánování pokrytí územních celků sociálními službami</t>
  </si>
  <si>
    <t>Staňková, Helena;Hastie, A.;Chan, S.;Vrána, Jan;Tulpová, Zuzana;Kubaláková, Marie;Visendi, P.;Hayashi, S.;Luo, M.;Batley, J.;Edwards, D.;Doležel, Jaroslav;Šimková, Hana</t>
  </si>
  <si>
    <t>BioNano genome mapping of individual chromosomes supports physical mapping and sequence assembly in complex plant genomes</t>
  </si>
  <si>
    <t>Rey, Elodie;Abrouk, Michael;Keeble-Gagnere, G.;Karafiátová, Miroslava;Vrána, Jan;Balzergue, S.;Soubigou-Taconnat, L.;Brunaud, V.;Martin-Magniette, M.L.;Endo, T. R.;Bartoš, Jan;Appels, R.;Doležel, Jaroslav</t>
  </si>
  <si>
    <t>Transcriptome reprogramming due to the introduction of a barley telosome into bread wheat affects more barley genes than wheat</t>
  </si>
  <si>
    <t>Kotíková, Jaromíra;Kyzlinková, Renata;Váňová, Jana;Veverková, Soňa;Vychová, Helena</t>
  </si>
  <si>
    <t>Flexibilní formy práce - sdílené pracovní místo v ČR a vybraných evropských zemích</t>
  </si>
  <si>
    <t>Kreplak, J.;Madoui, M.-A.;Cápal, Petr;Novák, Petr;Labadie, K.;Aubert, G.;Bayer, P.E.;Gali, K. K.;Syme, R. A.;Main, D.;Klein, A.;Bérard, A.;Vrbová, Iva;Fournier, C.;d’Agata, L.;Belser, C.;Berrabah, W.;Toegelová, Helena;Milec, Zbyněk;Vrána, Jan;Lee, H. T.;Kougbeadjo, A.;Térézol, M.;Huneau, C.;Turo, C. J.;Mohellibi, N.;Neumann, Pavel;Falque, M.;Gallardo, K.;McGee, R.;Tar’an, B.;Bendahmane, A.;Aury, J. M.;Batley, J.;Le Paslier, M. C.;Ellis, N.;Warkentin, T.D.;Coyne, C.J.;Salse, J.;Edwards, D.;Lichtenzveig, J.;Macas, Jiří;Doležel, Jaroslav;Wincker, P.;Burstin, J.</t>
  </si>
  <si>
    <t>A reference genome for pea provides insight into legume genome evolution</t>
  </si>
  <si>
    <t>Díaz, Mariana;Pečinková, P.;Nowicka, Anna;Baroux, C.;Sakamoto, T.;Gandha, P. Y.;Jeřábková, Hana;Matsunaga, S.;Grossniklaus, U.;Pečinka, Aleš</t>
  </si>
  <si>
    <t>The SMC5/6 complex subunit NSE4A is involved in DNA damage repair and seed development</t>
  </si>
  <si>
    <t>Bloch, D.;Pleskot, Roman;Pejchar, Přemysl;Potocký, Martin;Trpkošová, Pavlína;Cwiklik, Lukasz;Vukašinović, Nemanja;Sternberg, H.;Yalovsky, S.;Žárský, Viktor</t>
  </si>
  <si>
    <t>Exocyst SEC3 and Phosphoinositides Define Sites of Exocytosis in Pollen Tube Initiation and Growth</t>
  </si>
  <si>
    <t>Sekereš, Juraj;Pejchar, Přemysl;Šantrůček, J.;Vukašinović, Nemanja;Žárský, Viktor;Potocký, Martin</t>
  </si>
  <si>
    <t>Analysis of exocyst subunit EXO70 family reveals distinct membrane polar domains in Tobacco pollen tubes</t>
  </si>
  <si>
    <t>Synek, Lukáš;Vukašinović, Nemanja;Kulich, I.;Hála, Michal;Aldorfová, Klára;Fendrych, Matyáš;Žárský, Viktor</t>
  </si>
  <si>
    <t>EXO70C2 is a key regulatory factor for optimal tip growth of pollen</t>
  </si>
  <si>
    <t>Fíla, Jan;Radau, S.;Matros, A.;Hartmann, A.;Scholz, U.;Feciková, Jana;Mock, H. P.;Čapková, Věra;Zahedi, R. P.;Honys, David</t>
  </si>
  <si>
    <t>Phosphoproteomics Profiling of Tobacco Mature Pollen and Pollen Activated in vitro</t>
  </si>
  <si>
    <t>Skokan, Roman;Medvecká, E.;Viaene, T.;Vosolsobě, S.;Zwiewka, M.;Müller, Karel;Skůpa, Petr;Karady, M.;Zhang, Y.;Janacek, D. P.;Hammes, U. Z.;Ljung, K.;Nodzyński, T.;Petrášek, Jan;Friml, J.</t>
  </si>
  <si>
    <t>PIN-driven auxin transport emerged early in streptophyte evolution</t>
  </si>
  <si>
    <t>Retzer, Katarzyna;Akhmanova, A.;Konstantinova, N.;Malínská, Kateřina;Leitner, J.;Petrášek, Jan;Luschnig, C.</t>
  </si>
  <si>
    <t>Brassinosteroid signaling delimits root gravitropism via sorting of the Arabidopsis PIN2 auxin transporter.</t>
  </si>
  <si>
    <t>Müller, Karel;Hošek, Petr;Laňková, Martina;Vosolsobě, S.;Malínská, Kateřina;Čarná, Mária;Fílová, Markéta;Dobrev, Petre;Helusová, Michaela;Hoyerová, Klára;Petrášek, Jan</t>
  </si>
  <si>
    <t>Transcription of specific auxin efflux and influx carriers drives auxin homeostasis in tobacco cells</t>
  </si>
  <si>
    <t>Tupý, Jaroslav;Louda, Otto;Zima, Jan</t>
  </si>
  <si>
    <t>Odrůda Malus domestica Borkh., UEB 32642</t>
  </si>
  <si>
    <t>Černý, Radek;Zima, Jan;Louda, Otto;Tupý, Jaroslav</t>
  </si>
  <si>
    <t>Apple tree named `UEB 43054`</t>
  </si>
  <si>
    <t>Wang, Lu;Sofer, Zdeněk;Bouša, Daniel;Sedmidubský, David;Huber, Štěpán;Matějková, Stanislava;Michalcová, Alena;Pumera, Martin</t>
  </si>
  <si>
    <t>Graphane Nanostripes</t>
  </si>
  <si>
    <t>Kubásek, Jiří;Vojtěch, Dalibor;Jablonská, Eva;Pospíšilová, Iva;Lipov, Jan;Ruml, Tomáš</t>
  </si>
  <si>
    <t>Structure, mechanical characteristics and in vitro degradation, cytotoxicity, genotoxicity and mutagenicity of novel biodegradable Zn-Mg alloys</t>
  </si>
  <si>
    <t>Frélichová, Jana;Harmáčková, Veronika Zuzana;Pártl, Adam;Vačkář, David</t>
  </si>
  <si>
    <t>Metodika hodnocení ekosystémových služeb v sídlech v České republice</t>
  </si>
  <si>
    <t>Trnka, Miroslav;Hlavinka, Petr;Kudláčková, Lucie;Balek, Jan;Meitner, Jan;Možný, Martin;Štěpánek, Petr;Bartošová, Lenka;Semerádová, Daniela;Bláhová, Monika;Lukas, Vojtěch;Žalud, Zdeněk</t>
  </si>
  <si>
    <t>Regionální předpověď výnosů plodin pro lepší rozhodování v rostlinné výrobě</t>
  </si>
  <si>
    <t>Klem, Karel;Veselá, Barbora;Holub, Petr;Urban, Otmar;Mezera, J.</t>
  </si>
  <si>
    <t>Metody detekce houbových chorob využitelné ve fenotypování rostlin a dálkovém průzkumu</t>
  </si>
  <si>
    <t>Anglo-americká vysoká škola, z.ú.</t>
  </si>
  <si>
    <t>Polišenská, Milada</t>
  </si>
  <si>
    <t>Czechoslovak Diplomacy and the Gulag: deportation of Czechoslovak citizens to the USSR and the negotiation for their repatriation, 1945-1953</t>
  </si>
  <si>
    <t>Fíla, Tomáš;Drdácký, Miloš;Kytýř, Daniel;Vavřík, Daniel</t>
  </si>
  <si>
    <t>Zařízení pro mechanické zkoušky čtyřbodovým ohybem během rentgenového zobrazování, zejména 4D výpočetní tomografií</t>
  </si>
  <si>
    <t>Menéndez, B.;Petráňová, Veronika</t>
  </si>
  <si>
    <t>Effect of mixed vs single brine composition on salt weathering in porous carbonate building stones for different environmental conditions</t>
  </si>
  <si>
    <t>Wolf, Benjamin;Koudelková, Veronika</t>
  </si>
  <si>
    <t>Zařízení pro měření růstu krystalů, zejména v solném roztoku</t>
  </si>
  <si>
    <t>Carmona, C. P.;de Bello, Francesco;Mason, N. W. H.;Lepš, Jan</t>
  </si>
  <si>
    <t>Traits Without Borders:Integrating Functional Diversity Across Scales</t>
  </si>
  <si>
    <t>Pintr, Pavel</t>
  </si>
  <si>
    <t>Technické řešení modernizace 2 m dalekohledu</t>
  </si>
  <si>
    <t>Pánek, Radomír;Adámek, Jiří;Aftanas, Milan;Bílková, Petra;Böhm, Petr;Brochard, F.;Cahyna, Pavel;Cavalier, Jordan;Dejarnac, Renaud;Dimitrova, Miglena;Grover, O.;Harrison, J.;Háček, Pavel;Havlíček, Josef;Havránek, Aleš;Horáček, Jan;Hron, Martin;Imríšek, Martin;Janky, Filip;Kirk, A.;Komm, Michael;Kovařík, Karel;Krbec, Jaroslav;Kripner, Lukáš;Markovič, Tomáš;Mitošinková, Klára;Mlynář, Jan;Naydenkova, Diana;Peterka, Matěj;Seidl, Jakub;Stöckel, Jan;Štefániková, Estera;Tomeš, Matěj;Urban, Jakub;Vondráček, Petr;Varavin, Mykyta;Varju, Jozef;Weinzettl, Vladimír;Zajac, Jaromír</t>
  </si>
  <si>
    <t>Status of the COMPASS tokamak and characterization of the first H-mode</t>
  </si>
  <si>
    <t>Čapek, Jaroslav;Machová, Markéta;Fousová, Michaela;Kubásek, Jiří;Vojtěch, Dalibor;Fojt, Jaroslav;Jablonská, Eva;Lipov, Jan;Ruml, Tomáš</t>
  </si>
  <si>
    <t>Highly porous, low elastic modulus 316L stainless steel scaffold prepared by selective laser melting</t>
  </si>
  <si>
    <t>Gioria, Margherita;Pyšek, Petr</t>
  </si>
  <si>
    <t>The legacy of plant invasions: changes in the soil seed bank of invaded plant communities</t>
  </si>
  <si>
    <t>Švanda, Jan;Kalachyova, Yevgeniya;Slepička, Petr;Švorčík, Václav;Lyutakov, Oleksiy</t>
  </si>
  <si>
    <t>Smart Component for Switching of Plasmon Resonance by External Electric Field</t>
  </si>
  <si>
    <t>Batoušek, P.;Bureš, P.;Businský, R.;Čáp, J.;Dančák, M.;Danihelka, Jiří;Ducháček, M.;Duchoslav, M.;Dvořák, V.;Ekrt, L.;Filippov, P.;Grulich, V.;Hrčka, D.;Hroneš, M.;Hrouda, L.;Hroudová, Zdenka;Chrtek, Jindřich;Jehlík, V.;Kabátová, Klára;Kaplan, Zdeněk;Király, G.;Kirschner, Jan;Kirschnerová, Ludmila;Kobrlová, L.;Kočí, K.;Koutecký, P.;Krahulec, František;Kubát, K.;Kúr, P.;Lepší, M.;Lepší, P.;Mandák, Bohumil;Ponert, Jan;Prančl, Jan;Pyšek, Petr;Řepka, R.;Sádlo, Jiří;Suda, Jan;Šída, O.;Šmarda, P.;Špryňar, P.;Štech, M.;Štěpánek, Jan;Štěpánková, Jitka;Trávníček, B.;Trávníček, Pavel;Uher, J.;Vašut, R.J.;Větvička, V.;Zázvorka, Jiří;Zelený, V.</t>
  </si>
  <si>
    <t>Klíč ke květeně České republiky</t>
  </si>
  <si>
    <t>Ellison, A. M.;Adamec, Lubomír</t>
  </si>
  <si>
    <t>Carnivorous Plants. Physiology, Ecology, and Evolution</t>
  </si>
  <si>
    <t>Kotora, Martin;Prchalová, Eva;Adamski, J.;Möller, G.;Štěpánek, Ondřej;Bartůněk, Petr;Sedlák, David;Hajdúch, M.;Džubák, P.</t>
  </si>
  <si>
    <t>15β-substituované deriváty estronu jako selektivní inhibitory 17β-hydroxysteroiddehydrogenáz</t>
  </si>
  <si>
    <t>Hnát, Jaromír;Plevová, Michaela;Žitka, Jan;Paidar, Martin;Bouzek, Karel</t>
  </si>
  <si>
    <t>Anion-selective materials with 1,4-diazabicyclo[2.2.2]octane functional groups for advanced alkaline water electrolysis</t>
  </si>
  <si>
    <t>Guselnikova, Olga;Postnikov, Pavel;Erzina, Mariia;Kalachyova, Yevgeniya;Švorčík, Václav;Lyutakov, Oleksiy</t>
  </si>
  <si>
    <t>Pretreatment-free selective and reproducible SERS-based detection of heavy metal ions on DTPA functionalized plasmonic platform</t>
  </si>
  <si>
    <t>Trnka, Miroslav;Feng, S.;Semenov, M. A.;Olesen, J. E.;Kersebaum, K. C.;Rötter, R. P.;Semerádová, Daniela;Klem, Karel;Huang, W.;Ruiz-Ramos, M.;Hlavinka, Petr;Meitner, Jan;Balek, Jan;Havlík, P.;Büntgen, Ulf</t>
  </si>
  <si>
    <t>Kubásek, Jiří;Dvorský, Drahomír;Čavojský, Miroslav;Vojtěch, Dalibor;Beronská, Nad&amp;apos;a;Fousová, Michaela</t>
  </si>
  <si>
    <t>Superior Properties of Mg-4Y-3RE-Zr Alloy Prepared by Powder Metallurgy</t>
  </si>
  <si>
    <t>Pabst, Willi;Uhlířová, Tereza;Gregorová, Eva;Wiegmann, Andreas</t>
  </si>
  <si>
    <t>Young's modulus and thermal conductivity of model materials with convex or concave pores - from analytical predictions to numerical results</t>
  </si>
  <si>
    <t>Ahmad, Mohd Zamidi;Navarro, M.;Lhotka, Miloslav;Zornoza, B.;Téllez, C.;de, Vos W.M.;Benes, N.E.;Konnertz, N.M.;Visser, T.;Semino, R.;Maurin, G.;Fíla, Vlastimil;Coronas, J.</t>
  </si>
  <si>
    <t>Enhanced gas separation performance of 6FDA-DAM based mixed matrix membranes by incorporating MOF UiO-66 and its derivatives</t>
  </si>
  <si>
    <t>Ahmad, Mohd Zamidi;Martin, Violeta;Perfilov, Viacheslav A.;Sysel, Petr;Fíla, Vlastimil</t>
  </si>
  <si>
    <t>Investigation of a new co-polyimide, 6FDA-bisP and its ZIF-8 mixed matrix membranes for CO2/CH4 separation</t>
  </si>
  <si>
    <t>Tlustý, Martin;Slavík, Petr;Kohout, Michal;Eigner, Václav;Lhoták, Pavel</t>
  </si>
  <si>
    <t>Inherently Chiral Upper-Rim-Bridged Calix[4]arenes Possessing a Seven Membered Ring</t>
  </si>
  <si>
    <t>Mazánek, Vlastimil;Luxa, Jan;Matejkova, Stanislava;Kucera, Jan;Sedmidubský, David;Pumera, Martin;Sofer, Zdeněk</t>
  </si>
  <si>
    <t>Hybridomové linie produkující dobře charakterizované monoklonální protilátky proti GCP2</t>
  </si>
  <si>
    <t>Děkanovský, Lukáš;Elashnikov, Roman;Kubiková, Markéta;Vokatá, Barbora;Švorčík, Václav;Lyutakov, Oleksiy</t>
  </si>
  <si>
    <t>Dual-Action Flexible Antimicrobial Material: Switchable Self-Cleaning, Antifouling, and Smart Drug Release</t>
  </si>
  <si>
    <t>Hejnar, Jiří</t>
  </si>
  <si>
    <t>Protokol o ověření funkčnosti technologie vytvoření resistence vůči ptačímu leukózovému viru ALV typu J.</t>
  </si>
  <si>
    <t>Gregorová, Eva;Pabst, Willi;Nečina, Vojtěch;Uhlířová, Tereza;Diblíková, Petra</t>
  </si>
  <si>
    <t>Young's modulus evolution during heating, re-sintering and cooling of partially sintered alumina ceramics</t>
  </si>
  <si>
    <t>Zelenka, Jan;Svobodová, Eva;Tarabek, Jan;Hoskovcová, Irena;Boguschová, Veronika;Bailly, Sarah;Sikorski, Marek;Roithova, Jana;Cibulka, Radek</t>
  </si>
  <si>
    <t>Combining Flavin Photocatalysis and Organocatalysis: Metal-Free Aerobic Oxidation of Unactivated Benzylic Substrates</t>
  </si>
  <si>
    <t>Castano, Enrique;Yildirim, Sukriye;Fáberová, Veronika;Krausová, Alžběta;Uličná, Lívia;Paprčková, Darina;Sztacho, Martin;Hozák, Pavel</t>
  </si>
  <si>
    <t>Nuclear Phosphoinositides-Versatile Regulators of Genome Functions</t>
  </si>
  <si>
    <t>Kučerová, Irena;Zlámalová Cílová, Zuzana;Knězů Knížová, Michaela;Knotek, Vítězslav;Holubová, Barbora;Novák, Michal</t>
  </si>
  <si>
    <t>Metodika monitoringu a technologie údržby skleněných exteriérových mozaik</t>
  </si>
  <si>
    <t>Zlámalová Cílová, Zuzana;Knězů Knížová, Michaela;Kučerová, Irena</t>
  </si>
  <si>
    <t>Metodika konzervování-restaurování objektů ze skla s nízkou chemickou odolností</t>
  </si>
  <si>
    <t>Zámostný, Petr;Patera, Jan</t>
  </si>
  <si>
    <t>Zpracování C4 frakce z procesu FCC</t>
  </si>
  <si>
    <t>Kučerová, Irena;Křenková, Zuzana;Říhová, Vladislava</t>
  </si>
  <si>
    <t>Průzkum typologie skleněných kostek využívaných kostek v poválečné umělecké mozaice</t>
  </si>
  <si>
    <t>Vojtěch, Dalibor;Kubásek, Jiří;Čejka, Zdeněk</t>
  </si>
  <si>
    <t>Technologie výroby biodegradovatelného implantátu z hořčíkové slitiny – interferenční šroub</t>
  </si>
  <si>
    <t>Technologie výroby biodegradovatelného implantátu z hořčíkové slitiny – dlaha</t>
  </si>
  <si>
    <t>Trejbal, Jiří;Sommer, Tomáš</t>
  </si>
  <si>
    <t>Nová methanolová kolona pro VUAB Pharma a.s. Roztoky</t>
  </si>
  <si>
    <t>Drábková, Klára;Škrdlantová, Markéta;Nagyová, Dominika;Krejčí, Jan;Bacílková, Bronislava;Bureš Víchová, Jana;Ďurovič, Michal</t>
  </si>
  <si>
    <t>Postup dezinfekce a čištění textilních závěsů pečetí</t>
  </si>
  <si>
    <t>Křenková, Zuzana;Řepa, Tomáš;Jeništa, Jan;Dvořák, Václav;Knotek, Vítězslav;Kučerová, Irena;Rychnová, Lucie;Jakubcová, Andrea;Novák, Pavel;Říhová, Vladislava;Čadilová, Michaela;Ivánek, Jakub;Kořínková, Jana;Horák, Petr</t>
  </si>
  <si>
    <t>Sochy a města</t>
  </si>
  <si>
    <t>Castro Muńoz, Roberto;Galiano, F.;de, la Iglesia Ó.;Fíla, Vlastimil;Téllez, C.;Coronas, J.;Figoli, A.</t>
  </si>
  <si>
    <t>Graphene oxide – Filled polyimide membranes in pervaporative separation of azeotropic methanol–MTBE mixtures</t>
  </si>
  <si>
    <t>Pivokonský, Martin;Načeradská, Jana;Novotná, Kateřina;Čermáková, Lenka;Vašatová, Petra</t>
  </si>
  <si>
    <t>Flocculation of AOM in Water Treatment</t>
  </si>
  <si>
    <t>Lanková, Darina;Urbancová, Kateřina;Šrám, Radim J.;Hajšlová, Jana;Pulkrabová, Jana</t>
  </si>
  <si>
    <t>A novel strategy for the determination of polycyclic aromatic hydrocarbon monohydroxylated metabolites in urine using ultra-high-performance liquid chromatography with tandem mass spectrometry</t>
  </si>
  <si>
    <t>Kadlec, Karel;Kmínek, Miloš;Kadlec, Pavel;Allman, Tony;Bartáček, Jan;Bartovský, Tomáš;Bien, René;Braun, Vlastimil;Brázda, Roman;Brejcha, Jiří;Březina, Václav;Bubník, Zdeněk;Coufalová, Jana;Čadil, Jaroslav;Čermáková, Zdena;Černý, Václav;Čikošová, Miloslava;Čurda, Ladislav;Dostál, Jan;Dostálek, Pavel;Dub, Miroslav;Dudáš, Jozef;Filip, Vladimír;Frömmer, Radim;Gaillac, Bertrand;Gillarová, Simona;Gregorová, Eva;Grund, Petr;Hanika, Jiří;Henke, Svatopluk;Hinková, Andrea;Hloska, Jiří;Holas, Jiří;Horák, Petr;Hostaša, Jan;Hotař, Vlastimil;Hovorka, František;Hrabalová, Johana;Hrnčiřík, Pavel;Karásek, Jiří;Kasa, Stanislav;Klaban, Jaromír;Kolena, Jiří;Komp, Petr;Kopecký, Dušan;Korbářová, Anna;Kovařík, Aleš;Kubíček, Jiří;Kukal, Jaromír;Kunc, Ivo;Kuta, Antonín;Lisý, Antonín;Lízr, Antonín;Lněnička, Petr;Machač, Petr;Macháč, Jiří;Macháček, Jan;Mareš, Jan;Maxa, Daniel;Mikulec, Milan;Náhlík, Jan;Nachtigalová, Iva;Nájemník, Jan;Niederle, Martin;Nesrsta, Aleš;Novotný, František;Novotný, Radim;Pabst, Willi;Pašek, Josef;Paulová, Leona;Pól, Jaroslav;Pipek, Petr;Příhoda, Josef;Rajchl, Aleš;Rue, Claire;Rychtera, Mojmír;Schmiedberger, Karel;Skřivan, Pavel;Slepička, David;Sluková, Marcela;Sova, Jan;Spring, Kurt;Svoboda, Jan;Šárka, Evžen;Ševčík, Rudolf;Škvára, František;Štětina, Jiří;Teper, Filip;Teper, Ivan;Uhlířová, Tereza;Ulrich, Vladimír;Voldřich, Karel;Vovsík, Jaroslav;Wanner, Jiří</t>
  </si>
  <si>
    <t>Measurement and Control of Chemical, Food and Biotechnological Processes</t>
  </si>
  <si>
    <t>Hynek, Jan;Zelenka, Jaroslav;Rathouský, Jiří;Kubát, Pavel;Ruml, Tomáš;Demel, Jan;Lang, Kamil</t>
  </si>
  <si>
    <t>Villa Gomez, Katherine;Novotný, Filip;Zelenka, Jaroslav;Browne, Michelle;Ruml, Tomáš;Pumera, Martin</t>
  </si>
  <si>
    <t>Visible-Light-Driven Single-Component BiVO4 Micromotors with the Autonomous Ability for Capturing Microorganisms</t>
  </si>
  <si>
    <t>Mendel, Jan;Halačka, Karel;Vetešník, Lukáš</t>
  </si>
  <si>
    <t>Způsob identifikace evropských sladkovodních ryb a hybridů v biologických materiálech metodou S7iCAPS</t>
  </si>
  <si>
    <t>Urbancová, Kateřina;Lanková, Darina;Rossner, Pavel;Rossnerová, Andrea;Švecová, Vlasta;Tomaniová, Monika;Velemínský, Miloš Jr.;Šrám, Radim;Hajšlová, Jana;Pulkrabová, Jana</t>
  </si>
  <si>
    <t>Evaluation of 11 polycyclic aromatic hydrocarbon metabolites in urine of Czech mothers and newborns</t>
  </si>
  <si>
    <t>Král, Vladimír;Havlík, Martin;Kaplánek, Robert;Bříza, Tomáš;Kejík, Zdeněk;Martásek, P.;Mikšátková, Lucie;Králová, J.;Ruml, Tomáš;Rimpelová, Silvie</t>
  </si>
  <si>
    <t>Imaging agents and methods</t>
  </si>
  <si>
    <t>Stupák, Michal;Kocourek, Vladimír;Kolouchová, Irena;Hajšlová, Jana</t>
  </si>
  <si>
    <t>Rapid approach for the determination of alcoholic strength and overall quality check of various spirit drinks and wines using GC-MS</t>
  </si>
  <si>
    <t>Barešová, Magdalena;Pivokonský, Martin;Novotná, Kateřina;Načeradská, Jana;Brányik, Tomáš</t>
  </si>
  <si>
    <t>Červená, Klára;Vodička, Pavel;Vymetálková, Veronika</t>
  </si>
  <si>
    <t>Diagnostic and prognostic impact of cell-free DNA in human cancers: Systematic review</t>
  </si>
  <si>
    <t>de Vries, P.C.;Pautasso, G.;Nardon, E.;Cahyna, Pavel;Gerasimov, S.;Havlíček, Josef;Hender, T.C.;Huijsmans, G.T.A.;Lehnen, M.;Maraschek, M.;Markovič, Tomáš;Snipes, J.A.</t>
  </si>
  <si>
    <t>Scaling of the MHD perturbation amplitude required to trigger a disruption and predictions for ITER</t>
  </si>
  <si>
    <t>Ficker, Ondřej;Mlynář, Jan;Vlainic, Milos;Čeřovský, Jaroslav;Urban, Jakub;Vondráček, Petr;Weinzettl, Vladimír;Macúšová, Eva;Decker, J.;Gospodarczyk, M.;Martin, P.;Nardon, E.;Papp, G.;Plyusnin, V.V.;Reux, C.;Saint-Laurent, F.;Sommariva, C.;Cavalier, Jordan;Havlíček, Josef;Havránek, Aleš;Hronová-Bilyková, Olena;Imríšek, Martin;Markovič, Tomáš;Varju, Jozef;Papřok, Richard;Pánek, Radomír;Hron, Martin</t>
  </si>
  <si>
    <t>Losses of runaway electrons in MHD-active plasmas of the COMPASS tokamak.</t>
  </si>
  <si>
    <t>Kodíček, Milan;Valentová, Olga;Hynek, Radovan</t>
  </si>
  <si>
    <t>BIOCHEMIE chemický pohled na biologický svět</t>
  </si>
  <si>
    <t>Kološtová, Katarína;Bobek, Vladimír;Malý, Ondřej</t>
  </si>
  <si>
    <t>Circulating Tumor Cells in Diagnosis and Treatment of Lung Cancer</t>
  </si>
  <si>
    <t>Dostálek, Pavel;Haimannová, Tereza;Jelínek, Lukáš;Fialová, Kristýna;Karabín, Marcel</t>
  </si>
  <si>
    <t>Způsob přípravy chmelového materiálu se zvýšeným obsahem 8-prenylnaringeninu a chmelový materiál</t>
  </si>
  <si>
    <t>Vymetálková, Veronika;Vodička, Pavel;Vodenková, Soňa;Alonso, A.;Schneider-Stock, R.</t>
  </si>
  <si>
    <t>DNA methylation and chromatin modifiers in colorectal cancer.</t>
  </si>
  <si>
    <t>Klíma, Miroslav;Prášil, Ilja;Vítámvás, Pavel;Mařík, P.;Kosová, Klára;Holková, L.;Musilová, Jana;Smutná, P.</t>
  </si>
  <si>
    <t>Relationship Between Dehydrin Accumulation and Winter Survival in Winter Wheat and Barley Grown in the Field</t>
  </si>
  <si>
    <t>Toušek, Petr;Malá, Anna;Widimský, Petr</t>
  </si>
  <si>
    <t>Incidence, treatment strategies and outcomes of acute coronary syndrome with and without ongoing myocardial ischaemia</t>
  </si>
  <si>
    <t>Hoffmanová, Iva</t>
  </si>
  <si>
    <t>Celiac Disease and Liver Disorders: From Putative Pathogenesis to Clinical Implications</t>
  </si>
  <si>
    <t>Bradová, Jana;Smrčková, P.;Štočková, Lenka</t>
  </si>
  <si>
    <t>Laboratorní hodnocení stravitelnosti sacharidů v potravinách a krmivech s možností predikce glykemického indexu</t>
  </si>
  <si>
    <t>Lipovský, Jakub;Patáková, Petra;Paulová, Leona;Pokorný, Tomáš;Rychtera, Mojmír;Melzoch, Karel</t>
  </si>
  <si>
    <t>Butanol production by Clostridium pasteurianum NRRL B 598 in continuous culture compared to batch and fed-batch systems</t>
  </si>
  <si>
    <t>Dumalasová, Veronika;Hanzalová, Alena</t>
  </si>
  <si>
    <t>Odrůda pšenice seté jarní Toccata</t>
  </si>
  <si>
    <t>Mácová, Iva;Pysaněnko, Kateryna;Chumak, Tetyana;Dvořáková, Martina;Bohuslavová, Romana;Syka, Josef;Fritzsch, B.;Pavlínková, Gabriela</t>
  </si>
  <si>
    <t>Neurod1 Is Essential for the Primary Tonotopic Organization and Related Auditory Information Processing in the Midbrain</t>
  </si>
  <si>
    <t>Efficacy of rodenticide baits with decreased concentrations of brodifacoum: Validation of the impact of the new EU anticoagulant regulation</t>
  </si>
  <si>
    <t>Abdelfattah, A.S.;Kawashima, T.;Singh, A.;Novák, Ondřej;Liu, H.;Shuai, Y.C.;Huang, V.C.;Campagnola, L.;Seeman, S.;Yu, J.N.;Zheng, J.;Grimm, J.B.;Patel, R.;Friedrich, J.;Mensh, B.D.;Paninski, L.;Macklin, J.J.;Murphy, G.J.;Podgorski, K.;Lin, B.J.;Chen, T.W.;Turner, G.C.;Liu, Z.;Koyama, M.;Svoboda, K.;Ahrens, M.B.;Lavis, L.D.;Schreiter, E.R.</t>
  </si>
  <si>
    <t>Bright and photostable chemigenetic indicators for extended in vivo voltage imaging</t>
  </si>
  <si>
    <t>Hajšlová, Jana;Jírů, Monika;Kocourek, Vladimír;Stránská, Milena</t>
  </si>
  <si>
    <t>Metodika pro určení obsahu čisté svalové bílkoviny v masných výrobcích</t>
  </si>
  <si>
    <t>Qu, K.;Glass, B.;Dolezal, M.;Schur, F.K.M.;Murciano, B.;Rein, A.;Rumlová, Michaela;Ruml, Tomáš;Kräusslich, H.-G.;Briggs, J.A.G.</t>
  </si>
  <si>
    <t>Structure and architecture of immature and mature murine leukemia virus capsids</t>
  </si>
  <si>
    <t>Newton, P.T.;Li, L.;Zhou, B.Y.;Schweingruber, C.;Hovořáková, Mária;Xie, M.;Sun, X.Y.;Sandhow, L.;Artemov, A.V.;Ivashkin, E.;Suter, S.;Dyachuk, V.;El Shahawy, M.;Gritli-Linde, A.;Bouderlique, T.;Petersen, J.;Mollbrink, A.;Lundeberg, J.;Enikolopov, G.;Qian, H.;Fried, K.;Kasper, M.;Hedlund, E.;Adameyko, I.;Sävendahl, L.;Chagin, A.S.</t>
  </si>
  <si>
    <t>A radical switch in clonality reveals a stem cell niche in the epiphyseal growth plate</t>
  </si>
  <si>
    <t>Ovesná, Jaroslava;Svoboda, Pavel;Sovová, Tereza</t>
  </si>
  <si>
    <t>Reakční směs pro diagnostiku délkového polymorfismu bi-funkčního genu STORR máku setého (Papaver somniferrum L.)</t>
  </si>
  <si>
    <t>Sadier, A.;Twarogowska, M.;Steklíková, Klára;Hayden, L.;Lambert, A.;Schneider, P.;Laudet, V.;Hovořáková, Mária;Calvez, V.;Pantalacci, S.</t>
  </si>
  <si>
    <t>Modeling Edar expression reveals the hidden dynamics of tooth signaling center patterning</t>
  </si>
  <si>
    <t>Šuman, Jáchym;Uhlík, Ondřej;Viktorová, Jitka;Macek, Tomáš</t>
  </si>
  <si>
    <t>Phytoextraction of heavy metals: A promising tool for clean-up of polluted environment?</t>
  </si>
  <si>
    <t>Gaisler, Jan;Pavlů, Vilém;Pavlů, L.;Hejcman, Michal</t>
  </si>
  <si>
    <t>What is the effect of long-term mulching and traditional cutting regimes on soil and biomass chemical properties, species richness and herbage production in Dactylis glomerata grassland?</t>
  </si>
  <si>
    <t>Usťak, Sergej;Muňoz, Jakub</t>
  </si>
  <si>
    <t>Cup-plant potential for biogas production compared to reference maize in relation to the balance needs of nutrients and some microelements for their cultivation</t>
  </si>
  <si>
    <t>Kuchař, Martin;Šuláková, Anna;Fojtíková, Lucie;Lapčík, Oldřich;Maryška, Michal;Holubová, Barbora</t>
  </si>
  <si>
    <t>Použití derivátu tryptaminu</t>
  </si>
  <si>
    <t>Holub, Martin;Mertl, Jan;Šlapák, Milan;Víšek, Petr;Millionová, Pavlína;Vostatek, Jaroslav</t>
  </si>
  <si>
    <t>Typologie sociálních dávek a událostí v pojistném a nepojistném systému sociálního zabezpečení z hlediska vhodnosti a efektivity</t>
  </si>
  <si>
    <t>Paloncyová, Jana;Barvíková, Jana;Höhne, Sylva;Kuchařová, Věra</t>
  </si>
  <si>
    <t>Neúplné rodiny</t>
  </si>
  <si>
    <t>Nešporová, Olga;Holpuch, Petr;Janurová, Kristýna;Kuchařová, Věra</t>
  </si>
  <si>
    <t>Sčítání osob bez domova v České republice 2019: Kategorie bez střechy a vybrané kategorie bez bytu podle typologie ETHOS</t>
  </si>
  <si>
    <t>Hubíková, Olga;Havlíková, Jana;Šimíková, Ivana;Musil, Libor;Durajová, Zuzana;Šupa, Jiří</t>
  </si>
  <si>
    <t>Vymezení podmínek a obsahu depistáže v rámci sociální práce na obecních úřadech – souhrnná výzkumná zpráva</t>
  </si>
  <si>
    <t>Krůpa, Petr;Svobodová, Barbora;Dubišová, Jana;Kubinová, Šárka;Jendelová, Pavla;Machová-Urdzíková, Lucia</t>
  </si>
  <si>
    <t>Nano-formulated curcumin (Lipodisq (TM)) modulates the local inflammatory response, reduces glial scar and preserves the white matter after spinal cord injury in rats</t>
  </si>
  <si>
    <t>Hemelíková, Katarína;Kolcheva, Marharyta;Skřenková, Kristýna;Kaniaková, Martina;Horák, Martin</t>
  </si>
  <si>
    <t>Lectins modulate the functional properties of GluN1/GluN3-containing NMDA receptors</t>
  </si>
  <si>
    <t>Martinek, Radek;Nedoma, Jan;Kolařík, Jakub;Šoustek, Lukáš;Brablík, Jindřich;Kahánková, Radana</t>
  </si>
  <si>
    <t>Fantom pro kontinuální generování fetálního a mateřského elektrokardiogramu</t>
  </si>
  <si>
    <t>Koštial, Pavol;Koštialová Jančíková, Zora;Vlček, Jozef</t>
  </si>
  <si>
    <t>Zařízení pro vytápění prostor konverzí mikrovln na teplo</t>
  </si>
  <si>
    <t>Kuda, František;Wernerová, Eva;Beran, Václav;Dlask, Petr</t>
  </si>
  <si>
    <t>Management ekonomiky správy majetku</t>
  </si>
  <si>
    <t>Borovec, Karel</t>
  </si>
  <si>
    <t>Mobilní technologie pro kontinuální analýzu čpavku v popílku ze spalování fosilních paliv</t>
  </si>
  <si>
    <t>Molchanov, Oleksandr;Horák, Jiří;Krpec, Kamil;Kubesa, Petr;Hopan, František;Koloničný, Jan</t>
  </si>
  <si>
    <t>Zařízeni integrovaného odlučovače pro zachycování tuhých znečisťujících látek pro kotle malého výkonu pro tuha paliva</t>
  </si>
  <si>
    <t>Beneš, Filip;Staša, Pavel;Švub, Jiří</t>
  </si>
  <si>
    <t>Systém pro zónovou lokalizaci</t>
  </si>
  <si>
    <t>Zapletal, Pavel;Malíček, Pavel;Dubovský, Viktor</t>
  </si>
  <si>
    <t>Stanovení potřebného objemového průtoku větrů pro ředění koncentrací CO při ražbě velkoprofilových podzemních prostor (tunely a pod.) a důlních děl</t>
  </si>
  <si>
    <t>Zařízení k dávkování kalů do spalovacích zařízení</t>
  </si>
  <si>
    <t>Fulneček, Jan;Prokop, Lukáš;Mišák, Stanislav;Seidl, David;Blažek, Vojtěch</t>
  </si>
  <si>
    <t>Diagnostické zařízení pro elektrochemické akumulátory a baterie</t>
  </si>
  <si>
    <t>Zegzulka, Jiří;Bortlík, Petr;Dokoupil, Otakar;Nečas, Jan;Brázda, Robert</t>
  </si>
  <si>
    <t>The method of simulation of kinetics movement of bulk solid particles and facilities to carry out the method</t>
  </si>
  <si>
    <t>Frantík, Jaroslav;Němček, Ondřej;Najser, Jan</t>
  </si>
  <si>
    <t>Způsob stabilizace metanového čísla procesních plynů a zařízení k provádění tohoto způsobu pro jednopalivové motory.</t>
  </si>
  <si>
    <t>Růžičková, Jana;Raclavská, Helena;Raclavský, Konstantin;Kucbel, Marek;Švédová, Barbora</t>
  </si>
  <si>
    <t>Metodika pro identifikaci markerů ze spalování odpadů (plastů) v popelu a v pevné usazenině ze spalinových cest</t>
  </si>
  <si>
    <t>Madl, Claire;Píša, Petr;Wögerbauer, Michael</t>
  </si>
  <si>
    <t>Buchwesen in Böhmen 1749–1848. Kommentiertes Verzeichnis der Drucker, Buchhändler, Buchbinder, Kupfer- und Steindrucker</t>
  </si>
  <si>
    <t>Bruthans, Jiří;Burda, Jiří;Bůzek, František;Herčík, Ferdinand;Kadlecová, Renata;Kondrová, Lucie;Kůrková, Iva;Mlčoch, Bedřich;Nádaskay, Roland;Skácelová, Zuzana;Valečka, Jaroslav;Vrána, Stanislav</t>
  </si>
  <si>
    <t>Křída Dolního Labe po Děčín – levý břeh, severní část: Hydrogeologický rajon 4612</t>
  </si>
  <si>
    <t>Koubová, Lenka;Janas, Petr;Markopoulos, Alexandros;Krejsa, Martin</t>
  </si>
  <si>
    <t>Nonlinear analyses of steel beams and arches using virtual unit moments and effective rigidity</t>
  </si>
  <si>
    <t>Bruthans, Jiří;Burda, Jiří;Bůzek, František;Čech, Stanislav;Grundloch, Jiří;Herrmann, Zdeněk;Kadlecová, Renata;Kondrová, Lucie;Kůrková, Iva;Mlčoch, Bedřich;Skácelová, Zuzana</t>
  </si>
  <si>
    <t>Podorlická křída v povodí v povodí Orlice: Hydrogeologický rajon 4222</t>
  </si>
  <si>
    <t>Franěk, Jan;Jelínek, Jan;Staněk, František;Grygar, Radomír;Staňková, Jana</t>
  </si>
  <si>
    <t>3D ložiskově geologický model ložiska grafitu Český Krumlov - Městský vrch</t>
  </si>
  <si>
    <t>Kohout, Radek</t>
  </si>
  <si>
    <t>Automatická linka pro nanášení lepidla při spojování palivových trubek</t>
  </si>
  <si>
    <t>Zařízení pro měření kritických dílů šnekové převodovky</t>
  </si>
  <si>
    <t>Čermák, Martin;Sysala, Stanislav;Valdman, Jan</t>
  </si>
  <si>
    <t>Efficient and flexible MATLAB implementation of 2D and 3D elastoplastic problems</t>
  </si>
  <si>
    <t>Bukovská, Zita;Buriánek, David;Dudíková Schulmannová, Barbora;Franěk, Jan;Gilíková, Helena;Grundloch, Jiří;Hejtmánková, Petra;Holeček, Jan;Hrdličková, Kristýna;Hudečková, Eva;Jelének, Jan;Jelínek, Jan;Knotek, Jan;Kolejka, Vladimír;Kryl, Jakub;Kryštofová, Eva;Kučera, Radek;Kunceová, Eva;Kůrková, Iva;Lojka, Richard;Mixa, Petr;Müllerová, Pavla;Nahodilová, Radmila;Pacherová, Petra;Pecina, Vratislav;Pertoldová, Jaroslava;Peřestý, Vít;Petyniak, Otmar;Rukavičková, Lenka;Řihošek, Jaroslav;Skácelová, Zuzana;Soejono, Igor;Švagera, Ondřej;Verner, Kryštof;Vorel, Tomáš;Zemková, Michaela;Žáček, Vladimír</t>
  </si>
  <si>
    <t>Shrnutí výsledků geologických a geofyzikálních výzkumných prací provedených v období 9/2017–6/2019 pro aktualizaci hodnocení potenciálních lokalit hlubinného úložiště RAO</t>
  </si>
  <si>
    <t>Bukovská, Zita;Buriánek, David;Dudíková Schulmannová, Barbora;Fifernová, Martina;Franěk, Jan;Hrdličková, Kristýna;Kučera, Radek;Mixa, Petr;Nahodilová, Radmila;Pertoldová, Jaroslava;Petyniak, Otmar;Soejono, Igor;Verner, Kryštof;Zemková, Michaela;Žáček, Vladimír;Žáčková, Eliška</t>
  </si>
  <si>
    <t>Aktualizace lokalizace perspektivních území pro geologické charakterizační práce a perspektivních území pro projektové práce HÚ - důvodová zpráva pro účely hodnocení potenciálních lokalit HÚ</t>
  </si>
  <si>
    <t>Dudíková Schulmannová, Barbora;Pertoldová, Jaroslava;Žáčková, Eliška</t>
  </si>
  <si>
    <t>Lokalita Čihadlo – geologická mapa a geologický řez profilu CIH-03 s interpretací terénních geofyzikálních map</t>
  </si>
  <si>
    <t>Adamová, Marie;Chuman, Tomáš;Gürtlerová, Pavla;Hruška, Jakub</t>
  </si>
  <si>
    <t>Map of geochemical reactivity of rocks of the Czech Republic</t>
  </si>
  <si>
    <t>Buda, Jan;Poňavič, Michal;Starý, Jaromír</t>
  </si>
  <si>
    <t>Mapa ČR s rozmístěním ložisek, potenciálně perspektivních a ostatních zdrojů kritických surovin EU (CRM) a lithia (stav k 1. 1. 2019)</t>
  </si>
  <si>
    <t>Madl, Claire;Wögerbauer, Michael;Píša, Petr</t>
  </si>
  <si>
    <t>Na cestě k “výborně zřízenému knihkupectví”. Protagonisté, podniky a sítě knižního trhu v Čechách (1749–1848)</t>
  </si>
  <si>
    <t>Bohdálek, Petr;Godány, Josef;Mašek, Dalibor;Novák, Jaroslav;Poňavič, Michal;Rýda, Karel;Starý, Jaromír;Večeřa, Josef;Lukeš, Ivo;Zítko, Vojtěch;Vaněček, Michal</t>
  </si>
  <si>
    <t>Centrum kompetence efektivní a ekologické těžby nerostných surovin (CEEMIR) - WP2 - Potenciální zdroje na území ČR - Zhodnocení aktuálního surovinového potenciálu ČR (kritické suroviny EU - CRM, lithium a kaolin)</t>
  </si>
  <si>
    <t>Aue, Milan;Dudíková Schulmannová, Barbora;Holásek, Oldřich;Klomínský, Josef;Pecina, Vratislav;Petyniak, Otmar;Rukavičková, Lenka;Vajskebrová, Markéta;Bělohradský, Vladimír;Rous, Ivan;Šrek, Jakub;Sedlák, Jiří</t>
  </si>
  <si>
    <t>Studie urbanistické geologie města Jablonec nad Nisou</t>
  </si>
  <si>
    <t>Aue, Milan;Holásek, Oldřich;Klomínský, Josef;Petyniak, Otmar;Vajskebrová, Markéta;Šrek, Jakub;Bělohradský, Vladimír;Pleticha, Lukáš;Rous, Ivan</t>
  </si>
  <si>
    <t>Studie urbanistické geologie města Jablonec nad Nisou - Účelová geologická mapa 1 : 15 000</t>
  </si>
  <si>
    <t>Knésl, Ilja;Laufek, František;Pticen, František;Rambousek, Petr</t>
  </si>
  <si>
    <t>Strategické suroviny ČR - Získávání koncentrátu lithné slídy Cínovec magnetickou separací</t>
  </si>
  <si>
    <t>Čech, Stanislav;Franěk, Jan;Kučera, Radek;Kycl, Petr;Mlčoch, Bedřich;Rapprich, Vladislav;Šebesta, Jiří;Unger, Gabriel;Kulikov, Sabine;Krentz, Ottomar</t>
  </si>
  <si>
    <t>Strukturně-geologický 3D model pro krušnohorský železniční tunel</t>
  </si>
  <si>
    <t>Fárová, Kateřina;Jelének, Jan;Kycl, Petr;Strnadová, Veronika</t>
  </si>
  <si>
    <t>Comparing DInSAR and PSI Techniques Employed to Sentinel-1 Data to Monitor Highway Stability: A Case Study of a Massive Dobkovičky Landslide, Czech Republic</t>
  </si>
  <si>
    <t>Charypar, Michal;Flaišman, Jiří;Kosák, Michal</t>
  </si>
  <si>
    <t>Máj. Báseň</t>
  </si>
  <si>
    <t>Knésl, Ilja;Kříbek, Bohdan;Majer, Vladimír;Nyambe, Imasiku;Mihaljevič, Martin;Ettler, Vojtěch;Vaněk, Aleš;Penížek, vít;Šráček, Ondřej</t>
  </si>
  <si>
    <t>Soil contamination near the Kabwe Pb-Zn smelter in Zambia: Environmental impacts and remediation measures proposal</t>
  </si>
  <si>
    <t>Hruška, Jakub;Oulehle, Filip;Wright, Richard;Svoboda, Miroslav;Bače, Radek;Matějka, Karel;Kaňa, Jiří;Couture, Raoul-Marie;Kopáček, Jiří</t>
  </si>
  <si>
    <t>Effects of bark beetle disturbance on soil nutrient retention and lake chemistry in glacial catchment</t>
  </si>
  <si>
    <t>Svoboda, Petr</t>
  </si>
  <si>
    <t>Basic Attitude Control System (ACS)</t>
  </si>
  <si>
    <t>Hasalová, Pavlína;Míková, Jitka;Wolfram, Lauren;Weinberg, Roberto;Nebel, Oliver;Hamza, Kais;Becchio, Raul</t>
  </si>
  <si>
    <t>A 60 million year record of continental back-arc cyclic melting</t>
  </si>
  <si>
    <t>Pašava, Jan;Šebek, Ondřej;Chrastný, Vladislav;Loukola-Ruskeeniemi, Kirsti</t>
  </si>
  <si>
    <t>Nickel isotopic variation in black shales from Bohemia, China, Canada, and Finland: a reconnaissance study</t>
  </si>
  <si>
    <t>Dániel, Vladimír;Jamróz, Tomáš;Zadražil, Vojtěch</t>
  </si>
  <si>
    <t>Gelnar, Daniel;Zegzulka, Jiří</t>
  </si>
  <si>
    <t>Discrete Element Method in the Design of Transport Systems</t>
  </si>
  <si>
    <t>Vankova, Lucie;Elbra, Tiiu;Pruner, Petr;Vasicek, Zdenek;Skupien, Petr;Rehakova, Daniela;Schnabl, Petr;Kostak, Martin;Svabenicka, Lilian;Svobodova, Andrea;Bubik, Miroslav;Mazuch, Martin;Cizkova, Kristina;Kdyr, Simon</t>
  </si>
  <si>
    <t>Integrated stratigraphy and palaeoenvironment of the Berriasian peri-reefal limestones at Stramberk (Outer Western Carpathians, Czech Republic)</t>
  </si>
  <si>
    <t>Pazderová, Martina;Titěrová, Kateřina;Sedlář, Jiří;Kupská, Ivana;Vavřík, Tomáš;Marešová, Dana</t>
  </si>
  <si>
    <t>Nátěrový systém vhodný pro extrémní klimatické podmínky</t>
  </si>
  <si>
    <t>Baldík, Vít;Buriánek, David;Dostalík, Martin;Faktorová, Karolína;Janderková, Jana;Kryštofová, Eva;Kůrková, Iva;Kycl, Petr;Malík, Jan;Nečas, Jiří;Novotná, Jitka;Novotný, Roman;Roháč, Jakub;Sedláček, Jan;Balák, Ivan;Faimon, Jiří;Hornová, Hana;Knozová, Gražyna;Kotyzová, Marie;Krumlová, Hana;Lejska, Stanislav;Müller, Pavel;Tůma, Antonín</t>
  </si>
  <si>
    <t>Aktuální negativní vlivy/procesy v CHKO Moravský kras</t>
  </si>
  <si>
    <t>National stereotypes in Central Europe: Their accuracy, convergence and mirroring</t>
  </si>
  <si>
    <t>Demonstrator of Aircraft Interior Panel Made of Fiber Reinforced Geopolymer Composite</t>
  </si>
  <si>
    <t>Staněk, Theodor;Boháč, Martin;Sulovský, Petr</t>
  </si>
  <si>
    <t>Berlinite substitution in the cement clinker</t>
  </si>
  <si>
    <t>Jelínek, Tomáš;Němec, Martin</t>
  </si>
  <si>
    <t>Metodika zpracování dat při měření turbíny v uspořádání 1,5 stupně</t>
  </si>
  <si>
    <t>Aguilar Gil, Carmen;Chopin, Francis;Hasalová, Pavlína;Schulmann, Karel;Štípská, Pavla;Závada, Prokop;Powell, Roger;Racek, Martin</t>
  </si>
  <si>
    <t>The effect of melt infiltration on metagranitic rocks (the Snieznik dome, Bohemian Massif)</t>
  </si>
  <si>
    <t>Aguilar Gil, Carmen;Guy, Alexandra;Schulmann, Karel;Štípská, Pavla;Broussolle, Arnaud;Sun, M.;Jiang, Yingde;Yu, Yang;Xiao, W.J.</t>
  </si>
  <si>
    <t>Are the Chinese Altai “terranes” the result of juxtaposition of different crustal levels during Late Devonian and Permian orogenesis?</t>
  </si>
  <si>
    <t>Biswas, Biswajit;Bhattacharyya, Siddhartha;Platoš, Jan;Snášel, Václav</t>
  </si>
  <si>
    <t>Enhancement of dronogram aid to visual interpretation of target objects via intuitionistic fuzzy hesitant sets</t>
  </si>
  <si>
    <t>Axelsson, Owe;Lukáš, Dalibor</t>
  </si>
  <si>
    <t>Preconditioning methods for eddy-current optimally controlled time-harmonic electromagnetic problems</t>
  </si>
  <si>
    <t>Skanderová, Lenka;Fabián, Tomáš;Zelinka, Ivan</t>
  </si>
  <si>
    <t>Self-adapting self-organizing migrating algorithm</t>
  </si>
  <si>
    <t>Šlouf, Jakub</t>
  </si>
  <si>
    <t>Mimořádný lidový soud v Praze (1945 - 1948) - retribuce jako služební úkol na hraně možností i profesní cti zaměstnanců justice</t>
  </si>
  <si>
    <t>Kempná, Beata</t>
  </si>
  <si>
    <t>Spoutané církve</t>
  </si>
  <si>
    <t>Ochranné lhůty pro přístupnost k veřejným archiváliím a dokumentům. Komparativně-historická analýza</t>
  </si>
  <si>
    <t>Yang, Jin;Huang, Jianxiang;He, Xingyang;Su, Ying;Tan, Hongbo;Chen, Wei;Wang, Xiongjue;Strnadel, Bohumír</t>
  </si>
  <si>
    <t>Segmented fractal pore structure covering nano- and micro-ranges in cementing composites produced with GGBS</t>
  </si>
  <si>
    <t>Dlouhý, Pavel</t>
  </si>
  <si>
    <t>Metodický pokyn č. 2/2017 k archivnímu zpracování fondů typu „Průmyslové podniky“</t>
  </si>
  <si>
    <t>Kong, X. F.;Beyerlein, I. J.;Liu, Z. R.;Yao, B. N.;Legut, Dominik;Germann, T. C.;Zhang, R. F.</t>
  </si>
  <si>
    <t>Stronger and more failure-resistant with three-dimensional serrated bimetal interfaces</t>
  </si>
  <si>
    <t>Hubáčková, Vilma;Kuzica Rokytová, Bronislava;Bendová, Eva;Rakušanová, Marie;Erhart, Gustav</t>
  </si>
  <si>
    <t>Josef Portman (1893–1968). Na pomezí bibliománie.</t>
  </si>
  <si>
    <t>Příběhy exilu. Osudy exulantů z území bývalého Ruského impéria v meziválečném Československu</t>
  </si>
  <si>
    <t>Ferklová, Renata</t>
  </si>
  <si>
    <t>Zdeněk Kalista: Divadelní hry z vězení</t>
  </si>
  <si>
    <t>Sychra, Zdeněk;Kratochvíl, Petr</t>
  </si>
  <si>
    <t>Czech Republic: A Paradise for Eurosceptics?</t>
  </si>
  <si>
    <t>Stodola, Petr;Nohel, Jan</t>
  </si>
  <si>
    <t>Optimální přesun jednotek na bojišti</t>
  </si>
  <si>
    <t>Melichar, Josef;Hodický, Jan;Procházka, Dalibor;Baxa, Fabian</t>
  </si>
  <si>
    <t>PROGNOSTICKÁ PODPORA OBRANNÉHO PLÁNOVÁNÍ
Zvládání nejistoty budoucnosti</t>
  </si>
  <si>
    <t>Spišák, Ján;Saibert, Richard;Kolkus, Jaroslav;Novotný, Antonín;Mikulka, Zdeněk;Nekvapilová, Ivana;Otřísal, Pavel;Abrhám, Vladimír;Bosák, Milan;Boučková, Klára;Čecháček, Pavel;Dalecký, Pavel;Dubec, Radek;Ďurina, Milan;Holusek, Milan;Holý, František;Jebavý, Miroslav;Kábrt, Radek;Kavalír, Martin;Kojzar, Ladislav;Krajča, David;Kuthanová, Marcela;Lacina, Luděk;Laštůvka, Petr;Lebedová, Jarolava;Medek, Josef;Morávek, Jan;Nakládal, Pavel;Přerovský, Josef;Spáčil, Dalibor;Studničný, Jiří;Ševčík, Zdeněk;Řezáč, Jiří;Smejkalová, Helena;Socha, Oldřich;Šanda, Radoslav;Tomšíček, Josef</t>
  </si>
  <si>
    <t>Doktrína Armády České Republiky</t>
  </si>
  <si>
    <t>Procházka, Josef;Němeček, Vojtěch;Kroulík, Jan;Šerák, René;Kutný, Imrich;Čep, David;Kašpárková, Kateřina</t>
  </si>
  <si>
    <t>Kapitola a příloha v Koncepci přípravy personálu pro potřeby rezortu Ministerstva obrany</t>
  </si>
  <si>
    <t>Procházka, Josef;Frank, Libor;Stojar, Richard;Fučík, Jakub;Divišová, Vendula;Pavlíková, Miroslava;Novotný, Antonín</t>
  </si>
  <si>
    <t>Vojenské implikace vývoje bezpečnostního prostředí</t>
  </si>
  <si>
    <t>Univerzita obrany - Ústav ochrany proti zbraním hromadného ničen</t>
  </si>
  <si>
    <t>Nástavec pro měření chemické odolnosti konstrukčního materiálu vydechovacího ventilu</t>
  </si>
  <si>
    <t>Vališ, David;Forbelská, Marie;Vintr, Zdeněk;Hasilová, Kamila;Leuchter, Jan</t>
  </si>
  <si>
    <t>Platinum thermometer failure estimation based on dynamic linear models</t>
  </si>
  <si>
    <t>Krejzar, Václav;Pánková, Iveta;Hausvater, E.;Doležal, P.</t>
  </si>
  <si>
    <t>Biolek, Dalibor;Biolek, Zdeněk</t>
  </si>
  <si>
    <t>Predictive Models of Nanodevices</t>
  </si>
  <si>
    <t>Kusá, Helena;Růžek, Pavel;Horký, T.</t>
  </si>
  <si>
    <t>Pracovní jednotka kypřiče brambor s aplikačními dláty a kypřič brambor s touto pracovní jednotkou</t>
  </si>
  <si>
    <t>Krist, Zbyněk;Procházka, Stanislav</t>
  </si>
  <si>
    <t>Mikrometry vodící části vývrtu hlavně</t>
  </si>
  <si>
    <t>Kollaredy, Madhusudhan Reddy;Hajdúch, Marián;Džubák, Petr;Srovnal, Josef;Hrabáková, Rita;Kovářová, Hana</t>
  </si>
  <si>
    <t>METHOD OF DETERMINATION OF CANCER CELL DRUG SENSITIVITY TOWARDS AURORA KINASE INHIBITORS</t>
  </si>
  <si>
    <t>Komenda, Jan;Rydlo, Martin;Jedlička, Luděk;Vítek, Roman;Hub, Juraj;Kovařík, Michal</t>
  </si>
  <si>
    <t>Homogenní expanzivní vysokorychlostní střela s vysokým ranivým potenciálem a způsob její výroby</t>
  </si>
  <si>
    <t>Benda, Martin;Vrbka, Jakub</t>
  </si>
  <si>
    <t>Multifunkčního lávkový nosník chodníku k TMS, MS a MMS</t>
  </si>
  <si>
    <t>Hocek, Michal;Tichý, Michal;Hajdúch, Marián;Džubák, Petr</t>
  </si>
  <si>
    <t>SUBSTITUTED THIENOPYRROLOPYRIMIDINE RIBONUCLEOSIDES FOR THERAPEUTIC USE</t>
  </si>
  <si>
    <t>Oberthor, Martin</t>
  </si>
  <si>
    <t>L 410 NG Main Landing Gear Leg Fatigue Test Methodology</t>
  </si>
  <si>
    <t>Povey, Michael;Henry, Ouzama;Bergsaker, MAR;Chlíbek, Roman;Esposito, Susanna;Flodmark, Carl-EriK;Gothefors, Leif;Man, Sorin;Silfverdal, Sven-Arne;Stefkovicova, Maria;Usonis, Vatautas;Wysocki, Jacek;Gillard, Paul;Prymula, Roman</t>
  </si>
  <si>
    <t>Protection against varicella with two doses of combined measles-mumps-rubella-varicella vaccine or one dose of monovalent varicella vaccine: 10-year follow-up of a phase 3 multicentre, observer-blind, randomised,controlled trial</t>
  </si>
  <si>
    <t>Adiamah, Alfred;Skořepa, Pavel;Weimann, Arved;Lobo, Dileep N.</t>
  </si>
  <si>
    <t>The impact of preoperative immune modulating nutrition on outcomes in patients undergoing surgery for gastrointestinal cancer: A systematic review and meta-analysis</t>
  </si>
  <si>
    <t>Nepovimová, Eugenie;Janočková, Jana;Misík, Jan;Kubík, Štěpán;Stuchlík, Aleš;Valeš, Karel;Korábečný, Jan;Mezeiová, Eva;Doležal, Rafael;Soukup, Ondřej;Kobrlová, Tereza;Pham, Ngoc Lam;Nguyen, Thuy Duong;Konečný, Jan;Kuča, Kamil</t>
  </si>
  <si>
    <t>Orexin supplementation in narcolepsy treatment: A review</t>
  </si>
  <si>
    <t>Karabanovich, Galina;Dušek, Jan;Savkova, Karin;Pavliš, Oto;Pávková, Ivona;Korábečný, Jan;Kučera, Tomáš;Vlckova-Kocova, Hana;Huszar, Stanislav;Konyarikova, zuzana;Konečná, Klára;Janďourek, Ondřej;StolařÍkovÁ, Jiřina;Kordulakova, Jana;Vávrová, Kateřina;Pávek, Petr;Klimešová, Věra;Hrabálek, Alexandr;Mikusova, Katarina;Roh, Jaroslav</t>
  </si>
  <si>
    <t>Development of 3,5-Dinitrophenyl-Containing 1,2,4-Triazoles and Their Trifluoromethyl Analogues as Highly Efficient Antitubercular Agents Inhibiting Decaprenylphosphoryl-beta-D-ribofuranose 2 '-Oxidase</t>
  </si>
  <si>
    <t>Zelená, Hana;Straková, Petra;Heroldová, Marta;Mrázek, Jakub;Kastl, Tomáš;Zakovská, Alena;Růžek, Daniel;Smetana, Jan;Rudolf, Ivo</t>
  </si>
  <si>
    <t>Molecular Epidemiology of Hantaviruses in the Czech Republic</t>
  </si>
  <si>
    <t>Růžek, Roman</t>
  </si>
  <si>
    <t>Optimal design, manufacturing and testing of non-conventional laminates</t>
  </si>
  <si>
    <t>Horáček, Jan M;Žák, Pavel;Jebavý, Ladislav</t>
  </si>
  <si>
    <t>Sociální a psychologické aspekty</t>
  </si>
  <si>
    <t>Social biomedical sciences (includes family planning, sexual health, psycho-oncology, political and social effects of biomedical research)</t>
  </si>
  <si>
    <t>Kassa, Jiří</t>
  </si>
  <si>
    <t>Oxime Research</t>
  </si>
  <si>
    <t>Kocourek, František;Stará, Jitka</t>
  </si>
  <si>
    <t>Cabbage stem flea beetle’s (Psylliodes chrysocephala L.) susceptibility to pyrethroids and tolerance to thiacloprid in the Czech Republic</t>
  </si>
  <si>
    <t>Aulický, Radek;Frýdová, Barbora;Stejskal, Václav</t>
  </si>
  <si>
    <t>Field validation of phosphine efficacy on the first recorded resistant strains of Sitophilus granarius and Tribolium castaneum from the Czech Republic</t>
  </si>
  <si>
    <t>Komínek, Petr;Bryxiová, Marcela;Eichmeier, A.;Baránek, M.</t>
  </si>
  <si>
    <t>Comprehensive Virus Detection Using Next Generation Sequencing in Grapevine Vascular Tissues of Plants Obtained from the Wine Regions of Bohemia and Moravia (Czech Republic)</t>
  </si>
  <si>
    <t>Kozincový nápoj na bázi piva</t>
  </si>
  <si>
    <t>Vrchota, Petr</t>
  </si>
  <si>
    <t>A CFD benchmark of active flow control for buffet prevention</t>
  </si>
  <si>
    <t>Holý, Kamil;Procházka, P.;Štranc, D.;Štranc, J.;Štranc, P.</t>
  </si>
  <si>
    <t>Integrovaná ochrana chmele</t>
  </si>
  <si>
    <t>Haberle, Jan;Chrpová, Jana;Lukáš, Jan;Kroulík, M.;Brant, V.;Sova, J.;Kovář, J.;Švestka, A.</t>
  </si>
  <si>
    <t>Metodika detekce vodního stresu polních plodin termokamerovým systémem</t>
  </si>
  <si>
    <t>Krejzar, Václav;Krejzarová, Radka;Pánková, Iveta</t>
  </si>
  <si>
    <t>Categorisation of reactions and enumeration of bacteria in potato cultivars inoculated with the causal agent of bacterial ring rot</t>
  </si>
  <si>
    <t>Jalovecký, Rudolf;Černý, Filip</t>
  </si>
  <si>
    <t>Mikroprocesorový neoptický sledovací systém</t>
  </si>
  <si>
    <t>Hasilová, Kamila;Gajewski, Jakub</t>
  </si>
  <si>
    <t>The use of kernel density estimates for classification of ripping tool wear</t>
  </si>
  <si>
    <t>Kubáč, Lubomír;Josefík, František;Syrový, Tomáš;Syrová, Lucie;Peprníček, Tomáš;Uher, Dušan</t>
  </si>
  <si>
    <t>Senzorický systém pro elektronickou detekci tělních tekutin v pleně</t>
  </si>
  <si>
    <t>Kubáč, Lubomír</t>
  </si>
  <si>
    <t>Cathode material for lithium ion accumulators prepared by screen printing for Smart Textile applications</t>
  </si>
  <si>
    <t>Klegová, Anna;Inayat, Amer;Indyka, Paulina;Gryboś, Joanna;Sojka, Zbigniew;Pacultová, Kateřina;Schwieger, Wilhelm;Volodarskaja, Anastasia;Kuśtrowski, Piotr;Rokicińska, Anna;Fridrichová, Dagmar;Obalová, Lucie</t>
  </si>
  <si>
    <t>Cobalt mixed oxides deposited on the SiC open-cell foams for nitrous oxide decomposition</t>
  </si>
  <si>
    <t>Kubáč, Lubomír;Syrový, Tomáš;Bourek, Jan;Roch, Martin;Sobotka, Luboš;Martinková, Lenka;Marek, Jan</t>
  </si>
  <si>
    <t>Černý, Jiří;Kubáč, Lubomír;Opršal, Jakub;Zetková, Kateřina</t>
  </si>
  <si>
    <t>Stabilní vodná antimikrobiální disperze, použití této disperze, kosmetická emulze a nátěrová hmota obsahující tuto disperzi</t>
  </si>
  <si>
    <t>Reli, Martin;Troppová, Ivana;Šihor, Marcel;Pavlovský, Jiří;Praus, Petr;Kočí, Kamila</t>
  </si>
  <si>
    <t>Photocatalytic decomposition of N2O over g-C3N4/BiVO4 composite</t>
  </si>
  <si>
    <t>Tasbihi, Minoo;Schwarze, Michael;Edelmannová, Miroslava;Spöri, Camillo;Strasser, Peter;Schomäcker, Reinhald</t>
  </si>
  <si>
    <t>Photocatalytic reduction of CO2 to hydrocarbons by using photodeposited Pt nanoparticles on carbon-doped titania</t>
  </si>
  <si>
    <t>Vráblík, Aleš;Pšenička, Martin;Černý, Radek</t>
  </si>
  <si>
    <t>Aditivum zvyšující koloidní stabilitu paliva</t>
  </si>
  <si>
    <t>Tišler, Zdeněk;Skuhrovcová, Lenka;Velvarská, Romana;Horáček, Jan;Akhmetzyanova, Uliana</t>
  </si>
  <si>
    <t>Způsob výroby molybdenového katalyzátoru</t>
  </si>
  <si>
    <t>Dostál, Zdeněk;Vlach, Oldřich;Brzobohatý, Tomáš</t>
  </si>
  <si>
    <t>Scalable TFETI based algorithm with adaptive augmentation for contact problems with variationally consistent discretization of contact conditions</t>
  </si>
  <si>
    <t>Vybíral, Zdeněk</t>
  </si>
  <si>
    <t>Zápas o dobré jméno urozeného válečníka. Jan Kocian a nešťastné tažení habsburského vojska k Osijeku na podzim 1537.</t>
  </si>
  <si>
    <t>Študent, Vladimír;Vidlář, Aleš;Grepl, Michal;Hartmann, Igor;Burešová, Eva;Študent, Vladimír</t>
  </si>
  <si>
    <t>Advanced Reconstruction of Vesicourethral Support (ARVUS) during Robot-assisted Radical Prostatectomy: One-year Functional Outcomes in a Two-group Randomised Controlled Trial.</t>
  </si>
  <si>
    <t>Komínek, Petr;Polák, Jaroslav;Komínková, Marcela;Jandová, Barbora</t>
  </si>
  <si>
    <t>Metodika ozdravování odrůd révy vinné pomocí chemoterapie</t>
  </si>
  <si>
    <t>Švadlenka, Libor;Hyršlová, Jaroslava;Becková, Helena;Skalská, Monika;Chocholáč, Jan;Endrizalová, Eva;Novák, Martin;Mrázek, Petr;Řeha, David;Hůlek, David;Šustík, Martin;Soušek, Radovan;Šustr, Martin;Strádal, Oktavián;Křupka, Jiří;Heralová, Daniela;Müllerová, Jana;Pisaříková, Monika;Němec, Vladimír;Szabo, Stanislav;Blaško, Daniel;Tobisová, Alica;Jenčová, Edina;Vajdová, Iveta;Szabo, Stanislava;Kopecký, Martin;Chmelík, Jan;Kybic, Petr;Stočesová, Simona</t>
  </si>
  <si>
    <t>Metodika výcviku na simulátoru obsahující sestavené postupy výcviku</t>
  </si>
  <si>
    <t>Kašpar, Jan</t>
  </si>
  <si>
    <t>„Onorate l’altissimo poeta!“ Exemplář Dantovy Božské komedie (1544) z knihovny Jaroslava Vrchlického, jeho dárce Luigi Tonelli a Vrchlického sbírka dantovské literatury</t>
  </si>
  <si>
    <t>Klír, Jan;Wollnerová, Jana;Svoboda, Pavel;Kozlovská, Lada</t>
  </si>
  <si>
    <t>Metodika řádného způsobu uložení hnoje na zemědělské půdě (2. aktualizované vydání)</t>
  </si>
  <si>
    <t>Jedinák, Petr;Čandík, Marek</t>
  </si>
  <si>
    <t>Systematic Education of State Employees as Necessary Condition for the Provision of Quality Service</t>
  </si>
  <si>
    <t>Haberle, Jan;Lukáš, Jan;Svoboda, Pavel;Duffková, R.</t>
  </si>
  <si>
    <t>Identifikace kritických zdrojových lokalit pro oblast Kochánek a Sojovic</t>
  </si>
  <si>
    <t>Velvarská, Romana;Kikhtyanin, Oleg;Tišler, Zdeněk;Kubička, David</t>
  </si>
  <si>
    <t>Reconstructed Mg-Al hydrotalcites prepared by using different rehydration and drying time: physico-chemical properties and catalytic performance in aldol condensation</t>
  </si>
  <si>
    <t>Usťak, Sergej;Dytrich, D.</t>
  </si>
  <si>
    <t>Technologický postup zpracování biologicky rozložitelných odpadů obsahujících suroviny živočišného původu na hnojivé substráty</t>
  </si>
  <si>
    <t>Habich, Lukáš;Kloubek, Martin;Heřman, Radomír;Komárek, Jindřich;Zelinka, Jan;Tóth, Jozef</t>
  </si>
  <si>
    <t>Činnost policejních služeb</t>
  </si>
  <si>
    <t>Kravčenko, Michal;Merta, Michal;Zapletal, Jan</t>
  </si>
  <si>
    <t>Distributed fast boundary element methods for Helmholtz problems</t>
  </si>
  <si>
    <t>Mühlbachová, Gabriela;Pechová, Miroslava;Čermák, Pavel;Balík, J.;Káš, Martin;Hlušek, J.;Lošák, T.;Kulhánek, M.;Sedlář, O.</t>
  </si>
  <si>
    <t>Metodický postup pro optimalizaci hnojení fosforem na zemědělských půdách, včetně půd karbonátových</t>
  </si>
  <si>
    <t>Hidalgo, Jose;Tišler, Zdeněk;Bulánek, Roman;Raabová, Kateřina</t>
  </si>
  <si>
    <t>(V)/Hydrotalcite, (V)/Al2O3, (V)/TiO2 and (V)/SBA-15 catalysts for the partial oxidation of ethanol to acetaldehyde</t>
  </si>
  <si>
    <t>Frait, Jan;Bezvoda, Michal;Budinský, Petr;Černohorská, Liběna;Daňhel, Jaroslav;Ducháčková, Eva;Hájek, Jan;Hejlová, Hana;Helísek, Mojmír;Kadlčáková, Narcisa;Komárek, Luboš;Komárková, Zlatuše;Plašil, Miroslav;Radová, Jarmila;Rusnák, Marek;Stádník, Bohumil;Teplý, Petr</t>
  </si>
  <si>
    <t>SYSTEMIC RISK IN POST-CRISIS FINANCIAL MARKETS</t>
  </si>
  <si>
    <t>Zapletal, Jan;Bouchala, Jiří</t>
  </si>
  <si>
    <t>Shape optimization and subdivision surface based approach to solving 3D Bernoulli problems</t>
  </si>
  <si>
    <t>Dogoši, Michal;Jonák, Jiří;Kolář, Pavel;Kraslová, Zuzana;Křenková, Barbora;Němec, Miroslav;Suchánek, Jaroslav;Zimmer, Jan</t>
  </si>
  <si>
    <t>Vybrané aktuální kriminalistické možnosti identifikace osob a věcí</t>
  </si>
  <si>
    <t>Starý, Marek</t>
  </si>
  <si>
    <t>Cizozemci a spoluobyvatelé. Udělování českého obyvatelského práva (inkolátu) v době předbělohorské</t>
  </si>
  <si>
    <t>Leška, Rudolf</t>
  </si>
  <si>
    <t>Presumption of Authorship under the Berne Convention and its Application in the Online Environment</t>
  </si>
  <si>
    <t>Kožusznik, Jan;Bainar, Petr;Klímová, Jana;Krumnikl, Michal;Moravec, Pavel;Svatoň, Václav;Tomančák, Pavel</t>
  </si>
  <si>
    <t>SPIM workflow manager for HPC</t>
  </si>
  <si>
    <t>Smith, Michael;Shu-Ling, Tsai;Matějů, Petr;Min-Hsiung, Huang</t>
  </si>
  <si>
    <t>Educational Expansion and Inequality in Taiwan and the Czech Republic</t>
  </si>
  <si>
    <t>Tomčala, Jiří;Papuga, Jan;Horák, David;Hapla, Václav;Pecha, Marek;Čermák, Martin</t>
  </si>
  <si>
    <t>Steps to increase practical applicability of PragTic software</t>
  </si>
  <si>
    <t>Roubalová, Michaela;Grohmannová, Kateřina;Trávníčková, Ivana;Zeman, Petr</t>
  </si>
  <si>
    <t>Metodika sběru dat o sekundární drogové kriminalitě</t>
  </si>
  <si>
    <t>Praško Pavlov, Ján;Grambal, Aleš;Šlepecký, Miloš;Vyskočilová, Jana</t>
  </si>
  <si>
    <t>Obsedantně-kompulzivní porucha</t>
  </si>
  <si>
    <t>Čejková, Jitka;Čejka, Čestmír;Kubinová, Šárka;Vacková, Irena</t>
  </si>
  <si>
    <t>Léčebný přípravek k prevenci a léčení zánětlivých a degenerativních onemocnění</t>
  </si>
  <si>
    <t>Dohr, Stefan;Zapletal, Jan;Of, Gunther;Merta, Michal;Kravčenko, Michal</t>
  </si>
  <si>
    <t>A parallel space-time boundary element method for the heat equation</t>
  </si>
  <si>
    <t>Praško Pavlov, Ján;Grambal, Aleš;Šlepecký, Miloš;Možný, Petr;Vyskočilová, Jana</t>
  </si>
  <si>
    <t>Skupinová kognitivně -behaviorální terapie</t>
  </si>
  <si>
    <t>Van de Steen, Cyril;Benhenni, Malika;Kalus, René;Ćosić, Rajko;Illésová, Silvie;Gadea, Florent Xavier;Yousfi, Mohammed</t>
  </si>
  <si>
    <t>Cross-sections, transport coefficients and dissociation rate constants for Kr-2(+) molecular ion interacting with Kr</t>
  </si>
  <si>
    <t>Van de Steen, Cyril;Benhenni, Malika;Kalus, René;Ćosić, Rajko;Gadea, Florent Xavier;Yousfi, Mohammed</t>
  </si>
  <si>
    <t>Mobility and dissociation of electronically excited Kr-2(+) ions in cold krypton plasma</t>
  </si>
  <si>
    <t>Ryška, Radim;Sedláček, Jan</t>
  </si>
  <si>
    <t>Absolventi vysokých škol v České republice – mezinárodní, národní a institucionální perspektiva</t>
  </si>
  <si>
    <t>Činátl, Kamil;Hrůzová, Andrea;Maha, Jiří;Najbert, Jaroslav;Pýcha, Čeněk;Ripka, Vojtěch;Sýkorová, Pavla;Váňa, Martin;Vávrová, Terezie;Švardová, Petra;Frankl, Michal;Spurný, Matěj;Havlůjová, Hana;Kurz, Michal;Tácha, Petr;Smítka, Václav;Frajták, Karel;Bureš, Miroslav;Kubíková Hlavínová, Lucie;Sedlák, Petr</t>
  </si>
  <si>
    <t>Sada interaktivních multimediálních cvičení pro výuku moderních dějin</t>
  </si>
  <si>
    <t>Náglová, Zdeňka;Šimpachová Pechrová, Marie</t>
  </si>
  <si>
    <t>Subsidies and technical efficiency of Czech food processing industry</t>
  </si>
  <si>
    <t>Špička, Jindřich;Hlavsa, Tomáš;Soukupová, Kateřina;Štolbová, Marie</t>
  </si>
  <si>
    <t>Approaches to estimation the farm-level economic viability and sustainability in agriculture: A literature review</t>
  </si>
  <si>
    <t>Rudinskaya, Tamara;Hlavsa, Tomáš;Hruška, Martin</t>
  </si>
  <si>
    <t>Estimation of technical efficiency of Czech farms operating in less favoured areas</t>
  </si>
  <si>
    <t>Kavan, Ladislav</t>
  </si>
  <si>
    <t>Graphene Electrocatalysts for I-Mediated Dye-Sensitized Solar Cells</t>
  </si>
  <si>
    <t>Krusberská, Marta;Závodová, Kateřina;Zeinerová - Brachtlová, Michaela;Berger, Ivan;Malíková, Hana;Kubásková, Lucie;Jakubská, Jana;Čeněk, Miroslav;Voldřichová, Marie;Melcrová, Jana;Jírovcová, Jana;Švédová, Dominika;Kopeček, Martin;Novák, Zdeněk;Políčková, Berenika</t>
  </si>
  <si>
    <t>Jindřich Štreit a Cykly</t>
  </si>
  <si>
    <t>Kundu, Jiban;Jarošová, Jana;Zelazny, Wiktor Rafal</t>
  </si>
  <si>
    <t>Patterns and Predictions of Barley yellow dwarf virus Vector Migrations in Central Europe</t>
  </si>
  <si>
    <t>Chen, Hetian;Handoko, Albertus D;Xiao, Jiewen;Feng, Xiang;Fan, Yanchen;Wang, Tianshuai;Legut, Dominik;Seh, Zhi Wei;Zhang, Qianfan</t>
  </si>
  <si>
    <t>Catalytic Effect on CO2 Electroreduction by Hydroxyl-Terminated Two-Dimensional MXenes</t>
  </si>
  <si>
    <t>Xiao, Jiewen;Zhou, Guangmin;Chen, Hetian;Feng, Xiang;Legut, Dominik;Fan, Yanchen;Wang, Tianshuai;Cui, Yi;Zhang, Qianfan</t>
  </si>
  <si>
    <t>Elaboration of Aggregated Polysulfide Phases: From Molecules to Large Clusters and Solid Phases</t>
  </si>
  <si>
    <t>Guo, Y. Q;Zhang, S. H;Beyerlein, I. J;Legut, Dominik;Shang, S. L;Liu, Z. K;Zhang, R. F</t>
  </si>
  <si>
    <t>Synergetic effects of solute and strain in biocompatible Zn-based and Mg-based alloys</t>
  </si>
  <si>
    <t>Vojtíšek, Michal;Pechout, Martin;Topinka, Jan</t>
  </si>
  <si>
    <t>Způsob a zařízení k detekci koncentrace částic, zvláště nanočástic</t>
  </si>
  <si>
    <t>Kolman, Viktor;Kalčic, Filip;Janeba, Zlatko;Zídek, Zdeněk</t>
  </si>
  <si>
    <t>Polysubstituované pyrimidiny</t>
  </si>
  <si>
    <t>Rudinskaya, Tamara</t>
  </si>
  <si>
    <t>Asymmetric price transmission analysis in the Czech pork market</t>
  </si>
  <si>
    <t>Vojtíšek, Michal;Beránek, V.;Pechout, Martin;Macoun, D.;Červená, Tereza;Rössner ml., Pavel;Topinka, Jan</t>
  </si>
  <si>
    <t>Toxikologický inkubátor pro expozici buněčných kultur aerosolu.</t>
  </si>
  <si>
    <t>Wang, T.;Zhai, P.;Legut, Dominik;Wang, L.;Liu, X.;Li, B.;Dong, C.;Fan, Y.;Gong, Y.;Zhang, Q.</t>
  </si>
  <si>
    <t>S-Doped Graphene-Regional Nucleation Mechanism for Dendrite-Free Lithium Metal Anodes</t>
  </si>
  <si>
    <t>Wang, Tianshuai;Qu, Jiale;Legut, Dominik;Qin, Jian;Li, Xifei;Zhang, Qianfan</t>
  </si>
  <si>
    <t>Unique Double-Interstitialcy Mechanism and Interfacial Storage Mechanism in the Graphene/Metal Oxide as the Anode for Sodium-Ion Batteries</t>
  </si>
  <si>
    <t>Blatníková, Šárka;Zeman, Petr</t>
  </si>
  <si>
    <t>Metodika sběru a vykazování dat o ukládání a výkonu institutů ochranného léčení a zabezpečovací detence</t>
  </si>
  <si>
    <t>Kostlivý, Vladimír;Fuksová, Zuzana</t>
  </si>
  <si>
    <t>Technical efficiency and its determinants for Czech</t>
  </si>
  <si>
    <t>Hauser, Jakub;Gagen, Sergej;Kuthanová, Michaela</t>
  </si>
  <si>
    <t>Zkušenost exilu − Osudy exulantů z území bývalého Ruského impéria v meziválečném Československu</t>
  </si>
  <si>
    <t>Voltr, Václav;Klír, J.;Hruška, Martin</t>
  </si>
  <si>
    <t>Soil productivity and its relation to the environment in the Czech Republic</t>
  </si>
  <si>
    <t>Bezoušek, Pavel;Zálabský, Tomáš</t>
  </si>
  <si>
    <t>Anténní systém se zkříženými svazky pro detekci malých letajících předmětů</t>
  </si>
  <si>
    <t>Sýkora, Jan</t>
  </si>
  <si>
    <t>Magnetic Moments in Central Europe 2019.</t>
  </si>
  <si>
    <t>Kučera, Ladislav;Ovesná, Jaroslava;Drábková, Lenka</t>
  </si>
  <si>
    <t>Metodika pro rozlišení rýže (Oryza sativa L.) typu Basmati pomocí délkového polymorfismu mikrosatelitů</t>
  </si>
  <si>
    <t>Dumalasová, Veronika;Hanzalová, Alena;Chrpová, Jana;Palicová, Jana;Bartoš, Pavel;Bížová, I.</t>
  </si>
  <si>
    <t>Metodika testování rezistence pšenice k původcům stéblolamu</t>
  </si>
  <si>
    <t>Veselý, M.;Dzik, P.;Klusoň, Petr;Krystyník, Pavel;Kubáč, L.;Akrman, J.;Ďurovič, M.;Drábková, K.;Benetková, B.;Krejčí, J.;Hricková, K.;Bartl, B.;Urbánek, Š.;Paulusová, H.</t>
  </si>
  <si>
    <t>Způsob značení papírových dokumentů a jejich identifikace pomocí rentgenové fluorescence a identifikátor k provádění tohoto způsobu.</t>
  </si>
  <si>
    <t>Skřenková, Kristýna;Hemelíková, Katarína;Kolcheva, Marharyta;Kortus, Štěpán;Kaniaková, Martina;Krausová, Barbora;Horák, Martin</t>
  </si>
  <si>
    <t>Structural features in the glycine-binding sites of the GluN1 and GluN3A subunits regulate the surface delivery of NMDA receptors</t>
  </si>
  <si>
    <t>Bosáková, Ivana;Kubíček, Aleš;Strouhal, Jiří</t>
  </si>
  <si>
    <t>Governance codes in the developing and emerging countries: Do they look for the international role model?</t>
  </si>
  <si>
    <t>Bečková, Věra;Hýža, Miroslav</t>
  </si>
  <si>
    <t>Airborne concentrations and chemical considerations of radioactive ruthenium from an undeclared major nuclear release in 2017</t>
  </si>
  <si>
    <t>Rozkošný, Miloš;Hnátková, Tereza;Šereš, Michal</t>
  </si>
  <si>
    <t>Systém pro automatický monitoring a řízení závlah vyčištěnou odpadní vodou</t>
  </si>
  <si>
    <t>Erban, Tomáš;Bodrinová, Miroslava;Zítek, Justyna;Bartoš, M.;Hrabák, J.;Talacko, P.</t>
  </si>
  <si>
    <t>Comprehensive proteomic analysis of exoproteins expressed by ERIC I, II, III and IV Paenibacillus larvae genotypes reveals a wide range of virulence factors</t>
  </si>
  <si>
    <t>Duras, Jindřich;Rosendorf, Pavel;Vosika, Slavomír;Prchalová, Hana;Zahrádka, Vlastimil;Ollesch, Gregor;Trepel, Michael;Běhounek, Lenka;Ferbar, Petr;Němec, Stanislav;Kuna, David;Pták, Martin;Vojtová, Iva;Vítek, Radovan;Wiemann, Oliver</t>
  </si>
  <si>
    <t>Strategie ke snížení obsahu živin ve vodách v mezinárodní oblasti povodí Labe</t>
  </si>
  <si>
    <t>Skuhrovec, Jiří;Janšta, P.;Hadrava, J.;Samková, A.</t>
  </si>
  <si>
    <t>Host population density and presence of predators as key factors influencing the number of gregarious parasitoid Anaphes flavipes offspring</t>
  </si>
  <si>
    <t>Bolcha, Peter;Rovný, Jan</t>
  </si>
  <si>
    <t>Luck or luxury? Possible corruption in the car registration process in the Czech Republic</t>
  </si>
  <si>
    <t>Ayan Musil, Pelin;Dikici Bilgin, Hasret</t>
  </si>
  <si>
    <t>Types of outcomes in factional rivalries: Lessons from non-democratic parties in Turkey</t>
  </si>
  <si>
    <t>Kučera, Jiří;Váňa, Miroslav;Čejková, Jana;Kólová, Anna;Holba, Marek;Polášek, Pavel</t>
  </si>
  <si>
    <t>Prototyp zařízení pro gravitační separaci nerozpuštěných látek</t>
  </si>
  <si>
    <t>Eckert, Eva</t>
  </si>
  <si>
    <t>The Power of Language, Learning and Socialization: Romani and Ebonics</t>
  </si>
  <si>
    <t>Váňa, Miroslav;Dobiáš, Pavel;Kubíčková, Simona</t>
  </si>
  <si>
    <t>Terciární filtr pro odstraňování léčiv a/nebo látek osobní péče z odpadní vody</t>
  </si>
  <si>
    <t>Cech, Petr;Jindřichovská, Irena;Neubauer, Jiri</t>
  </si>
  <si>
    <t>Corporate Social Responsibility in Hotel Industry: Empirical Analysis of Transitional Market</t>
  </si>
  <si>
    <t>Letters sustaining cross-atlantic migrations: From Frenštát, Moravia to Frenstat, Texas in the decades following the Civil War</t>
  </si>
  <si>
    <t>Pavela, Roman;Benelli, G.;Canale, A.;Maggi, F.;Cianfaglione, K.;Lupidi, G.;Pavoni, L.;Bonacucina, G.;Cespi, M.;Bajalan, I.;Morshedloo, M.;Romano, D.</t>
  </si>
  <si>
    <t>Microemulsions for delivery of Apiaceae essential oils-Towards highly effective and eco-friendly mosquito larvicides?</t>
  </si>
  <si>
    <t>Čech, Petr;Jindřichovská, Irena;Neubauer, Jiří</t>
  </si>
  <si>
    <t>Achieving a great reputation for corporate social responsibility: Study from the Czech hospitality industry</t>
  </si>
  <si>
    <t>Giarelli, Andrew</t>
  </si>
  <si>
    <t>From Murder To Miscegenation: Mark Twain's Nevada Newspaper Hoaxes</t>
  </si>
  <si>
    <t>Rosendorf, Pavel;Svobodová, Jitka;Musil, Jiří;Štrunc, David</t>
  </si>
  <si>
    <t>METODIKA MONITORINGU ZDROJŮ ZNEČIŠTĚNÍ POVRCHOVÝCH VOD POMOCÍ PEVNÉ MATRICE RYBY</t>
  </si>
  <si>
    <t>Kašpárek, Ladislav;Vyskoč, Petr;Vizina, Adam;Beran, Adam;Nesládková, Magdalena;Svejkovský, Václav;Pail, Tomáš;Poledníček, Pavel</t>
  </si>
  <si>
    <t>Metodika pro navrhování adaptačních opatření k eliminaci dopadů nedostatku vody</t>
  </si>
  <si>
    <t>Romani in the Czech sociolinguistic space</t>
  </si>
  <si>
    <t>Novotný, David;Koudela, M.;Novotný, Č.;Jelínek, T.;Kofránková, V.</t>
  </si>
  <si>
    <t>Vyhodnocení odolnosti šlechtitelských materiálů a dalších genových zdrojů vůči Fusarium oxysporum f. sp. conglutinans</t>
  </si>
  <si>
    <t>Ekendahl, Daniela;Čemusová, Zina;Judas, Libor</t>
  </si>
  <si>
    <t>Retrospective dose reconstruction with mobile phones and chip cards</t>
  </si>
  <si>
    <t>Chrpová, Jana;Lukáš, Jan;Palicová, Jana;Veškrna, O.;Trávníčková, Martina;Sova, J.;Horák, K.</t>
  </si>
  <si>
    <t>Metodika pro detekci zrn napadených patogeny z rodu Fusarium u pšenice</t>
  </si>
  <si>
    <t>Dumalasová, Veronika;Hanzalová, Alena;Palicová, Jana;Bartoš, Pavel</t>
  </si>
  <si>
    <t>Metodika diagnostiky a postupů ochrany proti chorobám pat stébel pšenice</t>
  </si>
  <si>
    <t>Militká, Taťána;Drábková, L.;Trávníčková, Martina</t>
  </si>
  <si>
    <t>Určování genů ovlivňujících jarovizační nárok a dobu kvetení u Triticum aestivum L.</t>
  </si>
  <si>
    <t>Fejgl, Michal;Hýža, Miroslav</t>
  </si>
  <si>
    <t>Development of an autonomous station for measurements of artificial gamma activity in surface water bodies</t>
  </si>
  <si>
    <t>Tomášek, Ladislav</t>
  </si>
  <si>
    <t>Low radon exposures and lung cancer risk: joint analysis of the Czech, French, and Beaverlodge cohorts of uranium miners</t>
  </si>
  <si>
    <t>Cope, Lida;Eckert, Eva</t>
  </si>
  <si>
    <t>Multilingualism and minorities in the Czech sociolinguistic space: introduction</t>
  </si>
  <si>
    <t>Grasgruber, Pavel;Stračárová, Nikola;Hrazdíra, Eduard;Cacek, Jan;Hřebíčková, Sylva;Kalina, Tomáš;Prce, Stipan;Popovič, Stevo;Potpara, Predrag;Davidovic, Ivan</t>
  </si>
  <si>
    <t>The coast of giants: an anthropometric survey of high schoolers on the Adriatic coast of Croatia</t>
  </si>
  <si>
    <t>White, David J.;Hubacek, Klaus;Feng, Kuishuang;Sun, Laixiang;Meng, Bo</t>
  </si>
  <si>
    <t>The Water-Energy-Food Nexus in East Asia : A tele-connected value chain analysis using inter-regional input-output analysis</t>
  </si>
  <si>
    <t>Macháčková, Hana;Pfetsch, Jan</t>
  </si>
  <si>
    <t>Bystanders’ responses to offline bullying and cyberbullying: The role of empathy and normative beliefs about aggression</t>
  </si>
  <si>
    <t>Ferenčuhová, Slavomíra</t>
  </si>
  <si>
    <t>Accounts from behind the Curtain: History and Geography in the Critical Analysis of Urban Theory</t>
  </si>
  <si>
    <t>Škařupová, Kateřina;Ólafsson, Kjartan;Blinka, Lukas</t>
  </si>
  <si>
    <t>The effect of smartphone use on trends in European adolescents’ excessive Internet use</t>
  </si>
  <si>
    <t>Wright, Michelle</t>
  </si>
  <si>
    <t>Parental mediation, cyberbullying, and cybertrolling : The role of  gender</t>
  </si>
  <si>
    <t>Elavsky, Steriani;Šmahel, David;Macháčková, Hana</t>
  </si>
  <si>
    <t>Who are mobile app users from healthy lifestyle websites? Analysis of patterns of app use and user characteristics</t>
  </si>
  <si>
    <t>Pavelka, Antonín;Šebestová, Eva;Kozlíková, Barbora;Brezovský, Jan;Sochor, Jiří;Damborský, Jiří</t>
  </si>
  <si>
    <t>CAVER: Algorithms for Analyzing Dynamics of Tunnels in Macromolecules</t>
  </si>
  <si>
    <t>Svoboda, David;Ulman, Vladimír</t>
  </si>
  <si>
    <t>MitoGen: A Framework for Generating 3D Synthetic Time-Lapse Sequences of Cell Populations in Fluorescence Microscopy</t>
  </si>
  <si>
    <t>Pelánek, Radek</t>
  </si>
  <si>
    <t>Bayesian knowledge tracing, logistic models, and beyond: an overview of learner modeling techniques</t>
  </si>
  <si>
    <t>Švenda, Petr;Nemec, Matúš;Sekan, Peter;Kvašňovský, Rudolf;Formánek, David;Komárek, David;Matyáš, Václav</t>
  </si>
  <si>
    <t>The Million-Key Question – Investigating the Origins of RSA Public Keys</t>
  </si>
  <si>
    <t>Gajarský, Jakub;Hliněný, Petr;Lokshtanov, Daniel;Obdržálek, Jan;Ramanujan, M S</t>
  </si>
  <si>
    <t>A New Perspective on FO Model Checking of Dense Graph Classes</t>
  </si>
  <si>
    <t>Beneš, Nikola;Brim, Luboš;Demko, Martin;Pastva, Samuel;Šafránek, David</t>
  </si>
  <si>
    <t>Pithya: A Parallel Tool for Parameter Synthesis of Piecewise Multi-Affine Dynamical Systems</t>
  </si>
  <si>
    <t>Ashrafi, Amir;Zareravasan, Ahad;Trkman, Peter;Afshari, Samira</t>
  </si>
  <si>
    <t>The role of business analytics capabilities in bolstering firms’ agility and performance</t>
  </si>
  <si>
    <t>Lyócsa, Štefan;Molnár, Peter;Plíhal, Tomáš</t>
  </si>
  <si>
    <t>Central bank announcements and realized volatility of stock markets in G7 countries</t>
  </si>
  <si>
    <t>Socialization of a student teacher on teaching practice into the discursive community of the classroom: Between a teacher-centered and a learner-centered approach</t>
  </si>
  <si>
    <t>Janík, Tomáš;Slavík, Jan;Najvar, Petr;Janíková, Marcela</t>
  </si>
  <si>
    <t>Shedding the content: semantics of teaching burdened by didactic formalisms</t>
  </si>
  <si>
    <t>Vlček, Petr;Svobodová, Hana;Resnik Planinc, Tatjana</t>
  </si>
  <si>
    <t>Integrating Physical Education and Geography in elementary education in the Czech Republic and the Republic of Slovenia</t>
  </si>
  <si>
    <t>Politics of Judicial Independence and Judicial Accountability in Czechia: Bargaining in the Shadow of the Law between Court Presidents and the Ministry of Justice</t>
  </si>
  <si>
    <t>Petrov, Jan</t>
  </si>
  <si>
    <t>Unpacking the Partnership: Typology of Constitutional Courts’ Roles in Implementation of the European Court of Human Rights’ Case Law</t>
  </si>
  <si>
    <t>Svantesson, Dan Jerker Börje</t>
  </si>
  <si>
    <t>Article 4(1)(a) 'establishment of the controller' in EU data privacy law-time to rein in this expanding concept?</t>
  </si>
  <si>
    <t>Peterlík, Igor;Courtecuisse, Hadrien;Rohling, Robert;Abolmaesumi, Purang;Nguan, Christopher;Cotin, Stéphane;Salcudean, Septimiu</t>
  </si>
  <si>
    <t>Fast elastic registration of soft tissues under large deformations</t>
  </si>
  <si>
    <t>Husák, Martin;Komárková, Jana;Bou-Harb, Elias;Čeleda, Pavel</t>
  </si>
  <si>
    <t>Survey of Attack Projection, Prediction, and Forecasting in Cyber Security</t>
  </si>
  <si>
    <t>Lang, Martin;Purzycki, Benjamin G;Apicella, Coren L;Atkinson, Quentin D;Bolyanatz, Alexander;Cohen, Emma;Handley, Carla;Kundtová Klocová, Eva;Lesorogol, Carolyn;Mathew, Sarah;McNamara, Rita A;Moya, Cristina;Placek, Caitlyn D;Soler, Montserrat;Vardy, Thomas;Weigel, Jonathan L;Willard, Aiyana K;Xygalatas, Dimitris;Norenzayan, Ara;Henrich, Joseph</t>
  </si>
  <si>
    <t>Moralizing gods, impartiality and religious parochialism across 15 societies</t>
  </si>
  <si>
    <t>Motovska, Zuzana;Hlinomaz, Ota;Kala, Petr;Hromadka, Milan;Knot, Jiri;Varvarovsky, Ivo;Dusek, Jaroslav;Jarkovský, Jiří;Miklík, Roman;Rokyta, Richard;Tousek, Frantisek;Kramáriková, Petra;Svoboda, Michal;Majtan, Bohumil;Simek, Stanislav;Branny, Marian;Mrozek, Jan;Cervinka, Pavel;Ostransky, Jiri;Widimsky, Petr</t>
  </si>
  <si>
    <t>Peltanová, Barbora;Raudenská, Martina;Masařík, Michal</t>
  </si>
  <si>
    <t>Effect of tumor microenvironment on pathogenesis of the head and neck squamous cell carcinoma: a systematic review</t>
  </si>
  <si>
    <t>Taylor, Martin R.G.;Špírek, Mário;Ma, Chu Jian;Carzaniga, Raffaella;Takaki, Tohru;Collinson, Lucy M.;Greene, Eric C.;Krejčí, Lumír;Boulton, Simon J.</t>
  </si>
  <si>
    <t>A Polar and Nucleotide-Dependent Mechanism of Action for RAD51 Paralogs in RAD51 Filament Remodeling</t>
  </si>
  <si>
    <t>Jičínská, Hana;Vlasin, P.;Jicinsky, M.;Grochova, I.;Tomek, V.;Volaufova, J.;Skovranek, J.;Marek, J.</t>
  </si>
  <si>
    <t>Pešl, Martin;Přibyl, Jan;Aćimović, Ivana;Vilotić, Aleksandra;Jelínková, Šárka;Salykin, Anton;Lacampagne, Alain;Dvořák, Petr;Meli, Albano;Skládal, Petr;Rotrekl, Vladimír</t>
  </si>
  <si>
    <t>Atomic force microscopy combined with human pluripotent stem cell derived cardiomyocytes for biomechanical sensing</t>
  </si>
  <si>
    <t>Burkovics, Peter;Dome, Lili;Juhasz, Szilvia;Altmannová, Veronika;Šebesta, Marek;Pačesa, Martin;Fugger, Kasper;Sorensen, Claus Storgaard;Lee, Marietta Y.W.T.;Haracska, Lajos;Krejčí, Lumír</t>
  </si>
  <si>
    <t>The PCNA-associated protein PARI negatively regulates homologous recombination via the inhibition of DNA repair synthesis</t>
  </si>
  <si>
    <t>Bosáková, Michaela;Nită, Alexandru;Gregor, Tomáš;Vařecha, Miroslav;Gudernová, Iva;Fafílek, Bohumil;Bárta, Tomáš;Basheer, Neha;Poovakulathu Abraham, Sara;Bálek, Lukáš;Tomanová, Markéta;Fialová Kučerová, Jana;Bosák, Juraj;Potěšil, David;Zieba, Jennifer;Song, Jieun;Konik, Peter;Park, Sohyun;Duran, Ivan;Zdráhal, Zbyněk;Šmajs, David;Jansen, Gert;Fu, Zheng;Ko, Hyuk Wan;Hampl, Aleš;Trantírek, Lukáš;Krakow, Deborah;Krejčí, Pavel</t>
  </si>
  <si>
    <t>Brázdilová, Kamila;Plevová, Karla;Skuhrová Francová, Hana;Olbertová, Helena;Borský, Marek;Bikos, Vasileios;Malčíková, Jitka;Oltová, Alexandra;Kotašková, Jana;Tichý, Boris;Brychtová, Yvona;Mayer, Jiří;Doubek, Michael;Pospíšilová, Šárka</t>
  </si>
  <si>
    <t>Noda, A.A.;Grillová, Linda;Lienhard, R.;Blanco, O.;Rodriguez, I.;Šmajs, David</t>
  </si>
  <si>
    <t>Bejel in Cuba: molecular identification of Treponema pallidum subsp endemicum in patients diagnosed with venereal syphilis</t>
  </si>
  <si>
    <t>Gudernová, Iva;Trantírková, Silvie;El Ghannamová, Barbora;Fafílek, Bohumil;Vařecha, Miroslav;Bálek, Lukáš;Hrubá, Eva;Jonátová, Lucie;Jelínková, Iva;Bosáková, Michaela;Trantírek, Lukáš;Mayer, Jiří;Krejčí, Pavel</t>
  </si>
  <si>
    <t>One reporter for in-cell activity profiling of majority of protein kinase oncogenes</t>
  </si>
  <si>
    <t>Xygalatas, Dimitrios;Khan, Sammyh;Lang, Martin;Kundt, Radek;Kundtová Klocová, Eva;Krátký, Jan;Shaver, John Hayward</t>
  </si>
  <si>
    <t>Effects of Extreme Ritual Practices on Psychophysiological Well-Being</t>
  </si>
  <si>
    <t>Horáková, Jana;Mucha, Jiří</t>
  </si>
  <si>
    <t>Computer Graphic Re-visited : The Virtual Reconstruction of One of the First Computer Art Exhibitions</t>
  </si>
  <si>
    <t>Docherty, Peter</t>
  </si>
  <si>
    <t>An exploratory study in the use of direct quotation by L2 entry level Bachelor students</t>
  </si>
  <si>
    <t>The history of science as the progress of the human spirit: The historiography of astronomy in the eighteenth century</t>
  </si>
  <si>
    <t>Sládek, Vladimír;Macháček, Jiří;Makajevová, Eliška;Přichystalová, Renáta;Hora, Martin</t>
  </si>
  <si>
    <t>Body mass estimation in skeletal samples using the hybrid approach : the effect of population-specific variations and sexual dimorphism</t>
  </si>
  <si>
    <t>Borrell, Ferran;Štefanisko, Denis</t>
  </si>
  <si>
    <t>Reconstructing projectile technology during the Pre-Pottery Neolithic B in the Levant: A multi-proxy approach to large tanged points at Halula</t>
  </si>
  <si>
    <t>Šeďová, Klára;Sedláček, Martin;Švaříček, Roman;Majcík, Martin;Navrátilová, Jana;Drexlerová, Anna;Kychler, Jakub;Šalamounová, Zuzana</t>
  </si>
  <si>
    <t>Do those who talk more learn more? The relationship between student classroom talk and student achievement</t>
  </si>
  <si>
    <t>Centrally Planned Economies: Theory and Practice in Socialist Czechoslovakia</t>
  </si>
  <si>
    <t>Jaworsky, Bernadette Nadya</t>
  </si>
  <si>
    <t>The Boundaries of Belonging : Online Work of Immigration-Related Social Movement Organizations</t>
  </si>
  <si>
    <t>Holzer, Jan;Laryš, Martin;Mareš, Miroslav</t>
  </si>
  <si>
    <t>Militant Right-Wing Extremism in Putin’s Russia : Legacies, Forms and Threats</t>
  </si>
  <si>
    <t>Vlček, Tomáš;Jirušek, Martin</t>
  </si>
  <si>
    <t>Russian Oil Enterprises in Europe : Investments and Regional Influence</t>
  </si>
  <si>
    <t>Eibl, Otto;Gregor, Miloš;Hloušek, Vít;Lauristin, Marju;Hansson, Sten;Bērziņa, Ieva;Unikaitė-Jakuntavičienė, Ingrida;Kopeček, Lubomír;Kiss, Balazs;Szabo, Gabriella;Cwalina, Wojciech;Drzewiecka, Milena;Zagrapan, Jozef;Stojarová, Věra;Krasniqi, Afrim;Huskić, Adnan;Mavrodieva, Ivanka;Grbeša, Marijana;Šalaj, Berto;Maleska, Mirjana;Ștefănel, Adriana;Branea, Silvia;Boicu, Ruxandra;Krašovec, Alenka;Deželan, Tomaž;Atlagić, Siniša;Vučićević, Dušan;Holzer, Jan;Munteanu, Igor;Doroshenko, Larisa;Ishiyama, John</t>
  </si>
  <si>
    <t>Thirty Years of Political Campaigning in Central and Eastern Europe</t>
  </si>
  <si>
    <t>Heininen, Lassi;Everett, Karen;Padrtová, Barbora;Reissell, Anni</t>
  </si>
  <si>
    <t>Arctic Policies and Strategies – Analysis, Synthesis, and Trends</t>
  </si>
  <si>
    <t>Smith, Thomas</t>
  </si>
  <si>
    <t>Sustainability, Wellbeing and the Posthuman Turn</t>
  </si>
  <si>
    <t>Hojná, Anna;Di Gabriele, Fosca;Hadraba, Hynek;Husák, Roman</t>
  </si>
  <si>
    <t>Behaviour of pre-stressed T91 and ODS steels exposed to liquid lead-bismuth eutectic</t>
  </si>
  <si>
    <t>Burianová, Nicola;Košťál, Michal;Bílý, Tomáš;Losa, Evžen;Šimon, Jan;Schulc, Martin;Rypar, Vojtěch</t>
  </si>
  <si>
    <t>Measurement of the selected spectral averaged cross sections in a radial channel of the VR-1 reactor</t>
  </si>
  <si>
    <t>Berka, Jan;Klabík, Tomáš;Dámer, Jozef;Vít, Jan</t>
  </si>
  <si>
    <t>Ověřená zařízení pro selektivní odstraňování nečistot z plynného chladiva</t>
  </si>
  <si>
    <t>Rozkošný, Miloš;Hudcová, Hana;Onderek, Tomáš;Kratina, Josef</t>
  </si>
  <si>
    <t>Autonomní bioreaktor pro kultivaci biopreparátů</t>
  </si>
  <si>
    <t>Polívka, Petr;Kiselová, Monika</t>
  </si>
  <si>
    <t>Polysiloxanový kompozit pro fixaci směsi vysycených ionexů z jaderných elektráren</t>
  </si>
  <si>
    <t>Hlaváč, Zbyněk;Jansa, Jindřich;Patera, Jan</t>
  </si>
  <si>
    <t>Řídicí software pro ovládání ultrazvukové aparatury</t>
  </si>
  <si>
    <t>Hájek, Petr;Froelich, Wojciech</t>
  </si>
  <si>
    <t>Integrating TOPSIS with interval-valued intuitionistic fuzzy cognitive maps for effective group decision making</t>
  </si>
  <si>
    <t>Košťál, Michal;Losa, Evžen;Schulc, Martin;Šimon, Jan;Matěj, Zdeněk;Antoš, Michal;Vajdák, Šimon;Cuhra, Martin;Cvachovec, František;Mravec, Filip;Brijar, Filip;Czakoj, Tomáš;Rypar, Vojtěch</t>
  </si>
  <si>
    <t>The methodology of characterization of neutron leakage field from PET production cyclotron for experimental purposes</t>
  </si>
  <si>
    <t>Hájek, Petr;Henriques, Roberto</t>
  </si>
  <si>
    <t>Mining corporate annual reports for intelligent detection of financial statement fraud - A comparative study of machine learning methods</t>
  </si>
  <si>
    <t>Stejskal, Jan;Hájek, Petr</t>
  </si>
  <si>
    <t>Modelling collaboration and innovation in creative industries using fuzzy set qualitative comparative analysis</t>
  </si>
  <si>
    <t>Lin, Li;Li, Jiayu;Yuan, Qinghong;Li, Qiucheng;Zhang, Jincan;Sun, Luzhao;Rui, Dingran;Chen, Zhaolong;Jia, Kaicheng;Wang, Mingzhan;Zhang, Yanfeng;Rümmeli, Mark Hermann;Kang, Ning;Xu, H. Q;Ding, Feng;Peng, Hailin;Liu, Zhongfan</t>
  </si>
  <si>
    <t>Nitrogen cluster doping for high-mobility/conductivity graphene films with millimeter-sized domains</t>
  </si>
  <si>
    <t>Kvapil, Jiří;Doubrava, Pavel;Seidlová, Jana;Batrlová, Iva</t>
  </si>
  <si>
    <t>Informační systém Archiv družicových dat</t>
  </si>
  <si>
    <t>Aujezdský, Pavel</t>
  </si>
  <si>
    <t>Audiovizuální propaganda: české země mezi Sovětským svazem a Německem 1914-1989</t>
  </si>
  <si>
    <t>Satková, Naďa</t>
  </si>
  <si>
    <t>Manipulation of Reality Through an Interactive Game: Remote X as an Example of New Modes of Spectatorship</t>
  </si>
  <si>
    <t>LOVE IN THE ABSENCE OF JUDGMENT</t>
  </si>
  <si>
    <t>Büntgen, Ulf;Wacker, Lukas;Galvan, J Diego;Arnold, Stephanie;Arseneault, Dominique;Baillie, Michael;Beer, Jurg;Bernabei, Mauro;Bleicher, Niels;Boswijk, Gretel;Brauning, Achim;Carrer, Marco;Ljungqvist, Fredrik Charpentier;Cherubini, Paolo;Christl, Marcus;Christie, Duncan A.;Clark, Peter W.;Cook, Edward R.;DArrigo, Rosanne;Davi, Nicole;Eggertsson, Olafur;Esper, Jan;Fowler, Anthony M.;Gedalof, Zeev;Gennaretti, Fabio;Griessinger, Jussi;Grissino-Mayer, Henri;Grudd, Hakan;Gunnarson, Bjorn E;Hantemirov, Rashit;Herzig, Franz;Hessl, Amy;Heussner, Karl-Uwe;Jull, A. J. Timothy;Kukarskih, Vladimir;Kirdyanov, Alexander;Kolar, Tomas;Krusic, Paul J.;Kyncl, Tomas;Lara, Antonio;LeQuesne, Carlos;Linderholm, Hans W.;Loader, Neil J.;Luckman, Brian;Miyake, Fusa;Myglan, Vladimir S.;Nicolussi, Kurt;Oppenheimer, Clive;Palmer, Jonathan;Panyushkina, Irina;Pederson, Neil;Rybnicek, Michal;Schweingruber, Fritz H;Seim, Andrea;Sigl, Michael;Churakova, Olga;Speer, James H.;Synal, Hans-Arno;Tegel, Willy;Treydte, Kerstin;Villalba, Ricardo;Wiles, Greg;Wilson, Rob;Winship, Lawrence J.;Wunder, Jan;Yang, Bao;Young, Giles H. F.</t>
  </si>
  <si>
    <t>Havránek, Miroslav;Kochová (Ponocná), Tereza;Koblížková, Edita;Mertl, Jan;Pokorný, Jan;Přech, Jiří</t>
  </si>
  <si>
    <t>Shrnutí procesu tvorby metodiky pro hodnocení plnění strategických dokumentů MŽP na příkladu evaluace Státní politiky životního prostředí 2012–2020 a Národního akčního plánu adaptace na změnu klimatu</t>
  </si>
  <si>
    <t>Hruška, Jan;Mlnařík, Jakub</t>
  </si>
  <si>
    <t>Detektor kondenzace na teplosměnnou trubku</t>
  </si>
  <si>
    <t>Fajkus, Petr;Peška, Vratislav;Závodník, Michal;Fojtová, Miloslava;Fulnečková, Jana;Dobias, Šimon;Kilar, Agata Magdalena;Dvořáčková, Martina;Zachová, Dagmar;Nečasová, Ivona;Sims, Jason;Sýkorová, Eva;Fajkus, Jiří</t>
  </si>
  <si>
    <t>Telomerase RNAs in land plants</t>
  </si>
  <si>
    <t>Kubáň, Vojtěch;Srb, Pavel;Štégnerová, Hana;Padrta, Petr;Zachrdla, Milan;Jaseňáková, Zuzana;Sanderova, H.;Vitovska, D.;Krasny, L.;Koval, T.;Dohnalek, J.;Ziemska-Legiecka, J.;Grynberg, M.;Jarnot, P.;Gruca, A.;Jensen, M.R.;Blackledge, M.;Žídek, Lukáš</t>
  </si>
  <si>
    <t>Hvězdová, Martina;Kosubová, Petra;Kosikova, Monika;Brandstätter-Scherr, Kerstin;Šimek, Zdeněk;Brodsky, Lukas;Šudoma, Marek;Škulcová, Lucia;Sáňka, Milan;Svobodová, Markéta;Krkošková, Lucia;Vašíčková, Jana;Neuwirthová, Natália;Bielská, Lucie;Hofman, Jakub</t>
  </si>
  <si>
    <t>Currently and recently used pesticides in Central European arable soils</t>
  </si>
  <si>
    <t>Lammel, Gerhard;Meixner, Franz X.;Vrana, Branislav;Efstathiou, Christos;Kohoutek, Jiří;Kukučka, Petr;Mulder, Marie Daniëlle;Přibylová, Petra;Prokeš, Roman;Rusina, Tatsiana;Song, Guo-Zheng;Tsapakis, Manolis</t>
  </si>
  <si>
    <t>Bidirectional air-sea exchange and accumulation of POPs (PAHs, PCBs, OCPs and PBDEs) in the nocturnal marine boundary layer</t>
  </si>
  <si>
    <t>Rajasärkkä, Suvi Johanna Irene;Pernica, Marek;Kuta, Jan;Lasnak, Jonas;Šimek, Zdeněk;Bláha, Luděk</t>
  </si>
  <si>
    <t>Drinking water contaminants from epoxy resin-coated pipes: A field study</t>
  </si>
  <si>
    <t>Softwarový modul pro automatickou tvorbu barevných syntéz</t>
  </si>
  <si>
    <t>Urbanová, Petra;Jurda, Mikoláš;Vojtíšek, Tomáš;Krajsa, Jan</t>
  </si>
  <si>
    <t>Using drone-mounted cameras for on-site body documentation: 3D mapping and active survey</t>
  </si>
  <si>
    <t>Softwarový modul pro automatický výpočet atmosférických korekcí</t>
  </si>
  <si>
    <t>Bouchal, Pavel;Schubert, Olga T.;Faktor, Jakub;Čápková, Lenka;Imrichová, Hana;Zoufalová, Karolína;Páralová, Vendula;Hrstka, Roman;Liu, Yansheng S.;Ebhardt, Holger A.;Budinská, Eva;Nenutil, Rudolf;Aebersold, Ruedi</t>
  </si>
  <si>
    <t>Breast Cancer Classification Based on Proteotypes Obtained by SWATH Mass Spectrometry</t>
  </si>
  <si>
    <t>Milovanović, Miodrag;Žeravík, Jiří;Obořil, Michal;Pelcová, Marta;Lacina, Karel;Cakar, Uros;Petrovic, Aleksandar;Glatz, Zdeněk;Skládal, Petr</t>
  </si>
  <si>
    <t>A novel method for classification of wine based on organic acids</t>
  </si>
  <si>
    <t>Softwarový modul pro automatický výpočet NDVI</t>
  </si>
  <si>
    <t>Holešinský, Radek;Drdlová, Martina;Křesťan, Jan;Rolc, Stanislav;Mikulíková, Regina;Dvořák, Aleš;Holík, Tomáš;Koutný, Ondřej;Krátký, Josef;Kratochvíl, Jiří;Němec, Miloš;Řídký, Radek</t>
  </si>
  <si>
    <t>Balisticky odolný složený pancíř splňující požadavky pro zařazení do úrovně ochrany K1 STANAG 4569</t>
  </si>
  <si>
    <t>Křesťan, Jan;Rolc, Stanislav;Mikulíková, Regina;Dvořák, Aleš;Holík, Tomáš;Němec, Miloš;Holešinský, Radek;Drdlová, Martina</t>
  </si>
  <si>
    <t>Modernizace kolových a pásových vozidel na vyšší ochranu proti výbuchu podle STANAG 4569 (úroveň M1, M2)</t>
  </si>
  <si>
    <t>Výsledky úlohy identifikace indicií kontaminovaných míst na území ČR metodami DPZ</t>
  </si>
  <si>
    <t>Džugan, Jan;Procházka, Radek;Rund, Martin;Podaný, Pavel;Konopík, Pavel;Seifi, M.;Lewandowski, J.J.</t>
  </si>
  <si>
    <t>Effects of thickness and orientation on the small scale fracture behaviour of additively manufactured Ti-6Al-4V</t>
  </si>
  <si>
    <t>Jiménez Alfaro González, Borja;Girardello, Marco;Chytrý, Milan;Svenning, Jens-Christian;Willner, Wolfgang;Gégout, Jean-Claude;Agrillo, Emiliano;Campos, Juan Antonio;Jandt, Ute;Kącki, Zygmunt;Šilc, Urban;Slezák, Michal;Tichý, Lubomír;Tsiripidis, Ioannis;Turtureanu, Pavel Dan;Ujházyová, Mariana;Wohlgemuth, Thomas</t>
  </si>
  <si>
    <t>History and environment shape species pools and community diversity in European beech forests</t>
  </si>
  <si>
    <t>Šuchmann, Pavel;Efremenko, V.G.;Hesse, O.;Friedrich, Th.;Kunert, M.;Brykov, M.N.;Shimizu, K.;Zurnadzhy, V.I.</t>
  </si>
  <si>
    <t>Two-body abrasion resistance of high-carbon high-silicon steel: Metastable austenite vs nanostructured bainite</t>
  </si>
  <si>
    <t>Berkes, T.;Boutan, J.;Catalano, A.;Cermanová, I.;Cooper, D. L.;Deutschmann, P.;Dlábková, M.;Dobiáš, Dalibor;Dorn, L.;Ducháček, M.;Fránek, Michal;Futtera, Ladislav;Galmiche, X.;Hedin, T.;Hrdina, Martin;Charypar, Michal;Ibler, R.;Jiroušek, B.;Kopecký, J.;Krejčová, Iva;Křišťanová, D.;Kudrnáč, J.;Lukešová, V.;Machalíková, P.;Masař, T.;Merzová, R.;Novák, M.;Petrbok, Václav;Reittererová, V.;Řezník, M.;Servant, C.;Smyčka, Václav;Šabić, M.;Šebesta, K.;Šěn, F.;Šima, K.</t>
  </si>
  <si>
    <t>Rukopisy královédvorský a zelenohorský v kultuře a umění</t>
  </si>
  <si>
    <t>WPS - PVP003</t>
  </si>
  <si>
    <t>Hodek, Josef</t>
  </si>
  <si>
    <t>Optimalizace procesů laserového kalení</t>
  </si>
  <si>
    <t>Jiménez Alfaro González, Francisco De Borja;Silveira, Fernando A. O.;Fidelis,, Alessandra;Poschlod, Peter;Commander, Lucy E.</t>
  </si>
  <si>
    <t>Seed germination traits can contribute better to plantcommunity ecology</t>
  </si>
  <si>
    <t>Vanhove, Maarten Pieterjan;Hablutzel, Pascal;Pariselle, Antoine;Vetešníková Šimková, Andrea;Huyse, Tine;Raeymaekers, Joost</t>
  </si>
  <si>
    <t>Cichlids: A Host of Opportunities for Evolutionary Parasitology</t>
  </si>
  <si>
    <t>Urbánek, Miroslav</t>
  </si>
  <si>
    <t>Technologie lisování válečku typorozměru 22213EJ_NF-3</t>
  </si>
  <si>
    <t>Jaluška, Matouš;Fantysová Matějková, Jana;Soukup, Daniel;Pokorný, M.</t>
  </si>
  <si>
    <t>Nebe, peklo, poezie. Reformace z různých stran</t>
  </si>
  <si>
    <t>Sihelská, Kristína;Řezanková, Klára;Sus, František;Lorinčík, Jan;Homola, Petr</t>
  </si>
  <si>
    <t>Identification of microscopic uranium particles using fission tracks in nuclear solid-state detectors</t>
  </si>
  <si>
    <t>Plecháč, Petr;Barry, P.;Skulacheva, T.;Bermúdez-Sabel, H.;Kolár, Robert</t>
  </si>
  <si>
    <t>Quantitative Approaches to Versification.</t>
  </si>
  <si>
    <t>Wagner, Viktoria;Chytrý, Milan;Jiménez Alfaro González, Francisco De Borja;Pergl, Jan;Hennekens, Stephan;Biurrun, Idoia;Knollová, Ilona;Berg, Christian;Vassilev, Kiril;Rodwell, John S.;Škvorc, Željko;Jandt, Ute;Ewald, Jörg;Jansen, Florian;Tsiripidis, Ioannis;Botta-Dukát, Zoltán;Casella, Laura;Attorre, Fabio;Rašomavičius, Valerijus;Čušterevska, Renata;Schaminée, Joop H.J.;Brunet, Jörg;Lenoir, Jonathan;Svenning, Jens-Christian;Kacki, Zygmunt Walerian;Petrášová-Šibíková, Mária;Šilc, Urban;García-Mijangos, Itziar;Campos, Juan Antonio;Fernández-González, Federico;Wohlgemuth, Thomas;Onyshchenko, Viktor;Pyšek, Petr</t>
  </si>
  <si>
    <t>Alien plant invasions in European woodlands</t>
  </si>
  <si>
    <t>Kotrbová, Anna;Štěpka, Karel;Maška, Martin;Pálenik, Juraj;Ilkovics, Ladislav;Klemová, Dobromila;Kravec, Marek;Hubatka, František;Dave, Zankruti;Hampl, Aleš;Bryja, Vítězslav;Matula, Pavel;Pospíchalová, Vendula</t>
  </si>
  <si>
    <t>TEM ExosomeAnalyzer: a computer-assisted software tool for quantitative evaluation of extracellular vesicles in transmission electron microscopy images</t>
  </si>
  <si>
    <t>Musil, Miloš;Štourač, Jan;Bendl, Jaroslav;Brezovský, Jan;Prokop, Zbyněk;Zendulka, Jaroslav;Martínek, Tomáš;Bednář, David;Damborský, Jiří</t>
  </si>
  <si>
    <t>FireProt: Web Server for Automated Design of Thermostable Proteins</t>
  </si>
  <si>
    <t>Huml, O.;Sklenka, Ľ.;Rataj, J.;Žlebčík, Pavel;Malá, Helena;Rulík, Petr;Pěnkava, M.;Králík, P.;Smítka, J.</t>
  </si>
  <si>
    <t>Měřící a testovací lavice s kolimačním kontejnerem pro geometrii měření ozářený palivový proutek – detekční systém</t>
  </si>
  <si>
    <t>Kaiser, Karol;Gyllborg, D.;Prochazka, J.;Salašová, Alena;Kompaníková, Petra;Molina, F.L.;Laguna-Goya, R.;Radaszkiewicz, Tomasz Witold;Harnoš, Jakub;Prochazkova, M.;Potěšil, David;Barker, R.A.;Casado, A.G.;Zdráhal, Zbyněk;Sedlacek, R.;Arenas, E.;Villaescusa, Juan Carlos;Bryja, Vítězslav</t>
  </si>
  <si>
    <t>WNT5A is transported via lipoprotein particles in the cerebrospinal fluid to regulate hindbrain morphogenesis</t>
  </si>
  <si>
    <t>Harnoš, Jakub;Canizal, M.C.A.;Jurásek, Miroslav;Kumar, Jitender;Holler, Cornelia;Schambony, Alexandra;Hanáková, Kateřina;Bernatík, Ondřej;Zdráhal, Zbyněk;Gömöryová, Kristína;Gybeľ, Tomáš;Radaszkiewicz, Tomasz Witold;Kravec, Marek;Trantírek, Lukáš;Ryneš, Jan;Dave, Zankruti;Fernandez-Llamazares, Ana Iris;Vácha, Robert;Tripsianes, Konstantinos;Hoffmann, Carsten;Bryja, Vítězslav</t>
  </si>
  <si>
    <t>Dishevelled-3 conformation dynamics analyzed by FRET-based biosensors reveals a key role of casein kinase 1</t>
  </si>
  <si>
    <t>Říha, Jakub</t>
  </si>
  <si>
    <t>Nerudův verš</t>
  </si>
  <si>
    <t>Skála, Lukáš;Bednář, Vojtěch;Kubančák, Ján;Rulík, Petr;Hýža, Miroslav</t>
  </si>
  <si>
    <t>Havarijní měřič radioaktivního aerosolu s dálkovým přenosem dat</t>
  </si>
  <si>
    <t>Buňatová, Marie</t>
  </si>
  <si>
    <t>Hedvábí, sklo a koření. Obchod mezi Prahou a Itálií (1500-1620).</t>
  </si>
  <si>
    <t>Souček, Pavel;Daniel, Josef;Hnilica, Jaroslav;Bernátová, Katarína;Zábranský, Lukáš;Buršíková, Vilma;Stupavská, Monika;Vašina, Petr</t>
  </si>
  <si>
    <t>Superhard nanocomposite nc-TiC/a-C:H coatings: The effect of HiPIMS on coating microstructure and mechanical properties</t>
  </si>
  <si>
    <t>From self-reliance to that which relies: Emerson and critique as self-criticism</t>
  </si>
  <si>
    <t>Dvořák, Pavel;Talába, Marek;Kratzer, Jan;Dědina, Jiří</t>
  </si>
  <si>
    <t>Radical theory of hydride atomization confirmed after four decades - determination of H radicals in the quartz hydride atomizer by two-photon absorption laser-induced fluorescence</t>
  </si>
  <si>
    <t>Petrbok, Václav;Smyčka, Václav;Turek, Matouš;Nekula, M.;Heimböckel, D.;Weinberg, M.;Budňák, Jan;Futtera, Ladislav;Horňáček, L.;Hon, J. K.</t>
  </si>
  <si>
    <t>Jak psát transkulturní literární dějiny?</t>
  </si>
  <si>
    <t>Rienks, E. D. L.;Wimmer, S.;Sanchez-Barriga, J.;Caha, Ondřej;Mandal, P. S.;Růžička, Jiří;Ney, A.;Steiner, H.;Volobuev, V. V.;Groiss, H.;Albu, M.;Kothleitner, G.;Michalicka, J.;Khan, S. A.;Minar, J.;Ebert, H.;Bauer, G.;Freyse, F.;Varykhalov, A.;Rader, O.;Springholz, G.</t>
  </si>
  <si>
    <t>Large magnetic gap at the Dirac point in Bi2Te3/MnBi2Te4 heterostructures</t>
  </si>
  <si>
    <t>Geffroy, Dominique Alain;Kaufmann, J.;Hariki, A.;Gunacker, P.;Hausoel, A.;Kunes, J.</t>
  </si>
  <si>
    <t>Collective Modes in Excitonic Magnets: Dynamical Mean-Field Study</t>
  </si>
  <si>
    <t>Chaloupka, Jiří;Khaliullin, Giniyat</t>
  </si>
  <si>
    <t>Doping-Induced Ferromagnetism and Possible Triplet Pairing in d(4) Mott Insulators</t>
  </si>
  <si>
    <t>Hruška, Petr</t>
  </si>
  <si>
    <t>Daleko do ničeho. Básník Ivan Wernisch</t>
  </si>
  <si>
    <t>The Dynastic Network between the Imperial and the Spanish Courts (1556–1619),</t>
  </si>
  <si>
    <t>Magna, T.;Novák, Milan;Cempírek, Jan;Janoušek, V.;Ullmann, C.V.;Wiechert, U.</t>
  </si>
  <si>
    <t>Crystallographic control on lithium isotope fractionation in Archean to Cenozoic lithium-cesium-tantalum pegmatites</t>
  </si>
  <si>
    <t>Svobodová, Jitka;Musil, Jiří;Barankiewicz, Miroslav;Bouše, Eduard;Vlašánek, Petr;Daněk, Tomáš;Johnsen, Stein Ivar;Barteková, Tereza;Štrunc, David;Andersen, Oddgeir</t>
  </si>
  <si>
    <t>Telemetry of co-occurring noble crayfish (Astacus astacus) and stone crayfish (Austropotamobius torrentium): diel changes in movement and local activity</t>
  </si>
  <si>
    <t>Hylse, Ondřej;Maier, Lukáš;Kučera, Roman;Perečko, Tomáš;Svobodová, Aneta;Kubala, Lukáš;Paruch, Kamil;Švenda, Jakub</t>
  </si>
  <si>
    <t>A Concise Synthesis of Forskolin</t>
  </si>
  <si>
    <t>Valkenier, Hennie;Akrawi, Omer Adeeb Hussein;Jurček, Pia Yasmine;Sleziaková, Kristína;Lízal, Tomáš;Bartik, Kristin;Šindelář, Vladimír</t>
  </si>
  <si>
    <t>Fluorinated Bambusurils as Highly Effective and Selective Transmembrane Cl-/HCO3- Antiporters</t>
  </si>
  <si>
    <t>Grygar, Filip</t>
  </si>
  <si>
    <t>Bohr’s Complementarity Framework in Biosemiotics</t>
  </si>
  <si>
    <t>Hämäläinen, Nora Fiona Karolina</t>
  </si>
  <si>
    <t>Literature and Moral Change: Rupture, Universality and Self-Understanding</t>
  </si>
  <si>
    <t>Hanák, Vítězslav;Grísa, Tomáš;Surý, Jan;Gryc, Lubomír</t>
  </si>
  <si>
    <t>Prototyp Mobilní portálový detektor do vozidla Octavia Combi</t>
  </si>
  <si>
    <t>Hejduk, Tomáš</t>
  </si>
  <si>
    <t>Socrates and Theognis on True Love</t>
  </si>
  <si>
    <t>Horálek, Adam</t>
  </si>
  <si>
    <t>Velký čínský národ: nacionalismus s čínskými specifiky</t>
  </si>
  <si>
    <t>Štacková, Lenka;Štacko, Peter;Klán, Petr</t>
  </si>
  <si>
    <t>Approach to a Substituted Heptamethine Cyanine Chain by the Ring Opening of Zincke Salts</t>
  </si>
  <si>
    <t>Lieberman, Michael;Rosický, Jiří;Vasey, Sébastien Bernard</t>
  </si>
  <si>
    <t>Forking independence from the categorical point of view</t>
  </si>
  <si>
    <t>Kraus, David;Stefanucci, Marco</t>
  </si>
  <si>
    <t>Classification of functional fragments by regularized linear classifiers with domain selection</t>
  </si>
  <si>
    <t>Boonzajer Flaes, D. E.;Stopka, Jan;Turtaev, Sergey;de Boer, Johannes;Tyc, Tomáš;Čižmár, Tomáš</t>
  </si>
  <si>
    <t>On the robustness of light-transport processes to bending deformations of graded-index multimode waveguides</t>
  </si>
  <si>
    <t>Werner, Norbert;McNamara, B. R.;Churazov, E.;Scannapieco, E.</t>
  </si>
  <si>
    <t>Hot Atmospheres, Cold Gas, AGN Feedback and the Evolution of Early Type Galaxies: A Topical Perspective</t>
  </si>
  <si>
    <t>Lenderová, Milena;Halířová, Martina;Hanulík, Vladan;Pavelková Čevelová, Zuzana;Stoklasová, Hana;Stráníková, Jana</t>
  </si>
  <si>
    <t>Ženy s kufříkem a nadějí: porodní báby a asistentky v českých zemích od poloviny 19. do poloviny 20. století.</t>
  </si>
  <si>
    <t>El conde de Oñate y la diplomacia entre Madrid y Viena a principios de la Guerra de los Treinta Años</t>
  </si>
  <si>
    <t>Kuboň, Zdeněk;Kander, Ladislav;Stejskalová, Šárka</t>
  </si>
  <si>
    <t>Effect of Sigma Phase on Fracture Behavior of Steels and Weld Joints of Components in Power Industry Working at Supercritical Conditions</t>
  </si>
  <si>
    <t>Full-Scale Fatigue Test of Empennage of L 410 NG Aircraft</t>
  </si>
  <si>
    <t>Janák, Dušan;Kokoška, Stanislav</t>
  </si>
  <si>
    <t>Průmyslové dělnictvo v českých zemích 1938 - 1948</t>
  </si>
  <si>
    <t>Luštinec, Jan;Očenášek, Vladivoj</t>
  </si>
  <si>
    <t>Residual stresses and cracks in forgings of heat-treatable aluminium alloys</t>
  </si>
  <si>
    <t>Hantáková, Jana</t>
  </si>
  <si>
    <t>Li-Yorke sensitivity does not imply Li-Yorke chaos</t>
  </si>
  <si>
    <t>Šedek, Jakub</t>
  </si>
  <si>
    <t>Proposal of Test Methods for Compliance of Impact Resistance</t>
  </si>
  <si>
    <t>Matušínská, Kateřina;Klepek, Martin;Starzyczná, Halina;Stoklasa, Michal;Bauerová, Radka;Braciníková, Veronika;Langerová, Adéla;Kubalová, Radka</t>
  </si>
  <si>
    <t>Akceptace technologie z pohledu marketingových nástrojů</t>
  </si>
  <si>
    <t>Petr, Straka</t>
  </si>
  <si>
    <t>Software pro simulaci proudění v radiálních lopatkových mřížích</t>
  </si>
  <si>
    <t>Majerová, Ingrid</t>
  </si>
  <si>
    <t>Konkurenceschopnost vybraných ekonomik Střední Evropy.</t>
  </si>
  <si>
    <t>Šperka, Roman</t>
  </si>
  <si>
    <t>Informační podpora podnikových procesů</t>
  </si>
  <si>
    <t>Bucki, Robert;Suchánek, Petr</t>
  </si>
  <si>
    <t>Comparative simulation analysis of the performance of the logistics manufacturing system at the operative level</t>
  </si>
  <si>
    <t>Moral Character and the Significance of Action: Judging Dmitri Karamazov</t>
  </si>
  <si>
    <t>Synková, Hana</t>
  </si>
  <si>
    <t>Reformists and Revolutionists: Social Work NGOs and Activist Struggles in the Czech Republic</t>
  </si>
  <si>
    <t>European merchant trading firms and the export of the precious metals from the Kingdom of Bohemia during the 16th century</t>
  </si>
  <si>
    <t>Kulakowski, Konrad;Mazurek, Jiří;Ramík, Jaroslav;Soltys, Michael</t>
  </si>
  <si>
    <t>When   is   the   condition   of   order   preservation   met?</t>
  </si>
  <si>
    <t>Bobák, Marek;Brož, Pavel</t>
  </si>
  <si>
    <t>Advanced verified technology for biogas upgrade to biomethane</t>
  </si>
  <si>
    <t>Šyc, Michal;Veselý, Václav;Samusevich, Oleg;Baloch, T.;Neubert, M.;Zuda, M.;Hartman, P.</t>
  </si>
  <si>
    <t>Ověřená technologie pro separaci neželezných kovů ze škváry po energetickém využití odpadů.</t>
  </si>
  <si>
    <t>Vojtěchovský, Jan</t>
  </si>
  <si>
    <t>Consolidation of Paint Layer with Lime Nanosols</t>
  </si>
  <si>
    <t>Zezulka, František;Červinka, Dalibor;Pazdera, Ivo</t>
  </si>
  <si>
    <t>Zapojení řízení bezkomutátorového elektromotoru pro letecké aplikace</t>
  </si>
  <si>
    <t>Válek, Robert;Malý, David;Myška, Jiří</t>
  </si>
  <si>
    <t>membrána pro separaci plynů se zvýšenou permeancí na bázi směsi polymerů</t>
  </si>
  <si>
    <t>Kotala, Tomáš</t>
  </si>
  <si>
    <t>Odsolování roztoku laktulosy pomocí elektrodialýzy</t>
  </si>
  <si>
    <t>Čopák, Ladislav;Kotala, Tomáš;Kroupa, František</t>
  </si>
  <si>
    <t>Odsolování z organických roztoků</t>
  </si>
  <si>
    <t>Konoplya, Roman</t>
  </si>
  <si>
    <t>Shadow of a black hole surrounded by dark matter</t>
  </si>
  <si>
    <t>Ovalle Araya, Jorge Iván</t>
  </si>
  <si>
    <t>Decoupling gravitational sources in general relativity: The extended case</t>
  </si>
  <si>
    <t>Stuchlík, Zdeněk;Schee, Jan</t>
  </si>
  <si>
    <t>Shadow of the regular Bardeen black holes and comparison of the motion of photons and neutrinos</t>
  </si>
  <si>
    <t>Malý, David;Kout, Martin;Domín, Tomáš</t>
  </si>
  <si>
    <t>Prototyp membránového modulu</t>
  </si>
  <si>
    <t>Konoplya, Roman;Zinhailo, Antonina Frantsivna;Stuchlík, Zdeněk</t>
  </si>
  <si>
    <t>Quasinormal modes, scattering, and Hawking radiation in the vicinity of an Einstein-dilaton-Gauss-Bonnet black hole</t>
  </si>
  <si>
    <t>Janegová (Weinertová), Kristýna;Stránská, Eliška</t>
  </si>
  <si>
    <t>Teplotně odolná kationvýměnná membrána CM-PPS TR s pojivem na bázi random kopolmyeru polypropylenu s polyfenylensulfidovou armující textilií</t>
  </si>
  <si>
    <t>Šeda, Libor;Čopák, Ladislav</t>
  </si>
  <si>
    <t>Využití difúzní dialýzy pro regeneraci kyseliny sírové z olověných akumulátorů</t>
  </si>
  <si>
    <t>Evaluation of fatigue resistance of laser welded high pressure vessels steel P355 considering fracture mechanics approach</t>
  </si>
  <si>
    <t>Blahuta, Jiří;Skácel, Jakub;Soukup, Tomáš</t>
  </si>
  <si>
    <t>Online medical information system to create a decision-making expert system for risk assessment of atherosclerotic plaques from b-images and histological patterns</t>
  </si>
  <si>
    <t>Korbelářová, Irena;Dluhošová, Radmila;Žáček, Rudolf;Matejko-Peterka, Ilona;Tvarůžková, Michaela</t>
  </si>
  <si>
    <t>Funerální kultura lehnicko-břežských vévodských dvorů v raném novověku. Materiály a příspěvky k tématu.</t>
  </si>
  <si>
    <t>Kozák, Petr</t>
  </si>
  <si>
    <t>Účty budínského dvora krále Vladislava II. Jagellonského (1494-1495)</t>
  </si>
  <si>
    <t>Sosík, Petr;Smolka, Vladimír;Drastik, Jan</t>
  </si>
  <si>
    <t>Cytos: Simulator of Morphogenetic Systems</t>
  </si>
  <si>
    <t>Horsáková, Monika;Zelinský, Miroslav;Polenský, Tomáš;Bergmannová, Pavla;Pjajčíková, Eva;Hanáčková, Andrea;Ondřejková, Kateřina;Labík, Ĺudovít;Hrínová, Barbora;Konečný, Lubomír;Bébarová, Jana</t>
  </si>
  <si>
    <t>Proměny dramaturgie 3 : Mezi produkcí a reflexí</t>
  </si>
  <si>
    <t>Wichterlová, Zuzana;Válek, Jan;Skružná, Olga</t>
  </si>
  <si>
    <t>New Shading Technique Revealed through Reconstructing the Sgraffito Technology used North of the Alps during the Renaissance</t>
  </si>
  <si>
    <t>Mandysová, Petra</t>
  </si>
  <si>
    <t>METODY PŘEKLADU A TRANSKULTURNÍ VALIDACE ZAHRANIČNÍCH NÁSTROJŮ</t>
  </si>
  <si>
    <t>Blanař, Vít;Hodl, Manuela;Lohrmann, Christa;Amir, Yufitriana;Eglseer, Doris</t>
  </si>
  <si>
    <t>Dysphagia and factors associated with malnutrition risk: A 5-year multicentre study</t>
  </si>
  <si>
    <t>Honzíček, Jan;Kalenda, Petr;Veselý, David;Vinklárek, Jaromír;Charamzová, Iva</t>
  </si>
  <si>
    <t>Nátěrové hmoty obsahující sikativy na bázi sloučenin vanadu, a použití těchto sloučenin jako sikativů v nátěrových hmotách</t>
  </si>
  <si>
    <t>Slezák, Miloslav;Palarčík, Jiří;Slehová, Eva;Blažková, Zuzana;Stanová, Iveta</t>
  </si>
  <si>
    <t>Zariadenie na zachytávanie iónov kovov zo znečistených vôd biologickou imobilizáciou, spôsob čistenia vody biologickou imobilizáciou pomocou tohto zariadenia a jeho použitie</t>
  </si>
  <si>
    <t>Roubíček, Jan</t>
  </si>
  <si>
    <t>Zařízení k zaválcování kulových kloubů do odlitků podvozkových dílů dopravních prostředků</t>
  </si>
  <si>
    <t>Podaný, Pavel;Martínek, Petr;Konopík, Pavel</t>
  </si>
  <si>
    <t>Výzkum vlastností materiálu klikových hřídelí</t>
  </si>
  <si>
    <t>Blaive, Muriel</t>
  </si>
  <si>
    <t>The Cold War? I Have it at Home with my Family’. Memories of the 1948-1989 Period Beyond the Iron Curtain</t>
  </si>
  <si>
    <t>Stress-strain assessment of dents in wall of high pressure gas pipeline</t>
  </si>
  <si>
    <t>Najbert, Jaroslav</t>
  </si>
  <si>
    <t>Expedice Podyjí. Devět mlýnů a Podmolí: náměty na badatelské aktivity pro žáky základních a středních škol</t>
  </si>
  <si>
    <t>Syrový, Tomáš;Robert, Dvořák;Jan, Bourek;Martin, Roch</t>
  </si>
  <si>
    <t>Ověřená technologie výroby identifikačního bezpečnostního štítku</t>
  </si>
  <si>
    <t>Syrový, Tomáš;Bourek, Jan;Soukup, Radek;Blecha, Tomáš;Roch, Martin</t>
  </si>
  <si>
    <t>Techologický postup R2R výroby anténích systémů pro SMART LABEL V. 1</t>
  </si>
  <si>
    <t>Poloprovozní ověření technologie recyklace barvících lázní</t>
  </si>
  <si>
    <t>Chromková, Ivana;Zavřel, Lubomír;Čechmánek, René</t>
  </si>
  <si>
    <t>Dlažební desky na bázi odpadní strusky v jádrovém betonu</t>
  </si>
  <si>
    <t>Imramovský, Aleš;Pauk, Karel;Pavlík, Jan</t>
  </si>
  <si>
    <t>Optimalizace vybraných stupňů výroby Corey Alkoholu-A (-) – aplikace jednotlivých optimalizovaných stupňů do celkové výroby Corey Alkoholu-A (-)</t>
  </si>
  <si>
    <t>Grošek, Jiří;Stryk, Josef;Nevosád, Zdeněk;Fiala, Vladimír</t>
  </si>
  <si>
    <t>Impregnační emulze na betonové povrchy</t>
  </si>
  <si>
    <t>Veselý, David;Novák, Miroslav;Jambor, Roman</t>
  </si>
  <si>
    <t>GBOX – systém na zvýšení kluznosti skelných a polyethylenových (PE) povrchů</t>
  </si>
  <si>
    <t>Dvořák, Filip;Zazpe, Raul;Krbal, Miloš;Sopha, Hanna Ingrid;Přikryl, Jan;Ng, Siowwoon;Hromádko, Luděk;Bureš, Filip;Macák, Jan</t>
  </si>
  <si>
    <t>One-dimensional anodic TiO2 nanotubes coated by atomic layer deposition: Towards advanced applications</t>
  </si>
  <si>
    <t>Bíl, Michal;Kubeček, Jan;Sedoník, Jiří;Andrášik, Richard</t>
  </si>
  <si>
    <t>Srazenazver.cz: A system for evidence of animal-vehicle collisions along transportation networks</t>
  </si>
  <si>
    <t>Motola, Martin;Baudys, Michal;Zazpe, Raul;Krbal, Miloš;Michalička, Jan;Rodriguez Pereira, Jhonatan;Pavliňák, David;Přikryl, Jan;Hromádko, Luděk;Sopha, Hanna Ingrid;Krýsa, Josef;Macák, Jan</t>
  </si>
  <si>
    <t>2D MoS2 nanosheets on 1D anodic TiO2 nanotube layers: an efficient co-catalyst for liquid and gas phase photocatalysis</t>
  </si>
  <si>
    <t>Luňáková, Martina</t>
  </si>
  <si>
    <t>Skupinová identifikace psacích prostředků</t>
  </si>
  <si>
    <t>Dey, Nilanjan;Kulhánek, Jiří;Bureš, Filip;Bhattacharya, Santanu</t>
  </si>
  <si>
    <t>Simultaneous Detection of Cu2+ and Hg2+ via Two Mutually Independent Sensing Pathways of Biimidazole Push-Pull Dye</t>
  </si>
  <si>
    <t>Holčapek, Michal;Liebisch, Gerhard;Ekroos, Kim</t>
  </si>
  <si>
    <t>Lipidomic Analysis</t>
  </si>
  <si>
    <t>Jandera, Pavel;Hájek, Tomáš</t>
  </si>
  <si>
    <t>Mobile phase effects on the retention on polar columns with special attention to the dual hydrophilic interaction-reversed-phase liquid chromatography mechanism, a review</t>
  </si>
  <si>
    <t>Janků, Michal;Stryk, Josef</t>
  </si>
  <si>
    <t>Metodika pro uplatnění termografie při diagnostice objektů dopravní infrastruktury</t>
  </si>
  <si>
    <t>Janků, Michal;Cikrle, Petr;Grošek, Jiří;Anton, Ondřej;Stryk, Josef</t>
  </si>
  <si>
    <t>Comparison of infrared thermography, ground-penetrating radar andultrasonic pulse echo for detecting delaminations in concrete bridges</t>
  </si>
  <si>
    <t>Hlaváč, Václav;Anděl, Petr;Matoušová, Jitka;Dostál, Ivo;Strnad, Martin;Bashta, Andriy-Taras;Gáliková, Katarína;Immerová, Barbara;Kadlečík, Ján;Moț, Radu;Papp, Cristian Remus;Pavelko, Anatolyi;Szirányi, András;Thompson, Tereza;Weiperth, András</t>
  </si>
  <si>
    <t>Wildlife and Traffic in the Carpathians. Guidelines how to minimize the impact of transport infrastructure development on nature in the Carpathian countries</t>
  </si>
  <si>
    <t>Kotrlý, Marek;Wolker, Jiří;Turková, Ivana</t>
  </si>
  <si>
    <t>Databáze výtvarných materiálů 20. století</t>
  </si>
  <si>
    <t>Šustrová, Tereza;Strnadová, Zuzana;Tecl, Jan</t>
  </si>
  <si>
    <t>Metodika dopravní výchovy pro mateřské školy</t>
  </si>
  <si>
    <t>Martínek, Jan</t>
  </si>
  <si>
    <t>Jantarová stezka</t>
  </si>
  <si>
    <t>Frič, Jindřich;Hrubšová, Michaela;Valentová, Veronika;Bendová, Petra;Matuchová, Eva;Zůlava, Robert;Tarinová, Adéla;Motl, Jakub;Mikulec, Roman;Červinka, David;Kostíková, Martina;Bucsuházy, Kateřina;Moravcová, Pavlína</t>
  </si>
  <si>
    <t>Rizikoví účastníci v silničním provozu</t>
  </si>
  <si>
    <t>Šimeček, Michal</t>
  </si>
  <si>
    <t>Výzkum diskrétních voleb: průvodce designem experimentu, specifikací modelu a jeho odhadem se skripty pro R</t>
  </si>
  <si>
    <t>Mikolášek, Igor;Bambušek, Martin;Domácí, Josef;Souček, Filip;Rotter, Michal</t>
  </si>
  <si>
    <t>SW pro konfiguraci a sledování stavu dopravy na objezdových trasách – management DP</t>
  </si>
  <si>
    <t>Bambušek, Martin;Dvorský, Michal</t>
  </si>
  <si>
    <t>Zařízení pro monitoring provozních informací ITS systémů</t>
  </si>
  <si>
    <t>Mrňka, Jaromír</t>
  </si>
  <si>
    <t>„V naší zemi bude konec války psán krví.“ Kolektivní násilí roku 1945 v českých zemích jako politika, kultura a sociální praxe.</t>
  </si>
  <si>
    <t>Pinerová, Klára;McDermott, Kevin</t>
  </si>
  <si>
    <t>The Rehabilitation Process in Czechoslovakia: Party and Popular Responses</t>
  </si>
  <si>
    <t>Hoření, Karina;Pinkas, Jaroslav;Pýcha, Čeněk;Ripka, Vojtěch</t>
  </si>
  <si>
    <t>Socialism Realised- Life in Communist Czechoslovakia 1948-1989</t>
  </si>
  <si>
    <t>Valenta, Martin</t>
  </si>
  <si>
    <t>Podzemní symfonie Plastic People</t>
  </si>
  <si>
    <t>Pinerová, Klára</t>
  </si>
  <si>
    <t>Prison and Society Connected: the Development of the Czechoslovak Prison System in 1945–92</t>
  </si>
  <si>
    <t>Činátl, Kamil;Mervart, Jan;Najbert, Jaroslav</t>
  </si>
  <si>
    <t>Podoby československé normalizace. Dějiny v diskuzi</t>
  </si>
  <si>
    <t>Pavlasová, Gabriela;Borský, Marek;Šeda, Václav;Černá, Kateřina;Osičková, Jitka;Doubek, Michael;Mayer, Jiří;Calogero, Raffaele;Trbušek, Martin;Pospíšilová, Šárka;Davids, Matthew S.;Kipps, Thomas J.;Brown, Jennifer R.;Mráz, Marek</t>
  </si>
  <si>
    <t>Turchaninova, M. A.;Davydov, Alexey Nikolayevich;Britanova, O. V.;Shugay, Mikhail;Bikos, Vasileios;Egorov, Evgeny;Kirgizova, V. I.;Merzlyak, E. M.;Staroverov, D. B.;Bolotin, D. A.;Mamedov, Ilgar;Izraelson, Mark;Logacheva, M. D.;Kladova, O.;Plevová, Karla;Pospíšilová, Šárka;Chudakov, Dmitriy</t>
  </si>
  <si>
    <t>High-quality full-length immunoglobulin profiling with unique molecular barcoding</t>
  </si>
  <si>
    <t>Farka, Zdeněk;Juřík, Tomáš;Pastucha, Matěj;Skládal, Petr</t>
  </si>
  <si>
    <t>Enzymatic Precipitation Enhanced Surface Plasmon Resonance Immunosensor for the Detection of Salmonella in Powdered Milk</t>
  </si>
  <si>
    <t>Farka, Zdeněk;Čunderlová, Veronika;Horáčková, Veronika;Pastucha, Matěj;Mikušová, Zuzana;Hlaváček, Antonín;Skládal, Petr</t>
  </si>
  <si>
    <t>Prussian Blue Nanoparticles as a Catalytic Label in a Sandwich Nanozyme-Linked Immunosorbent Assay</t>
  </si>
  <si>
    <t>Mandáková, Terezie;Lysák, Martin</t>
  </si>
  <si>
    <t>Healthy Roots and Leaves: Comparative Genome Structure of Horseradish and Watercress</t>
  </si>
  <si>
    <t>Pravda, Lukáš;Sehnal, David;Toušek, Dominik;Navrátilová, Veronika;Bazgier, Václav;Berka, Karel;Svobodová Vařeková, Radka;Koča, Jaroslav;Otyepka, Michal</t>
  </si>
  <si>
    <t>MOLEonline: a web-based tool for analyzing channels, tunnels and pores (2018 update)</t>
  </si>
  <si>
    <t>Škubník, Karel;Nováček, Jiří;Füzik, Tibor;Pridal, Antonin;Paxton, Robert J.;Plevka, Pavel</t>
  </si>
  <si>
    <t>Structure of deformed wing virus, a major honey bee pathogen</t>
  </si>
  <si>
    <t>Gajarský, Martin;Zivkovic, Martina Lenarcic;Stadlbauer, Petr;Pagano, Bruno;Fiala, Radovan;Amato, Jussara;Tomaska, L´ubomir;Šponer, Jiří;Plavec, Janez;Trantírek, Lukáš</t>
  </si>
  <si>
    <t>Structure of a Stable G-Hairpin</t>
  </si>
  <si>
    <t>Valuchová, Soňa;Fulneček, Jaroslav;Prokop, Zbyněk;Stolt-Bergner, Peggy;Janoušková, Eliška;Hofr, Ctirad;Říha, Karel</t>
  </si>
  <si>
    <t>Protection of Arabidopsis Blunt-Ended Telomeres Is Mediated by a Physical Association with the Ku Heterodimer</t>
  </si>
  <si>
    <t>Mandáková, Terezie;Pouch, Milan;Brock, J.R.;Al-Shehbaz, I.A.;Lysák, Martin</t>
  </si>
  <si>
    <t>Origin and Evolution of Diploid and Allopolyploid Camelina Genomes Were Accompanied by Chromosome Shattering</t>
  </si>
  <si>
    <t>Jaros, Adam;Farajpour Bonab, Esmaeil;Straka, Michal;Foroutannejad, Cina</t>
  </si>
  <si>
    <t>Fullerene-Based Switching Molecular Diodes Controlled by Oriented External Electric Fields</t>
  </si>
  <si>
    <t>Pravda, Lukáš;Sehnal, David;Svobodová Vařeková, Radka;Navrátilová, Veronika;Toušek, Dominik;Berka, Karel;Otyepka, Michal;Koča, Jaroslav</t>
  </si>
  <si>
    <t>ChannelsDB: database of biomacromolecular tunnels and pores</t>
  </si>
  <si>
    <t>Kalynych, Sergei;Füzik, Tibor;Pridal, Antonin;de Miranda, Joachim;Plevka, Pavel</t>
  </si>
  <si>
    <t>Cryo-EM study of slow bee paralysis virus at low pH reveals iflavirus genome release mechanism</t>
  </si>
  <si>
    <t>Troják, Matej;Šafránek, David;Hrabec, Jakub;Šalagovič, Jakub;Červený, Jan;Hajnal, Matej</t>
  </si>
  <si>
    <t>E-cyanobacterium.org: A Web-based Platform for Systems Biology of Cyanobacteria</t>
  </si>
  <si>
    <t>Čeleda, Pavel;Čegan, Jakub;Dočkalová Burská, Karolína;Duda, Jan;Hamerník, Martin;Jarešová, Miroslava;Kočamba, Erik;Ošlejšek, Radek;Rusňák, Vít;Tovarňák, Daniel;Tran, Hai Duong;Vykopal, Jan;Zákopčanová, Kristína</t>
  </si>
  <si>
    <t>Software pro provádění bezpečnostních cvičení a školení</t>
  </si>
  <si>
    <t>Husák, Martin;Kašpar, Jaroslav;Žiaran, Milan</t>
  </si>
  <si>
    <t>Software pro inteligentní analýzu bezpečnostních událostí (iABU)</t>
  </si>
  <si>
    <t>Lacina, Karel;Skládal, Petr</t>
  </si>
  <si>
    <t>Způsob stanovení přítomnosti analytu v kapalném vzorku a jeho použití</t>
  </si>
  <si>
    <t>Nodzynski, Tomasz</t>
  </si>
  <si>
    <t>Testování a zdokonalování prototypu využívajícího ozon pro sterilizaci semen v laboratorních podmínkách. Designový návrh sterilizátoru včetně výsledků testování huseníčku rolního a zrna kukuřice</t>
  </si>
  <si>
    <t>Horský, Vladimír;Bendová, Veronika;Toušek, Dominik;Koča, Jaroslav;Svobodová Vařeková, Radka</t>
  </si>
  <si>
    <t>ValTrendsDB: Database of biomacromolecular structure validation trends</t>
  </si>
  <si>
    <t>Slabý, Ondřej;Mlčochová, Jitka;Svoboda, Marek</t>
  </si>
  <si>
    <t>Sada pro predikci léčebné odpovědi na cetuximab</t>
  </si>
  <si>
    <t>Nuti, S.;McKee, Martin;Lehtonen, L.;Barry, M.;Siciliani, L.;Murauskiene, L.;Bourek, Aleš;Anastasy, C.;Kringos, D.;De Maeseneer, J.;Pita Barros, P.;Brouwer, W.</t>
  </si>
  <si>
    <t>Opinion on Benchmarking Access to Healthcare in the EU</t>
  </si>
  <si>
    <t>Ricciardi, W.;Pita Barros, P.;Bourek, Aleš;Brouwer, W.;Lehtonen, L.;McKee, M.;Wild, C.</t>
  </si>
  <si>
    <t>Opinion on Innovative payment models for high-cost innovative medicines</t>
  </si>
  <si>
    <t>Pita-Barros, Pedro;Bourek, Aleš;Brouwer, Werner;Lehtonen, Lasse</t>
  </si>
  <si>
    <t>Assessing the impact of digital transformation of health services. Report of the EXPH (Expert Panel on effective ways of investing in Health)</t>
  </si>
  <si>
    <t>Šmajs, David;Strouhal, Michal</t>
  </si>
  <si>
    <t>Uncultivable Pathogenic Treponemes</t>
  </si>
  <si>
    <t>Ešner, Milan;Meyenhofer, Felix;Bickle, Marc</t>
  </si>
  <si>
    <t>Live-Cell High Content Screening in Drug Development</t>
  </si>
  <si>
    <t>Ethics of social consequences within (bio)ethical concepts : A comparative study on the concept and methodology of Ethics of social consequences and Principlism</t>
  </si>
  <si>
    <t>Přibyl, Jan;Pešl, Martin;Caluori, Guido;Aćimović, Ivana;Jelínková, Šárka;Dvořák, Petr;Skládal, Petr;Rotrekl, Vladimír</t>
  </si>
  <si>
    <t>Litzman, Jiří</t>
  </si>
  <si>
    <t>Gastrointestinal Complications in Primary Immunoglobulin Deficiencies</t>
  </si>
  <si>
    <t>Šimůnek, Jan;Lefnerová, Danuše;Chaloupková, Jana</t>
  </si>
  <si>
    <t>Metodika mikrobiologického vyšetření knih a prostředí knihovny a depozitářů</t>
  </si>
  <si>
    <t>Svobodová, Hana;Mísařová, Darina;Durna, Radek;Češková, Tereza;Hofmann, Eduard</t>
  </si>
  <si>
    <t>Koncepce terénní výuky pro základní školy : na příkladu námětů pro krátkodobou a střednědobou terénní výuku vlastivědného a zeměpisného učiva</t>
  </si>
  <si>
    <t>Soulad a chaos v jazyce, literatuře a identitě na Hlučínsku a jižním Ratibořsku v Horním Slezsku</t>
  </si>
  <si>
    <t>Vlček, Petr</t>
  </si>
  <si>
    <t>A critical analysis of the Physical Education curriculum in the Czech Republic</t>
  </si>
  <si>
    <t>Minaříková, Eva;Píšová, Michaela;Janík, Tomáš</t>
  </si>
  <si>
    <t>Using Video in Teacher Education: An Example from the Czech Republic</t>
  </si>
  <si>
    <t>Damborský, Jiří;Nikulenkov, Fedor;Sisáková, Alexandra;Havel, Štěpán;Krejčí, Lumír;Carbain, Benoit, Jean-Pierre;Brezovský, Jan;Daniel, Lukáš;Paruch, Kamil</t>
  </si>
  <si>
    <t>Sťahel, Pavel;Černák, Mirko;Navrátil, Zdeněk;Jiruše, Jaroslav;Fiala, Jiří;Haničinec, Martin</t>
  </si>
  <si>
    <t>Způsob snížení nebo odstranění organické a anorganické kontaminace vakuového systému zobrazovacích a analytických zařízení a zařízení k jeho provádění</t>
  </si>
  <si>
    <t>Trinkaus, Erik;Sázelová, Sandra;Svoboda, Jiří</t>
  </si>
  <si>
    <t>Pieces of people in the Pavlovian: burials, body parts and bones in the earlier Upper Palaeolithic</t>
  </si>
  <si>
    <t>Kováčik, Dušan;Štěpánová, Vlasta;Zemánek, Miroslav;Sihelník, Slavomír;Šrámková, Petra</t>
  </si>
  <si>
    <t>Zařízení pro plazmovou úpravu tubulárních fólií</t>
  </si>
  <si>
    <t>Homola, Tomáš;Krumpolec, Richard;Zemánek, Miroslav;Kelar, Jakub;Černák, Mirko</t>
  </si>
  <si>
    <t>Zařízení pro plazmovou úpravu povrchů substrátů</t>
  </si>
  <si>
    <t>Urbanová, Petra;Jurda, Mikoláš;Lukášová, Helena;Ostrý, Ctibor;Vachůt, Petr;Palaščak, Michal</t>
  </si>
  <si>
    <t>Baron Trenck: Nová tvář legendy</t>
  </si>
  <si>
    <t>Mulíček, Ondřej;Seidenglanz, Daniel</t>
  </si>
  <si>
    <t>Public transport in Brno: From socialist to post-socialist rhythms</t>
  </si>
  <si>
    <t>Scholz, Tomáš;Vanhove, Maarten Pieterjan;Smit, Nico;Jayasundera, Zuzana;Gelnar, Milan</t>
  </si>
  <si>
    <t>A Guide to the Parasites of African Freshwater Fishes</t>
  </si>
  <si>
    <t>Došlý, Ondřej;Elyseeva, Julia;Šimon Hilscher, Roman</t>
  </si>
  <si>
    <t>Symplectic Difference Systems: Oscillation and Spectral Theory</t>
  </si>
  <si>
    <t>Judicializace justiční politiky Evropským soudem pro lidská práva</t>
  </si>
  <si>
    <t>Autorská práva, public domain a lidská práva</t>
  </si>
  <si>
    <t>Kyselovská, Tereza</t>
  </si>
  <si>
    <t>Interaction of Intellectual Property Rights and Private International Law:  Need for a Common Approach and Solutions</t>
  </si>
  <si>
    <t>Participating with media : exploring online media activity</t>
  </si>
  <si>
    <t>Musil, Rudolf</t>
  </si>
  <si>
    <t>Moravský kras. Průvodce Josefovským a Křtinským údolím</t>
  </si>
  <si>
    <t>The Czechoslovak-East German Co-production Tři oříšky pro Popelku/Drei Haselnüsse für Aschenbrödel/Three Wishes for Cinderella : A Transnational Tale</t>
  </si>
  <si>
    <t>Raclavský, Jiří</t>
  </si>
  <si>
    <t>The Modal Argument against Nominal Description Theory</t>
  </si>
  <si>
    <t>Irony as counter positioning : Reader comments on the EU migrant crisis</t>
  </si>
  <si>
    <t>Notes on insertion in Distributed Morphology and Nanosyntax</t>
  </si>
  <si>
    <t>Reformation, Counter-Reformation, and Baroque in  European Literatures of the West and the East</t>
  </si>
  <si>
    <t>Porubčanská, Terézia</t>
  </si>
  <si>
    <t>Approaches to Spatial Analysis in a Local Cinema History Research</t>
  </si>
  <si>
    <t>La circulation du néologisme SWAG : résultats d'une enquete par questionnaires aupres de jeunes de la région parisienne et de Nice</t>
  </si>
  <si>
    <t>Reality Is Not a Solid : Poetic Transfigurations of Stevens’ Fluid Concept of Reality</t>
  </si>
  <si>
    <t>Juhaňák, Libor;Zounek, Jiří</t>
  </si>
  <si>
    <t>Learning Analytics : Challenges and Opportunities of Using Data Analysis in Education</t>
  </si>
  <si>
    <t>Kaše, Vojtěch</t>
  </si>
  <si>
    <t>Meal Practices</t>
  </si>
  <si>
    <t>Particularity as Paradigm : A Wittgensteinian Reading of Hegel’s Subjective Logic</t>
  </si>
  <si>
    <t>Macháček, Jiří;Sládek, Vladimír</t>
  </si>
  <si>
    <t>The Great Moravian Rotunda at Pohansko and an osteobiographical profile of its Founder</t>
  </si>
  <si>
    <t>Svatopluk’s Three Wands : the Collapse and Regeneration of Early Mediaeval Empires</t>
  </si>
  <si>
    <t>The Identity and Representation of Bishop Karl von Lichtenstein-Castelcorno in the Iconography of his Artistic Programmes</t>
  </si>
  <si>
    <t>Přichystalová, Renáta;Kalová, Kateřina;Boberová, Kateřina;Nováček, Jan</t>
  </si>
  <si>
    <t>Břeclav – Pohansko IX. Pohřební areály z Jižního předhradí (archeologicko-antropologická studie)</t>
  </si>
  <si>
    <t>Jakubec, Ondřej;Prchal Pavlíčková, Radmila</t>
  </si>
  <si>
    <t>Bishop Karl von Lichtenstein-Castelcorno: a Ecclesiastical Aristocrat at the Heart of Baroque Europe</t>
  </si>
  <si>
    <t>Transmedia Celebrity : The Kardashian Kosmos – Between Family Brand and Individual Storylines</t>
  </si>
  <si>
    <t>48. Sally Morgan : My Place (1987)</t>
  </si>
  <si>
    <t>Mutlová, Petra</t>
  </si>
  <si>
    <t>Religious Cross-Currents at the End of the Middle Ages : Remarks on the Textual Transmission of Nicholas of Dresden's Tabule Veteris et Novi Coloris</t>
  </si>
  <si>
    <t>Fasora, Lukáš;Hanuš, Jiří</t>
  </si>
  <si>
    <t>Mýty a tradice středoevropské univerzitní kultury</t>
  </si>
  <si>
    <t>Frantová, Zuzana</t>
  </si>
  <si>
    <t>Ravenna : Sedes Imperii : Artistic Trajectories in the Late Antique Mediterranean</t>
  </si>
  <si>
    <t>Rozvadská, Katarína;Novotný, Petr</t>
  </si>
  <si>
    <t>The Structure of non-traditional students’ motives for entering higher education</t>
  </si>
  <si>
    <t>John of Moravia between the Czech Lands and the Patriarchate of Aquileia (ca. 1345-1394)</t>
  </si>
  <si>
    <t>Urbanová, Daniela;Luciani, Franco</t>
  </si>
  <si>
    <t>Cursing not Just the Body. Some Remarks on a defixio from Nomentum  in the Light of the Role of Female Public Slaves in the Roman World*</t>
  </si>
  <si>
    <t>Omniscient Narrative Revisited by Ali Smith and Kate Atkinson</t>
  </si>
  <si>
    <t>Šimáně, Michal</t>
  </si>
  <si>
    <t>České menšinové školství v Československé republice : Ke každodennosti obecných škol v politickém okresu Ústí nad Labem</t>
  </si>
  <si>
    <t>Mateiciucová, Inna</t>
  </si>
  <si>
    <t>Geschlagene Steinindustrie der LBK – Herstellung und Formenkunde</t>
  </si>
  <si>
    <t>Die Integration des landfremden Adels in die frühneuzeitliche mährische Adelsgesellschaft : Rechtsnorm und symbolische Form</t>
  </si>
  <si>
    <t>In zweierlei Diensten. Die Bischöfe von Prag zwischen Friedrich Barbarossa und den böhmischen Herzögen</t>
  </si>
  <si>
    <t>Pokřtění ohněm: Katarské křesťanství ve světle pramenů (12.-14. století)</t>
  </si>
  <si>
    <t>Macháček, Jiří;Milo, Peter;Breibert, Wolfgang;Dresler, Petr;Eichert, Stefan;Pankowská, Anna;Stratjel, Friedel</t>
  </si>
  <si>
    <t>Das frühmittelalterliche Hügelgräberfeld von Bernhardsthal</t>
  </si>
  <si>
    <t>Hartmann, Thomas;Slavíková, Lenka;McCarthy, Simon</t>
  </si>
  <si>
    <t>Nature-based flood risk management on private land</t>
  </si>
  <si>
    <t>Bůžek, Daniel;Deml, Jan;Lang, Kamil</t>
  </si>
  <si>
    <t>Zilcher, Ladislav;Svoboda, Zdeněk</t>
  </si>
  <si>
    <t>Inkluzivní vzdělávání: Efektivní vzdělávání všech žáků</t>
  </si>
  <si>
    <t>"Lazy Kings without Poer" in the Midst of an Empire of Prosperity</t>
  </si>
  <si>
    <t>Hrubá, Michaela</t>
  </si>
  <si>
    <t>Bürgerinnen und bürger in den Kommunikationsnetzwerken der frühneuzeitlichen stadt (Der Wandel der Kommunikation vor dem städtischen Gericht als BestandTeil der Transformation der Städte am Beginn der Frühen Neuzeit),</t>
  </si>
  <si>
    <t>A Spatial Analysis of Czech Parliamentary Elections, 2006?2013</t>
  </si>
  <si>
    <t>Doppelt gemoppelt. Semantisch doppelnde Komposita im Deutschen</t>
  </si>
  <si>
    <t>Cornejo, Renata</t>
  </si>
  <si>
    <t>Jiří Guša - ein mitteleuropäischer Denker, Sprach- und Kulturvermittler</t>
  </si>
  <si>
    <t>Hrubá, Michaela;Fejtová, Olga;Kvapil, Jan;Martin, Horyna;Hubková, Jana;Hrubý, Petr;Jan B., Lášek;Royt, Jan;Šimková, Táňa</t>
  </si>
  <si>
    <t>SOLA FIDE - pouhou vírou. Luterská šlechta na Ústecku a Děčínsku a její kulturní dědictví SOLA FIDE - Die Lutherische Adel im Gebiet Děčín und Ústí nad Labem und sein kulturelles erbe</t>
  </si>
  <si>
    <t>Bláha, Luděk;Camean, Ana Maria;Fessard, Valerie;Gutierrez-Praena, Daniel;Jos, Angeles;Marie, Benjamin;Metcalf, James S.;Pichardo, Silvia;Puerto, Maria;Torokne, Andrea;Vasas, Gabor;Žegura, Bojana</t>
  </si>
  <si>
    <t>Bioassay Use in the Field of Toxic Cyanobacteria</t>
  </si>
  <si>
    <t>Maškarinec, Pavel;Klimovský, Daniel;Bláha, Petr</t>
  </si>
  <si>
    <t>Where Have All the Women Gone? Women's Political Representation in Local Councils of Czech and Slovak Towns, 1994-2014</t>
  </si>
  <si>
    <t>Cerasino, Leonardo;Meriluoto, Jussi;Bláha, Luděk;Carmeli, Shmuel;Kaloudis, Triantafyllos;Mazur-Marzec, Hanna</t>
  </si>
  <si>
    <t>Extraction of Cyanotoxins from Cyanobacterial Biomass</t>
  </si>
  <si>
    <t>Anděl, Jiří;Bičík, Ivan;Bláha, Jan Daniel;Janský, Bohumír</t>
  </si>
  <si>
    <t>Makroregiony světa. Nová regionální geografie</t>
  </si>
  <si>
    <t>Sumbalová, Lenka;Štourač, Jan;Martínek, Tomáš;Bednář, David;Damborský, Jiří</t>
  </si>
  <si>
    <t>HotSpot Wizard 3.0: web server for automated design of mutations and smart libraries based on sequence input information</t>
  </si>
  <si>
    <t>Štourač, Jan;Vávra, Ondřej;Kokkonen, Piia Pauliina;Filipovič, Jiří;Rangel Pamplona Pizarro Pinto, José Gaspar;Brezovský, Jan;Damborský, Jiří;Bednář, David</t>
  </si>
  <si>
    <t>Caver Web 1.0: identification of tunnels and channels in proteins and analysis of ligand transport</t>
  </si>
  <si>
    <t>Kontinuita a proměny moci mongolských chánů ve 14. a 16. století</t>
  </si>
  <si>
    <t>Urválek, Aleš</t>
  </si>
  <si>
    <t>Das deutsche Problem in der nachkriegsdeutschen Literatur und der Geschichtswissenschaft</t>
  </si>
  <si>
    <t>Il marchese di Santillana e i volgarizzamenti italiani di Cicerone</t>
  </si>
  <si>
    <t>Čapek, Ladislav;Těsnohlídková, Kateřina;Slavíček, Karel;Všianský, Dalibor;Pracný, Pavel</t>
  </si>
  <si>
    <t>Technologie výroby a archeometrické studium středověké keramiky</t>
  </si>
  <si>
    <t>Kalhous, David;Havel, Dalibor</t>
  </si>
  <si>
    <t>Heiligenkreuz 217 und die Anfänge der Schriftkultur in Böhmen um 1000 : die Prager Kirche im Zeitalter Bischofs Thiddag</t>
  </si>
  <si>
    <t>Rychnovská, Lucie</t>
  </si>
  <si>
    <t>Čeština Bedřicha Smetany. Analýza Smetanovy česky psané korespondence</t>
  </si>
  <si>
    <t>Foletti, Ivan;Meinecke, Katharina</t>
  </si>
  <si>
    <t>Jupiter, Kristus, Chalífa : Obrazy mocných a zrození středověku (IV.–VII. století)</t>
  </si>
  <si>
    <t>Bárta, Stanislav;Červená, Radana;Stodůlka, Zbyšek;Brzobohatá, Hana;Zemánková, Michaela;Jelínek, Jiří</t>
  </si>
  <si>
    <t>Digitální archivnictví</t>
  </si>
  <si>
    <t>Reflections of the Contemporary Schizophrenia in Josef Berg’s Two Versions of Johanes doktor Faust</t>
  </si>
  <si>
    <t>Information : studies in information science and ethics with regard to the users with visual impairment</t>
  </si>
  <si>
    <t>Filipová, Alžběta</t>
  </si>
  <si>
    <t>Milan sans frontieres : Le culte et la circulation des reliques ambrosiennes, l'art et l'architecture (IVe-VIe siecle)</t>
  </si>
  <si>
    <t>Speich, Heinrich</t>
  </si>
  <si>
    <t>Burgrecht : Von der Einbürgerung zum politischen Bündnis im Spätmittelalter</t>
  </si>
  <si>
    <t>Heritage of Mikami Akira : A note on linguistic typology</t>
  </si>
  <si>
    <t>Kotrlý, Marek;Wolker, Jiří;Turková, Ivana;Beroun, Ivo</t>
  </si>
  <si>
    <t>Informační databáze povýbuchových reziduí</t>
  </si>
  <si>
    <t>Literarische Ausdrucksmittel bei der Übersetzung von Werbung aus didaktischer Perspektive</t>
  </si>
  <si>
    <t>Zum Musikalischen von Michael Stavaričs Roman Böse Spiele</t>
  </si>
  <si>
    <t>Kulhánková, Markéta;Cikán, Ondřej</t>
  </si>
  <si>
    <t>Digenis Akritis : Byzantský epos o Dvojrodém Hraničáři.</t>
  </si>
  <si>
    <t>Obrazy a rituál: římské korunovace divotvorných Madon a koncept barokní kultury</t>
  </si>
  <si>
    <t>Die Lehensbeziehungen der böhmischen Herzöge zu Friedrich Barbarossa</t>
  </si>
  <si>
    <t>South Cushitic classification in lexicostatistic perspective</t>
  </si>
  <si>
    <t>Technologie zápustkového kování lopatky turbíny z těžkotvařitelné slitiny Nimonic 80A</t>
  </si>
  <si>
    <t>Kaplan, Zdeněk;Danihelka, Jiří;Chrtek, Jindřich jun.;Kirschner, Jan;Kubát, Karel;Štech, Milan;Štěpánek, Jan;Batoušek, Petr;Bureš, Petr;Businský, Roman;Čáp, Jaroslav;Dančák, Martin;Ducháček, Michal;Duchoslav, Martin;Dvořák, Václav;Ekrt, Libor;Filippov, Petr;Grulich, Vít;Hrčka, Daniel;Hroneš, Michal;Hrouda, Lubomír;Hroudová, Zdenka;Jehlík, Vladimír;Kabátová, Klára;Király, Gergely;Kirschnerová, Ludmila;Kobrlová, Lucie;Kočí, Kateřina;Koutecký, Petr;Krahulec, František;Kúr, Pavel;Lepší, Martin;Lepší, Petr;Mandák, Bohumil;Ponert, Jan;Prančl, Jan;Pyšek, Petr;Řepka, Radomír;Sádlo, Jiří;Suda, Jan;Šída, Otakar;Šmarda, Petr;Špryňar, Pavel;Štěpánková, Jitka;Trávníček, Bohumil;Trávníček, Pavel;Uher, Jiří;Vašut, Radim Jan;Větvička, Václav;Zázvorka, Jiří;Zelený, Václav</t>
  </si>
  <si>
    <t>Hůlková, Irena</t>
  </si>
  <si>
    <t>Conjunctive Adverbials Viewed as Pragmatic Markers in the Genre of Research Articles</t>
  </si>
  <si>
    <t>Vaněk, Jakub;Slabotinský, Jiří;Plachá, Daniela;Kovář, Petr;Mikeska, Marcel;Škrlová, Kateřina;Dutko, Ondřej;Řeháčková, Lenka</t>
  </si>
  <si>
    <t>Adsorption of nerve agent simulants onto vermiculite structure: Experiments and modelling</t>
  </si>
  <si>
    <t>Boundaries and perspectives: needs of children with emotional and behavioral disorders from the perspective of children and educators</t>
  </si>
  <si>
    <t>Proč školství a jeho aktéři selhávají: Kognitivní krajiny a nacionalismus</t>
  </si>
  <si>
    <t>Kozlovská, Michaela;Solc, Jaroslav;Otáhal, Petr</t>
  </si>
  <si>
    <t>Measuring and Monte Carlo Modelling of X-Ray and Gamma-Ray Attenuation in Personal Radiation Shielding Protective Clothing</t>
  </si>
  <si>
    <t>"Preferred reading" of Legal Texts</t>
  </si>
  <si>
    <t>Židek, Dominik</t>
  </si>
  <si>
    <t>Ochrana životního prostředí v procesech veřejného stavebního práva</t>
  </si>
  <si>
    <t>Škop, Martin;Malaník, Michal;Smejkalová, Terezie;Štěpáníková, Markéta;Vacková, Barbora</t>
  </si>
  <si>
    <t>Tvorba práva - empirické studie</t>
  </si>
  <si>
    <t>Dymák, Michal;Urban, Martin;Králík, Lukáš;Lunerová, Kamila</t>
  </si>
  <si>
    <t>Detection papers with chromogenic chemosensors for direct visual detection and distinction of liquid chemical warfare agents</t>
  </si>
  <si>
    <t>Kanta, Jakub;Kantová, Lenka;Turek, Michal;Urban, Martin;Dymák, Michal</t>
  </si>
  <si>
    <t>Platforma pro mobilitu dekontaminačních zařízení v tunelech</t>
  </si>
  <si>
    <t>Urban, Martin;Pitschmann, Vladimír</t>
  </si>
  <si>
    <t>Průkazníková páska ke zjišťování persistentních kapalných organofosfátových látek</t>
  </si>
  <si>
    <t>Omacht, Daniel;Kubánek, Zdeněk;Doležal, Roman</t>
  </si>
  <si>
    <t>Zařízení k provádění instrumentované zkoušky tvrdosti</t>
  </si>
  <si>
    <t>Individualized vs. organized civic engagement in CEE countries</t>
  </si>
  <si>
    <t>Jamróz, Tomáš</t>
  </si>
  <si>
    <t>Stand pro analýzu dynamiky lopatkových kol</t>
  </si>
  <si>
    <t>Kurka, Vladislav;Jonšta, Petr</t>
  </si>
  <si>
    <t>Výroba nové jakosti oceli pro válcovací trny na atmosférické indukční peci</t>
  </si>
  <si>
    <t>Taras (von) Borodajkewycz (1902-1984). Zwischen Katholizismus und Nationalsozialismus: Der Versuch, das Unvereinbare zu verbinden</t>
  </si>
  <si>
    <t>Noga, Roman;Perna, Tomáš;Vindyš, Marek</t>
  </si>
  <si>
    <t>Technologie děrování na univerzální laboratorní děrovací stolici s využitím modifikovaného tvaru děrovacího trnu</t>
  </si>
  <si>
    <t>Omacht, Daniel;Kubánek, Zdeněk;Roman, Doležal</t>
  </si>
  <si>
    <t>Vývoj konstrukce měření deflexe SP (small punch) vzorku pro testování za normálních a snížených teplot</t>
  </si>
  <si>
    <t>Kuboň, Zdeněk;Foltynek, Petr</t>
  </si>
  <si>
    <t>Systém pro měření rychlosti růstu creepových trhlin</t>
  </si>
  <si>
    <t>Dohnal, Josef;Abaganova, Assel</t>
  </si>
  <si>
    <t>Mif, mirovoye vremya i modeli prostranstva v postmodernistskikh proizvedeniyakh V. Pelevina</t>
  </si>
  <si>
    <t>Sous le signe d'Ariel et de Caliban : double discours de la diaspora haitienne de Montréal</t>
  </si>
  <si>
    <t>Comparison of the Introductory Passages of Croatian, Serbian and Bosnian Grammars</t>
  </si>
  <si>
    <t>Horák, Zdeněk;Báča, Václav</t>
  </si>
  <si>
    <t>Biomechanika proximálního femuru</t>
  </si>
  <si>
    <t>Omotic Numerals</t>
  </si>
  <si>
    <t>Pala, Karel;Horák, Aleš;Rychlý, Pavel;Suchomel, Vít;Baisa, Vít;Jakubíček, Miloš;Kovář, Vojtěch;Nevěřilová, Zuzana;Rambousek, Adam;Gambäck, Björn;Sikdar, Utpal;Bungum, Lars</t>
  </si>
  <si>
    <t>HaBiT system</t>
  </si>
  <si>
    <t>Soukromé právo mezi doporučením a příkazem nebo zákazem</t>
  </si>
  <si>
    <t>Chalupa, Radim</t>
  </si>
  <si>
    <t>Řízení o zaplacení směnečného nároku (specifika a problémové aspekty)</t>
  </si>
  <si>
    <t>Ruban, Radek</t>
  </si>
  <si>
    <t>O konstitutivní povaze návrhů na vyslovení neplatnosti usnesení nejvyšších orgánů kapitálových společností a družstev</t>
  </si>
  <si>
    <t>Kyselovská, Tereza;Koukal, Pavel</t>
  </si>
  <si>
    <t>Mezinárodní právo soukromé a právo duševního vlastnictví - kolizní otázky</t>
  </si>
  <si>
    <t>Salák, Pavel;Černoch, Radek;Horák, Ondřej</t>
  </si>
  <si>
    <t>Autonomie vůle zůstavitele podle občanského zákoníku z historické perspektivy.</t>
  </si>
  <si>
    <t>Pavlíčková, Lenka</t>
  </si>
  <si>
    <t>Poruchy matematických schopností žáků s dyskalkulií a jejich vliv na řešení učebních úloh ve fyzice a v matematice</t>
  </si>
  <si>
    <t>Bakešová, Václava</t>
  </si>
  <si>
    <t>Prostor a jeho obývání. Zobrazení prostoru v díle Marie Noelové, Suzanne Renaudové, Christiane Singerové a Sylvie Germainové</t>
  </si>
  <si>
    <t>Horáček, Radek;Hamža, Jaroslav;Šviková, Martina;Búciová, Olga;Lexová, Petra;Fišer, Zbyněk</t>
  </si>
  <si>
    <t>Sochařské Brno 1989-2019 / Sculpture in Brno 1989-2019</t>
  </si>
  <si>
    <t>Vojáček, Ladislav;Tauchen, Jaromír;Schelle, Karel</t>
  </si>
  <si>
    <t>Dějiny Právnické fakulty Masarykovy univerzity 1919-2019. Díl 1, 1919-1989</t>
  </si>
  <si>
    <t>Význam domněnky dobré víry pro rozdělení důkazního břemena v civilním řízení soudním</t>
  </si>
  <si>
    <t>Gregoriniová, Jindřiška</t>
  </si>
  <si>
    <t>Umění žije! Amatérské umění v Evropě</t>
  </si>
  <si>
    <t>Umělecké vzdělání a společnost / Kulturelle Bildung und Gesselschaft</t>
  </si>
  <si>
    <t>Koudelka, Zdeněk;Průcha, Petr;Zwyrtek Hamplová, Jana</t>
  </si>
  <si>
    <t>Zákon o obcích (obecní zřízení). Komentář</t>
  </si>
  <si>
    <t>Kroča, David</t>
  </si>
  <si>
    <t>Česká problémová dramatika šedesátých let 20. století</t>
  </si>
  <si>
    <t>Petr, Macháček</t>
  </si>
  <si>
    <t>Benchmarking muzeí</t>
  </si>
  <si>
    <t>Kučerová, Judita;Sedláček, Marek;Chloupek, Tomáš;Křiváková, Vilma;Musil, Ondřej;Ostrý, Pavel;Ottová, Markéta;Rafailov, Kristina</t>
  </si>
  <si>
    <t>Lidová píseň v hudební výchově na základních a středních školách v České republice</t>
  </si>
  <si>
    <t>Active ageing jako výzva pro kulturu v České republice</t>
  </si>
  <si>
    <t>Participace dětí a mládeže na kultuře a umění prostřednictvím zážitku</t>
  </si>
  <si>
    <t>Mašláň, Stanislav;Šíra, Martin;Nováková Zachovalová, Věra</t>
  </si>
  <si>
    <t>TWM - TracePQM Wattmeter</t>
  </si>
  <si>
    <t>Sen, Osman;Cakir, Soydan;Pavlíček, Tomáš;Hudlička, Martin;Lundgren, Urban</t>
  </si>
  <si>
    <t>Traceable loop antenna calibration methods using a VNA</t>
  </si>
  <si>
    <t>Křížová, Alena;Válka, Miroslav;Pavlicová, Martina</t>
  </si>
  <si>
    <t>Lidové tradice jako součást kulturního dědictví</t>
  </si>
  <si>
    <t>Šuráň, Jiří;Kovář, Petr;Šmoldasová, Jana;Šolc, Jaroslav;Skala, L.;Arnold, D.;Jerome, S.;de Felice, P.;Pedersen, B.;Bogucarska, T.;Tzika, F.;van Ammel, R.</t>
  </si>
  <si>
    <t>New high-throughput measurement systems for radioactive wastes segregation and free release</t>
  </si>
  <si>
    <t>Blažej, Adam</t>
  </si>
  <si>
    <t>Motivace dětí a mládeže ve sportu</t>
  </si>
  <si>
    <t>Klapetek, Petr;Martinek, Jan;Grolich, Petr;Valtr, Miroslav;Kaur, Nupinder Jeet</t>
  </si>
  <si>
    <t>Graphics cards based topography artefacts simulations in Scanning Thermal Microscopy</t>
  </si>
  <si>
    <t>Lazorík, Eduard</t>
  </si>
  <si>
    <t>Stredoveké rukopisné fragmenty na tlačiach 16. storočia z fondu františkánskych knižníc Slovenskej národnej knižnice</t>
  </si>
  <si>
    <t>Šeferisová Loudová, Michaela</t>
  </si>
  <si>
    <t>Ve jménu moudrosti : Ikonografie barokních knihoven na Moravě v 18. století</t>
  </si>
  <si>
    <t>Režisér jako koncept : Tvorba operního režiséra Miloše Wasserbauera v padesátých a šedesátých letech 20. století</t>
  </si>
  <si>
    <t>Poláčková, Eliška</t>
  </si>
  <si>
    <t>Verbum caro factum est. Performativita bohemikální literatury 14. století pohledem divadelní vědy</t>
  </si>
  <si>
    <t>Metalurgická produkční sféra na Českomoravské vrchovině v závěru přemyslovské éry</t>
  </si>
  <si>
    <t>Kovářová, Pavla</t>
  </si>
  <si>
    <t>Informační bezpečnost žáků základních škol : lekce v knihovnách</t>
  </si>
  <si>
    <t>Kalina, Petr</t>
  </si>
  <si>
    <t>Hudba jako předmět diplomacie mladého ukrajinského státu : Československé turné Ukrajinské republikové kapely v roce 1919</t>
  </si>
  <si>
    <t>Ondřej Sekora : Soukromá malířská a kreslířská tvorba</t>
  </si>
  <si>
    <t>Masláková, Magdaléna</t>
  </si>
  <si>
    <t>Presbyteriánska cirkev  na Taiwane v rokoch 1945-1987 a jej snaha o legitimizáciu politickej  aktivity</t>
  </si>
  <si>
    <t>Ronovská, Kateřina;Vitoul, Vlastimil</t>
  </si>
  <si>
    <t>Legal Framework for Civil Society in The Czech Republic</t>
  </si>
  <si>
    <t>Druhé zajetí Václava IV. z italské perspektivy</t>
  </si>
  <si>
    <t>Musilová, Kateřina;Deván, Ján;Amruz Černá, Kateřina;Šeda, Václav;Pavlasová, Gabriela;Sharma, Sonali;Oppelt, Jan;Pytlik, R.;Prochazka, V.;Prouzova, Z.;Trbušek, Martin;Zlamalikova, L.;Liskova, K.;Kruzova, L.;Jarosova, M.;Marečková, Andrea;Kornauth, C.;Simonitsch-Klupp, I.;Schiefer, A.I.;Merkel, O.;Mocikova, H.;Burda, P.;Polakova, K.M.;Kren, L.;Mayer, Jiří;Zent, C.S.;Trneny, M.;Evans, A.G.;Janíková, Andrea;Mráz, Marek</t>
  </si>
  <si>
    <t>A reconfigurable four terminal-pair digitally assisted and fully digital impedance ratio bridge</t>
  </si>
  <si>
    <t>Rodiek, Beatrice;López, Marco;Hofer, Helmuth;Chu, Xiao-Liu;Götzinger, Stephan;Sandoghdar, Vahid;Lindner, Sarah;Becher, Christoph;Kück, Stefan;Porrovecchio, Geiland;Šmíd, Marek</t>
  </si>
  <si>
    <t>Experimental realization of an absolute single-photon source based on a single nitrogen vacancy center in a nanodiamond</t>
  </si>
  <si>
    <t>The Strasbourg Court and Domestic Judicial Politics</t>
  </si>
  <si>
    <t>Šmíd, Marek;Köhler, Ulf;Nevas, Saulius;McConville, Glen;Evans, Robert;Staněk, Martin;Redondas, Alberto;Schönenborn, Fritz</t>
  </si>
  <si>
    <t>Optical characterisation of three reference Dobsons in the ATMOZ Project–veriﬁcation of G.M.B.Dobson’s original speciﬁcations</t>
  </si>
  <si>
    <t>Kreislová, Kateřina;Geiplová, Hana;Schwarzer, Antonín</t>
  </si>
  <si>
    <t>Funkční vzorek - žárový povlak zinku</t>
  </si>
  <si>
    <t>Mrázek, Jiří;Novák, Pavel</t>
  </si>
  <si>
    <t>Univerzální zařízení pro FTIR spektroskopii nátěrových systémů ATR technikou</t>
  </si>
  <si>
    <t>Kreislová, Kateřina;Geiplová, Hana</t>
  </si>
  <si>
    <t>Technologický předpis povrchové úpravy ocelových prvků v interiéru  památníku Jana Palacha</t>
  </si>
  <si>
    <t>Křivý, Vít;Kubzová, Monika;Konečný, Petr;Kreislová, Kateřina</t>
  </si>
  <si>
    <t>Corrosion processes on weathering steel bridges influenced by deposition of de-icing salts</t>
  </si>
  <si>
    <t>Chuchma, Filip;Fiala, Rostislav</t>
  </si>
  <si>
    <t>Tvorba map rizika sucha v lesních porostech na podkladě úpravy modelového výpočtu aktuální evapotranspirace</t>
  </si>
  <si>
    <t>N (nehodnoceno)</t>
  </si>
  <si>
    <t>Vybrané výsledky - obory - období hodnocení H17+H18+H19+H20</t>
  </si>
  <si>
    <t>Kritérium:</t>
  </si>
  <si>
    <t>Tab: Počet hodnocení VO (dle zvolené známky)</t>
  </si>
  <si>
    <t>Název výzkumné organizace</t>
  </si>
  <si>
    <t>st.1</t>
  </si>
  <si>
    <t>st.2</t>
  </si>
  <si>
    <t>Institut Vysoká škola finanční a správní, z.ú.</t>
  </si>
  <si>
    <t>Ministerstvo obrany / Vojenský veterinární ústav Hlučín</t>
  </si>
  <si>
    <t xml:space="preserve">60162694 </t>
  </si>
  <si>
    <t>Technická univerzita v Liberci/Fakulta zdravotnických studií</t>
  </si>
  <si>
    <t>st.3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</si>
</sst>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0"/>
      <color indexed="8"/>
      <name val="Arial"/>
      <family val="2"/>
      <charset val="238"/>
    </font>
    <font>
      <sz val="11"/>
      <color theme="1"/>
      <name val="Calibri"/>
      <family val="2"/>
      <charset val="238"/>
      <scheme val="minor"/>
    </font>
    <font>
      <sz val="11"/>
      <color theme="1"/>
      <name val="Calibri"/>
      <family val="2"/>
      <charset val="238"/>
      <scheme val="minor"/>
    </font>
    <font>
      <sz val="10"/>
      <color indexed="8"/>
      <name val="Arial"/>
      <family val="2"/>
      <charset val="238"/>
    </font>
    <font>
      <b/>
      <sz val="12"/>
      <color indexed="8"/>
      <name val="Arial"/>
      <family val="2"/>
      <charset val="238"/>
    </font>
    <font>
      <b/>
      <sz val="10"/>
      <color indexed="8"/>
      <name val="Arial"/>
      <family val="2"/>
      <charset val="238"/>
    </font>
    <font>
      <b/>
      <sz val="14"/>
      <color indexed="8"/>
      <name val="Arial"/>
      <family val="2"/>
      <charset val="238"/>
    </font>
    <font>
      <sz val="10"/>
      <color rgb="FFFF0000"/>
      <name val="Arial"/>
      <family val="2"/>
      <charset val="238"/>
    </font>
    <font>
      <sz val="10"/>
      <name val="Arial"/>
      <family val="2"/>
      <charset val="238"/>
    </font>
    <font>
      <sz val="10"/>
      <color theme="0"/>
      <name val="Arial"/>
      <family val="2"/>
      <charset val="238"/>
    </font>
    <font>
      <sz val="10"/>
      <color theme="1"/>
      <name val="Arial"/>
      <family val="2"/>
      <charset val="238"/>
    </font>
    <font>
      <b/>
      <sz val="11"/>
      <color indexed="8"/>
      <name val="Arial"/>
      <family val="2"/>
      <charset val="238"/>
    </font>
    <font>
      <b/>
      <sz val="14"/>
      <color theme="1"/>
      <name val="Calibri"/>
      <family val="2"/>
      <charset val="238"/>
      <scheme val="minor"/>
    </font>
    <font>
      <b/>
      <sz val="11"/>
      <color theme="1"/>
      <name val="Calibri"/>
      <family val="2"/>
      <charset val="238"/>
      <scheme val="minor"/>
    </font>
    <font>
      <b/>
      <sz val="12"/>
      <name val="Arial"/>
      <family val="2"/>
      <charset val="238"/>
    </font>
    <font>
      <b/>
      <sz val="12"/>
      <color theme="1"/>
      <name val="Arial"/>
      <family val="2"/>
      <charset val="238"/>
    </font>
    <font>
      <sz val="11"/>
      <color indexed="8"/>
      <name val="Arial"/>
      <family val="2"/>
      <charset val="238"/>
    </font>
    <font>
      <sz val="9"/>
      <color indexed="81"/>
      <name val="Tahoma"/>
      <family val="2"/>
      <charset val="238"/>
    </font>
    <font>
      <sz val="9"/>
      <color indexed="81"/>
      <name val="Tahoma"/>
      <charset val="1"/>
    </font>
  </fonts>
  <fills count="6">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s>
  <borders count="2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s>
  <cellStyleXfs count="5">
    <xf numFmtId="0" fontId="0" fillId="0" borderId="0" applyFill="0" applyProtection="0"/>
    <xf numFmtId="0" fontId="2" fillId="0" borderId="0"/>
    <xf numFmtId="0" fontId="2" fillId="0" borderId="0"/>
    <xf numFmtId="0" fontId="3" fillId="0" borderId="0" applyFill="0" applyProtection="0"/>
    <xf numFmtId="0" fontId="1" fillId="0" borderId="0"/>
  </cellStyleXfs>
  <cellXfs count="98">
    <xf numFmtId="0" fontId="0" fillId="0" borderId="0" xfId="0"/>
    <xf numFmtId="0" fontId="4" fillId="0" borderId="0" xfId="0" applyFont="1" applyFill="1" applyAlignment="1" applyProtection="1">
      <alignment vertical="center"/>
    </xf>
    <xf numFmtId="0" fontId="0" fillId="0" borderId="0" xfId="0" applyFill="1" applyProtection="1"/>
    <xf numFmtId="0" fontId="9" fillId="0" borderId="0" xfId="0" applyFont="1" applyFill="1" applyAlignment="1" applyProtection="1">
      <alignment horizontal="center" vertical="center"/>
    </xf>
    <xf numFmtId="0" fontId="8" fillId="0" borderId="1"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left" vertical="center"/>
    </xf>
    <xf numFmtId="0" fontId="0" fillId="0" borderId="2" xfId="0" applyFont="1"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8" fillId="0" borderId="0" xfId="1" applyFont="1" applyFill="1" applyBorder="1" applyAlignment="1">
      <alignment horizontal="left" vertical="center"/>
    </xf>
    <xf numFmtId="0" fontId="8" fillId="0" borderId="2" xfId="1" applyFont="1" applyFill="1" applyBorder="1" applyAlignment="1">
      <alignment horizontal="left" vertical="center"/>
    </xf>
    <xf numFmtId="0" fontId="8" fillId="0" borderId="1"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2" xfId="1" applyFont="1" applyFill="1" applyBorder="1" applyAlignment="1">
      <alignment horizontal="center" vertical="center"/>
    </xf>
    <xf numFmtId="0" fontId="10" fillId="0" borderId="0" xfId="1" applyFont="1" applyFill="1" applyBorder="1" applyAlignment="1">
      <alignment horizontal="left" vertical="center"/>
    </xf>
    <xf numFmtId="0" fontId="0" fillId="0" borderId="1" xfId="0" applyFont="1" applyFill="1" applyBorder="1" applyAlignment="1" applyProtection="1">
      <alignment horizontal="left" vertical="center"/>
    </xf>
    <xf numFmtId="0" fontId="0" fillId="0" borderId="2" xfId="0" applyFont="1" applyFill="1" applyBorder="1" applyAlignment="1" applyProtection="1">
      <alignment horizontal="left" vertical="center"/>
    </xf>
    <xf numFmtId="0" fontId="8" fillId="0" borderId="1" xfId="1" applyFont="1" applyFill="1" applyBorder="1" applyAlignment="1">
      <alignment horizontal="left" vertical="center"/>
    </xf>
    <xf numFmtId="0" fontId="1" fillId="0" borderId="0" xfId="4"/>
    <xf numFmtId="0" fontId="13" fillId="0" borderId="13" xfId="4" applyFont="1" applyBorder="1" applyAlignment="1">
      <alignment horizontal="center" vertical="center"/>
    </xf>
    <xf numFmtId="0" fontId="1" fillId="0" borderId="14" xfId="4" applyBorder="1"/>
    <xf numFmtId="0" fontId="13" fillId="0" borderId="10" xfId="4" applyFont="1" applyBorder="1" applyAlignment="1">
      <alignment horizontal="center" vertical="center"/>
    </xf>
    <xf numFmtId="0" fontId="1" fillId="0" borderId="15" xfId="4" applyBorder="1"/>
    <xf numFmtId="0" fontId="13" fillId="0" borderId="11" xfId="4" applyFont="1" applyBorder="1" applyAlignment="1">
      <alignment horizontal="center" vertical="center"/>
    </xf>
    <xf numFmtId="0" fontId="1" fillId="0" borderId="16" xfId="4" applyBorder="1"/>
    <xf numFmtId="0" fontId="1" fillId="0" borderId="0" xfId="4" applyAlignment="1">
      <alignment wrapText="1"/>
    </xf>
    <xf numFmtId="0" fontId="12" fillId="3" borderId="7" xfId="4" applyFont="1" applyFill="1" applyBorder="1" applyAlignment="1">
      <alignment horizontal="center" vertical="center" wrapText="1"/>
    </xf>
    <xf numFmtId="0" fontId="12" fillId="3" borderId="12" xfId="4" applyFont="1" applyFill="1" applyBorder="1" applyAlignment="1">
      <alignment horizontal="center" vertical="center"/>
    </xf>
    <xf numFmtId="0" fontId="0" fillId="5" borderId="0" xfId="0" applyFill="1" applyAlignment="1" applyProtection="1">
      <alignment horizontal="center"/>
    </xf>
    <xf numFmtId="3" fontId="7" fillId="0" borderId="0" xfId="0" applyNumberFormat="1" applyFont="1" applyFill="1" applyBorder="1" applyAlignment="1" applyProtection="1">
      <alignment horizontal="center" wrapText="1"/>
    </xf>
    <xf numFmtId="0" fontId="11" fillId="2" borderId="17" xfId="0" applyFont="1" applyFill="1" applyBorder="1" applyAlignment="1" applyProtection="1">
      <alignment horizontal="center" vertical="center" wrapText="1"/>
    </xf>
    <xf numFmtId="0" fontId="0" fillId="0" borderId="18" xfId="0" applyFont="1" applyFill="1" applyBorder="1" applyAlignment="1" applyProtection="1">
      <alignment horizontal="left" vertical="center"/>
    </xf>
    <xf numFmtId="0" fontId="3" fillId="0" borderId="1" xfId="0" applyFont="1" applyFill="1" applyBorder="1" applyAlignment="1" applyProtection="1">
      <alignment horizontal="center" vertical="center"/>
    </xf>
    <xf numFmtId="0" fontId="0" fillId="0" borderId="2" xfId="0" applyFill="1" applyBorder="1" applyAlignment="1" applyProtection="1">
      <alignment horizontal="center" vertical="center"/>
    </xf>
    <xf numFmtId="3" fontId="7" fillId="2" borderId="19" xfId="0" applyNumberFormat="1"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0" fillId="0" borderId="5" xfId="0"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0" fillId="0" borderId="8" xfId="0" applyFont="1" applyFill="1" applyBorder="1" applyAlignment="1" applyProtection="1">
      <alignment horizontal="left" vertical="center"/>
    </xf>
    <xf numFmtId="0" fontId="10" fillId="0" borderId="1" xfId="1" applyFont="1" applyFill="1" applyBorder="1" applyAlignment="1">
      <alignment horizontal="center" vertical="center" wrapText="1"/>
    </xf>
    <xf numFmtId="0" fontId="5" fillId="2" borderId="17" xfId="0" applyFont="1" applyFill="1" applyBorder="1" applyAlignment="1" applyProtection="1">
      <alignment horizontal="center" vertical="top" textRotation="90" wrapText="1"/>
    </xf>
    <xf numFmtId="0" fontId="5" fillId="2" borderId="9" xfId="0" applyNumberFormat="1" applyFont="1" applyFill="1" applyBorder="1" applyAlignment="1" applyProtection="1">
      <alignment horizontal="center" vertical="top" textRotation="90" wrapText="1"/>
    </xf>
    <xf numFmtId="0" fontId="0" fillId="0" borderId="1" xfId="0" applyFill="1" applyBorder="1" applyAlignment="1" applyProtection="1">
      <alignment horizontal="center" vertical="center"/>
    </xf>
    <xf numFmtId="0" fontId="0" fillId="0" borderId="3" xfId="0" applyFill="1" applyBorder="1" applyAlignment="1" applyProtection="1">
      <alignment horizontal="center" vertical="center"/>
    </xf>
    <xf numFmtId="0" fontId="8" fillId="0" borderId="2" xfId="0" applyFont="1" applyFill="1" applyBorder="1" applyAlignment="1" applyProtection="1">
      <alignment horizontal="left" vertical="center"/>
    </xf>
    <xf numFmtId="0" fontId="0" fillId="0" borderId="2" xfId="0" applyFill="1" applyBorder="1" applyAlignment="1" applyProtection="1">
      <alignment horizontal="left" vertical="center"/>
    </xf>
    <xf numFmtId="0" fontId="0" fillId="0" borderId="0" xfId="0" applyAlignment="1">
      <alignment horizontal="left"/>
    </xf>
    <xf numFmtId="0" fontId="0" fillId="0" borderId="6" xfId="0" applyBorder="1" applyAlignment="1">
      <alignment horizontal="left" vertical="center"/>
    </xf>
    <xf numFmtId="0" fontId="0" fillId="2" borderId="6" xfId="0" applyFont="1" applyFill="1" applyBorder="1" applyAlignment="1">
      <alignment horizontal="right" vertical="center"/>
    </xf>
    <xf numFmtId="0" fontId="0" fillId="2" borderId="21" xfId="0" applyFont="1" applyFill="1" applyBorder="1" applyAlignment="1">
      <alignment horizontal="right" vertical="center"/>
    </xf>
    <xf numFmtId="0" fontId="0" fillId="2" borderId="0" xfId="0" applyFont="1" applyFill="1" applyAlignment="1">
      <alignment horizontal="right" vertical="center"/>
    </xf>
    <xf numFmtId="0" fontId="0" fillId="0" borderId="0" xfId="0" applyAlignment="1">
      <alignment vertical="top"/>
    </xf>
    <xf numFmtId="0" fontId="15" fillId="0" borderId="0" xfId="0" applyFont="1" applyFill="1" applyBorder="1" applyAlignment="1">
      <alignment vertical="center" wrapText="1"/>
    </xf>
    <xf numFmtId="0" fontId="0" fillId="2" borderId="24" xfId="0" applyFont="1" applyFill="1" applyBorder="1" applyAlignment="1">
      <alignment horizontal="right" vertical="center"/>
    </xf>
    <xf numFmtId="0" fontId="0" fillId="0" borderId="0" xfId="0" applyBorder="1"/>
    <xf numFmtId="0" fontId="0" fillId="0" borderId="0" xfId="0" applyAlignment="1">
      <alignment horizontal="center" vertical="top" wrapText="1"/>
    </xf>
    <xf numFmtId="0" fontId="16" fillId="0" borderId="25" xfId="0" applyFont="1" applyBorder="1"/>
    <xf numFmtId="0" fontId="0" fillId="0" borderId="25" xfId="0" applyBorder="1"/>
    <xf numFmtId="0" fontId="0" fillId="5" borderId="0" xfId="0" applyFill="1" applyBorder="1" applyAlignment="1">
      <alignment horizontal="left" vertical="center" wrapText="1"/>
    </xf>
    <xf numFmtId="0" fontId="0" fillId="4" borderId="0" xfId="0" applyFill="1" applyBorder="1" applyAlignment="1">
      <alignment horizontal="center" vertical="center" wrapText="1"/>
    </xf>
    <xf numFmtId="0" fontId="0" fillId="4" borderId="0" xfId="0" applyFill="1" applyBorder="1" applyAlignment="1">
      <alignment horizontal="center" vertical="top" wrapText="1"/>
    </xf>
    <xf numFmtId="0" fontId="0" fillId="2" borderId="6" xfId="0" applyFill="1" applyBorder="1" applyAlignment="1">
      <alignment horizontal="left" vertical="center" wrapText="1"/>
    </xf>
    <xf numFmtId="0" fontId="0" fillId="5" borderId="6" xfId="0" applyFill="1" applyBorder="1" applyAlignment="1">
      <alignment horizontal="center" vertical="center" wrapText="1"/>
    </xf>
    <xf numFmtId="0" fontId="0" fillId="0" borderId="21" xfId="0" applyBorder="1" applyAlignment="1">
      <alignment horizontal="left" vertical="center"/>
    </xf>
    <xf numFmtId="0" fontId="0" fillId="0" borderId="6" xfId="0" applyNumberFormat="1" applyBorder="1" applyAlignment="1">
      <alignment horizontal="center" vertical="center"/>
    </xf>
    <xf numFmtId="0" fontId="0" fillId="0" borderId="26" xfId="0" applyBorder="1" applyAlignment="1">
      <alignment horizontal="left" vertical="center"/>
    </xf>
    <xf numFmtId="0" fontId="0" fillId="3" borderId="21" xfId="0" applyFill="1" applyBorder="1" applyAlignment="1">
      <alignment horizontal="center" vertical="center"/>
    </xf>
    <xf numFmtId="0" fontId="0" fillId="3" borderId="6" xfId="0" applyNumberFormat="1" applyFill="1" applyBorder="1" applyAlignment="1">
      <alignment horizontal="center" vertical="center"/>
    </xf>
    <xf numFmtId="0" fontId="0" fillId="4" borderId="23" xfId="0" applyFont="1" applyFill="1" applyBorder="1"/>
    <xf numFmtId="0" fontId="0" fillId="4" borderId="24" xfId="0" applyFont="1" applyFill="1" applyBorder="1"/>
    <xf numFmtId="0" fontId="0" fillId="4" borderId="6" xfId="0" applyFont="1" applyFill="1" applyBorder="1" applyAlignment="1">
      <alignment horizontal="left" vertical="center"/>
    </xf>
    <xf numFmtId="0" fontId="0" fillId="4" borderId="19" xfId="0" applyFont="1" applyFill="1" applyBorder="1" applyAlignment="1">
      <alignment wrapText="1"/>
    </xf>
    <xf numFmtId="0" fontId="0" fillId="4" borderId="6" xfId="0" applyFont="1" applyFill="1" applyBorder="1" applyAlignment="1">
      <alignment horizontal="left" vertical="center" wrapText="1"/>
    </xf>
    <xf numFmtId="0" fontId="0" fillId="4" borderId="24" xfId="0" applyFont="1" applyFill="1" applyBorder="1" applyAlignment="1">
      <alignment wrapText="1"/>
    </xf>
    <xf numFmtId="0" fontId="9" fillId="0" borderId="0" xfId="0" applyFont="1" applyFill="1" applyAlignment="1" applyProtection="1">
      <alignment horizontal="left" vertical="center"/>
    </xf>
    <xf numFmtId="0" fontId="0" fillId="0" borderId="0" xfId="0" applyFill="1" applyBorder="1" applyAlignment="1" applyProtection="1">
      <alignment vertical="center"/>
    </xf>
    <xf numFmtId="0" fontId="0" fillId="0" borderId="2" xfId="0" applyFill="1" applyBorder="1" applyAlignment="1" applyProtection="1">
      <alignment vertical="center"/>
    </xf>
    <xf numFmtId="0" fontId="0" fillId="0" borderId="1" xfId="0" applyFill="1" applyBorder="1" applyAlignment="1" applyProtection="1">
      <alignment vertical="center"/>
    </xf>
    <xf numFmtId="0" fontId="0" fillId="0" borderId="0" xfId="0" applyFill="1" applyBorder="1" applyAlignment="1" applyProtection="1">
      <alignment horizontal="center" vertical="center"/>
    </xf>
    <xf numFmtId="0" fontId="0" fillId="0" borderId="3" xfId="0" applyFill="1" applyBorder="1" applyAlignment="1" applyProtection="1">
      <alignment vertical="center"/>
    </xf>
    <xf numFmtId="0" fontId="0" fillId="0" borderId="5" xfId="0" applyFill="1" applyBorder="1" applyAlignment="1" applyProtection="1">
      <alignment vertical="center"/>
    </xf>
    <xf numFmtId="0" fontId="0" fillId="0" borderId="4" xfId="0" applyFill="1" applyBorder="1" applyAlignment="1" applyProtection="1">
      <alignment vertical="center"/>
    </xf>
    <xf numFmtId="0" fontId="0" fillId="0" borderId="4" xfId="0" applyFill="1" applyBorder="1" applyAlignment="1" applyProtection="1">
      <alignment horizontal="center" vertical="center"/>
    </xf>
    <xf numFmtId="0" fontId="7" fillId="0" borderId="0" xfId="0" applyFont="1" applyFill="1" applyAlignment="1" applyProtection="1">
      <alignment horizontal="left" vertical="center"/>
    </xf>
    <xf numFmtId="0" fontId="8" fillId="0" borderId="2" xfId="0" applyFont="1" applyFill="1" applyBorder="1" applyAlignment="1" applyProtection="1">
      <alignment horizontal="center" vertical="center"/>
    </xf>
    <xf numFmtId="0" fontId="5" fillId="2" borderId="20" xfId="0" applyFont="1" applyFill="1" applyBorder="1" applyAlignment="1" applyProtection="1">
      <alignment horizontal="center" vertical="top" textRotation="90" wrapText="1"/>
    </xf>
    <xf numFmtId="0" fontId="5" fillId="2" borderId="9" xfId="0" applyFont="1" applyFill="1" applyBorder="1" applyAlignment="1" applyProtection="1">
      <alignment horizontal="center" vertical="top" textRotation="90" wrapText="1"/>
    </xf>
    <xf numFmtId="0" fontId="8" fillId="0" borderId="0" xfId="0" applyFont="1" applyFill="1" applyProtection="1"/>
    <xf numFmtId="0" fontId="4" fillId="0" borderId="22" xfId="0" applyFont="1" applyBorder="1" applyAlignment="1">
      <alignment horizontal="left" vertical="center"/>
    </xf>
    <xf numFmtId="0" fontId="6" fillId="2" borderId="6" xfId="0" applyFont="1" applyFill="1" applyBorder="1" applyAlignment="1" applyProtection="1">
      <alignment horizontal="center" vertical="center"/>
    </xf>
    <xf numFmtId="0" fontId="6" fillId="2" borderId="19"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19" xfId="0" applyFont="1" applyFill="1" applyBorder="1" applyAlignment="1" applyProtection="1">
      <alignment horizontal="center" vertical="center"/>
    </xf>
  </cellXfs>
  <cellStyles count="5">
    <cellStyle name="Normální" xfId="0" builtinId="0"/>
    <cellStyle name="Normální 2" xfId="2"/>
    <cellStyle name="Normální 2 2" xfId="4"/>
    <cellStyle name="Normální 3" xfId="3"/>
    <cellStyle name="Normální 4" xfId="1"/>
  </cellStyles>
  <dxfs count="199">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1"/>
      </font>
    </dxf>
    <dxf>
      <font>
        <sz val="11"/>
      </font>
    </dxf>
    <dxf>
      <font>
        <sz val="11"/>
      </font>
    </dxf>
    <dxf>
      <font>
        <sz val="11"/>
      </font>
    </dxf>
    <dxf>
      <font>
        <sz val="11"/>
      </font>
    </dxf>
    <dxf>
      <font>
        <sz val="11"/>
      </font>
    </dxf>
    <dxf>
      <font>
        <sz val="11"/>
      </font>
    </dxf>
    <dxf>
      <font>
        <sz val="11"/>
      </font>
    </dxf>
    <dxf>
      <font>
        <sz val="11"/>
      </font>
    </dxf>
    <dxf>
      <alignment wrapText="1" readingOrder="0"/>
    </dxf>
    <dxf>
      <alignment wrapText="1" readingOrder="0"/>
    </dxf>
    <dxf>
      <alignment wrapText="1" readingOrder="0"/>
    </dxf>
    <dxf>
      <alignment wrapText="0" readingOrder="0"/>
    </dxf>
    <dxf>
      <border>
        <right style="thin">
          <color indexed="64"/>
        </right>
      </border>
    </dxf>
    <dxf>
      <border>
        <right style="thin">
          <color indexed="64"/>
        </right>
      </border>
    </dxf>
    <dxf>
      <border>
        <left/>
        <right/>
        <top/>
        <bottom/>
        <vertical/>
      </border>
    </dxf>
    <dxf>
      <border>
        <left/>
        <right/>
        <top/>
        <bottom/>
        <vertical/>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bottom style="thin">
          <color indexed="64"/>
        </bottom>
        <vertical style="thin">
          <color indexed="64"/>
        </vertical>
        <horizontal style="thin">
          <color indexed="64"/>
        </horizontal>
      </border>
    </dxf>
    <dxf>
      <alignment wrapText="1" readingOrder="0"/>
    </dxf>
    <dxf>
      <alignment wrapText="0" readingOrder="0"/>
    </dxf>
    <dxf>
      <alignment wrapText="1" readingOrder="0"/>
    </dxf>
    <dxf>
      <alignment wrapText="1" readingOrder="0"/>
    </dxf>
    <dxf>
      <border>
        <left style="thin">
          <color indexed="64"/>
        </left>
        <right style="thin">
          <color indexed="64"/>
        </right>
        <bottom style="thin">
          <color indexed="64"/>
        </bottom>
        <vertical style="thin">
          <color indexed="64"/>
        </vertical>
        <horizontal style="thin">
          <color indexed="64"/>
        </horizontal>
      </border>
    </dxf>
    <dxf>
      <alignment wrapText="1" readingOrder="0"/>
    </dxf>
    <dxf>
      <fill>
        <patternFill patternType="solid">
          <bgColor theme="9" tint="0.79998168889431442"/>
        </patternFill>
      </fill>
    </dxf>
    <dxf>
      <alignment vertical="center" readingOrder="0"/>
    </dxf>
    <dxf>
      <alignment horizontal="right" readingOrder="0"/>
    </dxf>
    <dxf>
      <fill>
        <patternFill patternType="solid">
          <bgColor theme="9" tint="0.79998168889431442"/>
        </patternFill>
      </fill>
    </dxf>
    <dxf>
      <font>
        <sz val="11"/>
      </font>
    </dxf>
    <dxf>
      <alignment horizontal="right" readingOrder="0"/>
    </dxf>
    <dxf>
      <alignment vertical="center" readingOrder="0"/>
    </dxf>
    <dxf>
      <font>
        <b val="0"/>
      </font>
    </dxf>
    <dxf>
      <font>
        <b/>
      </font>
    </dxf>
    <dxf>
      <fill>
        <patternFill patternType="solid">
          <bgColor rgb="FFFFFF00"/>
        </patternFill>
      </fill>
    </dxf>
    <dxf>
      <border>
        <bottom style="thin">
          <color indexed="64"/>
        </bottom>
        <vertical style="thin">
          <color indexed="64"/>
        </vertical>
        <horizontal style="thin">
          <color indexed="64"/>
        </horizontal>
      </border>
    </dxf>
    <dxf>
      <fill>
        <patternFill patternType="solid">
          <bgColor rgb="FFFFFF00"/>
        </patternFill>
      </fill>
    </dxf>
    <dxf>
      <fill>
        <patternFill patternType="solid">
          <bgColor theme="9" tint="0.79998168889431442"/>
        </patternFill>
      </fill>
    </dxf>
    <dxf>
      <alignment horizontal="right" readingOrder="0"/>
    </dxf>
    <dxf>
      <alignment vertical="center" readingOrder="0"/>
    </dxf>
    <dxf>
      <border>
        <right style="thin">
          <color indexed="64"/>
        </right>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top style="thin">
          <color indexed="64"/>
        </top>
        <vertical style="thin">
          <color indexed="64"/>
        </vertical>
        <horizontal style="thin">
          <color indexed="64"/>
        </horizontal>
      </border>
    </dxf>
    <dxf>
      <border>
        <right style="thin">
          <color indexed="64"/>
        </right>
        <bottom style="thin">
          <color indexed="64"/>
        </bottom>
        <vertical style="thin">
          <color indexed="64"/>
        </vertical>
        <horizontal style="thin">
          <color indexed="64"/>
        </horizontal>
      </border>
    </dxf>
    <dxf>
      <fill>
        <patternFill patternType="solid">
          <bgColor rgb="FFFFFF00"/>
        </patternFill>
      </fill>
    </dxf>
    <dxf>
      <border>
        <left style="thin">
          <color indexed="64"/>
        </left>
        <right style="thin">
          <color indexed="64"/>
        </right>
        <bottom style="thin">
          <color indexed="64"/>
        </bottom>
        <vertical style="thin">
          <color indexed="64"/>
        </vertical>
        <horizontal style="thin">
          <color indexed="64"/>
        </horizontal>
      </border>
    </dxf>
    <dxf>
      <fill>
        <patternFill patternType="solid">
          <bgColor theme="9" tint="0.79998168889431442"/>
        </patternFill>
      </fill>
    </dxf>
    <dxf>
      <alignment horizontal="right" readingOrder="0"/>
    </dxf>
    <dxf>
      <alignment vertical="center" readingOrder="0"/>
    </dxf>
    <dxf>
      <alignment horizontal="right" readingOrder="0"/>
    </dxf>
    <dxf>
      <alignment vertical="center" readingOrder="0"/>
    </dxf>
    <dxf>
      <border>
        <left style="thin">
          <color indexed="64"/>
        </left>
        <right style="thin">
          <color indexed="64"/>
        </right>
        <bottom style="thin">
          <color indexed="64"/>
        </bottom>
        <vertical style="thin">
          <color indexed="64"/>
        </vertical>
        <horizontal style="thin">
          <color indexed="64"/>
        </horizontal>
      </border>
    </dxf>
    <dxf>
      <fill>
        <patternFill patternType="solid">
          <bgColor theme="9" tint="0.79998168889431442"/>
        </patternFill>
      </fill>
    </dxf>
    <dxf>
      <fill>
        <patternFill patternType="solid">
          <bgColor rgb="FFFFFF00"/>
        </patternFill>
      </fill>
    </dxf>
    <dxf>
      <border>
        <left/>
        <right/>
        <top/>
        <bottom/>
        <vertical/>
      </border>
    </dxf>
    <dxf>
      <border>
        <left/>
        <right/>
        <top/>
        <bottom/>
        <vertical/>
      </border>
    </dxf>
    <dxf>
      <border>
        <left style="thin">
          <color indexed="64"/>
        </left>
        <right style="thin">
          <color indexed="64"/>
        </right>
        <top style="thin">
          <color indexed="64"/>
        </top>
        <vertical style="thin">
          <color indexed="64"/>
        </vertical>
        <horizontal style="thin">
          <color indexed="64"/>
        </horizontal>
      </border>
    </dxf>
    <dxf>
      <border>
        <left style="thin">
          <color indexed="64"/>
        </left>
        <right style="thin">
          <color indexed="64"/>
        </right>
        <top style="thin">
          <color indexed="64"/>
        </top>
        <vertical style="thin">
          <color indexed="64"/>
        </vertical>
        <horizontal style="thin">
          <color indexed="64"/>
        </horizontal>
      </border>
    </dxf>
    <dxf>
      <alignment wrapText="1" readingOrder="0"/>
    </dxf>
    <dxf>
      <border>
        <left style="thin">
          <color indexed="64"/>
        </left>
        <right style="thin">
          <color indexed="64"/>
        </right>
        <vertical style="thin">
          <color indexed="64"/>
        </vertical>
        <horizontal style="thin">
          <color indexed="64"/>
        </horizontal>
      </border>
    </dxf>
    <dxf>
      <font>
        <sz val="11"/>
      </font>
    </dxf>
    <dxf>
      <alignment horizontal="right" readingOrder="0"/>
    </dxf>
    <dxf>
      <alignment vertical="center" readingOrder="0"/>
    </dxf>
    <dxf>
      <alignment vertical="bottom" readingOrder="0"/>
    </dxf>
    <dxf>
      <alignment horizontal="right" readingOrder="0"/>
    </dxf>
    <dxf>
      <alignment horizontal="center" readingOrder="0"/>
    </dxf>
    <dxf>
      <alignment vertical="center" readingOrder="0"/>
    </dxf>
    <dxf>
      <alignment horizontal="left" readingOrder="0"/>
    </dxf>
    <dxf>
      <fill>
        <patternFill patternType="solid">
          <bgColor rgb="FFFFFF00"/>
        </patternFill>
      </fill>
    </dxf>
    <dxf>
      <fill>
        <patternFill>
          <bgColor theme="9" tint="0.79998168889431442"/>
        </patternFill>
      </fill>
    </dxf>
    <dxf>
      <fill>
        <patternFill patternType="solid">
          <bgColor theme="5" tint="0.79998168889431442"/>
        </patternFill>
      </fill>
    </dxf>
    <dxf>
      <fill>
        <patternFill>
          <bgColor rgb="FFFFFF00"/>
        </patternFill>
      </fill>
    </dxf>
    <dxf>
      <fill>
        <patternFill>
          <bgColor rgb="FFFFFF00"/>
        </patternFill>
      </fill>
    </dxf>
    <dxf>
      <border>
        <top style="thin">
          <color indexed="64"/>
        </top>
        <horizontal style="thin">
          <color indexed="64"/>
        </horizontal>
      </border>
    </dxf>
    <dxf>
      <border>
        <top style="thin">
          <color indexed="64"/>
        </top>
        <horizontal style="thin">
          <color indexed="64"/>
        </horizontal>
      </border>
    </dxf>
    <dxf>
      <border>
        <left/>
        <right/>
        <top/>
        <bottom/>
        <vertical/>
      </border>
    </dxf>
    <dxf>
      <border>
        <left/>
        <right/>
        <top/>
        <bottom/>
        <vertical/>
      </border>
    </dxf>
    <dxf>
      <fill>
        <patternFill>
          <bgColor theme="0"/>
        </patternFill>
      </fill>
    </dxf>
    <dxf>
      <fill>
        <patternFill>
          <bgColor theme="0"/>
        </patternFill>
      </fill>
    </dxf>
    <dxf>
      <fill>
        <patternFill>
          <bgColor rgb="FFFFFF00"/>
        </patternFill>
      </fill>
    </dxf>
    <dxf>
      <border>
        <left style="thin">
          <color indexed="64"/>
        </left>
        <right style="thin">
          <color indexed="64"/>
        </right>
        <top style="thin">
          <color indexed="64"/>
        </top>
        <vertical style="thin">
          <color indexed="64"/>
        </vertical>
        <horizontal style="thin">
          <color indexed="64"/>
        </horizontal>
      </border>
    </dxf>
    <dxf>
      <fill>
        <patternFill>
          <bgColor theme="0"/>
        </patternFill>
      </fill>
    </dxf>
    <dxf>
      <alignment horizontal="left" readingOrder="0"/>
    </dxf>
    <dxf>
      <fill>
        <patternFill patternType="solid">
          <bgColor theme="0"/>
        </patternFill>
      </fill>
    </dxf>
    <dxf>
      <border>
        <left/>
        <right/>
        <top/>
        <bottom/>
      </border>
    </dxf>
    <dxf>
      <alignment horizontal="left"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rgb="FFFFFF00"/>
        </patternFill>
      </fill>
    </dxf>
    <dxf>
      <numFmt numFmtId="0" formatCode="General"/>
    </dxf>
    <dxf>
      <fill>
        <patternFill patternType="none">
          <fgColor indexed="64"/>
          <bgColor auto="1"/>
        </patternFill>
      </fill>
    </dxf>
    <dxf>
      <fill>
        <patternFill patternType="none">
          <fgColor indexed="64"/>
          <bgColor auto="1"/>
        </patternFill>
      </fill>
    </dxf>
    <dxf>
      <alignment horizontal="center" readingOrder="0"/>
    </dxf>
    <dxf>
      <fill>
        <patternFill patternType="solid">
          <bgColor theme="9" tint="0.59999389629810485"/>
        </patternFill>
      </fill>
    </dxf>
    <dxf>
      <fill>
        <patternFill patternType="solid">
          <bgColor theme="9" tint="0.59999389629810485"/>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vertical="center" readingOrder="0"/>
    </dxf>
    <dxf>
      <alignment horizont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horizontal style="thin">
          <color indexed="64"/>
        </horizontal>
      </border>
    </dxf>
    <dxf>
      <border>
        <top style="thin">
          <color indexed="64"/>
        </top>
        <horizontal style="thin">
          <color indexed="64"/>
        </horizontal>
      </border>
    </dxf>
    <dxf>
      <border>
        <left/>
        <right/>
        <top/>
        <bottom/>
        <vertical/>
      </border>
    </dxf>
    <dxf>
      <border>
        <left/>
        <right/>
        <top/>
        <bottom/>
        <vertic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9" tint="0.79998168889431442"/>
        </patternFill>
      </fill>
    </dxf>
    <dxf>
      <fill>
        <patternFill patternType="solid">
          <bgColor theme="9" tint="0.79998168889431442"/>
        </patternFill>
      </fill>
    </dxf>
    <dxf>
      <font>
        <sz val="11"/>
      </font>
    </dxf>
    <dxf>
      <font>
        <sz val="11"/>
      </font>
    </dxf>
    <dxf>
      <fill>
        <patternFill>
          <bgColor theme="9" tint="0.79998168889431442"/>
        </patternFill>
      </fill>
    </dxf>
    <dxf>
      <fill>
        <patternFill>
          <bgColor theme="9" tint="0.79998168889431442"/>
        </patternFill>
      </fill>
    </dxf>
    <dxf>
      <fill>
        <patternFill patternType="solid">
          <bgColor rgb="FFFFFF00"/>
        </patternFill>
      </fill>
    </dxf>
    <dxf>
      <fill>
        <patternFill patternType="solid">
          <bgColor rgb="FFFFFF00"/>
        </patternFill>
      </fill>
    </dxf>
    <dxf>
      <fill>
        <patternFill patternType="solid">
          <bgColor theme="0"/>
        </patternFill>
      </fill>
    </dxf>
    <dxf>
      <fill>
        <patternFill patternType="solid">
          <bgColor theme="0"/>
        </patternFill>
      </fill>
    </dxf>
    <dxf>
      <alignment horizontal="left" readingOrder="0"/>
    </dxf>
    <dxf>
      <alignment vertical="top" readingOrder="0"/>
    </dxf>
    <dxf>
      <alignment vertical="top" readingOrder="0"/>
    </dxf>
    <dxf>
      <alignment vertical="top" readingOrder="0"/>
    </dxf>
    <dxf>
      <alignment vertical="top" readingOrder="0"/>
    </dxf>
    <dxf>
      <alignment vertical="top" readingOrder="0"/>
    </dxf>
    <dxf>
      <alignment horizontal="right" readingOrder="0"/>
    </dxf>
    <dxf>
      <alignment horizontal="right" readingOrder="0"/>
    </dxf>
    <dxf>
      <alignment vertical="top" readingOrder="0"/>
    </dxf>
    <dxf>
      <alignment vertical="top" readingOrder="0"/>
    </dxf>
    <dxf>
      <alignment vertical="top" readingOrder="0"/>
    </dxf>
    <dxf>
      <alignment vertical="top" readingOrder="0"/>
    </dxf>
    <dxf>
      <alignment vertical="top"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FAE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[0_M1_obory_vysledky_interaktiv_ H17-H20.xlsx]Obory H17-H20 interaktiv!Kontingenční tabulka 4</c:name>
    <c:fmtId val="2"/>
  </c:pivotSource>
  <c:chart>
    <c:title>
      <c:tx>
        <c:strRef>
          <c:f>'Obory H17-H20 interaktiv'!$B$6</c:f>
          <c:strCache>
            <c:ptCount val="1"/>
            <c:pt idx="0">
              <c:v>1. Natural Sciences</c:v>
            </c:pt>
          </c:strCache>
        </c:strRef>
      </c:tx>
      <c:layout>
        <c:manualLayout>
          <c:xMode val="edge"/>
          <c:yMode val="edge"/>
          <c:x val="0.61822686691855488"/>
          <c:y val="3.1216191440426194E-3"/>
        </c:manualLayout>
      </c:layout>
      <c:overlay val="1"/>
      <c:txPr>
        <a:bodyPr/>
        <a:lstStyle/>
        <a:p>
          <a:pPr algn="l">
            <a:defRPr sz="1200"/>
          </a:pPr>
          <a:endParaRPr lang="en-US"/>
        </a:p>
      </c:txPr>
    </c:title>
    <c:autoTitleDeleted val="0"/>
    <c:pivotFmts>
      <c:pivotFmt>
        <c:idx val="0"/>
      </c:pivotFmt>
      <c:pivotFmt>
        <c:idx val="1"/>
      </c:pivotFmt>
      <c:pivotFmt>
        <c:idx val="2"/>
      </c:pivotFmt>
      <c:pivotFmt>
        <c:idx val="3"/>
      </c:pivotFmt>
      <c:pivotFmt>
        <c:idx val="4"/>
      </c:pivotFmt>
      <c:pivotFmt>
        <c:idx val="5"/>
      </c:pivotFmt>
      <c:pivotFmt>
        <c:idx val="6"/>
        <c:spPr>
          <a:solidFill>
            <a:srgbClr val="FF0000"/>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00B0F0"/>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00B050"/>
          </a:solidFill>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6">
              <a:lumMod val="75000"/>
            </a:schemeClr>
          </a:solidFill>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2">
              <a:lumMod val="50000"/>
            </a:schemeClr>
          </a:solidFill>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FFFF00"/>
          </a:solidFill>
        </c:spPr>
        <c:marker>
          <c:symbol val="none"/>
        </c:marker>
        <c:dLbl>
          <c:idx val="0"/>
          <c:dLblPos val="ct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F0000"/>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rgbClr val="00B0F0"/>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marker>
          <c:symbol val="none"/>
        </c:marker>
      </c:pivotFmt>
      <c:pivotFmt>
        <c:idx val="22"/>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FF0000"/>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solidFill>
            <a:srgbClr val="00B0F0"/>
          </a:solidFill>
        </c:spPr>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marker>
          <c:symbol val="none"/>
        </c:marker>
        <c:dLbl>
          <c:idx val="0"/>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marker>
          <c:symbol val="none"/>
        </c:marker>
      </c:pivotFmt>
      <c:pivotFmt>
        <c:idx val="33"/>
        <c:spPr>
          <a:solidFill>
            <a:srgbClr val="FF0000"/>
          </a:solidFill>
        </c:spPr>
        <c:marker>
          <c:symbol val="none"/>
        </c:marker>
        <c:dLbl>
          <c:idx val="0"/>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34"/>
        <c:spPr>
          <a:solidFill>
            <a:srgbClr val="00B0F0"/>
          </a:solidFill>
        </c:spPr>
        <c:marker>
          <c:symbol val="none"/>
        </c:marker>
        <c:dLbl>
          <c:idx val="0"/>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35"/>
        <c:marker>
          <c:symbol val="none"/>
        </c:marker>
        <c:dLbl>
          <c:idx val="0"/>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46973595400877438"/>
          <c:y val="5.2369357033252524E-2"/>
          <c:w val="0.48588585316185462"/>
          <c:h val="0.9380293460320005"/>
        </c:manualLayout>
      </c:layout>
      <c:barChart>
        <c:barDir val="bar"/>
        <c:grouping val="stacked"/>
        <c:varyColors val="0"/>
        <c:ser>
          <c:idx val="0"/>
          <c:order val="0"/>
          <c:tx>
            <c:strRef>
              <c:f>'Obory H17-H20 interaktiv'!$B$6</c:f>
              <c:strCache>
                <c:ptCount val="1"/>
                <c:pt idx="0">
                  <c:v>st.1</c:v>
                </c:pt>
              </c:strCache>
            </c:strRef>
          </c:tx>
          <c:spPr>
            <a:solidFill>
              <a:srgbClr val="FF0000"/>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'Obory H17-H20 interaktiv'!$B$6</c:f>
              <c:strCache>
                <c:ptCount val="91"/>
                <c:pt idx="0">
                  <c:v>Univerzita Karlova</c:v>
                </c:pt>
                <c:pt idx="1">
                  <c:v>Masarykova univerzita</c:v>
                </c:pt>
                <c:pt idx="2">
                  <c:v>České vysoké učení technické v Praze</c:v>
                </c:pt>
                <c:pt idx="3">
                  <c:v>Univerzita Palackého v Olomouci</c:v>
                </c:pt>
                <c:pt idx="4">
                  <c:v>Fyzikální ústav AV ČR, v. v. i.</c:v>
                </c:pt>
                <c:pt idx="5">
                  <c:v>Mikrobiologický ústav AV ČR, v. v. i.</c:v>
                </c:pt>
                <c:pt idx="6">
                  <c:v>Ústav molekulární genetiky AV ČR, v. v. i.</c:v>
                </c:pt>
                <c:pt idx="7">
                  <c:v>Vysoká škola báňská - Technická univerzita Ostrava</c:v>
                </c:pt>
                <c:pt idx="8">
                  <c:v>Ústav makromolekulární chemie AV ČR, v. v. i.</c:v>
                </c:pt>
                <c:pt idx="9">
                  <c:v>Biologické centrum AV ČR, v. v. i.</c:v>
                </c:pt>
                <c:pt idx="10">
                  <c:v>Vysoká škola chemicko-technologická v Praze</c:v>
                </c:pt>
                <c:pt idx="11">
                  <c:v>Jihočeská univerzita v Českých Budějovicích</c:v>
                </c:pt>
                <c:pt idx="12">
                  <c:v>Ústav organické chemie a biochemie AV ČR, v. v. i.</c:v>
                </c:pt>
                <c:pt idx="13">
                  <c:v>Česká geologická služba</c:v>
                </c:pt>
                <c:pt idx="14">
                  <c:v>Západočeská univerzita v Plzni</c:v>
                </c:pt>
                <c:pt idx="15">
                  <c:v>Botanický ústav AV ČR, v. v. i.</c:v>
                </c:pt>
                <c:pt idx="16">
                  <c:v>Vysoké učení technické v Brně</c:v>
                </c:pt>
                <c:pt idx="17">
                  <c:v>Mendelova univerzita v Brně</c:v>
                </c:pt>
                <c:pt idx="18">
                  <c:v>Ústav fyzikální chemie J. Heyrovského AV ČR, v. v. i.</c:v>
                </c:pt>
                <c:pt idx="19">
                  <c:v>Ústav experimentální botaniky AV ČR, v. v. i.</c:v>
                </c:pt>
                <c:pt idx="20">
                  <c:v>Ústav jaderné fyziky AV ČR, v. v. i.</c:v>
                </c:pt>
                <c:pt idx="21">
                  <c:v>Astronomický ústav AV ČR, v. v. i.</c:v>
                </c:pt>
                <c:pt idx="22">
                  <c:v>Biofyzikální ústav AV ČR, v. v. i.</c:v>
                </c:pt>
                <c:pt idx="23">
                  <c:v>Česká zemědělská univerzita v Praze</c:v>
                </c:pt>
                <c:pt idx="24">
                  <c:v>Ústav fyziky plazmatu AV ČR, v. v. i.</c:v>
                </c:pt>
                <c:pt idx="25">
                  <c:v>Ústav výzkumu globální změny AV ČR, v. v. i.</c:v>
                </c:pt>
                <c:pt idx="26">
                  <c:v>Technická univerzita v Liberci</c:v>
                </c:pt>
                <c:pt idx="27">
                  <c:v>Ústav informatiky AV ČR, v. v. i.</c:v>
                </c:pt>
                <c:pt idx="28">
                  <c:v>Ústav fotoniky a elektroniky AV ČR, v. v. i.</c:v>
                </c:pt>
                <c:pt idx="29">
                  <c:v>Matematický ústav AV ČR, v. v. i.</c:v>
                </c:pt>
                <c:pt idx="30">
                  <c:v>Biotechnologický ústav AV ČR, v. v. i.</c:v>
                </c:pt>
                <c:pt idx="31">
                  <c:v>Ústav přístrojové techniky AV ČR, v. v. i.</c:v>
                </c:pt>
                <c:pt idx="32">
                  <c:v>Ústav anorganické chemie AV ČR, v. v. i.</c:v>
                </c:pt>
                <c:pt idx="33">
                  <c:v>Slezská univerzita v Opavě</c:v>
                </c:pt>
                <c:pt idx="34">
                  <c:v>Geofyzikální ústav AV ČR, v. v. i.</c:v>
                </c:pt>
                <c:pt idx="35">
                  <c:v>Geologický ústav AV ČR, v. v. i.</c:v>
                </c:pt>
                <c:pt idx="36">
                  <c:v>Ústav fyziky atmosféry AV ČR, v. v. i.</c:v>
                </c:pt>
                <c:pt idx="37">
                  <c:v>Český hydrometeorologický ústav</c:v>
                </c:pt>
                <c:pt idx="38">
                  <c:v>Ústav biologie obratlovců AV ČR, v. v. i.</c:v>
                </c:pt>
                <c:pt idx="39">
                  <c:v>Ústav živočišné fyziologie a genetiky AV ČR, v. v. i.</c:v>
                </c:pt>
                <c:pt idx="40">
                  <c:v>Státní ústav radiační ochrany, v.v.i.</c:v>
                </c:pt>
                <c:pt idx="41">
                  <c:v>Univerzita Pardubice</c:v>
                </c:pt>
                <c:pt idx="42">
                  <c:v>Ústav teorie informace a automatizace AV ČR, v. v. i.</c:v>
                </c:pt>
                <c:pt idx="43">
                  <c:v>Ústav pro hydrodynamiku AV ČR, v. v. i.</c:v>
                </c:pt>
                <c:pt idx="44">
                  <c:v>Ostravská univerzita</c:v>
                </c:pt>
                <c:pt idx="45">
                  <c:v>Ústav pro péči o matku a dítě</c:v>
                </c:pt>
                <c:pt idx="46">
                  <c:v>Univerzita Tomáše Bati ve Zlíně</c:v>
                </c:pt>
                <c:pt idx="47">
                  <c:v>Ústav struktury a mechaniky hornin AV ČR, v. v. i.</c:v>
                </c:pt>
                <c:pt idx="48">
                  <c:v>Fyziologický ústav AV ČR, v. v. i.</c:v>
                </c:pt>
                <c:pt idx="49">
                  <c:v>Výzkumný ústav geodetický, topografický a kartografický, v. v. i.</c:v>
                </c:pt>
                <c:pt idx="50">
                  <c:v>Výzkumný ústav vodohospodářský T. G. Masaryka veřejná výzkumná instituce</c:v>
                </c:pt>
                <c:pt idx="51">
                  <c:v>Ústav analytické chemie AV ČR, v. v. i.</c:v>
                </c:pt>
                <c:pt idx="52">
                  <c:v>Centrum výzkumu Řež s.r.o.</c:v>
                </c:pt>
                <c:pt idx="53">
                  <c:v>Ústav experimentální medicíny AV ČR, v. v. i.</c:v>
                </c:pt>
                <c:pt idx="54">
                  <c:v>Národní muzeum</c:v>
                </c:pt>
                <c:pt idx="55">
                  <c:v>Fakultní nemocnice u sv. Anny v Brně</c:v>
                </c:pt>
                <c:pt idx="56">
                  <c:v>Univerzita Hradec Králové</c:v>
                </c:pt>
                <c:pt idx="57">
                  <c:v>Český metrologický institut</c:v>
                </c:pt>
                <c:pt idx="58">
                  <c:v>Centrum kardiovaskulární a transplantační chirurgie</c:v>
                </c:pt>
                <c:pt idx="59">
                  <c:v>Výzkumný ústav pivovarský a sladařský, a.s.</c:v>
                </c:pt>
                <c:pt idx="60">
                  <c:v>Fakultní nemocnice Brno</c:v>
                </c:pt>
                <c:pt idx="61">
                  <c:v>Státní ústav jaderné, chemické a biologické ochrany, v.v.i.</c:v>
                </c:pt>
                <c:pt idx="62">
                  <c:v>Ústav chemických procesů AV ČR, v. v. i.</c:v>
                </c:pt>
                <c:pt idx="63">
                  <c:v>Ústav geoniky AV ČR, v. v. i.</c:v>
                </c:pt>
                <c:pt idx="64">
                  <c:v>Moravské zemské muzeum</c:v>
                </c:pt>
                <c:pt idx="65">
                  <c:v>CENIA, česká informační agentura životního prostředí</c:v>
                </c:pt>
                <c:pt idx="66">
                  <c:v>Výzkumný ústav meliorací a ochrany půdy, v.v.i.</c:v>
                </c:pt>
                <c:pt idx="67">
                  <c:v>Ústav termomechaniky AV ČR, v. v. i.</c:v>
                </c:pt>
                <c:pt idx="68">
                  <c:v>Výzkumný ústav Silva Taroucy pro krajinu a okrasné zahradnictví, v.v.i.</c:v>
                </c:pt>
                <c:pt idx="69">
                  <c:v>Centrum dopravního výzkumu, v.v.i.</c:v>
                </c:pt>
                <c:pt idx="70">
                  <c:v>Ministerstvo obrany / Vojenský zdravotní ústav Praha</c:v>
                </c:pt>
                <c:pt idx="71">
                  <c:v>Výzkumný ústav rostlinné výroby, v.v.i.</c:v>
                </c:pt>
                <c:pt idx="72">
                  <c:v>Výzkumný ústav živočišné výroby, v.v.i.</c:v>
                </c:pt>
                <c:pt idx="73">
                  <c:v>Výzkumný ústav veterinárního lékařství, v.v.i.</c:v>
                </c:pt>
                <c:pt idx="74">
                  <c:v>Ministerstvo obrany/Vojenský veterinární ústav Hlučín</c:v>
                </c:pt>
                <c:pt idx="75">
                  <c:v>Ministerstvo vnitra/Generální ředitelství HZS</c:v>
                </c:pt>
                <c:pt idx="76">
                  <c:v>Výzkumný a šlechtitelský ústav ovocnářský Holovousy s.r.o.</c:v>
                </c:pt>
                <c:pt idx="77">
                  <c:v>CESNET - zájmové sdružení právnických osob</c:v>
                </c:pt>
                <c:pt idx="78">
                  <c:v>SVÚOM s.r.o.</c:v>
                </c:pt>
                <c:pt idx="79">
                  <c:v>Fakultní nemocnice Hradec Králové</c:v>
                </c:pt>
                <c:pt idx="80">
                  <c:v>Veterinární a farmaceutická univerzita Brno</c:v>
                </c:pt>
                <c:pt idx="81">
                  <c:v>Fakultní nemocnice v Motole</c:v>
                </c:pt>
                <c:pt idx="82">
                  <c:v>Akademie výtvarných umění v Praze</c:v>
                </c:pt>
                <c:pt idx="83">
                  <c:v>Výzkumný ústav potravinářský Praha, v.v.i.</c:v>
                </c:pt>
                <c:pt idx="84">
                  <c:v>Ministerstvo vnitra/Policie ČR Kriminalistický ústav Praha</c:v>
                </c:pt>
                <c:pt idx="85">
                  <c:v>OSEVA vývoj a výzkum s.r.o.</c:v>
                </c:pt>
                <c:pt idx="86">
                  <c:v>Slezské zemské muzeum</c:v>
                </c:pt>
                <c:pt idx="87">
                  <c:v>ENKI, o.p.s.</c:v>
                </c:pt>
                <c:pt idx="88">
                  <c:v>Národní archiv</c:v>
                </c:pt>
                <c:pt idx="89">
                  <c:v>Vysoká škola ekonomická v Praze</c:v>
                </c:pt>
                <c:pt idx="90">
                  <c:v>Akademie múzických umění v Praze</c:v>
                </c:pt>
              </c:strCache>
            </c:strRef>
          </c:cat>
          <c:val>
            <c:numRef>
              <c:f>'Obory H17-H20 interaktiv'!$B$6</c:f>
              <c:numCache>
                <c:formatCode>General</c:formatCode>
                <c:ptCount val="91"/>
                <c:pt idx="0">
                  <c:v>15</c:v>
                </c:pt>
                <c:pt idx="1">
                  <c:v>16</c:v>
                </c:pt>
                <c:pt idx="2">
                  <c:v>11</c:v>
                </c:pt>
                <c:pt idx="3">
                  <c:v>6</c:v>
                </c:pt>
                <c:pt idx="4">
                  <c:v>9</c:v>
                </c:pt>
                <c:pt idx="5">
                  <c:v>6</c:v>
                </c:pt>
                <c:pt idx="6">
                  <c:v>3</c:v>
                </c:pt>
                <c:pt idx="7">
                  <c:v>1</c:v>
                </c:pt>
                <c:pt idx="8">
                  <c:v>1</c:v>
                </c:pt>
                <c:pt idx="9">
                  <c:v>5</c:v>
                </c:pt>
                <c:pt idx="12">
                  <c:v>7</c:v>
                </c:pt>
                <c:pt idx="13">
                  <c:v>2</c:v>
                </c:pt>
                <c:pt idx="14">
                  <c:v>3</c:v>
                </c:pt>
                <c:pt idx="16">
                  <c:v>2</c:v>
                </c:pt>
                <c:pt idx="17">
                  <c:v>3</c:v>
                </c:pt>
                <c:pt idx="18">
                  <c:v>4</c:v>
                </c:pt>
                <c:pt idx="19">
                  <c:v>2</c:v>
                </c:pt>
                <c:pt idx="21">
                  <c:v>1</c:v>
                </c:pt>
                <c:pt idx="22">
                  <c:v>1</c:v>
                </c:pt>
                <c:pt idx="23">
                  <c:v>1</c:v>
                </c:pt>
                <c:pt idx="26">
                  <c:v>2</c:v>
                </c:pt>
                <c:pt idx="27">
                  <c:v>1</c:v>
                </c:pt>
                <c:pt idx="28">
                  <c:v>1</c:v>
                </c:pt>
                <c:pt idx="29">
                  <c:v>3</c:v>
                </c:pt>
                <c:pt idx="30">
                  <c:v>4</c:v>
                </c:pt>
                <c:pt idx="31">
                  <c:v>2</c:v>
                </c:pt>
                <c:pt idx="33">
                  <c:v>2</c:v>
                </c:pt>
                <c:pt idx="34">
                  <c:v>1</c:v>
                </c:pt>
                <c:pt idx="39">
                  <c:v>1</c:v>
                </c:pt>
                <c:pt idx="41">
                  <c:v>2</c:v>
                </c:pt>
                <c:pt idx="42">
                  <c:v>3</c:v>
                </c:pt>
                <c:pt idx="43">
                  <c:v>2</c:v>
                </c:pt>
                <c:pt idx="44">
                  <c:v>2</c:v>
                </c:pt>
                <c:pt idx="49">
                  <c:v>1</c:v>
                </c:pt>
                <c:pt idx="50">
                  <c:v>1</c:v>
                </c:pt>
                <c:pt idx="51">
                  <c:v>1</c:v>
                </c:pt>
                <c:pt idx="52">
                  <c:v>1</c:v>
                </c:pt>
                <c:pt idx="53">
                  <c:v>1</c:v>
                </c:pt>
                <c:pt idx="55">
                  <c:v>1</c:v>
                </c:pt>
                <c:pt idx="63">
                  <c:v>1</c:v>
                </c:pt>
                <c:pt idx="64">
                  <c:v>1</c:v>
                </c:pt>
                <c:pt idx="81">
                  <c:v>1</c:v>
                </c:pt>
              </c:numCache>
            </c:numRef>
          </c:val>
          <c:extLst>
            <c:ext xmlns:c16="http://schemas.microsoft.com/office/drawing/2014/chart" uri="{C3380CC4-5D6E-409C-BE32-E72D297353CC}">
              <c16:uniqueId val="{00000000-EF58-46BE-A182-3E0201AC17BB}"/>
            </c:ext>
          </c:extLst>
        </c:ser>
        <c:ser>
          <c:idx val="1"/>
          <c:order val="1"/>
          <c:tx>
            <c:strRef>
              <c:f>'Obory H17-H20 interaktiv'!$B$6</c:f>
              <c:strCache>
                <c:ptCount val="1"/>
                <c:pt idx="0">
                  <c:v>st.2</c:v>
                </c:pt>
              </c:strCache>
            </c:strRef>
          </c:tx>
          <c:spPr>
            <a:solidFill>
              <a:srgbClr val="00B0F0"/>
            </a:solidFill>
          </c:spPr>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'Obory H17-H20 interaktiv'!$B$6</c:f>
              <c:strCache>
                <c:ptCount val="91"/>
                <c:pt idx="0">
                  <c:v>Univerzita Karlova</c:v>
                </c:pt>
                <c:pt idx="1">
                  <c:v>Masarykova univerzita</c:v>
                </c:pt>
                <c:pt idx="2">
                  <c:v>České vysoké učení technické v Praze</c:v>
                </c:pt>
                <c:pt idx="3">
                  <c:v>Univerzita Palackého v Olomouci</c:v>
                </c:pt>
                <c:pt idx="4">
                  <c:v>Fyzikální ústav AV ČR, v. v. i.</c:v>
                </c:pt>
                <c:pt idx="5">
                  <c:v>Mikrobiologický ústav AV ČR, v. v. i.</c:v>
                </c:pt>
                <c:pt idx="6">
                  <c:v>Ústav molekulární genetiky AV ČR, v. v. i.</c:v>
                </c:pt>
                <c:pt idx="7">
                  <c:v>Vysoká škola báňská - Technická univerzita Ostrava</c:v>
                </c:pt>
                <c:pt idx="8">
                  <c:v>Ústav makromolekulární chemie AV ČR, v. v. i.</c:v>
                </c:pt>
                <c:pt idx="9">
                  <c:v>Biologické centrum AV ČR, v. v. i.</c:v>
                </c:pt>
                <c:pt idx="10">
                  <c:v>Vysoká škola chemicko-technologická v Praze</c:v>
                </c:pt>
                <c:pt idx="11">
                  <c:v>Jihočeská univerzita v Českých Budějovicích</c:v>
                </c:pt>
                <c:pt idx="12">
                  <c:v>Ústav organické chemie a biochemie AV ČR, v. v. i.</c:v>
                </c:pt>
                <c:pt idx="13">
                  <c:v>Česká geologická služba</c:v>
                </c:pt>
                <c:pt idx="14">
                  <c:v>Západočeská univerzita v Plzni</c:v>
                </c:pt>
                <c:pt idx="15">
                  <c:v>Botanický ústav AV ČR, v. v. i.</c:v>
                </c:pt>
                <c:pt idx="16">
                  <c:v>Vysoké učení technické v Brně</c:v>
                </c:pt>
                <c:pt idx="17">
                  <c:v>Mendelova univerzita v Brně</c:v>
                </c:pt>
                <c:pt idx="18">
                  <c:v>Ústav fyzikální chemie J. Heyrovského AV ČR, v. v. i.</c:v>
                </c:pt>
                <c:pt idx="19">
                  <c:v>Ústav experimentální botaniky AV ČR, v. v. i.</c:v>
                </c:pt>
                <c:pt idx="20">
                  <c:v>Ústav jaderné fyziky AV ČR, v. v. i.</c:v>
                </c:pt>
                <c:pt idx="21">
                  <c:v>Astronomický ústav AV ČR, v. v. i.</c:v>
                </c:pt>
                <c:pt idx="22">
                  <c:v>Biofyzikální ústav AV ČR, v. v. i.</c:v>
                </c:pt>
                <c:pt idx="23">
                  <c:v>Česká zemědělská univerzita v Praze</c:v>
                </c:pt>
                <c:pt idx="24">
                  <c:v>Ústav fyziky plazmatu AV ČR, v. v. i.</c:v>
                </c:pt>
                <c:pt idx="25">
                  <c:v>Ústav výzkumu globální změny AV ČR, v. v. i.</c:v>
                </c:pt>
                <c:pt idx="26">
                  <c:v>Technická univerzita v Liberci</c:v>
                </c:pt>
                <c:pt idx="27">
                  <c:v>Ústav informatiky AV ČR, v. v. i.</c:v>
                </c:pt>
                <c:pt idx="28">
                  <c:v>Ústav fotoniky a elektroniky AV ČR, v. v. i.</c:v>
                </c:pt>
                <c:pt idx="29">
                  <c:v>Matematický ústav AV ČR, v. v. i.</c:v>
                </c:pt>
                <c:pt idx="30">
                  <c:v>Biotechnologický ústav AV ČR, v. v. i.</c:v>
                </c:pt>
                <c:pt idx="31">
                  <c:v>Ústav přístrojové techniky AV ČR, v. v. i.</c:v>
                </c:pt>
                <c:pt idx="32">
                  <c:v>Ústav anorganické chemie AV ČR, v. v. i.</c:v>
                </c:pt>
                <c:pt idx="33">
                  <c:v>Slezská univerzita v Opavě</c:v>
                </c:pt>
                <c:pt idx="34">
                  <c:v>Geofyzikální ústav AV ČR, v. v. i.</c:v>
                </c:pt>
                <c:pt idx="35">
                  <c:v>Geologický ústav AV ČR, v. v. i.</c:v>
                </c:pt>
                <c:pt idx="36">
                  <c:v>Ústav fyziky atmosféry AV ČR, v. v. i.</c:v>
                </c:pt>
                <c:pt idx="37">
                  <c:v>Český hydrometeorologický ústav</c:v>
                </c:pt>
                <c:pt idx="38">
                  <c:v>Ústav biologie obratlovců AV ČR, v. v. i.</c:v>
                </c:pt>
                <c:pt idx="39">
                  <c:v>Ústav živočišné fyziologie a genetiky AV ČR, v. v. i.</c:v>
                </c:pt>
                <c:pt idx="40">
                  <c:v>Státní ústav radiační ochrany, v.v.i.</c:v>
                </c:pt>
                <c:pt idx="41">
                  <c:v>Univerzita Pardubice</c:v>
                </c:pt>
                <c:pt idx="42">
                  <c:v>Ústav teorie informace a automatizace AV ČR, v. v. i.</c:v>
                </c:pt>
                <c:pt idx="43">
                  <c:v>Ústav pro hydrodynamiku AV ČR, v. v. i.</c:v>
                </c:pt>
                <c:pt idx="44">
                  <c:v>Ostravská univerzita</c:v>
                </c:pt>
                <c:pt idx="45">
                  <c:v>Ústav pro péči o matku a dítě</c:v>
                </c:pt>
                <c:pt idx="46">
                  <c:v>Univerzita Tomáše Bati ve Zlíně</c:v>
                </c:pt>
                <c:pt idx="47">
                  <c:v>Ústav struktury a mechaniky hornin AV ČR, v. v. i.</c:v>
                </c:pt>
                <c:pt idx="48">
                  <c:v>Fyziologický ústav AV ČR, v. v. i.</c:v>
                </c:pt>
                <c:pt idx="49">
                  <c:v>Výzkumný ústav geodetický, topografický a kartografický, v. v. i.</c:v>
                </c:pt>
                <c:pt idx="50">
                  <c:v>Výzkumný ústav vodohospodářský T. G. Masaryka veřejná výzkumná instituce</c:v>
                </c:pt>
                <c:pt idx="51">
                  <c:v>Ústav analytické chemie AV ČR, v. v. i.</c:v>
                </c:pt>
                <c:pt idx="52">
                  <c:v>Centrum výzkumu Řež s.r.o.</c:v>
                </c:pt>
                <c:pt idx="53">
                  <c:v>Ústav experimentální medicíny AV ČR, v. v. i.</c:v>
                </c:pt>
                <c:pt idx="54">
                  <c:v>Národní muzeum</c:v>
                </c:pt>
                <c:pt idx="55">
                  <c:v>Fakultní nemocnice u sv. Anny v Brně</c:v>
                </c:pt>
                <c:pt idx="56">
                  <c:v>Univerzita Hradec Králové</c:v>
                </c:pt>
                <c:pt idx="57">
                  <c:v>Český metrologický institut</c:v>
                </c:pt>
                <c:pt idx="58">
                  <c:v>Centrum kardiovaskulární a transplantační chirurgie</c:v>
                </c:pt>
                <c:pt idx="59">
                  <c:v>Výzkumný ústav pivovarský a sladařský, a.s.</c:v>
                </c:pt>
                <c:pt idx="60">
                  <c:v>Fakultní nemocnice Brno</c:v>
                </c:pt>
                <c:pt idx="61">
                  <c:v>Státní ústav jaderné, chemické a biologické ochrany, v.v.i.</c:v>
                </c:pt>
                <c:pt idx="62">
                  <c:v>Ústav chemických procesů AV ČR, v. v. i.</c:v>
                </c:pt>
                <c:pt idx="63">
                  <c:v>Ústav geoniky AV ČR, v. v. i.</c:v>
                </c:pt>
                <c:pt idx="64">
                  <c:v>Moravské zemské muzeum</c:v>
                </c:pt>
                <c:pt idx="65">
                  <c:v>CENIA, česká informační agentura životního prostředí</c:v>
                </c:pt>
                <c:pt idx="66">
                  <c:v>Výzkumný ústav meliorací a ochrany půdy, v.v.i.</c:v>
                </c:pt>
                <c:pt idx="67">
                  <c:v>Ústav termomechaniky AV ČR, v. v. i.</c:v>
                </c:pt>
                <c:pt idx="68">
                  <c:v>Výzkumný ústav Silva Taroucy pro krajinu a okrasné zahradnictví, v.v.i.</c:v>
                </c:pt>
                <c:pt idx="69">
                  <c:v>Centrum dopravního výzkumu, v.v.i.</c:v>
                </c:pt>
                <c:pt idx="70">
                  <c:v>Ministerstvo obrany / Vojenský zdravotní ústav Praha</c:v>
                </c:pt>
                <c:pt idx="71">
                  <c:v>Výzkumný ústav rostlinné výroby, v.v.i.</c:v>
                </c:pt>
                <c:pt idx="72">
                  <c:v>Výzkumný ústav živočišné výroby, v.v.i.</c:v>
                </c:pt>
                <c:pt idx="73">
                  <c:v>Výzkumný ústav veterinárního lékařství, v.v.i.</c:v>
                </c:pt>
                <c:pt idx="74">
                  <c:v>Ministerstvo obrany/Vojenský veterinární ústav Hlučín</c:v>
                </c:pt>
                <c:pt idx="75">
                  <c:v>Ministerstvo vnitra/Generální ředitelství HZS</c:v>
                </c:pt>
                <c:pt idx="76">
                  <c:v>Výzkumný a šlechtitelský ústav ovocnářský Holovousy s.r.o.</c:v>
                </c:pt>
                <c:pt idx="77">
                  <c:v>CESNET - zájmové sdružení právnických osob</c:v>
                </c:pt>
                <c:pt idx="78">
                  <c:v>SVÚOM s.r.o.</c:v>
                </c:pt>
                <c:pt idx="79">
                  <c:v>Fakultní nemocnice Hradec Králové</c:v>
                </c:pt>
                <c:pt idx="80">
                  <c:v>Veterinární a farmaceutická univerzita Brno</c:v>
                </c:pt>
                <c:pt idx="81">
                  <c:v>Fakultní nemocnice v Motole</c:v>
                </c:pt>
                <c:pt idx="82">
                  <c:v>Akademie výtvarných umění v Praze</c:v>
                </c:pt>
                <c:pt idx="83">
                  <c:v>Výzkumný ústav potravinářský Praha, v.v.i.</c:v>
                </c:pt>
                <c:pt idx="84">
                  <c:v>Ministerstvo vnitra/Policie ČR Kriminalistický ústav Praha</c:v>
                </c:pt>
                <c:pt idx="85">
                  <c:v>OSEVA vývoj a výzkum s.r.o.</c:v>
                </c:pt>
                <c:pt idx="86">
                  <c:v>Slezské zemské muzeum</c:v>
                </c:pt>
                <c:pt idx="87">
                  <c:v>ENKI, o.p.s.</c:v>
                </c:pt>
                <c:pt idx="88">
                  <c:v>Národní archiv</c:v>
                </c:pt>
                <c:pt idx="89">
                  <c:v>Vysoká škola ekonomická v Praze</c:v>
                </c:pt>
                <c:pt idx="90">
                  <c:v>Akademie múzických umění v Praze</c:v>
                </c:pt>
              </c:strCache>
            </c:strRef>
          </c:cat>
          <c:val>
            <c:numRef>
              <c:f>'Obory H17-H20 interaktiv'!$B$6</c:f>
              <c:numCache>
                <c:formatCode>General</c:formatCode>
                <c:ptCount val="91"/>
                <c:pt idx="0">
                  <c:v>38</c:v>
                </c:pt>
                <c:pt idx="1">
                  <c:v>33</c:v>
                </c:pt>
                <c:pt idx="2">
                  <c:v>21</c:v>
                </c:pt>
                <c:pt idx="3">
                  <c:v>16</c:v>
                </c:pt>
                <c:pt idx="4">
                  <c:v>13</c:v>
                </c:pt>
                <c:pt idx="5">
                  <c:v>9</c:v>
                </c:pt>
                <c:pt idx="6">
                  <c:v>13</c:v>
                </c:pt>
                <c:pt idx="7">
                  <c:v>6</c:v>
                </c:pt>
                <c:pt idx="8">
                  <c:v>7</c:v>
                </c:pt>
                <c:pt idx="9">
                  <c:v>11</c:v>
                </c:pt>
                <c:pt idx="10">
                  <c:v>11</c:v>
                </c:pt>
                <c:pt idx="11">
                  <c:v>9</c:v>
                </c:pt>
                <c:pt idx="12">
                  <c:v>9</c:v>
                </c:pt>
                <c:pt idx="13">
                  <c:v>9</c:v>
                </c:pt>
                <c:pt idx="14">
                  <c:v>6</c:v>
                </c:pt>
                <c:pt idx="15">
                  <c:v>10</c:v>
                </c:pt>
                <c:pt idx="16">
                  <c:v>7</c:v>
                </c:pt>
                <c:pt idx="17">
                  <c:v>3</c:v>
                </c:pt>
                <c:pt idx="18">
                  <c:v>3</c:v>
                </c:pt>
                <c:pt idx="19">
                  <c:v>7</c:v>
                </c:pt>
                <c:pt idx="20">
                  <c:v>8</c:v>
                </c:pt>
                <c:pt idx="21">
                  <c:v>5</c:v>
                </c:pt>
                <c:pt idx="22">
                  <c:v>3</c:v>
                </c:pt>
                <c:pt idx="23">
                  <c:v>5</c:v>
                </c:pt>
                <c:pt idx="24">
                  <c:v>2</c:v>
                </c:pt>
                <c:pt idx="25">
                  <c:v>7</c:v>
                </c:pt>
                <c:pt idx="26">
                  <c:v>3</c:v>
                </c:pt>
                <c:pt idx="27">
                  <c:v>3</c:v>
                </c:pt>
                <c:pt idx="28">
                  <c:v>1</c:v>
                </c:pt>
                <c:pt idx="29">
                  <c:v>3</c:v>
                </c:pt>
                <c:pt idx="30">
                  <c:v>1</c:v>
                </c:pt>
                <c:pt idx="31">
                  <c:v>1</c:v>
                </c:pt>
                <c:pt idx="32">
                  <c:v>4</c:v>
                </c:pt>
                <c:pt idx="33">
                  <c:v>2</c:v>
                </c:pt>
                <c:pt idx="34">
                  <c:v>4</c:v>
                </c:pt>
                <c:pt idx="35">
                  <c:v>2</c:v>
                </c:pt>
                <c:pt idx="36">
                  <c:v>4</c:v>
                </c:pt>
                <c:pt idx="37">
                  <c:v>1</c:v>
                </c:pt>
                <c:pt idx="38">
                  <c:v>3</c:v>
                </c:pt>
                <c:pt idx="39">
                  <c:v>3</c:v>
                </c:pt>
                <c:pt idx="40">
                  <c:v>1</c:v>
                </c:pt>
                <c:pt idx="41">
                  <c:v>2</c:v>
                </c:pt>
                <c:pt idx="43">
                  <c:v>1</c:v>
                </c:pt>
                <c:pt idx="44">
                  <c:v>2</c:v>
                </c:pt>
                <c:pt idx="45">
                  <c:v>2</c:v>
                </c:pt>
                <c:pt idx="46">
                  <c:v>2</c:v>
                </c:pt>
                <c:pt idx="47">
                  <c:v>3</c:v>
                </c:pt>
                <c:pt idx="48">
                  <c:v>2</c:v>
                </c:pt>
                <c:pt idx="49">
                  <c:v>1</c:v>
                </c:pt>
                <c:pt idx="51">
                  <c:v>2</c:v>
                </c:pt>
                <c:pt idx="52">
                  <c:v>1</c:v>
                </c:pt>
                <c:pt idx="53">
                  <c:v>1</c:v>
                </c:pt>
                <c:pt idx="54">
                  <c:v>2</c:v>
                </c:pt>
                <c:pt idx="56">
                  <c:v>1</c:v>
                </c:pt>
                <c:pt idx="57">
                  <c:v>2</c:v>
                </c:pt>
                <c:pt idx="58">
                  <c:v>1</c:v>
                </c:pt>
                <c:pt idx="68">
                  <c:v>2</c:v>
                </c:pt>
                <c:pt idx="69">
                  <c:v>1</c:v>
                </c:pt>
                <c:pt idx="72">
                  <c:v>1</c:v>
                </c:pt>
                <c:pt idx="73">
                  <c:v>1</c:v>
                </c:pt>
                <c:pt idx="75">
                  <c:v>1</c:v>
                </c:pt>
                <c:pt idx="77">
                  <c:v>1</c:v>
                </c:pt>
                <c:pt idx="79">
                  <c:v>1</c:v>
                </c:pt>
                <c:pt idx="82">
                  <c:v>1</c:v>
                </c:pt>
                <c:pt idx="86">
                  <c:v>1</c:v>
                </c:pt>
                <c:pt idx="87">
                  <c:v>1</c:v>
                </c:pt>
                <c:pt idx="88">
                  <c:v>1</c:v>
                </c:pt>
                <c:pt idx="89">
                  <c:v>1</c:v>
                </c:pt>
              </c:numCache>
            </c:numRef>
          </c:val>
          <c:extLst>
            <c:ext xmlns:c16="http://schemas.microsoft.com/office/drawing/2014/chart" uri="{C3380CC4-5D6E-409C-BE32-E72D297353CC}">
              <c16:uniqueId val="{00000003-E055-475E-B97A-9C1360B0B542}"/>
            </c:ext>
          </c:extLst>
        </c:ser>
        <c:ser>
          <c:idx val="2"/>
          <c:order val="2"/>
          <c:tx>
            <c:strRef>
              <c:f>'Obory H17-H20 interaktiv'!$B$6</c:f>
              <c:strCache>
                <c:ptCount val="1"/>
                <c:pt idx="0">
                  <c:v>st.3</c:v>
                </c:pt>
              </c:strCache>
            </c:strRef>
          </c:tx>
          <c:invertIfNegative val="0"/>
          <c:dLbls>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'Obory H17-H20 interaktiv'!$B$6</c:f>
              <c:strCache>
                <c:ptCount val="91"/>
                <c:pt idx="0">
                  <c:v>Univerzita Karlova</c:v>
                </c:pt>
                <c:pt idx="1">
                  <c:v>Masarykova univerzita</c:v>
                </c:pt>
                <c:pt idx="2">
                  <c:v>České vysoké učení technické v Praze</c:v>
                </c:pt>
                <c:pt idx="3">
                  <c:v>Univerzita Palackého v Olomouci</c:v>
                </c:pt>
                <c:pt idx="4">
                  <c:v>Fyzikální ústav AV ČR, v. v. i.</c:v>
                </c:pt>
                <c:pt idx="5">
                  <c:v>Mikrobiologický ústav AV ČR, v. v. i.</c:v>
                </c:pt>
                <c:pt idx="6">
                  <c:v>Ústav molekulární genetiky AV ČR, v. v. i.</c:v>
                </c:pt>
                <c:pt idx="7">
                  <c:v>Vysoká škola báňská - Technická univerzita Ostrava</c:v>
                </c:pt>
                <c:pt idx="8">
                  <c:v>Ústav makromolekulární chemie AV ČR, v. v. i.</c:v>
                </c:pt>
                <c:pt idx="9">
                  <c:v>Biologické centrum AV ČR, v. v. i.</c:v>
                </c:pt>
                <c:pt idx="10">
                  <c:v>Vysoká škola chemicko-technologická v Praze</c:v>
                </c:pt>
                <c:pt idx="11">
                  <c:v>Jihočeská univerzita v Českých Budějovicích</c:v>
                </c:pt>
                <c:pt idx="12">
                  <c:v>Ústav organické chemie a biochemie AV ČR, v. v. i.</c:v>
                </c:pt>
                <c:pt idx="13">
                  <c:v>Česká geologická služba</c:v>
                </c:pt>
                <c:pt idx="14">
                  <c:v>Západočeská univerzita v Plzni</c:v>
                </c:pt>
                <c:pt idx="15">
                  <c:v>Botanický ústav AV ČR, v. v. i.</c:v>
                </c:pt>
                <c:pt idx="16">
                  <c:v>Vysoké učení technické v Brně</c:v>
                </c:pt>
                <c:pt idx="17">
                  <c:v>Mendelova univerzita v Brně</c:v>
                </c:pt>
                <c:pt idx="18">
                  <c:v>Ústav fyzikální chemie J. Heyrovského AV ČR, v. v. i.</c:v>
                </c:pt>
                <c:pt idx="19">
                  <c:v>Ústav experimentální botaniky AV ČR, v. v. i.</c:v>
                </c:pt>
                <c:pt idx="20">
                  <c:v>Ústav jaderné fyziky AV ČR, v. v. i.</c:v>
                </c:pt>
                <c:pt idx="21">
                  <c:v>Astronomický ústav AV ČR, v. v. i.</c:v>
                </c:pt>
                <c:pt idx="22">
                  <c:v>Biofyzikální ústav AV ČR, v. v. i.</c:v>
                </c:pt>
                <c:pt idx="23">
                  <c:v>Česká zemědělská univerzita v Praze</c:v>
                </c:pt>
                <c:pt idx="24">
                  <c:v>Ústav fyziky plazmatu AV ČR, v. v. i.</c:v>
                </c:pt>
                <c:pt idx="25">
                  <c:v>Ústav výzkumu globální změny AV ČR, v. v. i.</c:v>
                </c:pt>
                <c:pt idx="26">
                  <c:v>Technická univerzita v Liberci</c:v>
                </c:pt>
                <c:pt idx="27">
                  <c:v>Ústav informatiky AV ČR, v. v. i.</c:v>
                </c:pt>
                <c:pt idx="28">
                  <c:v>Ústav fotoniky a elektroniky AV ČR, v. v. i.</c:v>
                </c:pt>
                <c:pt idx="29">
                  <c:v>Matematický ústav AV ČR, v. v. i.</c:v>
                </c:pt>
                <c:pt idx="30">
                  <c:v>Biotechnologický ústav AV ČR, v. v. i.</c:v>
                </c:pt>
                <c:pt idx="31">
                  <c:v>Ústav přístrojové techniky AV ČR, v. v. i.</c:v>
                </c:pt>
                <c:pt idx="32">
                  <c:v>Ústav anorganické chemie AV ČR, v. v. i.</c:v>
                </c:pt>
                <c:pt idx="33">
                  <c:v>Slezská univerzita v Opavě</c:v>
                </c:pt>
                <c:pt idx="34">
                  <c:v>Geofyzikální ústav AV ČR, v. v. i.</c:v>
                </c:pt>
                <c:pt idx="35">
                  <c:v>Geologický ústav AV ČR, v. v. i.</c:v>
                </c:pt>
                <c:pt idx="36">
                  <c:v>Ústav fyziky atmosféry AV ČR, v. v. i.</c:v>
                </c:pt>
                <c:pt idx="37">
                  <c:v>Český hydrometeorologický ústav</c:v>
                </c:pt>
                <c:pt idx="38">
                  <c:v>Ústav biologie obratlovců AV ČR, v. v. i.</c:v>
                </c:pt>
                <c:pt idx="39">
                  <c:v>Ústav živočišné fyziologie a genetiky AV ČR, v. v. i.</c:v>
                </c:pt>
                <c:pt idx="40">
                  <c:v>Státní ústav radiační ochrany, v.v.i.</c:v>
                </c:pt>
                <c:pt idx="41">
                  <c:v>Univerzita Pardubice</c:v>
                </c:pt>
                <c:pt idx="42">
                  <c:v>Ústav teorie informace a automatizace AV ČR, v. v. i.</c:v>
                </c:pt>
                <c:pt idx="43">
                  <c:v>Ústav pro hydrodynamiku AV ČR, v. v. i.</c:v>
                </c:pt>
                <c:pt idx="44">
                  <c:v>Ostravská univerzita</c:v>
                </c:pt>
                <c:pt idx="45">
                  <c:v>Ústav pro péči o matku a dítě</c:v>
                </c:pt>
                <c:pt idx="46">
                  <c:v>Univerzita Tomáše Bati ve Zlíně</c:v>
                </c:pt>
                <c:pt idx="47">
                  <c:v>Ústav struktury a mechaniky hornin AV ČR, v. v. i.</c:v>
                </c:pt>
                <c:pt idx="48">
                  <c:v>Fyziologický ústav AV ČR, v. v. i.</c:v>
                </c:pt>
                <c:pt idx="49">
                  <c:v>Výzkumný ústav geodetický, topografický a kartografický, v. v. i.</c:v>
                </c:pt>
                <c:pt idx="50">
                  <c:v>Výzkumný ústav vodohospodářský T. G. Masaryka veřejná výzkumná instituce</c:v>
                </c:pt>
                <c:pt idx="51">
                  <c:v>Ústav analytické chemie AV ČR, v. v. i.</c:v>
                </c:pt>
                <c:pt idx="52">
                  <c:v>Centrum výzkumu Řež s.r.o.</c:v>
                </c:pt>
                <c:pt idx="53">
                  <c:v>Ústav experimentální medicíny AV ČR, v. v. i.</c:v>
                </c:pt>
                <c:pt idx="54">
                  <c:v>Národní muzeum</c:v>
                </c:pt>
                <c:pt idx="55">
                  <c:v>Fakultní nemocnice u sv. Anny v Brně</c:v>
                </c:pt>
                <c:pt idx="56">
                  <c:v>Univerzita Hradec Králové</c:v>
                </c:pt>
                <c:pt idx="57">
                  <c:v>Český metrologický institut</c:v>
                </c:pt>
                <c:pt idx="58">
                  <c:v>Centrum kardiovaskulární a transplantační chirurgie</c:v>
                </c:pt>
                <c:pt idx="59">
                  <c:v>Výzkumný ústav pivovarský a sladařský, a.s.</c:v>
                </c:pt>
                <c:pt idx="60">
                  <c:v>Fakultní nemocnice Brno</c:v>
                </c:pt>
                <c:pt idx="61">
                  <c:v>Státní ústav jaderné, chemické a biologické ochrany, v.v.i.</c:v>
                </c:pt>
                <c:pt idx="62">
                  <c:v>Ústav chemických procesů AV ČR, v. v. i.</c:v>
                </c:pt>
                <c:pt idx="63">
                  <c:v>Ústav geoniky AV ČR, v. v. i.</c:v>
                </c:pt>
                <c:pt idx="64">
                  <c:v>Moravské zemské muzeum</c:v>
                </c:pt>
                <c:pt idx="65">
                  <c:v>CENIA, česká informační agentura životního prostředí</c:v>
                </c:pt>
                <c:pt idx="66">
                  <c:v>Výzkumný ústav meliorací a ochrany půdy, v.v.i.</c:v>
                </c:pt>
                <c:pt idx="67">
                  <c:v>Ústav termomechaniky AV ČR, v. v. i.</c:v>
                </c:pt>
                <c:pt idx="68">
                  <c:v>Výzkumný ústav Silva Taroucy pro krajinu a okrasné zahradnictví, v.v.i.</c:v>
                </c:pt>
                <c:pt idx="69">
                  <c:v>Centrum dopravního výzkumu, v.v.i.</c:v>
                </c:pt>
                <c:pt idx="70">
                  <c:v>Ministerstvo obrany / Vojenský zdravotní ústav Praha</c:v>
                </c:pt>
                <c:pt idx="71">
                  <c:v>Výzkumný ústav rostlinné výroby, v.v.i.</c:v>
                </c:pt>
                <c:pt idx="72">
                  <c:v>Výzkumný ústav živočišné výroby, v.v.i.</c:v>
                </c:pt>
                <c:pt idx="73">
                  <c:v>Výzkumný ústav veterinárního lékařství, v.v.i.</c:v>
                </c:pt>
                <c:pt idx="74">
                  <c:v>Ministerstvo obrany/Vojenský veterinární ústav Hlučín</c:v>
                </c:pt>
                <c:pt idx="75">
                  <c:v>Ministerstvo vnitra/Generální ředitelství HZS</c:v>
                </c:pt>
                <c:pt idx="76">
                  <c:v>Výzkumný a šlechtitelský ústav ovocnářský Holovousy s.r.o.</c:v>
                </c:pt>
                <c:pt idx="77">
                  <c:v>CESNET - zájmové sdružení právnických osob</c:v>
                </c:pt>
                <c:pt idx="78">
                  <c:v>SVÚOM s.r.o.</c:v>
                </c:pt>
                <c:pt idx="79">
                  <c:v>Fakultní nemocnice Hradec Králové</c:v>
                </c:pt>
                <c:pt idx="80">
                  <c:v>Veterinární a farmaceutická univerzita Brno</c:v>
                </c:pt>
                <c:pt idx="81">
                  <c:v>Fakultní nemocnice v Motole</c:v>
                </c:pt>
                <c:pt idx="82">
                  <c:v>Akademie výtvarných umění v Praze</c:v>
                </c:pt>
                <c:pt idx="83">
                  <c:v>Výzkumný ústav potravinářský Praha, v.v.i.</c:v>
                </c:pt>
                <c:pt idx="84">
                  <c:v>Ministerstvo vnitra/Policie ČR Kriminalistický ústav Praha</c:v>
                </c:pt>
                <c:pt idx="85">
                  <c:v>OSEVA vývoj a výzkum s.r.o.</c:v>
                </c:pt>
                <c:pt idx="86">
                  <c:v>Slezské zemské muzeum</c:v>
                </c:pt>
                <c:pt idx="87">
                  <c:v>ENKI, o.p.s.</c:v>
                </c:pt>
                <c:pt idx="88">
                  <c:v>Národní archiv</c:v>
                </c:pt>
                <c:pt idx="89">
                  <c:v>Vysoká škola ekonomická v Praze</c:v>
                </c:pt>
                <c:pt idx="90">
                  <c:v>Akademie múzických umění v Praze</c:v>
                </c:pt>
              </c:strCache>
            </c:strRef>
          </c:cat>
          <c:val>
            <c:numRef>
              <c:f>'Obory H17-H20 interaktiv'!$B$6</c:f>
              <c:numCache>
                <c:formatCode>General</c:formatCode>
                <c:ptCount val="91"/>
                <c:pt idx="0">
                  <c:v>27</c:v>
                </c:pt>
                <c:pt idx="1">
                  <c:v>20</c:v>
                </c:pt>
                <c:pt idx="2">
                  <c:v>18</c:v>
                </c:pt>
                <c:pt idx="3">
                  <c:v>14</c:v>
                </c:pt>
                <c:pt idx="4">
                  <c:v>12</c:v>
                </c:pt>
                <c:pt idx="5">
                  <c:v>9</c:v>
                </c:pt>
                <c:pt idx="6">
                  <c:v>6</c:v>
                </c:pt>
                <c:pt idx="7">
                  <c:v>13</c:v>
                </c:pt>
                <c:pt idx="8">
                  <c:v>12</c:v>
                </c:pt>
                <c:pt idx="9">
                  <c:v>4</c:v>
                </c:pt>
                <c:pt idx="10">
                  <c:v>7</c:v>
                </c:pt>
                <c:pt idx="11">
                  <c:v>8</c:v>
                </c:pt>
                <c:pt idx="12">
                  <c:v>1</c:v>
                </c:pt>
                <c:pt idx="13">
                  <c:v>6</c:v>
                </c:pt>
                <c:pt idx="14">
                  <c:v>8</c:v>
                </c:pt>
                <c:pt idx="15">
                  <c:v>3</c:v>
                </c:pt>
                <c:pt idx="16">
                  <c:v>3</c:v>
                </c:pt>
                <c:pt idx="17">
                  <c:v>6</c:v>
                </c:pt>
                <c:pt idx="18">
                  <c:v>5</c:v>
                </c:pt>
                <c:pt idx="19">
                  <c:v>2</c:v>
                </c:pt>
                <c:pt idx="20">
                  <c:v>2</c:v>
                </c:pt>
                <c:pt idx="21">
                  <c:v>4</c:v>
                </c:pt>
                <c:pt idx="22">
                  <c:v>5</c:v>
                </c:pt>
                <c:pt idx="23">
                  <c:v>3</c:v>
                </c:pt>
                <c:pt idx="24">
                  <c:v>7</c:v>
                </c:pt>
                <c:pt idx="25">
                  <c:v>1</c:v>
                </c:pt>
                <c:pt idx="26">
                  <c:v>3</c:v>
                </c:pt>
                <c:pt idx="27">
                  <c:v>3</c:v>
                </c:pt>
                <c:pt idx="28">
                  <c:v>5</c:v>
                </c:pt>
                <c:pt idx="29">
                  <c:v>1</c:v>
                </c:pt>
                <c:pt idx="30">
                  <c:v>1</c:v>
                </c:pt>
                <c:pt idx="31">
                  <c:v>3</c:v>
                </c:pt>
                <c:pt idx="32">
                  <c:v>2</c:v>
                </c:pt>
                <c:pt idx="33">
                  <c:v>2</c:v>
                </c:pt>
                <c:pt idx="34">
                  <c:v>1</c:v>
                </c:pt>
                <c:pt idx="35">
                  <c:v>4</c:v>
                </c:pt>
                <c:pt idx="36">
                  <c:v>2</c:v>
                </c:pt>
                <c:pt idx="37">
                  <c:v>4</c:v>
                </c:pt>
                <c:pt idx="38">
                  <c:v>2</c:v>
                </c:pt>
                <c:pt idx="39">
                  <c:v>1</c:v>
                </c:pt>
                <c:pt idx="40">
                  <c:v>4</c:v>
                </c:pt>
                <c:pt idx="41">
                  <c:v>1</c:v>
                </c:pt>
                <c:pt idx="42">
                  <c:v>2</c:v>
                </c:pt>
                <c:pt idx="43">
                  <c:v>2</c:v>
                </c:pt>
                <c:pt idx="44">
                  <c:v>1</c:v>
                </c:pt>
                <c:pt idx="45">
                  <c:v>3</c:v>
                </c:pt>
                <c:pt idx="46">
                  <c:v>3</c:v>
                </c:pt>
                <c:pt idx="47">
                  <c:v>1</c:v>
                </c:pt>
                <c:pt idx="48">
                  <c:v>2</c:v>
                </c:pt>
                <c:pt idx="49">
                  <c:v>2</c:v>
                </c:pt>
                <c:pt idx="50">
                  <c:v>3</c:v>
                </c:pt>
                <c:pt idx="51">
                  <c:v>1</c:v>
                </c:pt>
                <c:pt idx="52">
                  <c:v>1</c:v>
                </c:pt>
                <c:pt idx="53">
                  <c:v>1</c:v>
                </c:pt>
                <c:pt idx="54">
                  <c:v>1</c:v>
                </c:pt>
                <c:pt idx="55">
                  <c:v>2</c:v>
                </c:pt>
                <c:pt idx="56">
                  <c:v>2</c:v>
                </c:pt>
                <c:pt idx="57">
                  <c:v>1</c:v>
                </c:pt>
                <c:pt idx="58">
                  <c:v>1</c:v>
                </c:pt>
                <c:pt idx="59">
                  <c:v>2</c:v>
                </c:pt>
                <c:pt idx="60">
                  <c:v>2</c:v>
                </c:pt>
                <c:pt idx="61">
                  <c:v>2</c:v>
                </c:pt>
                <c:pt idx="62">
                  <c:v>2</c:v>
                </c:pt>
                <c:pt idx="63">
                  <c:v>1</c:v>
                </c:pt>
                <c:pt idx="64">
                  <c:v>1</c:v>
                </c:pt>
                <c:pt idx="65">
                  <c:v>2</c:v>
                </c:pt>
                <c:pt idx="66">
                  <c:v>2</c:v>
                </c:pt>
                <c:pt idx="67">
                  <c:v>2</c:v>
                </c:pt>
                <c:pt idx="69">
                  <c:v>1</c:v>
                </c:pt>
                <c:pt idx="70">
                  <c:v>2</c:v>
                </c:pt>
                <c:pt idx="71">
                  <c:v>1</c:v>
                </c:pt>
                <c:pt idx="74">
                  <c:v>1</c:v>
                </c:pt>
                <c:pt idx="76">
                  <c:v>1</c:v>
                </c:pt>
                <c:pt idx="78">
                  <c:v>1</c:v>
                </c:pt>
                <c:pt idx="80">
                  <c:v>1</c:v>
                </c:pt>
                <c:pt idx="83">
                  <c:v>1</c:v>
                </c:pt>
                <c:pt idx="84">
                  <c:v>1</c:v>
                </c:pt>
                <c:pt idx="85">
                  <c:v>1</c:v>
                </c:pt>
                <c:pt idx="90">
                  <c:v>1</c:v>
                </c:pt>
              </c:numCache>
            </c:numRef>
          </c:val>
          <c:extLst>
            <c:ext xmlns:c16="http://schemas.microsoft.com/office/drawing/2014/chart" uri="{C3380CC4-5D6E-409C-BE32-E72D297353CC}">
              <c16:uniqueId val="{00000000-6A09-43B3-9A4B-71E64DC3B35B}"/>
            </c:ext>
          </c:extLst>
        </c:ser>
        <c:dLbls>
          <c:dLblPos val="ctr"/>
          <c:showLegendKey val="0"/>
          <c:showVal val="1"/>
          <c:showCatName val="0"/>
          <c:showSerName val="0"/>
          <c:showPercent val="0"/>
          <c:showBubbleSize val="0"/>
        </c:dLbls>
        <c:gapWidth val="51"/>
        <c:overlap val="100"/>
        <c:axId val="146509824"/>
        <c:axId val="146511360"/>
      </c:barChart>
      <c:catAx>
        <c:axId val="146509824"/>
        <c:scaling>
          <c:orientation val="maxMin"/>
        </c:scaling>
        <c:delete val="0"/>
        <c:axPos val="l"/>
        <c:numFmt formatCode="General" sourceLinked="0"/>
        <c:majorTickMark val="out"/>
        <c:minorTickMark val="none"/>
        <c:tickLblPos val="nextTo"/>
        <c:crossAx val="146511360"/>
        <c:crosses val="autoZero"/>
        <c:auto val="1"/>
        <c:lblAlgn val="ctr"/>
        <c:lblOffset val="100"/>
        <c:noMultiLvlLbl val="0"/>
      </c:catAx>
      <c:valAx>
        <c:axId val="146511360"/>
        <c:scaling>
          <c:orientation val="minMax"/>
        </c:scaling>
        <c:delete val="0"/>
        <c:axPos val="t"/>
        <c:majorGridlines>
          <c:spPr>
            <a:ln>
              <a:noFill/>
            </a:ln>
          </c:spPr>
        </c:majorGridlines>
        <c:numFmt formatCode="General" sourceLinked="1"/>
        <c:majorTickMark val="out"/>
        <c:minorTickMark val="none"/>
        <c:tickLblPos val="nextTo"/>
        <c:crossAx val="146509824"/>
        <c:crosses val="autoZero"/>
        <c:crossBetween val="between"/>
      </c:valAx>
    </c:plotArea>
    <c:legend>
      <c:legendPos val="r"/>
      <c:layout/>
      <c:overlay val="0"/>
    </c:legend>
    <c:plotVisOnly val="1"/>
    <c:dispBlanksAs val="gap"/>
    <c:showDLblsOverMax val="0"/>
  </c:chart>
  <c:printSettings>
    <c:headerFooter/>
    <c:pageMargins b="0.78740157499999996" l="0.7" r="0.7" t="0.78740157499999996" header="0.3" footer="0.3"/>
    <c:pageSetup/>
  </c:printSettings>
  <c:userShapes r:id="rId1"/>
  <c:extLst>
    <c:ext xmlns:c14="http://schemas.microsoft.com/office/drawing/2007/8/2/chart" uri="{781A3756-C4B2-4CAC-9D66-4F8BD8637D16}">
      <c14:pivotOptions>
        <c14:dropZoneFilter val="1"/>
        <c14:dropZoneSeries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82828</xdr:colOff>
      <xdr:row>1</xdr:row>
      <xdr:rowOff>1242</xdr:rowOff>
    </xdr:from>
    <xdr:to>
      <xdr:col>27</xdr:col>
      <xdr:colOff>381001</xdr:colOff>
      <xdr:row>95</xdr:row>
      <xdr:rowOff>140809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0.00376</cdr:x>
      <cdr:y>0.00148</cdr:y>
    </cdr:from>
    <cdr:to>
      <cdr:x>0.44598</cdr:x>
      <cdr:y>0.01757</cdr:y>
    </cdr:to>
    <cdr:sp macro="" textlink="">
      <cdr:nvSpPr>
        <cdr:cNvPr id="2" name="TextovéPole 1"/>
        <cdr:cNvSpPr txBox="1"/>
      </cdr:nvSpPr>
      <cdr:spPr>
        <a:xfrm xmlns:a="http://schemas.openxmlformats.org/drawingml/2006/main">
          <a:off x="25514" y="23607"/>
          <a:ext cx="2998131" cy="2567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cs-CZ" sz="1200" b="1" i="0" baseline="0">
              <a:effectLst/>
              <a:latin typeface="+mn-lt"/>
              <a:ea typeface="+mn-ea"/>
              <a:cs typeface="+mn-cs"/>
            </a:rPr>
            <a:t>Graf: Počet hodnocení VO - dle zvolené známky</a:t>
          </a:r>
          <a:endParaRPr lang="cs-CZ" sz="1200">
            <a:effectLst/>
          </a:endParaRPr>
        </a:p>
        <a:p xmlns:a="http://schemas.openxmlformats.org/drawingml/2006/main">
          <a:endParaRPr lang="cs-CZ" sz="1100"/>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Červínka Josef" refreshedDate="44659.59105127315" createdVersion="6" refreshedVersion="6" minRefreshableVersion="3" recordCount="10728">
  <cacheSource type="worksheet">
    <worksheetSource ref="A4:O10732" sheet="Seznam výsledků H17-H20"/>
  </cacheSource>
  <cacheFields count="15">
    <cacheField name="Segment" numFmtId="0">
      <sharedItems count="3">
        <s v="Rezorty"/>
        <s v="VŠ"/>
        <s v="AV ČR"/>
      </sharedItems>
    </cacheField>
    <cacheField name="Poskytovatel" numFmtId="0">
      <sharedItems count="14">
        <s v="Ministerstvo zemědělství"/>
        <s v="Ministerstvo školství, mládeže a tělovýchovy"/>
        <s v="AV ČR"/>
        <s v="Ministerstvo obrany"/>
        <s v="Ministerstvo životního prostředí"/>
        <s v="Ministerstvo dopravy"/>
        <s v="Ministerstvo průmyslu a obchodu"/>
        <s v="Ministerstvo zdravotnictví"/>
        <s v="Ministerstvo kultury"/>
        <s v="Ministerstvo vnitra"/>
        <s v="Ústecký kraj"/>
        <s v="Ministerstvo zahraničních věcí"/>
        <s v="N/A"/>
        <s v="Ministerstvo práce a sociálních věcí"/>
      </sharedItems>
    </cacheField>
    <cacheField name="IČO" numFmtId="0">
      <sharedItems containsMixedTypes="1" containsNumber="1" containsInteger="1" minValue="7064" maxValue="86652079"/>
    </cacheField>
    <cacheField name="Název" numFmtId="0">
      <sharedItems count="204">
        <s v="Agritec Plant Research s.r.o."/>
        <s v="Agrotest fyto, s.r.o."/>
        <s v="Agrovýzkum Rapotín s.r.o."/>
        <s v="Akademie múzických umění v Praze"/>
        <s v="Akademie výtvarných umění v Praze"/>
        <s v="Anglo-americká vysoká škola, z.ú."/>
        <s v="Archeologický ústav AV ČR, Brno, v. v. i."/>
        <s v="Archeologický ústav AV ČR, Praha, v. v. i."/>
        <s v="Astronomický ústav AV ČR, v. v. i."/>
        <s v="Biofyzikální ústav AV ČR, v. v. i."/>
        <s v="Biologické centrum AV ČR, v. v. i."/>
        <s v="Biotechnologický ústav AV ČR, v. v. i."/>
        <s v="Botanický ústav AV ČR, v. v. i."/>
        <s v="CASRI - vědecké a servisní pracoviště tělesné výchovy"/>
        <s v="CENIA, česká informační agentura životního prostředí"/>
        <s v="Centrum dopravního výzkumu, v.v.i."/>
        <s v="Centrum hydraulického výzkumu spol. s r.o."/>
        <s v="Centrum kardiovaskulární a transplantační chirurgie"/>
        <s v="Centrum organické chemie s.r.o."/>
        <s v="Centrum pro studium vysokého školství, v.v.i."/>
        <s v="Centrum výzkumu Řež s.r.o."/>
        <s v="CESNET - zájmové sdružení právnických osob"/>
        <s v="COMTES FHT a.s."/>
        <s v="Česká geologická služba"/>
        <s v="Česká zemědělská univerzita v Praze"/>
        <s v="České vysoké učení technické v Praze"/>
        <s v="Český hydrometeorologický ústav"/>
        <s v="Český metrologický institut"/>
        <s v="Endokrinologický ústav"/>
        <s v="ENKI, o.p.s."/>
        <s v="Etnologický ústav AV ČR, v. v. i."/>
        <s v="Fakultní nemocnice Brno"/>
        <s v="Fakultní nemocnice Hradec Králové"/>
        <s v="Fakultní nemocnice Královské Vinohrady"/>
        <s v="Fakultní nemocnice Olomouc"/>
        <s v="Fakultní nemocnice Ostrava"/>
        <s v="Fakultní nemocnice Plzeň"/>
        <s v="Fakultní nemocnice u sv. Anny v Brně"/>
        <s v="Fakultní nemocnice v Motole"/>
        <s v="Filosofický ústav AV ČR, v. v. i."/>
        <s v="Fyzikální ústav AV ČR, v. v. i."/>
        <s v="Fyziologický ústav AV ČR, v. v. i."/>
        <s v="Geofyzikální ústav AV ČR, v. v. i."/>
        <s v="Geologický ústav AV ČR, v. v. i."/>
        <s v="Historický ústav AV ČR, v. v. i."/>
        <s v="Husitské muzeum v Táboře"/>
        <s v="Chmelařský institut s.r.o."/>
        <s v="Institut klinické a experimentální mediciny"/>
        <s v="Institut klinické a experimentální medicíny"/>
        <s v="Institut pro kriminologii a sociální prevenci"/>
        <s v="Institut umění - Divadelní ústav"/>
        <s v="Institut Vysoká škola finanční a správní, z.ú."/>
        <s v="Janáčkova akademie múzických umění v Brně"/>
        <s v="Jihočeská univerzita v Českých Budějovicích"/>
        <s v="Knihovna AV ČR, v. v. i."/>
        <s v="Masarykova univerzita"/>
        <s v="Masarykův onkologický ústav"/>
        <s v="Masarykův ústav a Archiv AV ČR, v. v. i."/>
        <s v="Matematický ústav AV ČR, v. v. i."/>
        <s v="MATERIÁLOVÝ A METALURGICKÝ VÝZKUM s.r.o."/>
        <s v="MemBrain s.r.o."/>
        <s v="Mendelova univerzita v Brně"/>
        <s v="Metropolitní univerzita Praha, o.p.s."/>
        <s v="Mikrobiologický ústav AV ČR, v. v. i."/>
        <s v="Ministerstvo obrany / Vojenský zdravotní ústav Praha"/>
        <s v="Ministerstvo obrany/Univerzita obrany "/>
        <s v="Ministerstvo obrany/Vojenský veterinární ústav Hlučín"/>
        <s v="Ministerstvo vnitra"/>
        <s v="Ministerstvo vnitra/Generální ředitelství HZS"/>
        <s v="Ministerstvo vnitra/Policie ČR Kriminalistický ústav Praha"/>
        <s v="Moravská galerie v Brně"/>
        <s v="Moravská zemská knihovna v Brně"/>
        <s v="Moravské zemské muzeum"/>
        <s v="Muzeum skla a bižuterie v Jablonci nad Nisou"/>
        <s v="Muzeum umění Olomouc, státní příspěvková organizace"/>
        <s v="Národní archiv"/>
        <s v="Národní filmový archiv"/>
        <s v="Národní galerie v Praze"/>
        <s v="Národní informační a poradenské středisko pro kulturu"/>
        <s v="Národní knihovna České republiky"/>
        <s v="Národní muzeum"/>
        <s v="Národní památkový ústav"/>
        <s v="Národní technické museum"/>
        <s v="Národní ústav duševního zdraví"/>
        <s v="Národní ústav lidové kultury"/>
        <s v="Národní zemědělské muzeum Praha"/>
        <s v="Národohospodářský ústav AV ČR, v. v. i."/>
        <s v="Nemocnice Na Bulovce"/>
        <s v="Nemocnice Na Homolce"/>
        <s v="Orientální ústav AV ČR, v. v. i."/>
        <s v="OSEVA vývoj a výzkum s.r.o."/>
        <s v="Ostravská univerzita"/>
        <s v="Památník národního písemnictví"/>
        <s v="Policejní akademie České republiky v Praze"/>
        <s v="Psychologický ústav AV ČR, v. v. i."/>
        <s v="Revmatologický ústav"/>
        <s v="Slezská univerzita v Opavě"/>
        <s v="Slezské zemské muzeum"/>
        <s v="Slovanský ústav AV ČR, v. v. i."/>
        <s v="Sociologický ústav AV ČR, v. v. i."/>
        <s v="Státní oblastní archiv v Praze"/>
        <s v="Státní ústav jaderné, chemické a biologické ochrany, v.v.i."/>
        <s v="Státní ústav radiační ochrany, v.v.i."/>
        <s v="Státní zdravotní ústav se sídlem v Praze"/>
        <s v="Středisko společných činností AV ČR, v. v. i."/>
        <s v="SVÚM a.s."/>
        <s v="SVÚOM s.r.o."/>
        <s v="ŠKODA AUTO VYSOKÁ ŠKOLA o.p.s."/>
        <s v="Technická univerzita v Liberci"/>
        <s v="Technické muzeum v Brně"/>
        <s v="Technologické centrum Akademie věd České republiky"/>
        <s v="Thomayerova nemocnice"/>
        <s v="Uměleckoprůmyslové museum v Praze"/>
        <s v="Unipetrol výzkumně vzdělávací centrum, a.s."/>
        <s v="Univerzita Hradec Králové"/>
        <s v="Univerzita Jana Amose Komenského Praha s.r.o."/>
        <s v="Univerzita Jana Evangelisty Purkyně v Ústí nad Labem"/>
        <s v="Univerzita Karlova"/>
        <s v="Univerzita Palackého v Olomouci"/>
        <s v="Univerzita Pardubice"/>
        <s v="Univerzita Tomáše Bati ve Zlíně"/>
        <s v="Ústav analytické chemie AV ČR, v. v. i."/>
        <s v="Ústav anorganické chemie AV ČR, v. v. i."/>
        <s v="Ústav archeologické památkové péče severozápadních Čech, v. v. i."/>
        <s v="Ústav biologie obratlovců AV ČR, v. v. i."/>
        <s v="Ústav dějin umění AV ČR, v. v. i."/>
        <s v="Ústav experimentální botaniky AV ČR, v. v. i."/>
        <s v="Ústav experimentální medicíny AV ČR, v. v. i."/>
        <s v="Ústav fotoniky a elektroniky AV ČR, v. v. i."/>
        <s v="Ústav fyzikální chemie J. Heyrovského AV ČR, v. v. i."/>
        <s v="Ústav fyziky atmosféry AV ČR, v. v. i."/>
        <s v="Ústav fyziky materiálů AV ČR, v. v. i."/>
        <s v="Ústav fyziky plazmatu AV ČR, v. v. i."/>
        <s v="Ústav geoniky AV ČR, v. v. i."/>
        <s v="Ústav hematologie a krevní transfúze"/>
        <s v="Ústav chemických procesů AV ČR, v. v. i."/>
        <s v="Ústav informatiky AV ČR, v. v. i."/>
        <s v="Ústav jaderné fyziky AV ČR, v. v. i."/>
        <s v="Ústav makromolekulární chemie AV ČR, v. v. i."/>
        <s v="Ústav mezinárodních vztahů, v.v.i."/>
        <s v="Ústav molekulární genetiky AV ČR, v. v. i."/>
        <s v="Ústav organické chemie a biochemie AV ČR, v. v. i."/>
        <s v="Ústav pro českou literaturu AV ČR, v. v. i."/>
        <s v="Ústav pro hydrodynamiku AV ČR, v. v. i."/>
        <s v="Ústav pro jazyk český AV ČR, v. v. i."/>
        <s v="Ústav pro péči o matku a dítě"/>
        <s v="Ústav pro soudobé dějiny AV ČR, v. v. i."/>
        <s v="Ústav pro studium totalitních režimů"/>
        <s v="Ústav přístrojové techniky AV ČR, v. v. i."/>
        <s v="Ústav státu a práva AV ČR, v. v. i."/>
        <s v="Ústav struktury a mechaniky hornin AV ČR, v. v. i."/>
        <s v="Ústav teoretické a aplikované mechaniky AV ČR, v. v. i."/>
        <s v="Ústav teorie informace a automatizace AV ČR, v. v. i."/>
        <s v="Ústav termomechaniky AV ČR, v. v. i."/>
        <s v="Ústav výzkumu globální změny AV ČR, v. v. i."/>
        <s v="Ústav zemědělské ekonomiky a informací"/>
        <s v="Ústav živočišné fyziologie a genetiky AV ČR, v. v. i."/>
        <s v="Ústřední vojenská nemocnice - Vojenská fakultní nemocnice Praha"/>
        <s v="Valašské muzeum v přírodě v Rožnově pod Radhoštěm"/>
        <s v="Veterinární a farmaceutická univerzita Brno"/>
        <s v="Vojenský výzkumný ústav, s.p."/>
        <s v="Všeobecná fakultní nemocnice v Praze"/>
        <s v="VÚTS, a.s."/>
        <s v="Vysoká škola báňská - Technická univerzita Ostrava"/>
        <s v="Vysoká škola ekonomická v Praze"/>
        <s v="Vysoká škola finanční a správní, a.s."/>
        <s v="Vysoká škola chemicko-technologická v Praze"/>
        <s v="Vysoká škola polytechnická Jihlava"/>
        <s v="Vysoká škola PRIGO, z.ú"/>
        <s v="Vysoká škola technická a ekonomická v Českých Budějovicích"/>
        <s v="Vysoká škola umělecko-průmyslová v Praze"/>
        <s v="Vysoké učení technické v Brně"/>
        <s v="Výzkumné centrum SELTON, s.r.o."/>
        <s v="Výzkumný a šlechtitelský ústav ovocnářský Holovousy s.r.o."/>
        <s v="Výzkumný a zkušební letecký ústav, a.s."/>
        <s v="Výzkumný a zkušební ústav Plzeň s.r.o."/>
        <s v="Výzkumný ústav bezpečnosti práce, v.v.i."/>
        <s v="Výzkumný ústav bramborářský Havlíčkův Brod, s.r.o."/>
        <s v="Výzkumný ústav geodetický, topografický a kartografický, v. v. i."/>
        <s v="Výzkumný ústav lesního hospodářství a myslivosti, v.v.i."/>
        <s v="Výzkumný ústav meliorací a ochrany půdy, v.v.i."/>
        <s v="Výzkumný ústav mlékárenský s.r.o."/>
        <s v="Výzkumný ústav pivovarský a sladařský, a.s."/>
        <s v="Výzkumný ústav potravinářský Praha, v.v.i."/>
        <s v="Výzkumný ústav práce a sociálních věcí, v.v.i."/>
        <s v="Výzkumný ústav rostlinné výroby, v.v.i."/>
        <s v="Výzkumný ústav Silva Taroucy pro krajinu a okrasné zahradnictví, v.v.i."/>
        <s v="Výzkumný ústav stavebních hmot,a.s."/>
        <s v="Výzkumný ústav veterinárního lékařství, v.v.i."/>
        <s v="Výzkumný ústav vodohospodářský T. G. Masaryka veřejná výzkumná instituce"/>
        <s v="Výzkumný ústav zemědělské techniky, v.v.i."/>
        <s v="Výzkumný ústav živočišné výroby, v.v.i."/>
        <s v="Západočeská univerzita v Plzni"/>
        <s v="Zdravotní ústav se sídlem v Ostravě"/>
        <s v="Zemědělský výzkum, spol. s r.o."/>
        <s v="Univerzita obrany " u="1"/>
        <s v="Institut VŠFS, z.ú." u="1"/>
        <s v="Univerzita obrany - Fakulta vojenských technologií Brno" u="1"/>
        <s v="Univerzita obrany - Ústav ochrany proti zbraním hromadného ničen" u="1"/>
        <s v="Vojenský veterinární ústav Hlučín" u="1"/>
        <s v="Ministerstvo obrany/Vojenský zdravotní ústav Praha" u="1"/>
        <s v="Univerzita obrany - Fakulta vojenského zdravotnictví Hradec Král" u="1"/>
        <s v="Fakulta zdravotnických studií" u="1"/>
        <s v="Univerzita obrany - Fakulta vojenského leadershipu" u="1"/>
      </sharedItems>
    </cacheField>
    <cacheField name="Organizační jednotka" numFmtId="0">
      <sharedItems/>
    </cacheField>
    <cacheField name="Evidenční číslo " numFmtId="0">
      <sharedItems containsString="0" containsBlank="1" containsNumber="1" containsInteger="1" minValue="191329157" maxValue="192236704"/>
    </cacheField>
    <cacheField name="Druh " numFmtId="0">
      <sharedItems/>
    </cacheField>
    <cacheField name="Kritérium" numFmtId="0">
      <sharedItems count="2">
        <s v="Společenská relevance"/>
        <s v="Přínos k poznání"/>
      </sharedItems>
    </cacheField>
    <cacheField name="Autoři" numFmtId="0">
      <sharedItems longText="1"/>
    </cacheField>
    <cacheField name="Název výsledku" numFmtId="0">
      <sharedItems longText="1"/>
    </cacheField>
    <cacheField name="Vědní oblast" numFmtId="0">
      <sharedItems count="6">
        <s v="4. Agricultural and veterinary sciences"/>
        <s v="2. Engineering and Technology "/>
        <s v="1. Natural Sciences"/>
        <s v="6. Humanities and the Arts"/>
        <s v="5. Social Sciences"/>
        <s v="3. Medical and Health Sciences"/>
      </sharedItems>
    </cacheField>
    <cacheField name="Obor (Ford)" numFmtId="0">
      <sharedItems count="42">
        <s v="4.1 Agriculture, Forestry, and Fisheries"/>
        <s v="4.2 Animal and Dairy science"/>
        <s v="4.5 Other agricultural sciences"/>
        <s v="4.4 Agricultural biotechnology"/>
        <s v="2.11 Other engineering and technologies"/>
        <s v="1.6 Biological sciences"/>
        <s v="6.4 Arts (arts, history of arts, performing arts, music)"/>
        <s v="6.5 Other Humanities and the Arts"/>
        <s v="1.2 Computer and information sciences"/>
        <s v="1.5 Earth and related environmental sciences"/>
        <s v="6.3 Philosophy, Ethics and Religion"/>
        <s v="6.1 History and Archaeology"/>
        <s v="5.2 Economics and Business"/>
        <s v="5.6 Political science"/>
        <s v="6.2 Languages and Literature"/>
        <s v="5.8 Media and communications"/>
        <s v="1.3 Physical sciences"/>
        <s v="1.4 Chemical sciences"/>
        <s v="2.4 Chemical engineering"/>
        <s v="3.4 Medical biotechnology"/>
        <s v="3.5 Other medical sciences"/>
        <s v="4.3 Veterinary science"/>
        <s v="3.3 Health sciences"/>
        <s v="1.7 Other natural sciences"/>
        <s v="2.10 Nano-technology"/>
        <s v="5.9 Other social sciences"/>
        <s v="5.1 Psychology and cognitive sciences"/>
        <s v="3.1 Basic medicine"/>
        <s v="2.7 Environmental engineering"/>
        <s v="2.2 Electrical engineering, Electronic engineering, Information engineering"/>
        <s v="2.1 Civil engineering"/>
        <s v="5.7 Social and economic geography"/>
        <s v="5.5 Law"/>
        <s v="5.4 Sociology"/>
        <s v="2.5 Materials engineering"/>
        <s v="5.3 Education"/>
        <s v="2.3 Mechanical engineering"/>
        <s v="3.2 Clinical medicine"/>
        <s v="2.8 Environmental biotechnology"/>
        <s v="1.1 Mathematics"/>
        <s v="2.9 Industrial biotechnology"/>
        <s v="2.6 Medical engineering"/>
      </sharedItems>
    </cacheField>
    <cacheField name="D-Ford" numFmtId="0">
      <sharedItems containsMixedTypes="1" containsNumber="1" containsInteger="1" minValue="10200" maxValue="60500"/>
    </cacheField>
    <cacheField name="Období" numFmtId="0">
      <sharedItems count="4">
        <s v="H17"/>
        <s v="H18"/>
        <s v="H19"/>
        <s v="H20"/>
      </sharedItems>
    </cacheField>
    <cacheField name="Finální známka" numFmtId="0">
      <sharedItems containsMixedTypes="1" containsNumber="1" containsInteger="1" minValue="1" maxValue="5" count="7">
        <n v="4"/>
        <n v="2"/>
        <n v="3"/>
        <n v="5"/>
        <s v="Bez finální známky, nebyl získán potřebný počet posudků"/>
        <n v="1"/>
        <s v="N (nehodnoce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728">
  <r>
    <x v="0"/>
    <x v="0"/>
    <n v="26784246"/>
    <x v="0"/>
    <s v="Agritec Plant Research s.r.o."/>
    <n v="191885997"/>
    <s v="Z"/>
    <x v="0"/>
    <s v="Dostálová, Radmila;Hasalová, Ivana"/>
    <s v="Registrace odrůdy  hrachu Cedrik"/>
    <x v="0"/>
    <x v="0"/>
    <n v="40106"/>
    <x v="0"/>
    <x v="0"/>
  </r>
  <r>
    <x v="0"/>
    <x v="0"/>
    <n v="26784246"/>
    <x v="0"/>
    <s v="Agritec Plant Research s.r.o."/>
    <n v="191886003"/>
    <s v="N"/>
    <x v="0"/>
    <s v="Seidenglanz, Marek;Poslušná, Jana;Havel, Jiří;Plachká, Eva;Hrudová, Eva;Tóth, Pavel;Kolařík, Pavel;Rotrekl, Jiří"/>
    <s v="Výsledky testování citlivosti blýskáčků (Meligethes spp.) na pyretroid lambda-cyhalothrin v roce 2015"/>
    <x v="0"/>
    <x v="0"/>
    <n v="40106"/>
    <x v="0"/>
    <x v="1"/>
  </r>
  <r>
    <x v="0"/>
    <x v="0"/>
    <n v="26784246"/>
    <x v="0"/>
    <s v="Agritec Plant Research s.r.o."/>
    <n v="191886008"/>
    <s v="N"/>
    <x v="0"/>
    <s v="Seidenglanz, Marek;Poslušná, Jana;Hrudová, Eva;Tóth, Pavel;Kolařík, Pavel;Rotrekl, Jiří;Havel, Jiří;Plachká, Eva"/>
    <s v="Výsledky testování citlivosti blýskáčků (Meligethes spp.) na pyrethroid tau-fluvalinate v roce 2015"/>
    <x v="0"/>
    <x v="0"/>
    <n v="40106"/>
    <x v="0"/>
    <x v="2"/>
  </r>
  <r>
    <x v="0"/>
    <x v="0"/>
    <n v="26784246"/>
    <x v="0"/>
    <s v="Agritec Plant Research s.r.o."/>
    <n v="191886019"/>
    <s v="Z"/>
    <x v="0"/>
    <s v="Bjelková, Marie;Pavelek, Martin;Tejklová, Eva"/>
    <s v="Odrůda olejného lnu Agriol"/>
    <x v="0"/>
    <x v="0"/>
    <n v="40106"/>
    <x v="0"/>
    <x v="1"/>
  </r>
  <r>
    <x v="0"/>
    <x v="0"/>
    <n v="26784246"/>
    <x v="0"/>
    <s v="Agritec Plant Research s.r.o."/>
    <n v="191986759"/>
    <s v="Z"/>
    <x v="0"/>
    <s v="Tejklová, Eva;Bjelková, Marie;Pavelek, Martin"/>
    <s v="Registrace odrůdy olejného lnu - AGRAM"/>
    <x v="0"/>
    <x v="0"/>
    <s v="Agronomy, plant breeding and plant protection; (Agricultural biotechnology to be 4.4)"/>
    <x v="1"/>
    <x v="1"/>
  </r>
  <r>
    <x v="0"/>
    <x v="0"/>
    <n v="26784246"/>
    <x v="0"/>
    <s v="Agritec Plant Research s.r.o."/>
    <n v="192010422"/>
    <s v="N"/>
    <x v="0"/>
    <s v="Bjelková, Marie;Vrbová, Miroslava;Šmirous, Prokop;Vaculík, Antonín"/>
    <s v="Komplexní metodika pěstování konopí setého: certifikovaná metodika"/>
    <x v="0"/>
    <x v="0"/>
    <s v="Agronomy, plant breeding and plant protection; (Agricultural biotechnology to be 4.4)"/>
    <x v="1"/>
    <x v="1"/>
  </r>
  <r>
    <x v="0"/>
    <x v="0"/>
    <n v="26784246"/>
    <x v="0"/>
    <s v="Agritec Plant Research s.r.o."/>
    <n v="191886026"/>
    <s v="N"/>
    <x v="0"/>
    <s v="Seidenglanz, Marek;Poslušná, Jana;Hrudová, Eva;Tóth, Pavel;Kolařík, Pavel;Rotrekl, Jiří;Havel, Jiří;Plachká, Eva;Táncik, Ján;Hudec, Kamil"/>
    <s v="Výsledky testování citlivosti blýskáčků (Meligethes spp.) na pyretroid lambda-cyhalothrin v roce 2016"/>
    <x v="0"/>
    <x v="0"/>
    <s v="Agronomy, plant breeding and plant protection; (Agricultural biotechnology to be 4.4)"/>
    <x v="1"/>
    <x v="2"/>
  </r>
  <r>
    <x v="0"/>
    <x v="0"/>
    <n v="26784246"/>
    <x v="0"/>
    <s v="Agritec Plant Research s.r.o."/>
    <n v="192073380"/>
    <s v="F"/>
    <x v="0"/>
    <s v="Bjelková, Marie;Říha, Jan;Klimešová, Marcela;Hanuš, Oto;Karpíšková, Renata;Koláčková, Ivana;Nejezchlebová, Hana"/>
    <s v="Emulze pro podporu léčby kožních problémů hospodářských zvířat"/>
    <x v="0"/>
    <x v="1"/>
    <s v="Animal and dairy science; (Animal biotechnology to be 4.4)"/>
    <x v="2"/>
    <x v="0"/>
  </r>
  <r>
    <x v="0"/>
    <x v="0"/>
    <n v="26784246"/>
    <x v="0"/>
    <s v="Agritec Plant Research s.r.o."/>
    <n v="192073381"/>
    <s v="F"/>
    <x v="0"/>
    <s v="Bjelková, Marie;Klimešová, Marcela;Říha, Jan;Hanuš, Oto;Karpíšková, Renata;Koláčková, Renata"/>
    <s v="Přípravek s včelím medem, propolisem a konopným olejem pro ošetření dojnic před zasušením"/>
    <x v="0"/>
    <x v="1"/>
    <s v="Animal and dairy science; (Animal biotechnology to be 4.4)"/>
    <x v="2"/>
    <x v="2"/>
  </r>
  <r>
    <x v="0"/>
    <x v="0"/>
    <n v="26784246"/>
    <x v="0"/>
    <s v="Agritec Plant Research s.r.o."/>
    <n v="191986752"/>
    <s v="N"/>
    <x v="0"/>
    <s v="Bjelková, Marie;Větrovcová, Martina"/>
    <s v="Výběr a charakteristika lněného semene jako vstupní suroviny: certifikovaná metodika"/>
    <x v="0"/>
    <x v="2"/>
    <s v="-"/>
    <x v="2"/>
    <x v="0"/>
  </r>
  <r>
    <x v="0"/>
    <x v="0"/>
    <n v="26784246"/>
    <x v="0"/>
    <s v="Agritec Plant Research s.r.o."/>
    <n v="192139910"/>
    <s v="J"/>
    <x v="0"/>
    <s v="Poslušná, Jana;Plachká, Eva;Horáček, Jiří;Macháčková, Ivana;Ondráčková, Eliška;Šmirous, Prokop;Vrbovský, Viktor"/>
    <s v="The Harmfulness of Phoma Stem Canker, Sclerotinia Stem Rot, and Phytoplasma on Winter Oilseed Rape with Regard to Czech Breeding Programs"/>
    <x v="0"/>
    <x v="0"/>
    <s v="-"/>
    <x v="3"/>
    <x v="2"/>
  </r>
  <r>
    <x v="0"/>
    <x v="0"/>
    <n v="26784246"/>
    <x v="0"/>
    <s v="Agritec Plant Research s.r.o."/>
    <n v="192184581"/>
    <s v="J"/>
    <x v="0"/>
    <s v="Smýkalová, Iva;Vrbová, Miroslava;Cvečková, Magdalena;Plačková, Lenka;Žukauskaite, Asta;Zatloukal, Marek;Hrdlička, Jakub;Plíhalová, Lucie;Doležal, Karel;Griga, Miroslav"/>
    <s v="The effects of novel synthetic cytokinin derivatives and endogenous cytokinins on the in vitro growth responses of hemp (Cannabis sativa L.) explants."/>
    <x v="0"/>
    <x v="3"/>
    <s v="-"/>
    <x v="3"/>
    <x v="0"/>
  </r>
  <r>
    <x v="0"/>
    <x v="0"/>
    <n v="26784246"/>
    <x v="0"/>
    <s v="Agritec Plant Research s.r.o."/>
    <n v="192139911"/>
    <s v="N"/>
    <x v="0"/>
    <s v="Huňady, Igor;Hanuš, Oto;Seidenglanz, Marek;Pozdíšek, Jan;Ponížil, Antonín;Ondráčková, Eliška;Šafář, Jaroslav"/>
    <s v="Metodika pěstování luskovino-obilních směsek za účelem produkce objemných krmiv"/>
    <x v="0"/>
    <x v="0"/>
    <s v="-"/>
    <x v="3"/>
    <x v="1"/>
  </r>
  <r>
    <x v="0"/>
    <x v="0"/>
    <n v="26784246"/>
    <x v="0"/>
    <s v="Agritec Plant Research s.r.o."/>
    <n v="192184580"/>
    <s v="N"/>
    <x v="0"/>
    <s v="Smýkalová, Iva;Doležal, Karel"/>
    <s v="Biotechnologická produkce konopí setého (Cannabis sativa ssp. sativa L.)"/>
    <x v="0"/>
    <x v="3"/>
    <s v="-"/>
    <x v="3"/>
    <x v="0"/>
  </r>
  <r>
    <x v="0"/>
    <x v="0"/>
    <n v="25328859"/>
    <x v="1"/>
    <s v="Agrotest fyto, s.r.o."/>
    <n v="191879624"/>
    <s v="V"/>
    <x v="0"/>
    <s v="Polišenská, Ivana;Jirsa, Ondřej;Hartman, Ivo"/>
    <s v="Vyhodnocení kvality potravinářských obilovin ze sklizně roku 2016"/>
    <x v="0"/>
    <x v="0"/>
    <n v="40101"/>
    <x v="0"/>
    <x v="3"/>
  </r>
  <r>
    <x v="0"/>
    <x v="0"/>
    <n v="25328859"/>
    <x v="1"/>
    <s v="Agrotest fyto, s.r.o."/>
    <n v="191879662"/>
    <s v="J"/>
    <x v="0"/>
    <s v="Pokorný, Eduard;Spáčilová, Václava;Bílovský, Jan;Podešvová, Jitka"/>
    <s v="Vybrané pedopatologické aspekty současného zemědělství"/>
    <x v="0"/>
    <x v="0"/>
    <n v="40106"/>
    <x v="0"/>
    <x v="0"/>
  </r>
  <r>
    <x v="0"/>
    <x v="0"/>
    <n v="25328859"/>
    <x v="1"/>
    <s v="Agrotest fyto, s.r.o."/>
    <n v="191879668"/>
    <s v="O"/>
    <x v="1"/>
    <s v="Matušinsky, Pavel;Tvarůžek, Ludvík"/>
    <s v="Reaction of important phytopathogenic fungi to fungicides in laboratory biotests. 9th Internatioanl symposium on Septoria Diseases of Cereals"/>
    <x v="0"/>
    <x v="0"/>
    <s v="Agronomy, plant breeding and plant protection; (Agricultural biotechnology to be 4.4)"/>
    <x v="1"/>
    <x v="2"/>
  </r>
  <r>
    <x v="0"/>
    <x v="0"/>
    <n v="25328859"/>
    <x v="1"/>
    <s v="Agrotest fyto, s.r.o."/>
    <n v="191962370"/>
    <s v="N"/>
    <x v="0"/>
    <s v="Svobodová, Ilona;Spáčilová, Vendula;Hartman, Ivo;Míša, Petr"/>
    <s v="Metodika pro pěstování sladovnického ječmene v ekologickém zemědělství"/>
    <x v="0"/>
    <x v="0"/>
    <s v="Agronomy, plant breeding and plant protection; (Agricultural biotechnology to be 4.4)"/>
    <x v="1"/>
    <x v="2"/>
  </r>
  <r>
    <x v="0"/>
    <x v="0"/>
    <n v="25328859"/>
    <x v="1"/>
    <s v="Agrotest fyto, s.r.o."/>
    <n v="191971756"/>
    <s v="N"/>
    <x v="0"/>
    <s v="Chrpová, Jana;Sumíková, Taťána;Palicová, Jana;Kumar, Jiban;Váňová, Marie;Bílovský, Jan;Veškrna, Ondřej"/>
    <s v="OCHRANA OBILNIN PROTI VIROVÝM CHOROBÁM (BYDV A WDV). Metodika pro praxi"/>
    <x v="0"/>
    <x v="0"/>
    <s v="Agronomy, plant breeding and plant protection; (Agricultural biotechnology to be 4.4)"/>
    <x v="1"/>
    <x v="2"/>
  </r>
  <r>
    <x v="0"/>
    <x v="0"/>
    <n v="25328859"/>
    <x v="1"/>
    <s v="Agrotest fyto, s.r.o."/>
    <n v="191901419"/>
    <s v="Z"/>
    <x v="1"/>
    <s v="Látal, Oldřich;Pozdíšek, Jan;Štýbnarová, Marie;Kopeček, Petr;Bílovský, Jan;Sedláčková, Irena"/>
    <s v="Uplatnění metodických postupů zjištěných poznatků na vyčleněných parcelách a chovech v provozním podniku"/>
    <x v="0"/>
    <x v="0"/>
    <s v="Agriculture"/>
    <x v="1"/>
    <x v="0"/>
  </r>
  <r>
    <x v="0"/>
    <x v="0"/>
    <n v="25328859"/>
    <x v="1"/>
    <s v="Agrotest fyto, s.r.o."/>
    <n v="191962373"/>
    <s v="N"/>
    <x v="0"/>
    <s v="Látal, Oldřich;Bílovský, Jan;Šařec, Petr;Novák, Petr;Fiala, Karel;Sedláčková, Irena"/>
    <s v="Využití aktivátorů biologické transformace organické hmoty jako podpůrného nástroje ke zlepšení úrodotvorného potenciálu půd"/>
    <x v="0"/>
    <x v="0"/>
    <s v="Agriculture"/>
    <x v="1"/>
    <x v="0"/>
  </r>
  <r>
    <x v="0"/>
    <x v="0"/>
    <n v="25328859"/>
    <x v="1"/>
    <s v="Agrotest fyto, s.r.o."/>
    <n v="191971761"/>
    <s v="G"/>
    <x v="0"/>
    <s v="Martinek, Petr;Chytrá, Hana;Kozlov, Viktor"/>
    <s v="Genetické zdroje ozimé pšenice s barevným zrnem a změněným morfotypem klasu"/>
    <x v="0"/>
    <x v="0"/>
    <s v="Agronomy, plant breeding and plant protection; (Agricultural biotechnology to be 4.4)"/>
    <x v="1"/>
    <x v="0"/>
  </r>
  <r>
    <x v="0"/>
    <x v="0"/>
    <n v="25328859"/>
    <x v="1"/>
    <s v="Agrotest fyto, s.r.o."/>
    <n v="191971780"/>
    <s v="J"/>
    <x v="0"/>
    <s v="Chrpová, Jana;Váňová, Marie;Bílovský, Jan"/>
    <s v="Výskyt dvou nejvýznamnějších původců virových chorob WDV a BYDV"/>
    <x v="0"/>
    <x v="0"/>
    <s v="Agronomy, plant breeding and plant protection; (Agricultural biotechnology to be 4.4)"/>
    <x v="1"/>
    <x v="0"/>
  </r>
  <r>
    <x v="0"/>
    <x v="0"/>
    <n v="25328859"/>
    <x v="1"/>
    <s v="Agrotest fyto, s.r.o."/>
    <n v="191971757"/>
    <s v="N"/>
    <x v="0"/>
    <s v="Sedláček, Tibor;Svobodová-Leišová, Leona;Psota, Vratislav;Matušinsky, Pavel"/>
    <s v="Šlechtění jarního ječmene na kvalitu pro výrobu piva s CHZO „České pivo“ a rezistenci vůči hlavním houbovým chorobám"/>
    <x v="0"/>
    <x v="0"/>
    <s v="Agronomy, plant breeding and plant protection; (Agricultural biotechnology to be 4.4)"/>
    <x v="1"/>
    <x v="3"/>
  </r>
  <r>
    <x v="0"/>
    <x v="0"/>
    <n v="25328859"/>
    <x v="1"/>
    <s v="Agrotest fyto, s.r.o."/>
    <n v="192064623"/>
    <s v="O"/>
    <x v="0"/>
    <s v="Vaculová, Kateřina"/>
    <s v="POT BARLEY - vývoj a realizace produktu"/>
    <x v="0"/>
    <x v="3"/>
    <s v="-"/>
    <x v="2"/>
    <x v="3"/>
  </r>
  <r>
    <x v="0"/>
    <x v="0"/>
    <n v="25328859"/>
    <x v="1"/>
    <s v="Agrotest fyto, s.r.o."/>
    <n v="192066042"/>
    <s v="F"/>
    <x v="0"/>
    <s v="Lisal, Kamil;Vaculová, Kateřina"/>
    <s v="Sypká směs k výrobě sladkého jemného pečiva se zvýšeným obsahem β-glukanů ze zrna bezpluchého ječmene"/>
    <x v="0"/>
    <x v="3"/>
    <s v="-"/>
    <x v="2"/>
    <x v="2"/>
  </r>
  <r>
    <x v="0"/>
    <x v="0"/>
    <n v="25328859"/>
    <x v="1"/>
    <s v="Agrotest fyto, s.r.o."/>
    <n v="191971718"/>
    <s v="J"/>
    <x v="1"/>
    <s v="Dreiseitl, Antonín"/>
    <s v="Heterogeneity of Powdery Mildew Resistance Revealed in Accessions of the ICARDA Wild Barley Collection"/>
    <x v="0"/>
    <x v="0"/>
    <s v="Agronomy, plant breeding and plant protection; (Agricultural biotechnology to be 4.4)"/>
    <x v="2"/>
    <x v="2"/>
  </r>
  <r>
    <x v="0"/>
    <x v="0"/>
    <n v="25328859"/>
    <x v="1"/>
    <s v="Agrotest fyto, s.r.o."/>
    <n v="192064565"/>
    <s v="J"/>
    <x v="1"/>
    <s v="Dreiseitl, Antonín;Zavřelová, Marta"/>
    <s v="Identification of barley powdery mildew resistances in gene bank accessions and the use of gene diversity for verifying seed purity and authenticity"/>
    <x v="0"/>
    <x v="0"/>
    <s v="Agronomy, plant breeding and plant protection; (Agricultural biotechnology to be 4.4)"/>
    <x v="2"/>
    <x v="2"/>
  </r>
  <r>
    <x v="0"/>
    <x v="0"/>
    <n v="25328859"/>
    <x v="1"/>
    <s v="Agrotest fyto, s.r.o."/>
    <n v="192064582"/>
    <s v="Z"/>
    <x v="0"/>
    <s v="Martinek, Petr;Chytrá, Hana;Mikulcová, Jarmila;Vyhnánek, Tomáš;Bobková, Ludmila;Koval, S.F."/>
    <s v="AF Jumiko - odrůda pšenice seté ozimé (Triticum aestivum L.)"/>
    <x v="0"/>
    <x v="0"/>
    <s v="-"/>
    <x v="2"/>
    <x v="1"/>
  </r>
  <r>
    <x v="0"/>
    <x v="0"/>
    <n v="25328859"/>
    <x v="1"/>
    <s v="Agrotest fyto, s.r.o."/>
    <n v="192175327"/>
    <s v="Z"/>
    <x v="0"/>
    <s v="Martinek, Petr;Chytrá, Hana;Mikulcová, Jarmila;Vyhnánek, Tomáš;Škorpík, Miroslav"/>
    <s v="Odrůda pšenice seté ozimé AF Oxana"/>
    <x v="0"/>
    <x v="0"/>
    <s v="Agronomy, plant breeding and plant protection; (Agricultural biotechnology to be 4.4)"/>
    <x v="3"/>
    <x v="2"/>
  </r>
  <r>
    <x v="0"/>
    <x v="0"/>
    <n v="25328859"/>
    <x v="1"/>
    <s v="Agrotest fyto, s.r.o."/>
    <n v="192175315"/>
    <s v="P"/>
    <x v="0"/>
    <s v="Matušinsky, Pavel;Maňasová, Marie;Zouhar, Miloslav"/>
    <s v="Fungicidní prostředek na ochranu rostlin na základě esenciálního oleje z Thymus vulgaris, způsob jeho výroby a použití"/>
    <x v="0"/>
    <x v="0"/>
    <s v="Agronomy, plant breeding and plant protection; (Agricultural biotechnology to be 4.4)"/>
    <x v="3"/>
    <x v="2"/>
  </r>
  <r>
    <x v="0"/>
    <x v="0"/>
    <n v="25328859"/>
    <x v="1"/>
    <s v="Agrotest fyto, s.r.o."/>
    <n v="192175294"/>
    <s v="J"/>
    <x v="1"/>
    <s v="Dreiseitl, Antonín"/>
    <s v="Great pathotype diversity and reduced virulence complexity in a Central European population of Blumeria graminis f. sp. hordei in 2015-2017"/>
    <x v="0"/>
    <x v="0"/>
    <s v="Agronomy, plant breeding and plant protection; (Agricultural biotechnology to be 4.4)"/>
    <x v="3"/>
    <x v="2"/>
  </r>
  <r>
    <x v="0"/>
    <x v="0"/>
    <n v="25328859"/>
    <x v="1"/>
    <s v="Agrotest fyto, s.r.o."/>
    <n v="192175303"/>
    <s v="J"/>
    <x v="1"/>
    <s v="Trdá, Lucie;Janda, Martin;Macková, Denisa;Pospíchalová, Romana;Dobrev, Petre I.;Burketová, Lenka;Matušinsky, Pavel"/>
    <s v="Dual Mode of the Saponin Aescin in Plant Protection: Antifungal Agent and Plant Defense Elicitor"/>
    <x v="0"/>
    <x v="0"/>
    <s v="Agronomy, plant breeding and plant protection; (Agricultural biotechnology to be 4.4)"/>
    <x v="3"/>
    <x v="2"/>
  </r>
  <r>
    <x v="0"/>
    <x v="0"/>
    <n v="25328859"/>
    <x v="1"/>
    <s v="Agrotest fyto, s.r.o."/>
    <n v="192064589"/>
    <s v="H"/>
    <x v="0"/>
    <s v="Polišenská, Ivana;Jirsa, Ondřej;Sedláčková, Irena"/>
    <s v="Odborná studie Analýza rizika výskytu kontaminujících látek v obilovinách nabízených do intervenčního nákupu – aktualizace 2018"/>
    <x v="1"/>
    <x v="4"/>
    <s v="Food and beverages"/>
    <x v="3"/>
    <x v="2"/>
  </r>
  <r>
    <x v="0"/>
    <x v="0"/>
    <n v="26788462"/>
    <x v="2"/>
    <s v="Agrovýzkum Rapotín s.r.o."/>
    <n v="191859390"/>
    <s v="Z"/>
    <x v="0"/>
    <s v="Látal, Oldřich;Pozdíšek, Jan;Štýbnarová, Marie;Kopeček, Petr;Bílovský, Jan;Sedláčková, Irena"/>
    <s v="Uplatnění metodických postupů zjištěných poznatků na vyčleněných parcelách a chovech v provozním podniku"/>
    <x v="0"/>
    <x v="0"/>
    <n v="40101"/>
    <x v="0"/>
    <x v="2"/>
  </r>
  <r>
    <x v="0"/>
    <x v="0"/>
    <n v="26788462"/>
    <x v="2"/>
    <s v="Agrovýzkum Rapotín s.r.o."/>
    <n v="191882754"/>
    <s v="J"/>
    <x v="0"/>
    <s v="Fiala, Karel;Landová, Hana;Štýbnarová, Marie;Bilošová, Hana"/>
    <s v="Ověření možnosti využití výluhu 1M NH4NO3 k screeningu biomobilních forem hořčíku a vápníku v půdě"/>
    <x v="0"/>
    <x v="0"/>
    <n v="40104"/>
    <x v="0"/>
    <x v="0"/>
  </r>
  <r>
    <x v="0"/>
    <x v="0"/>
    <n v="26788462"/>
    <x v="2"/>
    <s v="Agrovýzkum Rapotín s.r.o."/>
    <n v="191882764"/>
    <s v="J"/>
    <x v="0"/>
    <s v="Štýbnarová, Marie;Dufek, Aleš"/>
    <s v="Změny botanického složení trvalého travního porostu po čtyřech letech od ukončení diferencovaného hnojení kompostem a kejdou"/>
    <x v="0"/>
    <x v="0"/>
    <n v="40106"/>
    <x v="0"/>
    <x v="0"/>
  </r>
  <r>
    <x v="0"/>
    <x v="0"/>
    <n v="26788462"/>
    <x v="2"/>
    <s v="Agrovýzkum Rapotín s.r.o."/>
    <n v="191962488"/>
    <s v="J"/>
    <x v="0"/>
    <s v="Mrázková, Marie;Štencl, Radek"/>
    <s v="Důvody pro obnovení pastvy skotu v okolí chaty Švýcárna v Hrubém Jeseníku"/>
    <x v="2"/>
    <x v="5"/>
    <s v="Biodiversity conservation"/>
    <x v="1"/>
    <x v="0"/>
  </r>
  <r>
    <x v="0"/>
    <x v="0"/>
    <n v="26788462"/>
    <x v="2"/>
    <s v="Agrovýzkum Rapotín s.r.o."/>
    <n v="191962486"/>
    <s v="O"/>
    <x v="0"/>
    <s v="Mrázková, Marie;Štencl, Radek"/>
    <s v="Obnovení pastvy ovcí v okolí chaty Ovčárna v Hrubém Jeseníku"/>
    <x v="2"/>
    <x v="5"/>
    <s v="Biodiversity conservation"/>
    <x v="1"/>
    <x v="3"/>
  </r>
  <r>
    <x v="0"/>
    <x v="0"/>
    <n v="26788462"/>
    <x v="2"/>
    <s v="Agrovýzkum Rapotín s.r.o."/>
    <n v="191962499"/>
    <s v="N"/>
    <x v="0"/>
    <s v="Látal, Oldřich;Pozdíšek, Jan;Kopeček, Petr;Mrázková, Marie"/>
    <s v="Nová technologická opatření jako efektivní nástroj pro zlepšení podmínek stájového prostředí a kvality statkových hnojiv"/>
    <x v="0"/>
    <x v="1"/>
    <s v="Animal and dairy science; (Animal biotechnology to be 4.4)"/>
    <x v="1"/>
    <x v="2"/>
  </r>
  <r>
    <x v="0"/>
    <x v="0"/>
    <n v="26788462"/>
    <x v="2"/>
    <s v="Agrovýzkum Rapotín s.r.o."/>
    <n v="191962497"/>
    <s v="R"/>
    <x v="0"/>
    <s v="Látal, Oldřich;Král, Václav;Bílovský, Jan;Šařec, Petr"/>
    <s v="Kvantifikace efektu technologických opatření s využitím aktivátorů transformace organické hmoty a pomocných půdních látek"/>
    <x v="0"/>
    <x v="0"/>
    <s v="Agriculture"/>
    <x v="1"/>
    <x v="0"/>
  </r>
  <r>
    <x v="0"/>
    <x v="0"/>
    <n v="26788462"/>
    <x v="2"/>
    <s v="Agrovýzkum Rapotín s.r.o."/>
    <n v="192010425"/>
    <s v="N"/>
    <x v="0"/>
    <s v="Látal, Oldřich;Bílovský, Jan;Šařec, Petr;Novák, Petr;Fiala, Karel;Sedláčková, Irena"/>
    <s v="Využití aktivátorů biologické transformace organické hmoty jako podpůrného nástroje ke zlepšení úrodotvorného potenciálu půd"/>
    <x v="0"/>
    <x v="0"/>
    <s v="Agriculture"/>
    <x v="1"/>
    <x v="0"/>
  </r>
  <r>
    <x v="0"/>
    <x v="0"/>
    <n v="26788462"/>
    <x v="2"/>
    <s v="Agrovýzkum Rapotín s.r.o."/>
    <n v="192057664"/>
    <s v="Z"/>
    <x v="0"/>
    <s v="Látal, Oldřich;Pozdíšek, Jan;Kopeček, Petr;Černohous, Milena"/>
    <s v="Perspektivní technologická řešení výroby kukuřičné siláže v podmínkách ČR"/>
    <x v="0"/>
    <x v="1"/>
    <s v="Animal and dairy science; (Animal biotechnology to be 4.4)"/>
    <x v="2"/>
    <x v="0"/>
  </r>
  <r>
    <x v="0"/>
    <x v="0"/>
    <n v="26788462"/>
    <x v="2"/>
    <s v="Agrovýzkum Rapotín s.r.o."/>
    <n v="192057672"/>
    <s v="R"/>
    <x v="0"/>
    <s v="Pozdíšek, Jan;Král, Václav"/>
    <s v="LOS-P – Predikce výživné hodnoty luskovino-obilných směsek na podkladě základních laboratorních stanovení"/>
    <x v="0"/>
    <x v="1"/>
    <s v="Animal and dairy science; (Animal biotechnology to be 4.4)"/>
    <x v="2"/>
    <x v="1"/>
  </r>
  <r>
    <x v="0"/>
    <x v="0"/>
    <n v="26788462"/>
    <x v="2"/>
    <s v="Agrovýzkum Rapotín s.r.o."/>
    <n v="192057679"/>
    <s v="O"/>
    <x v="0"/>
    <s v="Kopeček, Petr"/>
    <s v="Nákladovost, zpeněžování a rentabilita výroby mléka v roce 2017 podle nové metodiky."/>
    <x v="0"/>
    <x v="2"/>
    <s v="-"/>
    <x v="2"/>
    <x v="0"/>
  </r>
  <r>
    <x v="0"/>
    <x v="0"/>
    <n v="26788462"/>
    <x v="2"/>
    <s v="Agrovýzkum Rapotín s.r.o."/>
    <n v="191882761"/>
    <s v="J"/>
    <x v="0"/>
    <s v="Štýbnarová, Marie;Hakl, Josef;Bilošová, Hana;Mičová, Pavlína;Látal, Oldřich;Pozdíšek, Jan"/>
    <s v="Effect of cutting frequency on species richness and dry matter yield of permanent grassland after grazing cessation"/>
    <x v="0"/>
    <x v="0"/>
    <s v="Agriculture"/>
    <x v="2"/>
    <x v="0"/>
  </r>
  <r>
    <x v="0"/>
    <x v="0"/>
    <n v="26788462"/>
    <x v="2"/>
    <s v="Agrovýzkum Rapotín s.r.o."/>
    <n v="191970803"/>
    <s v="J"/>
    <x v="0"/>
    <s v="Bilošová, Hana;Šarapatka, Bořivoj;Mrázková, Marie;Mičová, Pavlína;Svozilová, Marie"/>
    <s v="Nitrogen leaching from grassland ecosystems managed with organic fertilizers at different stocking rates"/>
    <x v="0"/>
    <x v="0"/>
    <s v="Soil science"/>
    <x v="2"/>
    <x v="2"/>
  </r>
  <r>
    <x v="0"/>
    <x v="0"/>
    <n v="26788462"/>
    <x v="2"/>
    <s v="Agrovýzkum Rapotín s.r.o."/>
    <n v="191958792"/>
    <s v="J"/>
    <x v="0"/>
    <s v="Mrázková, Marie;Dufek, Aleš;Delagarde, Rémy"/>
    <s v="Impact of grassland management and subsequent abandonment on floristic composition"/>
    <x v="0"/>
    <x v="0"/>
    <s v="Agronomy, plant breeding and plant protection; (Agricultural biotechnology to be 4.4)"/>
    <x v="3"/>
    <x v="0"/>
  </r>
  <r>
    <x v="0"/>
    <x v="0"/>
    <n v="26788462"/>
    <x v="2"/>
    <s v="Agrovýzkum Rapotín s.r.o."/>
    <n v="191882763"/>
    <s v="J"/>
    <x v="0"/>
    <s v="Štýbnarová, Marie;Křížová, Ludmila;Bilošová, Hana;Látal, Oldřich;Pavlok, Stanislav"/>
    <s v="Nutritive value and mycotoxin contamination of herbage in mountain locality exposed to renewed cattle grazing"/>
    <x v="0"/>
    <x v="0"/>
    <s v="Agriculture"/>
    <x v="3"/>
    <x v="0"/>
  </r>
  <r>
    <x v="0"/>
    <x v="0"/>
    <n v="26788462"/>
    <x v="2"/>
    <s v="Agrovýzkum Rapotín s.r.o."/>
    <n v="192153681"/>
    <s v="N"/>
    <x v="0"/>
    <s v="Látal, Oldřich;Mrázková, Marie;Kopeček, Petr;Veselý, Aleš;Holátko, Jiří;Dokulilová, Tereza;Brtnický, Martin"/>
    <s v="Biologické transformace jako efektivní nástroj pro zvýšení produkce, kvality a ekonomických ukazatelů výroby nejen chlévského hnoje"/>
    <x v="0"/>
    <x v="1"/>
    <s v="Animal and dairy science; (Animal biotechnology to be 4.4)"/>
    <x v="3"/>
    <x v="2"/>
  </r>
  <r>
    <x v="0"/>
    <x v="0"/>
    <n v="26788462"/>
    <x v="2"/>
    <s v="Agrovýzkum Rapotín s.r.o."/>
    <n v="191823578"/>
    <s v="N"/>
    <x v="0"/>
    <s v="Látal, Oldřich;Pozdíšek, Jan;Štýbnarová, Marie;Kopeček, Petr"/>
    <s v="Zlepšení ekonomiky a efektivity výroby statkových hnojiv s využitím aktivátorů biologické transformace organické hmoty pro zlepšení půdních vlastností"/>
    <x v="0"/>
    <x v="1"/>
    <s v="Animal and dairy science; (Animal biotechnology to be 4.4)"/>
    <x v="3"/>
    <x v="3"/>
  </r>
  <r>
    <x v="0"/>
    <x v="0"/>
    <n v="26788462"/>
    <x v="2"/>
    <s v="Agrovýzkum Rapotín s.r.o."/>
    <n v="192057629"/>
    <s v="A"/>
    <x v="0"/>
    <s v="Dufek, Aleš"/>
    <s v="Vybrané obrazové výsledky stavu mramorování masa kříženců plemene wagyu pod vlivem různých hladin věku a pohlaví"/>
    <x v="0"/>
    <x v="1"/>
    <s v="-"/>
    <x v="3"/>
    <x v="2"/>
  </r>
  <r>
    <x v="1"/>
    <x v="1"/>
    <n v="61384984"/>
    <x v="3"/>
    <s v="Akademie múzických umění v Praze/Hudební fakulta"/>
    <n v="191861503"/>
    <s v="B"/>
    <x v="0"/>
    <s v="Tůma, Jaroslav"/>
    <s v="O interpretaci varhanní hudby s přihlédnutím k jiným klávesovým nástrojům. Vybrané parametry interpretace varhanní hudby pohledem grafického znázornění hudební nahrávky."/>
    <x v="3"/>
    <x v="6"/>
    <n v="60403"/>
    <x v="0"/>
    <x v="4"/>
  </r>
  <r>
    <x v="1"/>
    <x v="1"/>
    <n v="61384984"/>
    <x v="3"/>
    <s v="Akademie múzických umění v Praze/Filmová a televizní fakulta"/>
    <n v="191907458"/>
    <s v="B"/>
    <x v="0"/>
    <s v="Batchen, Geoffrey;Dvořák, Tomáš;Šimůnek, Michal"/>
    <s v="Obraz a diseminace: Za novou historii pro fotografii"/>
    <x v="3"/>
    <x v="6"/>
    <n v="60405"/>
    <x v="0"/>
    <x v="4"/>
  </r>
  <r>
    <x v="1"/>
    <x v="1"/>
    <n v="61384984"/>
    <x v="3"/>
    <s v="Akademie múzických umění v Praze/Hudební fakulta"/>
    <n v="191861538"/>
    <s v="B"/>
    <x v="0"/>
    <s v="Rataj, Jakub;Dos Santos Agostinho Filho, Gilberto"/>
    <s v="Digitální technologie v hudební tvorbě pro akustické nástroje"/>
    <x v="3"/>
    <x v="6"/>
    <n v="60403"/>
    <x v="0"/>
    <x v="2"/>
  </r>
  <r>
    <x v="1"/>
    <x v="1"/>
    <n v="61384984"/>
    <x v="3"/>
    <s v="Akademie múzických umění v Praze/Divadelní fakulta"/>
    <n v="191861539"/>
    <s v="B"/>
    <x v="0"/>
    <s v="Vostrý, Jaroslav;Sílová, Zuzana;Bár, Pavel;Šípek, Jiří;Honsová, Petra;Nováková, Hana;Novotná, Klára"/>
    <s v="Divadelním ředitelem 1945–1950. Jiří Frejka na Vinohradech"/>
    <x v="3"/>
    <x v="6"/>
    <n v="60403"/>
    <x v="0"/>
    <x v="1"/>
  </r>
  <r>
    <x v="1"/>
    <x v="1"/>
    <n v="61384984"/>
    <x v="3"/>
    <s v="Akademie múzických umění v Praze/Divadelní fakulta"/>
    <n v="191861541"/>
    <s v="B"/>
    <x v="0"/>
    <s v="Bár, Pavel"/>
    <s v="Hudební divadlo Karlín. Od varieté k muzikálu"/>
    <x v="3"/>
    <x v="6"/>
    <n v="60403"/>
    <x v="0"/>
    <x v="0"/>
  </r>
  <r>
    <x v="1"/>
    <x v="1"/>
    <n v="61384984"/>
    <x v="3"/>
    <s v="Akademie múzických umění v Praze/Divadelní fakulta"/>
    <n v="191861550"/>
    <s v="B"/>
    <x v="0"/>
    <s v="Císař, Jan"/>
    <s v="Člověk v situaci"/>
    <x v="3"/>
    <x v="6"/>
    <n v="60403"/>
    <x v="0"/>
    <x v="2"/>
  </r>
  <r>
    <x v="1"/>
    <x v="1"/>
    <n v="61384984"/>
    <x v="3"/>
    <s v="Akademie múzických umění v Praze/Filmová a televizní fakulta"/>
    <n v="191907450"/>
    <s v="B"/>
    <x v="0"/>
    <s v="Bernard, Jan;Rampal Dzurenko, Viktória;Marek, Petr;Bokšteflová, Lucie;Grajciar, Marek"/>
    <s v="Jan Němec. Enfant terrible forever. Díl II. 1975 - 2016."/>
    <x v="3"/>
    <x v="6"/>
    <n v="60405"/>
    <x v="0"/>
    <x v="1"/>
  </r>
  <r>
    <x v="1"/>
    <x v="1"/>
    <n v="61384984"/>
    <x v="3"/>
    <s v="Akademie múzických umění v Praze/Hudební fakulta"/>
    <n v="192035739"/>
    <s v="P"/>
    <x v="0"/>
    <s v="Otčenášek, Zdeněk;Guštar, Milan"/>
    <s v="Zařízení ke sledování provozu píšťalových varhan"/>
    <x v="3"/>
    <x v="7"/>
    <s v="-"/>
    <x v="1"/>
    <x v="1"/>
  </r>
  <r>
    <x v="1"/>
    <x v="1"/>
    <n v="61384984"/>
    <x v="3"/>
    <s v="Akademie múzických umění v Praze/Divadelní fakulta"/>
    <n v="192008180"/>
    <s v="M"/>
    <x v="0"/>
    <s v="Korčák, Jakub;Fryer, Paul;Merlin, Bella"/>
    <s v="The S Word: Merging Methodologies"/>
    <x v="3"/>
    <x v="6"/>
    <s v="Performing arts studies (Musicology, Theater science, Dramaturgy)"/>
    <x v="1"/>
    <x v="1"/>
  </r>
  <r>
    <x v="1"/>
    <x v="1"/>
    <n v="61384984"/>
    <x v="3"/>
    <s v="Akademie múzických umění v Praze/Divadelní fakulta"/>
    <n v="192008168"/>
    <s v="B"/>
    <x v="1"/>
    <s v="Jobertová, Daniela;Augustová, Zuzana;Schlegelová, Martina;Pokorný, Vít;Jiřík, Jan;Magdová, Marcela;Bohadlová, Kateřina;Carnevali, Davide;Kovacs, Teresa;Olkusz, Piotr;Jungmannová, Lenka;Pavis, Patrice"/>
    <s v="Horizonty evropského dramatu: Současný divadelní text mezi dramatickými a postdramatickými tendencemi"/>
    <x v="3"/>
    <x v="6"/>
    <s v="Performing arts studies (Musicology, Theater science, Dramaturgy)"/>
    <x v="1"/>
    <x v="2"/>
  </r>
  <r>
    <x v="1"/>
    <x v="1"/>
    <n v="61384984"/>
    <x v="3"/>
    <s v="Akademie múzických umění v Praze/Filmová a televizní fakulta"/>
    <n v="192008199"/>
    <s v="B"/>
    <x v="1"/>
    <s v="Dvořák, Tomáš;Alt, Hynek;Buddeus, Hana;Suchomel, Filip;Janoščík, Václav;Ledvina, Josef;Šerý, Ladislav;Šemíková, Petra"/>
    <s v="Fotografie, socha, objekt"/>
    <x v="3"/>
    <x v="6"/>
    <s v="Arts, Art history"/>
    <x v="1"/>
    <x v="2"/>
  </r>
  <r>
    <x v="1"/>
    <x v="1"/>
    <n v="61384984"/>
    <x v="3"/>
    <s v="Akademie múzických umění v Praze/Divadelní fakulta"/>
    <n v="192008158"/>
    <s v="B"/>
    <x v="0"/>
    <s v="Oubramová, Zoja;Čechov, Michail"/>
    <s v="Hercova cesta ; O herecké technice / Michail Čechov ; přeložila a studii o životě a díle Michaila Čechova napsala Zoja Oubramová"/>
    <x v="3"/>
    <x v="6"/>
    <s v="Performing arts studies (Musicology, Theater science, Dramaturgy)"/>
    <x v="1"/>
    <x v="0"/>
  </r>
  <r>
    <x v="1"/>
    <x v="1"/>
    <n v="61384984"/>
    <x v="3"/>
    <s v="Akademie múzických umění v Praze/Filmová a televizní fakulta"/>
    <n v="192035741"/>
    <s v="N"/>
    <x v="0"/>
    <s v="Gunaratna, Vidu;Jícha, Marek;Macák, Jiří;Myslík, Jiří;Neubauer, Petr;Novák, Miloslav;Pecák, Josef;Rejholec, Pavel;Souček, Daniel;Šofr, Jaromír;Weiser, Antonín;Fliegel, Karel;Husník, Libor;Jedlička, Miroslav;Mathé, Ivo;Páta, Petr;Piškula, Martin;Procházka,"/>
    <s v="Certifikovaná metodika digitálního restaurování filmů, jejímž výsledkem je digitálně restaurovaný autorizát (DRA)"/>
    <x v="3"/>
    <x v="6"/>
    <s v="Studies on Film, Radio and Television"/>
    <x v="1"/>
    <x v="0"/>
  </r>
  <r>
    <x v="1"/>
    <x v="1"/>
    <n v="61384984"/>
    <x v="3"/>
    <s v="Akademie múzických umění v Praze/Hudební fakulta"/>
    <n v="192008120"/>
    <s v="B"/>
    <x v="1"/>
    <s v="Krejča, Tomáš;Tichý, Vladimír;Zvěřina, Petr"/>
    <s v="Scelovací prostředky"/>
    <x v="3"/>
    <x v="6"/>
    <s v="Performing arts studies (Musicology, Theater science, Dramaturgy)"/>
    <x v="1"/>
    <x v="0"/>
  </r>
  <r>
    <x v="1"/>
    <x v="1"/>
    <n v="61384984"/>
    <x v="3"/>
    <s v="Akademie múzických umění v Praze/Hudební fakulta"/>
    <n v="192008129"/>
    <s v="B"/>
    <x v="1"/>
    <s v="Reindl, Tomáš"/>
    <s v="Indický rytmický systém - zdroj inspirace západních skladatelů"/>
    <x v="3"/>
    <x v="6"/>
    <s v="Performing arts studies (Musicology, Theater science, Dramaturgy)"/>
    <x v="1"/>
    <x v="0"/>
  </r>
  <r>
    <x v="1"/>
    <x v="1"/>
    <n v="61384984"/>
    <x v="3"/>
    <s v="Akademie múzických umění v Praze/Hudební fakulta"/>
    <n v="192057416"/>
    <s v="B"/>
    <x v="1"/>
    <s v="Hořínka, Slavomír;Rataj, Michal;Trojan, Jan;Dvořák, Tomáš"/>
    <s v="Zvukoprostor - Prostorozvuk"/>
    <x v="3"/>
    <x v="6"/>
    <s v="-"/>
    <x v="2"/>
    <x v="2"/>
  </r>
  <r>
    <x v="1"/>
    <x v="1"/>
    <n v="61384984"/>
    <x v="3"/>
    <s v="Akademie múzických umění v Praze/Hudební fakulta"/>
    <n v="192057438"/>
    <s v="J"/>
    <x v="1"/>
    <s v="Reindl, Tomáš"/>
    <s v="Mikrotonalita indické klasické hudby"/>
    <x v="3"/>
    <x v="6"/>
    <s v="-"/>
    <x v="2"/>
    <x v="2"/>
  </r>
  <r>
    <x v="1"/>
    <x v="1"/>
    <n v="61384984"/>
    <x v="3"/>
    <s v="Akademie múzických umění v Praze/Divadelní fakulta"/>
    <n v="192057454"/>
    <s v="B"/>
    <x v="1"/>
    <s v="Vostrý, Jaroslav"/>
    <s v="Stanislavského objev herecké kreativity a jeho sociokulturní souvislosti"/>
    <x v="3"/>
    <x v="6"/>
    <s v="-"/>
    <x v="2"/>
    <x v="1"/>
  </r>
  <r>
    <x v="1"/>
    <x v="1"/>
    <n v="61384984"/>
    <x v="3"/>
    <s v="Akademie múzických umění v Praze/Filmová a televizní fakulta"/>
    <n v="192057486"/>
    <s v="B"/>
    <x v="1"/>
    <s v="Suchomel, Filip"/>
    <s v="Šašin!! Japonská fotografie v 19. století."/>
    <x v="3"/>
    <x v="6"/>
    <s v="-"/>
    <x v="2"/>
    <x v="1"/>
  </r>
  <r>
    <x v="1"/>
    <x v="1"/>
    <n v="61384984"/>
    <x v="3"/>
    <s v="Akademie múzických umění v Praze/Filmová a televizní fakulta"/>
    <n v="192057493"/>
    <s v="O"/>
    <x v="1"/>
    <s v="Bernard, Jan"/>
    <s v="Václav Havel a film. Texty Václava Havla pro film a televizi v kontextu jeho života a tvorby let 1957 – 1989."/>
    <x v="3"/>
    <x v="6"/>
    <s v="-"/>
    <x v="2"/>
    <x v="2"/>
  </r>
  <r>
    <x v="1"/>
    <x v="1"/>
    <n v="61384984"/>
    <x v="3"/>
    <s v="Akademie múzických umění v Praze/Filmová a televizní fakulta"/>
    <n v="192057513"/>
    <s v="B"/>
    <x v="1"/>
    <s v="Batchen, Geoffrey"/>
    <s v="Apparitions: Photography and Dissemination"/>
    <x v="3"/>
    <x v="6"/>
    <s v="-"/>
    <x v="2"/>
    <x v="5"/>
  </r>
  <r>
    <x v="1"/>
    <x v="1"/>
    <n v="61384984"/>
    <x v="3"/>
    <s v="Akademie múzických umění v Praze/Hudební fakulta"/>
    <n v="192133994"/>
    <s v="G"/>
    <x v="0"/>
    <s v="Otčenášek, Zdeněk;Dlask, Pavel;Frič, Marek;Vorlíček, Marek;Kopeček, Štěpán;Koukal, Petr;Michek, Dalibor"/>
    <s v="Přípravek na remodelaci horního rtu dřevěných labiálních varhanních píšťal"/>
    <x v="3"/>
    <x v="6"/>
    <s v="-"/>
    <x v="2"/>
    <x v="1"/>
  </r>
  <r>
    <x v="1"/>
    <x v="1"/>
    <n v="61384984"/>
    <x v="3"/>
    <s v="Akademie múzických umění v Praze/Divadelní fakulta"/>
    <n v="192206000"/>
    <s v="M"/>
    <x v="0"/>
    <s v="Hančil, Jan"/>
    <s v="Bertolt Brecht: Contradictions as a Method"/>
    <x v="3"/>
    <x v="6"/>
    <s v="Performing arts studies (Musicology, Theater science, Dramaturgy)"/>
    <x v="3"/>
    <x v="2"/>
  </r>
  <r>
    <x v="1"/>
    <x v="1"/>
    <n v="61384984"/>
    <x v="3"/>
    <s v="Akademie múzických umění v Praze/Divadelní fakulta"/>
    <n v="192205982"/>
    <s v="B"/>
    <x v="1"/>
    <s v="Valenta, Josef"/>
    <s v="Divadlo nebo život!, aneb, Metafora divadla jako prostředek poznávání"/>
    <x v="3"/>
    <x v="6"/>
    <s v="Performing arts studies (Musicology, Theater science, Dramaturgy)"/>
    <x v="3"/>
    <x v="0"/>
  </r>
  <r>
    <x v="1"/>
    <x v="1"/>
    <n v="61384984"/>
    <x v="3"/>
    <s v="Akademie múzických umění v Praze/Divadelní fakulta"/>
    <n v="192205997"/>
    <s v="J"/>
    <x v="1"/>
    <s v="Plicková, Karolína"/>
    <s v="Temporality and Changes of Perception in the Work of Forced Entertainment (Durational Performances)"/>
    <x v="3"/>
    <x v="6"/>
    <s v="Performing arts studies (Musicology, Theater science, Dramaturgy)"/>
    <x v="3"/>
    <x v="2"/>
  </r>
  <r>
    <x v="1"/>
    <x v="1"/>
    <n v="61384984"/>
    <x v="3"/>
    <s v="Akademie múzických umění v Praze/Filmová a televizní fakulta"/>
    <n v="192206020"/>
    <s v="B"/>
    <x v="1"/>
    <s v="Vajchr, Marek"/>
    <s v="Neviditelný rytíř aneb rozbřesk imaginace"/>
    <x v="3"/>
    <x v="6"/>
    <s v="Performing arts studies (Musicology, Theater science, Dramaturgy)"/>
    <x v="3"/>
    <x v="0"/>
  </r>
  <r>
    <x v="1"/>
    <x v="1"/>
    <n v="61384984"/>
    <x v="3"/>
    <s v="Akademie múzických umění v Praze/Filmová a televizní fakulta"/>
    <n v="192206032"/>
    <s v="J"/>
    <x v="1"/>
    <s v="Da Silva Pinheiro, Sara Patrícia;Šenkyřík, Matěj;Rouš, Jiří;Zábrodský, Petr"/>
    <s v="Reflections on sonic digital unreality"/>
    <x v="3"/>
    <x v="7"/>
    <s v="-"/>
    <x v="3"/>
    <x v="1"/>
  </r>
  <r>
    <x v="1"/>
    <x v="1"/>
    <n v="61384984"/>
    <x v="3"/>
    <s v="Akademie múzických umění v Praze/Hudební fakulta"/>
    <n v="192169203"/>
    <s v="W"/>
    <x v="0"/>
    <s v="Otčenášek, Jan;Otčenášek, Zdeněk;Frič, Marek;Ubik, Sven;Halák, Jakub;Melnikov, Jiří"/>
    <s v="Network Performing Arts Production Workshop 2019"/>
    <x v="2"/>
    <x v="8"/>
    <s v="Computer sciences, information science, bioinformathics (hardware development to be 2.2, social aspect to be 5.8)"/>
    <x v="3"/>
    <x v="2"/>
  </r>
  <r>
    <x v="1"/>
    <x v="1"/>
    <n v="61384984"/>
    <x v="3"/>
    <s v="Akademie múzických umění v Praze/Hudební fakulta"/>
    <n v="192205928"/>
    <s v="B"/>
    <x v="1"/>
    <s v="Zvěřina, Petr"/>
    <s v="Hudba prorůstající časem: Pozdní skladby Mortona Feldmana"/>
    <x v="3"/>
    <x v="6"/>
    <s v="Performing arts studies (Musicology, Theater science, Dramaturgy)"/>
    <x v="3"/>
    <x v="2"/>
  </r>
  <r>
    <x v="1"/>
    <x v="1"/>
    <n v="61384984"/>
    <x v="3"/>
    <s v="Akademie múzických umění v Praze/Hudební fakulta"/>
    <n v="192205933"/>
    <s v="J"/>
    <x v="1"/>
    <s v="Hons, Miloš"/>
    <s v="Karel Janeček´s Concept of Music Theory Teaching"/>
    <x v="3"/>
    <x v="6"/>
    <s v="Performing arts studies (Musicology, Theater science, Dramaturgy)"/>
    <x v="3"/>
    <x v="2"/>
  </r>
  <r>
    <x v="1"/>
    <x v="1"/>
    <n v="60461446"/>
    <x v="4"/>
    <s v="Akademie výtvarných umění v Praze"/>
    <n v="191940526"/>
    <s v="N"/>
    <x v="0"/>
    <s v="Přikryl, Richard;Weishauptová, Zuzana;Přikrylová, Jiřina"/>
    <s v="Metodika určování provenience přírodního kamene – pískovce – exaktními laboratorními metodami"/>
    <x v="2"/>
    <x v="9"/>
    <n v="10505"/>
    <x v="0"/>
    <x v="0"/>
  </r>
  <r>
    <x v="1"/>
    <x v="1"/>
    <n v="60461446"/>
    <x v="4"/>
    <s v="Akademie výtvarných umění v Praze/Rektorát"/>
    <n v="191830199"/>
    <s v="N"/>
    <x v="0"/>
    <s v="Hradilová, Janka;Hradil, David;Trmalová, Olga;Žemlička, J."/>
    <s v="Metodika pro vizualizaci vnitřní struktury malířského díla s využitím nových metod na bázi rentgenového záření"/>
    <x v="3"/>
    <x v="6"/>
    <n v="60401"/>
    <x v="0"/>
    <x v="4"/>
  </r>
  <r>
    <x v="1"/>
    <x v="1"/>
    <n v="60461446"/>
    <x v="4"/>
    <s v="Akademie výtvarných umění v Praze/Rektorát"/>
    <n v="192020479"/>
    <s v="B"/>
    <x v="1"/>
    <s v="Nekvindová, Terezie;Kramerová, Daniela"/>
    <s v="Automat na výstavu: Československý pavilon na Expo 67 v Montrealu"/>
    <x v="3"/>
    <x v="6"/>
    <s v="Arts, Art history"/>
    <x v="1"/>
    <x v="1"/>
  </r>
  <r>
    <x v="1"/>
    <x v="1"/>
    <n v="60461446"/>
    <x v="4"/>
    <s v="Akademie výtvarných umění v Praze/Rektorát"/>
    <n v="192020470"/>
    <s v="B"/>
    <x v="1"/>
    <s v="Pospiszyl, Tomáš"/>
    <s v="An Associative Art History"/>
    <x v="3"/>
    <x v="6"/>
    <s v="Arts, Art history"/>
    <x v="1"/>
    <x v="2"/>
  </r>
  <r>
    <x v="1"/>
    <x v="1"/>
    <n v="60461446"/>
    <x v="4"/>
    <s v="Akademie výtvarných umění v Praze/Rektorát"/>
    <n v="192020478"/>
    <s v="B"/>
    <x v="1"/>
    <s v="Immrová, Monika;Mladičová, Iva"/>
    <s v="Socha 2 AVU 1990-2016"/>
    <x v="3"/>
    <x v="6"/>
    <s v="Arts, Art history"/>
    <x v="1"/>
    <x v="0"/>
  </r>
  <r>
    <x v="1"/>
    <x v="1"/>
    <n v="60461446"/>
    <x v="4"/>
    <s v="Akademie výtvarných umění v Praze/Rektorát"/>
    <n v="192020472"/>
    <s v="B"/>
    <x v="1"/>
    <s v="Pospiszyl, Tomáš"/>
    <s v="Vladimír Ambroz. Akce / Actions"/>
    <x v="3"/>
    <x v="6"/>
    <s v="-"/>
    <x v="2"/>
    <x v="2"/>
  </r>
  <r>
    <x v="1"/>
    <x v="1"/>
    <n v="60461446"/>
    <x v="4"/>
    <s v="Akademie výtvarných umění v Praze/Rektorát"/>
    <n v="192020471"/>
    <s v="B"/>
    <x v="1"/>
    <s v="Likavčan, Lukáš;Janoščík, Václav;Růžička, Jiří"/>
    <s v="Mysl v terénu. Filosofický realismus v 21. století"/>
    <x v="3"/>
    <x v="10"/>
    <s v="-"/>
    <x v="2"/>
    <x v="0"/>
  </r>
  <r>
    <x v="1"/>
    <x v="1"/>
    <n v="60461446"/>
    <x v="4"/>
    <s v="Akademie výtvarných umění v Praze"/>
    <n v="192147698"/>
    <s v="J"/>
    <x v="1"/>
    <s v="Hradil, David;Bezdička, Petr;Hradilová, Janka;Holcová, Katarína"/>
    <s v="The use of pottery clay for canvas priming in Italian Baroque – An example of technology transfer"/>
    <x v="2"/>
    <x v="9"/>
    <s v="Mineralogy"/>
    <x v="3"/>
    <x v="1"/>
  </r>
  <r>
    <x v="1"/>
    <x v="1"/>
    <n v="60461446"/>
    <x v="4"/>
    <s v="Akademie výtvarných umění v Praze/Rektorát"/>
    <n v="192202860"/>
    <s v="B"/>
    <x v="0"/>
    <s v="Magid, Václav;Morganová, Pavlína;Janoščík, Václav;Pospiszyl, Tomáš;Bartlová, Milena;Buddeus, Hana;Císař, Karel;Grúň, Daniel;Ledvina, Josef;Mančuška, Ján;Misiano, Viktor;Spieker, Sven;Stejskal, Jakub;Stejskalová, Tereza;Svatoňová, Kateřina;Švácha, Rostislav;Wollner, Jan;Zálešák, Jan"/>
    <s v="The Sešit Reader. The First Ten Years of Notebook for Art, Theory and Related Zones 2007-2017"/>
    <x v="3"/>
    <x v="6"/>
    <s v="Arts, Art history"/>
    <x v="3"/>
    <x v="0"/>
  </r>
  <r>
    <x v="1"/>
    <x v="1"/>
    <n v="60461446"/>
    <x v="4"/>
    <s v="Akademie výtvarných umění v Praze/Rektorát"/>
    <n v="192064966"/>
    <s v="J"/>
    <x v="0"/>
    <s v="Pospiszyl, Tomáš"/>
    <s v="Artists in the Service of the Public"/>
    <x v="3"/>
    <x v="6"/>
    <s v="Arts, Art history"/>
    <x v="3"/>
    <x v="2"/>
  </r>
  <r>
    <x v="1"/>
    <x v="1"/>
    <n v="25940082"/>
    <x v="5"/>
    <s v="Anglo-americká vysoká škola, z.ú."/>
    <n v="192064643"/>
    <s v="B"/>
    <x v="1"/>
    <s v="Polišenská, Milada"/>
    <s v="Czechoslovak Diplomacy and the Gulag: deportation of Czechoslovak citizens to the USSR and the negotiation for their repatriation, 1945-1953"/>
    <x v="3"/>
    <x v="11"/>
    <s v="History (history of science and technology to be 6.3, history of specific sciences to be under the respective headings)"/>
    <x v="3"/>
    <x v="3"/>
  </r>
  <r>
    <x v="1"/>
    <x v="1"/>
    <n v="25940082"/>
    <x v="5"/>
    <s v="Anglo-americká vysoká škola, z.ú."/>
    <n v="192064648"/>
    <s v="J"/>
    <x v="1"/>
    <s v="Bolcha, Peter;Rovný, Jan"/>
    <s v="Luck or luxury? Possible corruption in the car registration process in the Czech Republic"/>
    <x v="4"/>
    <x v="12"/>
    <s v="Applied Economics, Econometrics"/>
    <x v="3"/>
    <x v="2"/>
  </r>
  <r>
    <x v="1"/>
    <x v="1"/>
    <n v="25940082"/>
    <x v="5"/>
    <s v="Anglo-americká vysoká škola, z.ú."/>
    <n v="192064645"/>
    <s v="J"/>
    <x v="1"/>
    <s v="Ayan Musil, Pelin;Dikici Bilgin, Hasret"/>
    <s v="Types of outcomes in factional rivalries: Lessons from non-democratic parties in Turkey"/>
    <x v="4"/>
    <x v="13"/>
    <s v="Political science"/>
    <x v="3"/>
    <x v="2"/>
  </r>
  <r>
    <x v="1"/>
    <x v="1"/>
    <n v="25940082"/>
    <x v="5"/>
    <s v="Anglo-americká vysoká škola, z.ú."/>
    <n v="192064661"/>
    <s v="J"/>
    <x v="1"/>
    <s v="Eckert, Eva"/>
    <s v="The Power of Language, Learning and Socialization: Romani and Ebonics"/>
    <x v="3"/>
    <x v="14"/>
    <s v="General language studies"/>
    <x v="3"/>
    <x v="2"/>
  </r>
  <r>
    <x v="1"/>
    <x v="1"/>
    <n v="25940082"/>
    <x v="5"/>
    <s v="Anglo-americká vysoká škola, z.ú."/>
    <n v="192147547"/>
    <s v="J"/>
    <x v="1"/>
    <s v="Cech, Petr;Jindřichovská, Irena;Neubauer, Jiri"/>
    <s v="Corporate Social Responsibility in Hotel Industry: Empirical Analysis of Transitional Market"/>
    <x v="4"/>
    <x v="12"/>
    <s v="Applied Economics, Econometrics"/>
    <x v="3"/>
    <x v="3"/>
  </r>
  <r>
    <x v="1"/>
    <x v="1"/>
    <n v="25940082"/>
    <x v="5"/>
    <s v="Anglo-americká vysoká škola, z.ú."/>
    <n v="192206356"/>
    <s v="J"/>
    <x v="1"/>
    <s v="Eckert, Eva"/>
    <s v="Letters sustaining cross-atlantic migrations: From Frenštát, Moravia to Frenstat, Texas in the decades following the Civil War"/>
    <x v="3"/>
    <x v="14"/>
    <s v="General language studies"/>
    <x v="3"/>
    <x v="2"/>
  </r>
  <r>
    <x v="1"/>
    <x v="1"/>
    <n v="25940082"/>
    <x v="5"/>
    <s v="Anglo-americká vysoká škola, z.ú."/>
    <n v="192206348"/>
    <s v="J"/>
    <x v="1"/>
    <s v="Čech, Petr;Jindřichovská, Irena;Neubauer, Jiří"/>
    <s v="Achieving a great reputation for corporate social responsibility: Study from the Czech hospitality industry"/>
    <x v="4"/>
    <x v="12"/>
    <s v="Business and management"/>
    <x v="3"/>
    <x v="3"/>
  </r>
  <r>
    <x v="1"/>
    <x v="1"/>
    <n v="25940082"/>
    <x v="5"/>
    <s v="Anglo-americká vysoká škola, z.ú."/>
    <n v="192206357"/>
    <s v="J"/>
    <x v="1"/>
    <s v="Giarelli, Andrew"/>
    <s v="From Murder To Miscegenation: Mark Twain's Nevada Newspaper Hoaxes"/>
    <x v="4"/>
    <x v="15"/>
    <s v="Journalism"/>
    <x v="3"/>
    <x v="3"/>
  </r>
  <r>
    <x v="1"/>
    <x v="1"/>
    <n v="25940082"/>
    <x v="5"/>
    <s v="Anglo-americká vysoká škola, z.ú."/>
    <n v="192064646"/>
    <s v="J"/>
    <x v="1"/>
    <s v="Eckert, Eva"/>
    <s v="Romani in the Czech sociolinguistic space"/>
    <x v="3"/>
    <x v="14"/>
    <s v="General language studies"/>
    <x v="3"/>
    <x v="2"/>
  </r>
  <r>
    <x v="1"/>
    <x v="1"/>
    <n v="25940082"/>
    <x v="5"/>
    <s v="Anglo-americká vysoká škola, z.ú."/>
    <n v="192064647"/>
    <s v="J"/>
    <x v="1"/>
    <s v="Cope, Lida;Eckert, Eva"/>
    <s v="Multilingualism and minorities in the Czech sociolinguistic space: introduction"/>
    <x v="3"/>
    <x v="14"/>
    <s v="General language studies"/>
    <x v="3"/>
    <x v="3"/>
  </r>
  <r>
    <x v="2"/>
    <x v="2"/>
    <n v="68081758"/>
    <x v="6"/>
    <s v="Archeologický ústav AV ČR, Brno, v. v. i."/>
    <n v="191966424"/>
    <s v="B"/>
    <x v="1"/>
    <s v="Škrdla, Petr"/>
    <s v="Moravia at the onset of the Upper Paleolithic"/>
    <x v="3"/>
    <x v="11"/>
    <s v="Archaeology"/>
    <x v="1"/>
    <x v="1"/>
  </r>
  <r>
    <x v="2"/>
    <x v="2"/>
    <n v="68081758"/>
    <x v="6"/>
    <s v="Archeologický ústav AV ČR, Brno, v. v. i."/>
    <n v="191966431"/>
    <s v="B"/>
    <x v="1"/>
    <s v="Mazuch, Marian;Hladík, Marek;Skopal, Rostislav"/>
    <s v="Úpravy hrobových jam a dřevěné konstrukce v hrobech na pohřebištích Velké Moravy. (Sociální, duchovní a chronologický fenomén)"/>
    <x v="3"/>
    <x v="11"/>
    <s v="Archaeology"/>
    <x v="1"/>
    <x v="1"/>
  </r>
  <r>
    <x v="2"/>
    <x v="2"/>
    <n v="68081758"/>
    <x v="6"/>
    <s v="Archeologický ústav AV ČR, Brno, v. v. i."/>
    <n v="191966432"/>
    <s v="B"/>
    <x v="1"/>
    <s v="Procházka, Rudolf;Gregerová, Miroslava;Hložek, Martin;Hošek, Jiří;Janová, Drahomíra;Kočár, Petr;Kočárová, Romana;Nývltová Fišáková, Miriam;Opravil, Emanuel;Shromáždilová, I.;Stránský, K.;Sůvová, Z.;Škojec, Jaroslav;Ustohal, V.;Weiter, Libor"/>
    <s v="Hrad Přerov v raném středověku (9.-11. století) a počátky mladohradištní hmotné kultury. (Archeologický výzkum na Horním náměstí, č. p. 8, 9 a 21)"/>
    <x v="3"/>
    <x v="11"/>
    <s v="Archaeology"/>
    <x v="1"/>
    <x v="1"/>
  </r>
  <r>
    <x v="2"/>
    <x v="2"/>
    <n v="68081758"/>
    <x v="6"/>
    <s v="Archeologický ústav AV ČR, Brno, v. v. i."/>
    <n v="191978821"/>
    <s v="B"/>
    <x v="1"/>
    <s v="Látková, Michaela"/>
    <s v="The archaeobotany of Mikulčice. Food supply to the Early Medieval stronghold"/>
    <x v="3"/>
    <x v="11"/>
    <s v="Archaeology"/>
    <x v="1"/>
    <x v="1"/>
  </r>
  <r>
    <x v="2"/>
    <x v="2"/>
    <n v="68081758"/>
    <x v="6"/>
    <s v="Archeologický ústav AV ČR, Brno, v. v. i."/>
    <n v="191867588"/>
    <s v="C"/>
    <x v="1"/>
    <s v="Novák, Martin"/>
    <s v="Lithics on the periphery. Variability in assemblages from the southern edge and the Dolní Věstonice IIa sub-site (after 1990)"/>
    <x v="3"/>
    <x v="11"/>
    <s v="Archaeology"/>
    <x v="1"/>
    <x v="2"/>
  </r>
  <r>
    <x v="2"/>
    <x v="2"/>
    <n v="68081758"/>
    <x v="6"/>
    <s v="Archeologický ústav AV ČR, Brno, v. v. i."/>
    <n v="191875272"/>
    <s v="B"/>
    <x v="1"/>
    <s v="Novák, V.;Videman, Jan;Kouřil, Pavel;Richtera, L.;Zmrzlý, M."/>
    <s v="Depot mincí a zlomkového stříbra z konce 10. století nalezený v Kojetíně-Popůvkách"/>
    <x v="3"/>
    <x v="11"/>
    <s v="Archaeology"/>
    <x v="1"/>
    <x v="2"/>
  </r>
  <r>
    <x v="2"/>
    <x v="2"/>
    <n v="68081758"/>
    <x v="6"/>
    <s v="Archeologický ústav AV ČR, Brno, v. v. i."/>
    <n v="191940602"/>
    <s v="J"/>
    <x v="1"/>
    <s v="Doležel, Jiří"/>
    <s v="K těžbě stříbra na Horách Vrbických v 16. století"/>
    <x v="3"/>
    <x v="11"/>
    <s v="Archaeology"/>
    <x v="1"/>
    <x v="2"/>
  </r>
  <r>
    <x v="2"/>
    <x v="2"/>
    <n v="68081758"/>
    <x v="6"/>
    <s v="Archeologický ústav AV ČR, Brno, v. v. i."/>
    <n v="191867598"/>
    <s v="C"/>
    <x v="1"/>
    <s v="Svoboda, Jiří"/>
    <s v="Settlement units and human fossils. Spatial context, stratigraphies, and chronology"/>
    <x v="3"/>
    <x v="11"/>
    <s v="Archaeology"/>
    <x v="1"/>
    <x v="0"/>
  </r>
  <r>
    <x v="2"/>
    <x v="2"/>
    <n v="68081758"/>
    <x v="6"/>
    <s v="Archeologický ústav AV ČR, Brno, v. v. i."/>
    <n v="191966419"/>
    <s v="J"/>
    <x v="1"/>
    <s v="Škrdla, Petr"/>
    <s v="Middle to Upper Paleolithic transition in Moravia: New sites, new dates, new ideas"/>
    <x v="3"/>
    <x v="11"/>
    <s v="Archaeology"/>
    <x v="2"/>
    <x v="0"/>
  </r>
  <r>
    <x v="2"/>
    <x v="2"/>
    <n v="68081758"/>
    <x v="6"/>
    <s v="Archeologický ústav AV ČR, Brno, v. v. i."/>
    <n v="191978814"/>
    <s v="J"/>
    <x v="1"/>
    <s v="Posth, C.;Renaud, G.;Mittnik, A.;Drucker, D. G.;Rougier, H.;Cupillard, Ch.;Valentin, F.;Thevenet, C.;Furtwängler, A.;Wissing, Ch.;Francken, M.;Malina, M.;Bolus, M.;Lari, M.;Gigli, E.;Capecchi, G.;Crevecoeur, I.;Beauval, C.;Flas, D.;Germonpré, M.;Plicht va"/>
    <s v="Pleistocene mitochondrial genomes suggest a single major dispersal of non-Africans and a Late Glacial population turnover in Europe"/>
    <x v="3"/>
    <x v="11"/>
    <s v="Archaeology"/>
    <x v="2"/>
    <x v="2"/>
  </r>
  <r>
    <x v="2"/>
    <x v="2"/>
    <n v="68081758"/>
    <x v="6"/>
    <s v="Archeologický ústav AV ČR, Brno, v. v. i."/>
    <n v="191978820"/>
    <s v="J"/>
    <x v="1"/>
    <s v="Svoboda, Jiří;Novák, Martin;Sázelová, S.;Demek, J."/>
    <s v="Pavlov I: A large Gravettian site in space and time"/>
    <x v="3"/>
    <x v="11"/>
    <s v="Archaeology"/>
    <x v="2"/>
    <x v="1"/>
  </r>
  <r>
    <x v="2"/>
    <x v="2"/>
    <n v="68081758"/>
    <x v="6"/>
    <s v="Archeologický ústav AV ČR, Brno, v. v. i."/>
    <n v="192047223"/>
    <s v="B"/>
    <x v="1"/>
    <s v="Bednár, P.;Biermann, Felix;Boháčová, I.;Brookes, S.;Čiháková, J.;Galuška, L.;Gryc, Jana;Kalhous, David;Kara, Michał;Kouřil, Pavel;Matla, Marzena;Mitáček, J.;Nývltová Fišáková, Miriam;Pankiewicz, A.;Poláček, Lumír;Profantová, N.;Procházka, Rudolf;Ruttkay, "/>
    <s v="Moravian and Silesian strongholds of the tenth and eleventh centuries in the context of Central Europe"/>
    <x v="3"/>
    <x v="11"/>
    <s v="Archaeology"/>
    <x v="2"/>
    <x v="1"/>
  </r>
  <r>
    <x v="2"/>
    <x v="2"/>
    <n v="68081758"/>
    <x v="6"/>
    <s v="Archeologický ústav AV ČR, Brno, v. v. i."/>
    <n v="192087513"/>
    <s v="D"/>
    <x v="1"/>
    <s v="Komoróczy, Balázs;Vlach, Marek;Hüssen, C.-M."/>
    <s v="Die Dislokation römischer Truppen im Kerngebiet der Markomannen"/>
    <x v="3"/>
    <x v="11"/>
    <s v="Archaeology"/>
    <x v="2"/>
    <x v="2"/>
  </r>
  <r>
    <x v="2"/>
    <x v="2"/>
    <n v="68081758"/>
    <x v="6"/>
    <s v="Archeologický ústav AV ČR, Brno, v. v. i."/>
    <n v="192087517"/>
    <s v="J"/>
    <x v="1"/>
    <s v="Komoróczy, Balázs;Vlach, Marek;Hüssen, C.-M.;Rajtár, J."/>
    <s v="14C Dating of the Roman military interventions in the middle Danube barbarian world"/>
    <x v="3"/>
    <x v="11"/>
    <s v="Archaeology"/>
    <x v="3"/>
    <x v="1"/>
  </r>
  <r>
    <x v="2"/>
    <x v="2"/>
    <n v="68081758"/>
    <x v="6"/>
    <s v="Archeologický ústav AV ČR, Brno, v. v. i."/>
    <n v="192165604"/>
    <s v="J"/>
    <x v="1"/>
    <s v="Komoróczy, Balázs;Vlach, Marek"/>
    <s v="Römische Lager im mittleren Donauraum als geographisch, militärstrategisch und kulturell definierte Orte der Mobilität"/>
    <x v="3"/>
    <x v="11"/>
    <s v="Archaeology"/>
    <x v="3"/>
    <x v="1"/>
  </r>
  <r>
    <x v="2"/>
    <x v="2"/>
    <n v="68081758"/>
    <x v="6"/>
    <s v="Archeologický ústav AV ČR, Brno, v. v. i."/>
    <n v="191867592"/>
    <s v="J"/>
    <x v="1"/>
    <s v="Ungerman, Šimon"/>
    <s v="Tzv. karantánské náušnice ve středním Podunají"/>
    <x v="3"/>
    <x v="11"/>
    <s v="Archaeology"/>
    <x v="3"/>
    <x v="2"/>
  </r>
  <r>
    <x v="2"/>
    <x v="2"/>
    <n v="68081758"/>
    <x v="6"/>
    <s v="Archeologický ústav AV ČR, Brno, v. v. i."/>
    <n v="191875276"/>
    <s v="J"/>
    <x v="1"/>
    <s v="Škrdla, Petr;Nejman, L.;Bartík, J.;Rychtaříková, Tereza;Nikolajev, Pavel;Eigner, J.;Nývltová Fišáková, Miriam;Novák, J.;Polanská, M."/>
    <s v="Mohelno – A terminal Last Glacial Maximum industry with microlithic tools made on carenoidal blanks"/>
    <x v="3"/>
    <x v="11"/>
    <s v="Archaeology"/>
    <x v="3"/>
    <x v="2"/>
  </r>
  <r>
    <x v="2"/>
    <x v="2"/>
    <n v="68081758"/>
    <x v="6"/>
    <s v="Archeologický ústav AV ČR, Brno, v. v. i."/>
    <n v="191966216"/>
    <s v="J"/>
    <x v="1"/>
    <s v="Sázelová, Sandra;Svoboda, Jiří;Kosintsev, P. A.;Novák, Martin"/>
    <s v="Patterns of change in a Nenets landscape: An Ethnoarcheological Study of Yangana Pe, Polar Ural Mts. Russia"/>
    <x v="3"/>
    <x v="11"/>
    <s v="Archaeology"/>
    <x v="3"/>
    <x v="1"/>
  </r>
  <r>
    <x v="2"/>
    <x v="2"/>
    <n v="68081758"/>
    <x v="6"/>
    <s v="Archeologický ústav AV ČR, Brno, v. v. i."/>
    <n v="192180493"/>
    <s v="C"/>
    <x v="1"/>
    <s v="Kouřil, Pavel"/>
    <s v="The Magyars and their contribution to the collapse and fall of Great Moravia: allies, neighbours, enemies"/>
    <x v="3"/>
    <x v="11"/>
    <s v="Archaeology"/>
    <x v="3"/>
    <x v="1"/>
  </r>
  <r>
    <x v="2"/>
    <x v="2"/>
    <n v="67985912"/>
    <x v="7"/>
    <s v="Archeologický ústav AV ČR, Praha, v. v. i."/>
    <n v="191965663"/>
    <s v="B"/>
    <x v="1"/>
    <s v="Ježek, Martin"/>
    <s v="Archaeology of touchstones. An introduction based on finds from Birka, Sweden"/>
    <x v="3"/>
    <x v="11"/>
    <s v="Archaeology"/>
    <x v="1"/>
    <x v="5"/>
  </r>
  <r>
    <x v="2"/>
    <x v="2"/>
    <n v="67985912"/>
    <x v="7"/>
    <s v="Archeologický ústav AV ČR, Praha, v. v. i."/>
    <n v="191876126"/>
    <s v="B"/>
    <x v="1"/>
    <s v="Venclová, Natalie;Křivánek, Roman"/>
    <s v="Němčice and Staré Hradisko. Iron Age glass and glass-working in Central Europe"/>
    <x v="3"/>
    <x v="11"/>
    <s v="Archaeology"/>
    <x v="1"/>
    <x v="1"/>
  </r>
  <r>
    <x v="2"/>
    <x v="2"/>
    <n v="67985912"/>
    <x v="7"/>
    <s v="Archeologický ústav AV ČR, Praha, v. v. i."/>
    <n v="191965642"/>
    <s v="B"/>
    <x v="1"/>
    <s v="Gojda, Martin"/>
    <s v="Archeologie a dálkový průzkum. Historie, metody, prameny"/>
    <x v="3"/>
    <x v="11"/>
    <s v="Archaeology"/>
    <x v="1"/>
    <x v="1"/>
  </r>
  <r>
    <x v="2"/>
    <x v="2"/>
    <n v="67985912"/>
    <x v="7"/>
    <s v="Archeologický ústav AV ČR, Praha, v. v. i."/>
    <n v="191977128"/>
    <s v="B"/>
    <x v="1"/>
    <s v="Sawicki, Jakub"/>
    <s v="Medieval dress accessories from Nowy Targ Square in Wrocław. Catalogue of finds"/>
    <x v="3"/>
    <x v="11"/>
    <s v="Archaeology"/>
    <x v="1"/>
    <x v="1"/>
  </r>
  <r>
    <x v="2"/>
    <x v="2"/>
    <n v="67985912"/>
    <x v="7"/>
    <s v="Archeologický ústav AV ČR, Praha, v. v. i."/>
    <n v="192035828"/>
    <s v="B"/>
    <x v="0"/>
    <s v="Boháčová, Ivana;Cymbalak, T.;Čiháková, J.;Dragoun, Z.;Hasil, Jan;Havrda, J.;Juřina, P.;Kašpar, V.;Laval, Filip;Mašterová, K.;Podliska, J.;Staňková, V.;Starec, P.;Šmolíková, M.;Tryml, M.;Vyšohlíd, M.;Žďárská, A."/>
    <s v="Průvodce pražskou archeologií. Památky známé, neznámé i skryté"/>
    <x v="3"/>
    <x v="11"/>
    <s v="Archaeology"/>
    <x v="1"/>
    <x v="1"/>
  </r>
  <r>
    <x v="2"/>
    <x v="2"/>
    <n v="67985912"/>
    <x v="7"/>
    <s v="Archeologický ústav AV ČR, Praha, v. v. i."/>
    <n v="191869254"/>
    <s v="C"/>
    <x v="1"/>
    <s v="Dreslerová, Dagmar"/>
    <s v="Fields in prehistoric Bohemia - fact and fiction"/>
    <x v="3"/>
    <x v="11"/>
    <s v="Archaeology"/>
    <x v="1"/>
    <x v="2"/>
  </r>
  <r>
    <x v="2"/>
    <x v="2"/>
    <n v="67985912"/>
    <x v="7"/>
    <s v="Archeologický ústav AV ČR, Praha, v. v. i."/>
    <n v="191869255"/>
    <s v="B"/>
    <x v="1"/>
    <s v="Černý, Viktor"/>
    <s v="Po stopách ʿÁdů. Jižní Arábie v čase a prostoru"/>
    <x v="3"/>
    <x v="11"/>
    <s v="Archaeology"/>
    <x v="1"/>
    <x v="2"/>
  </r>
  <r>
    <x v="2"/>
    <x v="2"/>
    <n v="67985912"/>
    <x v="7"/>
    <s v="Archeologický ústav AV ČR, Praha, v. v. i."/>
    <n v="191869311"/>
    <s v="B"/>
    <x v="1"/>
    <s v="Frolík, Jan;Mašterová, Katarína;Matiášek, Josef;Stránská, Petra;Tomanová, Pavla;Tomková, Kateřina"/>
    <s v="Pohřebiště ve vnitřním areálu Pražského hradu"/>
    <x v="3"/>
    <x v="11"/>
    <s v="Archaeology"/>
    <x v="1"/>
    <x v="2"/>
  </r>
  <r>
    <x v="2"/>
    <x v="2"/>
    <n v="67985912"/>
    <x v="7"/>
    <s v="Archeologický ústav AV ČR, Praha, v. v. i."/>
    <n v="191869320"/>
    <s v="B"/>
    <x v="1"/>
    <s v="Blažková, Gabriela;Jonášová, Šárka;Kavanová, M.;Kloužková, A.;Kohoutková, M.;Matějková, K.;Randáková, S.;Skála, Roman;Svobodová, Ljuba;Vepřeková, Jana;Zemenová, P."/>
    <s v="Nálezy hmotné kultury z renesančních odpadních jímek z Pražského hradu"/>
    <x v="3"/>
    <x v="11"/>
    <s v="Archaeology"/>
    <x v="1"/>
    <x v="2"/>
  </r>
  <r>
    <x v="2"/>
    <x v="2"/>
    <n v="67985912"/>
    <x v="7"/>
    <s v="Archeologický ústav AV ČR, Praha, v. v. i."/>
    <n v="192035831"/>
    <s v="N"/>
    <x v="0"/>
    <s v="Boháčová, Ivana;Hasil, Jan;Podliska, J."/>
    <s v="Integrovaný informační systém archeologických pramenů Prahy - specializovaná mapa s odborným obsahem"/>
    <x v="3"/>
    <x v="11"/>
    <s v="Archaeology"/>
    <x v="1"/>
    <x v="2"/>
  </r>
  <r>
    <x v="2"/>
    <x v="2"/>
    <n v="67985912"/>
    <x v="7"/>
    <s v="Archeologický ústav AV ČR, Praha, v. v. i."/>
    <n v="191869251"/>
    <s v="J"/>
    <x v="1"/>
    <s v="Ježek, Martin"/>
    <s v="Functional, symbolic or ritual? On several tools from the furnishing of aristocratic burials in eponymous Vendel, Sweden"/>
    <x v="3"/>
    <x v="11"/>
    <s v="Archaeology"/>
    <x v="2"/>
    <x v="2"/>
  </r>
  <r>
    <x v="2"/>
    <x v="2"/>
    <n v="67985912"/>
    <x v="7"/>
    <s v="Archeologický ústav AV ČR, Praha, v. v. i."/>
    <n v="191869257"/>
    <s v="J"/>
    <x v="1"/>
    <s v="Černý, Viktor;Čížková, M.;Poloni, E. S.;Al-Meeri, A.;Mulligan, C. J."/>
    <s v="Comprehensive view of the population history of Arabia as inferred by mtDNA variation"/>
    <x v="3"/>
    <x v="11"/>
    <s v="Archaeology"/>
    <x v="2"/>
    <x v="1"/>
  </r>
  <r>
    <x v="2"/>
    <x v="2"/>
    <n v="67985912"/>
    <x v="7"/>
    <s v="Archeologický ústav AV ČR, Praha, v. v. i."/>
    <n v="191869283"/>
    <s v="J"/>
    <x v="1"/>
    <s v="Demján, P.;Dreslerová, Dagmar"/>
    <s v="Modelling distribution of archaeological settlement evidence based on heterogeneous spatial and temporal data"/>
    <x v="3"/>
    <x v="11"/>
    <s v="Archaeology"/>
    <x v="2"/>
    <x v="2"/>
  </r>
  <r>
    <x v="2"/>
    <x v="2"/>
    <n v="67985912"/>
    <x v="7"/>
    <s v="Archeologický ústav AV ČR, Praha, v. v. i."/>
    <n v="191965638"/>
    <s v="B"/>
    <x v="1"/>
    <s v="Březinová, Helena;Kohout, D.;Bravermanová, M.;Otavská, V.;Selmi-Wallisová, M."/>
    <s v="Středověké textilní a barvířské technologie. Soubor textilních fragmentů z odpadních vrstev z Nového Města pražského"/>
    <x v="3"/>
    <x v="11"/>
    <s v="Archaeology"/>
    <x v="2"/>
    <x v="2"/>
  </r>
  <r>
    <x v="2"/>
    <x v="2"/>
    <n v="67985912"/>
    <x v="7"/>
    <s v="Archeologický ústav AV ČR, Praha, v. v. i."/>
    <n v="192074200"/>
    <s v="R"/>
    <x v="0"/>
    <s v="Novák, David;Křivánková, Dana;Kuna, Martin"/>
    <s v="Digitální archiv AMČR"/>
    <x v="3"/>
    <x v="11"/>
    <s v="Archaeology"/>
    <x v="2"/>
    <x v="0"/>
  </r>
  <r>
    <x v="2"/>
    <x v="2"/>
    <n v="67985912"/>
    <x v="7"/>
    <s v="Archeologický ústav AV ČR, Praha, v. v. i."/>
    <n v="192074217"/>
    <s v="J"/>
    <x v="1"/>
    <s v="Pokorná, Adéla;Kočár, Petr;Novák, J.;Šálková, T.;Žáčková, P.;Komárková, V.;Vaněček, Z.;Sádlo, Jiří"/>
    <s v="Ancient and Early Medieval man-made habitats in the Czech Republic: colonization history and vegetation changes"/>
    <x v="3"/>
    <x v="11"/>
    <s v="Archaeology"/>
    <x v="2"/>
    <x v="5"/>
  </r>
  <r>
    <x v="2"/>
    <x v="2"/>
    <n v="67985912"/>
    <x v="7"/>
    <s v="Archeologický ústav AV ČR, Praha, v. v. i."/>
    <n v="192074220"/>
    <s v="A"/>
    <x v="0"/>
    <s v="Kuna, Martin;Novák, David;Křivánková, Dana;Korteová, Judita"/>
    <s v="Archeologický atlas ČR (česká verze)"/>
    <x v="3"/>
    <x v="11"/>
    <s v="Archaeology"/>
    <x v="2"/>
    <x v="1"/>
  </r>
  <r>
    <x v="2"/>
    <x v="2"/>
    <n v="67985912"/>
    <x v="7"/>
    <s v="Archeologický ústav AV ČR, Praha, v. v. i."/>
    <n v="192086833"/>
    <s v="B"/>
    <x v="1"/>
    <s v="Limburský, Petr;Brnić, Ž.;Dobeš, Miroslav;Flašar, J.;Kleinová, Kateřina;Kovačiková, L.;Koštová, Nikola;Kyselý, René;Likovský, Jakub;Pleinerová, Ivana;Salač, Vladimír;Stránská, Petra;Trojánková, Olga;Vélová, L."/>
    <s v="Pohřební areály únětické kultury ve Vliněvsi"/>
    <x v="3"/>
    <x v="11"/>
    <s v="Archaeology"/>
    <x v="2"/>
    <x v="2"/>
  </r>
  <r>
    <x v="2"/>
    <x v="2"/>
    <n v="67985912"/>
    <x v="7"/>
    <s v="Archeologický ústav AV ČR, Praha, v. v. i."/>
    <n v="192096478"/>
    <s v="J"/>
    <x v="1"/>
    <s v="Olalde, I.;Brace, S.;Allentoft, M. E.;Armit, I.;Kristiansen, K.;Booth, T.;Rohland, N.;Mallick, S.;Szécsényi-Nagy, A.;Mittnik, A.;Altena, E.;Lipson, M.;Lazaridis, I.;Harper, T. K.;Patterson, N.;Broomandkhoshbacht, N.;Diekmann, Y.;Faltyskova, Z.;Fernandes, "/>
    <s v="The Beaker phenomenon and the genomic transformation of northwest Europe"/>
    <x v="3"/>
    <x v="11"/>
    <s v="Archaeology"/>
    <x v="2"/>
    <x v="6"/>
  </r>
  <r>
    <x v="2"/>
    <x v="2"/>
    <n v="67985912"/>
    <x v="7"/>
    <s v="Archeologický ústav AV ČR, Praha, v. v. i."/>
    <n v="192096537"/>
    <s v="B"/>
    <x v="1"/>
    <s v="Hasil, Jan"/>
    <s v="Chebsko v raném středověku. Archeologie středoevropského regionu v 7.-12. století"/>
    <x v="3"/>
    <x v="11"/>
    <s v="Archaeology"/>
    <x v="2"/>
    <x v="2"/>
  </r>
  <r>
    <x v="2"/>
    <x v="2"/>
    <n v="67985912"/>
    <x v="7"/>
    <s v="Archeologický ústav AV ČR, Praha, v. v. i."/>
    <n v="191977099"/>
    <s v="J"/>
    <x v="1"/>
    <s v="Varadzin, Ladislav;Varadzinová, L.;Pacina, J."/>
    <s v="From holes to huts: reconstructing an extinct type of architecture at the Sixth Nile Cataract"/>
    <x v="3"/>
    <x v="11"/>
    <s v="Archaeology"/>
    <x v="3"/>
    <x v="6"/>
  </r>
  <r>
    <x v="2"/>
    <x v="2"/>
    <n v="67985912"/>
    <x v="7"/>
    <s v="Archeologický ústav AV ČR, Praha, v. v. i."/>
    <n v="192163879"/>
    <s v="J"/>
    <x v="1"/>
    <s v="Dreslerová, Dagmar;Demján, Peter"/>
    <s v="Modelling prehistoric settlement activities based on surface and subsurface surveys"/>
    <x v="3"/>
    <x v="11"/>
    <s v="Archaeology"/>
    <x v="3"/>
    <x v="5"/>
  </r>
  <r>
    <x v="2"/>
    <x v="2"/>
    <n v="67985912"/>
    <x v="7"/>
    <s v="Archeologický ústav AV ČR, Praha, v. v. i."/>
    <n v="192096474"/>
    <s v="J"/>
    <x v="1"/>
    <s v="Hrnčíř, V.;Květina, Petr"/>
    <s v="Archaeology of Slavery From Cross-Cultural Perspective"/>
    <x v="3"/>
    <x v="11"/>
    <s v="Archaeology"/>
    <x v="3"/>
    <x v="1"/>
  </r>
  <r>
    <x v="2"/>
    <x v="2"/>
    <n v="67985912"/>
    <x v="7"/>
    <s v="Archeologický ústav AV ČR, Praha, v. v. i."/>
    <n v="192163838"/>
    <s v="J"/>
    <x v="1"/>
    <s v="Kozáková, Radka;Kyselý, René;Trefný, M.;Drábková, K.;Kočár, Petr;Frolíková, Drahomíra;Kočárová, R.;Moravcová, Kamila"/>
    <s v="Food offerings, flowers, a bronze bucket and a waggon: a multidisciplinary approach regarding the Hallstatt princely grave from Prague-Letňany, Czech Republic"/>
    <x v="3"/>
    <x v="11"/>
    <s v="Archaeology"/>
    <x v="3"/>
    <x v="2"/>
  </r>
  <r>
    <x v="2"/>
    <x v="2"/>
    <n v="67985912"/>
    <x v="7"/>
    <s v="Archeologický ústav AV ČR, Praha, v. v. i."/>
    <n v="192163842"/>
    <s v="B"/>
    <x v="1"/>
    <s v="Řídký, Jaroslav;Květina, Petr;Limburský, Petr;Končelová, Markéta;Burgert, Pavel;Šumberová, Radka"/>
    <s v="Big Men or Chiefs? Rondel builders of Neolithic Europe"/>
    <x v="3"/>
    <x v="11"/>
    <s v="Archaeology"/>
    <x v="3"/>
    <x v="5"/>
  </r>
  <r>
    <x v="2"/>
    <x v="2"/>
    <n v="67985912"/>
    <x v="7"/>
    <s v="Archeologický ústav AV ČR, Praha, v. v. i."/>
    <n v="192163893"/>
    <s v="J"/>
    <x v="1"/>
    <s v="Vicente, M.;Priehodová, Edita;Diallo, I.;Podgorná, Eliška;Poloni, E. S.;Černý, Viktor;Schlebusch, C. M."/>
    <s v="Population history and genetic adaptation of the Fulani nomads: inferences from genome-wide data and the lactase persistence trait"/>
    <x v="3"/>
    <x v="11"/>
    <s v="Archaeology"/>
    <x v="3"/>
    <x v="1"/>
  </r>
  <r>
    <x v="2"/>
    <x v="2"/>
    <n v="67985912"/>
    <x v="7"/>
    <s v="Archeologický ústav AV ČR, Praha, v. v. i."/>
    <n v="192163843"/>
    <s v="J"/>
    <x v="1"/>
    <s v="Březinová, Helena;Bravermanová, Milena;Bureš Víchová, Jana"/>
    <s v="The structure of archaeological textiles from the Early and High Middle Ages in finds from the Czech Republic (part 1)"/>
    <x v="3"/>
    <x v="11"/>
    <s v="Archaeology"/>
    <x v="3"/>
    <x v="1"/>
  </r>
  <r>
    <x v="2"/>
    <x v="2"/>
    <n v="67985912"/>
    <x v="7"/>
    <s v="Archeologický ústav AV ČR, Praha, v. v. i."/>
    <n v="191940576"/>
    <s v="B"/>
    <x v="1"/>
    <s v="Květina, Petr;Řídký, Jaroslav;Končelová, Markéta;Burgert, Pavel;Šumberová, Radka;Pavlů, Ivan;Brzobohatá, Hana;Trojánková, Olga;Vavrečka, Petr;Unger, Jiří"/>
    <s v="Minulost, kterou nikdo nezapsal"/>
    <x v="3"/>
    <x v="11"/>
    <s v="Archaeology"/>
    <x v="3"/>
    <x v="1"/>
  </r>
  <r>
    <x v="2"/>
    <x v="2"/>
    <n v="67985912"/>
    <x v="7"/>
    <s v="Archeologický ústav AV ČR, Praha, v. v. i."/>
    <n v="192163880"/>
    <s v="B"/>
    <x v="0"/>
    <s v="Maříková-Kubková, Jana;Bartlová, M.;Blažková, Gabriela;Eben, D.;Foltýn, Dušan;Herichová, Iva;Hnídková, Vendula;Chotěbor, P.;Kapsa, Václav;Mašterová, Katarína;Měchura, P.;Petrasová, Taťána;Slavický, Tomáš;Suchý, M.;Šebek, Jaroslav;Šindelková, M.;Vácha, Štěpán"/>
    <s v="Katedrála viditelná a neviditelná. Průvodce tisíciletou historií katedrály sv. Víta, Václava, Vojtěcha a Panny Marie na Pražském hradě"/>
    <x v="3"/>
    <x v="6"/>
    <s v="Arts, Art history"/>
    <x v="3"/>
    <x v="5"/>
  </r>
  <r>
    <x v="2"/>
    <x v="2"/>
    <n v="67985912"/>
    <x v="7"/>
    <s v="Archeologický ústav AV ČR, Praha, v. v. i."/>
    <n v="191940582"/>
    <s v="E"/>
    <x v="0"/>
    <s v="Květina, Petr;Unger, Jiří;Vavrečka, Petr;Řídký, Jaroslav;Končelová, Markéta;Šumberová, Radka;Burgert, Pavel;Kleinová, Kateřina;Brzobohatá, Hana;Trojánková, Olga;Pavlů, Ivan"/>
    <s v="Archeologické 3D virtuální muzeum"/>
    <x v="3"/>
    <x v="11"/>
    <s v="Archaeology"/>
    <x v="3"/>
    <x v="5"/>
  </r>
  <r>
    <x v="2"/>
    <x v="2"/>
    <n v="67985815"/>
    <x v="8"/>
    <s v="Astronomický ústav AV ČR, v. v. i."/>
    <n v="191870490"/>
    <s v="J"/>
    <x v="0"/>
    <s v="Caballero-García, María Dolores;Castro-Tirado, A.J.;Claret, A.;Gazeas, K.;Šimon, Vojtěch;Jelínek, Martin;Cwiek, A.;Zarnecki, A.F.;Oates, S.;Jeong, S.;Hudec, René"/>
    <s v="Astrophysics of “Extreme Solar-Like Stars"/>
    <x v="2"/>
    <x v="16"/>
    <n v="10308"/>
    <x v="0"/>
    <x v="0"/>
  </r>
  <r>
    <x v="2"/>
    <x v="2"/>
    <n v="67985815"/>
    <x v="8"/>
    <s v="Astronomický ústav AV ČR, v. v. i."/>
    <n v="191870493"/>
    <s v="C"/>
    <x v="1"/>
    <s v="Hadrava, Petr"/>
    <s v="Disentangling of Stellar Spectra"/>
    <x v="2"/>
    <x v="16"/>
    <s v="Astronomy (including astrophysics,_x000a_space science)"/>
    <x v="1"/>
    <x v="5"/>
  </r>
  <r>
    <x v="2"/>
    <x v="2"/>
    <n v="67985815"/>
    <x v="8"/>
    <s v="Astronomický ústav AV ČR, v. v. i."/>
    <n v="191965192"/>
    <s v="B"/>
    <x v="0"/>
    <s v="Hadravová, Alena;Hadrava, Petr"/>
    <s v="Galileo Galilei, Hvězdný posel a Johannes Kepler, Rozprava s Hvězdným poslem"/>
    <x v="2"/>
    <x v="16"/>
    <s v="Astronomy (including astrophysics,_x000a_space science)"/>
    <x v="1"/>
    <x v="1"/>
  </r>
  <r>
    <x v="2"/>
    <x v="2"/>
    <n v="67985815"/>
    <x v="8"/>
    <s v="Astronomický ústav AV ČR, v. v. i."/>
    <n v="191976009"/>
    <s v="M"/>
    <x v="0"/>
    <s v="Ron, Cyril;Palouš, Jan;Vondrák, Jan;Cukrová, M.;Bělík, M.;Bursa, Michal;Ehlerová, Soňa;Krtička, J.;Sobotka, P.;Svoboda, Jiří;Wolf, M."/>
    <s v="European Week of Astronomy and Space Science 2017"/>
    <x v="2"/>
    <x v="16"/>
    <s v="Astronomy (including astrophysics,_x000a_space science)"/>
    <x v="1"/>
    <x v="1"/>
  </r>
  <r>
    <x v="2"/>
    <x v="2"/>
    <n v="67985815"/>
    <x v="8"/>
    <s v="Astronomický ústav AV ČR, v. v. i."/>
    <n v="191976137"/>
    <s v="V"/>
    <x v="1"/>
    <s v="Brajša, R.;Skokić, Ivica;Bárta, Miroslav;Bastian, T.S.;Shimojo, M.;White, S. M.;Iwai, K."/>
    <s v="ALMA Development Plan Study: Solar Research with ALMA. Final report"/>
    <x v="2"/>
    <x v="16"/>
    <s v="Astronomy (including astrophysics,_x000a_space science)"/>
    <x v="1"/>
    <x v="1"/>
  </r>
  <r>
    <x v="2"/>
    <x v="2"/>
    <n v="67985815"/>
    <x v="8"/>
    <s v="Astronomický ústav AV ČR, v. v. i."/>
    <n v="191965197"/>
    <s v="B"/>
    <x v="1"/>
    <s v="Klokočník, Jaroslav;Kostelecký, J.;Bezděk, Aleš"/>
    <s v="Gravitational Atlas of Antarctica"/>
    <x v="2"/>
    <x v="16"/>
    <s v="Astronomy (including astrophysics,_x000a_space science)"/>
    <x v="1"/>
    <x v="2"/>
  </r>
  <r>
    <x v="2"/>
    <x v="2"/>
    <n v="67985815"/>
    <x v="8"/>
    <s v="Astronomický ústav AV ČR, v. v. i."/>
    <n v="192095519"/>
    <s v="J"/>
    <x v="0"/>
    <s v="Klokočník, Jaroslav;Kostelecký, J.;Bezděk, Aleš"/>
    <s v="On the detection of the Wilkes Land impact crater"/>
    <x v="2"/>
    <x v="9"/>
    <s v="Environmental sciences (social aspects to be 5.7)"/>
    <x v="2"/>
    <x v="1"/>
  </r>
  <r>
    <x v="2"/>
    <x v="2"/>
    <n v="67985815"/>
    <x v="8"/>
    <s v="Astronomický ústav AV ČR, v. v. i."/>
    <n v="191870402"/>
    <s v="J"/>
    <x v="1"/>
    <s v="Clark, D.;Spurný, Pavel;Wiegert, P.;Brown, P.;Borovička, Jiří;Tagliaferri, E.;Shrbený, Lukáš"/>
    <s v="Impact Detections Of Temporarily Captured Natural Satellites"/>
    <x v="2"/>
    <x v="16"/>
    <s v="Astronomy (including astrophysics,_x000a_space science)"/>
    <x v="2"/>
    <x v="1"/>
  </r>
  <r>
    <x v="2"/>
    <x v="2"/>
    <n v="67985815"/>
    <x v="8"/>
    <s v="Astronomický ústav AV ČR, v. v. i."/>
    <n v="191870414"/>
    <s v="J"/>
    <x v="1"/>
    <s v="Izotov, Y.I.;Orlitová, Ivana;Schaerer, D.;Thuan, T.X.;Verhamme, A.;Guseva, N.G.;Worseck, G."/>
    <s v="Eight per cent leakage of Lyman continuum photons from a compact, star-forming dwarf galaxy."/>
    <x v="2"/>
    <x v="16"/>
    <s v="Astronomy (including astrophysics,_x000a_space science)"/>
    <x v="2"/>
    <x v="5"/>
  </r>
  <r>
    <x v="2"/>
    <x v="2"/>
    <n v="67985815"/>
    <x v="8"/>
    <s v="Astronomický ústav AV ČR, v. v. i."/>
    <n v="191870473"/>
    <s v="B"/>
    <x v="0"/>
    <s v="Hadravová, Alena;Hadrava, Petr"/>
    <s v="Galileo Galilei, Hvězdný posel a Johannes Kepler, Rozprava s Hvězdným poslem"/>
    <x v="2"/>
    <x v="16"/>
    <s v="Astronomy (including astrophysics,_x000a_space science)"/>
    <x v="2"/>
    <x v="2"/>
  </r>
  <r>
    <x v="2"/>
    <x v="2"/>
    <n v="67985815"/>
    <x v="8"/>
    <s v="Astronomický ústav AV ČR, v. v. i."/>
    <n v="191870510"/>
    <s v="J"/>
    <x v="1"/>
    <s v="Trova, Audrey;Karas, Vladimír;Slaný, P.;Kovář, J."/>
    <s v="Electrically Charged Matter in Permanent Rotation around Magnetized Black Holes: A Toy Model for Self-gravitating Fluid Tori"/>
    <x v="2"/>
    <x v="16"/>
    <s v="Astronomy (including astrophysics,_x000a_space science)"/>
    <x v="2"/>
    <x v="2"/>
  </r>
  <r>
    <x v="2"/>
    <x v="2"/>
    <n v="67985815"/>
    <x v="8"/>
    <s v="Astronomický ústav AV ČR, v. v. i."/>
    <n v="191965160"/>
    <s v="J"/>
    <x v="1"/>
    <s v="Dudík, Jaroslav;Zuccarello, F.;Aulanier, G.;Schmieder, B.;Démoulin, P."/>
    <s v="Expanding and Contracting Coronal Loops as Evidence of Vortex Flows Induced by Solar Eruptions"/>
    <x v="2"/>
    <x v="16"/>
    <s v="Astronomy (including astrophysics,_x000a_space science)"/>
    <x v="2"/>
    <x v="5"/>
  </r>
  <r>
    <x v="2"/>
    <x v="2"/>
    <n v="67985815"/>
    <x v="8"/>
    <s v="Astronomický ústav AV ČR, v. v. i."/>
    <n v="191965193"/>
    <s v="J"/>
    <x v="1"/>
    <s v="Vennes, Stephane;Nemeth, P.;Kawka, Adela;Thorstensen, J.R.;Khalack, V.;Ferrario, L.;Alper, E.H."/>
    <s v="An unusual white dwarf star may be a surviving remnant of a subluminous Type Ia supernova"/>
    <x v="2"/>
    <x v="16"/>
    <s v="Astronomy (including astrophysics,_x000a_space science)"/>
    <x v="2"/>
    <x v="5"/>
  </r>
  <r>
    <x v="2"/>
    <x v="2"/>
    <n v="67985815"/>
    <x v="8"/>
    <s v="Astronomický ústav AV ČR, v. v. i."/>
    <n v="191965209"/>
    <s v="J"/>
    <x v="1"/>
    <s v="Spurný, Pavel;Borovička, Jiří;Svoreň, J."/>
    <s v="Discovery of a new branch of the Taurid meteoroid stream as a real source of potentially hazardous bodies"/>
    <x v="2"/>
    <x v="16"/>
    <s v="Astronomy (including astrophysics,_x000a_space science)"/>
    <x v="2"/>
    <x v="5"/>
  </r>
  <r>
    <x v="2"/>
    <x v="2"/>
    <n v="67985815"/>
    <x v="8"/>
    <s v="Astronomický ústav AV ČR, v. v. i."/>
    <n v="192095420"/>
    <s v="J"/>
    <x v="1"/>
    <s v="Fraser, W. C.;Pravec, Petr;Fitzsimmons, A.;Lacerda, P.;Bannister, M. T.;Snodgrass, C.;Smolic, I."/>
    <s v="The tumbling rotational state of 1I/'Oumuamua"/>
    <x v="2"/>
    <x v="16"/>
    <s v="Astronomy (including astrophysics,_x000a_space science)"/>
    <x v="2"/>
    <x v="1"/>
  </r>
  <r>
    <x v="2"/>
    <x v="2"/>
    <n v="67985815"/>
    <x v="8"/>
    <s v="Astronomický ústav AV ČR, v. v. i."/>
    <n v="192095463"/>
    <s v="J"/>
    <x v="1"/>
    <s v="Wünsch, Richard;Walch, S.;Dinnbier, František;Whitworth, A."/>
    <s v="Tree-based solvers for adaptive mesh refinement code FLASH I: gravity and optical depths"/>
    <x v="2"/>
    <x v="16"/>
    <s v="Astronomy (including astrophysics,_x000a_space science)"/>
    <x v="2"/>
    <x v="5"/>
  </r>
  <r>
    <x v="2"/>
    <x v="2"/>
    <n v="67985815"/>
    <x v="8"/>
    <s v="Astronomický ústav AV ČR, v. v. i."/>
    <n v="192162614"/>
    <s v="J"/>
    <x v="1"/>
    <s v="Čapek, David;Koten, Pavel;Borovička, Jiří;Vojáček, Vlastimil;Spurný, Pavel;Štork, Rostislav"/>
    <s v="Small iron meteoroids Observation and modeling of meteor light curves"/>
    <x v="2"/>
    <x v="16"/>
    <s v="Astronomy (including astrophysics,_x000a_space science)"/>
    <x v="3"/>
    <x v="2"/>
  </r>
  <r>
    <x v="2"/>
    <x v="2"/>
    <n v="67985815"/>
    <x v="8"/>
    <s v="Astronomický ústav AV ČR, v. v. i."/>
    <n v="192157170"/>
    <s v="J"/>
    <x v="1"/>
    <s v="Jáchym, Pavel;Kenney, J.D.P.;Sun, M.;Combes, F.;Cortese, L.;Scott, T.C.;Sivanandam, S.;Brinks, E.;Roediger, E.;Palouš, Jan;Fumagalli, M."/>
    <s v="ALMA Unveils Widespread Molecular Gas Clumps in the Ram Pressure Stripped Tail of the Norma Jellyfish Galaxy"/>
    <x v="2"/>
    <x v="16"/>
    <s v="Astronomy (including astrophysics,_x000a_space science)"/>
    <x v="3"/>
    <x v="1"/>
  </r>
  <r>
    <x v="2"/>
    <x v="2"/>
    <n v="67985815"/>
    <x v="8"/>
    <s v="Astronomický ústav AV ČR, v. v. i."/>
    <n v="192162722"/>
    <s v="J"/>
    <x v="1"/>
    <s v="Zhang, Wenda;Dovčiak, Michal;Bursa, Michal"/>
    <s v="Constraining the Size of the Corona with Fully Relativistic Calculations of Spectra of Extended Coronae. I. The Monte Carlo Radiative Transfer Code"/>
    <x v="2"/>
    <x v="16"/>
    <s v="Astronomy (including astrophysics,_x000a_space science)"/>
    <x v="3"/>
    <x v="1"/>
  </r>
  <r>
    <x v="2"/>
    <x v="2"/>
    <n v="67985815"/>
    <x v="8"/>
    <s v="Astronomický ústav AV ČR, v. v. i."/>
    <n v="192162636"/>
    <s v="J"/>
    <x v="1"/>
    <s v="Kraus, Michaela;Kolka, I.;Aret, Anna;Nickeler, Dieter Horst;Maravelias, G.;Eenmae, T.;Lobel, A.;Klochkova, V. G."/>
    <s v="A new outburst of the yellow hypergiant star rho Cas"/>
    <x v="2"/>
    <x v="16"/>
    <s v="Astronomy (including astrophysics,_x000a_space science)"/>
    <x v="3"/>
    <x v="2"/>
  </r>
  <r>
    <x v="2"/>
    <x v="2"/>
    <n v="67985815"/>
    <x v="8"/>
    <s v="Astronomický ústav AV ČR, v. v. i."/>
    <n v="192162637"/>
    <s v="J"/>
    <x v="1"/>
    <s v="Kubátová, Brankica;Szécsi, Dorottya;Sander, A. A. C.;Kubát, Jiří;Tramper, F.;Krtička, J.;Kehrig, C.;Hamann, W.-R.;Hainich, R.;Shenar, T."/>
    <s v="Low-metallicity massive single stars with rotation II. Predicting spectra and spectral classes of chemically homogeneously evolving stars"/>
    <x v="2"/>
    <x v="16"/>
    <s v="Astronomy (including astrophysics,_x000a_space science)"/>
    <x v="3"/>
    <x v="1"/>
  </r>
  <r>
    <x v="2"/>
    <x v="2"/>
    <n v="67985815"/>
    <x v="8"/>
    <s v="Astronomický ústav AV ČR, v. v. i."/>
    <n v="192162587"/>
    <s v="J"/>
    <x v="1"/>
    <s v="Jurčák, Jan;Gonzalez, N.B.;Schlichenmaier, R.;Rezaei, R."/>
    <s v="A distinct magnetic property of the inner penumbral boundary II. Formation of a penumbra at the expense of a pore"/>
    <x v="2"/>
    <x v="16"/>
    <s v="Astronomy (including astrophysics,_x000a_space science)"/>
    <x v="3"/>
    <x v="1"/>
  </r>
  <r>
    <x v="2"/>
    <x v="2"/>
    <n v="67985815"/>
    <x v="8"/>
    <s v="Astronomický ústav AV ČR, v. v. i."/>
    <n v="191965205"/>
    <s v="J"/>
    <x v="1"/>
    <s v="Heinzel, Petr;Kleint, L.;Kašparová, Jana;Krucker, S."/>
    <s v="On the Nature of Off-limb Flare Continuum Sources Detected by SDO/HMI"/>
    <x v="2"/>
    <x v="16"/>
    <s v="Astronomy (including astrophysics,_x000a_space science)"/>
    <x v="3"/>
    <x v="2"/>
  </r>
  <r>
    <x v="2"/>
    <x v="2"/>
    <n v="67985815"/>
    <x v="8"/>
    <s v="Astronomický ústav AV ČR, v. v. i."/>
    <n v="191870400"/>
    <s v="J"/>
    <x v="1"/>
    <s v="Dudík, Jaroslav;Polito, V.;Janvier, M.;Mulay, S.M.;Karlický, Marian;Aulanier, G.;Del Zanna, G.;Dzifčáková, Elena;Mason, H. E.;Schmieder, B."/>
    <s v="Slipping Magnetic Reconnection, Chromospheric Evaporation, Implosion, and Precursors in the 2014 September 10 X1.6-Class Solar Flare"/>
    <x v="2"/>
    <x v="16"/>
    <s v="Astronomy (including astrophysics,_x000a_space science)"/>
    <x v="3"/>
    <x v="5"/>
  </r>
  <r>
    <x v="2"/>
    <x v="2"/>
    <n v="67985815"/>
    <x v="8"/>
    <s v="Astronomický ústav AV ČR, v. v. i."/>
    <n v="191870389"/>
    <s v="J"/>
    <x v="1"/>
    <s v="Pravec, Petr;Scheirich, Peter;Kušnirák, Peter;Hornoch, Kamil;Galád, Adrián;Naidu, S.P.;Pray, D. P.;Világi, J.;Gajdoš, Š.;Kornoš, L."/>
    <s v="Binary asteroid population. 3. Secondary rotations and elongations"/>
    <x v="2"/>
    <x v="16"/>
    <s v="Astronomy (including astrophysics,_x000a_space science)"/>
    <x v="3"/>
    <x v="1"/>
  </r>
  <r>
    <x v="2"/>
    <x v="2"/>
    <n v="67985815"/>
    <x v="8"/>
    <s v="Astronomický ústav AV ČR, v. v. i."/>
    <n v="192162669"/>
    <s v="J"/>
    <x v="1"/>
    <s v="Zemanová, Alena;Dudík, Jaroslav;Aulanier, G.;Thalmann, J.;Gömöry, P."/>
    <s v="Observations of a Footpoint Drift of an Erupting Flux Rope"/>
    <x v="2"/>
    <x v="16"/>
    <s v="Astronomy (including astrophysics,_x000a_space science)"/>
    <x v="3"/>
    <x v="2"/>
  </r>
  <r>
    <x v="2"/>
    <x v="2"/>
    <n v="68081707"/>
    <x v="9"/>
    <s v="Biofyzikální ústav AV ČR, v. v. i."/>
    <n v="191966000"/>
    <s v="J"/>
    <x v="1"/>
    <s v="Kejnovská, Iva;Bednářová, Klára;Renčiuk, Daniel;Dvořáková, Zuzana;Školáková, Petra;Trantírek, L.;Fiala, R.;Vorlíčková, Michaela;Sagi, J."/>
    <s v="Clustered abasic lesions profoundly change the structure and stability of human telomeric G-quadruplexes"/>
    <x v="2"/>
    <x v="5"/>
    <s v="Biochemistry and molecular biology"/>
    <x v="2"/>
    <x v="1"/>
  </r>
  <r>
    <x v="2"/>
    <x v="2"/>
    <n v="68081707"/>
    <x v="9"/>
    <s v="Biofyzikální ústav AV ČR, v. v. i."/>
    <n v="191966070"/>
    <s v="J"/>
    <x v="1"/>
    <s v="Dvořáková, Zuzana;Renčiuk, Daniel;Kejnovská, Iva;Školáková, Petra;Bednářová, Klára;Sagi, J.;Vorlíčková, Michaela"/>
    <s v="i-Motif of cytosine-rich human telomere DNA fragments containing natural base lesions"/>
    <x v="2"/>
    <x v="5"/>
    <s v="Biochemistry and molecular biology"/>
    <x v="2"/>
    <x v="1"/>
  </r>
  <r>
    <x v="2"/>
    <x v="2"/>
    <n v="68081707"/>
    <x v="9"/>
    <s v="Biofyzikální ústav AV ČR, v. v. i."/>
    <n v="192074247"/>
    <s v="J"/>
    <x v="1"/>
    <s v="Krepl, Miroslav;Voegele, J.;Kruse, Holger;Duchardt-Ferner, E.;Woehnert, J.;Šponer, Jiří"/>
    <s v="An intricate balance of hydrogen bonding, ion atmosphere and dynamics facilitates a seamless uracil to cytosine substitution in the U-turn of the neomycin-sensing riboswitch"/>
    <x v="2"/>
    <x v="5"/>
    <s v="Biophysics"/>
    <x v="2"/>
    <x v="2"/>
  </r>
  <r>
    <x v="2"/>
    <x v="2"/>
    <n v="68081707"/>
    <x v="9"/>
    <s v="Biofyzikální ústav AV ČR, v. v. i."/>
    <n v="192087239"/>
    <s v="J"/>
    <x v="1"/>
    <s v="Muyle, A.;Zemp, N.;Fruchard, C.;Čegan, Radim;Vrána, J.;Deschamps, C.;Tavares, R.;Hobza, Roman;Picard, F.;Widmer, A.;Marais, G.A.B."/>
    <s v="Genomic imprinting mediates dosage compensation in a young plant XY system"/>
    <x v="2"/>
    <x v="5"/>
    <s v="Plant sciences, botany"/>
    <x v="2"/>
    <x v="2"/>
  </r>
  <r>
    <x v="2"/>
    <x v="2"/>
    <n v="68081707"/>
    <x v="9"/>
    <s v="Biofyzikální ústav AV ČR, v. v. i."/>
    <n v="192087269"/>
    <s v="J"/>
    <x v="1"/>
    <s v="Malina, Jaroslav;Farrell, N.P.;Brabec, Viktor"/>
    <s v="Substitution-Inert Polynuclear Platinum Complexes That Inhibit the Activity of DNA Polymerase in Triplex-Forming Templates"/>
    <x v="2"/>
    <x v="5"/>
    <s v="Biochemistry and molecular biology"/>
    <x v="2"/>
    <x v="5"/>
  </r>
  <r>
    <x v="2"/>
    <x v="2"/>
    <n v="68081707"/>
    <x v="9"/>
    <s v="Biofyzikální ústav AV ČR, v. v. i."/>
    <n v="191868245"/>
    <s v="J"/>
    <x v="1"/>
    <s v="Krepl, Miroslav;Clery, A.;Blatter, M.;Allain, F.H.T.;Šponer, Jiří"/>
    <s v="Synergy between NMR measurements and MD simulations of protein/RNA complexes: application to the RRMs, the most common RNA recognition motifs"/>
    <x v="2"/>
    <x v="17"/>
    <s v="Physical chemistry"/>
    <x v="2"/>
    <x v="1"/>
  </r>
  <r>
    <x v="2"/>
    <x v="2"/>
    <n v="68081707"/>
    <x v="9"/>
    <s v="Biofyzikální ústav AV ČR, v. v. i."/>
    <n v="192074258"/>
    <s v="J"/>
    <x v="1"/>
    <s v="Havrila, Marek;Stadlbauer, Petr;Kührová, P.;Banáš, P.;Mergny, Jean-Louis;Otyepka, Michal;Šponer, Jiří"/>
    <s v="Structural dynamics of propeller loop: towards folding of RNA G-quadruplex"/>
    <x v="2"/>
    <x v="17"/>
    <s v="Physical chemistry"/>
    <x v="2"/>
    <x v="1"/>
  </r>
  <r>
    <x v="2"/>
    <x v="2"/>
    <n v="68081707"/>
    <x v="9"/>
    <s v="Biofyzikální ústav AV ČR, v. v. i."/>
    <n v="192087219"/>
    <s v="J"/>
    <x v="1"/>
    <s v="Šponer, Jiří;Bussi, G.;Krepl, Miroslav;Banáš, P.;Bottaro, S.;Cunha, R.A.;Gil-Ley, A.;Pinamonti, G.;Poblete, S.;Juračka, P.;Walter, N. G.;Otyepka, M."/>
    <s v="RNA Structural Dynamics As Captured by Molecular Simulations: A Comprehensive Overview"/>
    <x v="2"/>
    <x v="17"/>
    <s v="Physical chemistry"/>
    <x v="2"/>
    <x v="5"/>
  </r>
  <r>
    <x v="2"/>
    <x v="2"/>
    <n v="68081707"/>
    <x v="9"/>
    <s v="Biofyzikální ústav AV ČR, v. v. i."/>
    <n v="192164960"/>
    <s v="J"/>
    <x v="1"/>
    <s v="Kostrhunová, Hana;Zajac, Juraj;Novohradský, Vojtěch;Kašpárková, Jana;Malina, Jaroslav;Aldrich-Wright, J.R.;Petruzzella, V.;Sirota, R.;Gibson, D.;Brabec, Viktor"/>
    <s v="A Subset of New Platinum Antitumor Agents Kills Cells by a Multimodal Mechanism of Action Also Involving Changes in the Organization of the Microtubule Cytoskeleton"/>
    <x v="2"/>
    <x v="5"/>
    <s v="Biochemistry and molecular biology"/>
    <x v="3"/>
    <x v="1"/>
  </r>
  <r>
    <x v="2"/>
    <x v="2"/>
    <n v="68081707"/>
    <x v="9"/>
    <s v="Biofyzikální ústav AV ČR, v. v. i."/>
    <n v="192164938"/>
    <s v="J"/>
    <x v="1"/>
    <s v="Trefulka, Mojmír;Černocká, Hana;Fojt, Lukáš;Paleček, Emil;Ostatná, Veronika"/>
    <s v="Distinguishing the glycan isomers 2,3-sialyllactose and 2,6-sialyllactose by voltammetry after modification with osmium(VI) complexes"/>
    <x v="2"/>
    <x v="17"/>
    <s v="Analytical chemistry"/>
    <x v="3"/>
    <x v="1"/>
  </r>
  <r>
    <x v="2"/>
    <x v="2"/>
    <n v="68081707"/>
    <x v="9"/>
    <s v="Biofyzikální ústav AV ČR, v. v. i."/>
    <n v="192087287"/>
    <s v="J"/>
    <x v="1"/>
    <s v="Hudzieczek, Vojtěch;Čegan, Radim;Čermak, T.;Bačovská, Nela;Machálková, Zuzana;Doležal, Karel;Plíhalová, Lucie;Voytas, D.F.;Hobza, Roman;Vyskot, Boris"/>
    <s v="Agrobacterium rhizogenes-mediated transformation of a dioecious plant model Silene latifolia"/>
    <x v="2"/>
    <x v="5"/>
    <s v="Plant sciences, botany"/>
    <x v="3"/>
    <x v="2"/>
  </r>
  <r>
    <x v="2"/>
    <x v="2"/>
    <n v="68081707"/>
    <x v="9"/>
    <s v="Biofyzikální ústav AV ČR, v. v. i."/>
    <n v="192164997"/>
    <s v="J"/>
    <x v="1"/>
    <s v="Matyášek, Roman;Krumpolcová, Alice;Lunerová Bedřichová, Jana;Mikulášková, E.;Rosselló, J. A.;Kovařík, Aleš"/>
    <s v="Unique Epigenetic Features of Ribosomal RNA Genes (rDNA) in Early Diverging Plants (Bryophytes)"/>
    <x v="2"/>
    <x v="5"/>
    <s v="Plant sciences, botany"/>
    <x v="3"/>
    <x v="2"/>
  </r>
  <r>
    <x v="2"/>
    <x v="2"/>
    <n v="68081707"/>
    <x v="9"/>
    <s v="Biofyzikální ústav AV ČR, v. v. i."/>
    <n v="192074266"/>
    <s v="J"/>
    <x v="1"/>
    <s v="Školáková, Petra;Renčiuk, Daniel;Palacký, J.;Krafčík, D.;Dvořáková, Zuzana;Kejnovská, Iva;Bednářová, Klára;Vorlíčková, Michaela"/>
    <s v="Systematic investigation of sequence requirements for DNA i-motif formation."/>
    <x v="2"/>
    <x v="5"/>
    <s v="Biochemistry and molecular biology"/>
    <x v="3"/>
    <x v="1"/>
  </r>
  <r>
    <x v="2"/>
    <x v="2"/>
    <n v="68081707"/>
    <x v="9"/>
    <s v="Biofyzikální ústav AV ČR, v. v. i."/>
    <n v="192164984"/>
    <s v="J"/>
    <x v="1"/>
    <s v="Pokorná, Pavlína;Krepl, Miroslav;Bártová, Eva;Šponer, Jiří"/>
    <s v="Role of Fine Structural Dynamics in Recognition of Histone H3 by HP1 gamma(CSD) Dimer and Ability of Force Fields to Describe Their Interaction Network"/>
    <x v="2"/>
    <x v="17"/>
    <s v="Physical chemistry"/>
    <x v="3"/>
    <x v="2"/>
  </r>
  <r>
    <x v="2"/>
    <x v="2"/>
    <n v="68081707"/>
    <x v="9"/>
    <s v="Biofyzikální ústav AV ČR, v. v. i."/>
    <n v="192087291"/>
    <s v="J"/>
    <x v="1"/>
    <s v="Tylichová, Zuzana;Neca, J.;Topinka, Jan;Milcová, Alena;Hofmanová, Jiřina;Kozubík, Alois;Machala, M.;Vondráček, Jan"/>
    <s v="n-3 Polyunsaturated fatty acids alter benzo[a]pyrene metabolism and genotoxicity in human colon epithelial cell models"/>
    <x v="2"/>
    <x v="5"/>
    <s v="Cell biology"/>
    <x v="3"/>
    <x v="2"/>
  </r>
  <r>
    <x v="2"/>
    <x v="2"/>
    <n v="68081707"/>
    <x v="9"/>
    <s v="Biofyzikální ústav AV ČR, v. v. i."/>
    <n v="192164999"/>
    <s v="J"/>
    <x v="1"/>
    <s v="Legartová, Soňa;Lochmanová, G.;Zdráhal, Z.;Kozubek, Stanislav;Šponer, Jiří;Krepl, Miroslav;Pokorná, Pavlína;Bártová, Eva"/>
    <s v="DNA Damage Changes Distribution Pattern and Levels of HP1 Protein Isoforms in the Nucleolus and Increases Phosphorylation of HP1 beta-Ser88"/>
    <x v="2"/>
    <x v="5"/>
    <s v="Cell biology"/>
    <x v="3"/>
    <x v="5"/>
  </r>
  <r>
    <x v="2"/>
    <x v="2"/>
    <n v="68081707"/>
    <x v="9"/>
    <s v="Biofyzikální ústav AV ČR, v. v. i."/>
    <n v="192164933"/>
    <s v="J"/>
    <x v="1"/>
    <s v="Malina, Jaroslav;Farrell, N.P.;Brabec, Viktor"/>
    <s v="Substitution-Inert Polynuclear Platinum Complexes Act as Potent Inducers of Condensation/Aggregation of Short Single- and Double-Stranded DNA and RNA Oligonucleotides"/>
    <x v="2"/>
    <x v="5"/>
    <s v="Biochemistry and molecular biology"/>
    <x v="3"/>
    <x v="2"/>
  </r>
  <r>
    <x v="2"/>
    <x v="2"/>
    <n v="60077344"/>
    <x v="10"/>
    <s v="Biologické centrum AV ČR, v. v. i."/>
    <n v="191873404"/>
    <s v="P"/>
    <x v="0"/>
    <s v="Petříček, Miroslav;Petříčková, Kateřina;Pospíšil, Stanislav;Kuzma, Marek;Chroňáková, Alica;Krištůfek, Václav;Stříž, I."/>
    <s v="Manumycin-type metabolite called Colabomycin E which inhibits caspase 1 and creation of interleukins, strain produces the Colabomycin E and a method of a production of the Colabomycin E"/>
    <x v="2"/>
    <x v="5"/>
    <n v="10600"/>
    <x v="0"/>
    <x v="2"/>
  </r>
  <r>
    <x v="2"/>
    <x v="2"/>
    <n v="60077344"/>
    <x v="10"/>
    <s v="Biologické centrum AV ČR, v. v. i."/>
    <n v="191873412"/>
    <s v="V"/>
    <x v="0"/>
    <s v="Jůza, Tomáš;Soukalová, Kateřina;Kočvara, Luboš;Prachař, Zdeněk"/>
    <s v="Fish stock assessment of the Petrusplaat Reservoir in 2015, Fish stock assessment of the Honderd en Dertig Reservoir in 2015."/>
    <x v="2"/>
    <x v="5"/>
    <n v="10600"/>
    <x v="0"/>
    <x v="0"/>
  </r>
  <r>
    <x v="2"/>
    <x v="2"/>
    <n v="60077344"/>
    <x v="10"/>
    <s v="Biologické centrum AV ČR, v. v. i."/>
    <n v="191873492"/>
    <s v="F"/>
    <x v="0"/>
    <s v="Kopecký, Jan;Paichlová, Jindřiška;Prášil, Ondřej;Urajová, Petra;Čapková Frydrychová, Radmila;Kodrík, Dalibor;Krištůfek, Václav;Petrásek, Jiří"/>
    <s v="Krmivo pro včely"/>
    <x v="2"/>
    <x v="5"/>
    <n v="10600"/>
    <x v="0"/>
    <x v="2"/>
  </r>
  <r>
    <x v="2"/>
    <x v="2"/>
    <n v="60077344"/>
    <x v="10"/>
    <s v="Biologické centrum AV ČR, v. v. i."/>
    <n v="191963020"/>
    <s v="C"/>
    <x v="0"/>
    <s v="Kuchta, Roman;Scholz, Tomáš"/>
    <s v="Diphyllobothriidea Kuchta, Scholz, Brabec &amp; Bray, 2008"/>
    <x v="2"/>
    <x v="5"/>
    <s v="Zoology"/>
    <x v="1"/>
    <x v="5"/>
  </r>
  <r>
    <x v="2"/>
    <x v="2"/>
    <n v="60077344"/>
    <x v="10"/>
    <s v="Biologické centrum AV ČR, v. v. i."/>
    <n v="191971990"/>
    <s v="B"/>
    <x v="1"/>
    <s v="Kocourek, P.;Tajovský, Karel;Dolejš, P."/>
    <s v="Mnohonožky České republiky - Příručka pro určování druhů"/>
    <x v="2"/>
    <x v="5"/>
    <s v="Zoology"/>
    <x v="1"/>
    <x v="1"/>
  </r>
  <r>
    <x v="2"/>
    <x v="2"/>
    <n v="60077344"/>
    <x v="10"/>
    <s v="Biologické centrum AV ČR, v. v. i."/>
    <n v="191873431"/>
    <s v="O"/>
    <x v="1"/>
    <s v="Vrba, Jaroslav;Kopáček, Jiří;Čtvrtlíková, Martina;Znachor, Petr"/>
    <s v="Brief history of long-term ecological research into aquatic ecosystems and their catchments in the Czech Republic. Part II: Glacial lakes: 32 p. Biology Centre CAS, v. v. i., Institute of Hydrobiology, České Budějovice, ISBN 978–80–86668–35–2."/>
    <x v="2"/>
    <x v="5"/>
    <s v="-"/>
    <x v="1"/>
    <x v="2"/>
  </r>
  <r>
    <x v="2"/>
    <x v="2"/>
    <n v="60077344"/>
    <x v="10"/>
    <s v="Biologické centrum AV ČR, v. v. i."/>
    <n v="191873496"/>
    <s v="O"/>
    <x v="1"/>
    <s v="Kopáček, Petr;Perner, Jan"/>
    <s v="Vector Biology: Tyrosine Degradation Protects Blood Feeders from Death via La Grande Bouffe"/>
    <x v="2"/>
    <x v="5"/>
    <s v="-"/>
    <x v="1"/>
    <x v="2"/>
  </r>
  <r>
    <x v="2"/>
    <x v="2"/>
    <n v="60077344"/>
    <x v="10"/>
    <s v="Biologické centrum AV ČR, v. v. i."/>
    <n v="191971916"/>
    <s v="C"/>
    <x v="1"/>
    <s v="Šafařík, Ivo;Pospíšková, K.;Baldíková, Eva;Šafaříková, Miroslava"/>
    <s v="48. Magnetically Responsive Microbial Cells for Metal Ions Removal and Detection"/>
    <x v="2"/>
    <x v="5"/>
    <s v="Microbiology"/>
    <x v="1"/>
    <x v="2"/>
  </r>
  <r>
    <x v="2"/>
    <x v="2"/>
    <n v="60077344"/>
    <x v="10"/>
    <s v="Biologické centrum AV ČR, v. v. i."/>
    <n v="191972191"/>
    <s v="V"/>
    <x v="0"/>
    <s v="Doležal, Petr;Davídková, Markéta"/>
    <s v="Sesterská přerojení u lýkožrouta severského, Ips duplicatus Sahlberg"/>
    <x v="2"/>
    <x v="5"/>
    <s v="Entomology"/>
    <x v="1"/>
    <x v="2"/>
  </r>
  <r>
    <x v="2"/>
    <x v="2"/>
    <n v="60077344"/>
    <x v="10"/>
    <s v="Biologické centrum AV ČR, v. v. i."/>
    <n v="191972225"/>
    <s v="V"/>
    <x v="1"/>
    <s v="Hejzlar, Josef;Borovec, Jakub;Nedoma, Jiří;Znachor, Petr;Seďa, Jaromír;Peterka, Jiří"/>
    <s v="Hydrobiologický monitoring jezera Medard v roce 2016"/>
    <x v="2"/>
    <x v="5"/>
    <s v="Ecology"/>
    <x v="1"/>
    <x v="2"/>
  </r>
  <r>
    <x v="2"/>
    <x v="2"/>
    <n v="60077344"/>
    <x v="10"/>
    <s v="Biologické centrum AV ČR, v. v. i."/>
    <n v="191972297"/>
    <s v="C"/>
    <x v="1"/>
    <s v="Votýpka, Jan;Modrý, David;Oborník, Miroslav;Šlapeta, J.;Lukeš, Julius"/>
    <s v="Apicomplexa"/>
    <x v="2"/>
    <x v="5"/>
    <s v="Zoology"/>
    <x v="1"/>
    <x v="2"/>
  </r>
  <r>
    <x v="2"/>
    <x v="2"/>
    <n v="60077344"/>
    <x v="10"/>
    <s v="Biologické centrum AV ČR, v. v. i."/>
    <n v="191972324"/>
    <s v="C"/>
    <x v="1"/>
    <s v="Küpper, Hendrik"/>
    <s v="Lead Toxicity in Plants"/>
    <x v="2"/>
    <x v="5"/>
    <s v="Biochemistry and molecular biology"/>
    <x v="1"/>
    <x v="2"/>
  </r>
  <r>
    <x v="2"/>
    <x v="2"/>
    <n v="60077344"/>
    <x v="10"/>
    <s v="Biologické centrum AV ČR, v. v. i."/>
    <n v="192010492"/>
    <s v="N"/>
    <x v="0"/>
    <s v="Konvička, Martin;Beneš, Jiří;Spitzer, Lukáš;Bartoňová, Alena;Zapletal, Michal"/>
    <s v="Management stanovišť ohrožených druhů denních a nočních motýlů v České republice"/>
    <x v="2"/>
    <x v="5"/>
    <s v="Biodiversity conservation"/>
    <x v="1"/>
    <x v="2"/>
  </r>
  <r>
    <x v="2"/>
    <x v="2"/>
    <n v="60077344"/>
    <x v="10"/>
    <s v="Biologické centrum AV ČR, v. v. i."/>
    <n v="191873528"/>
    <s v="N"/>
    <x v="1"/>
    <s v="Vlasák, Josef;Cvrčková, H.;Máchová, P."/>
    <s v="Chloroplastová sekvenačnínhaplotypizace dubu pro stanovenínpůvodu a homogenity populací"/>
    <x v="2"/>
    <x v="5"/>
    <s v="-"/>
    <x v="1"/>
    <x v="0"/>
  </r>
  <r>
    <x v="2"/>
    <x v="2"/>
    <n v="60077344"/>
    <x v="10"/>
    <s v="Biologické centrum AV ČR, v. v. i."/>
    <n v="191972223"/>
    <s v="V"/>
    <x v="0"/>
    <s v="Jůza, Tomáš;Soukalová, Kateřina;Kočvara, Luboš;Prachař, Zdeněk"/>
    <s v="Fish stock assessment of the Petrusplaat Reservoir in 2016, Fish stock assessment of the Honderd en Dertig Reservoir in 2016, Fish stock assessment of the De Gijster Reservoir in 2016"/>
    <x v="2"/>
    <x v="5"/>
    <s v="Marine biology, freshwater biology, limnology"/>
    <x v="1"/>
    <x v="0"/>
  </r>
  <r>
    <x v="2"/>
    <x v="2"/>
    <n v="60077344"/>
    <x v="10"/>
    <s v="Biologické centrum AV ČR, v. v. i."/>
    <n v="191972314"/>
    <s v="O"/>
    <x v="0"/>
    <s v="Koloniuk, Igor;Špak, Josef;Petrzik, Karel;Přibylová, Jaroslava;Hrabáková, Lenka"/>
    <s v="Diagnostika fytovirů, viroidů a fytoplazem metodou sekvenování nové generace (NGS)"/>
    <x v="2"/>
    <x v="5"/>
    <s v="Virology"/>
    <x v="1"/>
    <x v="0"/>
  </r>
  <r>
    <x v="2"/>
    <x v="2"/>
    <n v="60077344"/>
    <x v="10"/>
    <s v="Biologické centrum AV ČR, v. v. i."/>
    <n v="191465565"/>
    <s v="J"/>
    <x v="1"/>
    <s v="Bazalová, Olga; Kvíčalová, M.; Válková, T.; Slabý, P.; Bartoš, P.; Netušil, R.; Tomanová, K.; Braeunig, P.; Lee, H.-J.; Šauman, Ivo; Damulewicz, Milena; Provazník, Jan; Pokorný, R.; Doležel, David; Vácha, M."/>
    <s v="Cryptochrome 2 mediates directional magnetoreception in cockroaches"/>
    <x v="2"/>
    <x v="5"/>
    <s v="-"/>
    <x v="2"/>
    <x v="5"/>
  </r>
  <r>
    <x v="2"/>
    <x v="2"/>
    <n v="60077344"/>
    <x v="10"/>
    <s v="Biologické centrum AV ČR, v. v. i."/>
    <n v="191873111"/>
    <s v="J"/>
    <x v="1"/>
    <s v="Frouz, Jan;Toyota, Ayu;Mudrák, Ondřej;Jílková, Veronika;Filipová, A.;Cajthaml, T."/>
    <s v="Effects of soil substrate quality, microbial diversity and community composition on the plant community during primary succession"/>
    <x v="2"/>
    <x v="5"/>
    <s v="-"/>
    <x v="2"/>
    <x v="1"/>
  </r>
  <r>
    <x v="2"/>
    <x v="2"/>
    <n v="60077344"/>
    <x v="10"/>
    <s v="Biologické centrum AV ČR, v. v. i."/>
    <n v="191873151"/>
    <s v="J"/>
    <x v="1"/>
    <s v="Andresen, Elisa;Kappel, S.;Stärk, H.-J.;Riegger, U.;Borovec, Jakub;Mattusch, J.;Heinz, A.;Schmelzer, C.E.H.;Matoušková, Šárka;Dickinson, B.;Küpper, Hendrik"/>
    <s v="Cadmium toxicity investigated at the physiological and biophysical levels under environmentally relevant conditions using the aquatic model plant Ceratophyllum demersum"/>
    <x v="2"/>
    <x v="5"/>
    <s v="-"/>
    <x v="2"/>
    <x v="1"/>
  </r>
  <r>
    <x v="2"/>
    <x v="2"/>
    <n v="60077344"/>
    <x v="10"/>
    <s v="Biologické centrum AV ČR, v. v. i."/>
    <n v="191873315"/>
    <s v="J"/>
    <x v="1"/>
    <s v="Perner, Jan;Sobotka, Roman;Šíma, Radek;Konvičková, Jitka;Sojka, Daniel;de Oliveira, P.L.;Hajdušek, Ondřej;Kopáček, Petr"/>
    <s v="Acquisition of exogenous haem is essential for tick reproduction"/>
    <x v="2"/>
    <x v="5"/>
    <s v="-"/>
    <x v="2"/>
    <x v="5"/>
  </r>
  <r>
    <x v="2"/>
    <x v="2"/>
    <n v="60077344"/>
    <x v="10"/>
    <s v="Biologické centrum AV ČR, v. v. i."/>
    <n v="191962872"/>
    <s v="J"/>
    <x v="1"/>
    <s v="Rubio, M.A.T.;Gaston, K.W.;McKenney, K. M.;Fleming, I.M.C.;Paris, Zdeněk;Limbach, P.A.;Alfonzo, J. D."/>
    <s v="Editing and methylation at a single site by functionally interdependent activities"/>
    <x v="2"/>
    <x v="5"/>
    <s v="Biochemistry and molecular biology"/>
    <x v="2"/>
    <x v="5"/>
  </r>
  <r>
    <x v="2"/>
    <x v="2"/>
    <n v="60077344"/>
    <x v="10"/>
    <s v="Biologické centrum AV ČR, v. v. i."/>
    <n v="191962876"/>
    <s v="J"/>
    <x v="1"/>
    <s v="Roslin, T.;Hardwick, B.;Novotný, Vojtěch;Petry, W. K.;Andrew, N. R.;Asmus, A.;Barrio, I. C.;Basset, Yves;Boesing, A. L.;Bonebrake, T. C.;Cameron, E. K.;Dáttilo, W.;Donoso, D. A.;Drozd, P.;Gray, C. L.;Hik, S. D.;Hill, S. J.;Hopkins, T.;Huang, S.;Koane, B.;"/>
    <s v="Higher predation risk for insect prey at low latitudes and elevations"/>
    <x v="2"/>
    <x v="5"/>
    <s v="Ecology"/>
    <x v="2"/>
    <x v="1"/>
  </r>
  <r>
    <x v="2"/>
    <x v="2"/>
    <n v="60077344"/>
    <x v="10"/>
    <s v="Biologické centrum AV ČR, v. v. i."/>
    <n v="191962881"/>
    <s v="J"/>
    <x v="1"/>
    <s v="Nakamura, A.;Kitching, R. L.;Cao, M.;Creedy, T. J.;Fayle, Tom Maurice;Freiberg, M.;Hewitt, C. N.;Itioka, T.;Koh, L. P.;Ma, K.;Malhi, Y.;Mitchell, A.;Novotný, Vojtěch;Ozanne, C. M. P.;Song, L.;Wang, H.;Ashton, L. A."/>
    <s v="Forests and their canopies: Archievements and horizons in canopy science"/>
    <x v="2"/>
    <x v="5"/>
    <s v="Ecology"/>
    <x v="2"/>
    <x v="5"/>
  </r>
  <r>
    <x v="2"/>
    <x v="2"/>
    <n v="60077344"/>
    <x v="10"/>
    <s v="Biologické centrum AV ČR, v. v. i."/>
    <n v="191962891"/>
    <s v="J"/>
    <x v="1"/>
    <s v="Sentis, Arnaud;Binzer, A.;Boukal S., David"/>
    <s v="Temperature-size responses alter food chain persistence across environmental gradients"/>
    <x v="2"/>
    <x v="5"/>
    <s v="Ecology"/>
    <x v="2"/>
    <x v="5"/>
  </r>
  <r>
    <x v="2"/>
    <x v="2"/>
    <n v="60077344"/>
    <x v="10"/>
    <s v="Biologické centrum AV ČR, v. v. i."/>
    <n v="191962899"/>
    <s v="J"/>
    <x v="1"/>
    <s v="Košťál, Vladimír;Štětina, Tomáš;Poupardin, Rodolphe;Korbelová, Jaroslava;Bruce, A. W."/>
    <s v="Conceptual framework of the ecophysiological phases of insect diapause development justified by transcriptomic profiling"/>
    <x v="2"/>
    <x v="5"/>
    <s v="Biology (theoretical, mathematical, thermal, cryobiology, biological rhythm), Evolutionary_x000a_biology"/>
    <x v="2"/>
    <x v="5"/>
  </r>
  <r>
    <x v="2"/>
    <x v="2"/>
    <n v="60077344"/>
    <x v="10"/>
    <s v="Biologické centrum AV ČR, v. v. i."/>
    <n v="191963017"/>
    <s v="J"/>
    <x v="1"/>
    <s v="Skalický, Tomáš;Dobáková, Eva;Wheeler, R. J.;Tesařová, Martina;Flegontov, P.;Jirsová, Dagmar;Votýpka, Jan;Yurchenko, V.;Ayala, F. J.;Lukeš, Julius"/>
    <s v="Extensive flagellar remodeling during the complex life cycle of &amp;ITParatrypanosoma&amp;IT, an early-branching trypanosomatid"/>
    <x v="2"/>
    <x v="5"/>
    <s v="Biology (theoretical, mathematical, thermal, cryobiology, biological rhythm), Evolutionary_x000a_biology"/>
    <x v="2"/>
    <x v="1"/>
  </r>
  <r>
    <x v="2"/>
    <x v="2"/>
    <n v="60077344"/>
    <x v="10"/>
    <s v="Biologické centrum AV ČR, v. v. i."/>
    <n v="191963024"/>
    <s v="J"/>
    <x v="1"/>
    <s v="Volf, Martin;Segar, Simon Tristram;Miller, S. E.;Isua, B.;Sisol, M.;Aubona, G.;Šimek, Petr;Moos, Martin;Laitila, J.;Kim, J.;Zima, Jan;Rota, J.;Weiblen, G. D.;Wossa, S.;Salminen, J.-P.;Basset, Yves;Novotný, Vojtěch"/>
    <s v="Community structure of insect herbivores is driven by conservatism, escalation and divergence of defensive traits in Ficus"/>
    <x v="2"/>
    <x v="5"/>
    <s v="Ecology"/>
    <x v="2"/>
    <x v="5"/>
  </r>
  <r>
    <x v="2"/>
    <x v="2"/>
    <n v="60077344"/>
    <x v="10"/>
    <s v="Biologické centrum AV ČR, v. v. i."/>
    <n v="191972331"/>
    <s v="F"/>
    <x v="0"/>
    <s v="Kučera, Matěj;Perner, Jan;Kopáček, Petr"/>
    <s v="Zařízení pro chov a testování klíšťat"/>
    <x v="2"/>
    <x v="5"/>
    <s v="-"/>
    <x v="2"/>
    <x v="2"/>
  </r>
  <r>
    <x v="2"/>
    <x v="2"/>
    <n v="60077344"/>
    <x v="10"/>
    <s v="Biologické centrum AV ČR, v. v. i."/>
    <n v="192073460"/>
    <s v="J"/>
    <x v="1"/>
    <s v="Kaurov, Iosif;Vancová, Marie;Schimanski, B.;Cadena, L. R.;Heller, Jiří;Bílý, Tomáš;Potěšil, D.;Eichenberger, C.;Bruce, H.;Oeljeklaus, S.;Warscheid, B.;Zdráhal, Z.;Schneider, A.;Lukeš, Julius;Hashimi, Hassan"/>
    <s v="The Diverged Trypanosome MICOS Complex as a Hub for Mitochondrial Cristae Shaping and Protein Import"/>
    <x v="2"/>
    <x v="5"/>
    <s v="Genetics and heredity (medical genetics to be 3)"/>
    <x v="2"/>
    <x v="2"/>
  </r>
  <r>
    <x v="2"/>
    <x v="2"/>
    <n v="60077344"/>
    <x v="10"/>
    <s v="Biologické centrum AV ČR, v. v. i."/>
    <n v="192081913"/>
    <s v="J"/>
    <x v="1"/>
    <s v="Grujčič, Vesna;Nuy, J.K.;Salcher, Michaela M.;Shabarova, Tatiana;Kasalický, Vojtěch;Boenigk, J.;Jensen, M.;Šimek, Karel"/>
    <s v="Cryptophyta as major bacterivores in freshwater summer plankton"/>
    <x v="2"/>
    <x v="5"/>
    <s v="Microbiology"/>
    <x v="2"/>
    <x v="5"/>
  </r>
  <r>
    <x v="2"/>
    <x v="2"/>
    <n v="60077344"/>
    <x v="10"/>
    <s v="Biologické centrum AV ČR, v. v. i."/>
    <n v="192081979"/>
    <s v="J"/>
    <x v="1"/>
    <s v="McQuaid, J. B.;Kustka, A. B.;Oborník, Miroslav;Horák, Aleš;McCrow, J. P.;Karas, B. J.;Zheng, H.;Kindeberg, T.;Andersson, A. J.;Barbeau, K. A.;Allen, A. J."/>
    <s v="Carbonate-sensitive phytotransferrin controls high-affinity iron uptake in diatoms"/>
    <x v="2"/>
    <x v="5"/>
    <s v="Plant sciences, botany"/>
    <x v="2"/>
    <x v="5"/>
  </r>
  <r>
    <x v="2"/>
    <x v="2"/>
    <n v="60077344"/>
    <x v="10"/>
    <s v="Biologické centrum AV ČR, v. v. i."/>
    <n v="192092645"/>
    <s v="J"/>
    <x v="1"/>
    <s v="Husník, Filip;McCutcheon, J.P."/>
    <s v="Functional horizontal gene transfer from bacteria to eukaryotes"/>
    <x v="2"/>
    <x v="5"/>
    <s v="Developmental biology"/>
    <x v="2"/>
    <x v="1"/>
  </r>
  <r>
    <x v="2"/>
    <x v="2"/>
    <n v="60077344"/>
    <x v="10"/>
    <s v="Biologické centrum AV ČR, v. v. i."/>
    <n v="192081906"/>
    <s v="J"/>
    <x v="1"/>
    <s v="Kopáček, Jiří;Evans, C. D.;Hejzlar, Josef;Kaňa, Jiří;Porcal, Petr;Šantrůčková, Hana"/>
    <s v="Factors Affecting the Leaching of Dissolved Organic Carbon after Tree Dieback in an Unmanaged European Mountain Forest"/>
    <x v="2"/>
    <x v="9"/>
    <s v="Water resources"/>
    <x v="2"/>
    <x v="1"/>
  </r>
  <r>
    <x v="2"/>
    <x v="2"/>
    <n v="60077344"/>
    <x v="10"/>
    <s v="Biologické centrum AV ČR, v. v. i."/>
    <n v="191962956"/>
    <s v="J"/>
    <x v="1"/>
    <s v="Novák, Petr;Ávila Robledillo, Laura;Koblížková, Andrea;Vrbová, Iva;Neumann, Pavel;Macas, Jiří"/>
    <s v="TAREAN: a computational tool for identification and characterization of satellite DNA from unassembled short reads"/>
    <x v="2"/>
    <x v="8"/>
    <s v="Computer sciences, information science, bioinformathics (hardware development to be 2.2, social aspect to be 5.8)"/>
    <x v="2"/>
    <x v="1"/>
  </r>
  <r>
    <x v="2"/>
    <x v="2"/>
    <n v="60077344"/>
    <x v="10"/>
    <s v="Biologické centrum AV ČR, v. v. i."/>
    <n v="191972329"/>
    <s v="G"/>
    <x v="0"/>
    <s v="Moos, Martin;Šimek, Petr"/>
    <s v="TOXI-AUTO"/>
    <x v="1"/>
    <x v="18"/>
    <s v="-"/>
    <x v="2"/>
    <x v="2"/>
  </r>
  <r>
    <x v="2"/>
    <x v="2"/>
    <n v="60077344"/>
    <x v="10"/>
    <s v="Biologické centrum AV ČR, v. v. i."/>
    <n v="192073467"/>
    <s v="J"/>
    <x v="1"/>
    <s v="Montgomery, M. G.;Gahura, Ondřej;Leslie, A.G.W.;Zíková, Alena;Walker, J.E."/>
    <s v="ATP synthase from trypanosoma brucei has an elaborated canonical f&lt;inf&gt;1&lt;/inf&gt;-domain and conventional catalytic sites"/>
    <x v="5"/>
    <x v="19"/>
    <s v="Medical biotechnology related ethics"/>
    <x v="2"/>
    <x v="5"/>
  </r>
  <r>
    <x v="2"/>
    <x v="2"/>
    <n v="60077344"/>
    <x v="10"/>
    <s v="Biologické centrum AV ČR, v. v. i."/>
    <n v="192092468"/>
    <s v="P"/>
    <x v="0"/>
    <s v="Krištůfek, Václav;Urajová, Petra;Čapková Frydrychová, Radmila;Kodrík, Dalibor;Kopecký, Jiří;Paichlová, Jindřiška;Prášil, Ondřej;Petrásek, Jiří;Kobliha, M."/>
    <s v="Způsob přípravy bílkovinného krmiva pro včely a čmeláky, zařízení k provádění tohoto způsobu a bílkovinné krmivo připravené tímto způsobem"/>
    <x v="0"/>
    <x v="1"/>
    <s v="-"/>
    <x v="2"/>
    <x v="1"/>
  </r>
  <r>
    <x v="2"/>
    <x v="2"/>
    <n v="60077344"/>
    <x v="10"/>
    <s v="Biologické centrum AV ČR, v. v. i."/>
    <n v="191972334"/>
    <s v="G"/>
    <x v="0"/>
    <s v="Holzer, Astrid S.;Fiala, Ivan;Born-Torrijos, Ana"/>
    <s v="Testing parasiticidal and immunomodulatory substances to combat myxozoan infections in aquaculture using novel in vitro and in vivo models"/>
    <x v="0"/>
    <x v="3"/>
    <s v="-"/>
    <x v="2"/>
    <x v="1"/>
  </r>
  <r>
    <x v="2"/>
    <x v="2"/>
    <n v="60077344"/>
    <x v="10"/>
    <s v="Biologické centrum AV ČR, v. v. i."/>
    <n v="192092535"/>
    <s v="F"/>
    <x v="0"/>
    <s v="Zemek, Rostislav;Nermuť, Jiří;Konopická, Jana;Bohatá, A."/>
    <s v="Insekticidní a akaricidní aditivum do nosného substrátu pro pěstování rostlin"/>
    <x v="0"/>
    <x v="0"/>
    <s v="-"/>
    <x v="2"/>
    <x v="1"/>
  </r>
  <r>
    <x v="2"/>
    <x v="2"/>
    <n v="60077344"/>
    <x v="10"/>
    <s v="Biologické centrum AV ČR, v. v. i."/>
    <n v="192159481"/>
    <s v="J"/>
    <x v="1"/>
    <s v="Jindra, Marek"/>
    <s v="Where did the pupa come from? The timing of juvenile horrmone signalling supports homology between stages of hemimetabolous and holometabolous insects"/>
    <x v="2"/>
    <x v="5"/>
    <s v="-"/>
    <x v="3"/>
    <x v="5"/>
  </r>
  <r>
    <x v="2"/>
    <x v="2"/>
    <n v="60077344"/>
    <x v="10"/>
    <s v="Biologické centrum AV ČR, v. v. i."/>
    <n v="191873195"/>
    <s v="J"/>
    <x v="1"/>
    <s v="Colwell, R. K.;Gotelli, N. J.;Ashton, L. A.;Beck, J.;Brehm, G.;Fayle, Tom Maurice;Fiedler, K.;Forister, M. L.;Kessler, M.;Kitching, R. L.;Klimeš, Petr;Kluge, J.;Longino, J. T.;Maunsell, S. C.;McCain, C. M.;Moses, J.;Noben, N.;Sam, Kateřina;Sam, Legi;Shapiro, A. M.;Wang, X.;Novotný, Vojtěch"/>
    <s v="Midpoint attractors and species richness: Modelling the interaction between environmental drivers and geometric constraints"/>
    <x v="2"/>
    <x v="5"/>
    <s v="-"/>
    <x v="3"/>
    <x v="1"/>
  </r>
  <r>
    <x v="2"/>
    <x v="2"/>
    <n v="60077344"/>
    <x v="10"/>
    <s v="Biologické centrum AV ČR, v. v. i."/>
    <n v="192081903"/>
    <s v="J"/>
    <x v="1"/>
    <s v="Lukhtanov, V. A.;Dincă, V.;Friberg, M.;Šíchová, Jindra;Olofsson, M.;Vila, R.;Marec, František;Wiklund, C."/>
    <s v="Versatility of multivalent orientation, inverted meiosis, and rescued fitness in holocentric chromosomal hybrids"/>
    <x v="2"/>
    <x v="5"/>
    <s v="-"/>
    <x v="3"/>
    <x v="1"/>
  </r>
  <r>
    <x v="2"/>
    <x v="2"/>
    <n v="60077344"/>
    <x v="10"/>
    <s v="Biologické centrum AV ČR, v. v. i."/>
    <n v="191962858"/>
    <s v="J"/>
    <x v="1"/>
    <s v="Sentis, Arnaud;Gémard, C.;Jaugeon, B.;Boukal S., David"/>
    <s v="Predator diversity and environmental change modifity the strengths of trophic and nontrophic interactions"/>
    <x v="2"/>
    <x v="5"/>
    <s v="-"/>
    <x v="3"/>
    <x v="2"/>
  </r>
  <r>
    <x v="2"/>
    <x v="2"/>
    <n v="60077344"/>
    <x v="10"/>
    <s v="Biologické centrum AV ČR, v. v. i."/>
    <n v="192159259"/>
    <s v="J"/>
    <x v="1"/>
    <s v="Redmond, Conor;Auga, J.;Gewa, B.;Segar, Simon Tristram;Miller, S. E.;Molem, K.;Weiblen, G. D.;Butterill, Philip T.;Maiyah, G.;Hood, A. S. C.;Volf, Martin;Jorge, L. R.;Basset, Yves;Novotný, Vojtěch"/>
    <s v="High specialization and limited structural change in plant-herbivore networks along a successional chronosequence in tropical montane forest."/>
    <x v="2"/>
    <x v="5"/>
    <s v="-"/>
    <x v="3"/>
    <x v="2"/>
  </r>
  <r>
    <x v="2"/>
    <x v="2"/>
    <n v="60077344"/>
    <x v="10"/>
    <s v="Biologické centrum AV ČR, v. v. i."/>
    <n v="192156250"/>
    <s v="J"/>
    <x v="1"/>
    <s v="Hegedüsová, Eva;Kulkarni, Sneha Sunil;Burgman, Brandon;Alfonzo, J. D.;Paris, Zdeněk"/>
    <s v="The general mRNA exporters Mex67 and Mtr2 play distinct roles in nuclear export of tRNAs in Trypanosoma brucei"/>
    <x v="2"/>
    <x v="5"/>
    <s v="-"/>
    <x v="3"/>
    <x v="1"/>
  </r>
  <r>
    <x v="2"/>
    <x v="2"/>
    <n v="60077344"/>
    <x v="10"/>
    <s v="Biologické centrum AV ČR, v. v. i."/>
    <n v="192156276"/>
    <s v="J"/>
    <x v="1"/>
    <s v="Perner, Jan;Gasser, R.B.;Oliveira, P.L.;Kopáček, Petr"/>
    <s v="Haem Biology in Metazoan Parasites 'The Bright Side of Haem'"/>
    <x v="5"/>
    <x v="20"/>
    <s v="-"/>
    <x v="3"/>
    <x v="2"/>
  </r>
  <r>
    <x v="2"/>
    <x v="2"/>
    <n v="60077344"/>
    <x v="10"/>
    <s v="Biologické centrum AV ČR, v. v. i."/>
    <n v="192156253"/>
    <s v="J"/>
    <x v="1"/>
    <s v="Jalovecká, Marie;Sojka, Daniel;Ascencio, M.;Schnittger, L."/>
    <s v="Babesia Life Cycle When Phylogeny Meets Biology"/>
    <x v="0"/>
    <x v="21"/>
    <s v="-"/>
    <x v="3"/>
    <x v="1"/>
  </r>
  <r>
    <x v="2"/>
    <x v="2"/>
    <n v="60077344"/>
    <x v="10"/>
    <s v="Biologické centrum AV ČR, v. v. i."/>
    <n v="192156287"/>
    <s v="J"/>
    <x v="1"/>
    <s v="Sobotková, Kateřina;Parker, W.;Levá, Jana;Růžková, Jiřina;Lukeš, Julius;Pomajbíková, Kateřina"/>
    <s v="Helminth Therapy From the Parasite Perspective"/>
    <x v="2"/>
    <x v="5"/>
    <s v="-"/>
    <x v="3"/>
    <x v="5"/>
  </r>
  <r>
    <x v="2"/>
    <x v="2"/>
    <n v="60077344"/>
    <x v="10"/>
    <s v="Biologické centrum AV ČR, v. v. i."/>
    <n v="192159741"/>
    <s v="J"/>
    <x v="1"/>
    <s v="Kuchta, Roman;Radačovská, A.;Bazsalovicsová, E.;Viozzi, G.;Semenas, L.;Arbetman, M.;Scholz, Tomáš"/>
    <s v="Host switching of Zoonotic broad fish tapeworm (Dibothriocephalus latus) to Salmonids, Patagonia"/>
    <x v="2"/>
    <x v="5"/>
    <s v="-"/>
    <x v="3"/>
    <x v="1"/>
  </r>
  <r>
    <x v="2"/>
    <x v="2"/>
    <n v="60077344"/>
    <x v="10"/>
    <s v="Biologické centrum AV ČR, v. v. i."/>
    <n v="192159307"/>
    <s v="J"/>
    <x v="1"/>
    <s v="Jaric, Ivan;Heger, T.;Monzon, F.C.;Jeschke, J.M.;Kowarik, I.;McConkey, K.R.;Pyšek, Petr;Sagouis, A.;Essl, F."/>
    <s v="Crypticity in Biological Invasions"/>
    <x v="2"/>
    <x v="5"/>
    <s v="-"/>
    <x v="3"/>
    <x v="1"/>
  </r>
  <r>
    <x v="2"/>
    <x v="2"/>
    <n v="60077344"/>
    <x v="10"/>
    <s v="Biologické centrum AV ČR, v. v. i."/>
    <n v="192159314"/>
    <s v="J"/>
    <x v="1"/>
    <s v="Andrei, Adrian-Stefan;Salcher, Michaela M.;Mehrshad, Maliheh;Rychtecký, Pavel;Znachor, Petr;Ghai, Rohit"/>
    <s v="Niche-directed evolution modulates genome architecture in freshwater Planctomycetes"/>
    <x v="2"/>
    <x v="5"/>
    <s v="-"/>
    <x v="3"/>
    <x v="5"/>
  </r>
  <r>
    <x v="2"/>
    <x v="2"/>
    <n v="60077344"/>
    <x v="10"/>
    <s v="Biologické centrum AV ČR, v. v. i."/>
    <n v="192159308"/>
    <s v="J"/>
    <x v="1"/>
    <s v="Jaric, Ivan;Lennox, R.J.;Kalinkat, G.;Cvijanovic, G.;Radinger, J."/>
    <s v="Susceptibility of European freshwater fish to climate change: Species profiling based on life-history and environmental characteristics"/>
    <x v="2"/>
    <x v="5"/>
    <s v="-"/>
    <x v="3"/>
    <x v="5"/>
  </r>
  <r>
    <x v="2"/>
    <x v="2"/>
    <n v="60077344"/>
    <x v="10"/>
    <s v="Biologické centrum AV ČR, v. v. i."/>
    <n v="191962961"/>
    <s v="J"/>
    <x v="1"/>
    <s v="Kopáček, Jiří;Hejzlar, Josef;Porcal, Petr;Posch, M."/>
    <s v="Trends in riverine element fluxes: A chronicle of regional socio-economic changes"/>
    <x v="2"/>
    <x v="9"/>
    <s v="-"/>
    <x v="3"/>
    <x v="1"/>
  </r>
  <r>
    <x v="2"/>
    <x v="2"/>
    <n v="60077344"/>
    <x v="10"/>
    <s v="Biologické centrum AV ČR, v. v. i."/>
    <n v="192073424"/>
    <s v="J"/>
    <x v="1"/>
    <s v="Andresen, Elisa;Peiter, E.;Küpper, Hendrik"/>
    <s v="Trace metal metabolism in plants"/>
    <x v="2"/>
    <x v="5"/>
    <s v="Biochemistry and molecular biology"/>
    <x v="3"/>
    <x v="2"/>
  </r>
  <r>
    <x v="2"/>
    <x v="2"/>
    <n v="60077344"/>
    <x v="10"/>
    <s v="Biologické centrum AV ČR, v. v. i."/>
    <n v="191963006"/>
    <s v="J"/>
    <x v="1"/>
    <s v="Dachev, Marko;Bína, David;Sobotka, Roman;Moravcová, Lenka;Gardian, Zdenko;Kaftan, David;Šlouf, V.;Fuciman, M.;Polívka, Tomáš;Koblížek, Michal"/>
    <s v="Unique double concentric ring organization of light harvesting complexes in Gemmatimonas phototrophica"/>
    <x v="2"/>
    <x v="5"/>
    <s v="-"/>
    <x v="3"/>
    <x v="5"/>
  </r>
  <r>
    <x v="2"/>
    <x v="2"/>
    <n v="60077344"/>
    <x v="10"/>
    <s v="Biologické centrum AV ČR, v. v. i."/>
    <n v="192156203"/>
    <s v="J"/>
    <x v="1"/>
    <s v="Küpper, Hendrik;Benedikty, Z.;Morina, Filis;Andresen, Elisa;Mishra, Archana;Trtílek, M."/>
    <s v="Analysis of OJIP Chlorophyll Fluorescence Kinetics and Q(A) Reoxidation Kinetics by Direct Fast Imaging"/>
    <x v="2"/>
    <x v="5"/>
    <s v="-"/>
    <x v="3"/>
    <x v="1"/>
  </r>
  <r>
    <x v="2"/>
    <x v="2"/>
    <n v="60077344"/>
    <x v="10"/>
    <s v="Biologické centrum AV ČR, v. v. i."/>
    <n v="191962934"/>
    <s v="J"/>
    <x v="1"/>
    <s v="Herbstová, Miroslava;Bína, David;Kaňa, Radek;Vácha, František;Litvín, Radek"/>
    <s v="Red-light phenotype in a marine diatom involves a specialized oligomeric red-shifted antenna and altered cell morphology"/>
    <x v="2"/>
    <x v="5"/>
    <s v="-"/>
    <x v="3"/>
    <x v="1"/>
  </r>
  <r>
    <x v="2"/>
    <x v="2"/>
    <n v="60077344"/>
    <x v="10"/>
    <s v="Biologické centrum AV ČR, v. v. i."/>
    <n v="192159344"/>
    <s v="J"/>
    <x v="1"/>
    <s v="Pérez Valera, Eduardo;Kyselková, Martina;Ahmed, Engy;Sládeček, František Xaver Jiří;Goberna, M.;Elhottová, Dana"/>
    <s v="Native soil microorganisms hinder the soil enrichment with antibiotic resistance genes following manure applications"/>
    <x v="2"/>
    <x v="5"/>
    <s v="Microbiology"/>
    <x v="3"/>
    <x v="2"/>
  </r>
  <r>
    <x v="2"/>
    <x v="2"/>
    <n v="60077344"/>
    <x v="10"/>
    <s v="Biologické centrum AV ČR, v. v. i."/>
    <n v="192156163"/>
    <s v="J"/>
    <x v="1"/>
    <s v="Jílková, Veronika;Jandová, K.;Sim, A.;Thornton, B.;Paterson, E."/>
    <s v="Soil organic matter decomposition and carbon sequestration in temperate coniferous forest soils affected by soluble and insoluble spruce needle fractions"/>
    <x v="2"/>
    <x v="9"/>
    <s v="-"/>
    <x v="3"/>
    <x v="1"/>
  </r>
  <r>
    <x v="2"/>
    <x v="2"/>
    <n v="60077344"/>
    <x v="10"/>
    <s v="Biologické centrum AV ČR, v. v. i."/>
    <n v="191971981"/>
    <s v="J"/>
    <x v="1"/>
    <s v="Lin, Qiang;De Vrieze, J.;Li, Ch.;Li, J.;Li, J.;Yao, M.;Heděnec, Petr;Li, H.;Li, T.;Rui, J.;Frouz, Jan;Li, X."/>
    <s v="Temperature regulates deterministic processes and the succession of microbial interactions in anaerobic digestion process"/>
    <x v="2"/>
    <x v="9"/>
    <s v="-"/>
    <x v="3"/>
    <x v="1"/>
  </r>
  <r>
    <x v="2"/>
    <x v="2"/>
    <n v="60077344"/>
    <x v="10"/>
    <s v="Biologické centrum AV ČR, v. v. i."/>
    <n v="192159648"/>
    <s v="B"/>
    <x v="0"/>
    <s v="Šimek, Miloslav;Borůvka, L.;Baldrian, Petr;Bryndová, Michala;Devetter, Miloslav;Drábek, O.;Elhottová, Dana;Háněl, Ladislav;Houška, J.;Hynšt, J.;Chroňáková, Alica;Jílková, Veronika;Konvalina, P.;Kopecký, J.;Kopecký, M.;Koubová, Anna;Kováč, Ľ.;Kyselková, Martina;Lukešová, Alena;Macková, Jana;Malý, S.;Marečková, M.;Moudrý, J.;Pavlů, L.;Penížek, V.;Pižl, Václav;Semančíková, E.;Schlaghamerský, J.;Starý, Josef;Šimek, P.;Šustr, Vladimír;Tajovský, Karel;Tejnecký, V.;Tkadlec, E.;Tuf, I.H.;Tůma, Jiří;Uhlík, O.;Vosátka, Miroslav;Zádorová, T."/>
    <s v="Živá půda: biologie, ekologie, využívání a degradace půdy"/>
    <x v="2"/>
    <x v="5"/>
    <s v="-"/>
    <x v="3"/>
    <x v="1"/>
  </r>
  <r>
    <x v="2"/>
    <x v="2"/>
    <n v="60077344"/>
    <x v="10"/>
    <s v="Biologické centrum AV ČR, v. v. i."/>
    <n v="192092555"/>
    <s v="F"/>
    <x v="0"/>
    <s v="Šimek, Petr;Jegorov, Alexandr;Satke, J.;Stuchlík, M."/>
    <s v="Potravinový doplněk"/>
    <x v="5"/>
    <x v="22"/>
    <s v="-"/>
    <x v="3"/>
    <x v="2"/>
  </r>
  <r>
    <x v="2"/>
    <x v="2"/>
    <n v="86652036"/>
    <x v="11"/>
    <s v="Biotechnologický ústav AV ČR, v. v. i."/>
    <n v="191864925"/>
    <s v="M"/>
    <x v="0"/>
    <s v="Pěknicová, Jana"/>
    <s v="XXIInd SYmposium of Biology and Immunology of Reproduction with international participation"/>
    <x v="2"/>
    <x v="5"/>
    <n v="10604"/>
    <x v="0"/>
    <x v="2"/>
  </r>
  <r>
    <x v="2"/>
    <x v="2"/>
    <n v="86652036"/>
    <x v="11"/>
    <s v="Biotechnologický ústav AV ČR, v. v. i."/>
    <n v="191864942"/>
    <s v="W"/>
    <x v="0"/>
    <s v="Kubista, Mikael;Korenková, Vlasta;Šindelka, Radek;Tománková, Silvie;Valihrach, Lukáš;Švec, David;Langerová, Lucie;Androvič, Peter"/>
    <s v="TATAA courses  –  3 days Hands-on qPCR"/>
    <x v="2"/>
    <x v="5"/>
    <n v="10603"/>
    <x v="0"/>
    <x v="0"/>
  </r>
  <r>
    <x v="2"/>
    <x v="2"/>
    <n v="86652036"/>
    <x v="11"/>
    <s v="Biotechnologický ústav AV ČR, v. v. i."/>
    <n v="191864969"/>
    <s v="P"/>
    <x v="0"/>
    <s v="Malý, Petr;Šebo, Peter;Kuchař, Milan;Vaňková, Lucie;Petroková, Hana;Osička, Radim"/>
    <s v="POLYPEPTIDE ANTAGONISTS OF HUMAN IL-23 RECEPTOR FOR TREATMENT OF AUTOIMMUNE DISEASES"/>
    <x v="2"/>
    <x v="5"/>
    <s v="Biochemistry and molecular biology"/>
    <x v="1"/>
    <x v="1"/>
  </r>
  <r>
    <x v="2"/>
    <x v="2"/>
    <n v="86652036"/>
    <x v="11"/>
    <s v="Biotechnologický ústav AV ČR, v. v. i."/>
    <n v="191981429"/>
    <s v="P"/>
    <x v="0"/>
    <s v="Neužil, Jiří;Štursa, J.;Werner, L."/>
    <s v="Tamoxifen derivatives for treatment of neoplastic diseases, especially with high HER2 protein level"/>
    <x v="2"/>
    <x v="5"/>
    <s v="Behavioral sciences biology"/>
    <x v="1"/>
    <x v="1"/>
  </r>
  <r>
    <x v="2"/>
    <x v="2"/>
    <n v="86652036"/>
    <x v="11"/>
    <s v="Biotechnologický ústav AV ČR, v. v. i."/>
    <n v="191981440"/>
    <s v="W"/>
    <x v="0"/>
    <s v="Kubista, Mikael;Šindelka, Radek;Valihrach, Lukáš;Tománková, Silvie;Androvič, Peter;Rohlová, Eva;Švec, David;Langerová, Lucie"/>
    <s v="3 days Hands-on qPCR"/>
    <x v="2"/>
    <x v="5"/>
    <s v="Biochemistry and molecular biology"/>
    <x v="1"/>
    <x v="2"/>
  </r>
  <r>
    <x v="2"/>
    <x v="2"/>
    <n v="86652036"/>
    <x v="11"/>
    <s v="Biotechnologický ústav AV ČR, v. v. i."/>
    <n v="191864934"/>
    <s v="J"/>
    <x v="1"/>
    <s v="Černý, Jiří;Bozikova, Paulina;Schneider, Bohdan"/>
    <s v="DNATCO: assignment of DNA conformers at dnatco.org"/>
    <x v="2"/>
    <x v="5"/>
    <s v="Biochemistry and molecular biology"/>
    <x v="2"/>
    <x v="1"/>
  </r>
  <r>
    <x v="2"/>
    <x v="2"/>
    <n v="86652036"/>
    <x v="11"/>
    <s v="Biotechnologický ústav AV ČR, v. v. i."/>
    <n v="191967386"/>
    <s v="J"/>
    <x v="1"/>
    <s v="Bezawork-Geleta, A.;Rohlena, Jakub;Dong, L.;Pacak, K.;Neužil, Jiří"/>
    <s v="Mitochondrial Complex II: At the Crossroads"/>
    <x v="2"/>
    <x v="5"/>
    <s v="Biochemistry and molecular biology"/>
    <x v="2"/>
    <x v="2"/>
  </r>
  <r>
    <x v="2"/>
    <x v="2"/>
    <n v="86652036"/>
    <x v="11"/>
    <s v="Biotechnologický ústav AV ČR, v. v. i."/>
    <n v="191967399"/>
    <s v="J"/>
    <x v="1"/>
    <s v="Braun, Marcus;Lánský, Zdeněk;Szuba, A.;Schwarz, F. W.;Mitra, A.;Gao, M.;Luedecke, A.;ten Wolde, P.R.;Diez, S."/>
    <s v="Changes in microtubule overlap length regulate kinesin-14-driven microtubule sliding"/>
    <x v="2"/>
    <x v="5"/>
    <s v="Biochemistry and molecular biology"/>
    <x v="2"/>
    <x v="1"/>
  </r>
  <r>
    <x v="2"/>
    <x v="2"/>
    <n v="86652036"/>
    <x v="11"/>
    <s v="Biotechnologický ústav AV ČR, v. v. i."/>
    <n v="192074683"/>
    <s v="J"/>
    <x v="1"/>
    <s v="Koval, Tomáš;Dohnálek, Jan"/>
    <s v="Characteristics and application of S1-P1 nucleases in biotechnology and medicine"/>
    <x v="2"/>
    <x v="5"/>
    <s v="Biochemistry and molecular biology"/>
    <x v="2"/>
    <x v="1"/>
  </r>
  <r>
    <x v="2"/>
    <x v="2"/>
    <n v="86652036"/>
    <x v="11"/>
    <s v="Biotechnologický ústav AV ČR, v. v. i."/>
    <n v="192074685"/>
    <s v="J"/>
    <x v="1"/>
    <s v="Bezawork-Geleta, A.;Wen, H.;Dong, L. F.;Yan, B.;Vider, J.;Boukalová, Štěpána;Krobová, Linda;Váňová, Kateřina;Zobalová, Renata;Sobol, Margaryta;Hozák, Pavel;Novais, Silvia Magalhaes;Caisova, V.;Abaffy, Pavel;Naraine, Ravindra;Pang, Y.;Zaw, T.;Zhang, P.;Šin"/>
    <s v="Alternative assembly of respiratory complex II connects energy stress to metabolic checkpoints"/>
    <x v="2"/>
    <x v="5"/>
    <s v="Biochemistry and molecular biology"/>
    <x v="2"/>
    <x v="1"/>
  </r>
  <r>
    <x v="2"/>
    <x v="2"/>
    <n v="86652036"/>
    <x v="11"/>
    <s v="Biotechnologický ústav AV ČR, v. v. i."/>
    <n v="192088399"/>
    <s v="J"/>
    <x v="1"/>
    <s v="Luedecke, A.;Seidel, A.-M.;Braun, Marcus;Lánský, Zdeněk;Diez, S."/>
    <s v="Diffusive tail anchorage determines velocity and force produced by kinesin-14 between crosslinked microtubules"/>
    <x v="2"/>
    <x v="5"/>
    <s v="Biochemistry and molecular biology"/>
    <x v="2"/>
    <x v="2"/>
  </r>
  <r>
    <x v="2"/>
    <x v="2"/>
    <n v="86652036"/>
    <x v="11"/>
    <s v="Biotechnologický ústav AV ČR, v. v. i."/>
    <n v="192100593"/>
    <s v="P"/>
    <x v="0"/>
    <s v="Neužil, Jiří;Werner, L.;Štursa, J."/>
    <s v="Tamoxifen derivatives for treatment of neoplastic diseases, especially with high HER2 protein level"/>
    <x v="2"/>
    <x v="5"/>
    <s v="Biochemistry and molecular biology"/>
    <x v="2"/>
    <x v="1"/>
  </r>
  <r>
    <x v="2"/>
    <x v="2"/>
    <n v="86652036"/>
    <x v="11"/>
    <s v="Biotechnologický ústav AV ČR, v. v. i."/>
    <n v="192158624"/>
    <s v="J"/>
    <x v="1"/>
    <s v="Kubáň, V.;Srb, Pavel;Štégnerová, H.;Padrta, P.;Zachrdla, M.;Jeseňáková, Z.;Šanderová, Hana;Vítovská, Dragana;Krásný, Libor;Koval, Tomáš;Dohnálek, Jan;Ziemska-Legiecka, J.;Grynberg, M.;Jarnot, P.;Gruca, A.;Jensen, M. R.;Blackledge, M.;Žídek, L."/>
    <s v="Quantitative Conformational Analysis of Functionally Important Electrostatic Interactions in the Intrinsically Disordered Region of Delta Subunit of Bacterial RNA Polymerase"/>
    <x v="2"/>
    <x v="17"/>
    <s v="-"/>
    <x v="3"/>
    <x v="6"/>
  </r>
  <r>
    <x v="2"/>
    <x v="2"/>
    <n v="86652036"/>
    <x v="11"/>
    <s v="Biotechnologický ústav AV ČR, v. v. i."/>
    <n v="192158609"/>
    <s v="J"/>
    <x v="1"/>
    <s v="Bajziková, Martina;Kovářová, Jaromíra;Coelho, Ana R.;Boukalová, Štěpána;Oh, S.;Rohlenová, Kateřina;Švec, David;Hubáčková, Soňa;Endaya, B.;Judasová, Kateřina;Bezawork-Geleta, A.;Klučková, Katarína;Chatre, L.;Zobalová, Renata;Nováková, Anna;Váňová, Kateřina;Ezrová, Zuzana;Maghzal, G. J.;Novais, Silvia Magalhaes;Olsinova, M.;Krobová, Linda;An, Y. J.;Davidová, Eliška;Nahácka, Zuzana;Sobol, Margaryta;Cunha-Oliveira, T.;Sandoval-Acuna, Cristian;Strnad, Hynek;Zhang, T.;Huynh, T.;Serafim, T. L.;Hozák, Pavel;Sardao, V. A.;Koopman, W. J. H.;Ricchetti, M.;Oliveira, P. J.;Kolář, František;Kubista, Mikael;Truksa, Jaroslav;Dvořáková-Hortová, Kateřina;Pacak, K.;Gürlich, R.;Stocker, R.;Zhou, Y.;Berridge, M.V.;Park, S.;Dong, L.;Rohlena, Jakub;Neužil, Jiří"/>
    <s v="Reactivation of Dihydroorotate Dehydrogenase-Driven Pyrimidine Biosynthesis Restores Tumor Growth of Respiration-Deficient Cancer Cells"/>
    <x v="2"/>
    <x v="5"/>
    <s v="Cell biology"/>
    <x v="3"/>
    <x v="5"/>
  </r>
  <r>
    <x v="2"/>
    <x v="2"/>
    <n v="86652036"/>
    <x v="11"/>
    <s v="Biotechnologický ústav AV ČR, v. v. i."/>
    <n v="192158637"/>
    <s v="J"/>
    <x v="1"/>
    <s v="Siahaan, V.;Krattenmacher, Jochen;Hyman, A. A.;Diez, S.;Hernandez-Vega, A.;Lánský, Zdeněk;Braun, Marcus"/>
    <s v="Kinetically distinct phases of tau on microtubules regulate kinesin motors and severing enzymes"/>
    <x v="2"/>
    <x v="5"/>
    <s v="Cell biology"/>
    <x v="3"/>
    <x v="5"/>
  </r>
  <r>
    <x v="2"/>
    <x v="2"/>
    <n v="86652036"/>
    <x v="11"/>
    <s v="Biotechnologický ústav AV ČR, v. v. i."/>
    <n v="192158641"/>
    <s v="J"/>
    <x v="1"/>
    <s v="Schmidt-Cemohorska, M.;Zhemov, I.;Steib, E.;Le Guennec, M.;Achek, R.;Borgers, S.;Demurtas, D.;Mouawad, L.;Lánský, Zdeněk;Hamel, V.;Guichard, P."/>
    <s v="Flagellar microtubule doublet assembly in vitro reveals a regulatory role of tubulin C-terminal tails"/>
    <x v="2"/>
    <x v="23"/>
    <s v="-"/>
    <x v="3"/>
    <x v="1"/>
  </r>
  <r>
    <x v="2"/>
    <x v="2"/>
    <n v="86652036"/>
    <x v="11"/>
    <s v="Biotechnologický ústav AV ČR, v. v. i."/>
    <n v="192158634"/>
    <s v="J"/>
    <x v="1"/>
    <s v="Hubáčková, Soňa;Davidová, Eliška;Rohlenová, Kateřina;Štursa, Jan;Werner, Lukáš;Anděra, Ladislav;Dong, L.;Terp, M. G.;Hodný, Zdeněk;Ditzel, H. J.;Rohlena, Jakub;Neužil, Jiří"/>
    <s v="Selective elimination of senescent cells by mitochondrial targeting is regulated by ANT2"/>
    <x v="2"/>
    <x v="5"/>
    <s v="Biochemistry and molecular biology"/>
    <x v="3"/>
    <x v="5"/>
  </r>
  <r>
    <x v="2"/>
    <x v="2"/>
    <n v="86652036"/>
    <x v="11"/>
    <s v="Biotechnologický ústav AV ČR, v. v. i."/>
    <n v="192158615"/>
    <s v="J"/>
    <x v="1"/>
    <s v="Bohuslavová, Romana;Čerychová, Radka;Papoušek, František;Olejníčková, Veronika;Bartoš, M.;Goerlach, A.;Kolář, František;Sedmera, David;Semenza, G.L.;Pavlínková, Gabriela"/>
    <s v="HIF-1 alpha is required for development of the sympathetic nervous system"/>
    <x v="2"/>
    <x v="23"/>
    <s v="-"/>
    <x v="3"/>
    <x v="5"/>
  </r>
  <r>
    <x v="2"/>
    <x v="2"/>
    <n v="86652036"/>
    <x v="11"/>
    <s v="Biotechnologický ústav AV ČR, v. v. i."/>
    <n v="192158630"/>
    <s v="J"/>
    <x v="1"/>
    <s v="Tomkova, Veronika;Sandoval-Acuna, Cristian;Torrealba, Natalia;Truksa, Jaroslav"/>
    <s v="Mitochondrial fragmentation, elevated mitochondrial superoxide and respiratory supercomplexes disassembly is connected with the tamoxifen-resistant phenotype of breast cancer cells"/>
    <x v="2"/>
    <x v="5"/>
    <s v="Biochemistry and molecular biology"/>
    <x v="3"/>
    <x v="2"/>
  </r>
  <r>
    <x v="2"/>
    <x v="2"/>
    <n v="67985939"/>
    <x v="12"/>
    <s v="Botanický ústav AV ČR, v. v. i."/>
    <n v="191830376"/>
    <s v="N"/>
    <x v="0"/>
    <s v="Kirschner, Jan;Souček, Josef"/>
    <s v="Metodika záchrany a revitalizace introdukovaných dřevin v památkách zahradního umění"/>
    <x v="2"/>
    <x v="5"/>
    <n v="10611"/>
    <x v="0"/>
    <x v="2"/>
  </r>
  <r>
    <x v="2"/>
    <x v="2"/>
    <n v="67985939"/>
    <x v="12"/>
    <s v="Botanický ústav AV ČR, v. v. i."/>
    <n v="191869011"/>
    <s v="O"/>
    <x v="0"/>
    <s v="Pergl, Jan;Sádlo, Jiří;Petrusek, A.;Pyšek, Petr"/>
    <s v="Seznam prioritních invazních druhů pro ČR"/>
    <x v="2"/>
    <x v="5"/>
    <n v="10619"/>
    <x v="0"/>
    <x v="2"/>
  </r>
  <r>
    <x v="2"/>
    <x v="2"/>
    <n v="67985939"/>
    <x v="12"/>
    <s v="Botanický ústav AV ČR, v. v. i."/>
    <n v="191869019"/>
    <s v="O"/>
    <x v="0"/>
    <s v="Pergl, Jan;Perglová, Irena;Vítková, Michaela;Pocová, L.;Janata, T.;Šíma, J."/>
    <s v="Standardy péče o krajinu - péče o vybrané terestrické ekosystémy, řada B: Likvidace vybraných invazních druhů rostlin"/>
    <x v="2"/>
    <x v="5"/>
    <n v="10619"/>
    <x v="0"/>
    <x v="0"/>
  </r>
  <r>
    <x v="2"/>
    <x v="2"/>
    <n v="67985939"/>
    <x v="12"/>
    <s v="Botanický ústav AV ČR, v. v. i."/>
    <n v="191869107"/>
    <s v="O"/>
    <x v="0"/>
    <s v="Janssen, J. A. M.;Rodwell, J. S.;García Criado, M.;Gubbay, S.;Haynes, T.;Nieto, A.;Sanders, N. J.;Landucci, F.;Loidi, J.;Ssymank, A.;Tahvanainen, T.;Valderrabano, M.;Acosta, A. T. R.;Aronsson, M.;Arts, G.;Atorre, F.;Bergmeier, E.;Bijlsma, R.-J.;Bioret, F.;Bita-Nicolae, C.;Biurrun, I.;Calix, M.;Capelo, J.;Čarni, A.;Chytrý, M.;Dengler, J.;Dimopoulos, P.;Essl, F.;Gardfjell, H.;Gigante, D.;Giusso del Galdo, G.;Hájek, M.;Jansen, F.;Jansen, J.;Kapfer, J.;Mickolajczak, A.;Molina, J. A.;Molnar, Z.;Paternoster, D.;Piernik, A.;Poulin, B.;Renaux, B.;Schaminée, J.H.J.;Šumberová, Kateřina;Toivonen, H.;Tonteri, T.;Tsiripidis, I.;Tzonev, R.;Valachovič, M."/>
    <s v="European Red List of Habitats - Part 2. Terrestrial and freshwater habitats"/>
    <x v="2"/>
    <x v="5"/>
    <n v="10619"/>
    <x v="0"/>
    <x v="1"/>
  </r>
  <r>
    <x v="2"/>
    <x v="2"/>
    <n v="67985939"/>
    <x v="12"/>
    <s v="Botanický ústav AV ČR, v. v. i."/>
    <n v="191965827"/>
    <s v="C"/>
    <x v="1"/>
    <s v="Danihelka, Jiří;Chytrý, M.;Kučera, J.;Palice, Zdeněk"/>
    <s v="History of botanical research in the Czech Republic"/>
    <x v="2"/>
    <x v="5"/>
    <s v="Plant sciences, botany"/>
    <x v="1"/>
    <x v="5"/>
  </r>
  <r>
    <x v="2"/>
    <x v="2"/>
    <n v="67985939"/>
    <x v="12"/>
    <s v="Botanický ústav AV ČR, v. v. i."/>
    <n v="191868882"/>
    <s v="O"/>
    <x v="1"/>
    <s v="Krahulcová, Anna;Vladimirov, V.;Krahulec, František;Bräutigam, S."/>
    <s v="The agamic complex of Pilosella (Asteraceae) in Bulgaria and SW Romania: variation in ploidy levels and breeding systems. Part 2"/>
    <x v="2"/>
    <x v="5"/>
    <s v="Plant sciences, botany"/>
    <x v="1"/>
    <x v="1"/>
  </r>
  <r>
    <x v="2"/>
    <x v="2"/>
    <n v="67985939"/>
    <x v="12"/>
    <s v="Botanický ústav AV ČR, v. v. i."/>
    <n v="191869003"/>
    <s v="C"/>
    <x v="1"/>
    <s v="Uhlemann, I.;Kirschner, Jan;Štěpánek, Jan"/>
    <s v="Taraxacum F.H. Wigg. - Kuhblume, Löwenzahn"/>
    <x v="2"/>
    <x v="5"/>
    <s v="Plant sciences, botany"/>
    <x v="1"/>
    <x v="1"/>
  </r>
  <r>
    <x v="2"/>
    <x v="2"/>
    <n v="67985939"/>
    <x v="12"/>
    <s v="Botanický ústav AV ČR, v. v. i."/>
    <n v="191965795"/>
    <s v="C"/>
    <x v="1"/>
    <s v="Prach, Karel;Török, P.;Barker, J. D."/>
    <s v="Temperate Grasslands"/>
    <x v="2"/>
    <x v="5"/>
    <s v="Biodiversity conservation"/>
    <x v="1"/>
    <x v="1"/>
  </r>
  <r>
    <x v="2"/>
    <x v="2"/>
    <n v="67985939"/>
    <x v="12"/>
    <s v="Botanický ústav AV ČR, v. v. i."/>
    <n v="191965800"/>
    <s v="O"/>
    <x v="1"/>
    <s v="Klimešová, Jitka;Danihelka, J.;Chrtek, Jindřich;de Bello, Francesco;Herben, Tomáš"/>
    <s v="CLO-PLA: a database of clonal and bud-bank traits of the Central European flora"/>
    <x v="2"/>
    <x v="5"/>
    <s v="Plant sciences, botany"/>
    <x v="1"/>
    <x v="1"/>
  </r>
  <r>
    <x v="2"/>
    <x v="2"/>
    <n v="67985939"/>
    <x v="12"/>
    <s v="Botanický ústav AV ČR, v. v. i."/>
    <n v="191965828"/>
    <s v="C"/>
    <x v="1"/>
    <s v="Kaplan, Zdeněk"/>
    <s v="Flora and phytogeography of the Czech Republic"/>
    <x v="2"/>
    <x v="5"/>
    <s v="Plant sciences, botany"/>
    <x v="1"/>
    <x v="1"/>
  </r>
  <r>
    <x v="2"/>
    <x v="2"/>
    <n v="67985939"/>
    <x v="12"/>
    <s v="Botanický ústav AV ČR, v. v. i."/>
    <n v="191965829"/>
    <s v="C"/>
    <x v="1"/>
    <s v="Palice, Zdeněk"/>
    <s v="Lichen Biota of the Czech Republic"/>
    <x v="2"/>
    <x v="5"/>
    <s v="Plant sciences, botany"/>
    <x v="1"/>
    <x v="1"/>
  </r>
  <r>
    <x v="2"/>
    <x v="2"/>
    <n v="67985939"/>
    <x v="12"/>
    <s v="Botanický ústav AV ČR, v. v. i."/>
    <n v="191965830"/>
    <s v="C"/>
    <x v="1"/>
    <s v="Pyšek, Petr;Chytrý, M.;Pergl, Jan;Sádlo, Jiří;Wild, Jan"/>
    <s v="Plant Invasions in the Czech Republic"/>
    <x v="2"/>
    <x v="5"/>
    <s v="Plant sciences, botany"/>
    <x v="1"/>
    <x v="1"/>
  </r>
  <r>
    <x v="2"/>
    <x v="2"/>
    <n v="67985939"/>
    <x v="12"/>
    <s v="Botanický ústav AV ČR, v. v. i."/>
    <n v="191977292"/>
    <s v="C"/>
    <x v="1"/>
    <s v="Rybníček, Kamil;Navrátilová, Jana;Bufková, I.;Kučerová, Andrea"/>
    <s v="The Czech Republic"/>
    <x v="2"/>
    <x v="5"/>
    <s v="Biodiversity conservation"/>
    <x v="1"/>
    <x v="1"/>
  </r>
  <r>
    <x v="2"/>
    <x v="2"/>
    <n v="67985939"/>
    <x v="12"/>
    <s v="Botanický ústav AV ČR, v. v. i."/>
    <n v="191977411"/>
    <s v="C"/>
    <x v="1"/>
    <s v="Eliáš, M.;Amaral, R.;Fawley, K.P.;Fawley, M.W.;Němcová, Y.;Neustupa, J.;Přibyl, Pavel;Santos, L. M. A.;Ševčíková, T."/>
    <s v="Eustigmatophyceae"/>
    <x v="2"/>
    <x v="5"/>
    <s v="Plant sciences, botany"/>
    <x v="1"/>
    <x v="1"/>
  </r>
  <r>
    <x v="2"/>
    <x v="2"/>
    <n v="67985939"/>
    <x v="12"/>
    <s v="Botanický ústav AV ČR, v. v. i."/>
    <n v="191869074"/>
    <s v="O"/>
    <x v="1"/>
    <s v="Rosen, B. H.;Mareš, Jan"/>
    <s v="Catalog of microscopic organisms of the Everglades Part 1 - The Cyanobacteria : U.S. Geological Survey Open-File Report 2016–1114, 108 s. ISSN 2331-1258 (online)"/>
    <x v="2"/>
    <x v="5"/>
    <s v="Plant sciences, botany"/>
    <x v="1"/>
    <x v="2"/>
  </r>
  <r>
    <x v="2"/>
    <x v="2"/>
    <n v="67985939"/>
    <x v="12"/>
    <s v="Botanický ústav AV ČR, v. v. i."/>
    <n v="191977466"/>
    <s v="P"/>
    <x v="0"/>
    <s v="Maršálek, Blahoslav;Maršálková, Eliška"/>
    <s v="Řasa Coccomyxa mucigena kmen Maršálek &amp; Maršálková 2012/2 produkujícíí extracelulární biopolymery s velkým povrchem a vysokou sorpční kapacitou"/>
    <x v="2"/>
    <x v="9"/>
    <s v="Environmental sciences (social aspects to be 5.7)"/>
    <x v="1"/>
    <x v="1"/>
  </r>
  <r>
    <x v="2"/>
    <x v="2"/>
    <n v="67985939"/>
    <x v="12"/>
    <s v="Botanický ústav AV ČR, v. v. i."/>
    <n v="191977493"/>
    <s v="P"/>
    <x v="0"/>
    <s v="Mrnka, Libor;Schmidt, Christoph Stephan;Frantík, Tomáš;Vosátka, Miroslav;Jandejsek, Z.;Fulín, T.;Kaštánek, P.;Kronusová, O.;Lovecká, P.;Demnerová, K."/>
    <s v="Směs endofytních hub pro zvýšení produkce biomasy, způsob její přípravy a její použití"/>
    <x v="0"/>
    <x v="3"/>
    <s v="Agricultural biotechnology and food biotechnology"/>
    <x v="1"/>
    <x v="1"/>
  </r>
  <r>
    <x v="2"/>
    <x v="2"/>
    <n v="67985939"/>
    <x v="12"/>
    <s v="Botanický ústav AV ČR, v. v. i."/>
    <n v="191868946"/>
    <s v="J"/>
    <x v="1"/>
    <s v="González, Alejandra Pilar Rendina;Chrtek, Jindřich;Dobrev, Petre;Dumalasová, Veronika;Fehrer, Judith;Mráz, Patrik;Latzel, Vít"/>
    <s v="Stress-induced memory alters growth of clonal offspring of white clover (Trifolium repens)"/>
    <x v="2"/>
    <x v="5"/>
    <s v="Plant sciences, botany"/>
    <x v="2"/>
    <x v="2"/>
  </r>
  <r>
    <x v="2"/>
    <x v="2"/>
    <n v="67985939"/>
    <x v="12"/>
    <s v="Botanický ústav AV ČR, v. v. i."/>
    <n v="191965729"/>
    <s v="J"/>
    <x v="1"/>
    <s v="Mahelka, Václav;Krak, Karol;Kopecký, David;Fehrer, Judith;Šafář, Jan;Bartoš, Jan;Hobza, Roman;Blavet, Nicolas;Blattner, F.R."/>
    <s v="Multiple horizontal transfers of nuclear ribosomal genes between phylogenetically distinct grass lineages"/>
    <x v="2"/>
    <x v="5"/>
    <s v="Plant sciences, botany"/>
    <x v="2"/>
    <x v="5"/>
  </r>
  <r>
    <x v="2"/>
    <x v="2"/>
    <n v="67985939"/>
    <x v="12"/>
    <s v="Botanický ústav AV ČR, v. v. i."/>
    <n v="191965756"/>
    <s v="J"/>
    <x v="1"/>
    <s v="Pyšek, Petr;Pergl, Jan;Essl, F.;Lenzer, B.;Dawson, W.;Kreft, H.;Weigelt, P.;Winter, M.;Kartesz, J.;Nishino, M.;Antonova, L. A.;Barcelona, J. F.;Cabezas, F. J.;Cárdenas, D.;Cárdenas-Toro, J.;Castanol, N.;Chacón, E.;Chatelain, C.;Dullinger, S.;Ebel, A. L.;F"/>
    <s v="Naturalized alien flora of the world: species diversity, taxonomic and phylogenetic patterns, geographic distribution and global hotspots of plant invasion"/>
    <x v="2"/>
    <x v="5"/>
    <s v="Ecology"/>
    <x v="2"/>
    <x v="1"/>
  </r>
  <r>
    <x v="2"/>
    <x v="2"/>
    <n v="67985939"/>
    <x v="12"/>
    <s v="Botanický ústav AV ČR, v. v. i."/>
    <n v="191965759"/>
    <s v="J"/>
    <x v="1"/>
    <s v="Münzbergová, Zuzana;Hadincová, Věroslava;Skálová, Hana;Vandvik, V."/>
    <s v="Genetic differentiation and plasticity interact along temperature and precipitation gradients to determine plant performance under climate change"/>
    <x v="2"/>
    <x v="5"/>
    <s v="Plant sciences, botany"/>
    <x v="2"/>
    <x v="1"/>
  </r>
  <r>
    <x v="2"/>
    <x v="2"/>
    <n v="67985939"/>
    <x v="12"/>
    <s v="Botanický ústav AV ČR, v. v. i."/>
    <n v="191977420"/>
    <s v="J"/>
    <x v="1"/>
    <s v="Jamrichová, Eva;Petr, L.;Jiménez-Alfaro, B.;Jankovská, Vlasta;Dudová, Lydie;Pokorný, P.;Kolaczek, P.;Zernitskaya, V.;Čierniková, M.;Břízová, E.;Syrovátka, V.;Hájková, Petra;Hájek, M."/>
    <s v="Pollen-inferred millennial changes in landscape patterns at a major biogeographical interface within Europe"/>
    <x v="2"/>
    <x v="5"/>
    <s v="Ecology"/>
    <x v="2"/>
    <x v="1"/>
  </r>
  <r>
    <x v="2"/>
    <x v="2"/>
    <n v="67985939"/>
    <x v="12"/>
    <s v="Botanický ústav AV ČR, v. v. i."/>
    <n v="192086897"/>
    <s v="J"/>
    <x v="1"/>
    <s v="Brázdil, Rudolf;Stucki, P.;Szabó, Péter;Řezníčková, Ladislava;Dolák, Lukáš;Dobrovolný, Petr;Tolasz, R.;Kotyza, O.;Chromá, Kateřina;Suchánková, Silvie"/>
    <s v="Windstorms and forest disturbances in the Czech Lands: 1801–2015"/>
    <x v="2"/>
    <x v="5"/>
    <s v="Ecology"/>
    <x v="2"/>
    <x v="1"/>
  </r>
  <r>
    <x v="2"/>
    <x v="2"/>
    <n v="67985939"/>
    <x v="12"/>
    <s v="Botanický ústav AV ČR, v. v. i."/>
    <n v="192086909"/>
    <s v="J"/>
    <x v="1"/>
    <s v="Pyšek, Petr;Skálová, Hana;Čuda, Jan;Guo, Wen-Yong;Suda, J.;Doležal, Jan;Kauzál, Ondřej;Lambertini, C.;Lučanová, Magdalena;Mandáková, T.;Moravcová, Lenka;Pyšková, Klára;Brix, H.;Meyerson, L. A."/>
    <s v="Small genome separates native and invasive populations in an ecologically important cosmopolitan grass"/>
    <x v="2"/>
    <x v="5"/>
    <s v="Ecology"/>
    <x v="2"/>
    <x v="2"/>
  </r>
  <r>
    <x v="2"/>
    <x v="2"/>
    <n v="67985939"/>
    <x v="12"/>
    <s v="Botanický ústav AV ČR, v. v. i."/>
    <n v="192086944"/>
    <s v="J"/>
    <x v="1"/>
    <s v="Réblová, Martina;Miller, A.N.;Réblová, K.;Štěpánek, Václav"/>
    <s v="Phylogenetic classification and generic delineation of Calyptosphaeria gen. nov., Lentomitella, Spadicoides and Torrentispora (Sordariomycetes)"/>
    <x v="2"/>
    <x v="5"/>
    <s v="Mycology"/>
    <x v="2"/>
    <x v="1"/>
  </r>
  <r>
    <x v="2"/>
    <x v="2"/>
    <n v="67985939"/>
    <x v="12"/>
    <s v="Botanický ústav AV ČR, v. v. i."/>
    <n v="192086986"/>
    <s v="J"/>
    <x v="1"/>
    <s v="Altman, Jan;Ukhvatkina, O. N.;Omelko, A. M.;Macek, Martin;Plener, Tomáš;Pejcha, Vít;Černý, T.;Petřík, Petr;Šrůtek, M.;Song, J. S.;Zhmerenetsky, A. A.;Vozmishcheva, A. S.;Krestov, P. V.;Petrenko, T. Y.;Treydte, K.;Doležal, Jiří"/>
    <s v="Poleward migration of the destructive effects of tropical cyclones during the 20th century"/>
    <x v="2"/>
    <x v="5"/>
    <s v="Ecology"/>
    <x v="2"/>
    <x v="1"/>
  </r>
  <r>
    <x v="2"/>
    <x v="2"/>
    <n v="67985939"/>
    <x v="12"/>
    <s v="Botanický ústav AV ČR, v. v. i."/>
    <n v="192096733"/>
    <s v="P"/>
    <x v="0"/>
    <s v="Řezanka, Tomáš;Lukavský, Jaromír;Cepák, Vladislav;Procházková, L."/>
    <s v="Produkční kmen řasy Bracteacoccus bullatus pro produkci olejů s obsahem esenciálních nenasycených mastných kyselin, způsob produkce těchto olejů a použití tohoto kmene pro průmyslovou produkci těchto olejů."/>
    <x v="2"/>
    <x v="5"/>
    <s v="Other biological topics"/>
    <x v="2"/>
    <x v="1"/>
  </r>
  <r>
    <x v="2"/>
    <x v="2"/>
    <n v="67985939"/>
    <x v="12"/>
    <s v="Botanický ústav AV ČR, v. v. i."/>
    <n v="192096948"/>
    <s v="B"/>
    <x v="1"/>
    <s v="Doležal, J.;Dvorský, Miroslav;Börner, A.;Wild, Jan;Schweingruber, F. H."/>
    <s v="Anatomy, Age and Ecology of High Mountain Plants in Ladakh, the Western Himalaya"/>
    <x v="2"/>
    <x v="5"/>
    <s v="Plant sciences, botany"/>
    <x v="2"/>
    <x v="1"/>
  </r>
  <r>
    <x v="2"/>
    <x v="2"/>
    <n v="67985939"/>
    <x v="12"/>
    <s v="Botanický ústav AV ČR, v. v. i."/>
    <n v="192096831"/>
    <s v="J"/>
    <x v="1"/>
    <s v="Plachtová, Pavla;Medříková, Z.;Zbořil, R.;Tuček, J.;Varma, R. S.;Maršálek, Blahoslav"/>
    <s v="Iron and Iron Oxide Nanoparticles Synthesized with Green Tea Extract: Differences in Ecotoxicological Profile and Ability To Degrade Malachite Green"/>
    <x v="1"/>
    <x v="24"/>
    <s v="Nano-materials (production and properties)"/>
    <x v="2"/>
    <x v="2"/>
  </r>
  <r>
    <x v="2"/>
    <x v="2"/>
    <n v="67985939"/>
    <x v="12"/>
    <s v="Botanický ústav AV ČR, v. v. i."/>
    <n v="191868883"/>
    <s v="J"/>
    <x v="1"/>
    <s v="Réblová, Martina;Seifert, K. A.;Fournier, J.;Štěpánek, Václav"/>
    <s v="Newly recognised lineages of perithecial ascomycetes: the new orders Conioscyphales and Pleurotheciales"/>
    <x v="2"/>
    <x v="5"/>
    <s v="Mycology"/>
    <x v="3"/>
    <x v="1"/>
  </r>
  <r>
    <x v="2"/>
    <x v="2"/>
    <n v="67985939"/>
    <x v="12"/>
    <s v="Botanický ústav AV ČR, v. v. i."/>
    <n v="191868916"/>
    <s v="J"/>
    <x v="1"/>
    <s v="Klimešová, Jitka;Tackenberg, O.;Herben, Tomáš"/>
    <s v="Herbs are different: clonal and bud bank traits can matter more than leaf–height–seed traits"/>
    <x v="2"/>
    <x v="5"/>
    <s v="Plant sciences, botany"/>
    <x v="3"/>
    <x v="1"/>
  </r>
  <r>
    <x v="2"/>
    <x v="2"/>
    <n v="67985939"/>
    <x v="12"/>
    <s v="Botanický ústav AV ČR, v. v. i."/>
    <n v="191868994"/>
    <s v="J"/>
    <x v="1"/>
    <s v="Schmickl, Roswitha;Liston, A.;Zeisek, Vojtěch;Oberlander, Kenneth;Weitemier, K.;Straub, S. C. K.;Cronn, R. C.;Dreyer, L. L.;Suda, Jan"/>
    <s v="Phylogenetic marker development for target enrichment from transcriptome and genome skim data: the pipeline and its application in southern African Oxalis (Oxalidaceae)"/>
    <x v="2"/>
    <x v="5"/>
    <s v="Plant sciences, botany"/>
    <x v="3"/>
    <x v="1"/>
  </r>
  <r>
    <x v="2"/>
    <x v="2"/>
    <n v="67985939"/>
    <x v="12"/>
    <s v="Botanický ústav AV ČR, v. v. i."/>
    <n v="191868925"/>
    <s v="J"/>
    <x v="1"/>
    <s v="Mandák, Bohumil;Havrdová, Alena;Krak, Karol;Hadincová, Věroslava;Vít, Petr;Zákravský, Petr;Douda, Jan"/>
    <s v="Recent similarity in distribution ranges does not mean a similar postglacial history: a phylogeographical study of the boreal tree species Alnus incana based on microsatellite and chloroplast DNA variation"/>
    <x v="2"/>
    <x v="5"/>
    <s v="Plant sciences, botany"/>
    <x v="3"/>
    <x v="1"/>
  </r>
  <r>
    <x v="2"/>
    <x v="2"/>
    <n v="67985939"/>
    <x v="12"/>
    <s v="Botanický ústav AV ČR, v. v. i."/>
    <n v="191868958"/>
    <s v="J"/>
    <x v="1"/>
    <s v="Hájková, Petra;Pařil, P.;Petr, L.;Chattová, B.;Matys Grygar, Tomáš;Heiri, O."/>
    <s v="A first chironomid-based summer temperature reconstruction (13-5 ka BP) around 49°N in inland Europe compared with local lake development"/>
    <x v="2"/>
    <x v="5"/>
    <s v="Ecology"/>
    <x v="3"/>
    <x v="1"/>
  </r>
  <r>
    <x v="2"/>
    <x v="2"/>
    <n v="67985939"/>
    <x v="12"/>
    <s v="Botanický ústav AV ČR, v. v. i."/>
    <n v="191965784"/>
    <s v="J"/>
    <x v="1"/>
    <s v="de Bello, Francesco;Šmilauer, P.;Diniz-Filho, J. A. F.;Carmona, C. P.;Lososová, Z.;Herben, Tomáš;Götzenberger, Lars"/>
    <s v="Decoupling phylogenetic and functional diversity to reveal hidden signals in community assembly"/>
    <x v="2"/>
    <x v="5"/>
    <s v="Ecology"/>
    <x v="3"/>
    <x v="1"/>
  </r>
  <r>
    <x v="2"/>
    <x v="2"/>
    <n v="67985939"/>
    <x v="12"/>
    <s v="Botanický ústav AV ČR, v. v. i."/>
    <n v="191977380"/>
    <s v="J"/>
    <x v="1"/>
    <s v="Seidl, R.;Thom, D.;Kautz, M.;Martin-Benito, D.;Peltoniemi, M.;Vacchiano, G.;Wild, Jan;Ascoli, D.;Petr, M.;Honkaniemi, J.;Lexer, M. J.;Trotsiuk, V.;Mairota, P.;Svoboda, M.;Fabrika, M.;Nagel, T.A.;Reyer, C. P. O."/>
    <s v="Forest disturbances under climate change"/>
    <x v="2"/>
    <x v="5"/>
    <s v="Ecology"/>
    <x v="3"/>
    <x v="1"/>
  </r>
  <r>
    <x v="2"/>
    <x v="2"/>
    <n v="67985939"/>
    <x v="12"/>
    <s v="Botanický ústav AV ČR, v. v. i."/>
    <n v="192086970"/>
    <s v="J"/>
    <x v="1"/>
    <s v="Guo, Wen-Yong;van Kleunen, M.;Winter, M.;Weigelt, P.;Stein, A.;Pierce, S.;Pergl, Jan;Moser, D.;Maurel, N.;Lenznet, B.;Kreft, H.;Essl, F.;Dawson, W.;Pyšek, Petr"/>
    <s v="The role of adaptive strategies in plant naturalization"/>
    <x v="2"/>
    <x v="5"/>
    <s v="Ecology"/>
    <x v="3"/>
    <x v="1"/>
  </r>
  <r>
    <x v="2"/>
    <x v="2"/>
    <n v="67985939"/>
    <x v="12"/>
    <s v="Botanický ústav AV ČR, v. v. i."/>
    <n v="191965731"/>
    <s v="J"/>
    <x v="1"/>
    <s v="Dvorský, Miroslav;Macek, Martin;Kopecký, Martin;Wild, Jan;Doležal, Jiří"/>
    <s v="Niche asymmetry of vascular plants increases with elevation"/>
    <x v="2"/>
    <x v="5"/>
    <s v="Ecology"/>
    <x v="3"/>
    <x v="2"/>
  </r>
  <r>
    <x v="2"/>
    <x v="2"/>
    <n v="67985939"/>
    <x v="12"/>
    <s v="Botanický ústav AV ČR, v. v. i."/>
    <n v="191869067"/>
    <s v="J"/>
    <x v="1"/>
    <s v="Carmona, C. P.;de Bello, Francesco;Mason, N. W. H.;Lepš, Jan"/>
    <s v="Traits Without Borders:Integrating Functional Diversity Across Scales"/>
    <x v="2"/>
    <x v="5"/>
    <s v="Ecology"/>
    <x v="3"/>
    <x v="1"/>
  </r>
  <r>
    <x v="2"/>
    <x v="2"/>
    <n v="67985939"/>
    <x v="12"/>
    <s v="Botanický ústav AV ČR, v. v. i."/>
    <n v="192047185"/>
    <s v="J"/>
    <x v="1"/>
    <s v="Gioria, Margherita;Pyšek, Petr"/>
    <s v="The legacy of plant invasions: changes in the soil seed bank of invaded plant communities"/>
    <x v="2"/>
    <x v="5"/>
    <s v="Ecology"/>
    <x v="3"/>
    <x v="2"/>
  </r>
  <r>
    <x v="2"/>
    <x v="2"/>
    <n v="67985939"/>
    <x v="12"/>
    <s v="Botanický ústav AV ČR, v. v. i."/>
    <n v="192164190"/>
    <s v="B"/>
    <x v="1"/>
    <s v="Batoušek, P.;Bureš, P.;Businský, R.;Čáp, J.;Dančák, M.;Danihelka, Jiří;Ducháček, M.;Duchoslav, M.;Dvořák, V.;Ekrt, L.;Filippov, P.;Grulich, V.;Hrčka, D.;Hroneš, M.;Hrouda, L.;Hroudová, Zdenka;Chrtek, Jindřich;Jehlík, V.;Kabátová, Klára;Kaplan, Zdeněk;Király, G.;Kirschner, Jan;Kirschnerová, Ludmila;Kobrlová, L.;Kočí, K.;Koutecký, P.;Krahulec, František;Kubát, K.;Kúr, P.;Lepší, M.;Lepší, P.;Mandák, Bohumil;Ponert, Jan;Prančl, Jan;Pyšek, Petr;Řepka, R.;Sádlo, Jiří;Suda, Jan;Šída, O.;Šmarda, P.;Špryňar, P.;Štech, M.;Štěpánek, Jan;Štěpánková, Jitka;Trávníček, B.;Trávníček, Pavel;Uher, J.;Vašut, R.J.;Větvička, V.;Zázvorka, Jiří;Zelený, V."/>
    <s v="Klíč ke květeně České republiky"/>
    <x v="2"/>
    <x v="5"/>
    <s v="Plant sciences, botany"/>
    <x v="3"/>
    <x v="1"/>
  </r>
  <r>
    <x v="2"/>
    <x v="2"/>
    <n v="67985939"/>
    <x v="12"/>
    <s v="Botanický ústav AV ČR, v. v. i."/>
    <n v="192096681"/>
    <s v="B"/>
    <x v="1"/>
    <s v="Ellison, A. M.;Adamec, Lubomír"/>
    <s v="Carnivorous Plants. Physiology, Ecology, and Evolution"/>
    <x v="2"/>
    <x v="5"/>
    <s v="Plant sciences, botany"/>
    <x v="3"/>
    <x v="2"/>
  </r>
  <r>
    <x v="0"/>
    <x v="3"/>
    <n v="49366378"/>
    <x v="13"/>
    <s v="CASRI - vědecké a servisní pracoviště tělesné výchovy"/>
    <n v="192048104"/>
    <s v="P"/>
    <x v="0"/>
    <s v="Kůtek, Milan;Tvrzník, Aleš;Soumar, Libor;Oberman, Čestmír"/>
    <s v="Sportovní pomůcka pro běh"/>
    <x v="4"/>
    <x v="25"/>
    <s v="-"/>
    <x v="2"/>
    <x v="3"/>
  </r>
  <r>
    <x v="0"/>
    <x v="3"/>
    <n v="49366378"/>
    <x v="13"/>
    <s v="CASRI - vědecké a servisní pracoviště tělesné výchovy"/>
    <n v="191856671"/>
    <s v="O"/>
    <x v="1"/>
    <s v="Stehlík, Miloslav;Kloudová, Gabriela;Oberman, Čestmír;Stejskal, Petr;Soumar, Libor;Cmíral, Jaromír;Tesař, Ferdinand;Prikner, Otakar"/>
    <s v="METODIKA TESTOVÁNÍ VLIVU EMOČNÍ ZÁTĚŽE NA TAKTICKÉ ROZHODOVÁNÍ PILOTŮ"/>
    <x v="4"/>
    <x v="26"/>
    <s v="Psychology, special (including therapy for learning, speech, hearing, visual and other physical and mental disabilities);"/>
    <x v="3"/>
    <x v="3"/>
  </r>
  <r>
    <x v="0"/>
    <x v="3"/>
    <n v="49366378"/>
    <x v="13"/>
    <s v="CASRI - vědecké a servisní pracoviště tělesné výchovy"/>
    <n v="192090208"/>
    <s v="N"/>
    <x v="1"/>
    <s v="Kloudová, Gabriela;Stehlík, Miloslav;Stejskal, Petr;Grill, Pavel;Motyčka, Zdeněk;Tesař, Ferdinand"/>
    <s v="Certifikovaná metodika pro výběr pilotů vrtulníků z hlediska jejich potenciálu ke zvládání zvláště náročných úkolů"/>
    <x v="5"/>
    <x v="27"/>
    <s v="Physiology (including cytology)"/>
    <x v="3"/>
    <x v="0"/>
  </r>
  <r>
    <x v="0"/>
    <x v="3"/>
    <n v="49366378"/>
    <x v="13"/>
    <s v="CASRI - vědecké a servisní pracoviště tělesné výchovy"/>
    <n v="192090207"/>
    <s v="N"/>
    <x v="1"/>
    <s v="Kloudová, Gabriela;Stehlík, Miloslav;Stejskal, Petr;Grill, Pavel;Motyčka, Zdeněk;Tesař, Ferdinand"/>
    <s v="Certifikovaná metodika pro diagnostikování odolnosti pilotů vojenských vrtulníků vůči extrémní psychické zátěži"/>
    <x v="5"/>
    <x v="27"/>
    <s v="Physiology (including cytology)"/>
    <x v="3"/>
    <x v="0"/>
  </r>
  <r>
    <x v="0"/>
    <x v="3"/>
    <n v="49366378"/>
    <x v="13"/>
    <s v="CASRI - vědecké a servisní pracoviště tělesné výchovy"/>
    <n v="192090209"/>
    <s v="N"/>
    <x v="1"/>
    <s v="Oberman, Čestmír;Bačíková, Monika"/>
    <s v="Certifikovaná metodika prevence vzniku přetížení pohybového aparátu vojenských letců - příprava a regenerace pohybového aparátu v rámci letové činnosti."/>
    <x v="5"/>
    <x v="22"/>
    <s v="Sport and fitness sciences"/>
    <x v="3"/>
    <x v="0"/>
  </r>
  <r>
    <x v="0"/>
    <x v="3"/>
    <n v="49366378"/>
    <x v="13"/>
    <s v="CASRI - vědecké a servisní pracoviště tělesné výchovy"/>
    <n v="192151410"/>
    <s v="J"/>
    <x v="1"/>
    <s v="Stehlík, Miloslav;Kozlová, Simona;Kloudová, Gabriela"/>
    <s v="The Use of Biofeedback to Increase The Resilience and Mental Health of Supersonic Pilots"/>
    <x v="4"/>
    <x v="26"/>
    <s v="Cognitive sciences"/>
    <x v="3"/>
    <x v="0"/>
  </r>
  <r>
    <x v="0"/>
    <x v="3"/>
    <n v="49366378"/>
    <x v="13"/>
    <s v="CASRI - vědecké a servisní pracoviště tělesné výchovy"/>
    <n v="192090211"/>
    <s v="J"/>
    <x v="1"/>
    <s v="Oberman, Čestmír;Gerych, David;Veselá, Jana;Střítecká, Hana;Kopecký, Miroslav"/>
    <s v="Nutriční nároky létajícího personálu AČR"/>
    <x v="5"/>
    <x v="22"/>
    <s v="Sport and fitness sciences"/>
    <x v="3"/>
    <x v="0"/>
  </r>
  <r>
    <x v="0"/>
    <x v="3"/>
    <n v="49366378"/>
    <x v="13"/>
    <s v="CASRI - vědecké a servisní pracoviště tělesné výchovy"/>
    <n v="192090210"/>
    <s v="J"/>
    <x v="1"/>
    <s v="Simona, Kozlová"/>
    <s v="The Use of Near-Infrared Spectroscopy in the Sport-Scientific Context"/>
    <x v="5"/>
    <x v="22"/>
    <s v="Sport and fitness sciences"/>
    <x v="3"/>
    <x v="0"/>
  </r>
  <r>
    <x v="0"/>
    <x v="3"/>
    <n v="49366378"/>
    <x v="13"/>
    <s v="CASRI - vědecké a servisní pracoviště tělesné výchovy"/>
    <n v="192151414"/>
    <s v="D"/>
    <x v="1"/>
    <s v="Kutílek, Patrik;Volf, Petr;Šedová, Ksenia;Hejda, Jan;Křivánek, Václav;Stehlík, Miloslav;Rusnáková, Kristýna;Kozlová, Simona;Braunová, Marcela"/>
    <s v="Heart rate variability during fighter pilot training: preliminary study"/>
    <x v="5"/>
    <x v="20"/>
    <s v="-"/>
    <x v="3"/>
    <x v="0"/>
  </r>
  <r>
    <x v="0"/>
    <x v="3"/>
    <n v="49366378"/>
    <x v="13"/>
    <s v="CASRI - vědecké a servisní pracoviště tělesné výchovy"/>
    <n v="192151415"/>
    <s v="D"/>
    <x v="1"/>
    <s v="Volf, Petr;Stehlík, Miloslav;Kutílek, Patrik;Kloudová, Gabriela;Rusnáková, Kristýna;Kozlová, Simona;Braunová, Marcela;Hejda, Jan;Křivánek, Václav;Doskočil, Radek"/>
    <s v="Brain Electrical Activity Mapping in Military Pilots During Simulator Trainings"/>
    <x v="5"/>
    <x v="20"/>
    <s v="Other medical science"/>
    <x v="3"/>
    <x v="0"/>
  </r>
  <r>
    <x v="0"/>
    <x v="4"/>
    <n v="45249130"/>
    <x v="14"/>
    <s v="CENIA, česká informační agentura životního prostředí"/>
    <n v="191823861"/>
    <s v="O"/>
    <x v="0"/>
    <s v="Horáková, Eva;Prášek, Jan;Buda Šepeľová, Gabriela;Valta, Jiří"/>
    <s v="Podklady pro zpracování prognózy"/>
    <x v="2"/>
    <x v="9"/>
    <n v="10500"/>
    <x v="0"/>
    <x v="2"/>
  </r>
  <r>
    <x v="0"/>
    <x v="4"/>
    <n v="45249130"/>
    <x v="14"/>
    <s v="CENIA, česká informační agentura životního prostředí"/>
    <n v="191859443"/>
    <s v="N"/>
    <x v="0"/>
    <s v="Ehrlich, Pavel"/>
    <s v="Metodika certifikace výrobků a služeb ekoznačkou Ekologicky šetrný výrobek, Ekologicky šetrná služba a Ekoznačkou EU"/>
    <x v="2"/>
    <x v="9"/>
    <n v="10500"/>
    <x v="0"/>
    <x v="2"/>
  </r>
  <r>
    <x v="0"/>
    <x v="4"/>
    <n v="45249130"/>
    <x v="14"/>
    <s v="CENIA, česká informační agentura životního prostředí"/>
    <n v="192090972"/>
    <s v="J"/>
    <x v="0"/>
    <s v="Prášek, Jan;Šauer, Petr"/>
    <s v="Private subject in wastewater treatment regional coalition project: the case of chemical industry factory"/>
    <x v="2"/>
    <x v="9"/>
    <s v="-"/>
    <x v="2"/>
    <x v="3"/>
  </r>
  <r>
    <x v="0"/>
    <x v="4"/>
    <n v="45249130"/>
    <x v="14"/>
    <s v="CENIA, česká informační agentura životního prostředí"/>
    <n v="192090982"/>
    <s v="O"/>
    <x v="0"/>
    <s v="Suchánek, Zdeněk;Řeřicha, Jaroslav;Krhovský, Jan"/>
    <s v="Specification of the methodology for the review of clues of contaminated sites obtained with the use of remote sensing"/>
    <x v="1"/>
    <x v="28"/>
    <s v="-"/>
    <x v="2"/>
    <x v="0"/>
  </r>
  <r>
    <x v="0"/>
    <x v="4"/>
    <n v="45249130"/>
    <x v="14"/>
    <s v="CENIA, česká informační agentura životního prostředí"/>
    <n v="192230579"/>
    <s v="R"/>
    <x v="0"/>
    <s v="Kvapil, Jiří;Doubrava, Pavel;Seidlová, Jana;Batrlová, Iva"/>
    <s v="Informační systém Archiv družicových dat"/>
    <x v="1"/>
    <x v="28"/>
    <s v="Remote sensing"/>
    <x v="3"/>
    <x v="2"/>
  </r>
  <r>
    <x v="0"/>
    <x v="4"/>
    <n v="45249130"/>
    <x v="14"/>
    <s v="CENIA, česká informační agentura životního prostředí"/>
    <n v="192230578"/>
    <s v="V"/>
    <x v="0"/>
    <s v="Havránek, Miroslav;Kochová (Ponocná), Tereza;Koblížková, Edita;Mertl, Jan;Pokorný, Jan;Přech, Jiří"/>
    <s v="Shrnutí procesu tvorby metodiky pro hodnocení plnění strategických dokumentů MŽP na příkladu evaluace Státní politiky životního prostředí 2012–2020 a Národního akčního plánu adaptace na změnu klimatu"/>
    <x v="2"/>
    <x v="9"/>
    <s v="Environmental sciences (social aspects to be 5.7)"/>
    <x v="3"/>
    <x v="2"/>
  </r>
  <r>
    <x v="0"/>
    <x v="4"/>
    <n v="45249130"/>
    <x v="14"/>
    <s v="CENIA, česká informační agentura životního prostředí"/>
    <n v="192230583"/>
    <s v="R"/>
    <x v="0"/>
    <s v="Kvapil, Jiří;Doubrava, Pavel;Seidlová, Jana;Batrlová, Iva"/>
    <s v="Softwarový modul pro automatickou tvorbu barevných syntéz"/>
    <x v="1"/>
    <x v="28"/>
    <s v="Remote sensing"/>
    <x v="3"/>
    <x v="2"/>
  </r>
  <r>
    <x v="0"/>
    <x v="4"/>
    <n v="45249130"/>
    <x v="14"/>
    <s v="CENIA, česká informační agentura životního prostředí"/>
    <n v="192230581"/>
    <s v="R"/>
    <x v="0"/>
    <s v="Kvapil, Jiří;Doubrava, Pavel;Seidlová, Jana;Batrlová, Iva"/>
    <s v="Softwarový modul pro automatický výpočet atmosférických korekcí"/>
    <x v="1"/>
    <x v="28"/>
    <s v="Remote sensing"/>
    <x v="3"/>
    <x v="0"/>
  </r>
  <r>
    <x v="0"/>
    <x v="4"/>
    <n v="45249130"/>
    <x v="14"/>
    <s v="CENIA, česká informační agentura životního prostředí"/>
    <n v="192230582"/>
    <s v="R"/>
    <x v="0"/>
    <s v="Kvapil, Jiří;Doubrava, Pavel;Seidlová, Jana;Batrlová, Iva"/>
    <s v="Softwarový modul pro automatický výpočet NDVI"/>
    <x v="1"/>
    <x v="28"/>
    <s v="Remote sensing"/>
    <x v="3"/>
    <x v="0"/>
  </r>
  <r>
    <x v="0"/>
    <x v="4"/>
    <n v="45249130"/>
    <x v="14"/>
    <s v="CENIA, česká informační agentura životního prostředí"/>
    <n v="192230586"/>
    <s v="O"/>
    <x v="0"/>
    <s v="Suchánek, Zdeněk;Řeřicha, Jaroslav;Krhovský, Jan"/>
    <s v="Výsledky úlohy identifikace indicií kontaminovaných míst na území ČR metodami DPZ"/>
    <x v="2"/>
    <x v="9"/>
    <s v="Environmental sciences (social aspects to be 5.7)"/>
    <x v="3"/>
    <x v="2"/>
  </r>
  <r>
    <x v="0"/>
    <x v="5"/>
    <n v="44994575"/>
    <x v="15"/>
    <s v="Centrum dopravního výzkumu, v.v.i."/>
    <n v="191695564"/>
    <s v="N"/>
    <x v="0"/>
    <s v="Ličbinský, Roman; Bucková, Martina; Huzlík, Jiří; Krejčí, Jan; Pospíchalová, Jana; Plička, Robert; Šebestová, Blanka; Ventrubová, Iva"/>
    <s v="Indikace znečištění životního prostředí přístrojem na principu biosenzoru"/>
    <x v="2"/>
    <x v="9"/>
    <n v="10511"/>
    <x v="0"/>
    <x v="2"/>
  </r>
  <r>
    <x v="0"/>
    <x v="5"/>
    <n v="44994575"/>
    <x v="15"/>
    <s v="Centrum dopravního výzkumu, v.v.i."/>
    <n v="191935411"/>
    <s v="N"/>
    <x v="0"/>
    <s v="Bárta, David;Ščerba, Marek;Gelová, Eva;Švédová, Zuzana;Lokaj, Zdeněk"/>
    <s v="Příprava systému posuzování shody ITS zařízení, služeb a aplikací"/>
    <x v="2"/>
    <x v="8"/>
    <n v="10201"/>
    <x v="0"/>
    <x v="1"/>
  </r>
  <r>
    <x v="0"/>
    <x v="5"/>
    <n v="44994575"/>
    <x v="15"/>
    <s v="Centrum dopravního výzkumu, v.v.i."/>
    <n v="191890247"/>
    <s v="R"/>
    <x v="0"/>
    <s v="Sedoník, Jiří;Bíl, Michal;Andrášik, Richard"/>
    <s v="KDE+ extension for ArcGIS"/>
    <x v="1"/>
    <x v="29"/>
    <n v="20200"/>
    <x v="0"/>
    <x v="1"/>
  </r>
  <r>
    <x v="0"/>
    <x v="5"/>
    <n v="44994575"/>
    <x v="15"/>
    <s v="Centrum dopravního výzkumu, v.v.i."/>
    <n v="191695962"/>
    <s v="P"/>
    <x v="0"/>
    <s v="Matula, Radek; Stryk, Josef; Pospíšil, Karel"/>
    <s v="Automatizované zařízení pro ovládání dvoukanálového georadaru"/>
    <x v="1"/>
    <x v="30"/>
    <n v="20104"/>
    <x v="0"/>
    <x v="2"/>
  </r>
  <r>
    <x v="0"/>
    <x v="5"/>
    <n v="44994575"/>
    <x v="15"/>
    <s v="Centrum dopravního výzkumu, v.v.i."/>
    <n v="191890273"/>
    <s v="B"/>
    <x v="0"/>
    <s v="Matula, Radek;Stryk, Josef;Pospíšil, Karel"/>
    <s v="Georadar a jeho uplatnění při diagnostice objektů dopravní infrastruktury"/>
    <x v="1"/>
    <x v="30"/>
    <n v="20102"/>
    <x v="0"/>
    <x v="1"/>
  </r>
  <r>
    <x v="0"/>
    <x v="5"/>
    <n v="44994575"/>
    <x v="15"/>
    <s v="Centrum dopravního výzkumu, v.v.i."/>
    <n v="191935378"/>
    <s v="N"/>
    <x v="0"/>
    <s v="Ambros, Jiří;Valentová, Veronika;Gogolín, Ondřej;Andrášik, Richard;Kubeček, Jan;Bíl, Michal"/>
    <s v="Metodika zvýšení samovysvětlitelnosti pozemních komunikací pomocí optimalizace směrových návrhových prvků"/>
    <x v="1"/>
    <x v="30"/>
    <n v="20104"/>
    <x v="0"/>
    <x v="2"/>
  </r>
  <r>
    <x v="0"/>
    <x v="5"/>
    <n v="44994575"/>
    <x v="15"/>
    <s v="Centrum dopravního výzkumu, v.v.i."/>
    <n v="191935408"/>
    <s v="G"/>
    <x v="0"/>
    <s v="Rücker, Jan"/>
    <s v="Opěrka hlavy pro zachycení excentrického nárazu"/>
    <x v="5"/>
    <x v="22"/>
    <n v="30305"/>
    <x v="0"/>
    <x v="1"/>
  </r>
  <r>
    <x v="0"/>
    <x v="5"/>
    <n v="44994575"/>
    <x v="15"/>
    <s v="Centrum dopravního výzkumu, v.v.i."/>
    <n v="191935393"/>
    <s v="N"/>
    <x v="0"/>
    <s v="Velikovská, Pavlína;Prokeš, Petr;Andelek, Michal;Šenk, Petr;Dokoupil, Bohuslav;Švédová, Zuzana"/>
    <s v="Tarifní soudržnost"/>
    <x v="4"/>
    <x v="12"/>
    <n v="50201"/>
    <x v="0"/>
    <x v="0"/>
  </r>
  <r>
    <x v="0"/>
    <x v="5"/>
    <n v="44994575"/>
    <x v="15"/>
    <s v="Centrum dopravního výzkumu, v.v.i."/>
    <n v="191935397"/>
    <s v="G"/>
    <x v="0"/>
    <s v="Ščerba, Marek;Mynařík, Jan;Dvorský, Michal;Dokoupil, Bohuslav"/>
    <s v="Systém pro aktivní řízení dopravy v místech krátkodobých uzavírek, nehodových událostí, nebo masových akcí."/>
    <x v="4"/>
    <x v="31"/>
    <n v="50702"/>
    <x v="0"/>
    <x v="2"/>
  </r>
  <r>
    <x v="0"/>
    <x v="5"/>
    <n v="44994575"/>
    <x v="15"/>
    <s v="Centrum dopravního výzkumu, v.v.i."/>
    <n v="191935389"/>
    <s v="N"/>
    <x v="0"/>
    <s v="Soušek, Jaroslav;Kurečková, Veronika;Řezáč, Pavel;Trepáčová, Martina;Kaniová, Kamila;Zaoral, Aleš;Kocourek, Vojtěch"/>
    <s v="Metodika systematického způsobu obsazování dispečerských pracovišť, v návaznosti na jejich rozsah a technicko-technologickou náročnost, jednotlivými dispečery, a to ve smyslu počtu a jejich schopnostmi řídit dopravu"/>
    <x v="4"/>
    <x v="26"/>
    <n v="50101"/>
    <x v="0"/>
    <x v="2"/>
  </r>
  <r>
    <x v="0"/>
    <x v="5"/>
    <n v="44994575"/>
    <x v="15"/>
    <s v="Centrum dopravního výzkumu, v.v.i."/>
    <n v="191935390"/>
    <s v="N"/>
    <x v="0"/>
    <s v="Kurečková, Veronika;Zaoral, Aleš;Jedlička, Vít;Řezáč, Pavel;Zámečník, Petr"/>
    <s v="Metodika výuky, výcviku a hodnocení řidičů vozidel s právem přednostní jízdy, zejména pro složky IZS, na pokročilém simulátoru"/>
    <x v="4"/>
    <x v="26"/>
    <n v="50101"/>
    <x v="0"/>
    <x v="2"/>
  </r>
  <r>
    <x v="0"/>
    <x v="5"/>
    <n v="44994575"/>
    <x v="15"/>
    <s v="Centrum dopravního výzkumu, v.v.i."/>
    <n v="191990408"/>
    <s v="G"/>
    <x v="0"/>
    <s v="Špička, Libor;Červinka, Ondřej"/>
    <s v="Rozšířený řetězec měření emisí plynných látek"/>
    <x v="1"/>
    <x v="28"/>
    <s v="Energy and fuels"/>
    <x v="1"/>
    <x v="0"/>
  </r>
  <r>
    <x v="0"/>
    <x v="5"/>
    <n v="44994575"/>
    <x v="15"/>
    <s v="Centrum dopravního výzkumu, v.v.i."/>
    <n v="191990405"/>
    <s v="G"/>
    <x v="0"/>
    <s v="Ščerba, Marek;Švédová, Zuzana;Bambušek, Martin;Křepelková, Hana;Prokeš, Radovan;Jindra, Jiří;Pixa, Radek;Cikhardtová, Kristýna;Řezníček, Martin;Tichý, Tomáš"/>
    <s v="Systém senzorických sítí environmentálních systémů s vazbou na dopravu v klidu v koncepci chytrých měst"/>
    <x v="1"/>
    <x v="29"/>
    <s v="Communication engineering and systems"/>
    <x v="1"/>
    <x v="1"/>
  </r>
  <r>
    <x v="0"/>
    <x v="5"/>
    <n v="44994575"/>
    <x v="15"/>
    <s v="Centrum dopravního výzkumu, v.v.i."/>
    <n v="191981871"/>
    <s v="N"/>
    <x v="0"/>
    <s v="Doupal, Emil;Novotný, Jiří"/>
    <s v="Postup žadatele o ověření měřidel pro kontrolní vážení vozidel za pohybu (WIM)"/>
    <x v="1"/>
    <x v="29"/>
    <s v="Automation and control systems"/>
    <x v="1"/>
    <x v="2"/>
  </r>
  <r>
    <x v="0"/>
    <x v="5"/>
    <n v="44994575"/>
    <x v="15"/>
    <s v="Centrum dopravního výzkumu, v.v.i."/>
    <n v="192010439"/>
    <s v="N"/>
    <x v="0"/>
    <s v="Ambros, Jiří;Kubeček, Jan"/>
    <s v="Predikční modely nehodovosti – nástroj systematické identifikace kritických míst silniční sítě"/>
    <x v="1"/>
    <x v="30"/>
    <s v="Transport engineering"/>
    <x v="1"/>
    <x v="1"/>
  </r>
  <r>
    <x v="0"/>
    <x v="5"/>
    <n v="44994575"/>
    <x v="15"/>
    <s v="Centrum dopravního výzkumu, v.v.i."/>
    <n v="191990389"/>
    <s v="N"/>
    <x v="0"/>
    <s v="Havránek, Pavel;Vyskočilová, Lucie;Sedoník, Jiří;Tichý, Tomáš;Kubeček, Jan;Pixa, Radek"/>
    <s v="Mapa nehodovosti v souvislosti s osvětlením"/>
    <x v="1"/>
    <x v="30"/>
    <s v="Transport engineering"/>
    <x v="1"/>
    <x v="2"/>
  </r>
  <r>
    <x v="0"/>
    <x v="5"/>
    <n v="44994575"/>
    <x v="15"/>
    <s v="Centrum dopravního výzkumu, v.v.i."/>
    <n v="191990395"/>
    <s v="H"/>
    <x v="0"/>
    <s v="Křivánek, Vítězslav;Valentin, Jan;Mondschein, Petr;Bureš, Petr"/>
    <s v="Technické podmínky 259 Asfaltové směsi pro obrusné vrstvy se sníženou hlučností"/>
    <x v="1"/>
    <x v="30"/>
    <s v="Transport engineering"/>
    <x v="1"/>
    <x v="2"/>
  </r>
  <r>
    <x v="0"/>
    <x v="5"/>
    <n v="44994575"/>
    <x v="15"/>
    <s v="Centrum dopravního výzkumu, v.v.i."/>
    <n v="191990400"/>
    <s v="R"/>
    <x v="0"/>
    <s v="Ambros, Jiří;Zahradníček, Ivo"/>
    <s v="On-line aplikace Metodika hodnocení dopadu silniční infrastruktury na bezpečnost (RSIA)"/>
    <x v="1"/>
    <x v="30"/>
    <s v="Transport engineering"/>
    <x v="1"/>
    <x v="0"/>
  </r>
  <r>
    <x v="0"/>
    <x v="5"/>
    <n v="44994575"/>
    <x v="15"/>
    <s v="Centrum dopravního výzkumu, v.v.i."/>
    <n v="191990410"/>
    <s v="F"/>
    <x v="0"/>
    <s v="Pospíšil, Karel;Hodovský, Ivo"/>
    <s v="Tvarové dlažební prvky pro systém vyhřívání vozovek nízkoteplotním zdrojem, zejména krátkých účelových komunikací s rozebíratelným povrchem"/>
    <x v="1"/>
    <x v="30"/>
    <s v="Civil engineering"/>
    <x v="1"/>
    <x v="0"/>
  </r>
  <r>
    <x v="0"/>
    <x v="5"/>
    <n v="44994575"/>
    <x v="15"/>
    <s v="Centrum dopravního výzkumu, v.v.i."/>
    <n v="192010446"/>
    <s v="H"/>
    <x v="0"/>
    <s v="Mikulík, Josef;Tecl, Jan;Strnadová, Zuzana;Valach, Ondřej;Frič, Jindřich"/>
    <s v="Revize a aktualizace Národní strategie bezpečnosti silničního provozu 2011-2020: s platností od roku 2017"/>
    <x v="4"/>
    <x v="13"/>
    <s v="Public administration"/>
    <x v="1"/>
    <x v="3"/>
  </r>
  <r>
    <x v="0"/>
    <x v="5"/>
    <n v="44994575"/>
    <x v="15"/>
    <s v="Centrum dopravního výzkumu, v.v.i."/>
    <n v="191990399"/>
    <s v="R"/>
    <x v="0"/>
    <s v="Valach, Ondřej;Gogolín, Ondřej;Zahradníček, Ivo"/>
    <s v="Databáze judikatury k náhradě újmy na zdraví"/>
    <x v="4"/>
    <x v="32"/>
    <s v="Law"/>
    <x v="1"/>
    <x v="2"/>
  </r>
  <r>
    <x v="0"/>
    <x v="5"/>
    <n v="44994575"/>
    <x v="15"/>
    <s v="Centrum dopravního výzkumu, v.v.i."/>
    <n v="191990403"/>
    <s v="N"/>
    <x v="0"/>
    <s v="Skládaná, Pavlína;Skládaný, Pavel;Tučka, Pavel;Bidovský, Miroslav;Perůtka, Jan"/>
    <s v="Metodika užití preventivních opatření proti vzniku nehod v důsledku neoprávněných vstupů do prostoru dráhy"/>
    <x v="4"/>
    <x v="33"/>
    <s v="Social topics (Women´s and gender studies; Social issues; Family studies; Social work)"/>
    <x v="1"/>
    <x v="1"/>
  </r>
  <r>
    <x v="0"/>
    <x v="5"/>
    <n v="44994575"/>
    <x v="15"/>
    <s v="Centrum dopravního výzkumu, v.v.i."/>
    <n v="192118126"/>
    <s v="N"/>
    <x v="0"/>
    <s v="Ličbinský, Roman;Jandová, Vilma;Huzlík, Jiří;Hegrová, Jitka;Valentin, Jan;Čížková, Zuzana;Bucková, Martina"/>
    <s v="Environmentální požadavky pro využití znovuzískaných asfaltových směsí v silničním stavitelství"/>
    <x v="2"/>
    <x v="9"/>
    <s v="-"/>
    <x v="2"/>
    <x v="2"/>
  </r>
  <r>
    <x v="0"/>
    <x v="5"/>
    <n v="44994575"/>
    <x v="15"/>
    <s v="Centrum dopravního výzkumu, v.v.i."/>
    <n v="192086363"/>
    <s v="R"/>
    <x v="0"/>
    <s v="Bíl, Michal;Andrášik, Richard;Sedoník, Jiří"/>
    <s v="ROCA - ROad Curvature Analyst"/>
    <x v="2"/>
    <x v="23"/>
    <s v="-"/>
    <x v="2"/>
    <x v="1"/>
  </r>
  <r>
    <x v="0"/>
    <x v="5"/>
    <n v="44994575"/>
    <x v="15"/>
    <s v="Centrum dopravního výzkumu, v.v.i."/>
    <n v="192050528"/>
    <s v="F"/>
    <x v="0"/>
    <s v="Hrdlička, Libor;Kratochvíl, Aleš;Simon, Pavel;Zavřel, Tomáš"/>
    <s v="Betonová obrusná vrstva, zejména pro přímopojížděnou cementobetonovou mostovku"/>
    <x v="1"/>
    <x v="34"/>
    <s v="-"/>
    <x v="2"/>
    <x v="2"/>
  </r>
  <r>
    <x v="0"/>
    <x v="5"/>
    <n v="44994575"/>
    <x v="15"/>
    <s v="Centrum dopravního výzkumu, v.v.i."/>
    <n v="192086372"/>
    <s v="P"/>
    <x v="0"/>
    <s v="Andres, Josef;Rücker, Jan"/>
    <s v="HEAD REST FOR ABSORBING OF AN ECCENTRIC COLLISION OF A CAR"/>
    <x v="1"/>
    <x v="30"/>
    <s v="-"/>
    <x v="2"/>
    <x v="2"/>
  </r>
  <r>
    <x v="0"/>
    <x v="5"/>
    <n v="44994575"/>
    <x v="15"/>
    <s v="Centrum dopravního výzkumu, v.v.i."/>
    <n v="192118110"/>
    <s v="R"/>
    <x v="0"/>
    <s v="Mikolášek, Igor;Dvorský, Michal;Bambušek, Martin"/>
    <s v="Plánovací SW systému ImoSYS"/>
    <x v="1"/>
    <x v="30"/>
    <s v="-"/>
    <x v="2"/>
    <x v="2"/>
  </r>
  <r>
    <x v="0"/>
    <x v="5"/>
    <n v="44994575"/>
    <x v="15"/>
    <s v="Centrum dopravního výzkumu, v.v.i."/>
    <n v="192118130"/>
    <s v="N"/>
    <x v="0"/>
    <s v="Stryk, Josef;Březina, Ilja;Matula, Radek;Janků, Michal;Grošek, Jiří"/>
    <s v="Aplikace nových a progresivních diagnostických metod na stavbách dopravní infrastruktury - postup při zavádění do praxe"/>
    <x v="1"/>
    <x v="30"/>
    <s v="-"/>
    <x v="2"/>
    <x v="2"/>
  </r>
  <r>
    <x v="0"/>
    <x v="5"/>
    <n v="44994575"/>
    <x v="15"/>
    <s v="Centrum dopravního výzkumu, v.v.i."/>
    <n v="192132256"/>
    <s v="V"/>
    <x v="0"/>
    <s v="Suchý, Ondřej;Striegler, Radim;Holuša, Radim"/>
    <s v="Výzkumná zpráva projektu Barevná úprava zásahového požárního automobilu"/>
    <x v="1"/>
    <x v="30"/>
    <s v="-"/>
    <x v="2"/>
    <x v="2"/>
  </r>
  <r>
    <x v="0"/>
    <x v="5"/>
    <n v="44994575"/>
    <x v="15"/>
    <s v="Centrum dopravního výzkumu, v.v.i."/>
    <n v="192089778"/>
    <s v="N"/>
    <x v="0"/>
    <s v="Kurečková, Veronika;Řezáč, Pavel;Trepáčová, Martina;Zaoral, Aleš;Zámečník, Petr"/>
    <s v="Metodika výuky první pomoci v rámci přípravy řidičů"/>
    <x v="5"/>
    <x v="22"/>
    <s v="-"/>
    <x v="2"/>
    <x v="2"/>
  </r>
  <r>
    <x v="0"/>
    <x v="5"/>
    <n v="44994575"/>
    <x v="15"/>
    <s v="Centrum dopravního výzkumu, v.v.i."/>
    <n v="192048379"/>
    <s v="H"/>
    <x v="0"/>
    <s v="Strnadová, Zuzana;Zaoral, Aleš"/>
    <s v="eTesty2016 - Zkušební otázky pro skupinu B a skupinu A a její podskupiny"/>
    <x v="4"/>
    <x v="35"/>
    <s v="-"/>
    <x v="2"/>
    <x v="3"/>
  </r>
  <r>
    <x v="0"/>
    <x v="5"/>
    <n v="44994575"/>
    <x v="15"/>
    <s v="Centrum dopravního výzkumu, v.v.i."/>
    <n v="192194985"/>
    <s v="F"/>
    <x v="0"/>
    <s v="Grošek, Jiří;Stryk, Josef;Nevosád, Zdeněk;Fiala, Vladimír"/>
    <s v="Impregnační emulze na betonové povrchy"/>
    <x v="1"/>
    <x v="30"/>
    <s v="Civil engineering"/>
    <x v="3"/>
    <x v="0"/>
  </r>
  <r>
    <x v="0"/>
    <x v="5"/>
    <n v="44994575"/>
    <x v="15"/>
    <s v="Centrum dopravního výzkumu, v.v.i."/>
    <n v="191990385"/>
    <s v="J"/>
    <x v="0"/>
    <s v="Bíl, Michal;Kubeček, Jan;Sedoník, Jiří;Andrášik, Richard"/>
    <s v="Srazenazver.cz: A system for evidence of animal-vehicle collisions along transportation networks"/>
    <x v="2"/>
    <x v="9"/>
    <s v="Physical geography"/>
    <x v="3"/>
    <x v="2"/>
  </r>
  <r>
    <x v="0"/>
    <x v="5"/>
    <n v="44994575"/>
    <x v="15"/>
    <s v="Centrum dopravního výzkumu, v.v.i."/>
    <n v="192118112"/>
    <s v="N"/>
    <x v="0"/>
    <s v="Janků, Michal;Stryk, Josef"/>
    <s v="Metodika pro uplatnění termografie při diagnostice objektů dopravní infrastruktury"/>
    <x v="1"/>
    <x v="30"/>
    <s v="Construction engineering, Municipal and structural engineering"/>
    <x v="3"/>
    <x v="1"/>
  </r>
  <r>
    <x v="0"/>
    <x v="5"/>
    <n v="44994575"/>
    <x v="15"/>
    <s v="Centrum dopravního výzkumu, v.v.i."/>
    <n v="192202905"/>
    <s v="J"/>
    <x v="0"/>
    <s v="Janků, Michal;Cikrle, Petr;Grošek, Jiří;Anton, Ondřej;Stryk, Josef"/>
    <s v="Comparison of infrared thermography, ground-penetrating radar andultrasonic pulse echo for detecting delaminations in concrete bridges"/>
    <x v="1"/>
    <x v="30"/>
    <s v="Construction engineering, Municipal and structural engineering"/>
    <x v="3"/>
    <x v="1"/>
  </r>
  <r>
    <x v="0"/>
    <x v="5"/>
    <n v="44994575"/>
    <x v="15"/>
    <s v="Centrum dopravního výzkumu, v.v.i."/>
    <n v="192202913"/>
    <s v="B"/>
    <x v="0"/>
    <s v="Hlaváč, Václav;Anděl, Petr;Matoušová, Jitka;Dostál, Ivo;Strnad, Martin;Bashta, Andriy-Taras;Gáliková, Katarína;Immerová, Barbara;Kadlečík, Ján;Moț, Radu;Papp, Cristian Remus;Pavelko, Anatolyi;Szirányi, András;Thompson, Tereza;Weiperth, András"/>
    <s v="Wildlife and Traffic in the Carpathians. Guidelines how to minimize the impact of transport infrastructure development on nature in the Carpathian countries"/>
    <x v="2"/>
    <x v="5"/>
    <s v="Biodiversity conservation"/>
    <x v="3"/>
    <x v="1"/>
  </r>
  <r>
    <x v="0"/>
    <x v="5"/>
    <n v="44994575"/>
    <x v="15"/>
    <s v="Centrum dopravního výzkumu, v.v.i."/>
    <n v="192086365"/>
    <s v="N"/>
    <x v="0"/>
    <s v="Šustrová, Tereza;Strnadová, Zuzana;Tecl, Jan"/>
    <s v="Metodika dopravní výchovy pro mateřské školy"/>
    <x v="4"/>
    <x v="35"/>
    <s v="Education, general; including training, pedagogy, didactics [and education systems]"/>
    <x v="3"/>
    <x v="3"/>
  </r>
  <r>
    <x v="0"/>
    <x v="5"/>
    <n v="44994575"/>
    <x v="15"/>
    <s v="Centrum dopravního výzkumu, v.v.i."/>
    <n v="192217342"/>
    <s v="B"/>
    <x v="0"/>
    <s v="Martínek, Jan"/>
    <s v="Jantarová stezka"/>
    <x v="3"/>
    <x v="11"/>
    <s v="Archaeology"/>
    <x v="3"/>
    <x v="2"/>
  </r>
  <r>
    <x v="0"/>
    <x v="5"/>
    <n v="44994575"/>
    <x v="15"/>
    <s v="Centrum dopravního výzkumu, v.v.i."/>
    <n v="192204513"/>
    <s v="V"/>
    <x v="0"/>
    <s v="Frič, Jindřich;Hrubšová, Michaela;Valentová, Veronika;Bendová, Petra;Matuchová, Eva;Zůlava, Robert;Tarinová, Adéla;Motl, Jakub;Mikulec, Roman;Červinka, David;Kostíková, Martina;Bucsuházy, Kateřina;Moravcová, Pavlína"/>
    <s v="Rizikoví účastníci v silničním provozu"/>
    <x v="1"/>
    <x v="30"/>
    <s v="Transport engineering"/>
    <x v="3"/>
    <x v="2"/>
  </r>
  <r>
    <x v="0"/>
    <x v="5"/>
    <n v="44994575"/>
    <x v="15"/>
    <s v="Centrum dopravního výzkumu, v.v.i."/>
    <n v="192202879"/>
    <s v="B"/>
    <x v="0"/>
    <s v="Šimeček, Michal"/>
    <s v="Výzkum diskrétních voleb: průvodce designem experimentu, specifikací modelu a jeho odhadem se skripty pro R"/>
    <x v="1"/>
    <x v="30"/>
    <s v="Transport engineering"/>
    <x v="3"/>
    <x v="2"/>
  </r>
  <r>
    <x v="0"/>
    <x v="5"/>
    <n v="44994575"/>
    <x v="15"/>
    <s v="Centrum dopravního výzkumu, v.v.i."/>
    <n v="192194976"/>
    <s v="R"/>
    <x v="0"/>
    <s v="Mikolášek, Igor;Bambušek, Martin;Domácí, Josef;Souček, Filip;Rotter, Michal"/>
    <s v="SW pro konfiguraci a sledování stavu dopravy na objezdových trasách – management DP"/>
    <x v="1"/>
    <x v="30"/>
    <s v="Transport engineering"/>
    <x v="3"/>
    <x v="0"/>
  </r>
  <r>
    <x v="0"/>
    <x v="5"/>
    <n v="44994575"/>
    <x v="15"/>
    <s v="Centrum dopravního výzkumu, v.v.i."/>
    <n v="192195012"/>
    <s v="G"/>
    <x v="0"/>
    <s v="Bambušek, Martin;Dvorský, Michal"/>
    <s v="Zařízení pro monitoring provozních informací ITS systémů"/>
    <x v="1"/>
    <x v="29"/>
    <s v="Electrical and electronic engineering"/>
    <x v="3"/>
    <x v="0"/>
  </r>
  <r>
    <x v="0"/>
    <x v="6"/>
    <n v="28645413"/>
    <x v="16"/>
    <s v="Centrum hydraulického výzkumu spol. s r.o."/>
    <n v="191901612"/>
    <s v="J"/>
    <x v="1"/>
    <s v="Krátký, Tomáš;Zavadil, Lukáš;Tabatabaei, Mohammad"/>
    <s v="Pump Suction Shape Optimization Using A Parallel Stochastic Radial Basis Function Method."/>
    <x v="1"/>
    <x v="36"/>
    <s v="-"/>
    <x v="1"/>
    <x v="0"/>
  </r>
  <r>
    <x v="0"/>
    <x v="6"/>
    <n v="28645413"/>
    <x v="16"/>
    <s v="Centrum hydraulického výzkumu spol. s r.o."/>
    <n v="192053704"/>
    <s v="P"/>
    <x v="0"/>
    <s v="Šoukal, Jiří;Komárek, Martin;Štourač, Jiří"/>
    <s v="Jednorotorová čerpadlová turbína s inducerem"/>
    <x v="1"/>
    <x v="36"/>
    <s v="-"/>
    <x v="2"/>
    <x v="2"/>
  </r>
  <r>
    <x v="0"/>
    <x v="6"/>
    <n v="28645413"/>
    <x v="16"/>
    <s v="Centrum hydraulického výzkumu spol. s r.o."/>
    <n v="192153328"/>
    <s v="D"/>
    <x v="1"/>
    <s v="Sedlář, Milan;Vyroubal, Michal;Příhoda, Jaromír"/>
    <s v="Modeling Flow Phenomena in Pump Station with Overflow"/>
    <x v="1"/>
    <x v="36"/>
    <s v="Mechanical engineering"/>
    <x v="3"/>
    <x v="0"/>
  </r>
  <r>
    <x v="0"/>
    <x v="6"/>
    <n v="28645413"/>
    <x v="16"/>
    <s v="Centrum hydraulického výzkumu spol. s r.o."/>
    <n v="192150081"/>
    <s v="D"/>
    <x v="1"/>
    <s v="Moravec, Prokop;Zavadil, Lukáš;Stareček, Jakub;Krátký, Tomáš"/>
    <s v="NUMERICAL INVESTIGATION OF A MULTISTAGE CENTRIFUGAL RADIAL PUMP"/>
    <x v="1"/>
    <x v="36"/>
    <s v="Mechanical engineering"/>
    <x v="3"/>
    <x v="2"/>
  </r>
  <r>
    <x v="0"/>
    <x v="6"/>
    <n v="28645413"/>
    <x v="16"/>
    <s v="Centrum hydraulického výzkumu spol. s r.o."/>
    <n v="192154093"/>
    <s v="D"/>
    <x v="1"/>
    <s v="Šoukal, Jiří;Sedlář, Milan;Парыгин, А. Г."/>
    <s v="Опыт создания осевых турбин для низконапорных микрогэс"/>
    <x v="1"/>
    <x v="36"/>
    <s v="Mechanical engineering"/>
    <x v="3"/>
    <x v="3"/>
  </r>
  <r>
    <x v="0"/>
    <x v="6"/>
    <n v="28645413"/>
    <x v="16"/>
    <s v="Centrum hydraulického výzkumu spol. s r.o."/>
    <n v="192154094"/>
    <s v="J"/>
    <x v="1"/>
    <s v="Šoukal, Jiří;Sedlář, Milan;Komárek, Martin;Pochylý, František;Rudolf, Pavel;Fialová, Simona;Вихлянцев, А. А.;Рыженков, А. В.;Наумов, А. В.;Парыгин, А. Г.;Волков, А. В.;Орлова, Е. С.;Дружинин, А. А."/>
    <s v="Повышение эффективности малых микрогидротурбин на основе применения природоподобных технологий для создания автономных источников энергии"/>
    <x v="1"/>
    <x v="36"/>
    <s v="Mechanical engineering"/>
    <x v="3"/>
    <x v="0"/>
  </r>
  <r>
    <x v="0"/>
    <x v="6"/>
    <n v="28645413"/>
    <x v="16"/>
    <s v="Centrum hydraulického výzkumu spol. s r.o."/>
    <n v="192169134"/>
    <s v="G"/>
    <x v="0"/>
    <s v="Hansgut, Rudolf;Heliks, Michal;Husička, Ladislav;Svoboda, Miroslav;Zavadil, Lukáš;Doubrava, Vít"/>
    <s v="Vysokootáčkové napájecí čerpadlo"/>
    <x v="1"/>
    <x v="36"/>
    <s v="Mechanical engineering"/>
    <x v="3"/>
    <x v="3"/>
  </r>
  <r>
    <x v="0"/>
    <x v="6"/>
    <n v="28645413"/>
    <x v="16"/>
    <s v="Centrum hydraulického výzkumu spol. s r.o."/>
    <n v="192154095"/>
    <s v="G"/>
    <x v="1"/>
    <s v="Šoukal, Jiří;Štourač, Jiří;Komárek, Martin"/>
    <s v="Fyzikální model hydroelekrické rekuperace energie"/>
    <x v="1"/>
    <x v="36"/>
    <s v="Mechanical engineering"/>
    <x v="3"/>
    <x v="3"/>
  </r>
  <r>
    <x v="0"/>
    <x v="6"/>
    <n v="28645413"/>
    <x v="16"/>
    <s v="Centrum hydraulického výzkumu spol. s r.o."/>
    <n v="192153329"/>
    <s v="G"/>
    <x v="0"/>
    <s v="Stareček, Jakub;Daněk, Tomáš"/>
    <s v="Funkční vzorek modelového čerpadla s vysokou hydraulickou účinností"/>
    <x v="1"/>
    <x v="36"/>
    <s v="Mechanical engineering"/>
    <x v="3"/>
    <x v="3"/>
  </r>
  <r>
    <x v="0"/>
    <x v="6"/>
    <n v="28645413"/>
    <x v="16"/>
    <s v="Centrum hydraulického výzkumu spol. s r.o."/>
    <n v="192053705"/>
    <s v="R"/>
    <x v="0"/>
    <s v="Krátký, Tomáš;Zavadil, Lukáš;Stareček, Jakub;Moravec, Prokop"/>
    <s v="Shape optimization of rotating and stationary"/>
    <x v="1"/>
    <x v="36"/>
    <s v="Mechanical engineering"/>
    <x v="3"/>
    <x v="3"/>
  </r>
  <r>
    <x v="0"/>
    <x v="7"/>
    <n v="209775"/>
    <x v="17"/>
    <s v="Centrum kardiovaskulární a transplantační chirurgie"/>
    <n v="191899711"/>
    <s v="J"/>
    <x v="0"/>
    <s v="Santos, Raul D.;Gidding, Samuel S.;Hegele, Robert A.;Cuchel, Marina A.;Barter, Philip J.;Watts, Gerald F.;Baum, Seth J.;Catapano, Alberico L.;Chapman, M. John;Defesche, Joep C.;Folco, Emanuela;Freiberger, Tomáš;Genest, Jacques;Hovingh, G. Kees;Harada-Shiba, Mariko;Humphries, Steve E.;Jackson, Ann S;Mata, Pedro;Moriarty, Patrick M.;Raal, Frederick J.;Al-Rasadi, Khalid;Ray, Kausik K.;Reiner, Zelijko;Sijbrands, Eric J. G.;Yamashita, Shizuya"/>
    <s v="Defining severe familial hypercholesterolaemia and the implications for clinical management: a consensus statement from the International Atherosclerosis Society Severe Familial Hypercholesterolemia Panel"/>
    <x v="5"/>
    <x v="37"/>
    <s v="Cardiac and Cardiovascular systems"/>
    <x v="3"/>
    <x v="5"/>
  </r>
  <r>
    <x v="0"/>
    <x v="7"/>
    <n v="209775"/>
    <x v="17"/>
    <s v="Centrum kardiovaskulární a transplantační chirurgie"/>
    <n v="192148157"/>
    <s v="J"/>
    <x v="0"/>
    <s v="Vallejo-Vaz, Antonio J.;De Marco, Martina;Stevens, Christophe A. T.;Freiberger, Tomas"/>
    <s v="Overview of the current status of familial hypercholesterolaemia care in over 60 countries - The EAS Familial Hypercholesterolaemia Studies Collaboration (FHSC)"/>
    <x v="5"/>
    <x v="37"/>
    <s v="Cardiac and Cardiovascular systems"/>
    <x v="3"/>
    <x v="2"/>
  </r>
  <r>
    <x v="0"/>
    <x v="7"/>
    <n v="209775"/>
    <x v="17"/>
    <s v="Centrum kardiovaskulární a transplantační chirurgie"/>
    <n v="192148153"/>
    <s v="J"/>
    <x v="0"/>
    <s v="Sturm, Amy C.;Knowles, Joshua W.;Gidding, Samuel S.;Freiberger, Tomas"/>
    <s v="Clinical Genetic Testing for Familial Hypercholesterolemia: JACC Scientific Expert Panel"/>
    <x v="5"/>
    <x v="37"/>
    <s v="Cardiac and Cardiovascular systems"/>
    <x v="3"/>
    <x v="5"/>
  </r>
  <r>
    <x v="0"/>
    <x v="7"/>
    <n v="209775"/>
    <x v="17"/>
    <s v="Centrum kardiovaskulární a transplantační chirurgie"/>
    <n v="191899694"/>
    <s v="J"/>
    <x v="1"/>
    <s v="Bronson, Paola G.;Chang, Diana;Bhangale, Tushar;Seldin, Michael F;Ortmann, Ward;Ferreira, Ricardo C;Urcelay, Elena;Pereira, Luis Fernández;Martin, Javier;Plebani, Alessandro;Lougaris, Vassilios;Friman, Vanda;Freiberger, Tomáš;Litzman, Jiri;Thon, Vojtěch;Pan-Hammarström, Qiang;Hammarström, Lennart;Graham, Robert R.;Behrens, Timothy W."/>
    <s v="Common variants at PVT1, ATG13-AMBRA1, AHAI1 and CLEC16A are associated with selective IgA deficiency"/>
    <x v="5"/>
    <x v="27"/>
    <s v="Human genetics"/>
    <x v="3"/>
    <x v="1"/>
  </r>
  <r>
    <x v="0"/>
    <x v="7"/>
    <n v="209775"/>
    <x v="17"/>
    <s v="Centrum kardiovaskulární a transplantační chirurgie"/>
    <n v="192191506"/>
    <s v="J"/>
    <x v="1"/>
    <s v="Fiedorová, Kristýna;Radvanský, Matěj;Němcová, Eva;Bosák, Juraj;Černochová, Michaela;Lexa, Matej;Šmajs, David;Grombiříková, Hana;Freiberger, Tomáš"/>
    <s v="The Impact of DNA Extraction Methods on Stool Bacterial and Fungal Microbiota Community Recovery"/>
    <x v="2"/>
    <x v="5"/>
    <s v="Microbiology"/>
    <x v="3"/>
    <x v="2"/>
  </r>
  <r>
    <x v="0"/>
    <x v="7"/>
    <n v="209775"/>
    <x v="17"/>
    <s v="Centrum kardiovaskulární a transplantační chirurgie"/>
    <n v="192191517"/>
    <s v="J"/>
    <x v="1"/>
    <s v="Li, Juan;Ritelli, marco;Ma, Cindy S.;Rao, Geetha;Habib, Tanwir;Corvilain, Emilie;Bougarn, Salim;Cypowyj, Sophie;Grodecká, Lucie;Lévy, Romain;Béziat, Vivien;Shang, Lei;Payne, Kathryn;Avery, Danielle T.;Migaud, Melánie;Boucherit, Soraya;Boughorbel, Sabri;Guennoun, Andrea;Chrabieh, Maya;Rapaport, Franck;Bigio, Benedeta;Itan, Yuval;Boisson, Bertrand;Cormier-Daire, Valérie;Syx, Delfien;Malfait, Fransiska;Zoppi, Nicoletta;Abel, Laurent;Freiberger, Tomáš;Dietz, Harry C.;Marr, Nico;Tangye, Stuart G.;Colombi, Marina;Casanova, Jean-Laurent;Puel, Anne"/>
    <s v="Chronic mucocutaneous candidiasis and connective tissue disorder in humans with impaired JNK1-dependent responses to IL-17A/F and TGF-β"/>
    <x v="5"/>
    <x v="27"/>
    <s v="Immunology"/>
    <x v="3"/>
    <x v="2"/>
  </r>
  <r>
    <x v="0"/>
    <x v="7"/>
    <n v="209775"/>
    <x v="17"/>
    <s v="Centrum kardiovaskulární a transplantační chirurgie"/>
    <n v="192191522"/>
    <s v="J"/>
    <x v="1"/>
    <s v="Souček, Přemysl;Réblová, Kamila;Kramárek, Michal;Radová, Lenka;Grymová, Tereza;Hujová, Pavla;Kováčová, Tatiana;Lexa, Matej;Grodecká, Lucie;Freiberger, Tomáš"/>
    <s v="High-throughput analysis revealed mutations’ diverging effects on SMN1 exon 7 splicing"/>
    <x v="2"/>
    <x v="5"/>
    <s v="-"/>
    <x v="3"/>
    <x v="1"/>
  </r>
  <r>
    <x v="0"/>
    <x v="6"/>
    <n v="28778758"/>
    <x v="18"/>
    <s v="Centrum organické chemie s.r.o."/>
    <n v="191901640"/>
    <s v="P"/>
    <x v="0"/>
    <s v="Kubáč, Lubomír;Akrman, Jiří;Josefík, František;Marek, Jan;Martinková, Lenka;Dvorský, Drahomír"/>
    <s v="Způsob vodivé a antistatické permanentní úpravy textilních materiálů a textilní materiál upravený tímto způsobem"/>
    <x v="1"/>
    <x v="18"/>
    <n v="20401"/>
    <x v="0"/>
    <x v="0"/>
  </r>
  <r>
    <x v="0"/>
    <x v="6"/>
    <n v="28778758"/>
    <x v="18"/>
    <s v="Centrum organické chemie s.r.o."/>
    <n v="191808551"/>
    <s v="F"/>
    <x v="0"/>
    <s v="Kubáč, Lubomír; Josefík, František; Hamáček, Aleš; Blecha, Tomáš; Štulík, Jiří"/>
    <s v="Senzor pro prokázání přítomnosti a detekci koncentrace amoniaku či aminů"/>
    <x v="1"/>
    <x v="34"/>
    <n v="20501"/>
    <x v="0"/>
    <x v="3"/>
  </r>
  <r>
    <x v="0"/>
    <x v="6"/>
    <n v="28778758"/>
    <x v="18"/>
    <s v="Centrum organické chemie s.r.o."/>
    <n v="191967572"/>
    <s v="P"/>
    <x v="0"/>
    <s v="Kubáč, Lubomír;Bečvaříková, Radana;Horáková, Petra"/>
    <s v="Method for the preparation of a monomer based on thiophene of formula (2,3-dihydrothieno [3,4-b][1,4]dioxin-2-yl)methanol and the monomer prepared in this manner"/>
    <x v="2"/>
    <x v="17"/>
    <s v="Organic chemistry"/>
    <x v="1"/>
    <x v="2"/>
  </r>
  <r>
    <x v="0"/>
    <x v="6"/>
    <n v="28778758"/>
    <x v="18"/>
    <s v="Centrum organické chemie s.r.o."/>
    <n v="191962543"/>
    <s v="P"/>
    <x v="0"/>
    <s v="Kořínková, Radka;Karásková, Marie;Horálek, Jiří;Zetková, Kateřina"/>
    <s v="Fotoaktivní antimikrobiální vrstva na bázi nátěrového či tiskového polymerního systému vytvrditelného UV zářením a způsob její přípravy"/>
    <x v="1"/>
    <x v="34"/>
    <s v="Coating and films"/>
    <x v="1"/>
    <x v="2"/>
  </r>
  <r>
    <x v="0"/>
    <x v="6"/>
    <n v="28778758"/>
    <x v="18"/>
    <s v="Centrum organické chemie s.r.o."/>
    <n v="192066096"/>
    <s v="F"/>
    <x v="0"/>
    <s v="Kubáč, Lubomír;Kořínková, Radka;Černý, Jiří;Martinková, Lenka;Marek, Jan"/>
    <s v="Antimikrobiální barvená textilie se samočisticími vlastnostmi zejména pro zdravotnické a hygienické účely"/>
    <x v="1"/>
    <x v="34"/>
    <s v="Textiles; including synthetic dyes, colours, fibres (nanoscale  materials  to  be  2.10; biomaterials to be 2.9)"/>
    <x v="2"/>
    <x v="2"/>
  </r>
  <r>
    <x v="0"/>
    <x v="6"/>
    <n v="28778758"/>
    <x v="18"/>
    <s v="Centrum organické chemie s.r.o."/>
    <n v="192066097"/>
    <s v="P"/>
    <x v="0"/>
    <s v="Kubáč, Lubomír;Kořínková, Radka;Karásková, Marie;Hamáček, Aleš;Řeboun, Jan"/>
    <s v="Způsob inaktivace mikroorganismů v obráběcích kapalinách a zařízení pro provádění tohoto způsobu"/>
    <x v="1"/>
    <x v="34"/>
    <s v="Materials engineering"/>
    <x v="2"/>
    <x v="2"/>
  </r>
  <r>
    <x v="0"/>
    <x v="6"/>
    <n v="28778758"/>
    <x v="18"/>
    <s v="Centrum organické chemie s.r.o."/>
    <n v="191859678"/>
    <s v="F"/>
    <x v="0"/>
    <s v="Kubáč, Lubomír;Josefík, František;Syrový, Tomáš;Syrová, Lucie;Peprníček, Tomáš;Uher, Dušan"/>
    <s v="Senzorický systém pro elektronickou detekci tělních tekutin v pleně"/>
    <x v="1"/>
    <x v="29"/>
    <s v="Electrical and electronic engineering"/>
    <x v="3"/>
    <x v="1"/>
  </r>
  <r>
    <x v="0"/>
    <x v="6"/>
    <n v="28778758"/>
    <x v="18"/>
    <s v="Centrum organické chemie s.r.o."/>
    <n v="191808544"/>
    <s v="J"/>
    <x v="1"/>
    <s v="Kubáč, Lubomír"/>
    <s v="Cathode material for lithium ion accumulators prepared by screen printing for Smart Textile applications"/>
    <x v="1"/>
    <x v="34"/>
    <s v="Materials engineering"/>
    <x v="3"/>
    <x v="0"/>
  </r>
  <r>
    <x v="0"/>
    <x v="6"/>
    <n v="28778758"/>
    <x v="18"/>
    <s v="Centrum organické chemie s.r.o."/>
    <n v="192066094"/>
    <s v="P"/>
    <x v="0"/>
    <s v="Kubáč, Lubomír;Syrový, Tomáš;Bourek, Jan;Roch, Martin;Sobotka, Luboš;Martinková, Lenka;Marek, Jan"/>
    <s v="Senzor pro detekci stupně nasycení obvazového krytu tělními tekutinami"/>
    <x v="1"/>
    <x v="29"/>
    <s v="Electrical and electronic engineering"/>
    <x v="3"/>
    <x v="2"/>
  </r>
  <r>
    <x v="0"/>
    <x v="6"/>
    <n v="28778758"/>
    <x v="18"/>
    <s v="Centrum organické chemie s.r.o."/>
    <n v="192153702"/>
    <s v="P"/>
    <x v="0"/>
    <s v="Černý, Jiří;Kubáč, Lubomír;Opršal, Jakub;Zetková, Kateřina"/>
    <s v="Stabilní vodná antimikrobiální disperze, použití této disperze, kosmetická emulze a nátěrová hmota obsahující tuto disperzi"/>
    <x v="1"/>
    <x v="34"/>
    <s v="Composites (including laminates, reinforced plastics, cermets, combined natural and synthetic fibre fabrics; filled composites)"/>
    <x v="3"/>
    <x v="2"/>
  </r>
  <r>
    <x v="0"/>
    <x v="1"/>
    <n v="237752"/>
    <x v="19"/>
    <s v="Centrum pro studium vysokého školství, v.v.i."/>
    <n v="192081612"/>
    <s v="J"/>
    <x v="1"/>
    <s v="Kohoutek, Jan;Veiga, Amélia;Rosa, Mária J.;Sarrico, Cláudia S."/>
    <s v="The European Standards and Guidelines for Quality Assurance in the European Higher Education Area in Portugal and the Czech Republic: Between the Worlds of Neglect and Dead Letters?"/>
    <x v="4"/>
    <x v="35"/>
    <s v="-"/>
    <x v="2"/>
    <x v="3"/>
  </r>
  <r>
    <x v="0"/>
    <x v="1"/>
    <n v="237752"/>
    <x v="19"/>
    <s v="Centrum pro studium vysokého školství, v.v.i."/>
    <n v="192206319"/>
    <s v="M"/>
    <x v="0"/>
    <s v="Ryška, Radim;Sedláček, Jan"/>
    <s v="Absolventi vysokých škol v České republice – mezinárodní, národní a institucionální perspektiva"/>
    <x v="4"/>
    <x v="35"/>
    <s v="-"/>
    <x v="3"/>
    <x v="3"/>
  </r>
  <r>
    <x v="0"/>
    <x v="6"/>
    <n v="26722445"/>
    <x v="20"/>
    <s v="Centrum výzkumu Řež s.r.o."/>
    <n v="191878266"/>
    <s v="J"/>
    <x v="0"/>
    <s v="Galek, Vojtěch;Hadrava, Jan;Hrbek, Jan"/>
    <s v="Zpracování kapalných a semi-kapalných radioaktivních odpadů odpařováním a solidifikací"/>
    <x v="2"/>
    <x v="17"/>
    <n v="10402"/>
    <x v="0"/>
    <x v="2"/>
  </r>
  <r>
    <x v="0"/>
    <x v="6"/>
    <n v="26722445"/>
    <x v="20"/>
    <s v="Centrum výzkumu Řež s.r.o."/>
    <n v="191910709"/>
    <s v="V"/>
    <x v="0"/>
    <s v="Sihelská, Kristína;Sus, František;Lorinčík, Jan"/>
    <s v="Průkaz a stanovení mikroskopických uranových částic ve vzorcích stěrů prachu"/>
    <x v="2"/>
    <x v="17"/>
    <n v="10402"/>
    <x v="0"/>
    <x v="2"/>
  </r>
  <r>
    <x v="0"/>
    <x v="6"/>
    <n v="26722445"/>
    <x v="20"/>
    <s v="Centrum výzkumu Řež s.r.o."/>
    <n v="191910715"/>
    <s v="V"/>
    <x v="0"/>
    <s v="Poznyak, Igor;Mareček, Martin;Hrbek, Jan;Kárásková Nenadálová, Lucie"/>
    <s v="Preliminary tests on molten corium solidification mechanism"/>
    <x v="2"/>
    <x v="17"/>
    <n v="10402"/>
    <x v="0"/>
    <x v="3"/>
  </r>
  <r>
    <x v="0"/>
    <x v="6"/>
    <n v="26722445"/>
    <x v="20"/>
    <s v="Centrum výzkumu Řež s.r.o."/>
    <n v="191910691"/>
    <s v="J"/>
    <x v="0"/>
    <s v="Schulc, Martin;Košťál, Michal;Harutyunyan, Davit;Švadlenková, Marie;Milčák, Ján;Rypar, Vojtěch;Kolros, Antonín"/>
    <s v="The Effect of Iron Cross-Section in Thermal Region on Neutron Transport in VVER-1000 Mock-Up In LR-0 Reactor"/>
    <x v="2"/>
    <x v="16"/>
    <n v="10301"/>
    <x v="0"/>
    <x v="0"/>
  </r>
  <r>
    <x v="0"/>
    <x v="6"/>
    <n v="26722445"/>
    <x v="20"/>
    <s v="Centrum výzkumu Řež s.r.o."/>
    <n v="191878325"/>
    <s v="M"/>
    <x v="0"/>
    <s v="Romanello, Vincenzo"/>
    <s v="Utilization of SUSEN technologies for the Gen.IV development"/>
    <x v="1"/>
    <x v="4"/>
    <n v="21100"/>
    <x v="0"/>
    <x v="3"/>
  </r>
  <r>
    <x v="0"/>
    <x v="6"/>
    <n v="26722445"/>
    <x v="20"/>
    <s v="Centrum výzkumu Řež s.r.o."/>
    <n v="191878265"/>
    <s v="J"/>
    <x v="0"/>
    <s v="Hodač, Jiří;Janoušek, Jaromír;Mareš, Pavel;Linhart, Martin"/>
    <s v="Výroba “as real“ vad a jejich význam pro ultrazvukové testování"/>
    <x v="1"/>
    <x v="34"/>
    <n v="20501"/>
    <x v="0"/>
    <x v="3"/>
  </r>
  <r>
    <x v="0"/>
    <x v="6"/>
    <n v="26722445"/>
    <x v="20"/>
    <s v="Centrum výzkumu Řež s.r.o."/>
    <n v="191990258"/>
    <s v="Z"/>
    <x v="0"/>
    <s v="Berka, Jan;Lupoměský, Mirek;Kutzendörfer, Jaroslav;Hamáček, Jiří;Hlinčík, Tomáš"/>
    <s v="Inovovaný výrobní postup keramických materiálů pro vysokoteplotní aplikace"/>
    <x v="1"/>
    <x v="34"/>
    <s v="Ceramics"/>
    <x v="1"/>
    <x v="2"/>
  </r>
  <r>
    <x v="0"/>
    <x v="6"/>
    <n v="26722445"/>
    <x v="20"/>
    <s v="Centrum výzkumu Řež s.r.o."/>
    <n v="191958000"/>
    <s v="Z"/>
    <x v="0"/>
    <s v="Stoklasa, Jaroslav;Svoboda, Štěpán;Grič, Lukáš;Šyc, Michal;Pohořelý, Michael"/>
    <s v="Technologie MSO pro zneškodňování radioaktivně kontaminovaných iontoměničů oxidací v tavenině soli"/>
    <x v="1"/>
    <x v="36"/>
    <s v="Nuclear related engineering; (nuclear physics to be 1.3);"/>
    <x v="1"/>
    <x v="2"/>
  </r>
  <r>
    <x v="0"/>
    <x v="6"/>
    <n v="26722445"/>
    <x v="20"/>
    <s v="Centrum výzkumu Řež s.r.o."/>
    <n v="191960351"/>
    <s v="V"/>
    <x v="0"/>
    <s v="Libera, Ondřej"/>
    <s v="Metodika měření lokálních mechanických vlastností austenitických ocelí jako příprava pro měření neutrony a ionty ozářených ASS a ostatních polykrystalických konstrukčních materiálů jaderných reaktorů"/>
    <x v="1"/>
    <x v="36"/>
    <s v="Nuclear related engineering; (nuclear physics to be 1.3);"/>
    <x v="1"/>
    <x v="3"/>
  </r>
  <r>
    <x v="0"/>
    <x v="6"/>
    <n v="26722445"/>
    <x v="20"/>
    <s v="Centrum výzkumu Řež s.r.o."/>
    <n v="191901546"/>
    <s v="Z"/>
    <x v="0"/>
    <s v="Kůs, Pavel;Bártová, Šárka;Skala, Martin"/>
    <s v="Reverzně osmotická jednotka na zpracování roztoků kyseliny borité"/>
    <x v="2"/>
    <x v="17"/>
    <s v="Inorganic and nuclear chemistry"/>
    <x v="2"/>
    <x v="3"/>
  </r>
  <r>
    <x v="0"/>
    <x v="6"/>
    <n v="26722445"/>
    <x v="20"/>
    <s v="Centrum výzkumu Řež s.r.o."/>
    <n v="191960342"/>
    <s v="P"/>
    <x v="0"/>
    <s v="Kovařík, Petr"/>
    <s v="Způsob zpracování nebezpečných a radioaktivních odpadů"/>
    <x v="1"/>
    <x v="18"/>
    <s v="-"/>
    <x v="2"/>
    <x v="1"/>
  </r>
  <r>
    <x v="0"/>
    <x v="6"/>
    <n v="26722445"/>
    <x v="20"/>
    <s v="Centrum výzkumu Řež s.r.o."/>
    <n v="191990272"/>
    <s v="F"/>
    <x v="0"/>
    <s v="Rozumová, Lucia"/>
    <s v="Přípravek k úpravě množství polutantů v důlních vodách"/>
    <x v="1"/>
    <x v="18"/>
    <s v="Chemical engineering (plants, products)"/>
    <x v="2"/>
    <x v="0"/>
  </r>
  <r>
    <x v="0"/>
    <x v="6"/>
    <n v="26722445"/>
    <x v="20"/>
    <s v="Centrum výzkumu Řež s.r.o."/>
    <n v="191990273"/>
    <s v="P"/>
    <x v="0"/>
    <s v="Frýbort, Otakar;Gregor, Karel;Hájek, Petr"/>
    <s v="Pasivně ovládaný křížový ventil pro koaxiální potrubí"/>
    <x v="1"/>
    <x v="36"/>
    <s v="-"/>
    <x v="2"/>
    <x v="0"/>
  </r>
  <r>
    <x v="0"/>
    <x v="6"/>
    <n v="26722445"/>
    <x v="20"/>
    <s v="Centrum výzkumu Řež s.r.o."/>
    <n v="192055454"/>
    <s v="M"/>
    <x v="0"/>
    <s v="Košťál, Michal;Losa, Evžen;Domalapally, Phani Kumar;Kordač, Michal;Prokůpek, Jan;Samec, Karel;Vála, Ladislav;Kuf, Jiří"/>
    <s v="29th Symposium on Fusion Technology"/>
    <x v="1"/>
    <x v="36"/>
    <s v="-"/>
    <x v="2"/>
    <x v="3"/>
  </r>
  <r>
    <x v="0"/>
    <x v="6"/>
    <n v="26722445"/>
    <x v="20"/>
    <s v="Centrum výzkumu Řež s.r.o."/>
    <n v="192055548"/>
    <s v="P"/>
    <x v="0"/>
    <s v="Nerud, Pavel;Kopeć, Marcin;Malá, Martina"/>
    <s v="Metoda měření deformace palivového souboru pomocí ultrazvuku"/>
    <x v="1"/>
    <x v="36"/>
    <s v="-"/>
    <x v="2"/>
    <x v="0"/>
  </r>
  <r>
    <x v="0"/>
    <x v="6"/>
    <n v="26722445"/>
    <x v="20"/>
    <s v="Centrum výzkumu Řež s.r.o."/>
    <n v="192055549"/>
    <s v="F"/>
    <x v="0"/>
    <s v="Ruščák, Marek;Losa, Evžen;Dostál, Pavel;Harutyunyan, Davit"/>
    <s v="Vysokoteplotní jaderný reaktor, chlazený roztavenou fluoridovou solí"/>
    <x v="1"/>
    <x v="36"/>
    <s v="-"/>
    <x v="2"/>
    <x v="3"/>
  </r>
  <r>
    <x v="0"/>
    <x v="6"/>
    <n v="26722445"/>
    <x v="20"/>
    <s v="Centrum výzkumu Řež s.r.o."/>
    <n v="191910701"/>
    <s v="V"/>
    <x v="0"/>
    <s v="Habrcetl, Vlastimil;Zahrádka, Pavel;Mareš, Pavel"/>
    <s v="NDT ke zjištění trhlin: Prováděcí předpis metody pro detekci trhlin oběžných lopatek v kritických místech včetně způsobu vyhodnocení a kritérií"/>
    <x v="1"/>
    <x v="36"/>
    <s v="Audio engineering, reliability analysis"/>
    <x v="3"/>
    <x v="0"/>
  </r>
  <r>
    <x v="0"/>
    <x v="6"/>
    <n v="26722445"/>
    <x v="20"/>
    <s v="Centrum výzkumu Řež s.r.o."/>
    <n v="192154041"/>
    <s v="Z"/>
    <x v="0"/>
    <s v="Mareček, Martin;Uhlíř, Jan"/>
    <s v="Fluoride volatility method for partitioning of special types of used (spent) nuclear fuels"/>
    <x v="2"/>
    <x v="9"/>
    <s v="Environmental sciences (social aspects to be 5.7)"/>
    <x v="3"/>
    <x v="5"/>
  </r>
  <r>
    <x v="0"/>
    <x v="6"/>
    <n v="26722445"/>
    <x v="20"/>
    <s v="Centrum výzkumu Řež s.r.o."/>
    <n v="192153957"/>
    <s v="J"/>
    <x v="1"/>
    <s v="Hojná, Anna;Di Gabriele, Fosca;Hadraba, Hynek;Husák, Roman"/>
    <s v="Behaviour of pre-stressed T91 and ODS steels exposed to liquid lead-bismuth eutectic"/>
    <x v="1"/>
    <x v="34"/>
    <s v="Coating and films"/>
    <x v="3"/>
    <x v="2"/>
  </r>
  <r>
    <x v="0"/>
    <x v="6"/>
    <n v="26722445"/>
    <x v="20"/>
    <s v="Centrum výzkumu Řež s.r.o."/>
    <n v="192153997"/>
    <s v="J"/>
    <x v="0"/>
    <s v="Burianová, Nicola;Košťál, Michal;Bílý, Tomáš;Losa, Evžen;Šimon, Jan;Schulc, Martin;Rypar, Vojtěch"/>
    <s v="Measurement of the selected spectral averaged cross sections in a radial channel of the VR-1 reactor"/>
    <x v="2"/>
    <x v="16"/>
    <s v="Nuclear physics"/>
    <x v="3"/>
    <x v="2"/>
  </r>
  <r>
    <x v="0"/>
    <x v="6"/>
    <n v="26722445"/>
    <x v="20"/>
    <s v="Centrum výzkumu Řež s.r.o."/>
    <n v="192169066"/>
    <s v="G"/>
    <x v="0"/>
    <s v="Berka, Jan;Klabík, Tomáš;Dámer, Jozef;Vít, Jan"/>
    <s v="Ověřená zařízení pro selektivní odstraňování nečistot z plynného chladiva"/>
    <x v="1"/>
    <x v="18"/>
    <s v="Chemical engineering (plants, products)"/>
    <x v="3"/>
    <x v="0"/>
  </r>
  <r>
    <x v="0"/>
    <x v="6"/>
    <n v="26722445"/>
    <x v="20"/>
    <s v="Centrum výzkumu Řež s.r.o."/>
    <n v="192136693"/>
    <s v="F"/>
    <x v="0"/>
    <s v="Polívka, Petr;Kiselová, Monika"/>
    <s v="Polysiloxanový kompozit pro fixaci směsi vysycených ionexů z jaderných elektráren"/>
    <x v="2"/>
    <x v="9"/>
    <s v="Environmental sciences (social aspects to be 5.7)"/>
    <x v="3"/>
    <x v="3"/>
  </r>
  <r>
    <x v="0"/>
    <x v="6"/>
    <n v="26722445"/>
    <x v="20"/>
    <s v="Centrum výzkumu Řež s.r.o."/>
    <n v="192045986"/>
    <s v="R"/>
    <x v="0"/>
    <s v="Hlaváč, Zbyněk;Jansa, Jindřich;Patera, Jan"/>
    <s v="Řídicí software pro ovládání ultrazvukové aparatury"/>
    <x v="1"/>
    <x v="29"/>
    <s v="Computer hardware and_x000a_architecture"/>
    <x v="3"/>
    <x v="3"/>
  </r>
  <r>
    <x v="0"/>
    <x v="6"/>
    <n v="26722445"/>
    <x v="20"/>
    <s v="Centrum výzkumu Řež s.r.o."/>
    <n v="192153994"/>
    <s v="J"/>
    <x v="0"/>
    <s v="Košťál, Michal;Losa, Evžen;Schulc, Martin;Šimon, Jan;Matěj, Zdeněk;Antoš, Michal;Vajdák, Šimon;Cuhra, Martin;Cvachovec, František;Mravec, Filip;Brijar, Filip;Czakoj, Tomáš;Rypar, Vojtěch"/>
    <s v="The methodology of characterization of neutron leakage field from PET production cyclotron for experimental purposes"/>
    <x v="2"/>
    <x v="16"/>
    <s v="Nuclear physics"/>
    <x v="3"/>
    <x v="0"/>
  </r>
  <r>
    <x v="0"/>
    <x v="6"/>
    <n v="26722445"/>
    <x v="20"/>
    <s v="Centrum výzkumu Řež s.r.o."/>
    <n v="192153963"/>
    <s v="D"/>
    <x v="0"/>
    <s v="Sihelská, Kristína;Řezanková, Klára;Sus, František;Lorinčík, Jan;Homola, Petr"/>
    <s v="Identification of microscopic uranium particles using fission tracks in nuclear solid-state detectors"/>
    <x v="2"/>
    <x v="17"/>
    <s v="Inorganic and nuclear chemistry"/>
    <x v="3"/>
    <x v="1"/>
  </r>
  <r>
    <x v="0"/>
    <x v="1"/>
    <n v="63839172"/>
    <x v="21"/>
    <s v="CESNET - zájmové sdružení právnických osob"/>
    <n v="191890156"/>
    <s v="G"/>
    <x v="0"/>
    <s v="Vojtěch, Josef;Hůla, Miloslav;Havliš, Ondřej"/>
    <s v="CL VMUX+OCM"/>
    <x v="1"/>
    <x v="29"/>
    <n v="20202"/>
    <x v="0"/>
    <x v="1"/>
  </r>
  <r>
    <x v="0"/>
    <x v="1"/>
    <n v="63839172"/>
    <x v="21"/>
    <s v="CESNET - zájmové sdružení právnických osob"/>
    <n v="191890188"/>
    <s v="P"/>
    <x v="0"/>
    <s v="Slavík, Radan;Vojtěch, Josef;Smotlacha, Vladimír;Radil, Jan"/>
    <s v="Modulární stavebnice zařízení pro monitoring spektrálního odstupu kanálů v sítích optických vlnových multiplexů"/>
    <x v="1"/>
    <x v="29"/>
    <n v="20202"/>
    <x v="0"/>
    <x v="1"/>
  </r>
  <r>
    <x v="0"/>
    <x v="1"/>
    <n v="63839172"/>
    <x v="21"/>
    <s v="CESNET - zájmové sdružení právnických osob"/>
    <n v="191903679"/>
    <s v="R"/>
    <x v="0"/>
    <s v="Krobot, Pavel;Juřen, Martin;Žádník, Martin;Wrona, Jan;Huták, Lukáš;Pacholík, Václav;Jan, Barienčík;Pavel, Minařík"/>
    <s v="Software pro masivně paralelní zpracování velkého objemu síťových dat na dynamické úrovni detailu"/>
    <x v="1"/>
    <x v="29"/>
    <n v="20202"/>
    <x v="0"/>
    <x v="1"/>
  </r>
  <r>
    <x v="0"/>
    <x v="1"/>
    <n v="63839172"/>
    <x v="21"/>
    <s v="CESNET - zájmové sdružení právnických osob"/>
    <n v="191903675"/>
    <s v="P"/>
    <x v="0"/>
    <s v="Ubik, Sven;Halák, Jiří;Žejdl, Petr"/>
    <s v="Device for receiving video signals transmitted over a packet computer network"/>
    <x v="1"/>
    <x v="29"/>
    <n v="20202"/>
    <x v="0"/>
    <x v="5"/>
  </r>
  <r>
    <x v="0"/>
    <x v="1"/>
    <n v="63839172"/>
    <x v="21"/>
    <s v="CESNET - zájmové sdružení právnických osob"/>
    <n v="191964918"/>
    <s v="G"/>
    <x v="0"/>
    <s v="ŽÁDNÍK, Martin;WRONA, Jan;KROBOT, Pavel;Minařík, Pavel;Barienčík, Jan;Jirsík, Tomáš;Čermák, Milan;Továrňák, Dan"/>
    <s v="Systém pro sběr, uchování a analýzu síťových dat velkého rozsahu"/>
    <x v="2"/>
    <x v="8"/>
    <s v="Computer sciences, information science, bioinformathics (hardware development to be 2.2, social aspect to be 5.8)"/>
    <x v="1"/>
    <x v="5"/>
  </r>
  <r>
    <x v="0"/>
    <x v="1"/>
    <n v="63839172"/>
    <x v="21"/>
    <s v="CESNET - zájmové sdružení právnických osob"/>
    <n v="191964910"/>
    <s v="G"/>
    <x v="0"/>
    <s v="PUŠ, Viktor;KUKA, Mário;ŠIŠKA, Pavel;ŽÁDNÍK, Martin;KOŘENEK, Jan;Elich, Martin"/>
    <s v="Hardwarově akcelerované zařízení pro pokročilou ochranu vysokorychlostních sítí"/>
    <x v="1"/>
    <x v="29"/>
    <s v="Computer hardware and_x000a_architecture"/>
    <x v="1"/>
    <x v="2"/>
  </r>
  <r>
    <x v="0"/>
    <x v="1"/>
    <n v="63839172"/>
    <x v="21"/>
    <s v="CESNET - zájmové sdružení právnických osob"/>
    <n v="191996661"/>
    <s v="W"/>
    <x v="0"/>
    <s v="VOJTĚCH, Josef;KOŠŇAR, Tomáš;ŠKODA, Pavel;VOHNOUT, Rudolf;RADIL, Jan;VELC, Radek"/>
    <s v="9th CEF Networks Workshop 2017"/>
    <x v="1"/>
    <x v="29"/>
    <s v="Communication engineering and systems"/>
    <x v="1"/>
    <x v="0"/>
  </r>
  <r>
    <x v="0"/>
    <x v="1"/>
    <n v="63839172"/>
    <x v="21"/>
    <s v="CESNET - zájmové sdružení právnických osob"/>
    <n v="192108975"/>
    <s v="Z"/>
    <x v="0"/>
    <s v="Vojtěch, Josef;Havliš, Ondřej;Šlapák, Martin;Hůla, Miloslav;Smotlacha, Vladimír;Kolbe, Martin;Číp, Ondřej;Čížek, Martin;Pravdová, Lenka;Hrabina, Jan;Hucl, Václav;Řeřucha, Šimon;Lazar, Josef;Kolka, Zdeněk;Wilfert, Otakar;Helán, Radek;Urban, František;Novák"/>
    <s v="Pilotní provoz fotonických linek vláknových a ve volné atmosféře"/>
    <x v="2"/>
    <x v="16"/>
    <s v="Optics (including laser optics and_x000a_quantum optics)"/>
    <x v="2"/>
    <x v="1"/>
  </r>
  <r>
    <x v="0"/>
    <x v="1"/>
    <n v="63839172"/>
    <x v="21"/>
    <s v="CESNET - zájmové sdružení právnických osob"/>
    <n v="191890190"/>
    <s v="J"/>
    <x v="0"/>
    <s v="Ubik, Sven;Navrátil, Jiří;Melnikov, Jiří;Goo, Boncheol;Noor, Faridah;Baumann, Alain;Hrb, Jaroslav;Allocchio, Claudio;Castillo, Gerard"/>
    <s v="Cyber performances, technical and artistic collaboration across continents"/>
    <x v="2"/>
    <x v="8"/>
    <s v="Computer sciences, information science, bioinformathics (hardware development to be 2.2, social aspect to be 5.8)"/>
    <x v="2"/>
    <x v="1"/>
  </r>
  <r>
    <x v="0"/>
    <x v="1"/>
    <n v="63839172"/>
    <x v="21"/>
    <s v="CESNET - zájmové sdružení právnických osob"/>
    <n v="192118240"/>
    <s v="R"/>
    <x v="0"/>
    <s v="BENÁČEK, Pavel"/>
    <s v="Systém pro transformaci programů jazyka P4 do modulů firmware"/>
    <x v="2"/>
    <x v="8"/>
    <s v="Computer sciences, information science, bioinformathics (hardware development to be 2.2, social aspect to be 5.8)"/>
    <x v="2"/>
    <x v="5"/>
  </r>
  <r>
    <x v="0"/>
    <x v="1"/>
    <n v="63839172"/>
    <x v="21"/>
    <s v="CESNET - zájmové sdružení právnických osob"/>
    <n v="192153836"/>
    <s v="R"/>
    <x v="0"/>
    <s v="BARTOŠ, Václav"/>
    <s v="System for enrichment of security event and threat data"/>
    <x v="2"/>
    <x v="8"/>
    <s v="Computer sciences, information science, bioinformathics (hardware development to be 2.2, social aspect to be 5.8)"/>
    <x v="3"/>
    <x v="1"/>
  </r>
  <r>
    <x v="0"/>
    <x v="1"/>
    <n v="63839172"/>
    <x v="21"/>
    <s v="CESNET - zájmové sdružení právnických osob"/>
    <n v="192108971"/>
    <s v="G"/>
    <x v="0"/>
    <s v="Halák, Jakub;Kolbe, Martin;Melnikov, Jiří;Ubik, Sven"/>
    <s v="MVTP-8K"/>
    <x v="1"/>
    <x v="29"/>
    <s v="Computer hardware and_x000a_architecture"/>
    <x v="3"/>
    <x v="2"/>
  </r>
  <r>
    <x v="0"/>
    <x v="6"/>
    <n v="26316919"/>
    <x v="22"/>
    <s v="COMTES FHT a.s."/>
    <n v="191862811"/>
    <s v="R"/>
    <x v="0"/>
    <s v="Šteller, Michal;Fedorko, Mikuláš;Hodek, Josef;Kubec, Václav;Zemko, Michal"/>
    <s v="Kalička - Alfa"/>
    <x v="1"/>
    <x v="36"/>
    <n v="20301"/>
    <x v="0"/>
    <x v="3"/>
  </r>
  <r>
    <x v="0"/>
    <x v="6"/>
    <n v="26316919"/>
    <x v="22"/>
    <s v="COMTES FHT a.s."/>
    <n v="191862819"/>
    <s v="Z"/>
    <x v="0"/>
    <s v="Hauserová, Daniela;Šuchmann, Pavel"/>
    <s v="Technologie indukčního zpracování dílů KU-Zapfen"/>
    <x v="1"/>
    <x v="36"/>
    <n v="20301"/>
    <x v="0"/>
    <x v="2"/>
  </r>
  <r>
    <x v="0"/>
    <x v="6"/>
    <n v="26316919"/>
    <x v="22"/>
    <s v="COMTES FHT a.s."/>
    <n v="191862881"/>
    <s v="Z"/>
    <x v="0"/>
    <s v="Urbánek, Miroslav;Fedorko, Mikuláš"/>
    <s v="Ověření úpravy stávájící technologie kování ojnice MK27705"/>
    <x v="1"/>
    <x v="36"/>
    <n v="20301"/>
    <x v="0"/>
    <x v="0"/>
  </r>
  <r>
    <x v="0"/>
    <x v="6"/>
    <n v="26316919"/>
    <x v="22"/>
    <s v="COMTES FHT a.s."/>
    <n v="191901490"/>
    <s v="P"/>
    <x v="0"/>
    <s v="Sláma, Peter;Podaný, Pavel;Roško, Miroslav"/>
    <s v="Obrobitelná mosaz se sníženým obsahem olova vhodná pro tváření válcováním za studena"/>
    <x v="1"/>
    <x v="34"/>
    <n v="20501"/>
    <x v="0"/>
    <x v="2"/>
  </r>
  <r>
    <x v="0"/>
    <x v="6"/>
    <n v="26316919"/>
    <x v="22"/>
    <s v="COMTES FHT a.s."/>
    <n v="191959147"/>
    <s v="F"/>
    <x v="0"/>
    <s v="Šuchmann, Pavel;Džugan, Jan;Cao, W."/>
    <s v="Vysokopevná ložisková ocel odolná proti korozi"/>
    <x v="1"/>
    <x v="34"/>
    <s v="-"/>
    <x v="1"/>
    <x v="1"/>
  </r>
  <r>
    <x v="0"/>
    <x v="6"/>
    <n v="26316919"/>
    <x v="22"/>
    <s v="COMTES FHT a.s."/>
    <n v="191969158"/>
    <s v="Z"/>
    <x v="0"/>
    <s v="Palán, Jan"/>
    <s v="Technologie výroby drátu ze slitiny BrCHNb"/>
    <x v="1"/>
    <x v="34"/>
    <s v="-"/>
    <x v="1"/>
    <x v="1"/>
  </r>
  <r>
    <x v="0"/>
    <x v="6"/>
    <n v="26316919"/>
    <x v="22"/>
    <s v="COMTES FHT a.s."/>
    <n v="191969138"/>
    <s v="Z"/>
    <x v="0"/>
    <s v="Palán, Jan"/>
    <s v="Termomechanické zpracování drátu na bázi kobaltové superslitiny pro hodinářský průmysl"/>
    <x v="1"/>
    <x v="34"/>
    <s v="-"/>
    <x v="1"/>
    <x v="2"/>
  </r>
  <r>
    <x v="0"/>
    <x v="6"/>
    <n v="26316919"/>
    <x v="22"/>
    <s v="COMTES FHT a.s."/>
    <n v="191874985"/>
    <s v="F"/>
    <x v="1"/>
    <s v="Nižňanská, Jana;Vančura, Filip;Balcar, Martin;Fila, Pavel;Krejčík, Jiří;Martínek, Ludvík;Šuchmann, Pavel"/>
    <s v="Nástrojová ocel pro práci za tepla s vyšší otěruvzdorností"/>
    <x v="1"/>
    <x v="34"/>
    <s v="Materials engineering"/>
    <x v="1"/>
    <x v="0"/>
  </r>
  <r>
    <x v="0"/>
    <x v="6"/>
    <n v="26316919"/>
    <x v="22"/>
    <s v="COMTES FHT a.s."/>
    <n v="191969135"/>
    <s v="Z"/>
    <x v="0"/>
    <s v="Poláková, Ivana;Urbánek, Miroslav;Fedorko, Mikuláš;Kubec, Václav"/>
    <s v="Ověření úpravy stávájící technologie kování ojnice MK27560"/>
    <x v="1"/>
    <x v="34"/>
    <s v="-"/>
    <x v="1"/>
    <x v="0"/>
  </r>
  <r>
    <x v="0"/>
    <x v="6"/>
    <n v="26316919"/>
    <x v="22"/>
    <s v="COMTES FHT a.s."/>
    <n v="191969136"/>
    <s v="Z"/>
    <x v="0"/>
    <s v="Fedorko, Mikuláš;Kubec, Václav;Urbánek, Miroslav"/>
    <s v="Ověření úpravy technologie kování hřídele VL16287"/>
    <x v="1"/>
    <x v="34"/>
    <s v="-"/>
    <x v="1"/>
    <x v="0"/>
  </r>
  <r>
    <x v="0"/>
    <x v="6"/>
    <n v="26316919"/>
    <x v="22"/>
    <s v="COMTES FHT a.s."/>
    <n v="191969139"/>
    <s v="Z"/>
    <x v="0"/>
    <s v="Palán, Jan"/>
    <s v="Technologie zpracování niklového drátu pro těsnění jaderných reaktorů"/>
    <x v="1"/>
    <x v="34"/>
    <s v="-"/>
    <x v="1"/>
    <x v="0"/>
  </r>
  <r>
    <x v="0"/>
    <x v="6"/>
    <n v="26316919"/>
    <x v="22"/>
    <s v="COMTES FHT a.s."/>
    <n v="191969144"/>
    <s v="Z"/>
    <x v="0"/>
    <s v="Černý, Jan;Ludvík, Pavel"/>
    <s v="Technologie výroby oceli s vyšším obsahem síry, mědi a kobaltu pro použití v práškové metalurgii"/>
    <x v="1"/>
    <x v="34"/>
    <s v="-"/>
    <x v="1"/>
    <x v="0"/>
  </r>
  <r>
    <x v="0"/>
    <x v="6"/>
    <n v="26316919"/>
    <x v="22"/>
    <s v="COMTES FHT a.s."/>
    <n v="191962457"/>
    <s v="G"/>
    <x v="0"/>
    <s v="Džugan, Jan;Chvostová, Eva;Procházka, Radek"/>
    <s v="Čelisti pro upínání miniaturizovaných zkušebních těles pro nízkocyklovou únavu"/>
    <x v="1"/>
    <x v="36"/>
    <s v="Mechanical engineering"/>
    <x v="1"/>
    <x v="0"/>
  </r>
  <r>
    <x v="0"/>
    <x v="6"/>
    <n v="26316919"/>
    <x v="22"/>
    <s v="COMTES FHT a.s."/>
    <n v="191901494"/>
    <s v="F"/>
    <x v="1"/>
    <s v="Džugan, Jan;Urbánek, Miroslav;Jánská, Danuše;Španiel, Miroslav;Vlček, Libor;Petruška, Jindřich;Jeník, Jiří"/>
    <s v="Přípravek pro víceosé neproporcionální zatěžování v podmínkách nízkocyklové únavy"/>
    <x v="1"/>
    <x v="36"/>
    <s v="Mechanical engineering"/>
    <x v="1"/>
    <x v="3"/>
  </r>
  <r>
    <x v="0"/>
    <x v="6"/>
    <n v="26316919"/>
    <x v="22"/>
    <s v="COMTES FHT a.s."/>
    <n v="192051424"/>
    <s v="P"/>
    <x v="0"/>
    <s v="Nový, Zbyšek;Urbánek, Miroslav;Tikal, Filip"/>
    <s v="Gear driven by wobble movement and vehicle with this gear"/>
    <x v="1"/>
    <x v="34"/>
    <s v="-"/>
    <x v="2"/>
    <x v="6"/>
  </r>
  <r>
    <x v="0"/>
    <x v="6"/>
    <n v="26316919"/>
    <x v="22"/>
    <s v="COMTES FHT a.s."/>
    <n v="192051435"/>
    <s v="G"/>
    <x v="0"/>
    <s v="Studecký, Tomáš"/>
    <s v="Za tepla válcované plechy z austenitické korozivzdorné oceli 08Ch18N10T o tloušťce 10 mm"/>
    <x v="1"/>
    <x v="34"/>
    <s v="-"/>
    <x v="2"/>
    <x v="0"/>
  </r>
  <r>
    <x v="0"/>
    <x v="6"/>
    <n v="26316919"/>
    <x v="22"/>
    <s v="COMTES FHT a.s."/>
    <n v="192051976"/>
    <s v="P"/>
    <x v="0"/>
    <s v="Diekmann, U."/>
    <s v="Federnde Bauteile aus einer Stahllegierung und Herstellungsverfahren"/>
    <x v="1"/>
    <x v="34"/>
    <s v="Materials engineering"/>
    <x v="2"/>
    <x v="1"/>
  </r>
  <r>
    <x v="0"/>
    <x v="6"/>
    <n v="26316919"/>
    <x v="22"/>
    <s v="COMTES FHT a.s."/>
    <n v="192052035"/>
    <s v="Z"/>
    <x v="0"/>
    <s v="Duchek, Michal"/>
    <s v="WPS - PVP004"/>
    <x v="1"/>
    <x v="34"/>
    <s v="-"/>
    <x v="2"/>
    <x v="2"/>
  </r>
  <r>
    <x v="0"/>
    <x v="6"/>
    <n v="26316919"/>
    <x v="22"/>
    <s v="COMTES FHT a.s."/>
    <n v="192051978"/>
    <s v="J"/>
    <x v="1"/>
    <s v="Džugan, Jan;Procházka, Radek;Rund, Martin;Podaný, Pavel;Konopík, Pavel;Seifi, M.;Lewandowski, J.J."/>
    <s v="Effects of thickness and orientation on the small scale fracture behaviour of additively manufactured Ti-6Al-4V"/>
    <x v="1"/>
    <x v="36"/>
    <s v="-"/>
    <x v="3"/>
    <x v="1"/>
  </r>
  <r>
    <x v="0"/>
    <x v="6"/>
    <n v="26316919"/>
    <x v="22"/>
    <s v="COMTES FHT a.s."/>
    <n v="192051987"/>
    <s v="J"/>
    <x v="1"/>
    <s v="Šuchmann, Pavel;Efremenko, V.G.;Hesse, O.;Friedrich, Th.;Kunert, M.;Brykov, M.N.;Shimizu, K.;Zurnadzhy, V.I."/>
    <s v="Two-body abrasion resistance of high-carbon high-silicon steel: Metastable austenite vs nanostructured bainite"/>
    <x v="1"/>
    <x v="34"/>
    <s v="-"/>
    <x v="3"/>
    <x v="2"/>
  </r>
  <r>
    <x v="0"/>
    <x v="6"/>
    <n v="26316919"/>
    <x v="22"/>
    <s v="COMTES FHT a.s."/>
    <n v="192052034"/>
    <s v="Z"/>
    <x v="0"/>
    <s v="Duchek, Michal"/>
    <s v="WPS - PVP003"/>
    <x v="1"/>
    <x v="34"/>
    <s v="-"/>
    <x v="3"/>
    <x v="3"/>
  </r>
  <r>
    <x v="0"/>
    <x v="6"/>
    <n v="26316919"/>
    <x v="22"/>
    <s v="COMTES FHT a.s."/>
    <n v="192051463"/>
    <s v="Z"/>
    <x v="0"/>
    <s v="Hodek, Josef"/>
    <s v="Optimalizace procesů laserového kalení"/>
    <x v="1"/>
    <x v="34"/>
    <s v="-"/>
    <x v="3"/>
    <x v="3"/>
  </r>
  <r>
    <x v="0"/>
    <x v="6"/>
    <n v="26316919"/>
    <x v="22"/>
    <s v="COMTES FHT a.s."/>
    <n v="192051476"/>
    <s v="Z"/>
    <x v="0"/>
    <s v="Urbánek, Miroslav"/>
    <s v="Technologie lisování válečku typorozměru 22213EJ_NF-3"/>
    <x v="1"/>
    <x v="36"/>
    <s v="-"/>
    <x v="3"/>
    <x v="2"/>
  </r>
  <r>
    <x v="0"/>
    <x v="6"/>
    <n v="26316919"/>
    <x v="22"/>
    <s v="COMTES FHT a.s."/>
    <n v="192051504"/>
    <s v="V"/>
    <x v="0"/>
    <s v="Podaný, Pavel;Martínek, Petr;Konopík, Pavel"/>
    <s v="Výzkum vlastností materiálu klikových hřídelí"/>
    <x v="1"/>
    <x v="34"/>
    <s v="-"/>
    <x v="3"/>
    <x v="3"/>
  </r>
  <r>
    <x v="0"/>
    <x v="6"/>
    <n v="26316919"/>
    <x v="22"/>
    <s v="COMTES FHT a.s."/>
    <n v="192051483"/>
    <s v="Z"/>
    <x v="0"/>
    <s v="Palán, Jan"/>
    <s v="Technologie zápustkového kování lopatky turbíny z těžkotvařitelné slitiny Nimonic 80A"/>
    <x v="1"/>
    <x v="34"/>
    <s v="-"/>
    <x v="3"/>
    <x v="2"/>
  </r>
  <r>
    <x v="0"/>
    <x v="4"/>
    <n v="25798"/>
    <x v="23"/>
    <s v="Česká geologická služba"/>
    <n v="191859284"/>
    <s v="N"/>
    <x v="0"/>
    <s v="Bohdálek, Petr;Buda, Jan;Godány, Josef;Krejčí, Zuzana;Novák St., Jaroslav;Pašava, Jan;Poňavič, Michal;Rýda, Karel;Starý, Jaromír;Lukeš, Ivo;Vaněček, Michal;Zitko, Vojtěch"/>
    <s v="Geologická mapa oblasti 3a s vyznačením ložisek a zdrojů EU kritických surovin a vybraných národních strategických surovin"/>
    <x v="2"/>
    <x v="9"/>
    <n v="10505"/>
    <x v="0"/>
    <x v="2"/>
  </r>
  <r>
    <x v="0"/>
    <x v="4"/>
    <n v="25798"/>
    <x v="23"/>
    <s v="Česká geologická služba"/>
    <n v="191859286"/>
    <s v="N"/>
    <x v="0"/>
    <s v="Bohdálek, Petr;Buda, Jan;Godány, Josef;Krejčí, Zuzana;Novák St., Jaroslav;Pašava, Jan;Poňavič, Michal;Rýda, Karel;Starý, Jaromír;Lukeš, Ivo;Vaněček, Michal;Zitko, Vojtěch"/>
    <s v="Geologická mapa oblasti 2a s vyznačením ložisek a zdrojů EU kritických surovin a vybraných národních strategických surovin"/>
    <x v="2"/>
    <x v="9"/>
    <n v="10505"/>
    <x v="0"/>
    <x v="2"/>
  </r>
  <r>
    <x v="0"/>
    <x v="4"/>
    <n v="25798"/>
    <x v="23"/>
    <s v="Česká geologická služba"/>
    <n v="191859287"/>
    <s v="N"/>
    <x v="0"/>
    <s v="Bohdálek, Petr;Buda, Jan;Godány, Josef;Krejčí, Zuzana;Novák St., Jaroslav;Pašava, Jan;Poňavič, Michal;Rýda, Karel;Starý, Jaromír;Lukeš, Ivo;Vaněček, Michal;Zitko, Vojtěch"/>
    <s v="Geologická mapa oblasti 2 s vyznačením ložisek a zdrojů EU kritických surovin a vybraných národních strategických surovin"/>
    <x v="2"/>
    <x v="9"/>
    <n v="10505"/>
    <x v="0"/>
    <x v="0"/>
  </r>
  <r>
    <x v="0"/>
    <x v="4"/>
    <n v="25798"/>
    <x v="23"/>
    <s v="Česká geologická služba"/>
    <n v="191859288"/>
    <s v="H"/>
    <x v="0"/>
    <s v="Rambousek, Petr"/>
    <s v="Návrh legislativních úprav vztažených k problematice získávání vzácných _x000a_kovů v ČR"/>
    <x v="2"/>
    <x v="9"/>
    <n v="10505"/>
    <x v="0"/>
    <x v="2"/>
  </r>
  <r>
    <x v="0"/>
    <x v="4"/>
    <n v="25798"/>
    <x v="23"/>
    <s v="Česká geologická služba"/>
    <n v="191859289"/>
    <s v="N"/>
    <x v="0"/>
    <s v="Godány, Josef;Novák St., Jaroslav;Sitenský, Ivo;Brož, Bohumil;Hanzlík, Petr;Havránek, Jindřich;Krutský, Jan;Lhotský, Pavel;Opekar, Ladislav;Pechar, Tomáš;Tvrdý, Jaromír;Vaněček, Mirko;Zýval, Vladimír;Hromada, Ján;Pauk, Marián;Osvald, Petr;Poloch, Jan"/>
    <s v="Metodika umožňující srovnání údajů zastaralé metodiky hodnocení ložisek s nově navrženými kritérii hodnocení dle PERC a JORC"/>
    <x v="2"/>
    <x v="9"/>
    <n v="10505"/>
    <x v="0"/>
    <x v="1"/>
  </r>
  <r>
    <x v="0"/>
    <x v="4"/>
    <n v="25798"/>
    <x v="23"/>
    <s v="Česká geologická služba"/>
    <n v="191859292"/>
    <s v="N"/>
    <x v="0"/>
    <s v="Bohdálek, Petr;Buda, Jan;Godány, Josef;Kunceová, Eva;Poňavič, Michal;Rambousek, Petr;Starý, Jaromír"/>
    <s v="Mapa nerostných surovinových zdrojů vybraných vzácných kovů a manganu na území ČR 1: 750 000"/>
    <x v="2"/>
    <x v="9"/>
    <n v="10505"/>
    <x v="0"/>
    <x v="2"/>
  </r>
  <r>
    <x v="0"/>
    <x v="4"/>
    <n v="25798"/>
    <x v="23"/>
    <s v="Česká geologická služba"/>
    <n v="191859294"/>
    <s v="N"/>
    <x v="0"/>
    <s v="Godány, Josef;Novák St., Jaroslav;Sitenský, Ivo;Brož, Bohumil;Hanzlík, Petr;Havránek, Jindřich;Krutský, Jan;Lhotský, Pavel;Opekar, Ladislav;Pechar, Tomáš;Tvrdý, Jaromír;Vaněček, Mirko;Zýval, Vladimír;Hromada, Ján;Pauk, Marián;Osvald, Petr;Poloch, Jan"/>
    <s v="Metodika klasifikace ložisek nerostných surovin z hlediska jejich ekonomického významu srovnatelná s mezinárodními kritérii PERC a JORC"/>
    <x v="2"/>
    <x v="9"/>
    <n v="10505"/>
    <x v="0"/>
    <x v="1"/>
  </r>
  <r>
    <x v="0"/>
    <x v="4"/>
    <n v="25798"/>
    <x v="23"/>
    <s v="Česká geologická služba"/>
    <n v="191860880"/>
    <s v="O"/>
    <x v="0"/>
    <s v="Burda, Jiří;Dostalík, Martin;Dudíková Schulmannová, Barbora;Dvořák, Igor;Klomínský, Josef;Krupička, Jiří;Malík, Jan;Man, Oleg;Müllerová, Pavla;Pecina, Vratislav;Petyniak, Otmar;Sedláček, Jan;Štor, Tomáš;Zemková, Michaela;Bělohradský, Vladimír;Rous, Ivan;Šrek, Jakub;Toužimský, Miroslav"/>
    <s v="Urbanistická geologie města Liberce. Modelová územní studie"/>
    <x v="2"/>
    <x v="9"/>
    <n v="10505"/>
    <x v="0"/>
    <x v="2"/>
  </r>
  <r>
    <x v="0"/>
    <x v="4"/>
    <n v="25798"/>
    <x v="23"/>
    <s v="Česká geologická služba"/>
    <n v="191860953"/>
    <s v="N"/>
    <x v="0"/>
    <s v="Klomínský, Josef;Petyniak, Otmar;Sedláček, Jan;Štor, Tomáš;Bělohradský, Vladimír;Rous, Ivan;Šrek, Jakub;Toužimský, Miroslav"/>
    <s v="Liberec. Urbanistická geologie města s mapou 1 : 13 000"/>
    <x v="2"/>
    <x v="9"/>
    <n v="10500"/>
    <x v="0"/>
    <x v="2"/>
  </r>
  <r>
    <x v="0"/>
    <x v="4"/>
    <n v="25798"/>
    <x v="23"/>
    <s v="Česká geologická služba"/>
    <n v="191861009"/>
    <s v="N"/>
    <x v="0"/>
    <s v="Bukovská, Zita;Hanžl, Pavel;Hrdličková, Kristýna;Paleček, Martin"/>
    <s v="Tektonická mapa užší lokality Jaderné elektrárny Dukovany 1 : 25 000"/>
    <x v="2"/>
    <x v="9"/>
    <n v="10500"/>
    <x v="0"/>
    <x v="1"/>
  </r>
  <r>
    <x v="0"/>
    <x v="4"/>
    <n v="25798"/>
    <x v="23"/>
    <s v="Česká geologická služba"/>
    <n v="191861016"/>
    <s v="N"/>
    <x v="0"/>
    <s v="Bukovská, Zita;Franěk, Jan;Jelének, Jan;Švagera, Ondřej"/>
    <s v="Regionální strukturně-geologický 3D model kandidátské lokality Hrádek"/>
    <x v="2"/>
    <x v="9"/>
    <n v="10500"/>
    <x v="0"/>
    <x v="1"/>
  </r>
  <r>
    <x v="0"/>
    <x v="4"/>
    <n v="25798"/>
    <x v="23"/>
    <s v="Česká geologická služba"/>
    <n v="191861019"/>
    <s v="N"/>
    <x v="0"/>
    <s v="Bukovská, Zita;Buriánek, David;Daňková, Ludmila;Hanžl, Pavel;Hošek, Jan;Hrdličková, Kristýna;Paleček, Martin;Soejono, Igor;Vít, Jan"/>
    <s v="Účelová geologická mapa užší lokality Jaderné elektrárny Dukovany 1 : 25 000"/>
    <x v="2"/>
    <x v="9"/>
    <n v="10500"/>
    <x v="0"/>
    <x v="1"/>
  </r>
  <r>
    <x v="0"/>
    <x v="4"/>
    <n v="25798"/>
    <x v="23"/>
    <s v="Česká geologická služba"/>
    <n v="191861024"/>
    <s v="N"/>
    <x v="0"/>
    <s v="Bukovská, Zita;Franěk, Jan;Jelének, Jan;Švagera, Ondřej"/>
    <s v="Regionální strukturně-geologický 3D model kandidátské lokality Kraví hora"/>
    <x v="2"/>
    <x v="9"/>
    <n v="10500"/>
    <x v="0"/>
    <x v="2"/>
  </r>
  <r>
    <x v="0"/>
    <x v="4"/>
    <n v="25798"/>
    <x v="23"/>
    <s v="Česká geologická služba"/>
    <n v="191860855"/>
    <s v="R"/>
    <x v="0"/>
    <s v="Čápová, Dana;Kramolišová, Pavla;Moravcová, Olga;Kafka, Štěpán"/>
    <s v="The European Geological Data Infrastructure (EGDI) Metadata Catalogue"/>
    <x v="2"/>
    <x v="8"/>
    <n v="10200"/>
    <x v="0"/>
    <x v="2"/>
  </r>
  <r>
    <x v="0"/>
    <x v="4"/>
    <n v="25798"/>
    <x v="23"/>
    <s v="Česká geologická služba"/>
    <n v="191860904"/>
    <s v="R"/>
    <x v="0"/>
    <s v="Čoupek, Petr;Paleček, Martin;Pospíšil, Václav"/>
    <s v="Geological map of the Czech Republic at scale 1:500 000"/>
    <x v="2"/>
    <x v="8"/>
    <n v="10200"/>
    <x v="0"/>
    <x v="0"/>
  </r>
  <r>
    <x v="0"/>
    <x v="4"/>
    <n v="25798"/>
    <x v="23"/>
    <s v="Česká geologická služba"/>
    <n v="191860935"/>
    <s v="R"/>
    <x v="0"/>
    <s v="Čoupek, Petr;Jansta, Jaroslav;Kachlíková, Renata;Krejčí, Zuzana;Paleček, Martin;Pospíšil, Václav"/>
    <s v="Výdej prostorových informací"/>
    <x v="2"/>
    <x v="8"/>
    <n v="10200"/>
    <x v="0"/>
    <x v="0"/>
  </r>
  <r>
    <x v="0"/>
    <x v="4"/>
    <n v="25798"/>
    <x v="23"/>
    <s v="Česká geologická služba"/>
    <n v="191860982"/>
    <s v="R"/>
    <x v="0"/>
    <s v="Čoupek, Petr;Kondrová, Lucie;Paleček, Martin;Pospíšil, Václav"/>
    <s v="Mapa radonového indexu 1 : 50 000 - INSPIRE Download Service"/>
    <x v="2"/>
    <x v="8"/>
    <n v="10200"/>
    <x v="0"/>
    <x v="2"/>
  </r>
  <r>
    <x v="0"/>
    <x v="4"/>
    <n v="25798"/>
    <x v="23"/>
    <s v="Česká geologická služba"/>
    <n v="191861012"/>
    <s v="R"/>
    <x v="0"/>
    <s v="Čoupek, Petr;Kondrová, Lucie;Paleček, Martin;Pospíšil, Václav"/>
    <s v="Registr svahových nestabilit - INSPIRE Download Service"/>
    <x v="2"/>
    <x v="8"/>
    <n v="10200"/>
    <x v="0"/>
    <x v="2"/>
  </r>
  <r>
    <x v="0"/>
    <x v="4"/>
    <n v="25798"/>
    <x v="23"/>
    <s v="Česká geologická služba"/>
    <n v="191859290"/>
    <s v="N"/>
    <x v="0"/>
    <s v="Poňavič, Michal;Rambousek, Petr;Mališ, Jiří;Botula, Jiří;Dvořáček, Jaroslav;Toman, František;Pelikán, Aleš;Bőhmová, Lenka;Tomášek, Josef"/>
    <s v="Nové ekologicky přijatelné technologické možnosti získávání _x000a_vybraných vzácných kovů v ČR"/>
    <x v="1"/>
    <x v="34"/>
    <n v="20501"/>
    <x v="0"/>
    <x v="0"/>
  </r>
  <r>
    <x v="0"/>
    <x v="4"/>
    <n v="25798"/>
    <x v="23"/>
    <s v="Česká geologická služba"/>
    <n v="191859283"/>
    <s v="P"/>
    <x v="0"/>
    <s v="Franěk, Jan;Kvapilová, Štěpánka;Cádrová, Lucie;Černík, Miroslav;Nosek, Jaroslav;Záruba, Jiří;Brož, Milan;Uhlík, Jan;Vaněček, Michal"/>
    <s v="Tepelně vodivá hmota na bázi geopolymerů"/>
    <x v="1"/>
    <x v="29"/>
    <n v="20200"/>
    <x v="0"/>
    <x v="0"/>
  </r>
  <r>
    <x v="0"/>
    <x v="4"/>
    <n v="25798"/>
    <x v="23"/>
    <s v="Česká geologická služba"/>
    <n v="192041430"/>
    <s v="A"/>
    <x v="0"/>
    <s v="Barnet, Ivan;Krejčí, Zuzana;Paleček, Martin;Pospíšil, Václav"/>
    <s v="Mapová aplikace Komplexní radonová informace"/>
    <x v="2"/>
    <x v="8"/>
    <s v="Computer sciences, information science, bioinformathics (hardware development to be 2.2, social aspect to be 5.8)"/>
    <x v="1"/>
    <x v="5"/>
  </r>
  <r>
    <x v="0"/>
    <x v="4"/>
    <n v="25798"/>
    <x v="23"/>
    <s v="Česká geologická služba"/>
    <n v="192009928"/>
    <s v="R"/>
    <x v="0"/>
    <s v="Jelínek, Jan;Staněk, František;Jarošová, Marcela;Grygar, Radomír"/>
    <s v="Software Model3D pro modelování ložisek a zajištění kompatibility použitých programů"/>
    <x v="2"/>
    <x v="8"/>
    <s v="Computer sciences, information science, bioinformathics (hardware development to be 2.2, social aspect to be 5.8)"/>
    <x v="1"/>
    <x v="2"/>
  </r>
  <r>
    <x v="0"/>
    <x v="4"/>
    <n v="25798"/>
    <x v="23"/>
    <s v="Česká geologická služba"/>
    <n v="192009945"/>
    <s v="N"/>
    <x v="0"/>
    <s v="Jelínek, Jan;Staněk, František;Grygar, Radomír;Jarošová, Marcela"/>
    <s v="Metodika tvorby a vizualizace 3D modelu Li-Sn-W ložiska Cínovec – východ"/>
    <x v="2"/>
    <x v="8"/>
    <s v="Computer sciences, information science, bioinformathics (hardware development to be 2.2, social aspect to be 5.8)"/>
    <x v="1"/>
    <x v="2"/>
  </r>
  <r>
    <x v="0"/>
    <x v="4"/>
    <n v="25798"/>
    <x v="23"/>
    <s v="Česká geologická služba"/>
    <n v="191981834"/>
    <s v="N"/>
    <x v="0"/>
    <s v="Franěk, Jan;Švagera, Ondřej"/>
    <s v="Regionální strukturně-geologický 3D model kandidátské lokality EDU-Západ"/>
    <x v="2"/>
    <x v="9"/>
    <s v="Geology"/>
    <x v="1"/>
    <x v="1"/>
  </r>
  <r>
    <x v="0"/>
    <x v="4"/>
    <n v="25798"/>
    <x v="23"/>
    <s v="Česká geologická služba"/>
    <n v="191981794"/>
    <s v="P"/>
    <x v="0"/>
    <s v="Bláha, Vladimír;Holeček, Jan;Pačes, Tomáš;Rukavičková, Lenka"/>
    <s v="Odběrové zařízení pro odběr chemicky neovlivněných vzorků podzemních vod z úzkoprofilových vrtů v horninách s nízkou propustností a způsob odběru pomocí tohoto zařízení"/>
    <x v="2"/>
    <x v="9"/>
    <s v="Hydrology"/>
    <x v="1"/>
    <x v="2"/>
  </r>
  <r>
    <x v="0"/>
    <x v="4"/>
    <n v="25798"/>
    <x v="23"/>
    <s v="Česká geologická služba"/>
    <n v="191981841"/>
    <s v="N"/>
    <x v="0"/>
    <s v="Jelének, Jan;Jelínek, Jan;Kopačková, Veronika;Koucká, Lucie;Švagera, Ondřej"/>
    <s v="Kraví hora: Strukturní interpretace lineamentů a tektonické členitosti a intenzity porušení hornin"/>
    <x v="2"/>
    <x v="9"/>
    <s v="Geology"/>
    <x v="1"/>
    <x v="2"/>
  </r>
  <r>
    <x v="0"/>
    <x v="4"/>
    <n v="25798"/>
    <x v="23"/>
    <s v="Česká geologická služba"/>
    <n v="192009884"/>
    <s v="O"/>
    <x v="0"/>
    <s v="Bohdálek, Petr;Godány, Josef;Mašek, Dalibor;Novák St., Jaroslav;Poňavič, Michal;Rýda, Karel;Starý, Jaromír;Večeřa, Josef"/>
    <s v="Studie „Vyhodnocení zdrojů superstrategických surovin EU a dalších kritických surovin v České republice“"/>
    <x v="2"/>
    <x v="9"/>
    <s v="Geology"/>
    <x v="1"/>
    <x v="2"/>
  </r>
  <r>
    <x v="0"/>
    <x v="4"/>
    <n v="25798"/>
    <x v="23"/>
    <s v="Česká geologická služba"/>
    <n v="192009908"/>
    <s v="N"/>
    <x v="0"/>
    <s v="Havlín, Aleš;Šikula, Jan;Bůžek, Jan"/>
    <s v="Metodika kategorizace svahových nestabilit ohrožujících dopravní koridory"/>
    <x v="2"/>
    <x v="9"/>
    <s v="Geology"/>
    <x v="1"/>
    <x v="2"/>
  </r>
  <r>
    <x v="0"/>
    <x v="4"/>
    <n v="25798"/>
    <x v="23"/>
    <s v="Česká geologická služba"/>
    <n v="192009938"/>
    <s v="N"/>
    <x v="0"/>
    <s v="Havlín, Aleš;Šikula, Jan"/>
    <s v="Metodika určování sesuvného hazardu v prostředí ohroženém svahovými nestabilitami"/>
    <x v="2"/>
    <x v="9"/>
    <s v="Geology"/>
    <x v="1"/>
    <x v="2"/>
  </r>
  <r>
    <x v="0"/>
    <x v="4"/>
    <n v="25798"/>
    <x v="23"/>
    <s v="Česká geologická služba"/>
    <n v="192009943"/>
    <s v="N"/>
    <x v="0"/>
    <s v="Havlín, Aleš;Krejčí, Vladimíra;Šikula, Jan"/>
    <s v="Účelová mapa náchylností k sesouvání podél dopravních koridorů: 6) R35 Hradec Králové - Mohelnice, 14-34-19"/>
    <x v="2"/>
    <x v="9"/>
    <s v="Geology"/>
    <x v="1"/>
    <x v="2"/>
  </r>
  <r>
    <x v="0"/>
    <x v="4"/>
    <n v="25798"/>
    <x v="23"/>
    <s v="Česká geologická služba"/>
    <n v="192009947"/>
    <s v="N"/>
    <x v="0"/>
    <s v="Buda, Jan;Krejčí, Zuzana;Kříbek, Bohdan;Mrázová, Štěpánka;Poňavič, Michal;Rambousek, Petr;Vrána, Stanislav"/>
    <s v="Mapa území doporučeného k dalšímu výzkumu a průzkumu kritických surovin"/>
    <x v="2"/>
    <x v="9"/>
    <s v="Geology"/>
    <x v="1"/>
    <x v="2"/>
  </r>
  <r>
    <x v="0"/>
    <x v="4"/>
    <n v="25798"/>
    <x v="23"/>
    <s v="Česká geologická služba"/>
    <n v="192009951"/>
    <s v="N"/>
    <x v="0"/>
    <s v="Buda, Jan;Krejčí, Zuzana;Kříbek, Bohdan;Mrázová, Štěpánka;Poňavič, Michal;Rambousek, Petr;Sidorinová, Tamara"/>
    <s v="Účelová geologická mapa s indikacemi kritických surovin v těžkých minerálech, 1 : 200 000, list 32 - České Budějovice"/>
    <x v="2"/>
    <x v="9"/>
    <s v="Geology"/>
    <x v="1"/>
    <x v="2"/>
  </r>
  <r>
    <x v="0"/>
    <x v="4"/>
    <n v="25798"/>
    <x v="23"/>
    <s v="Česká geologická služba"/>
    <n v="192009957"/>
    <s v="N"/>
    <x v="0"/>
    <s v="Havlín, Aleš;Krejčí, Vladimíra;Šikula, Jan"/>
    <s v="Účelová mapa náchylností k sesouvání podél dopravních koridorů: 1) I/13 D8-Děčín, 02-23-18"/>
    <x v="2"/>
    <x v="9"/>
    <s v="Geology"/>
    <x v="1"/>
    <x v="2"/>
  </r>
  <r>
    <x v="0"/>
    <x v="4"/>
    <n v="25798"/>
    <x v="23"/>
    <s v="Česká geologická služba"/>
    <n v="192009964"/>
    <s v="N"/>
    <x v="0"/>
    <s v="Havlín, Aleš;Krejčí, Vladimíra;Šikula, Jan"/>
    <s v="Účelová mapa náchylností k sesouvání podél dopravních koridorů: 2) R48 Bělotín - Frýdek-Místek, 25-21-10"/>
    <x v="2"/>
    <x v="9"/>
    <s v="Geology"/>
    <x v="1"/>
    <x v="2"/>
  </r>
  <r>
    <x v="0"/>
    <x v="4"/>
    <n v="25798"/>
    <x v="23"/>
    <s v="Česká geologická služba"/>
    <n v="192009969"/>
    <s v="N"/>
    <x v="0"/>
    <s v="Buda, Jan;Franěk, Jan;Krejčí, Zuzana;Mrázová, Štěpánka;Pašava, Jan;Peterková, Tereza;Poňavič, Michal;Rambousek, Petr;Vrána, Stanislav"/>
    <s v="Specializovaná ložiskově-geologická mapa kritických surovin. 1 : 200 000 - 32 (České Budějovice)"/>
    <x v="2"/>
    <x v="9"/>
    <s v="Geology"/>
    <x v="1"/>
    <x v="2"/>
  </r>
  <r>
    <x v="0"/>
    <x v="4"/>
    <n v="25798"/>
    <x v="23"/>
    <s v="Česká geologická služba"/>
    <n v="192041359"/>
    <s v="N"/>
    <x v="0"/>
    <s v="Dudíková Schulmannová, Barbora;Pertoldová, Jaroslava;Poňavič, Michal;Verner, Kryštof"/>
    <s v="Stavební a dekorační kameny Jihočeského kraje"/>
    <x v="2"/>
    <x v="9"/>
    <s v="Geology"/>
    <x v="1"/>
    <x v="2"/>
  </r>
  <r>
    <x v="0"/>
    <x v="4"/>
    <n v="25798"/>
    <x v="23"/>
    <s v="Česká geologická služba"/>
    <n v="192041451"/>
    <s v="N"/>
    <x v="0"/>
    <s v="Baldík, Vít;Buriánek, David;Novotný, Roman;Otava, Jiří;Sedláček, Jan;Vít, Jan;Rez, Jiří"/>
    <s v="Základní geologická mapa České republiky 1:25 000, list 24-233 Ostrov u Macochy"/>
    <x v="2"/>
    <x v="9"/>
    <s v="Geology"/>
    <x v="1"/>
    <x v="2"/>
  </r>
  <r>
    <x v="0"/>
    <x v="4"/>
    <n v="25798"/>
    <x v="23"/>
    <s v="Česká geologická služba"/>
    <n v="192041453"/>
    <s v="O"/>
    <x v="0"/>
    <s v="Baldík, Vít;Buriánek, David;Čáp, Pavel;Franců, Juraj;Gilíková, Helena;Janderková, Jana;Kašperáková, Dagmar;Kolejka, Vladimír;Krejčí, Vladimíra;Kryštofová, Eva;Novotný, Roman;Otava, Jiří;Pecina, Vratislav;Sedláček, Jan;Sedláčková, Irena;Večeřa, Josef;Vít, "/>
    <s v="Vysvětlivky k základní geologické mapě ČR list Ostrov u Macochy 24-233"/>
    <x v="2"/>
    <x v="9"/>
    <s v="Geology"/>
    <x v="1"/>
    <x v="2"/>
  </r>
  <r>
    <x v="0"/>
    <x v="4"/>
    <n v="25798"/>
    <x v="23"/>
    <s v="Česká geologická služba"/>
    <n v="191981818"/>
    <s v="N"/>
    <x v="0"/>
    <s v="Jelének, Jan;Jelínek, Jan;Kopačková, Veronika;Koucká, Lucie;Švagera, Ondřej"/>
    <s v="Čihadlo: Syntéza identifikovaných lineamentů metodami DPZ a zlomové sítě využité pro konstrukci 3D modelů"/>
    <x v="2"/>
    <x v="9"/>
    <s v="Geology"/>
    <x v="1"/>
    <x v="0"/>
  </r>
  <r>
    <x v="0"/>
    <x v="4"/>
    <n v="25798"/>
    <x v="23"/>
    <s v="Česká geologická služba"/>
    <n v="191981838"/>
    <s v="N"/>
    <x v="0"/>
    <s v="Jelének, Jan;Jelínek, Jan;Kopačková, Veronika;Koucká, Lucie;Švagera, Ondřej"/>
    <s v="Čertovka: Strukturní interpretace lineamentů a tektonické členitosti a intenzity porušení hornin"/>
    <x v="2"/>
    <x v="9"/>
    <s v="Geology"/>
    <x v="1"/>
    <x v="0"/>
  </r>
  <r>
    <x v="0"/>
    <x v="4"/>
    <n v="25798"/>
    <x v="23"/>
    <s v="Česká geologická služba"/>
    <n v="192090709"/>
    <s v="N"/>
    <x v="0"/>
    <s v="Bukovská, Zita;Hanžl, Pavel;Hroch, Tomáš;Jelínek, Jan;Kopačková, Veronika;Mareček, Lukáš;Paleček, Martin;Soejono, Igor;Vít, Jan"/>
    <s v="Map of tectonic fracturing and intensity of rocks disintegration on the Dukovany-west site 1:25,000"/>
    <x v="2"/>
    <x v="9"/>
    <s v="-"/>
    <x v="2"/>
    <x v="2"/>
  </r>
  <r>
    <x v="0"/>
    <x v="4"/>
    <n v="25798"/>
    <x v="23"/>
    <s v="Česká geologická služba"/>
    <n v="192090713"/>
    <s v="N"/>
    <x v="0"/>
    <s v="Hanžl, Pavel;Kryštofová, Eva;Pacherová, Petra;Paleček, Martin;Rukavičková, Lenka;Novotná, Jitka"/>
    <s v="Hydrogeological map on the Dukovany-west site 1:10,00"/>
    <x v="2"/>
    <x v="9"/>
    <s v="-"/>
    <x v="2"/>
    <x v="2"/>
  </r>
  <r>
    <x v="0"/>
    <x v="4"/>
    <n v="25798"/>
    <x v="23"/>
    <s v="Česká geologická služba"/>
    <n v="192090737"/>
    <s v="N"/>
    <x v="0"/>
    <s v="Franěk, Jan;Jelének, Jan;Rukavičková, Lenka;Verner, Kryštof"/>
    <s v="Detailní strukturně-geologický 3D model kandidátské lokality Kraví hora"/>
    <x v="2"/>
    <x v="9"/>
    <s v="-"/>
    <x v="2"/>
    <x v="2"/>
  </r>
  <r>
    <x v="0"/>
    <x v="4"/>
    <n v="25798"/>
    <x v="23"/>
    <s v="Česká geologická služba"/>
    <n v="192090747"/>
    <s v="O"/>
    <x v="0"/>
    <s v="Franěk, Jan;Jelének, Jan;Rukavičková, Lenka;Verner, Kryštof"/>
    <s v="Detailní strukturně-geologický 3D model kandidátské lokality Kraví hora - Výzkumná zpráva"/>
    <x v="2"/>
    <x v="9"/>
    <s v="-"/>
    <x v="2"/>
    <x v="2"/>
  </r>
  <r>
    <x v="0"/>
    <x v="4"/>
    <n v="25798"/>
    <x v="23"/>
    <s v="Česká geologická služba"/>
    <n v="192090805"/>
    <s v="O"/>
    <x v="0"/>
    <s v="Aue, Milan;Čoupek, Petr;Franěk, Jan;Hanžl, Pavel;Hrdličková, Kristýna;Kryštofová, Eva;Paleček, Martin;Pertoldová, Jaroslava;Pořádek, Přemysl;Rukavičková, Lenka;Soejono, Igor;Švagera, Ondřej;Fiedler, František;Karous, Miloš;Krajíček, Libor"/>
    <s v="Evaluation of Geological and Further Information of the Selected Parts of the Czech Moldanubicum Regarding a Potential Possibility to Place a Deep Geological Repository in the EDU-West"/>
    <x v="2"/>
    <x v="9"/>
    <s v="-"/>
    <x v="2"/>
    <x v="2"/>
  </r>
  <r>
    <x v="0"/>
    <x v="4"/>
    <n v="25798"/>
    <x v="23"/>
    <s v="Česká geologická služba"/>
    <n v="192090811"/>
    <s v="N"/>
    <x v="1"/>
    <s v="Bubík, Miroslav;Gilíková, Helena;Otava, Jiří;Tomanová Petrová, Pavla;Vít, Jan"/>
    <s v="Základní geologická mapa České republiky 1 : 25 000, list 25-132 Lipník nad Bečvou"/>
    <x v="2"/>
    <x v="9"/>
    <s v="-"/>
    <x v="2"/>
    <x v="2"/>
  </r>
  <r>
    <x v="0"/>
    <x v="4"/>
    <n v="25798"/>
    <x v="23"/>
    <s v="Česká geologická služba"/>
    <n v="192090812"/>
    <s v="N"/>
    <x v="0"/>
    <s v="Franěk, Jan;Pacherová, Petra"/>
    <s v="Detailní strukturně-geologický 3D model kandidátské lokality Magdaléna"/>
    <x v="2"/>
    <x v="9"/>
    <s v="-"/>
    <x v="2"/>
    <x v="2"/>
  </r>
  <r>
    <x v="0"/>
    <x v="4"/>
    <n v="25798"/>
    <x v="23"/>
    <s v="Česká geologická služba"/>
    <n v="192090823"/>
    <s v="O"/>
    <x v="0"/>
    <s v="Barnet, Ivan;Karenová, Jana;Pacherová, Petra"/>
    <s v="Radonové riziko v geologickém podloží pro ORP Moravskoslezský a Jihomoravský kraj"/>
    <x v="2"/>
    <x v="9"/>
    <s v="-"/>
    <x v="2"/>
    <x v="2"/>
  </r>
  <r>
    <x v="0"/>
    <x v="4"/>
    <n v="25798"/>
    <x v="23"/>
    <s v="Česká geologická služba"/>
    <n v="192090828"/>
    <s v="O"/>
    <x v="1"/>
    <s v="Břízová, Eva;Bubík, Miroslav;Buriánek, David;Gilíková, Helena;Janderková, Jana;Kašperáková, Dagmar;Knésl, Ilja;Kolejka, Vladimír;Konečný, František;Krejčí, Oldřich;Kryštofová, Eva;Otava, Jiří;Pecina, Vratislav;Pořádek, Přemysl;Sedláček, Jan;Sedláčková, Ir"/>
    <s v="Vysvětlivky k základní geologické mapě ČR list Lipník nad Bečvou 25-132"/>
    <x v="2"/>
    <x v="9"/>
    <s v="-"/>
    <x v="2"/>
    <x v="2"/>
  </r>
  <r>
    <x v="0"/>
    <x v="4"/>
    <n v="25798"/>
    <x v="23"/>
    <s v="Česká geologická služba"/>
    <n v="192090831"/>
    <s v="O"/>
    <x v="0"/>
    <s v="Bukovská, Zita;Hroch, Tomáš;Mixa, Petr;Pertoldová, Jaroslava;Štědrá, Veronika;Milický, Martin;Říha, Jakub;Havlová, Václava;Červinka, Radek"/>
    <s v="Hodnocení vhodnosti lokalit pro umístění úložiště VJP a RAO z hlediska dlouhodobé bezpečnosti"/>
    <x v="2"/>
    <x v="9"/>
    <s v="-"/>
    <x v="2"/>
    <x v="1"/>
  </r>
  <r>
    <x v="0"/>
    <x v="4"/>
    <n v="25798"/>
    <x v="23"/>
    <s v="Česká geologická služba"/>
    <n v="192090839"/>
    <s v="N"/>
    <x v="0"/>
    <s v="Aue, Milan;Holásek, Oldřich;Klomínský, Josef;Petyniak, Otmar;Vajskebrová, Markéta;Rous, Ivan;Šrek, Jakub;Bělohradský, Vladimír;Pleticha, Lukáš"/>
    <s v="Účelová geologická mapa Jablonce nad Nisou a okolí 1 : 15 000"/>
    <x v="2"/>
    <x v="9"/>
    <s v="-"/>
    <x v="2"/>
    <x v="2"/>
  </r>
  <r>
    <x v="0"/>
    <x v="4"/>
    <n v="25798"/>
    <x v="23"/>
    <s v="Česká geologická služba"/>
    <n v="192090878"/>
    <s v="O"/>
    <x v="0"/>
    <s v="Franěk, Jan;Švagera, Ondřej"/>
    <s v="Detailní strukturně-geologický 3D model kandidátské lokality Březový potok - Výzkumná zpráva"/>
    <x v="2"/>
    <x v="9"/>
    <s v="-"/>
    <x v="2"/>
    <x v="2"/>
  </r>
  <r>
    <x v="0"/>
    <x v="4"/>
    <n v="25798"/>
    <x v="23"/>
    <s v="Česká geologická služba"/>
    <n v="192090880"/>
    <s v="O"/>
    <x v="0"/>
    <s v="Bukovská, Zita;Franěk, Jan;Jelínek, Jan;Soejono, Igor;Švagera, Ondřej;Kabele, Petr;Somr, Michael;Nežerka, Václav;Zeman, Jan"/>
    <s v="Mathematical modelling of brittle fractures in rock mass by means of the DFN method"/>
    <x v="2"/>
    <x v="9"/>
    <s v="-"/>
    <x v="2"/>
    <x v="1"/>
  </r>
  <r>
    <x v="0"/>
    <x v="4"/>
    <n v="25798"/>
    <x v="23"/>
    <s v="Česká geologická služba"/>
    <n v="192090895"/>
    <s v="O"/>
    <x v="0"/>
    <s v="Bukovská, Zita;Hroch, Tomáš;Mixa, Petr;Pertoldová, Jaroslava;Štědrá, Veronika;Havlová, Václava;Červinka, Radek;Milický, Martin;Říha, Jakub"/>
    <s v="Hierarchie kritérií či indikátorů vhodnosti lokalit a způsob hodnocení lokalit"/>
    <x v="2"/>
    <x v="9"/>
    <s v="-"/>
    <x v="2"/>
    <x v="1"/>
  </r>
  <r>
    <x v="0"/>
    <x v="4"/>
    <n v="25798"/>
    <x v="23"/>
    <s v="Česká geologická služba"/>
    <n v="192090899"/>
    <s v="N"/>
    <x v="0"/>
    <s v="Buriánek, David;Hejtmánková, Petra;Hroch, Tomáš;Krejčí, Zuzana;Martínek, Karel;Verner, Kryštof;Megerssa, Leta;Gebremariyam, Hadush;Tadesse, Ezra;Legesse, Ferdawek;Nisra, Ephrem;Abateneh, Befekadu;Valenta, Jan"/>
    <s v="Geohazard map at a scale of 1 : 50,000, Map Sheet 0637-D3 Arba Minch"/>
    <x v="2"/>
    <x v="9"/>
    <s v="-"/>
    <x v="2"/>
    <x v="1"/>
  </r>
  <r>
    <x v="0"/>
    <x v="4"/>
    <n v="25798"/>
    <x v="23"/>
    <s v="Česká geologická služba"/>
    <n v="192090902"/>
    <s v="O"/>
    <x v="0"/>
    <s v="Bukovská, Zita;Buriánek, David;Dudíková Schulmannová, Barbora;Franěk, Jan;Grundloch, Jiří;Holeček, Jan;Jelének, Jan;Jelínek, Jan;Klomínský, Josef;Kryštofová, Eva;Kučera, Radek;Kunceová, Eva;Kůrková, Iva;Nahodilová, Radmila;Pacherová, Petra;Pertoldová, Jar"/>
    <s v="Závěrečná zpráva 3D strukturně-geologické modely potenciálních lokalit HÚ"/>
    <x v="2"/>
    <x v="9"/>
    <s v="-"/>
    <x v="2"/>
    <x v="2"/>
  </r>
  <r>
    <x v="0"/>
    <x v="4"/>
    <n v="25798"/>
    <x v="23"/>
    <s v="Česká geologická služba"/>
    <n v="192065910"/>
    <s v="N"/>
    <x v="0"/>
    <s v="Jelínek, Jan;Staněk, František;Grygar, Radomír;Staňková, Jana"/>
    <s v="Metodika tvorby a vizualizace 3D modelu ložiska uranu Brzkov"/>
    <x v="1"/>
    <x v="28"/>
    <s v="-"/>
    <x v="2"/>
    <x v="0"/>
  </r>
  <r>
    <x v="0"/>
    <x v="4"/>
    <n v="25798"/>
    <x v="23"/>
    <s v="Česká geologická služba"/>
    <n v="192090821"/>
    <s v="N"/>
    <x v="0"/>
    <s v="Novotný, Jan"/>
    <s v="Účelová mapa inženýrskogeologické rajonizace M 1:10000, lokalita Čihadlo, mapa + vysvětlivky"/>
    <x v="1"/>
    <x v="28"/>
    <s v="-"/>
    <x v="2"/>
    <x v="0"/>
  </r>
  <r>
    <x v="0"/>
    <x v="4"/>
    <n v="25798"/>
    <x v="23"/>
    <s v="Česká geologická služba"/>
    <n v="192090833"/>
    <s v="O"/>
    <x v="0"/>
    <s v="Aue, Milan"/>
    <s v="Engineering geological zoning map 1 : 10000 _x000a_BŘEZOVÝ POTOK site. CGS P000079/2018. TZ 153/2017"/>
    <x v="1"/>
    <x v="28"/>
    <s v="-"/>
    <x v="2"/>
    <x v="0"/>
  </r>
  <r>
    <x v="0"/>
    <x v="4"/>
    <n v="25798"/>
    <x v="23"/>
    <s v="Česká geologická služba"/>
    <n v="192090856"/>
    <s v="R"/>
    <x v="0"/>
    <s v="Koucká, Lucie"/>
    <s v="goFly"/>
    <x v="1"/>
    <x v="28"/>
    <s v="-"/>
    <x v="2"/>
    <x v="2"/>
  </r>
  <r>
    <x v="0"/>
    <x v="4"/>
    <n v="25798"/>
    <x v="23"/>
    <s v="Česká geologická služba"/>
    <n v="192207137"/>
    <s v="N"/>
    <x v="0"/>
    <s v="Adamová, Marie;Chuman, Tomáš;Gürtlerová, Pavla;Hruška, Jakub"/>
    <s v="Map of geochemical reactivity of rocks of the Czech Republic"/>
    <x v="4"/>
    <x v="31"/>
    <s v="-"/>
    <x v="3"/>
    <x v="6"/>
  </r>
  <r>
    <x v="0"/>
    <x v="4"/>
    <n v="25798"/>
    <x v="23"/>
    <s v="Česká geologická služba"/>
    <n v="192207119"/>
    <s v="B"/>
    <x v="0"/>
    <s v="Bruthans, Jiří;Burda, Jiří;Bůzek, František;Herčík, Ferdinand;Kadlecová, Renata;Kondrová, Lucie;Kůrková, Iva;Mlčoch, Bedřich;Nádaskay, Roland;Skácelová, Zuzana;Valečka, Jaroslav;Vrána, Stanislav"/>
    <s v="Křída Dolního Labe po Děčín – levý břeh, severní část: Hydrogeologický rajon 4612"/>
    <x v="2"/>
    <x v="9"/>
    <s v="-"/>
    <x v="3"/>
    <x v="2"/>
  </r>
  <r>
    <x v="0"/>
    <x v="4"/>
    <n v="25798"/>
    <x v="23"/>
    <s v="Česká geologická služba"/>
    <n v="192207125"/>
    <s v="B"/>
    <x v="0"/>
    <s v="Bruthans, Jiří;Burda, Jiří;Bůzek, František;Čech, Stanislav;Grundloch, Jiří;Herrmann, Zdeněk;Kadlecová, Renata;Kondrová, Lucie;Kůrková, Iva;Mlčoch, Bedřich;Skácelová, Zuzana"/>
    <s v="Podorlická křída v povodí v povodí Orlice: Hydrogeologický rajon 4222"/>
    <x v="2"/>
    <x v="9"/>
    <s v="-"/>
    <x v="3"/>
    <x v="0"/>
  </r>
  <r>
    <x v="0"/>
    <x v="4"/>
    <n v="25798"/>
    <x v="23"/>
    <s v="Česká geologická služba"/>
    <n v="192151242"/>
    <s v="N"/>
    <x v="0"/>
    <s v="Franěk, Jan;Jelínek, Jan;Staněk, František;Grygar, Radomír;Staňková, Jana"/>
    <s v="3D ložiskově geologický model ložiska grafitu Český Krumlov - Městský vrch"/>
    <x v="1"/>
    <x v="28"/>
    <s v="-"/>
    <x v="3"/>
    <x v="2"/>
  </r>
  <r>
    <x v="0"/>
    <x v="4"/>
    <n v="25798"/>
    <x v="23"/>
    <s v="Česká geologická služba"/>
    <n v="192207150"/>
    <s v="O"/>
    <x v="0"/>
    <s v="Bukovská, Zita;Buriánek, David;Dudíková Schulmannová, Barbora;Franěk, Jan;Gilíková, Helena;Grundloch, Jiří;Hejtmánková, Petra;Holeček, Jan;Hrdličková, Kristýna;Hudečková, Eva;Jelének, Jan;Jelínek, Jan;Knotek, Jan;Kolejka, Vladimír;Kryl, Jakub;Kryštofová, Eva;Kučera, Radek;Kunceová, Eva;Kůrková, Iva;Lojka, Richard;Mixa, Petr;Müllerová, Pavla;Nahodilová, Radmila;Pacherová, Petra;Pecina, Vratislav;Pertoldová, Jaroslava;Peřestý, Vít;Petyniak, Otmar;Rukavičková, Lenka;Řihošek, Jaroslav;Skácelová, Zuzana;Soejono, Igor;Švagera, Ondřej;Verner, Kryštof;Vorel, Tomáš;Zemková, Michaela;Žáček, Vladimír"/>
    <s v="Shrnutí výsledků geologických a geofyzikálních výzkumných prací provedených v období 9/2017–6/2019 pro aktualizaci hodnocení potenciálních lokalit hlubinného úložiště RAO"/>
    <x v="2"/>
    <x v="9"/>
    <s v="-"/>
    <x v="3"/>
    <x v="1"/>
  </r>
  <r>
    <x v="0"/>
    <x v="4"/>
    <n v="25798"/>
    <x v="23"/>
    <s v="Česká geologická služba"/>
    <n v="192207241"/>
    <s v="O"/>
    <x v="0"/>
    <s v="Bukovská, Zita;Buriánek, David;Dudíková Schulmannová, Barbora;Fifernová, Martina;Franěk, Jan;Hrdličková, Kristýna;Kučera, Radek;Mixa, Petr;Nahodilová, Radmila;Pertoldová, Jaroslava;Petyniak, Otmar;Soejono, Igor;Verner, Kryštof;Zemková, Michaela;Žáček, Vladimír;Žáčková, Eliška"/>
    <s v="Aktualizace lokalizace perspektivních území pro geologické charakterizační práce a perspektivních území pro projektové práce HÚ - důvodová zpráva pro účely hodnocení potenciálních lokalit HÚ"/>
    <x v="2"/>
    <x v="9"/>
    <s v="-"/>
    <x v="3"/>
    <x v="1"/>
  </r>
  <r>
    <x v="0"/>
    <x v="4"/>
    <n v="25798"/>
    <x v="23"/>
    <s v="Česká geologická služba"/>
    <n v="192207165"/>
    <s v="N"/>
    <x v="0"/>
    <s v="Dudíková Schulmannová, Barbora;Pertoldová, Jaroslava;Žáčková, Eliška"/>
    <s v="Lokalita Čihadlo – geologická mapa a geologický řez profilu CIH-03 s interpretací terénních geofyzikálních map"/>
    <x v="2"/>
    <x v="9"/>
    <s v="-"/>
    <x v="3"/>
    <x v="1"/>
  </r>
  <r>
    <x v="0"/>
    <x v="4"/>
    <n v="25798"/>
    <x v="23"/>
    <s v="Česká geologická služba"/>
    <n v="192151258"/>
    <s v="N"/>
    <x v="0"/>
    <s v="Buda, Jan;Poňavič, Michal;Starý, Jaromír"/>
    <s v="Mapa ČR s rozmístěním ložisek, potenciálně perspektivních a ostatních zdrojů kritických surovin EU (CRM) a lithia (stav k 1. 1. 2019)"/>
    <x v="2"/>
    <x v="9"/>
    <s v="-"/>
    <x v="3"/>
    <x v="2"/>
  </r>
  <r>
    <x v="0"/>
    <x v="4"/>
    <n v="25798"/>
    <x v="23"/>
    <s v="Česká geologická služba"/>
    <n v="192151260"/>
    <s v="O"/>
    <x v="0"/>
    <s v="Bohdálek, Petr;Godány, Josef;Mašek, Dalibor;Novák, Jaroslav;Poňavič, Michal;Rýda, Karel;Starý, Jaromír;Večeřa, Josef;Lukeš, Ivo;Zítko, Vojtěch;Vaněček, Michal"/>
    <s v="Centrum kompetence efektivní a ekologické těžby nerostných surovin (CEEMIR) - WP2 - Potenciální zdroje na území ČR - Zhodnocení aktuálního surovinového potenciálu ČR (kritické suroviny EU - CRM, lithium a kaolin)"/>
    <x v="2"/>
    <x v="9"/>
    <s v="-"/>
    <x v="3"/>
    <x v="2"/>
  </r>
  <r>
    <x v="0"/>
    <x v="4"/>
    <n v="25798"/>
    <x v="23"/>
    <s v="Česká geologická služba"/>
    <n v="192207179"/>
    <s v="O"/>
    <x v="0"/>
    <s v="Aue, Milan;Dudíková Schulmannová, Barbora;Holásek, Oldřich;Klomínský, Josef;Pecina, Vratislav;Petyniak, Otmar;Rukavičková, Lenka;Vajskebrová, Markéta;Bělohradský, Vladimír;Rous, Ivan;Šrek, Jakub;Sedlák, Jiří"/>
    <s v="Studie urbanistické geologie města Jablonec nad Nisou"/>
    <x v="2"/>
    <x v="9"/>
    <s v="-"/>
    <x v="3"/>
    <x v="1"/>
  </r>
  <r>
    <x v="0"/>
    <x v="4"/>
    <n v="25798"/>
    <x v="23"/>
    <s v="Česká geologická služba"/>
    <n v="192207180"/>
    <s v="N"/>
    <x v="0"/>
    <s v="Aue, Milan;Holásek, Oldřich;Klomínský, Josef;Petyniak, Otmar;Vajskebrová, Markéta;Šrek, Jakub;Bělohradský, Vladimír;Pleticha, Lukáš;Rous, Ivan"/>
    <s v="Studie urbanistické geologie města Jablonec nad Nisou - Účelová geologická mapa 1 : 15 000"/>
    <x v="2"/>
    <x v="9"/>
    <s v="-"/>
    <x v="3"/>
    <x v="2"/>
  </r>
  <r>
    <x v="0"/>
    <x v="4"/>
    <n v="25798"/>
    <x v="23"/>
    <s v="Česká geologická služba"/>
    <n v="192207219"/>
    <s v="O"/>
    <x v="0"/>
    <s v="Knésl, Ilja;Laufek, František;Pticen, František;Rambousek, Petr"/>
    <s v="Strategické suroviny ČR - Získávání koncentrátu lithné slídy Cínovec magnetickou separací"/>
    <x v="2"/>
    <x v="9"/>
    <s v="-"/>
    <x v="3"/>
    <x v="2"/>
  </r>
  <r>
    <x v="0"/>
    <x v="4"/>
    <n v="25798"/>
    <x v="23"/>
    <s v="Česká geologická služba"/>
    <n v="192207097"/>
    <s v="N"/>
    <x v="0"/>
    <s v="Čech, Stanislav;Franěk, Jan;Kučera, Radek;Kycl, Petr;Mlčoch, Bedřich;Rapprich, Vladislav;Šebesta, Jiří;Unger, Gabriel;Kulikov, Sabine;Krentz, Ottomar"/>
    <s v="Strukturně-geologický 3D model pro krušnohorský železniční tunel"/>
    <x v="2"/>
    <x v="9"/>
    <s v="-"/>
    <x v="3"/>
    <x v="1"/>
  </r>
  <r>
    <x v="0"/>
    <x v="4"/>
    <n v="25798"/>
    <x v="23"/>
    <s v="Česká geologická služba"/>
    <n v="192207230"/>
    <s v="J"/>
    <x v="1"/>
    <s v="Fárová, Kateřina;Jelének, Jan;Kycl, Petr;Strnadová, Veronika"/>
    <s v="Comparing DInSAR and PSI Techniques Employed to Sentinel-1 Data to Monitor Highway Stability: A Case Study of a Massive Dobkovičky Landslide, Czech Republic"/>
    <x v="1"/>
    <x v="28"/>
    <s v="-"/>
    <x v="3"/>
    <x v="0"/>
  </r>
  <r>
    <x v="0"/>
    <x v="4"/>
    <n v="25798"/>
    <x v="23"/>
    <s v="Česká geologická služba"/>
    <n v="192151245"/>
    <s v="J"/>
    <x v="1"/>
    <s v="Knésl, Ilja;Kříbek, Bohdan;Majer, Vladimír;Nyambe, Imasiku;Mihaljevič, Martin;Ettler, Vojtěch;Vaněk, Aleš;Penížek, vít;Šráček, Ondřej"/>
    <s v="Soil contamination near the Kabwe Pb-Zn smelter in Zambia: Environmental impacts and remediation measures proposal"/>
    <x v="2"/>
    <x v="9"/>
    <s v="-"/>
    <x v="3"/>
    <x v="2"/>
  </r>
  <r>
    <x v="0"/>
    <x v="4"/>
    <n v="25798"/>
    <x v="23"/>
    <s v="Česká geologická služba"/>
    <n v="192206987"/>
    <s v="J"/>
    <x v="1"/>
    <s v="Hruška, Jakub;Oulehle, Filip;Wright, Richard;Svoboda, Miroslav;Bače, Radek;Matějka, Karel;Kaňa, Jiří;Couture, Raoul-Marie;Kopáček, Jiří"/>
    <s v="Effects of bark beetle disturbance on soil nutrient retention and lake chemistry in glacial catchment"/>
    <x v="2"/>
    <x v="9"/>
    <s v="-"/>
    <x v="3"/>
    <x v="1"/>
  </r>
  <r>
    <x v="0"/>
    <x v="4"/>
    <n v="25798"/>
    <x v="23"/>
    <s v="Česká geologická služba"/>
    <n v="192151215"/>
    <s v="J"/>
    <x v="1"/>
    <s v="Hasalová, Pavlína;Míková, Jitka;Wolfram, Lauren;Weinberg, Roberto;Nebel, Oliver;Hamza, Kais;Becchio, Raul"/>
    <s v="A 60 million year record of continental back-arc cyclic melting"/>
    <x v="2"/>
    <x v="9"/>
    <s v="-"/>
    <x v="3"/>
    <x v="5"/>
  </r>
  <r>
    <x v="0"/>
    <x v="4"/>
    <n v="25798"/>
    <x v="23"/>
    <s v="Česká geologická služba"/>
    <n v="192151206"/>
    <s v="J"/>
    <x v="1"/>
    <s v="Pašava, Jan;Šebek, Ondřej;Chrastný, Vladislav;Loukola-Ruskeeniemi, Kirsti"/>
    <s v="Nickel isotopic variation in black shales from Bohemia, China, Canada, and Finland: a reconnaissance study"/>
    <x v="2"/>
    <x v="9"/>
    <s v="-"/>
    <x v="3"/>
    <x v="1"/>
  </r>
  <r>
    <x v="0"/>
    <x v="4"/>
    <n v="25798"/>
    <x v="23"/>
    <s v="Česká geologická služba"/>
    <n v="192207168"/>
    <s v="O"/>
    <x v="0"/>
    <s v="Baldík, Vít;Buriánek, David;Dostalík, Martin;Faktorová, Karolína;Janderková, Jana;Kryštofová, Eva;Kůrková, Iva;Kycl, Petr;Malík, Jan;Nečas, Jiří;Novotná, Jitka;Novotný, Roman;Roháč, Jakub;Sedláček, Jan;Balák, Ivan;Faimon, Jiří;Hornová, Hana;Knozová, Gražyna;Kotyzová, Marie;Krumlová, Hana;Lejska, Stanislav;Müller, Pavel;Tůma, Antonín"/>
    <s v="Aktuální negativní vlivy/procesy v CHKO Moravský kras"/>
    <x v="2"/>
    <x v="9"/>
    <s v="-"/>
    <x v="3"/>
    <x v="1"/>
  </r>
  <r>
    <x v="0"/>
    <x v="4"/>
    <n v="25798"/>
    <x v="23"/>
    <s v="Česká geologická služba"/>
    <n v="192151253"/>
    <s v="J"/>
    <x v="1"/>
    <s v="Aguilar Gil, Carmen;Chopin, Francis;Hasalová, Pavlína;Schulmann, Karel;Štípská, Pavla;Závada, Prokop;Powell, Roger;Racek, Martin"/>
    <s v="The effect of melt infiltration on metagranitic rocks (the Snieznik dome, Bohemian Massif)"/>
    <x v="2"/>
    <x v="9"/>
    <s v="-"/>
    <x v="3"/>
    <x v="1"/>
  </r>
  <r>
    <x v="0"/>
    <x v="4"/>
    <n v="25798"/>
    <x v="23"/>
    <s v="Česká geologická služba"/>
    <n v="192151214"/>
    <s v="J"/>
    <x v="1"/>
    <s v="Aguilar Gil, Carmen;Guy, Alexandra;Schulmann, Karel;Štípská, Pavla;Broussolle, Arnaud;Sun, M.;Jiang, Yingde;Yu, Yang;Xiao, W.J."/>
    <s v="Are the Chinese Altai “terranes” the result of juxtaposition of different crustal levels during Late Devonian and Permian orogenesis?"/>
    <x v="2"/>
    <x v="9"/>
    <s v="-"/>
    <x v="3"/>
    <x v="5"/>
  </r>
  <r>
    <x v="1"/>
    <x v="1"/>
    <n v="60460709"/>
    <x v="24"/>
    <s v="Česká zemědělská univerzita v Praze/Fakulta životního prostředí"/>
    <n v="191910346"/>
    <s v="R"/>
    <x v="0"/>
    <s v="Junek, Pavel;Bartoška, Jan;Zárybnická, Markéta;Kotek, Tomáš;Hruška, Michal"/>
    <s v="Ptáci online"/>
    <x v="2"/>
    <x v="5"/>
    <n v="10615"/>
    <x v="0"/>
    <x v="1"/>
  </r>
  <r>
    <x v="1"/>
    <x v="1"/>
    <n v="60460709"/>
    <x v="24"/>
    <s v="Česká zemědělská univerzita v Praze/Fakulta životního prostředí"/>
    <n v="191902114"/>
    <s v="N"/>
    <x v="0"/>
    <s v="Gregar, Jan;Gregar, Miloš;Vymazal, Jan"/>
    <s v="Návrh optimálního režimu plošných zdrojů vedoucí k minimalizace zátěže N a P"/>
    <x v="2"/>
    <x v="9"/>
    <n v="10503"/>
    <x v="0"/>
    <x v="2"/>
  </r>
  <r>
    <x v="1"/>
    <x v="1"/>
    <n v="60460709"/>
    <x v="24"/>
    <s v="Česká zemědělská univerzita v Praze/Fakulta životního prostředí"/>
    <n v="191902119"/>
    <s v="R"/>
    <x v="0"/>
    <s v="Bureš, Luděk;Roub, Radek;Máca, Petr;Pech, Pavel"/>
    <s v="BathySol - ToolBox"/>
    <x v="2"/>
    <x v="9"/>
    <n v="10501"/>
    <x v="0"/>
    <x v="2"/>
  </r>
  <r>
    <x v="1"/>
    <x v="1"/>
    <n v="60460709"/>
    <x v="24"/>
    <s v="Česká zemědělská univerzita v Praze/Fakulta životního prostředí"/>
    <n v="191902120"/>
    <s v="N"/>
    <x v="0"/>
    <s v="Hradilek, Václav;Roub, Radek;Bureš, Luděk;Novák, Pavel;Hejduk, Tomáš;Máca, Petr;Hlaváček, Jiří;Vybíral, Tomáš"/>
    <s v="Batymetrické měření pro stanovení množství a dynamiky sedimentů"/>
    <x v="2"/>
    <x v="9"/>
    <n v="10501"/>
    <x v="0"/>
    <x v="2"/>
  </r>
  <r>
    <x v="1"/>
    <x v="1"/>
    <n v="60460709"/>
    <x v="24"/>
    <s v="Česká zemědělská univerzita v Praze/Fakulta agrobiologie, potravinových a přírodních zdrojů"/>
    <n v="191909644"/>
    <s v="N"/>
    <x v="0"/>
    <s v="Urban, Štěpán;Pinc, Ludvík;Škeříková, Veronika;Vyhnálek, Oldřich;Cinková, Petra;Doležal, Petr"/>
    <s v="Metodika odběru lidského pachu pro chemickou analýzu"/>
    <x v="2"/>
    <x v="17"/>
    <n v="10406"/>
    <x v="0"/>
    <x v="1"/>
  </r>
  <r>
    <x v="1"/>
    <x v="1"/>
    <n v="60460709"/>
    <x v="24"/>
    <s v="Česká zemědělská univerzita v Praze/Provozně ekonomická fakulta"/>
    <n v="191909300"/>
    <s v="R"/>
    <x v="0"/>
    <s v="Pavlík, Jan;Junek, Pavel;Vaněk, Jiří;Jarolímek, Jan;Šimek, Pavel;Masner, Jan;Stočes, Michal;Gallie, Martin"/>
    <s v="Video Event Analyser for UX"/>
    <x v="2"/>
    <x v="8"/>
    <n v="10201"/>
    <x v="0"/>
    <x v="3"/>
  </r>
  <r>
    <x v="1"/>
    <x v="1"/>
    <n v="60460709"/>
    <x v="24"/>
    <s v="Česká zemědělská univerzita v Praze/Fakulta lesnická a dřevařská"/>
    <n v="191882344"/>
    <s v="F"/>
    <x v="0"/>
    <s v="Böhm, Martin;Šedivka, Přemysl;Hýsek, Štěpán;Skalská, Petra"/>
    <s v="Kompozitní materiál a dílec pro výrobu stavebně-truhlářských výrobků jej obsahující"/>
    <x v="1"/>
    <x v="34"/>
    <n v="20505"/>
    <x v="0"/>
    <x v="3"/>
  </r>
  <r>
    <x v="1"/>
    <x v="1"/>
    <n v="60460709"/>
    <x v="24"/>
    <s v="Česká zemědělská univerzita v Praze/Fakulta lesnická a dřevařská"/>
    <n v="191910048"/>
    <s v="P"/>
    <x v="0"/>
    <s v="Böhm, Martin;Šedivka, Přemysl;Bomba, Jan;Skalská, Petra"/>
    <s v="Drawer system and method of its illumination"/>
    <x v="1"/>
    <x v="34"/>
    <n v="20505"/>
    <x v="0"/>
    <x v="3"/>
  </r>
  <r>
    <x v="1"/>
    <x v="1"/>
    <n v="60460709"/>
    <x v="24"/>
    <s v="Česká zemědělská univerzita v Praze/Fakulta tropického zemědělství"/>
    <n v="191910398"/>
    <s v="P"/>
    <x v="0"/>
    <s v="Kokoška, Ladislav;Urbanová, Klára;Valterová, Irena;Havlík, Jaroslav;Klouček, Pavel"/>
    <s v="Způsob přípravy extraktu z černuchy seté se zvýšeným obsahem thymochinonu"/>
    <x v="1"/>
    <x v="4"/>
    <n v="21101"/>
    <x v="0"/>
    <x v="0"/>
  </r>
  <r>
    <x v="1"/>
    <x v="1"/>
    <n v="60460709"/>
    <x v="24"/>
    <s v="Česká zemědělská univerzita v Praze/Fakulta lesnická a dřevařská"/>
    <n v="191882346"/>
    <s v="N"/>
    <x v="0"/>
    <s v="Chaloupková, Kateřina;Stejskal, Jan;Lstibůrek, Milan"/>
    <s v="Metodika nakládání s reprodukčním materiálem borovice lesní pro drobné vlastníky lesa"/>
    <x v="0"/>
    <x v="0"/>
    <n v="40102"/>
    <x v="0"/>
    <x v="0"/>
  </r>
  <r>
    <x v="1"/>
    <x v="1"/>
    <n v="60460709"/>
    <x v="24"/>
    <s v="Česká zemědělská univerzita v Praze/Fakulta lesnická a dřevařská"/>
    <n v="191882378"/>
    <s v="N"/>
    <x v="0"/>
    <s v="Hlásny, Tomáš;Trombik, Jiří;Turčáni, Marek;Kubišta, Jaroslav;Štěpánek, Petr"/>
    <s v="Soubor map: Posun produkčního optima dubu letního (Quercus robur L.) a dubu zimního (Quercus petraea Matusch.) v důsledku změny klimatu v České republice."/>
    <x v="0"/>
    <x v="0"/>
    <n v="40102"/>
    <x v="0"/>
    <x v="2"/>
  </r>
  <r>
    <x v="1"/>
    <x v="1"/>
    <n v="60460709"/>
    <x v="24"/>
    <s v="Česká zemědělská univerzita v Praze/Fakulta lesnická a dřevařská"/>
    <n v="191882379"/>
    <s v="N"/>
    <x v="0"/>
    <s v="Hlásny, Tomáš;Trombik, Jiří;Turčáni, Marek;Kubišta, Jaroslav;Štěpánek, Petr"/>
    <s v="Soubor map: Posun produkčního optima jedle bělokoré (Abies alba Mill.) v důsledku změny klimatu v České republice"/>
    <x v="0"/>
    <x v="0"/>
    <n v="40102"/>
    <x v="0"/>
    <x v="2"/>
  </r>
  <r>
    <x v="1"/>
    <x v="1"/>
    <n v="60460709"/>
    <x v="24"/>
    <s v="Česká zemědělská univerzita v Praze/Fakulta lesnická a dřevařská"/>
    <n v="191882380"/>
    <s v="N"/>
    <x v="0"/>
    <s v="Trombik, Jiří;Hlásny, Tomáš;Barka, Ivan;Turčáni, Marek;Marušák, Róbert"/>
    <s v="Soubor map: Střednědobá prognóza poškozování lesních porostů v České republice."/>
    <x v="0"/>
    <x v="0"/>
    <n v="40102"/>
    <x v="0"/>
    <x v="2"/>
  </r>
  <r>
    <x v="1"/>
    <x v="1"/>
    <n v="60460709"/>
    <x v="24"/>
    <s v="Česká zemědělská univerzita v Praze/Fakulta lesnická a dřevařská"/>
    <n v="191882391"/>
    <s v="N"/>
    <x v="0"/>
    <s v="Hlásny, Tomáš;Marušák, Róbert;Novák, Jiří;Barka, Ivan;Čihák, Tomáš;Slodičák, Marián"/>
    <s v="Adaptace hospodaření ve smrkových porostech České republiky na změnu klimatu s důrazem na produkci lesa"/>
    <x v="0"/>
    <x v="0"/>
    <n v="40102"/>
    <x v="0"/>
    <x v="2"/>
  </r>
  <r>
    <x v="1"/>
    <x v="1"/>
    <n v="60460709"/>
    <x v="24"/>
    <s v="Česká zemědělská univerzita v Praze/Fakulta agrobiologie, potravinových a přírodních zdrojů"/>
    <n v="191882472"/>
    <s v="B"/>
    <x v="0"/>
    <s v="Brant, Václav;Bečka, David;Cihlář, Pavel;Fuksa, Pavel;Hakl, Josef;Holec, Josef;Chyba, Jan;Jursík, Miroslav;Kobzová, Dominika;Krček, Vítězslav;Kroulík, Milan;Kusá, Helena;Novotný, Ivan;Pivec, Jan;Prokinová, Evženie;Růžek, Pavel;Smutný, Vladimír;Škeříková, Michaela;Zábranský, Petr"/>
    <s v="Pásové zpracování půdy (strip tillage) : klasické, intenzivní a modifikované"/>
    <x v="0"/>
    <x v="0"/>
    <n v="40101"/>
    <x v="0"/>
    <x v="1"/>
  </r>
  <r>
    <x v="1"/>
    <x v="1"/>
    <n v="60460709"/>
    <x v="24"/>
    <s v="Česká zemědělská univerzita v Praze/Fakulta lesnická a dřevařská"/>
    <n v="191902108"/>
    <s v="N"/>
    <x v="0"/>
    <s v="Chaloupková, Kateřina;Stejskal, Jan;Lstibůrek, Milan"/>
    <s v="Komplexní strategie hospodaření s genovými zdroji u VLS ČR, s.p."/>
    <x v="0"/>
    <x v="0"/>
    <n v="40102"/>
    <x v="0"/>
    <x v="2"/>
  </r>
  <r>
    <x v="1"/>
    <x v="1"/>
    <n v="60460709"/>
    <x v="24"/>
    <s v="Česká zemědělská univerzita v Praze/Fakulta tropického zemědělství"/>
    <n v="191910396"/>
    <s v="C"/>
    <x v="0"/>
    <s v="Lojka, Bohdan;Bortl, Ludvík;Riva Ruiz, Rita;Banout, Jan;Lojková, Jana;Polesný, Zbyněk;Preininger, Daniel;Ugarte Guerra, Julio;Espinoza Linares, Mayra Lorena;Verner, Vladimír"/>
    <s v="Multistrata agroforestry as an alternative to slash-and-burn farming in the Peruvian Amazon"/>
    <x v="0"/>
    <x v="0"/>
    <n v="40101"/>
    <x v="0"/>
    <x v="1"/>
  </r>
  <r>
    <x v="1"/>
    <x v="1"/>
    <n v="60460709"/>
    <x v="24"/>
    <s v="Česká zemědělská univerzita v Praze/Fakulta agrobiologie, potravinových a přírodních zdrojů"/>
    <n v="191909647"/>
    <s v="N"/>
    <x v="0"/>
    <s v="Dokoupilová, Adéla;Mach. CSc., doc. Ing. Karel;Janda, Karel;Sládková, Karolína;Martinec, PhD., MVDr. Miloslav;Buchta, Ing. Martin;Pechová, CSc., doc. MVDr. Alena;Ondráček, MVDr. Jaroslav"/>
    <s v="Vliv doplňků z ostropestřce mariánského (Silybum marianum) na užitkovost a zdravotní stav králíků"/>
    <x v="0"/>
    <x v="1"/>
    <n v="40201"/>
    <x v="0"/>
    <x v="2"/>
  </r>
  <r>
    <x v="1"/>
    <x v="1"/>
    <n v="60460709"/>
    <x v="24"/>
    <s v="Česká zemědělská univerzita v Praze/Provozně ekonomická fakulta"/>
    <n v="191882517"/>
    <s v="B"/>
    <x v="0"/>
    <s v="Čechura, Lukáš;Žáková Kroupová, Zdeňka;Havlíková, Michaela;Hálová, Pavlína;Malý, Michal"/>
    <s v="Veřejné statky v zemědělství (produkce, ocenění a podpora)"/>
    <x v="4"/>
    <x v="12"/>
    <n v="50202"/>
    <x v="0"/>
    <x v="2"/>
  </r>
  <r>
    <x v="1"/>
    <x v="1"/>
    <n v="60460709"/>
    <x v="24"/>
    <s v="Česká zemědělská univerzita v Praze/Provozně ekonomická fakulta"/>
    <n v="191882518"/>
    <s v="N"/>
    <x v="0"/>
    <s v="Čechura, Lukáš;Žáková Kroupová, Zdeňka;Havlíková, Michaela;Hálová, Pavlína;Malý, Michal"/>
    <s v="Ocenění veřejných statků: produkční přístup"/>
    <x v="4"/>
    <x v="12"/>
    <n v="50202"/>
    <x v="0"/>
    <x v="2"/>
  </r>
  <r>
    <x v="1"/>
    <x v="1"/>
    <n v="60460709"/>
    <x v="24"/>
    <s v="Česká zemědělská univerzita v Praze/Provozně ekonomická fakulta"/>
    <n v="191902044"/>
    <s v="V"/>
    <x v="0"/>
    <s v="Moravec, Lukáš;Kukalová, Gabriela;Háva, Ondřej;Šlik, Libor"/>
    <s v="Výzkumná zpráva s utajovaným obsahem - výsledek projektu TAČR TD03000313"/>
    <x v="4"/>
    <x v="12"/>
    <n v="50205"/>
    <x v="0"/>
    <x v="3"/>
  </r>
  <r>
    <x v="1"/>
    <x v="1"/>
    <n v="60460709"/>
    <x v="24"/>
    <s v="Česká zemědělská univerzita v Praze/Provozně ekonomická fakulta"/>
    <n v="191909280"/>
    <s v="R"/>
    <x v="0"/>
    <s v="Junek, Pavel;Bartoška, Jan;Kotek, Tomáš;Hruška, Michal"/>
    <s v="Webový portál SENOSEC.CZU.CZ"/>
    <x v="4"/>
    <x v="15"/>
    <n v="50803"/>
    <x v="0"/>
    <x v="0"/>
  </r>
  <r>
    <x v="1"/>
    <x v="1"/>
    <n v="60460709"/>
    <x v="24"/>
    <s v="Česká zemědělská univerzita v Praze/Fakulta životního prostředí"/>
    <n v="191902123"/>
    <s v="R"/>
    <x v="0"/>
    <s v="Peltan, Tomáš;Franke, Daniel;Vorel, Jakub;Maier, Karel"/>
    <s v="Model energetické náročnosti osobní dopravy"/>
    <x v="4"/>
    <x v="31"/>
    <n v="50702"/>
    <x v="0"/>
    <x v="2"/>
  </r>
  <r>
    <x v="1"/>
    <x v="1"/>
    <n v="60460709"/>
    <x v="24"/>
    <s v="Česká zemědělská univerzita v Praze/Provozně ekonomická fakulta"/>
    <n v="191909229"/>
    <s v="B"/>
    <x v="0"/>
    <s v="Kokaisl, Petr;Štolfová, Andrea;Fajfrlíková, Pavla;Cejpová, Irena;Zychová, Jana"/>
    <s v="Po stopách keltojazyčných obyvatel Evropy: Irsko, Skotsko, Wales, Cornwall, ostrov Man a Bretaň"/>
    <x v="4"/>
    <x v="31"/>
    <n v="50701"/>
    <x v="0"/>
    <x v="0"/>
  </r>
  <r>
    <x v="1"/>
    <x v="1"/>
    <n v="60460709"/>
    <x v="24"/>
    <s v="Česká zemědělská univerzita v Praze/Provozně ekonomická fakulta"/>
    <n v="191909214"/>
    <s v="B"/>
    <x v="0"/>
    <s v="Peroutková, Michaela"/>
    <s v="Židovské identity v Československu před 2. světovou válkou a po ní"/>
    <x v="3"/>
    <x v="11"/>
    <n v="60101"/>
    <x v="0"/>
    <x v="0"/>
  </r>
  <r>
    <x v="1"/>
    <x v="1"/>
    <n v="60460709"/>
    <x v="24"/>
    <s v="Česká zemědělská univerzita v Praze/Fakulta agrobiologie, potravinových a přírodních zdrojů"/>
    <n v="191902061"/>
    <s v="N"/>
    <x v="1"/>
    <s v="Douda, Karel;Kalous, Lukáš;Horký, Pavel;Slavík, Ondřej;Velíšek, Josef;Kolářová, Jitka"/>
    <s v="Metodika eliminace a prevence šíření invazního druhu škeblice asijská (Sinanodonta woodiana) ve vodních ekosystémech a akvakulturních zařízeních ČR"/>
    <x v="2"/>
    <x v="5"/>
    <s v="Marine biology, freshwater biology, limnology"/>
    <x v="1"/>
    <x v="1"/>
  </r>
  <r>
    <x v="1"/>
    <x v="1"/>
    <n v="60460709"/>
    <x v="24"/>
    <s v="Česká zemědělská univerzita v Praze/Fakulta agrobiologie, potravinových a přírodních zdrojů"/>
    <n v="191909536"/>
    <s v="B"/>
    <x v="1"/>
    <s v="Gregor, František;Rozkošný, Rudolf;Barták, Miroslav;Vaňhara, Jaromír"/>
    <s v="Manual of Central European Muscidae (Diptera)"/>
    <x v="2"/>
    <x v="5"/>
    <s v="Zoology"/>
    <x v="1"/>
    <x v="1"/>
  </r>
  <r>
    <x v="1"/>
    <x v="1"/>
    <n v="60460709"/>
    <x v="24"/>
    <s v="Česká zemědělská univerzita v Praze/Fakulta životního prostředí"/>
    <n v="191878353"/>
    <s v="B"/>
    <x v="1"/>
    <s v="Šťastný, Karel;Hudec, Karel;Cepák, Jaroslav;Čihák, Kamil;Honza, Marcel;Hořák, David;Hromádko, Miroslav;Klvaňa, Petr;Musil, Petr;Musilová, Zuzana;Sedláček, Ondřej;Sitko, Jiljí;Zima, Jan"/>
    <s v="Ptáci = Aves"/>
    <x v="2"/>
    <x v="5"/>
    <s v="Ornithology"/>
    <x v="1"/>
    <x v="2"/>
  </r>
  <r>
    <x v="1"/>
    <x v="1"/>
    <n v="60460709"/>
    <x v="24"/>
    <s v="Česká zemědělská univerzita v Praze/Fakulta životního prostředí"/>
    <n v="191910181"/>
    <s v="B"/>
    <x v="1"/>
    <s v="Dolný, Aleš;Harabiš, Filip;Bárta, Dan"/>
    <s v="Vážky (Insecta: Odonata) České republiky"/>
    <x v="2"/>
    <x v="5"/>
    <s v="Zoology"/>
    <x v="1"/>
    <x v="2"/>
  </r>
  <r>
    <x v="1"/>
    <x v="1"/>
    <n v="60460709"/>
    <x v="24"/>
    <s v="Česká zemědělská univerzita v Praze/Fakulta životního prostředí"/>
    <n v="192009781"/>
    <s v="B"/>
    <x v="1"/>
    <s v="Morelli, Federico;Tryjanowski, Piotr"/>
    <s v="Birds as Useful Indicators of High Nature Value Farmlands"/>
    <x v="2"/>
    <x v="5"/>
    <s v="Biodiversity conservation"/>
    <x v="1"/>
    <x v="2"/>
  </r>
  <r>
    <x v="1"/>
    <x v="1"/>
    <n v="60460709"/>
    <x v="24"/>
    <s v="Česká zemědělská univerzita v Praze/Fakulta agrobiologie, potravinových a přírodních zdrojů"/>
    <n v="191902064"/>
    <s v="N"/>
    <x v="1"/>
    <s v="Horký, Pavel;Slavík, Ondřej;Douda, Karel"/>
    <s v="Mapa šíření perlorodky říční pomocí hostitele"/>
    <x v="2"/>
    <x v="5"/>
    <s v="Biodiversity conservation"/>
    <x v="1"/>
    <x v="0"/>
  </r>
  <r>
    <x v="1"/>
    <x v="1"/>
    <n v="60460709"/>
    <x v="24"/>
    <s v="Česká zemědělská univerzita v Praze/Fakulta agrobiologie, potravinových a přírodních zdrojů"/>
    <n v="191902065"/>
    <s v="N"/>
    <x v="1"/>
    <s v="Douda, Karel;Horký, Pavel;Slavík, Ondřej"/>
    <s v="Mapa transportní vzdálenosti detritu"/>
    <x v="2"/>
    <x v="5"/>
    <s v="Biodiversity conservation"/>
    <x v="1"/>
    <x v="0"/>
  </r>
  <r>
    <x v="1"/>
    <x v="1"/>
    <n v="60460709"/>
    <x v="24"/>
    <s v="Česká zemědělská univerzita v Praze/Fakulta životního prostředí"/>
    <n v="191910226"/>
    <s v="C"/>
    <x v="1"/>
    <s v="Dvořáková Březinová, Tereza;Vymazal, Jan"/>
    <s v="Distribution of phosphorus and nitrogen in Phragmites australis aboveground biomass"/>
    <x v="2"/>
    <x v="5"/>
    <s v="Plant sciences, botany"/>
    <x v="1"/>
    <x v="0"/>
  </r>
  <r>
    <x v="1"/>
    <x v="1"/>
    <n v="60460709"/>
    <x v="24"/>
    <s v="Česká zemědělská univerzita v Praze/Fakulta životního prostředí"/>
    <n v="191982197"/>
    <s v="C"/>
    <x v="1"/>
    <s v="Keken, Zdeněk;Kušta, Tomáš"/>
    <s v="Railway Ecology—Experiences and Examples in the Czech Republic"/>
    <x v="2"/>
    <x v="5"/>
    <s v="Ecology"/>
    <x v="1"/>
    <x v="0"/>
  </r>
  <r>
    <x v="1"/>
    <x v="1"/>
    <n v="60460709"/>
    <x v="24"/>
    <s v="Česká zemědělská univerzita v Praze/Fakulta agrobiologie, potravinových a přírodních zdrojů"/>
    <n v="191990789"/>
    <s v="N"/>
    <x v="1"/>
    <s v="Jablonský, Ivan;Jelínek, František;Kaplan, Lukáš;Košnář, Zdeněk;Koudela, Martin;Tlustoš, Pavel"/>
    <s v="Mykoremediace vybraných perzistentních organických polutantů v půdě pomocí ligninolytických hub pěstovaných v substrátech založených na bázi lignocelulózních materiálů"/>
    <x v="2"/>
    <x v="9"/>
    <s v="Environmental sciences (social aspects to be 5.7)"/>
    <x v="1"/>
    <x v="1"/>
  </r>
  <r>
    <x v="1"/>
    <x v="1"/>
    <n v="60460709"/>
    <x v="24"/>
    <s v="Česká zemědělská univerzita v Praze/Fakulta životního prostředí"/>
    <n v="191963107"/>
    <s v="C"/>
    <x v="1"/>
    <s v="Martínez-Fernández, Domingo;Vítková, Martina;Michálková, Zuzana;Komárek, Michael"/>
    <s v="Engineered Nanomaterials for Phytoremediation of Metal/Metalloid-Contaminated Soils: Implications for Plant Physiology"/>
    <x v="2"/>
    <x v="9"/>
    <s v="Environmental sciences (social aspects to be 5.7)"/>
    <x v="1"/>
    <x v="1"/>
  </r>
  <r>
    <x v="1"/>
    <x v="1"/>
    <n v="60460709"/>
    <x v="24"/>
    <s v="Česká zemědělská univerzita v Praze/Fakulta životního prostředí"/>
    <n v="192009654"/>
    <s v="P"/>
    <x v="0"/>
    <s v="Klose, Zbyněk;Staněk, Ondřej;Pavlásek, Jiří;Pech, Pavel"/>
    <s v="Způsob pro stanovení vodní hodnoty sněhu sněhové vrstvy a zařízení pro provádění tohoto způsobu"/>
    <x v="2"/>
    <x v="9"/>
    <s v="Hydrology"/>
    <x v="1"/>
    <x v="1"/>
  </r>
  <r>
    <x v="1"/>
    <x v="1"/>
    <n v="60460709"/>
    <x v="24"/>
    <s v="Česká zemědělská univerzita v Praze/Fakulta životního prostředí"/>
    <n v="192009785"/>
    <s v="R"/>
    <x v="0"/>
    <s v="Hanel, Martin;Georgievová, Irina;Pavlík, Petr;Máca, Petr;Heřmanovský, Martin;Šebek, Ondřej"/>
    <s v="Propojený model hydrologické a vodohospodářské bilance"/>
    <x v="2"/>
    <x v="9"/>
    <s v="Water resources"/>
    <x v="1"/>
    <x v="1"/>
  </r>
  <r>
    <x v="1"/>
    <x v="1"/>
    <n v="60460709"/>
    <x v="24"/>
    <s v="Česká zemědělská univerzita v Praze/Fakulta agrobiologie, potravinových a přírodních zdrojů"/>
    <n v="191990788"/>
    <s v="F"/>
    <x v="0"/>
    <s v="Mercl, Filip;Habart, Jan;Tlustoš, Pavel"/>
    <s v="Směs pro šetrnou imobilizaci rizikových prvků v půdě"/>
    <x v="2"/>
    <x v="9"/>
    <s v="Environmental sciences (social aspects to be 5.7)"/>
    <x v="1"/>
    <x v="2"/>
  </r>
  <r>
    <x v="1"/>
    <x v="1"/>
    <n v="60460709"/>
    <x v="24"/>
    <s v="Česká zemědělská univerzita v Praze/Fakulta životního prostředí"/>
    <n v="191910227"/>
    <s v="C"/>
    <x v="1"/>
    <s v="Chen, Zhongbing;Vymazal, Jan;Kuschk, Peter"/>
    <s v="Treatment of Chlorinated Benzenes in Different Pilot Scale Constructed Wetlands"/>
    <x v="2"/>
    <x v="9"/>
    <s v="Water resources"/>
    <x v="1"/>
    <x v="2"/>
  </r>
  <r>
    <x v="1"/>
    <x v="1"/>
    <n v="60460709"/>
    <x v="24"/>
    <s v="Česká zemědělská univerzita v Praze/Fakulta životního prostředí"/>
    <n v="191990841"/>
    <s v="Z"/>
    <x v="0"/>
    <s v="Hradilek, Václav;Roub, Radek;Novák, Pavel;Vybíral, Tomáš;Marval, Štěpán;Hejduk, Tomáš;Hlaváček, Jiří;Bureš, Luděk"/>
    <s v="Technologie připevnění a stabilizace měřicí aparatury RiverSurveyor M9 na kajaku za účelem měření batymetrie malých vodních nádrží"/>
    <x v="2"/>
    <x v="9"/>
    <s v="Hydrology"/>
    <x v="1"/>
    <x v="2"/>
  </r>
  <r>
    <x v="1"/>
    <x v="1"/>
    <n v="60460709"/>
    <x v="24"/>
    <s v="Česká zemědělská univerzita v Praze/Fakulta životního prostředí"/>
    <n v="191990843"/>
    <s v="N"/>
    <x v="0"/>
    <s v="Vymazal, Jan;Sklenička, Petr;Kršňák, Jaroslav;Dvořáková Březinová, Tereza;Černý Pixová, Kateřina;Bierhanzl, Bořek"/>
    <s v="Umělé mokřadní systémy pro snížení koncentrace dusíku a fosforu v povrchových vodách zemědělských krajin"/>
    <x v="2"/>
    <x v="9"/>
    <s v="Water resources"/>
    <x v="1"/>
    <x v="2"/>
  </r>
  <r>
    <x v="1"/>
    <x v="1"/>
    <n v="60460709"/>
    <x v="24"/>
    <s v="Česká zemědělská univerzita v Praze/Fakulta životního prostředí"/>
    <n v="191990844"/>
    <s v="Z"/>
    <x v="0"/>
    <s v="Vymazal, Jan;Sklenička, Petr;Dvořáková Březinová, Tereza;Černý Pixová, Kateřina;Bierhanzl, Bořek"/>
    <s v="Technologie čištění vody v umělých mokřadních systémech pro snížení koncentrace dusíku a fosforu v povrchových vodách zemědělských krajin"/>
    <x v="2"/>
    <x v="9"/>
    <s v="Water resources"/>
    <x v="1"/>
    <x v="2"/>
  </r>
  <r>
    <x v="1"/>
    <x v="1"/>
    <n v="60460709"/>
    <x v="24"/>
    <s v="Česká zemědělská univerzita v Praze/Fakulta životního prostředí"/>
    <n v="192009793"/>
    <s v="N"/>
    <x v="0"/>
    <s v="Chrastný, Vladislav;Komárek, Michael;Francová, Anna;Šillerová, Hana"/>
    <s v="Identifikace zdrojů znečistění atmosféry v průmyslových oblastech za využití stabilních izotopů olova"/>
    <x v="2"/>
    <x v="9"/>
    <s v="Environmental sciences (social aspects to be 5.7)"/>
    <x v="1"/>
    <x v="2"/>
  </r>
  <r>
    <x v="1"/>
    <x v="1"/>
    <n v="60460709"/>
    <x v="24"/>
    <s v="Česká zemědělská univerzita v Praze/Fakulta agrobiologie, potravinových a přírodních zdrojů"/>
    <n v="192009078"/>
    <s v="P"/>
    <x v="0"/>
    <s v="Tlustoš, Pavel;Kaplan, Lukáš;Habart, Jan;Koudela, Martin;Jablonský, Ivan"/>
    <s v="Zařízení pro kompostování biomasy, způsob kompostování biomasy a jejich použití"/>
    <x v="2"/>
    <x v="9"/>
    <s v="Environmental sciences (social aspects to be 5.7)"/>
    <x v="1"/>
    <x v="0"/>
  </r>
  <r>
    <x v="1"/>
    <x v="1"/>
    <n v="60460709"/>
    <x v="24"/>
    <s v="Česká zemědělská univerzita v Praze/Fakulta životního prostředí"/>
    <n v="191910200"/>
    <s v="C"/>
    <x v="1"/>
    <s v="Komínková, Dana"/>
    <s v="Environmental Impact Assessment and Application — Part 1"/>
    <x v="2"/>
    <x v="9"/>
    <s v="Environmental sciences (social aspects to be 5.7)"/>
    <x v="1"/>
    <x v="0"/>
  </r>
  <r>
    <x v="1"/>
    <x v="1"/>
    <n v="60460709"/>
    <x v="24"/>
    <s v="Česká zemědělská univerzita v Praze/Fakulta agrobiologie, potravinových a přírodních zdrojů"/>
    <n v="191882486"/>
    <s v="N"/>
    <x v="1"/>
    <s v="Dubský, Martin;Kaplan, Lukáš;Habart, Jan;Chaloupková, Šárka;Tlustoš, Pavel"/>
    <s v="Pěstební substráty s komponenty na bázi separátů"/>
    <x v="1"/>
    <x v="38"/>
    <s v="Environmental biotechnology"/>
    <x v="1"/>
    <x v="0"/>
  </r>
  <r>
    <x v="1"/>
    <x v="1"/>
    <n v="60460709"/>
    <x v="24"/>
    <s v="Česká zemědělská univerzita v Praze/Fakulta agrobiologie, potravinových a přírodních zdrojů"/>
    <n v="191902062"/>
    <s v="N"/>
    <x v="1"/>
    <s v="Tlustoš, Pavel;Jablonský, Ivan;Jelínek, František;Kaplan, Lukáš;Koudela, Martin;Bazalová, Marie"/>
    <s v="Zhodnocení fyzikálně-chemických a biologických vlastností substrátů založených na bázi separátů upravených fermentace"/>
    <x v="1"/>
    <x v="38"/>
    <s v="Environmental biotechnology"/>
    <x v="1"/>
    <x v="0"/>
  </r>
  <r>
    <x v="1"/>
    <x v="1"/>
    <n v="60460709"/>
    <x v="24"/>
    <s v="Česká zemědělská univerzita v Praze/Fakulta agrobiologie, potravinových a přírodních zdrojů"/>
    <n v="191990781"/>
    <s v="P"/>
    <x v="1"/>
    <s v="Tlustoš, Pavel;Kaplan, Lukáš;Habart, Jan;Míchal, Pavel"/>
    <s v="Zařízení pro sušení a spalování paliv s odstraňováním NOx látek ve spalinách"/>
    <x v="1"/>
    <x v="28"/>
    <s v="Energy and fuels"/>
    <x v="1"/>
    <x v="2"/>
  </r>
  <r>
    <x v="1"/>
    <x v="1"/>
    <n v="60460709"/>
    <x v="24"/>
    <s v="Česká zemědělská univerzita v Praze/Fakulta agrobiologie, potravinových a přírodních zdrojů"/>
    <n v="191982026"/>
    <s v="N"/>
    <x v="0"/>
    <s v="Fantová, Milena;Michnová, Klára;Nohejlová, Lenka"/>
    <s v="Zvýšení obsahu zdraví prospěšných polynenasycených mastných kyselin v mléce koz zkrmováním mikrořas"/>
    <x v="0"/>
    <x v="1"/>
    <s v="Animal and dairy science; (Animal biotechnology to be 4.4)"/>
    <x v="1"/>
    <x v="2"/>
  </r>
  <r>
    <x v="1"/>
    <x v="1"/>
    <n v="60460709"/>
    <x v="24"/>
    <s v="Česká zemědělská univerzita v Praze/Fakulta agrobiologie, potravinových a přírodních zdrojů"/>
    <n v="191990785"/>
    <s v="N"/>
    <x v="0"/>
    <s v="Brant, Václav;Nýč, Michal;Kroulík, Milan;Zábranský, Petr;Škeříková, Michaela"/>
    <s v="Technologické postupy optimalizace tvorby seťového lože s využitím systémů zonálního hnojení"/>
    <x v="0"/>
    <x v="0"/>
    <s v="Agriculture"/>
    <x v="1"/>
    <x v="1"/>
  </r>
  <r>
    <x v="1"/>
    <x v="1"/>
    <n v="60460709"/>
    <x v="24"/>
    <s v="Česká zemědělská univerzita v Praze/Fakulta agrobiologie, potravinových a přírodních zdrojů"/>
    <n v="192008973"/>
    <s v="B"/>
    <x v="0"/>
    <s v="Patoka, Jiří;Buřič, Miloš;Bláha, Martin;Kouba, Antonín;Ďuriš, Zdeněk"/>
    <s v="České názvy živočichů VIII. Desetinožci (Decapoda) infrařád rakotvární (Astacidea)"/>
    <x v="0"/>
    <x v="0"/>
    <s v="Fishery"/>
    <x v="1"/>
    <x v="1"/>
  </r>
  <r>
    <x v="1"/>
    <x v="1"/>
    <n v="60460709"/>
    <x v="24"/>
    <s v="Česká zemědělská univerzita v Praze/Fakulta lesnická a dřevařská"/>
    <n v="191982100"/>
    <s v="N"/>
    <x v="0"/>
    <s v="Jakuš, R.;Blaženec, M.;Koreň, M.;Barka, Ivan;Lukášová, Karolína;Lubojacký, Jan;Holuša, Jaroslav"/>
    <s v="TANABBO II - model pro hodnocení rizika napadení lesních porostů lýkožroutem smrkovým Ips typographus (L.) [Coleoptera: Curculionidae]"/>
    <x v="0"/>
    <x v="0"/>
    <s v="Forestry"/>
    <x v="1"/>
    <x v="1"/>
  </r>
  <r>
    <x v="1"/>
    <x v="1"/>
    <n v="60460709"/>
    <x v="24"/>
    <s v="Česká zemědělská univerzita v Praze/Fakulta lesnická a dřevařská"/>
    <n v="191982171"/>
    <s v="N"/>
    <x v="0"/>
    <s v="Kuželka, Karel;Surový, Peter"/>
    <s v="Systém operativního leteckého snímkování pro doplňování ortofotografií po hospodářských zásazích nebo po kalamitách"/>
    <x v="0"/>
    <x v="0"/>
    <s v="Forestry"/>
    <x v="1"/>
    <x v="1"/>
  </r>
  <r>
    <x v="1"/>
    <x v="1"/>
    <n v="60460709"/>
    <x v="24"/>
    <s v="Česká zemědělská univerzita v Praze/Fakulta lesnická a dřevařská"/>
    <n v="191982175"/>
    <s v="N"/>
    <x v="0"/>
    <s v="Novák, Jiří;Hlásny, Tomáš;Marušák, Róbert;Dušek, David;Slodičák, Marian"/>
    <s v="Využití dubů při adaptaci lesů ČR na změnu klimatu: pěstování a hospodářská úprava lesa"/>
    <x v="0"/>
    <x v="0"/>
    <s v="Forestry"/>
    <x v="1"/>
    <x v="1"/>
  </r>
  <r>
    <x v="1"/>
    <x v="1"/>
    <n v="60460709"/>
    <x v="24"/>
    <s v="Česká zemědělská univerzita v Praze/Fakulta agrobiologie, potravinových a přírodních zdrojů"/>
    <n v="191990780"/>
    <s v="F"/>
    <x v="0"/>
    <s v="Zouhar, Miloslav;Maňasová, Marie;Douda, Ondřej"/>
    <s v="Prostředek na ochranu proti háďátku řepnému"/>
    <x v="0"/>
    <x v="0"/>
    <s v="Agronomy, plant breeding and plant protection; (Agricultural biotechnology to be 4.4)"/>
    <x v="1"/>
    <x v="2"/>
  </r>
  <r>
    <x v="1"/>
    <x v="1"/>
    <n v="60460709"/>
    <x v="24"/>
    <s v="Česká zemědělská univerzita v Praze/Fakulta lesnická a dřevařská"/>
    <n v="191982154"/>
    <s v="N"/>
    <x v="0"/>
    <s v="Bílek, Lukáš;Remeš, Jiří;Švec, Otakar;Vacek, Zdeněk;Štícha, Václav;Vacek, Stanislav;Javůrek, Petr"/>
    <s v="Ekologicky orientované pěstování borových porostů v podmínkách nižších až středních poloh"/>
    <x v="0"/>
    <x v="0"/>
    <s v="Forestry"/>
    <x v="1"/>
    <x v="2"/>
  </r>
  <r>
    <x v="1"/>
    <x v="1"/>
    <n v="60460709"/>
    <x v="24"/>
    <s v="Česká zemědělská univerzita v Praze/Fakulta agrobiologie, potravinových a přírodních zdrojů"/>
    <n v="191882494"/>
    <s v="N"/>
    <x v="1"/>
    <s v="Koudela, Martin;Novotný, Čeněk;Nedorost, Ľudovít;Aust, Radek;Kocourek, František;Svozilová, Lenka;Doležalová, Jitka;Brožová, Lenka;Kubíček, Marek"/>
    <s v="Vliv vybraných faktorů na výnos a zdravotní stav zelí hlávkového, mrkve a cibule kuchyňské"/>
    <x v="0"/>
    <x v="0"/>
    <s v="Horticulture, viticulture"/>
    <x v="1"/>
    <x v="0"/>
  </r>
  <r>
    <x v="1"/>
    <x v="1"/>
    <n v="60460709"/>
    <x v="24"/>
    <s v="Česká zemědělská univerzita v Praze/Fakulta agrobiologie, potravinových a přírodních zdrojů"/>
    <n v="191882495"/>
    <s v="N"/>
    <x v="1"/>
    <s v="Novotný, Čeněk;Koudela, Martin;Svobodová, Kateřina;Nedorost, Ľudovít;Aust, Radek;Kocourek, František"/>
    <s v="Hodnocení vlivu odrůdy a termického ošetření osiva u vybraných druhů zeleniny v raných růstových fázích na citlivost k infekci významnými houbovými patogeny"/>
    <x v="0"/>
    <x v="0"/>
    <s v="Agronomy, plant breeding and plant protection; (Agricultural biotechnology to be 4.4)"/>
    <x v="1"/>
    <x v="0"/>
  </r>
  <r>
    <x v="1"/>
    <x v="1"/>
    <n v="60460709"/>
    <x v="24"/>
    <s v="Česká zemědělská univerzita v Praze/Fakulta lesnická a dřevařská"/>
    <n v="191982144"/>
    <s v="N"/>
    <x v="0"/>
    <s v="Nakládal, Oto;Synek, Jiří;Brestovanský, Jiří;Trombik, Jiří;Horák, Jakub;Loskotová, Tereza;Nováková, Petra"/>
    <s v="Optimální zastoupení smrku ztepilého (Picea abies) s ohledem na maximální biodiverzitu lesa - soubor map"/>
    <x v="0"/>
    <x v="0"/>
    <s v="Forestry"/>
    <x v="1"/>
    <x v="0"/>
  </r>
  <r>
    <x v="1"/>
    <x v="1"/>
    <n v="60460709"/>
    <x v="24"/>
    <s v="Česká zemědělská univerzita v Praze/Provozně ekonomická fakulta"/>
    <n v="192008670"/>
    <s v="J"/>
    <x v="0"/>
    <s v="Bokusheva, Raushan;Čechura, Lukáš"/>
    <s v="Evaluating dynamics, sources and drivers of productivity growth at the farm level"/>
    <x v="0"/>
    <x v="2"/>
    <s v="-"/>
    <x v="1"/>
    <x v="1"/>
  </r>
  <r>
    <x v="1"/>
    <x v="1"/>
    <n v="60460709"/>
    <x v="24"/>
    <s v="Česká zemědělská univerzita v Praze/Technická fakulta"/>
    <n v="191982074"/>
    <s v="Z"/>
    <x v="0"/>
    <s v="Podsedník, Jan;Rybka, Adolf;Heřmánek, Petr;Honzík, Ivo;Ježek, Ing. Josef"/>
    <s v="Ověřená technologie sušení chmele se zvýšenou efektivitou sušení"/>
    <x v="0"/>
    <x v="2"/>
    <s v="-"/>
    <x v="1"/>
    <x v="1"/>
  </r>
  <r>
    <x v="1"/>
    <x v="1"/>
    <n v="60460709"/>
    <x v="24"/>
    <s v="Česká zemědělská univerzita v Praze/Fakulta tropického zemědělství"/>
    <n v="192009827"/>
    <s v="C"/>
    <x v="1"/>
    <s v="Banout, Jan"/>
    <s v="Solar drying systems"/>
    <x v="0"/>
    <x v="2"/>
    <s v="-"/>
    <x v="1"/>
    <x v="2"/>
  </r>
  <r>
    <x v="1"/>
    <x v="1"/>
    <n v="60460709"/>
    <x v="24"/>
    <s v="Česká zemědělská univerzita v Praze/Provozně ekonomická fakulta"/>
    <n v="192008574"/>
    <s v="B"/>
    <x v="1"/>
    <s v="Adossou, Frédéric-Thierry"/>
    <s v="Influence des facteurs socio-économiques dans la gestion agricole, Etude de cas du Bénin"/>
    <x v="0"/>
    <x v="2"/>
    <s v="-"/>
    <x v="1"/>
    <x v="4"/>
  </r>
  <r>
    <x v="1"/>
    <x v="1"/>
    <n v="60460709"/>
    <x v="24"/>
    <s v="Česká zemědělská univerzita v Praze/Provozně ekonomická fakulta"/>
    <n v="191990759"/>
    <s v="R"/>
    <x v="0"/>
    <s v="Hraba, Jan;Švec, Václav;Stiburek, Šimon;Vlk, Aleš"/>
    <s v="Dropout.pef.czu.cz"/>
    <x v="4"/>
    <x v="13"/>
    <s v="Public administration"/>
    <x v="1"/>
    <x v="2"/>
  </r>
  <r>
    <x v="1"/>
    <x v="1"/>
    <n v="60460709"/>
    <x v="24"/>
    <s v="Česká zemědělská univerzita v Praze/Provozně ekonomická fakulta"/>
    <n v="191990758"/>
    <s v="B"/>
    <x v="1"/>
    <s v="Vlk, Aleš;Drbohlav, Jakub;Fliegl, Tomáš;Hulík, Vladimír;Stiburek, Šimon;Švec, Václav"/>
    <s v="Studijní neúspěšnost na vysokých školách: Teoretická východiska, empirické poznatky a doporučení"/>
    <x v="4"/>
    <x v="13"/>
    <s v="Public administration"/>
    <x v="1"/>
    <x v="0"/>
  </r>
  <r>
    <x v="1"/>
    <x v="1"/>
    <n v="60460709"/>
    <x v="24"/>
    <s v="Česká zemědělská univerzita v Praze/Provozně ekonomická fakulta"/>
    <n v="191990769"/>
    <s v="H"/>
    <x v="0"/>
    <s v="Moravec, Lukáš;Kukalová, Gabriela;Šlik, Libor"/>
    <s v="Příkaz č. 1/2017 ředitele Sekce řízení rizik při správě daní"/>
    <x v="4"/>
    <x v="13"/>
    <s v="Public administration"/>
    <x v="1"/>
    <x v="3"/>
  </r>
  <r>
    <x v="1"/>
    <x v="1"/>
    <n v="60460709"/>
    <x v="24"/>
    <s v="Česká zemědělská univerzita v Praze/Provozně ekonomická fakulta"/>
    <n v="191990770"/>
    <s v="H"/>
    <x v="0"/>
    <s v="Moravec, Lukáš;Kukalová, Gabriela;Šlik, Libor"/>
    <s v="Metodická pomůcka: Taktický postup k daňovým únikům v podmínkách systému kontrolních hlášení čj. 137815/17/760020086-110185"/>
    <x v="4"/>
    <x v="13"/>
    <s v="Public administration"/>
    <x v="1"/>
    <x v="3"/>
  </r>
  <r>
    <x v="1"/>
    <x v="1"/>
    <n v="60460709"/>
    <x v="24"/>
    <s v="Česká zemědělská univerzita v Praze/Provozně ekonomická fakulta"/>
    <n v="191990771"/>
    <s v="H"/>
    <x v="0"/>
    <s v="Stiburek, Šimon;Vlk, Aleš;Hraba, Jan;Švec, Václav"/>
    <s v="Metodický předpis k výpočtu měr studijní neúspěšnosti na vysokých školách"/>
    <x v="4"/>
    <x v="13"/>
    <s v="Public administration"/>
    <x v="1"/>
    <x v="3"/>
  </r>
  <r>
    <x v="1"/>
    <x v="1"/>
    <n v="60460709"/>
    <x v="24"/>
    <s v="Česká zemědělská univerzita v Praze/Provozně ekonomická fakulta"/>
    <n v="192008580"/>
    <s v="B"/>
    <x v="0"/>
    <s v="Košťálová, Petra"/>
    <s v="Katastrofa křesťanů: likvidace Arménů, Asyřanů a Řeků v Osmanské říši v letech 1914-1923"/>
    <x v="4"/>
    <x v="33"/>
    <s v="Antropology, ethnology"/>
    <x v="1"/>
    <x v="1"/>
  </r>
  <r>
    <x v="1"/>
    <x v="1"/>
    <n v="60460709"/>
    <x v="24"/>
    <s v="Česká zemědělská univerzita v Praze/Fakulta lesnická a dřevařská"/>
    <n v="191982132"/>
    <s v="N"/>
    <x v="0"/>
    <s v="Šišák, Luděk;Šach, František;Švihla, Vladimír;Pulkrab, Karel;Černohous, Vladimír;Dudík, Roman"/>
    <s v="Metodika hodnocení společenské sociálně-ekonomické významnosti ekosystémových služeb lesa v České republice"/>
    <x v="4"/>
    <x v="12"/>
    <s v="Applied Economics, Econometrics"/>
    <x v="1"/>
    <x v="0"/>
  </r>
  <r>
    <x v="1"/>
    <x v="1"/>
    <n v="60460709"/>
    <x v="24"/>
    <s v="Česká zemědělská univerzita v Praze/Provozně ekonomická fakulta"/>
    <n v="191990760"/>
    <s v="R"/>
    <x v="0"/>
    <s v="Bartoška, Jan;Švec, Václav;Jureček, Ondřej"/>
    <s v="Spinoffer.me"/>
    <x v="4"/>
    <x v="12"/>
    <s v="Business and management"/>
    <x v="1"/>
    <x v="0"/>
  </r>
  <r>
    <x v="1"/>
    <x v="1"/>
    <n v="60460709"/>
    <x v="24"/>
    <s v="Česká zemědělská univerzita v Praze/Provozně ekonomická fakulta"/>
    <n v="191990762"/>
    <s v="V"/>
    <x v="0"/>
    <s v="Moravec, Lukáš;Kukalová, Gabriela;Šlik, Libor"/>
    <s v="Výzkumná zpráva s utajovaným obsahem (V) zahrnující vytvořené algoritmy - výsledek projektu TAČR TD03000313"/>
    <x v="4"/>
    <x v="12"/>
    <s v="Applied Economics, Econometrics"/>
    <x v="1"/>
    <x v="3"/>
  </r>
  <r>
    <x v="1"/>
    <x v="1"/>
    <n v="60460709"/>
    <x v="24"/>
    <s v="Česká zemědělská univerzita v Praze/Fakulta agrobiologie, potravinových a přírodních zdrojů"/>
    <n v="191909412"/>
    <s v="J"/>
    <x v="1"/>
    <s v="Košnář, Zdeněk;Mercl, Filip;Perná, Ivana;Tlustoš, Pavel"/>
    <s v="Investigation of polycyclic aromatic hydrocarbon content in fly ash and bottom ash of biomass incineration plants in relation to the operating temperature and unburned carbon content"/>
    <x v="2"/>
    <x v="9"/>
    <s v="Environmental sciences (social aspects to be 5.7)"/>
    <x v="2"/>
    <x v="2"/>
  </r>
  <r>
    <x v="1"/>
    <x v="1"/>
    <n v="60460709"/>
    <x v="24"/>
    <s v="Česká zemědělská univerzita v Praze/Fakulta agrobiologie, potravinových a přírodních zdrojů"/>
    <n v="192058203"/>
    <s v="N"/>
    <x v="0"/>
    <s v="Hanč, Aleš;Hřebečková, Tereza;Bazalová, Marie"/>
    <s v="Změny enzymatické aktivity a metody jejího stanovení během procesu vermikompostování v systému průběžného krmení"/>
    <x v="2"/>
    <x v="9"/>
    <s v="Environmental sciences (social aspects to be 5.7)"/>
    <x v="2"/>
    <x v="3"/>
  </r>
  <r>
    <x v="1"/>
    <x v="1"/>
    <n v="60460709"/>
    <x v="24"/>
    <s v="Česká zemědělská univerzita v Praze/Fakulta životního prostředí"/>
    <n v="192060775"/>
    <s v="J"/>
    <x v="1"/>
    <s v="Wu, Songlin;Vosátka, Miroslav;Vogel-Mikus, Katarina;Kavčič, Anja;Kelemen, Mitja;Šepec, Luka;Pelicon, Primož;Skála, Roman;Powter, Antonio Roberto Valero;Teodoro, Manuel;Michálková, Zuzana;Komárek, Michael"/>
    <s v="Nano zero-valent iron mediated metal(loid) uptake and translocation by arbuscular mycorrhizal symbioses"/>
    <x v="2"/>
    <x v="9"/>
    <s v="Environmental sciences (social aspects to be 5.7)"/>
    <x v="2"/>
    <x v="2"/>
  </r>
  <r>
    <x v="1"/>
    <x v="1"/>
    <n v="60460709"/>
    <x v="24"/>
    <s v="Česká zemědělská univerzita v Praze/Fakulta životního prostředí"/>
    <n v="192060786"/>
    <s v="C"/>
    <x v="1"/>
    <s v="Sochacki, Adam;Yadav, Asheesh K;Srivastava, Pratiksha;Kumar, Naresh;Fitch, Mark Wellington;Mohanty, Ashirbad"/>
    <s v="Constructed Wetlands  for Metals: Removal Mechanism and Analytical Challenges"/>
    <x v="2"/>
    <x v="9"/>
    <s v="Environmental sciences (social aspects to be 5.7)"/>
    <x v="2"/>
    <x v="2"/>
  </r>
  <r>
    <x v="1"/>
    <x v="1"/>
    <n v="60460709"/>
    <x v="24"/>
    <s v="Česká zemědělská univerzita v Praze/Fakulta agrobiologie, potravinových a přírodních zdrojů"/>
    <n v="192062886"/>
    <s v="J"/>
    <x v="1"/>
    <s v="Vaněk, Aleš;Grösslová, Zuzana;Mihaljevič, M.;Ettler, Vojtěch;Trubač, J;Chrastný, Vladislav;Penížek, Vít;Teper, Leslaw;Cabala, Jerzy;Voegelin, Andreas;Zádorová, Tereza;Oborná, Vendula;Drábek, Ondřej;Holubík, Ondřej;Houška, Jakub;Pavlů, Lenka;Ash, Christoph"/>
    <s v="Thallium isotopes in metallurgical wastes/contaminated soils: A novel tool to trace metal source and behavior"/>
    <x v="2"/>
    <x v="9"/>
    <s v="Geology"/>
    <x v="2"/>
    <x v="1"/>
  </r>
  <r>
    <x v="1"/>
    <x v="1"/>
    <n v="60460709"/>
    <x v="24"/>
    <s v="Česká zemědělská univerzita v Praze/Fakulta životního prostředí"/>
    <n v="192062949"/>
    <s v="J"/>
    <x v="1"/>
    <s v="Markonis, Ioannis;Hanel, Martin;Máca, Petr;Kyselý, Jan;Cook, Ed"/>
    <s v="Persistent multi-scale fluctuations shift European hydroclimate to its millennial boundaries"/>
    <x v="2"/>
    <x v="9"/>
    <s v="Hydrology"/>
    <x v="2"/>
    <x v="2"/>
  </r>
  <r>
    <x v="1"/>
    <x v="1"/>
    <n v="60460709"/>
    <x v="24"/>
    <s v="Česká zemědělská univerzita v Praze/Fakulta agrobiologie, potravinových a přírodních zdrojů"/>
    <n v="192059156"/>
    <s v="J"/>
    <x v="1"/>
    <s v="Marounek, Milan;Volek, Zdeněk;Skřivanová, Eva;Taubner, Tomáš;Pebriansyah, Akhir;Dušková, Dagmar"/>
    <s v="Comparative study of the hypocholesterolemic and hypolipidemic activity of alginate and amidated alginate in rats"/>
    <x v="2"/>
    <x v="5"/>
    <s v="Biochemistry and molecular biology"/>
    <x v="2"/>
    <x v="1"/>
  </r>
  <r>
    <x v="1"/>
    <x v="1"/>
    <n v="60460709"/>
    <x v="24"/>
    <s v="Česká zemědělská univerzita v Praze/Fakulta lesnická a dřevařská"/>
    <n v="192060389"/>
    <s v="A"/>
    <x v="1"/>
    <s v="Hošek, Jan;Šobotník, Jan;Polák, Marián;Acher, Ivan"/>
    <s v="Svět podle termitů"/>
    <x v="2"/>
    <x v="5"/>
    <s v="Entomology"/>
    <x v="2"/>
    <x v="1"/>
  </r>
  <r>
    <x v="1"/>
    <x v="1"/>
    <n v="60460709"/>
    <x v="24"/>
    <s v="Česká zemědělská univerzita v Praze/Fakulta lesnická a dřevařská"/>
    <n v="192060631"/>
    <s v="C"/>
    <x v="1"/>
    <s v="Gupta, Sumanti;Roy, Amit"/>
    <s v="Plant Cell Wall: A Simple Physical Barrier or a Complex Defense Modulator – Exploring Its Dynamic Role at Plant-Fungus Interface"/>
    <x v="2"/>
    <x v="5"/>
    <s v="Plant sciences, botany"/>
    <x v="2"/>
    <x v="0"/>
  </r>
  <r>
    <x v="1"/>
    <x v="1"/>
    <n v="60460709"/>
    <x v="24"/>
    <s v="Česká zemědělská univerzita v Praze/Fakulta životního prostředí"/>
    <n v="192060844"/>
    <s v="J"/>
    <x v="1"/>
    <s v="Kubelka, Vojtěch;Šálek, Miroslav;Tomkovich, Pavel;Freckleton, Robert P.;Végvári, Zsolt;Székely, Tamás"/>
    <s v="Global pattern of nest predation is disrupted by climate change in shorebirds"/>
    <x v="2"/>
    <x v="5"/>
    <s v="Zoology"/>
    <x v="2"/>
    <x v="5"/>
  </r>
  <r>
    <x v="1"/>
    <x v="1"/>
    <n v="60460709"/>
    <x v="24"/>
    <s v="Česká zemědělská univerzita v Praze/Fakulta životního prostředí"/>
    <n v="192060874"/>
    <s v="J"/>
    <x v="1"/>
    <s v="Mládková, Pavla;Mládek, Jan;Hejduk, S.;Hejcman, Michal;Pakeman, Robin"/>
    <s v="Calcium plus magnesium indicates digestibility: the significance of the second major axis of plant chemical variation for ecological processes"/>
    <x v="2"/>
    <x v="5"/>
    <s v="Plant sciences, botany"/>
    <x v="2"/>
    <x v="1"/>
  </r>
  <r>
    <x v="1"/>
    <x v="1"/>
    <n v="60460709"/>
    <x v="24"/>
    <s v="Česká zemědělská univerzita v Praze/Fakulta tropického zemědělství"/>
    <n v="192060984"/>
    <s v="B"/>
    <x v="0"/>
    <s v="Brandlová, Karolína;Štochlová, Kateřina;Kubátová, Anna;Fedorova, Tamara;Grúňová, Markéta;Hejcmanová, Pavla"/>
    <s v="African Studbook. Western Derby Eland, Taurotragus derbianus derbianus (Gray, 1847)"/>
    <x v="2"/>
    <x v="5"/>
    <s v="Biodiversity conservation"/>
    <x v="2"/>
    <x v="2"/>
  </r>
  <r>
    <x v="1"/>
    <x v="1"/>
    <n v="60460709"/>
    <x v="24"/>
    <s v="Česká zemědělská univerzita v Praze/Fakulta životního prostředí"/>
    <n v="192132383"/>
    <s v="R"/>
    <x v="0"/>
    <s v="Jakubec, Pavel;Novák, Martin;Qubaiová, Jarin;Šípková, Hana;Šuláková, Hana;Růžička, Jan"/>
    <s v="Interaktivni klič k určování forenzně významných druhů brouků (Coleoptera)"/>
    <x v="2"/>
    <x v="5"/>
    <s v="Entomology"/>
    <x v="2"/>
    <x v="1"/>
  </r>
  <r>
    <x v="1"/>
    <x v="1"/>
    <n v="60460709"/>
    <x v="24"/>
    <s v="Česká zemědělská univerzita v Praze/Provozně ekonomická fakulta"/>
    <n v="192061112"/>
    <s v="J"/>
    <x v="1"/>
    <s v="Pelikán, Martin;Štiková, Hana;Vrana, Ivan"/>
    <s v="Detection of resource overload in conditions of project ambiguity"/>
    <x v="2"/>
    <x v="39"/>
    <s v="Applied mathematics"/>
    <x v="2"/>
    <x v="2"/>
  </r>
  <r>
    <x v="1"/>
    <x v="1"/>
    <n v="60460709"/>
    <x v="24"/>
    <s v="Česká zemědělská univerzita v Praze/Fakulta agrobiologie, potravinových a přírodních zdrojů"/>
    <n v="192062905"/>
    <s v="J"/>
    <x v="1"/>
    <s v="Gholizadeh, Asa;Žížala, Daniel;Saberioon, Mohammad Mehdi;Borůvka, Luboš"/>
    <s v="Soil organic carbon and texture retrieving and mapping using proximal, ariborne and Sentinel-2 spectral imaging"/>
    <x v="1"/>
    <x v="28"/>
    <s v="Remote sensing"/>
    <x v="2"/>
    <x v="5"/>
  </r>
  <r>
    <x v="1"/>
    <x v="1"/>
    <n v="60460709"/>
    <x v="24"/>
    <s v="Česká zemědělská univerzita v Praze/Fakulta lesnická a dřevařská"/>
    <n v="192060449"/>
    <s v="J"/>
    <x v="1"/>
    <s v="Hýsek, Štěpán;Gaff, Milan;Sikora, Adam;Babiak, Marian"/>
    <s v="New composite material based on winter rapeseed and his elasticity properties as a function of selected factors"/>
    <x v="1"/>
    <x v="34"/>
    <s v="Composites (including laminates, reinforced plastics, cermets, combined natural and synthetic fibre fabrics; filled composites)"/>
    <x v="2"/>
    <x v="0"/>
  </r>
  <r>
    <x v="1"/>
    <x v="1"/>
    <n v="60460709"/>
    <x v="24"/>
    <s v="Česká zemědělská univerzita v Praze/Fakulta lesnická a dřevařská"/>
    <n v="192060637"/>
    <s v="B"/>
    <x v="1"/>
    <s v="Sandberg, Dick;Kitek Kuzman, Manja;Gaff, Milan"/>
    <s v="Kompozitní materiály na bázi dřeva"/>
    <x v="1"/>
    <x v="34"/>
    <s v="Composites (including laminates, reinforced plastics, cermets, combined natural and synthetic fibre fabrics; filled composites)"/>
    <x v="2"/>
    <x v="0"/>
  </r>
  <r>
    <x v="1"/>
    <x v="1"/>
    <n v="60460709"/>
    <x v="24"/>
    <s v="Česká zemědělská univerzita v Praze/Technická fakulta"/>
    <n v="192009099"/>
    <s v="J"/>
    <x v="1"/>
    <s v="Ruggiero, Alessandro;D'Amato, Roberto;Merola, Massimiliano;Valášek, Petr;Müller, Miroslav"/>
    <s v="Tribological characterization of vegetal lubricants: Comparative experimental investigation on Jatropha curcas L. oil, Rapeseed Methyl Ester oil, Hydrotreated Rapeseed oil"/>
    <x v="1"/>
    <x v="36"/>
    <s v="Mechanical engineering"/>
    <x v="2"/>
    <x v="0"/>
  </r>
  <r>
    <x v="1"/>
    <x v="1"/>
    <n v="60460709"/>
    <x v="24"/>
    <s v="Česká zemědělská univerzita v Praze/Technická fakulta"/>
    <n v="192060294"/>
    <s v="J"/>
    <x v="1"/>
    <s v="Poulek, Vladislav;Matuška, Tomáš;Libra, Martin;Kachalouski, E.;Sedláček, Jan"/>
    <s v="Influence of increased temperature on energy production of roof integrated PV panels"/>
    <x v="1"/>
    <x v="30"/>
    <s v="Civil engineering"/>
    <x v="2"/>
    <x v="1"/>
  </r>
  <r>
    <x v="1"/>
    <x v="1"/>
    <n v="60460709"/>
    <x v="24"/>
    <s v="Česká zemědělská univerzita v Praze/Technická fakulta"/>
    <n v="192060343"/>
    <s v="J"/>
    <x v="1"/>
    <s v="Šarauskis, Egidijus;Romaneckas, Kestutis;Kumhála, František;Kriauciuniene, Zita"/>
    <s v="Energy use and carbon emission of conventional and organic sugar beet farming"/>
    <x v="0"/>
    <x v="2"/>
    <s v="-"/>
    <x v="2"/>
    <x v="2"/>
  </r>
  <r>
    <x v="1"/>
    <x v="1"/>
    <n v="60460709"/>
    <x v="24"/>
    <s v="Česká zemědělská univerzita v Praze/Technická fakulta"/>
    <n v="192135404"/>
    <s v="F"/>
    <x v="0"/>
    <s v="Lev, Jakub;Bartoška, Jan;Kumhála, František"/>
    <s v="Zařízení pro detekci zvěře před žací technikou"/>
    <x v="0"/>
    <x v="2"/>
    <s v="-"/>
    <x v="2"/>
    <x v="2"/>
  </r>
  <r>
    <x v="1"/>
    <x v="1"/>
    <n v="60460709"/>
    <x v="24"/>
    <s v="Česká zemědělská univerzita v Praze/Fakulta tropického zemědělství"/>
    <n v="191910405"/>
    <s v="B"/>
    <x v="1"/>
    <s v="Fernández Cusimamani, Eloy;Gordillo Alarcón, Salomé;Žiarovská, Jana;Lachman, Jaromír;Espinel Jara, Viviana;Oquendo Andino, Renato;Oleas Galeas, Maria Elena;Rosero Ortega, Guadalupe;León Espinoza, Mónica;Castillo Andrade, Rocío;Yépez Rivadeneira, Andrés"/>
    <s v="Bondades medicinales y nutricionales de la jícama [Smallanthus sonchifolius (Poepp. &amp; Endl.) H. Robinson]"/>
    <x v="0"/>
    <x v="3"/>
    <s v="Agricultural biotechnology and food biotechnology"/>
    <x v="2"/>
    <x v="3"/>
  </r>
  <r>
    <x v="1"/>
    <x v="1"/>
    <n v="60460709"/>
    <x v="24"/>
    <s v="Česká zemědělská univerzita v Praze/Technická fakulta"/>
    <n v="191902092"/>
    <s v="Z"/>
    <x v="0"/>
    <s v="Šařec, Petr;Šařec, Ondřej;Novák, Petr"/>
    <s v="Ověřená technologie zlepšující fyzikální vlastnosti půdy, zejména měrný odpor půdy a její infiltrační schopnost."/>
    <x v="0"/>
    <x v="0"/>
    <s v="Agriculture"/>
    <x v="2"/>
    <x v="2"/>
  </r>
  <r>
    <x v="1"/>
    <x v="1"/>
    <n v="60460709"/>
    <x v="24"/>
    <s v="Česká zemědělská univerzita v Praze/Fakulta agrobiologie, potravinových a přírodních zdrojů"/>
    <n v="191909626"/>
    <s v="J"/>
    <x v="1"/>
    <s v="Radinger, Johannes;Holker, Franz;Horký, Pavel;Slavík, Ondřej;Dendoncker, Nicolas;Wolter, Christian"/>
    <s v="Synergistic and antagonistic interactions of future land use and climate change on river fish assemblages"/>
    <x v="0"/>
    <x v="0"/>
    <s v="Fishery"/>
    <x v="2"/>
    <x v="1"/>
  </r>
  <r>
    <x v="1"/>
    <x v="1"/>
    <n v="60460709"/>
    <x v="24"/>
    <s v="Česká zemědělská univerzita v Praze/Fakulta agrobiologie, potravinových a přírodních zdrojů"/>
    <n v="191982062"/>
    <s v="N"/>
    <x v="0"/>
    <s v="Sus, Josef;Mészáros, M.;Laňar, L.;Náměstek, J.;Zíka, Lukáš"/>
    <s v="Tvarování a řez jabloní pěstovaných ve tvaru štíhlé vřeteno"/>
    <x v="0"/>
    <x v="0"/>
    <s v="Agronomy, plant breeding and plant protection; (Agricultural biotechnology to be 4.4)"/>
    <x v="2"/>
    <x v="0"/>
  </r>
  <r>
    <x v="1"/>
    <x v="1"/>
    <n v="60460709"/>
    <x v="24"/>
    <s v="Česká zemědělská univerzita v Praze/Technická fakulta"/>
    <n v="191982068"/>
    <s v="P"/>
    <x v="0"/>
    <s v="Brant, Václav;Kroulík, Milan;Zábranský, Petr;Pivec, Jan"/>
    <s v="Zařízení a sada pro měření stoku vody po stonku rostliny, způsob měření a jeho použití"/>
    <x v="0"/>
    <x v="0"/>
    <s v="Agriculture"/>
    <x v="2"/>
    <x v="0"/>
  </r>
  <r>
    <x v="1"/>
    <x v="1"/>
    <n v="60460709"/>
    <x v="24"/>
    <s v="Česká zemědělská univerzita v Praze/Fakulta agrobiologie, potravinových a přírodních zdrojů"/>
    <n v="192058135"/>
    <s v="G"/>
    <x v="0"/>
    <s v="Soukup, Josef;Hamouzová, Kateřina;Hamouz, Pavel"/>
    <s v="Komorový postřikovač PK-3"/>
    <x v="0"/>
    <x v="0"/>
    <s v="Agronomy, plant breeding and plant protection; (Agricultural biotechnology to be 4.4)"/>
    <x v="2"/>
    <x v="2"/>
  </r>
  <r>
    <x v="1"/>
    <x v="1"/>
    <n v="60460709"/>
    <x v="24"/>
    <s v="Česká zemědělská univerzita v Praze/Fakulta agrobiologie, potravinových a přírodních zdrojů"/>
    <n v="192059196"/>
    <s v="J"/>
    <x v="1"/>
    <s v="Radinger, Johannes;Essel, Franz;Holker, Franz;Horký, Pavel;Slavík, Ondřej;Wolter, Christian"/>
    <s v="The future distribution of river fish: The complex interplay of climate and land use changes, species dispersal and movement barriers"/>
    <x v="0"/>
    <x v="0"/>
    <s v="Fishery"/>
    <x v="2"/>
    <x v="5"/>
  </r>
  <r>
    <x v="1"/>
    <x v="1"/>
    <n v="60460709"/>
    <x v="24"/>
    <s v="Česká zemědělská univerzita v Praze/Fakulta lesnická a dřevařská"/>
    <n v="192059296"/>
    <s v="J"/>
    <x v="1"/>
    <s v="Panagiotidis, Dimitrios;Abdolahnejad, Azadeh;Surový, Peter;Chiteculo, Vasco Valério Chassusso"/>
    <s v="Determining tree height and crown diameter from high-resolution UAV imagery"/>
    <x v="0"/>
    <x v="0"/>
    <s v="Forestry"/>
    <x v="2"/>
    <x v="2"/>
  </r>
  <r>
    <x v="1"/>
    <x v="1"/>
    <n v="60460709"/>
    <x v="24"/>
    <s v="Česká zemědělská univerzita v Praze/Fakulta agrobiologie, potravinových a přírodních zdrojů"/>
    <n v="192060072"/>
    <s v="J"/>
    <x v="1"/>
    <s v="Ravet, Karl;Patterson, Eric L;Kraehmer, Hansjoerg;Hamouzová, Kateřina;Fan, Longjiang;Jasieniuk, Marie;Lawton-Rauh, Amy;Malone, Jenna M;McElroy, J Scott;Merotto Jr, Aldo;Westra, Philip;Preston, Christopher;Vila-Aiub, Martin M;Busi, Roberto;Tranel, Patrick "/>
    <s v="The power and potential of genomics in weed biology and management"/>
    <x v="0"/>
    <x v="0"/>
    <s v="Agronomy, plant breeding and plant protection; (Agricultural biotechnology to be 4.4)"/>
    <x v="2"/>
    <x v="2"/>
  </r>
  <r>
    <x v="1"/>
    <x v="1"/>
    <n v="60460709"/>
    <x v="24"/>
    <s v="Česká zemědělská univerzita v Praze/Fakulta agrobiologie, potravinových a přírodních zdrojů"/>
    <n v="192060187"/>
    <s v="N"/>
    <x v="0"/>
    <s v="Hubert, Jan;Nesvorná, Marta;Doskočil, Ivo;Kamler, Martin;Stará, Jitka"/>
    <s v="Certifikovaná metodika pro hodnocení rezistence roztoče Varroa destructor vůči tau-fluvalinátu"/>
    <x v="0"/>
    <x v="0"/>
    <s v="Agriculture"/>
    <x v="2"/>
    <x v="2"/>
  </r>
  <r>
    <x v="1"/>
    <x v="1"/>
    <n v="60460709"/>
    <x v="24"/>
    <s v="Česká zemědělská univerzita v Praze/Fakulta lesnická a dřevařská"/>
    <n v="192060404"/>
    <s v="J"/>
    <x v="1"/>
    <s v="Schurman, Jonathan Scott;Trotsiuk, Volodymyr;Bače, Radek;Čada, Vojtěch;Fraver, Shawn;Janda, Pavel;Kulakowski, Dominik;Lábusová, Jana;Mikoláš, Martin;Nagel, Thomas Andrew;Seidl, Rupert;Synek, Michal;Svobodová, Kristýna;Chaskovskyy, Oleh;Teodosiu, Marius;Sv"/>
    <s v="Large-scale disturbance legacies and the climate sensitivity of primary Picea abies forests"/>
    <x v="0"/>
    <x v="0"/>
    <s v="Forestry"/>
    <x v="2"/>
    <x v="1"/>
  </r>
  <r>
    <x v="1"/>
    <x v="1"/>
    <n v="60460709"/>
    <x v="24"/>
    <s v="Česká zemědělská univerzita v Praze/Fakulta tropického zemědělství"/>
    <n v="192060987"/>
    <s v="C"/>
    <x v="1"/>
    <s v="Lojka, Bohdan;Pawera, Lukáš;Kalousová, Marie;Bortl, Ludvík;Verner, Vladimír;Houška, Jakub;Vanhove, Wouter;Van Damme, Patrick"/>
    <s v="Multistrata Systems: Potentials and Challenges of Cocoa-based Agroforests in the Humid Tropics"/>
    <x v="0"/>
    <x v="0"/>
    <s v="Forestry"/>
    <x v="2"/>
    <x v="2"/>
  </r>
  <r>
    <x v="1"/>
    <x v="1"/>
    <n v="60460709"/>
    <x v="24"/>
    <s v="Česká zemědělská univerzita v Praze/Fakulta agrobiologie, potravinových a přírodních zdrojů"/>
    <n v="192061094"/>
    <s v="J"/>
    <x v="1"/>
    <s v="Vaněk, Aleš;Grösslová, Zuzana;Mihaljevič, Martin;Trubač, J;Ettler, Vojtěch;Teper, Leslaw;Cabala, Jerzy;Rohovec, Jan;Zádorová, Tereza;Penížek, Vít;Pavlů, Lenka;Holubík, Ondřej;Němeček, Karel;Houška, Jakub;Drábek, Ondřej;Ash, Christopher"/>
    <s v="Isotopic Tracing of Thallium Contamination in Soils Affected by Emissions from Coal-Fired Power Plants"/>
    <x v="0"/>
    <x v="0"/>
    <s v="Soil science"/>
    <x v="2"/>
    <x v="1"/>
  </r>
  <r>
    <x v="1"/>
    <x v="1"/>
    <n v="60460709"/>
    <x v="24"/>
    <s v="Česká zemědělská univerzita v Praze/Fakulta životního prostředí"/>
    <n v="192060845"/>
    <s v="J"/>
    <x v="1"/>
    <s v="Sklenička, Petr;Zouhar, Jan"/>
    <s v="Predicting the visual impact of onshore wind farms via landscape indices: A method for objectivizing planning and decision processes"/>
    <x v="4"/>
    <x v="31"/>
    <s v="Urban studies (planning and development)"/>
    <x v="2"/>
    <x v="1"/>
  </r>
  <r>
    <x v="1"/>
    <x v="1"/>
    <n v="60460709"/>
    <x v="24"/>
    <s v="Česká zemědělská univerzita v Praze/Fakulta tropického zemědělství"/>
    <n v="191910391"/>
    <s v="C"/>
    <x v="1"/>
    <s v="Pieroni, Andrea;Pawera, Lukáš;Mujtaba Shah, Ghulam"/>
    <s v="Gastronomic Ethnobiology"/>
    <x v="4"/>
    <x v="33"/>
    <s v="Antropology, ethnology"/>
    <x v="2"/>
    <x v="2"/>
  </r>
  <r>
    <x v="1"/>
    <x v="1"/>
    <n v="60460709"/>
    <x v="24"/>
    <s v="Česká zemědělská univerzita v Praze/Provozně ekonomická fakulta"/>
    <n v="192047863"/>
    <s v="O"/>
    <x v="0"/>
    <s v="Zagata, Lukáš;Hrabák, Jiří;Lošťák, Michal;Bavorová, Miroslava;Ratinger, Tomáš;Sutherland, Lee-Ann;McKee, Annie"/>
    <s v="Research for AGRI Committee - Young farmers - Policy implementation after the 2013 CAP reform"/>
    <x v="4"/>
    <x v="33"/>
    <s v="Social topics (Women´s and gender studies; Social issues; Family studies; Social work)"/>
    <x v="2"/>
    <x v="5"/>
  </r>
  <r>
    <x v="1"/>
    <x v="1"/>
    <n v="60460709"/>
    <x v="24"/>
    <s v="Česká zemědělská univerzita v Praze/Provozně ekonomická fakulta"/>
    <n v="191909287"/>
    <s v="J"/>
    <x v="1"/>
    <s v="Smeets Křístková, Zuzana;van Dijk, Michiel;van Meijl, Hans"/>
    <s v="Projections of long-term food security with R&amp;D driven technical change—A CGE analysis"/>
    <x v="4"/>
    <x v="12"/>
    <s v="Economic Theory"/>
    <x v="2"/>
    <x v="0"/>
  </r>
  <r>
    <x v="1"/>
    <x v="1"/>
    <n v="60460709"/>
    <x v="24"/>
    <s v="Česká zemědělská univerzita v Praze/Provozně ekonomická fakulta"/>
    <n v="191909304"/>
    <s v="J"/>
    <x v="1"/>
    <s v="Čechura, Lukáš;Grau, Aaron;Hockmann, Heinrich;Levkovych, Inna;Žáková Kroupová, Zdeňka"/>
    <s v="Catching up or falling behind in European agriculture – the case of milk production"/>
    <x v="4"/>
    <x v="12"/>
    <s v="Applied Economics, Econometrics"/>
    <x v="2"/>
    <x v="3"/>
  </r>
  <r>
    <x v="1"/>
    <x v="1"/>
    <n v="60460709"/>
    <x v="24"/>
    <s v="Česká zemědělská univerzita v Praze/Provozně ekonomická fakulta"/>
    <n v="192059028"/>
    <s v="G"/>
    <x v="0"/>
    <s v="Švec, Václav;Křečková, Jana"/>
    <s v="Act As A® - English Version"/>
    <x v="4"/>
    <x v="12"/>
    <s v="Industrial relations"/>
    <x v="2"/>
    <x v="0"/>
  </r>
  <r>
    <x v="1"/>
    <x v="1"/>
    <n v="60460709"/>
    <x v="24"/>
    <s v="Česká zemědělská univerzita v Praze/Fakulta životního prostředí"/>
    <n v="192059472"/>
    <s v="J"/>
    <x v="1"/>
    <s v="Zárybnická, Markéta;Sklenička, Petr;Tryjanowski, Piotr"/>
    <s v="A Webcast of Bird Nesting as a State-of-the-Art Citizen Science"/>
    <x v="4"/>
    <x v="25"/>
    <s v="Social sciences, interdisciplinary"/>
    <x v="2"/>
    <x v="1"/>
  </r>
  <r>
    <x v="1"/>
    <x v="1"/>
    <n v="60460709"/>
    <x v="24"/>
    <s v="Česká zemědělská univerzita v Praze/Fakulta agrobiologie, potravinových a přírodních zdrojů"/>
    <n v="191909588"/>
    <s v="J"/>
    <x v="1"/>
    <s v="Wirta, H.;Várkonyi, G.;Rasmussen, C.;Kaartinen, R.;Schmidt, N.M.;Hebert, P.D.;Barták, Miroslav;Blagoev, G.;Disney, H.;Ertl, S.;Gjelstrup, P.;Gwiazdowicz, D.J.;Huldén, L.;Ilmonen, J.;Jakovlev, J.;Jaschhof, M.;Kahanpää, J.;Kankaanpää, T.;Krogh, P.H.;Labbee, R.;Lettner, C.;Michelsen, V.;Nielsen, S.A.;Nielsen, T. R.;Paasivirta, L.;Pedersen, S.;Pohjoismäki, J.;Salmela, J.;Vilkamaa, P.;Väre, H.;von Tschirnhaus, M.;Roslin, T."/>
    <s v="Establishing a community-wide DNA barcode library as a new tool for arctic research"/>
    <x v="0"/>
    <x v="3"/>
    <s v="Agricultural biotechnology related ethics"/>
    <x v="3"/>
    <x v="6"/>
  </r>
  <r>
    <x v="1"/>
    <x v="1"/>
    <n v="60460709"/>
    <x v="24"/>
    <s v="Česká zemědělská univerzita v Praze/Provozně ekonomická fakulta"/>
    <n v="192203999"/>
    <s v="Z"/>
    <x v="0"/>
    <s v="Smutka, Luboš;Vacek, Tomáš;Brecklová, Veronika;Husinec, Michal;Borák, Jan;Škubna, Ondřej;Kluger, Vít;Tůma, Vlastislav;Král, Petr;Jírovský, Václav;Šidlovský, Marko;Vachula, Richard;Ravas, Filip;Tomlain, Jan;Tereň, Ondrej;Drozd, Stanislav;Švec, Václav;Hámek, Filip;Horáček, Marek;Stránská, Michaela;Dvořák, J.;Dopita, Z.;Svárovská, D.;Sucháček, R.;Motejlová, K.;Kalmár, J."/>
    <s v="OVĚŘENÁ TECHNOLOGIE- CARSHARING UNIQWAY"/>
    <x v="4"/>
    <x v="12"/>
    <s v="Applied Economics, Econometrics"/>
    <x v="3"/>
    <x v="6"/>
  </r>
  <r>
    <x v="1"/>
    <x v="1"/>
    <n v="60460709"/>
    <x v="24"/>
    <s v="Česká zemědělská univerzita v Praze/Technická fakulta"/>
    <n v="192009163"/>
    <s v="J"/>
    <x v="1"/>
    <s v="Valášek, Petr;Ruggiero, Alessandro;Müller, Miroslav"/>
    <s v="Experimental description of strength and tribological characteristic of EFB oil palm fibres/epoxy composites with technologically undemanding preparation"/>
    <x v="1"/>
    <x v="34"/>
    <s v="Composites (including laminates, reinforced plastics, cermets, combined natural and synthetic fibre fabrics; filled composites)"/>
    <x v="3"/>
    <x v="0"/>
  </r>
  <r>
    <x v="1"/>
    <x v="1"/>
    <n v="60460709"/>
    <x v="24"/>
    <s v="Česká zemědělská univerzita v Praze/Technická fakulta"/>
    <n v="192060310"/>
    <s v="J"/>
    <x v="1"/>
    <s v="Jedlička, Přemysl;Pilitowska, Agata;Stanovský, David;Zamojska-Dzienio, Anna"/>
    <s v="Subquandles of affine quandles"/>
    <x v="2"/>
    <x v="39"/>
    <s v="Pure mathematics"/>
    <x v="3"/>
    <x v="1"/>
  </r>
  <r>
    <x v="1"/>
    <x v="1"/>
    <n v="60460709"/>
    <x v="24"/>
    <s v="Česká zemědělská univerzita v Praze/Provozně ekonomická fakulta"/>
    <n v="191981946"/>
    <s v="V"/>
    <x v="0"/>
    <s v="Jarolímek, Jan;Vaněk, Jiří;Šimek, Pavel;Kumhálová, Jitka;Vasilenko, Alexandr;Kánská, Eva;Ulman, Miloš;Pánková, Ludmila;Pavlík, Jan;Křivánek, Zbyněk;Lukas, Vojtěch;Očenášek, Vladimír;Stočes, Michal;Masner, Jan"/>
    <s v="Zajištění analytické činnosti v rámci oblasti precizního zemědělství a RTK sítě"/>
    <x v="2"/>
    <x v="8"/>
    <s v="Computer sciences, information science, bioinformathics (hardware development to be 2.2, social aspect to be 5.8)"/>
    <x v="3"/>
    <x v="0"/>
  </r>
  <r>
    <x v="1"/>
    <x v="1"/>
    <n v="60460709"/>
    <x v="24"/>
    <s v="Česká zemědělská univerzita v Praze/Provozně ekonomická fakulta"/>
    <n v="192204164"/>
    <s v="Z"/>
    <x v="0"/>
    <s v="Smutka, Luboš;Král, Petr;Jírovský, Václav;Vacek, Tomáš;Husinec, Michal;Brecklová, Veronika;Borák, Jan;Krivko, Mikhail;Kluger, Vít;Tůma, Vlastislav;Šidlovský, Marko;Vachula, Richard;Ravas, Filip;Tomlain, Jan;Tereň, Ondrej;Drozd, Stanislav;Hámek, Filip;Horáček, Marek;Severa, Štěpán;Prouza, Petr;Osvald, Rostislav;Černý, Michal;Jun, Jakub;Bondarev, Nikita;Ondroušek, David;Svárovská, Dominika;Motejlová, Kateřina;Sucháček, Radek;Dopita, Zdeněk;Dvořák, Jan;Stránská, Michaela"/>
    <s v="Poloprovoz: CARSHARING UNIQWAY"/>
    <x v="4"/>
    <x v="12"/>
    <s v="Applied Economics, Econometrics"/>
    <x v="3"/>
    <x v="2"/>
  </r>
  <r>
    <x v="1"/>
    <x v="1"/>
    <n v="60460709"/>
    <x v="24"/>
    <s v="Česká zemědělská univerzita v Praze/Provozně ekonomická fakulta"/>
    <n v="192151439"/>
    <s v="B"/>
    <x v="0"/>
    <s v="Kreisslová, Sandra;Nosková, Jana;Pavlásek, Michal"/>
    <s v="&quot;Takové normální rodinné historky&quot;. Obrazy migrace a migrující obrazy v rodinné paměti"/>
    <x v="4"/>
    <x v="33"/>
    <s v="Antropology, ethnology"/>
    <x v="3"/>
    <x v="2"/>
  </r>
  <r>
    <x v="1"/>
    <x v="1"/>
    <n v="60460709"/>
    <x v="24"/>
    <s v="Česká zemědělská univerzita v Praze/Technická fakulta"/>
    <n v="191909710"/>
    <s v="J"/>
    <x v="1"/>
    <s v="Poulek, Vladislav;Khudysh, Alexander;Libra, Martin"/>
    <s v="Self powered solar tracker for Low Concentration PV (LCPV) systems"/>
    <x v="1"/>
    <x v="28"/>
    <s v="Energy and fuels"/>
    <x v="3"/>
    <x v="2"/>
  </r>
  <r>
    <x v="1"/>
    <x v="1"/>
    <n v="60460709"/>
    <x v="24"/>
    <s v="Česká zemědělská univerzita v Praze/Fakulta životního prostředí"/>
    <n v="192202949"/>
    <s v="R"/>
    <x v="0"/>
    <s v="Wiesner, Václav;Klouček, Tomáš;Komárek, Jan;Křenek, Radim"/>
    <s v="Aplikace BROUK"/>
    <x v="2"/>
    <x v="9"/>
    <s v="Environmental sciences (social aspects to be 5.7)"/>
    <x v="3"/>
    <x v="3"/>
  </r>
  <r>
    <x v="1"/>
    <x v="1"/>
    <n v="60460709"/>
    <x v="24"/>
    <s v="Česká zemědělská univerzita v Praze/Fakulta životního prostředí"/>
    <n v="192195587"/>
    <s v="N"/>
    <x v="0"/>
    <s v="Veselská, Veronika;Šillerová, Hana;Hudcová, Barbora;Trakal, Lukáš;Lacina, Petr"/>
    <s v="Metodika postupu pro přípravu podvojných vrstevnatých hydroxidů z odpadních materiálů a jejich využití v modifikaci biocharu pro účely odstraňování kovů a metaloidů z důlních vod"/>
    <x v="1"/>
    <x v="28"/>
    <s v="Environmental and geological engineering, geotechnics"/>
    <x v="3"/>
    <x v="0"/>
  </r>
  <r>
    <x v="1"/>
    <x v="1"/>
    <n v="60460709"/>
    <x v="24"/>
    <s v="Česká zemědělská univerzita v Praze/Fakulta životního prostředí"/>
    <n v="192151488"/>
    <s v="J"/>
    <x v="1"/>
    <s v="Moravec, Vojtěch;Markonis, Ioannis;Rakovec, Oldřich;Kumar, Rohini;Hanel, Martin"/>
    <s v="A 250-Year European Drought Inventory Derived From Ensemble Hydrologic Modeling"/>
    <x v="2"/>
    <x v="9"/>
    <s v="Hydrology"/>
    <x v="3"/>
    <x v="1"/>
  </r>
  <r>
    <x v="1"/>
    <x v="1"/>
    <n v="60460709"/>
    <x v="24"/>
    <s v="Česká zemědělská univerzita v Praze/Fakulta životního prostředí"/>
    <n v="192205103"/>
    <s v="J"/>
    <x v="1"/>
    <s v="Markonis, Ioannis;Martínková, Marta;Hanel, Martin;Papalexiou, Simon Michael"/>
    <s v="Assessment of Water Cycle Intensification Over Land using a Multisource Global Gridded Precipitation Dataset"/>
    <x v="2"/>
    <x v="9"/>
    <s v="Hydrology"/>
    <x v="3"/>
    <x v="1"/>
  </r>
  <r>
    <x v="1"/>
    <x v="1"/>
    <n v="60460709"/>
    <x v="24"/>
    <s v="Česká zemědělská univerzita v Praze/Fakulta životního prostředí"/>
    <n v="192204958"/>
    <s v="J"/>
    <x v="1"/>
    <s v="Fanta, Václav;Šálek, Miroslav;Sklenička, Petr"/>
    <s v="How long do floods throughout the millennium remain in the collective memory?"/>
    <x v="4"/>
    <x v="31"/>
    <s v="Environmental sciences (social aspects)"/>
    <x v="3"/>
    <x v="1"/>
  </r>
  <r>
    <x v="1"/>
    <x v="1"/>
    <n v="60460709"/>
    <x v="24"/>
    <s v="Česká zemědělská univerzita v Praze/Fakulta životního prostředí"/>
    <n v="192205058"/>
    <s v="J"/>
    <x v="1"/>
    <s v="Wu, Shubiao;Vymazal, Jan;Brix, Hans"/>
    <s v="Critical Review Biogeochemical Networking of Iron in Constructed Wetlands for Wastewater Treatment"/>
    <x v="2"/>
    <x v="9"/>
    <s v="Water resources"/>
    <x v="3"/>
    <x v="1"/>
  </r>
  <r>
    <x v="1"/>
    <x v="1"/>
    <n v="60460709"/>
    <x v="24"/>
    <s v="Česká zemědělská univerzita v Praze/Fakulta životního prostředí"/>
    <n v="192151484"/>
    <s v="J"/>
    <x v="1"/>
    <s v="Wu, Songlin;Cajthaml, Tomáš;Jaroslav, Semerád;Filipová, Alena;Klementová, Mariana;Skála, Roman;Vítková, Martina;Michálková, Zuzana;Teodoro, Manuel;Wu, Zhaoxiang;Martínez-Fernández, Domingo;Komárek, Michael"/>
    <s v="Nano zero-valent iron aging interacts with the soil microbial community a microcosm study"/>
    <x v="2"/>
    <x v="9"/>
    <s v="Environmental sciences (social aspects to be 5.7)"/>
    <x v="3"/>
    <x v="1"/>
  </r>
  <r>
    <x v="1"/>
    <x v="1"/>
    <n v="60460709"/>
    <x v="24"/>
    <s v="Česká zemědělská univerzita v Praze/Fakulta agrobiologie, potravinových a přírodních zdrojů"/>
    <n v="192171619"/>
    <s v="P"/>
    <x v="0"/>
    <s v="Švehla, Pavel;Míchal, Pavel;Pacek, Lukáš;Tlustoš, Pavel;Habart, Jan"/>
    <s v="Dvoustupňová úprava kapalné frakce fermentačního zbytku ze zemědělských bioplynových stanic nitrifikací a následným tepelným zahuštěním"/>
    <x v="2"/>
    <x v="9"/>
    <s v="Environmental sciences (social aspects to be 5.7)"/>
    <x v="3"/>
    <x v="0"/>
  </r>
  <r>
    <x v="1"/>
    <x v="1"/>
    <n v="60460709"/>
    <x v="24"/>
    <s v="Česká zemědělská univerzita v Praze/Fakulta agrobiologie, potravinových a přírodních zdrojů"/>
    <n v="192195541"/>
    <s v="B"/>
    <x v="0"/>
    <s v="Brant, Václav;Hamouz, Pavel;Kroulík, Milan;Škeříková, Michaela;Šmöger, Jindřich;Tyšer, Luděk;Zábranský, Petr"/>
    <s v="Pomocné plodiny v pěstebních systémech polních plodin"/>
    <x v="0"/>
    <x v="0"/>
    <s v="Agronomy, plant breeding and plant protection; (Agricultural biotechnology to be 4.4)"/>
    <x v="3"/>
    <x v="2"/>
  </r>
  <r>
    <x v="1"/>
    <x v="1"/>
    <n v="60460709"/>
    <x v="24"/>
    <s v="Česká zemědělská univerzita v Praze/Fakulta agrobiologie, potravinových a přírodních zdrojů"/>
    <n v="192151446"/>
    <s v="J"/>
    <x v="1"/>
    <s v="Vaněk, Aleš;Holubík, Ondřej;Oborná, Vendula;Mihaljevič, Martin;Trubač, J;Ettler, Vojtěch;Pavlů, Lenka;Vokurková, Petra;Penížek, Vít;Zádorová, Tereza;Voegelin, Andreas"/>
    <s v="Thallium stable isotope fractionation in white mustard: Implications for metal transfers and incorporation in plants"/>
    <x v="0"/>
    <x v="0"/>
    <s v="Soil science"/>
    <x v="3"/>
    <x v="1"/>
  </r>
  <r>
    <x v="1"/>
    <x v="1"/>
    <n v="60460709"/>
    <x v="24"/>
    <s v="Česká zemědělská univerzita v Praze/Fakulta agrobiologie, potravinových a přírodních zdrojů"/>
    <n v="192062901"/>
    <s v="J"/>
    <x v="1"/>
    <s v="Zádorová, Tereza;Penížek, Vít"/>
    <s v="Formation, morphology and classification of colluvial soils: a review"/>
    <x v="0"/>
    <x v="0"/>
    <s v="Soil science"/>
    <x v="3"/>
    <x v="1"/>
  </r>
  <r>
    <x v="1"/>
    <x v="1"/>
    <n v="60460709"/>
    <x v="24"/>
    <s v="Česká zemědělská univerzita v Praze/Fakulta agrobiologie, potravinových a přírodních zdrojů"/>
    <n v="192204400"/>
    <s v="J"/>
    <x v="1"/>
    <s v="Kulma, Martin;Kouřimská, Lenka;Plachý, Vladimír;Božik, Matěj;Adámková, Anna;Vrabec, Vladimír"/>
    <s v="Effect of sex on the nutritional value of house cricket, Acheta domestica L."/>
    <x v="1"/>
    <x v="4"/>
    <s v="Food and beverages"/>
    <x v="3"/>
    <x v="1"/>
  </r>
  <r>
    <x v="1"/>
    <x v="1"/>
    <n v="60460709"/>
    <x v="24"/>
    <s v="Česká zemědělská univerzita v Praze/Fakulta agrobiologie, potravinových a přírodních zdrojů"/>
    <n v="192204461"/>
    <s v="J"/>
    <x v="1"/>
    <s v="Pavela, Roman;Benelli, Giovanni;Pavoni, Lucia;Bonacucina, Giulia;Cespi, Marco;Cianfaglione, Kevin;Bajalan, Iman;Morshedloo, Mohammad Reza;Lupidi, Giulio;Romano, Donato;Canale, Angelo;Maggi, Filippo"/>
    <s v="Microemulsions for delivery of Apiaceae essential oils—Towards highly effective and eco-friendly mosquito larvicides?"/>
    <x v="0"/>
    <x v="0"/>
    <s v="Agronomy, plant breeding and plant protection; (Agricultural biotechnology to be 4.4)"/>
    <x v="3"/>
    <x v="2"/>
  </r>
  <r>
    <x v="1"/>
    <x v="1"/>
    <n v="60460709"/>
    <x v="24"/>
    <s v="Česká zemědělská univerzita v Praze/Fakulta agrobiologie, potravinových a přírodních zdrojů"/>
    <n v="192171593"/>
    <s v="J"/>
    <x v="1"/>
    <s v="Košnář, Zdeněk;Hřebečková, Tereza;Wiesnerová, Lucie;Praus, Lukáš;Jablonský, Ivan;Koudela, Martin;Tlustoš, Pavel"/>
    <s v="Comparing the removal of polycyclic aromatic hydrocarbons in soil after different bioremediation approaches in relation to the extracellular enzyme activities"/>
    <x v="2"/>
    <x v="9"/>
    <s v="Environmental sciences (social aspects to be 5.7)"/>
    <x v="3"/>
    <x v="2"/>
  </r>
  <r>
    <x v="1"/>
    <x v="1"/>
    <n v="60460709"/>
    <x v="24"/>
    <s v="Česká zemědělská univerzita v Praze/Fakulta agrobiologie, potravinových a přírodních zdrojů"/>
    <n v="192171586"/>
    <s v="J"/>
    <x v="1"/>
    <s v="Baeva, Ekaterina;Bleha, Roman;Lavrova, Ekaterina;Sushytskyi, Leonid;Čopíková, Jana;Jablonský, Ivan;Klouček, Pavel;Synytsya, Andriy"/>
    <s v="Polysaccharides from Basidiocarps of Cultivating Mushroom Pleurotus ostreatus: Isolation and Structural Characterization"/>
    <x v="0"/>
    <x v="3"/>
    <s v="Agricultural biotechnology related ethics"/>
    <x v="3"/>
    <x v="0"/>
  </r>
  <r>
    <x v="1"/>
    <x v="1"/>
    <n v="60460709"/>
    <x v="24"/>
    <s v="Česká zemědělská univerzita v Praze/Fakulta tropického zemědělství"/>
    <n v="191910356"/>
    <s v="V"/>
    <x v="0"/>
    <s v="Chaloupková, Petra"/>
    <s v="Ask Asia:  Erasmus Mundus Alumni Employability Study in the Field of  Agriculture and Related Life Sciences"/>
    <x v="0"/>
    <x v="2"/>
    <s v="-"/>
    <x v="3"/>
    <x v="0"/>
  </r>
  <r>
    <x v="1"/>
    <x v="1"/>
    <n v="60460709"/>
    <x v="24"/>
    <s v="Česká zemědělská univerzita v Praze/Fakulta tropického zemědělství"/>
    <n v="192205229"/>
    <s v="C"/>
    <x v="1"/>
    <s v="Aguirre-López, Juan Manuel;Díaz-José, Julio;Chaloupková, Petra;Guevara-Hernández, Francisco"/>
    <s v="Unraveling Innovation Networks in Conservation Agriculture Using Social Network Analysis"/>
    <x v="0"/>
    <x v="2"/>
    <s v="-"/>
    <x v="3"/>
    <x v="3"/>
  </r>
  <r>
    <x v="1"/>
    <x v="1"/>
    <n v="60460709"/>
    <x v="24"/>
    <s v="Česká zemědělská univerzita v Praze/Fakulta agrobiologie, potravinových a přírodních zdrojů"/>
    <n v="192195549"/>
    <s v="V"/>
    <x v="0"/>
    <s v="Smutka, Luboš;Havlíček, Jaroslav;Dömeová, Ludmila;Šubrt, Tomáš;Řezbová, Helena;Severová, Lucie;Šrédl, Karel;Svoboda, Roman"/>
    <s v="Model transparence cen v potravinové vertikále - vepřové maso"/>
    <x v="4"/>
    <x v="12"/>
    <s v="Applied Economics, Econometrics"/>
    <x v="3"/>
    <x v="0"/>
  </r>
  <r>
    <x v="1"/>
    <x v="1"/>
    <n v="60460709"/>
    <x v="24"/>
    <s v="Česká zemědělská univerzita v Praze/Provozně ekonomická fakulta"/>
    <n v="192204151"/>
    <s v="R"/>
    <x v="0"/>
    <s v="Moravec, Lukáš;Pavlíček, Josef;Rohan, Jan;Kukalová, Gabriela"/>
    <s v="TAX LAB GAME"/>
    <x v="4"/>
    <x v="12"/>
    <s v="Applied Economics, Econometrics"/>
    <x v="3"/>
    <x v="0"/>
  </r>
  <r>
    <x v="1"/>
    <x v="1"/>
    <n v="60460709"/>
    <x v="24"/>
    <s v="Česká zemědělská univerzita v Praze/Fakulta agrobiologie, potravinových a přírodních zdrojů"/>
    <n v="192171634"/>
    <s v="P"/>
    <x v="0"/>
    <s v="Matušinsky, Pavel;Maňasová, Marie;Zouhar, Miloslav"/>
    <s v="Fungicidní prostředek na ochranu rostlin na základě esenciálního oleje z Thymus vulgaris, způsob jeho výroby a použití"/>
    <x v="0"/>
    <x v="0"/>
    <s v="Agronomy, plant breeding and plant protection; (Agricultural biotechnology to be 4.4)"/>
    <x v="3"/>
    <x v="1"/>
  </r>
  <r>
    <x v="1"/>
    <x v="1"/>
    <n v="60460709"/>
    <x v="24"/>
    <s v="Česká zemědělská univerzita v Praze/Fakulta agrobiologie, potravinových a přírodních zdrojů"/>
    <n v="192204476"/>
    <s v="N"/>
    <x v="0"/>
    <s v="Krausová, Gabriela;Hyršlová, Ivana;Smolová, Jana;Doskočil, Ivo;Kronusová, Olga;Kaštánek, Petr"/>
    <s v="Výběr mikroskopických řas pro aplikaci do fermentovaných výrobků"/>
    <x v="0"/>
    <x v="3"/>
    <s v="Agricultural biotechnology and food biotechnology"/>
    <x v="3"/>
    <x v="0"/>
  </r>
  <r>
    <x v="1"/>
    <x v="1"/>
    <n v="60460709"/>
    <x v="24"/>
    <s v="Česká zemědělská univerzita v Praze/Fakulta agrobiologie, potravinových a přírodních zdrojů"/>
    <n v="192058181"/>
    <s v="G"/>
    <x v="0"/>
    <s v="Maňasová, Marie;Zouhar, Miloslav;Kloutvorová, Ing. Jana;Jaklová, Pavlína"/>
    <s v="Alternativní prostředek na ochranu jabloní proti Venturia inaequalis - ROKAF"/>
    <x v="0"/>
    <x v="0"/>
    <s v="Agronomy, plant breeding and plant protection; (Agricultural biotechnology to be 4.4)"/>
    <x v="3"/>
    <x v="2"/>
  </r>
  <r>
    <x v="1"/>
    <x v="1"/>
    <n v="60460709"/>
    <x v="24"/>
    <s v="Česká zemědělská univerzita v Praze/Fakulta agrobiologie, potravinových a přírodních zdrojů"/>
    <n v="192058182"/>
    <s v="G"/>
    <x v="0"/>
    <s v="Maňasová, Marie;Zouhar, Miloslav;Kloutvorová, Ing. Jana;Jaklová, Pavlína"/>
    <s v="Alternativní prostředek na ochranu jabloní proti Venturia inaequalis - TYHR"/>
    <x v="0"/>
    <x v="0"/>
    <s v="Agronomy, plant breeding and plant protection; (Agricultural biotechnology to be 4.4)"/>
    <x v="3"/>
    <x v="2"/>
  </r>
  <r>
    <x v="1"/>
    <x v="1"/>
    <n v="60460709"/>
    <x v="24"/>
    <s v="Česká zemědělská univerzita v Praze/Technická fakulta"/>
    <n v="192195555"/>
    <s v="F"/>
    <x v="0"/>
    <s v="Blahovec, Jiří;Kumhála, František;Lev, Jakub;Kouřím, Pavel;Jošt, Bohuslav"/>
    <s v="Zařízení pro úpravu potravin pulzním elektrickým polem"/>
    <x v="1"/>
    <x v="4"/>
    <s v="Food and beverages"/>
    <x v="3"/>
    <x v="2"/>
  </r>
  <r>
    <x v="1"/>
    <x v="1"/>
    <n v="60460709"/>
    <x v="24"/>
    <s v="Česká zemědělská univerzita v Praze/Technická fakulta"/>
    <n v="192204637"/>
    <s v="G"/>
    <x v="0"/>
    <s v="Lev, Jakub;Kadeřábek, Jan;Pícha, Tomáš;Sichra, Martin;Petrásek, Stanislav;Dlouhý, Martin"/>
    <s v="Průzkumný a monitorovací robot Kloubak K2"/>
    <x v="1"/>
    <x v="29"/>
    <s v="Robotics and automatic control"/>
    <x v="3"/>
    <x v="0"/>
  </r>
  <r>
    <x v="1"/>
    <x v="1"/>
    <n v="60460709"/>
    <x v="24"/>
    <s v="Česká zemědělská univerzita v Praze/Technická fakulta"/>
    <n v="192171647"/>
    <s v="P"/>
    <x v="0"/>
    <s v="Podsedník, Jan;Rybka, Adolf;Heřmánek, Petr;Honzík, Ivo"/>
    <s v="Způsob úpravy vlhkosti chmele po sušení s využitím uklidňovacích komor a zařízení k provádění tohoto způsobu."/>
    <x v="0"/>
    <x v="2"/>
    <s v="-"/>
    <x v="3"/>
    <x v="1"/>
  </r>
  <r>
    <x v="1"/>
    <x v="1"/>
    <n v="60460709"/>
    <x v="24"/>
    <s v="Česká zemědělská univerzita v Praze/Fakulta životního prostředí"/>
    <n v="192171719"/>
    <s v="F"/>
    <x v="0"/>
    <s v="Pavlásek, Jiří;Jačka, Lukáš;Kovář, Martin"/>
    <s v="Zařízení pro měření infiltrace"/>
    <x v="2"/>
    <x v="9"/>
    <s v="Hydrology"/>
    <x v="3"/>
    <x v="2"/>
  </r>
  <r>
    <x v="1"/>
    <x v="1"/>
    <n v="60460709"/>
    <x v="24"/>
    <s v="Česká zemědělská univerzita v Praze/Fakulta životního prostředí"/>
    <n v="192195594"/>
    <s v="N"/>
    <x v="0"/>
    <s v="Berchová, Kateřina;Červený, Jaroslav;Kadlecová, Martina;Kopecký, Miroslav;Patoka, Jiří;Pecharová, Emilie;Petrus, David;Simon, Ondřej;Vardarman, Johana;Vojík, Martin"/>
    <s v="Monitoring ohrožení zájmových lokalit invazními nepůvodními druhy"/>
    <x v="2"/>
    <x v="5"/>
    <s v="Biodiversity conservation"/>
    <x v="3"/>
    <x v="2"/>
  </r>
  <r>
    <x v="1"/>
    <x v="1"/>
    <n v="60460709"/>
    <x v="24"/>
    <s v="Česká zemědělská univerzita v Praze/Fakulta lesnická a dřevařská"/>
    <n v="192171693"/>
    <s v="A"/>
    <x v="0"/>
    <s v="Ježek, Miloš"/>
    <s v="How the wildlife management science helped in the eradication of African swine fever in the Czech republic"/>
    <x v="0"/>
    <x v="0"/>
    <s v="Forestry"/>
    <x v="3"/>
    <x v="2"/>
  </r>
  <r>
    <x v="1"/>
    <x v="1"/>
    <n v="60460709"/>
    <x v="24"/>
    <s v="Česká zemědělská univerzita v Praze/Fakulta lesnická a dřevařská"/>
    <n v="192060576"/>
    <s v="J"/>
    <x v="1"/>
    <s v="Dobor, Laura;Hlásny, Tomáš;Rammer, Werner;Barka, Ivan;Trombik, Jiří;Pavlenda, Pavol;Šebeň, Vladimír;Štěpánek, Petr;Seidl, Rupert"/>
    <s v="Post-disturbance recovery of forest carbon in a temperate forest landscape under climate change"/>
    <x v="0"/>
    <x v="0"/>
    <s v="Forestry"/>
    <x v="3"/>
    <x v="1"/>
  </r>
  <r>
    <x v="1"/>
    <x v="1"/>
    <n v="60460709"/>
    <x v="24"/>
    <s v="Česká zemědělská univerzita v Praze/Fakulta lesnická a dřevařská"/>
    <n v="192100979"/>
    <s v="J"/>
    <x v="1"/>
    <s v="Hlásny, Tomáš;Trombik, Jiří;Bošeľa, Michal;Merganič, Ján;Marušák, Róbert;Šebeň, Vladimír;Štěpánek, Petr;Kubišta, Jaroslav;Trnka, Miroslav"/>
    <s v="Climatic drivers of forest productivity in Central Europe"/>
    <x v="0"/>
    <x v="0"/>
    <s v="Forestry"/>
    <x v="3"/>
    <x v="1"/>
  </r>
  <r>
    <x v="1"/>
    <x v="1"/>
    <n v="60460709"/>
    <x v="24"/>
    <s v="Česká zemědělská univerzita v Praze/Fakulta lesnická a dřevařská"/>
    <n v="192060560"/>
    <s v="J"/>
    <x v="1"/>
    <s v="Lstibůrek, Milan;Bittner, Václav;Hodge, Gary R.;Picek, Jan;Mackay, Trudy F. C."/>
    <s v="Estimating Realized Heritability in Panmictic Populations"/>
    <x v="0"/>
    <x v="0"/>
    <s v="Forestry"/>
    <x v="3"/>
    <x v="2"/>
  </r>
  <r>
    <x v="1"/>
    <x v="1"/>
    <n v="60460709"/>
    <x v="24"/>
    <s v="Česká zemědělská univerzita v Praze/Fakulta lesnická a dřevařská"/>
    <n v="192151472"/>
    <s v="J"/>
    <x v="1"/>
    <s v="Schurman, Jonathan Scott;Babst, F.;Björklund, Anders Jesper;Rydval, Miloš;Bače, Radek;Čada, Vojtěch;Janda, Pavel;Mikoláš, Martin;Trotsiuk, Volodymyr;Svoboda, Miroslav;Saulnier, Mélanie"/>
    <s v="The climatic drivers of primary Picea forest growth along the Carpathian arc are changing under rising temperatures"/>
    <x v="0"/>
    <x v="0"/>
    <s v="Forestry"/>
    <x v="3"/>
    <x v="1"/>
  </r>
  <r>
    <x v="1"/>
    <x v="1"/>
    <n v="60460709"/>
    <x v="24"/>
    <s v="Česká zemědělská univerzita v Praze/Fakulta lesnická a dřevařská"/>
    <n v="192059301"/>
    <s v="J"/>
    <x v="1"/>
    <s v="Bourguignon, Thomas;Nathan, Lo;Šobotník, Jan;Ho, Simon;Iqbal, Naeem;Coissac, Eric;Lee, Maria;Jendryka, Martin M.;Sillam-Dusses, David;Křížková, Barbora;Roisin, Yves;Evans, Theodore A."/>
    <s v="Mitochondrial Phylogenomics Resolves the Global Spread of Higher Termites, Ecosystem Engineers of the Tropics"/>
    <x v="2"/>
    <x v="5"/>
    <s v="Entomology"/>
    <x v="3"/>
    <x v="5"/>
  </r>
  <r>
    <x v="1"/>
    <x v="1"/>
    <n v="60460709"/>
    <x v="24"/>
    <s v="Česká zemědělská univerzita v Praze/Fakulta lesnická a dřevařská"/>
    <n v="192204925"/>
    <s v="A"/>
    <x v="0"/>
    <s v="Tomášková, Ivana"/>
    <s v="Borderless Forests"/>
    <x v="0"/>
    <x v="0"/>
    <s v="Forestry"/>
    <x v="3"/>
    <x v="1"/>
  </r>
  <r>
    <x v="1"/>
    <x v="1"/>
    <n v="68407700"/>
    <x v="25"/>
    <s v="České vysoké učení technické v Praze/Fakulta strojní"/>
    <n v="191942618"/>
    <s v="J"/>
    <x v="0"/>
    <s v="Řezníček, Hynek;Beneš, Luděk"/>
    <s v="Modelling of the Influence of Vegetative Barrier on Concentration of PM10 and PM2,5 from Highway"/>
    <x v="2"/>
    <x v="39"/>
    <s v="Applied mathematics"/>
    <x v="0"/>
    <x v="1"/>
  </r>
  <r>
    <x v="1"/>
    <x v="1"/>
    <n v="68407700"/>
    <x v="25"/>
    <s v="České vysoké učení technické v Praze/Fakulta strojní"/>
    <n v="191905169"/>
    <s v="O"/>
    <x v="0"/>
    <s v="Veselý, Jan;Chlup, Hynek;Grus, T.;Žitný, Rudolf"/>
    <s v="Effect of Sterilization on Mechanical Properties of Collagen-based Biological Composite"/>
    <x v="2"/>
    <x v="5"/>
    <n v="10610"/>
    <x v="0"/>
    <x v="0"/>
  </r>
  <r>
    <x v="1"/>
    <x v="1"/>
    <n v="68407700"/>
    <x v="25"/>
    <s v="České vysoké učení technické v Praze/Fakulta stavební"/>
    <n v="191942455"/>
    <s v="N"/>
    <x v="0"/>
    <s v="Novák, P.;Dostál, Tomáš;Pavel, M.;Rosendorf, P.;Krátký, M.;Fučík, P.;Krása, Josef;Kulhavý, Z.;Bauer, Miroslav;Zajíček, A.;Pelíšek, I.;Ptáčníková, L.;Kvítek, T."/>
    <s v="Příprava listů opatření typu A lokalit plošného zemědělského znečištění pro plány dílčích povodí"/>
    <x v="2"/>
    <x v="9"/>
    <n v="10501"/>
    <x v="0"/>
    <x v="1"/>
  </r>
  <r>
    <x v="1"/>
    <x v="1"/>
    <n v="68407700"/>
    <x v="25"/>
    <s v="České vysoké učení technické v Praze/Fakulta jaderná a fyzikálně inženýrská"/>
    <n v="191951628"/>
    <s v="J"/>
    <x v="0"/>
    <s v="Koubský, Tomáš;Schmidt, H.;Modolo, G.;Kalvoda, Ladislav"/>
    <s v="Simulation of UV/Vis Spectra of CyMe4BTBP and Some of its Degradation Products"/>
    <x v="2"/>
    <x v="17"/>
    <n v="10402"/>
    <x v="0"/>
    <x v="3"/>
  </r>
  <r>
    <x v="1"/>
    <x v="1"/>
    <n v="68407700"/>
    <x v="25"/>
    <s v="České vysoké učení technické v Praze/Ústav technické a experimentální fyziky ČVUT"/>
    <n v="191940071"/>
    <s v="P"/>
    <x v="0"/>
    <s v="Štekl, Ivan;Hodák, Rastislav;Přidal, Petr;Smolek, Karel;Burešová, Hana"/>
    <s v="Plastový scintilátor na bázi polystyrenu pro detektory"/>
    <x v="2"/>
    <x v="16"/>
    <n v="10304"/>
    <x v="0"/>
    <x v="5"/>
  </r>
  <r>
    <x v="1"/>
    <x v="1"/>
    <n v="68407700"/>
    <x v="25"/>
    <s v="České vysoké učení technické v Praze/Fakulta jaderná a fyzikálně inženýrská"/>
    <n v="191892644"/>
    <s v="J"/>
    <x v="0"/>
    <s v="Veselský, Karel;Šulc, Jan;Jelínková, Helena;Nejezchleb, K.;Skoda, K."/>
    <s v="Tepelná čočka v aktivním prostředí pevnolátkových laserů při nízkých teplotách"/>
    <x v="2"/>
    <x v="16"/>
    <n v="10306"/>
    <x v="0"/>
    <x v="1"/>
  </r>
  <r>
    <x v="1"/>
    <x v="1"/>
    <n v="68407700"/>
    <x v="25"/>
    <s v="České vysoké učení technické v Praze/Fakulta jaderná a fyzikálně inženýrská"/>
    <n v="191892657"/>
    <s v="O"/>
    <x v="0"/>
    <s v="Šulc, Jan;Bohacek, P.;Němec, Michal;Fibrich, Martin;Jelínková, Helena;Trunda, B.;Havlak, L.;Jurek, K.;Nikl, M.;Nejezchleb, K."/>
    <s v="Tunable diode pumped 2.1 um Tm,Ho:GGAG laser"/>
    <x v="2"/>
    <x v="16"/>
    <n v="10306"/>
    <x v="0"/>
    <x v="1"/>
  </r>
  <r>
    <x v="1"/>
    <x v="1"/>
    <n v="68407700"/>
    <x v="25"/>
    <s v="České vysoké učení technické v Praze/Fakulta jaderná a fyzikálně inženýrská"/>
    <n v="191892658"/>
    <s v="O"/>
    <x v="0"/>
    <s v="Jelínková, Helena;Doroshenko, M.E.;Šulc, Jan;Jelínek, Michal;Němec, Michal;Fibrich, Martin;Vyhlídal, David;Čech, Miroslav;Osiko, V.;Kovalenko, Y.;Gerasimenko, A.;Puzikov, V."/>
    <s v="Fe:ZnMnSe laser at room and cryogenic temperature  generating in the 4.2 – 5 um region"/>
    <x v="2"/>
    <x v="16"/>
    <n v="10306"/>
    <x v="0"/>
    <x v="2"/>
  </r>
  <r>
    <x v="1"/>
    <x v="1"/>
    <n v="68407700"/>
    <x v="25"/>
    <s v="České vysoké učení technické v Praze/Fakulta jaderná a fyzikálně inženýrská"/>
    <n v="191892672"/>
    <s v="O"/>
    <x v="0"/>
    <s v="Fibrich, Martin;Šulc, Jan;Jelínková, Helena;Zavadilová, Alena"/>
    <s v="Mode-locking of Pr:YAlO3 laser by nonlinear mirror"/>
    <x v="2"/>
    <x v="16"/>
    <n v="10306"/>
    <x v="0"/>
    <x v="2"/>
  </r>
  <r>
    <x v="1"/>
    <x v="1"/>
    <n v="68407700"/>
    <x v="25"/>
    <s v="České vysoké učení technické v Praze/Fakulta jaderná a fyzikálně inženýrská"/>
    <n v="191892710"/>
    <s v="O"/>
    <x v="0"/>
    <s v="Jelínek, Michal;Kubeček, Václav;Cvrček, Jan;Su, L.;Jiang, D.;Ma, W."/>
    <s v="Cryo-cooled Ho:CaF2 laser pumped by Tm:fiber laser"/>
    <x v="2"/>
    <x v="16"/>
    <n v="10306"/>
    <x v="0"/>
    <x v="2"/>
  </r>
  <r>
    <x v="1"/>
    <x v="1"/>
    <n v="68407700"/>
    <x v="25"/>
    <s v="České vysoké učení technické v Praze/Fakulta jaderná a fyzikálně inženýrská"/>
    <n v="191892717"/>
    <s v="O"/>
    <x v="0"/>
    <s v="Kubeček, Václav;Jelínek, Michal;Vyhlídal, David;Čech, Miroslav"/>
    <s v="250 fs Low Power Diode – Pumped Mode-Locked Nd,Y:SrF2 Laser"/>
    <x v="2"/>
    <x v="16"/>
    <n v="10306"/>
    <x v="0"/>
    <x v="1"/>
  </r>
  <r>
    <x v="1"/>
    <x v="1"/>
    <n v="68407700"/>
    <x v="25"/>
    <s v="České vysoké učení technické v Praze/Fakulta jaderná a fyzikálně inženýrská"/>
    <n v="191951868"/>
    <s v="G"/>
    <x v="0"/>
    <s v="Procházka, Ivan;Blažej, Josef;Kodet, Jan"/>
    <s v="Funkční vzor kalibračního standardu pro SST"/>
    <x v="2"/>
    <x v="16"/>
    <n v="10308"/>
    <x v="0"/>
    <x v="5"/>
  </r>
  <r>
    <x v="1"/>
    <x v="1"/>
    <n v="68407700"/>
    <x v="25"/>
    <s v="České vysoké učení technické v Praze/Fakulta strojní"/>
    <n v="191949353"/>
    <s v="P"/>
    <x v="0"/>
    <s v="Chadzitaskos, Goce;Kosejk, Vladislav;Červený, Jaroslav"/>
    <s v="Způsob rekonstrukce obrazu vzdálených astronomických objektů a teleskopický systém k provádění tohoto způsobu"/>
    <x v="2"/>
    <x v="16"/>
    <n v="10308"/>
    <x v="0"/>
    <x v="1"/>
  </r>
  <r>
    <x v="1"/>
    <x v="1"/>
    <n v="68407700"/>
    <x v="25"/>
    <s v="České vysoké učení technické v Praze/Fakulta strojní"/>
    <n v="191949657"/>
    <s v="P"/>
    <x v="0"/>
    <s v="Vampola, Tomáš;Horáček, J.;Dušková Smrčková, M.;Köhler, J.;Klepáček, I."/>
    <s v="Hlasivková náhrada a způsob ladění hlasivkové náhrady"/>
    <x v="2"/>
    <x v="16"/>
    <n v="10307"/>
    <x v="0"/>
    <x v="1"/>
  </r>
  <r>
    <x v="1"/>
    <x v="1"/>
    <n v="68407700"/>
    <x v="25"/>
    <s v="České vysoké učení technické v Praze/Fakulta jaderná a fyzikálně inženýrská"/>
    <n v="191951364"/>
    <s v="P"/>
    <x v="0"/>
    <s v="Chadzitaskos, Goce;Červený, Jaroslav;Kosejk, Vladislav"/>
    <s v="Způsob rekonstrukce obrazu astronomických objektů a teleskopický systém k provádění tohoto způsobu"/>
    <x v="2"/>
    <x v="16"/>
    <n v="10306"/>
    <x v="0"/>
    <x v="1"/>
  </r>
  <r>
    <x v="1"/>
    <x v="1"/>
    <n v="68407700"/>
    <x v="25"/>
    <s v="České vysoké učení technické v Praze/Fakulta jaderná a fyzikálně inženýrská"/>
    <n v="191951703"/>
    <s v="P"/>
    <x v="0"/>
    <s v="Drahokoupil, Jan;Kolařík, Kamil;Ganev, Nikolaj"/>
    <s v="Soustava pro měření mřížkového parametru zejména na monokrystalických vzorcích a polykrystalických materiálech"/>
    <x v="2"/>
    <x v="16"/>
    <n v="10302"/>
    <x v="0"/>
    <x v="1"/>
  </r>
  <r>
    <x v="1"/>
    <x v="1"/>
    <n v="68407700"/>
    <x v="25"/>
    <s v="České vysoké učení technické v Praze/Fakulta dopravní"/>
    <n v="191939978"/>
    <s v="O"/>
    <x v="0"/>
    <s v="Lokaj, Zdeněk;Bureš, Petr;Kufner, Jan;Vlčinský, Jan"/>
    <s v="Studie Komunikační strategie pro prezentaci řešení včetně webové prezentace"/>
    <x v="2"/>
    <x v="8"/>
    <n v="10201"/>
    <x v="0"/>
    <x v="0"/>
  </r>
  <r>
    <x v="1"/>
    <x v="1"/>
    <n v="68407700"/>
    <x v="25"/>
    <s v="České vysoké učení technické v Praze/Univerzitní centrum energeticky efektivních budov"/>
    <n v="191953082"/>
    <s v="C"/>
    <x v="0"/>
    <s v="Míčková, Andrea;Buzgo, Matěj;Amler, Evžen"/>
    <s v="Coaxial Nanofibers for Drug Delivery of Bioactive Molecules"/>
    <x v="1"/>
    <x v="24"/>
    <n v="21002"/>
    <x v="0"/>
    <x v="4"/>
  </r>
  <r>
    <x v="1"/>
    <x v="1"/>
    <n v="68407700"/>
    <x v="25"/>
    <s v="České vysoké učení technické v Praze/Fakulta stavební"/>
    <n v="191939501"/>
    <s v="P"/>
    <x v="0"/>
    <s v="Denk, František;Denk, František;Lerach, AL"/>
    <s v="Dřík dentálního implantátu"/>
    <x v="1"/>
    <x v="40"/>
    <n v="20903"/>
    <x v="0"/>
    <x v="3"/>
  </r>
  <r>
    <x v="1"/>
    <x v="1"/>
    <n v="68407700"/>
    <x v="25"/>
    <s v="České vysoké učení technické v Praze/Fakulta stavební"/>
    <n v="191939502"/>
    <s v="P"/>
    <x v="0"/>
    <s v="Denk, František;Denk, František;Jíra, Aleš"/>
    <s v="Dřík dentálního implantátu"/>
    <x v="1"/>
    <x v="40"/>
    <n v="20903"/>
    <x v="0"/>
    <x v="3"/>
  </r>
  <r>
    <x v="1"/>
    <x v="1"/>
    <n v="68407700"/>
    <x v="25"/>
    <s v="České vysoké učení technické v Praze/Fakulta strojní"/>
    <n v="191893046"/>
    <s v="J"/>
    <x v="0"/>
    <s v="Ditl, Pavel;Šulc, Radek"/>
    <s v="Dispersion kinetics modelling"/>
    <x v="1"/>
    <x v="36"/>
    <n v="20301"/>
    <x v="0"/>
    <x v="3"/>
  </r>
  <r>
    <x v="1"/>
    <x v="1"/>
    <n v="68407700"/>
    <x v="25"/>
    <s v="České vysoké učení technické v Praze/Fakulta strojní"/>
    <n v="191893058"/>
    <s v="O"/>
    <x v="0"/>
    <s v="Solnař, Stanislav;Petera, Karel;Dostál, Martin;Jirout, Tomáš"/>
    <s v="Heat transfer measurements with TOIRT method"/>
    <x v="1"/>
    <x v="36"/>
    <n v="20301"/>
    <x v="0"/>
    <x v="3"/>
  </r>
  <r>
    <x v="1"/>
    <x v="1"/>
    <n v="68407700"/>
    <x v="25"/>
    <s v="České vysoké učení technické v Praze/Fakulta strojní"/>
    <n v="191893063"/>
    <s v="O"/>
    <x v="0"/>
    <s v="Šulc, Radek;Ditl, Pavel;Fořt, Ivan;Jašíková, D.;Kotek, M.;Kopecký, V.;Kysela, B."/>
    <s v="The minimum record time for PIV measurement in a vessel agitated by a Rushton turbine"/>
    <x v="1"/>
    <x v="36"/>
    <n v="20301"/>
    <x v="0"/>
    <x v="3"/>
  </r>
  <r>
    <x v="1"/>
    <x v="1"/>
    <n v="68407700"/>
    <x v="25"/>
    <s v="České vysoké učení technické v Praze/Fakulta strojní"/>
    <n v="191893064"/>
    <s v="O"/>
    <x v="0"/>
    <s v="Petera, Karel;Dostál, Martin"/>
    <s v="Heat transfer in a conﬁned impinging jet with swirling velocity component"/>
    <x v="1"/>
    <x v="36"/>
    <n v="20301"/>
    <x v="0"/>
    <x v="3"/>
  </r>
  <r>
    <x v="1"/>
    <x v="1"/>
    <n v="68407700"/>
    <x v="25"/>
    <s v="České vysoké učení technické v Praze/Fakulta strojní"/>
    <n v="191893078"/>
    <s v="O"/>
    <x v="0"/>
    <s v="Kysela, B.;Konfršt, J.;Chára, Z.;Jašíková, D.;Šulc, Radek"/>
    <s v="Evaluation of the turbulent kinetic dissipation rate in an agitated vessel"/>
    <x v="1"/>
    <x v="36"/>
    <n v="20301"/>
    <x v="0"/>
    <x v="2"/>
  </r>
  <r>
    <x v="1"/>
    <x v="1"/>
    <n v="68407700"/>
    <x v="25"/>
    <s v="České vysoké učení technické v Praze/Fakulta strojní"/>
    <n v="191939661"/>
    <s v="G"/>
    <x v="0"/>
    <s v="Horejš, Otakar;Mareš, Martin;Zbožínek, R.;Zemánek, J.;Smolík, Jan"/>
    <s v="Vícevřetenový automat TMZ642CNC s implementovanými pokročilými teplotními kompenzacemi"/>
    <x v="1"/>
    <x v="36"/>
    <n v="20301"/>
    <x v="0"/>
    <x v="2"/>
  </r>
  <r>
    <x v="1"/>
    <x v="1"/>
    <n v="68407700"/>
    <x v="25"/>
    <s v="České vysoké učení technické v Praze/Fakulta strojní"/>
    <n v="191939718"/>
    <s v="R"/>
    <x v="0"/>
    <s v="Vítek, Oldřich;Tichánek, Radek;Hatschbach, Petr"/>
    <s v="3D CFD model of radial turbine"/>
    <x v="1"/>
    <x v="36"/>
    <n v="20303"/>
    <x v="0"/>
    <x v="0"/>
  </r>
  <r>
    <x v="1"/>
    <x v="1"/>
    <n v="68407700"/>
    <x v="25"/>
    <s v="České vysoké učení technické v Praze/Fakulta strojní"/>
    <n v="191939825"/>
    <s v="R"/>
    <x v="0"/>
    <s v="Sumara, Zdeněk;Suchý, Jakub;Čížek, Jan"/>
    <s v="TD-ACC"/>
    <x v="1"/>
    <x v="28"/>
    <n v="20704"/>
    <x v="0"/>
    <x v="3"/>
  </r>
  <r>
    <x v="1"/>
    <x v="1"/>
    <n v="68407700"/>
    <x v="25"/>
    <s v="České vysoké učení technické v Praze/Univerzitní centrum energeticky efektivních budov"/>
    <n v="191940097"/>
    <s v="F"/>
    <x v="0"/>
    <s v="Matuška, Tomáš"/>
    <s v="Tepelné čerpadlo s využitím obnovitelného zdroje elektřiny a sezónního zásobníku"/>
    <x v="1"/>
    <x v="28"/>
    <n v="20704"/>
    <x v="0"/>
    <x v="1"/>
  </r>
  <r>
    <x v="1"/>
    <x v="1"/>
    <n v="68407700"/>
    <x v="25"/>
    <s v="České vysoké učení technické v Praze/Univerzitní centrum energeticky efektivních budov"/>
    <n v="191940099"/>
    <s v="F"/>
    <x v="0"/>
    <s v="Matuška, Tomáš;Šourek, Bořivoj;Jirka, Vladimír;Slanina, P.;Dimmer, M."/>
    <s v="Prefabrikovaný nerozebíratelný fasádní modul lehkého obvodového pláště budovy s integrovaným solárním fotovoltaicko-tepelným kolektorem"/>
    <x v="1"/>
    <x v="28"/>
    <n v="20704"/>
    <x v="0"/>
    <x v="2"/>
  </r>
  <r>
    <x v="1"/>
    <x v="1"/>
    <n v="68407700"/>
    <x v="25"/>
    <s v="České vysoké učení technické v Praze/Fakulta stavební"/>
    <n v="191942074"/>
    <s v="G"/>
    <x v="0"/>
    <s v="Jelínková, Vladimíra;Picek, Tomáš;Dohnal, Michal"/>
    <s v="Testovací segment pro výzkum v oblasti vegetačních střešních systémů"/>
    <x v="1"/>
    <x v="28"/>
    <n v="20700"/>
    <x v="0"/>
    <x v="2"/>
  </r>
  <r>
    <x v="1"/>
    <x v="1"/>
    <n v="68407700"/>
    <x v="25"/>
    <s v="České vysoké učení technické v Praze/Fakulta strojní"/>
    <n v="191942700"/>
    <s v="J"/>
    <x v="0"/>
    <s v="Zelený, Zbyněk;Hrdlička, Jan"/>
    <s v="Downscale Application of Boiler Thermal Calculation Approach"/>
    <x v="1"/>
    <x v="28"/>
    <n v="20704"/>
    <x v="0"/>
    <x v="2"/>
  </r>
  <r>
    <x v="1"/>
    <x v="1"/>
    <n v="68407700"/>
    <x v="25"/>
    <s v="České vysoké učení technické v Praze/Fakulta strojní"/>
    <n v="191949660"/>
    <s v="J"/>
    <x v="0"/>
    <s v="Dlouhý, Tomáš"/>
    <s v="Posouzení vlivu spoluspalování biomasy na provoz fluidních kotlů"/>
    <x v="1"/>
    <x v="28"/>
    <n v="20704"/>
    <x v="0"/>
    <x v="2"/>
  </r>
  <r>
    <x v="1"/>
    <x v="1"/>
    <n v="68407700"/>
    <x v="25"/>
    <s v="České vysoké učení technické v Praze/Fakulta elektrotechnická"/>
    <n v="191949827"/>
    <s v="P"/>
    <x v="0"/>
    <s v="Bálek, Rudolf"/>
    <s v="Stabilizovaný a homogenizovaný zdroj netermálního plazmatu"/>
    <x v="1"/>
    <x v="41"/>
    <n v="20601"/>
    <x v="0"/>
    <x v="2"/>
  </r>
  <r>
    <x v="1"/>
    <x v="1"/>
    <n v="68407700"/>
    <x v="25"/>
    <s v="České vysoké učení technické v Praze/Fakulta elektrotechnická"/>
    <n v="191949857"/>
    <s v="F"/>
    <x v="0"/>
    <s v="Fabián, Vratislav;Křemen, Václav;Dobiáš, Martin"/>
    <s v="Zařízení pro přesné automatické neinvazivní snímání krevní pulzní vlny"/>
    <x v="1"/>
    <x v="41"/>
    <n v="20600"/>
    <x v="0"/>
    <x v="0"/>
  </r>
  <r>
    <x v="1"/>
    <x v="1"/>
    <n v="68407700"/>
    <x v="25"/>
    <s v="České vysoké učení technické v Praze/Český institut informatiky, robotiky a kybernetiky"/>
    <n v="191953121"/>
    <s v="F"/>
    <x v="0"/>
    <s v="Fabián, Vratislav;Křemen, Václav;Dobiáš, Martin"/>
    <s v="Zařízení pro přesné automatické neinvazivní snímání krevní pulzní vlny"/>
    <x v="1"/>
    <x v="41"/>
    <n v="20601"/>
    <x v="0"/>
    <x v="0"/>
  </r>
  <r>
    <x v="1"/>
    <x v="1"/>
    <n v="68407700"/>
    <x v="25"/>
    <s v="České vysoké učení technické v Praze/Fakulta strojní"/>
    <n v="191893055"/>
    <s v="O"/>
    <x v="0"/>
    <s v="Šepitka, Josef;Vlčák, Petr;Horažďovský, Tomáš;Peřina, Vratislav"/>
    <s v="Nanomechanical Characterization of Titanium Alloy Modified by Nitrogen Ion Implantation"/>
    <x v="1"/>
    <x v="34"/>
    <n v="20506"/>
    <x v="0"/>
    <x v="3"/>
  </r>
  <r>
    <x v="1"/>
    <x v="1"/>
    <n v="68407700"/>
    <x v="25"/>
    <s v="České vysoké učení technické v Praze/Fakulta strojní"/>
    <n v="191939601"/>
    <s v="J"/>
    <x v="0"/>
    <s v="Had, Jiří;Růžička, Milan"/>
    <s v="Simulation of damage in hybrid composite cell structure"/>
    <x v="1"/>
    <x v="34"/>
    <n v="20505"/>
    <x v="0"/>
    <x v="0"/>
  </r>
  <r>
    <x v="1"/>
    <x v="1"/>
    <n v="68407700"/>
    <x v="25"/>
    <s v="České vysoké učení technické v Praze/Fakulta strojní"/>
    <n v="191939687"/>
    <s v="O"/>
    <x v="0"/>
    <s v="Szelag, Petr;Svoboda, Jakub;Hrdinová, Hana;Pakosta, Michal;Kudláček, Jan"/>
    <s v="Defekty na lakované, žárově zinkované oceli a inhibitory moření"/>
    <x v="1"/>
    <x v="34"/>
    <n v="20506"/>
    <x v="0"/>
    <x v="3"/>
  </r>
  <r>
    <x v="1"/>
    <x v="1"/>
    <n v="68407700"/>
    <x v="25"/>
    <s v="České vysoké učení technické v Praze/Fakulta strojní"/>
    <n v="191939690"/>
    <s v="J"/>
    <x v="0"/>
    <s v="Zoubek, Michal;Kudláček, Jan;Kreibich, Viktor;Drašnar, Petr;Matas, F.;Herrmann, F."/>
    <s v="Využití mikro a nanočástic pro funkční nátěrové hmoty"/>
    <x v="1"/>
    <x v="34"/>
    <n v="20506"/>
    <x v="0"/>
    <x v="3"/>
  </r>
  <r>
    <x v="1"/>
    <x v="1"/>
    <n v="68407700"/>
    <x v="25"/>
    <s v="České vysoké učení technické v Praze/Fakulta strojní"/>
    <n v="191949245"/>
    <s v="C"/>
    <x v="0"/>
    <s v="Kudláček, Jan;Kreibich, Viktor"/>
    <s v="Sustainable Development of Surface Treatmnet Technologies"/>
    <x v="1"/>
    <x v="34"/>
    <n v="20506"/>
    <x v="0"/>
    <x v="3"/>
  </r>
  <r>
    <x v="1"/>
    <x v="1"/>
    <n v="68407700"/>
    <x v="25"/>
    <s v="České vysoké učení technické v Praze/Fakulta strojní"/>
    <n v="191939731"/>
    <s v="R"/>
    <x v="0"/>
    <s v="Macek, Jan"/>
    <s v="Bulk Flows - Squish, Swirl and Tumble - and Turbulence in IC Engine Cylinder v5"/>
    <x v="1"/>
    <x v="36"/>
    <n v="20303"/>
    <x v="0"/>
    <x v="3"/>
  </r>
  <r>
    <x v="1"/>
    <x v="1"/>
    <n v="68407700"/>
    <x v="25"/>
    <s v="České vysoké učení technické v Praze/Fakulta strojní"/>
    <n v="191939733"/>
    <s v="R"/>
    <x v="0"/>
    <s v="Macek, Jan"/>
    <s v="ICE Driving Simulation v3"/>
    <x v="1"/>
    <x v="36"/>
    <n v="20301"/>
    <x v="0"/>
    <x v="0"/>
  </r>
  <r>
    <x v="1"/>
    <x v="1"/>
    <n v="68407700"/>
    <x v="25"/>
    <s v="České vysoké učení technické v Praze/Fakulta strojní"/>
    <n v="191939788"/>
    <s v="J"/>
    <x v="0"/>
    <s v="Čížek, Jan"/>
    <s v="Methods for assessment of a cooling tower plume size"/>
    <x v="1"/>
    <x v="36"/>
    <n v="20303"/>
    <x v="0"/>
    <x v="3"/>
  </r>
  <r>
    <x v="1"/>
    <x v="1"/>
    <n v="68407700"/>
    <x v="25"/>
    <s v="České vysoké učení technické v Praze/Fakulta strojní"/>
    <n v="191939789"/>
    <s v="R"/>
    <x v="0"/>
    <s v="Barák, Adam;Klír, Vojtěch"/>
    <s v="Matematický simulační nástroj pro rychlou předpověď chování vozidla v dynamickém jízdním cyklu a metoda pro získávání kalibračních dat"/>
    <x v="1"/>
    <x v="36"/>
    <n v="20301"/>
    <x v="0"/>
    <x v="3"/>
  </r>
  <r>
    <x v="1"/>
    <x v="1"/>
    <n v="68407700"/>
    <x v="25"/>
    <s v="České vysoké učení technické v Praze/Fakulta stavební"/>
    <n v="191942050"/>
    <s v="F"/>
    <x v="0"/>
    <s v="Litoš, Jiří;Nežerka, Václav;Tesárek, Pavel;Antoš, Jakub"/>
    <s v="Zařízení pro zajištění kloubového uložení vzorku"/>
    <x v="1"/>
    <x v="36"/>
    <n v="20306"/>
    <x v="0"/>
    <x v="0"/>
  </r>
  <r>
    <x v="1"/>
    <x v="1"/>
    <n v="68407700"/>
    <x v="25"/>
    <s v="České vysoké učení technické v Praze/Fakulta strojní"/>
    <n v="191942608"/>
    <s v="C"/>
    <x v="0"/>
    <s v="Krátký, Lukáš"/>
    <s v="Scale-up of Equipment for Thermal-Expansionary Pretreatment of Lignocelluloses"/>
    <x v="1"/>
    <x v="36"/>
    <n v="20301"/>
    <x v="0"/>
    <x v="3"/>
  </r>
  <r>
    <x v="1"/>
    <x v="1"/>
    <n v="68407700"/>
    <x v="25"/>
    <s v="České vysoké učení technické v Praze/Fakulta strojní"/>
    <n v="191942667"/>
    <s v="P"/>
    <x v="0"/>
    <s v="Beránek, Libor;Kyncl, Jiří;Kolařík, Kamil;Pala, Zdeněk;Kyncl, J.;Kutěj, D."/>
    <s v="Experimentální stroj pro testování otěruvzdornosti, zejména při lisování žárovzdorných materiálů"/>
    <x v="1"/>
    <x v="36"/>
    <n v="20301"/>
    <x v="0"/>
    <x v="0"/>
  </r>
  <r>
    <x v="1"/>
    <x v="1"/>
    <n v="68407700"/>
    <x v="25"/>
    <s v="České vysoké učení technické v Praze/Fakulta strojní"/>
    <n v="191942669"/>
    <s v="P"/>
    <x v="0"/>
    <s v="Kudláček, Jan;Kreibich, Viktor;Vojkovský, Karel"/>
    <s v="Způsob destruktivního zkoušení základního materiálu a zařízení k provádění tohoto způsobu"/>
    <x v="1"/>
    <x v="36"/>
    <n v="20301"/>
    <x v="0"/>
    <x v="0"/>
  </r>
  <r>
    <x v="1"/>
    <x v="1"/>
    <n v="68407700"/>
    <x v="25"/>
    <s v="České vysoké učení technické v Praze/Fakulta strojní"/>
    <n v="191942679"/>
    <s v="J"/>
    <x v="0"/>
    <s v="Krátký, Lukáš;Jirout, Tomáš"/>
    <s v="Moderní trendy předúprav pro ekonomicky rentabilní biorafinerie"/>
    <x v="1"/>
    <x v="36"/>
    <n v="20301"/>
    <x v="0"/>
    <x v="3"/>
  </r>
  <r>
    <x v="1"/>
    <x v="1"/>
    <n v="68407700"/>
    <x v="25"/>
    <s v="České vysoké učení technické v Praze/Fakulta strojní"/>
    <n v="191942706"/>
    <s v="J"/>
    <x v="0"/>
    <s v="Netušil, Michal;Ditl, Pavel"/>
    <s v="Automotive catalyst production – challenges for chemical engineers"/>
    <x v="1"/>
    <x v="36"/>
    <n v="20301"/>
    <x v="0"/>
    <x v="3"/>
  </r>
  <r>
    <x v="1"/>
    <x v="1"/>
    <n v="68407700"/>
    <x v="25"/>
    <s v="České vysoké učení technické v Praze/Fakulta strojní"/>
    <n v="191942712"/>
    <s v="C"/>
    <x v="0"/>
    <s v="Jirout, Tomáš;Jiroutová, Dita"/>
    <s v="Designing of Mixing Equipment, Reactors and Bioreactors"/>
    <x v="1"/>
    <x v="36"/>
    <n v="20301"/>
    <x v="0"/>
    <x v="0"/>
  </r>
  <r>
    <x v="1"/>
    <x v="1"/>
    <n v="68407700"/>
    <x v="25"/>
    <s v="České vysoké učení technické v Praze/Fakulta strojní"/>
    <n v="191942716"/>
    <s v="J"/>
    <x v="0"/>
    <s v="Kratochvíl, Aleš;Svoboda, Filip;Sommer, Tomáš;Slavík, Svatomír"/>
    <s v="DESIGN FOR ACTIVE FLUTTER SUPPRESION AND MODEL VERIFICATION"/>
    <x v="1"/>
    <x v="36"/>
    <n v="20304"/>
    <x v="0"/>
    <x v="0"/>
  </r>
  <r>
    <x v="1"/>
    <x v="1"/>
    <n v="68407700"/>
    <x v="25"/>
    <s v="České vysoké učení technické v Praze/Fakulta strojní"/>
    <n v="191942724"/>
    <s v="J"/>
    <x v="0"/>
    <s v="Bernard, p.;Ditl, Pavel;Fořt, Ivan"/>
    <s v="Výpočet teploty jemné frakce sypké látky procházející rotační pecí"/>
    <x v="1"/>
    <x v="36"/>
    <n v="20301"/>
    <x v="0"/>
    <x v="3"/>
  </r>
  <r>
    <x v="1"/>
    <x v="1"/>
    <n v="68407700"/>
    <x v="25"/>
    <s v="České vysoké učení technické v Praze/Fakulta strojní"/>
    <n v="191942725"/>
    <s v="J"/>
    <x v="0"/>
    <s v="Bernard, P.;Ditl, Pavel;Fořt, Ivan"/>
    <s v="Rychlost skluzu sypké látky v rotační peci"/>
    <x v="1"/>
    <x v="36"/>
    <n v="20301"/>
    <x v="0"/>
    <x v="3"/>
  </r>
  <r>
    <x v="1"/>
    <x v="1"/>
    <n v="68407700"/>
    <x v="25"/>
    <s v="České vysoké učení technické v Praze/Fakulta strojní"/>
    <n v="191942731"/>
    <s v="P"/>
    <x v="0"/>
    <s v="Knob, V.;Bolehovský, Ondřej"/>
    <s v="Cylinder head with annular valve for internal-combustion engine"/>
    <x v="1"/>
    <x v="36"/>
    <n v="20301"/>
    <x v="0"/>
    <x v="1"/>
  </r>
  <r>
    <x v="1"/>
    <x v="1"/>
    <n v="68407700"/>
    <x v="25"/>
    <s v="České vysoké učení technické v Praze/Fakulta strojní"/>
    <n v="191949160"/>
    <s v="P"/>
    <x v="0"/>
    <s v="Hanus, Daniel;Hlaváček, David"/>
    <s v="Rotor odstředivého kompresoru se sériovým řazením lopatek"/>
    <x v="1"/>
    <x v="36"/>
    <n v="20304"/>
    <x v="0"/>
    <x v="0"/>
  </r>
  <r>
    <x v="1"/>
    <x v="1"/>
    <n v="68407700"/>
    <x v="25"/>
    <s v="České vysoké učení technické v Praze/Fakulta strojní"/>
    <n v="191949161"/>
    <s v="P"/>
    <x v="0"/>
    <s v="Hanus, Daniel;Hlaváček, David"/>
    <s v="Rotor odstředivého kompresoru se sériovým řazením lopatek"/>
    <x v="1"/>
    <x v="36"/>
    <n v="20304"/>
    <x v="0"/>
    <x v="2"/>
  </r>
  <r>
    <x v="1"/>
    <x v="1"/>
    <n v="68407700"/>
    <x v="25"/>
    <s v="České vysoké učení technické v Praze/Fakulta strojní"/>
    <n v="191949176"/>
    <s v="J"/>
    <x v="0"/>
    <s v="Bryksí Stunová, Barbora;Henzl, D."/>
    <s v="Slitiny hliníku pro písty spalovacích motorů a kompresorů"/>
    <x v="1"/>
    <x v="36"/>
    <n v="20301"/>
    <x v="0"/>
    <x v="3"/>
  </r>
  <r>
    <x v="1"/>
    <x v="1"/>
    <n v="68407700"/>
    <x v="25"/>
    <s v="České vysoké učení technické v Praze/Fakulta strojní"/>
    <n v="191949177"/>
    <s v="J"/>
    <x v="0"/>
    <s v="Bryksí Stunová, Barbora"/>
    <s v="Problematika stanovování hodnot mechanických vlastností slitin hliníku litých (nejen) pod tlakem"/>
    <x v="1"/>
    <x v="36"/>
    <n v="20301"/>
    <x v="0"/>
    <x v="3"/>
  </r>
  <r>
    <x v="1"/>
    <x v="1"/>
    <n v="68407700"/>
    <x v="25"/>
    <s v="České vysoké učení technické v Praze/Fakulta strojní"/>
    <n v="191949227"/>
    <s v="O"/>
    <x v="0"/>
    <s v="Starzmann, J.;Hughes, F. R.;White, A. J.;Halama, Jan;Hric, Vladimír;Kolovratník, Michal;Lee, H.;Sova, L.;Št’astný, M.;Schuster, S.;Grübel, M.;Schatz, M.;Vogt, M.;Patel, Y.;Patel, G.;Turunen-Saaresti, T.;Gribin, V.;Tishchenko, V.;Gavrilov, I.;Kim, Ch.;Baek, J.;Wu, X.;Yang, J.;Dykas, S.;Wróblewski, W.;Yamamoto, S.;Feng, Z.;Li, L."/>
    <s v="Results of the International Wet Steam Modelling Project"/>
    <x v="1"/>
    <x v="36"/>
    <n v="20303"/>
    <x v="0"/>
    <x v="1"/>
  </r>
  <r>
    <x v="1"/>
    <x v="1"/>
    <n v="68407700"/>
    <x v="25"/>
    <s v="České vysoké učení technické v Praze/Fakulta strojní"/>
    <n v="191949307"/>
    <s v="G"/>
    <x v="0"/>
    <s v="Vacek, Václav;Doubek, Martin;Haubner, Michal;Houška, David"/>
    <s v="AIRCOOLER SPLIT"/>
    <x v="1"/>
    <x v="36"/>
    <n v="20303"/>
    <x v="0"/>
    <x v="1"/>
  </r>
  <r>
    <x v="1"/>
    <x v="1"/>
    <n v="68407700"/>
    <x v="25"/>
    <s v="České vysoké učení technické v Praze/Fakulta strojní"/>
    <n v="191949327"/>
    <s v="J"/>
    <x v="0"/>
    <s v="Bolehovský, Ondřej;Macek, Jan"/>
    <s v="Different Boosting Systems and Their Control Strategies for a Spark Ignition Internal Combustion Engine"/>
    <x v="1"/>
    <x v="36"/>
    <n v="20303"/>
    <x v="0"/>
    <x v="3"/>
  </r>
  <r>
    <x v="1"/>
    <x v="1"/>
    <n v="68407700"/>
    <x v="25"/>
    <s v="České vysoké učení technické v Praze/Fakulta strojní"/>
    <n v="191949363"/>
    <s v="J"/>
    <x v="0"/>
    <s v="Vítek, Oldřich;Macek, Jan;Pavlovic, Z."/>
    <s v="Statistical Analysis of Detailed 3-D CFD LES Simulations with Regard to CCV Modeling"/>
    <x v="1"/>
    <x v="36"/>
    <n v="20303"/>
    <x v="0"/>
    <x v="3"/>
  </r>
  <r>
    <x v="1"/>
    <x v="1"/>
    <n v="68407700"/>
    <x v="25"/>
    <s v="České vysoké učení technické v Praze/Fakulta strojní"/>
    <n v="191949434"/>
    <s v="J"/>
    <x v="0"/>
    <s v="Čermák, Jan"/>
    <s v="Předkovací operace v zápustkovém kování – kovací válce a PKV"/>
    <x v="1"/>
    <x v="36"/>
    <n v="20301"/>
    <x v="0"/>
    <x v="3"/>
  </r>
  <r>
    <x v="1"/>
    <x v="1"/>
    <n v="68407700"/>
    <x v="25"/>
    <s v="České vysoké učení technické v Praze/Fakulta strojní"/>
    <n v="191949537"/>
    <s v="J"/>
    <x v="0"/>
    <s v="Žák, Zdeněk;Macek, Jan;Hatschbach, Petr"/>
    <s v="EVALUATION OF EXPERIMENTS ON A TWIN SCROLL TURBOCHARGER TURBINE FOR CALIBRATION OF A COMPLEX 1-D MODEL"/>
    <x v="1"/>
    <x v="36"/>
    <n v="20303"/>
    <x v="0"/>
    <x v="3"/>
  </r>
  <r>
    <x v="1"/>
    <x v="1"/>
    <n v="68407700"/>
    <x v="25"/>
    <s v="České vysoké učení technické v Praze/Fakulta strojní"/>
    <n v="191949538"/>
    <s v="J"/>
    <x v="0"/>
    <s v="Žák, Zdeněk;Emrich, Miloslav;Takáts, Michal;Macek, Jan"/>
    <s v="IN-CYLINDER HEAT TRANSFER MODELLING"/>
    <x v="1"/>
    <x v="36"/>
    <n v="20303"/>
    <x v="0"/>
    <x v="0"/>
  </r>
  <r>
    <x v="1"/>
    <x v="1"/>
    <n v="68407700"/>
    <x v="25"/>
    <s v="České vysoké učení technické v Praze/Fakulta strojní"/>
    <n v="191949550"/>
    <s v="J"/>
    <x v="0"/>
    <s v="Achtenová, Gabriela"/>
    <s v="OVERVIEW AND TRENDS IN AUTOMOTIVE GEARBOXES OF STANDARD POWERTRAINS"/>
    <x v="1"/>
    <x v="36"/>
    <n v="20301"/>
    <x v="0"/>
    <x v="0"/>
  </r>
  <r>
    <x v="1"/>
    <x v="1"/>
    <n v="68407700"/>
    <x v="25"/>
    <s v="České vysoké učení technické v Praze/Fakulta strojní"/>
    <n v="191949579"/>
    <s v="G"/>
    <x v="0"/>
    <s v="Achtenová, Gabriela"/>
    <s v="Uzavřený stav planetových soukolí"/>
    <x v="1"/>
    <x v="36"/>
    <n v="20301"/>
    <x v="0"/>
    <x v="2"/>
  </r>
  <r>
    <x v="1"/>
    <x v="1"/>
    <n v="68407700"/>
    <x v="25"/>
    <s v="České vysoké učení technické v Praze/Fakulta strojní"/>
    <n v="191949602"/>
    <s v="P"/>
    <x v="0"/>
    <s v="Barák, Karel"/>
    <s v="Způsob výroby přesných pěnových jader v uzavřených formách se zvýšenou tepelnou odolností a velmi malou hustotou"/>
    <x v="1"/>
    <x v="36"/>
    <n v="20304"/>
    <x v="0"/>
    <x v="2"/>
  </r>
  <r>
    <x v="1"/>
    <x v="1"/>
    <n v="68407700"/>
    <x v="25"/>
    <s v="České vysoké učení technické v Praze/Fakulta strojní"/>
    <n v="191949647"/>
    <s v="R"/>
    <x v="0"/>
    <s v="Štěpánek, Jan;Veselý, Ladislav;Dostál, Václav"/>
    <s v="Supercritical Carbon Dioxide Heat Cycle Optimization Code"/>
    <x v="1"/>
    <x v="36"/>
    <n v="20303"/>
    <x v="0"/>
    <x v="3"/>
  </r>
  <r>
    <x v="1"/>
    <x v="1"/>
    <n v="68407700"/>
    <x v="25"/>
    <s v="České vysoké učení technické v Praze/Fakulta strojní"/>
    <n v="191949654"/>
    <s v="P"/>
    <x v="0"/>
    <s v="Valášek, Michael;Smrž, Martin;Šika, Zbyněk;Uher, O."/>
    <s v="Zařízení pro změnu tuhosti mechanických konstrukcí"/>
    <x v="1"/>
    <x v="36"/>
    <n v="20301"/>
    <x v="0"/>
    <x v="3"/>
  </r>
  <r>
    <x v="1"/>
    <x v="1"/>
    <n v="68407700"/>
    <x v="25"/>
    <s v="České vysoké učení technické v Praze/Fakulta strojní"/>
    <n v="191949688"/>
    <s v="P"/>
    <x v="0"/>
    <s v="Valášek, Michael;Smrž, Martin;Svatoš, Petr;Kukula, P.;Kašpárková, Tereza;Růžička, Milan;Uher, O."/>
    <s v="Supporting structure for repositionable and reconfigurable manipulating arms"/>
    <x v="1"/>
    <x v="36"/>
    <n v="20301"/>
    <x v="0"/>
    <x v="1"/>
  </r>
  <r>
    <x v="1"/>
    <x v="1"/>
    <n v="68407700"/>
    <x v="25"/>
    <s v="České vysoké učení technické v Praze/Fakulta strojní"/>
    <n v="191949689"/>
    <s v="P"/>
    <x v="0"/>
    <s v="Valášek, Michael"/>
    <s v="Device for a body's spherical motion control"/>
    <x v="1"/>
    <x v="36"/>
    <n v="20301"/>
    <x v="0"/>
    <x v="1"/>
  </r>
  <r>
    <x v="1"/>
    <x v="1"/>
    <n v="68407700"/>
    <x v="25"/>
    <s v="České vysoké učení technické v Praze/Fakulta dopravní"/>
    <n v="191950916"/>
    <s v="O"/>
    <x v="0"/>
    <s v="Socha, Vladimír;Socha, L.;Schlenker, Jakub;Hána, Karel;Hanáková, Lenka;Lališ, Andrej;Mihalcova, B.;Smrčka, Pavel;Hůlek, David"/>
    <s v="Evaluation of Pilots’ Psychophysiological Condition using Recurrence Quantification Analysis of Heart Rate Variability"/>
    <x v="1"/>
    <x v="36"/>
    <n v="20304"/>
    <x v="0"/>
    <x v="3"/>
  </r>
  <r>
    <x v="1"/>
    <x v="1"/>
    <n v="68407700"/>
    <x v="25"/>
    <s v="České vysoké učení technické v Praze/Fakulta dopravní"/>
    <n v="191950917"/>
    <s v="O"/>
    <x v="0"/>
    <s v="Socha, Vladimír;Socha, L.;Szabo, Stanislav;Hána, Karel;Gazda, J.;Kimličková, M.;Vajdová, I.;Maďorán, A.;Hanáková, Lenka;Němec, Vladimír;Puškáš, T.;Schlenker, Jakub;Rozenberg, R."/>
    <s v="Training of Pilots Using Flight Simulator and its Impact on Piloting Precision"/>
    <x v="1"/>
    <x v="36"/>
    <n v="20304"/>
    <x v="0"/>
    <x v="3"/>
  </r>
  <r>
    <x v="1"/>
    <x v="1"/>
    <n v="68407700"/>
    <x v="25"/>
    <s v="České vysoké učení technické v Praze/Fakulta dopravní"/>
    <n v="191950918"/>
    <s v="O"/>
    <x v="0"/>
    <s v="Rozenberg, R.;Socha, Vladimír;Socha, L.;Szabo, Stanislav;Němec, Vladimír"/>
    <s v="Critical Elements in Piloting Techniques in Aerobatic Teams"/>
    <x v="1"/>
    <x v="36"/>
    <n v="20304"/>
    <x v="0"/>
    <x v="3"/>
  </r>
  <r>
    <x v="1"/>
    <x v="1"/>
    <n v="68407700"/>
    <x v="25"/>
    <s v="České vysoké učení technické v Praze/Fakulta dopravní"/>
    <n v="191951096"/>
    <s v="J"/>
    <x v="0"/>
    <s v="Štumper, Marek;Machuta, Jakub;Kraus, Jakub;Szabo, Stanislav"/>
    <s v="SBAS Approach and its Comparison with Other Types of Approach"/>
    <x v="1"/>
    <x v="36"/>
    <n v="20304"/>
    <x v="0"/>
    <x v="3"/>
  </r>
  <r>
    <x v="1"/>
    <x v="1"/>
    <n v="68407700"/>
    <x v="25"/>
    <s v="České vysoké učení technické v Praze/Fakulta jaderná a fyzikálně inženýrská"/>
    <n v="191951766"/>
    <s v="V"/>
    <x v="0"/>
    <s v="Siegl, Jan;Haušild, Petr"/>
    <s v="Analýza svaru potrubí EDU"/>
    <x v="1"/>
    <x v="36"/>
    <n v="20306"/>
    <x v="0"/>
    <x v="2"/>
  </r>
  <r>
    <x v="1"/>
    <x v="1"/>
    <n v="68407700"/>
    <x v="25"/>
    <s v="České vysoké učení technické v Praze/Univerzitní centrum energeticky efektivních budov"/>
    <n v="191953071"/>
    <s v="G"/>
    <x v="0"/>
    <s v="Vodička, Václav;Zelený, Zbyněk"/>
    <s v="Parní točivá redukce"/>
    <x v="1"/>
    <x v="36"/>
    <n v="20303"/>
    <x v="0"/>
    <x v="0"/>
  </r>
  <r>
    <x v="1"/>
    <x v="1"/>
    <n v="68407700"/>
    <x v="25"/>
    <s v="České vysoké učení technické v Praze/Fakulta elektrotechnická"/>
    <n v="191875999"/>
    <s v="F"/>
    <x v="0"/>
    <s v="Paar, R.;Heřmanský, L.;Vojtěch, Lukáš;Neruda, Marek"/>
    <s v="Textilní opláštění, zejména střech stanů a hal"/>
    <x v="1"/>
    <x v="29"/>
    <n v="20201"/>
    <x v="0"/>
    <x v="0"/>
  </r>
  <r>
    <x v="1"/>
    <x v="1"/>
    <n v="68407700"/>
    <x v="25"/>
    <s v="České vysoké učení technické v Praze/Fakulta elektrotechnická"/>
    <n v="191876001"/>
    <s v="P"/>
    <x v="0"/>
    <s v="Prajzler, Václav;Kulha, Pavel;Šilhánek, J."/>
    <s v="Osvitová jednotka zejména pro 3D tiskárny SLA"/>
    <x v="1"/>
    <x v="29"/>
    <n v="20201"/>
    <x v="0"/>
    <x v="2"/>
  </r>
  <r>
    <x v="1"/>
    <x v="1"/>
    <n v="68407700"/>
    <x v="25"/>
    <s v="České vysoké učení technické v Praze/Fakulta elektrotechnická"/>
    <n v="191888122"/>
    <s v="G"/>
    <x v="0"/>
    <s v="Rollo, Milan;Meiser, Tomáš;Selecký, Martin;Předota, Jan;Trafina, Tomáš;Tůmová, Zuzana"/>
    <s v="Senzorová platforma pro tvorbu 3D modelu laserovým dálkoměrěm pomocí bezpilotního prostředku"/>
    <x v="1"/>
    <x v="29"/>
    <n v="20205"/>
    <x v="0"/>
    <x v="2"/>
  </r>
  <r>
    <x v="1"/>
    <x v="1"/>
    <n v="68407700"/>
    <x v="25"/>
    <s v="České vysoké učení technické v Praze/Fakulta elektrotechnická"/>
    <n v="191892907"/>
    <s v="M"/>
    <x v="0"/>
    <s v="Hudec, René;Zhang, W.;Petre, R."/>
    <s v="AXRO 2016"/>
    <x v="1"/>
    <x v="29"/>
    <n v="20201"/>
    <x v="0"/>
    <x v="3"/>
  </r>
  <r>
    <x v="1"/>
    <x v="1"/>
    <n v="68407700"/>
    <x v="25"/>
    <s v="České vysoké učení technické v Praze/Fakulta elektrotechnická"/>
    <n v="191892921"/>
    <s v="F"/>
    <x v="0"/>
    <s v="Prajzler, Václav;Maštera, Radek"/>
    <s v="Zařízení pro výrobu flexibilních mnohavidových optických planárních vlnovodů"/>
    <x v="1"/>
    <x v="29"/>
    <n v="20201"/>
    <x v="0"/>
    <x v="2"/>
  </r>
  <r>
    <x v="1"/>
    <x v="1"/>
    <n v="68407700"/>
    <x v="25"/>
    <s v="České vysoké učení technické v Praze/Fakulta elektrotechnická"/>
    <n v="191939864"/>
    <s v="Z"/>
    <x v="0"/>
    <s v="Martan, Tomáš;Komanec, Matěj"/>
    <s v="Technologie minimalizace ztrát na přechodu chalkogenidového vlákna a vstupního/výstupního vlákna, minimalizace odrazů"/>
    <x v="1"/>
    <x v="29"/>
    <n v="20202"/>
    <x v="0"/>
    <x v="1"/>
  </r>
  <r>
    <x v="1"/>
    <x v="1"/>
    <n v="68407700"/>
    <x v="25"/>
    <s v="České vysoké učení technické v Praze/Fakulta elektrotechnická"/>
    <n v="191939874"/>
    <s v="F"/>
    <x v="0"/>
    <s v="Šmíd, Radislav;Štarman, S."/>
    <s v="Zařízení pro vyhodnocování vad při nedestruktivním testování magnetickou práškovou metodou"/>
    <x v="1"/>
    <x v="29"/>
    <n v="20201"/>
    <x v="0"/>
    <x v="2"/>
  </r>
  <r>
    <x v="1"/>
    <x v="1"/>
    <n v="68407700"/>
    <x v="25"/>
    <s v="České vysoké učení technické v Praze/Fakulta elektrotechnická"/>
    <n v="191939908"/>
    <s v="F"/>
    <x v="0"/>
    <s v="Havránek, Miroslav;Marčišovský, Michal;Neue, Gordon;Janoška, Zdenko;Tomášek, Lukáš;Vrba, Václav;Semmler, M."/>
    <s v="Vyčítací čip pro sběr signálu z velkoplošných pixelových polí"/>
    <x v="1"/>
    <x v="29"/>
    <n v="20201"/>
    <x v="0"/>
    <x v="1"/>
  </r>
  <r>
    <x v="1"/>
    <x v="1"/>
    <n v="68407700"/>
    <x v="25"/>
    <s v="České vysoké učení technické v Praze/Fakulta elektrotechnická"/>
    <n v="191939928"/>
    <s v="O"/>
    <x v="0"/>
    <s v="Komanec, Matěj;Zvánovec, Stanislav;Martan, Tomáš"/>
    <s v="Vazba mikrostrukturních optických vláken z měkkých skel na křemenná optická vlákna pro vysoké optické výkony"/>
    <x v="1"/>
    <x v="29"/>
    <n v="20201"/>
    <x v="0"/>
    <x v="2"/>
  </r>
  <r>
    <x v="1"/>
    <x v="1"/>
    <n v="68407700"/>
    <x v="25"/>
    <s v="České vysoké učení technické v Praze/Fakulta elektrotechnická"/>
    <n v="191939936"/>
    <s v="G"/>
    <x v="0"/>
    <s v="Popp, Jakub;Míchal, Jan;Dobeš, Josef;Vejražka, František;Svatoň, Jiří"/>
    <s v="An Optimized Dual-Band (L &amp; S) Antenna Low-Noise Preamplifier"/>
    <x v="1"/>
    <x v="29"/>
    <n v="20202"/>
    <x v="0"/>
    <x v="1"/>
  </r>
  <r>
    <x v="1"/>
    <x v="1"/>
    <n v="68407700"/>
    <x v="25"/>
    <s v="České vysoké učení technické v Praze/Fakulta elektrotechnická"/>
    <n v="191939942"/>
    <s v="R"/>
    <x v="0"/>
    <s v="Bušta, Michal;Neumann, Lukáš;Matas, Jiří"/>
    <s v="SMS text detection on an ARM processor"/>
    <x v="1"/>
    <x v="29"/>
    <n v="20202"/>
    <x v="0"/>
    <x v="1"/>
  </r>
  <r>
    <x v="1"/>
    <x v="1"/>
    <n v="68407700"/>
    <x v="25"/>
    <s v="České vysoké učení technické v Praze/Fakulta elektrotechnická"/>
    <n v="191939943"/>
    <s v="G"/>
    <x v="0"/>
    <s v="Vejražka, František;Svatoň, Jiří;Navrátil, Václav;Fiala, Zdeněk"/>
    <s v="Experimentální přijímač &quot;Macek I&quot;"/>
    <x v="1"/>
    <x v="29"/>
    <n v="20201"/>
    <x v="0"/>
    <x v="1"/>
  </r>
  <r>
    <x v="1"/>
    <x v="1"/>
    <n v="68407700"/>
    <x v="25"/>
    <s v="České vysoké učení technické v Praze/Fakulta jaderná a fyzikálně inženýrská"/>
    <n v="191939994"/>
    <s v="G"/>
    <x v="0"/>
    <s v="Vrba, Václav;Čarná, Mária;Havránek, Miroslav;Hejtmánek, Martin;Janoška, Zdenko;Kafka, Vladimír;Marčišovský, Michal;Neue, Gordon;Tomášek, Lukáš;Džbánek, L."/>
    <s v="Funkční vzorek stripového senzoru pro monitorování gama záření"/>
    <x v="1"/>
    <x v="29"/>
    <n v="20201"/>
    <x v="0"/>
    <x v="2"/>
  </r>
  <r>
    <x v="1"/>
    <x v="1"/>
    <n v="68407700"/>
    <x v="25"/>
    <s v="České vysoké učení technické v Praze/Fakulta jaderná a fyzikálně inženýrská"/>
    <n v="191940010"/>
    <s v="G"/>
    <x v="0"/>
    <s v="Vrba, Václav;Havránek, Miroslav;Hejtmánek, Martin;Janoška, Zdenko;Kafka, Vladimír;Marčišovská, Mária;Marčišovský, Michal;Neue, Gordon;Tomášek, Lukáš;Džbánek, L."/>
    <s v="Funkční vzorek monitoru aktivity aerosolů v pracovních prostorách"/>
    <x v="1"/>
    <x v="29"/>
    <n v="20201"/>
    <x v="0"/>
    <x v="2"/>
  </r>
  <r>
    <x v="1"/>
    <x v="1"/>
    <n v="68407700"/>
    <x v="25"/>
    <s v="České vysoké učení technické v Praze/Fakulta jaderná a fyzikálně inženýrská"/>
    <n v="191940013"/>
    <s v="F"/>
    <x v="0"/>
    <s v="Havránek, Miroslav;Marčišovský, Michal;Neue, Gordon;Janoška, Zdenko;Tomášek, Lukáš;Vrba, Václav;Semmler, M."/>
    <s v="Vyčítací čip pro sběr signálu z velkoplošných pixelových polí"/>
    <x v="1"/>
    <x v="29"/>
    <n v="20201"/>
    <x v="0"/>
    <x v="0"/>
  </r>
  <r>
    <x v="1"/>
    <x v="1"/>
    <n v="68407700"/>
    <x v="25"/>
    <s v="České vysoké učení technické v Praze/Fakulta elektrotechnická"/>
    <n v="191941053"/>
    <s v="F"/>
    <x v="0"/>
    <s v="Vojtěch, Lukáš;Bortel, Radoslav"/>
    <s v="Radiofrekvenční lokalizátor"/>
    <x v="1"/>
    <x v="29"/>
    <n v="20202"/>
    <x v="0"/>
    <x v="0"/>
  </r>
  <r>
    <x v="1"/>
    <x v="1"/>
    <n v="68407700"/>
    <x v="25"/>
    <s v="České vysoké učení technické v Praze/Fakulta elektrotechnická"/>
    <n v="191949833"/>
    <s v="G"/>
    <x v="0"/>
    <s v="Kraček, Jan;Švanda, Milan;Mazánek, Miloš;Macháč, Jan"/>
    <s v="Implantable Semi-Active UHF RFID Tag and Reader Antenna with Inductive Wireless Power Transfer"/>
    <x v="1"/>
    <x v="29"/>
    <n v="20202"/>
    <x v="0"/>
    <x v="2"/>
  </r>
  <r>
    <x v="1"/>
    <x v="1"/>
    <n v="68407700"/>
    <x v="25"/>
    <s v="České vysoké učení technické v Praze/Fakulta elektrotechnická"/>
    <n v="191949930"/>
    <s v="F"/>
    <x v="0"/>
    <s v="Prajzler, Václav;Bouřa, Adam;Novotný, Martin"/>
    <s v="Systém světlovodného vedení pro osvětlování vnitřních prostor"/>
    <x v="1"/>
    <x v="29"/>
    <n v="20201"/>
    <x v="0"/>
    <x v="2"/>
  </r>
  <r>
    <x v="1"/>
    <x v="1"/>
    <n v="68407700"/>
    <x v="25"/>
    <s v="České vysoké učení technické v Praze/Fakulta elektrotechnická"/>
    <n v="191949935"/>
    <s v="P"/>
    <x v="0"/>
    <s v="Hospodka, Jiří;Kofroň, Martin"/>
    <s v="Zařízení pro měření rezonanční frekvence strunových tenzometrických snímačů s dvouvodičovým připojením a automatickým nastavením"/>
    <x v="1"/>
    <x v="29"/>
    <n v="20201"/>
    <x v="0"/>
    <x v="2"/>
  </r>
  <r>
    <x v="1"/>
    <x v="1"/>
    <n v="68407700"/>
    <x v="25"/>
    <s v="České vysoké učení technické v Praze/Fakulta elektrotechnická"/>
    <n v="191949988"/>
    <s v="P"/>
    <x v="0"/>
    <s v="Bečvář, Zdeněk;Mach, Pavel;Almoustafa, Alaa"/>
    <s v="Způsob komunikace v mobilních buňkových sítích s výběrem rádiové přenosové cesty"/>
    <x v="1"/>
    <x v="29"/>
    <n v="20202"/>
    <x v="0"/>
    <x v="1"/>
  </r>
  <r>
    <x v="1"/>
    <x v="1"/>
    <n v="68407700"/>
    <x v="25"/>
    <s v="České vysoké učení technické v Praze/Fakulta elektrotechnická"/>
    <n v="191950197"/>
    <s v="F"/>
    <x v="0"/>
    <s v="Dvořák, Otto;Koller, Jan;Lukáš, Petr"/>
    <s v="Zařízení ke zvýšení hasební účinnosti nízkotlaké a středotlaké vodní mlhy u polostabilních a stabilních hasicích zařízení"/>
    <x v="1"/>
    <x v="29"/>
    <n v="20201"/>
    <x v="0"/>
    <x v="0"/>
  </r>
  <r>
    <x v="1"/>
    <x v="1"/>
    <n v="68407700"/>
    <x v="25"/>
    <s v="České vysoké učení technické v Praze/Fakulta elektrotechnická"/>
    <n v="191950396"/>
    <s v="F"/>
    <x v="0"/>
    <s v="Černá, Ladislava;Hrzina, Pavel;Hochmal, P."/>
    <s v="Zařízení pro rychlou analýzu fotovoltaických modulů"/>
    <x v="1"/>
    <x v="29"/>
    <n v="20201"/>
    <x v="0"/>
    <x v="2"/>
  </r>
  <r>
    <x v="1"/>
    <x v="1"/>
    <n v="68407700"/>
    <x v="25"/>
    <s v="České vysoké učení technické v Praze/Fakulta elektrotechnická"/>
    <n v="191950422"/>
    <s v="P"/>
    <x v="0"/>
    <s v="Koblížek, Vilém"/>
    <s v="Univerzální měřicí cela pro izolanty a dielektrika"/>
    <x v="1"/>
    <x v="29"/>
    <n v="20201"/>
    <x v="0"/>
    <x v="0"/>
  </r>
  <r>
    <x v="1"/>
    <x v="1"/>
    <n v="68407700"/>
    <x v="25"/>
    <s v="České vysoké učení technické v Praze/Fakulta elektrotechnická"/>
    <n v="191950531"/>
    <s v="P"/>
    <x v="0"/>
    <s v="Hoffmann, Karel;Škvor, Zbyněk"/>
    <s v="Contactless microwave measuring system for measuring the distance of reflective surface"/>
    <x v="1"/>
    <x v="29"/>
    <n v="20201"/>
    <x v="0"/>
    <x v="2"/>
  </r>
  <r>
    <x v="1"/>
    <x v="1"/>
    <n v="68407700"/>
    <x v="25"/>
    <s v="České vysoké učení technické v Praze/Fakulta elektrotechnická"/>
    <n v="191950534"/>
    <s v="P"/>
    <x v="0"/>
    <s v="Vedral, Josef"/>
    <s v="Zapojení k testování analogově/číslicových převodníků"/>
    <x v="1"/>
    <x v="29"/>
    <n v="20201"/>
    <x v="0"/>
    <x v="1"/>
  </r>
  <r>
    <x v="1"/>
    <x v="1"/>
    <n v="68407700"/>
    <x v="25"/>
    <s v="České vysoké učení technické v Praze/Fakulta elektrotechnická"/>
    <n v="191950558"/>
    <s v="H"/>
    <x v="0"/>
    <s v="Holub, Jan;Tučková, Jana;Počta, P.;Pomy, J."/>
    <s v="DTS/STQ-236 TS 103 296 Requirements for Emotion Detectors used for Telecommunication Measurement Applications Detectors for written text and spoken speech"/>
    <x v="1"/>
    <x v="29"/>
    <n v="20202"/>
    <x v="0"/>
    <x v="2"/>
  </r>
  <r>
    <x v="1"/>
    <x v="1"/>
    <n v="68407700"/>
    <x v="25"/>
    <s v="České vysoké učení technické v Praze/Fakulta elektrotechnická"/>
    <n v="191950591"/>
    <s v="G"/>
    <x v="0"/>
    <s v="Fiala, Zdeněk;Navrátil, Václav;Vejražka, František"/>
    <s v="UWB lokalizační jednotka"/>
    <x v="1"/>
    <x v="29"/>
    <n v="20202"/>
    <x v="0"/>
    <x v="0"/>
  </r>
  <r>
    <x v="1"/>
    <x v="1"/>
    <n v="68407700"/>
    <x v="25"/>
    <s v="České vysoké učení technické v Praze/Fakulta dopravní"/>
    <n v="191951128"/>
    <s v="R"/>
    <x v="0"/>
    <s v="Resler, Jaroslav;Krč, Pavel;Belda, M.;Benešová, N.;Vlček, O."/>
    <s v="Urban Surface Module for model PALM"/>
    <x v="1"/>
    <x v="29"/>
    <n v="20205"/>
    <x v="0"/>
    <x v="0"/>
  </r>
  <r>
    <x v="1"/>
    <x v="1"/>
    <n v="68407700"/>
    <x v="25"/>
    <s v="České vysoké učení technické v Praze/Fakulta dopravní"/>
    <n v="191951212"/>
    <s v="G"/>
    <x v="0"/>
    <s v="Bouchner, Petr;Novotný, Stanislav"/>
    <s v="Interaktivní elektronický posterový stánek"/>
    <x v="1"/>
    <x v="29"/>
    <n v="20201"/>
    <x v="0"/>
    <x v="0"/>
  </r>
  <r>
    <x v="1"/>
    <x v="1"/>
    <n v="68407700"/>
    <x v="25"/>
    <s v="České vysoké učení technické v Praze/Fakulta jaderná a fyzikálně inženýrská"/>
    <n v="191951759"/>
    <s v="O"/>
    <x v="0"/>
    <s v="Benka, Tomáš;Havránek, Miroslav;Neue, Gordon;Kafka, Vladimír;Vrba, Václav;Jakovenko, Jiří"/>
    <s v="Charge injection circuit designed in 65 nm CMOS technology"/>
    <x v="1"/>
    <x v="29"/>
    <n v="20201"/>
    <x v="0"/>
    <x v="1"/>
  </r>
  <r>
    <x v="1"/>
    <x v="1"/>
    <n v="68407700"/>
    <x v="25"/>
    <s v="České vysoké učení technické v Praze/Ústav technické a experimentální fyziky ČVUT"/>
    <n v="191952867"/>
    <s v="P"/>
    <x v="0"/>
    <s v="Tureček, Daniel"/>
    <s v="Arrangement of portable display system for radiation detection"/>
    <x v="1"/>
    <x v="29"/>
    <n v="20201"/>
    <x v="0"/>
    <x v="2"/>
  </r>
  <r>
    <x v="1"/>
    <x v="1"/>
    <n v="68407700"/>
    <x v="25"/>
    <s v="České vysoké učení technické v Praze/Český institut informatiky, robotiky a kybernetiky"/>
    <n v="191953177"/>
    <s v="O"/>
    <x v="0"/>
    <s v="Minaeva, Anna;Dasari, D.;Hanzálek, Zdeněk;Akesson, B."/>
    <s v="Time-Triggered Co-Scheduling of Computation and Communication with Jitter Requirements"/>
    <x v="1"/>
    <x v="29"/>
    <n v="20200"/>
    <x v="0"/>
    <x v="0"/>
  </r>
  <r>
    <x v="1"/>
    <x v="1"/>
    <n v="68407700"/>
    <x v="25"/>
    <s v="České vysoké učení technické v Praze/Fakulta stavební"/>
    <n v="191893211"/>
    <s v="P"/>
    <x v="0"/>
    <s v="Foglar, Marek;Fládr, Josef"/>
    <s v="Cement Composite with Enhanced Ability to Absorb Mechanical Energy"/>
    <x v="1"/>
    <x v="30"/>
    <n v="20102"/>
    <x v="0"/>
    <x v="2"/>
  </r>
  <r>
    <x v="1"/>
    <x v="1"/>
    <n v="68407700"/>
    <x v="25"/>
    <s v="České vysoké učení technické v Praze/Fakulta stavební"/>
    <n v="191893222"/>
    <s v="R"/>
    <x v="0"/>
    <s v="Nežerka, Václav;Somr, Michael;Antoš, Jakub;Trejbal, Jan;Tesárek, Pavel"/>
    <s v="DiPro an open-source tool for processing of load-displacement diagram"/>
    <x v="1"/>
    <x v="30"/>
    <n v="20101"/>
    <x v="0"/>
    <x v="2"/>
  </r>
  <r>
    <x v="1"/>
    <x v="1"/>
    <n v="68407700"/>
    <x v="25"/>
    <s v="České vysoké učení technické v Praze/Fakulta stavební"/>
    <n v="191893255"/>
    <s v="P"/>
    <x v="0"/>
    <s v="Vodička, Jan;Šeps, Karel;Fládr, Josef;Plesnik, J."/>
    <s v="Cementový kompozit s nestejnorodou textilní drtí"/>
    <x v="1"/>
    <x v="30"/>
    <n v="20101"/>
    <x v="0"/>
    <x v="2"/>
  </r>
  <r>
    <x v="1"/>
    <x v="1"/>
    <n v="68407700"/>
    <x v="25"/>
    <s v="České vysoké učení technické v Praze/Fakulta stavební"/>
    <n v="191893400"/>
    <s v="R"/>
    <x v="0"/>
    <s v="Bartoš, Ondřej;Vráblík, Lukáš"/>
    <s v="FIBREDECK 2.0 - Analýza vláknobetonové desky na pružném podkladu"/>
    <x v="1"/>
    <x v="30"/>
    <n v="20101"/>
    <x v="0"/>
    <x v="0"/>
  </r>
  <r>
    <x v="1"/>
    <x v="1"/>
    <n v="68407700"/>
    <x v="25"/>
    <s v="České vysoké učení technické v Praze/Fakulta stavební"/>
    <n v="191893424"/>
    <s v="R"/>
    <x v="0"/>
    <s v="Nežerka, Václav;Somr, Michael;Antoš, Jakub;Trejbal, Jan;Prošek, Zdeněk"/>
    <s v="Contact Angle Measurement Tool based on Image Analysis"/>
    <x v="1"/>
    <x v="30"/>
    <n v="20101"/>
    <x v="0"/>
    <x v="1"/>
  </r>
  <r>
    <x v="1"/>
    <x v="1"/>
    <n v="68407700"/>
    <x v="25"/>
    <s v="České vysoké učení technické v Praze/Fakulta stavební"/>
    <n v="191939293"/>
    <s v="F"/>
    <x v="0"/>
    <s v="Witzany, Jiří"/>
    <s v="Demontovatelný styk svislé konstrukce a vodorovné konstrukce"/>
    <x v="1"/>
    <x v="30"/>
    <n v="20101"/>
    <x v="0"/>
    <x v="2"/>
  </r>
  <r>
    <x v="1"/>
    <x v="1"/>
    <n v="68407700"/>
    <x v="25"/>
    <s v="České vysoké učení technické v Praze/Fakulta stavební"/>
    <n v="191939294"/>
    <s v="P"/>
    <x v="0"/>
    <s v="Witzany, Jiří"/>
    <s v="Variabilní prostorová jednotka z prefabrikovaných deskostěnových prvků"/>
    <x v="1"/>
    <x v="30"/>
    <n v="20101"/>
    <x v="0"/>
    <x v="1"/>
  </r>
  <r>
    <x v="1"/>
    <x v="1"/>
    <n v="68407700"/>
    <x v="25"/>
    <s v="České vysoké učení technické v Praze/Fakulta stavební"/>
    <n v="191939373"/>
    <s v="F"/>
    <x v="0"/>
    <s v="Ryparová, Pavla;Balík, Lukáš;Trejbal, Jan;Tesárek, Pavel"/>
    <s v="Vnější kontaktní zateplovací systém budov odolný proti biodteriogenům"/>
    <x v="1"/>
    <x v="30"/>
    <n v="20101"/>
    <x v="0"/>
    <x v="2"/>
  </r>
  <r>
    <x v="1"/>
    <x v="1"/>
    <n v="68407700"/>
    <x v="25"/>
    <s v="České vysoké učení technické v Praze/Fakulta stavební"/>
    <n v="191939387"/>
    <s v="O"/>
    <x v="0"/>
    <s v="Lidmila, Martin;Bret, Ondřej;Šafner, K."/>
    <s v="Městská protihluková stěna"/>
    <x v="1"/>
    <x v="30"/>
    <n v="20101"/>
    <x v="0"/>
    <x v="2"/>
  </r>
  <r>
    <x v="1"/>
    <x v="1"/>
    <n v="68407700"/>
    <x v="25"/>
    <s v="České vysoké učení technické v Praze/Fakulta stavební"/>
    <n v="191939388"/>
    <s v="F"/>
    <x v="0"/>
    <s v="Valentin, Jan;Tesárek, Pavel;Prošek, Zdeněk;Topič, Jaroslav;Fládr, Josef;Šeps, Karel"/>
    <s v="Tenkovrstvá vápenocementová malta"/>
    <x v="1"/>
    <x v="30"/>
    <n v="20101"/>
    <x v="0"/>
    <x v="2"/>
  </r>
  <r>
    <x v="1"/>
    <x v="1"/>
    <n v="68407700"/>
    <x v="25"/>
    <s v="České vysoké učení technické v Praze/Fakulta stavební"/>
    <n v="191939423"/>
    <s v="F"/>
    <x v="0"/>
    <s v="Valentin, Jan;Tesárek, Pavel;Prošek, Zdeněk;Topič, Jaroslav;Lidmila, Martin;Karra´a, G."/>
    <s v="Plná betonová tvarovka"/>
    <x v="1"/>
    <x v="30"/>
    <n v="20101"/>
    <x v="0"/>
    <x v="0"/>
  </r>
  <r>
    <x v="1"/>
    <x v="1"/>
    <n v="68407700"/>
    <x v="25"/>
    <s v="České vysoké učení technické v Praze/Fakulta stavební"/>
    <n v="191939426"/>
    <s v="F"/>
    <x v="0"/>
    <s v="Valentin, Jan;Tesárek, Pavel;Prošek, Zdeněk;Topič, Jaroslav;Fládr, Josef;Karra´a, G."/>
    <s v="Vápenocementová malta"/>
    <x v="1"/>
    <x v="30"/>
    <n v="20101"/>
    <x v="0"/>
    <x v="0"/>
  </r>
  <r>
    <x v="1"/>
    <x v="1"/>
    <n v="68407700"/>
    <x v="25"/>
    <s v="České vysoké učení technické v Praze/Fakulta stavební"/>
    <n v="191939435"/>
    <s v="F"/>
    <x v="0"/>
    <s v="Hájek, Petr;Vlach, Tomáš;Laiblová, Lenka;Pazderka, Jiří"/>
    <s v="Fasádní panel z vysokohodnotného betonu"/>
    <x v="1"/>
    <x v="30"/>
    <n v="20101"/>
    <x v="0"/>
    <x v="1"/>
  </r>
  <r>
    <x v="1"/>
    <x v="1"/>
    <n v="68407700"/>
    <x v="25"/>
    <s v="České vysoké učení technické v Praze/Fakulta stavební"/>
    <n v="191939436"/>
    <s v="R"/>
    <x v="0"/>
    <s v="Šmilauer, Vít;Pruška, Jan;Vítek, Jan"/>
    <s v="Software TunnelCond pro výpočet kondenzace vodní páry v tunelech"/>
    <x v="1"/>
    <x v="30"/>
    <n v="20101"/>
    <x v="0"/>
    <x v="2"/>
  </r>
  <r>
    <x v="1"/>
    <x v="1"/>
    <n v="68407700"/>
    <x v="25"/>
    <s v="České vysoké učení technické v Praze/Fakulta stavební"/>
    <n v="191939449"/>
    <s v="F"/>
    <x v="0"/>
    <s v="Ryjáček, Pavel;Kolínský, Vojtěch"/>
    <s v="Mostní závěr se zuby"/>
    <x v="1"/>
    <x v="30"/>
    <n v="20102"/>
    <x v="0"/>
    <x v="2"/>
  </r>
  <r>
    <x v="1"/>
    <x v="1"/>
    <n v="68407700"/>
    <x v="25"/>
    <s v="České vysoké učení technické v Praze/Fakulta stavební"/>
    <n v="191939450"/>
    <s v="G"/>
    <x v="0"/>
    <s v="Ryjáček, Pavel;Kašpárek, Jiří"/>
    <s v="Mostní závěr v tichém provedení"/>
    <x v="1"/>
    <x v="30"/>
    <n v="20101"/>
    <x v="0"/>
    <x v="2"/>
  </r>
  <r>
    <x v="1"/>
    <x v="1"/>
    <n v="68407700"/>
    <x v="25"/>
    <s v="České vysoké učení technické v Praze/Fakulta stavební"/>
    <n v="191939451"/>
    <s v="G"/>
    <x v="0"/>
    <s v="Ryjáček, Pavel;Kolínský, Vojtěch"/>
    <s v="Mostní závěr s konzolovými zuby"/>
    <x v="1"/>
    <x v="30"/>
    <n v="20101"/>
    <x v="0"/>
    <x v="2"/>
  </r>
  <r>
    <x v="1"/>
    <x v="1"/>
    <n v="68407700"/>
    <x v="25"/>
    <s v="České vysoké učení technické v Praze/Fakulta stavební"/>
    <n v="191939457"/>
    <s v="G"/>
    <x v="0"/>
    <s v="Hájek, Petr;Fiala, Ctislav;Hejl, Jaroslav;Bílek, V.;Růžička, Jan;Ženíšek, Michal"/>
    <s v="Sestava optimalizovaného skeletu pro energeticky efektivní výstavbu"/>
    <x v="1"/>
    <x v="30"/>
    <n v="20101"/>
    <x v="0"/>
    <x v="1"/>
  </r>
  <r>
    <x v="1"/>
    <x v="1"/>
    <n v="68407700"/>
    <x v="25"/>
    <s v="České vysoké učení technické v Praze/Fakulta stavební"/>
    <n v="191939460"/>
    <s v="G"/>
    <x v="0"/>
    <s v="Tywoniak, Jan;Calta, Vítězslav"/>
    <s v="Střešní okno s rámem z tvrzeného pěnového polystyrenu"/>
    <x v="1"/>
    <x v="30"/>
    <n v="20101"/>
    <x v="0"/>
    <x v="1"/>
  </r>
  <r>
    <x v="1"/>
    <x v="1"/>
    <n v="68407700"/>
    <x v="25"/>
    <s v="České vysoké učení technické v Praze/Fakulta stavební"/>
    <n v="191939479"/>
    <s v="Z"/>
    <x v="0"/>
    <s v="Hájek, Petr;Ženíšek, Michal;Pazderka, Jiří"/>
    <s v="Technologie a postup provádění dodatečného předpětí stropní desky z prefabrikovaných dílců"/>
    <x v="1"/>
    <x v="30"/>
    <n v="20101"/>
    <x v="0"/>
    <x v="1"/>
  </r>
  <r>
    <x v="1"/>
    <x v="1"/>
    <n v="68407700"/>
    <x v="25"/>
    <s v="České vysoké učení technické v Praze/Fakulta stavební"/>
    <n v="191939482"/>
    <s v="F"/>
    <x v="0"/>
    <s v="Pruška, Jan;Pohan, J."/>
    <s v="Zařízení pro stabilizaci měřičských bodů geodetických sítí"/>
    <x v="1"/>
    <x v="30"/>
    <n v="20101"/>
    <x v="0"/>
    <x v="1"/>
  </r>
  <r>
    <x v="1"/>
    <x v="1"/>
    <n v="68407700"/>
    <x v="25"/>
    <s v="České vysoké učení technické v Praze/Fakulta stavební"/>
    <n v="191939511"/>
    <s v="O"/>
    <x v="0"/>
    <s v="Vaníček, Ivan;Jirásko, Daniel;Vaníček, Martin"/>
    <s v="Reduction of geotechnical uncerntainties for infrastructure"/>
    <x v="1"/>
    <x v="30"/>
    <n v="20101"/>
    <x v="0"/>
    <x v="2"/>
  </r>
  <r>
    <x v="1"/>
    <x v="1"/>
    <n v="68407700"/>
    <x v="25"/>
    <s v="České vysoké učení technické v Praze/Fakulta stavební"/>
    <n v="191939552"/>
    <s v="N"/>
    <x v="0"/>
    <s v="Balvín, P.;Havlík, Aleš;Jurečková, P.;Picek, Tomáš;Trnka, M."/>
    <s v="Hydraulické posouzení propustků"/>
    <x v="1"/>
    <x v="30"/>
    <n v="20102"/>
    <x v="0"/>
    <x v="2"/>
  </r>
  <r>
    <x v="1"/>
    <x v="1"/>
    <n v="68407700"/>
    <x v="25"/>
    <s v="České vysoké učení technické v Praze/Fakulta stavební"/>
    <n v="191939562"/>
    <s v="P"/>
    <x v="0"/>
    <s v="Foglar, Marek"/>
    <s v="Koncový díl propustku snižující následky nehodového střetu s vozidlem"/>
    <x v="1"/>
    <x v="30"/>
    <n v="20102"/>
    <x v="0"/>
    <x v="2"/>
  </r>
  <r>
    <x v="1"/>
    <x v="1"/>
    <n v="68407700"/>
    <x v="25"/>
    <s v="České vysoké učení technické v Praze/Fakulta architektury"/>
    <n v="191940035"/>
    <s v="N"/>
    <x v="0"/>
    <s v="Maier, Karel;Vorel, Jakub;Šindlerová, Veronika;Peltan, Tomáš"/>
    <s v="Standardy dostupnosti veřejné infrastruktury"/>
    <x v="1"/>
    <x v="30"/>
    <n v="20103"/>
    <x v="0"/>
    <x v="2"/>
  </r>
  <r>
    <x v="1"/>
    <x v="1"/>
    <n v="68407700"/>
    <x v="25"/>
    <s v="České vysoké učení technické v Praze/Kloknerův ústav"/>
    <n v="191940055"/>
    <s v="F"/>
    <x v="0"/>
    <s v="Ryparová, Pavla;Balík, Lukáš;Trejbal, Jan;Tesárek, Pavel"/>
    <s v="Vnější kontaktní zateplovací systém budov odolný proti biodteriogenům"/>
    <x v="1"/>
    <x v="30"/>
    <n v="20101"/>
    <x v="0"/>
    <x v="2"/>
  </r>
  <r>
    <x v="1"/>
    <x v="1"/>
    <n v="68407700"/>
    <x v="25"/>
    <s v="České vysoké učení technické v Praze/Univerzitní centrum energeticky efektivních budov"/>
    <n v="191940121"/>
    <s v="G"/>
    <x v="0"/>
    <s v="Velebil, Lukáš;Zelený, Richard;Včelák, Jan;Olbrich, Michal"/>
    <s v="GLT nosník s integrovanými FBG senzory pro měření mechanického zatížení"/>
    <x v="1"/>
    <x v="30"/>
    <n v="20102"/>
    <x v="0"/>
    <x v="2"/>
  </r>
  <r>
    <x v="1"/>
    <x v="1"/>
    <n v="68407700"/>
    <x v="25"/>
    <s v="České vysoké učení technické v Praze/Fakulta stavební"/>
    <n v="191941029"/>
    <s v="P"/>
    <x v="0"/>
    <s v="Brouček, Miroslav"/>
    <s v="Zařízení pro zefektivnění transformační funkce suchých nádrží stabilizací odtoků spodních výpustí"/>
    <x v="1"/>
    <x v="30"/>
    <n v="20102"/>
    <x v="0"/>
    <x v="0"/>
  </r>
  <r>
    <x v="1"/>
    <x v="1"/>
    <n v="68407700"/>
    <x v="25"/>
    <s v="České vysoké učení technické v Praze/Fakulta stavební"/>
    <n v="191941049"/>
    <s v="P"/>
    <x v="0"/>
    <s v="Broža, Vojtěch;Satrapa, Ladislav;Brouček, Miroslav"/>
    <s v="Zařízení pro zvýšení kapacity bezpečnostních přelivů na vysokých vodních dílech náhradou pevné spodní stavby za pohyblivou"/>
    <x v="1"/>
    <x v="30"/>
    <n v="20101"/>
    <x v="0"/>
    <x v="1"/>
  </r>
  <r>
    <x v="1"/>
    <x v="1"/>
    <n v="68407700"/>
    <x v="25"/>
    <s v="České vysoké učení technické v Praze/Kloknerův ústav"/>
    <n v="191941087"/>
    <s v="N"/>
    <x v="0"/>
    <s v="Sýkora, Miroslav;Holický, Milan;Jung, Karel;Makovička, Daniel;Marková, Jana;Maňas, P.;Kroupa, L."/>
    <s v="Metodika hodnocení spolehlivosti mostů a tunelů na pozemních komunikacích v mimořádných situacích"/>
    <x v="1"/>
    <x v="30"/>
    <n v="20101"/>
    <x v="0"/>
    <x v="1"/>
  </r>
  <r>
    <x v="1"/>
    <x v="1"/>
    <n v="68407700"/>
    <x v="25"/>
    <s v="České vysoké učení technické v Praze/Fakulta stavební"/>
    <n v="191941610"/>
    <s v="P"/>
    <x v="0"/>
    <s v="Pazderka, Jiří;Hájek, Petr;Kumar, Anuj"/>
    <s v="Vnitřní provětrávaný segmentový sokl"/>
    <x v="1"/>
    <x v="30"/>
    <n v="20101"/>
    <x v="0"/>
    <x v="1"/>
  </r>
  <r>
    <x v="1"/>
    <x v="1"/>
    <n v="68407700"/>
    <x v="25"/>
    <s v="České vysoké učení technické v Praze/Fakulta stavební"/>
    <n v="191941827"/>
    <s v="G"/>
    <x v="0"/>
    <s v="Procházka, Jiří;Švanda, Ondřej;Soukupová, Kristýna"/>
    <s v="Model umělé vodní dráhy pro vodní slalom pro olympijské hry Rio de Janeiro"/>
    <x v="1"/>
    <x v="30"/>
    <n v="20101"/>
    <x v="0"/>
    <x v="0"/>
  </r>
  <r>
    <x v="1"/>
    <x v="1"/>
    <n v="68407700"/>
    <x v="25"/>
    <s v="České vysoké učení technické v Praze/Fakulta stavební"/>
    <n v="191942073"/>
    <s v="F"/>
    <x v="0"/>
    <s v="Valentin, Jan;Tesárek, Pavel;Prošek, Zdeněk;Topič, Jaroslav;Šeps, Karel;Karra´a, G."/>
    <s v="Tvarovka pro výplňové zdivo"/>
    <x v="1"/>
    <x v="30"/>
    <n v="20101"/>
    <x v="0"/>
    <x v="0"/>
  </r>
  <r>
    <x v="1"/>
    <x v="1"/>
    <n v="68407700"/>
    <x v="25"/>
    <s v="České vysoké učení technické v Praze/Fakulta stavební"/>
    <n v="191942145"/>
    <s v="P"/>
    <x v="0"/>
    <s v="Urban, Rudolf;Štroner, Martin;Braun, Jaroslav"/>
    <s v="Způsob pro potlačení systematických chyb elektronických dálkoměrů na krátké vzdálenosti"/>
    <x v="1"/>
    <x v="30"/>
    <n v="20100"/>
    <x v="0"/>
    <x v="1"/>
  </r>
  <r>
    <x v="1"/>
    <x v="1"/>
    <n v="68407700"/>
    <x v="25"/>
    <s v="České vysoké učení technické v Praze/Fakulta stavební"/>
    <n v="191942153"/>
    <s v="G"/>
    <x v="0"/>
    <s v="Bureš, Michal"/>
    <s v="Prefabrikovaný panel obvodového pláště s vakuovou izolací"/>
    <x v="1"/>
    <x v="30"/>
    <n v="20101"/>
    <x v="0"/>
    <x v="1"/>
  </r>
  <r>
    <x v="1"/>
    <x v="1"/>
    <n v="68407700"/>
    <x v="25"/>
    <s v="České vysoké učení technické v Praze/Fakulta stavební"/>
    <n v="191942226"/>
    <s v="R"/>
    <x v="0"/>
    <s v="Nežerka, Václav;Somr, Michael;Antoš, Jakub"/>
    <s v="Ncorr_post_v2"/>
    <x v="1"/>
    <x v="30"/>
    <n v="20101"/>
    <x v="0"/>
    <x v="2"/>
  </r>
  <r>
    <x v="1"/>
    <x v="1"/>
    <n v="68407700"/>
    <x v="25"/>
    <s v="České vysoké učení technické v Praze/Fakulta stavební"/>
    <n v="191942322"/>
    <s v="P"/>
    <x v="0"/>
    <s v="Záruba-Pfeffermann, Jan;Tej, Petr;Litoš, Jiří;Čítek, David"/>
    <s v="Způsob experimentálního ověřování stavu únavového porušení stavebních konstrukcí"/>
    <x v="1"/>
    <x v="30"/>
    <n v="20102"/>
    <x v="0"/>
    <x v="2"/>
  </r>
  <r>
    <x v="1"/>
    <x v="1"/>
    <n v="68407700"/>
    <x v="25"/>
    <s v="České vysoké učení technické v Praze/Fakulta stavební"/>
    <n v="191942403"/>
    <s v="V"/>
    <x v="0"/>
    <s v="Šafář, Roman;Hrdoušek, Vladislav;Litoš, Jiří;Obluk, P.;Kučera, B."/>
    <s v="Diagnostika mostů s předpjatou nosnou konstrukcí"/>
    <x v="1"/>
    <x v="30"/>
    <n v="20102"/>
    <x v="0"/>
    <x v="2"/>
  </r>
  <r>
    <x v="1"/>
    <x v="1"/>
    <n v="68407700"/>
    <x v="25"/>
    <s v="České vysoké učení technické v Praze/Fakulta stavební"/>
    <n v="191942416"/>
    <s v="V"/>
    <x v="0"/>
    <s v="Škařupová, Eva;Nowak, Petr;Satrapa, Ladislav"/>
    <s v="Ružbašská Mil'ava - dílčí výzkumná zpráva"/>
    <x v="1"/>
    <x v="30"/>
    <n v="20102"/>
    <x v="0"/>
    <x v="0"/>
  </r>
  <r>
    <x v="1"/>
    <x v="1"/>
    <n v="68407700"/>
    <x v="25"/>
    <s v="České vysoké učení technické v Praze/Fakulta stavební"/>
    <n v="191942428"/>
    <s v="V"/>
    <x v="0"/>
    <s v="Fošumpaur, Pavel;Kašpar, Tomáš;Králík, Martin;Kučerová, Jitka;Zukal, Milan"/>
    <s v="Fyzikální hydraulický modelový výzkum plavební komory Děčín – závěrečná zpráva"/>
    <x v="1"/>
    <x v="30"/>
    <n v="20102"/>
    <x v="0"/>
    <x v="2"/>
  </r>
  <r>
    <x v="1"/>
    <x v="1"/>
    <n v="68407700"/>
    <x v="25"/>
    <s v="České vysoké učení technické v Praze/Fakulta stavební"/>
    <n v="191942430"/>
    <s v="V"/>
    <x v="0"/>
    <s v="Fošumpaur, Pavel;Kašpar, Tomáš;Kučerová, Jitka;Zukal, Milan"/>
    <s v="Fyzikální model úpravy plavební kynety pod plavebním stupněm Děčín – závěrečná zpráva"/>
    <x v="1"/>
    <x v="30"/>
    <n v="20102"/>
    <x v="0"/>
    <x v="2"/>
  </r>
  <r>
    <x v="1"/>
    <x v="1"/>
    <n v="68407700"/>
    <x v="25"/>
    <s v="České vysoké učení technické v Praze/Fakulta stavební"/>
    <n v="191942450"/>
    <s v="P"/>
    <x v="0"/>
    <s v="Šulc, Rostislav;Škvára, F.;Snop, R."/>
    <s v="Způsob přípravy bezslínkového hydraulického pojiva"/>
    <x v="1"/>
    <x v="30"/>
    <n v="20101"/>
    <x v="0"/>
    <x v="2"/>
  </r>
  <r>
    <x v="1"/>
    <x v="1"/>
    <n v="68407700"/>
    <x v="25"/>
    <s v="České vysoké učení technické v Praze/Fakulta strojní"/>
    <n v="191949299"/>
    <s v="O"/>
    <x v="0"/>
    <s v="Steinbauer, Pavel;Husák, J.;Pasteur, F.;Denk, Petr;Macek, Jan;Šika, Zbyněk"/>
    <s v="Predictive control of commercial e-vehicle using a priori route information"/>
    <x v="1"/>
    <x v="30"/>
    <n v="20104"/>
    <x v="0"/>
    <x v="2"/>
  </r>
  <r>
    <x v="1"/>
    <x v="1"/>
    <n v="68407700"/>
    <x v="25"/>
    <s v="České vysoké učení technické v Praze/Fakulta dopravní"/>
    <n v="191950899"/>
    <s v="J"/>
    <x v="0"/>
    <s v="Šatra, Petr"/>
    <s v="Obnovení organizované MHD ve městě Khujand v Tádžikistánu"/>
    <x v="1"/>
    <x v="30"/>
    <n v="20104"/>
    <x v="0"/>
    <x v="0"/>
  </r>
  <r>
    <x v="1"/>
    <x v="1"/>
    <n v="68407700"/>
    <x v="25"/>
    <s v="České vysoké učení technické v Praze/Fakulta dopravní"/>
    <n v="191951119"/>
    <s v="H"/>
    <x v="0"/>
    <s v="Drábek, Michal;Michl, Zdeněk;Týfa, Lukáš"/>
    <s v="Koncepce nákladní dopravy pro období 2017 - 2023 s výhledem do roku 2030"/>
    <x v="1"/>
    <x v="30"/>
    <n v="20104"/>
    <x v="0"/>
    <x v="2"/>
  </r>
  <r>
    <x v="1"/>
    <x v="1"/>
    <n v="68407700"/>
    <x v="25"/>
    <s v="České vysoké učení technické v Praze/Fakulta dopravní"/>
    <n v="191951183"/>
    <s v="V"/>
    <x v="0"/>
    <s v="Kocián, Karel;Nouzovský, Luboš;Kocourek, Josef;Radimský, M.;Matuszková, R."/>
    <s v="Prohlídka pozemních komunikací"/>
    <x v="1"/>
    <x v="30"/>
    <n v="20104"/>
    <x v="0"/>
    <x v="0"/>
  </r>
  <r>
    <x v="1"/>
    <x v="1"/>
    <n v="68407700"/>
    <x v="25"/>
    <s v="České vysoké učení technické v Praze/Fakulta dopravní"/>
    <n v="191951189"/>
    <s v="R"/>
    <x v="0"/>
    <s v="Kocián, Karel;Doležal, Ondřej;Kocourek, Josef;Pham, Son Tung;Nouzovský, Luboš"/>
    <s v="Centrální evidence bezpečnostních analýz silniční sítě"/>
    <x v="1"/>
    <x v="30"/>
    <n v="20104"/>
    <x v="0"/>
    <x v="2"/>
  </r>
  <r>
    <x v="1"/>
    <x v="1"/>
    <n v="68407700"/>
    <x v="25"/>
    <s v="České vysoké učení technické v Praze/Fakulta dopravní"/>
    <n v="191951208"/>
    <s v="G"/>
    <x v="0"/>
    <s v="First, Jiří;Štěrba, Jan;Rozhdestvenskiy, Dmitry;Růžička, Michal;Nehasil, Michal"/>
    <s v="Studentský závodní motocykl"/>
    <x v="1"/>
    <x v="30"/>
    <n v="20104"/>
    <x v="0"/>
    <x v="2"/>
  </r>
  <r>
    <x v="1"/>
    <x v="1"/>
    <n v="68407700"/>
    <x v="25"/>
    <s v="České vysoké učení technické v Praze/Fakulta stavební"/>
    <n v="191893231"/>
    <s v="R"/>
    <x v="0"/>
    <s v="Patzák, Bořek;Jirásek, Milan;Šmilauer, Vít;Havlásek, Petr;Kolařík, Filip;Ohman, M.;Beňo, Matej;Horák, Martin;Dvořáková, Edita;Mikeš, Karel"/>
    <s v="OOFEM, ver. 2.4"/>
    <x v="1"/>
    <x v="30"/>
    <n v="20102"/>
    <x v="0"/>
    <x v="5"/>
  </r>
  <r>
    <x v="1"/>
    <x v="1"/>
    <n v="68407700"/>
    <x v="25"/>
    <s v="České vysoké učení technické v Praze/Kloknerův ústav"/>
    <n v="191952492"/>
    <s v="P"/>
    <x v="0"/>
    <s v="Záruba-Pfeffermann, Jan;Tej, Petr;Litoš, Jiří;Čítek, David"/>
    <s v="Způsob experimentálního ověřování stavu únavového porušení stavebních konstrukcí"/>
    <x v="1"/>
    <x v="30"/>
    <n v="20101"/>
    <x v="0"/>
    <x v="0"/>
  </r>
  <r>
    <x v="1"/>
    <x v="1"/>
    <n v="68407700"/>
    <x v="25"/>
    <s v="České vysoké učení technické v Praze/Kloknerův ústav"/>
    <n v="191952493"/>
    <s v="P"/>
    <x v="0"/>
    <s v="Záruba-Pfeffermann, Jan;Čítek, David;Hrachová, Simona;Klečka, Tomáš;Štemberk, Pavel"/>
    <s v="Systém pro rekuperační náporové větrání pro obytné prostory"/>
    <x v="1"/>
    <x v="30"/>
    <n v="20101"/>
    <x v="0"/>
    <x v="2"/>
  </r>
  <r>
    <x v="1"/>
    <x v="1"/>
    <n v="68407700"/>
    <x v="25"/>
    <s v="České vysoké učení technické v Praze/Kloknerův ústav"/>
    <n v="191952494"/>
    <s v="P"/>
    <x v="0"/>
    <s v="Záruba-Pfeffermann, Jan;Čítek, David;Hrachová, Simona;Klečka, Tomáš;Štemberk, Pavel"/>
    <s v="Podvětrávaná prefabrikovaná podlaha pro systém podlahového vytápění"/>
    <x v="1"/>
    <x v="30"/>
    <n v="20101"/>
    <x v="0"/>
    <x v="2"/>
  </r>
  <r>
    <x v="1"/>
    <x v="1"/>
    <n v="68407700"/>
    <x v="25"/>
    <s v="České vysoké učení technické v Praze/Kloknerův ústav"/>
    <n v="191952495"/>
    <s v="H"/>
    <x v="0"/>
    <s v="Studničková, Marie"/>
    <s v="Eurokód 1: Zatížení konstrukcí – Část 1-3 – Obecná zatížení – Zatížení sněhem"/>
    <x v="1"/>
    <x v="30"/>
    <n v="20101"/>
    <x v="0"/>
    <x v="1"/>
  </r>
  <r>
    <x v="1"/>
    <x v="1"/>
    <n v="68407700"/>
    <x v="25"/>
    <s v="České vysoké učení technické v Praze/Kloknerův ústav"/>
    <n v="191952496"/>
    <s v="H"/>
    <x v="0"/>
    <s v="Studničková, Marie"/>
    <s v="ČSN EN 1991-2 NA ed. A National Annex -  Eurocode 1: Actions on Structures - Part 2: Traffic Loads on Bridges"/>
    <x v="1"/>
    <x v="30"/>
    <n v="20101"/>
    <x v="0"/>
    <x v="1"/>
  </r>
  <r>
    <x v="1"/>
    <x v="1"/>
    <n v="68407700"/>
    <x v="25"/>
    <s v="České vysoké učení technické v Praze/Kloknerův ústav"/>
    <n v="191952506"/>
    <s v="V"/>
    <x v="0"/>
    <s v="Hrabánek, Milan;Kolísko, Jiří"/>
    <s v="Muzeum východních Čech v Hradci Králové, Eliščino nábřeží, č.p. 465 - Stavebně technický a speleologický průzkum"/>
    <x v="1"/>
    <x v="30"/>
    <n v="20101"/>
    <x v="0"/>
    <x v="2"/>
  </r>
  <r>
    <x v="1"/>
    <x v="1"/>
    <n v="68407700"/>
    <x v="25"/>
    <s v="České vysoké učení technické v Praze/Kloknerův ústav"/>
    <n v="191952513"/>
    <s v="V"/>
    <x v="0"/>
    <s v="Král, Jaromír;Vokáč, Miroslav;Šimůnek, Ivo;Bittner, Tomáš;Čítek, David;Křesťan, Michal"/>
    <s v="Dynamická zatěžovací zkouška SO 201 Most přes údolí Chomutovky"/>
    <x v="1"/>
    <x v="30"/>
    <n v="20101"/>
    <x v="0"/>
    <x v="2"/>
  </r>
  <r>
    <x v="1"/>
    <x v="1"/>
    <n v="68407700"/>
    <x v="25"/>
    <s v="České vysoké učení technické v Praze/Kloknerův ústav"/>
    <n v="191952550"/>
    <s v="V"/>
    <x v="0"/>
    <s v="Ryjáček, Pavel;Žitný, Jan;Marková, Jana;Sýkora, Miroslav;Pospíšil, S.;Kuznetsov, S."/>
    <s v="Pokročilé metody posuzování existujících ocelových mostů"/>
    <x v="1"/>
    <x v="30"/>
    <n v="20101"/>
    <x v="0"/>
    <x v="1"/>
  </r>
  <r>
    <x v="1"/>
    <x v="1"/>
    <n v="68407700"/>
    <x v="25"/>
    <s v="České vysoké učení technické v Praze/Kloknerův ústav"/>
    <n v="191952568"/>
    <s v="V"/>
    <x v="0"/>
    <s v="Balík, Lukáš;Dobiáš, Daniel;Kudrnáčová, Lucie"/>
    <s v="Posouzení stavu fasád objektu uměleckoprůmyslového muzea v Praze"/>
    <x v="1"/>
    <x v="30"/>
    <n v="20101"/>
    <x v="0"/>
    <x v="0"/>
  </r>
  <r>
    <x v="1"/>
    <x v="1"/>
    <n v="68407700"/>
    <x v="25"/>
    <s v="České vysoké učení technické v Praze/Kloknerův ústav"/>
    <n v="191952571"/>
    <s v="V"/>
    <x v="0"/>
    <s v="Balík, Lukáš;Kudrnáčová, Lucie"/>
    <s v="Vlhkostní průzkum americká ambasáda"/>
    <x v="1"/>
    <x v="30"/>
    <n v="20101"/>
    <x v="0"/>
    <x v="2"/>
  </r>
  <r>
    <x v="1"/>
    <x v="1"/>
    <n v="68407700"/>
    <x v="25"/>
    <s v="České vysoké učení technické v Praze/Kloknerův ústav"/>
    <n v="191952588"/>
    <s v="V"/>
    <x v="0"/>
    <s v="Tej, Petr"/>
    <s v="LIBEŇSKÝ MOST, PRAHA 7 A 8 Inundační most  X-656 - klenba KL 6 a přilehlé rámové konstrukce"/>
    <x v="1"/>
    <x v="30"/>
    <n v="20101"/>
    <x v="0"/>
    <x v="2"/>
  </r>
  <r>
    <x v="1"/>
    <x v="1"/>
    <n v="68407700"/>
    <x v="25"/>
    <s v="České vysoké učení technické v Praze/Kloknerův ústav"/>
    <n v="191952606"/>
    <s v="V"/>
    <x v="0"/>
    <s v="Vacek, Vítězslav;Čítek, David;Čech, Jindřich;Dobiáš, Daniel;Rydval, Milan;Gigl, Tomáš"/>
    <s v="DIAGNOSTICKÝ PRŮZKUM STAVU NOSNÉ KONSTRUKCE OBJEKTU KULTURNÍHO DOMU V MOSTĚ (REPRE)"/>
    <x v="1"/>
    <x v="30"/>
    <n v="20101"/>
    <x v="0"/>
    <x v="0"/>
  </r>
  <r>
    <x v="1"/>
    <x v="1"/>
    <n v="68407700"/>
    <x v="25"/>
    <s v="České vysoké učení technické v Praze/Kloknerův ústav"/>
    <n v="191952607"/>
    <s v="V"/>
    <x v="0"/>
    <s v="Vacek, Vítězslav;Kudrnáčová, Lucie;Pokorný, Petr;Kolísko, Jiří"/>
    <s v="ZJIŠTĚNÍ PŘÍČIN VZNIKU PORUCH NA HYDROIZOLAČNÍCH SOUVRSTVÍCH MOSTŮ"/>
    <x v="1"/>
    <x v="30"/>
    <n v="20101"/>
    <x v="0"/>
    <x v="2"/>
  </r>
  <r>
    <x v="1"/>
    <x v="1"/>
    <n v="68407700"/>
    <x v="25"/>
    <s v="České vysoké učení technické v Praze/Univerzitní centrum energeticky efektivních budov"/>
    <n v="191952905"/>
    <s v="J"/>
    <x v="0"/>
    <s v="Vodička, Aleš;Mlejnek, Pavel;Maška, Marek;Včelák, Jan"/>
    <s v="Systém Moisture Guard pro kontinuální monitoring vlhkosti"/>
    <x v="1"/>
    <x v="30"/>
    <n v="20101"/>
    <x v="0"/>
    <x v="0"/>
  </r>
  <r>
    <x v="1"/>
    <x v="1"/>
    <n v="68407700"/>
    <x v="25"/>
    <s v="České vysoké učení technické v Praze/Univerzitní centrum energeticky efektivních budov"/>
    <n v="191953090"/>
    <s v="J"/>
    <x v="0"/>
    <s v="Urban, Miroslav;Wolf, Petr;Včelák, Jan;Vodička, Aleš;Maška, Marek;Bejček, Michal"/>
    <s v="Administrativní budova &quot;s téměř nulovou spotřebou energie&quot;"/>
    <x v="1"/>
    <x v="30"/>
    <n v="20102"/>
    <x v="0"/>
    <x v="1"/>
  </r>
  <r>
    <x v="1"/>
    <x v="1"/>
    <n v="68407700"/>
    <x v="25"/>
    <s v="České vysoké učení technické v Praze/Fakulta stavební"/>
    <n v="191893512"/>
    <s v="R"/>
    <x v="0"/>
    <s v="Kruis, Jaroslav;Koudelka, Tomáš"/>
    <s v="MEFEL 2016"/>
    <x v="1"/>
    <x v="30"/>
    <n v="20101"/>
    <x v="0"/>
    <x v="5"/>
  </r>
  <r>
    <x v="1"/>
    <x v="1"/>
    <n v="68407700"/>
    <x v="25"/>
    <s v="České vysoké učení technické v Praze/Fakulta stavební"/>
    <n v="191893513"/>
    <s v="R"/>
    <x v="0"/>
    <s v="Koudelka, Tomáš;Krejčí, Tomáš"/>
    <s v="METR 2016"/>
    <x v="1"/>
    <x v="30"/>
    <n v="20101"/>
    <x v="0"/>
    <x v="5"/>
  </r>
  <r>
    <x v="1"/>
    <x v="1"/>
    <n v="68407700"/>
    <x v="25"/>
    <s v="České vysoké učení technické v Praze/Fakulta stavební"/>
    <n v="191939427"/>
    <s v="R"/>
    <x v="0"/>
    <s v="Šmilauer, Vít;Havlásek, Petr;Mareš, Tomáš;Patzák, Bořek"/>
    <s v="ConTemp"/>
    <x v="1"/>
    <x v="30"/>
    <n v="20101"/>
    <x v="0"/>
    <x v="5"/>
  </r>
  <r>
    <x v="1"/>
    <x v="1"/>
    <n v="68407700"/>
    <x v="25"/>
    <s v="České vysoké učení technické v Praze/Kloknerův ústav"/>
    <n v="191940717"/>
    <s v="B"/>
    <x v="0"/>
    <s v="Sýkora, Miroslav;Holický, Milan;Marková, Jana;Šenberger, Tomáš"/>
    <s v="Probabilistic reliability assessment of existing structures: focused on industrial heritage buildings"/>
    <x v="1"/>
    <x v="30"/>
    <n v="20101"/>
    <x v="0"/>
    <x v="5"/>
  </r>
  <r>
    <x v="1"/>
    <x v="1"/>
    <n v="68407700"/>
    <x v="25"/>
    <s v="České vysoké učení technické v Praze/Fakulta dopravní"/>
    <n v="191951026"/>
    <s v="J"/>
    <x v="0"/>
    <s v="Procházková, Danuše;Procházka, Jan"/>
    <s v="Safety of Smart Cities"/>
    <x v="5"/>
    <x v="22"/>
    <n v="30305"/>
    <x v="0"/>
    <x v="4"/>
  </r>
  <r>
    <x v="1"/>
    <x v="1"/>
    <n v="68407700"/>
    <x v="25"/>
    <s v="České vysoké učení technické v Praze/Fakulta dopravní"/>
    <n v="191951175"/>
    <s v="J"/>
    <x v="0"/>
    <s v="Procházková, Danuše"/>
    <s v="SAFETY OF CRITICAL FACILITIES"/>
    <x v="5"/>
    <x v="22"/>
    <n v="30305"/>
    <x v="0"/>
    <x v="3"/>
  </r>
  <r>
    <x v="1"/>
    <x v="1"/>
    <n v="68407700"/>
    <x v="25"/>
    <s v="České vysoké učení technické v Praze/Fakulta stavební"/>
    <n v="191888144"/>
    <s v="N"/>
    <x v="0"/>
    <s v="Žížala, D.;Krása, Josef;Báčová, Markéta;Zelenková, K.;Laburda, Tomáš;Novotný, I."/>
    <s v="Monitoring erozního poškození půd v ČR nástroji dálkového průzkumu Země"/>
    <x v="0"/>
    <x v="0"/>
    <n v="40104"/>
    <x v="0"/>
    <x v="1"/>
  </r>
  <r>
    <x v="1"/>
    <x v="1"/>
    <n v="68407700"/>
    <x v="25"/>
    <s v="České vysoké učení technické v Praze/Fakulta stavební"/>
    <n v="191888148"/>
    <s v="N"/>
    <x v="0"/>
    <s v="Mistr, M.;Dostál, Tomáš;Bauer, Miroslav;Novotný, I.;Krása, Josef;Kapička, J.;Středová, H.;Středa, T.;Rožnovský, J.;Dočkal, Martin"/>
    <s v="Ochrana zemědělského půdního fondu v kontextu klimatických změn"/>
    <x v="0"/>
    <x v="0"/>
    <n v="40104"/>
    <x v="0"/>
    <x v="1"/>
  </r>
  <r>
    <x v="1"/>
    <x v="1"/>
    <n v="68407700"/>
    <x v="25"/>
    <s v="České vysoké učení technické v Praze/Fakulta stavební"/>
    <n v="191888151"/>
    <s v="N"/>
    <x v="0"/>
    <s v="Brant, V.;Dostál, Tomáš;Krása, Josef;Kroulík, M.;Mistr, M.;Novotný, I.;Pivec, J.;Středa, T.;Středová, H.;Zumr, David"/>
    <s v="Stanovení faktoru ochranného vlivu vegetace pomocí simulátoru deště"/>
    <x v="0"/>
    <x v="0"/>
    <n v="40106"/>
    <x v="0"/>
    <x v="2"/>
  </r>
  <r>
    <x v="1"/>
    <x v="1"/>
    <n v="68407700"/>
    <x v="25"/>
    <s v="České vysoké učení technické v Praze/Fakulta elektrotechnická"/>
    <n v="191939907"/>
    <s v="N"/>
    <x v="0"/>
    <s v="Vittek, Peter;Lališ, Andrej;Stojić, Slobodan;Plos, Vladimír;Kraus, Jakub;Lánský, Milan;Szabo, Stanislav;Němec, Vladimír;Křemen, Petr;Kostov, Bogdan;Ledvinka, Martin"/>
    <s v="Metodika pro vytváření indikátorů bezpečnosti a jejich využívání pro potřeby řízení bezpečnosti leteckých organizací"/>
    <x v="4"/>
    <x v="12"/>
    <n v="50204"/>
    <x v="0"/>
    <x v="0"/>
  </r>
  <r>
    <x v="1"/>
    <x v="1"/>
    <n v="68407700"/>
    <x v="25"/>
    <s v="České vysoké učení technické v Praze/Fakulta dopravní"/>
    <n v="191951069"/>
    <s v="J"/>
    <x v="0"/>
    <s v="Czarnecki, Pawel Stanislaw"/>
    <s v="Personálny manažment"/>
    <x v="4"/>
    <x v="12"/>
    <n v="50204"/>
    <x v="0"/>
    <x v="3"/>
  </r>
  <r>
    <x v="1"/>
    <x v="1"/>
    <n v="68407700"/>
    <x v="25"/>
    <s v="České vysoké učení technické v Praze/Masarykův ústav vyšších studií"/>
    <n v="191952695"/>
    <s v="C"/>
    <x v="0"/>
    <s v="Andres, Pavel;Macák, Tomáš"/>
    <s v="Unconventional methods of human capital management - key competencies as a source of competitive advantage"/>
    <x v="4"/>
    <x v="12"/>
    <n v="50204"/>
    <x v="0"/>
    <x v="3"/>
  </r>
  <r>
    <x v="1"/>
    <x v="1"/>
    <n v="68407700"/>
    <x v="25"/>
    <s v="České vysoké učení technické v Praze/Fakulta biomedicínského inženýrství"/>
    <n v="191940041"/>
    <s v="O"/>
    <x v="0"/>
    <s v="Staněk, Martin;Hon, Zdeněk;Navrátil, Leoš"/>
    <s v="Možnosti využití dohledového systému při řešení mimořádných událostí"/>
    <x v="4"/>
    <x v="13"/>
    <n v="50602"/>
    <x v="0"/>
    <x v="3"/>
  </r>
  <r>
    <x v="1"/>
    <x v="1"/>
    <n v="68407700"/>
    <x v="25"/>
    <s v="České vysoké učení technické v Praze/Fakulta architektury"/>
    <n v="191952226"/>
    <s v="O"/>
    <x v="0"/>
    <s v="Melková, Pavla;Cikán, Miroslav;Ertl, Vojtěch"/>
    <s v="realizace a umístění soch Johna Hejduka na Alšově nábřeží"/>
    <x v="3"/>
    <x v="6"/>
    <n v="60402"/>
    <x v="0"/>
    <x v="4"/>
  </r>
  <r>
    <x v="1"/>
    <x v="1"/>
    <n v="68407700"/>
    <x v="25"/>
    <s v="České vysoké učení technické v Praze/Fakulta architektury"/>
    <n v="191952245"/>
    <s v="F"/>
    <x v="0"/>
    <s v="Nováková, Kateřina;Císař, Dominik"/>
    <s v="Svítidlo"/>
    <x v="3"/>
    <x v="6"/>
    <n v="60402"/>
    <x v="0"/>
    <x v="4"/>
  </r>
  <r>
    <x v="1"/>
    <x v="1"/>
    <n v="68407700"/>
    <x v="25"/>
    <s v="České vysoké učení technické v Praze/Fakulta architektury"/>
    <n v="191940705"/>
    <s v="N"/>
    <x v="0"/>
    <s v="Vorlík, Petr"/>
    <s v="Industriální topografie České republiky / Průmyslové dědictví a role akademické sféry"/>
    <x v="3"/>
    <x v="6"/>
    <n v="60402"/>
    <x v="0"/>
    <x v="0"/>
  </r>
  <r>
    <x v="1"/>
    <x v="1"/>
    <n v="68407700"/>
    <x v="25"/>
    <s v="České vysoké učení technické v Praze/Fakulta architektury"/>
    <n v="191940706"/>
    <s v="B"/>
    <x v="0"/>
    <s v="Beran, Lukáš"/>
    <s v="Bruno Bauer a industriální architektura v českých zemích"/>
    <x v="3"/>
    <x v="6"/>
    <n v="60402"/>
    <x v="0"/>
    <x v="2"/>
  </r>
  <r>
    <x v="1"/>
    <x v="1"/>
    <n v="68407700"/>
    <x v="25"/>
    <s v="České vysoké učení technické v Praze/Fakulta architektury"/>
    <n v="191940708"/>
    <s v="C"/>
    <x v="0"/>
    <s v="Vorlík, Petr"/>
    <s v="Projekt SVÚT"/>
    <x v="3"/>
    <x v="6"/>
    <n v="60402"/>
    <x v="0"/>
    <x v="0"/>
  </r>
  <r>
    <x v="1"/>
    <x v="1"/>
    <n v="68407700"/>
    <x v="25"/>
    <s v="České vysoké učení technické v Praze/Fakulta architektury"/>
    <n v="191940709"/>
    <s v="C"/>
    <x v="0"/>
    <s v="Vorlík, Petr"/>
    <s v="Skleněná laboratoř"/>
    <x v="3"/>
    <x v="6"/>
    <n v="60402"/>
    <x v="0"/>
    <x v="0"/>
  </r>
  <r>
    <x v="1"/>
    <x v="1"/>
    <n v="68407700"/>
    <x v="25"/>
    <s v="České vysoké učení technické v Praze/Fakulta architektury"/>
    <n v="191952094"/>
    <s v="P"/>
    <x v="0"/>
    <s v="Nováková, Kateřina;Prokop, Šimon;Čapek, J."/>
    <s v="Stavební jednotka z plastu, zejména ve tvaru lahve"/>
    <x v="3"/>
    <x v="6"/>
    <n v="60402"/>
    <x v="0"/>
    <x v="0"/>
  </r>
  <r>
    <x v="1"/>
    <x v="1"/>
    <n v="68407700"/>
    <x v="25"/>
    <s v="České vysoké učení technické v Praze/Fakulta architektury"/>
    <n v="191952150"/>
    <s v="O"/>
    <x v="0"/>
    <s v="Tichá, Jana"/>
    <s v="A Strange Visitor"/>
    <x v="3"/>
    <x v="6"/>
    <n v="60402"/>
    <x v="0"/>
    <x v="3"/>
  </r>
  <r>
    <x v="1"/>
    <x v="1"/>
    <n v="68407700"/>
    <x v="25"/>
    <s v="České vysoké učení technické v Praze/Fakulta architektury"/>
    <n v="191952151"/>
    <s v="O"/>
    <x v="0"/>
    <s v="Tichá, Jana"/>
    <s v="Zpráva o stavu architektury na Slovensku (nejen) za poslední dva roky"/>
    <x v="3"/>
    <x v="6"/>
    <n v="60402"/>
    <x v="0"/>
    <x v="0"/>
  </r>
  <r>
    <x v="1"/>
    <x v="1"/>
    <n v="68407700"/>
    <x v="25"/>
    <s v="České vysoké učení technické v Praze/Fakulta architektury"/>
    <n v="191952153"/>
    <s v="V"/>
    <x v="0"/>
    <s v="Vorlík, Petr;Pavel, Miroslav;Vicherková, Veronika;Tomiczková, Jitka;Schmidová, Barbora;Cuřínová, Helena"/>
    <s v="Rozšířený stavebně-historický průzkum Horského hotelu a televizního vysílače Ještěd"/>
    <x v="3"/>
    <x v="6"/>
    <n v="60402"/>
    <x v="0"/>
    <x v="2"/>
  </r>
  <r>
    <x v="1"/>
    <x v="1"/>
    <n v="68407700"/>
    <x v="25"/>
    <s v="České vysoké učení technické v Praze/Fakulta architektury"/>
    <n v="191952157"/>
    <s v="B"/>
    <x v="0"/>
    <s v="Stempel, Ján;Tesař, Jan;Pištěk, Petr"/>
    <s v="99 DOMŮ 2"/>
    <x v="3"/>
    <x v="6"/>
    <n v="60402"/>
    <x v="0"/>
    <x v="0"/>
  </r>
  <r>
    <x v="1"/>
    <x v="1"/>
    <n v="68407700"/>
    <x v="25"/>
    <s v="České vysoké učení technické v Praze/Fakulta architektury"/>
    <n v="191952180"/>
    <s v="O"/>
    <x v="0"/>
    <s v="Kastlová, Veronika;Boudová, Petra;Poláček, V.;Fragner, Benjamin;Zikmund, Jan;Vorlík, Petr"/>
    <s v="Industriály 2016. Kulturní a komunitní projekty pro objekty průmyslového dědictví."/>
    <x v="3"/>
    <x v="6"/>
    <n v="60402"/>
    <x v="0"/>
    <x v="0"/>
  </r>
  <r>
    <x v="1"/>
    <x v="1"/>
    <n v="68407700"/>
    <x v="25"/>
    <s v="České vysoké učení technické v Praze/Fakulta architektury"/>
    <n v="191952191"/>
    <s v="O"/>
    <x v="0"/>
    <s v="Davidová, Marie"/>
    <s v="Socio-Environmental Relations of Non-Discrete Spaces and Architectures:  Systemic Approach to Performative Wood"/>
    <x v="3"/>
    <x v="6"/>
    <n v="60402"/>
    <x v="0"/>
    <x v="0"/>
  </r>
  <r>
    <x v="1"/>
    <x v="1"/>
    <n v="68407700"/>
    <x v="25"/>
    <s v="České vysoké učení technické v Praze/Fakulta architektury"/>
    <n v="191952192"/>
    <s v="E"/>
    <x v="0"/>
    <s v="Vašourková, Yvette;Matěj Draslar, M.D."/>
    <s v="Blind Spots - 35 Vizí pro Prahu"/>
    <x v="3"/>
    <x v="6"/>
    <n v="60402"/>
    <x v="0"/>
    <x v="0"/>
  </r>
  <r>
    <x v="1"/>
    <x v="1"/>
    <n v="68407700"/>
    <x v="25"/>
    <s v="České vysoké učení technické v Praze/Fakulta architektury"/>
    <n v="191952197"/>
    <s v="O"/>
    <x v="0"/>
    <s v="Tomandl, Jan;Šestáková, Irena"/>
    <s v="Parkinsonova nemoc a architektura"/>
    <x v="3"/>
    <x v="6"/>
    <n v="60402"/>
    <x v="0"/>
    <x v="3"/>
  </r>
  <r>
    <x v="1"/>
    <x v="1"/>
    <n v="68407700"/>
    <x v="25"/>
    <s v="České vysoké učení technické v Praze/Fakulta architektury"/>
    <n v="191952206"/>
    <s v="O"/>
    <x v="0"/>
    <s v="Boumová, Irena;Zdráhalová, Jana"/>
    <s v="The Apartment with the Best Floor Plan Layout: Architects versus Non-architects"/>
    <x v="3"/>
    <x v="6"/>
    <n v="60402"/>
    <x v="0"/>
    <x v="0"/>
  </r>
  <r>
    <x v="1"/>
    <x v="1"/>
    <n v="68407700"/>
    <x v="25"/>
    <s v="České vysoké učení technické v Praze/Fakulta architektury"/>
    <n v="191952212"/>
    <s v="O"/>
    <x v="0"/>
    <s v="Ševčík, Oldřich;Beneš, Ondřej"/>
    <s v="Změna v posuzování hodnot architektury"/>
    <x v="3"/>
    <x v="6"/>
    <n v="60402"/>
    <x v="0"/>
    <x v="0"/>
  </r>
  <r>
    <x v="1"/>
    <x v="1"/>
    <n v="68407700"/>
    <x v="25"/>
    <s v="České vysoké učení technické v Praze/Fakulta architektury"/>
    <n v="191952242"/>
    <s v="O"/>
    <x v="0"/>
    <s v="Zavřel, Zdeněk"/>
    <s v="Pět základních otázek architektury"/>
    <x v="3"/>
    <x v="6"/>
    <n v="60402"/>
    <x v="0"/>
    <x v="3"/>
  </r>
  <r>
    <x v="1"/>
    <x v="1"/>
    <n v="68407700"/>
    <x v="25"/>
    <s v="České vysoké učení technické v Praze/Fakulta biomedicínského inženýrství"/>
    <n v="191952314"/>
    <s v="J"/>
    <x v="0"/>
    <s v="Brečka, Tibor"/>
    <s v="Konsekvencialismus, deontologismus a lékařská etika"/>
    <x v="3"/>
    <x v="10"/>
    <n v="60302"/>
    <x v="0"/>
    <x v="3"/>
  </r>
  <r>
    <x v="1"/>
    <x v="1"/>
    <n v="68407700"/>
    <x v="25"/>
    <s v="České vysoké učení technické v Praze/Fakulta elektrotechnická"/>
    <n v="191995244"/>
    <s v="P"/>
    <x v="1"/>
    <s v="Jamriška, Ondřej;Fišer, Jakub;Asente, P.;Lu, J.;Shechtman, E.;Sýkora, Daniel"/>
    <s v="Appearance transfer techniques maintaining temporal coherence"/>
    <x v="2"/>
    <x v="8"/>
    <s v="Computer sciences, information science, bioinformathics (hardware development to be 2.2, social aspect to be 5.8)"/>
    <x v="1"/>
    <x v="5"/>
  </r>
  <r>
    <x v="1"/>
    <x v="1"/>
    <n v="68407700"/>
    <x v="25"/>
    <s v="České vysoké učení technické v Praze/Fakulta elektrotechnická"/>
    <n v="192007635"/>
    <s v="C"/>
    <x v="1"/>
    <s v="Dulíková, V.;Mařík, Radek"/>
    <s v="Complex network analysis in Old Kingdom society: a nepotism case"/>
    <x v="2"/>
    <x v="8"/>
    <s v="Computer sciences, information science, bioinformathics (hardware development to be 2.2, social aspect to be 5.8)"/>
    <x v="1"/>
    <x v="5"/>
  </r>
  <r>
    <x v="1"/>
    <x v="1"/>
    <n v="68407700"/>
    <x v="25"/>
    <s v="České vysoké učení technické v Praze/Fakulta dopravní"/>
    <n v="192043858"/>
    <s v="J"/>
    <x v="1"/>
    <s v="Šrotýř, Martin;Zelinka, Tomáš;Lokaj, Zdeněk"/>
    <s v="Heterogeneous Networking in C-ITS"/>
    <x v="2"/>
    <x v="8"/>
    <s v="Computer sciences, information science, bioinformathics (hardware development to be 2.2, social aspect to be 5.8)"/>
    <x v="1"/>
    <x v="1"/>
  </r>
  <r>
    <x v="1"/>
    <x v="1"/>
    <n v="68407700"/>
    <x v="25"/>
    <s v="České vysoké učení technické v Praze/Fakulta informačních technologií"/>
    <n v="192043694"/>
    <s v="P"/>
    <x v="0"/>
    <s v="Bartík, Matěj;Ubik, S."/>
    <s v="Systém pro realizaci rozptylovací tabulky"/>
    <x v="2"/>
    <x v="8"/>
    <s v="Computer sciences, information science, bioinformathics (hardware development to be 2.2, social aspect to be 5.8)"/>
    <x v="1"/>
    <x v="1"/>
  </r>
  <r>
    <x v="1"/>
    <x v="1"/>
    <n v="68407700"/>
    <x v="25"/>
    <s v="České vysoké učení technické v Praze/Fakulta strojní"/>
    <n v="192007316"/>
    <s v="O"/>
    <x v="1"/>
    <s v="Hošek, Jan;Havran, Vlastimil;Čáp, Jiří;Němcová, Šárka;Bittner, Jiří"/>
    <s v="Návrh a realizace přenosného zařízení pro měření BTF povrchů"/>
    <x v="2"/>
    <x v="8"/>
    <s v="Computer sciences, information science, bioinformathics (hardware development to be 2.2, social aspect to be 5.8)"/>
    <x v="1"/>
    <x v="1"/>
  </r>
  <r>
    <x v="1"/>
    <x v="1"/>
    <n v="68407700"/>
    <x v="25"/>
    <s v="České vysoké učení technické v Praze/Fakulta elektrotechnická"/>
    <n v="192007591"/>
    <s v="O"/>
    <x v="1"/>
    <s v="Hošek, Jan;Havran, Vlastimil;Čáp, Jiří;Němcová, Šárka;Bittner, Jiří"/>
    <s v="Návrh a realizace přenosného zařízení pro měření BTF povrchů"/>
    <x v="2"/>
    <x v="8"/>
    <s v="Computer sciences, information science, bioinformathics (hardware development to be 2.2, social aspect to be 5.8)"/>
    <x v="1"/>
    <x v="2"/>
  </r>
  <r>
    <x v="1"/>
    <x v="1"/>
    <n v="68407700"/>
    <x v="25"/>
    <s v="České vysoké učení technické v Praze/Fakulta elektrotechnická"/>
    <n v="192043316"/>
    <s v="O"/>
    <x v="1"/>
    <s v="Vinkler, Marek;Bittner, Jiří;Havran, Vlastimil"/>
    <s v="Extended Morton Codes for High Performance Bounding Volume Hierarchy Construction"/>
    <x v="2"/>
    <x v="8"/>
    <s v="Computer sciences, information science, bioinformathics (hardware development to be 2.2, social aspect to be 5.8)"/>
    <x v="1"/>
    <x v="2"/>
  </r>
  <r>
    <x v="1"/>
    <x v="1"/>
    <n v="68407700"/>
    <x v="25"/>
    <s v="České vysoké učení technické v Praze/Fakulta informačních technologií"/>
    <n v="192043723"/>
    <s v="O"/>
    <x v="1"/>
    <s v="Lopez, C. V.;Máj, Petr;Martins, P.;Saini, V.;Yang, D.;Žitný, Jakub;Sajnani, H.;Vítek, Jan"/>
    <s v="Deja-vu: A Map of Code Duplicates on GitHub"/>
    <x v="2"/>
    <x v="8"/>
    <s v="Computer sciences, information science, bioinformathics (hardware development to be 2.2, social aspect to be 5.8)"/>
    <x v="1"/>
    <x v="2"/>
  </r>
  <r>
    <x v="1"/>
    <x v="1"/>
    <n v="68407700"/>
    <x v="25"/>
    <s v="České vysoké učení technické v Praze/Fakulta stavební"/>
    <n v="191940687"/>
    <s v="J"/>
    <x v="1"/>
    <s v="Šedina, Jaroslav;Housarová, Eliška;Matoušková, Eva"/>
    <s v="Documentation of Urn Graves of Knovíz Culture by RPAS"/>
    <x v="2"/>
    <x v="8"/>
    <s v="Computer sciences, information science, bioinformathics (hardware development to be 2.2, social aspect to be 5.8)"/>
    <x v="1"/>
    <x v="2"/>
  </r>
  <r>
    <x v="1"/>
    <x v="1"/>
    <n v="68407700"/>
    <x v="25"/>
    <s v="České vysoké učení technické v Praze/Fakulta dopravní"/>
    <n v="191939977"/>
    <s v="O"/>
    <x v="1"/>
    <s v="Bureš, Petr;Lokaj, Zdeněk;Kufner, J.;Vlčinský, J."/>
    <s v="Odborná zpráva  o postupu prací a dosažených výsledcích za rok 2016"/>
    <x v="2"/>
    <x v="8"/>
    <s v="Computer sciences, information science, bioinformathics (hardware development to be 2.2, social aspect to be 5.8)"/>
    <x v="1"/>
    <x v="0"/>
  </r>
  <r>
    <x v="1"/>
    <x v="1"/>
    <n v="68407700"/>
    <x v="25"/>
    <s v="České vysoké učení technické v Praze/Fakulta dopravní"/>
    <n v="192043903"/>
    <s v="J"/>
    <x v="1"/>
    <s v="Lom, Michal;Přibyl, Ondřej"/>
    <s v="Sмаrt City Evaluation Framework (SMACEF): Is a Smart City Solution Beneficial for Your City?"/>
    <x v="2"/>
    <x v="8"/>
    <s v="Computer sciences, information science, bioinformathics (hardware development to be 2.2, social aspect to be 5.8)"/>
    <x v="1"/>
    <x v="0"/>
  </r>
  <r>
    <x v="1"/>
    <x v="1"/>
    <n v="68407700"/>
    <x v="25"/>
    <s v="České vysoké učení technické v Praze/Fakulta stavební"/>
    <n v="191942140"/>
    <s v="J"/>
    <x v="1"/>
    <s v="Šedina, Jaroslav;Pavelka, Karel"/>
    <s v="Precise Photogrammetric Methods For Deformation Measurements"/>
    <x v="2"/>
    <x v="8"/>
    <s v="Computer sciences, information science, bioinformathics (hardware development to be 2.2, social aspect to be 5.8)"/>
    <x v="1"/>
    <x v="0"/>
  </r>
  <r>
    <x v="1"/>
    <x v="1"/>
    <n v="68407700"/>
    <x v="25"/>
    <s v="České vysoké učení technické v Praze/Fakulta stavební"/>
    <n v="192042096"/>
    <s v="R"/>
    <x v="0"/>
    <s v="Patzák, Bořek;Šmilauer, Vít;Horák, Martin"/>
    <s v="MuPIF, ver. 2.0"/>
    <x v="2"/>
    <x v="8"/>
    <s v="Computer sciences, information science, bioinformathics (hardware development to be 2.2, social aspect to be 5.8)"/>
    <x v="1"/>
    <x v="0"/>
  </r>
  <r>
    <x v="1"/>
    <x v="1"/>
    <n v="68407700"/>
    <x v="25"/>
    <s v="České vysoké učení technické v Praze/Fakulta dopravní"/>
    <n v="192043822"/>
    <s v="J"/>
    <x v="1"/>
    <s v="Krčál, Jan;Kaliková, Jana"/>
    <s v="Proposal of A2A information system for safety improvement in aerodrome traffic zones of non–towered airports"/>
    <x v="2"/>
    <x v="8"/>
    <s v="Computer sciences, information science, bioinformathics (hardware development to be 2.2, social aspect to be 5.8)"/>
    <x v="1"/>
    <x v="3"/>
  </r>
  <r>
    <x v="1"/>
    <x v="1"/>
    <n v="68407700"/>
    <x v="25"/>
    <s v="České vysoké učení technické v Praze/Fakulta strojní"/>
    <n v="192021029"/>
    <s v="O"/>
    <x v="0"/>
    <s v="Skočilas, Jan;Chlup, Hynek;Žitný, Rudolf"/>
    <s v="Creepové testy cévních náhrad"/>
    <x v="2"/>
    <x v="5"/>
    <s v="Biophysics"/>
    <x v="1"/>
    <x v="2"/>
  </r>
  <r>
    <x v="1"/>
    <x v="1"/>
    <n v="68407700"/>
    <x v="25"/>
    <s v="České vysoké učení technické v Praze/Fakulta stavební"/>
    <n v="192007215"/>
    <s v="R"/>
    <x v="0"/>
    <s v="Landa, Martin;Kavka, Petr;Strouhal, Luděk"/>
    <s v="Nástroj pro výpočet úhrnu návrhové srážky"/>
    <x v="2"/>
    <x v="9"/>
    <s v="Hydrology"/>
    <x v="1"/>
    <x v="1"/>
  </r>
  <r>
    <x v="1"/>
    <x v="1"/>
    <n v="68407700"/>
    <x v="25"/>
    <s v="České vysoké učení technické v Praze/Fakulta stavební"/>
    <n v="192041703"/>
    <s v="O"/>
    <x v="0"/>
    <s v="Křeček, Josef;Haigh, M.;Hofer, T.;Kubin, E.;Promper, Ch."/>
    <s v="Ecosystem services of headwater catchments"/>
    <x v="2"/>
    <x v="9"/>
    <s v="Hydrology"/>
    <x v="1"/>
    <x v="1"/>
  </r>
  <r>
    <x v="1"/>
    <x v="1"/>
    <n v="68407700"/>
    <x v="25"/>
    <s v="České vysoké učení technické v Praze/Fakulta stavební"/>
    <n v="192041795"/>
    <s v="J"/>
    <x v="1"/>
    <s v="Štroner, Martin"/>
    <s v="Nový postup exaktního vyrovnání 3D geodetické sítě na větší vzdálenosti"/>
    <x v="2"/>
    <x v="9"/>
    <s v="Environmental sciences (social aspects to be 5.7)"/>
    <x v="1"/>
    <x v="2"/>
  </r>
  <r>
    <x v="1"/>
    <x v="1"/>
    <n v="68407700"/>
    <x v="25"/>
    <s v="České vysoké učení technické v Praze/Fakulta jaderná a fyzikálně inženýrská"/>
    <n v="191970631"/>
    <s v="P"/>
    <x v="0"/>
    <s v="Kovařík, Petr;Navratil, J.D.;John, Jan"/>
    <s v="Způsob zpracování nebezpečných a radioaktivních odpadů"/>
    <x v="2"/>
    <x v="17"/>
    <s v="Inorganic and nuclear chemistry"/>
    <x v="1"/>
    <x v="1"/>
  </r>
  <r>
    <x v="1"/>
    <x v="1"/>
    <n v="68407700"/>
    <x v="25"/>
    <s v="České vysoké učení technické v Praze/Fakulta elektrotechnická"/>
    <n v="192043348"/>
    <s v="P"/>
    <x v="1"/>
    <s v="Bálek, Rudolf"/>
    <s v="Stabilized and homogenized source of non-thermal plasma"/>
    <x v="2"/>
    <x v="16"/>
    <s v="Acoustics"/>
    <x v="1"/>
    <x v="1"/>
  </r>
  <r>
    <x v="1"/>
    <x v="1"/>
    <n v="68407700"/>
    <x v="25"/>
    <s v="České vysoké učení technické v Praze/Ústav technické a experimentální fyziky ČVUT"/>
    <n v="192045213"/>
    <s v="C"/>
    <x v="0"/>
    <s v="Dudák, Jan"/>
    <s v="Applications of Hybrid Pixel Detectors for High Resolution Table-Top X-Ray Imaging"/>
    <x v="2"/>
    <x v="16"/>
    <s v="-"/>
    <x v="1"/>
    <x v="1"/>
  </r>
  <r>
    <x v="1"/>
    <x v="1"/>
    <n v="68407700"/>
    <x v="25"/>
    <s v="České vysoké učení technické v Praze/Fakulta biomedicínského inženýrství"/>
    <n v="191952312"/>
    <s v="J"/>
    <x v="1"/>
    <s v="Jelínek, Miroslav;Zeipl, R.;Vanis, J.;Kocourek, Tomáš;Remsa, Jan;Navrátil, J.;Lorinčík, J."/>
    <s v="Thermoelectric Simple and Multilayers Prepared by Laser"/>
    <x v="2"/>
    <x v="16"/>
    <s v="Optics (including laser optics and_x000a_quantum optics)"/>
    <x v="1"/>
    <x v="2"/>
  </r>
  <r>
    <x v="1"/>
    <x v="1"/>
    <n v="68407700"/>
    <x v="25"/>
    <s v="České vysoké učení technické v Praze/Fakulta elektrotechnická"/>
    <n v="192043354"/>
    <s v="C"/>
    <x v="1"/>
    <s v="Rezek, Bohuslav;Stehlik, S."/>
    <s v="Surface potential of nanodiamonds investigated by KPFM"/>
    <x v="2"/>
    <x v="16"/>
    <s v="Condensed matter physics (including formerly solid state physics, supercond.)"/>
    <x v="1"/>
    <x v="2"/>
  </r>
  <r>
    <x v="1"/>
    <x v="1"/>
    <n v="68407700"/>
    <x v="25"/>
    <s v="České vysoké učení technické v Praze/Ústav technické a experimentální fyziky ČVUT"/>
    <n v="192045215"/>
    <s v="O"/>
    <x v="0"/>
    <s v="Vícha, Vladimír"/>
    <s v="Experiments Using Pixel Detector in Teaching Nuclear and Particle Physics"/>
    <x v="2"/>
    <x v="16"/>
    <s v="Nuclear physics"/>
    <x v="1"/>
    <x v="2"/>
  </r>
  <r>
    <x v="1"/>
    <x v="1"/>
    <n v="68407700"/>
    <x v="25"/>
    <s v="České vysoké učení technické v Praze/Fakulta dopravní"/>
    <n v="192043997"/>
    <s v="J"/>
    <x v="1"/>
    <s v="Abramova, Karina;Honzík, Petr"/>
    <s v="Experimental estimation of unknown parameters of equivalent circuits of low-cost electret microphones"/>
    <x v="2"/>
    <x v="16"/>
    <s v="Acoustics"/>
    <x v="1"/>
    <x v="0"/>
  </r>
  <r>
    <x v="1"/>
    <x v="1"/>
    <n v="68407700"/>
    <x v="25"/>
    <s v="České vysoké učení technické v Praze/Fakulta elektrotechnická"/>
    <n v="191995251"/>
    <s v="Z"/>
    <x v="0"/>
    <s v="Komanec, Matěj;Zvánovec, Stanislav"/>
    <s v="Technologie polarizaci zachovávajících planárních děličů optického výkonu s rozšířenou šířkou pásma"/>
    <x v="2"/>
    <x v="16"/>
    <s v="Optics (including laser optics and_x000a_quantum optics)"/>
    <x v="1"/>
    <x v="0"/>
  </r>
  <r>
    <x v="1"/>
    <x v="1"/>
    <n v="68407700"/>
    <x v="25"/>
    <s v="České vysoké učení technické v Praze/Fakulta jaderná a fyzikálně inženýrská"/>
    <n v="192007755"/>
    <s v="O"/>
    <x v="0"/>
    <s v="Jelínková, Helena;Doroshenko, M.;Jelínek, Michal;Šulc, Jan;Vyhlídal, David"/>
    <s v="Fe2+:Cd1-xMnxTe (x = 0.1 – 0.78) laser at 4.95 – 5.8 um in the temperature range 77 – 240 K"/>
    <x v="2"/>
    <x v="16"/>
    <s v="Optics (including laser optics and_x000a_quantum optics)"/>
    <x v="1"/>
    <x v="0"/>
  </r>
  <r>
    <x v="1"/>
    <x v="1"/>
    <n v="68407700"/>
    <x v="25"/>
    <s v="České vysoké učení technické v Praze/Fakulta stavební"/>
    <n v="192006986"/>
    <s v="O"/>
    <x v="1"/>
    <s v="Havelka, Jan"/>
    <s v="Boundary Inverse for General Transport Model"/>
    <x v="2"/>
    <x v="39"/>
    <s v="Applied mathematics"/>
    <x v="1"/>
    <x v="2"/>
  </r>
  <r>
    <x v="1"/>
    <x v="1"/>
    <n v="68407700"/>
    <x v="25"/>
    <s v="České vysoké učení technické v Praze/Fakulta strojní"/>
    <n v="191893036"/>
    <s v="J"/>
    <x v="1"/>
    <s v="Sváček, Petr"/>
    <s v="On the Finite Element Method Application for Approximation of Free-Surface Flows with Surface Tension and Contact Angles"/>
    <x v="2"/>
    <x v="39"/>
    <s v="Pure mathematics"/>
    <x v="1"/>
    <x v="2"/>
  </r>
  <r>
    <x v="1"/>
    <x v="1"/>
    <n v="68407700"/>
    <x v="25"/>
    <s v="České vysoké učení technické v Praze/Fakulta strojní"/>
    <n v="191942615"/>
    <s v="J"/>
    <x v="1"/>
    <s v="Šíp, Viktor;Beneš, Luděk"/>
    <s v="Modelling the effects of a vegetation barrier on road dust dispersion"/>
    <x v="2"/>
    <x v="39"/>
    <s v="Applied mathematics"/>
    <x v="1"/>
    <x v="2"/>
  </r>
  <r>
    <x v="1"/>
    <x v="1"/>
    <n v="68407700"/>
    <x v="25"/>
    <s v="České vysoké učení technické v Praze/Fakulta strojní"/>
    <n v="191942629"/>
    <s v="J"/>
    <x v="1"/>
    <s v="Valášek, Jan;Sváček, Petr;Horáček, Jaromír"/>
    <s v="Numerical Simulation of Interaction of Fluid Flow and Elastic Structure Modelling Vocal Fold"/>
    <x v="2"/>
    <x v="39"/>
    <s v="Pure mathematics"/>
    <x v="1"/>
    <x v="2"/>
  </r>
  <r>
    <x v="1"/>
    <x v="1"/>
    <n v="68407700"/>
    <x v="25"/>
    <s v="České vysoké učení technické v Praze/Fakulta informačních technologií"/>
    <n v="191950742"/>
    <s v="C"/>
    <x v="1"/>
    <s v="Russ, S.;Trlifajová, Kateřina"/>
    <s v="Bolzano’s measurable numbers: are they real?"/>
    <x v="2"/>
    <x v="39"/>
    <s v="Pure mathematics"/>
    <x v="1"/>
    <x v="0"/>
  </r>
  <r>
    <x v="1"/>
    <x v="1"/>
    <n v="68407700"/>
    <x v="25"/>
    <s v="České vysoké učení technické v Praze/Fakulta stavební"/>
    <n v="191942359"/>
    <s v="J"/>
    <x v="1"/>
    <s v="Bubeník, František;Mayer, Petr"/>
    <s v="A Recursive Variant of Schwarz Type Domain Decomposition Methods"/>
    <x v="2"/>
    <x v="39"/>
    <s v="Pure mathematics"/>
    <x v="1"/>
    <x v="0"/>
  </r>
  <r>
    <x v="1"/>
    <x v="1"/>
    <n v="68407700"/>
    <x v="25"/>
    <s v="České vysoké učení technické v Praze/Fakulta strojní"/>
    <n v="192042598"/>
    <s v="G"/>
    <x v="0"/>
    <s v="Pokorný, Nikola;Shemelin, Viacheslav;Šourek, Bořivoj;Matuška, Tomáš;Jirka, Vladimír;Straka, Tomáš"/>
    <s v="Testovací buňka pro energeticky aktivní fasádní moduly"/>
    <x v="1"/>
    <x v="28"/>
    <s v="Energy and fuels"/>
    <x v="1"/>
    <x v="1"/>
  </r>
  <r>
    <x v="1"/>
    <x v="1"/>
    <n v="68407700"/>
    <x v="25"/>
    <s v="České vysoké učení technické v Praze/Univerzitní centrum energeticky efektivních budov"/>
    <n v="191995387"/>
    <s v="G"/>
    <x v="0"/>
    <s v="Jirka, Vladimír;Šourek, Bořivoj;Slanina, P.;Dimmer, M."/>
    <s v="Fasádní modul s hybridním FVT kolektorem"/>
    <x v="1"/>
    <x v="28"/>
    <s v="Energy and fuels"/>
    <x v="1"/>
    <x v="1"/>
  </r>
  <r>
    <x v="1"/>
    <x v="1"/>
    <n v="68407700"/>
    <x v="25"/>
    <s v="České vysoké učení technické v Praze/Fakulta strojní"/>
    <n v="191994964"/>
    <s v="F"/>
    <x v="0"/>
    <s v="Hrdlička, František;Sova, J."/>
    <s v="Systém odvodu tepla z roštu spalovacího zařízení"/>
    <x v="1"/>
    <x v="28"/>
    <s v="Energy and fuels"/>
    <x v="1"/>
    <x v="2"/>
  </r>
  <r>
    <x v="1"/>
    <x v="1"/>
    <n v="68407700"/>
    <x v="25"/>
    <s v="České vysoké učení technické v Praze/Fakulta strojní"/>
    <n v="192042443"/>
    <s v="B"/>
    <x v="0"/>
    <s v="Zmrhal, Vladimír;Kučera, Miroslav;Hemerka, Jiří;Jiránek, Martin;Begeni, Marek;Skácel, František"/>
    <s v="Větrání škol v souvislostech"/>
    <x v="1"/>
    <x v="28"/>
    <s v="Energy and fuels"/>
    <x v="1"/>
    <x v="2"/>
  </r>
  <r>
    <x v="1"/>
    <x v="1"/>
    <n v="68407700"/>
    <x v="25"/>
    <s v="České vysoké učení technické v Praze/Fakulta strojní"/>
    <n v="192042601"/>
    <s v="R"/>
    <x v="0"/>
    <s v="Shemelin, Viacheslav;Matuška, Tomáš;Šourek, Bořivoj"/>
    <s v="TRNSYS Type 207 Model duálního solárního kolektoru vzduch-kapalina založeného na detailních parametrech konstrukce a energetické bilanci"/>
    <x v="1"/>
    <x v="28"/>
    <s v="Energy and fuels"/>
    <x v="1"/>
    <x v="2"/>
  </r>
  <r>
    <x v="1"/>
    <x v="1"/>
    <n v="68407700"/>
    <x v="25"/>
    <s v="České vysoké učení technické v Praze/Fakulta strojní"/>
    <n v="192042739"/>
    <s v="P"/>
    <x v="0"/>
    <s v="Hemerka, Jiří;Vybíral, Pavel;Pešek, L."/>
    <s v="Zařízení pro rovnoměrný velkoplošný a jednosměrný přívod vzduchu do prostoru"/>
    <x v="1"/>
    <x v="28"/>
    <s v="Energy and fuels"/>
    <x v="1"/>
    <x v="2"/>
  </r>
  <r>
    <x v="1"/>
    <x v="1"/>
    <n v="68407700"/>
    <x v="25"/>
    <s v="České vysoké učení technické v Praze/Univerzitní centrum energeticky efektivních budov"/>
    <n v="191995383"/>
    <s v="F"/>
    <x v="0"/>
    <s v="Matuška, Tomáš;Šourek, Bořivoj;Jirka, Vladimír;Kudláček, Jan"/>
    <s v="Solární kolektor pro transformaci slunečního záření na teplo a elektrickou energii s poddajným absorbérem"/>
    <x v="1"/>
    <x v="28"/>
    <s v="Energy and fuels"/>
    <x v="1"/>
    <x v="2"/>
  </r>
  <r>
    <x v="1"/>
    <x v="1"/>
    <n v="68407700"/>
    <x v="25"/>
    <s v="České vysoké učení technické v Praze/Univerzitní centrum energeticky efektivních budov"/>
    <n v="192045393"/>
    <s v="P"/>
    <x v="0"/>
    <s v="Vodička, Václav"/>
    <s v="Křídlový expandér"/>
    <x v="1"/>
    <x v="28"/>
    <s v="Energy and fuels"/>
    <x v="1"/>
    <x v="2"/>
  </r>
  <r>
    <x v="1"/>
    <x v="1"/>
    <n v="68407700"/>
    <x v="25"/>
    <s v="České vysoké učení technické v Praze/Fakulta biomedicínského inženýrství"/>
    <n v="192044936"/>
    <s v="P"/>
    <x v="0"/>
    <s v="Kašpar, Jan;Hon, Zdeněk;Janatová, Markéta;Smrčka, Pavel;Vítězník, Martin;Hána, Karel;Veselý, Tomáš;Mužík, Jan"/>
    <s v="Biotelemetrický systém pro podporu monitorování psychofyziologického stavu člověka"/>
    <x v="1"/>
    <x v="41"/>
    <s v="Medical engineering"/>
    <x v="1"/>
    <x v="1"/>
  </r>
  <r>
    <x v="1"/>
    <x v="1"/>
    <n v="68407700"/>
    <x v="25"/>
    <s v="České vysoké učení technické v Praze/Fakulta elektrotechnická"/>
    <n v="192043039"/>
    <s v="P"/>
    <x v="0"/>
    <s v="Fabián, Vratislav;Křemen, Václav;Dobiáš, Martin"/>
    <s v="Způsob přesného automatického neinvazivního snímání krevní pulzní vlny a zařízení pro provádění tohoto způsobu"/>
    <x v="1"/>
    <x v="41"/>
    <s v="-"/>
    <x v="1"/>
    <x v="2"/>
  </r>
  <r>
    <x v="1"/>
    <x v="1"/>
    <n v="68407700"/>
    <x v="25"/>
    <s v="České vysoké učení technické v Praze/Fakulta biomedicínského inženýrství"/>
    <n v="191940047"/>
    <s v="G"/>
    <x v="1"/>
    <s v="Veselý, Tomáš;Smrčka, Pavel;Kučera, Lukáš;Hon, Zdeněk;Hána, Karel"/>
    <s v="Systém pro detekci ionizujícího záření"/>
    <x v="1"/>
    <x v="41"/>
    <s v="Medical engineering"/>
    <x v="1"/>
    <x v="0"/>
  </r>
  <r>
    <x v="1"/>
    <x v="1"/>
    <n v="68407700"/>
    <x v="25"/>
    <s v="České vysoké učení technické v Praze/Fakulta biomedicínského inženýrství"/>
    <n v="191970637"/>
    <s v="F"/>
    <x v="0"/>
    <s v="Průcha, Jaroslav;Ticháček, Jan;Hána, Karel"/>
    <s v="Terapeutický laser (vícekanálový terapeutický laser)"/>
    <x v="1"/>
    <x v="41"/>
    <s v="Medical engineering"/>
    <x v="1"/>
    <x v="0"/>
  </r>
  <r>
    <x v="1"/>
    <x v="1"/>
    <n v="68407700"/>
    <x v="25"/>
    <s v="České vysoké učení technické v Praze/Fakulta biomedicínského inženýrství"/>
    <n v="191940042"/>
    <s v="O"/>
    <x v="1"/>
    <s v="Jelínek, Miroslav;Kocourek, Tomáš;Remsa, Jan;Písařík, Petr;Mikšovský, Jan"/>
    <s v="Příprava experimentálního ověření Nd: YAG depozic dopovaného nanokompozitního hydroxyapatitu pro dentální implantáty"/>
    <x v="1"/>
    <x v="41"/>
    <s v="Medical laboratory technology (including laboratory samples analysis; diagnostic technologies) (Biomaterials to be 2.9 [physical characteristics of living material as _x000a_related to medical implants, devices, sensors]);"/>
    <x v="1"/>
    <x v="3"/>
  </r>
  <r>
    <x v="1"/>
    <x v="1"/>
    <n v="68407700"/>
    <x v="25"/>
    <s v="České vysoké učení technické v Praze/Fakulta stavební"/>
    <n v="191994891"/>
    <s v="G"/>
    <x v="0"/>
    <s v="Fornůsek, Jindřich;Sovják, Radoslav;Mára, Michal;Zatloukal, Jan;Konvalinka, Petr"/>
    <s v="Balisticky odolná lehká bariéra"/>
    <x v="1"/>
    <x v="34"/>
    <s v="Composites (including laminates, reinforced plastics, cermets, combined natural and synthetic fibre fabrics; filled composites)"/>
    <x v="1"/>
    <x v="1"/>
  </r>
  <r>
    <x v="1"/>
    <x v="1"/>
    <n v="68407700"/>
    <x v="25"/>
    <s v="České vysoké učení technické v Praze/Fakulta strojní"/>
    <n v="191995038"/>
    <s v="F"/>
    <x v="0"/>
    <s v="Drbout, V.;Matas, F.;Háková, M.;Kudláček, Jan;Tatíčková, Zuzana"/>
    <s v="Interaktivní nátěrová hmota s termocitlivým pigmentem"/>
    <x v="1"/>
    <x v="34"/>
    <s v="Coating and films"/>
    <x v="1"/>
    <x v="1"/>
  </r>
  <r>
    <x v="1"/>
    <x v="1"/>
    <n v="68407700"/>
    <x v="25"/>
    <s v="České vysoké učení technické v Praze/Fakulta strojní"/>
    <n v="191994967"/>
    <s v="F"/>
    <x v="0"/>
    <s v="Novotný, Ctirad;Pavlata, P."/>
    <s v="Svařovaný spoj polypropylenových desek"/>
    <x v="1"/>
    <x v="34"/>
    <s v="Composites (including laminates, reinforced plastics, cermets, combined natural and synthetic fibre fabrics; filled composites)"/>
    <x v="1"/>
    <x v="2"/>
  </r>
  <r>
    <x v="1"/>
    <x v="1"/>
    <n v="68407700"/>
    <x v="25"/>
    <s v="České vysoké učení technické v Praze/Fakulta strojní"/>
    <n v="191995020"/>
    <s v="F"/>
    <x v="0"/>
    <s v="Červený, Jaroslav;Kudláček, Jan;Kreibich, Viktor"/>
    <s v="Pneumatické injektorové tryskací zařízení"/>
    <x v="1"/>
    <x v="34"/>
    <s v="Coating and films"/>
    <x v="1"/>
    <x v="2"/>
  </r>
  <r>
    <x v="1"/>
    <x v="1"/>
    <n v="68407700"/>
    <x v="25"/>
    <s v="České vysoké učení technické v Praze/Fakulta strojní"/>
    <n v="192042391"/>
    <s v="P"/>
    <x v="0"/>
    <s v="Puchnin, Maxim;Anisimov, Evgeniy;Pešlová, Františka"/>
    <s v="Indentační hlavice, instrumentovaný měřící systém a způsob stanovení mechanických vlastností materiálů indentační metodou"/>
    <x v="1"/>
    <x v="34"/>
    <s v="Materials engineering"/>
    <x v="1"/>
    <x v="2"/>
  </r>
  <r>
    <x v="1"/>
    <x v="1"/>
    <n v="68407700"/>
    <x v="25"/>
    <s v="České vysoké učení technické v Praze/Fakulta stavební"/>
    <n v="191994880"/>
    <s v="P"/>
    <x v="0"/>
    <s v="Jíra, Aleš;Denk, František;Denk, František"/>
    <s v="Dřík dentálního implantátu"/>
    <x v="1"/>
    <x v="34"/>
    <s v="Coating and films"/>
    <x v="1"/>
    <x v="0"/>
  </r>
  <r>
    <x v="1"/>
    <x v="1"/>
    <n v="68407700"/>
    <x v="25"/>
    <s v="České vysoké učení technické v Praze/Fakulta strojní"/>
    <n v="191995019"/>
    <s v="F"/>
    <x v="0"/>
    <s v="Benešová, Dana;Kudláček, Jan;Drašnar, Petr;Pakosta, Michal;Pecháček, L."/>
    <s v="Kompozitní vrstva pro povrchovou úpravu materiálů"/>
    <x v="1"/>
    <x v="34"/>
    <s v="Coating and films"/>
    <x v="1"/>
    <x v="0"/>
  </r>
  <r>
    <x v="1"/>
    <x v="1"/>
    <n v="68407700"/>
    <x v="25"/>
    <s v="České vysoké učení technické v Praze/Fakulta strojní"/>
    <n v="192042744"/>
    <s v="O"/>
    <x v="0"/>
    <s v="Krátký, Lukáš;Jirout, Tomáš"/>
    <s v="Návrh technologie výroby prášku PEI pro 3D tisk"/>
    <x v="1"/>
    <x v="18"/>
    <s v="Chemical process engineering"/>
    <x v="1"/>
    <x v="2"/>
  </r>
  <r>
    <x v="1"/>
    <x v="1"/>
    <n v="68407700"/>
    <x v="25"/>
    <s v="České vysoké učení technické v Praze/Fakulta strojní"/>
    <n v="191949362"/>
    <s v="J"/>
    <x v="1"/>
    <s v="Vítek, Oldřich;Macek, Jan;Poetsch, Ch."/>
    <s v="Knowledge Transfer from Detailed 3-D CFD Codes to System Simulation Tools –CCV Modeling in SI Engine"/>
    <x v="1"/>
    <x v="36"/>
    <s v="Thermodynamics"/>
    <x v="1"/>
    <x v="1"/>
  </r>
  <r>
    <x v="1"/>
    <x v="1"/>
    <n v="68407700"/>
    <x v="25"/>
    <s v="České vysoké učení technické v Praze/Fakulta strojní"/>
    <n v="191994962"/>
    <s v="P"/>
    <x v="0"/>
    <s v="Macek, Jan;Doleček, Vít;Vítek, Oldřich;Vacek, M.;Štefaňák, P."/>
    <s v="Radiálně axiální dostředivá turbína s rotorem s variabilní výstupní částí"/>
    <x v="1"/>
    <x v="36"/>
    <s v="Thermodynamics"/>
    <x v="1"/>
    <x v="1"/>
  </r>
  <r>
    <x v="1"/>
    <x v="1"/>
    <n v="68407700"/>
    <x v="25"/>
    <s v="České vysoké učení technické v Praze/Fakulta strojní"/>
    <n v="192042708"/>
    <s v="P"/>
    <x v="1"/>
    <s v="Valášek, Michael;Štorkán, Jaroslav"/>
    <s v="Způsob řízení sférického pohybu tělesa"/>
    <x v="1"/>
    <x v="36"/>
    <s v="Mechanical engineering"/>
    <x v="1"/>
    <x v="1"/>
  </r>
  <r>
    <x v="1"/>
    <x v="1"/>
    <n v="68407700"/>
    <x v="25"/>
    <s v="České vysoké učení technické v Praze/Fakulta strojní"/>
    <n v="192042816"/>
    <s v="P"/>
    <x v="0"/>
    <s v="Smolík, Jan;Diviš, Ivan;Fornůsek, Tomáš;Malý, Jan;Hosnedl, Stanislav"/>
    <s v="Způsob vytváření kovových dílců pomocí depozice materiálu a zařízení k provádění tohoto způsobu"/>
    <x v="1"/>
    <x v="36"/>
    <s v="Mechanical engineering"/>
    <x v="1"/>
    <x v="1"/>
  </r>
  <r>
    <x v="1"/>
    <x v="1"/>
    <n v="68407700"/>
    <x v="25"/>
    <s v="České vysoké učení technické v Praze/Fakulta strojní"/>
    <n v="192042907"/>
    <s v="P"/>
    <x v="0"/>
    <s v="Valášek, Michael"/>
    <s v="Způsob provádění alespoň dvou po sobě následujících operací na obráběcím stroji"/>
    <x v="1"/>
    <x v="36"/>
    <s v="Mechanical engineering"/>
    <x v="1"/>
    <x v="1"/>
  </r>
  <r>
    <x v="1"/>
    <x v="1"/>
    <n v="68407700"/>
    <x v="25"/>
    <s v="České vysoké učení technické v Praze/Fakulta stavební"/>
    <n v="192042246"/>
    <s v="P"/>
    <x v="0"/>
    <s v="Sedláček, Miroslav"/>
    <s v="Precesní kapalinová turbína"/>
    <x v="1"/>
    <x v="36"/>
    <s v="Mechanical engineering"/>
    <x v="1"/>
    <x v="2"/>
  </r>
  <r>
    <x v="1"/>
    <x v="1"/>
    <n v="68407700"/>
    <x v="25"/>
    <s v="České vysoké učení technické v Praze/Fakulta strojní"/>
    <n v="191893072"/>
    <s v="J"/>
    <x v="1"/>
    <s v="Sváček, Petr"/>
    <s v="Numerical simulation of turbulent transitional flow around an elastically supported aerofoil"/>
    <x v="1"/>
    <x v="36"/>
    <s v="Thermodynamics"/>
    <x v="1"/>
    <x v="2"/>
  </r>
  <r>
    <x v="1"/>
    <x v="1"/>
    <n v="68407700"/>
    <x v="25"/>
    <s v="České vysoké učení technické v Praze/Fakulta strojní"/>
    <n v="191949220"/>
    <s v="O"/>
    <x v="1"/>
    <s v="Halama, Jan;Hric, Vladimír;Pátý, Marek"/>
    <s v="Numerical Simulation of Non-equilibrium Condensation of Steam in Turbine Flows"/>
    <x v="1"/>
    <x v="36"/>
    <s v="Thermodynamics"/>
    <x v="1"/>
    <x v="2"/>
  </r>
  <r>
    <x v="1"/>
    <x v="1"/>
    <n v="68407700"/>
    <x v="25"/>
    <s v="České vysoké učení technické v Praze/Fakulta strojní"/>
    <n v="191970596"/>
    <s v="G"/>
    <x v="0"/>
    <s v="Zeman, Pavel;Malý, Jan;Vítek, P.;Novotný, A.;Holub, M.;Koudela, M."/>
    <s v="Prototyp nástroje z PKNB"/>
    <x v="1"/>
    <x v="36"/>
    <s v="Mechanical engineering"/>
    <x v="1"/>
    <x v="2"/>
  </r>
  <r>
    <x v="1"/>
    <x v="1"/>
    <n v="68407700"/>
    <x v="25"/>
    <s v="České vysoké učení technické v Praze/Fakulta strojní"/>
    <n v="191995138"/>
    <s v="R"/>
    <x v="0"/>
    <s v="Macek, Jan;Steinbauer, Pavel;Morkus, Josef;Denk, Petr"/>
    <s v="Optimization of Hybrid Vehicle Driving"/>
    <x v="1"/>
    <x v="36"/>
    <s v="Applied mechanics"/>
    <x v="1"/>
    <x v="2"/>
  </r>
  <r>
    <x v="1"/>
    <x v="1"/>
    <n v="68407700"/>
    <x v="25"/>
    <s v="České vysoké učení technické v Praze/Fakulta strojní"/>
    <n v="191995140"/>
    <s v="G"/>
    <x v="0"/>
    <s v="Schmirler, Michal"/>
    <s v="Experimentální parogenerátor pro napájení kartáčové turbíny malého výkonu"/>
    <x v="1"/>
    <x v="36"/>
    <s v="Thermodynamics"/>
    <x v="1"/>
    <x v="2"/>
  </r>
  <r>
    <x v="1"/>
    <x v="1"/>
    <n v="68407700"/>
    <x v="25"/>
    <s v="České vysoké učení technické v Praze/Fakulta strojní"/>
    <n v="192042908"/>
    <s v="P"/>
    <x v="0"/>
    <s v="Valášek, Michael"/>
    <s v="Hydraulický tlumič"/>
    <x v="1"/>
    <x v="36"/>
    <s v="Mechanical engineering"/>
    <x v="1"/>
    <x v="2"/>
  </r>
  <r>
    <x v="1"/>
    <x v="1"/>
    <n v="68407700"/>
    <x v="25"/>
    <s v="České vysoké učení technické v Praze/Fakulta strojní"/>
    <n v="192042909"/>
    <s v="P"/>
    <x v="0"/>
    <s v="Valášek, Michael;Steinbauer, Pavel;Šika, Zbyněk"/>
    <s v="Hydraulický tlumič"/>
    <x v="1"/>
    <x v="36"/>
    <s v="Mechanical engineering"/>
    <x v="1"/>
    <x v="2"/>
  </r>
  <r>
    <x v="1"/>
    <x v="1"/>
    <n v="68407700"/>
    <x v="25"/>
    <s v="České vysoké učení technické v Praze/Fakulta strojní"/>
    <n v="192042910"/>
    <s v="P"/>
    <x v="0"/>
    <s v="Valášek, Michael;Steinbauer, Pavel;Šika, Zbyněk"/>
    <s v="Způsob řízení tlumicí síly hydraulického tlumiče a hydraulický tlumič"/>
    <x v="1"/>
    <x v="36"/>
    <s v="Mechanical engineering"/>
    <x v="1"/>
    <x v="2"/>
  </r>
  <r>
    <x v="1"/>
    <x v="1"/>
    <n v="68407700"/>
    <x v="25"/>
    <s v="České vysoké učení technické v Praze/Fakulta strojní"/>
    <n v="192042925"/>
    <s v="C"/>
    <x v="1"/>
    <s v="Steinbauer, Pavel;Macek, Jan;Morkus, Josef;Denk, Petr;Šika, Zbyněk;Pasteur, F."/>
    <s v="Aspects for Velocity Profile Optimization for Fleet Operated Vehicles"/>
    <x v="1"/>
    <x v="36"/>
    <s v="Mechanical engineering"/>
    <x v="1"/>
    <x v="2"/>
  </r>
  <r>
    <x v="1"/>
    <x v="1"/>
    <n v="68407700"/>
    <x v="25"/>
    <s v="České vysoké učení technické v Praze/Fakulta dopravní"/>
    <n v="191951057"/>
    <s v="P"/>
    <x v="1"/>
    <s v="Hanus, Daniel;Hlaváček, David"/>
    <s v="Rotor odstředivého kompresoru se sériovým řazením lopatek"/>
    <x v="1"/>
    <x v="36"/>
    <s v="Aerospace engineering"/>
    <x v="1"/>
    <x v="0"/>
  </r>
  <r>
    <x v="1"/>
    <x v="1"/>
    <n v="68407700"/>
    <x v="25"/>
    <s v="České vysoké učení technické v Praze/Fakulta stavební"/>
    <n v="192041735"/>
    <s v="F"/>
    <x v="1"/>
    <s v="Pechová, Pavla;Garlík, Bohumír;Janda, Martin;Hlinovský, Vít;Houf, Zdeněk"/>
    <s v="Pohyblivá naklápěcí hasicí tryska"/>
    <x v="1"/>
    <x v="36"/>
    <s v="Mechanical engineering"/>
    <x v="1"/>
    <x v="0"/>
  </r>
  <r>
    <x v="1"/>
    <x v="1"/>
    <n v="68407700"/>
    <x v="25"/>
    <s v="České vysoké učení technické v Praze/Fakulta stavební"/>
    <n v="192042247"/>
    <s v="P"/>
    <x v="0"/>
    <s v="Sedláček, Miroslav;Brada, K."/>
    <s v="Tekutinové odvalovací čerpadlo"/>
    <x v="1"/>
    <x v="36"/>
    <s v="Mechanical engineering"/>
    <x v="1"/>
    <x v="0"/>
  </r>
  <r>
    <x v="1"/>
    <x v="1"/>
    <n v="68407700"/>
    <x v="25"/>
    <s v="České vysoké učení technické v Praze/Fakulta strojní"/>
    <n v="191893088"/>
    <s v="J"/>
    <x v="1"/>
    <s v="Islam, M.;Fürst, Jiří;Wood, D.;Ani, F N"/>
    <s v="Analysis of an Airfoil Using a Transition and Turbulence Model"/>
    <x v="1"/>
    <x v="36"/>
    <s v="Aerospace engineering"/>
    <x v="1"/>
    <x v="0"/>
  </r>
  <r>
    <x v="1"/>
    <x v="1"/>
    <n v="68407700"/>
    <x v="25"/>
    <s v="České vysoké učení technické v Praze/Fakulta strojní"/>
    <n v="191995023"/>
    <s v="F"/>
    <x v="0"/>
    <s v="Beránek, Libor;Kyncl, Jiří;Pitrmuc, Zdeněk;Šimota, Jan;Vyskočil, Z."/>
    <s v="Přípravek pro upínání lopatek pro letecký a energetický průmysl na rovinné brusky"/>
    <x v="1"/>
    <x v="36"/>
    <s v="Mechanical engineering"/>
    <x v="1"/>
    <x v="0"/>
  </r>
  <r>
    <x v="1"/>
    <x v="1"/>
    <n v="68407700"/>
    <x v="25"/>
    <s v="České vysoké učení technické v Praze/Fakulta strojní"/>
    <n v="191995034"/>
    <s v="O"/>
    <x v="0"/>
    <s v="Novotný, Lukáš;Fojtů, Petr;Lazák, Tomáš;Kolář, Petr;Smolík, Jan;Zbožínek, R."/>
    <s v="Potlačení vibrací dlouhých štíhlých smykadel u multifunkčních strojů"/>
    <x v="1"/>
    <x v="36"/>
    <s v="Mechanical engineering"/>
    <x v="1"/>
    <x v="0"/>
  </r>
  <r>
    <x v="1"/>
    <x v="1"/>
    <n v="68407700"/>
    <x v="25"/>
    <s v="České vysoké učení technické v Praze/Fakulta strojní"/>
    <n v="191995062"/>
    <s v="R"/>
    <x v="0"/>
    <s v="Šika, Zbyněk;Beneš, Petr"/>
    <s v="Automatické ladění parametrů regulace"/>
    <x v="1"/>
    <x v="36"/>
    <s v="Applied mechanics"/>
    <x v="1"/>
    <x v="0"/>
  </r>
  <r>
    <x v="1"/>
    <x v="1"/>
    <n v="68407700"/>
    <x v="25"/>
    <s v="České vysoké učení technické v Praze/Fakulta strojní"/>
    <n v="191995067"/>
    <s v="Z"/>
    <x v="0"/>
    <s v="Falta, Jiří;Sulitka, Matěj;Janota, Miroslav;Kohút, Peter;Smolík, Jan;Frkal, V.;Stříteský, P."/>
    <s v="Ověřená technologie - TOSHULIN - 2017: Zvyšování jakosti obrábění tenkostěnných dílců"/>
    <x v="1"/>
    <x v="36"/>
    <s v="Mechanical engineering"/>
    <x v="1"/>
    <x v="0"/>
  </r>
  <r>
    <x v="1"/>
    <x v="1"/>
    <n v="68407700"/>
    <x v="25"/>
    <s v="České vysoké učení technické v Praze/Fakulta strojní"/>
    <n v="192042707"/>
    <s v="P"/>
    <x v="0"/>
    <s v="Valášek, Michael;Štorkán, Jaroslav"/>
    <s v="Zařízení pro řízení sférického pohybu tělesa"/>
    <x v="1"/>
    <x v="36"/>
    <s v="Mechanical engineering"/>
    <x v="1"/>
    <x v="0"/>
  </r>
  <r>
    <x v="1"/>
    <x v="1"/>
    <n v="68407700"/>
    <x v="25"/>
    <s v="České vysoké učení technické v Praze/Fakulta strojní"/>
    <n v="192042743"/>
    <s v="G"/>
    <x v="0"/>
    <s v="Krátký, Lukáš;Jirout, Tomáš;Procházka, Petr"/>
    <s v="Variabilní jednotka pro separaci kapalné a tuhé fáze"/>
    <x v="1"/>
    <x v="36"/>
    <s v="Mechanical engineering"/>
    <x v="1"/>
    <x v="0"/>
  </r>
  <r>
    <x v="1"/>
    <x v="1"/>
    <n v="68407700"/>
    <x v="25"/>
    <s v="České vysoké učení technické v Praze/Fakulta strojní"/>
    <n v="192042870"/>
    <s v="J"/>
    <x v="0"/>
    <s v="Nesládek, Martin;Jurenka, Josef;Lutovinov, Maxim;Růžička, Milan;Měšťánek, P.;Džugan, J."/>
    <s v="An assessment of thermo-mechanically induced fatigue damage of a steam turbine shaft"/>
    <x v="1"/>
    <x v="36"/>
    <s v="Applied mechanics"/>
    <x v="1"/>
    <x v="0"/>
  </r>
  <r>
    <x v="1"/>
    <x v="1"/>
    <n v="68407700"/>
    <x v="25"/>
    <s v="České vysoké učení technické v Praze/Fakulta strojní"/>
    <n v="192042884"/>
    <s v="F"/>
    <x v="0"/>
    <s v="Nožička, Jiří;Prokop, Petr;Ehrlich, Jiří"/>
    <s v="Bezpilotní prostředek"/>
    <x v="1"/>
    <x v="36"/>
    <s v="Aerospace engineering"/>
    <x v="1"/>
    <x v="0"/>
  </r>
  <r>
    <x v="1"/>
    <x v="1"/>
    <n v="68407700"/>
    <x v="25"/>
    <s v="České vysoké učení technické v Praze/Fakulta strojní"/>
    <n v="191893085"/>
    <s v="O"/>
    <x v="1"/>
    <s v="Lutovinov, Maxim;Černý, Jiří;Papuga, Jan"/>
    <s v="A COMPARISON OF METHODS FOR CALCULATING NOTCH TIP STRAINS AND STRESSES UNDER MULTIAXIAL LOADING"/>
    <x v="1"/>
    <x v="36"/>
    <s v="Audio engineering, reliability analysis"/>
    <x v="1"/>
    <x v="3"/>
  </r>
  <r>
    <x v="1"/>
    <x v="1"/>
    <n v="68407700"/>
    <x v="25"/>
    <s v="České vysoké učení technické v Praze/Fakulta strojní"/>
    <n v="191893095"/>
    <s v="O"/>
    <x v="1"/>
    <s v="Papuga, Jan;Parma, S.;Růžička, Milan"/>
    <s v="Systematic validation of experimental data usable for verifying the multiaxial fatigue prediction methods"/>
    <x v="1"/>
    <x v="36"/>
    <s v="Audio engineering, reliability analysis"/>
    <x v="1"/>
    <x v="3"/>
  </r>
  <r>
    <x v="1"/>
    <x v="1"/>
    <n v="68407700"/>
    <x v="25"/>
    <s v="České vysoké učení technické v Praze/Fakulta strojní"/>
    <n v="191939736"/>
    <s v="J"/>
    <x v="1"/>
    <s v="Moravec, Jiří;Rieger, František;Jirout, Tomáš"/>
    <s v="Viscosity measurements of gypsum suspension"/>
    <x v="1"/>
    <x v="36"/>
    <s v="Mechanical engineering"/>
    <x v="1"/>
    <x v="3"/>
  </r>
  <r>
    <x v="1"/>
    <x v="1"/>
    <n v="68407700"/>
    <x v="25"/>
    <s v="České vysoké učení technické v Praze/Fakulta strojní"/>
    <n v="191949410"/>
    <s v="J"/>
    <x v="1"/>
    <s v="Jirout, Tomáš;Rieger, František"/>
    <s v="Mixing waste gypsum suspension"/>
    <x v="1"/>
    <x v="36"/>
    <s v="Mechanical engineering"/>
    <x v="1"/>
    <x v="3"/>
  </r>
  <r>
    <x v="1"/>
    <x v="1"/>
    <n v="68407700"/>
    <x v="25"/>
    <s v="České vysoké učení technické v Praze/Fakulta strojní"/>
    <n v="191970619"/>
    <s v="R"/>
    <x v="1"/>
    <s v="Tichánek, Radek;Bolehovský, Ondřej"/>
    <s v="Computational Models for Engine Brake Simulations"/>
    <x v="1"/>
    <x v="36"/>
    <s v="Mechanical engineering"/>
    <x v="1"/>
    <x v="3"/>
  </r>
  <r>
    <x v="1"/>
    <x v="1"/>
    <n v="68407700"/>
    <x v="25"/>
    <s v="České vysoké učení technické v Praze/Fakulta elektrotechnická"/>
    <n v="191950072"/>
    <s v="B"/>
    <x v="1"/>
    <s v="Kovář, Pavel"/>
    <s v="Družicová navigace. Od teorie k aplikacím v softwarovém přijímači"/>
    <x v="1"/>
    <x v="29"/>
    <s v="Communication engineering and systems"/>
    <x v="1"/>
    <x v="1"/>
  </r>
  <r>
    <x v="1"/>
    <x v="1"/>
    <n v="68407700"/>
    <x v="25"/>
    <s v="České vysoké učení technické v Praze/Fakulta elektrotechnická"/>
    <n v="191995237"/>
    <s v="R"/>
    <x v="1"/>
    <s v="Čapek, Miloslav;Adler, Viktor;Kadlec, P.;Šeděnka, V.;Mašek, Michal;Losenický, Vít;Štrambach, Martin;Hazdra, Pavel"/>
    <s v="AToM - Antenna Toolbox for MATLAB"/>
    <x v="1"/>
    <x v="29"/>
    <s v="Electrical and electronic engineering"/>
    <x v="1"/>
    <x v="1"/>
  </r>
  <r>
    <x v="1"/>
    <x v="1"/>
    <n v="68407700"/>
    <x v="25"/>
    <s v="České vysoké učení technické v Praze/Fakulta jaderná a fyzikálně inženýrská"/>
    <n v="192044605"/>
    <s v="G"/>
    <x v="0"/>
    <s v="Procházka, Ivan;Kodet, Jan;Blažej, Josef"/>
    <s v="Funkční vzor detektoru jednotlivých fotonů s vylepšenou dlouhodobou stabilitou detekčního zpoždění"/>
    <x v="1"/>
    <x v="29"/>
    <s v="Electrical and electronic engineering"/>
    <x v="1"/>
    <x v="1"/>
  </r>
  <r>
    <x v="1"/>
    <x v="1"/>
    <n v="68407700"/>
    <x v="25"/>
    <s v="České vysoké učení technické v Praze/Český institut informatiky, robotiky a kybernetiky"/>
    <n v="192045484"/>
    <s v="O"/>
    <x v="0"/>
    <s v="Pichl, Jan;Marek, Petr;Konrád, Jakub;Nguyen, Long Hoang;Matulík, Martin;Šedivý, Jan"/>
    <s v="Alquist: The Alexa Prize Socialbot"/>
    <x v="1"/>
    <x v="29"/>
    <s v="Communication engineering and systems"/>
    <x v="1"/>
    <x v="2"/>
  </r>
  <r>
    <x v="1"/>
    <x v="1"/>
    <n v="68407700"/>
    <x v="25"/>
    <s v="České vysoké učení technické v Praze/Fakulta biomedicínského inženýrství"/>
    <n v="191995328"/>
    <s v="F"/>
    <x v="0"/>
    <s v="Bodnár, M.;Ozaňák, P.;Bariová, M.;Hána, Karel;Hon, Zdeněk;Kučera, Lukáš;Veselý, Tomáš;Bajer, M.;Motáň, V.;Malík, P.;Dobrovolný, M.;Němec, Z.;Rozsíval, P.;Blecha, T.;Čengery, J.;Kašpar, P."/>
    <s v="Systém monitorování a detekce"/>
    <x v="1"/>
    <x v="29"/>
    <s v="Electrical and electronic engineering"/>
    <x v="1"/>
    <x v="2"/>
  </r>
  <r>
    <x v="1"/>
    <x v="1"/>
    <n v="68407700"/>
    <x v="25"/>
    <s v="České vysoké učení technické v Praze/Fakulta elektrotechnická"/>
    <n v="191892897"/>
    <s v="O"/>
    <x v="1"/>
    <s v="Havran, Vlastimil"/>
    <s v="Practical Experiences from Using Autocollimator for Surface Reflectance Measurement"/>
    <x v="1"/>
    <x v="29"/>
    <s v="Electrical and electronic engineering"/>
    <x v="1"/>
    <x v="2"/>
  </r>
  <r>
    <x v="1"/>
    <x v="1"/>
    <n v="68407700"/>
    <x v="25"/>
    <s v="České vysoké učení technické v Praze/Fakulta elektrotechnická"/>
    <n v="191939867"/>
    <s v="C"/>
    <x v="1"/>
    <s v="Čertický, Michal;Jakob, Michal;Píbil, Radek"/>
    <s v="Simulation Testbed for Autonomic Demand-Responsive Mobility Systems"/>
    <x v="1"/>
    <x v="29"/>
    <s v="Automation and control systems"/>
    <x v="1"/>
    <x v="2"/>
  </r>
  <r>
    <x v="1"/>
    <x v="1"/>
    <n v="68407700"/>
    <x v="25"/>
    <s v="České vysoké učení technické v Praze/Fakulta elektrotechnická"/>
    <n v="191950243"/>
    <s v="C"/>
    <x v="1"/>
    <s v="Butta, Mattia"/>
    <s v="Orthogonal Fluxgate Magnetometers"/>
    <x v="1"/>
    <x v="29"/>
    <s v="Electrical and electronic engineering"/>
    <x v="1"/>
    <x v="2"/>
  </r>
  <r>
    <x v="1"/>
    <x v="1"/>
    <n v="68407700"/>
    <x v="25"/>
    <s v="České vysoké učení technické v Praze/Fakulta elektrotechnická"/>
    <n v="191995241"/>
    <s v="O"/>
    <x v="0"/>
    <s v="Páta, Petr;Janout, Petr;Blažek, Martin"/>
    <s v="Kontrolní a detekční software projektu WILLIAM"/>
    <x v="1"/>
    <x v="29"/>
    <s v="Electrical and electronic engineering"/>
    <x v="1"/>
    <x v="2"/>
  </r>
  <r>
    <x v="1"/>
    <x v="1"/>
    <n v="68407700"/>
    <x v="25"/>
    <s v="České vysoké učení technické v Praze/Fakulta elektrotechnická"/>
    <n v="192021049"/>
    <s v="G"/>
    <x v="1"/>
    <s v="Bortel, Radoslav;Šebek, Jan;Hospodka, Jiří;Sovka, Pavel"/>
    <s v="Systém pro monitoraci reflektivity transplantovaného orgánu ve viditelné a blízke infračervené oblasti"/>
    <x v="1"/>
    <x v="29"/>
    <s v="Electrical and electronic engineering"/>
    <x v="1"/>
    <x v="2"/>
  </r>
  <r>
    <x v="1"/>
    <x v="1"/>
    <n v="68407700"/>
    <x v="25"/>
    <s v="České vysoké učení technické v Praze/Fakulta elektrotechnická"/>
    <n v="192043056"/>
    <s v="P"/>
    <x v="1"/>
    <s v="Hoffmann, Karel"/>
    <s v="System for vector measurement of the electromagnetic field intensity"/>
    <x v="1"/>
    <x v="29"/>
    <s v="Electrical and electronic engineering"/>
    <x v="1"/>
    <x v="2"/>
  </r>
  <r>
    <x v="1"/>
    <x v="1"/>
    <n v="68407700"/>
    <x v="25"/>
    <s v="České vysoké učení technické v Praze/Fakulta elektrotechnická"/>
    <n v="192043064"/>
    <s v="O"/>
    <x v="1"/>
    <s v="Ghassemlooy, Z.;Nero Alves, L.;Zvánovec, Stanislav;Khalighi, M.-A."/>
    <s v="Visible Light Communications: Theory and Applications"/>
    <x v="1"/>
    <x v="29"/>
    <s v="Electrical and electronic engineering"/>
    <x v="1"/>
    <x v="2"/>
  </r>
  <r>
    <x v="1"/>
    <x v="1"/>
    <n v="68407700"/>
    <x v="25"/>
    <s v="České vysoké učení technické v Praze/Fakulta elektrotechnická"/>
    <n v="192043233"/>
    <s v="P"/>
    <x v="1"/>
    <s v="Hudec, Přemysl"/>
    <s v="Microwave System with Enhanced Capability to Detect, Identify and Localize Moving Targets"/>
    <x v="1"/>
    <x v="29"/>
    <s v="Electrical and electronic engineering"/>
    <x v="1"/>
    <x v="2"/>
  </r>
  <r>
    <x v="1"/>
    <x v="1"/>
    <n v="68407700"/>
    <x v="25"/>
    <s v="České vysoké učení technické v Praze/Fakulta informačních technologií"/>
    <n v="191950733"/>
    <s v="C"/>
    <x v="1"/>
    <s v="Schmidt, Jan;Blažek, Rudolf Bohumil;Fišer, Petr"/>
    <s v="Towards Understanding the Performance of Randomized Algorithms"/>
    <x v="1"/>
    <x v="29"/>
    <s v="Computer hardware and_x000a_architecture"/>
    <x v="1"/>
    <x v="2"/>
  </r>
  <r>
    <x v="1"/>
    <x v="1"/>
    <n v="68407700"/>
    <x v="25"/>
    <s v="České vysoké učení technické v Praze/Fakulta strojní"/>
    <n v="191995131"/>
    <s v="R"/>
    <x v="0"/>
    <s v="Vyhlídal, Tomáš;Knobloch, J.;Bušek, Jaroslav;Simeunovič, Goran;Fišer, Jaromír"/>
    <s v="Softwarové moduly pro optimalizaci výrobních procesů"/>
    <x v="1"/>
    <x v="29"/>
    <s v="Automation and control systems"/>
    <x v="1"/>
    <x v="2"/>
  </r>
  <r>
    <x v="1"/>
    <x v="1"/>
    <n v="68407700"/>
    <x v="25"/>
    <s v="České vysoké učení technické v Praze/Český institut informatiky, robotiky a kybernetiky"/>
    <n v="191940154"/>
    <s v="J"/>
    <x v="1"/>
    <s v="Slyusar, Khilda;Kulich, Miroslav"/>
    <s v="FRAMEWORK FOR AD HOC NETWORK COMMUNICATION IN MULTI-ROBOT SYSTEMS"/>
    <x v="1"/>
    <x v="29"/>
    <s v="Robotics and automatic control"/>
    <x v="1"/>
    <x v="0"/>
  </r>
  <r>
    <x v="1"/>
    <x v="1"/>
    <n v="68407700"/>
    <x v="25"/>
    <s v="České vysoké učení technické v Praze/Český institut informatiky, robotiky a kybernetiky"/>
    <n v="192045512"/>
    <s v="O"/>
    <x v="0"/>
    <s v="Vajnar, Martin"/>
    <s v="Project report: Autonomous model car"/>
    <x v="1"/>
    <x v="29"/>
    <s v="Automation and control systems"/>
    <x v="1"/>
    <x v="0"/>
  </r>
  <r>
    <x v="1"/>
    <x v="1"/>
    <n v="68407700"/>
    <x v="25"/>
    <s v="České vysoké učení technické v Praze/Fakulta dopravní"/>
    <n v="191995287"/>
    <s v="J"/>
    <x v="1"/>
    <s v="Sadil, Jindřich"/>
    <s v="Elektrochemická impedanční spektroskopie akumulátorů, Porovnání nového a opotřebeného trakčního akumulátoru LiFeYPO4"/>
    <x v="1"/>
    <x v="29"/>
    <s v="Electrical and electronic engineering"/>
    <x v="1"/>
    <x v="0"/>
  </r>
  <r>
    <x v="1"/>
    <x v="1"/>
    <n v="68407700"/>
    <x v="25"/>
    <s v="České vysoké učení technické v Praze/Fakulta dopravní"/>
    <n v="192043938"/>
    <s v="G"/>
    <x v="0"/>
    <s v="Honzík, Petr;Vondráček, Stanislav;Abramova, Karina;Kolář, Jakub;Fukar, Tomáš;Brynda, Petr"/>
    <s v="Senzor hluku pro bezdrátové senzorické sítě"/>
    <x v="1"/>
    <x v="29"/>
    <s v="Electrical and electronic engineering"/>
    <x v="1"/>
    <x v="0"/>
  </r>
  <r>
    <x v="1"/>
    <x v="1"/>
    <n v="68407700"/>
    <x v="25"/>
    <s v="České vysoké učení technické v Praze/Fakulta elektrotechnická"/>
    <n v="191892898"/>
    <s v="O"/>
    <x v="1"/>
    <s v="Filip, J.;Havran, Vlastimil;Myszkowski, K."/>
    <s v="Gaze Analysis of BRDF Distortions"/>
    <x v="1"/>
    <x v="29"/>
    <s v="Electrical and electronic engineering"/>
    <x v="1"/>
    <x v="0"/>
  </r>
  <r>
    <x v="1"/>
    <x v="1"/>
    <n v="68407700"/>
    <x v="25"/>
    <s v="České vysoké učení technické v Praze/Fakulta elektrotechnická"/>
    <n v="191950085"/>
    <s v="C"/>
    <x v="1"/>
    <s v="Hansen, J. M.;Roháč, Jan;Šipoš, Martin;Johansen, T. A.;Fossen, T. I."/>
    <s v="Validation and Experimental Testing of Observers for Robust GNSS-Aided Inertial Navigation"/>
    <x v="1"/>
    <x v="29"/>
    <s v="Communication engineering and systems"/>
    <x v="1"/>
    <x v="0"/>
  </r>
  <r>
    <x v="1"/>
    <x v="1"/>
    <n v="68407700"/>
    <x v="25"/>
    <s v="České vysoké učení technické v Praze/Fakulta elektrotechnická"/>
    <n v="191950317"/>
    <s v="C"/>
    <x v="1"/>
    <s v="Sýkora, Jan;Bota, V.;Zhang, Y.;Ruiz, S."/>
    <s v="Cooperative Strategies and Networks"/>
    <x v="1"/>
    <x v="29"/>
    <s v="Communication engineering and systems"/>
    <x v="1"/>
    <x v="0"/>
  </r>
  <r>
    <x v="1"/>
    <x v="1"/>
    <n v="68407700"/>
    <x v="25"/>
    <s v="České vysoké učení technické v Praze/Fakulta elektrotechnická"/>
    <n v="191995180"/>
    <s v="F"/>
    <x v="1"/>
    <s v="Komanec, Matěj;Zvánovec, Stanislav;Martan, Tomáš"/>
    <s v="Vazba mikrostrukturních optických vláken z měkkých skel na křemenná optická vlákna pro vysoké optické výkony"/>
    <x v="1"/>
    <x v="29"/>
    <s v="Electrical and electronic engineering"/>
    <x v="1"/>
    <x v="0"/>
  </r>
  <r>
    <x v="1"/>
    <x v="1"/>
    <n v="68407700"/>
    <x v="25"/>
    <s v="České vysoké učení technické v Praze/Fakulta elektrotechnická"/>
    <n v="192043068"/>
    <s v="C"/>
    <x v="1"/>
    <s v="Bečvář, Zdeněk;Rohlík, Matěj;Mach, Pavel;Vondra, Michal;Vaněk, Tomáš;Puente, M.A.;Lobillo, F."/>
    <s v="Distributed Architecture of 5G Mobile Networks for Efficient Computation Management in Mobile Edge Computing"/>
    <x v="1"/>
    <x v="29"/>
    <s v="Electrical and electronic engineering"/>
    <x v="1"/>
    <x v="0"/>
  </r>
  <r>
    <x v="1"/>
    <x v="1"/>
    <n v="68407700"/>
    <x v="25"/>
    <s v="České vysoké učení technické v Praze/Fakulta elektrotechnická"/>
    <n v="192043076"/>
    <s v="F"/>
    <x v="0"/>
    <s v="Holub, Jan;Svatoš, Jakub"/>
    <s v="Zařízení pro zvýšení bezpečnosti provozu vozidel při pojíždění"/>
    <x v="1"/>
    <x v="29"/>
    <s v="Electrical and electronic engineering"/>
    <x v="1"/>
    <x v="0"/>
  </r>
  <r>
    <x v="1"/>
    <x v="1"/>
    <n v="68407700"/>
    <x v="25"/>
    <s v="České vysoké učení technické v Praze/Fakulta jaderná a fyzikálně inženýrská"/>
    <n v="191995309"/>
    <s v="G"/>
    <x v="0"/>
    <s v="Vrba, Václav;Havránek, Miroslav;Hejtmánek, Martin;Janoška, Zdenko;Kafka, Vladimír;Marčišovský, Michal;Marčišovská, Mária;Neue, Gordon;Tomášek, Lukáš;Lednický, Denis;Semmler, M.;Sysala, R."/>
    <s v="Funkční vzorek čipu pro čtení velkorozměrových pixelových senzorů"/>
    <x v="1"/>
    <x v="29"/>
    <s v="Electrical and electronic engineering"/>
    <x v="1"/>
    <x v="0"/>
  </r>
  <r>
    <x v="1"/>
    <x v="1"/>
    <n v="68407700"/>
    <x v="25"/>
    <s v="České vysoké učení technické v Praze/Fakulta jaderná a fyzikálně inženýrská"/>
    <n v="191995310"/>
    <s v="G"/>
    <x v="0"/>
    <s v="Vrba, Václav;Havránek, Miroslav;Janoška, Zdenko;Kafka, Vladimír;Marčišovský, Michal;Marčišovská, Mária;Neue, Gordon;Tomášek, Lukáš;Semmler, M.;Sysala, R.;Kubínyi, M."/>
    <s v="Funkční vzorek čtecího čipu pixelových senzorů pro snímání rychlých dějů"/>
    <x v="1"/>
    <x v="29"/>
    <s v="Electrical and electronic engineering"/>
    <x v="1"/>
    <x v="0"/>
  </r>
  <r>
    <x v="1"/>
    <x v="1"/>
    <n v="68407700"/>
    <x v="25"/>
    <s v="České vysoké učení technické v Praze/Univerzitní centrum energeticky efektivních budov"/>
    <n v="191952906"/>
    <s v="J"/>
    <x v="1"/>
    <s v="Zelený, Richard;Velebil, Lukáš;Včelák, Jan;Kuklík, Petr;Terebesyová, Monika;Dvořák, M.;Šašek, L."/>
    <s v="Optovláknové senzory jako nový způsob monitorování a diagnostiky dřevostaveb"/>
    <x v="1"/>
    <x v="29"/>
    <s v="Communication engineering and systems"/>
    <x v="1"/>
    <x v="0"/>
  </r>
  <r>
    <x v="1"/>
    <x v="1"/>
    <n v="68407700"/>
    <x v="25"/>
    <s v="České vysoké učení technické v Praze/Univerzitní centrum energeticky efektivních budov"/>
    <n v="192045392"/>
    <s v="G"/>
    <x v="0"/>
    <s v="Čápová, Kristýna;Včelák, Jan;Velebil, Lukáš"/>
    <s v="FBG senzor pro měření mechanického přetvoření v betonových konstrukcích"/>
    <x v="1"/>
    <x v="29"/>
    <s v="Electrical and electronic engineering"/>
    <x v="1"/>
    <x v="0"/>
  </r>
  <r>
    <x v="1"/>
    <x v="1"/>
    <n v="68407700"/>
    <x v="25"/>
    <s v="České vysoké učení technické v Praze/Fakulta dopravní"/>
    <n v="191950888"/>
    <s v="G"/>
    <x v="1"/>
    <s v="Šleichrt, Jan;Fíla, Tomáš;Kytýř, Daniel"/>
    <s v="Modulární jednotka řízení experimentálních zařízení"/>
    <x v="1"/>
    <x v="29"/>
    <s v="Electrical and electronic engineering"/>
    <x v="1"/>
    <x v="3"/>
  </r>
  <r>
    <x v="1"/>
    <x v="1"/>
    <n v="68407700"/>
    <x v="25"/>
    <s v="České vysoké učení technické v Praze/Fakulta elektrotechnická"/>
    <n v="191950213"/>
    <s v="C"/>
    <x v="1"/>
    <s v="Janošek, Michal"/>
    <s v="Parallel Fluxgate Magnetometers"/>
    <x v="1"/>
    <x v="29"/>
    <s v="Electrical and electronic engineering"/>
    <x v="1"/>
    <x v="3"/>
  </r>
  <r>
    <x v="1"/>
    <x v="1"/>
    <n v="68407700"/>
    <x v="25"/>
    <s v="České vysoké učení technické v Praze/Fakulta jaderná a fyzikálně inženýrská"/>
    <n v="191940011"/>
    <s v="G"/>
    <x v="1"/>
    <s v="Vrba, Václav;Havránek, Miroslav;Hejtmánek, Martin;Janoška, Zdenko;Kafka, Vladimír;Marčišovská, Mária;Marčišovský, Michal;Neue, Gordon;Tomášek, Lukáš;Semmler, M."/>
    <s v="Silicon strip sensor with thin inactive layers for alpha and beta radiation detection"/>
    <x v="1"/>
    <x v="29"/>
    <s v="Electrical and electronic engineering"/>
    <x v="1"/>
    <x v="3"/>
  </r>
  <r>
    <x v="1"/>
    <x v="1"/>
    <n v="68407700"/>
    <x v="25"/>
    <s v="České vysoké učení technické v Praze/Fakulta strojní"/>
    <n v="192042721"/>
    <s v="P"/>
    <x v="0"/>
    <s v="Hlaváč, Vladimír"/>
    <s v="Konektor pro dobíjení pohybujících se mechanizmů, zejména robotů"/>
    <x v="1"/>
    <x v="29"/>
    <s v="Electrical and electronic engineering"/>
    <x v="1"/>
    <x v="3"/>
  </r>
  <r>
    <x v="1"/>
    <x v="1"/>
    <n v="68407700"/>
    <x v="25"/>
    <s v="České vysoké učení technické v Praze/Fakulta stavební"/>
    <n v="192007177"/>
    <s v="R"/>
    <x v="0"/>
    <s v="Patzák, Bořek;Jirásek, Milan;Šmilauer, Vít;Horák, Martin;Havlásek, Petr;Dvořáková, Edita;Kolařík, Filip;Mikeš, Karel;Ohman, M."/>
    <s v="OOFEM, ver. 2.5"/>
    <x v="1"/>
    <x v="30"/>
    <s v="Construction engineering, Municipal and structural engineering"/>
    <x v="1"/>
    <x v="5"/>
  </r>
  <r>
    <x v="1"/>
    <x v="1"/>
    <n v="68407700"/>
    <x v="25"/>
    <s v="České vysoké učení technické v Praze/Fakulta stavební"/>
    <n v="191994908"/>
    <s v="B"/>
    <x v="1"/>
    <s v="Wald, František;Šabatka, L.;Bajer, M.;Barnat, J.;Gödrich, Lukáš;Holomek, J.;Jehlička, Petr;Kabeláč, J.;Kočka, Martin;Kolaja, D.;Král, P.;Kuříková, Marta;Vild, M."/>
    <s v="Benchmark cases for advanced design of structural steel connections - Second extended edition"/>
    <x v="1"/>
    <x v="30"/>
    <s v="Civil engineering"/>
    <x v="1"/>
    <x v="1"/>
  </r>
  <r>
    <x v="1"/>
    <x v="1"/>
    <n v="68407700"/>
    <x v="25"/>
    <s v="České vysoké učení technické v Praze/Fakulta stavební"/>
    <n v="192007233"/>
    <s v="R"/>
    <x v="0"/>
    <s v="Koudelka, Tomáš;Krejčí, Tomáš"/>
    <s v="METR 2017"/>
    <x v="1"/>
    <x v="30"/>
    <s v="Civil engineering"/>
    <x v="1"/>
    <x v="1"/>
  </r>
  <r>
    <x v="1"/>
    <x v="1"/>
    <n v="68407700"/>
    <x v="25"/>
    <s v="České vysoké učení technické v Praze/Univerzitní centrum energeticky efektivních budov"/>
    <n v="192045390"/>
    <s v="G"/>
    <x v="0"/>
    <s v="Volf, Martin;Hejtmánek, Petr;Sojková, Kateřina;Cardona Clavel, Matheus;Kabrhel, Michal;Spurný, Jakub;Lupíšek, Antonín"/>
    <s v="Typický integrovaný modul systému pro rychlé rekonstrukce bytových domů"/>
    <x v="1"/>
    <x v="30"/>
    <s v="Civil engineering"/>
    <x v="1"/>
    <x v="1"/>
  </r>
  <r>
    <x v="1"/>
    <x v="1"/>
    <n v="68407700"/>
    <x v="25"/>
    <s v="České vysoké učení technické v Praze/Fakulta dopravní"/>
    <n v="191951169"/>
    <s v="V"/>
    <x v="1"/>
    <s v="Přibyl, Pavel"/>
    <s v="TP 229 - dodatek č. 1 &quot;Bezpečnost v tunelech pozemních komunikací&quot;"/>
    <x v="1"/>
    <x v="30"/>
    <s v="Transport engineering"/>
    <x v="1"/>
    <x v="2"/>
  </r>
  <r>
    <x v="1"/>
    <x v="1"/>
    <n v="68407700"/>
    <x v="25"/>
    <s v="České vysoké učení technické v Praze/Fakulta dopravní"/>
    <n v="192043842"/>
    <s v="P"/>
    <x v="0"/>
    <s v="Mičunek, Tomáš;Sovják, Radoslav;Frydrýn, Michal;Máca, Petr"/>
    <s v="Vnitřní struktura deformačního bloku, zejména stavebního prvku dopravních sjezdů"/>
    <x v="1"/>
    <x v="30"/>
    <s v="Civil engineering"/>
    <x v="1"/>
    <x v="2"/>
  </r>
  <r>
    <x v="1"/>
    <x v="1"/>
    <n v="68407700"/>
    <x v="25"/>
    <s v="České vysoké učení technické v Praze/Fakulta dopravní"/>
    <n v="192044009"/>
    <s v="J"/>
    <x v="1"/>
    <s v="Vodák, David"/>
    <s v="Zhodnocení variant úprav traťového úseku Veselí nad Lužnicí – Jindřichův Hradec"/>
    <x v="1"/>
    <x v="30"/>
    <s v="Transport engineering"/>
    <x v="1"/>
    <x v="2"/>
  </r>
  <r>
    <x v="1"/>
    <x v="1"/>
    <n v="68407700"/>
    <x v="25"/>
    <s v="České vysoké učení technické v Praze/Fakulta stavební"/>
    <n v="191893414"/>
    <s v="O"/>
    <x v="1"/>
    <s v="Vítek, Jan;Kolísko, Jiří;Čítek, David;Řeháček, Stanislav;Coufal, Robert"/>
    <s v="UHPC Connection of Precast Bridge Deck"/>
    <x v="1"/>
    <x v="30"/>
    <s v="Civil engineering"/>
    <x v="1"/>
    <x v="2"/>
  </r>
  <r>
    <x v="1"/>
    <x v="1"/>
    <n v="68407700"/>
    <x v="25"/>
    <s v="České vysoké učení technické v Praze/Fakulta stavební"/>
    <n v="191940686"/>
    <s v="J"/>
    <x v="1"/>
    <s v="Zigler, Radek;Witzany, Jiří;Makovička, Daniel;Urushadze, S.;Pospíšil, S.;Kubát, Jan;Kroftová, Klára"/>
    <s v="Experimental research into dynamic properties of masonry barrel vaults non-reinforced and reinforced with carbon composite strips"/>
    <x v="1"/>
    <x v="30"/>
    <s v="Civil engineering"/>
    <x v="1"/>
    <x v="2"/>
  </r>
  <r>
    <x v="1"/>
    <x v="1"/>
    <n v="68407700"/>
    <x v="25"/>
    <s v="České vysoké učení technické v Praze/Fakulta stavební"/>
    <n v="191942112"/>
    <s v="F"/>
    <x v="1"/>
    <s v="Pazderka, Jiří"/>
    <s v="Železobetonová prefabrikovaná tvarovka podzemní provětrávané předstěny budovy"/>
    <x v="1"/>
    <x v="30"/>
    <s v="Civil engineering"/>
    <x v="1"/>
    <x v="2"/>
  </r>
  <r>
    <x v="1"/>
    <x v="1"/>
    <n v="68407700"/>
    <x v="25"/>
    <s v="České vysoké učení technické v Praze/Fakulta stavební"/>
    <n v="191994768"/>
    <s v="Z"/>
    <x v="0"/>
    <s v="Bílý, Petr;Fládr, Josef;Ryjáček, Pavel;Stančík, Vojtěch"/>
    <s v="Přímo pojížděná mostovka z vláknobetonu"/>
    <x v="1"/>
    <x v="30"/>
    <s v="Construction engineering, Municipal and structural engineering"/>
    <x v="1"/>
    <x v="2"/>
  </r>
  <r>
    <x v="1"/>
    <x v="1"/>
    <n v="68407700"/>
    <x v="25"/>
    <s v="České vysoké učení technické v Praze/Fakulta stavební"/>
    <n v="191994771"/>
    <s v="H"/>
    <x v="0"/>
    <s v="Drahorád, Michal;Foglar, Marek;Polák, Barnabás;Hrdoušek, Vladislav"/>
    <s v="TP261 - Integrované mosty"/>
    <x v="1"/>
    <x v="30"/>
    <s v="Construction engineering, Municipal and structural engineering"/>
    <x v="1"/>
    <x v="2"/>
  </r>
  <r>
    <x v="1"/>
    <x v="1"/>
    <n v="68407700"/>
    <x v="25"/>
    <s v="České vysoké učení technické v Praze/Fakulta stavební"/>
    <n v="191994774"/>
    <s v="F"/>
    <x v="0"/>
    <s v="Bílý, Petr;Ryjáček, Pavel;Fládr, Josef"/>
    <s v="Systém bezstojkového bednění pro deskové mosty malého rozpětí"/>
    <x v="1"/>
    <x v="30"/>
    <s v="Construction engineering, Municipal and structural engineering"/>
    <x v="1"/>
    <x v="2"/>
  </r>
  <r>
    <x v="1"/>
    <x v="1"/>
    <n v="68407700"/>
    <x v="25"/>
    <s v="České vysoké učení technické v Praze/Fakulta stavební"/>
    <n v="191994812"/>
    <s v="O"/>
    <x v="0"/>
    <s v="Lidmila, Martin;Bret, Ondřej"/>
    <s v="Municipal Noise-absorbing wall"/>
    <x v="1"/>
    <x v="30"/>
    <s v="Construction engineering, Municipal and structural engineering"/>
    <x v="1"/>
    <x v="2"/>
  </r>
  <r>
    <x v="1"/>
    <x v="1"/>
    <n v="68407700"/>
    <x v="25"/>
    <s v="České vysoké učení technické v Praze/Fakulta stavební"/>
    <n v="191994856"/>
    <s v="H"/>
    <x v="0"/>
    <s v="Drahorád, Michal"/>
    <s v="ČSN 73 6221 - Prohlídky mostů pozemních komunikací"/>
    <x v="1"/>
    <x v="30"/>
    <s v="Construction engineering, Municipal and structural engineering"/>
    <x v="1"/>
    <x v="2"/>
  </r>
  <r>
    <x v="1"/>
    <x v="1"/>
    <n v="68407700"/>
    <x v="25"/>
    <s v="České vysoké učení technické v Praze/Fakulta stavební"/>
    <n v="191994865"/>
    <s v="F"/>
    <x v="1"/>
    <s v="Ryjáček, Pavel;Kašpárek, Jiří;Macho, Martin;Fišer, M."/>
    <s v="Lamelový mostní závěr"/>
    <x v="1"/>
    <x v="30"/>
    <s v="Civil engineering"/>
    <x v="1"/>
    <x v="2"/>
  </r>
  <r>
    <x v="1"/>
    <x v="1"/>
    <n v="68407700"/>
    <x v="25"/>
    <s v="České vysoké učení technické v Praze/Fakulta stavební"/>
    <n v="191994866"/>
    <s v="N"/>
    <x v="1"/>
    <s v="Ryjáček, Pavel;Rotter, Tomáš;Kašpárek, Jiří;Valentin, Jan;Pohl, M."/>
    <s v="Metodika pro návrh mostního závěru včetně přechodové oblasti a pro použití inteligentních prvků"/>
    <x v="1"/>
    <x v="30"/>
    <s v="Civil engineering"/>
    <x v="1"/>
    <x v="2"/>
  </r>
  <r>
    <x v="1"/>
    <x v="1"/>
    <n v="68407700"/>
    <x v="25"/>
    <s v="České vysoké učení technické v Praze/Fakulta stavební"/>
    <n v="191994895"/>
    <s v="F"/>
    <x v="0"/>
    <s v="Witzany, Jiří;Zigler, Radek;Čejka, Tomáš;Pokorný, Marek;Vychytil, Jaroslav"/>
    <s v="Demontovatelný styk stropních dílců a podpůrné konstrukce s protipožární ochranou a utěsněním"/>
    <x v="1"/>
    <x v="30"/>
    <s v="Civil engineering"/>
    <x v="1"/>
    <x v="2"/>
  </r>
  <r>
    <x v="1"/>
    <x v="1"/>
    <n v="68407700"/>
    <x v="25"/>
    <s v="České vysoké učení technické v Praze/Fakulta stavební"/>
    <n v="192007098"/>
    <s v="B"/>
    <x v="0"/>
    <s v="Bouška, Petr;Hájek, Petr;Vlach, Tomáš;Laiblová, Lenka;Bittner, Tomáš;Fiala, Ctislav;Novotná, Magdaléna;Kostelecká, Michaela;Kumar, Anuj;Chira, Alexandru;Čítek, David;Pokorný, Petr;Vokáč, Miroslav;Kolísko, Jiří;Tej, Petr;Ženíšek, Michal;Kokeš, Pavel;Řepka,"/>
    <s v="Advanced Research of UHPC Matrix for Ultra-Thin Elements with Non-Conventional Reinforcement"/>
    <x v="1"/>
    <x v="30"/>
    <s v="Civil engineering"/>
    <x v="1"/>
    <x v="2"/>
  </r>
  <r>
    <x v="1"/>
    <x v="1"/>
    <n v="68407700"/>
    <x v="25"/>
    <s v="České vysoké učení technické v Praze/Fakulta stavební"/>
    <n v="192035883"/>
    <s v="G"/>
    <x v="1"/>
    <s v="David, Václav;Šťástka, Jiří;Vrána, Karel;Davidová, Tereza"/>
    <s v="Experimentální objekt pro testování hrází"/>
    <x v="1"/>
    <x v="30"/>
    <s v="Civil engineering"/>
    <x v="1"/>
    <x v="2"/>
  </r>
  <r>
    <x v="1"/>
    <x v="1"/>
    <n v="68407700"/>
    <x v="25"/>
    <s v="České vysoké učení technické v Praze/Fakulta stavební"/>
    <n v="192041690"/>
    <s v="J"/>
    <x v="1"/>
    <s v="Šopíková, Eva;Kuklíková, Anna;Vymlátil, P.;Wald, František"/>
    <s v="Požární zkoušky membránového působení dřevobetonové konstrukce s rozptýlenou výztuží"/>
    <x v="1"/>
    <x v="30"/>
    <s v="Civil engineering"/>
    <x v="1"/>
    <x v="2"/>
  </r>
  <r>
    <x v="1"/>
    <x v="1"/>
    <n v="68407700"/>
    <x v="25"/>
    <s v="České vysoké učení technické v Praze/Fakulta stavební"/>
    <n v="192042080"/>
    <s v="O"/>
    <x v="0"/>
    <s v="Fošumpaur, Pavel"/>
    <s v="Model plavební komory - hydraulický výzkum vodních děl"/>
    <x v="1"/>
    <x v="30"/>
    <s v="Construction engineering, Municipal and structural engineering"/>
    <x v="1"/>
    <x v="2"/>
  </r>
  <r>
    <x v="1"/>
    <x v="1"/>
    <n v="68407700"/>
    <x v="25"/>
    <s v="České vysoké učení technické v Praze/Fakulta stavební"/>
    <n v="192042160"/>
    <s v="G"/>
    <x v="0"/>
    <s v="Ženíšek, Michal;Vlach, Tomáš;Laiblová, Lenka"/>
    <s v="Vylehčený fasádní panel s LED obrazovkou"/>
    <x v="1"/>
    <x v="30"/>
    <s v="Civil engineering"/>
    <x v="1"/>
    <x v="2"/>
  </r>
  <r>
    <x v="1"/>
    <x v="1"/>
    <n v="68407700"/>
    <x v="25"/>
    <s v="České vysoké učení technické v Praze/Fakulta stavební"/>
    <n v="192042256"/>
    <s v="G"/>
    <x v="0"/>
    <s v="Volf, Martin;Hejtmánek, Petr;Sojková, Kateřina;Cardona Clavel, Matheus;Kabrhel, Michal;Spurný, Jakub;Lupíšek, Antonín"/>
    <s v="Typický integrovaný modul systému pro rychlé rekonstrukce bytových domů"/>
    <x v="1"/>
    <x v="30"/>
    <s v="Civil engineering"/>
    <x v="1"/>
    <x v="2"/>
  </r>
  <r>
    <x v="1"/>
    <x v="1"/>
    <n v="68407700"/>
    <x v="25"/>
    <s v="České vysoké učení technické v Praze/Kloknerův ústav"/>
    <n v="191995355"/>
    <s v="F"/>
    <x v="0"/>
    <s v="Balík, Lukáš;Valeš, L."/>
    <s v="Bezpečný, tvarově a staticky stabilní vnější tepelně izolační kompozitní systém"/>
    <x v="1"/>
    <x v="30"/>
    <s v="Civil engineering"/>
    <x v="1"/>
    <x v="2"/>
  </r>
  <r>
    <x v="1"/>
    <x v="1"/>
    <n v="68407700"/>
    <x v="25"/>
    <s v="České vysoké učení technické v Praze/Kloknerův ústav"/>
    <n v="192044956"/>
    <s v="P"/>
    <x v="0"/>
    <s v="Kolísko, Jiří;Vráblík, Lukáš"/>
    <s v="Mostní konstrukce pro překlenutí neregulovaných vodních toků"/>
    <x v="1"/>
    <x v="30"/>
    <s v="Construction engineering, Municipal and structural engineering"/>
    <x v="1"/>
    <x v="2"/>
  </r>
  <r>
    <x v="1"/>
    <x v="1"/>
    <n v="68407700"/>
    <x v="25"/>
    <s v="České vysoké učení technické v Praze/Kloknerův ústav"/>
    <n v="192044973"/>
    <s v="H"/>
    <x v="0"/>
    <s v="Marková, Jana"/>
    <s v="ČSN 73 5570 Zatížení zásobníků - Doplňující pokyny pro siláže a senáže"/>
    <x v="1"/>
    <x v="30"/>
    <s v="Construction engineering, Municipal and structural engineering"/>
    <x v="1"/>
    <x v="2"/>
  </r>
  <r>
    <x v="1"/>
    <x v="1"/>
    <n v="68407700"/>
    <x v="25"/>
    <s v="České vysoké učení technické v Praze/Univerzitní centrum energeticky efektivních budov"/>
    <n v="191952923"/>
    <s v="M"/>
    <x v="1"/>
    <s v="Hájek, Petr;Tywoniak, Jan;Lupíšek, Antonín;Sojková, Kateřina"/>
    <s v="Central Europe towards Sustainable Building 2016 - Innovations for Sustainable Future"/>
    <x v="1"/>
    <x v="30"/>
    <s v="Civil engineering"/>
    <x v="1"/>
    <x v="2"/>
  </r>
  <r>
    <x v="1"/>
    <x v="1"/>
    <n v="68407700"/>
    <x v="25"/>
    <s v="České vysoké učení technické v Praze/Univerzitní centrum energeticky efektivních budov"/>
    <n v="192045303"/>
    <s v="B"/>
    <x v="0"/>
    <s v="Tencar, Jiří;Mančík, Štěpán;Růžička, Jan;Vonka, Martin;Hájek, Petr;Flanderka, Ondřej;Kohoutková, Alžběta;Nehasilová, Marie;Pavlů, Tereza;Sojková, Kateřina;Šefflová, Magdaléna;Volf, Martin;Vychytil, Jaroslav;Železná, Julie"/>
    <s v="SBToolCZ - Školské budovy"/>
    <x v="1"/>
    <x v="30"/>
    <s v="Civil engineering"/>
    <x v="1"/>
    <x v="2"/>
  </r>
  <r>
    <x v="1"/>
    <x v="1"/>
    <n v="68407700"/>
    <x v="25"/>
    <s v="České vysoké učení technické v Praze/Fakulta architektury"/>
    <n v="191952058"/>
    <s v="O"/>
    <x v="1"/>
    <s v="Bošová, Daniela;Prokopová, Lenka"/>
    <s v="Architectural models for measurement of Daylight Factor"/>
    <x v="1"/>
    <x v="30"/>
    <s v="Architecture engineering"/>
    <x v="1"/>
    <x v="0"/>
  </r>
  <r>
    <x v="1"/>
    <x v="1"/>
    <n v="68407700"/>
    <x v="25"/>
    <s v="České vysoké učení technické v Praze/Fakulta dopravní"/>
    <n v="191939962"/>
    <s v="N"/>
    <x v="1"/>
    <s v="Michl, Zdeněk;Janoš, Vít;Drábek, Michal;Sojka, Martin;Pospíšil, Jiří;Kříž, Milan;Vašíček, Rostislav"/>
    <s v="Optimalizace využití tratí s vyčerpanou  kapacitou"/>
    <x v="1"/>
    <x v="30"/>
    <s v="Transport engineering"/>
    <x v="1"/>
    <x v="0"/>
  </r>
  <r>
    <x v="1"/>
    <x v="1"/>
    <n v="68407700"/>
    <x v="25"/>
    <s v="České vysoké učení technické v Praze/Fakulta dopravní"/>
    <n v="192043883"/>
    <s v="J"/>
    <x v="1"/>
    <s v="Přibyl, Ondřej;Přibyl, Pavel;Horák, Tomáš"/>
    <s v="System for Deterministic Risk Assessment in Road Tunnels"/>
    <x v="1"/>
    <x v="30"/>
    <s v="Transport engineering"/>
    <x v="1"/>
    <x v="0"/>
  </r>
  <r>
    <x v="1"/>
    <x v="1"/>
    <n v="68407700"/>
    <x v="25"/>
    <s v="České vysoké učení technické v Praze/Fakulta dopravní"/>
    <n v="192043910"/>
    <s v="B"/>
    <x v="1"/>
    <s v="Novotný, Vojtěch;Prousek, T.;Javořík, Tomáš"/>
    <s v="Zásady pro navrhování a zřizování preference autobusů veřejné hromadné dopravy"/>
    <x v="1"/>
    <x v="30"/>
    <s v="Transport engineering"/>
    <x v="1"/>
    <x v="0"/>
  </r>
  <r>
    <x v="1"/>
    <x v="1"/>
    <n v="68407700"/>
    <x v="25"/>
    <s v="České vysoké učení technické v Praze/Fakulta stavební"/>
    <n v="191893463"/>
    <s v="G"/>
    <x v="1"/>
    <s v="Petřík, Martin;Khmurovska, Yuliia"/>
    <s v="Device for Differential Cyclic Temperature Testing of Concrete Specimens"/>
    <x v="1"/>
    <x v="30"/>
    <s v="Civil engineering"/>
    <x v="1"/>
    <x v="0"/>
  </r>
  <r>
    <x v="1"/>
    <x v="1"/>
    <n v="68407700"/>
    <x v="25"/>
    <s v="České vysoké učení technické v Praze/Fakulta stavební"/>
    <n v="191893469"/>
    <s v="J"/>
    <x v="1"/>
    <s v="Štefan, Radek;Procházka, Jaroslav"/>
    <s v="Modelling of hygro-thermal processes in steel-concrete composite columns exposed to high temperatures"/>
    <x v="1"/>
    <x v="30"/>
    <s v="Civil engineering"/>
    <x v="1"/>
    <x v="0"/>
  </r>
  <r>
    <x v="1"/>
    <x v="1"/>
    <n v="68407700"/>
    <x v="25"/>
    <s v="České vysoké učení technické v Praze/Fakulta stavební"/>
    <n v="191939353"/>
    <s v="J"/>
    <x v="1"/>
    <s v="Vinkler, Marek;Vítek, Jan"/>
    <s v="Vysychání a smršťování betonu"/>
    <x v="1"/>
    <x v="30"/>
    <s v="Civil engineering"/>
    <x v="1"/>
    <x v="0"/>
  </r>
  <r>
    <x v="1"/>
    <x v="1"/>
    <n v="68407700"/>
    <x v="25"/>
    <s v="České vysoké učení technické v Praze/Fakulta stavební"/>
    <n v="191940684"/>
    <s v="J"/>
    <x v="1"/>
    <s v="Witzany, Jiří;Čejka, Tomáš;Kroftová, Klára;Šmidtová, Markéta"/>
    <s v="The effect of degradation processes on the serviceability of building materials of historic buildings"/>
    <x v="1"/>
    <x v="30"/>
    <s v="Civil engineering"/>
    <x v="1"/>
    <x v="0"/>
  </r>
  <r>
    <x v="1"/>
    <x v="1"/>
    <n v="68407700"/>
    <x v="25"/>
    <s v="České vysoké učení technické v Praze/Fakulta stavební"/>
    <n v="191994843"/>
    <s v="N"/>
    <x v="1"/>
    <s v="Cábová, Kamila;Wald, František;Bernas, Martin;Apeltauer, T.;Okřinová, P.;Apeltauer, J."/>
    <s v="Aplikace numerických modelů pro bezpečnou evakuaci vozidel při požárech v železničních tunelech"/>
    <x v="1"/>
    <x v="30"/>
    <s v="Civil engineering"/>
    <x v="1"/>
    <x v="0"/>
  </r>
  <r>
    <x v="1"/>
    <x v="1"/>
    <n v="68407700"/>
    <x v="25"/>
    <s v="České vysoké učení technické v Praze/Fakulta stavební"/>
    <n v="191994917"/>
    <s v="Z"/>
    <x v="0"/>
    <s v="Valentin, Jan;Mondschein, Petr;Suda, Jan;Čížková, Zuzana"/>
    <s v="Recyklace asfaltových vrstev za studena s uplatněním mechano-chemicky aktivovaného fluidního popílku"/>
    <x v="1"/>
    <x v="30"/>
    <s v="Civil engineering"/>
    <x v="1"/>
    <x v="0"/>
  </r>
  <r>
    <x v="1"/>
    <x v="1"/>
    <n v="68407700"/>
    <x v="25"/>
    <s v="České vysoké učení technické v Praze/Fakulta stavební"/>
    <n v="192035910"/>
    <s v="F"/>
    <x v="0"/>
    <s v="Witzany, Jiří;Zigler, Radek;Kroftová, Klára"/>
    <s v="Přípravky pro stabilizaci a kotvení kompozitních lamel ve stěně zdiva"/>
    <x v="1"/>
    <x v="30"/>
    <s v="Civil engineering"/>
    <x v="1"/>
    <x v="0"/>
  </r>
  <r>
    <x v="1"/>
    <x v="1"/>
    <n v="68407700"/>
    <x v="25"/>
    <s v="České vysoké učení technické v Praze/Fakulta stavební"/>
    <n v="192041693"/>
    <s v="P"/>
    <x v="0"/>
    <s v="Pazderka, Jiří"/>
    <s v="Způsob sanace zdiva z vápenopískových cihel"/>
    <x v="1"/>
    <x v="30"/>
    <s v="Civil engineering"/>
    <x v="1"/>
    <x v="0"/>
  </r>
  <r>
    <x v="1"/>
    <x v="1"/>
    <n v="68407700"/>
    <x v="25"/>
    <s v="České vysoké učení technické v Praze/Fakulta stavební"/>
    <n v="192042181"/>
    <s v="P"/>
    <x v="0"/>
    <s v="Ryjáček, Pavel;Kolínský, Vojtěch"/>
    <s v="Mostní závěr se zuby"/>
    <x v="1"/>
    <x v="30"/>
    <s v="Construction engineering, Municipal and structural engineering"/>
    <x v="1"/>
    <x v="0"/>
  </r>
  <r>
    <x v="1"/>
    <x v="1"/>
    <n v="68407700"/>
    <x v="25"/>
    <s v="České vysoké učení technické v Praze/Kloknerův ústav"/>
    <n v="192044955"/>
    <s v="H"/>
    <x v="0"/>
    <s v="Studničková, Marie"/>
    <s v="ČSN EN 1991-1-3/A1 NA ed. A. National Annex - Eurocode 1: Actions on Structures – Part 1-3: General Actions – Snow Loads"/>
    <x v="1"/>
    <x v="30"/>
    <s v="Civil engineering"/>
    <x v="1"/>
    <x v="0"/>
  </r>
  <r>
    <x v="1"/>
    <x v="1"/>
    <n v="68407700"/>
    <x v="25"/>
    <s v="České vysoké učení technické v Praze/Univerzitní centrum energeticky efektivních budov"/>
    <n v="191952917"/>
    <s v="J"/>
    <x v="1"/>
    <s v="Tywoniak, Jan;Bureš, Michal;Volf, Martin;Lupíšek, Antonín;Hejtmánek, Petr;Nováček, Jiří"/>
    <s v="Lehký obvodový plášť s dřevěnými prvky - vlastnosti, možnosti a pilotní projekty"/>
    <x v="1"/>
    <x v="30"/>
    <s v="Civil engineering"/>
    <x v="1"/>
    <x v="0"/>
  </r>
  <r>
    <x v="1"/>
    <x v="1"/>
    <n v="68407700"/>
    <x v="25"/>
    <s v="České vysoké učení technické v Praze/Univerzitní centrum energeticky efektivních budov"/>
    <n v="192045367"/>
    <s v="V"/>
    <x v="0"/>
    <s v="Kuklík, Petr;Brandejs, Radek;Pokorný, Marek;Pošta, Jan;Boubalík, Stanislav;Gregorová, Anna;Charvátová, Magdaléna;Jára, Robert;Jírů, Marie;Velebil, Lukáš;Volf, Martin;Mydlil, Petr;Slavík, M.;Slavíková, H.;Nohová, I."/>
    <s v="Možnosti většího uplatnění dřevěných vícepodlažních budov v porovnání se zděnými vícepodlažními budovami"/>
    <x v="1"/>
    <x v="30"/>
    <s v="Civil engineering"/>
    <x v="1"/>
    <x v="0"/>
  </r>
  <r>
    <x v="1"/>
    <x v="1"/>
    <n v="68407700"/>
    <x v="25"/>
    <s v="České vysoké učení technické v Praze/Univerzitní centrum energeticky efektivních budov"/>
    <n v="192045401"/>
    <s v="H"/>
    <x v="0"/>
    <s v="Nosek, Vojtěch;Ferkl, Lukáš"/>
    <s v="Public Consultation on the Evaluation of the Energy Performance of Buildings Directive"/>
    <x v="1"/>
    <x v="30"/>
    <s v="Civil engineering"/>
    <x v="1"/>
    <x v="0"/>
  </r>
  <r>
    <x v="1"/>
    <x v="1"/>
    <n v="68407700"/>
    <x v="25"/>
    <s v="České vysoké učení technické v Praze/Fakulta biomedicínského inženýrství"/>
    <n v="191952348"/>
    <s v="O"/>
    <x v="1"/>
    <s v="Socha, L.;Hanáková, Lenka;Socha, Vladimír;Lališ, Andrej;Rozenberg, R.;Hána, Karel"/>
    <s v="Telemetry System Utilization for Stress Monitoring of Pilots During Training"/>
    <x v="1"/>
    <x v="30"/>
    <s v="Transport engineering"/>
    <x v="1"/>
    <x v="3"/>
  </r>
  <r>
    <x v="1"/>
    <x v="1"/>
    <n v="68407700"/>
    <x v="25"/>
    <s v="České vysoké učení technické v Praze/Fakulta dopravní"/>
    <n v="191939976"/>
    <s v="G"/>
    <x v="1"/>
    <s v="Hrubeš, Pavel;Derbek, Přemysl;Tvrzský, T."/>
    <s v="Funkční vzorek vozidlové jednotky"/>
    <x v="1"/>
    <x v="30"/>
    <s v="Transport engineering"/>
    <x v="1"/>
    <x v="3"/>
  </r>
  <r>
    <x v="1"/>
    <x v="1"/>
    <n v="68407700"/>
    <x v="25"/>
    <s v="České vysoké učení technické v Praze/Fakulta dopravní"/>
    <n v="192043939"/>
    <s v="J"/>
    <x v="1"/>
    <s v="Purkart, Pavel;Týfa, Lukáš"/>
    <s v="Německý pohled na regionální a městské kolejové systémy jako inspirace pro českou regionální a příměstskou dopravu"/>
    <x v="1"/>
    <x v="30"/>
    <s v="Transport engineering"/>
    <x v="1"/>
    <x v="3"/>
  </r>
  <r>
    <x v="1"/>
    <x v="1"/>
    <n v="68407700"/>
    <x v="25"/>
    <s v="České vysoké učení technické v Praze/Fakulta strojní"/>
    <n v="191994979"/>
    <s v="J"/>
    <x v="1"/>
    <s v="Myamlin, S.;Kalivoda, Jan;Neduzha, L."/>
    <s v="Testing of Railway Vehicles Using Roller Rigs"/>
    <x v="1"/>
    <x v="30"/>
    <s v="Transport engineering"/>
    <x v="1"/>
    <x v="3"/>
  </r>
  <r>
    <x v="1"/>
    <x v="1"/>
    <n v="68407700"/>
    <x v="25"/>
    <s v="České vysoké učení technické v Praze/Fakulta biomedicínského inženýrství"/>
    <n v="191995333"/>
    <s v="F"/>
    <x v="0"/>
    <s v="Matějka, Roman;Štěpanovská, Jana;Rosina, Jozef;Hrůzová, D.;Zárubová, J."/>
    <s v="Systém pro rotační endotelizaci cévních protéz"/>
    <x v="5"/>
    <x v="37"/>
    <s v="Cardiac and Cardiovascular systems"/>
    <x v="1"/>
    <x v="1"/>
  </r>
  <r>
    <x v="1"/>
    <x v="1"/>
    <n v="68407700"/>
    <x v="25"/>
    <s v="České vysoké učení technické v Praze/Fakulta biomedicínského inženýrství"/>
    <n v="192021082"/>
    <s v="F"/>
    <x v="0"/>
    <s v="Matějka, Roman;Štěpanovská, Jana;Rosina, Jozef;Kneppo, Peter;Brynda, E.;Riedel, T.;Filová, E.;Trávníčková, M.;Zárubová, J.;Riedelová, Z."/>
    <s v="Kultivační komora pro stimulaci planárních vzorků decelularizovaného perikardu"/>
    <x v="5"/>
    <x v="37"/>
    <s v="Cardiac and Cardiovascular systems"/>
    <x v="1"/>
    <x v="2"/>
  </r>
  <r>
    <x v="1"/>
    <x v="1"/>
    <n v="68407700"/>
    <x v="25"/>
    <s v="České vysoké učení technické v Praze/Fakulta biomedicínského inženýrství"/>
    <n v="191940044"/>
    <s v="G"/>
    <x v="1"/>
    <s v="Matějka, Roman;Zárubová, J.;Hrůzová, D.;Vidrmertová, I.;Steinerová, M.;Štěpanovská, Jana;Rosina, Jozef;Filová, E."/>
    <s v="Postup pro automatizovanou decelularizaci prasečích cév pro experimentální účely"/>
    <x v="5"/>
    <x v="37"/>
    <s v="Cardiac and Cardiovascular systems"/>
    <x v="1"/>
    <x v="0"/>
  </r>
  <r>
    <x v="1"/>
    <x v="1"/>
    <n v="68407700"/>
    <x v="25"/>
    <s v="České vysoké učení technické v Praze/Fakulta biomedicínského inženýrství"/>
    <n v="191940045"/>
    <s v="G"/>
    <x v="1"/>
    <s v="Filová, E.;Brynda, E.;Riedel, T.;Houska, M.;Kaplan, O.;Musílková, J.;Steinerová, M.;Bačáková, L.;Matějka, Roman;Zárubová, J.;Hrůzová, D."/>
    <s v="Chemicky modifikovaná decelularizovaná cévní protéza připravená pro endotelizaci: Použití fibrinové sítě"/>
    <x v="5"/>
    <x v="37"/>
    <s v="Cardiac and Cardiovascular systems"/>
    <x v="1"/>
    <x v="0"/>
  </r>
  <r>
    <x v="1"/>
    <x v="1"/>
    <n v="68407700"/>
    <x v="25"/>
    <s v="České vysoké učení technické v Praze/Fakulta strojní"/>
    <n v="191994958"/>
    <s v="F"/>
    <x v="0"/>
    <s v="Suchý, Tomáš;Šupová, M.;Denk, F.;Rýglová, Š.;Sucharda, Z.;Žaloudková, M.;Ballay, R.;Horný, Lukáš;Veselý, Jan;Chlup, Hynek"/>
    <s v="Bioaktivní nanokompozitní nosič antibiotik na bázi kolagenu, kalcium fosfátu, gentamicinu a vankomycinu"/>
    <x v="5"/>
    <x v="19"/>
    <s v="Biomaterials (as related to medical implants, devices, sensors)"/>
    <x v="1"/>
    <x v="2"/>
  </r>
  <r>
    <x v="1"/>
    <x v="1"/>
    <n v="68407700"/>
    <x v="25"/>
    <s v="České vysoké učení technické v Praze/Fakulta strojní"/>
    <n v="191995012"/>
    <s v="F"/>
    <x v="0"/>
    <s v="Suchý, Tomáš;Šupová, M.;Denk, F.;Ballay, R.;Sucharda, Z.;Horný, Lukáš;Chlup, Hynek;Sedláček, Radek;Čejka, Z.;Čejka, Z."/>
    <s v="Kovový substrát s elektrostaticky nanesenou bioaktivní nanokompozitní vrstvou na bázi kolagenu a kalcium fosfátu"/>
    <x v="5"/>
    <x v="19"/>
    <s v="Biomaterials (as related to medical implants, devices, sensors)"/>
    <x v="1"/>
    <x v="2"/>
  </r>
  <r>
    <x v="1"/>
    <x v="1"/>
    <n v="68407700"/>
    <x v="25"/>
    <s v="České vysoké učení technické v Praze/Fakulta strojní"/>
    <n v="191995025"/>
    <s v="G"/>
    <x v="0"/>
    <s v="Suchý, Tomáš;Šupová, M.;Sucharda, Z.;Žaloudková, M.;Denk, František;Horný, Lukáš;Sedláček, Radek;Chlup, Hynek;Ballay, R.;Čejka, Z.;Čejka, Z."/>
    <s v="Endoprotéza s mikrostrukturovaným povrchem a bioaktivní terapeutickou nanokompozitní vrstvou na bázi kolagenu, kalcium fosfátu a antibiotik"/>
    <x v="5"/>
    <x v="19"/>
    <s v="Biomaterials (as related to medical implants, devices, sensors)"/>
    <x v="1"/>
    <x v="2"/>
  </r>
  <r>
    <x v="1"/>
    <x v="1"/>
    <n v="68407700"/>
    <x v="25"/>
    <s v="České vysoké učení technické v Praze/Fakulta architektury"/>
    <n v="192044771"/>
    <s v="O"/>
    <x v="0"/>
    <s v="Šestáková, Irena;Zbořilová, Zuzana;Petrik, Mirjana"/>
    <s v="Architektura dětem"/>
    <x v="4"/>
    <x v="35"/>
    <s v="Education, general; including training, pedagogy, didactics [and education systems]"/>
    <x v="1"/>
    <x v="3"/>
  </r>
  <r>
    <x v="1"/>
    <x v="1"/>
    <n v="68407700"/>
    <x v="25"/>
    <s v="České vysoké učení technické v Praze/Masarykův ústav vyšších studií"/>
    <n v="191952649"/>
    <s v="J"/>
    <x v="1"/>
    <s v="Vlachý, Jan"/>
    <s v="Designing and Applying a Nonparametric Option Valuation Model"/>
    <x v="4"/>
    <x v="12"/>
    <s v="Finance"/>
    <x v="1"/>
    <x v="2"/>
  </r>
  <r>
    <x v="1"/>
    <x v="1"/>
    <n v="68407700"/>
    <x v="25"/>
    <s v="České vysoké učení technické v Praze/Masarykův ústav vyšších studií"/>
    <n v="191952658"/>
    <s v="B"/>
    <x v="1"/>
    <s v="Pošta, Vít"/>
    <s v="Structural Features of the Eastern European Labor Markets"/>
    <x v="4"/>
    <x v="12"/>
    <s v="Applied Economics, Econometrics"/>
    <x v="1"/>
    <x v="0"/>
  </r>
  <r>
    <x v="1"/>
    <x v="1"/>
    <n v="68407700"/>
    <x v="25"/>
    <s v="České vysoké učení technické v Praze/Masarykův ústav vyšších studií"/>
    <n v="192045060"/>
    <s v="J"/>
    <x v="0"/>
    <s v="Makovský, Petr"/>
    <s v="The Shared Economy in the Czech Republic in 2017 and Resulting Problems in Short-Term Housing Rentals"/>
    <x v="4"/>
    <x v="12"/>
    <s v="Industrial relations"/>
    <x v="1"/>
    <x v="3"/>
  </r>
  <r>
    <x v="1"/>
    <x v="1"/>
    <n v="68407700"/>
    <x v="25"/>
    <s v="České vysoké učení technické v Praze/Fakulta architektury"/>
    <n v="192044679"/>
    <s v="B"/>
    <x v="1"/>
    <s v="Brůhová, Klára"/>
    <s v="Praha nepostavená: Vltavské břehy jako urbanistické téma moderní metropole"/>
    <x v="3"/>
    <x v="6"/>
    <s v="Arts, Art history"/>
    <x v="1"/>
    <x v="1"/>
  </r>
  <r>
    <x v="1"/>
    <x v="1"/>
    <n v="68407700"/>
    <x v="25"/>
    <s v="České vysoké učení technické v Praze/Fakulta architektury"/>
    <n v="191995321"/>
    <s v="N"/>
    <x v="0"/>
    <s v="Kohout, Michal;Tichý, David;Lípová, Veronika;Štěpánek, Petr;Lux, M.;Sunega, P.;Kážmér, L.;Boumová, Irena;Špirková, D.;Kubánková, Jana"/>
    <s v="Sociální bydlení - příprava projektů"/>
    <x v="3"/>
    <x v="6"/>
    <s v="Architectural design"/>
    <x v="1"/>
    <x v="2"/>
  </r>
  <r>
    <x v="1"/>
    <x v="1"/>
    <n v="68407700"/>
    <x v="25"/>
    <s v="České vysoké učení technické v Praze/Fakulta architektury"/>
    <n v="192044678"/>
    <s v="E"/>
    <x v="1"/>
    <s v="Uhlík, Jan"/>
    <s v="Jan Vejrych: Architekt z Horní Branné u Jilemnice"/>
    <x v="3"/>
    <x v="6"/>
    <s v="Arts, Art history"/>
    <x v="1"/>
    <x v="2"/>
  </r>
  <r>
    <x v="1"/>
    <x v="1"/>
    <n v="68407700"/>
    <x v="25"/>
    <s v="České vysoké učení technické v Praze/Fakulta architektury"/>
    <n v="192044742"/>
    <s v="O"/>
    <x v="1"/>
    <s v="Vorlík, Petr;Brůhová, Klára;Šlapeta, Vladimír;Pavel, Miroslav;Mergerová, Klára;Vicherková, Veronika;Černá, I.;Všetečka, P.;Valdhansová, L.;Šrom, D.;Kynčl, J."/>
    <s v="Czech DOCOMOMO Virtual Exhibition – MOMOVE"/>
    <x v="3"/>
    <x v="6"/>
    <s v="Architectural design"/>
    <x v="1"/>
    <x v="2"/>
  </r>
  <r>
    <x v="1"/>
    <x v="1"/>
    <n v="68407700"/>
    <x v="25"/>
    <s v="České vysoké učení technické v Praze/Masarykův ústav vyšších studií"/>
    <n v="191995361"/>
    <s v="N"/>
    <x v="0"/>
    <s v="Kohout, Michal;Tichý, David;Lípová, Veronika;Štěpánek, Petr;Lux, M.;Sunega, P.;Kážmér, L.;Boumová, Irena;Špirková, D.;Kubánková, Jana"/>
    <s v="Sociální bydlení - příprava projektů"/>
    <x v="3"/>
    <x v="6"/>
    <s v="Architectural design"/>
    <x v="1"/>
    <x v="2"/>
  </r>
  <r>
    <x v="1"/>
    <x v="1"/>
    <n v="68407700"/>
    <x v="25"/>
    <s v="České vysoké učení technické v Praze/Fakulta architektury"/>
    <n v="192044646"/>
    <s v="C"/>
    <x v="1"/>
    <s v="Vorlík, Petr"/>
    <s v="The Spirit of Socialism and Czech Post-war Architecture in the Shadow of Preconceptions"/>
    <x v="3"/>
    <x v="6"/>
    <s v="Architectural design"/>
    <x v="1"/>
    <x v="0"/>
  </r>
  <r>
    <x v="1"/>
    <x v="1"/>
    <n v="68407700"/>
    <x v="25"/>
    <s v="České vysoké učení technické v Praze/Fakulta architektury"/>
    <n v="192044669"/>
    <s v="J"/>
    <x v="1"/>
    <s v="Březáčková, Petra"/>
    <s v="Umělecký zahradník Joseph Fritsch ve vilách toskýnských velkovévodů Ferdinanda III. a Leopolda II"/>
    <x v="3"/>
    <x v="6"/>
    <s v="Arts, Art history"/>
    <x v="1"/>
    <x v="0"/>
  </r>
  <r>
    <x v="1"/>
    <x v="1"/>
    <n v="68407700"/>
    <x v="25"/>
    <s v="České vysoké učení technické v Praze/Fakulta architektury"/>
    <n v="192044673"/>
    <s v="B"/>
    <x v="1"/>
    <s v="Dulla, Matúš;Triaška-Stefanović, O."/>
    <s v="Na konci cesty: krematórium v Bratislave. At the End of the Road: Crematorium in Bratislava"/>
    <x v="3"/>
    <x v="6"/>
    <s v="Arts, Art history"/>
    <x v="1"/>
    <x v="0"/>
  </r>
  <r>
    <x v="1"/>
    <x v="1"/>
    <n v="68407700"/>
    <x v="25"/>
    <s v="České vysoké učení technické v Praze/Fakulta architektury"/>
    <n v="192044714"/>
    <s v="J"/>
    <x v="1"/>
    <s v="Biedermanová, Magdaléna;Cejpová, Miroslava"/>
    <s v="Příspěvek k poznání topenišť Ludvíkova křídla Pražského hradu"/>
    <x v="3"/>
    <x v="6"/>
    <s v="Arts, Art history"/>
    <x v="1"/>
    <x v="0"/>
  </r>
  <r>
    <x v="1"/>
    <x v="1"/>
    <n v="68407700"/>
    <x v="25"/>
    <s v="České vysoké učení technické v Praze/Fakulta stavební"/>
    <n v="191893242"/>
    <s v="J"/>
    <x v="1"/>
    <s v="Dušek, Jaromír;Vogel, Tomáš"/>
    <s v="Hillslope-storage and rainfall-amount thresholds as controls of preferential stormflow"/>
    <x v="2"/>
    <x v="9"/>
    <s v="Hydrology"/>
    <x v="2"/>
    <x v="1"/>
  </r>
  <r>
    <x v="1"/>
    <x v="1"/>
    <n v="68407700"/>
    <x v="25"/>
    <s v="České vysoké učení technické v Praze/Fakulta stavební"/>
    <n v="191941043"/>
    <s v="N"/>
    <x v="0"/>
    <s v="Rosendorf, Pavel;Dostál, Tomáš;Krása, Josef;Hanel, M.;Bauer, Miroslav;David, Václav;Jáchymová, Barbora;Devátý, Jan;Strouhal, Luděk;Dočkal, Martin"/>
    <s v="Metodika stanovení území potenciálně ohrožených dopady přívalových srážek spojených s erozí půdy při zohlednění očekávané změny klimatu"/>
    <x v="2"/>
    <x v="9"/>
    <s v="Hydrology"/>
    <x v="2"/>
    <x v="2"/>
  </r>
  <r>
    <x v="1"/>
    <x v="1"/>
    <n v="68407700"/>
    <x v="25"/>
    <s v="České vysoké učení technické v Praze/Fakulta stavební"/>
    <n v="192006935"/>
    <s v="J"/>
    <x v="1"/>
    <s v="Fencl, Martin;Dohnal, Michal;Rieckermann, J.;Bareš, Vojtěch"/>
    <s v="Gauge-adjusted rainfall estimates from commercial microwave links"/>
    <x v="2"/>
    <x v="9"/>
    <s v="Hydrology"/>
    <x v="2"/>
    <x v="2"/>
  </r>
  <r>
    <x v="1"/>
    <x v="1"/>
    <n v="68407700"/>
    <x v="25"/>
    <s v="České vysoké učení technické v Praze/Fakulta stavební"/>
    <n v="192006968"/>
    <s v="J"/>
    <x v="1"/>
    <s v="Marx, A.;Dušek, Jaromír;Jankovec, Jakub;Šanda, Martin;Vogel, Tomáš;van Geldern, R.;Hartmann, J.;Barth, J.A.C."/>
    <s v="A review of CO2 and associated carbon dynamics in headwater streams: a global perspective"/>
    <x v="2"/>
    <x v="9"/>
    <s v="Environmental sciences (social aspects to be 5.7)"/>
    <x v="2"/>
    <x v="5"/>
  </r>
  <r>
    <x v="1"/>
    <x v="1"/>
    <n v="68407700"/>
    <x v="25"/>
    <s v="České vysoké učení technické v Praze/Fakulta stavební"/>
    <n v="192058894"/>
    <s v="N"/>
    <x v="0"/>
    <s v="Kavka, Petr;Müller, M.;Strouhal, Luděk;Kašpar, M.;Bližňák, V.;Landa, Martin;Weyskrabová, Lenka;Pavel, M.;Dostál, Tomáš"/>
    <s v="Krátkodobé srážky pro hydrologické modelování a navrhování drobných vodohospodářských staveb v krajině"/>
    <x v="2"/>
    <x v="9"/>
    <s v="Hydrology"/>
    <x v="2"/>
    <x v="2"/>
  </r>
  <r>
    <x v="1"/>
    <x v="1"/>
    <n v="68407700"/>
    <x v="25"/>
    <s v="České vysoké učení technické v Praze/Fakulta elektrotechnická"/>
    <n v="192043185"/>
    <s v="J"/>
    <x v="1"/>
    <s v="Kalachyova, Y.;Mareš, David;Jeřábek, Vítězslav;Ulbrich, P.;Lapcak, L.;Svorcik, V.;Lyutakov, O."/>
    <s v="Ultrasensitive and reproducible SERS platform of coupled Ag grating with multibranched Au nanoparticles"/>
    <x v="2"/>
    <x v="17"/>
    <s v="-"/>
    <x v="2"/>
    <x v="1"/>
  </r>
  <r>
    <x v="1"/>
    <x v="1"/>
    <n v="68407700"/>
    <x v="25"/>
    <s v="České vysoké učení technické v Praze/Fakulta jaderná a fyzikálně inženýrská"/>
    <n v="192044307"/>
    <s v="J"/>
    <x v="1"/>
    <s v="Afsar, A.;Distler, Petr;Harwood, L.M.;John, Jan;Westwood, J."/>
    <s v="Extraction of minor actinides, lanthanides and other fission products by silica-immobilized BTBP/BTPhen ligands"/>
    <x v="2"/>
    <x v="17"/>
    <s v="Inorganic and nuclear chemistry"/>
    <x v="2"/>
    <x v="2"/>
  </r>
  <r>
    <x v="1"/>
    <x v="1"/>
    <n v="68407700"/>
    <x v="25"/>
    <s v="České vysoké učení technické v Praze/Fakulta jaderná a fyzikálně inženýrská"/>
    <n v="192108739"/>
    <s v="J"/>
    <x v="1"/>
    <s v="Kozempel, Ján;Mokhodoeva, O.;Vlk, Martin"/>
    <s v="Progress in Targeted Alpha-Particle Therapy. What We Learned about Recoils Release from In Vivo Generators"/>
    <x v="2"/>
    <x v="17"/>
    <s v="Inorganic and nuclear chemistry"/>
    <x v="2"/>
    <x v="1"/>
  </r>
  <r>
    <x v="1"/>
    <x v="1"/>
    <n v="68407700"/>
    <x v="25"/>
    <s v="České vysoké učení technické v Praze/Fakulta jaderná a fyzikálně inženýrská"/>
    <n v="191940003"/>
    <s v="F"/>
    <x v="0"/>
    <s v="Marčišovský, Michal;Švihra, Peter;Havránek, Miroslav;Neue, Gordon;Tomášek, Lukáš;Vrba, Václav;Semmler, M."/>
    <s v="Zařízení pro diagnostiku termojaderného plazmatu"/>
    <x v="2"/>
    <x v="16"/>
    <s v="Fluids and plasma physics (including surface physics)"/>
    <x v="2"/>
    <x v="2"/>
  </r>
  <r>
    <x v="1"/>
    <x v="1"/>
    <n v="68407700"/>
    <x v="25"/>
    <s v="České vysoké učení technické v Praze/Fakulta jaderná a fyzikálně inženýrská"/>
    <n v="191941078"/>
    <s v="J"/>
    <x v="0"/>
    <s v="Žlebčík, Pavel;Malá, H.;Rulík, P.;Huml, Ondřej;Sklenka, Ľubomír"/>
    <s v="Experimentální zařízení MONTE-1 pro testování detekčních systémů v polích štěpných produktů"/>
    <x v="2"/>
    <x v="16"/>
    <s v="Nuclear physics"/>
    <x v="2"/>
    <x v="2"/>
  </r>
  <r>
    <x v="1"/>
    <x v="1"/>
    <n v="68407700"/>
    <x v="25"/>
    <s v="České vysoké učení technické v Praze/Fakulta strojní"/>
    <n v="191942633"/>
    <s v="J"/>
    <x v="1"/>
    <s v="Krishna, S.;Ceriani, E.;Marotta, E.;Giardina, A.;Špatenka, Petr;Paradisi, C."/>
    <s v="Products and mechanism of verapamil removal in water by air non-thermal plasma treatment"/>
    <x v="2"/>
    <x v="16"/>
    <s v="Fluids and plasma physics (including surface physics)"/>
    <x v="2"/>
    <x v="2"/>
  </r>
  <r>
    <x v="1"/>
    <x v="1"/>
    <n v="68407700"/>
    <x v="25"/>
    <s v="České vysoké učení technické v Praze/Fakulta jaderná a fyzikálně inženýrská"/>
    <n v="191951449"/>
    <s v="J"/>
    <x v="1"/>
    <s v="Adam, Jaroslav;Adamova, D.;Aggarwal, M. M.;Rinella, G.;Bielčík, Jaroslav;Broz, Michal;Čepila, Jan;Contreras, Guillermo;Eyyubova, Gyulnara;Petráček, Vojtěch;Schulc, Martin;Špaček, Michal"/>
    <s v="Measurement of an Excess in the Yield of J/psi at Very Low p(T) in Pb-Pb Collisions at root s(NN)=2.76 TeV"/>
    <x v="2"/>
    <x v="16"/>
    <s v="Particles and field physics"/>
    <x v="2"/>
    <x v="5"/>
  </r>
  <r>
    <x v="1"/>
    <x v="1"/>
    <n v="68407700"/>
    <x v="25"/>
    <s v="České vysoké učení technické v Praze/Ústav technické a experimentální fyziky ČVUT"/>
    <n v="191952736"/>
    <s v="J"/>
    <x v="1"/>
    <s v="Amole, C.;Ardid, M.;Filgas, Robert;Štekl, Ivan;et, al."/>
    <s v="Improved dark matter search results from PICO-2L Run 2"/>
    <x v="2"/>
    <x v="16"/>
    <s v="Particles and field physics"/>
    <x v="2"/>
    <x v="1"/>
  </r>
  <r>
    <x v="1"/>
    <x v="1"/>
    <n v="68407700"/>
    <x v="25"/>
    <s v="České vysoké učení technické v Praze/Fakulta jaderná a fyzikálně inženýrská"/>
    <n v="192007700"/>
    <s v="J"/>
    <x v="1"/>
    <s v="Neslušan, M.;Čížek, J.;Kolařík, Kamil;Minárik, P.;Čiliková, M.;Melikhova, O."/>
    <s v="Monitoring of grinding burn via Barkhausen noise emission in case-hardened steel in large-bearing production"/>
    <x v="2"/>
    <x v="16"/>
    <s v="Condensed matter physics (including formerly solid state physics, supercond.)"/>
    <x v="2"/>
    <x v="2"/>
  </r>
  <r>
    <x v="1"/>
    <x v="1"/>
    <n v="68407700"/>
    <x v="25"/>
    <s v="České vysoké učení technické v Praze/Fakulta jaderná a fyzikálně inženýrská"/>
    <n v="192007745"/>
    <s v="J"/>
    <x v="1"/>
    <s v="Němec, Michal;Šulc, Jan;Jelínek, Michal;Kubeček, Václav;Jelínková, Helena"/>
    <s v="Thulium fiber pumped tunable Ho:CaF2 laser"/>
    <x v="2"/>
    <x v="16"/>
    <s v="Optics (including laser optics and_x000a_quantum optics)"/>
    <x v="2"/>
    <x v="1"/>
  </r>
  <r>
    <x v="1"/>
    <x v="1"/>
    <n v="68407700"/>
    <x v="25"/>
    <s v="České vysoké učení technické v Praze/Fakulta jaderná a fyzikálně inženýrská"/>
    <n v="192007797"/>
    <s v="J"/>
    <x v="1"/>
    <s v="Hamilton, Craig;Kruse, R.;Sansoni, L.;Barkhofen, S.;Silberhorn, C.;Jex, Igor"/>
    <s v="Gaussian Boson Sampling"/>
    <x v="2"/>
    <x v="16"/>
    <s v="Optics (including laser optics and_x000a_quantum optics)"/>
    <x v="2"/>
    <x v="5"/>
  </r>
  <r>
    <x v="1"/>
    <x v="1"/>
    <n v="68407700"/>
    <x v="25"/>
    <s v="České vysoké učení technické v Praze/Fakulta elektrotechnická"/>
    <n v="192043073"/>
    <s v="J"/>
    <x v="1"/>
    <s v="Holovský, Jakub;De Wolf, S.;Werner, J.;Remeš, Z.;Muller, M.;Neykova, N.;Ledinský, M.;Černá, Ladislava;Hrzina, Pavel;Löper, P.;Niesen, B.;Ballif, C."/>
    <s v="Photocurrent Spectroscopy of Perovskite Layers and Solar Cells: A Sensitive Probe of Material Degradation"/>
    <x v="2"/>
    <x v="16"/>
    <s v="-"/>
    <x v="2"/>
    <x v="2"/>
  </r>
  <r>
    <x v="1"/>
    <x v="1"/>
    <n v="68407700"/>
    <x v="25"/>
    <s v="České vysoké učení technické v Praze/Fakulta jaderná a fyzikálně inženýrská"/>
    <n v="192044208"/>
    <s v="J"/>
    <x v="1"/>
    <s v="Navrátil, Petr;Peterka, Pavel;Honzatko, P.;Kubeček, Václav"/>
    <s v="Reverse spontaneous laser line sweeping in ytterbium fiber laser"/>
    <x v="2"/>
    <x v="16"/>
    <s v="Optics (including laser optics and_x000a_quantum optics)"/>
    <x v="2"/>
    <x v="2"/>
  </r>
  <r>
    <x v="1"/>
    <x v="1"/>
    <n v="68407700"/>
    <x v="25"/>
    <s v="České vysoké učení technické v Praze/Fakulta elektrotechnická"/>
    <n v="192120301"/>
    <s v="J"/>
    <x v="1"/>
    <s v="Klír, Daniel;Kubeš, Pavel;Řezáč, Karel;Cikhardt, Jakub;Cikhardtová, Balzhima;Hyhlík, Tomáš;Kravárik, Josef;Munzar, Vojtěch;Šíla, Ondřej;Stodůlka, Jiří"/>
    <s v="Ion acceleration mechanism in mega-ampere gas-puff z-pinches"/>
    <x v="2"/>
    <x v="16"/>
    <s v="-"/>
    <x v="2"/>
    <x v="1"/>
  </r>
  <r>
    <x v="1"/>
    <x v="1"/>
    <n v="68407700"/>
    <x v="25"/>
    <s v="České vysoké učení technické v Praze/Ústav technické a experimentální fyziky ČVUT"/>
    <n v="192122136"/>
    <s v="J"/>
    <x v="1"/>
    <s v="Acharya, B.;Alexandre, J.;Baines, S.;Beneš, Petr;Bergmann, Benedikt Ludwig;Janeček, Josef;Pospíšil, Stanislav;Suk, Michal;Vykydal, Zdeněk"/>
    <s v="Search for magnetic monopoles with the MoEDAL forward trapping detector in 2.11 fb&lt;sup&gt;-1)&lt;/sup&gt; of 13 TeV proton-proton collisions at the LHC"/>
    <x v="2"/>
    <x v="16"/>
    <s v="Particles and field physics"/>
    <x v="2"/>
    <x v="1"/>
  </r>
  <r>
    <x v="1"/>
    <x v="1"/>
    <n v="68407700"/>
    <x v="25"/>
    <s v="České vysoké učení technické v Praze/Ústav technické a experimentální fyziky ČVUT"/>
    <n v="192122278"/>
    <s v="J"/>
    <x v="1"/>
    <s v="Alekseev, X.;Belov, X.;Brudanin, X.;Danilov, M.;Hons, Zdeněk;Vlášek, Jakub"/>
    <s v="Search for sterile neutrinos at the DANSS experiment"/>
    <x v="2"/>
    <x v="16"/>
    <s v="Nuclear physics"/>
    <x v="2"/>
    <x v="1"/>
  </r>
  <r>
    <x v="1"/>
    <x v="1"/>
    <n v="68407700"/>
    <x v="25"/>
    <s v="České vysoké učení technické v Praze/Fakulta jaderná a fyzikálně inženýrská"/>
    <n v="192134237"/>
    <s v="N"/>
    <x v="0"/>
    <s v="Prokeš, Radek;Trojek, Tomáš"/>
    <s v="Konfokální rentgenová fluorescenční analýza"/>
    <x v="2"/>
    <x v="16"/>
    <s v="Atomic, molecular and chemical physics (physics of atoms and molecules including collision, interaction with radiation, magnetic resonances, Mössbauer effect)"/>
    <x v="2"/>
    <x v="1"/>
  </r>
  <r>
    <x v="1"/>
    <x v="1"/>
    <n v="68407700"/>
    <x v="25"/>
    <s v="České vysoké učení technické v Praze/Fakulta jaderná a fyzikálně inženýrská"/>
    <n v="192138768"/>
    <s v="J"/>
    <x v="1"/>
    <s v="Čtyroký, J.;Wanguemert - Pérez, J.G.;Kwiecien, Pavel;Richter, Ivan;Litvik, J.;Schmid, J.H.;Molina - Fernández, I.;Ortega - Monux, A.;Dado, M.;Cheben, P."/>
    <s v="Design of narrowband Bragg spectral filters in subwavelength grating metamaterial waveguides"/>
    <x v="2"/>
    <x v="16"/>
    <s v="Optics (including laser optics and_x000a_quantum optics)"/>
    <x v="2"/>
    <x v="2"/>
  </r>
  <r>
    <x v="1"/>
    <x v="1"/>
    <n v="68407700"/>
    <x v="25"/>
    <s v="České vysoké učení technické v Praze/Fakulta jaderná a fyzikálně inženýrská"/>
    <n v="192138821"/>
    <s v="J"/>
    <x v="1"/>
    <s v="Doroshenko, M.E.;Jelínková, Helena;Jelínek, Michal;Šulc, Jan;Vyhlídal, David"/>
    <s v="Room temperature Fe2+:Cd1-xMnxTe laser generating at 5.4 – 6  μm"/>
    <x v="2"/>
    <x v="16"/>
    <s v="Optics (including laser optics and_x000a_quantum optics)"/>
    <x v="2"/>
    <x v="2"/>
  </r>
  <r>
    <x v="1"/>
    <x v="1"/>
    <n v="68407700"/>
    <x v="25"/>
    <s v="České vysoké učení technické v Praze/Fakulta elektrotechnická"/>
    <n v="191892935"/>
    <s v="O"/>
    <x v="1"/>
    <s v="Mishkin, Dmytro;Matas, Jiří"/>
    <s v="All you need is a good init"/>
    <x v="2"/>
    <x v="8"/>
    <s v="Computer sciences, information science, bioinformathics (hardware development to be 2.2, social aspect to be 5.8)"/>
    <x v="2"/>
    <x v="5"/>
  </r>
  <r>
    <x v="1"/>
    <x v="1"/>
    <n v="68407700"/>
    <x v="25"/>
    <s v="České vysoké učení technické v Praze/Fakulta dopravní"/>
    <n v="191939959"/>
    <s v="J"/>
    <x v="1"/>
    <s v="Bouchner, Petr;Novák, Mirko;Faber, Josef;Mashko, Alina;Novotný, Stanislav"/>
    <s v="Measurement of Driver’s Brain Activity within Truck Driving Simulator Laboratory"/>
    <x v="2"/>
    <x v="8"/>
    <s v="Computer sciences, information science, bioinformathics (hardware development to be 2.2, social aspect to be 5.8)"/>
    <x v="2"/>
    <x v="0"/>
  </r>
  <r>
    <x v="1"/>
    <x v="1"/>
    <n v="68407700"/>
    <x v="25"/>
    <s v="České vysoké učení technické v Praze/Fakulta elektrotechnická"/>
    <n v="191950195"/>
    <s v="D"/>
    <x v="1"/>
    <s v="Radenovič, Filip;Tolias, Georgios;Chum, Ondřej"/>
    <s v="CNN Image Retrieval Learns from BoW: Unsupervised Fine-Tuning with Hard Examples"/>
    <x v="2"/>
    <x v="8"/>
    <s v="Computer sciences, information science, bioinformathics (hardware development to be 2.2, social aspect to be 5.8)"/>
    <x v="2"/>
    <x v="1"/>
  </r>
  <r>
    <x v="1"/>
    <x v="1"/>
    <n v="68407700"/>
    <x v="25"/>
    <s v="České vysoké učení technické v Praze/Fakulta informačních technologií"/>
    <n v="191950720"/>
    <s v="R"/>
    <x v="0"/>
    <s v="Kordík, Pavel;Motl, Jan"/>
    <s v="Predictor Factory"/>
    <x v="2"/>
    <x v="8"/>
    <s v="Computer sciences, information science, bioinformathics (hardware development to be 2.2, social aspect to be 5.8)"/>
    <x v="2"/>
    <x v="2"/>
  </r>
  <r>
    <x v="1"/>
    <x v="1"/>
    <n v="68407700"/>
    <x v="25"/>
    <s v="České vysoké učení technické v Praze/Fakulta elektrotechnická"/>
    <n v="191995188"/>
    <s v="J"/>
    <x v="1"/>
    <s v="Fišer, Jakub;Jamriška, Ondřej;Simons, D.;Shechtman, E.;Lu, J.;Asente, P.;Lukáč, M.;Sýkora, Daniel"/>
    <s v="Example-Based Synthesis of Stylized Facial Animations"/>
    <x v="2"/>
    <x v="8"/>
    <s v="-"/>
    <x v="2"/>
    <x v="5"/>
  </r>
  <r>
    <x v="1"/>
    <x v="1"/>
    <n v="68407700"/>
    <x v="25"/>
    <s v="České vysoké učení technické v Praze/Fakulta elektrotechnická"/>
    <n v="192007609"/>
    <s v="J"/>
    <x v="1"/>
    <s v="Cao, J.;Ehling, M.;März, S.;Seebach, J.;Tarbashevich, K.;Sixta, Tomáš;Pitulescu, M.E.;Werner, A.-C.;Flach, Boris;Montanez, E.;Raz, E.;Adams, R.H.;Schnittler, H."/>
    <s v="Polarized actin and VE-cadherin dynamics regulate junctional remodelling and cell migration during sprouting angiogenesis"/>
    <x v="2"/>
    <x v="8"/>
    <s v="-"/>
    <x v="2"/>
    <x v="1"/>
  </r>
  <r>
    <x v="1"/>
    <x v="1"/>
    <n v="68407700"/>
    <x v="25"/>
    <s v="České vysoké učení technické v Praze/Fakulta elektrotechnická"/>
    <n v="192042983"/>
    <s v="O"/>
    <x v="1"/>
    <s v="Tolias, Georgios;Sicre, R.;Jegou, H."/>
    <s v="Particular object retrieval with integral max-pooling of CNN activations"/>
    <x v="2"/>
    <x v="8"/>
    <s v="-"/>
    <x v="2"/>
    <x v="1"/>
  </r>
  <r>
    <x v="1"/>
    <x v="1"/>
    <n v="68407700"/>
    <x v="25"/>
    <s v="České vysoké učení technické v Praze/Český institut informatiky, robotiky a kybernetiky"/>
    <n v="192045499"/>
    <s v="J"/>
    <x v="1"/>
    <s v="Hales, T.C.;Adams, M.;Bauer, G.;Dang, T.D.;Harrison, J.;Hoang, L.T.;Kaliszyk, C.;Magron, V.;McLaughlin, S.;Nguyen, T.T.;Nguyen, Q.T.;Nipkow, T.;Obua, S.;Pleso, J.;Rute, J.;Solovyev, A.;Ta, T.;Tran, N.T.;Trieu, T.D.;Urban, Josef;Vu, K.;Zumkeller, R."/>
    <s v="A formal proof of the Kepler conjecture"/>
    <x v="2"/>
    <x v="8"/>
    <s v="Computer sciences, information science, bioinformathics (hardware development to be 2.2, social aspect to be 5.8)"/>
    <x v="2"/>
    <x v="5"/>
  </r>
  <r>
    <x v="1"/>
    <x v="1"/>
    <n v="68407700"/>
    <x v="25"/>
    <s v="České vysoké učení technické v Praze/Fakulta elektrotechnická"/>
    <n v="192120188"/>
    <s v="P"/>
    <x v="0"/>
    <s v="Havran, Vlastimil;Hošek, Jan;Bittner, Jiří;Němcová, Šárka;Čáp, Jiří"/>
    <s v="Přenosné zařízení pro měření geometrie objektu a prostorově proměnné funkce odrazivosti na povrchu vzorku s multiplikací prvků podílejících se na zobrazování a snímacích systémů na pohyblivých ramenech umožňující terénní měření"/>
    <x v="2"/>
    <x v="8"/>
    <s v="-"/>
    <x v="2"/>
    <x v="2"/>
  </r>
  <r>
    <x v="1"/>
    <x v="1"/>
    <n v="68407700"/>
    <x v="25"/>
    <s v="České vysoké učení technické v Praze/Fakulta elektrotechnická"/>
    <n v="192120272"/>
    <s v="D"/>
    <x v="1"/>
    <s v="Kupyn, O.;Budzan, V.;Mykhailych, M.;Mishkin, Dmytro;Matas, Jiří"/>
    <s v="DeblurGAN: Blind Motion Deblurring Using Conditional Adversarial Networks"/>
    <x v="2"/>
    <x v="8"/>
    <s v="-"/>
    <x v="2"/>
    <x v="1"/>
  </r>
  <r>
    <x v="1"/>
    <x v="1"/>
    <n v="68407700"/>
    <x v="25"/>
    <s v="České vysoké učení technické v Praze/Český institut informatiky, robotiky a kybernetiky"/>
    <n v="192122534"/>
    <s v="O"/>
    <x v="1"/>
    <s v="Pichl, Jan;Konrád, Jakub;Marek, Petr;Matulík, Martin;Šedivý, Jan"/>
    <s v="Alquist 2.0: Alexa Prize Socialbot Based on Sub-Dialogue Models"/>
    <x v="2"/>
    <x v="8"/>
    <s v="Computer sciences, information science, bioinformathics (hardware development to be 2.2, social aspect to be 5.8)"/>
    <x v="2"/>
    <x v="5"/>
  </r>
  <r>
    <x v="1"/>
    <x v="1"/>
    <n v="68407700"/>
    <x v="25"/>
    <s v="České vysoké učení technické v Praze/Fakulta elektrotechnická"/>
    <n v="192136314"/>
    <s v="P"/>
    <x v="0"/>
    <s v="Fišer, Jakub;Jamriška, Ondřej;Lukáč, Michal;Shechtman, E.;Asente, P.;Lu, J.;Sýkora, Daniel"/>
    <s v="Controlling patch usage in image synthesis"/>
    <x v="2"/>
    <x v="8"/>
    <s v="-"/>
    <x v="2"/>
    <x v="5"/>
  </r>
  <r>
    <x v="1"/>
    <x v="1"/>
    <n v="68407700"/>
    <x v="25"/>
    <s v="České vysoké učení technické v Praze/Fakulta elektrotechnická"/>
    <n v="192136315"/>
    <s v="P"/>
    <x v="0"/>
    <s v="Fišer, Jakub;Jamriška, Ondřej;Lukáč, Michal;Shechtman, E.;Asente, P.;Lu, J.;Sýkora, Daniel"/>
    <s v="Illumination-guided example-based stylization of 3D renderings"/>
    <x v="2"/>
    <x v="8"/>
    <s v="-"/>
    <x v="2"/>
    <x v="5"/>
  </r>
  <r>
    <x v="1"/>
    <x v="1"/>
    <n v="68407700"/>
    <x v="25"/>
    <s v="České vysoké učení technické v Praze/Fakulta strojní"/>
    <n v="191893100"/>
    <s v="J"/>
    <x v="1"/>
    <s v="Neustupa, Tomáš"/>
    <s v="A steady flow through a plane cascade of profiles with an arbitrarily large inflow_The mathematical model, existence of a weak solution"/>
    <x v="2"/>
    <x v="39"/>
    <s v="Pure mathematics"/>
    <x v="2"/>
    <x v="1"/>
  </r>
  <r>
    <x v="1"/>
    <x v="1"/>
    <n v="68407700"/>
    <x v="25"/>
    <s v="České vysoké učení technické v Praze/Fakulta jaderná a fyzikálně inženýrská"/>
    <n v="192121186"/>
    <s v="J"/>
    <x v="1"/>
    <s v="Ullrich, M.;Vybíral, Jan"/>
    <s v="An upper bound on the minimal dispersion"/>
    <x v="2"/>
    <x v="39"/>
    <s v="Pure mathematics"/>
    <x v="2"/>
    <x v="1"/>
  </r>
  <r>
    <x v="1"/>
    <x v="1"/>
    <n v="68407700"/>
    <x v="25"/>
    <s v="České vysoké učení technické v Praze/Fakulta jaderná a fyzikálně inženýrská"/>
    <n v="192121293"/>
    <s v="B"/>
    <x v="0"/>
    <s v="Pavelka, M.;Klika, Václav;Grmela, M."/>
    <s v="Multiscale Thermo-Dynamics: Introduction to GENERIC"/>
    <x v="2"/>
    <x v="39"/>
    <s v="Applied mathematics"/>
    <x v="2"/>
    <x v="0"/>
  </r>
  <r>
    <x v="1"/>
    <x v="1"/>
    <n v="68407700"/>
    <x v="25"/>
    <s v="České vysoké učení technické v Praze/Fakulta strojní"/>
    <n v="191942614"/>
    <s v="J"/>
    <x v="1"/>
    <s v="Hrdlička, Jan;Skopec, Pavel;Dlouhý, Tomáš;Hrdlička, František"/>
    <s v="Emission factors of gaseous pollutants from small scale combustion of biofuels"/>
    <x v="1"/>
    <x v="28"/>
    <s v="Energy and fuels"/>
    <x v="2"/>
    <x v="2"/>
  </r>
  <r>
    <x v="1"/>
    <x v="1"/>
    <n v="68407700"/>
    <x v="25"/>
    <s v="České vysoké učení technické v Praze/Univerzitní centrum energeticky efektivních budov"/>
    <n v="192122303"/>
    <s v="P"/>
    <x v="0"/>
    <s v="Matuška, Tomáš;Šourek, Bořivoj;Jirka, Vladimír;Kudláček, Jan"/>
    <s v="Solární kolektor pro transformaci slunečního záření na teplo a elektrickou energii s poddajným absorbérem"/>
    <x v="1"/>
    <x v="28"/>
    <s v="Energy and fuels"/>
    <x v="2"/>
    <x v="2"/>
  </r>
  <r>
    <x v="1"/>
    <x v="1"/>
    <n v="68407700"/>
    <x v="25"/>
    <s v="České vysoké učení technické v Praze/Univerzitní centrum energeticky efektivních budov"/>
    <n v="192122457"/>
    <s v="Z"/>
    <x v="0"/>
    <s v="Zmrhal, Vladimír;Šourek, Bořivoj;Matuška, Tomáš"/>
    <s v="Ověřená technologie Jednotka pro získávání vody ze vzduchu"/>
    <x v="1"/>
    <x v="28"/>
    <s v="Energy and fuels"/>
    <x v="2"/>
    <x v="5"/>
  </r>
  <r>
    <x v="1"/>
    <x v="1"/>
    <n v="68407700"/>
    <x v="25"/>
    <s v="České vysoké učení technické v Praze/Fakulta strojní"/>
    <n v="192136228"/>
    <s v="G"/>
    <x v="0"/>
    <s v="Havlík, Jan;Fügner, T."/>
    <s v="Experimentální zařízení pro využití odpadního tepla z extruze a lisování olejnin - prototyp"/>
    <x v="1"/>
    <x v="28"/>
    <s v="Energy and fuels"/>
    <x v="2"/>
    <x v="0"/>
  </r>
  <r>
    <x v="1"/>
    <x v="1"/>
    <n v="68407700"/>
    <x v="25"/>
    <s v="České vysoké učení technické v Praze/Fakulta biomedicínského inženýrství"/>
    <n v="191970635"/>
    <s v="F"/>
    <x v="1"/>
    <s v="Průcha, Jaroslav;Ticháček, Jan;Hána, Karel"/>
    <s v="Terapeutický laser (zpětnovazební řízení terapeutického laseru se spektrofotometrem)"/>
    <x v="1"/>
    <x v="41"/>
    <s v="Medical engineering"/>
    <x v="2"/>
    <x v="3"/>
  </r>
  <r>
    <x v="1"/>
    <x v="1"/>
    <n v="68407700"/>
    <x v="25"/>
    <s v="České vysoké učení technické v Praze/Fakulta elektrotechnická"/>
    <n v="192021037"/>
    <s v="J"/>
    <x v="1"/>
    <s v="Hlavnička, Jan;Čmejla, Roman;Tykalová, Tereza;Šonka, K.;Růžička, E.;Rusz, Jan"/>
    <s v="Automated analysis of connected speech reveals early biomarkers of Parkinson’s disease in patients with rapid eye movement sleep behaviour disorder"/>
    <x v="1"/>
    <x v="41"/>
    <s v="-"/>
    <x v="2"/>
    <x v="1"/>
  </r>
  <r>
    <x v="1"/>
    <x v="1"/>
    <n v="68407700"/>
    <x v="25"/>
    <s v="České vysoké učení technické v Praze/Fakulta biomedicínského inženýrství"/>
    <n v="192044873"/>
    <s v="J"/>
    <x v="1"/>
    <s v="Meade, Maureen O.;Young, D.;Hanna, S.;Zhou, Qi;Bachman, Thomas"/>
    <s v="Severity of Hypoxemia and Effect of High-Frequency Oscillatory Ventilation in Acute Respiratory Distress Syndrome"/>
    <x v="1"/>
    <x v="41"/>
    <s v="Medical laboratory technology (including laboratory samples analysis; diagnostic technologies) (Biomaterials to be 2.9 [physical characteristics of living material as _x000a_related to medical implants, devices, sensors]);"/>
    <x v="2"/>
    <x v="6"/>
  </r>
  <r>
    <x v="1"/>
    <x v="1"/>
    <n v="68407700"/>
    <x v="25"/>
    <s v="České vysoké učení technické v Praze/Fakulta biomedicínského inženýrství"/>
    <n v="192126906"/>
    <s v="P"/>
    <x v="1"/>
    <s v="Hána, Karel;Průcha, Jaroslav"/>
    <s v="Polohovací ústrojí pro rehabilitačního robota"/>
    <x v="1"/>
    <x v="41"/>
    <s v="Medical laboratory technology (including laboratory samples analysis; diagnostic technologies) (Biomaterials to be 2.9 [physical characteristics of living material as _x000a_related to medical implants, devices, sensors]);"/>
    <x v="2"/>
    <x v="0"/>
  </r>
  <r>
    <x v="1"/>
    <x v="1"/>
    <n v="68407700"/>
    <x v="25"/>
    <s v="České vysoké učení technické v Praze/Fakulta stavební"/>
    <n v="191893266"/>
    <s v="J"/>
    <x v="1"/>
    <s v="Mishra, Nachiketa;Vondřejc, Jaroslav;Zeman, Jan"/>
    <s v="A comparative study on low-memory iterative solvers for FFT-based homogenization of periodic media"/>
    <x v="1"/>
    <x v="34"/>
    <s v="Composites (including laminates, reinforced plastics, cermets, combined natural and synthetic fibre fabrics; filled composites)"/>
    <x v="2"/>
    <x v="2"/>
  </r>
  <r>
    <x v="1"/>
    <x v="1"/>
    <n v="68407700"/>
    <x v="25"/>
    <s v="České vysoké učení technické v Praze/Fakulta strojní"/>
    <n v="191942635"/>
    <s v="J"/>
    <x v="1"/>
    <s v="Vlčák, Petr"/>
    <s v="The effect of ion irradiation and elevated temperature on the microstructure and the properties of C/W/C/B multilayer coating"/>
    <x v="1"/>
    <x v="34"/>
    <s v="Coating and films"/>
    <x v="2"/>
    <x v="2"/>
  </r>
  <r>
    <x v="1"/>
    <x v="1"/>
    <n v="68407700"/>
    <x v="25"/>
    <s v="České vysoké učení technické v Praze/Fakulta strojní"/>
    <n v="191942670"/>
    <s v="B"/>
    <x v="0"/>
    <s v="Kuklík, Vlastimil;Kudláček, Jan"/>
    <s v="Hot-Dip Galvanizing of Steel Structures"/>
    <x v="1"/>
    <x v="34"/>
    <s v="Coating and films"/>
    <x v="2"/>
    <x v="2"/>
  </r>
  <r>
    <x v="1"/>
    <x v="1"/>
    <n v="68407700"/>
    <x v="25"/>
    <s v="České vysoké učení technické v Praze/Fakulta jaderná a fyzikálně inženýrská"/>
    <n v="191951563"/>
    <s v="J"/>
    <x v="1"/>
    <s v="Sedmák, Pavel;Pilch, J.;Heller, L.;Kopecek, J."/>
    <s v="Grain-resolved analysis of localized deformation in nickel-titanium wire under tensile load"/>
    <x v="1"/>
    <x v="34"/>
    <s v="Materials engineering"/>
    <x v="2"/>
    <x v="5"/>
  </r>
  <r>
    <x v="1"/>
    <x v="1"/>
    <n v="68407700"/>
    <x v="25"/>
    <s v="České vysoké učení technické v Praze/Fakulta stavební"/>
    <n v="192006932"/>
    <s v="J"/>
    <x v="1"/>
    <s v="de Geus, T.W.J.;Vondřejc, J.;Zeman, Jan;Peerlings, R.H.J.;Geers, M.G.D."/>
    <s v="Finite strain FFT-based non-linear solvers made simple"/>
    <x v="1"/>
    <x v="34"/>
    <s v="Composites (including laminates, reinforced plastics, cermets, combined natural and synthetic fibre fabrics; filled composites)"/>
    <x v="2"/>
    <x v="2"/>
  </r>
  <r>
    <x v="1"/>
    <x v="1"/>
    <n v="68407700"/>
    <x v="25"/>
    <s v="České vysoké učení technické v Praze/Fakulta stavební"/>
    <n v="192006956"/>
    <s v="J"/>
    <x v="1"/>
    <s v="Keppert, Martin;Urbanová, M.;Brus, J.;Čáchová, Monika;Fořt, Jan;Trník, Anton;Scheinherrová, Lenka;Záleská, Martina;Černý, Robert"/>
    <s v="Rational design of cement composites containing pozzolanic additions"/>
    <x v="1"/>
    <x v="34"/>
    <s v="Composites (including laminates, reinforced plastics, cermets, combined natural and synthetic fibre fabrics; filled composites)"/>
    <x v="2"/>
    <x v="0"/>
  </r>
  <r>
    <x v="1"/>
    <x v="1"/>
    <n v="68407700"/>
    <x v="25"/>
    <s v="České vysoké učení technické v Praze/Fakulta stavební"/>
    <n v="192007033"/>
    <s v="J"/>
    <x v="1"/>
    <s v="Zeman, Jan;de Geus, T. W. J.;Vondřejc, Jaroslav;Peerlings, R. H. J.;Geers, M.G.D."/>
    <s v="A finite element perspective on nonlinear FFT-based micromechanical simulations"/>
    <x v="1"/>
    <x v="34"/>
    <s v="Composites (including laminates, reinforced plastics, cermets, combined natural and synthetic fibre fabrics; filled composites)"/>
    <x v="2"/>
    <x v="1"/>
  </r>
  <r>
    <x v="1"/>
    <x v="1"/>
    <n v="68407700"/>
    <x v="25"/>
    <s v="České vysoké učení technické v Praze/Fakulta strojní"/>
    <n v="192007287"/>
    <s v="J"/>
    <x v="1"/>
    <s v="Tolde, Zdeněk;Starý, Vladimír;Cvrček, Ladislav;Vandrovcová, M.;Remsa, Jan;Daniš, S.;Krčil, Jan;Bačáková, L.;Špatenka, Petr"/>
    <s v="Growth of a TiNb adhesion interlayer for bioactive coatings"/>
    <x v="1"/>
    <x v="34"/>
    <s v="Coating and films"/>
    <x v="2"/>
    <x v="2"/>
  </r>
  <r>
    <x v="1"/>
    <x v="1"/>
    <n v="68407700"/>
    <x v="25"/>
    <s v="České vysoké učení technické v Praze/Fakulta dopravní"/>
    <n v="192007680"/>
    <s v="J"/>
    <x v="1"/>
    <s v="Fíla, Tomáš;Zlámal, Petr;Jiroušek, Ondřej;Falta, Jan;Koudelka, Petr;Kytýř, Daniel;Doktor, Tomáš;Valach, Jaroslav"/>
    <s v="Impact testing of polymer-filled auxetics using Split Hopkinson Pressure Bar"/>
    <x v="1"/>
    <x v="34"/>
    <s v="Composites (including laminates, reinforced plastics, cermets, combined natural and synthetic fibre fabrics; filled composites)"/>
    <x v="2"/>
    <x v="0"/>
  </r>
  <r>
    <x v="1"/>
    <x v="1"/>
    <n v="68407700"/>
    <x v="25"/>
    <s v="České vysoké učení technické v Praze/Fakulta elektrotechnická"/>
    <n v="192043023"/>
    <s v="J"/>
    <x v="1"/>
    <s v="Callisti, M.;Polcar, Tomáš"/>
    <s v="Combined size and texture-dependent deformation and strengthening mechanisms in Zr/Nb nano-multilayers"/>
    <x v="1"/>
    <x v="34"/>
    <s v="-"/>
    <x v="2"/>
    <x v="5"/>
  </r>
  <r>
    <x v="1"/>
    <x v="1"/>
    <n v="68407700"/>
    <x v="25"/>
    <s v="České vysoké učení technické v Praze/Fakulta strojní"/>
    <n v="192119845"/>
    <s v="P"/>
    <x v="0"/>
    <s v="Benešová, Dana;Kudláček, Jan;Drašnar, Petr;Pakosta, Michal"/>
    <s v="Způsob vytvoření kompozitní vrstvy na povrchu materiálu a kompozitní vrstva"/>
    <x v="1"/>
    <x v="34"/>
    <s v="Coating and films"/>
    <x v="2"/>
    <x v="0"/>
  </r>
  <r>
    <x v="1"/>
    <x v="1"/>
    <n v="68407700"/>
    <x v="25"/>
    <s v="České vysoké učení technické v Praze/Fakulta stavební"/>
    <n v="192135896"/>
    <s v="Z"/>
    <x v="0"/>
    <s v="Novák, Jan;Tyburec, Marek;Somr, Michael;Janda, Tomáš"/>
    <s v="Additive manufacturing of tiles with functionally oriented geometry"/>
    <x v="1"/>
    <x v="34"/>
    <s v="Composites (including laminates, reinforced plastics, cermets, combined natural and synthetic fibre fabrics; filled composites)"/>
    <x v="2"/>
    <x v="0"/>
  </r>
  <r>
    <x v="1"/>
    <x v="1"/>
    <n v="68407700"/>
    <x v="25"/>
    <s v="České vysoké učení technické v Praze/Fakulta jaderná a fyzikálně inženýrská"/>
    <n v="192136434"/>
    <s v="O"/>
    <x v="0"/>
    <s v="Čubová, Kateřina;Němec, Mojmír;Straka, M.;Szatmáry, L."/>
    <s v="Způsob odstranění kobaltu z vodných roztoků"/>
    <x v="1"/>
    <x v="18"/>
    <s v="Chemical process engineering"/>
    <x v="2"/>
    <x v="2"/>
  </r>
  <r>
    <x v="1"/>
    <x v="1"/>
    <n v="68407700"/>
    <x v="25"/>
    <s v="České vysoké učení technické v Praze/Fakulta strojní"/>
    <n v="191893030"/>
    <s v="J"/>
    <x v="1"/>
    <s v="Hric, Vladimír;Halama, Jan"/>
    <s v="Numerical Solution of Steam Flow in a Nozzle Using Different Non-equilibrium Condensation Models"/>
    <x v="1"/>
    <x v="36"/>
    <s v="Thermodynamics"/>
    <x v="2"/>
    <x v="2"/>
  </r>
  <r>
    <x v="1"/>
    <x v="1"/>
    <n v="68407700"/>
    <x v="25"/>
    <s v="České vysoké učení technické v Praze/Fakulta strojní"/>
    <n v="191942722"/>
    <s v="J"/>
    <x v="1"/>
    <s v="Pilbauer, Dan;Vyhlídal, Tomáš;Olgac, N."/>
    <s v="Delayed Resonator With Distributed Delay in Acceleration Feedback—Design and Experimental Verification"/>
    <x v="1"/>
    <x v="36"/>
    <s v="Applied mechanics"/>
    <x v="2"/>
    <x v="0"/>
  </r>
  <r>
    <x v="1"/>
    <x v="1"/>
    <n v="68407700"/>
    <x v="25"/>
    <s v="České vysoké učení technické v Praze/Fakulta strojní"/>
    <n v="191995049"/>
    <s v="Z"/>
    <x v="0"/>
    <s v="Zeman, Pavel;Stejskal, Michal;Lomička, Jan;Vavruška, Petr;Kratěna, Tomáš;Kupka, P."/>
    <s v="Technologie pětiosého frézování oběžného kola turbíny"/>
    <x v="1"/>
    <x v="36"/>
    <s v="Applied mechanics"/>
    <x v="2"/>
    <x v="0"/>
  </r>
  <r>
    <x v="1"/>
    <x v="1"/>
    <n v="68407700"/>
    <x v="25"/>
    <s v="České vysoké učení technické v Praze/Fakulta strojní"/>
    <n v="192007311"/>
    <s v="J"/>
    <x v="1"/>
    <s v="Vyhlídal, Tomáš;Anderle, Milan;Bušek, Jaroslav;Niculescu, S."/>
    <s v="Time-Delay Algorithms for Damping Oscillations of Suspended Payload by Adjusting the Cable Length"/>
    <x v="1"/>
    <x v="36"/>
    <s v="Applied mechanics"/>
    <x v="2"/>
    <x v="2"/>
  </r>
  <r>
    <x v="1"/>
    <x v="1"/>
    <n v="68407700"/>
    <x v="25"/>
    <s v="České vysoké učení technické v Praze/Fakulta strojní"/>
    <n v="192042357"/>
    <s v="P"/>
    <x v="0"/>
    <s v="Valášek, Michael;Růžička, Milan;Uher, O.;Smrž, M.;Svatoš, P.;Kukula, P.;Kašpárková, T."/>
    <s v="Způsob nastavení polohy manipulačních ramen na nosném rámu a manipulační ramena pro uchycení technologických nebo měřicích prostředků"/>
    <x v="1"/>
    <x v="36"/>
    <s v="Mechanical engineering"/>
    <x v="2"/>
    <x v="2"/>
  </r>
  <r>
    <x v="1"/>
    <x v="1"/>
    <n v="68407700"/>
    <x v="25"/>
    <s v="České vysoké učení technické v Praze/Fakulta strojní"/>
    <n v="192042359"/>
    <s v="J"/>
    <x v="1"/>
    <s v="Bukovský, Ivo;Homma, N."/>
    <s v="An Approach to Stable Gradient Descent Adaptation of Higher-Order Neural Units"/>
    <x v="1"/>
    <x v="36"/>
    <s v="Mechanical engineering"/>
    <x v="2"/>
    <x v="2"/>
  </r>
  <r>
    <x v="1"/>
    <x v="1"/>
    <n v="68407700"/>
    <x v="25"/>
    <s v="České vysoké učení technické v Praze/Fakulta strojní"/>
    <n v="192042729"/>
    <s v="J"/>
    <x v="1"/>
    <s v="Vávra, Jiří;Bortel, Ivan;Takáts, Michal;Diviš, Marcel"/>
    <s v="Emissions and performance of diesel–natural gas dual-fuel engine operated with stoichiometric mixture"/>
    <x v="1"/>
    <x v="36"/>
    <s v="Mechanical engineering"/>
    <x v="2"/>
    <x v="2"/>
  </r>
  <r>
    <x v="1"/>
    <x v="1"/>
    <n v="68407700"/>
    <x v="25"/>
    <s v="České vysoké učení technické v Praze/Fakulta jaderná a fyzikálně inženýrská"/>
    <n v="192044342"/>
    <s v="J"/>
    <x v="1"/>
    <s v="Smejkal, Tomáš;Mikyška, Jiří"/>
    <s v="Phase stability testing and phase equilibrium calculation at specified internal energy, volume, and moles"/>
    <x v="1"/>
    <x v="36"/>
    <s v="Thermodynamics"/>
    <x v="2"/>
    <x v="2"/>
  </r>
  <r>
    <x v="1"/>
    <x v="1"/>
    <n v="68407700"/>
    <x v="25"/>
    <s v="České vysoké učení technické v Praze/Fakulta strojní"/>
    <n v="192063239"/>
    <s v="F"/>
    <x v="0"/>
    <s v="Beránek, Libor;Kyncl, Jiří;Herman, Aleš;Novák, Pavel;Kellner, Tomáš;Kyncl, Martin;Kyncl, J.;Vostrovský, M.;Kovaříková, M."/>
    <s v="Forma pro odlévání žárovzdorných vibrolitých materiálů"/>
    <x v="1"/>
    <x v="36"/>
    <s v="Mechanical engineering"/>
    <x v="2"/>
    <x v="2"/>
  </r>
  <r>
    <x v="1"/>
    <x v="1"/>
    <n v="68407700"/>
    <x v="25"/>
    <s v="České vysoké učení technické v Praze/Fakulta strojní"/>
    <n v="192063273"/>
    <s v="Z"/>
    <x v="0"/>
    <s v="Sulitka, Matěj;Fojtů, Petr;Fojtů, Olena;Stejskal, Michal;Falta, Jiří;Moravec, Jan;Václav, D."/>
    <s v="Pokročilé optimalizace nastavení CNC interpolátoru stroje a NC programů pro zvyšování produktivity obrábění"/>
    <x v="1"/>
    <x v="36"/>
    <s v="Applied mechanics"/>
    <x v="2"/>
    <x v="0"/>
  </r>
  <r>
    <x v="1"/>
    <x v="1"/>
    <n v="68407700"/>
    <x v="25"/>
    <s v="České vysoké učení technické v Praze/Fakulta strojní"/>
    <n v="192063277"/>
    <s v="F"/>
    <x v="0"/>
    <s v="Vítek, P.;Zeman, Pavel;Holub, M.;Novotný, A.;Malý, Jan;Koudela, M."/>
    <s v="Diamantový rotační obráběcí nástroj pro třískové obrábění - Tuzemský užitný vzor"/>
    <x v="1"/>
    <x v="36"/>
    <s v="Applied mechanics"/>
    <x v="2"/>
    <x v="0"/>
  </r>
  <r>
    <x v="1"/>
    <x v="1"/>
    <n v="68407700"/>
    <x v="25"/>
    <s v="České vysoké učení technické v Praze/Fakulta strojní"/>
    <n v="192119431"/>
    <s v="O"/>
    <x v="0"/>
    <s v="Möhring, H.;Wiederkehr, P.;Gonzalo, O.;Kolář, Petr"/>
    <s v="Intelligent Fixtures for the Manufacturing of Low Rigidity Components"/>
    <x v="1"/>
    <x v="36"/>
    <s v="Mechanical engineering"/>
    <x v="2"/>
    <x v="2"/>
  </r>
  <r>
    <x v="1"/>
    <x v="1"/>
    <n v="68407700"/>
    <x v="25"/>
    <s v="České vysoké učení technické v Praze/Fakulta strojní"/>
    <n v="192119441"/>
    <s v="F"/>
    <x v="0"/>
    <s v="Vávra, Jiří;Takáts, Michal;Macek, Jan;Syrovátka, Zbyněk"/>
    <s v="Zážehový plynový spalovací motor"/>
    <x v="1"/>
    <x v="36"/>
    <s v="Mechanical engineering"/>
    <x v="2"/>
    <x v="1"/>
  </r>
  <r>
    <x v="1"/>
    <x v="1"/>
    <n v="68407700"/>
    <x v="25"/>
    <s v="České vysoké učení technické v Praze/Fakulta strojní"/>
    <n v="192119471"/>
    <s v="F"/>
    <x v="0"/>
    <s v="Nožička, Jiří;Nožičková, Renáta;Ehrlich, Jiří;Prokop, Petr"/>
    <s v="Bezpilotní prostředek ve tvaru plošníku"/>
    <x v="1"/>
    <x v="36"/>
    <s v="Aerospace engineering"/>
    <x v="2"/>
    <x v="0"/>
  </r>
  <r>
    <x v="1"/>
    <x v="1"/>
    <n v="68407700"/>
    <x v="25"/>
    <s v="České vysoké učení technické v Praze/Fakulta strojní"/>
    <n v="192119580"/>
    <s v="P"/>
    <x v="0"/>
    <s v="Jasný, Michal;Achtenová, Gabriela;Pakosta, Jiří"/>
    <s v="Řadicí spojka"/>
    <x v="1"/>
    <x v="36"/>
    <s v="Mechanical engineering"/>
    <x v="2"/>
    <x v="0"/>
  </r>
  <r>
    <x v="1"/>
    <x v="1"/>
    <n v="68407700"/>
    <x v="25"/>
    <s v="České vysoké učení technické v Praze/Fakulta dopravní"/>
    <n v="192120870"/>
    <s v="J"/>
    <x v="1"/>
    <s v="Absolon, Stanislav;Havlová, H.;Hůlek, David"/>
    <s v="UAV Drive Units Testing at Pork Tissue"/>
    <x v="1"/>
    <x v="36"/>
    <s v="Aerospace engineering"/>
    <x v="2"/>
    <x v="3"/>
  </r>
  <r>
    <x v="1"/>
    <x v="1"/>
    <n v="68407700"/>
    <x v="25"/>
    <s v="České vysoké učení technické v Praze/Fakulta strojní"/>
    <n v="192136194"/>
    <s v="G"/>
    <x v="0"/>
    <s v="Skočilas, Jan;Hoffman, Pavel;Jirout, Tomáš"/>
    <s v="Demonstrátor - sprejová sušárna TA ČR GAMA PP1 TG02010033"/>
    <x v="1"/>
    <x v="36"/>
    <s v="Mechanical engineering"/>
    <x v="2"/>
    <x v="1"/>
  </r>
  <r>
    <x v="1"/>
    <x v="1"/>
    <n v="68407700"/>
    <x v="25"/>
    <s v="České vysoké učení technické v Praze/Fakulta strojní"/>
    <n v="192136217"/>
    <s v="O"/>
    <x v="0"/>
    <s v="Bartošák, Michal;Jurenka, Josef;Doubrava, Karel;Dvořák, Milan;Růžička, Milan"/>
    <s v="SOUBOR VÝSLEDKŮ VÝZKUMU TUHOSTNÍCH CHARAKTERISTIK"/>
    <x v="1"/>
    <x v="36"/>
    <s v="Applied mechanics"/>
    <x v="2"/>
    <x v="0"/>
  </r>
  <r>
    <x v="1"/>
    <x v="1"/>
    <n v="68407700"/>
    <x v="25"/>
    <s v="České vysoké učení technické v Praze/Fakulta strojní"/>
    <n v="192136263"/>
    <s v="Z"/>
    <x v="0"/>
    <s v="Pitrmuc, Zdeněk;Beránek, Libor;Slaný, Michal;Sommer, Jiří;Pala, Z.;Gergely, V."/>
    <s v="Ověření účinku technologie zpevňování na povrchovou vrstvu a zvýšení životnosti lopatek"/>
    <x v="1"/>
    <x v="36"/>
    <s v="Mechanical engineering"/>
    <x v="2"/>
    <x v="0"/>
  </r>
  <r>
    <x v="1"/>
    <x v="1"/>
    <n v="68407700"/>
    <x v="25"/>
    <s v="České vysoké učení technické v Praze/Fakulta elektrotechnická"/>
    <n v="191892831"/>
    <s v="J"/>
    <x v="1"/>
    <s v="Polívka, Milan;Havlíček, Jaroslav;Švanda, Milan;Macháč, Jan"/>
    <s v="Improvement in Robustness and Recognizability of RCS Response of U Shaped Strip-Based Chipless RFID Tags"/>
    <x v="1"/>
    <x v="29"/>
    <s v="Electrical and electronic engineering"/>
    <x v="2"/>
    <x v="2"/>
  </r>
  <r>
    <x v="1"/>
    <x v="1"/>
    <n v="68407700"/>
    <x v="25"/>
    <s v="České vysoké učení technické v Praze/Fakulta elektrotechnická"/>
    <n v="191949814"/>
    <s v="J"/>
    <x v="0"/>
    <s v="Křížek, P.;Lukeš, Tomáš;Ovesný, M.;Fliegel, Karel;Hagen, G. M."/>
    <s v="SIMToolbox: a MATLAB toolbox for structured illumination fluorescence microscopy"/>
    <x v="1"/>
    <x v="29"/>
    <s v="Electrical and electronic engineering"/>
    <x v="2"/>
    <x v="1"/>
  </r>
  <r>
    <x v="1"/>
    <x v="1"/>
    <n v="68407700"/>
    <x v="25"/>
    <s v="České vysoké učení technické v Praze/Fakulta elektrotechnická"/>
    <n v="191949836"/>
    <s v="J"/>
    <x v="1"/>
    <s v="Orozco-Arroyave, J. R.;Honig, F.;Arias-Londono, J. D.;Vargas-Bonilla, J. F.;Daqrouq, K.;Skodda, S.;Rusz, Jan;Noth, E."/>
    <s v="Automatic detection of Parkinson's disease in running speech spoken in three different languages"/>
    <x v="1"/>
    <x v="29"/>
    <s v="Electrical and electronic engineering"/>
    <x v="2"/>
    <x v="2"/>
  </r>
  <r>
    <x v="1"/>
    <x v="1"/>
    <n v="68407700"/>
    <x v="25"/>
    <s v="České vysoké učení technické v Praze/Fakulta informačních technologií"/>
    <n v="191950695"/>
    <s v="D"/>
    <x v="0"/>
    <s v="Benáček, Pavel;Kubátová, Hana;Puš, VP"/>
    <s v="P4-to-VHDL: Automatic Generation of 100 Gbps Packet Parsers"/>
    <x v="1"/>
    <x v="29"/>
    <s v="Computer hardware and_x000a_architecture"/>
    <x v="2"/>
    <x v="0"/>
  </r>
  <r>
    <x v="1"/>
    <x v="1"/>
    <n v="68407700"/>
    <x v="25"/>
    <s v="České vysoké učení technické v Praze/Fakulta strojní"/>
    <n v="192007255"/>
    <s v="J"/>
    <x v="1"/>
    <s v="Vyhlídal, Tomáš;Hromčík, Martin;Kučera, Vladimír;Anderle, Milan"/>
    <s v="On Feedback Architectures With Zero-Vibration Signal Shapers"/>
    <x v="1"/>
    <x v="29"/>
    <s v="Automation and control systems"/>
    <x v="2"/>
    <x v="1"/>
  </r>
  <r>
    <x v="1"/>
    <x v="1"/>
    <n v="68407700"/>
    <x v="25"/>
    <s v="České vysoké učení technické v Praze/Fakulta elektrotechnická"/>
    <n v="192007397"/>
    <s v="J"/>
    <x v="1"/>
    <s v="Jelínek, Lukáš;Čapek, Miloslav"/>
    <s v="Optimal Currents on Arbitrarily Shaped Surfaces"/>
    <x v="1"/>
    <x v="29"/>
    <s v="-"/>
    <x v="2"/>
    <x v="2"/>
  </r>
  <r>
    <x v="1"/>
    <x v="1"/>
    <n v="68407700"/>
    <x v="25"/>
    <s v="České vysoké učení technické v Praze/Fakulta elektrotechnická"/>
    <n v="192007400"/>
    <s v="J"/>
    <x v="1"/>
    <s v="Herman, Ivo;Martinec, Dan;Hurák, Zdeněk;Šebek, Michael"/>
    <s v="Scaling in bidirectional platoons with dynamic controllers and proportional asymmetry"/>
    <x v="1"/>
    <x v="29"/>
    <s v="-"/>
    <x v="2"/>
    <x v="1"/>
  </r>
  <r>
    <x v="1"/>
    <x v="1"/>
    <n v="68407700"/>
    <x v="25"/>
    <s v="České vysoké učení technické v Praze/Fakulta elektrotechnická"/>
    <n v="192007441"/>
    <s v="J"/>
    <x v="1"/>
    <s v="Krasula, Lukáš;Le Callet, P.;Fliegel, Karel;Klíma, Miloš"/>
    <s v="Quality Assessment of Sharpened Images: Challenges, Methodology, and Objective Metrics"/>
    <x v="1"/>
    <x v="29"/>
    <s v="-"/>
    <x v="2"/>
    <x v="2"/>
  </r>
  <r>
    <x v="1"/>
    <x v="1"/>
    <n v="68407700"/>
    <x v="25"/>
    <s v="České vysoké učení technické v Praze/Fakulta elektrotechnická"/>
    <n v="192007481"/>
    <s v="J"/>
    <x v="1"/>
    <s v="Hromčík, Martin;Vyhlídal, Tomáš"/>
    <s v="Inverse Feedback Shapers for Coupled Multibody Systems"/>
    <x v="1"/>
    <x v="29"/>
    <s v="-"/>
    <x v="2"/>
    <x v="1"/>
  </r>
  <r>
    <x v="1"/>
    <x v="1"/>
    <n v="68407700"/>
    <x v="25"/>
    <s v="České vysoké učení technické v Praze/Fakulta elektrotechnická"/>
    <n v="192007509"/>
    <s v="D"/>
    <x v="1"/>
    <s v="Zemánek, Jiří;Čelikovský, Sergej;Hurák, Zdeněk"/>
    <s v="Time-Optimal Control for Bilinear Nonnegative-In-Control Systems: Application to Magnetic Manipulation"/>
    <x v="1"/>
    <x v="29"/>
    <s v="-"/>
    <x v="2"/>
    <x v="2"/>
  </r>
  <r>
    <x v="1"/>
    <x v="1"/>
    <n v="68407700"/>
    <x v="25"/>
    <s v="České vysoké učení technické v Praze/Fakulta elektrotechnická"/>
    <n v="192043417"/>
    <s v="J"/>
    <x v="1"/>
    <s v="Lukeš, Tomáš;Glatzová, D.;Kvíčalová, Z.;Levet, F.;Benda, A.;Letschert, S.;Sauer, M.;Brdička, T.;Lasser, T.;Cebecauer, M."/>
    <s v="Quantifying protein densities on cell membranes using super-resolution optical fluctuation imaging"/>
    <x v="1"/>
    <x v="29"/>
    <s v="-"/>
    <x v="2"/>
    <x v="2"/>
  </r>
  <r>
    <x v="1"/>
    <x v="1"/>
    <n v="68407700"/>
    <x v="25"/>
    <s v="České vysoké učení technické v Praze/Fakulta elektrotechnická"/>
    <n v="192120148"/>
    <s v="H"/>
    <x v="0"/>
    <s v="Holub, Jan;Slavata, Oldřich;Avetisyan, Hakob"/>
    <s v="ETSI TR 103 503 : Speech and Multimedia Transmission Quality (STQ); Procedures for Multimedia Transmission Quality Testing"/>
    <x v="1"/>
    <x v="29"/>
    <s v="-"/>
    <x v="2"/>
    <x v="3"/>
  </r>
  <r>
    <x v="1"/>
    <x v="1"/>
    <n v="68407700"/>
    <x v="25"/>
    <s v="České vysoké učení technické v Praze/Fakulta elektrotechnická"/>
    <n v="192120151"/>
    <s v="J"/>
    <x v="1"/>
    <s v="Luo, P.;Zhang, M.;Ghassemlooy, Z.;Zvánovec, Stanislav;Feng, S.;Zhang, P."/>
    <s v="Undersampled-based Modulation Schemes  for Optical Camera Communications"/>
    <x v="1"/>
    <x v="29"/>
    <s v="-"/>
    <x v="2"/>
    <x v="0"/>
  </r>
  <r>
    <x v="1"/>
    <x v="1"/>
    <n v="68407700"/>
    <x v="25"/>
    <s v="České vysoké učení technické v Praze/Fakulta elektrotechnická"/>
    <n v="192120178"/>
    <s v="B"/>
    <x v="1"/>
    <s v="Sýkora, Jan;Burr, A."/>
    <s v="Wireless Physical Layer Network Coding"/>
    <x v="1"/>
    <x v="29"/>
    <s v="-"/>
    <x v="2"/>
    <x v="1"/>
  </r>
  <r>
    <x v="1"/>
    <x v="1"/>
    <n v="68407700"/>
    <x v="25"/>
    <s v="České vysoké učení technické v Praze/Ústav technické a experimentální fyziky ČVUT"/>
    <n v="192122089"/>
    <s v="P"/>
    <x v="0"/>
    <s v="Campbell, M.;Thilo, M.;Jakůbek, Jan"/>
    <s v="Single layer 3D tracking semiconductor detector"/>
    <x v="1"/>
    <x v="29"/>
    <s v="-"/>
    <x v="2"/>
    <x v="2"/>
  </r>
  <r>
    <x v="1"/>
    <x v="1"/>
    <n v="68407700"/>
    <x v="25"/>
    <s v="České vysoké učení technické v Praze/Český institut informatiky, robotiky a kybernetiky"/>
    <n v="192122510"/>
    <s v="J"/>
    <x v="1"/>
    <s v="Arandjelović, R.;Gronat, P.;Torii, A.;Pajdla, Tomáš;Šivic, Josef"/>
    <s v="NetVLAD: CNN Architecture for Weakly Supervised Place Recognition"/>
    <x v="1"/>
    <x v="29"/>
    <s v="Robotics and automatic control"/>
    <x v="2"/>
    <x v="5"/>
  </r>
  <r>
    <x v="1"/>
    <x v="1"/>
    <n v="68407700"/>
    <x v="25"/>
    <s v="České vysoké učení technické v Praze/Fakulta elektrotechnická"/>
    <n v="192136369"/>
    <s v="G"/>
    <x v="0"/>
    <s v="Dušek, Karel;Rydlová, Kateřina;Papež, Václav;Tichý, Tomáš;Šafařík, Josef;Neruda, Marek;Vojtěch, Lukáš"/>
    <s v="Vyhřívané dámské prádlo (body) s vyšívaným vyhříváním"/>
    <x v="1"/>
    <x v="29"/>
    <s v="-"/>
    <x v="2"/>
    <x v="0"/>
  </r>
  <r>
    <x v="1"/>
    <x v="1"/>
    <n v="68407700"/>
    <x v="25"/>
    <s v="České vysoké učení technické v Praze/Fakulta elektrotechnická"/>
    <n v="192138470"/>
    <s v="J"/>
    <x v="1"/>
    <s v="Werfli, K.;Chvojka, Petr;Ghassemlooy, Z.;Hassan, N.B.;Zvánovec, Stanislav;Burton, A.;Haigh, P.A.;Bhatnagar, M.R."/>
    <s v="Experimental Demonstration of High-Speed 4 x 4 Imaging Multi-CAP MIMO Visible Light Communications"/>
    <x v="1"/>
    <x v="29"/>
    <s v="-"/>
    <x v="2"/>
    <x v="0"/>
  </r>
  <r>
    <x v="1"/>
    <x v="1"/>
    <n v="68407700"/>
    <x v="25"/>
    <s v="České vysoké učení technické v Praze/Fakulta elektrotechnická"/>
    <n v="192138507"/>
    <s v="J"/>
    <x v="1"/>
    <s v="Zemánek, Jiří;Michálek, Tomáš;Hurák, Zdeněk"/>
    <s v="Phase-shift feedback control for dielectrophoretic micromanipulation"/>
    <x v="1"/>
    <x v="29"/>
    <s v="-"/>
    <x v="2"/>
    <x v="1"/>
  </r>
  <r>
    <x v="1"/>
    <x v="1"/>
    <n v="68407700"/>
    <x v="25"/>
    <s v="České vysoké učení technické v Praze/Fakulta elektrotechnická"/>
    <n v="192138684"/>
    <s v="P"/>
    <x v="0"/>
    <s v="Janošek, Michal;Butta, Mattia"/>
    <s v="Ortogonální feromagnetická sonda"/>
    <x v="1"/>
    <x v="29"/>
    <s v="-"/>
    <x v="2"/>
    <x v="2"/>
  </r>
  <r>
    <x v="1"/>
    <x v="1"/>
    <n v="68407700"/>
    <x v="25"/>
    <s v="České vysoké učení technické v Praze/Fakulta dopravní"/>
    <n v="192121006"/>
    <s v="G"/>
    <x v="1"/>
    <s v="Fíla, Tomáš;Zlámal, Petr;Falta, Jan"/>
    <s v="Open Hopkinson Pressure Bar (OHPB)"/>
    <x v="1"/>
    <x v="4"/>
    <s v="-"/>
    <x v="2"/>
    <x v="0"/>
  </r>
  <r>
    <x v="1"/>
    <x v="1"/>
    <n v="68407700"/>
    <x v="25"/>
    <s v="České vysoké učení technické v Praze/Fakulta biomedicínského inženýrství"/>
    <n v="192007839"/>
    <s v="J"/>
    <x v="1"/>
    <s v="Havlík, J.;Raabová, H.;Gulka, Michal;Petráková, Vladimíra;Krečmarová, Marie;Masek, V.;Lousa, P.;Štursa, J.;Boyen, H.-G.;Nesládek, Miloš"/>
    <s v="Benchtop Fluorination of Fluorescent Nanodiamonds on a Preparative Scale: Toward Unusually Hydrophilic Bright Particles"/>
    <x v="1"/>
    <x v="24"/>
    <s v="Nano-materials (production and properties)"/>
    <x v="2"/>
    <x v="1"/>
  </r>
  <r>
    <x v="1"/>
    <x v="1"/>
    <n v="68407700"/>
    <x v="25"/>
    <s v="České vysoké učení technické v Praze/Fakulta strojní"/>
    <n v="192042378"/>
    <s v="J"/>
    <x v="1"/>
    <s v="Stieberová, Barbora;Žilka, Miroslav;Tichá, Marie;Freiberg, František;Caramanzana-González, P.;McKechnie, J.;Lester, E."/>
    <s v="Application of ZnO Nanoparticles in a Self-cleaning Coating on a Metal Panel: An Assessment of Environmental Benefits"/>
    <x v="1"/>
    <x v="24"/>
    <s v="Nano-materials (production and properties)"/>
    <x v="2"/>
    <x v="1"/>
  </r>
  <r>
    <x v="1"/>
    <x v="1"/>
    <n v="68407700"/>
    <x v="25"/>
    <s v="České vysoké učení technické v Praze/Fakulta strojní"/>
    <n v="192042379"/>
    <s v="J"/>
    <x v="1"/>
    <s v="Caramazana-González, P.;Dunne, P. W.;Gimeno-Fabra, M.;Žilka, Miroslav;Tichá, Marie;Stieberová, Barbora;Freiberg, František;McKechnie, J.;Lester, E. H."/>
    <s v="Assessing the life cycle environmental impacts of titania nanoparticle production by continuous flow solvo/hydrothermal syntheses"/>
    <x v="1"/>
    <x v="24"/>
    <s v="Nano-materials (production and properties)"/>
    <x v="2"/>
    <x v="2"/>
  </r>
  <r>
    <x v="1"/>
    <x v="1"/>
    <n v="68407700"/>
    <x v="25"/>
    <s v="České vysoké učení technické v Praze/Fakulta stavební"/>
    <n v="191893221"/>
    <s v="J"/>
    <x v="1"/>
    <s v="Pavlík, Zbyšek;Fořt, Jan;Záleská, Martina;Pavlíková, Milena;Trník, Anton;Medveď, Igor;Keppert, Martin;Koutsoukos, P.G;Černý, Robert"/>
    <s v="Energy-efficient thermal treatment of sewage sludge for its application in blended cements"/>
    <x v="1"/>
    <x v="30"/>
    <s v="Civil engineering"/>
    <x v="2"/>
    <x v="1"/>
  </r>
  <r>
    <x v="1"/>
    <x v="1"/>
    <n v="68407700"/>
    <x v="25"/>
    <s v="České vysoké učení technické v Praze/Fakulta stavební"/>
    <n v="191893234"/>
    <s v="J"/>
    <x v="1"/>
    <s v="Hlobil, Michal;Šmilauer, Vít;Chanvillard, G."/>
    <s v="Micromechanical multiscale fracture model for compressive strength of blended cement pastes"/>
    <x v="1"/>
    <x v="30"/>
    <s v="Civil engineering"/>
    <x v="2"/>
    <x v="2"/>
  </r>
  <r>
    <x v="1"/>
    <x v="1"/>
    <n v="68407700"/>
    <x v="25"/>
    <s v="České vysoké učení technické v Praze/Fakulta stavební"/>
    <n v="191893361"/>
    <s v="J"/>
    <x v="1"/>
    <s v="Němeček, Jiří;Králík, Vlastimil;Šmilauer, Vít;Polívka, L.;Jager, A."/>
    <s v="Tensile strength of hydrated cement paste phases assessed by micro- bending tests and nanoindentation"/>
    <x v="1"/>
    <x v="30"/>
    <s v="Civil engineering"/>
    <x v="2"/>
    <x v="1"/>
  </r>
  <r>
    <x v="1"/>
    <x v="1"/>
    <n v="68407700"/>
    <x v="25"/>
    <s v="České vysoké učení technické v Praze/Fakulta stavební"/>
    <n v="191939420"/>
    <s v="Z"/>
    <x v="0"/>
    <s v="Šmilauer, Vít;Matschei, T."/>
    <s v="Optimalizace vývoje teplot v masivních betonových konstrukcích s použitím semi-adiabatické kalibrace a víceúrovňového modelování"/>
    <x v="1"/>
    <x v="30"/>
    <s v="Civil engineering"/>
    <x v="2"/>
    <x v="1"/>
  </r>
  <r>
    <x v="1"/>
    <x v="1"/>
    <n v="68407700"/>
    <x v="25"/>
    <s v="České vysoké učení technické v Praze/Fakulta stavební"/>
    <n v="191941599"/>
    <s v="J"/>
    <x v="1"/>
    <s v="Havlásek, Petr;Jirásek, Milan"/>
    <s v="Multiscale modeling of drying shrinkage and creep of concrete"/>
    <x v="1"/>
    <x v="30"/>
    <s v="Civil engineering"/>
    <x v="2"/>
    <x v="5"/>
  </r>
  <r>
    <x v="1"/>
    <x v="1"/>
    <n v="68407700"/>
    <x v="25"/>
    <s v="České vysoké učení technické v Praze/Fakulta stavební"/>
    <n v="191941862"/>
    <s v="J"/>
    <x v="1"/>
    <s v="Nunes, C.;Slížková, Z.;Stefanidou, M.;Němeček, Jiří"/>
    <s v="Microstructure of lime and lime-pozzolana pastes with nanosilica"/>
    <x v="1"/>
    <x v="30"/>
    <s v="Civil engineering"/>
    <x v="2"/>
    <x v="1"/>
  </r>
  <r>
    <x v="1"/>
    <x v="1"/>
    <n v="68407700"/>
    <x v="25"/>
    <s v="České vysoké učení technické v Praze/Fakulta stavební"/>
    <n v="191941884"/>
    <s v="G"/>
    <x v="0"/>
    <s v="Pollert, Jaroslav;Pollert, Jaroslav;Procházka, Jiří;Chmátal, Petr;Soukupová, Kristýna;Švanda, Ondřej;Dvořáková, Renata"/>
    <s v="Whitewater canoe course for Olympic games in Tokyo- Course, Japan (2020)"/>
    <x v="1"/>
    <x v="30"/>
    <s v="Civil engineering"/>
    <x v="2"/>
    <x v="0"/>
  </r>
  <r>
    <x v="1"/>
    <x v="1"/>
    <n v="68407700"/>
    <x v="25"/>
    <s v="České vysoké učení technické v Praze/Fakulta stavební"/>
    <n v="192006948"/>
    <s v="J"/>
    <x v="1"/>
    <s v="Foglar, Marek;Hájek, Radek;Fládr, Josef;Pachman, J.;Štoller, J."/>
    <s v="Full-scale experimental testing of the blast resistance of HPFRC and UHPFRC bridge decks"/>
    <x v="1"/>
    <x v="30"/>
    <s v="Construction engineering, Municipal and structural engineering"/>
    <x v="2"/>
    <x v="2"/>
  </r>
  <r>
    <x v="1"/>
    <x v="1"/>
    <n v="68407700"/>
    <x v="25"/>
    <s v="České vysoké učení technické v Praze/Fakulta stavební"/>
    <n v="192006989"/>
    <s v="J"/>
    <x v="1"/>
    <s v="Kobetičová, Klára;Černý, Robert"/>
    <s v="Ecotoxicology of building materials: a critical review of recent studies"/>
    <x v="1"/>
    <x v="30"/>
    <s v="Civil engineering"/>
    <x v="2"/>
    <x v="0"/>
  </r>
  <r>
    <x v="1"/>
    <x v="1"/>
    <n v="68407700"/>
    <x v="25"/>
    <s v="České vysoké učení technické v Praze/Fakulta stavební"/>
    <n v="192007232"/>
    <s v="R"/>
    <x v="0"/>
    <s v="Kruis, Jaroslav;Koudelka, Tomáš"/>
    <s v="GEFEL2017"/>
    <x v="1"/>
    <x v="30"/>
    <s v="Civil engineering"/>
    <x v="2"/>
    <x v="0"/>
  </r>
  <r>
    <x v="1"/>
    <x v="1"/>
    <n v="68407700"/>
    <x v="25"/>
    <s v="České vysoké učení technické v Praze/Fakulta stavební"/>
    <n v="192007234"/>
    <s v="R"/>
    <x v="0"/>
    <s v="Kruis, Jaroslav;Koudelka, Tomáš"/>
    <s v="MEFEL 2017"/>
    <x v="1"/>
    <x v="30"/>
    <s v="Civil engineering"/>
    <x v="2"/>
    <x v="0"/>
  </r>
  <r>
    <x v="1"/>
    <x v="1"/>
    <n v="68407700"/>
    <x v="25"/>
    <s v="České vysoké učení technické v Praze/Kloknerův ústav"/>
    <n v="192007858"/>
    <s v="B"/>
    <x v="0"/>
    <s v="Caspeele, R.;Steenbergen, R.;Sýkora, Miroslav;Allaix, D.L.;Botte, W.;Mancini, G.;Prieto, M.;Tanner, P.;Holický, Milan"/>
    <s v="Partial Factor Methods for Existing Concrete Structures (fib bulletin 80)"/>
    <x v="1"/>
    <x v="30"/>
    <s v="Civil engineering"/>
    <x v="2"/>
    <x v="1"/>
  </r>
  <r>
    <x v="1"/>
    <x v="1"/>
    <n v="68407700"/>
    <x v="25"/>
    <s v="České vysoké učení technické v Praze/Univerzitní centrum energeticky efektivních budov"/>
    <n v="192045286"/>
    <s v="G"/>
    <x v="0"/>
    <s v="Velebil, Lukáš;Bejček, Petr;Včelák, Jan;Dvořák, M.;Demuth, J.;Šašek, L."/>
    <s v="Betonový nosník s integrovanými FBG senzory pro měření mechanického zatížení"/>
    <x v="1"/>
    <x v="30"/>
    <s v="Construction engineering, Municipal and structural engineering"/>
    <x v="2"/>
    <x v="2"/>
  </r>
  <r>
    <x v="1"/>
    <x v="1"/>
    <n v="68407700"/>
    <x v="25"/>
    <s v="České vysoké učení technické v Praze/Fakulta stavební"/>
    <n v="192063286"/>
    <s v="G"/>
    <x v="0"/>
    <s v="Ryjáček, Pavel;Pollert, Jaroslav;Procházka, Jiří;Buchlák, Jan;Bílý, Petr;Matějka, Jan;Fládr, Josef"/>
    <s v="Model ponorného mola z vláknobetonu"/>
    <x v="1"/>
    <x v="30"/>
    <s v="Civil engineering"/>
    <x v="2"/>
    <x v="0"/>
  </r>
  <r>
    <x v="1"/>
    <x v="1"/>
    <n v="68407700"/>
    <x v="25"/>
    <s v="České vysoké učení technické v Praze/Univerzitní centrum energeticky efektivních budov"/>
    <n v="192063313"/>
    <s v="F"/>
    <x v="0"/>
    <s v="Včelák, Jan;Mazanec, Vojtěch;Mlejnek, Pavel;Vodička, Aleš;Kny, Martin;Adamovský, Daniel"/>
    <s v="Systém pro větrání objektu obsahující větrací jednotku s možností vytápění a chlazení se zvýšeným odvodem odpadního tepla"/>
    <x v="1"/>
    <x v="30"/>
    <s v="Construction engineering, Municipal and structural engineering"/>
    <x v="2"/>
    <x v="0"/>
  </r>
  <r>
    <x v="1"/>
    <x v="1"/>
    <n v="68407700"/>
    <x v="25"/>
    <s v="České vysoké učení technické v Praze/Fakulta stavební"/>
    <n v="192084277"/>
    <s v="F"/>
    <x v="0"/>
    <s v="Špaček, P.;Žák, Josef;Suda, Jan;Dašek, O."/>
    <s v="Asfaltové souvrství s vysokou odolností proti trvalým deformacím"/>
    <x v="1"/>
    <x v="30"/>
    <s v="Transport engineering"/>
    <x v="2"/>
    <x v="0"/>
  </r>
  <r>
    <x v="1"/>
    <x v="1"/>
    <n v="68407700"/>
    <x v="25"/>
    <s v="České vysoké učení technické v Praze/Fakulta stavební"/>
    <n v="192118625"/>
    <s v="J"/>
    <x v="0"/>
    <s v="Karásek, Jiří;Pojar, Jan"/>
    <s v="Programme to reduce energy poverty in the Czech Republic"/>
    <x v="1"/>
    <x v="30"/>
    <s v="Construction engineering, Municipal and structural engineering"/>
    <x v="2"/>
    <x v="0"/>
  </r>
  <r>
    <x v="1"/>
    <x v="1"/>
    <n v="68407700"/>
    <x v="25"/>
    <s v="České vysoké učení technické v Praze/Fakulta stavební"/>
    <n v="192118626"/>
    <s v="B"/>
    <x v="1"/>
    <s v="Bažant, Z.P.;Jirásek, Milan"/>
    <s v="Creep and Hygrothermal Effects in Concrete Structures"/>
    <x v="1"/>
    <x v="30"/>
    <s v="Construction engineering, Municipal and structural engineering"/>
    <x v="2"/>
    <x v="5"/>
  </r>
  <r>
    <x v="1"/>
    <x v="1"/>
    <n v="68407700"/>
    <x v="25"/>
    <s v="České vysoké učení technické v Praze/Fakulta stavební"/>
    <n v="192118772"/>
    <s v="J"/>
    <x v="0"/>
    <s v="Macháček, Roman;Wald, František;Najmanová, Hana"/>
    <s v="BIM pro evakuaci v požárně-bezpečnostním řešení budovy"/>
    <x v="1"/>
    <x v="30"/>
    <s v="Civil engineering"/>
    <x v="2"/>
    <x v="3"/>
  </r>
  <r>
    <x v="1"/>
    <x v="1"/>
    <n v="68407700"/>
    <x v="25"/>
    <s v="České vysoké učení technické v Praze/Fakulta stavební"/>
    <n v="192118823"/>
    <s v="P"/>
    <x v="0"/>
    <s v="Žák, Josef;Harvey, J.;Signore, J."/>
    <s v="Device for measuring shear properties of asphalt mixtures"/>
    <x v="1"/>
    <x v="30"/>
    <s v="Civil engineering"/>
    <x v="2"/>
    <x v="1"/>
  </r>
  <r>
    <x v="1"/>
    <x v="1"/>
    <n v="68407700"/>
    <x v="25"/>
    <s v="České vysoké učení technické v Praze/Fakulta stavební"/>
    <n v="192118861"/>
    <s v="B"/>
    <x v="0"/>
    <s v="Francis, P.;Badoo, N.;Hanus, H.;Thauvoye, Ch.;Cábová, Kamila;Lišková, Nikola;Sokol, Zdeněk;Wald, František"/>
    <s v="Návrh sloupu vystaveného lokálnímu požáru"/>
    <x v="1"/>
    <x v="30"/>
    <s v="Civil engineering"/>
    <x v="2"/>
    <x v="2"/>
  </r>
  <r>
    <x v="1"/>
    <x v="1"/>
    <n v="68407700"/>
    <x v="25"/>
    <s v="České vysoké učení technické v Praze/Fakulta stavební"/>
    <n v="192119028"/>
    <s v="C"/>
    <x v="0"/>
    <s v="Bedon, C.;Eliášová, Martina;Honfi, D.;Kozlowski, M.;Vokáč Machalická, Klára;Vokáč, Miroslav;Santos, F.;Stepinac, M.;Wüest, T."/>
    <s v="Structural Characterisation and Performance Assessment"/>
    <x v="1"/>
    <x v="30"/>
    <s v="Civil engineering"/>
    <x v="2"/>
    <x v="2"/>
  </r>
  <r>
    <x v="1"/>
    <x v="1"/>
    <n v="68407700"/>
    <x v="25"/>
    <s v="České vysoké učení technické v Praze/Fakulta stavební"/>
    <n v="192119263"/>
    <s v="V"/>
    <x v="0"/>
    <s v="Bareš, Vojtěch;Picek, Tomáš;Králík, Martin;Zukal, Milan;Horský, Martin;Kučerová, Jitka"/>
    <s v="Great Fall Dearborn Diversion Long Bypass Reach Hydraulic Modelling Report"/>
    <x v="1"/>
    <x v="30"/>
    <s v="Construction engineering, Municipal and structural engineering"/>
    <x v="2"/>
    <x v="1"/>
  </r>
  <r>
    <x v="1"/>
    <x v="1"/>
    <n v="68407700"/>
    <x v="25"/>
    <s v="České vysoké učení technické v Praze/Fakulta dopravní"/>
    <n v="192120835"/>
    <s v="B"/>
    <x v="0"/>
    <s v="Novotný, Vojtěch;Hájek, Karel;Javořík, Tomáš;Maléř, Čeněk;Drápal, F.;Kotrc, O.;Bitter, A.;Vršitý, T.;Tittl, L.;Harciník, J.;Frejlachová, K."/>
    <s v="Standard zastávek PID"/>
    <x v="1"/>
    <x v="30"/>
    <s v="Transport engineering"/>
    <x v="2"/>
    <x v="0"/>
  </r>
  <r>
    <x v="1"/>
    <x v="1"/>
    <n v="68407700"/>
    <x v="25"/>
    <s v="České vysoké učení technické v Praze/Fakulta dopravní"/>
    <n v="192120914"/>
    <s v="D"/>
    <x v="1"/>
    <s v="Horažďovský, Patrik;Svítek, Miroslav;Novotný, Vojtěch"/>
    <s v="Data-driven management of dynamic public transport"/>
    <x v="1"/>
    <x v="30"/>
    <s v="Transport engineering"/>
    <x v="2"/>
    <x v="2"/>
  </r>
  <r>
    <x v="1"/>
    <x v="1"/>
    <n v="68407700"/>
    <x v="25"/>
    <s v="České vysoké učení technické v Praze/Kloknerův ústav"/>
    <n v="192122023"/>
    <s v="B"/>
    <x v="0"/>
    <s v="Marková, Jana;Sousa, M.-L.;Dimova, S.;Athanasopoulou, A.;Iannaccone, S."/>
    <s v="Reliability of Structural Members Designed with the Eurocodes NDPs Selected by EU and EFTA Member States"/>
    <x v="1"/>
    <x v="30"/>
    <s v="Civil engineering"/>
    <x v="2"/>
    <x v="1"/>
  </r>
  <r>
    <x v="1"/>
    <x v="1"/>
    <n v="68407700"/>
    <x v="25"/>
    <s v="České vysoké učení technické v Praze/Univerzitní centrum energeticky efektivních budov"/>
    <n v="192122453"/>
    <s v="B"/>
    <x v="1"/>
    <s v="Rovers, R.;Zikmund, Aleš;Lupíšek, Antonín;Borodinecs, A.;Novák, Erik;Matoušková, Eva;de Haas, G.;Kamphuis, J.;Novák, Jiří;van Oorschot, J.;Kuusk, K.;Sojková, Kateřina;Almeida, M.;Volf, Martin;Hůlková, Martina;Kabrhel, Michal;Morck, O.;Pihelo, P.;Hejtmánek"/>
    <s v="A Guide into Renovation Package Concepts for Mass Retrofit of Different Types of Buildings with Prefabricated Elements for (N)ZEB Performance"/>
    <x v="1"/>
    <x v="30"/>
    <s v="Civil engineering"/>
    <x v="2"/>
    <x v="2"/>
  </r>
  <r>
    <x v="1"/>
    <x v="1"/>
    <n v="68407700"/>
    <x v="25"/>
    <s v="České vysoké učení technické v Praze/Fakulta stavební"/>
    <n v="192135922"/>
    <s v="P"/>
    <x v="0"/>
    <s v="Lidmila, Martin;Bret, Ondřej;Šafner, K."/>
    <s v="Městská protihluková clona"/>
    <x v="1"/>
    <x v="30"/>
    <s v="Transport engineering"/>
    <x v="2"/>
    <x v="2"/>
  </r>
  <r>
    <x v="1"/>
    <x v="1"/>
    <n v="68407700"/>
    <x v="25"/>
    <s v="České vysoké učení technické v Praze/Fakulta stavební"/>
    <n v="192135945"/>
    <s v="P"/>
    <x v="0"/>
    <s v="Gallo, Peter;Valentin, Jan"/>
    <s v="Asfaltová směs vyztužená rostlinnými vlákny"/>
    <x v="1"/>
    <x v="30"/>
    <s v="Civil engineering"/>
    <x v="2"/>
    <x v="0"/>
  </r>
  <r>
    <x v="1"/>
    <x v="1"/>
    <n v="68407700"/>
    <x v="25"/>
    <s v="České vysoké učení technické v Praze/Fakulta stavební"/>
    <n v="192135961"/>
    <s v="P"/>
    <x v="0"/>
    <s v="Fládr, Josef;Bílý, Petr;Kohoutková, Alena"/>
    <s v="Způsob homogenizace vysokohodnotného nebo ultravysokohodnotného betonu"/>
    <x v="1"/>
    <x v="30"/>
    <s v="Civil engineering"/>
    <x v="2"/>
    <x v="2"/>
  </r>
  <r>
    <x v="1"/>
    <x v="1"/>
    <n v="68407700"/>
    <x v="25"/>
    <s v="České vysoké učení technické v Praze/Fakulta stavební"/>
    <n v="192135968"/>
    <s v="R"/>
    <x v="0"/>
    <s v="Janda, Tomáš;Šejnoha, Michal;Kadlíček, Tomáš;Mašín, D.;Šula, I.;Beneš, Štěpán"/>
    <s v="ExCalibre"/>
    <x v="1"/>
    <x v="30"/>
    <s v="Construction engineering, Municipal and structural engineering"/>
    <x v="2"/>
    <x v="1"/>
  </r>
  <r>
    <x v="1"/>
    <x v="1"/>
    <n v="68407700"/>
    <x v="25"/>
    <s v="České vysoké učení technické v Praze/Fakulta stavební"/>
    <n v="192136008"/>
    <s v="P"/>
    <x v="0"/>
    <s v="Fládr, Josef;Vodička, Jan;Kohoutková, Alena;Broukalová, Iva"/>
    <s v="Drôtobetón s ultravysokými pevnosťami"/>
    <x v="1"/>
    <x v="30"/>
    <s v="Civil engineering"/>
    <x v="2"/>
    <x v="0"/>
  </r>
  <r>
    <x v="1"/>
    <x v="1"/>
    <n v="68407700"/>
    <x v="25"/>
    <s v="České vysoké učení technické v Praze/Fakulta stavební"/>
    <n v="192136078"/>
    <s v="P"/>
    <x v="0"/>
    <s v="Ryjáček, Pavel;Kašpárek, Jiří;Macho, Martin;Fišer, M."/>
    <s v="Lamelový mostní závěr"/>
    <x v="1"/>
    <x v="30"/>
    <s v="Construction engineering, Municipal and structural engineering"/>
    <x v="2"/>
    <x v="2"/>
  </r>
  <r>
    <x v="1"/>
    <x v="1"/>
    <n v="68407700"/>
    <x v="25"/>
    <s v="České vysoké učení technické v Praze/Kloknerův ústav"/>
    <n v="192136466"/>
    <s v="J"/>
    <x v="0"/>
    <s v="Sýkora, Miroslav;Marková, Jana;Diamantidis, D."/>
    <s v="Bayesian Network Application for the Risk Assessment of Existing Energy Production Units"/>
    <x v="1"/>
    <x v="30"/>
    <s v="Civil engineering"/>
    <x v="2"/>
    <x v="1"/>
  </r>
  <r>
    <x v="1"/>
    <x v="1"/>
    <n v="68407700"/>
    <x v="25"/>
    <s v="České vysoké učení technické v Praze/Fakulta stavební"/>
    <n v="192138111"/>
    <s v="J"/>
    <x v="1"/>
    <s v="Kobetičová, Klára;Černý, Robert"/>
    <s v="Ecotoxicity assessment of short- and medium-chain chlorinated paraffins used in polyvinyl-chloride products for construction industry"/>
    <x v="1"/>
    <x v="30"/>
    <s v="Civil engineering"/>
    <x v="2"/>
    <x v="2"/>
  </r>
  <r>
    <x v="1"/>
    <x v="1"/>
    <n v="68407700"/>
    <x v="25"/>
    <s v="České vysoké učení technické v Praze/Kloknerův ústav"/>
    <n v="192138943"/>
    <s v="J"/>
    <x v="0"/>
    <s v="Pokorný, Petr;Tej, Petr;Kouřil, M."/>
    <s v="Evaluation of the impact of corrosion of hot-dip galvanized reinforcement on bond strength with concrete - A review"/>
    <x v="1"/>
    <x v="30"/>
    <s v="Civil engineering"/>
    <x v="2"/>
    <x v="3"/>
  </r>
  <r>
    <x v="1"/>
    <x v="1"/>
    <n v="68407700"/>
    <x v="25"/>
    <s v="České vysoké učení technické v Praze/Fakulta biomedicínského inženýrství"/>
    <n v="191995327"/>
    <s v="F"/>
    <x v="1"/>
    <s v="Matějka, Roman;Štěpanovská, Jana;Rosina, Jozef;Hrůzová, D.;Zárubová, J.;Filová, E."/>
    <s v="Kultivační komora pro dynamickou kultivaci tubulárních struktur"/>
    <x v="5"/>
    <x v="37"/>
    <s v="Cardiac and Cardiovascular systems"/>
    <x v="2"/>
    <x v="2"/>
  </r>
  <r>
    <x v="1"/>
    <x v="1"/>
    <n v="68407700"/>
    <x v="25"/>
    <s v="České vysoké učení technické v Praze/Fakulta strojní"/>
    <n v="192136150"/>
    <s v="G"/>
    <x v="0"/>
    <s v="Cvrček, Ladislav;Denk, František;Čejka, Z.;Unucka, P.;Gallo, J.;Joska, L."/>
    <s v="Ortopedická náhrada kolenního kloubu VEKTOR"/>
    <x v="5"/>
    <x v="37"/>
    <s v="Orthopaedics"/>
    <x v="2"/>
    <x v="1"/>
  </r>
  <r>
    <x v="1"/>
    <x v="1"/>
    <n v="68407700"/>
    <x v="25"/>
    <s v="České vysoké učení technické v Praze/Fakulta elektrotechnická"/>
    <n v="191905189"/>
    <s v="J"/>
    <x v="1"/>
    <s v="Rusz, Jan;Hlavnička, Jan;Tykalová, Tereza;Bušková, J.;Ulmanová, O.;Růžička, E.;Šonka, K."/>
    <s v="Quantitative assessment of motor speech abnormalities in idiopathic rapid eye movement sleep behaviour disorder"/>
    <x v="5"/>
    <x v="27"/>
    <s v="Neurosciences (including psychophysiology"/>
    <x v="2"/>
    <x v="5"/>
  </r>
  <r>
    <x v="1"/>
    <x v="1"/>
    <n v="68407700"/>
    <x v="25"/>
    <s v="České vysoké učení technické v Praze/Fakulta architektury"/>
    <n v="191952074"/>
    <s v="J"/>
    <x v="1"/>
    <s v="Tichý, David;Kohout, Michal;Tittl, Filip"/>
    <s v="Sídliště, jak dál?"/>
    <x v="4"/>
    <x v="31"/>
    <s v="-"/>
    <x v="2"/>
    <x v="2"/>
  </r>
  <r>
    <x v="1"/>
    <x v="1"/>
    <n v="68407700"/>
    <x v="25"/>
    <s v="České vysoké učení technické v Praze/Masarykův ústav vyšších studií"/>
    <n v="192136489"/>
    <s v="B"/>
    <x v="0"/>
    <s v="Hudeček, Tomáš;Dlouhý, Martin;Hnilička, Pavel;Cutáková, Lucie;Leňo, Michal"/>
    <s v="Hustota a ekonomika měst"/>
    <x v="4"/>
    <x v="31"/>
    <s v="Urban studies (planning and development)"/>
    <x v="2"/>
    <x v="2"/>
  </r>
  <r>
    <x v="1"/>
    <x v="1"/>
    <n v="68407700"/>
    <x v="25"/>
    <s v="České vysoké učení technické v Praze/Fakulta architektury"/>
    <n v="191952166"/>
    <s v="J"/>
    <x v="1"/>
    <s v="Dulla, Matúš"/>
    <s v="Teória a veda v architektúre a urbanizme: päťdesiat rokov časopisu A&amp;U"/>
    <x v="3"/>
    <x v="6"/>
    <s v="-"/>
    <x v="2"/>
    <x v="0"/>
  </r>
  <r>
    <x v="1"/>
    <x v="1"/>
    <n v="68407700"/>
    <x v="25"/>
    <s v="České vysoké učení technické v Praze/Fakulta architektury"/>
    <n v="192035924"/>
    <s v="B"/>
    <x v="1"/>
    <s v="Zikmund, Jan;Potůček, Jakub;Fragner, Benjamin;Šenberger, Tomáš"/>
    <s v="Mlékárna jako úkol hodný architekta: Rudolf Holý"/>
    <x v="3"/>
    <x v="6"/>
    <s v="-"/>
    <x v="2"/>
    <x v="3"/>
  </r>
  <r>
    <x v="1"/>
    <x v="1"/>
    <n v="68407700"/>
    <x v="25"/>
    <s v="České vysoké učení technické v Praze/Fakulta architektury"/>
    <n v="192044618"/>
    <s v="J"/>
    <x v="1"/>
    <s v="Rykl, Michael"/>
    <s v="Baumaterial in Zweitverwendung in Böhmen. Eine allgemeine Einleitung und Fallbeispiel Schloss Chvatěruby."/>
    <x v="3"/>
    <x v="6"/>
    <s v="-"/>
    <x v="2"/>
    <x v="2"/>
  </r>
  <r>
    <x v="1"/>
    <x v="1"/>
    <n v="68407700"/>
    <x v="25"/>
    <s v="České vysoké učení technické v Praze/Fakulta architektury"/>
    <n v="192121707"/>
    <s v="O"/>
    <x v="1"/>
    <s v="Brůhová, Klára"/>
    <s v="Pražské vize. Fantastické stavby, které nikdy nevznikly."/>
    <x v="3"/>
    <x v="6"/>
    <s v="-"/>
    <x v="2"/>
    <x v="2"/>
  </r>
  <r>
    <x v="1"/>
    <x v="1"/>
    <n v="68407700"/>
    <x v="25"/>
    <s v="České vysoké učení technické v Praze/Fakulta architektury"/>
    <n v="192121752"/>
    <s v="J"/>
    <x v="1"/>
    <s v="Kalina, Pavel"/>
    <s v="Mystics and politics: Bernini’s Transverberation of St Teresa and its political meaning"/>
    <x v="3"/>
    <x v="6"/>
    <s v="-"/>
    <x v="2"/>
    <x v="1"/>
  </r>
  <r>
    <x v="1"/>
    <x v="1"/>
    <n v="68407700"/>
    <x v="25"/>
    <s v="České vysoké učení technické v Praze/Fakulta biomedicínského inženýrství"/>
    <n v="192228896"/>
    <s v="J"/>
    <x v="1"/>
    <s v="Siyushev, P.;Nesládek, Miloš;Bourgeois, E.;Gulka, Michal;Hruby, J.;Yamamoto, T.;Trupke, M.;Teraji, T.;Isoya, J.;Jelezko, F."/>
    <s v="Photoelectrical imaging and coherent spin-state readout of single nitrogen-vacancy centers in diamond"/>
    <x v="2"/>
    <x v="16"/>
    <s v="Optics (including laser optics and_x000a_quantum optics)"/>
    <x v="3"/>
    <x v="6"/>
  </r>
  <r>
    <x v="1"/>
    <x v="1"/>
    <n v="68407700"/>
    <x v="25"/>
    <s v="České vysoké učení technické v Praze/Fakulta elektrotechnická"/>
    <n v="191950321"/>
    <s v="J"/>
    <x v="1"/>
    <s v="Stehlik, S.;Varga, M.;Ledinský, M.;Miliaieva, Daria;Kozak, H.;Skákalová, V.;Mangler, C.;Pennycook, T. J.;Meyer, J. C.;Kromka, Alexander;Rezek, Bohuslav"/>
    <s v="High-yield fabrication and properties of 1.4 nm nanodiamonds with narrow size distribution"/>
    <x v="2"/>
    <x v="17"/>
    <s v="Inorganic and nuclear chemistry"/>
    <x v="3"/>
    <x v="6"/>
  </r>
  <r>
    <x v="1"/>
    <x v="1"/>
    <n v="68407700"/>
    <x v="25"/>
    <s v="České vysoké učení technické v Praze/Fakulta jaderná a fyzikálně inženýrská"/>
    <n v="192184300"/>
    <s v="J"/>
    <x v="1"/>
    <s v="Krejčiřík, David;Siegl, P."/>
    <s v="Pseudomodes for Schrödinger operators with complex potentials"/>
    <x v="2"/>
    <x v="39"/>
    <s v="Pure mathematics"/>
    <x v="3"/>
    <x v="5"/>
  </r>
  <r>
    <x v="1"/>
    <x v="1"/>
    <n v="68407700"/>
    <x v="25"/>
    <s v="České vysoké učení technické v Praze/Fakulta jaderná a fyzikálně inženýrská"/>
    <n v="192184299"/>
    <s v="J"/>
    <x v="1"/>
    <s v="Haušild, Petr;Čech, Jaroslav;Materna, Aleš;Matějíček, J."/>
    <s v="Statistical treatment of grid indentation considering the effect of the interface and the microstructural length scale"/>
    <x v="1"/>
    <x v="34"/>
    <s v="Materials engineering"/>
    <x v="3"/>
    <x v="2"/>
  </r>
  <r>
    <x v="1"/>
    <x v="1"/>
    <n v="68407700"/>
    <x v="25"/>
    <s v="České vysoké učení technické v Praze/Fakulta dopravní"/>
    <n v="192121029"/>
    <s v="B"/>
    <x v="0"/>
    <s v="Svítek, Miroslav;Postránecký, Michal;Lokaj, Zdeněk;Lom, Michal;Mařík, Vladimír;Přibyl, Ondřej;Říha, Zdeněk;Votruba, Zdeněk;Tencar, Jiří"/>
    <s v="Města budoucnosti"/>
    <x v="2"/>
    <x v="8"/>
    <s v="-"/>
    <x v="3"/>
    <x v="6"/>
  </r>
  <r>
    <x v="1"/>
    <x v="1"/>
    <n v="68407700"/>
    <x v="25"/>
    <s v="České vysoké učení technické v Praze/Masarykův ústav vyšších studií"/>
    <n v="192200895"/>
    <s v="J"/>
    <x v="0"/>
    <s v="Hudeček, Tomáš;Hnilička, P.;Dlouhý, M.;Leňo Cutáková, L.;Leňo, M."/>
    <s v="Urban structures, population density and municipal expenditures: An empirical study in the Czech Republic"/>
    <x v="4"/>
    <x v="31"/>
    <s v="Urban studies (planning and development)"/>
    <x v="3"/>
    <x v="1"/>
  </r>
  <r>
    <x v="1"/>
    <x v="1"/>
    <n v="68407700"/>
    <x v="25"/>
    <s v="České vysoké učení technické v Praze/Masarykův ústav vyšších studií"/>
    <n v="192229141"/>
    <s v="J"/>
    <x v="0"/>
    <s v="Potluka, O.;Švecová, Lenka"/>
    <s v="The Effects of External Financial Support on the Capacities of Educational Nonprofit Organizations"/>
    <x v="4"/>
    <x v="12"/>
    <s v="Finance"/>
    <x v="3"/>
    <x v="2"/>
  </r>
  <r>
    <x v="1"/>
    <x v="1"/>
    <n v="68407700"/>
    <x v="25"/>
    <s v="České vysoké učení technické v Praze/Český institut informatiky, robotiky a kybernetiky"/>
    <n v="192122500"/>
    <s v="J"/>
    <x v="0"/>
    <s v="Kucewicz, M.T.;Berry, B.M.;Miller, L.R.;Khadjevand, F.;Ezzyat, Y.;Stein, J.M.;Křemen, Václav;Brinkmann, B.H.;Wanda, P.;Sperling, M.R.;Gorniak, R.;Davis, K.A.;Jobst, B.C.;Gross, R.E.;Lega, B.;Van Gompel, J.;Stead, S.M.;Rizzuto, D.S.;Kahana, M.J.;Worrell, G.A."/>
    <s v="Evidence for verbal memory enhancement with electrical brain stimulation in the lateral temporal cortex"/>
    <x v="1"/>
    <x v="41"/>
    <s v="Medical engineering"/>
    <x v="3"/>
    <x v="6"/>
  </r>
  <r>
    <x v="1"/>
    <x v="1"/>
    <n v="68407700"/>
    <x v="25"/>
    <s v="České vysoké učení technické v Praze/Masarykův ústav vyšších studií"/>
    <n v="192200900"/>
    <s v="M"/>
    <x v="0"/>
    <s v="Štěpánek, Petr;Dobrucká, Lucia;Kohout, Michal;Tichý, David;Kubcová, Jana;Peňázová, Veronika"/>
    <s v="Affordable Housing in the 21st Century"/>
    <x v="4"/>
    <x v="31"/>
    <s v="Urban studies (planning and development)"/>
    <x v="3"/>
    <x v="2"/>
  </r>
  <r>
    <x v="1"/>
    <x v="1"/>
    <n v="68407700"/>
    <x v="25"/>
    <s v="České vysoké učení technické v Praze/Fakulta jaderná a fyzikálně inženýrská"/>
    <n v="192228228"/>
    <s v="J"/>
    <x v="1"/>
    <s v="Adeva, B.;Afanasyev, L.;Anania, A.;Aogaki, S.;Benelli, Angela;Čechák, Tomáš;Doskarova, Pavla;Klusoň, Jaroslav;Martinčík, Jiří;Průša, Petr;Smolík, Jan;Trojek, Tomáš;Urban, Tomáš;Vrba, Tomáš"/>
    <s v="First Measurement of a Long-Lived pi(+) pi(-) Atom Lifetime"/>
    <x v="2"/>
    <x v="16"/>
    <s v="Particles and field physics"/>
    <x v="3"/>
    <x v="2"/>
  </r>
  <r>
    <x v="1"/>
    <x v="1"/>
    <n v="68407700"/>
    <x v="25"/>
    <s v="České vysoké učení technické v Praze/Fakulta elektrotechnická"/>
    <n v="192120032"/>
    <s v="O"/>
    <x v="0"/>
    <s v="Šourek, Gustav;Železný, Filip;Pevný, Tomáš;Bartoš, Karel;Somol, Petr"/>
    <s v="Events from network flows"/>
    <x v="2"/>
    <x v="8"/>
    <s v="Computer sciences, information science, bioinformathics (hardware development to be 2.2, social aspect to be 5.8)"/>
    <x v="3"/>
    <x v="2"/>
  </r>
  <r>
    <x v="1"/>
    <x v="1"/>
    <n v="68407700"/>
    <x v="25"/>
    <s v="České vysoké učení technické v Praze/Fakulta jaderná a fyzikálně inženýrská"/>
    <n v="192207471"/>
    <s v="G"/>
    <x v="0"/>
    <s v="Neue, Gordon;Benka, Tomáš;Gečnuk, Josef;Havránek, Miroslav;Janoška, Zdenko;Kafka, Vladimír;Marčišovská, Mária;Marčišovský, Michal;Tomášek, Lukáš;Vančura, Pavel;Vrba, Václav;Semmler, M."/>
    <s v="Elektronický vyčítací čip pro detektory kontinuálních i pulzních vysokoenergetických fotonových svazků"/>
    <x v="2"/>
    <x v="16"/>
    <s v="Nuclear physics"/>
    <x v="3"/>
    <x v="0"/>
  </r>
  <r>
    <x v="1"/>
    <x v="1"/>
    <n v="68407700"/>
    <x v="25"/>
    <s v="České vysoké učení technické v Praze/Ústav technické a experimentální fyziky ČVUT"/>
    <n v="191952869"/>
    <s v="J"/>
    <x v="1"/>
    <s v="Vergados, J. D.;Ejiri, H.;Šimkovic, Fedor"/>
    <s v="Neutrinoless double beta decay and neutrino mass"/>
    <x v="2"/>
    <x v="16"/>
    <s v="Particles and field physics"/>
    <x v="3"/>
    <x v="6"/>
  </r>
  <r>
    <x v="1"/>
    <x v="1"/>
    <n v="68407700"/>
    <x v="25"/>
    <s v="České vysoké učení technické v Praze/Fakulta jaderná a fyzikálně inženýrská"/>
    <n v="192200847"/>
    <s v="G"/>
    <x v="0"/>
    <s v="Havránek, Miroslav;Janoška, Zdenko;Kafka, Vladimír;Marčišovský, Michal;Neue, Gordon;Tomášek, Lukáš;Vrba, Václav"/>
    <s v="Funkční vzorek detektoru s velkoplošným detekčním polem"/>
    <x v="2"/>
    <x v="16"/>
    <s v="Nuclear physics"/>
    <x v="3"/>
    <x v="0"/>
  </r>
  <r>
    <x v="1"/>
    <x v="1"/>
    <n v="68407700"/>
    <x v="25"/>
    <s v="České vysoké učení technické v Praze/Fakulta jaderná a fyzikálně inženýrská"/>
    <n v="192207472"/>
    <s v="G"/>
    <x v="0"/>
    <s v="Havránek, Miroslav;Benka, Tomáš;Gečnuk, Josef;Janoška, Zdenko;Kafka, Vladimír;Marčišovská, Mária;Marčišovský, Michal;Neue, Gordon;Tomášek, Lukáš;Vančura, Pavel;Vrba, Václav;Semmler, M."/>
    <s v="Monolitický pixelový detektor s integrovaným vyčítacím čipem"/>
    <x v="2"/>
    <x v="16"/>
    <s v="Nuclear physics"/>
    <x v="3"/>
    <x v="0"/>
  </r>
  <r>
    <x v="1"/>
    <x v="1"/>
    <n v="68407700"/>
    <x v="25"/>
    <s v="České vysoké učení technické v Praze/Fakulta jaderná a fyzikálně inženýrská"/>
    <n v="192184319"/>
    <s v="J"/>
    <x v="1"/>
    <s v="Jizba, Petr;Korbel, Jan"/>
    <s v="Maximum Entropy Principle in Statistical Inference: Case for Non-Shannonian Entropies"/>
    <x v="2"/>
    <x v="16"/>
    <s v="Condensed matter physics (including formerly solid state physics, supercond.)"/>
    <x v="3"/>
    <x v="5"/>
  </r>
  <r>
    <x v="1"/>
    <x v="1"/>
    <n v="68407700"/>
    <x v="25"/>
    <s v="České vysoké učení technické v Praze/Fakulta jaderná a fyzikálně inženýrská"/>
    <n v="191892627"/>
    <s v="J"/>
    <x v="1"/>
    <s v="Štefaňák, Martin;Skoupý, Stanislav"/>
    <s v="Perfect state transfer by means of discrete-time quantum walk search algorithms on highly symmetric graphs"/>
    <x v="2"/>
    <x v="16"/>
    <s v="Atomic, molecular and chemical physics (physics of atoms and molecules including collision, interaction with radiation, magnetic resonances, Mössbauer effect)"/>
    <x v="3"/>
    <x v="1"/>
  </r>
  <r>
    <x v="1"/>
    <x v="1"/>
    <n v="68407700"/>
    <x v="25"/>
    <s v="České vysoké učení technické v Praze/Masarykův ústav vyšších studií"/>
    <n v="191952681"/>
    <s v="B"/>
    <x v="0"/>
    <s v="Vaněček, David;Dobrovská, Dana;Svoboda, Emanuel;Duchovičová, J.;Kozík, T.;Švarcová, I."/>
    <s v="Didaktika technických odborných předmětů"/>
    <x v="4"/>
    <x v="35"/>
    <s v="Education, general; including training, pedagogy, didactics [and education systems]"/>
    <x v="3"/>
    <x v="3"/>
  </r>
  <r>
    <x v="1"/>
    <x v="1"/>
    <n v="68407700"/>
    <x v="25"/>
    <s v="České vysoké učení technické v Praze/Fakulta elektrotechnická"/>
    <n v="192136353"/>
    <s v="R"/>
    <x v="0"/>
    <s v="Bureš, Miroslav;Jaroš, M.;Pechanec, J.;Bunciak, S."/>
    <s v="PatrIoT framework - první prototyp"/>
    <x v="2"/>
    <x v="8"/>
    <s v="Computer sciences, information science, bioinformathics (hardware development to be 2.2, social aspect to be 5.8)"/>
    <x v="3"/>
    <x v="1"/>
  </r>
  <r>
    <x v="1"/>
    <x v="1"/>
    <n v="68407700"/>
    <x v="25"/>
    <s v="České vysoké učení technické v Praze/Fakulta elektrotechnická"/>
    <n v="192227519"/>
    <s v="P"/>
    <x v="0"/>
    <s v="Papež, Václav"/>
    <s v="Device for automatic testing of power capacitors"/>
    <x v="1"/>
    <x v="29"/>
    <s v="Electrical and electronic engineering"/>
    <x v="3"/>
    <x v="2"/>
  </r>
  <r>
    <x v="1"/>
    <x v="1"/>
    <n v="68407700"/>
    <x v="25"/>
    <s v="České vysoké učení technické v Praze/Fakulta jaderná a fyzikálně inženýrská"/>
    <n v="192228193"/>
    <s v="R"/>
    <x v="0"/>
    <s v="Solovská, Kateřina;Oberhuber, Tomáš;Klinkovský, Jakub"/>
    <s v="MOLLI Registration"/>
    <x v="2"/>
    <x v="8"/>
    <s v="Computer sciences, information science, bioinformathics (hardware development to be 2.2, social aspect to be 5.8)"/>
    <x v="3"/>
    <x v="2"/>
  </r>
  <r>
    <x v="1"/>
    <x v="1"/>
    <n v="68407700"/>
    <x v="25"/>
    <s v="České vysoké učení technické v Praze/Fakulta elektrotechnická"/>
    <n v="192227588"/>
    <s v="P"/>
    <x v="0"/>
    <s v="Husník, Libor;Lotton, P.;Béquin, Ph."/>
    <s v="Digital loudspeaker"/>
    <x v="1"/>
    <x v="29"/>
    <s v="Electrical and electronic engineering"/>
    <x v="3"/>
    <x v="0"/>
  </r>
  <r>
    <x v="1"/>
    <x v="1"/>
    <n v="68407700"/>
    <x v="25"/>
    <s v="České vysoké učení technické v Praze/Fakulta elektrotechnická"/>
    <n v="192043318"/>
    <s v="P"/>
    <x v="0"/>
    <s v="Prajzler, Václav;Maštera, Radek"/>
    <s v="Způsob výroby flexibilních mnohavidových optických planárních vlnovodů a zařízení k provádění tohoto způsobu"/>
    <x v="1"/>
    <x v="29"/>
    <s v="Electrical and electronic engineering"/>
    <x v="3"/>
    <x v="0"/>
  </r>
  <r>
    <x v="1"/>
    <x v="1"/>
    <n v="68407700"/>
    <x v="25"/>
    <s v="České vysoké učení technické v Praze/Fakulta elektrotechnická"/>
    <n v="192227291"/>
    <s v="P"/>
    <x v="0"/>
    <s v="Bouda, Václav"/>
    <s v="Electromechanical Transducer"/>
    <x v="1"/>
    <x v="4"/>
    <s v="-"/>
    <x v="3"/>
    <x v="0"/>
  </r>
  <r>
    <x v="1"/>
    <x v="1"/>
    <n v="68407700"/>
    <x v="25"/>
    <s v="České vysoké učení technické v Praze/Fakulta elektrotechnická"/>
    <n v="192230273"/>
    <s v="R"/>
    <x v="0"/>
    <s v="Kostov, Bogdan;Ahmad, Jana;Lališ, Andrej;Guskova, Natalia;Szentkeresztiová, Katarína;Šedivá Kafková, Markéta"/>
    <s v="STAMP-Based Investigation Tool (SBIT)"/>
    <x v="1"/>
    <x v="4"/>
    <s v="-"/>
    <x v="3"/>
    <x v="0"/>
  </r>
  <r>
    <x v="1"/>
    <x v="1"/>
    <n v="68407700"/>
    <x v="25"/>
    <s v="České vysoké učení technické v Praze/Fakulta elektrotechnická"/>
    <n v="192230261"/>
    <s v="N"/>
    <x v="0"/>
    <s v="Hanáková, Lenka;Lališ, Andrej;Stojić, Slobodan;Ahmad, Jana;Kostov, Bogdan;Kafková, Markéta;Szentkeresztiová, Katarína"/>
    <s v="Metodika pro zefektivnění analýzy a řízení rizik s využitím konceptuálního modelování"/>
    <x v="1"/>
    <x v="4"/>
    <s v="-"/>
    <x v="3"/>
    <x v="2"/>
  </r>
  <r>
    <x v="1"/>
    <x v="1"/>
    <n v="68407700"/>
    <x v="25"/>
    <s v="České vysoké učení technické v Praze/Fakulta elektrotechnická"/>
    <n v="192207446"/>
    <s v="P"/>
    <x v="0"/>
    <s v="Chod, Jiří;Zahradník, Pavel"/>
    <s v="A Method of Determining Systolic and Diastolic Blood Pressure and the Unit for this Method"/>
    <x v="1"/>
    <x v="29"/>
    <s v="Electrical and electronic engineering"/>
    <x v="3"/>
    <x v="1"/>
  </r>
  <r>
    <x v="1"/>
    <x v="1"/>
    <n v="68407700"/>
    <x v="25"/>
    <s v="České vysoké učení technické v Praze/Fakulta elektrotechnická"/>
    <n v="192136374"/>
    <s v="R"/>
    <x v="0"/>
    <s v="Čertický, Michal;Drchal, Jan;Cuchý, Marek;Jakob, Michal"/>
    <s v="Advanced Methods of Activity-based Mobility Modelling"/>
    <x v="2"/>
    <x v="8"/>
    <s v="Computer sciences, information science, bioinformathics (hardware development to be 2.2, social aspect to be 5.8)"/>
    <x v="3"/>
    <x v="1"/>
  </r>
  <r>
    <x v="1"/>
    <x v="1"/>
    <n v="68407700"/>
    <x v="25"/>
    <s v="České vysoké učení technické v Praze/Fakulta elektrotechnická"/>
    <n v="191950386"/>
    <s v="B"/>
    <x v="0"/>
    <s v="Bureš, Miroslav;Renda, Miroslav;Doležel, Michal;Grossl, Zdeněk;Komárek, Martin;Macek, Ondřej;Mlynář, Radoslav;Svoboda, Peter"/>
    <s v="Efektivní testování softwaru"/>
    <x v="2"/>
    <x v="8"/>
    <s v="Computer sciences, information science, bioinformathics (hardware development to be 2.2, social aspect to be 5.8)"/>
    <x v="3"/>
    <x v="2"/>
  </r>
  <r>
    <x v="1"/>
    <x v="1"/>
    <n v="68407700"/>
    <x v="25"/>
    <s v="České vysoké učení technické v Praze/Fakulta elektrotechnická"/>
    <n v="192230212"/>
    <s v="O"/>
    <x v="0"/>
    <s v="Kostov, Bogdan;Ahmad, Jana;Lališ, Andrej;Šedivá Kafková, Markéta;Szentkeresztiová, Katarína"/>
    <s v="Formalizovaná struktura řešení"/>
    <x v="2"/>
    <x v="8"/>
    <s v="Computer sciences, information science, bioinformathics (hardware development to be 2.2, social aspect to be 5.8)"/>
    <x v="3"/>
    <x v="3"/>
  </r>
  <r>
    <x v="1"/>
    <x v="1"/>
    <n v="68407700"/>
    <x v="25"/>
    <s v="České vysoké učení technické v Praze/Fakulta jaderná a fyzikálně inženýrská"/>
    <n v="192007712"/>
    <s v="C"/>
    <x v="0"/>
    <s v="Miglierini, Marcel;Procházka, V."/>
    <s v="Nanocrystallization of Metallic Glasses Followed by in situ Nuclear Forward Scattering of Synchrotron Radiation"/>
    <x v="2"/>
    <x v="16"/>
    <s v="Condensed matter physics (including formerly solid state physics, supercond.)"/>
    <x v="3"/>
    <x v="0"/>
  </r>
  <r>
    <x v="1"/>
    <x v="1"/>
    <n v="68407700"/>
    <x v="25"/>
    <s v="České vysoké učení technické v Praze/Fakulta jaderná a fyzikálně inženýrská"/>
    <n v="191856290"/>
    <s v="O"/>
    <x v="0"/>
    <s v="Průša, Petr;Klusoň, Jaroslav;Čechák, Tomáš;Trojek, Tomáš"/>
    <s v="Požadavky na radiační monitorovací systémy v jaderně energetických zařízeních"/>
    <x v="2"/>
    <x v="16"/>
    <s v="Nuclear physics"/>
    <x v="3"/>
    <x v="2"/>
  </r>
  <r>
    <x v="1"/>
    <x v="1"/>
    <n v="68407700"/>
    <x v="25"/>
    <s v="České vysoké učení technické v Praze/Fakulta jaderná a fyzikálně inženýrská"/>
    <n v="192221327"/>
    <s v="J"/>
    <x v="1"/>
    <s v="Procházková, Lenka;Vaněček, Vojtěch;Čuba, Václav;Pjatkan, R.;Mihóková, Eva"/>
    <s v="Core-shell ZnO:Ga-SiO2 nanocrystals: limiting particle agglomeration and increasing luminescence via surface defect passivation"/>
    <x v="2"/>
    <x v="17"/>
    <s v="Physical chemistry"/>
    <x v="3"/>
    <x v="2"/>
  </r>
  <r>
    <x v="1"/>
    <x v="1"/>
    <n v="68407700"/>
    <x v="25"/>
    <s v="České vysoké učení technické v Praze/Fakulta jaderná a fyzikálně inženýrská"/>
    <n v="192184348"/>
    <s v="J"/>
    <x v="1"/>
    <s v="Doroshenko, Maxim E.;Jelínková, Helena;Říha, Adam;Jelínek, Michal;Němec, Michal"/>
    <s v="Mid-IR (4.4 µm) Zn1-xMnxSe:Cr2+,Fe2+ (x = 0.3) Laser Pumped by 1.7 µm Laser Using Cr2+-Fe2+ Energy Transfer"/>
    <x v="2"/>
    <x v="16"/>
    <s v="Optics (including laser optics and_x000a_quantum optics)"/>
    <x v="3"/>
    <x v="2"/>
  </r>
  <r>
    <x v="1"/>
    <x v="1"/>
    <n v="68407700"/>
    <x v="25"/>
    <s v="České vysoké učení technické v Praze/Fakulta jaderná a fyzikálně inženýrská"/>
    <n v="192228660"/>
    <s v="G"/>
    <x v="0"/>
    <s v="Procházka, Ivan;Kodet, Jan;Michálek, Vojtěch;Blažej, Josef"/>
    <s v="Časová měřící ústředna se subpikosekundovým časovým rozlišením, druhá generace"/>
    <x v="1"/>
    <x v="29"/>
    <s v="Electrical and electronic engineering"/>
    <x v="3"/>
    <x v="5"/>
  </r>
  <r>
    <x v="1"/>
    <x v="1"/>
    <n v="68407700"/>
    <x v="25"/>
    <s v="České vysoké učení technické v Praze/Fakulta elektrotechnická"/>
    <n v="192007394"/>
    <s v="J"/>
    <x v="1"/>
    <s v="Saska, Martin;Báča, Tomáš;Thomas, J.;Chudoba, Jan;Přeučil, Libor;Krajnik, T.;Faigl, Jan;Loianno, G.;Kumar, V."/>
    <s v="System for deployment of groups of unmanned micro aerial vehicles in GPS-denied environments using onboard visual relative localization"/>
    <x v="2"/>
    <x v="8"/>
    <s v="Computer sciences, information science, bioinformathics (hardware development to be 2.2, social aspect to be 5.8)"/>
    <x v="3"/>
    <x v="5"/>
  </r>
  <r>
    <x v="1"/>
    <x v="1"/>
    <n v="68407700"/>
    <x v="25"/>
    <s v="České vysoké učení technické v Praze/Fakulta elektrotechnická"/>
    <n v="192221074"/>
    <s v="J"/>
    <x v="1"/>
    <s v="Spurný, Vojtěch;Báča, Tomáš;Saska, Martin;Pěnička, Robert;Krajník, Tomáš;Thomas, J.;Thakur, D.;Loianno, G.;Kumar, V."/>
    <s v="Cooperative autonomous search, grasping, and delivering in a treasure hunt scenario by a team of unmanned aerial vehicles"/>
    <x v="2"/>
    <x v="8"/>
    <s v="Computer sciences, information science, bioinformathics (hardware development to be 2.2, social aspect to be 5.8)"/>
    <x v="3"/>
    <x v="1"/>
  </r>
  <r>
    <x v="1"/>
    <x v="1"/>
    <n v="68407700"/>
    <x v="25"/>
    <s v="České vysoké učení technické v Praze/Fakulta elektrotechnická"/>
    <n v="192043113"/>
    <s v="J"/>
    <x v="1"/>
    <s v="Moravčík, M.;Schmid, M.;Burch, N.;Lisý, Viliam"/>
    <s v="DeepStack: Expert-level artificial intelligence in heads-up no-limit poker"/>
    <x v="2"/>
    <x v="8"/>
    <s v="Computer sciences, information science, bioinformathics (hardware development to be 2.2, social aspect to be 5.8)"/>
    <x v="3"/>
    <x v="1"/>
  </r>
  <r>
    <x v="1"/>
    <x v="1"/>
    <n v="68407700"/>
    <x v="25"/>
    <s v="České vysoké učení technické v Praze/Fakulta elektrotechnická"/>
    <n v="191995192"/>
    <s v="J"/>
    <x v="1"/>
    <s v="Urban, Martin;Nentvich, Ondřej;Stehlíková, Veronika;Báča, Tomáš;Dániel, V.;Hudec, René"/>
    <s v="VZLUSAT-1: Nanosatellite with miniature lobster eye X-ray telescope and qualification of the radiation shielding composite for space application"/>
    <x v="1"/>
    <x v="36"/>
    <s v="Aerospace engineering"/>
    <x v="3"/>
    <x v="2"/>
  </r>
  <r>
    <x v="1"/>
    <x v="1"/>
    <n v="68407700"/>
    <x v="25"/>
    <s v="České vysoké učení technické v Praze/Fakulta elektrotechnická"/>
    <n v="192227166"/>
    <s v="J"/>
    <x v="1"/>
    <s v="Radenović, Filip;Tolias, Georgios;Chum, Ondřej"/>
    <s v="Fine-tuning CNN Image Retrieval with No Human Annotation"/>
    <x v="2"/>
    <x v="8"/>
    <s v="Computer sciences, information science, bioinformathics (hardware development to be 2.2, social aspect to be 5.8)"/>
    <x v="3"/>
    <x v="5"/>
  </r>
  <r>
    <x v="1"/>
    <x v="1"/>
    <n v="68407700"/>
    <x v="25"/>
    <s v="České vysoké učení technické v Praze/Fakulta elektrotechnická"/>
    <n v="192007442"/>
    <s v="J"/>
    <x v="1"/>
    <s v="Čapek, Miloslav;Gustafsson, M.;Schab, K."/>
    <s v="Minimization of Antenna Quality Factor"/>
    <x v="1"/>
    <x v="29"/>
    <s v="Electrical and electronic engineering"/>
    <x v="3"/>
    <x v="1"/>
  </r>
  <r>
    <x v="1"/>
    <x v="1"/>
    <n v="68407700"/>
    <x v="25"/>
    <s v="České vysoké učení technické v Praze/Fakulta elektrotechnická"/>
    <n v="192120223"/>
    <s v="J"/>
    <x v="1"/>
    <s v="Zamli, K.;Din, F.;Al-Beywanee, Bestoun S. Ahmed;Bureš, Miroslav"/>
    <s v="A hybrid Q-learning sine-cosine-based strategy for addressing the combinatorial test suite minimization problem"/>
    <x v="2"/>
    <x v="8"/>
    <s v="Computer sciences, information science, bioinformathics (hardware development to be 2.2, social aspect to be 5.8)"/>
    <x v="3"/>
    <x v="1"/>
  </r>
  <r>
    <x v="1"/>
    <x v="1"/>
    <n v="68407700"/>
    <x v="25"/>
    <s v="České vysoké učení technické v Praze/Fakulta elektrotechnická"/>
    <n v="192108725"/>
    <s v="J"/>
    <x v="1"/>
    <s v="Rusz, Jan;Hlavnička, Jan;Tykalová, Tereza;Novotný, Michal;Dušek, P.;Šonka, K.;Růžička, E."/>
    <s v="Smartphone Allows Capture of Speech Abnormalities Associated With High Risk of Developing Parkinson's Disease"/>
    <x v="1"/>
    <x v="41"/>
    <s v="Medical engineering"/>
    <x v="3"/>
    <x v="2"/>
  </r>
  <r>
    <x v="1"/>
    <x v="1"/>
    <n v="68407700"/>
    <x v="25"/>
    <s v="České vysoké učení technické v Praze/Fakulta elektrotechnická"/>
    <n v="192108729"/>
    <s v="J"/>
    <x v="1"/>
    <s v="Chang, W.Ch.;Kudláček, Jan;Hlinka, J.;Chvojka, Jan;Hadrava, Michal;Kumpošt, Vojtěch;Powell, A.D.;Janča, Radek;Maturana, M.I.;Karoly, P.J.;Freestone, D.R.;Cook, M.J.;Paluš, M.;Otáhal, J.;Jefferys, J.G.R.;Jiruška, P."/>
    <s v="Loss of neuronal network resilience precedes seizures and determines the ictogenic nature of interictal synaptic perturbations"/>
    <x v="5"/>
    <x v="37"/>
    <s v="-"/>
    <x v="3"/>
    <x v="5"/>
  </r>
  <r>
    <x v="1"/>
    <x v="1"/>
    <n v="68407700"/>
    <x v="25"/>
    <s v="České vysoké učení technické v Praze/Fakulta elektrotechnická"/>
    <n v="192007430"/>
    <s v="J"/>
    <x v="1"/>
    <s v="Čapek, Miloslav;Losenický, Vít;Jelínek, Lukáš;Gustafsson, M."/>
    <s v="Validating the Characteristic Modes Solvers"/>
    <x v="1"/>
    <x v="29"/>
    <s v="Electrical and electronic engineering"/>
    <x v="3"/>
    <x v="2"/>
  </r>
  <r>
    <x v="1"/>
    <x v="1"/>
    <n v="68407700"/>
    <x v="25"/>
    <s v="České vysoké učení technické v Praze/Fakulta elektrotechnická"/>
    <n v="192120136"/>
    <s v="J"/>
    <x v="1"/>
    <s v="Loianno, G.;Spurný, Vojtěch;Thomas, J.;Báča, Tomáš;Thakur, D.;Heřt, Daniel;Pěnička, Robert;Krajník, Tomáš;Zhou, A.;Cho, A.;Saska, Martin;Kumar, V."/>
    <s v="Localization, Grasping, and Transportation of Magnetic Objects by a team of MAVs in Challenging Desert like Environments"/>
    <x v="2"/>
    <x v="8"/>
    <s v="Computer sciences, information science, bioinformathics (hardware development to be 2.2, social aspect to be 5.8)"/>
    <x v="3"/>
    <x v="5"/>
  </r>
  <r>
    <x v="1"/>
    <x v="1"/>
    <n v="68407700"/>
    <x v="25"/>
    <s v="České vysoké učení technické v Praze/Fakulta elektrotechnická"/>
    <n v="192021039"/>
    <s v="J"/>
    <x v="1"/>
    <s v="Tykalová, Tereza;Rusz, Jan;Klempíř, J.;Čmejla, Roman;Růžička, E."/>
    <s v="Distinct patterns of imprecise consonant articulation among Parkinson's disease, progressive supranuclear palsy and multiple system atrophy"/>
    <x v="3"/>
    <x v="14"/>
    <s v="Linguistics"/>
    <x v="3"/>
    <x v="1"/>
  </r>
  <r>
    <x v="1"/>
    <x v="1"/>
    <n v="68407700"/>
    <x v="25"/>
    <s v="České vysoké učení technické v Praze/Fakulta elektrotechnická"/>
    <n v="192007423"/>
    <s v="J"/>
    <x v="1"/>
    <s v="Krajník, Tomáš;Fentanes, J.P.;Santos, J.M.;Duckett, T."/>
    <s v="Fremen: Frequency map enhancement for long-term mobile robot autonomy in changing environments"/>
    <x v="2"/>
    <x v="8"/>
    <s v="Computer sciences, information science, bioinformathics (hardware development to be 2.2, social aspect to be 5.8)"/>
    <x v="3"/>
    <x v="1"/>
  </r>
  <r>
    <x v="1"/>
    <x v="1"/>
    <n v="68407700"/>
    <x v="25"/>
    <s v="České vysoké učení technické v Praze/Fakulta elektrotechnická"/>
    <n v="192138500"/>
    <s v="J"/>
    <x v="1"/>
    <s v="Šourek, Gustav;Aschenbrenner, Vojtěch;Železný, Filip;Schockaert, S.;Kuželka, Ondřej"/>
    <s v="Lifted Relational Neural Networks: Efficient Learning of Latent Relational Structures"/>
    <x v="2"/>
    <x v="8"/>
    <s v="Computer sciences, information science, bioinformathics (hardware development to be 2.2, social aspect to be 5.8)"/>
    <x v="3"/>
    <x v="2"/>
  </r>
  <r>
    <x v="1"/>
    <x v="1"/>
    <n v="68407700"/>
    <x v="25"/>
    <s v="České vysoké učení technické v Praze/Fakulta elektrotechnická"/>
    <n v="192120187"/>
    <s v="J"/>
    <x v="1"/>
    <s v="Pešek, Petr;Zvánovec, Stanislav;Chvojka, Petr;Bhatnagar, M.R.;Ghassemlooy, Z.;Saxena, P."/>
    <s v="Mobile User Connectivity in Relay-Assisted Visible Light Communications"/>
    <x v="1"/>
    <x v="29"/>
    <s v="Communication engineering and systems"/>
    <x v="3"/>
    <x v="0"/>
  </r>
  <r>
    <x v="1"/>
    <x v="1"/>
    <n v="68407700"/>
    <x v="25"/>
    <s v="České vysoké učení technické v Praze/Fakulta elektrotechnická"/>
    <n v="192007420"/>
    <s v="J"/>
    <x v="1"/>
    <s v="Krasula, Lukáš;Narwaria, M.;Fliegel, Karel;Le Callet, P."/>
    <s v="Preference of Experience in Image Tone-Mapping: Dataset and Framework for Objective Measures Comparison"/>
    <x v="1"/>
    <x v="29"/>
    <s v="Electrical and electronic engineering"/>
    <x v="3"/>
    <x v="2"/>
  </r>
  <r>
    <x v="1"/>
    <x v="1"/>
    <n v="68407700"/>
    <x v="25"/>
    <s v="České vysoké učení technické v Praze/Fakulta elektrotechnická"/>
    <n v="192138601"/>
    <s v="J"/>
    <x v="1"/>
    <s v="Hájek, Petr;Kania, T.;Russo, T."/>
    <s v="Symmetrically separated sequences in the unit sphere of a Banach space"/>
    <x v="2"/>
    <x v="39"/>
    <s v="Pure mathematics"/>
    <x v="3"/>
    <x v="1"/>
  </r>
  <r>
    <x v="1"/>
    <x v="1"/>
    <n v="68407700"/>
    <x v="25"/>
    <s v="České vysoké učení technické v Praze/Fakulta strojní"/>
    <n v="192138374"/>
    <s v="J"/>
    <x v="1"/>
    <s v="Vlčák, Petr;Drahokoupil, Jan;Veřtát, Petr;Šepitka, Josef;Duchoň, J."/>
    <s v="Hardness response to the stability of a Ti(+N) solid solution in an annealed TiN/Ti(+N)/Ti mixture layer formed by nitrogen ion implantation into titanium"/>
    <x v="1"/>
    <x v="34"/>
    <s v="Coating and films"/>
    <x v="3"/>
    <x v="2"/>
  </r>
  <r>
    <x v="1"/>
    <x v="1"/>
    <n v="68407700"/>
    <x v="25"/>
    <s v="České vysoké učení technické v Praze/Fakulta informačních technologií"/>
    <n v="191892739"/>
    <s v="J"/>
    <x v="1"/>
    <s v="Langr, Daniel;Tvrdík, Pavel"/>
    <s v="Evaluation Criteria for Sparse Matrix Storage Formats"/>
    <x v="2"/>
    <x v="8"/>
    <s v="Computer sciences, information science, bioinformathics (hardware development to be 2.2, social aspect to be 5.8)"/>
    <x v="3"/>
    <x v="2"/>
  </r>
  <r>
    <x v="1"/>
    <x v="1"/>
    <n v="68407700"/>
    <x v="25"/>
    <s v="České vysoké učení technické v Praze/Fakulta informačních technologií"/>
    <n v="192221262"/>
    <s v="D"/>
    <x v="1"/>
    <s v="Surynek, Pavel"/>
    <s v="Unifying Search-based and Compilation-based Approaches to Multi-agent Path Finding through Satisfiability Modulo Theories"/>
    <x v="2"/>
    <x v="8"/>
    <s v="Computer sciences, information science, bioinformathics (hardware development to be 2.2, social aspect to be 5.8)"/>
    <x v="3"/>
    <x v="5"/>
  </r>
  <r>
    <x v="1"/>
    <x v="1"/>
    <n v="68407700"/>
    <x v="25"/>
    <s v="České vysoké učení technické v Praze/Fakulta biomedicínského inženýrství"/>
    <n v="192044810"/>
    <s v="J"/>
    <x v="1"/>
    <s v="Petrák, Václav;Zivcova Vlckova, Z.;Krysova, H.;Frank, O.;Zukal, A.;Klimsa, L.;Kopecek, J.;Taylor, Andrew James;Kavan, L.;Mortet, Vincent"/>
    <s v="Fabrication of porous boron-doped diamond on SiO2 fiber templates"/>
    <x v="2"/>
    <x v="16"/>
    <s v="Condensed matter physics (including formerly solid state physics, supercond.)"/>
    <x v="3"/>
    <x v="1"/>
  </r>
  <r>
    <x v="1"/>
    <x v="1"/>
    <n v="68407700"/>
    <x v="25"/>
    <s v="České vysoké učení technické v Praze/Fakulta stavební"/>
    <n v="191893246"/>
    <s v="J"/>
    <x v="1"/>
    <s v="Pavlík, Zbyšek;Trník, Anton;Kulovaná, Tereza;Scheinherrová, Lenka;Rahhal, V.;Irassar, E.;Černý, Robert"/>
    <s v="DSC and TG Analysis of a Blended Binder Based on Waste Ceramic Powder and Portland Cement"/>
    <x v="1"/>
    <x v="30"/>
    <s v="Civil engineering"/>
    <x v="3"/>
    <x v="2"/>
  </r>
  <r>
    <x v="1"/>
    <x v="1"/>
    <n v="68407700"/>
    <x v="25"/>
    <s v="České vysoké učení technické v Praze/Fakulta stavební"/>
    <n v="191893247"/>
    <s v="J"/>
    <x v="1"/>
    <s v="Kulovaná, Tereza;Vejmelková, Eva;Keppert, Martin;Rovnaníková, P.;Keršner, Z.;Černý, Robert"/>
    <s v="Mechanical, durability and hygrothermal properties of concrete produced using Portland cement-ceramic powder blends"/>
    <x v="1"/>
    <x v="34"/>
    <s v="Composites (including laminates, reinforced plastics, cermets, combined natural and synthetic fibre fabrics; filled composites)"/>
    <x v="3"/>
    <x v="2"/>
  </r>
  <r>
    <x v="1"/>
    <x v="1"/>
    <n v="68407700"/>
    <x v="25"/>
    <s v="České vysoké učení technické v Praze/Fakulta jaderná a fyzikálně inženýrská"/>
    <n v="192228177"/>
    <s v="J"/>
    <x v="1"/>
    <s v="Levinský, Petr;Candolfi, C.;Dauscher, A.;Tobola, J.;Hejtmánek, J.;Lenoir, B."/>
    <s v="Thermoelectric properties of the tetrahedrite-tennantite solid solutions Cu12Sb4-xAsxS13 and Cu10Co2Sb4-yAsyS13 (0 &lt;= x, y &lt;= 4)"/>
    <x v="2"/>
    <x v="16"/>
    <s v="Condensed matter physics (including formerly solid state physics, supercond.)"/>
    <x v="3"/>
    <x v="2"/>
  </r>
  <r>
    <x v="1"/>
    <x v="1"/>
    <n v="68407700"/>
    <x v="25"/>
    <s v="České vysoké učení technické v Praze/Fakulta jaderná a fyzikálně inženýrská"/>
    <n v="192228323"/>
    <s v="J"/>
    <x v="1"/>
    <s v="Kovaľ, T.;Švecová, Leona;Oestergaard, L.H.;Skalova, T.;Dušková, J.;Hašek, J.;Kolenko, Petr;Fejfarová, K.;Stránský, J.;Trundová, M.;Dohnálek, J."/>
    <s v="Trp–His covalent adduct in bilirubin oxidase is crucial for effective bilirubin binding but has a minor role in electron transfer"/>
    <x v="2"/>
    <x v="5"/>
    <s v="Biochemistry and molecular biology"/>
    <x v="3"/>
    <x v="1"/>
  </r>
  <r>
    <x v="1"/>
    <x v="1"/>
    <n v="68407700"/>
    <x v="25"/>
    <s v="České vysoké učení technické v Praze/Fakulta jaderná a fyzikálně inženýrská"/>
    <n v="192207470"/>
    <s v="F"/>
    <x v="0"/>
    <s v="Šulc, Jan;Jelínková, Helena;Němec, Michal"/>
    <s v="Kompaktní hlavice pro mikročipový laser"/>
    <x v="2"/>
    <x v="16"/>
    <s v="Optics (including laser optics and_x000a_quantum optics)"/>
    <x v="3"/>
    <x v="2"/>
  </r>
  <r>
    <x v="1"/>
    <x v="1"/>
    <n v="68407700"/>
    <x v="25"/>
    <s v="České vysoké učení technické v Praze/Fakulta jaderná a fyzikálně inženýrská"/>
    <n v="192121185"/>
    <s v="J"/>
    <x v="1"/>
    <s v="Zarska, M.;Sramek, M.;Novotný, Filip;Havel, Filip;Proška, Jan"/>
    <s v="Biological safety and tissue distribution of (16-mercaptohexadecyl) trimethylammonium bromide-modified cationic gold nanorods"/>
    <x v="2"/>
    <x v="5"/>
    <s v="Biophysics"/>
    <x v="3"/>
    <x v="1"/>
  </r>
  <r>
    <x v="1"/>
    <x v="1"/>
    <n v="68407700"/>
    <x v="25"/>
    <s v="České vysoké učení technické v Praze/Fakulta biomedicínského inženýrství"/>
    <n v="192203502"/>
    <s v="B"/>
    <x v="0"/>
    <s v="Vegrichtová, Barbora"/>
    <s v="Hrozba radikalizace Terorismus, varovné signály a ochrana společnosti"/>
    <x v="4"/>
    <x v="33"/>
    <s v="Sociology"/>
    <x v="3"/>
    <x v="0"/>
  </r>
  <r>
    <x v="1"/>
    <x v="1"/>
    <n v="68407700"/>
    <x v="25"/>
    <s v="České vysoké učení technické v Praze/Fakulta jaderná a fyzikálně inženýrská"/>
    <n v="192121373"/>
    <s v="O"/>
    <x v="0"/>
    <s v="Kovářík, Ondřej;Siegl, Jan;Čížek, J.;Chráska, T.;Kondas, J."/>
    <s v="Elastic Modulus, Fracture Toughness, and Fatigue Crack Growth Rate of Self Standing Cold Sprayed Deposits"/>
    <x v="1"/>
    <x v="34"/>
    <s v="Coating and films"/>
    <x v="3"/>
    <x v="0"/>
  </r>
  <r>
    <x v="1"/>
    <x v="1"/>
    <n v="68407700"/>
    <x v="25"/>
    <s v="České vysoké učení technické v Praze/Fakulta stavební"/>
    <n v="192200433"/>
    <s v="G"/>
    <x v="0"/>
    <s v="Tyburec, Marek;Novák, Jan;Poul, R."/>
    <s v="Tenkostěnný komorový nosník s funkčně orientovanou výplní"/>
    <x v="1"/>
    <x v="36"/>
    <s v="Applied mechanics"/>
    <x v="3"/>
    <x v="3"/>
  </r>
  <r>
    <x v="1"/>
    <x v="1"/>
    <n v="68407700"/>
    <x v="25"/>
    <s v="České vysoké učení technické v Praze/Fakulta stavební"/>
    <n v="192119149"/>
    <s v="B"/>
    <x v="1"/>
    <s v="Popelová, Lenka;Butta, T.;Hulec, Mikuláš;Kučera, Z.;Marek, P.;Kaňák, B.;Wenzlová, Milena;Brankov, Nikolay;Lukeš, Zdeněk;Jindra, M.;Sladkowski, M.;Kolář, P.;Strakoš, M.;Obrtlík, J.;Větrovská, Barbora;Güllendi-Cimprichová, Z.;Moos, Jiří;Šternová, P.;Brůhová, Klára;Čivrná, Tereza;Tichá, F.;Nováček, O."/>
    <s v="Sbory Církve československé husitské – architektonické dědictví našich regionů"/>
    <x v="3"/>
    <x v="6"/>
    <s v="Architectural design"/>
    <x v="3"/>
    <x v="1"/>
  </r>
  <r>
    <x v="1"/>
    <x v="1"/>
    <n v="68407700"/>
    <x v="25"/>
    <s v="České vysoké učení technické v Praze/Fakulta stavební"/>
    <n v="192134223"/>
    <s v="B"/>
    <x v="1"/>
    <s v="Urlich, Petr;Popelová, Lenka;Sedláková, Radomíra;Šenberger, Tomáš;Moos, Jiří;Tryml, M.;Bydžovský, J.;Cikrle, P.;Rovnaníková, P.;Sedlmajer, M.;Hasníková, H.;Kunecký, J."/>
    <s v="Obchodní dům Prior / Kotva. Historie - urbanismus - architektura"/>
    <x v="3"/>
    <x v="6"/>
    <s v="Architectural design"/>
    <x v="3"/>
    <x v="2"/>
  </r>
  <r>
    <x v="1"/>
    <x v="1"/>
    <n v="68407700"/>
    <x v="25"/>
    <s v="České vysoké učení technické v Praze/Fakulta stavební"/>
    <n v="192119021"/>
    <s v="O"/>
    <x v="1"/>
    <s v="Popelová, Lenka;Šlapeta, Vladimír;Vorlík, Petr;Černá, I.;Domanický, P.;Erbanová, E.;Galeta, J.;Halík, P.;Havlice, K.;Janáč, P.;Koukalová, Š.;Kracík, M.;Krajči, P.;Kratochvíl, P.;Líbal, P.;Lukuvka, L.;Lukeš, Zdeněk;Luštická, H.;Moos, Jiří;Neubert, J.;Panoch, P.;Pavlíček, T.;Potůček, Jakub;Ragulová, Z.;Sedláková, Radomíra;Skalický, A.;Slavík, J.;Strakoš, M.;Student, A.;Šenk, F.;Šmerdová, E.;Šolc, M.;Urlich, Petr;Václavík, L.;Vlček, P.;Vrabelová, R.;Zatloukal, P.;Zeman, L.;Zikmund-Lender, L.;Zlámalová, A."/>
    <s v="Stavby století Čech, Moravy a Slezska 1918-2018"/>
    <x v="3"/>
    <x v="6"/>
    <s v="Architectural design"/>
    <x v="3"/>
    <x v="3"/>
  </r>
  <r>
    <x v="1"/>
    <x v="1"/>
    <n v="68407700"/>
    <x v="25"/>
    <s v="České vysoké učení technické v Praze/Český institut informatiky, robotiky a kybernetiky"/>
    <n v="192045465"/>
    <s v="J"/>
    <x v="1"/>
    <s v="Kučera, Vladimír"/>
    <s v="Diagonal decoupling of linear systems by static-state feedback"/>
    <x v="2"/>
    <x v="8"/>
    <s v="Computer sciences, information science, bioinformathics (hardware development to be 2.2, social aspect to be 5.8)"/>
    <x v="3"/>
    <x v="1"/>
  </r>
  <r>
    <x v="1"/>
    <x v="1"/>
    <n v="68407700"/>
    <x v="25"/>
    <s v="České vysoké učení technické v Praze/Fakulta strojní"/>
    <n v="191995093"/>
    <s v="J"/>
    <x v="1"/>
    <s v="Romsy, Tomáš;Zácha, Pavel;Šafařík, Pavel;Frýbort, O."/>
    <s v="Water evaporation-condensation cooling system design for Pb-Li17 cold trap"/>
    <x v="1"/>
    <x v="36"/>
    <s v="Nuclear related engineering; (nuclear physics to be 1.3);"/>
    <x v="3"/>
    <x v="1"/>
  </r>
  <r>
    <x v="1"/>
    <x v="1"/>
    <n v="68407700"/>
    <x v="25"/>
    <s v="České vysoké učení technické v Praze/Fakulta strojní"/>
    <n v="192119582"/>
    <s v="J"/>
    <x v="1"/>
    <s v="Vodička, Matěj;Haugen, N.;Gruber, A.;Hrdlička, Jan"/>
    <s v="NOX formation in oxy-fuel combustion of lignite in a bubbling fluidized bed - Modelling and experimental verification"/>
    <x v="1"/>
    <x v="28"/>
    <s v="Energy and fuels"/>
    <x v="3"/>
    <x v="1"/>
  </r>
  <r>
    <x v="1"/>
    <x v="1"/>
    <n v="68407700"/>
    <x v="25"/>
    <s v="České vysoké učení technické v Praze/Fakulta strojní"/>
    <n v="192007271"/>
    <s v="J"/>
    <x v="1"/>
    <s v="Vojtíšek-Lom, Michal;Beránek, Vít;Mikuška, P.;Křůmal, K.;Coufalík, P.;Sikorová, J.;Topinka, J."/>
    <s v="Blends of butanol and hydrotreated vegetable oils as drop-in replacement for diesel engines: Effects on combustion and emissions"/>
    <x v="1"/>
    <x v="28"/>
    <s v="Energy and fuels"/>
    <x v="3"/>
    <x v="2"/>
  </r>
  <r>
    <x v="1"/>
    <x v="1"/>
    <n v="68407700"/>
    <x v="25"/>
    <s v="České vysoké učení technické v Praze/Fakulta strojní"/>
    <n v="192119424"/>
    <s v="J"/>
    <x v="1"/>
    <s v="Vojtisek-Lom, Michal;Beránek, Vít;Klír, Vojtěch;Jindra, P.;Pechout, M.;Voříšek, T."/>
    <s v="On-road and laboratory emissions of NO, NO2, NH3, N2O and CH4 from late-model EU light utility vehicles: Comparison of diesel and CNG"/>
    <x v="2"/>
    <x v="9"/>
    <s v="Environmental sciences (social aspects to be 5.7)"/>
    <x v="3"/>
    <x v="1"/>
  </r>
  <r>
    <x v="1"/>
    <x v="1"/>
    <n v="68407700"/>
    <x v="25"/>
    <s v="České vysoké učení technické v Praze/Fakulta strojní"/>
    <n v="192119530"/>
    <s v="J"/>
    <x v="1"/>
    <s v="Poulek, V.;Matuška, Tomáš;Libra, M.;Kachalouski, Yauheni;Sedláček, J."/>
    <s v="Influence of Increased Temperature on Energy Production of Roof Integrated PV Panels"/>
    <x v="1"/>
    <x v="28"/>
    <s v="Energy and fuels"/>
    <x v="3"/>
    <x v="0"/>
  </r>
  <r>
    <x v="1"/>
    <x v="1"/>
    <n v="68407700"/>
    <x v="25"/>
    <s v="České vysoké učení technické v Praze/Český institut informatiky, robotiky a kybernetiky"/>
    <n v="192045432"/>
    <s v="J"/>
    <x v="1"/>
    <s v="Kučera, Vladimír;Pilbauer, Dan;Vyhlídal, Tomáš;Olgac, N."/>
    <s v="Extended delayed resonators – Design and experimental verification"/>
    <x v="1"/>
    <x v="36"/>
    <s v="Applied mechanics"/>
    <x v="3"/>
    <x v="1"/>
  </r>
  <r>
    <x v="1"/>
    <x v="1"/>
    <n v="68407700"/>
    <x v="25"/>
    <s v="České vysoké učení technické v Praze/Český institut informatiky, robotiky a kybernetiky"/>
    <n v="192007958"/>
    <s v="J"/>
    <x v="1"/>
    <s v="Bukata, Libor;Šůcha, Přemysl;Hanzálek, Zdeněk;Burget, Pavel"/>
    <s v="Energy Optimization of Robotic Cells"/>
    <x v="2"/>
    <x v="8"/>
    <s v="Computer sciences, information science, bioinformathics (hardware development to be 2.2, social aspect to be 5.8)"/>
    <x v="3"/>
    <x v="5"/>
  </r>
  <r>
    <x v="1"/>
    <x v="1"/>
    <n v="68407700"/>
    <x v="25"/>
    <s v="České vysoké učení technické v Praze/Univerzitní centrum energeticky efektivních budov"/>
    <n v="192136505"/>
    <s v="G"/>
    <x v="0"/>
    <s v="Tywoniak, Jan;Bureš, Michal;Staněk, Kamil;Calta, Vítězslav;Kamír, L.;Kamír, M."/>
    <s v="Střešní okno SONG basic"/>
    <x v="1"/>
    <x v="30"/>
    <s v="Architecture engineering"/>
    <x v="3"/>
    <x v="2"/>
  </r>
  <r>
    <x v="1"/>
    <x v="1"/>
    <n v="68407700"/>
    <x v="25"/>
    <s v="České vysoké učení technické v Praze/Fakulta strojní"/>
    <n v="191893034"/>
    <s v="J"/>
    <x v="1"/>
    <s v="Procházka, František;Valášek, Michael;Šika, Zbyněk"/>
    <s v="Robust sliding mode control of redundantly actuated parallel mechanisms with respect to geometric imperfections"/>
    <x v="1"/>
    <x v="36"/>
    <s v="Mechanical engineering"/>
    <x v="3"/>
    <x v="1"/>
  </r>
  <r>
    <x v="1"/>
    <x v="1"/>
    <n v="68407700"/>
    <x v="25"/>
    <s v="České vysoké učení technické v Praze/Fakulta strojní"/>
    <n v="192119628"/>
    <s v="J"/>
    <x v="1"/>
    <s v="Entler, Slavomír;Horacek, J.;Dlouhý, Tomáš;Dostál, Václav"/>
    <s v="Approximation of the economy of fusion energy"/>
    <x v="1"/>
    <x v="36"/>
    <s v="Nuclear related engineering; (nuclear physics to be 1.3);"/>
    <x v="3"/>
    <x v="2"/>
  </r>
  <r>
    <x v="1"/>
    <x v="1"/>
    <n v="68407700"/>
    <x v="25"/>
    <s v="České vysoké učení technické v Praze/Fakulta stavební"/>
    <n v="192006893"/>
    <s v="J"/>
    <x v="1"/>
    <s v="Machalická, Klára;Eliášová, Martina"/>
    <s v="Adhesive joints in glass structures: effects of various materials in the connection, thickness of the adhesive layer, and ageing"/>
    <x v="1"/>
    <x v="30"/>
    <s v="Civil engineering"/>
    <x v="3"/>
    <x v="1"/>
  </r>
  <r>
    <x v="1"/>
    <x v="1"/>
    <n v="68407700"/>
    <x v="25"/>
    <s v="České vysoké učení technické v Praze/Fakulta strojní"/>
    <n v="192119546"/>
    <s v="J"/>
    <x v="1"/>
    <s v="Cejnek, Matouš;Bukovský, Ivo"/>
    <s v="Concept drift robust adaptive novelty detection for data streams"/>
    <x v="1"/>
    <x v="36"/>
    <s v="Aerospace engineering"/>
    <x v="3"/>
    <x v="1"/>
  </r>
  <r>
    <x v="1"/>
    <x v="1"/>
    <n v="68407700"/>
    <x v="25"/>
    <s v="České vysoké učení technické v Praze/Fakulta stavební"/>
    <n v="192138171"/>
    <s v="J"/>
    <x v="1"/>
    <s v="Rahmati, M.;Weihermuller, L.;Vanderborght, J.;Pachepsky, Y.A.;Mao, L.L.;Sadeghi, S.H.;Moosavi, N.;Kheirfam, H.;Montzka, C.;Van Looy, K.;Toth, B.;Hazbavi, Z.;Al Yamani, Y.;Albalasmeh, A.A.;Alghzawi, M.Z.;Angulo-Jaramillo, R.;Antonino, A.C.D.;Arampatzis, G.;Armindo, R.A.;Asadi, H.;Bamutaze, Y.;Batlle-Aguilar, J.;Bechet, B.;Becker, F.;Bloschl, G.;Bohne, K.;Braud, I.;Castellano, C.;Cerda, A.;Chalhoub, M.;Cichota, R.;Císlerová, Milena;Clothier, B.;Coquet, Y.;Cornelis, W.;Corradini, C.;Coutinho, A.P.;de Oliveira, M.B.;de Macedo, J.R.;Duraes, M.F.;Emami, H.;Eskandari, I.;Farajnia, A.;Flammini, A.;Fodor, N.;Gharaibeh, M.;Ghavimipanah, M.H.;Ghezzehei, T.A.;Giertz, S.;Hatzigiannakis, E.G.;Horn, R.;Jimenez, J.J.;Jacques, D.;Keesstra, S.D.;Kelishadi, H.;Kiani-Harchegani, M.;Kouselou, M.;Jha, M.K.;Lassabatere, L.;Li, X.Y.;Liebig, M.A.;Lichner, L.;Lopez, M.V.;Machiwal, D.;Mallants, D.;Mallmann, M.S.;Marques, J.D.D.;Marshall, M.R.;Mertens, J.;Meunier, F.;Mohammadi, M.H.;Mohanty, B.P.;Pulido-Moncada, M.;Montenegro, S.;Morbidelli, R.;Moret-Fernandez, R.;Moosavi, A.A.;Mosaddeghi, M.R.;Mousavi, S.B.;Mozaffari, H.;Nabiollahi, K.;Neyshabouri, M.R.;Ottoni, M.V.;Ottoni, T.D.;Pahlavan-Rad, M.R.;Panagopoulos, A.;Peth, S.;Peyneau, P.E.;Picciafuoco, T.;Poesen, J.;Pulido, M.;Reinert, D.J.;Reinsch, S.;Rezaei, M.;Roberts, F.P.;Robinson, D.;Rodrigo-Comino, J.;Filho, O.C.R.;Saito, T.;Suganuma, H.;Saltalippi, C.;Sandor, R.;Schutt, B.;Seeger, M.;Sepehrnia, N.;Moghaddam, E.S.;Shukla, M.;Shutaro, S.;Sorando, R.;Stanley, A.A.;Strauss, P.;Su, Z.B.;Taghizadeh-Mehrjardi, R.;Taguas, F.;Teixeira, W.G.;Vaezi, A.R.;Vafakhah, M.;Vogel, Tomáš;Vogeler, I.;Votrubová, Jana;Werner, S.;Winarski, T.;Yilmaz, D.;Young, M.H.;Zacharias, S.;Zeng, Y.J.;Zhao, Y.;Zhao, H.;Vereecken, H."/>
    <s v="Development and analysis of the Soil Water Infiltration Global database"/>
    <x v="2"/>
    <x v="9"/>
    <s v="Hydrology"/>
    <x v="3"/>
    <x v="1"/>
  </r>
  <r>
    <x v="1"/>
    <x v="1"/>
    <n v="68407700"/>
    <x v="25"/>
    <s v="České vysoké učení technické v Praze/Fakulta stavební"/>
    <n v="192118813"/>
    <s v="O"/>
    <x v="0"/>
    <s v="Mára, Michal;Fornůsek, Jindřich;Sovják, Radoslav;Zatloukal, Jan;Jelínek, V.J."/>
    <s v="Ballistic panel and ballistic system"/>
    <x v="1"/>
    <x v="34"/>
    <s v="Materials engineering"/>
    <x v="3"/>
    <x v="2"/>
  </r>
  <r>
    <x v="1"/>
    <x v="1"/>
    <n v="68407700"/>
    <x v="25"/>
    <s v="České vysoké učení technické v Praze/Fakulta stavební"/>
    <n v="192118731"/>
    <s v="J"/>
    <x v="1"/>
    <s v="Nežerka, Václav;Hrbek, Vladimír;Prošek, Zdeněk;Somr, Michael;Tesárek, Pavel;Fládr, Josef"/>
    <s v="Micromechanical characterization and modeling of cement pastes containing waste marble powder"/>
    <x v="1"/>
    <x v="30"/>
    <s v="Civil engineering"/>
    <x v="3"/>
    <x v="1"/>
  </r>
  <r>
    <x v="1"/>
    <x v="1"/>
    <n v="68407700"/>
    <x v="25"/>
    <s v="České vysoké učení technické v Praze/Fakulta stavební"/>
    <n v="192042016"/>
    <s v="J"/>
    <x v="1"/>
    <s v="Němec, Martin;Jäger, Aleš;Tesař, Karel;Gärtnerová, V."/>
    <s v="Influence of alloying element Zn on the microstructural, mechanical and corrosion properties of binary Mg-Zn alloys after severe plastic deformation"/>
    <x v="1"/>
    <x v="34"/>
    <s v="Materials engineering"/>
    <x v="3"/>
    <x v="2"/>
  </r>
  <r>
    <x v="1"/>
    <x v="1"/>
    <n v="68407700"/>
    <x v="25"/>
    <s v="České vysoké učení technické v Praze/Fakulta stavební"/>
    <n v="191893224"/>
    <s v="J"/>
    <x v="1"/>
    <s v="Havlásek, Petr;Grassl, P.;Jirásek, Milan"/>
    <s v="Analysis of size effect on strength of quasi-brittle materials using integral-type nonlocal models"/>
    <x v="1"/>
    <x v="36"/>
    <s v="Mechanical engineering"/>
    <x v="3"/>
    <x v="2"/>
  </r>
  <r>
    <x v="1"/>
    <x v="1"/>
    <n v="68407700"/>
    <x v="25"/>
    <s v="České vysoké učení technické v Praze/Fakulta strojní"/>
    <n v="192119359"/>
    <s v="J"/>
    <x v="1"/>
    <s v="Gregor, Aleš;Filová, E.;Novák, Martin;Kronek, Jakub;Chlup, Hynek;Buzgo, Matěj;Blahnová, V.;Lukášová, V.;Bartoš, M.;Nečas, A.;Hošek, Jan"/>
    <s v="Designing of PLA scaffolds for bone tissue replacement fabricated by ordinary commercial 3D printer"/>
    <x v="5"/>
    <x v="19"/>
    <s v="Biomaterials (as related to medical implants, devices, sensors)"/>
    <x v="3"/>
    <x v="2"/>
  </r>
  <r>
    <x v="1"/>
    <x v="1"/>
    <n v="68407700"/>
    <x v="25"/>
    <s v="České vysoké učení technické v Praze/Fakulta strojní"/>
    <n v="192042370"/>
    <s v="J"/>
    <x v="1"/>
    <s v="Kučera, Vladimír;Pilbauer, Dan;Vyhlídal, Tomáš;Olgac, N."/>
    <s v="Extended delayed resonators – Design and experimental verification"/>
    <x v="1"/>
    <x v="36"/>
    <s v="Applied mechanics"/>
    <x v="3"/>
    <x v="1"/>
  </r>
  <r>
    <x v="1"/>
    <x v="1"/>
    <n v="68407700"/>
    <x v="25"/>
    <s v="České vysoké učení technické v Praze/Fakulta strojní"/>
    <n v="192230174"/>
    <s v="G"/>
    <x v="0"/>
    <s v="Růžička, Milan;Uher, O.;Robin, P.;Sulitka, Matěj;Novotný, Ctirad;Kulíšek, Viktor;Achtenová, Gabriela;Kazda, Lukáš"/>
    <s v="Lehká převodovka s využitím kompozitních materiálů"/>
    <x v="1"/>
    <x v="36"/>
    <s v="Applied mechanics"/>
    <x v="3"/>
    <x v="1"/>
  </r>
  <r>
    <x v="1"/>
    <x v="1"/>
    <n v="68407700"/>
    <x v="25"/>
    <s v="České vysoké učení technické v Praze/Fakulta jaderná a fyzikálně inženýrská"/>
    <n v="192121193"/>
    <s v="J"/>
    <x v="1"/>
    <s v="Čepila, Jan;Contreras, Guillermo;Křelina, Michal"/>
    <s v="Coherent and incoherent J/psi photonuclear production in an energy-dependent hot-spot model"/>
    <x v="2"/>
    <x v="16"/>
    <s v="Particles and field physics"/>
    <x v="3"/>
    <x v="1"/>
  </r>
  <r>
    <x v="1"/>
    <x v="1"/>
    <n v="68407700"/>
    <x v="25"/>
    <s v="České vysoké učení technické v Praze/Fakulta stavební"/>
    <n v="191893228"/>
    <s v="J"/>
    <x v="1"/>
    <s v="Mareš, T.;Janouchová, Eliška;Kučerová, Anna"/>
    <s v="Artificial neural networks in the calibration of nonlinear mechanical models"/>
    <x v="1"/>
    <x v="30"/>
    <s v="Civil engineering"/>
    <x v="3"/>
    <x v="1"/>
  </r>
  <r>
    <x v="1"/>
    <x v="1"/>
    <n v="68407700"/>
    <x v="25"/>
    <s v="České vysoké učení technické v Praze/Fakulta stavební"/>
    <n v="191893305"/>
    <s v="J"/>
    <x v="1"/>
    <s v="Havelka, Jan;Kučerová, Anna;Sýkora, Jan"/>
    <s v="Compression and reconstruction of random microstructures using accelerated lineal path function"/>
    <x v="2"/>
    <x v="9"/>
    <s v="-"/>
    <x v="3"/>
    <x v="2"/>
  </r>
  <r>
    <x v="1"/>
    <x v="1"/>
    <n v="68407700"/>
    <x v="25"/>
    <s v="České vysoké učení technické v Praze/Fakulta stavební"/>
    <n v="192207360"/>
    <s v="R"/>
    <x v="0"/>
    <s v="Rypl, Daniel"/>
    <s v="Wang3d4T3d - Preprocessor of 3D Wang Tiles for T3D - version 2.0"/>
    <x v="1"/>
    <x v="34"/>
    <s v="Materials engineering"/>
    <x v="3"/>
    <x v="0"/>
  </r>
  <r>
    <x v="1"/>
    <x v="1"/>
    <n v="68407700"/>
    <x v="25"/>
    <s v="České vysoké učení technické v Praze/Fakulta stavební"/>
    <n v="192229971"/>
    <s v="R"/>
    <x v="0"/>
    <s v="Novotná, Eva;Sýkora, Jan;Šejnoha, Jiří"/>
    <s v="Software pro uplatnění pokročilých metod v predikci rizika požáru v silničních tunelech"/>
    <x v="1"/>
    <x v="30"/>
    <s v="Civil engineering"/>
    <x v="3"/>
    <x v="2"/>
  </r>
  <r>
    <x v="1"/>
    <x v="1"/>
    <n v="68407700"/>
    <x v="25"/>
    <s v="České vysoké učení technické v Praze/Fakulta stavební"/>
    <n v="192118703"/>
    <s v="P"/>
    <x v="0"/>
    <s v="Lidmila, Martin;Lojda, Vít;Somr, Michael;Nežerka, Václav"/>
    <s v="Příkopová tvarovka z recyklovaného plastu"/>
    <x v="1"/>
    <x v="30"/>
    <s v="Construction engineering, Municipal and structural engineering"/>
    <x v="3"/>
    <x v="0"/>
  </r>
  <r>
    <x v="1"/>
    <x v="1"/>
    <n v="68407700"/>
    <x v="25"/>
    <s v="České vysoké učení technické v Praze/Fakulta strojní"/>
    <n v="192230088"/>
    <s v="F"/>
    <x v="0"/>
    <s v="Skočilas, Jan;Hoffman, Pavel;Jirout, Tomáš"/>
    <s v="Rozprašovací sušárna s řiditelným tokem"/>
    <x v="1"/>
    <x v="36"/>
    <s v="Mechanical engineering"/>
    <x v="3"/>
    <x v="0"/>
  </r>
  <r>
    <x v="1"/>
    <x v="1"/>
    <n v="68407700"/>
    <x v="25"/>
    <s v="České vysoké učení technické v Praze/Fakulta elektrotechnická"/>
    <n v="191892812"/>
    <s v="J"/>
    <x v="1"/>
    <s v="Kristan, M.;Matas, Jiří;Leonardis, A.;Vojíř, Tomáš;Pflugfelder, R.;Fernandez, G.;Nebehay, G.;Porikli, F.;Cehovin, L."/>
    <s v="A Novel Performance Evaluation Methodology for Single-Target Trackers"/>
    <x v="2"/>
    <x v="8"/>
    <s v="Computer sciences, information science, bioinformathics (hardware development to be 2.2, social aspect to be 5.8)"/>
    <x v="3"/>
    <x v="5"/>
  </r>
  <r>
    <x v="1"/>
    <x v="1"/>
    <n v="68407700"/>
    <x v="25"/>
    <s v="České vysoké učení technické v Praze/Fakulta stavební"/>
    <n v="192118822"/>
    <s v="P"/>
    <x v="0"/>
    <s v="Žák, Josef;Harvey, J.;Signore, J."/>
    <s v="Device for measuring shear properties of asphalt mixtures"/>
    <x v="1"/>
    <x v="30"/>
    <s v="Civil engineering"/>
    <x v="3"/>
    <x v="1"/>
  </r>
  <r>
    <x v="1"/>
    <x v="1"/>
    <n v="68407700"/>
    <x v="25"/>
    <s v="České vysoké učení technické v Praze/Fakulta architektury"/>
    <n v="191952028"/>
    <s v="B"/>
    <x v="1"/>
    <s v="Rykl, Michael"/>
    <s v="&quot;Panský dům&quot; v Týnci nad Labem: Dějiny vzestupů a úpadků jednoho domu"/>
    <x v="3"/>
    <x v="11"/>
    <s v="Archaeology"/>
    <x v="3"/>
    <x v="0"/>
  </r>
  <r>
    <x v="1"/>
    <x v="1"/>
    <n v="68407700"/>
    <x v="25"/>
    <s v="České vysoké učení technické v Praze/Fakulta strojní"/>
    <n v="191828759"/>
    <s v="G"/>
    <x v="0"/>
    <s v="Theiner, Robert;Brabec, Jiří;Barák, Karel;Kučera, Jaromír;Helmich, Martin;Sommer, Tomáš;Malásek, Tomáš;Čenský, Tomáš"/>
    <s v="Ultralehký letoun UL-39 Albi"/>
    <x v="1"/>
    <x v="36"/>
    <s v="Aerospace engineering"/>
    <x v="3"/>
    <x v="2"/>
  </r>
  <r>
    <x v="1"/>
    <x v="1"/>
    <n v="68407700"/>
    <x v="25"/>
    <s v="České vysoké učení technické v Praze/Fakulta architektury"/>
    <n v="192044725"/>
    <s v="J"/>
    <x v="1"/>
    <s v="Kalina, Pavel"/>
    <s v="The New Solomon: Architecture as the Embodiment of State Ideology and Political Practice in Early Modern Prague"/>
    <x v="3"/>
    <x v="6"/>
    <s v="Architectural design"/>
    <x v="3"/>
    <x v="2"/>
  </r>
  <r>
    <x v="1"/>
    <x v="1"/>
    <n v="68407700"/>
    <x v="25"/>
    <s v="České vysoké učení technické v Praze/Fakulta strojní"/>
    <n v="192230600"/>
    <s v="P"/>
    <x v="0"/>
    <s v="Daniel, Matej"/>
    <s v="Kloubní hlavice totálních náhrad kyčelního kloubu"/>
    <x v="5"/>
    <x v="37"/>
    <s v="Orthopaedics"/>
    <x v="3"/>
    <x v="2"/>
  </r>
  <r>
    <x v="1"/>
    <x v="1"/>
    <n v="68407700"/>
    <x v="25"/>
    <s v="České vysoké učení technické v Praze/Fakulta strojní"/>
    <n v="192207405"/>
    <s v="F"/>
    <x v="0"/>
    <s v="Sova, Jan;Hofreiter, Milan;Kolařík, Ladislav;Kovář, J.;Kolaříková, Marie;Švestka, A."/>
    <s v="Zařízení pro bezdotykové měření teploty svarových čoček"/>
    <x v="1"/>
    <x v="36"/>
    <s v="Mechanical engineering"/>
    <x v="3"/>
    <x v="2"/>
  </r>
  <r>
    <x v="1"/>
    <x v="1"/>
    <n v="68407700"/>
    <x v="25"/>
    <s v="České vysoké učení technické v Praze/Fakulta architektury"/>
    <n v="192220830"/>
    <s v="B"/>
    <x v="1"/>
    <s v="Beran, Lukáš;Zikmund, Jan;Fragner, Benjamin;Johanisová, Naďa"/>
    <s v="PRO ZRNO: obilní skladiště a sila 1898-1989"/>
    <x v="1"/>
    <x v="30"/>
    <s v="Architecture engineering"/>
    <x v="3"/>
    <x v="2"/>
  </r>
  <r>
    <x v="1"/>
    <x v="1"/>
    <n v="68407700"/>
    <x v="25"/>
    <s v="České vysoké učení technické v Praze/Fakulta strojní"/>
    <n v="192108717"/>
    <s v="F"/>
    <x v="0"/>
    <s v="Cvrček, Ladislav;Denk, František;Gallo, J.;Kolář, M.;Panáček, A.;Prucek, R.;Kriegová, E.;Galandáková, A.;Fojt, J.;Joska, L.;Průchová, E."/>
    <s v="Antibakteriální vícevrstevný povlak ortopedických implantátů z titanu nebo titanových slitin"/>
    <x v="1"/>
    <x v="34"/>
    <s v="Coating and films"/>
    <x v="3"/>
    <x v="0"/>
  </r>
  <r>
    <x v="1"/>
    <x v="1"/>
    <n v="68407700"/>
    <x v="25"/>
    <s v="České vysoké učení technické v Praze/Fakulta architektury"/>
    <n v="192184433"/>
    <s v="B"/>
    <x v="1"/>
    <s v="Dvořáková, Dita;Guzik, Hubert Kamil;Zikmund, Jan"/>
    <s v="Architektura v přerodu: 1945–1948, 1989–1992"/>
    <x v="3"/>
    <x v="6"/>
    <s v="Architectural design"/>
    <x v="3"/>
    <x v="2"/>
  </r>
  <r>
    <x v="1"/>
    <x v="1"/>
    <n v="68407700"/>
    <x v="25"/>
    <s v="České vysoké učení technické v Praze/Fakulta strojní"/>
    <n v="192207401"/>
    <s v="G"/>
    <x v="0"/>
    <s v="Slaný, Michal;Kyncl, Jiří;Kellner, Tomáš;Kyncl, Martin;Beránek, Libor"/>
    <s v="Prototyp nového typu formy"/>
    <x v="1"/>
    <x v="36"/>
    <s v="Mechanical engineering"/>
    <x v="3"/>
    <x v="3"/>
  </r>
  <r>
    <x v="1"/>
    <x v="1"/>
    <n v="68407700"/>
    <x v="25"/>
    <s v="České vysoké učení technické v Praze/Fakulta strojní"/>
    <n v="192230113"/>
    <s v="R"/>
    <x v="0"/>
    <s v="Vyhlídal, Tomáš;Knobloch, J.;Bušek, Jaroslav;Skopec, Pavel;Simeunovič, Goran;Fišer, Jaromír"/>
    <s v="Modulární softwarová platforma pro monitorování, řízení a optimalizaci distribuovaných výrobních procesů"/>
    <x v="1"/>
    <x v="29"/>
    <s v="Automation and control systems"/>
    <x v="3"/>
    <x v="2"/>
  </r>
  <r>
    <x v="1"/>
    <x v="1"/>
    <n v="68407700"/>
    <x v="25"/>
    <s v="České vysoké učení technické v Praze/Fakulta architektury"/>
    <n v="192228791"/>
    <s v="B"/>
    <x v="1"/>
    <s v="Kalina, Pavel"/>
    <s v="Hluboké město. Moderní metropole jako Druhý Řím"/>
    <x v="3"/>
    <x v="6"/>
    <s v="Architectural design"/>
    <x v="3"/>
    <x v="2"/>
  </r>
  <r>
    <x v="1"/>
    <x v="1"/>
    <n v="68407700"/>
    <x v="25"/>
    <s v="České vysoké učení technické v Praze/Fakulta architektury"/>
    <n v="192228765"/>
    <s v="B"/>
    <x v="1"/>
    <s v="Dulla, Matúš;Pavel, Miroslav;Mrňa, Ľ.;Haberlandová, K.;Ščepánová, S.;Bartošová, N.;Pohaničová, J.;Šoltésová, D."/>
    <s v="Zapomenutá generace: čeští architekti na Slovensku"/>
    <x v="3"/>
    <x v="6"/>
    <s v="Architectural design"/>
    <x v="3"/>
    <x v="2"/>
  </r>
  <r>
    <x v="1"/>
    <x v="1"/>
    <n v="68407700"/>
    <x v="25"/>
    <s v="České vysoké učení technické v Praze/Fakulta stavební"/>
    <n v="192006953"/>
    <s v="J"/>
    <x v="1"/>
    <s v="Marx, A.;Hintze, S.;Šanda, Martin;Jankovec, Jakub;Oulehle, F.;Dušek, Jaromír;Vitvar, Tomáš;Vogel, Tomáš;van Geldern, R.;Barth, J."/>
    <s v="Acid rain footprint three decades after peak deposition: Long-term recovery from pollutant sulphate in the Uhlirska catchment (Czech Republic)"/>
    <x v="2"/>
    <x v="9"/>
    <s v="Environmental sciences (social aspects to be 5.7)"/>
    <x v="3"/>
    <x v="1"/>
  </r>
  <r>
    <x v="1"/>
    <x v="1"/>
    <n v="68407700"/>
    <x v="25"/>
    <s v="České vysoké učení technické v Praze/Fakulta stavební"/>
    <n v="192225822"/>
    <s v="J"/>
    <x v="1"/>
    <s v="Wild, J.;Kopecký, M.;Macek, M.;Šanda, Martin;Jankovec, Jakub;Haase, T."/>
    <s v="Climate at ecologically relevant scales: A new temperature and soil moisture logger for long-term microclimate measurement"/>
    <x v="2"/>
    <x v="9"/>
    <s v="Meteorology and atmospheric sciences"/>
    <x v="3"/>
    <x v="2"/>
  </r>
  <r>
    <x v="1"/>
    <x v="1"/>
    <n v="68407700"/>
    <x v="25"/>
    <s v="České vysoké učení technické v Praze/Fakulta stavební"/>
    <n v="191893464"/>
    <s v="J"/>
    <x v="1"/>
    <s v="Kaestner, AP;Trtik, P.;Zarebanadkouki, M.;Kazantsev, D.;Sněhota, Michal;Dobson, KJ;Lehmann, EH"/>
    <s v="Recent developments in neutron imaging with applications for porous media research"/>
    <x v="2"/>
    <x v="9"/>
    <s v="Hydrology"/>
    <x v="3"/>
    <x v="2"/>
  </r>
  <r>
    <x v="1"/>
    <x v="1"/>
    <n v="68407700"/>
    <x v="25"/>
    <s v="České vysoké učení technické v Praze/Fakulta strojní"/>
    <n v="192136181"/>
    <s v="F"/>
    <x v="0"/>
    <s v="Růžička, Milan;Kulíšek, Viktor;Mores, P.;Vrba, Pavel"/>
    <s v="Hnací hřídel"/>
    <x v="1"/>
    <x v="36"/>
    <s v="Mechanical engineering"/>
    <x v="3"/>
    <x v="2"/>
  </r>
  <r>
    <x v="1"/>
    <x v="1"/>
    <n v="68407700"/>
    <x v="25"/>
    <s v="České vysoké učení technické v Praze/Fakulta stavební"/>
    <n v="191939345"/>
    <s v="B"/>
    <x v="0"/>
    <s v="Wald, František;Šabatka, L.;Bajer, M.;Barnat, J.;Gödrich, Lukáš;Holomek, J.;Kabeláč, J.;Kočka, Martin;Kolaja, D.;Král, P.;Kurejková, Marta;Vild, M."/>
    <s v="Benchmark cases for advanced design of structural steel connections"/>
    <x v="1"/>
    <x v="30"/>
    <s v="Civil engineering"/>
    <x v="3"/>
    <x v="1"/>
  </r>
  <r>
    <x v="1"/>
    <x v="1"/>
    <n v="68407700"/>
    <x v="25"/>
    <s v="České vysoké učení technické v Praze/Fakulta stavební"/>
    <n v="192136041"/>
    <s v="Z"/>
    <x v="0"/>
    <s v="Horníček, Leoš"/>
    <s v="Stabilizace kolejového lože vložením stabilizačního geokompozitu s hexagonálním tvarem geomřížky"/>
    <x v="1"/>
    <x v="30"/>
    <s v="Civil engineering"/>
    <x v="3"/>
    <x v="2"/>
  </r>
  <r>
    <x v="1"/>
    <x v="1"/>
    <n v="68407700"/>
    <x v="25"/>
    <s v="České vysoké učení technické v Praze/Fakulta stavební"/>
    <n v="191858419"/>
    <s v="B"/>
    <x v="0"/>
    <s v="Šejnoha, Michal;Janda, Tomáš;Pruška, Jan;Brouček, Miroslav"/>
    <s v="Metoda konečných prvků v geomechanice - Teoretické základy a Inženýrské aplikace"/>
    <x v="1"/>
    <x v="30"/>
    <s v="Construction engineering, Municipal and structural engineering"/>
    <x v="3"/>
    <x v="2"/>
  </r>
  <r>
    <x v="1"/>
    <x v="1"/>
    <n v="68407700"/>
    <x v="25"/>
    <s v="České vysoké učení technické v Praze/Fakulta stavební"/>
    <n v="192118600"/>
    <s v="O"/>
    <x v="0"/>
    <s v="Baddoo, N.;Afshan, S.;Arrayago, I.;Gardner, L.;Gedge, G.;Jandera, Michal;Real, E.;Rossi, B.;Stranghoner, N.;Zhao, O."/>
    <s v="Design manual for structural stainless steel"/>
    <x v="1"/>
    <x v="30"/>
    <s v="Construction engineering, Municipal and structural engineering"/>
    <x v="3"/>
    <x v="2"/>
  </r>
  <r>
    <x v="1"/>
    <x v="1"/>
    <n v="68407700"/>
    <x v="25"/>
    <s v="České vysoké učení technické v Praze/Fakulta biomedicínského inženýrství"/>
    <n v="192220838"/>
    <s v="P"/>
    <x v="1"/>
    <s v="Hána, Karel;Kašpar, Jan;Kučera, Lukáš;Mužík, Jan;Smrčka, Pavel;Veselý, Tomáš;Vítězník, Martin"/>
    <s v="Dohledové zařízení pro monitorování osob, zejména ve ztížených podmínkách a systém rozmístění senzorů na lidském těle"/>
    <x v="1"/>
    <x v="41"/>
    <s v="Medical engineering"/>
    <x v="3"/>
    <x v="0"/>
  </r>
  <r>
    <x v="1"/>
    <x v="1"/>
    <n v="68407700"/>
    <x v="25"/>
    <s v="České vysoké učení technické v Praze/Kloknerův ústav"/>
    <n v="192220871"/>
    <s v="J"/>
    <x v="1"/>
    <s v="Holický, Milan;Retief, J.;Sýkora, Miroslav"/>
    <s v="Assessment of Model Uncertainties for Structural Resistance"/>
    <x v="1"/>
    <x v="30"/>
    <s v="Civil engineering"/>
    <x v="3"/>
    <x v="1"/>
  </r>
  <r>
    <x v="1"/>
    <x v="1"/>
    <n v="68407700"/>
    <x v="25"/>
    <s v="České vysoké učení technické v Praze/Kloknerův ústav"/>
    <n v="192221364"/>
    <s v="H"/>
    <x v="0"/>
    <s v="Holický, Milan;Tanner, P.;Schnell, J.;Shave, J.;Nuti, C.;Steenbergen, R."/>
    <s v="Assessment of Existing Structures"/>
    <x v="1"/>
    <x v="30"/>
    <s v="Civil engineering"/>
    <x v="3"/>
    <x v="1"/>
  </r>
  <r>
    <x v="1"/>
    <x v="1"/>
    <n v="68407700"/>
    <x v="25"/>
    <s v="České vysoké učení technické v Praze/Kloknerův ústav"/>
    <n v="192207497"/>
    <s v="H"/>
    <x v="0"/>
    <s v="Harris, J.;Blundy, P.;Sýkora, Miroslav;Holický, Milan;Mori, Y.;Takada, T.;Viljoen, C.;Maes, M.;Vrouwenvelder, T."/>
    <s v="ISO 22111:2019 Bases for design of structures — General requirements"/>
    <x v="1"/>
    <x v="30"/>
    <s v="Civil engineering"/>
    <x v="3"/>
    <x v="2"/>
  </r>
  <r>
    <x v="1"/>
    <x v="1"/>
    <n v="68407700"/>
    <x v="25"/>
    <s v="České vysoké učení technické v Praze/Kloknerův ústav"/>
    <n v="192184484"/>
    <s v="J"/>
    <x v="1"/>
    <s v="Machalická, Klára;Vokáč, Miroslav;Kostelecká, Michaela;Eliášová, Martina"/>
    <s v="Structural behavior of double-lap shear adhesive joints with metal substrates under humid conditions"/>
    <x v="1"/>
    <x v="30"/>
    <s v="Civil engineering"/>
    <x v="3"/>
    <x v="1"/>
  </r>
  <r>
    <x v="1"/>
    <x v="1"/>
    <n v="68407700"/>
    <x v="25"/>
    <s v="České vysoké učení technické v Praze/Fakulta biomedicínského inženýrství"/>
    <n v="191955769"/>
    <s v="B"/>
    <x v="0"/>
    <s v="Navrátil, Leoš;Navrátil, Václav;Rosina, Jozef;Efremova, Yulia;Průcha, Jaroslav;Kolářová, Hana;Poleník, Pavel;Longo, Leonardo;Hercogová, Jana;Alexandrová, Pavla;Mateřánková, Alexandra;Remlová, Eva"/>
    <s v="Nové pohledy na neinvazivní laser"/>
    <x v="1"/>
    <x v="41"/>
    <s v="Medical engineering"/>
    <x v="3"/>
    <x v="0"/>
  </r>
  <r>
    <x v="1"/>
    <x v="1"/>
    <n v="68407700"/>
    <x v="25"/>
    <s v="České vysoké učení technické v Praze/Kloknerův ústav"/>
    <n v="192007862"/>
    <s v="J"/>
    <x v="1"/>
    <s v="Machalická, Klára;Eliášová, Martina"/>
    <s v="Adhesive joints in glass structures: effects of various materials in the connection, thickness of the adhesive layer, and ageing"/>
    <x v="1"/>
    <x v="30"/>
    <s v="Civil engineering"/>
    <x v="3"/>
    <x v="1"/>
  </r>
  <r>
    <x v="1"/>
    <x v="1"/>
    <n v="68407700"/>
    <x v="25"/>
    <s v="České vysoké učení technické v Praze/Kloknerův ústav"/>
    <n v="192136462"/>
    <s v="N"/>
    <x v="0"/>
    <s v="Balík, Lukáš;Valeš, L."/>
    <s v="Metodika zjišťování stavu a statické únosnosti obvodových plášťů"/>
    <x v="1"/>
    <x v="30"/>
    <s v="Civil engineering"/>
    <x v="3"/>
    <x v="0"/>
  </r>
  <r>
    <x v="1"/>
    <x v="1"/>
    <n v="68407700"/>
    <x v="25"/>
    <s v="České vysoké učení technické v Praze/Fakulta biomedicínského inženýrství"/>
    <n v="192228908"/>
    <s v="J"/>
    <x v="1"/>
    <s v="Sobota, Vladimír;Müller, Martin;Roubík, Karel"/>
    <s v="Intravenous administration of normal saline may be misinterpreted as a change of end-expiratory lung volume when using electrical impedance tomography"/>
    <x v="1"/>
    <x v="41"/>
    <s v="Medical engineering"/>
    <x v="3"/>
    <x v="2"/>
  </r>
  <r>
    <x v="1"/>
    <x v="1"/>
    <n v="68407700"/>
    <x v="25"/>
    <s v="České vysoké učení technické v Praze/Fakulta informačních technologií"/>
    <n v="192120794"/>
    <s v="J"/>
    <x v="1"/>
    <s v="Dojchinovski, Milan;Vitvar, Tomáš"/>
    <s v="Linked Web APIs Dataset"/>
    <x v="2"/>
    <x v="8"/>
    <s v="Computer sciences, information science, bioinformathics (hardware development to be 2.2, social aspect to be 5.8)"/>
    <x v="3"/>
    <x v="2"/>
  </r>
  <r>
    <x v="1"/>
    <x v="1"/>
    <n v="68407700"/>
    <x v="25"/>
    <s v="České vysoké učení technické v Praze/Český institut informatiky, robotiky a kybernetiky"/>
    <n v="192045462"/>
    <s v="J"/>
    <x v="1"/>
    <s v="Kužílek, Jakub;Hlosta, M.;Zdráhal, Zdeněk"/>
    <s v="Open University Learning Analytics dataset"/>
    <x v="2"/>
    <x v="8"/>
    <s v="Computer sciences, information science, bioinformathics (hardware development to be 2.2, social aspect to be 5.8)"/>
    <x v="3"/>
    <x v="1"/>
  </r>
  <r>
    <x v="1"/>
    <x v="1"/>
    <n v="68407700"/>
    <x v="25"/>
    <s v="České vysoké učení technické v Praze/Český institut informatiky, robotiky a kybernetiky"/>
    <n v="192229504"/>
    <s v="J"/>
    <x v="0"/>
    <s v="Wally, B.;Vyskočil, Jiří;Novák, Petr;Huemer, Ch.;Šindelář, R.;Kadera, Petr;Mazak, A.;Wimmer, M."/>
    <s v="Flexible Production Systems: Automated Generation of Operations Plans Based on ISA-95 and PDDL"/>
    <x v="1"/>
    <x v="29"/>
    <s v="Robotics and automatic control"/>
    <x v="3"/>
    <x v="3"/>
  </r>
  <r>
    <x v="1"/>
    <x v="1"/>
    <n v="68407700"/>
    <x v="25"/>
    <s v="České vysoké učení technické v Praze/Český institut informatiky, robotiky a kybernetiky"/>
    <n v="192007963"/>
    <s v="J"/>
    <x v="1"/>
    <s v="Kucewicz, M.T.;Berry, B.M.;Křemen, Václav;Brinkmann, B.H.;Sperling, M.R.;Jobst, B.C.;Gross, R.E.;Lega, B.;Sheth, S.A.;Stein, J.M.;S.R., Das;Gorniak, R.;Stead, S.M.;Rizzuto, D.S.;Kahana, M.J.;Worrell, G.A."/>
    <s v="Dissecting gamma frequency activity during human memory processing"/>
    <x v="1"/>
    <x v="29"/>
    <s v="Automation and control systems"/>
    <x v="3"/>
    <x v="1"/>
  </r>
  <r>
    <x v="1"/>
    <x v="1"/>
    <n v="68407700"/>
    <x v="25"/>
    <s v="České vysoké učení technické v Praze/Český institut informatiky, robotiky a kybernetiky"/>
    <n v="192122482"/>
    <s v="O"/>
    <x v="0"/>
    <s v="Fabián, Vratislav;Křemen, Václav;Dobiáš, Martin"/>
    <s v="Method for an Accurate Automated Non-invasive Measurement of Blood Pressure Waveform and Apparatus to Carry Out the Same"/>
    <x v="1"/>
    <x v="41"/>
    <s v="Medical engineering"/>
    <x v="3"/>
    <x v="2"/>
  </r>
  <r>
    <x v="1"/>
    <x v="1"/>
    <n v="68407700"/>
    <x v="25"/>
    <s v="České vysoké učení technické v Praze/Český institut informatiky, robotiky a kybernetiky"/>
    <n v="192230375"/>
    <s v="R"/>
    <x v="0"/>
    <s v="Vlk, Marek;Brejchová, Kateřina;Hanzálek, Zdeněk"/>
    <s v="Scheduling Algorithms for Time-Sensitive Networking"/>
    <x v="2"/>
    <x v="8"/>
    <s v="Computer sciences, information science, bioinformathics (hardware development to be 2.2, social aspect to be 5.8)"/>
    <x v="3"/>
    <x v="5"/>
  </r>
  <r>
    <x v="1"/>
    <x v="1"/>
    <n v="68407700"/>
    <x v="25"/>
    <s v="České vysoké učení technické v Praze/Univerzitní centrum energeticky efektivních budov"/>
    <n v="192122472"/>
    <s v="Z"/>
    <x v="0"/>
    <s v="Maščuch, Jakub;Vodička, Václav;Zelený, Zbyněk"/>
    <s v="Mikroelektrárna WAVE"/>
    <x v="1"/>
    <x v="28"/>
    <s v="Energy and fuels"/>
    <x v="3"/>
    <x v="2"/>
  </r>
  <r>
    <x v="1"/>
    <x v="1"/>
    <n v="68407700"/>
    <x v="25"/>
    <s v="České vysoké učení technické v Praze/Univerzitní centrum energeticky efektivních budov"/>
    <n v="191953004"/>
    <s v="J"/>
    <x v="1"/>
    <s v="Maierová, Lenka;Borisuit, A.;Scartezzini, J.-L.;Jaeggi, S.M.;Schmidt, C.;Münch, M."/>
    <s v="Diurnal Variations of Hormonal Secretion, Alertness and Cognition in Extreme Chronotypes under Different Lighting Conditions"/>
    <x v="1"/>
    <x v="30"/>
    <s v="Civil engineering"/>
    <x v="3"/>
    <x v="2"/>
  </r>
  <r>
    <x v="1"/>
    <x v="1"/>
    <n v="68407700"/>
    <x v="25"/>
    <s v="České vysoké učení technické v Praze/Univerzitní centrum energeticky efektivních budov"/>
    <n v="192154140"/>
    <s v="G"/>
    <x v="0"/>
    <s v="Janovský, Vít;Vodička, Aleš;Včelák, Jan;Maška, Marek"/>
    <s v="Kombinovaný senzor kvality vnitřního vzduchu IAQ_03"/>
    <x v="1"/>
    <x v="29"/>
    <s v="Electrical and electronic engineering"/>
    <x v="3"/>
    <x v="2"/>
  </r>
  <r>
    <x v="1"/>
    <x v="1"/>
    <n v="68407700"/>
    <x v="25"/>
    <s v="České vysoké učení technické v Praze/Univerzitní centrum energeticky efektivních budov"/>
    <n v="192229571"/>
    <s v="P"/>
    <x v="0"/>
    <s v="Matuška, Tomáš;Zmrhal, Vladimír"/>
    <s v="Zařízení pro získávání vody z okolního vzduchu s možností autonomního provozu"/>
    <x v="1"/>
    <x v="28"/>
    <s v="Energy and fuels"/>
    <x v="3"/>
    <x v="1"/>
  </r>
  <r>
    <x v="1"/>
    <x v="1"/>
    <n v="68407700"/>
    <x v="25"/>
    <s v="České vysoké učení technické v Praze/Fakulta informačních technologií"/>
    <n v="192227823"/>
    <s v="P"/>
    <x v="0"/>
    <s v="Bartík, Matěj;Ubik, S."/>
    <s v="System for Implementation of a Hash Table"/>
    <x v="2"/>
    <x v="8"/>
    <s v="Computer sciences, information science, bioinformathics (hardware development to be 2.2, social aspect to be 5.8)"/>
    <x v="3"/>
    <x v="1"/>
  </r>
  <r>
    <x v="1"/>
    <x v="1"/>
    <n v="68407700"/>
    <x v="25"/>
    <s v="České vysoké učení technické v Praze/Fakulta dopravní"/>
    <n v="192227926"/>
    <s v="J"/>
    <x v="1"/>
    <s v="Svítek, Miroslav;Kosheleva, O.;Kreinovich, V.;Nguyen, T.N."/>
    <s v="Why Quantum (Wave Probability) Models Are a Good Description of Many Non-quantum Complex Systems, and How to Go Beyond Quantum Models"/>
    <x v="2"/>
    <x v="16"/>
    <s v="-"/>
    <x v="3"/>
    <x v="3"/>
  </r>
  <r>
    <x v="1"/>
    <x v="1"/>
    <n v="68407700"/>
    <x v="25"/>
    <s v="České vysoké učení technické v Praze/Fakulta dopravní"/>
    <n v="192121041"/>
    <s v="G"/>
    <x v="0"/>
    <s v="Toman, Přemysl;Mík, Josef;First, Jiří;Svoboda, Josef;Bouchner, Petr;Orlický, Adam;Plomer, Jan;Rozhdestvenskiy, Dmitry;Heřmanová, Jolana;Jozová, Šárka;Skarolek, Pavel;Ira, Lukáš;Válek, Jan;Růžička, Michal;Paprčka, Ondřej"/>
    <s v="Motostudent - Závodní elektrický motocykl 2018"/>
    <x v="1"/>
    <x v="30"/>
    <s v="-"/>
    <x v="3"/>
    <x v="2"/>
  </r>
  <r>
    <x v="1"/>
    <x v="1"/>
    <n v="68407700"/>
    <x v="25"/>
    <s v="České vysoké učení technické v Praze/Fakulta dopravní"/>
    <n v="192227957"/>
    <s v="J"/>
    <x v="1"/>
    <s v="Reis, M.;Adorna, Marcel;Jiroušek, Ondřej;Jung, A."/>
    <s v="Improving DIC Accuracy in Experimental Setups"/>
    <x v="1"/>
    <x v="4"/>
    <s v="-"/>
    <x v="3"/>
    <x v="2"/>
  </r>
  <r>
    <x v="1"/>
    <x v="1"/>
    <n v="68407700"/>
    <x v="25"/>
    <s v="České vysoké učení technické v Praze/Fakulta dopravní"/>
    <n v="192227980"/>
    <s v="J"/>
    <x v="1"/>
    <s v="Suzdaleva, Evženie;Nagy, Ivan"/>
    <s v="Two-layer pointer model of driving style depending on the driving environment"/>
    <x v="2"/>
    <x v="8"/>
    <s v="-"/>
    <x v="3"/>
    <x v="2"/>
  </r>
  <r>
    <x v="1"/>
    <x v="1"/>
    <n v="68407700"/>
    <x v="25"/>
    <s v="České vysoké učení technické v Praze/Fakulta dopravní"/>
    <n v="192227910"/>
    <s v="Z"/>
    <x v="0"/>
    <s v="Jirovský, Václav;Šidlovský, Marko;Vachula, Richard;Ravas, Filip;Tomlain, Ján;Tereň, Ondrej;Drozd, Stanislav;Švec, Václav;Hámek, Filip;Horáček, Marek;Král, P.;Stránská, M.;Dvořák, J.;Dopita, Z.;Svárovská, D.;Smutka, L.;Vacek, T.;Husinec, M.;Borák, J.;Brecklová, V.;Sucháček, R.;Motejlová, K.;Kalmár, J.;Škubna, O.;Kluger, V.;Tůma, V."/>
    <s v="Ověřená technologie: Carsharing Uniqway"/>
    <x v="1"/>
    <x v="30"/>
    <s v="-"/>
    <x v="3"/>
    <x v="2"/>
  </r>
  <r>
    <x v="1"/>
    <x v="1"/>
    <n v="68407700"/>
    <x v="25"/>
    <s v="České vysoké učení technické v Praze/Fakulta dopravní"/>
    <n v="192228039"/>
    <s v="J"/>
    <x v="1"/>
    <s v="Fíla, Tomáš;Koudelka, Petr;Zlámal, Petr;Falta, Jan;Adorna, Marcel;Luksch, J.;Neuhäuserová, Michaela;Jiroušek, Ondřej"/>
    <s v="Strain Dependency of Poisson's Ratio of SLS Printed Auxetic Lattices Subjected to Quasi-Static and Dynamic Compressive Loading"/>
    <x v="1"/>
    <x v="34"/>
    <s v="-"/>
    <x v="3"/>
    <x v="0"/>
  </r>
  <r>
    <x v="1"/>
    <x v="1"/>
    <n v="68407700"/>
    <x v="25"/>
    <s v="České vysoké učení technické v Praze/Fakulta informačních technologií"/>
    <n v="192136384"/>
    <s v="G"/>
    <x v="0"/>
    <s v="Jiřina, Marcel;Novák, Jakub"/>
    <s v="Zařízení pro detekci vad transparentních materiálů"/>
    <x v="2"/>
    <x v="8"/>
    <s v="Computer sciences, information science, bioinformathics (hardware development to be 2.2, social aspect to be 5.8)"/>
    <x v="3"/>
    <x v="0"/>
  </r>
  <r>
    <x v="1"/>
    <x v="1"/>
    <n v="68407700"/>
    <x v="25"/>
    <s v="České vysoké učení technické v Praze/Fakulta elektrotechnická"/>
    <n v="192007588"/>
    <s v="D"/>
    <x v="1"/>
    <s v="Lukežic, A.L.;Vojíř, Tomáš;Cehovin Zajc, L.C.Z.;Matas, Jiří;Kristan, M.K."/>
    <s v="Discriminative Correlation Filter with Channel and Spatial Reliability"/>
    <x v="2"/>
    <x v="8"/>
    <s v="Computer sciences, information science, bioinformathics (hardware development to be 2.2, social aspect to be 5.8)"/>
    <x v="3"/>
    <x v="5"/>
  </r>
  <r>
    <x v="1"/>
    <x v="1"/>
    <n v="68407700"/>
    <x v="25"/>
    <s v="České vysoké učení technické v Praze/Fakulta elektrotechnická"/>
    <n v="192007499"/>
    <s v="J"/>
    <x v="1"/>
    <s v="Havlíček, Jaroslav;Švanda, Milan;Polívka, Milan;Macháč, Jan;Kraček, Jan"/>
    <s v="Chipless RFID Tag Based on Electrically Small Spiral Capacitively Loaded Dipole"/>
    <x v="1"/>
    <x v="29"/>
    <s v="Electrical and electronic engineering"/>
    <x v="3"/>
    <x v="0"/>
  </r>
  <r>
    <x v="1"/>
    <x v="1"/>
    <n v="68407700"/>
    <x v="25"/>
    <s v="České vysoké učení technické v Praze/Fakulta elektrotechnická"/>
    <n v="191950126"/>
    <s v="J"/>
    <x v="1"/>
    <s v="Stehlik, S.;Glatzel, T.;Pichot, V.;Pawlak, R.;Rezek, Bohuslav"/>
    <s v="Water interaction with hydrogenated and oxidized detonation nanodiamonds - Microscopic and spectroscopic analyses"/>
    <x v="2"/>
    <x v="16"/>
    <s v="Condensed matter physics (including formerly solid state physics, supercond.)"/>
    <x v="3"/>
    <x v="2"/>
  </r>
  <r>
    <x v="1"/>
    <x v="1"/>
    <n v="68407700"/>
    <x v="25"/>
    <s v="České vysoké učení technické v Praze/Fakulta elektrotechnická"/>
    <n v="192043029"/>
    <s v="J"/>
    <x v="1"/>
    <s v="Nor, N.A.M.;Ghassemlooy, Z.;Bohata, Jan;Saxena, P.;Komanec, Matěj;Zvánovec, Stanislav;Bhatnagar, M.R.;Khalighi, M.-A."/>
    <s v="Experimental Investigation of All-Optical Relay-Assisted 10 Gbps FSO Link over the Atmospheric Turbulence Channel"/>
    <x v="1"/>
    <x v="29"/>
    <s v="Electrical and electronic engineering"/>
    <x v="3"/>
    <x v="0"/>
  </r>
  <r>
    <x v="1"/>
    <x v="1"/>
    <n v="68407700"/>
    <x v="25"/>
    <s v="České vysoké učení technické v Praze/Ústav technické a experimentální fyziky ČVUT"/>
    <n v="192229218"/>
    <s v="J"/>
    <x v="1"/>
    <s v="Acharya, B.;Alexandre, J.;Baines, S.;Beneš, Petr;Bergmann, Benedikt Ludwig;Janeček, Josef;Pospíšil, Stanislav;Suk, Michal;Vykydal, Zdeněk"/>
    <s v="Magnetic Monopole Search with the Full MoEDAL Trapping Detector in 13 TeV pp Collisions Interpreted in Photon-Fusion and Drell-Yan Production"/>
    <x v="2"/>
    <x v="16"/>
    <s v="Particles and field physics"/>
    <x v="3"/>
    <x v="5"/>
  </r>
  <r>
    <x v="1"/>
    <x v="1"/>
    <n v="68407700"/>
    <x v="25"/>
    <s v="České vysoké učení technické v Praze/Ústav technické a experimentální fyziky ČVUT"/>
    <n v="192045104"/>
    <s v="J"/>
    <x v="1"/>
    <s v="Amole, C.;Ardid, M.;Arnquist, IJ;Asner, DM.;Baxter, B.;Behnke, E.;Bhattacharjee, P.;Borsodi, H.;Bou-Cabo, M.;Campion, P.;Cao, G.;Chen, CJ.;Chowdhury, U.;Clark, K.;Collar, JI.;Cooper, PS.;Crisler, M.;Crowder, G.;Dahl, CE.;Das, M.;Fallows, S.;Farine, J.;Felis, I.;Filgas, Robert;Girard, F.;Giroux, G.;Hall, J.;Harris, O.;Hoppe, EM.;Jin, M.;Krauss, CB.;Laurin, M.;Lawson, I.;Leblanc, A.;Levine, I.;Lippincott, WH.;Mamedov, Fadahat;Maurya, D.;Mitra, P.;Nania, T.;Neilson, R.;Noble, AJ.;Olson, S.;Ortega, A.;Plante, A.;Podviyanuk, R.;Priya, S.;Robinson, AE.;Roeder, A.;Rucinski, R.;Scallon, O.;Seth, S.;Sonnenschein, A.;Starinski, N.;Štekl, Ivan;Tardif, F.;Vazquez-Jauregui, E.;Wells, J.;Wichoski, U.;Van, V.;Zacek, V.;Zhang, J."/>
    <s v="Dark Matter Search Results from the PICO-60 C3 F8 Bubble Chamber"/>
    <x v="2"/>
    <x v="16"/>
    <s v="Astronomy (including astrophysics,_x000a_space science)"/>
    <x v="3"/>
    <x v="1"/>
  </r>
  <r>
    <x v="1"/>
    <x v="1"/>
    <n v="68407700"/>
    <x v="25"/>
    <s v="České vysoké učení technické v Praze/Ústav technické a experimentální fyziky ČVUT"/>
    <n v="192229281"/>
    <s v="J"/>
    <x v="1"/>
    <s v="Okada, H.;Orikasa, Yuta"/>
    <s v="Modular S3 symmetric radiative seesaw model"/>
    <x v="2"/>
    <x v="16"/>
    <s v="Particles and field physics"/>
    <x v="3"/>
    <x v="1"/>
  </r>
  <r>
    <x v="1"/>
    <x v="1"/>
    <n v="68407700"/>
    <x v="25"/>
    <s v="České vysoké učení technické v Praze/Ústav technické a experimentální fyziky ČVUT"/>
    <n v="192184514"/>
    <s v="J"/>
    <x v="1"/>
    <s v="Dániel, V.;Inneman, Adolf;Veřtát, I.;Báča, Tomáš;Nentvich, Ondřej;Urban, Martin;Stehlíková, Veronika;Sieger, Ladislav;Skala, Petr;Filgas, Robert;Zadražil, V.;Linhart, R.;Masopust, J.;Jamroz, T.;Pína, Ladislav;Maršíková, Veronika;Mikulíčková, L.;Belas, E.;Pospíšil, Stanislav;Vykydal, Zdeněk;Mora, Yesid;Pavlica, R."/>
    <s v="In-Orbit Commissioning of Czech Nanosatellite VZLUSAT-1 for the QB50 Mission with a Demonstrator of a Miniaturised Lobster-Eye X-Ray Telescope and Radiation Shielding Composite Materials"/>
    <x v="1"/>
    <x v="36"/>
    <s v="Aerospace engineering"/>
    <x v="3"/>
    <x v="2"/>
  </r>
  <r>
    <x v="1"/>
    <x v="1"/>
    <n v="68407700"/>
    <x v="25"/>
    <s v="České vysoké učení technické v Praze/Ústav technické a experimentální fyziky ČVUT"/>
    <n v="192045076"/>
    <s v="P"/>
    <x v="0"/>
    <s v="Štekl, Ivan;Hodák, Rastislav;Přidal, Petr;Fajt, Lukáš;Špavorová, Mária;Burešová, Hana"/>
    <s v="Detektor antineutrin na bázi plastového scintilátoru"/>
    <x v="2"/>
    <x v="16"/>
    <s v="Particles and field physics"/>
    <x v="3"/>
    <x v="2"/>
  </r>
  <r>
    <x v="1"/>
    <x v="1"/>
    <n v="68407700"/>
    <x v="25"/>
    <s v="České vysoké učení technické v Praze/Ústav technické a experimentální fyziky ČVUT"/>
    <n v="192229284"/>
    <s v="F"/>
    <x v="0"/>
    <s v="Mamedov, Fadahat;Štekl, Ivan;Smolek, Karel;Hůlka, J.;Fojtík, P.;Čermáková, E."/>
    <s v="Systém pro vytvoření a udržování zároveň bezradonového prostoru a čisté místnosti bez aerosolů"/>
    <x v="2"/>
    <x v="5"/>
    <s v="Cell biology"/>
    <x v="3"/>
    <x v="1"/>
  </r>
  <r>
    <x v="1"/>
    <x v="1"/>
    <n v="68407700"/>
    <x v="25"/>
    <s v="České vysoké učení technické v Praze/Ústav technické a experimentální fyziky ČVUT"/>
    <n v="191830736"/>
    <s v="Z"/>
    <x v="0"/>
    <s v="Žemlička, Jan;Dudák, Jan;Jakůbek, Jan;Platkevič, Michal;Svoboda, Zdeněk;Soukup, Pavel;Jakůbek, Martin;Begera, Jakub;Pacík, Josef"/>
    <s v="Poloprovoz pro pokročilou rentgenovou radiografii malířských výtvarných děl - mobilní zařízení"/>
    <x v="3"/>
    <x v="7"/>
    <s v="-"/>
    <x v="3"/>
    <x v="2"/>
  </r>
  <r>
    <x v="1"/>
    <x v="1"/>
    <n v="68407700"/>
    <x v="25"/>
    <s v="České vysoké učení technické v Praze/Ústav technické a experimentální fyziky ČVUT"/>
    <n v="191825556"/>
    <s v="G"/>
    <x v="0"/>
    <s v="Báča, Tomáš;Jakůbek, Jan;Platkevič, Michal"/>
    <s v="Flight model of Timepix X-ray Monitor for Space Applications"/>
    <x v="1"/>
    <x v="36"/>
    <s v="Aerospace engineering"/>
    <x v="3"/>
    <x v="2"/>
  </r>
  <r>
    <x v="0"/>
    <x v="4"/>
    <n v="20699"/>
    <x v="26"/>
    <s v="Český hydrometeorologický ústav"/>
    <n v="192041206"/>
    <s v="O"/>
    <x v="0"/>
    <s v="Novák, Petr"/>
    <s v="Overview of the Czech Weather Radar Network - calibration and monitoring"/>
    <x v="2"/>
    <x v="9"/>
    <s v="-"/>
    <x v="1"/>
    <x v="1"/>
  </r>
  <r>
    <x v="0"/>
    <x v="4"/>
    <n v="20699"/>
    <x v="26"/>
    <s v="Český hydrometeorologický ústav"/>
    <n v="192007996"/>
    <s v="O"/>
    <x v="1"/>
    <s v="Potopová, Vera;Štěpánek, Petr;Zahradníček, Pavel;Farda, Aleš;Tűrkott, Luboš;Hiřmanová, Dita"/>
    <s v="Využití modelu Euro-CORDEX pro predikci sucha s ohledem na holomrazy a srážkový deficit v chladném období roku"/>
    <x v="2"/>
    <x v="9"/>
    <s v="-"/>
    <x v="1"/>
    <x v="2"/>
  </r>
  <r>
    <x v="0"/>
    <x v="4"/>
    <n v="20699"/>
    <x v="26"/>
    <s v="Český hydrometeorologický ústav"/>
    <n v="192008001"/>
    <s v="O"/>
    <x v="0"/>
    <s v="Zahradníček, Pavel;Rožnovský, Jaroslav;Brzezina, Jáchym;Štěpánek, Petr;Farda, Aleš;Chuchma, Filip;Potopová, Vera"/>
    <s v="Stanovení a změna tuhosti jednotlivých zim za období 1961-2015"/>
    <x v="2"/>
    <x v="9"/>
    <s v="-"/>
    <x v="1"/>
    <x v="0"/>
  </r>
  <r>
    <x v="0"/>
    <x v="4"/>
    <n v="20699"/>
    <x v="26"/>
    <s v="Český hydrometeorologický ústav"/>
    <n v="192008003"/>
    <s v="O"/>
    <x v="0"/>
    <s v="Münster, Petr;Rožnovský, Jaroslav"/>
    <s v="Vliv synoptických situací na mimořádně silné mrazy"/>
    <x v="2"/>
    <x v="9"/>
    <s v="-"/>
    <x v="1"/>
    <x v="0"/>
  </r>
  <r>
    <x v="0"/>
    <x v="4"/>
    <n v="20699"/>
    <x v="26"/>
    <s v="Český hydrometeorologický ústav"/>
    <n v="192041200"/>
    <s v="J"/>
    <x v="1"/>
    <s v="Ondrušová, Beáta;Krtková, Eva"/>
    <s v="EMISSIONS OF FLUORINATED GREENHOUSE GASES IN THE CZECH REPUBLIC FOR 1990–2015 PERIOD"/>
    <x v="2"/>
    <x v="9"/>
    <s v="-"/>
    <x v="1"/>
    <x v="0"/>
  </r>
  <r>
    <x v="0"/>
    <x v="4"/>
    <n v="20699"/>
    <x v="26"/>
    <s v="Český hydrometeorologický ústav"/>
    <n v="192041227"/>
    <s v="O"/>
    <x v="0"/>
    <s v="Skeřil, Robert;Antošová, Šárka"/>
    <s v="Kvalita ovzduší v malých obcích Jihomoravského kraje během topné sezóny"/>
    <x v="2"/>
    <x v="9"/>
    <s v="-"/>
    <x v="1"/>
    <x v="0"/>
  </r>
  <r>
    <x v="0"/>
    <x v="4"/>
    <n v="20699"/>
    <x v="26"/>
    <s v="Český hydrometeorologický ústav"/>
    <n v="192041194"/>
    <s v="B"/>
    <x v="1"/>
    <s v="Chuchma, Filip;Středová, Hana;Středa, Tomáš;Rožnovský, Jaroslav;Svejkovská, Adéla"/>
    <s v="Aktualizace klimatických regionů v rámci systému bonitovaných půdně ekologických jednotek"/>
    <x v="0"/>
    <x v="0"/>
    <s v="-"/>
    <x v="1"/>
    <x v="1"/>
  </r>
  <r>
    <x v="0"/>
    <x v="4"/>
    <n v="20699"/>
    <x v="26"/>
    <s v="Český hydrometeorologický ústav"/>
    <n v="192041195"/>
    <s v="O"/>
    <x v="0"/>
    <s v="Středa, Tomáš;Litschmann, Tomáš"/>
    <s v="Riziko mrazového poškození plodin v blízkosti vegetačních bariér"/>
    <x v="0"/>
    <x v="0"/>
    <s v="-"/>
    <x v="1"/>
    <x v="3"/>
  </r>
  <r>
    <x v="0"/>
    <x v="4"/>
    <n v="20699"/>
    <x v="26"/>
    <s v="Český hydrometeorologický ústav"/>
    <n v="192090426"/>
    <s v="J"/>
    <x v="0"/>
    <s v="Hůnová, Iva;Bäumelt, Vít"/>
    <s v="Observation-based trends in ambient ozone in the Czech Republic over the past two decades"/>
    <x v="2"/>
    <x v="9"/>
    <s v="Meteorology and atmospheric sciences"/>
    <x v="2"/>
    <x v="2"/>
  </r>
  <r>
    <x v="0"/>
    <x v="4"/>
    <n v="20699"/>
    <x v="26"/>
    <s v="Český hydrometeorologický ústav"/>
    <n v="192090431"/>
    <s v="O"/>
    <x v="0"/>
    <s v="Černý, Michal"/>
    <s v="Hydrologická ročenka České republiky 2017"/>
    <x v="2"/>
    <x v="9"/>
    <s v="Hydrology"/>
    <x v="2"/>
    <x v="2"/>
  </r>
  <r>
    <x v="0"/>
    <x v="4"/>
    <n v="20699"/>
    <x v="26"/>
    <s v="Český hydrometeorologický ústav"/>
    <n v="192090449"/>
    <s v="O"/>
    <x v="0"/>
    <s v="Ondrušová, Beáta"/>
    <s v="Emise HFC 134a z automobilové klimatizace"/>
    <x v="2"/>
    <x v="9"/>
    <s v="Climatic research"/>
    <x v="2"/>
    <x v="0"/>
  </r>
  <r>
    <x v="0"/>
    <x v="4"/>
    <n v="20699"/>
    <x v="26"/>
    <s v="Český hydrometeorologický ústav"/>
    <n v="192090456"/>
    <s v="V"/>
    <x v="0"/>
    <s v="Krtková, Eva;Ondrušová, Beáta;Saarikivi, Risto"/>
    <s v="NATIONAL GREENHOUSE GAS  INVENTORY REPORT  OF THE CZECH REPUBLIC, SUBMISSION UNDER UNFCCC AND UNDER THE KYOTO PROTOCOL  REPORTED INVENTORIES 1990-2016"/>
    <x v="2"/>
    <x v="9"/>
    <s v="Climatic research"/>
    <x v="2"/>
    <x v="2"/>
  </r>
  <r>
    <x v="0"/>
    <x v="4"/>
    <n v="20699"/>
    <x v="26"/>
    <s v="Český hydrometeorologický ústav"/>
    <n v="192090457"/>
    <s v="J"/>
    <x v="0"/>
    <s v="Čížková, Klára;Láska, Kamil;Metelka, Ladislav;Staněk, Martin"/>
    <s v="Reconstruction and analysis of erythemal UV radiation time series from Hradec Králové (Czech Republic) over the past 50 years"/>
    <x v="2"/>
    <x v="9"/>
    <s v="Meteorology and atmospheric sciences"/>
    <x v="2"/>
    <x v="2"/>
  </r>
  <r>
    <x v="0"/>
    <x v="4"/>
    <n v="20699"/>
    <x v="26"/>
    <s v="Český hydrometeorologický ústav"/>
    <n v="192090495"/>
    <s v="B"/>
    <x v="0"/>
    <s v="Budík, Ladislav;Šercl, Petr;Kukla, Pavel;Lett, Petr;Pecha, Martin"/>
    <s v="ODVOZENÍ ZÁKLADNÍCH HYDROLOGICKÝCH ÚDAJŮ ZA REFERENČNÍ OBDOBÍ 1981 – 2010"/>
    <x v="2"/>
    <x v="9"/>
    <s v="Hydrology"/>
    <x v="2"/>
    <x v="2"/>
  </r>
  <r>
    <x v="0"/>
    <x v="4"/>
    <n v="20699"/>
    <x v="26"/>
    <s v="Český hydrometeorologický ústav"/>
    <n v="192090502"/>
    <s v="M"/>
    <x v="0"/>
    <s v="Daňhelka, Jan"/>
    <s v="Suché období 2014-2017: vyhodnocení, dopady a opatření"/>
    <x v="2"/>
    <x v="9"/>
    <s v="Hydrology"/>
    <x v="2"/>
    <x v="2"/>
  </r>
  <r>
    <x v="0"/>
    <x v="4"/>
    <n v="20699"/>
    <x v="26"/>
    <s v="Český hydrometeorologický ústav"/>
    <n v="192206713"/>
    <s v="J"/>
    <x v="0"/>
    <s v="Hůnová, Iva;Kurfürst, Pavel;Baláková, Lea"/>
    <s v="Areas under high ozone and nitrogen loads are spatially disjunct in Czech forests."/>
    <x v="2"/>
    <x v="9"/>
    <s v="-"/>
    <x v="3"/>
    <x v="2"/>
  </r>
  <r>
    <x v="0"/>
    <x v="4"/>
    <n v="20699"/>
    <x v="26"/>
    <s v="Český hydrometeorologický ústav"/>
    <n v="192206752"/>
    <s v="J"/>
    <x v="0"/>
    <s v="Brožková, Radmila;Bučánek, Antonín;Mašek, Ján;Smolíková, Petra;Trojáková, Alena"/>
    <s v="Nová provozní konfigurace modelu ALADIN ve vysokém rozlišení."/>
    <x v="2"/>
    <x v="9"/>
    <s v="-"/>
    <x v="3"/>
    <x v="1"/>
  </r>
  <r>
    <x v="0"/>
    <x v="4"/>
    <n v="20699"/>
    <x v="26"/>
    <s v="Český hydrometeorologický ústav"/>
    <n v="192206788"/>
    <s v="J"/>
    <x v="0"/>
    <s v="Urban, Grzegorz;Richterová, Dáša;Kliegrová, Stanislava;Zusková, Ilona"/>
    <s v="Durability of snow cover and its long-term variability in the Western Sudetes Mountains"/>
    <x v="2"/>
    <x v="9"/>
    <s v="-"/>
    <x v="3"/>
    <x v="0"/>
  </r>
  <r>
    <x v="0"/>
    <x v="4"/>
    <n v="20699"/>
    <x v="26"/>
    <s v="Český hydrometeorologický ústav"/>
    <n v="192179472"/>
    <s v="J"/>
    <x v="0"/>
    <s v="Středa, Tomáš;Středová, Hana;Chuchma, Filip;Kučera, Josef;Rožnovský, Jaroslav"/>
    <s v="Smart method of agricultural drought regionalization: A winter wheat case study"/>
    <x v="2"/>
    <x v="9"/>
    <s v="-"/>
    <x v="3"/>
    <x v="3"/>
  </r>
  <r>
    <x v="0"/>
    <x v="4"/>
    <n v="20699"/>
    <x v="26"/>
    <s v="Český hydrometeorologický ústav"/>
    <n v="192206733"/>
    <s v="D"/>
    <x v="0"/>
    <s v="Coufal, Pavel;Ledvinka, Ondřej"/>
    <s v="Development of streamflow drought indices in the Morava river basin"/>
    <x v="2"/>
    <x v="9"/>
    <s v="-"/>
    <x v="3"/>
    <x v="2"/>
  </r>
  <r>
    <x v="0"/>
    <x v="4"/>
    <n v="20699"/>
    <x v="26"/>
    <s v="Český hydrometeorologický ústav"/>
    <n v="192206793"/>
    <s v="D"/>
    <x v="0"/>
    <s v="Kodeš, Vít"/>
    <s v="Mixtures of xenobiotics in groundwaters of the Czech Republic"/>
    <x v="2"/>
    <x v="9"/>
    <s v="-"/>
    <x v="3"/>
    <x v="2"/>
  </r>
  <r>
    <x v="0"/>
    <x v="4"/>
    <n v="20699"/>
    <x v="26"/>
    <s v="Český hydrometeorologický ústav"/>
    <n v="192206766"/>
    <s v="D"/>
    <x v="0"/>
    <s v="Chuchma, Filip;Fiala, Rostislav"/>
    <s v="Tvorba map rizika sucha v lesních porostech na podkladě úpravy modelového výpočtu aktuální evapotranspirace"/>
    <x v="2"/>
    <x v="9"/>
    <s v="-"/>
    <x v="3"/>
    <x v="2"/>
  </r>
  <r>
    <x v="0"/>
    <x v="6"/>
    <n v="177016"/>
    <x v="27"/>
    <s v="Český metrologický institut"/>
    <n v="191780572"/>
    <s v="R"/>
    <x v="0"/>
    <s v="Šíra, Martin"/>
    <s v="QWTB - Software Toolbox for Sampling Measurements"/>
    <x v="1"/>
    <x v="29"/>
    <n v="20202"/>
    <x v="0"/>
    <x v="3"/>
  </r>
  <r>
    <x v="0"/>
    <x v="6"/>
    <n v="177016"/>
    <x v="27"/>
    <s v="Český metrologický institut"/>
    <n v="191929200"/>
    <s v="J"/>
    <x v="0"/>
    <s v="Sochor, Vladimír"/>
    <s v="Key comparison BIPM.RI(I)-K7 of the air-kerma standards of the CMI, Czech Republic and the BIPM in mammography x-rays"/>
    <x v="5"/>
    <x v="20"/>
    <n v="30502"/>
    <x v="0"/>
    <x v="0"/>
  </r>
  <r>
    <x v="0"/>
    <x v="6"/>
    <n v="177016"/>
    <x v="27"/>
    <s v="Český metrologický institut"/>
    <n v="191967534"/>
    <s v="A"/>
    <x v="0"/>
    <s v="Bogucarska, T.;Pedersen, B.;Silva Pestana, L.;Valakis, S.;Grisa, T.;Skala, L.;Kovář, Petr;Šuráň, Jiří;Šmoldasová, Jana;Amato, S.;Gatti, S."/>
    <s v="Measurement campaign on the JRC Ispra decommissioning site"/>
    <x v="1"/>
    <x v="28"/>
    <s v="Energy and fuels"/>
    <x v="1"/>
    <x v="1"/>
  </r>
  <r>
    <x v="0"/>
    <x v="6"/>
    <n v="177016"/>
    <x v="27"/>
    <s v="Český metrologický institut"/>
    <n v="191967542"/>
    <s v="W"/>
    <x v="0"/>
    <s v="Durgut, Y.;Pražák, Dominik"/>
    <s v="EMPIR 14IND06 Stakeholder Meeting"/>
    <x v="1"/>
    <x v="34"/>
    <s v="Materials engineering"/>
    <x v="1"/>
    <x v="3"/>
  </r>
  <r>
    <x v="0"/>
    <x v="6"/>
    <n v="177016"/>
    <x v="27"/>
    <s v="Český metrologický institut"/>
    <n v="192008009"/>
    <s v="R"/>
    <x v="0"/>
    <s v="Kučera, Jan;Kováč, Jakub"/>
    <s v="ImpLab"/>
    <x v="1"/>
    <x v="29"/>
    <s v="Electrical and electronic engineering"/>
    <x v="1"/>
    <x v="3"/>
  </r>
  <r>
    <x v="0"/>
    <x v="6"/>
    <n v="177016"/>
    <x v="27"/>
    <s v="Český metrologický institut"/>
    <n v="191967527"/>
    <s v="R"/>
    <x v="0"/>
    <s v="Charvátová Campbell, Anna;Šlesinger, Radek;Grolich, Petr"/>
    <s v="Niget"/>
    <x v="1"/>
    <x v="24"/>
    <s v="Nano-materials (production and properties)"/>
    <x v="1"/>
    <x v="2"/>
  </r>
  <r>
    <x v="0"/>
    <x v="6"/>
    <n v="177016"/>
    <x v="27"/>
    <s v="Český metrologický institut"/>
    <n v="191967528"/>
    <s v="R"/>
    <x v="0"/>
    <s v="Klapetek, Petr;Grolich, Petr;Nečas, D."/>
    <s v="Gwyscan"/>
    <x v="1"/>
    <x v="24"/>
    <s v="Nano-processes (applications on nano-scale); (biomaterials to be 2.9)"/>
    <x v="1"/>
    <x v="3"/>
  </r>
  <r>
    <x v="0"/>
    <x v="6"/>
    <n v="177016"/>
    <x v="27"/>
    <s v="Český metrologický institut"/>
    <n v="192026831"/>
    <s v="W"/>
    <x v="0"/>
    <s v="Klapetek, Petr;Valtr, Miroslav;Martinek, Jan;Šperka, Jiří"/>
    <s v="SPM workshop 2017 Seminář o metodách blízkého pole"/>
    <x v="1"/>
    <x v="24"/>
    <s v="Nano-materials (production and properties)"/>
    <x v="1"/>
    <x v="3"/>
  </r>
  <r>
    <x v="0"/>
    <x v="6"/>
    <n v="177016"/>
    <x v="27"/>
    <s v="Český metrologický institut"/>
    <n v="192055643"/>
    <s v="R"/>
    <x v="0"/>
    <s v="Mašláň, Stanislav;Šíra, Martin;Nováková Zachovalová, Věra"/>
    <s v="TWM - TracePQM Wattmeter"/>
    <x v="1"/>
    <x v="29"/>
    <s v="Electrical and electronic engineering"/>
    <x v="3"/>
    <x v="2"/>
  </r>
  <r>
    <x v="0"/>
    <x v="6"/>
    <n v="177016"/>
    <x v="27"/>
    <s v="Český metrologický institut"/>
    <n v="192149395"/>
    <s v="V"/>
    <x v="0"/>
    <s v="Sen, Osman;Cakir, Soydan;Pavlíček, Tomáš;Hudlička, Martin;Lundgren, Urban"/>
    <s v="Traceable loop antenna calibration methods using a VNA"/>
    <x v="1"/>
    <x v="29"/>
    <s v="Electrical and electronic engineering"/>
    <x v="3"/>
    <x v="3"/>
  </r>
  <r>
    <x v="0"/>
    <x v="6"/>
    <n v="177016"/>
    <x v="27"/>
    <s v="Český metrologický institut"/>
    <n v="191967533"/>
    <s v="J"/>
    <x v="0"/>
    <s v="Šuráň, Jiří;Kovář, Petr;Šmoldasová, Jana;Šolc, Jaroslav;Skala, L.;Arnold, D.;Jerome, S.;de Felice, P.;Pedersen, B.;Bogucarska, T.;Tzika, F.;van Ammel, R."/>
    <s v="New high-throughput measurement systems for radioactive wastes segregation and free release"/>
    <x v="2"/>
    <x v="9"/>
    <s v="Environmental sciences (social aspects to be 5.7)"/>
    <x v="3"/>
    <x v="2"/>
  </r>
  <r>
    <x v="0"/>
    <x v="6"/>
    <n v="177016"/>
    <x v="27"/>
    <s v="Český metrologický institut"/>
    <n v="192026827"/>
    <s v="J"/>
    <x v="1"/>
    <s v="Klapetek, Petr;Martinek, Jan;Grolich, Petr;Valtr, Miroslav;Kaur, Nupinder Jeet"/>
    <s v="Graphics cards based topography artefacts simulations in Scanning Thermal Microscopy"/>
    <x v="2"/>
    <x v="8"/>
    <s v="Computer sciences, information science, bioinformathics (hardware development to be 2.2, social aspect to be 5.8)"/>
    <x v="3"/>
    <x v="1"/>
  </r>
  <r>
    <x v="0"/>
    <x v="6"/>
    <n v="177016"/>
    <x v="27"/>
    <s v="Český metrologický institut"/>
    <n v="191967519"/>
    <s v="D"/>
    <x v="0"/>
    <s v="Kučera, Jan;Kováč, Jakub"/>
    <s v="A reconfigurable four terminal-pair digitally assisted and fully digital impedance ratio bridge"/>
    <x v="1"/>
    <x v="29"/>
    <s v="Electrical and electronic engineering"/>
    <x v="3"/>
    <x v="1"/>
  </r>
  <r>
    <x v="0"/>
    <x v="6"/>
    <n v="177016"/>
    <x v="27"/>
    <s v="Český metrologický institut"/>
    <n v="191967543"/>
    <s v="J"/>
    <x v="0"/>
    <s v="Rodiek, Beatrice;López, Marco;Hofer, Helmuth;Chu, Xiao-Liu;Götzinger, Stephan;Sandoghdar, Vahid;Lindner, Sarah;Becher, Christoph;Kück, Stefan;Porrovecchio, Geiland;Šmíd, Marek"/>
    <s v="Experimental realization of an absolute single-photon source based on a single nitrogen vacancy center in a nanodiamond"/>
    <x v="2"/>
    <x v="16"/>
    <s v="Optics (including laser optics and_x000a_quantum optics)"/>
    <x v="3"/>
    <x v="1"/>
  </r>
  <r>
    <x v="0"/>
    <x v="6"/>
    <n v="177016"/>
    <x v="27"/>
    <s v="Český metrologický institut"/>
    <n v="192055667"/>
    <s v="J"/>
    <x v="0"/>
    <s v="Šmíd, Marek;Köhler, Ulf;Nevas, Saulius;McConville, Glen;Evans, Robert;Staněk, Martin;Redondas, Alberto;Schönenborn, Fritz"/>
    <s v="Optical characterisation of three reference Dobsons in the ATMOZ Project–veriﬁcation of G.M.B.Dobson’s original speciﬁcations"/>
    <x v="2"/>
    <x v="9"/>
    <s v="Meteorology and atmospheric sciences"/>
    <x v="3"/>
    <x v="0"/>
  </r>
  <r>
    <x v="0"/>
    <x v="7"/>
    <n v="23761"/>
    <x v="28"/>
    <s v="Endokrinologický ústav"/>
    <n v="191896309"/>
    <s v="J"/>
    <x v="0"/>
    <s v="Aldhoon-Hainerová, Irena;Hainer, Vojtěch;Zamrazilová, Hana"/>
    <s v="Je metabolicky zdravá obezita přechodným stavem?"/>
    <x v="5"/>
    <x v="37"/>
    <n v="30202"/>
    <x v="0"/>
    <x v="1"/>
  </r>
  <r>
    <x v="0"/>
    <x v="7"/>
    <n v="23761"/>
    <x v="28"/>
    <s v="Endokrinologický ústav"/>
    <n v="192104104"/>
    <s v="J"/>
    <x v="1"/>
    <s v="Kolátorová, Lucie;Vítků, Jana;Hampl, Richard;Škodová, Tereza;Šimková, Markéta;Stárka, Luboslav;Dušková, Michaela"/>
    <s v="Exposure to bisphenols and parabenes during pregnancy and relations to steroid changes"/>
    <x v="5"/>
    <x v="22"/>
    <s v="Public and environmental health"/>
    <x v="2"/>
    <x v="2"/>
  </r>
  <r>
    <x v="0"/>
    <x v="7"/>
    <n v="23761"/>
    <x v="28"/>
    <s v="Endokrinologický ústav"/>
    <n v="192016441"/>
    <s v="J"/>
    <x v="1"/>
    <s v="Aldhoon-Hainerová, Irena;Zamrazilová, Hana;Hill, Martin;Hainer, Vojtěch"/>
    <s v="Insulin sensitivity and its relation to hormones in adolescent boys and girls"/>
    <x v="5"/>
    <x v="37"/>
    <s v="Endocrinology and metabolism (including diabetes, hormones)"/>
    <x v="2"/>
    <x v="2"/>
  </r>
  <r>
    <x v="0"/>
    <x v="7"/>
    <n v="23761"/>
    <x v="28"/>
    <s v="Endokrinologický ústav"/>
    <n v="191896325"/>
    <s v="B"/>
    <x v="0"/>
    <s v="Kunešová, Marie"/>
    <s v="Základy obezitologie"/>
    <x v="5"/>
    <x v="22"/>
    <s v="-"/>
    <x v="3"/>
    <x v="2"/>
  </r>
  <r>
    <x v="0"/>
    <x v="7"/>
    <n v="23761"/>
    <x v="28"/>
    <s v="Endokrinologický ústav"/>
    <n v="191896291"/>
    <s v="J"/>
    <x v="1"/>
    <s v="Bendlová, Běla;Dvořáková, Kateřina;Grimmichová, Tereza;Hainer, Vojtěch;Hill, Martin;Kunešová, Marie;Lischková, Olga;Šrámková, Petra;Včelák, Josef;Vrbíková, Jana"/>
    <s v="Insulin sensitivity and secretion in obese type 2 diabetic women after various bariatric operations"/>
    <x v="5"/>
    <x v="37"/>
    <s v="Endocrinology and metabolism (including diabetes, hormones)"/>
    <x v="3"/>
    <x v="2"/>
  </r>
  <r>
    <x v="0"/>
    <x v="7"/>
    <n v="23761"/>
    <x v="28"/>
    <s v="Endokrinologický ústav"/>
    <n v="191896288"/>
    <s v="J"/>
    <x v="1"/>
    <s v="Bičíková, Marie;Hampl, Richard;Hill, Martin;Chlupáčová, Tereza;Sosvorová, Lucie;Stárka, Luboslav;Vítků, Jana"/>
    <s v="Associations of bisphenol A and polychlorinated biphenyls with spermatogenesis and steroidogenesis in two biological fluids from men attending an infertility clinic"/>
    <x v="5"/>
    <x v="22"/>
    <s v="Public and environmental health"/>
    <x v="3"/>
    <x v="1"/>
  </r>
  <r>
    <x v="0"/>
    <x v="7"/>
    <n v="23761"/>
    <x v="28"/>
    <s v="Endokrinologický ústav"/>
    <n v="191896292"/>
    <s v="J"/>
    <x v="1"/>
    <s v="Aldhoon-Hainerová, Irena;Hainer, Vojtěch;Zamrazilová, Hana"/>
    <s v="Cardiometabolic Health in Obese Adolescents Is Related to Length of Obesity Exposure: A Pilot Study"/>
    <x v="5"/>
    <x v="37"/>
    <s v="Endocrinology and metabolism (including diabetes, hormones)"/>
    <x v="3"/>
    <x v="1"/>
  </r>
  <r>
    <x v="0"/>
    <x v="7"/>
    <n v="23761"/>
    <x v="28"/>
    <s v="Endokrinologický ústav"/>
    <n v="192016444"/>
    <s v="J"/>
    <x v="1"/>
    <s v="Aldhoon-Hainerová, Irena;Hainer, Vojtěch;Zamrazilová, Hana"/>
    <s v="Impact of dietary intake, lifestyle and biochemiocal factors on metabolic health in obese adolescents"/>
    <x v="5"/>
    <x v="22"/>
    <s v="Nutrition, Dietetics"/>
    <x v="3"/>
    <x v="2"/>
  </r>
  <r>
    <x v="0"/>
    <x v="7"/>
    <n v="23761"/>
    <x v="28"/>
    <s v="Endokrinologický ústav"/>
    <n v="192016457"/>
    <s v="J"/>
    <x v="1"/>
    <s v="Kolátorová Sosvorová, Lucie;Chlupáčová, Tereza;Hampl, Richard;Stárka, Luboslav;Vítků, Jana;Šimková, Markéta"/>
    <s v="Determination of selected bisphenols, parabens and estrogens in human plasma using LC-MS/MS"/>
    <x v="5"/>
    <x v="37"/>
    <s v="Endocrinology and metabolism (including diabetes, hormones)"/>
    <x v="3"/>
    <x v="2"/>
  </r>
  <r>
    <x v="0"/>
    <x v="7"/>
    <n v="23761"/>
    <x v="28"/>
    <s v="Endokrinologický ústav"/>
    <n v="192104110"/>
    <s v="J"/>
    <x v="1"/>
    <s v="Stárka, Luboslav;Hill, Martin;Kolátorová, Lucie;Dušková, Michaela"/>
    <s v="Androst-5-ene-3β,7α/β,17β-triols, their plasma levels and dependence on the hypothalamic–pituitary–adrenal axis"/>
    <x v="5"/>
    <x v="37"/>
    <s v="Endocrinology and metabolism (including diabetes, hormones)"/>
    <x v="3"/>
    <x v="2"/>
  </r>
  <r>
    <x v="0"/>
    <x v="1"/>
    <n v="25173154"/>
    <x v="29"/>
    <s v="ENKI, o.p.s."/>
    <n v="191901370"/>
    <s v="C"/>
    <x v="0"/>
    <s v="Pokorný, Jan;Hesslerová, Petra;Huryna, Hanna"/>
    <s v="Indirect and Direct Thermodynamic Effects of Wetland Ecosystems on Climate"/>
    <x v="2"/>
    <x v="9"/>
    <n v="10509"/>
    <x v="0"/>
    <x v="0"/>
  </r>
  <r>
    <x v="0"/>
    <x v="1"/>
    <n v="25173154"/>
    <x v="29"/>
    <s v="ENKI, o.p.s."/>
    <n v="191881973"/>
    <s v="V"/>
    <x v="0"/>
    <s v="Přikryl, Ivo;Kosík, Miroslav"/>
    <s v="Stručný přehled prací provedených ENKI o.p.s. a spolupracujícími organizacemi za rok 2015 Dílčí zpráva 1"/>
    <x v="1"/>
    <x v="28"/>
    <n v="20701"/>
    <x v="0"/>
    <x v="0"/>
  </r>
  <r>
    <x v="0"/>
    <x v="1"/>
    <n v="25173154"/>
    <x v="29"/>
    <s v="ENKI, o.p.s."/>
    <n v="191990190"/>
    <s v="H"/>
    <x v="1"/>
    <s v="Pokorný, Jan"/>
    <s v="Koncepce ochrany před následky sucha pro území České republiky"/>
    <x v="2"/>
    <x v="9"/>
    <s v="Climatic research"/>
    <x v="1"/>
    <x v="2"/>
  </r>
  <r>
    <x v="0"/>
    <x v="1"/>
    <n v="25173154"/>
    <x v="29"/>
    <s v="ENKI, o.p.s."/>
    <n v="191968984"/>
    <s v="V"/>
    <x v="0"/>
    <s v="Přikryl, Ivo"/>
    <s v="Hodnocení odběrů z nádrže Medard v roce 2016"/>
    <x v="1"/>
    <x v="28"/>
    <s v="Environmental and geological engineering, geotechnics"/>
    <x v="1"/>
    <x v="2"/>
  </r>
  <r>
    <x v="0"/>
    <x v="1"/>
    <n v="25173154"/>
    <x v="29"/>
    <s v="ENKI, o.p.s."/>
    <n v="191990189"/>
    <s v="N"/>
    <x v="0"/>
    <s v="Baxa, Marek;Baxová Chmelová, Iva;Benedová, Zdeňka;Duras, Jindřich;Hrubec, Radek;Kröpfelová, Lenka;Novotný, O.;Pokorný, Jan;Potužák, Jan;Svoboda, T.;Šulcová, Jana"/>
    <s v="Technologický postup recyklace živin z rybničních sedimentů s využitím sacího bagru, integrované stanice pro dávkování flokulantu a geotextilních vaků pro lokální aplikaci v mikropovodí"/>
    <x v="0"/>
    <x v="0"/>
    <s v="Fishery"/>
    <x v="1"/>
    <x v="2"/>
  </r>
  <r>
    <x v="0"/>
    <x v="1"/>
    <n v="25173154"/>
    <x v="29"/>
    <s v="ENKI, o.p.s."/>
    <n v="191990188"/>
    <s v="M"/>
    <x v="1"/>
    <s v="Vymazal, Jan;Kröpfelová, Lenka"/>
    <s v="10th International Workshop on Nutrient Cycling and Retention in Natural and Constructed Wetlands"/>
    <x v="0"/>
    <x v="2"/>
    <s v="-"/>
    <x v="1"/>
    <x v="3"/>
  </r>
  <r>
    <x v="0"/>
    <x v="1"/>
    <n v="25173154"/>
    <x v="29"/>
    <s v="ENKI, o.p.s."/>
    <n v="192053629"/>
    <s v="J"/>
    <x v="0"/>
    <s v="Pokorný, Jan;Hesslerová, Petra;Jirka, Vladimír;Huryna, Hanna;Seják, J."/>
    <s v="Význam zeleně pro klima města a možnosti využití termálních dat v městském prostředí"/>
    <x v="1"/>
    <x v="38"/>
    <s v="Environmental biotechnology"/>
    <x v="2"/>
    <x v="0"/>
  </r>
  <r>
    <x v="0"/>
    <x v="1"/>
    <n v="25173154"/>
    <x v="29"/>
    <s v="ENKI, o.p.s."/>
    <n v="192050220"/>
    <s v="V"/>
    <x v="0"/>
    <s v="Kröpfelová, Lenka;Baxa, Marek;Vymazal, Jan;Benedová, Zdeňka;Šulcová, Jana"/>
    <s v="Čištění důlních vod a napouštění zbytkových jam Část II"/>
    <x v="1"/>
    <x v="28"/>
    <s v="Mining and mineral processing"/>
    <x v="2"/>
    <x v="2"/>
  </r>
  <r>
    <x v="0"/>
    <x v="1"/>
    <n v="25173154"/>
    <x v="29"/>
    <s v="ENKI, o.p.s."/>
    <n v="192152787"/>
    <s v="C"/>
    <x v="0"/>
    <s v="Hesslerová, Petra;Pokorný, Jan;Huryna, Hanna;Harper, D."/>
    <s v="Wetlands and Forests Regulate Climate via Evapotranspiration. Wetlands: Ecosystem Services, Restoration and Wise Use"/>
    <x v="2"/>
    <x v="9"/>
    <s v="Environmental sciences (social aspects to be 5.7)"/>
    <x v="3"/>
    <x v="1"/>
  </r>
  <r>
    <x v="0"/>
    <x v="1"/>
    <n v="25173154"/>
    <x v="29"/>
    <s v="ENKI, o.p.s."/>
    <n v="192153617"/>
    <s v="J"/>
    <x v="0"/>
    <s v="Baxa, Marek;Šulcová, Jana;Kröpfelová, Lenka;Pokorný, Jan;Potužák, Jan"/>
    <s v="The quality of sediment in shallow water bodies – Long-term screening of sediment in Czech Republic. A new perspective of nutrients and organic matter recycling in agricultural landscapes."/>
    <x v="0"/>
    <x v="0"/>
    <s v="Fishery"/>
    <x v="3"/>
    <x v="2"/>
  </r>
  <r>
    <x v="2"/>
    <x v="2"/>
    <n v="68378076"/>
    <x v="30"/>
    <s v="Etnologický ústav AV ČR, v. v. i."/>
    <n v="191866490"/>
    <s v="M"/>
    <x v="1"/>
    <s v="Brož, Luděk;Kral, M."/>
    <s v="Suicidology´s Cultural Turn, and Beyond"/>
    <x v="4"/>
    <x v="33"/>
    <s v="-"/>
    <x v="1"/>
    <x v="5"/>
  </r>
  <r>
    <x v="2"/>
    <x v="2"/>
    <n v="68378076"/>
    <x v="30"/>
    <s v="Etnologický ústav AV ČR, v. v. i."/>
    <n v="191866493"/>
    <s v="O"/>
    <x v="1"/>
    <s v="Grygar, Jakub"/>
    <s v="Děvušky a cigarety : o hranicích, migraci a moci"/>
    <x v="4"/>
    <x v="33"/>
    <s v="-"/>
    <x v="1"/>
    <x v="5"/>
  </r>
  <r>
    <x v="2"/>
    <x v="2"/>
    <n v="68378076"/>
    <x v="30"/>
    <s v="Etnologický ústav AV ČR, v. v. i."/>
    <n v="191866466"/>
    <s v="B"/>
    <x v="1"/>
    <s v="Brouček, Stanislav"/>
    <s v="The visible and invisible Vietnamese in the Czech Republic : the problems of adaptation of the modern-day ethnic group in the local environment of the Czech majority"/>
    <x v="4"/>
    <x v="33"/>
    <s v="-"/>
    <x v="1"/>
    <x v="1"/>
  </r>
  <r>
    <x v="2"/>
    <x v="2"/>
    <n v="68378076"/>
    <x v="30"/>
    <s v="Etnologický ústav AV ČR, v. v. i."/>
    <n v="191979880"/>
    <s v="B"/>
    <x v="0"/>
    <s v="Brouček, Stanislav;Beranská, Veronika;Červinková, Hana;Jiráková, Anežka;Uherek, Zdeněk"/>
    <s v="Migrace z České republiky po roce 1989 v základních tematických okruzích"/>
    <x v="4"/>
    <x v="33"/>
    <s v="Antropology, ethnology"/>
    <x v="1"/>
    <x v="2"/>
  </r>
  <r>
    <x v="2"/>
    <x v="2"/>
    <n v="68378076"/>
    <x v="30"/>
    <s v="Etnologický ústav AV ČR, v. v. i."/>
    <n v="191979936"/>
    <s v="B"/>
    <x v="1"/>
    <s v="Jonášová, Milada"/>
    <s v="Joseph Anton Sehling: Latinské pastorely"/>
    <x v="3"/>
    <x v="7"/>
    <s v="-"/>
    <x v="1"/>
    <x v="5"/>
  </r>
  <r>
    <x v="2"/>
    <x v="2"/>
    <n v="68378076"/>
    <x v="30"/>
    <s v="Etnologický ústav AV ČR, v. v. i."/>
    <n v="191979931"/>
    <s v="O"/>
    <x v="1"/>
    <s v="Holubová, Markéta"/>
    <s v="Katalog kramářských tisků III. Německé kramářské tisky, jednolisty a kuplety"/>
    <x v="3"/>
    <x v="7"/>
    <s v="-"/>
    <x v="1"/>
    <x v="1"/>
  </r>
  <r>
    <x v="2"/>
    <x v="2"/>
    <n v="68378076"/>
    <x v="30"/>
    <s v="Etnologický ústav AV ČR, v. v. i."/>
    <n v="191866500"/>
    <s v="B"/>
    <x v="1"/>
    <s v="Kafka, Luboš"/>
    <s v="Lidové podmalby na skle ze sbírek Regionálního muzea v Náchodě"/>
    <x v="3"/>
    <x v="7"/>
    <s v="-"/>
    <x v="1"/>
    <x v="2"/>
  </r>
  <r>
    <x v="2"/>
    <x v="2"/>
    <n v="68378076"/>
    <x v="30"/>
    <s v="Etnologický ústav AV ČR, v. v. i."/>
    <n v="191866523"/>
    <s v="B"/>
    <x v="1"/>
    <s v="Malinová, I.;Otčenášek, Jaroslav;Lendělová, V."/>
    <s v="Skejuš - Skejušané - Skejušan : Rusíni v Chomutově : původ, historie a současnost"/>
    <x v="3"/>
    <x v="7"/>
    <s v="-"/>
    <x v="1"/>
    <x v="2"/>
  </r>
  <r>
    <x v="2"/>
    <x v="2"/>
    <n v="68378076"/>
    <x v="30"/>
    <s v="Etnologický ústav AV ČR, v. v. i."/>
    <n v="191966724"/>
    <s v="B"/>
    <x v="1"/>
    <s v="Tyllner, Lubomír"/>
    <s v="Písně, letanie a modlitby, které při pohřbech zpívati se mohou"/>
    <x v="3"/>
    <x v="7"/>
    <s v="-"/>
    <x v="1"/>
    <x v="2"/>
  </r>
  <r>
    <x v="2"/>
    <x v="2"/>
    <n v="68378076"/>
    <x v="30"/>
    <s v="Etnologický ústav AV ČR, v. v. i."/>
    <n v="191979899"/>
    <s v="B"/>
    <x v="1"/>
    <s v="Kouba, Jan"/>
    <s v="Slovník staročeských hymnografů (13.-18. století)"/>
    <x v="3"/>
    <x v="7"/>
    <s v="-"/>
    <x v="1"/>
    <x v="2"/>
  </r>
  <r>
    <x v="2"/>
    <x v="2"/>
    <n v="68378076"/>
    <x v="30"/>
    <s v="Etnologický ústav AV ČR, v. v. i."/>
    <n v="191979915"/>
    <s v="J"/>
    <x v="1"/>
    <s v="Uhlíková, Lucie"/>
    <s v="Revitalising and Innovating Tradition: The Individual Motivations behind New Songs in the Slovácko Region"/>
    <x v="3"/>
    <x v="7"/>
    <s v="-"/>
    <x v="1"/>
    <x v="0"/>
  </r>
  <r>
    <x v="2"/>
    <x v="2"/>
    <n v="68378076"/>
    <x v="30"/>
    <s v="Etnologický ústav AV ČR, v. v. i."/>
    <n v="191966721"/>
    <s v="M"/>
    <x v="1"/>
    <s v="Stavělová, Daniela;Kratochvíl, Matěj;Vejvoda, Zdeněk;Gremlicová, D."/>
    <s v="Folklore Revival Movement of the Second Half of the 20th Century in Shifting Social, Cultural and Political Contexts"/>
    <x v="3"/>
    <x v="7"/>
    <s v="-"/>
    <x v="1"/>
    <x v="3"/>
  </r>
  <r>
    <x v="2"/>
    <x v="2"/>
    <n v="68378076"/>
    <x v="30"/>
    <s v="Etnologický ústav AV ČR, v. v. i."/>
    <n v="191866501"/>
    <s v="B"/>
    <x v="1"/>
    <s v="Machalíková, Pavla;Winter, Tomáš;Dobiáš, Dalibor;Fedrová, Stanislava;Kordík, Pavel"/>
    <s v="Nespatříte hada / Not a Single Snake in Sight. Josef Čapek – František Hrubín – Jan Skácel – Miloslav Kabeláč"/>
    <x v="3"/>
    <x v="6"/>
    <s v="-"/>
    <x v="1"/>
    <x v="2"/>
  </r>
  <r>
    <x v="2"/>
    <x v="2"/>
    <n v="68378076"/>
    <x v="30"/>
    <s v="Etnologický ústav AV ČR, v. v. i."/>
    <n v="191866447"/>
    <s v="M"/>
    <x v="1"/>
    <s v="Jonášová, Milada"/>
    <s v="Aktuální otázky mozartovského výzkumu"/>
    <x v="3"/>
    <x v="6"/>
    <s v="-"/>
    <x v="1"/>
    <x v="3"/>
  </r>
  <r>
    <x v="2"/>
    <x v="2"/>
    <n v="68378076"/>
    <x v="30"/>
    <s v="Etnologický ústav AV ČR, v. v. i."/>
    <n v="191866448"/>
    <s v="M"/>
    <x v="1"/>
    <s v="Jonášová, Milada"/>
    <s v="Antonio Caldara im Kontext seiner Zeit"/>
    <x v="3"/>
    <x v="6"/>
    <s v="-"/>
    <x v="1"/>
    <x v="3"/>
  </r>
  <r>
    <x v="2"/>
    <x v="2"/>
    <n v="68378076"/>
    <x v="30"/>
    <s v="Etnologický ústav AV ČR, v. v. i."/>
    <n v="191866474"/>
    <s v="M"/>
    <x v="1"/>
    <s v="Procházková, Jarmila;Pacala, Frederik;Hlávková, L.;Eben, D.;Vozková, Jana"/>
    <s v="Karel IV (1316-1378) a hudební odkaz jeho doby"/>
    <x v="3"/>
    <x v="6"/>
    <s v="-"/>
    <x v="1"/>
    <x v="3"/>
  </r>
  <r>
    <x v="2"/>
    <x v="2"/>
    <n v="68378076"/>
    <x v="30"/>
    <s v="Etnologický ústav AV ČR, v. v. i."/>
    <n v="191866475"/>
    <s v="B"/>
    <x v="1"/>
    <s v="Nosková, Jana"/>
    <s v="&quot;Proč to vyprávím?&quot;: první polovina 20. století v písemných vzpomínkách německých obyvatel Brna = &quot;Warum erzähle ich das?&quot;: die erste Hälfte des 20. Jahrhunderts in schriftlichen Erinnerungen deutscher Bewohner Brünns"/>
    <x v="3"/>
    <x v="11"/>
    <s v="-"/>
    <x v="1"/>
    <x v="2"/>
  </r>
  <r>
    <x v="2"/>
    <x v="2"/>
    <n v="68378076"/>
    <x v="30"/>
    <s v="Etnologický ústav AV ČR, v. v. i."/>
    <n v="191866504"/>
    <s v="C"/>
    <x v="1"/>
    <s v="Frolcová, Věra"/>
    <s v="Podíl etnografie na interdisciplinárním výzkumu socialistické jihomoravské vesnice a perspektivy současné historické etnologie"/>
    <x v="3"/>
    <x v="11"/>
    <s v="-"/>
    <x v="1"/>
    <x v="2"/>
  </r>
  <r>
    <x v="2"/>
    <x v="2"/>
    <n v="68378076"/>
    <x v="30"/>
    <s v="Etnologický ústav AV ČR, v. v. i."/>
    <n v="191866503"/>
    <s v="C"/>
    <x v="1"/>
    <s v="Altman, Karel"/>
    <s v="Antonín Václavík a jeho škola"/>
    <x v="3"/>
    <x v="11"/>
    <s v="-"/>
    <x v="1"/>
    <x v="0"/>
  </r>
  <r>
    <x v="2"/>
    <x v="2"/>
    <n v="68378076"/>
    <x v="30"/>
    <s v="Etnologický ústav AV ČR, v. v. i."/>
    <n v="192047265"/>
    <s v="J"/>
    <x v="1"/>
    <s v="Krčmářová, Jana;Jeleček, L."/>
    <s v="Czech traditional agroforestry: historic accounts and current status"/>
    <x v="4"/>
    <x v="31"/>
    <s v="-"/>
    <x v="2"/>
    <x v="1"/>
  </r>
  <r>
    <x v="2"/>
    <x v="2"/>
    <n v="68378076"/>
    <x v="30"/>
    <s v="Etnologický ústav AV ČR, v. v. i."/>
    <n v="192087822"/>
    <s v="C"/>
    <x v="1"/>
    <s v="Nosková, Jana"/>
    <s v="„Und zum Bruder sag’ ich „Bric”.” : Soziolekt als Gegenstand erinnerungspolitischer Kontroversen im Brünner Heimatboten"/>
    <x v="4"/>
    <x v="33"/>
    <s v="-"/>
    <x v="2"/>
    <x v="2"/>
  </r>
  <r>
    <x v="2"/>
    <x v="2"/>
    <n v="68378076"/>
    <x v="30"/>
    <s v="Etnologický ústav AV ČR, v. v. i."/>
    <n v="192087841"/>
    <s v="B"/>
    <x v="1"/>
    <s v="Otčenášek, Jaroslav"/>
    <s v="Etnografický atlas Čech, Moravy a Slezska VIII. Reflexe vybraných aspektů lidové zbožnosti ve slovesném folkloru"/>
    <x v="4"/>
    <x v="33"/>
    <s v="-"/>
    <x v="2"/>
    <x v="0"/>
  </r>
  <r>
    <x v="2"/>
    <x v="2"/>
    <n v="68378076"/>
    <x v="30"/>
    <s v="Etnologický ústav AV ČR, v. v. i."/>
    <n v="192099235"/>
    <s v="J"/>
    <x v="1"/>
    <s v="Brož, Luděk;Stöckelová, Tereza"/>
    <s v="The culture of orphaned texts: Academic books in a performance-based evaluation system"/>
    <x v="4"/>
    <x v="33"/>
    <s v="-"/>
    <x v="2"/>
    <x v="1"/>
  </r>
  <r>
    <x v="2"/>
    <x v="2"/>
    <n v="68378076"/>
    <x v="30"/>
    <s v="Etnologický ústav AV ČR, v. v. i."/>
    <n v="192099200"/>
    <s v="J"/>
    <x v="1"/>
    <s v="Procházková, Jarmila"/>
    <s v="New Discoveries about Janáček’s Choruses from 1873 to 1876 (Texts – Parts – Chronology)"/>
    <x v="3"/>
    <x v="6"/>
    <s v="-"/>
    <x v="2"/>
    <x v="1"/>
  </r>
  <r>
    <x v="2"/>
    <x v="2"/>
    <n v="68378076"/>
    <x v="30"/>
    <s v="Etnologický ústav AV ČR, v. v. i."/>
    <n v="192166823"/>
    <s v="B"/>
    <x v="1"/>
    <s v="Nosková, Jana;Pavlásek, Michal;Kreisslová, S."/>
    <s v="„Takové normální rodinné historky.” Obrazy migrace a migrující obrazy v rodinné paměti"/>
    <x v="4"/>
    <x v="33"/>
    <s v="-"/>
    <x v="3"/>
    <x v="1"/>
  </r>
  <r>
    <x v="2"/>
    <x v="2"/>
    <n v="68378076"/>
    <x v="30"/>
    <s v="Etnologický ústav AV ČR, v. v. i."/>
    <n v="192166804"/>
    <s v="B"/>
    <x v="1"/>
    <s v="Tyllner, Lubomír;Vejvoda, Zdeněk"/>
    <s v="Česká lidová píseň: historie, analýza, typologie"/>
    <x v="3"/>
    <x v="6"/>
    <s v="-"/>
    <x v="3"/>
    <x v="1"/>
  </r>
  <r>
    <x v="2"/>
    <x v="2"/>
    <n v="68378076"/>
    <x v="30"/>
    <s v="Etnologický ústav AV ČR, v. v. i."/>
    <n v="192139529"/>
    <s v="J"/>
    <x v="1"/>
    <s v="Šípoš, Michal"/>
    <s v="Informal practices and the street-level construction of migrant deportability: Chechen refugees and local authorities in Polish accommodation centres for asylum seekers"/>
    <x v="4"/>
    <x v="33"/>
    <s v="-"/>
    <x v="3"/>
    <x v="5"/>
  </r>
  <r>
    <x v="2"/>
    <x v="2"/>
    <n v="68378076"/>
    <x v="30"/>
    <s v="Etnologický ústav AV ČR, v. v. i."/>
    <n v="192139528"/>
    <s v="J"/>
    <x v="1"/>
    <s v="Sosna, Daniel;Brunclíková, L.;Galeta, P."/>
    <s v="Rescuing things: Food waste in the rural environment in the Czech Republic"/>
    <x v="4"/>
    <x v="33"/>
    <s v="-"/>
    <x v="3"/>
    <x v="2"/>
  </r>
  <r>
    <x v="2"/>
    <x v="2"/>
    <n v="68378076"/>
    <x v="30"/>
    <s v="Etnologický ústav AV ČR, v. v. i."/>
    <n v="192166814"/>
    <s v="J"/>
    <x v="1"/>
    <s v="Woitsch, Jiří;Pauknerová, K."/>
    <s v="From an Intelligence Tower to a Tower of Joy: The Story of Havran in the Former Iron Curtain Buffer Zone"/>
    <x v="4"/>
    <x v="33"/>
    <s v="-"/>
    <x v="3"/>
    <x v="0"/>
  </r>
  <r>
    <x v="0"/>
    <x v="7"/>
    <n v="65269705"/>
    <x v="31"/>
    <s v="Fakultní nemocnice Brno"/>
    <n v="191904101"/>
    <s v="F"/>
    <x v="0"/>
    <s v="Lengerová, Martina;Bezdíček, Matěj;Ráčil, Zdeněk;Mayer, Jiří;Kocmanová, Iva"/>
    <s v="Sada pro detekci a identifikaci mykotických patogenů"/>
    <x v="5"/>
    <x v="37"/>
    <n v="30205"/>
    <x v="0"/>
    <x v="2"/>
  </r>
  <r>
    <x v="0"/>
    <x v="7"/>
    <n v="65269705"/>
    <x v="31"/>
    <s v="Fakultní nemocnice Brno"/>
    <n v="191904102"/>
    <s v="P"/>
    <x v="0"/>
    <s v="Mráz, Marek;Černá, Kateřina;Pospíšilová, Šárka;Mayer, Jiří"/>
    <s v="Způsob absolutní kvantifikace exprese miRNA, zejména miR-34a a/nebo miR-150, a jeho použití v diagnostice a prognostice B-buněčných malignit"/>
    <x v="5"/>
    <x v="37"/>
    <n v="30205"/>
    <x v="0"/>
    <x v="5"/>
  </r>
  <r>
    <x v="0"/>
    <x v="7"/>
    <n v="65269705"/>
    <x v="31"/>
    <s v="Fakultní nemocnice Brno"/>
    <n v="191904035"/>
    <s v="C"/>
    <x v="1"/>
    <s v="Ješeta, Michal;Žáková, Jana;Ventruba, Pavel;Kempisty, Bartosz;Crha, Igor"/>
    <s v="Cryopreservation of Human Gametes and Embryos: Current State and Future Perspectives"/>
    <x v="2"/>
    <x v="5"/>
    <s v="Reproductive biology (medical aspects to be 3)"/>
    <x v="1"/>
    <x v="2"/>
  </r>
  <r>
    <x v="0"/>
    <x v="7"/>
    <n v="65269705"/>
    <x v="31"/>
    <s v="Fakultní nemocnice Brno"/>
    <n v="192020655"/>
    <s v="C"/>
    <x v="1"/>
    <s v="Weinbergerová, Barbora;Kocmanová, Iva;Ráčil, Zdeněk;Mayer, Jiří"/>
    <s v="Serological Approaches"/>
    <x v="2"/>
    <x v="5"/>
    <s v="Microbiology"/>
    <x v="1"/>
    <x v="2"/>
  </r>
  <r>
    <x v="0"/>
    <x v="7"/>
    <n v="65269705"/>
    <x v="31"/>
    <s v="Fakultní nemocnice Brno"/>
    <n v="191904036"/>
    <s v="C"/>
    <x v="1"/>
    <s v="Ustohal, Libor;Svěrák, Tomáš;Albrechtová, Lenka;Hojgrová, Marie;Hublova, Veronika;Kašpárek, Tomáš"/>
    <s v="Transcranial Magnetic Stimulation in Schizophrenia"/>
    <x v="5"/>
    <x v="37"/>
    <s v="Psychiatry"/>
    <x v="1"/>
    <x v="2"/>
  </r>
  <r>
    <x v="0"/>
    <x v="7"/>
    <n v="65269705"/>
    <x v="31"/>
    <s v="Fakultní nemocnice Brno"/>
    <n v="191903859"/>
    <s v="B"/>
    <x v="1"/>
    <s v="Trna, Jan;Kala, Zdeněk"/>
    <s v="Klinická pankreatologie"/>
    <x v="5"/>
    <x v="37"/>
    <s v="Gastroenterology and hepatology"/>
    <x v="1"/>
    <x v="0"/>
  </r>
  <r>
    <x v="0"/>
    <x v="7"/>
    <n v="65269705"/>
    <x v="31"/>
    <s v="Fakultní nemocnice Brno"/>
    <n v="191904071"/>
    <s v="C"/>
    <x v="1"/>
    <s v="Rohoň, Peter;Žáčková, Daniela;Faber, Edgar"/>
    <s v="Chronická myeloidní leukemie"/>
    <x v="5"/>
    <x v="37"/>
    <s v="Hematology"/>
    <x v="1"/>
    <x v="0"/>
  </r>
  <r>
    <x v="0"/>
    <x v="7"/>
    <n v="65269705"/>
    <x v="31"/>
    <s v="Fakultní nemocnice Brno"/>
    <n v="191904093"/>
    <s v="C"/>
    <x v="1"/>
    <s v="Folber, František;Doubek, Michael"/>
    <s v="Akutní lymfoblastická leukemie"/>
    <x v="5"/>
    <x v="37"/>
    <s v="Hematology"/>
    <x v="1"/>
    <x v="0"/>
  </r>
  <r>
    <x v="0"/>
    <x v="7"/>
    <n v="65269705"/>
    <x v="31"/>
    <s v="Fakultní nemocnice Brno"/>
    <n v="191903954"/>
    <s v="J"/>
    <x v="1"/>
    <s v="Lošák, Jan;Hüttlová, Jitka;Lipová, Petra;Mareček, Radek;Bareš, Martin;Filip, Pavel;Žúbor, Jozef;Ustohal, Libor;Vaníček, Jiří;Kašpárek, Tomáš"/>
    <s v="Predictive motor timing and the cerebellar vermis in schizophrenia: An fMRI Study"/>
    <x v="5"/>
    <x v="37"/>
    <s v="Psychiatry"/>
    <x v="2"/>
    <x v="5"/>
  </r>
  <r>
    <x v="0"/>
    <x v="7"/>
    <n v="65269705"/>
    <x v="31"/>
    <s v="Fakultní nemocnice Brno"/>
    <n v="191903977"/>
    <s v="J"/>
    <x v="1"/>
    <s v="Janovská, Pavlína;Poppová, Lucie;Plevová, Karla;Plešingerová, Hana;Běhal, Martin;Kaucká, Markéta;Ovesná, Petra;Hložková, Michaela;Borský, Marek;Stehlíková, Olga;Brychtová, Yvona;Doubek, Michael;Máchalová, Michaela;Baskar, Sivasubramanian;Kozubik, Alois;Po"/>
    <s v="Autocrine Signaling by Wnt-5a Deregulates Chemotaxis of Leukemic Cells and Predicts Clinical Outcome in Chronic Lymphocytic Leukemia"/>
    <x v="5"/>
    <x v="37"/>
    <s v="Oncology"/>
    <x v="2"/>
    <x v="1"/>
  </r>
  <r>
    <x v="0"/>
    <x v="7"/>
    <n v="65269705"/>
    <x v="31"/>
    <s v="Fakultní nemocnice Brno"/>
    <n v="191904011"/>
    <s v="J"/>
    <x v="1"/>
    <s v="Pavlasová, Gabriela;Borský, Marek;Šeda, Václav;Černá, Kateřina;Osičková, Jitka;Doubek, Michael;Mayer, Jiří;Calogero, Rafaelo;Trbušek, Martin;Pospíšilová, Šárka;Davids, Mathew, S;Kipps, Thomas, J;Brown, Jennifer, R;Mráz, Marek"/>
    <s v="Ibrutinib inhibits CD20 upregulation on CLL B cells mediated by the CXCR4/SDF-1 axis"/>
    <x v="5"/>
    <x v="37"/>
    <s v="Oncology"/>
    <x v="2"/>
    <x v="5"/>
  </r>
  <r>
    <x v="0"/>
    <x v="7"/>
    <n v="65269705"/>
    <x v="31"/>
    <s v="Fakultní nemocnice Brno"/>
    <n v="191904015"/>
    <s v="J"/>
    <x v="1"/>
    <s v="Moreau, P.;Masszi, T.;Grzasko, N.;Bahlis, N. J;Hansson, M.;Pour, Luděk;Sandhu, I.;Ganly, P.;Baker, B. W;Jackson, S. R;Stoppa, A. -M;Simpson, D. R;Gimsing, P.;Palumbo, A.;Garderet, L.;Cavo, M.;Kumar, S.;Touzeau, C.;Buadi, F. K;Laubach, J. P;Berg, D. T;Lin,"/>
    <s v="Oral Ixazomib, Lenalidomide, and Dexamethasone for Multiple Myeloma"/>
    <x v="5"/>
    <x v="37"/>
    <s v="Oncology"/>
    <x v="2"/>
    <x v="2"/>
  </r>
  <r>
    <x v="0"/>
    <x v="7"/>
    <n v="65269705"/>
    <x v="31"/>
    <s v="Fakultní nemocnice Brno"/>
    <n v="191904115"/>
    <s v="J"/>
    <x v="1"/>
    <s v="Morrissy, A. Sorana;Garzia, Livia;Shih, David J. H.;Zuyderduyn, Scott;Huang, Xi;Skowron, Patryk;Remke, Marc;Cavalli, Florence M. G.;Ramaswamy, Vijay;Lindsay, Patricia E.;Jelveh, Salomeh;Donovan, Laura K.;Wang, Xin;Luu, Betty;Zayne, Kory;Li, Yisu;Mayoh, Ch"/>
    <s v="Divergent clonal selection dominates medulloblastoma at recurrence"/>
    <x v="5"/>
    <x v="37"/>
    <s v="Oncology"/>
    <x v="2"/>
    <x v="5"/>
  </r>
  <r>
    <x v="0"/>
    <x v="7"/>
    <n v="65269705"/>
    <x v="31"/>
    <s v="Fakultní nemocnice Brno"/>
    <n v="192020650"/>
    <s v="C"/>
    <x v="0"/>
    <s v="Válek, Vlastimil;Andrašina, Tomáš"/>
    <s v="Extrahepatic biliary cancer: Stenting, brachytherapy, and photodynamic therapy"/>
    <x v="5"/>
    <x v="37"/>
    <s v="Radiology, nuclear medicine and medical imaging"/>
    <x v="2"/>
    <x v="2"/>
  </r>
  <r>
    <x v="0"/>
    <x v="7"/>
    <n v="65269705"/>
    <x v="31"/>
    <s v="Fakultní nemocnice Brno"/>
    <n v="192069189"/>
    <s v="F"/>
    <x v="0"/>
    <s v="Trbušek, Martin;Jašková, Zuzana;Kubešová, Blanka;Navrkalová, Veronika;Šebejová, L.;Plevová, Karla"/>
    <s v="Sada pro detekci přítomnosti mutací v genu ATM u pacientů s CLL"/>
    <x v="5"/>
    <x v="37"/>
    <s v="Oncology"/>
    <x v="2"/>
    <x v="1"/>
  </r>
  <r>
    <x v="0"/>
    <x v="7"/>
    <n v="65269705"/>
    <x v="31"/>
    <s v="Fakultní nemocnice Brno"/>
    <n v="192108145"/>
    <s v="F"/>
    <x v="0"/>
    <s v="Hep, Aleš;Kojecký, Vladimír;Kuběna, P."/>
    <s v="Násuvné zařízení na endoskop"/>
    <x v="5"/>
    <x v="37"/>
    <s v="Gastroenterology and hepatology"/>
    <x v="2"/>
    <x v="0"/>
  </r>
  <r>
    <x v="0"/>
    <x v="7"/>
    <n v="65269705"/>
    <x v="31"/>
    <s v="Fakultní nemocnice Brno"/>
    <n v="192108146"/>
    <s v="F"/>
    <x v="0"/>
    <s v="Dolina, Jiří;Hep, Aleš;Kuběna, P."/>
    <s v="Zařízení pro zjišťování tlaku v jícnu"/>
    <x v="5"/>
    <x v="37"/>
    <s v="Gastroenterology and hepatology"/>
    <x v="2"/>
    <x v="2"/>
  </r>
  <r>
    <x v="0"/>
    <x v="7"/>
    <n v="65269705"/>
    <x v="31"/>
    <s v="Fakultní nemocnice Brno"/>
    <n v="192020916"/>
    <s v="J"/>
    <x v="1"/>
    <s v="Raputová, Jana;Šrotová, Iva;Vlčková, Eva;Sommer, Claudia;Ueceyler, Nurcan;Birklein, Frank;Rittner, Heike L.;Rebhorn, Cora;Adamová, Blanka;Kovaľová, Ivana;Kralickova Nekvapilova, Eva;Forer, Lucas;Bělobrádková, Jana;Olšovský, Jindřich;Weber, Pavel;Dusek, Ladislav;Jarkovsky, Jiri;Bednařík, Josef"/>
    <s v="Sensory phenotype and risk factors for painful diabetic neuropathy: a cross-sectional observational study"/>
    <x v="5"/>
    <x v="37"/>
    <s v="Clinical neurology"/>
    <x v="3"/>
    <x v="5"/>
  </r>
  <r>
    <x v="0"/>
    <x v="7"/>
    <n v="65269705"/>
    <x v="31"/>
    <s v="Fakultní nemocnice Brno"/>
    <n v="192069192"/>
    <s v="J"/>
    <x v="1"/>
    <s v="Kubešová, Blanka;Pavlová, Šárka;Malčíková, Jitka;Kabáthová, Jitka;Radova, L.;Tom, N.;Tichý, Boris;Plevová, Karla;Kantorová, Barbara;Fiedorova, K.;Slavikova, M.;Bystry, V.;Kissová, Jarmila;Gisslinger, B.;Gisslinger, H.;Penka, Miroslav;Mayer, Jiří;Kralovics, R.;Pospíšilová, Šárka;Doubek, Michael"/>
    <s v="Low-burden TP53 mutations in chronic phase of myeloproliferative neoplasms: association with age, hydroxyurea administration, disease type and JAK2 mutational status"/>
    <x v="5"/>
    <x v="37"/>
    <s v="Oncology"/>
    <x v="3"/>
    <x v="1"/>
  </r>
  <r>
    <x v="0"/>
    <x v="7"/>
    <n v="65269705"/>
    <x v="31"/>
    <s v="Fakultní nemocnice Brno"/>
    <n v="192196373"/>
    <s v="J"/>
    <x v="1"/>
    <s v="Klučka, Jozef;Kosinová, Martina;Křikava, Ivo;Štoudek, Roman;Ťoukálková, Michaela;Štourač, Petr"/>
    <s v="Residual neuromuscular block in paediatric anaesthesia"/>
    <x v="5"/>
    <x v="37"/>
    <s v="Anaesthesiology"/>
    <x v="3"/>
    <x v="0"/>
  </r>
  <r>
    <x v="0"/>
    <x v="7"/>
    <n v="65269705"/>
    <x v="31"/>
    <s v="Fakultní nemocnice Brno"/>
    <n v="192058421"/>
    <s v="J"/>
    <x v="1"/>
    <s v="Musilová, Kateřina;Devan, Jan;Černá, Kateřina;Šeda, Václav;Pavlasová, Gabriela;Sharma, Sonali;Oppelt, Jan;Pytlik, Robert;Prochazka, Vit;Prouzova, Zuzana;Trbušek, Martin;Zlámalíková, Lenka;Lišková, Květoslava;Kruzova, Lenka;Jarosova, Marie;Marečková, Andrea;Kornauth, Christoph;Simonitsch-Klupp, Ingrid;Schiefer, Ana-Iris;Merkel, Olaf;Mocikova, Heidi;Burda, Pavel;Polakova, Katerina Machova;Křen, Leoš;Mayer, Jiří;Zent, Clive S.;Trneny, Marek;Evans, Andrew G.;Janíková, Andrea;Mráz, Marek"/>
    <s v="miR-150 downregulation contributes to the high-grade transformation of follicular lymphoma by upregulating FOXP1 levels"/>
    <x v="5"/>
    <x v="37"/>
    <s v="Hematology"/>
    <x v="3"/>
    <x v="5"/>
  </r>
  <r>
    <x v="0"/>
    <x v="7"/>
    <n v="65269705"/>
    <x v="31"/>
    <s v="Fakultní nemocnice Brno"/>
    <n v="192196802"/>
    <s v="F"/>
    <x v="0"/>
    <s v="Šána, Jiří;Slabý, Ondřej;Kopková, A.;Fadrus, Pavel"/>
    <s v="Diagnostická sada pro neinvazivní diagnostiku mozkových nádorů"/>
    <x v="5"/>
    <x v="37"/>
    <s v="Oncology"/>
    <x v="3"/>
    <x v="2"/>
  </r>
  <r>
    <x v="0"/>
    <x v="7"/>
    <n v="65269705"/>
    <x v="31"/>
    <s v="Fakultní nemocnice Brno"/>
    <n v="192169223"/>
    <s v="F"/>
    <x v="0"/>
    <s v="Mayer, Jiří;Ráčil, Zdeněk;Kocmanová, Iva;Bezdíček, Matěj;Lengerová, Martina;Sedlář, K."/>
    <s v="Sada pro typizaci bakteriálních kmenů Escherichia coli"/>
    <x v="2"/>
    <x v="5"/>
    <s v="Microbiology"/>
    <x v="3"/>
    <x v="2"/>
  </r>
  <r>
    <x v="0"/>
    <x v="7"/>
    <n v="65269705"/>
    <x v="31"/>
    <s v="Fakultní nemocnice Brno"/>
    <n v="192169222"/>
    <s v="P"/>
    <x v="0"/>
    <s v="Sedlář, K.;Mayer, Jiří;Ráčil, Zdeněk;Kocmanová, Iva;Bezdíček, Matěj;Lengerová, Martina"/>
    <s v="Způsob typizace bakteriálních kmenů Escherichia coli a oligonukleotidy pro použití při tomto způsobu"/>
    <x v="2"/>
    <x v="5"/>
    <s v="Microbiology"/>
    <x v="3"/>
    <x v="2"/>
  </r>
  <r>
    <x v="0"/>
    <x v="7"/>
    <n v="65269705"/>
    <x v="31"/>
    <s v="Fakultní nemocnice Brno"/>
    <n v="192020815"/>
    <s v="J"/>
    <x v="1"/>
    <s v="Jičínská, Hana;Vlasin, Pavel;Jicinsky, Michal;Grochová, Ilga;Tomek, Viktor;Volaufova, Julia;Skovranek, Jan;Marek, Jan"/>
    <s v="Does First-Trimester Screening Modify the Natural History of Congenital Heart Disease? Analysis of Outcome of Regional Cardiac Screening at 2 Different Time Periods"/>
    <x v="5"/>
    <x v="37"/>
    <s v="Cardiac and Cardiovascular systems"/>
    <x v="3"/>
    <x v="5"/>
  </r>
  <r>
    <x v="0"/>
    <x v="7"/>
    <n v="65269705"/>
    <x v="31"/>
    <s v="Fakultní nemocnice Brno"/>
    <n v="192020949"/>
    <s v="J"/>
    <x v="1"/>
    <s v="Brázdilová, Kamila;Plevová, Karla;Skuhrová Francová, Hana;Kockova, H.;Borský, Marek;Bikos, V.;Malčíková, Jitka;Oltová, Alexandra;Kotašková, Jana;Tichy, B.;Brychtová, Yvona;Mayer, Jiří;Doubek, Michael;Pospíšilová, Šárka"/>
    <s v="Multiple productive IGH rearrangements denote oligoclonality even in immunophenotypically monoclonal CLL"/>
    <x v="5"/>
    <x v="37"/>
    <s v="Oncology"/>
    <x v="3"/>
    <x v="2"/>
  </r>
  <r>
    <x v="0"/>
    <x v="7"/>
    <n v="179906"/>
    <x v="32"/>
    <s v="Fakultní nemocnice Hradec Králové"/>
    <n v="191899568"/>
    <s v="G"/>
    <x v="0"/>
    <s v="Zadák, Zdeněk;Vališ, Martin;Vyšata, Oldřich"/>
    <s v="Prototyp myostimulátoru"/>
    <x v="5"/>
    <x v="37"/>
    <n v="30210"/>
    <x v="0"/>
    <x v="1"/>
  </r>
  <r>
    <x v="0"/>
    <x v="7"/>
    <n v="179906"/>
    <x v="32"/>
    <s v="Fakultní nemocnice Hradec Králové"/>
    <n v="191899602"/>
    <s v="B"/>
    <x v="0"/>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x v="37"/>
    <n v="30230"/>
    <x v="0"/>
    <x v="2"/>
  </r>
  <r>
    <x v="0"/>
    <x v="7"/>
    <n v="179906"/>
    <x v="32"/>
    <s v="Fakultní nemocnice Hradec Králové"/>
    <n v="191899606"/>
    <s v="B"/>
    <x v="0"/>
    <s v="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
    <s v="Koloproktologie : vybrané kapitoly"/>
    <x v="5"/>
    <x v="37"/>
    <n v="30212"/>
    <x v="0"/>
    <x v="2"/>
  </r>
  <r>
    <x v="0"/>
    <x v="7"/>
    <n v="179906"/>
    <x v="32"/>
    <s v="Fakultní nemocnice Hradec Králové"/>
    <n v="192018966"/>
    <s v="C"/>
    <x v="0"/>
    <s v="Truxová, Iva;Hensler, Michal;Škapa, Petr;Halaška, Michael J.;Laco, Jan;Ryška, Aleš;Špíšek, Radek;Fučíková, Jitka"/>
    <s v="Chapter Three - Rationale for the Combination of Dendritic Cell-Based Vaccination Approaches With Chemotherapy Agents"/>
    <x v="2"/>
    <x v="5"/>
    <s v="-"/>
    <x v="1"/>
    <x v="1"/>
  </r>
  <r>
    <x v="0"/>
    <x v="7"/>
    <n v="179906"/>
    <x v="32"/>
    <s v="Fakultní nemocnice Hradec Králové"/>
    <n v="192019084"/>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x v="5"/>
  </r>
  <r>
    <x v="0"/>
    <x v="7"/>
    <n v="179906"/>
    <x v="32"/>
    <s v="Fakultní nemocnice Hradec Králové"/>
    <n v="191899398"/>
    <s v="B"/>
    <x v="1"/>
    <s v="Vojáček, Jan;Žáček, Pavel;Dominik, Jan;Anderson, Robert H.;Arabkhani, Bardia;Bělobrádek, Zdeněk;Brtko, Miroslav;Burkert, Jan;Di Centa, Isabelle;El-Hamamsy, Ismail;Holubec, Tomáš;Lansac, Emmanuel;Morgant, Marie-Catherine;Shumpei, Mori;Muresian, Horia;Solař"/>
    <s v="Aortální nedomykavost"/>
    <x v="5"/>
    <x v="37"/>
    <s v="Cardiac and Cardiovascular systems"/>
    <x v="1"/>
    <x v="1"/>
  </r>
  <r>
    <x v="0"/>
    <x v="7"/>
    <n v="179906"/>
    <x v="32"/>
    <s v="Fakultní nemocnice Hradec Králové"/>
    <n v="192018874"/>
    <s v="B"/>
    <x v="0"/>
    <s v="Krejča, Miroslav;Fibír, Aleš;Kebrle, Radek;Měšťák, Ondřej;Molitor, Martin;Schmoranzová, Alena"/>
    <s v="Dupuytrenova nemoc"/>
    <x v="5"/>
    <x v="37"/>
    <s v="Surgery"/>
    <x v="1"/>
    <x v="1"/>
  </r>
  <r>
    <x v="0"/>
    <x v="7"/>
    <n v="179906"/>
    <x v="32"/>
    <s v="Fakultní nemocnice Hradec Králové"/>
    <n v="192019105"/>
    <s v="B"/>
    <x v="0"/>
    <s v="Oliverius, Martin;Kohout, Pavel;Bartušek, Daniel;Bronský, Jiří;Čechurová, Daniela;Drastich, Pavel;Fencl, Filip;Honsová, Eva;Charvát, Jiří;Kašpárek, Jan;Kieslichová, Eva;Kocna, Petr;Krejsek, Jan;Kudla, Michal;Kříhová Podzemná, Jana;Lahoda Brodská, Helena;M"/>
    <s v="Selhání střeva a transplantace tenkého střeva"/>
    <x v="5"/>
    <x v="37"/>
    <s v="-"/>
    <x v="1"/>
    <x v="1"/>
  </r>
  <r>
    <x v="0"/>
    <x v="7"/>
    <n v="179906"/>
    <x v="32"/>
    <s v="Fakultní nemocnice Hradec Králové"/>
    <n v="192019124"/>
    <s v="B"/>
    <x v="0"/>
    <s v="Pilný, Jaroslav;Slodička, Roman;Čáp, Robert;Čižmář, Igor;Dráč, Pavel;Ehler, Edvard;El&amp;apos;ko, Maroš;Fibír, Aleš;Gabrhelík, Tomáš;Gajdoš, Radomír;Jindra, Martin;Kopra, Pavel;Molitor, Jozef;Molitor, Martin;Pliska, Luděk;Sukop, Andrej;Veigl, David;Vodička, "/>
    <s v="Chirurgie ruky"/>
    <x v="5"/>
    <x v="37"/>
    <s v="Surgery"/>
    <x v="1"/>
    <x v="1"/>
  </r>
  <r>
    <x v="0"/>
    <x v="7"/>
    <n v="179906"/>
    <x v="32"/>
    <s v="Fakultní nemocnice Hradec Králové"/>
    <n v="192019204"/>
    <s v="B"/>
    <x v="0"/>
    <s v="Vydrová, Jitka;Bendová, Olga;Brandtl, Petr;Dubová, Jana;Chrobok, Viktor;Švec, Jan G.;Komínek, Pavel;Vitásková, Eva"/>
    <s v="Hlasová terapie"/>
    <x v="5"/>
    <x v="37"/>
    <s v="-"/>
    <x v="1"/>
    <x v="1"/>
  </r>
  <r>
    <x v="0"/>
    <x v="7"/>
    <n v="179906"/>
    <x v="32"/>
    <s v="Fakultní nemocnice Hradec Králové"/>
    <n v="192019088"/>
    <s v="B"/>
    <x v="0"/>
    <s v="Zadák, Zdeněk;Havel, Eduard;Bakalář, Bohumil;Bureš, Jan;Cerman, Jaroslav;Dostál, Václav;Dusilová Sulková, Sylvie;Dušek, Jaroslav;Hájek, Michal;Hamarová, Zuzana;Horáček, Jiří;Hůlek, Petr;Chmelařová, Eva;Jabor, Antonín;Jebavý, Ladislav;Kazda, Antonín;Kožešn"/>
    <s v="Intenzivní medicína na principech vnitřního lékařství"/>
    <x v="5"/>
    <x v="37"/>
    <s v="Critical care medicine and Emergency medicine"/>
    <x v="1"/>
    <x v="2"/>
  </r>
  <r>
    <x v="0"/>
    <x v="7"/>
    <n v="179906"/>
    <x v="32"/>
    <s v="Fakultní nemocnice Hradec Králové"/>
    <n v="191899458"/>
    <s v="J"/>
    <x v="1"/>
    <s v="Pudil, Radek;Vašatová, Martina;Myslivcová Fučíková, Alena;Řehulková, Helena;Řehulka, Pavel;Palička, Vladimír;Stulík, Jiří"/>
    <s v="Cardiac multimarker testing in non-obstructive hypertrophic cardiomyopathy"/>
    <x v="5"/>
    <x v="37"/>
    <s v="Cardiac and Cardiovascular systems"/>
    <x v="1"/>
    <x v="0"/>
  </r>
  <r>
    <x v="0"/>
    <x v="7"/>
    <n v="179906"/>
    <x v="32"/>
    <s v="Fakultní nemocnice Hradec Králové"/>
    <n v="191899683"/>
    <s v="V"/>
    <x v="1"/>
    <s v="Šmahelová, Alena"/>
    <s v="Závěrečná zpráva Fakultní nemocnice Hradec Králové ke klinickému hodnocení protokol č. NN9068-4185"/>
    <x v="5"/>
    <x v="37"/>
    <s v="Endocrinology and metabolism (including diabetes, hormones)"/>
    <x v="1"/>
    <x v="0"/>
  </r>
  <r>
    <x v="0"/>
    <x v="7"/>
    <n v="179906"/>
    <x v="32"/>
    <s v="Fakultní nemocnice Hradec Králové"/>
    <n v="192018847"/>
    <s v="B"/>
    <x v="0"/>
    <s v="Šebková, Alena;Doležalová, Lenka;Gregorová, Nora;Gricová, Parvine;Hadvabová, Svetlana;Hrušková, Alice;Hubová, Tereza;Jiránek, Miroslav;Kozderka, Ctirad;Kabíček, Pavel;Kazatelová, Karla;Kmoníčková, Marie;Macko, Jozef;Mihula, Michal;Procházka, Bohuslav;Růži"/>
    <s v="Kazuistiky z primární pediatrické praxe"/>
    <x v="5"/>
    <x v="37"/>
    <s v="Paediatrics"/>
    <x v="1"/>
    <x v="0"/>
  </r>
  <r>
    <x v="0"/>
    <x v="7"/>
    <n v="179906"/>
    <x v="32"/>
    <s v="Fakultní nemocnice Hradec Králové"/>
    <n v="191899669"/>
    <s v="V"/>
    <x v="1"/>
    <s v="Maisnar, Vladimír"/>
    <s v="Závěrečná zpráva Fakultní nemocnice Hradec Králové ke klinickému hodnocení protokol č. 54767414MMY3007"/>
    <x v="5"/>
    <x v="37"/>
    <s v="Hematology"/>
    <x v="1"/>
    <x v="3"/>
  </r>
  <r>
    <x v="0"/>
    <x v="7"/>
    <n v="179906"/>
    <x v="32"/>
    <s v="Fakultní nemocnice Hradec Králové"/>
    <n v="191899681"/>
    <s v="V"/>
    <x v="1"/>
    <s v="Žák, Pavel"/>
    <s v="Závěrečná zpráva Fakultní nemocnice Hradec Králové ke klinickému hodnocení protokol č. 103311"/>
    <x v="5"/>
    <x v="37"/>
    <s v="Hematology"/>
    <x v="1"/>
    <x v="3"/>
  </r>
  <r>
    <x v="0"/>
    <x v="7"/>
    <n v="179906"/>
    <x v="32"/>
    <s v="Fakultní nemocnice Hradec Králové"/>
    <n v="192019077"/>
    <s v="B"/>
    <x v="0"/>
    <s v="Ptáček, Radek;Bartůněk, Petr;Mach, Jan;Beneš, Jiří;Brečka, Tibor A.;Býma, Svatopluk;Čeledová, Libuše;Černý, David;Čevela, Rostislav;Doležal, Adam;Doležal, Tomáš;Drábková, Jarmila;Eisenreich, Jan;Fidesová, Hana;Fricová, Jitka;Hamet, Pavel;Hanuš, Tomáš;Hašk"/>
    <s v="Informovaný souhlas : etické, právní, psychologické a klinické aspekty"/>
    <x v="5"/>
    <x v="20"/>
    <s v="-"/>
    <x v="1"/>
    <x v="2"/>
  </r>
  <r>
    <x v="0"/>
    <x v="7"/>
    <n v="179906"/>
    <x v="32"/>
    <s v="Fakultní nemocnice Hradec Králové"/>
    <n v="192106446"/>
    <s v="J"/>
    <x v="1"/>
    <s v="Lenčo, Juraj;Vajrychová, Marie;Pimková, Kristýna;Prokšová, Magdaléna;Benková, Markéta;Klimentová, Jana;Tambor, Vojtěch;Soukup, Ondřej"/>
    <s v="Conventional-Flow Liquid Chromatography-Mass Spectrometry for Exploratory Bottom-Up Proteomic Analyses"/>
    <x v="2"/>
    <x v="17"/>
    <s v="Analytical chemistry"/>
    <x v="2"/>
    <x v="1"/>
  </r>
  <r>
    <x v="0"/>
    <x v="7"/>
    <n v="179906"/>
    <x v="32"/>
    <s v="Fakultní nemocnice Hradec Králové"/>
    <n v="191899201"/>
    <s v="J"/>
    <x v="1"/>
    <s v="Soukup, Tomáš;Pudil, Radek;Kubínová, Kateřina;Hromádková, Lucie;Dušek, Jaroslav;Tošovský, Marian;Bradna, Petr;Hrnčíř, Zbyněk;Bureš, Jan"/>
    <s v="Application of the DETECT algorithm for detection of risk of pulmonary arterial hypertension in systemic sclerosis: data from a Czech tertiary centre"/>
    <x v="5"/>
    <x v="37"/>
    <s v="Rheumatology"/>
    <x v="2"/>
    <x v="5"/>
  </r>
  <r>
    <x v="0"/>
    <x v="7"/>
    <n v="179906"/>
    <x v="32"/>
    <s v="Fakultní nemocnice Hradec Králové"/>
    <n v="191899519"/>
    <s v="J"/>
    <x v="1"/>
    <s v="Repák, Rudolf;Kohoutová, Darina;Podhola, Miroslav;Rejchrt, Stanislav;Minárik, Marek;Benešová, Lucie;Leško, Michal;Bureš, Jan"/>
    <s v="The first European family with gastric adenocarcinoma and proximal polyposis of the stomach: case report and review of the literature"/>
    <x v="5"/>
    <x v="37"/>
    <s v="Gastroenterology and hepatology"/>
    <x v="2"/>
    <x v="2"/>
  </r>
  <r>
    <x v="0"/>
    <x v="7"/>
    <n v="179906"/>
    <x v="32"/>
    <s v="Fakultní nemocnice Hradec Králové"/>
    <n v="191899555"/>
    <s v="J"/>
    <x v="1"/>
    <s v="Musilová, Ivana;Bestvina, Tomáš;Hudečková, Martina;Michalec, Igor;Cobo, Teresa;Jacobsson, Bo;Kacerovský, Marian"/>
    <s v="Vaginal fluid interleukin-6 concentrations as a point-of-care test is of value in women with preterm prelabor rupture of membranes"/>
    <x v="5"/>
    <x v="37"/>
    <s v="Obstetrics and gynaecology"/>
    <x v="2"/>
    <x v="5"/>
  </r>
  <r>
    <x v="0"/>
    <x v="7"/>
    <n v="179906"/>
    <x v="32"/>
    <s v="Fakultní nemocnice Hradec Králové"/>
    <n v="191961923"/>
    <s v="F"/>
    <x v="0"/>
    <s v="Osladil, Tomáš"/>
    <s v="Bezpečnostní a rehabilitační pomůcka pro trénink vstávání, rovnováhy a chůze"/>
    <x v="5"/>
    <x v="37"/>
    <s v="Other clinical medicine subjects"/>
    <x v="2"/>
    <x v="1"/>
  </r>
  <r>
    <x v="0"/>
    <x v="7"/>
    <n v="179906"/>
    <x v="32"/>
    <s v="Fakultní nemocnice Hradec Králové"/>
    <n v="192117880"/>
    <s v="O"/>
    <x v="0"/>
    <s v="Sobotka, Luboš;Hrbáček, Jan"/>
    <s v="Cvičební zařízení a lůžko s cvičebním zařízením"/>
    <x v="5"/>
    <x v="37"/>
    <s v="Other clinical medicine subjects"/>
    <x v="2"/>
    <x v="1"/>
  </r>
  <r>
    <x v="0"/>
    <x v="7"/>
    <n v="179906"/>
    <x v="32"/>
    <s v="Fakultní nemocnice Hradec Králové"/>
    <n v="192018808"/>
    <s v="B"/>
    <x v="0"/>
    <s v="Krejsek, Jan;Andrýs, Ctirad;Krčmová, Irena"/>
    <s v="Imunologie člověka"/>
    <x v="5"/>
    <x v="27"/>
    <s v="Immunology"/>
    <x v="2"/>
    <x v="1"/>
  </r>
  <r>
    <x v="0"/>
    <x v="7"/>
    <n v="179906"/>
    <x v="32"/>
    <s v="Fakultní nemocnice Hradec Králové"/>
    <n v="192057891"/>
    <s v="J"/>
    <x v="1"/>
    <s v="Kaniakova, Martina;Kleteckova, Lenka;Lichnerova, Katarina;Holubova, Kristina;Skrenkova, Kristina;Korinek, Miloslav;Krusek, Jan;Smejkalova, Tereza;Korábečný, Jan;Vales, Karel;Soukup, Ondřej;Horak, Martin"/>
    <s v="7-Methoxyderivative of tacrine is a &amp;apos;foot-in-the-door&amp;apos; open-channel blocker of GluN1/GluN2 and GluN1/GluN3 NMDA receptors with neuroprotective activity in vivo"/>
    <x v="5"/>
    <x v="27"/>
    <s v="Pharmacology and pharmacy"/>
    <x v="2"/>
    <x v="5"/>
  </r>
  <r>
    <x v="0"/>
    <x v="7"/>
    <n v="179906"/>
    <x v="32"/>
    <s v="Fakultní nemocnice Hradec Králové"/>
    <n v="192151996"/>
    <s v="J"/>
    <x v="1"/>
    <s v="Vajrychová, Marie;Salovska, Barbora;Pimková, Kristýna;Fabrik, Ivo;Tambor, Vojtěch;Kondelova, Alexandra;Bartek, Jiří;Hodný, Zdenek"/>
    <s v="Quantification of cellular protein and redox imbalance using SILAC-iodoTMT methodology"/>
    <x v="2"/>
    <x v="17"/>
    <s v="Analytical chemistry"/>
    <x v="3"/>
    <x v="1"/>
  </r>
  <r>
    <x v="0"/>
    <x v="7"/>
    <n v="179906"/>
    <x v="32"/>
    <s v="Fakultní nemocnice Hradec Králové"/>
    <n v="192191214"/>
    <s v="J"/>
    <x v="1"/>
    <s v="Chalupová, Katarína;Korábečný, Jan;Bartolini, Manuela;Monti, Barbara;Lamba, Doriano;Caliandro, Rosanna;Pesaresi, Alessandro;Brazzolotto, Xavier;Gastellier, Anne-Julie;Nachon, Florian;Pejchal, Jaroslav;Jarošová, Michaela;Hepnarová, Vendula;Jun, Daniel;Hrabinová, Martina;Doležal, Rafael;Žďárová Karasová, Jana;Mžik, Martin;Krištofiková, Zdena;Misík, Jan;Múčková, Ľubica;Jošt, Petr;Soukup, Ondřej;Benková, Markéta;Setnička, Vladimír;Habartová, Lucie;Chvojková, Markéta;Kletečková, Lenka;Valeš, Karel;Mezeiová, Eva;Uliassi, Elisa;Vališ, Martin;Nepovimová, Eugenie;Bolognesi, Maria Laura;Kuča, Kamil"/>
    <s v="Novel tacrine-tryptophan hybrids: Multi-target directed ligands as potential treatment for Alzheimer's disease"/>
    <x v="5"/>
    <x v="27"/>
    <s v="Medicinal chemistry"/>
    <x v="3"/>
    <x v="1"/>
  </r>
  <r>
    <x v="0"/>
    <x v="7"/>
    <n v="179906"/>
    <x v="32"/>
    <s v="Fakultní nemocnice Hradec Králové"/>
    <n v="192191325"/>
    <s v="J"/>
    <x v="1"/>
    <s v="Radochová, Vladimíra;Štěpán, Martin;Kacerovská Musilová, Ivana;Slezák, Radovan;Veščičík, Peter;Menon, Ramkumar;Jacobsson, Bo;Kacerovský, Marian"/>
    <s v="Association between periodontal disease and preterm prelabour rupture of membranes"/>
    <x v="5"/>
    <x v="37"/>
    <s v="Obstetrics and gynaecology"/>
    <x v="3"/>
    <x v="1"/>
  </r>
  <r>
    <x v="0"/>
    <x v="7"/>
    <n v="179906"/>
    <x v="32"/>
    <s v="Fakultní nemocnice Hradec Králové"/>
    <n v="192191402"/>
    <s v="J"/>
    <x v="1"/>
    <s v="Vytřísalová, Magda;Hendrychová, Tereza;Toušková, Tereza;Zimčíková, Eva;Vlček, Jiří;Nevoránek, Libor;Svoboda, Michal;Hejduk, Karel;Brat, Kristián;Plutinský, Marek;Novotná, Barbora;Musilová, Pavlína;Černohorský, Matěj;Koblížek, Vladimír"/>
    <s v="Breathing Out Completely Before Inhalation: The Most Problematic Step in Application Technique in Patients With Non-Mild Chronic Obstructive Pulmonary Disease"/>
    <x v="5"/>
    <x v="37"/>
    <s v="Respiratory systems"/>
    <x v="3"/>
    <x v="1"/>
  </r>
  <r>
    <x v="0"/>
    <x v="7"/>
    <n v="179906"/>
    <x v="32"/>
    <s v="Fakultní nemocnice Hradec Králové"/>
    <n v="192176892"/>
    <s v="J"/>
    <x v="1"/>
    <s v="Vališ, Martin;Herman, David;Váňová, Nela;Masopust, Jiří;Vyšata, Oldřich;Hort, Jakub;Pavelek, Zbyšek;Klímová, Blanka;Kuča, Kamil;Misík, Jan;Žďárová Karasová, Jana"/>
    <s v="The Concentration of Memantine in the Cerebrospinal Fluid of Alzheimer's Disease Patients and Its Consequence to Oxidative Stress Biomarkers"/>
    <x v="5"/>
    <x v="37"/>
    <s v="Clinical neurology"/>
    <x v="3"/>
    <x v="2"/>
  </r>
  <r>
    <x v="0"/>
    <x v="7"/>
    <n v="179906"/>
    <x v="32"/>
    <s v="Fakultní nemocnice Hradec Králové"/>
    <n v="192153564"/>
    <s v="P"/>
    <x v="0"/>
    <s v="Hrbáček, Jan;Sobotka, Luboš"/>
    <s v="Cvičební zařízení a lůžko s cvičebním zařízením"/>
    <x v="5"/>
    <x v="22"/>
    <s v="-"/>
    <x v="3"/>
    <x v="2"/>
  </r>
  <r>
    <x v="0"/>
    <x v="7"/>
    <n v="64173"/>
    <x v="33"/>
    <s v="Fakultní nemocnice Královské Vinohrady"/>
    <n v="191897568"/>
    <s v="C"/>
    <x v="0"/>
    <s v="Bartoš, Aleš"/>
    <s v="24 Pamatujeme na ty, kteří si pamatovat nemohou - časná diagnostika Alzheimerovy nemoci"/>
    <x v="5"/>
    <x v="37"/>
    <n v="30210"/>
    <x v="0"/>
    <x v="3"/>
  </r>
  <r>
    <x v="0"/>
    <x v="7"/>
    <n v="64173"/>
    <x v="33"/>
    <s v="Fakultní nemocnice Královské Vinohrady"/>
    <n v="191897640"/>
    <s v="J"/>
    <x v="0"/>
    <s v="Arenberger, Petr"/>
    <s v="Pocení a nadměrné pocení"/>
    <x v="5"/>
    <x v="37"/>
    <n v="30216"/>
    <x v="0"/>
    <x v="3"/>
  </r>
  <r>
    <x v="0"/>
    <x v="7"/>
    <n v="64173"/>
    <x v="33"/>
    <s v="Fakultní nemocnice Královské Vinohrady"/>
    <n v="191897643"/>
    <s v="J"/>
    <x v="0"/>
    <s v="Arenberger, Petr"/>
    <s v="Secukinumab v terapii psoriázy"/>
    <x v="5"/>
    <x v="37"/>
    <n v="30216"/>
    <x v="0"/>
    <x v="0"/>
  </r>
  <r>
    <x v="0"/>
    <x v="7"/>
    <n v="64173"/>
    <x v="33"/>
    <s v="Fakultní nemocnice Královské Vinohrady"/>
    <n v="191897645"/>
    <s v="J"/>
    <x v="0"/>
    <s v="Ettler, Jiří;Gkalpakiotis, Spyridon"/>
    <s v="Těžká forma psoriázy komplikovaná vznikem roztroušené sklerózy, úspěšně léčená ustekinumabem"/>
    <x v="5"/>
    <x v="37"/>
    <n v="30216"/>
    <x v="0"/>
    <x v="0"/>
  </r>
  <r>
    <x v="0"/>
    <x v="7"/>
    <n v="64173"/>
    <x v="33"/>
    <s v="Fakultní nemocnice Královské Vinohrady"/>
    <n v="192017418"/>
    <s v="J"/>
    <x v="0"/>
    <s v="Štětkářová, Ivana"/>
    <s v="Neurofyziologické metody v diagnostice míšních lézí"/>
    <x v="5"/>
    <x v="37"/>
    <s v="-"/>
    <x v="1"/>
    <x v="2"/>
  </r>
  <r>
    <x v="0"/>
    <x v="7"/>
    <n v="64173"/>
    <x v="33"/>
    <s v="Fakultní nemocnice Královské Vinohrady"/>
    <n v="192017326"/>
    <s v="J"/>
    <x v="0"/>
    <s v="Arenberger, Petr"/>
    <s v="Přehled současných doporučených postupů pro systémovou"/>
    <x v="5"/>
    <x v="37"/>
    <s v="-"/>
    <x v="1"/>
    <x v="0"/>
  </r>
  <r>
    <x v="0"/>
    <x v="7"/>
    <n v="64173"/>
    <x v="33"/>
    <s v="Fakultní nemocnice Královské Vinohrady"/>
    <n v="192017312"/>
    <s v="C"/>
    <x v="0"/>
    <s v="Chovanec, Martin;Čada, Zdeněk"/>
    <s v="Vestibulární schwannom a jiné nádory skalní kosti a mostomozečkového koutu"/>
    <x v="5"/>
    <x v="37"/>
    <s v="-"/>
    <x v="1"/>
    <x v="3"/>
  </r>
  <r>
    <x v="0"/>
    <x v="7"/>
    <n v="64173"/>
    <x v="33"/>
    <s v="Fakultní nemocnice Královské Vinohrady"/>
    <n v="192017420"/>
    <s v="B"/>
    <x v="0"/>
    <s v="Štětkářová, Ivana"/>
    <s v="Moderní farmakoterapie v neurologii: praktické přístupy k preskripci"/>
    <x v="5"/>
    <x v="37"/>
    <s v="-"/>
    <x v="1"/>
    <x v="3"/>
  </r>
  <r>
    <x v="0"/>
    <x v="7"/>
    <n v="64173"/>
    <x v="33"/>
    <s v="Fakultní nemocnice Královské Vinohrady"/>
    <n v="192104991"/>
    <s v="C"/>
    <x v="0"/>
    <s v="Bobek, Vladimír;Kološtová, Katarína"/>
    <s v="Isolation and Characterization of CTCs from Patients with Cancer of a Urothelial Origin"/>
    <x v="5"/>
    <x v="37"/>
    <s v="-"/>
    <x v="2"/>
    <x v="2"/>
  </r>
  <r>
    <x v="0"/>
    <x v="7"/>
    <n v="64173"/>
    <x v="33"/>
    <s v="Fakultní nemocnice Královské Vinohrady"/>
    <n v="192105042"/>
    <s v="J"/>
    <x v="0"/>
    <s v="Soumarová, Renata"/>
    <s v="Brachyterapie karcinomu prostaty - volba optimální technologie"/>
    <x v="5"/>
    <x v="37"/>
    <s v="-"/>
    <x v="2"/>
    <x v="3"/>
  </r>
  <r>
    <x v="0"/>
    <x v="7"/>
    <n v="64173"/>
    <x v="33"/>
    <s v="Fakultní nemocnice Královské Vinohrady"/>
    <n v="192105043"/>
    <s v="J"/>
    <x v="0"/>
    <s v="Soumarová, Renata"/>
    <s v="Má protonové záření místo v adjuvantní léčbě karcinomu prsu?"/>
    <x v="5"/>
    <x v="37"/>
    <s v="-"/>
    <x v="2"/>
    <x v="3"/>
  </r>
  <r>
    <x v="0"/>
    <x v="7"/>
    <n v="64173"/>
    <x v="33"/>
    <s v="Fakultní nemocnice Královské Vinohrady"/>
    <n v="192105056"/>
    <s v="J"/>
    <x v="0"/>
    <s v="Lang, Otto"/>
    <s v="Detekce Pagetovy choroby při scintigrafii značenými leukocyty - kazuistika"/>
    <x v="5"/>
    <x v="37"/>
    <s v="-"/>
    <x v="2"/>
    <x v="0"/>
  </r>
  <r>
    <x v="0"/>
    <x v="7"/>
    <n v="64173"/>
    <x v="33"/>
    <s v="Fakultní nemocnice Královské Vinohrady"/>
    <n v="192189738"/>
    <s v="J"/>
    <x v="0"/>
    <s v="Kološtová, Katarína;Bobek, Vladimír;Malý, Ondřej"/>
    <s v="Circulating Tumor Cells in Diagnosis and Treatment of Lung Cancer"/>
    <x v="2"/>
    <x v="5"/>
    <s v="-"/>
    <x v="3"/>
    <x v="0"/>
  </r>
  <r>
    <x v="0"/>
    <x v="7"/>
    <n v="64173"/>
    <x v="33"/>
    <s v="Fakultní nemocnice Královské Vinohrady"/>
    <n v="192189778"/>
    <s v="J"/>
    <x v="0"/>
    <s v="Toušek, Petr;Malá, Anna;Widimský, Petr"/>
    <s v="Incidence, treatment strategies and outcomes of acute coronary syndrome with and without ongoing myocardial ischaemia"/>
    <x v="5"/>
    <x v="37"/>
    <s v="-"/>
    <x v="3"/>
    <x v="0"/>
  </r>
  <r>
    <x v="0"/>
    <x v="7"/>
    <n v="64173"/>
    <x v="33"/>
    <s v="Fakultní nemocnice Královské Vinohrady"/>
    <n v="192189839"/>
    <s v="C"/>
    <x v="0"/>
    <s v="Hoffmanová, Iva"/>
    <s v="Celiac Disease and Liver Disorders: From Putative Pathogenesis to Clinical Implications"/>
    <x v="5"/>
    <x v="37"/>
    <s v="-"/>
    <x v="3"/>
    <x v="0"/>
  </r>
  <r>
    <x v="0"/>
    <x v="7"/>
    <n v="98892"/>
    <x v="34"/>
    <s v="Fakultní nemocnice Olomouc"/>
    <n v="191898843"/>
    <s v="C"/>
    <x v="0"/>
    <s v="Roubík, Lukáš"/>
    <s v="Současný stav a potřeba budoucího rozvoje eHealth v České republice"/>
    <x v="5"/>
    <x v="22"/>
    <n v="30304"/>
    <x v="0"/>
    <x v="2"/>
  </r>
  <r>
    <x v="0"/>
    <x v="7"/>
    <n v="98892"/>
    <x v="34"/>
    <s v="Fakultní nemocnice Olomouc"/>
    <n v="191898871"/>
    <s v="C"/>
    <x v="0"/>
    <s v="Radim Kalina (Prac.:); 7403073040, Radim Kalina (Prac.:); 7403073040"/>
    <s v="Indikace artroskopie kyčle"/>
    <x v="5"/>
    <x v="37"/>
    <n v="30211"/>
    <x v="0"/>
    <x v="1"/>
  </r>
  <r>
    <x v="0"/>
    <x v="7"/>
    <n v="98892"/>
    <x v="34"/>
    <s v="Fakultní nemocnice Olomouc"/>
    <n v="191898874"/>
    <s v="C"/>
    <x v="0"/>
    <s v="Kolek, Vítězslav"/>
    <s v="Adjuvantní chemoterapie u nemalobuněčného karcinomu plic - limity účinnosti, pochybnosti i naděje do budoucna"/>
    <x v="5"/>
    <x v="37"/>
    <n v="30204"/>
    <x v="0"/>
    <x v="0"/>
  </r>
  <r>
    <x v="0"/>
    <x v="7"/>
    <n v="98892"/>
    <x v="34"/>
    <s v="Fakultní nemocnice Olomouc"/>
    <n v="192018345"/>
    <s v="B"/>
    <x v="0"/>
    <s v="Halenka, Milan"/>
    <s v="Atlas of Thyroid Ultrasonography"/>
    <x v="5"/>
    <x v="37"/>
    <s v="Radiology, nuclear medicine and medical imaging"/>
    <x v="1"/>
    <x v="1"/>
  </r>
  <r>
    <x v="0"/>
    <x v="7"/>
    <n v="98892"/>
    <x v="34"/>
    <s v="Fakultní nemocnice Olomouc"/>
    <n v="192018361"/>
    <s v="B"/>
    <x v="0"/>
    <s v="Škrobánková Alexandra, Škrobánková Alexandra"/>
    <s v="Folikulární lymfom"/>
    <x v="5"/>
    <x v="37"/>
    <s v="Oncology"/>
    <x v="1"/>
    <x v="2"/>
  </r>
  <r>
    <x v="0"/>
    <x v="7"/>
    <n v="98892"/>
    <x v="34"/>
    <s v="Fakultní nemocnice Olomouc"/>
    <n v="192018342"/>
    <s v="J"/>
    <x v="0"/>
    <s v="Vymětal, Jiří;Skácelová, Martina"/>
    <s v="Akutní, život či zdraví ohrožující projevy revmatických chorob - přehled a úvod do problematiky"/>
    <x v="5"/>
    <x v="37"/>
    <s v="Rheumatology"/>
    <x v="1"/>
    <x v="3"/>
  </r>
  <r>
    <x v="0"/>
    <x v="7"/>
    <n v="98892"/>
    <x v="34"/>
    <s v="Fakultní nemocnice Olomouc"/>
    <n v="192105949"/>
    <s v="J"/>
    <x v="1"/>
    <s v="Boriková, Alena"/>
    <s v="Modelové ověření podmínek práce při podezření na profesionální onemocnění bederní páteře"/>
    <x v="5"/>
    <x v="20"/>
    <s v="-"/>
    <x v="2"/>
    <x v="0"/>
  </r>
  <r>
    <x v="0"/>
    <x v="7"/>
    <n v="98892"/>
    <x v="34"/>
    <s v="Fakultní nemocnice Olomouc"/>
    <n v="192105964"/>
    <s v="J"/>
    <x v="1"/>
    <s v="Pika, Tomáš"/>
    <s v="First report of ibrutinib in IgM-related amyloidosis: few responses, poor tolerability, and short survival"/>
    <x v="5"/>
    <x v="37"/>
    <s v="-"/>
    <x v="2"/>
    <x v="1"/>
  </r>
  <r>
    <x v="0"/>
    <x v="7"/>
    <n v="98892"/>
    <x v="34"/>
    <s v="Fakultní nemocnice Olomouc"/>
    <n v="192105997"/>
    <s v="J"/>
    <x v="1"/>
    <s v="Otruba, Pavel"/>
    <s v="Changes in oxygen saturation and the retinal nerve fibre layer in patients with optic neuritis - a pilot study"/>
    <x v="5"/>
    <x v="37"/>
    <s v="-"/>
    <x v="2"/>
    <x v="2"/>
  </r>
  <r>
    <x v="0"/>
    <x v="7"/>
    <n v="98892"/>
    <x v="34"/>
    <s v="Fakultní nemocnice Olomouc"/>
    <n v="192106055"/>
    <s v="J"/>
    <x v="1"/>
    <s v="Krystynik, Ondřej;Goldmannová, Dominika;Schovánek, Jan;Cibíčková, Lubica;Spurná, Jaromíra;Karásek, David"/>
    <s v="Gestační diabetes a možnosti jeho léčby"/>
    <x v="5"/>
    <x v="37"/>
    <s v="-"/>
    <x v="2"/>
    <x v="3"/>
  </r>
  <r>
    <x v="0"/>
    <x v="7"/>
    <n v="98892"/>
    <x v="34"/>
    <s v="Fakultní nemocnice Olomouc"/>
    <n v="192190639"/>
    <s v="J"/>
    <x v="1"/>
    <s v="Menšíková, Kateřina;Tučková, Lucie;Kolaříková, Kristýna;Vodička, Radek;Kaňovský, Petr;Bartoníková, Tereza;Vrtěl, Radek;Procházka, Martin"/>
    <s v="Atypical parkinsonism of progressive supranuclear palsy-parkinsonism (PSP-P) phenotype with rare variants in FBXO7 and VPS35 genes associated with Lewy body pathology"/>
    <x v="5"/>
    <x v="37"/>
    <s v="Clinical neurology"/>
    <x v="3"/>
    <x v="2"/>
  </r>
  <r>
    <x v="0"/>
    <x v="7"/>
    <n v="98892"/>
    <x v="34"/>
    <s v="Fakultní nemocnice Olomouc"/>
    <n v="192190695"/>
    <s v="J"/>
    <x v="1"/>
    <s v="Šaňák, Daniel;Köcher, Martin;Veverka, Tomáš;Černá, Marie;Král, Michal;Prášil, Vojtěch;Franc, David"/>
    <s v="Impact of blood pressure levels within first 24 hours after mechanical thrombectomy on clinical outcome in acute ischemic stroke patients"/>
    <x v="5"/>
    <x v="37"/>
    <s v="Clinical neurology"/>
    <x v="3"/>
    <x v="1"/>
  </r>
  <r>
    <x v="0"/>
    <x v="7"/>
    <n v="98892"/>
    <x v="34"/>
    <s v="Fakultní nemocnice Olomouc"/>
    <n v="192190621"/>
    <s v="B"/>
    <x v="1"/>
    <s v="Kaňovský, Petr"/>
    <s v="Dystonia and dystonic syndromes"/>
    <x v="5"/>
    <x v="37"/>
    <s v="Clinical neurology"/>
    <x v="3"/>
    <x v="1"/>
  </r>
  <r>
    <x v="0"/>
    <x v="7"/>
    <n v="98892"/>
    <x v="34"/>
    <s v="Fakultní nemocnice Olomouc"/>
    <n v="192190623"/>
    <s v="B"/>
    <x v="1"/>
    <s v="Ludíková, Barbora"/>
    <s v="Trombocytopenie v dětském věku"/>
    <x v="5"/>
    <x v="37"/>
    <s v="Paediatrics"/>
    <x v="3"/>
    <x v="3"/>
  </r>
  <r>
    <x v="0"/>
    <x v="7"/>
    <n v="843989"/>
    <x v="35"/>
    <s v="Fakultní nemocnice Ostrava"/>
    <n v="191900956"/>
    <s v="J"/>
    <x v="0"/>
    <s v="Stieberová, Natálie;Jelenová, T.;Cvek, Jakub;Knybel, Lukáš;Skácelíková, Eva;Feltl, David"/>
    <s v="Zkušenosti a výsledky extrakraniální stereotaktické radioterapie přístrojem CyberKnife"/>
    <x v="5"/>
    <x v="37"/>
    <n v="30204"/>
    <x v="0"/>
    <x v="0"/>
  </r>
  <r>
    <x v="0"/>
    <x v="7"/>
    <n v="843989"/>
    <x v="35"/>
    <s v="Fakultní nemocnice Ostrava"/>
    <n v="191900967"/>
    <s v="J"/>
    <x v="0"/>
    <s v="Novák, Martin;Šír, Milan;Pleva, Leopold"/>
    <s v="Damage control orthopaedics (DCO) - naše zkušenosti"/>
    <x v="5"/>
    <x v="37"/>
    <n v="30211"/>
    <x v="0"/>
    <x v="0"/>
  </r>
  <r>
    <x v="0"/>
    <x v="7"/>
    <n v="843989"/>
    <x v="35"/>
    <s v="Fakultní nemocnice Ostrava"/>
    <n v="191900978"/>
    <s v="J"/>
    <x v="0"/>
    <s v="Zapletalová, Olga"/>
    <s v="Dlouhodobá imunomodulační léčba roztroušené sklerózy glatiramer acetátem - hodnocení bezpečnosti, účinku, adherence a perzistence k léčbě"/>
    <x v="5"/>
    <x v="37"/>
    <n v="30210"/>
    <x v="0"/>
    <x v="3"/>
  </r>
  <r>
    <x v="0"/>
    <x v="7"/>
    <n v="843989"/>
    <x v="35"/>
    <s v="Fakultní nemocnice Ostrava"/>
    <n v="191901019"/>
    <s v="J"/>
    <x v="0"/>
    <s v="Hradílek, Pavel"/>
    <s v="NEDA-koncept jako výsledek léčby pacientů s roztroušenou sklerózou"/>
    <x v="5"/>
    <x v="37"/>
    <n v="30210"/>
    <x v="0"/>
    <x v="0"/>
  </r>
  <r>
    <x v="0"/>
    <x v="7"/>
    <n v="843989"/>
    <x v="35"/>
    <s v="Fakultní nemocnice Ostrava"/>
    <n v="191901028"/>
    <s v="J"/>
    <x v="0"/>
    <s v="Lipina, Radim;Krejčí, Tomáš"/>
    <s v="Chirurgická léčba hydrocefalu u dospělých"/>
    <x v="5"/>
    <x v="37"/>
    <n v="30210"/>
    <x v="0"/>
    <x v="3"/>
  </r>
  <r>
    <x v="0"/>
    <x v="7"/>
    <n v="843989"/>
    <x v="35"/>
    <s v="Fakultní nemocnice Ostrava"/>
    <n v="191901033"/>
    <s v="J"/>
    <x v="0"/>
    <s v="Máca, Jan"/>
    <s v="Selhání plic a možnosti podpory/náhrady plicních funkcí"/>
    <x v="5"/>
    <x v="37"/>
    <n v="30221"/>
    <x v="0"/>
    <x v="3"/>
  </r>
  <r>
    <x v="0"/>
    <x v="7"/>
    <n v="843989"/>
    <x v="35"/>
    <s v="Fakultní nemocnice Ostrava"/>
    <n v="191901073"/>
    <s v="B"/>
    <x v="0"/>
    <s v="Doleček, Rajko;Pleva, Leopold;Němečková Crkvenjaš, Zdenka;Tvrdík, J.;Švagera, Zdeněk;Bartoš, Vladimír;Bujok, P.;Cichý, Zdeněk;Dvořáček, Igor;Cholevík, Dalibor;Koliba, P.;Poláková, R.;Pometlová, Jana;Šafarčík, Kristian;Závada, Milan"/>
    <s v="Endokrinologie traumatu"/>
    <x v="5"/>
    <x v="37"/>
    <n v="30202"/>
    <x v="0"/>
    <x v="1"/>
  </r>
  <r>
    <x v="0"/>
    <x v="7"/>
    <n v="843989"/>
    <x v="35"/>
    <s v="Fakultní nemocnice Ostrava"/>
    <n v="191901088"/>
    <s v="C"/>
    <x v="0"/>
    <s v="Brát, Radim"/>
    <s v="The impact of endoscopic harvesting methods on graft patency in CABG patients"/>
    <x v="5"/>
    <x v="37"/>
    <n v="30201"/>
    <x v="0"/>
    <x v="1"/>
  </r>
  <r>
    <x v="0"/>
    <x v="7"/>
    <n v="843989"/>
    <x v="35"/>
    <s v="Fakultní nemocnice Ostrava"/>
    <n v="191901089"/>
    <s v="C"/>
    <x v="0"/>
    <s v="Petejová, Naděžda;Martínek, Arnošt"/>
    <s v="Acute kidney injury and nephrotoxic antibiotic treatment"/>
    <x v="5"/>
    <x v="37"/>
    <n v="30221"/>
    <x v="0"/>
    <x v="2"/>
  </r>
  <r>
    <x v="0"/>
    <x v="7"/>
    <n v="843989"/>
    <x v="35"/>
    <s v="Fakultní nemocnice Ostrava"/>
    <n v="191901091"/>
    <s v="P"/>
    <x v="0"/>
    <s v="Hlaváčková, M.;Ordelt, J.;Poruba, Z.;Otáhal, Břetislav;Knybel, Lukáš;Molenda, Lukáš;Cvek, Jakub;Penhaker, M."/>
    <s v="Mechanický fantom simulace pohybu ozařovaného ložiska tumoru"/>
    <x v="5"/>
    <x v="37"/>
    <n v="30204"/>
    <x v="0"/>
    <x v="2"/>
  </r>
  <r>
    <x v="0"/>
    <x v="7"/>
    <n v="843989"/>
    <x v="35"/>
    <s v="Fakultní nemocnice Ostrava"/>
    <n v="191901097"/>
    <s v="J"/>
    <x v="0"/>
    <s v="Míka, David;Havránek, Ondřej;Němec, David;Sýkora, Radek;Luňáček, Libor;Krhut, Jan"/>
    <s v="Časné perioperační komplikace u pacientů po radikální cystektomii s ortotopní náhradou močového měchýře"/>
    <x v="5"/>
    <x v="37"/>
    <n v="30217"/>
    <x v="0"/>
    <x v="0"/>
  </r>
  <r>
    <x v="0"/>
    <x v="7"/>
    <n v="843989"/>
    <x v="35"/>
    <s v="Fakultní nemocnice Ostrava"/>
    <n v="191901120"/>
    <s v="C"/>
    <x v="0"/>
    <s v="Pour, L.;Krejčí, M.;Adam, Z.;Hájek, Roman"/>
    <s v="HCT v léčbě mnohočetného myelomu"/>
    <x v="5"/>
    <x v="37"/>
    <n v="30205"/>
    <x v="0"/>
    <x v="0"/>
  </r>
  <r>
    <x v="0"/>
    <x v="7"/>
    <n v="843989"/>
    <x v="35"/>
    <s v="Fakultní nemocnice Ostrava"/>
    <n v="191901121"/>
    <s v="C"/>
    <x v="0"/>
    <s v="Kořístek, Zdeněk"/>
    <s v="Zákonné regulace a akreditace programů HCT"/>
    <x v="5"/>
    <x v="37"/>
    <n v="30205"/>
    <x v="0"/>
    <x v="0"/>
  </r>
  <r>
    <x v="0"/>
    <x v="7"/>
    <n v="843989"/>
    <x v="35"/>
    <s v="Fakultní nemocnice Ostrava"/>
    <n v="191901122"/>
    <s v="C"/>
    <x v="0"/>
    <s v="Kořístek, Zdeněk"/>
    <s v="Odběr a zpracování kostní dřeně a periferních hematopoetických buněk pro HCT"/>
    <x v="5"/>
    <x v="37"/>
    <n v="30205"/>
    <x v="0"/>
    <x v="2"/>
  </r>
  <r>
    <x v="0"/>
    <x v="7"/>
    <n v="843989"/>
    <x v="35"/>
    <s v="Fakultní nemocnice Ostrava"/>
    <n v="191901125"/>
    <s v="B"/>
    <x v="0"/>
    <s v="Komínek, Pavel;Chrobok, V.;Astl, J.;Širůček, Petr;Matoušek, Petr"/>
    <s v="Záněty hltanu"/>
    <x v="5"/>
    <x v="37"/>
    <n v="30206"/>
    <x v="0"/>
    <x v="0"/>
  </r>
  <r>
    <x v="0"/>
    <x v="7"/>
    <n v="843989"/>
    <x v="35"/>
    <s v="Fakultní nemocnice Ostrava"/>
    <n v="191901132"/>
    <s v="C"/>
    <x v="0"/>
    <s v="Mohyla, Martin;Zeman, P."/>
    <s v="Diferenciální diagnostika bolestí kyčle"/>
    <x v="5"/>
    <x v="37"/>
    <n v="30211"/>
    <x v="0"/>
    <x v="2"/>
  </r>
  <r>
    <x v="0"/>
    <x v="7"/>
    <n v="843989"/>
    <x v="35"/>
    <s v="Fakultní nemocnice Ostrava"/>
    <n v="191900927"/>
    <s v="C"/>
    <x v="0"/>
    <s v="Juřica, J.;Turjap, Miroslav;Nosková, K."/>
    <s v="Dextromethorphan as a probe drug for CYP2D6 and CYP3A4 phenotyping"/>
    <x v="5"/>
    <x v="27"/>
    <n v="30104"/>
    <x v="0"/>
    <x v="3"/>
  </r>
  <r>
    <x v="0"/>
    <x v="7"/>
    <n v="843989"/>
    <x v="35"/>
    <s v="Fakultní nemocnice Ostrava"/>
    <n v="192020304"/>
    <s v="B"/>
    <x v="0"/>
    <s v="Vydrová, J.;Bendová, O.;Brandtl, P.;Dubová, J.;Chrobok, V.;Švec, J.;Komínek, Pavel;Vitásková, E."/>
    <s v="Hlasová terapie"/>
    <x v="5"/>
    <x v="37"/>
    <s v="Otorhinolaryngology"/>
    <x v="1"/>
    <x v="1"/>
  </r>
  <r>
    <x v="0"/>
    <x v="7"/>
    <n v="843989"/>
    <x v="35"/>
    <s v="Fakultní nemocnice Ostrava"/>
    <n v="192020185"/>
    <s v="J"/>
    <x v="0"/>
    <s v="Res, Oldřich;Stránský, Jiří;Rapant, L."/>
    <s v="Lokalizace kostních dlah při ošetření zlomeniny lícně-čelistního komplexu"/>
    <x v="5"/>
    <x v="37"/>
    <s v="Dentistry, oral surgery and medicine"/>
    <x v="1"/>
    <x v="2"/>
  </r>
  <r>
    <x v="0"/>
    <x v="7"/>
    <n v="843989"/>
    <x v="35"/>
    <s v="Fakultní nemocnice Ostrava"/>
    <n v="192020215"/>
    <s v="B"/>
    <x v="0"/>
    <s v="Procházka, Václav;Novobilský, Petr;Pleva, Leopold;Capulič, Ivan;Czerný, Daniel;Gargašová, Sylva;Havelka, Jaroslav;Havránek, Pavel;Hrbáč, Tomáš;Chalachan, Peter;Jalůvka, František;Jonszta, Tomáš;Kamarytová, Jaromíra;Kolářová, Miroslava;Korhelík, Karol;Kraj"/>
    <s v="Atlas vaskulární diagnostiky a intervenčních výkonů"/>
    <x v="5"/>
    <x v="37"/>
    <s v="Radiology, nuclear medicine and medical imaging"/>
    <x v="1"/>
    <x v="2"/>
  </r>
  <r>
    <x v="0"/>
    <x v="7"/>
    <n v="843989"/>
    <x v="35"/>
    <s v="Fakultní nemocnice Ostrava"/>
    <n v="192020302"/>
    <s v="B"/>
    <x v="0"/>
    <s v="Kovář, P.;Daňková Kučerová, J.;Dvořáčková, Jana;Kužel, D.;Čaplygin, K.;Hajzner, M.;Koliba, P.;Kraft, Otakar;Pilka, R.;Šidlová, H.;Švábíková, L.;Zábranská, L.;Žiak, D.;Faistová, Hana;Hynek, M.;Mičaník, B.;Smetanová, D."/>
    <s v="Atlas panoramatické hysteroskopie: s doplňujícím videoatlasem na internetu"/>
    <x v="5"/>
    <x v="37"/>
    <s v="Obstetrics and gynaecology"/>
    <x v="1"/>
    <x v="2"/>
  </r>
  <r>
    <x v="0"/>
    <x v="7"/>
    <n v="843989"/>
    <x v="35"/>
    <s v="Fakultní nemocnice Ostrava"/>
    <n v="192020334"/>
    <s v="C"/>
    <x v="0"/>
    <s v="Dissou, J.;Staníková, Lucia"/>
    <s v="Bolest, otok krku"/>
    <x v="5"/>
    <x v="37"/>
    <s v="Otorhinolaryngology"/>
    <x v="1"/>
    <x v="2"/>
  </r>
  <r>
    <x v="0"/>
    <x v="7"/>
    <n v="843989"/>
    <x v="35"/>
    <s v="Fakultní nemocnice Ostrava"/>
    <n v="192020241"/>
    <s v="J"/>
    <x v="0"/>
    <s v="Blaho, Martin;Dítě, Petr;Bojková, Martina;Vašura, Adam;Rydlo, Martin;Kupka, Tomáš;Svoboda, Pavel;Ječménková, G.;Klvaňa, Pavel;Martínek, Arnošt"/>
    <s v="Racionální léčba zevní pankreatické nedostatečnosti"/>
    <x v="5"/>
    <x v="37"/>
    <s v="Gastroenterology and hepatology"/>
    <x v="1"/>
    <x v="0"/>
  </r>
  <r>
    <x v="0"/>
    <x v="7"/>
    <n v="843989"/>
    <x v="35"/>
    <s v="Fakultní nemocnice Ostrava"/>
    <n v="192020314"/>
    <s v="C"/>
    <x v="0"/>
    <s v="Kušnierová, Pavlína;Pleva, Leoš"/>
    <s v="Matrix metalloproteinases MMP-3 and MMP-9 as predictors of in-stent restenosis"/>
    <x v="5"/>
    <x v="37"/>
    <s v="Cardiac and Cardiovascular systems"/>
    <x v="1"/>
    <x v="0"/>
  </r>
  <r>
    <x v="0"/>
    <x v="7"/>
    <n v="843989"/>
    <x v="35"/>
    <s v="Fakultní nemocnice Ostrava"/>
    <n v="192020357"/>
    <s v="M"/>
    <x v="0"/>
    <s v="Kula, Roman;Zaoral, Tomáš;Zoubková, Renáta"/>
    <s v="The Colours of Sepsis, Ostrava 2017"/>
    <x v="5"/>
    <x v="37"/>
    <s v="Critical care medicine and Emergency medicine"/>
    <x v="1"/>
    <x v="3"/>
  </r>
  <r>
    <x v="0"/>
    <x v="7"/>
    <n v="843989"/>
    <x v="35"/>
    <s v="Fakultní nemocnice Ostrava"/>
    <n v="191901063"/>
    <s v="J"/>
    <x v="1"/>
    <s v="Zeman, David;Kušnierová, Pavlína;Švagera, Zdeněk;Všianský, František;Byrtusová, M.;Hradílek, Pavel;Kurková, Barbora;Zapletalová, Olga;Bartoš, Vladimír"/>
    <s v="Assessment of intrathecal free light chain synthesis: comparison of different quantitative methods with the detection of oligoclonal free light chains by isoelectric focusing and affinity-mediated immunoblotting"/>
    <x v="2"/>
    <x v="5"/>
    <s v="Biochemical research methods"/>
    <x v="2"/>
    <x v="2"/>
  </r>
  <r>
    <x v="0"/>
    <x v="7"/>
    <n v="843989"/>
    <x v="35"/>
    <s v="Fakultní nemocnice Ostrava"/>
    <n v="192126707"/>
    <s v="B"/>
    <x v="1"/>
    <s v="Zeman, David"/>
    <s v="Praktický průvodce laboratorním vyšetřením likvoru"/>
    <x v="2"/>
    <x v="5"/>
    <s v="Biochemical research methods"/>
    <x v="2"/>
    <x v="2"/>
  </r>
  <r>
    <x v="0"/>
    <x v="7"/>
    <n v="843989"/>
    <x v="35"/>
    <s v="Fakultní nemocnice Ostrava"/>
    <n v="192126836"/>
    <s v="C"/>
    <x v="1"/>
    <s v="Hušek, Petr;Švagera, Zdeněk;Hanzlíková, Dagmar;Karlíková, I.;Řimnáčková, L.;Šimek, P."/>
    <s v="GC-MS metabolomic profiling of protic metabolites following heptafluorobutyl chloroformate mediated dispersive liquid microextraction sample preparation protocol"/>
    <x v="2"/>
    <x v="5"/>
    <s v="Biochemical research methods"/>
    <x v="2"/>
    <x v="2"/>
  </r>
  <r>
    <x v="0"/>
    <x v="7"/>
    <n v="843989"/>
    <x v="35"/>
    <s v="Fakultní nemocnice Ostrava"/>
    <n v="192050183"/>
    <s v="P"/>
    <x v="0"/>
    <s v="Učeň, O.;Frydrýšek, K.;Kubín, T.;Pleva, Leopold;Žilka, L."/>
    <s v="Zevní fixátor pro stabilizaci kostních zlomenin nebo napravování tvarových deformit kostí lidí a zvířat a způsob jištění jeho tyčí"/>
    <x v="1"/>
    <x v="41"/>
    <s v="Medical engineering"/>
    <x v="2"/>
    <x v="0"/>
  </r>
  <r>
    <x v="0"/>
    <x v="7"/>
    <n v="843989"/>
    <x v="35"/>
    <s v="Fakultní nemocnice Ostrava"/>
    <n v="192126700"/>
    <s v="C"/>
    <x v="0"/>
    <s v="Brát, Radim"/>
    <s v="Hybrid techniques for complex aortic surgery"/>
    <x v="5"/>
    <x v="37"/>
    <s v="Cardiac and Cardiovascular systems"/>
    <x v="2"/>
    <x v="2"/>
  </r>
  <r>
    <x v="0"/>
    <x v="7"/>
    <n v="843989"/>
    <x v="35"/>
    <s v="Fakultní nemocnice Ostrava"/>
    <n v="192020288"/>
    <s v="J"/>
    <x v="1"/>
    <s v="Plevová, Pavlína;Paprskářová, Martina;Tvrdá, Petra;Turská, Petra;Slavkovský, Rastislav;Mrázková, E."/>
    <s v="STRC deletion is a frequent cause of slight to moderate congenital hearing impairment in the Czech Republic"/>
    <x v="5"/>
    <x v="27"/>
    <s v="Human genetics"/>
    <x v="2"/>
    <x v="1"/>
  </r>
  <r>
    <x v="0"/>
    <x v="7"/>
    <n v="843989"/>
    <x v="35"/>
    <s v="Fakultní nemocnice Ostrava"/>
    <n v="192126773"/>
    <s v="J"/>
    <x v="1"/>
    <s v="Chyra, Zuzana;Ševčíková, Tereza;Januška, J.;Vojta, P.;Boday, A.;Vaníčková, P.;Filipová, Jana;Growková, Kateřina;Jelínek, Tomáš;Hajduch, M.;Hájek, Roman"/>
    <s v="Newly designed 11-gene panel reveals first case of hereditary amyloidosis captured by massive parallel sequencing"/>
    <x v="5"/>
    <x v="27"/>
    <s v="Human genetics"/>
    <x v="2"/>
    <x v="2"/>
  </r>
  <r>
    <x v="0"/>
    <x v="7"/>
    <n v="843989"/>
    <x v="35"/>
    <s v="Fakultní nemocnice Ostrava"/>
    <n v="192194626"/>
    <s v="J"/>
    <x v="0"/>
    <s v="Šilhán, Petr;Uřinovská, Romana;Kacířová, Ivana;Hýža, Martin;Grundmann, M.;Češková, Eva"/>
    <s v="What does antidepressant drug level monitoring reveal about outpatient treatment and patient adherence?"/>
    <x v="5"/>
    <x v="37"/>
    <s v="Psychiatry"/>
    <x v="3"/>
    <x v="2"/>
  </r>
  <r>
    <x v="0"/>
    <x v="7"/>
    <n v="843989"/>
    <x v="35"/>
    <s v="Fakultní nemocnice Ostrava"/>
    <n v="192194661"/>
    <s v="J"/>
    <x v="0"/>
    <s v="Ihnát, Peter;Tulinský, Lubomír;Jonszta, Tomáš;Koscielnik, Pavel;Ihnát Rudinská, Lucia;Penka, Igor"/>
    <s v="Parastomal and incisional hernia following laparoscopic/open abdominoperineal resection: is there a real difference?"/>
    <x v="5"/>
    <x v="37"/>
    <s v="Surgery"/>
    <x v="3"/>
    <x v="1"/>
  </r>
  <r>
    <x v="0"/>
    <x v="7"/>
    <n v="843989"/>
    <x v="35"/>
    <s v="Fakultní nemocnice Ostrava"/>
    <n v="192194702"/>
    <s v="J"/>
    <x v="0"/>
    <s v="Neuwirth, R.;Cvek, Jakub;Knybel, Lukáš;Jiravský, O.;Molenda, Lukáš;Kodaj, M.;Fiala, M.;Peichl, P.;Feltl, D.;Januška, J.;Hečko, J.;Kautzner, J."/>
    <s v="Stereotactic radiosurgery for ablation of ventricular tachycardia"/>
    <x v="5"/>
    <x v="37"/>
    <s v="Cardiac and Cardiovascular systems"/>
    <x v="3"/>
    <x v="2"/>
  </r>
  <r>
    <x v="0"/>
    <x v="7"/>
    <n v="843989"/>
    <x v="35"/>
    <s v="Fakultní nemocnice Ostrava"/>
    <n v="192194821"/>
    <s v="C"/>
    <x v="0"/>
    <s v="Krhut, Jan"/>
    <s v="Assisted bladder emptying"/>
    <x v="5"/>
    <x v="37"/>
    <s v="Urology and nephrology"/>
    <x v="3"/>
    <x v="2"/>
  </r>
  <r>
    <x v="0"/>
    <x v="7"/>
    <n v="843989"/>
    <x v="35"/>
    <s v="Fakultní nemocnice Ostrava"/>
    <n v="192194829"/>
    <s v="C"/>
    <x v="0"/>
    <s v="Lipina, Radim;Matoušek, Petr"/>
    <s v="Rozšířené přístupy při transnazálních resekcích adenomů hypofýzy"/>
    <x v="5"/>
    <x v="37"/>
    <s v="Clinical neurology"/>
    <x v="3"/>
    <x v="2"/>
  </r>
  <r>
    <x v="0"/>
    <x v="7"/>
    <n v="843989"/>
    <x v="35"/>
    <s v="Fakultní nemocnice Ostrava"/>
    <n v="192194674"/>
    <s v="B"/>
    <x v="0"/>
    <s v="Feltl, D.;Cvek, Jakub;Knybel, Lukáš;Binarová, Andrea;Formánek, Martin;Lipina, Radim;Matoušek, Petr;Resová, Kamila;Skácelíková, Eva;Stránský, Jiří"/>
    <s v="Stereotaktická radioterapie"/>
    <x v="5"/>
    <x v="37"/>
    <s v="Oncology"/>
    <x v="3"/>
    <x v="2"/>
  </r>
  <r>
    <x v="0"/>
    <x v="7"/>
    <n v="669806"/>
    <x v="36"/>
    <s v="Fakultní nemocnice Plzeň"/>
    <n v="191900754"/>
    <s v="J"/>
    <x v="1"/>
    <s v="Hauer, Lukáš;Skálová, Alena;Šteiner, Petr;Hrušák, Daniel;Andrle, Pavel;Hostička, Lubor;Sebera, Ondřej"/>
    <s v="Adenoidně cystický karcinom slinných žláz. Soubor 27 pacientů"/>
    <x v="5"/>
    <x v="37"/>
    <s v="Dentistry, oral surgery and medicine"/>
    <x v="1"/>
    <x v="2"/>
  </r>
  <r>
    <x v="0"/>
    <x v="7"/>
    <n v="669806"/>
    <x v="36"/>
    <s v="Fakultní nemocnice Plzeň"/>
    <n v="192020048"/>
    <s v="B"/>
    <x v="0"/>
    <s v="Hrušák, Daniel;Andrle, Pavel;Genčur, Jiří;Hauer, Lukáš;Hostička, Lubor;Houba, Robert;Jambura, Jan;Machoň, Vladimír;Pošta, Petr"/>
    <s v="Stomatochirurgie : Klinické aspekty MKN - 10"/>
    <x v="5"/>
    <x v="37"/>
    <s v="Dentistry, oral surgery and medicine"/>
    <x v="1"/>
    <x v="2"/>
  </r>
  <r>
    <x v="0"/>
    <x v="7"/>
    <n v="669806"/>
    <x v="36"/>
    <s v="Fakultní nemocnice Plzeň"/>
    <n v="191900697"/>
    <s v="J"/>
    <x v="1"/>
    <s v="Hora, Milan;Stránský, Petr;Eret, Viktor;Ürge, Tomáš;Polák, Miroslav;Krčma, Michal;Hes, Ondřej"/>
    <s v="Jednoportová laparoskopická (LESS) adrenalektomie"/>
    <x v="5"/>
    <x v="37"/>
    <s v="Urology and nephrology"/>
    <x v="1"/>
    <x v="0"/>
  </r>
  <r>
    <x v="0"/>
    <x v="7"/>
    <n v="669806"/>
    <x v="36"/>
    <s v="Fakultní nemocnice Plzeň"/>
    <n v="191900753"/>
    <s v="J"/>
    <x v="1"/>
    <s v="Chalupová, Miroslava;Hecová, Hana"/>
    <s v="Vyhodnocení výskytu orální fokální infekce. Soubor 278 pacientů"/>
    <x v="5"/>
    <x v="37"/>
    <s v="Dentistry, oral surgery and medicine"/>
    <x v="1"/>
    <x v="0"/>
  </r>
  <r>
    <x v="0"/>
    <x v="7"/>
    <n v="669806"/>
    <x v="36"/>
    <s v="Fakultní nemocnice Plzeň"/>
    <n v="191900798"/>
    <s v="J"/>
    <x v="1"/>
    <s v="Hora, Milan;Babjuk, Marek;Broďák, Miloš;Hanuš, Tomáš;Jarolím, Ladislav;Krhut, Jan;Petřík, Aleš;Študent, Vladimír;Zachoval, Roman;Jarkovský, Jiří;Klika, Petr;Dušek, Ladislav"/>
    <s v="Stěžejní urologické operační výkony v urologii v ČR v letech 2009-2014"/>
    <x v="5"/>
    <x v="37"/>
    <s v="Urology and nephrology"/>
    <x v="1"/>
    <x v="0"/>
  </r>
  <r>
    <x v="0"/>
    <x v="7"/>
    <n v="669806"/>
    <x v="36"/>
    <s v="Fakultní nemocnice Plzeň"/>
    <n v="191900878"/>
    <s v="O"/>
    <x v="1"/>
    <s v="Hora, Milan;Stránský, Petr;Eret, Viktor;Procházková, Kristýna;Pitra, Tomáš;Kouba, Jiří;Dolejšová, Olga"/>
    <s v="Laparoskopická reimplantace ureteru - video"/>
    <x v="5"/>
    <x v="37"/>
    <s v="Urology and nephrology"/>
    <x v="1"/>
    <x v="0"/>
  </r>
  <r>
    <x v="0"/>
    <x v="7"/>
    <n v="669806"/>
    <x v="36"/>
    <s v="Fakultní nemocnice Plzeň"/>
    <n v="191900887"/>
    <s v="B"/>
    <x v="1"/>
    <s v="Zeman, Petr;Cibulková, Jana;Havlas, Vojtěch;Kalina, Radim;Kautzner, Jakub;Kolář, Pavel;Koudela, Karel;Mohyla, Martin;Musil, David;Paša, Libor;Peterka, Marek;Rafi, Moheb;Sadovský, Pavel;Stančák, Andrej;Truc, Michal"/>
    <s v="Artroskopie kyčelního kloubu"/>
    <x v="5"/>
    <x v="37"/>
    <s v="Orthopaedics"/>
    <x v="1"/>
    <x v="0"/>
  </r>
  <r>
    <x v="0"/>
    <x v="7"/>
    <n v="669806"/>
    <x v="36"/>
    <s v="Fakultní nemocnice Plzeň"/>
    <n v="191900905"/>
    <s v="B"/>
    <x v="1"/>
    <s v="Benčurik, Vladimír;Brůha, Jan;Dušek, Tomáš;Dvořák, Petr;Dytrych, Petr;Hemmelová, Beata;Hoch, Jiří;Hůlek, Petr;Charvát, Jiří;Chovanec, Vendelín;Jech, Zbyněk;Kala, Zdeněk;Kalvach, Jaroslav;Kasalický, Mojmír;Keil, Radan;Kokešová, Alena;Kopáčová, Marcela;Korč"/>
    <s v="Koloproktologie : vybrané kapitoly"/>
    <x v="5"/>
    <x v="37"/>
    <s v="Surgery"/>
    <x v="1"/>
    <x v="0"/>
  </r>
  <r>
    <x v="0"/>
    <x v="7"/>
    <n v="669806"/>
    <x v="36"/>
    <s v="Fakultní nemocnice Plzeň"/>
    <n v="192019873"/>
    <s v="B"/>
    <x v="0"/>
    <s v="Šebková, Alena;Doležalová, Lenka;Gregorová, Nora;Gricová, Parvine;Hadvabová, Svetlana;Hrušková, Alice;Hubová, Tereza;Jiránek, Miroslav;Kozderka, Ctirad;Kabíček, Pavel;Kazatelová, Karla;Kmoníčková, Marie;Macko, Jozef;Mihula, Michal;Procházka, Bohuslav;Růži"/>
    <s v="Kazuistiky z primární pediatrické praxe"/>
    <x v="5"/>
    <x v="37"/>
    <s v="Paediatrics"/>
    <x v="1"/>
    <x v="0"/>
  </r>
  <r>
    <x v="0"/>
    <x v="7"/>
    <n v="669806"/>
    <x v="36"/>
    <s v="Fakultní nemocnice Plzeň"/>
    <n v="192107681"/>
    <s v="J"/>
    <x v="1"/>
    <s v="Darebná, Petra;Špička, Jan;Kučera, Radek;Topolčan, Ondřej;Navrátilová, Eva;Růžička, Viktor;Volný, Michael;Novák, Petr;Pompach, Petr"/>
    <s v="Detection and Quantification of Carbohydrate-Deficient Transferrin by MALDI-Compatible Protein Chips Prepared by Ambient Ion Soft Landing"/>
    <x v="2"/>
    <x v="5"/>
    <s v="Biochemistry and molecular biology"/>
    <x v="2"/>
    <x v="1"/>
  </r>
  <r>
    <x v="0"/>
    <x v="7"/>
    <n v="669806"/>
    <x v="36"/>
    <s v="Fakultní nemocnice Plzeň"/>
    <n v="192019872"/>
    <s v="J"/>
    <x v="0"/>
    <s v="Matějovič, Martin"/>
    <s v="Sepse a její nová definice"/>
    <x v="5"/>
    <x v="20"/>
    <s v="Other medical science"/>
    <x v="2"/>
    <x v="3"/>
  </r>
  <r>
    <x v="0"/>
    <x v="7"/>
    <n v="669806"/>
    <x v="36"/>
    <s v="Fakultní nemocnice Plzeň"/>
    <n v="191900648"/>
    <s v="J"/>
    <x v="1"/>
    <s v="Mayer Jr., Otto;Seidlerová, Jitka;Vaněk, Jiří;Karnosová, Petra;Bruthans, Jan;Filipovský, Jan;Wohlfahrt, Peter;Cífková, Renata;Windrichová, Jindra;Knapen, Marjo H. J.;Drummen, Nadja E. A.;Vermeer, Cees"/>
    <s v="The abnormal status of uncarboxylated matrix Gla protein species represents an additional mortality risk in heart failure patients with vascular disease"/>
    <x v="5"/>
    <x v="37"/>
    <s v="Cardiac and Cardiovascular systems"/>
    <x v="2"/>
    <x v="1"/>
  </r>
  <r>
    <x v="0"/>
    <x v="7"/>
    <n v="669806"/>
    <x v="36"/>
    <s v="Fakultní nemocnice Plzeň"/>
    <n v="192019905"/>
    <s v="C"/>
    <x v="1"/>
    <s v="Koželuhová, Jana"/>
    <s v="High-resolution anorektální manometrie"/>
    <x v="5"/>
    <x v="37"/>
    <s v="Gastroenterology and hepatology"/>
    <x v="2"/>
    <x v="0"/>
  </r>
  <r>
    <x v="0"/>
    <x v="7"/>
    <n v="669806"/>
    <x v="36"/>
    <s v="Fakultní nemocnice Plzeň"/>
    <n v="192019998"/>
    <s v="J"/>
    <x v="1"/>
    <s v="Chalupová, Miroslava;Hecová, Hana"/>
    <s v="Orální fokální infekce - retrospektivní studie"/>
    <x v="5"/>
    <x v="37"/>
    <s v="Dentistry, oral surgery and medicine"/>
    <x v="2"/>
    <x v="3"/>
  </r>
  <r>
    <x v="0"/>
    <x v="7"/>
    <n v="669806"/>
    <x v="36"/>
    <s v="Fakultní nemocnice Plzeň"/>
    <n v="192107576"/>
    <s v="J"/>
    <x v="0"/>
    <s v="Matějovič, Martin"/>
    <s v="Jak se daří srdci, tak se daří ledvinám a naopak: co nového u akutního kardiorenálního syndromu?"/>
    <x v="5"/>
    <x v="37"/>
    <s v="Urology and nephrology"/>
    <x v="2"/>
    <x v="0"/>
  </r>
  <r>
    <x v="0"/>
    <x v="7"/>
    <n v="669806"/>
    <x v="36"/>
    <s v="Fakultní nemocnice Plzeň"/>
    <n v="192107641"/>
    <s v="J"/>
    <x v="1"/>
    <s v="Polívka, Jiří;Pešta, Martin;Pitule, Pavel;Hes, Ondřej;Holubec, Luboš;Polívka, Jiří;Kubíková, Tereza;Tonar, Zbyněk"/>
    <s v="IDH1 mutation is associated with lower expression of VEGF but not microvessel formation in glioblastoma multiforme"/>
    <x v="5"/>
    <x v="37"/>
    <s v="Oncology"/>
    <x v="2"/>
    <x v="2"/>
  </r>
  <r>
    <x v="0"/>
    <x v="7"/>
    <n v="669806"/>
    <x v="36"/>
    <s v="Fakultní nemocnice Plzeň"/>
    <n v="192107846"/>
    <s v="J"/>
    <x v="0"/>
    <s v="Třeška, Vladislav"/>
    <s v="Současný pohled na chirurgickou léčbu jaterních metastáz kolorektálního karcinomu"/>
    <x v="5"/>
    <x v="37"/>
    <s v="Surgery"/>
    <x v="2"/>
    <x v="0"/>
  </r>
  <r>
    <x v="0"/>
    <x v="7"/>
    <n v="669806"/>
    <x v="36"/>
    <s v="Fakultní nemocnice Plzeň"/>
    <n v="192194410"/>
    <s v="J"/>
    <x v="1"/>
    <s v="Pešta, Martin;Kučera, Radek;Topolčan, Ondřej;Karlíková, Marie;Houfková, Kateřina;Polívka, Jiří;Macánová, Tereza;Machová, Iva;Slouka, David;Kulda, Vlastimil"/>
    <s v="Plasma microRNA Levels Combined with CEA and CA19-9 in the Follow-Up of Colorectal Cancer Patients"/>
    <x v="5"/>
    <x v="37"/>
    <s v="Oncology"/>
    <x v="3"/>
    <x v="2"/>
  </r>
  <r>
    <x v="0"/>
    <x v="7"/>
    <n v="669806"/>
    <x v="36"/>
    <s v="Fakultní nemocnice Plzeň"/>
    <n v="192194412"/>
    <s v="J"/>
    <x v="1"/>
    <s v="Mayer, Otto;Seidlerová, Jitka;Černá, Václava;Kučerová, Alena;Vaněk, Jiří;Karnosová, Petra;Bruthans, Jan;Wohlfahrt, Peter;Cífková, Renata;Pešta, Martin;Filipovský, Jan"/>
    <s v="The low expression of circulating microRNA-19a represents an additional mortality risk in stable patients with vascular disease"/>
    <x v="5"/>
    <x v="37"/>
    <s v="Cardiac and Cardiovascular systems"/>
    <x v="3"/>
    <x v="2"/>
  </r>
  <r>
    <x v="0"/>
    <x v="7"/>
    <n v="669806"/>
    <x v="36"/>
    <s v="Fakultní nemocnice Plzeň"/>
    <n v="192194413"/>
    <s v="J"/>
    <x v="1"/>
    <s v="Moláček, Jiří;Třeška, Vladislav;Zeithaml, Jan;Hollan, Ivana;Topolčan, Ondřej;Pecen, Ladislav;Slouka, David;Karlíková, Marie;Kučera, Radek"/>
    <s v="Blood biomarker panel recommended for personalized prediction, prognosis, and prevention of complications associated with abdominal aortic aneurysm"/>
    <x v="5"/>
    <x v="37"/>
    <s v="Surgery"/>
    <x v="3"/>
    <x v="2"/>
  </r>
  <r>
    <x v="0"/>
    <x v="7"/>
    <n v="669806"/>
    <x v="36"/>
    <s v="Fakultní nemocnice Plzeň"/>
    <n v="192107805"/>
    <s v="N"/>
    <x v="1"/>
    <s v="Lysák, Daniel;Holubová, Monika;Karas, Michal;Jindra, Pavel"/>
    <s v="Funkční testování NK buněk"/>
    <x v="5"/>
    <x v="37"/>
    <s v="Hematology"/>
    <x v="3"/>
    <x v="0"/>
  </r>
  <r>
    <x v="0"/>
    <x v="7"/>
    <n v="669806"/>
    <x v="36"/>
    <s v="Fakultní nemocnice Plzeň"/>
    <n v="191900687"/>
    <s v="B"/>
    <x v="0"/>
    <s v="Slouka, David;Holoubková, Jana;Frei, Jiří"/>
    <s v="Obstrukční syndrom spánkové apnoe"/>
    <x v="5"/>
    <x v="37"/>
    <s v="Otorhinolaryngology"/>
    <x v="3"/>
    <x v="0"/>
  </r>
  <r>
    <x v="0"/>
    <x v="7"/>
    <n v="669806"/>
    <x v="36"/>
    <s v="Fakultní nemocnice Plzeň"/>
    <n v="191854374"/>
    <s v="B"/>
    <x v="1"/>
    <s v="Ferda, Jiří;Kreuzberg, Boris;Ferdová, Eva;Baxa, Jan;Vondráková, Alena;Tupý, Radek;Kastner, Jan;Mírka, Hynek;Malán, Alexander;Ludvík, Jaroslav"/>
    <s v="Inovativní zobrazovací metody"/>
    <x v="5"/>
    <x v="37"/>
    <s v="Radiology, nuclear medicine and medical imaging"/>
    <x v="3"/>
    <x v="2"/>
  </r>
  <r>
    <x v="0"/>
    <x v="7"/>
    <n v="669806"/>
    <x v="36"/>
    <s v="Fakultní nemocnice Plzeň"/>
    <n v="191854330"/>
    <s v="O"/>
    <x v="1"/>
    <s v="Ferda, Jiří;Mírka, Hynek;Baxa, Jan;Malán, Alexander"/>
    <s v="Základy zobrazovacích metod"/>
    <x v="5"/>
    <x v="37"/>
    <s v="Radiology, nuclear medicine and medical imaging"/>
    <x v="3"/>
    <x v="0"/>
  </r>
  <r>
    <x v="0"/>
    <x v="7"/>
    <n v="159816"/>
    <x v="37"/>
    <s v="Fakultní nemocnice u sv. Anny v Brně"/>
    <n v="191891665"/>
    <s v="F"/>
    <x v="0"/>
    <s v="Veselý, Petr;Vondra, Vlastimil;Viščor, Ivo;Leinveber, Pavel"/>
    <s v="Přístroj pro automatické generování proudu do 3D systému cívek pro vytváření magnetického pole"/>
    <x v="1"/>
    <x v="29"/>
    <n v="20201"/>
    <x v="0"/>
    <x v="0"/>
  </r>
  <r>
    <x v="0"/>
    <x v="7"/>
    <n v="159816"/>
    <x v="37"/>
    <s v="Fakultní nemocnice u sv. Anny v Brně"/>
    <n v="191989657"/>
    <s v="C"/>
    <x v="0"/>
    <s v="Vašíček, Ondřej;Perečko, Tomáš;Jančinová, V.;Pažoureková, S.;Nosáľ, R.;Číž, M."/>
    <s v="Chemiluminescence: A Sensitive Method for Detecting the Effects of Histamine Receptor Agonists/Antagonists on Neutrophil Oxidative Burst"/>
    <x v="2"/>
    <x v="5"/>
    <s v="Biochemistry and molecular biology"/>
    <x v="1"/>
    <x v="1"/>
  </r>
  <r>
    <x v="0"/>
    <x v="7"/>
    <n v="159816"/>
    <x v="37"/>
    <s v="Fakultní nemocnice u sv. Anny v Brně"/>
    <n v="191989723"/>
    <s v="C"/>
    <x v="1"/>
    <s v="Jaroš, Josef;Petrov, M.;Tesarova, M.;Hampl, Aleš"/>
    <s v="Revealing 3D Ultrastructure and Morphology of Stem Cell Spheroids by Electron Microscopy"/>
    <x v="2"/>
    <x v="5"/>
    <s v="Cell biology"/>
    <x v="1"/>
    <x v="1"/>
  </r>
  <r>
    <x v="0"/>
    <x v="7"/>
    <n v="159816"/>
    <x v="37"/>
    <s v="Fakultní nemocnice u sv. Anny v Brně"/>
    <n v="191989793"/>
    <s v="Z"/>
    <x v="0"/>
    <s v="Damborský, Jiří;Ghazalová, Tereza;Lásková, Veronika;Štěpánková, Veronika"/>
    <s v="Stabilizační platforma 01"/>
    <x v="2"/>
    <x v="5"/>
    <s v="Biochemistry and molecular biology"/>
    <x v="1"/>
    <x v="1"/>
  </r>
  <r>
    <x v="0"/>
    <x v="7"/>
    <n v="159816"/>
    <x v="37"/>
    <s v="Fakultní nemocnice u sv. Anny v Brně"/>
    <n v="191989722"/>
    <s v="C"/>
    <x v="1"/>
    <s v="Rabata, A.;Hampl, Aleš;Koledova, Z."/>
    <s v="Lungosphere Assay: 3D Culture of Lung Epithelial Stem/Progenitor Cells"/>
    <x v="2"/>
    <x v="5"/>
    <s v="Cell biology"/>
    <x v="1"/>
    <x v="2"/>
  </r>
  <r>
    <x v="0"/>
    <x v="7"/>
    <n v="159816"/>
    <x v="37"/>
    <s v="Fakultní nemocnice u sv. Anny v Brně"/>
    <n v="191989792"/>
    <s v="F"/>
    <x v="0"/>
    <s v="Vondra, Vlastimil;Viščor, Ivo;Jurák, Pavel;Halámek, Josef;Plešinger, Filip;Kuna, Michal;Leinveber, Pavel;Nekuda, Vít"/>
    <s v="Přístroj pro měření, záznam a analýzu elektrického potenciálu způsobeného srdeční aktivitou"/>
    <x v="1"/>
    <x v="41"/>
    <s v="Medical laboratory technology (including laboratory samples analysis; diagnostic technologies) (Biomaterials to be 2.9 [physical characteristics of living material as _x000a_related to medical implants, devices, sensors]);"/>
    <x v="1"/>
    <x v="1"/>
  </r>
  <r>
    <x v="0"/>
    <x v="7"/>
    <n v="159816"/>
    <x v="37"/>
    <s v="Fakultní nemocnice u sv. Anny v Brně"/>
    <n v="191989704"/>
    <s v="B"/>
    <x v="1"/>
    <s v="Jadczyk, T.;Tfaily, Eb;Mishra, S.;Jędrzejek, M.;Bołoz, M.;Parasuraman, P.;Wojakowski, W.;Stárek, Zdeněk;Martel, S.;Gulyás, B."/>
    <s v="Innovative Diagnostics and Treatment: Nanorobotics and Stem Cells"/>
    <x v="1"/>
    <x v="41"/>
    <s v="Medical engineering"/>
    <x v="1"/>
    <x v="2"/>
  </r>
  <r>
    <x v="0"/>
    <x v="7"/>
    <n v="159816"/>
    <x v="37"/>
    <s v="Fakultní nemocnice u sv. Anny v Brně"/>
    <n v="192018697"/>
    <s v="C"/>
    <x v="0"/>
    <s v="Skorkovská, Karolína;Wilhelm, Barbara;Wilhelm, Helmut"/>
    <s v="Pupillary Disorders in Homonymous Visual Field Defects"/>
    <x v="5"/>
    <x v="37"/>
    <s v="Ophthalmology"/>
    <x v="1"/>
    <x v="1"/>
  </r>
  <r>
    <x v="0"/>
    <x v="7"/>
    <n v="159816"/>
    <x v="37"/>
    <s v="Fakultní nemocnice u sv. Anny v Brně"/>
    <n v="191891649"/>
    <s v="C"/>
    <x v="1"/>
    <s v="Cífková, Renata;Wohlfahrt, Peter"/>
    <s v="Epidemiology of Hypertension and Brain Disease"/>
    <x v="5"/>
    <x v="37"/>
    <s v="Cardiac and Cardiovascular systems"/>
    <x v="1"/>
    <x v="2"/>
  </r>
  <r>
    <x v="0"/>
    <x v="7"/>
    <n v="159816"/>
    <x v="37"/>
    <s v="Fakultní nemocnice u sv. Anny v Brně"/>
    <n v="191899055"/>
    <s v="O"/>
    <x v="1"/>
    <s v="Sitar, Jan;Groch, Ladislav;Hlinomaz, Ota;Rezek, Michal;Seménka, Jiří"/>
    <s v="How To Treat Spontaneous Coronary Artery Dissection"/>
    <x v="5"/>
    <x v="37"/>
    <s v="Cardiac and Cardiovascular systems"/>
    <x v="1"/>
    <x v="2"/>
  </r>
  <r>
    <x v="0"/>
    <x v="7"/>
    <n v="159816"/>
    <x v="37"/>
    <s v="Fakultní nemocnice u sv. Anny v Brně"/>
    <n v="191891617"/>
    <s v="J"/>
    <x v="1"/>
    <s v="Honek, Tomáš;Krejčí, Jan;Máchal, J.;Groch, Ladislav;Sitar, Jan;Meluzín, Jaroslav;Špinarová, Lenka"/>
    <s v="Význam periprocedurálního poklesu tlakového gradientu ve výtokovém traktu levé komory po alkoholové septální ablaci u pacientů s hypertrofickou obstrukční kardiomyopatií"/>
    <x v="5"/>
    <x v="37"/>
    <s v="Cardiac and Cardiovascular systems"/>
    <x v="1"/>
    <x v="0"/>
  </r>
  <r>
    <x v="0"/>
    <x v="7"/>
    <n v="159816"/>
    <x v="37"/>
    <s v="Fakultní nemocnice u sv. Anny v Brně"/>
    <n v="191899056"/>
    <s v="J"/>
    <x v="1"/>
    <s v="Zerhau, Pavel;Mackerle, Zdeněk;Husár, Matej;Sochůrková, Daniela;Brichtová, Eva;Göpfert, Eduard;Faldyna, Martin"/>
    <s v="Arteficiální somato-CNS-autonomní mikční reflex - experimentální prověření"/>
    <x v="5"/>
    <x v="37"/>
    <s v="Urology and nephrology"/>
    <x v="1"/>
    <x v="0"/>
  </r>
  <r>
    <x v="0"/>
    <x v="7"/>
    <n v="159816"/>
    <x v="37"/>
    <s v="Fakultní nemocnice u sv. Anny v Brně"/>
    <n v="191899106"/>
    <s v="O"/>
    <x v="1"/>
    <s v="Benej, Michal;Čapov, Ivan"/>
    <s v="Observační kohortní studie apikálních perivaskulárních pleurálních defektů (PPD) ve vztahu k lokalizaci subpleurálních bul a etiologii spontánního pneumotoraxu v dvoudimenzionálním (2D) a třídimenzionálním (3D) torakoskopickém zobrazení"/>
    <x v="5"/>
    <x v="37"/>
    <s v="Surgery"/>
    <x v="1"/>
    <x v="0"/>
  </r>
  <r>
    <x v="0"/>
    <x v="7"/>
    <n v="159816"/>
    <x v="37"/>
    <s v="Fakultní nemocnice u sv. Anny v Brně"/>
    <n v="191899144"/>
    <s v="B"/>
    <x v="1"/>
    <s v="Němec, Petr;Fojtík, Zdeněk;Fráňová, Jana;Horák, Pavel;Lokočová, Eva;Macků, Marie;Procházková, Leona;Schüller, Marcel;Skácelová, Martina;Smržová, Andrea;Žurek, Martin"/>
    <s v="Revmatologie pro praxi"/>
    <x v="5"/>
    <x v="37"/>
    <s v="Rheumatology"/>
    <x v="1"/>
    <x v="0"/>
  </r>
  <r>
    <x v="0"/>
    <x v="7"/>
    <n v="159816"/>
    <x v="37"/>
    <s v="Fakultní nemocnice u sv. Anny v Brně"/>
    <n v="191899172"/>
    <s v="C"/>
    <x v="1"/>
    <s v="Gál, Břetislav;Červená, Renata"/>
    <s v="Nádory slinných žláz"/>
    <x v="5"/>
    <x v="37"/>
    <s v="Oncology"/>
    <x v="1"/>
    <x v="0"/>
  </r>
  <r>
    <x v="0"/>
    <x v="7"/>
    <n v="159816"/>
    <x v="37"/>
    <s v="Fakultní nemocnice u sv. Anny v Brně"/>
    <n v="191853216"/>
    <s v="C"/>
    <x v="1"/>
    <s v="Smilek, Pavel;Novotný, Tomáš"/>
    <s v="Zhoubné nádory nosní dutiny a vedlejších dutin nosních"/>
    <x v="5"/>
    <x v="37"/>
    <s v="Otorhinolaryngology"/>
    <x v="1"/>
    <x v="3"/>
  </r>
  <r>
    <x v="0"/>
    <x v="7"/>
    <n v="159816"/>
    <x v="37"/>
    <s v="Fakultní nemocnice u sv. Anny v Brně"/>
    <n v="191898973"/>
    <s v="O"/>
    <x v="1"/>
    <s v="Soška, Vladimír;Vrablík, M.;Bláha, V.;Cífková, R.;Češka, R.;Freiberger, T.;Kraml, P.;Piťha, J.;Rosolová, H.;Štulc, T.;Vaverková, H.;Urbanová, Z."/>
    <s v="Indikace PCSK9 inhibitorů v nové léčbě hypercholesterolémie v zorném poli ČSAT"/>
    <x v="5"/>
    <x v="37"/>
    <s v="Endocrinology and metabolism (including diabetes, hormones)"/>
    <x v="1"/>
    <x v="3"/>
  </r>
  <r>
    <x v="0"/>
    <x v="7"/>
    <n v="159816"/>
    <x v="37"/>
    <s v="Fakultní nemocnice u sv. Anny v Brně"/>
    <n v="191899052"/>
    <s v="C"/>
    <x v="1"/>
    <s v="Špinar, Jindřich;Vítovec, Jiří;Špinarová, Lenka"/>
    <s v="Klinické studie v kardiologii"/>
    <x v="5"/>
    <x v="37"/>
    <s v="Cardiac and Cardiovascular systems"/>
    <x v="1"/>
    <x v="3"/>
  </r>
  <r>
    <x v="0"/>
    <x v="7"/>
    <n v="159816"/>
    <x v="37"/>
    <s v="Fakultní nemocnice u sv. Anny v Brně"/>
    <n v="191899133"/>
    <s v="C"/>
    <x v="1"/>
    <s v="Thon, Vojtěch;Pešák, Sáva"/>
    <s v="Diagnostika potravinové alergie metodou imunoblot"/>
    <x v="5"/>
    <x v="37"/>
    <s v="Allergy"/>
    <x v="1"/>
    <x v="3"/>
  </r>
  <r>
    <x v="0"/>
    <x v="7"/>
    <n v="159816"/>
    <x v="37"/>
    <s v="Fakultní nemocnice u sv. Anny v Brně"/>
    <n v="191989730"/>
    <s v="C"/>
    <x v="0"/>
    <s v="Volný, Ondřej;Haršány, Michal;Mikulík, Robert"/>
    <s v="Ischemic Stroke and H Visual Field Defects"/>
    <x v="5"/>
    <x v="27"/>
    <s v="Neurosciences (including psychophysiology"/>
    <x v="1"/>
    <x v="1"/>
  </r>
  <r>
    <x v="0"/>
    <x v="7"/>
    <n v="159816"/>
    <x v="37"/>
    <s v="Fakultní nemocnice u sv. Anny v Brně"/>
    <n v="192018606"/>
    <s v="C"/>
    <x v="0"/>
    <s v="Pail, Martin;Goldemundová, Sabina;Brázdil, Milan;Skorkovská, Karolína"/>
    <s v="Neurological and Neuropsychological Investigation in Patients with Homonymous Visual Field Defects"/>
    <x v="5"/>
    <x v="27"/>
    <s v="Neurosciences (including psychophysiology"/>
    <x v="1"/>
    <x v="1"/>
  </r>
  <r>
    <x v="0"/>
    <x v="7"/>
    <n v="159816"/>
    <x v="37"/>
    <s v="Fakultní nemocnice u sv. Anny v Brně"/>
    <n v="192018538"/>
    <s v="C"/>
    <x v="0"/>
    <s v="Drahanský, Martin;Kanich, Ondřej;Březinová, Eva"/>
    <s v="Challenges for fingerprint recognition - spoofing, skin diseases and environmental effects"/>
    <x v="5"/>
    <x v="20"/>
    <s v="Forensic science"/>
    <x v="1"/>
    <x v="0"/>
  </r>
  <r>
    <x v="0"/>
    <x v="7"/>
    <n v="159816"/>
    <x v="37"/>
    <s v="Fakultní nemocnice u sv. Anny v Brně"/>
    <n v="191899028"/>
    <s v="B"/>
    <x v="1"/>
    <s v="Sokol, Miloš;Vorel, František;Dobiáš, Martin;Vojtíšek, Tomáš"/>
    <s v="Odškodnění bolesti a trvalých následků u pracovních a nepracovních úrazů"/>
    <x v="4"/>
    <x v="32"/>
    <s v="Law"/>
    <x v="1"/>
    <x v="3"/>
  </r>
  <r>
    <x v="0"/>
    <x v="7"/>
    <n v="159816"/>
    <x v="37"/>
    <s v="Fakultní nemocnice u sv. Anny v Brně"/>
    <n v="191989740"/>
    <s v="J"/>
    <x v="1"/>
    <s v="Kolinjivadi, Am;Sannino, V.;De Antoni, A.;Zadorozhny, K.;Kilkenny, M.;Técher, H.;Baldi, G.;Shen, R.;Ciccia, A.;Pellegrini, L.;Krejčí, Lumír;Costanzo, V."/>
    <s v="Smarcal1-Mediated Fork Reversal Triggers Mre11-Dependent Degradation of Nascent DNA in the Absence of Brca2 and Stable Rad51 Nucleofilaments"/>
    <x v="2"/>
    <x v="5"/>
    <s v="Biochemistry and molecular biology"/>
    <x v="2"/>
    <x v="5"/>
  </r>
  <r>
    <x v="0"/>
    <x v="7"/>
    <n v="159816"/>
    <x v="37"/>
    <s v="Fakultní nemocnice u sv. Anny v Brně"/>
    <n v="192084411"/>
    <s v="J"/>
    <x v="1"/>
    <s v="Nardone, Giorgia;Oliver De La Cruz, Jorge;Vrbský, Jan;Martini, Cecilia;Pribyl, J.;Skládal, P.;Pešl, Martin;Caluori, Guido;Pagliari, Stefania;Martino, Fabiana;Maceckova, Z.;Hajduch, M.;Sanz-Garcia, A.;Pugno, Nm;Stokin, Gorazd Bernard;Forte, Giancarlo"/>
    <s v="YAP regulates cell mechanics by controlling focal adhesion assembly"/>
    <x v="2"/>
    <x v="5"/>
    <s v="Biochemistry and molecular biology"/>
    <x v="2"/>
    <x v="1"/>
  </r>
  <r>
    <x v="0"/>
    <x v="7"/>
    <n v="159816"/>
    <x v="37"/>
    <s v="Fakultní nemocnice u sv. Anny v Brně"/>
    <n v="192084541"/>
    <s v="P"/>
    <x v="0"/>
    <s v="Jurák, Pavel;Halámek, Josef;Vondra, Vlastimil;Viscor, Ivo;Klimeš, Petr;Plesinger, Filip;Leinveber, Pavel;Veselý, Petr;Reichlova, Tereza;Šumbera, Josef;Meluzín, Jaroslav;Zeman, Karel;Novák, Miroslav;Lipoldová, Jolana;Kuna, Michal"/>
    <s v="Method of EKG signal processing and apparatus for performing the method"/>
    <x v="1"/>
    <x v="41"/>
    <s v="-"/>
    <x v="2"/>
    <x v="1"/>
  </r>
  <r>
    <x v="0"/>
    <x v="7"/>
    <n v="159816"/>
    <x v="37"/>
    <s v="Fakultní nemocnice u sv. Anny v Brně"/>
    <n v="192018619"/>
    <s v="J"/>
    <x v="1"/>
    <s v="Jičínská, Hana;Vlasin, Pavel;Jicinsky, Michal;Grochová, Ilga;Tomek, Viktor;Volaufova, Julia;Skovranek, Jan;Marek, Jan"/>
    <s v="Does First-Trimester Screening Modify the Natural History of Congenital Heart Disease? Analysis of Outcome of Regional Cardiac Screening at 2 Different Time Periods"/>
    <x v="5"/>
    <x v="37"/>
    <s v="Cardiac and Cardiovascular systems"/>
    <x v="2"/>
    <x v="5"/>
  </r>
  <r>
    <x v="0"/>
    <x v="7"/>
    <n v="159816"/>
    <x v="37"/>
    <s v="Fakultní nemocnice u sv. Anny v Brně"/>
    <n v="191989712"/>
    <s v="J"/>
    <x v="1"/>
    <s v="Brázdil, Milan;Pail, Martin;Halámek, Josef;Plešinger, F.;Cimbálník, Jan;Roman, R.;Klimeš, P.;Daniel, Pavel;Chrastina, Jan;Brichtová, Eva;Rektor, Ivan;Worrell, Ga;Jurák, Pavel"/>
    <s v="Very High-Frequency Oscillations: Novel Biomarkers of the Epileptogenic Zone"/>
    <x v="5"/>
    <x v="27"/>
    <s v="Neurosciences (including psychophysiology"/>
    <x v="2"/>
    <x v="1"/>
  </r>
  <r>
    <x v="0"/>
    <x v="7"/>
    <n v="159816"/>
    <x v="37"/>
    <s v="Fakultní nemocnice u sv. Anny v Brně"/>
    <n v="192201363"/>
    <s v="C"/>
    <x v="1"/>
    <s v="Pribyl, Jan;Pešl, Martin;Caluori, Guido;Acimovic, Ivana;Jelinkova, Sarka;Dvořák, Petr;Skladal, Petr;Rotrekl, Vladimír"/>
    <s v="Biomechanical Characterization of Human Pluripotent Stem Cell-Derived Cardiomyocytes by Use of Atomic Force Microscopy"/>
    <x v="2"/>
    <x v="5"/>
    <s v="Biochemistry and molecular biology"/>
    <x v="3"/>
    <x v="2"/>
  </r>
  <r>
    <x v="0"/>
    <x v="7"/>
    <n v="159816"/>
    <x v="37"/>
    <s v="Fakultní nemocnice u sv. Anny v Brně"/>
    <n v="192190873"/>
    <s v="J"/>
    <x v="1"/>
    <s v="Alexandrov, Andrei, V;Kohrmann, Martin;Soinne, Lauri;Tsivgoulis, Georgios;Barreto, Andrew D.;Demchuk, Andrew M.;Sharma, Vijay K.;Mikulík, Robert;Muir, Keith W.;Brandt, Gordon;Alleman, John;Grotta, James C.;Levi, Christopher R.;Molina, Carlos A.;Saqqur, Maher;Mavridis, Dimitris;Psaltopoulou, Theodora;Vosko, Milan;Fiebach, Jochen B.;Mandava, Pitchaiah;Kent, Thomas A.;Alexandrov, Anne W.;Schellinger, Peter D."/>
    <s v="Safety and efficacy of sonothrombolysis for acute ischaemic stroke: a multicentre, double-blind, phase 3, randomised controlled trial"/>
    <x v="5"/>
    <x v="37"/>
    <s v="Clinical neurology"/>
    <x v="3"/>
    <x v="1"/>
  </r>
  <r>
    <x v="0"/>
    <x v="7"/>
    <n v="159816"/>
    <x v="37"/>
    <s v="Fakultní nemocnice u sv. Anny v Brně"/>
    <n v="192190883"/>
    <s v="J"/>
    <x v="1"/>
    <s v="Musil, Miloš;Konegger, Hannes;Hon, Jiří;Bednář, David;Damborský, Jiří"/>
    <s v="Computational Design of Stable and Soluble Biocatalysts"/>
    <x v="2"/>
    <x v="17"/>
    <s v="Physical chemistry"/>
    <x v="3"/>
    <x v="2"/>
  </r>
  <r>
    <x v="0"/>
    <x v="7"/>
    <n v="159816"/>
    <x v="37"/>
    <s v="Fakultní nemocnice u sv. Anny v Brně"/>
    <n v="192201315"/>
    <s v="J"/>
    <x v="1"/>
    <s v="Němec, Václav;Hylsova, Michaela;Maier, Lukáš;Flegel, Jana;Sievers, Sonja;Ziegler, Slava;Schroeder, Martin;Berger, Benedict-Tilman;Chaikuad, Apirat;Valčíková, Barbora;Uldrijan, Stjepan;Drápela, Stanislav;Souček, Karel;Waldmann, Herbert;Knapp, Stefan;Paruch, Kamil"/>
    <s v="Furo[3,2-b]pyridine: A Privileged Scaffold for Highly Selective Kinase Inhibitors and Effective Modulators of the Hedgehog Pathway"/>
    <x v="2"/>
    <x v="17"/>
    <s v="Analytical chemistry"/>
    <x v="3"/>
    <x v="5"/>
  </r>
  <r>
    <x v="0"/>
    <x v="7"/>
    <n v="159816"/>
    <x v="37"/>
    <s v="Fakultní nemocnice u sv. Anny v Brně"/>
    <n v="192190855"/>
    <s v="J"/>
    <x v="1"/>
    <s v="Oliver De La Cruz, Jorge;Nardone, Giorgia;Vrbský, Jan;Pompeiano, Antonio;Perestrelo, Ana Rubina;Capradossi, Francesco;Melajová, Katarína;Filipenský, Petr;Forte, Giancarlo"/>
    <s v="Substrate mechanics controls adipogenesis through YAP phosphorylation by dictating cell spreading"/>
    <x v="1"/>
    <x v="41"/>
    <s v="Medical laboratory technology (including laboratory samples analysis; diagnostic technologies) (Biomaterials to be 2.9 [physical characteristics of living material as _x000a_related to medical implants, devices, sensors]);"/>
    <x v="3"/>
    <x v="5"/>
  </r>
  <r>
    <x v="0"/>
    <x v="7"/>
    <n v="159816"/>
    <x v="37"/>
    <s v="Fakultní nemocnice u sv. Anny v Brně"/>
    <n v="192190981"/>
    <s v="B"/>
    <x v="1"/>
    <s v="Chrastina, Jan;Baláž, Marek;Novák, Zdeněk;Krahulík, David;Brázdil, Milan;Hrabovský, Dušan;Jančálek, Radim;Říha, Ivo;Strmiska, Zdeněk"/>
    <s v="Funkční stereotaktická neurochirurgie"/>
    <x v="5"/>
    <x v="27"/>
    <s v="Neurosciences (including psychophysiology"/>
    <x v="3"/>
    <x v="2"/>
  </r>
  <r>
    <x v="0"/>
    <x v="7"/>
    <n v="159816"/>
    <x v="37"/>
    <s v="Fakultní nemocnice u sv. Anny v Brně"/>
    <n v="192190801"/>
    <s v="C"/>
    <x v="1"/>
    <s v="Balážová, Zuzana;Nováková, M.;Minsterová, A.;Rektorová, Irena"/>
    <s v="Structural and Functional Magnetic Resonance Imaging of Dementia With Lewy Bodies"/>
    <x v="5"/>
    <x v="27"/>
    <s v="Neurosciences (including psychophysiology"/>
    <x v="3"/>
    <x v="2"/>
  </r>
  <r>
    <x v="0"/>
    <x v="7"/>
    <n v="159816"/>
    <x v="37"/>
    <s v="Fakultní nemocnice u sv. Anny v Brně"/>
    <n v="192191117"/>
    <s v="C"/>
    <x v="1"/>
    <s v="Stokin, Gorazd Bernard"/>
    <s v="Advocacy in dementia"/>
    <x v="5"/>
    <x v="37"/>
    <s v="Clinical neurology"/>
    <x v="3"/>
    <x v="1"/>
  </r>
  <r>
    <x v="0"/>
    <x v="7"/>
    <n v="159816"/>
    <x v="37"/>
    <s v="Fakultní nemocnice u sv. Anny v Brně"/>
    <n v="192201326"/>
    <s v="P"/>
    <x v="0"/>
    <s v="Syed, Faisal F.;Bruce, Charles J.;Desimone, Christopher V.;Friedman, Paul A.;Asirvatham, Samuel J.;Kára, Tomáš;Leinveber, Pavel;Novák, Miroslav;Stárek, Zdeněk;Wolf, Jiří"/>
    <s v="MULTI-ELECTRODE EPICARDIAL PACING"/>
    <x v="5"/>
    <x v="37"/>
    <s v="Cardiac and Cardiovascular systems"/>
    <x v="3"/>
    <x v="5"/>
  </r>
  <r>
    <x v="0"/>
    <x v="7"/>
    <n v="64203"/>
    <x v="38"/>
    <s v="Fakultní nemocnice v Motole"/>
    <n v="191898229"/>
    <s v="J"/>
    <x v="0"/>
    <s v="Ložek, Miroslav;Janoušek, Jan;Riedlbauchová, Lucie;Lhotská, Lenka"/>
    <s v="Počítačové modelování dyssynchronního srdce"/>
    <x v="5"/>
    <x v="37"/>
    <n v="30201"/>
    <x v="0"/>
    <x v="3"/>
  </r>
  <r>
    <x v="0"/>
    <x v="7"/>
    <n v="64203"/>
    <x v="38"/>
    <s v="Fakultní nemocnice v Motole"/>
    <n v="191898475"/>
    <s v="J"/>
    <x v="0"/>
    <s v="Zvára, Karel;Chleborád, Karel;Dostálová, Taťjána;Zvárová, Jana"/>
    <s v="Electronic oral health record in dental care"/>
    <x v="5"/>
    <x v="37"/>
    <n v="30208"/>
    <x v="0"/>
    <x v="1"/>
  </r>
  <r>
    <x v="0"/>
    <x v="7"/>
    <n v="64203"/>
    <x v="38"/>
    <s v="Fakultní nemocnice v Motole"/>
    <n v="191898510"/>
    <s v="O"/>
    <x v="0"/>
    <s v="Perušičová, Jindřiška"/>
    <s v="Diabetes mellitus v kostce II."/>
    <x v="5"/>
    <x v="37"/>
    <n v="30202"/>
    <x v="0"/>
    <x v="2"/>
  </r>
  <r>
    <x v="0"/>
    <x v="7"/>
    <n v="64203"/>
    <x v="38"/>
    <s v="Fakultní nemocnice v Motole"/>
    <n v="191898516"/>
    <s v="J"/>
    <x v="0"/>
    <s v="Šťastný, Eduard;Trč, Tomáš;Philippou, Theodoros;Lisý, Jiří;Bruna, Richard"/>
    <s v="Využití počítačové tomografie při hodnocení osteointegrace a remodelace kostní tkáně v okolí necementované revizní oválné jamky - typ TC"/>
    <x v="5"/>
    <x v="37"/>
    <n v="30211"/>
    <x v="0"/>
    <x v="0"/>
  </r>
  <r>
    <x v="0"/>
    <x v="7"/>
    <n v="64203"/>
    <x v="38"/>
    <s v="Fakultní nemocnice v Motole"/>
    <n v="191898524"/>
    <s v="B"/>
    <x v="0"/>
    <s v="Štechová, Kateřina;Kravarová, Eva;Kvapil, Milan;Lhotská, Lenka;Piťhová, Pavlína;Slabá, Šárka"/>
    <s v="Technologie v diabetologii"/>
    <x v="5"/>
    <x v="37"/>
    <n v="30202"/>
    <x v="0"/>
    <x v="2"/>
  </r>
  <r>
    <x v="0"/>
    <x v="7"/>
    <n v="64203"/>
    <x v="38"/>
    <s v="Fakultní nemocnice v Motole"/>
    <n v="191898536"/>
    <s v="J"/>
    <x v="0"/>
    <s v="Pohunek, Petr"/>
    <s v="Česká iniciativa pro astma z pohledu mezinárodních aktivit"/>
    <x v="5"/>
    <x v="37"/>
    <n v="30203"/>
    <x v="0"/>
    <x v="1"/>
  </r>
  <r>
    <x v="0"/>
    <x v="7"/>
    <n v="64203"/>
    <x v="38"/>
    <s v="Fakultní nemocnice v Motole"/>
    <n v="191898561"/>
    <s v="C"/>
    <x v="0"/>
    <s v="Janoušek, Jan;Lurz, Phillipp"/>
    <s v="Rhythmusstörungen und Dyssynchronie"/>
    <x v="5"/>
    <x v="37"/>
    <n v="30201"/>
    <x v="0"/>
    <x v="0"/>
  </r>
  <r>
    <x v="0"/>
    <x v="7"/>
    <n v="64203"/>
    <x v="38"/>
    <s v="Fakultní nemocnice v Motole"/>
    <n v="191898585"/>
    <s v="J"/>
    <x v="0"/>
    <s v="Houška, Milan;Strohalm, Jan;Bartůňková, Jiřina"/>
    <s v="Zázvor a jeho účinky na zdraví"/>
    <x v="5"/>
    <x v="27"/>
    <n v="30102"/>
    <x v="0"/>
    <x v="0"/>
  </r>
  <r>
    <x v="0"/>
    <x v="7"/>
    <n v="64203"/>
    <x v="38"/>
    <s v="Fakultní nemocnice v Motole"/>
    <n v="192018075"/>
    <s v="J"/>
    <x v="0"/>
    <s v="Zajac, Miroslav;Hubáček, Petr"/>
    <s v="Virové infekce a jejich reaktivace u imunosuprimovaných pacientů s roztroušenou sklerózou"/>
    <x v="2"/>
    <x v="5"/>
    <s v="Microbiology"/>
    <x v="1"/>
    <x v="0"/>
  </r>
  <r>
    <x v="0"/>
    <x v="7"/>
    <n v="64203"/>
    <x v="38"/>
    <s v="Fakultní nemocnice v Motole"/>
    <n v="192018003"/>
    <s v="J"/>
    <x v="1"/>
    <s v="Nyč, Otakar;Krůtová, Marcela"/>
    <s v="Clostridium difficile stále aktuální"/>
    <x v="2"/>
    <x v="5"/>
    <s v="Microbiology"/>
    <x v="1"/>
    <x v="3"/>
  </r>
  <r>
    <x v="0"/>
    <x v="7"/>
    <n v="64203"/>
    <x v="38"/>
    <s v="Fakultní nemocnice v Motole"/>
    <n v="191898449"/>
    <s v="C"/>
    <x v="1"/>
    <s v="Jahodová, Ivana;Landor, Ivan;Pokorný, David;Tomaides, Jan;Jahoda, David"/>
    <s v="Risk of drain contamination after joint replacement"/>
    <x v="5"/>
    <x v="37"/>
    <s v="Orthopaedics"/>
    <x v="1"/>
    <x v="2"/>
  </r>
  <r>
    <x v="0"/>
    <x v="7"/>
    <n v="64203"/>
    <x v="38"/>
    <s v="Fakultní nemocnice v Motole"/>
    <n v="192017885"/>
    <s v="O"/>
    <x v="1"/>
    <s v="Zápotocký, Michal;Ramaswamy, Vijay"/>
    <s v="Can telomerase activity be unleashed to refine prognosis within ependymoma subgroups?"/>
    <x v="5"/>
    <x v="37"/>
    <s v="Oncology"/>
    <x v="1"/>
    <x v="2"/>
  </r>
  <r>
    <x v="0"/>
    <x v="7"/>
    <n v="64203"/>
    <x v="38"/>
    <s v="Fakultní nemocnice v Motole"/>
    <n v="192017967"/>
    <s v="O"/>
    <x v="1"/>
    <s v="Dostálová, Taťjána;Jelinkova, Helena"/>
    <s v="The Latest Laser Innovations in Dentistry"/>
    <x v="5"/>
    <x v="37"/>
    <s v="Dentistry, oral surgery and medicine"/>
    <x v="1"/>
    <x v="2"/>
  </r>
  <r>
    <x v="0"/>
    <x v="7"/>
    <n v="64203"/>
    <x v="38"/>
    <s v="Fakultní nemocnice v Motole"/>
    <n v="192017978"/>
    <s v="O"/>
    <x v="1"/>
    <s v="Janoušek, Jan"/>
    <s v="Screening for Optimal Cardiac Resynchronization Therapy Indication in Congenital Heart Disease"/>
    <x v="5"/>
    <x v="37"/>
    <s v="Cardiac and Cardiovascular systems"/>
    <x v="1"/>
    <x v="2"/>
  </r>
  <r>
    <x v="0"/>
    <x v="7"/>
    <n v="64203"/>
    <x v="38"/>
    <s v="Fakultní nemocnice v Motole"/>
    <n v="192018107"/>
    <s v="J"/>
    <x v="0"/>
    <s v="Šumník, Zdeněk"/>
    <s v="Léčba diabetu v době &amp;quot;chytrých&amp;quot; technologií"/>
    <x v="5"/>
    <x v="37"/>
    <s v="Endocrinology and metabolism (including diabetes, hormones)"/>
    <x v="1"/>
    <x v="2"/>
  </r>
  <r>
    <x v="0"/>
    <x v="7"/>
    <n v="64203"/>
    <x v="38"/>
    <s v="Fakultní nemocnice v Motole"/>
    <n v="191897972"/>
    <s v="J"/>
    <x v="1"/>
    <s v="Černá, Tereza;Eckschlager, Tomáš;Stiborová, Marie"/>
    <s v="Targeted nanoparticles - a promising opportunity in cancer therapy - Review"/>
    <x v="5"/>
    <x v="37"/>
    <s v="Oncology"/>
    <x v="1"/>
    <x v="0"/>
  </r>
  <r>
    <x v="0"/>
    <x v="7"/>
    <n v="64203"/>
    <x v="38"/>
    <s v="Fakultní nemocnice v Motole"/>
    <n v="191898145"/>
    <s v="J"/>
    <x v="1"/>
    <s v="Hora, Milan;Babjuk, Marek;Broďák, Miloš;Hanuš, Tomáš;Jarolím, Ladislav;Krhut, Jan;Petřík, Aleš;Študent, Vladimír;Zachoval, Roman;Jarkovský, Jiří;Klika, Petr;Dušek, Ladislav"/>
    <s v="Stěžejní urologické operační výkony v urologii v ČR v letech 2009-2014"/>
    <x v="5"/>
    <x v="37"/>
    <s v="Urology and nephrology"/>
    <x v="1"/>
    <x v="0"/>
  </r>
  <r>
    <x v="0"/>
    <x v="7"/>
    <n v="64203"/>
    <x v="38"/>
    <s v="Fakultní nemocnice v Motole"/>
    <n v="191898293"/>
    <s v="B"/>
    <x v="1"/>
    <s v="Zeman, Petr;Cibulková, Jana;Havlas, Vojtěch;Kalina, Radim;Kautzner, Jakub;Kolář, Pavel;Koudela, Karel;Mohyla, Martin;Musil, David;Paša, Libor;Peterka, Marek;Rafi, Moheb;Sadovský, Pavel;Stančák, Andrej;Truc, Michal"/>
    <s v="Artroskopie kyčelního kloubu"/>
    <x v="5"/>
    <x v="37"/>
    <s v="Orthopaedics"/>
    <x v="1"/>
    <x v="0"/>
  </r>
  <r>
    <x v="0"/>
    <x v="7"/>
    <n v="64203"/>
    <x v="38"/>
    <s v="Fakultní nemocnice v Motole"/>
    <n v="191898485"/>
    <s v="B"/>
    <x v="1"/>
    <s v="Vymazal, Tomáš;Michálek, Pavel;Beroušek, Jan;Bicek, Vladimír;Durila, Miroslav;Horáček, Michal;Kasanická, Lenka;Krečmerová, Martina;Mixa, Vladimír;Mošna, František;Pavlíček, Petr;Přikrylová, Zuzana;Balík, Martin;Jindrová, Barbora;Kříž, Petr;Haruštiak, Tomá"/>
    <s v="Anestezie a pooperační péče v hrudní chirurgii"/>
    <x v="5"/>
    <x v="37"/>
    <s v="Anaesthesiology"/>
    <x v="1"/>
    <x v="0"/>
  </r>
  <r>
    <x v="0"/>
    <x v="7"/>
    <n v="64203"/>
    <x v="38"/>
    <s v="Fakultní nemocnice v Motole"/>
    <n v="191987899"/>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lymfocytárních subpopulací CD3+ , CD4+ , CD8+ , CD19+ , CD16,56+ v periferní krvi průtokovou cytometrií [Gate: lymfocytární]"/>
    <x v="5"/>
    <x v="37"/>
    <s v="Oncology"/>
    <x v="1"/>
    <x v="0"/>
  </r>
  <r>
    <x v="0"/>
    <x v="7"/>
    <n v="64203"/>
    <x v="38"/>
    <s v="Fakultní nemocnice v Motole"/>
    <n v="191987900"/>
    <s v="N"/>
    <x v="0"/>
    <s v="Kanderová, Veronika;Rezková Řezníčková, Leona;Březinová, Jana;Feixová, Hana;Kalina, Tomáš;Mejstříková, Ester;Vášková, Martina;Nováková, Michaela;Zuna, Jan;Froňková, Eva;Kubričanová Žaliová, Markéta;Svatoň, Michael;Kotrová, Michaela;Mužíková, Kateřina;Hruš"/>
    <s v="Imunofenotypizace leukemií ze vzorku kostní dřeně, periferní krve, výpotku a mozkomíšního moku průtokovou cytometrií [Gate: atypické buňky]"/>
    <x v="5"/>
    <x v="37"/>
    <s v="Oncology"/>
    <x v="1"/>
    <x v="0"/>
  </r>
  <r>
    <x v="0"/>
    <x v="7"/>
    <n v="64203"/>
    <x v="38"/>
    <s v="Fakultní nemocnice v Motole"/>
    <n v="191987901"/>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CD34+ buněk v kostní dřeni, periferní krvi, pupečníkové krvi a aferézních produktech průtokovou cytometrií (ISHAGE) [Gate: CD34 ISHAGE]"/>
    <x v="5"/>
    <x v="37"/>
    <s v="Oncology"/>
    <x v="1"/>
    <x v="0"/>
  </r>
  <r>
    <x v="0"/>
    <x v="7"/>
    <n v="64203"/>
    <x v="38"/>
    <s v="Fakultní nemocnice v Motole"/>
    <n v="191987902"/>
    <s v="N"/>
    <x v="0"/>
    <s v="Kanderová, Veronika;Rezková Řezníčková, Leona;Březinová, Jana;Feixová, Hana;Kalina, Tomáš;Mejstříková, Ester;Vášková, Martina;Nováková, Michaela;Zuna, Jan;Froňková, Eva;Kubričanová Žaliová, Markéta;Svatoň, Michael;Kotrová, Michaela;Mužíková, Kateřina;Hruš"/>
    <s v="Vyšetření na přítomnost minimální reziduální nemoci RQ-PCR na úrovni DNA pomocí klonálních přestaveb Ig/TCR definovaných metodami PCR nebo masivně paralelního sekvenování (NGS)"/>
    <x v="5"/>
    <x v="37"/>
    <s v="Oncology"/>
    <x v="1"/>
    <x v="0"/>
  </r>
  <r>
    <x v="0"/>
    <x v="7"/>
    <n v="64203"/>
    <x v="38"/>
    <s v="Fakultní nemocnice v Motole"/>
    <n v="192017644"/>
    <s v="O"/>
    <x v="0"/>
    <s v="Babjuk, Marek"/>
    <s v="Trends in Bladder Cancer Incidence and Mortality: Success or Disappointment?"/>
    <x v="5"/>
    <x v="37"/>
    <s v="Urology and nephrology"/>
    <x v="1"/>
    <x v="0"/>
  </r>
  <r>
    <x v="0"/>
    <x v="7"/>
    <n v="64203"/>
    <x v="38"/>
    <s v="Fakultní nemocnice v Motole"/>
    <n v="192018039"/>
    <s v="O"/>
    <x v="0"/>
    <s v="Starý, Jan"/>
    <s v="Editorial: Hemofilie v České republice roku 2017"/>
    <x v="5"/>
    <x v="37"/>
    <s v="Oncology"/>
    <x v="1"/>
    <x v="0"/>
  </r>
  <r>
    <x v="0"/>
    <x v="7"/>
    <n v="64203"/>
    <x v="38"/>
    <s v="Fakultní nemocnice v Motole"/>
    <n v="192018084"/>
    <s v="J"/>
    <x v="1"/>
    <s v="Zámečník, Josef;Rychlý, Boris;Švajdler, Marián"/>
    <s v="Novinky ve WHO klasifikaci nádorů centrálního nervového systému 2016. 2. část,. Embryonální nádory CNS a ostatní skupiny nádorů (kromě difúzních gliomů)"/>
    <x v="5"/>
    <x v="37"/>
    <s v="Oncology"/>
    <x v="1"/>
    <x v="0"/>
  </r>
  <r>
    <x v="0"/>
    <x v="7"/>
    <n v="64203"/>
    <x v="38"/>
    <s v="Fakultní nemocnice v Motole"/>
    <n v="191898505"/>
    <s v="C"/>
    <x v="1"/>
    <s v="Cendes, Fernando;Theodore, William H.;Brinkmann3, Benjamin H.;Šulc, Vlastimil;Cascino, Gregory D."/>
    <s v="Neuroimaging of epilepsy"/>
    <x v="5"/>
    <x v="27"/>
    <s v="Neurosciences (including psychophysiology"/>
    <x v="1"/>
    <x v="1"/>
  </r>
  <r>
    <x v="0"/>
    <x v="7"/>
    <n v="64203"/>
    <x v="38"/>
    <s v="Fakultní nemocnice v Motole"/>
    <n v="192017815"/>
    <s v="O"/>
    <x v="0"/>
    <s v="Kristoffersson, Ulf;Macek, Milan"/>
    <s v="From Mendel to Medical Genetics"/>
    <x v="5"/>
    <x v="27"/>
    <s v="Human genetics"/>
    <x v="1"/>
    <x v="1"/>
  </r>
  <r>
    <x v="0"/>
    <x v="7"/>
    <n v="64203"/>
    <x v="38"/>
    <s v="Fakultní nemocnice v Motole"/>
    <n v="192018132"/>
    <s v="J"/>
    <x v="1"/>
    <s v="Bartůňková, Jiřina"/>
    <s v="Protinádorová imunita a imunoterapie"/>
    <x v="5"/>
    <x v="27"/>
    <s v="Immunology"/>
    <x v="1"/>
    <x v="2"/>
  </r>
  <r>
    <x v="0"/>
    <x v="7"/>
    <n v="64203"/>
    <x v="38"/>
    <s v="Fakultní nemocnice v Motole"/>
    <n v="192018127"/>
    <s v="J"/>
    <x v="1"/>
    <s v="Sobotková, Marta"/>
    <s v="Co čekat nového v léčbě hereditárního angioedému s deficitem C1 inhibitoru?"/>
    <x v="5"/>
    <x v="27"/>
    <s v="Immunology"/>
    <x v="1"/>
    <x v="0"/>
  </r>
  <r>
    <x v="0"/>
    <x v="7"/>
    <n v="64203"/>
    <x v="38"/>
    <s v="Fakultní nemocnice v Motole"/>
    <n v="192017791"/>
    <s v="J"/>
    <x v="1"/>
    <s v="Cullen, Louise;O&amp;apos;Connor, Andrew;Dřevínek, Pavel;Schaffer, Kirsten;McClean, Siobhan"/>
    <s v="Sequential Burkholderia cenocepacia Isolates from Siblings with Cystic Fibrosis Show Increased Lung Cell Attachment"/>
    <x v="2"/>
    <x v="5"/>
    <s v="Microbiology"/>
    <x v="2"/>
    <x v="2"/>
  </r>
  <r>
    <x v="0"/>
    <x v="7"/>
    <n v="64203"/>
    <x v="38"/>
    <s v="Fakultní nemocnice v Motole"/>
    <n v="192105535"/>
    <s v="O"/>
    <x v="1"/>
    <s v="Krůtová, Marcela;Wilcox, M. H.;Kuijper, E. J."/>
    <s v="The pitfalls of laboratory diagnostics of Clostridium difficile infection"/>
    <x v="2"/>
    <x v="5"/>
    <s v="Microbiology"/>
    <x v="2"/>
    <x v="1"/>
  </r>
  <r>
    <x v="0"/>
    <x v="7"/>
    <n v="64203"/>
    <x v="38"/>
    <s v="Fakultní nemocnice v Motole"/>
    <n v="191898589"/>
    <s v="J"/>
    <x v="0"/>
    <s v="Rintala, Michael;Ulm, Richard;Ježková, Martina;Kobesová, Alena"/>
    <s v="Czech Get-up"/>
    <x v="5"/>
    <x v="22"/>
    <s v="Sport and fitness sciences"/>
    <x v="2"/>
    <x v="2"/>
  </r>
  <r>
    <x v="0"/>
    <x v="7"/>
    <n v="64203"/>
    <x v="38"/>
    <s v="Fakultní nemocnice v Motole"/>
    <n v="191898121"/>
    <s v="J"/>
    <x v="1"/>
    <s v="Nováková, Michaela;Žaliová, Markéta;Suková, Martina;Wlodarski, Marcin;Janda, Ales;Froňková, Eva;Campr, Vít;Lejhancová, Kateřina;Zapletal, Ondrej;Pospisilova, Dagmar;Černá, Zdeňka;Kuhn, Tomas;Svec, Peter;Pelková, Vendula;Zemanová, Zuzana;Kerndrup, Gitte;va"/>
    <s v="Loss of B cells and their precursors is the most constant feature of GATA-2 deficiency in childhood myelodysplastic syndrome"/>
    <x v="5"/>
    <x v="37"/>
    <s v="Oncology"/>
    <x v="2"/>
    <x v="5"/>
  </r>
  <r>
    <x v="0"/>
    <x v="7"/>
    <n v="64203"/>
    <x v="38"/>
    <s v="Fakultní nemocnice v Motole"/>
    <n v="191898188"/>
    <s v="J"/>
    <x v="1"/>
    <s v="Naito, Seiji;Algaba, Ferran;Babjuk, Marek;Bryan, Richard T.;Sun, Ying-Hao;Valiquette, Luc;de la Rosette, Jean"/>
    <s v="The Clinical Research Office of the Endourological Society (CROES) Multicentre Randomised Trial of Narrow Band Imaging-Assisted Transurethral Resection of Bladder Tumour (TURBT) Versus Conventional White Light Imaging-Assisted TURBT in Primary Non-Muscle-"/>
    <x v="5"/>
    <x v="37"/>
    <s v="Urology and nephrology"/>
    <x v="2"/>
    <x v="5"/>
  </r>
  <r>
    <x v="0"/>
    <x v="7"/>
    <n v="64203"/>
    <x v="38"/>
    <s v="Fakultní nemocnice v Motole"/>
    <n v="191987892"/>
    <s v="J"/>
    <x v="1"/>
    <s v="Zimmermannová, Olga;Kubričanová Žaliová, Markéta;Moorman, Anthony V.;Al-Shehhi, Halima;Froňková, Eva;Zemanová, Zuzana;Kalina, Tomáš;Vora, Ajay;Starý, Jan;Trka, Jan;Hrušák, Ondřej;Zuna, Jan"/>
    <s v="Acute lymphoblastic leukemia with aleukemic prodrome: preleukemic dynamics and possible mechanisms of immunosurveillance"/>
    <x v="5"/>
    <x v="37"/>
    <s v="Oncology"/>
    <x v="2"/>
    <x v="1"/>
  </r>
  <r>
    <x v="0"/>
    <x v="7"/>
    <n v="64203"/>
    <x v="38"/>
    <s v="Fakultní nemocnice v Motole"/>
    <n v="192017926"/>
    <s v="J"/>
    <x v="1"/>
    <s v="Jicinska, Hana;Vlasin, Pavel;Jičínský, Michal;Grochova, Ilga;Tomek, Viktor;Volaufova, Julia;Škovránek, Jan;Marek, Jan"/>
    <s v="Does First-Trimester Screening Modify the Natural History of Congenital Heart Disease? Analysis of Outcome of Regional Cardiac Screening at 2 Different Time Periods"/>
    <x v="5"/>
    <x v="37"/>
    <s v="Cardiac and Cardiovascular systems"/>
    <x v="2"/>
    <x v="5"/>
  </r>
  <r>
    <x v="0"/>
    <x v="7"/>
    <n v="64203"/>
    <x v="38"/>
    <s v="Fakultní nemocnice v Motole"/>
    <n v="192105398"/>
    <s v="O"/>
    <x v="1"/>
    <s v="Babjuk, Marek"/>
    <s v="Bladder Cancer in the Elderly"/>
    <x v="5"/>
    <x v="37"/>
    <s v="Urology and nephrology"/>
    <x v="2"/>
    <x v="1"/>
  </r>
  <r>
    <x v="0"/>
    <x v="7"/>
    <n v="64203"/>
    <x v="38"/>
    <s v="Fakultní nemocnice v Motole"/>
    <n v="191897970"/>
    <s v="J"/>
    <x v="1"/>
    <s v="Hensler, Michal;Vančurová, Irena;Becht, Etienne;Palata, Ondrej;Strnad, Pavel;Tesařová, Petra;Čabiňaková, Michaela;Svec, David;Kubista, Mikael;Bartůňková, Jiřina;Špíšek, Radek;Sojka, Luděk"/>
    <s v="Gene expression profiling of circulating tumor cells and peripheral blood mononuclear cells from breast cancer patients"/>
    <x v="5"/>
    <x v="27"/>
    <s v="Immunology"/>
    <x v="2"/>
    <x v="5"/>
  </r>
  <r>
    <x v="0"/>
    <x v="7"/>
    <n v="64203"/>
    <x v="38"/>
    <s v="Fakultní nemocnice v Motole"/>
    <n v="192017838"/>
    <s v="O"/>
    <x v="1"/>
    <s v="Libá, Zuzana;Sedláček, Petr;Sebroňová, Věra;Maulisová, Alice;Rydenhag, Bertil;Zámečník, Josef;Kynčl, Martin;Kršek, Pavel"/>
    <s v="Alemtuzumab and intrathecal methotrexate failed in the therapy of Rasmussen encephalitis"/>
    <x v="5"/>
    <x v="27"/>
    <s v="Neurosciences (including psychophysiology"/>
    <x v="2"/>
    <x v="2"/>
  </r>
  <r>
    <x v="0"/>
    <x v="7"/>
    <n v="64203"/>
    <x v="38"/>
    <s v="Fakultní nemocnice v Motole"/>
    <n v="192105563"/>
    <s v="J"/>
    <x v="1"/>
    <s v="Coughlan, Gillian;Laczó, Jan;Hort, Jakub;Minihane, Anne-Marie;Hornberger, Michael"/>
    <s v="Spatial navigation deficits - overlooked cognitive marker for preclinical Alzheimer disease?"/>
    <x v="5"/>
    <x v="27"/>
    <s v="Neurosciences (including psychophysiology"/>
    <x v="2"/>
    <x v="5"/>
  </r>
  <r>
    <x v="0"/>
    <x v="7"/>
    <n v="64203"/>
    <x v="38"/>
    <s v="Fakultní nemocnice v Motole"/>
    <n v="192105598"/>
    <s v="O"/>
    <x v="0"/>
    <s v="Horák, Petr"/>
    <s v="A word from the President of EAHP"/>
    <x v="5"/>
    <x v="27"/>
    <s v="Pharmacology and pharmacy"/>
    <x v="2"/>
    <x v="0"/>
  </r>
  <r>
    <x v="0"/>
    <x v="7"/>
    <n v="64203"/>
    <x v="38"/>
    <s v="Fakultní nemocnice v Motole"/>
    <n v="192105709"/>
    <s v="J"/>
    <x v="1"/>
    <s v="Truxová, Iva;Kašíková, Lenka;Hensler, Michal;Škapa, Petr;Laco, Jan;Pecen, Ladislav;Belicová, Lucie;Práznovec, Ivan;Halaška, Michael J.;Brtnický, Tomáš;Šálková, Eva;Rob, Lukáš;Kodet, Roman;Goc, Jeremy;Sautes-Fridman, Catherine;Fridman, Wolf Herman;Ryška, A"/>
    <s v="Mature dendritic cells correlate with favorable immune infiltrate and improved prognosis in ovarian carcinoma patients"/>
    <x v="5"/>
    <x v="27"/>
    <s v="Immunology"/>
    <x v="2"/>
    <x v="5"/>
  </r>
  <r>
    <x v="0"/>
    <x v="7"/>
    <n v="64203"/>
    <x v="38"/>
    <s v="Fakultní nemocnice v Motole"/>
    <n v="192139101"/>
    <s v="F"/>
    <x v="0"/>
    <s v="Hoch, Jiří;Amler, Evžen;Buzgo, Matej;Plencner, Martin;Rampichová, Michala"/>
    <s v="Kompozitní chirurgická síť s nanovlákennou vrstvou"/>
    <x v="5"/>
    <x v="37"/>
    <s v="Surgery"/>
    <x v="3"/>
    <x v="2"/>
  </r>
  <r>
    <x v="0"/>
    <x v="7"/>
    <n v="64203"/>
    <x v="38"/>
    <s v="Fakultní nemocnice v Motole"/>
    <n v="192190569"/>
    <s v="J"/>
    <x v="0"/>
    <s v="Klocperk, Adam;Šedivá, Anna"/>
    <s v="První transplantace thymu v České republice jako nová terapeutická možnost pro pacienty s kompletním syndromem DiGeorge"/>
    <x v="5"/>
    <x v="27"/>
    <s v="Immunology"/>
    <x v="3"/>
    <x v="2"/>
  </r>
  <r>
    <x v="0"/>
    <x v="7"/>
    <n v="64203"/>
    <x v="38"/>
    <s v="Fakultní nemocnice v Motole"/>
    <n v="191897976"/>
    <s v="J"/>
    <x v="1"/>
    <s v="Kanderová, Veronika;Kužílková, Daniela;Stuchlý, Jan;Vášková, Martina;Brdicka, Tomas;Fišer, Karel;Hrušák, Ondřej;Lund-Johansen, Fridtjof;Kalina, Tomáš"/>
    <s v="High-resolution Antibody Array Analysis of Childhood Acute Leukemia Cells"/>
    <x v="5"/>
    <x v="37"/>
    <s v="Oncology"/>
    <x v="3"/>
    <x v="2"/>
  </r>
  <r>
    <x v="0"/>
    <x v="7"/>
    <n v="64203"/>
    <x v="38"/>
    <s v="Fakultní nemocnice v Motole"/>
    <n v="192017804"/>
    <s v="J"/>
    <x v="1"/>
    <s v="Nunvář, Jaroslav;Čapek, Václav;Fišer, Karel;Fila, Libor;Dřevínek, Pavel"/>
    <s v="What matters in chronic Burkholderia cenocepacia infection in cystic fibrosis: Insights from comparative genomics"/>
    <x v="5"/>
    <x v="37"/>
    <s v="Respiratory systems"/>
    <x v="3"/>
    <x v="1"/>
  </r>
  <r>
    <x v="0"/>
    <x v="7"/>
    <n v="64203"/>
    <x v="38"/>
    <s v="Fakultní nemocnice v Motole"/>
    <n v="191987897"/>
    <s v="J"/>
    <x v="1"/>
    <s v="Hovorková, Lenka;Žaliová, Markéta;Venn, Nicola C.;Bleckmann, Kirsten;Trkova, Marie;Potůčková, Eliška;Vášková, Martina;Linhartova, Jana;Polakova, Katerina Machova;Froňková, Eva;Muskovic, Walter;Giles, Jodie E.;Shaw, Peter J.;Cario, Gunnar;Sutton, Rosemary;Starý, Jan;Trka, Jan;Zuna, Jan"/>
    <s v="Monitoring of childhood ALL using BCR-ABL1 genomic breakpoints identifies a subgroup with CML-like biology"/>
    <x v="5"/>
    <x v="37"/>
    <s v="Oncology"/>
    <x v="3"/>
    <x v="1"/>
  </r>
  <r>
    <x v="0"/>
    <x v="7"/>
    <n v="64203"/>
    <x v="38"/>
    <s v="Fakultní nemocnice v Motole"/>
    <n v="192017623"/>
    <s v="J"/>
    <x v="1"/>
    <s v="Babjuk, Marek;Boehle, Andreas;Burger, Maximilian;Čapoun, Otakar;Cohen, Daniel;Comperat, Eva M.;Hernandez, Virginia;Kaasinen, Eero;Palou, Joan;Roupret, Morgan;van Rhijn, Bas W. G.;Shariat, Shahrokh F.;Soukup, Viktor;Sylvester, Richard J.;Zigeuner, Richard"/>
    <s v="EAU Guidelines on Non-Muscle-invasive Urothelial Carcinoma of the Bladder: Update 2016"/>
    <x v="5"/>
    <x v="37"/>
    <s v="Urology and nephrology"/>
    <x v="3"/>
    <x v="1"/>
  </r>
  <r>
    <x v="0"/>
    <x v="7"/>
    <n v="64203"/>
    <x v="38"/>
    <s v="Fakultní nemocnice v Motole"/>
    <n v="192105365"/>
    <s v="J"/>
    <x v="1"/>
    <s v="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
    <s v="Mutations in ATP1A1 Cause Dominant Charcot-Marie-Tooth Type 2"/>
    <x v="5"/>
    <x v="27"/>
    <s v="Neurosciences (including psychophysiology"/>
    <x v="3"/>
    <x v="5"/>
  </r>
  <r>
    <x v="0"/>
    <x v="7"/>
    <n v="64203"/>
    <x v="38"/>
    <s v="Fakultní nemocnice v Motole"/>
    <n v="192190221"/>
    <s v="J"/>
    <x v="1"/>
    <s v="Veselka, Josef;Faber, L.;Liebregts, M.;Cooper, R.;Januska, J.;Kashtanov, M.;Dabrowski, M.;Hansen, P.R.;Seggewiss, H.;Hansvenclová, Eva;Bundgaard, H.;Ten, Berg J.;Stables, R.H.;Jensen, M.K."/>
    <s v="Short- and long-term outcomes of alcohol septal ablation for hypertrophic obstructive cardiomyopathy in patients with mild left ventricular hypertrophy: a propensity score matching analysis"/>
    <x v="5"/>
    <x v="37"/>
    <s v="Cardiac and Cardiovascular systems"/>
    <x v="3"/>
    <x v="5"/>
  </r>
  <r>
    <x v="0"/>
    <x v="7"/>
    <n v="64203"/>
    <x v="38"/>
    <s v="Fakultní nemocnice v Motole"/>
    <n v="192017925"/>
    <s v="J"/>
    <x v="1"/>
    <s v="Veselka, Josef;Anavekar, Nandan S.;Charron, Philippe"/>
    <s v="Hypertrophic obstructive cardiomyopathy"/>
    <x v="5"/>
    <x v="37"/>
    <s v="Cardiac and Cardiovascular systems"/>
    <x v="3"/>
    <x v="5"/>
  </r>
  <r>
    <x v="0"/>
    <x v="7"/>
    <n v="64203"/>
    <x v="38"/>
    <s v="Fakultní nemocnice v Motole"/>
    <n v="192190440"/>
    <s v="J"/>
    <x v="1"/>
    <s v="Middleton, P.G.;Mall, M.A.;Dřevínek, Pavel;Lands, L.C.;McKone, E.F.;Polineni, D.;Ramsey, B.W.;Taylor-Cousar, J.L.;Tullis, E.;Vermeulen, F.;Marigowda, G.;McKee, C.M.;Moskowitz, S.M.;Nair, N.;Savage, J.;Simard, C.;Tian, S.;Waltz, D.;Xuan, F.;Rowe, S.M.;Jain, R."/>
    <s v="Elexacaftor-tezacaftor-ivacaftor for cystic fibrosis with a single Phe508del allele"/>
    <x v="2"/>
    <x v="5"/>
    <s v="Microbiology"/>
    <x v="3"/>
    <x v="5"/>
  </r>
  <r>
    <x v="2"/>
    <x v="2"/>
    <n v="67985955"/>
    <x v="39"/>
    <s v="Filosofický ústav AV ČR, v. v. i."/>
    <n v="191868623"/>
    <s v="B"/>
    <x v="1"/>
    <s v="Vostal, Filip"/>
    <s v="Accelerating Academia: the Changing Structure of Academic Time"/>
    <x v="4"/>
    <x v="33"/>
    <s v="Social topics (Women´s and gender studies; Social issues; Family studies; Social work)"/>
    <x v="1"/>
    <x v="5"/>
  </r>
  <r>
    <x v="2"/>
    <x v="2"/>
    <n v="67985955"/>
    <x v="39"/>
    <s v="Filosofický ústav AV ČR, v. v. i."/>
    <n v="191868725"/>
    <s v="B"/>
    <x v="1"/>
    <s v="Klosová, Markéta"/>
    <s v="Divadelní svět J. A. Komenského"/>
    <x v="3"/>
    <x v="6"/>
    <s v="Performing arts studies (Musicology, Theater science, Dramaturgy)"/>
    <x v="1"/>
    <x v="1"/>
  </r>
  <r>
    <x v="2"/>
    <x v="2"/>
    <n v="67985955"/>
    <x v="39"/>
    <s v="Filosofický ústav AV ČR, v. v. i."/>
    <n v="191868788"/>
    <s v="J"/>
    <x v="1"/>
    <s v="Förster, Josef"/>
    <s v="A Czech Contribution to the Theme of Mauritius in Neo-Latin Drama"/>
    <x v="3"/>
    <x v="6"/>
    <s v="Performing arts studies (Musicology, Theater science, Dramaturgy)"/>
    <x v="1"/>
    <x v="2"/>
  </r>
  <r>
    <x v="2"/>
    <x v="2"/>
    <n v="67985955"/>
    <x v="39"/>
    <s v="Filosofický ústav AV ČR, v. v. i."/>
    <n v="191868622"/>
    <s v="B"/>
    <x v="1"/>
    <s v="Mikeš, Vladimír"/>
    <s v="Le paradoxe stoïcien: liberté de l’action déterminée"/>
    <x v="3"/>
    <x v="10"/>
    <s v="Ethics (except ethics related to specific subfields)"/>
    <x v="1"/>
    <x v="5"/>
  </r>
  <r>
    <x v="2"/>
    <x v="2"/>
    <n v="67985955"/>
    <x v="39"/>
    <s v="Filosofický ústav AV ČR, v. v. i."/>
    <n v="191965845"/>
    <s v="B"/>
    <x v="1"/>
    <s v="Peregrin, Jaroslav;Svoboda, Vladimír"/>
    <s v="Reflective Equilibrium and the Principles of Logical Analysis. Understanding the Laws of Logic"/>
    <x v="3"/>
    <x v="10"/>
    <s v="Philosophy, History and Philosophy of science and technology"/>
    <x v="1"/>
    <x v="5"/>
  </r>
  <r>
    <x v="2"/>
    <x v="2"/>
    <n v="67985955"/>
    <x v="39"/>
    <s v="Filosofický ústav AV ČR, v. v. i."/>
    <n v="191977783"/>
    <s v="B"/>
    <x v="1"/>
    <s v="Dierckxsens, Geoffrey"/>
    <s v="Paul Ricoeur's Moral Anthropology. Singularity, Responibility, and Justice"/>
    <x v="3"/>
    <x v="10"/>
    <s v="Ethics (except ethics related to specific subfields)"/>
    <x v="1"/>
    <x v="5"/>
  </r>
  <r>
    <x v="2"/>
    <x v="2"/>
    <n v="67985955"/>
    <x v="39"/>
    <s v="Filosofický ústav AV ČR, v. v. i."/>
    <n v="191868604"/>
    <s v="C"/>
    <x v="1"/>
    <s v="Urbánek, Vladimír"/>
    <s v="J. A. Comenius and the Practice of Correspondence Networking: Between the Office of Address and the Collegium Lucis"/>
    <x v="3"/>
    <x v="10"/>
    <s v="Philosophy, History and Philosophy of science and technology"/>
    <x v="1"/>
    <x v="1"/>
  </r>
  <r>
    <x v="2"/>
    <x v="2"/>
    <n v="67985955"/>
    <x v="39"/>
    <s v="Filosofický ústav AV ČR, v. v. i."/>
    <n v="191868605"/>
    <s v="C"/>
    <x v="1"/>
    <s v="Peregrin, Jaroslav"/>
    <s v="Social Normativism"/>
    <x v="3"/>
    <x v="10"/>
    <s v="Philosophy, History and Philosophy of science and technology"/>
    <x v="1"/>
    <x v="1"/>
  </r>
  <r>
    <x v="2"/>
    <x v="2"/>
    <n v="67985955"/>
    <x v="39"/>
    <s v="Filosofický ústav AV ČR, v. v. i."/>
    <n v="191868630"/>
    <s v="C"/>
    <x v="1"/>
    <s v="Cermanová, Pavlína"/>
    <s v="Gog and Magog: Using concepts of Apocalyptic Enemies in the Hussite era"/>
    <x v="3"/>
    <x v="10"/>
    <s v="Religious studies"/>
    <x v="1"/>
    <x v="1"/>
  </r>
  <r>
    <x v="2"/>
    <x v="2"/>
    <n v="67985955"/>
    <x v="39"/>
    <s v="Filosofický ústav AV ČR, v. v. i."/>
    <n v="191868662"/>
    <s v="C"/>
    <x v="1"/>
    <s v="Kvasz, Ladislav"/>
    <s v="Language and the Limits of Science"/>
    <x v="3"/>
    <x v="10"/>
    <s v="Philosophy, History and Philosophy of science and technology"/>
    <x v="1"/>
    <x v="1"/>
  </r>
  <r>
    <x v="2"/>
    <x v="2"/>
    <n v="67985955"/>
    <x v="39"/>
    <s v="Filosofický ústav AV ČR, v. v. i."/>
    <n v="191868674"/>
    <s v="B"/>
    <x v="1"/>
    <s v="Novotný, Karel"/>
    <s v="Relevance subjektivity: tělo a duše z hlediska fenomenologie afektivity"/>
    <x v="3"/>
    <x v="10"/>
    <s v="Philosophy, History and Philosophy of science and technology"/>
    <x v="1"/>
    <x v="1"/>
  </r>
  <r>
    <x v="2"/>
    <x v="2"/>
    <n v="67985955"/>
    <x v="39"/>
    <s v="Filosofický ústav AV ČR, v. v. i."/>
    <n v="191868769"/>
    <s v="B"/>
    <x v="1"/>
    <s v="Parusniková, Zuzana"/>
    <s v="David Hume, Sceptic"/>
    <x v="3"/>
    <x v="10"/>
    <s v="Philosophy, History and Philosophy of science and technology"/>
    <x v="1"/>
    <x v="1"/>
  </r>
  <r>
    <x v="2"/>
    <x v="2"/>
    <n v="67985955"/>
    <x v="39"/>
    <s v="Filosofický ústav AV ČR, v. v. i."/>
    <n v="191868771"/>
    <s v="C"/>
    <x v="1"/>
    <s v="Bierhanzl, Jan"/>
    <s v="Ethique, folie et exclusion: Le dernier Levinas et le premier Foucault"/>
    <x v="3"/>
    <x v="10"/>
    <s v="Ethics (except ethics related to specific subfields)"/>
    <x v="1"/>
    <x v="1"/>
  </r>
  <r>
    <x v="2"/>
    <x v="2"/>
    <n v="67985955"/>
    <x v="39"/>
    <s v="Filosofický ústav AV ČR, v. v. i."/>
    <n v="191965862"/>
    <s v="B"/>
    <x v="1"/>
    <s v="Hříbek, Tomáš"/>
    <s v="Jaké to je, nebo o čem to je? Místo vědomí v materiálním světě"/>
    <x v="3"/>
    <x v="10"/>
    <s v="Philosophy, History and Philosophy of science and technology"/>
    <x v="1"/>
    <x v="1"/>
  </r>
  <r>
    <x v="2"/>
    <x v="2"/>
    <n v="67985955"/>
    <x v="39"/>
    <s v="Filosofický ústav AV ČR, v. v. i."/>
    <n v="191868700"/>
    <s v="B"/>
    <x v="1"/>
    <s v="Desenská Ciglerová, Jana;Förster, Josef;Kvapil, J.;Matl, Jiří;Petrbok, Václav;Podavka, Ondřej;Polakovič, Daniel;Pumprla, Václav;Svatoš, Martin;Žůrek, Jiří;Hádek, Karel"/>
    <s v="Joannes Petrus Cerroni. Spisovatelé Království českého. Díl 1, A-B"/>
    <x v="3"/>
    <x v="14"/>
    <s v="Specific literatures"/>
    <x v="1"/>
    <x v="5"/>
  </r>
  <r>
    <x v="2"/>
    <x v="2"/>
    <n v="67985955"/>
    <x v="39"/>
    <s v="Filosofický ústav AV ČR, v. v. i."/>
    <n v="191868668"/>
    <s v="B"/>
    <x v="1"/>
    <s v="Silagiová, Zuzana;Černá, Julie;Florianová, Hana;Kocánová, Barbora;Martínková, Dana;Nývlt, Pavel;Šedinová, Hana;Vršecká, Kateřina"/>
    <s v="Latinitatis medii aevi lexicon Bohemorum = Slovník středověké latiny v českých zemích: díl 23"/>
    <x v="3"/>
    <x v="14"/>
    <s v="Specific languages"/>
    <x v="1"/>
    <x v="1"/>
  </r>
  <r>
    <x v="2"/>
    <x v="2"/>
    <n v="67985955"/>
    <x v="39"/>
    <s v="Filosofický ústav AV ČR, v. v. i."/>
    <n v="191868734"/>
    <s v="B"/>
    <x v="1"/>
    <s v="Jemelka, M.;Ševeček, Ondřej"/>
    <s v="Tovární města Bat'ova koncernu: Evropská kapitola globální expanze"/>
    <x v="3"/>
    <x v="11"/>
    <s v="History (history of science and technology to be 6.3, history of specific sciences to be under the respective headings)"/>
    <x v="1"/>
    <x v="1"/>
  </r>
  <r>
    <x v="2"/>
    <x v="2"/>
    <n v="67985955"/>
    <x v="39"/>
    <s v="Filosofický ústav AV ČR, v. v. i."/>
    <n v="191875826"/>
    <s v="J"/>
    <x v="1"/>
    <s v="Řezníková, Lenka"/>
    <s v="Beyond Ideology: Representations of the Baroque in Socialist Czechoslovakia As Seen Through the Media"/>
    <x v="3"/>
    <x v="11"/>
    <s v="History (history of science and technology to be 6.3, history of specific sciences to be under the respective headings)"/>
    <x v="1"/>
    <x v="1"/>
  </r>
  <r>
    <x v="2"/>
    <x v="2"/>
    <n v="67985955"/>
    <x v="39"/>
    <s v="Filosofický ústav AV ČR, v. v. i."/>
    <n v="191965850"/>
    <s v="C"/>
    <x v="1"/>
    <s v="Cermanová, Pavlína"/>
    <s v="Constructing the Apocalypse. Connections between English and Bohemian Apocalyptic Thinking"/>
    <x v="3"/>
    <x v="11"/>
    <s v="History (history of science and technology to be 6.3, history of specific sciences to be under the respective headings)"/>
    <x v="1"/>
    <x v="1"/>
  </r>
  <r>
    <x v="2"/>
    <x v="2"/>
    <n v="67985955"/>
    <x v="39"/>
    <s v="Filosofický ústav AV ČR, v. v. i."/>
    <n v="191965851"/>
    <s v="C"/>
    <x v="1"/>
    <s v="Pavlíček, Ota"/>
    <s v="Wyclif’s Early Reception in Bohemia and His Influence on the Thought Jerome of Prague"/>
    <x v="3"/>
    <x v="11"/>
    <s v="History (history of science and technology to be 6.3, history of specific sciences to be under the respective headings)"/>
    <x v="1"/>
    <x v="1"/>
  </r>
  <r>
    <x v="2"/>
    <x v="2"/>
    <n v="67985955"/>
    <x v="39"/>
    <s v="Filosofický ústav AV ČR, v. v. i."/>
    <n v="191965857"/>
    <s v="C"/>
    <x v="1"/>
    <s v="Soukup, Pavel"/>
    <s v="Crusading against Christians in the Fifteenth Century. Doubts and Debates"/>
    <x v="3"/>
    <x v="11"/>
    <s v="History (history of science and technology to be 6.3, history of specific sciences to be under the respective headings)"/>
    <x v="1"/>
    <x v="1"/>
  </r>
  <r>
    <x v="2"/>
    <x v="2"/>
    <n v="67985955"/>
    <x v="39"/>
    <s v="Filosofický ústav AV ČR, v. v. i."/>
    <n v="191965877"/>
    <s v="B"/>
    <x v="1"/>
    <s v="Černá, Alena M.;Šmahel, František"/>
    <s v="Nejstarší městská kniha táborská z let 1432–1452"/>
    <x v="3"/>
    <x v="11"/>
    <s v="History (history of science and technology to be 6.3, history of specific sciences to be under the respective headings)"/>
    <x v="1"/>
    <x v="1"/>
  </r>
  <r>
    <x v="2"/>
    <x v="2"/>
    <n v="67985955"/>
    <x v="39"/>
    <s v="Filosofický ústav AV ČR, v. v. i."/>
    <n v="191965911"/>
    <s v="O"/>
    <x v="1"/>
    <s v="Nodl, Martin"/>
    <s v="Das Kuttenberger Dekret von 1409. Von der Eintracht zum Konflikt der Prager Universitätsnationen"/>
    <x v="3"/>
    <x v="11"/>
    <s v="History (history of science and technology to be 6.3, history of specific sciences to be under the respective headings)"/>
    <x v="1"/>
    <x v="1"/>
  </r>
  <r>
    <x v="2"/>
    <x v="2"/>
    <n v="67985955"/>
    <x v="39"/>
    <s v="Filosofický ústav AV ČR, v. v. i."/>
    <n v="191977649"/>
    <s v="B"/>
    <x v="1"/>
    <s v="Bažant, Jan"/>
    <s v="Perseus &amp; Medusa. Zobrazení mýtu od počátku do dneška"/>
    <x v="3"/>
    <x v="11"/>
    <s v="History (history of science and technology to be 6.3, history of specific sciences to be under the respective headings)"/>
    <x v="1"/>
    <x v="1"/>
  </r>
  <r>
    <x v="2"/>
    <x v="2"/>
    <n v="67985955"/>
    <x v="39"/>
    <s v="Filosofický ústav AV ČR, v. v. i."/>
    <n v="191965883"/>
    <s v="C"/>
    <x v="1"/>
    <s v="Janoušek, Hynek"/>
    <s v="Consciousness of Judging. Katkov’s Critique of Marty’s State of Affairs and Brentano’s Description of Judgement"/>
    <x v="3"/>
    <x v="10"/>
    <s v="Philosophy, History and Philosophy of science and technology"/>
    <x v="1"/>
    <x v="1"/>
  </r>
  <r>
    <x v="2"/>
    <x v="2"/>
    <n v="67985955"/>
    <x v="39"/>
    <s v="Filosofický ústav AV ČR, v. v. i."/>
    <n v="191965903"/>
    <s v="C"/>
    <x v="1"/>
    <s v="Ierna, Carlo"/>
    <s v="The Brentanist Philosophy of Mathematics in Edmund Husserl’s Early Works"/>
    <x v="3"/>
    <x v="10"/>
    <s v="Philosophy, History and Philosophy of science and technology"/>
    <x v="1"/>
    <x v="1"/>
  </r>
  <r>
    <x v="2"/>
    <x v="2"/>
    <n v="67985955"/>
    <x v="39"/>
    <s v="Filosofický ústav AV ČR, v. v. i."/>
    <n v="191965932"/>
    <s v="B"/>
    <x v="1"/>
    <s v="Trnka, Jakub"/>
    <s v="Kant a Husserl o zkušenosti"/>
    <x v="3"/>
    <x v="10"/>
    <s v="Philosophy, History and Philosophy of science and technology"/>
    <x v="1"/>
    <x v="1"/>
  </r>
  <r>
    <x v="2"/>
    <x v="2"/>
    <n v="67985955"/>
    <x v="39"/>
    <s v="Filosofický ústav AV ČR, v. v. i."/>
    <n v="191977623"/>
    <s v="B"/>
    <x v="1"/>
    <s v="Svoboda, Jan"/>
    <s v="Masarykův realismus a filosofie pozitivizmu"/>
    <x v="3"/>
    <x v="10"/>
    <s v="Philosophy, History and Philosophy of science and technology"/>
    <x v="1"/>
    <x v="1"/>
  </r>
  <r>
    <x v="2"/>
    <x v="2"/>
    <n v="67985955"/>
    <x v="39"/>
    <s v="Filosofický ústav AV ČR, v. v. i."/>
    <n v="191977711"/>
    <s v="B"/>
    <x v="1"/>
    <s v="Jindráček, Efrem"/>
    <s v="Paolo Barbò da Soncino. Questioni di Metafisica: Introduzione alla vita ed al pensiero di un tomista rinascimentale con l’edizione critica del IV libro delle sue Acutissimae Quaestiones Metaphysicales"/>
    <x v="3"/>
    <x v="10"/>
    <s v="Philosophy, History and Philosophy of science and technology"/>
    <x v="1"/>
    <x v="1"/>
  </r>
  <r>
    <x v="2"/>
    <x v="2"/>
    <n v="67985955"/>
    <x v="39"/>
    <s v="Filosofický ústav AV ČR, v. v. i."/>
    <n v="191977804"/>
    <s v="C"/>
    <x v="1"/>
    <s v="Crippa, Davide"/>
    <s v="Leibniz and the Impossibility of Squaring the Circle"/>
    <x v="3"/>
    <x v="10"/>
    <s v="Philosophy, History and Philosophy of science and technology"/>
    <x v="1"/>
    <x v="1"/>
  </r>
  <r>
    <x v="2"/>
    <x v="2"/>
    <n v="67985955"/>
    <x v="39"/>
    <s v="Filosofický ústav AV ČR, v. v. i."/>
    <n v="191868618"/>
    <s v="C"/>
    <x v="1"/>
    <s v="Soukup, Pavel"/>
    <s v="Religion and Violence in the Hussite Wars"/>
    <x v="3"/>
    <x v="10"/>
    <s v="Religious studies"/>
    <x v="1"/>
    <x v="2"/>
  </r>
  <r>
    <x v="2"/>
    <x v="2"/>
    <n v="67985955"/>
    <x v="39"/>
    <s v="Filosofický ústav AV ČR, v. v. i."/>
    <n v="191868707"/>
    <s v="B"/>
    <x v="1"/>
    <s v="Kouba, Petr"/>
    <s v="Margins of Phenomenology"/>
    <x v="3"/>
    <x v="10"/>
    <s v="Philosophy, History and Philosophy of science and technology"/>
    <x v="1"/>
    <x v="2"/>
  </r>
  <r>
    <x v="2"/>
    <x v="2"/>
    <n v="67985955"/>
    <x v="39"/>
    <s v="Filosofický ústav AV ČR, v. v. i."/>
    <n v="191868736"/>
    <s v="C"/>
    <x v="1"/>
    <s v="Urban, Petr"/>
    <s v="Edith Stein's Phenomenology of Woman's Personality and Value"/>
    <x v="3"/>
    <x v="10"/>
    <s v="Ethics (except ethics related to specific subfields)"/>
    <x v="1"/>
    <x v="2"/>
  </r>
  <r>
    <x v="2"/>
    <x v="2"/>
    <n v="67985955"/>
    <x v="39"/>
    <s v="Filosofický ústav AV ČR, v. v. i."/>
    <n v="191875785"/>
    <s v="J"/>
    <x v="1"/>
    <s v="Koreň, Ladislav"/>
    <s v="Joint intentionality: from thin to thick"/>
    <x v="3"/>
    <x v="10"/>
    <s v="Philosophy, History and Philosophy of science and technology"/>
    <x v="1"/>
    <x v="2"/>
  </r>
  <r>
    <x v="2"/>
    <x v="2"/>
    <n v="67985955"/>
    <x v="39"/>
    <s v="Filosofický ústav AV ČR, v. v. i."/>
    <n v="191965853"/>
    <s v="C"/>
    <x v="1"/>
    <s v="Janoušek, Hynek;Rollinger, Robin"/>
    <s v="The Prague School"/>
    <x v="3"/>
    <x v="10"/>
    <s v="Philosophy, History and Philosophy of science and technology"/>
    <x v="1"/>
    <x v="2"/>
  </r>
  <r>
    <x v="2"/>
    <x v="2"/>
    <n v="67985955"/>
    <x v="39"/>
    <s v="Filosofický ústav AV ČR, v. v. i."/>
    <n v="191965871"/>
    <s v="B"/>
    <x v="1"/>
    <s v="Peregrin, Jaroslav;Vlasáková, Marta"/>
    <s v="Filosofie logiky"/>
    <x v="3"/>
    <x v="10"/>
    <s v="Philosophy, History and Philosophy of science and technology"/>
    <x v="1"/>
    <x v="2"/>
  </r>
  <r>
    <x v="2"/>
    <x v="2"/>
    <n v="67985955"/>
    <x v="39"/>
    <s v="Filosofický ústav AV ČR, v. v. i."/>
    <n v="191965875"/>
    <s v="B"/>
    <x v="1"/>
    <s v="Balík, Vojtěch;Schifferová, Věra"/>
    <s v="Jan Amos Komenský. Spisy o první filosofii"/>
    <x v="3"/>
    <x v="10"/>
    <s v="Philosophy, History and Philosophy of science and technology"/>
    <x v="1"/>
    <x v="2"/>
  </r>
  <r>
    <x v="2"/>
    <x v="2"/>
    <n v="67985955"/>
    <x v="39"/>
    <s v="Filosofický ústav AV ČR, v. v. i."/>
    <n v="191965890"/>
    <s v="B"/>
    <x v="1"/>
    <s v="Dus, Jan A"/>
    <s v="První list Petrův"/>
    <x v="3"/>
    <x v="10"/>
    <s v="Theology"/>
    <x v="1"/>
    <x v="2"/>
  </r>
  <r>
    <x v="2"/>
    <x v="2"/>
    <n v="67985955"/>
    <x v="39"/>
    <s v="Filosofický ústav AV ČR, v. v. i."/>
    <n v="191977672"/>
    <s v="C"/>
    <x v="1"/>
    <s v="Klev, Ansten"/>
    <s v="Husserl and Carnap on regions and formal categories"/>
    <x v="3"/>
    <x v="10"/>
    <s v="Philosophy, History and Philosophy of science and technology"/>
    <x v="1"/>
    <x v="2"/>
  </r>
  <r>
    <x v="2"/>
    <x v="2"/>
    <n v="67985955"/>
    <x v="39"/>
    <s v="Filosofický ústav AV ČR, v. v. i."/>
    <n v="192087068"/>
    <s v="B"/>
    <x v="1"/>
    <s v="Feinberg, Joseph Grim"/>
    <s v="The paradox of authenticity: folklore performance in post-communist Slovakia"/>
    <x v="4"/>
    <x v="33"/>
    <s v="Sociology"/>
    <x v="2"/>
    <x v="1"/>
  </r>
  <r>
    <x v="2"/>
    <x v="2"/>
    <n v="67985955"/>
    <x v="39"/>
    <s v="Filosofický ústav AV ČR, v. v. i."/>
    <n v="192087039"/>
    <s v="B"/>
    <x v="1"/>
    <s v="Beran, Ondřej"/>
    <s v="Living with Rules: Wittgensteinian Reflections on Normativity"/>
    <x v="3"/>
    <x v="10"/>
    <s v="Philosophy, History and Philosophy of science and technology"/>
    <x v="2"/>
    <x v="1"/>
  </r>
  <r>
    <x v="2"/>
    <x v="2"/>
    <n v="67985955"/>
    <x v="39"/>
    <s v="Filosofický ústav AV ČR, v. v. i."/>
    <n v="192087048"/>
    <s v="J"/>
    <x v="1"/>
    <s v="Childers, Timothy;Majer, Ondrej"/>
    <s v="Eliciting Uncertainties: A Two Structure Approach"/>
    <x v="3"/>
    <x v="10"/>
    <s v="Philosophy, History and Philosophy of science and technology"/>
    <x v="2"/>
    <x v="5"/>
  </r>
  <r>
    <x v="2"/>
    <x v="2"/>
    <n v="67985955"/>
    <x v="39"/>
    <s v="Filosofický ústav AV ČR, v. v. i."/>
    <n v="192087058"/>
    <s v="J"/>
    <x v="1"/>
    <s v="Svoboda, Vladimír"/>
    <s v="A Lewisian taxonomy for deontic logic"/>
    <x v="3"/>
    <x v="10"/>
    <s v="Philosophy, History and Philosophy of science and technology"/>
    <x v="2"/>
    <x v="1"/>
  </r>
  <r>
    <x v="2"/>
    <x v="2"/>
    <n v="67985955"/>
    <x v="39"/>
    <s v="Filosofický ústav AV ČR, v. v. i."/>
    <n v="192087061"/>
    <s v="J"/>
    <x v="1"/>
    <s v="Klev, Ansten"/>
    <s v="Husserl’s Logical Grammar"/>
    <x v="3"/>
    <x v="10"/>
    <s v="Philosophy, History and Philosophy of science and technology"/>
    <x v="2"/>
    <x v="1"/>
  </r>
  <r>
    <x v="2"/>
    <x v="2"/>
    <n v="67985955"/>
    <x v="39"/>
    <s v="Filosofický ústav AV ČR, v. v. i."/>
    <n v="192087066"/>
    <s v="B"/>
    <x v="1"/>
    <s v="Bierhanzl, Jan"/>
    <s v="L´action faible: de l´éthique à la politique"/>
    <x v="3"/>
    <x v="10"/>
    <s v="Philosophy, History and Philosophy of science and technology"/>
    <x v="2"/>
    <x v="1"/>
  </r>
  <r>
    <x v="2"/>
    <x v="2"/>
    <n v="67985955"/>
    <x v="39"/>
    <s v="Filosofický ústav AV ČR, v. v. i."/>
    <n v="192087067"/>
    <s v="J"/>
    <x v="1"/>
    <s v="Klev, Ansten"/>
    <s v="A road map of Dedekind’s Theorem 66"/>
    <x v="3"/>
    <x v="10"/>
    <s v="Philosophy, History and Philosophy of science and technology"/>
    <x v="2"/>
    <x v="1"/>
  </r>
  <r>
    <x v="2"/>
    <x v="2"/>
    <n v="67985955"/>
    <x v="39"/>
    <s v="Filosofický ústav AV ČR, v. v. i."/>
    <n v="192087076"/>
    <s v="B"/>
    <x v="1"/>
    <s v="Nitsche, Martin"/>
    <s v="Methodical Precedence of Intertwining: an Introduction to a Transitive - Topological Phenomenology"/>
    <x v="3"/>
    <x v="10"/>
    <s v="Philosophy, History and Philosophy of science and technology"/>
    <x v="2"/>
    <x v="1"/>
  </r>
  <r>
    <x v="2"/>
    <x v="2"/>
    <n v="67985955"/>
    <x v="39"/>
    <s v="Filosofický ústav AV ČR, v. v. i."/>
    <n v="192087077"/>
    <s v="B"/>
    <x v="1"/>
    <s v="Pokorný, Vít"/>
    <s v="Psychonauticon: A Transdisciplinary Interpretation of Psychedelic Experiences"/>
    <x v="3"/>
    <x v="10"/>
    <s v="Philosophy, History and Philosophy of science and technology"/>
    <x v="2"/>
    <x v="1"/>
  </r>
  <r>
    <x v="2"/>
    <x v="2"/>
    <n v="67985955"/>
    <x v="39"/>
    <s v="Filosofický ústav AV ČR, v. v. i."/>
    <n v="192087082"/>
    <s v="J"/>
    <x v="1"/>
    <s v="Havlík, Vladimír"/>
    <s v="The naturalness of artificial intelligence from the evolutionary perspective"/>
    <x v="3"/>
    <x v="10"/>
    <s v="Philosophy, History and Philosophy of science and technology"/>
    <x v="2"/>
    <x v="2"/>
  </r>
  <r>
    <x v="2"/>
    <x v="2"/>
    <n v="67985955"/>
    <x v="39"/>
    <s v="Filosofický ústav AV ČR, v. v. i."/>
    <n v="192087098"/>
    <s v="B"/>
    <x v="1"/>
    <s v="Petrášek, Jiří"/>
    <s v="“Meide die Häretiker”: die antihussitische Reaktion des Heidelberger Professors Nikolaus von Jauer (1355-1435) auf das taboritische Manifest aus dem Jahr 1430"/>
    <x v="3"/>
    <x v="10"/>
    <s v="Religious studies"/>
    <x v="2"/>
    <x v="1"/>
  </r>
  <r>
    <x v="2"/>
    <x v="2"/>
    <n v="67985955"/>
    <x v="39"/>
    <s v="Filosofický ústav AV ČR, v. v. i."/>
    <n v="192087101"/>
    <s v="B"/>
    <x v="1"/>
    <s v="Fialová, Radka"/>
    <s v="Justin Mučedník a jeho Bible"/>
    <x v="3"/>
    <x v="10"/>
    <s v="Religious studies"/>
    <x v="2"/>
    <x v="2"/>
  </r>
  <r>
    <x v="2"/>
    <x v="2"/>
    <n v="67985955"/>
    <x v="39"/>
    <s v="Filosofický ústav AV ČR, v. v. i."/>
    <n v="192087115"/>
    <s v="J"/>
    <x v="1"/>
    <s v="Urban, Petr"/>
    <s v="Revisting Husserl’s Account of Language in Logical Investigations"/>
    <x v="3"/>
    <x v="10"/>
    <s v="Philosophy, History and Philosophy of science and technology"/>
    <x v="2"/>
    <x v="2"/>
  </r>
  <r>
    <x v="2"/>
    <x v="2"/>
    <n v="67985955"/>
    <x v="39"/>
    <s v="Filosofický ústav AV ČR, v. v. i."/>
    <n v="192097023"/>
    <s v="B"/>
    <x v="1"/>
    <s v="Schifferová, Věra"/>
    <s v="La ética en el pensamiento de Comenio: Cuatro estudios sobre la obra de Jan Amos Komenský"/>
    <x v="3"/>
    <x v="10"/>
    <s v="Philosophy, History and Philosophy of science and technology"/>
    <x v="2"/>
    <x v="2"/>
  </r>
  <r>
    <x v="2"/>
    <x v="2"/>
    <n v="67985955"/>
    <x v="39"/>
    <s v="Filosofický ústav AV ČR, v. v. i."/>
    <n v="192097046"/>
    <s v="J"/>
    <x v="1"/>
    <s v="Polák, M.;Marvan, Tomáš"/>
    <s v="Neural Correlates of Consciousness Meet the Theory of Identity"/>
    <x v="3"/>
    <x v="10"/>
    <s v="Philosophy, History and Philosophy of science and technology"/>
    <x v="2"/>
    <x v="5"/>
  </r>
  <r>
    <x v="2"/>
    <x v="2"/>
    <n v="67985955"/>
    <x v="39"/>
    <s v="Filosofický ústav AV ČR, v. v. i."/>
    <n v="192097071"/>
    <s v="B"/>
    <x v="1"/>
    <s v="Kasanda, Albert"/>
    <s v="Contemporary African Social and Political Philosophy: Trends, Debates and Challenges"/>
    <x v="3"/>
    <x v="10"/>
    <s v="Philosophy, History and Philosophy of science and technology"/>
    <x v="2"/>
    <x v="1"/>
  </r>
  <r>
    <x v="2"/>
    <x v="2"/>
    <n v="67985955"/>
    <x v="39"/>
    <s v="Filosofický ústav AV ČR, v. v. i."/>
    <n v="192097073"/>
    <s v="J"/>
    <x v="1"/>
    <s v="Klev, Ansten"/>
    <s v="The concept horse is a concept"/>
    <x v="3"/>
    <x v="10"/>
    <s v="Philosophy, History and Philosophy of science and technology"/>
    <x v="2"/>
    <x v="1"/>
  </r>
  <r>
    <x v="2"/>
    <x v="2"/>
    <n v="67985955"/>
    <x v="39"/>
    <s v="Filosofický ústav AV ČR, v. v. i."/>
    <n v="192097081"/>
    <s v="B"/>
    <x v="1"/>
    <s v="Kitzler, Petr"/>
    <s v="Duše a tělo u Tertulliana: dvě studie k Tertullianově antropologii"/>
    <x v="3"/>
    <x v="10"/>
    <s v="Religious studies"/>
    <x v="2"/>
    <x v="2"/>
  </r>
  <r>
    <x v="2"/>
    <x v="2"/>
    <n v="67985955"/>
    <x v="39"/>
    <s v="Filosofický ústav AV ČR, v. v. i."/>
    <n v="192097102"/>
    <s v="J"/>
    <x v="1"/>
    <s v="Kvasz, Ladislav"/>
    <s v="Resnik’s structuralism in the light of history of mathematics"/>
    <x v="3"/>
    <x v="10"/>
    <s v="Philosophy, History and Philosophy of science and technology"/>
    <x v="2"/>
    <x v="2"/>
  </r>
  <r>
    <x v="2"/>
    <x v="2"/>
    <n v="67985955"/>
    <x v="39"/>
    <s v="Filosofický ústav AV ČR, v. v. i."/>
    <n v="192137084"/>
    <s v="B"/>
    <x v="1"/>
    <s v="Hála, Vlastimil"/>
    <s v="Univerzalismus v pluralitním světě: k etické koncepci Ágnes Hellerové"/>
    <x v="3"/>
    <x v="10"/>
    <s v="Philosophy, History and Philosophy of science and technology"/>
    <x v="2"/>
    <x v="2"/>
  </r>
  <r>
    <x v="2"/>
    <x v="2"/>
    <n v="67985955"/>
    <x v="39"/>
    <s v="Filosofický ústav AV ČR, v. v. i."/>
    <n v="192164491"/>
    <s v="J"/>
    <x v="1"/>
    <s v="Kvasz, Ladislav"/>
    <s v="How Can Abstract Objects of Mathematics Be Known?"/>
    <x v="3"/>
    <x v="10"/>
    <s v="Philosophy, History and Philosophy of science and technology"/>
    <x v="3"/>
    <x v="1"/>
  </r>
  <r>
    <x v="2"/>
    <x v="2"/>
    <n v="67985955"/>
    <x v="39"/>
    <s v="Filosofický ústav AV ČR, v. v. i."/>
    <n v="192164538"/>
    <s v="B"/>
    <x v="1"/>
    <s v="Punčochář, Vít"/>
    <s v="Paradoxy klasické logiky: filosofie a logika hypotetických vět"/>
    <x v="3"/>
    <x v="10"/>
    <s v="Philosophy, History and Philosophy of science and technology"/>
    <x v="3"/>
    <x v="1"/>
  </r>
  <r>
    <x v="2"/>
    <x v="2"/>
    <n v="67985955"/>
    <x v="39"/>
    <s v="Filosofický ústav AV ČR, v. v. i."/>
    <n v="192164401"/>
    <s v="J"/>
    <x v="1"/>
    <s v="Punčochář, Vít"/>
    <s v="Substructural inquisitive logics"/>
    <x v="3"/>
    <x v="10"/>
    <s v="Philosophy, History and Philosophy of science and technology"/>
    <x v="3"/>
    <x v="1"/>
  </r>
  <r>
    <x v="2"/>
    <x v="2"/>
    <n v="67985955"/>
    <x v="39"/>
    <s v="Filosofický ústav AV ČR, v. v. i."/>
    <n v="192164418"/>
    <s v="J"/>
    <x v="1"/>
    <s v="Filomeno, Aldo"/>
    <s v="Stable regularities without governing laws?"/>
    <x v="3"/>
    <x v="10"/>
    <s v="Philosophy, History and Philosophy of science and technology"/>
    <x v="3"/>
    <x v="1"/>
  </r>
  <r>
    <x v="2"/>
    <x v="2"/>
    <n v="67985955"/>
    <x v="39"/>
    <s v="Filosofický ústav AV ČR, v. v. i."/>
    <n v="192164511"/>
    <s v="B"/>
    <x v="1"/>
    <s v="Havelka, Tomáš"/>
    <s v="Skrytý tajemství Božích poklad: Biblické citace v českých spisech Jana Amose Komenského"/>
    <x v="3"/>
    <x v="14"/>
    <s v="Specific literatures"/>
    <x v="3"/>
    <x v="2"/>
  </r>
  <r>
    <x v="2"/>
    <x v="2"/>
    <n v="67985955"/>
    <x v="39"/>
    <s v="Filosofický ústav AV ČR, v. v. i."/>
    <n v="192164449"/>
    <s v="B"/>
    <x v="1"/>
    <s v="Šmahel, František"/>
    <s v="Die Basler Kompaktaten mit den Hussiten (1436): Untersuchung und Edition"/>
    <x v="3"/>
    <x v="11"/>
    <s v="History (history of science and technology to be 6.3, history of specific sciences to be under the respective headings)"/>
    <x v="3"/>
    <x v="5"/>
  </r>
  <r>
    <x v="2"/>
    <x v="2"/>
    <n v="67985955"/>
    <x v="39"/>
    <s v="Filosofický ústav AV ČR, v. v. i."/>
    <n v="192164577"/>
    <s v="C"/>
    <x v="1"/>
    <s v="Soukup, Pavel"/>
    <s v="The ‘Puncta’ of Jan Hus: The Latin Transmission of Vernacular Preaching"/>
    <x v="3"/>
    <x v="11"/>
    <s v="History (history of science and technology to be 6.3, history of specific sciences to be under the respective headings)"/>
    <x v="3"/>
    <x v="1"/>
  </r>
  <r>
    <x v="2"/>
    <x v="2"/>
    <n v="67985955"/>
    <x v="39"/>
    <s v="Filosofický ústav AV ČR, v. v. i."/>
    <n v="192164433"/>
    <s v="J"/>
    <x v="1"/>
    <s v="Balon, Jan;Holmwood, John"/>
    <s v="The impossibility of sociology as a science: arguments from within the discipline"/>
    <x v="3"/>
    <x v="10"/>
    <s v="Philosophy, History and Philosophy of science and technology"/>
    <x v="3"/>
    <x v="0"/>
  </r>
  <r>
    <x v="2"/>
    <x v="2"/>
    <n v="67985955"/>
    <x v="39"/>
    <s v="Filosofický ústav AV ČR, v. v. i."/>
    <n v="192164576"/>
    <s v="C"/>
    <x v="1"/>
    <s v="Crippa, Davide"/>
    <s v="One String Attached: Geometrical Exactness in Leibniz’s Parisian Manuscripts"/>
    <x v="3"/>
    <x v="10"/>
    <s v="Philosophy, History and Philosophy of science and technology"/>
    <x v="3"/>
    <x v="1"/>
  </r>
  <r>
    <x v="2"/>
    <x v="2"/>
    <n v="67985955"/>
    <x v="39"/>
    <s v="Filosofický ústav AV ČR, v. v. i."/>
    <n v="192164413"/>
    <s v="B"/>
    <x v="1"/>
    <s v="Crippa, Davide"/>
    <s v="The Impossibility of Squaring the Circle in the 17th Century: A Debate among Gregory, Huygens and Leibniz"/>
    <x v="3"/>
    <x v="10"/>
    <s v="Philosophy, History and Philosophy of science and technology"/>
    <x v="3"/>
    <x v="1"/>
  </r>
  <r>
    <x v="2"/>
    <x v="2"/>
    <n v="67985955"/>
    <x v="39"/>
    <s v="Filosofický ústav AV ČR, v. v. i."/>
    <n v="192164519"/>
    <s v="B"/>
    <x v="1"/>
    <s v="Ritter, Martin"/>
    <s v="Into the World: The Movement of Patočka’s Phenomenology"/>
    <x v="3"/>
    <x v="10"/>
    <s v="Philosophy, History and Philosophy of science and technology"/>
    <x v="3"/>
    <x v="1"/>
  </r>
  <r>
    <x v="2"/>
    <x v="2"/>
    <n v="67985955"/>
    <x v="39"/>
    <s v="Filosofický ústav AV ČR, v. v. i."/>
    <n v="192164376"/>
    <s v="C"/>
    <x v="1"/>
    <s v="Pavlas, Petr"/>
    <s v="The Book Metaphor Triadized: the Layman’s Bible and God’s Books in Raymond of Sabunde, Nicholas of Cusa and Jan Amos Comenius"/>
    <x v="3"/>
    <x v="10"/>
    <s v="Philosophy, History and Philosophy of science and technology"/>
    <x v="3"/>
    <x v="2"/>
  </r>
  <r>
    <x v="2"/>
    <x v="2"/>
    <n v="67985955"/>
    <x v="39"/>
    <s v="Filosofický ústav AV ČR, v. v. i."/>
    <n v="192164409"/>
    <s v="J"/>
    <x v="1"/>
    <s v="Vostal, Filip"/>
    <s v="Acceleration Approximating Science and Technology Studies: On Judy Wajcman’s Recent Oeuvre"/>
    <x v="4"/>
    <x v="33"/>
    <s v="Sociology"/>
    <x v="3"/>
    <x v="0"/>
  </r>
  <r>
    <x v="2"/>
    <x v="2"/>
    <n v="67985955"/>
    <x v="39"/>
    <s v="Filosofický ústav AV ČR, v. v. i."/>
    <n v="192164389"/>
    <s v="J"/>
    <x v="1"/>
    <s v="Matarese, Vera"/>
    <s v="Loop Quantum Gravity: A New Threat to Humeanism? Part I: The Problem of Spacetime"/>
    <x v="3"/>
    <x v="10"/>
    <s v="Philosophy, History and Philosophy of science and technology"/>
    <x v="3"/>
    <x v="1"/>
  </r>
  <r>
    <x v="2"/>
    <x v="2"/>
    <n v="67985955"/>
    <x v="39"/>
    <s v="Filosofický ústav AV ČR, v. v. i."/>
    <n v="192164496"/>
    <s v="C"/>
    <x v="1"/>
    <s v="Kolman, Vojtěch"/>
    <s v="The Truth of Proof: A Hegelian Perspective on Constructivism"/>
    <x v="3"/>
    <x v="10"/>
    <s v="Philosophy, History and Philosophy of science and technology"/>
    <x v="3"/>
    <x v="1"/>
  </r>
  <r>
    <x v="2"/>
    <x v="2"/>
    <n v="67985955"/>
    <x v="39"/>
    <s v="Filosofický ústav AV ČR, v. v. i."/>
    <n v="192164443"/>
    <s v="J"/>
    <x v="1"/>
    <s v="Kasanda, Albert"/>
    <s v="The African Youth Civic Movements and the Struggle for Peace: The Case of Balai Citoyen and Filimbi"/>
    <x v="4"/>
    <x v="33"/>
    <s v="Social topics (Women´s and gender studies; Social issues; Family studies; Social work)"/>
    <x v="3"/>
    <x v="2"/>
  </r>
  <r>
    <x v="2"/>
    <x v="2"/>
    <n v="67985955"/>
    <x v="39"/>
    <s v="Filosofický ústav AV ČR, v. v. i."/>
    <n v="192164370"/>
    <s v="J"/>
    <x v="1"/>
    <s v="Vostal, Filip"/>
    <s v="Slowing down modernity: a critique"/>
    <x v="4"/>
    <x v="33"/>
    <s v="Sociology"/>
    <x v="3"/>
    <x v="1"/>
  </r>
  <r>
    <x v="2"/>
    <x v="2"/>
    <n v="67985955"/>
    <x v="39"/>
    <s v="Filosofický ústav AV ČR, v. v. i."/>
    <n v="192164442"/>
    <s v="J"/>
    <x v="1"/>
    <s v="Suša, Oleg"/>
    <s v="Global Risks and Conflicts: The Social, Environmental, and Political Consequences"/>
    <x v="4"/>
    <x v="33"/>
    <s v="Sociology"/>
    <x v="3"/>
    <x v="0"/>
  </r>
  <r>
    <x v="2"/>
    <x v="2"/>
    <n v="68378271"/>
    <x v="40"/>
    <s v="Fyzikální ústav AV ČR, v. v. i."/>
    <n v="191865455"/>
    <s v="C"/>
    <x v="1"/>
    <s v="Hlinka, Jiří;Stepkova, Vilgelmina;Márton, Pavel;Ondrejkovič, Petr"/>
    <s v="Ferroelectric domain walls and their intersections in phase-field simulations"/>
    <x v="2"/>
    <x v="16"/>
    <s v="Condensed matter physics (including formerly solid state physics, supercond.)"/>
    <x v="1"/>
    <x v="1"/>
  </r>
  <r>
    <x v="2"/>
    <x v="2"/>
    <n v="68378271"/>
    <x v="40"/>
    <s v="Fyzikální ústav AV ČR, v. v. i."/>
    <n v="191865736"/>
    <s v="P"/>
    <x v="1"/>
    <s v="Margarone, Daniele;Korn, Georg;Picciotto, A.;Bellutti, P."/>
    <s v="Fixed target for nuclear fusion, apparatus for making nuclear fusion with this fixed target and method of making nuclear fusion with this apparatus"/>
    <x v="2"/>
    <x v="16"/>
    <s v="Nuclear physics"/>
    <x v="1"/>
    <x v="1"/>
  </r>
  <r>
    <x v="2"/>
    <x v="2"/>
    <n v="68378271"/>
    <x v="40"/>
    <s v="Fyzikální ústav AV ČR, v. v. i."/>
    <n v="191866033"/>
    <s v="C"/>
    <x v="1"/>
    <s v="Kůsová, Kateřina;Hapala, Prokop;Jelínek, Pavel;Pelant, Ivan"/>
    <s v="Band structure of silicon nanocrystals"/>
    <x v="2"/>
    <x v="16"/>
    <s v="Condensed matter physics (including formerly solid state physics, supercond.)"/>
    <x v="1"/>
    <x v="1"/>
  </r>
  <r>
    <x v="2"/>
    <x v="2"/>
    <n v="68378271"/>
    <x v="40"/>
    <s v="Fyzikální ústav AV ČR, v. v. i."/>
    <n v="191981063"/>
    <s v="P"/>
    <x v="0"/>
    <s v="Novotný, Michal;Bulíř, Jiří;Lančok, Ján;Pokorný, Petr"/>
    <s v="Metoda přípravy vrstev černého hliníku, charakterizovaných vysokou optickou hustotou a nízkou odrazivostí, pomocí magnetronového naprašování, využití povlaku drahého kovu pro ochranu a vylepšení vlastností těchto vrstev a jejich aplikace pro tepelně absor"/>
    <x v="2"/>
    <x v="16"/>
    <s v="Condensed matter physics (including formerly solid state physics, supercond.)"/>
    <x v="1"/>
    <x v="1"/>
  </r>
  <r>
    <x v="2"/>
    <x v="2"/>
    <n v="68378271"/>
    <x v="40"/>
    <s v="Fyzikální ústav AV ČR, v. v. i."/>
    <n v="191865721"/>
    <s v="C"/>
    <x v="1"/>
    <s v="Endo, Akira"/>
    <s v="High-brightness solid-state lasers for compact short-wavelength sources"/>
    <x v="2"/>
    <x v="16"/>
    <s v="Optics (including laser optics and_x000a_quantum optics)"/>
    <x v="1"/>
    <x v="2"/>
  </r>
  <r>
    <x v="2"/>
    <x v="2"/>
    <n v="68378271"/>
    <x v="40"/>
    <s v="Fyzikální ústav AV ČR, v. v. i."/>
    <n v="191967257"/>
    <s v="P"/>
    <x v="0"/>
    <s v="Adámek, Petr;Čada, Martin;Hubička, Zdeněk;Jastrabík, Lubomír;Kment, Štěpán;Olejníček, Jiří"/>
    <s v="Způsob diagnostiky plazmatu s vyloučením měření narušených nestabilitami a přechodovými jevy v plazmatu a zařízení k provádění tohoto způsobu"/>
    <x v="2"/>
    <x v="16"/>
    <s v="Fluids and plasma physics (including surface physics)"/>
    <x v="1"/>
    <x v="2"/>
  </r>
  <r>
    <x v="2"/>
    <x v="2"/>
    <n v="68378271"/>
    <x v="40"/>
    <s v="Fyzikální ústav AV ČR, v. v. i."/>
    <n v="191981197"/>
    <s v="G"/>
    <x v="0"/>
    <s v="Bakule, Pavel;Antipenkov, Roman;Green, Jonathan T.;Novák, Jakub;Batysta, František;Rus, Bedřich;Boge, Robert;Hubka, Zbyněk;Naylon, Jack A.;Horáček, Martin;Horáček, Jakub;Strkula, Petr;Snopek, David;Indra, Lukáš;Tykalewicz, Boguslav"/>
    <s v="Development of high energy, sub-15 fs OPCPA system operating at 1 kHz repetition rate for ELI-Beamlines facility"/>
    <x v="2"/>
    <x v="16"/>
    <s v="Optics (including laser optics and_x000a_quantum optics)"/>
    <x v="1"/>
    <x v="2"/>
  </r>
  <r>
    <x v="2"/>
    <x v="2"/>
    <n v="68378271"/>
    <x v="40"/>
    <s v="Fyzikální ústav AV ČR, v. v. i."/>
    <n v="191981220"/>
    <s v="N"/>
    <x v="0"/>
    <s v="Dejneka, Alexandr;Kubinová, Šárka;Moravec, J.;Bezděk, D."/>
    <s v="Metodika použití nízkoteplotního plazmatu ve veterinární léčbě"/>
    <x v="2"/>
    <x v="16"/>
    <s v="Fluids and plasma physics (including surface physics)"/>
    <x v="1"/>
    <x v="2"/>
  </r>
  <r>
    <x v="2"/>
    <x v="2"/>
    <n v="68378271"/>
    <x v="40"/>
    <s v="Fyzikální ústav AV ČR, v. v. i."/>
    <n v="191981105"/>
    <s v="F"/>
    <x v="0"/>
    <s v="Horáček, Martin"/>
    <s v="Detektor energie laserových pulzů"/>
    <x v="2"/>
    <x v="16"/>
    <s v="Optics (including laser optics and_x000a_quantum optics)"/>
    <x v="1"/>
    <x v="0"/>
  </r>
  <r>
    <x v="2"/>
    <x v="2"/>
    <n v="68378271"/>
    <x v="40"/>
    <s v="Fyzikální ústav AV ČR, v. v. i."/>
    <n v="191981205"/>
    <s v="P"/>
    <x v="0"/>
    <s v="Straka, Petr;Divoký, Martin"/>
    <s v="Zobrazující spektrograf"/>
    <x v="2"/>
    <x v="16"/>
    <s v="Optics (including laser optics and_x000a_quantum optics)"/>
    <x v="1"/>
    <x v="0"/>
  </r>
  <r>
    <x v="2"/>
    <x v="2"/>
    <n v="68378271"/>
    <x v="40"/>
    <s v="Fyzikální ústav AV ČR, v. v. i."/>
    <n v="191980931"/>
    <s v="F"/>
    <x v="0"/>
    <s v="Havlák, Lubomír;Jarý, Vítězslav;Bystřický, Aleš;Nikl, Martin"/>
    <s v="Cirkadiánní zdroj bílého světla"/>
    <x v="2"/>
    <x v="16"/>
    <s v="Optics (including laser optics and_x000a_quantum optics)"/>
    <x v="1"/>
    <x v="3"/>
  </r>
  <r>
    <x v="2"/>
    <x v="2"/>
    <n v="68378271"/>
    <x v="40"/>
    <s v="Fyzikální ústav AV ČR, v. v. i."/>
    <n v="191981200"/>
    <s v="G"/>
    <x v="0"/>
    <s v="Kloz, Miroslav;Picchiotti, Alessandra"/>
    <s v="A high speed positioning assembly"/>
    <x v="2"/>
    <x v="16"/>
    <s v="Optics (including laser optics and_x000a_quantum optics)"/>
    <x v="1"/>
    <x v="3"/>
  </r>
  <r>
    <x v="2"/>
    <x v="2"/>
    <n v="68378271"/>
    <x v="40"/>
    <s v="Fyzikální ústav AV ČR, v. v. i."/>
    <n v="191865518"/>
    <s v="G"/>
    <x v="1"/>
    <s v="Šmíd, Jiří;Olejníček, Jiří;Hubička, Zdeněk;Čada, Martin"/>
    <s v="Vícetryskový PVD depoziční systém"/>
    <x v="1"/>
    <x v="34"/>
    <s v="Coating and films"/>
    <x v="1"/>
    <x v="1"/>
  </r>
  <r>
    <x v="2"/>
    <x v="2"/>
    <n v="68378271"/>
    <x v="40"/>
    <s v="Fyzikální ústav AV ČR, v. v. i."/>
    <n v="191865532"/>
    <s v="F"/>
    <x v="1"/>
    <s v="Adámek, Petr;Čada, Martin;Hubička, Zdeněk;Jastrabík, Lubomír;Kment, Štěpán;Olejníček, Jiří"/>
    <s v="Zařízení pro umožnění diagnostiky plazmatu s vyloučením měření narušených nestabilitami a přechodovými jevy v plazmatu"/>
    <x v="1"/>
    <x v="34"/>
    <s v="Coating and films"/>
    <x v="1"/>
    <x v="2"/>
  </r>
  <r>
    <x v="2"/>
    <x v="2"/>
    <n v="68378271"/>
    <x v="40"/>
    <s v="Fyzikální ústav AV ČR, v. v. i."/>
    <n v="191865613"/>
    <s v="F"/>
    <x v="1"/>
    <s v="Olejníček, Jiří;Šmíd, Jiří;Hubička, Zdeněk;Adámek, Petr;Čada, Martin;Kment, Štěpán"/>
    <s v="Zařízení k řízení depozice tenkých vrstev ve vakuovém vícetryskovém plazmovém systému"/>
    <x v="1"/>
    <x v="34"/>
    <s v="Coating and films"/>
    <x v="1"/>
    <x v="2"/>
  </r>
  <r>
    <x v="2"/>
    <x v="2"/>
    <n v="68378271"/>
    <x v="40"/>
    <s v="Fyzikální ústav AV ČR, v. v. i."/>
    <n v="191865738"/>
    <s v="P"/>
    <x v="1"/>
    <s v="Pavlíček, Pavel"/>
    <s v="Zařízení pro bezkontaktní měření tvaru předmětu"/>
    <x v="1"/>
    <x v="34"/>
    <s v="Coating and films"/>
    <x v="1"/>
    <x v="3"/>
  </r>
  <r>
    <x v="2"/>
    <x v="2"/>
    <n v="68378271"/>
    <x v="40"/>
    <s v="Fyzikální ústav AV ČR, v. v. i."/>
    <n v="191865287"/>
    <s v="P"/>
    <x v="1"/>
    <s v="Boháč, Petr;Veselský, M."/>
    <s v="Nástavec držáku zkušebních vzorků k zařízení pro provádění vrypové zkoušky"/>
    <x v="1"/>
    <x v="36"/>
    <s v="Mechanical engineering"/>
    <x v="1"/>
    <x v="0"/>
  </r>
  <r>
    <x v="2"/>
    <x v="2"/>
    <n v="68378271"/>
    <x v="40"/>
    <s v="Fyzikální ústav AV ČR, v. v. i."/>
    <n v="191865362"/>
    <s v="G"/>
    <x v="1"/>
    <s v="Veselský, M.;Tomáštík, Jan;Čtvrtlík, Radim;Boháč, Petr"/>
    <s v="Citlivý nástavec pro fixaci vzorků a snímaní akustické emise vrypové zkoušky; vývojový typ S"/>
    <x v="1"/>
    <x v="36"/>
    <s v="Mechanical engineering"/>
    <x v="1"/>
    <x v="3"/>
  </r>
  <r>
    <x v="2"/>
    <x v="2"/>
    <n v="68378271"/>
    <x v="40"/>
    <s v="Fyzikální ústav AV ČR, v. v. i."/>
    <n v="191865496"/>
    <s v="P"/>
    <x v="1"/>
    <s v="Churpita, Olexandr;Dejneka, Alexandr;Zablotskyy, Vitaliy A.;Syková, Eva;Kubinová, Šárka"/>
    <s v="Zdroj nízkoteplotního plazmatu s možností kontaktní i bezkontaktní aplikace a způsob výroby sendvičové struktury pro tento zdroj"/>
    <x v="1"/>
    <x v="40"/>
    <s v="Industrial biotechnology"/>
    <x v="1"/>
    <x v="2"/>
  </r>
  <r>
    <x v="2"/>
    <x v="2"/>
    <n v="68378271"/>
    <x v="40"/>
    <s v="Fyzikální ústav AV ČR, v. v. i."/>
    <n v="191865700"/>
    <s v="C"/>
    <x v="1"/>
    <s v="Bačáková, Lucie;Brož, Antonín;Lišková, Jana;Staňková, Ľubica;Potocký, Štěpán;Kromka, Alexander"/>
    <s v="The Application of Nanodiamond in Biotechnology and Tissue Engineering"/>
    <x v="1"/>
    <x v="40"/>
    <s v="Industrial biotechnology"/>
    <x v="1"/>
    <x v="2"/>
  </r>
  <r>
    <x v="2"/>
    <x v="2"/>
    <n v="68378271"/>
    <x v="40"/>
    <s v="Fyzikální ústav AV ČR, v. v. i."/>
    <n v="191865810"/>
    <s v="P"/>
    <x v="1"/>
    <s v="Hospodková, Alice;Blažek, K.;Hulicius, Eduard;Touš, Jan;Nikl, Martin"/>
    <s v="Scintilační detektor pro detekci ionizujícího záření"/>
    <x v="5"/>
    <x v="37"/>
    <s v="Radiology, nuclear medicine and medical imaging"/>
    <x v="1"/>
    <x v="2"/>
  </r>
  <r>
    <x v="2"/>
    <x v="2"/>
    <n v="68378271"/>
    <x v="40"/>
    <s v="Fyzikální ústav AV ČR, v. v. i."/>
    <n v="191865295"/>
    <s v="F"/>
    <x v="1"/>
    <s v="Churpita, Olexandr;Dejneka, Alexandr;Zablotskyy, Vitaliy A.;Syková, Eva;Kubinová, Šárka"/>
    <s v="Zdroj nízkoteplotního plazmatu s možností kontaktní i bezkontaktní aplikace"/>
    <x v="5"/>
    <x v="19"/>
    <s v="Technologies involving the manipulation of cells, tissues, organs or the whole organism (assisted reproduction)"/>
    <x v="1"/>
    <x v="2"/>
  </r>
  <r>
    <x v="2"/>
    <x v="2"/>
    <n v="68378271"/>
    <x v="40"/>
    <s v="Fyzikální ústav AV ČR, v. v. i."/>
    <n v="191865296"/>
    <s v="F"/>
    <x v="1"/>
    <s v="Churpita, Olexandr;Dejneka, Alexandr;Syková, Eva;Kubinová, Šárka"/>
    <s v="Zdroj nízkoteplotního plazmatu, zejména pro generaci plazmatu ve tvaru různých objemových útvarů"/>
    <x v="5"/>
    <x v="19"/>
    <s v="Technologies involving the manipulation of cells, tissues, organs or the whole organism (assisted reproduction)"/>
    <x v="1"/>
    <x v="2"/>
  </r>
  <r>
    <x v="2"/>
    <x v="2"/>
    <n v="68378271"/>
    <x v="40"/>
    <s v="Fyzikální ústav AV ČR, v. v. i."/>
    <n v="191866054"/>
    <s v="N"/>
    <x v="1"/>
    <s v="Dejneka, Alexandr;Kubinová, Šárka;Moravec, J.;Bezděk, D."/>
    <s v="Metodika použití nízkoteplotního plazmatu za účelem sterilizace ran"/>
    <x v="5"/>
    <x v="19"/>
    <s v="Technologies involving the manipulation of cells, tissues, organs or the whole organism (assisted reproduction)"/>
    <x v="1"/>
    <x v="0"/>
  </r>
  <r>
    <x v="2"/>
    <x v="2"/>
    <n v="68378271"/>
    <x v="40"/>
    <s v="Fyzikální ústav AV ČR, v. v. i."/>
    <n v="191865337"/>
    <s v="J"/>
    <x v="1"/>
    <s v="Kocić, N.;Liu, X.;Chen, S.;Decurtins, S.;Krejčí, Ondřej;Jelínek, Pavel;Repp, J.;Liu, S."/>
    <s v="Control of reactivity and regioselectivity for on-surface dehydrogenative aryl-aryl bond formation"/>
    <x v="2"/>
    <x v="17"/>
    <s v="Physical chemistry"/>
    <x v="2"/>
    <x v="5"/>
  </r>
  <r>
    <x v="2"/>
    <x v="2"/>
    <n v="68378271"/>
    <x v="40"/>
    <s v="Fyzikální ústav AV ČR, v. v. i."/>
    <n v="191966924"/>
    <s v="J"/>
    <x v="1"/>
    <s v="Petrák, Václav;Vlčková Živcová, Zuzana;Krýsová, Hana;Frank, Otakar;Zukal, Arnošt;Klimša, Ladislav;Kopeček, Jaromír;Taylor, Andrew;Kavan, Ladislav;Mortet, Vincent"/>
    <s v="Fabrication of porous boron-doped diamond on SiO2 fiber templates"/>
    <x v="2"/>
    <x v="17"/>
    <s v="Electrochemistry (dry cells, batteries, fuel cells, corrosion metals, electrolysis)"/>
    <x v="2"/>
    <x v="1"/>
  </r>
  <r>
    <x v="2"/>
    <x v="2"/>
    <n v="68378271"/>
    <x v="40"/>
    <s v="Fyzikální ústav AV ČR, v. v. i."/>
    <n v="191966945"/>
    <s v="J"/>
    <x v="1"/>
    <s v="Mortet, Vincent;Vlčková Živcová, Zuzana;Taylor, Andrew;Frank, Otakar;Hubík, Pavel;Trémouilles, D.;Jomard, F.;Barjon, J.;Kavan, Ladislav"/>
    <s v="Insight into boron-doped diamond Raman spectra characteristic features"/>
    <x v="2"/>
    <x v="17"/>
    <s v="Electrochemistry (dry cells, batteries, fuel cells, corrosion metals, electrolysis)"/>
    <x v="2"/>
    <x v="1"/>
  </r>
  <r>
    <x v="2"/>
    <x v="2"/>
    <n v="68378271"/>
    <x v="40"/>
    <s v="Fyzikální ústav AV ČR, v. v. i."/>
    <n v="191865268"/>
    <s v="J"/>
    <x v="1"/>
    <s v="Wadley, P.;Howells, B.;Železny, J.;Andrews, C.;Hills, V.;Campion, R. P.;Novák, Vít;Olejník, Kamil;Maccherozzi, F.;Dhesi, S.S.;Martin, S.Y.;Wagner, T.;Wunderlich, Joerg;Freimuth, F.;Mokrousov, Y.;Kuneš, Jan;Chauhan, J.S.;Grzybowski, M.J.;Rushforth, A.W.;Ed"/>
    <s v="Electrical switching of an antiferromagnet"/>
    <x v="2"/>
    <x v="16"/>
    <s v="Condensed matter physics (including formerly solid state physics, supercond.)"/>
    <x v="2"/>
    <x v="5"/>
  </r>
  <r>
    <x v="2"/>
    <x v="2"/>
    <n v="68378271"/>
    <x v="40"/>
    <s v="Fyzikální ústav AV ČR, v. v. i."/>
    <n v="191865355"/>
    <s v="J"/>
    <x v="1"/>
    <s v="Sedmák, P.;Pilch, Jan;Heller, Luděk;Kopeček, Jaromír;Wright, J.;Sedlák, Petr;Frost, Miroslav;Šittner, Petr"/>
    <s v="Grain-resolved analysis of localized deformation in nickel-titanium wire under tensile load"/>
    <x v="2"/>
    <x v="16"/>
    <s v="Condensed matter physics (including formerly solid state physics, supercond.)"/>
    <x v="2"/>
    <x v="5"/>
  </r>
  <r>
    <x v="2"/>
    <x v="2"/>
    <n v="68378271"/>
    <x v="40"/>
    <s v="Fyzikální ústav AV ČR, v. v. i."/>
    <n v="191865368"/>
    <s v="J"/>
    <x v="1"/>
    <s v="Hlinka, Jiří;Přívratská, J.;Ondrejkovič, Petr;Janovec, Václav"/>
    <s v="Symmetry guide to ferroaxial transitions"/>
    <x v="2"/>
    <x v="16"/>
    <s v="Condensed matter physics (including formerly solid state physics, supercond.)"/>
    <x v="2"/>
    <x v="5"/>
  </r>
  <r>
    <x v="2"/>
    <x v="2"/>
    <n v="68378271"/>
    <x v="40"/>
    <s v="Fyzikální ústav AV ČR, v. v. i."/>
    <n v="191865380"/>
    <s v="J"/>
    <x v="1"/>
    <s v="Ciricosta, O.;Vinko, S.M.;Barbrel, B.;Rackstraw, D.S.;Preston, T.R.;Burian, Tomáš;Chalupský, Jaromír;Cho, B.I.;Chung, H.-K.;Dakovski, G.L.;Engelhorn, K.;Hájková, Věra;Heimann, P.;Holmes, M.;Juha, Libor;Krzywinski, J.;Lee, R. W.;Toleikis, S.;Turner, J.J.;Z"/>
    <s v="Measurements of continuum lowering in solid-density plasmas created from elements and compounds"/>
    <x v="2"/>
    <x v="16"/>
    <s v="Fluids and plasma physics (including surface physics)"/>
    <x v="2"/>
    <x v="5"/>
  </r>
  <r>
    <x v="2"/>
    <x v="2"/>
    <n v="68378271"/>
    <x v="40"/>
    <s v="Fyzikální ústav AV ČR, v. v. i."/>
    <n v="191958203"/>
    <s v="J"/>
    <x v="1"/>
    <s v="Lunov, Oleg;Zablotskyy, Vitaliy A.;Churpita, Olexandr;Jäger, Aleš;Polívka, Leoš;Syková, E.;Dejneka, Alexandr;Kubinová, Šárka"/>
    <s v="The interplay between biological and physical scenarios of bacterial death induced by non-thermal plasma"/>
    <x v="2"/>
    <x v="5"/>
    <s v="Biophysics"/>
    <x v="2"/>
    <x v="5"/>
  </r>
  <r>
    <x v="2"/>
    <x v="2"/>
    <n v="68378271"/>
    <x v="40"/>
    <s v="Fyzikální ústav AV ČR, v. v. i."/>
    <n v="191958204"/>
    <s v="J"/>
    <x v="1"/>
    <s v="Zablotskyy, Vitaliy A.;Polyakova, Tetyana;Lunov, Oleg;Dejneka, Alexandr"/>
    <s v="How a high-gradient magnetic field could affect cell life"/>
    <x v="2"/>
    <x v="5"/>
    <s v="Biophysics"/>
    <x v="2"/>
    <x v="2"/>
  </r>
  <r>
    <x v="2"/>
    <x v="2"/>
    <n v="68378271"/>
    <x v="40"/>
    <s v="Fyzikální ústav AV ČR, v. v. i."/>
    <n v="191980678"/>
    <s v="J"/>
    <x v="1"/>
    <s v="Kubinová, Šárka;Závišková, Kristýna;Uherková, Lenka;Zablotskyy, Vitaliy A.;Churpita, Olexandr;Lunov, Oleg;Dejneka, Alexandr"/>
    <s v="Non-thermal air plasma promotes the healing of acute skin wounds in rats"/>
    <x v="2"/>
    <x v="5"/>
    <s v="Biochemical research methods"/>
    <x v="2"/>
    <x v="1"/>
  </r>
  <r>
    <x v="2"/>
    <x v="2"/>
    <n v="68378271"/>
    <x v="40"/>
    <s v="Fyzikální ústav AV ČR, v. v. i."/>
    <n v="191865381"/>
    <s v="J"/>
    <x v="1"/>
    <s v="Hapala, Prokop;Švec, Martin;Stetsovych, Oleksandr;van der Heijden, N.J.;Ondráček, Martin;van der Lit, J.;Mutombo, Pingo;Swart, I.;Jelínek, Pavel"/>
    <s v="Mapping the electrostatic force field of single molecules from high-resolution scanning probe images"/>
    <x v="2"/>
    <x v="16"/>
    <s v="Condensed matter physics (including formerly solid state physics, supercond.)"/>
    <x v="2"/>
    <x v="5"/>
  </r>
  <r>
    <x v="2"/>
    <x v="2"/>
    <n v="68378271"/>
    <x v="40"/>
    <s v="Fyzikální ústav AV ČR, v. v. i."/>
    <n v="191865416"/>
    <s v="J"/>
    <x v="1"/>
    <s v="Jungwirth, Tomáš;Martí, Xavier;Wadley, P.;Wunderlich, Joerg"/>
    <s v="Antiferromagnetic spintronics"/>
    <x v="2"/>
    <x v="16"/>
    <s v="Condensed matter physics (including formerly solid state physics, supercond.)"/>
    <x v="2"/>
    <x v="5"/>
  </r>
  <r>
    <x v="2"/>
    <x v="2"/>
    <n v="68378271"/>
    <x v="40"/>
    <s v="Fyzikální ústav AV ČR, v. v. i."/>
    <n v="191865432"/>
    <s v="J"/>
    <x v="1"/>
    <s v="Gomonay, O.;Jungwirth, Tomáš;Sinova, Jairo"/>
    <s v="High antiferromagnetic domain wall velocity induced by Néel spin-orbit torques"/>
    <x v="2"/>
    <x v="16"/>
    <s v="Condensed matter physics (including formerly solid state physics, supercond.)"/>
    <x v="2"/>
    <x v="5"/>
  </r>
  <r>
    <x v="2"/>
    <x v="2"/>
    <n v="68378271"/>
    <x v="40"/>
    <s v="Fyzikální ústav AV ČR, v. v. i."/>
    <n v="191865435"/>
    <s v="J"/>
    <x v="1"/>
    <s v="Kriegner, D.;Výborný, Karel;Olejník, Kamil;Reichlová, Helena;Novák, Vít;Martí, Xavier;Gazquez, J.;Saidl, V.;Němec, P.;Volobuev, V.V.;Springholz, G.;Holý, V.;Jungwirth, Tomáš"/>
    <s v="Multiple-stable anisotropic magnetoresistance memory in antiferromagnetic MnTe"/>
    <x v="2"/>
    <x v="16"/>
    <s v="Condensed matter physics (including formerly solid state physics, supercond.)"/>
    <x v="2"/>
    <x v="5"/>
  </r>
  <r>
    <x v="2"/>
    <x v="2"/>
    <n v="68378271"/>
    <x v="40"/>
    <s v="Fyzikální ústav AV ČR, v. v. i."/>
    <n v="191865552"/>
    <s v="J"/>
    <x v="1"/>
    <s v="Aaboud, M.;Aad, G.;Abbott, B.;Chudoba, Jiří;Havránek, Miroslav;Hejbal, Jiří;Jakoubek, Tomáš;Kepka, Oldřich;Kupčo, Alexander;Kůs, Vlastimil;Lokajíček, Miloš;Lysák, Roman;Marčišovský, Michal;Mikeštíková, Marcela;Němeček, Stanislav;Penc, Ondřej;Šícho, Petr;S"/>
    <s v="Charged-particle distributions at low transverse momentum in s =13 TeV pp interactions measured with the ATLAS detector at the LHC"/>
    <x v="2"/>
    <x v="16"/>
    <s v="Particles and field physics"/>
    <x v="2"/>
    <x v="5"/>
  </r>
  <r>
    <x v="2"/>
    <x v="2"/>
    <n v="68378271"/>
    <x v="40"/>
    <s v="Fyzikální ústav AV ČR, v. v. i."/>
    <n v="191865617"/>
    <s v="J"/>
    <x v="1"/>
    <s v="Novák, Ondřej;Turčičová, Hana;Smrž, Martin;Miura, Taisuke;Endo, Akira;Mocek, Tomáš"/>
    <s v="Picosecond green and deep ultraviolet pulses generated by a high-power 100 kHz thin-disk laser"/>
    <x v="2"/>
    <x v="16"/>
    <s v="Optics (including laser optics and_x000a_quantum optics)"/>
    <x v="2"/>
    <x v="2"/>
  </r>
  <r>
    <x v="2"/>
    <x v="2"/>
    <n v="68378271"/>
    <x v="40"/>
    <s v="Fyzikální ústav AV ČR, v. v. i."/>
    <n v="191865622"/>
    <s v="J"/>
    <x v="1"/>
    <s v="Banerjee, S.;Mason, P.D.;Ertel, K.;Phillips, P.J.;De Vido, M.;Chekhlov, O.;Divoký, Martin;Pilař, Jan;Smith, J.;Butcher, T.;Lintern, A.;Tomlinson, S.;Shaikh, W.;Hooker, Ch.;Lucianetti, Antonio;Hernandez-Gomez, C.;Mocek, Tomáš;Edwards, Ch.;Collier, J.L."/>
    <s v="100 J-level nanosecond pulsed diode pumped solid state laser"/>
    <x v="2"/>
    <x v="16"/>
    <s v="Optics (including laser optics and_x000a_quantum optics)"/>
    <x v="2"/>
    <x v="2"/>
  </r>
  <r>
    <x v="2"/>
    <x v="2"/>
    <n v="68378271"/>
    <x v="40"/>
    <s v="Fyzikální ústav AV ČR, v. v. i."/>
    <n v="191865625"/>
    <s v="J"/>
    <x v="1"/>
    <s v="Levy, Yoann;Derrien, Thibault;Bulgakova, Nadezhda M.;Gurevich, E.L.;Mocek, Tomáš"/>
    <s v="Relaxation dynamics of femtosecond-laser-induced temperature modulation on the surfaces of metals and semiconductors"/>
    <x v="2"/>
    <x v="16"/>
    <s v="Optics (including laser optics and_x000a_quantum optics)"/>
    <x v="2"/>
    <x v="2"/>
  </r>
  <r>
    <x v="2"/>
    <x v="2"/>
    <n v="68378271"/>
    <x v="40"/>
    <s v="Fyzikální ústav AV ČR, v. v. i."/>
    <n v="191865663"/>
    <s v="J"/>
    <x v="1"/>
    <s v="Jirka, Martin;Klimo, Ondřej;Bulanov, S.V.;Esirkepov, T.Z.;Gelfer, E.;Bulanov, S.S.;Weber, Stefan A.;Korn, Georg"/>
    <s v="Electron dynamics and gamma and e-e+ production by colliding laser pulses"/>
    <x v="2"/>
    <x v="16"/>
    <s v="Optics (including laser optics and_x000a_quantum optics)"/>
    <x v="2"/>
    <x v="2"/>
  </r>
  <r>
    <x v="2"/>
    <x v="2"/>
    <n v="68378271"/>
    <x v="40"/>
    <s v="Fyzikální ústav AV ČR, v. v. i."/>
    <n v="191865679"/>
    <s v="J"/>
    <x v="1"/>
    <s v="Lancia, L.;Giribono, A.;Vassura, L.;Chiaramello, M.;Riconda, C.;Weber, Stefan A.;Castan, A.;Chatelain, A.;Frank, A.;Gangolf, T.;Quinn, M.N.;Fuchs, J.;Marqués, J.-R."/>
    <s v="Signatures of the self-similar regime of strongly coupled stimulated brillouin scattering for efficient short laser pulse amplification"/>
    <x v="2"/>
    <x v="16"/>
    <s v="Optics (including laser optics and_x000a_quantum optics)"/>
    <x v="2"/>
    <x v="5"/>
  </r>
  <r>
    <x v="2"/>
    <x v="2"/>
    <n v="68378271"/>
    <x v="40"/>
    <s v="Fyzikální ústav AV ČR, v. v. i."/>
    <n v="191865770"/>
    <s v="J"/>
    <x v="1"/>
    <s v="Bednyakov, Petr;Sluka, T.;Tagantsev, A.;Damjanovic, D.;Setter, N."/>
    <s v="Free-carrier-compensated charged domain walls produced with super-bandgap illumination in insulating ferroelectrics"/>
    <x v="2"/>
    <x v="16"/>
    <s v="Condensed matter physics (including formerly solid state physics, supercond.)"/>
    <x v="2"/>
    <x v="5"/>
  </r>
  <r>
    <x v="2"/>
    <x v="2"/>
    <n v="68378271"/>
    <x v="40"/>
    <s v="Fyzikální ústav AV ČR, v. v. i."/>
    <n v="191865795"/>
    <s v="J"/>
    <x v="1"/>
    <s v="Mirza, M. Inam;Bulgakova, Nadezhda M.;Tomáštík, J.;Michálek, Václav;Haderka, O.;Fekete, Ladislav;Mocek, Tomáš"/>
    <s v="Ultrashort pulse laser ablation of dielectrics: thresholds, mechanisms, role of breakdown"/>
    <x v="2"/>
    <x v="16"/>
    <s v="Optics (including laser optics and_x000a_quantum optics)"/>
    <x v="2"/>
    <x v="1"/>
  </r>
  <r>
    <x v="2"/>
    <x v="2"/>
    <n v="68378271"/>
    <x v="40"/>
    <s v="Fyzikální ústav AV ČR, v. v. i."/>
    <n v="191865822"/>
    <s v="J"/>
    <x v="1"/>
    <s v="Margarone, Daniele;Velyhan, Andriy;Dostál, Jan;Ullschmied, Jiří;Perin, J.P.;Chatain, D.;Garcia, S.;Bonnay, P.;Pisarczyk, T.;Dudžák, Roman;Rosinski, M.;Krása, Josef;Giuffrida, Lorenzo;Prokůpek, Jan;Scuderi, Valentina;Pšikal, Jan;Kucharik, M.;De Marco, Mass"/>
    <s v="Proton acceleration driven by a nanosecond laser from a cryogenic thin solid-hydrogen ribbon"/>
    <x v="2"/>
    <x v="16"/>
    <s v="Optics (including laser optics and_x000a_quantum optics)"/>
    <x v="2"/>
    <x v="5"/>
  </r>
  <r>
    <x v="2"/>
    <x v="2"/>
    <n v="68378271"/>
    <x v="40"/>
    <s v="Fyzikální ústav AV ČR, v. v. i."/>
    <n v="191865827"/>
    <s v="J"/>
    <x v="1"/>
    <s v="Batysta, František;Antipenkov, Roman;Novák, Jakub;Green, Jonathan T.;Naylon, Jack A.;Horáček, Jakub;Horáček, Martin;Hubka, Zbyněk;Boge, Robert;Mazanec, Tomáš;Himmel, Bedřich;Bakule, Pavel;Rus, Bedřich"/>
    <s v="Broadband OPCPA system with 11 mJ output at 1 kHz, compressible to 12 fs"/>
    <x v="2"/>
    <x v="16"/>
    <s v="Optics (including laser optics and_x000a_quantum optics)"/>
    <x v="2"/>
    <x v="2"/>
  </r>
  <r>
    <x v="2"/>
    <x v="2"/>
    <n v="68378271"/>
    <x v="40"/>
    <s v="Fyzikální ústav AV ČR, v. v. i."/>
    <n v="191865828"/>
    <s v="J"/>
    <x v="1"/>
    <s v="Novák, Jakub;Green, Jonathan T.;Metzger, T.;Mazanec, Tomáš;Himmel, Bedřich;Horáček, Martin;Hubka, Zbyněk;Boge, Robert;Antipenkov, Roman;Batysta, František;Naylon, Jack A.;Bakule, Pavel;Rus, Bedřich"/>
    <s v="Thin disk amplifier-based 40 mJ, 1 kHz, picosecond laser at 515 nm"/>
    <x v="2"/>
    <x v="16"/>
    <s v="Optics (including laser optics and_x000a_quantum optics)"/>
    <x v="2"/>
    <x v="2"/>
  </r>
  <r>
    <x v="2"/>
    <x v="2"/>
    <n v="68378271"/>
    <x v="40"/>
    <s v="Fyzikální ústav AV ČR, v. v. i."/>
    <n v="191865917"/>
    <s v="J"/>
    <x v="1"/>
    <s v="Aab, A.;Abreu, P.;Aglietta, M.;Blažek, Jiří;Boháčová, Martina;Chudoba, Jiří;Ebr, Jan;Mandát, Dušan;Nečesal, Petr;Palatka, Miroslav;Pech, Miroslav;Prouza, Michael;Řídký, Jan;Schovánek, Petr;Trávníček, Petr;Vícha, Jakub"/>
    <s v="Testing hadronic interactions at ultrahigh energies with air showers measured by the Pierre Auger Observatory"/>
    <x v="2"/>
    <x v="16"/>
    <s v="Particles and field physics"/>
    <x v="2"/>
    <x v="5"/>
  </r>
  <r>
    <x v="2"/>
    <x v="2"/>
    <n v="68378271"/>
    <x v="40"/>
    <s v="Fyzikální ústav AV ČR, v. v. i."/>
    <n v="191865949"/>
    <s v="J"/>
    <x v="1"/>
    <s v="Stuckelberger, J.;Nogay, G.;Wyss, P.;Jeangros, Q.;Allebe, Ch.;Debrot, F.;Niquille, X.;Ledinský, Martin;Fejfar, Antonín;Despeisse, M.;Haug, F.J.;Löper, P.;Ballif, C."/>
    <s v="Passivating electron contact based on highly crystalline nanostructured silicon oxide layers for silicon solar cells"/>
    <x v="2"/>
    <x v="16"/>
    <s v="Condensed matter physics (including formerly solid state physics, supercond.)"/>
    <x v="2"/>
    <x v="1"/>
  </r>
  <r>
    <x v="2"/>
    <x v="2"/>
    <n v="68378271"/>
    <x v="40"/>
    <s v="Fyzikální ústav AV ČR, v. v. i."/>
    <n v="191865972"/>
    <s v="J"/>
    <x v="1"/>
    <s v="Aab, A.;Abreu, P.;Aglietta, M.;Blažek, Jiří;Boháčová, Martina;Chudoba, Jiří;Ebr, Jan;Mandát, Dušan;Palatka, Miroslav;Pech, Miroslav;Prouza, Michael;Řídký, Jan;Schovánek, Petr;Trávníček, Petr;Vícha, Jakub"/>
    <s v="Evidence for a mixed mass composition at the ´ankle´ in the cosmic-ray spectrum"/>
    <x v="2"/>
    <x v="16"/>
    <s v="Particles and field physics"/>
    <x v="2"/>
    <x v="5"/>
  </r>
  <r>
    <x v="2"/>
    <x v="2"/>
    <n v="68378271"/>
    <x v="40"/>
    <s v="Fyzikální ústav AV ČR, v. v. i."/>
    <n v="191958053"/>
    <s v="J"/>
    <x v="1"/>
    <s v="Ciappina, Marcelo F.;Perez-Hernandez, J.A.;Landsman, A.S.;Okell, W.A.;Zherebtsov, S.;Foerg, B.;Schoetz, J.;Seiffert, L.;Fennel, T.;Shaaran, T.;Zimmermann, T.;Chacon, A.;Guichard, R.;Zair, A.;Tisch, J.W.G.;Marangos, J.P.;Witting, T.;Braun, A.;Maier, S. A.;"/>
    <s v="Attosecond physics at the nanoscale"/>
    <x v="2"/>
    <x v="16"/>
    <s v="Optics (including laser optics and_x000a_quantum optics)"/>
    <x v="2"/>
    <x v="2"/>
  </r>
  <r>
    <x v="2"/>
    <x v="2"/>
    <n v="68378271"/>
    <x v="40"/>
    <s v="Fyzikální ústav AV ČR, v. v. i."/>
    <n v="191958066"/>
    <s v="J"/>
    <x v="1"/>
    <s v="Jirka, Martin;Klimo, Ondřej;Vranic, M.;Weber, Stefan A.;Korn, Georg"/>
    <s v="QED cascade with 10 PW-class lasers"/>
    <x v="2"/>
    <x v="16"/>
    <s v="Optics (including laser optics and_x000a_quantum optics)"/>
    <x v="2"/>
    <x v="2"/>
  </r>
  <r>
    <x v="2"/>
    <x v="2"/>
    <n v="68378271"/>
    <x v="40"/>
    <s v="Fyzikální ústav AV ČR, v. v. i."/>
    <n v="191966913"/>
    <s v="J"/>
    <x v="1"/>
    <s v="Shugaev, M.V.;Wu, Ch.;Armbruster, O.;Naghilou, A.;Brouwer, N.;Ivanov, D.S.;Derrien, Thibault;Bulgakova, Nadezhda M.;Kautek, W.;Rethfeld, B.;Zhigilei, L."/>
    <s v="Fundamentals of ultrafast laser-material interaction"/>
    <x v="2"/>
    <x v="16"/>
    <s v="Optics (including laser optics and_x000a_quantum optics)"/>
    <x v="2"/>
    <x v="0"/>
  </r>
  <r>
    <x v="2"/>
    <x v="2"/>
    <n v="68378271"/>
    <x v="40"/>
    <s v="Fyzikální ústav AV ČR, v. v. i."/>
    <n v="191966916"/>
    <s v="J"/>
    <x v="1"/>
    <s v="Procházka, Tomáš"/>
    <s v="W-symmetry, topological vertex and affine Yangian"/>
    <x v="2"/>
    <x v="16"/>
    <s v="Particles and field physics"/>
    <x v="2"/>
    <x v="5"/>
  </r>
  <r>
    <x v="2"/>
    <x v="2"/>
    <n v="68378271"/>
    <x v="40"/>
    <s v="Fyzikální ústav AV ČR, v. v. i."/>
    <n v="191966965"/>
    <s v="J"/>
    <x v="1"/>
    <s v="Lejček, Pavel;Šob, Mojmír;Paidar, Václav"/>
    <s v="Interfacial segregation and grain boundary embrittlement: an overview and critical assessment of experimental data and calculated results"/>
    <x v="2"/>
    <x v="16"/>
    <s v="Condensed matter physics (including formerly solid state physics, supercond.)"/>
    <x v="2"/>
    <x v="1"/>
  </r>
  <r>
    <x v="2"/>
    <x v="2"/>
    <n v="68378271"/>
    <x v="40"/>
    <s v="Fyzikální ústav AV ČR, v. v. i."/>
    <n v="191967003"/>
    <s v="J"/>
    <x v="1"/>
    <s v="Olejník, Kamil;Schuler, V.;Martí, Xavier;Novák, Vít;Kašpar, Zdeněk;Wadley, P.;Campion, R. P.;Edmonds, K. W.;Gallagher, B. L.;Garces, J.;Baumgartner, M.;Gambardella, P.;Jungwirth, Tomáš"/>
    <s v="Antiferromagnetic CuMnAs multi-level memory cell with microelectronic compatibility"/>
    <x v="2"/>
    <x v="16"/>
    <s v="Condensed matter physics (including formerly solid state physics, supercond.)"/>
    <x v="2"/>
    <x v="5"/>
  </r>
  <r>
    <x v="2"/>
    <x v="2"/>
    <n v="68378271"/>
    <x v="40"/>
    <s v="Fyzikální ústav AV ČR, v. v. i."/>
    <n v="191967032"/>
    <s v="J"/>
    <x v="1"/>
    <s v="Fujii, S.;Marques-Gonzalez, S.;Shin, J.-Y.;Shinokubo, H.;Masuda, T.;Nishino, T.;Arasu, Narendra P.;Vázquez, Héctor;Kiguchi, M."/>
    <s v="Highly-conducting molecular circuits based on antiaromaticity"/>
    <x v="2"/>
    <x v="16"/>
    <s v="Condensed matter physics (including formerly solid state physics, supercond.)"/>
    <x v="2"/>
    <x v="1"/>
  </r>
  <r>
    <x v="2"/>
    <x v="2"/>
    <n v="68378271"/>
    <x v="40"/>
    <s v="Fyzikální ústav AV ČR, v. v. i."/>
    <n v="191967072"/>
    <s v="J"/>
    <x v="1"/>
    <s v="Bartkiewicz, K.;Černoch, Antonín;Chimczak, G.;Lemr, K.;Miranowicz, A.;Nori, F."/>
    <s v="Experimental quantum forgery of quantum optical money"/>
    <x v="2"/>
    <x v="16"/>
    <s v="Optics (including laser optics and_x000a_quantum optics)"/>
    <x v="2"/>
    <x v="5"/>
  </r>
  <r>
    <x v="2"/>
    <x v="2"/>
    <n v="68378271"/>
    <x v="40"/>
    <s v="Fyzikální ústav AV ČR, v. v. i."/>
    <n v="191967097"/>
    <s v="J"/>
    <x v="1"/>
    <s v="Palatinus, Lukáš;Brázda, Petr;Boullay, P.;Pérez, O.;Klementová, Mariana;Petit, S.;Eigner, Václav;Zaarour, M.;Mintova, S."/>
    <s v="Hydrogen positions in single nanocrystals revealed by electron diffraction"/>
    <x v="2"/>
    <x v="16"/>
    <s v="Condensed matter physics (including formerly solid state physics, supercond.)"/>
    <x v="2"/>
    <x v="5"/>
  </r>
  <r>
    <x v="2"/>
    <x v="2"/>
    <n v="68378271"/>
    <x v="40"/>
    <s v="Fyzikální ústav AV ČR, v. v. i."/>
    <n v="191967202"/>
    <s v="J"/>
    <x v="1"/>
    <s v="Hulík, Ondřej;Procházka, Tomáš;Raeymaekers, Joris"/>
    <s v="Multi-centered AdS3 solutions from Virasoro conformal blocks"/>
    <x v="2"/>
    <x v="16"/>
    <s v="Particles and field physics"/>
    <x v="2"/>
    <x v="1"/>
  </r>
  <r>
    <x v="2"/>
    <x v="2"/>
    <n v="68378271"/>
    <x v="40"/>
    <s v="Fyzikální ústav AV ČR, v. v. i."/>
    <n v="191967245"/>
    <s v="J"/>
    <x v="1"/>
    <s v="Průša, Petr;Kučera, M.;Babin, Vladimir;Brůža, P.;Pánek, D.;Beitlerová, Alena;Mareš, Jiří A.;Hanuš, M.;Lučeničová, Z.;Nikl, Martin;Parkman, T."/>
    <s v="Garnet scintillators of superior timing characteristics: material, engineering by liquid phase epitaxy"/>
    <x v="2"/>
    <x v="16"/>
    <s v="Condensed matter physics (including formerly solid state physics, supercond.)"/>
    <x v="2"/>
    <x v="2"/>
  </r>
  <r>
    <x v="2"/>
    <x v="2"/>
    <n v="68378271"/>
    <x v="40"/>
    <s v="Fyzikální ústav AV ČR, v. v. i."/>
    <n v="191980574"/>
    <s v="P"/>
    <x v="0"/>
    <s v="Hubička, Zdeněk;Čada, Martin;Kment, Štěpán;Olejníček, Jiří;Adámek, Jan;Straňák, Vítězslav"/>
    <s v="Způsob měření depozičního nízkotlakého plazmatu s využitím vlnové rezonance elektronové cyklotronové vlny a zařízení k provádění tohoto způsobu"/>
    <x v="2"/>
    <x v="16"/>
    <s v="Fluids and plasma physics (including surface physics)"/>
    <x v="2"/>
    <x v="2"/>
  </r>
  <r>
    <x v="2"/>
    <x v="2"/>
    <n v="68378271"/>
    <x v="40"/>
    <s v="Fyzikální ústav AV ČR, v. v. i."/>
    <n v="191980796"/>
    <s v="J"/>
    <x v="1"/>
    <s v="Mason, P.;Divoký, Martin;Ertel, K.;Pilař, Jan;Butcher, T.;Hanuš, Martin;Banerjee, S.;Phillips, J.;Smith, J.;De Vido, M.;Lucianetti, Antonio;Hernandez-Gomez, C.;Edwards, C.;Mocek, Tomáš;Collier, J."/>
    <s v="Kilowatt average power 100 J-level diode pumped solid state laser"/>
    <x v="2"/>
    <x v="16"/>
    <s v="Optics (including laser optics and_x000a_quantum optics)"/>
    <x v="2"/>
    <x v="1"/>
  </r>
  <r>
    <x v="2"/>
    <x v="2"/>
    <n v="68378271"/>
    <x v="40"/>
    <s v="Fyzikální ústav AV ČR, v. v. i."/>
    <n v="191980828"/>
    <s v="P"/>
    <x v="0"/>
    <s v="Olejníček, Jiří;Šmíd, Jiří;Hubička, Zdeněk;Adámek, Petr;Čada, Martin;Kment, Štěpán"/>
    <s v="Způsob řízení rychlosti depozice tenkých vrstev ve vakuovém vícetryskovém plazmovém systému a zařízení k provádění tohoto způsobu"/>
    <x v="2"/>
    <x v="16"/>
    <s v="Fluids and plasma physics (including surface physics)"/>
    <x v="2"/>
    <x v="2"/>
  </r>
  <r>
    <x v="2"/>
    <x v="2"/>
    <n v="68378271"/>
    <x v="40"/>
    <s v="Fyzikální ústav AV ČR, v. v. i."/>
    <n v="191980958"/>
    <s v="J"/>
    <x v="1"/>
    <s v="Adamson, P.;Aliaga, L.;Ambrose, D.;Lokajíček, Miloš;Zálešák, Jaroslav"/>
    <s v="Measurement of the Neutrino Mixing Angle θ23 in NOvA"/>
    <x v="2"/>
    <x v="16"/>
    <s v="Particles and field physics"/>
    <x v="2"/>
    <x v="5"/>
  </r>
  <r>
    <x v="2"/>
    <x v="2"/>
    <n v="68378271"/>
    <x v="40"/>
    <s v="Fyzikální ústav AV ČR, v. v. i."/>
    <n v="191980968"/>
    <s v="J"/>
    <x v="1"/>
    <s v="Adamson, P.;Aliaga, L.;Ambrose, D.;Lokajíček, Miloš;Zálešák, Jaroslav"/>
    <s v="Constraints on oscillation parameters from νe appearance and νμ disappearance in NOvA"/>
    <x v="2"/>
    <x v="16"/>
    <s v="Particles and field physics"/>
    <x v="2"/>
    <x v="1"/>
  </r>
  <r>
    <x v="2"/>
    <x v="2"/>
    <n v="68378271"/>
    <x v="40"/>
    <s v="Fyzikální ústav AV ČR, v. v. i."/>
    <n v="191981122"/>
    <s v="J"/>
    <x v="1"/>
    <s v="Aaboud, M.;Aad, G.;Abbott, B.;Chudoba, Jiří;Hejbal, Jiří;Hladík, Ondřej;Jakoubek, Tomáš;Kepka, Oldřich;Kupčo, Alexander;Kůs, Vlastimil;Lokajíček, Miloš;Lysák, Roman;Marčišovský, Michal;Mikeštíková, Marcela;Němeček, Stanislav;Penc, Ondřej;Šícho, Petr;Staro"/>
    <s v="Evidence for light-by-light scattering in heavy-ion collisions with the ATLAS detector at the LHC"/>
    <x v="2"/>
    <x v="16"/>
    <s v="Particles and field physics"/>
    <x v="2"/>
    <x v="1"/>
  </r>
  <r>
    <x v="2"/>
    <x v="2"/>
    <n v="68378271"/>
    <x v="40"/>
    <s v="Fyzikální ústav AV ČR, v. v. i."/>
    <n v="191981203"/>
    <s v="J"/>
    <x v="1"/>
    <s v="Baker, T.;Bellini, E.;Ferreira, P.G.;Lagos, M.;Noller, J.;Sawicki, Ignacy"/>
    <s v="Strong constraints on cosmological gravity from GW170817 and GRB 170817A"/>
    <x v="2"/>
    <x v="16"/>
    <s v="Particles and field physics"/>
    <x v="2"/>
    <x v="5"/>
  </r>
  <r>
    <x v="2"/>
    <x v="2"/>
    <n v="68378271"/>
    <x v="40"/>
    <s v="Fyzikální ústav AV ČR, v. v. i."/>
    <n v="192047283"/>
    <s v="J"/>
    <x v="1"/>
    <s v="Aab, A.;Abreu, P.;Aglietta, M.;Blažek, Jiří;Boháčová, Martina;Chudoba, Jiří;Ebr, Jan;Juryšek, Jakub;Mandát, Dušan;Palatka, Miroslav;Pech, Miroslav;Prouza, Michael;Řídký, Jan;Schovánek, Petr;Trávníček, Petr;Vícha, Jakub"/>
    <s v="Observation of a large-scale anisotropy in the arrival directions of cosmic rays above 8 x 1018 eV"/>
    <x v="2"/>
    <x v="16"/>
    <s v="Particles and field physics"/>
    <x v="2"/>
    <x v="5"/>
  </r>
  <r>
    <x v="2"/>
    <x v="2"/>
    <n v="68378271"/>
    <x v="40"/>
    <s v="Fyzikální ústav AV ČR, v. v. i."/>
    <n v="192087974"/>
    <s v="J"/>
    <x v="1"/>
    <s v="Gnilitskyi, I.;Derrien, Thibault;Levy, Yoann;Bulgakova, Nadezhda M.;Mocek, Tomáš;Orazi, L."/>
    <s v="High-speed manufacturing of highly regular femtosecond laser-induced periodic surface structures: physical origin of regularity"/>
    <x v="2"/>
    <x v="16"/>
    <s v="Optics (including laser optics and_x000a_quantum optics)"/>
    <x v="2"/>
    <x v="1"/>
  </r>
  <r>
    <x v="2"/>
    <x v="2"/>
    <n v="68378271"/>
    <x v="40"/>
    <s v="Fyzikální ústav AV ČR, v. v. i."/>
    <n v="192088082"/>
    <s v="J"/>
    <x v="1"/>
    <s v="Šittner, Petr;Sedlák, P.;Seiner, H.;Sedmák, P.;Pilch, Jan;Delville, R.;Heller, Luděk;Kadeřávek, Lukáš"/>
    <s v="On the coupling between martensitic transformation and plasticity in NiTi: experiments and continuum based modelling"/>
    <x v="2"/>
    <x v="16"/>
    <s v="Condensed matter physics (including formerly solid state physics, supercond.)"/>
    <x v="2"/>
    <x v="1"/>
  </r>
  <r>
    <x v="2"/>
    <x v="2"/>
    <n v="68378271"/>
    <x v="40"/>
    <s v="Fyzikální ústav AV ČR, v. v. i."/>
    <n v="192088232"/>
    <s v="P"/>
    <x v="0"/>
    <s v="Gnilitskyi, I.;Orazi, L.;Derrien, Thibault;Bulgakova, Nadezhda M.;Mocek, Tomáš"/>
    <s v="Způsob získání pravidelné periodické struktury a zařízení pro výrobu téhož"/>
    <x v="2"/>
    <x v="16"/>
    <s v="Optics (including laser optics and_x000a_quantum optics)"/>
    <x v="2"/>
    <x v="0"/>
  </r>
  <r>
    <x v="2"/>
    <x v="2"/>
    <n v="68378271"/>
    <x v="40"/>
    <s v="Fyzikální ústav AV ČR, v. v. i."/>
    <n v="192099652"/>
    <s v="J"/>
    <x v="1"/>
    <s v="Hynek, Jan;Brázda, Petr;Rohlíček, Jan;Londesborough, Michael Geoffrey Stephen;Demel, Jan"/>
    <s v="Phosphinic Acid Based Linkers: Building Blocks in Metal-Organic Framework Chemistry"/>
    <x v="2"/>
    <x v="16"/>
    <s v="Condensed matter physics (including formerly solid state physics, supercond.)"/>
    <x v="2"/>
    <x v="5"/>
  </r>
  <r>
    <x v="2"/>
    <x v="2"/>
    <n v="68378271"/>
    <x v="40"/>
    <s v="Fyzikální ústav AV ČR, v. v. i."/>
    <n v="192099906"/>
    <s v="J"/>
    <x v="1"/>
    <s v="Aaboud, M.;Aad, G.;Abbott, B.;Chudoba, Jiří;Hejbal, Jiří;Hladík, Ondřej;Jakoubek, Tomáš;Kepka, Oldřich;Kroll, Jiří;Kupčo, Alexander;Lokajíček, Miloš;Lysák, Roman;Marčišovský, Michal;Mikeštíková, Marcela;Němeček, Stanislav;Penc, Ondřej;Šícho, Petr;Staroba,"/>
    <s v="Search for a structure in the B0sπ± invariant mass spectrum with the ATLAS experiment"/>
    <x v="2"/>
    <x v="16"/>
    <s v="Particles and field physics"/>
    <x v="2"/>
    <x v="1"/>
  </r>
  <r>
    <x v="2"/>
    <x v="2"/>
    <n v="68378271"/>
    <x v="40"/>
    <s v="Fyzikální ústav AV ČR, v. v. i."/>
    <n v="192099947"/>
    <s v="J"/>
    <x v="1"/>
    <s v="Aab, A.;Abreu, P.;Aglietta, M.;Blažek, Jiří;Boháčová, Martina;Chudoba, Jiří;Ebr, Jan;Juryšek, Jakub;Mandát, Dušan;Palatka, Miroslav;Pech, Miroslav;Prouza, Michael;Řídký, Jan;Schovánek, Petr;Trávníček, Petr;Vícha, Jakub"/>
    <s v="An indication of anisotropy in arrival directions of ultra-high-energy cosmic rays through comparison to the flux pattern of extragalactic gamma-ray sources"/>
    <x v="2"/>
    <x v="16"/>
    <s v="Particles and field physics"/>
    <x v="2"/>
    <x v="5"/>
  </r>
  <r>
    <x v="2"/>
    <x v="2"/>
    <n v="68378271"/>
    <x v="40"/>
    <s v="Fyzikální ústav AV ČR, v. v. i."/>
    <n v="192100102"/>
    <s v="J"/>
    <x v="1"/>
    <s v="Aaboud, M.;Aad, G.;Abbott, B.;Chudoba, Jiří;Hejbal, Jiří;Hladík, Ondřej;Jakoubek, Tomáš;Kepka, Oldřich;Kroll, Jiří;Kupčo, Alexander;Lokajíček, Miloš;Lysák, Roman;Marčišovský, Michal;Mikeštíková, Marcela;Němeček, Stanislav;Penc, Ondřej;Šícho, Petr;Staroba,"/>
    <s v="Measurement of the exclusive γγ→μ+μ− process in proton-proton collisions at √s=13 TeV with the ATLAS detector"/>
    <x v="2"/>
    <x v="16"/>
    <s v="Particles and field physics"/>
    <x v="2"/>
    <x v="1"/>
  </r>
  <r>
    <x v="2"/>
    <x v="2"/>
    <n v="68378271"/>
    <x v="40"/>
    <s v="Fyzikální ústav AV ČR, v. v. i."/>
    <n v="192100192"/>
    <s v="J"/>
    <x v="1"/>
    <s v="Aaboud, M.;Aad, G.;Abbott, B.;Chudoba, Jiří;Hejbal, Jiří;Hladík, Ondřej;Jačka, Petr;Jakoubek, Tomáš;Kepka, Oldřich;Kroll, Jiří;Kupčo, Alexander;Lokajíček, Miloš;Lysák, Roman;Marčišovský, Michal;Mikeštíková, Marcela;Němeček, Stanislav;Penc, Ondřej;Šícho, P"/>
    <s v="Measurements of tt¯ differential cross-sections of highly boosted top quarks decaying to all-hadronic final states in pp collisions at √s=13 TeV using the ATLAS detector"/>
    <x v="2"/>
    <x v="16"/>
    <s v="Particles and field physics"/>
    <x v="2"/>
    <x v="1"/>
  </r>
  <r>
    <x v="2"/>
    <x v="2"/>
    <n v="68378271"/>
    <x v="40"/>
    <s v="Fyzikální ústav AV ČR, v. v. i."/>
    <n v="192100282"/>
    <s v="J"/>
    <x v="1"/>
    <s v="Falk, Kateřina;Holec, M.;Fontes, C.J.;Fryer, C.L.;Greeff, C.W.;Johns, H.M.;Montgomery, D. S.;Schmidt, D.W.;Šmíd, Michal"/>
    <s v="Measurement of preheat due to nonlocal electron transport in warm dense matter"/>
    <x v="2"/>
    <x v="16"/>
    <s v="Optics (including laser optics and_x000a_quantum optics)"/>
    <x v="2"/>
    <x v="5"/>
  </r>
  <r>
    <x v="2"/>
    <x v="2"/>
    <n v="68378271"/>
    <x v="40"/>
    <s v="Fyzikální ústav AV ČR, v. v. i."/>
    <n v="192103463"/>
    <s v="J"/>
    <x v="1"/>
    <s v="Amendola, L.;Kunz, M.;Saltas, Ippocratis;Sawicki, Ignacy"/>
    <s v="Fate of large-scale structure in modified gravity after GW170817 and GRB170817A"/>
    <x v="2"/>
    <x v="16"/>
    <s v="Particles and field physics"/>
    <x v="2"/>
    <x v="5"/>
  </r>
  <r>
    <x v="2"/>
    <x v="2"/>
    <n v="68378271"/>
    <x v="40"/>
    <s v="Fyzikální ústav AV ČR, v. v. i."/>
    <n v="192137377"/>
    <s v="J"/>
    <x v="1"/>
    <s v="Kopp, Michael;Skordis, Constantinos;Thomas, D.B.;Ilić, Stephane"/>
    <s v="Dark matter equation of state through cosmic history"/>
    <x v="2"/>
    <x v="16"/>
    <s v="Particles and field physics"/>
    <x v="2"/>
    <x v="5"/>
  </r>
  <r>
    <x v="2"/>
    <x v="2"/>
    <n v="68378271"/>
    <x v="40"/>
    <s v="Fyzikální ústav AV ČR, v. v. i."/>
    <n v="191865492"/>
    <s v="J"/>
    <x v="1"/>
    <s v="Varga, Marián;Ižák, Tibor;Vretenár, V.;Kozak, Halyna;Holovský, Jakub;Artemenko, Anna;Hulman, M.;Skákalová, V.;Lee, D. S.;Kromka, Alexander"/>
    <s v="Diamond/carbon nanotube composites: Raman, FTIR and XPS spectroscopic studies"/>
    <x v="1"/>
    <x v="34"/>
    <s v="Composites (including laminates, reinforced plastics, cermets, combined natural and synthetic fibre fabrics; filled composites)"/>
    <x v="2"/>
    <x v="2"/>
  </r>
  <r>
    <x v="2"/>
    <x v="2"/>
    <n v="68378271"/>
    <x v="40"/>
    <s v="Fyzikální ústav AV ČR, v. v. i."/>
    <n v="191865373"/>
    <s v="J"/>
    <x v="0"/>
    <s v="Ashcheulov, Petr;Škoda, R.;Škarohlíd, J.;Taylor, Andrew;Fendrych, František;Kratochvílová, Irena"/>
    <s v="Layer protecting the surface of zirconium used in nuclear reactors"/>
    <x v="1"/>
    <x v="36"/>
    <s v="Nuclear related engineering; (nuclear physics to be 1.3);"/>
    <x v="2"/>
    <x v="3"/>
  </r>
  <r>
    <x v="2"/>
    <x v="2"/>
    <n v="68378271"/>
    <x v="40"/>
    <s v="Fyzikální ústav AV ČR, v. v. i."/>
    <n v="191981204"/>
    <s v="J"/>
    <x v="1"/>
    <s v="Zumalacarregui, M.;Bellini, E.;Sawicki, Ignacy;Lesgourgues, J.;Ferreira, P.G."/>
    <s v="hi_class: Horndeski in the cosmic linear anisotropy solving system"/>
    <x v="2"/>
    <x v="16"/>
    <s v="Astronomy (including astrophysics,_x000a_space science)"/>
    <x v="3"/>
    <x v="6"/>
  </r>
  <r>
    <x v="2"/>
    <x v="2"/>
    <n v="68378271"/>
    <x v="40"/>
    <s v="Fyzikální ústav AV ČR, v. v. i."/>
    <n v="192168130"/>
    <s v="J"/>
    <x v="1"/>
    <s v="Geffroy, D.;Kaufmann, J.;Hariki, A.;Gunacker, P.;Hausoel, A.;Kuneš, Jan"/>
    <s v="Collective modes in excitonic magnets: dynamical mean-field study"/>
    <x v="2"/>
    <x v="16"/>
    <s v="Condensed matter physics (including formerly solid state physics, supercond.)"/>
    <x v="3"/>
    <x v="6"/>
  </r>
  <r>
    <x v="2"/>
    <x v="2"/>
    <n v="68378271"/>
    <x v="40"/>
    <s v="Fyzikální ústav AV ČR, v. v. i."/>
    <n v="192088142"/>
    <s v="J"/>
    <x v="1"/>
    <s v="Šmejkal, Libor;Mokrousov, Y.;Yan, B.;MacDonald, A. H."/>
    <s v="Topological antiferromagnetic spintronics"/>
    <x v="2"/>
    <x v="16"/>
    <s v="Condensed matter physics (including formerly solid state physics, supercond.)"/>
    <x v="3"/>
    <x v="6"/>
  </r>
  <r>
    <x v="2"/>
    <x v="2"/>
    <n v="68378271"/>
    <x v="40"/>
    <s v="Fyzikální ústav AV ČR, v. v. i."/>
    <n v="191865732"/>
    <s v="J"/>
    <x v="1"/>
    <s v="Singh, S.;D'Souza, S.W.;Nayak, J.;Suard, E.;Chapon, L.;Senyshyn, A.;Petříček, Václav;Skourski, Y.;Nicklas, M.;Felser, C.;Chadov, C."/>
    <s v="Room-temperature tetragonal non-collinear Heusler antiferromagnet Pt2MnGa"/>
    <x v="2"/>
    <x v="17"/>
    <s v="Inorganic and nuclear chemistry"/>
    <x v="3"/>
    <x v="6"/>
  </r>
  <r>
    <x v="2"/>
    <x v="2"/>
    <n v="68378271"/>
    <x v="40"/>
    <s v="Fyzikální ústav AV ČR, v. v. i."/>
    <n v="192167854"/>
    <s v="J"/>
    <x v="1"/>
    <s v="Vagovič, Patrik;Sato, T.;Mikeš, L.;Mills, G.;Graceffa, R.;Mattsson, F.;Villanueva-Perez, P.;Ershov, A.;Faragó, T.;Uličný, J.;Kirkwood, H.;Letrun, R.;Mokso, R.;Zdora, M.-Ch.;Olbinado, M.P.;Rack, A.;Baumbach, T.;Schulz, J.;Meents, A.;Chapman, H.N.;Mancuso, A.P."/>
    <s v="Megahertz x-ray microscopy at x-ray free-electron laser and synchrotron sources"/>
    <x v="2"/>
    <x v="16"/>
    <s v="Optics (including laser optics and_x000a_quantum optics)"/>
    <x v="3"/>
    <x v="6"/>
  </r>
  <r>
    <x v="2"/>
    <x v="2"/>
    <n v="68378271"/>
    <x v="40"/>
    <s v="Fyzikální ústav AV ČR, v. v. i."/>
    <n v="192100308"/>
    <s v="J"/>
    <x v="1"/>
    <s v="Wiedorn, M.O.;Oberthuer, D.;Bean, R.;Andreasson, Jakob;Hajdu, Janos"/>
    <s v="Megahertz serial crystallography"/>
    <x v="2"/>
    <x v="16"/>
    <s v="Fluids and plasma physics (including surface physics)"/>
    <x v="3"/>
    <x v="6"/>
  </r>
  <r>
    <x v="2"/>
    <x v="2"/>
    <n v="68378271"/>
    <x v="40"/>
    <s v="Fyzikální ústav AV ČR, v. v. i."/>
    <n v="191981023"/>
    <s v="J"/>
    <x v="1"/>
    <s v="Abbott, P.B.;Abbott, R.;Abbott, T.D.;Blažek, Jiří;Boháčová, Martina;Caballero-García, María Dolores;Chudoba, Jiří;Ebr, Jan;Jelínek, Martin;Juryšek, Jakub;Kubánek, Petr;Mandát, Dušan;Palatka, Miroslav;Pech, Miroslav;Prouza, Michael;Řídký, Jan;Martins dos Santos, Eva M.;Schovánek, Petr;Trávníček, Petr;Vícha, Jakub;Yushkov, Alexey"/>
    <s v="Multi-messenger observations of a binary neutron star merger"/>
    <x v="2"/>
    <x v="16"/>
    <s v="Particles and field physics"/>
    <x v="3"/>
    <x v="5"/>
  </r>
  <r>
    <x v="2"/>
    <x v="2"/>
    <n v="68378271"/>
    <x v="40"/>
    <s v="Fyzikální ústav AV ČR, v. v. i."/>
    <n v="192100069"/>
    <s v="J"/>
    <x v="1"/>
    <s v="Aab, A.;Abreu, A.;Aglietta, M.;Blažek, Jiří;Boháčová, Martina;Chudoba, Jiří;Ebr, Jan;Juryšek, Jakub;Mandát, Dušan;Palatka, Miroslav;Pech, Miroslav;Prouza, Michael;Řídký, Jan;Martins dos Santos, Eva M.;Schovánek, Petr;Trávníček, Petr;Vícha, Jakub;Yushkov, Alexey"/>
    <s v="Large-scale cosmic-ray anisotropies above 4 EeV measured by the Pierre Auger observatory"/>
    <x v="2"/>
    <x v="16"/>
    <s v="Particles and field physics"/>
    <x v="3"/>
    <x v="2"/>
  </r>
  <r>
    <x v="2"/>
    <x v="2"/>
    <n v="68378271"/>
    <x v="40"/>
    <s v="Fyzikální ústav AV ČR, v. v. i."/>
    <n v="191981025"/>
    <s v="J"/>
    <x v="1"/>
    <s v="Aab, A.;Abreu, P.;Aglietta, M.;Blažek, Jiří;Boháčová, Martina;Chudoba, Jiří;Ebr, Jan;Juryšek, Jakub;Mandát, Dušan;Palatka, Miroslav;Pech, Miroslav;Prouza, Michael;Řídký, Jan;Schovánek, Petr;Trávníček, Petr;Vícha, Jakub"/>
    <s v="Inferences on mass composition and tests of hadronic interactions from 0.3 to 100 EeV using the water-Cherenkov detectors of the Pierre Auger Observatory"/>
    <x v="2"/>
    <x v="16"/>
    <s v="Particles and field physics"/>
    <x v="3"/>
    <x v="1"/>
  </r>
  <r>
    <x v="2"/>
    <x v="2"/>
    <n v="68378271"/>
    <x v="40"/>
    <s v="Fyzikální ústav AV ČR, v. v. i."/>
    <n v="192158202"/>
    <s v="J"/>
    <x v="1"/>
    <s v="Acero, M. A.;Adamson, P.;Aliaga, L.;Filip, Peter;Hakl, František;Lokajíček, Miloš;Zálešák, Jaroslav"/>
    <s v="First measurement of neutrino oscillation parameters using neutrinos and antineutrinos by NOvA"/>
    <x v="2"/>
    <x v="16"/>
    <s v="Particles and field physics"/>
    <x v="3"/>
    <x v="5"/>
  </r>
  <r>
    <x v="2"/>
    <x v="2"/>
    <n v="68378271"/>
    <x v="40"/>
    <s v="Fyzikální ústav AV ČR, v. v. i."/>
    <n v="191981219"/>
    <s v="J"/>
    <x v="1"/>
    <s v="Adam, J.;Adamová, Dagmar;Bielčík, J.;Bielčíková, Jana;Brož, M.;Čepila, J.;Contreras, J. G.;Eyyubova, G.;Ferencei, Jozef;Horák, D.;Křížek, Filip;Kučera, Vít;Mareš, Jiří A.;Petráček, V.;Pospíšil, Jan;Šumbera, Michal;Vaňát, Tomáš;Závada, Petr"/>
    <s v="Enhanced production of multi-strange hadrons in high-multiplicity proton-proton collisions"/>
    <x v="2"/>
    <x v="16"/>
    <s v="Particles and field physics"/>
    <x v="3"/>
    <x v="5"/>
  </r>
  <r>
    <x v="2"/>
    <x v="2"/>
    <n v="68378271"/>
    <x v="40"/>
    <s v="Fyzikální ústav AV ČR, v. v. i."/>
    <n v="192167282"/>
    <s v="J"/>
    <x v="1"/>
    <s v="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
    <s v="Measurements of the Higgs boson production and decay rates and constraints on its couplings from a combined ATLAS and CMS analysis of the LHC pp collision data at √s = 7 and 8 TeV"/>
    <x v="2"/>
    <x v="16"/>
    <s v="Particles and field physics"/>
    <x v="3"/>
    <x v="5"/>
  </r>
  <r>
    <x v="2"/>
    <x v="2"/>
    <n v="68378271"/>
    <x v="40"/>
    <s v="Fyzikální ústav AV ČR, v. v. i."/>
    <n v="191866044"/>
    <s v="J"/>
    <x v="1"/>
    <s v="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
    <s v="Measurement of the CP-violating phase ϕs and the B0s meson decay width difference with B0sJ/ψϕ decays in ATLAS"/>
    <x v="2"/>
    <x v="16"/>
    <s v="Particles and field physics"/>
    <x v="3"/>
    <x v="5"/>
  </r>
  <r>
    <x v="2"/>
    <x v="2"/>
    <n v="68378271"/>
    <x v="40"/>
    <s v="Fyzikální ústav AV ČR, v. v. i."/>
    <n v="192158310"/>
    <s v="J"/>
    <x v="1"/>
    <s v="Copeland, E.J.;Kopp, Michael;Padilla, A.;Saffin, P.M.;Skordis, Constantinos"/>
    <s v="Dark energy after GW170817 revisited"/>
    <x v="2"/>
    <x v="16"/>
    <s v="Astronomy (including astrophysics,_x000a_space science)"/>
    <x v="3"/>
    <x v="1"/>
  </r>
  <r>
    <x v="2"/>
    <x v="2"/>
    <n v="68378271"/>
    <x v="40"/>
    <s v="Fyzikální ústav AV ČR, v. v. i."/>
    <n v="191865364"/>
    <s v="J"/>
    <x v="1"/>
    <s v="Wang, D.;Bokov, A.A.;Ye, Z. -G.;Hlinka, Jiří;Bellaiche, L."/>
    <s v="Subterahertz dielectric relaxation in lead-free Ba(Zr,Ti)O3 relaxor ferroelectrics"/>
    <x v="2"/>
    <x v="16"/>
    <s v="Condensed matter physics (including formerly solid state physics, supercond.)"/>
    <x v="3"/>
    <x v="1"/>
  </r>
  <r>
    <x v="2"/>
    <x v="2"/>
    <n v="68378271"/>
    <x v="40"/>
    <s v="Fyzikální ústav AV ČR, v. v. i."/>
    <n v="192088024"/>
    <s v="J"/>
    <x v="1"/>
    <s v="Pasciak, Marek;Welberry, T.R.;Kulda, J.;Leoni, S.;Hlinka, Jiří"/>
    <s v="Dynamic displacement disorder of cubic BaTiO3"/>
    <x v="2"/>
    <x v="16"/>
    <s v="Condensed matter physics (including formerly solid state physics, supercond.)"/>
    <x v="3"/>
    <x v="2"/>
  </r>
  <r>
    <x v="2"/>
    <x v="2"/>
    <n v="68378271"/>
    <x v="40"/>
    <s v="Fyzikální ústav AV ČR, v. v. i."/>
    <n v="191967050"/>
    <s v="J"/>
    <x v="1"/>
    <s v="Hlinka, Jiří;Pasciak, Marek;Körbel, S.;Márton, Pavel"/>
    <s v="Terahertz-range polar modes in domain-engineered BiFeO3"/>
    <x v="2"/>
    <x v="16"/>
    <s v="Condensed matter physics (including formerly solid state physics, supercond.)"/>
    <x v="3"/>
    <x v="1"/>
  </r>
  <r>
    <x v="2"/>
    <x v="2"/>
    <n v="68378271"/>
    <x v="40"/>
    <s v="Fyzikální ústav AV ČR, v. v. i."/>
    <n v="192168115"/>
    <s v="J"/>
    <x v="1"/>
    <s v="Gorbunov, D.I.;Strohm, C.;Henriques, Margarida Isabel Sousa;van der Linden, P.;Pedersen, B.;Mushnikov, N. V.;Rosenfeld, E.V.;Petříček, Václav;Mathon, O.;Wosnitza, J.;Andreev, Alexander V."/>
    <s v="Microscopic nature of the first-order field-induced phase transition in the strongly anisotropic ferrimagnet HoFe5Al7"/>
    <x v="2"/>
    <x v="16"/>
    <s v="Condensed matter physics (including formerly solid state physics, supercond.)"/>
    <x v="3"/>
    <x v="1"/>
  </r>
  <r>
    <x v="2"/>
    <x v="2"/>
    <n v="68378271"/>
    <x v="40"/>
    <s v="Fyzikální ústav AV ČR, v. v. i."/>
    <n v="192158138"/>
    <s v="J"/>
    <x v="1"/>
    <s v="Straka, Ladislav;Fekete, Ladislav;Rameš, Michal;Belas, E.;Heczko, Oleg"/>
    <s v="Magnetic coercivity control by heat treatment in Heusler Ni-Mn-Ga(-B) single crystals"/>
    <x v="2"/>
    <x v="16"/>
    <s v="Condensed matter physics (including formerly solid state physics, supercond.)"/>
    <x v="3"/>
    <x v="2"/>
  </r>
  <r>
    <x v="2"/>
    <x v="2"/>
    <n v="68378271"/>
    <x v="40"/>
    <s v="Fyzikální ústav AV ČR, v. v. i."/>
    <n v="191967272"/>
    <s v="J"/>
    <x v="1"/>
    <s v="Straka, Ladislav;Drahokoupil, Jan;Veřtát, Petr;Kopeček, Jaromír;Zelený, Martin;Seiner, Hanuš;Heczko, Oleg"/>
    <s v="Orthorhombic intermediate phase originating from {110} nanotwinning in Ni50.0Mn28.7Ga21.3 modulated martensite"/>
    <x v="2"/>
    <x v="16"/>
    <s v="Condensed matter physics (including formerly solid state physics, supercond.)"/>
    <x v="3"/>
    <x v="2"/>
  </r>
  <r>
    <x v="2"/>
    <x v="2"/>
    <n v="68378271"/>
    <x v="40"/>
    <s v="Fyzikální ústav AV ČR, v. v. i."/>
    <n v="192158196"/>
    <s v="J"/>
    <x v="1"/>
    <s v="Chen, Y.C.;Molnárová, Orsolya;Tyc, Ondřej;Kadeřávek, Lukáš;Heller, Luděk;Šittner, Petr"/>
    <s v="Recoverability of large strains and deformation twinning in martensite during tensile deformation of NiTi shape memory alloy polycrystals"/>
    <x v="2"/>
    <x v="16"/>
    <s v="Condensed matter physics (including formerly solid state physics, supercond.)"/>
    <x v="3"/>
    <x v="2"/>
  </r>
  <r>
    <x v="2"/>
    <x v="2"/>
    <n v="68378271"/>
    <x v="40"/>
    <s v="Fyzikální ústav AV ČR, v. v. i."/>
    <n v="191967129"/>
    <s v="J"/>
    <x v="1"/>
    <s v="Hellman, F.;Hoffmann, A.;Tserkovnyak, Y.;Beach, G.S. D.;Fullerton, E.E.;Leighton, Ch.;MacDonald, A. H.;Ralph, D.C.;Arena, D.A.;Dürr, H.A.;Fischer, P.;Grollier, J.;Heremans, J.P.;Jungwirth, Tomáš;Kimel, A.V.;Koopmans, B.;Krivorotov, I.N.;May, S.J.;Petford-Long, A.K.;Rondinelli, J.M.;Samarth, N.;Schuller, I.K.;Slavin, A.N.;Stiles, M.D.;Tchernyshyov, O.;Thiaville, A.;Zink, B.L."/>
    <s v="Interface-induced phenomena in magnetism"/>
    <x v="2"/>
    <x v="16"/>
    <s v="Condensed matter physics (including formerly solid state physics, supercond.)"/>
    <x v="3"/>
    <x v="5"/>
  </r>
  <r>
    <x v="2"/>
    <x v="2"/>
    <n v="68378271"/>
    <x v="40"/>
    <s v="Fyzikální ústav AV ČR, v. v. i."/>
    <n v="191967001"/>
    <s v="J"/>
    <x v="1"/>
    <s v="Saidl, Vít;Němec, P.;Wadley, P.;Hills, V.;Campion, R. P.;Novák, Vít;Edmonds, K. W.;Maccherozzi, F.;Dhesi, S.S.;Gallagher, B. L.;Trojánek, F.;Kuneš, Jan;Železný, Jakub;Malý, P.;Jungwirth, Tomáš"/>
    <s v="Optical determination of the Neel vector in a CuMnAs thin-film antiferromagnet"/>
    <x v="2"/>
    <x v="16"/>
    <s v="Condensed matter physics (including formerly solid state physics, supercond.)"/>
    <x v="3"/>
    <x v="5"/>
  </r>
  <r>
    <x v="2"/>
    <x v="2"/>
    <n v="68378271"/>
    <x v="40"/>
    <s v="Fyzikální ústav AV ČR, v. v. i."/>
    <n v="191966999"/>
    <s v="J"/>
    <x v="1"/>
    <s v="Šmejkal, Libor;Železný, Jakub;Sinova, Jairo;Jungwirth, Tomáš"/>
    <s v="Electric control of Dirac quasiparticles by spin-orbit torque in an antiferromagnet"/>
    <x v="2"/>
    <x v="16"/>
    <s v="Condensed matter physics (including formerly solid state physics, supercond.)"/>
    <x v="3"/>
    <x v="5"/>
  </r>
  <r>
    <x v="2"/>
    <x v="2"/>
    <n v="68378271"/>
    <x v="40"/>
    <s v="Fyzikální ústav AV ČR, v. v. i."/>
    <n v="191866022"/>
    <s v="J"/>
    <x v="1"/>
    <s v="Sforzini, J.;Hapala, Prokop;Franke, M.;van Straaten, G.;Stoehr, A.;Link, S.;Soubatch, S.;Jelínek, Pavel;Lee, T.L.;Starke, U.;Švec, Martin;Bocquet, F.C.;Tautz, F.S."/>
    <s v="Structural and electronic properties of nitrogen-doped graphene"/>
    <x v="2"/>
    <x v="16"/>
    <s v="Condensed matter physics (including formerly solid state physics, supercond.)"/>
    <x v="3"/>
    <x v="5"/>
  </r>
  <r>
    <x v="2"/>
    <x v="2"/>
    <n v="68378271"/>
    <x v="40"/>
    <s v="Fyzikální ústav AV ČR, v. v. i."/>
    <n v="191865604"/>
    <s v="J"/>
    <x v="1"/>
    <s v="Laguta, Valentyn;Zorenko, Y.;Gorbenko, V.;Iskalieva, A.;Zagorodniy, Y.;Sidletskiy, O.;Bilski, P.;Twardak, A.;Nikl, Martin"/>
    <s v="Aluminum and gallium substitution in yttrium and lutetium aluminumgallium garnets: investigation by single-crystal NMR and TSL methods"/>
    <x v="2"/>
    <x v="16"/>
    <s v="Condensed matter physics (including formerly solid state physics, supercond.)"/>
    <x v="3"/>
    <x v="2"/>
  </r>
  <r>
    <x v="2"/>
    <x v="2"/>
    <n v="68378271"/>
    <x v="40"/>
    <s v="Fyzikální ústav AV ČR, v. v. i."/>
    <n v="191865436"/>
    <s v="J"/>
    <x v="1"/>
    <s v="van der Heijden, N.J.;Hapala, Prokop;Rombouts, J.A.;van der Lit, J.;Smith, D.;Mutombo, Pingo;Švec, Martin;Jelínek, Pavel;Swart, I."/>
    <s v="Characteristic contrast in Deltafmin maps of organic molecules using atomic force microscopy"/>
    <x v="2"/>
    <x v="16"/>
    <s v="Condensed matter physics (including formerly solid state physics, supercond.)"/>
    <x v="3"/>
    <x v="2"/>
  </r>
  <r>
    <x v="2"/>
    <x v="2"/>
    <n v="68378271"/>
    <x v="40"/>
    <s v="Fyzikální ústav AV ČR, v. v. i."/>
    <n v="191865483"/>
    <s v="J"/>
    <x v="1"/>
    <s v="Verdanová, M.;Rezek, Bohuslav;Brož, A.;Ukraintsev, Egor;Babchenko, Oleg;Artemenko, Anna;Ižák, Tibor;Kromka, Alexander;Kalbáč, Martin;Hubálek Kalbáčová, M."/>
    <s v="Nanocarbon allotropes — graphene and nanocrystalline diamond — promote cell proliferation"/>
    <x v="2"/>
    <x v="5"/>
    <s v="Biophysics"/>
    <x v="3"/>
    <x v="2"/>
  </r>
  <r>
    <x v="2"/>
    <x v="2"/>
    <n v="68378271"/>
    <x v="40"/>
    <s v="Fyzikální ústav AV ČR, v. v. i."/>
    <n v="192167280"/>
    <s v="J"/>
    <x v="1"/>
    <s v="Wallen, C.M.;Palatinus, Lukáš;Bacsa, J.;Scarborough, C.C."/>
    <s v="Hydrogen peroxide coordination to cobalt(II) facilitated by second-sphere hydrogen bonding"/>
    <x v="2"/>
    <x v="17"/>
    <s v="Inorganic and nuclear chemistry"/>
    <x v="3"/>
    <x v="1"/>
  </r>
  <r>
    <x v="2"/>
    <x v="2"/>
    <n v="68378271"/>
    <x v="40"/>
    <s v="Fyzikální ústav AV ČR, v. v. i."/>
    <n v="191958181"/>
    <s v="J"/>
    <x v="1"/>
    <s v="Tukmachev, Dmitry;Lunov, Oleg;Zablotskyy, Vitaliy A.;Dejneka, Alexandr;Babič, Michal;Syková, Eva;Kubinová, Šárka"/>
    <s v="An effective strategy of magnetic stem cell delivery for spinal cord injury therapy"/>
    <x v="2"/>
    <x v="5"/>
    <s v="Biophysics"/>
    <x v="3"/>
    <x v="2"/>
  </r>
  <r>
    <x v="2"/>
    <x v="2"/>
    <n v="68378271"/>
    <x v="40"/>
    <s v="Fyzikální ústav AV ČR, v. v. i."/>
    <n v="192099983"/>
    <s v="J"/>
    <x v="1"/>
    <s v="Bednyakov, Petr;Sturman, B.I.;Sluka, T.;Tagantsev, A.K.;Yudin, Petr"/>
    <s v="Physics and applications of charged domain walls"/>
    <x v="2"/>
    <x v="16"/>
    <s v="Condensed matter physics (including formerly solid state physics, supercond.)"/>
    <x v="3"/>
    <x v="1"/>
  </r>
  <r>
    <x v="2"/>
    <x v="2"/>
    <n v="68378271"/>
    <x v="40"/>
    <s v="Fyzikální ústav AV ČR, v. v. i."/>
    <n v="192099679"/>
    <s v="J"/>
    <x v="1"/>
    <s v="Rubio Ayala, M.;Syrovets, T.;Hafner, S.;Zablotskyy, Vitaliy A.;Dejneka, Alexandr;Simmet, T."/>
    <s v="Spatiotemporal magnetic fields enhance cytosolic Ca2+ levels and induce actin polymerization via activation of voltage-gated sodium channels in skeletal muscle cells"/>
    <x v="1"/>
    <x v="41"/>
    <s v="Medical laboratory technology (including laboratory samples analysis; diagnostic technologies) (Biomaterials to be 2.9 [physical characteristics of living material as _x000a_related to medical implants, devices, sensors]);"/>
    <x v="3"/>
    <x v="2"/>
  </r>
  <r>
    <x v="2"/>
    <x v="2"/>
    <n v="68378271"/>
    <x v="40"/>
    <s v="Fyzikální ústav AV ČR, v. v. i."/>
    <n v="192157936"/>
    <s v="J"/>
    <x v="1"/>
    <s v="Novák, Ondřej;Miura, Taisuke;Smrž, Martin;Chyla, Michal;Nagisetty, Siva S.;Mužík, Jiří;Linnemann, J.;Turčičová, Hana;Jambunathan, Venkatesan;Slezák, Ondřej;Sawicka-Chyla, Magdalena;Pilař, Jan;Bonora, Stefano;Divoký, Martin;Mesicek, J.;Pranovich, Alina;Sikocinski, Pawel;Huynh, Jaroslav;Severová, Patricie;Navrátil, Petr;Vojna, David;Horáčková, Lucie;Mann, K.;Lucianetti, Antonio;Endo, Akira;Rostohar, Danijela;Mocek, Tomáš"/>
    <s v="Status of the high average power diode-pumped solid state laser development at HiLASE"/>
    <x v="2"/>
    <x v="16"/>
    <s v="Optics (including laser optics and_x000a_quantum optics)"/>
    <x v="3"/>
    <x v="2"/>
  </r>
  <r>
    <x v="2"/>
    <x v="2"/>
    <n v="68378271"/>
    <x v="40"/>
    <s v="Fyzikální ústav AV ČR, v. v. i."/>
    <n v="192157932"/>
    <s v="J"/>
    <x v="1"/>
    <s v="Kiriyama, H.;Mori, M.;Pirozhkov, A.S.;Ogura, K.;Sagisaka, A.;Kon, A.;Esirkepov, T.Z.;Hayashi, Y.;Kotaki, H.;Kanasaki, M.;Sakaki, H.;Fukuda, Y.;Koga, J.;Nishiuchi, M.;Kando, M.;Bulanov, S.;Kondo, K.;Bolton, P.R.;Slezák, Ondřej;Vojna, David;Sawicka-Chyla, Magdalena;Jambunathan, Venkatesan;Lucianetti, Antonio;Mocek, Tomáš"/>
    <s v="High-contrast, high-intensity petawatt-class laser and applications"/>
    <x v="2"/>
    <x v="16"/>
    <s v="Optics (including laser optics and_x000a_quantum optics)"/>
    <x v="3"/>
    <x v="1"/>
  </r>
  <r>
    <x v="2"/>
    <x v="2"/>
    <n v="68378271"/>
    <x v="40"/>
    <s v="Fyzikální ústav AV ČR, v. v. i."/>
    <n v="191865620"/>
    <s v="J"/>
    <x v="1"/>
    <s v="Slezák, Ondřej;Yasuhara, R.;Lucianetti, Antonio;Mocek, Tomáš"/>
    <s v="Temperature-wavelength dependence of terbium gallium garnet ceramics Verdet constant"/>
    <x v="2"/>
    <x v="16"/>
    <s v="Optics (including laser optics and_x000a_quantum optics)"/>
    <x v="3"/>
    <x v="1"/>
  </r>
  <r>
    <x v="2"/>
    <x v="2"/>
    <n v="68378271"/>
    <x v="40"/>
    <s v="Fyzikální ústav AV ČR, v. v. i."/>
    <n v="192088138"/>
    <s v="D"/>
    <x v="1"/>
    <s v="Novák, Ondřej;Krogen, P.R.;Kroh, T.;Mocek, Tomáš;Kärtner, F.X.;Hong, K.-H."/>
    <s v="A femtosecond 8.5 μm source based on intrapulse difference-frequency generation of 2.1 μm pulses"/>
    <x v="2"/>
    <x v="16"/>
    <s v="Optics (including laser optics and_x000a_quantum optics)"/>
    <x v="3"/>
    <x v="1"/>
  </r>
  <r>
    <x v="2"/>
    <x v="2"/>
    <n v="68378271"/>
    <x v="40"/>
    <s v="Fyzikální ústav AV ČR, v. v. i."/>
    <n v="191865616"/>
    <s v="J"/>
    <x v="1"/>
    <s v="Gnilitskyi, I.;Gruzdev, V.;Bulgakova, Nadezhda M.;Mocek, Tomáš;Orazi, L."/>
    <s v="Mechanisms of high-regularity periodic structuring of silicon surface by sub-MHz repetition rate ultrashort laser pulses"/>
    <x v="2"/>
    <x v="16"/>
    <s v="Optics (including laser optics and_x000a_quantum optics)"/>
    <x v="3"/>
    <x v="1"/>
  </r>
  <r>
    <x v="2"/>
    <x v="2"/>
    <n v="68378271"/>
    <x v="40"/>
    <s v="Fyzikální ústav AV ČR, v. v. i."/>
    <n v="191980815"/>
    <s v="J"/>
    <x v="1"/>
    <s v="Loiko, P.;Serres, J.M.;Mateos, X.;Xu, X.;Xu, J.;Jambunathan, Venkatesan;Navrátil, Petr;Lucianetti, Antonio;Mocek, Tomáš;Zhang, X.;Griebner, U.;Petrov, V.;Aguilo, M.;Diaz, F.;Major, A."/>
    <s v="Microchip Yb:CaLnAlO4 lasers with up to 91% slope efficiency"/>
    <x v="2"/>
    <x v="16"/>
    <s v="Optics (including laser optics and_x000a_quantum optics)"/>
    <x v="3"/>
    <x v="1"/>
  </r>
  <r>
    <x v="2"/>
    <x v="2"/>
    <n v="68378271"/>
    <x v="40"/>
    <s v="Fyzikální ústav AV ČR, v. v. i."/>
    <n v="191865817"/>
    <s v="J"/>
    <x v="1"/>
    <s v="Gu, Yanjun;Klimo, Ondřej;Weber, Stefan A.;Korn, Georg"/>
    <s v="High density ultrashort relativistic positron beam generation by laser-plasma interaction"/>
    <x v="2"/>
    <x v="16"/>
    <s v="Particles and field physics"/>
    <x v="3"/>
    <x v="2"/>
  </r>
  <r>
    <x v="2"/>
    <x v="2"/>
    <n v="68378271"/>
    <x v="40"/>
    <s v="Fyzikální ústav AV ČR, v. v. i."/>
    <n v="191981031"/>
    <s v="J"/>
    <x v="1"/>
    <s v="Indra, Lukáš;Batysta, František;Hříbek, Petr;Novák, Jakub;Hubka, Zbyněk;Green, Jonathan T.;Antipenkov, Roman;Boge, Robert;Naylon, Jack A.;Bakule, Pavel;Rus, Bedřich"/>
    <s v="Picosecond pulse generated supercontinuum as a stable seed for OPCPA"/>
    <x v="2"/>
    <x v="16"/>
    <s v="Optics (including laser optics and_x000a_quantum optics)"/>
    <x v="3"/>
    <x v="2"/>
  </r>
  <r>
    <x v="2"/>
    <x v="2"/>
    <n v="68378271"/>
    <x v="40"/>
    <s v="Fyzikální ústav AV ČR, v. v. i."/>
    <n v="191865824"/>
    <s v="J"/>
    <x v="1"/>
    <s v="Chiaramello, M.;Amiranoff, F.;Riconda, C.;Weber, Stefan A."/>
    <s v="Role of frequency chirp and energy flow directionality in the strong coupling regime of brillouin-based plasma amplification"/>
    <x v="2"/>
    <x v="16"/>
    <s v="Optics (including laser optics and_x000a_quantum optics)"/>
    <x v="3"/>
    <x v="1"/>
  </r>
  <r>
    <x v="2"/>
    <x v="2"/>
    <n v="68378271"/>
    <x v="40"/>
    <s v="Fyzikální ústav AV ČR, v. v. i."/>
    <n v="192100245"/>
    <s v="J"/>
    <x v="1"/>
    <s v="Cirrone, G.A.P.;Manti, L.;Margarone, Daniele;Petringa, G.;Giuffrida, Lorenzo;Minopoli, A.;Picciotto, A.;Russo, G.;Cammarata, F.;Pisciotta, P.;Perozziello, F.M.;Romano, F.;Marchese, V.;Milluzzo, G.;Scuderi, Valentina;Cuttone, G.;Korn, Georg"/>
    <s v="First experimental proof of Proton Boron Capture Therapy (PBCT) to enhance protontherapy effectiveness"/>
    <x v="1"/>
    <x v="41"/>
    <s v="Medical laboratory technology (including laboratory samples analysis; diagnostic technologies) (Biomaterials to be 2.9 [physical characteristics of living material as _x000a_related to medical implants, devices, sensors]);"/>
    <x v="3"/>
    <x v="1"/>
  </r>
  <r>
    <x v="2"/>
    <x v="2"/>
    <n v="68378271"/>
    <x v="40"/>
    <s v="Fyzikální ústav AV ČR, v. v. i."/>
    <n v="192167486"/>
    <s v="P"/>
    <x v="0"/>
    <s v="Hospodková, Alice;Blažek, K.;Hulicius, Eduard;Touš, Jan;Nikl, Martin"/>
    <s v="Scintillation detector for detection of ionising radiation"/>
    <x v="2"/>
    <x v="16"/>
    <s v="Condensed matter physics (including formerly solid state physics, supercond.)"/>
    <x v="3"/>
    <x v="0"/>
  </r>
  <r>
    <x v="2"/>
    <x v="2"/>
    <n v="68378271"/>
    <x v="40"/>
    <s v="Fyzikální ústav AV ČR, v. v. i."/>
    <n v="192158326"/>
    <s v="P"/>
    <x v="0"/>
    <s v="Hein, J.;Körner, J.;Lucianetti, Antonio;Mocek, Tomáš"/>
    <s v="Laserový systém v uspořádání nestabilního optického rezonátoru poskytující tvarovaný profil intenzity výstupního svazku a způsob jeho vytvoření"/>
    <x v="2"/>
    <x v="16"/>
    <s v="Optics (including laser optics and_x000a_quantum optics)"/>
    <x v="3"/>
    <x v="0"/>
  </r>
  <r>
    <x v="2"/>
    <x v="2"/>
    <n v="68378271"/>
    <x v="40"/>
    <s v="Fyzikální ústav AV ČR, v. v. i."/>
    <n v="191957100"/>
    <s v="P"/>
    <x v="0"/>
    <s v="Batysta, František;Antipenkov, Roman;Naylon, Jack A.;Green, Jonathan T.;Bakule, Pavel;Novák, Jakub"/>
    <s v="Metoda a zařízení pro časovou synchronizaci pikosekundových a sub-pikosekundových laserových impulzů"/>
    <x v="2"/>
    <x v="16"/>
    <s v="Optics (including laser optics and_x000a_quantum optics)"/>
    <x v="3"/>
    <x v="0"/>
  </r>
  <r>
    <x v="2"/>
    <x v="2"/>
    <n v="67985823"/>
    <x v="41"/>
    <s v="Fyziologický ústav AV ČR, v. v. i."/>
    <n v="191870315"/>
    <s v="F"/>
    <x v="0"/>
    <s v="Kromka, Alexander;Potocký, Štěpán;Domonkos, Mária;Martinová, L.;Rysová, M.;Bačáková, Lucie;Matějka, Roman;Filová, Elena"/>
    <s v="Multifunkční samonosná diamantová porézní podložka pro kultivaci buněk"/>
    <x v="5"/>
    <x v="37"/>
    <n v="30201"/>
    <x v="0"/>
    <x v="1"/>
  </r>
  <r>
    <x v="2"/>
    <x v="2"/>
    <n v="67985823"/>
    <x v="41"/>
    <s v="Fyziologický ústav AV ČR, v. v. i."/>
    <n v="191870321"/>
    <s v="G"/>
    <x v="0"/>
    <s v="Filová, Elena;Brynda, Eduard;Riedel, Tomáš;Houska, Milan;Kaplan, Ondřej;Musílková, Jana;Steinerová, Marie;Bačáková, Lucie;Matějka, R.;Zárubová, Jana;Hrůzová, D."/>
    <s v="Chemicky modifikovaná decelularizovaná cévní protéza připravená pro endotelizaci: Použití fibrinové sítě"/>
    <x v="5"/>
    <x v="37"/>
    <n v="30201"/>
    <x v="0"/>
    <x v="2"/>
  </r>
  <r>
    <x v="2"/>
    <x v="2"/>
    <n v="67985823"/>
    <x v="41"/>
    <s v="Fyziologický ústav AV ČR, v. v. i."/>
    <n v="191870172"/>
    <s v="C"/>
    <x v="0"/>
    <s v="Jakubík, Jan;El-Fakahany, E. E."/>
    <s v="Allosteric Modulation of Muscarinic Receptors"/>
    <x v="5"/>
    <x v="27"/>
    <n v="30105"/>
    <x v="0"/>
    <x v="0"/>
  </r>
  <r>
    <x v="2"/>
    <x v="2"/>
    <n v="67985823"/>
    <x v="41"/>
    <s v="Fyziologický ústav AV ČR, v. v. i."/>
    <n v="191870310"/>
    <s v="P"/>
    <x v="0"/>
    <s v="Kudová, Eva;Chodounská, Hana;Kapras, Vojtěch;Vyklický ml., Ladislav;Valeš, Karel;Jahn, Ullrich"/>
    <s v="Amfifilní sloučeniny s neuroprotektivními účinky"/>
    <x v="5"/>
    <x v="27"/>
    <n v="30104"/>
    <x v="0"/>
    <x v="1"/>
  </r>
  <r>
    <x v="2"/>
    <x v="2"/>
    <n v="67985823"/>
    <x v="41"/>
    <s v="Fyziologický ústav AV ČR, v. v. i."/>
    <n v="191976249"/>
    <s v="P"/>
    <x v="0"/>
    <s v="Maletínská, Lenka;Železná, Blanka;Kuneš, Jaroslav;Nagelová, Veronika"/>
    <s v="Lipidated peptides for lowering blood glucose"/>
    <x v="5"/>
    <x v="37"/>
    <s v="Endocrinology and metabolism (including diabetes, hormones)"/>
    <x v="1"/>
    <x v="1"/>
  </r>
  <r>
    <x v="2"/>
    <x v="2"/>
    <n v="67985823"/>
    <x v="41"/>
    <s v="Fyziologický ústav AV ČR, v. v. i."/>
    <n v="191976189"/>
    <s v="F"/>
    <x v="0"/>
    <s v="Matějka, R.;Štěpanovská, J.;Rosina, J.;Kneppo, P.;Brynda, Eduard;Riedel, Tomáš;Filová, Elena;Trávníčková, Martina;Zárubová, Jana;Riedelová, Zuzana"/>
    <s v="Kultivační komora pro stimulaci planárních vzorků decelularizovaného perikardu"/>
    <x v="5"/>
    <x v="37"/>
    <s v="Cardiac and Cardiovascular systems"/>
    <x v="1"/>
    <x v="0"/>
  </r>
  <r>
    <x v="2"/>
    <x v="2"/>
    <n v="67985823"/>
    <x v="41"/>
    <s v="Fyziologický ústav AV ČR, v. v. i."/>
    <n v="191965316"/>
    <s v="J"/>
    <x v="1"/>
    <s v="Rajdl, Kamil;Lánský, Petr;Košťál, Lubomír"/>
    <s v="Entropy factor for randomness quantification in neuronal data"/>
    <x v="2"/>
    <x v="5"/>
    <s v="Biology (theoretical, mathematical, thermal, cryobiology, biological rhythm), Evolutionary_x000a_biology"/>
    <x v="2"/>
    <x v="2"/>
  </r>
  <r>
    <x v="2"/>
    <x v="2"/>
    <n v="67985823"/>
    <x v="41"/>
    <s v="Fyziologický ústav AV ČR, v. v. i."/>
    <n v="191965322"/>
    <s v="J"/>
    <x v="1"/>
    <s v="Alblová, Miroslava;Šmídová, Aneta;Dočekal, V.;Veselý, J.;Herman, P.;Obšilová, Veronika;Obšil, Tomáš"/>
    <s v="Molecular basis of the 14-3-3 protein-dependent activation of yeast neutral trehalase Nth1"/>
    <x v="2"/>
    <x v="5"/>
    <s v="Biochemical research methods"/>
    <x v="2"/>
    <x v="1"/>
  </r>
  <r>
    <x v="2"/>
    <x v="2"/>
    <n v="67985823"/>
    <x v="41"/>
    <s v="Fyziologický ústav AV ČR, v. v. i."/>
    <n v="192074111"/>
    <s v="P"/>
    <x v="1"/>
    <s v="Engstová, Hana;Nekvasil, Miloš;Ježek, Petr;Poučková, P."/>
    <s v="Liposomová léková forma se světlo-konvertujícími nanočásticemi, její příprava a použití"/>
    <x v="2"/>
    <x v="5"/>
    <s v="Biophysics"/>
    <x v="2"/>
    <x v="1"/>
  </r>
  <r>
    <x v="2"/>
    <x v="2"/>
    <n v="67985823"/>
    <x v="41"/>
    <s v="Fyziologický ústav AV ČR, v. v. i."/>
    <n v="191870183"/>
    <s v="J"/>
    <x v="1"/>
    <s v="Vyklický, Vojtěch;Smejkalová, Tereza;Krausová, Barbora;Balík, Aleš;Kořínek, Miloslav;Borovská, Jiřina;Horák, Martin;Chvojková, Markéta;Kletečková, Lenka;Valeš, Karel;Černý, Jiří;Nekardová, Michaela;Chodounská, Hana;Kudová, Eva;Vyklický ml., Ladislav"/>
    <s v="Preferential Inhibition of Tonically over Phasically Activated NMDA Receptors by Pregnane Derivatives"/>
    <x v="5"/>
    <x v="27"/>
    <s v="Neurosciences (including psychophysiology"/>
    <x v="2"/>
    <x v="1"/>
  </r>
  <r>
    <x v="2"/>
    <x v="2"/>
    <n v="67985823"/>
    <x v="41"/>
    <s v="Fyziologický ústav AV ČR, v. v. i."/>
    <n v="191870241"/>
    <s v="J"/>
    <x v="1"/>
    <s v="Kuda, Ondřej;Březinová, Marie;Rombaldová, Martina;Slavíková, Barbora;Pošta, Martin;Beier, Petr;Janovská, Petra;Veleba, J.;Kopecký Jr., J.;Kudová, Eva;Pelikánová, T.;Kopecký, Jan"/>
    <s v="Docosahexaenoic Acid–Derived Fatty Acid Esters of Hydroxy Fatty Acids (FAHFAs) With Anti-inflammatory Properties"/>
    <x v="5"/>
    <x v="27"/>
    <s v="Physiology (including cytology)"/>
    <x v="2"/>
    <x v="1"/>
  </r>
  <r>
    <x v="2"/>
    <x v="2"/>
    <n v="67985823"/>
    <x v="41"/>
    <s v="Fyziologický ústav AV ČR, v. v. i."/>
    <n v="191965291"/>
    <s v="J"/>
    <x v="1"/>
    <s v="Petrovič, Miloš;da Silva, S. V.;Clement, J. P.;Vyklický ml., Ladislav;Mulle, C.;González-González, I. M.;Henley, J. M."/>
    <s v="Metabotropic action of postsynaptic kainate receptors triggers hippocampal long-term potentiation"/>
    <x v="5"/>
    <x v="27"/>
    <s v="Neurosciences (including psychophysiology"/>
    <x v="2"/>
    <x v="5"/>
  </r>
  <r>
    <x v="2"/>
    <x v="2"/>
    <n v="67985823"/>
    <x v="41"/>
    <s v="Fyziologický ústav AV ČR, v. v. i."/>
    <n v="192074084"/>
    <s v="J"/>
    <x v="1"/>
    <s v="Nerandžič, Vladimír;Mrózková, Petra;Adámek, Pavel;Špicarová, Diana;Nagy, I.;Paleček, Jiří"/>
    <s v="Peripheral inflammation affects modulation of nociceptive synaptic transmission in the spinal cord induced by N‐arachidonoylphosphatidylethanolamine"/>
    <x v="5"/>
    <x v="27"/>
    <s v="Neurosciences (including psychophysiology"/>
    <x v="2"/>
    <x v="5"/>
  </r>
  <r>
    <x v="2"/>
    <x v="2"/>
    <n v="67985823"/>
    <x v="41"/>
    <s v="Fyziologický ústav AV ČR, v. v. i."/>
    <n v="192074085"/>
    <s v="J"/>
    <x v="1"/>
    <s v="Kuda, Ondřej;Březinová, Marie;Šilhavý, Jan;Landa, Vladimír;Zídek, Václav;Dodia, Ch.;Kreuchwig, F.;Vrbacký, Marek;Balas, L.;Durand, T.;Hübner, N.;Fisher, A. B.;Kopecký, Jan;Pravenec, Michal"/>
    <s v="Nrf2-Mediated Antioxidant Defense and Peroxiredoxin 6 Are Linked to Biosynthesis of Palmitic Acid Ester of 9-Hydroxystearic Acid"/>
    <x v="5"/>
    <x v="27"/>
    <s v="Physiology (including cytology)"/>
    <x v="2"/>
    <x v="5"/>
  </r>
  <r>
    <x v="2"/>
    <x v="2"/>
    <n v="67985823"/>
    <x v="41"/>
    <s v="Fyziologický ústav AV ČR, v. v. i."/>
    <n v="192086438"/>
    <s v="J"/>
    <x v="1"/>
    <s v="Zímová, Lucie;Sinica, Viktor;Kádková, Anna;Vyklická, Lenka;Zíma, Vlastimil;Barvík, I.;Vlachová, Viktorie"/>
    <s v="Intracellular cavity of sensor domain controls allosteric gating of TRPA1 channel"/>
    <x v="5"/>
    <x v="27"/>
    <s v="Neurosciences (including psychophysiology"/>
    <x v="2"/>
    <x v="1"/>
  </r>
  <r>
    <x v="2"/>
    <x v="2"/>
    <n v="67985823"/>
    <x v="41"/>
    <s v="Fyziologický ústav AV ČR, v. v. i."/>
    <n v="192086439"/>
    <s v="J"/>
    <x v="1"/>
    <s v="Olejníková, Lucie;Polidarová, Lenka;Sumová, Alena"/>
    <s v="Stress affects expression of the clock gene Bmal1 in the suprachiasmatic nucleus of neonatal rats via glucocorticoid‐dependent mechanism"/>
    <x v="5"/>
    <x v="27"/>
    <s v="Physiology (including cytology)"/>
    <x v="2"/>
    <x v="1"/>
  </r>
  <r>
    <x v="2"/>
    <x v="2"/>
    <n v="67985823"/>
    <x v="41"/>
    <s v="Fyziologický ústav AV ČR, v. v. i."/>
    <n v="192086459"/>
    <s v="J"/>
    <x v="1"/>
    <s v="Randáková, Alena;Rudajev, Vladimír;Doležal, Vladimír;Boulos, J.;Jakubík, Jan"/>
    <s v="Novel long‐acting antagonists of muscarinic ACh receptors"/>
    <x v="5"/>
    <x v="27"/>
    <s v="Physiology (including cytology)"/>
    <x v="2"/>
    <x v="5"/>
  </r>
  <r>
    <x v="2"/>
    <x v="2"/>
    <n v="67985823"/>
    <x v="41"/>
    <s v="Fyziologický ústav AV ČR, v. v. i."/>
    <n v="192086486"/>
    <s v="J"/>
    <x v="1"/>
    <s v="Behuliak, Michal;Bencze, Michal;Polgárová, Kamila;Kuneš, Jaroslav;Vaněčková, Ivana;Zicha, Josef"/>
    <s v="Hemodynamic Response to Gabapentin in Conscious Spontaneously Hypertensive Rats: The Role of Sympathetic Nervous System"/>
    <x v="5"/>
    <x v="27"/>
    <s v="Physiology (including cytology)"/>
    <x v="2"/>
    <x v="1"/>
  </r>
  <r>
    <x v="2"/>
    <x v="2"/>
    <n v="67985823"/>
    <x v="41"/>
    <s v="Fyziologický ústav AV ČR, v. v. i."/>
    <n v="192086515"/>
    <s v="J"/>
    <x v="1"/>
    <s v="Olejníková, Lucie;Polidarová, Lenka;Behuliak, Michal;Sládek, Martin;Sumová, Alena"/>
    <s v="Circadian alignment in a foster mother improves the offspring's pathological phenotype"/>
    <x v="5"/>
    <x v="27"/>
    <s v="Physiology (including cytology)"/>
    <x v="2"/>
    <x v="1"/>
  </r>
  <r>
    <x v="2"/>
    <x v="2"/>
    <n v="67985823"/>
    <x v="41"/>
    <s v="Fyziologický ústav AV ČR, v. v. i."/>
    <n v="192086520"/>
    <s v="J"/>
    <x v="1"/>
    <s v="Chang, W.C.;Kudláček, Jan;Hlinka, Jaroslav;Chvojka, Jan;Hadrava, Michal;Kumpošt, Vojtěch;Powell, A. D.;Janča, R.;Maturana, M. I.;Karoly, P. J.;Freestone, D. R.;Cook, M. J.;Paluš, Milan;Otáhal, Jakub;Jefferys, J. G. R.;Jiruška, Přemysl"/>
    <s v="Loss of neuronal network resilience precedes seizures and determines the ictogenic nature of interictal synaptic perturbations"/>
    <x v="5"/>
    <x v="27"/>
    <s v="Neurosciences (including psychophysiology"/>
    <x v="2"/>
    <x v="5"/>
  </r>
  <r>
    <x v="2"/>
    <x v="2"/>
    <n v="67985823"/>
    <x v="41"/>
    <s v="Fyziologický ústav AV ČR, v. v. i."/>
    <n v="192157191"/>
    <s v="J"/>
    <x v="1"/>
    <s v="Bohuslavová, Romana;Čerychová, Radka;Papoušek, František;Olejníčková, Veronika;Bartoš, M.;Goerlach, A.;Kolář, František;Sedmera, David;Semenza, G.L.;Pavlínková, Gabriela"/>
    <s v="HIF-1 alpha is required for development of the sympathetic nervous system"/>
    <x v="5"/>
    <x v="37"/>
    <s v="Cardiac and Cardiovascular systems"/>
    <x v="3"/>
    <x v="1"/>
  </r>
  <r>
    <x v="2"/>
    <x v="2"/>
    <n v="67985823"/>
    <x v="41"/>
    <s v="Fyziologický ústav AV ČR, v. v. i."/>
    <n v="192162849"/>
    <s v="J"/>
    <x v="1"/>
    <s v="Morris Jr., R. C.;Pravenec, Michal;Šilhavý, Jan;DiCarlo, S. E.;Kurtz, T. W."/>
    <s v="Small Amounts of Inorganic Nitrate or Beetroot Provide Substantial Protection From Salt-Induced Increases in Blood Pressure"/>
    <x v="5"/>
    <x v="37"/>
    <s v="Cardiac and Cardiovascular systems"/>
    <x v="3"/>
    <x v="2"/>
  </r>
  <r>
    <x v="2"/>
    <x v="2"/>
    <n v="67985823"/>
    <x v="41"/>
    <s v="Fyziologický ústav AV ČR, v. v. i."/>
    <n v="192162843"/>
    <s v="J"/>
    <x v="1"/>
    <s v="Neckář, Jan;Khan, M. A. H.;Gross, G. J.;Cyprová, Michaela;Hrdlička, Jaroslav;Kvasilová, A.;Falck, J. R.;Campbell, W. B.;Sedláková, Lenka;Škutová, Šárka;Olejníčková, Veronika;Gregorovičová, Martina;Sedmera, David;Kolář, František;Imig, J. D."/>
    <s v="Epoxyeicosatrienoic acid analog EET-B attenuates post-myocardial infarction remodeling in spontaneously hypertensive rats"/>
    <x v="5"/>
    <x v="37"/>
    <s v="Cardiac and Cardiovascular systems"/>
    <x v="3"/>
    <x v="2"/>
  </r>
  <r>
    <x v="2"/>
    <x v="2"/>
    <n v="67985823"/>
    <x v="41"/>
    <s v="Fyziologický ústav AV ČR, v. v. i."/>
    <n v="192162860"/>
    <s v="J"/>
    <x v="1"/>
    <s v="Plecitá-Hlavatá, Lydie;Engstová, Hana;Ježek, Jan;Holendová, Blanka;Tauber, Jan;Petrásková, Lucie;Křen, Vladimír;Ježek, Petr"/>
    <s v="Potential of Mitochondria-Targeted Antioxidants to Prevent Oxidative Stress in Pancreatic beta-cells"/>
    <x v="2"/>
    <x v="5"/>
    <s v="Cell biology"/>
    <x v="3"/>
    <x v="2"/>
  </r>
  <r>
    <x v="2"/>
    <x v="2"/>
    <n v="67985823"/>
    <x v="41"/>
    <s v="Fyziologický ústav AV ČR, v. v. i."/>
    <n v="192162920"/>
    <s v="J"/>
    <x v="1"/>
    <s v="Sládek, Martin;Houdek, Pavel;Sumová, Alena"/>
    <s v="Circadian profiling reveals distinct regulation of endocannabinoid system in the rat plasma, liver and adrenal glands by light-dark and feeding cycles"/>
    <x v="5"/>
    <x v="27"/>
    <s v="Physiology (including cytology)"/>
    <x v="3"/>
    <x v="1"/>
  </r>
  <r>
    <x v="2"/>
    <x v="2"/>
    <n v="67985823"/>
    <x v="41"/>
    <s v="Fyziologický ústav AV ČR, v. v. i."/>
    <n v="192162890"/>
    <s v="J"/>
    <x v="1"/>
    <s v="Mikulecká, Anna;Druga, Rastislav;Stuchlík, Aleš;Mareš, Pavel;Kubová, Hana"/>
    <s v="Comorbidities of early-onset temporal epilepsy: Cognitive, social, emotional, and morphologic dimensions"/>
    <x v="5"/>
    <x v="27"/>
    <s v="Neurosciences (including psychophysiology"/>
    <x v="3"/>
    <x v="2"/>
  </r>
  <r>
    <x v="2"/>
    <x v="2"/>
    <n v="67985823"/>
    <x v="41"/>
    <s v="Fyziologický ústav AV ČR, v. v. i."/>
    <n v="192157172"/>
    <s v="J"/>
    <x v="1"/>
    <s v="Adámek, Pavel;Heleš, Mário;Paleček, Jiří"/>
    <s v="Mechanical allodynia and enhanced responses to capsaicin are mediated by PI3K in a paclitaxel model of peripheral neuropathy"/>
    <x v="5"/>
    <x v="27"/>
    <s v="Neurosciences (including psychophysiology"/>
    <x v="3"/>
    <x v="2"/>
  </r>
  <r>
    <x v="2"/>
    <x v="2"/>
    <n v="67985823"/>
    <x v="41"/>
    <s v="Fyziologický ústav AV ČR, v. v. i."/>
    <n v="192162905"/>
    <s v="J"/>
    <x v="1"/>
    <s v="Máčiková, Lucie;Vyklická, Lenka;Barvík, I.;Sobolevsky, A. I.;Vlachová, Viktorie"/>
    <s v="Cytoplasmic Inter-Subunit Interface Controls Use-Dependence of Thermal Activation of TRPV3 Channel"/>
    <x v="5"/>
    <x v="27"/>
    <s v="Neurosciences (including psychophysiology"/>
    <x v="3"/>
    <x v="2"/>
  </r>
  <r>
    <x v="2"/>
    <x v="2"/>
    <n v="67985823"/>
    <x v="41"/>
    <s v="Fyziologický ústav AV ČR, v. v. i."/>
    <n v="191870153"/>
    <s v="J"/>
    <x v="1"/>
    <s v="Pravenec, Michal;Kožich, V.;Krijt, J.;Sokolová, J.;Zídek, Václav;Landa, Vladimír;Mlejnek, Petr;Šilhavý, Jan;Šimáková, Miroslava;Škop, V.;Trnovská, J.;Kazdová, L.;Kajiya, T.;Wang, J. M.;Kurtz, T. W."/>
    <s v="Genetic Variation in Renal Expression of Folate Receptor 1 (Folr1) Gene Predisposes Spontaneously Hypertensive Rats to Metabolic Syndrome"/>
    <x v="5"/>
    <x v="37"/>
    <s v="Endocrinology and metabolism (including diabetes, hormones)"/>
    <x v="3"/>
    <x v="2"/>
  </r>
  <r>
    <x v="2"/>
    <x v="2"/>
    <n v="67985823"/>
    <x v="41"/>
    <s v="Fyziologický ústav AV ČR, v. v. i."/>
    <n v="191965282"/>
    <s v="J"/>
    <x v="1"/>
    <s v="Liška, F.;Landa, Vladimír;Zídek, Václav;Mlejnek, Petr;Šilhavý, Jan;Šimáková, Miroslava;Strnad, Hynek;Trnovská, J.;Škop, V.;Kazdová, L.;Starker, C.G.;Voytas, D.F.;Izsvák, Z.;Mancini, M.;Šeda, O.;Křen, V.;Pravenec, Michal"/>
    <s v="Downregulation of Plzf Gene Ameliorates Metabolic and Cardiac Traits in the Spontaneously Hypertensive Rat"/>
    <x v="2"/>
    <x v="5"/>
    <s v="Genetics and heredity (medical genetics to be 3)"/>
    <x v="3"/>
    <x v="1"/>
  </r>
  <r>
    <x v="2"/>
    <x v="2"/>
    <n v="67985823"/>
    <x v="41"/>
    <s v="Fyziologický ústav AV ČR, v. v. i."/>
    <n v="192086500"/>
    <s v="J"/>
    <x v="1"/>
    <s v="Vodička, Martin;Ergang, Peter;Hrnčíř, Tomáš;Mikulecká, Anna;Kvapilová, Pavlína;Vagnerová, Karla;Šestáková, Blanka;Fajstová, Alena;Hermanová, Petra;Hudcovic, Tomáš;Kozáková, Hana;Pácha, Jiří"/>
    <s v="Microbiota affects the expression of genes involved in HPA axis regulation and local metabolism of glucocorticoids in chronic psychosocial stress"/>
    <x v="5"/>
    <x v="27"/>
    <s v="Physiology (including cytology)"/>
    <x v="3"/>
    <x v="2"/>
  </r>
  <r>
    <x v="2"/>
    <x v="2"/>
    <n v="67985823"/>
    <x v="41"/>
    <s v="Fyziologický ústav AV ČR, v. v. i."/>
    <n v="192157208"/>
    <s v="J"/>
    <x v="1"/>
    <s v="Kovalčíková, Jana;Vrbacký, Marek;Pecina, Petr;Tauchmannová, Kateřina;Nůsková, Hana;Kaplanová, Vilma;Brázdová, Andrea;Alán, Lukáš;Eliáš, Jan;Čunátová, Kristýna;Kořínek, Vladimír;Sedláček, Radislav;Mráček, Tomáš;Houštěk, Josef"/>
    <s v="TMEM70 facilitates biogenesis of mammalian ATP synthase by promoting subunit c incorporation into the rotor structure of the enzyme"/>
    <x v="2"/>
    <x v="5"/>
    <s v="Genetics and heredity (medical genetics to be 3)"/>
    <x v="3"/>
    <x v="2"/>
  </r>
  <r>
    <x v="2"/>
    <x v="2"/>
    <n v="67985823"/>
    <x v="41"/>
    <s v="Fyziologický ústav AV ČR, v. v. i."/>
    <n v="191965311"/>
    <s v="J"/>
    <x v="1"/>
    <s v="Melenovský, V.;Petrák, J.;Mráček, Tomáš;Beneš, J.;Borlaug, B. A.;Nůsková, Hana;Pluháček, T.;Špatenka, J.;Kovalčíková, Jana;Drahota, Zdeněk;Kautzner, J.;Pirk, J.;Houštěk, Josef"/>
    <s v="Myocardial iron content and mitochondrial function in human heart failure: a direct tissue analysis"/>
    <x v="2"/>
    <x v="5"/>
    <s v="Biochemistry and molecular biology"/>
    <x v="3"/>
    <x v="1"/>
  </r>
  <r>
    <x v="2"/>
    <x v="2"/>
    <n v="67985823"/>
    <x v="41"/>
    <s v="Fyziologický ústav AV ČR, v. v. i."/>
    <n v="192162847"/>
    <s v="J"/>
    <x v="1"/>
    <s v="Lišková, Jana;Kasálková-Slepičková, N.;Slepička, P.;Švorčík, V.;Bačáková, Lucie"/>
    <s v="Heat-treated carbon coatings on poly (L-lactide) foils for tissue engineering"/>
    <x v="1"/>
    <x v="24"/>
    <s v="Nano-processes (applications on nano-scale); (biomaterials to be 2.9)"/>
    <x v="3"/>
    <x v="2"/>
  </r>
  <r>
    <x v="2"/>
    <x v="2"/>
    <n v="67985823"/>
    <x v="41"/>
    <s v="Fyziologický ústav AV ČR, v. v. i."/>
    <n v="192086537"/>
    <s v="P"/>
    <x v="0"/>
    <s v="Kudová, Eva;Vyklický ml., Ladislav"/>
    <s v="Cílené ovlivnění důsledku mutace N-methyl-D-aspartátového receptoru"/>
    <x v="5"/>
    <x v="27"/>
    <s v="Neurosciences (including psychophysiology"/>
    <x v="3"/>
    <x v="2"/>
  </r>
  <r>
    <x v="2"/>
    <x v="2"/>
    <n v="67985530"/>
    <x v="42"/>
    <s v="Geofyzikální ústav AV ČR, v. v. i."/>
    <n v="191870849"/>
    <s v="J"/>
    <x v="0"/>
    <s v="Brož, Milan;Štrunc, J."/>
    <s v="Vlastní a buzené kmity katedrály svatého Bartoloměje v Plzni"/>
    <x v="2"/>
    <x v="9"/>
    <n v="10500"/>
    <x v="0"/>
    <x v="0"/>
  </r>
  <r>
    <x v="2"/>
    <x v="2"/>
    <n v="67985530"/>
    <x v="42"/>
    <s v="Geofyzikální ústav AV ČR, v. v. i."/>
    <n v="191964948"/>
    <s v="R"/>
    <x v="1"/>
    <s v="Růžek, Bohuslav;Laurin, Jiří"/>
    <s v="EPNOSE: Evaluation of the phasing of astronomical cycles in stratigraphic records"/>
    <x v="2"/>
    <x v="9"/>
    <s v="Geology"/>
    <x v="1"/>
    <x v="3"/>
  </r>
  <r>
    <x v="2"/>
    <x v="2"/>
    <n v="67985530"/>
    <x v="42"/>
    <s v="Geofyzikální ústav AV ČR, v. v. i."/>
    <n v="191870818"/>
    <s v="J"/>
    <x v="1"/>
    <s v="Grison, Hana;Petrovský, Eduard;Kapička, Aleš;Stejskalová, Šárka"/>
    <s v="Magnetic and chemical parameters of andic soils and their relation to selected pedogenesis factors"/>
    <x v="2"/>
    <x v="9"/>
    <s v="Mineralogy"/>
    <x v="2"/>
    <x v="2"/>
  </r>
  <r>
    <x v="2"/>
    <x v="2"/>
    <n v="67985530"/>
    <x v="42"/>
    <s v="Geofyzikální ústav AV ČR, v. v. i."/>
    <n v="191870822"/>
    <s v="J"/>
    <x v="1"/>
    <s v="Hrubcová, Pavla;Vavryčuk, Václav;Boušková, Alena;Bohnhoff, M."/>
    <s v="Shallow crustal discontinuities inferred from waveforms of microearthquakes: Method and application to KTB Drill Site and West Bohemia Swarm Area"/>
    <x v="2"/>
    <x v="9"/>
    <s v="Volcanology"/>
    <x v="2"/>
    <x v="1"/>
  </r>
  <r>
    <x v="2"/>
    <x v="2"/>
    <n v="67985530"/>
    <x v="42"/>
    <s v="Geofyzikální ústav AV ČR, v. v. i."/>
    <n v="191870831"/>
    <s v="J"/>
    <x v="1"/>
    <s v="Laurin, Jiří;Meyers, S. R.;Galeotti, S.;Lanci, L."/>
    <s v="Frequency modulation reveals the phasing of orbital eccentricity during Cretaceous Oceanic Anoxic Event II and the Eocene hyperthermals"/>
    <x v="2"/>
    <x v="9"/>
    <s v="Geology"/>
    <x v="2"/>
    <x v="5"/>
  </r>
  <r>
    <x v="2"/>
    <x v="2"/>
    <n v="67985530"/>
    <x v="42"/>
    <s v="Geofyzikální ústav AV ČR, v. v. i."/>
    <n v="191964939"/>
    <s v="J"/>
    <x v="1"/>
    <s v="Vavryčuk, Václav;Hrubcová, Pavla"/>
    <s v="Seismological evidence of fault weakening due to erosion by fluids from observations of intraplate earthquake swarms"/>
    <x v="2"/>
    <x v="9"/>
    <s v="Volcanology"/>
    <x v="2"/>
    <x v="1"/>
  </r>
  <r>
    <x v="2"/>
    <x v="2"/>
    <n v="67985530"/>
    <x v="42"/>
    <s v="Geofyzikální ústav AV ČR, v. v. i."/>
    <n v="191964944"/>
    <s v="J"/>
    <x v="1"/>
    <s v="Babuška, Vladislav;Plomerová, Jaroslava"/>
    <s v="Lateral displacement of crustal units relative to underlying mantle lithosphere: Example from the Bohemian Massif"/>
    <x v="2"/>
    <x v="9"/>
    <s v="Volcanology"/>
    <x v="2"/>
    <x v="1"/>
  </r>
  <r>
    <x v="2"/>
    <x v="2"/>
    <n v="67985530"/>
    <x v="42"/>
    <s v="Geofyzikální ústav AV ČR, v. v. i."/>
    <n v="191975544"/>
    <s v="J"/>
    <x v="1"/>
    <s v="Brož, Petr;Hauber, E.;Wray, J. J.;Michael, G."/>
    <s v="Amazonian volcanism inside Valles Marineris on Mars"/>
    <x v="2"/>
    <x v="9"/>
    <s v="Volcanology"/>
    <x v="2"/>
    <x v="1"/>
  </r>
  <r>
    <x v="2"/>
    <x v="2"/>
    <n v="67985530"/>
    <x v="42"/>
    <s v="Geofyzikální ústav AV ČR, v. v. i."/>
    <n v="191975567"/>
    <s v="M"/>
    <x v="1"/>
    <s v="Šimkanin, Ján;Kyselica, Juraj;Guba, P.;Šoltis, T."/>
    <s v="2nd Conference on Natural Dynamos"/>
    <x v="2"/>
    <x v="9"/>
    <s v="Physical geography"/>
    <x v="2"/>
    <x v="0"/>
  </r>
  <r>
    <x v="2"/>
    <x v="2"/>
    <n v="67985530"/>
    <x v="42"/>
    <s v="Geofyzikální ústav AV ČR, v. v. i."/>
    <n v="192095078"/>
    <s v="J"/>
    <x v="1"/>
    <s v="Šafanda, Jan"/>
    <s v="Spurious additional warming reconstructed from borehole temperatures corrected for the effect of the Last Glacial Cycle"/>
    <x v="2"/>
    <x v="9"/>
    <s v="Climatic research"/>
    <x v="2"/>
    <x v="2"/>
  </r>
  <r>
    <x v="2"/>
    <x v="2"/>
    <n v="67985530"/>
    <x v="42"/>
    <s v="Geofyzikální ústav AV ČR, v. v. i."/>
    <n v="191964949"/>
    <s v="J"/>
    <x v="1"/>
    <s v="Hrubcová, Pavla;Geissler, W.H.;Bräuer, K.;Vavryčuk, Václav;Tomek, Č.;Kämpf, H."/>
    <s v="Active Magmatic Underplating in Western Eger Rift, Central Europe"/>
    <x v="2"/>
    <x v="9"/>
    <s v="Volcanology"/>
    <x v="3"/>
    <x v="2"/>
  </r>
  <r>
    <x v="2"/>
    <x v="2"/>
    <n v="67985530"/>
    <x v="42"/>
    <s v="Geofyzikální ústav AV ČR, v. v. i."/>
    <n v="192084086"/>
    <s v="J"/>
    <x v="1"/>
    <s v="Vavryčuk, Václav;Adamová, Petra"/>
    <s v="Detection of stress anomaly produced by interaction of compressive fault steps in the West Bohemia swarm region, Czech Republic"/>
    <x v="2"/>
    <x v="9"/>
    <s v="Volcanology"/>
    <x v="3"/>
    <x v="1"/>
  </r>
  <r>
    <x v="2"/>
    <x v="2"/>
    <n v="67985530"/>
    <x v="42"/>
    <s v="Geofyzikální ústav AV ČR, v. v. i."/>
    <n v="192095073"/>
    <s v="J"/>
    <x v="1"/>
    <s v="Petrovský, Eduard;Remeš, J.;Kapička, Aleš;Podrázský, V.;Grison, Hana;Borůvka, L."/>
    <s v="Magnetic mapping of distribution of wood ash used for fertilization of forest soil"/>
    <x v="2"/>
    <x v="9"/>
    <s v="Physical geography"/>
    <x v="3"/>
    <x v="1"/>
  </r>
  <r>
    <x v="2"/>
    <x v="2"/>
    <n v="67985530"/>
    <x v="42"/>
    <s v="Geofyzikální ústav AV ČR, v. v. i."/>
    <n v="192162174"/>
    <s v="J"/>
    <x v="1"/>
    <s v="Brož, Petr;Hauber, E.;van de Burgt, I.;Špillar, V.;Michael, G."/>
    <s v="Subsurface sediment mobilization in the southern Chryse Planitia on Mars"/>
    <x v="2"/>
    <x v="9"/>
    <s v="Volcanology"/>
    <x v="3"/>
    <x v="1"/>
  </r>
  <r>
    <x v="2"/>
    <x v="2"/>
    <n v="67985530"/>
    <x v="42"/>
    <s v="Geofyzikální ústav AV ČR, v. v. i."/>
    <n v="192162177"/>
    <s v="J"/>
    <x v="1"/>
    <s v="Laurin, Jiří;Barclay, R. S.;Sageman, B. B.;Dawson, R. R.;Pagani, M.;Schmitz, M.;Eaton, J.;McInerney, F. A.;McElwain, J. C."/>
    <s v="Terrestrial and marginal-marine record of the mid-Cretaceous Oceanic Anoxic Event 2 (OAE 2): High-resolution framework, carbon isotopes, CO2 and sea-level change"/>
    <x v="2"/>
    <x v="9"/>
    <s v="Geology"/>
    <x v="3"/>
    <x v="1"/>
  </r>
  <r>
    <x v="2"/>
    <x v="2"/>
    <n v="67985530"/>
    <x v="42"/>
    <s v="Geofyzikální ústav AV ČR, v. v. i."/>
    <n v="192162187"/>
    <s v="J"/>
    <x v="1"/>
    <s v="Warsitzka, Michael;Jähne-Klingberg, F.;Kley, J.;Kukowski, N."/>
    <s v="The timing of salt structure growth in the Southern Permian Basin (Central Europe) and implications for basin dynamics"/>
    <x v="2"/>
    <x v="9"/>
    <s v="Geology"/>
    <x v="3"/>
    <x v="3"/>
  </r>
  <r>
    <x v="2"/>
    <x v="2"/>
    <n v="67985530"/>
    <x v="42"/>
    <s v="Geofyzikální ústav AV ČR, v. v. i."/>
    <n v="192162205"/>
    <s v="J"/>
    <x v="1"/>
    <s v="Sippl, Christian;Schurr, B.;John, T.;Hainzl, S."/>
    <s v="Filling the gap in a double seismic zone: Intraslab seismicity in Northern Chile"/>
    <x v="2"/>
    <x v="9"/>
    <s v="Volcanology"/>
    <x v="3"/>
    <x v="5"/>
  </r>
  <r>
    <x v="2"/>
    <x v="2"/>
    <n v="67985831"/>
    <x v="43"/>
    <s v="Geologický ústav AV ČR, v. v. i."/>
    <n v="191870064"/>
    <s v="C"/>
    <x v="1"/>
    <s v="Adamovič, Jiří"/>
    <s v="The Kokořín Area: Sandstone Landforms Controlled by Hydrothermal Ferruginization"/>
    <x v="2"/>
    <x v="9"/>
    <s v="Geology"/>
    <x v="1"/>
    <x v="2"/>
  </r>
  <r>
    <x v="2"/>
    <x v="2"/>
    <n v="67985831"/>
    <x v="43"/>
    <s v="Geologický ústav AV ČR, v. v. i."/>
    <n v="191870077"/>
    <s v="C"/>
    <x v="1"/>
    <s v="Žák, Karel;Bosák, Pavel;Bruthans, J."/>
    <s v="The Bohemian Karst: A Condensed Record of Landscape and Living Nature Evolution"/>
    <x v="2"/>
    <x v="9"/>
    <s v="Geology"/>
    <x v="1"/>
    <x v="2"/>
  </r>
  <r>
    <x v="2"/>
    <x v="2"/>
    <n v="67985831"/>
    <x v="43"/>
    <s v="Geologický ústav AV ČR, v. v. i."/>
    <n v="191870083"/>
    <s v="C"/>
    <x v="1"/>
    <s v="Žák, Karel"/>
    <s v="Brdy Highland: A Landscape Shaped in the Periglacial Zone of Quaternary Glacials"/>
    <x v="2"/>
    <x v="9"/>
    <s v="Geology"/>
    <x v="1"/>
    <x v="2"/>
  </r>
  <r>
    <x v="2"/>
    <x v="2"/>
    <n v="67985831"/>
    <x v="43"/>
    <s v="Geologický ústav AV ČR, v. v. i."/>
    <n v="191976322"/>
    <s v="B"/>
    <x v="1"/>
    <s v="Cílek, Václav;Majer, M.;Schmelzová, R.;Bolina, P.;Budil, P.;Hejna, M.;Klimek, T.;Linka, J.;Lutovský, M.;Matoušek, V.;Meduna, P.;Pohunek, J.;Řoutil, M.;Sklenář, K.;Sláma, J.;Stolz, D.;Špryňar, P.;Žák, Karel;Žemlička, J.;Živor, R."/>
    <s v="Tetín svaté Ludmily : místo, dějiny a spiritualita"/>
    <x v="2"/>
    <x v="9"/>
    <s v="Geology"/>
    <x v="1"/>
    <x v="0"/>
  </r>
  <r>
    <x v="2"/>
    <x v="2"/>
    <n v="67985831"/>
    <x v="43"/>
    <s v="Geologický ústav AV ČR, v. v. i."/>
    <n v="191870070"/>
    <s v="J"/>
    <x v="1"/>
    <s v="Krmíček, Lukáš;Romer, R. L.;Ulrych, Jaromír;Glodny, J.;Prelevič, D."/>
    <s v="Petrogenesis of orogenic lamproites of the Bohemian Massif: Sr-Nd-Pb-Li isotope constraints for Variscan enrichment of ultra-depleted mantle domains"/>
    <x v="2"/>
    <x v="9"/>
    <s v="Geology"/>
    <x v="2"/>
    <x v="1"/>
  </r>
  <r>
    <x v="2"/>
    <x v="2"/>
    <n v="67985831"/>
    <x v="43"/>
    <s v="Geologický ústav AV ČR, v. v. i."/>
    <n v="191870078"/>
    <s v="J"/>
    <x v="1"/>
    <s v="Jonášová, Šárka;Ackerman, Lukáš;Žák, Karel;Skála, Roman;Ďurišová, Jana;Deutsch, A.;Magna, T."/>
    <s v="Geochemistry of impact glasses and target rocks from the Zhamanshin impact structure, Kazakhstan: Implications for mixing of target and impactor matter"/>
    <x v="2"/>
    <x v="9"/>
    <s v="Mineralogy"/>
    <x v="2"/>
    <x v="1"/>
  </r>
  <r>
    <x v="2"/>
    <x v="2"/>
    <n v="67985831"/>
    <x v="43"/>
    <s v="Geologický ústav AV ČR, v. v. i."/>
    <n v="192086549"/>
    <s v="J"/>
    <x v="1"/>
    <s v="Filippi, Michal;Bruthans, J.;Řihošek, J.;Slavík, M.;Adamovič, Jiří;Mašín, D."/>
    <s v="Arcades: Products of stress-controlled and discontinuity-related weathering"/>
    <x v="2"/>
    <x v="9"/>
    <s v="Geology"/>
    <x v="2"/>
    <x v="1"/>
  </r>
  <r>
    <x v="2"/>
    <x v="2"/>
    <n v="67985831"/>
    <x v="43"/>
    <s v="Geologický ústav AV ČR, v. v. i."/>
    <n v="192086561"/>
    <s v="J"/>
    <x v="1"/>
    <s v="Navrátil, Tomáš;Nováková, Tereza;Shanley, J. B.;Rohovec, Jan;Matoušková, Šárka;Norton, S. A.;Vaňková, Maria"/>
    <s v="Larch Tree Rings as a Tool for Reconstructing 20th Century Central European Atmospheric Mercury Trends"/>
    <x v="2"/>
    <x v="9"/>
    <s v="Environmental sciences (social aspects to be 5.7)"/>
    <x v="2"/>
    <x v="2"/>
  </r>
  <r>
    <x v="2"/>
    <x v="2"/>
    <n v="67985831"/>
    <x v="43"/>
    <s v="Geologický ústav AV ČR, v. v. i."/>
    <n v="192095738"/>
    <s v="C"/>
    <x v="1"/>
    <s v="Žák, Karel;Onac, B. P.;Kadebskaya, O. I.;Filippi, Michal;Dublyansky, Y.;Luetscher, M."/>
    <s v="Cryogenic Mineral Formation in Caves"/>
    <x v="2"/>
    <x v="9"/>
    <s v="Mineralogy"/>
    <x v="2"/>
    <x v="1"/>
  </r>
  <r>
    <x v="2"/>
    <x v="2"/>
    <n v="67985831"/>
    <x v="43"/>
    <s v="Geologický ústav AV ČR, v. v. i."/>
    <n v="192095756"/>
    <s v="J"/>
    <x v="1"/>
    <s v="Libertín, M.;Kvaček, J.;Bek, Jiří;Žárský, V.;Štorch, Petr"/>
    <s v="Sporophytes of polysporangiate land plants from the early Silurian period may have been photosynthetically autonomous"/>
    <x v="2"/>
    <x v="9"/>
    <s v="Paleontology"/>
    <x v="2"/>
    <x v="1"/>
  </r>
  <r>
    <x v="2"/>
    <x v="2"/>
    <n v="67985831"/>
    <x v="43"/>
    <s v="Geologický ústav AV ČR, v. v. i."/>
    <n v="192163001"/>
    <s v="J"/>
    <x v="1"/>
    <s v="Navrátil, Tomáš;Nováková, Tereza;Roll, Michal;Shanley, J. B.;Kopáček, Jiří;Rohovec, Jan;Kaňa, Jiří;Cudlín, Pavel"/>
    <s v="Decreasing litterfall mercury deposition in central European coniferous forests and effects of bark beetle infestation"/>
    <x v="2"/>
    <x v="9"/>
    <s v="Environmental sciences (social aspects to be 5.7)"/>
    <x v="3"/>
    <x v="2"/>
  </r>
  <r>
    <x v="2"/>
    <x v="2"/>
    <n v="67985831"/>
    <x v="43"/>
    <s v="Geologický ústav AV ČR, v. v. i."/>
    <n v="192162975"/>
    <s v="J"/>
    <x v="1"/>
    <s v="Breiter, Karel;Hložková, M.;Korbelová, Zuzana;Vašinová Galiová, M."/>
    <s v="Diversity of lithium mica compositions in mineralized granite-greisen system: Cinovec Li-Sn-W deposit, Erzgebirge"/>
    <x v="2"/>
    <x v="9"/>
    <s v="Mineralogy"/>
    <x v="3"/>
    <x v="1"/>
  </r>
  <r>
    <x v="2"/>
    <x v="2"/>
    <n v="67985831"/>
    <x v="43"/>
    <s v="Geologický ústav AV ČR, v. v. i."/>
    <n v="192086569"/>
    <s v="J"/>
    <x v="1"/>
    <s v="Borovička, Jan;Braeuer, S.;Sácký, J.;Kameník, J.;Goessler, W.;Trubač, J.;Strnad, L.;Rohovec, Jan;Leonhardt, T.;Kotrba, P."/>
    <s v="Speciation analysis of elements accumulated in Cystoderma carcharias from clean and smelter-polluted sites"/>
    <x v="2"/>
    <x v="9"/>
    <s v="Environmental sciences (social aspects to be 5.7)"/>
    <x v="3"/>
    <x v="2"/>
  </r>
  <r>
    <x v="2"/>
    <x v="2"/>
    <n v="67985831"/>
    <x v="43"/>
    <s v="Geologický ústav AV ČR, v. v. i."/>
    <n v="192163000"/>
    <s v="J"/>
    <x v="1"/>
    <s v="Štorch, Petr;Bernal, J. R.;Gutiérrez-Marco, J. C."/>
    <s v="A graptolite-rich Ordovician-Silurian boundary section in the south-central Pyrenees, Spain: stratigraphical and palaeobiogeographical significance"/>
    <x v="2"/>
    <x v="9"/>
    <s v="Paleontology"/>
    <x v="3"/>
    <x v="1"/>
  </r>
  <r>
    <x v="2"/>
    <x v="2"/>
    <n v="67985831"/>
    <x v="43"/>
    <s v="Geologický ústav AV ČR, v. v. i."/>
    <n v="192162965"/>
    <s v="J"/>
    <x v="1"/>
    <s v="Petružálek, Matěj;Lokajíček, Tomáš;Svitek, Tomáš;Jechumtálová, Zuzana;Kolář, Petr;Šílený, Jan"/>
    <s v="Fracturing of migmatite monitored by acoustic emission and ultrasonic sounding"/>
    <x v="2"/>
    <x v="9"/>
    <s v="Geology"/>
    <x v="3"/>
    <x v="2"/>
  </r>
  <r>
    <x v="2"/>
    <x v="2"/>
    <n v="67985831"/>
    <x v="43"/>
    <s v="Geologický ústav AV ČR, v. v. i."/>
    <n v="192163005"/>
    <s v="J"/>
    <x v="1"/>
    <s v="Ackerman, Lukáš;Polák, Ladislav;Magna, T.;Rapprich, V.;Ďurišová, Jana;Upadhyay, D."/>
    <s v="Highly siderophile element geochemistry and Re–Os isotopic systematics of carbonatites: Insights from Tamil Nadu, India"/>
    <x v="2"/>
    <x v="9"/>
    <s v="Geology"/>
    <x v="3"/>
    <x v="2"/>
  </r>
  <r>
    <x v="2"/>
    <x v="2"/>
    <n v="67985963"/>
    <x v="44"/>
    <s v="Historický ústav AV ČR, v. v. i."/>
    <n v="191868420"/>
    <s v="B"/>
    <x v="1"/>
    <s v="Holý, Martin"/>
    <s v="Vzdělanostní mecenát v zemích České koruny (1500-1700)"/>
    <x v="3"/>
    <x v="11"/>
    <s v="History (history of science and technology to be 6.3, history of specific sciences to be under the respective headings)"/>
    <x v="1"/>
    <x v="1"/>
  </r>
  <r>
    <x v="2"/>
    <x v="2"/>
    <n v="67985963"/>
    <x v="44"/>
    <s v="Historický ústav AV ČR, v. v. i."/>
    <n v="191868448"/>
    <s v="B"/>
    <x v="1"/>
    <s v="Mikulec, Jiří"/>
    <s v="České země v letech 1620-1705. Od velké války k dlouhému míru"/>
    <x v="3"/>
    <x v="11"/>
    <s v="History (history of science and technology to be 6.3, history of specific sciences to be under the respective headings)"/>
    <x v="1"/>
    <x v="1"/>
  </r>
  <r>
    <x v="2"/>
    <x v="2"/>
    <n v="67985963"/>
    <x v="44"/>
    <s v="Historický ústav AV ČR, v. v. i."/>
    <n v="191868458"/>
    <s v="B"/>
    <x v="1"/>
    <s v="Boubín, Jaroslav;Chelčický, P."/>
    <s v="Spisy z Olomouckého sborníku"/>
    <x v="3"/>
    <x v="11"/>
    <s v="History (history of science and technology to be 6.3, history of specific sciences to be under the respective headings)"/>
    <x v="1"/>
    <x v="1"/>
  </r>
  <r>
    <x v="2"/>
    <x v="2"/>
    <n v="67985963"/>
    <x v="44"/>
    <s v="Historický ústav AV ČR, v. v. i."/>
    <n v="191868463"/>
    <s v="B"/>
    <x v="1"/>
    <s v="Šebek, Jaroslav"/>
    <s v="Za Boha, národ, pořádek"/>
    <x v="3"/>
    <x v="11"/>
    <s v="History (history of science and technology to be 6.3, history of specific sciences to be under the respective headings)"/>
    <x v="1"/>
    <x v="1"/>
  </r>
  <r>
    <x v="2"/>
    <x v="2"/>
    <n v="67985963"/>
    <x v="44"/>
    <s v="Historický ústav AV ČR, v. v. i."/>
    <n v="191868470"/>
    <s v="B"/>
    <x v="1"/>
    <s v="Dejmek, Jindřich;Šeba, J."/>
    <s v="Paměti legionáře a diplomata"/>
    <x v="3"/>
    <x v="11"/>
    <s v="History (history of science and technology to be 6.3, history of specific sciences to be under the respective headings)"/>
    <x v="1"/>
    <x v="1"/>
  </r>
  <r>
    <x v="2"/>
    <x v="2"/>
    <n v="67985963"/>
    <x v="44"/>
    <s v="Historický ústav AV ČR, v. v. i."/>
    <n v="191965960"/>
    <s v="J"/>
    <x v="1"/>
    <s v="Friedl, Jiří"/>
    <s v="Before the Exodus: Czechoslovakia as a Transit Country for Jewish Refugees from Poland Until the Pogrom in Kielce, 1945-1946"/>
    <x v="3"/>
    <x v="11"/>
    <s v="History (history of science and technology to be 6.3, history of specific sciences to be under the respective headings)"/>
    <x v="1"/>
    <x v="1"/>
  </r>
  <r>
    <x v="2"/>
    <x v="2"/>
    <n v="67985963"/>
    <x v="44"/>
    <s v="Historický ústav AV ČR, v. v. i."/>
    <n v="191965961"/>
    <s v="B"/>
    <x v="1"/>
    <s v="Beran, Z.;Bičík, I.;Burda, T.;Chodějovská, Eva;Kabrda, J.;Kohout, J.;Kuča, K.;Musil, F.;Prokop, J.;Semotanová, Eva;Šimůnek, Robert;Štych, P.;Tůmová, M.;Woitschová, K."/>
    <s v="Historický atlas měst České republiky. Svazek č. 29 – Nový Bydžov"/>
    <x v="3"/>
    <x v="11"/>
    <s v="History (history of science and technology to be 6.3, history of specific sciences to be under the respective headings)"/>
    <x v="1"/>
    <x v="1"/>
  </r>
  <r>
    <x v="2"/>
    <x v="2"/>
    <n v="67985963"/>
    <x v="44"/>
    <s v="Historický ústav AV ČR, v. v. i."/>
    <n v="191978019"/>
    <s v="B"/>
    <x v="1"/>
    <s v="Blechová, Lenka"/>
    <s v="Regesta diplomatica nec non epistolaria Bohemiae et Moraviae. Tomus. VIII. 1364-1378. Fasciculus 2. 1367-1369"/>
    <x v="3"/>
    <x v="11"/>
    <s v="History (history of science and technology to be 6.3, history of specific sciences to be under the respective headings)"/>
    <x v="1"/>
    <x v="1"/>
  </r>
  <r>
    <x v="2"/>
    <x v="2"/>
    <n v="67985963"/>
    <x v="44"/>
    <s v="Historický ústav AV ČR, v. v. i."/>
    <n v="191868423"/>
    <s v="B"/>
    <x v="1"/>
    <s v="Krafl, Pavel"/>
    <s v="Polské provinciální synody 13.-15. století"/>
    <x v="3"/>
    <x v="11"/>
    <s v="History (history of science and technology to be 6.3, history of specific sciences to be under the respective headings)"/>
    <x v="1"/>
    <x v="2"/>
  </r>
  <r>
    <x v="2"/>
    <x v="2"/>
    <n v="67985963"/>
    <x v="44"/>
    <s v="Historický ústav AV ČR, v. v. i."/>
    <n v="191868439"/>
    <s v="J"/>
    <x v="1"/>
    <s v="Bolom-Kotari, Sixtus"/>
    <s v="Religiöse Toleranz und wirtschfatlicher Aufschwung: Die Brünner Evangelischen und der Wandel der Gesellschaft 1781-1815"/>
    <x v="3"/>
    <x v="11"/>
    <s v="History (history of science and technology to be 6.3, history of specific sciences to be under the respective headings)"/>
    <x v="1"/>
    <x v="2"/>
  </r>
  <r>
    <x v="2"/>
    <x v="2"/>
    <n v="67985963"/>
    <x v="44"/>
    <s v="Historický ústav AV ČR, v. v. i."/>
    <n v="191868440"/>
    <s v="B"/>
    <x v="1"/>
    <s v="Bolom-Kotari, Sixtus"/>
    <s v="Svoboda svědomí. Superintendent Michael Blažek a protestantská společnost pozdního osvícenství"/>
    <x v="3"/>
    <x v="11"/>
    <s v="History (history of science and technology to be 6.3, history of specific sciences to be under the respective headings)"/>
    <x v="1"/>
    <x v="2"/>
  </r>
  <r>
    <x v="2"/>
    <x v="2"/>
    <n v="67985963"/>
    <x v="44"/>
    <s v="Historický ústav AV ČR, v. v. i."/>
    <n v="191868480"/>
    <s v="B"/>
    <x v="1"/>
    <s v="Němeček, Jan;Šťovíček, Ivan;Nováčková, H.;Kuklík, J.;Bílek, Jan"/>
    <s v="Zápisy ze schůzí československé vlády v Londýně. Část 5 (1945)"/>
    <x v="3"/>
    <x v="11"/>
    <s v="History (history of science and technology to be 6.3, history of specific sciences to be under the respective headings)"/>
    <x v="1"/>
    <x v="2"/>
  </r>
  <r>
    <x v="2"/>
    <x v="2"/>
    <n v="67985963"/>
    <x v="44"/>
    <s v="Historický ústav AV ČR, v. v. i."/>
    <n v="191868487"/>
    <s v="B"/>
    <x v="1"/>
    <s v="Škerlová, Jana"/>
    <s v="Věrnost za věrnost? Československo-jugoslávské politické vztahy v letech 1929-1934. Přání, rozpory, realita"/>
    <x v="3"/>
    <x v="11"/>
    <s v="History (history of science and technology to be 6.3, history of specific sciences to be under the respective headings)"/>
    <x v="1"/>
    <x v="2"/>
  </r>
  <r>
    <x v="2"/>
    <x v="2"/>
    <n v="67985963"/>
    <x v="44"/>
    <s v="Historický ústav AV ČR, v. v. i."/>
    <n v="191868493"/>
    <s v="B"/>
    <x v="1"/>
    <s v="Černušák, Tomáš;Pánek, Jaroslav;Žemlička, Josef;Hledíková, Z.;Kalous, A.;Parma, T.;Jonová, J.;Šebek, Jaroslav"/>
    <s v="The Papacy and the Czech Lands. A History of Mutual Relations"/>
    <x v="3"/>
    <x v="11"/>
    <s v="History (history of science and technology to be 6.3, history of specific sciences to be under the respective headings)"/>
    <x v="1"/>
    <x v="2"/>
  </r>
  <r>
    <x v="2"/>
    <x v="2"/>
    <n v="67985963"/>
    <x v="44"/>
    <s v="Historický ústav AV ČR, v. v. i."/>
    <n v="191868531"/>
    <s v="B"/>
    <x v="1"/>
    <s v="Zelenka, Jan"/>
    <s v="Beneficium et feudum. Podoba a proměny lenního institutu"/>
    <x v="3"/>
    <x v="11"/>
    <s v="History (history of science and technology to be 6.3, history of specific sciences to be under the respective headings)"/>
    <x v="1"/>
    <x v="2"/>
  </r>
  <r>
    <x v="2"/>
    <x v="2"/>
    <n v="67985963"/>
    <x v="44"/>
    <s v="Historický ústav AV ČR, v. v. i."/>
    <n v="191965964"/>
    <s v="C"/>
    <x v="1"/>
    <s v="Boubín, Jaroslav"/>
    <s v="Die Interpretation und kritische Beurteilung von Gewalt im Werk des religiösen Denkers Petr Chelčický"/>
    <x v="3"/>
    <x v="11"/>
    <s v="History (history of science and technology to be 6.3, history of specific sciences to be under the respective headings)"/>
    <x v="1"/>
    <x v="2"/>
  </r>
  <r>
    <x v="2"/>
    <x v="2"/>
    <n v="67985963"/>
    <x v="44"/>
    <s v="Historický ústav AV ČR, v. v. i."/>
    <n v="191977932"/>
    <s v="B"/>
    <x v="1"/>
    <s v="Raková, Svatava"/>
    <s v="Město na hoře: sen a svět Johna Winthropa (1630 -1640)"/>
    <x v="3"/>
    <x v="11"/>
    <s v="History (history of science and technology to be 6.3, history of specific sciences to be under the respective headings)"/>
    <x v="1"/>
    <x v="2"/>
  </r>
  <r>
    <x v="2"/>
    <x v="2"/>
    <n v="67985963"/>
    <x v="44"/>
    <s v="Historický ústav AV ČR, v. v. i."/>
    <n v="191977953"/>
    <s v="B"/>
    <x v="1"/>
    <s v="Martínek, Jiří"/>
    <s v="Geograf a cestovatel Jiří Daneš"/>
    <x v="3"/>
    <x v="11"/>
    <s v="History (history of science and technology to be 6.3, history of specific sciences to be under the respective headings)"/>
    <x v="1"/>
    <x v="2"/>
  </r>
  <r>
    <x v="2"/>
    <x v="2"/>
    <n v="67985963"/>
    <x v="44"/>
    <s v="Historický ústav AV ČR, v. v. i."/>
    <n v="191977972"/>
    <s v="B"/>
    <x v="1"/>
    <s v="Szajkó, Vojtěch"/>
    <s v="Železnice, pošta a telegraf rakouské armády v letech 1848-1914"/>
    <x v="3"/>
    <x v="11"/>
    <s v="History (history of science and technology to be 6.3, history of specific sciences to be under the respective headings)"/>
    <x v="1"/>
    <x v="2"/>
  </r>
  <r>
    <x v="2"/>
    <x v="2"/>
    <n v="67985963"/>
    <x v="44"/>
    <s v="Historický ústav AV ČR, v. v. i."/>
    <n v="191977974"/>
    <s v="B"/>
    <x v="1"/>
    <s v="Žemlička, Josef"/>
    <s v="Do tří korun. Poslední rozmach Přemyslovců (1278-1301)"/>
    <x v="3"/>
    <x v="11"/>
    <s v="History (history of science and technology to be 6.3, history of specific sciences to be under the respective headings)"/>
    <x v="1"/>
    <x v="2"/>
  </r>
  <r>
    <x v="2"/>
    <x v="2"/>
    <n v="67985963"/>
    <x v="44"/>
    <s v="Historický ústav AV ČR, v. v. i."/>
    <n v="191977999"/>
    <s v="B"/>
    <x v="1"/>
    <s v="Šístek, František"/>
    <s v="Dějiny Černé Hory"/>
    <x v="3"/>
    <x v="11"/>
    <s v="History (history of science and technology to be 6.3, history of specific sciences to be under the respective headings)"/>
    <x v="1"/>
    <x v="2"/>
  </r>
  <r>
    <x v="2"/>
    <x v="2"/>
    <n v="67985963"/>
    <x v="44"/>
    <s v="Historický ústav AV ČR, v. v. i."/>
    <n v="191978034"/>
    <s v="B"/>
    <x v="1"/>
    <s v="Harna, Josef"/>
    <s v="Politické programy Československé národní demokracie a Národního sjednocení 1918-1938"/>
    <x v="3"/>
    <x v="11"/>
    <s v="History (history of science and technology to be 6.3, history of specific sciences to be under the respective headings)"/>
    <x v="1"/>
    <x v="2"/>
  </r>
  <r>
    <x v="2"/>
    <x v="2"/>
    <n v="67985963"/>
    <x v="44"/>
    <s v="Historický ústav AV ČR, v. v. i."/>
    <n v="191685146"/>
    <s v="B"/>
    <x v="1"/>
    <s v="Vošahlíková, Pavla"/>
    <s v="Rákoska v dílně lidskosti. Česká škola v 19. století očima účastníků"/>
    <x v="3"/>
    <x v="11"/>
    <s v="History (history of science and technology to be 6.3, history of specific sciences to be under the respective headings)"/>
    <x v="1"/>
    <x v="0"/>
  </r>
  <r>
    <x v="2"/>
    <x v="2"/>
    <n v="67985963"/>
    <x v="44"/>
    <s v="Historický ústav AV ČR, v. v. i."/>
    <n v="191868430"/>
    <s v="B"/>
    <x v="1"/>
    <s v="Novotný, Gustav"/>
    <s v="Zahraniční studijní cesty českých lesních odborníků v první polovině 20. století"/>
    <x v="3"/>
    <x v="11"/>
    <s v="History (history of science and technology to be 6.3, history of specific sciences to be under the respective headings)"/>
    <x v="1"/>
    <x v="0"/>
  </r>
  <r>
    <x v="2"/>
    <x v="2"/>
    <n v="67985963"/>
    <x v="44"/>
    <s v="Historický ústav AV ČR, v. v. i."/>
    <n v="191977939"/>
    <s v="B"/>
    <x v="1"/>
    <s v="Kessler, Vojtěch"/>
    <s v="Paměť v kameni. Druhý život válečných pomníků"/>
    <x v="3"/>
    <x v="11"/>
    <s v="History (history of science and technology to be 6.3, history of specific sciences to be under the respective headings)"/>
    <x v="1"/>
    <x v="0"/>
  </r>
  <r>
    <x v="2"/>
    <x v="2"/>
    <n v="67985963"/>
    <x v="44"/>
    <s v="Historický ústav AV ČR, v. v. i."/>
    <n v="191977984"/>
    <s v="B"/>
    <x v="0"/>
    <s v="Šebek, Jaroslav;Jedličková, Blanka;Mikulec, Jiří;Venclík, D.;Pokorná, Magdaléna;Bolom-Kotari, Sixtus;Kofránková, Václava;Činátl, K.;Kopal, P."/>
    <s v="Karel IV. stále živý. Odkaz státníka v historiografii a historické paměti"/>
    <x v="3"/>
    <x v="11"/>
    <s v="History (history of science and technology to be 6.3, history of specific sciences to be under the respective headings)"/>
    <x v="1"/>
    <x v="0"/>
  </r>
  <r>
    <x v="2"/>
    <x v="2"/>
    <n v="67985963"/>
    <x v="44"/>
    <s v="Historický ústav AV ČR, v. v. i."/>
    <n v="191868546"/>
    <s v="V"/>
    <x v="1"/>
    <s v="Němeček, Jan;Kuklík, J.;Němečková, D."/>
    <s v="Československá zahraniční politika v roce 1943. Sv. 1 (1. 1. – 31. 7. 1943)"/>
    <x v="3"/>
    <x v="11"/>
    <s v="History (history of science and technology to be 6.3, history of specific sciences to be under the respective headings)"/>
    <x v="2"/>
    <x v="2"/>
  </r>
  <r>
    <x v="2"/>
    <x v="2"/>
    <n v="67985963"/>
    <x v="44"/>
    <s v="Historický ústav AV ČR, v. v. i."/>
    <n v="191978046"/>
    <s v="B"/>
    <x v="1"/>
    <s v="Prokš, Petr"/>
    <s v="Konec říše Romanovců. Mezinárodní souvislosti svržení carského režimu a revoluce v Rusku (1880-1917)"/>
    <x v="3"/>
    <x v="11"/>
    <s v="History (history of science and technology to be 6.3, history of specific sciences to be under the respective headings)"/>
    <x v="2"/>
    <x v="0"/>
  </r>
  <r>
    <x v="2"/>
    <x v="2"/>
    <n v="67985963"/>
    <x v="44"/>
    <s v="Historický ústav AV ČR, v. v. i."/>
    <n v="192087145"/>
    <s v="B"/>
    <x v="1"/>
    <s v="Boubín, Jaroslav;Chelčický, P."/>
    <s v="Spisy z Kapitulního sborníku"/>
    <x v="3"/>
    <x v="11"/>
    <s v="History (history of science and technology to be 6.3, history of specific sciences to be under the respective headings)"/>
    <x v="2"/>
    <x v="2"/>
  </r>
  <r>
    <x v="2"/>
    <x v="2"/>
    <n v="67985963"/>
    <x v="44"/>
    <s v="Historický ústav AV ČR, v. v. i."/>
    <n v="192087155"/>
    <s v="B"/>
    <x v="1"/>
    <s v="Šimůnek, Robert"/>
    <s v="Obraz šlechtického panství v Čechách 1500–1750"/>
    <x v="3"/>
    <x v="11"/>
    <s v="History (history of science and technology to be 6.3, history of specific sciences to be under the respective headings)"/>
    <x v="2"/>
    <x v="2"/>
  </r>
  <r>
    <x v="2"/>
    <x v="2"/>
    <n v="67985963"/>
    <x v="44"/>
    <s v="Historický ústav AV ČR, v. v. i."/>
    <n v="192097224"/>
    <s v="B"/>
    <x v="1"/>
    <s v="Raková, Svatava"/>
    <s v="Historikové versus minulost: interpretace, inscenace, imaginace"/>
    <x v="3"/>
    <x v="11"/>
    <s v="History (history of science and technology to be 6.3, history of specific sciences to be under the respective headings)"/>
    <x v="2"/>
    <x v="0"/>
  </r>
  <r>
    <x v="2"/>
    <x v="2"/>
    <n v="67985963"/>
    <x v="44"/>
    <s v="Historický ústav AV ČR, v. v. i."/>
    <n v="192097251"/>
    <s v="B"/>
    <x v="1"/>
    <s v="Dejmek, Jindřich;Hallon, Ľ.;Jančík, D.;Kováč, D.;Kuklík, J.;Londák, M.;Londáková, E.;Němeček, Jan;Prokš, Petr;Šebek, Jaroslav"/>
    <s v="Československo. Dějiny státu"/>
    <x v="3"/>
    <x v="11"/>
    <s v="History (history of science and technology to be 6.3, history of specific sciences to be under the respective headings)"/>
    <x v="2"/>
    <x v="0"/>
  </r>
  <r>
    <x v="2"/>
    <x v="2"/>
    <n v="67985963"/>
    <x v="44"/>
    <s v="Historický ústav AV ČR, v. v. i."/>
    <n v="192097325"/>
    <s v="B"/>
    <x v="1"/>
    <s v="Holá, M.;Holý, Martin"/>
    <s v="Das Studentenkolleg der Böhmischen Nation der Prager Universität. Edition der Rechnungen aus den Jahren 1541-1611"/>
    <x v="3"/>
    <x v="11"/>
    <s v="History (history of science and technology to be 6.3, history of specific sciences to be under the respective headings)"/>
    <x v="3"/>
    <x v="1"/>
  </r>
  <r>
    <x v="2"/>
    <x v="2"/>
    <n v="67985963"/>
    <x v="44"/>
    <s v="Historický ústav AV ČR, v. v. i."/>
    <n v="192164761"/>
    <s v="B"/>
    <x v="1"/>
    <s v="Baron, Roman"/>
    <s v="Misja życia. Praski polonista Marian Szyjkowski (1883–1952) a idea polsko-czeskiego zbliżenia na polu kultury"/>
    <x v="3"/>
    <x v="11"/>
    <s v="History (history of science and technology to be 6.3, history of specific sciences to be under the respective headings)"/>
    <x v="3"/>
    <x v="2"/>
  </r>
  <r>
    <x v="2"/>
    <x v="2"/>
    <n v="67985963"/>
    <x v="44"/>
    <s v="Historický ústav AV ČR, v. v. i."/>
    <n v="192164765"/>
    <s v="B"/>
    <x v="1"/>
    <s v="Bek, Pavel;Hlavačka, Milan"/>
    <s v="Ringhofferové. Rodina a podnikání"/>
    <x v="3"/>
    <x v="11"/>
    <s v="History (history of science and technology to be 6.3, history of specific sciences to be under the respective headings)"/>
    <x v="3"/>
    <x v="1"/>
  </r>
  <r>
    <x v="2"/>
    <x v="2"/>
    <n v="67985963"/>
    <x v="44"/>
    <s v="Historický ústav AV ČR, v. v. i."/>
    <n v="192164672"/>
    <s v="B"/>
    <x v="1"/>
    <s v="Dvořáčková-Malá, Dana;Sterneck, Tomáš;Holý, Martin;Zelenka, Jan;Čechura, J.;Slavíčková, P.;Blechová-Čelebić, Lenka;Velková, Alice;Mašková, Pavlína;Pilná, V.;Šimůnek, Robert;Bravermanová, M.;Doležalová, Eva;Valentová-Bobková, Kateřina"/>
    <s v="Děti a dětství. Od středověku na práh osvícenství"/>
    <x v="3"/>
    <x v="11"/>
    <s v="History (history of science and technology to be 6.3, history of specific sciences to be under the respective headings)"/>
    <x v="3"/>
    <x v="2"/>
  </r>
  <r>
    <x v="2"/>
    <x v="2"/>
    <n v="67985963"/>
    <x v="44"/>
    <s v="Historický ústav AV ČR, v. v. i."/>
    <n v="192164767"/>
    <s v="B"/>
    <x v="1"/>
    <s v="Hrachovec, Petr"/>
    <s v="Die Zittauer und ihre Kirchen (1300–1600). Zum Wandel religiöser Stiftungen während der Reformation"/>
    <x v="3"/>
    <x v="11"/>
    <s v="History (history of science and technology to be 6.3, history of specific sciences to be under the respective headings)"/>
    <x v="3"/>
    <x v="1"/>
  </r>
  <r>
    <x v="2"/>
    <x v="2"/>
    <n v="67985963"/>
    <x v="44"/>
    <s v="Historický ústav AV ČR, v. v. i."/>
    <n v="192164750"/>
    <s v="B"/>
    <x v="1"/>
    <s v="Just, Jiří"/>
    <s v="Biblický humanismus Jana Blahoslava. Překlad Nového zákona z roku 1564/1568 a jeho kontext"/>
    <x v="3"/>
    <x v="11"/>
    <s v="History (history of science and technology to be 6.3, history of specific sciences to be under the respective headings)"/>
    <x v="3"/>
    <x v="2"/>
  </r>
  <r>
    <x v="2"/>
    <x v="2"/>
    <n v="67985963"/>
    <x v="44"/>
    <s v="Historický ústav AV ČR, v. v. i."/>
    <n v="192164759"/>
    <s v="B"/>
    <x v="1"/>
    <s v="Kuklík, J.;Němeček, Jan"/>
    <s v="In the Shadow of the Fasces I. Italy and the Destruction of Czechoslovakia 1938/1939"/>
    <x v="3"/>
    <x v="11"/>
    <s v="History (history of science and technology to be 6.3, history of specific sciences to be under the respective headings)"/>
    <x v="3"/>
    <x v="1"/>
  </r>
  <r>
    <x v="2"/>
    <x v="2"/>
    <n v="67985963"/>
    <x v="44"/>
    <s v="Historický ústav AV ČR, v. v. i."/>
    <n v="192164725"/>
    <s v="B"/>
    <x v="1"/>
    <s v="Kyncl, Vojtěch"/>
    <s v="Bestie. Československo a stíhání nacistických válečných zločinců"/>
    <x v="3"/>
    <x v="11"/>
    <s v="History (history of science and technology to be 6.3, history of specific sciences to be under the respective headings)"/>
    <x v="3"/>
    <x v="1"/>
  </r>
  <r>
    <x v="2"/>
    <x v="2"/>
    <n v="67985963"/>
    <x v="44"/>
    <s v="Historický ústav AV ČR, v. v. i."/>
    <n v="192164678"/>
    <s v="B"/>
    <x v="1"/>
    <s v="Ruttner, Florian"/>
    <s v="Pangermanismus. Edvard Beneš und die Kritik des Nationalsozialismus"/>
    <x v="3"/>
    <x v="11"/>
    <s v="History (history of science and technology to be 6.3, history of specific sciences to be under the respective headings)"/>
    <x v="3"/>
    <x v="1"/>
  </r>
  <r>
    <x v="2"/>
    <x v="2"/>
    <n v="67985963"/>
    <x v="44"/>
    <s v="Historický ústav AV ČR, v. v. i."/>
    <n v="192220660"/>
    <s v="B"/>
    <x v="1"/>
    <s v="Semotanová, Eva;Zudová-Lešková, Zlatica;Močičková, Jitka;Cajthaml, J.;Seemann, P.;Bláha, J. D.;Němeček, Jan;Soukup, P.;Zimová, R.;Burda, T.;Vaňková, Z.;Jílková, P.;Janata, T.;Štych, P.;Paluba, D.;Fialová, D.;Stará, L.;Cehák, V.;Padevět, J.;Němečková, Daniela;Havlíček, J.;Ledecká, K.;Vilímek, T.;Kučera, Z.;Kučerová, S. R.;Boukal, R.;Martínek, Jiří;Fáber, M.;Šantrůčková, M."/>
    <s v="Český historický atlas. Kapitoly z dějin 20. století"/>
    <x v="3"/>
    <x v="11"/>
    <s v="History (history of science and technology to be 6.3, history of specific sciences to be under the respective headings)"/>
    <x v="3"/>
    <x v="1"/>
  </r>
  <r>
    <x v="2"/>
    <x v="2"/>
    <n v="67985963"/>
    <x v="44"/>
    <s v="Historický ústav AV ČR, v. v. i."/>
    <n v="192164707"/>
    <s v="B"/>
    <x v="1"/>
    <s v="Sterneck, Tomáš"/>
    <s v="Věrnost a zrada v ohroženém městě. Prameny k politické komunikaci Českých Budějovic na počátku stavovského povstání (1618)"/>
    <x v="3"/>
    <x v="11"/>
    <s v="History (history of science and technology to be 6.3, history of specific sciences to be under the respective headings)"/>
    <x v="3"/>
    <x v="2"/>
  </r>
  <r>
    <x v="2"/>
    <x v="2"/>
    <n v="67985963"/>
    <x v="44"/>
    <s v="Historický ústav AV ČR, v. v. i."/>
    <n v="192164770"/>
    <s v="B"/>
    <x v="1"/>
    <s v="Prokš, Petr;Mayer, B."/>
    <s v="Český voják na Balkáně. První světová válka a společnost na Balkáně v pamětech českého důstojníka armády Rakousko-Uherska 1914-1918"/>
    <x v="3"/>
    <x v="11"/>
    <s v="-"/>
    <x v="3"/>
    <x v="2"/>
  </r>
  <r>
    <x v="0"/>
    <x v="8"/>
    <n v="72486"/>
    <x v="45"/>
    <s v="Husitské muzeum v Táboře"/>
    <n v="192133526"/>
    <s v="B"/>
    <x v="0"/>
    <s v="Žalud, Zdeněk;Vybíral, Zdeněk"/>
    <s v="Zikmund Lucemburský a Hradiště hory Tábor: komentovaná edice pramenů ke vzniku královského města Tábora"/>
    <x v="3"/>
    <x v="11"/>
    <s v="History (history of science and technology to be 6.3, history of specific sciences to be under the respective headings)"/>
    <x v="2"/>
    <x v="2"/>
  </r>
  <r>
    <x v="0"/>
    <x v="8"/>
    <n v="72486"/>
    <x v="45"/>
    <s v="Husitské muzeum v Táboře"/>
    <n v="192212113"/>
    <s v="C"/>
    <x v="0"/>
    <s v="Vybíral, Zdeněk"/>
    <s v="Zápas o dobré jméno urozeného válečníka. Jan Kocian a nešťastné tažení habsburského vojska k Osijeku na podzim 1537."/>
    <x v="3"/>
    <x v="7"/>
    <s v="-"/>
    <x v="3"/>
    <x v="0"/>
  </r>
  <r>
    <x v="0"/>
    <x v="0"/>
    <n v="14864347"/>
    <x v="46"/>
    <s v="Chmelařský institut s.r.o."/>
    <n v="191901310"/>
    <s v="J"/>
    <x v="0"/>
    <s v="Krofta, Karel;Patzak, Josef"/>
    <s v="Metody pro ověřování autenticity odrůd chmele – účinný nástroj proti falzifikaci"/>
    <x v="0"/>
    <x v="3"/>
    <n v="40401"/>
    <x v="0"/>
    <x v="2"/>
  </r>
  <r>
    <x v="0"/>
    <x v="0"/>
    <n v="14864347"/>
    <x v="46"/>
    <s v="Chmelařský institut s.r.o."/>
    <n v="191859659"/>
    <s v="J"/>
    <x v="0"/>
    <s v="Nesvadba, Vladimír"/>
    <s v="Tvorba nových odrůd chmele zakrslého typu"/>
    <x v="0"/>
    <x v="0"/>
    <n v="40106"/>
    <x v="0"/>
    <x v="1"/>
  </r>
  <r>
    <x v="0"/>
    <x v="0"/>
    <n v="14864347"/>
    <x v="46"/>
    <s v="Chmelařský institut s.r.o."/>
    <n v="191859665"/>
    <s v="J"/>
    <x v="0"/>
    <s v="Vostřel, Josef"/>
    <s v="Využití dravého roztoče Typhlodromus pyri Scheuten v integrované ochraně chmele proti svilušce chmelové (Tetranychus urticae Koch)"/>
    <x v="0"/>
    <x v="0"/>
    <n v="40106"/>
    <x v="0"/>
    <x v="0"/>
  </r>
  <r>
    <x v="0"/>
    <x v="0"/>
    <n v="14864347"/>
    <x v="46"/>
    <s v="Chmelařský institut s.r.o."/>
    <n v="191882872"/>
    <s v="N"/>
    <x v="0"/>
    <s v="Vostřel, Josef;Klapal, Ivo"/>
    <s v="Metodika ochrany chmele 2016"/>
    <x v="0"/>
    <x v="0"/>
    <n v="40106"/>
    <x v="0"/>
    <x v="2"/>
  </r>
  <r>
    <x v="0"/>
    <x v="0"/>
    <n v="14864347"/>
    <x v="46"/>
    <s v="Chmelařský institut s.r.o."/>
    <n v="191901311"/>
    <s v="P"/>
    <x v="0"/>
    <s v="Pokorný, Jaroslav;Ježek, Josef"/>
    <s v="Dopravní vůz chmelového produktu"/>
    <x v="0"/>
    <x v="0"/>
    <n v="40101"/>
    <x v="0"/>
    <x v="1"/>
  </r>
  <r>
    <x v="0"/>
    <x v="0"/>
    <n v="14864347"/>
    <x v="46"/>
    <s v="Chmelařský institut s.r.o."/>
    <n v="191901320"/>
    <s v="G"/>
    <x v="0"/>
    <s v="Nesvadba, Vladimír"/>
    <s v="Genotyp chmele 5045 pro vysoké konstrukce"/>
    <x v="0"/>
    <x v="0"/>
    <n v="40106"/>
    <x v="0"/>
    <x v="0"/>
  </r>
  <r>
    <x v="0"/>
    <x v="0"/>
    <n v="14864347"/>
    <x v="46"/>
    <s v="Chmelařský institut s.r.o."/>
    <n v="192000624"/>
    <s v="Z"/>
    <x v="0"/>
    <s v="Nesvadba, Vladimír"/>
    <s v="Odrůda chmele Boomerang"/>
    <x v="0"/>
    <x v="0"/>
    <s v="Agronomy, plant breeding and plant protection; (Agricultural biotechnology to be 4.4)"/>
    <x v="1"/>
    <x v="5"/>
  </r>
  <r>
    <x v="0"/>
    <x v="0"/>
    <n v="14864347"/>
    <x v="46"/>
    <s v="Chmelařský institut s.r.o."/>
    <n v="191960645"/>
    <s v="J"/>
    <x v="0"/>
    <s v="Nesvadba, Vladimír;Charvátová, Jitka;Štefanová, Lucie"/>
    <s v="New Varieties and Perspective Genotypes of Hops"/>
    <x v="0"/>
    <x v="0"/>
    <s v="Agronomy, plant breeding and plant protection; (Agricultural biotechnology to be 4.4)"/>
    <x v="1"/>
    <x v="1"/>
  </r>
  <r>
    <x v="0"/>
    <x v="0"/>
    <n v="14864347"/>
    <x v="46"/>
    <s v="Chmelařský institut s.r.o."/>
    <n v="191960646"/>
    <s v="J"/>
    <x v="0"/>
    <s v="Nesvadba, Vladimír;Charvátová, Jitka;Štefanová, Lucie"/>
    <s v="Využití genetických zdrojů chmele (Humulus lupulus L.) pro specifické šlechtitelské cíle"/>
    <x v="0"/>
    <x v="0"/>
    <s v="Agronomy, plant breeding and plant protection; (Agricultural biotechnology to be 4.4)"/>
    <x v="1"/>
    <x v="1"/>
  </r>
  <r>
    <x v="0"/>
    <x v="0"/>
    <n v="14864347"/>
    <x v="46"/>
    <s v="Chmelařský institut s.r.o."/>
    <n v="192000631"/>
    <s v="N"/>
    <x v="0"/>
    <s v="Vostřel, Josef;Klapal, Ivo"/>
    <s v="Metodika ochrany chmele 2017"/>
    <x v="0"/>
    <x v="0"/>
    <s v="Agronomy, plant breeding and plant protection; (Agricultural biotechnology to be 4.4)"/>
    <x v="1"/>
    <x v="1"/>
  </r>
  <r>
    <x v="0"/>
    <x v="0"/>
    <n v="14864347"/>
    <x v="46"/>
    <s v="Chmelařský institut s.r.o."/>
    <n v="192000625"/>
    <s v="Z"/>
    <x v="0"/>
    <s v="Nesvadba, Vladimír"/>
    <s v="Odrůda chmele Gaia"/>
    <x v="0"/>
    <x v="0"/>
    <s v="Agronomy, plant breeding and plant protection; (Agricultural biotechnology to be 4.4)"/>
    <x v="1"/>
    <x v="2"/>
  </r>
  <r>
    <x v="0"/>
    <x v="0"/>
    <n v="14864347"/>
    <x v="46"/>
    <s v="Chmelařský institut s.r.o."/>
    <n v="191990153"/>
    <s v="N"/>
    <x v="0"/>
    <s v="Krofta, Karel;Klapal, Ivo;Mravcová, Lenka;Vondráčková, Petra;Mikyška, Alexandr;Jurková, Marie"/>
    <s v="Hodnocení obsahu hořkých látek v českých chmelech z ročníkové sklizně"/>
    <x v="0"/>
    <x v="0"/>
    <s v="Agronomy, plant breeding and plant protection; (Agricultural biotechnology to be 4.4)"/>
    <x v="1"/>
    <x v="0"/>
  </r>
  <r>
    <x v="0"/>
    <x v="0"/>
    <n v="14864347"/>
    <x v="46"/>
    <s v="Chmelařský institut s.r.o."/>
    <n v="192000618"/>
    <s v="J"/>
    <x v="0"/>
    <s v="Krofta, Karel;Šnidlová, Jana;Matsui, Hiroo;Kroupa, František;Inui, Takako;Oka, Kaneo;Fukui, Nobuyuki"/>
    <s v="Influence of Apple Mosaic Virus on the Growth, Yield, and Qualities of Saaz Hop"/>
    <x v="0"/>
    <x v="0"/>
    <s v="Agronomy, plant breeding and plant protection; (Agricultural biotechnology to be 4.4)"/>
    <x v="1"/>
    <x v="0"/>
  </r>
  <r>
    <x v="0"/>
    <x v="0"/>
    <n v="14864347"/>
    <x v="46"/>
    <s v="Chmelařský institut s.r.o."/>
    <n v="192000619"/>
    <s v="J"/>
    <x v="0"/>
    <s v="Krofta, Karel;Mravcová, Lenka;Vondráčková, Petra;Mikyška, Alexandr;Jurková, Marie"/>
    <s v="Determination of Bitter Compounds in Hops – Effect of Crop Year and Hops Age"/>
    <x v="0"/>
    <x v="0"/>
    <s v="Agronomy, plant breeding and plant protection; (Agricultural biotechnology to be 4.4)"/>
    <x v="1"/>
    <x v="0"/>
  </r>
  <r>
    <x v="0"/>
    <x v="0"/>
    <n v="14864347"/>
    <x v="46"/>
    <s v="Chmelařský institut s.r.o."/>
    <n v="191990154"/>
    <s v="N"/>
    <x v="0"/>
    <s v="Patzak, Josef;Krofta, Karel;Henychová, Alena"/>
    <s v="Metody a markery pro prokazování autenticity českých odrůd chmele"/>
    <x v="0"/>
    <x v="3"/>
    <s v="Agricultural biotechnology and food biotechnology"/>
    <x v="1"/>
    <x v="2"/>
  </r>
  <r>
    <x v="0"/>
    <x v="0"/>
    <n v="14864347"/>
    <x v="46"/>
    <s v="Chmelařský institut s.r.o."/>
    <n v="192070551"/>
    <s v="J"/>
    <x v="1"/>
    <s v="Kocábek, Tomáš;Mishra, Ajay Kumar;Matoušek, Jaroslav;Patzak, Josef;Lomnická, Anna;Khare, Mudra;Krofta, Karel"/>
    <s v="The R2R3 transcription factor HIMYB8 and its role in flavonoid biosynthesis in hop (Humulus lupulus L.)"/>
    <x v="0"/>
    <x v="3"/>
    <s v="Agricultural biotechnology and food biotechnology"/>
    <x v="2"/>
    <x v="2"/>
  </r>
  <r>
    <x v="0"/>
    <x v="0"/>
    <n v="14864347"/>
    <x v="46"/>
    <s v="Chmelařský institut s.r.o."/>
    <n v="192063571"/>
    <s v="Z"/>
    <x v="0"/>
    <s v="Nesvadba, Vladimír"/>
    <s v="Odrůda chmele Country"/>
    <x v="0"/>
    <x v="0"/>
    <s v="Agronomy, plant breeding and plant protection; (Agricultural biotechnology to be 4.4)"/>
    <x v="2"/>
    <x v="1"/>
  </r>
  <r>
    <x v="0"/>
    <x v="0"/>
    <n v="14864347"/>
    <x v="46"/>
    <s v="Chmelařský institut s.r.o."/>
    <n v="192063572"/>
    <s v="Z"/>
    <x v="0"/>
    <s v="Nesvadba, Vladimír"/>
    <s v="Odrůda chmele Jazz"/>
    <x v="0"/>
    <x v="0"/>
    <s v="Agronomy, plant breeding and plant protection; (Agricultural biotechnology to be 4.4)"/>
    <x v="2"/>
    <x v="2"/>
  </r>
  <r>
    <x v="0"/>
    <x v="0"/>
    <n v="14864347"/>
    <x v="46"/>
    <s v="Chmelařský institut s.r.o."/>
    <n v="192071743"/>
    <s v="F"/>
    <x v="0"/>
    <s v="Podsedník, Jan;Ježek, Josef"/>
    <s v="Zařízení umožňující snazší prostupnost sušicího vzduchu a vyšší rychlost sušení chmele v pásových sušárnách"/>
    <x v="0"/>
    <x v="0"/>
    <s v="Agronomy, plant breeding and plant protection; (Agricultural biotechnology to be 4.4)"/>
    <x v="2"/>
    <x v="2"/>
  </r>
  <r>
    <x v="0"/>
    <x v="0"/>
    <n v="14864347"/>
    <x v="46"/>
    <s v="Chmelařský institut s.r.o."/>
    <n v="192071744"/>
    <s v="F"/>
    <x v="0"/>
    <s v="Podsedník, Jan;Ježek, Josef"/>
    <s v="Zařízení pro jímání odpadního tepla a jeho využití pro sušicí proces v pásové sušárně chmele"/>
    <x v="0"/>
    <x v="0"/>
    <s v="Agronomy, plant breeding and plant protection; (Agricultural biotechnology to be 4.4)"/>
    <x v="2"/>
    <x v="0"/>
  </r>
  <r>
    <x v="0"/>
    <x v="0"/>
    <n v="14864347"/>
    <x v="46"/>
    <s v="Chmelařský institut s.r.o."/>
    <n v="192177858"/>
    <s v="J"/>
    <x v="1"/>
    <s v="Krofta, Karel;Schulz, Carolin;Fritz, Nikolas;Sommer, Thomas;Friedland, Kristina;Pischetsrieder, Monika"/>
    <s v="Activation of membrane-located Ca2+ channels by hop beta acids and their tricyclic transformation products"/>
    <x v="0"/>
    <x v="0"/>
    <s v="Agriculture"/>
    <x v="3"/>
    <x v="1"/>
  </r>
  <r>
    <x v="0"/>
    <x v="0"/>
    <n v="14864347"/>
    <x v="46"/>
    <s v="Chmelařský institut s.r.o."/>
    <n v="192153586"/>
    <s v="Z"/>
    <x v="0"/>
    <s v="Nesvadba, Vladimír"/>
    <s v="Odrůda chmele Saaz Brilliant"/>
    <x v="0"/>
    <x v="0"/>
    <s v="Agriculture"/>
    <x v="3"/>
    <x v="2"/>
  </r>
  <r>
    <x v="0"/>
    <x v="0"/>
    <n v="14864347"/>
    <x v="46"/>
    <s v="Chmelařský institut s.r.o."/>
    <n v="192153587"/>
    <s v="Z"/>
    <x v="0"/>
    <s v="Nesvadba, Vladimír"/>
    <s v="Odrůda chmele Saaz Comfort"/>
    <x v="0"/>
    <x v="0"/>
    <s v="Agriculture"/>
    <x v="3"/>
    <x v="1"/>
  </r>
  <r>
    <x v="0"/>
    <x v="0"/>
    <n v="14864347"/>
    <x v="46"/>
    <s v="Chmelařský institut s.r.o."/>
    <n v="192153588"/>
    <s v="Z"/>
    <x v="0"/>
    <s v="Nesvadba, Vladimír"/>
    <s v="Odrůda chmele Saaz Shine"/>
    <x v="0"/>
    <x v="0"/>
    <s v="Agriculture"/>
    <x v="3"/>
    <x v="1"/>
  </r>
  <r>
    <x v="0"/>
    <x v="0"/>
    <n v="14864347"/>
    <x v="46"/>
    <s v="Chmelařský institut s.r.o."/>
    <n v="192071750"/>
    <s v="Z"/>
    <x v="0"/>
    <s v="Nesvadba, Vladimír"/>
    <s v="Poloprovozní plocha vysoké konstrukce odrůdy chmele Gaia"/>
    <x v="0"/>
    <x v="0"/>
    <s v="Agriculture"/>
    <x v="3"/>
    <x v="2"/>
  </r>
  <r>
    <x v="0"/>
    <x v="7"/>
    <n v="23001"/>
    <x v="47"/>
    <s v="Institut klinické a experimentální mediciny"/>
    <n v="192016135"/>
    <s v="B"/>
    <x v="0"/>
    <s v="Špičák, Julius;Beneš, Marek;Bureš, Jan;Drastich, Pavel;Fraňková, Soňa;Hejlová, Irena;Hucl, Tomáš;Jirsa, Milan;Kliment, Martin;Koželuhová, Markéta;Kverka, Miroslav;Laclav, Martin;Lukáš, Milan;Martínek, Jan;Oliverius, Martin;Petrášek, Jan;Sticová, Eva;Suchá"/>
    <s v="Novinky v gastroenterologii a hepatologii II"/>
    <x v="5"/>
    <x v="37"/>
    <s v="Gastroenterology and hepatology"/>
    <x v="1"/>
    <x v="2"/>
  </r>
  <r>
    <x v="0"/>
    <x v="7"/>
    <n v="23001"/>
    <x v="47"/>
    <s v="Institut klinické a experimentální mediciny"/>
    <n v="192015921"/>
    <s v="J"/>
    <x v="0"/>
    <s v="Viklický, Ondřej"/>
    <s v="Screening nefropatií v rámci preventivní péče"/>
    <x v="5"/>
    <x v="37"/>
    <s v="Urology and nephrology"/>
    <x v="1"/>
    <x v="3"/>
  </r>
  <r>
    <x v="0"/>
    <x v="7"/>
    <n v="23001"/>
    <x v="47"/>
    <s v="Institut klinické a experimentální mediciny"/>
    <n v="192016102"/>
    <s v="J"/>
    <x v="0"/>
    <s v="Adámková, Věra"/>
    <s v="Náhlá srdeční smrt"/>
    <x v="5"/>
    <x v="37"/>
    <s v="Cardiac and Cardiovascular systems"/>
    <x v="1"/>
    <x v="3"/>
  </r>
  <r>
    <x v="0"/>
    <x v="7"/>
    <n v="23001"/>
    <x v="47"/>
    <s v="Institut klinické a experimentální mediciny"/>
    <n v="191895873"/>
    <s v="J"/>
    <x v="1"/>
    <s v="Poledne, Rudolf;Králová Lesná, Ivana;Králová, Anna;Froněk, Jiří;Čejková, Soňa"/>
    <s v="The relationship between non-HDL cholesterol and macrophage phenotypes in human adipose tissue"/>
    <x v="2"/>
    <x v="5"/>
    <s v="-"/>
    <x v="2"/>
    <x v="0"/>
  </r>
  <r>
    <x v="0"/>
    <x v="7"/>
    <n v="23001"/>
    <x v="47"/>
    <s v="Institut klinické a experimentální mediciny"/>
    <n v="191895798"/>
    <s v="J"/>
    <x v="1"/>
    <s v="Koblas, Tomáš;Leontovyč, Ivan;Loukotová, Šárka;Kosinová, Lucie;Saudek, František"/>
    <s v="Reprogramming of pancreatic exocrine cells AR42J into insulin-producing cells using mRNAs for Pdx1, Ngn3, and MafA transcription factors"/>
    <x v="5"/>
    <x v="37"/>
    <s v="-"/>
    <x v="2"/>
    <x v="2"/>
  </r>
  <r>
    <x v="0"/>
    <x v="7"/>
    <n v="23001"/>
    <x v="47"/>
    <s v="Institut klinické a experimentální mediciny"/>
    <n v="192016118"/>
    <s v="J"/>
    <x v="1"/>
    <s v="Melenovský, Vojtěch;Beneš, Jan;Franeková, Janka;Kovář, Jan;Borlaug, Barry A;Koželuhová, Markéta;Tura, Andrea;Pelikánová, Terezie"/>
    <s v="Glucose homeostasis, pancreatic endocrine function, and outcomes in advanced heart failure"/>
    <x v="5"/>
    <x v="37"/>
    <s v="-"/>
    <x v="2"/>
    <x v="2"/>
  </r>
  <r>
    <x v="0"/>
    <x v="7"/>
    <n v="23001"/>
    <x v="47"/>
    <s v="Institut klinické a experimentální mediciny"/>
    <n v="192061196"/>
    <s v="J"/>
    <x v="1"/>
    <s v="Melenovský, Vojtěch;Hlavatá, Kateřina;Šedivý, Petr;Dezortová, Monika;Borlaug, Barry A.;Petrak, Jiri;Kautzner, Josef;Hájek, Milan"/>
    <s v="Skeletal muscle abnormalities and iron deficiency in chronic heart failure an exercise P-31 magnetic resonance spectroscopy study of calf muscle"/>
    <x v="5"/>
    <x v="37"/>
    <s v="-"/>
    <x v="2"/>
    <x v="1"/>
  </r>
  <r>
    <x v="0"/>
    <x v="7"/>
    <n v="23001"/>
    <x v="47"/>
    <s v="Institut klinické a experimentální mediciny"/>
    <n v="192103517"/>
    <s v="J"/>
    <x v="0"/>
    <s v="Jirkovská, Alexandra"/>
    <s v="Syndrom diabetické nohy"/>
    <x v="5"/>
    <x v="37"/>
    <s v="-"/>
    <x v="2"/>
    <x v="0"/>
  </r>
  <r>
    <x v="0"/>
    <x v="7"/>
    <n v="23001"/>
    <x v="47"/>
    <s v="Institut klinické a experimentální mediciny"/>
    <n v="192103556"/>
    <s v="J"/>
    <x v="0"/>
    <s v="Al-Hiti, Hikmet"/>
    <s v="Diagnostika plicní hypertenze"/>
    <x v="5"/>
    <x v="37"/>
    <s v="-"/>
    <x v="2"/>
    <x v="3"/>
  </r>
  <r>
    <x v="0"/>
    <x v="7"/>
    <n v="23001"/>
    <x v="47"/>
    <s v="Institut klinické a experimentální mediciny"/>
    <n v="192103568"/>
    <s v="J"/>
    <x v="1"/>
    <s v="Netuka, Ivan;Ivák, Peter;Tučanová, Zuzana;Gregor, Stanislav;Szárszoi, Ondrej;Sood, Poornima;Crandall, Daniel;Rimsans, Jessica;Connors, Jean Marie;Mehra, Mandeep R."/>
    <s v="Evaluation of low-intensity anti-coagulation with a fully magnetically levitated centrifugal-flow circulatory pump-the MAGENTUM 1 study"/>
    <x v="5"/>
    <x v="37"/>
    <s v="-"/>
    <x v="2"/>
    <x v="1"/>
  </r>
  <r>
    <x v="0"/>
    <x v="7"/>
    <n v="23001"/>
    <x v="47"/>
    <s v="Institut klinické a experimentální mediciny"/>
    <n v="192103653"/>
    <s v="J"/>
    <x v="1"/>
    <s v="Černoch, Marek;Hrubá, Petra;Kollár, Marek;Mrázová, Petra;Straňavová, Lucia;Lodererová, Alena;Honsová, Eva;Viklický, Ondřej"/>
    <s v="Intrarenal Complement System Transcripts in Chronic Antibody-Mediated Rejection and Recurrent IgA Nephropathy in Kidney Transplantation"/>
    <x v="5"/>
    <x v="37"/>
    <s v="-"/>
    <x v="2"/>
    <x v="2"/>
  </r>
  <r>
    <x v="0"/>
    <x v="7"/>
    <n v="23001"/>
    <x v="47"/>
    <s v="Institut klinické a experimentální mediciny"/>
    <n v="192016040"/>
    <s v="J"/>
    <x v="1"/>
    <s v="Stříž, Ilja"/>
    <s v="Cytokines of the IL-1 family: recognized targets in chronic inflammation underrated in organ transplantations"/>
    <x v="5"/>
    <x v="27"/>
    <s v="-"/>
    <x v="2"/>
    <x v="2"/>
  </r>
  <r>
    <x v="0"/>
    <x v="7"/>
    <n v="23001"/>
    <x v="47"/>
    <s v="Institut klinické a experimentální mediciny"/>
    <n v="192103677"/>
    <s v="J"/>
    <x v="1"/>
    <s v="Wohlfahrtová, Mariana;Hrubá, Petra;Klema, Jiri;Novotný, Marek;Krejcik, Zdenek;Stranecky, Viktor;Honsová, Eva;Víchová, Petra;Viklický, Ondřej"/>
    <s v="Early isolated V-lesion may not truly represent rejection of the kidney allograft"/>
    <x v="5"/>
    <x v="27"/>
    <s v="-"/>
    <x v="2"/>
    <x v="2"/>
  </r>
  <r>
    <x v="0"/>
    <x v="7"/>
    <n v="23001"/>
    <x v="47"/>
    <s v="Institut klinické a experimentální mediciny"/>
    <n v="192188486"/>
    <s v="J"/>
    <x v="0"/>
    <s v="Piťha, Jan"/>
    <s v="Čím více poznáváme aterosklerózu, tím více bychom měli milovat statiny"/>
    <x v="5"/>
    <x v="37"/>
    <s v="-"/>
    <x v="3"/>
    <x v="0"/>
  </r>
  <r>
    <x v="0"/>
    <x v="7"/>
    <n v="23001"/>
    <x v="47"/>
    <s v="Institut klinické a experimentální mediciny"/>
    <n v="192188326"/>
    <s v="J"/>
    <x v="1"/>
    <s v="Obokata, Masaru;Reddy, Yogesh N. V.;Melenovský, Vojtěch;Pislaru, Sorin;Borlaug, Barry A."/>
    <s v="Deterioration in right ventricular structure and function over time in patients with heart failure and preserved ejection fraction"/>
    <x v="5"/>
    <x v="37"/>
    <s v="-"/>
    <x v="3"/>
    <x v="1"/>
  </r>
  <r>
    <x v="0"/>
    <x v="7"/>
    <n v="23001"/>
    <x v="47"/>
    <s v="Institut klinické a experimentální mediciny"/>
    <n v="192188310"/>
    <s v="J"/>
    <x v="1"/>
    <s v="Šramko, Marek;Wichterle, Dan;Melenovský, Vojtěch;Franeková, Janka;Clemens, Marcell Gyu;Fukunaga, Masato;Kautzner, Josef"/>
    <s v="Independent effect of atrial fibrillation on natriuretic peptide release"/>
    <x v="5"/>
    <x v="37"/>
    <s v="-"/>
    <x v="3"/>
    <x v="2"/>
  </r>
  <r>
    <x v="0"/>
    <x v="7"/>
    <n v="23001"/>
    <x v="47"/>
    <s v="Institut klinické a experimentální mediciny"/>
    <n v="192188307"/>
    <s v="J"/>
    <x v="1"/>
    <s v="Klementová, Marta;Thieme, Lenka;Haluzík, Martin;Pavlovičová, Renáta;Hill, Martin;Pelikánová, Terezie;Kahleová, Hana"/>
    <s v="A plant-based meal increases gastrointestinal hormones and satiety more than an energy- and macronutrient-matched processed-meat meal in T2D, obese, and healthy men: A three-group randomized crossover study"/>
    <x v="5"/>
    <x v="37"/>
    <s v="-"/>
    <x v="3"/>
    <x v="2"/>
  </r>
  <r>
    <x v="0"/>
    <x v="7"/>
    <n v="23001"/>
    <x v="47"/>
    <s v="Institut klinické a experimentální mediciny"/>
    <n v="192188363"/>
    <s v="J"/>
    <x v="1"/>
    <s v="Seda, Ondrej;Cahová, Monika;Míková, Irena;Sedova, Lucie;Daňková, Helena;Heczková, Marie;Brátová, Miriam;Ďásková, Nikola;Erhartová, Denisa;Capek, Vaclav;Chylikova, Blanka;Trunečka, Pavel"/>
    <s v="Hepatic Gene Expression Profiles Differentiate Steatotic and Non-steatotic Grafts in Liver Transplant Recipients"/>
    <x v="5"/>
    <x v="37"/>
    <s v="-"/>
    <x v="3"/>
    <x v="2"/>
  </r>
  <r>
    <x v="0"/>
    <x v="7"/>
    <n v="23001"/>
    <x v="47"/>
    <s v="Institut klinické a experimentální mediciny"/>
    <n v="192188409"/>
    <s v="J"/>
    <x v="1"/>
    <s v="Dusilová, Tereza;Kovář, Jan;Drobný, Miloslav;Šedivý, Petr;Dezortová, Monika;Poledne, Rudolf;Zemánková, Kateřina;Hájek, Milan"/>
    <s v="Different acute effects of fructose and glucose administration on hepatic fat content"/>
    <x v="5"/>
    <x v="37"/>
    <s v="-"/>
    <x v="3"/>
    <x v="2"/>
  </r>
  <r>
    <x v="0"/>
    <x v="7"/>
    <n v="23001"/>
    <x v="47"/>
    <s v="Institut klinické a experimentální mediciny"/>
    <n v="192188344"/>
    <s v="J"/>
    <x v="1"/>
    <s v="Landoni, Giovanni;Lomivorotov, Vladimir V.;Neto, Caetano Nigro;Monaco, Fabrizio;Pasyuga, Vadim V.;Bradic, Nikola;Lembo, Rosalba;Gazivoda, Gordana;Likhvantsev, Valery V.;Lei, Chong;Lozovskiy, Andrey;Di Tomasso, Nora;Bukamal, Nazar A. R.;Silva, Fernanda S.;Bautin, Andrey E.;Ma, Jun;Crivellari, Martina;Farag, Ahmed M. G. A.;Uvaliev, Nikolay S.;Carollo, Cristiana;Pieri, Marina;Kunstyr, Jan;Wang, Chew Yin;Belletti, Alessandro;Hajjar, Ludhmila A.;Grigoryev, Evgeny V.;Agro, Felice E.;Říha, Hynek;El-Tahan, Mohamed R.;Scandroglio, A. Mara;Brazzi, Luca;Jovic, Miomir;Zangrillo, Alberto"/>
    <s v="Volatile anesthetics versus total intravenous anesthesia for cardiac surgery"/>
    <x v="5"/>
    <x v="37"/>
    <s v="-"/>
    <x v="3"/>
    <x v="1"/>
  </r>
  <r>
    <x v="0"/>
    <x v="7"/>
    <n v="23001"/>
    <x v="47"/>
    <s v="Institut klinické a experimentální mediciny"/>
    <n v="192188502"/>
    <s v="J"/>
    <x v="1"/>
    <s v="Werner, Yuki B;Hakanson, Bengt;Martínek, Jan;Repici, Alessandro;von Rahden, Burkhard H A;Bredenoord, Albert J;Bisschops, Raf;Messmann, Helmut;Vollberg, Marius C;Noder, Tania;Kersten, Jan F;Mann, Oliver;Izbicki, Jakob;Pazdro, Alexander;Fumagalli, Uberto;Rosati, Riccardo;Germer, Christoph-Thomas;Schijven, Marlies P;Emmermann, Alice;von Renteln, Daniel;Fockens, Paul;Boeckxstaens, Guy;Rösch, Thomas"/>
    <s v="Endoscopic or surgical myotomy in patients with idiopathic achalasia"/>
    <x v="5"/>
    <x v="37"/>
    <s v="-"/>
    <x v="3"/>
    <x v="5"/>
  </r>
  <r>
    <x v="0"/>
    <x v="7"/>
    <n v="23001"/>
    <x v="47"/>
    <s v="Institut klinické a experimentální mediciny"/>
    <n v="192188323"/>
    <s v="J"/>
    <x v="1"/>
    <s v="Reindl-Schwaighofer, Roman;Heinzel, Andreas;Kainz, Alexander;van Setten, Jessica;Jelencsics, Kira;Hu, Karin;Loza, Bao-Li;Kammer, Michael;Heinze, Georg;Hrubá, Petra;Koňaříková, Alena;Viklický, Ondřej;Boehmig, Georg A;Eskandary, Farsad;Fischer, Gottfried;Claas, Frans;Tan, John C;Albert, Tom J;Patel, Jigar;Keating, Brendan;Oberbauer, Rainer"/>
    <s v="Contribution of non-HLA incompatibility between donor and recipient to kidney allograft survival: genome-wide analysis in a prospective cohort"/>
    <x v="5"/>
    <x v="37"/>
    <s v="-"/>
    <x v="3"/>
    <x v="5"/>
  </r>
  <r>
    <x v="0"/>
    <x v="7"/>
    <n v="23001"/>
    <x v="48"/>
    <s v="Institut klinické a experimentální mediciny"/>
    <n v="191895905"/>
    <s v="J"/>
    <x v="0"/>
    <s v="Želízko, Michael"/>
    <s v="Péče o pacienta se stabilní anginou pectoris v ordinaci praktického lékaře"/>
    <x v="5"/>
    <x v="37"/>
    <n v="30201"/>
    <x v="0"/>
    <x v="0"/>
  </r>
  <r>
    <x v="0"/>
    <x v="7"/>
    <n v="23001"/>
    <x v="48"/>
    <s v="Institut klinické a experimentální mediciny"/>
    <n v="191895918"/>
    <s v="J"/>
    <x v="0"/>
    <s v="Al-Hiti, Hikmet;Melenovský, Vojtěch"/>
    <s v="Plicní hypertenze u chronického srdečního selhání a plicních onemocnění"/>
    <x v="5"/>
    <x v="37"/>
    <n v="30201"/>
    <x v="0"/>
    <x v="3"/>
  </r>
  <r>
    <x v="0"/>
    <x v="9"/>
    <n v="48136841"/>
    <x v="49"/>
    <s v="Institut pro kriminologii a sociální prevenci"/>
    <n v="191891671"/>
    <s v="J"/>
    <x v="0"/>
    <s v="Tomášek, Jan;Rozum, Jan;Vlach, Jiří"/>
    <s v="„Potřebujeme se, nebo ne?“: součinnost státních zástupců s PMS ČR v kontextu práce s pachateli trestných činů."/>
    <x v="4"/>
    <x v="32"/>
    <n v="50502"/>
    <x v="0"/>
    <x v="0"/>
  </r>
  <r>
    <x v="0"/>
    <x v="9"/>
    <n v="48136841"/>
    <x v="49"/>
    <s v="Institut pro kriminologii a sociální prevenci"/>
    <n v="191940878"/>
    <s v="B"/>
    <x v="0"/>
    <s v="Marešová, Alena;Biedermanová, Eva;Rozum, Jan;Tamchyna, Miroslav;Zhřívalová, Petra"/>
    <s v="Výkon nepodmíněného trestu odnětí svobody – kriminologická analýza"/>
    <x v="4"/>
    <x v="32"/>
    <n v="50502"/>
    <x v="0"/>
    <x v="1"/>
  </r>
  <r>
    <x v="0"/>
    <x v="9"/>
    <n v="48136841"/>
    <x v="49"/>
    <s v="Institut pro kriminologii a sociální prevenci"/>
    <n v="191940880"/>
    <s v="B"/>
    <x v="0"/>
    <s v="Holas, Jakub;Háková, Lucie;Scheinost, Miroslav;Krulichová, Eva"/>
    <s v="Regionální kriminalita a její odraz v kvalitě života obyvatel"/>
    <x v="4"/>
    <x v="32"/>
    <n v="50502"/>
    <x v="0"/>
    <x v="2"/>
  </r>
  <r>
    <x v="0"/>
    <x v="9"/>
    <n v="48136841"/>
    <x v="49"/>
    <s v="Institut pro kriminologii a sociální prevenci"/>
    <n v="191940882"/>
    <s v="B"/>
    <x v="0"/>
    <s v="Tomášek, Jan;Diblíková, Simona;Scheinost, Miroslav"/>
    <s v="Probace jako efektivní nástroj snižování recidivy"/>
    <x v="4"/>
    <x v="32"/>
    <n v="50502"/>
    <x v="0"/>
    <x v="2"/>
  </r>
  <r>
    <x v="0"/>
    <x v="9"/>
    <n v="48136841"/>
    <x v="49"/>
    <s v="Institut pro kriminologii a sociální prevenci"/>
    <n v="191940885"/>
    <s v="V"/>
    <x v="0"/>
    <s v="Rozum, Jan;Tomášek, Jan;Háková, Lucie;Vlach, Jiří"/>
    <s v="Ověřování účinnosti trestní politiky ve vazbě na trendy vývoje, počtu a struktury vězeňské populace"/>
    <x v="4"/>
    <x v="32"/>
    <n v="50502"/>
    <x v="0"/>
    <x v="1"/>
  </r>
  <r>
    <x v="0"/>
    <x v="9"/>
    <n v="48136841"/>
    <x v="49"/>
    <s v="Institut pro kriminologii a sociální prevenci"/>
    <n v="191940891"/>
    <s v="J"/>
    <x v="0"/>
    <s v="Faridová, Petra;Blatníková, Šárka;Vranka, Marek;Zeman, Petr"/>
    <s v="Inventář kriminálních stylů myšlení (PICTS-cz) – adaptace a psychometrické vlastnosti"/>
    <x v="4"/>
    <x v="32"/>
    <n v="50502"/>
    <x v="0"/>
    <x v="2"/>
  </r>
  <r>
    <x v="0"/>
    <x v="9"/>
    <n v="48136841"/>
    <x v="49"/>
    <s v="Institut pro kriminologii a sociální prevenci"/>
    <n v="192046075"/>
    <s v="B"/>
    <x v="0"/>
    <s v="Tomášek, Jan;Faridová, Petra;Přesličková, Hana;Rozum, Jan;Kostelníková, Zuzana;Zhřívalová, Petra"/>
    <s v="Zaměstnání jako faktor desistence"/>
    <x v="4"/>
    <x v="32"/>
    <s v="Criminology, penology"/>
    <x v="1"/>
    <x v="2"/>
  </r>
  <r>
    <x v="0"/>
    <x v="9"/>
    <n v="48136841"/>
    <x v="49"/>
    <s v="Institut pro kriminologii a sociální prevenci"/>
    <n v="192046082"/>
    <s v="J"/>
    <x v="0"/>
    <s v="Blatníková, Šárka;Faridová, Petra;Zeman, Petr"/>
    <s v="Kriminologický výzkum o sexuálním násilí v ČR: empirické poznatky o trestných činech a odsouzených pachatelích"/>
    <x v="4"/>
    <x v="32"/>
    <s v="Criminology, penology"/>
    <x v="1"/>
    <x v="2"/>
  </r>
  <r>
    <x v="0"/>
    <x v="9"/>
    <n v="48136841"/>
    <x v="49"/>
    <s v="Institut pro kriminologii a sociální prevenci"/>
    <n v="192046077"/>
    <s v="B"/>
    <x v="0"/>
    <s v="Budka, Ivan"/>
    <s v="Využití právních nástrojů pro potírání organizovaného zločinu"/>
    <x v="4"/>
    <x v="32"/>
    <s v="Law"/>
    <x v="1"/>
    <x v="0"/>
  </r>
  <r>
    <x v="0"/>
    <x v="9"/>
    <n v="48136841"/>
    <x v="49"/>
    <s v="Institut pro kriminologii a sociální prevenci"/>
    <n v="192046083"/>
    <s v="J"/>
    <x v="0"/>
    <s v="Cejp, Martin"/>
    <s v="Organizovaný zločin v roce 2020 podle odhadu expertů"/>
    <x v="4"/>
    <x v="32"/>
    <s v="Criminology, penology"/>
    <x v="1"/>
    <x v="0"/>
  </r>
  <r>
    <x v="0"/>
    <x v="9"/>
    <n v="48136841"/>
    <x v="49"/>
    <s v="Institut pro kriminologii a sociální prevenci"/>
    <n v="192046085"/>
    <s v="J"/>
    <x v="0"/>
    <s v="Hulmáková, Jana"/>
    <s v="K možnostem a limitům rozvoje vybraných alternativních způsobů výkonu nepodmíněného trestu odnětí svobody v České republice"/>
    <x v="4"/>
    <x v="32"/>
    <s v="Criminology, penology"/>
    <x v="1"/>
    <x v="0"/>
  </r>
  <r>
    <x v="0"/>
    <x v="9"/>
    <n v="48136841"/>
    <x v="49"/>
    <s v="Institut pro kriminologii a sociální prevenci"/>
    <n v="191940895"/>
    <s v="C"/>
    <x v="0"/>
    <s v="Scheinost, Miroslav"/>
    <s v="Czech organised economic crime: some characteristic cases"/>
    <x v="4"/>
    <x v="32"/>
    <s v="Criminology, penology"/>
    <x v="2"/>
    <x v="2"/>
  </r>
  <r>
    <x v="0"/>
    <x v="9"/>
    <n v="48136841"/>
    <x v="49"/>
    <s v="Institut pro kriminologii a sociální prevenci"/>
    <n v="192203253"/>
    <s v="N"/>
    <x v="0"/>
    <s v="Roubalová, Michaela;Grohmannová, Kateřina;Trávníčková, Ivana;Zeman, Petr"/>
    <s v="Metodika sběru dat o sekundární drogové kriminalitě"/>
    <x v="4"/>
    <x v="32"/>
    <s v="Criminology, penology"/>
    <x v="3"/>
    <x v="2"/>
  </r>
  <r>
    <x v="0"/>
    <x v="9"/>
    <n v="48136841"/>
    <x v="49"/>
    <s v="Institut pro kriminologii a sociální prevenci"/>
    <n v="192203245"/>
    <s v="N"/>
    <x v="0"/>
    <s v="Blatníková, Šárka;Zeman, Petr"/>
    <s v="Metodika sběru a vykazování dat o ukládání a výkonu institutů ochranného léčení a zabezpečovací detence"/>
    <x v="4"/>
    <x v="32"/>
    <s v="Criminology, penology"/>
    <x v="3"/>
    <x v="2"/>
  </r>
  <r>
    <x v="0"/>
    <x v="8"/>
    <n v="23205"/>
    <x v="50"/>
    <s v="Institut umění - Divadelní ústav"/>
    <n v="191828844"/>
    <s v="N"/>
    <x v="0"/>
    <s v="Žáková, Eva;Dubová, Markéta;Kraus, Marcel;Bednář, Pavel;Návrat, Petr"/>
    <s v="Metodika mapování kulturních a kreativních průmyslů na lokální a regionální úrovni ČR - návrh"/>
    <x v="3"/>
    <x v="7"/>
    <n v="60500"/>
    <x v="0"/>
    <x v="1"/>
  </r>
  <r>
    <x v="0"/>
    <x v="8"/>
    <n v="23205"/>
    <x v="50"/>
    <s v="Institut umění - Divadelní ústav"/>
    <n v="191858138"/>
    <s v="V"/>
    <x v="0"/>
    <s v="Žáková, Eva;Müllerová, Magdalena;Zarodňanská, Daniela"/>
    <s v="Podpora kulturních  a kreativních odvětví z fondů EU na léta 2015–2020. Vyhodnocení možností čerpání, stavu a překážek v účasti českých subjektů v programech EU"/>
    <x v="3"/>
    <x v="7"/>
    <n v="60500"/>
    <x v="0"/>
    <x v="1"/>
  </r>
  <r>
    <x v="0"/>
    <x v="8"/>
    <n v="23205"/>
    <x v="50"/>
    <s v="Institut umění - Divadelní ústav"/>
    <n v="192034872"/>
    <s v="B"/>
    <x v="0"/>
    <s v="Ježková, Petra;Stehlíková, Eva;Fránek, Michal"/>
    <s v="Stůňu touž nemocí. Julius Zeyer a Jan Lier v zrcadle vzájemných dopisů"/>
    <x v="3"/>
    <x v="6"/>
    <s v="Arts, Art history"/>
    <x v="1"/>
    <x v="1"/>
  </r>
  <r>
    <x v="0"/>
    <x v="8"/>
    <n v="23205"/>
    <x v="50"/>
    <s v="Institut umění - Divadelní ústav"/>
    <n v="192034874"/>
    <s v="B"/>
    <x v="0"/>
    <s v="Švejda, Martin"/>
    <s v="Iva Janžurová. Od Skřivánka k Alžbětě II."/>
    <x v="3"/>
    <x v="6"/>
    <s v="Performing arts studies (Musicology, Theater science, Dramaturgy)"/>
    <x v="1"/>
    <x v="0"/>
  </r>
  <r>
    <x v="0"/>
    <x v="8"/>
    <n v="23205"/>
    <x v="50"/>
    <s v="Institut umění - Divadelní ústav"/>
    <n v="192034876"/>
    <s v="B"/>
    <x v="0"/>
    <s v="Koubská, Vlasta"/>
    <s v="Zbyněk Kolář"/>
    <x v="3"/>
    <x v="6"/>
    <s v="Performing arts studies (Musicology, Theater science, Dramaturgy)"/>
    <x v="1"/>
    <x v="0"/>
  </r>
  <r>
    <x v="0"/>
    <x v="8"/>
    <n v="23205"/>
    <x v="50"/>
    <s v="Institut umění - Divadelní ústav"/>
    <n v="192034855"/>
    <s v="B"/>
    <x v="1"/>
    <s v="Šormová, Eva;Pospíšil, Jan;Řehák, Daniel;Kosák, Michal"/>
    <s v="Josef Kodíček: Kritické stati"/>
    <x v="3"/>
    <x v="6"/>
    <s v="Arts, Art history"/>
    <x v="2"/>
    <x v="1"/>
  </r>
  <r>
    <x v="0"/>
    <x v="8"/>
    <n v="23205"/>
    <x v="50"/>
    <s v="Institut umění - Divadelní ústav"/>
    <n v="192132965"/>
    <s v="B"/>
    <x v="1"/>
    <s v="Bernátek, Martin;Hejmová, Anna;Novozámská, Martina"/>
    <s v="Czech Theatre Photography: 1859 - 2017"/>
    <x v="3"/>
    <x v="6"/>
    <s v="Performing arts studies (Musicology, Theater science, Dramaturgy)"/>
    <x v="2"/>
    <x v="2"/>
  </r>
  <r>
    <x v="0"/>
    <x v="8"/>
    <n v="23205"/>
    <x v="50"/>
    <s v="Institut umění - Divadelní ústav"/>
    <n v="192132964"/>
    <s v="E"/>
    <x v="1"/>
    <s v="Hejmová, Anna;Poláček, Vojtěch"/>
    <s v="Česká divadelní fotografie 1859 - 2017"/>
    <x v="3"/>
    <x v="6"/>
    <s v="Performing arts studies (Musicology, Theater science, Dramaturgy)"/>
    <x v="3"/>
    <x v="2"/>
  </r>
  <r>
    <x v="0"/>
    <x v="8"/>
    <n v="23205"/>
    <x v="50"/>
    <s v="Institut umění - Divadelní ústav"/>
    <n v="192034868"/>
    <s v="B"/>
    <x v="1"/>
    <s v="Tillmanová, Hana"/>
    <s v="Teatro italiano v Praze 1875-1880"/>
    <x v="3"/>
    <x v="6"/>
    <s v="Performing arts studies (Musicology, Theater science, Dramaturgy)"/>
    <x v="3"/>
    <x v="2"/>
  </r>
  <r>
    <x v="0"/>
    <x v="8"/>
    <n v="23205"/>
    <x v="50"/>
    <s v="Institut umění - Divadelní ústav"/>
    <n v="192211789"/>
    <s v="B"/>
    <x v="1"/>
    <s v="Ludvová, Jitka;Blecha, Jaroslav;Jakubcová, Alena;Poláček, Vojtěch;Pospíšil, Milan;Trávníčková, Markéta;Velemanová, Věra"/>
    <s v="Račte vstoupit do divadla"/>
    <x v="3"/>
    <x v="6"/>
    <s v="-"/>
    <x v="3"/>
    <x v="2"/>
  </r>
  <r>
    <x v="1"/>
    <x v="1"/>
    <n v="26138077"/>
    <x v="51"/>
    <s v="Institut VŠFS, z.ú."/>
    <n v="191863747"/>
    <s v="B"/>
    <x v="0"/>
    <s v="Frait, Jan"/>
    <s v="Post-Crisis Banking Regulation and its Potential Impacts in Small Open Economies"/>
    <x v="4"/>
    <x v="12"/>
    <n v="50201"/>
    <x v="0"/>
    <x v="2"/>
  </r>
  <r>
    <x v="1"/>
    <x v="1"/>
    <n v="26138077"/>
    <x v="51"/>
    <s v="Institut VŠFS, z.ú."/>
    <n v="191863732"/>
    <s v="B"/>
    <x v="0"/>
    <s v="Zich, František;Anýžová, Petra;Matějů, Petr;Roubal, Ondřej;Kubátová, Helena;Znebejánek, František"/>
    <s v="Konfrontace hodnot v pozdní modernitě: Česko a Hlučínsko v evropském kontextu."/>
    <x v="4"/>
    <x v="33"/>
    <n v="50401"/>
    <x v="0"/>
    <x v="2"/>
  </r>
  <r>
    <x v="1"/>
    <x v="1"/>
    <n v="26138077"/>
    <x v="51"/>
    <s v="Institut VŠFS, z.ú."/>
    <n v="191962417"/>
    <s v="J"/>
    <x v="0"/>
    <s v="Lánský, Jan"/>
    <s v="Bitcoin System"/>
    <x v="2"/>
    <x v="8"/>
    <s v="-"/>
    <x v="1"/>
    <x v="3"/>
  </r>
  <r>
    <x v="1"/>
    <x v="1"/>
    <n v="26138077"/>
    <x v="51"/>
    <s v="Institut VŠFS, z.ú."/>
    <n v="192057987"/>
    <s v="B"/>
    <x v="1"/>
    <s v="Lánský, Jan"/>
    <s v="Kryptoměny"/>
    <x v="2"/>
    <x v="8"/>
    <s v="-"/>
    <x v="2"/>
    <x v="2"/>
  </r>
  <r>
    <x v="1"/>
    <x v="1"/>
    <n v="26138077"/>
    <x v="51"/>
    <s v="Institut VŠFS, z.ú."/>
    <n v="191962421"/>
    <s v="J"/>
    <x v="0"/>
    <s v="Frait, Jan;Malovaná, Simona"/>
    <s v="Monetary policy and macroprudential policy: Rivals or teammates?"/>
    <x v="4"/>
    <x v="12"/>
    <s v="Finance"/>
    <x v="2"/>
    <x v="1"/>
  </r>
  <r>
    <x v="1"/>
    <x v="1"/>
    <n v="26138077"/>
    <x v="51"/>
    <s v="Institut VŠFS, z.ú."/>
    <n v="192152579"/>
    <s v="B"/>
    <x v="0"/>
    <s v="Frait, Jan;Bezvoda, Michal;Budinský, Petr;Černohorská, Liběna;Daňhel, Jaroslav;Ducháčková, Eva;Hájek, Jan;Hejlová, Hana;Helísek, Mojmír;Kadlčáková, Narcisa;Komárek, Luboš;Komárková, Zlatuše;Plašil, Miroslav;Radová, Jarmila;Rusnák, Marek;Stádník, Bohumil;Teplý, Petr"/>
    <s v="SYSTEMIC RISK IN POST-CRISIS FINANCIAL MARKETS"/>
    <x v="4"/>
    <x v="12"/>
    <s v="-"/>
    <x v="3"/>
    <x v="0"/>
  </r>
  <r>
    <x v="1"/>
    <x v="1"/>
    <n v="26138077"/>
    <x v="51"/>
    <s v="Institut VŠFS, z.ú."/>
    <n v="192057988"/>
    <s v="B"/>
    <x v="1"/>
    <s v="Starý, Marek"/>
    <s v="Cizozemci a spoluobyvatelé. Udělování českého obyvatelského práva (inkolátu) v době předbělohorské"/>
    <x v="4"/>
    <x v="32"/>
    <s v="-"/>
    <x v="3"/>
    <x v="1"/>
  </r>
  <r>
    <x v="1"/>
    <x v="1"/>
    <n v="62156462"/>
    <x v="52"/>
    <s v="Janáčkova akademie múzických umění v Brně/Hudební fakulta"/>
    <n v="191878613"/>
    <s v="C"/>
    <x v="0"/>
    <s v="Bártová, Jindřiška"/>
    <s v="Divadlo vytvořené hudbou. Janáčkovské inscenace režiséra Václava Věžníka"/>
    <x v="3"/>
    <x v="7"/>
    <n v="60500"/>
    <x v="0"/>
    <x v="0"/>
  </r>
  <r>
    <x v="1"/>
    <x v="1"/>
    <n v="62156462"/>
    <x v="52"/>
    <s v="Janáčkova akademie múzických umění v Brně/Hudební fakulta"/>
    <n v="191878611"/>
    <s v="B"/>
    <x v="1"/>
    <s v="Pohl, Richard"/>
    <s v="Rudolf Firkušný – Umělecký a osobnostní vývoj českého pianisty a skladatele do roku 1948"/>
    <x v="3"/>
    <x v="7"/>
    <s v="-"/>
    <x v="1"/>
    <x v="0"/>
  </r>
  <r>
    <x v="1"/>
    <x v="1"/>
    <n v="62156462"/>
    <x v="52"/>
    <s v="Janáčkova akademie múzických umění v Brně/Divadelní fakulta"/>
    <n v="191863474"/>
    <s v="B"/>
    <x v="1"/>
    <s v="Motal, Jan"/>
    <s v="Existenciální divadlo snění: Rekonstrukce a analýza inscenace HaDivadla Písek (Tak dávno…, 1988)"/>
    <x v="3"/>
    <x v="6"/>
    <s v="Performing arts studies (Musicology, Theater science, Dramaturgy)"/>
    <x v="1"/>
    <x v="2"/>
  </r>
  <r>
    <x v="1"/>
    <x v="1"/>
    <n v="62156462"/>
    <x v="52"/>
    <s v="Janáčkova akademie múzických umění v Brně/Hudební fakulta"/>
    <n v="191992526"/>
    <s v="B"/>
    <x v="1"/>
    <s v="Sýkora, Pavel"/>
    <s v="Claudio Monteverdi: The Combat of Tancred and Clorinda : between Mannerism and the Baroque"/>
    <x v="3"/>
    <x v="6"/>
    <s v="Performing arts studies (Musicology, Theater science, Dramaturgy)"/>
    <x v="1"/>
    <x v="2"/>
  </r>
  <r>
    <x v="1"/>
    <x v="1"/>
    <n v="62156462"/>
    <x v="52"/>
    <s v="Janáčkova akademie múzických umění v Brně/Divadelní fakulta"/>
    <n v="192020618"/>
    <s v="B"/>
    <x v="1"/>
    <s v="Oslzlý, Petr"/>
    <s v="LET HUSY z Brna až do Amsterodamu a Avignonu"/>
    <x v="3"/>
    <x v="6"/>
    <s v="Performing arts studies (Musicology, Theater science, Dramaturgy)"/>
    <x v="1"/>
    <x v="0"/>
  </r>
  <r>
    <x v="1"/>
    <x v="1"/>
    <n v="62156462"/>
    <x v="52"/>
    <s v="Janáčkova akademie múzických umění v Brně/Divadelní fakulta"/>
    <n v="191863476"/>
    <s v="B"/>
    <x v="1"/>
    <s v="Slámová Bartošová, Kateřina"/>
    <s v="Člověk ve světle slova. Divadlo U stolu 1989-2016"/>
    <x v="3"/>
    <x v="6"/>
    <s v="Performing arts studies (Musicology, Theater science, Dramaturgy)"/>
    <x v="2"/>
    <x v="0"/>
  </r>
  <r>
    <x v="1"/>
    <x v="1"/>
    <n v="62156462"/>
    <x v="52"/>
    <s v="Janáčkova akademie múzických umění v Brně/Divadelní fakulta"/>
    <n v="192020617"/>
    <s v="B"/>
    <x v="1"/>
    <s v="Hlavica, Marek"/>
    <s v="Dramatická tvorba ostravského studia Československé televize (1955-1991)"/>
    <x v="3"/>
    <x v="6"/>
    <s v="Studies on Film, Radio and Television"/>
    <x v="2"/>
    <x v="1"/>
  </r>
  <r>
    <x v="1"/>
    <x v="1"/>
    <n v="62156462"/>
    <x v="52"/>
    <s v="Janáčkova akademie múzických umění v Brně/Hudební fakulta"/>
    <n v="192063747"/>
    <s v="B"/>
    <x v="1"/>
    <s v="Dlouhý, Dan"/>
    <s v="Počítačem podporovaná algoritmická kompozice."/>
    <x v="3"/>
    <x v="6"/>
    <s v="Performing arts studies (Musicology, Theater science, Dramaturgy)"/>
    <x v="2"/>
    <x v="2"/>
  </r>
  <r>
    <x v="1"/>
    <x v="1"/>
    <n v="62156462"/>
    <x v="52"/>
    <s v="Janáčkova akademie múzických umění v Brně/Hudební fakulta"/>
    <n v="192063750"/>
    <s v="B"/>
    <x v="1"/>
    <s v="Šťastný, Jaroslav"/>
    <s v="Josef Berg a jeho Snění"/>
    <x v="3"/>
    <x v="6"/>
    <s v="Performing arts studies (Musicology, Theater science, Dramaturgy)"/>
    <x v="2"/>
    <x v="2"/>
  </r>
  <r>
    <x v="1"/>
    <x v="1"/>
    <n v="62156462"/>
    <x v="52"/>
    <s v="Janáčkova akademie múzických umění v Brně/Divadelní fakulta"/>
    <n v="192063811"/>
    <s v="B"/>
    <x v="1"/>
    <s v="Buršová, Andrea"/>
    <s v="Herečka Nika Brettschneiderová v exilu aneb Portrét divadla THEATER BRETT do pádu &quot;železné opony&quot;"/>
    <x v="3"/>
    <x v="6"/>
    <s v="Performing arts studies (Musicology, Theater science, Dramaturgy)"/>
    <x v="2"/>
    <x v="2"/>
  </r>
  <r>
    <x v="1"/>
    <x v="1"/>
    <n v="62156462"/>
    <x v="52"/>
    <s v="Janáčkova akademie múzických umění v Brně/Hudební fakulta"/>
    <n v="192201231"/>
    <s v="B"/>
    <x v="1"/>
    <s v="Bártová, Jindra"/>
    <s v="Jsem hudebník a jmenuji se Veselka"/>
    <x v="3"/>
    <x v="6"/>
    <s v="Performing arts studies (Musicology, Theater science, Dramaturgy)"/>
    <x v="3"/>
    <x v="0"/>
  </r>
  <r>
    <x v="1"/>
    <x v="1"/>
    <n v="62156462"/>
    <x v="52"/>
    <s v="Janáčkova akademie múzických umění v Brně/Divadelní fakulta"/>
    <n v="192201238"/>
    <s v="B"/>
    <x v="1"/>
    <s v="Aujezdský, Pavel"/>
    <s v="Audiovizuální propaganda: české země mezi Sovětským svazem a Německem 1914-1989"/>
    <x v="3"/>
    <x v="6"/>
    <s v="Studies on Film, Radio and Television"/>
    <x v="3"/>
    <x v="0"/>
  </r>
  <r>
    <x v="1"/>
    <x v="1"/>
    <n v="62156462"/>
    <x v="52"/>
    <s v="Janáčkova akademie múzických umění v Brně/Divadelní fakulta"/>
    <n v="192201240"/>
    <s v="C"/>
    <x v="1"/>
    <s v="Satková, Naďa"/>
    <s v="Manipulation of Reality Through an Interactive Game: Remote X as an Example of New Modes of Spectatorship"/>
    <x v="3"/>
    <x v="6"/>
    <s v="Performing arts studies (Musicology, Theater science, Dramaturgy)"/>
    <x v="3"/>
    <x v="2"/>
  </r>
  <r>
    <x v="1"/>
    <x v="1"/>
    <n v="60076658"/>
    <x v="53"/>
    <s v="Jihočeská univerzita v Českých Budějovicích/Přírodovědecká fakulta"/>
    <n v="191864416"/>
    <s v="O"/>
    <x v="0"/>
    <s v="Lepš, Jan;Šmilauer, Petr"/>
    <s v="Biostatistika"/>
    <x v="2"/>
    <x v="39"/>
    <s v="Statistics and probability"/>
    <x v="0"/>
    <x v="2"/>
  </r>
  <r>
    <x v="1"/>
    <x v="1"/>
    <n v="60076658"/>
    <x v="53"/>
    <s v="Jihočeská univerzita v Českých Budějovicích/Přírodovědecká fakulta"/>
    <n v="191864456"/>
    <s v="C"/>
    <x v="0"/>
    <s v="Pokorný, Petr;Novák, Jan"/>
    <s v="The vegetation of the Gravettian in eastern Central Europe. A review of current knowledge and the contribution of new findings"/>
    <x v="2"/>
    <x v="5"/>
    <n v="10618"/>
    <x v="0"/>
    <x v="2"/>
  </r>
  <r>
    <x v="1"/>
    <x v="1"/>
    <n v="60076658"/>
    <x v="53"/>
    <s v="Jihočeská univerzita v Českých Budějovicích/Přírodovědecká fakulta"/>
    <n v="191911975"/>
    <s v="B"/>
    <x v="0"/>
    <s v="Halda, Josef;Kučera, Jan;Koval, Štěpán"/>
    <s v="Atlas krkonošských mechorostů, lišejníků a hub 1 - mechorosty a lišejníky"/>
    <x v="2"/>
    <x v="5"/>
    <n v="10611"/>
    <x v="0"/>
    <x v="2"/>
  </r>
  <r>
    <x v="1"/>
    <x v="1"/>
    <n v="60076658"/>
    <x v="53"/>
    <s v="Jihočeská univerzita v Českých Budějovicích/Fakulta rybářství a ochrany vod"/>
    <n v="191864333"/>
    <s v="P"/>
    <x v="0"/>
    <s v="Pšenička, Martin"/>
    <s v="Způsob eliminace lepivosti jiker"/>
    <x v="0"/>
    <x v="0"/>
    <n v="40103"/>
    <x v="0"/>
    <x v="1"/>
  </r>
  <r>
    <x v="1"/>
    <x v="1"/>
    <n v="60076658"/>
    <x v="53"/>
    <s v="Jihočeská univerzita v Českých Budějovicích/Fakulta rybářství a ochrany vod"/>
    <n v="191912410"/>
    <s v="P"/>
    <x v="0"/>
    <s v="Regenda, Ján"/>
    <s v="Zařízení pro zlepšení kvality stojatých vod venkovních vodních nádrží"/>
    <x v="0"/>
    <x v="0"/>
    <n v="40103"/>
    <x v="0"/>
    <x v="2"/>
  </r>
  <r>
    <x v="1"/>
    <x v="1"/>
    <n v="60076658"/>
    <x v="53"/>
    <s v="Jihočeská univerzita v Českých Budějovicích/Fakulta rybářství a ochrany vod"/>
    <n v="191912411"/>
    <s v="P"/>
    <x v="0"/>
    <s v="Regenda, Ján"/>
    <s v="Způsob zlepšení kvality stojatých vod venkovních vodních nádrží a zařízení k provádění tohoto způsobu"/>
    <x v="0"/>
    <x v="0"/>
    <n v="40103"/>
    <x v="0"/>
    <x v="2"/>
  </r>
  <r>
    <x v="1"/>
    <x v="1"/>
    <n v="60076658"/>
    <x v="53"/>
    <s v="Jihočeská univerzita v Českých Budějovicích/Zdravotně sociální fakulta"/>
    <n v="191910954"/>
    <s v="B"/>
    <x v="0"/>
    <s v="Brehovská, Lenka;Charvátová, Marie;Karda, Ladislav;Freitinger Skalická, Zuzana;Zölzer, Friedo;Kudlák, Aleš;Menšík, Miroslav;Havránková, Renata;Štorek, Josef;Líbal, Libor;Miklós, Daniel;Záškodný, Přemysl"/>
    <s v="Evakuace ze zón havarijního plánování v závislosti na diferenciaci populace"/>
    <x v="4"/>
    <x v="31"/>
    <n v="50704"/>
    <x v="0"/>
    <x v="4"/>
  </r>
  <r>
    <x v="1"/>
    <x v="1"/>
    <n v="60076658"/>
    <x v="53"/>
    <s v="Jihočeská univerzita v Českých Budějovicích/Zdravotně sociální fakulta"/>
    <n v="191910957"/>
    <s v="N"/>
    <x v="0"/>
    <s v="Zölzer, Friedo;Líbal, Libor;Kudlák, Aleš;Menšík, Miroslav;Brehovská, Lenka;Miklós, Daniel;Charvátová, Marie;Štorek, Josef;Karda, Ladislav;Freitinger Skalická, Zuzana;Havránková, Renata;Záškodný, Přemysl"/>
    <s v="Metodika pro plánování, přípravu a provedení evakuace obyvatelstva ze zóny havarijního plánování"/>
    <x v="4"/>
    <x v="31"/>
    <n v="50704"/>
    <x v="0"/>
    <x v="4"/>
  </r>
  <r>
    <x v="1"/>
    <x v="1"/>
    <n v="60076658"/>
    <x v="53"/>
    <s v="Jihočeská univerzita v Českých Budějovicích/Přírodovědecká fakulta"/>
    <n v="191912043"/>
    <s v="J"/>
    <x v="0"/>
    <s v="Kothánek, Jakub;Kothánek, Jaroslav"/>
    <s v="Forenzní analýza mobilních telefonů - Část I"/>
    <x v="4"/>
    <x v="32"/>
    <n v="50502"/>
    <x v="0"/>
    <x v="0"/>
  </r>
  <r>
    <x v="1"/>
    <x v="1"/>
    <n v="60076658"/>
    <x v="53"/>
    <s v="Jihočeská univerzita v Českých Budějovicích/Zdravotně sociální fakulta"/>
    <n v="191911312"/>
    <s v="B"/>
    <x v="0"/>
    <s v="Boledovičová, Mária;Machová, Alena;Mojžíšová, Adéla;Nováková, Dita;Samcová, Petra;Schönbauerová, Andrea;Vacková, Jitka;Velemínský, Miloš"/>
    <s v="Sociální determinanty zdraví u rodin s dětmi žijících v Jihočeském kraji"/>
    <x v="4"/>
    <x v="33"/>
    <n v="50403"/>
    <x v="0"/>
    <x v="0"/>
  </r>
  <r>
    <x v="1"/>
    <x v="1"/>
    <n v="60076658"/>
    <x v="53"/>
    <s v="Jihočeská univerzita v Českých Budějovicích/Zdravotně sociální fakulta"/>
    <n v="191911372"/>
    <s v="B"/>
    <x v="0"/>
    <s v="Vacková, Jitka;Brabcová, Iva;Dvořáčková, Olga;Gabrielová, Jana;Haluzíková, Jana;Kajanová, Alena;Motlová, Lenka;Porche, Svitlana;Šedová, Lenka;Urban, David;Záleská, Veronika;Zassiedko, Ruslan;Záškodná, Helena"/>
    <s v="Sociální determinanty a jejich vliv na zdraví imigrantů žijících v České republice"/>
    <x v="4"/>
    <x v="33"/>
    <n v="50404"/>
    <x v="0"/>
    <x v="0"/>
  </r>
  <r>
    <x v="1"/>
    <x v="1"/>
    <n v="60076658"/>
    <x v="53"/>
    <s v="Jihočeská univerzita v Českých Budějovicích/Pedagogická fakulta"/>
    <n v="191912185"/>
    <s v="C"/>
    <x v="0"/>
    <s v="Janošová, Pavlína;Kollerová, Lenka;Zábrodská, Kateřina;Kressa, Jiří;Dědová, Mária"/>
    <s v="Psychologie školní šikany"/>
    <x v="4"/>
    <x v="35"/>
    <n v="50301"/>
    <x v="0"/>
    <x v="4"/>
  </r>
  <r>
    <x v="1"/>
    <x v="1"/>
    <n v="60076658"/>
    <x v="53"/>
    <s v="Jihočeská univerzita v Českých Budějovicích/Pedagogická fakulta"/>
    <n v="191864353"/>
    <s v="J"/>
    <x v="0"/>
    <s v="Samková, Libuše;Hošpesová, Alena;Tichá, Marie"/>
    <s v="Role badatelsky orientované výuky matematiky v přípravě budoucích učitelů 1. stupně ZŠ"/>
    <x v="4"/>
    <x v="35"/>
    <n v="50301"/>
    <x v="0"/>
    <x v="2"/>
  </r>
  <r>
    <x v="1"/>
    <x v="1"/>
    <n v="60076658"/>
    <x v="53"/>
    <s v="Jihočeská univerzita v Českých Budějovicích/Pedagogická fakulta"/>
    <n v="191912180"/>
    <s v="C"/>
    <x v="0"/>
    <s v="Garabiková Pártlová, Margareta"/>
    <s v="Vzdelavatele budoucich ucitelu v &quot;roli modelu&quot; pro studenty ucitelstvi"/>
    <x v="4"/>
    <x v="35"/>
    <n v="50301"/>
    <x v="0"/>
    <x v="0"/>
  </r>
  <r>
    <x v="1"/>
    <x v="1"/>
    <n v="60076658"/>
    <x v="53"/>
    <s v="Jihočeská univerzita v Českých Budějovicích/Ekonomická fakulta"/>
    <n v="191860686"/>
    <s v="V"/>
    <x v="0"/>
    <s v="Vojtko, Viktor;Štumpf, Petr"/>
    <s v="Výsledky výzkumu profilu návštěvníků Českých Budějovic v květnu až září 2016"/>
    <x v="4"/>
    <x v="12"/>
    <n v="50204"/>
    <x v="0"/>
    <x v="0"/>
  </r>
  <r>
    <x v="1"/>
    <x v="1"/>
    <n v="60076658"/>
    <x v="53"/>
    <s v="Jihočeská univerzita v Českých Budějovicích/Fakulta rybářství a ochrany vod"/>
    <n v="191912313"/>
    <s v="C"/>
    <x v="1"/>
    <s v="Urban, Jan"/>
    <s v="Information Entropy"/>
    <x v="2"/>
    <x v="8"/>
    <s v="Computer sciences, information science, bioinformathics (hardware development to be 2.2, social aspect to be 5.8)"/>
    <x v="1"/>
    <x v="0"/>
  </r>
  <r>
    <x v="1"/>
    <x v="1"/>
    <n v="60076658"/>
    <x v="53"/>
    <s v="Jihočeská univerzita v Českých Budějovicích/Přírodovědecká fakulta"/>
    <n v="191960815"/>
    <s v="C"/>
    <x v="1"/>
    <s v="Pokorný, Petr;Novák, Jan;Šída, Petr;Divišová, Michaela;Kozáková, Radka;Abraham, Vojtěch"/>
    <s v="Vývoj vegetace severočeských pískovcových území od pozdního glaciálu po střední holocén"/>
    <x v="2"/>
    <x v="5"/>
    <s v="Plant sciences, botany"/>
    <x v="1"/>
    <x v="2"/>
  </r>
  <r>
    <x v="1"/>
    <x v="1"/>
    <n v="60076658"/>
    <x v="53"/>
    <s v="Jihočeská univerzita v Českých Budějovicích/Přírodovědecká fakulta"/>
    <n v="191969972"/>
    <s v="B"/>
    <x v="0"/>
    <s v="Bláha, Martin;Brom, Jakub;Čížková, Hana;Edwards, Keith Raymond;Květ, Jan;Šetlíková, Irena;Rajchard, Josef;Regenda, Ján;Stejskal, Vojtěch;Vlasáková, Libuše;Řehounková, Klára;Komárek, Jiří;Ditrich, Oleg"/>
    <s v="Mokřady: Ekologie, ochrana a udržitelné využívání"/>
    <x v="2"/>
    <x v="5"/>
    <s v="-"/>
    <x v="1"/>
    <x v="2"/>
  </r>
  <r>
    <x v="1"/>
    <x v="1"/>
    <n v="60076658"/>
    <x v="53"/>
    <s v="Jihočeská univerzita v Českých Budějovicích/Přírodovědecká fakulta"/>
    <n v="191970012"/>
    <s v="C"/>
    <x v="0"/>
    <s v="Votýpka, Jan;Modrý, David;Oborník, Miroslav;Šlapeta, Jan;Lukeš, Julius"/>
    <s v="Apicomplexa"/>
    <x v="2"/>
    <x v="5"/>
    <s v="Microbiology"/>
    <x v="1"/>
    <x v="2"/>
  </r>
  <r>
    <x v="1"/>
    <x v="1"/>
    <n v="60076658"/>
    <x v="53"/>
    <s v="Jihočeská univerzita v Českých Budějovicích/Přírodovědecká fakulta"/>
    <n v="191970028"/>
    <s v="C"/>
    <x v="0"/>
    <s v="Kučera, Jan"/>
    <s v="Bryoflora of the Czech Republic"/>
    <x v="2"/>
    <x v="5"/>
    <s v="Plant sciences, botany"/>
    <x v="1"/>
    <x v="2"/>
  </r>
  <r>
    <x v="1"/>
    <x v="1"/>
    <n v="60076658"/>
    <x v="53"/>
    <s v="Jihočeská univerzita v Českých Budějovicích/Zemědělská fakulta"/>
    <n v="191911674"/>
    <s v="J"/>
    <x v="1"/>
    <s v="Boháč, Jaroslav"/>
    <s v="Coleoptera: Staphylinidae: Omaliinae"/>
    <x v="2"/>
    <x v="5"/>
    <s v="Entomology"/>
    <x v="1"/>
    <x v="2"/>
  </r>
  <r>
    <x v="1"/>
    <x v="1"/>
    <n v="60076658"/>
    <x v="53"/>
    <s v="Jihočeská univerzita v Českých Budějovicích/Zemědělská fakulta"/>
    <n v="192003279"/>
    <s v="F"/>
    <x v="1"/>
    <s v="Smetana, Pavel;Kadlec, Jaromír;Bártová, Veronika;Samková, Eva;Bárta, Jan;Pešek, Milan;Mráz, Jan;Linhartová, Z.;Bedrníček, Jan;Laknerová, Ivana;Auský, J.;Nodess, R.;Karda, K."/>
    <s v="Suchá směs s obsahem antioxidantů pro obohacení zejména pekařských nebo masných výrobků a pekařský a masný výrobek obohacený touto směsí"/>
    <x v="1"/>
    <x v="30"/>
    <s v="Civil engineering"/>
    <x v="1"/>
    <x v="3"/>
  </r>
  <r>
    <x v="1"/>
    <x v="1"/>
    <n v="60076658"/>
    <x v="53"/>
    <s v="Jihočeská univerzita v Českých Budějovicích/Přírodovědecká fakulta"/>
    <n v="191970030"/>
    <s v="C"/>
    <x v="1"/>
    <s v="Kvíderová, Jana;Shukla, S.P.;Pushparaj, B.;Elster, Josef"/>
    <s v="Perspectives of low-temperature biomass production of polar microalgae and biotechnology expansion into high latitudes"/>
    <x v="1"/>
    <x v="40"/>
    <s v="Bioproducts (products that are manufactured using biological material as feedstock) biomaterials, bioplastics, biofuels, bioderived bulk and fine chemicals, bio-derived novel materials"/>
    <x v="1"/>
    <x v="0"/>
  </r>
  <r>
    <x v="1"/>
    <x v="1"/>
    <n v="60076658"/>
    <x v="53"/>
    <s v="Jihočeská univerzita v Českých Budějovicích/Zdravotně sociální fakulta"/>
    <n v="191969277"/>
    <s v="B"/>
    <x v="0"/>
    <s v="Tóthová, Valérie;Olišarová, Věra;Dušičková, Tereza;Kaas, Jiří;Maňhalová, Jana;Toumová, Kristýna"/>
    <s v="Využití koncepčních modelů v práci sester v klinickém a komunitním ošetřovatelství"/>
    <x v="5"/>
    <x v="22"/>
    <s v="Nursing"/>
    <x v="1"/>
    <x v="2"/>
  </r>
  <r>
    <x v="1"/>
    <x v="1"/>
    <n v="60076658"/>
    <x v="53"/>
    <s v="Jihočeská univerzita v Českých Budějovicích/Zemědělská fakulta"/>
    <n v="191911639"/>
    <s v="B"/>
    <x v="1"/>
    <s v="Kalač, Pavel"/>
    <s v="Edible Mushrooms. Chemical Composition and Nutritional Value"/>
    <x v="5"/>
    <x v="22"/>
    <s v="Nutrition, Dietetics"/>
    <x v="1"/>
    <x v="3"/>
  </r>
  <r>
    <x v="1"/>
    <x v="1"/>
    <n v="60076658"/>
    <x v="53"/>
    <s v="Jihočeská univerzita v Českých Budějovicích/Zdravotně sociální fakulta"/>
    <n v="191969210"/>
    <s v="C"/>
    <x v="0"/>
    <s v="Kajanová, Alena;Eisenberger, Martin;Řimnáčová, Zuzana"/>
    <s v="Comparison of Health-Related Quality of Life Between Patients with Implantable Cardioverter Defibrillators and Pacemaker Recipients"/>
    <x v="5"/>
    <x v="37"/>
    <s v="Cardiac and Cardiovascular systems"/>
    <x v="1"/>
    <x v="1"/>
  </r>
  <r>
    <x v="1"/>
    <x v="1"/>
    <n v="60076658"/>
    <x v="53"/>
    <s v="Jihočeská univerzita v Českých Budějovicích/Zemědělská fakulta"/>
    <n v="191969503"/>
    <s v="B"/>
    <x v="1"/>
    <s v="Kalač, Pavel"/>
    <s v="Effects of Forage Feeding on Milk: Bioactive Compounds and Flavor"/>
    <x v="0"/>
    <x v="1"/>
    <s v="Animal and dairy science; (Animal biotechnology to be 4.4)"/>
    <x v="1"/>
    <x v="1"/>
  </r>
  <r>
    <x v="1"/>
    <x v="1"/>
    <n v="60076658"/>
    <x v="53"/>
    <s v="Jihočeská univerzita v Českých Budějovicích/Zemědělská fakulta"/>
    <n v="191882976"/>
    <s v="P"/>
    <x v="1"/>
    <s v="Smutný, Luboš;Krupka, F.;Smutná, Šárka;Šoch, Miloslav;Zábranský, Luboš;Švejdová, Kateřina;Smutný, D.;Šoch, J.;Lang, A."/>
    <s v="Způsob automatického sledování zdravotního stavu zvířete"/>
    <x v="0"/>
    <x v="1"/>
    <s v="Husbandry"/>
    <x v="1"/>
    <x v="2"/>
  </r>
  <r>
    <x v="1"/>
    <x v="1"/>
    <n v="60076658"/>
    <x v="53"/>
    <s v="Jihočeská univerzita v Českých Budějovicích/Zemědělská fakulta"/>
    <n v="192003259"/>
    <s v="N"/>
    <x v="1"/>
    <s v="Samková, Eva;Hanuš, Oto;Špička, Jiří;Klimešová, Marcela;Hasoňová, Lucie;Jedelská, Radoslava;Trávníček, Jan;Kopecký, Jaroslav;Kala, Robert;Elich, Ondřej"/>
    <s v="Validace a doporučení ke kalibraci nepřímé metody infračervené spektroskopie pro stanovení profilu mastných kyselin mléčného tuku"/>
    <x v="0"/>
    <x v="1"/>
    <s v="Animal and dairy science; (Animal biotechnology to be 4.4)"/>
    <x v="1"/>
    <x v="2"/>
  </r>
  <r>
    <x v="1"/>
    <x v="1"/>
    <n v="60076658"/>
    <x v="53"/>
    <s v="Jihočeská univerzita v Českých Budějovicích/Zemědělská fakulta"/>
    <n v="191882977"/>
    <s v="P"/>
    <x v="1"/>
    <s v="Smutný, Luboš;Krupka, F.;Šoch, Miloslav;Zábranský, Luboš;Šimková, Anna;Smutná, Šárka"/>
    <s v="Způsob řízení chovných podmínek uvnitř stáje"/>
    <x v="0"/>
    <x v="1"/>
    <s v="Husbandry"/>
    <x v="1"/>
    <x v="0"/>
  </r>
  <r>
    <x v="1"/>
    <x v="1"/>
    <n v="60076658"/>
    <x v="53"/>
    <s v="Jihočeská univerzita v Českých Budějovicích/Zemědělská fakulta"/>
    <n v="191882986"/>
    <s v="J"/>
    <x v="1"/>
    <s v="Frejlach, Tomáš;Šoch, Miloslav;Zábranský, Luboš;Švarcová, Anna;Švejdová, Kateřina;Křížová, Zuzana"/>
    <s v="Using the Software to Register s of Health Problems and Management i n Health Care Herds of Cattle"/>
    <x v="0"/>
    <x v="1"/>
    <s v="Husbandry"/>
    <x v="1"/>
    <x v="0"/>
  </r>
  <r>
    <x v="1"/>
    <x v="1"/>
    <n v="60076658"/>
    <x v="53"/>
    <s v="Jihočeská univerzita v Českých Budějovicích/Zemědělská fakulta"/>
    <n v="191911566"/>
    <s v="J"/>
    <x v="1"/>
    <s v="Mlyneková, Eva;Halo, Marko;Maršálek, Miroslav;Starostová, Lucie"/>
    <s v="Impact of training load on the heart rate of horses"/>
    <x v="0"/>
    <x v="1"/>
    <s v="Animal and dairy science; (Animal biotechnology to be 4.4)"/>
    <x v="1"/>
    <x v="0"/>
  </r>
  <r>
    <x v="1"/>
    <x v="1"/>
    <n v="60076658"/>
    <x v="53"/>
    <s v="Jihočeská univerzita v Českých Budějovicích/Zemědělská fakulta"/>
    <n v="191911660"/>
    <s v="J"/>
    <x v="1"/>
    <s v="Šimková, Anna;Šoch, Miloslav;Švejdová, Kateřina;Zábranský, Luboš;Frejlach, Tomáš;Švarcová, Anna;Čermák, Bohuslav"/>
    <s v="The Effect of Stable Microclimate on Milk Production of Dairy Cattle"/>
    <x v="0"/>
    <x v="1"/>
    <s v="Husbandry"/>
    <x v="1"/>
    <x v="0"/>
  </r>
  <r>
    <x v="1"/>
    <x v="1"/>
    <n v="60076658"/>
    <x v="53"/>
    <s v="Jihočeská univerzita v Českých Budějovicích/Zemědělská fakulta"/>
    <n v="192003258"/>
    <s v="N"/>
    <x v="1"/>
    <s v="Hanuš, Oto;Samková, Eva;Kopecký, Jaroslav;Klimešová, Marcela;Špička, Jiří;Hasoňová, Lucie;Jedelská, Radoslava;Mašková, Gabriela;Nejeschlebová, Ludmila;Kala, Robert"/>
    <s v="Posouzení perzistence konjugované kyseliny linolové během technologie fermentace pro specifické kysané mléčné výrobky z faremní produkce"/>
    <x v="0"/>
    <x v="1"/>
    <s v="Animal and dairy science; (Animal biotechnology to be 4.4)"/>
    <x v="1"/>
    <x v="0"/>
  </r>
  <r>
    <x v="1"/>
    <x v="1"/>
    <n v="60076658"/>
    <x v="53"/>
    <s v="Jihočeská univerzita v Českých Budějovicích/Zemědělská fakulta"/>
    <n v="191882985"/>
    <s v="J"/>
    <x v="1"/>
    <s v="Paradovský, Tomáš;Čermák, Bohuslav;Šoch, Miloslav;Zábranský, Luboš;Ingvortová, Miroslava;Pejchová, Kamila;Mnerie, Dumitru;Tucu, Dumitru"/>
    <s v="The Effect of Chosen Food Oils to upplementation of Last Fattening Pigs Period on Fatty Acids Structure in Pig Muscle Fat and the Consumption Preference."/>
    <x v="0"/>
    <x v="1"/>
    <s v="Husbandry"/>
    <x v="1"/>
    <x v="3"/>
  </r>
  <r>
    <x v="1"/>
    <x v="1"/>
    <n v="60076658"/>
    <x v="53"/>
    <s v="Jihočeská univerzita v Českých Budějovicích/Zemědělská fakulta"/>
    <n v="191882992"/>
    <s v="F"/>
    <x v="1"/>
    <s v="Smutný, Luboš;Smutná, Šárka;Smolík, Petr;Šoch, Miloslav;Zábranský, Luboš;Tejml, Petr"/>
    <s v="Průchozí vážní systém"/>
    <x v="0"/>
    <x v="1"/>
    <s v="Husbandry"/>
    <x v="1"/>
    <x v="3"/>
  </r>
  <r>
    <x v="1"/>
    <x v="1"/>
    <n v="60076658"/>
    <x v="53"/>
    <s v="Jihočeská univerzita v Českých Budějovicích/Fakulta rybářství a ochrany vod"/>
    <n v="191970535"/>
    <s v="Z"/>
    <x v="0"/>
    <s v="Kouba, Antonín;Hlaváč, David;Kuklina, Iryna;Hamáčková, Jitka;Másílko, Jan;Mráz, Jan;Kozák, Pavel;Koubová, Anna;Buřič, Miloš"/>
    <s v="Vermikompostování kalů ze sladkovodních akvakulturních recirkulačních systémů a zhodnocení kvality finálních vermikompostů a biomasy žížal"/>
    <x v="0"/>
    <x v="0"/>
    <s v="Fishery"/>
    <x v="1"/>
    <x v="2"/>
  </r>
  <r>
    <x v="1"/>
    <x v="1"/>
    <n v="60076658"/>
    <x v="53"/>
    <s v="Jihočeská univerzita v Českých Budějovicích/Zemědělská fakulta"/>
    <n v="191990691"/>
    <s v="P"/>
    <x v="1"/>
    <s v="Bohatá, Andrea;Olšan, Pavel;Havelka, Zbyněk;Bartoš, Petr;Kříž, Pavel;Čurn, Vladislav;Špatenka, Petr"/>
    <s v="Způsob ošetření semen plazmatem a kmenem houby Trichoderma virens TVI-601-TACR"/>
    <x v="0"/>
    <x v="0"/>
    <s v="Agronomy, plant breeding and plant protection; (Agricultural biotechnology to be 4.4)"/>
    <x v="1"/>
    <x v="2"/>
  </r>
  <r>
    <x v="1"/>
    <x v="1"/>
    <n v="60076658"/>
    <x v="53"/>
    <s v="Jihočeská univerzita v Českých Budějovicích/Zemědělská fakulta"/>
    <n v="191911529"/>
    <s v="C"/>
    <x v="1"/>
    <s v="Moudrý, Jan;Moudrý, Jan;Jelínková, Zuzana"/>
    <s v="The Use of Organic Foods, Regional, Seasonal and Fresh Food in Public Caterings"/>
    <x v="0"/>
    <x v="0"/>
    <s v="-"/>
    <x v="1"/>
    <x v="0"/>
  </r>
  <r>
    <x v="1"/>
    <x v="1"/>
    <n v="60076658"/>
    <x v="53"/>
    <s v="Jihočeská univerzita v Českých Budějovicích/Zemědělská fakulta"/>
    <n v="191911654"/>
    <s v="C"/>
    <x v="1"/>
    <s v="Jelínková, Zuzana;Moudrý, Jan;Moudrý, Jan;Bernas, Jaroslav;Kopecký, Marek"/>
    <s v="Life Cycle Assessment Method - Tool for Evaluation of Greenhouse Gases Emissions from Agriculture and Food Processing"/>
    <x v="0"/>
    <x v="0"/>
    <s v="-"/>
    <x v="1"/>
    <x v="0"/>
  </r>
  <r>
    <x v="1"/>
    <x v="1"/>
    <n v="60076658"/>
    <x v="53"/>
    <s v="Jihočeská univerzita v Českých Budějovicích/Zemědělská fakulta"/>
    <n v="191969524"/>
    <s v="O"/>
    <x v="1"/>
    <s v="Bohatá, Andrea;Tichá, Eva;Konopická, Jana;Strejčková, Monika;Olšan, Pavel;Havelka, Zbyněk;Kříž, Pavel;Bartoš, Petr;Čurn, Vladislav;Špatenka, Petr"/>
    <s v="Vliv biologického ošetření osiva ječmene na klíčení obilek a mortalitu larev Tenebrio molitor po vysetí osiva do substrátu"/>
    <x v="0"/>
    <x v="0"/>
    <s v="Agronomy, plant breeding and plant protection; (Agricultural biotechnology to be 4.4)"/>
    <x v="1"/>
    <x v="0"/>
  </r>
  <r>
    <x v="1"/>
    <x v="1"/>
    <n v="60076658"/>
    <x v="53"/>
    <s v="Jihočeská univerzita v Českých Budějovicích/Zemědělská fakulta"/>
    <n v="191969554"/>
    <s v="O"/>
    <x v="1"/>
    <s v="Tančin, Vladimír;Imrich, Ivan;Hasoňová, Lucie;Havlíček, Zdeněk;Lendelová, Jana"/>
    <s v="Všeobecná zoohygiena"/>
    <x v="0"/>
    <x v="0"/>
    <s v="Agriculture"/>
    <x v="1"/>
    <x v="3"/>
  </r>
  <r>
    <x v="1"/>
    <x v="1"/>
    <n v="60076658"/>
    <x v="53"/>
    <s v="Jihočeská univerzita v Českých Budějovicích/Zemědělská fakulta"/>
    <n v="191969446"/>
    <s v="J"/>
    <x v="1"/>
    <s v="Bartoš, Petr;Kříž, Pavel;Havelka, Zbyněk;Bohatá, Andrea;Olšan, Pavel;Špatenka, Petr;Čurn, Vladislav;Dienstbier, M."/>
    <s v="Plasma Technology in Food Industry: mini-review"/>
    <x v="0"/>
    <x v="2"/>
    <s v="-"/>
    <x v="1"/>
    <x v="0"/>
  </r>
  <r>
    <x v="1"/>
    <x v="1"/>
    <n v="60076658"/>
    <x v="53"/>
    <s v="Jihočeská univerzita v Českých Budějovicích/Ekonomická fakulta"/>
    <n v="191860649"/>
    <s v="C"/>
    <x v="1"/>
    <s v="Cudlínová, Eva;Vávra, Jan;Lapka, Miloslav"/>
    <s v="Soil as a key to food security: social perception of soil erosion in the Czech Republic (a case study)"/>
    <x v="4"/>
    <x v="31"/>
    <s v="Environmental sciences (social aspects)"/>
    <x v="1"/>
    <x v="2"/>
  </r>
  <r>
    <x v="1"/>
    <x v="1"/>
    <n v="60076658"/>
    <x v="53"/>
    <s v="Jihočeská univerzita v Českých Budějovicích/Ekonomická fakulta"/>
    <n v="191970347"/>
    <s v="C"/>
    <x v="1"/>
    <s v="Cudlínová, Eva;Lapka, Miloslav;Vávra, Jan"/>
    <s v="Bioeconomy as a New Perspective for Solving Climate Change?"/>
    <x v="4"/>
    <x v="31"/>
    <s v="Environmental sciences (social aspects)"/>
    <x v="1"/>
    <x v="2"/>
  </r>
  <r>
    <x v="1"/>
    <x v="1"/>
    <n v="60076658"/>
    <x v="53"/>
    <s v="Jihočeská univerzita v Českých Budějovicích/Zdravotně sociální fakulta"/>
    <n v="191960689"/>
    <s v="B"/>
    <x v="1"/>
    <s v="Konečná, Hana;Černý, David;Nováková, Karolína;Rumpík, David;Rumpíková, Taťána;Řezáčová, Jitka;Sudová, Markéta;Žáková, Jana"/>
    <s v="Rodičem kdykoliv a jakkoliv? Průvodce asistovanou reprodukcí a náhradní rodinnou péčí."/>
    <x v="4"/>
    <x v="32"/>
    <s v="Law"/>
    <x v="1"/>
    <x v="3"/>
  </r>
  <r>
    <x v="1"/>
    <x v="1"/>
    <n v="60076658"/>
    <x v="53"/>
    <s v="Jihočeská univerzita v Českých Budějovicích/Zdravotně sociální fakulta"/>
    <n v="191969218"/>
    <s v="B"/>
    <x v="1"/>
    <s v="Svatoš, Roman"/>
    <s v="Základy teorie státu a práva"/>
    <x v="4"/>
    <x v="32"/>
    <s v="Law"/>
    <x v="1"/>
    <x v="3"/>
  </r>
  <r>
    <x v="1"/>
    <x v="1"/>
    <n v="60076658"/>
    <x v="53"/>
    <s v="Jihočeská univerzita v Českých Budějovicích/Přírodovědecká fakulta"/>
    <n v="191969970"/>
    <s v="B"/>
    <x v="1"/>
    <s v="Čermáková, Lucie;Duda, Pavel;Flegr, Jaroslav;Fulínová, Eliška;Havlíček, Jan;Hermann, Tomáš;Hladký, Vojtěch;Horský, Jan;Hrolíková, Linda;Kleisner, Karel;Komárek, Stanislav;Kratochvíl, Zdeněk;Lindová, Jitka;Markoš, Anton;Ovčáčková, Lenka;Pauknerová, Karolín"/>
    <s v="O původu kultury : biologické, antropologické a historické koncepce kulturní evoluce"/>
    <x v="4"/>
    <x v="33"/>
    <s v="Antropology, ethnology"/>
    <x v="1"/>
    <x v="2"/>
  </r>
  <r>
    <x v="1"/>
    <x v="1"/>
    <n v="60076658"/>
    <x v="53"/>
    <s v="Jihočeská univerzita v Českých Budějovicích/Teologická fakulta"/>
    <n v="191969600"/>
    <s v="J"/>
    <x v="0"/>
    <s v="Mišovič, Ján"/>
    <s v="K prvkům politické socializace , k jejich generační kontinuitě a diskontinuitě"/>
    <x v="4"/>
    <x v="33"/>
    <s v="Sociology"/>
    <x v="1"/>
    <x v="3"/>
  </r>
  <r>
    <x v="1"/>
    <x v="1"/>
    <n v="60076658"/>
    <x v="53"/>
    <s v="Jihočeská univerzita v Českých Budějovicích/Pedagogická fakulta"/>
    <n v="191970199"/>
    <s v="C"/>
    <x v="0"/>
    <s v="Karvánková, Petra;Popjaková, Dagmar;Kubelková, Jana;Skalická, Petra;Klučka, Štěpán;Martínková, Markéta;Kochánek, Martin"/>
    <s v="Global Development Education: Czech Approach in the Spread of Global Awareness"/>
    <x v="4"/>
    <x v="35"/>
    <s v="Education, general; including training, pedagogy, didactics [and education systems]"/>
    <x v="1"/>
    <x v="1"/>
  </r>
  <r>
    <x v="1"/>
    <x v="1"/>
    <n v="60076658"/>
    <x v="53"/>
    <s v="Jihočeská univerzita v Českých Budějovicích/Pedagogická fakulta"/>
    <n v="191912104"/>
    <s v="C"/>
    <x v="1"/>
    <s v="Jošt, Jiří;Havlisová, Helena;Mrkvičková, Iva;Bílková, Zuzana;Mrkvička, Tomáš"/>
    <s v="Social aspects of dyslexia: A case of transparent orthography"/>
    <x v="4"/>
    <x v="35"/>
    <s v="Education, special (to gifted persons, those with learning disabilities)"/>
    <x v="1"/>
    <x v="2"/>
  </r>
  <r>
    <x v="1"/>
    <x v="1"/>
    <n v="60076658"/>
    <x v="53"/>
    <s v="Jihočeská univerzita v Českých Budějovicích/Pedagogická fakulta"/>
    <n v="191912138"/>
    <s v="J"/>
    <x v="1"/>
    <s v="Dvořák, Petr"/>
    <s v="Sociální dovednosti učitele jako důležité determinant efektivní interakce učitel-žák ve výuce angličtiny na střední škole."/>
    <x v="4"/>
    <x v="35"/>
    <s v="Education, general; including training, pedagogy, didactics [and education systems]"/>
    <x v="1"/>
    <x v="2"/>
  </r>
  <r>
    <x v="1"/>
    <x v="1"/>
    <n v="60076658"/>
    <x v="53"/>
    <s v="Jihočeská univerzita v Českých Budějovicích/Pedagogická fakulta"/>
    <n v="191960839"/>
    <s v="J"/>
    <x v="0"/>
    <s v="Samková, Libuše;Tichá, Marie"/>
    <s v="On the way to observe how future primary school teachers reason about fractions."/>
    <x v="4"/>
    <x v="35"/>
    <s v="Education, general; including training, pedagogy, didactics [and education systems]"/>
    <x v="1"/>
    <x v="2"/>
  </r>
  <r>
    <x v="1"/>
    <x v="1"/>
    <n v="60076658"/>
    <x v="53"/>
    <s v="Jihočeská univerzita v Českých Budějovicích/Pedagogická fakulta"/>
    <n v="191970094"/>
    <s v="J"/>
    <x v="0"/>
    <s v="Plassová, Michala;Stuchlíková, Iva;Vavrečka, Michal"/>
    <s v="Úvod do aproximálního numerického systému"/>
    <x v="4"/>
    <x v="35"/>
    <s v="Education, general; including training, pedagogy, didactics [and education systems]"/>
    <x v="1"/>
    <x v="2"/>
  </r>
  <r>
    <x v="1"/>
    <x v="1"/>
    <n v="60076658"/>
    <x v="53"/>
    <s v="Jihočeská univerzita v Českých Budějovicích/Pedagogická fakulta"/>
    <n v="191970103"/>
    <s v="B"/>
    <x v="0"/>
    <s v="Vítečková, Miluše;Svobodová, Eva;Bílková, Zuzana;Havlisová, Helena;Garabiková Pártlová, Margareta;Podhrázská, Dita;Procházka, Miroslav;Štefánková, Zuzana;Švejdová, Hana;Váchová, Alena;Waldaufová, Petra"/>
    <s v="Osobnost předškolního pedagoga: Sebereflexe, sociální kompetence a jejich rozvíjení"/>
    <x v="4"/>
    <x v="35"/>
    <s v="Education, general; including training, pedagogy, didactics [and education systems]"/>
    <x v="1"/>
    <x v="0"/>
  </r>
  <r>
    <x v="1"/>
    <x v="1"/>
    <n v="60076658"/>
    <x v="53"/>
    <s v="Jihočeská univerzita v Českých Budějovicích/Pedagogická fakulta"/>
    <n v="191970198"/>
    <s v="C"/>
    <x v="0"/>
    <s v="Karvánková, Petra;Popjaková, Dagmar;Vančura, Michal;Nedvědová, Šárka"/>
    <s v="Inquiry-Based Education of Physical Geography"/>
    <x v="4"/>
    <x v="35"/>
    <s v="Education, general; including training, pedagogy, didactics [and education systems]"/>
    <x v="1"/>
    <x v="0"/>
  </r>
  <r>
    <x v="1"/>
    <x v="1"/>
    <n v="60076658"/>
    <x v="53"/>
    <s v="Jihočeská univerzita v Českých Budějovicích/Pedagogická fakulta"/>
    <n v="191912116"/>
    <s v="J"/>
    <x v="1"/>
    <s v="Pexa, Petr"/>
    <s v="Digitální genealogie a badatelsky orientovaná výuka informatiky na základní škole"/>
    <x v="4"/>
    <x v="35"/>
    <s v="Education, general; including training, pedagogy, didactics [and education systems]"/>
    <x v="1"/>
    <x v="3"/>
  </r>
  <r>
    <x v="1"/>
    <x v="1"/>
    <n v="60076658"/>
    <x v="53"/>
    <s v="Jihočeská univerzita v Českých Budějovicích/Pedagogická fakulta"/>
    <n v="191912152"/>
    <s v="J"/>
    <x v="1"/>
    <s v="Vácha, Zbyněk;Ditrich, Tomáš"/>
    <s v="Efektivita badatelsky orientovaného vyučování na primárním stupni základních škol v přírodovědném vzdělávání v České republice s využitím prostředí školních zahrad"/>
    <x v="4"/>
    <x v="35"/>
    <s v="Education, general; including training, pedagogy, didactics [and education systems]"/>
    <x v="1"/>
    <x v="3"/>
  </r>
  <r>
    <x v="1"/>
    <x v="1"/>
    <n v="60076658"/>
    <x v="53"/>
    <s v="Jihočeská univerzita v Českých Budějovicích/Pedagogická fakulta"/>
    <n v="191912099"/>
    <s v="J"/>
    <x v="1"/>
    <s v="Andrášová, Hana"/>
    <s v="Zur Stellung des Englischen im Deutschunterricht am Beispiel des Wortschatzes"/>
    <x v="4"/>
    <x v="35"/>
    <s v="Education, general; including training, pedagogy, didactics [and education systems]"/>
    <x v="1"/>
    <x v="4"/>
  </r>
  <r>
    <x v="1"/>
    <x v="1"/>
    <n v="60076658"/>
    <x v="53"/>
    <s v="Jihočeská univerzita v Českých Budějovicích/Ekonomická fakulta"/>
    <n v="191860676"/>
    <s v="B"/>
    <x v="1"/>
    <s v="Rolínek, Ladislav;Bednářová, Dagmar;Kopta, Daniel;Maříková, Monika;Novotná, Martina;Vaněček, Drahoš;Vojtko, Viktor;Volek, Tomáš;Vrchota, Jaroslav"/>
    <s v="Krize MSP, příčiny a jejich řešení"/>
    <x v="4"/>
    <x v="12"/>
    <s v="Business and management"/>
    <x v="1"/>
    <x v="0"/>
  </r>
  <r>
    <x v="1"/>
    <x v="1"/>
    <n v="60076658"/>
    <x v="53"/>
    <s v="Jihočeská univerzita v Českých Budějovicích/Ekonomická fakulta"/>
    <n v="191970324"/>
    <s v="B"/>
    <x v="1"/>
    <s v="Drábková, Zita"/>
    <s v="Kreativní účetnictví a účetní podvody- Řízení rizika účetních chyb a podvodů."/>
    <x v="4"/>
    <x v="12"/>
    <s v="Accounting"/>
    <x v="1"/>
    <x v="0"/>
  </r>
  <r>
    <x v="1"/>
    <x v="1"/>
    <n v="60076658"/>
    <x v="53"/>
    <s v="Jihočeská univerzita v Českých Budějovicích/Ekonomická fakulta"/>
    <n v="191970271"/>
    <s v="J"/>
    <x v="0"/>
    <s v="Horáková, Helena;Švarcová, Marie;Volf, Lukáš"/>
    <s v="Marketing planning proces - reflection on the complex of activities that affect all aspects of business life"/>
    <x v="4"/>
    <x v="12"/>
    <s v="Business and management"/>
    <x v="1"/>
    <x v="3"/>
  </r>
  <r>
    <x v="1"/>
    <x v="1"/>
    <n v="60076658"/>
    <x v="53"/>
    <s v="Jihočeská univerzita v Českých Budějovicích/Pedagogická fakulta"/>
    <n v="191970101"/>
    <s v="C"/>
    <x v="1"/>
    <s v="Jošt, Jiří;Thein, Ram;Havlisová, Helena;Bílková, Zuzana;Brabcová, Dana;Zemková, Ludmila;Petrášková, Vladimíra"/>
    <s v="School Functioning of Maltreated Children: A Case of Czech Institution-Raised Youth"/>
    <x v="4"/>
    <x v="26"/>
    <s v="Psychology, special (including therapy for learning, speech, hearing, visual and other physical and mental disabilities);"/>
    <x v="1"/>
    <x v="0"/>
  </r>
  <r>
    <x v="1"/>
    <x v="1"/>
    <n v="60076658"/>
    <x v="53"/>
    <s v="Jihočeská univerzita v Českých Budějovicích/Teologická fakulta"/>
    <n v="191969601"/>
    <s v="B"/>
    <x v="0"/>
    <s v="Nakonečný, Milan"/>
    <s v="Psyché. Základy a záhady duševního života"/>
    <x v="4"/>
    <x v="26"/>
    <s v="Psychology (including human - machine relations)"/>
    <x v="1"/>
    <x v="0"/>
  </r>
  <r>
    <x v="1"/>
    <x v="1"/>
    <n v="60076658"/>
    <x v="53"/>
    <s v="Jihočeská univerzita v Českých Budějovicích/Pedagogická fakulta"/>
    <n v="191970113"/>
    <s v="C"/>
    <x v="0"/>
    <s v="Pecka, Zdeněk"/>
    <s v="Die Zeitungen in jener großen Zeit. Zur medialen Manipulation in Karl Kraus? Aufsatz In dieser großen Zeit"/>
    <x v="4"/>
    <x v="25"/>
    <s v="Social sciences, interdisciplinary"/>
    <x v="1"/>
    <x v="2"/>
  </r>
  <r>
    <x v="1"/>
    <x v="1"/>
    <n v="60076658"/>
    <x v="53"/>
    <s v="Jihočeská univerzita v Českých Budějovicích/Zdravotně sociální fakulta"/>
    <n v="191969191"/>
    <s v="B"/>
    <x v="1"/>
    <s v="Půlpán, Zdeněk;Konečná, Hana;Zemanová, Marie"/>
    <s v="Jak upřímně miluje Hana Zdeňka? Kvantifikace ve vědách o člověku"/>
    <x v="4"/>
    <x v="25"/>
    <s v="Social sciences, interdisciplinary"/>
    <x v="1"/>
    <x v="0"/>
  </r>
  <r>
    <x v="1"/>
    <x v="1"/>
    <n v="60076658"/>
    <x v="53"/>
    <s v="Jihočeská univerzita v Českých Budějovicích/Zdravotně sociální fakulta"/>
    <n v="191911293"/>
    <s v="J"/>
    <x v="1"/>
    <s v="Prokešová, Radka;Kajanová, Alena"/>
    <s v="Vliv finančního ohodnocení a typu vykonávané práce u vybraných skupin imigrantů v České republice na subjektivní vnímání jejich zdravotního stavu"/>
    <x v="4"/>
    <x v="25"/>
    <s v="Social sciences, interdisciplinary"/>
    <x v="1"/>
    <x v="3"/>
  </r>
  <r>
    <x v="1"/>
    <x v="1"/>
    <n v="60076658"/>
    <x v="53"/>
    <s v="Jihočeská univerzita v Českých Budějovicích/Filozofická fakulta"/>
    <n v="191864544"/>
    <s v="B"/>
    <x v="1"/>
    <s v="Horníčková, Kateřina;Šroněk, Michal;Šmahel, František;Nodl, Martin;Bartlová, Milena;Holeton, David;Vlček, Pavel;Hlaváček, Petr;Just, Jiří;Jakubec, Ondřej;Šárovcová, Martina;Malý, Tomáš"/>
    <s v="From Hus to Luther. Visual Culture in the Bohemian Reformation (1380-1620)"/>
    <x v="3"/>
    <x v="6"/>
    <s v="Arts, Art history"/>
    <x v="1"/>
    <x v="5"/>
  </r>
  <r>
    <x v="1"/>
    <x v="1"/>
    <n v="60076658"/>
    <x v="53"/>
    <s v="Jihočeská univerzita v Českých Budějovicích/Filozofická fakulta"/>
    <n v="191969405"/>
    <s v="B"/>
    <x v="1"/>
    <s v="Látal, Hynek"/>
    <s v="Laboratoře inovací. Centra a osobnosti klenebního umění střední Evropy 15. století"/>
    <x v="3"/>
    <x v="6"/>
    <s v="Arts, Art history"/>
    <x v="1"/>
    <x v="2"/>
  </r>
  <r>
    <x v="1"/>
    <x v="1"/>
    <n v="60076658"/>
    <x v="53"/>
    <s v="Jihočeská univerzita v Českých Budějovicích/Pedagogická fakulta"/>
    <n v="191912167"/>
    <s v="J"/>
    <x v="1"/>
    <s v="Voříšek, Martin"/>
    <s v="Vídeňské singspiely v Českém Krumlově : K divadelnímu životu schwarzenberského dvora na sklonku 18. století"/>
    <x v="3"/>
    <x v="6"/>
    <s v="Performing arts studies (Musicology, Theater science, Dramaturgy)"/>
    <x v="1"/>
    <x v="2"/>
  </r>
  <r>
    <x v="1"/>
    <x v="1"/>
    <n v="60076658"/>
    <x v="53"/>
    <s v="Jihočeská univerzita v Českých Budějovicích/Filozofická fakulta"/>
    <n v="191960699"/>
    <s v="B"/>
    <x v="1"/>
    <s v="Tureček, Dalibor;Faktorová, Veronika;Pelán, Jiří;Dobiáš, Dalibor;Fránek, Michal;Urválková, Zuzana;Zajac, Peter;Rišková, Lenka;Brtáňová, Erika;Bílik, René"/>
    <s v="Český a slovenský literární klasicismus"/>
    <x v="3"/>
    <x v="14"/>
    <s v="Literary theory"/>
    <x v="1"/>
    <x v="5"/>
  </r>
  <r>
    <x v="1"/>
    <x v="1"/>
    <n v="60076658"/>
    <x v="53"/>
    <s v="Jihočeská univerzita v Českých Budějovicích/Filozofická fakulta"/>
    <n v="191969335"/>
    <s v="B"/>
    <x v="1"/>
    <s v="Machová, Mariana"/>
    <s v="Elizabeth Bishop and Translation"/>
    <x v="3"/>
    <x v="14"/>
    <s v="Specific literatures"/>
    <x v="1"/>
    <x v="5"/>
  </r>
  <r>
    <x v="1"/>
    <x v="1"/>
    <n v="60076658"/>
    <x v="53"/>
    <s v="Jihočeská univerzita v Českých Budějovicích/Filozofická fakulta"/>
    <n v="191969364"/>
    <s v="B"/>
    <x v="1"/>
    <s v="Bauer, Michal;Bílek, Petr;Brabec, Jiří;Heczková, Libuše;Papoušek, Vladimír;Veberová, Veronika;Vojvodík, Josef;Wiendl, Jan"/>
    <s v="Dějiny &amp;quot;nové &amp;quot; moderny. Věk horizontál (Česká literatura v letech 1935-1947)"/>
    <x v="3"/>
    <x v="14"/>
    <s v="General literature studies"/>
    <x v="1"/>
    <x v="5"/>
  </r>
  <r>
    <x v="1"/>
    <x v="1"/>
    <n v="60076658"/>
    <x v="53"/>
    <s v="Jihočeská univerzita v Českých Budějovicích/Filozofická fakulta"/>
    <n v="191960711"/>
    <s v="B"/>
    <x v="1"/>
    <s v="Pešek, Ondřej"/>
    <s v="La ? Rectorique de Cyceron ? traduite par Jean d?Antioche : organisation du texte et son marquage. Études de linguistique textuelle diachronique."/>
    <x v="3"/>
    <x v="14"/>
    <s v="Linguistics"/>
    <x v="1"/>
    <x v="1"/>
  </r>
  <r>
    <x v="1"/>
    <x v="1"/>
    <n v="60076658"/>
    <x v="53"/>
    <s v="Jihočeská univerzita v Českých Budějovicích/Filozofická fakulta"/>
    <n v="191969309"/>
    <s v="B"/>
    <x v="1"/>
    <s v="Papoušek, Vladimír"/>
    <s v="Maxwellův démon"/>
    <x v="3"/>
    <x v="14"/>
    <s v="Literary theory"/>
    <x v="1"/>
    <x v="1"/>
  </r>
  <r>
    <x v="1"/>
    <x v="1"/>
    <n v="60076658"/>
    <x v="53"/>
    <s v="Jihočeská univerzita v Českých Budějovicích/Filozofická fakulta"/>
    <n v="191864526"/>
    <s v="B"/>
    <x v="1"/>
    <s v="Bílek, Petr;Dadejík, Ondřej;Kaplický, Martin;Papoušek, Vladimír;Skalický, David;Staněk, Jan"/>
    <s v="Stopy pragmatismu: Česká literatura a estetika v dotyku s americkým pragmatismem"/>
    <x v="3"/>
    <x v="14"/>
    <s v="Literary theory"/>
    <x v="1"/>
    <x v="2"/>
  </r>
  <r>
    <x v="1"/>
    <x v="1"/>
    <n v="60076658"/>
    <x v="53"/>
    <s v="Jihočeská univerzita v Českých Budějovicích/Filozofická fakulta"/>
    <n v="191864533"/>
    <s v="C"/>
    <x v="1"/>
    <s v="Kaplický, Martin"/>
    <s v="The Act of Reading as a Constitution of Society of Actual Occasions"/>
    <x v="3"/>
    <x v="14"/>
    <s v="Literary theory"/>
    <x v="1"/>
    <x v="2"/>
  </r>
  <r>
    <x v="1"/>
    <x v="1"/>
    <n v="60076658"/>
    <x v="53"/>
    <s v="Jihočeská univerzita v Českých Budějovicích/Filozofická fakulta"/>
    <n v="191911474"/>
    <s v="B"/>
    <x v="1"/>
    <s v="Nagy, Ladislav"/>
    <s v="Palimpsesty, heterotopie a krajiny. Historie v anglickém románu posledních desetiletí"/>
    <x v="3"/>
    <x v="14"/>
    <s v="General literature studies"/>
    <x v="1"/>
    <x v="2"/>
  </r>
  <r>
    <x v="1"/>
    <x v="1"/>
    <n v="60076658"/>
    <x v="53"/>
    <s v="Jihočeská univerzita v Českých Budějovicích/Filozofická fakulta"/>
    <n v="191969414"/>
    <s v="B"/>
    <x v="1"/>
    <s v="Aurová, Miroslava"/>
    <s v="Srovnání aktuálního členění v češtině a španělštině: textově-lingvistický přístup."/>
    <x v="3"/>
    <x v="14"/>
    <s v="Linguistics"/>
    <x v="1"/>
    <x v="2"/>
  </r>
  <r>
    <x v="1"/>
    <x v="1"/>
    <n v="60076658"/>
    <x v="53"/>
    <s v="Jihočeská univerzita v Českých Budějovicích/Filozofická fakulta"/>
    <n v="191960696"/>
    <s v="B"/>
    <x v="1"/>
    <s v="Skalický, David"/>
    <s v="Ozvláštnění - fikce - estetická zkušenost"/>
    <x v="3"/>
    <x v="14"/>
    <s v="Literary theory"/>
    <x v="1"/>
    <x v="0"/>
  </r>
  <r>
    <x v="1"/>
    <x v="1"/>
    <n v="60076658"/>
    <x v="53"/>
    <s v="Jihočeská univerzita v Českých Budějovicích/Filozofická fakulta"/>
    <n v="191969375"/>
    <s v="B"/>
    <x v="1"/>
    <s v="Eder, Jürgen"/>
    <s v="Politik und Literatur im 20. Jahrhundert. Ein notwendiger Diskurs"/>
    <x v="3"/>
    <x v="14"/>
    <s v="Literary theory"/>
    <x v="1"/>
    <x v="3"/>
  </r>
  <r>
    <x v="1"/>
    <x v="1"/>
    <n v="60076658"/>
    <x v="53"/>
    <s v="Jihočeská univerzita v Českých Budějovicích/Pedagogická fakulta"/>
    <n v="191912214"/>
    <s v="B"/>
    <x v="1"/>
    <s v="Pokorný, Milan"/>
    <s v="Mezi literaturami. Česko-slovenské literární reflexe ve středoevropských souřadnicích"/>
    <x v="3"/>
    <x v="14"/>
    <s v="Literary theory"/>
    <x v="1"/>
    <x v="3"/>
  </r>
  <r>
    <x v="1"/>
    <x v="1"/>
    <n v="60076658"/>
    <x v="53"/>
    <s v="Jihočeská univerzita v Českých Budějovicích/Filozofická fakulta"/>
    <n v="191864525"/>
    <s v="B"/>
    <x v="1"/>
    <s v="Cerman, Ivo;Dibelka, Jaroslav;Gaži, Martin;Jiroušek, Bohumil;Morawetz, Michal;Šmíd, Marek;Tureček, Dalibor;Vácha, Dalibor"/>
    <s v="Habsburkové 1740-1918. Vznikání občanské společnosti"/>
    <x v="3"/>
    <x v="11"/>
    <s v="History (history of science and technology to be 6.3, history of specific sciences to be under the respective headings)"/>
    <x v="1"/>
    <x v="1"/>
  </r>
  <r>
    <x v="1"/>
    <x v="1"/>
    <n v="60076658"/>
    <x v="53"/>
    <s v="Jihočeská univerzita v Českých Budějovicích/Filozofická fakulta"/>
    <n v="191864541"/>
    <s v="C"/>
    <x v="1"/>
    <s v="Grubhoffer, Václav"/>
    <s v="Fear of Seeming Death in Eighteenth-Century Europe"/>
    <x v="3"/>
    <x v="11"/>
    <s v="History (history of science and technology to be 6.3, history of specific sciences to be under the respective headings)"/>
    <x v="1"/>
    <x v="1"/>
  </r>
  <r>
    <x v="1"/>
    <x v="1"/>
    <n v="60076658"/>
    <x v="53"/>
    <s v="Jihočeská univerzita v Českých Budějovicích/Filozofická fakulta"/>
    <n v="191969408"/>
    <s v="B"/>
    <x v="1"/>
    <s v="Bůžek, Václav;Cerman, Ivo;Dibelka, Jaroslav;Hrdlička, Josef;Král, Pavel;Pražáková, Kateřina;Rauchová, Jitka;Smíšek, Rostislav;Žitný, Miroslav"/>
    <s v="Habsburkové 1526-1740. Země Koruny české ve středoevropské monarchii"/>
    <x v="3"/>
    <x v="11"/>
    <s v="History (history of science and technology to be 6.3, history of specific sciences to be under the respective headings)"/>
    <x v="1"/>
    <x v="1"/>
  </r>
  <r>
    <x v="1"/>
    <x v="1"/>
    <n v="60076658"/>
    <x v="53"/>
    <s v="Jihočeská univerzita v Českých Budějovicích/Teologická fakulta"/>
    <n v="191864478"/>
    <s v="C"/>
    <x v="1"/>
    <s v="Heider, Daniel"/>
    <s v="Aquinas on Sensitive Appetitive Powers and Suárez's Reductionism in De anima"/>
    <x v="3"/>
    <x v="10"/>
    <s v="Philosophy, History and Philosophy of science and technology"/>
    <x v="1"/>
    <x v="1"/>
  </r>
  <r>
    <x v="1"/>
    <x v="1"/>
    <n v="60076658"/>
    <x v="53"/>
    <s v="Jihočeská univerzita v Českých Budějovicích/Teologická fakulta"/>
    <n v="191864498"/>
    <s v="B"/>
    <x v="1"/>
    <s v="Heider, Daniel;Blum, Paul Richard;de Carvalho, Mário Avelino Santiago;Spruit, Leendert;Roling, Bernd;Leinsle, Gottfried Xaver"/>
    <s v="Cognitive Psychology in Early Jesuit Scholasticism"/>
    <x v="3"/>
    <x v="10"/>
    <s v="Philosophy, History and Philosophy of science and technology"/>
    <x v="1"/>
    <x v="1"/>
  </r>
  <r>
    <x v="1"/>
    <x v="1"/>
    <n v="60076658"/>
    <x v="53"/>
    <s v="Jihočeská univerzita v Českých Budějovicích/Teologická fakulta"/>
    <n v="191911701"/>
    <s v="J"/>
    <x v="1"/>
    <s v="Skalický, Karel"/>
    <s v="La rivelazione e il tempo. Abozzo della tipologia della rivelazione secondo il parametro del tempo"/>
    <x v="3"/>
    <x v="10"/>
    <s v="Theology"/>
    <x v="1"/>
    <x v="2"/>
  </r>
  <r>
    <x v="1"/>
    <x v="1"/>
    <n v="60076658"/>
    <x v="53"/>
    <s v="Jihočeská univerzita v Českých Budějovicích/Teologická fakulta"/>
    <n v="191911704"/>
    <s v="B"/>
    <x v="1"/>
    <s v="Suchomelová, Věra"/>
    <s v="Senioři a spiritualita: duchovní potřeby v každodenním životě"/>
    <x v="3"/>
    <x v="10"/>
    <s v="Theology"/>
    <x v="1"/>
    <x v="2"/>
  </r>
  <r>
    <x v="1"/>
    <x v="1"/>
    <n v="60076658"/>
    <x v="53"/>
    <s v="Jihočeská univerzita v Českých Budějovicích/Teologická fakulta"/>
    <n v="191969602"/>
    <s v="B"/>
    <x v="0"/>
    <s v="Šrajer, Jindřich;Míčka, Roman;Schwarz, Jiří;Švihlíková, Ilona;Mlčoch, Lubomír;Moldan, Bedřich;Hengsbach, Friedhelm;Štica, Petr;Mašek, Vojtěch;Šimek, Vojtěch"/>
    <s v="Křehká tvář rozvoje v globalizovaném světě. Kritické výzvy Populorum progressio (1967) a interdisciplinární analýzy mezinárodního rozvoje a chudoby."/>
    <x v="3"/>
    <x v="10"/>
    <s v="Ethics (except ethics related to specific subfields)"/>
    <x v="1"/>
    <x v="2"/>
  </r>
  <r>
    <x v="1"/>
    <x v="1"/>
    <n v="60076658"/>
    <x v="53"/>
    <s v="Jihočeská univerzita v Českých Budějovicích/Teologická fakulta"/>
    <n v="191969608"/>
    <s v="J"/>
    <x v="0"/>
    <s v="Opatrný, Michal"/>
    <s v="Milosrdní jako Otec? Ano ale?: Postoje českých křesťanů k menšinám a uprchlíkům"/>
    <x v="3"/>
    <x v="10"/>
    <s v="Theology"/>
    <x v="1"/>
    <x v="2"/>
  </r>
  <r>
    <x v="1"/>
    <x v="1"/>
    <n v="60076658"/>
    <x v="53"/>
    <s v="Jihočeská univerzita v Českých Budějovicích/Teologická fakulta"/>
    <n v="191969618"/>
    <s v="J"/>
    <x v="1"/>
    <s v="Šimek, Vojtěch"/>
    <s v="K problematice morální odpovědnosti vůči budoucím generacím v sociálním učení církve: Pokus o filosofický přístup"/>
    <x v="3"/>
    <x v="10"/>
    <s v="Ethics (except ethics related to specific subfields)"/>
    <x v="1"/>
    <x v="2"/>
  </r>
  <r>
    <x v="1"/>
    <x v="1"/>
    <n v="60076658"/>
    <x v="53"/>
    <s v="Jihočeská univerzita v Českých Budějovicích/Pedagogická fakulta"/>
    <n v="191970202"/>
    <s v="B"/>
    <x v="1"/>
    <s v="Pavličíková, Helena"/>
    <s v="František Mareš: od fyziologie k filosofii"/>
    <x v="3"/>
    <x v="10"/>
    <s v="-"/>
    <x v="1"/>
    <x v="0"/>
  </r>
  <r>
    <x v="1"/>
    <x v="1"/>
    <n v="60076658"/>
    <x v="53"/>
    <s v="Jihočeská univerzita v Českých Budějovicích/Teologická fakulta"/>
    <n v="191911695"/>
    <s v="J"/>
    <x v="1"/>
    <s v="Opatrný, Michal"/>
    <s v="Die Skepsis im Osten: Das Beispiel Tschechien und dessen Blick auf die Migrationswelle in Europa"/>
    <x v="3"/>
    <x v="10"/>
    <s v="Theology"/>
    <x v="1"/>
    <x v="0"/>
  </r>
  <r>
    <x v="1"/>
    <x v="1"/>
    <n v="60076658"/>
    <x v="53"/>
    <s v="Jihočeská univerzita v Českých Budějovicích/Teologická fakulta"/>
    <n v="191969615"/>
    <s v="J"/>
    <x v="1"/>
    <s v="Vokoun, Jaroslav;Šimr, Karel"/>
    <s v="Katolický obraz Luthera na prahu reformačního jubilea"/>
    <x v="3"/>
    <x v="10"/>
    <s v="Theology"/>
    <x v="1"/>
    <x v="0"/>
  </r>
  <r>
    <x v="1"/>
    <x v="1"/>
    <n v="60076658"/>
    <x v="53"/>
    <s v="Jihočeská univerzita v Českých Budějovicích/Filozofická fakulta"/>
    <n v="191864539"/>
    <s v="B"/>
    <x v="1"/>
    <s v="Bůžek, Václav;Koreš, František;Mareš, Petr;Žitný, Miroslav"/>
    <s v="Rytíři renesančních Čech ve válkách"/>
    <x v="3"/>
    <x v="11"/>
    <s v="History (history of science and technology to be 6.3, history of specific sciences to be under the respective headings)"/>
    <x v="1"/>
    <x v="2"/>
  </r>
  <r>
    <x v="1"/>
    <x v="1"/>
    <n v="60076658"/>
    <x v="53"/>
    <s v="Jihočeská univerzita v Českých Budějovicích/Filozofická fakulta"/>
    <n v="191864543"/>
    <s v="C"/>
    <x v="1"/>
    <s v="Beneš, Jaromír;Divišová, Michaela;Vondrovský, Václav"/>
    <s v="The Neolithic Longhouse Phenomenon at the Hrdlovka Site, Czech Republic: Meanings, Inhabitants, and Successors"/>
    <x v="3"/>
    <x v="11"/>
    <s v="Archaeology"/>
    <x v="1"/>
    <x v="2"/>
  </r>
  <r>
    <x v="1"/>
    <x v="1"/>
    <n v="60076658"/>
    <x v="53"/>
    <s v="Jihočeská univerzita v Českých Budějovicích/Filozofická fakulta"/>
    <n v="191911502"/>
    <s v="C"/>
    <x v="1"/>
    <s v="Bůžek, Václav"/>
    <s v="Heinrich Julius von Braunschweig-Wolfenbüttel am Prager Kaiserhof"/>
    <x v="3"/>
    <x v="11"/>
    <s v="History (history of science and technology to be 6.3, history of specific sciences to be under the respective headings)"/>
    <x v="1"/>
    <x v="2"/>
  </r>
  <r>
    <x v="1"/>
    <x v="1"/>
    <n v="60076658"/>
    <x v="53"/>
    <s v="Jihočeská univerzita v Českých Budějovicích/Filozofická fakulta"/>
    <n v="191911511"/>
    <s v="B"/>
    <x v="1"/>
    <s v="Ryantová, Marie"/>
    <s v="Polyxena z Lobkovic. Obdivovaná i nenáviděná první dáma království"/>
    <x v="3"/>
    <x v="11"/>
    <s v="History (history of science and technology to be 6.3, history of specific sciences to be under the respective headings)"/>
    <x v="1"/>
    <x v="2"/>
  </r>
  <r>
    <x v="1"/>
    <x v="1"/>
    <n v="60076658"/>
    <x v="53"/>
    <s v="Jihočeská univerzita v Českých Budějovicích/Filozofická fakulta"/>
    <n v="191960702"/>
    <s v="B"/>
    <x v="1"/>
    <s v="Martínková, Lenka"/>
    <s v="Reverendissimum officium. Českobudějovická biskupská konzistoř na cestě od josefinismu k revoluci (1785?1850)"/>
    <x v="3"/>
    <x v="11"/>
    <s v="History (history of science and technology to be 6.3, history of specific sciences to be under the respective headings)"/>
    <x v="1"/>
    <x v="2"/>
  </r>
  <r>
    <x v="1"/>
    <x v="1"/>
    <n v="60076658"/>
    <x v="53"/>
    <s v="Jihočeská univerzita v Českých Budějovicích/Filozofická fakulta"/>
    <n v="191969429"/>
    <s v="B"/>
    <x v="1"/>
    <s v="Morawetz, Michal"/>
    <s v="Romantik in Böhmen. Die Grundlagen des philosophischen Denkens des Grafen Georg von Buquoy"/>
    <x v="3"/>
    <x v="11"/>
    <s v="History (history of science and technology to be 6.3, history of specific sciences to be under the respective headings)"/>
    <x v="1"/>
    <x v="2"/>
  </r>
  <r>
    <x v="1"/>
    <x v="1"/>
    <n v="60076658"/>
    <x v="53"/>
    <s v="Jihočeská univerzita v Českých Budějovicích/Pedagogická fakulta"/>
    <n v="191970068"/>
    <s v="C"/>
    <x v="0"/>
    <s v="Skořepová, Zuzana;Kadeřábek, Josef"/>
    <s v="Memories of the displacement. The presidential election of 2013 in the Czech Republic through the lens of historical anthropology"/>
    <x v="3"/>
    <x v="11"/>
    <s v="History (history of science and technology to be 6.3, history of specific sciences to be under the respective headings)"/>
    <x v="1"/>
    <x v="2"/>
  </r>
  <r>
    <x v="1"/>
    <x v="1"/>
    <n v="60076658"/>
    <x v="53"/>
    <s v="Jihočeská univerzita v Českých Budějovicích/Filozofická fakulta"/>
    <n v="191911437"/>
    <s v="B"/>
    <x v="1"/>
    <s v="Cerman, Ivo;Trocchio Di, Federico;Rother, Wolfgang;Forycki, Maciej;Bernardini, Paolo L.;Lucci, Diego;Igalens, Jean-Christophe;Lahouati, Gérard"/>
    <s v="Casanova. Enlightenment philosopher"/>
    <x v="3"/>
    <x v="11"/>
    <s v="History (history of science and technology to be 6.3, history of specific sciences to be under the respective headings)"/>
    <x v="1"/>
    <x v="3"/>
  </r>
  <r>
    <x v="1"/>
    <x v="1"/>
    <n v="60076658"/>
    <x v="53"/>
    <s v="Jihočeská univerzita v Českých Budějovicích/Fakulta rybářství a ochrany vod"/>
    <n v="191864321"/>
    <s v="J"/>
    <x v="1"/>
    <s v="Červený, Daniel;Turek, Jan;Grabic, Roman;Golovko, Oksana;Koba, Olga;Fedorova, Ganna;Grabicová, Kateřina;Žlábek, Vladimír;Randák, Tomáš"/>
    <s v="Young-of-the-year fish as a prospective bioindicator for aquatic environmental contamination monitoring"/>
    <x v="2"/>
    <x v="9"/>
    <s v="-"/>
    <x v="2"/>
    <x v="1"/>
  </r>
  <r>
    <x v="1"/>
    <x v="1"/>
    <n v="60076658"/>
    <x v="53"/>
    <s v="Jihočeská univerzita v Českých Budějovicích/Fakulta rybářství a ochrany vod"/>
    <n v="191960876"/>
    <s v="J"/>
    <x v="1"/>
    <s v="Grabicová, Kateřina;Grabic, Roman;Fedorova, Ganna;Fick, Jerker;Červený, Daniel;Kolářová, Jitka;Turek, Jan;Žlábek, Vladimír;Randák, Tomáš"/>
    <s v="Bioaccumulation of psychoactive pharmaceuticals in fish in an effluent dominated stream"/>
    <x v="2"/>
    <x v="9"/>
    <s v="-"/>
    <x v="2"/>
    <x v="5"/>
  </r>
  <r>
    <x v="1"/>
    <x v="1"/>
    <n v="60076658"/>
    <x v="53"/>
    <s v="Jihočeská univerzita v Českých Budějovicích/Zdravotně sociální fakulta"/>
    <n v="191969246"/>
    <s v="J"/>
    <x v="1"/>
    <s v="Čadová, Michaela;Havránková, Renata;Havránek, Jiří;Zölzer, Friedo"/>
    <s v="Radioactivity in mushrooms from selected locations in the Bohemian Forest, Czech Republic."/>
    <x v="2"/>
    <x v="9"/>
    <s v="Environmental sciences (social aspects to be 5.7)"/>
    <x v="2"/>
    <x v="0"/>
  </r>
  <r>
    <x v="1"/>
    <x v="1"/>
    <n v="60076658"/>
    <x v="53"/>
    <s v="Jihočeská univerzita v Českých Budějovicích/Zemědělská fakulta"/>
    <n v="191969545"/>
    <s v="B"/>
    <x v="0"/>
    <s v="Kvítek, Tomáš;Brom, Jakub;Bystřický, Václav"/>
    <s v="Retence a jakost vody v povodí vodárenské nádrže Švihov na Želivce (Význam retence vody na zemědělském půdním fondu pro jakost vody a současně i průvodce vodním režimem krystalinika)"/>
    <x v="2"/>
    <x v="9"/>
    <s v="-"/>
    <x v="2"/>
    <x v="1"/>
  </r>
  <r>
    <x v="1"/>
    <x v="1"/>
    <n v="60076658"/>
    <x v="53"/>
    <s v="Jihočeská univerzita v Českých Budějovicích/Fakulta rybářství a ochrany vod"/>
    <n v="192053405"/>
    <s v="J"/>
    <x v="1"/>
    <s v="Šauer, Pavel;Stará, Alžběta;Golovko, Oksana;Valentová, Olga;Bořík, Adam;Grabic, Roman;Kroupová, Hana"/>
    <s v="Two synthetic progestins and natural progesterone are responsible for most of the progestagenic activities in municipal wastewater treatment plant effluents in the Czech and Slovak republics"/>
    <x v="2"/>
    <x v="9"/>
    <s v="-"/>
    <x v="2"/>
    <x v="1"/>
  </r>
  <r>
    <x v="1"/>
    <x v="1"/>
    <n v="60076658"/>
    <x v="53"/>
    <s v="Jihočeská univerzita v Českých Budějovicích/Přírodovědecká fakulta"/>
    <n v="191864386"/>
    <s v="J"/>
    <x v="1"/>
    <s v="Předota, Milan;Machesky, Michael L.;Wesolowski, David J."/>
    <s v="Molecular Origins of the Zeta Potential"/>
    <x v="2"/>
    <x v="17"/>
    <s v="-"/>
    <x v="2"/>
    <x v="1"/>
  </r>
  <r>
    <x v="1"/>
    <x v="1"/>
    <n v="60076658"/>
    <x v="53"/>
    <s v="Jihočeská univerzita v Českých Budějovicích/Přírodovědecká fakulta"/>
    <n v="192052583"/>
    <s v="J"/>
    <x v="1"/>
    <s v="Kratochvíl, Jiří;Kahoun, David;Štěrba, Ján;Langhansová, Helena;Lieskovská, Jaroslava;Fojtikova, Pavla;Hanus, Jan;Kousal, Jaroslav;Kylian, Ondrej;Straňák, Vítězslav"/>
    <s v="Plasma polymerized C:H:N:O thin films for controlled release of antibiotic substances"/>
    <x v="2"/>
    <x v="17"/>
    <s v="-"/>
    <x v="2"/>
    <x v="2"/>
  </r>
  <r>
    <x v="1"/>
    <x v="1"/>
    <n v="60076658"/>
    <x v="53"/>
    <s v="Jihočeská univerzita v Českých Budějovicích/Přírodovědecká fakulta"/>
    <n v="191864362"/>
    <s v="J"/>
    <x v="1"/>
    <s v="Ekrt, Libor;Koutecký, Petr"/>
    <s v="Between sexual and apomictic: unexpectedly variable sporogenesis and production of viable polyhaploids in the pentaploid fern of the Dryopteris affinis agg. (Dryopteridaceae)"/>
    <x v="2"/>
    <x v="5"/>
    <s v="-"/>
    <x v="2"/>
    <x v="2"/>
  </r>
  <r>
    <x v="1"/>
    <x v="1"/>
    <n v="60076658"/>
    <x v="53"/>
    <s v="Jihočeská univerzita v Českých Budějovicích/Přírodovědecká fakulta"/>
    <n v="191864425"/>
    <s v="J"/>
    <x v="1"/>
    <s v="Perez Carmona, Carlos;De Bello, Francesco;Mason, Norman W. H.;Lepš, Jan"/>
    <s v="Traits Without Borders: Integrating Functional Diversity Across Scales"/>
    <x v="2"/>
    <x v="5"/>
    <s v="-"/>
    <x v="2"/>
    <x v="1"/>
  </r>
  <r>
    <x v="1"/>
    <x v="1"/>
    <n v="60076658"/>
    <x v="53"/>
    <s v="Jihočeská univerzita v Českých Budějovicích/Přírodovědecká fakulta"/>
    <n v="191864463"/>
    <s v="J"/>
    <x v="1"/>
    <s v="Čapek, Petr;Kotas, Petr;Manzoni, Stefano;Šantrůčková, Hana"/>
    <s v="Drivers of phosphorus limitation across soil microbial communities"/>
    <x v="2"/>
    <x v="5"/>
    <s v="-"/>
    <x v="2"/>
    <x v="2"/>
  </r>
  <r>
    <x v="1"/>
    <x v="1"/>
    <n v="60076658"/>
    <x v="53"/>
    <s v="Jihočeská univerzita v Českých Budějovicích/Přírodovědecká fakulta"/>
    <n v="191969976"/>
    <s v="B"/>
    <x v="1"/>
    <s v="Zrzavý, Jan;Burda, Hynek;Storch, David;Begallová, Sabine;Mihulka, Stanislav"/>
    <s v="Jak se dělá evoluce: labyrintem evoluční biologie"/>
    <x v="2"/>
    <x v="5"/>
    <s v="-"/>
    <x v="2"/>
    <x v="1"/>
  </r>
  <r>
    <x v="1"/>
    <x v="1"/>
    <n v="60076658"/>
    <x v="53"/>
    <s v="Jihočeská univerzita v Českých Budějovicích/Přírodovědecká fakulta"/>
    <n v="191970017"/>
    <s v="J"/>
    <x v="1"/>
    <s v="Dachev, Marko;Bína, David;Sobotka, Roman;Moravcová, Lenka;Gardian, Zdenko;Kaftan, David;Šlouf, Václav;Fuciman, Marcel;Polívka, Tomáš;Koblížek, Michal"/>
    <s v="Unique double concentric ring organization of light harvesting complexes in Gemmatimonas phototrophica"/>
    <x v="2"/>
    <x v="5"/>
    <s v="-"/>
    <x v="2"/>
    <x v="1"/>
  </r>
  <r>
    <x v="1"/>
    <x v="1"/>
    <n v="60076658"/>
    <x v="53"/>
    <s v="Jihočeská univerzita v Českých Budějovicích/Přírodovědecká fakulta"/>
    <n v="192052636"/>
    <s v="J"/>
    <x v="1"/>
    <s v="Bajgar, Adam;Doležal, Tomáš"/>
    <s v="Extracellular adenosine modulates host-pathogen interactions through regulation of systemic metabolism during immune response in Drosophila"/>
    <x v="2"/>
    <x v="5"/>
    <s v="-"/>
    <x v="2"/>
    <x v="1"/>
  </r>
  <r>
    <x v="1"/>
    <x v="1"/>
    <n v="60076658"/>
    <x v="53"/>
    <s v="Jihočeská univerzita v Českých Budějovicích/Přírodovědecká fakulta"/>
    <n v="192052856"/>
    <s v="J"/>
    <x v="1"/>
    <s v="Kaurov, Iosif;Vancová, Marie;Schimanski, Bernd;Cadena, Lawrence Rudy;Heller, Jiri;Bílý, Tomáš;Potesil, David;Eichenberger, Claudia;Bruce, Hannah;Oeljeklaus, Silke;Warscheid, Bettina;Zdrahal, Zbynek;Schneider, Andre;Lukeš, Julius;Hashimi, Mir Mohamod Hassa"/>
    <s v="The Diverged Trypanosome MICOS Complex as a Hub for Mitochondrial Cristae Shaping and Protein Import"/>
    <x v="2"/>
    <x v="5"/>
    <s v="-"/>
    <x v="2"/>
    <x v="5"/>
  </r>
  <r>
    <x v="1"/>
    <x v="1"/>
    <n v="60076658"/>
    <x v="53"/>
    <s v="Jihočeská univerzita v Českých Budějovicích/Přírodovědecká fakulta"/>
    <n v="192052877"/>
    <s v="J"/>
    <x v="1"/>
    <s v="Sirová, Dagmara;Bárta, Jiří;Šimek, Karel;Posch, Thomas;Pech, Jiří;Stone, James;Borovec, Jakub;Adamec, Lubomir;Vrba, Jaroslav"/>
    <s v="Hunters or farmers? Microbiome characteristics help elucidate the diet composition in an aquatic carnivorous plant"/>
    <x v="2"/>
    <x v="5"/>
    <s v="-"/>
    <x v="2"/>
    <x v="1"/>
  </r>
  <r>
    <x v="1"/>
    <x v="1"/>
    <n v="60076658"/>
    <x v="53"/>
    <s v="Jihočeská univerzita v Českých Budějovicích/Přírodovědecká fakulta"/>
    <n v="192053036"/>
    <s v="B"/>
    <x v="0"/>
    <s v="Kaštovský, Jan;Hauer, Tomáš;Geriš, R.;Chattová, B.;Juráň, Josef;Lepšová-Skácelová, Olga;Pitelková, P.;Puzstai, M.;Škaloud, P.;Šťastný, J.;Čapková, Kateřina;Bohunická, Markéta;Mühlsteinová, Radka"/>
    <s v="Atlas sinic a řas ČR 2"/>
    <x v="2"/>
    <x v="5"/>
    <s v="-"/>
    <x v="2"/>
    <x v="1"/>
  </r>
  <r>
    <x v="1"/>
    <x v="1"/>
    <n v="60076658"/>
    <x v="53"/>
    <s v="Jihočeská univerzita v Českých Budějovicích/Fakulta rybářství a ochrany vod"/>
    <n v="192053510"/>
    <s v="J"/>
    <x v="1"/>
    <s v="Iegorova, Viktoriia;Pšenička, Martin;Lebeda, Ievgen;Rodina, Marek;Saito, Taiju"/>
    <s v="Polyspermy produces viable haploid/diploid mosaics in sturgeon"/>
    <x v="2"/>
    <x v="5"/>
    <s v="-"/>
    <x v="2"/>
    <x v="1"/>
  </r>
  <r>
    <x v="1"/>
    <x v="1"/>
    <n v="60076658"/>
    <x v="53"/>
    <s v="Jihočeská univerzita v Českých Budějovicích/Fakulta rybářství a ochrany vod"/>
    <n v="191970479"/>
    <s v="J"/>
    <x v="1"/>
    <s v="Rychtáriková, Renata;Náhlík, Tomáš;Shi, Kevin;Malakhova, Daria;Macháček, Petr;Smaha, Rebecca;Urban, Jan;Štys, Dalibor"/>
    <s v="Super-resolved 3-D imaging of live cells&amp;apos; organelles from bright-field photon transmission micrographs"/>
    <x v="2"/>
    <x v="16"/>
    <s v="-"/>
    <x v="2"/>
    <x v="2"/>
  </r>
  <r>
    <x v="1"/>
    <x v="1"/>
    <n v="60076658"/>
    <x v="53"/>
    <s v="Jihočeská univerzita v Českých Budějovicích/Ekonomická fakulta"/>
    <n v="191960843"/>
    <s v="J"/>
    <x v="1"/>
    <s v="Myllymaki, Mari;Mrkvička, Tomáš;Grabarnik, Pavel;Seijo, Henri;Hahn, Ute"/>
    <s v="Global envelope tests for spatial processes"/>
    <x v="2"/>
    <x v="39"/>
    <s v="Statistics and probability"/>
    <x v="2"/>
    <x v="5"/>
  </r>
  <r>
    <x v="1"/>
    <x v="1"/>
    <n v="60076658"/>
    <x v="53"/>
    <s v="Jihočeská univerzita v Českých Budějovicích/Fakulta rybářství a ochrany vod"/>
    <n v="192053375"/>
    <s v="J"/>
    <x v="1"/>
    <s v="Císař, Petr;Saberioon, Mohammadmehdi;Kozák, Pavel;Pautsina, Aliaksandr"/>
    <s v="Fully contactless system for crayfish heartbeat monitoring: Undisturbed crayfish as bio-indicator"/>
    <x v="1"/>
    <x v="29"/>
    <s v="-"/>
    <x v="2"/>
    <x v="0"/>
  </r>
  <r>
    <x v="1"/>
    <x v="1"/>
    <n v="60076658"/>
    <x v="53"/>
    <s v="Jihočeská univerzita v Českých Budějovicích/Přírodovědecká fakulta"/>
    <n v="191911802"/>
    <s v="J"/>
    <x v="1"/>
    <s v="Chmelař, Jindřich;Kotál, Jan;Kopecký, Jan;Pedra, Joao H. F.;Kotsyfakis, Michail"/>
    <s v="All For One and One For All on the Tick-Host Battlefield"/>
    <x v="5"/>
    <x v="22"/>
    <s v="-"/>
    <x v="2"/>
    <x v="1"/>
  </r>
  <r>
    <x v="1"/>
    <x v="1"/>
    <n v="60076658"/>
    <x v="53"/>
    <s v="Jihočeská univerzita v Českých Budějovicích/Zemědělská fakulta"/>
    <n v="191969437"/>
    <s v="J"/>
    <x v="1"/>
    <s v="Chvalová, Daniela;Špička, Jiří"/>
    <s v="Identification of furan fatty acids in the lipids of common carp (Cyprinus carpio L.)"/>
    <x v="5"/>
    <x v="22"/>
    <s v="-"/>
    <x v="2"/>
    <x v="2"/>
  </r>
  <r>
    <x v="1"/>
    <x v="1"/>
    <n v="60076658"/>
    <x v="53"/>
    <s v="Jihočeská univerzita v Českých Budějovicích/Zdravotně sociální fakulta"/>
    <n v="192052212"/>
    <s v="B"/>
    <x v="0"/>
    <s v="Bártlová, Sylva;Dolák, František;Doskočil, Ondřej;Hajduchová, Hana;Hudáčková, Andrea;Chloubová, Iva;Kaas, Jiří;Kajanová, Alena;Kimmer, David;Machová, Alena;Maňhalová, Jana;Nováková, Dita;Rolantová, Lucie;Řimnáčová, Zuzana;Stasková, Věra;Šedová, Lenka;Šuli"/>
    <s v="Zdravotní gramotnost u vybraných skupin obyvatelstva Jihočeského kraje"/>
    <x v="5"/>
    <x v="22"/>
    <s v="-"/>
    <x v="2"/>
    <x v="2"/>
  </r>
  <r>
    <x v="1"/>
    <x v="1"/>
    <n v="60076658"/>
    <x v="53"/>
    <s v="Jihočeská univerzita v Českých Budějovicích/Zdravotně sociální fakulta"/>
    <n v="191911329"/>
    <s v="B"/>
    <x v="0"/>
    <s v="Dvořáčková, Dagmar;Bártlová, Sylva;Brabcová, Iva;Motlová, Lenka;Trešlová, Marie"/>
    <s v="Sociální determinanty zdraví u seniorů žijících v Jihočeském kraji"/>
    <x v="5"/>
    <x v="37"/>
    <s v="Geriatrics and gerontology"/>
    <x v="2"/>
    <x v="2"/>
  </r>
  <r>
    <x v="1"/>
    <x v="1"/>
    <n v="60076658"/>
    <x v="53"/>
    <s v="Jihočeská univerzita v Českých Budějovicích/Zemědělská fakulta"/>
    <n v="192052473"/>
    <s v="J"/>
    <x v="1"/>
    <s v="Kubec, Roman;Štefanová, Iveta;Moos, Martin;Urajova, Petra;Kuzma, Marek;Zapal, Jakub"/>
    <s v="Allithiolanes: Nine Groups of a Newly Discovered Family of Sulfur Compounds Responsible for the Bitter Off-Taste of Processed Onion"/>
    <x v="0"/>
    <x v="3"/>
    <s v="-"/>
    <x v="2"/>
    <x v="1"/>
  </r>
  <r>
    <x v="1"/>
    <x v="1"/>
    <n v="60076658"/>
    <x v="53"/>
    <s v="Jihočeská univerzita v Českých Budějovicích/Pedagogická fakulta"/>
    <n v="192053096"/>
    <s v="C"/>
    <x v="0"/>
    <s v="Hošpesová, Alena;Carrillo, José;Santos, Leonor"/>
    <s v="Mathematics teacher education and professional development"/>
    <x v="4"/>
    <x v="35"/>
    <s v="-"/>
    <x v="2"/>
    <x v="2"/>
  </r>
  <r>
    <x v="1"/>
    <x v="1"/>
    <n v="60076658"/>
    <x v="53"/>
    <s v="Jihočeská univerzita v Českých Budějovicích/Ekonomická fakulta"/>
    <n v="192053274"/>
    <s v="B"/>
    <x v="0"/>
    <s v="Kouřilová, Jindřiška;Lososová, Jana;Havrlant, Tomáš;Dohnalová, Andrea"/>
    <s v="Problematika protichůdných dotací na chov vybraných hospodářských zvířat a ochranu predátora (případ ovcí a vlků)"/>
    <x v="4"/>
    <x v="12"/>
    <s v="Business and management"/>
    <x v="2"/>
    <x v="0"/>
  </r>
  <r>
    <x v="1"/>
    <x v="1"/>
    <n v="60076658"/>
    <x v="53"/>
    <s v="Jihočeská univerzita v Českých Budějovicích/Pedagogická fakulta"/>
    <n v="192053058"/>
    <s v="J"/>
    <x v="1"/>
    <s v="Jošt, Jiří;Havlisová, Helena;Bílková, Zuzana;Štefánková, Zuzana;Zemková, Ludmila"/>
    <s v="Adolescents with Persistent History of Maltreatment Fail in Antisaccadic Task"/>
    <x v="4"/>
    <x v="26"/>
    <s v="-"/>
    <x v="2"/>
    <x v="0"/>
  </r>
  <r>
    <x v="1"/>
    <x v="1"/>
    <n v="60076658"/>
    <x v="53"/>
    <s v="Jihočeská univerzita v Českých Budějovicích/Pedagogická fakulta"/>
    <n v="192053175"/>
    <s v="B"/>
    <x v="0"/>
    <s v="Lhotová, Marie;Perout, Evžen"/>
    <s v="Arteterapie v souvislostech"/>
    <x v="4"/>
    <x v="26"/>
    <s v="-"/>
    <x v="2"/>
    <x v="2"/>
  </r>
  <r>
    <x v="1"/>
    <x v="1"/>
    <n v="60076658"/>
    <x v="53"/>
    <s v="Jihočeská univerzita v Českých Budějovicích/Filozofická fakulta"/>
    <n v="191911436"/>
    <s v="C"/>
    <x v="1"/>
    <s v="Cerman, Ivo"/>
    <s v="Der Josephinismus und die &quot;Geistesgeschichte&quot; in Tschechien"/>
    <x v="3"/>
    <x v="11"/>
    <s v="History (history of science and technology to be 6.3, history of specific sciences to be under the respective headings)"/>
    <x v="2"/>
    <x v="2"/>
  </r>
  <r>
    <x v="1"/>
    <x v="1"/>
    <n v="60076658"/>
    <x v="53"/>
    <s v="Jihočeská univerzita v Českých Budějovicích/Filozofická fakulta"/>
    <n v="192052302"/>
    <s v="J"/>
    <x v="1"/>
    <s v="Chvojka, Ondřej;John, Jan;Powell, Wayne;Mathur, Ryan;Bankoff, Arthur;Tisucká, Marika;Bulatovic, Aleksandar;Filipovic, Vojislav"/>
    <s v="Copper isotopes as a means of determining regional metallurgical practices in European prehistory: A reply to Jansen"/>
    <x v="3"/>
    <x v="11"/>
    <s v="Archaeology"/>
    <x v="2"/>
    <x v="1"/>
  </r>
  <r>
    <x v="1"/>
    <x v="1"/>
    <n v="60076658"/>
    <x v="53"/>
    <s v="Jihočeská univerzita v Českých Budějovicích/Filozofická fakulta"/>
    <n v="192052309"/>
    <s v="J"/>
    <x v="1"/>
    <s v="Vondrovský, Václav"/>
    <s v="Let the Sunshine In: The Issue of Neolithic Longhouse Orientation"/>
    <x v="3"/>
    <x v="11"/>
    <s v="Archaeology"/>
    <x v="2"/>
    <x v="2"/>
  </r>
  <r>
    <x v="1"/>
    <x v="1"/>
    <n v="60076658"/>
    <x v="53"/>
    <s v="Jihočeská univerzita v Českých Budějovicích/Filozofická fakulta"/>
    <n v="192054853"/>
    <s v="B"/>
    <x v="1"/>
    <s v="Grubhoffer, Václav"/>
    <s v="Zdánlivá smrt. Noční můra osvícenské Evropy"/>
    <x v="3"/>
    <x v="11"/>
    <s v="History (history of science and technology to be 6.3, history of specific sciences to be under the respective headings)"/>
    <x v="2"/>
    <x v="1"/>
  </r>
  <r>
    <x v="1"/>
    <x v="1"/>
    <n v="60076658"/>
    <x v="53"/>
    <s v="Jihočeská univerzita v Českých Budějovicích/Filozofická fakulta"/>
    <n v="192054858"/>
    <s v="C"/>
    <x v="1"/>
    <s v="Skořepová, Markéta"/>
    <s v="Orphaned children in Bohemian rural society in the first half of the nineteenth century: care, co-residence and inheritance practices"/>
    <x v="3"/>
    <x v="11"/>
    <s v="History (history of science and technology to be 6.3, history of specific sciences to be under the respective headings)"/>
    <x v="2"/>
    <x v="2"/>
  </r>
  <r>
    <x v="1"/>
    <x v="1"/>
    <n v="60076658"/>
    <x v="53"/>
    <s v="Jihočeská univerzita v Českých Budějovicích/Filozofická fakulta"/>
    <n v="192054857"/>
    <s v="B"/>
    <x v="1"/>
    <s v="Horníčková, Kateřina;Gruber, Elisabeth;Šimůnek, Robert;Szeghyová, Blanka;Borovský, Tomáš;Šroněk, Michal;Míchalová, Zdeňka;Doktorová, Jana;Hrdlička, Josef;Jakubec, Ondřej;Pražáková, Kateřina;Szende, Katalin"/>
    <s v="Faces of Community in Central European Towns. Images, Symbols and Performances, 1400-1700"/>
    <x v="3"/>
    <x v="6"/>
    <s v="Arts, Art history"/>
    <x v="2"/>
    <x v="5"/>
  </r>
  <r>
    <x v="1"/>
    <x v="1"/>
    <n v="60076658"/>
    <x v="53"/>
    <s v="Jihočeská univerzita v Českých Budějovicích/Teologická fakulta"/>
    <n v="191969581"/>
    <s v="J"/>
    <x v="1"/>
    <s v="Lacca, Emanuele"/>
    <s v="The Institutiones Minoris Dialecticae of Domingo Bá?ez. An interpretation of Aristotelic logic"/>
    <x v="3"/>
    <x v="10"/>
    <s v="Philosophy, History and Philosophy of science and technology"/>
    <x v="2"/>
    <x v="2"/>
  </r>
  <r>
    <x v="1"/>
    <x v="1"/>
    <n v="60076658"/>
    <x v="53"/>
    <s v="Jihočeská univerzita v Českých Budějovicích/Teologická fakulta"/>
    <n v="191969598"/>
    <s v="C"/>
    <x v="1"/>
    <s v="González Ginocchio, David"/>
    <s v="El escotismo de las Quodlibeta de Gonzalo Hispano"/>
    <x v="3"/>
    <x v="10"/>
    <s v="Philosophy, History and Philosophy of science and technology"/>
    <x v="2"/>
    <x v="2"/>
  </r>
  <r>
    <x v="1"/>
    <x v="1"/>
    <n v="60076658"/>
    <x v="53"/>
    <s v="Jihočeská univerzita v Českých Budějovicích/Teologická fakulta"/>
    <n v="191969603"/>
    <s v="J"/>
    <x v="1"/>
    <s v="Kutarňová, Kateřina"/>
    <s v="The Structure of the Soul in St. Teresa of Avila?s Interior Castle"/>
    <x v="3"/>
    <x v="10"/>
    <s v="Theology"/>
    <x v="2"/>
    <x v="2"/>
  </r>
  <r>
    <x v="1"/>
    <x v="1"/>
    <n v="60076658"/>
    <x v="53"/>
    <s v="Jihočeská univerzita v Českých Budějovicích/Teologická fakulta"/>
    <n v="192052512"/>
    <s v="B"/>
    <x v="1"/>
    <s v="Lacca, Emanuele"/>
    <s v="Conoscenza e azione. Uomo, mondo, intentiones nella Escuela de Salamanca"/>
    <x v="3"/>
    <x v="10"/>
    <s v="Religious studies"/>
    <x v="2"/>
    <x v="1"/>
  </r>
  <r>
    <x v="1"/>
    <x v="1"/>
    <n v="60076658"/>
    <x v="53"/>
    <s v="Jihočeská univerzita v Českých Budějovicích/Teologická fakulta"/>
    <n v="192052549"/>
    <s v="B"/>
    <x v="1"/>
    <s v="Šimek, Vojtěch"/>
    <s v="Morální odpovědnost a její filosofické a spekulativněteologické pozadí v díle Hanse Jonase"/>
    <x v="3"/>
    <x v="10"/>
    <s v="Ethics (except ethics related to specific subfields)"/>
    <x v="2"/>
    <x v="2"/>
  </r>
  <r>
    <x v="1"/>
    <x v="1"/>
    <n v="60076658"/>
    <x v="53"/>
    <s v="Jihočeská univerzita v Českých Budějovicích/Teologická fakulta"/>
    <n v="192053917"/>
    <s v="J"/>
    <x v="1"/>
    <s v="Heider, Daniel"/>
    <s v="The Notitia Intuitiva and Notitia Abstractiva of External Senses in Second Scholasticism: Suárez, Poinsot and Francisco de Oviedo"/>
    <x v="3"/>
    <x v="10"/>
    <s v="Philosophy, History and Philosophy of science and technology"/>
    <x v="2"/>
    <x v="1"/>
  </r>
  <r>
    <x v="1"/>
    <x v="1"/>
    <n v="60076658"/>
    <x v="53"/>
    <s v="Jihočeská univerzita v Českých Budějovicích/Teologická fakulta"/>
    <n v="192054873"/>
    <s v="J"/>
    <x v="1"/>
    <s v="Sirovátka, Jakub"/>
    <s v="Religion als „notwendige Ergänzung“ der Moral bei Immanuel Kant"/>
    <x v="3"/>
    <x v="10"/>
    <s v="Philosophy, History and Philosophy of science and technology"/>
    <x v="2"/>
    <x v="1"/>
  </r>
  <r>
    <x v="1"/>
    <x v="1"/>
    <n v="60076658"/>
    <x v="53"/>
    <s v="Jihočeská univerzita v Českých Budějovicích/Filozofická fakulta"/>
    <n v="191960712"/>
    <s v="C"/>
    <x v="1"/>
    <s v="Pešek, Ondřej"/>
    <s v="La structuration du discours démonstratif en ancien français ? les procédés de topicalisation dans la traduction du De inventione de Cicéron"/>
    <x v="3"/>
    <x v="14"/>
    <s v="Linguistics"/>
    <x v="2"/>
    <x v="1"/>
  </r>
  <r>
    <x v="1"/>
    <x v="1"/>
    <n v="60076658"/>
    <x v="53"/>
    <s v="Jihočeská univerzita v Českých Budějovicích/Filozofická fakulta"/>
    <n v="192052264"/>
    <s v="B"/>
    <x v="1"/>
    <s v="Bílek, Petr;Papoušek, Vladimír;Skalický, David"/>
    <s v="Literary universe in three parts: language - fiction - experience"/>
    <x v="3"/>
    <x v="14"/>
    <s v="Literary theory"/>
    <x v="2"/>
    <x v="1"/>
  </r>
  <r>
    <x v="1"/>
    <x v="1"/>
    <n v="60076658"/>
    <x v="53"/>
    <s v="Jihočeská univerzita v Českých Budějovicích/Pedagogická fakulta"/>
    <n v="192053145"/>
    <s v="C"/>
    <x v="1"/>
    <s v="Jošt, Jiří;Havlisová, Helena;Bílková, Zuzana;Zemková, Ludmila"/>
    <s v="Morphological versus Phonological Awareness in Czech Readers."/>
    <x v="3"/>
    <x v="14"/>
    <s v="-"/>
    <x v="2"/>
    <x v="2"/>
  </r>
  <r>
    <x v="1"/>
    <x v="1"/>
    <n v="60076658"/>
    <x v="53"/>
    <s v="Jihočeská univerzita v Českých Budějovicích/Filozofická fakulta"/>
    <n v="192054833"/>
    <s v="B"/>
    <x v="1"/>
    <s v="Bílek, Petr;Kaplický, Martin;Papoušek, Vladimír;Skalický, David"/>
    <s v="Kontext v pohybu: (Neo)pragmatické úvahy o literatuře a kultuře"/>
    <x v="3"/>
    <x v="14"/>
    <s v="Literary theory"/>
    <x v="2"/>
    <x v="1"/>
  </r>
  <r>
    <x v="1"/>
    <x v="1"/>
    <n v="60076658"/>
    <x v="53"/>
    <s v="Jihočeská univerzita v Českých Budějovicích/Filozofická fakulta"/>
    <n v="192054840"/>
    <s v="B"/>
    <x v="1"/>
    <s v="Tureček, Dalibor"/>
    <s v="Sumář. Diskurzivita české literatury 19. století."/>
    <x v="3"/>
    <x v="14"/>
    <s v="Literary theory"/>
    <x v="2"/>
    <x v="5"/>
  </r>
  <r>
    <x v="1"/>
    <x v="1"/>
    <n v="60076658"/>
    <x v="53"/>
    <s v="Jihočeská univerzita v Českých Budějovicích/Zdravotně sociální fakulta"/>
    <n v="192178025"/>
    <s v="B"/>
    <x v="0"/>
    <s v="Stasková, Věra;Tóthová, Valérie;Koťa, Jaroslav"/>
    <s v="Odkaz Joyce E. Travelbee pro ošetřovatelství 21. století"/>
    <x v="5"/>
    <x v="22"/>
    <s v="Nursing"/>
    <x v="3"/>
    <x v="1"/>
  </r>
  <r>
    <x v="1"/>
    <x v="1"/>
    <n v="60076658"/>
    <x v="53"/>
    <s v="Jihočeská univerzita v Českých Budějovicích/Ekonomická fakulta"/>
    <n v="192179106"/>
    <s v="J"/>
    <x v="1"/>
    <s v="Novacká, Ľudmila;Pícha, Kamil;Navrátil, Josef;Topaloglu, Cafer;Švec, Roman"/>
    <s v="Adopting environmentally friendly mechanisms in the hotel industry A perspective of hotel managers in Central and Eastern European countries"/>
    <x v="4"/>
    <x v="31"/>
    <s v="-"/>
    <x v="3"/>
    <x v="2"/>
  </r>
  <r>
    <x v="1"/>
    <x v="1"/>
    <n v="60076658"/>
    <x v="53"/>
    <s v="Jihočeská univerzita v Českých Budějovicích/Ekonomická fakulta"/>
    <n v="191970325"/>
    <s v="B"/>
    <x v="1"/>
    <s v="Drábková, Zita"/>
    <s v="FRAUD RISK MANAGEMENT-AN EFFECTIVE ANTI-FRAUD SYSTEM AND A DECISION-MAKING TOOL FOR USERS OF FINANCIAL STATEMENTS"/>
    <x v="4"/>
    <x v="12"/>
    <s v="-"/>
    <x v="3"/>
    <x v="0"/>
  </r>
  <r>
    <x v="1"/>
    <x v="1"/>
    <n v="60076658"/>
    <x v="53"/>
    <s v="Jihočeská univerzita v Českých Budějovicích/Filozofická fakulta"/>
    <n v="192152073"/>
    <s v="J"/>
    <x v="1"/>
    <s v="Šálková, Tereza;Chvojka, Ondřej;Hlásek, Daniel;Jirik, Jaroslav;John, Jan;Novák, Jan;Kovačiková, Lenka;Beneš, Jaromír"/>
    <s v="Crops along the trade routes? Archaeobotany of the Bronze Age in the region of South Bohemia (Czech Republic) in context with longer distance trade and exchange networks"/>
    <x v="3"/>
    <x v="11"/>
    <s v="Archaeology"/>
    <x v="3"/>
    <x v="5"/>
  </r>
  <r>
    <x v="1"/>
    <x v="1"/>
    <n v="60076658"/>
    <x v="53"/>
    <s v="Jihočeská univerzita v Českých Budějovicích/Filozofická fakulta"/>
    <n v="192152078"/>
    <s v="J"/>
    <x v="1"/>
    <s v="Chvojka, Ondřej;Kuna, Martin;Křivánek, Roman;Menšík, Petr;Šálková, Tereza"/>
    <s v="Weaving looms, Intentional Demolitions, Burnt Offerings...? Trenchlike Features of the Urnfield Period in Central Europe"/>
    <x v="3"/>
    <x v="11"/>
    <s v="Archaeology"/>
    <x v="3"/>
    <x v="2"/>
  </r>
  <r>
    <x v="1"/>
    <x v="1"/>
    <n v="60076658"/>
    <x v="53"/>
    <s v="Jihočeská univerzita v Českých Budějovicích/Filozofická fakulta"/>
    <n v="192178151"/>
    <s v="B"/>
    <x v="1"/>
    <s v="Papoušek, Vladimír;Bauer, Michal;Černíková, Veronika;Halamová, Martina;Langerová, Marie;Pešek, Ondřej;Skalický, David;Vojvodík, Josef"/>
    <s v="Pokušení neviditelného: Myšlení moderny"/>
    <x v="3"/>
    <x v="14"/>
    <s v="Literary theory"/>
    <x v="3"/>
    <x v="1"/>
  </r>
  <r>
    <x v="1"/>
    <x v="1"/>
    <n v="60076658"/>
    <x v="53"/>
    <s v="Jihočeská univerzita v Českých Budějovicích/Filozofická fakulta"/>
    <n v="192152076"/>
    <s v="B"/>
    <x v="1"/>
    <s v="Beneš, Jaromír;Vondrovský, Václav;Ptáková, Michaela;Kovačiková, Lenka;Šída, Petr"/>
    <s v="The Neolithic Site of Hrdlovka"/>
    <x v="3"/>
    <x v="11"/>
    <s v="Archaeology"/>
    <x v="3"/>
    <x v="1"/>
  </r>
  <r>
    <x v="1"/>
    <x v="1"/>
    <n v="60076658"/>
    <x v="53"/>
    <s v="Jihočeská univerzita v Českých Budějovicích/Filozofická fakulta"/>
    <n v="191864542"/>
    <s v="B"/>
    <x v="1"/>
    <s v="Ryantová, Marie"/>
    <s v="Konvertita a exulant Jiří Holík. Příspěvek k dějinám exilu a problematice konverze v období raného novověku"/>
    <x v="3"/>
    <x v="11"/>
    <s v="History (history of science and technology to be 6.3, history of specific sciences to be under the respective headings)"/>
    <x v="3"/>
    <x v="1"/>
  </r>
  <r>
    <x v="1"/>
    <x v="1"/>
    <n v="60076658"/>
    <x v="53"/>
    <s v="Jihočeská univerzita v Českých Budějovicích/Filozofická fakulta"/>
    <n v="192054832"/>
    <s v="B"/>
    <x v="1"/>
    <s v="Jiroušek, Bohumil"/>
    <s v="Josef Kalousek. Historik v národní společnosti druhé poloviny 19. století"/>
    <x v="3"/>
    <x v="11"/>
    <s v="History (history of science and technology to be 6.3, history of specific sciences to be under the respective headings)"/>
    <x v="3"/>
    <x v="2"/>
  </r>
  <r>
    <x v="1"/>
    <x v="1"/>
    <n v="60076658"/>
    <x v="53"/>
    <s v="Jihočeská univerzita v Českých Budějovicích/Filozofická fakulta"/>
    <n v="191960707"/>
    <s v="B"/>
    <x v="1"/>
    <s v="Hrdlička, Josef;Just, Jiří;Zemek, Petr"/>
    <s v="Evangelické církevní řády pro šlechtická panství v Čechách a na Moravě 1520-1620"/>
    <x v="3"/>
    <x v="11"/>
    <s v="History (history of science and technology to be 6.3, history of specific sciences to be under the respective headings)"/>
    <x v="3"/>
    <x v="1"/>
  </r>
  <r>
    <x v="1"/>
    <x v="1"/>
    <n v="60076658"/>
    <x v="53"/>
    <s v="Jihočeská univerzita v Českých Budějovicích/Zdravotně sociální fakulta"/>
    <n v="192178024"/>
    <s v="J"/>
    <x v="0"/>
    <s v="Rolantová, Lucie;Bulava, Alan;Eisenberger, M.;Chloubová, Iva;Tóthová, Valérie;Haniš, J."/>
    <s v="Nurse-performed venous sheath removal in patients undergoing radiofrequency catheter ablation for atrial fibrillation: a randomised study"/>
    <x v="5"/>
    <x v="22"/>
    <s v="Nursing"/>
    <x v="3"/>
    <x v="1"/>
  </r>
  <r>
    <x v="1"/>
    <x v="1"/>
    <n v="60076658"/>
    <x v="53"/>
    <s v="Jihočeská univerzita v Českých Budějovicích/Přírodovědecká fakulta"/>
    <n v="192178834"/>
    <s v="B"/>
    <x v="1"/>
    <s v="Fuchs, Roman;Veselý, Petr;Nácarová, Jana"/>
    <s v="Predator Recognition in Birds. The Use of Key Features."/>
    <x v="2"/>
    <x v="5"/>
    <s v="Ornithology"/>
    <x v="3"/>
    <x v="2"/>
  </r>
  <r>
    <x v="1"/>
    <x v="1"/>
    <n v="60076658"/>
    <x v="53"/>
    <s v="Jihočeská univerzita v Českých Budějovicích/Přírodovědecká fakulta"/>
    <n v="192178462"/>
    <s v="B"/>
    <x v="1"/>
    <s v="Šantrůček, Jiří;Šantrůčková, Hana"/>
    <s v="Stabilní izotopy biogenních prvků: použití v biologii a ekologii"/>
    <x v="2"/>
    <x v="5"/>
    <s v="Biochemical research methods"/>
    <x v="3"/>
    <x v="1"/>
  </r>
  <r>
    <x v="1"/>
    <x v="1"/>
    <n v="60076658"/>
    <x v="53"/>
    <s v="Jihočeská univerzita v Českých Budějovicích/Přírodovědecká fakulta"/>
    <n v="191969657"/>
    <s v="J"/>
    <x v="1"/>
    <s v="Sentis, Arnaud;Binzer, Amrei;Boukal, David"/>
    <s v="Temperature-size responses alter food chain persistence across environmental gradients"/>
    <x v="2"/>
    <x v="5"/>
    <s v="Ecology"/>
    <x v="3"/>
    <x v="1"/>
  </r>
  <r>
    <x v="1"/>
    <x v="1"/>
    <n v="60076658"/>
    <x v="53"/>
    <s v="Jihočeská univerzita v Českých Budějovicích/Přírodovědecká fakulta"/>
    <n v="192152177"/>
    <s v="J"/>
    <x v="0"/>
    <s v="Kratochvíl, Jiří;Kahoun, David;Kylian, Ondrej;Štěrba, Ján;Kretkova, Tereza;Kousal, Jaroslav;Hanus, Jan;Vaclova, Jana;Prysiazhnyi, Vadym;Sezemský, Petr;Fojtíková, Pavla;Lieskovská, Jaroslava;Langhansová, Helena;Krakovsky, Ivan;Straňák, Vítězslav"/>
    <s v="Nitrogen enriched C:H:N:O thin films for improved antibiotics doping"/>
    <x v="1"/>
    <x v="34"/>
    <s v="Coating and films"/>
    <x v="3"/>
    <x v="0"/>
  </r>
  <r>
    <x v="1"/>
    <x v="1"/>
    <n v="60076658"/>
    <x v="53"/>
    <s v="Jihočeská univerzita v Českých Budějovicích/Přírodovědecká fakulta"/>
    <n v="192152154"/>
    <s v="J"/>
    <x v="1"/>
    <s v="Kotas, Petr;Edwards, Keith Raymond;Jandova, Katerina;Kaštovská, Eva"/>
    <s v="Interaction of fertilization and soil water status determine C partitioning in a sedge wetland"/>
    <x v="0"/>
    <x v="0"/>
    <s v="Soil science"/>
    <x v="3"/>
    <x v="1"/>
  </r>
  <r>
    <x v="1"/>
    <x v="1"/>
    <n v="60076658"/>
    <x v="53"/>
    <s v="Jihočeská univerzita v Českých Budějovicích/Přírodovědecká fakulta"/>
    <n v="192178831"/>
    <s v="J"/>
    <x v="1"/>
    <s v="Krejčová, Gabriela;Danielova, Adela;Nedbalová, Pavla;Kazek, Michalina;Strych, Lukas;Chawla, Geetanjali;Tennessen, Jason M;Lieskovská, Jaroslava;Jindra, Marek;Doležal, Tomáš;Bajgar, Adam"/>
    <s v="Drosophila macrophages switch to aerobic glycolysis to mount effective antibacterial defense"/>
    <x v="2"/>
    <x v="5"/>
    <s v="Biochemistry and molecular biology"/>
    <x v="3"/>
    <x v="1"/>
  </r>
  <r>
    <x v="1"/>
    <x v="1"/>
    <n v="60076658"/>
    <x v="53"/>
    <s v="Jihočeská univerzita v Českých Budějovicích/Přírodovědecká fakulta"/>
    <n v="191969656"/>
    <s v="J"/>
    <x v="1"/>
    <s v="Sentis, Arnaud;Gemard, Charlene;Jaugeon, Baptiste;Boukal, David"/>
    <s v="Predator diversity and environmental change modify the strengths of trophic and nontrophic interactions"/>
    <x v="2"/>
    <x v="5"/>
    <s v="Biodiversity conservation"/>
    <x v="3"/>
    <x v="2"/>
  </r>
  <r>
    <x v="1"/>
    <x v="1"/>
    <n v="60076658"/>
    <x v="53"/>
    <s v="Jihočeská univerzita v Českých Budějovicích/Přírodovědecká fakulta"/>
    <n v="191864374"/>
    <s v="J"/>
    <x v="1"/>
    <s v="Urbanová, Zuzana;Bárta, Jiří"/>
    <s v="Effects of long-term drainage on microbial community composition vary between peatland types"/>
    <x v="2"/>
    <x v="5"/>
    <s v="Ecology"/>
    <x v="3"/>
    <x v="1"/>
  </r>
  <r>
    <x v="1"/>
    <x v="1"/>
    <n v="60076658"/>
    <x v="53"/>
    <s v="Jihočeská univerzita v Českých Budějovicích/Přírodovědecká fakulta"/>
    <n v="192178830"/>
    <s v="J"/>
    <x v="0"/>
    <s v="Bora, Pablo;Thamodaran, Vasanth;Šušor, A.;Bruce, Alexander William"/>
    <s v="p38-Mitogen Activated Kinases Mediate a Developmental Regulatory Response to Amino Acid Depletion and Associated Oxidative Stress in Mouse Blastocyst Embryos"/>
    <x v="2"/>
    <x v="5"/>
    <s v="Cell biology"/>
    <x v="3"/>
    <x v="2"/>
  </r>
  <r>
    <x v="1"/>
    <x v="1"/>
    <n v="60076658"/>
    <x v="53"/>
    <s v="Jihočeská univerzita v Českých Budějovicích/Přírodovědecká fakulta"/>
    <n v="192052718"/>
    <s v="J"/>
    <x v="1"/>
    <s v="Kaštovská, Eva;Strakova, Petra;Edwards, Keith Raymond;Urbanová, Zuzana;Bárta, Jiří;Mastný, Jiří;Šantrůčková, Hana;Picek, Tomáš"/>
    <s v="Cotton-Grass and Blueberry have Opposite Effect on Peat Characteristics and Nutrient Transformation in Peatland"/>
    <x v="2"/>
    <x v="5"/>
    <s v="Ecology"/>
    <x v="3"/>
    <x v="2"/>
  </r>
  <r>
    <x v="1"/>
    <x v="1"/>
    <n v="60076658"/>
    <x v="53"/>
    <s v="Jihočeská univerzita v Českých Budějovicích/Přírodovědecká fakulta"/>
    <n v="192152208"/>
    <s v="J"/>
    <x v="0"/>
    <s v="Prach, Karel;Walker, Lawrence R"/>
    <s v="Differences between primary and secondary plant succession among biomes of the world"/>
    <x v="2"/>
    <x v="5"/>
    <s v="Ecology"/>
    <x v="3"/>
    <x v="2"/>
  </r>
  <r>
    <x v="1"/>
    <x v="1"/>
    <n v="60076658"/>
    <x v="53"/>
    <s v="Jihočeská univerzita v Českých Budějovicích/Přírodovědecká fakulta"/>
    <n v="192152174"/>
    <s v="J"/>
    <x v="1"/>
    <s v="Lepš, Jan;Götzenberger, Lars;Valencia Gomez, Enrique;De Bello, Francesco"/>
    <s v="Accounting for long-term directional trends on year-to-year synchrony in species fluctuations"/>
    <x v="2"/>
    <x v="5"/>
    <s v="Ecology"/>
    <x v="3"/>
    <x v="1"/>
  </r>
  <r>
    <x v="1"/>
    <x v="1"/>
    <n v="60076658"/>
    <x v="53"/>
    <s v="Jihočeská univerzita v Českých Budějovicích/Přírodovědecká fakulta"/>
    <n v="191960787"/>
    <s v="J"/>
    <x v="1"/>
    <s v="Těšitel, Jakub;Mládek, Jan;Hornik, Jan;Těšitelová, Tamara;Adamec, Vojtěch;Tichy, Lubomir"/>
    <s v="Suppressing competitive dominants and community restoration with native parasitic plants using the hemiparasitic Rhinanthus alectorolophus and the dominant grass Calamagrostis epigejos"/>
    <x v="2"/>
    <x v="5"/>
    <s v="Biodiversity conservation"/>
    <x v="3"/>
    <x v="1"/>
  </r>
  <r>
    <x v="1"/>
    <x v="1"/>
    <n v="60076658"/>
    <x v="53"/>
    <s v="Jihočeská univerzita v Českých Budějovicích/Přírodovědecká fakulta"/>
    <n v="192052929"/>
    <s v="J"/>
    <x v="1"/>
    <s v="Puy, Javier;Dvořáková, Hana;Perez Carmona, Carlos;De Bello, Francesco;Hiiesalu, Inga;Latzel, Vit"/>
    <s v="Improved demethylation in ecological epigenetic experiments: Testing a simple and harmless foliar demethylation application"/>
    <x v="2"/>
    <x v="5"/>
    <s v="Ecology"/>
    <x v="3"/>
    <x v="2"/>
  </r>
  <r>
    <x v="1"/>
    <x v="1"/>
    <n v="60076658"/>
    <x v="53"/>
    <s v="Jihočeská univerzita v Českých Budějovicích/Teologická fakulta"/>
    <n v="192178393"/>
    <s v="J"/>
    <x v="1"/>
    <s v="Machula, Tomáš"/>
    <s v="Theology as Wisdom: Renaissance and Modern Scholastic Commentaries on Aquinas"/>
    <x v="3"/>
    <x v="10"/>
    <s v="Philosophy, History and Philosophy of science and technology"/>
    <x v="3"/>
    <x v="1"/>
  </r>
  <r>
    <x v="1"/>
    <x v="1"/>
    <n v="60076658"/>
    <x v="53"/>
    <s v="Jihočeská univerzita v Českých Budějovicích/Teologická fakulta"/>
    <n v="192152102"/>
    <s v="B"/>
    <x v="1"/>
    <s v="Svoboda, Rudolf"/>
    <s v="Jan Valerián Jirsík. In the service of God, Church and Country"/>
    <x v="3"/>
    <x v="11"/>
    <s v="History (history of science and technology to be 6.3, history of specific sciences to be under the respective headings)"/>
    <x v="3"/>
    <x v="2"/>
  </r>
  <r>
    <x v="1"/>
    <x v="1"/>
    <n v="60076658"/>
    <x v="53"/>
    <s v="Jihočeská univerzita v Českých Budějovicích/Teologická fakulta"/>
    <n v="192152093"/>
    <s v="C"/>
    <x v="1"/>
    <s v="Heider, Daniel"/>
    <s v="Suárez’s Metaphysics of Cognitive Acts"/>
    <x v="3"/>
    <x v="10"/>
    <s v="Philosophy, History and Philosophy of science and technology"/>
    <x v="3"/>
    <x v="1"/>
  </r>
  <r>
    <x v="1"/>
    <x v="1"/>
    <n v="60076658"/>
    <x v="53"/>
    <s v="Jihočeská univerzita v Českých Budějovicích/Teologická fakulta"/>
    <n v="192152100"/>
    <s v="B"/>
    <x v="1"/>
    <s v="Sirovátka, Jakub"/>
    <s v="Ethik und Religion bei Immanuel Kant. Versuch einer Verhältnisbestimmung"/>
    <x v="3"/>
    <x v="10"/>
    <s v="Philosophy, History and Philosophy of science and technology"/>
    <x v="3"/>
    <x v="1"/>
  </r>
  <r>
    <x v="1"/>
    <x v="1"/>
    <n v="60076658"/>
    <x v="53"/>
    <s v="Jihočeská univerzita v Českých Budějovicích/Zemědělská fakulta"/>
    <n v="191969502"/>
    <s v="J"/>
    <x v="1"/>
    <s v="Kubec, Roman;Curko, Petr;Urajová, Petra;Ruprt, Josef;Hajšlová, Jana"/>
    <s v="Allium discoloration: color compounds formed during greening of processed garlic"/>
    <x v="1"/>
    <x v="4"/>
    <s v="-"/>
    <x v="3"/>
    <x v="1"/>
  </r>
  <r>
    <x v="1"/>
    <x v="1"/>
    <n v="60076658"/>
    <x v="53"/>
    <s v="Jihočeská univerzita v Českých Budějovicích/Zemědělská fakulta"/>
    <n v="192178294"/>
    <s v="J"/>
    <x v="1"/>
    <s v="Brzáková, Michaela;Svitáková, Alena;Čítek, Jindřich;Veselá, Zdeňka;Vostrý, Luboš"/>
    <s v="Genetic parameters of longevity for improving profitability of beef cattle"/>
    <x v="0"/>
    <x v="1"/>
    <s v="-"/>
    <x v="3"/>
    <x v="2"/>
  </r>
  <r>
    <x v="1"/>
    <x v="1"/>
    <n v="60076658"/>
    <x v="53"/>
    <s v="Jihočeská univerzita v Českých Budějovicích/Zemědělská fakulta"/>
    <n v="192178358"/>
    <s v="C"/>
    <x v="1"/>
    <s v="Bernas, Jaroslav;Konvalina, Petr;Brom, Jakub;Moudrý, Jan;Veselá, Tereza;Bucur, Daniel;Marcel, Dirja;Sangin, Shim"/>
    <s v="Agrotechnology as Key Factor in Effective Use of Water on Arable Land"/>
    <x v="0"/>
    <x v="0"/>
    <s v="-"/>
    <x v="3"/>
    <x v="1"/>
  </r>
  <r>
    <x v="1"/>
    <x v="1"/>
    <n v="60076658"/>
    <x v="53"/>
    <s v="Jihočeská univerzita v Českých Budějovicích/Pedagogická fakulta"/>
    <n v="192152223"/>
    <s v="J"/>
    <x v="1"/>
    <s v="Havigerová, J. M.;Haviger, J.;Kučera, Dalibor;Hoffmannová, P."/>
    <s v="Text-Based Detection of the Risk of Depression"/>
    <x v="4"/>
    <x v="26"/>
    <s v="Psychology, special (including therapy for learning, speech, hearing, visual and other physical and mental disabilities);"/>
    <x v="3"/>
    <x v="2"/>
  </r>
  <r>
    <x v="1"/>
    <x v="1"/>
    <n v="60076658"/>
    <x v="53"/>
    <s v="Jihočeská univerzita v Českých Budějovicích/Pedagogická fakulta"/>
    <n v="192178977"/>
    <s v="B"/>
    <x v="1"/>
    <s v="Vránková, Kamila"/>
    <s v="Metamorphoses of the Sublime: From Ballads and Gothic Novels to Contemporary Anglo-American Children´s Literature"/>
    <x v="3"/>
    <x v="14"/>
    <s v="-"/>
    <x v="3"/>
    <x v="0"/>
  </r>
  <r>
    <x v="1"/>
    <x v="1"/>
    <n v="60076658"/>
    <x v="53"/>
    <s v="Jihočeská univerzita v Českých Budějovicích/Pedagogická fakulta"/>
    <n v="192178968"/>
    <s v="O"/>
    <x v="0"/>
    <s v="Tlustý, Pavel"/>
    <s v="Funkce"/>
    <x v="2"/>
    <x v="39"/>
    <s v="-"/>
    <x v="3"/>
    <x v="3"/>
  </r>
  <r>
    <x v="1"/>
    <x v="1"/>
    <n v="60076658"/>
    <x v="53"/>
    <s v="Jihočeská univerzita v Českých Budějovicích/Fakulta rybářství a ochrany vod"/>
    <n v="192175427"/>
    <s v="B"/>
    <x v="1"/>
    <s v="Palíková, Miroslava;Piačková, Veronika;Navrátil, Stanislav;Zusková, Eliška;Papežíková, Ivana;Kolářová, Jitka;Pojezdal, Lubomír;Dyková, Iva;Scholz, Tomáš;Gelnar, Milan;Svobodová, Zdeňka;Řehulková, Eva;Mareš, Jan;Modrá, Helena;Blažek, Radim;Veselý, Tomáš"/>
    <s v="Nemoci a chorobné stavy ryb"/>
    <x v="0"/>
    <x v="21"/>
    <s v="-"/>
    <x v="3"/>
    <x v="1"/>
  </r>
  <r>
    <x v="1"/>
    <x v="1"/>
    <n v="60076658"/>
    <x v="53"/>
    <s v="Jihočeská univerzita v Českých Budějovicích/Fakulta rybářství a ochrany vod"/>
    <n v="192053379"/>
    <s v="J"/>
    <x v="1"/>
    <s v="Koba, Olga;Grabicová, Kateřina;Červený, Daniel;Turek, Jan;Kolářová, Jitka;Randák, Tomáš;Žlábek, Vladimír;Grabic, Roman"/>
    <s v="Transport of pharmaceuticals and their metabolites between water and sediments as a further potential exposure for aquatic organisms"/>
    <x v="2"/>
    <x v="9"/>
    <s v="Environmental sciences (social aspects to be 5.7)"/>
    <x v="3"/>
    <x v="2"/>
  </r>
  <r>
    <x v="1"/>
    <x v="1"/>
    <n v="60076658"/>
    <x v="53"/>
    <s v="Jihočeská univerzita v Českých Budějovicích/Fakulta rybářství a ochrany vod"/>
    <n v="192179289"/>
    <s v="J"/>
    <x v="0"/>
    <s v="Saberioon, Mohammadmehdi;Císař, Petr;Labbe, Laurent;Souček, Pavel;Pelissier, Pablo"/>
    <s v="Spectral imaging application to discriminate different diets of live rainbow trout (Oncorhynchus mykiss)"/>
    <x v="2"/>
    <x v="8"/>
    <s v="-"/>
    <x v="3"/>
    <x v="2"/>
  </r>
  <r>
    <x v="1"/>
    <x v="1"/>
    <n v="60076658"/>
    <x v="53"/>
    <s v="Jihočeská univerzita v Českých Budějovicích/Fakulta rybářství a ochrany vod"/>
    <n v="192152256"/>
    <s v="J"/>
    <x v="1"/>
    <s v="Fatira, Effrosyni;Hayelka, Milos;Labbe, Catherine;Depince, Alexandra;Pšenička, Martin;Saito, Taiju"/>
    <s v="A newly developed cloning technique in sturgeons; an important step towards recovering endangered species"/>
    <x v="0"/>
    <x v="0"/>
    <s v="Fishery"/>
    <x v="3"/>
    <x v="1"/>
  </r>
  <r>
    <x v="1"/>
    <x v="1"/>
    <n v="60076658"/>
    <x v="53"/>
    <s v="Jihočeská univerzita v Českých Budějovicích/Fakulta rybářství a ochrany vod"/>
    <n v="192053397"/>
    <s v="J"/>
    <x v="1"/>
    <s v="Červený, Daniel;Grabic, Roman;Fedorova, Ganna;Grabicová, Kateřina;Turek, Jan;Žlábek, Vladimír;Randák, Tomáš"/>
    <s v="Fate of perfluoroalkyl substances within a small stream food web affected by sewage effluent"/>
    <x v="2"/>
    <x v="9"/>
    <s v="Environmental sciences (social aspects to be 5.7)"/>
    <x v="3"/>
    <x v="1"/>
  </r>
  <r>
    <x v="1"/>
    <x v="1"/>
    <n v="60076658"/>
    <x v="53"/>
    <s v="Jihočeská univerzita v Českých Budějovicích/Fakulta rybářství a ochrany vod"/>
    <n v="191864316"/>
    <s v="J"/>
    <x v="1"/>
    <s v="Kouba, Antonín;Tikal, Jan;Císař, Petr;Veselý, Lukáš;Fořt, Martin;Příborský, Josef;Patoka, Jiri;Buřič, Miloš"/>
    <s v="The significance of droughts for hyporheic dwellers: evidence from freshwater crayfish"/>
    <x v="2"/>
    <x v="5"/>
    <s v="Marine biology, freshwater biology, limnology"/>
    <x v="3"/>
    <x v="1"/>
  </r>
  <r>
    <x v="1"/>
    <x v="1"/>
    <n v="60076658"/>
    <x v="53"/>
    <s v="Jihočeská univerzita v Českých Budějovicích/Fakulta rybářství a ochrany vod"/>
    <n v="192175407"/>
    <s v="J"/>
    <x v="0"/>
    <s v="Lunda, Roman;Roy, Koushik;Másílko, Jan;Mráz, Jan"/>
    <s v="Understanding nutrient throughput of operational RAS farm effluents to support semi-commercial aquaponics: Easy upgrade possible beyond controversies"/>
    <x v="0"/>
    <x v="0"/>
    <s v="Fishery"/>
    <x v="3"/>
    <x v="0"/>
  </r>
  <r>
    <x v="1"/>
    <x v="1"/>
    <n v="60076658"/>
    <x v="53"/>
    <s v="Jihočeská univerzita v Českých Budějovicích/Fakulta rybářství a ochrany vod"/>
    <n v="192179277"/>
    <s v="J"/>
    <x v="1"/>
    <s v="Guo, Wei;Kubec, Jan;Veselý, Lukáš;Hossain, Md. Shakhawate;Buřič, Miloš;McClain, Ray;Kouba, Antonín"/>
    <s v="High air humidity is sufficient for successful egg incubation and early post-embryonic development in the marbled crayfish (Procambarus virginalis)"/>
    <x v="2"/>
    <x v="5"/>
    <s v="Marine biology, freshwater biology, limnology"/>
    <x v="3"/>
    <x v="1"/>
  </r>
  <r>
    <x v="1"/>
    <x v="1"/>
    <n v="60076658"/>
    <x v="53"/>
    <s v="Jihočeská univerzita v Českých Budějovicích/Fakulta rybářství a ochrany vod"/>
    <n v="192175395"/>
    <s v="J"/>
    <x v="1"/>
    <s v="Vanina, Tatyana;Gebauer, Radek;Toomey, L.;Stejskal, Vlastimil;Rutegwa, Marcellin;Kouřil, Jan;Bláha, Martin;Lecocq, T."/>
    <s v="Genetic and aquaculture performance differentiation among wild allopatric populations of European perch (Percidae, Perca fluviatilis)"/>
    <x v="0"/>
    <x v="0"/>
    <s v="Fishery"/>
    <x v="3"/>
    <x v="1"/>
  </r>
  <r>
    <x v="1"/>
    <x v="1"/>
    <n v="60076658"/>
    <x v="53"/>
    <s v="Jihočeská univerzita v Českých Budějovicích/Pedagogická fakulta"/>
    <n v="191970105"/>
    <s v="O"/>
    <x v="0"/>
    <s v="Betáková, Lucie;Homolová, Eva;Štulrajterová, Milena"/>
    <s v="Moderní didaktika anglického jazyka v otázkách a odpovědích"/>
    <x v="4"/>
    <x v="35"/>
    <s v="Education, general; including training, pedagogy, didactics [and education systems]"/>
    <x v="3"/>
    <x v="2"/>
  </r>
  <r>
    <x v="1"/>
    <x v="1"/>
    <n v="60076658"/>
    <x v="53"/>
    <s v="Jihočeská univerzita v Českých Budějovicích/Filozofická fakulta"/>
    <n v="192054855"/>
    <s v="B"/>
    <x v="1"/>
    <s v="Novotný, Miroslav;Ryantová, Marie;Martínková, Lenka;Svoboda, Rudolf;Veber, Tomáš"/>
    <s v="Die Diözese Budweis in den Jahren 1785–1850. Das Aschenputtel unter den Diözesen"/>
    <x v="3"/>
    <x v="11"/>
    <s v="History (history of science and technology to be 6.3, history of specific sciences to be under the respective headings)"/>
    <x v="3"/>
    <x v="2"/>
  </r>
  <r>
    <x v="1"/>
    <x v="1"/>
    <n v="60076658"/>
    <x v="53"/>
    <s v="Jihočeská univerzita v Českých Budějovicích/Pedagogická fakulta"/>
    <n v="192178945"/>
    <s v="B"/>
    <x v="0"/>
    <s v="Vítečková, Miluše"/>
    <s v="Začínající učitel: jeho potřeby a uvádění do praxe"/>
    <x v="4"/>
    <x v="35"/>
    <s v="-"/>
    <x v="3"/>
    <x v="0"/>
  </r>
  <r>
    <x v="2"/>
    <x v="2"/>
    <n v="67985971"/>
    <x v="54"/>
    <s v="Knihovna AV ČR, v. v. i."/>
    <n v="191875672"/>
    <s v="B"/>
    <x v="1"/>
    <s v="Veselá, Lenka"/>
    <s v="Rytíř a intelektuál: Hieronym Beck z Leopoldsdorfu (1525-1596) a jeho knihovna"/>
    <x v="3"/>
    <x v="11"/>
    <s v="History (history of science and technology to be 6.3, history of specific sciences to be under the respective headings)"/>
    <x v="1"/>
    <x v="1"/>
  </r>
  <r>
    <x v="2"/>
    <x v="2"/>
    <n v="67985971"/>
    <x v="54"/>
    <s v="Knihovna AV ČR, v. v. i."/>
    <n v="191978049"/>
    <s v="J"/>
    <x v="1"/>
    <s v="Sladká, Veronika"/>
    <s v="Augustiniánská knihovna u sv. Tomáše v Praze. II. část: Období reformace a protireformace (do konce 17. století)"/>
    <x v="3"/>
    <x v="11"/>
    <s v="History (history of science and technology to be 6.3, history of specific sciences to be under the respective headings)"/>
    <x v="1"/>
    <x v="2"/>
  </r>
  <r>
    <x v="2"/>
    <x v="2"/>
    <n v="67985971"/>
    <x v="54"/>
    <s v="Knihovna AV ČR, v. v. i."/>
    <n v="192134085"/>
    <s v="N"/>
    <x v="0"/>
    <s v="Hutař, Jan;Miranda, Andrea;Pavlásková, Eliška;Vašek, Z.;Hruška, Z."/>
    <s v="Metodika logické ochrany digitálních dat"/>
    <x v="2"/>
    <x v="8"/>
    <s v="Computer sciences, information science, bioinformathics (hardware development to be 2.2, social aspect to be 5.8)"/>
    <x v="2"/>
    <x v="0"/>
  </r>
  <r>
    <x v="2"/>
    <x v="2"/>
    <n v="67985971"/>
    <x v="54"/>
    <s v="Knihovna AV ČR, v. v. i."/>
    <n v="191868366"/>
    <s v="D"/>
    <x v="1"/>
    <s v="Mika, Pavel;Szarzec, J.;Sivertsen, G."/>
    <s v="Data quality and consistency in Scopus and Web of Science inntheir indexing of Czech Journals"/>
    <x v="4"/>
    <x v="15"/>
    <s v="Information science (social aspects)"/>
    <x v="2"/>
    <x v="0"/>
  </r>
  <r>
    <x v="2"/>
    <x v="2"/>
    <n v="67985971"/>
    <x v="54"/>
    <s v="Knihovna AV ČR, v. v. i."/>
    <n v="192097338"/>
    <s v="C"/>
    <x v="1"/>
    <s v="Veselá, Lenka"/>
    <s v="Užitečné, či nepotřebné? Knihy z Čech a Moravy jako dar královny Kristiny švédským vzdělávacím institucím v polovině 17. století."/>
    <x v="3"/>
    <x v="11"/>
    <s v="History (history of science and technology to be 6.3, history of specific sciences to be under the respective headings)"/>
    <x v="2"/>
    <x v="2"/>
  </r>
  <r>
    <x v="2"/>
    <x v="2"/>
    <n v="67985971"/>
    <x v="54"/>
    <s v="Knihovna AV ČR, v. v. i."/>
    <n v="192134090"/>
    <s v="A"/>
    <x v="1"/>
    <s v="Voit, Petr;Boldan, K.;Dragoun, M.;Marek, J.;Studničková, M.;Dřevíkovská, J.;Hejnová, M.;Modráková, R.;Bok, V.;Polakovič, D.;Štefancová, D.;Veselá, Lenka"/>
    <s v="Encyklopedie knihy v českém středověku a raném novověku"/>
    <x v="3"/>
    <x v="11"/>
    <s v="History (history of science and technology to be 6.3, history of specific sciences to be under the respective headings)"/>
    <x v="2"/>
    <x v="2"/>
  </r>
  <r>
    <x v="2"/>
    <x v="2"/>
    <n v="67985971"/>
    <x v="54"/>
    <s v="Knihovna AV ČR, v. v. i."/>
    <n v="191978052"/>
    <s v="C"/>
    <x v="1"/>
    <s v="Baďurová, Anežka"/>
    <s v="Coelum non quiescere, sed moveri asserimus. Názorná kosmologická pomůcka v díle Orbis pictus J. A. Komenského"/>
    <x v="3"/>
    <x v="10"/>
    <s v="Philosophy, History and Philosophy of science and technology"/>
    <x v="2"/>
    <x v="0"/>
  </r>
  <r>
    <x v="2"/>
    <x v="2"/>
    <n v="67985971"/>
    <x v="54"/>
    <s v="Knihovna AV ČR, v. v. i."/>
    <n v="192220664"/>
    <s v="R"/>
    <x v="0"/>
    <s v="Lhoták, Martin;Foltýn, T.;Polišenský, J.;Wančová, N.;Krupičková, Šárka;Novák, David;Gergelová, Barbora;Suchomelová, Marcela;Léwová, Dana;Malínek, Vojtěch;Křížová, Jana;Roháček, Jiří"/>
    <s v="INDIHU Mind: virtuální znalostní báze"/>
    <x v="4"/>
    <x v="15"/>
    <s v="Library science"/>
    <x v="3"/>
    <x v="2"/>
  </r>
  <r>
    <x v="2"/>
    <x v="2"/>
    <n v="67985971"/>
    <x v="54"/>
    <s v="Knihovna AV ČR, v. v. i."/>
    <n v="191830392"/>
    <s v="G"/>
    <x v="0"/>
    <s v="Lhoták, Martin;Foltýn, T.;Kocourek, P."/>
    <s v="Česká digitální knihovna"/>
    <x v="4"/>
    <x v="15"/>
    <s v="Library science"/>
    <x v="3"/>
    <x v="1"/>
  </r>
  <r>
    <x v="2"/>
    <x v="2"/>
    <n v="67985971"/>
    <x v="54"/>
    <s v="Knihovna AV ČR, v. v. i."/>
    <n v="192097326"/>
    <s v="J"/>
    <x v="1"/>
    <s v="Jelínková, Andrea"/>
    <s v="Nidpas ba-Ir ha-Mehulala Brin. The First Years of the Brno Hebrew Printing House and a Bibliography of Printed Books from 1754–1760"/>
    <x v="3"/>
    <x v="14"/>
    <s v="Specific literatures"/>
    <x v="3"/>
    <x v="0"/>
  </r>
  <r>
    <x v="2"/>
    <x v="2"/>
    <n v="67985971"/>
    <x v="54"/>
    <s v="Knihovna AV ČR, v. v. i."/>
    <n v="192139497"/>
    <s v="S"/>
    <x v="1"/>
    <s v="Veselá, Lenka"/>
    <s v="Švédská knižní kořist z Čech a Moravy 1646-1648: bibliografický a informační portál"/>
    <x v="3"/>
    <x v="7"/>
    <s v="-"/>
    <x v="3"/>
    <x v="5"/>
  </r>
  <r>
    <x v="1"/>
    <x v="1"/>
    <n v="216224"/>
    <x v="55"/>
    <s v="Masarykova univerzita/Středoevropský technologický institut"/>
    <n v="191900485"/>
    <s v="P"/>
    <x v="0"/>
    <s v="Mráz, Marek;Černá, Kateřina;Pospíšilová, Šárka;Mayer, Jiří"/>
    <s v="Způsob absolutní kvantifikace exprese miRNA, zejména miR-34a a/nebo miR-150, a jeho použití v diagnostice a prognostice B-buněčných malignit"/>
    <x v="2"/>
    <x v="5"/>
    <n v="10608"/>
    <x v="0"/>
    <x v="5"/>
  </r>
  <r>
    <x v="1"/>
    <x v="1"/>
    <n v="216224"/>
    <x v="55"/>
    <s v="Masarykova univerzita/Přírodovědecká fakulta"/>
    <n v="191885246"/>
    <s v="P"/>
    <x v="0"/>
    <s v="Řepková, Jana;Ištvánek, Jan;Nedělník, Jan;Jakešová, Hana"/>
    <s v="Testovací sada specifických markerů v souboru znaků jetele pro hodnocení hybridního charakteru Trifolium pratense x T. medium pro šlechtitelské účely"/>
    <x v="2"/>
    <x v="5"/>
    <n v="10608"/>
    <x v="0"/>
    <x v="0"/>
  </r>
  <r>
    <x v="1"/>
    <x v="1"/>
    <n v="216224"/>
    <x v="55"/>
    <s v="Masarykova univerzita/Středoevropský technologický institut"/>
    <n v="191894611"/>
    <s v="P"/>
    <x v="0"/>
    <s v="Hejátko, Jan;Didi, Vojtěch;Vašíčková, Jana;Mansfield, Shaw"/>
    <s v="Způsob ovlivnění lignifikace v rostlinách"/>
    <x v="2"/>
    <x v="5"/>
    <n v="10611"/>
    <x v="0"/>
    <x v="1"/>
  </r>
  <r>
    <x v="1"/>
    <x v="1"/>
    <n v="216224"/>
    <x v="55"/>
    <s v="Masarykova univerzita/Přírodovědecká fakulta"/>
    <n v="191933095"/>
    <s v="B"/>
    <x v="0"/>
    <s v="Petránek, Jan;Březina, Jiří;Břízová, Eva;Cháb, Jan;Loun, Jan;Zelenka, Přemysl"/>
    <s v="Encyklopedie geologie"/>
    <x v="2"/>
    <x v="9"/>
    <n v="10505"/>
    <x v="0"/>
    <x v="2"/>
  </r>
  <r>
    <x v="1"/>
    <x v="1"/>
    <n v="216224"/>
    <x v="55"/>
    <s v="Masarykova univerzita/Přírodovědecká fakulta"/>
    <n v="191863246"/>
    <s v="P"/>
    <x v="0"/>
    <s v="Pazdera, Pavel;Zberovská, Barbora;Herová, Dana"/>
    <s v="Způsob přímé mono-N-substituce piperazinu"/>
    <x v="2"/>
    <x v="17"/>
    <n v="10401"/>
    <x v="0"/>
    <x v="0"/>
  </r>
  <r>
    <x v="1"/>
    <x v="1"/>
    <n v="216224"/>
    <x v="55"/>
    <s v="Masarykova univerzita/Středoevropský technologický institut"/>
    <n v="191894642"/>
    <s v="F"/>
    <x v="0"/>
    <s v="Foret, František;Křenková, Jana;Morávková, Jaroslava;Buk, Jan"/>
    <s v="Průtokové zařízení pro selektivní adsorpci a zakoncentrování složek kapalného vzorku"/>
    <x v="2"/>
    <x v="17"/>
    <n v="10403"/>
    <x v="0"/>
    <x v="2"/>
  </r>
  <r>
    <x v="1"/>
    <x v="1"/>
    <n v="216224"/>
    <x v="55"/>
    <s v="Masarykova univerzita/Středoevropský technologický institut"/>
    <n v="191934896"/>
    <s v="P"/>
    <x v="0"/>
    <s v="Foret, František;Křenková, Jana;Morávková, Jaroslava;Buk, Jan"/>
    <s v="Použití anorganických nanovláken pro záchyt sloučenin s fosfátovou skupinou ve své struktuře"/>
    <x v="2"/>
    <x v="17"/>
    <n v="10403"/>
    <x v="0"/>
    <x v="2"/>
  </r>
  <r>
    <x v="1"/>
    <x v="1"/>
    <n v="216224"/>
    <x v="55"/>
    <s v="Masarykova univerzita/Přírodovědecká fakulta"/>
    <n v="191933183"/>
    <s v="C"/>
    <x v="0"/>
    <s v="Skácelová, Dana;Kováčik, Dušan;Homola, Tomáš;Čech, Jan;Černák, Mirko"/>
    <s v="Surface Modification of Paper and Paperboards Using Atmospheric Pressure Plasma"/>
    <x v="2"/>
    <x v="16"/>
    <n v="10305"/>
    <x v="0"/>
    <x v="1"/>
  </r>
  <r>
    <x v="1"/>
    <x v="1"/>
    <n v="216224"/>
    <x v="55"/>
    <s v="Masarykova univerzita/Přírodovědecká fakulta"/>
    <n v="191933408"/>
    <s v="C"/>
    <x v="0"/>
    <s v="Ráheľ, Jozef;Tiňo, Radovan"/>
    <s v="Wood Surfaces: Plasma Activation"/>
    <x v="2"/>
    <x v="16"/>
    <n v="10305"/>
    <x v="0"/>
    <x v="2"/>
  </r>
  <r>
    <x v="1"/>
    <x v="1"/>
    <n v="216224"/>
    <x v="55"/>
    <s v="Masarykova univerzita/Fakulta informatiky"/>
    <n v="191933691"/>
    <s v="J"/>
    <x v="0"/>
    <s v="Horák, Aleš;Rambousek, Adam"/>
    <s v="Lexicographic Tools to Build New Encyclopaedia of the Czech Language"/>
    <x v="2"/>
    <x v="8"/>
    <n v="10201"/>
    <x v="0"/>
    <x v="2"/>
  </r>
  <r>
    <x v="1"/>
    <x v="1"/>
    <n v="216224"/>
    <x v="55"/>
    <s v="Masarykova univerzita/Lékařská fakulta"/>
    <n v="191885256"/>
    <s v="P"/>
    <x v="0"/>
    <s v="Balík, Josef;Veverka, Jaromír;Kyseláková, Marie;Híc, Pavel;Horák, Miroslav;Tománková, Eva;Šnurkovič, Petr;Houška, Milan;Kýhos, Karel;Tříska, Jan;Vrchotová, Naděžda;Totušek, Jiří;Lefnerová, Danuše;Sobota, Jindřich"/>
    <s v="Způsob výroby termomacerovaného hroznového moštu s přídavkem kyseliny L-askorbové"/>
    <x v="1"/>
    <x v="4"/>
    <n v="21101"/>
    <x v="0"/>
    <x v="2"/>
  </r>
  <r>
    <x v="1"/>
    <x v="1"/>
    <n v="216224"/>
    <x v="55"/>
    <s v="Masarykova univerzita/Fakulta sportovních studií"/>
    <n v="191934252"/>
    <s v="J"/>
    <x v="0"/>
    <s v="Řezaninová, Jana;Hrazdira, Luboš;Moc Králová, Dagmar"/>
    <s v="Ultrasonografické zobrazení muskuloskeletarních poranění ve sportu z pohledu fyzioterapeuta"/>
    <x v="5"/>
    <x v="22"/>
    <n v="30306"/>
    <x v="0"/>
    <x v="2"/>
  </r>
  <r>
    <x v="1"/>
    <x v="1"/>
    <n v="216224"/>
    <x v="55"/>
    <s v="Masarykova univerzita/Fakulta sportovních studií"/>
    <n v="191934267"/>
    <s v="J"/>
    <x v="0"/>
    <s v="Kumstát, Michal"/>
    <s v="Co je nového ve světě sportovní výživy"/>
    <x v="5"/>
    <x v="22"/>
    <n v="30306"/>
    <x v="0"/>
    <x v="2"/>
  </r>
  <r>
    <x v="1"/>
    <x v="1"/>
    <n v="216224"/>
    <x v="55"/>
    <s v="Masarykova univerzita/Fakulta sportovních studií"/>
    <n v="191934287"/>
    <s v="C"/>
    <x v="0"/>
    <s v="Válková, Hana"/>
    <s v="Effect of Special Olympics Program on Cross-Country Skiers: Aspects of Health Related Variables"/>
    <x v="5"/>
    <x v="22"/>
    <n v="30306"/>
    <x v="0"/>
    <x v="0"/>
  </r>
  <r>
    <x v="1"/>
    <x v="1"/>
    <n v="216224"/>
    <x v="55"/>
    <s v="Masarykova univerzita/Přírodovědecká fakulta"/>
    <n v="191894232"/>
    <s v="P"/>
    <x v="0"/>
    <s v="Bryja, Vítězslav;Kaucká, Markéta;Plevová, Karla;Pavlová, Šárka;Pospíšilová, Šárka;Kozubík, Alois"/>
    <s v="CASEIN KINASE 1 INHIBITORS FOR THE TREATMENT OF B-CELL CHRONIC LYMPHOCYTIC LEUKEMIA"/>
    <x v="5"/>
    <x v="37"/>
    <n v="30204"/>
    <x v="0"/>
    <x v="1"/>
  </r>
  <r>
    <x v="1"/>
    <x v="1"/>
    <n v="216224"/>
    <x v="55"/>
    <s v="Masarykova univerzita/Lékařská fakulta"/>
    <n v="191900342"/>
    <s v="J"/>
    <x v="0"/>
    <s v="Pokorná, Andrea;Jarkovský, Jiří;Mužík, Jan;Vasmanská, Soňa;Saibertová, Simona;Krejčiříková, Petra"/>
    <s v="A new online software tool for pressure ulcer monitoring as an educational instrument for unified nursing assessment in clinical settings"/>
    <x v="5"/>
    <x v="37"/>
    <n v="30230"/>
    <x v="0"/>
    <x v="2"/>
  </r>
  <r>
    <x v="1"/>
    <x v="1"/>
    <n v="216224"/>
    <x v="55"/>
    <s v="Masarykova univerzita/Lékařská fakulta"/>
    <n v="191900395"/>
    <s v="C"/>
    <x v="0"/>
    <s v="Ustohal, Libor;Svěrák, Tomáš;Albrechtová, Lenka;Hojgrová, Marie;Hublová, Veronika;Kašpárek, Tomáš"/>
    <s v="Transcranial Magnetic Stimulation in Schizophrenia"/>
    <x v="5"/>
    <x v="37"/>
    <n v="30215"/>
    <x v="0"/>
    <x v="2"/>
  </r>
  <r>
    <x v="1"/>
    <x v="1"/>
    <n v="216224"/>
    <x v="55"/>
    <s v="Masarykova univerzita/Lékařská fakulta"/>
    <n v="191900396"/>
    <s v="C"/>
    <x v="0"/>
    <s v="Raudenská, Martina;Gumulec, Jaromír;Fribley, Andrew M.;Masařík, Michal"/>
    <s v="HNSCC Biomarkers Derived from Key Processes of Cancerogenesis"/>
    <x v="5"/>
    <x v="37"/>
    <n v="30204"/>
    <x v="0"/>
    <x v="1"/>
  </r>
  <r>
    <x v="1"/>
    <x v="1"/>
    <n v="216224"/>
    <x v="55"/>
    <s v="Masarykova univerzita/Lékařská fakulta"/>
    <n v="191929348"/>
    <s v="C"/>
    <x v="0"/>
    <s v="Štourač, Petr;Smékalová, Olga;Kosinová, Martina;Harazim, Hana;Janků, Petr;Huser, Martin"/>
    <s v="The Role of Remifentanil in Obstetric Analgesia: A Review"/>
    <x v="5"/>
    <x v="37"/>
    <n v="30214"/>
    <x v="0"/>
    <x v="1"/>
  </r>
  <r>
    <x v="1"/>
    <x v="1"/>
    <n v="216224"/>
    <x v="55"/>
    <s v="Masarykova univerzita/Lékařská fakulta"/>
    <n v="191900321"/>
    <s v="R"/>
    <x v="0"/>
    <s v="Janoušová, Eva"/>
    <s v="Penalised Reduction &amp; Classification Toolbox"/>
    <x v="5"/>
    <x v="27"/>
    <n v="30103"/>
    <x v="0"/>
    <x v="1"/>
  </r>
  <r>
    <x v="1"/>
    <x v="1"/>
    <n v="216224"/>
    <x v="55"/>
    <s v="Masarykova univerzita/Lékařská fakulta"/>
    <n v="191930158"/>
    <s v="P"/>
    <x v="0"/>
    <s v="Bienertová Vašků, Julie"/>
    <s v="B-cell activating factor for increasing mucosal immunity of infants as well as sucklings and a preparation containing this factor"/>
    <x v="5"/>
    <x v="27"/>
    <n v="30102"/>
    <x v="0"/>
    <x v="0"/>
  </r>
  <r>
    <x v="1"/>
    <x v="1"/>
    <n v="216224"/>
    <x v="55"/>
    <s v="Masarykova univerzita/Filozofická fakulta"/>
    <n v="191931095"/>
    <s v="J"/>
    <x v="0"/>
    <s v="Stodola, Jiří"/>
    <s v="Principy informační etiky"/>
    <x v="4"/>
    <x v="15"/>
    <n v="50803"/>
    <x v="0"/>
    <x v="0"/>
  </r>
  <r>
    <x v="1"/>
    <x v="1"/>
    <n v="216224"/>
    <x v="55"/>
    <s v="Masarykova univerzita/Filozofická fakulta"/>
    <n v="191931452"/>
    <s v="J"/>
    <x v="0"/>
    <s v="Zbiejczuk Suchá, Ladislava"/>
    <s v="Publikační chování a postoje k otevřenému přístupu mezi vědci a vědkyněmi v České republice"/>
    <x v="4"/>
    <x v="15"/>
    <n v="50803"/>
    <x v="0"/>
    <x v="2"/>
  </r>
  <r>
    <x v="1"/>
    <x v="1"/>
    <n v="216224"/>
    <x v="55"/>
    <s v="Masarykova univerzita/Fakulta sociálních studií"/>
    <n v="191932461"/>
    <s v="B"/>
    <x v="0"/>
    <s v="Art, Silverblatt;Volek, Jaromír"/>
    <s v="Mediální gramotnost. Jak rozumět obsahům médií"/>
    <x v="4"/>
    <x v="15"/>
    <n v="50802"/>
    <x v="0"/>
    <x v="2"/>
  </r>
  <r>
    <x v="1"/>
    <x v="1"/>
    <n v="216224"/>
    <x v="55"/>
    <s v="Masarykova univerzita/Ekonomicko-správní fakulta"/>
    <n v="191900473"/>
    <s v="B"/>
    <x v="0"/>
    <s v="Kvizda, Martin"/>
    <s v="Politika hospodářské soutěže na železnici - teorie, zkušenosti a praktická aplikace."/>
    <x v="4"/>
    <x v="31"/>
    <n v="50703"/>
    <x v="0"/>
    <x v="4"/>
  </r>
  <r>
    <x v="1"/>
    <x v="1"/>
    <n v="216224"/>
    <x v="55"/>
    <s v="Masarykova univerzita/Ekonomicko-správní fakulta"/>
    <n v="191900478"/>
    <s v="R"/>
    <x v="0"/>
    <s v="Kvasnička, Michal;Staněk, Rostislav;Krčál, Ondřej"/>
    <s v="Software pro stahování dat z Věstníku veřejných zakázek pprobber"/>
    <x v="4"/>
    <x v="13"/>
    <n v="50602"/>
    <x v="0"/>
    <x v="3"/>
  </r>
  <r>
    <x v="1"/>
    <x v="1"/>
    <n v="216224"/>
    <x v="55"/>
    <s v="Masarykova univerzita/Fakulta sportovních studií"/>
    <n v="191934269"/>
    <s v="J"/>
    <x v="0"/>
    <s v="Nová, Jana"/>
    <s v="Duální kariéra ve sportu a její institucionalizace v České republice"/>
    <x v="4"/>
    <x v="13"/>
    <n v="50602"/>
    <x v="0"/>
    <x v="3"/>
  </r>
  <r>
    <x v="1"/>
    <x v="1"/>
    <n v="216224"/>
    <x v="55"/>
    <s v="Masarykova univerzita/Právnická fakulta"/>
    <n v="191932134"/>
    <s v="J"/>
    <x v="0"/>
    <s v="Myška, Matěj;Harašta, Jakub;Loutocký, Pavel;Míšek, Jakub"/>
    <s v="Možnosti citační analýzy v České republice"/>
    <x v="4"/>
    <x v="32"/>
    <n v="50501"/>
    <x v="0"/>
    <x v="5"/>
  </r>
  <r>
    <x v="1"/>
    <x v="1"/>
    <n v="216224"/>
    <x v="55"/>
    <s v="Masarykova univerzita/Fakulta sociálních studií"/>
    <n v="191893981"/>
    <s v="B"/>
    <x v="0"/>
    <s v="Librová, Hana;Pelikán, Vojtěch;Galčanová, Lucie;Kala, Lukáš"/>
    <s v="Věrní a rozumní: kapitoly o ekologické zpozdilosti"/>
    <x v="4"/>
    <x v="33"/>
    <n v="50401"/>
    <x v="0"/>
    <x v="1"/>
  </r>
  <r>
    <x v="1"/>
    <x v="1"/>
    <n v="216224"/>
    <x v="55"/>
    <s v="Masarykova univerzita/Filozofická fakulta"/>
    <n v="191930789"/>
    <s v="B"/>
    <x v="0"/>
    <s v="Podhorná-Polická, Alena"/>
    <s v="Migration(s): regards croisés Bretagne-Moravie du Sud / Migrace očima obyvatel Bretaně a jižní Moravy"/>
    <x v="4"/>
    <x v="33"/>
    <n v="50402"/>
    <x v="0"/>
    <x v="2"/>
  </r>
  <r>
    <x v="1"/>
    <x v="1"/>
    <n v="216224"/>
    <x v="55"/>
    <s v="Masarykova univerzita/Přírodovědecká fakulta"/>
    <n v="191933178"/>
    <s v="C"/>
    <x v="0"/>
    <s v="Ross, Ann H.;Juarez, Chelsey A.;Urbanová, Petra"/>
    <s v="Complexity of Assessing Migrant Death Place of Origin"/>
    <x v="4"/>
    <x v="33"/>
    <n v="50404"/>
    <x v="0"/>
    <x v="1"/>
  </r>
  <r>
    <x v="1"/>
    <x v="1"/>
    <n v="216224"/>
    <x v="55"/>
    <s v="Masarykova univerzita/Ekonomicko-správní fakulta"/>
    <n v="191934606"/>
    <s v="J"/>
    <x v="0"/>
    <s v="Matulová, Markéta"/>
    <s v="Benefits Of Supporting Students In Mathematics And Statistics: Evidence From The Czech Republic"/>
    <x v="4"/>
    <x v="35"/>
    <n v="50301"/>
    <x v="0"/>
    <x v="4"/>
  </r>
  <r>
    <x v="1"/>
    <x v="1"/>
    <n v="216224"/>
    <x v="55"/>
    <s v="Masarykova univerzita/Pedagogická fakulta"/>
    <n v="191933902"/>
    <s v="J"/>
    <x v="0"/>
    <s v="Pecina, Pavel;Sládek, Petr"/>
    <s v="DIDAKTIKA ODBORNÝCH TECHNICKÝCH PŘEDMĚTŮ NA STŘEDNÍCH ŠKOLÁCH – VÝVOJ, STAV A PERSPEKTIVY"/>
    <x v="4"/>
    <x v="35"/>
    <n v="50301"/>
    <x v="0"/>
    <x v="4"/>
  </r>
  <r>
    <x v="1"/>
    <x v="1"/>
    <n v="216224"/>
    <x v="55"/>
    <s v="Masarykova univerzita/Filozofická fakulta"/>
    <n v="191930760"/>
    <s v="B"/>
    <x v="0"/>
    <s v="Zounek, Jiří;Juhaňák, Libor;Staudková, Hana;Poláček, Jiří"/>
    <s v="E-learning. Učení (se) s digitálními technologiemi"/>
    <x v="4"/>
    <x v="35"/>
    <n v="50301"/>
    <x v="0"/>
    <x v="4"/>
  </r>
  <r>
    <x v="1"/>
    <x v="1"/>
    <n v="216224"/>
    <x v="55"/>
    <s v="Masarykova univerzita/Fakulta sociálních studií"/>
    <n v="191932612"/>
    <s v="B"/>
    <x v="0"/>
    <s v="Činčera, Jan;Jančaříková, Kateřina;Matějček, Tomáš;Šimonová, Petra;Bartoš, Jan;Lupač, Miroslav;Broukalová, Lenka"/>
    <s v="Environmentální výchova z pohledu učitelů"/>
    <x v="4"/>
    <x v="35"/>
    <n v="50301"/>
    <x v="0"/>
    <x v="4"/>
  </r>
  <r>
    <x v="1"/>
    <x v="1"/>
    <n v="216224"/>
    <x v="55"/>
    <s v="Masarykova univerzita/Fakulta sportovních studií"/>
    <n v="191934216"/>
    <s v="J"/>
    <x v="0"/>
    <s v="Griffiths, Kerry;Birdi, Kamal;Alsina, Victória;Andrei, Daniela;Baban, Adriana;Bayerl, Saskia;Bisogni, Fabio;Chirica, Sofia;Costanzo, Pietro;Gascó, Mila;Gruschinske, Mario;Horton, Kate;Jacobs, Gabriele;Jochoms, Theo;Krstevska, Katerina;Mouhanna, Christian;Van Den Oord, Ad;Otoiu, Claudia;Rajkovcevski, Rade;Ratiu, Lucia;Reguli, Zdenko;Rus, Claudia;Stein-Müller, Susanne;Stojanovski, Trpe;Varga, Mihai;Vít, Michal;Vonas, Gabriel"/>
    <s v="Knowledge Sharing Practices and Issues in Policing Contexts: A systematic Review of the Literature"/>
    <x v="4"/>
    <x v="35"/>
    <n v="50301"/>
    <x v="0"/>
    <x v="4"/>
  </r>
  <r>
    <x v="1"/>
    <x v="1"/>
    <n v="216224"/>
    <x v="55"/>
    <s v="Masarykova univerzita/Pedagogická fakulta"/>
    <n v="191934116"/>
    <s v="B"/>
    <x v="0"/>
    <s v="Bočková, Barbora;Bytešníková, Ilona;Horáková, Radka;Kopečný, Petr"/>
    <s v="Options in speech therapy intervention from an early age to adulthood"/>
    <x v="4"/>
    <x v="35"/>
    <n v="50301"/>
    <x v="0"/>
    <x v="4"/>
  </r>
  <r>
    <x v="1"/>
    <x v="1"/>
    <n v="216224"/>
    <x v="55"/>
    <s v="Masarykova univerzita/Pedagogická fakulta"/>
    <n v="191894503"/>
    <s v="J"/>
    <x v="0"/>
    <s v="Denglerová, Denisa"/>
    <s v="Testing of Intellectual Abilities in Various Sociocultural Environments"/>
    <x v="4"/>
    <x v="35"/>
    <n v="50301"/>
    <x v="0"/>
    <x v="4"/>
  </r>
  <r>
    <x v="1"/>
    <x v="1"/>
    <n v="216224"/>
    <x v="55"/>
    <s v="Masarykova univerzita/Filozofická fakulta"/>
    <n v="191893807"/>
    <s v="B"/>
    <x v="0"/>
    <s v="Šeďová, Klára;Švaříček, Roman;Sedláček, Martin;Šalamounová, Zuzana"/>
    <s v="Jak se učitelé učí: Cestou profesního rozvoje  k dialogickému vyučování"/>
    <x v="4"/>
    <x v="35"/>
    <n v="50301"/>
    <x v="0"/>
    <x v="1"/>
  </r>
  <r>
    <x v="1"/>
    <x v="1"/>
    <n v="216224"/>
    <x v="55"/>
    <s v="Masarykova univerzita/Filozofická fakulta"/>
    <n v="191893827"/>
    <s v="B"/>
    <x v="0"/>
    <s v="Rabušicová, Milada;Brücknerová, Karla;Kamanová, Lenka;Novotný, Petr;Pevná, Kateřina;Vařejková, Zuzana"/>
    <s v="Mezigenerační učení. Teorie, výzkum, praxe"/>
    <x v="4"/>
    <x v="35"/>
    <n v="50301"/>
    <x v="0"/>
    <x v="1"/>
  </r>
  <r>
    <x v="1"/>
    <x v="1"/>
    <n v="216224"/>
    <x v="55"/>
    <s v="Masarykova univerzita/Pedagogická fakulta"/>
    <n v="191894508"/>
    <s v="J"/>
    <x v="0"/>
    <s v="Klapko, Dušan"/>
    <s v="Prolínání mocenských diskursů v týdeníku Učitelské noviny: sociální inkluze romských žáků v českém školství"/>
    <x v="4"/>
    <x v="35"/>
    <n v="50301"/>
    <x v="0"/>
    <x v="2"/>
  </r>
  <r>
    <x v="1"/>
    <x v="1"/>
    <n v="216224"/>
    <x v="55"/>
    <s v="Masarykova univerzita/Pedagogická fakulta"/>
    <n v="191894511"/>
    <s v="J"/>
    <x v="0"/>
    <s v="Lojdová, Kateřina"/>
    <s v="Student Nonconformity at School"/>
    <x v="4"/>
    <x v="35"/>
    <n v="50301"/>
    <x v="0"/>
    <x v="2"/>
  </r>
  <r>
    <x v="1"/>
    <x v="1"/>
    <n v="216224"/>
    <x v="55"/>
    <s v="Masarykova univerzita/Fakulta sociálních studií"/>
    <n v="191932616"/>
    <s v="N"/>
    <x v="0"/>
    <s v="Činčera, Jan;Jančaříková, Kateřina;Matějček, Tomáš;Lupač, Miroslav;Šimonová, Petra;Bartoš, Jan"/>
    <s v="Metodika pro autoevaluaci škol v oblasti realizace environmentální výchovy"/>
    <x v="4"/>
    <x v="35"/>
    <n v="50301"/>
    <x v="0"/>
    <x v="1"/>
  </r>
  <r>
    <x v="1"/>
    <x v="1"/>
    <n v="216224"/>
    <x v="55"/>
    <s v="Masarykova univerzita/Pedagogická fakulta"/>
    <n v="191933843"/>
    <s v="J"/>
    <x v="0"/>
    <s v="Márová, Ivana;Slepičková, Lenka"/>
    <s v="„Líbí se mi řešit věci jako dospělý“ – Global Storylines jako forma globálního vzdělávání"/>
    <x v="4"/>
    <x v="35"/>
    <n v="50301"/>
    <x v="0"/>
    <x v="0"/>
  </r>
  <r>
    <x v="1"/>
    <x v="1"/>
    <n v="216224"/>
    <x v="55"/>
    <s v="Masarykova univerzita/Pedagogická fakulta"/>
    <n v="191933980"/>
    <s v="B"/>
    <x v="0"/>
    <s v="Stehlíková Babyrádová, Hana"/>
    <s v="Expresivní terapie se zaměřením na výtvarný a intermediální projev"/>
    <x v="4"/>
    <x v="35"/>
    <n v="50301"/>
    <x v="0"/>
    <x v="1"/>
  </r>
  <r>
    <x v="1"/>
    <x v="1"/>
    <n v="216224"/>
    <x v="55"/>
    <s v="Masarykova univerzita/Pedagogická fakulta"/>
    <n v="191934068"/>
    <s v="C"/>
    <x v="0"/>
    <s v="Procházková, Lucie"/>
    <s v="Einfluss der Erfahrungen mit Menschen mit Behinderung auf die Einstellung zu ihrer beruflichen Eingliederung"/>
    <x v="4"/>
    <x v="35"/>
    <n v="50301"/>
    <x v="0"/>
    <x v="0"/>
  </r>
  <r>
    <x v="1"/>
    <x v="1"/>
    <n v="216224"/>
    <x v="55"/>
    <s v="Masarykova univerzita/Filozofická fakulta"/>
    <n v="191930533"/>
    <s v="C"/>
    <x v="0"/>
    <s v="Klimusová, Helena;Burešová, Iva"/>
    <s v="Depressive Symptoms and Suicidal Ideation among Czech Adolescents"/>
    <x v="4"/>
    <x v="26"/>
    <n v="50103"/>
    <x v="0"/>
    <x v="4"/>
  </r>
  <r>
    <x v="1"/>
    <x v="1"/>
    <n v="216224"/>
    <x v="55"/>
    <s v="Masarykova univerzita/Fakulta sociálních studií"/>
    <n v="191932551"/>
    <s v="J"/>
    <x v="0"/>
    <s v="Wright, Michelle;Barbovschi, Monica;Bayraktar, Fatih"/>
    <s v="Do parents’ attitudes toward  outdoor play and hanging out influence adolescents’ technology usage?"/>
    <x v="4"/>
    <x v="26"/>
    <n v="50101"/>
    <x v="0"/>
    <x v="4"/>
  </r>
  <r>
    <x v="1"/>
    <x v="1"/>
    <n v="216224"/>
    <x v="55"/>
    <s v="Masarykova univerzita/Filozofická fakulta"/>
    <n v="191893763"/>
    <s v="J"/>
    <x v="0"/>
    <s v="Dosedlová, Jaroslava;Burešová, Iva;Jelínek, Martin"/>
    <s v="Health Supportive Behavior in Adults : Prevention in Dental Care and Its Correlates"/>
    <x v="4"/>
    <x v="26"/>
    <n v="50103"/>
    <x v="0"/>
    <x v="4"/>
  </r>
  <r>
    <x v="1"/>
    <x v="1"/>
    <n v="216224"/>
    <x v="55"/>
    <s v="Masarykova univerzita/Filozofická fakulta"/>
    <n v="191893651"/>
    <s v="C"/>
    <x v="0"/>
    <s v="Burešová, Iva;Klimusová, Helena;Jelínek, Martin;Dosedlová, Jaroslava"/>
    <s v="Subjective Health Problems in the Context of Personality Characteristics and Health-Related Behavior in Czech Adolescents"/>
    <x v="4"/>
    <x v="26"/>
    <n v="50103"/>
    <x v="0"/>
    <x v="4"/>
  </r>
  <r>
    <x v="1"/>
    <x v="1"/>
    <n v="216224"/>
    <x v="55"/>
    <s v="Masarykova univerzita/Filozofická fakulta"/>
    <n v="191931057"/>
    <s v="J"/>
    <x v="0"/>
    <s v="Burešová, Iva"/>
    <s v="Self-Harm Classification System Development : Theoretical Study"/>
    <x v="4"/>
    <x v="26"/>
    <n v="50103"/>
    <x v="0"/>
    <x v="2"/>
  </r>
  <r>
    <x v="1"/>
    <x v="1"/>
    <n v="216224"/>
    <x v="55"/>
    <s v="Masarykova univerzita/Fakulta sociálních studií"/>
    <n v="191932413"/>
    <s v="C"/>
    <x v="0"/>
    <s v="Görzig, Anke;Macháčková, Hana"/>
    <s v="Cyberbullying in Europe: A Review of Evidence from Cross-National Data"/>
    <x v="4"/>
    <x v="26"/>
    <n v="50101"/>
    <x v="0"/>
    <x v="2"/>
  </r>
  <r>
    <x v="1"/>
    <x v="1"/>
    <n v="216224"/>
    <x v="55"/>
    <s v="Masarykova univerzita/Fakulta sociálních studií"/>
    <n v="191932534"/>
    <s v="J"/>
    <x v="0"/>
    <s v="Straka, Ondřej"/>
    <s v="Akcelerace ve vzdělávání nadaných žáků"/>
    <x v="4"/>
    <x v="26"/>
    <n v="50101"/>
    <x v="0"/>
    <x v="0"/>
  </r>
  <r>
    <x v="1"/>
    <x v="1"/>
    <n v="216224"/>
    <x v="55"/>
    <s v="Masarykova univerzita/Fakulta sociálních studií"/>
    <n v="191932631"/>
    <s v="J"/>
    <x v="0"/>
    <s v="Cígler, Hynek;Širůček, Jan;Traspe, Pavel;Skalková, Ivana"/>
    <s v="Reanalýza testu DISMAS: reliabilita a obsahová validita"/>
    <x v="4"/>
    <x v="26"/>
    <n v="50101"/>
    <x v="0"/>
    <x v="2"/>
  </r>
  <r>
    <x v="1"/>
    <x v="1"/>
    <n v="216224"/>
    <x v="55"/>
    <s v="Masarykova univerzita/Filozofická fakulta"/>
    <n v="191893829"/>
    <s v="O"/>
    <x v="0"/>
    <s v="Drozd, David;Kačer, Tomáš;Sparling, Thomas Donaldson"/>
    <s v="Theatre Theory Reader : Prague School Writings"/>
    <x v="3"/>
    <x v="6"/>
    <n v="60403"/>
    <x v="0"/>
    <x v="1"/>
  </r>
  <r>
    <x v="1"/>
    <x v="1"/>
    <n v="216224"/>
    <x v="55"/>
    <s v="Masarykova univerzita/Filozofická fakulta"/>
    <n v="191931606"/>
    <s v="C"/>
    <x v="0"/>
    <s v="Galeta, Jan"/>
    <s v="Vznik Polského domu v Moravské Ostravě: lidé, místo, stavba"/>
    <x v="3"/>
    <x v="6"/>
    <n v="60401"/>
    <x v="0"/>
    <x v="0"/>
  </r>
  <r>
    <x v="1"/>
    <x v="1"/>
    <n v="216224"/>
    <x v="55"/>
    <s v="Masarykova univerzita/Filozofická fakulta"/>
    <n v="191931915"/>
    <s v="B"/>
    <x v="0"/>
    <s v="Pomajzlová, Alena"/>
    <s v="Meziválečná moderna ve sbírkách Západočeské galerie v Plzni (1918-1938)"/>
    <x v="3"/>
    <x v="6"/>
    <n v="60401"/>
    <x v="0"/>
    <x v="0"/>
  </r>
  <r>
    <x v="1"/>
    <x v="1"/>
    <n v="216224"/>
    <x v="55"/>
    <s v="Masarykova univerzita/Filozofická fakulta"/>
    <n v="191930869"/>
    <s v="C"/>
    <x v="0"/>
    <s v="Xygalatas, Dimitrios;Lang, Martin"/>
    <s v="Religion and Prosociality"/>
    <x v="3"/>
    <x v="10"/>
    <n v="60304"/>
    <x v="0"/>
    <x v="2"/>
  </r>
  <r>
    <x v="1"/>
    <x v="1"/>
    <n v="216224"/>
    <x v="55"/>
    <s v="Masarykova univerzita/Filozofická fakulta"/>
    <m/>
    <s v="B"/>
    <x v="0"/>
    <s v="Raková, Zuzana;Polat, Yusuf"/>
    <s v="Ceviri Kuramlari"/>
    <x v="3"/>
    <x v="14"/>
    <n v="60205"/>
    <x v="0"/>
    <x v="4"/>
  </r>
  <r>
    <x v="1"/>
    <x v="1"/>
    <n v="216224"/>
    <x v="55"/>
    <s v="Masarykova univerzita/Filozofická fakulta"/>
    <n v="191930711"/>
    <s v="B"/>
    <x v="0"/>
    <s v="Kovář, Michal"/>
    <s v="Psaní je práce lenochů. Čállin lea joavdelasaid bargu. Mudrosloví Laponska"/>
    <x v="3"/>
    <x v="14"/>
    <n v="60203"/>
    <x v="0"/>
    <x v="2"/>
  </r>
  <r>
    <x v="1"/>
    <x v="1"/>
    <n v="216224"/>
    <x v="55"/>
    <s v="Masarykova univerzita/Filozofická fakulta"/>
    <n v="191930942"/>
    <s v="B"/>
    <x v="0"/>
    <s v="Buzek, Ivo;Fernández Bernal, Jorge M.;Krinková, Zuzana;Fuentes Cañizares, Javier;Adiego, Ignasi-Xavier;Gamella, Juan F.;Fernández Ortega, Cayetano;Hernández Martínez, Laura"/>
    <s v="Interacciones entre el caló y el espaňol. Historia, relaciones y fuentes"/>
    <x v="3"/>
    <x v="14"/>
    <n v="60203"/>
    <x v="0"/>
    <x v="1"/>
  </r>
  <r>
    <x v="1"/>
    <x v="1"/>
    <n v="216224"/>
    <x v="55"/>
    <s v="Masarykova univerzita/Filozofická fakulta"/>
    <n v="191931055"/>
    <s v="J"/>
    <x v="0"/>
    <s v="Kyloušek, Petr"/>
    <s v="Terre promise – paradis perdu : désir et avatars d'un reve. Le Fou d’Amérique d’Yves Berger et Frontieres ou Tableaux d’Amérique de Noël Audet"/>
    <x v="3"/>
    <x v="14"/>
    <n v="60206"/>
    <x v="0"/>
    <x v="1"/>
  </r>
  <r>
    <x v="1"/>
    <x v="1"/>
    <n v="216224"/>
    <x v="55"/>
    <s v="Masarykova univerzita/Filozofická fakulta"/>
    <n v="191931176"/>
    <s v="B"/>
    <x v="0"/>
    <s v="Šefčík, Ondřej"/>
    <s v="Pálijština: Gramatika posvátného jazyka théravádského buddhismu"/>
    <x v="3"/>
    <x v="14"/>
    <n v="60203"/>
    <x v="0"/>
    <x v="0"/>
  </r>
  <r>
    <x v="1"/>
    <x v="1"/>
    <n v="216224"/>
    <x v="55"/>
    <s v="Masarykova univerzita/Filozofická fakulta"/>
    <n v="191931275"/>
    <s v="J"/>
    <x v="0"/>
    <s v="Shurma, Svitlana;Lu, Wei-lun"/>
    <s v="A Cognitive Poetic Analysis of LIFE and DEATH in English and Ukrainian : A Multiple-Parallel-Text Approach to Hamlet's Soliloquy"/>
    <x v="3"/>
    <x v="14"/>
    <n v="60203"/>
    <x v="0"/>
    <x v="0"/>
  </r>
  <r>
    <x v="1"/>
    <x v="1"/>
    <n v="216224"/>
    <x v="55"/>
    <s v="Masarykova univerzita/Filozofická fakulta"/>
    <n v="191931412"/>
    <s v="J"/>
    <x v="0"/>
    <s v="Kyloušek, Petr"/>
    <s v="Les Haitiens du Québec : migration et intégration selon Émile Ollivier et Dany Laferriere"/>
    <x v="3"/>
    <x v="14"/>
    <n v="60206"/>
    <x v="0"/>
    <x v="1"/>
  </r>
  <r>
    <x v="1"/>
    <x v="1"/>
    <n v="216224"/>
    <x v="55"/>
    <s v="Masarykova univerzita/Filozofická fakulta"/>
    <n v="191931995"/>
    <s v="B"/>
    <x v="0"/>
    <s v="García Suárez, Pedro"/>
    <s v="Lectura e identidad de género. La imagen de la mujer lectora en la novela realista y naturalista espanola"/>
    <x v="3"/>
    <x v="14"/>
    <n v="60206"/>
    <x v="0"/>
    <x v="2"/>
  </r>
  <r>
    <x v="1"/>
    <x v="1"/>
    <n v="216224"/>
    <x v="55"/>
    <s v="Masarykova univerzita/Filozofická fakulta"/>
    <n v="191893642"/>
    <s v="J"/>
    <x v="0"/>
    <s v="Fasora, Lukáš"/>
    <s v="Obraz papeže a papežství v domácím liberálním a socialistickém tisku v letech 1870-1929"/>
    <x v="3"/>
    <x v="11"/>
    <n v="60101"/>
    <x v="0"/>
    <x v="2"/>
  </r>
  <r>
    <x v="1"/>
    <x v="1"/>
    <n v="216224"/>
    <x v="55"/>
    <s v="Masarykova univerzita/Filozofická fakulta"/>
    <n v="191893696"/>
    <s v="J"/>
    <x v="0"/>
    <s v="Nečasová, Denisa"/>
    <s v="Nová elita? Státní řády a vyznamenání 1951-1955"/>
    <x v="3"/>
    <x v="11"/>
    <n v="60101"/>
    <x v="0"/>
    <x v="2"/>
  </r>
  <r>
    <x v="1"/>
    <x v="1"/>
    <n v="216224"/>
    <x v="55"/>
    <s v="Masarykova univerzita/Filozofická fakulta"/>
    <n v="191893727"/>
    <s v="C"/>
    <x v="0"/>
    <s v="Knoz, Tomáš"/>
    <s v="Elity i masy w procesie konfiskat po Bialej Górze"/>
    <x v="3"/>
    <x v="11"/>
    <n v="60101"/>
    <x v="0"/>
    <x v="1"/>
  </r>
  <r>
    <x v="1"/>
    <x v="1"/>
    <n v="216224"/>
    <x v="55"/>
    <s v="Masarykova univerzita/Filozofická fakulta"/>
    <n v="191893736"/>
    <s v="C"/>
    <x v="0"/>
    <s v="Malíř, Jiří"/>
    <s v="Antonín Okáč – Leben und Werk des Herausgebers der Tagebücher und Korrespondenz Egbert Belcredis"/>
    <x v="3"/>
    <x v="11"/>
    <n v="60101"/>
    <x v="0"/>
    <x v="2"/>
  </r>
  <r>
    <x v="1"/>
    <x v="1"/>
    <n v="216224"/>
    <x v="55"/>
    <s v="Masarykova univerzita/Filozofická fakulta"/>
    <n v="191893737"/>
    <s v="C"/>
    <x v="0"/>
    <s v="Malíř, Jiří"/>
    <s v="Cyrilometodějská tradice na Moravě koncem 19. a počátkem 20. století ve službách politiky"/>
    <x v="3"/>
    <x v="11"/>
    <n v="60101"/>
    <x v="0"/>
    <x v="2"/>
  </r>
  <r>
    <x v="1"/>
    <x v="1"/>
    <n v="216224"/>
    <x v="55"/>
    <s v="Masarykova univerzita/Filozofická fakulta"/>
    <n v="191893757"/>
    <s v="C"/>
    <x v="0"/>
    <s v="Wihoda, Martin"/>
    <s v="Druhý život mojmírovských knížat"/>
    <x v="3"/>
    <x v="11"/>
    <n v="60101"/>
    <x v="0"/>
    <x v="2"/>
  </r>
  <r>
    <x v="1"/>
    <x v="1"/>
    <n v="216224"/>
    <x v="55"/>
    <s v="Masarykova univerzita/Filozofická fakulta"/>
    <n v="191893800"/>
    <s v="C"/>
    <x v="0"/>
    <s v="Borovský, Tomáš"/>
    <s v="Zvíře a sen. Zvířecí symbolika ve Snáři Vavřince z Březové"/>
    <x v="3"/>
    <x v="11"/>
    <n v="60101"/>
    <x v="0"/>
    <x v="1"/>
  </r>
  <r>
    <x v="1"/>
    <x v="1"/>
    <n v="216224"/>
    <x v="55"/>
    <s v="Masarykova univerzita/Filozofická fakulta"/>
    <n v="191893834"/>
    <s v="B"/>
    <x v="0"/>
    <s v="Schwarz, Michal;Srba, Ondřej"/>
    <s v="Vietnam v éře západních velmocí"/>
    <x v="3"/>
    <x v="11"/>
    <n v="60101"/>
    <x v="0"/>
    <x v="2"/>
  </r>
  <r>
    <x v="1"/>
    <x v="1"/>
    <n v="216224"/>
    <x v="55"/>
    <s v="Masarykova univerzita/Filozofická fakulta"/>
    <n v="191893835"/>
    <s v="B"/>
    <x v="0"/>
    <s v="Srba, Ondřej;Schwarz, Michal"/>
    <s v="Starší dějiny Vietnamu a Čampy"/>
    <x v="3"/>
    <x v="11"/>
    <n v="60101"/>
    <x v="0"/>
    <x v="1"/>
  </r>
  <r>
    <x v="1"/>
    <x v="1"/>
    <n v="216224"/>
    <x v="55"/>
    <s v="Masarykova univerzita/Filozofická fakulta"/>
    <n v="191930502"/>
    <s v="J"/>
    <x v="0"/>
    <s v="Machová, Barbora"/>
    <s v="Underwater Archaeology in the Czech Republic - season 2015"/>
    <x v="3"/>
    <x v="11"/>
    <n v="60102"/>
    <x v="0"/>
    <x v="3"/>
  </r>
  <r>
    <x v="1"/>
    <x v="1"/>
    <n v="216224"/>
    <x v="55"/>
    <s v="Masarykova univerzita/Filozofická fakulta"/>
    <n v="191930537"/>
    <s v="C"/>
    <x v="0"/>
    <s v="Fasora, Lukáš"/>
    <s v="Nechte si svou organizaci, dejte nám chleba a brambory. Drahotní krize 1907-1912 jako kontext ultralevicové revolty v Rakousku"/>
    <x v="3"/>
    <x v="11"/>
    <n v="60101"/>
    <x v="0"/>
    <x v="2"/>
  </r>
  <r>
    <x v="1"/>
    <x v="1"/>
    <n v="216224"/>
    <x v="55"/>
    <s v="Masarykova univerzita/Filozofická fakulta"/>
    <n v="191930664"/>
    <s v="O"/>
    <x v="0"/>
    <s v="Fasora, Lukáš"/>
    <s v="Dějiny 19. století pro střední školy"/>
    <x v="3"/>
    <x v="11"/>
    <n v="60101"/>
    <x v="0"/>
    <x v="1"/>
  </r>
  <r>
    <x v="1"/>
    <x v="1"/>
    <n v="216224"/>
    <x v="55"/>
    <s v="Masarykova univerzita/Filozofická fakulta"/>
    <n v="191931143"/>
    <s v="B"/>
    <x v="0"/>
    <s v="Mendel, Miloš"/>
    <s v="Dějiny Saúdské Arábie"/>
    <x v="3"/>
    <x v="11"/>
    <n v="60101"/>
    <x v="0"/>
    <x v="1"/>
  </r>
  <r>
    <x v="1"/>
    <x v="1"/>
    <n v="216224"/>
    <x v="55"/>
    <s v="Masarykova univerzita/Filozofická fakulta"/>
    <n v="191931265"/>
    <s v="C"/>
    <x v="0"/>
    <s v="Jan, Libor"/>
    <s v="Fiktivní notář v reálné kanceláři aneb Kdo byl mistr Jindřich Vlach?"/>
    <x v="3"/>
    <x v="11"/>
    <n v="60101"/>
    <x v="0"/>
    <x v="2"/>
  </r>
  <r>
    <x v="1"/>
    <x v="1"/>
    <n v="216224"/>
    <x v="55"/>
    <s v="Masarykova univerzita/Filozofická fakulta"/>
    <n v="191931573"/>
    <s v="C"/>
    <x v="0"/>
    <s v="Loskotová, Irena"/>
    <s v="Dějiny města jako hypertext: Internetová encyklopedie dějin Brna"/>
    <x v="3"/>
    <x v="11"/>
    <n v="60101"/>
    <x v="0"/>
    <x v="0"/>
  </r>
  <r>
    <x v="1"/>
    <x v="1"/>
    <n v="216224"/>
    <x v="55"/>
    <s v="Masarykova univerzita/Filozofická fakulta"/>
    <n v="191931601"/>
    <s v="J"/>
    <x v="0"/>
    <s v="Pospíchal, Jonáš"/>
    <s v="Odtažitost a vyčkávání. Vztahy exilových vlád Československa a Jugoslávie v letech 1941–1943"/>
    <x v="3"/>
    <x v="11"/>
    <n v="60101"/>
    <x v="0"/>
    <x v="0"/>
  </r>
  <r>
    <x v="1"/>
    <x v="1"/>
    <n v="216224"/>
    <x v="55"/>
    <s v="Masarykova univerzita/Filozofická fakulta"/>
    <n v="191931840"/>
    <s v="C"/>
    <x v="0"/>
    <s v="Hanuš, Jiří"/>
    <s v="Město: místo mezi nebeským Jeruzalémem a Babylónem"/>
    <x v="3"/>
    <x v="11"/>
    <n v="60101"/>
    <x v="0"/>
    <x v="0"/>
  </r>
  <r>
    <x v="1"/>
    <x v="1"/>
    <n v="216224"/>
    <x v="55"/>
    <s v="Masarykova univerzita/Filozofická fakulta"/>
    <n v="191893724"/>
    <s v="C"/>
    <x v="0"/>
    <s v="Knoz, Tomáš"/>
    <s v="Dvě vojenská tažení Karla staršího ze Žerotína. Morava kolem roku 1600 mezi Západem a Východem"/>
    <x v="3"/>
    <x v="11"/>
    <n v="60101"/>
    <x v="0"/>
    <x v="5"/>
  </r>
  <r>
    <x v="1"/>
    <x v="1"/>
    <n v="216224"/>
    <x v="55"/>
    <s v="Masarykova univerzita/Filozofická fakulta"/>
    <n v="191931525"/>
    <s v="C"/>
    <x v="0"/>
    <s v="Malý, Tomáš"/>
    <s v="The End of the Bohemian Reformation"/>
    <x v="3"/>
    <x v="11"/>
    <n v="60101"/>
    <x v="0"/>
    <x v="5"/>
  </r>
  <r>
    <x v="1"/>
    <x v="1"/>
    <n v="216224"/>
    <x v="55"/>
    <s v="Masarykova univerzita/Ústav výpočetní techniky"/>
    <n v="191990086"/>
    <s v="G"/>
    <x v="0"/>
    <s v="Žádník, Martin;Wrona, Jan;Krobot, Pavel;Minařík, Pavel;Barienčík, Jan;Jirsík, Tomáš;Čermák, Milan;Tovarňák, Daniel"/>
    <s v="Systém pro sběr, uchování a analýzu síťových dat velkého rozsahu"/>
    <x v="2"/>
    <x v="8"/>
    <s v="Computer sciences, information science, bioinformathics (hardware development to be 2.2, social aspect to be 5.8)"/>
    <x v="1"/>
    <x v="1"/>
  </r>
  <r>
    <x v="1"/>
    <x v="1"/>
    <n v="216224"/>
    <x v="55"/>
    <s v="Masarykova univerzita/Ústav výpočetní techniky"/>
    <n v="192026310"/>
    <s v="R"/>
    <x v="1"/>
    <s v="Filipovič, Jiří;Vávra, Ondřej;Plhák, Jan;Bednář, David;Marques, Sérgio Manuel;Brezovský, Jan;Matyska, Luděk;Damborský, Jiří"/>
    <s v="CaverDock 1.0"/>
    <x v="2"/>
    <x v="8"/>
    <s v="Computer sciences, information science, bioinformathics (hardware development to be 2.2, social aspect to be 5.8)"/>
    <x v="1"/>
    <x v="1"/>
  </r>
  <r>
    <x v="1"/>
    <x v="1"/>
    <n v="216224"/>
    <x v="55"/>
    <s v="Masarykova univerzita/Fakulta informatiky"/>
    <n v="191894370"/>
    <s v="C"/>
    <x v="1"/>
    <s v="Kozubek, Michal"/>
    <s v="Challenges and Benchmarks in Bioimage Analysis"/>
    <x v="2"/>
    <x v="8"/>
    <s v="Computer sciences, information science, bioinformathics (hardware development to be 2.2, social aspect to be 5.8)"/>
    <x v="1"/>
    <x v="2"/>
  </r>
  <r>
    <x v="1"/>
    <x v="1"/>
    <n v="216224"/>
    <x v="55"/>
    <s v="Masarykova univerzita/Fakulta informatiky"/>
    <n v="191900461"/>
    <s v="R"/>
    <x v="1"/>
    <s v="Herman, Ondřej;Mravec, Filip;Veškrna, Martin;Přenosil, Václav"/>
    <s v="Tool for apparatus spectrum deconvolution"/>
    <x v="2"/>
    <x v="8"/>
    <s v="Computer sciences, information science, bioinformathics (hardware development to be 2.2, social aspect to be 5.8)"/>
    <x v="1"/>
    <x v="2"/>
  </r>
  <r>
    <x v="1"/>
    <x v="1"/>
    <n v="216224"/>
    <x v="55"/>
    <s v="Masarykova univerzita/Fakulta informatiky"/>
    <n v="192025484"/>
    <s v="J"/>
    <x v="0"/>
    <s v="Novotný, Vít"/>
    <s v="Using Markdown Inside TeX Documents"/>
    <x v="2"/>
    <x v="8"/>
    <s v="Computer sciences, information science, bioinformathics (hardware development to be 2.2, social aspect to be 5.8)"/>
    <x v="1"/>
    <x v="0"/>
  </r>
  <r>
    <x v="1"/>
    <x v="1"/>
    <n v="216224"/>
    <x v="55"/>
    <s v="Masarykova univerzita/Fakulta informatiky"/>
    <n v="192025485"/>
    <s v="J"/>
    <x v="0"/>
    <s v="Sojka, Petr;Novotný, Vít"/>
    <s v="TeX in Schools? Just Say Yes: the Use Case of TeX Usage at the Faculty of Informatics, Masaryk University"/>
    <x v="2"/>
    <x v="8"/>
    <s v="Computer sciences, information science, bioinformathics (hardware development to be 2.2, social aspect to be 5.8)"/>
    <x v="1"/>
    <x v="0"/>
  </r>
  <r>
    <x v="1"/>
    <x v="1"/>
    <n v="216224"/>
    <x v="55"/>
    <s v="Masarykova univerzita/Filozofická fakulta"/>
    <n v="192023671"/>
    <s v="J"/>
    <x v="0"/>
    <s v="Lorenz, Michal"/>
    <s v="Příprava a provozování výzkumné infrastruktury jako doména informačních profesionálů"/>
    <x v="2"/>
    <x v="8"/>
    <s v="Computer sciences, information science, bioinformathics (hardware development to be 2.2, social aspect to be 5.8)"/>
    <x v="1"/>
    <x v="0"/>
  </r>
  <r>
    <x v="1"/>
    <x v="1"/>
    <n v="216224"/>
    <x v="55"/>
    <s v="Masarykova univerzita/Lékařská fakulta"/>
    <n v="192021422"/>
    <s v="C"/>
    <x v="1"/>
    <s v="Komenda, Martin;Karolyi, Matěj;Pokorná, Andrea;Vaitsis, Christos"/>
    <s v="Medical and Healthcare Curriculum Exploratory Analysis"/>
    <x v="2"/>
    <x v="8"/>
    <s v="Computer sciences, information science, bioinformathics (hardware development to be 2.2, social aspect to be 5.8)"/>
    <x v="1"/>
    <x v="0"/>
  </r>
  <r>
    <x v="1"/>
    <x v="1"/>
    <n v="216224"/>
    <x v="55"/>
    <s v="Masarykova univerzita/Fakulta informatiky"/>
    <n v="191900460"/>
    <s v="R"/>
    <x v="1"/>
    <s v="Mravec, Filip;Veškrna, Martin;Přenosil, Václav"/>
    <s v="Response function calculator for hydrogen filled proportional detector"/>
    <x v="2"/>
    <x v="8"/>
    <s v="Computer sciences, information science, bioinformathics (hardware development to be 2.2, social aspect to be 5.8)"/>
    <x v="1"/>
    <x v="3"/>
  </r>
  <r>
    <x v="1"/>
    <x v="1"/>
    <n v="216224"/>
    <x v="55"/>
    <s v="Masarykova univerzita/Fakulta informatiky"/>
    <n v="191990042"/>
    <s v="R"/>
    <x v="0"/>
    <s v="Matěj, Zdeněk;Veškrna, Martin;Bačinská, Lenka;Přenosil, Václav"/>
    <s v="ClasificatorScript - leading edge"/>
    <x v="2"/>
    <x v="8"/>
    <s v="Computer sciences, information science, bioinformathics (hardware development to be 2.2, social aspect to be 5.8)"/>
    <x v="1"/>
    <x v="3"/>
  </r>
  <r>
    <x v="1"/>
    <x v="1"/>
    <n v="216224"/>
    <x v="55"/>
    <s v="Masarykova univerzita/Lékařská fakulta"/>
    <n v="192034619"/>
    <s v="C"/>
    <x v="1"/>
    <s v="Dubový, Petr"/>
    <s v="Cytokines and Their Implication in Axon Degeneration and Regeneration Following Peripheral Nerve Injury"/>
    <x v="2"/>
    <x v="5"/>
    <s v="-"/>
    <x v="1"/>
    <x v="1"/>
  </r>
  <r>
    <x v="1"/>
    <x v="1"/>
    <n v="216224"/>
    <x v="55"/>
    <s v="Masarykova univerzita/Přírodovědecká fakulta"/>
    <n v="191894277"/>
    <s v="C"/>
    <x v="1"/>
    <s v="Marques, Sérgio Manuel;Brezovský, Jan;Damborský, Jiří"/>
    <s v="Role of Tunnels and Gates in Enzymatic Catalysis"/>
    <x v="2"/>
    <x v="5"/>
    <s v="Biochemistry and molecular biology"/>
    <x v="1"/>
    <x v="1"/>
  </r>
  <r>
    <x v="1"/>
    <x v="1"/>
    <n v="216224"/>
    <x v="55"/>
    <s v="Masarykova univerzita/Přírodovědecká fakulta"/>
    <n v="191933380"/>
    <s v="B"/>
    <x v="1"/>
    <s v="Gregor, František;Rozkošný, Rudolf;Barták, Miroslav;Vaňhara, Jaromír"/>
    <s v="Manual of Central European Muscidae (Diptera)"/>
    <x v="2"/>
    <x v="5"/>
    <s v="Entomology"/>
    <x v="1"/>
    <x v="1"/>
  </r>
  <r>
    <x v="1"/>
    <x v="1"/>
    <n v="216224"/>
    <x v="55"/>
    <s v="Masarykova univerzita/Přírodovědecká fakulta"/>
    <n v="192025117"/>
    <s v="B"/>
    <x v="1"/>
    <s v="Kushkevych, Ivan"/>
    <s v="Intestinal Sulfate-Reducing Bacteria"/>
    <x v="2"/>
    <x v="5"/>
    <s v="Microbiology"/>
    <x v="1"/>
    <x v="1"/>
  </r>
  <r>
    <x v="1"/>
    <x v="1"/>
    <n v="216224"/>
    <x v="55"/>
    <s v="Masarykova univerzita/Přírodovědecká fakulta"/>
    <n v="192025178"/>
    <s v="P"/>
    <x v="0"/>
    <s v="Paruch, Kamil;Carbain, Benoit, Jean-Pierre;Havel, Štěpán;Damborský, Jiří;Brezovský, Jan;Daniel, Lukáš;Sisáková, Alexandra;Nikulenkov, Fedor;Krejčí, Lumír"/>
    <s v="Pyrazolotriazines as inhibitors of nucleases"/>
    <x v="2"/>
    <x v="5"/>
    <s v="Biochemistry and molecular biology"/>
    <x v="1"/>
    <x v="1"/>
  </r>
  <r>
    <x v="1"/>
    <x v="1"/>
    <n v="216224"/>
    <x v="55"/>
    <s v="Masarykova univerzita/Přírodovědecká fakulta"/>
    <n v="192033910"/>
    <s v="B"/>
    <x v="1"/>
    <s v="Chytrý, Milan;Danihelka, Jiří;Kaplan, Zdeněk;Pyšek, Petr"/>
    <s v="Flora and vegetation of the Czech Republic"/>
    <x v="2"/>
    <x v="5"/>
    <s v="Biodiversity conservation"/>
    <x v="1"/>
    <x v="1"/>
  </r>
  <r>
    <x v="1"/>
    <x v="1"/>
    <n v="216224"/>
    <x v="55"/>
    <s v="Masarykova univerzita/Přírodovědecká fakulta"/>
    <n v="192033948"/>
    <s v="C"/>
    <x v="1"/>
    <s v="Pekár, Stanislav;Garcia Hernandez, Luis Fernando;Viera, Carmen"/>
    <s v="Trophic niche and trophic adaptations of prey-specialised spiders of the Neotropics: a guide"/>
    <x v="2"/>
    <x v="5"/>
    <s v="Ecology"/>
    <x v="1"/>
    <x v="1"/>
  </r>
  <r>
    <x v="1"/>
    <x v="1"/>
    <n v="216224"/>
    <x v="55"/>
    <s v="Masarykova univerzita/Lékařská fakulta"/>
    <n v="192021332"/>
    <s v="C"/>
    <x v="1"/>
    <s v="Koledová, Zuzana;Lu, Pengfei"/>
    <s v="A 3D Fibroblast-Epithelium Co-culture Model for Understanding Microenvironmental Role in Branching Morphogenesis of the Mammary Gland"/>
    <x v="2"/>
    <x v="5"/>
    <s v="Genetics and heredity (medical genetics to be 3)"/>
    <x v="1"/>
    <x v="2"/>
  </r>
  <r>
    <x v="1"/>
    <x v="1"/>
    <n v="216224"/>
    <x v="55"/>
    <s v="Masarykova univerzita/Přírodovědecká fakulta"/>
    <n v="191932975"/>
    <s v="C"/>
    <x v="1"/>
    <s v="Aptroot, Andre;Stapper, Norbert J.;Košuthová, Alica;Cáceres, Marcela E.S."/>
    <s v="LICHENS"/>
    <x v="2"/>
    <x v="5"/>
    <s v="Ecology"/>
    <x v="1"/>
    <x v="2"/>
  </r>
  <r>
    <x v="1"/>
    <x v="1"/>
    <n v="216224"/>
    <x v="55"/>
    <s v="Masarykova univerzita/Přírodovědecká fakulta"/>
    <n v="191933335"/>
    <s v="B"/>
    <x v="1"/>
    <s v="Laštůvka, Zdeněk;Barták, Miroslav;Bezděk, Jan;Bílý, Svatopluk;Čelechovský, Alois;Dolný, Aleš;Hula, Vladimír;Chládek, František;Ježek, Jan;Kment, Petr;Malenovský, Igor;Řezníčková, Pavla;Říha, Martin;Skuhravá, Marcela;Stejskal, Robert;Šefrová, Hana;Tkoč, Mi"/>
    <s v="Červená kniha ohrožených druhů bezobratlých lužních lesů Biosférické rezervace Dolní Morava"/>
    <x v="2"/>
    <x v="5"/>
    <s v="Ecology"/>
    <x v="1"/>
    <x v="2"/>
  </r>
  <r>
    <x v="1"/>
    <x v="1"/>
    <n v="216224"/>
    <x v="55"/>
    <s v="Masarykova univerzita/Přírodovědecká fakulta"/>
    <n v="191933445"/>
    <s v="C"/>
    <x v="1"/>
    <s v="Babica, Pavel;Sovadinová, Iva;Upham, Brad L."/>
    <s v="Scrape Loading/Dye Transfer Assay"/>
    <x v="2"/>
    <x v="5"/>
    <s v="Biochemistry and molecular biology"/>
    <x v="1"/>
    <x v="2"/>
  </r>
  <r>
    <x v="1"/>
    <x v="1"/>
    <n v="216224"/>
    <x v="55"/>
    <s v="Masarykova univerzita/Přírodovědecká fakulta"/>
    <n v="192025049"/>
    <s v="B"/>
    <x v="1"/>
    <s v="Lux, Alexander;Baláž, Milan;Kummerová, Marie;Soukup, Aleš;Votrubová, Olga;Abe, Jun;Morita, Shigenori;Rost, Thomas"/>
    <s v="Obrazový průvodce anatomií rostlin - Visual Guide to Plant Anatomy"/>
    <x v="2"/>
    <x v="5"/>
    <s v="Plant sciences, botany"/>
    <x v="1"/>
    <x v="2"/>
  </r>
  <r>
    <x v="1"/>
    <x v="1"/>
    <n v="216224"/>
    <x v="55"/>
    <s v="Masarykova univerzita/Středoevropský technologický institut"/>
    <n v="191934921"/>
    <s v="B"/>
    <x v="1"/>
    <s v="Koča, Jaroslav;Svobodová Vařeková, Radka;Pravda, Lukáš;Berka, Karel;Geidl, Stanislav;Sehnal, David;Otyepka, Michal"/>
    <s v="Structural Bioinformatics Tools for Drug Design: Extraction of Biologically Relevant Information from Structural Databases"/>
    <x v="2"/>
    <x v="5"/>
    <s v="Biochemistry and molecular biology"/>
    <x v="1"/>
    <x v="2"/>
  </r>
  <r>
    <x v="1"/>
    <x v="1"/>
    <n v="216224"/>
    <x v="55"/>
    <s v="Masarykova univerzita/Přírodovědecká fakulta"/>
    <n v="192024504"/>
    <s v="C"/>
    <x v="1"/>
    <s v="Mrázková, Jana;Malinovská, Lenka;Wimmerová, Michaela"/>
    <s v="Step-by-Step In Vitro Mutagenesis: Lessons From Fucose-Binding Lectin PA-IIL"/>
    <x v="2"/>
    <x v="5"/>
    <s v="Biochemistry and molecular biology"/>
    <x v="1"/>
    <x v="0"/>
  </r>
  <r>
    <x v="1"/>
    <x v="1"/>
    <n v="216224"/>
    <x v="55"/>
    <s v="Masarykova univerzita/Přírodovědecká fakulta"/>
    <n v="192025288"/>
    <s v="J"/>
    <x v="1"/>
    <s v="Roleček, Jan;Čížek, Lukáš"/>
    <s v="Recent occurrence of Perotis lugubris (Coleoptera: Buprestidae) in the Czech Republic"/>
    <x v="2"/>
    <x v="5"/>
    <s v="Zoology"/>
    <x v="1"/>
    <x v="0"/>
  </r>
  <r>
    <x v="1"/>
    <x v="1"/>
    <n v="216224"/>
    <x v="55"/>
    <s v="Masarykova univerzita/Přírodovědecká fakulta"/>
    <n v="192034048"/>
    <s v="J"/>
    <x v="1"/>
    <s v="Schlaghamerský, Jiří;Bílková, Martina"/>
    <s v="First records of Parergodrilus heideri (“Polychaeta”: Parergodrilidae) and Hrabeiella periglandulata (“Polychaeta”: Hrabeiellidae) from Slovakia and new records of both species from Czechia"/>
    <x v="2"/>
    <x v="5"/>
    <s v="Zoology"/>
    <x v="1"/>
    <x v="0"/>
  </r>
  <r>
    <x v="1"/>
    <x v="1"/>
    <n v="216224"/>
    <x v="55"/>
    <s v="Masarykova univerzita/Přírodovědecká fakulta"/>
    <n v="192033878"/>
    <s v="C"/>
    <x v="1"/>
    <s v="Trnka, Miroslav;Brázdil, Rudolf;Vizina, Adam;Dobrovolný, Petr;Mikšovský, Jiří;Štěpánek, Petr;Hlavinka, Petr;Řezníčková, Ladislava;Žalud, Zdeněk"/>
    <s v="Droughts and Drought Management in the Czech Republic in a Changing Climate"/>
    <x v="2"/>
    <x v="9"/>
    <s v="Climatic research"/>
    <x v="1"/>
    <x v="5"/>
  </r>
  <r>
    <x v="1"/>
    <x v="1"/>
    <n v="216224"/>
    <x v="55"/>
    <s v="Masarykova univerzita/Přírodovědecká fakulta"/>
    <n v="191933442"/>
    <s v="B"/>
    <x v="1"/>
    <s v="Vrana, Branislav;Smedes, Foppe;Prokeš, Roman;Loos, Robert;Mazzella, Nicolas;Miege, Cecile;Budzinski, Hélène;Vermeirssen, Etienne;Ocelka, Tomáš;Gravell, Anthony;Kaserzon, Sarit"/>
    <s v="NORMAN interlaboratory study (ILS) on passive sampling of emerging pollutants"/>
    <x v="2"/>
    <x v="9"/>
    <s v="Environmental sciences (social aspects to be 5.7)"/>
    <x v="1"/>
    <x v="1"/>
  </r>
  <r>
    <x v="1"/>
    <x v="1"/>
    <n v="216224"/>
    <x v="55"/>
    <s v="Masarykova univerzita/Přírodovědecká fakulta"/>
    <n v="191894240"/>
    <s v="J"/>
    <x v="1"/>
    <s v="Becker, Thomas Ralph;Hartenfels, Sven;Weyer, Dieter;Kumpan, Tomáš"/>
    <s v="The Famennian to Lower Viséan at Drewer (northern Rhenish Massif)"/>
    <x v="2"/>
    <x v="9"/>
    <s v="Geology"/>
    <x v="1"/>
    <x v="2"/>
  </r>
  <r>
    <x v="1"/>
    <x v="1"/>
    <n v="216224"/>
    <x v="55"/>
    <s v="Masarykova univerzita/Přírodovědecká fakulta"/>
    <n v="191894249"/>
    <s v="C"/>
    <x v="1"/>
    <s v="Hradecký, Jan;Brázdil, Rudolf"/>
    <s v="Climate in the Past and Present in the Czech Lands in the Central European Context"/>
    <x v="2"/>
    <x v="9"/>
    <s v="Climatic research"/>
    <x v="1"/>
    <x v="2"/>
  </r>
  <r>
    <x v="1"/>
    <x v="1"/>
    <n v="216224"/>
    <x v="55"/>
    <s v="Masarykova univerzita/Přírodovědecká fakulta"/>
    <n v="191933300"/>
    <s v="C"/>
    <x v="1"/>
    <s v="Máčka, Zdeněk"/>
    <s v="Litovelské Pomoraví - Landscape around anastomosing river"/>
    <x v="2"/>
    <x v="9"/>
    <s v="Physical geography"/>
    <x v="1"/>
    <x v="2"/>
  </r>
  <r>
    <x v="1"/>
    <x v="1"/>
    <n v="216224"/>
    <x v="55"/>
    <s v="Masarykova univerzita/Přírodovědecká fakulta"/>
    <n v="191933305"/>
    <s v="C"/>
    <x v="1"/>
    <s v="Hladilová, Šárka"/>
    <s v="XIX. Tertiary molluscs"/>
    <x v="2"/>
    <x v="9"/>
    <s v="Paleontology"/>
    <x v="1"/>
    <x v="2"/>
  </r>
  <r>
    <x v="1"/>
    <x v="1"/>
    <n v="216224"/>
    <x v="55"/>
    <s v="Masarykova univerzita/Přírodovědecká fakulta"/>
    <n v="192024802"/>
    <s v="C"/>
    <x v="1"/>
    <s v="Dolák, Lukáš;Řezníčková, Ladislava;Dobrovolný, Petr;Štěpánek, Petr;Zahradníček, Pavel"/>
    <s v="Extreme precipitation totals under present and future climatic conditions according to regional climate models"/>
    <x v="2"/>
    <x v="9"/>
    <s v="Climatic research"/>
    <x v="1"/>
    <x v="2"/>
  </r>
  <r>
    <x v="1"/>
    <x v="1"/>
    <n v="216224"/>
    <x v="55"/>
    <s v="Masarykova univerzita/Přírodovědecká fakulta"/>
    <n v="192025102"/>
    <s v="P"/>
    <x v="0"/>
    <s v="Bittner, Michal;Jarque Ortiz, Sergio;Hilscherová, Klára"/>
    <s v="Sada pro stanovení analytů, její příprava a způsob stanovení analytů"/>
    <x v="2"/>
    <x v="9"/>
    <s v="Environmental sciences (social aspects to be 5.7)"/>
    <x v="1"/>
    <x v="2"/>
  </r>
  <r>
    <x v="1"/>
    <x v="1"/>
    <n v="216224"/>
    <x v="55"/>
    <s v="Masarykova univerzita/Přírodovědecká fakulta"/>
    <n v="192025334"/>
    <s v="B"/>
    <x v="1"/>
    <s v="Buriánek, David;Cempírek, Jan;Čopjaková, Renata;Haifler, Jakub;Houzar, Stanislav;Hreus, Sebastián;Loun, Jan;Kocáb, Jan;Krmíček, Lukáš;Škoda, Radek;Toman, Jiří;Trumbull, Robert;Vašinová Galiová, Michaela;Zachař, Adam;Gadas, Petr;Novák, Milan"/>
    <s v="Tourmalines of the eastern part of the Bohemian Massif"/>
    <x v="2"/>
    <x v="9"/>
    <s v="Mineralogy"/>
    <x v="1"/>
    <x v="2"/>
  </r>
  <r>
    <x v="1"/>
    <x v="1"/>
    <n v="216224"/>
    <x v="55"/>
    <s v="Masarykova univerzita/Středoevropský technologický institut"/>
    <n v="191894608"/>
    <s v="C"/>
    <x v="1"/>
    <s v="Týčová, Anna;Foret, František"/>
    <s v="Trends in CE-MS and Applications"/>
    <x v="2"/>
    <x v="17"/>
    <s v="Analytical chemistry"/>
    <x v="1"/>
    <x v="1"/>
  </r>
  <r>
    <x v="1"/>
    <x v="1"/>
    <n v="216224"/>
    <x v="55"/>
    <s v="Masarykova univerzita/Středoevropský technologický institut"/>
    <n v="191934986"/>
    <s v="C"/>
    <x v="1"/>
    <s v="Šedo, Ondrej;Zdráhal, Zbyněk"/>
    <s v="Modulation of the Discriminatory Power of MALDI-TOF MS Profiling for Distinguishing between Closely Related Bacterial Strains"/>
    <x v="2"/>
    <x v="17"/>
    <s v="Analytical chemistry"/>
    <x v="1"/>
    <x v="1"/>
  </r>
  <r>
    <x v="1"/>
    <x v="1"/>
    <n v="216224"/>
    <x v="55"/>
    <s v="Masarykova univerzita/Přírodovědecká fakulta"/>
    <n v="191933472"/>
    <s v="C"/>
    <x v="1"/>
    <s v="Novotný, Karel;Hrdlička, Aleš;Kaiser, Jozef"/>
    <s v="Application of LIBS: Elemental Mapping"/>
    <x v="2"/>
    <x v="17"/>
    <s v="Analytical chemistry"/>
    <x v="1"/>
    <x v="2"/>
  </r>
  <r>
    <x v="1"/>
    <x v="1"/>
    <n v="216224"/>
    <x v="55"/>
    <s v="Masarykova univerzita/Přírodovědecká fakulta"/>
    <n v="192025157"/>
    <s v="P"/>
    <x v="0"/>
    <s v="Pazdera, Pavel;Šimbera, Jan;Havránková, Eva;Němečková, Dana"/>
    <s v="Způsob přípravy grafenoidů a grafenoid připravitelný tímto způsobem"/>
    <x v="2"/>
    <x v="17"/>
    <s v="Organic chemistry"/>
    <x v="1"/>
    <x v="2"/>
  </r>
  <r>
    <x v="1"/>
    <x v="1"/>
    <n v="216224"/>
    <x v="55"/>
    <s v="Masarykova univerzita/Středoevropský technologický institut"/>
    <n v="191990104"/>
    <s v="G"/>
    <x v="0"/>
    <s v="Lacina, Karel"/>
    <s v="Prototyp biosenzoru - Zařízení pro stanovení protilátek v kapalném vzorku"/>
    <x v="2"/>
    <x v="17"/>
    <s v="Analytical chemistry"/>
    <x v="1"/>
    <x v="2"/>
  </r>
  <r>
    <x v="1"/>
    <x v="1"/>
    <n v="216224"/>
    <x v="55"/>
    <s v="Masarykova univerzita/Přírodovědecká fakulta"/>
    <n v="192024708"/>
    <s v="C"/>
    <x v="1"/>
    <s v="Watson, Andy;Kroupa, Aleš;Dinsdale, Alan;Vřešťál, Jan;Brož, Pavel;Zemanová, Adéla"/>
    <s v="Computational Thermodynamics. From Experiments to Applications."/>
    <x v="2"/>
    <x v="17"/>
    <s v="Physical chemistry"/>
    <x v="1"/>
    <x v="0"/>
  </r>
  <r>
    <x v="1"/>
    <x v="1"/>
    <n v="216224"/>
    <x v="55"/>
    <s v="Masarykova univerzita/Středoevropský technologický institut"/>
    <n v="191990091"/>
    <s v="G"/>
    <x v="0"/>
    <s v="Farka, Zdeněk;Juřík, Tomáš;Skládal, Petr"/>
    <s v="Imunosensory pro detekci bakterií"/>
    <x v="2"/>
    <x v="17"/>
    <s v="Electrochemistry (dry cells, batteries, fuel cells, corrosion metals, electrolysis)"/>
    <x v="1"/>
    <x v="0"/>
  </r>
  <r>
    <x v="1"/>
    <x v="1"/>
    <n v="216224"/>
    <x v="55"/>
    <s v="Masarykova univerzita/Středoevropský technologický institut"/>
    <n v="191990098"/>
    <s v="G"/>
    <x v="0"/>
    <s v="Farka, Zdeněk;Pastucha, Matěj;Juřík, Tomáš;Skládal, Petr"/>
    <s v="Přenosný analyzátor pro detekci patogenních bakterií"/>
    <x v="2"/>
    <x v="17"/>
    <s v="Electrochemistry (dry cells, batteries, fuel cells, corrosion metals, electrolysis)"/>
    <x v="1"/>
    <x v="0"/>
  </r>
  <r>
    <x v="1"/>
    <x v="1"/>
    <n v="216224"/>
    <x v="55"/>
    <s v="Masarykova univerzita/Přírodovědecká fakulta"/>
    <n v="192024767"/>
    <s v="J"/>
    <x v="1"/>
    <s v="Havránková, Eva;Csöllei, Jozef;Pazdera, Pavel"/>
    <s v="Comparative study for 3, 3´-[(4-X-phenyl)-methanediyl] bis(1H-indoles) synthesis catalyzed by Ce(III) cations"/>
    <x v="2"/>
    <x v="17"/>
    <s v="Organic chemistry"/>
    <x v="1"/>
    <x v="3"/>
  </r>
  <r>
    <x v="1"/>
    <x v="1"/>
    <n v="216224"/>
    <x v="55"/>
    <s v="Masarykova univerzita/Přírodovědecká fakulta"/>
    <n v="192025224"/>
    <s v="P"/>
    <x v="0"/>
    <s v="Heger, Dominik;Vetráková, Ľubica"/>
    <s v="Způsob potlačení mrazové denaturace bílkovin při mrazení a/nebo lyofilizaci biologicky aktivních látek"/>
    <x v="2"/>
    <x v="17"/>
    <s v="Physical chemistry"/>
    <x v="1"/>
    <x v="3"/>
  </r>
  <r>
    <x v="1"/>
    <x v="1"/>
    <n v="216224"/>
    <x v="55"/>
    <s v="Masarykova univerzita/Přírodovědecká fakulta"/>
    <n v="192025352"/>
    <s v="C"/>
    <x v="1"/>
    <s v="Adamovský, Ondřej;Bláha, Luděk"/>
    <s v="Extraction of Microcystins From Animal Tissues"/>
    <x v="2"/>
    <x v="17"/>
    <s v="Analytical chemistry"/>
    <x v="1"/>
    <x v="3"/>
  </r>
  <r>
    <x v="1"/>
    <x v="1"/>
    <n v="216224"/>
    <x v="55"/>
    <s v="Masarykova univerzita/Přírodovědecká fakulta"/>
    <n v="192025373"/>
    <s v="C"/>
    <x v="1"/>
    <s v="Bláhová, Lucie;Bláha, Luděk"/>
    <s v="Extraction, Purification, and Testing of LPS from Cyanobacterial Samples"/>
    <x v="2"/>
    <x v="17"/>
    <s v="Analytical chemistry"/>
    <x v="1"/>
    <x v="3"/>
  </r>
  <r>
    <x v="1"/>
    <x v="1"/>
    <n v="216224"/>
    <x v="55"/>
    <s v="Masarykova univerzita/Přírodovědecká fakulta"/>
    <n v="192025377"/>
    <s v="C"/>
    <x v="1"/>
    <s v="Kohoutek, Jiří;Bláha, Luděk"/>
    <s v="Analysis of Microcystins in Animal Tissues Using LC-MS/MS"/>
    <x v="2"/>
    <x v="17"/>
    <s v="Analytical chemistry"/>
    <x v="1"/>
    <x v="3"/>
  </r>
  <r>
    <x v="1"/>
    <x v="1"/>
    <n v="216224"/>
    <x v="55"/>
    <s v="Masarykova univerzita/Přírodovědecká fakulta"/>
    <n v="192025389"/>
    <s v="P"/>
    <x v="0"/>
    <s v="Trnková, Libuše;Hrbáč, Jan;Sharma, Vimal Kumar"/>
    <s v="Elektrochemický senzor a pracovní elektroda elektrochemického senzoru"/>
    <x v="2"/>
    <x v="17"/>
    <s v="Electrochemistry (dry cells, batteries, fuel cells, corrosion metals, electrolysis)"/>
    <x v="1"/>
    <x v="3"/>
  </r>
  <r>
    <x v="1"/>
    <x v="1"/>
    <n v="216224"/>
    <x v="55"/>
    <s v="Masarykova univerzita/Přírodovědecká fakulta"/>
    <n v="192025393"/>
    <s v="P"/>
    <x v="0"/>
    <s v="Dvořák, Jan"/>
    <s v="Způsob a zařízení k provádění elektroforézy"/>
    <x v="2"/>
    <x v="17"/>
    <s v="Analytical chemistry"/>
    <x v="1"/>
    <x v="3"/>
  </r>
  <r>
    <x v="1"/>
    <x v="1"/>
    <n v="216224"/>
    <x v="55"/>
    <s v="Masarykova univerzita/Středoevropský technologický institut"/>
    <n v="191990090"/>
    <s v="F"/>
    <x v="0"/>
    <s v="Foret, František;Kubáň, Petr;Minárik, Marek"/>
    <s v="Přístroj a sada pro detekci intoxikace metanolem"/>
    <x v="2"/>
    <x v="17"/>
    <s v="Analytical chemistry"/>
    <x v="1"/>
    <x v="3"/>
  </r>
  <r>
    <x v="1"/>
    <x v="1"/>
    <n v="216224"/>
    <x v="55"/>
    <s v="Masarykova univerzita/Přírodovědecká fakulta"/>
    <n v="192025219"/>
    <s v="P"/>
    <x v="0"/>
    <s v="Pavliňák, David;Kováčik, Dušan;Černák, Mirko"/>
    <s v="METHOD OF PLASMA TREATMENT OF AN INTERNAL AND/OR EXTERNAL SURFACE OF A HOLLOW ELECTRICALLY NON-CONDUCTIVE BODY AND A DEVICE FOR CARRYING OUT THIS METHOD"/>
    <x v="2"/>
    <x v="16"/>
    <s v="Fluids and plasma physics (including surface physics)"/>
    <x v="1"/>
    <x v="1"/>
  </r>
  <r>
    <x v="1"/>
    <x v="1"/>
    <n v="216224"/>
    <x v="55"/>
    <s v="Masarykova univerzita/Přírodovědecká fakulta"/>
    <n v="191989995"/>
    <s v="F"/>
    <x v="0"/>
    <s v="Ráheľ, Jozef;Pijáková, Barbora;Korous, Maja;Dvořáková, Eva;Voráč, Zbyněk"/>
    <s v="Štěrbinová plazmová tryska se zlepšenou energetickou účinností"/>
    <x v="2"/>
    <x v="16"/>
    <s v="Fluids and plasma physics (including surface physics)"/>
    <x v="1"/>
    <x v="2"/>
  </r>
  <r>
    <x v="1"/>
    <x v="1"/>
    <n v="216224"/>
    <x v="55"/>
    <s v="Masarykova univerzita/Přírodovědecká fakulta"/>
    <n v="192025154"/>
    <s v="J"/>
    <x v="1"/>
    <s v="Skarka, Marek;Mašek, Martin;Brát, Luboš;Cagaš, Pavel;Juryšek, Jakub;Hoňková, Kateřina;Zejda, Miloslav;Šmelcer, Ladislav;Jelínek, M.;Lomoz, František;Tylšar, M.;Trnka, J.;Pejcha, Ondřej;Pintr, P.;Lehký, Martin;Janík, Jan;Červinka, Ladislav;Přibík, Václav;M"/>
    <s v="CzeV - The Czech Variable Star Catalogue"/>
    <x v="2"/>
    <x v="16"/>
    <s v="Astronomy (including astrophysics,_x000a_space science)"/>
    <x v="1"/>
    <x v="2"/>
  </r>
  <r>
    <x v="1"/>
    <x v="1"/>
    <n v="216224"/>
    <x v="55"/>
    <s v="Masarykova univerzita/Přírodovědecká fakulta"/>
    <n v="192025212"/>
    <s v="F"/>
    <x v="0"/>
    <s v="Buček, Andrej;Černák, Mirko;Pavliňák, David;Galmiz, Oleksandr;Zemánek, Miroslav;Brablec, Antonín"/>
    <s v="Zařízení pro plazmovou povrchovou úpravu vnitřních povrchů dutých těles"/>
    <x v="2"/>
    <x v="16"/>
    <s v="Fluids and plasma physics (including surface physics)"/>
    <x v="1"/>
    <x v="2"/>
  </r>
  <r>
    <x v="1"/>
    <x v="1"/>
    <n v="216224"/>
    <x v="55"/>
    <s v="Masarykova univerzita/Přírodovědecká fakulta"/>
    <n v="192034073"/>
    <s v="P"/>
    <x v="0"/>
    <s v="Leonhardt, Ulf;Tyc, Tomáš;Gabrielli, Lucas;Lipson, Michal"/>
    <s v="Imaging device and method"/>
    <x v="2"/>
    <x v="16"/>
    <s v="Optics (including laser optics and_x000a_quantum optics)"/>
    <x v="1"/>
    <x v="2"/>
  </r>
  <r>
    <x v="1"/>
    <x v="1"/>
    <n v="216224"/>
    <x v="55"/>
    <s v="Masarykova univerzita/Přírodovědecká fakulta"/>
    <n v="192034075"/>
    <s v="P"/>
    <x v="0"/>
    <s v="Leonhardt, Ulf;Tyc, Tomáš;Gabrielli, Lucas Heitzmann;Lipson, Michal"/>
    <s v="Imaging device and method"/>
    <x v="2"/>
    <x v="16"/>
    <s v="Optics (including laser optics and_x000a_quantum optics)"/>
    <x v="1"/>
    <x v="2"/>
  </r>
  <r>
    <x v="1"/>
    <x v="1"/>
    <n v="216224"/>
    <x v="55"/>
    <s v="Masarykova univerzita/Středoevropský technologický institut"/>
    <n v="191995520"/>
    <s v="G"/>
    <x v="0"/>
    <s v="Klíma, Miloš"/>
    <s v="Plazmová tryska 06-01 : Multifunkční zařízení pro modifikaci povrchů vysokofrekvenční plazmovou tryskou"/>
    <x v="2"/>
    <x v="16"/>
    <s v="Fluids and plasma physics (including surface physics)"/>
    <x v="1"/>
    <x v="2"/>
  </r>
  <r>
    <x v="1"/>
    <x v="1"/>
    <n v="216224"/>
    <x v="55"/>
    <s v="Masarykova univerzita/Přírodovědecká fakulta"/>
    <n v="191933055"/>
    <s v="J"/>
    <x v="1"/>
    <s v="Štefl, Vladimír"/>
    <s v="Newtonovo objasnění tajemného pohybu Měsíce"/>
    <x v="2"/>
    <x v="16"/>
    <s v="Astronomy (including astrophysics,_x000a_space science)"/>
    <x v="1"/>
    <x v="0"/>
  </r>
  <r>
    <x v="1"/>
    <x v="1"/>
    <n v="216224"/>
    <x v="55"/>
    <s v="Masarykova univerzita/Přírodovědecká fakulta"/>
    <n v="191933162"/>
    <s v="C"/>
    <x v="1"/>
    <s v="Krumpolec, Richard;Homola, Tomáš;Cameron, David Campbell;Černák, Mirko"/>
    <s v="Atomic layer deposition on plasma pre-treated flexible polymer surfaces"/>
    <x v="2"/>
    <x v="16"/>
    <s v="Fluids and plasma physics (including surface physics)"/>
    <x v="1"/>
    <x v="0"/>
  </r>
  <r>
    <x v="1"/>
    <x v="1"/>
    <n v="216224"/>
    <x v="55"/>
    <s v="Masarykova univerzita/Přírodovědecká fakulta"/>
    <n v="191933186"/>
    <s v="J"/>
    <x v="1"/>
    <s v="Štefl, Vladimír"/>
    <s v="Kdy byla poprvé určena vzdálenost Země - Slunce?"/>
    <x v="2"/>
    <x v="16"/>
    <s v="Astronomy (including astrophysics,_x000a_space science)"/>
    <x v="1"/>
    <x v="0"/>
  </r>
  <r>
    <x v="1"/>
    <x v="1"/>
    <n v="216224"/>
    <x v="55"/>
    <s v="Masarykova univerzita/Přírodovědecká fakulta"/>
    <n v="192024612"/>
    <s v="J"/>
    <x v="1"/>
    <s v="Voráč, Jan;Synek, Petr;Procházka, Vojtěch;Hoder, Tomáš"/>
    <s v="Information stored in quantum states of water fragments"/>
    <x v="2"/>
    <x v="16"/>
    <s v="Fluids and plasma physics (including surface physics)"/>
    <x v="1"/>
    <x v="0"/>
  </r>
  <r>
    <x v="1"/>
    <x v="1"/>
    <n v="216224"/>
    <x v="55"/>
    <s v="Masarykova univerzita/Přírodovědecká fakulta"/>
    <n v="192025027"/>
    <s v="J"/>
    <x v="1"/>
    <s v="Chlupová, Silvie;Kelar, Jakub;Slavíček, Pavel"/>
    <s v="CHANGING THE SURFACE PROPERTIES OF ABS PLASTIC BY PLASMA"/>
    <x v="2"/>
    <x v="16"/>
    <s v="Fluids and plasma physics (including surface physics)"/>
    <x v="1"/>
    <x v="0"/>
  </r>
  <r>
    <x v="1"/>
    <x v="1"/>
    <n v="216224"/>
    <x v="55"/>
    <s v="Masarykova univerzita/Přírodovědecká fakulta"/>
    <n v="192025396"/>
    <s v="J"/>
    <x v="1"/>
    <s v="Paunzen, Ernst;Netopil, Martin;Rode-Paunzen, Monika"/>
    <s v="Search for variability of five central stars of planetary nebulae"/>
    <x v="2"/>
    <x v="16"/>
    <s v="Astronomy (including astrophysics,_x000a_space science)"/>
    <x v="1"/>
    <x v="0"/>
  </r>
  <r>
    <x v="1"/>
    <x v="1"/>
    <n v="216224"/>
    <x v="55"/>
    <s v="Masarykova univerzita/Přírodovědecká fakulta"/>
    <n v="191933057"/>
    <s v="J"/>
    <x v="1"/>
    <s v="Štefl, Vladimír"/>
    <s v="K výročí objevu Neptunu"/>
    <x v="2"/>
    <x v="16"/>
    <s v="Astronomy (including astrophysics,_x000a_space science)"/>
    <x v="1"/>
    <x v="3"/>
  </r>
  <r>
    <x v="1"/>
    <x v="1"/>
    <n v="216224"/>
    <x v="55"/>
    <s v="Masarykova univerzita/Přírodovědecká fakulta"/>
    <n v="192024833"/>
    <s v="C"/>
    <x v="1"/>
    <s v="Kováčik, Dušan;Černák, Mirko;Zahoranová, Anna;Ráheľ, Jozef;Sťahel, Pavel"/>
    <s v="Low-cost, high-speed hydrophilic finishing of lightweight polypropylene nonwovens by ambient air plasma"/>
    <x v="2"/>
    <x v="16"/>
    <s v="Fluids and plasma physics (including surface physics)"/>
    <x v="1"/>
    <x v="3"/>
  </r>
  <r>
    <x v="1"/>
    <x v="1"/>
    <n v="216224"/>
    <x v="55"/>
    <s v="Masarykova univerzita/Přírodovědecká fakulta"/>
    <n v="192025071"/>
    <s v="B"/>
    <x v="1"/>
    <s v="Bartušek, Miroslav;Graef, John R."/>
    <s v="The Strong nonlinear limit-point/limit-circle problem"/>
    <x v="2"/>
    <x v="39"/>
    <s v="Pure mathematics"/>
    <x v="1"/>
    <x v="1"/>
  </r>
  <r>
    <x v="1"/>
    <x v="1"/>
    <n v="216224"/>
    <x v="55"/>
    <s v="Masarykova univerzita/Přírodovědecká fakulta"/>
    <n v="192025269"/>
    <s v="C"/>
    <x v="1"/>
    <s v="Nam, Phan Thanh;Marcin, Napiórkowski"/>
    <s v="Norm Approximation for Many-Body Quantum Dynamics and Bogoliubov Theory"/>
    <x v="2"/>
    <x v="39"/>
    <s v="Pure mathematics"/>
    <x v="1"/>
    <x v="1"/>
  </r>
  <r>
    <x v="1"/>
    <x v="1"/>
    <n v="216224"/>
    <x v="55"/>
    <s v="Masarykova univerzita/Přírodovědecká fakulta"/>
    <n v="192033973"/>
    <s v="J"/>
    <x v="1"/>
    <s v="Adámek, Jiří;Rosický, Jiří"/>
    <s v="Algebra and Local Presentability: how Algebraic are They? (A survey)"/>
    <x v="2"/>
    <x v="39"/>
    <s v="Pure mathematics"/>
    <x v="1"/>
    <x v="1"/>
  </r>
  <r>
    <x v="1"/>
    <x v="1"/>
    <n v="216224"/>
    <x v="55"/>
    <s v="Masarykova univerzita/Přírodovědecká fakulta"/>
    <n v="191894356"/>
    <s v="J"/>
    <x v="1"/>
    <s v="Knížek, Jiří;Šindelář, Jiří;Bouchal, Pavel;Vojtěšek, Bořivoj;Nenutil, Rudolf;Beránek, Ladislav;Kuba, Martin"/>
    <s v="Tests of Hypotheses in a Set of Spectral Courses Alias Marker Statistics"/>
    <x v="2"/>
    <x v="39"/>
    <s v="Statistics and probability"/>
    <x v="1"/>
    <x v="2"/>
  </r>
  <r>
    <x v="1"/>
    <x v="1"/>
    <n v="216224"/>
    <x v="55"/>
    <s v="Masarykova univerzita/Přírodovědecká fakulta"/>
    <n v="192024810"/>
    <s v="J"/>
    <x v="1"/>
    <s v="Bourke, John Denis"/>
    <s v="Note on the construction of globular weak omega-groupoids from types, topological space etc"/>
    <x v="2"/>
    <x v="39"/>
    <s v="Pure mathematics"/>
    <x v="1"/>
    <x v="2"/>
  </r>
  <r>
    <x v="1"/>
    <x v="1"/>
    <n v="216224"/>
    <x v="55"/>
    <s v="Masarykova univerzita/Přírodovědecká fakulta"/>
    <n v="191894357"/>
    <s v="J"/>
    <x v="1"/>
    <s v="KnížeK, Jiří;Bouchal, Pavel;Páralová, Vendula;Vojtěšek, Bořivoj;Nenutil, Rudolf;Beránek, Ladislav;Kuba, Martin"/>
    <s v="Tests of Hypotheses in a Set of LC-MS Profiles"/>
    <x v="2"/>
    <x v="39"/>
    <s v="Statistics and probability"/>
    <x v="1"/>
    <x v="0"/>
  </r>
  <r>
    <x v="1"/>
    <x v="1"/>
    <n v="216224"/>
    <x v="55"/>
    <s v="Masarykova univerzita/Přírodovědecká fakulta"/>
    <n v="191894358"/>
    <s v="J"/>
    <x v="1"/>
    <s v="Šlesinger, Radek"/>
    <s v="On some basic constructions in categories of quantale-valued sup-lattices"/>
    <x v="2"/>
    <x v="39"/>
    <s v="Pure mathematics"/>
    <x v="1"/>
    <x v="0"/>
  </r>
  <r>
    <x v="1"/>
    <x v="1"/>
    <n v="216224"/>
    <x v="55"/>
    <s v="Masarykova univerzita/Přírodovědecká fakulta"/>
    <n v="192025241"/>
    <s v="J"/>
    <x v="1"/>
    <s v="Waddington, John L.;Katina, Stanislav;O’Tuathaigh, Colm M. P.;Bowman, Adrian W."/>
    <s v="Translational Genetic Modelling of 3D Craniofacial Dysmorphology: Elaborating the Facial Phenotype of Neurodevelopmental Disorders Through the “Prism” of Schizophrenia"/>
    <x v="2"/>
    <x v="39"/>
    <s v="Statistics and probability"/>
    <x v="1"/>
    <x v="0"/>
  </r>
  <r>
    <x v="1"/>
    <x v="1"/>
    <n v="216224"/>
    <x v="55"/>
    <s v="Masarykova univerzita/Přírodovědecká fakulta"/>
    <n v="192025363"/>
    <s v="P"/>
    <x v="0"/>
    <s v="Sťahel, Pavel;Černák, Mirko;Navrátil, Zdeněk;Haničinec, Martin;Jiruše, Jaroslav;Fiala, Jiří"/>
    <s v="Method for reducing or removing organic and inorganic contamination from a vacuum system of imaging and analytical devices and device for carrying it out"/>
    <x v="1"/>
    <x v="34"/>
    <s v="Materials engineering"/>
    <x v="1"/>
    <x v="2"/>
  </r>
  <r>
    <x v="1"/>
    <x v="1"/>
    <n v="216224"/>
    <x v="55"/>
    <s v="Masarykova univerzita/Ústav výpočetní techniky"/>
    <n v="192026315"/>
    <s v="G"/>
    <x v="0"/>
    <s v="Sýkora, Martin;Slavíček, Karel"/>
    <s v="MESH satelitní terminál"/>
    <x v="1"/>
    <x v="29"/>
    <s v="Communication engineering and systems"/>
    <x v="1"/>
    <x v="0"/>
  </r>
  <r>
    <x v="1"/>
    <x v="1"/>
    <n v="216224"/>
    <x v="55"/>
    <s v="Masarykova univerzita/Přírodovědecká fakulta"/>
    <n v="192025388"/>
    <s v="P"/>
    <x v="0"/>
    <s v="Klíma, Miloš;Alberti, Milan;Hampl, Aleš;Voráč, Zbyněk;Sedláková, Veronika"/>
    <s v="Způsob přípravy nanovláken s reaktivními látkami elektrospinningem a zařízení k provádění tohoto způsobu a způsob přípravy tohoto roztoku/suspenze zvlákňovaného polymeru a zařízení k provádění tohoto způsobu"/>
    <x v="1"/>
    <x v="24"/>
    <s v="Nano-materials (production and properties)"/>
    <x v="1"/>
    <x v="0"/>
  </r>
  <r>
    <x v="1"/>
    <x v="1"/>
    <n v="216224"/>
    <x v="55"/>
    <s v="Masarykova univerzita/Fakulta sportovních studií"/>
    <n v="192026021"/>
    <s v="P"/>
    <x v="0"/>
    <s v="Zvonař, Martin;Hanák, Josef"/>
    <s v="SHOE WITH INSTEP ELASTIC INSERTION AND INSOLE WITH DEPRESSIONS"/>
    <x v="5"/>
    <x v="22"/>
    <s v="Sport and fitness sciences"/>
    <x v="1"/>
    <x v="2"/>
  </r>
  <r>
    <x v="1"/>
    <x v="1"/>
    <n v="216224"/>
    <x v="55"/>
    <s v="Masarykova univerzita/Lékařská fakulta"/>
    <n v="192021986"/>
    <s v="C"/>
    <x v="1"/>
    <s v="Bourek, Aleš"/>
    <s v="How to Make Your Work Really Influence Future Healthcare: From Projects through Policies to Integration into Health Systems"/>
    <x v="5"/>
    <x v="22"/>
    <s v="Public and environmental health"/>
    <x v="1"/>
    <x v="2"/>
  </r>
  <r>
    <x v="1"/>
    <x v="1"/>
    <n v="216224"/>
    <x v="55"/>
    <s v="Masarykova univerzita/Lékařská fakulta"/>
    <n v="191929927"/>
    <s v="J"/>
    <x v="1"/>
    <s v="Marcián, Václav;Filip, Pavel;Bareš, Martin;Brázdil, Milan"/>
    <s v="Cerebellar Dysfunction and Ataxia in Patients with Epilepsy: Coincidence, Consequence, or Cause?"/>
    <x v="5"/>
    <x v="27"/>
    <s v="Neurosciences (including psychophysiology"/>
    <x v="1"/>
    <x v="1"/>
  </r>
  <r>
    <x v="1"/>
    <x v="1"/>
    <n v="216224"/>
    <x v="55"/>
    <s v="Masarykova univerzita/Přírodovědecká fakulta"/>
    <n v="192033738"/>
    <s v="C"/>
    <x v="1"/>
    <s v="Vácha, Martin"/>
    <s v="Magnetoreception of invertebrates."/>
    <x v="5"/>
    <x v="27"/>
    <s v="Physiology (including cytology)"/>
    <x v="1"/>
    <x v="2"/>
  </r>
  <r>
    <x v="1"/>
    <x v="1"/>
    <n v="216224"/>
    <x v="55"/>
    <s v="Masarykova univerzita/Přírodovědecká fakulta"/>
    <n v="191933315"/>
    <s v="J"/>
    <x v="1"/>
    <s v="Chalupová, Lenka;Halupová, H.;Žákovská, Alena;Krejčí, G.;Švesták, M.;Stejskal, D."/>
    <s v="CTRP1: A Molecular Link between Obesity and Hypertension"/>
    <x v="5"/>
    <x v="27"/>
    <s v="Immunology"/>
    <x v="1"/>
    <x v="3"/>
  </r>
  <r>
    <x v="1"/>
    <x v="1"/>
    <n v="216224"/>
    <x v="55"/>
    <s v="Masarykova univerzita/Lékařská fakulta"/>
    <n v="192021335"/>
    <s v="C"/>
    <x v="1"/>
    <s v="Weinbergerová, Barbora;Kocmanová, Iva;Ráčil, Zdeněk;Mayer, Jiří"/>
    <s v="Serological Approaches"/>
    <x v="5"/>
    <x v="37"/>
    <s v="-"/>
    <x v="1"/>
    <x v="1"/>
  </r>
  <r>
    <x v="1"/>
    <x v="1"/>
    <n v="216224"/>
    <x v="55"/>
    <s v="Masarykova univerzita/Lékařská fakulta"/>
    <n v="192021611"/>
    <s v="C"/>
    <x v="1"/>
    <s v="Křístek, Jan"/>
    <s v="Perkutánní intervence na meziobratlovém disku"/>
    <x v="5"/>
    <x v="37"/>
    <s v="Radiology, nuclear medicine and medical imaging"/>
    <x v="1"/>
    <x v="1"/>
  </r>
  <r>
    <x v="1"/>
    <x v="1"/>
    <n v="216224"/>
    <x v="55"/>
    <s v="Masarykova univerzita/Lékařská fakulta"/>
    <n v="192021723"/>
    <s v="B"/>
    <x v="1"/>
    <s v="Skorkovská, Karolína"/>
    <s v="Homonymous Visual Field Defects"/>
    <x v="5"/>
    <x v="37"/>
    <s v="Ophthalmology"/>
    <x v="1"/>
    <x v="1"/>
  </r>
  <r>
    <x v="1"/>
    <x v="1"/>
    <n v="216224"/>
    <x v="55"/>
    <s v="Masarykova univerzita/Lékařská fakulta"/>
    <n v="192021784"/>
    <s v="C"/>
    <x v="1"/>
    <s v="Kočová, Helena;Mrázová, Lenka"/>
    <s v="Nervosvalové onemocnění spinální svalová atrofie"/>
    <x v="5"/>
    <x v="37"/>
    <s v="Clinical neurology"/>
    <x v="1"/>
    <x v="1"/>
  </r>
  <r>
    <x v="1"/>
    <x v="1"/>
    <n v="216224"/>
    <x v="55"/>
    <s v="Masarykova univerzita/Středoevropský technologický institut"/>
    <n v="191990089"/>
    <s v="F"/>
    <x v="0"/>
    <s v="Slabý, Ondřej;Juráček, Jaroslav;Staník, Michal"/>
    <s v="Sada pro neinvazivní diagnostiku karcinomu močového měchýře na bázi močových mikroRNA"/>
    <x v="5"/>
    <x v="37"/>
    <s v="-"/>
    <x v="1"/>
    <x v="1"/>
  </r>
  <r>
    <x v="1"/>
    <x v="1"/>
    <n v="216224"/>
    <x v="55"/>
    <s v="Masarykova univerzita/Středoevropský technologický institut"/>
    <n v="191990103"/>
    <s v="F"/>
    <x v="0"/>
    <s v="Trbušek, Martin;Jašková, Zuzana;Kubešová, Blanka;Navrkalová, Veronika;Šebejová, Ludmila;Plevová, Karla"/>
    <s v="Sada pro detekci přítomnosti mutací v genu ATM u pacientů s CLL"/>
    <x v="5"/>
    <x v="37"/>
    <s v="Hematology"/>
    <x v="1"/>
    <x v="1"/>
  </r>
  <r>
    <x v="1"/>
    <x v="1"/>
    <n v="216224"/>
    <x v="55"/>
    <s v="Masarykova univerzita/Lékařská fakulta"/>
    <n v="191929936"/>
    <s v="C"/>
    <x v="1"/>
    <s v="Ješeta, Michal;Žáková, Jana;Ventruba, Pavel;Kempisty, Bartosz;Crha, Igor"/>
    <s v="Cryopreservation of Human Gametes and Embryos: Current State and Future Perspectives"/>
    <x v="5"/>
    <x v="37"/>
    <s v="Obstetrics and gynaecology"/>
    <x v="1"/>
    <x v="2"/>
  </r>
  <r>
    <x v="1"/>
    <x v="1"/>
    <n v="216224"/>
    <x v="55"/>
    <s v="Masarykova univerzita/Lékařská fakulta"/>
    <n v="192021347"/>
    <s v="C"/>
    <x v="1"/>
    <s v="Szturz, Petr;Vermorken, Jan B."/>
    <s v="Immunotherapeutic Approaches"/>
    <x v="5"/>
    <x v="37"/>
    <s v="-"/>
    <x v="1"/>
    <x v="2"/>
  </r>
  <r>
    <x v="1"/>
    <x v="1"/>
    <n v="216224"/>
    <x v="55"/>
    <s v="Masarykova univerzita/Lékařská fakulta"/>
    <n v="192021348"/>
    <s v="C"/>
    <x v="1"/>
    <s v="Szturz, Petr;Vermorken, Jan B."/>
    <s v="Treatment in the Elderly"/>
    <x v="5"/>
    <x v="37"/>
    <s v="-"/>
    <x v="1"/>
    <x v="2"/>
  </r>
  <r>
    <x v="1"/>
    <x v="1"/>
    <n v="216224"/>
    <x v="55"/>
    <s v="Masarykova univerzita/Lékařská fakulta"/>
    <n v="192021448"/>
    <s v="C"/>
    <x v="1"/>
    <s v="Ješeta, Michal;Sedmikova, Marketa;Bodart, Jean Francois"/>
    <s v="From Nitric Oxide Toward S-Nitrosylation: Expanding Roles in Gametes and Embryos"/>
    <x v="5"/>
    <x v="37"/>
    <s v="Obstetrics and gynaecology"/>
    <x v="1"/>
    <x v="2"/>
  </r>
  <r>
    <x v="1"/>
    <x v="1"/>
    <n v="216224"/>
    <x v="55"/>
    <s v="Masarykova univerzita/Lékařská fakulta"/>
    <n v="192021900"/>
    <s v="N"/>
    <x v="0"/>
    <s v="Matějovská Kubešová, Hana;Býma, Svatopluk"/>
    <s v="Demence"/>
    <x v="5"/>
    <x v="37"/>
    <s v="-"/>
    <x v="1"/>
    <x v="2"/>
  </r>
  <r>
    <x v="1"/>
    <x v="1"/>
    <n v="216224"/>
    <x v="55"/>
    <s v="Masarykova univerzita/Lékařská fakulta"/>
    <n v="192021996"/>
    <s v="C"/>
    <x v="1"/>
    <s v="Albreht, Tit;Amati, Camilla;Angelastro, Angela;Asioli, Marco;Amunni, Gianni;Molina Barceló, Ana;Berling, Christine;Caraceni, Augusto;Colamesta, Vittoria;Comiskey, Keith;Conroy, Fiona;Hynes, Mary;Cusack, Maeve;O’Connor, Lois;D’Angelo, Daniela;Dušek, Ladisl"/>
    <s v="Integrated cancer control: the case for comprehensive cancer care networks (CCCN)"/>
    <x v="5"/>
    <x v="37"/>
    <s v="-"/>
    <x v="1"/>
    <x v="2"/>
  </r>
  <r>
    <x v="1"/>
    <x v="1"/>
    <n v="216224"/>
    <x v="55"/>
    <s v="Masarykova univerzita/Přírodovědecká fakulta"/>
    <n v="192025093"/>
    <s v="J"/>
    <x v="1"/>
    <s v="Manser, Christine N.;Kraus, Andrea;Frei, Thomas;Rogler, Gerhard;Held, Leonhard"/>
    <s v="The Impact of Cold Spells on the Incidence of Infectious Gastroenteritis and Relapse Rates of Inflammatory Bowel Disease: A Retrospective Controlled Observational Study"/>
    <x v="5"/>
    <x v="37"/>
    <s v="Gastroenterology and hepatology"/>
    <x v="1"/>
    <x v="2"/>
  </r>
  <r>
    <x v="1"/>
    <x v="1"/>
    <n v="216224"/>
    <x v="55"/>
    <s v="Masarykova univerzita/Lékařská fakulta"/>
    <n v="191930155"/>
    <s v="J"/>
    <x v="1"/>
    <s v="Hruška, Pavel;Zlámal, Filip;Vašků, Vladimír;Bienertová Vašků, Julie"/>
    <s v="No association of the SNP rs1048261 within 3´UTR of HSPB7 with cardiovascular morbidity in patients with psoriasis; a possible effect on miRNA-mediated translational regulation"/>
    <x v="5"/>
    <x v="37"/>
    <s v="Otorhinolaryngology"/>
    <x v="1"/>
    <x v="0"/>
  </r>
  <r>
    <x v="1"/>
    <x v="1"/>
    <n v="216224"/>
    <x v="55"/>
    <s v="Masarykova univerzita/Lékařská fakulta"/>
    <n v="192021745"/>
    <s v="C"/>
    <x v="1"/>
    <s v="Vlčková, Eva;Adamová, Blanka"/>
    <s v="Patofyziologie bolestí zad"/>
    <x v="5"/>
    <x v="37"/>
    <s v="Clinical neurology"/>
    <x v="1"/>
    <x v="0"/>
  </r>
  <r>
    <x v="1"/>
    <x v="1"/>
    <n v="216224"/>
    <x v="55"/>
    <s v="Masarykova univerzita/Lékařská fakulta"/>
    <n v="192021746"/>
    <s v="C"/>
    <x v="1"/>
    <s v="Adamová, Blanka"/>
    <s v="Klinický obraz a diagnostika bolestí zad"/>
    <x v="5"/>
    <x v="37"/>
    <s v="Clinical neurology"/>
    <x v="1"/>
    <x v="0"/>
  </r>
  <r>
    <x v="1"/>
    <x v="1"/>
    <n v="216224"/>
    <x v="55"/>
    <s v="Masarykova univerzita/Lékařská fakulta"/>
    <n v="192021783"/>
    <s v="C"/>
    <x v="1"/>
    <s v="Mrázová, Lenka;Šabatová, Dominika;Ošlejšková, Hana"/>
    <s v="Léčba pacientů se spinální svalovou atrofií"/>
    <x v="5"/>
    <x v="37"/>
    <s v="Clinical neurology"/>
    <x v="1"/>
    <x v="0"/>
  </r>
  <r>
    <x v="1"/>
    <x v="1"/>
    <n v="216224"/>
    <x v="55"/>
    <s v="Masarykova univerzita/Lékařská fakulta"/>
    <n v="192021903"/>
    <s v="B"/>
    <x v="1"/>
    <s v="Bajčiová, Viera;Mazánek, Pavel;Múdry, Peter"/>
    <s v="Vzácné nádory dětí a dospívajících"/>
    <x v="5"/>
    <x v="37"/>
    <s v="Oncology"/>
    <x v="1"/>
    <x v="0"/>
  </r>
  <r>
    <x v="1"/>
    <x v="1"/>
    <n v="216224"/>
    <x v="55"/>
    <s v="Masarykova univerzita/Lékařská fakulta"/>
    <n v="192021995"/>
    <s v="C"/>
    <x v="1"/>
    <s v="Lönnberg, Stefan;Šekerija, Mario;Malila, Nea;Sarkeala, Tytti;Leja, Marcis;Májek, Ondřej;Zappa, Marco;Heijnsdijk, Eveline;Heinävaara, Sirpa;de Koning, Harry;Anttila, Ahti"/>
    <s v="Cancer screening: policy recommendations on governance, organization and evaluation of cancer screening"/>
    <x v="5"/>
    <x v="37"/>
    <s v="-"/>
    <x v="1"/>
    <x v="0"/>
  </r>
  <r>
    <x v="1"/>
    <x v="1"/>
    <n v="216224"/>
    <x v="55"/>
    <s v="Masarykova univerzita/Lékařská fakulta"/>
    <n v="192022001"/>
    <s v="C"/>
    <x v="1"/>
    <s v="Žáčková, Daniela"/>
    <s v="Chronická myeloidní leukemie"/>
    <x v="5"/>
    <x v="37"/>
    <s v="Hematology"/>
    <x v="1"/>
    <x v="0"/>
  </r>
  <r>
    <x v="1"/>
    <x v="1"/>
    <n v="216224"/>
    <x v="55"/>
    <s v="Masarykova univerzita/Lékařská fakulta"/>
    <n v="192022006"/>
    <s v="C"/>
    <x v="1"/>
    <s v="Jarošová, Marie"/>
    <s v="Genetika folikulárního lymfomu"/>
    <x v="5"/>
    <x v="37"/>
    <s v="Oncology"/>
    <x v="1"/>
    <x v="0"/>
  </r>
  <r>
    <x v="1"/>
    <x v="1"/>
    <n v="216224"/>
    <x v="55"/>
    <s v="Masarykova univerzita/Lékařská fakulta"/>
    <n v="192022026"/>
    <s v="B"/>
    <x v="1"/>
    <s v="Rokyta, Richard;Bednařík, Josef;Fricová, Jitka;Kršiak, Miloslav;Lejčko, Jan;Neradílek, František;Vácha, Marek Orko;Vlčková, Eva"/>
    <s v="Léčba bolesti v primární péči"/>
    <x v="5"/>
    <x v="37"/>
    <s v="Cardiac and Cardiovascular systems"/>
    <x v="1"/>
    <x v="0"/>
  </r>
  <r>
    <x v="1"/>
    <x v="1"/>
    <n v="216224"/>
    <x v="55"/>
    <s v="Masarykova univerzita/Lékařská fakulta"/>
    <n v="192021548"/>
    <s v="B"/>
    <x v="1"/>
    <s v="Vítovec, Jiří;Špinar, Jindřich;Špinarová, Lenka"/>
    <s v="Farmakoterapie kardiovaskulárních onemocnění"/>
    <x v="5"/>
    <x v="37"/>
    <s v="Cardiac and Cardiovascular systems"/>
    <x v="1"/>
    <x v="3"/>
  </r>
  <r>
    <x v="1"/>
    <x v="1"/>
    <n v="216224"/>
    <x v="55"/>
    <s v="Masarykova univerzita/Lékařská fakulta"/>
    <n v="192021647"/>
    <s v="C"/>
    <x v="1"/>
    <s v="Bartušek, Daniel;Petrášová, Hana"/>
    <s v="Diagnostika selhání střeva : zobrazovací metody"/>
    <x v="5"/>
    <x v="37"/>
    <s v="Radiology, nuclear medicine and medical imaging"/>
    <x v="1"/>
    <x v="3"/>
  </r>
  <r>
    <x v="1"/>
    <x v="1"/>
    <n v="216224"/>
    <x v="55"/>
    <s v="Masarykova univerzita/Přírodovědecká fakulta"/>
    <n v="192024809"/>
    <s v="J"/>
    <x v="1"/>
    <s v="Buzek, František;Čejková, Bohuslava;Geršl, Milan;Jačková, Ivana;Lněníčková, Zdenka;Geršlová, Eva"/>
    <s v="Carbon Isotope Study of Soil Amendment with Maize"/>
    <x v="0"/>
    <x v="0"/>
    <s v="Soil science"/>
    <x v="1"/>
    <x v="2"/>
  </r>
  <r>
    <x v="1"/>
    <x v="1"/>
    <n v="216224"/>
    <x v="55"/>
    <s v="Masarykova univerzita/Fakulta sociálních studií"/>
    <n v="191893928"/>
    <s v="C"/>
    <x v="1"/>
    <s v="Macek, Jakub;Zahrádka, Pavel"/>
    <s v="Online Piracy and the Transformation of the Audiences’ Practices: The Case of the Czech Republic"/>
    <x v="4"/>
    <x v="15"/>
    <s v="Media and socio-cultural communication "/>
    <x v="1"/>
    <x v="1"/>
  </r>
  <r>
    <x v="1"/>
    <x v="1"/>
    <n v="216224"/>
    <x v="55"/>
    <s v="Masarykova univerzita/Fakulta sociálních studií"/>
    <n v="192034126"/>
    <s v="B"/>
    <x v="0"/>
    <s v="Volek, Jaromír;Urbániková, Marína"/>
    <s v="Čeští novináři v komparativní perspektivě"/>
    <x v="4"/>
    <x v="15"/>
    <s v="-"/>
    <x v="1"/>
    <x v="2"/>
  </r>
  <r>
    <x v="1"/>
    <x v="1"/>
    <n v="216224"/>
    <x v="55"/>
    <s v="Masarykova univerzita/Filozofická fakulta"/>
    <n v="191893744"/>
    <s v="J"/>
    <x v="1"/>
    <s v="Bernátek, Martin"/>
    <s v="Projekty spolupráce, formy propagace : Pražský lingvistický kroužek a německojazyčný tisk v meziválečném Československu"/>
    <x v="4"/>
    <x v="15"/>
    <s v="Journalism"/>
    <x v="1"/>
    <x v="2"/>
  </r>
  <r>
    <x v="1"/>
    <x v="1"/>
    <n v="216224"/>
    <x v="55"/>
    <s v="Masarykova univerzita/Fakulta sociálních studií"/>
    <n v="192034156"/>
    <s v="C"/>
    <x v="1"/>
    <s v="Fraňková, Eva;Cattaneo, Claudio"/>
    <s v="Food, Feed, Fuel, Fibre and Finance : Looking for Sustainability Halfway Between Traditional Organic and Industrialised Agriculture in the Czech Republic"/>
    <x v="4"/>
    <x v="31"/>
    <s v="Environmental sciences (social aspects)"/>
    <x v="1"/>
    <x v="1"/>
  </r>
  <r>
    <x v="1"/>
    <x v="1"/>
    <n v="216224"/>
    <x v="55"/>
    <s v="Masarykova univerzita/Ekonomicko-správní fakulta"/>
    <n v="191934610"/>
    <s v="B"/>
    <x v="1"/>
    <s v="Žítek, Vladimír;Klímová, Viktorie"/>
    <s v="Aplikace konceptu regionálních inovačních systémů a implikace pro inovační politiku"/>
    <x v="4"/>
    <x v="31"/>
    <s v="Urban studies (planning and development)"/>
    <x v="1"/>
    <x v="2"/>
  </r>
  <r>
    <x v="1"/>
    <x v="1"/>
    <n v="216224"/>
    <x v="55"/>
    <s v="Masarykova univerzita/Ekonomicko-správní fakulta"/>
    <n v="191934611"/>
    <s v="C"/>
    <x v="1"/>
    <s v="Stojanov, Robert;Duží, Barbora;Kelman, Ilan;Němec, Daniel;Procházka, David"/>
    <s v="Household Adaptation Strategies to Climate Extremes Impacts and Population Dynamics: Case Study from the Czech Republic"/>
    <x v="4"/>
    <x v="31"/>
    <s v="Environmental sciences (social aspects)"/>
    <x v="1"/>
    <x v="2"/>
  </r>
  <r>
    <x v="1"/>
    <x v="1"/>
    <n v="216224"/>
    <x v="55"/>
    <s v="Masarykova univerzita/Ekonomicko-správní fakulta"/>
    <n v="192026284"/>
    <s v="B"/>
    <x v="0"/>
    <s v="Rederer, Václav;Růt, Štěpán;Jandová, Monika;Seidenglanz, Daniel;Tomeš, Zdeněk"/>
    <s v="Železniční reforma ve Velké Británii"/>
    <x v="4"/>
    <x v="31"/>
    <s v="Transport planning and social aspects of transport (transport engineering to be 2.1)"/>
    <x v="1"/>
    <x v="2"/>
  </r>
  <r>
    <x v="1"/>
    <x v="1"/>
    <n v="216224"/>
    <x v="55"/>
    <s v="Masarykova univerzita/Fakulta sociálních studií"/>
    <n v="192034160"/>
    <s v="C"/>
    <x v="1"/>
    <s v="Fraňková, Eva;Haas, Willi;Singh, Simron Jit"/>
    <s v="Introduction : Key Concepts, Debates and Approaches in Analysing the Sustainability of Agri-Food Systems"/>
    <x v="4"/>
    <x v="31"/>
    <s v="Environmental sciences (social aspects)"/>
    <x v="1"/>
    <x v="2"/>
  </r>
  <r>
    <x v="1"/>
    <x v="1"/>
    <n v="216224"/>
    <x v="55"/>
    <s v="Masarykova univerzita/Fakulta sociálních studií"/>
    <n v="192034161"/>
    <s v="C"/>
    <x v="1"/>
    <s v="Singh, Simron Jit;Haas, Willi;Fraňková, Eva"/>
    <s v="Conclusions : Promises and Challenges for Sustainable Agri-food Systems"/>
    <x v="4"/>
    <x v="31"/>
    <s v="Environmental sciences (social aspects)"/>
    <x v="1"/>
    <x v="2"/>
  </r>
  <r>
    <x v="1"/>
    <x v="1"/>
    <n v="216224"/>
    <x v="55"/>
    <s v="Masarykova univerzita/Přírodovědecká fakulta"/>
    <n v="192025309"/>
    <s v="B"/>
    <x v="1"/>
    <s v="Wittmann, Maxmilian;Kopáčik, Gabriel;Culek, Martin;Vaishar, Antonín;Petrová Kafková, Marcela;Ctibor, Tomáš"/>
    <s v="Mezi domy, mezi lidmi?"/>
    <x v="4"/>
    <x v="31"/>
    <s v="Urban studies (planning and development)"/>
    <x v="1"/>
    <x v="2"/>
  </r>
  <r>
    <x v="1"/>
    <x v="1"/>
    <n v="216224"/>
    <x v="55"/>
    <s v="Masarykova univerzita/Přírodovědecká fakulta"/>
    <n v="192025395"/>
    <s v="J"/>
    <x v="1"/>
    <s v="Andráško, Ivan"/>
    <s v="“East meets West” – on studying “Eastern” housing estates through “Western” concepts and approaches"/>
    <x v="4"/>
    <x v="31"/>
    <s v="Urban studies (planning and development)"/>
    <x v="1"/>
    <x v="2"/>
  </r>
  <r>
    <x v="1"/>
    <x v="1"/>
    <n v="216224"/>
    <x v="55"/>
    <s v="Masarykova univerzita/Ekonomicko-správní fakulta"/>
    <n v="192026123"/>
    <s v="C"/>
    <x v="1"/>
    <s v="Vystoupil, Jiří;Šauer, Martin"/>
    <s v="Geography of Tourism in the Czech Republic"/>
    <x v="4"/>
    <x v="31"/>
    <s v="Cultural and economic geography"/>
    <x v="1"/>
    <x v="0"/>
  </r>
  <r>
    <x v="1"/>
    <x v="1"/>
    <n v="216224"/>
    <x v="55"/>
    <s v="Masarykova univerzita/Ekonomicko-správní fakulta"/>
    <n v="192026273"/>
    <s v="C"/>
    <x v="0"/>
    <s v="Kotala, Dominik;Bilková, Kristína;Kunc, Josef;Tonev, Petr"/>
    <s v="Omezené možnosti nakupování (nejen) v centru Brna? Identifikace potravinových pouští"/>
    <x v="4"/>
    <x v="31"/>
    <s v="Urban studies (planning and development)"/>
    <x v="1"/>
    <x v="0"/>
  </r>
  <r>
    <x v="1"/>
    <x v="1"/>
    <n v="216224"/>
    <x v="55"/>
    <s v="Masarykova univerzita/Fakulta sociálních studií"/>
    <n v="191893903"/>
    <s v="B"/>
    <x v="1"/>
    <s v="Holzer, Jan;Mareš, Miroslav;Dufek, Pavel;Havlík, Vlastimil;Mochťak, Michal;Pinková, Aneta;Roberts, Andrew Lawrence;Vejvodová, Petra;Kupka, Petr"/>
    <s v="Challenges To Democracies in East Central Europe"/>
    <x v="4"/>
    <x v="13"/>
    <s v="Political science"/>
    <x v="1"/>
    <x v="1"/>
  </r>
  <r>
    <x v="1"/>
    <x v="1"/>
    <n v="216224"/>
    <x v="55"/>
    <s v="Masarykova univerzita/Fakulta sociálních studií"/>
    <n v="192034120"/>
    <s v="B"/>
    <x v="1"/>
    <s v="Havlík, Vlastimil;Hloušek, Vít;Kaniok, Petr"/>
    <s v="Europeanised Defiance - Czech Euroscepticism since 2004"/>
    <x v="4"/>
    <x v="13"/>
    <s v="Political science"/>
    <x v="1"/>
    <x v="1"/>
  </r>
  <r>
    <x v="1"/>
    <x v="1"/>
    <n v="216224"/>
    <x v="55"/>
    <s v="Masarykova univerzita/Ekonomicko-správní fakulta"/>
    <n v="192026223"/>
    <s v="C"/>
    <x v="1"/>
    <s v="Caiani, Manuela;Kluknavská, Alena"/>
    <s v="Extreme Right, the Internet and European Politics in CEE Countries: The Cases of Slovakia and the Czech Republic"/>
    <x v="4"/>
    <x v="13"/>
    <s v="Political science"/>
    <x v="1"/>
    <x v="2"/>
  </r>
  <r>
    <x v="1"/>
    <x v="1"/>
    <n v="216224"/>
    <x v="55"/>
    <s v="Masarykova univerzita/Ekonomicko-správní fakulta"/>
    <n v="192026263"/>
    <s v="C"/>
    <x v="1"/>
    <s v="Navrátil, Jiří"/>
    <s v="Radical and moderate left activism in the Czech Republic and in Slovakia (1989–2010)"/>
    <x v="4"/>
    <x v="13"/>
    <s v="Political science"/>
    <x v="1"/>
    <x v="2"/>
  </r>
  <r>
    <x v="1"/>
    <x v="1"/>
    <n v="216224"/>
    <x v="55"/>
    <s v="Masarykova univerzita/Fakulta sociálních studií"/>
    <n v="191893978"/>
    <s v="B"/>
    <x v="1"/>
    <s v="Hrbková, Lenka"/>
    <s v="Understanding Policy Attitudes: Effect of Affective Source Cues on Political Reasoning"/>
    <x v="4"/>
    <x v="13"/>
    <s v="Political science"/>
    <x v="1"/>
    <x v="2"/>
  </r>
  <r>
    <x v="1"/>
    <x v="1"/>
    <n v="216224"/>
    <x v="55"/>
    <s v="Masarykova univerzita/Fakulta sociálních studií"/>
    <n v="191932409"/>
    <s v="C"/>
    <x v="1"/>
    <s v="Hrbková, Lenka;Chytilek, Roman;Janovský, Jozef;Eibl, Otto;Zagrapan, Jozef"/>
    <s v="Experimental Test of Motivated Reasoning: Attitudes towards the Czech Presidents"/>
    <x v="4"/>
    <x v="13"/>
    <s v="Political science"/>
    <x v="1"/>
    <x v="2"/>
  </r>
  <r>
    <x v="1"/>
    <x v="1"/>
    <n v="216224"/>
    <x v="55"/>
    <s v="Masarykova univerzita/Fakulta sociálních studií"/>
    <n v="191932411"/>
    <s v="C"/>
    <x v="1"/>
    <s v="Ripka, Vojtěch;Mareš, Miroslav"/>
    <s v="Czech Republic: Awakening of Politics of Welfare"/>
    <x v="4"/>
    <x v="13"/>
    <s v="Political science"/>
    <x v="1"/>
    <x v="2"/>
  </r>
  <r>
    <x v="1"/>
    <x v="1"/>
    <n v="216224"/>
    <x v="55"/>
    <s v="Masarykova univerzita/Fakulta sociálních studií"/>
    <n v="191932414"/>
    <s v="C"/>
    <x v="1"/>
    <s v="Mareš, Miroslav;Stojar, Richard"/>
    <s v="Extreme right perpetrators"/>
    <x v="4"/>
    <x v="13"/>
    <s v="Political science"/>
    <x v="1"/>
    <x v="2"/>
  </r>
  <r>
    <x v="1"/>
    <x v="1"/>
    <n v="216224"/>
    <x v="55"/>
    <s v="Masarykova univerzita/Fakulta sociálních studií"/>
    <n v="191932415"/>
    <s v="C"/>
    <x v="1"/>
    <s v="Posłuszna, Elżbieta;Mareš, Miroslav"/>
    <s v="Environmental extremist and animal rights single issue perpetrators"/>
    <x v="4"/>
    <x v="13"/>
    <s v="Political science"/>
    <x v="1"/>
    <x v="2"/>
  </r>
  <r>
    <x v="1"/>
    <x v="1"/>
    <n v="216224"/>
    <x v="55"/>
    <s v="Masarykova univerzita/Fakulta sociálních studií"/>
    <n v="191932513"/>
    <s v="J"/>
    <x v="1"/>
    <s v="Mochťak, Michal"/>
    <s v="Explaining Electoral Violence in Serbia: fsQCA Analysis of Contentious Behavior in the Electoral Arena"/>
    <x v="4"/>
    <x v="13"/>
    <s v="Political science"/>
    <x v="1"/>
    <x v="2"/>
  </r>
  <r>
    <x v="1"/>
    <x v="1"/>
    <n v="216224"/>
    <x v="55"/>
    <s v="Masarykova univerzita/Fakulta sociálních studií"/>
    <n v="192024190"/>
    <s v="B"/>
    <x v="0"/>
    <s v="Macková, Alena"/>
    <s v="Nová média v politické komunikaci : politici, občané a online sociální sítě"/>
    <x v="4"/>
    <x v="13"/>
    <s v="Political science"/>
    <x v="1"/>
    <x v="2"/>
  </r>
  <r>
    <x v="1"/>
    <x v="1"/>
    <n v="216224"/>
    <x v="55"/>
    <s v="Masarykova univerzita/Fakulta sociálních studií"/>
    <n v="192024263"/>
    <s v="B"/>
    <x v="1"/>
    <s v="Balík, Stanislav;Hloušek, Vít;Kopeček, Lubomír;Holzer, Jan;Pšeja, Pavel;Roberts, Andrew Lawrence"/>
    <s v="Czech Politics : From West to East and Back Again"/>
    <x v="4"/>
    <x v="13"/>
    <s v="Political science"/>
    <x v="1"/>
    <x v="2"/>
  </r>
  <r>
    <x v="1"/>
    <x v="1"/>
    <n v="216224"/>
    <x v="55"/>
    <s v="Masarykova univerzita/Fakulta sociálních studií"/>
    <n v="192024265"/>
    <s v="C"/>
    <x v="1"/>
    <s v="Mareš, Miroslav"/>
    <s v="Foreign Fighters in Ukraine : Risk Analysis from the Point of View of NATO"/>
    <x v="4"/>
    <x v="13"/>
    <s v="Political science"/>
    <x v="1"/>
    <x v="2"/>
  </r>
  <r>
    <x v="1"/>
    <x v="1"/>
    <n v="216224"/>
    <x v="55"/>
    <s v="Masarykova univerzita/Fakulta sociálních studií"/>
    <n v="192024319"/>
    <s v="C"/>
    <x v="1"/>
    <s v="Turcsányi, Richard;Kříž, Zdeněk"/>
    <s v="ASEAN and the Thai-Cambodian Conflict : The Final Stage at Preah Vihear?"/>
    <x v="4"/>
    <x v="13"/>
    <s v="Political science"/>
    <x v="1"/>
    <x v="2"/>
  </r>
  <r>
    <x v="1"/>
    <x v="1"/>
    <n v="216224"/>
    <x v="55"/>
    <s v="Masarykova univerzita/Fakulta sociálních studií"/>
    <n v="192034088"/>
    <s v="C"/>
    <x v="1"/>
    <s v="Chytilek, Roman;Tóth, Michal"/>
    <s v="Stopping the Evil or Settling for the Lesser Evil : An Experimental Study of Costly Voting with Negative Payoffs in a TRS Electoral System"/>
    <x v="4"/>
    <x v="13"/>
    <s v="Political science"/>
    <x v="1"/>
    <x v="2"/>
  </r>
  <r>
    <x v="1"/>
    <x v="1"/>
    <n v="216224"/>
    <x v="55"/>
    <s v="Masarykova univerzita/Fakulta sociálních studií"/>
    <n v="192034114"/>
    <s v="C"/>
    <x v="1"/>
    <s v="Hrbková, Lenka;Zagrapan, Jozef;Chytilek, Roman"/>
    <s v="The Demand Side of Negativity and Privatization in News : Experimental Study of News Consumer Habits"/>
    <x v="4"/>
    <x v="13"/>
    <s v="Political science"/>
    <x v="1"/>
    <x v="2"/>
  </r>
  <r>
    <x v="1"/>
    <x v="1"/>
    <n v="216224"/>
    <x v="55"/>
    <s v="Masarykova univerzita/Ekonomicko-správní fakulta"/>
    <n v="191894554"/>
    <s v="C"/>
    <x v="1"/>
    <s v="Nemec, Juraj;Soukopová, Jana"/>
    <s v="Mixed System: Transformation and Current Trends in the Provision of Local Public Services in the Czech and Slovak Republics"/>
    <x v="4"/>
    <x v="13"/>
    <s v="Public administration"/>
    <x v="1"/>
    <x v="0"/>
  </r>
  <r>
    <x v="1"/>
    <x v="1"/>
    <n v="216224"/>
    <x v="55"/>
    <s v="Masarykova univerzita/Fakulta sociálních studií"/>
    <n v="191893964"/>
    <s v="B"/>
    <x v="1"/>
    <s v="Holzer, Jan;Molek, Pavel;Dufek, Pavel;Baroš, Jiří;Mochťak, Michal;Pospíšil, Ivo;Preclík, Petr;Smekal, Hubert"/>
    <s v="Demokratyzacja i prawa czlowieka. Spojrzenie z Europy Srodkowej"/>
    <x v="4"/>
    <x v="13"/>
    <s v="Political science"/>
    <x v="1"/>
    <x v="0"/>
  </r>
  <r>
    <x v="1"/>
    <x v="1"/>
    <n v="216224"/>
    <x v="55"/>
    <s v="Masarykova univerzita/Fakulta sociálních studií"/>
    <n v="191893991"/>
    <s v="J"/>
    <x v="1"/>
    <s v="Sirovátka, Tomáš"/>
    <s v="Česká sociální politika v perspektivě sociálních investic"/>
    <x v="4"/>
    <x v="13"/>
    <s v="Public administration"/>
    <x v="1"/>
    <x v="0"/>
  </r>
  <r>
    <x v="1"/>
    <x v="1"/>
    <n v="216224"/>
    <x v="55"/>
    <s v="Masarykova univerzita/Fakulta sociálních studií"/>
    <n v="191932420"/>
    <s v="J"/>
    <x v="1"/>
    <s v="Navrátilová, Jitka;Navrátil, Pavel"/>
    <s v="Educational discourses in social work"/>
    <x v="4"/>
    <x v="13"/>
    <s v="Public administration"/>
    <x v="1"/>
    <x v="0"/>
  </r>
  <r>
    <x v="1"/>
    <x v="1"/>
    <n v="216224"/>
    <x v="55"/>
    <s v="Masarykova univerzita/Fakulta sociálních studií"/>
    <n v="191932506"/>
    <s v="J"/>
    <x v="1"/>
    <s v="Baláž, Roman;Musil, Libor"/>
    <s v="Faktory bránící dosahování oborových zájmů sociální práce"/>
    <x v="4"/>
    <x v="13"/>
    <s v="Public administration"/>
    <x v="1"/>
    <x v="0"/>
  </r>
  <r>
    <x v="1"/>
    <x v="1"/>
    <n v="216224"/>
    <x v="55"/>
    <s v="Masarykova univerzita/Fakulta sociálních studií"/>
    <n v="192024199"/>
    <s v="C"/>
    <x v="1"/>
    <s v="Eibl, Otto;Pink, Michal"/>
    <s v="Election Results, Candidate Lists and the Framing of Campaigns"/>
    <x v="4"/>
    <x v="13"/>
    <s v="Political science"/>
    <x v="1"/>
    <x v="0"/>
  </r>
  <r>
    <x v="1"/>
    <x v="1"/>
    <n v="216224"/>
    <x v="55"/>
    <s v="Masarykova univerzita/Fakulta sociálních studií"/>
    <n v="192024208"/>
    <s v="C"/>
    <x v="1"/>
    <s v="Pink, Michal"/>
    <s v="Czech Republic : Regional Elections Without Regional Politics"/>
    <x v="4"/>
    <x v="13"/>
    <s v="Political science"/>
    <x v="1"/>
    <x v="0"/>
  </r>
  <r>
    <x v="1"/>
    <x v="1"/>
    <n v="216224"/>
    <x v="55"/>
    <s v="Masarykova univerzita/Fakulta sociálních studií"/>
    <n v="192024209"/>
    <s v="C"/>
    <x v="1"/>
    <s v="Rybář, Marek;Spáč, Peter"/>
    <s v="Slovakia : The Unbearable Lightness of Regionalization"/>
    <x v="4"/>
    <x v="13"/>
    <s v="Political science"/>
    <x v="1"/>
    <x v="0"/>
  </r>
  <r>
    <x v="1"/>
    <x v="1"/>
    <n v="216224"/>
    <x v="55"/>
    <s v="Masarykova univerzita/Fakulta sociálních studií"/>
    <n v="192024338"/>
    <s v="C"/>
    <x v="1"/>
    <s v="Kubalčíková, Kateřina;Szüdi, Gábor;Szüdi, Jaroslava;Havlíková, Jana"/>
    <s v="The de-institutionalisation of care for older people in the Czech Republic and Slovakia : national strategies and local outcomes"/>
    <x v="4"/>
    <x v="13"/>
    <s v="Public administration"/>
    <x v="1"/>
    <x v="0"/>
  </r>
  <r>
    <x v="1"/>
    <x v="1"/>
    <n v="216224"/>
    <x v="55"/>
    <s v="Masarykova univerzita/Fakulta sportovních studií"/>
    <n v="192025929"/>
    <s v="B"/>
    <x v="0"/>
    <s v="Reguli, Zdenko;Vít, Michal;Bugala, Martin"/>
    <s v="Sdílení znalostí v policejních organizacích"/>
    <x v="4"/>
    <x v="13"/>
    <s v="-"/>
    <x v="1"/>
    <x v="0"/>
  </r>
  <r>
    <x v="1"/>
    <x v="1"/>
    <n v="216224"/>
    <x v="55"/>
    <s v="Masarykova univerzita/Fakulta sportovních studií"/>
    <n v="192025930"/>
    <s v="B"/>
    <x v="0"/>
    <s v="Vít, Michal;Reguli, Zdenko;Sebera, Martin;Bugala, Martin"/>
    <s v="Identita policejních organizací"/>
    <x v="4"/>
    <x v="13"/>
    <s v="-"/>
    <x v="1"/>
    <x v="0"/>
  </r>
  <r>
    <x v="1"/>
    <x v="1"/>
    <n v="216224"/>
    <x v="55"/>
    <s v="Masarykova univerzita/Fakulta sportovních studií"/>
    <n v="192025910"/>
    <s v="C"/>
    <x v="0"/>
    <s v="Nová, Jana"/>
    <s v="Introducing Imre Lakatos' research programs in sport management"/>
    <x v="4"/>
    <x v="13"/>
    <s v="-"/>
    <x v="1"/>
    <x v="3"/>
  </r>
  <r>
    <x v="1"/>
    <x v="1"/>
    <n v="216224"/>
    <x v="55"/>
    <s v="Masarykova univerzita/Právnická fakulta"/>
    <n v="191932069"/>
    <s v="B"/>
    <x v="1"/>
    <s v="Kosař, David"/>
    <s v="Perils of Judicial Self-Government in Transitional Societies"/>
    <x v="4"/>
    <x v="32"/>
    <s v="Law"/>
    <x v="1"/>
    <x v="5"/>
  </r>
  <r>
    <x v="1"/>
    <x v="1"/>
    <n v="216224"/>
    <x v="55"/>
    <s v="Masarykova univerzita/Právnická fakulta"/>
    <n v="192024054"/>
    <s v="J"/>
    <x v="1"/>
    <s v="Malenovský, Jiří"/>
    <s v="L´agonie sans fin du principe de non-invocabilité du droit interne"/>
    <x v="4"/>
    <x v="32"/>
    <s v="Law"/>
    <x v="1"/>
    <x v="5"/>
  </r>
  <r>
    <x v="1"/>
    <x v="1"/>
    <n v="216224"/>
    <x v="55"/>
    <s v="Masarykova univerzita/Právnická fakulta"/>
    <n v="191893844"/>
    <s v="B"/>
    <x v="1"/>
    <s v="Bejček, Josef"/>
    <s v="Smluvní svoboda a ochrana slabšího obchodníka"/>
    <x v="4"/>
    <x v="32"/>
    <s v="Law"/>
    <x v="1"/>
    <x v="1"/>
  </r>
  <r>
    <x v="1"/>
    <x v="1"/>
    <n v="216224"/>
    <x v="55"/>
    <s v="Masarykova univerzita/Právnická fakulta"/>
    <n v="191932152"/>
    <s v="B"/>
    <x v="1"/>
    <s v="Tauchen, Jaromír"/>
    <s v="Práce a její právní regulace v Protektorátu Čechy a Morava"/>
    <x v="4"/>
    <x v="32"/>
    <s v="Law"/>
    <x v="1"/>
    <x v="1"/>
  </r>
  <r>
    <x v="1"/>
    <x v="1"/>
    <n v="216224"/>
    <x v="55"/>
    <s v="Masarykova univerzita/Právnická fakulta"/>
    <n v="191932205"/>
    <s v="B"/>
    <x v="1"/>
    <s v="Ondrejová, Dana"/>
    <s v="Porušení závazkového práva jako nekalá obchodní praktika nebo nekalá soutěž"/>
    <x v="4"/>
    <x v="32"/>
    <s v="Law"/>
    <x v="1"/>
    <x v="1"/>
  </r>
  <r>
    <x v="1"/>
    <x v="1"/>
    <n v="216224"/>
    <x v="55"/>
    <s v="Masarykova univerzita/Právnická fakulta"/>
    <n v="191932257"/>
    <s v="C"/>
    <x v="1"/>
    <s v="Polčák, Radim;Míšek, Jakub;Loutocký, Pavel;Harašta, Jakub;Stupka, Václav;Abelovský, Tomáš"/>
    <s v="Access to Telecommunication Data in Criminal Justice in Czech Republic and Slovakia"/>
    <x v="4"/>
    <x v="32"/>
    <s v="Law"/>
    <x v="1"/>
    <x v="1"/>
  </r>
  <r>
    <x v="1"/>
    <x v="1"/>
    <n v="216224"/>
    <x v="55"/>
    <s v="Masarykova univerzita/Právnická fakulta"/>
    <n v="191932297"/>
    <s v="B"/>
    <x v="1"/>
    <s v="Rozehnalová, Naděžda"/>
    <s v="Instituty mezinárodního práva soukromého"/>
    <x v="4"/>
    <x v="32"/>
    <s v="Law"/>
    <x v="1"/>
    <x v="1"/>
  </r>
  <r>
    <x v="1"/>
    <x v="1"/>
    <n v="216224"/>
    <x v="55"/>
    <s v="Masarykova univerzita/Právnická fakulta"/>
    <n v="191932334"/>
    <s v="B"/>
    <x v="1"/>
    <s v="Polčák, Radim;Harašta, Jakub;Stupka, Václav"/>
    <s v="Právní problémy kybernetické bezpečnosti"/>
    <x v="4"/>
    <x v="32"/>
    <s v="Law"/>
    <x v="1"/>
    <x v="1"/>
  </r>
  <r>
    <x v="1"/>
    <x v="1"/>
    <n v="216224"/>
    <x v="55"/>
    <s v="Masarykova univerzita/Právnická fakulta"/>
    <n v="191932346"/>
    <s v="B"/>
    <x v="1"/>
    <s v="Týč, Vladimír;Charvát, Radim"/>
    <s v="Zeměpisná označení v mezinárodních smlouvách a v právu Evropské unie"/>
    <x v="4"/>
    <x v="32"/>
    <s v="Law"/>
    <x v="1"/>
    <x v="1"/>
  </r>
  <r>
    <x v="1"/>
    <x v="1"/>
    <n v="216224"/>
    <x v="55"/>
    <s v="Masarykova univerzita/Právnická fakulta"/>
    <n v="192023882"/>
    <s v="J"/>
    <x v="0"/>
    <s v="Týč, Vladimír;Sehnálek, David"/>
    <s v="Mezinárodní smlouva jako možný perspektivní nástroj další evropské integrace"/>
    <x v="4"/>
    <x v="32"/>
    <s v="Law"/>
    <x v="1"/>
    <x v="1"/>
  </r>
  <r>
    <x v="1"/>
    <x v="1"/>
    <n v="216224"/>
    <x v="55"/>
    <s v="Masarykova univerzita/Právnická fakulta"/>
    <n v="192023885"/>
    <s v="B"/>
    <x v="1"/>
    <s v="Fryšták, Marek;Kuchta, Josef;Provazník, Jan;Čep, David"/>
    <s v="Postavení úřední osoby v trestním právu"/>
    <x v="4"/>
    <x v="32"/>
    <s v="Law"/>
    <x v="1"/>
    <x v="1"/>
  </r>
  <r>
    <x v="1"/>
    <x v="1"/>
    <n v="216224"/>
    <x v="55"/>
    <s v="Masarykova univerzita/Právnická fakulta"/>
    <n v="192024004"/>
    <s v="B"/>
    <x v="0"/>
    <s v="Polčák, Radim;Svantesson, Dan Jerker B."/>
    <s v="Information Sovereignty - Data Privacy, Sovereign Powers and the Rule of Law"/>
    <x v="4"/>
    <x v="32"/>
    <s v="Law"/>
    <x v="1"/>
    <x v="1"/>
  </r>
  <r>
    <x v="1"/>
    <x v="1"/>
    <n v="216224"/>
    <x v="55"/>
    <s v="Masarykova univerzita/Právnická fakulta"/>
    <n v="192024036"/>
    <s v="C"/>
    <x v="0"/>
    <s v="Polčák, Radim"/>
    <s v="Information Society Between Orwell and Zapata: A Czech Perspective on Safe Harbours"/>
    <x v="4"/>
    <x v="32"/>
    <s v="Law"/>
    <x v="1"/>
    <x v="1"/>
  </r>
  <r>
    <x v="1"/>
    <x v="1"/>
    <n v="216224"/>
    <x v="55"/>
    <s v="Masarykova univerzita/Právnická fakulta"/>
    <n v="192024119"/>
    <s v="J"/>
    <x v="0"/>
    <s v="Malenovský, Jiří"/>
    <s v="Pravomoc sjednávat a ratifikovat mezinárodní smlouvy coby oběť inkoherentního ústavodárství."/>
    <x v="4"/>
    <x v="32"/>
    <s v="Law"/>
    <x v="1"/>
    <x v="1"/>
  </r>
  <r>
    <x v="1"/>
    <x v="1"/>
    <n v="216224"/>
    <x v="55"/>
    <s v="Masarykova univerzita/Právnická fakulta"/>
    <n v="192034202"/>
    <s v="J"/>
    <x v="0"/>
    <s v="Koščík, Michal;Myška, Matěj"/>
    <s v="Database authorship and ownership of sui generis database rights in data-driven research"/>
    <x v="4"/>
    <x v="32"/>
    <s v="Law"/>
    <x v="1"/>
    <x v="1"/>
  </r>
  <r>
    <x v="1"/>
    <x v="1"/>
    <n v="216224"/>
    <x v="55"/>
    <s v="Masarykova univerzita/Právnická fakulta"/>
    <n v="192034227"/>
    <s v="J"/>
    <x v="0"/>
    <s v="Vyhnánek, Ladislav"/>
    <s v="A Holistic View of the Czech Constitutional Court Approach to the ECtHR’s Case Law"/>
    <x v="4"/>
    <x v="32"/>
    <s v="Law"/>
    <x v="1"/>
    <x v="1"/>
  </r>
  <r>
    <x v="1"/>
    <x v="1"/>
    <n v="216224"/>
    <x v="55"/>
    <s v="Masarykova univerzita/Právnická fakulta"/>
    <n v="192034240"/>
    <s v="J"/>
    <x v="1"/>
    <s v="Kosař, David;Petrov, Jan"/>
    <s v="The Architecture of the Strasbourg System of Human Rights: The Crucial Role of the Domestic Level and the Constitutional Courts in Particular"/>
    <x v="4"/>
    <x v="32"/>
    <s v="Law"/>
    <x v="1"/>
    <x v="1"/>
  </r>
  <r>
    <x v="1"/>
    <x v="1"/>
    <n v="216224"/>
    <x v="55"/>
    <s v="Masarykova univerzita/Filozofická fakulta"/>
    <n v="191931359"/>
    <s v="J"/>
    <x v="1"/>
    <s v="Šmídová Malárová, Lenka"/>
    <s v="„Causa legittimae absentiae“ in Legal Praxis of the Medieval Town Law in Moravia"/>
    <x v="4"/>
    <x v="32"/>
    <s v="Law"/>
    <x v="1"/>
    <x v="2"/>
  </r>
  <r>
    <x v="1"/>
    <x v="1"/>
    <n v="216224"/>
    <x v="55"/>
    <s v="Masarykova univerzita/Právnická fakulta"/>
    <n v="191893845"/>
    <s v="J"/>
    <x v="1"/>
    <s v="Vojáček, Ladislav"/>
    <s v="Vznik pracovních soudů v meziválečném Československu"/>
    <x v="4"/>
    <x v="32"/>
    <s v="Law"/>
    <x v="1"/>
    <x v="2"/>
  </r>
  <r>
    <x v="1"/>
    <x v="1"/>
    <n v="216224"/>
    <x v="55"/>
    <s v="Masarykova univerzita/Právnická fakulta"/>
    <n v="191893846"/>
    <s v="B"/>
    <x v="1"/>
    <s v="Pospíšil, Ivo;Týč, Vladimír;Smekal, Hubert;Šipulová, Katarína;Janovský, Jozef;Kilian, Petr;Majerčík, Ľubomír;Petrov, Jan;Štiavnický, Ján;Kněžínek, Jan;Giba, Marián;Valuch, Jozef;Válek, Petr"/>
    <s v="Mezinárodní lidskoprávní závazky postkomunistických zemí: případy České republiky a Slovenska"/>
    <x v="4"/>
    <x v="32"/>
    <s v="Law"/>
    <x v="1"/>
    <x v="2"/>
  </r>
  <r>
    <x v="1"/>
    <x v="1"/>
    <n v="216224"/>
    <x v="55"/>
    <s v="Masarykova univerzita/Právnická fakulta"/>
    <n v="191893849"/>
    <s v="J"/>
    <x v="1"/>
    <s v="Skulová, Soňa;Hejč, David;Bražina, Radislav"/>
    <s v="Odůvodnění správního rozhodnutí: revitalizace institutu s dlouhou tradicí"/>
    <x v="4"/>
    <x v="32"/>
    <s v="Law"/>
    <x v="1"/>
    <x v="2"/>
  </r>
  <r>
    <x v="1"/>
    <x v="1"/>
    <n v="216224"/>
    <x v="55"/>
    <s v="Masarykova univerzita/Právnická fakulta"/>
    <n v="191893852"/>
    <s v="J"/>
    <x v="1"/>
    <s v="Polčák, Radim"/>
    <s v="Informace a data v právu"/>
    <x v="4"/>
    <x v="32"/>
    <s v="Law"/>
    <x v="1"/>
    <x v="2"/>
  </r>
  <r>
    <x v="1"/>
    <x v="1"/>
    <n v="216224"/>
    <x v="55"/>
    <s v="Masarykova univerzita/Právnická fakulta"/>
    <n v="191893859"/>
    <s v="B"/>
    <x v="1"/>
    <s v="Ondrejová, Dana;Sehnálek, David"/>
    <s v="Vliv práva Evropské unie na českou regulaci nekalé soutěže a nekalých obchodních praktik"/>
    <x v="4"/>
    <x v="32"/>
    <s v="Law"/>
    <x v="1"/>
    <x v="2"/>
  </r>
  <r>
    <x v="1"/>
    <x v="1"/>
    <n v="216224"/>
    <x v="55"/>
    <s v="Masarykova univerzita/Právnická fakulta"/>
    <n v="191932092"/>
    <s v="J"/>
    <x v="1"/>
    <s v="Koukal, Pavel"/>
    <s v="Předvídatelnost, retroaktivita a zpětné působení práva"/>
    <x v="4"/>
    <x v="32"/>
    <s v="Law"/>
    <x v="1"/>
    <x v="2"/>
  </r>
  <r>
    <x v="1"/>
    <x v="1"/>
    <n v="216224"/>
    <x v="55"/>
    <s v="Masarykova univerzita/Právnická fakulta"/>
    <n v="191932106"/>
    <s v="B"/>
    <x v="1"/>
    <s v="Hapla, Martin"/>
    <s v="Lidská práva bez metafyziky: Legitimita v (post)moderní době"/>
    <x v="4"/>
    <x v="32"/>
    <s v="Law"/>
    <x v="1"/>
    <x v="2"/>
  </r>
  <r>
    <x v="1"/>
    <x v="1"/>
    <n v="216224"/>
    <x v="55"/>
    <s v="Masarykova univerzita/Právnická fakulta"/>
    <n v="191932147"/>
    <s v="B"/>
    <x v="1"/>
    <s v="Kalvodová, Věra"/>
    <s v="Trest odnětí  svobody a jeho výkon"/>
    <x v="4"/>
    <x v="32"/>
    <s v="Law"/>
    <x v="1"/>
    <x v="2"/>
  </r>
  <r>
    <x v="1"/>
    <x v="1"/>
    <n v="216224"/>
    <x v="55"/>
    <s v="Masarykova univerzita/Právnická fakulta"/>
    <n v="191932203"/>
    <s v="B"/>
    <x v="1"/>
    <s v="Sehnálek, David"/>
    <s v="Vnější činnost Evropské unie perspektivou práva unijního a mezinárodního práva"/>
    <x v="4"/>
    <x v="32"/>
    <s v="Law"/>
    <x v="1"/>
    <x v="2"/>
  </r>
  <r>
    <x v="1"/>
    <x v="1"/>
    <n v="216224"/>
    <x v="55"/>
    <s v="Masarykova univerzita/Právnická fakulta"/>
    <n v="191932238"/>
    <s v="B"/>
    <x v="1"/>
    <s v="Salák, Pavel"/>
    <s v="Testamentum militis jako inspirační zdroj moderního dědického práva"/>
    <x v="4"/>
    <x v="32"/>
    <s v="Law"/>
    <x v="1"/>
    <x v="2"/>
  </r>
  <r>
    <x v="1"/>
    <x v="1"/>
    <n v="216224"/>
    <x v="55"/>
    <s v="Masarykova univerzita/Právnická fakulta"/>
    <n v="191932247"/>
    <s v="B"/>
    <x v="1"/>
    <s v="Fryšták, Marek;Čentéš, Jozef;Szczechowicz, Jarosław;Kalvodová, Věra;Kuchta, Josef;Provazník, Jan;Čep, David;Kandová, Katarína;Mezei, Marek;Ľorko, Jakub;Szczechowicz, Krystyna;Dziembowski, Robert"/>
    <s v="Corporate criminal liability (in the Czech Republic, Slovakia and Poland)"/>
    <x v="4"/>
    <x v="32"/>
    <s v="Law"/>
    <x v="1"/>
    <x v="2"/>
  </r>
  <r>
    <x v="1"/>
    <x v="1"/>
    <n v="216224"/>
    <x v="55"/>
    <s v="Masarykova univerzita/Právnická fakulta"/>
    <n v="191932333"/>
    <s v="B"/>
    <x v="1"/>
    <s v="Polčák, Radim;Míšek, Jakub;Stupka, Václav;Loutocký, Pavel;Abelovský, Tomáš"/>
    <s v="Interception of electronic communications in the Czech Republic and Slovakia"/>
    <x v="4"/>
    <x v="32"/>
    <s v="Law"/>
    <x v="1"/>
    <x v="2"/>
  </r>
  <r>
    <x v="1"/>
    <x v="1"/>
    <n v="216224"/>
    <x v="55"/>
    <s v="Masarykova univerzita/Právnická fakulta"/>
    <n v="192023852"/>
    <s v="J"/>
    <x v="0"/>
    <s v="Sehnálek, David"/>
    <s v="Mezinárodněprávní aspekty nekalé soutěže a nekalých obchodních praktik v právu Evropské unie"/>
    <x v="4"/>
    <x v="32"/>
    <s v="Law"/>
    <x v="1"/>
    <x v="2"/>
  </r>
  <r>
    <x v="1"/>
    <x v="1"/>
    <n v="216224"/>
    <x v="55"/>
    <s v="Masarykova univerzita/Právnická fakulta"/>
    <n v="192023917"/>
    <s v="B"/>
    <x v="1"/>
    <s v="Molek, Pavel"/>
    <s v="Základní práva - svazek první Důstojnost"/>
    <x v="4"/>
    <x v="32"/>
    <s v="Law"/>
    <x v="1"/>
    <x v="2"/>
  </r>
  <r>
    <x v="1"/>
    <x v="1"/>
    <n v="216224"/>
    <x v="55"/>
    <s v="Masarykova univerzita/Právnická fakulta"/>
    <n v="192023931"/>
    <s v="B"/>
    <x v="0"/>
    <s v="Molek, Pavel;Polčák, Radim"/>
    <s v="Poskytnout nebo chránit?"/>
    <x v="4"/>
    <x v="32"/>
    <s v="Law"/>
    <x v="1"/>
    <x v="2"/>
  </r>
  <r>
    <x v="1"/>
    <x v="1"/>
    <n v="216224"/>
    <x v="55"/>
    <s v="Masarykova univerzita/Právnická fakulta"/>
    <n v="192023937"/>
    <s v="B"/>
    <x v="1"/>
    <s v="Lavický, Petr"/>
    <s v="Důkazní břemeno v civilním řízení soudním"/>
    <x v="4"/>
    <x v="32"/>
    <s v="Law"/>
    <x v="1"/>
    <x v="2"/>
  </r>
  <r>
    <x v="1"/>
    <x v="1"/>
    <n v="216224"/>
    <x v="55"/>
    <s v="Masarykova univerzita/Právnická fakulta"/>
    <n v="192023938"/>
    <s v="C"/>
    <x v="0"/>
    <s v="Míšek, Jakub"/>
    <s v="Is the Definition of Personal Data Flawed? Hyperlink as Personal Data (Processing)"/>
    <x v="4"/>
    <x v="32"/>
    <s v="Law"/>
    <x v="1"/>
    <x v="2"/>
  </r>
  <r>
    <x v="1"/>
    <x v="1"/>
    <n v="216224"/>
    <x v="55"/>
    <s v="Masarykova univerzita/Právnická fakulta"/>
    <n v="192023950"/>
    <s v="J"/>
    <x v="0"/>
    <s v="Křepelka, Filip"/>
    <s v="Nahrazování směrnic nařízeními (důvody, skutečnost, možnosti)"/>
    <x v="4"/>
    <x v="32"/>
    <s v="Law"/>
    <x v="1"/>
    <x v="2"/>
  </r>
  <r>
    <x v="1"/>
    <x v="1"/>
    <n v="216224"/>
    <x v="55"/>
    <s v="Masarykova univerzita/Právnická fakulta"/>
    <n v="192023964"/>
    <s v="B"/>
    <x v="1"/>
    <s v="Hejč, David;Bahýľová, Lenka"/>
    <s v="Opatření obecné povahy v teorii a praxi"/>
    <x v="4"/>
    <x v="32"/>
    <s v="Law"/>
    <x v="1"/>
    <x v="2"/>
  </r>
  <r>
    <x v="1"/>
    <x v="1"/>
    <n v="216224"/>
    <x v="55"/>
    <s v="Masarykova univerzita/Právnická fakulta"/>
    <n v="192023986"/>
    <s v="J"/>
    <x v="0"/>
    <s v="Loutocký, Pavel"/>
    <s v="Mimosoudní řešení spotřebitelských sporů online v právu EU a jeho dopady na českou právní úpravu"/>
    <x v="4"/>
    <x v="32"/>
    <s v="Law"/>
    <x v="1"/>
    <x v="2"/>
  </r>
  <r>
    <x v="1"/>
    <x v="1"/>
    <n v="216224"/>
    <x v="55"/>
    <s v="Masarykova univerzita/Právnická fakulta"/>
    <n v="192023992"/>
    <s v="B"/>
    <x v="0"/>
    <s v="Kosař, David;Papoušková, Tereza"/>
    <s v="Kárná odpovědnost soudce v přerodu: Ponaučení z České republiky"/>
    <x v="4"/>
    <x v="32"/>
    <s v="Law"/>
    <x v="1"/>
    <x v="2"/>
  </r>
  <r>
    <x v="1"/>
    <x v="1"/>
    <n v="216224"/>
    <x v="55"/>
    <s v="Masarykova univerzita/Právnická fakulta"/>
    <n v="192024000"/>
    <s v="C"/>
    <x v="0"/>
    <s v="Šilhán, Josef"/>
    <s v="Občanský zákoník. Komentář. Vznik závazků."/>
    <x v="4"/>
    <x v="32"/>
    <s v="Law"/>
    <x v="1"/>
    <x v="2"/>
  </r>
  <r>
    <x v="1"/>
    <x v="1"/>
    <n v="216224"/>
    <x v="55"/>
    <s v="Masarykova univerzita/Právnická fakulta"/>
    <n v="192024145"/>
    <s v="B"/>
    <x v="1"/>
    <s v="Bražina, Radislav;Liška, Michal"/>
    <s v="Právo být slyšen ve správním a daňovém řízení"/>
    <x v="4"/>
    <x v="32"/>
    <s v="Law"/>
    <x v="1"/>
    <x v="2"/>
  </r>
  <r>
    <x v="1"/>
    <x v="1"/>
    <n v="216224"/>
    <x v="55"/>
    <s v="Masarykova univerzita/Právnická fakulta"/>
    <n v="191893865"/>
    <s v="B"/>
    <x v="1"/>
    <s v="Smekal, Hubert;Šipulová, Katarína;Pospíšil, Ivo;Janovský, Jozef;Kilian, Petr"/>
    <s v="Making Sense of Human Rights Commitments: A Study of Two Emerging European Democracies"/>
    <x v="4"/>
    <x v="32"/>
    <s v="Law"/>
    <x v="1"/>
    <x v="0"/>
  </r>
  <r>
    <x v="1"/>
    <x v="1"/>
    <n v="216224"/>
    <x v="55"/>
    <s v="Masarykova univerzita/Právnická fakulta"/>
    <n v="191932294"/>
    <s v="B"/>
    <x v="1"/>
    <s v="Hadamčík, Lukáš"/>
    <s v="V přiměřené lhůtě: Odčinění nemajetkové újmy způsobené nepřiměřenou délkou soudního řízení"/>
    <x v="4"/>
    <x v="32"/>
    <s v="Law"/>
    <x v="1"/>
    <x v="0"/>
  </r>
  <r>
    <x v="1"/>
    <x v="1"/>
    <n v="216224"/>
    <x v="55"/>
    <s v="Masarykova univerzita/Právnická fakulta"/>
    <n v="192023924"/>
    <s v="J"/>
    <x v="1"/>
    <s v="Vojáček, Ladislav"/>
    <s v="„Zahozené ústavy“ a jejich záhadní autoři"/>
    <x v="4"/>
    <x v="32"/>
    <s v="Law"/>
    <x v="1"/>
    <x v="0"/>
  </r>
  <r>
    <x v="1"/>
    <x v="1"/>
    <n v="216224"/>
    <x v="55"/>
    <s v="Masarykova univerzita/Právnická fakulta"/>
    <n v="192023942"/>
    <s v="C"/>
    <x v="0"/>
    <s v="Provazník, Jan"/>
    <s v="Komentář k § 3-12."/>
    <x v="4"/>
    <x v="32"/>
    <s v="Law"/>
    <x v="1"/>
    <x v="0"/>
  </r>
  <r>
    <x v="1"/>
    <x v="1"/>
    <n v="216224"/>
    <x v="55"/>
    <s v="Masarykova univerzita/Právnická fakulta"/>
    <n v="192023965"/>
    <s v="J"/>
    <x v="0"/>
    <s v="Harašta, Jakub;Míšek, Jakub;Hanych, Monika;Loutocký, Pavel;Malaník, Michal;Šavelka, Jaromír;Štěpáníková, Markéta;Myška, Matěj"/>
    <s v="Rozměry citací v právu a anotační konvence"/>
    <x v="4"/>
    <x v="32"/>
    <s v="Law"/>
    <x v="1"/>
    <x v="0"/>
  </r>
  <r>
    <x v="1"/>
    <x v="1"/>
    <n v="216224"/>
    <x v="55"/>
    <s v="Masarykova univerzita/Právnická fakulta"/>
    <n v="192024024"/>
    <s v="B"/>
    <x v="0"/>
    <s v="Schelle, Karel;Tauchen, Jaromír;Adamová, Karolina;Lojek, Antonín"/>
    <s v="Velké dějiny zemí Koruny české. Tematická řada. Právo"/>
    <x v="4"/>
    <x v="32"/>
    <s v="-"/>
    <x v="1"/>
    <x v="0"/>
  </r>
  <r>
    <x v="1"/>
    <x v="1"/>
    <n v="216224"/>
    <x v="55"/>
    <s v="Masarykova univerzita/Právnická fakulta"/>
    <n v="192024033"/>
    <s v="J"/>
    <x v="0"/>
    <s v="Šimíček, Vojtěch"/>
    <s v="Právo na zákonného soudce v České republice"/>
    <x v="4"/>
    <x v="32"/>
    <s v="Law"/>
    <x v="1"/>
    <x v="0"/>
  </r>
  <r>
    <x v="1"/>
    <x v="1"/>
    <n v="216224"/>
    <x v="55"/>
    <s v="Masarykova univerzita/Právnická fakulta"/>
    <n v="192024101"/>
    <s v="J"/>
    <x v="0"/>
    <s v="Vomáčka, Vojtěch;Židek, Dominik"/>
    <s v="Omezení účastenství ekologických spolků: Pyrrhovo vítězství stavební lobby"/>
    <x v="4"/>
    <x v="32"/>
    <s v="Law"/>
    <x v="1"/>
    <x v="0"/>
  </r>
  <r>
    <x v="1"/>
    <x v="1"/>
    <n v="216224"/>
    <x v="55"/>
    <s v="Masarykova univerzita/Právnická fakulta"/>
    <n v="192034251"/>
    <s v="B"/>
    <x v="1"/>
    <s v="Drličková, Klára;Nový, Zdeněk"/>
    <s v="Role veřejného zájmu v mezinárodní obchodní a investiční arbitráži"/>
    <x v="4"/>
    <x v="32"/>
    <s v="Law"/>
    <x v="1"/>
    <x v="0"/>
  </r>
  <r>
    <x v="1"/>
    <x v="1"/>
    <n v="216224"/>
    <x v="55"/>
    <s v="Masarykova univerzita/Fakulta sociálních studií"/>
    <n v="191893980"/>
    <s v="C"/>
    <x v="1"/>
    <s v="Pospěch, Pavel"/>
    <s v="Caution, control and consumption: defining acceptable conduct in the semi-public space of Czech shopping malls"/>
    <x v="4"/>
    <x v="33"/>
    <s v="Sociology"/>
    <x v="1"/>
    <x v="1"/>
  </r>
  <r>
    <x v="1"/>
    <x v="1"/>
    <n v="216224"/>
    <x v="55"/>
    <s v="Masarykova univerzita/Fakulta sociálních studií"/>
    <n v="191932638"/>
    <s v="J"/>
    <x v="1"/>
    <s v="Ferenčuhová, Slavomíra;Gentile, Michael"/>
    <s v="Introduction: Post-Socialist Cities and Urban Theory"/>
    <x v="4"/>
    <x v="33"/>
    <s v="Sociology"/>
    <x v="1"/>
    <x v="1"/>
  </r>
  <r>
    <x v="1"/>
    <x v="1"/>
    <n v="216224"/>
    <x v="55"/>
    <s v="Masarykova univerzita/Fakulta sociálních studií"/>
    <n v="192034127"/>
    <s v="B"/>
    <x v="0"/>
    <s v="Szaló, Csaba"/>
    <s v="Paměť míst : Kulturní sociologie vzpomínání"/>
    <x v="4"/>
    <x v="33"/>
    <s v="Demography"/>
    <x v="1"/>
    <x v="1"/>
  </r>
  <r>
    <x v="1"/>
    <x v="1"/>
    <n v="216224"/>
    <x v="55"/>
    <s v="Masarykova univerzita/Přírodovědecká fakulta"/>
    <n v="191933177"/>
    <s v="C"/>
    <x v="1"/>
    <s v="Urbanová, Petra;Ross, Ann H."/>
    <s v="Advanced Methods in 3-D Craniofacial Morphological Analysis"/>
    <x v="4"/>
    <x v="33"/>
    <s v="Antropology, ethnology"/>
    <x v="1"/>
    <x v="1"/>
  </r>
  <r>
    <x v="1"/>
    <x v="1"/>
    <n v="216224"/>
    <x v="55"/>
    <s v="Masarykova univerzita/Fakulta sociálních studií"/>
    <n v="191893955"/>
    <s v="J"/>
    <x v="1"/>
    <s v="Ghodsee, Kristen;Lišková, Kateřina"/>
    <s v="Bumbling Idiots or Evil Masterminds? Challenging Cold War Stereotypes about Women, Sexuality and State Socialism"/>
    <x v="4"/>
    <x v="33"/>
    <s v="Sociology"/>
    <x v="1"/>
    <x v="2"/>
  </r>
  <r>
    <x v="1"/>
    <x v="1"/>
    <n v="216224"/>
    <x v="55"/>
    <s v="Masarykova univerzita/Fakulta sociálních studií"/>
    <n v="191893985"/>
    <s v="C"/>
    <x v="1"/>
    <s v="Vidovićová, Lucie"/>
    <s v="Path Dependency Versus New Determinants of Retirement in the Czech Republic"/>
    <x v="4"/>
    <x v="33"/>
    <s v="Sociology"/>
    <x v="1"/>
    <x v="2"/>
  </r>
  <r>
    <x v="1"/>
    <x v="1"/>
    <n v="216224"/>
    <x v="55"/>
    <s v="Masarykova univerzita/Fakulta sociálních studií"/>
    <n v="191932401"/>
    <s v="C"/>
    <x v="1"/>
    <s v="Formánková, Lenka;Plasová, Blanka;Vyhlídal, Jiří"/>
    <s v="Parental employment patterns in the Czech Republic: economic rationality or cultural norm?"/>
    <x v="4"/>
    <x v="33"/>
    <s v="Sociology"/>
    <x v="1"/>
    <x v="2"/>
  </r>
  <r>
    <x v="1"/>
    <x v="1"/>
    <n v="216224"/>
    <x v="55"/>
    <s v="Masarykova univerzita/Fakulta sociálních studií"/>
    <n v="192024328"/>
    <s v="B"/>
    <x v="0"/>
    <s v="Navrátil, Pavel;Kaňák, Jan;Klápšťová, Zuzana;Navrátilová, Jitka;Ptáček, Ladislav;Řezáč, Karel"/>
    <s v="Pojetí případové sociální práce (casework a casemanagement)"/>
    <x v="4"/>
    <x v="33"/>
    <s v="Social topics (Women´s and gender studies; Social issues; Family studies; Social work)"/>
    <x v="1"/>
    <x v="2"/>
  </r>
  <r>
    <x v="1"/>
    <x v="1"/>
    <n v="216224"/>
    <x v="55"/>
    <s v="Masarykova univerzita/Fakulta sociálních studií"/>
    <n v="192024354"/>
    <s v="B"/>
    <x v="1"/>
    <s v="Sirovátka, Tomáš;Válková, Jana;Kubalčíková, Kateřina;Horák, Pavel;Plasová, Blanka;Horáková, Markéta;Sjeeberg, Marie Louise;Hansen, Thomas;Jessen, Jorunn T.;Stefansen, Kari;Bjornholt, Margunn;Gashi, Liridona"/>
    <s v="Understanding care policies in changing times : experiences and lessons from the Czech republic and Norway"/>
    <x v="4"/>
    <x v="33"/>
    <s v="Social topics (Women´s and gender studies; Social issues; Family studies; Social work)"/>
    <x v="1"/>
    <x v="2"/>
  </r>
  <r>
    <x v="1"/>
    <x v="1"/>
    <n v="216224"/>
    <x v="55"/>
    <s v="Masarykova univerzita/Filozofická fakulta"/>
    <n v="192023506"/>
    <s v="B"/>
    <x v="1"/>
    <s v="Drápala, Daniel"/>
    <s v="Portáši. Historie a tradice"/>
    <x v="4"/>
    <x v="33"/>
    <s v="Antropology, ethnology"/>
    <x v="1"/>
    <x v="2"/>
  </r>
  <r>
    <x v="1"/>
    <x v="1"/>
    <n v="216224"/>
    <x v="55"/>
    <s v="Masarykova univerzita/Pedagogická fakulta"/>
    <n v="192025799"/>
    <s v="J"/>
    <x v="1"/>
    <s v="Jančová, Martina;Drozdová, Eva;Brzobohatá, Kristýna;Klíma, Bohuslav"/>
    <s v="Sex differences in oral health in the Early Medieval non-adult population from Znojmo-Hradiště, Czech Republic"/>
    <x v="4"/>
    <x v="33"/>
    <s v="Antropology, ethnology"/>
    <x v="1"/>
    <x v="2"/>
  </r>
  <r>
    <x v="1"/>
    <x v="1"/>
    <n v="216224"/>
    <x v="55"/>
    <s v="Masarykova univerzita/Fakulta sociálních studií"/>
    <n v="192034121"/>
    <s v="J"/>
    <x v="0"/>
    <s v="Doseděl, Tomáš;Katrňák, Tomáš"/>
    <s v="Sociální determinanty prekarizace práce v evropských zemích"/>
    <x v="4"/>
    <x v="33"/>
    <s v="Sociology"/>
    <x v="1"/>
    <x v="0"/>
  </r>
  <r>
    <x v="1"/>
    <x v="1"/>
    <n v="216224"/>
    <x v="55"/>
    <s v="Masarykova univerzita/Filozofická fakulta"/>
    <n v="191930892"/>
    <s v="C"/>
    <x v="1"/>
    <s v="Polouček, Oto"/>
    <s v="To musíš mít v sobě : Některé aspekty vnímání trampingu"/>
    <x v="4"/>
    <x v="33"/>
    <s v="Antropology, ethnology"/>
    <x v="1"/>
    <x v="0"/>
  </r>
  <r>
    <x v="1"/>
    <x v="1"/>
    <n v="216224"/>
    <x v="55"/>
    <s v="Masarykova univerzita/Filozofická fakulta"/>
    <n v="191931455"/>
    <s v="B"/>
    <x v="1"/>
    <s v="Machová, Barbora"/>
    <s v="Bitovo. Každodenní život v makedonských horách"/>
    <x v="4"/>
    <x v="33"/>
    <s v="Antropology, ethnology"/>
    <x v="1"/>
    <x v="0"/>
  </r>
  <r>
    <x v="1"/>
    <x v="1"/>
    <n v="216224"/>
    <x v="55"/>
    <s v="Masarykova univerzita/Filozofická fakulta"/>
    <n v="192022676"/>
    <s v="J"/>
    <x v="1"/>
    <s v="Semrád, Jan"/>
    <s v="Associational Life in the Lesná Housing Estate in Brno"/>
    <x v="4"/>
    <x v="33"/>
    <s v="Antropology, ethnology"/>
    <x v="1"/>
    <x v="0"/>
  </r>
  <r>
    <x v="1"/>
    <x v="1"/>
    <n v="216224"/>
    <x v="55"/>
    <s v="Masarykova univerzita/Filozofická fakulta"/>
    <n v="192023603"/>
    <s v="C"/>
    <x v="1"/>
    <s v="Válka, Miroslav"/>
    <s v="Historical Ethnology – a Heritage or a Perspective Research Direction?"/>
    <x v="4"/>
    <x v="33"/>
    <s v="Antropology, ethnology"/>
    <x v="1"/>
    <x v="0"/>
  </r>
  <r>
    <x v="1"/>
    <x v="1"/>
    <n v="216224"/>
    <x v="55"/>
    <s v="Masarykova univerzita/Filozofická fakulta"/>
    <n v="192034520"/>
    <s v="C"/>
    <x v="1"/>
    <s v="Křížová, Alena"/>
    <s v="Aesthetics of the human body from the interdisciplinary perspective"/>
    <x v="4"/>
    <x v="33"/>
    <s v="Antropology, ethnology"/>
    <x v="1"/>
    <x v="0"/>
  </r>
  <r>
    <x v="1"/>
    <x v="1"/>
    <n v="216224"/>
    <x v="55"/>
    <s v="Masarykova univerzita/Filozofická fakulta"/>
    <n v="192023573"/>
    <s v="C"/>
    <x v="1"/>
    <s v="Semrád, Jan"/>
    <s v="Possibilities of Ethnological Research into the City of the 21st Century"/>
    <x v="4"/>
    <x v="33"/>
    <s v="Antropology, ethnology"/>
    <x v="1"/>
    <x v="3"/>
  </r>
  <r>
    <x v="1"/>
    <x v="1"/>
    <n v="216224"/>
    <x v="55"/>
    <s v="Masarykova univerzita/Filozofická fakulta"/>
    <n v="192023604"/>
    <s v="C"/>
    <x v="1"/>
    <s v="Maurer, Joanna"/>
    <s v="Socio-Economic Migration in Central Europe after 2004. Possibilities of Ethnological Research"/>
    <x v="4"/>
    <x v="33"/>
    <s v="Antropology, ethnology"/>
    <x v="1"/>
    <x v="3"/>
  </r>
  <r>
    <x v="1"/>
    <x v="1"/>
    <n v="216224"/>
    <x v="55"/>
    <s v="Masarykova univerzita/Filozofická fakulta"/>
    <n v="192023606"/>
    <s v="C"/>
    <x v="1"/>
    <s v="Polouček, Oto"/>
    <s v="The Interest in the Period of Late Socialism: a Historical or a Contemporary Ethnology?"/>
    <x v="4"/>
    <x v="33"/>
    <s v="Antropology, ethnology"/>
    <x v="1"/>
    <x v="3"/>
  </r>
  <r>
    <x v="1"/>
    <x v="1"/>
    <n v="216224"/>
    <x v="55"/>
    <s v="Masarykova univerzita/Filozofická fakulta"/>
    <n v="192023615"/>
    <s v="C"/>
    <x v="1"/>
    <s v="Císaríková, Klára"/>
    <s v="Etnomusicological Crossroads at the Outset of the 21st Century: Hindsight and Prospects of an Ethnological Sub-Discipline on the Example of Two Workplaces in Brno"/>
    <x v="4"/>
    <x v="33"/>
    <s v="Antropology, ethnology"/>
    <x v="1"/>
    <x v="3"/>
  </r>
  <r>
    <x v="1"/>
    <x v="1"/>
    <n v="216224"/>
    <x v="55"/>
    <s v="Masarykova univerzita/Filozofická fakulta"/>
    <n v="192034446"/>
    <s v="B"/>
    <x v="0"/>
    <s v="Zounek, Jiří;Knotová, Dana;Šimáně, Michal"/>
    <s v="Normální život v nenormální době : základní školy a jejich učitelé (nejen) v období normalizace"/>
    <x v="4"/>
    <x v="35"/>
    <s v="Education, general; including training, pedagogy, didactics [and education systems]"/>
    <x v="1"/>
    <x v="5"/>
  </r>
  <r>
    <x v="1"/>
    <x v="1"/>
    <n v="216224"/>
    <x v="55"/>
    <s v="Masarykova univerzita/Lékařská fakulta"/>
    <n v="192021732"/>
    <s v="J"/>
    <x v="1"/>
    <s v="Vaitsis, Christos;Spachos, Dimitris;Karolyi, Matěj;Woodham, Luke;Zary, Nabil;Bamidis, Panagiotis;Komenda, Martin"/>
    <s v="Standardization in medical education: review, collection and selection of standards to address technical and educational aspects in outcome-based medical education"/>
    <x v="4"/>
    <x v="35"/>
    <s v="-"/>
    <x v="1"/>
    <x v="5"/>
  </r>
  <r>
    <x v="1"/>
    <x v="1"/>
    <n v="216224"/>
    <x v="55"/>
    <s v="Masarykova univerzita/Pedagogická fakulta"/>
    <n v="192025744"/>
    <s v="B"/>
    <x v="0"/>
    <s v="Stehlíková Babyrádová, Hana"/>
    <s v="From the Depths of the Soul"/>
    <x v="4"/>
    <x v="35"/>
    <s v="Education, general; including training, pedagogy, didactics [and education systems]"/>
    <x v="1"/>
    <x v="5"/>
  </r>
  <r>
    <x v="1"/>
    <x v="1"/>
    <n v="216224"/>
    <x v="55"/>
    <s v="Masarykova univerzita/Pedagogická fakulta"/>
    <n v="192034271"/>
    <s v="B"/>
    <x v="1"/>
    <s v="Slavík, Jan;Janík, Tomáš;Najvar, Petr;Knecht, Petr"/>
    <s v="Transdisciplinární didaktika: O učitelském sdílení znalostí a zvyšování kvality výuky napříč obory"/>
    <x v="4"/>
    <x v="35"/>
    <s v="Education, general; including training, pedagogy, didactics [and education systems]"/>
    <x v="1"/>
    <x v="1"/>
  </r>
  <r>
    <x v="1"/>
    <x v="1"/>
    <n v="216224"/>
    <x v="55"/>
    <s v="Masarykova univerzita/Pedagogická fakulta"/>
    <n v="192034314"/>
    <s v="B"/>
    <x v="1"/>
    <s v="Tůma, František"/>
    <s v="Interakce ve výuce anglického jazyka na vysoké škole pohledem konverzační analýzy"/>
    <x v="4"/>
    <x v="35"/>
    <s v="Education, general; including training, pedagogy, didactics [and education systems]"/>
    <x v="1"/>
    <x v="1"/>
  </r>
  <r>
    <x v="1"/>
    <x v="1"/>
    <n v="216224"/>
    <x v="55"/>
    <s v="Masarykova univerzita/Centrum jazykového vzdělávání"/>
    <n v="191934684"/>
    <s v="J"/>
    <x v="1"/>
    <s v="Chovancová, Barbora"/>
    <s v="Mediation in Legal English Teaching"/>
    <x v="4"/>
    <x v="35"/>
    <s v="Education, general; including training, pedagogy, didactics [and education systems]"/>
    <x v="1"/>
    <x v="2"/>
  </r>
  <r>
    <x v="1"/>
    <x v="1"/>
    <n v="216224"/>
    <x v="55"/>
    <s v="Masarykova univerzita/Centrum jazykového vzdělávání"/>
    <n v="192026371"/>
    <s v="B"/>
    <x v="0"/>
    <s v="Hublová, Gabriela"/>
    <s v="E-learning jako prostředek pro rozvoj cizojazyčného akademického psaní v anglickém jazyce"/>
    <x v="4"/>
    <x v="35"/>
    <s v="Education, general; including training, pedagogy, didactics [and education systems]"/>
    <x v="1"/>
    <x v="2"/>
  </r>
  <r>
    <x v="1"/>
    <x v="1"/>
    <n v="216224"/>
    <x v="55"/>
    <s v="Masarykova univerzita/Filozofická fakulta"/>
    <n v="191893678"/>
    <s v="C"/>
    <x v="1"/>
    <s v="Švaříček, Roman"/>
    <s v="Video as the Mediator of a Teacher-Researcher Relationship in Action Research: Improving Teacher Feedback in Dialogical Education"/>
    <x v="4"/>
    <x v="35"/>
    <s v="Education, general; including training, pedagogy, didactics [and education systems]"/>
    <x v="1"/>
    <x v="2"/>
  </r>
  <r>
    <x v="1"/>
    <x v="1"/>
    <n v="216224"/>
    <x v="55"/>
    <s v="Masarykova univerzita/Filozofická fakulta"/>
    <n v="191893723"/>
    <s v="J"/>
    <x v="1"/>
    <s v="Zounek, Jiří;Šimáně, Michal;Knotová, Dana"/>
    <s v="Cesta k učitelství v socialistickém Československu pohledem pamětníků"/>
    <x v="4"/>
    <x v="35"/>
    <s v="Education, general; including training, pedagogy, didactics [and education systems]"/>
    <x v="1"/>
    <x v="2"/>
  </r>
  <r>
    <x v="1"/>
    <x v="1"/>
    <n v="216224"/>
    <x v="55"/>
    <s v="Masarykova univerzita/Filozofická fakulta"/>
    <n v="191930761"/>
    <s v="J"/>
    <x v="1"/>
    <s v="Arnseth, Hans Christian;Erstad, Ola;Juhaňák, Libor;Zounek, Jiří"/>
    <s v="Pedagogika a nové výzvy výzkumu ICT : role digitálních technologií v každodenním životě a učení mládeže"/>
    <x v="4"/>
    <x v="35"/>
    <s v="Education, general; including training, pedagogy, didactics [and education systems]"/>
    <x v="1"/>
    <x v="2"/>
  </r>
  <r>
    <x v="1"/>
    <x v="1"/>
    <n v="216224"/>
    <x v="55"/>
    <s v="Masarykova univerzita/Filozofická fakulta"/>
    <n v="191931163"/>
    <s v="J"/>
    <x v="1"/>
    <s v="Římánková, Anna;Sedláček, Martin"/>
    <s v="Vybrané strategie podvádění žáků a autoregulace učení"/>
    <x v="4"/>
    <x v="35"/>
    <s v="Education, general; including training, pedagogy, didactics [and education systems]"/>
    <x v="1"/>
    <x v="2"/>
  </r>
  <r>
    <x v="1"/>
    <x v="1"/>
    <n v="216224"/>
    <x v="55"/>
    <s v="Masarykova univerzita/Filozofická fakulta"/>
    <n v="192022644"/>
    <s v="C"/>
    <x v="0"/>
    <s v="Lazarová, Bohumíra"/>
    <s v="School psychologists in inclusive education : Two cases from the Czech Republic"/>
    <x v="4"/>
    <x v="35"/>
    <s v="Education, general; including training, pedagogy, didactics [and education systems]"/>
    <x v="1"/>
    <x v="2"/>
  </r>
  <r>
    <x v="1"/>
    <x v="1"/>
    <n v="216224"/>
    <x v="55"/>
    <s v="Masarykova univerzita/Filozofická fakulta"/>
    <n v="192023000"/>
    <s v="J"/>
    <x v="0"/>
    <s v="Jagošová, Lucie;Kirsch, Otakar"/>
    <s v="Models of Professional Employment of the Graduates of Brno Museology in Cultural Institutions"/>
    <x v="4"/>
    <x v="35"/>
    <s v="-"/>
    <x v="1"/>
    <x v="2"/>
  </r>
  <r>
    <x v="1"/>
    <x v="1"/>
    <n v="216224"/>
    <x v="55"/>
    <s v="Masarykova univerzita/Filozofická fakulta"/>
    <n v="192023524"/>
    <s v="B"/>
    <x v="0"/>
    <s v="Černý, Michal"/>
    <s v="Informační a učící se společnost"/>
    <x v="4"/>
    <x v="35"/>
    <s v="-"/>
    <x v="1"/>
    <x v="2"/>
  </r>
  <r>
    <x v="1"/>
    <x v="1"/>
    <n v="216224"/>
    <x v="55"/>
    <s v="Masarykova univerzita/Pedagogická fakulta"/>
    <n v="191894505"/>
    <s v="B"/>
    <x v="1"/>
    <s v="Švec, Vlastimil;Nehyba, Jan;Svojanovský, Petr;Šíp, Radim;Pravdová, Blanka;Minaříková, Eva;Slavík, Jan;Šimůnková, Barbora;Lawley, James"/>
    <s v="Studenti učitelství mezi tacitními a explicitními znalostmi"/>
    <x v="4"/>
    <x v="35"/>
    <s v="Education, general; including training, pedagogy, didactics [and education systems]"/>
    <x v="1"/>
    <x v="2"/>
  </r>
  <r>
    <x v="1"/>
    <x v="1"/>
    <n v="216224"/>
    <x v="55"/>
    <s v="Masarykova univerzita/Pedagogická fakulta"/>
    <n v="191894510"/>
    <s v="B"/>
    <x v="1"/>
    <s v="Vlček, Petr;Planinc, Tatjana;Svobodová, Hana;Witzel Clausen, Søren;Conradsen, Keld;Hergan, Irena;Hofmann, Eduard;Ilc Klun, Mojca;Lupač, Michal;Mužík, Vladislav;Ogrin, Matej;Šeráková, Hana;Štemberger, Vesna;Trávníček, Marek;Umek, Maja;Volshøj, Esben"/>
    <s v="Integrating Physical Education and Geography - Case Study of the Czech Republic, Slovenia and Denmark"/>
    <x v="4"/>
    <x v="35"/>
    <s v="Education, general; including training, pedagogy, didactics [and education systems]"/>
    <x v="1"/>
    <x v="2"/>
  </r>
  <r>
    <x v="1"/>
    <x v="1"/>
    <n v="216224"/>
    <x v="55"/>
    <s v="Masarykova univerzita/Pedagogická fakulta"/>
    <n v="191894514"/>
    <s v="B"/>
    <x v="1"/>
    <s v="Janík, Tomáš;Minaříková, Eva;Píšová, Michaela;Uličná, Klára;Janík, Miroslav"/>
    <s v="Profesní vidění učitelů a jeho rozvíjení prostřednictvím videoklubů"/>
    <x v="4"/>
    <x v="35"/>
    <s v="Education, general; including training, pedagogy, didactics [and education systems]"/>
    <x v="1"/>
    <x v="2"/>
  </r>
  <r>
    <x v="1"/>
    <x v="1"/>
    <n v="216224"/>
    <x v="55"/>
    <s v="Masarykova univerzita/Pedagogická fakulta"/>
    <n v="191933825"/>
    <s v="B"/>
    <x v="1"/>
    <s v="Červenka, Karel"/>
    <s v="Sud, který nemá dno? Potřeby dětí s poruchami emocí a chování očima výchovných profesionálů"/>
    <x v="4"/>
    <x v="35"/>
    <s v="Education, general; including training, pedagogy, didactics [and education systems]"/>
    <x v="1"/>
    <x v="2"/>
  </r>
  <r>
    <x v="1"/>
    <x v="1"/>
    <n v="216224"/>
    <x v="55"/>
    <s v="Masarykova univerzita/Pedagogická fakulta"/>
    <n v="191933984"/>
    <s v="B"/>
    <x v="1"/>
    <s v="Sedláček, Marek;Kysilková, Martina;Ottová, Markéta;Ostrý, František;Horáková, Renata"/>
    <s v="K hudebním preferencím artificiální a nonartificiální hudby vysokoškolské mládeže (2012–2016)"/>
    <x v="4"/>
    <x v="35"/>
    <s v="Education, general; including training, pedagogy, didactics [and education systems]"/>
    <x v="1"/>
    <x v="2"/>
  </r>
  <r>
    <x v="1"/>
    <x v="1"/>
    <n v="216224"/>
    <x v="55"/>
    <s v="Masarykova univerzita/Pedagogická fakulta"/>
    <n v="191934057"/>
    <s v="B"/>
    <x v="1"/>
    <s v="Suquet, Petra"/>
    <s v="Jazykový obsah učebnic francouzštiny pro začátečníky a referenční úroveň A1"/>
    <x v="4"/>
    <x v="35"/>
    <s v="Education, general; including training, pedagogy, didactics [and education systems]"/>
    <x v="1"/>
    <x v="2"/>
  </r>
  <r>
    <x v="1"/>
    <x v="1"/>
    <n v="216224"/>
    <x v="55"/>
    <s v="Masarykova univerzita/Pedagogická fakulta"/>
    <n v="192025624"/>
    <s v="B"/>
    <x v="0"/>
    <s v="Syslová, Zora"/>
    <s v="Učitel v předškolním vzdělávání a jeho příprava na profesi"/>
    <x v="4"/>
    <x v="35"/>
    <s v="Education, general; including training, pedagogy, didactics [and education systems]"/>
    <x v="1"/>
    <x v="2"/>
  </r>
  <r>
    <x v="1"/>
    <x v="1"/>
    <n v="216224"/>
    <x v="55"/>
    <s v="Masarykova univerzita/Pedagogická fakulta"/>
    <n v="192025681"/>
    <s v="B"/>
    <x v="0"/>
    <s v="Bytešníková, Ilona"/>
    <s v="Interdisciplinární přístup v rané logopedické intervenci"/>
    <x v="4"/>
    <x v="35"/>
    <s v="Education, general; including training, pedagogy, didactics [and education systems]"/>
    <x v="1"/>
    <x v="2"/>
  </r>
  <r>
    <x v="1"/>
    <x v="1"/>
    <n v="216224"/>
    <x v="55"/>
    <s v="Masarykova univerzita/Pedagogická fakulta"/>
    <n v="192025755"/>
    <s v="B"/>
    <x v="0"/>
    <s v="Janík, Miroslav"/>
    <s v="Mnohojazyčnost ve výuce němčiny jako dalšího cizího jazyka"/>
    <x v="4"/>
    <x v="35"/>
    <s v="Education, general; including training, pedagogy, didactics [and education systems]"/>
    <x v="1"/>
    <x v="2"/>
  </r>
  <r>
    <x v="1"/>
    <x v="1"/>
    <n v="216224"/>
    <x v="55"/>
    <s v="Masarykova univerzita/Pedagogická fakulta"/>
    <n v="192025890"/>
    <s v="B"/>
    <x v="0"/>
    <s v="Horáková, Radka"/>
    <s v="Sluchové vnímání dětí raného věku s postižením sluchu: funkční hodnocení"/>
    <x v="4"/>
    <x v="35"/>
    <s v="Education, special (to gifted persons, those with learning disabilities)"/>
    <x v="1"/>
    <x v="2"/>
  </r>
  <r>
    <x v="1"/>
    <x v="1"/>
    <n v="216224"/>
    <x v="55"/>
    <s v="Masarykova univerzita/Centrum jazykového vzdělávání"/>
    <n v="192026360"/>
    <s v="J"/>
    <x v="0"/>
    <s v="Katrňáková, Hana"/>
    <s v="Encouraging students' independence and motivation in a virtual classroom"/>
    <x v="4"/>
    <x v="35"/>
    <s v="Education, general; including training, pedagogy, didactics [and education systems]"/>
    <x v="1"/>
    <x v="0"/>
  </r>
  <r>
    <x v="1"/>
    <x v="1"/>
    <n v="216224"/>
    <x v="55"/>
    <s v="Masarykova univerzita/Filozofická fakulta"/>
    <n v="191893709"/>
    <s v="J"/>
    <x v="1"/>
    <s v="Kamanová, Lenka;Pevná, Kateřina;Rabušicová, Milada"/>
    <s v="A Family Business as a Space for Intergenerational Learning Interactions"/>
    <x v="4"/>
    <x v="35"/>
    <s v="Education, general; including training, pedagogy, didactics [and education systems]"/>
    <x v="1"/>
    <x v="0"/>
  </r>
  <r>
    <x v="1"/>
    <x v="1"/>
    <n v="216224"/>
    <x v="55"/>
    <s v="Masarykova univerzita/Filozofická fakulta"/>
    <n v="191930661"/>
    <s v="J"/>
    <x v="1"/>
    <s v="Šeďová, Klára;Švaříček, Roman;Sedláčková, Jana;Čejková, Ingrid;Šmardová, Anna;Novotný, Petr;Zounek, Jiří"/>
    <s v="Pojetí výuky a profesní identita začínajících vysokoškolských učitelů"/>
    <x v="4"/>
    <x v="35"/>
    <s v="Education, general; including training, pedagogy, didactics [and education systems]"/>
    <x v="1"/>
    <x v="0"/>
  </r>
  <r>
    <x v="1"/>
    <x v="1"/>
    <n v="216224"/>
    <x v="55"/>
    <s v="Masarykova univerzita/Filozofická fakulta"/>
    <n v="191930912"/>
    <s v="B"/>
    <x v="1"/>
    <s v="Černý, Michal"/>
    <s v="Informační systém ve vzdělávání : Od matrik k sémantickým technologiím a dialogovým systémům"/>
    <x v="4"/>
    <x v="35"/>
    <s v="Education, general; including training, pedagogy, didactics [and education systems]"/>
    <x v="1"/>
    <x v="0"/>
  </r>
  <r>
    <x v="1"/>
    <x v="1"/>
    <n v="216224"/>
    <x v="55"/>
    <s v="Masarykova univerzita/Filozofická fakulta"/>
    <n v="191931052"/>
    <s v="J"/>
    <x v="1"/>
    <s v="Rabušicová, Milada;Záleská, Klára"/>
    <s v="Metodologické otázky srovnávací pedagogiky : podněty pro koncipování komparativních studií"/>
    <x v="4"/>
    <x v="35"/>
    <s v="Education, general; including training, pedagogy, didactics [and education systems]"/>
    <x v="1"/>
    <x v="0"/>
  </r>
  <r>
    <x v="1"/>
    <x v="1"/>
    <n v="216224"/>
    <x v="55"/>
    <s v="Masarykova univerzita/Filozofická fakulta"/>
    <n v="191931167"/>
    <s v="J"/>
    <x v="1"/>
    <s v="Sucháček, Petr"/>
    <s v="Implementace prvků dialogického vyučování v rámci mikrovyučování u studentů učitelství přírodovědných předmětů"/>
    <x v="4"/>
    <x v="35"/>
    <s v="Education, general; including training, pedagogy, didactics [and education systems]"/>
    <x v="1"/>
    <x v="0"/>
  </r>
  <r>
    <x v="1"/>
    <x v="1"/>
    <n v="216224"/>
    <x v="55"/>
    <s v="Masarykova univerzita/Filozofická fakulta"/>
    <n v="192022388"/>
    <s v="J"/>
    <x v="1"/>
    <s v="Čejková, Ingrid"/>
    <s v="Vysokoškolský učitel bez učitelského vzdělání : Problém nebo výzva?"/>
    <x v="4"/>
    <x v="35"/>
    <s v="Education, general; including training, pedagogy, didactics [and education systems]"/>
    <x v="1"/>
    <x v="0"/>
  </r>
  <r>
    <x v="1"/>
    <x v="1"/>
    <n v="216224"/>
    <x v="55"/>
    <s v="Masarykova univerzita/Filozofická fakulta"/>
    <n v="192022617"/>
    <s v="J"/>
    <x v="0"/>
    <s v="Martínková, Anastasiia;Mazunova, Lidiya;Kudrjavceva, Ekaterina;Zelenina, Tamara"/>
    <s v="Chelovek igrajushhij : nastojashhee i budushhee sistemnogo obrazovanija"/>
    <x v="4"/>
    <x v="35"/>
    <s v="Education, general; including training, pedagogy, didactics [and education systems]"/>
    <x v="1"/>
    <x v="0"/>
  </r>
  <r>
    <x v="1"/>
    <x v="1"/>
    <n v="216224"/>
    <x v="55"/>
    <s v="Masarykova univerzita/Filozofická fakulta"/>
    <n v="192022744"/>
    <s v="B"/>
    <x v="0"/>
    <s v="Černý, Michal"/>
    <s v="Digitální informační kurátorství jako univerzální edukační přístup"/>
    <x v="4"/>
    <x v="35"/>
    <s v="-"/>
    <x v="1"/>
    <x v="0"/>
  </r>
  <r>
    <x v="1"/>
    <x v="1"/>
    <n v="216224"/>
    <x v="55"/>
    <s v="Masarykova univerzita/Pedagogická fakulta"/>
    <n v="191894478"/>
    <s v="J"/>
    <x v="1"/>
    <s v="Píšová, Michaela;Hanušová, Světlana"/>
    <s v="Začínající učitelé a drop-out"/>
    <x v="4"/>
    <x v="35"/>
    <s v="Education, general; including training, pedagogy, didactics [and education systems]"/>
    <x v="1"/>
    <x v="0"/>
  </r>
  <r>
    <x v="1"/>
    <x v="1"/>
    <n v="216224"/>
    <x v="55"/>
    <s v="Masarykova univerzita/Pedagogická fakulta"/>
    <n v="191933870"/>
    <s v="B"/>
    <x v="1"/>
    <s v="Průcha, Jan;Burkovičová, Radmila;Dopita, Miroslav;Paloncyová, Jana;Syslová, Zora"/>
    <s v="Předškolní dítě a svět vzdělávání. Přehled teorie, praxe a výzkumných poznatků."/>
    <x v="4"/>
    <x v="35"/>
    <s v="Education, general; including training, pedagogy, didactics [and education systems]"/>
    <x v="1"/>
    <x v="0"/>
  </r>
  <r>
    <x v="1"/>
    <x v="1"/>
    <n v="216224"/>
    <x v="55"/>
    <s v="Masarykova univerzita/Pedagogická fakulta"/>
    <n v="191933983"/>
    <s v="B"/>
    <x v="1"/>
    <s v="Crha, Bedřich;Košut, Michal;Sedláček, Marek;Šuranský, Pavel;Hrbáčová, Alžběta;Musil, Ondřej;Rodičová, Jaroslava;Szendiuchová, Markéta;Hladilová, Radka;Kučerová, Lenka;Čertková, Terezie;Schőnová, Kateřina;Olbrzymek, Marek;Ostrý, František"/>
    <s v="Postoje vysokoškolských studentů v České republice k artificiální hudbě poslední třetiny 20. století"/>
    <x v="4"/>
    <x v="35"/>
    <s v="Education, general; including training, pedagogy, didactics [and education systems]"/>
    <x v="1"/>
    <x v="0"/>
  </r>
  <r>
    <x v="1"/>
    <x v="1"/>
    <n v="216224"/>
    <x v="55"/>
    <s v="Masarykova univerzita/Pedagogická fakulta"/>
    <n v="191934041"/>
    <s v="B"/>
    <x v="1"/>
    <s v="Havel, Jiří;Janíková, Marcela;Mužík, Vladislav;Mužíková, Leona"/>
    <s v="Analýza a perspektivy utváření pohybového a výživového režimu žáků na prvním stupni základní školy"/>
    <x v="4"/>
    <x v="35"/>
    <s v="Education, general; including training, pedagogy, didactics [and education systems]"/>
    <x v="1"/>
    <x v="0"/>
  </r>
  <r>
    <x v="1"/>
    <x v="1"/>
    <n v="216224"/>
    <x v="55"/>
    <s v="Masarykova univerzita/Pedagogická fakulta"/>
    <n v="191934081"/>
    <s v="B"/>
    <x v="1"/>
    <s v="Sochorová, Dagmar"/>
    <s v="MEDIÁLNÍ VÝCHOVA. Reflexe učitelů českého jazyka a literatury"/>
    <x v="4"/>
    <x v="35"/>
    <s v="Education, general; including training, pedagogy, didactics [and education systems]"/>
    <x v="1"/>
    <x v="0"/>
  </r>
  <r>
    <x v="1"/>
    <x v="1"/>
    <n v="216224"/>
    <x v="55"/>
    <s v="Masarykova univerzita/Pedagogická fakulta"/>
    <n v="191934104"/>
    <s v="J"/>
    <x v="1"/>
    <s v="Šíp, Radim"/>
    <s v="Dewey a &quot;český Dewey&quot;, pedagogika a ideologie"/>
    <x v="4"/>
    <x v="35"/>
    <s v="Education, general; including training, pedagogy, didactics [and education systems]"/>
    <x v="1"/>
    <x v="0"/>
  </r>
  <r>
    <x v="1"/>
    <x v="1"/>
    <n v="216224"/>
    <x v="55"/>
    <s v="Masarykova univerzita/Pedagogická fakulta"/>
    <n v="192025652"/>
    <s v="J"/>
    <x v="1"/>
    <s v="Mužíková, Leona"/>
    <s v="Názory občanů České republiky na vzdělávání v oblasti výživy"/>
    <x v="4"/>
    <x v="35"/>
    <s v="Education, general; including training, pedagogy, didactics [and education systems]"/>
    <x v="1"/>
    <x v="0"/>
  </r>
  <r>
    <x v="1"/>
    <x v="1"/>
    <n v="216224"/>
    <x v="55"/>
    <s v="Masarykova univerzita/Pedagogická fakulta"/>
    <n v="192025757"/>
    <s v="B"/>
    <x v="1"/>
    <s v="Košut, Michal;Sedláček, Marek;Taylor, Daniela;Šuranský, Pavel;Musil, Ondřej;Hrbáčová, Alžběta;Rodičová, Jaroslava;Ottová, Markéta;Schőnová, Kateřina;Čertková, Terezie;Nepauerová, Radka;Ostrý, František;Dvořáková, Martina;Szendiuchová, Markéta;Rafailov, Kr"/>
    <s v="Využívání multimédií v hudební výchově na ZŠ a SŠ – stav v roce 2017"/>
    <x v="4"/>
    <x v="35"/>
    <s v="Education, general; including training, pedagogy, didactics [and education systems]"/>
    <x v="1"/>
    <x v="0"/>
  </r>
  <r>
    <x v="1"/>
    <x v="1"/>
    <n v="216224"/>
    <x v="55"/>
    <s v="Masarykova univerzita/Pedagogická fakulta"/>
    <n v="192025891"/>
    <s v="B"/>
    <x v="0"/>
    <s v="Vrubel, Martin;Röderová, Petra;Jágerová, Nora"/>
    <s v="Education, Support and Rehabilitation for People with Visual Impairments"/>
    <x v="4"/>
    <x v="35"/>
    <s v="Education, special (to gifted persons, those with learning disabilities)"/>
    <x v="1"/>
    <x v="0"/>
  </r>
  <r>
    <x v="1"/>
    <x v="1"/>
    <n v="216224"/>
    <x v="55"/>
    <s v="Masarykova univerzita/Pedagogická fakulta"/>
    <n v="192034263"/>
    <s v="C"/>
    <x v="0"/>
    <s v="Hofmann, Eduard;Svobodová, Hana"/>
    <s v="Case Studies in Geography Education as a Powerful Way of Teaching Geography"/>
    <x v="4"/>
    <x v="35"/>
    <s v="Education, general; including training, pedagogy, didactics [and education systems]"/>
    <x v="1"/>
    <x v="0"/>
  </r>
  <r>
    <x v="1"/>
    <x v="1"/>
    <n v="216224"/>
    <x v="55"/>
    <s v="Masarykova univerzita/Pedagogická fakulta"/>
    <n v="192034286"/>
    <s v="B"/>
    <x v="1"/>
    <s v="Klapko, Dušan"/>
    <s v="Výzkumný exkurz do edukace romských žáků"/>
    <x v="4"/>
    <x v="35"/>
    <s v="Education, general; including training, pedagogy, didactics [and education systems]"/>
    <x v="1"/>
    <x v="0"/>
  </r>
  <r>
    <x v="1"/>
    <x v="1"/>
    <n v="216224"/>
    <x v="55"/>
    <s v="Masarykova univerzita/Ekonomicko-správní fakulta"/>
    <n v="191934369"/>
    <s v="B"/>
    <x v="1"/>
    <s v="Vaceková, Gabriela;Murray Svidroňová, Mária"/>
    <s v="Nonprofit organizations in selected CEE countries: A journey to sustainability."/>
    <x v="4"/>
    <x v="12"/>
    <s v="Business and management"/>
    <x v="1"/>
    <x v="2"/>
  </r>
  <r>
    <x v="1"/>
    <x v="1"/>
    <n v="216224"/>
    <x v="55"/>
    <s v="Masarykova univerzita/Ekonomicko-správní fakulta"/>
    <n v="191934517"/>
    <s v="J"/>
    <x v="1"/>
    <s v="Linnertová, Dagmar;Deev, Oleg"/>
    <s v="What makes investors short sell ETFs?"/>
    <x v="4"/>
    <x v="12"/>
    <s v="Finance"/>
    <x v="1"/>
    <x v="2"/>
  </r>
  <r>
    <x v="1"/>
    <x v="1"/>
    <n v="216224"/>
    <x v="55"/>
    <s v="Masarykova univerzita/Ekonomicko-správní fakulta"/>
    <n v="191990057"/>
    <s v="R"/>
    <x v="0"/>
    <s v="Kvasnička, Michal;Staněk, Rostislav;Krčál, Ondřej"/>
    <s v="Software pro detekci jednání podezřelého z koluze ve veřejných zakázkách"/>
    <x v="4"/>
    <x v="12"/>
    <s v="Applied Economics, Econometrics"/>
    <x v="1"/>
    <x v="2"/>
  </r>
  <r>
    <x v="1"/>
    <x v="1"/>
    <n v="216224"/>
    <x v="55"/>
    <s v="Masarykova univerzita/Ekonomicko-správní fakulta"/>
    <n v="191990059"/>
    <s v="N"/>
    <x v="0"/>
    <s v="Kvizda, Martin;Nigrin, Tomáš;Seidenglanz, Daniel;Tomeš, Zdeněk;Dujka, Jiří;Volf, Jaromír"/>
    <s v="Metodika hodnocení významu regionálních terminálů vysokorychlostních tratí."/>
    <x v="4"/>
    <x v="12"/>
    <s v="Applied Economics, Econometrics"/>
    <x v="1"/>
    <x v="2"/>
  </r>
  <r>
    <x v="1"/>
    <x v="1"/>
    <n v="216224"/>
    <x v="55"/>
    <s v="Masarykova univerzita/Ekonomicko-správní fakulta"/>
    <n v="192034825"/>
    <s v="B"/>
    <x v="0"/>
    <s v="Klapalová, Alena"/>
    <s v="Řízení zpětných toků jako prostředek tvorby hodnoty"/>
    <x v="4"/>
    <x v="12"/>
    <s v="-"/>
    <x v="1"/>
    <x v="2"/>
  </r>
  <r>
    <x v="1"/>
    <x v="1"/>
    <n v="216224"/>
    <x v="55"/>
    <s v="Masarykova univerzita/Fakulta sociálních studií"/>
    <n v="192034159"/>
    <s v="J"/>
    <x v="1"/>
    <s v="Hubacek, Klaus;Baiocchi, Giovanni;Feng, Kuishuang;Castillo, Raul-Munoz;Sun, Laixiang;Xue, Jinjun"/>
    <s v="Global carbon inequality"/>
    <x v="4"/>
    <x v="12"/>
    <s v="-"/>
    <x v="1"/>
    <x v="2"/>
  </r>
  <r>
    <x v="1"/>
    <x v="1"/>
    <n v="216224"/>
    <x v="55"/>
    <s v="Masarykova univerzita/Ekonomicko-správní fakulta"/>
    <n v="191894536"/>
    <s v="C"/>
    <x v="1"/>
    <s v="Klapalová, Alena;Škapa, Radoslav"/>
    <s v="Reverse Logistics: The Difference between Service and Manufacturing Industry"/>
    <x v="4"/>
    <x v="12"/>
    <s v="Business and management"/>
    <x v="1"/>
    <x v="0"/>
  </r>
  <r>
    <x v="1"/>
    <x v="1"/>
    <n v="216224"/>
    <x v="55"/>
    <s v="Masarykova univerzita/Ekonomicko-správní fakulta"/>
    <n v="191934359"/>
    <s v="J"/>
    <x v="1"/>
    <s v="Sedláček, Jaroslav;Lemeshko, Oleksandra"/>
    <s v="The reporting of goodwill in national and international context: Evidence from the Czech Republic"/>
    <x v="4"/>
    <x v="12"/>
    <s v="Accounting"/>
    <x v="1"/>
    <x v="0"/>
  </r>
  <r>
    <x v="1"/>
    <x v="1"/>
    <n v="216224"/>
    <x v="55"/>
    <s v="Masarykova univerzita/Ekonomicko-správní fakulta"/>
    <n v="191934434"/>
    <s v="J"/>
    <x v="1"/>
    <s v="Nečas, Svatopluk"/>
    <s v="Financial Health of a Commercial Insurance Company and its Coherences"/>
    <x v="4"/>
    <x v="12"/>
    <s v="Business and management"/>
    <x v="1"/>
    <x v="0"/>
  </r>
  <r>
    <x v="1"/>
    <x v="1"/>
    <n v="216224"/>
    <x v="55"/>
    <s v="Masarykova univerzita/Ekonomicko-správní fakulta"/>
    <n v="191934553"/>
    <s v="J"/>
    <x v="1"/>
    <s v="Plíhal, Tomáš"/>
    <s v="Granger causality between stock market and macroeconomic indicators: evidence from Germany"/>
    <x v="4"/>
    <x v="12"/>
    <s v="Finance"/>
    <x v="1"/>
    <x v="0"/>
  </r>
  <r>
    <x v="1"/>
    <x v="1"/>
    <n v="216224"/>
    <x v="55"/>
    <s v="Masarykova univerzita/Ekonomicko-správní fakulta"/>
    <n v="191934601"/>
    <s v="J"/>
    <x v="1"/>
    <s v="Sedláček, Jaroslav"/>
    <s v="Comparison of valuation of financial instruments according to the international and Czech accounting standards in the context of performance reporting"/>
    <x v="4"/>
    <x v="12"/>
    <s v="Accounting"/>
    <x v="1"/>
    <x v="0"/>
  </r>
  <r>
    <x v="1"/>
    <x v="1"/>
    <n v="216224"/>
    <x v="55"/>
    <s v="Masarykova univerzita/Ekonomicko-správní fakulta"/>
    <n v="191934640"/>
    <s v="J"/>
    <x v="1"/>
    <s v="Žáková Talpová, Sylva"/>
    <s v="Do they Compete Differently? Strategies of MNEs and Domestic Companies in the Environment of the Czech Republic."/>
    <x v="4"/>
    <x v="12"/>
    <s v="Business and management"/>
    <x v="1"/>
    <x v="0"/>
  </r>
  <r>
    <x v="1"/>
    <x v="1"/>
    <n v="216224"/>
    <x v="55"/>
    <s v="Masarykova univerzita/Ekonomicko-správní fakulta"/>
    <n v="192026243"/>
    <s v="B"/>
    <x v="1"/>
    <s v="Hýblová, Eva"/>
    <s v="Účetní výkaznictví malých a středních podniků"/>
    <x v="4"/>
    <x v="12"/>
    <s v="Finance"/>
    <x v="1"/>
    <x v="3"/>
  </r>
  <r>
    <x v="1"/>
    <x v="1"/>
    <n v="216224"/>
    <x v="55"/>
    <s v="Masarykova univerzita/Fakulta sociálních studií"/>
    <n v="191893885"/>
    <s v="C"/>
    <x v="1"/>
    <s v="Macek, Petr;Ježek, Stanislav;Lacinová, Lenka;Bouša, Ondřej;Kvitkovičová, Lucia;Neužilová Michalčáková, Radka;Širůček, Jan"/>
    <s v="Emerging Adults in the Czech Republic: Views Into and Across Different Domains of Life."/>
    <x v="4"/>
    <x v="26"/>
    <s v="Psychology (including human - machine relations)"/>
    <x v="1"/>
    <x v="1"/>
  </r>
  <r>
    <x v="1"/>
    <x v="1"/>
    <n v="216224"/>
    <x v="55"/>
    <s v="Masarykova univerzita/Fakulta sociálních studií"/>
    <n v="191893983"/>
    <s v="B"/>
    <x v="1"/>
    <s v="Lacinová, Lenka;Ježek, Stanislav;Macek, Petr"/>
    <s v="Cesty do dospělosti: Psychologické a sociální charakteristiky dnešních dvacátníků"/>
    <x v="4"/>
    <x v="26"/>
    <s v="Psychology (including human - machine relations)"/>
    <x v="1"/>
    <x v="1"/>
  </r>
  <r>
    <x v="1"/>
    <x v="1"/>
    <n v="216224"/>
    <x v="55"/>
    <s v="Masarykova univerzita/Fakulta sociálních studií"/>
    <n v="191893947"/>
    <s v="C"/>
    <x v="1"/>
    <s v="Roubal, Jan;Francesetti, Gianni;Brownell, Philip;Melnick, Joseph;Zeleskov_Djoric, Jelena"/>
    <s v="Bridging practice and research in Gestalt therapy"/>
    <x v="4"/>
    <x v="26"/>
    <s v="Psychology (including human - machine relations)"/>
    <x v="1"/>
    <x v="2"/>
  </r>
  <r>
    <x v="1"/>
    <x v="1"/>
    <n v="216224"/>
    <x v="55"/>
    <s v="Masarykova univerzita/Fakulta sociálních studií"/>
    <n v="192024351"/>
    <s v="B"/>
    <x v="0"/>
    <s v="Cígler, Hynek;Jabůrek, Michal;Straka, Ondřej;Portešová, Šárka"/>
    <s v="Psychometrická analýza TIM3–5 – Testu pro identifikaci nadaných žáků v matematice pro 3.–5. třídu"/>
    <x v="4"/>
    <x v="26"/>
    <s v="-"/>
    <x v="1"/>
    <x v="2"/>
  </r>
  <r>
    <x v="1"/>
    <x v="1"/>
    <n v="216224"/>
    <x v="55"/>
    <s v="Masarykova univerzita/Fakulta sociálních studií"/>
    <n v="192024352"/>
    <s v="R"/>
    <x v="0"/>
    <s v="Cígler, Hynek;Jabůrek, Michal;Straka, Ondřej;Portešová, Šárka;Jarušek, Petr"/>
    <s v="Aplikace pro vyhodnocení a pro generování zpráv z vyšetření testem TIM3-5"/>
    <x v="4"/>
    <x v="26"/>
    <s v="-"/>
    <x v="1"/>
    <x v="2"/>
  </r>
  <r>
    <x v="1"/>
    <x v="1"/>
    <n v="216224"/>
    <x v="55"/>
    <s v="Masarykova univerzita/Filozofická fakulta"/>
    <n v="192022312"/>
    <s v="C"/>
    <x v="0"/>
    <s v="Slezáčková, Alena;Sobotková, Irena"/>
    <s v="Family Resilience : Positive Psychology Approach to Healthy Family Functioning"/>
    <x v="4"/>
    <x v="26"/>
    <s v="Psychology, special (including therapy for learning, speech, hearing, visual and other physical and mental disabilities);"/>
    <x v="1"/>
    <x v="2"/>
  </r>
  <r>
    <x v="1"/>
    <x v="1"/>
    <n v="216224"/>
    <x v="55"/>
    <s v="Masarykova univerzita/Filozofická fakulta"/>
    <n v="192022465"/>
    <s v="B"/>
    <x v="0"/>
    <s v="Valenta, Milan;Humpolíček, Pavel"/>
    <s v="Hra v terapii"/>
    <x v="4"/>
    <x v="26"/>
    <s v="Psychology, special (including therapy for learning, speech, hearing, visual and other physical and mental disabilities);"/>
    <x v="1"/>
    <x v="2"/>
  </r>
  <r>
    <x v="1"/>
    <x v="1"/>
    <n v="216224"/>
    <x v="55"/>
    <s v="Masarykova univerzita/Fakulta sociálních studií"/>
    <n v="191893945"/>
    <s v="C"/>
    <x v="1"/>
    <s v="Řiháček, Tomáš;Kahancová, Mária;Jennings, Len;Roubal, Jan;Vybíral, Zbyněk"/>
    <s v="Czech master therapists"/>
    <x v="4"/>
    <x v="26"/>
    <s v="Psychology (including human - machine relations)"/>
    <x v="1"/>
    <x v="0"/>
  </r>
  <r>
    <x v="1"/>
    <x v="1"/>
    <n v="216224"/>
    <x v="55"/>
    <s v="Masarykova univerzita/Fakulta sociálních studií"/>
    <n v="192024272"/>
    <s v="J"/>
    <x v="0"/>
    <s v="Vidakovic, Ivana;Roubal, Jan;Butollo, Willi"/>
    <s v="Vodítka pro práci s traumatem : Inspirace z gestalt terapie"/>
    <x v="4"/>
    <x v="26"/>
    <s v="-"/>
    <x v="1"/>
    <x v="0"/>
  </r>
  <r>
    <x v="1"/>
    <x v="1"/>
    <n v="216224"/>
    <x v="55"/>
    <s v="Masarykova univerzita/Fakulta sociálních studií"/>
    <n v="192024301"/>
    <s v="B"/>
    <x v="0"/>
    <s v="Vybíral, Zbyněk"/>
    <s v="Co je nového v psychologii"/>
    <x v="4"/>
    <x v="26"/>
    <s v="-"/>
    <x v="1"/>
    <x v="0"/>
  </r>
  <r>
    <x v="1"/>
    <x v="1"/>
    <n v="216224"/>
    <x v="55"/>
    <s v="Masarykova univerzita/Fakulta sportovních studií"/>
    <n v="192025918"/>
    <s v="C"/>
    <x v="0"/>
    <s v="Válková, Hana;Válek, Jakub;Válek, Štěpán"/>
    <s v="Coaching wheelchair basketball players: from the beginning to the top."/>
    <x v="4"/>
    <x v="26"/>
    <s v="Psychology, special (including therapy for learning, speech, hearing, visual and other physical and mental disabilities);"/>
    <x v="1"/>
    <x v="0"/>
  </r>
  <r>
    <x v="1"/>
    <x v="1"/>
    <n v="216224"/>
    <x v="55"/>
    <s v="Masarykova univerzita/Filozofická fakulta"/>
    <n v="191893832"/>
    <s v="C"/>
    <x v="1"/>
    <s v="Slezáčková, Alena;Pučelíková, Alena"/>
    <s v="Duševní a tělesné zdraví ve vztahu ke zdraví podporujícímu chování a sociální opoře"/>
    <x v="4"/>
    <x v="26"/>
    <s v="Cognitive sciences"/>
    <x v="1"/>
    <x v="0"/>
  </r>
  <r>
    <x v="1"/>
    <x v="1"/>
    <n v="216224"/>
    <x v="55"/>
    <s v="Masarykova univerzita/Filozofická fakulta"/>
    <n v="191930979"/>
    <s v="C"/>
    <x v="1"/>
    <s v="Slezáčková, Alena;Krafft, Andreas"/>
    <s v="Hope – A Driving Force of Optimal Human Development"/>
    <x v="4"/>
    <x v="26"/>
    <s v="Cognitive sciences"/>
    <x v="1"/>
    <x v="0"/>
  </r>
  <r>
    <x v="1"/>
    <x v="1"/>
    <n v="216224"/>
    <x v="55"/>
    <s v="Masarykova univerzita/Centrum jazykového vzdělávání"/>
    <n v="191934688"/>
    <s v="J"/>
    <x v="1"/>
    <s v="Václavík, Ladislav"/>
    <s v="Thinking creatively: Introducing new didactic methods into a course of English for Laboratory Technicians"/>
    <x v="4"/>
    <x v="35"/>
    <s v="Education, general; including training, pedagogy, didactics [and education systems]"/>
    <x v="1"/>
    <x v="3"/>
  </r>
  <r>
    <x v="1"/>
    <x v="1"/>
    <n v="216224"/>
    <x v="55"/>
    <s v="Masarykova univerzita/Centrum jazykového vzdělávání"/>
    <n v="191934718"/>
    <s v="J"/>
    <x v="1"/>
    <s v="Bilová, Štěpánka"/>
    <s v="Case Briefs in Legal English Classes"/>
    <x v="4"/>
    <x v="35"/>
    <s v="Education, general; including training, pedagogy, didactics [and education systems]"/>
    <x v="1"/>
    <x v="3"/>
  </r>
  <r>
    <x v="1"/>
    <x v="1"/>
    <n v="216224"/>
    <x v="55"/>
    <s v="Masarykova univerzita/Centrum jazykového vzdělávání"/>
    <n v="192026332"/>
    <s v="J"/>
    <x v="0"/>
    <s v="Šindelářová Skupeňová, Martina"/>
    <s v="Sculpting Students´ Skills"/>
    <x v="4"/>
    <x v="35"/>
    <s v="-"/>
    <x v="1"/>
    <x v="3"/>
  </r>
  <r>
    <x v="1"/>
    <x v="1"/>
    <n v="216224"/>
    <x v="55"/>
    <s v="Masarykova univerzita/Pedagogická fakulta"/>
    <n v="191894462"/>
    <s v="B"/>
    <x v="1"/>
    <s v="Janík, Tomáš"/>
    <s v="Aktuelle Entwicklungen im Bildungsbereich in der Tschechischen Republik: Curriculum – Unterricht – Lehrerbildung"/>
    <x v="4"/>
    <x v="35"/>
    <s v="Education, general; including training, pedagogy, didactics [and education systems]"/>
    <x v="1"/>
    <x v="4"/>
  </r>
  <r>
    <x v="1"/>
    <x v="1"/>
    <n v="216224"/>
    <x v="55"/>
    <s v="Masarykova univerzita/Filozofická fakulta"/>
    <n v="192022898"/>
    <s v="B"/>
    <x v="1"/>
    <s v="Slezáčková, Alena"/>
    <s v="Hope and Well-being : Psychosocial Correlates and Benefits."/>
    <x v="4"/>
    <x v="26"/>
    <s v="Psychology (including human - machine relations)"/>
    <x v="1"/>
    <x v="0"/>
  </r>
  <r>
    <x v="1"/>
    <x v="1"/>
    <n v="216224"/>
    <x v="55"/>
    <s v="Masarykova univerzita/Pedagogická fakulta"/>
    <n v="192025794"/>
    <s v="B"/>
    <x v="0"/>
    <s v="Stadlerová, Hana;Novotná, Pavla;Kaličinská, Eva"/>
    <s v="Děti pro Lidice. Children for Lidice. International Childrens Exhibition of Fine Arts Lidice."/>
    <x v="3"/>
    <x v="7"/>
    <s v="-"/>
    <x v="1"/>
    <x v="2"/>
  </r>
  <r>
    <x v="1"/>
    <x v="1"/>
    <n v="216224"/>
    <x v="55"/>
    <s v="Masarykova univerzita/Centrum jazykového vzdělávání"/>
    <n v="191934683"/>
    <s v="C"/>
    <x v="1"/>
    <s v="Čoupková, Eva"/>
    <s v="&quot;Land of Apparitions&quot;: The Depiction of Ghosts and Other Supernatural Occurrences in the First Gothic Plays"/>
    <x v="3"/>
    <x v="6"/>
    <s v="Performing arts studies (Musicology, Theater science, Dramaturgy)"/>
    <x v="1"/>
    <x v="1"/>
  </r>
  <r>
    <x v="1"/>
    <x v="1"/>
    <n v="216224"/>
    <x v="55"/>
    <s v="Masarykova univerzita/Filozofická fakulta"/>
    <n v="191931215"/>
    <s v="C"/>
    <x v="1"/>
    <s v="Perutková, Jana"/>
    <s v="Vienna Kärntnertortheater Singers in the Letters from Georg Adam Hoffmann to Count Johann Adam von Questenberg. Italian Opera Singers in Moravian Sources c. 1720-1740 (Part II)"/>
    <x v="3"/>
    <x v="6"/>
    <s v="Performing arts studies (Musicology, Theater science, Dramaturgy)"/>
    <x v="1"/>
    <x v="1"/>
  </r>
  <r>
    <x v="1"/>
    <x v="1"/>
    <n v="216224"/>
    <x v="55"/>
    <s v="Masarykova univerzita/Filozofická fakulta"/>
    <n v="191931795"/>
    <s v="B"/>
    <x v="1"/>
    <s v="Kokeš, Radomír D."/>
    <s v="Světy na pokračování. Rozbor možností seriálového vyprávění"/>
    <x v="3"/>
    <x v="6"/>
    <s v="Studies on Film, Radio and Television"/>
    <x v="1"/>
    <x v="1"/>
  </r>
  <r>
    <x v="1"/>
    <x v="1"/>
    <n v="216224"/>
    <x v="55"/>
    <s v="Masarykova univerzita/Filozofická fakulta"/>
    <n v="192022660"/>
    <s v="B"/>
    <x v="1"/>
    <s v="Foletti, Ivan"/>
    <s v="From Byzantium to Holy Russia. Nikodim Kondakov (1844-1925) and the Invention of the Icon"/>
    <x v="3"/>
    <x v="6"/>
    <s v="Arts, Art history"/>
    <x v="1"/>
    <x v="1"/>
  </r>
  <r>
    <x v="1"/>
    <x v="1"/>
    <n v="216224"/>
    <x v="55"/>
    <s v="Masarykova univerzita/Filozofická fakulta"/>
    <n v="192023152"/>
    <s v="C"/>
    <x v="1"/>
    <s v="Taddei, Alessandro"/>
    <s v="Papst Theodor (642-649) und die Künste : ein ›pragmatisches‹ Verhältnis"/>
    <x v="3"/>
    <x v="6"/>
    <s v="Arts, Art history"/>
    <x v="1"/>
    <x v="1"/>
  </r>
  <r>
    <x v="1"/>
    <x v="1"/>
    <n v="216224"/>
    <x v="55"/>
    <s v="Masarykova univerzita/Filozofická fakulta"/>
    <n v="192023153"/>
    <s v="B"/>
    <x v="1"/>
    <s v="Taddei, Alessandro"/>
    <s v="Hagia Sophia before Hagia Sophia. A study of the Great Church of Constantinople from its origins to the Nika Revolt of 532"/>
    <x v="3"/>
    <x v="6"/>
    <s v="Arts, Art history"/>
    <x v="1"/>
    <x v="1"/>
  </r>
  <r>
    <x v="1"/>
    <x v="1"/>
    <n v="216224"/>
    <x v="55"/>
    <s v="Masarykova univerzita/Filozofická fakulta"/>
    <n v="192023338"/>
    <s v="B"/>
    <x v="1"/>
    <s v="Zahrádka, Jiří"/>
    <s v="Leoš Janáček : Sinfonietta. Critical edition of the full score"/>
    <x v="3"/>
    <x v="6"/>
    <s v="Performing arts studies (Musicology, Theater science, Dramaturgy)"/>
    <x v="1"/>
    <x v="1"/>
  </r>
  <r>
    <x v="1"/>
    <x v="1"/>
    <n v="216224"/>
    <x v="55"/>
    <s v="Masarykova univerzita/Filozofická fakulta"/>
    <n v="192023594"/>
    <s v="B"/>
    <x v="1"/>
    <s v="Pomajzlová, Alena"/>
    <s v="Obraz a slovo v českém výtvarném umění šedesátých let"/>
    <x v="3"/>
    <x v="6"/>
    <s v="Arts, Art history"/>
    <x v="1"/>
    <x v="1"/>
  </r>
  <r>
    <x v="1"/>
    <x v="1"/>
    <n v="216224"/>
    <x v="55"/>
    <s v="Masarykova univerzita/Filozofická fakulta"/>
    <n v="191893677"/>
    <s v="J"/>
    <x v="1"/>
    <s v="Bernátek, Martin"/>
    <s v="Věda jako jednání : Pražský lingvistický kroužek, kulturní aktivismus a myšlení o divadle"/>
    <x v="3"/>
    <x v="6"/>
    <s v="Performing arts studies (Musicology, Theater science, Dramaturgy)"/>
    <x v="1"/>
    <x v="2"/>
  </r>
  <r>
    <x v="1"/>
    <x v="1"/>
    <n v="216224"/>
    <x v="55"/>
    <s v="Masarykova univerzita/Filozofická fakulta"/>
    <n v="191893698"/>
    <s v="J"/>
    <x v="1"/>
    <s v="Foletti, Ivan"/>
    <s v="The Russian View of a “Peripheral” Region. Nikodim P. Kondakov and the Southern Caucasus"/>
    <x v="3"/>
    <x v="6"/>
    <s v="Arts, Art history"/>
    <x v="1"/>
    <x v="2"/>
  </r>
  <r>
    <x v="1"/>
    <x v="1"/>
    <n v="216224"/>
    <x v="55"/>
    <s v="Masarykova univerzita/Filozofická fakulta"/>
    <n v="191893749"/>
    <s v="J"/>
    <x v="1"/>
    <s v="Havlíčková Kysová, Šárka;Spurná, Helena"/>
    <s v="Dramaturgická východiska opery Státního divadla v Brně v době působení Václava Noska a Miloše Wasserbauera"/>
    <x v="3"/>
    <x v="6"/>
    <s v="Performing arts studies (Musicology, Theater science, Dramaturgy)"/>
    <x v="1"/>
    <x v="2"/>
  </r>
  <r>
    <x v="1"/>
    <x v="1"/>
    <n v="216224"/>
    <x v="55"/>
    <s v="Masarykova univerzita/Filozofická fakulta"/>
    <n v="191893790"/>
    <s v="C"/>
    <x v="1"/>
    <s v="Skopal, Pavel"/>
    <s v="Zpívat a tančit s okupanty. Recepce německých filmů v Protektorátu Čechy a Morava"/>
    <x v="3"/>
    <x v="6"/>
    <s v="Studies on Film, Radio and Television"/>
    <x v="1"/>
    <x v="2"/>
  </r>
  <r>
    <x v="1"/>
    <x v="1"/>
    <n v="216224"/>
    <x v="55"/>
    <s v="Masarykova univerzita/Filozofická fakulta"/>
    <n v="191893795"/>
    <s v="C"/>
    <x v="1"/>
    <s v="Večeřa, Michal"/>
    <s v="Vztah kinematografického centra a periferie. Závislost brněnského filmového podnikání na Praze a Vídni"/>
    <x v="3"/>
    <x v="6"/>
    <s v="Studies on Film, Radio and Television"/>
    <x v="1"/>
    <x v="2"/>
  </r>
  <r>
    <x v="1"/>
    <x v="1"/>
    <n v="216224"/>
    <x v="55"/>
    <s v="Masarykova univerzita/Filozofická fakulta"/>
    <n v="191893811"/>
    <s v="J"/>
    <x v="1"/>
    <s v="Kesner, Ladislav"/>
    <s v="Exorcising the Demons of Collectivism in Art History"/>
    <x v="3"/>
    <x v="6"/>
    <s v="Arts, Art history"/>
    <x v="1"/>
    <x v="2"/>
  </r>
  <r>
    <x v="1"/>
    <x v="1"/>
    <n v="216224"/>
    <x v="55"/>
    <s v="Masarykova univerzita/Filozofická fakulta"/>
    <n v="191893820"/>
    <s v="C"/>
    <x v="1"/>
    <s v="Nokkala Miltová, Radka"/>
    <s v="Božstva noci, spánku a snu v raném novověku"/>
    <x v="3"/>
    <x v="6"/>
    <s v="Arts, Art history"/>
    <x v="1"/>
    <x v="2"/>
  </r>
  <r>
    <x v="1"/>
    <x v="1"/>
    <n v="216224"/>
    <x v="55"/>
    <s v="Masarykova univerzita/Filozofická fakulta"/>
    <n v="191930919"/>
    <s v="C"/>
    <x v="1"/>
    <s v="Foletti, Ivan;Giesser, Valentine"/>
    <s v="Il IX secolo: da Pasquale I (817-824) a Stefano V (885-891)"/>
    <x v="3"/>
    <x v="6"/>
    <s v="Arts, Art history"/>
    <x v="1"/>
    <x v="2"/>
  </r>
  <r>
    <x v="1"/>
    <x v="1"/>
    <n v="216224"/>
    <x v="55"/>
    <s v="Masarykova univerzita/Filozofická fakulta"/>
    <n v="191931523"/>
    <s v="C"/>
    <x v="1"/>
    <s v="Taddei, Alessandro"/>
    <s v="'A Monastic Foundation in Ninth-Century Northern Greece : The Case of Peristerai. Architecture and Patronage in a Rural Context'"/>
    <x v="3"/>
    <x v="6"/>
    <s v="Arts, Art history"/>
    <x v="1"/>
    <x v="2"/>
  </r>
  <r>
    <x v="1"/>
    <x v="1"/>
    <n v="216224"/>
    <x v="55"/>
    <s v="Masarykova univerzita/Filozofická fakulta"/>
    <n v="191931534"/>
    <s v="C"/>
    <x v="1"/>
    <s v="Foletti, Ivan"/>
    <s v="Il ciborio di Sant’Ambrogio tra passato (e futuro). Un monumento perno nella ricezione e nella costruzione dell’identita' figurativa milanese"/>
    <x v="3"/>
    <x v="6"/>
    <s v="Arts, Art history"/>
    <x v="1"/>
    <x v="2"/>
  </r>
  <r>
    <x v="1"/>
    <x v="1"/>
    <n v="216224"/>
    <x v="55"/>
    <s v="Masarykova univerzita/Filozofická fakulta"/>
    <n v="191931570"/>
    <s v="C"/>
    <x v="1"/>
    <s v="Česálková, Lucie"/>
    <s v="The Five Year Plan on Display: Czechoslovakian Film Advertising"/>
    <x v="3"/>
    <x v="6"/>
    <s v="Studies on Film, Radio and Television"/>
    <x v="1"/>
    <x v="2"/>
  </r>
  <r>
    <x v="1"/>
    <x v="1"/>
    <n v="216224"/>
    <x v="55"/>
    <s v="Masarykova univerzita/Filozofická fakulta"/>
    <n v="191931604"/>
    <s v="C"/>
    <x v="1"/>
    <s v="Taddei, Alessandro"/>
    <s v="'Il VII secolo. da Sabiniano (604-606) a Sergio I (687-701)'"/>
    <x v="3"/>
    <x v="6"/>
    <s v="Arts, Art history"/>
    <x v="1"/>
    <x v="2"/>
  </r>
  <r>
    <x v="1"/>
    <x v="1"/>
    <n v="216224"/>
    <x v="55"/>
    <s v="Masarykova univerzita/Filozofická fakulta"/>
    <n v="191931609"/>
    <s v="C"/>
    <x v="1"/>
    <s v="Perutková, Jana"/>
    <s v="Podíl místních a externích umělců na hudebně divadelním provozu u hraběte Johanna Adama Questenberga"/>
    <x v="3"/>
    <x v="6"/>
    <s v="Performing arts studies (Musicology, Theater science, Dramaturgy)"/>
    <x v="1"/>
    <x v="2"/>
  </r>
  <r>
    <x v="1"/>
    <x v="1"/>
    <n v="216224"/>
    <x v="55"/>
    <s v="Masarykova univerzita/Filozofická fakulta"/>
    <n v="191931617"/>
    <s v="J"/>
    <x v="1"/>
    <s v="Horáková, Jana"/>
    <s v="The Gestures That Software Culture Is Made Of"/>
    <x v="3"/>
    <x v="6"/>
    <s v="Arts, Art history"/>
    <x v="1"/>
    <x v="2"/>
  </r>
  <r>
    <x v="1"/>
    <x v="1"/>
    <n v="216224"/>
    <x v="55"/>
    <s v="Masarykova univerzita/Filozofická fakulta"/>
    <n v="191931664"/>
    <s v="C"/>
    <x v="1"/>
    <s v="Slouka, Petr"/>
    <s v="Německojazyčné holdovací serenaty Johanna Heinricha Schmelzera"/>
    <x v="3"/>
    <x v="6"/>
    <s v="Performing arts studies (Musicology, Theater science, Dramaturgy)"/>
    <x v="1"/>
    <x v="2"/>
  </r>
  <r>
    <x v="1"/>
    <x v="1"/>
    <n v="216224"/>
    <x v="55"/>
    <s v="Masarykova univerzita/Filozofická fakulta"/>
    <n v="191893802"/>
    <s v="B"/>
    <x v="1"/>
    <s v="Krmíčková, Helena;Nechutová, Jana;Fuksová, Jana;Mazalová, Lucie;Mutlová, Petra;Coufal, Dušan;Švanda, Libor;Žákovská, Soňa"/>
    <s v="Magister Iohannis Hus: Constantiensia"/>
    <x v="3"/>
    <x v="14"/>
    <s v="Specific literatures"/>
    <x v="1"/>
    <x v="5"/>
  </r>
  <r>
    <x v="1"/>
    <x v="1"/>
    <n v="216224"/>
    <x v="55"/>
    <s v="Masarykova univerzita/Filozofická fakulta"/>
    <n v="191930472"/>
    <s v="C"/>
    <x v="1"/>
    <s v="Lu, Wei-lun;Verhagen, Arie"/>
    <s v="Shifting viewpoints : How does that actually work across languages? An exercise in parallel text analysis"/>
    <x v="3"/>
    <x v="14"/>
    <s v="Linguistics"/>
    <x v="1"/>
    <x v="5"/>
  </r>
  <r>
    <x v="1"/>
    <x v="1"/>
    <n v="216224"/>
    <x v="55"/>
    <s v="Masarykova univerzita/Filozofická fakulta"/>
    <n v="192023706"/>
    <s v="B"/>
    <x v="1"/>
    <s v="Cremades Cortiella, Elga"/>
    <s v="L'estructura argumental dels noms en catalá"/>
    <x v="3"/>
    <x v="14"/>
    <s v="Specific languages"/>
    <x v="1"/>
    <x v="5"/>
  </r>
  <r>
    <x v="1"/>
    <x v="1"/>
    <n v="216224"/>
    <x v="55"/>
    <s v="Masarykova univerzita/Filozofická fakulta"/>
    <n v="192034510"/>
    <s v="J"/>
    <x v="1"/>
    <s v="Stehlíková, Dana"/>
    <s v="Christian von Prachatitz und sein lateinischer Herbarius. Zum Forschungsstand des ältesten Kräuterbuchs aus dem mittelalterlichen Böhmen"/>
    <x v="3"/>
    <x v="14"/>
    <s v="Specific languages"/>
    <x v="1"/>
    <x v="5"/>
  </r>
  <r>
    <x v="1"/>
    <x v="1"/>
    <n v="216224"/>
    <x v="55"/>
    <s v="Masarykova univerzita/Filozofická fakulta"/>
    <n v="192034511"/>
    <s v="B"/>
    <x v="1"/>
    <s v="Stehlíková, Dana"/>
    <s v="Od anděliky po zimostráz. Latinský Herbář Křišťana z Prachatic a počátky staročeských herbářů"/>
    <x v="3"/>
    <x v="14"/>
    <s v="Specific literatures"/>
    <x v="1"/>
    <x v="5"/>
  </r>
  <r>
    <x v="1"/>
    <x v="1"/>
    <n v="216224"/>
    <x v="55"/>
    <s v="Masarykova univerzita/Filozofická fakulta"/>
    <n v="191930691"/>
    <s v="J"/>
    <x v="1"/>
    <s v="Cusimano, Christophe Gérard L."/>
    <s v="Réflexions critiques sur les tests lexicaux proposés aux malades d’Alzheimer"/>
    <x v="3"/>
    <x v="14"/>
    <s v="General language studies"/>
    <x v="1"/>
    <x v="1"/>
  </r>
  <r>
    <x v="1"/>
    <x v="1"/>
    <n v="216224"/>
    <x v="55"/>
    <s v="Masarykova univerzita/Filozofická fakulta"/>
    <n v="191930781"/>
    <s v="J"/>
    <x v="1"/>
    <s v="Urbanová, Daniela;Frýdek, Miroslav"/>
    <s v="Priscilla Caranti - einige Bemerkungen zum möglichen Entstehungsszenario des fluchtäfelchensaus Gross-Gerau, dfx. 5.1.3,/1"/>
    <x v="3"/>
    <x v="14"/>
    <s v="Specific languages"/>
    <x v="1"/>
    <x v="1"/>
  </r>
  <r>
    <x v="1"/>
    <x v="1"/>
    <n v="216224"/>
    <x v="55"/>
    <s v="Masarykova univerzita/Filozofická fakulta"/>
    <n v="191931155"/>
    <s v="B"/>
    <x v="1"/>
    <s v="Okáčová, Marie"/>
    <s v="Centones Vergiliani : Klasická poezie &quot;pod kaleidoskopem&quot;"/>
    <x v="3"/>
    <x v="14"/>
    <s v="Specific literatures"/>
    <x v="1"/>
    <x v="1"/>
  </r>
  <r>
    <x v="1"/>
    <x v="1"/>
    <n v="216224"/>
    <x v="55"/>
    <s v="Masarykova univerzita/Filozofická fakulta"/>
    <n v="191931383"/>
    <s v="J"/>
    <x v="1"/>
    <s v="Cremades Cortiella, Elga"/>
    <s v="El tempo como factor discriminante en el análisis forense del habla : análisis descriptivo en hablantes bilingües (catalán-espanol)"/>
    <x v="3"/>
    <x v="14"/>
    <s v="Linguistics"/>
    <x v="1"/>
    <x v="1"/>
  </r>
  <r>
    <x v="1"/>
    <x v="1"/>
    <n v="216224"/>
    <x v="55"/>
    <s v="Masarykova univerzita/Filozofická fakulta"/>
    <n v="191931596"/>
    <s v="J"/>
    <x v="1"/>
    <s v="Dočekal, Mojmír;Dotlačil, Jakub"/>
    <s v="Experimental evidence for neg-raising in Slavic"/>
    <x v="3"/>
    <x v="14"/>
    <s v="Linguistics"/>
    <x v="1"/>
    <x v="1"/>
  </r>
  <r>
    <x v="1"/>
    <x v="1"/>
    <n v="216224"/>
    <x v="55"/>
    <s v="Masarykova univerzita/Filozofická fakulta"/>
    <n v="191931909"/>
    <s v="B"/>
    <x v="1"/>
    <s v="Dobríková, Mária;Dudás, Mária;Farkas Baráthi, Mónika;Genew-Puhalewa, Illiana;Gulešić Machata, Milvia;Kmecová, Svetlana;Konstantinova, Daniela;Krejčí, Pavel;Krejčová, Elena;Svítková, Milina;Vojtechová Poklač, Saša;Železarova, Radost"/>
    <s v="Jihoslovanská frazeologie kontrastivně"/>
    <x v="3"/>
    <x v="14"/>
    <s v="Linguistics"/>
    <x v="1"/>
    <x v="1"/>
  </r>
  <r>
    <x v="1"/>
    <x v="1"/>
    <n v="216224"/>
    <x v="55"/>
    <s v="Masarykova univerzita/Filozofická fakulta"/>
    <n v="192022328"/>
    <s v="C"/>
    <x v="1"/>
    <s v="Kyloušek, Petr"/>
    <s v="Race des autobiographiques. L’Album multicolore de Louise Dupré"/>
    <x v="3"/>
    <x v="14"/>
    <s v="Specific literatures"/>
    <x v="1"/>
    <x v="1"/>
  </r>
  <r>
    <x v="1"/>
    <x v="1"/>
    <n v="216224"/>
    <x v="55"/>
    <s v="Masarykova univerzita/Filozofická fakulta"/>
    <n v="192022333"/>
    <s v="C"/>
    <x v="1"/>
    <s v="Kyloušek, Petr"/>
    <s v="La tentation exemplaire de Jocelyne Saucier"/>
    <x v="3"/>
    <x v="14"/>
    <s v="Specific literatures"/>
    <x v="1"/>
    <x v="1"/>
  </r>
  <r>
    <x v="1"/>
    <x v="1"/>
    <n v="216224"/>
    <x v="55"/>
    <s v="Masarykova univerzita/Filozofická fakulta"/>
    <n v="192022443"/>
    <s v="C"/>
    <x v="1"/>
    <s v="Scheer, Tobias;Ziková, Markéta"/>
    <s v="Branching onsets in Old Czech"/>
    <x v="3"/>
    <x v="14"/>
    <s v="Linguistics"/>
    <x v="1"/>
    <x v="1"/>
  </r>
  <r>
    <x v="1"/>
    <x v="1"/>
    <n v="216224"/>
    <x v="55"/>
    <s v="Masarykova univerzita/Filozofická fakulta"/>
    <n v="192022515"/>
    <s v="B"/>
    <x v="1"/>
    <s v="Horáková, Martina"/>
    <s v="Inscribing Difference and Resistance : Indigenous Women's Personal Non-fiction and Life Writing in Australia and North America"/>
    <x v="3"/>
    <x v="14"/>
    <s v="Specific literatures"/>
    <x v="1"/>
    <x v="1"/>
  </r>
  <r>
    <x v="1"/>
    <x v="1"/>
    <n v="216224"/>
    <x v="55"/>
    <s v="Masarykova univerzita/Filozofická fakulta"/>
    <n v="192022954"/>
    <s v="J"/>
    <x v="1"/>
    <s v="Hebedová, Petra"/>
    <s v="Suomen illatiivi ja kognitiivisen kieliopin näkökulma taivutusmorfologiaan"/>
    <x v="3"/>
    <x v="14"/>
    <s v="Linguistics"/>
    <x v="1"/>
    <x v="1"/>
  </r>
  <r>
    <x v="1"/>
    <x v="1"/>
    <n v="216224"/>
    <x v="55"/>
    <s v="Masarykova univerzita/Filozofická fakulta"/>
    <n v="192023055"/>
    <s v="J"/>
    <x v="1"/>
    <s v="Špánková, Silvie"/>
    <s v="Jogos especulares da mulher ausente : ficcao de David Mourao-Ferreira e Helder Macedo"/>
    <x v="3"/>
    <x v="14"/>
    <s v="Specific literatures"/>
    <x v="1"/>
    <x v="1"/>
  </r>
  <r>
    <x v="1"/>
    <x v="1"/>
    <n v="216224"/>
    <x v="55"/>
    <s v="Masarykova univerzita/Filozofická fakulta"/>
    <n v="192023082"/>
    <s v="B"/>
    <x v="1"/>
    <s v="Bubeníček, Petr"/>
    <s v="Subversive Adaptations : Czech Literature on Screen behind the Iron Curtain"/>
    <x v="3"/>
    <x v="14"/>
    <s v="General literature studies"/>
    <x v="1"/>
    <x v="1"/>
  </r>
  <r>
    <x v="1"/>
    <x v="1"/>
    <n v="216224"/>
    <x v="55"/>
    <s v="Masarykova univerzita/Filozofická fakulta"/>
    <n v="192023084"/>
    <s v="B"/>
    <x v="1"/>
    <s v="Krajník, Filip"/>
    <s v="Geoffrey Chaucer : The Parliament of Fowls / Ptačí sněm"/>
    <x v="3"/>
    <x v="14"/>
    <s v="Specific literatures"/>
    <x v="1"/>
    <x v="1"/>
  </r>
  <r>
    <x v="1"/>
    <x v="1"/>
    <n v="216224"/>
    <x v="55"/>
    <s v="Masarykova univerzita/Filozofická fakulta"/>
    <n v="192023094"/>
    <s v="B"/>
    <x v="1"/>
    <s v="Černuška, Pavel;Fuksová, Jana;Nechutová, Jana"/>
    <s v="Ota z Freisingu, Historie aneb O dvou obcích"/>
    <x v="3"/>
    <x v="14"/>
    <s v="Specific literatures"/>
    <x v="1"/>
    <x v="1"/>
  </r>
  <r>
    <x v="1"/>
    <x v="1"/>
    <n v="216224"/>
    <x v="55"/>
    <s v="Masarykova univerzita/Filozofická fakulta"/>
    <n v="191931794"/>
    <s v="C"/>
    <x v="1"/>
    <s v="Kokeš, Radomír D."/>
    <s v="Kinematografický výskyt Josefa Švejka aneb Osudy románových taktik ve třech českých adaptacích s jednou britskou zacházkou"/>
    <x v="3"/>
    <x v="6"/>
    <s v="Studies on Film, Radio and Television"/>
    <x v="1"/>
    <x v="2"/>
  </r>
  <r>
    <x v="1"/>
    <x v="1"/>
    <n v="216224"/>
    <x v="55"/>
    <s v="Masarykova univerzita/Filozofická fakulta"/>
    <n v="191931856"/>
    <s v="J"/>
    <x v="1"/>
    <s v="Flašar, Martin"/>
    <s v="Listening with the Eyes : Remarks on Live Coding Performance"/>
    <x v="3"/>
    <x v="6"/>
    <s v="Performing arts studies (Musicology, Theater science, Dramaturgy)"/>
    <x v="1"/>
    <x v="2"/>
  </r>
  <r>
    <x v="1"/>
    <x v="1"/>
    <n v="216224"/>
    <x v="55"/>
    <s v="Masarykova univerzita/Filozofická fakulta"/>
    <n v="191940432"/>
    <s v="B"/>
    <x v="1"/>
    <s v="Svoboda, František;Homola, Aleš;Kubín, Petr;Markel, Martin;Ponešová, Barbora;Czajkowski, Petr"/>
    <s v="Krajina jako dílo. Barokní krajinou od Mikulova po Znojmo"/>
    <x v="3"/>
    <x v="6"/>
    <s v="Arts, Art history"/>
    <x v="1"/>
    <x v="2"/>
  </r>
  <r>
    <x v="1"/>
    <x v="1"/>
    <n v="216224"/>
    <x v="55"/>
    <s v="Masarykova univerzita/Filozofická fakulta"/>
    <n v="192022361"/>
    <s v="B"/>
    <x v="1"/>
    <s v="Foletti, Ivan;Gianandrea, Manuela"/>
    <s v="The Fifth Century in Rome Art, Liturgy, Patronage"/>
    <x v="3"/>
    <x v="6"/>
    <s v="Arts, Art history"/>
    <x v="1"/>
    <x v="2"/>
  </r>
  <r>
    <x v="1"/>
    <x v="1"/>
    <n v="216224"/>
    <x v="55"/>
    <s v="Masarykova univerzita/Filozofická fakulta"/>
    <n v="192022400"/>
    <s v="J"/>
    <x v="1"/>
    <s v="Haas, Petr"/>
    <s v="Počítačem asistovaná kompozice, paradigma a komponování s „modelem“"/>
    <x v="3"/>
    <x v="6"/>
    <s v="Performing arts studies (Musicology, Theater science, Dramaturgy)"/>
    <x v="1"/>
    <x v="2"/>
  </r>
  <r>
    <x v="1"/>
    <x v="1"/>
    <n v="216224"/>
    <x v="55"/>
    <s v="Masarykova univerzita/Filozofická fakulta"/>
    <n v="192022470"/>
    <s v="C"/>
    <x v="1"/>
    <s v="Foletti, Ivan;Quadri, Irene"/>
    <s v="Un dialogo inevitabile : l’ambone palinsesto di Sant’Ambrogio a Milano"/>
    <x v="3"/>
    <x v="6"/>
    <s v="Arts, Art history"/>
    <x v="1"/>
    <x v="2"/>
  </r>
  <r>
    <x v="1"/>
    <x v="1"/>
    <n v="216224"/>
    <x v="55"/>
    <s v="Masarykova univerzita/Filozofická fakulta"/>
    <n v="192022745"/>
    <s v="C"/>
    <x v="1"/>
    <s v="Gmiterková, Šárka"/>
    <s v="The Stripping of His Charms. The Stability and Transformation of Oldřich Nový's Star Image 1936-1955"/>
    <x v="3"/>
    <x v="6"/>
    <s v="Studies on Film, Radio and Television"/>
    <x v="1"/>
    <x v="2"/>
  </r>
  <r>
    <x v="1"/>
    <x v="1"/>
    <n v="216224"/>
    <x v="55"/>
    <s v="Masarykova univerzita/Filozofická fakulta"/>
    <n v="192022809"/>
    <s v="C"/>
    <x v="1"/>
    <s v="Rusinko, Marcela"/>
    <s v="Státem vedené soudní procesy závěru padesátých let a soukromé umělecké sběratelství v komunistickém Československu : Jaroslav Borovička a Václav Butta"/>
    <x v="3"/>
    <x v="6"/>
    <s v="Arts, Art history"/>
    <x v="1"/>
    <x v="2"/>
  </r>
  <r>
    <x v="1"/>
    <x v="1"/>
    <n v="216224"/>
    <x v="55"/>
    <s v="Masarykova univerzita/Filozofická fakulta"/>
    <n v="192022919"/>
    <s v="C"/>
    <x v="1"/>
    <s v="Horáková, Jana"/>
    <s v="Re-co(r)ding the Scene of the Crime. Processing the Ontology of Dissapearance"/>
    <x v="3"/>
    <x v="6"/>
    <s v="-"/>
    <x v="1"/>
    <x v="2"/>
  </r>
  <r>
    <x v="1"/>
    <x v="1"/>
    <n v="216224"/>
    <x v="55"/>
    <s v="Masarykova univerzita/Filozofická fakulta"/>
    <n v="192023193"/>
    <s v="J"/>
    <x v="1"/>
    <s v="Foletti, Ivan"/>
    <s v="La firma d’artista, i miti vasariani e Wolvinus magister phaber"/>
    <x v="3"/>
    <x v="6"/>
    <s v="Arts, Art history"/>
    <x v="1"/>
    <x v="2"/>
  </r>
  <r>
    <x v="1"/>
    <x v="1"/>
    <n v="216224"/>
    <x v="55"/>
    <s v="Masarykova univerzita/Filozofická fakulta"/>
    <n v="192023643"/>
    <s v="J"/>
    <x v="1"/>
    <s v="Flašar, Martin"/>
    <s v="The Hollywood sound paradox: A regress of game music to film music origins"/>
    <x v="3"/>
    <x v="6"/>
    <s v="Performing arts studies (Musicology, Theater science, Dramaturgy)"/>
    <x v="1"/>
    <x v="2"/>
  </r>
  <r>
    <x v="1"/>
    <x v="1"/>
    <n v="216224"/>
    <x v="55"/>
    <s v="Masarykova univerzita/Filozofická fakulta"/>
    <n v="192023700"/>
    <s v="B"/>
    <x v="1"/>
    <s v="Mikulová, Iva"/>
    <s v="Divadelní režisér Karel Novák (1916–1968)"/>
    <x v="3"/>
    <x v="6"/>
    <s v="Performing arts studies (Musicology, Theater science, Dramaturgy)"/>
    <x v="1"/>
    <x v="2"/>
  </r>
  <r>
    <x v="1"/>
    <x v="1"/>
    <n v="216224"/>
    <x v="55"/>
    <s v="Masarykova univerzita/Filozofická fakulta"/>
    <n v="192023786"/>
    <s v="J"/>
    <x v="1"/>
    <s v="Škrobánková, Klára"/>
    <s v="Enter the Clowns : Adapting Shakespeare after 1642"/>
    <x v="3"/>
    <x v="6"/>
    <s v="Performing arts studies (Musicology, Theater science, Dramaturgy)"/>
    <x v="1"/>
    <x v="2"/>
  </r>
  <r>
    <x v="1"/>
    <x v="1"/>
    <n v="216224"/>
    <x v="55"/>
    <s v="Masarykova univerzita/Filozofická fakulta"/>
    <n v="192034512"/>
    <s v="J"/>
    <x v="1"/>
    <s v="Maňas, Vladimír"/>
    <s v="Hudební inventáře farního kostela v Jablonném v Podještědí (1664 a 1715)"/>
    <x v="3"/>
    <x v="6"/>
    <s v="Performing arts studies (Musicology, Theater science, Dramaturgy)"/>
    <x v="1"/>
    <x v="2"/>
  </r>
  <r>
    <x v="1"/>
    <x v="1"/>
    <n v="216224"/>
    <x v="55"/>
    <s v="Masarykova univerzita/Filozofická fakulta"/>
    <n v="192034528"/>
    <s v="C"/>
    <x v="0"/>
    <s v="Kroupa, Jiří;Nokkala Miltová, Radka"/>
    <s v="Uměleckohistorické areály v připojených obcích : Královo Pole"/>
    <x v="3"/>
    <x v="6"/>
    <s v="Arts, Art history"/>
    <x v="1"/>
    <x v="2"/>
  </r>
  <r>
    <x v="1"/>
    <x v="1"/>
    <n v="216224"/>
    <x v="55"/>
    <s v="Masarykova univerzita/Filozofická fakulta"/>
    <n v="192034529"/>
    <s v="C"/>
    <x v="0"/>
    <s v="Nokkala Miltová, Radka;Kroupa, Jiří"/>
    <s v="Uměleckohistorické areály v připojených obcích : Líšeň"/>
    <x v="3"/>
    <x v="6"/>
    <s v="Arts, Art history"/>
    <x v="1"/>
    <x v="2"/>
  </r>
  <r>
    <x v="1"/>
    <x v="1"/>
    <n v="216224"/>
    <x v="55"/>
    <s v="Masarykova univerzita/Filozofická fakulta"/>
    <n v="192034533"/>
    <s v="C"/>
    <x v="1"/>
    <s v="Jakubec, Ondřej"/>
    <s v="Renesanční zámek v proměnách raně novověké architektury českých zemí"/>
    <x v="3"/>
    <x v="6"/>
    <s v="Arts, Art history"/>
    <x v="1"/>
    <x v="2"/>
  </r>
  <r>
    <x v="1"/>
    <x v="1"/>
    <n v="216224"/>
    <x v="55"/>
    <s v="Masarykova univerzita/Filozofická fakulta"/>
    <n v="192034538"/>
    <s v="C"/>
    <x v="1"/>
    <s v="Slavíček, Lubomír"/>
    <s v="„Geen vaster band voor Nederland“ Kresba k dekoraci Mathea Terwestena  pro dům Arise (Adriaana) van der Mieden v Haagu"/>
    <x v="3"/>
    <x v="6"/>
    <s v="Arts, Art history"/>
    <x v="1"/>
    <x v="2"/>
  </r>
  <r>
    <x v="1"/>
    <x v="1"/>
    <n v="216224"/>
    <x v="55"/>
    <s v="Masarykova univerzita/Filozofická fakulta"/>
    <n v="192034539"/>
    <s v="J"/>
    <x v="1"/>
    <s v="Slavíček, Lubomír"/>
    <s v="… hier in Brünn das Interesse für die Kunst anzuregen. Brněnské umělecké výstavy v letech 1851–1878"/>
    <x v="3"/>
    <x v="6"/>
    <s v="Arts, Art history"/>
    <x v="1"/>
    <x v="2"/>
  </r>
  <r>
    <x v="1"/>
    <x v="1"/>
    <n v="216224"/>
    <x v="55"/>
    <s v="Masarykova univerzita/Filozofická fakulta"/>
    <n v="192034547"/>
    <s v="J"/>
    <x v="1"/>
    <s v="Havlíčková Kysová, Šárka"/>
    <s v="Teoretické dílo Miloše Wasserbauera v kontextu dobového myšlení o operní inscenační tvorbě"/>
    <x v="3"/>
    <x v="6"/>
    <s v="Performing arts studies (Musicology, Theater science, Dramaturgy)"/>
    <x v="1"/>
    <x v="2"/>
  </r>
  <r>
    <x v="1"/>
    <x v="1"/>
    <n v="216224"/>
    <x v="55"/>
    <s v="Masarykova univerzita/Filozofická fakulta"/>
    <n v="192034557"/>
    <s v="C"/>
    <x v="0"/>
    <s v="Kroupa, Jiří;Šeferisová Loudová, Michaela"/>
    <s v="Uměleckohistorické areály v připojených obcích : Zábrdovice"/>
    <x v="3"/>
    <x v="6"/>
    <s v="Arts, Art history"/>
    <x v="1"/>
    <x v="2"/>
  </r>
  <r>
    <x v="1"/>
    <x v="1"/>
    <n v="216224"/>
    <x v="55"/>
    <s v="Masarykova univerzita/Filozofická fakulta"/>
    <n v="192034560"/>
    <s v="C"/>
    <x v="1"/>
    <s v="Kroupa, Jiří"/>
    <s v="Waldstein-Wartenbergové, Jan Jiří Beba, Jan Kryštof Fabich"/>
    <x v="3"/>
    <x v="6"/>
    <s v="Arts, Art history"/>
    <x v="1"/>
    <x v="2"/>
  </r>
  <r>
    <x v="1"/>
    <x v="1"/>
    <n v="216224"/>
    <x v="55"/>
    <s v="Masarykova univerzita/Filozofická fakulta"/>
    <n v="192034561"/>
    <s v="C"/>
    <x v="0"/>
    <s v="Jakubec, Ondřej;Kroupa, Jiří"/>
    <s v="Uměleckohistorické areály v připojených obcích : Husovice"/>
    <x v="3"/>
    <x v="6"/>
    <s v="Arts, Art history"/>
    <x v="1"/>
    <x v="2"/>
  </r>
  <r>
    <x v="1"/>
    <x v="1"/>
    <n v="216224"/>
    <x v="55"/>
    <s v="Masarykova univerzita/Pedagogická fakulta"/>
    <n v="192025751"/>
    <s v="B"/>
    <x v="1"/>
    <s v="Navrátil, Ondřej"/>
    <s v="Zelené ostrovy. České umění ve věku environmentalismu"/>
    <x v="3"/>
    <x v="6"/>
    <s v="Arts, Art history"/>
    <x v="1"/>
    <x v="2"/>
  </r>
  <r>
    <x v="1"/>
    <x v="1"/>
    <n v="216224"/>
    <x v="55"/>
    <s v="Masarykova univerzita/Filozofická fakulta"/>
    <n v="191893747"/>
    <s v="J"/>
    <x v="1"/>
    <s v="Havlíčková Kysová, Šárka"/>
    <s v="Miroslav Kouřil a jeho cesta ke strukturalismu jako metodě i programu"/>
    <x v="3"/>
    <x v="6"/>
    <s v="Performing arts studies (Musicology, Theater science, Dramaturgy)"/>
    <x v="1"/>
    <x v="0"/>
  </r>
  <r>
    <x v="1"/>
    <x v="1"/>
    <n v="216224"/>
    <x v="55"/>
    <s v="Masarykova univerzita/Filozofická fakulta"/>
    <n v="191893791"/>
    <s v="C"/>
    <x v="1"/>
    <s v="Skopal, Pavel"/>
    <s v="Spolužáci jdou do kina. Dětská filmová kultura po 2. světové válce"/>
    <x v="3"/>
    <x v="6"/>
    <s v="Studies on Film, Radio and Television"/>
    <x v="1"/>
    <x v="0"/>
  </r>
  <r>
    <x v="1"/>
    <x v="1"/>
    <n v="216224"/>
    <x v="55"/>
    <s v="Masarykova univerzita/Filozofická fakulta"/>
    <n v="191931579"/>
    <s v="C"/>
    <x v="1"/>
    <s v="Flašar, Martin"/>
    <s v="Frank Zappa a Edgard Varése : Stručná historie nenaplněného obdivu"/>
    <x v="3"/>
    <x v="6"/>
    <s v="Performing arts studies (Musicology, Theater science, Dramaturgy)"/>
    <x v="1"/>
    <x v="0"/>
  </r>
  <r>
    <x v="1"/>
    <x v="1"/>
    <n v="216224"/>
    <x v="55"/>
    <s v="Masarykova univerzita/Filozofická fakulta"/>
    <n v="191931631"/>
    <s v="J"/>
    <x v="1"/>
    <s v="Pantůček, Viktor"/>
    <s v="O dramaturgii"/>
    <x v="3"/>
    <x v="6"/>
    <s v="Performing arts studies (Musicology, Theater science, Dramaturgy)"/>
    <x v="1"/>
    <x v="0"/>
  </r>
  <r>
    <x v="1"/>
    <x v="1"/>
    <n v="216224"/>
    <x v="55"/>
    <s v="Masarykova univerzita/Filozofická fakulta"/>
    <n v="191931712"/>
    <s v="C"/>
    <x v="1"/>
    <s v="Lukeš, Miroslav"/>
    <s v="Nejrozšířenější moteto Václava Kalouse"/>
    <x v="3"/>
    <x v="6"/>
    <s v="Performing arts studies (Musicology, Theater science, Dramaturgy)"/>
    <x v="1"/>
    <x v="0"/>
  </r>
  <r>
    <x v="1"/>
    <x v="1"/>
    <n v="216224"/>
    <x v="55"/>
    <s v="Masarykova univerzita/Filozofická fakulta"/>
    <n v="191931926"/>
    <s v="J"/>
    <x v="1"/>
    <s v="Štědroň, Miloš"/>
    <s v="Dvojitá passacaglia"/>
    <x v="3"/>
    <x v="6"/>
    <s v="Performing arts studies (Musicology, Theater science, Dramaturgy)"/>
    <x v="1"/>
    <x v="0"/>
  </r>
  <r>
    <x v="1"/>
    <x v="1"/>
    <n v="216224"/>
    <x v="55"/>
    <s v="Masarykova univerzita/Filozofická fakulta"/>
    <n v="192022924"/>
    <s v="J"/>
    <x v="1"/>
    <s v="Stehlíková, Eva"/>
    <s v="Oidipus redivivus. Teatro Olympico 1585"/>
    <x v="3"/>
    <x v="6"/>
    <s v="Performing arts studies (Musicology, Theater science, Dramaturgy)"/>
    <x v="1"/>
    <x v="0"/>
  </r>
  <r>
    <x v="1"/>
    <x v="1"/>
    <n v="216224"/>
    <x v="55"/>
    <s v="Masarykova univerzita/Filozofická fakulta"/>
    <n v="192023302"/>
    <s v="C"/>
    <x v="1"/>
    <s v="Perutková, Jana"/>
    <s v="Questenberg, Johann Adam Graf"/>
    <x v="3"/>
    <x v="6"/>
    <s v="Performing arts studies (Musicology, Theater science, Dramaturgy)"/>
    <x v="1"/>
    <x v="0"/>
  </r>
  <r>
    <x v="1"/>
    <x v="1"/>
    <n v="216224"/>
    <x v="55"/>
    <s v="Masarykova univerzita/Filozofická fakulta"/>
    <n v="192023304"/>
    <s v="C"/>
    <x v="1"/>
    <s v="Perutková, Jana"/>
    <s v="Míča (Mitscha), Familie"/>
    <x v="3"/>
    <x v="6"/>
    <s v="Performing arts studies (Musicology, Theater science, Dramaturgy)"/>
    <x v="1"/>
    <x v="0"/>
  </r>
  <r>
    <x v="1"/>
    <x v="1"/>
    <n v="216224"/>
    <x v="55"/>
    <s v="Masarykova univerzita/Filozofická fakulta"/>
    <n v="192034435"/>
    <s v="J"/>
    <x v="1"/>
    <s v="Havlíčková Kysová, Šárka;Spurná, Helena"/>
    <s v="Realismus hudebního divadla Waltera Felsensteina – pravda, nebo mýtus?"/>
    <x v="3"/>
    <x v="6"/>
    <s v="Performing arts studies (Musicology, Theater science, Dramaturgy)"/>
    <x v="1"/>
    <x v="0"/>
  </r>
  <r>
    <x v="1"/>
    <x v="1"/>
    <n v="216224"/>
    <x v="55"/>
    <s v="Masarykova univerzita/Filozofická fakulta"/>
    <n v="192034558"/>
    <s v="C"/>
    <x v="1"/>
    <s v="Kroupa, Jiří"/>
    <s v="Od duchovního centra k zámeckému návrší"/>
    <x v="3"/>
    <x v="6"/>
    <s v="Arts, Art history"/>
    <x v="1"/>
    <x v="0"/>
  </r>
  <r>
    <x v="1"/>
    <x v="1"/>
    <n v="216224"/>
    <x v="55"/>
    <s v="Masarykova univerzita/Filozofická fakulta"/>
    <n v="191930448"/>
    <s v="J"/>
    <x v="1"/>
    <s v="Filip, Aleš"/>
    <s v="Paternalistický model správy dominia jako téma edukačních programů. Příklady z jižní Moravy"/>
    <x v="3"/>
    <x v="6"/>
    <s v="Arts, Art history"/>
    <x v="1"/>
    <x v="3"/>
  </r>
  <r>
    <x v="1"/>
    <x v="1"/>
    <n v="216224"/>
    <x v="55"/>
    <s v="Masarykova univerzita/Filozofická fakulta"/>
    <n v="191931296"/>
    <s v="C"/>
    <x v="1"/>
    <s v="Jedličková, Simeona"/>
    <s v="Estetické oceňování přírody ve městě"/>
    <x v="3"/>
    <x v="6"/>
    <s v="Arts, Art history"/>
    <x v="1"/>
    <x v="3"/>
  </r>
  <r>
    <x v="1"/>
    <x v="1"/>
    <n v="216224"/>
    <x v="55"/>
    <s v="Masarykova univerzita/Filozofická fakulta"/>
    <n v="191931539"/>
    <s v="J"/>
    <x v="1"/>
    <s v="Spurný, Lubomír;Pivoda, Ondřej"/>
    <s v="Pavel Haas : Janacek's Most Gifted Pupil?"/>
    <x v="3"/>
    <x v="6"/>
    <s v="Performing arts studies (Musicology, Theater science, Dramaturgy)"/>
    <x v="1"/>
    <x v="3"/>
  </r>
  <r>
    <x v="1"/>
    <x v="1"/>
    <n v="216224"/>
    <x v="55"/>
    <s v="Masarykova univerzita/Filozofická fakulta"/>
    <n v="191931647"/>
    <s v="J"/>
    <x v="1"/>
    <s v="Pantůček, Viktor"/>
    <s v="Socialist realism in Czechoslovakia? part 1"/>
    <x v="3"/>
    <x v="6"/>
    <s v="Arts, Art history"/>
    <x v="1"/>
    <x v="3"/>
  </r>
  <r>
    <x v="1"/>
    <x v="1"/>
    <n v="216224"/>
    <x v="55"/>
    <s v="Masarykova univerzita/Filozofická fakulta"/>
    <n v="191931649"/>
    <s v="J"/>
    <x v="1"/>
    <s v="Pantůček, Viktor"/>
    <s v="Socialist realism in Czechoslovakia? part 2"/>
    <x v="3"/>
    <x v="6"/>
    <s v="Arts, Art history"/>
    <x v="1"/>
    <x v="3"/>
  </r>
  <r>
    <x v="1"/>
    <x v="1"/>
    <n v="216224"/>
    <x v="55"/>
    <s v="Masarykova univerzita/Filozofická fakulta"/>
    <n v="191931650"/>
    <s v="J"/>
    <x v="1"/>
    <s v="Pantůček, Viktor"/>
    <s v="Music in Czechoslovakia in the Stalinist era part 3"/>
    <x v="3"/>
    <x v="6"/>
    <s v="Performing arts studies (Musicology, Theater science, Dramaturgy)"/>
    <x v="1"/>
    <x v="3"/>
  </r>
  <r>
    <x v="1"/>
    <x v="1"/>
    <n v="216224"/>
    <x v="55"/>
    <s v="Masarykova univerzita/Filozofická fakulta"/>
    <n v="191931651"/>
    <s v="C"/>
    <x v="1"/>
    <s v="Cseres, Jozef"/>
    <s v="Audiomimesis a la Zappa"/>
    <x v="3"/>
    <x v="6"/>
    <s v="Performing arts studies (Musicology, Theater science, Dramaturgy)"/>
    <x v="1"/>
    <x v="3"/>
  </r>
  <r>
    <x v="1"/>
    <x v="1"/>
    <n v="216224"/>
    <x v="55"/>
    <s v="Masarykova univerzita/Filozofická fakulta"/>
    <n v="192023370"/>
    <s v="C"/>
    <x v="1"/>
    <s v="Macek, Petr"/>
    <s v="Vach, Ferdinand (1860–1939), Chorleiter und Komponist"/>
    <x v="3"/>
    <x v="6"/>
    <s v="Performing arts studies (Musicology, Theater science, Dramaturgy)"/>
    <x v="1"/>
    <x v="3"/>
  </r>
  <r>
    <x v="1"/>
    <x v="1"/>
    <n v="216224"/>
    <x v="55"/>
    <s v="Masarykova univerzita/Filozofická fakulta"/>
    <n v="192023371"/>
    <s v="C"/>
    <x v="1"/>
    <s v="Macek, Petr"/>
    <s v="Tyrrell Agnes (1846-1883), Komponistin und Pianistin"/>
    <x v="3"/>
    <x v="6"/>
    <s v="Performing arts studies (Musicology, Theater science, Dramaturgy)"/>
    <x v="1"/>
    <x v="3"/>
  </r>
  <r>
    <x v="1"/>
    <x v="1"/>
    <n v="216224"/>
    <x v="55"/>
    <s v="Masarykova univerzita/Filozofická fakulta"/>
    <n v="192023605"/>
    <s v="C"/>
    <x v="1"/>
    <s v="Hanáková, Martina"/>
    <s v="Ethnology and Busking. The Present and Future Prospects of Research among Street Performers: on the Example of Motivation for Busking"/>
    <x v="3"/>
    <x v="6"/>
    <s v="Performing arts studies (Musicology, Theater science, Dramaturgy)"/>
    <x v="1"/>
    <x v="3"/>
  </r>
  <r>
    <x v="1"/>
    <x v="1"/>
    <n v="216224"/>
    <x v="55"/>
    <s v="Masarykova univerzita/Filozofická fakulta"/>
    <n v="191893706"/>
    <s v="B"/>
    <x v="1"/>
    <s v="Bělohrad, Radim"/>
    <s v="Lidské identity, lidské hodnoty"/>
    <x v="3"/>
    <x v="10"/>
    <s v="Philosophy, History and Philosophy of science and technology"/>
    <x v="1"/>
    <x v="1"/>
  </r>
  <r>
    <x v="1"/>
    <x v="1"/>
    <n v="216224"/>
    <x v="55"/>
    <s v="Masarykova univerzita/Filozofická fakulta"/>
    <n v="191930483"/>
    <s v="C"/>
    <x v="1"/>
    <s v="Grève, Sebastian Sunday;Mácha, Jakub"/>
    <s v="The Good, the Bad and the Creative: Language in Wittgenstein’s Philosophy"/>
    <x v="3"/>
    <x v="10"/>
    <s v="Philosophy, History and Philosophy of science and technology"/>
    <x v="1"/>
    <x v="1"/>
  </r>
  <r>
    <x v="1"/>
    <x v="1"/>
    <n v="216224"/>
    <x v="55"/>
    <s v="Masarykova univerzita/Filozofická fakulta"/>
    <n v="191930584"/>
    <s v="C"/>
    <x v="1"/>
    <s v="Mácha, Jakub"/>
    <s v="Conceptual Metaphor Theory and Classical Theory: Affinities Rather than Divergences"/>
    <x v="3"/>
    <x v="10"/>
    <s v="Philosophy, History and Philosophy of science and technology"/>
    <x v="1"/>
    <x v="1"/>
  </r>
  <r>
    <x v="1"/>
    <x v="1"/>
    <n v="216224"/>
    <x v="55"/>
    <s v="Masarykova univerzita/Filozofická fakulta"/>
    <n v="191930690"/>
    <s v="J"/>
    <x v="1"/>
    <s v="Špelda, Daniel"/>
    <s v="Vši a Gulliver : Optická relativita v novověku"/>
    <x v="3"/>
    <x v="10"/>
    <s v="Philosophy, History and Philosophy of science and technology"/>
    <x v="1"/>
    <x v="1"/>
  </r>
  <r>
    <x v="1"/>
    <x v="1"/>
    <n v="216224"/>
    <x v="55"/>
    <s v="Masarykova univerzita/Filozofická fakulta"/>
    <n v="191930955"/>
    <s v="C"/>
    <x v="1"/>
    <s v="Fujda, Milan"/>
    <s v="From Religion to Ordering Uncertainty: A Lesson from Dancers"/>
    <x v="3"/>
    <x v="10"/>
    <s v="Religious studies"/>
    <x v="1"/>
    <x v="1"/>
  </r>
  <r>
    <x v="1"/>
    <x v="1"/>
    <n v="216224"/>
    <x v="55"/>
    <s v="Masarykova univerzita/Filozofická fakulta"/>
    <n v="191931731"/>
    <s v="J"/>
    <x v="1"/>
    <s v="Valtrová, Jana"/>
    <s v="&quot;Religion&quot; in Medieval Missionary Accounts about Asia"/>
    <x v="3"/>
    <x v="10"/>
    <s v="Religious studies"/>
    <x v="1"/>
    <x v="1"/>
  </r>
  <r>
    <x v="1"/>
    <x v="1"/>
    <n v="216224"/>
    <x v="55"/>
    <s v="Masarykova univerzita/Filozofická fakulta"/>
    <n v="191931921"/>
    <s v="J"/>
    <x v="1"/>
    <s v="Svačinová, Iva"/>
    <s v="Pascal’s wager : tracking an intended reader in the structure of the argument"/>
    <x v="3"/>
    <x v="10"/>
    <s v="Philosophy, History and Philosophy of science and technology"/>
    <x v="1"/>
    <x v="1"/>
  </r>
  <r>
    <x v="1"/>
    <x v="1"/>
    <n v="216224"/>
    <x v="55"/>
    <s v="Masarykova univerzita/Filozofická fakulta"/>
    <n v="191931997"/>
    <s v="B"/>
    <x v="1"/>
    <s v="Bělka, Luboš"/>
    <s v="Mandala and History. Bidia Dandarovich Dandaron and Buryat Buddhism"/>
    <x v="3"/>
    <x v="10"/>
    <s v="Religious studies"/>
    <x v="1"/>
    <x v="1"/>
  </r>
  <r>
    <x v="1"/>
    <x v="1"/>
    <n v="216224"/>
    <x v="55"/>
    <s v="Masarykova univerzita/Filozofická fakulta"/>
    <n v="192023021"/>
    <s v="O"/>
    <x v="1"/>
    <s v="Franek, Juraj"/>
    <s v="Naturalismus a protekcionismus ve studiu náboženství"/>
    <x v="3"/>
    <x v="10"/>
    <s v="-"/>
    <x v="1"/>
    <x v="1"/>
  </r>
  <r>
    <x v="1"/>
    <x v="1"/>
    <n v="216224"/>
    <x v="55"/>
    <s v="Masarykova univerzita/Filozofická fakulta"/>
    <n v="192023697"/>
    <s v="B"/>
    <x v="1"/>
    <s v="Sedláček, Tibor"/>
    <s v="Doklady raného náboženstva Churritov v starovekom Urkeši"/>
    <x v="3"/>
    <x v="10"/>
    <s v="Religious studies"/>
    <x v="1"/>
    <x v="1"/>
  </r>
  <r>
    <x v="1"/>
    <x v="1"/>
    <n v="216224"/>
    <x v="55"/>
    <s v="Masarykova univerzita/Filozofická fakulta"/>
    <n v="192023754"/>
    <s v="C"/>
    <x v="0"/>
    <s v="Vávra, Dušan"/>
    <s v="Politické myšlení ve starověké Číně"/>
    <x v="3"/>
    <x v="10"/>
    <s v="-"/>
    <x v="1"/>
    <x v="1"/>
  </r>
  <r>
    <x v="1"/>
    <x v="1"/>
    <n v="216224"/>
    <x v="55"/>
    <s v="Masarykova univerzita/Filozofická fakulta"/>
    <n v="192034415"/>
    <s v="J"/>
    <x v="1"/>
    <s v="Zbíral, David"/>
    <s v="Heretical Hands at Work: Reconsidering the Genesis of a Cathar Manuscript (Ms. Firenze, Biblioteca Nazionale Centrale, Conv. soppr. J.II.44)"/>
    <x v="3"/>
    <x v="10"/>
    <s v="Religious studies"/>
    <x v="1"/>
    <x v="1"/>
  </r>
  <r>
    <x v="1"/>
    <x v="1"/>
    <n v="216224"/>
    <x v="55"/>
    <s v="Masarykova univerzita/Filozofická fakulta"/>
    <n v="191930587"/>
    <s v="C"/>
    <x v="1"/>
    <s v="Franek, Juraj"/>
    <s v="Socrates: Criticism"/>
    <x v="3"/>
    <x v="10"/>
    <s v="Philosophy, History and Philosophy of science and technology"/>
    <x v="1"/>
    <x v="2"/>
  </r>
  <r>
    <x v="1"/>
    <x v="1"/>
    <n v="216224"/>
    <x v="55"/>
    <s v="Masarykova univerzita/Filozofická fakulta"/>
    <n v="192022841"/>
    <s v="C"/>
    <x v="1"/>
    <s v="Pavlincová, Helena"/>
    <s v="Filosof a matematik Karel Vorovka"/>
    <x v="3"/>
    <x v="10"/>
    <s v="Philosophy, History and Philosophy of science and technology"/>
    <x v="1"/>
    <x v="2"/>
  </r>
  <r>
    <x v="1"/>
    <x v="1"/>
    <n v="216224"/>
    <x v="55"/>
    <s v="Masarykova univerzita/Pedagogická fakulta"/>
    <n v="192034315"/>
    <s v="B"/>
    <x v="1"/>
    <s v="Durnová, Helena;Žádník, Vojtěch;Kotůlek, Jan"/>
    <s v="Václav Hlavatý (1894-1969): Cesta k jednotě"/>
    <x v="3"/>
    <x v="10"/>
    <s v="Philosophy, History and Philosophy of science and technology"/>
    <x v="1"/>
    <x v="2"/>
  </r>
  <r>
    <x v="1"/>
    <x v="1"/>
    <n v="216224"/>
    <x v="55"/>
    <s v="Masarykova univerzita/Filozofická fakulta"/>
    <n v="191893764"/>
    <s v="C"/>
    <x v="1"/>
    <s v="Osolsobě, Petr"/>
    <s v="Rozporuplná řeč jako symptom špatného charakteru"/>
    <x v="3"/>
    <x v="10"/>
    <s v="Philosophy, History and Philosophy of science and technology"/>
    <x v="1"/>
    <x v="0"/>
  </r>
  <r>
    <x v="1"/>
    <x v="1"/>
    <n v="216224"/>
    <x v="55"/>
    <s v="Masarykova univerzita/Filozofická fakulta"/>
    <n v="191930714"/>
    <s v="J"/>
    <x v="1"/>
    <s v="Řehulková, Hana"/>
    <s v="Jan Patočka o Ingardenově pojetí literárního díla"/>
    <x v="3"/>
    <x v="10"/>
    <s v="Philosophy, History and Philosophy of science and technology"/>
    <x v="1"/>
    <x v="0"/>
  </r>
  <r>
    <x v="1"/>
    <x v="1"/>
    <n v="216224"/>
    <x v="55"/>
    <s v="Masarykova univerzita/Filozofická fakulta"/>
    <n v="191931372"/>
    <s v="J"/>
    <x v="1"/>
    <s v="Ledvoňová, Markéta"/>
    <s v="Galileovská teorie racionality: Interpretace Maurice Finocchiara"/>
    <x v="3"/>
    <x v="10"/>
    <s v="Philosophy, History and Philosophy of science and technology"/>
    <x v="1"/>
    <x v="0"/>
  </r>
  <r>
    <x v="1"/>
    <x v="1"/>
    <n v="216224"/>
    <x v="55"/>
    <s v="Masarykova univerzita/Filozofická fakulta"/>
    <n v="192023397"/>
    <s v="J"/>
    <x v="0"/>
    <s v="Brázdil, Jan"/>
    <s v="Empirický přístup k morálnímu charakteru"/>
    <x v="3"/>
    <x v="10"/>
    <s v="Ethics (except ethics related to specific subfields)"/>
    <x v="1"/>
    <x v="0"/>
  </r>
  <r>
    <x v="1"/>
    <x v="1"/>
    <n v="216224"/>
    <x v="55"/>
    <s v="Masarykova univerzita/Filozofická fakulta"/>
    <n v="192023703"/>
    <s v="B"/>
    <x v="1"/>
    <s v="Střítecký, Jaroslav"/>
    <s v="Studie a stati 1"/>
    <x v="3"/>
    <x v="10"/>
    <s v="Philosophy, History and Philosophy of science and technology"/>
    <x v="1"/>
    <x v="0"/>
  </r>
  <r>
    <x v="1"/>
    <x v="1"/>
    <n v="216224"/>
    <x v="55"/>
    <s v="Masarykova univerzita/Pedagogická fakulta"/>
    <n v="191933951"/>
    <s v="B"/>
    <x v="1"/>
    <s v="Jemelka, Petr"/>
    <s v="Reflexe environmentální problematiky v dějinách české a slovenské filosofie"/>
    <x v="3"/>
    <x v="10"/>
    <s v="Philosophy, History and Philosophy of science and technology"/>
    <x v="1"/>
    <x v="0"/>
  </r>
  <r>
    <x v="1"/>
    <x v="1"/>
    <n v="216224"/>
    <x v="55"/>
    <s v="Masarykova univerzita/Filozofická fakulta"/>
    <n v="191931471"/>
    <s v="J"/>
    <x v="1"/>
    <s v="Řehulková, Hana"/>
    <s v="Racionalismus ve filozofii a estetice Karla Čapka"/>
    <x v="3"/>
    <x v="10"/>
    <s v="Philosophy, History and Philosophy of science and technology"/>
    <x v="1"/>
    <x v="3"/>
  </r>
  <r>
    <x v="1"/>
    <x v="1"/>
    <n v="216224"/>
    <x v="55"/>
    <s v="Masarykova univerzita/Filozofická fakulta"/>
    <n v="192034489"/>
    <s v="J"/>
    <x v="0"/>
    <s v="Zouhar, Jan"/>
    <s v="Albína Dratvová o ženské duši"/>
    <x v="3"/>
    <x v="10"/>
    <s v="Philosophy, History and Philosophy of science and technology"/>
    <x v="1"/>
    <x v="3"/>
  </r>
  <r>
    <x v="1"/>
    <x v="1"/>
    <n v="216224"/>
    <x v="55"/>
    <s v="Masarykova univerzita/Filozofická fakulta"/>
    <n v="192023154"/>
    <s v="C"/>
    <x v="1"/>
    <s v="Buzek, Ivo;Ďaďová, Zuzana"/>
    <s v="Tres nahuatlismos en checo y en eslovaco : čokoláda 'chocolate', kakao 'cacao' y čili 'chile'"/>
    <x v="3"/>
    <x v="14"/>
    <s v="Specific languages"/>
    <x v="1"/>
    <x v="1"/>
  </r>
  <r>
    <x v="1"/>
    <x v="1"/>
    <n v="216224"/>
    <x v="55"/>
    <s v="Masarykova univerzita/Filozofická fakulta"/>
    <n v="192023186"/>
    <s v="B"/>
    <x v="0"/>
    <s v="Bočková, Hana;Melounová, Markéta"/>
    <s v="Kryštof Harant z Polžic a Bezdružic. Putování aneb Cesta z království českého do města Benátek, odtud po moři do země Svaté, země jůdské a dále do Egypta a velikého města Kairu"/>
    <x v="3"/>
    <x v="14"/>
    <s v="-"/>
    <x v="1"/>
    <x v="1"/>
  </r>
  <r>
    <x v="1"/>
    <x v="1"/>
    <n v="216224"/>
    <x v="55"/>
    <s v="Masarykova univerzita/Filozofická fakulta"/>
    <n v="192023237"/>
    <s v="C"/>
    <x v="1"/>
    <s v="Buzek, Ivo"/>
    <s v="El léxico de las clases bajas en El Periquillo Sarniento"/>
    <x v="3"/>
    <x v="14"/>
    <s v="-"/>
    <x v="1"/>
    <x v="1"/>
  </r>
  <r>
    <x v="1"/>
    <x v="1"/>
    <n v="216224"/>
    <x v="55"/>
    <s v="Masarykova univerzita/Filozofická fakulta"/>
    <n v="192023493"/>
    <s v="C"/>
    <x v="1"/>
    <s v="Bellón Aguilera, José Luis"/>
    <s v="Por encima de lo nacional. Poetas y políticas del fin de siglo en la antología de Gerardo Diego"/>
    <x v="3"/>
    <x v="14"/>
    <s v="General literature studies"/>
    <x v="1"/>
    <x v="1"/>
  </r>
  <r>
    <x v="1"/>
    <x v="1"/>
    <n v="216224"/>
    <x v="55"/>
    <s v="Masarykova univerzita/Filozofická fakulta"/>
    <n v="192034460"/>
    <s v="J"/>
    <x v="1"/>
    <s v="Blažek, Václav"/>
    <s v="K pojmenování ,medvěda‘ ve slovanštině"/>
    <x v="3"/>
    <x v="14"/>
    <s v="Linguistics"/>
    <x v="1"/>
    <x v="1"/>
  </r>
  <r>
    <x v="1"/>
    <x v="1"/>
    <n v="216224"/>
    <x v="55"/>
    <s v="Masarykova univerzita/Pedagogická fakulta"/>
    <n v="191933817"/>
    <s v="B"/>
    <x v="1"/>
    <s v="Wagner, Roland Anton"/>
    <s v="Reflexivität im tschechisch-deutschen Sprachvergleich. Möglichkeiten und Grenzen einer Prognose."/>
    <x v="3"/>
    <x v="14"/>
    <s v="Linguistics"/>
    <x v="1"/>
    <x v="1"/>
  </r>
  <r>
    <x v="1"/>
    <x v="1"/>
    <n v="216224"/>
    <x v="55"/>
    <s v="Masarykova univerzita/Filozofická fakulta"/>
    <n v="191893659"/>
    <s v="J"/>
    <x v="1"/>
    <s v="Stehlíková, Eva"/>
    <s v="Strukturalistická stopa Olgy Srbové"/>
    <x v="3"/>
    <x v="14"/>
    <s v="Literary theory"/>
    <x v="1"/>
    <x v="2"/>
  </r>
  <r>
    <x v="1"/>
    <x v="1"/>
    <n v="216224"/>
    <x v="55"/>
    <s v="Masarykova univerzita/Filozofická fakulta"/>
    <n v="191893732"/>
    <s v="J"/>
    <x v="1"/>
    <s v="Blažek, Václav;Schwarz, Michal"/>
    <s v="Numerals in Mongolic and Tungusic languages - with notes to code-switching"/>
    <x v="3"/>
    <x v="14"/>
    <s v="Linguistics"/>
    <x v="1"/>
    <x v="2"/>
  </r>
  <r>
    <x v="1"/>
    <x v="1"/>
    <n v="216224"/>
    <x v="55"/>
    <s v="Masarykova univerzita/Filozofická fakulta"/>
    <n v="191893793"/>
    <s v="C"/>
    <x v="1"/>
    <s v="Kosek, Pavel"/>
    <s v="Grafika torza Snáře Václava Hájka z Libočan"/>
    <x v="3"/>
    <x v="14"/>
    <s v="Linguistics"/>
    <x v="1"/>
    <x v="2"/>
  </r>
  <r>
    <x v="1"/>
    <x v="1"/>
    <n v="216224"/>
    <x v="55"/>
    <s v="Masarykova univerzita/Filozofická fakulta"/>
    <n v="191893803"/>
    <s v="C"/>
    <x v="1"/>
    <s v="Nechutová, Jana"/>
    <s v="De non comburendo libros. Stylistické a rétorické prostředky Husovy polemiky"/>
    <x v="3"/>
    <x v="14"/>
    <s v="Specific literatures"/>
    <x v="1"/>
    <x v="2"/>
  </r>
  <r>
    <x v="1"/>
    <x v="1"/>
    <n v="216224"/>
    <x v="55"/>
    <s v="Masarykova univerzita/Filozofická fakulta"/>
    <n v="191930719"/>
    <s v="J"/>
    <x v="1"/>
    <s v="Caha, Pavel"/>
    <s v="GEN.SG = NOM.PL : A mystery solved?"/>
    <x v="3"/>
    <x v="14"/>
    <s v="Linguistics"/>
    <x v="1"/>
    <x v="2"/>
  </r>
  <r>
    <x v="1"/>
    <x v="1"/>
    <n v="216224"/>
    <x v="55"/>
    <s v="Masarykova univerzita/Filozofická fakulta"/>
    <n v="191930803"/>
    <s v="B"/>
    <x v="1"/>
    <s v="Hebedová, Petra"/>
    <s v="Estonský a finský illativ v pohledu kognitivní gramatiky"/>
    <x v="3"/>
    <x v="14"/>
    <s v="Linguistics"/>
    <x v="1"/>
    <x v="2"/>
  </r>
  <r>
    <x v="1"/>
    <x v="1"/>
    <n v="216224"/>
    <x v="55"/>
    <s v="Masarykova univerzita/Filozofická fakulta"/>
    <n v="191930939"/>
    <s v="J"/>
    <x v="1"/>
    <s v="Buzek, Ivo"/>
    <s v="Historias que cuentan los gitanismos en los Catauros de Fernando Ortiz"/>
    <x v="3"/>
    <x v="14"/>
    <s v="Linguistics"/>
    <x v="1"/>
    <x v="2"/>
  </r>
  <r>
    <x v="1"/>
    <x v="1"/>
    <n v="216224"/>
    <x v="55"/>
    <s v="Masarykova univerzita/Filozofická fakulta"/>
    <n v="191930969"/>
    <s v="C"/>
    <x v="1"/>
    <s v="Brom, Vlastimil"/>
    <s v="Rýmovaný německý překlad Dalimilovy kroniky v kontextu její české a latinské textové tradice"/>
    <x v="3"/>
    <x v="14"/>
    <s v="Specific literatures"/>
    <x v="1"/>
    <x v="2"/>
  </r>
  <r>
    <x v="1"/>
    <x v="1"/>
    <n v="216224"/>
    <x v="55"/>
    <s v="Masarykova univerzita/Filozofická fakulta"/>
    <n v="191931065"/>
    <s v="J"/>
    <x v="1"/>
    <s v="Špánková, Silvie"/>
    <s v="Imagem da Lisboa pós-colonial em Memória de Elefante de António Lobo Antunes"/>
    <x v="3"/>
    <x v="14"/>
    <s v="Specific literatures"/>
    <x v="1"/>
    <x v="2"/>
  </r>
  <r>
    <x v="1"/>
    <x v="1"/>
    <n v="216224"/>
    <x v="55"/>
    <s v="Masarykova univerzita/Filozofická fakulta"/>
    <n v="191931148"/>
    <s v="B"/>
    <x v="1"/>
    <s v="Krejčová, Elena"/>
    <s v="Slovosledné změny v bulharských a srbských evangelních památkách z 12. a 13. století"/>
    <x v="3"/>
    <x v="14"/>
    <s v="Linguistics"/>
    <x v="1"/>
    <x v="2"/>
  </r>
  <r>
    <x v="1"/>
    <x v="1"/>
    <n v="216224"/>
    <x v="55"/>
    <s v="Masarykova univerzita/Filozofická fakulta"/>
    <n v="191931460"/>
    <s v="C"/>
    <x v="1"/>
    <s v="Rumánek, Ivan"/>
    <s v="On Some Parallels in the Verbal Systems of Manchu-Tungusic and Old Japanese, with Possible Genealogical Implications"/>
    <x v="3"/>
    <x v="14"/>
    <s v="Linguistics"/>
    <x v="1"/>
    <x v="2"/>
  </r>
  <r>
    <x v="1"/>
    <x v="1"/>
    <n v="216224"/>
    <x v="55"/>
    <s v="Masarykova univerzita/Filozofická fakulta"/>
    <n v="191931501"/>
    <s v="J"/>
    <x v="1"/>
    <s v="Soleiman pour Hashemi, Michaela"/>
    <s v="On Comenius’s Approaches to the Biblical Texts in his Manual or Core of the Whole Saint Bible"/>
    <x v="3"/>
    <x v="14"/>
    <s v="Specific literatures"/>
    <x v="1"/>
    <x v="2"/>
  </r>
  <r>
    <x v="1"/>
    <x v="1"/>
    <n v="216224"/>
    <x v="55"/>
    <s v="Masarykova univerzita/Filozofická fakulta"/>
    <n v="191931561"/>
    <s v="C"/>
    <x v="1"/>
    <s v="Bočková, Hana"/>
    <s v="Kryštof Harant z Polžic a Bezdružic a jeho Putování. Cestovatel a cestopis raného novověku"/>
    <x v="3"/>
    <x v="14"/>
    <s v="Specific literatures"/>
    <x v="1"/>
    <x v="2"/>
  </r>
  <r>
    <x v="1"/>
    <x v="1"/>
    <n v="216224"/>
    <x v="55"/>
    <s v="Masarykova univerzita/Filozofická fakulta"/>
    <n v="191931833"/>
    <s v="B"/>
    <x v="1"/>
    <s v="Malá, Jiřina"/>
    <s v="Texte über Filme. Stilanalysen anhand von Filmrezensionen und filmbezogenen Texten"/>
    <x v="3"/>
    <x v="14"/>
    <s v="General language studies"/>
    <x v="1"/>
    <x v="2"/>
  </r>
  <r>
    <x v="1"/>
    <x v="1"/>
    <n v="216224"/>
    <x v="55"/>
    <s v="Masarykova univerzita/Filozofická fakulta"/>
    <n v="191931914"/>
    <s v="J"/>
    <x v="1"/>
    <s v="Bellón Aguilera, José Luis"/>
    <s v="Los ojos en coulisse o Kant entre bastidores : la deshumanización de Ortega vista por Václav Černý"/>
    <x v="3"/>
    <x v="14"/>
    <s v="Linguistics"/>
    <x v="1"/>
    <x v="2"/>
  </r>
  <r>
    <x v="1"/>
    <x v="1"/>
    <n v="216224"/>
    <x v="55"/>
    <s v="Masarykova univerzita/Filozofická fakulta"/>
    <n v="191931955"/>
    <s v="C"/>
    <x v="1"/>
    <s v="Zündorf, Iva"/>
    <s v="Kollokationen aus deutsch-tschechischer Perspektive: Kriterien und Optionen für die Erfassung der konfigurierten Mehrwortlexik"/>
    <x v="3"/>
    <x v="14"/>
    <s v="Linguistics"/>
    <x v="1"/>
    <x v="2"/>
  </r>
  <r>
    <x v="1"/>
    <x v="1"/>
    <n v="216224"/>
    <x v="55"/>
    <s v="Masarykova univerzita/Filozofická fakulta"/>
    <n v="191931957"/>
    <s v="J"/>
    <x v="1"/>
    <s v="Pospíšil, Ivo"/>
    <s v="Slavistika, literatura i perepiska brnenskich filologov"/>
    <x v="3"/>
    <x v="14"/>
    <s v="Specific literatures"/>
    <x v="1"/>
    <x v="2"/>
  </r>
  <r>
    <x v="1"/>
    <x v="1"/>
    <n v="216224"/>
    <x v="55"/>
    <s v="Masarykova univerzita/Filozofická fakulta"/>
    <n v="191931964"/>
    <s v="J"/>
    <x v="1"/>
    <s v="Tlustý, Jan"/>
    <s v="Zdeněk Kožmín a umění interpretace"/>
    <x v="3"/>
    <x v="14"/>
    <s v="Literary theory"/>
    <x v="1"/>
    <x v="2"/>
  </r>
  <r>
    <x v="1"/>
    <x v="1"/>
    <n v="216224"/>
    <x v="55"/>
    <s v="Masarykova univerzita/Filozofická fakulta"/>
    <n v="192022303"/>
    <s v="C"/>
    <x v="1"/>
    <s v="Divizia, Paolo"/>
    <s v="Texts and Transmission in Late Medieval and Early Renaissance Italian Multi-text Codices"/>
    <x v="3"/>
    <x v="14"/>
    <s v="General literature studies"/>
    <x v="1"/>
    <x v="2"/>
  </r>
  <r>
    <x v="1"/>
    <x v="1"/>
    <n v="216224"/>
    <x v="55"/>
    <s v="Masarykova univerzita/Filozofická fakulta"/>
    <n v="192022307"/>
    <s v="C"/>
    <x v="0"/>
    <s v="Chovanec, Jan"/>
    <s v="From adverts to letters to the editor : External voicing in early sports match announcements"/>
    <x v="3"/>
    <x v="14"/>
    <s v="Linguistics"/>
    <x v="1"/>
    <x v="2"/>
  </r>
  <r>
    <x v="1"/>
    <x v="1"/>
    <n v="216224"/>
    <x v="55"/>
    <s v="Masarykova univerzita/Filozofická fakulta"/>
    <n v="192022324"/>
    <s v="J"/>
    <x v="1"/>
    <s v="Dočekal, Mojmír;Kučerová, Ivona"/>
    <s v="Total vs. Partial Adjectives : Evidence from Reduplication"/>
    <x v="3"/>
    <x v="14"/>
    <s v="Linguistics"/>
    <x v="1"/>
    <x v="2"/>
  </r>
  <r>
    <x v="1"/>
    <x v="1"/>
    <n v="216224"/>
    <x v="55"/>
    <s v="Masarykova univerzita/Filozofická fakulta"/>
    <n v="192022337"/>
    <s v="C"/>
    <x v="1"/>
    <s v="Vurm, Petr"/>
    <s v="A la recherche d'Arvida, ville américaine. Arvida de Samuel Archibald"/>
    <x v="3"/>
    <x v="14"/>
    <s v="Specific literatures"/>
    <x v="1"/>
    <x v="2"/>
  </r>
  <r>
    <x v="1"/>
    <x v="1"/>
    <n v="216224"/>
    <x v="55"/>
    <s v="Masarykova univerzita/Filozofická fakulta"/>
    <n v="192022408"/>
    <s v="B"/>
    <x v="1"/>
    <s v="Bellón Aguilera, José Luis"/>
    <s v="Anónimo o “Viejo Oligarca” : El sistema político de los atenienses"/>
    <x v="3"/>
    <x v="14"/>
    <s v="General literature studies"/>
    <x v="1"/>
    <x v="2"/>
  </r>
  <r>
    <x v="1"/>
    <x v="1"/>
    <n v="216224"/>
    <x v="55"/>
    <s v="Masarykova univerzita/Filozofická fakulta"/>
    <n v="192022425"/>
    <s v="C"/>
    <x v="1"/>
    <s v="Divizia, Paolo"/>
    <s v="Un nuovo testimone dei Detti di Secondo e altre spigolature dal codice Dresden, Sächsische Landes- und Universitätsbibliothek (SLUB), Mscr.Dresd.Ob.44"/>
    <x v="3"/>
    <x v="14"/>
    <s v="General literature studies"/>
    <x v="1"/>
    <x v="2"/>
  </r>
  <r>
    <x v="1"/>
    <x v="1"/>
    <n v="216224"/>
    <x v="55"/>
    <s v="Masarykova univerzita/Filozofická fakulta"/>
    <n v="192022749"/>
    <s v="B"/>
    <x v="1"/>
    <s v="Matela, Jiří"/>
    <s v="Podmět v moderní japonštině"/>
    <x v="3"/>
    <x v="14"/>
    <s v="-"/>
    <x v="1"/>
    <x v="2"/>
  </r>
  <r>
    <x v="1"/>
    <x v="1"/>
    <n v="216224"/>
    <x v="55"/>
    <s v="Masarykova univerzita/Filozofická fakulta"/>
    <n v="192022751"/>
    <s v="B"/>
    <x v="0"/>
    <s v="Špačková, Stanislava"/>
    <s v="Rusko-česká ekvivalence propriálního lexika : vlastní jména v překladu"/>
    <x v="3"/>
    <x v="14"/>
    <s v="Specific languages"/>
    <x v="1"/>
    <x v="2"/>
  </r>
  <r>
    <x v="1"/>
    <x v="1"/>
    <n v="216224"/>
    <x v="55"/>
    <s v="Masarykova univerzita/Filozofická fakulta"/>
    <n v="192022761"/>
    <s v="C"/>
    <x v="1"/>
    <s v="Fonioková, Zuzana"/>
    <s v="Memory and Identity in Fiction and Autobiography : Nelly’s Version by Eva Figes, Memories of a Catholic Girlhood by Mary McCarthy, and Montauk by Max Frisch"/>
    <x v="3"/>
    <x v="14"/>
    <s v="General literature studies"/>
    <x v="1"/>
    <x v="2"/>
  </r>
  <r>
    <x v="1"/>
    <x v="1"/>
    <n v="216224"/>
    <x v="55"/>
    <s v="Masarykova univerzita/Filozofická fakulta"/>
    <n v="192022899"/>
    <s v="B"/>
    <x v="1"/>
    <s v="Doležalová, Pavla"/>
    <s v="Nová Astrea. Překlad s výkladem nejen o Seladonovi a nových Arkádiích"/>
    <x v="3"/>
    <x v="14"/>
    <s v="Specific literatures"/>
    <x v="1"/>
    <x v="2"/>
  </r>
  <r>
    <x v="1"/>
    <x v="1"/>
    <n v="216224"/>
    <x v="55"/>
    <s v="Masarykova univerzita/Filozofická fakulta"/>
    <n v="192023044"/>
    <s v="J"/>
    <x v="1"/>
    <s v="Svobodová, Iva"/>
    <s v="Frases Completivas Infinitivas no Portugues Europeu e Brasileiro (estudo contrastivo)"/>
    <x v="3"/>
    <x v="14"/>
    <s v="Linguistics"/>
    <x v="1"/>
    <x v="2"/>
  </r>
  <r>
    <x v="1"/>
    <x v="1"/>
    <n v="216224"/>
    <x v="55"/>
    <s v="Masarykova univerzita/Filozofická fakulta"/>
    <n v="192023158"/>
    <s v="J"/>
    <x v="1"/>
    <s v="Karlík, Petr"/>
    <s v="Zu einer Strategie in der Syntax (am Beispiel von Relativsätzen ohne Korrelat)"/>
    <x v="3"/>
    <x v="14"/>
    <s v="Specific languages"/>
    <x v="1"/>
    <x v="2"/>
  </r>
  <r>
    <x v="1"/>
    <x v="1"/>
    <n v="216224"/>
    <x v="55"/>
    <s v="Masarykova univerzita/Filozofická fakulta"/>
    <n v="192023699"/>
    <s v="B"/>
    <x v="1"/>
    <s v="Šinková, Monika"/>
    <s v="Las formaciones parasintéticas en el espanol moderno (1726–1904). La morfología paradigmática y la motivación léxica desde la perspectiva diacrónica"/>
    <x v="3"/>
    <x v="14"/>
    <s v="Specific languages"/>
    <x v="1"/>
    <x v="2"/>
  </r>
  <r>
    <x v="1"/>
    <x v="1"/>
    <n v="216224"/>
    <x v="55"/>
    <s v="Masarykova univerzita/Filozofická fakulta"/>
    <n v="192023704"/>
    <s v="B"/>
    <x v="1"/>
    <s v="Trombiková, Martina"/>
    <s v="Biblische Intertextualität in deutschen Romanen seit 1990. Verwendung, Funktion und Bedeutung"/>
    <x v="3"/>
    <x v="14"/>
    <s v="Specific literatures"/>
    <x v="1"/>
    <x v="2"/>
  </r>
  <r>
    <x v="1"/>
    <x v="1"/>
    <n v="216224"/>
    <x v="55"/>
    <s v="Masarykova univerzita/Filozofická fakulta"/>
    <n v="192023705"/>
    <s v="B"/>
    <x v="1"/>
    <s v="Trombik, Vojtěch"/>
    <s v="Der deutschsprachige Universitätsroman seit 1968. Die Verwandlung eines wenig geachteten Genres"/>
    <x v="3"/>
    <x v="14"/>
    <s v="Specific literatures"/>
    <x v="1"/>
    <x v="2"/>
  </r>
  <r>
    <x v="1"/>
    <x v="1"/>
    <n v="216224"/>
    <x v="55"/>
    <s v="Masarykova univerzita/Filozofická fakulta"/>
    <n v="192034398"/>
    <s v="B"/>
    <x v="0"/>
    <s v="Chovanec, Jan;Molek-Kozakowska, Katarzyna"/>
    <s v="Representing the Other in European Media Discourses"/>
    <x v="3"/>
    <x v="14"/>
    <s v="Linguistics"/>
    <x v="1"/>
    <x v="2"/>
  </r>
  <r>
    <x v="1"/>
    <x v="1"/>
    <n v="216224"/>
    <x v="55"/>
    <s v="Masarykova univerzita/Filozofická fakulta"/>
    <n v="192034431"/>
    <s v="B"/>
    <x v="1"/>
    <s v="Blažek, Václav;Schwarz, Michal"/>
    <s v="Early Indo-Europeans in Central Asia and China. Cultural relations as reflected in language"/>
    <x v="3"/>
    <x v="14"/>
    <s v="Linguistics"/>
    <x v="1"/>
    <x v="2"/>
  </r>
  <r>
    <x v="1"/>
    <x v="1"/>
    <n v="216224"/>
    <x v="55"/>
    <s v="Masarykova univerzita/Filozofická fakulta"/>
    <n v="192034462"/>
    <s v="J"/>
    <x v="1"/>
    <s v="Blažek, Václav"/>
    <s v="An attempt at an etymological analysis of Ptolemy´s hydronyms of Eastern Balticum"/>
    <x v="3"/>
    <x v="14"/>
    <s v="Linguistics"/>
    <x v="1"/>
    <x v="2"/>
  </r>
  <r>
    <x v="1"/>
    <x v="1"/>
    <n v="216224"/>
    <x v="55"/>
    <s v="Masarykova univerzita/Filozofická fakulta"/>
    <n v="192034522"/>
    <s v="J"/>
    <x v="1"/>
    <s v="Nechutová, Jana"/>
    <s v="M. Jan Hus, Panna Maria, a Ovidius"/>
    <x v="3"/>
    <x v="14"/>
    <s v="Specific literatures"/>
    <x v="1"/>
    <x v="2"/>
  </r>
  <r>
    <x v="1"/>
    <x v="1"/>
    <n v="216224"/>
    <x v="55"/>
    <s v="Masarykova univerzita/Pedagogická fakulta"/>
    <n v="191933893"/>
    <s v="J"/>
    <x v="1"/>
    <s v="Dontcheva-Navrátilová, Olga"/>
    <s v="Cross-Cultural Variation in the Use of Hedges and Boosters in Academic Discourse"/>
    <x v="3"/>
    <x v="14"/>
    <s v="Linguistics"/>
    <x v="1"/>
    <x v="2"/>
  </r>
  <r>
    <x v="1"/>
    <x v="1"/>
    <n v="216224"/>
    <x v="55"/>
    <s v="Masarykova univerzita/Pedagogická fakulta"/>
    <n v="192025726"/>
    <s v="B"/>
    <x v="1"/>
    <s v="Kolářová, Ivana"/>
    <s v="Univerbizace v současné slovní zásobě, obzvláště slovotvorbě"/>
    <x v="3"/>
    <x v="14"/>
    <s v="Linguistics"/>
    <x v="1"/>
    <x v="2"/>
  </r>
  <r>
    <x v="1"/>
    <x v="1"/>
    <n v="216224"/>
    <x v="55"/>
    <s v="Masarykova univerzita/Filozofická fakulta"/>
    <n v="191930488"/>
    <s v="B"/>
    <x v="1"/>
    <s v="Fořt, Bohumil"/>
    <s v="An Introduction to Fictional Worlds Theory"/>
    <x v="3"/>
    <x v="14"/>
    <s v="General literature studies"/>
    <x v="1"/>
    <x v="0"/>
  </r>
  <r>
    <x v="1"/>
    <x v="1"/>
    <n v="216224"/>
    <x v="55"/>
    <s v="Masarykova univerzita/Filozofická fakulta"/>
    <n v="191930524"/>
    <s v="B"/>
    <x v="1"/>
    <s v="Krejčová, Elena"/>
    <s v="Slavjanskijat Vavilon. Za interferencijata meždu slavjanskite ezici"/>
    <x v="3"/>
    <x v="14"/>
    <s v="Linguistics"/>
    <x v="1"/>
    <x v="0"/>
  </r>
  <r>
    <x v="1"/>
    <x v="1"/>
    <n v="216224"/>
    <x v="55"/>
    <s v="Masarykova univerzita/Filozofická fakulta"/>
    <n v="191930902"/>
    <s v="B"/>
    <x v="1"/>
    <s v="Niklesová, Eva"/>
    <s v="Dialogy zoufalců: poetika a struktury (Dialogické texty o smyslu lidské existence v nejstarších světových literaturách a v literaturách středoevropského areálu)"/>
    <x v="3"/>
    <x v="14"/>
    <s v="General literature studies"/>
    <x v="1"/>
    <x v="0"/>
  </r>
  <r>
    <x v="1"/>
    <x v="1"/>
    <n v="216224"/>
    <x v="55"/>
    <s v="Masarykova univerzita/Filozofická fakulta"/>
    <n v="191930966"/>
    <s v="C"/>
    <x v="1"/>
    <s v="Stanovská, Sylvie"/>
    <s v="Strast a slast lásky - spojité nádoby. Malá sonda do české a německé renesanční písňové tvorby středu Evropy kolem roku 1460"/>
    <x v="3"/>
    <x v="14"/>
    <s v="Specific literatures"/>
    <x v="1"/>
    <x v="0"/>
  </r>
  <r>
    <x v="1"/>
    <x v="1"/>
    <n v="216224"/>
    <x v="55"/>
    <s v="Masarykova univerzita/Filozofická fakulta"/>
    <n v="191931184"/>
    <s v="B"/>
    <x v="1"/>
    <s v="Stehlík, Petr"/>
    <s v="Problém delimitace některých slovotvorných postupů a prostředků ve španělštině"/>
    <x v="3"/>
    <x v="14"/>
    <s v="Linguistics"/>
    <x v="1"/>
    <x v="0"/>
  </r>
  <r>
    <x v="1"/>
    <x v="1"/>
    <n v="216224"/>
    <x v="55"/>
    <s v="Masarykova univerzita/Filozofická fakulta"/>
    <n v="191931354"/>
    <s v="C"/>
    <x v="1"/>
    <s v="Buchtová, Renata"/>
    <s v="Czesko-polskie kontakty literackie w drugiej połowie XX wieku. Polscy poeci i ich czescy tłumacze"/>
    <x v="3"/>
    <x v="14"/>
    <s v="Specific literatures"/>
    <x v="1"/>
    <x v="0"/>
  </r>
  <r>
    <x v="1"/>
    <x v="1"/>
    <n v="216224"/>
    <x v="55"/>
    <s v="Masarykova univerzita/Filozofická fakulta"/>
    <n v="191931439"/>
    <s v="J"/>
    <x v="1"/>
    <s v="Krajník, Filip"/>
    <s v="„Nejstarší nejvíc nes’“ : Stáří Shakespearova krále Leara v českých obrozeneckých překladech"/>
    <x v="3"/>
    <x v="14"/>
    <s v="Specific literatures"/>
    <x v="1"/>
    <x v="0"/>
  </r>
  <r>
    <x v="1"/>
    <x v="1"/>
    <n v="216224"/>
    <x v="55"/>
    <s v="Masarykova univerzita/Filozofická fakulta"/>
    <n v="191931546"/>
    <s v="C"/>
    <x v="1"/>
    <s v="Šalamoun, Jiří"/>
    <s v="&quot;Writing for Multiculturalism: Argument-based Satire of Ishmael Reed against the New Racism.&quot;"/>
    <x v="3"/>
    <x v="14"/>
    <s v="Specific literatures"/>
    <x v="1"/>
    <x v="0"/>
  </r>
  <r>
    <x v="1"/>
    <x v="1"/>
    <n v="216224"/>
    <x v="55"/>
    <s v="Masarykova univerzita/Filozofická fakulta"/>
    <n v="191931710"/>
    <s v="C"/>
    <x v="1"/>
    <s v="Madecki, Roman"/>
    <s v="Z tradycji czeskich badań polonistycznych"/>
    <x v="3"/>
    <x v="14"/>
    <s v="Linguistics"/>
    <x v="1"/>
    <x v="0"/>
  </r>
  <r>
    <x v="1"/>
    <x v="1"/>
    <n v="216224"/>
    <x v="55"/>
    <s v="Masarykova univerzita/Filozofická fakulta"/>
    <n v="191931746"/>
    <s v="J"/>
    <x v="1"/>
    <s v="Urválková, Zuzana"/>
    <s v="Stáří jako zrcadlo zmařených iluzí v próze Karla Václava Raise Když se připozdívá"/>
    <x v="3"/>
    <x v="14"/>
    <s v="Specific literatures"/>
    <x v="1"/>
    <x v="0"/>
  </r>
  <r>
    <x v="1"/>
    <x v="1"/>
    <n v="216224"/>
    <x v="55"/>
    <s v="Masarykova univerzita/Filozofická fakulta"/>
    <n v="191931787"/>
    <s v="C"/>
    <x v="1"/>
    <s v="Stehlík, Petr"/>
    <s v="Slovački apostol jugoslavenstva : Bogoslav Šulek i njegova polemika s Vukom Karadžićem"/>
    <x v="3"/>
    <x v="14"/>
    <s v="Specific literatures"/>
    <x v="1"/>
    <x v="0"/>
  </r>
  <r>
    <x v="1"/>
    <x v="1"/>
    <n v="216224"/>
    <x v="55"/>
    <s v="Masarykova univerzita/Filozofická fakulta"/>
    <n v="191931806"/>
    <s v="J"/>
    <x v="1"/>
    <s v="Pospíšil, Ivo"/>
    <s v="Russkij fenomen i problema čechoslovackoj/češskoj rusistiky"/>
    <x v="3"/>
    <x v="14"/>
    <s v="Specific literatures"/>
    <x v="1"/>
    <x v="0"/>
  </r>
  <r>
    <x v="1"/>
    <x v="1"/>
    <n v="216224"/>
    <x v="55"/>
    <s v="Masarykova univerzita/Filozofická fakulta"/>
    <n v="191931935"/>
    <s v="J"/>
    <x v="1"/>
    <s v="Šaur, Josef"/>
    <s v="Izobraženije gosudarstva v sovremennoj russkoj literature (T. Tolstaja i V. Sorokin)"/>
    <x v="3"/>
    <x v="14"/>
    <s v="Specific literatures"/>
    <x v="1"/>
    <x v="0"/>
  </r>
  <r>
    <x v="1"/>
    <x v="1"/>
    <n v="216224"/>
    <x v="55"/>
    <s v="Masarykova univerzita/Filozofická fakulta"/>
    <n v="191931958"/>
    <s v="J"/>
    <x v="1"/>
    <s v="Pospíšil, Ivo"/>
    <s v="Slovanský svět existuje : rozpad, negace, revival aneb hledání slovanské identity"/>
    <x v="3"/>
    <x v="14"/>
    <s v="Specific literatures"/>
    <x v="1"/>
    <x v="0"/>
  </r>
  <r>
    <x v="1"/>
    <x v="1"/>
    <n v="216224"/>
    <x v="55"/>
    <s v="Masarykova univerzita/Filozofická fakulta"/>
    <n v="191931967"/>
    <s v="J"/>
    <x v="1"/>
    <s v="Fišer, Zbyněk"/>
    <s v="Zdeněk Kožmín jako teoretik oboru tvůrčího psaní"/>
    <x v="3"/>
    <x v="14"/>
    <s v="Literary theory"/>
    <x v="1"/>
    <x v="0"/>
  </r>
  <r>
    <x v="1"/>
    <x v="1"/>
    <n v="216224"/>
    <x v="55"/>
    <s v="Masarykova univerzita/Filozofická fakulta"/>
    <n v="192022688"/>
    <s v="J"/>
    <x v="1"/>
    <s v="Dytrt, Petr"/>
    <s v="Jean Echenoz (non) lu depuis la République tcheque"/>
    <x v="3"/>
    <x v="14"/>
    <s v="Specific literatures"/>
    <x v="1"/>
    <x v="0"/>
  </r>
  <r>
    <x v="1"/>
    <x v="1"/>
    <n v="216224"/>
    <x v="55"/>
    <s v="Masarykova univerzita/Filozofická fakulta"/>
    <n v="192022730"/>
    <s v="J"/>
    <x v="1"/>
    <s v="Navrátilová, Olga"/>
    <s v="Interpozice ve staré češtině"/>
    <x v="3"/>
    <x v="14"/>
    <s v="Specific languages"/>
    <x v="1"/>
    <x v="0"/>
  </r>
  <r>
    <x v="1"/>
    <x v="1"/>
    <n v="216224"/>
    <x v="55"/>
    <s v="Masarykova univerzita/Filozofická fakulta"/>
    <n v="192022846"/>
    <s v="C"/>
    <x v="1"/>
    <s v="Franková, Milada"/>
    <s v="Women Novelists's Essays for the Twenty-first Century"/>
    <x v="3"/>
    <x v="14"/>
    <s v="Specific literatures"/>
    <x v="1"/>
    <x v="0"/>
  </r>
  <r>
    <x v="1"/>
    <x v="1"/>
    <n v="216224"/>
    <x v="55"/>
    <s v="Masarykova univerzita/Filozofická fakulta"/>
    <n v="192023257"/>
    <s v="J"/>
    <x v="1"/>
    <s v="Pospíšil, Ivo"/>
    <s v="Tvorčeskije impuľsy Nikolaja Michailoviča Karamzina v oblasti maloj prozy i publicistiki"/>
    <x v="3"/>
    <x v="14"/>
    <s v="Specific literatures"/>
    <x v="1"/>
    <x v="0"/>
  </r>
  <r>
    <x v="1"/>
    <x v="1"/>
    <n v="216224"/>
    <x v="55"/>
    <s v="Masarykova univerzita/Filozofická fakulta"/>
    <n v="192023259"/>
    <s v="C"/>
    <x v="1"/>
    <s v="Pospíšil, Ivo"/>
    <s v="Novaja mifizacija/idolatrizacija i demifizacija/deidolatrizacija –  T. G. Masarik i Jan Masarik"/>
    <x v="3"/>
    <x v="14"/>
    <s v="Specific literatures"/>
    <x v="1"/>
    <x v="0"/>
  </r>
  <r>
    <x v="1"/>
    <x v="1"/>
    <n v="216224"/>
    <x v="55"/>
    <s v="Masarykova univerzita/Filozofická fakulta"/>
    <n v="192023289"/>
    <s v="J"/>
    <x v="0"/>
    <s v="Šaur, Josef"/>
    <s v="K charakteristickým rysům literárněkritických prací P. V. Anněnkova"/>
    <x v="3"/>
    <x v="14"/>
    <s v="Specific literatures"/>
    <x v="1"/>
    <x v="0"/>
  </r>
  <r>
    <x v="1"/>
    <x v="1"/>
    <n v="216224"/>
    <x v="55"/>
    <s v="Masarykova univerzita/Filozofická fakulta"/>
    <n v="192023650"/>
    <s v="J"/>
    <x v="1"/>
    <s v="Pospíšil, Ivo"/>
    <s v="The Personalistic Approach as a Bridge"/>
    <x v="3"/>
    <x v="14"/>
    <s v="Literary theory"/>
    <x v="1"/>
    <x v="0"/>
  </r>
  <r>
    <x v="1"/>
    <x v="1"/>
    <n v="216224"/>
    <x v="55"/>
    <s v="Masarykova univerzita/Filozofická fakulta"/>
    <n v="192023695"/>
    <s v="B"/>
    <x v="1"/>
    <s v="Kovář, Michal"/>
    <s v="Estonská literatura v Čechách"/>
    <x v="3"/>
    <x v="14"/>
    <s v="General literature studies"/>
    <x v="1"/>
    <x v="0"/>
  </r>
  <r>
    <x v="1"/>
    <x v="1"/>
    <n v="216224"/>
    <x v="55"/>
    <s v="Masarykova univerzita/Filozofická fakulta"/>
    <n v="192023777"/>
    <s v="J"/>
    <x v="1"/>
    <s v="Kulhánková, Markéta"/>
    <s v="Scenic narration in the  Daniel Sketiotes  Dossier  of spiritually beneficial tales"/>
    <x v="3"/>
    <x v="14"/>
    <s v="General literature studies"/>
    <x v="1"/>
    <x v="0"/>
  </r>
  <r>
    <x v="1"/>
    <x v="1"/>
    <n v="216224"/>
    <x v="55"/>
    <s v="Masarykova univerzita/Pedagogická fakulta"/>
    <n v="191933979"/>
    <s v="B"/>
    <x v="1"/>
    <s v="Koryčánková, Simona;Krjukova, Larisa;Chizničenko, Anna"/>
    <s v="Poetičeskaja kartina mira skvoz prizmu kategorii perceptivnosti"/>
    <x v="3"/>
    <x v="14"/>
    <s v="Linguistics"/>
    <x v="1"/>
    <x v="0"/>
  </r>
  <r>
    <x v="1"/>
    <x v="1"/>
    <n v="216224"/>
    <x v="55"/>
    <s v="Masarykova univerzita/Pedagogická fakulta"/>
    <n v="192025663"/>
    <s v="J"/>
    <x v="1"/>
    <s v="Adam, Martin"/>
    <s v="The Dramatic Arc of the Theory of FSP: A Tentative Diachronic Excursion"/>
    <x v="3"/>
    <x v="14"/>
    <s v="Linguistics"/>
    <x v="1"/>
    <x v="0"/>
  </r>
  <r>
    <x v="1"/>
    <x v="1"/>
    <n v="216224"/>
    <x v="55"/>
    <s v="Masarykova univerzita/Pedagogická fakulta"/>
    <n v="192025713"/>
    <s v="B"/>
    <x v="1"/>
    <s v="Vogel, Radek"/>
    <s v="Terminologies, Lexical Hierarchies and other Configurations"/>
    <x v="3"/>
    <x v="14"/>
    <s v="Linguistics"/>
    <x v="1"/>
    <x v="0"/>
  </r>
  <r>
    <x v="1"/>
    <x v="1"/>
    <n v="216224"/>
    <x v="55"/>
    <s v="Masarykova univerzita/Pedagogická fakulta"/>
    <n v="192025768"/>
    <s v="J"/>
    <x v="1"/>
    <s v="Šrámek, Rudolf"/>
    <s v="Slawisches in den Siedlungsnamen der Steiermark. Gedanken zur Kontaktonomastik"/>
    <x v="3"/>
    <x v="14"/>
    <s v="Linguistics"/>
    <x v="1"/>
    <x v="0"/>
  </r>
  <r>
    <x v="1"/>
    <x v="1"/>
    <n v="216224"/>
    <x v="55"/>
    <s v="Masarykova univerzita/Pedagogická fakulta"/>
    <n v="192025861"/>
    <s v="B"/>
    <x v="0"/>
    <s v="Poučová, Marcela"/>
    <s v="Sous les pavés, le noir ! Le roman noir dans la France post-68"/>
    <x v="3"/>
    <x v="14"/>
    <s v="Specific literatures"/>
    <x v="1"/>
    <x v="0"/>
  </r>
  <r>
    <x v="1"/>
    <x v="1"/>
    <n v="216224"/>
    <x v="55"/>
    <s v="Masarykova univerzita/Filozofická fakulta"/>
    <n v="191930616"/>
    <s v="J"/>
    <x v="1"/>
    <s v="Kotásek, Miroslav"/>
    <s v="The Future Has Already Passed"/>
    <x v="3"/>
    <x v="14"/>
    <s v="General literature studies"/>
    <x v="1"/>
    <x v="3"/>
  </r>
  <r>
    <x v="1"/>
    <x v="1"/>
    <n v="216224"/>
    <x v="55"/>
    <s v="Masarykova univerzita/Filozofická fakulta"/>
    <n v="191930720"/>
    <s v="C"/>
    <x v="1"/>
    <s v="Pospíšil, Ivo"/>
    <s v="Kvázimemoáry jako mentální signál (české a slovenské příklady)"/>
    <x v="3"/>
    <x v="14"/>
    <s v="General literature studies"/>
    <x v="1"/>
    <x v="3"/>
  </r>
  <r>
    <x v="1"/>
    <x v="1"/>
    <n v="216224"/>
    <x v="55"/>
    <s v="Masarykova univerzita/Filozofická fakulta"/>
    <n v="191930945"/>
    <s v="C"/>
    <x v="1"/>
    <s v="Kačer, Tomáš"/>
    <s v="&quot;Utrpení&quot; versus &quot;Trampoty&quot; : Haškova humoristická povídka z Veselé Prahy"/>
    <x v="3"/>
    <x v="14"/>
    <s v="Specific literatures"/>
    <x v="1"/>
    <x v="3"/>
  </r>
  <r>
    <x v="1"/>
    <x v="1"/>
    <n v="216224"/>
    <x v="55"/>
    <s v="Masarykova univerzita/Filozofická fakulta"/>
    <n v="191931466"/>
    <s v="B"/>
    <x v="1"/>
    <s v="Šaur, Josef;Pospíšil, Ivo;Paučová, Lenka;Krulišová, Kateřina Judith;Gunišová, Eliška;Sedláčková, Magdaléna Marie;Šupová, Jana;Kolářová, Kateřina;Lahodová, Anna;Alexa, Michael;Pilch, Pavel;Bůžková, Iveta;Šmídková, Lenka;Martínková, Anastasiia;Kudrajvceva, "/>
    <s v="Generační konflikt ve slovanských literaturách a kulturách"/>
    <x v="3"/>
    <x v="14"/>
    <s v="Specific literatures"/>
    <x v="1"/>
    <x v="3"/>
  </r>
  <r>
    <x v="1"/>
    <x v="1"/>
    <n v="216224"/>
    <x v="55"/>
    <s v="Masarykova univerzita/Filozofická fakulta"/>
    <n v="191931638"/>
    <s v="C"/>
    <x v="1"/>
    <s v="Nováková, Luisa"/>
    <s v="Román Františka Křeliny Můj otec kapitán jako obraz života za okupace"/>
    <x v="3"/>
    <x v="14"/>
    <s v="Specific literatures"/>
    <x v="1"/>
    <x v="3"/>
  </r>
  <r>
    <x v="1"/>
    <x v="1"/>
    <n v="216224"/>
    <x v="55"/>
    <s v="Masarykova univerzita/Filozofická fakulta"/>
    <n v="191931766"/>
    <s v="J"/>
    <x v="1"/>
    <s v="Gazda, Jiří"/>
    <s v="Jazyk vraždy i jazykovoje manipulirovanije v sovremennom mass-medijnom diskurse (Metodologičeskije problemy kritičeskogo jazykovogo analiza mass-medijnych tekstov)"/>
    <x v="3"/>
    <x v="14"/>
    <s v="Linguistics"/>
    <x v="1"/>
    <x v="3"/>
  </r>
  <r>
    <x v="1"/>
    <x v="1"/>
    <n v="216224"/>
    <x v="55"/>
    <s v="Masarykova univerzita/Filozofická fakulta"/>
    <n v="192022702"/>
    <s v="B"/>
    <x v="0"/>
    <s v="Krejčová, Elena;Staljanova, Nadežda"/>
    <s v="The Power of Public Speech"/>
    <x v="3"/>
    <x v="14"/>
    <s v="Linguistics"/>
    <x v="1"/>
    <x v="3"/>
  </r>
  <r>
    <x v="1"/>
    <x v="1"/>
    <n v="216224"/>
    <x v="55"/>
    <s v="Masarykova univerzita/Filozofická fakulta"/>
    <n v="192023156"/>
    <s v="C"/>
    <x v="0"/>
    <s v="Pilch, Pavel"/>
    <s v="Ivan Šenšin a komiksová adaptace Osudů dobrého vojáka Švejka za světové války"/>
    <x v="3"/>
    <x v="14"/>
    <s v="Specific literatures"/>
    <x v="1"/>
    <x v="3"/>
  </r>
  <r>
    <x v="1"/>
    <x v="1"/>
    <n v="216224"/>
    <x v="55"/>
    <s v="Masarykova univerzita/Pedagogická fakulta"/>
    <n v="191933864"/>
    <s v="J"/>
    <x v="1"/>
    <s v="Sládek, Ondřej"/>
    <s v="O narativní explanaci v osmi tezích: nástin problému"/>
    <x v="3"/>
    <x v="14"/>
    <s v="General literature studies"/>
    <x v="1"/>
    <x v="3"/>
  </r>
  <r>
    <x v="1"/>
    <x v="1"/>
    <n v="216224"/>
    <x v="55"/>
    <s v="Masarykova univerzita/Pedagogická fakulta"/>
    <n v="192025766"/>
    <s v="B"/>
    <x v="1"/>
    <s v="Sokolova, Anastasia"/>
    <s v="Slavjanskije preterity s istoričeskoj točki zrenija: k istorii form perfekta v russkom jazyke (na materiale služebnych minej na maj XI-XIII vv.)"/>
    <x v="3"/>
    <x v="14"/>
    <s v="General language studies"/>
    <x v="1"/>
    <x v="3"/>
  </r>
  <r>
    <x v="1"/>
    <x v="1"/>
    <n v="216224"/>
    <x v="55"/>
    <s v="Masarykova univerzita/Filozofická fakulta"/>
    <n v="191893640"/>
    <s v="J"/>
    <x v="1"/>
    <s v="Ziková, Markéta"/>
    <s v="When Prosody Follows Syntax : Verbal Stems in Czech"/>
    <x v="3"/>
    <x v="14"/>
    <s v="Linguistics"/>
    <x v="1"/>
    <x v="4"/>
  </r>
  <r>
    <x v="1"/>
    <x v="1"/>
    <n v="216224"/>
    <x v="55"/>
    <s v="Masarykova univerzita/Filozofická fakulta"/>
    <n v="191931584"/>
    <s v="J"/>
    <x v="1"/>
    <s v="Urbanová, Daniela;Pierluigi, Cuzzolin"/>
    <s v="Some linguistic and pragmatic remarks on the tabellae defixionum"/>
    <x v="3"/>
    <x v="14"/>
    <s v="Specific languages"/>
    <x v="1"/>
    <x v="4"/>
  </r>
  <r>
    <x v="1"/>
    <x v="1"/>
    <n v="216224"/>
    <x v="55"/>
    <s v="Masarykova univerzita/Filozofická fakulta"/>
    <n v="192023612"/>
    <s v="C"/>
    <x v="1"/>
    <s v="Lu, Wei-lun"/>
    <s v="Socio-cultural Factors in Analyzing the Pragmeme of Accommodation : A Case Study of the Official Online Eulogy Request System in Taiwan"/>
    <x v="3"/>
    <x v="14"/>
    <s v="Specific languages"/>
    <x v="1"/>
    <x v="4"/>
  </r>
  <r>
    <x v="1"/>
    <x v="1"/>
    <n v="216224"/>
    <x v="55"/>
    <s v="Masarykova univerzita/Filozofická fakulta"/>
    <n v="192034461"/>
    <s v="C"/>
    <x v="1"/>
    <s v="Blažek, Václav"/>
    <s v="Altaic Numerals"/>
    <x v="3"/>
    <x v="14"/>
    <s v="Linguistics"/>
    <x v="1"/>
    <x v="4"/>
  </r>
  <r>
    <x v="1"/>
    <x v="1"/>
    <n v="216224"/>
    <x v="55"/>
    <s v="Masarykova univerzita/Fakulta sociálních studií"/>
    <n v="191893910"/>
    <s v="B"/>
    <x v="1"/>
    <s v="Balík, Stanislav;Hanuš, Jiří;Fasora, Lukáš;Vlha, Marek"/>
    <s v="Der tschechische Antiklerikalismus. Quellen, Themen und Gestalt des tschechischen Antiklerikalismus in den Jahren 1848-1938"/>
    <x v="3"/>
    <x v="11"/>
    <s v="History (history of science and technology to be 6.3, history of specific sciences to be under the respective headings)"/>
    <x v="1"/>
    <x v="5"/>
  </r>
  <r>
    <x v="1"/>
    <x v="1"/>
    <n v="216224"/>
    <x v="55"/>
    <s v="Masarykova univerzita/Filozofická fakulta"/>
    <n v="191893743"/>
    <s v="B"/>
    <x v="1"/>
    <s v="Elbel, Petr;Bar, Přemysl;Bárta, Stanislav;Reitinger, Lukáš"/>
    <s v="Regesten Kaiser Sigismunds (1410-1437) nach Archiven und Bibliotheken geordnet. Band 3: Die Urkunden aus den Archiven und Bibliotheken Südböhmens"/>
    <x v="3"/>
    <x v="11"/>
    <s v="History (history of science and technology to be 6.3, history of specific sciences to be under the respective headings)"/>
    <x v="1"/>
    <x v="5"/>
  </r>
  <r>
    <x v="1"/>
    <x v="1"/>
    <n v="216224"/>
    <x v="55"/>
    <s v="Masarykova univerzita/Filozofická fakulta"/>
    <n v="191893674"/>
    <s v="J"/>
    <x v="1"/>
    <s v="Brenon, Anne;Zbíral, David"/>
    <s v="Le codex cathare occitan de Lyon : Un livre de Peire Autier?"/>
    <x v="3"/>
    <x v="11"/>
    <s v="History (history of science and technology to be 6.3, history of specific sciences to be under the respective headings)"/>
    <x v="1"/>
    <x v="1"/>
  </r>
  <r>
    <x v="1"/>
    <x v="1"/>
    <n v="216224"/>
    <x v="55"/>
    <s v="Masarykova univerzita/Filozofická fakulta"/>
    <n v="191893676"/>
    <s v="C"/>
    <x v="1"/>
    <s v="Elbel, Petr"/>
    <s v="Prag und Ofen als Kaiserresidenzen. Die Verlagerung des Reichsschwerpunkts nach Osten unter den Luxemburgern und deren Folgen für das Reich"/>
    <x v="3"/>
    <x v="11"/>
    <s v="History (history of science and technology to be 6.3, history of specific sciences to be under the respective headings)"/>
    <x v="1"/>
    <x v="1"/>
  </r>
  <r>
    <x v="1"/>
    <x v="1"/>
    <n v="216224"/>
    <x v="55"/>
    <s v="Masarykova univerzita/Filozofická fakulta"/>
    <n v="191893760"/>
    <s v="C"/>
    <x v="1"/>
    <s v="Elbel, Petr"/>
    <s v="Personenforschung zum Hof Kaiser Sigismunds am Beispiel der böhmischen Höflinge und Parteigänger Sigismunds"/>
    <x v="3"/>
    <x v="11"/>
    <s v="History (history of science and technology to be 6.3, history of specific sciences to be under the respective headings)"/>
    <x v="1"/>
    <x v="1"/>
  </r>
  <r>
    <x v="1"/>
    <x v="1"/>
    <n v="216224"/>
    <x v="55"/>
    <s v="Masarykova univerzita/Filozofická fakulta"/>
    <n v="191893771"/>
    <s v="B"/>
    <x v="1"/>
    <s v="Dresler, Petr"/>
    <s v="Břeclav-Pohansko VIII. Hospodářské zázemí centra nebo jen osady v blízkosti zázemí centra?"/>
    <x v="3"/>
    <x v="11"/>
    <s v="Archaeology"/>
    <x v="1"/>
    <x v="1"/>
  </r>
  <r>
    <x v="1"/>
    <x v="1"/>
    <n v="216224"/>
    <x v="55"/>
    <s v="Masarykova univerzita/Filozofická fakulta"/>
    <n v="191893810"/>
    <s v="B"/>
    <x v="1"/>
    <s v="Macháček, Jiří;Dresler, Petr;Přichystalová, Renáta;Sládek, Vladimír"/>
    <s v="Břeclav - Pohansko VII. Kostelní pohřebiště na Severovýchodním předhradí"/>
    <x v="3"/>
    <x v="11"/>
    <s v="Archaeology"/>
    <x v="1"/>
    <x v="1"/>
  </r>
  <r>
    <x v="1"/>
    <x v="1"/>
    <n v="216224"/>
    <x v="55"/>
    <s v="Masarykova univerzita/Filozofická fakulta"/>
    <n v="192022997"/>
    <s v="J"/>
    <x v="1"/>
    <s v="Hrubý, Petr"/>
    <s v="Nové průzkumy středověké montánní krajiny na Českomoravské vrchovině"/>
    <x v="3"/>
    <x v="11"/>
    <s v="Archaeology"/>
    <x v="1"/>
    <x v="1"/>
  </r>
  <r>
    <x v="1"/>
    <x v="1"/>
    <n v="216224"/>
    <x v="55"/>
    <s v="Masarykova univerzita/Filozofická fakulta"/>
    <n v="192023061"/>
    <s v="B"/>
    <x v="1"/>
    <s v="Reitinger, Lukáš"/>
    <s v="Vratislav. První král Čechů"/>
    <x v="3"/>
    <x v="11"/>
    <s v="History (history of science and technology to be 6.3, history of specific sciences to be under the respective headings)"/>
    <x v="1"/>
    <x v="1"/>
  </r>
  <r>
    <x v="1"/>
    <x v="1"/>
    <n v="216224"/>
    <x v="55"/>
    <s v="Masarykova univerzita/Filozofická fakulta"/>
    <n v="192023160"/>
    <s v="C"/>
    <x v="1"/>
    <s v="Kalhous, David"/>
    <s v="East meets West, West Meets East? Constructing Difference in the First Life of St Adalbert and in the Life of St Neilos"/>
    <x v="3"/>
    <x v="11"/>
    <s v="History (history of science and technology to be 6.3, history of specific sciences to be under the respective headings)"/>
    <x v="1"/>
    <x v="1"/>
  </r>
  <r>
    <x v="1"/>
    <x v="1"/>
    <n v="216224"/>
    <x v="55"/>
    <s v="Masarykova univerzita/Filozofická fakulta"/>
    <n v="192023609"/>
    <s v="B"/>
    <x v="0"/>
    <s v="Němec, Jiří"/>
    <s v="Eduard Winter 1896-1982 : Zpráva o originalitě a přizpůsobení se sudetoněmeckého historika"/>
    <x v="3"/>
    <x v="11"/>
    <s v="History (history of science and technology to be 6.3, history of specific sciences to be under the respective headings)"/>
    <x v="1"/>
    <x v="1"/>
  </r>
  <r>
    <x v="1"/>
    <x v="1"/>
    <n v="216224"/>
    <x v="55"/>
    <s v="Masarykova univerzita/Filozofická fakulta"/>
    <n v="192034580"/>
    <s v="J"/>
    <x v="1"/>
    <s v="Malý, Tomáš"/>
    <s v="Concepts of Charity : The Habsburg Empire and the South Moravian Example, 1750-1800"/>
    <x v="3"/>
    <x v="11"/>
    <s v="History (history of science and technology to be 6.3, history of specific sciences to be under the respective headings)"/>
    <x v="1"/>
    <x v="1"/>
  </r>
  <r>
    <x v="1"/>
    <x v="1"/>
    <n v="216224"/>
    <x v="55"/>
    <s v="Masarykova univerzita/Filozofická fakulta"/>
    <n v="192034582"/>
    <s v="B"/>
    <x v="0"/>
    <s v="Fasora, Lukáš"/>
    <s v="Josef Hybeš (1850–1921). Život, dílo a mýtus"/>
    <x v="3"/>
    <x v="11"/>
    <s v="History (history of science and technology to be 6.3, history of specific sciences to be under the respective headings)"/>
    <x v="1"/>
    <x v="1"/>
  </r>
  <r>
    <x v="1"/>
    <x v="1"/>
    <n v="216224"/>
    <x v="55"/>
    <s v="Masarykova univerzita/Filozofická fakulta"/>
    <n v="192035677"/>
    <s v="N"/>
    <x v="0"/>
    <s v="Šabatová, Klára;Bíško, Richard;Hejhal, Petr;Kolář, Jan"/>
    <s v="Mapa pravěkých památek regionu Českomoravské vrchoviny"/>
    <x v="3"/>
    <x v="11"/>
    <s v="Archaeology"/>
    <x v="1"/>
    <x v="1"/>
  </r>
  <r>
    <x v="1"/>
    <x v="1"/>
    <n v="216224"/>
    <x v="55"/>
    <s v="Masarykova univerzita/Přírodovědecká fakulta"/>
    <n v="191933451"/>
    <s v="B"/>
    <x v="1"/>
    <s v="Nováček, Karel;Melčák, Miroslav;Starková, Lenka;Ali Muhammad Amin, Narmin;Petřík, Jan;Neumeier, Emily"/>
    <s v="Medieval Urban Landscape in Northeastern Mesopotamia"/>
    <x v="3"/>
    <x v="11"/>
    <s v="Archaeology"/>
    <x v="1"/>
    <x v="1"/>
  </r>
  <r>
    <x v="1"/>
    <x v="1"/>
    <n v="216224"/>
    <x v="55"/>
    <s v="Masarykova univerzita/Filozofická fakulta"/>
    <n v="191893643"/>
    <s v="C"/>
    <x v="1"/>
    <s v="Bárta, Stanislav"/>
    <s v="The Finacial Dimension of the Pledge Policy of King Sigismund of Luxembourg in Bohemia (1419–1437)"/>
    <x v="3"/>
    <x v="11"/>
    <s v="History (history of science and technology to be 6.3, history of specific sciences to be under the respective headings)"/>
    <x v="1"/>
    <x v="2"/>
  </r>
  <r>
    <x v="1"/>
    <x v="1"/>
    <n v="216224"/>
    <x v="55"/>
    <s v="Masarykova univerzita/Filozofická fakulta"/>
    <n v="191893766"/>
    <s v="C"/>
    <x v="1"/>
    <s v="Macháček, Jiří"/>
    <s v="Velkomoravská rotunda na Pohansku a její zakladatel"/>
    <x v="3"/>
    <x v="11"/>
    <s v="Archaeology"/>
    <x v="1"/>
    <x v="2"/>
  </r>
  <r>
    <x v="1"/>
    <x v="1"/>
    <n v="216224"/>
    <x v="55"/>
    <s v="Masarykova univerzita/Filozofická fakulta"/>
    <n v="191893770"/>
    <s v="C"/>
    <x v="1"/>
    <s v="Čambal, Radoslav;Milo, Peter;Murín, Igor"/>
    <s v="Geofyzikálny prieskum mohýl v Dunajskej Lužnej-Nových Košariskách"/>
    <x v="3"/>
    <x v="11"/>
    <s v="Archaeology"/>
    <x v="1"/>
    <x v="2"/>
  </r>
  <r>
    <x v="1"/>
    <x v="1"/>
    <n v="216224"/>
    <x v="55"/>
    <s v="Masarykova univerzita/Filozofická fakulta"/>
    <n v="191893821"/>
    <s v="B"/>
    <x v="1"/>
    <s v="Bárta, Stanislav"/>
    <s v="Zástavní listiny Zikmunda Lucemburského na církevní statky (1420-1437)"/>
    <x v="3"/>
    <x v="11"/>
    <s v="History (history of science and technology to be 6.3, history of specific sciences to be under the respective headings)"/>
    <x v="1"/>
    <x v="2"/>
  </r>
  <r>
    <x v="1"/>
    <x v="1"/>
    <n v="216224"/>
    <x v="55"/>
    <s v="Masarykova univerzita/Filozofická fakulta"/>
    <n v="191893833"/>
    <s v="J"/>
    <x v="1"/>
    <s v="Bárta, Stanislav"/>
    <s v="Formulář a typologie zástavních listin Zikmunda Lucemburského v českých zemích (1420-1437)"/>
    <x v="3"/>
    <x v="11"/>
    <s v="History (history of science and technology to be 6.3, history of specific sciences to be under the respective headings)"/>
    <x v="1"/>
    <x v="2"/>
  </r>
  <r>
    <x v="1"/>
    <x v="1"/>
    <n v="216224"/>
    <x v="55"/>
    <s v="Masarykova univerzita/Filozofická fakulta"/>
    <n v="191930509"/>
    <s v="B"/>
    <x v="1"/>
    <s v="Vlha, Marek"/>
    <s v="Mezi starou vlastí a Amerikou. Počátky české krajanské komunity v USA 19. století"/>
    <x v="3"/>
    <x v="11"/>
    <s v="History (history of science and technology to be 6.3, history of specific sciences to be under the respective headings)"/>
    <x v="1"/>
    <x v="2"/>
  </r>
  <r>
    <x v="1"/>
    <x v="1"/>
    <n v="216224"/>
    <x v="55"/>
    <s v="Masarykova univerzita/Filozofická fakulta"/>
    <n v="191930696"/>
    <s v="C"/>
    <x v="1"/>
    <s v="Sviták, Zbyněk"/>
    <s v="Przemiany struktur aparatu biurokratycznego na przykladzie Moraw"/>
    <x v="3"/>
    <x v="11"/>
    <s v="History (history of science and technology to be 6.3, history of specific sciences to be under the respective headings)"/>
    <x v="1"/>
    <x v="2"/>
  </r>
  <r>
    <x v="1"/>
    <x v="1"/>
    <n v="216224"/>
    <x v="55"/>
    <s v="Masarykova univerzita/Filozofická fakulta"/>
    <n v="191931218"/>
    <s v="B"/>
    <x v="1"/>
    <s v="Klontza, Věra"/>
    <s v="What’s wrong?  Hard science and humanities - tackling the question of the absolute chronology of the Santorini eruption"/>
    <x v="3"/>
    <x v="11"/>
    <s v="Archaeology"/>
    <x v="1"/>
    <x v="2"/>
  </r>
  <r>
    <x v="1"/>
    <x v="1"/>
    <n v="216224"/>
    <x v="55"/>
    <s v="Masarykova univerzita/Filozofická fakulta"/>
    <n v="191931905"/>
    <s v="C"/>
    <x v="1"/>
    <s v="Milo, Peter"/>
    <s v="Prospections géophysiques au Parc aux Chevaux, á PC1, aux Hébergeages, au Champlain et aux Sources de l’Yonne"/>
    <x v="3"/>
    <x v="11"/>
    <s v="Archaeology"/>
    <x v="1"/>
    <x v="2"/>
  </r>
  <r>
    <x v="1"/>
    <x v="1"/>
    <n v="216224"/>
    <x v="55"/>
    <s v="Masarykova univerzita/Filozofická fakulta"/>
    <n v="191940435"/>
    <s v="B"/>
    <x v="1"/>
    <s v="Bajer, Aleš;Bíško, Richard;Dejmal, Miroslav;Hrubý, Petr;Malý, Karel;Mazáčková, Jana;Machová, Barbora;Milo, Peter;Plaček, Miroslav;Šabatová, Klára;Těsnohlídek, Jakub;Zimola, David;Žahourková, Alena;Hejhal, Petr"/>
    <s v="Historická krajina Českomoravské vrchoviny. Osídlení od pravěku do sklonku středověku"/>
    <x v="3"/>
    <x v="11"/>
    <s v="Archaeology"/>
    <x v="1"/>
    <x v="2"/>
  </r>
  <r>
    <x v="1"/>
    <x v="1"/>
    <n v="216224"/>
    <x v="55"/>
    <s v="Masarykova univerzita/Filozofická fakulta"/>
    <n v="192022406"/>
    <s v="J"/>
    <x v="1"/>
    <s v="Bar, Přemysl"/>
    <s v="A Tortuous Path to Reconciliation and Justice: Sigismund of Luxembourg as Arbiter in the Dispute between the Teutonic Knights and Poland (1412-1420)"/>
    <x v="3"/>
    <x v="11"/>
    <s v="History (history of science and technology to be 6.3, history of specific sciences to be under the respective headings)"/>
    <x v="1"/>
    <x v="2"/>
  </r>
  <r>
    <x v="1"/>
    <x v="1"/>
    <n v="216224"/>
    <x v="55"/>
    <s v="Masarykova univerzita/Filozofická fakulta"/>
    <n v="192022426"/>
    <s v="C"/>
    <x v="0"/>
    <s v="Borovský, Tomáš"/>
    <s v="Ad certum sonum campanae ordinatum. Zvony, město, komunikace"/>
    <x v="3"/>
    <x v="11"/>
    <s v="History (history of science and technology to be 6.3, history of specific sciences to be under the respective headings)"/>
    <x v="1"/>
    <x v="2"/>
  </r>
  <r>
    <x v="1"/>
    <x v="1"/>
    <n v="216224"/>
    <x v="55"/>
    <s v="Masarykova univerzita/Filozofická fakulta"/>
    <n v="192023091"/>
    <s v="C"/>
    <x v="0"/>
    <s v="Fasora, Lukáš"/>
    <s v="Brno v kontaktu s předměstím"/>
    <x v="3"/>
    <x v="11"/>
    <s v="-"/>
    <x v="1"/>
    <x v="2"/>
  </r>
  <r>
    <x v="1"/>
    <x v="1"/>
    <n v="216224"/>
    <x v="55"/>
    <s v="Masarykova univerzita/Filozofická fakulta"/>
    <n v="192023093"/>
    <s v="C"/>
    <x v="0"/>
    <s v="Fasora, Lukáš"/>
    <s v="Dějiny obcí připojených k Brnu ve 20. století"/>
    <x v="3"/>
    <x v="11"/>
    <s v="History (history of science and technology to be 6.3, history of specific sciences to be under the respective headings)"/>
    <x v="1"/>
    <x v="2"/>
  </r>
  <r>
    <x v="1"/>
    <x v="1"/>
    <n v="216224"/>
    <x v="55"/>
    <s v="Masarykova univerzita/Filozofická fakulta"/>
    <n v="192023287"/>
    <s v="B"/>
    <x v="1"/>
    <s v="Beresnevičiúte Nosálová, Halina"/>
    <s v="Artists and Nobility in East-Central Europe Elite Socialization in Vilnius and Brno Newspaper Discourse in 1795-1863"/>
    <x v="3"/>
    <x v="11"/>
    <s v="History (history of science and technology to be 6.3, history of specific sciences to be under the respective headings)"/>
    <x v="1"/>
    <x v="2"/>
  </r>
  <r>
    <x v="1"/>
    <x v="1"/>
    <n v="216224"/>
    <x v="55"/>
    <s v="Masarykova univerzita/Filozofická fakulta"/>
    <n v="192023294"/>
    <s v="J"/>
    <x v="1"/>
    <s v="Jan, Libor"/>
    <s v="Statuta Konráda Oty a problémy jejich historické a právněhistorické interpretace"/>
    <x v="3"/>
    <x v="11"/>
    <s v="History (history of science and technology to be 6.3, history of specific sciences to be under the respective headings)"/>
    <x v="1"/>
    <x v="2"/>
  </r>
  <r>
    <x v="1"/>
    <x v="1"/>
    <n v="216224"/>
    <x v="55"/>
    <s v="Masarykova univerzita/Filozofická fakulta"/>
    <n v="192023688"/>
    <s v="C"/>
    <x v="0"/>
    <s v="Štěpánek, Václav"/>
    <s v="Město a jeho vesnice : růst Brna v 19. a 20. století"/>
    <x v="3"/>
    <x v="11"/>
    <s v="History (history of science and technology to be 6.3, history of specific sciences to be under the respective headings)"/>
    <x v="1"/>
    <x v="2"/>
  </r>
  <r>
    <x v="1"/>
    <x v="1"/>
    <n v="216224"/>
    <x v="55"/>
    <s v="Masarykova univerzita/Filozofická fakulta"/>
    <n v="192023694"/>
    <s v="C"/>
    <x v="0"/>
    <s v="Štěpánek, Václav;Pechová, Jarmila"/>
    <s v="Hospodářský vývoj v předměstských obcích : Zemědělské hospodaření"/>
    <x v="3"/>
    <x v="11"/>
    <s v="History (history of science and technology to be 6.3, history of specific sciences to be under the respective headings)"/>
    <x v="1"/>
    <x v="2"/>
  </r>
  <r>
    <x v="1"/>
    <x v="1"/>
    <n v="216224"/>
    <x v="55"/>
    <s v="Masarykova univerzita/Filozofická fakulta"/>
    <n v="192023794"/>
    <s v="J"/>
    <x v="1"/>
    <s v="Magail, Jérome;Monna, Fabrice;Esin, Yury;Wilczek, Josef;Chimiddorj, Yeruul-Erdenne;Gantulga, Jamyan-Ombo"/>
    <s v="Application de la photogrammétrie a la documentation de l’art rupestre, des chantiers de fouilles et du bâti"/>
    <x v="3"/>
    <x v="11"/>
    <s v="Archaeology"/>
    <x v="1"/>
    <x v="2"/>
  </r>
  <r>
    <x v="1"/>
    <x v="1"/>
    <n v="216224"/>
    <x v="55"/>
    <s v="Masarykova univerzita/Filozofická fakulta"/>
    <n v="192023816"/>
    <s v="C"/>
    <x v="1"/>
    <s v="Goláňová, Petra;Navrátil, Aleš"/>
    <s v="The Pálava hills during the La Tene Period."/>
    <x v="3"/>
    <x v="11"/>
    <s v="Archaeology"/>
    <x v="1"/>
    <x v="2"/>
  </r>
  <r>
    <x v="1"/>
    <x v="1"/>
    <n v="216224"/>
    <x v="55"/>
    <s v="Masarykova univerzita/Filozofická fakulta"/>
    <n v="192034405"/>
    <s v="C"/>
    <x v="1"/>
    <s v="Přichystalová, Renáta"/>
    <s v="Methods of field excavation of the grave contexts at the Pohansko second church cemetery"/>
    <x v="3"/>
    <x v="11"/>
    <s v="Archaeology"/>
    <x v="1"/>
    <x v="2"/>
  </r>
  <r>
    <x v="1"/>
    <x v="1"/>
    <n v="216224"/>
    <x v="55"/>
    <s v="Masarykova univerzita/Filozofická fakulta"/>
    <n v="192034424"/>
    <s v="C"/>
    <x v="1"/>
    <s v="Macháček, Jiří;Přichystalová, Renáta"/>
    <s v="The archaeological background of the skeletal remains: the second church at the northeast suburb at Pohansko"/>
    <x v="3"/>
    <x v="11"/>
    <s v="Archaeology"/>
    <x v="1"/>
    <x v="2"/>
  </r>
  <r>
    <x v="1"/>
    <x v="1"/>
    <n v="216224"/>
    <x v="55"/>
    <s v="Masarykova univerzita/Filozofická fakulta"/>
    <n v="192034456"/>
    <s v="C"/>
    <x v="1"/>
    <s v="Sládek, Vladimír;Macháček, Jiří"/>
    <s v="Skeletons from the Pohansko second church cemetery: summary and conclusions"/>
    <x v="3"/>
    <x v="11"/>
    <s v="Archaeology"/>
    <x v="1"/>
    <x v="2"/>
  </r>
  <r>
    <x v="1"/>
    <x v="1"/>
    <n v="216224"/>
    <x v="55"/>
    <s v="Masarykova univerzita/Filozofická fakulta"/>
    <n v="192034468"/>
    <s v="C"/>
    <x v="0"/>
    <s v="Hanuš, Jiří"/>
    <s v="Jakub Deml (1878-1961) : Chtěl bych být jenom knězem..."/>
    <x v="3"/>
    <x v="11"/>
    <s v="History (history of science and technology to be 6.3, history of specific sciences to be under the respective headings)"/>
    <x v="1"/>
    <x v="2"/>
  </r>
  <r>
    <x v="1"/>
    <x v="1"/>
    <n v="216224"/>
    <x v="55"/>
    <s v="Masarykova univerzita/Filozofická fakulta"/>
    <n v="192034554"/>
    <s v="B"/>
    <x v="1"/>
    <s v="Balcárková, Adéla;Dresler, Petr;Macháček, Jiří"/>
    <s v="Povelkomoravská a mladohradištní keramika v prostoru dolního Podyjí"/>
    <x v="3"/>
    <x v="11"/>
    <s v="Archaeology"/>
    <x v="1"/>
    <x v="2"/>
  </r>
  <r>
    <x v="1"/>
    <x v="1"/>
    <n v="216224"/>
    <x v="55"/>
    <s v="Masarykova univerzita/Filozofická fakulta"/>
    <n v="192034566"/>
    <s v="C"/>
    <x v="0"/>
    <s v="Knoz, Tomáš"/>
    <s v="Renesanční šlechta a její raně novověká sídla"/>
    <x v="3"/>
    <x v="11"/>
    <s v="History (history of science and technology to be 6.3, history of specific sciences to be under the respective headings)"/>
    <x v="1"/>
    <x v="2"/>
  </r>
  <r>
    <x v="1"/>
    <x v="1"/>
    <n v="216224"/>
    <x v="55"/>
    <s v="Masarykova univerzita/Filozofická fakulta"/>
    <n v="192034574"/>
    <s v="C"/>
    <x v="0"/>
    <s v="Knoz, Tomáš"/>
    <s v="KSIĄŻĘTA ZIĘBICKO-OLEŚNICCY W OKRESIE PRZED BIAŁĄ GÓRĄ A SZLACHTA MORAWSKA. PODSTAWOWE TEZY W PROBLEMATYCE TRANSGRANICZNEJ INTEGRACJI ARYSTOKRACJI W PRZESTRZENI EUROPY ŚRODKOWEJ"/>
    <x v="3"/>
    <x v="11"/>
    <s v="History (history of science and technology to be 6.3, history of specific sciences to be under the respective headings)"/>
    <x v="1"/>
    <x v="2"/>
  </r>
  <r>
    <x v="1"/>
    <x v="1"/>
    <n v="216224"/>
    <x v="55"/>
    <s v="Masarykova univerzita/Filozofická fakulta"/>
    <n v="192034581"/>
    <s v="B"/>
    <x v="1"/>
    <s v="Marek, Martin"/>
    <s v="Středoevropské aktivity Baťova koncernu za druhé světové války"/>
    <x v="3"/>
    <x v="11"/>
    <s v="History (history of science and technology to be 6.3, history of specific sciences to be under the respective headings)"/>
    <x v="1"/>
    <x v="2"/>
  </r>
  <r>
    <x v="1"/>
    <x v="1"/>
    <n v="216224"/>
    <x v="55"/>
    <s v="Masarykova univerzita/Filozofická fakulta"/>
    <n v="192034584"/>
    <s v="J"/>
    <x v="1"/>
    <s v="Bar, Přemysl"/>
    <s v="Der „Krönungssturm.“ König Sigismund von Luxemburg, Großfürst Witold von Litauen und das gescheiterte politische Bündnis zwischen beiden Herrschern"/>
    <x v="3"/>
    <x v="11"/>
    <s v="History (history of science and technology to be 6.3, history of specific sciences to be under the respective headings)"/>
    <x v="1"/>
    <x v="2"/>
  </r>
  <r>
    <x v="1"/>
    <x v="1"/>
    <n v="216224"/>
    <x v="55"/>
    <s v="Masarykova univerzita/Filozofická fakulta"/>
    <n v="192035676"/>
    <s v="N"/>
    <x v="0"/>
    <s v="Machová, Barbora;Šabatová, Klára;Milo, Peter;Bíško, Richard;Tencer, Tomáš"/>
    <s v="Identifikace a dokumentace jako základ památkové ochrany pravěkých a raně středověkých nadzemních struktur"/>
    <x v="3"/>
    <x v="11"/>
    <s v="Archaeology"/>
    <x v="1"/>
    <x v="2"/>
  </r>
  <r>
    <x v="1"/>
    <x v="1"/>
    <n v="216224"/>
    <x v="55"/>
    <s v="Masarykova univerzita/Filozofická fakulta"/>
    <n v="192035679"/>
    <s v="J"/>
    <x v="0"/>
    <s v="Markel, Martin"/>
    <s v="Weinbau und Weinerzeugung als Raum untertäniger Freiheit. Zur gesellschaftlich-ökonomischen Dimension des Terroir mährischer Weine."/>
    <x v="3"/>
    <x v="11"/>
    <s v="History (history of science and technology to be 6.3, history of specific sciences to be under the respective headings)"/>
    <x v="1"/>
    <x v="2"/>
  </r>
  <r>
    <x v="1"/>
    <x v="1"/>
    <n v="216224"/>
    <x v="55"/>
    <s v="Masarykova univerzita/Filozofická fakulta"/>
    <n v="191893648"/>
    <s v="B"/>
    <x v="1"/>
    <s v="Krafl, Pavel;Zachová, Jana;Psík, Richard;Elbel, Petr;Bárta, Stanislav;Knudsen, Anders Leegaard;Hansen, Thomas;Bruggmann, Thomas;Havel, Dalibor;Führer, Lukáš;Kapral, Myron;Hruboň, Pavel;Hanousek, Jan;Černušák, Tomáš;Maráz, Karel;Sterneck, Tomáš;Vojtíšková,"/>
    <s v="Editorství a edice středověkých pramenů diplomatické povahy na úsvitu 21. století. Směry; tendence; proměny"/>
    <x v="3"/>
    <x v="11"/>
    <s v="History (history of science and technology to be 6.3, history of specific sciences to be under the respective headings)"/>
    <x v="1"/>
    <x v="0"/>
  </r>
  <r>
    <x v="1"/>
    <x v="1"/>
    <n v="216224"/>
    <x v="55"/>
    <s v="Masarykova univerzita/Filozofická fakulta"/>
    <n v="191931025"/>
    <s v="J"/>
    <x v="1"/>
    <s v="Loskotová, Irena;Schenk, Zdeněk"/>
    <s v="Nový motiv v konceptu protestantských kachlových kamen"/>
    <x v="3"/>
    <x v="11"/>
    <s v="Archaeology"/>
    <x v="1"/>
    <x v="0"/>
  </r>
  <r>
    <x v="1"/>
    <x v="1"/>
    <n v="216224"/>
    <x v="55"/>
    <s v="Masarykova univerzita/Filozofická fakulta"/>
    <n v="191931062"/>
    <s v="J"/>
    <x v="1"/>
    <s v="Sedláčková, Hana"/>
    <s v="Formování nasavrckého panství. Od pobělohorských konfiskátů získaných Františkem de Couriers po narovnání dědictví s knížetem Janem Adamem z Auerspergu"/>
    <x v="3"/>
    <x v="11"/>
    <s v="History (history of science and technology to be 6.3, history of specific sciences to be under the respective headings)"/>
    <x v="1"/>
    <x v="0"/>
  </r>
  <r>
    <x v="1"/>
    <x v="1"/>
    <n v="216224"/>
    <x v="55"/>
    <s v="Masarykova univerzita/Filozofická fakulta"/>
    <n v="191931211"/>
    <s v="J"/>
    <x v="1"/>
    <s v="Kaňáková Hladíková, Ludmila;Trampota, František"/>
    <s v="Nový sídlištní soubor štípané industrie starší doby bronzové z lokality Tvrdonice – Pole od Týnecka"/>
    <x v="3"/>
    <x v="11"/>
    <s v="Archaeology"/>
    <x v="1"/>
    <x v="0"/>
  </r>
  <r>
    <x v="1"/>
    <x v="1"/>
    <n v="216224"/>
    <x v="55"/>
    <s v="Masarykova univerzita/Filozofická fakulta"/>
    <n v="191931266"/>
    <s v="C"/>
    <x v="1"/>
    <s v="Jan, Libor"/>
    <s v="„Z nejzazšího severu, ty i mnoho lidu s tebou, všichni jezdci na koních“. K možnostem geografických představ přemyslovského dvora ve druhé polovině 13. století"/>
    <x v="3"/>
    <x v="11"/>
    <s v="History (history of science and technology to be 6.3, history of specific sciences to be under the respective headings)"/>
    <x v="1"/>
    <x v="0"/>
  </r>
  <r>
    <x v="1"/>
    <x v="1"/>
    <n v="216224"/>
    <x v="55"/>
    <s v="Masarykova univerzita/Filozofická fakulta"/>
    <n v="191931340"/>
    <s v="J"/>
    <x v="1"/>
    <s v="Škrdla, Petr;Rychtaříková, Tereza;Nejman, Ladislav;Bartík, Jaroslav;Hrušková, Alena;Krása, Jan"/>
    <s v="Ořechov IV : Nová lokalita bohunicienu nad údolím Bobravy"/>
    <x v="3"/>
    <x v="11"/>
    <s v="Archaeology"/>
    <x v="1"/>
    <x v="0"/>
  </r>
  <r>
    <x v="1"/>
    <x v="1"/>
    <n v="216224"/>
    <x v="55"/>
    <s v="Masarykova univerzita/Filozofická fakulta"/>
    <n v="191931362"/>
    <s v="B"/>
    <x v="1"/>
    <s v="Elbel, Petr"/>
    <s v="Pravé, věrné a křesťanské příměřie... Dohody o příměří mezi husity a stranou markraběte Albrechta na jižní Moravě"/>
    <x v="3"/>
    <x v="11"/>
    <s v="History (history of science and technology to be 6.3, history of specific sciences to be under the respective headings)"/>
    <x v="1"/>
    <x v="0"/>
  </r>
  <r>
    <x v="1"/>
    <x v="1"/>
    <n v="216224"/>
    <x v="55"/>
    <s v="Masarykova univerzita/Filozofická fakulta"/>
    <n v="191931803"/>
    <s v="C"/>
    <x v="1"/>
    <s v="Kirsch, Otakar"/>
    <s v="Muzejnictví jako specifický faktor formování kolektivní identity a paměti původních německy mluvících obyvatel brněnského jazykového ostrova"/>
    <x v="3"/>
    <x v="11"/>
    <s v="History (history of science and technology to be 6.3, history of specific sciences to be under the respective headings)"/>
    <x v="1"/>
    <x v="0"/>
  </r>
  <r>
    <x v="1"/>
    <x v="1"/>
    <n v="216224"/>
    <x v="55"/>
    <s v="Masarykova univerzita/Filozofická fakulta"/>
    <n v="191931901"/>
    <s v="J"/>
    <x v="1"/>
    <s v="Štěpánek, Václav"/>
    <s v="Bádání o českých menšinách na Balkáně – staronové téma české slavistiky"/>
    <x v="3"/>
    <x v="11"/>
    <s v="History (history of science and technology to be 6.3, history of specific sciences to be under the respective headings)"/>
    <x v="1"/>
    <x v="0"/>
  </r>
  <r>
    <x v="1"/>
    <x v="1"/>
    <n v="216224"/>
    <x v="55"/>
    <s v="Masarykova univerzita/Filozofická fakulta"/>
    <n v="191931903"/>
    <s v="J"/>
    <x v="1"/>
    <s v="Štěpánek, Václav"/>
    <s v="Naseljavanje Čeha u Banat i češka nacionalna manjina u Srbiji – mogućnosti slavističkog istraživanja"/>
    <x v="3"/>
    <x v="11"/>
    <s v="History (history of science and technology to be 6.3, history of specific sciences to be under the respective headings)"/>
    <x v="1"/>
    <x v="0"/>
  </r>
  <r>
    <x v="1"/>
    <x v="1"/>
    <n v="216224"/>
    <x v="55"/>
    <s v="Masarykova univerzita/Filozofická fakulta"/>
    <n v="191931920"/>
    <s v="B"/>
    <x v="1"/>
    <s v="Schmidt, Ondřej"/>
    <s v="Jan z Moravy : Zapomenutý Lucemburk na aquilejském stolci"/>
    <x v="3"/>
    <x v="11"/>
    <s v="History (history of science and technology to be 6.3, history of specific sciences to be under the respective headings)"/>
    <x v="1"/>
    <x v="0"/>
  </r>
  <r>
    <x v="1"/>
    <x v="1"/>
    <n v="216224"/>
    <x v="55"/>
    <s v="Masarykova univerzita/Filozofická fakulta"/>
    <n v="191931943"/>
    <s v="C"/>
    <x v="1"/>
    <s v="Plaček, Miroslav"/>
    <s v="Sídla majitelů Týnce, zejména bývalý hrad v místě „Valy“"/>
    <x v="3"/>
    <x v="11"/>
    <s v="Archaeology"/>
    <x v="1"/>
    <x v="0"/>
  </r>
  <r>
    <x v="1"/>
    <x v="1"/>
    <n v="216224"/>
    <x v="55"/>
    <s v="Masarykova univerzita/Filozofická fakulta"/>
    <n v="191931944"/>
    <s v="C"/>
    <x v="1"/>
    <s v="Plaček, Miroslav"/>
    <s v="Místo Vyškova v regionu, město a jeho památky"/>
    <x v="3"/>
    <x v="11"/>
    <s v="Archaeology"/>
    <x v="1"/>
    <x v="0"/>
  </r>
  <r>
    <x v="1"/>
    <x v="1"/>
    <n v="216224"/>
    <x v="55"/>
    <s v="Masarykova univerzita/Filozofická fakulta"/>
    <n v="191932009"/>
    <s v="J"/>
    <x v="1"/>
    <s v="Bartík, Jaroslav;Běhounková, Lenka;Vohryzek, Stanislav;Kovář, Josef Jan;Poláchová, Hana;Kokojanová, Michaela;Nohálová, Hana"/>
    <s v="Polykulturní lokalita Hradiště u Louky – Nový archeologický a historický model"/>
    <x v="3"/>
    <x v="11"/>
    <s v="Archaeology"/>
    <x v="1"/>
    <x v="0"/>
  </r>
  <r>
    <x v="1"/>
    <x v="1"/>
    <n v="216224"/>
    <x v="55"/>
    <s v="Masarykova univerzita/Filozofická fakulta"/>
    <n v="191940430"/>
    <s v="J"/>
    <x v="1"/>
    <s v="Petřík, Jan;Lukšíková, Hana;Petr, Libor;Bíšková, Jarmila;Bíško, Richard;Šabatová, Klára;Doláková, Nela;Hladilová, Šárka;Ondrušík, Tomáš"/>
    <s v="Paleoekologický záznam středověkého a novověkého osídlení v nivních sedimentech na pomezí Jevišovické pahorkatiny a Dyjsko-svrateckého úvalu"/>
    <x v="3"/>
    <x v="11"/>
    <s v="Archaeology"/>
    <x v="1"/>
    <x v="0"/>
  </r>
  <r>
    <x v="1"/>
    <x v="1"/>
    <n v="216224"/>
    <x v="55"/>
    <s v="Masarykova univerzita/Filozofická fakulta"/>
    <n v="192022358"/>
    <s v="B"/>
    <x v="0"/>
    <s v="Bednaříková, Jarmila"/>
    <s v="Stěhování národů a sever Evropy. Vikingové na mořích i na pevnině"/>
    <x v="3"/>
    <x v="11"/>
    <s v="History (history of science and technology to be 6.3, history of specific sciences to be under the respective headings)"/>
    <x v="1"/>
    <x v="0"/>
  </r>
  <r>
    <x v="1"/>
    <x v="1"/>
    <n v="216224"/>
    <x v="55"/>
    <s v="Masarykova univerzita/Filozofická fakulta"/>
    <n v="192022822"/>
    <s v="C"/>
    <x v="0"/>
    <s v="Wihoda, Martin"/>
    <s v="Die Böhmische Münzprägung als Geschichtsquelle"/>
    <x v="3"/>
    <x v="11"/>
    <s v="History (history of science and technology to be 6.3, history of specific sciences to be under the respective headings)"/>
    <x v="1"/>
    <x v="0"/>
  </r>
  <r>
    <x v="1"/>
    <x v="1"/>
    <n v="216224"/>
    <x v="55"/>
    <s v="Masarykova univerzita/Filozofická fakulta"/>
    <n v="192023137"/>
    <s v="J"/>
    <x v="1"/>
    <s v="Štěpánek, Václav"/>
    <s v="Česi na banatskoj vojnoj granici u prvoj polovini 19. veka"/>
    <x v="3"/>
    <x v="11"/>
    <s v="History (history of science and technology to be 6.3, history of specific sciences to be under the respective headings)"/>
    <x v="1"/>
    <x v="0"/>
  </r>
  <r>
    <x v="1"/>
    <x v="1"/>
    <n v="216224"/>
    <x v="55"/>
    <s v="Masarykova univerzita/Filozofická fakulta"/>
    <n v="192023394"/>
    <s v="N"/>
    <x v="0"/>
    <s v="Dresler, Petr;Prišťáková, Michaela"/>
    <s v="Břeclav-Pohansko: vektorová dokumentace výzkumů 1959-2016"/>
    <x v="3"/>
    <x v="11"/>
    <s v="Archaeology"/>
    <x v="1"/>
    <x v="0"/>
  </r>
  <r>
    <x v="1"/>
    <x v="1"/>
    <n v="216224"/>
    <x v="55"/>
    <s v="Masarykova univerzita/Filozofická fakulta"/>
    <n v="192023811"/>
    <s v="J"/>
    <x v="0"/>
    <s v="Tišliar, Pavol;Šprocha, Branislav"/>
    <s v="Ethnicity or Language in the Population Census in 1910-1930 Slovakia (Czechoslovakia): Objectivity and Subjectivity of the Ethnic Make-up of a European Country between the Two World Wars"/>
    <x v="3"/>
    <x v="11"/>
    <s v="History (history of science and technology to be 6.3, history of specific sciences to be under the respective headings)"/>
    <x v="1"/>
    <x v="0"/>
  </r>
  <r>
    <x v="1"/>
    <x v="1"/>
    <n v="216224"/>
    <x v="55"/>
    <s v="Masarykova univerzita/Filozofická fakulta"/>
    <n v="192034488"/>
    <s v="C"/>
    <x v="0"/>
    <s v="Malíř, Jiří"/>
    <s v="Exhibitions in Prague and Częstochowa and Czechs Visiting Poles in 1909 : Expressions of Neo-Slavism and Economic Nationalism"/>
    <x v="3"/>
    <x v="11"/>
    <s v="History (history of science and technology to be 6.3, history of specific sciences to be under the respective headings)"/>
    <x v="1"/>
    <x v="0"/>
  </r>
  <r>
    <x v="1"/>
    <x v="1"/>
    <n v="216224"/>
    <x v="55"/>
    <s v="Masarykova univerzita/Filozofická fakulta"/>
    <n v="192034502"/>
    <s v="C"/>
    <x v="0"/>
    <s v="Husák, Petr"/>
    <s v="Emanuel Masák 1883-1964 : Umírněný modernista"/>
    <x v="3"/>
    <x v="11"/>
    <s v="History (history of science and technology to be 6.3, history of specific sciences to be under the respective headings)"/>
    <x v="1"/>
    <x v="0"/>
  </r>
  <r>
    <x v="1"/>
    <x v="1"/>
    <n v="216224"/>
    <x v="55"/>
    <s v="Masarykova univerzita/Filozofická fakulta"/>
    <n v="192034518"/>
    <s v="C"/>
    <x v="1"/>
    <s v="Chocholáč, Bronislav"/>
    <s v="Gruntovní peníze. K majetkovým a finančním poměrům poddaných na Moravě během třicetileté války"/>
    <x v="3"/>
    <x v="11"/>
    <s v="History (history of science and technology to be 6.3, history of specific sciences to be under the respective headings)"/>
    <x v="1"/>
    <x v="0"/>
  </r>
  <r>
    <x v="1"/>
    <x v="1"/>
    <n v="216224"/>
    <x v="55"/>
    <s v="Masarykova univerzita/Pedagogická fakulta"/>
    <n v="191894493"/>
    <s v="J"/>
    <x v="1"/>
    <s v="Vaculík, Jaroslav"/>
    <s v="K dělnické emigraci z českých zemí a Slovenska do Německa v letech 1885-1938"/>
    <x v="3"/>
    <x v="11"/>
    <s v="History (history of science and technology to be 6.3, history of specific sciences to be under the respective headings)"/>
    <x v="1"/>
    <x v="0"/>
  </r>
  <r>
    <x v="1"/>
    <x v="1"/>
    <n v="216224"/>
    <x v="55"/>
    <s v="Masarykova univerzita/Pedagogická fakulta"/>
    <n v="191933927"/>
    <s v="J"/>
    <x v="1"/>
    <s v="Jančová, Martina;Klíma, Bohuslav"/>
    <s v="Analýzy zubní kazivosti nedospělých jedinců z velkomoravského pohřebiště Znojmo-Hradiště z archeologického výzkumu 2007-2008"/>
    <x v="3"/>
    <x v="11"/>
    <s v="Archaeology"/>
    <x v="1"/>
    <x v="0"/>
  </r>
  <r>
    <x v="1"/>
    <x v="1"/>
    <n v="216224"/>
    <x v="55"/>
    <s v="Masarykova univerzita/Přírodovědecká fakulta"/>
    <n v="192024726"/>
    <s v="C"/>
    <x v="1"/>
    <s v="Svoboda, Jiří"/>
    <s v="Dolní Věstonice-Pavlov-Milovice"/>
    <x v="3"/>
    <x v="11"/>
    <s v="Archaeology"/>
    <x v="1"/>
    <x v="0"/>
  </r>
  <r>
    <x v="1"/>
    <x v="1"/>
    <n v="216224"/>
    <x v="55"/>
    <s v="Masarykova univerzita/Fakulta sociálních studií"/>
    <n v="192024313"/>
    <s v="C"/>
    <x v="0"/>
    <s v="Večeřa, Pavel"/>
    <s v="Média : Od sebezáchovy ke kolaboraci a zábavě"/>
    <x v="3"/>
    <x v="11"/>
    <s v="History (history of science and technology to be 6.3, history of specific sciences to be under the respective headings)"/>
    <x v="1"/>
    <x v="3"/>
  </r>
  <r>
    <x v="1"/>
    <x v="1"/>
    <n v="216224"/>
    <x v="55"/>
    <s v="Masarykova univerzita/Filozofická fakulta"/>
    <n v="192023229"/>
    <s v="C"/>
    <x v="0"/>
    <s v="Štěpánek, Václav"/>
    <s v="Na straně monarchie, se sympatiemi k „srbskému nepříteli“. O čem také vyprávějí válečné deníky"/>
    <x v="3"/>
    <x v="11"/>
    <s v="History (history of science and technology to be 6.3, history of specific sciences to be under the respective headings)"/>
    <x v="1"/>
    <x v="3"/>
  </r>
  <r>
    <x v="1"/>
    <x v="1"/>
    <n v="216224"/>
    <x v="55"/>
    <s v="Masarykova univerzita/Filozofická fakulta"/>
    <n v="192023447"/>
    <s v="J"/>
    <x v="0"/>
    <s v="Luňáková, Ludmila"/>
    <s v="Násilí mezi přemyslovskými knížaty"/>
    <x v="3"/>
    <x v="11"/>
    <s v="History (history of science and technology to be 6.3, history of specific sciences to be under the respective headings)"/>
    <x v="1"/>
    <x v="3"/>
  </r>
  <r>
    <x v="1"/>
    <x v="1"/>
    <n v="216224"/>
    <x v="55"/>
    <s v="Masarykova univerzita/Přírodovědecká fakulta"/>
    <n v="191894308"/>
    <s v="J"/>
    <x v="1"/>
    <s v="Degrendele, Celine;Audy, Ondřej;Hofman, Jakub;Kucerik, Jiří;Kukučka, Petr;Mulder, Marie Daniëlle;Přibylová, Petra;Prokeš, Roman;Sáňka, Milan;Schaumann, Gabriele E.;Lammel, Gerhard"/>
    <s v="Diurnal Variations of Air-Soil Exchange of Semivolatile Organic Compounds (PAHs, PCBs, OCPs, and PBDEs) in a Central European Receptor Area"/>
    <x v="2"/>
    <x v="9"/>
    <s v="Environmental sciences (social aspects to be 5.7)"/>
    <x v="2"/>
    <x v="1"/>
  </r>
  <r>
    <x v="1"/>
    <x v="1"/>
    <n v="216224"/>
    <x v="55"/>
    <s v="Masarykova univerzita/Přírodovědecká fakulta"/>
    <n v="191900436"/>
    <s v="F"/>
    <x v="0"/>
    <s v="Bittner, Michal;Škorvan, Ondřej"/>
    <s v="Zařízení pro koncentraci solutů membránovými procesy"/>
    <x v="2"/>
    <x v="9"/>
    <s v="Environmental sciences (social aspects to be 5.7)"/>
    <x v="2"/>
    <x v="2"/>
  </r>
  <r>
    <x v="1"/>
    <x v="1"/>
    <n v="216224"/>
    <x v="55"/>
    <s v="Masarykova univerzita/Přírodovědecká fakulta"/>
    <n v="191932668"/>
    <s v="B"/>
    <x v="1"/>
    <s v="Bandrova, Temenoujka;Konečný, Milan;Zlatanova, Sisi"/>
    <s v="Thematic Cartography for the Society"/>
    <x v="2"/>
    <x v="9"/>
    <s v="Physical geography"/>
    <x v="2"/>
    <x v="5"/>
  </r>
  <r>
    <x v="1"/>
    <x v="1"/>
    <n v="216224"/>
    <x v="55"/>
    <s v="Masarykova univerzita/Přírodovědecká fakulta"/>
    <n v="191932985"/>
    <s v="J"/>
    <x v="1"/>
    <s v="Kummerová, Marie;Zezulka, Štěpán;Babula, Petr;Tříska, Jan"/>
    <s v="Possible ecological risk of two pharmaceuticals diclofenac and paracetamol demonstrated on a model plant Lemna minor"/>
    <x v="2"/>
    <x v="9"/>
    <s v="Environmental sciences (social aspects to be 5.7)"/>
    <x v="2"/>
    <x v="2"/>
  </r>
  <r>
    <x v="1"/>
    <x v="1"/>
    <n v="216224"/>
    <x v="55"/>
    <s v="Masarykova univerzita/Přírodovědecká fakulta"/>
    <n v="191933010"/>
    <s v="J"/>
    <x v="1"/>
    <s v="Sharma, Brij Mohan;Bharat, Girija K.;Tayal, Shresth;Larssen, Thoriorn;Bečanová, Jitka;Karásková, Pavlína;Whitehead, Paul G.;Futter, Martyn N.;Butterfield, Dan;Nizzetto, Luca"/>
    <s v="Perfluoroalkyl substances (PFAS) in river and ground/drinking water of the Ganges River basin: Emissions and implications for human exposure"/>
    <x v="2"/>
    <x v="9"/>
    <s v="Environmental sciences (social aspects to be 5.7)"/>
    <x v="2"/>
    <x v="2"/>
  </r>
  <r>
    <x v="1"/>
    <x v="1"/>
    <n v="216224"/>
    <x v="55"/>
    <s v="Masarykova univerzita/Přírodovědecká fakulta"/>
    <n v="191933216"/>
    <s v="J"/>
    <x v="1"/>
    <s v="Geletič, Jan;Lehnert, Michal;Dobrovolný, Petr"/>
    <s v="Land Surface Temperature Differences within Local Climate Zones, Based on Two Central European Cities"/>
    <x v="2"/>
    <x v="9"/>
    <s v="Climatic research"/>
    <x v="2"/>
    <x v="2"/>
  </r>
  <r>
    <x v="1"/>
    <x v="1"/>
    <n v="216224"/>
    <x v="55"/>
    <s v="Masarykova univerzita/Přírodovědecká fakulta"/>
    <n v="191933369"/>
    <s v="J"/>
    <x v="1"/>
    <s v="Venier, Marta;Audy, Ondřej;Vojta, Šimon;Bečanová, Jitka;Romanak, Kevin;Melymuk, Lisa Emily;Vykoukalová, Martina;Kukučka, Petr;Okeme, Joseph;Saini, Amandeep;Diamond, Miriam L.;Klánová, Jana"/>
    <s v="Brominated flame retardants in the indoor environment - Comparative study of indoor contamination from three countries"/>
    <x v="2"/>
    <x v="9"/>
    <s v="Environmental sciences (social aspects to be 5.7)"/>
    <x v="2"/>
    <x v="1"/>
  </r>
  <r>
    <x v="1"/>
    <x v="1"/>
    <n v="216224"/>
    <x v="55"/>
    <s v="Masarykova univerzita/Přírodovědecká fakulta"/>
    <n v="191933371"/>
    <s v="J"/>
    <x v="1"/>
    <s v="Melymuk, Lisa Emily;Bohlin-Nizzetto, Pernilla;Prokeš, Roman;Kukučka, Petr;Klánová, Jana"/>
    <s v="Sampling artifacts in active air sampling of semivolatile organic contaminants: Comparing theoretical and measured artifacts and evaluating implications for monitoring networks"/>
    <x v="2"/>
    <x v="9"/>
    <s v="Environmental sciences (social aspects to be 5.7)"/>
    <x v="2"/>
    <x v="1"/>
  </r>
  <r>
    <x v="1"/>
    <x v="1"/>
    <n v="216224"/>
    <x v="55"/>
    <s v="Masarykova univerzita/Přírodovědecká fakulta"/>
    <n v="192025233"/>
    <s v="J"/>
    <x v="1"/>
    <s v="Vykoukalová, Martina;Venier, Marta;Vojta, Šimon;Melymuk, Lisa Emily;Bečanová, Jitka;Romanak, Kevin;Prokeš, Roman;Okeme, Joseph O.;Saini, Amandeep;Diamond, Miriam L.;Klánová, Jana"/>
    <s v="Organophosphate esters flame retardants in the indoor environment"/>
    <x v="2"/>
    <x v="9"/>
    <s v="Environmental sciences (social aspects to be 5.7)"/>
    <x v="2"/>
    <x v="1"/>
  </r>
  <r>
    <x v="1"/>
    <x v="1"/>
    <n v="216224"/>
    <x v="55"/>
    <s v="Masarykova univerzita/Středoevropský technologický institut"/>
    <n v="191894604"/>
    <s v="J"/>
    <x v="1"/>
    <s v="Novotný, Jan;Sojka, Martin;Komorovsky, Stanislav;Nečas, Marek;Marek, Radek"/>
    <s v="Interpreting the paramagnetic NMR spectra of potential Ru(III) metallodrugs: Synergy between experiment and relativistic DFT calculations"/>
    <x v="2"/>
    <x v="17"/>
    <s v="Inorganic and nuclear chemistry"/>
    <x v="2"/>
    <x v="1"/>
  </r>
  <r>
    <x v="1"/>
    <x v="1"/>
    <n v="216224"/>
    <x v="55"/>
    <s v="Masarykova univerzita/Středoevropský technologický institut"/>
    <n v="191900491"/>
    <s v="G"/>
    <x v="0"/>
    <s v="Lacina, Karel"/>
    <s v="Sada elektrochemických senzorů s vhodnou konfigurací elektroaktivních ploch"/>
    <x v="2"/>
    <x v="17"/>
    <s v="Electrochemistry (dry cells, batteries, fuel cells, corrosion metals, electrolysis)"/>
    <x v="2"/>
    <x v="3"/>
  </r>
  <r>
    <x v="1"/>
    <x v="1"/>
    <n v="216224"/>
    <x v="55"/>
    <s v="Masarykova univerzita/Přírodovědecká fakulta"/>
    <n v="191932990"/>
    <s v="J"/>
    <x v="1"/>
    <s v="Hořák, Martin;Novák, Jan;Bienertová Vašků, Julie"/>
    <s v="Muscle-specific microRNAs in skeletal muscle development"/>
    <x v="2"/>
    <x v="17"/>
    <s v="Organic chemistry"/>
    <x v="2"/>
    <x v="1"/>
  </r>
  <r>
    <x v="1"/>
    <x v="1"/>
    <n v="216224"/>
    <x v="55"/>
    <s v="Masarykova univerzita/Přírodovědecká fakulta"/>
    <n v="191990034"/>
    <s v="Z"/>
    <x v="0"/>
    <s v="Pazdera, Pavel;Havránková, Eva;Němečková, Dana;Šimbera, Jan"/>
    <s v="Průtoková technologie produkce substituovaných piperazinů využívající mikrovlnný zdroj a/ nebo katalytické lože"/>
    <x v="2"/>
    <x v="17"/>
    <s v="Organic chemistry"/>
    <x v="2"/>
    <x v="0"/>
  </r>
  <r>
    <x v="1"/>
    <x v="1"/>
    <n v="216224"/>
    <x v="55"/>
    <s v="Masarykova univerzita/Středoevropský technologický institut"/>
    <n v="191990101"/>
    <s v="G"/>
    <x v="0"/>
    <s v="Kubáň, Petr;Foret, František;Minárik, Marek"/>
    <s v="Přenosný přístroj pro detekci intoxikace metanolem"/>
    <x v="2"/>
    <x v="17"/>
    <s v="Analytical chemistry"/>
    <x v="2"/>
    <x v="2"/>
  </r>
  <r>
    <x v="1"/>
    <x v="1"/>
    <n v="216224"/>
    <x v="55"/>
    <s v="Masarykova univerzita/Přírodovědecká fakulta"/>
    <n v="192024636"/>
    <s v="J"/>
    <x v="1"/>
    <s v="Fiala, Tomáš;Ludvíková, Lucie;Heger, Dominik;Švec, Jan;Slanina, Tomáš;Vetráková, Ľubica;Babiak, Michal;Nečas, Marek;Kulhánek, Petr;Klán, Petr;Šindelář, Vladimír"/>
    <s v="Bambusuril as a One-Electron Donor for Photoinduced Electron Transfer to Methyl Viologen in Mixed Crystals"/>
    <x v="2"/>
    <x v="17"/>
    <s v="Organic chemistry"/>
    <x v="2"/>
    <x v="1"/>
  </r>
  <r>
    <x v="1"/>
    <x v="1"/>
    <n v="216224"/>
    <x v="55"/>
    <s v="Masarykova univerzita/Přírodovědecká fakulta"/>
    <n v="192025220"/>
    <s v="J"/>
    <x v="1"/>
    <s v="Slanina, Tomáš;Shrestha, Pradeep;Palao Utiel, Eduardo;Kand, Dnyaneshwar;Peterson, Julie A.;Dutton, Andrew S.;Rubinstein, Naama;Weinstain, Roy;Winter, Arthur H.;Klán, Petr"/>
    <s v="In Search of the Perfect Photocage: Structure Reactivity Relationships in meso-Methyl BODIPY Photoremovable Protecting Groups"/>
    <x v="2"/>
    <x v="17"/>
    <s v="Organic chemistry"/>
    <x v="2"/>
    <x v="5"/>
  </r>
  <r>
    <x v="1"/>
    <x v="1"/>
    <n v="216224"/>
    <x v="55"/>
    <s v="Masarykova univerzita/Středoevropský technologický institut"/>
    <n v="192026546"/>
    <s v="J"/>
    <x v="0"/>
    <s v="Farka, Zdeněk;Juřík, Tomáš;Kovář, David;Trnková, Libuše;Skládal, Petr"/>
    <s v="Nanoparticle-Based Immunochemical Biosensors and Assays: Recent Advances and Challenges"/>
    <x v="2"/>
    <x v="17"/>
    <s v="Analytical chemistry"/>
    <x v="2"/>
    <x v="1"/>
  </r>
  <r>
    <x v="1"/>
    <x v="1"/>
    <n v="216224"/>
    <x v="55"/>
    <s v="Masarykova univerzita/Středoevropský technologický institut"/>
    <n v="192070502"/>
    <s v="J"/>
    <x v="1"/>
    <s v="Evangelidis, Thomas;Nerli, S.;Nováček, Jiří;Brereton, A.E.;Karplus, P.A.;Dotas, R.R.;Venditti, V.;Sgourakis, N.G.;Tripsianes, Konstantinos"/>
    <s v="Automated NMR resonance assignments and structure determination using a minimal set of 4D spectra"/>
    <x v="2"/>
    <x v="17"/>
    <s v="Inorganic and nuclear chemistry"/>
    <x v="2"/>
    <x v="1"/>
  </r>
  <r>
    <x v="1"/>
    <x v="1"/>
    <n v="216224"/>
    <x v="55"/>
    <s v="Masarykova univerzita/Přírodovědecká fakulta"/>
    <n v="192122961"/>
    <s v="P"/>
    <x v="0"/>
    <s v="Paruch, Kamil;Hylsová, Michaela;Němec, Václav"/>
    <s v="Furopyridines as inhibitors of protein kinases"/>
    <x v="2"/>
    <x v="17"/>
    <s v="Organic chemistry"/>
    <x v="2"/>
    <x v="1"/>
  </r>
  <r>
    <x v="1"/>
    <x v="1"/>
    <n v="216224"/>
    <x v="55"/>
    <s v="Masarykova univerzita/Přírodovědecká fakulta"/>
    <n v="192123269"/>
    <s v="P"/>
    <x v="0"/>
    <s v="Damborský, Jiří;Nikulenkov, Fedor;Sisáková, Alexandra;Havel, Štěpán;Krejčí, Lumír;Carbain, Benoit Jean-Pierre;Brezovský, Jan;Daniel, Lukáš;Paruch, Kamil"/>
    <s v="Pyrazolotriazines as inhibitors of nucleases"/>
    <x v="2"/>
    <x v="17"/>
    <s v="Organic chemistry"/>
    <x v="2"/>
    <x v="1"/>
  </r>
  <r>
    <x v="1"/>
    <x v="1"/>
    <n v="216224"/>
    <x v="55"/>
    <s v="Masarykova univerzita/Přírodovědecká fakulta"/>
    <n v="191894108"/>
    <s v="J"/>
    <x v="1"/>
    <s v="Palao Utiel, Eduardo;Slanina, Tomáš;Muchová, Lucie;Šolomek, Tomáš;Vítek, Libor;Klán, Petr"/>
    <s v="Transition-Metal-Free CO-Releasing BODIPY Derivatives Activatable by Visible to NIR Light as Promising Bioactive Molecules"/>
    <x v="2"/>
    <x v="8"/>
    <s v="Computer sciences, information science, bioinformathics (hardware development to be 2.2, social aspect to be 5.8)"/>
    <x v="2"/>
    <x v="1"/>
  </r>
  <r>
    <x v="1"/>
    <x v="1"/>
    <n v="216224"/>
    <x v="55"/>
    <s v="Masarykova univerzita/Přírodovědecká fakulta"/>
    <n v="191894273"/>
    <s v="J"/>
    <x v="1"/>
    <s v="Bendl, J.;Štourač, Jan;Šebestová, Eva;Vávra, Ondřej;Musil, Miloš;Brezovský, Jan;Damborský, Jiří"/>
    <s v="HotSpot Wizard 2.0: Automated Design of Site-Specific Mutations and Smart Libraries in Protein Engineering"/>
    <x v="2"/>
    <x v="8"/>
    <s v="Computer sciences, information science, bioinformathics (hardware development to be 2.2, social aspect to be 5.8)"/>
    <x v="2"/>
    <x v="1"/>
  </r>
  <r>
    <x v="1"/>
    <x v="1"/>
    <n v="216224"/>
    <x v="55"/>
    <s v="Masarykova univerzita/Přírodovědecká fakulta"/>
    <n v="191933346"/>
    <s v="J"/>
    <x v="1"/>
    <s v="Bendl, Jaroslav;Musil, Miloš;Štourač, Jan;Zendulka, Jaroslav;Damborský, Jiří;Brezovský, Jan"/>
    <s v="PredictSNP2: A Unified Platform for Accurately Evaluating SNP Effects by Exploiting the Different Characteristics of Variants in Distinct Genomic Regions"/>
    <x v="2"/>
    <x v="8"/>
    <s v="Computer sciences, information science, bioinformathics (hardware development to be 2.2, social aspect to be 5.8)"/>
    <x v="2"/>
    <x v="5"/>
  </r>
  <r>
    <x v="1"/>
    <x v="1"/>
    <n v="216224"/>
    <x v="55"/>
    <s v="Masarykova univerzita/Fakulta informatiky"/>
    <n v="191990046"/>
    <s v="R"/>
    <x v="0"/>
    <s v="Pavelek, Martin;Veškrna, Martin"/>
    <s v="Nástroj pro oddělení fotonové a neutronové odezvy plastického scintilátoru"/>
    <x v="2"/>
    <x v="8"/>
    <s v="Computer sciences, information science, bioinformathics (hardware development to be 2.2, social aspect to be 5.8)"/>
    <x v="2"/>
    <x v="2"/>
  </r>
  <r>
    <x v="1"/>
    <x v="1"/>
    <n v="216224"/>
    <x v="55"/>
    <s v="Masarykova univerzita/Ústav výpočetní techniky"/>
    <n v="191990085"/>
    <s v="J"/>
    <x v="1"/>
    <s v="Jirsík, Tomáš;Čermák, Milan;Tovarňák, Daniel;Čeleda, Pavel"/>
    <s v="Toward Stream-Based IP Flow Analysis"/>
    <x v="2"/>
    <x v="8"/>
    <s v="Computer sciences, information science, bioinformathics (hardware development to be 2.2, social aspect to be 5.8)"/>
    <x v="2"/>
    <x v="5"/>
  </r>
  <r>
    <x v="1"/>
    <x v="1"/>
    <n v="216224"/>
    <x v="55"/>
    <s v="Masarykova univerzita/Fakulta informatiky"/>
    <n v="192025424"/>
    <s v="J"/>
    <x v="1"/>
    <s v="Sýs, Marek;Říha, Zdeněk;Matyáš, Václav"/>
    <s v="Algorithm 970: Optimizing the NIST Statistical Test Suite and the Berlekamp-Massey Algorithm"/>
    <x v="2"/>
    <x v="8"/>
    <s v="Computer sciences, information science, bioinformathics (hardware development to be 2.2, social aspect to be 5.8)"/>
    <x v="2"/>
    <x v="1"/>
  </r>
  <r>
    <x v="1"/>
    <x v="1"/>
    <n v="216224"/>
    <x v="55"/>
    <s v="Masarykova univerzita/Fakulta informatiky"/>
    <n v="192025441"/>
    <s v="D"/>
    <x v="0"/>
    <s v="Nemec, Matúš;Sýs, Marek;Švenda, Petr;Klinec, Dušan;Matyáš, Václav"/>
    <s v="The Return of Coppersmith's Attack: Practical Factorization of Widely Used RSA Moduli"/>
    <x v="2"/>
    <x v="8"/>
    <s v="Computer sciences, information science, bioinformathics (hardware development to be 2.2, social aspect to be 5.8)"/>
    <x v="2"/>
    <x v="5"/>
  </r>
  <r>
    <x v="1"/>
    <x v="1"/>
    <n v="216224"/>
    <x v="55"/>
    <s v="Masarykova univerzita/Fakulta informatiky"/>
    <n v="192025456"/>
    <s v="J"/>
    <x v="1"/>
    <s v="Ulman, Vladimír;Maška, Martin;Magnusson, Klas E G;Ronneberger, Olaf;Haubold, Carsten;Harder, Nathalie;Matula, Pavel;Matula, Petr;Svoboda, David;Radojevic, Miroslav;Smal, Ihor;Rohr, Karl;Jaldén, Joakim;Blau, Helen M;Dzyubachyk, Oleh;Lelieveldt, Boudewijn;X"/>
    <s v="An objective comparison of cell-tracking algorithms"/>
    <x v="2"/>
    <x v="8"/>
    <s v="Computer sciences, information science, bioinformathics (hardware development to be 2.2, social aspect to be 5.8)"/>
    <x v="2"/>
    <x v="5"/>
  </r>
  <r>
    <x v="1"/>
    <x v="1"/>
    <n v="216224"/>
    <x v="55"/>
    <s v="Masarykova univerzita/Fakulta informatiky"/>
    <n v="192070310"/>
    <s v="J"/>
    <x v="1"/>
    <s v="Jurčík, Adam;Bednář, David;Byška, Jan;Marques, Sérgio Manuel;Furmanová, Katarína;Daniel, Lukáš;Kokkonen, Piia Pauliina;Brezovský, Jan;Strnad, Ondřej;Štourač, Jan;Pavelka, Antonín;Manak, Martin;Damborský, Jiří;Kozlíková, Barbora"/>
    <s v="CAVER Analyst 2.0: Analysis and Visualization of Channels and Tunnels in Protein Structures and Molecular Dynamics Trajectories"/>
    <x v="2"/>
    <x v="8"/>
    <s v="Computer sciences, information science, bioinformathics (hardware development to be 2.2, social aspect to be 5.8)"/>
    <x v="2"/>
    <x v="2"/>
  </r>
  <r>
    <x v="1"/>
    <x v="1"/>
    <n v="216224"/>
    <x v="55"/>
    <s v="Masarykova univerzita/Fakulta informatiky"/>
    <n v="192114549"/>
    <s v="R"/>
    <x v="0"/>
    <s v="Brož, Milan;Patočka, Mikuláš;Matyáš, Václav"/>
    <s v="Support for authenticated encryption in Linux dm-crypt disk encryption"/>
    <x v="2"/>
    <x v="8"/>
    <s v="Computer sciences, information science, bioinformathics (hardware development to be 2.2, social aspect to be 5.8)"/>
    <x v="2"/>
    <x v="1"/>
  </r>
  <r>
    <x v="1"/>
    <x v="1"/>
    <n v="216224"/>
    <x v="55"/>
    <s v="Masarykova univerzita/Fakulta informatiky"/>
    <n v="192114598"/>
    <s v="J"/>
    <x v="0"/>
    <s v="Šťavová, Vlasta;Dědková, Lenka;Ukrop, Martin;Matyáš, Václav"/>
    <s v="A large-scale comparative study of beta testers and regular users"/>
    <x v="2"/>
    <x v="8"/>
    <s v="Computer sciences, information science, bioinformathics (hardware development to be 2.2, social aspect to be 5.8)"/>
    <x v="2"/>
    <x v="2"/>
  </r>
  <r>
    <x v="1"/>
    <x v="1"/>
    <n v="216224"/>
    <x v="55"/>
    <s v="Masarykova univerzita/Přírodovědecká fakulta"/>
    <n v="192122642"/>
    <s v="C"/>
    <x v="1"/>
    <s v="Mazurenko, Stanislav;Damborský, Jiří;Prokop, Zbyněk"/>
    <s v="Multi-Enzyme Pathway Optimisation Through Star-Shaped Reachable Sets"/>
    <x v="2"/>
    <x v="8"/>
    <s v="Computer sciences, information science, bioinformathics (hardware development to be 2.2, social aspect to be 5.8)"/>
    <x v="2"/>
    <x v="2"/>
  </r>
  <r>
    <x v="1"/>
    <x v="1"/>
    <n v="216224"/>
    <x v="55"/>
    <s v="Masarykova univerzita/Přírodovědecká fakulta"/>
    <n v="191894054"/>
    <s v="J"/>
    <x v="1"/>
    <s v="Schejbal, Jan;Řemínek, Roman;Zeman, Lukáš;Mádr, Aleš;Glatz, Zdeněk"/>
    <s v="On-line Coupling of Immobilized Cytochrome P450 Microreactor and Capillary Electrophoresis: A Promising Tool for Drug Development"/>
    <x v="2"/>
    <x v="5"/>
    <s v="Biochemical research methods"/>
    <x v="2"/>
    <x v="2"/>
  </r>
  <r>
    <x v="1"/>
    <x v="1"/>
    <n v="216224"/>
    <x v="55"/>
    <s v="Masarykova univerzita/Přírodovědecká fakulta"/>
    <n v="191894064"/>
    <s v="J"/>
    <x v="1"/>
    <s v="Bazalová, Olga;Kvíčalová, Markéta;Válková, Tereza;Slabý, Pavel;Bartoš, Přemysl;Netušil, Radek;Tomanová, Kateřina;Braeunig, Peter;Lee, How-Jing;Šauman, Ivo;Damulewicz, Milena;Provaznik, Jan;Pokorny, Richard;Dolezel, David;Vácha, Martin"/>
    <s v="Cryptochrome 2 mediates directional magnetoreception in cockroaches"/>
    <x v="2"/>
    <x v="5"/>
    <s v="Behavioral sciences biology"/>
    <x v="2"/>
    <x v="5"/>
  </r>
  <r>
    <x v="1"/>
    <x v="1"/>
    <n v="216224"/>
    <x v="55"/>
    <s v="Masarykova univerzita/Přírodovědecká fakulta"/>
    <n v="191894082"/>
    <s v="J"/>
    <x v="1"/>
    <s v="Janovská, Pavlína;Poppová, Lucie;Plevová, Karla;Plešingerová, Hana;Běhal, Martin;Kaucká, Markéta;Ovesná, Petra;Hložková, Michaela;Borský, Marek;Stehlíková, Olga;Brychtová, Yvona;Doubek, Michael;Máchalová, Michaela;Baskar, Sivasubramanian;Kozubík, Alois;Po"/>
    <s v="Autocrine Signaling by Wnt-5a Deregulates Chemotaxis of Leukemic Cells and Predicts Clinical Outcome in Chronic Lymphocytic Leukemia."/>
    <x v="2"/>
    <x v="5"/>
    <s v="Cell biology"/>
    <x v="2"/>
    <x v="1"/>
  </r>
  <r>
    <x v="1"/>
    <x v="1"/>
    <n v="216224"/>
    <x v="55"/>
    <s v="Masarykova univerzita/Přírodovědecká fakulta"/>
    <n v="191894098"/>
    <s v="J"/>
    <x v="1"/>
    <s v="Chytrý, Milan;Hennekens, Stephan M.;Jiménez Alfaro González, Francisco De Borja;Knollová, Ilona;Dengler, Jürgen;Jansen, Florian;Landucci, Flavia;Schaminée, Joop H.J.;Aćić, Svetlana;Agrillo, Emiliano;Ambarlı, Didem;Angelini, Pierangela;Apostolova, Iva;Atto"/>
    <s v="European Vegetation Archive (EVA): an integrated database of European vegetation plots"/>
    <x v="2"/>
    <x v="5"/>
    <s v="Ecology"/>
    <x v="2"/>
    <x v="1"/>
  </r>
  <r>
    <x v="1"/>
    <x v="1"/>
    <n v="216224"/>
    <x v="55"/>
    <s v="Masarykova univerzita/Přírodovědecká fakulta"/>
    <n v="191894208"/>
    <s v="J"/>
    <x v="1"/>
    <s v="Zukal, Jan;Bandouchova, Hana;Brichta, Jiri;Cmokova, Adela;Jaron, Kamil S.;Kolarik, Miroslav;Kovacova, Veronika;Kubátová, Alena;Nováková, Alena;Orlov, Oleg;Pikula, Jiri;Presetnik, Primož;Šuba, Jurgis;Zahradníková Jr., Alexandra;Martínková, Natália"/>
    <s v="White-nose syndrome without borders: Pseudogymnoascus destructans infection tolerated in Europe and Palearctic Asia but not in North America"/>
    <x v="2"/>
    <x v="5"/>
    <s v="Zoology"/>
    <x v="2"/>
    <x v="2"/>
  </r>
  <r>
    <x v="1"/>
    <x v="1"/>
    <n v="216224"/>
    <x v="55"/>
    <s v="Masarykova univerzita/Přírodovědecká fakulta"/>
    <n v="191894272"/>
    <s v="J"/>
    <x v="1"/>
    <s v="Brezovský, Jan;Babková, Petra;Degtjarik, Oksana;Fořtová, Andrea;Góra, Artur Wiktor;Iermak, L.;Řezáčová, Petra;Dvořák, Pavel;Kutá-Smatanová, Ivana;Prokop, Zbyněk;Chaloupková, Radka;Damborský, Jiří"/>
    <s v="Engineering a de Novo Transport Tunnel"/>
    <x v="2"/>
    <x v="5"/>
    <s v="Biochemistry and molecular biology"/>
    <x v="2"/>
    <x v="5"/>
  </r>
  <r>
    <x v="1"/>
    <x v="1"/>
    <n v="216224"/>
    <x v="55"/>
    <s v="Masarykova univerzita/Přírodovědecká fakulta"/>
    <n v="191894303"/>
    <s v="J"/>
    <x v="1"/>
    <s v="Červenka, Igor;Valnohová, Jana;Bernatík, Ondřej;Harnoš, Jakub;Rádsetoulal, Matěj;Šedová, Kateřina;Hanáková, Kateřina;Potěšil, David;Sedláčková, Miroslava;Salašová, Alena;Steinhart, Zachary;Angers, Stephane;Schulte, Gunnar;Hampl, Aleš;Zdráhal, Zbyněk;Bryja"/>
    <s v="Dishevelled is a NEK2 kinase substrate controlling dynamics of centrosomal linker proteins"/>
    <x v="2"/>
    <x v="5"/>
    <s v="Cell biology"/>
    <x v="2"/>
    <x v="1"/>
  </r>
  <r>
    <x v="1"/>
    <x v="1"/>
    <n v="216224"/>
    <x v="55"/>
    <s v="Masarykova univerzita/Středoevropský technologický institut"/>
    <n v="191894622"/>
    <s v="J"/>
    <x v="1"/>
    <s v="Ustianenko, Dmytro;Pasulka, Josef;Feketová, Zuzana;Bednařík, Lukáš;Zigáčková, Dagmar;Fořtová, Andrea;Zavolan, Mihaela;Vaňáčová, Štěpánka"/>
    <s v="TUT-DIS3L2 is a mammalian surveillance pathway for aberrant structured non-coding RNAs"/>
    <x v="2"/>
    <x v="5"/>
    <s v="Biochemistry and molecular biology"/>
    <x v="2"/>
    <x v="5"/>
  </r>
  <r>
    <x v="1"/>
    <x v="1"/>
    <n v="216224"/>
    <x v="55"/>
    <s v="Masarykova univerzita/Středoevropský technologický institut"/>
    <n v="191894660"/>
    <s v="J"/>
    <x v="1"/>
    <s v="Nováček, Jiří;Šiborová, Marta;Benešík, Martin;Pantůček, Roman;Doškař, Jiří;Plevka, Pavel"/>
    <s v="Structure and genome release of Twort-like Myoviridae phage with a double-layered baseplate"/>
    <x v="2"/>
    <x v="5"/>
    <s v="Virology"/>
    <x v="2"/>
    <x v="1"/>
  </r>
  <r>
    <x v="1"/>
    <x v="1"/>
    <n v="216224"/>
    <x v="55"/>
    <s v="Masarykova univerzita/Přírodovědecká fakulta"/>
    <n v="191932672"/>
    <s v="C"/>
    <x v="1"/>
    <s v="Šebestová, Eva;Bendl, Jaroslav;Brezovský, Jan;Damborský, Jiří"/>
    <s v="Computational Tools for Designing Smart Libraries"/>
    <x v="2"/>
    <x v="5"/>
    <s v="Biochemistry and molecular biology"/>
    <x v="2"/>
    <x v="2"/>
  </r>
  <r>
    <x v="1"/>
    <x v="1"/>
    <n v="216224"/>
    <x v="55"/>
    <s v="Masarykova univerzita/Středoevropský technologický institut"/>
    <n v="191934941"/>
    <s v="J"/>
    <x v="1"/>
    <s v="Watson, J. Matthew;Platzer, Alexander;Kazda, Anita;Akimcheva, Svetlana;Valuchová, Soňa;Nizhynska, Viktoria;Nordborg, Magnus;Říha, Karel"/>
    <s v="Germline replications and somatic mutation accumulation are independent of vegetative life span in Arabidopsis"/>
    <x v="2"/>
    <x v="5"/>
    <s v="Plant sciences, botany"/>
    <x v="2"/>
    <x v="1"/>
  </r>
  <r>
    <x v="1"/>
    <x v="1"/>
    <n v="216224"/>
    <x v="55"/>
    <s v="Masarykova univerzita/Středoevropský technologický institut"/>
    <n v="191990102"/>
    <s v="R"/>
    <x v="0"/>
    <s v="Pál, Karol;Bystrý, Vojtěch;Reigl, Tomáš;Demko, Martin;Krejčí, Adam;Touloumenidou, T.;Stalika, E.;Tichý, Boris;Ghia, P.;Stamatopoulos, K.;Pospíšilová, Šárka;Malčíková, Jitka;Darzentas, Nikos"/>
    <s v="GLASS"/>
    <x v="2"/>
    <x v="5"/>
    <s v="-"/>
    <x v="2"/>
    <x v="0"/>
  </r>
  <r>
    <x v="1"/>
    <x v="1"/>
    <n v="216224"/>
    <x v="55"/>
    <s v="Masarykova univerzita/Středoevropský technologický institut"/>
    <n v="191999937"/>
    <s v="J"/>
    <x v="1"/>
    <s v="Bartošovič, Marek;Covelo Molares, Helena;Gregorová, Pavlína;Hroššová, Dominika;Kudla, G.;Vaňáčová, Štěpánka"/>
    <s v="N6-methyladenosine demethylase FTO targets pre-mRNAs and regulates alternative splicing and 3'-end processing"/>
    <x v="2"/>
    <x v="5"/>
    <s v="Biochemistry and molecular biology"/>
    <x v="2"/>
    <x v="1"/>
  </r>
  <r>
    <x v="1"/>
    <x v="1"/>
    <n v="216224"/>
    <x v="55"/>
    <s v="Masarykova univerzita/Lékařská fakulta"/>
    <n v="192021276"/>
    <s v="J"/>
    <x v="1"/>
    <s v="Šebesta, Marek;Urulangodi, Madhusoodanan;Štefanovie, Barbora;Szakal, Barnabas;Pačesa, Martin;Lisby, Michael;Branzei, Dana;Krejčí, Lumír"/>
    <s v="Esc2 promotes Mus81 complex-activity via its SUMO-like and DNA binding domains"/>
    <x v="2"/>
    <x v="5"/>
    <s v="Biochemistry and molecular biology"/>
    <x v="2"/>
    <x v="5"/>
  </r>
  <r>
    <x v="1"/>
    <x v="1"/>
    <n v="216224"/>
    <x v="55"/>
    <s v="Masarykova univerzita/Lékařská fakulta"/>
    <n v="192021290"/>
    <s v="J"/>
    <x v="1"/>
    <s v="Di Marco, Stefano;Hašanová, Zdenka;Kanagaraj, Radhakrishnan;Chappidi, Nagaraja;Altmannová, Veronika;Menon, Shruti;Sedláčková, Hana;Langhoff, Jana;Surendranath, Kalpana;Hühn, Daniela;Bhowmick, Rahul;Marini Palomeque, María Victoria;Ferrari, Stefano;Hickson"/>
    <s v="RECQ5 Helicase Cooperates with MUS81 Endonuclease in Processing Stalled Replication Forks at Common Fragile Sites during Mitosis"/>
    <x v="2"/>
    <x v="5"/>
    <s v="Biochemistry and molecular biology"/>
    <x v="2"/>
    <x v="1"/>
  </r>
  <r>
    <x v="1"/>
    <x v="1"/>
    <n v="216224"/>
    <x v="55"/>
    <s v="Masarykova univerzita/Přírodovědecká fakulta"/>
    <n v="192024423"/>
    <s v="C"/>
    <x v="1"/>
    <s v="Vanhove, Maarten Pieterjan;Huyse, T."/>
    <s v="Host specificity and species jumps in fish-parasite systems"/>
    <x v="2"/>
    <x v="5"/>
    <s v="Ecology"/>
    <x v="2"/>
    <x v="2"/>
  </r>
  <r>
    <x v="1"/>
    <x v="1"/>
    <n v="216224"/>
    <x v="55"/>
    <s v="Masarykova univerzita/Přírodovědecká fakulta"/>
    <n v="192024574"/>
    <s v="J"/>
    <x v="1"/>
    <s v="Salašová, Alena;Yokota, C.;Potěšil, David;Zdráhal, Zbyněk;Bryja, Vítězslav;Arenas, E."/>
    <s v="A proteomic analysis of LRRK2 binding partners reveals interactions with multiple signaling components of the WNT/PCP pathway"/>
    <x v="2"/>
    <x v="5"/>
    <s v="Biochemistry and molecular biology"/>
    <x v="2"/>
    <x v="1"/>
  </r>
  <r>
    <x v="1"/>
    <x v="1"/>
    <n v="216224"/>
    <x v="55"/>
    <s v="Masarykova univerzita/Přírodovědecká fakulta"/>
    <n v="192024745"/>
    <s v="J"/>
    <x v="1"/>
    <s v="Palpurina, Salza;Wagner, Viktoria;von Wehrden, Henrik;Hájek, Michal;Horsák, Michal;Brinkert, Annika;Hölzel, Norbert;Wesche, Karsten;Kamp, Johannes;Hájková, Petra;Danihelka, Jiří;Lustyk, Pavel;Merunková, Kristina;Preislerová, Zdenka;Kočí, Martin;Kubešová, "/>
    <s v="The relationship between plant species richness and soil pH vanishes with increasing aridity across Eurasian dry grasslands."/>
    <x v="2"/>
    <x v="5"/>
    <s v="Ecology"/>
    <x v="2"/>
    <x v="1"/>
  </r>
  <r>
    <x v="1"/>
    <x v="1"/>
    <n v="216224"/>
    <x v="55"/>
    <s v="Masarykova univerzita/Přírodovědecká fakulta"/>
    <n v="192025145"/>
    <s v="J"/>
    <x v="1"/>
    <s v="Pekár, Stanislav;Petráková, Lenka;Bulbert, Matthew;Whiting, Martin;Herberstein, Marie"/>
    <s v="The golden mimicry complex uses a wide spectrum of defence to deter a community of predators"/>
    <x v="2"/>
    <x v="5"/>
    <s v="Zoology"/>
    <x v="2"/>
    <x v="1"/>
  </r>
  <r>
    <x v="1"/>
    <x v="1"/>
    <n v="216224"/>
    <x v="55"/>
    <s v="Masarykova univerzita/Přírodovědecká fakulta"/>
    <n v="192025342"/>
    <s v="R"/>
    <x v="1"/>
    <s v="Musil, Miloš;Štourač, Jan;Bendl, Jaroslav;Brezovský, Jan;Prokop, Zbyněk;Zendulka, J.;Martínek, Tomáš;Bednář, David;Damborský, Jiří"/>
    <s v="FireProt 1.0"/>
    <x v="2"/>
    <x v="5"/>
    <s v="Biochemistry and molecular biology"/>
    <x v="2"/>
    <x v="2"/>
  </r>
  <r>
    <x v="1"/>
    <x v="1"/>
    <n v="216224"/>
    <x v="55"/>
    <s v="Masarykova univerzita/Středoevropský technologický institut"/>
    <n v="192026580"/>
    <s v="J"/>
    <x v="0"/>
    <s v="Sehnal, David;Deshpande, Mandar;Svobodová Vařeková, Radka;Mir, Saqib;Berka, Karel;Midlik, Adam;Pravda, Lukáš;Velankar, Sameer;Koča, Jaroslav"/>
    <s v="LiteMol suite: interactive web-based visualization of large-scale macromolecular structure data"/>
    <x v="2"/>
    <x v="5"/>
    <s v="Biochemical research methods"/>
    <x v="2"/>
    <x v="5"/>
  </r>
  <r>
    <x v="1"/>
    <x v="1"/>
    <n v="216224"/>
    <x v="55"/>
    <s v="Masarykova univerzita/Přírodovědecká fakulta"/>
    <n v="192033944"/>
    <s v="J"/>
    <x v="1"/>
    <s v="Kalusová, Veronika;Chytrý, Milan;van Kleunen, Mark;Mucina, Ladislav;Dawson, Wayne;Essl, Franz Sebastian;Kreft, Holger;Pergl, Jan;Weigelt, Patrick;Winter, Marten;Pyšek, Petr"/>
    <s v="Naturalization of European plants on other continents: The role of donor habitats"/>
    <x v="2"/>
    <x v="5"/>
    <s v="Ecology"/>
    <x v="2"/>
    <x v="2"/>
  </r>
  <r>
    <x v="1"/>
    <x v="1"/>
    <n v="216224"/>
    <x v="55"/>
    <s v="Masarykova univerzita/Lékařská fakulta"/>
    <n v="192034632"/>
    <s v="J"/>
    <x v="1"/>
    <s v="Kolinjivadi, A.M.;Sannino, V.;De Antoni, A.;Movsesjan, Karina;Kilkenny, M.;Techer, H.;Baldi, G.;Shen, R.;Ciccia, A.;Pellegrini, L.;Krejčí, Lumír;Costanzo, V."/>
    <s v="Smarcal1-Mediated Fork Reversal Triggers Mre11-Dependent Degradation of Nascent DNA in the Absence of Brca2 and Stable Rad51 Nucleofilaments"/>
    <x v="2"/>
    <x v="5"/>
    <s v="Biochemistry and molecular biology"/>
    <x v="2"/>
    <x v="5"/>
  </r>
  <r>
    <x v="1"/>
    <x v="1"/>
    <n v="216224"/>
    <x v="55"/>
    <s v="Masarykova univerzita/Lékařská fakulta"/>
    <n v="192069427"/>
    <s v="J"/>
    <x v="0"/>
    <s v="Vaňhara, Petr;Kučera, Lukáš;Prokeš, Lubomír;Jurečková, Lucie;Peña-Méndez, Eladia María;Havel, Josef;Hampl, Aleš"/>
    <s v="Intact Cell Mass Spectrometry as a Quality Control Tool for Revealing Minute Phenotypic Changes of Cultured Human Embryonic Stem Cells"/>
    <x v="2"/>
    <x v="5"/>
    <s v="Cell biology"/>
    <x v="2"/>
    <x v="5"/>
  </r>
  <r>
    <x v="1"/>
    <x v="1"/>
    <n v="216224"/>
    <x v="55"/>
    <s v="Masarykova univerzita/Přírodovědecká fakulta"/>
    <n v="192070157"/>
    <s v="C"/>
    <x v="1"/>
    <s v="Procházková, Iva;Lenčo, Juraj;Bouchal, Pavel"/>
    <s v="Targeted Proteomics Driven Verification of Biomarker Candidates Associated with Breast Cancer Aggressiveness"/>
    <x v="2"/>
    <x v="5"/>
    <s v="Biochemical research methods"/>
    <x v="2"/>
    <x v="1"/>
  </r>
  <r>
    <x v="1"/>
    <x v="1"/>
    <n v="216224"/>
    <x v="55"/>
    <s v="Masarykova univerzita/Přírodovědecká fakulta"/>
    <n v="192070187"/>
    <s v="J"/>
    <x v="1"/>
    <s v="Divíšek, Jan;Chytrý, Milan;Beckage,, Brian;Gotelli, Nicholas J.;Lososová, Zdeňka;Pyšek, Petr;Richardson, David M.;Molofsky, Jane"/>
    <s v="Similarity of introduced plant species to native ones facilitates naturalization, but differences enhance invasion success"/>
    <x v="2"/>
    <x v="5"/>
    <s v="Ecology"/>
    <x v="2"/>
    <x v="5"/>
  </r>
  <r>
    <x v="1"/>
    <x v="1"/>
    <n v="216224"/>
    <x v="55"/>
    <s v="Masarykova univerzita/Přírodovědecká fakulta"/>
    <n v="192070243"/>
    <s v="J"/>
    <x v="1"/>
    <s v="Vaňáček, Pavel;Šebestová, Eva;Babková, Petra;Nevolová, Šárka;Daniel, Lukáš;Dvořák, Pavel;Štěpánková, Veronika;Chaloupková, Radka;Brezovský, Jan;Prokop, Zbyněk;Damborský, Jiří"/>
    <s v="Exploration of Enzyme Diversity by Integrating Bioinformatics with Expression Analysis and Biochemical Characterization"/>
    <x v="2"/>
    <x v="5"/>
    <s v="Biochemistry and molecular biology"/>
    <x v="2"/>
    <x v="1"/>
  </r>
  <r>
    <x v="1"/>
    <x v="1"/>
    <n v="216224"/>
    <x v="55"/>
    <s v="Masarykova univerzita/Středoevropský technologický institut"/>
    <n v="192070484"/>
    <s v="J"/>
    <x v="1"/>
    <s v="Džatko, Šimon;Krafčíková, Michaela;Hansel-Hertsch, R.;Fessl, T.;Fiala, Radovan;Loja, Tomáš;Krafčík, Daniel;Mergny, J.L.;Trantírková, Silvie;Trantírek, Lukáš"/>
    <s v="Evaluation of the Stability of DNA i-Motifs in the Nuclei of Living Mammalian Cells"/>
    <x v="2"/>
    <x v="5"/>
    <s v="Biochemistry and molecular biology"/>
    <x v="2"/>
    <x v="5"/>
  </r>
  <r>
    <x v="1"/>
    <x v="1"/>
    <n v="216224"/>
    <x v="55"/>
    <s v="Masarykova univerzita/Středoevropský technologický institut"/>
    <n v="192070492"/>
    <s v="J"/>
    <x v="1"/>
    <s v="Robert Boisivon, Helene;Park, Chulmin;Guiterrez, Carla Loreto;Barbara Wójcikowska, externista;Pencik, Ales;Novak, Ondrej;Chen, Junyi;Grunewald, Wim;Dresselhaus, Thomas;Friml, Jiří;Laux, Thomas"/>
    <s v="Maternal auxin supply contributes to early embryo patterning in Arabidopsis"/>
    <x v="2"/>
    <x v="5"/>
    <s v="Reproductive biology (medical aspects to be 3)"/>
    <x v="2"/>
    <x v="5"/>
  </r>
  <r>
    <x v="1"/>
    <x v="1"/>
    <n v="216224"/>
    <x v="55"/>
    <s v="Masarykova univerzita/Středoevropský technologický institut"/>
    <n v="192070546"/>
    <s v="J"/>
    <x v="1"/>
    <s v="Füzik, Tibor;Formanova, P.;Ruzek, D.;Yoshii, K.;Niedrig, M.;Plevka, Pavel"/>
    <s v="Structure of tick-borne encephalitis virus and its neutralization by a monoclonal antibody"/>
    <x v="2"/>
    <x v="5"/>
    <s v="Virology"/>
    <x v="2"/>
    <x v="5"/>
  </r>
  <r>
    <x v="1"/>
    <x v="1"/>
    <n v="216224"/>
    <x v="55"/>
    <s v="Masarykova univerzita/Středoevropský technologický institut"/>
    <n v="192118014"/>
    <s v="G"/>
    <x v="0"/>
    <s v="Hritz, Jozef;Trošanová, Zuzana"/>
    <s v="Kit pro screening potenciálních léčiv indukujících monomerizaci 14-3-3"/>
    <x v="2"/>
    <x v="5"/>
    <s v="Biophysics"/>
    <x v="2"/>
    <x v="0"/>
  </r>
  <r>
    <x v="1"/>
    <x v="1"/>
    <n v="216224"/>
    <x v="55"/>
    <s v="Masarykova univerzita/Přírodovědecká fakulta"/>
    <n v="192122859"/>
    <s v="C"/>
    <x v="1"/>
    <s v="Brezovský, Jan;Kozlíková, Barbora;Damborský, Jiří"/>
    <s v="Computational Analysis of Protein Tunnels and Channels"/>
    <x v="2"/>
    <x v="5"/>
    <s v="Biochemistry and molecular biology"/>
    <x v="2"/>
    <x v="2"/>
  </r>
  <r>
    <x v="1"/>
    <x v="1"/>
    <n v="216224"/>
    <x v="55"/>
    <s v="Masarykova univerzita/Přírodovědecká fakulta"/>
    <n v="192025299"/>
    <s v="J"/>
    <x v="1"/>
    <s v="Toušová, Zuzana;Oswald, Peter;Slobodník, Jaroslav;Bláha, Luděk;Muz, Melis;Hu, Meng;Brack, Werner;Krauss, Martin;Di Paolo Paolo, Carolina;Tarcai, Zsolt;Seiler, Thomas-Benjamin;Hollert, Henner;Koprivica, Sanja;Ahel, Marijan;Schollee, Jennifer E.;Hollender, "/>
    <s v="European demonstration program on the effect-based and chemical identification and monitoring of organic pollutants in European surface waters"/>
    <x v="2"/>
    <x v="9"/>
    <s v="Environmental sciences (social aspects to be 5.7)"/>
    <x v="2"/>
    <x v="5"/>
  </r>
  <r>
    <x v="1"/>
    <x v="1"/>
    <n v="216224"/>
    <x v="55"/>
    <s v="Masarykova univerzita/Pedagogická fakulta"/>
    <n v="192111493"/>
    <s v="C"/>
    <x v="1"/>
    <s v="Svatoňová, Hana"/>
    <s v="New Trends in Obtaining Geographical Information: Interpretation of Satellite Data"/>
    <x v="2"/>
    <x v="9"/>
    <s v="Physical geography"/>
    <x v="2"/>
    <x v="0"/>
  </r>
  <r>
    <x v="1"/>
    <x v="1"/>
    <n v="216224"/>
    <x v="55"/>
    <s v="Masarykova univerzita/Pedagogická fakulta"/>
    <n v="192111494"/>
    <s v="C"/>
    <x v="1"/>
    <s v="Svatoňová, Hana;Šikl, Radovan"/>
    <s v="Cognitive aspects of interpretation of image data"/>
    <x v="2"/>
    <x v="9"/>
    <s v="Physical geography"/>
    <x v="2"/>
    <x v="2"/>
  </r>
  <r>
    <x v="1"/>
    <x v="1"/>
    <n v="216224"/>
    <x v="55"/>
    <s v="Masarykova univerzita/Přírodovědecká fakulta"/>
    <n v="191894070"/>
    <s v="J"/>
    <x v="1"/>
    <s v="Netopil, Martin;Paunzen, Ernst;Heiter, Ulrike;Soubiran, Caroline"/>
    <s v="On the metallicity of open clusters. III. Homogenised sample"/>
    <x v="2"/>
    <x v="16"/>
    <s v="Astronomy (including astrophysics,_x000a_space science)"/>
    <x v="2"/>
    <x v="1"/>
  </r>
  <r>
    <x v="1"/>
    <x v="1"/>
    <n v="216224"/>
    <x v="55"/>
    <s v="Masarykova univerzita/Přírodovědecká fakulta"/>
    <n v="192123276"/>
    <s v="P"/>
    <x v="0"/>
    <s v="Pavliňák, David;Kováčik, Dušan;Černák, Mirko"/>
    <s v="METHOD OF PLASMA TREATMENT OF AN INTERNAL AND/OR EXTERNAL SURFACE OF A HOLLOW ELECTRICALLY NON-CONDUCTIVE BODY AND A DEVICE FOR CARRYING OUT THIS METHOD"/>
    <x v="2"/>
    <x v="16"/>
    <s v="Fluids and plasma physics (including surface physics)"/>
    <x v="2"/>
    <x v="1"/>
  </r>
  <r>
    <x v="1"/>
    <x v="1"/>
    <n v="216224"/>
    <x v="55"/>
    <s v="Masarykova univerzita/Přírodovědecká fakulta"/>
    <n v="191933020"/>
    <s v="J"/>
    <x v="1"/>
    <s v="Vališ, David;Žák, Libor;Pokora, Ondřej;Lánský, Petr"/>
    <s v="Perspective analysis outcomes of selected tribodiagnostic data used as input for condition based maintenance"/>
    <x v="2"/>
    <x v="39"/>
    <s v="Applied mathematics"/>
    <x v="2"/>
    <x v="1"/>
  </r>
  <r>
    <x v="1"/>
    <x v="1"/>
    <n v="216224"/>
    <x v="55"/>
    <s v="Masarykova univerzita/Lékařská fakulta"/>
    <n v="192069482"/>
    <s v="J"/>
    <x v="1"/>
    <s v="Bálek, Lukáš;Buchtová, marcela;Bosáková, Michaela;Vařecha, Miroslav;Trantírková, Silvie;Gudernová, Iva;Veselá, Iva;Havlik, Jan;Neburkova, Jitka;Turner, Stuart;Krzyscik, Mateusz Adam;Zakrzewska, Malgorzata;Klimaschewski, Lars;Claus, Peter;Trantírek, Lukáš;"/>
    <s v="Nanodiamonds as &quot;artificial proteins&quot;: Regulation of a cell signalling system using low nanomolar solutions of inorganic nanocrystals"/>
    <x v="5"/>
    <x v="19"/>
    <s v="Biomaterials (as related to medical implants, devices, sensors)"/>
    <x v="2"/>
    <x v="1"/>
  </r>
  <r>
    <x v="1"/>
    <x v="1"/>
    <n v="216224"/>
    <x v="55"/>
    <s v="Masarykova univerzita/Přírodovědecká fakulta"/>
    <n v="191933452"/>
    <s v="B"/>
    <x v="0"/>
    <s v="Kukla, Lubomír;Průchová, Dominika;Schneiberg, František;Struk, Petr;Struková, Nora;Velemínský, Miloš;Velemínský, Miloš"/>
    <s v="Sociální a preventivní pediatrie v současném pojetí"/>
    <x v="5"/>
    <x v="22"/>
    <s v="Public and environmental health"/>
    <x v="2"/>
    <x v="2"/>
  </r>
  <r>
    <x v="1"/>
    <x v="1"/>
    <n v="216224"/>
    <x v="55"/>
    <s v="Masarykova univerzita/Fakulta sportovních studií"/>
    <n v="192115286"/>
    <s v="J"/>
    <x v="0"/>
    <s v="Grasgruber, Pavel;Cacek, Jan;Hrazdíra, Eduard;Hřebíčková, Sylva;Sebera, Martin"/>
    <s v="Global Correlates of Cardiovascular Risk: A Comparison of 158 Countries"/>
    <x v="5"/>
    <x v="22"/>
    <s v="Nutrition, Dietetics"/>
    <x v="2"/>
    <x v="1"/>
  </r>
  <r>
    <x v="1"/>
    <x v="1"/>
    <n v="216224"/>
    <x v="55"/>
    <s v="Masarykova univerzita/Fakulta sportovních studií"/>
    <n v="192115323"/>
    <s v="B"/>
    <x v="0"/>
    <s v="Kumstát, Michal"/>
    <s v="Sportovní výživa jako vědecká disciplína"/>
    <x v="5"/>
    <x v="22"/>
    <s v="Sport and fitness sciences"/>
    <x v="2"/>
    <x v="2"/>
  </r>
  <r>
    <x v="1"/>
    <x v="1"/>
    <n v="216224"/>
    <x v="55"/>
    <s v="Masarykova univerzita/Středoevropský technologický institut"/>
    <n v="191894680"/>
    <s v="P"/>
    <x v="0"/>
    <s v="Bryja, Vítězslav;Kaucká, Markéta;Plevová, Karla;Pavlová, Šárka;Pospíšilová, Šárka;Kozubík, Alois"/>
    <s v="CASEIN KINASE 1 INHIBITORS FOR THE TREATMENT OF B-CELL CHRONIC LYMPHOCYTIC LEUKEMIA"/>
    <x v="5"/>
    <x v="37"/>
    <s v="Hematology"/>
    <x v="2"/>
    <x v="1"/>
  </r>
  <r>
    <x v="1"/>
    <x v="1"/>
    <n v="216224"/>
    <x v="55"/>
    <s v="Masarykova univerzita/Lékařská fakulta"/>
    <n v="191929462"/>
    <s v="J"/>
    <x v="0"/>
    <s v="Steegmann, J.L.;Baccarani, M.;Breccia, M.;Casado, L.F.;García-Gutiérrez, V.;Hochhaus, A.;Kim, D.-W.;Kim, T.D.;Khoury, H.J.;Coutre, P. Le;Mayer, Jiří;Milojkovic, D.;Porkka, K.;Rea, D.;Rosti, G.;Saussele, S.;Hehlmann, R.;Clark, R.E."/>
    <s v="European LeukemiaNet recommendations for the management and avoidance of adverse events of treatment in chronic myeloid leukaemia"/>
    <x v="5"/>
    <x v="37"/>
    <s v="-"/>
    <x v="2"/>
    <x v="2"/>
  </r>
  <r>
    <x v="1"/>
    <x v="1"/>
    <n v="216224"/>
    <x v="55"/>
    <s v="Masarykova univerzita/Lékařská fakulta"/>
    <n v="192107413"/>
    <s v="F"/>
    <x v="0"/>
    <s v="Andrašina, Tomáš;Kuběna, Petr"/>
    <s v="Katétr k ireverzibilní elektroporaci"/>
    <x v="5"/>
    <x v="37"/>
    <s v="Radiology, nuclear medicine and medical imaging"/>
    <x v="2"/>
    <x v="2"/>
  </r>
  <r>
    <x v="1"/>
    <x v="1"/>
    <n v="216224"/>
    <x v="55"/>
    <s v="Masarykova univerzita/Lékařská fakulta"/>
    <n v="192111689"/>
    <s v="C"/>
    <x v="0"/>
    <s v="Kosinová, Martina;Harazim, Hana;Klincová, Martina;Štourač, Petr"/>
    <s v="ANESTHESIA FOR CESAREAN DELIVERY IN PARTURIENTS SUFFERING FROM RARE DISEASES"/>
    <x v="5"/>
    <x v="37"/>
    <s v="Anaesthesiology"/>
    <x v="2"/>
    <x v="2"/>
  </r>
  <r>
    <x v="1"/>
    <x v="1"/>
    <n v="216224"/>
    <x v="55"/>
    <s v="Masarykova univerzita/Lékařská fakulta"/>
    <n v="192021502"/>
    <s v="J"/>
    <x v="1"/>
    <s v="Dluhoš, Petr;Schwarz, Daniel;Cahn, Wiepke;Haren, Neeltje van;Kahn, René;Španiel, Filip;Horáček, Jiří;Kašpárek, Tomáš;Schnack, Hugo"/>
    <s v="Multi-center machine learning in imaging psychiatry: A meta-model approach"/>
    <x v="5"/>
    <x v="27"/>
    <s v="Neurosciences (including psychophysiology"/>
    <x v="2"/>
    <x v="1"/>
  </r>
  <r>
    <x v="1"/>
    <x v="1"/>
    <n v="216224"/>
    <x v="55"/>
    <s v="Masarykova univerzita/Lékařská fakulta"/>
    <n v="192021935"/>
    <s v="J"/>
    <x v="1"/>
    <s v="Brázdil, Milan;Pail, Martin;Halamek, J.;Plesinger, F.;Cimbalnik, J.;Roman, Robert;Klimes, P.;Daniel, Pavel;Chrastina, Jan;Brichtová, Eva;Rektor, Ivan;Worrell, G.A.;Jurak, P."/>
    <s v="Very High-Frequency Oscillations: Novel Biomarkers of the Epileptogenic Zone"/>
    <x v="5"/>
    <x v="27"/>
    <s v="Neurosciences (including psychophysiology"/>
    <x v="2"/>
    <x v="1"/>
  </r>
  <r>
    <x v="1"/>
    <x v="1"/>
    <n v="216224"/>
    <x v="55"/>
    <s v="Masarykova univerzita/Přírodovědecká fakulta"/>
    <n v="192107425"/>
    <s v="J"/>
    <x v="1"/>
    <s v="Janovská, Pavlína;Verner, Jan;Kohoutek, Jiří;Bryjová, Lenka;Gregorová, Michaela;Dzimková, Marta;Škabrahová, Hana;Radaszkiewicz, Tomasz Witold;Ovesná, Petra;Vondálová Blanářová, Olga;Němcová, Tereza;Hoferova, Zuzana;Vašíčková, Kateřina;Nesvadbová, Lucie;Eg"/>
    <s v="Casein kinase 1 is a therapeutic target in chronic lymphocytic leukemia"/>
    <x v="5"/>
    <x v="27"/>
    <s v="Medicinal chemistry"/>
    <x v="2"/>
    <x v="5"/>
  </r>
  <r>
    <x v="1"/>
    <x v="1"/>
    <n v="216224"/>
    <x v="55"/>
    <s v="Masarykova univerzita/Filozofická fakulta"/>
    <n v="191930733"/>
    <s v="J"/>
    <x v="1"/>
    <s v="Zbiejczuk Suchá, Ladislava"/>
    <s v="Na důkazech založené knihovnictví, akční výzkum a designové myšlení jako teoreticko-metodologické rámce pro informační studia a knihovnictví"/>
    <x v="4"/>
    <x v="15"/>
    <s v="Library science"/>
    <x v="2"/>
    <x v="2"/>
  </r>
  <r>
    <x v="1"/>
    <x v="1"/>
    <n v="216224"/>
    <x v="55"/>
    <s v="Masarykova univerzita/Filozofická fakulta"/>
    <n v="192112493"/>
    <s v="J"/>
    <x v="0"/>
    <s v="Stodola, Jiří"/>
    <s v="Trolling a hodnota diskuze"/>
    <x v="4"/>
    <x v="15"/>
    <s v="Information science (social aspects)"/>
    <x v="2"/>
    <x v="3"/>
  </r>
  <r>
    <x v="1"/>
    <x v="1"/>
    <n v="216224"/>
    <x v="55"/>
    <s v="Masarykova univerzita/Fakulta sociálních studií"/>
    <n v="191932434"/>
    <s v="J"/>
    <x v="1"/>
    <s v="Kerschner, Christian;Ehlers, Melf-Hinrich"/>
    <s v="A framework of attitudes towards technology in theory and practice"/>
    <x v="4"/>
    <x v="31"/>
    <s v="Environmental sciences (social aspects)"/>
    <x v="2"/>
    <x v="1"/>
  </r>
  <r>
    <x v="1"/>
    <x v="1"/>
    <n v="216224"/>
    <x v="55"/>
    <s v="Masarykova univerzita/Ekonomicko-správní fakulta"/>
    <n v="192026109"/>
    <s v="C"/>
    <x v="0"/>
    <s v="Šauer, Martin;Vystoupil, Jiří"/>
    <s v="Numbers of visitors at cultural sites in the Czech Republic"/>
    <x v="4"/>
    <x v="31"/>
    <s v="Cultural and economic geography"/>
    <x v="2"/>
    <x v="0"/>
  </r>
  <r>
    <x v="1"/>
    <x v="1"/>
    <n v="216224"/>
    <x v="55"/>
    <s v="Masarykova univerzita/Ekonomicko-správní fakulta"/>
    <n v="192026141"/>
    <s v="C"/>
    <x v="0"/>
    <s v="Nemec, Juraj;Mikušová Meričková, Beáta;Vozárová, Zuzana"/>
    <s v="The Efficiency of Contracting Out Local Public Services in the Czech Republic and Slovakia"/>
    <x v="4"/>
    <x v="13"/>
    <s v="Public administration"/>
    <x v="2"/>
    <x v="0"/>
  </r>
  <r>
    <x v="1"/>
    <x v="1"/>
    <n v="216224"/>
    <x v="55"/>
    <s v="Masarykova univerzita/Fakulta sociálních studií"/>
    <n v="192034122"/>
    <s v="J"/>
    <x v="1"/>
    <s v="André, Audrey;Depauw, Sam;Shugart, Matthew S.;Chytilek, Roman"/>
    <s v="Party nomination strategies in flexible-list systems : Do preference votes matter?"/>
    <x v="4"/>
    <x v="13"/>
    <s v="Political science"/>
    <x v="2"/>
    <x v="5"/>
  </r>
  <r>
    <x v="1"/>
    <x v="1"/>
    <n v="216224"/>
    <x v="55"/>
    <s v="Masarykova univerzita/Fakulta sociálních studií"/>
    <n v="192069826"/>
    <s v="C"/>
    <x v="1"/>
    <s v="Roberts, Andrew Lawrence"/>
    <s v="Democracy and Democratisation in Post-communist Europe"/>
    <x v="4"/>
    <x v="13"/>
    <s v="Political science"/>
    <x v="2"/>
    <x v="1"/>
  </r>
  <r>
    <x v="1"/>
    <x v="1"/>
    <n v="216224"/>
    <x v="55"/>
    <s v="Masarykova univerzita/Fakulta sociálních studií"/>
    <n v="192114323"/>
    <s v="B"/>
    <x v="1"/>
    <s v="Mochťak, Michal"/>
    <s v="Electoral Violence in the Western Balkans : From Voting to Fighting and Back"/>
    <x v="4"/>
    <x v="13"/>
    <s v="Political science"/>
    <x v="2"/>
    <x v="1"/>
  </r>
  <r>
    <x v="1"/>
    <x v="1"/>
    <n v="216224"/>
    <x v="55"/>
    <s v="Masarykova univerzita/Fakulta sociálních studií"/>
    <n v="192114333"/>
    <s v="C"/>
    <x v="1"/>
    <s v="Sirovátka, Tomáš;Spies, Henk;Válková, Jana;Hora, Ondřej"/>
    <s v="Comparing innovative policies and practices for activating young people"/>
    <x v="4"/>
    <x v="13"/>
    <s v="Public administration"/>
    <x v="2"/>
    <x v="1"/>
  </r>
  <r>
    <x v="1"/>
    <x v="1"/>
    <n v="216224"/>
    <x v="55"/>
    <s v="Masarykova univerzita/Fakulta sociálních studií"/>
    <n v="192114471"/>
    <s v="C"/>
    <x v="1"/>
    <s v="Kaniok, Petr"/>
    <s v="Involvement of national parliaments in the political system of the European Union: a way for democratic empowerment?"/>
    <x v="4"/>
    <x v="13"/>
    <s v="Political science"/>
    <x v="2"/>
    <x v="2"/>
  </r>
  <r>
    <x v="1"/>
    <x v="1"/>
    <n v="216224"/>
    <x v="55"/>
    <s v="Masarykova univerzita/Právnická fakulta"/>
    <n v="191893848"/>
    <s v="J"/>
    <x v="1"/>
    <s v="Myška, Matěj;Harašta, Jakub"/>
    <s v="Less is More? Protecting Databases in the EU after Ryanair"/>
    <x v="4"/>
    <x v="32"/>
    <s v="Law"/>
    <x v="2"/>
    <x v="1"/>
  </r>
  <r>
    <x v="1"/>
    <x v="1"/>
    <n v="216224"/>
    <x v="55"/>
    <s v="Masarykova univerzita/Právnická fakulta"/>
    <n v="191932237"/>
    <s v="B"/>
    <x v="1"/>
    <s v="Emmert, František"/>
    <s v="Státní občanství na území České republiky v minulosti a současnosti"/>
    <x v="4"/>
    <x v="32"/>
    <s v="Law"/>
    <x v="2"/>
    <x v="0"/>
  </r>
  <r>
    <x v="1"/>
    <x v="1"/>
    <n v="216224"/>
    <x v="55"/>
    <s v="Masarykova univerzita/Právnická fakulta"/>
    <n v="191932283"/>
    <s v="B"/>
    <x v="0"/>
    <s v="Zahumenská, Vendula;Benák, Jaroslav"/>
    <s v="Územní plány před Nejvyšším správním soudem se zaměřením na otázky aktivní legitimace"/>
    <x v="4"/>
    <x v="32"/>
    <s v="Law"/>
    <x v="2"/>
    <x v="0"/>
  </r>
  <r>
    <x v="1"/>
    <x v="1"/>
    <n v="216224"/>
    <x v="55"/>
    <s v="Masarykova univerzita/Právnická fakulta"/>
    <n v="191932337"/>
    <s v="C"/>
    <x v="1"/>
    <s v="Bejček, Josef;Kotásek, Josef"/>
    <s v="Kolize obchodních podmínek"/>
    <x v="4"/>
    <x v="32"/>
    <s v="Law"/>
    <x v="2"/>
    <x v="2"/>
  </r>
  <r>
    <x v="1"/>
    <x v="1"/>
    <n v="216224"/>
    <x v="55"/>
    <s v="Masarykova univerzita/Právnická fakulta"/>
    <n v="192023829"/>
    <s v="J"/>
    <x v="1"/>
    <s v="Radvan, Michal"/>
    <s v="Taxes on Communal Waste in the Czech Republic, Poland and Slovakia"/>
    <x v="4"/>
    <x v="32"/>
    <s v="Law"/>
    <x v="2"/>
    <x v="2"/>
  </r>
  <r>
    <x v="1"/>
    <x v="1"/>
    <n v="216224"/>
    <x v="55"/>
    <s v="Masarykova univerzita/Právnická fakulta"/>
    <n v="192069757"/>
    <s v="B"/>
    <x v="0"/>
    <s v="Koščík, Michal;Polčák, Radim;Myška, Matěj;Harašta, Jakub"/>
    <s v="Výzkumná data a výzkumné databáze. Právní rámec zpracování a sdílení vědeckých poznatků"/>
    <x v="4"/>
    <x v="32"/>
    <s v="Law"/>
    <x v="2"/>
    <x v="2"/>
  </r>
  <r>
    <x v="1"/>
    <x v="1"/>
    <n v="216224"/>
    <x v="55"/>
    <s v="Masarykova univerzita/Právnická fakulta"/>
    <n v="192069781"/>
    <s v="J"/>
    <x v="1"/>
    <s v="Škop, Martin"/>
    <s v="Legislativní zvyklosti"/>
    <x v="4"/>
    <x v="32"/>
    <s v="Law"/>
    <x v="2"/>
    <x v="0"/>
  </r>
  <r>
    <x v="1"/>
    <x v="1"/>
    <n v="216224"/>
    <x v="55"/>
    <s v="Masarykova univerzita/Právnická fakulta"/>
    <n v="192113896"/>
    <s v="B"/>
    <x v="1"/>
    <s v="Koudelka, Zdeněk"/>
    <s v="Prezident republiky"/>
    <x v="4"/>
    <x v="32"/>
    <s v="Law"/>
    <x v="2"/>
    <x v="0"/>
  </r>
  <r>
    <x v="1"/>
    <x v="1"/>
    <n v="216224"/>
    <x v="55"/>
    <s v="Masarykova univerzita/Právnická fakulta"/>
    <n v="192113917"/>
    <s v="B"/>
    <x v="1"/>
    <s v="Šefčík, Michael"/>
    <s v="Karuselové podvody"/>
    <x v="4"/>
    <x v="32"/>
    <s v="Law"/>
    <x v="2"/>
    <x v="2"/>
  </r>
  <r>
    <x v="1"/>
    <x v="1"/>
    <n v="216224"/>
    <x v="55"/>
    <s v="Masarykova univerzita/Právnická fakulta"/>
    <n v="192113921"/>
    <s v="B"/>
    <x v="1"/>
    <s v="Janovec, Michal"/>
    <s v="Dohled nad finančním trhem a jeho integrace"/>
    <x v="4"/>
    <x v="32"/>
    <s v="Law"/>
    <x v="2"/>
    <x v="0"/>
  </r>
  <r>
    <x v="1"/>
    <x v="1"/>
    <n v="216224"/>
    <x v="55"/>
    <s v="Masarykova univerzita/Právnická fakulta"/>
    <n v="192113948"/>
    <s v="J"/>
    <x v="1"/>
    <s v="Kosař, David;Šipulová, Katarína"/>
    <s v="The Strasbourg Court Meets Abusive Constitutionalism: Baka v. Hungary and the Rule of Law"/>
    <x v="4"/>
    <x v="32"/>
    <s v="Law"/>
    <x v="2"/>
    <x v="5"/>
  </r>
  <r>
    <x v="1"/>
    <x v="1"/>
    <n v="216224"/>
    <x v="55"/>
    <s v="Masarykova univerzita/Právnická fakulta"/>
    <n v="192113975"/>
    <s v="B"/>
    <x v="1"/>
    <s v="Janoušek, Michal"/>
    <s v="Ochrana slabší smluvní strany"/>
    <x v="4"/>
    <x v="32"/>
    <s v="Law"/>
    <x v="2"/>
    <x v="2"/>
  </r>
  <r>
    <x v="1"/>
    <x v="1"/>
    <n v="216224"/>
    <x v="55"/>
    <s v="Masarykova univerzita/Právnická fakulta"/>
    <n v="192113984"/>
    <s v="B"/>
    <x v="1"/>
    <s v="Vojáček, Ladislav"/>
    <s v="První československý zákon. Pokus o opožděný komentář."/>
    <x v="4"/>
    <x v="32"/>
    <s v="Law"/>
    <x v="2"/>
    <x v="1"/>
  </r>
  <r>
    <x v="1"/>
    <x v="1"/>
    <n v="216224"/>
    <x v="55"/>
    <s v="Masarykova univerzita/Právnická fakulta"/>
    <n v="192114143"/>
    <s v="C"/>
    <x v="1"/>
    <s v="Polčák, Radim"/>
    <s v="Kybernetická bezpečnost"/>
    <x v="4"/>
    <x v="32"/>
    <s v="Law"/>
    <x v="2"/>
    <x v="2"/>
  </r>
  <r>
    <x v="1"/>
    <x v="1"/>
    <n v="216224"/>
    <x v="55"/>
    <s v="Masarykova univerzita/Právnická fakulta"/>
    <n v="192114197"/>
    <s v="J"/>
    <x v="1"/>
    <s v="Kosař, David"/>
    <s v="Beyond Judicial Councils: Forms, Rationales and Impact of Judicial Self Governance in Europe"/>
    <x v="4"/>
    <x v="32"/>
    <s v="Law"/>
    <x v="2"/>
    <x v="1"/>
  </r>
  <r>
    <x v="1"/>
    <x v="1"/>
    <n v="216224"/>
    <x v="55"/>
    <s v="Masarykova univerzita/Právnická fakulta"/>
    <n v="192114198"/>
    <s v="J"/>
    <x v="1"/>
    <s v="Kosař, David;Blisa, Adam"/>
    <s v="Court Presidents: The Missing Piece in thePuzzle of Judicial Governance"/>
    <x v="4"/>
    <x v="32"/>
    <s v="Law"/>
    <x v="2"/>
    <x v="2"/>
  </r>
  <r>
    <x v="1"/>
    <x v="1"/>
    <n v="216224"/>
    <x v="55"/>
    <s v="Masarykova univerzita/Právnická fakulta"/>
    <n v="192114216"/>
    <s v="J"/>
    <x v="1"/>
    <s v="Malenovský, Jiří"/>
    <s v="Vznik a zánik Československa na pozadí zásady sebeurčení národů"/>
    <x v="4"/>
    <x v="32"/>
    <s v="Law"/>
    <x v="2"/>
    <x v="2"/>
  </r>
  <r>
    <x v="1"/>
    <x v="1"/>
    <n v="216224"/>
    <x v="55"/>
    <s v="Masarykova univerzita/Právnická fakulta"/>
    <n v="192114273"/>
    <s v="B"/>
    <x v="1"/>
    <s v="Kotásek, Josef"/>
    <s v="Doplňující výklad smlouvy"/>
    <x v="4"/>
    <x v="32"/>
    <s v="Law"/>
    <x v="2"/>
    <x v="2"/>
  </r>
  <r>
    <x v="1"/>
    <x v="1"/>
    <n v="216224"/>
    <x v="55"/>
    <s v="Masarykova univerzita/Fakulta sociálních studií"/>
    <n v="192114406"/>
    <s v="C"/>
    <x v="0"/>
    <s v="Pospíšil, Ivo"/>
    <s v="Ein aktivistisches Verfassungsgericht als Korrektiv der Politik"/>
    <x v="4"/>
    <x v="32"/>
    <s v="Law"/>
    <x v="2"/>
    <x v="0"/>
  </r>
  <r>
    <x v="1"/>
    <x v="1"/>
    <n v="216224"/>
    <x v="55"/>
    <s v="Masarykova univerzita/Fakulta sociálních studií"/>
    <n v="192069819"/>
    <s v="C"/>
    <x v="1"/>
    <s v="Vidovićová, Lucie"/>
    <s v="The expected, evaluated, perceived, valued, and prevalent social roles of older people : are they by consent?"/>
    <x v="4"/>
    <x v="33"/>
    <s v="Sociology"/>
    <x v="2"/>
    <x v="1"/>
  </r>
  <r>
    <x v="1"/>
    <x v="1"/>
    <n v="216224"/>
    <x v="55"/>
    <s v="Masarykova univerzita/Fakulta sociálních studií"/>
    <n v="192069825"/>
    <s v="C"/>
    <x v="1"/>
    <s v="Pospěch, Pavel"/>
    <s v="Negotiating public space in a shopping mall"/>
    <x v="4"/>
    <x v="33"/>
    <s v="Sociology"/>
    <x v="2"/>
    <x v="0"/>
  </r>
  <r>
    <x v="1"/>
    <x v="1"/>
    <n v="216224"/>
    <x v="55"/>
    <s v="Masarykova univerzita/Pedagogická fakulta"/>
    <n v="192070362"/>
    <s v="J"/>
    <x v="0"/>
    <s v="Shmidt, Victoria"/>
    <s v="Public health as an agent of internal colonialism in interwar Czechoslovakia: shaping the discourse about the nation’s children"/>
    <x v="4"/>
    <x v="33"/>
    <s v="Social topics (Women´s and gender studies; Social issues; Family studies; Social work)"/>
    <x v="2"/>
    <x v="0"/>
  </r>
  <r>
    <x v="1"/>
    <x v="1"/>
    <n v="216224"/>
    <x v="55"/>
    <s v="Masarykova univerzita/Pedagogická fakulta"/>
    <n v="192115049"/>
    <s v="J"/>
    <x v="1"/>
    <s v="Jančová, Martina;Drozdová, Eva;Klíma, Bohuslav"/>
    <s v="AGE AT DEVELOPMENT OF LOCALISED HYPOPLASIA OF PRIMARY CANINES (LHPC) IN CHILDREN IN THE NECROPOLIS OF GREAT MORAVIA IN ZNOJMO-HRADIŠTĚ (9TH–10TH C. AD, CZECH REPUBLIC)"/>
    <x v="4"/>
    <x v="33"/>
    <s v="Social topics (Women´s and gender studies; Social issues; Family studies; Social work)"/>
    <x v="2"/>
    <x v="0"/>
  </r>
  <r>
    <x v="1"/>
    <x v="1"/>
    <n v="216224"/>
    <x v="55"/>
    <s v="Masarykova univerzita/Filozofická fakulta"/>
    <n v="191893657"/>
    <s v="J"/>
    <x v="1"/>
    <s v="Šeďová, Klára;Sedláček, Martin;Švaříček, Roman"/>
    <s v="Teacher professional development as a means of transforming student classroom talk"/>
    <x v="4"/>
    <x v="35"/>
    <s v="Education, general; including training, pedagogy, didactics [and education systems]"/>
    <x v="2"/>
    <x v="1"/>
  </r>
  <r>
    <x v="1"/>
    <x v="1"/>
    <n v="216224"/>
    <x v="55"/>
    <s v="Masarykova univerzita/Pedagogická fakulta"/>
    <n v="192025653"/>
    <s v="B"/>
    <x v="0"/>
    <s v="Bazalová, Barbora"/>
    <s v="Autismus v edukační praxi"/>
    <x v="4"/>
    <x v="35"/>
    <s v="Education, special (to gifted persons, those with learning disabilities)"/>
    <x v="2"/>
    <x v="2"/>
  </r>
  <r>
    <x v="1"/>
    <x v="1"/>
    <n v="216224"/>
    <x v="55"/>
    <s v="Masarykova univerzita/Centrum jazykového vzdělávání"/>
    <n v="192026351"/>
    <s v="B"/>
    <x v="1"/>
    <s v="Hublová, Gabriela"/>
    <s v="E-learning jako prostředek pro rozvoj cizojazyčného akademického psaní v anglickém jazyce"/>
    <x v="4"/>
    <x v="35"/>
    <s v="Education, general; including training, pedagogy, didactics [and education systems]"/>
    <x v="2"/>
    <x v="3"/>
  </r>
  <r>
    <x v="1"/>
    <x v="1"/>
    <n v="216224"/>
    <x v="55"/>
    <s v="Masarykova univerzita/Pedagogická fakulta"/>
    <n v="192034269"/>
    <s v="J"/>
    <x v="1"/>
    <s v="Svojanovský, Petr"/>
    <s v="Supporting student teachers’ reflection as a paradigm shift process"/>
    <x v="4"/>
    <x v="35"/>
    <s v="Education, general; including training, pedagogy, didactics [and education systems]"/>
    <x v="2"/>
    <x v="1"/>
  </r>
  <r>
    <x v="1"/>
    <x v="1"/>
    <n v="216224"/>
    <x v="55"/>
    <s v="Masarykova univerzita/Filozofická fakulta"/>
    <n v="192034412"/>
    <s v="B"/>
    <x v="0"/>
    <s v="Zounek, Jiří;Šimáně, Michal;Knotová, Dana"/>
    <s v="Socialistická základní škola pohledem pamětníků : sonda do života učitelů v Jihomoravském kraji"/>
    <x v="4"/>
    <x v="35"/>
    <s v="Education, general; including training, pedagogy, didactics [and education systems]"/>
    <x v="2"/>
    <x v="2"/>
  </r>
  <r>
    <x v="1"/>
    <x v="1"/>
    <n v="216224"/>
    <x v="55"/>
    <s v="Masarykova univerzita/Filozofická fakulta"/>
    <n v="192034430"/>
    <s v="J"/>
    <x v="1"/>
    <s v="Šeďová, Klára"/>
    <s v="A case study of a transition to dialogic teaching as a process of gradual change"/>
    <x v="4"/>
    <x v="35"/>
    <s v="Education, general; including training, pedagogy, didactics [and education systems]"/>
    <x v="2"/>
    <x v="1"/>
  </r>
  <r>
    <x v="1"/>
    <x v="1"/>
    <n v="216224"/>
    <x v="55"/>
    <s v="Masarykova univerzita/Filozofická fakulta"/>
    <n v="192034541"/>
    <s v="J"/>
    <x v="1"/>
    <s v="Šalamounová, Zuzana;Šeďová, Klára;Sedláček, Martin;Švaříček, Roman"/>
    <s v="Problém účelnosti v dialogickém vyučování"/>
    <x v="4"/>
    <x v="35"/>
    <s v="Education, general; including training, pedagogy, didactics [and education systems]"/>
    <x v="2"/>
    <x v="0"/>
  </r>
  <r>
    <x v="1"/>
    <x v="1"/>
    <n v="216224"/>
    <x v="55"/>
    <s v="Masarykova univerzita/Filozofická fakulta"/>
    <n v="192069489"/>
    <s v="J"/>
    <x v="1"/>
    <s v="Šeďová, Klára"/>
    <s v="Reflexe jako nástroj změny komunikačního chování učitele: případová studie"/>
    <x v="4"/>
    <x v="35"/>
    <s v="-"/>
    <x v="2"/>
    <x v="0"/>
  </r>
  <r>
    <x v="1"/>
    <x v="1"/>
    <n v="216224"/>
    <x v="55"/>
    <s v="Masarykova univerzita/Pedagogická fakulta"/>
    <n v="192070347"/>
    <s v="B"/>
    <x v="1"/>
    <s v="Hanušová, Světlana;Píšová, Michaela;Kohoutek, Tomáš;Minaříková, Eva;Janík, Miroslav;Janík, Tomáš;Mareš, Jan;Uličná, Klára;Ježek, Stanislav"/>
    <s v="Chtějí zůstat nebo odejít? Začínající učitelé v českých základních školách"/>
    <x v="4"/>
    <x v="35"/>
    <s v="Education, general; including training, pedagogy, didactics [and education systems]"/>
    <x v="2"/>
    <x v="1"/>
  </r>
  <r>
    <x v="1"/>
    <x v="1"/>
    <n v="216224"/>
    <x v="55"/>
    <s v="Masarykova univerzita/Pedagogická fakulta"/>
    <n v="192070372"/>
    <s v="J"/>
    <x v="1"/>
    <s v="Tůma, František"/>
    <s v="Enabling audience participation and stimulating discussion after student presentations in English as a foreign language seminars"/>
    <x v="4"/>
    <x v="35"/>
    <s v="Education, general; including training, pedagogy, didactics [and education systems]"/>
    <x v="2"/>
    <x v="2"/>
  </r>
  <r>
    <x v="1"/>
    <x v="1"/>
    <n v="216224"/>
    <x v="55"/>
    <s v="Masarykova univerzita/Pedagogická fakulta"/>
    <n v="192070390"/>
    <s v="B"/>
    <x v="0"/>
    <s v="Obrovská, Jana"/>
    <s v="Roma Identity and Ritual in the Classroom. The Institutional Embeddedness of Ethnicity."/>
    <x v="4"/>
    <x v="35"/>
    <s v="Education, general; including training, pedagogy, didactics [and education systems]"/>
    <x v="2"/>
    <x v="2"/>
  </r>
  <r>
    <x v="1"/>
    <x v="1"/>
    <n v="216224"/>
    <x v="55"/>
    <s v="Masarykova univerzita/Pedagogická fakulta"/>
    <n v="192114767"/>
    <s v="J"/>
    <x v="1"/>
    <s v="Doležalová, Eva"/>
    <s v="Teacher Assistant as One of the Supportive Measures of Inclusive Education of Pupils with Special Educational Needs"/>
    <x v="4"/>
    <x v="35"/>
    <s v="Education, special (to gifted persons, those with learning disabilities)"/>
    <x v="2"/>
    <x v="0"/>
  </r>
  <r>
    <x v="1"/>
    <x v="1"/>
    <n v="216224"/>
    <x v="55"/>
    <s v="Masarykova univerzita/Pedagogická fakulta"/>
    <n v="192114852"/>
    <s v="B"/>
    <x v="0"/>
    <s v="Tannenbergerová, Monika;Fučík, Petr;Pančocha, Karel;Vrubel, Martin"/>
    <s v="Evaluation of School Inclusion: Mission (Im)possible"/>
    <x v="4"/>
    <x v="35"/>
    <s v="Education, special (to gifted persons, those with learning disabilities)"/>
    <x v="2"/>
    <x v="2"/>
  </r>
  <r>
    <x v="1"/>
    <x v="1"/>
    <n v="216224"/>
    <x v="55"/>
    <s v="Masarykova univerzita/Pedagogická fakulta"/>
    <n v="192115032"/>
    <s v="B"/>
    <x v="0"/>
    <s v="Kučerová, Judita;Čertková, Terezie;Dvořáková, Martina;Havelková, Hana;Horáková, Renata;Hrbáčová, Alžběta;Musil, Ondřej;Nepauerová, Radka;Ostrý, František;Ottová, Markéta;Rafailov, Kristina;Rodičová, Jaroslava;Sedláček, Marek;Szendiuchová, Markéta;Šuranský"/>
    <s v="Současné trendy hudebněteoretické výuky v základních uměleckých školách České republiky"/>
    <x v="4"/>
    <x v="35"/>
    <s v="Education, general; including training, pedagogy, didactics [and education systems]"/>
    <x v="2"/>
    <x v="0"/>
  </r>
  <r>
    <x v="1"/>
    <x v="1"/>
    <n v="216224"/>
    <x v="55"/>
    <s v="Masarykova univerzita/Fakulta sportovních studií"/>
    <n v="192115276"/>
    <s v="C"/>
    <x v="0"/>
    <s v="Janíková, Marcela"/>
    <s v="Teacher Training from the Novice Physical Education Teacher’s Point of View"/>
    <x v="4"/>
    <x v="35"/>
    <s v="Education, general; including training, pedagogy, didactics [and education systems]"/>
    <x v="2"/>
    <x v="0"/>
  </r>
  <r>
    <x v="1"/>
    <x v="1"/>
    <n v="216224"/>
    <x v="55"/>
    <s v="Masarykova univerzita/Fakulta sportovních studií"/>
    <n v="192115313"/>
    <s v="B"/>
    <x v="0"/>
    <s v="Vičar, Michal"/>
    <s v="Sportovní talent - komplexní přístup"/>
    <x v="4"/>
    <x v="35"/>
    <s v="Education, general; including training, pedagogy, didactics [and education systems]"/>
    <x v="2"/>
    <x v="1"/>
  </r>
  <r>
    <x v="1"/>
    <x v="1"/>
    <n v="216224"/>
    <x v="55"/>
    <s v="Masarykova univerzita/Ekonomicko-správní fakulta"/>
    <n v="191990058"/>
    <s v="J"/>
    <x v="0"/>
    <s v="Tomeš, Zdeněk"/>
    <s v="Do European reforms increase modal share of railways?"/>
    <x v="4"/>
    <x v="12"/>
    <s v="Applied Economics, Econometrics"/>
    <x v="2"/>
    <x v="2"/>
  </r>
  <r>
    <x v="1"/>
    <x v="1"/>
    <n v="216224"/>
    <x v="55"/>
    <s v="Masarykova univerzita/Fakulta sociálních studií"/>
    <n v="192034157"/>
    <s v="J"/>
    <x v="1"/>
    <s v="Mi, Zhifu;Hubacek, Klaus;Meng, Jing;Guan, Dabo;Shan, Yuli;Song, Malin;Wei, Yi-Ming;Liu, Zhu"/>
    <s v="Chinese CO2 emission flows have reversed since the global financial crisis"/>
    <x v="4"/>
    <x v="12"/>
    <s v="Applied Economics, Econometrics"/>
    <x v="2"/>
    <x v="1"/>
  </r>
  <r>
    <x v="1"/>
    <x v="1"/>
    <n v="216224"/>
    <x v="55"/>
    <s v="Masarykova univerzita/Ekonomicko-správní fakulta"/>
    <n v="192034826"/>
    <s v="J"/>
    <x v="0"/>
    <s v="Guzi, Martin;Kahanec, Martin"/>
    <s v="How immigrants helped EU labor markets to adjust during the Great Recession"/>
    <x v="4"/>
    <x v="12"/>
    <s v="Applied Economics, Econometrics"/>
    <x v="2"/>
    <x v="2"/>
  </r>
  <r>
    <x v="1"/>
    <x v="1"/>
    <n v="216224"/>
    <x v="55"/>
    <s v="Masarykova univerzita/Ekonomicko-správní fakulta"/>
    <n v="192034839"/>
    <s v="B"/>
    <x v="1"/>
    <s v="Žídek, Libor"/>
    <s v="From central planning to the market: The Transformation of the Czech Economy"/>
    <x v="4"/>
    <x v="12"/>
    <s v="Applied Economics, Econometrics"/>
    <x v="2"/>
    <x v="2"/>
  </r>
  <r>
    <x v="1"/>
    <x v="1"/>
    <n v="216224"/>
    <x v="55"/>
    <s v="Masarykova univerzita/Ekonomicko-správní fakulta"/>
    <n v="192115526"/>
    <s v="C"/>
    <x v="0"/>
    <s v="Göllner, Johannes;Záthurecký, Viliam;PEER, Andreas;RAAS, Stefan;QUIRCHMAYR, Gerald"/>
    <s v="Global Supply Chain Network Risk Analysis and Monitoring for Global Cyber-Defense"/>
    <x v="4"/>
    <x v="12"/>
    <s v="Business and management"/>
    <x v="2"/>
    <x v="3"/>
  </r>
  <r>
    <x v="1"/>
    <x v="1"/>
    <n v="216224"/>
    <x v="55"/>
    <s v="Masarykova univerzita/Ekonomicko-správní fakulta"/>
    <n v="192115533"/>
    <s v="B"/>
    <x v="0"/>
    <s v="Kvizda, Martin;Paleta, Tomáš;Seidenglanz, Daniel;Tomeš, Zdeněk;Fitzová, Hana;Surmařová, Simona;Surmař, Vojtěch"/>
    <s v="Železnice a evropská dopravní politika - ideje, strategie, nástroje a jejich aplikace."/>
    <x v="4"/>
    <x v="12"/>
    <s v="Applied Economics, Econometrics"/>
    <x v="2"/>
    <x v="2"/>
  </r>
  <r>
    <x v="1"/>
    <x v="1"/>
    <n v="216224"/>
    <x v="55"/>
    <s v="Masarykova univerzita/Fakulta sociálních studií"/>
    <n v="191893922"/>
    <s v="J"/>
    <x v="1"/>
    <s v="Ševčíková, Anna"/>
    <s v="Girls' and boys' experience with teen sexting in early and late adolescence"/>
    <x v="4"/>
    <x v="26"/>
    <s v="Psychology (including human - machine relations)"/>
    <x v="2"/>
    <x v="5"/>
  </r>
  <r>
    <x v="1"/>
    <x v="1"/>
    <n v="216224"/>
    <x v="55"/>
    <s v="Masarykova univerzita/Pedagogická fakulta"/>
    <n v="191894502"/>
    <s v="J"/>
    <x v="0"/>
    <s v="Denglerová, Denisa"/>
    <s v="Kategorizace jako myšlenková operace u dětí na počátku školní docházky v kontextu různých socio-kulturních prostředí"/>
    <x v="4"/>
    <x v="26"/>
    <s v="Psychology, special (including therapy for learning, speech, hearing, visual and other physical and mental disabilities);"/>
    <x v="2"/>
    <x v="0"/>
  </r>
  <r>
    <x v="1"/>
    <x v="1"/>
    <n v="216224"/>
    <x v="55"/>
    <s v="Masarykova univerzita/Filozofická fakulta"/>
    <n v="191930699"/>
    <s v="B"/>
    <x v="0"/>
    <s v="Burešová, Iva"/>
    <s v="Self_Harm in Adolescence"/>
    <x v="4"/>
    <x v="26"/>
    <s v="Psychology (including human - machine relations)"/>
    <x v="2"/>
    <x v="0"/>
  </r>
  <r>
    <x v="1"/>
    <x v="1"/>
    <n v="216224"/>
    <x v="55"/>
    <s v="Masarykova univerzita/Pedagogická fakulta"/>
    <n v="191933853"/>
    <s v="B"/>
    <x v="0"/>
    <s v="Žaloudíková, Iva"/>
    <s v="Dětské pojetí smrti"/>
    <x v="4"/>
    <x v="26"/>
    <s v="Psychology (including human - machine relations)"/>
    <x v="2"/>
    <x v="0"/>
  </r>
  <r>
    <x v="1"/>
    <x v="1"/>
    <n v="216224"/>
    <x v="55"/>
    <s v="Masarykova univerzita/Filozofická fakulta"/>
    <n v="192069569"/>
    <s v="B"/>
    <x v="1"/>
    <s v="Dosedlová, Jaroslava"/>
    <s v="Optimismus a jeho role v kontextu zdraví"/>
    <x v="4"/>
    <x v="26"/>
    <s v="Cognitive sciences"/>
    <x v="2"/>
    <x v="0"/>
  </r>
  <r>
    <x v="1"/>
    <x v="1"/>
    <n v="216224"/>
    <x v="55"/>
    <s v="Masarykova univerzita/Filozofická fakulta"/>
    <n v="192069689"/>
    <s v="J"/>
    <x v="1"/>
    <s v="Havigerová, Jana Marie;Dosedlová, Jaroslava;Burešová, Iva"/>
    <s v="One health behaviour or many health-related behaviors?"/>
    <x v="4"/>
    <x v="26"/>
    <s v="Psychology (including human - machine relations)"/>
    <x v="2"/>
    <x v="2"/>
  </r>
  <r>
    <x v="1"/>
    <x v="1"/>
    <n v="216224"/>
    <x v="55"/>
    <s v="Masarykova univerzita/Fakulta sociálních studií"/>
    <n v="192069885"/>
    <s v="B"/>
    <x v="1"/>
    <s v="Šmahel, David;Macháčková, Hana;Šmahelová, Martina;Čevelíček, Michal;Almenara, Carlos Arturo;Holubčíková, Jana"/>
    <s v="Digital Technology, Eating Behaviors, and Eating Disorders"/>
    <x v="4"/>
    <x v="26"/>
    <s v="Psychology (including human - machine relations)"/>
    <x v="2"/>
    <x v="5"/>
  </r>
  <r>
    <x v="1"/>
    <x v="1"/>
    <n v="216224"/>
    <x v="55"/>
    <s v="Masarykova univerzita/Filozofická fakulta"/>
    <n v="191930611"/>
    <s v="J"/>
    <x v="1"/>
    <s v="Bochnak, Tomasz;Goláňová, Petra;Hamm, Gilles;Wawer, Małgorzata"/>
    <s v="Fouilles dans le quartier du Champlain"/>
    <x v="3"/>
    <x v="11"/>
    <s v="Archaeology"/>
    <x v="2"/>
    <x v="3"/>
  </r>
  <r>
    <x v="1"/>
    <x v="1"/>
    <n v="216224"/>
    <x v="55"/>
    <s v="Masarykova univerzita/Filozofická fakulta"/>
    <n v="192022894"/>
    <s v="J"/>
    <x v="1"/>
    <s v="Melounová, Markéta"/>
    <s v="Debtors and Decoctores in the Travelogue of Christopher Harant of Polžice and Bezdružice. Some Examples of How a Humanist Scholar Worked with Primary and Secondary Sources"/>
    <x v="3"/>
    <x v="11"/>
    <s v="History (history of science and technology to be 6.3, history of specific sciences to be under the respective headings)"/>
    <x v="2"/>
    <x v="0"/>
  </r>
  <r>
    <x v="1"/>
    <x v="1"/>
    <n v="216224"/>
    <x v="55"/>
    <s v="Masarykova univerzita/Pedagogická fakulta"/>
    <n v="192025826"/>
    <s v="J"/>
    <x v="1"/>
    <s v="Kaleta, Petr"/>
    <s v="Die Zeitschrift „Serbski student“ – eine Brücke zwischen Totalitarismus und Demokratie in der sorbischen Lausitz"/>
    <x v="3"/>
    <x v="11"/>
    <s v="History (history of science and technology to be 6.3, history of specific sciences to be under the respective headings)"/>
    <x v="2"/>
    <x v="2"/>
  </r>
  <r>
    <x v="1"/>
    <x v="1"/>
    <n v="216224"/>
    <x v="55"/>
    <s v="Masarykova univerzita/Filozofická fakulta"/>
    <n v="192034394"/>
    <s v="J"/>
    <x v="1"/>
    <s v="Balcárková, Adéla;Kalhous, David"/>
    <s v="Zur Entwicklung der Grenze im mährisch-österreichischen Grenzgebiet während des 11.-12. Jahrhunderts und zur Rolle der Befestigung von Nikolsburg/Mikulov"/>
    <x v="3"/>
    <x v="11"/>
    <s v="Archaeology"/>
    <x v="2"/>
    <x v="2"/>
  </r>
  <r>
    <x v="1"/>
    <x v="1"/>
    <n v="216224"/>
    <x v="55"/>
    <s v="Masarykova univerzita/Filozofická fakulta"/>
    <n v="192069560"/>
    <s v="B"/>
    <x v="1"/>
    <s v="Nečasová, Denisa"/>
    <s v="Nový socialistický člověk. Československo 1948-1956"/>
    <x v="3"/>
    <x v="11"/>
    <s v="History (history of science and technology to be 6.3, history of specific sciences to be under the respective headings)"/>
    <x v="2"/>
    <x v="2"/>
  </r>
  <r>
    <x v="1"/>
    <x v="1"/>
    <n v="216224"/>
    <x v="55"/>
    <s v="Masarykova univerzita/Filozofická fakulta"/>
    <n v="192069583"/>
    <s v="J"/>
    <x v="1"/>
    <s v="Hanuš, Jiří"/>
    <s v="The Catholic Three-Leaf Clover of Progress : Karel Vrána, Bohdan Chudoba a Rio Preisner"/>
    <x v="3"/>
    <x v="11"/>
    <s v="History (history of science and technology to be 6.3, history of specific sciences to be under the respective headings)"/>
    <x v="2"/>
    <x v="0"/>
  </r>
  <r>
    <x v="1"/>
    <x v="1"/>
    <n v="216224"/>
    <x v="55"/>
    <s v="Masarykova univerzita/Filozofická fakulta"/>
    <n v="192069608"/>
    <s v="B"/>
    <x v="1"/>
    <s v="Kalhous, David"/>
    <s v="Bohemi: Prozesse der Identitätsbildung in frühpřemyslidischen Ländern (bis 1200)"/>
    <x v="3"/>
    <x v="11"/>
    <s v="History (history of science and technology to be 6.3, history of specific sciences to be under the respective headings)"/>
    <x v="2"/>
    <x v="1"/>
  </r>
  <r>
    <x v="1"/>
    <x v="1"/>
    <n v="216224"/>
    <x v="55"/>
    <s v="Masarykova univerzita/Filozofická fakulta"/>
    <n v="192069613"/>
    <s v="B"/>
    <x v="1"/>
    <s v="Kolář, Jan"/>
    <s v="Archaeology of Local Interactions : Social and Spatial Aspects of the Corded Ware Communities in Moravia"/>
    <x v="3"/>
    <x v="11"/>
    <s v="Archaeology"/>
    <x v="2"/>
    <x v="1"/>
  </r>
  <r>
    <x v="1"/>
    <x v="1"/>
    <n v="216224"/>
    <x v="55"/>
    <s v="Masarykova univerzita/Filozofická fakulta"/>
    <n v="192069621"/>
    <s v="C"/>
    <x v="0"/>
    <s v="Knoz, Tomáš"/>
    <s v="1618 České povstání jako evropská krize"/>
    <x v="3"/>
    <x v="11"/>
    <s v="History (history of science and technology to be 6.3, history of specific sciences to be under the respective headings)"/>
    <x v="2"/>
    <x v="0"/>
  </r>
  <r>
    <x v="1"/>
    <x v="1"/>
    <n v="216224"/>
    <x v="55"/>
    <s v="Masarykova univerzita/Filozofická fakulta"/>
    <n v="192069681"/>
    <s v="C"/>
    <x v="0"/>
    <s v="Fasora, Lukáš"/>
    <s v="Liberální a socialistická recepce papežství do roku 1914"/>
    <x v="3"/>
    <x v="11"/>
    <s v="History (history of science and technology to be 6.3, history of specific sciences to be under the respective headings)"/>
    <x v="2"/>
    <x v="2"/>
  </r>
  <r>
    <x v="1"/>
    <x v="1"/>
    <n v="216224"/>
    <x v="55"/>
    <s v="Masarykova univerzita/Filozofická fakulta"/>
    <n v="192069744"/>
    <s v="J"/>
    <x v="1"/>
    <s v="Macháček, Jiří;Dresler, Petr;Přichystalová, Renáta"/>
    <s v="Das Ende Großmährens – Überlegungen zur relativen und absoluten Chronologie des ostmitteleuropäischen Frühmittelalters"/>
    <x v="3"/>
    <x v="11"/>
    <s v="Archaeology"/>
    <x v="2"/>
    <x v="1"/>
  </r>
  <r>
    <x v="1"/>
    <x v="1"/>
    <n v="216224"/>
    <x v="55"/>
    <s v="Masarykova univerzita/Filozofická fakulta"/>
    <n v="192069747"/>
    <s v="C"/>
    <x v="1"/>
    <s v="Macháček, Jiří;Pavlovič, Daša"/>
    <s v="Spurs of the Bašelj type - evidence of the connection between Carniolan and Moravian elites in the Early Middle Ages"/>
    <x v="3"/>
    <x v="11"/>
    <s v="Archaeology"/>
    <x v="2"/>
    <x v="2"/>
  </r>
  <r>
    <x v="1"/>
    <x v="1"/>
    <n v="216224"/>
    <x v="55"/>
    <s v="Masarykova univerzita/Filozofická fakulta"/>
    <n v="192112250"/>
    <s v="B"/>
    <x v="1"/>
    <s v="Bar, Přemysl"/>
    <s v="Diplomacie, právo a propaganda v pozdním středověku. Polsko-litevská unie a Řád německých rytířů na kostnickém koncilu (1414–1418)"/>
    <x v="3"/>
    <x v="11"/>
    <s v="History (history of science and technology to be 6.3, history of specific sciences to be under the respective headings)"/>
    <x v="2"/>
    <x v="2"/>
  </r>
  <r>
    <x v="1"/>
    <x v="1"/>
    <n v="216224"/>
    <x v="55"/>
    <s v="Masarykova univerzita/Filozofická fakulta"/>
    <n v="192112336"/>
    <s v="J"/>
    <x v="1"/>
    <s v="Reitinger, Lukáš"/>
    <s v="König Vratislav II. von Böhmen (†1092) in der Erinnerung des Klosters Pegau"/>
    <x v="3"/>
    <x v="11"/>
    <s v="History (history of science and technology to be 6.3, history of specific sciences to be under the respective headings)"/>
    <x v="2"/>
    <x v="1"/>
  </r>
  <r>
    <x v="1"/>
    <x v="1"/>
    <n v="216224"/>
    <x v="55"/>
    <s v="Masarykova univerzita/Filozofická fakulta"/>
    <n v="192112667"/>
    <s v="B"/>
    <x v="1"/>
    <s v="Havel, Dalibor"/>
    <s v="Počátky latinské písemné kultury v českých zemích. Nejstarší latinské rukopisy a zlomky v Čechách a na Moravě"/>
    <x v="3"/>
    <x v="11"/>
    <s v="History (history of science and technology to be 6.3, history of specific sciences to be under the respective headings)"/>
    <x v="2"/>
    <x v="1"/>
  </r>
  <r>
    <x v="1"/>
    <x v="1"/>
    <n v="216224"/>
    <x v="55"/>
    <s v="Masarykova univerzita/Filozofická fakulta"/>
    <n v="192112828"/>
    <s v="J"/>
    <x v="1"/>
    <s v="Flammer, Patrik G.;Dellicour, Simon;Preston, Stephen G.;Rieger, Dirk;Warren, Sylvia;Tan, Cedric K. W.;Nicholson, Rebecca;Přichystalová, Renáta;Bleicher, Niels;Wahl, Joachim;Faria, Nuno R.;Pybus, Oliver G.;Pollard, Mark;Smith, Adrian L."/>
    <s v="Molecular archaeoparasitology identifies cultural changes in the Medieval Hanseatic trading centre of Lübeck"/>
    <x v="3"/>
    <x v="11"/>
    <s v="Archaeology"/>
    <x v="2"/>
    <x v="1"/>
  </r>
  <r>
    <x v="1"/>
    <x v="1"/>
    <n v="216224"/>
    <x v="55"/>
    <s v="Masarykova univerzita/Filozofická fakulta"/>
    <n v="192112866"/>
    <s v="C"/>
    <x v="1"/>
    <s v="Borovský, Tomáš"/>
    <s v="Urban Commemorative Festivities as Representations and Visualizations of Town Order"/>
    <x v="3"/>
    <x v="11"/>
    <s v="History (history of science and technology to be 6.3, history of specific sciences to be under the respective headings)"/>
    <x v="2"/>
    <x v="2"/>
  </r>
  <r>
    <x v="1"/>
    <x v="1"/>
    <n v="216224"/>
    <x v="55"/>
    <s v="Masarykova univerzita/Filozofická fakulta"/>
    <n v="192113142"/>
    <s v="J"/>
    <x v="1"/>
    <s v="Bar, Přemysl"/>
    <s v="Gdańsk Affairs at the Council of Constance (1414–1418)"/>
    <x v="3"/>
    <x v="11"/>
    <s v="History (history of science and technology to be 6.3, history of specific sciences to be under the respective headings)"/>
    <x v="2"/>
    <x v="2"/>
  </r>
  <r>
    <x v="1"/>
    <x v="1"/>
    <n v="216224"/>
    <x v="55"/>
    <s v="Masarykova univerzita/Filozofická fakulta"/>
    <n v="192113627"/>
    <s v="B"/>
    <x v="1"/>
    <s v="Šlancarová, Věra"/>
    <s v="Středověký šperk : Archeologické nálezy z jižní Moravy"/>
    <x v="3"/>
    <x v="11"/>
    <s v="Archaeology"/>
    <x v="2"/>
    <x v="1"/>
  </r>
  <r>
    <x v="1"/>
    <x v="1"/>
    <n v="216224"/>
    <x v="55"/>
    <s v="Masarykova univerzita/Filozofická fakulta"/>
    <n v="192113650"/>
    <s v="B"/>
    <x v="1"/>
    <s v="Goláňová, Petra"/>
    <s v="The Early La Tene Period in Moravia"/>
    <x v="3"/>
    <x v="11"/>
    <s v="Archaeology"/>
    <x v="2"/>
    <x v="1"/>
  </r>
  <r>
    <x v="1"/>
    <x v="1"/>
    <n v="216224"/>
    <x v="55"/>
    <s v="Masarykova univerzita/Filozofická fakulta"/>
    <n v="192113790"/>
    <s v="C"/>
    <x v="1"/>
    <s v="Milo, Peter"/>
    <s v="Prospections géophysiques a la Chaume et aux Grandes Portes"/>
    <x v="3"/>
    <x v="11"/>
    <s v="Archaeology"/>
    <x v="2"/>
    <x v="2"/>
  </r>
  <r>
    <x v="1"/>
    <x v="1"/>
    <n v="216224"/>
    <x v="55"/>
    <s v="Masarykova univerzita/Filozofická fakulta"/>
    <n v="191893748"/>
    <s v="J"/>
    <x v="1"/>
    <s v="Havlíčková Kysová, Šárka"/>
    <s v="Stage Metaphors in Verdi's Otello : Miloš Wasserbauer's State Theatre Production (Brno 1967 in the Context of Otello's Staging Tradition"/>
    <x v="3"/>
    <x v="6"/>
    <s v="Performing arts studies (Musicology, Theater science, Dramaturgy)"/>
    <x v="2"/>
    <x v="1"/>
  </r>
  <r>
    <x v="1"/>
    <x v="1"/>
    <n v="216224"/>
    <x v="55"/>
    <s v="Masarykova univerzita/Filozofická fakulta"/>
    <n v="191893831"/>
    <s v="C"/>
    <x v="1"/>
    <s v="Drábek, Pavel;Bernátek, Martin;Šlaisová, Eva;Jochmanová, Andrea"/>
    <s v="Prague School Theatre Theory and Its Contexts (Afterword)"/>
    <x v="3"/>
    <x v="6"/>
    <s v="Performing arts studies (Musicology, Theater science, Dramaturgy)"/>
    <x v="2"/>
    <x v="1"/>
  </r>
  <r>
    <x v="1"/>
    <x v="1"/>
    <n v="216224"/>
    <x v="55"/>
    <s v="Masarykova univerzita/Pedagogická fakulta"/>
    <n v="191934146"/>
    <s v="B"/>
    <x v="1"/>
    <s v="Francová, Jana;Strouhalová, Eva;Charvát, Jan;Navrátil, Ondřej;Karkanová, Hana;Raudenský, Martin"/>
    <s v="FK 15 umění autorské knihy a výtvarná výchova"/>
    <x v="3"/>
    <x v="6"/>
    <s v="Arts, Art history"/>
    <x v="2"/>
    <x v="0"/>
  </r>
  <r>
    <x v="1"/>
    <x v="1"/>
    <n v="216224"/>
    <x v="55"/>
    <s v="Masarykova univerzita/Filozofická fakulta"/>
    <n v="192022334"/>
    <s v="J"/>
    <x v="1"/>
    <s v="Česálková, Lucie"/>
    <s v="‘Feel the film’ : Film projectionists and professional memory"/>
    <x v="3"/>
    <x v="6"/>
    <s v="Studies on Film, Radio and Television"/>
    <x v="2"/>
    <x v="1"/>
  </r>
  <r>
    <x v="1"/>
    <x v="1"/>
    <n v="216224"/>
    <x v="55"/>
    <s v="Masarykova univerzita/Pedagogická fakulta"/>
    <n v="192025598"/>
    <s v="B"/>
    <x v="0"/>
    <s v="Noga, Pavel;Madecki, Roman;Buchtová, Renata;Klis, Lukasz;Illík, Rostislav;Blažek, Filip;Bierkowski, Tomasz;Havelková, Eva;Kosmynka, Slawomir;Uváčiková, Andrea;Machwic, Anna;Galášová, Jana;Charvát, Jan;Golebiowska, Ewa"/>
    <s v="Blízko i daleko"/>
    <x v="3"/>
    <x v="6"/>
    <s v="Arts, Art history"/>
    <x v="2"/>
    <x v="0"/>
  </r>
  <r>
    <x v="1"/>
    <x v="1"/>
    <n v="216224"/>
    <x v="55"/>
    <s v="Masarykova univerzita/Filozofická fakulta"/>
    <n v="192069557"/>
    <s v="J"/>
    <x v="1"/>
    <s v="Kramářová, Helena"/>
    <s v="Chrámová hudba na zámku ve Slezských Rudolticích ve druhé polovině 18. století"/>
    <x v="3"/>
    <x v="6"/>
    <s v="Performing arts studies (Musicology, Theater science, Dramaturgy)"/>
    <x v="2"/>
    <x v="0"/>
  </r>
  <r>
    <x v="1"/>
    <x v="1"/>
    <n v="216224"/>
    <x v="55"/>
    <s v="Masarykova univerzita/Filozofická fakulta"/>
    <n v="192069706"/>
    <s v="J"/>
    <x v="1"/>
    <s v="Pivoda, Ondřej"/>
    <s v="Nedokončené operní náčrty a neuskutečněné operní plány Pavla Haase"/>
    <x v="3"/>
    <x v="6"/>
    <s v="Performing arts studies (Musicology, Theater science, Dramaturgy)"/>
    <x v="2"/>
    <x v="2"/>
  </r>
  <r>
    <x v="1"/>
    <x v="1"/>
    <n v="216224"/>
    <x v="55"/>
    <s v="Masarykova univerzita/Filozofická fakulta"/>
    <n v="192069739"/>
    <s v="B"/>
    <x v="1"/>
    <s v="Kesner, Ladislav"/>
    <s v="Trauma, tíseň, extáze, prázdnota : formule afektu a patosu 1900-2018"/>
    <x v="3"/>
    <x v="6"/>
    <s v="Arts, Art history"/>
    <x v="2"/>
    <x v="2"/>
  </r>
  <r>
    <x v="1"/>
    <x v="1"/>
    <n v="216224"/>
    <x v="55"/>
    <s v="Masarykova univerzita/Filozofická fakulta"/>
    <n v="192112427"/>
    <s v="B"/>
    <x v="1"/>
    <s v="Foletti, Ivan"/>
    <s v="Oggetti, reliquie, migranti : La basilica ambrosiana e il culto dei suoi santi (386-972)"/>
    <x v="3"/>
    <x v="6"/>
    <s v="Arts, Art history"/>
    <x v="2"/>
    <x v="5"/>
  </r>
  <r>
    <x v="1"/>
    <x v="1"/>
    <n v="216224"/>
    <x v="55"/>
    <s v="Masarykova univerzita/Filozofická fakulta"/>
    <n v="192112743"/>
    <s v="B"/>
    <x v="1"/>
    <s v="Rusinko, Marcela"/>
    <s v="Snad nesbíráte obrazy? Cesty soukromého sběratelství moderního umění v českých zemích v letech 1948-1965"/>
    <x v="3"/>
    <x v="6"/>
    <s v="Arts, Art history"/>
    <x v="2"/>
    <x v="1"/>
  </r>
  <r>
    <x v="1"/>
    <x v="1"/>
    <n v="216224"/>
    <x v="55"/>
    <s v="Masarykova univerzita/Filozofická fakulta"/>
    <n v="192112908"/>
    <s v="C"/>
    <x v="1"/>
    <s v="Česálková, Lucie"/>
    <s v="Silence under the Linden Tree : Rural Cinema-Going in Czechoslovakia in the 1950s and 1960s"/>
    <x v="3"/>
    <x v="6"/>
    <s v="Studies on Film, Radio and Television"/>
    <x v="2"/>
    <x v="1"/>
  </r>
  <r>
    <x v="1"/>
    <x v="1"/>
    <n v="216224"/>
    <x v="55"/>
    <s v="Masarykova univerzita/Filozofická fakulta"/>
    <n v="192113278"/>
    <s v="C"/>
    <x v="1"/>
    <s v="Macek, Petr"/>
    <s v="„Za socialistické vlastenectví a proti buržoasnímu kosmopolitismu.“ Nebezpečí kosmopolitismu, nedostatky, krize a náprava prizmatem české hudební publicistiky v letech 1948 až 1959."/>
    <x v="3"/>
    <x v="6"/>
    <s v="Studies on Film, Radio and Television"/>
    <x v="2"/>
    <x v="0"/>
  </r>
  <r>
    <x v="1"/>
    <x v="1"/>
    <n v="216224"/>
    <x v="55"/>
    <s v="Masarykova univerzita/Filozofická fakulta"/>
    <n v="192113338"/>
    <s v="C"/>
    <x v="1"/>
    <s v="Zahrádka, Jiří"/>
    <s v="Janáčkovy finanční poměry I: do roku 1903"/>
    <x v="3"/>
    <x v="6"/>
    <s v="Performing arts studies (Musicology, Theater science, Dramaturgy)"/>
    <x v="2"/>
    <x v="2"/>
  </r>
  <r>
    <x v="1"/>
    <x v="1"/>
    <n v="216224"/>
    <x v="55"/>
    <s v="Masarykova univerzita/Filozofická fakulta"/>
    <n v="192113339"/>
    <s v="C"/>
    <x v="1"/>
    <s v="Zahrádka, Jiří"/>
    <s v="Janáčkovy finanční poměry II: 1904-1914"/>
    <x v="3"/>
    <x v="6"/>
    <s v="Performing arts studies (Musicology, Theater science, Dramaturgy)"/>
    <x v="2"/>
    <x v="2"/>
  </r>
  <r>
    <x v="1"/>
    <x v="1"/>
    <n v="216224"/>
    <x v="55"/>
    <s v="Masarykova univerzita/Filozofická fakulta"/>
    <n v="191931727"/>
    <s v="O"/>
    <x v="0"/>
    <s v="Petrželka, Josef;Peichl, Michal"/>
    <s v="Antická filosofie v obrázcích"/>
    <x v="3"/>
    <x v="10"/>
    <s v="Philosophy, History and Philosophy of science and technology"/>
    <x v="2"/>
    <x v="3"/>
  </r>
  <r>
    <x v="1"/>
    <x v="1"/>
    <n v="216224"/>
    <x v="55"/>
    <s v="Masarykova univerzita/Filozofická fakulta"/>
    <n v="192022682"/>
    <s v="J"/>
    <x v="1"/>
    <s v="Gervais, Will M.;Xygalatas, Dimitris;McKay, Ryan T.;Van Elk, Michiel;Buchtel, Emma E.;Aveyard, Mark;Schiavone, Sarah;Dar-Nimrod, Ilan;Svedholm-Häkkinen, Annika M.;Riekki, Tapani;Kundtová Klocová, Eva;Ramsay, Jonathan E.;Bulbulia, Joseph"/>
    <s v="Global evidence of extreme intuitive moral prejudice against atheists."/>
    <x v="3"/>
    <x v="10"/>
    <s v="Religious studies"/>
    <x v="2"/>
    <x v="2"/>
  </r>
  <r>
    <x v="1"/>
    <x v="1"/>
    <n v="216224"/>
    <x v="55"/>
    <s v="Masarykova univerzita/Filozofická fakulta"/>
    <n v="192023136"/>
    <s v="B"/>
    <x v="1"/>
    <s v="Franek, Juraj"/>
    <s v="Naturalismus a protekcionismus ve studiu náboženství"/>
    <x v="3"/>
    <x v="10"/>
    <s v="-"/>
    <x v="2"/>
    <x v="3"/>
  </r>
  <r>
    <x v="1"/>
    <x v="1"/>
    <n v="216224"/>
    <x v="55"/>
    <s v="Masarykova univerzita/Lékařská fakulta"/>
    <n v="192111901"/>
    <s v="B"/>
    <x v="0"/>
    <s v="Kuře, Josef"/>
    <s v="Co je eutanazie : Studie k pojmu dobré smrti."/>
    <x v="3"/>
    <x v="10"/>
    <s v="-"/>
    <x v="2"/>
    <x v="2"/>
  </r>
  <r>
    <x v="1"/>
    <x v="1"/>
    <n v="216224"/>
    <x v="55"/>
    <s v="Masarykova univerzita/Lékařská fakulta"/>
    <n v="192111903"/>
    <s v="C"/>
    <x v="0"/>
    <s v="Kuře, Josef"/>
    <s v="Sterilization in the name of public health"/>
    <x v="3"/>
    <x v="10"/>
    <s v="-"/>
    <x v="2"/>
    <x v="2"/>
  </r>
  <r>
    <x v="1"/>
    <x v="1"/>
    <n v="216224"/>
    <x v="55"/>
    <s v="Masarykova univerzita/Filozofická fakulta"/>
    <n v="192112480"/>
    <s v="B"/>
    <x v="1"/>
    <s v="Pichová, Dagmar"/>
    <s v="Émilie Du Châtelet, femme de lettres"/>
    <x v="3"/>
    <x v="10"/>
    <s v="Philosophy, History and Philosophy of science and technology"/>
    <x v="2"/>
    <x v="2"/>
  </r>
  <r>
    <x v="1"/>
    <x v="1"/>
    <n v="216224"/>
    <x v="55"/>
    <s v="Masarykova univerzita/Filozofická fakulta"/>
    <n v="192112762"/>
    <s v="J"/>
    <x v="1"/>
    <s v="Kubovčáková, Zuzana"/>
    <s v="Dógen a Zenki"/>
    <x v="3"/>
    <x v="10"/>
    <s v="Religious studies"/>
    <x v="2"/>
    <x v="0"/>
  </r>
  <r>
    <x v="1"/>
    <x v="1"/>
    <n v="216224"/>
    <x v="55"/>
    <s v="Masarykova univerzita/Filozofická fakulta"/>
    <n v="192113134"/>
    <s v="C"/>
    <x v="1"/>
    <s v="Kundtová Klocová, Eva;Geertz, Armin Wilbert"/>
    <s v="Ritual and Embodied Cognition"/>
    <x v="3"/>
    <x v="10"/>
    <s v="Religious studies"/>
    <x v="2"/>
    <x v="2"/>
  </r>
  <r>
    <x v="1"/>
    <x v="1"/>
    <n v="216224"/>
    <x v="55"/>
    <s v="Masarykova univerzita/Filozofická fakulta"/>
    <n v="192113353"/>
    <s v="C"/>
    <x v="1"/>
    <s v="Kundt, Radek"/>
    <s v="Making Evolutionary Science of Religion an Integral Part of Cognitive Science of Religion"/>
    <x v="3"/>
    <x v="10"/>
    <s v="Religious studies"/>
    <x v="2"/>
    <x v="1"/>
  </r>
  <r>
    <x v="1"/>
    <x v="1"/>
    <n v="216224"/>
    <x v="55"/>
    <s v="Masarykova univerzita/Filozofická fakulta"/>
    <n v="191893824"/>
    <s v="B"/>
    <x v="0"/>
    <s v="Karlík, Petr;Nekula, Marek;Pleskalová, Jana;Bachmannová, Jarmila;Balhar, Jan;Bičan, Aleš;Bičanová, Lenka;Bílková, Jana;Biskup, Petr;Bláha, Ondřej;Blaszczyk, Izabela;Blažek, Václav;Boháčová, Michaela;Bojar, Ondřej;Bořil, Tomáš;Bořkovcová, Máša;Bozděchová, "/>
    <s v="Nový encyklopedický slovník češtiny"/>
    <x v="3"/>
    <x v="14"/>
    <s v="Specific languages"/>
    <x v="2"/>
    <x v="5"/>
  </r>
  <r>
    <x v="1"/>
    <x v="1"/>
    <n v="216224"/>
    <x v="55"/>
    <s v="Masarykova univerzita/Filozofická fakulta"/>
    <n v="191931828"/>
    <s v="C"/>
    <x v="1"/>
    <s v="Tlustý, Jan"/>
    <s v="Pábitelské autofikce Bohumila Hrabala"/>
    <x v="3"/>
    <x v="14"/>
    <s v="Specific literatures"/>
    <x v="2"/>
    <x v="3"/>
  </r>
  <r>
    <x v="1"/>
    <x v="1"/>
    <n v="216224"/>
    <x v="55"/>
    <s v="Masarykova univerzita/Filozofická fakulta"/>
    <n v="192022234"/>
    <s v="J"/>
    <x v="1"/>
    <s v="Šefčík, Ondřej;Bičanová, Lenka"/>
    <s v="Phonemes, Context, Alternations : Back to Basics"/>
    <x v="3"/>
    <x v="14"/>
    <s v="Linguistics"/>
    <x v="2"/>
    <x v="0"/>
  </r>
  <r>
    <x v="1"/>
    <x v="1"/>
    <n v="216224"/>
    <x v="55"/>
    <s v="Masarykova univerzita/Filozofická fakulta"/>
    <n v="192022419"/>
    <s v="C"/>
    <x v="1"/>
    <s v="Bubeníček, Petr"/>
    <s v="Politics and Adaptation : The Case of Jan Hus"/>
    <x v="3"/>
    <x v="14"/>
    <s v="General literature studies"/>
    <x v="2"/>
    <x v="2"/>
  </r>
  <r>
    <x v="1"/>
    <x v="1"/>
    <n v="216224"/>
    <x v="55"/>
    <s v="Masarykova univerzita/Filozofická fakulta"/>
    <n v="192022887"/>
    <s v="J"/>
    <x v="1"/>
    <s v="Špánková, Silvie"/>
    <s v="O imaginário popular no conto &quot;Os Senhores de Montalvo&quot; de Aquilino Ribeiro"/>
    <x v="3"/>
    <x v="14"/>
    <s v="Specific literatures"/>
    <x v="2"/>
    <x v="2"/>
  </r>
  <r>
    <x v="1"/>
    <x v="1"/>
    <n v="216224"/>
    <x v="55"/>
    <s v="Masarykova univerzita/Filozofická fakulta"/>
    <n v="192023613"/>
    <s v="C"/>
    <x v="1"/>
    <s v="Lu, Wei-lun"/>
    <s v="Cultural Conceptualisations of DEATH in Taiwanese Buddhist and Christian Eulogistic Idioms"/>
    <x v="3"/>
    <x v="14"/>
    <s v="Specific languages"/>
    <x v="2"/>
    <x v="2"/>
  </r>
  <r>
    <x v="1"/>
    <x v="1"/>
    <n v="216224"/>
    <x v="55"/>
    <s v="Masarykova univerzita/Filozofická fakulta"/>
    <n v="192023659"/>
    <s v="B"/>
    <x v="0"/>
    <s v="Pospíšil, Ivo"/>
    <s v="Slovakistické reflexe"/>
    <x v="3"/>
    <x v="14"/>
    <s v="Specific literatures"/>
    <x v="2"/>
    <x v="3"/>
  </r>
  <r>
    <x v="1"/>
    <x v="1"/>
    <n v="216224"/>
    <x v="55"/>
    <s v="Masarykova univerzita/Pedagogická fakulta"/>
    <n v="192025831"/>
    <s v="J"/>
    <x v="1"/>
    <s v="Sládek, Ondřej"/>
    <s v="The Prague Linguistic Circle and Dialectics"/>
    <x v="3"/>
    <x v="14"/>
    <s v="General literature studies"/>
    <x v="2"/>
    <x v="3"/>
  </r>
  <r>
    <x v="1"/>
    <x v="1"/>
    <n v="216224"/>
    <x v="55"/>
    <s v="Masarykova univerzita/Filozofická fakulta"/>
    <n v="192034432"/>
    <s v="B"/>
    <x v="1"/>
    <s v="Blažek, Václav;Schwarz, Michal"/>
    <s v="Raní Indoevropané v Centrální Asii a Číně. Kulturní vztahy v zrcadle jazyka"/>
    <x v="3"/>
    <x v="14"/>
    <s v="Linguistics"/>
    <x v="2"/>
    <x v="1"/>
  </r>
  <r>
    <x v="1"/>
    <x v="1"/>
    <n v="216224"/>
    <x v="55"/>
    <s v="Masarykova univerzita/Filozofická fakulta"/>
    <n v="192034437"/>
    <s v="J"/>
    <x v="1"/>
    <s v="Caha, Pavel"/>
    <s v="Suppletion and morpheme order : Are words special?"/>
    <x v="3"/>
    <x v="14"/>
    <s v="Linguistics"/>
    <x v="2"/>
    <x v="1"/>
  </r>
  <r>
    <x v="1"/>
    <x v="1"/>
    <n v="216224"/>
    <x v="55"/>
    <s v="Masarykova univerzita/Filozofická fakulta"/>
    <n v="192034542"/>
    <s v="B"/>
    <x v="1"/>
    <s v="Srba, Ondřej"/>
    <s v="Paleografická čítanka mongolského písma klasického období (17.-20. století)"/>
    <x v="3"/>
    <x v="14"/>
    <s v="Linguistics"/>
    <x v="2"/>
    <x v="2"/>
  </r>
  <r>
    <x v="1"/>
    <x v="1"/>
    <n v="216224"/>
    <x v="55"/>
    <s v="Masarykova univerzita/Filozofická fakulta"/>
    <n v="192069520"/>
    <s v="J"/>
    <x v="1"/>
    <s v="Stehlíková, Dana"/>
    <s v="Morové spisy připisované mistru Křišťanovi z Prachatic"/>
    <x v="3"/>
    <x v="14"/>
    <s v="Specific literatures"/>
    <x v="2"/>
    <x v="1"/>
  </r>
  <r>
    <x v="1"/>
    <x v="1"/>
    <n v="216224"/>
    <x v="55"/>
    <s v="Masarykova univerzita/Filozofická fakulta"/>
    <n v="192069526"/>
    <s v="B"/>
    <x v="1"/>
    <s v="Ziková, Markéta"/>
    <s v="Licensing of Vowel Length in Czech. The Syntax-Phonology Interface"/>
    <x v="3"/>
    <x v="14"/>
    <s v="Linguistics"/>
    <x v="2"/>
    <x v="1"/>
  </r>
  <r>
    <x v="1"/>
    <x v="1"/>
    <n v="216224"/>
    <x v="55"/>
    <s v="Masarykova univerzita/Filozofická fakulta"/>
    <n v="192069601"/>
    <s v="C"/>
    <x v="1"/>
    <s v="Blažek, Václav"/>
    <s v="The case of Tocharian ‘silver’ : inherited or borrowed?"/>
    <x v="3"/>
    <x v="14"/>
    <s v="Linguistics"/>
    <x v="2"/>
    <x v="2"/>
  </r>
  <r>
    <x v="1"/>
    <x v="1"/>
    <n v="216224"/>
    <x v="55"/>
    <s v="Masarykova univerzita/Pedagogická fakulta"/>
    <n v="192070379"/>
    <s v="C"/>
    <x v="1"/>
    <s v="Dontcheva-Navrátilová, Olga"/>
    <s v="Persuasion in academic discourse: Cross-cultural variation in Anglophone and Czech academic book reviews"/>
    <x v="3"/>
    <x v="14"/>
    <s v="Linguistics"/>
    <x v="2"/>
    <x v="1"/>
  </r>
  <r>
    <x v="1"/>
    <x v="1"/>
    <n v="216224"/>
    <x v="55"/>
    <s v="Masarykova univerzita/Pedagogická fakulta"/>
    <n v="192070407"/>
    <s v="C"/>
    <x v="1"/>
    <s v="Dontcheva-Navrátilová, Olga"/>
    <s v="A contrastive (English, Czech English, Czech) study of rhetorical functions of citations in Linguistics research articles"/>
    <x v="3"/>
    <x v="14"/>
    <s v="Linguistics"/>
    <x v="2"/>
    <x v="1"/>
  </r>
  <r>
    <x v="1"/>
    <x v="1"/>
    <n v="216224"/>
    <x v="55"/>
    <s v="Masarykova univerzita/Pedagogická fakulta"/>
    <n v="192070409"/>
    <s v="B"/>
    <x v="1"/>
    <s v="Muzikant, Mojmír;Wagner, Roland Anton"/>
    <s v="Kleines derivationelles Valenzlexikon zu einigen zentralen Valenzträgern im Deutschen und Tschechischen"/>
    <x v="3"/>
    <x v="14"/>
    <s v="Linguistics"/>
    <x v="2"/>
    <x v="1"/>
  </r>
  <r>
    <x v="1"/>
    <x v="1"/>
    <n v="216224"/>
    <x v="55"/>
    <s v="Masarykova univerzita/Filozofická fakulta"/>
    <n v="192112335"/>
    <s v="J"/>
    <x v="1"/>
    <s v="Datinská, Blanka"/>
    <s v="Wer is(s)t vegan, kauft vegan? Wer spricht vegan, verkauft vegan? Thematisierung des Veganismus in der Werbung aus sprachwissenschaftlicher Sicht"/>
    <x v="3"/>
    <x v="14"/>
    <s v="Linguistics"/>
    <x v="2"/>
    <x v="3"/>
  </r>
  <r>
    <x v="1"/>
    <x v="1"/>
    <n v="216224"/>
    <x v="55"/>
    <s v="Masarykova univerzita/Filozofická fakulta"/>
    <n v="192112374"/>
    <s v="B"/>
    <x v="1"/>
    <s v="Chovanec, Jan"/>
    <s v="The Discourse of Online Sportscasting : Constructing Meaning and Interaction in Live Text Commentary"/>
    <x v="3"/>
    <x v="14"/>
    <s v="Linguistics"/>
    <x v="2"/>
    <x v="1"/>
  </r>
  <r>
    <x v="1"/>
    <x v="1"/>
    <n v="216224"/>
    <x v="55"/>
    <s v="Masarykova univerzita/Filozofická fakulta"/>
    <n v="192112422"/>
    <s v="B"/>
    <x v="1"/>
    <s v="Bitonti, Alessandro"/>
    <s v="La variazione linguistica dall’infanzia alla preadolescenza : Ricerche in Puglia"/>
    <x v="3"/>
    <x v="14"/>
    <s v="Linguistics"/>
    <x v="2"/>
    <x v="2"/>
  </r>
  <r>
    <x v="1"/>
    <x v="1"/>
    <n v="216224"/>
    <x v="55"/>
    <s v="Masarykova univerzita/Filozofická fakulta"/>
    <n v="192112569"/>
    <s v="J"/>
    <x v="1"/>
    <s v="Valíčková, Markéta"/>
    <s v="Möglichkeiten der korpusbasierten sprachwissenschaftlichen Analyse : Am Beispiel der Extraktion von Kollokationen im Intercorp und Sketch Engine"/>
    <x v="3"/>
    <x v="14"/>
    <s v="Linguistics"/>
    <x v="2"/>
    <x v="3"/>
  </r>
  <r>
    <x v="1"/>
    <x v="1"/>
    <n v="216224"/>
    <x v="55"/>
    <s v="Masarykova univerzita/Filozofická fakulta"/>
    <n v="192112622"/>
    <s v="B"/>
    <x v="1"/>
    <s v="Urbanová, Daniela"/>
    <s v="Latin Curse Tablets of the Roman Empire"/>
    <x v="3"/>
    <x v="14"/>
    <s v="Specific languages"/>
    <x v="2"/>
    <x v="1"/>
  </r>
  <r>
    <x v="1"/>
    <x v="1"/>
    <n v="216224"/>
    <x v="55"/>
    <s v="Masarykova univerzita/Filozofická fakulta"/>
    <n v="192112687"/>
    <s v="J"/>
    <x v="1"/>
    <s v="Gazda, Jiří"/>
    <s v="Online Comments as a Tool of Intercultural (Russian–Czech) “Anti-Dialog”"/>
    <x v="3"/>
    <x v="14"/>
    <s v="Specific literatures"/>
    <x v="2"/>
    <x v="1"/>
  </r>
  <r>
    <x v="1"/>
    <x v="1"/>
    <n v="216224"/>
    <x v="55"/>
    <s v="Masarykova univerzita/Filozofická fakulta"/>
    <n v="192112720"/>
    <s v="J"/>
    <x v="1"/>
    <s v="Dohnal, Josef"/>
    <s v="Psychoanalyse und ihre Signale in der russischen Literatur der zweiten Hälfte des 19. Jahrhunderts (V. M. Garšins Erzählung Die rote Blume)"/>
    <x v="3"/>
    <x v="14"/>
    <s v="Specific literatures"/>
    <x v="2"/>
    <x v="2"/>
  </r>
  <r>
    <x v="1"/>
    <x v="1"/>
    <n v="216224"/>
    <x v="55"/>
    <s v="Masarykova univerzita/Filozofická fakulta"/>
    <n v="192112724"/>
    <s v="B"/>
    <x v="1"/>
    <s v="Krejčí, Pavel"/>
    <s v="Eight Fragments from the World of Serbian, Croatian, Bosnian and Montenegrin Languages : Selected South Slavonic Studies 1"/>
    <x v="3"/>
    <x v="14"/>
    <s v="Linguistics"/>
    <x v="2"/>
    <x v="0"/>
  </r>
  <r>
    <x v="1"/>
    <x v="1"/>
    <n v="216224"/>
    <x v="55"/>
    <s v="Masarykova univerzita/Filozofická fakulta"/>
    <n v="192112822"/>
    <s v="C"/>
    <x v="1"/>
    <s v="Pelclová, Jana"/>
    <s v="Iconicity in independent noun phrases in print advertising : A multimodal perspective"/>
    <x v="3"/>
    <x v="14"/>
    <s v="Linguistics"/>
    <x v="2"/>
    <x v="2"/>
  </r>
  <r>
    <x v="1"/>
    <x v="1"/>
    <n v="216224"/>
    <x v="55"/>
    <s v="Masarykova univerzita/Filozofická fakulta"/>
    <n v="192112917"/>
    <s v="C"/>
    <x v="1"/>
    <s v="Kyloušek, Petr"/>
    <s v="Aaron d’Yves Thériault et Son of a Smaller Hero de Mordecai Richler : deux images identitaires de la recherche de soi"/>
    <x v="3"/>
    <x v="14"/>
    <s v="Specific literatures"/>
    <x v="2"/>
    <x v="1"/>
  </r>
  <r>
    <x v="1"/>
    <x v="1"/>
    <n v="216224"/>
    <x v="55"/>
    <s v="Masarykova univerzita/Filozofická fakulta"/>
    <n v="192112940"/>
    <s v="C"/>
    <x v="1"/>
    <s v="Starke, Michal"/>
    <s v="Complex left branches, spellout, and prefixes"/>
    <x v="3"/>
    <x v="14"/>
    <s v="Linguistics"/>
    <x v="2"/>
    <x v="2"/>
  </r>
  <r>
    <x v="1"/>
    <x v="1"/>
    <n v="216224"/>
    <x v="55"/>
    <s v="Masarykova univerzita/Filozofická fakulta"/>
    <n v="192112952"/>
    <s v="J"/>
    <x v="1"/>
    <s v="Podhorná-Polická, Alena;Fiévet, Anne-Caroline"/>
    <s v="La dynamique du français des jeunes : deux périodes a sept ans d’intervalle (1987-1994 et 2010-2017)"/>
    <x v="3"/>
    <x v="14"/>
    <s v="Linguistics"/>
    <x v="2"/>
    <x v="2"/>
  </r>
  <r>
    <x v="1"/>
    <x v="1"/>
    <n v="216224"/>
    <x v="55"/>
    <s v="Masarykova univerzita/Filozofická fakulta"/>
    <n v="192113018"/>
    <s v="J"/>
    <x v="1"/>
    <s v="Fonioková, Zuzana"/>
    <s v="Tellers and experiencers in autobiographical narratives : Focalization in Peeling the Onion by Günter Grass and The Liars’ Club by Mary Karr"/>
    <x v="3"/>
    <x v="14"/>
    <s v="Literary theory"/>
    <x v="2"/>
    <x v="0"/>
  </r>
  <r>
    <x v="1"/>
    <x v="1"/>
    <n v="216224"/>
    <x v="55"/>
    <s v="Masarykova univerzita/Filozofická fakulta"/>
    <n v="192113079"/>
    <s v="J"/>
    <x v="1"/>
    <s v="Dědinová, Tereza"/>
    <s v="Vyprávět svět – o nepostradatelnosti mimésis ve fantastické literatuře na příkladu Vyprávění Ursuly K. Le Guinové"/>
    <x v="3"/>
    <x v="14"/>
    <s v="Literary theory"/>
    <x v="2"/>
    <x v="0"/>
  </r>
  <r>
    <x v="1"/>
    <x v="1"/>
    <n v="216224"/>
    <x v="55"/>
    <s v="Masarykova univerzita/Filozofická fakulta"/>
    <n v="192113129"/>
    <s v="C"/>
    <x v="1"/>
    <s v="Soleiman pour Hashemi, Michaela"/>
    <s v="Kontexty recepce Balbínovy Obrany od druhé poloviny 17. století minimálně až do první poloviny 18. století"/>
    <x v="3"/>
    <x v="14"/>
    <s v="Specific literatures"/>
    <x v="2"/>
    <x v="0"/>
  </r>
  <r>
    <x v="1"/>
    <x v="1"/>
    <n v="216224"/>
    <x v="55"/>
    <s v="Masarykova univerzita/Filozofická fakulta"/>
    <n v="192113149"/>
    <s v="J"/>
    <x v="1"/>
    <s v="Little, James Joseph"/>
    <s v="Beckett's 'Mongrel Mime' : Politics and Poetics"/>
    <x v="3"/>
    <x v="14"/>
    <s v="Specific literatures"/>
    <x v="2"/>
    <x v="1"/>
  </r>
  <r>
    <x v="1"/>
    <x v="1"/>
    <n v="216224"/>
    <x v="55"/>
    <s v="Masarykova univerzita/Filozofická fakulta"/>
    <n v="192113282"/>
    <s v="C"/>
    <x v="1"/>
    <s v="Fišer, Zbyněk"/>
    <s v="Textinterventionen in den öffentlichen Raum und ihre Interpretation. Theoretische und didaktische Überlegungen zur Linguistic-Landscape-Problematik"/>
    <x v="3"/>
    <x v="14"/>
    <s v="General literature studies"/>
    <x v="2"/>
    <x v="0"/>
  </r>
  <r>
    <x v="1"/>
    <x v="1"/>
    <n v="216224"/>
    <x v="55"/>
    <s v="Masarykova univerzita/Pedagogická fakulta"/>
    <n v="192114834"/>
    <s v="O"/>
    <x v="0"/>
    <s v="Sokolova, Anastasia;Truhlářová, Oxana;Boháčová, Michaela;Fládrová, Judita"/>
    <s v="Morfologie ruštiny 1: podstatná jména, přídavná jména, zájmena"/>
    <x v="3"/>
    <x v="14"/>
    <s v="Specific languages"/>
    <x v="2"/>
    <x v="0"/>
  </r>
  <r>
    <x v="1"/>
    <x v="1"/>
    <n v="216224"/>
    <x v="55"/>
    <s v="Masarykova univerzita/Pedagogická fakulta"/>
    <n v="192115176"/>
    <s v="B"/>
    <x v="1"/>
    <s v="Peloušková, Hana"/>
    <s v="Německé konstrukce s es a jejich české protějšky"/>
    <x v="3"/>
    <x v="14"/>
    <s v="-"/>
    <x v="2"/>
    <x v="2"/>
  </r>
  <r>
    <x v="1"/>
    <x v="1"/>
    <n v="216224"/>
    <x v="55"/>
    <s v="Masarykova univerzita/Fakulta informatiky"/>
    <n v="192034321"/>
    <s v="J"/>
    <x v="1"/>
    <s v="Svoboda, David;Ulman, Vladimír"/>
    <s v="MitoGen: A Framework for Generating 3D Synthetic Time-Lapse Sequences of Cell Populations in Fluorescence Microscopy"/>
    <x v="2"/>
    <x v="8"/>
    <s v="Computer sciences, information science, bioinformathics (hardware development to be 2.2, social aspect to be 5.8)"/>
    <x v="3"/>
    <x v="6"/>
  </r>
  <r>
    <x v="1"/>
    <x v="1"/>
    <n v="216224"/>
    <x v="55"/>
    <s v="Masarykova univerzita/Přírodovědecká fakulta"/>
    <n v="192234549"/>
    <s v="J"/>
    <x v="1"/>
    <s v="Büntgen, Ulf;Wacker, Lukas;Galvan, J Diego;Arnold, Stephanie;Arseneault, Dominique;Baillie, Michael;Beer, Jurg;Bernabei, Mauro;Bleicher, Niels;Boswijk, Gretel;Brauning, Achim;Carrer, Marco;Ljungqvist, Fredrik Charpentier;Cherubini, Paolo;Christl, Marcus;Christie, Duncan A.;Clark, Peter W.;Cook, Edward R.;DArrigo, Rosanne;Davi, Nicole;Eggertsson, Olafur;Esper, Jan;Fowler, Anthony M.;Gedalof, Zeev;Gennaretti, Fabio;Griessinger, Jussi;Grissino-Mayer, Henri;Grudd, Hakan;Gunnarson, Bjorn E;Hantemirov, Rashit;Herzig, Franz;Hessl, Amy;Heussner, Karl-Uwe;Jull, A. J. Timothy;Kukarskih, Vladimir;Kirdyanov, Alexander;Kolar, Tomas;Krusic, Paul J.;Kyncl, Tomas;Lara, Antonio;LeQuesne, Carlos;Linderholm, Hans W.;Loader, Neil J.;Luckman, Brian;Miyake, Fusa;Myglan, Vladimir S.;Nicolussi, Kurt;Oppenheimer, Clive;Palmer, Jonathan;Panyushkina, Irina;Pederson, Neil;Rybnicek, Michal;Schweingruber, Fritz H;Seim, Andrea;Sigl, Michael;Churakova, Olga;Speer, James H.;Synal, Hans-Arno;Tegel, Willy;Treydte, Kerstin;Villalba, Ricardo;Wiles, Greg;Wilson, Rob;Winship, Lawrence J.;Wunder, Jan;Yang, Bao;Young, Giles H. F."/>
    <s v="Tree rings reveal globally coherent signature of cosmogenic radiocarbon events in 774 and 993 CE"/>
    <x v="2"/>
    <x v="9"/>
    <s v="-"/>
    <x v="3"/>
    <x v="6"/>
  </r>
  <r>
    <x v="1"/>
    <x v="1"/>
    <n v="216224"/>
    <x v="55"/>
    <s v="Masarykova univerzita/Přírodovědecká fakulta"/>
    <n v="192235484"/>
    <s v="J"/>
    <x v="1"/>
    <s v="Geffroy, Dominique Alain;Kaufmann, J.;Hariki, A.;Gunacker, P.;Hausoel, A.;Kunes, J."/>
    <s v="Collective Modes in Excitonic Magnets: Dynamical Mean-Field Study"/>
    <x v="2"/>
    <x v="16"/>
    <s v="Condensed matter physics (including formerly solid state physics, supercond.)"/>
    <x v="3"/>
    <x v="6"/>
  </r>
  <r>
    <x v="1"/>
    <x v="1"/>
    <n v="216224"/>
    <x v="55"/>
    <s v="Masarykova univerzita/Přírodovědecká fakulta"/>
    <n v="192234831"/>
    <s v="J"/>
    <x v="1"/>
    <s v="Werner, Norbert;McNamara, B. R.;Churazov, E.;Scannapieco, E."/>
    <s v="Hot Atmospheres, Cold Gas, AGN Feedback and the Evolution of Early Type Galaxies: A Topical Perspective"/>
    <x v="2"/>
    <x v="16"/>
    <s v="Astronomy (including astrophysics,_x000a_space science)"/>
    <x v="3"/>
    <x v="6"/>
  </r>
  <r>
    <x v="1"/>
    <x v="1"/>
    <n v="216224"/>
    <x v="55"/>
    <s v="Masarykova univerzita/Fakulta sportovních studií"/>
    <n v="192236133"/>
    <s v="J"/>
    <x v="1"/>
    <s v="Grasgruber, Pavel;Stračárová, Nikola;Hrazdíra, Eduard;Cacek, Jan;Hřebíčková, Sylva;Kalina, Tomáš;Prce, Stipan;Popovič, Stevo;Potpara, Predrag;Davidovic, Ivan"/>
    <s v="The coast of giants: an anthropometric survey of high schoolers on the Adriatic coast of Croatia"/>
    <x v="5"/>
    <x v="22"/>
    <s v="Sport and fitness sciences"/>
    <x v="3"/>
    <x v="1"/>
  </r>
  <r>
    <x v="1"/>
    <x v="1"/>
    <n v="216224"/>
    <x v="55"/>
    <s v="Masarykova univerzita/Fakulta sociálních studií"/>
    <n v="192069833"/>
    <s v="J"/>
    <x v="1"/>
    <s v="White, David J.;Hubacek, Klaus;Feng, Kuishuang;Sun, Laixiang;Meng, Bo"/>
    <s v="The Water-Energy-Food Nexus in East Asia : A tele-connected value chain analysis using inter-regional input-output analysis"/>
    <x v="4"/>
    <x v="12"/>
    <s v="-"/>
    <x v="3"/>
    <x v="1"/>
  </r>
  <r>
    <x v="1"/>
    <x v="1"/>
    <n v="216224"/>
    <x v="55"/>
    <s v="Masarykova univerzita/Fakulta sociálních studií"/>
    <n v="191932412"/>
    <s v="J"/>
    <x v="1"/>
    <s v="Macháčková, Hana;Pfetsch, Jan"/>
    <s v="Bystanders’ responses to offline bullying and cyberbullying: The role of empathy and normative beliefs about aggression"/>
    <x v="4"/>
    <x v="26"/>
    <s v="-"/>
    <x v="3"/>
    <x v="1"/>
  </r>
  <r>
    <x v="1"/>
    <x v="1"/>
    <n v="216224"/>
    <x v="55"/>
    <s v="Masarykova univerzita/Fakulta sociálních studií"/>
    <n v="191893936"/>
    <s v="J"/>
    <x v="1"/>
    <s v="Ferenčuhová, Slavomíra"/>
    <s v="Accounts from behind the Curtain: History and Geography in the Critical Analysis of Urban Theory"/>
    <x v="4"/>
    <x v="31"/>
    <s v="Urban studies (planning and development)"/>
    <x v="3"/>
    <x v="1"/>
  </r>
  <r>
    <x v="1"/>
    <x v="1"/>
    <n v="216224"/>
    <x v="55"/>
    <s v="Masarykova univerzita/Fakulta sociálních studií"/>
    <n v="191893892"/>
    <s v="J"/>
    <x v="1"/>
    <s v="Škařupová, Kateřina;Ólafsson, Kjartan;Blinka, Lukas"/>
    <s v="The effect of smartphone use on trends in European adolescents’ excessive Internet use"/>
    <x v="4"/>
    <x v="26"/>
    <s v="Cognitive sciences"/>
    <x v="3"/>
    <x v="2"/>
  </r>
  <r>
    <x v="1"/>
    <x v="1"/>
    <n v="216224"/>
    <x v="55"/>
    <s v="Masarykova univerzita/Fakulta sociálních studií"/>
    <n v="192114298"/>
    <s v="J"/>
    <x v="1"/>
    <s v="Wright, Michelle"/>
    <s v="Parental mediation, cyberbullying, and cybertrolling : The role of  gender"/>
    <x v="4"/>
    <x v="26"/>
    <s v="Psychology (including human - machine relations)"/>
    <x v="3"/>
    <x v="2"/>
  </r>
  <r>
    <x v="1"/>
    <x v="1"/>
    <n v="216224"/>
    <x v="55"/>
    <s v="Masarykova univerzita/Fakulta sociálních studií"/>
    <n v="192034130"/>
    <s v="J"/>
    <x v="1"/>
    <s v="Elavsky, Steriani;Šmahel, David;Macháčková, Hana"/>
    <s v="Who are mobile app users from healthy lifestyle websites? Analysis of patterns of app use and user characteristics"/>
    <x v="4"/>
    <x v="26"/>
    <s v="Psychology (including human - machine relations)"/>
    <x v="3"/>
    <x v="1"/>
  </r>
  <r>
    <x v="1"/>
    <x v="1"/>
    <n v="216224"/>
    <x v="55"/>
    <s v="Masarykova univerzita/Fakulta informatiky"/>
    <n v="191933647"/>
    <s v="J"/>
    <x v="1"/>
    <s v="Pavelka, Antonín;Šebestová, Eva;Kozlíková, Barbora;Brezovský, Jan;Sochor, Jiří;Damborský, Jiří"/>
    <s v="CAVER: Algorithms for Analyzing Dynamics of Tunnels in Macromolecules"/>
    <x v="2"/>
    <x v="8"/>
    <s v="Computer sciences, information science, bioinformathics (hardware development to be 2.2, social aspect to be 5.8)"/>
    <x v="3"/>
    <x v="1"/>
  </r>
  <r>
    <x v="1"/>
    <x v="1"/>
    <n v="216224"/>
    <x v="55"/>
    <s v="Masarykova univerzita/Fakulta informatiky"/>
    <n v="192025551"/>
    <s v="J"/>
    <x v="1"/>
    <s v="Pelánek, Radek"/>
    <s v="Bayesian knowledge tracing, logistic models, and beyond: an overview of learner modeling techniques"/>
    <x v="2"/>
    <x v="8"/>
    <s v="-"/>
    <x v="3"/>
    <x v="1"/>
  </r>
  <r>
    <x v="1"/>
    <x v="1"/>
    <n v="216224"/>
    <x v="55"/>
    <s v="Masarykova univerzita/Fakulta informatiky"/>
    <n v="191894387"/>
    <s v="D"/>
    <x v="1"/>
    <s v="Švenda, Petr;Nemec, Matúš;Sekan, Peter;Kvašňovský, Rudolf;Formánek, David;Komárek, David;Matyáš, Václav"/>
    <s v="The Million-Key Question – Investigating the Origins of RSA Public Keys"/>
    <x v="2"/>
    <x v="8"/>
    <s v="Computer sciences, information science, bioinformathics (hardware development to be 2.2, social aspect to be 5.8)"/>
    <x v="3"/>
    <x v="1"/>
  </r>
  <r>
    <x v="1"/>
    <x v="1"/>
    <n v="216224"/>
    <x v="55"/>
    <s v="Masarykova univerzita/Fakulta informatiky"/>
    <n v="191894439"/>
    <s v="D"/>
    <x v="1"/>
    <s v="Gajarský, Jakub;Hliněný, Petr;Lokshtanov, Daniel;Obdržálek, Jan;Ramanujan, M S"/>
    <s v="A New Perspective on FO Model Checking of Dense Graph Classes"/>
    <x v="2"/>
    <x v="8"/>
    <s v="Computer sciences, information science, bioinformathics (hardware development to be 2.2, social aspect to be 5.8)"/>
    <x v="3"/>
    <x v="1"/>
  </r>
  <r>
    <x v="1"/>
    <x v="1"/>
    <n v="216224"/>
    <x v="55"/>
    <s v="Masarykova univerzita/Fakulta informatiky"/>
    <n v="192025430"/>
    <s v="D"/>
    <x v="1"/>
    <s v="Beneš, Nikola;Brim, Luboš;Demko, Martin;Pastva, Samuel;Šafránek, David"/>
    <s v="Pithya: A Parallel Tool for Parameter Synthesis of Piecewise Multi-Affine Dynamical Systems"/>
    <x v="2"/>
    <x v="8"/>
    <s v="Computer sciences, information science, bioinformathics (hardware development to be 2.2, social aspect to be 5.8)"/>
    <x v="3"/>
    <x v="0"/>
  </r>
  <r>
    <x v="1"/>
    <x v="1"/>
    <n v="216224"/>
    <x v="55"/>
    <s v="Masarykova univerzita/Ekonomicko-správní fakulta"/>
    <n v="192236282"/>
    <s v="J"/>
    <x v="1"/>
    <s v="Ashrafi, Amir;Zareravasan, Ahad;Trkman, Peter;Afshari, Samira"/>
    <s v="The role of business analytics capabilities in bolstering firms’ agility and performance"/>
    <x v="4"/>
    <x v="12"/>
    <s v="-"/>
    <x v="3"/>
    <x v="2"/>
  </r>
  <r>
    <x v="1"/>
    <x v="1"/>
    <n v="216224"/>
    <x v="55"/>
    <s v="Masarykova univerzita/Ekonomicko-správní fakulta"/>
    <n v="192193498"/>
    <s v="J"/>
    <x v="1"/>
    <s v="Lyócsa, Štefan;Molnár, Peter;Plíhal, Tomáš"/>
    <s v="Central bank announcements and realized volatility of stock markets in G7 countries"/>
    <x v="4"/>
    <x v="12"/>
    <s v="Finance"/>
    <x v="3"/>
    <x v="2"/>
  </r>
  <r>
    <x v="1"/>
    <x v="1"/>
    <n v="216224"/>
    <x v="55"/>
    <s v="Masarykova univerzita/Pedagogická fakulta"/>
    <n v="192193444"/>
    <s v="J"/>
    <x v="1"/>
    <s v="Lojdová, Kateřina"/>
    <s v="Socialization of a student teacher on teaching practice into the discursive community of the classroom: Between a teacher-centered and a learner-centered approach"/>
    <x v="4"/>
    <x v="35"/>
    <s v="Education, general; including training, pedagogy, didactics [and education systems]"/>
    <x v="3"/>
    <x v="2"/>
  </r>
  <r>
    <x v="1"/>
    <x v="1"/>
    <n v="216224"/>
    <x v="55"/>
    <s v="Masarykova univerzita/Pedagogická fakulta"/>
    <n v="192193438"/>
    <s v="J"/>
    <x v="0"/>
    <s v="Janík, Tomáš;Slavík, Jan;Najvar, Petr;Janíková, Marcela"/>
    <s v="Shedding the content: semantics of teaching burdened by didactic formalisms"/>
    <x v="4"/>
    <x v="35"/>
    <s v="Education, general; including training, pedagogy, didactics [and education systems]"/>
    <x v="3"/>
    <x v="5"/>
  </r>
  <r>
    <x v="1"/>
    <x v="1"/>
    <n v="216224"/>
    <x v="55"/>
    <s v="Masarykova univerzita/Pedagogická fakulta"/>
    <n v="192193436"/>
    <s v="J"/>
    <x v="1"/>
    <s v="Vlček, Petr;Svobodová, Hana;Resnik Planinc, Tatjana"/>
    <s v="Integrating Physical Education and Geography in elementary education in the Czech Republic and the Republic of Slovenia"/>
    <x v="4"/>
    <x v="35"/>
    <s v="Education, general; including training, pedagogy, didactics [and education systems]"/>
    <x v="3"/>
    <x v="2"/>
  </r>
  <r>
    <x v="1"/>
    <x v="1"/>
    <n v="216224"/>
    <x v="55"/>
    <s v="Masarykova univerzita/Právnická fakulta"/>
    <n v="192023904"/>
    <s v="J"/>
    <x v="1"/>
    <s v="Kosař, David"/>
    <s v="Politics of Judicial Independence and Judicial Accountability in Czechia: Bargaining in the Shadow of the Law between Court Presidents and the Ministry of Justice"/>
    <x v="4"/>
    <x v="32"/>
    <s v="Law"/>
    <x v="3"/>
    <x v="1"/>
  </r>
  <r>
    <x v="1"/>
    <x v="1"/>
    <n v="216224"/>
    <x v="55"/>
    <s v="Masarykova univerzita/Právnická fakulta"/>
    <n v="192114072"/>
    <s v="J"/>
    <x v="1"/>
    <s v="Petrov, Jan"/>
    <s v="Unpacking the Partnership: Typology of Constitutional Courts’ Roles in Implementation of the European Court of Human Rights’ Case Law"/>
    <x v="4"/>
    <x v="32"/>
    <s v="Law"/>
    <x v="3"/>
    <x v="2"/>
  </r>
  <r>
    <x v="1"/>
    <x v="1"/>
    <n v="216224"/>
    <x v="55"/>
    <s v="Masarykova univerzita/Právnická fakulta"/>
    <n v="192113839"/>
    <s v="J"/>
    <x v="1"/>
    <s v="Svantesson, Dan Jerker Börje"/>
    <s v="Article 4(1)(a) 'establishment of the controller' in EU data privacy law-time to rein in this expanding concept?"/>
    <x v="4"/>
    <x v="32"/>
    <s v="-"/>
    <x v="3"/>
    <x v="1"/>
  </r>
  <r>
    <x v="1"/>
    <x v="1"/>
    <n v="216224"/>
    <x v="55"/>
    <s v="Masarykova univerzita/Ústav výpočetní techniky"/>
    <n v="192115576"/>
    <s v="J"/>
    <x v="1"/>
    <s v="Peterlík, Igor;Courtecuisse, Hadrien;Rohling, Robert;Abolmaesumi, Purang;Nguan, Christopher;Cotin, Stéphane;Salcudean, Septimiu"/>
    <s v="Fast elastic registration of soft tissues under large deformations"/>
    <x v="2"/>
    <x v="8"/>
    <s v="-"/>
    <x v="3"/>
    <x v="1"/>
  </r>
  <r>
    <x v="1"/>
    <x v="1"/>
    <n v="216224"/>
    <x v="55"/>
    <s v="Masarykova univerzita/Ústav výpočetní techniky"/>
    <n v="192236481"/>
    <s v="J"/>
    <x v="1"/>
    <s v="Husák, Martin;Komárková, Jana;Bou-Harb, Elias;Čeleda, Pavel"/>
    <s v="Survey of Attack Projection, Prediction, and Forecasting in Cyber Security"/>
    <x v="2"/>
    <x v="8"/>
    <s v="-"/>
    <x v="3"/>
    <x v="1"/>
  </r>
  <r>
    <x v="1"/>
    <x v="1"/>
    <n v="216224"/>
    <x v="55"/>
    <s v="Masarykova univerzita/Filozofická fakulta"/>
    <n v="192232075"/>
    <s v="J"/>
    <x v="1"/>
    <s v="Lang, Martin;Purzycki, Benjamin G;Apicella, Coren L;Atkinson, Quentin D;Bolyanatz, Alexander;Cohen, Emma;Handley, Carla;Kundtová Klocová, Eva;Lesorogol, Carolyn;Mathew, Sarah;McNamara, Rita A;Moya, Cristina;Placek, Caitlyn D;Soler, Montserrat;Vardy, Thomas;Weigel, Jonathan L;Willard, Aiyana K;Xygalatas, Dimitris;Norenzayan, Ara;Henrich, Joseph"/>
    <s v="Moralizing gods, impartiality and religious parochialism across 15 societies"/>
    <x v="3"/>
    <x v="10"/>
    <s v="Religious studies"/>
    <x v="3"/>
    <x v="1"/>
  </r>
  <r>
    <x v="1"/>
    <x v="1"/>
    <n v="216224"/>
    <x v="55"/>
    <s v="Masarykova univerzita/Lékařská fakulta"/>
    <n v="192111998"/>
    <s v="J"/>
    <x v="0"/>
    <s v="Motovska, Zuzana;Hlinomaz, Ota;Kala, Petr;Hromadka, Milan;Knot, Jiri;Varvarovsky, Ivo;Dusek, Jaroslav;Jarkovský, Jiří;Miklík, Roman;Rokyta, Richard;Tousek, Frantisek;Kramáriková, Petra;Svoboda, Michal;Majtan, Bohumil;Simek, Stanislav;Branny, Marian;Mrozek, Jan;Cervinka, Pavel;Ostransky, Jiri;Widimsky, Petr"/>
    <s v="1-Year Outcomes of Patients Undergoing Primary Angioplasty for Myocardial Infarction Treated With Prasugrel Versus Ticagrelor"/>
    <x v="5"/>
    <x v="37"/>
    <s v="Cardiac and Cardiovascular systems"/>
    <x v="3"/>
    <x v="5"/>
  </r>
  <r>
    <x v="1"/>
    <x v="1"/>
    <n v="216224"/>
    <x v="55"/>
    <s v="Masarykova univerzita/Lékařská fakulta"/>
    <n v="192192194"/>
    <s v="J"/>
    <x v="1"/>
    <s v="Peltanová, Barbora;Raudenská, Martina;Masařík, Michal"/>
    <s v="Effect of tumor microenvironment on pathogenesis of the head and neck squamous cell carcinoma: a systematic review"/>
    <x v="2"/>
    <x v="5"/>
    <s v="Cell biology"/>
    <x v="3"/>
    <x v="5"/>
  </r>
  <r>
    <x v="1"/>
    <x v="1"/>
    <n v="216224"/>
    <x v="55"/>
    <s v="Masarykova univerzita/Lékařská fakulta"/>
    <n v="191893595"/>
    <s v="J"/>
    <x v="1"/>
    <s v="Taylor, Martin R.G.;Špírek, Mário;Ma, Chu Jian;Carzaniga, Raffaella;Takaki, Tohru;Collinson, Lucy M.;Greene, Eric C.;Krejčí, Lumír;Boulton, Simon J."/>
    <s v="A Polar and Nucleotide-Dependent Mechanism of Action for RAD51 Paralogs in RAD51 Filament Remodeling"/>
    <x v="2"/>
    <x v="5"/>
    <s v="-"/>
    <x v="3"/>
    <x v="5"/>
  </r>
  <r>
    <x v="1"/>
    <x v="1"/>
    <n v="216224"/>
    <x v="55"/>
    <s v="Masarykova univerzita/Lékařská fakulta"/>
    <n v="192021755"/>
    <s v="J"/>
    <x v="1"/>
    <s v="Jičínská, Hana;Vlasin, P.;Jicinsky, M.;Grochova, I.;Tomek, V.;Volaufova, J.;Skovranek, J.;Marek, J."/>
    <s v="Does First-Trimester Screening Modify the Natural History of Congenital Heart Disease? Analysis of Outcome of Regional Cardiac Screening at 2 Different Time Periods"/>
    <x v="5"/>
    <x v="37"/>
    <s v="Cardiac and Cardiovascular systems"/>
    <x v="3"/>
    <x v="1"/>
  </r>
  <r>
    <x v="1"/>
    <x v="1"/>
    <n v="216224"/>
    <x v="55"/>
    <s v="Masarykova univerzita/Lékařská fakulta"/>
    <n v="191893567"/>
    <s v="J"/>
    <x v="1"/>
    <s v="Pešl, Martin;Přibyl, Jan;Aćimović, Ivana;Vilotić, Aleksandra;Jelínková, Šárka;Salykin, Anton;Lacampagne, Alain;Dvořák, Petr;Meli, Albano;Skládal, Petr;Rotrekl, Vladimír"/>
    <s v="Atomic force microscopy combined with human pluripotent stem cell derived cardiomyocytes for biomechanical sensing"/>
    <x v="1"/>
    <x v="38"/>
    <s v="-"/>
    <x v="3"/>
    <x v="2"/>
  </r>
  <r>
    <x v="1"/>
    <x v="1"/>
    <n v="216224"/>
    <x v="55"/>
    <s v="Masarykova univerzita/Lékařská fakulta"/>
    <n v="191893580"/>
    <s v="J"/>
    <x v="1"/>
    <s v="Burkovics, Peter;Dome, Lili;Juhasz, Szilvia;Altmannová, Veronika;Šebesta, Marek;Pačesa, Martin;Fugger, Kasper;Sorensen, Claus Storgaard;Lee, Marietta Y.W.T.;Haracska, Lajos;Krejčí, Lumír"/>
    <s v="The PCNA-associated protein PARI negatively regulates homologous recombination via the inhibition of DNA repair synthesis"/>
    <x v="2"/>
    <x v="5"/>
    <s v="-"/>
    <x v="3"/>
    <x v="1"/>
  </r>
  <r>
    <x v="1"/>
    <x v="1"/>
    <n v="216224"/>
    <x v="55"/>
    <s v="Masarykova univerzita/Lékařská fakulta"/>
    <n v="192192198"/>
    <s v="J"/>
    <x v="1"/>
    <s v="Bosáková, Michaela;Nită, Alexandru;Gregor, Tomáš;Vařecha, Miroslav;Gudernová, Iva;Fafílek, Bohumil;Bárta, Tomáš;Basheer, Neha;Poovakulathu Abraham, Sara;Bálek, Lukáš;Tomanová, Markéta;Fialová Kučerová, Jana;Bosák, Juraj;Potěšil, David;Zieba, Jennifer;Song, Jieun;Konik, Peter;Park, Sohyun;Duran, Ivan;Zdráhal, Zbyněk;Šmajs, David;Jansen, Gert;Fu, Zheng;Ko, Hyuk Wan;Hampl, Aleš;Trantírek, Lukáš;Krakow, Deborah;Krejčí, Pavel"/>
    <s v="Fibroblast growth factor receptor influences primary cilium length through an interaction with intestinal cell kinase"/>
    <x v="2"/>
    <x v="5"/>
    <s v="-"/>
    <x v="3"/>
    <x v="1"/>
  </r>
  <r>
    <x v="1"/>
    <x v="1"/>
    <n v="216224"/>
    <x v="55"/>
    <s v="Masarykova univerzita/Lékařská fakulta"/>
    <n v="192107347"/>
    <s v="J"/>
    <x v="1"/>
    <s v="Brázdilová, Kamila;Plevová, Karla;Skuhrová Francová, Hana;Olbertová, Helena;Borský, Marek;Bikos, Vasileios;Malčíková, Jitka;Oltová, Alexandra;Kotašková, Jana;Tichý, Boris;Brychtová, Yvona;Mayer, Jiří;Doubek, Michael;Pospíšilová, Šárka"/>
    <s v="Multiple productive IGH rearrangements denote oligoclonality even in immunophenotypically monoclonal CLL"/>
    <x v="5"/>
    <x v="37"/>
    <s v="Oncology"/>
    <x v="3"/>
    <x v="1"/>
  </r>
  <r>
    <x v="1"/>
    <x v="1"/>
    <n v="216224"/>
    <x v="55"/>
    <s v="Masarykova univerzita/Lékařská fakulta"/>
    <n v="192069467"/>
    <s v="J"/>
    <x v="1"/>
    <s v="Noda, A.A.;Grillová, Linda;Lienhard, R.;Blanco, O.;Rodriguez, I.;Šmajs, David"/>
    <s v="Bejel in Cuba: molecular identification of Treponema pallidum subsp endemicum in patients diagnosed with venereal syphilis"/>
    <x v="5"/>
    <x v="22"/>
    <s v="Infectious Diseases"/>
    <x v="3"/>
    <x v="1"/>
  </r>
  <r>
    <x v="1"/>
    <x v="1"/>
    <n v="216224"/>
    <x v="55"/>
    <s v="Masarykova univerzita/Lékařská fakulta"/>
    <n v="192019693"/>
    <s v="J"/>
    <x v="1"/>
    <s v="Gudernová, Iva;Trantírková, Silvie;El Ghannamová, Barbora;Fafílek, Bohumil;Vařecha, Miroslav;Bálek, Lukáš;Hrubá, Eva;Jonátová, Lucie;Jelínková, Iva;Bosáková, Michaela;Trantírek, Lukáš;Mayer, Jiří;Krejčí, Pavel"/>
    <s v="One reporter for in-cell activity profiling of majority of protein kinase oncogenes"/>
    <x v="2"/>
    <x v="5"/>
    <s v="-"/>
    <x v="3"/>
    <x v="1"/>
  </r>
  <r>
    <x v="1"/>
    <x v="1"/>
    <n v="216224"/>
    <x v="55"/>
    <s v="Masarykova univerzita/Filozofická fakulta"/>
    <n v="192232615"/>
    <s v="J"/>
    <x v="1"/>
    <s v="Xygalatas, Dimitrios;Khan, Sammyh;Lang, Martin;Kundt, Radek;Kundtová Klocová, Eva;Krátký, Jan;Shaver, John Hayward"/>
    <s v="Effects of Extreme Ritual Practices on Psychophysiological Well-Being"/>
    <x v="3"/>
    <x v="10"/>
    <s v="-"/>
    <x v="3"/>
    <x v="1"/>
  </r>
  <r>
    <x v="1"/>
    <x v="1"/>
    <n v="216224"/>
    <x v="55"/>
    <s v="Masarykova univerzita/Filozofická fakulta"/>
    <n v="192232868"/>
    <s v="J"/>
    <x v="0"/>
    <s v="Horáková, Jana;Mucha, Jiří"/>
    <s v="Computer Graphic Re-visited : The Virtual Reconstruction of One of the First Computer Art Exhibitions"/>
    <x v="3"/>
    <x v="6"/>
    <s v="-"/>
    <x v="3"/>
    <x v="2"/>
  </r>
  <r>
    <x v="1"/>
    <x v="1"/>
    <n v="216224"/>
    <x v="55"/>
    <s v="Masarykova univerzita/Filozofická fakulta"/>
    <n v="192232221"/>
    <s v="J"/>
    <x v="1"/>
    <s v="Docherty, Peter"/>
    <s v="An exploratory study in the use of direct quotation by L2 entry level Bachelor students"/>
    <x v="3"/>
    <x v="14"/>
    <s v="-"/>
    <x v="3"/>
    <x v="2"/>
  </r>
  <r>
    <x v="1"/>
    <x v="1"/>
    <n v="216224"/>
    <x v="55"/>
    <s v="Masarykova univerzita/Filozofická fakulta"/>
    <n v="192022607"/>
    <s v="J"/>
    <x v="1"/>
    <s v="Špelda, Daniel"/>
    <s v="The history of science as the progress of the human spirit: The historiography of astronomy in the eighteenth century"/>
    <x v="3"/>
    <x v="10"/>
    <s v="-"/>
    <x v="3"/>
    <x v="1"/>
  </r>
  <r>
    <x v="1"/>
    <x v="1"/>
    <n v="216224"/>
    <x v="55"/>
    <s v="Masarykova univerzita/Filozofická fakulta"/>
    <n v="192192381"/>
    <s v="J"/>
    <x v="1"/>
    <s v="Sládek, Vladimír;Macháček, Jiří;Makajevová, Eliška;Přichystalová, Renáta;Hora, Martin"/>
    <s v="Body mass estimation in skeletal samples using the hybrid approach : the effect of population-specific variations and sexual dimorphism"/>
    <x v="3"/>
    <x v="11"/>
    <s v="Archaeology"/>
    <x v="3"/>
    <x v="2"/>
  </r>
  <r>
    <x v="1"/>
    <x v="1"/>
    <n v="216224"/>
    <x v="55"/>
    <s v="Masarykova univerzita/Filozofická fakulta"/>
    <n v="191930496"/>
    <s v="J"/>
    <x v="1"/>
    <s v="Borrell, Ferran;Štefanisko, Denis"/>
    <s v="Reconstructing projectile technology during the Pre-Pottery Neolithic B in the Levant: A multi-proxy approach to large tanged points at Halula"/>
    <x v="3"/>
    <x v="11"/>
    <s v="Archaeology"/>
    <x v="3"/>
    <x v="1"/>
  </r>
  <r>
    <x v="1"/>
    <x v="1"/>
    <n v="216224"/>
    <x v="55"/>
    <s v="Masarykova univerzita/Filozofická fakulta"/>
    <n v="192192520"/>
    <s v="J"/>
    <x v="1"/>
    <s v="Šeďová, Klára;Sedláček, Martin;Švaříček, Roman;Majcík, Martin;Navrátilová, Jana;Drexlerová, Anna;Kychler, Jakub;Šalamounová, Zuzana"/>
    <s v="Do those who talk more learn more? The relationship between student classroom talk and student achievement"/>
    <x v="4"/>
    <x v="35"/>
    <s v="Education, general; including training, pedagogy, didactics [and education systems]"/>
    <x v="3"/>
    <x v="1"/>
  </r>
  <r>
    <x v="1"/>
    <x v="1"/>
    <n v="216224"/>
    <x v="55"/>
    <s v="Masarykova univerzita/Filozofická fakulta"/>
    <n v="192232019"/>
    <s v="J"/>
    <x v="1"/>
    <s v="Juhaňák, Libor;Zounek, Jiří;Rohlíková, Lucie"/>
    <s v="Using process mining to analyze students' quiz-taking behavior patterns in a learning management system"/>
    <x v="4"/>
    <x v="35"/>
    <s v="Education, general; including training, pedagogy, didactics [and education systems]"/>
    <x v="3"/>
    <x v="5"/>
  </r>
  <r>
    <x v="1"/>
    <x v="1"/>
    <n v="216224"/>
    <x v="55"/>
    <s v="Masarykova univerzita/Ekonomicko-správní fakulta"/>
    <n v="192193525"/>
    <s v="B"/>
    <x v="0"/>
    <s v="Žídek, Libor"/>
    <s v="Centrally Planned Economies: Theory and Practice in Socialist Czechoslovakia"/>
    <x v="4"/>
    <x v="12"/>
    <s v="Economic Theory"/>
    <x v="3"/>
    <x v="0"/>
  </r>
  <r>
    <x v="1"/>
    <x v="1"/>
    <n v="216224"/>
    <x v="55"/>
    <s v="Masarykova univerzita/Fakulta sociálních studií"/>
    <n v="192024177"/>
    <s v="B"/>
    <x v="1"/>
    <s v="Jaworsky, Bernadette Nadya"/>
    <s v="The Boundaries of Belonging : Online Work of Immigration-Related Social Movement Organizations"/>
    <x v="4"/>
    <x v="33"/>
    <s v="-"/>
    <x v="3"/>
    <x v="1"/>
  </r>
  <r>
    <x v="1"/>
    <x v="1"/>
    <n v="216224"/>
    <x v="55"/>
    <s v="Masarykova univerzita/Fakulta sociálních studií"/>
    <n v="192233914"/>
    <s v="B"/>
    <x v="1"/>
    <s v="Holzer, Jan;Laryš, Martin;Mareš, Miroslav"/>
    <s v="Militant Right-Wing Extremism in Putin’s Russia : Legacies, Forms and Threats"/>
    <x v="4"/>
    <x v="13"/>
    <s v="Political science"/>
    <x v="3"/>
    <x v="1"/>
  </r>
  <r>
    <x v="1"/>
    <x v="1"/>
    <n v="216224"/>
    <x v="55"/>
    <s v="Masarykova univerzita/Fakulta sociálních studií"/>
    <n v="192233983"/>
    <s v="B"/>
    <x v="1"/>
    <s v="Vlček, Tomáš;Jirušek, Martin"/>
    <s v="Russian Oil Enterprises in Europe : Investments and Regional Influence"/>
    <x v="4"/>
    <x v="13"/>
    <s v="Political science"/>
    <x v="3"/>
    <x v="1"/>
  </r>
  <r>
    <x v="1"/>
    <x v="1"/>
    <n v="216224"/>
    <x v="55"/>
    <s v="Masarykova univerzita/Fakulta sociálních studií"/>
    <n v="192234064"/>
    <s v="B"/>
    <x v="1"/>
    <s v="Eibl, Otto;Gregor, Miloš;Hloušek, Vít;Lauristin, Marju;Hansson, Sten;Bērziņa, Ieva;Unikaitė-Jakuntavičienė, Ingrida;Kopeček, Lubomír;Kiss, Balazs;Szabo, Gabriella;Cwalina, Wojciech;Drzewiecka, Milena;Zagrapan, Jozef;Stojarová, Věra;Krasniqi, Afrim;Huskić, Adnan;Mavrodieva, Ivanka;Grbeša, Marijana;Šalaj, Berto;Maleska, Mirjana;Ștefănel, Adriana;Branea, Silvia;Boicu, Ruxandra;Krašovec, Alenka;Deželan, Tomaž;Atlagić, Siniša;Vučićević, Dušan;Holzer, Jan;Munteanu, Igor;Doroshenko, Larisa;Ishiyama, John"/>
    <s v="Thirty Years of Political Campaigning in Central and Eastern Europe"/>
    <x v="4"/>
    <x v="13"/>
    <s v="Political science"/>
    <x v="3"/>
    <x v="1"/>
  </r>
  <r>
    <x v="1"/>
    <x v="1"/>
    <n v="216224"/>
    <x v="55"/>
    <s v="Masarykova univerzita/Fakulta sociálních studií"/>
    <n v="192234118"/>
    <s v="B"/>
    <x v="0"/>
    <s v="Heininen, Lassi;Everett, Karen;Padrtová, Barbora;Reissell, Anni"/>
    <s v="Arctic Policies and Strategies – Analysis, Synthesis, and Trends"/>
    <x v="4"/>
    <x v="13"/>
    <s v="Political science"/>
    <x v="3"/>
    <x v="2"/>
  </r>
  <r>
    <x v="1"/>
    <x v="1"/>
    <n v="216224"/>
    <x v="55"/>
    <s v="Masarykova univerzita/Fakulta sociálních studií"/>
    <n v="192233913"/>
    <s v="B"/>
    <x v="1"/>
    <s v="Smith, Thomas"/>
    <s v="Sustainability, Wellbeing and the Posthuman Turn"/>
    <x v="4"/>
    <x v="31"/>
    <s v="Environmental sciences (social aspects)"/>
    <x v="3"/>
    <x v="5"/>
  </r>
  <r>
    <x v="1"/>
    <x v="1"/>
    <n v="216224"/>
    <x v="55"/>
    <s v="Masarykova univerzita/Středoevropský technologický institut"/>
    <n v="192193576"/>
    <s v="J"/>
    <x v="1"/>
    <s v="Fajkus, Petr;Peška, Vratislav;Závodník, Michal;Fojtová, Miloslava;Fulnečková, Jana;Dobias, Šimon;Kilar, Agata Magdalena;Dvořáčková, Martina;Zachová, Dagmar;Nečasová, Ivona;Sims, Jason;Sýkorová, Eva;Fajkus, Jiří"/>
    <s v="Telomerase RNAs in land plants"/>
    <x v="2"/>
    <x v="5"/>
    <s v="Plant sciences, botany"/>
    <x v="3"/>
    <x v="1"/>
  </r>
  <r>
    <x v="1"/>
    <x v="1"/>
    <n v="216224"/>
    <x v="55"/>
    <s v="Masarykova univerzita/Středoevropský technologický institut"/>
    <n v="192193594"/>
    <s v="J"/>
    <x v="1"/>
    <s v="Kubáň, Vojtěch;Srb, Pavel;Štégnerová, Hana;Padrta, Petr;Zachrdla, Milan;Jaseňáková, Zuzana;Sanderova, H.;Vitovska, D.;Krasny, L.;Koval, T.;Dohnalek, J.;Ziemska-Legiecka, J.;Grynberg, M.;Jarnot, P.;Gruca, A.;Jensen, M.R.;Blackledge, M.;Žídek, Lukáš"/>
    <s v="Quantitative Conformational Analysis of Functionally Important Electrostatic Interactions in the Intrinsically Disordered Region of Delta Subunit of Bacterial RNA Polymerase"/>
    <x v="2"/>
    <x v="17"/>
    <s v="-"/>
    <x v="3"/>
    <x v="5"/>
  </r>
  <r>
    <x v="1"/>
    <x v="1"/>
    <n v="216224"/>
    <x v="55"/>
    <s v="Masarykova univerzita/Přírodovědecká fakulta"/>
    <n v="192070033"/>
    <s v="J"/>
    <x v="1"/>
    <s v="Hvězdová, Martina;Kosubová, Petra;Kosikova, Monika;Brandstätter-Scherr, Kerstin;Šimek, Zdeněk;Brodsky, Lukas;Šudoma, Marek;Škulcová, Lucia;Sáňka, Milan;Svobodová, Markéta;Krkošková, Lucia;Vašíčková, Jana;Neuwirthová, Natália;Bielská, Lucie;Hofman, Jakub"/>
    <s v="Currently and recently used pesticides in Central European arable soils"/>
    <x v="2"/>
    <x v="9"/>
    <s v="Environmental sciences (social aspects to be 5.7)"/>
    <x v="3"/>
    <x v="1"/>
  </r>
  <r>
    <x v="1"/>
    <x v="1"/>
    <n v="216224"/>
    <x v="55"/>
    <s v="Masarykova univerzita/Přírodovědecká fakulta"/>
    <n v="191894304"/>
    <s v="J"/>
    <x v="1"/>
    <s v="Lammel, Gerhard;Meixner, Franz X.;Vrana, Branislav;Efstathiou, Christos;Kohoutek, Jiří;Kukučka, Petr;Mulder, Marie Daniëlle;Přibylová, Petra;Prokeš, Roman;Rusina, Tatsiana;Song, Guo-Zheng;Tsapakis, Manolis"/>
    <s v="Bidirectional air-sea exchange and accumulation of POPs (PAHs, PCBs, OCPs and PBDEs) in the nocturnal marine boundary layer"/>
    <x v="2"/>
    <x v="9"/>
    <s v="Environmental sciences (social aspects to be 5.7)"/>
    <x v="3"/>
    <x v="1"/>
  </r>
  <r>
    <x v="1"/>
    <x v="1"/>
    <n v="216224"/>
    <x v="55"/>
    <s v="Masarykova univerzita/Přírodovědecká fakulta"/>
    <n v="191894314"/>
    <s v="J"/>
    <x v="1"/>
    <s v="Rajasärkkä, Suvi Johanna Irene;Pernica, Marek;Kuta, Jan;Lasnak, Jonas;Šimek, Zdeněk;Bláha, Luděk"/>
    <s v="Drinking water contaminants from epoxy resin-coated pipes: A field study"/>
    <x v="2"/>
    <x v="9"/>
    <s v="Environmental sciences (social aspects to be 5.7)"/>
    <x v="3"/>
    <x v="2"/>
  </r>
  <r>
    <x v="1"/>
    <x v="1"/>
    <n v="216224"/>
    <x v="55"/>
    <s v="Masarykova univerzita/Přírodovědecká fakulta"/>
    <n v="192025074"/>
    <s v="J"/>
    <x v="0"/>
    <s v="Urbanová, Petra;Jurda, Mikoláš;Vojtíšek, Tomáš;Krajsa, Jan"/>
    <s v="Using drone-mounted cameras for on-site body documentation: 3D mapping and active survey"/>
    <x v="5"/>
    <x v="20"/>
    <s v="-"/>
    <x v="3"/>
    <x v="2"/>
  </r>
  <r>
    <x v="1"/>
    <x v="1"/>
    <n v="216224"/>
    <x v="55"/>
    <s v="Masarykova univerzita/Přírodovědecká fakulta"/>
    <n v="192193087"/>
    <s v="J"/>
    <x v="1"/>
    <s v="Bouchal, Pavel;Schubert, Olga T.;Faktor, Jakub;Čápková, Lenka;Imrichová, Hana;Zoufalová, Karolína;Páralová, Vendula;Hrstka, Roman;Liu, Yansheng S.;Ebhardt, Holger A.;Budinská, Eva;Nenutil, Rudolf;Aebersold, Ruedi"/>
    <s v="Breast Cancer Classification Based on Proteotypes Obtained by SWATH Mass Spectrometry"/>
    <x v="2"/>
    <x v="5"/>
    <s v="-"/>
    <x v="3"/>
    <x v="1"/>
  </r>
  <r>
    <x v="1"/>
    <x v="1"/>
    <n v="216224"/>
    <x v="55"/>
    <s v="Masarykova univerzita/Přírodovědecká fakulta"/>
    <n v="192235383"/>
    <s v="J"/>
    <x v="1"/>
    <s v="Milovanović, Miodrag;Žeravík, Jiří;Obořil, Michal;Pelcová, Marta;Lacina, Karel;Cakar, Uros;Petrovic, Aleksandar;Glatz, Zdeněk;Skládal, Petr"/>
    <s v="A novel method for classification of wine based on organic acids"/>
    <x v="2"/>
    <x v="17"/>
    <s v="-"/>
    <x v="3"/>
    <x v="1"/>
  </r>
  <r>
    <x v="1"/>
    <x v="1"/>
    <n v="216224"/>
    <x v="55"/>
    <s v="Masarykova univerzita/Přírodovědecká fakulta"/>
    <n v="192070005"/>
    <s v="J"/>
    <x v="1"/>
    <s v="Jiménez Alfaro González, Borja;Girardello, Marco;Chytrý, Milan;Svenning, Jens-Christian;Willner, Wolfgang;Gégout, Jean-Claude;Agrillo, Emiliano;Campos, Juan Antonio;Jandt, Ute;Kącki, Zygmunt;Šilc, Urban;Slezák, Michal;Tichý, Lubomír;Tsiripidis, Ioannis;Turtureanu, Pavel Dan;Ujházyová, Mariana;Wohlgemuth, Thomas"/>
    <s v="History and environment shape species pools and community diversity in European beech forests"/>
    <x v="2"/>
    <x v="5"/>
    <s v="Ecology"/>
    <x v="3"/>
    <x v="2"/>
  </r>
  <r>
    <x v="1"/>
    <x v="1"/>
    <n v="216224"/>
    <x v="55"/>
    <s v="Masarykova univerzita/Přírodovědecká fakulta"/>
    <n v="191933517"/>
    <s v="J"/>
    <x v="1"/>
    <s v="Jiménez Alfaro González, Francisco De Borja;Silveira, Fernando A. O.;Fidelis,, Alessandra;Poschlod, Peter;Commander, Lucy E."/>
    <s v="Seed germination traits can contribute better to plantcommunity ecology"/>
    <x v="2"/>
    <x v="5"/>
    <s v="Plant sciences, botany"/>
    <x v="3"/>
    <x v="2"/>
  </r>
  <r>
    <x v="1"/>
    <x v="1"/>
    <n v="216224"/>
    <x v="55"/>
    <s v="Masarykova univerzita/Přírodovědecká fakulta"/>
    <n v="191894311"/>
    <s v="J"/>
    <x v="1"/>
    <s v="Vanhove, Maarten Pieterjan;Hablutzel, Pascal;Pariselle, Antoine;Vetešníková Šimková, Andrea;Huyse, Tine;Raeymaekers, Joost"/>
    <s v="Cichlids: A Host of Opportunities for Evolutionary Parasitology"/>
    <x v="2"/>
    <x v="5"/>
    <s v="Zoology"/>
    <x v="3"/>
    <x v="1"/>
  </r>
  <r>
    <x v="1"/>
    <x v="1"/>
    <n v="216224"/>
    <x v="55"/>
    <s v="Masarykova univerzita/Přírodovědecká fakulta"/>
    <n v="192033915"/>
    <s v="J"/>
    <x v="1"/>
    <s v="Wagner, Viktoria;Chytrý, Milan;Jiménez Alfaro González, Francisco De Borja;Pergl, Jan;Hennekens, Stephan;Biurrun, Idoia;Knollová, Ilona;Berg, Christian;Vassilev, Kiril;Rodwell, John S.;Škvorc, Željko;Jandt, Ute;Ewald, Jörg;Jansen, Florian;Tsiripidis, Ioannis;Botta-Dukát, Zoltán;Casella, Laura;Attorre, Fabio;Rašomavičius, Valerijus;Čušterevska, Renata;Schaminée, Joop H.J.;Brunet, Jörg;Lenoir, Jonathan;Svenning, Jens-Christian;Kacki, Zygmunt Walerian;Petrášová-Šibíková, Mária;Šilc, Urban;García-Mijangos, Itziar;Campos, Juan Antonio;Fernández-González, Federico;Wohlgemuth, Thomas;Onyshchenko, Viktor;Pyšek, Petr"/>
    <s v="Alien plant invasions in European woodlands"/>
    <x v="2"/>
    <x v="5"/>
    <s v="Ecology"/>
    <x v="3"/>
    <x v="2"/>
  </r>
  <r>
    <x v="1"/>
    <x v="1"/>
    <n v="216224"/>
    <x v="55"/>
    <s v="Masarykova univerzita/Přírodovědecká fakulta"/>
    <n v="192193035"/>
    <s v="J"/>
    <x v="1"/>
    <s v="Kotrbová, Anna;Štěpka, Karel;Maška, Martin;Pálenik, Juraj;Ilkovics, Ladislav;Klemová, Dobromila;Kravec, Marek;Hubatka, František;Dave, Zankruti;Hampl, Aleš;Bryja, Vítězslav;Matula, Pavel;Pospíchalová, Vendula"/>
    <s v="TEM ExosomeAnalyzer: a computer-assisted software tool for quantitative evaluation of extracellular vesicles in transmission electron microscopy images"/>
    <x v="2"/>
    <x v="5"/>
    <s v="Cell biology"/>
    <x v="3"/>
    <x v="2"/>
  </r>
  <r>
    <x v="1"/>
    <x v="1"/>
    <n v="216224"/>
    <x v="55"/>
    <s v="Masarykova univerzita/Přírodovědecká fakulta"/>
    <n v="192024663"/>
    <s v="J"/>
    <x v="1"/>
    <s v="Musil, Miloš;Štourač, Jan;Bendl, Jaroslav;Brezovský, Jan;Prokop, Zbyněk;Zendulka, Jaroslav;Martínek, Tomáš;Bednář, David;Damborský, Jiří"/>
    <s v="FireProt: Web Server for Automated Design of Thermostable Proteins"/>
    <x v="2"/>
    <x v="5"/>
    <s v="Biochemistry and molecular biology"/>
    <x v="3"/>
    <x v="1"/>
  </r>
  <r>
    <x v="1"/>
    <x v="1"/>
    <n v="216224"/>
    <x v="55"/>
    <s v="Masarykova univerzita/Přírodovědecká fakulta"/>
    <n v="192192998"/>
    <s v="J"/>
    <x v="1"/>
    <s v="Kaiser, Karol;Gyllborg, D.;Prochazka, J.;Salašová, Alena;Kompaníková, Petra;Molina, F.L.;Laguna-Goya, R.;Radaszkiewicz, Tomasz Witold;Harnoš, Jakub;Prochazkova, M.;Potěšil, David;Barker, R.A.;Casado, A.G.;Zdráhal, Zbyněk;Sedlacek, R.;Arenas, E.;Villaescusa, Juan Carlos;Bryja, Vítězslav"/>
    <s v="WNT5A is transported via lipoprotein particles in the cerebrospinal fluid to regulate hindbrain morphogenesis"/>
    <x v="2"/>
    <x v="5"/>
    <s v="Developmental biology"/>
    <x v="3"/>
    <x v="1"/>
  </r>
  <r>
    <x v="1"/>
    <x v="1"/>
    <n v="216224"/>
    <x v="55"/>
    <s v="Masarykova univerzita/Přírodovědecká fakulta"/>
    <n v="192193008"/>
    <s v="J"/>
    <x v="1"/>
    <s v="Harnoš, Jakub;Canizal, M.C.A.;Jurásek, Miroslav;Kumar, Jitender;Holler, Cornelia;Schambony, Alexandra;Hanáková, Kateřina;Bernatík, Ondřej;Zdráhal, Zbyněk;Gömöryová, Kristína;Gybeľ, Tomáš;Radaszkiewicz, Tomasz Witold;Kravec, Marek;Trantírek, Lukáš;Ryneš, Jan;Dave, Zankruti;Fernandez-Llamazares, Ana Iris;Vácha, Robert;Tripsianes, Konstantinos;Hoffmann, Carsten;Bryja, Vítězslav"/>
    <s v="Dishevelled-3 conformation dynamics analyzed by FRET-based biosensors reveals a key role of casein kinase 1"/>
    <x v="2"/>
    <x v="5"/>
    <s v="-"/>
    <x v="3"/>
    <x v="5"/>
  </r>
  <r>
    <x v="1"/>
    <x v="1"/>
    <n v="216224"/>
    <x v="55"/>
    <s v="Masarykova univerzita/Přírodovědecká fakulta"/>
    <n v="191933318"/>
    <s v="J"/>
    <x v="1"/>
    <s v="Homola, Tomáš;Dzik, Petr;Veselý, Michal;Kelar, Jakub;Černák, Mirko;Weiter, Martin"/>
    <s v="Fast and Low-Temperature (70 °C) Mineralization of Inkjet Printed Mesoporous TiO2 Photoanodes Using Ambient Air Plasma"/>
    <x v="2"/>
    <x v="16"/>
    <s v="Fluids and plasma physics (including surface physics)"/>
    <x v="3"/>
    <x v="2"/>
  </r>
  <r>
    <x v="1"/>
    <x v="1"/>
    <n v="216224"/>
    <x v="55"/>
    <s v="Masarykova univerzita/Přírodovědecká fakulta"/>
    <n v="192024748"/>
    <s v="J"/>
    <x v="1"/>
    <s v="Souček, Pavel;Daniel, Josef;Hnilica, Jaroslav;Bernátová, Katarína;Zábranský, Lukáš;Buršíková, Vilma;Stupavská, Monika;Vašina, Petr"/>
    <s v="Superhard nanocomposite nc-TiC/a-C:H coatings: The effect of HiPIMS on coating microstructure and mechanical properties"/>
    <x v="1"/>
    <x v="34"/>
    <s v="Coating and films"/>
    <x v="3"/>
    <x v="2"/>
  </r>
  <r>
    <x v="1"/>
    <x v="1"/>
    <n v="216224"/>
    <x v="55"/>
    <s v="Masarykova univerzita/Přírodovědecká fakulta"/>
    <n v="192192966"/>
    <s v="J"/>
    <x v="1"/>
    <s v="Dvořák, Pavel;Talába, Marek;Kratzer, Jan;Dědina, Jiří"/>
    <s v="Radical theory of hydride atomization confirmed after four decades - determination of H radicals in the quartz hydride atomizer by two-photon absorption laser-induced fluorescence"/>
    <x v="2"/>
    <x v="17"/>
    <s v="Analytical chemistry"/>
    <x v="3"/>
    <x v="1"/>
  </r>
  <r>
    <x v="1"/>
    <x v="1"/>
    <n v="216224"/>
    <x v="55"/>
    <s v="Masarykova univerzita/Přírodovědecká fakulta"/>
    <n v="192235415"/>
    <s v="J"/>
    <x v="1"/>
    <s v="Rienks, E. D. L.;Wimmer, S.;Sanchez-Barriga, J.;Caha, Ondřej;Mandal, P. S.;Růžička, Jiří;Ney, A.;Steiner, H.;Volobuev, V. V.;Groiss, H.;Albu, M.;Kothleitner, G.;Michalicka, J.;Khan, S. A.;Minar, J.;Ebert, H.;Bauer, G.;Freyse, F.;Varykhalov, A.;Rader, O.;Springholz, G."/>
    <s v="Large magnetic gap at the Dirac point in Bi2Te3/MnBi2Te4 heterostructures"/>
    <x v="2"/>
    <x v="16"/>
    <s v="Condensed matter physics (including formerly solid state physics, supercond.)"/>
    <x v="3"/>
    <x v="5"/>
  </r>
  <r>
    <x v="1"/>
    <x v="1"/>
    <n v="216224"/>
    <x v="55"/>
    <s v="Masarykova univerzita/Středoevropský technologický institut"/>
    <n v="191894595"/>
    <s v="J"/>
    <x v="1"/>
    <s v="Chaloupka, Jiří;Khaliullin, Giniyat"/>
    <s v="Doping-Induced Ferromagnetism and Possible Triplet Pairing in d(4) Mott Insulators"/>
    <x v="2"/>
    <x v="16"/>
    <s v="Condensed matter physics (including formerly solid state physics, supercond.)"/>
    <x v="3"/>
    <x v="2"/>
  </r>
  <r>
    <x v="1"/>
    <x v="1"/>
    <n v="216224"/>
    <x v="55"/>
    <s v="Masarykova univerzita/Přírodovědecká fakulta"/>
    <n v="191894339"/>
    <s v="J"/>
    <x v="1"/>
    <s v="Magna, T.;Novák, Milan;Cempírek, Jan;Janoušek, V.;Ullmann, C.V.;Wiechert, U."/>
    <s v="Crystallographic control on lithium isotope fractionation in Archean to Cenozoic lithium-cesium-tantalum pegmatites"/>
    <x v="2"/>
    <x v="9"/>
    <s v="Geology"/>
    <x v="3"/>
    <x v="1"/>
  </r>
  <r>
    <x v="1"/>
    <x v="1"/>
    <n v="216224"/>
    <x v="55"/>
    <s v="Masarykova univerzita/Přírodovědecká fakulta"/>
    <n v="192025043"/>
    <s v="J"/>
    <x v="1"/>
    <s v="Hylse, Ondřej;Maier, Lukáš;Kučera, Roman;Perečko, Tomáš;Svobodová, Aneta;Kubala, Lukáš;Paruch, Kamil;Švenda, Jakub"/>
    <s v="A Concise Synthesis of Forskolin"/>
    <x v="2"/>
    <x v="17"/>
    <s v="Organic chemistry"/>
    <x v="3"/>
    <x v="1"/>
  </r>
  <r>
    <x v="1"/>
    <x v="1"/>
    <n v="216224"/>
    <x v="55"/>
    <s v="Masarykova univerzita/Přírodovědecká fakulta"/>
    <n v="192193058"/>
    <s v="J"/>
    <x v="1"/>
    <s v="Valkenier, Hennie;Akrawi, Omer Adeeb Hussein;Jurček, Pia Yasmine;Sleziaková, Kristína;Lízal, Tomáš;Bartik, Kristin;Šindelář, Vladimír"/>
    <s v="Fluorinated Bambusurils as Highly Effective and Selective Transmembrane Cl-/HCO3- Antiporters"/>
    <x v="2"/>
    <x v="17"/>
    <s v="-"/>
    <x v="3"/>
    <x v="1"/>
  </r>
  <r>
    <x v="1"/>
    <x v="1"/>
    <n v="216224"/>
    <x v="55"/>
    <s v="Masarykova univerzita/Přírodovědecká fakulta"/>
    <n v="192193056"/>
    <s v="J"/>
    <x v="1"/>
    <s v="Štacková, Lenka;Štacko, Peter;Klán, Petr"/>
    <s v="Approach to a Substituted Heptamethine Cyanine Chain by the Ring Opening of Zincke Salts"/>
    <x v="2"/>
    <x v="17"/>
    <s v="-"/>
    <x v="3"/>
    <x v="5"/>
  </r>
  <r>
    <x v="1"/>
    <x v="1"/>
    <n v="216224"/>
    <x v="55"/>
    <s v="Masarykova univerzita/Přírodovědecká fakulta"/>
    <n v="192192971"/>
    <s v="J"/>
    <x v="1"/>
    <s v="Lieberman, Michael;Rosický, Jiří;Vasey, Sébastien Bernard"/>
    <s v="Forking independence from the categorical point of view"/>
    <x v="2"/>
    <x v="39"/>
    <s v="Pure mathematics"/>
    <x v="3"/>
    <x v="1"/>
  </r>
  <r>
    <x v="1"/>
    <x v="1"/>
    <n v="216224"/>
    <x v="55"/>
    <s v="Masarykova univerzita/Přírodovědecká fakulta"/>
    <n v="192192922"/>
    <s v="J"/>
    <x v="1"/>
    <s v="Kraus, David;Stefanucci, Marco"/>
    <s v="Classification of functional fragments by regularized linear classifiers with domain selection"/>
    <x v="2"/>
    <x v="39"/>
    <s v="Statistics and probability"/>
    <x v="3"/>
    <x v="5"/>
  </r>
  <r>
    <x v="1"/>
    <x v="1"/>
    <n v="216224"/>
    <x v="55"/>
    <s v="Masarykova univerzita/Přírodovědecká fakulta"/>
    <n v="192070260"/>
    <s v="J"/>
    <x v="1"/>
    <s v="Boonzajer Flaes, D. E.;Stopka, Jan;Turtaev, Sergey;de Boer, Johannes;Tyc, Tomáš;Čižmár, Tomáš"/>
    <s v="On the robustness of light-transport processes to bending deformations of graded-index multimode waveguides"/>
    <x v="2"/>
    <x v="16"/>
    <s v="Optics (including laser optics and_x000a_quantum optics)"/>
    <x v="3"/>
    <x v="1"/>
  </r>
  <r>
    <x v="1"/>
    <x v="1"/>
    <n v="216224"/>
    <x v="55"/>
    <s v="Masarykova univerzita/Středoevropský technologický institut"/>
    <n v="191900508"/>
    <s v="J"/>
    <x v="1"/>
    <s v="Pavlasová, Gabriela;Borský, Marek;Šeda, Václav;Černá, Kateřina;Osičková, Jitka;Doubek, Michael;Mayer, Jiří;Calogero, Raffaele;Trbušek, Martin;Pospíšilová, Šárka;Davids, Matthew S.;Kipps, Thomas J.;Brown, Jennifer R.;Mráz, Marek"/>
    <s v="Ibrutinib inhibits CD20 upregulation on CLL B cells mediated by the CXCR4/SDF-1 axis"/>
    <x v="5"/>
    <x v="37"/>
    <s v="Hematology"/>
    <x v="3"/>
    <x v="1"/>
  </r>
  <r>
    <x v="1"/>
    <x v="1"/>
    <n v="216224"/>
    <x v="55"/>
    <s v="Masarykova univerzita/Středoevropský technologický institut"/>
    <n v="191900506"/>
    <s v="J"/>
    <x v="1"/>
    <s v="Turchaninova, M. A.;Davydov, Alexey Nikolayevich;Britanova, O. V.;Shugay, Mikhail;Bikos, Vasileios;Egorov, Evgeny;Kirgizova, V. I.;Merzlyak, E. M.;Staroverov, D. B.;Bolotin, D. A.;Mamedov, Ilgar;Izraelson, Mark;Logacheva, M. D.;Kladova, O.;Plevová, Karla;Pospíšilová, Šárka;Chudakov, Dmitriy"/>
    <s v="High-quality full-length immunoglobulin profiling with unique molecular barcoding"/>
    <x v="2"/>
    <x v="5"/>
    <s v="Biochemical research methods"/>
    <x v="3"/>
    <x v="5"/>
  </r>
  <r>
    <x v="1"/>
    <x v="1"/>
    <n v="216224"/>
    <x v="55"/>
    <s v="Masarykova univerzita/Středoevropský technologický institut"/>
    <n v="191934907"/>
    <s v="J"/>
    <x v="1"/>
    <s v="Farka, Zdeněk;Juřík, Tomáš;Pastucha, Matěj;Skládal, Petr"/>
    <s v="Enzymatic Precipitation Enhanced Surface Plasmon Resonance Immunosensor for the Detection of Salmonella in Powdered Milk"/>
    <x v="2"/>
    <x v="17"/>
    <s v="Analytical chemistry"/>
    <x v="3"/>
    <x v="1"/>
  </r>
  <r>
    <x v="1"/>
    <x v="1"/>
    <n v="216224"/>
    <x v="55"/>
    <s v="Masarykova univerzita/Středoevropský technologický institut"/>
    <n v="192070479"/>
    <s v="J"/>
    <x v="1"/>
    <s v="Farka, Zdeněk;Čunderlová, Veronika;Horáčková, Veronika;Pastucha, Matěj;Mikušová, Zuzana;Hlaváček, Antonín;Skládal, Petr"/>
    <s v="Prussian Blue Nanoparticles as a Catalytic Label in a Sandwich Nanozyme-Linked Immunosorbent Assay"/>
    <x v="2"/>
    <x v="17"/>
    <s v="Analytical chemistry"/>
    <x v="3"/>
    <x v="1"/>
  </r>
  <r>
    <x v="1"/>
    <x v="1"/>
    <n v="216224"/>
    <x v="55"/>
    <s v="Masarykova univerzita/Středoevropský technologický institut"/>
    <n v="192193600"/>
    <s v="J"/>
    <x v="0"/>
    <s v="Mandáková, Terezie;Lysák, Martin"/>
    <s v="Healthy Roots and Leaves: Comparative Genome Structure of Horseradish and Watercress"/>
    <x v="2"/>
    <x v="5"/>
    <s v="Plant sciences, botany"/>
    <x v="3"/>
    <x v="1"/>
  </r>
  <r>
    <x v="1"/>
    <x v="1"/>
    <n v="216224"/>
    <x v="55"/>
    <s v="Masarykova univerzita/Středoevropský technologický institut"/>
    <n v="192115754"/>
    <s v="J"/>
    <x v="0"/>
    <s v="Pravda, Lukáš;Sehnal, David;Toušek, Dominik;Navrátilová, Veronika;Bazgier, Václav;Berka, Karel;Svobodová Vařeková, Radka;Koča, Jaroslav;Otyepka, Michal"/>
    <s v="MOLEonline: a web-based tool for analyzing channels, tunnels and pores (2018 update)"/>
    <x v="2"/>
    <x v="5"/>
    <s v="Biochemistry and molecular biology"/>
    <x v="3"/>
    <x v="1"/>
  </r>
  <r>
    <x v="1"/>
    <x v="1"/>
    <n v="216224"/>
    <x v="55"/>
    <s v="Masarykova univerzita/Středoevropský technologický institut"/>
    <n v="192026537"/>
    <s v="J"/>
    <x v="1"/>
    <s v="Škubník, Karel;Nováček, Jiří;Füzik, Tibor;Pridal, Antonin;Paxton, Robert J.;Plevka, Pavel"/>
    <s v="Structure of deformed wing virus, a major honey bee pathogen"/>
    <x v="2"/>
    <x v="5"/>
    <s v="Virology"/>
    <x v="3"/>
    <x v="5"/>
  </r>
  <r>
    <x v="1"/>
    <x v="1"/>
    <n v="216224"/>
    <x v="55"/>
    <s v="Masarykova univerzita/Středoevropský technologický institut"/>
    <n v="191999877"/>
    <s v="J"/>
    <x v="1"/>
    <s v="Gajarský, Martin;Zivkovic, Martina Lenarcic;Stadlbauer, Petr;Pagano, Bruno;Fiala, Radovan;Amato, Jussara;Tomaska, L´ubomir;Šponer, Jiří;Plavec, Janez;Trantírek, Lukáš"/>
    <s v="Structure of a Stable G-Hairpin"/>
    <x v="2"/>
    <x v="17"/>
    <s v="Physical chemistry"/>
    <x v="3"/>
    <x v="5"/>
  </r>
  <r>
    <x v="1"/>
    <x v="1"/>
    <n v="216224"/>
    <x v="55"/>
    <s v="Masarykova univerzita/Středoevropský technologický institut"/>
    <n v="191999943"/>
    <s v="J"/>
    <x v="1"/>
    <s v="Valuchová, Soňa;Fulneček, Jaroslav;Prokop, Zbyněk;Stolt-Bergner, Peggy;Janoušková, Eliška;Hofr, Ctirad;Říha, Karel"/>
    <s v="Protection of Arabidopsis Blunt-Ended Telomeres Is Mediated by a Physical Association with the Ku Heterodimer"/>
    <x v="2"/>
    <x v="5"/>
    <s v="Plant sciences, botany"/>
    <x v="3"/>
    <x v="5"/>
  </r>
  <r>
    <x v="1"/>
    <x v="1"/>
    <n v="216224"/>
    <x v="55"/>
    <s v="Masarykova univerzita/Středoevropský technologický institut"/>
    <n v="192193597"/>
    <s v="J"/>
    <x v="0"/>
    <s v="Mandáková, Terezie;Pouch, Milan;Brock, J.R.;Al-Shehbaz, I.A.;Lysák, Martin"/>
    <s v="Origin and Evolution of Diploid and Allopolyploid Camelina Genomes Were Accompanied by Chromosome Shattering"/>
    <x v="2"/>
    <x v="5"/>
    <s v="Plant sciences, botany"/>
    <x v="3"/>
    <x v="1"/>
  </r>
  <r>
    <x v="1"/>
    <x v="1"/>
    <n v="216224"/>
    <x v="55"/>
    <s v="Masarykova univerzita/Přírodovědecká fakulta"/>
    <n v="192193237"/>
    <s v="J"/>
    <x v="1"/>
    <s v="Jaros, Adam;Farajpour Bonab, Esmaeil;Straka, Michal;Foroutannejad, Cina"/>
    <s v="Fullerene-Based Switching Molecular Diodes Controlled by Oriented External Electric Fields"/>
    <x v="2"/>
    <x v="17"/>
    <s v="Physical chemistry"/>
    <x v="3"/>
    <x v="5"/>
  </r>
  <r>
    <x v="1"/>
    <x v="1"/>
    <n v="216224"/>
    <x v="55"/>
    <s v="Masarykova univerzita/Středoevropský technologický institut"/>
    <n v="192115720"/>
    <s v="J"/>
    <x v="0"/>
    <s v="Pravda, Lukáš;Sehnal, David;Svobodová Vařeková, Radka;Navrátilová, Veronika;Toušek, Dominik;Berka, Karel;Otyepka, Michal;Koča, Jaroslav"/>
    <s v="ChannelsDB: database of biomacromolecular tunnels and pores"/>
    <x v="2"/>
    <x v="5"/>
    <s v="Biochemistry and molecular biology"/>
    <x v="3"/>
    <x v="5"/>
  </r>
  <r>
    <x v="1"/>
    <x v="1"/>
    <n v="216224"/>
    <x v="55"/>
    <s v="Masarykova univerzita/Středoevropský technologický institut"/>
    <n v="192026524"/>
    <s v="J"/>
    <x v="1"/>
    <s v="Kalynych, Sergei;Füzik, Tibor;Pridal, Antonin;de Miranda, Joachim;Plevka, Pavel"/>
    <s v="Cryo-EM study of slow bee paralysis virus at low pH reveals iflavirus genome release mechanism"/>
    <x v="2"/>
    <x v="5"/>
    <s v="Virology"/>
    <x v="3"/>
    <x v="5"/>
  </r>
  <r>
    <x v="1"/>
    <x v="1"/>
    <n v="216224"/>
    <x v="55"/>
    <s v="Masarykova univerzita/Fakulta informatiky"/>
    <n v="192070283"/>
    <s v="R"/>
    <x v="1"/>
    <s v="Troják, Matej;Šafránek, David;Hrabec, Jakub;Šalagovič, Jakub;Červený, Jan;Hajnal, Matej"/>
    <s v="E-cyanobacterium.org: A Web-based Platform for Systems Biology of Cyanobacteria"/>
    <x v="2"/>
    <x v="8"/>
    <s v="Computer sciences, information science, bioinformathics (hardware development to be 2.2, social aspect to be 5.8)"/>
    <x v="3"/>
    <x v="2"/>
  </r>
  <r>
    <x v="1"/>
    <x v="1"/>
    <n v="216224"/>
    <x v="55"/>
    <s v="Masarykova univerzita/Ústav výpočetní techniky"/>
    <n v="192203165"/>
    <s v="R"/>
    <x v="0"/>
    <s v="Čeleda, Pavel;Čegan, Jakub;Dočkalová Burská, Karolína;Duda, Jan;Hamerník, Martin;Jarešová, Miroslava;Kočamba, Erik;Ošlejšek, Radek;Rusňák, Vít;Tovarňák, Daniel;Tran, Hai Duong;Vykopal, Jan;Zákopčanová, Kristína"/>
    <s v="Software pro provádění bezpečnostních cvičení a školení"/>
    <x v="2"/>
    <x v="8"/>
    <s v="Computer sciences, information science, bioinformathics (hardware development to be 2.2, social aspect to be 5.8)"/>
    <x v="3"/>
    <x v="2"/>
  </r>
  <r>
    <x v="1"/>
    <x v="1"/>
    <n v="216224"/>
    <x v="55"/>
    <s v="Masarykova univerzita/Ústav výpočetní techniky"/>
    <n v="192203159"/>
    <s v="R"/>
    <x v="0"/>
    <s v="Husák, Martin;Kašpar, Jaroslav;Žiaran, Milan"/>
    <s v="Software pro inteligentní analýzu bezpečnostních událostí (iABU)"/>
    <x v="2"/>
    <x v="8"/>
    <s v="-"/>
    <x v="3"/>
    <x v="2"/>
  </r>
  <r>
    <x v="1"/>
    <x v="1"/>
    <n v="216224"/>
    <x v="55"/>
    <s v="Masarykova univerzita/Středoevropský technologický institut"/>
    <n v="192236695"/>
    <s v="P"/>
    <x v="0"/>
    <s v="Lacina, Karel;Skládal, Petr"/>
    <s v="Způsob stanovení přítomnosti analytu v kapalném vzorku a jeho použití"/>
    <x v="2"/>
    <x v="17"/>
    <s v="Analytical chemistry"/>
    <x v="3"/>
    <x v="2"/>
  </r>
  <r>
    <x v="1"/>
    <x v="1"/>
    <n v="216224"/>
    <x v="55"/>
    <s v="Masarykova univerzita/Středoevropský technologický institut"/>
    <n v="192193635"/>
    <s v="G"/>
    <x v="0"/>
    <s v="Nodzynski, Tomasz"/>
    <s v="Testování a zdokonalování prototypu využívajícího ozon pro sterilizaci semen v laboratorních podmínkách. Designový návrh sterilizátoru včetně výsledků testování huseníčku rolního a zrna kukuřice"/>
    <x v="2"/>
    <x v="5"/>
    <s v="Plant sciences, botany"/>
    <x v="3"/>
    <x v="2"/>
  </r>
  <r>
    <x v="1"/>
    <x v="1"/>
    <n v="216224"/>
    <x v="55"/>
    <s v="Masarykova univerzita/Středoevropský technologický institut"/>
    <n v="192236704"/>
    <s v="R"/>
    <x v="0"/>
    <s v="Horský, Vladimír;Bendová, Veronika;Toušek, Dominik;Koča, Jaroslav;Svobodová Vařeková, Radka"/>
    <s v="ValTrendsDB: Database of biomacromolecular structure validation trends"/>
    <x v="2"/>
    <x v="5"/>
    <s v="Biochemistry and molecular biology"/>
    <x v="3"/>
    <x v="2"/>
  </r>
  <r>
    <x v="1"/>
    <x v="1"/>
    <n v="216224"/>
    <x v="55"/>
    <s v="Masarykova univerzita/Středoevropský technologický institut"/>
    <n v="192136742"/>
    <s v="F"/>
    <x v="0"/>
    <s v="Slabý, Ondřej;Mlčochová, Jitka;Svoboda, Marek"/>
    <s v="Sada pro predikci léčebné odpovědi na cetuximab"/>
    <x v="5"/>
    <x v="37"/>
    <s v="Oncology"/>
    <x v="3"/>
    <x v="2"/>
  </r>
  <r>
    <x v="1"/>
    <x v="1"/>
    <n v="216224"/>
    <x v="55"/>
    <s v="Masarykova univerzita/Lékařská fakulta"/>
    <n v="192112098"/>
    <s v="B"/>
    <x v="0"/>
    <s v="Nuti, S.;McKee, Martin;Lehtonen, L.;Barry, M.;Siciliani, L.;Murauskiene, L.;Bourek, Aleš;Anastasy, C.;Kringos, D.;De Maeseneer, J.;Pita Barros, P.;Brouwer, W."/>
    <s v="Opinion on Benchmarking Access to Healthcare in the EU"/>
    <x v="5"/>
    <x v="22"/>
    <s v="Public and environmental health"/>
    <x v="3"/>
    <x v="1"/>
  </r>
  <r>
    <x v="1"/>
    <x v="1"/>
    <n v="216224"/>
    <x v="55"/>
    <s v="Masarykova univerzita/Lékařská fakulta"/>
    <n v="192112099"/>
    <s v="B"/>
    <x v="0"/>
    <s v="Ricciardi, W.;Pita Barros, P.;Bourek, Aleš;Brouwer, W.;Lehtonen, L.;McKee, M.;Wild, C."/>
    <s v="Opinion on Innovative payment models for high-cost innovative medicines"/>
    <x v="5"/>
    <x v="22"/>
    <s v="Public and environmental health"/>
    <x v="3"/>
    <x v="2"/>
  </r>
  <r>
    <x v="1"/>
    <x v="1"/>
    <n v="216224"/>
    <x v="55"/>
    <s v="Masarykova univerzita/Lékařská fakulta"/>
    <n v="192231664"/>
    <s v="B"/>
    <x v="0"/>
    <s v="Pita-Barros, Pedro;Bourek, Aleš;Brouwer, Werner;Lehtonen, Lasse"/>
    <s v="Assessing the impact of digital transformation of health services. Report of the EXPH (Expert Panel on effective ways of investing in Health)"/>
    <x v="5"/>
    <x v="22"/>
    <s v="Public and environmental health"/>
    <x v="3"/>
    <x v="1"/>
  </r>
  <r>
    <x v="1"/>
    <x v="1"/>
    <n v="216224"/>
    <x v="55"/>
    <s v="Masarykova univerzita/Lékařská fakulta"/>
    <n v="191854169"/>
    <s v="C"/>
    <x v="0"/>
    <s v="Šmajs, David;Strouhal, Michal"/>
    <s v="Uncultivable Pathogenic Treponemes"/>
    <x v="2"/>
    <x v="5"/>
    <s v="-"/>
    <x v="3"/>
    <x v="0"/>
  </r>
  <r>
    <x v="1"/>
    <x v="1"/>
    <n v="216224"/>
    <x v="55"/>
    <s v="Masarykova univerzita/Lékařská fakulta"/>
    <n v="192021255"/>
    <s v="C"/>
    <x v="1"/>
    <s v="Válek, Vlastimil;Andrašina, Tomáš"/>
    <s v="Extrahepatic biliary cancer: Stenting, brachytherapy, and photodynamic therapy"/>
    <x v="5"/>
    <x v="37"/>
    <s v="Radiology, nuclear medicine and medical imaging"/>
    <x v="3"/>
    <x v="2"/>
  </r>
  <r>
    <x v="1"/>
    <x v="1"/>
    <n v="216224"/>
    <x v="55"/>
    <s v="Masarykova univerzita/Lékařská fakulta"/>
    <n v="192111584"/>
    <s v="C"/>
    <x v="1"/>
    <s v="Ešner, Milan;Meyenhofer, Felix;Bickle, Marc"/>
    <s v="Live-Cell High Content Screening in Drug Development"/>
    <x v="2"/>
    <x v="5"/>
    <s v="Cell biology"/>
    <x v="3"/>
    <x v="0"/>
  </r>
  <r>
    <x v="1"/>
    <x v="1"/>
    <n v="216224"/>
    <x v="55"/>
    <s v="Masarykova univerzita/Lékařská fakulta"/>
    <n v="192111902"/>
    <s v="C"/>
    <x v="1"/>
    <s v="Kuře, Josef"/>
    <s v="Ethics of social consequences within (bio)ethical concepts : A comparative study on the concept and methodology of Ethics of social consequences and Principlism"/>
    <x v="3"/>
    <x v="10"/>
    <s v="-"/>
    <x v="3"/>
    <x v="2"/>
  </r>
  <r>
    <x v="1"/>
    <x v="1"/>
    <n v="216224"/>
    <x v="55"/>
    <s v="Masarykova univerzita/Lékařská fakulta"/>
    <n v="192192186"/>
    <s v="C"/>
    <x v="1"/>
    <s v="Přibyl, Jan;Pešl, Martin;Caluori, Guido;Aćimović, Ivana;Jelínková, Šárka;Dvořák, Petr;Skládal, Petr;Rotrekl, Vladimír"/>
    <s v="Biomechanical Characterization of Human Pluripotent Stem Cell-Derived Cardiomyocytes by Use of Atomic Force Microscopy"/>
    <x v="2"/>
    <x v="5"/>
    <s v="Cell biology"/>
    <x v="3"/>
    <x v="2"/>
  </r>
  <r>
    <x v="1"/>
    <x v="1"/>
    <n v="216224"/>
    <x v="55"/>
    <s v="Masarykova univerzita/Lékařská fakulta"/>
    <n v="192231217"/>
    <s v="C"/>
    <x v="0"/>
    <s v="Litzman, Jiří"/>
    <s v="Gastrointestinal Complications in Primary Immunoglobulin Deficiencies"/>
    <x v="5"/>
    <x v="27"/>
    <s v="Immunology"/>
    <x v="3"/>
    <x v="2"/>
  </r>
  <r>
    <x v="1"/>
    <x v="1"/>
    <n v="216224"/>
    <x v="55"/>
    <s v="Masarykova univerzita/Lékařská fakulta"/>
    <n v="191940425"/>
    <s v="N"/>
    <x v="0"/>
    <s v="Šimůnek, Jan;Lefnerová, Danuše;Chaloupková, Jana"/>
    <s v="Metodika mikrobiologického vyšetření knih a prostředí knihovny a depozitářů"/>
    <x v="5"/>
    <x v="22"/>
    <s v="Public and environmental health"/>
    <x v="3"/>
    <x v="0"/>
  </r>
  <r>
    <x v="1"/>
    <x v="1"/>
    <n v="216224"/>
    <x v="55"/>
    <s v="Masarykova univerzita/Pedagogická fakulta"/>
    <n v="192193486"/>
    <s v="N"/>
    <x v="0"/>
    <s v="Svobodová, Hana;Mísařová, Darina;Durna, Radek;Češková, Tereza;Hofmann, Eduard"/>
    <s v="Koncepce terénní výuky pro základní školy : na příkladu námětů pro krátkodobou a střednědobou terénní výuku vlastivědného a zeměpisného učiva"/>
    <x v="4"/>
    <x v="35"/>
    <s v="Education, general; including training, pedagogy, didactics [and education systems]"/>
    <x v="3"/>
    <x v="1"/>
  </r>
  <r>
    <x v="1"/>
    <x v="1"/>
    <n v="216224"/>
    <x v="55"/>
    <s v="Masarykova univerzita/Pedagogická fakulta"/>
    <n v="191934020"/>
    <s v="C"/>
    <x v="1"/>
    <s v="Šrámek, Rudolf"/>
    <s v="Soulad a chaos v jazyce, literatuře a identitě na Hlučínsku a jižním Ratibořsku v Horním Slezsku"/>
    <x v="3"/>
    <x v="14"/>
    <s v="Linguistics"/>
    <x v="3"/>
    <x v="2"/>
  </r>
  <r>
    <x v="1"/>
    <x v="1"/>
    <n v="216224"/>
    <x v="55"/>
    <s v="Masarykova univerzita/Pedagogická fakulta"/>
    <n v="192235947"/>
    <s v="B"/>
    <x v="1"/>
    <s v="Vlček, Petr"/>
    <s v="A critical analysis of the Physical Education curriculum in the Czech Republic"/>
    <x v="4"/>
    <x v="35"/>
    <s v="Education, general; including training, pedagogy, didactics [and education systems]"/>
    <x v="3"/>
    <x v="1"/>
  </r>
  <r>
    <x v="1"/>
    <x v="1"/>
    <n v="216224"/>
    <x v="55"/>
    <s v="Masarykova univerzita/Pedagogická fakulta"/>
    <n v="192089758"/>
    <s v="C"/>
    <x v="0"/>
    <s v="Minaříková, Eva;Píšová, Michaela;Janík, Tomáš"/>
    <s v="Using Video in Teacher Education: An Example from the Czech Republic"/>
    <x v="4"/>
    <x v="35"/>
    <s v="Education, general; including training, pedagogy, didactics [and education systems]"/>
    <x v="3"/>
    <x v="1"/>
  </r>
  <r>
    <x v="1"/>
    <x v="1"/>
    <n v="216224"/>
    <x v="55"/>
    <s v="Masarykova univerzita/Přírodovědecká fakulta"/>
    <n v="192123198"/>
    <s v="P"/>
    <x v="0"/>
    <s v="Paruch, Kamil;Hylsová, Michaela;Němec, Václav"/>
    <s v="Furopyridines as inhibitors of protein kinases"/>
    <x v="2"/>
    <x v="17"/>
    <s v="Organic chemistry"/>
    <x v="3"/>
    <x v="1"/>
  </r>
  <r>
    <x v="1"/>
    <x v="1"/>
    <n v="216224"/>
    <x v="55"/>
    <s v="Masarykova univerzita/Přírodovědecká fakulta"/>
    <n v="192123137"/>
    <s v="P"/>
    <x v="0"/>
    <s v="Pavliňák, David;Kováčik, Dušan;Černák, Mirko"/>
    <s v="METHOD OF PLASMA TREATMENT OF AN INTERNAL AND/OR EXTERNAL SURFACE OF A HOLLOW ELECTRICALLY NON-CONDUCTIVE BODY AND A DEVICE FOR CARRYING OUT THIS METHOD"/>
    <x v="2"/>
    <x v="16"/>
    <s v="Fluids and plasma physics (including surface physics)"/>
    <x v="3"/>
    <x v="2"/>
  </r>
  <r>
    <x v="1"/>
    <x v="1"/>
    <n v="216224"/>
    <x v="55"/>
    <s v="Masarykova univerzita/Přírodovědecká fakulta"/>
    <n v="192123012"/>
    <s v="P"/>
    <x v="0"/>
    <s v="Damborský, Jiří;Nikulenkov, Fedor;Sisáková, Alexandra;Havel, Štěpán;Krejčí, Lumír;Carbain, Benoit, Jean-Pierre;Brezovský, Jan;Daniel, Lukáš;Paruch, Kamil"/>
    <s v="Pyrazolotriazines as inhibitors of nucleases"/>
    <x v="2"/>
    <x v="17"/>
    <s v="Organic chemistry"/>
    <x v="3"/>
    <x v="5"/>
  </r>
  <r>
    <x v="1"/>
    <x v="1"/>
    <n v="216224"/>
    <x v="55"/>
    <s v="Masarykova univerzita/Přírodovědecká fakulta"/>
    <n v="191822542"/>
    <s v="P"/>
    <x v="0"/>
    <s v="Sťahel, Pavel;Černák, Mirko;Navrátil, Zdeněk;Jiruše, Jaroslav;Fiala, Jiří;Haničinec, Martin"/>
    <s v="Způsob snížení nebo odstranění organické a anorganické kontaminace vakuového systému zobrazovacích a analytických zařízení a zařízení k jeho provádění"/>
    <x v="2"/>
    <x v="16"/>
    <s v="Fluids and plasma physics (including surface physics)"/>
    <x v="3"/>
    <x v="2"/>
  </r>
  <r>
    <x v="1"/>
    <x v="1"/>
    <n v="216224"/>
    <x v="55"/>
    <s v="Masarykova univerzita/Přírodovědecká fakulta"/>
    <n v="192234915"/>
    <s v="J"/>
    <x v="1"/>
    <s v="Trinkaus, Erik;Sázelová, Sandra;Svoboda, Jiří"/>
    <s v="Pieces of people in the Pavlovian: burials, body parts and bones in the earlier Upper Palaeolithic"/>
    <x v="4"/>
    <x v="33"/>
    <s v="Antropology, ethnology"/>
    <x v="3"/>
    <x v="2"/>
  </r>
  <r>
    <x v="1"/>
    <x v="1"/>
    <n v="216224"/>
    <x v="55"/>
    <s v="Masarykova univerzita/Přírodovědecká fakulta"/>
    <n v="192230659"/>
    <s v="F"/>
    <x v="0"/>
    <s v="Kováčik, Dušan;Štěpánová, Vlasta;Zemánek, Miroslav;Sihelník, Slavomír;Šrámková, Petra"/>
    <s v="Zařízení pro plazmovou úpravu tubulárních fólií"/>
    <x v="2"/>
    <x v="16"/>
    <s v="Fluids and plasma physics (including surface physics)"/>
    <x v="3"/>
    <x v="0"/>
  </r>
  <r>
    <x v="1"/>
    <x v="1"/>
    <n v="216224"/>
    <x v="55"/>
    <s v="Masarykova univerzita/Přírodovědecká fakulta"/>
    <n v="192123164"/>
    <s v="F"/>
    <x v="0"/>
    <s v="Homola, Tomáš;Krumpolec, Richard;Zemánek, Miroslav;Kelar, Jakub;Černák, Mirko"/>
    <s v="Zařízení pro plazmovou úpravu povrchů substrátů"/>
    <x v="1"/>
    <x v="34"/>
    <s v="Coating and films"/>
    <x v="3"/>
    <x v="3"/>
  </r>
  <r>
    <x v="1"/>
    <x v="1"/>
    <n v="216224"/>
    <x v="55"/>
    <s v="Masarykova univerzita/Přírodovědecká fakulta"/>
    <n v="192235159"/>
    <s v="E"/>
    <x v="0"/>
    <s v="Urbanová, Petra;Jurda, Mikoláš;Lukášová, Helena;Ostrý, Ctibor;Vachůt, Petr;Palaščak, Michal"/>
    <s v="Baron Trenck: Nová tvář legendy"/>
    <x v="3"/>
    <x v="11"/>
    <s v="History (history of science and technology to be 6.3, history of specific sciences to be under the respective headings)"/>
    <x v="3"/>
    <x v="3"/>
  </r>
  <r>
    <x v="1"/>
    <x v="1"/>
    <n v="216224"/>
    <x v="55"/>
    <s v="Masarykova univerzita/Přírodovědecká fakulta"/>
    <n v="192193033"/>
    <s v="C"/>
    <x v="1"/>
    <s v="Mulíček, Ondřej;Seidenglanz, Daniel"/>
    <s v="Public transport in Brno: From socialist to post-socialist rhythms"/>
    <x v="4"/>
    <x v="31"/>
    <s v="Urban studies (planning and development)"/>
    <x v="3"/>
    <x v="2"/>
  </r>
  <r>
    <x v="1"/>
    <x v="1"/>
    <n v="216224"/>
    <x v="55"/>
    <s v="Masarykova univerzita/Přírodovědecká fakulta"/>
    <n v="192234575"/>
    <s v="B"/>
    <x v="1"/>
    <s v="Scholz, Tomáš;Vanhove, Maarten Pieterjan;Smit, Nico;Jayasundera, Zuzana;Gelnar, Milan"/>
    <s v="A Guide to the Parasites of African Freshwater Fishes"/>
    <x v="2"/>
    <x v="5"/>
    <s v="Zoology"/>
    <x v="3"/>
    <x v="5"/>
  </r>
  <r>
    <x v="1"/>
    <x v="1"/>
    <n v="216224"/>
    <x v="55"/>
    <s v="Masarykova univerzita/Přírodovědecká fakulta"/>
    <n v="192193089"/>
    <s v="B"/>
    <x v="1"/>
    <s v="Došlý, Ondřej;Elyseeva, Julia;Šimon Hilscher, Roman"/>
    <s v="Symplectic Difference Systems: Oscillation and Spectral Theory"/>
    <x v="2"/>
    <x v="39"/>
    <s v="Pure mathematics"/>
    <x v="3"/>
    <x v="1"/>
  </r>
  <r>
    <x v="1"/>
    <x v="1"/>
    <n v="216224"/>
    <x v="55"/>
    <s v="Masarykova univerzita/Právnická fakulta"/>
    <n v="192023905"/>
    <s v="B"/>
    <x v="1"/>
    <s v="Kosař, David"/>
    <s v="Judicializace justiční politiky Evropským soudem pro lidská práva"/>
    <x v="4"/>
    <x v="32"/>
    <s v="Law"/>
    <x v="3"/>
    <x v="5"/>
  </r>
  <r>
    <x v="1"/>
    <x v="1"/>
    <n v="216224"/>
    <x v="55"/>
    <s v="Masarykova univerzita/Právnická fakulta"/>
    <n v="192192713"/>
    <s v="B"/>
    <x v="1"/>
    <s v="Koukal, Pavel"/>
    <s v="Autorská práva, public domain a lidská práva"/>
    <x v="4"/>
    <x v="32"/>
    <s v="Law"/>
    <x v="3"/>
    <x v="1"/>
  </r>
  <r>
    <x v="1"/>
    <x v="1"/>
    <n v="216224"/>
    <x v="55"/>
    <s v="Masarykova univerzita/Právnická fakulta"/>
    <n v="191932244"/>
    <s v="J"/>
    <x v="1"/>
    <s v="Kyselovská, Tereza"/>
    <s v="Interaction of Intellectual Property Rights and Private International Law:  Need for a Common Approach and Solutions"/>
    <x v="4"/>
    <x v="32"/>
    <s v="Law"/>
    <x v="3"/>
    <x v="0"/>
  </r>
  <r>
    <x v="1"/>
    <x v="1"/>
    <n v="216224"/>
    <x v="55"/>
    <s v="Masarykova univerzita/Filozofická fakulta"/>
    <n v="192022305"/>
    <s v="C"/>
    <x v="1"/>
    <s v="Chovanec, Jan"/>
    <s v="Participating with media : exploring online media activity"/>
    <x v="3"/>
    <x v="14"/>
    <s v="Linguistics"/>
    <x v="3"/>
    <x v="1"/>
  </r>
  <r>
    <x v="1"/>
    <x v="1"/>
    <n v="216224"/>
    <x v="55"/>
    <s v="Masarykova univerzita/Přírodovědecká fakulta"/>
    <n v="192235519"/>
    <s v="B"/>
    <x v="0"/>
    <s v="Musil, Rudolf"/>
    <s v="Moravský kras. Průvodce Josefovským a Křtinským údolím"/>
    <x v="2"/>
    <x v="9"/>
    <s v="Geology"/>
    <x v="3"/>
    <x v="2"/>
  </r>
  <r>
    <x v="1"/>
    <x v="1"/>
    <n v="216224"/>
    <x v="55"/>
    <s v="Masarykova univerzita/Filozofická fakulta"/>
    <n v="192022860"/>
    <s v="C"/>
    <x v="1"/>
    <s v="Skopal, Pavel"/>
    <s v="The Czechoslovak-East German Co-production Tři oříšky pro Popelku/Drei Haselnüsse für Aschenbrödel/Three Wishes for Cinderella : A Transnational Tale"/>
    <x v="3"/>
    <x v="6"/>
    <s v="Studies on Film, Radio and Television"/>
    <x v="3"/>
    <x v="2"/>
  </r>
  <r>
    <x v="1"/>
    <x v="1"/>
    <n v="216224"/>
    <x v="55"/>
    <s v="Masarykova univerzita/Filozofická fakulta"/>
    <n v="192034434"/>
    <s v="J"/>
    <x v="1"/>
    <s v="Raclavský, Jiří"/>
    <s v="The Modal Argument against Nominal Description Theory"/>
    <x v="3"/>
    <x v="10"/>
    <s v="Philosophy, History and Philosophy of science and technology"/>
    <x v="3"/>
    <x v="1"/>
  </r>
  <r>
    <x v="1"/>
    <x v="1"/>
    <n v="216224"/>
    <x v="55"/>
    <s v="Masarykova univerzita/Filozofická fakulta"/>
    <n v="192069521"/>
    <s v="C"/>
    <x v="1"/>
    <s v="Chovanec, Jan"/>
    <s v="Irony as counter positioning : Reader comments on the EU migrant crisis"/>
    <x v="3"/>
    <x v="14"/>
    <s v="Linguistics"/>
    <x v="3"/>
    <x v="1"/>
  </r>
  <r>
    <x v="1"/>
    <x v="1"/>
    <n v="216224"/>
    <x v="55"/>
    <s v="Masarykova univerzita/Filozofická fakulta"/>
    <n v="192069523"/>
    <s v="C"/>
    <x v="1"/>
    <s v="Caha, Pavel"/>
    <s v="Notes on insertion in Distributed Morphology and Nanosyntax"/>
    <x v="3"/>
    <x v="14"/>
    <s v="Linguistics"/>
    <x v="3"/>
    <x v="1"/>
  </r>
  <r>
    <x v="1"/>
    <x v="1"/>
    <n v="216224"/>
    <x v="55"/>
    <s v="Masarykova univerzita/Filozofická fakulta"/>
    <n v="192112334"/>
    <s v="J"/>
    <x v="1"/>
    <s v="Pospíšil, Ivo"/>
    <s v="Reformation, Counter-Reformation, and Baroque in  European Literatures of the West and the East"/>
    <x v="3"/>
    <x v="14"/>
    <s v="-"/>
    <x v="3"/>
    <x v="3"/>
  </r>
  <r>
    <x v="1"/>
    <x v="1"/>
    <n v="216224"/>
    <x v="55"/>
    <s v="Masarykova univerzita/Filozofická fakulta"/>
    <n v="192112804"/>
    <s v="J"/>
    <x v="1"/>
    <s v="Porubčanská, Terézia"/>
    <s v="Approaches to Spatial Analysis in a Local Cinema History Research"/>
    <x v="3"/>
    <x v="6"/>
    <s v="Studies on Film, Radio and Television"/>
    <x v="3"/>
    <x v="1"/>
  </r>
  <r>
    <x v="1"/>
    <x v="1"/>
    <n v="216224"/>
    <x v="55"/>
    <s v="Masarykova univerzita/Filozofická fakulta"/>
    <n v="192112953"/>
    <s v="C"/>
    <x v="1"/>
    <s v="Podhorná-Polická, Alena;Fiévet, Anne-Caroline"/>
    <s v="La circulation du néologisme SWAG : résultats d'une enquete par questionnaires aupres de jeunes de la région parisienne et de Nice"/>
    <x v="3"/>
    <x v="14"/>
    <s v="Linguistics"/>
    <x v="3"/>
    <x v="2"/>
  </r>
  <r>
    <x v="1"/>
    <x v="1"/>
    <n v="216224"/>
    <x v="55"/>
    <s v="Masarykova univerzita/Filozofická fakulta"/>
    <n v="192113044"/>
    <s v="C"/>
    <x v="1"/>
    <s v="Mácha, Jakub"/>
    <s v="Reality Is Not a Solid : Poetic Transfigurations of Stevens’ Fluid Concept of Reality"/>
    <x v="3"/>
    <x v="10"/>
    <s v="Philosophy, History and Philosophy of science and technology"/>
    <x v="3"/>
    <x v="1"/>
  </r>
  <r>
    <x v="1"/>
    <x v="1"/>
    <n v="216224"/>
    <x v="55"/>
    <s v="Masarykova univerzita/Filozofická fakulta"/>
    <n v="192192452"/>
    <s v="C"/>
    <x v="0"/>
    <s v="Juhaňák, Libor;Zounek, Jiří"/>
    <s v="Learning Analytics : Challenges and Opportunities of Using Data Analysis in Education"/>
    <x v="4"/>
    <x v="35"/>
    <s v="Education, general; including training, pedagogy, didactics [and education systems]"/>
    <x v="3"/>
    <x v="0"/>
  </r>
  <r>
    <x v="1"/>
    <x v="1"/>
    <n v="216224"/>
    <x v="55"/>
    <s v="Masarykova univerzita/Filozofická fakulta"/>
    <n v="192113624"/>
    <s v="C"/>
    <x v="1"/>
    <s v="Kaše, Vojtěch"/>
    <s v="Meal Practices"/>
    <x v="3"/>
    <x v="10"/>
    <s v="Religious studies"/>
    <x v="3"/>
    <x v="1"/>
  </r>
  <r>
    <x v="1"/>
    <x v="1"/>
    <n v="216224"/>
    <x v="55"/>
    <s v="Masarykova univerzita/Filozofická fakulta"/>
    <n v="192192426"/>
    <s v="C"/>
    <x v="1"/>
    <s v="Mácha, Jakub"/>
    <s v="Particularity as Paradigm : A Wittgensteinian Reading of Hegel’s Subjective Logic"/>
    <x v="3"/>
    <x v="10"/>
    <s v="Philosophy, History and Philosophy of science and technology"/>
    <x v="3"/>
    <x v="1"/>
  </r>
  <r>
    <x v="1"/>
    <x v="1"/>
    <n v="216224"/>
    <x v="55"/>
    <s v="Masarykova univerzita/Filozofická fakulta"/>
    <n v="192192436"/>
    <s v="C"/>
    <x v="1"/>
    <s v="Macháček, Jiří;Sládek, Vladimír"/>
    <s v="The Great Moravian Rotunda at Pohansko and an osteobiographical profile of its Founder"/>
    <x v="3"/>
    <x v="11"/>
    <s v="Archaeology"/>
    <x v="3"/>
    <x v="2"/>
  </r>
  <r>
    <x v="1"/>
    <x v="1"/>
    <n v="216224"/>
    <x v="55"/>
    <s v="Masarykova univerzita/Filozofická fakulta"/>
    <n v="192192544"/>
    <s v="C"/>
    <x v="1"/>
    <s v="Macháček, Jiří"/>
    <s v="Svatopluk’s Three Wands : the Collapse and Regeneration of Early Mediaeval Empires"/>
    <x v="3"/>
    <x v="11"/>
    <s v="Archaeology"/>
    <x v="3"/>
    <x v="2"/>
  </r>
  <r>
    <x v="1"/>
    <x v="1"/>
    <n v="216224"/>
    <x v="55"/>
    <s v="Masarykova univerzita/Filozofická fakulta"/>
    <n v="192232003"/>
    <s v="C"/>
    <x v="1"/>
    <s v="Nokkala Miltová, Radka"/>
    <s v="The Identity and Representation of Bishop Karl von Lichtenstein-Castelcorno in the Iconography of his Artistic Programmes"/>
    <x v="3"/>
    <x v="6"/>
    <s v="Arts, Art history"/>
    <x v="3"/>
    <x v="2"/>
  </r>
  <r>
    <x v="1"/>
    <x v="1"/>
    <n v="216224"/>
    <x v="55"/>
    <s v="Masarykova univerzita/Filozofická fakulta"/>
    <n v="192192560"/>
    <s v="B"/>
    <x v="1"/>
    <s v="Přichystalová, Renáta;Kalová, Kateřina;Boberová, Kateřina;Nováček, Jan"/>
    <s v="Břeclav – Pohansko IX. Pohřební areály z Jižního předhradí (archeologicko-antropologická studie)"/>
    <x v="3"/>
    <x v="11"/>
    <s v="Archaeology"/>
    <x v="3"/>
    <x v="2"/>
  </r>
  <r>
    <x v="1"/>
    <x v="1"/>
    <n v="216224"/>
    <x v="55"/>
    <s v="Masarykova univerzita/Filozofická fakulta"/>
    <n v="192232005"/>
    <s v="C"/>
    <x v="1"/>
    <s v="Jakubec, Ondřej;Prchal Pavlíčková, Radmila"/>
    <s v="Bishop Karl von Lichtenstein-Castelcorno: a Ecclesiastical Aristocrat at the Heart of Baroque Europe"/>
    <x v="3"/>
    <x v="6"/>
    <s v="Arts, Art history"/>
    <x v="3"/>
    <x v="2"/>
  </r>
  <r>
    <x v="1"/>
    <x v="1"/>
    <n v="216224"/>
    <x v="55"/>
    <s v="Masarykova univerzita/Filozofická fakulta"/>
    <n v="192232022"/>
    <s v="C"/>
    <x v="1"/>
    <s v="Gmiterková, Šárka"/>
    <s v="Transmedia Celebrity : The Kardashian Kosmos – Between Family Brand and Individual Storylines"/>
    <x v="3"/>
    <x v="6"/>
    <s v="-"/>
    <x v="3"/>
    <x v="0"/>
  </r>
  <r>
    <x v="1"/>
    <x v="1"/>
    <n v="216224"/>
    <x v="55"/>
    <s v="Masarykova univerzita/Filozofická fakulta"/>
    <n v="192232053"/>
    <s v="C"/>
    <x v="1"/>
    <s v="Horáková, Martina"/>
    <s v="48. Sally Morgan : My Place (1987)"/>
    <x v="3"/>
    <x v="14"/>
    <s v="Specific literatures"/>
    <x v="3"/>
    <x v="2"/>
  </r>
  <r>
    <x v="1"/>
    <x v="1"/>
    <n v="216224"/>
    <x v="55"/>
    <s v="Masarykova univerzita/Filozofická fakulta"/>
    <n v="192232160"/>
    <s v="C"/>
    <x v="1"/>
    <s v="Mutlová, Petra"/>
    <s v="Religious Cross-Currents at the End of the Middle Ages : Remarks on the Textual Transmission of Nicholas of Dresden's Tabule Veteris et Novi Coloris"/>
    <x v="3"/>
    <x v="14"/>
    <s v="Specific literatures"/>
    <x v="3"/>
    <x v="1"/>
  </r>
  <r>
    <x v="1"/>
    <x v="1"/>
    <n v="216224"/>
    <x v="55"/>
    <s v="Masarykova univerzita/Filozofická fakulta"/>
    <n v="192232058"/>
    <s v="B"/>
    <x v="0"/>
    <s v="Fasora, Lukáš;Hanuš, Jiří"/>
    <s v="Mýty a tradice středoevropské univerzitní kultury"/>
    <x v="3"/>
    <x v="11"/>
    <s v="History (history of science and technology to be 6.3, history of specific sciences to be under the respective headings)"/>
    <x v="3"/>
    <x v="1"/>
  </r>
  <r>
    <x v="1"/>
    <x v="1"/>
    <n v="216224"/>
    <x v="55"/>
    <s v="Masarykova univerzita/Filozofická fakulta"/>
    <n v="192232226"/>
    <s v="B"/>
    <x v="1"/>
    <s v="Frantová, Zuzana"/>
    <s v="Ravenna : Sedes Imperii : Artistic Trajectories in the Late Antique Mediterranean"/>
    <x v="3"/>
    <x v="6"/>
    <s v="Arts, Art history"/>
    <x v="3"/>
    <x v="1"/>
  </r>
  <r>
    <x v="1"/>
    <x v="1"/>
    <n v="216224"/>
    <x v="55"/>
    <s v="Masarykova univerzita/Filozofická fakulta"/>
    <n v="192192495"/>
    <s v="J"/>
    <x v="1"/>
    <s v="Rozvadská, Katarína;Novotný, Petr"/>
    <s v="The Structure of non-traditional students’ motives for entering higher education"/>
    <x v="4"/>
    <x v="35"/>
    <s v="Education, general; including training, pedagogy, didactics [and education systems]"/>
    <x v="3"/>
    <x v="3"/>
  </r>
  <r>
    <x v="1"/>
    <x v="1"/>
    <n v="216224"/>
    <x v="55"/>
    <s v="Masarykova univerzita/Filozofická fakulta"/>
    <n v="192232473"/>
    <s v="B"/>
    <x v="1"/>
    <s v="Schmidt, Ondřej"/>
    <s v="John of Moravia between the Czech Lands and the Patriarchate of Aquileia (ca. 1345-1394)"/>
    <x v="3"/>
    <x v="11"/>
    <s v="History (history of science and technology to be 6.3, history of specific sciences to be under the respective headings)"/>
    <x v="3"/>
    <x v="1"/>
  </r>
  <r>
    <x v="1"/>
    <x v="1"/>
    <n v="216224"/>
    <x v="55"/>
    <s v="Masarykova univerzita/Filozofická fakulta"/>
    <n v="192232515"/>
    <s v="J"/>
    <x v="1"/>
    <s v="Urbanová, Daniela;Luciani, Franco"/>
    <s v="Cursing not Just the Body. Some Remarks on a defixio from Nomentum  in the Light of the Role of Female Public Slaves in the Roman World*"/>
    <x v="3"/>
    <x v="14"/>
    <s v="Specific languages"/>
    <x v="3"/>
    <x v="2"/>
  </r>
  <r>
    <x v="1"/>
    <x v="1"/>
    <n v="216224"/>
    <x v="55"/>
    <s v="Masarykova univerzita/Filozofická fakulta"/>
    <n v="192233392"/>
    <s v="C"/>
    <x v="1"/>
    <s v="Franková, Milada"/>
    <s v="Omniscient Narrative Revisited by Ali Smith and Kate Atkinson"/>
    <x v="3"/>
    <x v="14"/>
    <s v="Specific languages"/>
    <x v="3"/>
    <x v="0"/>
  </r>
  <r>
    <x v="1"/>
    <x v="1"/>
    <n v="216224"/>
    <x v="55"/>
    <s v="Masarykova univerzita/Filozofická fakulta"/>
    <n v="192232660"/>
    <s v="B"/>
    <x v="0"/>
    <s v="Šimáně, Michal"/>
    <s v="České menšinové školství v Československé republice : Ke každodennosti obecných škol v politickém okresu Ústí nad Labem"/>
    <x v="4"/>
    <x v="35"/>
    <s v="Education, general; including training, pedagogy, didactics [and education systems]"/>
    <x v="3"/>
    <x v="2"/>
  </r>
  <r>
    <x v="1"/>
    <x v="1"/>
    <n v="216224"/>
    <x v="55"/>
    <s v="Masarykova univerzita/Filozofická fakulta"/>
    <n v="192023439"/>
    <s v="C"/>
    <x v="0"/>
    <s v="Mateiciucová, Inna"/>
    <s v="Geschlagene Steinindustrie der LBK – Herstellung und Formenkunde"/>
    <x v="3"/>
    <x v="11"/>
    <s v="Archaeology"/>
    <x v="3"/>
    <x v="0"/>
  </r>
  <r>
    <x v="1"/>
    <x v="1"/>
    <n v="216224"/>
    <x v="55"/>
    <s v="Masarykova univerzita/Filozofická fakulta"/>
    <n v="192069618"/>
    <s v="J"/>
    <x v="1"/>
    <s v="Knoz, Tomáš"/>
    <s v="Die Integration des landfremden Adels in die frühneuzeitliche mährische Adelsgesellschaft : Rechtsnorm und symbolische Form"/>
    <x v="3"/>
    <x v="11"/>
    <s v="History (history of science and technology to be 6.3, history of specific sciences to be under the respective headings)"/>
    <x v="3"/>
    <x v="2"/>
  </r>
  <r>
    <x v="1"/>
    <x v="1"/>
    <n v="216224"/>
    <x v="55"/>
    <s v="Masarykova univerzita/Filozofická fakulta"/>
    <n v="192192467"/>
    <s v="C"/>
    <x v="1"/>
    <s v="Wihoda, Martin"/>
    <s v="In zweierlei Diensten. Die Bischöfe von Prag zwischen Friedrich Barbarossa und den böhmischen Herzögen"/>
    <x v="3"/>
    <x v="11"/>
    <s v="-"/>
    <x v="3"/>
    <x v="2"/>
  </r>
  <r>
    <x v="1"/>
    <x v="1"/>
    <n v="216224"/>
    <x v="55"/>
    <s v="Masarykova univerzita/Filozofická fakulta"/>
    <n v="192192550"/>
    <s v="B"/>
    <x v="1"/>
    <s v="Zbíral, David"/>
    <s v="Pokřtění ohněm: Katarské křesťanství ve světle pramenů (12.-14. století)"/>
    <x v="3"/>
    <x v="10"/>
    <s v="Religious studies"/>
    <x v="3"/>
    <x v="5"/>
  </r>
  <r>
    <x v="1"/>
    <x v="1"/>
    <n v="216224"/>
    <x v="55"/>
    <s v="Masarykova univerzita/Filozofická fakulta"/>
    <n v="192192590"/>
    <s v="B"/>
    <x v="1"/>
    <s v="Macháček, Jiří;Milo, Peter;Breibert, Wolfgang;Dresler, Petr;Eichert, Stefan;Pankowská, Anna;Stratjel, Friedel"/>
    <s v="Das frühmittelalterliche Hügelgräberfeld von Bernhardsthal"/>
    <x v="3"/>
    <x v="11"/>
    <s v="Archaeology"/>
    <x v="3"/>
    <x v="2"/>
  </r>
  <r>
    <x v="1"/>
    <x v="1"/>
    <n v="216224"/>
    <x v="55"/>
    <s v="Masarykova univerzita/Přírodovědecká fakulta"/>
    <n v="192025372"/>
    <s v="C"/>
    <x v="0"/>
    <s v="Bláha, Luděk;Camean, Ana Maria;Fessard, Valerie;Gutierrez-Praena, Daniel;Jos, Angeles;Marie, Benjamin;Metcalf, James S.;Pichardo, Silvia;Puerto, Maria;Torokne, Andrea;Vasas, Gabor;Žegura, Bojana"/>
    <s v="Bioassay Use in the Field of Toxic Cyanobacteria"/>
    <x v="2"/>
    <x v="9"/>
    <s v="-"/>
    <x v="3"/>
    <x v="2"/>
  </r>
  <r>
    <x v="1"/>
    <x v="1"/>
    <n v="216224"/>
    <x v="55"/>
    <s v="Masarykova univerzita/Přírodovědecká fakulta"/>
    <n v="192025375"/>
    <s v="C"/>
    <x v="0"/>
    <s v="Cerasino, Leonardo;Meriluoto, Jussi;Bláha, Luděk;Carmeli, Shmuel;Kaloudis, Triantafyllos;Mazur-Marzec, Hanna"/>
    <s v="Extraction of Cyanotoxins from Cyanobacterial Biomass"/>
    <x v="2"/>
    <x v="9"/>
    <s v="-"/>
    <x v="3"/>
    <x v="1"/>
  </r>
  <r>
    <x v="1"/>
    <x v="1"/>
    <n v="216224"/>
    <x v="55"/>
    <s v="Masarykova univerzita/Přírodovědecká fakulta"/>
    <n v="192070241"/>
    <s v="J"/>
    <x v="1"/>
    <s v="Sumbalová, Lenka;Štourač, Jan;Martínek, Tomáš;Bednář, David;Damborský, Jiří"/>
    <s v="HotSpot Wizard 3.0: web server for automated design of mutations and smart libraries based on sequence input information"/>
    <x v="2"/>
    <x v="5"/>
    <s v="Biochemistry and molecular biology"/>
    <x v="3"/>
    <x v="2"/>
  </r>
  <r>
    <x v="1"/>
    <x v="1"/>
    <n v="216224"/>
    <x v="55"/>
    <s v="Masarykova univerzita/Přírodovědecká fakulta"/>
    <n v="192234993"/>
    <s v="J"/>
    <x v="1"/>
    <s v="Štourač, Jan;Vávra, Ondřej;Kokkonen, Piia Pauliina;Filipovič, Jiří;Rangel Pamplona Pizarro Pinto, José Gaspar;Brezovský, Jan;Damborský, Jiří;Bednář, David"/>
    <s v="Caver Web 1.0: identification of tunnels and channels in proteins and analysis of ligand transport"/>
    <x v="2"/>
    <x v="5"/>
    <s v="Biochemistry and molecular biology"/>
    <x v="3"/>
    <x v="1"/>
  </r>
  <r>
    <x v="1"/>
    <x v="1"/>
    <n v="216224"/>
    <x v="55"/>
    <s v="Masarykova univerzita/Filozofická fakulta"/>
    <n v="192023533"/>
    <s v="C"/>
    <x v="1"/>
    <s v="Srba, Ondřej"/>
    <s v="Kontinuita a proměny moci mongolských chánů ve 14. a 16. století"/>
    <x v="3"/>
    <x v="11"/>
    <s v="History (history of science and technology to be 6.3, history of specific sciences to be under the respective headings)"/>
    <x v="3"/>
    <x v="2"/>
  </r>
  <r>
    <x v="1"/>
    <x v="1"/>
    <n v="216224"/>
    <x v="55"/>
    <s v="Masarykova univerzita/Filozofická fakulta"/>
    <n v="192112382"/>
    <s v="B"/>
    <x v="1"/>
    <s v="Urválek, Aleš"/>
    <s v="Das deutsche Problem in der nachkriegsdeutschen Literatur und der Geschichtswissenschaft"/>
    <x v="3"/>
    <x v="14"/>
    <s v="Specific literatures"/>
    <x v="3"/>
    <x v="1"/>
  </r>
  <r>
    <x v="1"/>
    <x v="1"/>
    <n v="216224"/>
    <x v="55"/>
    <s v="Masarykova univerzita/Filozofická fakulta"/>
    <n v="192112515"/>
    <s v="J"/>
    <x v="1"/>
    <s v="Divizia, Paolo"/>
    <s v="Il marchese di Santillana e i volgarizzamenti italiani di Cicerone"/>
    <x v="3"/>
    <x v="14"/>
    <s v="Specific literatures"/>
    <x v="3"/>
    <x v="2"/>
  </r>
  <r>
    <x v="1"/>
    <x v="1"/>
    <n v="216224"/>
    <x v="55"/>
    <s v="Masarykova univerzita/Filozofická fakulta"/>
    <n v="192113335"/>
    <s v="B"/>
    <x v="1"/>
    <s v="Čapek, Ladislav;Těsnohlídková, Kateřina;Slavíček, Karel;Všianský, Dalibor;Pracný, Pavel"/>
    <s v="Technologie výroby a archeometrické studium středověké keramiky"/>
    <x v="3"/>
    <x v="11"/>
    <s v="Archaeology"/>
    <x v="3"/>
    <x v="2"/>
  </r>
  <r>
    <x v="1"/>
    <x v="1"/>
    <n v="216224"/>
    <x v="55"/>
    <s v="Masarykova univerzita/Filozofická fakulta"/>
    <n v="192232396"/>
    <s v="J"/>
    <x v="1"/>
    <s v="Kalhous, David;Havel, Dalibor"/>
    <s v="Heiligenkreuz 217 und die Anfänge der Schriftkultur in Böhmen um 1000 : die Prager Kirche im Zeitalter Bischofs Thiddag"/>
    <x v="3"/>
    <x v="11"/>
    <s v="History (history of science and technology to be 6.3, history of specific sciences to be under the respective headings)"/>
    <x v="3"/>
    <x v="1"/>
  </r>
  <r>
    <x v="1"/>
    <x v="1"/>
    <n v="216224"/>
    <x v="55"/>
    <s v="Masarykova univerzita/Filozofická fakulta"/>
    <n v="192232472"/>
    <s v="B"/>
    <x v="1"/>
    <s v="Rychnovská, Lucie"/>
    <s v="Čeština Bedřicha Smetany. Analýza Smetanovy česky psané korespondence"/>
    <x v="3"/>
    <x v="14"/>
    <s v="Linguistics"/>
    <x v="3"/>
    <x v="2"/>
  </r>
  <r>
    <x v="1"/>
    <x v="1"/>
    <n v="216224"/>
    <x v="55"/>
    <s v="Masarykova univerzita/Filozofická fakulta"/>
    <n v="192232657"/>
    <s v="B"/>
    <x v="0"/>
    <s v="Foletti, Ivan;Meinecke, Katharina"/>
    <s v="Jupiter, Kristus, Chalífa : Obrazy mocných a zrození středověku (IV.–VII. století)"/>
    <x v="3"/>
    <x v="6"/>
    <s v="Arts, Art history"/>
    <x v="3"/>
    <x v="2"/>
  </r>
  <r>
    <x v="1"/>
    <x v="1"/>
    <n v="216224"/>
    <x v="55"/>
    <s v="Masarykova univerzita/Filozofická fakulta"/>
    <n v="192232997"/>
    <s v="B"/>
    <x v="0"/>
    <s v="Bárta, Stanislav;Červená, Radana;Stodůlka, Zbyšek;Brzobohatá, Hana;Zemánková, Michaela;Jelínek, Jiří"/>
    <s v="Digitální archivnictví"/>
    <x v="4"/>
    <x v="15"/>
    <s v="Information science (social aspects)"/>
    <x v="3"/>
    <x v="0"/>
  </r>
  <r>
    <x v="1"/>
    <x v="1"/>
    <n v="216224"/>
    <x v="55"/>
    <s v="Masarykova univerzita/Filozofická fakulta"/>
    <n v="192232865"/>
    <s v="C"/>
    <x v="1"/>
    <s v="Flašar, Martin"/>
    <s v="Reflections of the Contemporary Schizophrenia in Josef Berg’s Two Versions of Johanes doktor Faust"/>
    <x v="3"/>
    <x v="6"/>
    <s v="Performing arts studies (Musicology, Theater science, Dramaturgy)"/>
    <x v="3"/>
    <x v="2"/>
  </r>
  <r>
    <x v="1"/>
    <x v="1"/>
    <n v="216224"/>
    <x v="55"/>
    <s v="Masarykova univerzita/Filozofická fakulta"/>
    <n v="192233281"/>
    <s v="B"/>
    <x v="1"/>
    <s v="Stodola, Jiří"/>
    <s v="Information : studies in information science and ethics with regard to the users with visual impairment"/>
    <x v="4"/>
    <x v="15"/>
    <s v="Information science (social aspects)"/>
    <x v="3"/>
    <x v="3"/>
  </r>
  <r>
    <x v="1"/>
    <x v="1"/>
    <n v="216224"/>
    <x v="55"/>
    <s v="Masarykova univerzita/Filozofická fakulta"/>
    <n v="192233316"/>
    <s v="B"/>
    <x v="1"/>
    <s v="Filipová, Alžběta"/>
    <s v="Milan sans frontieres : Le culte et la circulation des reliques ambrosiennes, l'art et l'architecture (IVe-VIe siecle)"/>
    <x v="3"/>
    <x v="6"/>
    <s v="Arts, Art history"/>
    <x v="3"/>
    <x v="1"/>
  </r>
  <r>
    <x v="1"/>
    <x v="1"/>
    <n v="216224"/>
    <x v="55"/>
    <s v="Masarykova univerzita/Filozofická fakulta"/>
    <n v="192232219"/>
    <s v="B"/>
    <x v="1"/>
    <s v="Speich, Heinrich"/>
    <s v="Burgrecht : Von der Einbürgerung zum politischen Bündnis im Spätmittelalter"/>
    <x v="3"/>
    <x v="11"/>
    <s v="History (history of science and technology to be 6.3, history of specific sciences to be under the respective headings)"/>
    <x v="3"/>
    <x v="1"/>
  </r>
  <r>
    <x v="1"/>
    <x v="1"/>
    <n v="216224"/>
    <x v="55"/>
    <s v="Masarykova univerzita/Filozofická fakulta"/>
    <n v="192022233"/>
    <s v="J"/>
    <x v="0"/>
    <s v="Matela, Jiří"/>
    <s v="Heritage of Mikami Akira : A note on linguistic typology"/>
    <x v="3"/>
    <x v="14"/>
    <s v="Linguistics"/>
    <x v="3"/>
    <x v="2"/>
  </r>
  <r>
    <x v="1"/>
    <x v="1"/>
    <n v="216224"/>
    <x v="55"/>
    <s v="Masarykova univerzita/Filozofická fakulta"/>
    <n v="192022381"/>
    <s v="J"/>
    <x v="1"/>
    <s v="Fišer, Zbyněk"/>
    <s v="Literarische Ausdrucksmittel bei der Übersetzung von Werbung aus didaktischer Perspektive"/>
    <x v="3"/>
    <x v="14"/>
    <s v="Specific literatures"/>
    <x v="3"/>
    <x v="2"/>
  </r>
  <r>
    <x v="1"/>
    <x v="1"/>
    <n v="216224"/>
    <x v="55"/>
    <s v="Masarykova univerzita/Filozofická fakulta"/>
    <n v="192112538"/>
    <s v="C"/>
    <x v="1"/>
    <s v="Trombiková, Martina"/>
    <s v="Zum Musikalischen von Michael Stavaričs Roman Böse Spiele"/>
    <x v="3"/>
    <x v="14"/>
    <s v="-"/>
    <x v="3"/>
    <x v="2"/>
  </r>
  <r>
    <x v="1"/>
    <x v="1"/>
    <n v="216224"/>
    <x v="55"/>
    <s v="Masarykova univerzita/Filozofická fakulta"/>
    <n v="192113305"/>
    <s v="B"/>
    <x v="0"/>
    <s v="Kulhánková, Markéta;Cikán, Ondřej"/>
    <s v="Digenis Akritis : Byzantský epos o Dvojrodém Hraničáři."/>
    <x v="3"/>
    <x v="14"/>
    <s v="Specific languages"/>
    <x v="3"/>
    <x v="2"/>
  </r>
  <r>
    <x v="1"/>
    <x v="1"/>
    <n v="216224"/>
    <x v="55"/>
    <s v="Masarykova univerzita/Filozofická fakulta"/>
    <n v="192192522"/>
    <s v="B"/>
    <x v="1"/>
    <s v="Malý, Tomáš"/>
    <s v="Obrazy a rituál: římské korunovace divotvorných Madon a koncept barokní kultury"/>
    <x v="3"/>
    <x v="11"/>
    <s v="History (history of science and technology to be 6.3, history of specific sciences to be under the respective headings)"/>
    <x v="3"/>
    <x v="1"/>
  </r>
  <r>
    <x v="1"/>
    <x v="1"/>
    <n v="216224"/>
    <x v="55"/>
    <s v="Masarykova univerzita/Filozofická fakulta"/>
    <n v="192233216"/>
    <s v="C"/>
    <x v="1"/>
    <s v="Jan, Libor"/>
    <s v="Die Lehensbeziehungen der böhmischen Herzöge zu Friedrich Barbarossa"/>
    <x v="3"/>
    <x v="11"/>
    <s v="History (history of science and technology to be 6.3, history of specific sciences to be under the respective headings)"/>
    <x v="3"/>
    <x v="2"/>
  </r>
  <r>
    <x v="1"/>
    <x v="1"/>
    <n v="216224"/>
    <x v="55"/>
    <s v="Masarykova univerzita/Filozofická fakulta"/>
    <n v="192233234"/>
    <s v="J"/>
    <x v="1"/>
    <s v="Blažek, Václav"/>
    <s v="South Cushitic classification in lexicostatistic perspective"/>
    <x v="3"/>
    <x v="14"/>
    <s v="Linguistics"/>
    <x v="3"/>
    <x v="2"/>
  </r>
  <r>
    <x v="1"/>
    <x v="1"/>
    <n v="216224"/>
    <x v="55"/>
    <s v="Masarykova univerzita/Přírodovědecká fakulta"/>
    <n v="192193146"/>
    <s v="B"/>
    <x v="0"/>
    <s v="Kaplan, Zdeněk;Danihelka, Jiří;Chrtek, Jindřich jun.;Kirschner, Jan;Kubát, Karel;Štech, Milan;Štěpánek, Jan;Batoušek, Petr;Bureš, Petr;Businský, Roman;Čáp, Jaroslav;Dančák, Martin;Ducháček, Michal;Duchoslav, Martin;Dvořák, Václav;Ekrt, Libor;Filippov, Petr;Grulich, Vít;Hrčka, Daniel;Hroneš, Michal;Hrouda, Lubomír;Hroudová, Zdenka;Jehlík, Vladimír;Kabátová, Klára;Király, Gergely;Kirschnerová, Ludmila;Kobrlová, Lucie;Kočí, Kateřina;Koutecký, Petr;Krahulec, František;Kúr, Pavel;Lepší, Martin;Lepší, Petr;Mandák, Bohumil;Ponert, Jan;Prančl, Jan;Pyšek, Petr;Řepka, Radomír;Sádlo, Jiří;Suda, Jan;Šída, Otakar;Šmarda, Petr;Špryňar, Pavel;Štěpánková, Jitka;Trávníček, Bohumil;Trávníček, Pavel;Uher, Jiří;Vašut, Radim Jan;Větvička, Václav;Zázvorka, Jiří;Zelený, Václav"/>
    <s v="Klíč ke květeně České republiky"/>
    <x v="2"/>
    <x v="5"/>
    <s v="Plant sciences, botany"/>
    <x v="3"/>
    <x v="1"/>
  </r>
  <r>
    <x v="1"/>
    <x v="1"/>
    <n v="216224"/>
    <x v="55"/>
    <s v="Masarykova univerzita/Pedagogická fakulta"/>
    <n v="192025802"/>
    <s v="B"/>
    <x v="1"/>
    <s v="Hůlková, Irena"/>
    <s v="Conjunctive Adverbials Viewed as Pragmatic Markers in the Genre of Research Articles"/>
    <x v="3"/>
    <x v="14"/>
    <s v="Linguistics"/>
    <x v="3"/>
    <x v="2"/>
  </r>
  <r>
    <x v="1"/>
    <x v="1"/>
    <n v="216224"/>
    <x v="55"/>
    <s v="Masarykova univerzita/Pedagogická fakulta"/>
    <n v="192025722"/>
    <s v="J"/>
    <x v="1"/>
    <s v="Červenka, Karel"/>
    <s v="Boundaries and perspectives: needs of children with emotional and behavioral disorders from the perspective of children and educators"/>
    <x v="4"/>
    <x v="35"/>
    <s v="Education, special (to gifted persons, those with learning disabilities)"/>
    <x v="3"/>
    <x v="0"/>
  </r>
  <r>
    <x v="1"/>
    <x v="1"/>
    <n v="216224"/>
    <x v="55"/>
    <s v="Masarykova univerzita/Pedagogická fakulta"/>
    <n v="192193464"/>
    <s v="B"/>
    <x v="1"/>
    <s v="Šíp, Radim"/>
    <s v="Proč školství a jeho aktéři selhávají: Kognitivní krajiny a nacionalismus"/>
    <x v="4"/>
    <x v="35"/>
    <s v="Education, general; including training, pedagogy, didactics [and education systems]"/>
    <x v="3"/>
    <x v="1"/>
  </r>
  <r>
    <x v="1"/>
    <x v="1"/>
    <n v="216224"/>
    <x v="55"/>
    <s v="Masarykova univerzita/Právnická fakulta"/>
    <n v="191932043"/>
    <s v="J"/>
    <x v="1"/>
    <s v="Škop, Martin"/>
    <s v="&quot;Preferred reading&quot; of Legal Texts"/>
    <x v="4"/>
    <x v="32"/>
    <s v="Law"/>
    <x v="3"/>
    <x v="2"/>
  </r>
  <r>
    <x v="1"/>
    <x v="1"/>
    <n v="216224"/>
    <x v="55"/>
    <s v="Masarykova univerzita/Právnická fakulta"/>
    <n v="192233566"/>
    <s v="B"/>
    <x v="1"/>
    <s v="Židek, Dominik"/>
    <s v="Ochrana životního prostředí v procesech veřejného stavebního práva"/>
    <x v="4"/>
    <x v="32"/>
    <s v="Law"/>
    <x v="3"/>
    <x v="0"/>
  </r>
  <r>
    <x v="1"/>
    <x v="1"/>
    <n v="216224"/>
    <x v="55"/>
    <s v="Masarykova univerzita/Právnická fakulta"/>
    <n v="192192735"/>
    <s v="B"/>
    <x v="1"/>
    <s v="Škop, Martin;Malaník, Michal;Smejkalová, Terezie;Štěpáníková, Markéta;Vacková, Barbora"/>
    <s v="Tvorba práva - empirické studie"/>
    <x v="4"/>
    <x v="32"/>
    <s v="Law"/>
    <x v="3"/>
    <x v="2"/>
  </r>
  <r>
    <x v="1"/>
    <x v="1"/>
    <n v="216224"/>
    <x v="55"/>
    <s v="Masarykova univerzita/Ekonomicko-správní fakulta"/>
    <n v="192115395"/>
    <s v="C"/>
    <x v="0"/>
    <s v="Navrátil, Jiří"/>
    <s v="Individualized vs. organized civic engagement in CEE countries"/>
    <x v="4"/>
    <x v="13"/>
    <s v="Political science"/>
    <x v="3"/>
    <x v="0"/>
  </r>
  <r>
    <x v="1"/>
    <x v="1"/>
    <n v="216224"/>
    <x v="55"/>
    <s v="Masarykova univerzita/Filozofická fakulta"/>
    <n v="192232963"/>
    <s v="C"/>
    <x v="1"/>
    <s v="Němec, Jiří"/>
    <s v="Taras (von) Borodajkewycz (1902-1984). Zwischen Katholizismus und Nationalsozialismus: Der Versuch, das Unvereinbare zu verbinden"/>
    <x v="3"/>
    <x v="11"/>
    <s v="History (history of science and technology to be 6.3, history of specific sciences to be under the respective headings)"/>
    <x v="3"/>
    <x v="0"/>
  </r>
  <r>
    <x v="1"/>
    <x v="1"/>
    <n v="216224"/>
    <x v="55"/>
    <s v="Masarykova univerzita/Filozofická fakulta"/>
    <n v="192113791"/>
    <s v="J"/>
    <x v="1"/>
    <s v="Dohnal, Josef;Abaganova, Assel"/>
    <s v="Mif, mirovoye vremya i modeli prostranstva v postmodernistskikh proizvedeniyakh V. Pelevina"/>
    <x v="3"/>
    <x v="14"/>
    <s v="Specific literatures"/>
    <x v="3"/>
    <x v="2"/>
  </r>
  <r>
    <x v="1"/>
    <x v="1"/>
    <n v="216224"/>
    <x v="55"/>
    <s v="Masarykova univerzita/Filozofická fakulta"/>
    <n v="192112927"/>
    <s v="J"/>
    <x v="1"/>
    <s v="Kyloušek, Petr"/>
    <s v="Sous le signe d'Ariel et de Caliban : double discours de la diaspora haitienne de Montréal"/>
    <x v="3"/>
    <x v="14"/>
    <s v="Specific literatures"/>
    <x v="3"/>
    <x v="2"/>
  </r>
  <r>
    <x v="1"/>
    <x v="1"/>
    <n v="216224"/>
    <x v="55"/>
    <s v="Masarykova univerzita/Filozofická fakulta"/>
    <n v="192112723"/>
    <s v="J"/>
    <x v="1"/>
    <s v="Krejčí, Pavel"/>
    <s v="Comparison of the Introductory Passages of Croatian, Serbian and Bosnian Grammars"/>
    <x v="3"/>
    <x v="14"/>
    <s v="Linguistics"/>
    <x v="3"/>
    <x v="3"/>
  </r>
  <r>
    <x v="1"/>
    <x v="1"/>
    <n v="216224"/>
    <x v="55"/>
    <s v="Masarykova univerzita/Filozofická fakulta"/>
    <n v="192034571"/>
    <s v="J"/>
    <x v="1"/>
    <s v="Blažek, Václav"/>
    <s v="Omotic Numerals"/>
    <x v="3"/>
    <x v="14"/>
    <s v="Linguistics"/>
    <x v="3"/>
    <x v="0"/>
  </r>
  <r>
    <x v="1"/>
    <x v="1"/>
    <n v="216224"/>
    <x v="55"/>
    <s v="Masarykova univerzita/Fakulta informatiky"/>
    <n v="192025490"/>
    <s v="R"/>
    <x v="0"/>
    <s v="Pala, Karel;Horák, Aleš;Rychlý, Pavel;Suchomel, Vít;Baisa, Vít;Jakubíček, Miloš;Kovář, Vojtěch;Nevěřilová, Zuzana;Rambousek, Adam;Gambäck, Björn;Sikdar, Utpal;Bungum, Lars"/>
    <s v="HaBiT system"/>
    <x v="2"/>
    <x v="8"/>
    <s v="Computer sciences, information science, bioinformathics (hardware development to be 2.2, social aspect to be 5.8)"/>
    <x v="3"/>
    <x v="2"/>
  </r>
  <r>
    <x v="1"/>
    <x v="1"/>
    <n v="216224"/>
    <x v="55"/>
    <s v="Masarykova univerzita/Právnická fakulta"/>
    <n v="192024090"/>
    <s v="J"/>
    <x v="1"/>
    <s v="Bejček, Josef"/>
    <s v="Soukromé právo mezi doporučením a příkazem nebo zákazem"/>
    <x v="4"/>
    <x v="32"/>
    <s v="Law"/>
    <x v="3"/>
    <x v="2"/>
  </r>
  <r>
    <x v="1"/>
    <x v="1"/>
    <n v="216224"/>
    <x v="55"/>
    <s v="Masarykova univerzita/Právnická fakulta"/>
    <n v="192233577"/>
    <s v="B"/>
    <x v="1"/>
    <s v="Chalupa, Radim"/>
    <s v="Řízení o zaplacení směnečného nároku (specifika a problémové aspekty)"/>
    <x v="4"/>
    <x v="32"/>
    <s v="Law"/>
    <x v="3"/>
    <x v="1"/>
  </r>
  <r>
    <x v="1"/>
    <x v="1"/>
    <n v="216224"/>
    <x v="55"/>
    <s v="Masarykova univerzita/Právnická fakulta"/>
    <n v="192023984"/>
    <s v="J"/>
    <x v="1"/>
    <s v="Ruban, Radek"/>
    <s v="O konstitutivní povaze návrhů na vyslovení neplatnosti usnesení nejvyšších orgánů kapitálových společností a družstev"/>
    <x v="4"/>
    <x v="32"/>
    <s v="Law"/>
    <x v="3"/>
    <x v="2"/>
  </r>
  <r>
    <x v="1"/>
    <x v="1"/>
    <n v="216224"/>
    <x v="55"/>
    <s v="Masarykova univerzita/Právnická fakulta"/>
    <n v="192192734"/>
    <s v="B"/>
    <x v="1"/>
    <s v="Kyselovská, Tereza;Koukal, Pavel"/>
    <s v="Mezinárodní právo soukromé a právo duševního vlastnictví - kolizní otázky"/>
    <x v="4"/>
    <x v="32"/>
    <s v="Law"/>
    <x v="3"/>
    <x v="2"/>
  </r>
  <r>
    <x v="1"/>
    <x v="1"/>
    <n v="216224"/>
    <x v="55"/>
    <s v="Masarykova univerzita/Právnická fakulta"/>
    <n v="192192733"/>
    <s v="B"/>
    <x v="1"/>
    <s v="Salák, Pavel;Černoch, Radek;Horák, Ondřej"/>
    <s v="Autonomie vůle zůstavitele podle občanského zákoníku z historické perspektivy."/>
    <x v="4"/>
    <x v="32"/>
    <s v="Law"/>
    <x v="3"/>
    <x v="0"/>
  </r>
  <r>
    <x v="1"/>
    <x v="1"/>
    <n v="216224"/>
    <x v="55"/>
    <s v="Masarykova univerzita/Pedagogická fakulta"/>
    <n v="192115169"/>
    <s v="B"/>
    <x v="0"/>
    <s v="Pavlíčková, Lenka"/>
    <s v="Poruchy matematických schopností žáků s dyskalkulií a jejich vliv na řešení učebních úloh ve fyzice a v matematice"/>
    <x v="4"/>
    <x v="35"/>
    <s v="Education, special (to gifted persons, those with learning disabilities)"/>
    <x v="3"/>
    <x v="3"/>
  </r>
  <r>
    <x v="1"/>
    <x v="1"/>
    <n v="216224"/>
    <x v="55"/>
    <s v="Masarykova univerzita/Pedagogická fakulta"/>
    <n v="192236079"/>
    <s v="B"/>
    <x v="1"/>
    <s v="Bakešová, Václava"/>
    <s v="Prostor a jeho obývání. Zobrazení prostoru v díle Marie Noelové, Suzanne Renaudové, Christiane Singerové a Sylvie Germainové"/>
    <x v="3"/>
    <x v="14"/>
    <s v="Specific literatures"/>
    <x v="3"/>
    <x v="0"/>
  </r>
  <r>
    <x v="1"/>
    <x v="1"/>
    <n v="216224"/>
    <x v="55"/>
    <s v="Masarykova univerzita/Pedagogická fakulta"/>
    <n v="192235867"/>
    <s v="B"/>
    <x v="0"/>
    <s v="Horáček, Radek;Hamža, Jaroslav;Šviková, Martina;Búciová, Olga;Lexová, Petra;Fišer, Zbyněk"/>
    <s v="Sochařské Brno 1989-2019 / Sculpture in Brno 1989-2019"/>
    <x v="3"/>
    <x v="6"/>
    <s v="Arts, Art history"/>
    <x v="3"/>
    <x v="2"/>
  </r>
  <r>
    <x v="1"/>
    <x v="1"/>
    <n v="216224"/>
    <x v="55"/>
    <s v="Masarykova univerzita/Právnická fakulta"/>
    <n v="192233594"/>
    <s v="B"/>
    <x v="0"/>
    <s v="Vojáček, Ladislav;Tauchen, Jaromír;Schelle, Karel"/>
    <s v="Dějiny Právnické fakulty Masarykovy univerzity 1919-2019. Díl 1, 1919-1989"/>
    <x v="4"/>
    <x v="32"/>
    <s v="Law"/>
    <x v="3"/>
    <x v="3"/>
  </r>
  <r>
    <x v="1"/>
    <x v="1"/>
    <n v="216224"/>
    <x v="55"/>
    <s v="Masarykova univerzita/Právnická fakulta"/>
    <n v="192023973"/>
    <s v="J"/>
    <x v="0"/>
    <s v="Lavický, Petr"/>
    <s v="Význam domněnky dobré víry pro rozdělení důkazního břemena v civilním řízení soudním"/>
    <x v="4"/>
    <x v="32"/>
    <s v="Law"/>
    <x v="3"/>
    <x v="2"/>
  </r>
  <r>
    <x v="1"/>
    <x v="1"/>
    <n v="216224"/>
    <x v="55"/>
    <s v="Masarykova univerzita/Právnická fakulta"/>
    <n v="192233777"/>
    <s v="B"/>
    <x v="0"/>
    <s v="Koudelka, Zdeněk;Průcha, Petr;Zwyrtek Hamplová, Jana"/>
    <s v="Zákon o obcích (obecní zřízení). Komentář"/>
    <x v="4"/>
    <x v="32"/>
    <s v="Law"/>
    <x v="3"/>
    <x v="0"/>
  </r>
  <r>
    <x v="1"/>
    <x v="1"/>
    <n v="216224"/>
    <x v="55"/>
    <s v="Masarykova univerzita/Pedagogická fakulta"/>
    <n v="192236092"/>
    <s v="B"/>
    <x v="1"/>
    <s v="Kroča, David"/>
    <s v="Česká problémová dramatika šedesátých let 20. století"/>
    <x v="3"/>
    <x v="14"/>
    <s v="Specific literatures"/>
    <x v="3"/>
    <x v="0"/>
  </r>
  <r>
    <x v="1"/>
    <x v="1"/>
    <n v="216224"/>
    <x v="55"/>
    <s v="Masarykova univerzita/Pedagogická fakulta"/>
    <n v="192236066"/>
    <s v="B"/>
    <x v="0"/>
    <s v="Kučerová, Judita;Sedláček, Marek;Chloupek, Tomáš;Křiváková, Vilma;Musil, Ondřej;Ostrý, Pavel;Ottová, Markéta;Rafailov, Kristina"/>
    <s v="Lidová píseň v hudební výchově na základních a středních školách v České republice"/>
    <x v="4"/>
    <x v="35"/>
    <s v="Education, general; including training, pedagogy, didactics [and education systems]"/>
    <x v="3"/>
    <x v="2"/>
  </r>
  <r>
    <x v="1"/>
    <x v="1"/>
    <n v="216224"/>
    <x v="55"/>
    <s v="Masarykova univerzita/Filozofická fakulta"/>
    <n v="191930375"/>
    <s v="B"/>
    <x v="1"/>
    <s v="Křížová, Alena;Válka, Miroslav;Pavlicová, Martina"/>
    <s v="Lidové tradice jako součást kulturního dědictví"/>
    <x v="4"/>
    <x v="33"/>
    <s v="Antropology, ethnology"/>
    <x v="3"/>
    <x v="2"/>
  </r>
  <r>
    <x v="1"/>
    <x v="1"/>
    <n v="216224"/>
    <x v="55"/>
    <s v="Masarykova univerzita/Fakulta sportovních studií"/>
    <n v="192236165"/>
    <s v="B"/>
    <x v="0"/>
    <s v="Blažej, Adam"/>
    <s v="Motivace dětí a mládeže ve sportu"/>
    <x v="4"/>
    <x v="25"/>
    <s v="-"/>
    <x v="3"/>
    <x v="2"/>
  </r>
  <r>
    <x v="1"/>
    <x v="1"/>
    <n v="216224"/>
    <x v="55"/>
    <s v="Masarykova univerzita/Filozofická fakulta"/>
    <n v="192233412"/>
    <s v="B"/>
    <x v="1"/>
    <s v="Lazorík, Eduard"/>
    <s v="Stredoveké rukopisné fragmenty na tlačiach 16. storočia z fondu františkánskych knižníc Slovenskej národnej knižnice"/>
    <x v="3"/>
    <x v="11"/>
    <s v="History (history of science and technology to be 6.3, history of specific sciences to be under the respective headings)"/>
    <x v="3"/>
    <x v="1"/>
  </r>
  <r>
    <x v="1"/>
    <x v="1"/>
    <n v="216224"/>
    <x v="55"/>
    <s v="Masarykova univerzita/Filozofická fakulta"/>
    <n v="192192401"/>
    <s v="B"/>
    <x v="1"/>
    <s v="Šeferisová Loudová, Michaela"/>
    <s v="Ve jménu moudrosti : Ikonografie barokních knihoven na Moravě v 18. století"/>
    <x v="3"/>
    <x v="6"/>
    <s v="Arts, Art history"/>
    <x v="3"/>
    <x v="1"/>
  </r>
  <r>
    <x v="1"/>
    <x v="1"/>
    <n v="216224"/>
    <x v="55"/>
    <s v="Masarykova univerzita/Filozofická fakulta"/>
    <n v="192192559"/>
    <s v="B"/>
    <x v="1"/>
    <s v="Havlíčková Kysová, Šárka"/>
    <s v="Režisér jako koncept : Tvorba operního režiséra Miloše Wasserbauera v padesátých a šedesátých letech 20. století"/>
    <x v="3"/>
    <x v="6"/>
    <s v="Performing arts studies (Musicology, Theater science, Dramaturgy)"/>
    <x v="3"/>
    <x v="2"/>
  </r>
  <r>
    <x v="1"/>
    <x v="1"/>
    <n v="216224"/>
    <x v="55"/>
    <s v="Masarykova univerzita/Filozofická fakulta"/>
    <n v="192232755"/>
    <s v="B"/>
    <x v="1"/>
    <s v="Poláčková, Eliška"/>
    <s v="Verbum caro factum est. Performativita bohemikální literatury 14. století pohledem divadelní vědy"/>
    <x v="3"/>
    <x v="14"/>
    <s v="Specific literatures"/>
    <x v="3"/>
    <x v="1"/>
  </r>
  <r>
    <x v="1"/>
    <x v="1"/>
    <n v="216224"/>
    <x v="55"/>
    <s v="Masarykova univerzita/Filozofická fakulta"/>
    <n v="192233242"/>
    <s v="B"/>
    <x v="1"/>
    <s v="Hrubý, Petr"/>
    <s v="Metalurgická produkční sféra na Českomoravské vrchovině v závěru přemyslovské éry"/>
    <x v="3"/>
    <x v="11"/>
    <s v="Archaeology"/>
    <x v="3"/>
    <x v="1"/>
  </r>
  <r>
    <x v="1"/>
    <x v="1"/>
    <n v="216224"/>
    <x v="55"/>
    <s v="Masarykova univerzita/Filozofická fakulta"/>
    <n v="192233278"/>
    <s v="B"/>
    <x v="0"/>
    <s v="Kovářová, Pavla"/>
    <s v="Informační bezpečnost žáků základních škol : lekce v knihovnách"/>
    <x v="4"/>
    <x v="15"/>
    <s v="Information science (social aspects)"/>
    <x v="3"/>
    <x v="2"/>
  </r>
  <r>
    <x v="1"/>
    <x v="1"/>
    <n v="216224"/>
    <x v="55"/>
    <s v="Masarykova univerzita/Filozofická fakulta"/>
    <n v="192233320"/>
    <s v="J"/>
    <x v="1"/>
    <s v="Kalina, Petr"/>
    <s v="Hudba jako předmět diplomacie mladého ukrajinského státu : Československé turné Ukrajinské republikové kapely v roce 1919"/>
    <x v="3"/>
    <x v="6"/>
    <s v="Performing arts studies (Musicology, Theater science, Dramaturgy)"/>
    <x v="3"/>
    <x v="2"/>
  </r>
  <r>
    <x v="1"/>
    <x v="1"/>
    <n v="216224"/>
    <x v="55"/>
    <s v="Masarykova univerzita/Filozofická fakulta"/>
    <n v="192233350"/>
    <s v="C"/>
    <x v="1"/>
    <s v="Rusinko, Marcela"/>
    <s v="Ondřej Sekora : Soukromá malířská a kreslířská tvorba"/>
    <x v="3"/>
    <x v="6"/>
    <s v="Arts, Art history"/>
    <x v="3"/>
    <x v="2"/>
  </r>
  <r>
    <x v="1"/>
    <x v="1"/>
    <n v="216224"/>
    <x v="55"/>
    <s v="Masarykova univerzita/Filozofická fakulta"/>
    <n v="191930505"/>
    <s v="J"/>
    <x v="0"/>
    <s v="Masláková, Magdaléna"/>
    <s v="Presbyteriánska cirkev  na Taiwane v rokoch 1945-1987 a jej snaha o legitimizáciu politickej  aktivity"/>
    <x v="3"/>
    <x v="10"/>
    <s v="-"/>
    <x v="3"/>
    <x v="2"/>
  </r>
  <r>
    <x v="1"/>
    <x v="1"/>
    <n v="216224"/>
    <x v="55"/>
    <s v="Masarykova univerzita/Právnická fakulta"/>
    <n v="192023998"/>
    <s v="C"/>
    <x v="0"/>
    <s v="Ronovská, Kateřina;Vitoul, Vlastimil"/>
    <s v="Legal Framework for Civil Society in The Czech Republic"/>
    <x v="4"/>
    <x v="32"/>
    <s v="-"/>
    <x v="3"/>
    <x v="3"/>
  </r>
  <r>
    <x v="1"/>
    <x v="1"/>
    <n v="216224"/>
    <x v="55"/>
    <s v="Masarykova univerzita/Filozofická fakulta"/>
    <n v="192192384"/>
    <s v="J"/>
    <x v="1"/>
    <s v="Schmidt, Ondřej"/>
    <s v="Druhé zajetí Václava IV. z italské perspektivy"/>
    <x v="3"/>
    <x v="11"/>
    <s v="History (history of science and technology to be 6.3, history of specific sciences to be under the respective headings)"/>
    <x v="3"/>
    <x v="2"/>
  </r>
  <r>
    <x v="1"/>
    <x v="1"/>
    <n v="216224"/>
    <x v="55"/>
    <s v="Masarykova univerzita/Středoevropský technologický institut"/>
    <n v="192107474"/>
    <s v="J"/>
    <x v="1"/>
    <s v="Musilová, Kateřina;Deván, Ján;Amruz Černá, Kateřina;Šeda, Václav;Pavlasová, Gabriela;Sharma, Sonali;Oppelt, Jan;Pytlik, R.;Prochazka, V.;Prouzova, Z.;Trbušek, Martin;Zlamalikova, L.;Liskova, K.;Kruzova, L.;Jarosova, M.;Marečková, Andrea;Kornauth, C.;Simonitsch-Klupp, I.;Schiefer, A.I.;Merkel, O.;Mocikova, H.;Burda, P.;Polakova, K.M.;Kren, L.;Mayer, Jiří;Zent, C.S.;Trneny, M.;Evans, A.G.;Janíková, Andrea;Mráz, Marek"/>
    <s v="miR-150 downregulation contributes to the high-grade transformation of follicular lymphoma by upregulating FOXP1 levels"/>
    <x v="5"/>
    <x v="37"/>
    <s v="Hematology"/>
    <x v="3"/>
    <x v="1"/>
  </r>
  <r>
    <x v="1"/>
    <x v="1"/>
    <n v="216224"/>
    <x v="55"/>
    <s v="Masarykova univerzita/Právnická fakulta"/>
    <n v="192113893"/>
    <s v="C"/>
    <x v="0"/>
    <s v="Kosař, David"/>
    <s v="The Strasbourg Court and Domestic Judicial Politics"/>
    <x v="4"/>
    <x v="32"/>
    <s v="Law"/>
    <x v="3"/>
    <x v="2"/>
  </r>
  <r>
    <x v="0"/>
    <x v="7"/>
    <n v="209805"/>
    <x v="56"/>
    <s v="Masarykův onkologický ústav"/>
    <n v="191907299"/>
    <s v="M"/>
    <x v="0"/>
    <s v="Zdražilová Dubská, Lenka;Valík, Dalibor;Pilátová, Kateřina"/>
    <s v="Laboratorní diagnostika v onkologii 2016"/>
    <x v="5"/>
    <x v="37"/>
    <n v="30204"/>
    <x v="0"/>
    <x v="0"/>
  </r>
  <r>
    <x v="0"/>
    <x v="7"/>
    <n v="209805"/>
    <x v="56"/>
    <s v="Masarykův onkologický ústav"/>
    <n v="191907298"/>
    <s v="R"/>
    <x v="1"/>
    <s v="Krejčí, Adam"/>
    <s v="Hammock - Hidden Markov Model based clustering of short"/>
    <x v="2"/>
    <x v="5"/>
    <s v="Biochemistry and molecular biology"/>
    <x v="1"/>
    <x v="1"/>
  </r>
  <r>
    <x v="0"/>
    <x v="7"/>
    <n v="209805"/>
    <x v="56"/>
    <s v="Masarykův onkologický ústav"/>
    <n v="192019403"/>
    <s v="C"/>
    <x v="0"/>
    <s v="Řehák, Zdeněk"/>
    <s v="Imaging Techniques: Positron Emission Tomography in GCA and PMR"/>
    <x v="5"/>
    <x v="37"/>
    <s v="Radiology, nuclear medicine and medical imaging"/>
    <x v="1"/>
    <x v="2"/>
  </r>
  <r>
    <x v="0"/>
    <x v="7"/>
    <n v="209805"/>
    <x v="56"/>
    <s v="Masarykův onkologický ústav"/>
    <n v="192019415"/>
    <s v="C"/>
    <x v="0"/>
    <s v="Lakomý, Radek;Poprach, Alexandr;Büchler, Tomáš"/>
    <s v="Nádory centrálního nervového systému"/>
    <x v="5"/>
    <x v="37"/>
    <s v="Oncology"/>
    <x v="1"/>
    <x v="2"/>
  </r>
  <r>
    <x v="0"/>
    <x v="7"/>
    <n v="209805"/>
    <x v="56"/>
    <s v="Masarykův onkologický ústav"/>
    <n v="191899885"/>
    <s v="C"/>
    <x v="1"/>
    <s v="Novotný, Tomáš;Šlampa, Pavel"/>
    <s v="Radioterapie zhoubných nádorů hlavy a krku"/>
    <x v="5"/>
    <x v="37"/>
    <s v="Oncology"/>
    <x v="1"/>
    <x v="0"/>
  </r>
  <r>
    <x v="0"/>
    <x v="7"/>
    <n v="209805"/>
    <x v="56"/>
    <s v="Masarykův onkologický ústav"/>
    <n v="191899894"/>
    <s v="C"/>
    <x v="1"/>
    <s v="Šlampa, Pavel;Bartlová, Radka"/>
    <s v="Celotělové ozáření jako součást předtransplantační přípravy"/>
    <x v="5"/>
    <x v="37"/>
    <s v="Oncology"/>
    <x v="1"/>
    <x v="0"/>
  </r>
  <r>
    <x v="0"/>
    <x v="7"/>
    <n v="209805"/>
    <x v="56"/>
    <s v="Masarykův onkologický ústav"/>
    <n v="192019413"/>
    <s v="C"/>
    <x v="0"/>
    <s v="Lakomý, Radek;Poprach, Alexandr;Büchler, Tomáš"/>
    <s v="Melanom"/>
    <x v="5"/>
    <x v="37"/>
    <s v="Oncology"/>
    <x v="1"/>
    <x v="0"/>
  </r>
  <r>
    <x v="0"/>
    <x v="7"/>
    <n v="209805"/>
    <x v="56"/>
    <s v="Masarykův onkologický ústav"/>
    <n v="192019414"/>
    <s v="C"/>
    <x v="0"/>
    <s v="Poprach, Alexandr;Lakomý, Radek;Büchler, Tomáš"/>
    <s v="Karcinom močového měchýře, ledvinné pánvičky a ureterů"/>
    <x v="5"/>
    <x v="37"/>
    <s v="Oncology"/>
    <x v="1"/>
    <x v="0"/>
  </r>
  <r>
    <x v="0"/>
    <x v="7"/>
    <n v="209805"/>
    <x v="56"/>
    <s v="Masarykův onkologický ústav"/>
    <n v="192019418"/>
    <s v="C"/>
    <x v="0"/>
    <s v="Tomášek, Jiří"/>
    <s v="Neuroendokrinní nádory"/>
    <x v="5"/>
    <x v="37"/>
    <s v="Oncology"/>
    <x v="1"/>
    <x v="0"/>
  </r>
  <r>
    <x v="0"/>
    <x v="7"/>
    <n v="209805"/>
    <x v="56"/>
    <s v="Masarykův onkologický ústav"/>
    <n v="192069347"/>
    <s v="J"/>
    <x v="1"/>
    <s v="Ladds, Marcus J.G.W.;van Leeuwen, Ingeborg M. M.;Drummond, Catherine J;Chu, Su;Healy, Alan R;Popova, Gergana;Fernandez, Andres Pastor;Mollick, Tanzina;Darekar, Suhas;Sidimbi, Saikiran K;Nekulová, Marta;Vojtěšek, Bořivoj"/>
    <s v="A DHODH inhibitor increases p53 synthesis and enhances tumor cell killing by p53 degradation blockage"/>
    <x v="2"/>
    <x v="5"/>
    <s v="-"/>
    <x v="2"/>
    <x v="1"/>
  </r>
  <r>
    <x v="0"/>
    <x v="7"/>
    <n v="209805"/>
    <x v="56"/>
    <s v="Masarykův onkologický ústav"/>
    <n v="192069356"/>
    <s v="C"/>
    <x v="0"/>
    <s v="Procházková, Iva;Lenčo, Juraj;Bouchal, Pavel"/>
    <s v="Targeted Proteomics Driven Verification of Biomarker Candidates Associated with Breast Cancer Aggressiveness"/>
    <x v="5"/>
    <x v="37"/>
    <s v="Oncology"/>
    <x v="2"/>
    <x v="2"/>
  </r>
  <r>
    <x v="0"/>
    <x v="7"/>
    <n v="209805"/>
    <x v="56"/>
    <s v="Masarykův onkologický ústav"/>
    <n v="192088813"/>
    <s v="J"/>
    <x v="0"/>
    <s v="Pilátová, Kateřina;Bencsiková, Beatric;Demlová, Regina;Valík, Dalibor;Zdražilová Dubská, Lenka"/>
    <s v="Myeloid-derived suppressor cells (MDSCs) in patients with solid tumors: considerations for granulocyte colony-stimulating factor treatment"/>
    <x v="5"/>
    <x v="37"/>
    <s v="-"/>
    <x v="2"/>
    <x v="2"/>
  </r>
  <r>
    <x v="0"/>
    <x v="7"/>
    <n v="209805"/>
    <x v="56"/>
    <s v="Masarykův onkologický ústav"/>
    <n v="192088819"/>
    <s v="J"/>
    <x v="0"/>
    <s v="Roman, R.;Řehák, Zdeněk;Poprach, Alexandr;Němec, Petr"/>
    <s v="Revmatická polymyalgie jako komplikace léčby maligního melanomu nivolumabem"/>
    <x v="5"/>
    <x v="37"/>
    <s v="-"/>
    <x v="2"/>
    <x v="0"/>
  </r>
  <r>
    <x v="0"/>
    <x v="7"/>
    <n v="209805"/>
    <x v="56"/>
    <s v="Masarykův onkologický ústav"/>
    <n v="192106917"/>
    <s v="J"/>
    <x v="0"/>
    <s v="Casali, PG;Bielack, S.;Abecassis, N.;Adámková Krákorová, Dagmar"/>
    <s v="Bone sarcomas: ESMO-PaedCan-EURACAN Clinical Practice Guidelines for diagnosis, treatment and follow-up"/>
    <x v="5"/>
    <x v="37"/>
    <s v="Oncology"/>
    <x v="2"/>
    <x v="5"/>
  </r>
  <r>
    <x v="0"/>
    <x v="7"/>
    <n v="209805"/>
    <x v="56"/>
    <s v="Masarykův onkologický ústav"/>
    <n v="192088789"/>
    <s v="J"/>
    <x v="1"/>
    <s v="Kuchenbaecker, Karoline B;Hopper, John L;Barnes, Daniel R;Phillips, Kelly Anne;Mooij, Thea M;Foretová, Lenka;Macháčková, Eva"/>
    <s v="Risks of Breast, Ovarian, and Contralateral Breast Cancer for BRCA1 and BRCA2 Mutation Carriers"/>
    <x v="5"/>
    <x v="27"/>
    <s v="Human genetics"/>
    <x v="2"/>
    <x v="1"/>
  </r>
  <r>
    <x v="0"/>
    <x v="7"/>
    <n v="209805"/>
    <x v="56"/>
    <s v="Masarykův onkologický ústav"/>
    <n v="192171905"/>
    <s v="F"/>
    <x v="1"/>
    <s v="Bartošík, Martin"/>
    <s v="Diagnostická sada pro elektrochemické stanovení přítomnosti virových mRNA transkriptů E6 a E7 u lidských papilomavirů"/>
    <x v="2"/>
    <x v="17"/>
    <s v="-"/>
    <x v="3"/>
    <x v="0"/>
  </r>
  <r>
    <x v="0"/>
    <x v="7"/>
    <n v="209805"/>
    <x v="56"/>
    <s v="Masarykův onkologický ústav"/>
    <n v="191899795"/>
    <s v="J"/>
    <x v="0"/>
    <s v="Obermannová, Radka"/>
    <s v="Oesophageal cancer: ESMO Clinical Practice Guidelines for diagnosis, treatment and follow-up"/>
    <x v="5"/>
    <x v="37"/>
    <s v="-"/>
    <x v="3"/>
    <x v="1"/>
  </r>
  <r>
    <x v="0"/>
    <x v="7"/>
    <n v="209805"/>
    <x v="56"/>
    <s v="Masarykův onkologický ústav"/>
    <n v="192019345"/>
    <s v="J"/>
    <x v="1"/>
    <s v="Pospíšil, Petr;Kazda, Tomáš;Hynková, Ludmila;Bulik, Martin;Dobášková, Marie;Burkoň, Petr;Laack, Nadia N;Šlampa, Pavel;Jančálek, Radim"/>
    <s v="Post-WBRT cognitive impairment and hippocampal neuronal depletion measured by in vivo metabolic MR spectroscopy: Results of prospective investigational study"/>
    <x v="5"/>
    <x v="37"/>
    <s v="-"/>
    <x v="3"/>
    <x v="1"/>
  </r>
  <r>
    <x v="0"/>
    <x v="7"/>
    <n v="209805"/>
    <x v="56"/>
    <s v="Masarykův onkologický ústav"/>
    <n v="192106911"/>
    <s v="J"/>
    <x v="0"/>
    <s v="Casali, PG;Abecassis, N.;Bauer, S.;Adámková Krákorová, Dagmar"/>
    <s v="Soft tissue and visceral sarcomas: ESMO-EURACAN Clinical Practice Guidelines for diagnosis, treatment and follow-up"/>
    <x v="5"/>
    <x v="37"/>
    <s v="-"/>
    <x v="3"/>
    <x v="1"/>
  </r>
  <r>
    <x v="0"/>
    <x v="7"/>
    <n v="209805"/>
    <x v="56"/>
    <s v="Masarykův onkologický ústav"/>
    <n v="191899724"/>
    <s v="J"/>
    <x v="1"/>
    <s v="Hrstka, Roman;Bouchalová, Pavla;Michalová, Eva;Matoulková, Eva;Müller, Petr;Coates, Philip John;Vojtěšek, Bořivoj"/>
    <s v="AGR2 oncoprotein inhibits p38MAPK and p53 activation through a DUSP10-mediated regulatory pathway"/>
    <x v="5"/>
    <x v="27"/>
    <s v="-"/>
    <x v="3"/>
    <x v="1"/>
  </r>
  <r>
    <x v="2"/>
    <x v="2"/>
    <n v="67985921"/>
    <x v="57"/>
    <s v="Masarykův ústav a Archiv AV ČR, v. v. i."/>
    <n v="191869152"/>
    <s v="B"/>
    <x v="1"/>
    <s v="Kučera, Rudolf"/>
    <s v="Rationed Life. Science, Everyday Life, and Working-Class Politics in the Bohemian Lands, 1914–1918"/>
    <x v="3"/>
    <x v="11"/>
    <s v="History (history of science and technology to be 6.3, history of specific sciences to be under the respective headings)"/>
    <x v="1"/>
    <x v="5"/>
  </r>
  <r>
    <x v="2"/>
    <x v="2"/>
    <n v="67985921"/>
    <x v="57"/>
    <s v="Masarykův ústav a Archiv AV ČR, v. v. i."/>
    <n v="191965678"/>
    <s v="B"/>
    <x v="1"/>
    <s v="Kokešová, Helena;Kotyk, P.;Kraitlová, Irena;Doubek, Vratislav;Merhautová, Lucie"/>
    <s v="Korespondence T. G. Masaryk – Josef Svatopluk Machar. Svazek I. (1893–1895)"/>
    <x v="3"/>
    <x v="11"/>
    <s v="History (history of science and technology to be 6.3, history of specific sciences to be under the respective headings)"/>
    <x v="1"/>
    <x v="1"/>
  </r>
  <r>
    <x v="2"/>
    <x v="2"/>
    <n v="67985921"/>
    <x v="57"/>
    <s v="Masarykův ústav a Archiv AV ČR, v. v. i."/>
    <n v="191965696"/>
    <s v="B"/>
    <x v="1"/>
    <s v="Hradilová, Marta;Pátková, H."/>
    <s v="Scriptores. Písemná kultura a její tvůrci v pozdně středověkých Čechách 1300–1350"/>
    <x v="3"/>
    <x v="11"/>
    <s v="History (history of science and technology to be 6.3, history of specific sciences to be under the respective headings)"/>
    <x v="1"/>
    <x v="1"/>
  </r>
  <r>
    <x v="2"/>
    <x v="2"/>
    <n v="67985921"/>
    <x v="57"/>
    <s v="Masarykův ústav a Archiv AV ČR, v. v. i."/>
    <n v="191977160"/>
    <s v="B"/>
    <x v="1"/>
    <s v="Pavlíček, Tomáš W."/>
    <s v="Výchova kněží v Čechách a jejich role v náboženské kultuře (1848–1914)"/>
    <x v="3"/>
    <x v="11"/>
    <s v="History (history of science and technology to be 6.3, history of specific sciences to be under the respective headings)"/>
    <x v="1"/>
    <x v="1"/>
  </r>
  <r>
    <x v="2"/>
    <x v="2"/>
    <n v="67985921"/>
    <x v="57"/>
    <s v="Masarykův ústav a Archiv AV ČR, v. v. i."/>
    <n v="191977174"/>
    <s v="B"/>
    <x v="1"/>
    <s v="Kábová, Hana"/>
    <s v="František Kutnar: Děkuji životu. Vzpomínky a zápisy českého historika"/>
    <x v="3"/>
    <x v="11"/>
    <s v="History (history of science and technology to be 6.3, history of specific sciences to be under the respective headings)"/>
    <x v="1"/>
    <x v="1"/>
  </r>
  <r>
    <x v="2"/>
    <x v="2"/>
    <n v="67985921"/>
    <x v="57"/>
    <s v="Masarykův ústav a Archiv AV ČR, v. v. i."/>
    <n v="191977193"/>
    <s v="B"/>
    <x v="1"/>
    <s v="Klečacký, Martin"/>
    <s v="Český ministr ve Vídni. Ve službách císaře, národa a politické strany"/>
    <x v="3"/>
    <x v="11"/>
    <s v="History (history of science and technology to be 6.3, history of specific sciences to be under the respective headings)"/>
    <x v="1"/>
    <x v="1"/>
  </r>
  <r>
    <x v="2"/>
    <x v="2"/>
    <n v="67985921"/>
    <x v="57"/>
    <s v="Masarykův ústav a Archiv AV ČR, v. v. i."/>
    <n v="191752904"/>
    <s v="B"/>
    <x v="1"/>
    <s v="Doubek, Vratislav"/>
    <s v="Korespondence T. G. Masaryk ? Slované. Rusové a Ukrajinci. 2. svazek"/>
    <x v="3"/>
    <x v="11"/>
    <s v="History (history of science and technology to be 6.3, history of specific sciences to be under the respective headings)"/>
    <x v="1"/>
    <x v="2"/>
  </r>
  <r>
    <x v="2"/>
    <x v="2"/>
    <n v="67985921"/>
    <x v="57"/>
    <s v="Masarykův ústav a Archiv AV ČR, v. v. i."/>
    <n v="191869155"/>
    <s v="B"/>
    <x v="1"/>
    <s v="Merhautová, Lucie"/>
    <s v="Paralely a průniky. Česká literatura v časopisech německé moderny (1880–1910)"/>
    <x v="3"/>
    <x v="11"/>
    <s v="History (history of science and technology to be 6.3, history of specific sciences to be under the respective headings)"/>
    <x v="1"/>
    <x v="2"/>
  </r>
  <r>
    <x v="2"/>
    <x v="2"/>
    <n v="67985921"/>
    <x v="57"/>
    <s v="Masarykův ústav a Archiv AV ČR, v. v. i."/>
    <n v="191869205"/>
    <s v="B"/>
    <x v="1"/>
    <s v="Hajdinová, Eva;Konrád, Ota;Malínská, Jana;Kunštát, Miroslav"/>
    <s v="Edvard Beneš, Němci a Německo. Edice dokumentů. Svazek II/2 (1929–1935)"/>
    <x v="3"/>
    <x v="11"/>
    <s v="History (history of science and technology to be 6.3, history of specific sciences to be under the respective headings)"/>
    <x v="1"/>
    <x v="2"/>
  </r>
  <r>
    <x v="2"/>
    <x v="2"/>
    <n v="67985921"/>
    <x v="57"/>
    <s v="Masarykův ústav a Archiv AV ČR, v. v. i."/>
    <n v="191965697"/>
    <s v="B"/>
    <x v="1"/>
    <s v="Brodský, Pavel;Šumová, Martina"/>
    <s v="Iluminované rukopisy v archivech na území Čech"/>
    <x v="3"/>
    <x v="11"/>
    <s v="History (history of science and technology to be 6.3, history of specific sciences to be under the respective headings)"/>
    <x v="1"/>
    <x v="2"/>
  </r>
  <r>
    <x v="2"/>
    <x v="2"/>
    <n v="67985921"/>
    <x v="57"/>
    <s v="Masarykův ústav a Archiv AV ČR, v. v. i."/>
    <n v="191869164"/>
    <s v="B"/>
    <x v="1"/>
    <s v="Hajdinová, Eva"/>
    <s v="Z cesty své nesejdeme. Osudy východočeských a hornolanguedockých protestantských komunit v 18. století"/>
    <x v="3"/>
    <x v="11"/>
    <s v="History (history of science and technology to be 6.3, history of specific sciences to be under the respective headings)"/>
    <x v="1"/>
    <x v="0"/>
  </r>
  <r>
    <x v="2"/>
    <x v="2"/>
    <n v="67985921"/>
    <x v="57"/>
    <s v="Masarykův ústav a Archiv AV ČR, v. v. i."/>
    <n v="191869184"/>
    <s v="B"/>
    <x v="1"/>
    <s v="Němeček, Jan;Šťovíček, Ivan;Nováčková, H.;Kuklík, J.;Bílek, Jan"/>
    <s v="Zápisy ze schůzí československé vlády v Londýně. Část 5 (1945)"/>
    <x v="3"/>
    <x v="11"/>
    <s v="History (history of science and technology to be 6.3, history of specific sciences to be under the respective headings)"/>
    <x v="1"/>
    <x v="0"/>
  </r>
  <r>
    <x v="2"/>
    <x v="2"/>
    <n v="67985921"/>
    <x v="57"/>
    <s v="Masarykův ústav a Archiv AV ČR, v. v. i."/>
    <n v="191869217"/>
    <s v="M"/>
    <x v="1"/>
    <s v="Koeltzsch, Ines;Sládek, P."/>
    <s v="Community and Exclusion. Collective Violence in the Multiethnic (East) Central European Societies before and after the Holocaust (1848-1948)"/>
    <x v="3"/>
    <x v="11"/>
    <s v="History (history of science and technology to be 6.3, history of specific sciences to be under the respective headings)"/>
    <x v="1"/>
    <x v="3"/>
  </r>
  <r>
    <x v="2"/>
    <x v="2"/>
    <n v="67985921"/>
    <x v="57"/>
    <s v="Masarykův ústav a Archiv AV ČR, v. v. i."/>
    <n v="191869154"/>
    <s v="J"/>
    <x v="1"/>
    <s v="Šmidrkal, Václav"/>
    <s v="Fyzické násilí, státní autorita a trestní právo v českých zemích 1918–1923"/>
    <x v="3"/>
    <x v="11"/>
    <s v="History (history of science and technology to be 6.3, history of specific sciences to be under the respective headings)"/>
    <x v="2"/>
    <x v="2"/>
  </r>
  <r>
    <x v="2"/>
    <x v="2"/>
    <n v="67985921"/>
    <x v="57"/>
    <s v="Masarykův ústav a Archiv AV ČR, v. v. i."/>
    <n v="191869166"/>
    <s v="B"/>
    <x v="1"/>
    <s v="Kvaček, R.;Tomeš, Josef;Vašek, Richard;Horák, Pavel;Klečacký, Martin"/>
    <s v="František Ježek: Mnichovská krize. Memoárové poznámky na okraj tragických dnů utrpení a hanby"/>
    <x v="3"/>
    <x v="11"/>
    <s v="History (history of science and technology to be 6.3, history of specific sciences to be under the respective headings)"/>
    <x v="2"/>
    <x v="2"/>
  </r>
  <r>
    <x v="2"/>
    <x v="2"/>
    <n v="67985921"/>
    <x v="57"/>
    <s v="Masarykův ústav a Archiv AV ČR, v. v. i."/>
    <n v="191869171"/>
    <s v="J"/>
    <x v="1"/>
    <s v="Kučera, Rudolf"/>
    <s v="Exploiting Victory, Sinking into Defeat: Uniformed Violence in the Creation of the New Order in Czechoslovakia and Austria, 1918–1922"/>
    <x v="3"/>
    <x v="11"/>
    <s v="History (history of science and technology to be 6.3, history of specific sciences to be under the respective headings)"/>
    <x v="2"/>
    <x v="5"/>
  </r>
  <r>
    <x v="2"/>
    <x v="2"/>
    <n v="67985921"/>
    <x v="57"/>
    <s v="Masarykův ústav a Archiv AV ČR, v. v. i."/>
    <n v="191957224"/>
    <s v="B"/>
    <x v="1"/>
    <s v="Petr, Stanislav"/>
    <s v="Soupis rukopisných bohemik ve vatikánské knihovně Palatina"/>
    <x v="3"/>
    <x v="11"/>
    <s v="History (history of science and technology to be 6.3, history of specific sciences to be under the respective headings)"/>
    <x v="2"/>
    <x v="1"/>
  </r>
  <r>
    <x v="2"/>
    <x v="2"/>
    <n v="67985921"/>
    <x v="57"/>
    <s v="Masarykův ústav a Archiv AV ČR, v. v. i."/>
    <n v="191977170"/>
    <s v="B"/>
    <x v="0"/>
    <s v="Merhautová, Lucie;Merhaut, L."/>
    <s v="Čtení o T. G. Masarykovi. Literatura – člověk – svět (1910–1938)"/>
    <x v="3"/>
    <x v="11"/>
    <s v="History (history of science and technology to be 6.3, history of specific sciences to be under the respective headings)"/>
    <x v="2"/>
    <x v="2"/>
  </r>
  <r>
    <x v="2"/>
    <x v="2"/>
    <n v="67985921"/>
    <x v="57"/>
    <s v="Masarykův ústav a Archiv AV ČR, v. v. i."/>
    <n v="192086867"/>
    <s v="B"/>
    <x v="0"/>
    <s v="Hájková, Dagmar;Horák, Pavel;Bednařík, P.;Brožek, A.;Cornwall, M.;Čechurová, J.;Doubek, Vratislav;Drábik, J.;Fabini, Pavel;Franc, Martin;Hájková, A.;Hálek, Jan;Hallon, Ľ.;Heczková, L.;Helan, P.;Holec, R.;Horváthová, J.;Chmel, R.;Jančík, D.;Jelínek, T.;Jem"/>
    <s v="Republika československá 1918–1939"/>
    <x v="3"/>
    <x v="11"/>
    <s v="History (history of science and technology to be 6.3, history of specific sciences to be under the respective headings)"/>
    <x v="2"/>
    <x v="2"/>
  </r>
  <r>
    <x v="2"/>
    <x v="2"/>
    <n v="67985921"/>
    <x v="57"/>
    <s v="Masarykův ústav a Archiv AV ČR, v. v. i."/>
    <n v="192086868"/>
    <s v="B"/>
    <x v="1"/>
    <s v="Hájková, Dagmar;Horák, Pavel;Kessler, V.;Michela, M.;Čechurová, Jana;Hajdinová, E."/>
    <s v="Sláva republice! Oficiální svátky a oslavy v meziválečném Československu"/>
    <x v="3"/>
    <x v="11"/>
    <s v="History (history of science and technology to be 6.3, history of specific sciences to be under the respective headings)"/>
    <x v="2"/>
    <x v="1"/>
  </r>
  <r>
    <x v="2"/>
    <x v="2"/>
    <n v="67985921"/>
    <x v="57"/>
    <s v="Masarykův ústav a Archiv AV ČR, v. v. i."/>
    <n v="191965680"/>
    <s v="B"/>
    <x v="1"/>
    <s v="Hálek, Jan"/>
    <s v="Bedřich Štěpánek. Nepohodlný muž československé diplomacie"/>
    <x v="3"/>
    <x v="11"/>
    <s v="History (history of science and technology to be 6.3, history of specific sciences to be under the respective headings)"/>
    <x v="3"/>
    <x v="1"/>
  </r>
  <r>
    <x v="2"/>
    <x v="2"/>
    <n v="67985921"/>
    <x v="57"/>
    <s v="Masarykův ústav a Archiv AV ČR, v. v. i."/>
    <n v="192163934"/>
    <s v="B"/>
    <x v="1"/>
    <s v="Hálek, Jan;Mosković, Boris"/>
    <s v="Ve službách Maffie? Český domácí protirakouský odboj (1914–1918) v zrcadle ego-dokumentů"/>
    <x v="3"/>
    <x v="11"/>
    <s v="History (history of science and technology to be 6.3, history of specific sciences to be under the respective headings)"/>
    <x v="3"/>
    <x v="2"/>
  </r>
  <r>
    <x v="2"/>
    <x v="2"/>
    <n v="67985921"/>
    <x v="57"/>
    <s v="Masarykův ústav a Archiv AV ČR, v. v. i."/>
    <n v="192163936"/>
    <s v="B"/>
    <x v="1"/>
    <s v="Vašek, Richard"/>
    <s v="„Račte to podepsat libovolnou šifrou.“ Prezident Masaryk jako anonymní publicista (1918–1935)"/>
    <x v="3"/>
    <x v="11"/>
    <s v="History (history of science and technology to be 6.3, history of specific sciences to be under the respective headings)"/>
    <x v="3"/>
    <x v="2"/>
  </r>
  <r>
    <x v="2"/>
    <x v="2"/>
    <n v="67985921"/>
    <x v="57"/>
    <s v="Masarykův ústav a Archiv AV ČR, v. v. i."/>
    <n v="191977211"/>
    <s v="B"/>
    <x v="1"/>
    <s v="Horák, Pavel;Prečan, V."/>
    <s v="Únor 1948 očima poražených. Záznam diskusí exilových politiků z let 1949–1950"/>
    <x v="3"/>
    <x v="11"/>
    <s v="History (history of science and technology to be 6.3, history of specific sciences to be under the respective headings)"/>
    <x v="3"/>
    <x v="2"/>
  </r>
  <r>
    <x v="2"/>
    <x v="2"/>
    <n v="67985921"/>
    <x v="57"/>
    <s v="Masarykův ústav a Archiv AV ČR, v. v. i."/>
    <n v="191965700"/>
    <s v="J"/>
    <x v="1"/>
    <s v="Šustrová, Radka"/>
    <s v="Von der Gesundheitsfürsorge zur politischen Kotrolle der Gesundheit: Das öffentliche Gesundheitswesen im Protektorat Böhmen und Mähren"/>
    <x v="3"/>
    <x v="11"/>
    <s v="History (history of science and technology to be 6.3, history of specific sciences to be under the respective headings)"/>
    <x v="3"/>
    <x v="1"/>
  </r>
  <r>
    <x v="2"/>
    <x v="2"/>
    <n v="67985921"/>
    <x v="57"/>
    <s v="Masarykův ústav a Archiv AV ČR, v. v. i."/>
    <n v="191869163"/>
    <s v="J"/>
    <x v="0"/>
    <s v="Šmidrkal, Václav"/>
    <s v="Abolish the army? The ideal of democracy and the transformation of the Czechoslovak military after 1918 and 1989"/>
    <x v="3"/>
    <x v="11"/>
    <s v="History (history of science and technology to be 6.3, history of specific sciences to be under the respective headings)"/>
    <x v="3"/>
    <x v="2"/>
  </r>
  <r>
    <x v="2"/>
    <x v="2"/>
    <n v="67985840"/>
    <x v="58"/>
    <s v="Matematický ústav AV ČR, v. v. i."/>
    <n v="191870023"/>
    <s v="R"/>
    <x v="0"/>
    <s v="Šístek, Jakub"/>
    <s v="Vortex Analysis Library (VALIB)"/>
    <x v="2"/>
    <x v="39"/>
    <s v="Applied mathematics"/>
    <x v="0"/>
    <x v="1"/>
  </r>
  <r>
    <x v="2"/>
    <x v="2"/>
    <n v="67985840"/>
    <x v="58"/>
    <s v="Matematický ústav AV ČR, v. v. i."/>
    <n v="191870013"/>
    <s v="B"/>
    <x v="1"/>
    <s v="Feireisl, Eduard;Karper, T.;Pokorný, M."/>
    <s v="Mathematical Theory of Compressible Viscous Fluids: Analysis and Numerics"/>
    <x v="2"/>
    <x v="39"/>
    <s v="Pure mathematics"/>
    <x v="1"/>
    <x v="5"/>
  </r>
  <r>
    <x v="2"/>
    <x v="2"/>
    <n v="67985840"/>
    <x v="58"/>
    <s v="Matematický ústav AV ČR, v. v. i."/>
    <n v="191976535"/>
    <s v="B"/>
    <x v="1"/>
    <s v="Feireisl, Eduard;Novotný, A."/>
    <s v="Singular Limits in Thermodynamics of Viscous Fluids"/>
    <x v="2"/>
    <x v="39"/>
    <s v="Pure mathematics"/>
    <x v="1"/>
    <x v="5"/>
  </r>
  <r>
    <x v="2"/>
    <x v="2"/>
    <n v="67985840"/>
    <x v="58"/>
    <s v="Matematický ústav AV ČR, v. v. i."/>
    <n v="191976499"/>
    <s v="B"/>
    <x v="1"/>
    <s v="Ay, N.;Jost, J.;Le, Hong-Van;Schwachhöfer, L."/>
    <s v="Information Geometry"/>
    <x v="2"/>
    <x v="39"/>
    <s v="Pure mathematics"/>
    <x v="1"/>
    <x v="1"/>
  </r>
  <r>
    <x v="2"/>
    <x v="2"/>
    <n v="67985840"/>
    <x v="58"/>
    <s v="Matematický ústav AV ČR, v. v. i."/>
    <n v="191976534"/>
    <s v="D"/>
    <x v="1"/>
    <s v="Hrubeš, Pavel;Pudlák, Pavel"/>
    <s v="Random formulas, monotone circuits, and interpolation"/>
    <x v="2"/>
    <x v="8"/>
    <s v="Computer sciences, information science, bioinformathics (hardware development to be 2.2, social aspect to be 5.8)"/>
    <x v="2"/>
    <x v="2"/>
  </r>
  <r>
    <x v="2"/>
    <x v="2"/>
    <n v="67985840"/>
    <x v="58"/>
    <s v="Matematický ústav AV ČR, v. v. i."/>
    <n v="191965468"/>
    <s v="J"/>
    <x v="1"/>
    <s v="Kreml, Ondřej;Mácha, Václav;Nečasová, Šárka;Wróblewska-Kamińska, A."/>
    <s v="Weak solutions to the full Navier-Stokes-Fourier system with slip boundary conditions in time dependent domains"/>
    <x v="2"/>
    <x v="39"/>
    <s v="Pure mathematics"/>
    <x v="2"/>
    <x v="5"/>
  </r>
  <r>
    <x v="2"/>
    <x v="2"/>
    <n v="67985840"/>
    <x v="58"/>
    <s v="Matematický ústav AV ČR, v. v. i."/>
    <n v="191976438"/>
    <s v="J"/>
    <x v="1"/>
    <s v="Doucha, Michal"/>
    <s v="Metrically universal abelian groups"/>
    <x v="2"/>
    <x v="39"/>
    <s v="Pure mathematics"/>
    <x v="2"/>
    <x v="5"/>
  </r>
  <r>
    <x v="2"/>
    <x v="2"/>
    <n v="67985840"/>
    <x v="58"/>
    <s v="Matematický ústav AV ČR, v. v. i."/>
    <n v="191976445"/>
    <s v="J"/>
    <x v="1"/>
    <s v="Hladký, Jan;Komlós, J.;Piguet, Diana;Simonovits, M.;Stein, M.;Szemerédi, E."/>
    <s v="The approximate Loebl-Komlós-Sós Conjecture I: The sparse decomposition"/>
    <x v="2"/>
    <x v="39"/>
    <s v="Pure mathematics"/>
    <x v="2"/>
    <x v="5"/>
  </r>
  <r>
    <x v="2"/>
    <x v="2"/>
    <n v="67985840"/>
    <x v="58"/>
    <s v="Matematický ústav AV ČR, v. v. i."/>
    <n v="191976468"/>
    <s v="J"/>
    <x v="1"/>
    <s v="Markl, Martin;Voronov, A.A."/>
    <s v="The MV formalism for IBL$_infty$- and BV$_infty$-algebras"/>
    <x v="2"/>
    <x v="39"/>
    <s v="Applied mathematics"/>
    <x v="2"/>
    <x v="1"/>
  </r>
  <r>
    <x v="2"/>
    <x v="2"/>
    <n v="67985840"/>
    <x v="58"/>
    <s v="Matematický ústav AV ČR, v. v. i."/>
    <n v="192086610"/>
    <s v="B"/>
    <x v="1"/>
    <s v="Desmond, E. W.;Gogatishvili, Amiran;Opic, B."/>
    <s v="Weighted inequalities involving ρ-quasiconcave operators"/>
    <x v="2"/>
    <x v="39"/>
    <s v="Pure mathematics"/>
    <x v="2"/>
    <x v="1"/>
  </r>
  <r>
    <x v="2"/>
    <x v="2"/>
    <n v="67985840"/>
    <x v="58"/>
    <s v="Matematický ústav AV ČR, v. v. i."/>
    <n v="192095886"/>
    <s v="B"/>
    <x v="1"/>
    <s v="Breit, D.;Feireisl, Eduard;Hofmanová, M."/>
    <s v="Stochastically Forced Compressible Fluid Flows"/>
    <x v="2"/>
    <x v="39"/>
    <s v="Pure mathematics"/>
    <x v="2"/>
    <x v="5"/>
  </r>
  <r>
    <x v="2"/>
    <x v="2"/>
    <n v="67985840"/>
    <x v="58"/>
    <s v="Matematický ústav AV ČR, v. v. i."/>
    <n v="192137012"/>
    <s v="J"/>
    <x v="1"/>
    <s v="Švarc, R.;Podolský, J.;Pravda, Vojtěch;Pravdová, Alena"/>
    <s v="Exact black holes in quadratic gravity with any cosmological constant"/>
    <x v="2"/>
    <x v="39"/>
    <s v="Applied mathematics"/>
    <x v="2"/>
    <x v="1"/>
  </r>
  <r>
    <x v="2"/>
    <x v="2"/>
    <n v="67985840"/>
    <x v="58"/>
    <s v="Matematický ústav AV ČR, v. v. i."/>
    <n v="192086644"/>
    <s v="B"/>
    <x v="1"/>
    <s v="Monteiro, Giselle Antunes;Slavík, A.;Tvrdý, Milan"/>
    <s v="Kurzweil-Stieltjes Integral : Theory and Applications"/>
    <x v="2"/>
    <x v="39"/>
    <s v="Pure mathematics"/>
    <x v="3"/>
    <x v="5"/>
  </r>
  <r>
    <x v="2"/>
    <x v="2"/>
    <n v="67985840"/>
    <x v="58"/>
    <s v="Matematický ústav AV ČR, v. v. i."/>
    <n v="192163090"/>
    <s v="J"/>
    <x v="1"/>
    <s v="Ben-David, S.;Hrubeš, Pavel;Shay, M.;Shpilka, A.;Yehudayoff, A."/>
    <s v="Learnability can be undecidable"/>
    <x v="2"/>
    <x v="39"/>
    <s v="Pure mathematics"/>
    <x v="3"/>
    <x v="2"/>
  </r>
  <r>
    <x v="2"/>
    <x v="2"/>
    <n v="67985840"/>
    <x v="58"/>
    <s v="Matematický ústav AV ČR, v. v. i."/>
    <n v="192163203"/>
    <s v="J"/>
    <x v="1"/>
    <s v="Doucha, Michal;Malicki, M."/>
    <s v="Generic representations of countable groups"/>
    <x v="2"/>
    <x v="39"/>
    <s v="Pure mathematics"/>
    <x v="3"/>
    <x v="1"/>
  </r>
  <r>
    <x v="2"/>
    <x v="2"/>
    <n v="67985840"/>
    <x v="58"/>
    <s v="Matematický ústav AV ČR, v. v. i."/>
    <n v="192163102"/>
    <s v="J"/>
    <x v="1"/>
    <s v="Galdi, G. P.;Mácha, Václav;Nečasová, Šárka"/>
    <s v="On the motion of a body with a cavity filled with compressible fluid"/>
    <x v="2"/>
    <x v="39"/>
    <s v="Pure mathematics"/>
    <x v="3"/>
    <x v="5"/>
  </r>
  <r>
    <x v="2"/>
    <x v="2"/>
    <n v="67985840"/>
    <x v="58"/>
    <s v="Matematický ústav AV ČR, v. v. i."/>
    <n v="192163207"/>
    <s v="J"/>
    <x v="1"/>
    <s v="Bremner, M.;Markl, Martin"/>
    <s v="Distributive laws between the Three Graces"/>
    <x v="2"/>
    <x v="39"/>
    <s v="Pure mathematics"/>
    <x v="3"/>
    <x v="1"/>
  </r>
  <r>
    <x v="2"/>
    <x v="2"/>
    <n v="67985840"/>
    <x v="58"/>
    <s v="Matematický ústav AV ČR, v. v. i."/>
    <n v="192163196"/>
    <s v="J"/>
    <x v="1"/>
    <s v="Feireisl, Eduard;Lukáčová-Medviďová, M.;Mizerová, Hana;She, Bangwei"/>
    <s v="Convergence of a finite volume scheme for the compressible Navier-Stokes system"/>
    <x v="2"/>
    <x v="39"/>
    <s v="Pure mathematics"/>
    <x v="3"/>
    <x v="5"/>
  </r>
  <r>
    <x v="2"/>
    <x v="2"/>
    <n v="67985840"/>
    <x v="58"/>
    <s v="Matematický ústav AV ČR, v. v. i."/>
    <n v="192163078"/>
    <s v="B"/>
    <x v="1"/>
    <s v="Positselski, Leonid"/>
    <s v="Weakly curved A-infinity algebras over a topological local ring"/>
    <x v="2"/>
    <x v="39"/>
    <s v="Pure mathematics"/>
    <x v="3"/>
    <x v="1"/>
  </r>
  <r>
    <x v="0"/>
    <x v="6"/>
    <n v="25870807"/>
    <x v="59"/>
    <s v="MATERIÁLOVÝ A METALURGICKÝ VÝZKUM s.r.o."/>
    <n v="191861148"/>
    <s v="J"/>
    <x v="0"/>
    <s v="Kufa, Jan"/>
    <s v="Comparison of Software and Common Used Visual Method of Segregation Evaluation in Wire Rod"/>
    <x v="1"/>
    <x v="34"/>
    <n v="20501"/>
    <x v="0"/>
    <x v="3"/>
  </r>
  <r>
    <x v="0"/>
    <x v="6"/>
    <n v="25870807"/>
    <x v="59"/>
    <s v="MATERIÁLOVÝ A METALURGICKÝ VÝZKUM s.r.o."/>
    <n v="191861151"/>
    <s v="G"/>
    <x v="0"/>
    <s v="Noga, Roman;Liška, Miroslav;Uruba, Jan"/>
    <s v="Přípravek pro měření mezery mezi válci na univerzální"/>
    <x v="1"/>
    <x v="34"/>
    <n v="20501"/>
    <x v="0"/>
    <x v="3"/>
  </r>
  <r>
    <x v="0"/>
    <x v="6"/>
    <n v="25870807"/>
    <x v="59"/>
    <s v="MATERIÁLOVÝ A METALURGICKÝ VÝZKUM s.r.o."/>
    <n v="191861152"/>
    <s v="G"/>
    <x v="0"/>
    <s v="Kurka, Vladislav;Pindor, Jaroslav"/>
    <s v="Hlavový nástavec pro odlévání ingotů typu V2, V2A a zkrácené V2A s rovnou hlavou"/>
    <x v="1"/>
    <x v="34"/>
    <n v="20501"/>
    <x v="0"/>
    <x v="3"/>
  </r>
  <r>
    <x v="0"/>
    <x v="6"/>
    <n v="25870807"/>
    <x v="59"/>
    <s v="MATERIÁLOVÝ A METALURGICKÝ VÝZKUM s.r.o."/>
    <n v="191861167"/>
    <s v="J"/>
    <x v="0"/>
    <s v="Kander, Ladislav"/>
    <s v="Effect of severe plastic deformation on structure and properties of beta titanium alloy using for hip implants"/>
    <x v="1"/>
    <x v="34"/>
    <n v="20501"/>
    <x v="0"/>
    <x v="0"/>
  </r>
  <r>
    <x v="0"/>
    <x v="6"/>
    <n v="25870807"/>
    <x v="59"/>
    <s v="MATERIÁLOVÝ A METALURGICKÝ VÝZKUM s.r.o."/>
    <n v="191861171"/>
    <s v="G"/>
    <x v="0"/>
    <s v="Kander, Ladislav;Čížek, Petr"/>
    <s v="Přípravek pro únavové zkoušení segmentů pohyblivých chodníků"/>
    <x v="1"/>
    <x v="34"/>
    <n v="20501"/>
    <x v="0"/>
    <x v="3"/>
  </r>
  <r>
    <x v="0"/>
    <x v="6"/>
    <n v="25870807"/>
    <x v="59"/>
    <s v="MATERIÁLOVÝ A METALURGICKÝ VÝZKUM s.r.o."/>
    <n v="191901443"/>
    <s v="J"/>
    <x v="0"/>
    <s v="Kander, Ladislav;Čížek, Petr"/>
    <s v="Structure and mechanical properties of welded joints for nuclear power plants of type MIR 1200"/>
    <x v="1"/>
    <x v="34"/>
    <n v="20501"/>
    <x v="0"/>
    <x v="3"/>
  </r>
  <r>
    <x v="0"/>
    <x v="6"/>
    <n v="25870807"/>
    <x v="59"/>
    <s v="MATERIÁLOVÝ A METALURGICKÝ VÝZKUM s.r.o."/>
    <n v="191961657"/>
    <s v="F"/>
    <x v="0"/>
    <s v="Kander, Ladislav;Čížek, Petr;Foltýnek, Petr"/>
    <s v="Zařízení pro provádění zkoušek v plynném nebo kapalném prostředí za zvýšeného tlaku"/>
    <x v="1"/>
    <x v="34"/>
    <s v="Materials engineering"/>
    <x v="1"/>
    <x v="0"/>
  </r>
  <r>
    <x v="0"/>
    <x v="6"/>
    <n v="25870807"/>
    <x v="59"/>
    <s v="MATERIÁLOVÝ A METALURGICKÝ VÝZKUM s.r.o."/>
    <n v="191962389"/>
    <s v="Z"/>
    <x v="0"/>
    <s v="Kander, Ladislav;Říha, Zdeněk"/>
    <s v="Technologie výroby heterogenního svarového spoje nátrubku 10GN2MFA-nátrubku 08Ch18N10T."/>
    <x v="1"/>
    <x v="34"/>
    <s v="Materials engineering"/>
    <x v="1"/>
    <x v="0"/>
  </r>
  <r>
    <x v="0"/>
    <x v="6"/>
    <n v="25870807"/>
    <x v="59"/>
    <s v="MATERIÁLOVÝ A METALURGICKÝ VÝZKUM s.r.o."/>
    <n v="191961659"/>
    <s v="G"/>
    <x v="0"/>
    <s v="Kander, Ladislav;Čížek, Petr;Foltýnek, Petr"/>
    <s v="Přípravek pro únavové zkoušení závěsů parovodu"/>
    <x v="1"/>
    <x v="34"/>
    <s v="Materials engineering"/>
    <x v="1"/>
    <x v="3"/>
  </r>
  <r>
    <x v="0"/>
    <x v="6"/>
    <n v="25870807"/>
    <x v="59"/>
    <s v="MATERIÁLOVÝ A METALURGICKÝ VÝZKUM s.r.o."/>
    <n v="191961677"/>
    <s v="P"/>
    <x v="0"/>
    <s v="Pindor, Jaroslav;Kurka, Vladislav;Teplárek, Petr"/>
    <s v="Kokilová sestava s vodním chlazením"/>
    <x v="1"/>
    <x v="34"/>
    <s v="Materials engineering"/>
    <x v="1"/>
    <x v="3"/>
  </r>
  <r>
    <x v="0"/>
    <x v="6"/>
    <n v="25870807"/>
    <x v="59"/>
    <s v="MATERIÁLOVÝ A METALURGICKÝ VÝZKUM s.r.o."/>
    <n v="191962386"/>
    <s v="G"/>
    <x v="0"/>
    <s v="Kurka, Vladislav;Pindor, Jaroslav"/>
    <s v="Kyslíko-dusíková tryska pro nadusičení vysoce legovaných ocelových"/>
    <x v="1"/>
    <x v="34"/>
    <s v="Materials engineering"/>
    <x v="1"/>
    <x v="3"/>
  </r>
  <r>
    <x v="0"/>
    <x v="6"/>
    <n v="25870807"/>
    <x v="59"/>
    <s v="MATERIÁLOVÝ A METALURGICKÝ VÝZKUM s.r.o."/>
    <n v="192049626"/>
    <s v="P"/>
    <x v="0"/>
    <s v="Kander, Ladislav;Foltynek, Petr;Čížek, Petr"/>
    <s v="Zařízení pro provádění zkoušek v plynném nebo kapalném prostředí za zvýšeného tlaku"/>
    <x v="1"/>
    <x v="34"/>
    <s v="Materials engineering"/>
    <x v="2"/>
    <x v="3"/>
  </r>
  <r>
    <x v="0"/>
    <x v="6"/>
    <n v="25870807"/>
    <x v="59"/>
    <s v="MATERIÁLOVÝ A METALURGICKÝ VÝZKUM s.r.o."/>
    <n v="192050053"/>
    <s v="N"/>
    <x v="0"/>
    <s v="Kander, Ladislav;Polcar, Petr"/>
    <s v="Určování základních mechanických vlastností vybraných materiálů z výsledků penetračních testů použitím neuronových sítí"/>
    <x v="1"/>
    <x v="34"/>
    <s v="Materials engineering"/>
    <x v="2"/>
    <x v="3"/>
  </r>
  <r>
    <x v="0"/>
    <x v="6"/>
    <n v="25870807"/>
    <x v="59"/>
    <s v="MATERIÁLOVÝ A METALURGICKÝ VÝZKUM s.r.o."/>
    <n v="192055894"/>
    <s v="J"/>
    <x v="0"/>
    <s v="HOLMSTRÖM, Stefan;LI, Yingzhi;DYMÁČEK, Petr;VACCHIERI, Erica;JEFF, Spencer., P.;LANCASTER, Robert;OMACHT, Daniel;KUBOŇ, Zdeněk;ANELLI, Ettore;RANTALA, Juhani;TONTI, Andrea;KOMAZAKI, Schin-ichi;NAVEENA, N;BRUCHHAUSEN, Matthias;HURST, Roger;HÄHNER, Peter;RI"/>
    <s v="Creep strength and minimum strain rate estimation from Small Punch Creep tests"/>
    <x v="1"/>
    <x v="34"/>
    <s v="Materials engineering"/>
    <x v="2"/>
    <x v="0"/>
  </r>
  <r>
    <x v="0"/>
    <x v="6"/>
    <n v="25870807"/>
    <x v="59"/>
    <s v="MATERIÁLOVÝ A METALURGICKÝ VÝZKUM s.r.o."/>
    <n v="192055916"/>
    <s v="G"/>
    <x v="0"/>
    <s v="Kander, Ladislav;Foltynek, Petr;Čížek, Petr"/>
    <s v="Autokláv pro provádění zkoušek v prostředí vodní páry"/>
    <x v="1"/>
    <x v="34"/>
    <s v="Materials engineering"/>
    <x v="2"/>
    <x v="0"/>
  </r>
  <r>
    <x v="0"/>
    <x v="6"/>
    <n v="25870807"/>
    <x v="59"/>
    <s v="MATERIÁLOVÝ A METALURGICKÝ VÝZKUM s.r.o."/>
    <n v="192058715"/>
    <s v="J"/>
    <x v="0"/>
    <s v="Válek, Tomáš;Kuboň, Zdeněk;Kosňovská, Jana"/>
    <s v="LABORATORY HEAT TREATMENT OF THE SHELL MATERIAL OF THE CENTRIFUGALLY CAST ROLL FOR THE LAST FINISHING STAND OF HOT STRIP MILLS"/>
    <x v="1"/>
    <x v="34"/>
    <s v="Materials engineering"/>
    <x v="2"/>
    <x v="3"/>
  </r>
  <r>
    <x v="0"/>
    <x v="6"/>
    <n v="25870807"/>
    <x v="59"/>
    <s v="MATERIÁLOVÝ A METALURGICKÝ VÝZKUM s.r.o."/>
    <n v="191961345"/>
    <s v="C"/>
    <x v="0"/>
    <s v="Kuboň, Zdeněk;Kander, Ladislav;Stejskalová, Šárka"/>
    <s v="Effect of Sigma Phase on Fracture Behavior of Steels and Weld Joints of Components in Power Industry Working at Supercritical Conditions"/>
    <x v="1"/>
    <x v="34"/>
    <s v="Materials engineering"/>
    <x v="3"/>
    <x v="3"/>
  </r>
  <r>
    <x v="0"/>
    <x v="6"/>
    <n v="25870807"/>
    <x v="59"/>
    <s v="MATERIÁLOVÝ A METALURGICKÝ VÝZKUM s.r.o."/>
    <n v="192149771"/>
    <s v="F"/>
    <x v="0"/>
    <s v="Omacht, Daniel;Kubánek, Zdeněk;Doležal, Roman"/>
    <s v="Zařízení k provádění instrumentované zkoušky tvrdosti"/>
    <x v="1"/>
    <x v="36"/>
    <s v="Mechanical engineering"/>
    <x v="3"/>
    <x v="3"/>
  </r>
  <r>
    <x v="0"/>
    <x v="6"/>
    <n v="25870807"/>
    <x v="59"/>
    <s v="MATERIÁLOVÝ A METALURGICKÝ VÝZKUM s.r.o."/>
    <n v="192149783"/>
    <s v="Z"/>
    <x v="0"/>
    <s v="Kurka, Vladislav;Jonšta, Petr"/>
    <s v="Výroba nové jakosti oceli pro válcovací trny na atmosférické indukční peci"/>
    <x v="1"/>
    <x v="34"/>
    <s v="Materials engineering"/>
    <x v="3"/>
    <x v="3"/>
  </r>
  <r>
    <x v="0"/>
    <x v="6"/>
    <n v="25870807"/>
    <x v="59"/>
    <s v="MATERIÁLOVÝ A METALURGICKÝ VÝZKUM s.r.o."/>
    <n v="192149768"/>
    <s v="Z"/>
    <x v="0"/>
    <s v="Noga, Roman;Perna, Tomáš;Vindyš, Marek"/>
    <s v="Technologie děrování na univerzální laboratorní děrovací stolici s využitím modifikovaného tvaru děrovacího trnu"/>
    <x v="1"/>
    <x v="34"/>
    <s v="Materials engineering"/>
    <x v="3"/>
    <x v="3"/>
  </r>
  <r>
    <x v="0"/>
    <x v="6"/>
    <n v="25870807"/>
    <x v="59"/>
    <s v="MATERIÁLOVÝ A METALURGICKÝ VÝZKUM s.r.o."/>
    <n v="192055918"/>
    <s v="G"/>
    <x v="0"/>
    <s v="Omacht, Daniel;Kubánek, Zdeněk;Roman, Doležal"/>
    <s v="Vývoj konstrukce měření deflexe SP (small punch) vzorku pro testování za normálních a snížených teplot"/>
    <x v="1"/>
    <x v="34"/>
    <s v="Materials engineering"/>
    <x v="3"/>
    <x v="3"/>
  </r>
  <r>
    <x v="0"/>
    <x v="6"/>
    <n v="25870807"/>
    <x v="59"/>
    <s v="MATERIÁLOVÝ A METALURGICKÝ VÝZKUM s.r.o."/>
    <n v="192149773"/>
    <s v="G"/>
    <x v="0"/>
    <s v="Kuboň, Zdeněk;Foltynek, Petr"/>
    <s v="Systém pro měření rychlosti růstu creepových trhlin"/>
    <x v="1"/>
    <x v="34"/>
    <s v="Materials engineering"/>
    <x v="3"/>
    <x v="3"/>
  </r>
  <r>
    <x v="0"/>
    <x v="6"/>
    <n v="28676092"/>
    <x v="60"/>
    <s v="MemBrain s.r.o."/>
    <n v="191874435"/>
    <s v="G"/>
    <x v="0"/>
    <s v="Doležel, Marek;Zich, Ladislav;Fajstavr, Vojtěch;Amrich, Michal"/>
    <s v="Rozdělovač pro teplotně odolný modul ED-Y  typ 11B"/>
    <x v="1"/>
    <x v="34"/>
    <n v="20500"/>
    <x v="0"/>
    <x v="3"/>
  </r>
  <r>
    <x v="0"/>
    <x v="6"/>
    <n v="28676092"/>
    <x v="60"/>
    <s v="MemBrain s.r.o."/>
    <n v="191874437"/>
    <s v="G"/>
    <x v="0"/>
    <s v="Doležel, Marek;Amrich, Michal;Fajstavr, Vojtěch;Zich, Ladislav"/>
    <s v="Teplotně odolný modul EDR-Y TR"/>
    <x v="1"/>
    <x v="34"/>
    <n v="20500"/>
    <x v="0"/>
    <x v="3"/>
  </r>
  <r>
    <x v="0"/>
    <x v="6"/>
    <n v="28676092"/>
    <x v="60"/>
    <s v="MemBrain s.r.o."/>
    <n v="191910908"/>
    <s v="G"/>
    <x v="0"/>
    <s v="Křivčík, Jan;Hadrava, Jaroslav"/>
    <s v="Katexová trubková membrána CM-XT"/>
    <x v="1"/>
    <x v="34"/>
    <n v="20500"/>
    <x v="0"/>
    <x v="3"/>
  </r>
  <r>
    <x v="0"/>
    <x v="6"/>
    <n v="28676092"/>
    <x v="60"/>
    <s v="MemBrain s.r.o."/>
    <n v="191910919"/>
    <s v="G"/>
    <x v="0"/>
    <s v="Malý, David;Válek, Robert"/>
    <s v="Membrána pro difuzní dialýzu AHF-P-60-1"/>
    <x v="1"/>
    <x v="34"/>
    <n v="20500"/>
    <x v="0"/>
    <x v="3"/>
  </r>
  <r>
    <x v="0"/>
    <x v="6"/>
    <n v="28676092"/>
    <x v="60"/>
    <s v="MemBrain s.r.o."/>
    <n v="191990322"/>
    <s v="F"/>
    <x v="0"/>
    <s v="Bobák, Marek"/>
    <s v="Membránový modul obsahující membrány ve formě dutých vláken z polyethersulfonu povrchově obohacených o nanočástice stříbra"/>
    <x v="1"/>
    <x v="38"/>
    <s v="Environmental biotechnology"/>
    <x v="1"/>
    <x v="0"/>
  </r>
  <r>
    <x v="0"/>
    <x v="6"/>
    <n v="28676092"/>
    <x v="60"/>
    <s v="MemBrain s.r.o."/>
    <n v="191990328"/>
    <s v="G"/>
    <x v="0"/>
    <s v="Kinčl, Jan;Fehér, Jakub;Lusk, Zdeněk;Amrich, Michal"/>
    <s v="Modul EDBM-IF"/>
    <x v="1"/>
    <x v="18"/>
    <s v="Chemical engineering (plants, products)"/>
    <x v="1"/>
    <x v="1"/>
  </r>
  <r>
    <x v="0"/>
    <x v="6"/>
    <n v="28676092"/>
    <x v="60"/>
    <s v="MemBrain s.r.o."/>
    <n v="191990327"/>
    <s v="Z"/>
    <x v="0"/>
    <s v="Kinčl, Jan;Jiříček, Tomáš"/>
    <s v="Technologie EDBM-IF (EDBM-II)"/>
    <x v="1"/>
    <x v="18"/>
    <s v="Chemical engineering (plants, products)"/>
    <x v="1"/>
    <x v="2"/>
  </r>
  <r>
    <x v="0"/>
    <x v="6"/>
    <n v="28676092"/>
    <x v="60"/>
    <s v="MemBrain s.r.o."/>
    <n v="191997419"/>
    <s v="Z"/>
    <x v="0"/>
    <s v="Ečer, Jiří;Fárová, Hana;Dvořák, Tomáš"/>
    <s v="Zpracování a recovery cenných látek z procesů CIP v mlékárenství"/>
    <x v="1"/>
    <x v="18"/>
    <s v="Chemical process engineering"/>
    <x v="1"/>
    <x v="2"/>
  </r>
  <r>
    <x v="0"/>
    <x v="6"/>
    <n v="28676092"/>
    <x v="60"/>
    <s v="MemBrain s.r.o."/>
    <n v="192059597"/>
    <s v="P"/>
    <x v="0"/>
    <s v="Křivčík, Jan;Neděla, David;Hadrava, Jaroslav;Tvrzník, David"/>
    <s v="Asymetrická ionexová membrána a způsob jejího použití"/>
    <x v="1"/>
    <x v="34"/>
    <s v="Composites (including laminates, reinforced plastics, cermets, combined natural and synthetic fibre fabrics; filled composites)"/>
    <x v="2"/>
    <x v="0"/>
  </r>
  <r>
    <x v="0"/>
    <x v="6"/>
    <n v="28676092"/>
    <x v="60"/>
    <s v="MemBrain s.r.o."/>
    <n v="192055794"/>
    <s v="G"/>
    <x v="0"/>
    <s v="Tvrzník, David;Lípa, Jiří;Kratina, Martin"/>
    <s v="Inovovaný modul MPure™"/>
    <x v="1"/>
    <x v="18"/>
    <s v="Chemical engineering (plants, products)"/>
    <x v="2"/>
    <x v="1"/>
  </r>
  <r>
    <x v="0"/>
    <x v="6"/>
    <n v="28676092"/>
    <x v="60"/>
    <s v="MemBrain s.r.o."/>
    <n v="192059604"/>
    <s v="G"/>
    <x v="0"/>
    <s v="Amrich, Michal;Fehér, Jakub"/>
    <s v="Electrodialysis module EDBM-IF/2x100 (CM-BM)"/>
    <x v="1"/>
    <x v="18"/>
    <s v="Chemical engineering (plants, products)"/>
    <x v="2"/>
    <x v="1"/>
  </r>
  <r>
    <x v="0"/>
    <x v="6"/>
    <n v="28676092"/>
    <x v="60"/>
    <s v="MemBrain s.r.o."/>
    <n v="191990323"/>
    <s v="Z"/>
    <x v="0"/>
    <s v="Bobák, Marek;Brož, Pavel"/>
    <s v="Advanced verified technology for biogas upgrade to biomethane"/>
    <x v="1"/>
    <x v="28"/>
    <s v="Energy and fuels"/>
    <x v="3"/>
    <x v="1"/>
  </r>
  <r>
    <x v="0"/>
    <x v="6"/>
    <n v="28676092"/>
    <x v="60"/>
    <s v="MemBrain s.r.o."/>
    <n v="192151371"/>
    <s v="G"/>
    <x v="0"/>
    <s v="Válek, Robert;Malý, David;Myška, Jiří"/>
    <s v="membrána pro separaci plynů se zvýšenou permeancí na bázi směsi polymerů"/>
    <x v="1"/>
    <x v="18"/>
    <s v="Chemical engineering (plants, products)"/>
    <x v="3"/>
    <x v="2"/>
  </r>
  <r>
    <x v="0"/>
    <x v="6"/>
    <n v="28676092"/>
    <x v="60"/>
    <s v="MemBrain s.r.o."/>
    <n v="192229818"/>
    <s v="Z"/>
    <x v="0"/>
    <s v="Kotala, Tomáš"/>
    <s v="Odsolování roztoku laktulosy pomocí elektrodialýzy"/>
    <x v="1"/>
    <x v="18"/>
    <s v="Chemical process engineering"/>
    <x v="3"/>
    <x v="1"/>
  </r>
  <r>
    <x v="0"/>
    <x v="6"/>
    <n v="28676092"/>
    <x v="60"/>
    <s v="MemBrain s.r.o."/>
    <n v="192229807"/>
    <s v="Z"/>
    <x v="0"/>
    <s v="Čopák, Ladislav;Kotala, Tomáš;Kroupa, František"/>
    <s v="Odsolování z organických roztoků"/>
    <x v="1"/>
    <x v="18"/>
    <s v="Chemical process engineering"/>
    <x v="3"/>
    <x v="1"/>
  </r>
  <r>
    <x v="0"/>
    <x v="6"/>
    <n v="28676092"/>
    <x v="60"/>
    <s v="MemBrain s.r.o."/>
    <n v="192211604"/>
    <s v="G"/>
    <x v="0"/>
    <s v="Malý, David;Kout, Martin;Domín, Tomáš"/>
    <s v="Prototyp membránového modulu"/>
    <x v="1"/>
    <x v="18"/>
    <s v="Chemical engineering (plants, products)"/>
    <x v="3"/>
    <x v="2"/>
  </r>
  <r>
    <x v="0"/>
    <x v="6"/>
    <n v="28676092"/>
    <x v="60"/>
    <s v="MemBrain s.r.o."/>
    <n v="192202772"/>
    <s v="G"/>
    <x v="0"/>
    <s v="Janegová (Weinertová), Kristýna;Stránská, Eliška"/>
    <s v="Teplotně odolná kationvýměnná membrána CM-PPS TR s pojivem na bázi random kopolmyeru polypropylenu s polyfenylensulfidovou armující textilií"/>
    <x v="1"/>
    <x v="34"/>
    <s v="Composites (including laminates, reinforced plastics, cermets, combined natural and synthetic fibre fabrics; filled composites)"/>
    <x v="3"/>
    <x v="2"/>
  </r>
  <r>
    <x v="0"/>
    <x v="6"/>
    <n v="28676092"/>
    <x v="60"/>
    <s v="MemBrain s.r.o."/>
    <n v="192229800"/>
    <s v="Z"/>
    <x v="0"/>
    <s v="Šeda, Libor;Čopák, Ladislav"/>
    <s v="Využití difúzní dialýzy pro regeneraci kyseliny sírové z olověných akumulátorů"/>
    <x v="1"/>
    <x v="18"/>
    <s v="Chemical process engineering"/>
    <x v="3"/>
    <x v="2"/>
  </r>
  <r>
    <x v="1"/>
    <x v="1"/>
    <n v="62156489"/>
    <x v="61"/>
    <s v="Mendelova univerzita v Brně/Provozně ekonomická fakulta"/>
    <n v="191903572"/>
    <s v="B"/>
    <x v="0"/>
    <s v="Hampel, David;Janová, Jitka;Dobešová, Anna;Adamec, Václav;Myšková, Kateřina;Koláčková, Pavla"/>
    <s v="Statsimg - Aplikace analýzy obrazu v odrůdovém zkušebnictví"/>
    <x v="2"/>
    <x v="39"/>
    <s v="Statistics and probability"/>
    <x v="0"/>
    <x v="1"/>
  </r>
  <r>
    <x v="1"/>
    <x v="1"/>
    <n v="62156489"/>
    <x v="61"/>
    <s v="Mendelova univerzita v Brně/Agronomická fakulta"/>
    <n v="191887599"/>
    <s v="N"/>
    <x v="0"/>
    <s v="Vrtková, Irena;Surýnek, Jakub"/>
    <s v="Kvantifikace obsahu mastitidních patogenů v mléce a mlezivu dojnic, ovcí a koz"/>
    <x v="2"/>
    <x v="5"/>
    <n v="10603"/>
    <x v="0"/>
    <x v="0"/>
  </r>
  <r>
    <x v="1"/>
    <x v="1"/>
    <n v="62156489"/>
    <x v="61"/>
    <s v="Mendelova univerzita v Brně/Lesnická a dřevařská fakulta"/>
    <n v="191927430"/>
    <s v="P"/>
    <x v="0"/>
    <s v="Pařil, Petr;Baar, Jan;Dejmal, Aleš;Foret, František;Křenková, Jana"/>
    <s v="Způsob ošetření a barvení dřeva obsahujícího třísloviny"/>
    <x v="2"/>
    <x v="5"/>
    <n v="10608"/>
    <x v="0"/>
    <x v="1"/>
  </r>
  <r>
    <x v="1"/>
    <x v="1"/>
    <n v="62156489"/>
    <x v="61"/>
    <s v="Mendelova univerzita v Brně/Agronomická fakulta"/>
    <n v="191927102"/>
    <s v="P"/>
    <x v="0"/>
    <s v="Geršl, Milan;Geršlová, Eva"/>
    <s v="Hydrodynamický vzorkovač suspendované hmoty vodních toků, způsob vzorkování a jeho použití"/>
    <x v="2"/>
    <x v="9"/>
    <n v="10501"/>
    <x v="0"/>
    <x v="2"/>
  </r>
  <r>
    <x v="1"/>
    <x v="1"/>
    <n v="62156489"/>
    <x v="61"/>
    <s v="Mendelova univerzita v Brně/Agronomická fakulta"/>
    <n v="191927140"/>
    <s v="F"/>
    <x v="0"/>
    <s v="Kopel, Pavel;Heger, Zbyněk;Cernei, Natalia;Zítka, Ondřej;Kizek, René;Adam, Vojtěch;Skládanka, Jiří;Zítka, Jan;Horký, Pavel"/>
    <s v="Paramagnetická polymerní kompozice určená k izolaci biogenních aminů obsahující paramagnetické částice"/>
    <x v="2"/>
    <x v="17"/>
    <n v="10402"/>
    <x v="0"/>
    <x v="0"/>
  </r>
  <r>
    <x v="1"/>
    <x v="1"/>
    <n v="62156489"/>
    <x v="61"/>
    <s v="Mendelova univerzita v Brně/Agronomická fakulta"/>
    <n v="191927141"/>
    <s v="F"/>
    <x v="0"/>
    <s v="Kopel, Pavel;Moulick, Amitava;Milosavljević, Vedran;Zítka, Jan;Kizek, René;Zítka, Ondřej;Vaculovičová, Markéta;Adam, Vojtěch"/>
    <s v="Zařízení pro detekci míry poškození DNA způsobeného zářením"/>
    <x v="2"/>
    <x v="17"/>
    <n v="10406"/>
    <x v="0"/>
    <x v="2"/>
  </r>
  <r>
    <x v="1"/>
    <x v="1"/>
    <n v="62156489"/>
    <x v="61"/>
    <s v="Mendelova univerzita v Brně/Provozně ekonomická fakulta"/>
    <n v="191926507"/>
    <s v="R"/>
    <x v="0"/>
    <s v="Brázda, Václav;Šťastný, Jiří;Kolomazník, Jan;Lýsek, Jiří;Kovařík, Jan"/>
    <s v="DNA analyzer"/>
    <x v="2"/>
    <x v="8"/>
    <n v="10201"/>
    <x v="0"/>
    <x v="2"/>
  </r>
  <r>
    <x v="1"/>
    <x v="1"/>
    <n v="62156489"/>
    <x v="61"/>
    <s v="Mendelova univerzita v Brně/Provozně ekonomická fakulta"/>
    <n v="191926601"/>
    <s v="R"/>
    <x v="0"/>
    <s v="Schubert, David;Trenz, Oldřich"/>
    <s v="Metodika vývoje moderních webových aplikací na straně klienta"/>
    <x v="2"/>
    <x v="8"/>
    <n v="10201"/>
    <x v="0"/>
    <x v="0"/>
  </r>
  <r>
    <x v="1"/>
    <x v="1"/>
    <n v="62156489"/>
    <x v="61"/>
    <s v="Mendelova univerzita v Brně/Provozně ekonomická fakulta"/>
    <n v="191926637"/>
    <s v="V"/>
    <x v="0"/>
    <s v="Přichystal, Jan;Dařena, František;Lýsek, Jiří;Turčínek, Pavel;Schubert, David;Jakúbek, Tomáš"/>
    <s v="Systém pro výběr dodavatelů na základě požadavků uživatelů"/>
    <x v="2"/>
    <x v="8"/>
    <n v="10201"/>
    <x v="0"/>
    <x v="2"/>
  </r>
  <r>
    <x v="1"/>
    <x v="1"/>
    <n v="62156489"/>
    <x v="61"/>
    <s v="Mendelova univerzita v Brně/Agronomická fakulta"/>
    <n v="191887622"/>
    <s v="F"/>
    <x v="0"/>
    <s v="Teplá, Jana;Šustová, Květoslava;Lužová, Táňa;Kalhotka, Libor;Dostálová, Lenka;Detvanová, Lenka;Sýkora, Vladimír;Dvořák, Lukáš"/>
    <s v="Syrovátková koupel"/>
    <x v="1"/>
    <x v="38"/>
    <n v="20801"/>
    <x v="0"/>
    <x v="3"/>
  </r>
  <r>
    <x v="1"/>
    <x v="1"/>
    <n v="62156489"/>
    <x v="61"/>
    <s v="Mendelova univerzita v Brně/Lesnická a dřevařská fakulta"/>
    <n v="191927521"/>
    <s v="F"/>
    <x v="0"/>
    <s v="Šimek, Milan;Dlauhý, Zdeněk"/>
    <s v="Demontovatelná skládací židle"/>
    <x v="1"/>
    <x v="34"/>
    <n v="20501"/>
    <x v="0"/>
    <x v="3"/>
  </r>
  <r>
    <x v="1"/>
    <x v="1"/>
    <n v="62156489"/>
    <x v="61"/>
    <s v="Mendelova univerzita v Brně/Lesnická a dřevařská fakulta"/>
    <n v="191927526"/>
    <s v="F"/>
    <x v="0"/>
    <s v="Tauber, Jiří;Voith, Petr"/>
    <s v="Křeslo"/>
    <x v="1"/>
    <x v="34"/>
    <n v="20501"/>
    <x v="0"/>
    <x v="3"/>
  </r>
  <r>
    <x v="1"/>
    <x v="1"/>
    <n v="62156489"/>
    <x v="61"/>
    <s v="Mendelova univerzita v Brně/Lesnická a dřevařská fakulta"/>
    <n v="191927548"/>
    <s v="P"/>
    <x v="0"/>
    <s v="Krontorád, Karel"/>
    <s v="Kombinovaný stroj na štípání a hoblování dřevěného obrobku"/>
    <x v="1"/>
    <x v="34"/>
    <n v="20501"/>
    <x v="0"/>
    <x v="3"/>
  </r>
  <r>
    <x v="1"/>
    <x v="1"/>
    <n v="62156489"/>
    <x v="61"/>
    <s v="Mendelova univerzita v Brně/Lesnická a dřevařská fakulta"/>
    <n v="191927549"/>
    <s v="P"/>
    <x v="0"/>
    <s v="Krontorád, Karel"/>
    <s v="Způsob měření prodyšnosti porézních materiálů a zařízení pro toto měření"/>
    <x v="1"/>
    <x v="34"/>
    <n v="20501"/>
    <x v="0"/>
    <x v="3"/>
  </r>
  <r>
    <x v="1"/>
    <x v="1"/>
    <n v="62156489"/>
    <x v="61"/>
    <s v="Mendelova univerzita v Brně/Lesnická a dřevařská fakulta"/>
    <n v="191927629"/>
    <s v="F"/>
    <x v="0"/>
    <s v="Holouš, Zdeněk;Tesařová, Daniela"/>
    <s v="Antibakteriální úložný nábytek"/>
    <x v="1"/>
    <x v="34"/>
    <n v="20501"/>
    <x v="0"/>
    <x v="3"/>
  </r>
  <r>
    <x v="1"/>
    <x v="1"/>
    <n v="62156489"/>
    <x v="61"/>
    <s v="Mendelova univerzita v Brně/Agronomická fakulta"/>
    <n v="191926798"/>
    <s v="P"/>
    <x v="0"/>
    <s v="Žák, Marek;Fajman, Martin"/>
    <s v="Plnoprůtočný pant pro průtočné spojení dvou součástí"/>
    <x v="1"/>
    <x v="36"/>
    <n v="20302"/>
    <x v="0"/>
    <x v="0"/>
  </r>
  <r>
    <x v="1"/>
    <x v="1"/>
    <n v="62156489"/>
    <x v="61"/>
    <s v="Mendelova univerzita v Brně/Lesnická a dřevařská fakulta"/>
    <n v="191927338"/>
    <s v="P"/>
    <x v="0"/>
    <s v="Peš, Michal"/>
    <s v="Vícenožový kráječ na výrobu podélně krájené okrasné dýhy z řeziva"/>
    <x v="1"/>
    <x v="36"/>
    <n v="20302"/>
    <x v="0"/>
    <x v="0"/>
  </r>
  <r>
    <x v="1"/>
    <x v="1"/>
    <n v="62156489"/>
    <x v="61"/>
    <s v="Mendelova univerzita v Brně/Zahradnická fakulta (Lednice)"/>
    <n v="191887413"/>
    <s v="F"/>
    <x v="0"/>
    <s v="Vokurka, Jan;Kopal, Jaroslav;Kýhos, Karel;Strohalm, Jan;Houška, Milan;Landfeld, Aleš;Novotná, Pavla;Híc, Pavel;Balík, Josef;Tříska, Jan;Vrchotová, Naděžda"/>
    <s v="Potravinářský výrobek typu sirupu s obsahem smrkových výhonků a lignanů"/>
    <x v="1"/>
    <x v="4"/>
    <n v="21101"/>
    <x v="0"/>
    <x v="2"/>
  </r>
  <r>
    <x v="1"/>
    <x v="1"/>
    <n v="62156489"/>
    <x v="61"/>
    <s v="Mendelova univerzita v Brně/Zahradnická fakulta (Lednice)"/>
    <n v="191887414"/>
    <s v="P"/>
    <x v="0"/>
    <s v="Balík, Josef;Veverka, Jaromír;Kyseláková, Marie;Híc, Pavel;Horák, Miroslav;Tománková, Eva;Šnurkovič, Petr;Houška, Milan;Kýhos, Karel;Tříska, Jan;Vrchotová, Naděžda;Totušek, Jiří;Lefnerová, Danuše;Sobota, Jindřich"/>
    <s v="Způsob výroby termomacerovaného hroznového moštu s přídavkem kyseliny L-askorbové"/>
    <x v="1"/>
    <x v="4"/>
    <n v="21101"/>
    <x v="0"/>
    <x v="2"/>
  </r>
  <r>
    <x v="1"/>
    <x v="1"/>
    <n v="62156489"/>
    <x v="61"/>
    <s v="Mendelova univerzita v Brně/Agronomická fakulta"/>
    <n v="191887628"/>
    <s v="Z"/>
    <x v="0"/>
    <s v="Šustová, Květoslava;Kalhotka, Libor;Kilián, Libor;Mešková, Ivana"/>
    <s v="Technologie výroby polotvrdého zrajícího sýru s protektivní kulturou"/>
    <x v="1"/>
    <x v="4"/>
    <n v="21101"/>
    <x v="0"/>
    <x v="3"/>
  </r>
  <r>
    <x v="1"/>
    <x v="1"/>
    <n v="62156489"/>
    <x v="61"/>
    <s v="Mendelova univerzita v Brně/Agronomická fakulta"/>
    <n v="191887629"/>
    <s v="Z"/>
    <x v="0"/>
    <s v="Šustová, Květoslava;Kalhotka, Libor;Teplá, Jana;Kaiseršotová, Dana"/>
    <s v="Technologie výroby syrovátkového sirupu"/>
    <x v="1"/>
    <x v="4"/>
    <n v="21101"/>
    <x v="0"/>
    <x v="0"/>
  </r>
  <r>
    <x v="1"/>
    <x v="1"/>
    <n v="62156489"/>
    <x v="61"/>
    <s v="Mendelova univerzita v Brně/Zahradnická fakulta (Lednice)"/>
    <n v="191927664"/>
    <s v="P"/>
    <x v="0"/>
    <s v="Híc, Pavel;Horák, Miroslav;Balík, Josef"/>
    <s v="Způsob výroby dihydrátu siřičitanu měďnato-měďného"/>
    <x v="1"/>
    <x v="4"/>
    <n v="21101"/>
    <x v="0"/>
    <x v="3"/>
  </r>
  <r>
    <x v="1"/>
    <x v="1"/>
    <n v="62156489"/>
    <x v="61"/>
    <s v="Mendelova univerzita v Brně/Lesnická a dřevařská fakulta"/>
    <n v="191927422"/>
    <s v="P"/>
    <x v="0"/>
    <s v="Koutný, Ladislav;Skoupil, Jaromír;Pelikán, Petr"/>
    <s v="Zařízení pro bezpečný pohyb obsluhy a vertikální dopravu ryb rozšiřující využití šikmého požeráku"/>
    <x v="1"/>
    <x v="30"/>
    <n v="20102"/>
    <x v="0"/>
    <x v="0"/>
  </r>
  <r>
    <x v="1"/>
    <x v="1"/>
    <n v="62156489"/>
    <x v="61"/>
    <s v="Mendelova univerzita v Brně/Zahradnická fakulta (Lednice)"/>
    <n v="191887415"/>
    <s v="Z"/>
    <x v="0"/>
    <s v="Balík, Josef;Goliáš, Jan;Němcová, Anna;Horák, Miroslav;Kožíšková, Jarmila;Šnurkovič, Petr"/>
    <s v="Ověřená technologie skladování plodů asijských hrušní OT1/16"/>
    <x v="0"/>
    <x v="0"/>
    <n v="40105"/>
    <x v="0"/>
    <x v="2"/>
  </r>
  <r>
    <x v="1"/>
    <x v="1"/>
    <n v="62156489"/>
    <x v="61"/>
    <s v="Mendelova univerzita v Brně/Lesnická a dřevařská fakulta"/>
    <n v="191887453"/>
    <s v="N"/>
    <x v="0"/>
    <s v="Hurt, Václav;Mauer, Oldřich"/>
    <s v="Podsadby přípravných porostů břízy bělokoré, olše a jeřábu ptačího bukem lesním a jedlí bělokorou"/>
    <x v="0"/>
    <x v="0"/>
    <n v="40102"/>
    <x v="0"/>
    <x v="2"/>
  </r>
  <r>
    <x v="1"/>
    <x v="1"/>
    <n v="62156489"/>
    <x v="61"/>
    <s v="Mendelova univerzita v Brně/Agronomická fakulta"/>
    <n v="191887476"/>
    <s v="N"/>
    <x v="0"/>
    <s v="Podhrázská, Jana;Kučera, Josef;Středa, Tomáš;Středová, Hana;Chuchma, Filip"/>
    <s v="Mapa oblastí potenciálně ohrožených větrnou erozí na podkladu půdně-klimatických faktorů"/>
    <x v="0"/>
    <x v="0"/>
    <n v="40104"/>
    <x v="0"/>
    <x v="0"/>
  </r>
  <r>
    <x v="1"/>
    <x v="1"/>
    <n v="62156489"/>
    <x v="61"/>
    <s v="Mendelova univerzita v Brně/Agronomická fakulta"/>
    <n v="191887632"/>
    <s v="N"/>
    <x v="0"/>
    <s v="Středa, Tomáš;Středová, Hana;Podhrázská, Jana;Chuchma, Filip;Hájková, Lenka;Haberle, Jan;Svoboda, Pavel;Kučera, Josef;Pánek, Jan;Majeská Čudejková, Maria"/>
    <s v="Mapa oblastí se zvýšeným rizikem výskytu agronomického sucha pro ozimou pšenici"/>
    <x v="0"/>
    <x v="0"/>
    <n v="40101"/>
    <x v="0"/>
    <x v="0"/>
  </r>
  <r>
    <x v="1"/>
    <x v="1"/>
    <n v="62156489"/>
    <x v="61"/>
    <s v="Mendelova univerzita v Brně/Agronomická fakulta"/>
    <n v="191887633"/>
    <s v="N"/>
    <x v="0"/>
    <s v="Středa, Tomáš;Středová, Hana;Podhrázská, Jana;Chuchma, Filip;Haberle, Jan;Svoboda, Pavel;Kučera, Josef;Pánek, Jan;Majeská Čudejková, Maria"/>
    <s v="Mapa oblastí se zvýšeným rizikem výskytu sucha v době setí ozimé pšenice"/>
    <x v="0"/>
    <x v="0"/>
    <n v="40106"/>
    <x v="0"/>
    <x v="2"/>
  </r>
  <r>
    <x v="1"/>
    <x v="1"/>
    <n v="62156489"/>
    <x v="61"/>
    <s v="Mendelova univerzita v Brně/Agronomická fakulta"/>
    <n v="191887640"/>
    <s v="Z"/>
    <x v="0"/>
    <s v="Smutný, Vladimír;Lukas, Vojtěch;Neudert, Lubomír;Šedek, Antonín"/>
    <s v="Úzkořádková technologie pěstování kukuřice na siláž a zrno"/>
    <x v="0"/>
    <x v="0"/>
    <n v="40106"/>
    <x v="0"/>
    <x v="2"/>
  </r>
  <r>
    <x v="1"/>
    <x v="1"/>
    <n v="62156489"/>
    <x v="61"/>
    <s v="Mendelova univerzita v Brně/Agronomická fakulta"/>
    <n v="191887641"/>
    <s v="N"/>
    <x v="0"/>
    <s v="Podhrázská, Jana;Kučera, Josef;Středa, Tomáš;Středová, Hana"/>
    <s v="Mapa rizika ohrožení orné půdy větrnou erozí podle katastrů"/>
    <x v="0"/>
    <x v="0"/>
    <n v="40104"/>
    <x v="0"/>
    <x v="2"/>
  </r>
  <r>
    <x v="1"/>
    <x v="1"/>
    <n v="62156489"/>
    <x v="61"/>
    <s v="Mendelova univerzita v Brně/Agronomická fakulta"/>
    <n v="191887642"/>
    <s v="F"/>
    <x v="0"/>
    <s v="Marada, Petr;Skládanka, Jiří"/>
    <s v="Travobylinná směs pro extenzivní hospodaření na orné půdě"/>
    <x v="0"/>
    <x v="0"/>
    <n v="40106"/>
    <x v="0"/>
    <x v="0"/>
  </r>
  <r>
    <x v="1"/>
    <x v="1"/>
    <n v="62156489"/>
    <x v="61"/>
    <s v="Mendelova univerzita v Brně/Lesnická a dřevařská fakulta"/>
    <n v="191903620"/>
    <s v="G"/>
    <x v="0"/>
    <s v="Neruda, Jindřich;Ulrich, Radomír;Klimeš, Pavel"/>
    <s v="Prototyp pásového vyvážecího traktoru (forwarderu) LVS 511 Novotný"/>
    <x v="0"/>
    <x v="0"/>
    <n v="40102"/>
    <x v="0"/>
    <x v="0"/>
  </r>
  <r>
    <x v="1"/>
    <x v="1"/>
    <n v="62156489"/>
    <x v="61"/>
    <s v="Mendelova univerzita v Brně/Zahradnická fakulta (Lednice)"/>
    <n v="191903634"/>
    <s v="F"/>
    <x v="0"/>
    <s v="Maršálek, Blahoslav;Polcarová, Alena;Pavlíková, Marcela;Bartoš, Michal;Nývltová, Zora;Volková, Jana;Kopta, Tomáš;Pokluda, Robert;Jurica, Miloš"/>
    <s v="Pomocný rostlinný přípravek na bázi bakterií a řasy"/>
    <x v="0"/>
    <x v="0"/>
    <n v="40101"/>
    <x v="0"/>
    <x v="0"/>
  </r>
  <r>
    <x v="1"/>
    <x v="1"/>
    <n v="62156489"/>
    <x v="61"/>
    <s v="Mendelova univerzita v Brně/Fakulta regionálního rozvoje a mezinárodních studií"/>
    <n v="191927296"/>
    <s v="B"/>
    <x v="0"/>
    <s v="Schneider, Jiří;Holušová, Kateřina;Buchtová, Martina;Konečný, Ondřej;Kozumplíková, Alice;Lacina, Darek;Lampartová, Ivana;Lorencová, Helena;Miškolci, Simona;Redlichová, Radka;Venzlů, Michaela;Vyskot, Ilja"/>
    <s v="Ekosystémové služby a funkce lesů"/>
    <x v="0"/>
    <x v="0"/>
    <n v="40102"/>
    <x v="0"/>
    <x v="2"/>
  </r>
  <r>
    <x v="1"/>
    <x v="1"/>
    <n v="62156489"/>
    <x v="61"/>
    <s v="Mendelova univerzita v Brně/Zahradnická fakulta (Lednice)"/>
    <n v="191927736"/>
    <s v="Z"/>
    <x v="0"/>
    <s v="Kobza, František;Pokluda, Robert"/>
    <s v="Ochranná práva k odrůdě astry čínské (Callistephus chinensis (L.) Nees), schválený název Flora světle modrá"/>
    <x v="0"/>
    <x v="0"/>
    <n v="40105"/>
    <x v="0"/>
    <x v="0"/>
  </r>
  <r>
    <x v="1"/>
    <x v="1"/>
    <n v="62156489"/>
    <x v="61"/>
    <s v="Mendelova univerzita v Brně/Zahradnická fakulta (Lednice)"/>
    <n v="191927737"/>
    <s v="Z"/>
    <x v="0"/>
    <s v="Kobza, František;Pokluda, Robert"/>
    <s v="Ochranná práva k odrůdě astry čínské (Callistephus chinensis (L.) Nees), schválený název Flora tmavě modrá"/>
    <x v="0"/>
    <x v="0"/>
    <n v="40105"/>
    <x v="0"/>
    <x v="0"/>
  </r>
  <r>
    <x v="1"/>
    <x v="1"/>
    <n v="62156489"/>
    <x v="61"/>
    <s v="Mendelova univerzita v Brně/Zahradnická fakulta (Lednice)"/>
    <n v="191927738"/>
    <s v="Z"/>
    <x v="0"/>
    <s v="Kobza, František;Pokluda, Robert"/>
    <s v="Ochranná práva k odrůdě astry čínské (Callistephus chinensis (L.) Nees), schválený název Flora žlutě bílá"/>
    <x v="0"/>
    <x v="0"/>
    <n v="40105"/>
    <x v="0"/>
    <x v="0"/>
  </r>
  <r>
    <x v="1"/>
    <x v="1"/>
    <n v="62156489"/>
    <x v="61"/>
    <s v="Mendelova univerzita v Brně/Agronomická fakulta"/>
    <n v="191887631"/>
    <s v="N"/>
    <x v="0"/>
    <s v="Hanuš, Oto;Klimešová, Marcela;Jedelská, Radoslava;Chládek, Gustav;Falta, Daniel;Kopecký, Jaroslav;Nejeschlebová, Ludmila;Vondrušková, Eva"/>
    <s v="Transformace bakteriálních elektronických impulsů průtočné cytometrie na klasické hodnoty celkového počtu mesofilních mikroorganismů v laboratořích rozborů mléka"/>
    <x v="0"/>
    <x v="1"/>
    <n v="40201"/>
    <x v="0"/>
    <x v="2"/>
  </r>
  <r>
    <x v="1"/>
    <x v="1"/>
    <n v="62156489"/>
    <x v="61"/>
    <s v="Mendelova univerzita v Brně/Agronomická fakulta"/>
    <n v="191927092"/>
    <s v="N"/>
    <x v="0"/>
    <s v="Hanuš, Oto;Jedelská, Radoslava;Chládek, Gustav;Klimešová, Marcela;Falta, Daniel;Němečková, Irena;Roubal, Petr;Kopecký, Jaroslav;Nejeschlebová, Ludmila;Vondrušková, Eva;Hegedüšová, Zdeňka"/>
    <s v="Předpověď úrovně termostability syrového kravského mléka pro výběr suroviny ke zpracování na kondenzované mléko podle faktorů prvovýroby"/>
    <x v="0"/>
    <x v="1"/>
    <n v="40201"/>
    <x v="0"/>
    <x v="0"/>
  </r>
  <r>
    <x v="1"/>
    <x v="1"/>
    <n v="62156489"/>
    <x v="61"/>
    <s v="Mendelova univerzita v Brně/Agronomická fakulta"/>
    <n v="191927093"/>
    <s v="N"/>
    <x v="0"/>
    <s v="Hanuš, Oto;Falta, Daniel;Chládek, Gustav;Jedelská, Radoslava;Klimešová, Marcela;Roubal, Petr;Kopecký, Jaroslav;Vondrušková, Eva"/>
    <s v="Postup predikce výsledků dojivosti v kontrole alternativního provedení mléčné užitkovosti dojeného skotu"/>
    <x v="0"/>
    <x v="1"/>
    <n v="40201"/>
    <x v="0"/>
    <x v="2"/>
  </r>
  <r>
    <x v="1"/>
    <x v="1"/>
    <n v="62156489"/>
    <x v="61"/>
    <s v="Mendelova univerzita v Brně/Provozně ekonomická fakulta"/>
    <n v="191926569"/>
    <s v="B"/>
    <x v="0"/>
    <s v="Formánková, Sylvie;Stevik, Kristin;Kučerová, Renata"/>
    <s v="Responsibility and Sustainability of Higher Education Institutions"/>
    <x v="4"/>
    <x v="13"/>
    <n v="50603"/>
    <x v="0"/>
    <x v="0"/>
  </r>
  <r>
    <x v="1"/>
    <x v="1"/>
    <n v="62156489"/>
    <x v="61"/>
    <s v="Mendelova univerzita v Brně/Fakulta regionálního rozvoje a mezinárodních studií"/>
    <n v="191927181"/>
    <s v="B"/>
    <x v="0"/>
    <s v="Rajchlová, Jaroslava"/>
    <s v="Rizikový kapitál - možnost financování podniků"/>
    <x v="4"/>
    <x v="13"/>
    <n v="50602"/>
    <x v="0"/>
    <x v="0"/>
  </r>
  <r>
    <x v="1"/>
    <x v="1"/>
    <n v="62156489"/>
    <x v="61"/>
    <s v="Mendelova univerzita v Brně/Provozně ekonomická fakulta"/>
    <n v="191926513"/>
    <s v="B"/>
    <x v="0"/>
    <s v="Kelblová, Hana"/>
    <s v="Zeměpisná označení výrobků a jejich právní ochrana"/>
    <x v="4"/>
    <x v="32"/>
    <n v="50501"/>
    <x v="0"/>
    <x v="2"/>
  </r>
  <r>
    <x v="1"/>
    <x v="1"/>
    <n v="62156489"/>
    <x v="61"/>
    <s v="Mendelova univerzita v Brně/Provozně ekonomická fakulta"/>
    <n v="191926638"/>
    <s v="V"/>
    <x v="0"/>
    <s v="Foltýnek, Tomáš;Dlabolová, Dita;Motyčka, Arnošt;Vranova, Hana;Calhoun, Benjamin;Linkeschová, Dana"/>
    <s v="Study on the comparison of policies for academic integrity in South-East Europe"/>
    <x v="4"/>
    <x v="35"/>
    <n v="50301"/>
    <x v="0"/>
    <x v="2"/>
  </r>
  <r>
    <x v="1"/>
    <x v="1"/>
    <n v="62156489"/>
    <x v="61"/>
    <s v="Mendelova univerzita v Brně/Fakulta regionálního rozvoje a mezinárodních studií"/>
    <n v="191927189"/>
    <s v="B"/>
    <x v="0"/>
    <s v="Čeněk, Jiří;Smolík, Josef;Vykoukalová, Zdeňka"/>
    <s v="Interkulturní psychologie: Vybrané kapitoly"/>
    <x v="4"/>
    <x v="26"/>
    <n v="50102"/>
    <x v="0"/>
    <x v="4"/>
  </r>
  <r>
    <x v="1"/>
    <x v="1"/>
    <n v="62156489"/>
    <x v="61"/>
    <s v="Mendelova univerzita v Brně/Provozně ekonomická fakulta"/>
    <n v="191992751"/>
    <s v="V"/>
    <x v="0"/>
    <s v="Ondroušek, Vít;Lýsek, Jiří"/>
    <s v="Software pro detekci a extrakci uhlíkových ližin"/>
    <x v="2"/>
    <x v="8"/>
    <s v="Computer sciences, information science, bioinformathics (hardware development to be 2.2, social aspect to be 5.8)"/>
    <x v="1"/>
    <x v="2"/>
  </r>
  <r>
    <x v="1"/>
    <x v="1"/>
    <n v="62156489"/>
    <x v="61"/>
    <s v="Mendelova univerzita v Brně/Provozně ekonomická fakulta"/>
    <n v="191992702"/>
    <s v="R"/>
    <x v="0"/>
    <s v="Přichystal, Jan;Dařena, František;Lýsek, Jiří;Turčínek, Pavel;Schubert, David;Procházka, David"/>
    <s v="Vícejazyčné analytické jádro webové aplikace Mojilidi.cz"/>
    <x v="2"/>
    <x v="8"/>
    <s v="Computer sciences, information science, bioinformathics (hardware development to be 2.2, social aspect to be 5.8)"/>
    <x v="1"/>
    <x v="0"/>
  </r>
  <r>
    <x v="1"/>
    <x v="1"/>
    <n v="62156489"/>
    <x v="61"/>
    <s v="Mendelova univerzita v Brně/Agronomická fakulta"/>
    <n v="191992783"/>
    <s v="B"/>
    <x v="0"/>
    <s v="Suchomel, Josef;Lusk, Stanislav;Macháček, Petr;Šebela, Miroslav"/>
    <s v="Červená kniha ohrožených druhů obratlovců lužních lesů Biosférické rezervace Dolní Morava"/>
    <x v="2"/>
    <x v="5"/>
    <s v="Ecology"/>
    <x v="1"/>
    <x v="2"/>
  </r>
  <r>
    <x v="1"/>
    <x v="1"/>
    <n v="62156489"/>
    <x v="61"/>
    <s v="Mendelova univerzita v Brně/Lesnická a dřevařská fakulta"/>
    <n v="191993597"/>
    <s v="B"/>
    <x v="1"/>
    <s v="Úradníček, Luboš;Čáp, Jaroslav;Jelínek, Boleslav;Koutecký, Tomáš;Maděra, Petr;Řepka, Radomír;Tichá, Soňa;Vahalík, Petr"/>
    <s v="Červená kniha dřevin České republiky"/>
    <x v="2"/>
    <x v="5"/>
    <s v="Biodiversity conservation"/>
    <x v="1"/>
    <x v="2"/>
  </r>
  <r>
    <x v="1"/>
    <x v="1"/>
    <n v="62156489"/>
    <x v="61"/>
    <s v="Mendelova univerzita v Brně/Agronomická fakulta"/>
    <n v="191993250"/>
    <s v="F"/>
    <x v="0"/>
    <s v="John, Jakub;Koiš, Jiří;Kresa, Jakub;Jalovecký, Jiří;Mareček, Jan;Rouš, Robert;Hammerschmiedt, Michal"/>
    <s v="Technologická linka pro zpracování biologicky rozložitelných odpadů"/>
    <x v="2"/>
    <x v="9"/>
    <s v="Environmental sciences (social aspects to be 5.7)"/>
    <x v="1"/>
    <x v="2"/>
  </r>
  <r>
    <x v="1"/>
    <x v="1"/>
    <n v="62156489"/>
    <x v="61"/>
    <s v="Mendelova univerzita v Brně/Zahradnická fakulta (Lednice)"/>
    <n v="191993930"/>
    <s v="B"/>
    <x v="1"/>
    <s v="Balík, Josef;Stávek, Jan"/>
    <s v="Vinařská technologie"/>
    <x v="1"/>
    <x v="4"/>
    <s v="Food and beverages"/>
    <x v="1"/>
    <x v="1"/>
  </r>
  <r>
    <x v="1"/>
    <x v="1"/>
    <n v="62156489"/>
    <x v="61"/>
    <s v="Mendelova univerzita v Brně/Zahradnická fakulta (Lednice)"/>
    <n v="191987085"/>
    <s v="P"/>
    <x v="0"/>
    <s v="Híc, Pavel;Balík, Josef;Kulichová, Jana;Tříska, Jan;Strohalm, Jan;Vrchotová, Naděžda;Houška, Milan"/>
    <s v="Způsob výroby lignanů pro potravinářské účely extrakcí ze suků jehličnanů"/>
    <x v="1"/>
    <x v="4"/>
    <s v="Food and beverages"/>
    <x v="1"/>
    <x v="2"/>
  </r>
  <r>
    <x v="1"/>
    <x v="1"/>
    <n v="62156489"/>
    <x v="61"/>
    <s v="Mendelova univerzita v Brně/Agronomická fakulta"/>
    <n v="191993213"/>
    <s v="P"/>
    <x v="1"/>
    <s v="Geršl, Milan;Geršlová, Eva"/>
    <s v="Zařízení pro měření toků plynů, jeho použití a způsob měření"/>
    <x v="1"/>
    <x v="28"/>
    <s v="Environmental and geological engineering, geotechnics"/>
    <x v="1"/>
    <x v="0"/>
  </r>
  <r>
    <x v="1"/>
    <x v="1"/>
    <n v="62156489"/>
    <x v="61"/>
    <s v="Mendelova univerzita v Brně/Agronomická fakulta"/>
    <n v="191993251"/>
    <s v="F"/>
    <x v="0"/>
    <s v="Hamáček, Aleš;Vik, Robert;Moravcová, Daniela;Řeboun, Jan;Kuberský, Petr;Syrový, Tomáš;Richtera, Lukáš;Adam, Vojtěch;Hynek, David;Matysíková, Jana;Kubáč, Lubomír;Josefík, František"/>
    <s v="Senzorový element"/>
    <x v="1"/>
    <x v="29"/>
    <s v="Electrical and electronic engineering"/>
    <x v="1"/>
    <x v="0"/>
  </r>
  <r>
    <x v="1"/>
    <x v="1"/>
    <n v="62156489"/>
    <x v="61"/>
    <s v="Mendelova univerzita v Brně/Agronomická fakulta"/>
    <n v="191993252"/>
    <s v="F"/>
    <x v="1"/>
    <s v="Syrový, Tomáš;Koudelková, Zuzana;Richtera, Lukáš;Moravcová, Daniela;Syrová, Lucie;Adam, Vojtěch;Hynek, David;Kubáč, Lubomír;Vik, Robert;Kuberský, Petr;Freisleben, Jaroslav;Hamáček, Aleš;Lev, Jaroslav"/>
    <s v="Elektrochemická cela pro analýzu obsahu polutantů v kapalině"/>
    <x v="1"/>
    <x v="29"/>
    <s v="Electrical and electronic engineering"/>
    <x v="1"/>
    <x v="3"/>
  </r>
  <r>
    <x v="1"/>
    <x v="1"/>
    <n v="62156489"/>
    <x v="61"/>
    <s v="Mendelova univerzita v Brně/Agronomická fakulta"/>
    <n v="191993249"/>
    <s v="N"/>
    <x v="0"/>
    <s v="Hanuš, Oto;Chládek, Gustav;Falta, Daniel;Jedelská, Radoslava;Klimešová, Marcela;Roubal, Petr;Kopecký, Jaroslav;Vondrušková, Eva"/>
    <s v="Validace a tvorba vybraných predikčních rovnic pro složení mléka při alternaci relevantních intervalů mezi dojením v kontrole užitkovosti"/>
    <x v="0"/>
    <x v="1"/>
    <s v="Animal and dairy science; (Animal biotechnology to be 4.4)"/>
    <x v="1"/>
    <x v="1"/>
  </r>
  <r>
    <x v="1"/>
    <x v="1"/>
    <n v="62156489"/>
    <x v="61"/>
    <s v="Mendelova univerzita v Brně/Lesnická a dřevařská fakulta"/>
    <n v="191987068"/>
    <s v="B"/>
    <x v="1"/>
    <s v="Vavříček, Dušan;Kučera, Aleš"/>
    <s v="Základy lesnického půdoznalství a výživy lesních dřevin"/>
    <x v="0"/>
    <x v="0"/>
    <s v="Soil science"/>
    <x v="1"/>
    <x v="1"/>
  </r>
  <r>
    <x v="1"/>
    <x v="1"/>
    <n v="62156489"/>
    <x v="61"/>
    <s v="Mendelova univerzita v Brně/Zahradnická fakulta (Lednice)"/>
    <n v="191993895"/>
    <s v="Z"/>
    <x v="0"/>
    <s v="Vachůn, Zdeněk;Krška, Boris;Sasková, Hana;Jandásek, Josef;Nečas, Tomáš;Ondrášek, Ivo"/>
    <s v="Betinka"/>
    <x v="0"/>
    <x v="0"/>
    <s v="Agronomy, plant breeding and plant protection; (Agricultural biotechnology to be 4.4)"/>
    <x v="1"/>
    <x v="1"/>
  </r>
  <r>
    <x v="1"/>
    <x v="1"/>
    <n v="62156489"/>
    <x v="61"/>
    <s v="Mendelova univerzita v Brně/Agronomická fakulta"/>
    <n v="191986963"/>
    <s v="Z"/>
    <x v="1"/>
    <s v="Badalíková, Barbora;Novotná, Jaroslava;Pospíšilová, Lubica"/>
    <s v="Omezení vodní eroze půdy při pěstování kukuřice na svahu a zlepšení retenční schopnosti půdy zapravováním organické hmoty"/>
    <x v="0"/>
    <x v="0"/>
    <s v="Soil science"/>
    <x v="1"/>
    <x v="2"/>
  </r>
  <r>
    <x v="1"/>
    <x v="1"/>
    <n v="62156489"/>
    <x v="61"/>
    <s v="Mendelova univerzita v Brně/Agronomická fakulta"/>
    <n v="191986978"/>
    <s v="N"/>
    <x v="1"/>
    <s v="Mendel, Jan;Halačka, Karel;Mareš, Jan"/>
    <s v="Využití polymerázové řetězové reakce, PCR-RFLP techniky a sekvenační analýzy k determinaci homozygotů, vnitrodruhových heterozygotů a mezidruhových hybridů rodu Salvelinus v chovných zařízeních"/>
    <x v="0"/>
    <x v="0"/>
    <s v="Fishery"/>
    <x v="1"/>
    <x v="2"/>
  </r>
  <r>
    <x v="1"/>
    <x v="1"/>
    <n v="62156489"/>
    <x v="61"/>
    <s v="Mendelova univerzita v Brně/Agronomická fakulta"/>
    <n v="191987034"/>
    <s v="N"/>
    <x v="0"/>
    <s v="Skládanka, Jiří;Knotová, Daniela;Mikyska, František;Pelikán, Jan;Adam, Vojtěch;Dohnal, Vlastimil;Konečná, Klára;Balabánová, Marie;Hodulíková, Lucia;Horký, Pavel;Mlejnková, Veronika"/>
    <s v="Metodika výroby zdravotně bezpečných siláží z bílkovinných pícnin v nepříznivých povětrnostních podmínkách"/>
    <x v="0"/>
    <x v="0"/>
    <s v="Agronomy, plant breeding and plant protection; (Agricultural biotechnology to be 4.4)"/>
    <x v="1"/>
    <x v="2"/>
  </r>
  <r>
    <x v="1"/>
    <x v="1"/>
    <n v="62156489"/>
    <x v="61"/>
    <s v="Mendelova univerzita v Brně/Lesnická a dřevařská fakulta"/>
    <n v="191987050"/>
    <s v="B"/>
    <x v="0"/>
    <s v="Martiník, Antonín;Adamec, Zdeněk;Krejza, Jan"/>
    <s v="Struktura, produkce a stabilita mladých porostů s převahou břízy a osiky vzniklých sukcesí po alochtonním smrku v oblasti Nízkého Jeseníku"/>
    <x v="0"/>
    <x v="0"/>
    <s v="Forestry"/>
    <x v="1"/>
    <x v="2"/>
  </r>
  <r>
    <x v="1"/>
    <x v="1"/>
    <n v="62156489"/>
    <x v="61"/>
    <s v="Mendelova univerzita v Brně/Lesnická a dřevařská fakulta"/>
    <n v="191993503"/>
    <s v="N"/>
    <x v="1"/>
    <s v="Pechanec, Vilém;Rejšek, Klement;Mráz, Alexander;Svobodová, Jana;Kilianová, Helena;Vranová, Valerie"/>
    <s v="Nasazení multispektrálních optických senzorů pro monitorování vlastností půdy"/>
    <x v="0"/>
    <x v="0"/>
    <s v="Soil science"/>
    <x v="1"/>
    <x v="2"/>
  </r>
  <r>
    <x v="1"/>
    <x v="1"/>
    <n v="62156489"/>
    <x v="61"/>
    <s v="Mendelova univerzita v Brně/Lesnická a dřevařská fakulta"/>
    <n v="191993515"/>
    <s v="P"/>
    <x v="0"/>
    <s v="Ulrich, Radomír;Čermák, Jan;Staněk, Zdeněk;Koller, Jan;Petrovcký, Jaroslav"/>
    <s v="Zařízení pro měření příčného rozsahu hniloby kmenů stromů a způsob provádění tohoto měření"/>
    <x v="0"/>
    <x v="0"/>
    <s v="Forestry"/>
    <x v="1"/>
    <x v="2"/>
  </r>
  <r>
    <x v="1"/>
    <x v="1"/>
    <n v="62156489"/>
    <x v="61"/>
    <s v="Mendelova univerzita v Brně/Lesnická a dřevařská fakulta"/>
    <n v="191993534"/>
    <s v="B"/>
    <x v="1"/>
    <s v="Řepka, Radomír;Hradílek, Zbyněk;Koutecký, Tomáš;Maděra, Petr;Šebesta, Jan;Salaš, Jakub;Úradníček, Luboš"/>
    <s v="Červená kniha ohrožených druhů rostlin a hub lužních lesů Biosférické rezervace Dolní Morava"/>
    <x v="0"/>
    <x v="0"/>
    <s v="Forestry"/>
    <x v="1"/>
    <x v="2"/>
  </r>
  <r>
    <x v="1"/>
    <x v="1"/>
    <n v="62156489"/>
    <x v="61"/>
    <s v="Mendelova univerzita v Brně/Lesnická a dřevařská fakulta"/>
    <n v="191993625"/>
    <s v="C"/>
    <x v="1"/>
    <s v="Sebera, Václav;Praus, Luděk;Tippner, Jan;Vojáčková, Barbora;Brabec, Martin;Milch, Jaromír;Horáček, Petr;Ševčík, David"/>
    <s v="Using Optical Techniques in Tree Stability Assessment"/>
    <x v="0"/>
    <x v="0"/>
    <s v="Forestry"/>
    <x v="1"/>
    <x v="2"/>
  </r>
  <r>
    <x v="1"/>
    <x v="1"/>
    <n v="62156489"/>
    <x v="61"/>
    <s v="Mendelova univerzita v Brně/Zahradnická fakulta (Lednice)"/>
    <n v="191993896"/>
    <s v="Z"/>
    <x v="0"/>
    <s v="Vachůn, Zdeněk;Krška, Boris;Sasková, Hana;Jandásek, Josef;Nečas, Tomáš;Ondrášek, Ivo"/>
    <s v="Adriana"/>
    <x v="0"/>
    <x v="0"/>
    <s v="Agronomy, plant breeding and plant protection; (Agricultural biotechnology to be 4.4)"/>
    <x v="1"/>
    <x v="2"/>
  </r>
  <r>
    <x v="1"/>
    <x v="1"/>
    <n v="62156489"/>
    <x v="61"/>
    <s v="Mendelova univerzita v Brně/Zahradnická fakulta (Lednice)"/>
    <n v="191993897"/>
    <s v="Z"/>
    <x v="0"/>
    <s v="Vachůn, Zdeněk;Krška, Boris;Sasková, Hana;Jandásek, Josef;Nečas, Tomáš;Ondrášek, Ivo"/>
    <s v="Candela"/>
    <x v="0"/>
    <x v="0"/>
    <s v="Agronomy, plant breeding and plant protection; (Agricultural biotechnology to be 4.4)"/>
    <x v="1"/>
    <x v="2"/>
  </r>
  <r>
    <x v="1"/>
    <x v="1"/>
    <n v="62156489"/>
    <x v="61"/>
    <s v="Mendelova univerzita v Brně/Zahradnická fakulta (Lednice)"/>
    <n v="191993925"/>
    <s v="Z"/>
    <x v="0"/>
    <s v="Kobza, František;Pokluda, Robert"/>
    <s v="Ochranná práva k odrůdě astry čínské (Callistephus chinensis (L.) Nees), schválený název Sylva"/>
    <x v="0"/>
    <x v="0"/>
    <s v="Horticulture, viticulture"/>
    <x v="1"/>
    <x v="2"/>
  </r>
  <r>
    <x v="1"/>
    <x v="1"/>
    <n v="62156489"/>
    <x v="61"/>
    <s v="Mendelova univerzita v Brně/Zahradnická fakulta (Lednice)"/>
    <n v="191993926"/>
    <s v="Z"/>
    <x v="0"/>
    <s v="Kobza, František;Pokluda, Robert"/>
    <s v="Ochranná práva k odrůdě astry čínské (Callistephus chinensis (L.) Nees), schválený název Aria"/>
    <x v="0"/>
    <x v="0"/>
    <s v="Horticulture, viticulture"/>
    <x v="1"/>
    <x v="2"/>
  </r>
  <r>
    <x v="1"/>
    <x v="1"/>
    <n v="62156489"/>
    <x v="61"/>
    <s v="Mendelova univerzita v Brně/Agronomická fakulta"/>
    <n v="191986913"/>
    <s v="N"/>
    <x v="0"/>
    <s v="Doležal, Petr;Podhrázská, Jana;Kučera, Josef;Doubrava, Daniel;Středová, Hana;Středa, Tomáš"/>
    <s v="Řízení rizika větrné eroze"/>
    <x v="0"/>
    <x v="0"/>
    <s v="Soil science"/>
    <x v="1"/>
    <x v="0"/>
  </r>
  <r>
    <x v="1"/>
    <x v="1"/>
    <n v="62156489"/>
    <x v="61"/>
    <s v="Mendelova univerzita v Brně/Agronomická fakulta"/>
    <n v="191986937"/>
    <s v="N"/>
    <x v="0"/>
    <s v="Mareš, Lukáš;Řezníčková, Pavla;Mareš, Jan"/>
    <s v="Metodika eliminace mechovek (Bryozoa) v rybochovných zařízeních"/>
    <x v="0"/>
    <x v="0"/>
    <s v="Fishery"/>
    <x v="1"/>
    <x v="0"/>
  </r>
  <r>
    <x v="1"/>
    <x v="1"/>
    <n v="62156489"/>
    <x v="61"/>
    <s v="Mendelova univerzita v Brně/Agronomická fakulta"/>
    <n v="191987031"/>
    <s v="N"/>
    <x v="0"/>
    <s v="Středa, Tomáš;Haberle, Jan;Klimešová, Jana;Svoboda, Pavel;Středová, Hana;Khel, Tomáš"/>
    <s v="Metodika odběru a hodnocení kořenového systému polních plodin"/>
    <x v="0"/>
    <x v="0"/>
    <s v="Agronomy, plant breeding and plant protection; (Agricultural biotechnology to be 4.4)"/>
    <x v="1"/>
    <x v="0"/>
  </r>
  <r>
    <x v="1"/>
    <x v="1"/>
    <n v="62156489"/>
    <x v="61"/>
    <s v="Mendelova univerzita v Brně/Agronomická fakulta"/>
    <n v="191987032"/>
    <s v="Z"/>
    <x v="1"/>
    <s v="Mareš, Jan;Poštulková, Eva;Kopp, Radovan"/>
    <s v="Ovlivnění kvality masa lososovitých ryb volbou krmiva"/>
    <x v="0"/>
    <x v="0"/>
    <s v="Fishery"/>
    <x v="1"/>
    <x v="0"/>
  </r>
  <r>
    <x v="1"/>
    <x v="1"/>
    <n v="62156489"/>
    <x v="61"/>
    <s v="Mendelova univerzita v Brně/Agronomická fakulta"/>
    <n v="191987033"/>
    <s v="Z"/>
    <x v="0"/>
    <s v="Halačka, Karel;Poštulková, Eva;Kopp, Radovan;Mareš, Jan"/>
    <s v="Alternativní značení vysazovaných ryb pro umožnění jejich následného sledování"/>
    <x v="0"/>
    <x v="0"/>
    <s v="Fishery"/>
    <x v="1"/>
    <x v="0"/>
  </r>
  <r>
    <x v="1"/>
    <x v="1"/>
    <n v="62156489"/>
    <x v="61"/>
    <s v="Mendelova univerzita v Brně/Lesnická a dřevařská fakulta"/>
    <n v="191987065"/>
    <s v="N"/>
    <x v="0"/>
    <s v="Slodičák, Marian;Kacálek, Dušan;Mauer, Oldřich;Dušek, David;Houšková, Kateřina;Jurásek, Antonín;Leugner, Jan;Novák, Jiří;Souček, Jiří;Špulák, Ondřej;Podrázský, Vilém;Zouhar, Václav"/>
    <s v="Meliorační a zpevňující funkce lesních dřevin v CHS borového a smrkového hospodářství"/>
    <x v="0"/>
    <x v="0"/>
    <s v="Forestry"/>
    <x v="1"/>
    <x v="0"/>
  </r>
  <r>
    <x v="1"/>
    <x v="1"/>
    <n v="62156489"/>
    <x v="61"/>
    <s v="Mendelova univerzita v Brně/Lesnická a dřevařská fakulta"/>
    <n v="191993741"/>
    <s v="N"/>
    <x v="0"/>
    <s v="Praus, Luděk;Vojáčková, Barbora;Sebera, Václav;Brabec, Martin;Tippner, Jan"/>
    <s v="Metodika hodnocení stavu a bezpečnosti stromů s využitím optických metod"/>
    <x v="0"/>
    <x v="0"/>
    <s v="Forestry"/>
    <x v="1"/>
    <x v="0"/>
  </r>
  <r>
    <x v="1"/>
    <x v="1"/>
    <n v="62156489"/>
    <x v="61"/>
    <s v="Mendelova univerzita v Brně/Agronomická fakulta"/>
    <n v="191993196"/>
    <s v="H"/>
    <x v="0"/>
    <s v="Hejduk, Stanislav;Svobodová, Andrea;Krahulec, František"/>
    <s v="Sečení"/>
    <x v="0"/>
    <x v="0"/>
    <s v="Agronomy, plant breeding and plant protection; (Agricultural biotechnology to be 4.4)"/>
    <x v="1"/>
    <x v="3"/>
  </r>
  <r>
    <x v="1"/>
    <x v="1"/>
    <n v="62156489"/>
    <x v="61"/>
    <s v="Mendelova univerzita v Brně/Agronomická fakulta"/>
    <n v="191987030"/>
    <s v="B"/>
    <x v="1"/>
    <s v="Chuchma, Filip;Středová, Hana;Středa, Tomáš;Rožnovský, Jaroslav;Svejkovská, Adéla"/>
    <s v="Aktualizace klimatických regionů v rámci systému bonitovaných půdně ekologických jednotek"/>
    <x v="0"/>
    <x v="2"/>
    <s v="-"/>
    <x v="1"/>
    <x v="2"/>
  </r>
  <r>
    <x v="1"/>
    <x v="1"/>
    <n v="62156489"/>
    <x v="61"/>
    <s v="Mendelova univerzita v Brně/Zahradnická fakulta (Lednice)"/>
    <n v="191993867"/>
    <s v="P"/>
    <x v="0"/>
    <s v="Baroň, Mojmír;Kumšta, Michal;Bábíková, Petra"/>
    <s v="Composition of saturated fatty acids and its use for inhibition of alcoholic or malolactic fermentation and dose reduction of sulphur dioxide in wine making technology"/>
    <x v="0"/>
    <x v="3"/>
    <s v="Agricultural biotechnology related ethics"/>
    <x v="1"/>
    <x v="5"/>
  </r>
  <r>
    <x v="1"/>
    <x v="1"/>
    <n v="62156489"/>
    <x v="61"/>
    <s v="Mendelova univerzita v Brně/Fakulta regionálního rozvoje a mezinárodních studií"/>
    <n v="191993358"/>
    <s v="B"/>
    <x v="0"/>
    <s v="Taterová, Eva"/>
    <s v="Československá diplomacie a Izrael v letech 1948-1967"/>
    <x v="4"/>
    <x v="13"/>
    <s v="Political science"/>
    <x v="1"/>
    <x v="3"/>
  </r>
  <r>
    <x v="1"/>
    <x v="1"/>
    <n v="62156489"/>
    <x v="61"/>
    <s v="Mendelova univerzita v Brně/Provozně ekonomická fakulta"/>
    <n v="191992575"/>
    <s v="B"/>
    <x v="0"/>
    <s v="Šoba, Oldřich;Širůček, Martin"/>
    <s v="Finanční matematika v praxi"/>
    <x v="4"/>
    <x v="12"/>
    <s v="Finance"/>
    <x v="1"/>
    <x v="0"/>
  </r>
  <r>
    <x v="1"/>
    <x v="1"/>
    <n v="62156489"/>
    <x v="61"/>
    <s v="Mendelova univerzita v Brně/Provozně ekonomická fakulta"/>
    <n v="191992583"/>
    <s v="B"/>
    <x v="0"/>
    <s v="Otavová, Milena;Svoboda, Patrik;Dvořáková, Veronika"/>
    <s v="Daně a účetnictví v cestovním ruchu"/>
    <x v="4"/>
    <x v="12"/>
    <s v="Accounting"/>
    <x v="1"/>
    <x v="3"/>
  </r>
  <r>
    <x v="1"/>
    <x v="1"/>
    <n v="62156489"/>
    <x v="61"/>
    <s v="Mendelova univerzita v Brně/Provozně ekonomická fakulta"/>
    <n v="191992753"/>
    <s v="B"/>
    <x v="0"/>
    <s v="Nerudová, Danuše"/>
    <s v="Daňová politika v Evropské unii"/>
    <x v="4"/>
    <x v="12"/>
    <s v="Finance"/>
    <x v="1"/>
    <x v="3"/>
  </r>
  <r>
    <x v="1"/>
    <x v="1"/>
    <n v="62156489"/>
    <x v="61"/>
    <s v="Mendelova univerzita v Brně/Fakulta regionálního rozvoje a mezinárodních studií"/>
    <n v="191993323"/>
    <s v="B"/>
    <x v="0"/>
    <s v="Smolík, Josef"/>
    <s v="Subkultury mládeže: sociologické, psychologické a pedagogické aspekty"/>
    <x v="4"/>
    <x v="33"/>
    <s v="-"/>
    <x v="1"/>
    <x v="0"/>
  </r>
  <r>
    <x v="1"/>
    <x v="1"/>
    <n v="62156489"/>
    <x v="61"/>
    <s v="Mendelova univerzita v Brně/Fakulta regionálního rozvoje a mezinárodních studií"/>
    <n v="191993339"/>
    <s v="B"/>
    <x v="1"/>
    <s v="Horák, Miroslav"/>
    <s v="Ayahuasca v České republice"/>
    <x v="4"/>
    <x v="33"/>
    <s v="Antropology, ethnology"/>
    <x v="1"/>
    <x v="0"/>
  </r>
  <r>
    <x v="1"/>
    <x v="1"/>
    <n v="62156489"/>
    <x v="61"/>
    <s v="Mendelova univerzita v Brně/Lesnická a dřevařská fakulta"/>
    <n v="192035761"/>
    <s v="N"/>
    <x v="1"/>
    <s v="Bajer, Aleš;Lisá, Lenka"/>
    <s v="Metodika odběrů a zpracování vzorků pro geoarcheologický výzkum &amp;quot;Výzkum sedimentárního záznamu&amp;quot;"/>
    <x v="3"/>
    <x v="11"/>
    <s v="Archaeology"/>
    <x v="1"/>
    <x v="2"/>
  </r>
  <r>
    <x v="1"/>
    <x v="1"/>
    <n v="62156489"/>
    <x v="61"/>
    <s v="Mendelova univerzita v Brně/Agronomická fakulta"/>
    <n v="192068347"/>
    <s v="J"/>
    <x v="1"/>
    <s v="Vaverková, Magdalena Daria;Elbl, Jakub;Radziemska, Maja;Adamcová, Dana;Kintl, Antonín;Baláková, Ludmila;Bartoň, Stanislav;Hladký, Jan;Kynický, Jindřich;Brtnický, Martin"/>
    <s v="Environmental risk assessment and consequences of municipal solid waste disposal"/>
    <x v="2"/>
    <x v="23"/>
    <s v="-"/>
    <x v="2"/>
    <x v="0"/>
  </r>
  <r>
    <x v="1"/>
    <x v="1"/>
    <n v="62156489"/>
    <x v="61"/>
    <s v="Mendelova univerzita v Brně/Agronomická fakulta"/>
    <n v="192055101"/>
    <s v="J"/>
    <x v="1"/>
    <s v="Moulick, Amitava;Heger, Zbyněk;Milosavljević, Vedran;Richtera, Lukáš;Barroso-Flores, Joaquin;Merlos Rodrigo, Miguel Ángel;Buchtelová, Hana;Podgajny, Robert;Hynek, David;Kopel, Pavel;Adam, Vojtěch"/>
    <s v="Real-Time Visualization of Cell Membrane Damage Using Gadolinium-Schiff Base Complex-Doped Quantum Dots"/>
    <x v="2"/>
    <x v="5"/>
    <s v="Biochemical research methods"/>
    <x v="2"/>
    <x v="2"/>
  </r>
  <r>
    <x v="1"/>
    <x v="1"/>
    <n v="62156489"/>
    <x v="61"/>
    <s v="Mendelova univerzita v Brně/Agronomická fakulta"/>
    <n v="192068354"/>
    <s v="J"/>
    <x v="1"/>
    <s v="Procházková, Michaela;Füzik, Tibor;Škubník, Karel;Moravcová, Jana;Ubiparip, Zorica;Přidal, Antonín;Plevka, Pavel"/>
    <s v="Virion structure and genome delivery mechanism of sacbrood honeybee virus"/>
    <x v="2"/>
    <x v="5"/>
    <s v="-"/>
    <x v="2"/>
    <x v="1"/>
  </r>
  <r>
    <x v="1"/>
    <x v="1"/>
    <n v="62156489"/>
    <x v="61"/>
    <s v="Mendelova univerzita v Brně/Agronomická fakulta"/>
    <n v="192068592"/>
    <s v="B"/>
    <x v="1"/>
    <s v="Laštůvka, Aleš;Laštůvka, Zdeněk;Liška, Jan;Šumpich, Jan"/>
    <s v="Motýli a housenky střední Evropy V. Drobní motýli I."/>
    <x v="2"/>
    <x v="5"/>
    <s v="Entomology"/>
    <x v="2"/>
    <x v="0"/>
  </r>
  <r>
    <x v="1"/>
    <x v="1"/>
    <n v="62156489"/>
    <x v="61"/>
    <s v="Mendelova univerzita v Brně/Lesnická a dřevařská fakulta"/>
    <n v="192068777"/>
    <s v="J"/>
    <x v="1"/>
    <s v="Petcharad, Booppa;Košulič, Ondřej;Michalko, Radek"/>
    <s v="Insecticides alter prey choice of potential biocontrol agent Philodromus cespitum (Araneae, Philodromidae)"/>
    <x v="2"/>
    <x v="5"/>
    <s v="Entomology"/>
    <x v="2"/>
    <x v="1"/>
  </r>
  <r>
    <x v="1"/>
    <x v="1"/>
    <n v="62156489"/>
    <x v="61"/>
    <s v="Mendelova univerzita v Brně/Agronomická fakulta"/>
    <n v="192068245"/>
    <s v="J"/>
    <x v="1"/>
    <s v="Fischer, Milan;Zenone, Terenzio;Trnka, Miroslav;Orság, Matěj;Montagnani, Leonardo;Ward, Eric J.;Tripathi, Abhishek Mani;Hlavinka, Petr;Seufert, Günther;Žalud, Zdeněk;King, John S.;Ceulemans, Reinhart"/>
    <s v="Water requirements of short rotation poplar coppice: Experimental and modelling analyses across Europe"/>
    <x v="2"/>
    <x v="9"/>
    <s v="Climatic research"/>
    <x v="2"/>
    <x v="2"/>
  </r>
  <r>
    <x v="1"/>
    <x v="1"/>
    <n v="62156489"/>
    <x v="61"/>
    <s v="Mendelova univerzita v Brně/Lesnická a dřevařská fakulta"/>
    <n v="192068824"/>
    <s v="P"/>
    <x v="0"/>
    <s v="Kúdela, Jozef;Král, Pavel;Klímek, Petr;Ráhel&amp;apos;, Jozef"/>
    <s v="Aglomerovaný materiál na bázi dřeva s obsahem polymerních částic"/>
    <x v="1"/>
    <x v="34"/>
    <s v="Paper and wood"/>
    <x v="2"/>
    <x v="0"/>
  </r>
  <r>
    <x v="1"/>
    <x v="1"/>
    <n v="62156489"/>
    <x v="61"/>
    <s v="Mendelova univerzita v Brně/Zahradnická fakulta (Lednice)"/>
    <n v="192069082"/>
    <s v="G"/>
    <x v="0"/>
    <s v="Mašán, Vladimír;Burg, Patrik;Zemánek, Pavel;Čížková, Alice"/>
    <s v="Prototyp zařízení pro hloubkové zapravení organické hmoty do půdy ve vinicích a sadech"/>
    <x v="1"/>
    <x v="36"/>
    <s v="Applied mechanics"/>
    <x v="2"/>
    <x v="0"/>
  </r>
  <r>
    <x v="1"/>
    <x v="1"/>
    <n v="62156489"/>
    <x v="61"/>
    <s v="Mendelova univerzita v Brně/Provozně ekonomická fakulta"/>
    <n v="192068172"/>
    <s v="R"/>
    <x v="0"/>
    <s v="Landa, Jaromír;Pisařovic, Ivo;Kolomazník, Jan;Švehla, Ondřej"/>
    <s v="Mobilní aplikace Průvodce severem pro Android"/>
    <x v="1"/>
    <x v="29"/>
    <s v="Communication engineering and systems"/>
    <x v="2"/>
    <x v="0"/>
  </r>
  <r>
    <x v="1"/>
    <x v="1"/>
    <n v="62156489"/>
    <x v="61"/>
    <s v="Mendelova univerzita v Brně/Provozně ekonomická fakulta"/>
    <n v="192068173"/>
    <s v="R"/>
    <x v="0"/>
    <s v="Landa, Jaromír;Pisařovic, Ivo;Kolomazník, Jan;Švehla, Ondřej"/>
    <s v="Mobilní aplikace Průvodce severem pro iOS"/>
    <x v="1"/>
    <x v="29"/>
    <s v="Communication engineering and systems"/>
    <x v="2"/>
    <x v="0"/>
  </r>
  <r>
    <x v="1"/>
    <x v="1"/>
    <n v="62156489"/>
    <x v="61"/>
    <s v="Mendelova univerzita v Brně/Agronomická fakulta"/>
    <n v="192068408"/>
    <s v="P"/>
    <x v="0"/>
    <s v="Fajman, Martin;Čupera, Jiří;Votava, Jiří"/>
    <s v="Systém pro regulaci výkonu kotle na tuhá paliva a zároveň výstupní teploty teplosměnného média a kotel na tuhá paliva s tímto systémem regulace"/>
    <x v="1"/>
    <x v="29"/>
    <s v="Automation and control systems"/>
    <x v="2"/>
    <x v="3"/>
  </r>
  <r>
    <x v="1"/>
    <x v="1"/>
    <n v="62156489"/>
    <x v="61"/>
    <s v="Mendelova univerzita v Brně/Provozně ekonomická fakulta"/>
    <n v="192135693"/>
    <s v="R"/>
    <x v="0"/>
    <s v="Landa, Jaromír;Přichystal, Jan"/>
    <s v="Mobilní aplikace Moji lidi"/>
    <x v="1"/>
    <x v="29"/>
    <s v="Communication engineering and systems"/>
    <x v="2"/>
    <x v="3"/>
  </r>
  <r>
    <x v="1"/>
    <x v="1"/>
    <n v="62156489"/>
    <x v="61"/>
    <s v="Mendelova univerzita v Brně/Provozně ekonomická fakulta"/>
    <n v="192135694"/>
    <s v="R"/>
    <x v="0"/>
    <s v="Přichystal, Jan;Lýsek, Jiří;Valovič, Roman;Voráč, Tomáš;Jakúbek, Tomáš;Kucín, Martin;Dragolovová, Anna;Ďurík, Matúš"/>
    <s v="Analýza uživatelských recenzí vybraných produktů"/>
    <x v="1"/>
    <x v="29"/>
    <s v="Communication engineering and systems"/>
    <x v="2"/>
    <x v="0"/>
  </r>
  <r>
    <x v="1"/>
    <x v="1"/>
    <n v="62156489"/>
    <x v="61"/>
    <s v="Mendelova univerzita v Brně/Agronomická fakulta"/>
    <n v="192068375"/>
    <s v="F"/>
    <x v="0"/>
    <s v="Šottníková, Viera;Hřivna, Luděk;Gregor, Tomáš"/>
    <s v="Bezlepkové trvanlivé pečivo z pohankové mouky"/>
    <x v="5"/>
    <x v="22"/>
    <s v="Nutrition, Dietetics"/>
    <x v="2"/>
    <x v="1"/>
  </r>
  <r>
    <x v="1"/>
    <x v="1"/>
    <n v="62156489"/>
    <x v="61"/>
    <s v="Mendelova univerzita v Brně/Agronomická fakulta"/>
    <n v="192055102"/>
    <s v="J"/>
    <x v="1"/>
    <s v="Villa, Katherine;Krejčová, Ludmila;Novotný, Filip;Heger, Zbyněk;Sofer, Zdeněk;Pumera, Martin"/>
    <s v="Cooperative Multifunctional Self-Propelled Paramagnetic Microrobots with Chemical Handles for Cell Manipulation and Drug Delivery"/>
    <x v="5"/>
    <x v="27"/>
    <s v="Medicinal chemistry"/>
    <x v="2"/>
    <x v="5"/>
  </r>
  <r>
    <x v="1"/>
    <x v="1"/>
    <n v="62156489"/>
    <x v="61"/>
    <s v="Mendelova univerzita v Brně/Agronomická fakulta"/>
    <n v="192063864"/>
    <s v="J"/>
    <x v="1"/>
    <s v="Prokop, Jiří;Anzenbacher, Pavel;Mrkvicová, Eva;Pavlata, Leoš;Zapletalová, Iveta;Šťastník, Ondřej;Martinek, Petr;Kosina, Pavel;Anzenbacherová, Eva"/>
    <s v="In vivo evaluation of effect of anthocyanin-rich wheat on rat liver microsomal drug-metabolizing cytochromes P450 and on biochemical and antioxidant parameters in rats"/>
    <x v="0"/>
    <x v="1"/>
    <s v="Animal and dairy science; (Animal biotechnology to be 4.4)"/>
    <x v="2"/>
    <x v="2"/>
  </r>
  <r>
    <x v="1"/>
    <x v="1"/>
    <n v="62156489"/>
    <x v="61"/>
    <s v="Mendelova univerzita v Brně/Agronomická fakulta"/>
    <n v="192063904"/>
    <s v="N"/>
    <x v="0"/>
    <s v="Horký, Pavel;Šmerková, Kristýna;Kopel, Pavel;Hynek, David;Kabourková, Eliška;Bytešníková, Zuzana;Kalhotka, Libor;Zeman, Ladislav;Nevrkla, Pavel;Čáslavová, Iva;Václavková, Eva;Skládanka, Jiří;Adam, Vojtěch"/>
    <s v="Metodika modifikace a syntézy nanokomplexů zinku pro dietní využití u hospodářských zvířat"/>
    <x v="0"/>
    <x v="1"/>
    <s v="Animal and dairy science; (Animal biotechnology to be 4.4)"/>
    <x v="2"/>
    <x v="2"/>
  </r>
  <r>
    <x v="1"/>
    <x v="1"/>
    <n v="62156489"/>
    <x v="61"/>
    <s v="Mendelova univerzita v Brně/Agronomická fakulta"/>
    <n v="192063849"/>
    <s v="J"/>
    <x v="1"/>
    <s v="Pozníková, Gabriela;Fischer, Milan;van Kesteren, Bram;Orság, Matěj;Hlavinka, Petr;Žalud, Zdeněk;Trnka, Miroslav"/>
    <s v="Quantifying turbulent energy fluxes and evapotranspiration in agricultural field conditions: A comparison of micrometeorological methods"/>
    <x v="0"/>
    <x v="2"/>
    <s v="-"/>
    <x v="2"/>
    <x v="2"/>
  </r>
  <r>
    <x v="1"/>
    <x v="1"/>
    <n v="62156489"/>
    <x v="61"/>
    <s v="Mendelova univerzita v Brně/Agronomická fakulta"/>
    <n v="192063930"/>
    <s v="N"/>
    <x v="0"/>
    <s v="Marada, Petr;Podhrázská, Jana;Dumbrovský, Miroslav;Šarapatka, Bořivoj;Suchý, Pavel;Straková, Eva;Vala, Zdeněk;Havlíček, Zdeněk;Erber, Aleš;Cukor, Jan"/>
    <s v="Metodika pro správu a údržbu krajinných prvků"/>
    <x v="0"/>
    <x v="2"/>
    <s v="-"/>
    <x v="2"/>
    <x v="2"/>
  </r>
  <r>
    <x v="1"/>
    <x v="1"/>
    <n v="62156489"/>
    <x v="61"/>
    <s v="Mendelova univerzita v Brně/Zahradnická fakulta (Lednice)"/>
    <n v="191903645"/>
    <s v="Z"/>
    <x v="0"/>
    <s v="Pavloušek, Pavel;Šafarčík, Vladan"/>
    <s v="Aplikace přípravků na bázi rostlinných extraktů ve vinicích"/>
    <x v="0"/>
    <x v="0"/>
    <s v="Horticulture, viticulture"/>
    <x v="2"/>
    <x v="0"/>
  </r>
  <r>
    <x v="1"/>
    <x v="1"/>
    <n v="62156489"/>
    <x v="61"/>
    <s v="Mendelova univerzita v Brně/Zahradnická fakulta (Lednice)"/>
    <n v="191987072"/>
    <s v="N"/>
    <x v="0"/>
    <s v="Nečas, Tomáš;Náměstek, Jan;Laňar, Luděk;Láčík, Jakub;Ondrášek, Ivo;Mészáros, Martin;Wolf, Jan;Kosina, Josef"/>
    <s v="Metody řízkování podnoží vybraných ovocných druhů"/>
    <x v="0"/>
    <x v="0"/>
    <s v="Agronomy, plant breeding and plant protection; (Agricultural biotechnology to be 4.4)"/>
    <x v="2"/>
    <x v="2"/>
  </r>
  <r>
    <x v="1"/>
    <x v="1"/>
    <n v="62156489"/>
    <x v="61"/>
    <s v="Mendelova univerzita v Brně/Zahradnická fakulta (Lednice)"/>
    <n v="191987082"/>
    <s v="N"/>
    <x v="0"/>
    <s v="Eichmeier, Aleš;Peňázová, Eliška;Baránek, Miroslav"/>
    <s v="Metodika detekce a kvantifikace bakterie Xanthomonas campestris pv. campestris pomocí TaqMan Real Time PCR systému"/>
    <x v="0"/>
    <x v="0"/>
    <s v="Agronomy, plant breeding and plant protection; (Agricultural biotechnology to be 4.4)"/>
    <x v="2"/>
    <x v="2"/>
  </r>
  <r>
    <x v="1"/>
    <x v="1"/>
    <n v="62156489"/>
    <x v="61"/>
    <s v="Mendelova univerzita v Brně/Agronomická fakulta"/>
    <n v="192063855"/>
    <s v="Z"/>
    <x v="0"/>
    <s v="Martinek, Petr;Chytrá, Hana;Mikulcová, Jarmila;Vyhnánek, Tomáš;Bobková, Ludmila;Koval, Sergej Fedorovič"/>
    <s v="AF Jumiko - odrůda pšenice seté ozimé (Triticum aestivum L.)"/>
    <x v="0"/>
    <x v="0"/>
    <s v="Agronomy, plant breeding and plant protection; (Agricultural biotechnology to be 4.4)"/>
    <x v="2"/>
    <x v="2"/>
  </r>
  <r>
    <x v="1"/>
    <x v="1"/>
    <n v="62156489"/>
    <x v="61"/>
    <s v="Mendelova univerzita v Brně/Agronomická fakulta"/>
    <n v="192063924"/>
    <s v="N"/>
    <x v="0"/>
    <s v="Houšť, Martin;Křen, Jan;Neudert, Lubomír;Smutný, Vladimír"/>
    <s v="Management posklizňových zbytků při zakládání porostů ozimé pšenice a jarního ječmene"/>
    <x v="0"/>
    <x v="0"/>
    <s v="Agronomy, plant breeding and plant protection; (Agricultural biotechnology to be 4.4)"/>
    <x v="2"/>
    <x v="2"/>
  </r>
  <r>
    <x v="1"/>
    <x v="1"/>
    <n v="62156489"/>
    <x v="61"/>
    <s v="Mendelova univerzita v Brně/Lesnická a dřevařská fakulta"/>
    <n v="192063954"/>
    <s v="F"/>
    <x v="0"/>
    <s v="Kučera, Aleš;Vavříček, Dušan;Rozmánek, Martin;Vydlák, Josef"/>
    <s v="Hnojivový a stimulační přípravek pro lesní kultury a školky"/>
    <x v="0"/>
    <x v="0"/>
    <s v="Forestry"/>
    <x v="2"/>
    <x v="2"/>
  </r>
  <r>
    <x v="1"/>
    <x v="1"/>
    <n v="62156489"/>
    <x v="61"/>
    <s v="Mendelova univerzita v Brně/Lesnická a dřevařská fakulta"/>
    <n v="192063973"/>
    <s v="N"/>
    <x v="1"/>
    <s v="Mauer, Oldřich;Houšková, Kateřina"/>
    <s v="Možnosti a limity užití krytokořenného sadebního materiálu při obnově lesa"/>
    <x v="0"/>
    <x v="0"/>
    <s v="Forestry"/>
    <x v="2"/>
    <x v="2"/>
  </r>
  <r>
    <x v="1"/>
    <x v="1"/>
    <n v="62156489"/>
    <x v="61"/>
    <s v="Mendelova univerzita v Brně/Fakulta regionálního rozvoje a mezinárodních studií"/>
    <n v="192068633"/>
    <s v="J"/>
    <x v="1"/>
    <s v="Lazarević, Boris;Lošák, Tomáš;Manschadi, Ahmad M."/>
    <s v="Arbuscular mycorrhizae modify winter wheat root morphology and alleviate phosphorus deficit stress"/>
    <x v="0"/>
    <x v="0"/>
    <s v="Agriculture"/>
    <x v="2"/>
    <x v="1"/>
  </r>
  <r>
    <x v="1"/>
    <x v="1"/>
    <n v="62156489"/>
    <x v="61"/>
    <s v="Mendelova univerzita v Brně/Lesnická a dřevařská fakulta"/>
    <n v="192068751"/>
    <s v="J"/>
    <x v="1"/>
    <s v="Martinek, Petr;Kula, Emanuel;Hedbávný, Josef"/>
    <s v="Reactions of Melolontha hippocastani adults to high manganese content in food"/>
    <x v="0"/>
    <x v="0"/>
    <s v="Forestry"/>
    <x v="2"/>
    <x v="2"/>
  </r>
  <r>
    <x v="1"/>
    <x v="1"/>
    <n v="62156489"/>
    <x v="61"/>
    <s v="Mendelova univerzita v Brně/Lesnická a dřevařská fakulta"/>
    <n v="192068841"/>
    <s v="J"/>
    <x v="1"/>
    <s v="Svátek, Martin;Rejžek, Martin;Kvasnica, Jakub;Řepka, Radomír;Matula, Radim"/>
    <s v="Frequent fires control tree spatial pattern, mortality and regeneration in Argentine open woodlands"/>
    <x v="0"/>
    <x v="0"/>
    <s v="Forestry"/>
    <x v="2"/>
    <x v="1"/>
  </r>
  <r>
    <x v="1"/>
    <x v="1"/>
    <n v="62156489"/>
    <x v="61"/>
    <s v="Mendelova univerzita v Brně/Lesnická a dřevařská fakulta"/>
    <n v="192068904"/>
    <s v="J"/>
    <x v="1"/>
    <s v="Petit, Giai;von Arx, Georg;Kiorapostolou, Natasa;Lechthaler, Silvia;Prendin, Angela Luisa;Anfodillo, Tommaso;Caldeira, Maria C.;Cochard, Hervé;Copini, Paul;Crivellaro, Alan;Delzon, Sylvain;Gebauer, Roman;Gričar, Jožica;Grönholm, Leila;Hölttä, Teemu;Jyske,"/>
    <s v="Tree differences in primary and secondary growth drive convergent scaling in leaf area to sapwood area across Europe"/>
    <x v="0"/>
    <x v="0"/>
    <s v="Forestry"/>
    <x v="2"/>
    <x v="2"/>
  </r>
  <r>
    <x v="1"/>
    <x v="1"/>
    <n v="62156489"/>
    <x v="61"/>
    <s v="Mendelova univerzita v Brně/Lesnická a dřevařská fakulta"/>
    <n v="192068942"/>
    <s v="J"/>
    <x v="0"/>
    <s v="Kupec, Petr;Školoud, Libor;Deutscher, Jan"/>
    <s v="Tree species composition influences differences in water use efficiency of upland forested microwatersheds"/>
    <x v="0"/>
    <x v="0"/>
    <s v="Forestry"/>
    <x v="2"/>
    <x v="1"/>
  </r>
  <r>
    <x v="1"/>
    <x v="1"/>
    <n v="62156489"/>
    <x v="61"/>
    <s v="Mendelova univerzita v Brně/Lesnická a dřevařská fakulta"/>
    <n v="192069014"/>
    <s v="B"/>
    <x v="0"/>
    <s v="Rejšek, Klement;Vácha, Radim"/>
    <s v="Nauka o půdě"/>
    <x v="0"/>
    <x v="0"/>
    <s v="Soil science"/>
    <x v="2"/>
    <x v="1"/>
  </r>
  <r>
    <x v="1"/>
    <x v="1"/>
    <n v="62156489"/>
    <x v="61"/>
    <s v="Mendelova univerzita v Brně/Fakulta regionálního rozvoje a mezinárodních studií"/>
    <n v="192068668"/>
    <s v="J"/>
    <x v="0"/>
    <s v="Đorđević, Vladimir;Klemenc, Jelka;Kolářová, Ivana"/>
    <s v="Regional security cooperation reinvented: Western Balkans counterterrorism initiative"/>
    <x v="4"/>
    <x v="13"/>
    <s v="Political science"/>
    <x v="2"/>
    <x v="3"/>
  </r>
  <r>
    <x v="1"/>
    <x v="1"/>
    <n v="62156489"/>
    <x v="61"/>
    <s v="Mendelova univerzita v Brně/Provozně ekonomická fakulta"/>
    <n v="192068107"/>
    <s v="N"/>
    <x v="0"/>
    <s v="Kubíčková, Lea;Hazuchová, Naďa;Hajko, Vladimír;Rašticová, Martina;Ševela, Marcel"/>
    <s v="Metodika pro implementaci, evaluaci a efektivnost realizace Národního akčního plánu podporujícího pozitivní stárnutí"/>
    <x v="4"/>
    <x v="33"/>
    <s v="Demography"/>
    <x v="2"/>
    <x v="2"/>
  </r>
  <r>
    <x v="1"/>
    <x v="1"/>
    <n v="62156489"/>
    <x v="61"/>
    <s v="Mendelova univerzita v Brně/Fakulta regionálního rozvoje a mezinárodních studií"/>
    <n v="191993349"/>
    <s v="B"/>
    <x v="0"/>
    <s v="Máchal, Pavel;Ondrouchová, Martina;Hvizdová, Eva"/>
    <s v="Nové perspektivy v projektovém managementu"/>
    <x v="4"/>
    <x v="12"/>
    <s v="Business and management"/>
    <x v="2"/>
    <x v="3"/>
  </r>
  <r>
    <x v="1"/>
    <x v="1"/>
    <n v="62156489"/>
    <x v="61"/>
    <s v="Mendelova univerzita v Brně/Provozně ekonomická fakulta"/>
    <n v="192068152"/>
    <s v="N"/>
    <x v="0"/>
    <s v="Bohatá, Marie;Putnová, Anna;Rašticová, Martina;Bédiová, Monika;Cebáková, Andrea;Řešetková, Dagmar"/>
    <s v="Metodika hodnocení společenské efektivnosti institucí vykonávajících veřejné politiky"/>
    <x v="4"/>
    <x v="25"/>
    <s v="Other social sciences"/>
    <x v="2"/>
    <x v="3"/>
  </r>
  <r>
    <x v="1"/>
    <x v="1"/>
    <n v="62156489"/>
    <x v="61"/>
    <s v="Mendelova univerzita v Brně/Zahradnická fakulta (Lednice)"/>
    <n v="192035799"/>
    <s v="B"/>
    <x v="0"/>
    <s v="Steinová, Šárka;Zámečník, Roman;Ottomanská, Stanislava;Klasová, Kristýna;Kuťková, Tatiana;Martinek, Jiří;Pilušová, Barbora;Šimek, Pavel;Štefl, Lukáš"/>
    <s v="Zahradní umění první Československé republiky a její zahradníci"/>
    <x v="3"/>
    <x v="6"/>
    <s v="Architectural design"/>
    <x v="2"/>
    <x v="2"/>
  </r>
  <r>
    <x v="1"/>
    <x v="1"/>
    <n v="62156489"/>
    <x v="61"/>
    <s v="Mendelova univerzita v Brně/Agronomická fakulta"/>
    <n v="192154706"/>
    <s v="P"/>
    <x v="0"/>
    <s v="Michálek, Petr;Chudobová, Dagmar;Kopel, Pavel;Cernei, Natalia;Milosavljević, Vedran;Kizek, René;Adam, Vojtěch"/>
    <s v="Použití superparamagnetických částic modifikovaných samariem, gadoliniem nebo ytriem pro detekci ebola viru"/>
    <x v="2"/>
    <x v="5"/>
    <s v="Virology"/>
    <x v="3"/>
    <x v="2"/>
  </r>
  <r>
    <x v="1"/>
    <x v="1"/>
    <n v="62156489"/>
    <x v="61"/>
    <s v="Mendelova univerzita v Brně/Agronomická fakulta"/>
    <n v="192172937"/>
    <s v="N"/>
    <x v="0"/>
    <s v="Lukas, Vojtěch;Neudert, Lubomír;Širůček, Petr;Kraus, Michal;Novák, Jaroslav;Mezera, Jiří;Zemek, František;Pikl, Miroslav;Žížala, Daniel"/>
    <s v="Postupy tvorby aplikačních map se zohledněním variability agrochemických vlastností půdy a výnosové úrovně pozemků"/>
    <x v="0"/>
    <x v="0"/>
    <s v="Agronomy, plant breeding and plant protection; (Agricultural biotechnology to be 4.4)"/>
    <x v="3"/>
    <x v="2"/>
  </r>
  <r>
    <x v="1"/>
    <x v="1"/>
    <n v="62156489"/>
    <x v="61"/>
    <s v="Mendelova univerzita v Brně/Agronomická fakulta"/>
    <n v="192152310"/>
    <s v="J"/>
    <x v="1"/>
    <s v="Skalák, Jan;Vercruyssen, Liesbeth;Claeys, Hannes;Hradilová, Jana;Černý, Martin;Novák, Ondřej;Plačková, Lenka;Saiz Fernandez, Inigo;Skaláková, Patricie;Coppens, Frederik;Dhondt, Stijn;Koukalová, Šárka;Zouhar, Jan;Inzé, Dirk;Brzobohatý, Břetislav"/>
    <s v="Multifaceted activity of cytokinin in leaf development shapes its size and structure in Arabidopsis"/>
    <x v="2"/>
    <x v="5"/>
    <s v="Plant sciences, botany"/>
    <x v="3"/>
    <x v="5"/>
  </r>
  <r>
    <x v="1"/>
    <x v="1"/>
    <n v="62156489"/>
    <x v="61"/>
    <s v="Mendelova univerzita v Brně/Agronomická fakulta"/>
    <n v="192196250"/>
    <s v="R"/>
    <x v="0"/>
    <s v="Fajman, Martin;Olšovská, Jana;Cerkal, Radim"/>
    <s v="Aplikace pro stanovení staré chuti piva"/>
    <x v="0"/>
    <x v="3"/>
    <s v="Agricultural biotechnology and food biotechnology"/>
    <x v="3"/>
    <x v="0"/>
  </r>
  <r>
    <x v="1"/>
    <x v="1"/>
    <n v="62156489"/>
    <x v="61"/>
    <s v="Mendelova univerzita v Brně/Agronomická fakulta"/>
    <n v="192154488"/>
    <s v="J"/>
    <x v="1"/>
    <s v="Koláčková, Martina;Moulick, Amitava;Kopel, Pavel;Dvořák, Marek;Adam, Vojtěch;Klejdus, Bořivoj;Húska, Dalibor"/>
    <s v="Antioxidant, gene expression and metabolomics fingerprint analysis of Arabidopsis thaliana treated by foliar spraying of ZnSe quantum dots and their growth inhibition of Agrobacterium tumefaciens"/>
    <x v="2"/>
    <x v="5"/>
    <s v="Biochemistry and molecular biology"/>
    <x v="3"/>
    <x v="2"/>
  </r>
  <r>
    <x v="1"/>
    <x v="1"/>
    <n v="62156489"/>
    <x v="61"/>
    <s v="Mendelova univerzita v Brně/Agronomická fakulta"/>
    <n v="192152299"/>
    <s v="J"/>
    <x v="1"/>
    <s v="Strmiska, Vladislav;Michálek, Petr;Lacková, Zuzana;Guráň, Roman;Křížková, Soňa;Pompeiano Vaníčková, Lucie;Zítka, Ondřej;Stiborova, Marie;Eckschlager, Tomas;Klejdus, Bořivoj;Pacik, Dalibor;Tvrdikova, Eliska;Keil, Claudia;Haase, Hajo;Adam, Vojtěch;Heger, Zbyněk"/>
    <s v="Sarcosine is a prostate epigenetic modifier that elicits aberrant methylation patterns through the SAMe-Dnmts axis"/>
    <x v="5"/>
    <x v="37"/>
    <s v="Oncology"/>
    <x v="3"/>
    <x v="2"/>
  </r>
  <r>
    <x v="1"/>
    <x v="1"/>
    <n v="62156489"/>
    <x v="61"/>
    <s v="Mendelova univerzita v Brně/Agronomická fakulta"/>
    <n v="192154610"/>
    <s v="J"/>
    <x v="0"/>
    <s v="Trávníček, Petr;Kotek, Luboš;Junga, Petr;Koutný, Tomáš;Novotná, Jana;Vítěz, Tomáš"/>
    <s v="Prevention of accidents to storage tanks for liquid products used in agriculture"/>
    <x v="1"/>
    <x v="36"/>
    <s v="Audio engineering, reliability analysis"/>
    <x v="3"/>
    <x v="0"/>
  </r>
  <r>
    <x v="1"/>
    <x v="1"/>
    <n v="62156489"/>
    <x v="61"/>
    <s v="Mendelova univerzita v Brně/Agronomická fakulta"/>
    <n v="192152298"/>
    <s v="J"/>
    <x v="1"/>
    <s v="Đorđević, Biljana;Neděla, Vilém;Tihlaříková, Eva;Trojan, Václav;Havel, Ladislav"/>
    <s v="Effects of copper and arsenic stress on the development of Norway spruce somatic embryos and their visualization with the environmental scanning electron microscope"/>
    <x v="2"/>
    <x v="5"/>
    <s v="Plant sciences, botany"/>
    <x v="3"/>
    <x v="2"/>
  </r>
  <r>
    <x v="1"/>
    <x v="1"/>
    <n v="62156489"/>
    <x v="61"/>
    <s v="Mendelova univerzita v Brně/Agronomická fakulta"/>
    <n v="192154508"/>
    <s v="J"/>
    <x v="1"/>
    <s v="Horký, Pavel;Skaličková, Sylvie;Urbánková, Lenka;Baholet, Daria;Kočiová, Silvia;Bytešníková, Zuzana;Kabourková, Eliška;Lacková, Zuzana;Cernei, Natalia;Gagić, Milica;Milosavljević, Vedran;Smolíková, Vendula;Vaclavkova, Eva;Nevrkla, Pavel;Knot, Pavel;Kryštofová, Olga;Hynek, David;Kopel, Pavel;Skládanka, Jiří;Adam, Vojtěch;Šmerková, Kristýna"/>
    <s v="Zinc phosphate-based nanoparticles as a novel antibacterial agent: in vivo study on rats after dietary exposure"/>
    <x v="0"/>
    <x v="1"/>
    <s v="Animal and dairy science; (Animal biotechnology to be 4.4)"/>
    <x v="3"/>
    <x v="1"/>
  </r>
  <r>
    <x v="1"/>
    <x v="1"/>
    <n v="62156489"/>
    <x v="61"/>
    <s v="Mendelova univerzita v Brně/Agronomická fakulta"/>
    <n v="192154609"/>
    <s v="P"/>
    <x v="0"/>
    <s v="Bauer, František;Čupera, Jiří;Fajman, Martin;Žák, Marek;Polcar, Adam"/>
    <s v="Způsob a zařízení k dotěžování hnacích zadních kol traktorů při zpracovávání půdy"/>
    <x v="1"/>
    <x v="36"/>
    <s v="Applied mechanics"/>
    <x v="3"/>
    <x v="2"/>
  </r>
  <r>
    <x v="1"/>
    <x v="1"/>
    <n v="62156489"/>
    <x v="61"/>
    <s v="Mendelova univerzita v Brně/Agronomická fakulta"/>
    <n v="192154657"/>
    <s v="Z"/>
    <x v="0"/>
    <s v="Martinek, Petr;Chytrá, Hana;Mikulcová, Jarmila;Vyhnánek, Tomáš;Škorpík, Miroslav"/>
    <s v="AF Oxana - odrůda pšenice seté ozimé (Triticum aestivum L.)"/>
    <x v="0"/>
    <x v="0"/>
    <s v="Agronomy, plant breeding and plant protection; (Agricultural biotechnology to be 4.4)"/>
    <x v="3"/>
    <x v="2"/>
  </r>
  <r>
    <x v="1"/>
    <x v="1"/>
    <n v="62156489"/>
    <x v="61"/>
    <s v="Mendelova univerzita v Brně/Agronomická fakulta"/>
    <n v="192154564"/>
    <s v="J"/>
    <x v="1"/>
    <s v="Niedobová, Jana;Skalský, Michal;Ouředníčková, Jana;Michalko, Radek;Bartošková, Adéla"/>
    <s v="Synergistic effects of glyphosate formulation herbicide and tank-mixing adjuvants on Pardosa spiders"/>
    <x v="2"/>
    <x v="9"/>
    <s v="Environmental sciences (social aspects to be 5.7)"/>
    <x v="3"/>
    <x v="0"/>
  </r>
  <r>
    <x v="1"/>
    <x v="1"/>
    <n v="62156489"/>
    <x v="61"/>
    <s v="Mendelova univerzita v Brně/Agronomická fakulta"/>
    <n v="192154685"/>
    <s v="J"/>
    <x v="1"/>
    <s v="Trnka, Miroslav;Feng, Song;Semenov, Mikhail A.;Olesen, Jørgen E.;Kersebaum, Kurt Christian;Rötter, Reimund P.;Semerádová, Daniela;Klem, Karel;Huang, Wei;Ruiz-Ramos, Margarita;Hlavinka, Petr;Meitner, Jan;Balek, Jan;Havlík, Petr;Büntgen, Ulf"/>
    <s v="Mitigation efforts will not fully alleviate the increase in water scarcity occurrence probability in wheat-producing areas"/>
    <x v="2"/>
    <x v="9"/>
    <s v="Climatic research"/>
    <x v="3"/>
    <x v="5"/>
  </r>
  <r>
    <x v="1"/>
    <x v="1"/>
    <n v="62156489"/>
    <x v="61"/>
    <s v="Mendelova univerzita v Brně/Zahradnická fakulta (Lednice)"/>
    <n v="192173006"/>
    <s v="N"/>
    <x v="0"/>
    <s v="Wolf, Jan;Nečas, Tomáš;Komínek, Petr;Ondrášek, Ivo;Kiss, Tomáš"/>
    <s v="Metody šlechtění odolných odrůd slivoní"/>
    <x v="0"/>
    <x v="0"/>
    <s v="Horticulture, viticulture"/>
    <x v="3"/>
    <x v="0"/>
  </r>
  <r>
    <x v="1"/>
    <x v="1"/>
    <n v="62156489"/>
    <x v="61"/>
    <s v="Mendelova univerzita v Brně/Zahradnická fakulta (Lednice)"/>
    <n v="192173029"/>
    <s v="N"/>
    <x v="0"/>
    <s v="Novotný, David;Baránek, Miroslav;Eichmeier, Aleš;Salava, Jaroslav;Peňázová, Eliška;Pečenka, Jakub;Koudela, Martin"/>
    <s v="Prostředky diagnostiky a ochrany proti vybraným druhům škodlivých mikroorganismů zelí"/>
    <x v="0"/>
    <x v="0"/>
    <s v="Agronomy, plant breeding and plant protection; (Agricultural biotechnology to be 4.4)"/>
    <x v="3"/>
    <x v="1"/>
  </r>
  <r>
    <x v="1"/>
    <x v="1"/>
    <n v="62156489"/>
    <x v="61"/>
    <s v="Mendelova univerzita v Brně/Zahradnická fakulta (Lednice)"/>
    <n v="192155364"/>
    <s v="Z"/>
    <x v="0"/>
    <s v="Vachůn, Miroslav;Krška, Boris;Sasková, Hana;Jandásek, Josef;Nečas, Tomáš;Ondrášek, Ivo"/>
    <s v="Sophinka"/>
    <x v="0"/>
    <x v="0"/>
    <s v="Horticulture, viticulture"/>
    <x v="3"/>
    <x v="2"/>
  </r>
  <r>
    <x v="1"/>
    <x v="1"/>
    <n v="62156489"/>
    <x v="61"/>
    <s v="Mendelova univerzita v Brně/Zahradnická fakulta (Lednice)"/>
    <n v="192155292"/>
    <s v="Z"/>
    <x v="0"/>
    <s v="Baránek, Miroslav;Čechová, Jana;Holleinová, Věra"/>
    <s v="Husle"/>
    <x v="0"/>
    <x v="0"/>
    <s v="Horticulture, viticulture"/>
    <x v="3"/>
    <x v="2"/>
  </r>
  <r>
    <x v="1"/>
    <x v="1"/>
    <n v="62156489"/>
    <x v="61"/>
    <s v="Mendelova univerzita v Brně/Zahradnická fakulta (Lednice)"/>
    <n v="192063994"/>
    <s v="B"/>
    <x v="0"/>
    <s v="Nečas, Tomáš;Balík, Josef;Wolf, Jan;Goliáš, Jan;Láčík, Jakub;Šillerová, Jana;Kiss, Tomáš;Ondrášek, Ivo;Horák, Miroslav;Kožíšková, Jarmila;Němcová, Anna;Šnurkovič, Petr;Híc, Pavel;Pavelková, Petra;Nečasová, Jana;Cao, Yufen"/>
    <s v="Asijské hrušně v podmínkách České republiky: pěstování, pomologie, skladování a choroby"/>
    <x v="0"/>
    <x v="0"/>
    <s v="Horticulture, viticulture"/>
    <x v="3"/>
    <x v="2"/>
  </r>
  <r>
    <x v="1"/>
    <x v="1"/>
    <n v="62156489"/>
    <x v="61"/>
    <s v="Mendelova univerzita v Brně/Provozně ekonomická fakulta"/>
    <n v="192154301"/>
    <s v="J"/>
    <x v="1"/>
    <s v="David, Petr"/>
    <s v="Basic economic gap related to smoking: Reconciling tobacco tax receipts and economic costs of smoking-attributable diseases"/>
    <x v="4"/>
    <x v="12"/>
    <s v="Finance"/>
    <x v="3"/>
    <x v="2"/>
  </r>
  <r>
    <x v="1"/>
    <x v="1"/>
    <n v="62156489"/>
    <x v="61"/>
    <s v="Mendelova univerzita v Brně/Provozně ekonomická fakulta"/>
    <n v="192154367"/>
    <s v="J"/>
    <x v="0"/>
    <s v="Foltýnek, Tomáš;Meuschke, Norman;Gipp, Bela"/>
    <s v="Academic Plagiarism Detection: A Systematic Literature Review"/>
    <x v="2"/>
    <x v="8"/>
    <s v="Computer sciences, information science, bioinformathics (hardware development to be 2.2, social aspect to be 5.8)"/>
    <x v="3"/>
    <x v="1"/>
  </r>
  <r>
    <x v="1"/>
    <x v="1"/>
    <n v="62156489"/>
    <x v="61"/>
    <s v="Mendelova univerzita v Brně/Provozně ekonomická fakulta"/>
    <n v="192154354"/>
    <s v="J"/>
    <x v="1"/>
    <s v="Brázda, Václav;Kolomazník, Jan;Lýsek, Jiří;Bartas, Martin;Fojta, Miroslav;Šťastný, Jiří;Mergny, Jean-Louis"/>
    <s v="G4Hunter web application: a web server for G-quadruplex prediction"/>
    <x v="2"/>
    <x v="8"/>
    <s v="Computer sciences, information science, bioinformathics (hardware development to be 2.2, social aspect to be 5.8)"/>
    <x v="3"/>
    <x v="2"/>
  </r>
  <r>
    <x v="1"/>
    <x v="1"/>
    <n v="62156489"/>
    <x v="61"/>
    <s v="Mendelova univerzita v Brně/Provozně ekonomická fakulta"/>
    <n v="192154387"/>
    <s v="R"/>
    <x v="0"/>
    <s v="Pisařovic, Ivo;Muroň, Mikuláš;Janiš, Vít;Procházka, David;Žufan, Pavel"/>
    <s v="Strategická simulační hra"/>
    <x v="2"/>
    <x v="8"/>
    <s v="Computer sciences, information science, bioinformathics (hardware development to be 2.2, social aspect to be 5.8)"/>
    <x v="3"/>
    <x v="3"/>
  </r>
  <r>
    <x v="1"/>
    <x v="1"/>
    <n v="62156489"/>
    <x v="61"/>
    <s v="Mendelova univerzita v Brně/Provozně ekonomická fakulta"/>
    <n v="192154374"/>
    <s v="R"/>
    <x v="0"/>
    <s v="Brázda, Václav;Šťastný, Jiří;Kolomazník, Jan;Lýsek, Jiří;Kovařík, Jan"/>
    <s v="DNA analyzer"/>
    <x v="2"/>
    <x v="8"/>
    <s v="Computer sciences, information science, bioinformathics (hardware development to be 2.2, social aspect to be 5.8)"/>
    <x v="3"/>
    <x v="1"/>
  </r>
  <r>
    <x v="1"/>
    <x v="1"/>
    <n v="62156489"/>
    <x v="61"/>
    <s v="Mendelova univerzita v Brně/Fakulta regionálního rozvoje a mezinárodních studií"/>
    <n v="192154950"/>
    <s v="B"/>
    <x v="0"/>
    <s v="Zourek, Michal"/>
    <s v="Praga y los intelectuales latinoamericanos (1947-1959)"/>
    <x v="3"/>
    <x v="11"/>
    <s v="History (history of science and technology to be 6.3, history of specific sciences to be under the respective headings)"/>
    <x v="3"/>
    <x v="0"/>
  </r>
  <r>
    <x v="1"/>
    <x v="1"/>
    <n v="62156489"/>
    <x v="61"/>
    <s v="Mendelova univerzita v Brně/Fakulta regionálního rozvoje a mezinárodních studií"/>
    <n v="192154938"/>
    <s v="B"/>
    <x v="0"/>
    <s v="Hušek, Petr;Smolík, Josef"/>
    <s v="Politický systém a politické strany České republiky"/>
    <x v="4"/>
    <x v="13"/>
    <s v="Political science"/>
    <x v="3"/>
    <x v="3"/>
  </r>
  <r>
    <x v="1"/>
    <x v="1"/>
    <n v="62156489"/>
    <x v="61"/>
    <s v="Mendelova univerzita v Brně/Fakulta regionálního rozvoje a mezinárodních studií"/>
    <n v="192154942"/>
    <s v="J"/>
    <x v="1"/>
    <s v="Elbl, Jakub;Maková, Jana;Javoreková, Soňa;Medo, Juraj;Kintl, Antonín;Lošák, Tomáš;Lukas, Vojtěch"/>
    <s v="Response of microbial activities in soil to various organic and mineral amendments as an indicator of soil quality"/>
    <x v="0"/>
    <x v="0"/>
    <s v="Agriculture"/>
    <x v="3"/>
    <x v="2"/>
  </r>
  <r>
    <x v="1"/>
    <x v="1"/>
    <n v="62156489"/>
    <x v="61"/>
    <s v="Mendelova univerzita v Brně/Fakulta regionálního rozvoje a mezinárodních studií"/>
    <n v="192152330"/>
    <s v="J"/>
    <x v="0"/>
    <s v="Modrá, Helena;Ulmann, Vít;Caha, Jan;Hübelová, Dana;Konečný, Ondřej;Svobodová, Jana;Weston, Ross Tim;Pavlík, Ivo"/>
    <s v="Socio-Economic and Environmental Factors Related to Spatial Differences in Human Non-Tuberculous Mycobacterial Diseases in the Czech Republic"/>
    <x v="4"/>
    <x v="25"/>
    <s v="Social sciences, interdisciplinary"/>
    <x v="3"/>
    <x v="1"/>
  </r>
  <r>
    <x v="1"/>
    <x v="1"/>
    <n v="62156489"/>
    <x v="61"/>
    <s v="Mendelova univerzita v Brně/Lesnická a dřevařská fakulta"/>
    <n v="192155163"/>
    <s v="J"/>
    <x v="0"/>
    <s v="Vicente, Joaquín;Apollonio, Marco;Blanco-Aguiar, Jose A.;Borowik, Tomasz;Brivio, Francesca;Casaer, Jim;Croft, Simon;Ericsson, Göran;Ferroglio, Ezio;Gavier-Widen, Dolores;Gortázar, Christian;Jansen, Patrick A.;Keuling, Oliver;Kowalczyk, Rafał;Petrovic, Karolina;Plhal, Radim;Podgórski, Tomasz;Sange, Marie;Scandura, Massimo;Schmidt, Krzysztof;Smith, Graham C.;Soriguer, Ramon;Thulke, Hans-Hermann;Zanet, Stefania;Acevedo, Pelayo"/>
    <s v="Science-based wildlife disease response"/>
    <x v="0"/>
    <x v="21"/>
    <s v="Veterinary science"/>
    <x v="3"/>
    <x v="1"/>
  </r>
  <r>
    <x v="1"/>
    <x v="1"/>
    <n v="62156489"/>
    <x v="61"/>
    <s v="Mendelova univerzita v Brně/Lesnická a dřevařská fakulta"/>
    <n v="192155096"/>
    <s v="J"/>
    <x v="1"/>
    <s v="Varga, Torda;Antonín, Vladimír;Tomšovský, Michal"/>
    <s v="Megaphylogeny resolves global patterns of mushroom evolution"/>
    <x v="2"/>
    <x v="5"/>
    <s v="Mycology"/>
    <x v="3"/>
    <x v="1"/>
  </r>
  <r>
    <x v="1"/>
    <x v="1"/>
    <n v="62156489"/>
    <x v="61"/>
    <s v="Mendelova univerzita v Brně/Lesnická a dřevařská fakulta"/>
    <n v="192155148"/>
    <s v="J"/>
    <x v="1"/>
    <s v="Castro-Diez, Pilar;Urban, Josef"/>
    <s v="Global effects of non-native tree species on multiple ecosystem services"/>
    <x v="2"/>
    <x v="5"/>
    <s v="Biology (theoretical, mathematical, thermal, cryobiology, biological rhythm), Evolutionary_x000a_biology"/>
    <x v="3"/>
    <x v="2"/>
  </r>
  <r>
    <x v="1"/>
    <x v="1"/>
    <n v="62156489"/>
    <x v="61"/>
    <s v="Mendelova univerzita v Brně/Lesnická a dřevařská fakulta"/>
    <n v="192172972"/>
    <s v="J"/>
    <x v="1"/>
    <s v="Michalko, Radek;Pekár, Stano;Duľa, Martin;Entling, Martin H."/>
    <s v="Global patterns in the biocontrol efficacy of spiders: A meta-analysis"/>
    <x v="2"/>
    <x v="5"/>
    <s v="Ecology"/>
    <x v="3"/>
    <x v="2"/>
  </r>
  <r>
    <x v="1"/>
    <x v="1"/>
    <n v="62156489"/>
    <x v="61"/>
    <s v="Mendelova univerzita v Brně/Lesnická a dřevařská fakulta"/>
    <n v="192155052"/>
    <s v="J"/>
    <x v="0"/>
    <s v="Deutscher, Jan;Kupec, Petr;Kučera, Aleš;Urban, Josef;Ledesma, José L.J.;Futter, Martyn"/>
    <s v="Ecohydrological consequences of tree removal in an urban park evaluated using open data, free software and a minimalist measuring campaign"/>
    <x v="1"/>
    <x v="28"/>
    <s v="Environmental and geological engineering, geotechnics"/>
    <x v="3"/>
    <x v="2"/>
  </r>
  <r>
    <x v="1"/>
    <x v="1"/>
    <n v="62156489"/>
    <x v="61"/>
    <s v="Mendelova univerzita v Brně/Lesnická a dřevařská fakulta"/>
    <n v="192155145"/>
    <s v="B"/>
    <x v="0"/>
    <s v="Martiník, Antonín"/>
    <s v="Uplatnění břízy (Betula pendula Roth) a osiky (Populus tremula L.) při obnově a tvorbě lesa po disturbancích: Případová studie z chlumních oblastí Moravy"/>
    <x v="0"/>
    <x v="0"/>
    <s v="Forestry"/>
    <x v="3"/>
    <x v="2"/>
  </r>
  <r>
    <x v="1"/>
    <x v="1"/>
    <n v="62156489"/>
    <x v="61"/>
    <s v="Mendelova univerzita v Brně/Lesnická a dřevařská fakulta"/>
    <n v="192196279"/>
    <s v="P"/>
    <x v="0"/>
    <s v="Pipíška, Tomáš;Král, Pavel;Paschová, Zuzana;Kolomazník, Petr"/>
    <s v="Způsob výroby kompozitních desek z extrudovaného PMMA a dřevěných kousků, a kompozitní deska vyrobená tímto způsobem"/>
    <x v="1"/>
    <x v="34"/>
    <s v="Materials engineering"/>
    <x v="3"/>
    <x v="0"/>
  </r>
  <r>
    <x v="1"/>
    <x v="1"/>
    <n v="62156489"/>
    <x v="61"/>
    <s v="Mendelova univerzita v Brně/Lesnická a dřevařská fakulta"/>
    <n v="192196299"/>
    <s v="P"/>
    <x v="0"/>
    <s v="Palcer, Jaroslav;Pařil, Petr;Baar, Jan;Foret, František;Křenková, Jana"/>
    <s v="Method of staining wood and method of determination of phenolic compounds content in wood"/>
    <x v="2"/>
    <x v="17"/>
    <s v="Analytical chemistry"/>
    <x v="3"/>
    <x v="5"/>
  </r>
  <r>
    <x v="1"/>
    <x v="1"/>
    <n v="26482789"/>
    <x v="62"/>
    <s v="Metropolitní univerzita Praha, o.p.s."/>
    <n v="191909004"/>
    <s v="B"/>
    <x v="1"/>
    <s v="Niklesová, Eva"/>
    <s v="Dialogy zoufalců: poetika a struktury (Dialogické texty o smyslu lidské existence v nejstarších světových literaturách a v literaturách středoevropského areálu)"/>
    <x v="4"/>
    <x v="15"/>
    <s v="Media and socio-cultural communication "/>
    <x v="1"/>
    <x v="2"/>
  </r>
  <r>
    <x v="1"/>
    <x v="1"/>
    <n v="26482789"/>
    <x v="62"/>
    <s v="Metropolitní univerzita Praha, o.p.s."/>
    <n v="191988224"/>
    <s v="C"/>
    <x v="1"/>
    <s v="Jirák, Jan;Köpplová, Barbara"/>
    <s v="Zur Entwicklung der Kommunikationsforschung in der tschechischen Universität und Gesellschaft"/>
    <x v="4"/>
    <x v="15"/>
    <s v="Media and socio-cultural communication "/>
    <x v="1"/>
    <x v="2"/>
  </r>
  <r>
    <x v="1"/>
    <x v="1"/>
    <n v="26482789"/>
    <x v="62"/>
    <s v="Metropolitní univerzita Praha, o.p.s."/>
    <n v="191988223"/>
    <s v="C"/>
    <x v="0"/>
    <s v="Jirák, Jan;Köpplová, Barbara"/>
    <s v="Medien, Bildung und Soziales Gedächtnis. Innovatives Lehren mit Fernsehsendungen bei der Geschichtsvermittlung"/>
    <x v="4"/>
    <x v="15"/>
    <s v="Media and socio-cultural communication "/>
    <x v="1"/>
    <x v="0"/>
  </r>
  <r>
    <x v="1"/>
    <x v="1"/>
    <n v="26482789"/>
    <x v="62"/>
    <s v="Metropolitní univerzita Praha, o.p.s."/>
    <n v="191908945"/>
    <s v="C"/>
    <x v="1"/>
    <s v="Fanoulis, Evangelos"/>
    <s v="Civil Protection: Identifying Opportunities for Collaboration"/>
    <x v="4"/>
    <x v="13"/>
    <s v="Political science"/>
    <x v="1"/>
    <x v="5"/>
  </r>
  <r>
    <x v="1"/>
    <x v="1"/>
    <n v="26482789"/>
    <x v="62"/>
    <s v="Metropolitní univerzita Praha, o.p.s."/>
    <n v="191908970"/>
    <s v="B"/>
    <x v="1"/>
    <s v="Bureš, Oldřich"/>
    <s v="A Decade of EU Counter-Terrorism and Intelligence: A Critical Assessment."/>
    <x v="4"/>
    <x v="13"/>
    <s v="Political science"/>
    <x v="1"/>
    <x v="1"/>
  </r>
  <r>
    <x v="1"/>
    <x v="1"/>
    <n v="26482789"/>
    <x v="62"/>
    <s v="Metropolitní univerzita Praha, o.p.s."/>
    <n v="191988217"/>
    <s v="B"/>
    <x v="1"/>
    <s v="Stojić, Marko"/>
    <s v="Party Responses to the EU in the Western Balkans. Transformation, Opposition or Defiance?"/>
    <x v="4"/>
    <x v="13"/>
    <s v="Political science"/>
    <x v="1"/>
    <x v="1"/>
  </r>
  <r>
    <x v="1"/>
    <x v="1"/>
    <n v="26482789"/>
    <x v="62"/>
    <s v="Metropolitní univerzita Praha, o.p.s."/>
    <n v="191908908"/>
    <s v="B"/>
    <x v="1"/>
    <s v="Strašáková, Mária;Kraus, Filip;Kizeková, Alica;Andělová, Petra"/>
    <s v="Unresolved Border, Land and Maritime Disputes in Southeast Asia: Bi- and Multilateral Conflict Resolution Approaches and ASEAN's Centrality"/>
    <x v="4"/>
    <x v="13"/>
    <s v="Political science"/>
    <x v="1"/>
    <x v="2"/>
  </r>
  <r>
    <x v="1"/>
    <x v="1"/>
    <n v="26482789"/>
    <x v="62"/>
    <s v="Metropolitní univerzita Praha, o.p.s."/>
    <n v="191908980"/>
    <s v="C"/>
    <x v="1"/>
    <s v="Klíma, Michal"/>
    <s v="Clientelism, Corruption, and the Concept of Anti-Sytem Parties"/>
    <x v="4"/>
    <x v="13"/>
    <s v="Political science"/>
    <x v="1"/>
    <x v="2"/>
  </r>
  <r>
    <x v="1"/>
    <x v="1"/>
    <n v="26482789"/>
    <x v="62"/>
    <s v="Metropolitní univerzita Praha, o.p.s."/>
    <n v="191908897"/>
    <s v="C"/>
    <x v="1"/>
    <s v="Březinová, Kateřina"/>
    <s v="Der Kalte Krieg auf Film. Propaganda im Dienste tschechoslowakirscher Aktivitaten in Lateinamerika"/>
    <x v="4"/>
    <x v="13"/>
    <s v="Political science"/>
    <x v="1"/>
    <x v="0"/>
  </r>
  <r>
    <x v="1"/>
    <x v="1"/>
    <n v="26482789"/>
    <x v="62"/>
    <s v="Metropolitní univerzita Praha, o.p.s."/>
    <n v="191908900"/>
    <s v="C"/>
    <x v="1"/>
    <s v="Březinová, Kateřina"/>
    <s v="Cold War Edutainment: Understanding Czech Documentaries on Cold War Latin America"/>
    <x v="4"/>
    <x v="13"/>
    <s v="Political science"/>
    <x v="1"/>
    <x v="0"/>
  </r>
  <r>
    <x v="1"/>
    <x v="1"/>
    <n v="26482789"/>
    <x v="62"/>
    <s v="Metropolitní univerzita Praha, o.p.s."/>
    <n v="191909016"/>
    <s v="C"/>
    <x v="0"/>
    <s v="Fanoulis, Evangelos"/>
    <s v="EU u-Government: A Solution for More Citizen Participation in EU Policy-making"/>
    <x v="4"/>
    <x v="13"/>
    <s v="Political science"/>
    <x v="1"/>
    <x v="0"/>
  </r>
  <r>
    <x v="1"/>
    <x v="1"/>
    <n v="26482789"/>
    <x v="62"/>
    <s v="Metropolitní univerzita Praha, o.p.s."/>
    <n v="191988181"/>
    <s v="C"/>
    <x v="0"/>
    <s v="Bureš, Oldřich"/>
    <s v="Terrorism and Counterterrorism"/>
    <x v="4"/>
    <x v="13"/>
    <s v="Political science"/>
    <x v="1"/>
    <x v="0"/>
  </r>
  <r>
    <x v="1"/>
    <x v="1"/>
    <n v="26482789"/>
    <x v="62"/>
    <s v="Metropolitní univerzita Praha, o.p.s."/>
    <n v="191988266"/>
    <s v="C"/>
    <x v="1"/>
    <s v="Cabada, Ladislav"/>
    <s v="Western Balkans in the EU: When and Under which Conditions?"/>
    <x v="4"/>
    <x v="13"/>
    <s v="Political science"/>
    <x v="1"/>
    <x v="0"/>
  </r>
  <r>
    <x v="1"/>
    <x v="1"/>
    <n v="26482789"/>
    <x v="62"/>
    <s v="Metropolitní univerzita Praha, o.p.s."/>
    <n v="191908919"/>
    <s v="J"/>
    <x v="1"/>
    <s v="Knotková-Čapková, Blanka"/>
    <s v="Tagore in Czech Literary Translation: Interpretation and Gender Analysis"/>
    <x v="4"/>
    <x v="13"/>
    <s v="Political science"/>
    <x v="1"/>
    <x v="3"/>
  </r>
  <r>
    <x v="1"/>
    <x v="1"/>
    <n v="26482789"/>
    <x v="62"/>
    <s v="Metropolitní univerzita Praha, o.p.s."/>
    <n v="191908981"/>
    <s v="C"/>
    <x v="1"/>
    <s v="Klíma, Michal"/>
    <s v="Czech Republic"/>
    <x v="4"/>
    <x v="13"/>
    <s v="Political science"/>
    <x v="1"/>
    <x v="3"/>
  </r>
  <r>
    <x v="1"/>
    <x v="1"/>
    <n v="26482789"/>
    <x v="62"/>
    <s v="Metropolitní univerzita Praha, o.p.s."/>
    <n v="191988265"/>
    <s v="C"/>
    <x v="0"/>
    <s v="Just, Petr"/>
    <s v="Eurosceptic Parties in the Czech Republic’s 2014 European Parliamentary Elections Euroscepticism"/>
    <x v="4"/>
    <x v="13"/>
    <s v="Political science"/>
    <x v="1"/>
    <x v="3"/>
  </r>
  <r>
    <x v="1"/>
    <x v="1"/>
    <n v="26482789"/>
    <x v="62"/>
    <s v="Metropolitní univerzita Praha, o.p.s."/>
    <n v="191988277"/>
    <s v="C"/>
    <x v="0"/>
    <s v="Charvát, Jakub"/>
    <s v="Content emptiness, low media coverage, exhausted parties, and indifferent voters: an invisible 2014 European Parliamentary election campaign in the Czech Republic"/>
    <x v="4"/>
    <x v="13"/>
    <s v="Political science"/>
    <x v="1"/>
    <x v="3"/>
  </r>
  <r>
    <x v="1"/>
    <x v="1"/>
    <n v="26482789"/>
    <x v="62"/>
    <s v="Metropolitní univerzita Praha, o.p.s."/>
    <n v="191908984"/>
    <s v="B"/>
    <x v="1"/>
    <s v="Černý, Karel"/>
    <s v="Jezídové - komunita na útěku"/>
    <x v="4"/>
    <x v="25"/>
    <s v="Social sciences, interdisciplinary"/>
    <x v="1"/>
    <x v="1"/>
  </r>
  <r>
    <x v="1"/>
    <x v="1"/>
    <n v="26482789"/>
    <x v="62"/>
    <s v="Metropolitní univerzita Praha, o.p.s."/>
    <n v="191988299"/>
    <s v="B"/>
    <x v="0"/>
    <s v="Aliyev, Huseyn"/>
    <s v="When Informal Institutions Change Institutional Reforms and Informal Practices in the Former Soviet Union"/>
    <x v="4"/>
    <x v="13"/>
    <s v="Political science"/>
    <x v="1"/>
    <x v="3"/>
  </r>
  <r>
    <x v="1"/>
    <x v="1"/>
    <n v="26482789"/>
    <x v="62"/>
    <s v="Metropolitní univerzita Praha, o.p.s."/>
    <n v="191962470"/>
    <s v="C"/>
    <x v="1"/>
    <s v="Fišerová, Michaela"/>
    <s v="Hopes of Derrida’s Reading? On Emergence of Peirce’s Texts in the Poststructuralist Context"/>
    <x v="3"/>
    <x v="10"/>
    <s v="Philosophy, History and Philosophy of science and technology"/>
    <x v="1"/>
    <x v="2"/>
  </r>
  <r>
    <x v="1"/>
    <x v="1"/>
    <n v="26482789"/>
    <x v="62"/>
    <s v="Metropolitní univerzita Praha, o.p.s."/>
    <n v="191988228"/>
    <s v="C"/>
    <x v="1"/>
    <s v="Machek, Jakub"/>
    <s v="Die Suche nach einer besseren Welt für das tschechische Volk – Tschechische Utopien vor dem Ersten Weltkrieg"/>
    <x v="3"/>
    <x v="10"/>
    <s v="Philosophy, History and Philosophy of science and technology"/>
    <x v="1"/>
    <x v="3"/>
  </r>
  <r>
    <x v="1"/>
    <x v="1"/>
    <n v="26482789"/>
    <x v="62"/>
    <s v="Metropolitní univerzita Praha, o.p.s."/>
    <n v="191908949"/>
    <s v="J"/>
    <x v="1"/>
    <s v="Zourek, Michal"/>
    <s v="La política cultural de Checoslovaquia en América Latina durante la Guerra Fría: el caso de Uruguay"/>
    <x v="3"/>
    <x v="11"/>
    <s v="History (history of science and technology to be 6.3, history of specific sciences to be under the respective headings)"/>
    <x v="1"/>
    <x v="0"/>
  </r>
  <r>
    <x v="1"/>
    <x v="1"/>
    <n v="26482789"/>
    <x v="62"/>
    <s v="Metropolitní univerzita Praha, o.p.s."/>
    <n v="192064865"/>
    <s v="C"/>
    <x v="1"/>
    <s v="Bureš, Oldřich"/>
    <s v="EU Measures to Combat Terrorist Financing"/>
    <x v="4"/>
    <x v="13"/>
    <s v="Political science"/>
    <x v="2"/>
    <x v="1"/>
  </r>
  <r>
    <x v="1"/>
    <x v="1"/>
    <n v="26482789"/>
    <x v="62"/>
    <s v="Metropolitní univerzita Praha, o.p.s."/>
    <n v="192064866"/>
    <s v="C"/>
    <x v="1"/>
    <s v="Bureš, Oldřich"/>
    <s v="EU Counter-terrorism: glass half-full or half-empty?"/>
    <x v="4"/>
    <x v="13"/>
    <s v="Political science"/>
    <x v="2"/>
    <x v="1"/>
  </r>
  <r>
    <x v="1"/>
    <x v="1"/>
    <n v="26482789"/>
    <x v="62"/>
    <s v="Metropolitní univerzita Praha, o.p.s."/>
    <n v="192064892"/>
    <s v="B"/>
    <x v="1"/>
    <s v="Bureš, Oldřich"/>
    <s v="Security Privatization: How Non-security-related Private Businesses Shape Security Governance"/>
    <x v="4"/>
    <x v="13"/>
    <s v="Political science"/>
    <x v="2"/>
    <x v="1"/>
  </r>
  <r>
    <x v="1"/>
    <x v="1"/>
    <n v="26482789"/>
    <x v="62"/>
    <s v="Metropolitní univerzita Praha, o.p.s."/>
    <n v="192064908"/>
    <s v="M"/>
    <x v="1"/>
    <s v="Bureš, Oldřich"/>
    <s v="Once and For All: Strategies to End the Scourge of the Islamic State"/>
    <x v="4"/>
    <x v="13"/>
    <s v="Political science"/>
    <x v="2"/>
    <x v="2"/>
  </r>
  <r>
    <x v="1"/>
    <x v="1"/>
    <n v="26482789"/>
    <x v="62"/>
    <s v="Metropolitní univerzita Praha, o.p.s."/>
    <n v="192064910"/>
    <s v="M"/>
    <x v="1"/>
    <s v="Tureček, Břetislav"/>
    <s v="Middle East - The Media and PR Wars"/>
    <x v="4"/>
    <x v="13"/>
    <s v="Political science"/>
    <x v="2"/>
    <x v="0"/>
  </r>
  <r>
    <x v="1"/>
    <x v="1"/>
    <n v="26482789"/>
    <x v="62"/>
    <s v="Metropolitní univerzita Praha, o.p.s."/>
    <n v="192057997"/>
    <s v="C"/>
    <x v="1"/>
    <s v="MacGregor Pelikánová, Radka"/>
    <s v="Czech Republic"/>
    <x v="4"/>
    <x v="32"/>
    <s v="Law"/>
    <x v="2"/>
    <x v="2"/>
  </r>
  <r>
    <x v="1"/>
    <x v="1"/>
    <n v="26482789"/>
    <x v="62"/>
    <s v="Metropolitní univerzita Praha, o.p.s."/>
    <n v="192064842"/>
    <s v="C"/>
    <x v="1"/>
    <s v="Hála, Martin"/>
    <s v="How do youth labor flows differ from those of older workers?"/>
    <x v="4"/>
    <x v="12"/>
    <s v="Economic Theory"/>
    <x v="2"/>
    <x v="2"/>
  </r>
  <r>
    <x v="1"/>
    <x v="1"/>
    <n v="26482789"/>
    <x v="62"/>
    <s v="Metropolitní univerzita Praha, o.p.s."/>
    <n v="192171417"/>
    <s v="B"/>
    <x v="1"/>
    <s v="Kolmaš, Michal"/>
    <s v="National identity and Japanese revisionism: Abe Shinzo’s vision of a beautiful Japan and its limits"/>
    <x v="4"/>
    <x v="13"/>
    <s v="Political science"/>
    <x v="3"/>
    <x v="1"/>
  </r>
  <r>
    <x v="1"/>
    <x v="1"/>
    <n v="26482789"/>
    <x v="62"/>
    <s v="Metropolitní univerzita Praha, o.p.s."/>
    <n v="192206414"/>
    <s v="J"/>
    <x v="1"/>
    <s v="Braun, Mats Rickard"/>
    <s v="The Czech Republic’s approach to the EU 2030 climate and energy framework"/>
    <x v="4"/>
    <x v="13"/>
    <s v="Political science"/>
    <x v="3"/>
    <x v="5"/>
  </r>
  <r>
    <x v="1"/>
    <x v="1"/>
    <n v="26482789"/>
    <x v="62"/>
    <s v="Metropolitní univerzita Praha, o.p.s."/>
    <n v="192206412"/>
    <s v="B"/>
    <x v="1"/>
    <s v="Vít, Michal"/>
    <s v="The EU’s Impact on Identity Formation in East-Central Europe between 2004 and 2013"/>
    <x v="4"/>
    <x v="13"/>
    <s v="Political science"/>
    <x v="3"/>
    <x v="3"/>
  </r>
  <r>
    <x v="1"/>
    <x v="1"/>
    <n v="26482789"/>
    <x v="62"/>
    <s v="Metropolitní univerzita Praha, o.p.s."/>
    <n v="192171424"/>
    <s v="B"/>
    <x v="1"/>
    <s v="MacGregor Pelikánová, Radka"/>
    <s v="Corporate Social Responsibility for fair commercial practices and intellectual property – real potential"/>
    <x v="4"/>
    <x v="32"/>
    <s v="Law"/>
    <x v="3"/>
    <x v="0"/>
  </r>
  <r>
    <x v="1"/>
    <x v="1"/>
    <n v="26482789"/>
    <x v="62"/>
    <s v="Metropolitní univerzita Praha, o.p.s."/>
    <n v="192206502"/>
    <s v="C"/>
    <x v="1"/>
    <s v="Daniel, Ondřej"/>
    <s v="On Human Trafficking, Schengen Visas and Drunken Workers: Czech Media Representations of Poland in Light of Three Migration Issues After 2013"/>
    <x v="4"/>
    <x v="13"/>
    <s v="Political science"/>
    <x v="3"/>
    <x v="2"/>
  </r>
  <r>
    <x v="1"/>
    <x v="1"/>
    <n v="26482789"/>
    <x v="62"/>
    <s v="Metropolitní univerzita Praha, o.p.s."/>
    <n v="192206465"/>
    <s v="C"/>
    <x v="1"/>
    <s v="Cabada, Ladislav"/>
    <s v="Among the Hussites, Communists, and Neo-Liberals. Christian Democratic Political Actors in Communist Czechoslovakia and the Democratic Transition"/>
    <x v="4"/>
    <x v="13"/>
    <s v="Political science"/>
    <x v="3"/>
    <x v="0"/>
  </r>
  <r>
    <x v="1"/>
    <x v="1"/>
    <n v="26482789"/>
    <x v="62"/>
    <s v="Metropolitní univerzita Praha, o.p.s."/>
    <n v="192206401"/>
    <s v="C"/>
    <x v="1"/>
    <s v="Bureš, Oldřich"/>
    <s v="Foreign Fighters and the EU Counterterrorism Policy: New Threat, Old Challenges?"/>
    <x v="4"/>
    <x v="13"/>
    <s v="Political science"/>
    <x v="3"/>
    <x v="2"/>
  </r>
  <r>
    <x v="1"/>
    <x v="1"/>
    <n v="26482789"/>
    <x v="62"/>
    <s v="Metropolitní univerzita Praha, o.p.s."/>
    <n v="192206441"/>
    <s v="C"/>
    <x v="1"/>
    <s v="MacGregor Pelikánová, Radka"/>
    <s v="Czech Republic"/>
    <x v="4"/>
    <x v="32"/>
    <s v="Law"/>
    <x v="3"/>
    <x v="3"/>
  </r>
  <r>
    <x v="1"/>
    <x v="1"/>
    <n v="26482789"/>
    <x v="62"/>
    <s v="Metropolitní univerzita Praha, o.p.s."/>
    <n v="192206413"/>
    <s v="B"/>
    <x v="1"/>
    <s v="Cabada, Ladislav;Waisová-Cabadová, Šárka;Květina, Jan"/>
    <s v="Imaginäre Räume in Zentraleuropa. Kulturelle Transformationen, politische Räpresentationen und trans/nationale Identitätsentwürfe"/>
    <x v="4"/>
    <x v="13"/>
    <s v="Political science"/>
    <x v="3"/>
    <x v="2"/>
  </r>
  <r>
    <x v="2"/>
    <x v="2"/>
    <n v="61388971"/>
    <x v="63"/>
    <s v="Mikrobiologický ústav AV ČR, v. v. i."/>
    <n v="191872389"/>
    <s v="H"/>
    <x v="0"/>
    <s v="Pátek, Miroslav;Dostálová, Hana;Rapoport, Andrey"/>
    <s v="Metodické pokyny k provádění kontrol uzavřeného prostoru, kde se nakládá s geneticky modifikovanými mikroorganismy"/>
    <x v="5"/>
    <x v="20"/>
    <n v="30502"/>
    <x v="0"/>
    <x v="0"/>
  </r>
  <r>
    <x v="2"/>
    <x v="2"/>
    <n v="61388971"/>
    <x v="63"/>
    <s v="Mikrobiologický ústav AV ČR, v. v. i."/>
    <n v="191872380"/>
    <s v="F"/>
    <x v="0"/>
    <s v="Kopecký, Jan;Paichlová, Jindřiška;Prášil, Ondřej;Urajová, Petra;Čapková Frydrychová, Radmila;Kodrík, Dalibor;Krištůfek, Václav;Petrásek, Jiří"/>
    <s v="Krmivo pro včely"/>
    <x v="0"/>
    <x v="1"/>
    <n v="40203"/>
    <x v="0"/>
    <x v="0"/>
  </r>
  <r>
    <x v="2"/>
    <x v="2"/>
    <n v="61388971"/>
    <x v="63"/>
    <s v="Mikrobiologický ústav AV ČR, v. v. i."/>
    <n v="191973249"/>
    <s v="Z"/>
    <x v="0"/>
    <s v="Lhotský, O.;Zlotá, Jana;Cajthaml, Tomáš;Najmanová, P."/>
    <s v="Technologie kompostování pro dekontaminaci endokrinně aktivních látek"/>
    <x v="2"/>
    <x v="5"/>
    <s v="Microbiology"/>
    <x v="1"/>
    <x v="0"/>
  </r>
  <r>
    <x v="2"/>
    <x v="2"/>
    <n v="61388971"/>
    <x v="63"/>
    <s v="Mikrobiologický ústav AV ČR, v. v. i."/>
    <n v="191872253"/>
    <s v="C"/>
    <x v="1"/>
    <s v="Martínková, Ludmila"/>
    <s v="Nitrile-Converting Enzymes and their Synthetic Applications"/>
    <x v="2"/>
    <x v="17"/>
    <s v="Organic chemistry"/>
    <x v="1"/>
    <x v="1"/>
  </r>
  <r>
    <x v="2"/>
    <x v="2"/>
    <n v="61388971"/>
    <x v="63"/>
    <s v="Mikrobiologický ústav AV ČR, v. v. i."/>
    <n v="191872264"/>
    <s v="P"/>
    <x v="1"/>
    <s v="Petříček, Miroslav;Petříčková, Kateřina;Pospíšil, Stanislav;Kuzma, Marek;Chroňáková, Alica;Krištůfek, Václav;Stříž, I."/>
    <s v="Manumycin-type metabolite called Colabomycin E which inhibits caspase 1 and creation of interleukins, strain produces the Colabomycin E and a method of a production of the Colabomycin E"/>
    <x v="5"/>
    <x v="20"/>
    <s v="Other medical science"/>
    <x v="1"/>
    <x v="1"/>
  </r>
  <r>
    <x v="2"/>
    <x v="2"/>
    <n v="61388971"/>
    <x v="63"/>
    <s v="Mikrobiologický ústav AV ČR, v. v. i."/>
    <n v="191872109"/>
    <s v="J"/>
    <x v="1"/>
    <s v="Spáčilová, Lucie;Morozová, Magdalena;Mašín, P.;Maléterová, Ywetta;Kaštánek, František;Dytrych, Pavel;Ezechiáš, Martin;Křesinová, Zdena;Šolcová, Olga"/>
    <s v="Endocrine Disruptor Degradation by Photocatalytic Pilot Plant Unit."/>
    <x v="5"/>
    <x v="19"/>
    <s v="Health-related biotechnology"/>
    <x v="1"/>
    <x v="2"/>
  </r>
  <r>
    <x v="2"/>
    <x v="2"/>
    <n v="61388971"/>
    <x v="63"/>
    <s v="Mikrobiologický ústav AV ČR, v. v. i."/>
    <n v="191973221"/>
    <s v="C"/>
    <x v="0"/>
    <s v="Tlaskalová-Hogenová, Helena;Drastich, P.;Kverka, Miloslav"/>
    <s v="Mikrobiota a vybrané choroby gastrointestinálního traktu."/>
    <x v="5"/>
    <x v="37"/>
    <s v="Gastroenterology and hepatology"/>
    <x v="1"/>
    <x v="0"/>
  </r>
  <r>
    <x v="2"/>
    <x v="2"/>
    <n v="61388971"/>
    <x v="63"/>
    <s v="Mikrobiologický ústav AV ČR, v. v. i."/>
    <n v="191872388"/>
    <s v="Z"/>
    <x v="1"/>
    <s v="Lhotský, O.;Stavělová, M.;Cajthaml, Tomáš"/>
    <s v="Technologie kompostování pro dekontaminaci půd kontaminovaných perzistentními organickými polutanty"/>
    <x v="0"/>
    <x v="3"/>
    <s v="Agricultural biotechnology and food biotechnology"/>
    <x v="1"/>
    <x v="2"/>
  </r>
  <r>
    <x v="2"/>
    <x v="2"/>
    <n v="61388971"/>
    <x v="63"/>
    <s v="Mikrobiologický ústav AV ČR, v. v. i."/>
    <n v="191963700"/>
    <s v="P"/>
    <x v="0"/>
    <s v="Řezanka, Tomáš;Lukavský, Jaromír;Nedbalová, Linda"/>
    <s v="Produkční kmen řasy Monoraphidium sp.pro produkci olejů s obsahem polynenasycených mastných kyselin, způsob produkce těchto olejů a použití tohoto produkčního kmene pro průmyslovou výrobu těchto olejůn"/>
    <x v="0"/>
    <x v="3"/>
    <s v="Agricultural biotechnology and food biotechnology"/>
    <x v="1"/>
    <x v="2"/>
  </r>
  <r>
    <x v="2"/>
    <x v="2"/>
    <n v="61388971"/>
    <x v="63"/>
    <s v="Mikrobiologický ústav AV ČR, v. v. i."/>
    <n v="191872133"/>
    <s v="J"/>
    <x v="1"/>
    <s v="Pompach, Petr;Kavan, Daniel;Benada, Oldřich;Růžička, V.;Volný, M.;Novák, Petr"/>
    <s v="Planar Functionalized Surfaces for Direct Immunoaffinity Desorption/Ionization Mass Spectrometry"/>
    <x v="2"/>
    <x v="17"/>
    <s v="Analytical chemistry"/>
    <x v="2"/>
    <x v="2"/>
  </r>
  <r>
    <x v="2"/>
    <x v="2"/>
    <n v="61388971"/>
    <x v="63"/>
    <s v="Mikrobiologický ústav AV ČR, v. v. i."/>
    <n v="192073730"/>
    <s v="J"/>
    <x v="1"/>
    <s v="Darebná, Petra;Špička, J.;Kučera, R.;Topolčan, O.;Navrátilová, E.;Růžička, V.;Volný, Michael;Novák, Petr;Pompach, Petr"/>
    <s v="Detection and Quantification of Carbohydrate-Deficient Transferrin by MALDI-Compatible Protein Chips Prepared by Ambient Ion Soft Landing"/>
    <x v="2"/>
    <x v="17"/>
    <s v="Analytical chemistry"/>
    <x v="2"/>
    <x v="5"/>
  </r>
  <r>
    <x v="2"/>
    <x v="2"/>
    <n v="61388971"/>
    <x v="63"/>
    <s v="Mikrobiologický ústav AV ČR, v. v. i."/>
    <n v="191872150"/>
    <s v="J"/>
    <x v="1"/>
    <s v="Bumba, Ladislav;Mašín, Jiří;Macek, Pavel;Wald, Tomáš;Motlová, Lucia;Bíbová, Ilona;Klímová, Nela;Bednárová, Lucie;Veverka, Václav;Kachala, M.;Svergun, D. I.;Bařinka, Cyril;Šebo, Peter"/>
    <s v="Calcium-Driven Folding of RTX Domain beta-Rolls Ratchets Translocation of RTX Proteins through Type I Secretion Ducts"/>
    <x v="2"/>
    <x v="5"/>
    <s v="Microbiology"/>
    <x v="2"/>
    <x v="1"/>
  </r>
  <r>
    <x v="2"/>
    <x v="2"/>
    <n v="61388971"/>
    <x v="63"/>
    <s v="Mikrobiologický ústav AV ČR, v. v. i."/>
    <n v="191872170"/>
    <s v="J"/>
    <x v="1"/>
    <s v="Flieger, Miroslav;Bandouchová, H.;Černý, J.;Chudíčková, Milada;Kolařík, Miroslav;Kováčová, V.;Martínková, Natália;Novák, Petr;Šebesta, O.;Stodůlková, Eva;Pikula, J."/>
    <s v="Vitamin B2 as a virulence factor in Pseudogymnoascus destructans skin infection"/>
    <x v="2"/>
    <x v="5"/>
    <s v="Microbiology"/>
    <x v="2"/>
    <x v="5"/>
  </r>
  <r>
    <x v="2"/>
    <x v="2"/>
    <n v="61388971"/>
    <x v="63"/>
    <s v="Mikrobiologický ústav AV ČR, v. v. i."/>
    <n v="191872185"/>
    <s v="J"/>
    <x v="1"/>
    <s v="Martínková, Ludmila;Chmátal, Martin"/>
    <s v="The integration of cyanide hydratase and tyrosinase catalysts enables effective degradation of cyanide and phenol in coking wastewaters"/>
    <x v="2"/>
    <x v="5"/>
    <s v="Microbiology"/>
    <x v="2"/>
    <x v="1"/>
  </r>
  <r>
    <x v="2"/>
    <x v="2"/>
    <n v="61388971"/>
    <x v="63"/>
    <s v="Mikrobiologický ústav AV ČR, v. v. i."/>
    <n v="191872187"/>
    <s v="J"/>
    <x v="1"/>
    <s v="Schwarzer, Martin;Makki, K.;Storelli, G.;Machuca-Gayet, I.;Šrůtková, Dagmar;Hermanová, Petra;Martino, M.E.;Balmand, S.;Hudcovic, Tomáš;Heddi, A.;Rieusset, J.;Kozáková, Hana;Vidal, H.;Leulier, F."/>
    <s v="Lactobacillus plantarum strain maintains growth of infant mice during chronic undernutrition"/>
    <x v="2"/>
    <x v="5"/>
    <s v="Microbiology"/>
    <x v="2"/>
    <x v="5"/>
  </r>
  <r>
    <x v="2"/>
    <x v="2"/>
    <n v="61388971"/>
    <x v="63"/>
    <s v="Mikrobiologický ústav AV ČR, v. v. i."/>
    <n v="191872286"/>
    <s v="J"/>
    <x v="1"/>
    <s v="Pompach, Petr;Benada, Oldřich;Rosulek, Michal;Darebna, Petra;Hausner, Jiří;Růžička, V.;Volný, Michael;Novák, Petr"/>
    <s v="Protein Chips Compatible with MALDI Mass Spectrometry Prepared by Ambient Ion Landing"/>
    <x v="2"/>
    <x v="5"/>
    <s v="Biochemical research methods"/>
    <x v="2"/>
    <x v="1"/>
  </r>
  <r>
    <x v="2"/>
    <x v="2"/>
    <n v="61388971"/>
    <x v="63"/>
    <s v="Mikrobiologický ústav AV ČR, v. v. i."/>
    <n v="191872350"/>
    <s v="J"/>
    <x v="1"/>
    <s v="Wagner, Susan;Herrmannová, Anna;Šikrová, Darina;Valášek Shivaya, Leoš"/>
    <s v="Human eIF3b and eIF3a serve as the nucleation core for the assembly of eIF3 into two interconnected modules: the yeast-like core and the octamer"/>
    <x v="2"/>
    <x v="5"/>
    <s v="Microbiology"/>
    <x v="2"/>
    <x v="1"/>
  </r>
  <r>
    <x v="2"/>
    <x v="2"/>
    <n v="61388971"/>
    <x v="63"/>
    <s v="Mikrobiologický ústav AV ČR, v. v. i."/>
    <n v="191963623"/>
    <s v="J"/>
    <x v="1"/>
    <s v="Mohammad, Mahabub Pasha;Munzarová Pondělíčková, Vanda;Zeman, Jakub;Gunišová, Stanislava;Valášek, Leoš Shivaya"/>
    <s v="In vivo evidence that eIF3 stays bound to ribosomes elongating and terminating on short upstream ORFs to promote reinitiation"/>
    <x v="2"/>
    <x v="5"/>
    <s v="Microbiology"/>
    <x v="2"/>
    <x v="5"/>
  </r>
  <r>
    <x v="2"/>
    <x v="2"/>
    <n v="61388971"/>
    <x v="63"/>
    <s v="Mikrobiologický ústav AV ČR, v. v. i."/>
    <n v="191963650"/>
    <s v="J"/>
    <x v="1"/>
    <s v="Bečková, Martina;Gardian, Zdenko;Yu, J.F.;Koník, Peter;Nixon, P. J.;Komenda, Josef"/>
    <s v="Association of Psb28 and Psb27 Proteins with PSII-PSI Supercomplexes upon Exposure of Synechocystis sp PCC 6803 to High Light"/>
    <x v="2"/>
    <x v="5"/>
    <s v="Microbiology"/>
    <x v="2"/>
    <x v="1"/>
  </r>
  <r>
    <x v="2"/>
    <x v="2"/>
    <n v="61388971"/>
    <x v="63"/>
    <s v="Mikrobiologický ústav AV ČR, v. v. i."/>
    <n v="191963709"/>
    <s v="J"/>
    <x v="1"/>
    <s v="Valášek, Leoš;Zeman, Jakub;Wagner, Susan;Beznosková, Petra;Pavlíková, Zuzana;Mohammad, Mahabub Pasha;Hronová, Vladislava;Herrmannová, Anna;Hashem, Y.;Gunišová, Stanislava"/>
    <s v="Embraced by eIF3: structural and functional insights into the roles of eIF3 across the translation cycle"/>
    <x v="2"/>
    <x v="5"/>
    <s v="Biochemistry and molecular biology"/>
    <x v="2"/>
    <x v="1"/>
  </r>
  <r>
    <x v="2"/>
    <x v="2"/>
    <n v="61388971"/>
    <x v="63"/>
    <s v="Mikrobiologický ústav AV ČR, v. v. i."/>
    <n v="191963718"/>
    <s v="J"/>
    <x v="1"/>
    <s v="Žifčáková, Lucia;Větrovský, Tomáš;Lombard, V.;Henrissat, B.;Howe, A.;Baldrian, Petr"/>
    <s v="Feed in summer, rest in winter: microbial carbon utilization in forest topsoil"/>
    <x v="2"/>
    <x v="5"/>
    <s v="Microbiology"/>
    <x v="2"/>
    <x v="2"/>
  </r>
  <r>
    <x v="2"/>
    <x v="2"/>
    <n v="61388971"/>
    <x v="63"/>
    <s v="Mikrobiologický ústav AV ČR, v. v. i."/>
    <n v="191973007"/>
    <s v="J"/>
    <x v="1"/>
    <s v="Wald, Tomáš;Špoutil, František;Osičková, Adriana;Procházková, Michaela;Benada, Oldřich;Kašpárek, Petr;Bumba, Ladislav;Klein, O. D.;Sedláček, Radislav;Šebo, Peter;Procházka, Jan;Osička, Radim"/>
    <s v="Intrinsically disordered proteins drive enamel formation via an evolutionarily conserved self-assembly motif"/>
    <x v="2"/>
    <x v="5"/>
    <s v="Biochemistry and molecular biology"/>
    <x v="2"/>
    <x v="5"/>
  </r>
  <r>
    <x v="2"/>
    <x v="2"/>
    <n v="61388971"/>
    <x v="63"/>
    <s v="Mikrobiologický ústav AV ČR, v. v. i."/>
    <n v="191973223"/>
    <s v="J"/>
    <x v="1"/>
    <s v="Chen, A.J.;Hubka, Vít;Frisvad, J.C.;Visagie, C.M.;Houbraken, J.;Meijer, M.;Varga, J.;Demirel, R.;Jurjević, Ž.;Kubátová, A.;Sklenář, František;Zhou, Y.G.;Samson, R.A."/>
    <s v="Polyphasic taxonomy of Aspergillus section Aspergillus (formerly Eurotium), and its occurrence in indoor environments and food"/>
    <x v="2"/>
    <x v="5"/>
    <s v="Mycology"/>
    <x v="2"/>
    <x v="2"/>
  </r>
  <r>
    <x v="2"/>
    <x v="2"/>
    <n v="61388971"/>
    <x v="63"/>
    <s v="Mikrobiologický ústav AV ČR, v. v. i."/>
    <n v="191973224"/>
    <s v="J"/>
    <x v="1"/>
    <s v="Sklenář, František;Jurjević, Ž.;Zalar, P.;Frisvad, J.C.;Visagie, C.M.;Kolařík, Miroslav;Houbraken, J.;Chen, A.J.;Yilmaz, N.;Seifert, K. A.;Coton, M.;Deniel, F.;Gunde-Cimerman, N.;Samson, R.A.;Peterson, S.W.;Hubka, Vít"/>
    <s v="Phylogeny of xerophilic aspergilli (subgenus Aspergillus) and taxonomic revision of section Restricti"/>
    <x v="2"/>
    <x v="5"/>
    <s v="Microbiology"/>
    <x v="2"/>
    <x v="5"/>
  </r>
  <r>
    <x v="2"/>
    <x v="2"/>
    <n v="61388971"/>
    <x v="63"/>
    <s v="Mikrobiologický ústav AV ČR, v. v. i."/>
    <n v="192073666"/>
    <s v="J"/>
    <x v="1"/>
    <s v="Bučinská, Lenka;Kiss, Eva;Koník, Peter;Knoppová, Jana;Komenda, Josef;Sobotka, Roman"/>
    <s v="The Ribosome-Bound Protein Pam68 Promotes Insertion of Chlorophyll into the CP47 Subunit of Photosystem II"/>
    <x v="2"/>
    <x v="5"/>
    <s v="Microbiology"/>
    <x v="2"/>
    <x v="1"/>
  </r>
  <r>
    <x v="2"/>
    <x v="2"/>
    <n v="61388971"/>
    <x v="63"/>
    <s v="Mikrobiologický ústav AV ČR, v. v. i."/>
    <n v="192073671"/>
    <s v="J"/>
    <x v="1"/>
    <s v="Rozbeský, Daniel;Rosůlek, Michal;Kukačka, Zdeněk;Chmelík, Josef;Man, Petr;Novák, Petr"/>
    <s v="Impact of Chemical Cross-Linking on Protein Structure and Function"/>
    <x v="2"/>
    <x v="5"/>
    <s v="Biochemistry and molecular biology"/>
    <x v="2"/>
    <x v="1"/>
  </r>
  <r>
    <x v="2"/>
    <x v="2"/>
    <n v="61388971"/>
    <x v="63"/>
    <s v="Mikrobiologický ústav AV ČR, v. v. i."/>
    <n v="192073699"/>
    <s v="J"/>
    <x v="1"/>
    <s v="López-Mondejár, Rubén;Brabcová, Vendula;Štursová, Martina;Davidová, Anna;Jansa, Jan;Cajthaml, Tomáš;Baldrian, Petr"/>
    <s v="Decomposer food web in a deciduous forest shows high share of generalist microorganisms and importance of microbial biomass recycling"/>
    <x v="2"/>
    <x v="5"/>
    <s v="Microbiology"/>
    <x v="2"/>
    <x v="5"/>
  </r>
  <r>
    <x v="2"/>
    <x v="2"/>
    <n v="61388971"/>
    <x v="63"/>
    <s v="Mikrobiologický ústav AV ČR, v. v. i."/>
    <n v="192083450"/>
    <s v="J"/>
    <x v="1"/>
    <s v="Kohout, Petr;Charvátová, Markéta;Štursová, Martina;Mašínová, Tereza;Tomšovský, M.;Baldrian, Petr"/>
    <s v="Clearcutting alters decomposition processes and initiates complex restructuring of fungal communities in soil and tree roots"/>
    <x v="2"/>
    <x v="5"/>
    <s v="Microbiology"/>
    <x v="2"/>
    <x v="1"/>
  </r>
  <r>
    <x v="2"/>
    <x v="2"/>
    <n v="61388971"/>
    <x v="63"/>
    <s v="Mikrobiologický ústav AV ČR, v. v. i."/>
    <n v="192083461"/>
    <s v="B"/>
    <x v="0"/>
    <s v="Fojtík, R.;Lokaj, A.;Gabriel, Jiří"/>
    <s v="Dřevěné mosty a lávky"/>
    <x v="2"/>
    <x v="5"/>
    <s v="-"/>
    <x v="2"/>
    <x v="2"/>
  </r>
  <r>
    <x v="2"/>
    <x v="2"/>
    <n v="61388971"/>
    <x v="63"/>
    <s v="Mikrobiologický ústav AV ČR, v. v. i."/>
    <n v="192083505"/>
    <s v="J"/>
    <x v="1"/>
    <s v="Kameník, Zdeněk;Gažák, Radek;Kadlčík, Stanislav;Steiningerová, Lucie;Rynd, Vít;Janata, Jiří"/>
    <s v="C-C bond cleavage in biosynthesis of 4-alkyl-L-proline precursors of lincomycin and anthramycin cannot precede C-methylation"/>
    <x v="2"/>
    <x v="5"/>
    <s v="Microbiology"/>
    <x v="2"/>
    <x v="1"/>
  </r>
  <r>
    <x v="2"/>
    <x v="2"/>
    <n v="61388971"/>
    <x v="63"/>
    <s v="Mikrobiologický ústav AV ČR, v. v. i."/>
    <n v="191872184"/>
    <s v="J"/>
    <x v="1"/>
    <s v="Bird, J.G.;Zhang, Y.;Tian, Y.;Panova, Natalya;Barvík, I.;Greene, L.;Liu, M.;Buckley, B.;Krásný, Libor;Lee, J.K.;Kaplan, C.D.;Ebright, R.H.;Nickels, B.E."/>
    <s v="The mechanism of RNA 5 ' capping with NAD(+), NADH and desphospho-CoA"/>
    <x v="2"/>
    <x v="5"/>
    <s v="Microbiology"/>
    <x v="3"/>
    <x v="5"/>
  </r>
  <r>
    <x v="2"/>
    <x v="2"/>
    <n v="61388971"/>
    <x v="63"/>
    <s v="Mikrobiologický ústav AV ČR, v. v. i."/>
    <n v="192156486"/>
    <s v="J"/>
    <x v="1"/>
    <s v="Laaf, D.;Bojarová, Pavla;Elling, L.;Křen, Vladimír"/>
    <s v="Galectin-Carbohydrate Interactions in Biomedicine and Biotechnology"/>
    <x v="2"/>
    <x v="5"/>
    <s v="Microbiology"/>
    <x v="3"/>
    <x v="2"/>
  </r>
  <r>
    <x v="2"/>
    <x v="2"/>
    <n v="61388971"/>
    <x v="63"/>
    <s v="Mikrobiologický ústav AV ČR, v. v. i."/>
    <n v="192160842"/>
    <s v="J"/>
    <x v="1"/>
    <s v="Větrovský, Tomáš;Kohout, Petr;Kopecký, Martin;Machač, A.;Man, Matěj;Bahnmann, Barbara Doreen;Brabcová, Vendula;Choi, J.;Meszárošová, Lenka;Human, Zander Rainier;Lepinay, Clémentine;Lladó, Salvador;López-Mondejár, Rubén;Martinović, Tijana;Mašínová, Tereza;Morais, Daniel;Navrátilová, Diana;Odriozola, Inaki;Štursová, Martina;Švec, Karel;Tláskal, Vojtěch;Urbanová, Michaela;Wan, J.;Žifčáková, Lucia;Howe, A.;Ladau, J.;Peay, K. G.;Storch, D.;Wild, Jan;Baldrian, Petr"/>
    <s v="A meta-analysis of global fungal distribution reveals climate-driven patterns"/>
    <x v="2"/>
    <x v="5"/>
    <s v="Microbiology"/>
    <x v="3"/>
    <x v="1"/>
  </r>
  <r>
    <x v="2"/>
    <x v="2"/>
    <n v="61388971"/>
    <x v="63"/>
    <s v="Mikrobiologický ústav AV ČR, v. v. i."/>
    <n v="192160809"/>
    <s v="J"/>
    <x v="1"/>
    <s v="Nilsson, R.H.;Anslan, S.;Bahram, M.;Wurzbacher, Ch.;Baldrian, Petr;Tedersoo, L."/>
    <s v="Mycobiome diversity: high-throughput sequencing and identification of fungi"/>
    <x v="2"/>
    <x v="5"/>
    <s v="Microbiology"/>
    <x v="3"/>
    <x v="2"/>
  </r>
  <r>
    <x v="2"/>
    <x v="2"/>
    <n v="61388971"/>
    <x v="63"/>
    <s v="Mikrobiologický ústav AV ČR, v. v. i."/>
    <n v="192160653"/>
    <s v="J"/>
    <x v="1"/>
    <s v="Diavatopoulos, D.A.;Šebo, Peter;Večerek, Branislav"/>
    <s v="PERISCOPE: road towards effective control of pertussis"/>
    <x v="2"/>
    <x v="5"/>
    <s v="Microbiology"/>
    <x v="3"/>
    <x v="2"/>
  </r>
  <r>
    <x v="2"/>
    <x v="2"/>
    <n v="61388971"/>
    <x v="63"/>
    <s v="Mikrobiologický ústav AV ČR, v. v. i."/>
    <n v="191611500"/>
    <s v="J"/>
    <x v="1"/>
    <s v="Heřmanová, I.; Arruabarrena-Aristorena, A.; Vališ, Karel; Nůsková, Hana; Alberich-Jorda, Meritxell; Fišer, K.; Fernandez-Ruiz, S.; Kavan, Daniel; Pecinová, Alena; Niso-Santano, N.; Žaliová, M.; Novák, Petr; Houštěk, Josef; Mráček, Tomáš; Kroemer, G.; Carracedo, A.; Trka, J.; Starková, J."/>
    <s v="Pharmacological inhibition of fatty-acid oxidation synergistically enhances the effect of L-asparaginase in childhood ALL cells"/>
    <x v="2"/>
    <x v="5"/>
    <s v="Microbiology"/>
    <x v="3"/>
    <x v="5"/>
  </r>
  <r>
    <x v="2"/>
    <x v="2"/>
    <n v="61388971"/>
    <x v="63"/>
    <s v="Mikrobiologický ústav AV ČR, v. v. i."/>
    <n v="192146670"/>
    <s v="J"/>
    <x v="1"/>
    <s v="Nešvera, Jan;Rucká, Lenka;Pátek, Miroslav"/>
    <s v="Catabolism of Phenol and Its Derivatives in Bacteria: Genes, Their Regulation, and Use in the Biodegradation of Toxic Pollutants"/>
    <x v="2"/>
    <x v="5"/>
    <s v="Microbiology"/>
    <x v="3"/>
    <x v="2"/>
  </r>
  <r>
    <x v="2"/>
    <x v="2"/>
    <n v="61388971"/>
    <x v="63"/>
    <s v="Mikrobiologický ústav AV ČR, v. v. i."/>
    <n v="191872355"/>
    <s v="J"/>
    <x v="1"/>
    <s v="Jeon, J.-R.;Murugesan, K.;Baldrian, Petr;Schmidt, S.;Chang, Y.-S."/>
    <s v="Aerobic bacterial catabolism of persistent organic pollutants - potential impact of biotic and abiotic interaction"/>
    <x v="2"/>
    <x v="5"/>
    <s v="Microbiology"/>
    <x v="3"/>
    <x v="2"/>
  </r>
  <r>
    <x v="2"/>
    <x v="2"/>
    <n v="61388971"/>
    <x v="63"/>
    <s v="Mikrobiologický ústav AV ČR, v. v. i."/>
    <n v="191872140"/>
    <s v="J"/>
    <x v="1"/>
    <s v="Raindlová, Veronika;Janoušková, Martina;Slavíčková, Michaela;Perlíková, Pavla;Boháčová, Soňa;Milisavljevič, Nemanja;Šanderová, Hana;Benda, Martin;Barvík, I.;Krásný, Libor;Hocek, Michal"/>
    <s v="Influence of major-groove chemical modifications of DNA on transcription by bacterial RNA polymerases"/>
    <x v="2"/>
    <x v="5"/>
    <s v="Microbiology"/>
    <x v="3"/>
    <x v="1"/>
  </r>
  <r>
    <x v="2"/>
    <x v="2"/>
    <n v="61388971"/>
    <x v="63"/>
    <s v="Mikrobiologický ústav AV ČR, v. v. i."/>
    <n v="192156608"/>
    <s v="G"/>
    <x v="1"/>
    <s v="Komenda, Josef;Bureš, Michal"/>
    <s v="Kultivační termoregulační komora"/>
    <x v="2"/>
    <x v="5"/>
    <s v="Microbiology"/>
    <x v="3"/>
    <x v="2"/>
  </r>
  <r>
    <x v="2"/>
    <x v="2"/>
    <n v="61388971"/>
    <x v="63"/>
    <s v="Mikrobiologický ústav AV ČR, v. v. i."/>
    <n v="191872155"/>
    <s v="J"/>
    <x v="1"/>
    <s v="Kameník, Zdeněk;Kadlčík, Stanislav;Radojevič, Bojana;Jirásková, Petra;Kuzma, Marek;Gažák, Radek;Najmanová, Lucie;Kopecký, J.;Janata, Jiří"/>
    <s v="Deacetylation of mycothiol-derived 'waste product' triggers the last biosynthetic steps of lincosamide antibiotics"/>
    <x v="2"/>
    <x v="5"/>
    <s v="Microbiology"/>
    <x v="3"/>
    <x v="5"/>
  </r>
  <r>
    <x v="2"/>
    <x v="2"/>
    <n v="61388971"/>
    <x v="63"/>
    <s v="Mikrobiologický ústav AV ČR, v. v. i."/>
    <n v="192156606"/>
    <s v="G"/>
    <x v="1"/>
    <s v="Ranglová, Karolína;Bureš, Michal;Masojídek, Jiří"/>
    <s v="Regulovatelný interní zdroj osvětlení pro kultivaci mikrořas založený na luminiscenčních diodách ponořitelný přímo do suspenze"/>
    <x v="2"/>
    <x v="5"/>
    <s v="Microbiology"/>
    <x v="3"/>
    <x v="0"/>
  </r>
  <r>
    <x v="2"/>
    <x v="2"/>
    <n v="61388971"/>
    <x v="63"/>
    <s v="Mikrobiologický ústav AV ČR, v. v. i."/>
    <n v="191963720"/>
    <s v="J"/>
    <x v="1"/>
    <s v="Guan, B.J.;van Hoef, V.;Jobava, R.;Elroy-Stein, O.;Valášek, Leoš Shivaya;Cargnello, M.;Gao, X.H.;Krokowski, D.;Merrick, W.C.;Kimball, S.R.;Komar, A.A.;Koromilas, A.E.;Wynshaw-Boris, A.;Topisirovic, I.;Larsson, O.;Hatzoglou, M."/>
    <s v="A Unique ISR Program Determines Cellular Responses to Chronic Stress"/>
    <x v="2"/>
    <x v="5"/>
    <s v="Microbiology"/>
    <x v="3"/>
    <x v="5"/>
  </r>
  <r>
    <x v="2"/>
    <x v="2"/>
    <n v="61388971"/>
    <x v="63"/>
    <s v="Mikrobiologický ústav AV ČR, v. v. i."/>
    <n v="191973168"/>
    <s v="J"/>
    <x v="1"/>
    <s v="Wijayawardene, N.N.;Hujslová, Martina"/>
    <s v="Notes for genera: Ascomycota"/>
    <x v="2"/>
    <x v="5"/>
    <s v="Mycology"/>
    <x v="3"/>
    <x v="2"/>
  </r>
  <r>
    <x v="2"/>
    <x v="2"/>
    <n v="61388971"/>
    <x v="63"/>
    <s v="Mikrobiologický ústav AV ČR, v. v. i."/>
    <n v="191963639"/>
    <s v="J"/>
    <x v="1"/>
    <s v="Lladó, Salvador;López-Mondéjar, Rubén;Baldrian, Petr"/>
    <s v="Forest Soil Bacteria: Diversity, Involvement in Ecosystem Processes, and Response to Global Change"/>
    <x v="2"/>
    <x v="5"/>
    <s v="Microbiology"/>
    <x v="3"/>
    <x v="1"/>
  </r>
  <r>
    <x v="2"/>
    <x v="2"/>
    <n v="61388971"/>
    <x v="63"/>
    <s v="Mikrobiologický ústav AV ČR, v. v. i."/>
    <n v="191973162"/>
    <s v="J"/>
    <x v="1"/>
    <s v="Tarbouriech, N.;Ducournau, C.;Hutin, S.;Mas, P.J.;Man, Petr;Forest, E.;Hart, D.J.;Peyrefitte, Ch.N.;Burmeister, W.P.;Iseni, F."/>
    <s v="The vaccinia virus DNA polymerase structure provides insights into the mode of processivity factor binding"/>
    <x v="2"/>
    <x v="5"/>
    <s v="Microbiology"/>
    <x v="3"/>
    <x v="1"/>
  </r>
  <r>
    <x v="2"/>
    <x v="2"/>
    <n v="61388971"/>
    <x v="63"/>
    <s v="Mikrobiologický ústav AV ČR, v. v. i."/>
    <n v="191973046"/>
    <s v="J"/>
    <x v="1"/>
    <s v="Spížek, Jaroslav;Řezanka, Tomáš"/>
    <s v="Lincosamides: Chemical structure, biosynthesis, mechanism of action, resistance, and applications"/>
    <x v="2"/>
    <x v="5"/>
    <s v="Microbiology"/>
    <x v="3"/>
    <x v="2"/>
  </r>
  <r>
    <x v="2"/>
    <x v="2"/>
    <n v="61388971"/>
    <x v="63"/>
    <s v="Mikrobiologický ústav AV ČR, v. v. i."/>
    <n v="191963681"/>
    <s v="J"/>
    <x v="1"/>
    <s v="Crous, P.W.;Hubka, Vít;Kolařík, Miroslav;Kubátová, A."/>
    <s v="Fungal Planet description sheets: 558-624"/>
    <x v="2"/>
    <x v="5"/>
    <s v="Mycology"/>
    <x v="3"/>
    <x v="1"/>
  </r>
  <r>
    <x v="2"/>
    <x v="2"/>
    <n v="61388971"/>
    <x v="63"/>
    <s v="Mikrobiologický ústav AV ČR, v. v. i."/>
    <n v="192073765"/>
    <s v="J"/>
    <x v="1"/>
    <s v="Aouacheria, A.;Cunningham, K.W.;Hardwick, J.M.;Palková, Z.;Powers, T.;Severin, F.F.;Váchová, Libuše"/>
    <s v="Comment on 'Sterilizing immunity in the lung relies on targeting fungal apoptosis-like programmed cell death'"/>
    <x v="2"/>
    <x v="5"/>
    <s v="Microbiology"/>
    <x v="3"/>
    <x v="5"/>
  </r>
  <r>
    <x v="2"/>
    <x v="2"/>
    <n v="61388971"/>
    <x v="63"/>
    <s v="Mikrobiologický ústav AV ČR, v. v. i."/>
    <n v="192083443"/>
    <s v="J"/>
    <x v="1"/>
    <s v="Zachleder, Vilém;Vítová, Milada;Hlavová, Monika;Moudříková, Š.;Mojzeš, P.;Heumann, H.;Becher, J.R.;Bišová, Kateřina"/>
    <s v="Stable isotope compounds - production, detection, and application"/>
    <x v="2"/>
    <x v="5"/>
    <s v="Microbiology"/>
    <x v="3"/>
    <x v="2"/>
  </r>
  <r>
    <x v="2"/>
    <x v="2"/>
    <n v="61388971"/>
    <x v="63"/>
    <s v="Mikrobiologický ústav AV ČR, v. v. i."/>
    <n v="192160883"/>
    <s v="J"/>
    <x v="1"/>
    <s v="Poncová, Kristýna;Wagner, Susan;Jansen, Myrte Esmeralda;Beznosková, Petra;Gunišová, Stanislava;Herrmannová, Anna;Zeman, Jakub;Dong, J.S.;Valášek, Leoš Shivaya"/>
    <s v="uS3/Rps3 controls fidelity of translation termination and programmed stop codon readthrough in co-operation with eIF3"/>
    <x v="2"/>
    <x v="5"/>
    <s v="Microbiology"/>
    <x v="3"/>
    <x v="5"/>
  </r>
  <r>
    <x v="2"/>
    <x v="2"/>
    <n v="61388971"/>
    <x v="63"/>
    <s v="Mikrobiologický ústav AV ČR, v. v. i."/>
    <n v="192156556"/>
    <s v="J"/>
    <x v="1"/>
    <s v="Zeman, Jakub;Itoh, Y.;Kukačka, Zdeněk;Rosůlek, Michal;Kavan, Daniel;Kouba, Tomáš;Jansen, Myrte Esmeralda;Mohammad, Mahabub Pasha;Novák, Petr;Valášek, Leoš Shivaya"/>
    <s v="Binding of eIF3 in complex with eIF5 and eIF1 to the 40S ribosomal subunit is accompanied by dramatic structural changes"/>
    <x v="2"/>
    <x v="5"/>
    <s v="Microbiology"/>
    <x v="3"/>
    <x v="1"/>
  </r>
  <r>
    <x v="2"/>
    <x v="2"/>
    <n v="61388971"/>
    <x v="63"/>
    <s v="Mikrobiologický ústav AV ČR, v. v. i."/>
    <n v="192156547"/>
    <s v="J"/>
    <x v="1"/>
    <s v="Kiss, Eva;Knoppová, Jana;Aznar, Guillem Pascual;Pilný, Jan;Yu, J.F.;Halada, Petr;Nixon, P. J.;Sobotka, Roman;Komenda, Josef"/>
    <s v="A Photosynthesis-Specific Rubredoxin-Like Protein Is Required for Efficient Association of the D1 and D2 Proteins during the Initial Steps of Photosystem II Assembly"/>
    <x v="2"/>
    <x v="5"/>
    <s v="Microbiology"/>
    <x v="3"/>
    <x v="1"/>
  </r>
  <r>
    <x v="2"/>
    <x v="2"/>
    <n v="61388971"/>
    <x v="63"/>
    <s v="Mikrobiologický ústav AV ČR, v. v. i."/>
    <n v="192160548"/>
    <s v="J"/>
    <x v="1"/>
    <s v="Groušl, Tomáš;Ungelenk, S.;Miller, S.;Ho, CT.;Khokhrina, M.;Mayer, M.P.;Bukau, B.;Mogk, A."/>
    <s v="A prion-like domain in Hsp42 drives chaperone-facilitated aggregation of misfolded proteins"/>
    <x v="2"/>
    <x v="5"/>
    <s v="Microbiology"/>
    <x v="3"/>
    <x v="1"/>
  </r>
  <r>
    <x v="2"/>
    <x v="2"/>
    <n v="61388971"/>
    <x v="63"/>
    <s v="Mikrobiologický ústav AV ČR, v. v. i."/>
    <n v="192156599"/>
    <s v="J"/>
    <x v="1"/>
    <s v="Navrátilová, Diana;Tláskalová, Petra;Kohout, Petr;Dřevojan, P.;Fajmon, K.;Chytrý, M.;Baldrian, Petr"/>
    <s v="Diversity of fungi and bacteria in species-rich grasslands increases with plant diversity in shoots but not in roots and soil"/>
    <x v="2"/>
    <x v="5"/>
    <s v="Microbiology"/>
    <x v="3"/>
    <x v="1"/>
  </r>
  <r>
    <x v="2"/>
    <x v="2"/>
    <n v="61388971"/>
    <x v="63"/>
    <s v="Mikrobiologický ústav AV ČR, v. v. i."/>
    <n v="192073710"/>
    <s v="J"/>
    <x v="1"/>
    <s v="Slámová, Kristýna;Kapešová, Jana;Valentová, Kateřina"/>
    <s v="'Sweet Flavonoids': Glycosidase-Catalyzed Modifications"/>
    <x v="2"/>
    <x v="5"/>
    <s v="Microbiology"/>
    <x v="3"/>
    <x v="0"/>
  </r>
  <r>
    <x v="0"/>
    <x v="3"/>
    <n v="60162694"/>
    <x v="64"/>
    <s v="Ministerstvo obrany / Vojenský zdravotní ústav Praha"/>
    <n v="192090212"/>
    <s v="J"/>
    <x v="1"/>
    <s v="Dresler, Jiří"/>
    <s v="Proteomic Methods of Detection and Quantification of Protein Toxins."/>
    <x v="5"/>
    <x v="19"/>
    <s v="-"/>
    <x v="2"/>
    <x v="0"/>
  </r>
  <r>
    <x v="0"/>
    <x v="3"/>
    <n v="60162694"/>
    <x v="64"/>
    <s v="Ministerstvo obrany / Vojenský zdravotní ústav Praha"/>
    <n v="191971007"/>
    <s v="J"/>
    <x v="1"/>
    <s v="Dresler, Jiří;Pajer, Petr;Houdková, Kateřina;Hrůzová, Veronika;Šálovská, Barbora;Píša, Libor"/>
    <s v="Analysis of proteomes released from in vitro cultured eight Clostridium difficile PCR ribotypes revealed specific expression in PCR ribotypes 027 and 176 confirming their genetic relatedness and clinical importance at the proteomic level."/>
    <x v="2"/>
    <x v="5"/>
    <s v="Microbiology"/>
    <x v="3"/>
    <x v="2"/>
  </r>
  <r>
    <x v="0"/>
    <x v="3"/>
    <n v="60162694"/>
    <x v="64"/>
    <s v="Ministerstvo obrany / Vojenský zdravotní ústav Praha"/>
    <n v="191971013"/>
    <s v="J"/>
    <x v="1"/>
    <s v="Dítě, Petr;Gál, Peter"/>
    <s v="Decreasing Seroprevalence of Measles Antibodies after Vaccination – Possible Gap in Measles Protection in Adults in the Czech Republic"/>
    <x v="5"/>
    <x v="22"/>
    <s v="Epidemiology"/>
    <x v="3"/>
    <x v="2"/>
  </r>
  <r>
    <x v="0"/>
    <x v="3"/>
    <n v="60162694"/>
    <x v="64"/>
    <s v="Ministerstvo obrany / Vojenský zdravotní ústav Praha"/>
    <n v="191971008"/>
    <s v="J"/>
    <x v="1"/>
    <s v="Pajer, Petr;Dresler, Jiří;Píša, Libor;Kabíčková, Hana;Aganov, Pavel;Fučík, Karel"/>
    <s v="Characterization of Two Historic Smallpox Specimens from a Czech Museum."/>
    <x v="2"/>
    <x v="5"/>
    <s v="Virology"/>
    <x v="3"/>
    <x v="2"/>
  </r>
  <r>
    <x v="0"/>
    <x v="3"/>
    <n v="60162694"/>
    <x v="64"/>
    <s v="Ministerstvo obrany / Vojenský zdravotní ústav Praha"/>
    <n v="191971012"/>
    <s v="J"/>
    <x v="1"/>
    <s v="Dítě, Petr;Gál, Peter"/>
    <s v="Prevalence of hepatitis C virus in adult population in the Czech Republic - time for birth cohort screening"/>
    <x v="5"/>
    <x v="22"/>
    <s v="Epidemiology"/>
    <x v="3"/>
    <x v="1"/>
  </r>
  <r>
    <x v="0"/>
    <x v="3"/>
    <n v="60162694"/>
    <x v="64"/>
    <s v="Ministerstvo obrany / Vojenský zdravotní ústav Praha"/>
    <n v="192154265"/>
    <s v="J"/>
    <x v="1"/>
    <s v="Rybka, Aleš"/>
    <s v="Dekontaminace zasahujících složek při kontaminaci vysoce rizikovými biologickými agens."/>
    <x v="2"/>
    <x v="5"/>
    <s v="Microbiology"/>
    <x v="3"/>
    <x v="0"/>
  </r>
  <r>
    <x v="0"/>
    <x v="3"/>
    <n v="60162694"/>
    <x v="64"/>
    <s v="Ministerstvo obrany / Vojenský zdravotní ústav Praha"/>
    <n v="192154264"/>
    <s v="J"/>
    <x v="1"/>
    <s v="Pavliš, Oto"/>
    <s v="Development of 3,5-Dinitrophenyl-Containing 1,2,4-Triazoles and Their Trifluoromethyl Analogues as Highly Efficient Antitubercular Agents Inhibiting Decaprenylphosphoryl-β-d-ribofuranose 2'-Oxidase."/>
    <x v="5"/>
    <x v="27"/>
    <s v="Medicinal chemistry"/>
    <x v="3"/>
    <x v="2"/>
  </r>
  <r>
    <x v="0"/>
    <x v="3"/>
    <n v="60162694"/>
    <x v="64"/>
    <s v="Ministerstvo obrany / Vojenský zdravotní ústav Praha"/>
    <n v="191971011"/>
    <s v="J"/>
    <x v="1"/>
    <s v="Dresler, Jiří"/>
    <s v="Targeted proteomics driven verification of biomarker candidates associated with breast cancer aggressiveness"/>
    <x v="5"/>
    <x v="37"/>
    <s v="-"/>
    <x v="3"/>
    <x v="2"/>
  </r>
  <r>
    <x v="0"/>
    <x v="3"/>
    <n v="60162694"/>
    <x v="64"/>
    <s v="Ministerstvo obrany / Vojenský zdravotní ústav Praha"/>
    <n v="192148728"/>
    <s v="J"/>
    <x v="1"/>
    <s v="Pavliš, Oto"/>
    <s v="Development of water-soluble 3,5-dinitrophenyl tetrazole and oxadiazole antitubercular agents"/>
    <x v="2"/>
    <x v="17"/>
    <s v="Organic chemistry"/>
    <x v="3"/>
    <x v="6"/>
  </r>
  <r>
    <x v="0"/>
    <x v="3"/>
    <n v="60162694"/>
    <x v="64"/>
    <s v="Ministerstvo obrany / Vojenský zdravotní ústav Praha"/>
    <n v="191971009"/>
    <s v="J"/>
    <x v="1"/>
    <s v="Pavliš, Oto"/>
    <s v="S-substituted 3,5-dinitrophenyl 1,3,4-oxadiazole-2-thiols and tetrazole-5-thiols as highly efficient antitubercular agents"/>
    <x v="2"/>
    <x v="17"/>
    <s v="Organic chemistry"/>
    <x v="3"/>
    <x v="6"/>
  </r>
  <r>
    <x v="1"/>
    <x v="3"/>
    <n v="60162694"/>
    <x v="65"/>
    <s v="Univerzita obrany - Fakulta vojenského zdravotnictví Hradec Král"/>
    <n v="191910963"/>
    <s v="N"/>
    <x v="0"/>
    <s v="Jun, Daniel;Kročová, Zuzana"/>
    <s v="Postup přípravy vzorků a následné identifikace vybraných nízkomolekulárních toxinů"/>
    <x v="2"/>
    <x v="17"/>
    <n v="10400"/>
    <x v="0"/>
    <x v="2"/>
  </r>
  <r>
    <x v="1"/>
    <x v="3"/>
    <n v="60162694"/>
    <x v="65"/>
    <s v="Univerzita obrany "/>
    <n v="191874846"/>
    <s v="J"/>
    <x v="0"/>
    <s v="Procházka, Josef;Mičánek, František;Melichar, Josef;Šmondrk, Jozef"/>
    <s v="Scenáře v procesu plánování schopností"/>
    <x v="4"/>
    <x v="13"/>
    <n v="50600"/>
    <x v="0"/>
    <x v="3"/>
  </r>
  <r>
    <x v="1"/>
    <x v="3"/>
    <n v="60162694"/>
    <x v="65"/>
    <s v="Univerzita obrany "/>
    <n v="191874855"/>
    <s v="J"/>
    <x v="0"/>
    <s v="Spišák, Ján;Rak, Tomáš"/>
    <s v="Operační umění v Armádě České republiky z pohledu účastníků kariérových kurzů pro vyšší důstojníky. Kritika, argumentace a doporučení."/>
    <x v="4"/>
    <x v="13"/>
    <n v="50600"/>
    <x v="0"/>
    <x v="2"/>
  </r>
  <r>
    <x v="1"/>
    <x v="3"/>
    <n v="60162694"/>
    <x v="65"/>
    <s v="Univerzita obrany "/>
    <n v="191874860"/>
    <s v="J"/>
    <x v="0"/>
    <s v="Havelka, Miroslav;Procházka, Josef"/>
    <s v="Dokumenty strategického řízení obrany"/>
    <x v="4"/>
    <x v="13"/>
    <n v="50600"/>
    <x v="0"/>
    <x v="3"/>
  </r>
  <r>
    <x v="1"/>
    <x v="3"/>
    <n v="60162694"/>
    <x v="65"/>
    <s v="Univerzita obrany "/>
    <n v="191874894"/>
    <s v="J"/>
    <x v="0"/>
    <s v="Stojar, Richard"/>
    <s v="Bezpilotní prostředky a problematika jejich nasazení v soudobých konfliktech"/>
    <x v="4"/>
    <x v="13"/>
    <n v="50600"/>
    <x v="0"/>
    <x v="3"/>
  </r>
  <r>
    <x v="1"/>
    <x v="3"/>
    <n v="60162694"/>
    <x v="65"/>
    <s v="Univerzita obrany - Ústav ochrany proti zbraním hromadného ničení"/>
    <n v="191874816"/>
    <s v="P"/>
    <x v="1"/>
    <s v="Kobliha, Zbyněk;Skaličan, Zdeněk;Pitschmann, Vladimír"/>
    <s v="Detekční trubička ke zjišťování aerosolu 2-chlorbenzylidenmalononitrilu"/>
    <x v="2"/>
    <x v="17"/>
    <s v="-"/>
    <x v="1"/>
    <x v="2"/>
  </r>
  <r>
    <x v="1"/>
    <x v="3"/>
    <n v="60162694"/>
    <x v="65"/>
    <s v="Univerzita obrany - Ústav ochrany proti zbraním hromadného ničení"/>
    <n v="191874827"/>
    <s v="N"/>
    <x v="1"/>
    <s v="Obšel, Vladimír;Otřísal, Pavel;Florus, Stanislav"/>
    <s v="METODIKA MINITEST pro zjišťování ochranných vlastností plošných porézních materiálů proti parám yperitu a vybraných průmyslových chemických látek s možností rychlého statistického vyhodnocení dosažených výsledků"/>
    <x v="2"/>
    <x v="17"/>
    <s v="-"/>
    <x v="1"/>
    <x v="0"/>
  </r>
  <r>
    <x v="1"/>
    <x v="3"/>
    <n v="60162694"/>
    <x v="65"/>
    <s v="Univerzita obrany - Ústav ochrany proti zbraním hromadného ničení"/>
    <n v="191874828"/>
    <s v="N"/>
    <x v="1"/>
    <s v="Obšel, Vladimír;Otřísal, Pavel;Florus, Stanislav"/>
    <s v="METODIKA PROMOKAVOST pro hodnocení promokavosti a kvality hydrofobních a oleofóbních úprav textilních materiálů proti kapkám vody, BCHL nebo jiných toxických kapalin s možností rychlého statistického vyhodnocení dosažených výsledků"/>
    <x v="2"/>
    <x v="17"/>
    <s v="-"/>
    <x v="1"/>
    <x v="0"/>
  </r>
  <r>
    <x v="1"/>
    <x v="3"/>
    <n v="60162694"/>
    <x v="65"/>
    <s v="Univerzita obrany - Ústav ochrany proti zbraním hromadného ničení"/>
    <n v="191874832"/>
    <s v="F"/>
    <x v="1"/>
    <s v="Kobliha, Zbyněk;Zapletalová, Marta;Pitschmann, Vladimír;Skaličan, Zdeněk"/>
    <s v="Detekční trubička ke zjišťování perfluorisobutenu v ovzduší"/>
    <x v="2"/>
    <x v="17"/>
    <s v="-"/>
    <x v="1"/>
    <x v="0"/>
  </r>
  <r>
    <x v="1"/>
    <x v="3"/>
    <n v="60162694"/>
    <x v="65"/>
    <s v="Univerzita obrany - Ústav ochrany proti zbraním hromadného ničení"/>
    <n v="191874826"/>
    <s v="N"/>
    <x v="1"/>
    <s v="Obšel, Vladimír;Otřísal, Pavel;Florus, Stanislav"/>
    <s v="METODIKA JODOTEST II pro stanovení specifického povrchu přístupných pórů mikroporézních adsorbentů pomocí sorpce jódu z roztoku"/>
    <x v="2"/>
    <x v="17"/>
    <s v="-"/>
    <x v="1"/>
    <x v="3"/>
  </r>
  <r>
    <x v="1"/>
    <x v="3"/>
    <n v="60162694"/>
    <x v="65"/>
    <s v="Univerzita obrany - Fakulta vojenského leadershipu"/>
    <n v="191882168"/>
    <s v="R"/>
    <x v="1"/>
    <s v="Stodola, Petr;Mazal, Jan"/>
    <s v="Softwarová knihovna pro propojení systému PASVŘ se systémem IS VŘ PozS"/>
    <x v="2"/>
    <x v="8"/>
    <s v="-"/>
    <x v="1"/>
    <x v="0"/>
  </r>
  <r>
    <x v="1"/>
    <x v="3"/>
    <n v="60162694"/>
    <x v="65"/>
    <s v="Univerzita obrany - Fakulta vojenského leadershipu"/>
    <n v="191879937"/>
    <s v="H"/>
    <x v="1"/>
    <s v="Šilinger, Karel;Hegyi, Roman"/>
    <s v="Automatické zpracování dat dělostřelectva"/>
    <x v="2"/>
    <x v="8"/>
    <s v="-"/>
    <x v="1"/>
    <x v="3"/>
  </r>
  <r>
    <x v="1"/>
    <x v="3"/>
    <n v="60162694"/>
    <x v="65"/>
    <s v="Univerzita obrany - Fakulta vojenských technologií Brno"/>
    <n v="191971281"/>
    <s v="C"/>
    <x v="1"/>
    <s v="Hošková-Mayerová, Šárka;Maturo, Antonio"/>
    <s v="Decision-making Process Using Hyperstructures and Fuzzy Structures in Social Sciences"/>
    <x v="2"/>
    <x v="39"/>
    <s v="Applied mathematics"/>
    <x v="1"/>
    <x v="2"/>
  </r>
  <r>
    <x v="1"/>
    <x v="3"/>
    <n v="60162694"/>
    <x v="65"/>
    <s v="Univerzita obrany - Fakulta vojenských technologií Brno"/>
    <n v="191908730"/>
    <s v="C"/>
    <x v="1"/>
    <s v="Hošková-Mayerová, Šárka;Maturo, Fabrizio"/>
    <s v="Fuzzy regression models and alternative operations for economic and social sciences"/>
    <x v="2"/>
    <x v="39"/>
    <s v="-"/>
    <x v="1"/>
    <x v="0"/>
  </r>
  <r>
    <x v="1"/>
    <x v="3"/>
    <n v="60162694"/>
    <x v="65"/>
    <s v="Univerzita obrany - Fakulta vojenských technologií Brno"/>
    <n v="191971311"/>
    <s v="C"/>
    <x v="0"/>
    <s v="Talhofer, Václav"/>
    <s v="Why We Need Mathematics in Cartography and Geoinformatics?"/>
    <x v="2"/>
    <x v="39"/>
    <s v="Applied mathematics"/>
    <x v="1"/>
    <x v="0"/>
  </r>
  <r>
    <x v="1"/>
    <x v="3"/>
    <n v="60162694"/>
    <x v="65"/>
    <s v="Univerzita obrany - Fakulta vojenských technologií Brno"/>
    <n v="191908847"/>
    <s v="P"/>
    <x v="1"/>
    <s v="Rozehnal, Dalibor;Uberall, Roman"/>
    <s v="Electric motor with a rotary casing for industrial and model-making applications"/>
    <x v="1"/>
    <x v="36"/>
    <s v="-"/>
    <x v="1"/>
    <x v="2"/>
  </r>
  <r>
    <x v="1"/>
    <x v="3"/>
    <n v="60162694"/>
    <x v="65"/>
    <s v="Univerzita obrany - Fakulta vojenských technologií Brno"/>
    <n v="191908630"/>
    <s v="F"/>
    <x v="1"/>
    <s v="Pečinka, Jiří;Jílek, Adolf;Bugajski, Gabriel T.;Kmoch, Petr"/>
    <s v="Zařízení pro měření nerovnoměrného tlakového pole ve vstupu do malého turbínového motoru"/>
    <x v="1"/>
    <x v="36"/>
    <s v="-"/>
    <x v="1"/>
    <x v="0"/>
  </r>
  <r>
    <x v="1"/>
    <x v="3"/>
    <n v="60162694"/>
    <x v="65"/>
    <s v="Univerzita obrany - Fakulta vojenského leadershipu"/>
    <n v="191882039"/>
    <s v="G"/>
    <x v="1"/>
    <s v="Mazal, Jan;Stodola, Petr"/>
    <s v="Funkční vzorek vrtulníkového UAV"/>
    <x v="1"/>
    <x v="29"/>
    <s v="-"/>
    <x v="1"/>
    <x v="3"/>
  </r>
  <r>
    <x v="1"/>
    <x v="3"/>
    <n v="60162694"/>
    <x v="65"/>
    <s v="Univerzita obrany - Fakulta vojenských technologií Brno"/>
    <n v="191908642"/>
    <s v="P"/>
    <x v="1"/>
    <s v="Hájek, Karel"/>
    <s v="Automatické řízení úrovně měřicího signálu"/>
    <x v="1"/>
    <x v="29"/>
    <s v="-"/>
    <x v="1"/>
    <x v="0"/>
  </r>
  <r>
    <x v="1"/>
    <x v="3"/>
    <n v="60162694"/>
    <x v="65"/>
    <s v="Univerzita obrany - Fakulta vojenských technologií Brno"/>
    <n v="191908808"/>
    <s v="G"/>
    <x v="1"/>
    <s v="Túró, Tomáš;Španěl, David;Rejda, Vít"/>
    <s v="Simulátor zbraňové stanice"/>
    <x v="1"/>
    <x v="29"/>
    <s v="-"/>
    <x v="1"/>
    <x v="0"/>
  </r>
  <r>
    <x v="1"/>
    <x v="3"/>
    <n v="60162694"/>
    <x v="65"/>
    <s v="Univerzita obrany - Fakulta vojenských technologií Brno"/>
    <n v="191971413"/>
    <s v="C"/>
    <x v="1"/>
    <s v="Potrebič, Milka;Tošič, Dejan;Biolek, Dalibor"/>
    <s v="RF/Microwave Applications of Memristors"/>
    <x v="1"/>
    <x v="29"/>
    <s v="Electrical and electronic engineering"/>
    <x v="1"/>
    <x v="0"/>
  </r>
  <r>
    <x v="1"/>
    <x v="3"/>
    <n v="60162694"/>
    <x v="65"/>
    <s v="Univerzita obrany - Fakulta vojenských technologií Brno"/>
    <n v="191879880"/>
    <s v="R"/>
    <x v="1"/>
    <s v="Hagara, Ladislav;Lábr, Miroslav"/>
    <s v="HomeLESS Hit Analyzer 1.3a"/>
    <x v="1"/>
    <x v="29"/>
    <s v="-"/>
    <x v="1"/>
    <x v="3"/>
  </r>
  <r>
    <x v="1"/>
    <x v="3"/>
    <n v="60162694"/>
    <x v="65"/>
    <s v="Univerzita obrany - Fakulta vojenských technologií Brno"/>
    <n v="191908754"/>
    <s v="G"/>
    <x v="1"/>
    <s v="Túró, Tomáš;Španěl, David;Rejda, Vít"/>
    <s v="Demonstrátor &quot;řízení po drátě&quot; DbW propojený se simulátorem VBS3"/>
    <x v="1"/>
    <x v="29"/>
    <s v="-"/>
    <x v="1"/>
    <x v="3"/>
  </r>
  <r>
    <x v="1"/>
    <x v="3"/>
    <n v="60162694"/>
    <x v="65"/>
    <s v="Univerzita obrany - Fakulta vojenských technologií Brno"/>
    <n v="191908776"/>
    <s v="G"/>
    <x v="1"/>
    <s v="Janů, Přemysl"/>
    <s v="Vývojový kit s ATMEGA 32AU"/>
    <x v="1"/>
    <x v="29"/>
    <s v="-"/>
    <x v="1"/>
    <x v="3"/>
  </r>
  <r>
    <x v="1"/>
    <x v="3"/>
    <n v="60162694"/>
    <x v="65"/>
    <s v="Univerzita obrany - Fakulta vojenského leadershipu"/>
    <n v="191879931"/>
    <s v="J"/>
    <x v="1"/>
    <s v="Vlkovský, Martin;Vlachová, Hana"/>
    <s v="UPEVŇOVÁNÍ NÁKLADU NA VOJENSKÝCH NÁKLADNÍCH_x000a_VOZIDLECH - PŘEPRAVNÍ EXPERIMENT"/>
    <x v="1"/>
    <x v="30"/>
    <s v="-"/>
    <x v="1"/>
    <x v="2"/>
  </r>
  <r>
    <x v="1"/>
    <x v="3"/>
    <n v="60162694"/>
    <x v="65"/>
    <s v="Univerzita obrany "/>
    <n v="191971092"/>
    <s v="B"/>
    <x v="0"/>
    <s v="Petráš, Zdeněk;Kubeša, Milan"/>
    <s v="Perspektivy tvorby společných evropských ozbrojených sil"/>
    <x v="4"/>
    <x v="12"/>
    <s v="Business and management"/>
    <x v="1"/>
    <x v="0"/>
  </r>
  <r>
    <x v="1"/>
    <x v="3"/>
    <n v="60162694"/>
    <x v="65"/>
    <s v="Univerzita obrany - Fakulta vojenského leadershipu"/>
    <n v="191882136"/>
    <s v="J"/>
    <x v="1"/>
    <s v="Olejníček, Aleš"/>
    <s v="Introduction to the Economic Theory of Military Robotics"/>
    <x v="4"/>
    <x v="12"/>
    <s v="-"/>
    <x v="1"/>
    <x v="0"/>
  </r>
  <r>
    <x v="1"/>
    <x v="3"/>
    <n v="60162694"/>
    <x v="65"/>
    <s v="Univerzita obrany - Fakulta vojenského leadershipu"/>
    <n v="191882054"/>
    <s v="B"/>
    <x v="1"/>
    <s v="Vodáková, Jana;Sosnová-Poláchová, Marie;Valouch, Petr;Hrůza, Filip"/>
    <s v="Výkonnost a její měření ve veřejném sektoru"/>
    <x v="4"/>
    <x v="12"/>
    <s v="-"/>
    <x v="1"/>
    <x v="3"/>
  </r>
  <r>
    <x v="1"/>
    <x v="3"/>
    <n v="60162694"/>
    <x v="65"/>
    <s v="Univerzita obrany "/>
    <n v="191971040"/>
    <s v="B"/>
    <x v="0"/>
    <s v="Stojar, Richard;Fučík, Jakub;Dyčka, Lukáš;Procházka, Josef;Kraus, Josef;Frank, Libor;Procházka, Dalibor;Novotný, Antonín"/>
    <s v="Vybrané trendy vývoje bezpečnostního prostředí a možné implikace pro ozbrojené síly"/>
    <x v="4"/>
    <x v="25"/>
    <s v="Social sciences, interdisciplinary"/>
    <x v="1"/>
    <x v="2"/>
  </r>
  <r>
    <x v="1"/>
    <x v="3"/>
    <n v="60162694"/>
    <x v="65"/>
    <s v="Univerzita obrany "/>
    <n v="191971064"/>
    <s v="J"/>
    <x v="0"/>
    <s v="Procházka, Dalibor;Feix, Miroslav"/>
    <s v="Aktuální úkoly kybernetické obrany rezortu Ministerstva obrany"/>
    <x v="4"/>
    <x v="25"/>
    <s v="Social sciences, interdisciplinary"/>
    <x v="1"/>
    <x v="0"/>
  </r>
  <r>
    <x v="1"/>
    <x v="3"/>
    <n v="60162694"/>
    <x v="65"/>
    <s v="Univerzita obrany "/>
    <n v="191971055"/>
    <s v="C"/>
    <x v="0"/>
    <s v="Stojar, Richard"/>
    <s v="Balkánský gambit"/>
    <x v="4"/>
    <x v="25"/>
    <s v="Social sciences, interdisciplinary"/>
    <x v="1"/>
    <x v="3"/>
  </r>
  <r>
    <x v="1"/>
    <x v="3"/>
    <n v="60162694"/>
    <x v="65"/>
    <s v="Univerzita obrany "/>
    <n v="191971076"/>
    <s v="B"/>
    <x v="0"/>
    <s v="Němeček, Vojtěch;Bucherie, Bruno;Čep, David;Karaffa, Vladimír;Kroulík, Jan;Kutný, Imrich;Marek, Petr;Mičánek, Franišek;Petráš, Zdeněk;Saibert, Richard"/>
    <s v="Trendy karierového vzdělávání důstojníků ozbrojených sil České republiky"/>
    <x v="4"/>
    <x v="25"/>
    <s v="Social sciences, interdisciplinary"/>
    <x v="1"/>
    <x v="3"/>
  </r>
  <r>
    <x v="1"/>
    <x v="3"/>
    <n v="60162694"/>
    <x v="65"/>
    <s v="Univerzita obrany "/>
    <n v="191971080"/>
    <s v="J"/>
    <x v="0"/>
    <s v="Dyčka, Lukáš;Procházka, Josef"/>
    <s v="Czech Defence Policy - Critical Assessment and Recommendations"/>
    <x v="4"/>
    <x v="25"/>
    <s v="Social sciences, interdisciplinary"/>
    <x v="1"/>
    <x v="3"/>
  </r>
  <r>
    <x v="1"/>
    <x v="3"/>
    <n v="60162694"/>
    <x v="65"/>
    <s v="Univerzita obrany - Fakulta vojenského leadershipu"/>
    <n v="191882053"/>
    <s v="J"/>
    <x v="1"/>
    <s v="Zelený, Jaroslav"/>
    <s v="Možnosti optimalizace taktické činnosti malých jednotek ženijního vojska"/>
    <x v="4"/>
    <x v="25"/>
    <s v="-"/>
    <x v="1"/>
    <x v="0"/>
  </r>
  <r>
    <x v="1"/>
    <x v="3"/>
    <n v="60162694"/>
    <x v="65"/>
    <s v="Univerzita obrany - Fakulta vojenského leadershipu"/>
    <n v="191960889"/>
    <s v="J"/>
    <x v="0"/>
    <s v="Binková, Kristýna;Bednář, Zdeněk"/>
    <s v="Outplacement v podmínkách rezortu obrany"/>
    <x v="4"/>
    <x v="25"/>
    <s v="Social sciences, interdisciplinary"/>
    <x v="1"/>
    <x v="0"/>
  </r>
  <r>
    <x v="1"/>
    <x v="3"/>
    <n v="60162694"/>
    <x v="65"/>
    <s v="Univerzita obrany - Fakulta vojenského leadershipu"/>
    <n v="191960896"/>
    <s v="R"/>
    <x v="0"/>
    <s v="Šilinger, Karel"/>
    <s v="METCM &amp; METB3 to METEO11"/>
    <x v="4"/>
    <x v="25"/>
    <s v="Social sciences, interdisciplinary"/>
    <x v="1"/>
    <x v="0"/>
  </r>
  <r>
    <x v="1"/>
    <x v="3"/>
    <n v="60162694"/>
    <x v="65"/>
    <s v="Univerzita obrany - Fakulta vojenského leadershipu"/>
    <n v="191960897"/>
    <s v="R"/>
    <x v="0"/>
    <s v="Šilinger, Karel"/>
    <s v="METEO11 MAKER"/>
    <x v="4"/>
    <x v="25"/>
    <s v="Social sciences, interdisciplinary"/>
    <x v="1"/>
    <x v="0"/>
  </r>
  <r>
    <x v="1"/>
    <x v="3"/>
    <n v="60162694"/>
    <x v="65"/>
    <s v="Univerzita obrany - Fakulta vojenského leadershipu"/>
    <n v="191960898"/>
    <s v="R"/>
    <x v="0"/>
    <s v="Šilinger, Karel"/>
    <s v="METEO-KRÁTKÁ"/>
    <x v="4"/>
    <x v="25"/>
    <s v="Social sciences, interdisciplinary"/>
    <x v="1"/>
    <x v="0"/>
  </r>
  <r>
    <x v="1"/>
    <x v="3"/>
    <n v="60162694"/>
    <x v="65"/>
    <s v="Univerzita obrany - Fakulta vojenského leadershipu"/>
    <n v="191963042"/>
    <s v="B"/>
    <x v="0"/>
    <s v="Oulehlová, Alena;Malachová, Hana;Urban, Rudolf;Barta, Jiří;Navrátil, Josef"/>
    <s v="Simulace pro výcvik aktérů krizového řízení"/>
    <x v="4"/>
    <x v="25"/>
    <s v="Social sciences, interdisciplinary"/>
    <x v="1"/>
    <x v="0"/>
  </r>
  <r>
    <x v="1"/>
    <x v="3"/>
    <n v="60162694"/>
    <x v="65"/>
    <s v="Univerzita obrany - Fakulta vojenského leadershipu"/>
    <n v="191971154"/>
    <s v="J"/>
    <x v="0"/>
    <s v="Drozd, Jan;Flasar, Zdeněk;Stodola, Petr"/>
    <s v="USE OF MODERN TECHNOLOGIES FOR COMBAT UNITS PREPARATION AND MANAGEMENT"/>
    <x v="4"/>
    <x v="25"/>
    <s v="Social sciences, interdisciplinary"/>
    <x v="1"/>
    <x v="0"/>
  </r>
  <r>
    <x v="1"/>
    <x v="3"/>
    <n v="60162694"/>
    <x v="65"/>
    <s v="Univerzita obrany - Fakulta vojenského leadershipu"/>
    <n v="191971165"/>
    <s v="C"/>
    <x v="1"/>
    <s v="Hanzlík, František"/>
    <s v="Proces s Bedřichem Reicinem (1952)"/>
    <x v="4"/>
    <x v="25"/>
    <s v="Social sciences, interdisciplinary"/>
    <x v="1"/>
    <x v="0"/>
  </r>
  <r>
    <x v="1"/>
    <x v="3"/>
    <n v="60162694"/>
    <x v="65"/>
    <s v="Univerzita obrany - Fakulta vojenského leadershipu"/>
    <n v="191971198"/>
    <s v="B"/>
    <x v="0"/>
    <s v="Skoruša, Leopold;Vičar, Radim;Zbořil, Tomáš;Kubínyi, Ľubomír;Horák, Ondřej;Pop, Martin;Jílek, Libor;Davidová, Monika;Daněk, Jaroslav;Svátek, Martin;Vavrek, Josef;Dluhoš, Jiří;Hemza, Stanislav;Zácha, Jiří"/>
    <s v="Zákon o vojácích z povolání. Komentář."/>
    <x v="4"/>
    <x v="25"/>
    <s v="Social sciences, interdisciplinary"/>
    <x v="1"/>
    <x v="0"/>
  </r>
  <r>
    <x v="1"/>
    <x v="3"/>
    <n v="60162694"/>
    <x v="65"/>
    <s v="Univerzita obrany - Fakulta vojenského leadershipu"/>
    <n v="191971162"/>
    <s v="J"/>
    <x v="0"/>
    <s v="Kopuletý, Michal;Rolenec, Ota"/>
    <s v="The requirements for future military robots supporting mobility"/>
    <x v="4"/>
    <x v="25"/>
    <s v="Social sciences, interdisciplinary"/>
    <x v="1"/>
    <x v="3"/>
  </r>
  <r>
    <x v="1"/>
    <x v="3"/>
    <n v="60162694"/>
    <x v="65"/>
    <s v="Univerzita obrany - Fakulta vojenského leadershipu"/>
    <n v="192046120"/>
    <s v="N"/>
    <x v="0"/>
    <s v="Hrůza, Petr;Hromada, Martin;Kaderka, Josef;Jirsa, Milan;Složil, Richard;Skoruša, Leopold;Ptáček, Bohumil;Nečas, Miroslav"/>
    <s v="Návrh postupů pro odhalení, monitorování, odražení, vyhodnocování a dokumentaci jednotlivých forem útoků a jejich cílů z hlediska destabilizace kritické informační infrastruktury České republiky"/>
    <x v="4"/>
    <x v="25"/>
    <s v="Social sciences, interdisciplinary"/>
    <x v="1"/>
    <x v="3"/>
  </r>
  <r>
    <x v="1"/>
    <x v="3"/>
    <n v="60162694"/>
    <x v="65"/>
    <s v="Univerzita obrany - Fakulta vojenských technologií Brno"/>
    <n v="191971295"/>
    <s v="C"/>
    <x v="0"/>
    <s v="Hubáček, Martin;Vráb, Vladimír"/>
    <s v="Cost Assessment of Training Using Constructive Simulation"/>
    <x v="4"/>
    <x v="25"/>
    <s v="Other social sciences"/>
    <x v="1"/>
    <x v="3"/>
  </r>
  <r>
    <x v="1"/>
    <x v="3"/>
    <n v="60162694"/>
    <x v="65"/>
    <s v="Univerzita obrany - Ústav ochrany proti zbraním hromadného ničení"/>
    <n v="191971602"/>
    <s v="F"/>
    <x v="1"/>
    <s v="Florus, Stanislav;Otřísal, Pavel"/>
    <s v="Přípravek pro zjišťování těsnosti sestavy vydechovacího ventilu a sedla vydechovacího ventilu ochranného prostředku dýchacích orgánů s využitím anorganických plynů a par jako zkušebních chemikálií"/>
    <x v="4"/>
    <x v="25"/>
    <s v="Social sciences, interdisciplinary"/>
    <x v="1"/>
    <x v="2"/>
  </r>
  <r>
    <x v="1"/>
    <x v="3"/>
    <n v="60162694"/>
    <x v="65"/>
    <s v="Univerzita obrany - Ústav ochrany proti zbraním hromadného ničení"/>
    <n v="191971603"/>
    <s v="F"/>
    <x v="1"/>
    <s v="Florus, Stanislav;Otřísal, Pavel;Obšel, Vladimír"/>
    <s v="Zařízení pro testování odolnosti plošných bariérových materiálů vůči permeaci par toxických chemikálií ve statických podmínkách"/>
    <x v="4"/>
    <x v="25"/>
    <s v="Social sciences, interdisciplinary"/>
    <x v="1"/>
    <x v="2"/>
  </r>
  <r>
    <x v="1"/>
    <x v="3"/>
    <n v="60162694"/>
    <x v="65"/>
    <s v="Univerzita obrany - Ústav ochrany proti zbraním hromadného ničení"/>
    <n v="191971604"/>
    <s v="F"/>
    <x v="0"/>
    <s v="Florus, Stanislav;Otřísal, Pavel"/>
    <s v="Nástavec pro opakované přesné nastavení kulového perimetru"/>
    <x v="4"/>
    <x v="25"/>
    <s v="Social sciences, interdisciplinary"/>
    <x v="1"/>
    <x v="2"/>
  </r>
  <r>
    <x v="1"/>
    <x v="3"/>
    <n v="60162694"/>
    <x v="65"/>
    <s v="Univerzita obrany - Fakulta vojenského leadershipu"/>
    <n v="191882154"/>
    <s v="J"/>
    <x v="1"/>
    <s v="Mikulka, Zdeněk;Nekvapilová, Ivana;Koláčková, Ludmila"/>
    <s v="ETHICS IN EDUCATION: PREPARATION OF CZECH MILITARY EXPERTS_x000a_FOR THE COUNTRY'S SECURITY"/>
    <x v="3"/>
    <x v="10"/>
    <s v="-"/>
    <x v="1"/>
    <x v="0"/>
  </r>
  <r>
    <x v="1"/>
    <x v="3"/>
    <n v="60162694"/>
    <x v="65"/>
    <s v="Univerzita obrany - Fakulta vojenského leadershipu"/>
    <n v="191882097"/>
    <s v="C"/>
    <x v="1"/>
    <s v="Hanzlík, František"/>
    <s v="Obranné zpravodajství v armádě"/>
    <x v="3"/>
    <x v="11"/>
    <s v="-"/>
    <x v="1"/>
    <x v="2"/>
  </r>
  <r>
    <x v="1"/>
    <x v="3"/>
    <n v="60162694"/>
    <x v="65"/>
    <s v="Univerzita obrany - Fakulta vojenského zdravotnictví Hradec Král"/>
    <n v="192058122"/>
    <s v="J"/>
    <x v="1"/>
    <s v="Fabrik, Ivo;Link, Marek;Putzová, Daniela;Plzáková, Lenka;Lubovská, Zuzana;Philimonenko, Vlada;Pávková, Ivona;Řehulka, Pavel;Kročová, Zuzana;Hozák, Pavel;Santic, Marina;Stulík, Jiří"/>
    <s v="The early dendritic cell signaling induced by virulent Francisella tularensis strain occurs in phases and involves the activation of extracellular signal-regulated kinases (ERKs) and p38 In the later stage"/>
    <x v="2"/>
    <x v="5"/>
    <s v="Biochemical research methods"/>
    <x v="2"/>
    <x v="1"/>
  </r>
  <r>
    <x v="1"/>
    <x v="3"/>
    <n v="60162694"/>
    <x v="65"/>
    <s v="Univerzita obrany - Fakulta vojenského zdravotnictví Hradec Král"/>
    <n v="192090314"/>
    <s v="J"/>
    <x v="0"/>
    <s v="Fryzová, Radka;Pohanka, Miroslav;Martinková, Pavla;Cihlářová, Hana;Brtnický, Martin;Hladký, Jan;Kynický, Jindřich"/>
    <s v="Oxidative stress and heavy metals in plants"/>
    <x v="2"/>
    <x v="5"/>
    <s v="Ecology"/>
    <x v="2"/>
    <x v="0"/>
  </r>
  <r>
    <x v="1"/>
    <x v="3"/>
    <n v="60162694"/>
    <x v="65"/>
    <s v="Univerzita obrany - Fakulta vojenského zdravotnictví Hradec Král"/>
    <n v="192090280"/>
    <s v="J"/>
    <x v="1"/>
    <s v="Pohanka, Miroslav;Žáková, Jitka;Sedláček, Ivo"/>
    <s v="Digital camera-based lipase biosensor for the determination of paraoxon"/>
    <x v="2"/>
    <x v="17"/>
    <s v="Analytical chemistry"/>
    <x v="2"/>
    <x v="2"/>
  </r>
  <r>
    <x v="1"/>
    <x v="3"/>
    <n v="60162694"/>
    <x v="65"/>
    <s v="Univerzita obrany - Fakulta vojenského zdravotnictví Hradec Král"/>
    <n v="192107935"/>
    <s v="J"/>
    <x v="1"/>
    <s v="Lenčo, Juraj;Vajrychová, Marie;Pimková, Kristýna;Prokšová, Magdaléna;Benková, Markéta;Klimentová, Jana;Tambor, Vojtěch;Soukup, Ondřej"/>
    <s v="Conventional-Flow Liquid Chromatography-Mass Spectrometry for Exploratory Bottom-Up Proteomic Analyses"/>
    <x v="2"/>
    <x v="17"/>
    <s v="Analytical chemistry"/>
    <x v="2"/>
    <x v="1"/>
  </r>
  <r>
    <x v="1"/>
    <x v="3"/>
    <n v="60162694"/>
    <x v="65"/>
    <s v="Univerzita obrany - Ústav ochrany proti zbraním hromadného ničení"/>
    <n v="192090179"/>
    <s v="J"/>
    <x v="1"/>
    <s v="Janda, Jiří;Tichá, Jitka"/>
    <s v="An experimental approach to the determination of the gross activity of uranium, plutonium, americium and strontium in human biological samples using solid-state scintillation"/>
    <x v="2"/>
    <x v="17"/>
    <s v="Inorganic and nuclear chemistry"/>
    <x v="2"/>
    <x v="0"/>
  </r>
  <r>
    <x v="1"/>
    <x v="3"/>
    <n v="60162694"/>
    <x v="65"/>
    <s v="Univerzita obrany - Ústav ochrany proti zbraním hromadného ničení"/>
    <n v="192090187"/>
    <s v="N"/>
    <x v="0"/>
    <s v="Florus, Stanislav;Otřísal, Pavel;Kiszka, Jan"/>
    <s v="METODIKA pro hodnocení rezistenční doby hadiček vystavených účinku kapalné fáze sírového yperitu"/>
    <x v="2"/>
    <x v="17"/>
    <s v="Physical chemistry"/>
    <x v="2"/>
    <x v="2"/>
  </r>
  <r>
    <x v="1"/>
    <x v="3"/>
    <n v="60162694"/>
    <x v="65"/>
    <s v="Univerzita obrany - Fakulta vojenského leadershipu"/>
    <n v="191882095"/>
    <s v="J"/>
    <x v="1"/>
    <s v="Stodola, Petr;Mazal, Jan"/>
    <s v="Applying the Ant Colony Optimisation Algorithm to the Capacitated Multi-Depot Vehicle Routing Problem"/>
    <x v="2"/>
    <x v="8"/>
    <s v="Computer sciences, information science, bioinformathics (hardware development to be 2.2, social aspect to be 5.8)"/>
    <x v="2"/>
    <x v="2"/>
  </r>
  <r>
    <x v="1"/>
    <x v="3"/>
    <n v="60162694"/>
    <x v="65"/>
    <s v="Univerzita obrany - Fakulta vojenských technologií Brno"/>
    <n v="192048192"/>
    <s v="C"/>
    <x v="1"/>
    <s v="Hošková-Mayerová, Šárka;Maturo, Antonio"/>
    <s v="Fuzzy Sets and Algebraic Hyperoperations to Model Interpersonal Relations"/>
    <x v="2"/>
    <x v="39"/>
    <s v="Applied mathematics"/>
    <x v="2"/>
    <x v="0"/>
  </r>
  <r>
    <x v="1"/>
    <x v="3"/>
    <n v="60162694"/>
    <x v="65"/>
    <s v="Univerzita obrany - Fakulta vojenského leadershipu"/>
    <n v="191879914"/>
    <s v="B"/>
    <x v="0"/>
    <s v="Binar, Tomáš;Švarc, Jiří;Šilinger, Karel;Foltin, Pavel"/>
    <s v="The Impact of Corrosion on the Life Cycle of Military Vehicles"/>
    <x v="1"/>
    <x v="34"/>
    <s v="Materials engineering"/>
    <x v="2"/>
    <x v="0"/>
  </r>
  <r>
    <x v="1"/>
    <x v="3"/>
    <n v="60162694"/>
    <x v="65"/>
    <s v="Univerzita obrany - Fakulta vojenských technologií Brno"/>
    <n v="191971247"/>
    <s v="J"/>
    <x v="1"/>
    <s v="Vališ, David;Nováček, Ondřej;Hasilová, Kamila;Leuchter, Jan"/>
    <s v="Modelling of degradation and a soft failure moment during the operation of a supercapacitor applying selected diffusion processes"/>
    <x v="1"/>
    <x v="36"/>
    <s v="Audio engineering, reliability analysis"/>
    <x v="2"/>
    <x v="0"/>
  </r>
  <r>
    <x v="1"/>
    <x v="3"/>
    <n v="60162694"/>
    <x v="65"/>
    <s v="Univerzita obrany - Ústav ochrany proti zbraním hromadného ničení"/>
    <n v="192050518"/>
    <s v="G"/>
    <x v="1"/>
    <s v="Janda, Jiří"/>
    <s v="Elektrodepoziční cela pro přípravu vzorků s vysokým rozlišením"/>
    <x v="1"/>
    <x v="36"/>
    <s v="Nuclear related engineering; (nuclear physics to be 1.3);"/>
    <x v="2"/>
    <x v="0"/>
  </r>
  <r>
    <x v="1"/>
    <x v="3"/>
    <n v="60162694"/>
    <x v="65"/>
    <s v="Univerzita obrany - Fakulta vojenských technologií Brno"/>
    <n v="192090038"/>
    <s v="D"/>
    <x v="1"/>
    <s v="Farlík, Jan;Proietti, Paolo;Goldiez, Brian;Di Marco, Bruno"/>
    <s v="Modelling &amp; Simulation to Support the Counter Drone Operations (NMSG-154)"/>
    <x v="1"/>
    <x v="29"/>
    <s v="Electrical and electronic engineering"/>
    <x v="2"/>
    <x v="3"/>
  </r>
  <r>
    <x v="1"/>
    <x v="3"/>
    <n v="60162694"/>
    <x v="65"/>
    <s v="Univerzita obrany - Fakulta vojenského zdravotnictví Hradec Král"/>
    <n v="192090347"/>
    <s v="C"/>
    <x v="0"/>
    <s v="Orhan, Hande Gurer;Suzen, Sibel;Csont, Tamas Balint;Pohanka, Miroslav;Nejman-Falenczyk, Bozena;Wegrzyn, Grzegorz;Luciano, Saso"/>
    <s v="In vitro methods for the evaluation of oxidative stress"/>
    <x v="5"/>
    <x v="19"/>
    <s v="Biomaterials (as related to medical implants, devices, sensors)"/>
    <x v="2"/>
    <x v="2"/>
  </r>
  <r>
    <x v="1"/>
    <x v="3"/>
    <n v="60162694"/>
    <x v="65"/>
    <s v="Univerzita obrany - Fakulta vojenského zdravotnictví Hradec Král"/>
    <n v="191971507"/>
    <s v="J"/>
    <x v="0"/>
    <s v="Carrillo-Santisteve, Paloma;Tavoschi, Lara;Severi, Ettore;Bonfigli, Sandro;Edelstein, Michael;Bystrom, Emma;Lapalco, Pierluigi;Alfonsi, Valeria;Chlíbek, Roman;Dominguez, Angela;Galanakis, Emmanouil;Janta, Denisa;Kojouharova, Mira;Ott, Jördis J;Nelson, Noe"/>
    <s v="Seroprevalence and susceptibility to hepatitis A in the European Union and Europeand Economic Area: a systematic review"/>
    <x v="5"/>
    <x v="22"/>
    <s v="Epidemiology"/>
    <x v="2"/>
    <x v="1"/>
  </r>
  <r>
    <x v="1"/>
    <x v="3"/>
    <n v="60162694"/>
    <x v="65"/>
    <s v="Univerzita obrany - Fakulta vojenského zdravotnictví Hradec Král"/>
    <n v="191971568"/>
    <s v="J"/>
    <x v="0"/>
    <s v="Sadarangani, Manish;Sell, Tim;Iro, Mildred A;Snape, Matthew D;Voysey, Merryn;Finn, Adam;Heath, Paul T;Bona, Gianni;Esposito, Susanna;Diez-Domingo, Javier;Prymula, Roman;Odueyngbo, Adefowope;Toneatto, Daniela;Pollard, Andrew J;Kelly, Sarah;Campbell, Daniel"/>
    <s v="Persistence of immunity after vaccination with a capsular group B meningococcal vaccine in 3 different toddler schedules"/>
    <x v="5"/>
    <x v="22"/>
    <s v="Epidemiology"/>
    <x v="2"/>
    <x v="1"/>
  </r>
  <r>
    <x v="1"/>
    <x v="3"/>
    <n v="60162694"/>
    <x v="65"/>
    <s v="Univerzita obrany - Fakulta vojenského zdravotnictví Hradec Král"/>
    <n v="192090290"/>
    <s v="P"/>
    <x v="1"/>
    <s v="Žďárová Karasová, Jana;Musílek, Kamil;Kuča, Kamil"/>
    <s v="Farmaceutický přípravek a způsob jeho přípravy"/>
    <x v="5"/>
    <x v="27"/>
    <s v="Toxicology"/>
    <x v="2"/>
    <x v="2"/>
  </r>
  <r>
    <x v="1"/>
    <x v="3"/>
    <n v="60162694"/>
    <x v="65"/>
    <s v="Univerzita obrany - Fakulta vojenského leadershipu"/>
    <n v="192089956"/>
    <s v="J"/>
    <x v="0"/>
    <s v="Nekvapilová, Ivana;Fedorková, Jolana;Mikulka, Zdeněk"/>
    <s v="Working Memory of Future Military Leaders in the Process of Adaptation to their Professional Role and its Impact on Communication Competence Improvement"/>
    <x v="4"/>
    <x v="35"/>
    <s v="Education, general; including training, pedagogy, didactics [and education systems]"/>
    <x v="2"/>
    <x v="3"/>
  </r>
  <r>
    <x v="1"/>
    <x v="3"/>
    <n v="60162694"/>
    <x v="65"/>
    <s v="Univerzita obrany - Fakulta vojenského leadershipu"/>
    <n v="192089922"/>
    <s v="B"/>
    <x v="1"/>
    <s v="Zona, Pavel"/>
    <s v="Češi a Slováci v bývalé Jugoslávii a jejich zapojení do bojů ve II. světové válce a obnovy poválečného Československa"/>
    <x v="4"/>
    <x v="25"/>
    <s v="Other social sciences"/>
    <x v="2"/>
    <x v="3"/>
  </r>
  <r>
    <x v="1"/>
    <x v="3"/>
    <n v="60162694"/>
    <x v="65"/>
    <s v="Univerzita obrany - Fakulta vojenských technologií Brno"/>
    <n v="192090030"/>
    <s v="B"/>
    <x v="0"/>
    <s v="Kovařík, Vladimír"/>
    <s v="Thematic map production at strategic level"/>
    <x v="4"/>
    <x v="25"/>
    <s v="Other social sciences"/>
    <x v="2"/>
    <x v="2"/>
  </r>
  <r>
    <x v="1"/>
    <x v="3"/>
    <n v="60162694"/>
    <x v="65"/>
    <s v="Univerzita obrany "/>
    <n v="192155585"/>
    <s v="H"/>
    <x v="0"/>
    <s v="Spišák, Ján;Saibert, Richard;Kolkus, Jaroslav;Novotný, Antonín;Mikulka, Zdeněk;Nekvapilová, Ivana;Otřísal, Pavel;Abrhám, Vladimír;Bosák, Milan;Boučková, Klára;Čecháček, Pavel;Dalecký, Pavel;Dubec, Radek;Ďurina, Milan;Holusek, Milan;Holý, František;Jebavý, Miroslav;Kábrt, Radek;Kavalír, Martin;Kojzar, Ladislav;Krajča, David;Kuthanová, Marcela;Lacina, Luděk;Laštůvka, Petr;Lebedová, Jarolava;Medek, Josef;Morávek, Jan;Nakládal, Pavel;Přerovský, Josef;Spáčil, Dalibor;Studničný, Jiří;Ševčík, Zdeněk;Řezáč, Jiří;Smejkalová, Helena;Socha, Oldřich;Šanda, Radoslav;Tomšíček, Josef"/>
    <s v="Doktrína Armády České Republiky"/>
    <x v="4"/>
    <x v="25"/>
    <s v="Other social sciences"/>
    <x v="3"/>
    <x v="6"/>
  </r>
  <r>
    <x v="1"/>
    <x v="3"/>
    <n v="60162694"/>
    <x v="65"/>
    <s v="Univerzita obrany "/>
    <n v="192155602"/>
    <s v="H"/>
    <x v="0"/>
    <s v="Procházka, Josef;Frank, Libor;Stojar, Richard;Fučík, Jakub;Divišová, Vendula;Pavlíková, Miroslava;Novotný, Antonín"/>
    <s v="Vojenské implikace vývoje bezpečnostního prostředí"/>
    <x v="4"/>
    <x v="25"/>
    <s v="Social sciences, interdisciplinary"/>
    <x v="3"/>
    <x v="6"/>
  </r>
  <r>
    <x v="1"/>
    <x v="3"/>
    <n v="60162694"/>
    <x v="65"/>
    <s v="Univerzita obrany - Fakulta vojenského leadershipu"/>
    <n v="192089915"/>
    <s v="R"/>
    <x v="0"/>
    <s v="Stodola, Petr;Nohel, Jan"/>
    <s v="Optimální přesun jednotek na bojišti"/>
    <x v="4"/>
    <x v="25"/>
    <s v="Social sciences, interdisciplinary"/>
    <x v="3"/>
    <x v="2"/>
  </r>
  <r>
    <x v="1"/>
    <x v="3"/>
    <n v="60162694"/>
    <x v="65"/>
    <s v="Univerzita obrany "/>
    <n v="192155575"/>
    <s v="B"/>
    <x v="0"/>
    <s v="Melichar, Josef;Hodický, Jan;Procházka, Dalibor;Baxa, Fabian"/>
    <s v="PROGNOSTICKÁ PODPORA OBRANNÉHO PLÁNOVÁNÍ_x000a_Zvládání nejistoty budoucnosti"/>
    <x v="4"/>
    <x v="25"/>
    <s v="Social sciences, interdisciplinary"/>
    <x v="3"/>
    <x v="0"/>
  </r>
  <r>
    <x v="1"/>
    <x v="3"/>
    <n v="60162694"/>
    <x v="65"/>
    <s v="Univerzita obrany "/>
    <n v="192155598"/>
    <s v="H"/>
    <x v="0"/>
    <s v="Procházka, Josef;Němeček, Vojtěch;Kroulík, Jan;Šerák, René;Kutný, Imrich;Čep, David;Kašpárková, Kateřina"/>
    <s v="Kapitola a příloha v Koncepci přípravy personálu pro potřeby rezortu Ministerstva obrany"/>
    <x v="4"/>
    <x v="35"/>
    <s v="Education, general; including training, pedagogy, didactics [and education systems]"/>
    <x v="3"/>
    <x v="0"/>
  </r>
  <r>
    <x v="1"/>
    <x v="3"/>
    <n v="60162694"/>
    <x v="65"/>
    <s v="Univerzita obrany - Ústav ochrany proti zbraním hromadného ničen"/>
    <n v="192090174"/>
    <s v="F"/>
    <x v="0"/>
    <s v="Florus, Stanislav;Otřísal, Pavel"/>
    <s v="Nástavec pro měření chemické odolnosti konstrukčního materiálu vydechovacího ventilu"/>
    <x v="4"/>
    <x v="25"/>
    <s v="Social sciences, interdisciplinary"/>
    <x v="3"/>
    <x v="0"/>
  </r>
  <r>
    <x v="1"/>
    <x v="3"/>
    <n v="60162694"/>
    <x v="65"/>
    <s v="Univerzita obrany - Fakulta vojenských technologií Brno"/>
    <n v="192155825"/>
    <s v="J"/>
    <x v="1"/>
    <s v="Vališ, David;Forbelská, Marie;Vintr, Zdeněk;Hasilová, Kamila;Leuchter, Jan"/>
    <s v="Platinum thermometer failure estimation based on dynamic linear models"/>
    <x v="1"/>
    <x v="36"/>
    <s v="Mechanical engineering"/>
    <x v="3"/>
    <x v="2"/>
  </r>
  <r>
    <x v="1"/>
    <x v="3"/>
    <n v="60162694"/>
    <x v="65"/>
    <s v="Univerzita obrany - Fakulta vojenských technologií Brno"/>
    <n v="192090059"/>
    <s v="J"/>
    <x v="1"/>
    <s v="Biolek, Dalibor;Biolek, Zdeněk"/>
    <s v="Predictive Models of Nanodevices"/>
    <x v="1"/>
    <x v="29"/>
    <s v="Electrical and electronic engineering"/>
    <x v="3"/>
    <x v="2"/>
  </r>
  <r>
    <x v="1"/>
    <x v="3"/>
    <n v="60162694"/>
    <x v="65"/>
    <s v="Univerzita obrany - Fakulta vojenských technologií Brno"/>
    <n v="192155879"/>
    <s v="G"/>
    <x v="0"/>
    <s v="Krist, Zbyněk;Procházka, Stanislav"/>
    <s v="Mikrometry vodící části vývrtu hlavně"/>
    <x v="1"/>
    <x v="36"/>
    <s v="Mechanical engineering"/>
    <x v="3"/>
    <x v="0"/>
  </r>
  <r>
    <x v="1"/>
    <x v="3"/>
    <n v="60162694"/>
    <x v="65"/>
    <s v="Univerzita obrany - Fakulta vojenských technologií Brno"/>
    <n v="192203275"/>
    <s v="P"/>
    <x v="0"/>
    <s v="Komenda, Jan;Rydlo, Martin;Jedlička, Luděk;Vítek, Roman;Hub, Juraj;Kovařík, Michal"/>
    <s v="Homogenní expanzivní vysokorychlostní střela s vysokým ranivým potenciálem a způsob její výroby"/>
    <x v="1"/>
    <x v="36"/>
    <s v="Mechanical engineering"/>
    <x v="3"/>
    <x v="2"/>
  </r>
  <r>
    <x v="1"/>
    <x v="3"/>
    <n v="60162694"/>
    <x v="65"/>
    <s v="Univerzita obrany - Fakulta vojenských technologií Brno"/>
    <n v="192153442"/>
    <s v="G"/>
    <x v="0"/>
    <s v="Benda, Martin;Vrbka, Jakub"/>
    <s v="Multifunkčního lávkový nosník chodníku k TMS, MS a MMS"/>
    <x v="4"/>
    <x v="25"/>
    <s v="Other social sciences"/>
    <x v="3"/>
    <x v="3"/>
  </r>
  <r>
    <x v="1"/>
    <x v="3"/>
    <n v="60162694"/>
    <x v="65"/>
    <s v="Univerzita obrany - Fakulta vojenského zdravotnictví Hradec Král"/>
    <n v="192155951"/>
    <s v="J"/>
    <x v="1"/>
    <s v="Povey, Michael;Henry, Ouzama;Bergsaker, MAR;Chlíbek, Roman;Esposito, Susanna;Flodmark, Carl-EriK;Gothefors, Leif;Man, Sorin;Silfverdal, Sven-Arne;Stefkovicova, Maria;Usonis, Vatautas;Wysocki, Jacek;Gillard, Paul;Prymula, Roman"/>
    <s v="Protection against varicella with two doses of combined measles-mumps-rubella-varicella vaccine or one dose of monovalent varicella vaccine: 10-year follow-up of a phase 3 multicentre, observer-blind, randomised,controlled trial"/>
    <x v="5"/>
    <x v="22"/>
    <s v="Infectious Diseases"/>
    <x v="3"/>
    <x v="5"/>
  </r>
  <r>
    <x v="1"/>
    <x v="3"/>
    <n v="60162694"/>
    <x v="65"/>
    <s v="Univerzita obrany - Fakulta vojenského zdravotnictví Hradec Král"/>
    <n v="192153475"/>
    <s v="J"/>
    <x v="1"/>
    <s v="Adiamah, Alfred;Skořepa, Pavel;Weimann, Arved;Lobo, Dileep N."/>
    <s v="The impact of preoperative immune modulating nutrition on outcomes in patients undergoing surgery for gastrointestinal cancer: A systematic review and meta-analysis"/>
    <x v="5"/>
    <x v="37"/>
    <s v="Surgery"/>
    <x v="3"/>
    <x v="5"/>
  </r>
  <r>
    <x v="1"/>
    <x v="3"/>
    <n v="60162694"/>
    <x v="65"/>
    <s v="Univerzita obrany - Fakulta vojenského zdravotnictví Hradec Král"/>
    <n v="192155969"/>
    <s v="J"/>
    <x v="1"/>
    <s v="Nepovimová, Eugenie;Janočková, Jana;Misík, Jan;Kubík, Štěpán;Stuchlík, Aleš;Valeš, Karel;Korábečný, Jan;Mezeiová, Eva;Doležal, Rafael;Soukup, Ondřej;Kobrlová, Tereza;Pham, Ngoc Lam;Nguyen, Thuy Duong;Konečný, Jan;Kuča, Kamil"/>
    <s v="Orexin supplementation in narcolepsy treatment: A review"/>
    <x v="5"/>
    <x v="27"/>
    <s v="Pharmacology and pharmacy"/>
    <x v="3"/>
    <x v="1"/>
  </r>
  <r>
    <x v="1"/>
    <x v="3"/>
    <n v="60162694"/>
    <x v="65"/>
    <s v="Univerzita obrany - Fakulta vojenského zdravotnictví Hradec Král"/>
    <n v="192156011"/>
    <s v="J"/>
    <x v="1"/>
    <s v="Karabanovich, Galina;Dušek, Jan;Savkova, Karin;Pavliš, Oto;Pávková, Ivona;Korábečný, Jan;Kučera, Tomáš;Vlckova-Kocova, Hana;Huszar, Stanislav;Konyarikova, zuzana;Konečná, Klára;Janďourek, Ondřej;StolařÍkovÁ, Jiřina;Kordulakova, Jana;Vávrová, Kateřina;Pávek, Petr;Klimešová, Věra;Hrabálek, Alexandr;Mikusova, Katarina;Roh, Jaroslav"/>
    <s v="Development of 3,5-Dinitrophenyl-Containing 1,2,4-Triazoles and Their Trifluoromethyl Analogues as Highly Efficient Antitubercular Agents Inhibiting Decaprenylphosphoryl-beta-D-ribofuranose 2 '-Oxidase"/>
    <x v="5"/>
    <x v="27"/>
    <s v="Medicinal chemistry"/>
    <x v="3"/>
    <x v="2"/>
  </r>
  <r>
    <x v="1"/>
    <x v="3"/>
    <n v="60162694"/>
    <x v="65"/>
    <s v="Univerzita obrany - Fakulta vojenského zdravotnictví Hradec Král"/>
    <n v="192153490"/>
    <s v="J"/>
    <x v="1"/>
    <s v="Zelená, Hana;Straková, Petra;Heroldová, Marta;Mrázek, Jakub;Kastl, Tomáš;Zakovská, Alena;Růžek, Daniel;Smetana, Jan;Rudolf, Ivo"/>
    <s v="Molecular Epidemiology of Hantaviruses in the Czech Republic"/>
    <x v="5"/>
    <x v="22"/>
    <s v="Infectious Diseases"/>
    <x v="3"/>
    <x v="1"/>
  </r>
  <r>
    <x v="1"/>
    <x v="3"/>
    <n v="60162694"/>
    <x v="65"/>
    <s v="Univerzita obrany - Fakulta vojenského zdravotnictví Hradec Král"/>
    <n v="191863327"/>
    <s v="C"/>
    <x v="0"/>
    <s v="Horáček, Jan M;Žák, Pavel;Jebavý, Ladislav"/>
    <s v="Sociální a psychologické aspekty"/>
    <x v="5"/>
    <x v="22"/>
    <s v="Social biomedical sciences (includes family planning, sexual health, psycho-oncology, political and social effects of biomedical research)"/>
    <x v="3"/>
    <x v="0"/>
  </r>
  <r>
    <x v="1"/>
    <x v="3"/>
    <n v="60162694"/>
    <x v="65"/>
    <s v="Univerzita obrany - Fakulta vojenského zdravotnictví Hradec Král"/>
    <n v="192155972"/>
    <s v="C"/>
    <x v="0"/>
    <s v="Kassa, Jiří"/>
    <s v="Oxime Research"/>
    <x v="5"/>
    <x v="27"/>
    <s v="Toxicology"/>
    <x v="3"/>
    <x v="1"/>
  </r>
  <r>
    <x v="1"/>
    <x v="3"/>
    <n v="60162694"/>
    <x v="65"/>
    <s v="Univerzita obrany - Fakulta vojenských technologií Brno"/>
    <n v="191857089"/>
    <s v="G"/>
    <x v="0"/>
    <s v="Jalovecký, Rudolf;Černý, Filip"/>
    <s v="Mikroprocesorový neoptický sledovací systém"/>
    <x v="1"/>
    <x v="29"/>
    <s v="Automation and control systems"/>
    <x v="3"/>
    <x v="3"/>
  </r>
  <r>
    <x v="1"/>
    <x v="3"/>
    <n v="60162694"/>
    <x v="65"/>
    <s v="Univerzita obrany - Fakulta vojenských technologií Brno"/>
    <n v="192155815"/>
    <s v="J"/>
    <x v="1"/>
    <s v="Hasilová, Kamila;Gajewski, Jakub"/>
    <s v="The use of kernel density estimates for classification of ripping tool wear"/>
    <x v="1"/>
    <x v="30"/>
    <s v="Construction engineering, Municipal and structural engineering"/>
    <x v="3"/>
    <x v="2"/>
  </r>
  <r>
    <x v="0"/>
    <x v="3"/>
    <n v="60162694"/>
    <x v="66"/>
    <s v="Ministerstvo obrany / Vojenský veterinární ústav Hlučín"/>
    <n v="191926357"/>
    <s v="J"/>
    <x v="1"/>
    <s v="Hodžič, Adnan;Mitková, Barbora;Modrý, David;Juránková, Jana;Frgelecová, Lucia;Forejtek, Pavel;Steinbauer, Vladimír;Gerhard Duscher, Georg"/>
    <s v="A new case of the enigmatic Candidatus Neoehrlichia sp. (FU98) in a fox from the Czech Republic"/>
    <x v="2"/>
    <x v="5"/>
    <s v="Microbiology"/>
    <x v="2"/>
    <x v="2"/>
  </r>
  <r>
    <x v="0"/>
    <x v="3"/>
    <n v="60162694"/>
    <x v="66"/>
    <s v="Ministerstvo obrany / Vojenský veterinární ústav Hlučín"/>
    <n v="192177708"/>
    <s v="J"/>
    <x v="1"/>
    <s v="Hrazdilová, Kristýna;Rybářová, Markéta;Široký, Pavel;Votýpka, Jan;Zintl, Annetta;Burgess, Hilary;Steinbauer, Vladimír;Žákovčík, Vladimír;Modrý, David"/>
    <s v="Diversity of Babesia spp. in cervid ungulates based on the 18S rDNA and cytochrome c oxidase subunit I phylogenies"/>
    <x v="2"/>
    <x v="5"/>
    <s v="-"/>
    <x v="3"/>
    <x v="2"/>
  </r>
  <r>
    <x v="0"/>
    <x v="3"/>
    <s v="60162694 "/>
    <x v="66"/>
    <s v="Ministerstvo obrany / Vojenský veterinární ústav Hlučín"/>
    <n v="192096248"/>
    <s v="O"/>
    <x v="1"/>
    <s v="Žákovčík, Vladimír;Branich, Pavel"/>
    <s v="Monitoring Aujeszkyho choroby v honitbách VLS"/>
    <x v="2"/>
    <x v="5"/>
    <s v="-"/>
    <x v="3"/>
    <x v="3"/>
  </r>
  <r>
    <x v="0"/>
    <x v="3"/>
    <s v="60162694 "/>
    <x v="66"/>
    <s v="Ministerstvo obrany / Vojenský veterinární ústav Hlučín"/>
    <n v="191926355"/>
    <s v="O"/>
    <x v="1"/>
    <s v="Žákovčík, Vladimír;Branich, Pavel"/>
    <s v="Lovecký nůž jako zdroj infekce"/>
    <x v="2"/>
    <x v="5"/>
    <s v="-"/>
    <x v="3"/>
    <x v="3"/>
  </r>
  <r>
    <x v="0"/>
    <x v="3"/>
    <s v="60162694 "/>
    <x v="66"/>
    <s v="Ministerstvo obrany / Vojenský veterinární ústav Hlučín"/>
    <n v="192096247"/>
    <s v="O"/>
    <x v="1"/>
    <s v="Žákovčík, Vladimír"/>
    <s v="Africký mor prasat a role Vojenské veterinární služby při jeho eradikaci v České republice"/>
    <x v="2"/>
    <x v="5"/>
    <s v="-"/>
    <x v="3"/>
    <x v="6"/>
  </r>
  <r>
    <x v="0"/>
    <x v="9"/>
    <n v="7064"/>
    <x v="67"/>
    <s v="Ministerstvo vnitra"/>
    <n v="191855505"/>
    <s v="F"/>
    <x v="0"/>
    <s v="KRUTIL, Josef"/>
    <s v="Měřící trn půlkový se závažím"/>
    <x v="4"/>
    <x v="32"/>
    <n v="50502"/>
    <x v="0"/>
    <x v="0"/>
  </r>
  <r>
    <x v="0"/>
    <x v="9"/>
    <n v="7064"/>
    <x v="67"/>
    <s v="Ministerstvo vnitra"/>
    <n v="191910722"/>
    <s v="N"/>
    <x v="0"/>
    <s v="Turková Ivana; Kotrlý Marek"/>
    <s v="Analýza superpozice toner/psací pasta pomocí iontového svazku - CM VaVaI č. 51"/>
    <x v="4"/>
    <x v="32"/>
    <n v="50502"/>
    <x v="0"/>
    <x v="1"/>
  </r>
  <r>
    <x v="0"/>
    <x v="9"/>
    <n v="7064"/>
    <x v="68"/>
    <s v="Generální ředitelství HZS - Institut ochrany obyvatelstva"/>
    <n v="191940745"/>
    <s v="N"/>
    <x v="0"/>
    <s v="Čapoun, Tomáš;Krykorková, Jana"/>
    <s v="Metodika hodnocení degradační účinnosti kapalných dekontaminačních směsí na bojové chemické látky"/>
    <x v="1"/>
    <x v="18"/>
    <n v="20402"/>
    <x v="0"/>
    <x v="2"/>
  </r>
  <r>
    <x v="0"/>
    <x v="9"/>
    <n v="7064"/>
    <x v="68"/>
    <s v="Generální ředitelství HZS - Institut ochrany obyvatelstva"/>
    <n v="191940746"/>
    <s v="N"/>
    <x v="0"/>
    <s v="Čapoun, Tomáš;Krykorková, Jana"/>
    <s v="Metodika hodnocení degradační účinnosti pevných dekontaminačních látek na bojové chemické látky"/>
    <x v="1"/>
    <x v="18"/>
    <n v="20402"/>
    <x v="0"/>
    <x v="2"/>
  </r>
  <r>
    <x v="0"/>
    <x v="9"/>
    <n v="7064"/>
    <x v="68"/>
    <s v="Generální ředitelství HZS - Institut ochrany obyvatelstva"/>
    <n v="191940760"/>
    <s v="H"/>
    <x v="0"/>
    <s v="Paulus, František;Krömer, Antonín;Černý, Jaroslav;Petr, Jan"/>
    <s v="Analýza hrozeb pro Českou republiku"/>
    <x v="4"/>
    <x v="13"/>
    <n v="50602"/>
    <x v="0"/>
    <x v="2"/>
  </r>
  <r>
    <x v="0"/>
    <x v="9"/>
    <n v="7064"/>
    <x v="68"/>
    <s v="Generální ředitelství HZS - Institut ochrany obyvatelstva"/>
    <n v="192045911"/>
    <s v="V"/>
    <x v="0"/>
    <s v="Čapoun, Tomáš;Krykorková, Jana"/>
    <s v="Odhad koncentrace organických látek ve vzduchu odebraném na sorpční trubičku Tenax"/>
    <x v="2"/>
    <x v="17"/>
    <s v="Analytical chemistry"/>
    <x v="1"/>
    <x v="3"/>
  </r>
  <r>
    <x v="0"/>
    <x v="9"/>
    <n v="7064"/>
    <x v="68"/>
    <s v="Generální ředitelství HZS - Institut ochrany obyvatelstva"/>
    <n v="192045929"/>
    <s v="J"/>
    <x v="0"/>
    <s v="Setnička, Michal;Marek, René"/>
    <s v="VÝBĚR V HODNÉHO ODBĚROVÉHO NÁSTROJE  PRO VZORK OVÁNÍ KONTAMINOVANÝCH ZEMIN  PŘI MONITOROVÁNÍ RADIAČNÍ SITUACE CHEMICKÝMI  LABORATOŘEMI HZS ČR"/>
    <x v="2"/>
    <x v="16"/>
    <s v="Nuclear physics"/>
    <x v="1"/>
    <x v="0"/>
  </r>
  <r>
    <x v="0"/>
    <x v="9"/>
    <n v="7064"/>
    <x v="68"/>
    <s v="Generální ředitelství HZS - Institut ochrany obyvatelstva"/>
    <n v="191940743"/>
    <s v="N"/>
    <x v="0"/>
    <s v="Čapoun, Tomáš;Krykorková, Jana"/>
    <s v="Metodika laboratorních zkoušek stanovení dekontaminační účinnosti látek a směsí na površích kontaminovaných bojovými chemickými látkami"/>
    <x v="2"/>
    <x v="17"/>
    <s v="Analytical chemistry"/>
    <x v="2"/>
    <x v="2"/>
  </r>
  <r>
    <x v="0"/>
    <x v="9"/>
    <n v="7064"/>
    <x v="68"/>
    <s v="Generální ředitelství HZS - Institut ochrany obyvatelstva"/>
    <n v="192127011"/>
    <s v="G"/>
    <x v="0"/>
    <s v="Čapoun, Tomáš;Ulbrich, Jiří;Navrátilová, Ladislava"/>
    <s v="Souprava pro odběr vzorků"/>
    <x v="2"/>
    <x v="17"/>
    <s v="Analytical chemistry"/>
    <x v="2"/>
    <x v="2"/>
  </r>
  <r>
    <x v="0"/>
    <x v="9"/>
    <n v="7064"/>
    <x v="68"/>
    <s v="Generální ředitelství HZS - Technický ústav požární ochrany"/>
    <n v="192126997"/>
    <s v="J"/>
    <x v="0"/>
    <s v="Hasalová, Lucie;Vystrčil, Václav;Jahoda, Milan;Ira, Jiří"/>
    <s v="CNG release from pressurized vessel through pressure relief safety device: isentropic flow approach versus CFD model"/>
    <x v="1"/>
    <x v="18"/>
    <s v="-"/>
    <x v="2"/>
    <x v="2"/>
  </r>
  <r>
    <x v="0"/>
    <x v="9"/>
    <n v="7064"/>
    <x v="68"/>
    <s v="Generální ředitelství HZS - Institut ochrany obyvatelstva"/>
    <n v="192127016"/>
    <s v="P"/>
    <x v="0"/>
    <s v="Valášek, Jarmil;Hylák, Čestmír;Pivovarník, Ján;Malina, Radek"/>
    <s v="Filtroventilační jednotka pro improvizovaný úkryt"/>
    <x v="5"/>
    <x v="22"/>
    <s v="Occupational health"/>
    <x v="2"/>
    <x v="2"/>
  </r>
  <r>
    <x v="0"/>
    <x v="9"/>
    <n v="7064"/>
    <x v="68"/>
    <s v="Generální ředitelství HZS - Technický ústav požární ochrany"/>
    <n v="191855532"/>
    <s v="J"/>
    <x v="0"/>
    <s v="Hora, Jan;Karl, Jan;Suchý, Ondřej"/>
    <s v="Pressure cylinders under fire condition"/>
    <x v="1"/>
    <x v="34"/>
    <s v="Materials engineering"/>
    <x v="3"/>
    <x v="3"/>
  </r>
  <r>
    <x v="0"/>
    <x v="9"/>
    <n v="7064"/>
    <x v="68"/>
    <s v="Generální ředitelství HZS - Technický ústav požární ochrany"/>
    <n v="191855521"/>
    <s v="N"/>
    <x v="0"/>
    <s v="Růžička, Milan;Friedrichová, Romana"/>
    <s v="Metodika TÚPO č. 40-15, Stanovení vody v plynném hasivu"/>
    <x v="2"/>
    <x v="17"/>
    <s v="Analytical chemistry"/>
    <x v="3"/>
    <x v="0"/>
  </r>
  <r>
    <x v="0"/>
    <x v="9"/>
    <n v="7064"/>
    <x v="68"/>
    <s v="Generální ředitelství HZS - Technický ústav požární ochrany"/>
    <n v="191855520"/>
    <s v="N"/>
    <x v="0"/>
    <s v="Růžička, Milan;Friedrichová, Romana"/>
    <s v="Metodika TÚPO č. 39-15, Stanovení sedimentu v plynném hasivu gravimetricky"/>
    <x v="2"/>
    <x v="17"/>
    <s v="Analytical chemistry"/>
    <x v="3"/>
    <x v="0"/>
  </r>
  <r>
    <x v="0"/>
    <x v="9"/>
    <n v="7064"/>
    <x v="68"/>
    <s v="Generální ředitelství HZS - Technický ústav požární ochrany"/>
    <n v="191855519"/>
    <s v="N"/>
    <x v="0"/>
    <s v="Růžička, Milan;Friedrichová, Romana"/>
    <s v="Metodika TÚPO č. 38-15, Stanovení kyselosti plynného hasiva alkalimetricky"/>
    <x v="2"/>
    <x v="17"/>
    <s v="Analytical chemistry"/>
    <x v="3"/>
    <x v="0"/>
  </r>
  <r>
    <x v="0"/>
    <x v="9"/>
    <n v="7064"/>
    <x v="68"/>
    <s v="Generální ředitelství HZS - Technický ústav požární ochrany"/>
    <n v="191910770"/>
    <s v="D"/>
    <x v="0"/>
    <s v="Hasalová, Lucie;Sanža Šafránek, Ondřej;Vystrčil, Václav;Jahoda, Milan"/>
    <s v="Fire Spread over the Sedan Type Passenger Cars with the Emphasis on the Origin and Cause of the Fire"/>
    <x v="1"/>
    <x v="18"/>
    <s v="Chemical engineering (plants, products)"/>
    <x v="3"/>
    <x v="3"/>
  </r>
  <r>
    <x v="0"/>
    <x v="9"/>
    <n v="7064"/>
    <x v="68"/>
    <s v="Generální ředitelství HZS - Technický ústav požární ochrany"/>
    <n v="192045908"/>
    <s v="J"/>
    <x v="0"/>
    <s v="Hussein, Tarig;Maxa, Daniel;Stukbauer, Martin;Pařízek, Adam;Karl, Jan"/>
    <s v="Prevence vzniku výbušných uhlovodíkových směsí pomocí inertizace"/>
    <x v="1"/>
    <x v="18"/>
    <s v="Chemical process engineering"/>
    <x v="3"/>
    <x v="3"/>
  </r>
  <r>
    <x v="0"/>
    <x v="9"/>
    <n v="7064"/>
    <x v="68"/>
    <s v="Generální ředitelství HZS - Technický ústav požární ochrany"/>
    <n v="192045907"/>
    <s v="J"/>
    <x v="0"/>
    <s v="Roupcová, Petra;Friedrichová, Romana;Klouda, Karel;Weisheitelová, Markéta;Perďochová, Michaela"/>
    <s v="Biochar modification, thermal stability and toxicity of products modification"/>
    <x v="2"/>
    <x v="23"/>
    <s v="-"/>
    <x v="3"/>
    <x v="3"/>
  </r>
  <r>
    <x v="0"/>
    <x v="9"/>
    <n v="7064"/>
    <x v="68"/>
    <s v="Generální ředitelství HZS - Technický ústav požární ochrany"/>
    <n v="192045901"/>
    <s v="D"/>
    <x v="0"/>
    <s v="Bursíková, Petra;Friedrichová, Romana"/>
    <s v="Chování polymerů při zahřívání za zvýšeného tlaku"/>
    <x v="2"/>
    <x v="17"/>
    <s v="Polymer science"/>
    <x v="3"/>
    <x v="3"/>
  </r>
  <r>
    <x v="0"/>
    <x v="9"/>
    <n v="7064"/>
    <x v="68"/>
    <s v="Generální ředitelství HZS - Technický ústav požární ochrany"/>
    <n v="192126994"/>
    <s v="D"/>
    <x v="0"/>
    <s v="Hasalová, Lucie;Jahoda, Milan;Vystrčil, Václav;Karl, Jan"/>
    <s v="Experimental investigation on the accidental release of CNG from cars"/>
    <x v="1"/>
    <x v="18"/>
    <s v="Chemical engineering (plants, products)"/>
    <x v="3"/>
    <x v="3"/>
  </r>
  <r>
    <x v="0"/>
    <x v="9"/>
    <n v="7064"/>
    <x v="68"/>
    <s v="Generální ředitelství HZS - Institut ochrany obyvatelstva"/>
    <n v="192203003"/>
    <s v="N"/>
    <x v="0"/>
    <s v="Krykorková, Jana;Urbanová, Dagmar"/>
    <s v="Metodika stanovení ukazatele znečištění vod - Identifikace rostlinných olejů metodou GC/MS"/>
    <x v="2"/>
    <x v="17"/>
    <s v="Analytical chemistry"/>
    <x v="3"/>
    <x v="0"/>
  </r>
  <r>
    <x v="0"/>
    <x v="9"/>
    <n v="7064"/>
    <x v="68"/>
    <s v="Generální ředitelství HZS - Institut ochrany obyvatelstva"/>
    <n v="192202998"/>
    <s v="N"/>
    <x v="0"/>
    <s v="Gavel, Alan;Kroupa, Tomáš;Meloun, Jakub;Rybka, Aleš"/>
    <s v="Metodika testování účinnosti biologické dekontaminace"/>
    <x v="2"/>
    <x v="5"/>
    <s v="Other biological topics"/>
    <x v="3"/>
    <x v="0"/>
  </r>
  <r>
    <x v="0"/>
    <x v="9"/>
    <n v="7064"/>
    <x v="68"/>
    <s v="Generální ředitelství HZS - Institut ochrany obyvatelstva"/>
    <n v="192202988"/>
    <s v="J"/>
    <x v="0"/>
    <s v="Čapoun, Tomáš;Krykorková, Jana"/>
    <s v="Study of Decomposition of Chemical Warfare Agents using Solid Decontamination Substances"/>
    <x v="2"/>
    <x v="23"/>
    <s v="-"/>
    <x v="3"/>
    <x v="1"/>
  </r>
  <r>
    <x v="0"/>
    <x v="9"/>
    <n v="7064"/>
    <x v="69"/>
    <s v="Policie ČR Kriminalistický ústav Praha"/>
    <n v="192045890"/>
    <s v="M"/>
    <x v="0"/>
    <s v="Kotrlý, Marek"/>
    <s v="NEW METHODS, INSTRUMENTATION AND IDEAS FOR ANALYSIS AND MICROSCOPY IN FORENSIC SCIENCE 2017"/>
    <x v="4"/>
    <x v="25"/>
    <s v="Social sciences, interdisciplinary"/>
    <x v="1"/>
    <x v="1"/>
  </r>
  <r>
    <x v="0"/>
    <x v="9"/>
    <n v="7064"/>
    <x v="69"/>
    <s v="Policie ČR Kriminalistický ústav Praha"/>
    <n v="191910750"/>
    <s v="N"/>
    <x v="0"/>
    <s v="Válek, Pavel"/>
    <s v="CM VaVaI č. 61: Rozhodovací analýza pro způsob dekódování vnitřní paměti zařízení skimmovací technologie"/>
    <x v="4"/>
    <x v="25"/>
    <s v="Social sciences, interdisciplinary"/>
    <x v="1"/>
    <x v="2"/>
  </r>
  <r>
    <x v="0"/>
    <x v="9"/>
    <n v="7064"/>
    <x v="69"/>
    <s v="Policie ČR Kriminalistický ústav Praha"/>
    <n v="191910751"/>
    <s v="N"/>
    <x v="0"/>
    <s v="Eliášová, Hana"/>
    <s v="Portrétní identifikace s využitím 3D modelů obličeje."/>
    <x v="4"/>
    <x v="25"/>
    <s v="Social sciences, interdisciplinary"/>
    <x v="1"/>
    <x v="2"/>
  </r>
  <r>
    <x v="0"/>
    <x v="9"/>
    <n v="7064"/>
    <x v="69"/>
    <s v="Policie ČR Kriminalistický ústav Praha"/>
    <n v="192045883"/>
    <s v="N"/>
    <x v="0"/>
    <s v="Vávra, Rudolf"/>
    <s v="CM VaVaI č. 77: Zkoumání oděvních součástí se stopami účinků střelby optickými metodami"/>
    <x v="4"/>
    <x v="25"/>
    <s v="Social sciences, interdisciplinary"/>
    <x v="1"/>
    <x v="2"/>
  </r>
  <r>
    <x v="0"/>
    <x v="9"/>
    <n v="7064"/>
    <x v="69"/>
    <s v="Policie ČR Kriminalistický ústav Praha"/>
    <n v="191910721"/>
    <s v="N"/>
    <x v="0"/>
    <s v="Kotrlý, Marek;Ivana, Turková"/>
    <s v="Analýza deformačních změn mikrostruktur a mikrotextur kovových materiálů pomocí iontového svazku - CM VaVaI č. 50"/>
    <x v="4"/>
    <x v="25"/>
    <s v="Social sciences, interdisciplinary"/>
    <x v="2"/>
    <x v="3"/>
  </r>
  <r>
    <x v="0"/>
    <x v="9"/>
    <n v="7064"/>
    <x v="69"/>
    <s v="Policie ČR Kriminalistický ústav Praha"/>
    <n v="191910730"/>
    <s v="J"/>
    <x v="0"/>
    <s v="Kotrlý, Marek;Beroun, Ivo;Turková, Ivana;Mareš, Bohumil"/>
    <s v="Identification of improvised explosives residues using physical-chemical analytical methods under real conditions after an explosion"/>
    <x v="4"/>
    <x v="25"/>
    <s v="Social sciences, interdisciplinary"/>
    <x v="2"/>
    <x v="3"/>
  </r>
  <r>
    <x v="0"/>
    <x v="9"/>
    <n v="7064"/>
    <x v="69"/>
    <s v="Policie ČR Kriminalistický ústav Praha"/>
    <n v="191910735"/>
    <s v="N"/>
    <x v="0"/>
    <s v="Šuláková, Hana"/>
    <s v="CM VaVaI č. 60: Forenzní entomologie III.: Metody odchytu forenzně významných zástupců bezobratlých"/>
    <x v="4"/>
    <x v="25"/>
    <s v="Social sciences, interdisciplinary"/>
    <x v="2"/>
    <x v="0"/>
  </r>
  <r>
    <x v="0"/>
    <x v="9"/>
    <n v="7064"/>
    <x v="69"/>
    <s v="Policie ČR Kriminalistický ústav Praha"/>
    <n v="192126982"/>
    <s v="R"/>
    <x v="0"/>
    <s v="Jakubec, Pavel;Novák, Martin;Qubaiová, Jarin;Šípková, Hana;Šuláková, Hana;Růžička, Jan"/>
    <s v="Interaktivni klič k určování forenzně významných druhů brouků (Coleoptera)"/>
    <x v="2"/>
    <x v="5"/>
    <s v="Entomology"/>
    <x v="3"/>
    <x v="2"/>
  </r>
  <r>
    <x v="0"/>
    <x v="9"/>
    <n v="7064"/>
    <x v="69"/>
    <s v="Policie ČR Kriminalistický ústav Praha"/>
    <n v="192202959"/>
    <s v="N"/>
    <x v="0"/>
    <s v="Luňáková, Martina"/>
    <s v="Skupinová identifikace psacích prostředků"/>
    <x v="2"/>
    <x v="16"/>
    <s v="-"/>
    <x v="3"/>
    <x v="0"/>
  </r>
  <r>
    <x v="0"/>
    <x v="9"/>
    <n v="7064"/>
    <x v="69"/>
    <s v="Policie ČR Kriminalistický ústav Praha"/>
    <n v="192202956"/>
    <s v="R"/>
    <x v="0"/>
    <s v="Kotrlý, Marek;Wolker, Jiří;Turková, Ivana"/>
    <s v="Databáze výtvarných materiálů 20. století"/>
    <x v="4"/>
    <x v="25"/>
    <s v="Social sciences, interdisciplinary"/>
    <x v="3"/>
    <x v="1"/>
  </r>
  <r>
    <x v="0"/>
    <x v="9"/>
    <n v="7064"/>
    <x v="69"/>
    <s v="Policie ČR Kriminalistický ústav Praha"/>
    <n v="192202958"/>
    <s v="R"/>
    <x v="0"/>
    <s v="Kotrlý, Marek;Wolker, Jiří;Turková, Ivana;Beroun, Ivo"/>
    <s v="Informační databáze povýbuchových reziduí"/>
    <x v="4"/>
    <x v="25"/>
    <s v="Social sciences, interdisciplinary"/>
    <x v="3"/>
    <x v="2"/>
  </r>
  <r>
    <x v="0"/>
    <x v="8"/>
    <n v="94871"/>
    <x v="70"/>
    <s v="Moravská galerie v Brně"/>
    <n v="191916985"/>
    <s v="B"/>
    <x v="1"/>
    <s v="Beyerle, Tulga;Březinová, Andrea;Crowley, David;Horsham, Michael;Hubatová-Vacková, Lada;Koryčánek, Rostislav;Štěch, Adam;Volf, Petr;Wollner, Jan"/>
    <s v="OCH! Olgoj Chorchoj: Logic of Emotion"/>
    <x v="3"/>
    <x v="6"/>
    <s v="Arts, Art history"/>
    <x v="1"/>
    <x v="2"/>
  </r>
  <r>
    <x v="0"/>
    <x v="8"/>
    <n v="94871"/>
    <x v="70"/>
    <s v="Moravská galerie v Brně"/>
    <n v="192035505"/>
    <s v="B"/>
    <x v="1"/>
    <s v="Březinová, Andrea;Ingerle, Petr;Koryčánek, Rostislav;Kristek, Jan;Kupková, Marika;Krivý, Maroš;Krkošková, Alena;Pátek, Jiří;Písaříková, Jana;Sedlák, Jaroslav;Sylvestrová, Marta"/>
    <s v="Paneland. Největší československý experiment"/>
    <x v="3"/>
    <x v="6"/>
    <s v="Arts, Art history"/>
    <x v="1"/>
    <x v="2"/>
  </r>
  <r>
    <x v="0"/>
    <x v="8"/>
    <n v="94871"/>
    <x v="70"/>
    <s v="Moravská galerie v Brně"/>
    <n v="192035506"/>
    <s v="B"/>
    <x v="1"/>
    <s v="Písaříková, Jana;Chrobák, Ondřej;Ingerle, Petr"/>
    <s v="Jiří Valoch Whatever. Výběr z textů 1966-1989"/>
    <x v="3"/>
    <x v="6"/>
    <s v="Arts, Art history"/>
    <x v="1"/>
    <x v="2"/>
  </r>
  <r>
    <x v="0"/>
    <x v="8"/>
    <n v="94871"/>
    <x v="70"/>
    <s v="Moravská galerie v Brně"/>
    <n v="192035508"/>
    <s v="C"/>
    <x v="1"/>
    <s v="Pátek, Jiří"/>
    <s v="Pomáhat, chránit, vysvětlovat: Teorie v objetí praxe"/>
    <x v="3"/>
    <x v="6"/>
    <s v="Arts, Art history"/>
    <x v="1"/>
    <x v="2"/>
  </r>
  <r>
    <x v="0"/>
    <x v="8"/>
    <n v="94871"/>
    <x v="70"/>
    <s v="Moravská galerie v Brně"/>
    <n v="192035515"/>
    <s v="C"/>
    <x v="1"/>
    <s v="Kazlepka, Zdeněk"/>
    <s v="Camassei a Rocca. Kresby z českých sbírek"/>
    <x v="3"/>
    <x v="6"/>
    <s v="Arts, Art history"/>
    <x v="1"/>
    <x v="0"/>
  </r>
  <r>
    <x v="0"/>
    <x v="8"/>
    <n v="94871"/>
    <x v="70"/>
    <s v="Moravská galerie v Brně"/>
    <n v="191916981"/>
    <s v="B"/>
    <x v="1"/>
    <s v="Peško, Radim;Celizna, Tomáš;Macháček, Adam;Bennewith, David;Berger, Rachel;Bergmark, Emilia;Andrew, Blauvelt;Choi, Sulki;Choi, Min;Courant, Jean-Marie;Dostálková, Linda;Jetset, Experimental;Finsten, Kurt;Fitzpatrick, Chris;Roland, Früh;Gangloff, Paul;Goto"/>
    <s v="27. Bienále Brno 2016"/>
    <x v="3"/>
    <x v="6"/>
    <s v="Arts, Art history"/>
    <x v="1"/>
    <x v="3"/>
  </r>
  <r>
    <x v="0"/>
    <x v="8"/>
    <n v="94871"/>
    <x v="70"/>
    <s v="Moravská galerie v Brně"/>
    <n v="192133715"/>
    <s v="B"/>
    <x v="1"/>
    <s v="Ingerle, Petr;Pravdová, Anna;Schmitt, Bertrand"/>
    <s v="Josef Šíma: Cesta k Vysoké hře"/>
    <x v="3"/>
    <x v="6"/>
    <s v="Arts, Art history"/>
    <x v="2"/>
    <x v="2"/>
  </r>
  <r>
    <x v="0"/>
    <x v="8"/>
    <n v="94871"/>
    <x v="70"/>
    <s v="Moravská galerie v Brně"/>
    <n v="192133719"/>
    <s v="B"/>
    <x v="1"/>
    <s v="Ingerle, Petr;Březinová, Andrea;Jochmanová, Andrea;Zahrádka, Jiří"/>
    <s v="Inez Tuschnerová"/>
    <x v="3"/>
    <x v="6"/>
    <s v="Arts, Art history"/>
    <x v="2"/>
    <x v="2"/>
  </r>
  <r>
    <x v="0"/>
    <x v="8"/>
    <n v="94871"/>
    <x v="70"/>
    <s v="Moravská galerie v Brně"/>
    <n v="192133735"/>
    <s v="B"/>
    <x v="1"/>
    <s v="Koryčánek, Rostislav;Schmidt, Maroš;Froněk, Michal"/>
    <s v="Jiří Kuhnert: Sketch the Dream"/>
    <x v="3"/>
    <x v="6"/>
    <s v="Arts, Art history"/>
    <x v="2"/>
    <x v="3"/>
  </r>
  <r>
    <x v="0"/>
    <x v="8"/>
    <n v="94871"/>
    <x v="70"/>
    <s v="Moravská galerie v Brně"/>
    <n v="192203126"/>
    <s v="C"/>
    <x v="1"/>
    <s v="Ingerle, Petr"/>
    <s v="Brno a literární a umělecká avantgarda dvacátých let 20. století"/>
    <x v="3"/>
    <x v="6"/>
    <s v="Arts, Art history"/>
    <x v="3"/>
    <x v="0"/>
  </r>
  <r>
    <x v="0"/>
    <x v="8"/>
    <n v="94871"/>
    <x v="70"/>
    <s v="Moravská galerie v Brně"/>
    <n v="192203118"/>
    <s v="B"/>
    <x v="1"/>
    <s v="Kazlepka, Zdeněk"/>
    <s v="Italské malířství před rokem 1800"/>
    <x v="3"/>
    <x v="6"/>
    <s v="Arts, Art history"/>
    <x v="3"/>
    <x v="2"/>
  </r>
  <r>
    <x v="0"/>
    <x v="8"/>
    <n v="94943"/>
    <x v="71"/>
    <s v="Moravská zemská knihovna v Brně"/>
    <n v="191917031"/>
    <s v="R"/>
    <x v="0"/>
    <s v="Žabička, Petr;Žabičková, Petra;Rosecký, Václav;Kravec, Martin"/>
    <s v="Portál Knihovny.cz"/>
    <x v="2"/>
    <x v="8"/>
    <n v="10201"/>
    <x v="0"/>
    <x v="2"/>
  </r>
  <r>
    <x v="0"/>
    <x v="8"/>
    <n v="94943"/>
    <x v="71"/>
    <s v="Moravská zemská knihovna v Brně"/>
    <n v="191917015"/>
    <s v="B"/>
    <x v="0"/>
    <s v="Gössel, Gabriel;Šír, Filip"/>
    <s v="Recorded Sound in Czech Lands 1900 - 1946"/>
    <x v="4"/>
    <x v="15"/>
    <n v="50802"/>
    <x v="0"/>
    <x v="0"/>
  </r>
  <r>
    <x v="0"/>
    <x v="8"/>
    <n v="94943"/>
    <x v="71"/>
    <s v="Moravská zemská knihovna v Brně"/>
    <n v="192035543"/>
    <s v="B"/>
    <x v="1"/>
    <s v="Topor, Michal"/>
    <s v="Cizinci - či krajané? Reflexe německojazyčných partií Čech a Moravy v textech Arneho Nováka"/>
    <x v="3"/>
    <x v="14"/>
    <s v="Specific literatures"/>
    <x v="1"/>
    <x v="1"/>
  </r>
  <r>
    <x v="0"/>
    <x v="8"/>
    <n v="94943"/>
    <x v="71"/>
    <s v="Moravská zemská knihovna v Brně"/>
    <n v="192035553"/>
    <s v="B"/>
    <x v="1"/>
    <s v="Fiala, Jiří;Sobotková, Marie"/>
    <s v="Lafayette, Kollataj a další francouzští a polští státní vězňové v moravských a českých pevnostech na přelomu 18. a 19. století"/>
    <x v="3"/>
    <x v="11"/>
    <s v="History (history of science and technology to be 6.3, history of specific sciences to be under the respective headings)"/>
    <x v="1"/>
    <x v="2"/>
  </r>
  <r>
    <x v="0"/>
    <x v="8"/>
    <n v="94943"/>
    <x v="71"/>
    <s v="Moravská zemská knihovna v Brně"/>
    <n v="192133761"/>
    <s v="B"/>
    <x v="1"/>
    <s v="Chlupová, Radka;Kubíček, Jaromír"/>
    <s v="Zvláštní vydání: žurnalistika v srpnu 1968 v moravských krajích"/>
    <x v="4"/>
    <x v="15"/>
    <s v="Library science"/>
    <x v="2"/>
    <x v="0"/>
  </r>
  <r>
    <x v="0"/>
    <x v="8"/>
    <n v="94943"/>
    <x v="71"/>
    <s v="Moravská zemská knihovna v Brně"/>
    <n v="192133769"/>
    <s v="J"/>
    <x v="1"/>
    <s v="Kubíček, Tomáš"/>
    <s v="L´evolution littéraire selon Tynjanov et Jakobson au tournant des années 1920-1930"/>
    <x v="3"/>
    <x v="14"/>
    <s v="Literary theory"/>
    <x v="2"/>
    <x v="1"/>
  </r>
  <r>
    <x v="0"/>
    <x v="8"/>
    <n v="94943"/>
    <x v="71"/>
    <s v="Moravská zemská knihovna v Brně"/>
    <n v="192212135"/>
    <s v="B"/>
    <x v="1"/>
    <s v="Veselá, Irena;Žůrek, Pavel"/>
    <s v="Ne oči, ale mysl k Bohu. Maurus Haberhauer (1746 - 1799) a hudební kultura benediktinského kláštera v Rajhradě v 18. století."/>
    <x v="3"/>
    <x v="6"/>
    <s v="Performing arts studies (Musicology, Theater science, Dramaturgy)"/>
    <x v="3"/>
    <x v="1"/>
  </r>
  <r>
    <x v="0"/>
    <x v="8"/>
    <n v="94943"/>
    <x v="71"/>
    <s v="Moravská zemská knihovna v Brně"/>
    <n v="192212142"/>
    <s v="B"/>
    <x v="0"/>
    <s v="Kubíček, Jaromír"/>
    <s v="Dějiny veřejných lidových knihoven v českých zemích."/>
    <x v="4"/>
    <x v="15"/>
    <s v="Library science"/>
    <x v="3"/>
    <x v="0"/>
  </r>
  <r>
    <x v="0"/>
    <x v="8"/>
    <n v="94943"/>
    <x v="71"/>
    <s v="Moravská zemská knihovna v Brně"/>
    <n v="192133775"/>
    <s v="C"/>
    <x v="1"/>
    <s v="Kubíček, Tomáš"/>
    <s v="III L’esthétique de l’œuvre d’art"/>
    <x v="3"/>
    <x v="14"/>
    <s v="Literary theory"/>
    <x v="3"/>
    <x v="1"/>
  </r>
  <r>
    <x v="0"/>
    <x v="8"/>
    <n v="94943"/>
    <x v="71"/>
    <s v="Moravská zemská knihovna v Brně"/>
    <n v="192212133"/>
    <s v="B"/>
    <x v="1"/>
    <s v="Franková, Jana"/>
    <s v="Karl Kohaut. Šest sinfonií à 3 &amp; à 4."/>
    <x v="3"/>
    <x v="6"/>
    <s v="Performing arts studies (Musicology, Theater science, Dramaturgy)"/>
    <x v="3"/>
    <x v="2"/>
  </r>
  <r>
    <x v="0"/>
    <x v="8"/>
    <n v="94862"/>
    <x v="72"/>
    <s v="Moravské zemské muzeum"/>
    <n v="191916862"/>
    <s v="J"/>
    <x v="1"/>
    <s v="Ševčíková, Hana"/>
    <s v="První nálezy špičky břečťanové – Marasmius epiphylloides – v Čechách a na Moravě"/>
    <x v="2"/>
    <x v="5"/>
    <s v="Plant sciences, botany"/>
    <x v="1"/>
    <x v="2"/>
  </r>
  <r>
    <x v="0"/>
    <x v="8"/>
    <n v="94862"/>
    <x v="72"/>
    <s v="Moravské zemské muzeum"/>
    <n v="191916908"/>
    <s v="J"/>
    <x v="1"/>
    <s v="Sutorý, Karel"/>
    <s v="Notes on types of Astragalus L. taxa (Leguminosae) in the botanical collection of the Moravian Museum"/>
    <x v="2"/>
    <x v="5"/>
    <s v="Plant sciences, botany"/>
    <x v="1"/>
    <x v="2"/>
  </r>
  <r>
    <x v="0"/>
    <x v="8"/>
    <n v="94862"/>
    <x v="72"/>
    <s v="Moravské zemské muzeum"/>
    <n v="192035418"/>
    <s v="J"/>
    <x v="1"/>
    <s v="Sutorý, Karel"/>
    <s v="Types of Verbascum taxa (Scrophulariaceae) preserved in the Hungarian natural history museum"/>
    <x v="2"/>
    <x v="5"/>
    <s v="Plant sciences, botany"/>
    <x v="1"/>
    <x v="2"/>
  </r>
  <r>
    <x v="0"/>
    <x v="8"/>
    <n v="94862"/>
    <x v="72"/>
    <s v="Moravské zemské muzeum"/>
    <n v="192035411"/>
    <s v="J"/>
    <x v="1"/>
    <s v="Procházka, Jiří;Kment, Petr;Németh, Tamás;Kolibáč, Jiří"/>
    <s v="New data on the distribution of Peltis grossa and P. gigantea (Coleoptera: Trogossitidae)."/>
    <x v="2"/>
    <x v="5"/>
    <s v="Entomology"/>
    <x v="1"/>
    <x v="0"/>
  </r>
  <r>
    <x v="0"/>
    <x v="8"/>
    <n v="94862"/>
    <x v="72"/>
    <s v="Moravské zemské muzeum"/>
    <n v="192035483"/>
    <s v="A"/>
    <x v="0"/>
    <s v="Šebela, Miroslav"/>
    <s v="Podle peří poznáš ptáka"/>
    <x v="2"/>
    <x v="5"/>
    <s v="Ornithology"/>
    <x v="1"/>
    <x v="0"/>
  </r>
  <r>
    <x v="0"/>
    <x v="8"/>
    <n v="94862"/>
    <x v="72"/>
    <s v="Moravské zemské muzeum"/>
    <n v="191916920"/>
    <s v="J"/>
    <x v="1"/>
    <s v="Hrazdil, Vladimír;Houzar, Stanislav;Sejkora, Jiří;Koníčková, Šárka;Jarošová, Lenka"/>
    <s v="Linarite from the Ag-Pb ore deposit at Kletné near Suchdol nad Odrou (Jeseníky Culm, Vítkov Highlands)"/>
    <x v="2"/>
    <x v="9"/>
    <s v="Mineralogy"/>
    <x v="1"/>
    <x v="2"/>
  </r>
  <r>
    <x v="0"/>
    <x v="8"/>
    <n v="94862"/>
    <x v="72"/>
    <s v="Moravské zemské muzeum"/>
    <n v="192035398"/>
    <s v="J"/>
    <x v="0"/>
    <s v="Houzar, Stanislav;Hršelová, Pavla;Gilíková, Helena;Buriánek, David;Nehyba, Slavomír"/>
    <s v="Přehled historie výzkumů permokarbonských sedimentů jižní časti boskovické brázdy (Část 2. Geologie a petrografie)"/>
    <x v="2"/>
    <x v="9"/>
    <s v="Mineralogy"/>
    <x v="1"/>
    <x v="2"/>
  </r>
  <r>
    <x v="0"/>
    <x v="8"/>
    <n v="94862"/>
    <x v="72"/>
    <s v="Moravské zemské muzeum"/>
    <n v="191916950"/>
    <s v="J"/>
    <x v="1"/>
    <s v="Šušolová, Jana;Doláková, Nela;Gregerová, Miroslava;Dundek, Petr;Hadacz, Roman"/>
    <s v="Nové poznatky k půdám na území Národního parku Podyjí se zaměřením na výskyt humolitů"/>
    <x v="2"/>
    <x v="9"/>
    <s v="Geology"/>
    <x v="1"/>
    <x v="0"/>
  </r>
  <r>
    <x v="0"/>
    <x v="8"/>
    <n v="94862"/>
    <x v="72"/>
    <s v="Moravské zemské muzeum"/>
    <n v="192035445"/>
    <s v="B"/>
    <x v="1"/>
    <s v="Oliva, Martin"/>
    <s v="Palaeolithic and Mesolithic of the Czech Lands (Moravia and Bohemia) in the European context"/>
    <x v="4"/>
    <x v="25"/>
    <s v="Other social sciences"/>
    <x v="1"/>
    <x v="5"/>
  </r>
  <r>
    <x v="0"/>
    <x v="8"/>
    <n v="94862"/>
    <x v="72"/>
    <s v="Moravské zemské muzeum"/>
    <n v="192035422"/>
    <s v="B"/>
    <x v="1"/>
    <s v="Kalinová, Alena"/>
    <s v="Novokřtěnská, habánská a posthabánská fajáns v Moravském zemském muzeu (1600-1765)."/>
    <x v="3"/>
    <x v="7"/>
    <s v="-"/>
    <x v="1"/>
    <x v="2"/>
  </r>
  <r>
    <x v="0"/>
    <x v="8"/>
    <n v="94862"/>
    <x v="72"/>
    <s v="Moravské zemské muzeum"/>
    <n v="192035484"/>
    <s v="E"/>
    <x v="0"/>
    <s v="Drahoš, Zdeněk;Jeřábková, Eleonora;Malaťák, Demeter"/>
    <s v="Šťastný bezdomovec - Evropan a světoobčan Jiří Gruša / Glücklich heimatlos - Europäer und Weltbürger"/>
    <x v="3"/>
    <x v="14"/>
    <s v="General literature studies"/>
    <x v="1"/>
    <x v="3"/>
  </r>
  <r>
    <x v="0"/>
    <x v="8"/>
    <n v="94862"/>
    <x v="72"/>
    <s v="Moravské zemské muzeum"/>
    <n v="191916861"/>
    <s v="B"/>
    <x v="1"/>
    <s v="Nerudová, Zdeňka"/>
    <s v="Lovci posledních mamutů na Moravě"/>
    <x v="3"/>
    <x v="11"/>
    <s v="Archaeology"/>
    <x v="1"/>
    <x v="1"/>
  </r>
  <r>
    <x v="0"/>
    <x v="8"/>
    <n v="94862"/>
    <x v="72"/>
    <s v="Moravské zemské muzeum"/>
    <n v="191916846"/>
    <s v="B"/>
    <x v="1"/>
    <s v="Neruda, Petr"/>
    <s v="Čas neandertálců"/>
    <x v="3"/>
    <x v="11"/>
    <s v="Archaeology"/>
    <x v="1"/>
    <x v="2"/>
  </r>
  <r>
    <x v="0"/>
    <x v="8"/>
    <n v="94862"/>
    <x v="72"/>
    <s v="Moravské zemské muzeum"/>
    <n v="191916876"/>
    <s v="B"/>
    <x v="1"/>
    <s v="Oliva, Martin"/>
    <s v="Encyklopedie paleolitu a mezolitu českých zemí"/>
    <x v="3"/>
    <x v="11"/>
    <s v="Archaeology"/>
    <x v="1"/>
    <x v="2"/>
  </r>
  <r>
    <x v="0"/>
    <x v="8"/>
    <n v="94862"/>
    <x v="72"/>
    <s v="Moravské zemské muzeum"/>
    <n v="191916874"/>
    <s v="J"/>
    <x v="1"/>
    <s v="Grossmannová, Dagmar"/>
    <s v="Zlaté ražby v moravských nálezech v období třicetileté války (Příspěvek k měnovým poměrům na Moravě v letech 1618-1648)"/>
    <x v="3"/>
    <x v="11"/>
    <s v="History (history of science and technology to be 6.3, history of specific sciences to be under the respective headings)"/>
    <x v="1"/>
    <x v="0"/>
  </r>
  <r>
    <x v="0"/>
    <x v="8"/>
    <n v="94862"/>
    <x v="72"/>
    <s v="Moravské zemské muzeum"/>
    <n v="192035387"/>
    <s v="B"/>
    <x v="1"/>
    <s v="Galuška, Luděk"/>
    <s v="Slované - Stopy předků. O Moravě v 6. - 10. století"/>
    <x v="3"/>
    <x v="11"/>
    <s v="Archaeology"/>
    <x v="1"/>
    <x v="0"/>
  </r>
  <r>
    <x v="0"/>
    <x v="8"/>
    <n v="94862"/>
    <x v="72"/>
    <s v="Moravské zemské muzeum"/>
    <n v="192035409"/>
    <s v="J"/>
    <x v="1"/>
    <s v="Kostrhun, Petr"/>
    <s v="Archeologie a umění"/>
    <x v="3"/>
    <x v="11"/>
    <s v="Archaeology"/>
    <x v="1"/>
    <x v="0"/>
  </r>
  <r>
    <x v="0"/>
    <x v="8"/>
    <n v="94862"/>
    <x v="72"/>
    <s v="Moravské zemské muzeum"/>
    <n v="191916889"/>
    <s v="J"/>
    <x v="1"/>
    <s v="Sutorý, Karel"/>
    <s v="New Names in the ‘Cynoglossum montanum group’ (Boraginaceae) in the Mediterranean Area"/>
    <x v="2"/>
    <x v="5"/>
    <s v="Plant sciences, botany"/>
    <x v="2"/>
    <x v="2"/>
  </r>
  <r>
    <x v="0"/>
    <x v="8"/>
    <n v="94862"/>
    <x v="72"/>
    <s v="Moravské zemské muzeum"/>
    <n v="191916890"/>
    <s v="J"/>
    <x v="1"/>
    <s v="Kolibáč, Jiří;Huang, Diying"/>
    <s v="The oldest known clerid fossils from the Middle Jurassic of China, with a review of Cleridae systematics (Coleoptera)."/>
    <x v="2"/>
    <x v="5"/>
    <s v="Entomology"/>
    <x v="2"/>
    <x v="1"/>
  </r>
  <r>
    <x v="0"/>
    <x v="8"/>
    <n v="94862"/>
    <x v="72"/>
    <s v="Moravské zemské muzeum"/>
    <n v="192133608"/>
    <s v="J"/>
    <x v="0"/>
    <s v="Gadas, Petr;Hrazdil, Vladimír;Sejkora, Jiří;Toman, Jiří"/>
    <s v="Mineralschätze aus Drusenpegmatiten in Mähren (CZ)"/>
    <x v="2"/>
    <x v="9"/>
    <s v="Mineralogy"/>
    <x v="2"/>
    <x v="0"/>
  </r>
  <r>
    <x v="0"/>
    <x v="8"/>
    <n v="94862"/>
    <x v="72"/>
    <s v="Moravské zemské muzeum"/>
    <n v="191916917"/>
    <s v="B"/>
    <x v="1"/>
    <s v="Pastieriková, Marta;Kalinová, Alena"/>
    <s v="Posthabánské keramické umenie"/>
    <x v="4"/>
    <x v="33"/>
    <s v="Antropology, ethnology"/>
    <x v="2"/>
    <x v="2"/>
  </r>
  <r>
    <x v="0"/>
    <x v="8"/>
    <n v="94862"/>
    <x v="72"/>
    <s v="Moravské zemské muzeum"/>
    <n v="192133642"/>
    <s v="B"/>
    <x v="1"/>
    <s v="Poláková, Jana"/>
    <s v="Čtrnáct barev Vánoc. Jiný obraz svátků očima etnologa"/>
    <x v="4"/>
    <x v="33"/>
    <s v="Antropology, ethnology"/>
    <x v="2"/>
    <x v="0"/>
  </r>
  <r>
    <x v="0"/>
    <x v="8"/>
    <n v="94862"/>
    <x v="72"/>
    <s v="Moravské zemské muzeum"/>
    <n v="192133707"/>
    <s v="B"/>
    <x v="1"/>
    <s v="Mitáček, Jiří;Galuška, Luděk"/>
    <s v="Uherské Hradiště – Sady: 500 let nejranějšího křesťanství ve střední Evropě I."/>
    <x v="3"/>
    <x v="11"/>
    <s v="Archaeology"/>
    <x v="2"/>
    <x v="0"/>
  </r>
  <r>
    <x v="0"/>
    <x v="8"/>
    <n v="94862"/>
    <x v="72"/>
    <s v="Moravské zemské muzeum"/>
    <n v="192138008"/>
    <s v="J"/>
    <x v="1"/>
    <s v="Neruda, Petr"/>
    <s v="Settlement Strategies of Palaeolithic and Mesolithic Societies in north Moravia and Czech Silesia (Czech Republic)"/>
    <x v="3"/>
    <x v="11"/>
    <s v="Archaeology"/>
    <x v="2"/>
    <x v="2"/>
  </r>
  <r>
    <x v="0"/>
    <x v="8"/>
    <n v="94862"/>
    <x v="72"/>
    <s v="Moravské zemské muzeum"/>
    <n v="191916856"/>
    <s v="C"/>
    <x v="0"/>
    <s v="Tomková, Jana;Antonín, Vladimír"/>
    <s v="Toxikologie makromycetů - velkých kloboukatých hub"/>
    <x v="2"/>
    <x v="5"/>
    <s v="Mycology"/>
    <x v="3"/>
    <x v="0"/>
  </r>
  <r>
    <x v="0"/>
    <x v="8"/>
    <n v="94862"/>
    <x v="72"/>
    <s v="Moravské zemské muzeum"/>
    <n v="192221528"/>
    <s v="B"/>
    <x v="0"/>
    <s v="Kolibáč, Jiří;Hudec, Karel;Laštůvka, Zdeněk;Peňáz, Milan"/>
    <s v="Příroda České republiky. Průvodce faunou."/>
    <x v="2"/>
    <x v="5"/>
    <s v="Zoology"/>
    <x v="3"/>
    <x v="2"/>
  </r>
  <r>
    <x v="0"/>
    <x v="8"/>
    <n v="94862"/>
    <x v="72"/>
    <s v="Moravské zemské muzeum"/>
    <n v="192133601"/>
    <s v="J"/>
    <x v="1"/>
    <s v="Kolibáč, Jiří;Alexeev, Vitalii"/>
    <s v="Seidlitzella hoffeinsorum sp. nov., the first representative of the beetle tribe Gymnochilini (Coleoptera: Trogossitidae) from Baltic amber."/>
    <x v="2"/>
    <x v="9"/>
    <s v="Paleontology"/>
    <x v="3"/>
    <x v="5"/>
  </r>
  <r>
    <x v="0"/>
    <x v="8"/>
    <n v="94862"/>
    <x v="72"/>
    <s v="Moravské zemské muzeum"/>
    <n v="192133614"/>
    <s v="B"/>
    <x v="1"/>
    <s v="Salaš, Milan"/>
    <s v="Kovová depozita z mladší doby bronzové z hradiska u Ivančic"/>
    <x v="3"/>
    <x v="11"/>
    <s v="Archaeology"/>
    <x v="3"/>
    <x v="1"/>
  </r>
  <r>
    <x v="0"/>
    <x v="8"/>
    <n v="94862"/>
    <x v="72"/>
    <s v="Moravské zemské muzeum"/>
    <n v="192221497"/>
    <s v="B"/>
    <x v="0"/>
    <s v="Prokůpek, Tomáš;Kraflová, Hana;Rusinko, Marcela;Kořínková, Lucie;Kořínek, Pavel;Blecha, Jaroslav;Jochmanová, Andrea;Jirásek, Pavel;Strachová, Milena;Stejskal, Jiří;Procházka, Jiří;Foret, Martin"/>
    <s v="Ondřej Sekora - Mravenčí a jiné práce"/>
    <x v="3"/>
    <x v="6"/>
    <s v="Arts, Art history"/>
    <x v="3"/>
    <x v="2"/>
  </r>
  <r>
    <x v="0"/>
    <x v="8"/>
    <n v="94862"/>
    <x v="72"/>
    <s v="Moravské zemské muzeum"/>
    <n v="192133663"/>
    <s v="B"/>
    <x v="1"/>
    <s v="Beránková, Helena"/>
    <s v="Josef Klvaňa: Náčrtky mého životopisu. Paměti a fotografie."/>
    <x v="4"/>
    <x v="33"/>
    <s v="Antropology, ethnology"/>
    <x v="3"/>
    <x v="2"/>
  </r>
  <r>
    <x v="0"/>
    <x v="8"/>
    <n v="94862"/>
    <x v="72"/>
    <s v="Moravské zemské muzeum"/>
    <n v="192221516"/>
    <s v="B"/>
    <x v="1"/>
    <s v="Oliva, Martin"/>
    <s v="Těžba a rituál, paměť a transformace. Uzavírky šachet a obětiny z doby bronzové v Krumlovském lese"/>
    <x v="3"/>
    <x v="11"/>
    <s v="Archaeology"/>
    <x v="3"/>
    <x v="5"/>
  </r>
  <r>
    <x v="0"/>
    <x v="8"/>
    <n v="79481"/>
    <x v="73"/>
    <s v="Muzeum skla a bižuterie v Jablonci nad Nisou"/>
    <n v="192133545"/>
    <s v="E"/>
    <x v="0"/>
    <s v="Nový, Petr;Hlaveš, Milan;Illo, Patrik"/>
    <s v="Dva v jednom. Design českého a slovenského skla 1918-2018"/>
    <x v="3"/>
    <x v="6"/>
    <s v="Arts, Art history"/>
    <x v="2"/>
    <x v="2"/>
  </r>
  <r>
    <x v="0"/>
    <x v="8"/>
    <n v="79481"/>
    <x v="73"/>
    <s v="Muzeum skla a bižuterie v Jablonci nad Nisou"/>
    <n v="192133534"/>
    <s v="B"/>
    <x v="0"/>
    <s v="Nový, Petr"/>
    <s v="Pohyb - Výraz - Emoce. Figury a figurky v českém sklářském umění a řemesle"/>
    <x v="3"/>
    <x v="6"/>
    <s v="-"/>
    <x v="3"/>
    <x v="0"/>
  </r>
  <r>
    <x v="0"/>
    <x v="8"/>
    <n v="79481"/>
    <x v="73"/>
    <s v="Muzeum skla a bižuterie v Jablonci nad Nisou"/>
    <n v="192133540"/>
    <s v="B"/>
    <x v="0"/>
    <s v="Nový, Petr"/>
    <s v="Ve službách módy a stylu. Česká bižuterie v období první republiky 1918-1938"/>
    <x v="3"/>
    <x v="6"/>
    <s v="-"/>
    <x v="3"/>
    <x v="2"/>
  </r>
  <r>
    <x v="0"/>
    <x v="8"/>
    <n v="79481"/>
    <x v="73"/>
    <s v="Muzeum skla a bižuterie v Jablonci nad Nisou"/>
    <n v="192133544"/>
    <s v="J"/>
    <x v="1"/>
    <s v="Fendrichová, Kristýna;Hrušková, Kateřina"/>
    <s v="Analýza potenciálu sbírky Muzea skla a bižuterie v Jablonci nad Nisou zaměřená na československou bižuterii z období socialismu"/>
    <x v="3"/>
    <x v="6"/>
    <s v="-"/>
    <x v="3"/>
    <x v="3"/>
  </r>
  <r>
    <x v="0"/>
    <x v="8"/>
    <n v="79481"/>
    <x v="73"/>
    <s v="Muzeum skla a bižuterie v Jablonci nad Nisou"/>
    <n v="192133546"/>
    <s v="J"/>
    <x v="1"/>
    <s v="Nový, Petr"/>
    <s v="Sklářský rod Riedelů I. – Vzestup (1672–1844)"/>
    <x v="3"/>
    <x v="11"/>
    <s v="-"/>
    <x v="3"/>
    <x v="0"/>
  </r>
  <r>
    <x v="0"/>
    <x v="8"/>
    <n v="79481"/>
    <x v="73"/>
    <s v="Muzeum skla a bižuterie v Jablonci nad Nisou"/>
    <n v="192133548"/>
    <s v="E"/>
    <x v="0"/>
    <s v="Nový, Petr"/>
    <s v="Sklo z Desné 1847-2017"/>
    <x v="3"/>
    <x v="6"/>
    <s v="-"/>
    <x v="3"/>
    <x v="2"/>
  </r>
  <r>
    <x v="0"/>
    <x v="8"/>
    <n v="79481"/>
    <x v="73"/>
    <s v="Muzeum skla a bižuterie v Jablonci nad Nisou"/>
    <n v="192203103"/>
    <s v="J"/>
    <x v="1"/>
    <s v="Nový, Petr;Čížek, Petr;Havlíčková, Dagmar"/>
    <s v="Analýza potenciálu sbírky Muzea skla a bižuterie v Jablonci nad Nisou zaměřená na československé sklo období socialismu"/>
    <x v="3"/>
    <x v="6"/>
    <s v="-"/>
    <x v="3"/>
    <x v="3"/>
  </r>
  <r>
    <x v="0"/>
    <x v="8"/>
    <n v="79481"/>
    <x v="73"/>
    <s v="Muzeum skla a bižuterie v Jablonci nad Nisou"/>
    <n v="192203105"/>
    <s v="J"/>
    <x v="1"/>
    <s v="Hrušková, Kateřina"/>
    <s v="Československá bižuterie z let 1948-1989 ve veřejných sbírkových institucích"/>
    <x v="3"/>
    <x v="6"/>
    <s v="-"/>
    <x v="3"/>
    <x v="3"/>
  </r>
  <r>
    <x v="0"/>
    <x v="8"/>
    <n v="79481"/>
    <x v="73"/>
    <s v="Muzeum skla a bižuterie v Jablonci nad Nisou"/>
    <n v="192203107"/>
    <s v="J"/>
    <x v="1"/>
    <s v="Nový, Petr"/>
    <s v="Z historie sklářského rodu Riedelů II. - Skleněné království (1844-1894)"/>
    <x v="3"/>
    <x v="11"/>
    <s v="-"/>
    <x v="3"/>
    <x v="0"/>
  </r>
  <r>
    <x v="0"/>
    <x v="8"/>
    <n v="79481"/>
    <x v="73"/>
    <s v="Muzeum skla a bižuterie v Jablonci nad Nisou"/>
    <n v="192203108"/>
    <s v="J"/>
    <x v="1"/>
    <s v="Nový, Petr"/>
    <s v="Z historie sklářského rodu Riedelů III. - Křehké impérium (1894-1929)"/>
    <x v="3"/>
    <x v="11"/>
    <s v="-"/>
    <x v="3"/>
    <x v="0"/>
  </r>
  <r>
    <x v="0"/>
    <x v="8"/>
    <n v="75079950"/>
    <x v="74"/>
    <s v="Muzeum umění Olomouc, státní příspěvková organizace"/>
    <n v="192036131"/>
    <s v="B"/>
    <x v="1"/>
    <s v="Kundračíková, Barbora;Ožibko, Michal;Geržová, Jana;Graham, Gordon;Hay, Kenneth G.;Kříž, Jan;Vítková, Martina"/>
    <s v="Fascinace skutečností. Hyperrealismus v české malbě"/>
    <x v="3"/>
    <x v="6"/>
    <s v="Arts, Art history"/>
    <x v="1"/>
    <x v="3"/>
  </r>
  <r>
    <x v="0"/>
    <x v="8"/>
    <n v="75079950"/>
    <x v="74"/>
    <s v="Muzeum umění Olomouc, státní příspěvková organizace"/>
    <n v="192036132"/>
    <s v="B"/>
    <x v="1"/>
    <s v="Fajtlová, Kateřina;Kindl, Miroslav;Myšák, Miroslav;Miláčková, Martina;Dolejší, Kateřina;Kazárová, Helena;Slouka, Petr;Záliš, Norbert;Smíšek, Rostislav"/>
    <s v="Koně v piškotech. Slavnosti na dvoře císaře Leopolda I."/>
    <x v="3"/>
    <x v="6"/>
    <s v="-"/>
    <x v="2"/>
    <x v="2"/>
  </r>
  <r>
    <x v="0"/>
    <x v="8"/>
    <n v="75079950"/>
    <x v="74"/>
    <s v="Muzeum umění Olomouc, státní příspěvková organizace"/>
    <n v="192134421"/>
    <s v="B"/>
    <x v="1"/>
    <s v="Czerni, Krystyna;Kowalska, Bozena;Nakov, Andrzej;Gawrońska-Oramus, Beata;Ilkosz, Barbara;Daněk, Ladislav"/>
    <s v="Abstrakce.PL Abstrakce v polské malbě 1945–2017"/>
    <x v="3"/>
    <x v="6"/>
    <s v="Arts, Art history"/>
    <x v="2"/>
    <x v="1"/>
  </r>
  <r>
    <x v="0"/>
    <x v="8"/>
    <n v="75079950"/>
    <x v="74"/>
    <s v="Muzeum umění Olomouc, státní příspěvková organizace"/>
    <n v="191940730"/>
    <s v="B"/>
    <x v="1"/>
    <s v="Miláčková, Martina;Zatloukal, Pavel;Binder, Ivo;Daněk, Ladislav;Šimková, Anežka"/>
    <s v="Uhlem, perem, skalpelem… Sbírka kresby Muzea umění Olomouc"/>
    <x v="3"/>
    <x v="6"/>
    <s v="Arts, Art history"/>
    <x v="3"/>
    <x v="1"/>
  </r>
  <r>
    <x v="0"/>
    <x v="8"/>
    <n v="75079950"/>
    <x v="74"/>
    <s v="Muzeum umění Olomouc, státní příspěvková organizace"/>
    <n v="192229624"/>
    <s v="J"/>
    <x v="1"/>
    <s v="Myšák, Miroslav"/>
    <s v="Rukopisy v knihovně olomouckého biskupa Karla z Lichtensteinu-Castelcorna"/>
    <x v="3"/>
    <x v="7"/>
    <s v="-"/>
    <x v="3"/>
    <x v="0"/>
  </r>
  <r>
    <x v="0"/>
    <x v="8"/>
    <n v="75079950"/>
    <x v="74"/>
    <s v="Muzeum umění Olomouc, státní příspěvková organizace"/>
    <n v="191940729"/>
    <s v="B"/>
    <x v="1"/>
    <s v="Axmannová, Marta;Binder, Ivo;Dočekalová, Anežka;Elbelová, Gabriela;Jemelková, Simona;Kotoučová, Veronika;Mžyková, Marie;Potůčková, Martina;Prahl, Roman;Vaňková, Lenka;Vautrin, Veronika;Zápalková, Helena"/>
    <s v="Olomoucká obrazárna IV. Evropské malířství 19. století z olomouckých sbírek"/>
    <x v="3"/>
    <x v="6"/>
    <s v="Arts, Art history"/>
    <x v="3"/>
    <x v="2"/>
  </r>
  <r>
    <x v="0"/>
    <x v="8"/>
    <n v="75079950"/>
    <x v="74"/>
    <s v="Muzeum umění Olomouc, státní příspěvková organizace"/>
    <n v="192229745"/>
    <s v="B"/>
    <x v="1"/>
    <s v="Švácha, Rostislav;Kroupa, Jiří;Prchal Pavlíčková, Radmila;Mádl, Martin;Jemelková, Simona;Myslivečková, Hana;Pavlíček, Martin;Štětina, Jan;Zapletalová, Jana;Zatloukal, Ondřej;Nokkala Miltová, Radka;Macháčková, Jana;Jakubec, Ondřej;Parma, Tomáš;Kouřil, Kryštof;Kindl, Miroslav;Daniel, Ladislav;Zlatohlávek, Martin;Myšák, Miroslav;Zápalková, Helena;Prchal, Vítězslav;Potůčková, Martina;Elbelová, Gabriela;Orlita, Zdeněk"/>
    <s v="Karel z Lichtensteinu-Castelcorna (1624-1695). Místa biskupovy paměti"/>
    <x v="3"/>
    <x v="6"/>
    <s v="Arts, Art history"/>
    <x v="3"/>
    <x v="5"/>
  </r>
  <r>
    <x v="0"/>
    <x v="8"/>
    <n v="75079950"/>
    <x v="74"/>
    <s v="Muzeum umění Olomouc, státní příspěvková organizace"/>
    <n v="192229744"/>
    <s v="B"/>
    <x v="1"/>
    <s v="Jakubec, Ondřej;Prchal Pavlíčková, Radmila;Chmelíková, Soňa;Kouřil, Kryštof;Orálková, Zuzana;Slavíková, Věra;Parma, Tomáš;Dvořák, Jan;Myšák, Miroslav;Videman, Jan;Zapletaloá, Jana;Fidler, Petr;Zatloukal, Ondřej;Daniel, Ladislav;Kindl, Miroslav;Elbelová, Gabriela;Potůčková, Martina;Pavlíček, Martin;Zápalková, Helena;Jemelková, Simona;Fajtlová, Kateřina;Nokkala Miltová, Radka"/>
    <s v="Karel z Lichtensteinu-Castelcorna (1624-1695). Olomoucký biskup a kníže střední Evropy"/>
    <x v="3"/>
    <x v="6"/>
    <s v="Arts, Art history"/>
    <x v="3"/>
    <x v="1"/>
  </r>
  <r>
    <x v="0"/>
    <x v="8"/>
    <n v="75079950"/>
    <x v="74"/>
    <s v="Muzeum umění Olomouc, státní příspěvková organizace"/>
    <n v="192134429"/>
    <s v="B"/>
    <x v="1"/>
    <s v="Myšák, Miroslav"/>
    <s v="Kroměřížská zámecká knihovna II Katalog 1691"/>
    <x v="3"/>
    <x v="7"/>
    <s v="-"/>
    <x v="3"/>
    <x v="2"/>
  </r>
  <r>
    <x v="0"/>
    <x v="8"/>
    <n v="75079950"/>
    <x v="74"/>
    <s v="Muzeum umění Olomouc, státní příspěvková organizace"/>
    <n v="191940734"/>
    <s v="B"/>
    <x v="1"/>
    <s v="Zlatohlávek, Martin;Hlušičková, Pavla;Morganti, Denis;Zlatohlávková, Eliška;Wanková, Veronika"/>
    <s v="Kroměřížský kabinet kresby. Kresby starých mistrů"/>
    <x v="3"/>
    <x v="6"/>
    <s v="Arts, Art history"/>
    <x v="3"/>
    <x v="2"/>
  </r>
  <r>
    <x v="0"/>
    <x v="9"/>
    <n v="70979821"/>
    <x v="75"/>
    <s v="Národní archiv"/>
    <n v="192046459"/>
    <s v="B"/>
    <x v="0"/>
    <s v="Paulus, Filip;Steinová, Šárka;Štěchovský, Jiří"/>
    <s v="Univerzitní botanické zahrady v Praze v letech 1774-1945"/>
    <x v="2"/>
    <x v="5"/>
    <s v="Plant sciences, botany"/>
    <x v="1"/>
    <x v="2"/>
  </r>
  <r>
    <x v="0"/>
    <x v="9"/>
    <n v="70979821"/>
    <x v="75"/>
    <s v="Národní archiv"/>
    <n v="191876089"/>
    <s v="B"/>
    <x v="1"/>
    <s v="Pazderová, Alena"/>
    <s v="Epistulae et acta nuntiorum apostolicorum apud imperatorem 1592-1628. Tomus I. Epistulae et acta Caesaris Speciani 1592-1598"/>
    <x v="3"/>
    <x v="11"/>
    <s v="History (history of science and technology to be 6.3, history of specific sciences to be under the respective headings)"/>
    <x v="1"/>
    <x v="1"/>
  </r>
  <r>
    <x v="0"/>
    <x v="9"/>
    <n v="70979821"/>
    <x v="75"/>
    <s v="Národní archiv"/>
    <n v="192132624"/>
    <s v="B"/>
    <x v="0"/>
    <s v="Šepták, Miroslav"/>
    <s v="Mezi demokracií a autoritářstvím. Rakouská vnitřní a zahraniční politika v letech 1931–1934"/>
    <x v="4"/>
    <x v="13"/>
    <s v="-"/>
    <x v="2"/>
    <x v="3"/>
  </r>
  <r>
    <x v="0"/>
    <x v="9"/>
    <n v="70979821"/>
    <x v="75"/>
    <s v="Národní archiv"/>
    <n v="191830747"/>
    <s v="N"/>
    <x v="0"/>
    <s v="Balíková, Marie;Kunt, Miroslav;Andrejčíková, Nadežda;Šubová, Jana"/>
    <s v="Metodika mapování a harmonizace rejstříků, číselníků a řízených slovníků aplikovaných v paměťových institucích"/>
    <x v="2"/>
    <x v="8"/>
    <s v="-"/>
    <x v="3"/>
    <x v="1"/>
  </r>
  <r>
    <x v="0"/>
    <x v="9"/>
    <n v="70979821"/>
    <x v="75"/>
    <s v="Národní archiv"/>
    <n v="191961318"/>
    <s v="B"/>
    <x v="1"/>
    <s v="Gregorovičová, Eva"/>
    <s v="Archiv Ludvíka Salvátora"/>
    <x v="3"/>
    <x v="10"/>
    <s v="-"/>
    <x v="3"/>
    <x v="2"/>
  </r>
  <r>
    <x v="0"/>
    <x v="9"/>
    <n v="70979821"/>
    <x v="75"/>
    <s v="Národní archiv"/>
    <n v="192046836"/>
    <s v="B"/>
    <x v="0"/>
    <s v="Lechner, Tomáš;Kunt, Miroslav"/>
    <s v="Spisová služba"/>
    <x v="4"/>
    <x v="13"/>
    <s v="-"/>
    <x v="3"/>
    <x v="3"/>
  </r>
  <r>
    <x v="0"/>
    <x v="9"/>
    <n v="70979821"/>
    <x v="75"/>
    <s v="Národní archiv"/>
    <n v="192132613"/>
    <s v="N"/>
    <x v="0"/>
    <s v="Urbánek, Štěpán;Bartl, Benjamin;Zapletal, Martin;Trejbal, Jiří;Holakovská, Libuše;Bacílková, Bronislava"/>
    <s v="Postup lepení historických voskových pečetí pomocí poly(2-ethyl-2-oxazolinu)"/>
    <x v="3"/>
    <x v="7"/>
    <s v="-"/>
    <x v="3"/>
    <x v="5"/>
  </r>
  <r>
    <x v="0"/>
    <x v="9"/>
    <n v="70979821"/>
    <x v="75"/>
    <s v="Národní archiv"/>
    <n v="192203705"/>
    <s v="B"/>
    <x v="1"/>
    <s v="Zítek, Adam;Pažout, Jaroslav"/>
    <s v="Lexikon nejvyšších představitelů československé justice a prokuratury v letech 1948-1989"/>
    <x v="4"/>
    <x v="32"/>
    <s v="-"/>
    <x v="3"/>
    <x v="2"/>
  </r>
  <r>
    <x v="0"/>
    <x v="9"/>
    <n v="70979821"/>
    <x v="75"/>
    <s v="Národní archiv"/>
    <n v="192203713"/>
    <s v="J"/>
    <x v="0"/>
    <s v="Vojáček, Milan;Kunt, Miroslav"/>
    <s v="Stav a perspektivy digitálního archivnictví v ČR"/>
    <x v="2"/>
    <x v="8"/>
    <s v="-"/>
    <x v="3"/>
    <x v="0"/>
  </r>
  <r>
    <x v="0"/>
    <x v="9"/>
    <n v="70979821"/>
    <x v="75"/>
    <s v="Národní archiv"/>
    <n v="192203720"/>
    <s v="B"/>
    <x v="1"/>
    <s v="Koblasa, Pavel"/>
    <s v="C. a k. soukromé a rodinné statky za vlády císaře Františka Josefa I."/>
    <x v="3"/>
    <x v="11"/>
    <s v="-"/>
    <x v="3"/>
    <x v="0"/>
  </r>
  <r>
    <x v="0"/>
    <x v="8"/>
    <n v="57266"/>
    <x v="76"/>
    <s v="Národní filmový archiv"/>
    <n v="191916831"/>
    <s v="B"/>
    <x v="1"/>
    <s v="Szczepanik, Petr"/>
    <s v="Továrna Barrandov. Svět filmařů a politická moc 1945-1970"/>
    <x v="3"/>
    <x v="6"/>
    <s v="Studies on Film, Radio and Television"/>
    <x v="1"/>
    <x v="1"/>
  </r>
  <r>
    <x v="0"/>
    <x v="8"/>
    <n v="57266"/>
    <x v="76"/>
    <s v="Národní filmový archiv"/>
    <n v="192035359"/>
    <s v="B"/>
    <x v="1"/>
    <s v="Česálková, Lucie;Večeřa, Michal;Elbelová, Alena;Čechová, Briana;Maidl, Václav;Janeček, Petr;Šlingerová, Alena;Winkel, Heike;Jiřiště, Jakub;Winkler, Martina;Owen, Jonathan;Johnson, Kevin;Frodlová, Tereza;Uhlířová, Markéta;Batistová, Anna;Filimowicz, Michae"/>
    <s v="Zpět k českému filmu. Politika, estetika, žánry a techniky"/>
    <x v="3"/>
    <x v="6"/>
    <s v="Studies on Film, Radio and Television"/>
    <x v="1"/>
    <x v="0"/>
  </r>
  <r>
    <x v="0"/>
    <x v="8"/>
    <n v="57266"/>
    <x v="76"/>
    <s v="Národní filmový archiv"/>
    <n v="191916832"/>
    <s v="B"/>
    <x v="1"/>
    <s v="Skupa, Lukáš"/>
    <s v="Vadí - nevadí: česká filmová cenzura v 60. letech"/>
    <x v="3"/>
    <x v="6"/>
    <s v="Studies on Film, Radio and Television"/>
    <x v="2"/>
    <x v="2"/>
  </r>
  <r>
    <x v="0"/>
    <x v="8"/>
    <n v="57266"/>
    <x v="76"/>
    <s v="Národní filmový archiv"/>
    <n v="192133503"/>
    <s v="B"/>
    <x v="1"/>
    <s v="Jan, Trnka"/>
    <s v="Český Filmový archiv 1943–1993. Institucionální vývoj a problémy praxe"/>
    <x v="3"/>
    <x v="6"/>
    <s v="Studies on Film, Radio and Television"/>
    <x v="2"/>
    <x v="1"/>
  </r>
  <r>
    <x v="0"/>
    <x v="8"/>
    <n v="57266"/>
    <x v="76"/>
    <s v="Národní filmový archiv"/>
    <n v="192203078"/>
    <s v="B"/>
    <x v="1"/>
    <s v="Česálková, Lucie"/>
    <s v="Diktátor času: (De)kontextualizace fenoménu laterny magiky"/>
    <x v="3"/>
    <x v="6"/>
    <s v="Arts, Art history"/>
    <x v="3"/>
    <x v="2"/>
  </r>
  <r>
    <x v="0"/>
    <x v="8"/>
    <n v="57266"/>
    <x v="76"/>
    <s v="Národní filmový archiv"/>
    <n v="192203087"/>
    <s v="C"/>
    <x v="1"/>
    <s v="Česálková, Lucie"/>
    <s v="Kino-barons and noble minds: specifics of film exhibition beyond commercial entertainment"/>
    <x v="3"/>
    <x v="6"/>
    <s v="Studies on Film, Radio and Television"/>
    <x v="3"/>
    <x v="2"/>
  </r>
  <r>
    <x v="0"/>
    <x v="8"/>
    <n v="57266"/>
    <x v="76"/>
    <s v="Národní filmový archiv"/>
    <n v="192203084"/>
    <s v="J"/>
    <x v="1"/>
    <s v="Anger, Jiří"/>
    <s v="Found footage efekt. Digitální Kříženecký a prasklina filmového média"/>
    <x v="3"/>
    <x v="6"/>
    <s v="Studies on Film, Radio and Television"/>
    <x v="3"/>
    <x v="2"/>
  </r>
  <r>
    <x v="0"/>
    <x v="8"/>
    <n v="57266"/>
    <x v="76"/>
    <s v="Národní filmový archiv"/>
    <n v="192203086"/>
    <s v="A"/>
    <x v="1"/>
    <s v="Anger, Jiří"/>
    <s v="Kříženecký DVD/Blu-ray"/>
    <x v="3"/>
    <x v="6"/>
    <s v="Studies on Film, Radio and Television"/>
    <x v="3"/>
    <x v="2"/>
  </r>
  <r>
    <x v="0"/>
    <x v="8"/>
    <n v="57266"/>
    <x v="76"/>
    <s v="Národní filmový archiv"/>
    <n v="192036186"/>
    <s v="B"/>
    <x v="1"/>
    <s v="Klimeš, Ivan"/>
    <s v="Kinematografie a stát v českých zemích 1895-1945"/>
    <x v="3"/>
    <x v="6"/>
    <s v="Studies on Film, Radio and Television"/>
    <x v="3"/>
    <x v="1"/>
  </r>
  <r>
    <x v="0"/>
    <x v="8"/>
    <n v="23281"/>
    <x v="77"/>
    <s v="Národní galerie v Praze"/>
    <n v="192045521"/>
    <s v="B"/>
    <x v="1"/>
    <s v="Volrábová, Alena"/>
    <s v="Wenceslaus Hollar (1607-1677): Drawings. A Catalogue Raisonné."/>
    <x v="3"/>
    <x v="6"/>
    <s v="Arts, Art history"/>
    <x v="1"/>
    <x v="5"/>
  </r>
  <r>
    <x v="0"/>
    <x v="8"/>
    <n v="23281"/>
    <x v="77"/>
    <s v="Národní galerie v Praze"/>
    <n v="191862770"/>
    <s v="B"/>
    <x v="1"/>
    <s v="Hladík, Tomáš"/>
    <s v="Sochařská dílna období baroka ve střední Evropě. Od návrhu k provedení"/>
    <x v="3"/>
    <x v="6"/>
    <s v="Arts, Art history"/>
    <x v="1"/>
    <x v="1"/>
  </r>
  <r>
    <x v="0"/>
    <x v="8"/>
    <n v="23281"/>
    <x v="77"/>
    <s v="Národní galerie v Praze"/>
    <n v="191916736"/>
    <s v="B"/>
    <x v="1"/>
    <s v="Steckerová, Andrea;Neumann, Jaromír;Ivanega, Jan"/>
    <s v="Jaromír Neumann, Petr Brandl"/>
    <x v="3"/>
    <x v="6"/>
    <s v="Arts, Art history"/>
    <x v="1"/>
    <x v="1"/>
  </r>
  <r>
    <x v="0"/>
    <x v="8"/>
    <n v="23281"/>
    <x v="77"/>
    <s v="Národní galerie v Praze"/>
    <n v="192035231"/>
    <s v="E"/>
    <x v="1"/>
    <s v="Arns, Norbert;Kalinovská, Milena;Fajt, Jiří"/>
    <s v="Gerhard Richter"/>
    <x v="3"/>
    <x v="6"/>
    <s v="Arts, Art history"/>
    <x v="1"/>
    <x v="1"/>
  </r>
  <r>
    <x v="0"/>
    <x v="8"/>
    <n v="23281"/>
    <x v="77"/>
    <s v="Národní galerie v Praze"/>
    <n v="192035267"/>
    <s v="B"/>
    <x v="1"/>
    <s v="Kubíková, Blanka;Hausenblasová, Jaroslava;Fučíková, Eliška;Kotková, Olga;Šárovcová, Martina;Volrábová, Alena;Dobalová, Sylva;Auer, Alfred;Baťa, Jan;Bravermannová, Milena;Bukovinská, Beket;Bůžek, Václav;Čumlivski, Denko;Del Torre Scheuch, Francesca;Fabiank"/>
    <s v="Arcivévoda Ferdinand II Habsburský. Renesanční vladař a mecenáš mezi Prahou a Innsbruckem"/>
    <x v="3"/>
    <x v="6"/>
    <s v="Arts, Art history"/>
    <x v="1"/>
    <x v="1"/>
  </r>
  <r>
    <x v="0"/>
    <x v="8"/>
    <n v="23281"/>
    <x v="77"/>
    <s v="Národní galerie v Praze"/>
    <n v="191916700"/>
    <s v="B"/>
    <x v="1"/>
    <s v="Bendová, Eva;Schleif, Nina;Siegmund-Mairinger, Gabriele"/>
    <s v="Klemm &amp; Thiemann. Moderní dřevořez v Praze / Moderner Holzschnitt in Prag 1905–1908"/>
    <x v="3"/>
    <x v="6"/>
    <s v="Arts, Art history"/>
    <x v="1"/>
    <x v="2"/>
  </r>
  <r>
    <x v="0"/>
    <x v="8"/>
    <n v="23281"/>
    <x v="77"/>
    <s v="Národní galerie v Praze"/>
    <n v="191916725"/>
    <s v="B"/>
    <x v="1"/>
    <s v="Kotková, Olga;Görres, Daniel;Heydenreich, Gunnar;Chlumská, Štěpánka;Klein, Peter;Maršíková Málková, Kristina;Sandner, Ingo;Smith-Contini, Helen;Šefců, Radka"/>
    <s v="Cranach ze všech stran"/>
    <x v="3"/>
    <x v="6"/>
    <s v="Arts, Art history"/>
    <x v="1"/>
    <x v="2"/>
  </r>
  <r>
    <x v="0"/>
    <x v="8"/>
    <n v="23281"/>
    <x v="77"/>
    <s v="Národní galerie v Praze"/>
    <n v="191960599"/>
    <s v="C"/>
    <x v="1"/>
    <s v="Pejčochová, Michaela"/>
    <s v="The Formation of the Modern Chinese Painting Collection at the National Gallery in Prague"/>
    <x v="3"/>
    <x v="6"/>
    <s v="Arts, Art history"/>
    <x v="1"/>
    <x v="2"/>
  </r>
  <r>
    <x v="0"/>
    <x v="8"/>
    <n v="23281"/>
    <x v="77"/>
    <s v="Národní galerie v Praze"/>
    <n v="192035215"/>
    <s v="B"/>
    <x v="1"/>
    <s v="Chlumská, Štěpánka;Dáňová, Helena;Klípa, Jan;Šefců, Radka;Pokorný, Adam"/>
    <s v="Očím skryté. Podkresba na deskových obrazech 14.–16. století"/>
    <x v="3"/>
    <x v="6"/>
    <s v="Arts, Art history"/>
    <x v="1"/>
    <x v="2"/>
  </r>
  <r>
    <x v="0"/>
    <x v="8"/>
    <n v="23281"/>
    <x v="77"/>
    <s v="Národní galerie v Praze"/>
    <n v="192035225"/>
    <s v="B"/>
    <x v="1"/>
    <s v="Pravdová, Anna;Hochmut, Kristýna;Le Stum, Philippe"/>
    <s v="Bonjour, Monsieur Gauguin.  Čeští umělci v Bretani 1850-1950."/>
    <x v="3"/>
    <x v="6"/>
    <s v="Arts, Art history"/>
    <x v="1"/>
    <x v="2"/>
  </r>
  <r>
    <x v="0"/>
    <x v="8"/>
    <n v="23281"/>
    <x v="77"/>
    <s v="Národní galerie v Praze"/>
    <n v="192035230"/>
    <s v="O"/>
    <x v="0"/>
    <s v="Kalinovská, Milena;Dietmar, Elger;Buchloh, Benjamin H. D.;Richter, Babette;Petříček, Miroslav;Fajt, Jiří"/>
    <s v="Gerhard Richter"/>
    <x v="3"/>
    <x v="6"/>
    <s v="Arts, Art history"/>
    <x v="1"/>
    <x v="2"/>
  </r>
  <r>
    <x v="0"/>
    <x v="8"/>
    <n v="23281"/>
    <x v="77"/>
    <s v="Národní galerie v Praze"/>
    <n v="192035283"/>
    <s v="C"/>
    <x v="0"/>
    <s v="Fajt, Jiří;Franzen, Wilfried"/>
    <s v="Eine Geschichte der Kunst in Ostmitteleuropa. Vorbemerkungen zur Reihe"/>
    <x v="3"/>
    <x v="6"/>
    <s v="Arts, Art history"/>
    <x v="1"/>
    <x v="2"/>
  </r>
  <r>
    <x v="0"/>
    <x v="8"/>
    <n v="23281"/>
    <x v="77"/>
    <s v="Národní galerie v Praze"/>
    <n v="191862771"/>
    <s v="B"/>
    <x v="1"/>
    <s v="Kubíková, Blanka"/>
    <s v="Portrét v renesančním malířství v českých zemích. Jeho ikonografie a funkce ve šlechtické reprezentaci."/>
    <x v="3"/>
    <x v="6"/>
    <s v="Arts, Art history"/>
    <x v="1"/>
    <x v="0"/>
  </r>
  <r>
    <x v="0"/>
    <x v="8"/>
    <n v="23281"/>
    <x v="77"/>
    <s v="Národní galerie v Praze"/>
    <n v="191916721"/>
    <s v="B"/>
    <x v="1"/>
    <s v="Chlumská, Štěpánka;Soukupová, Helena;Foltýn, Dušan;Dáňová, Helena"/>
    <s v="Convent of St. Agnes of Bohemia. Monastery guide"/>
    <x v="3"/>
    <x v="6"/>
    <s v="Arts, Art history"/>
    <x v="1"/>
    <x v="0"/>
  </r>
  <r>
    <x v="0"/>
    <x v="8"/>
    <n v="23281"/>
    <x v="77"/>
    <s v="Národní galerie v Praze"/>
    <n v="191916757"/>
    <s v="B"/>
    <x v="1"/>
    <s v="Volrábová, Alena;Winzeler, Marius;Vondráčková, Marcela;Dlábková, Markéta;Novotná, Tereza;Bendová, Eva;Hánová, Markéta;Šárovcová, Martina;Zlatohlávková, Eliška;Ježková, Markéta;Pátek, Jakub;Kazlepka, Zdeněk;Slavíček, Lubomír;Konečný, Lubomír;Bukovinská, Be"/>
    <s v="Ars linearis VI"/>
    <x v="3"/>
    <x v="6"/>
    <s v="Arts, Art history"/>
    <x v="1"/>
    <x v="0"/>
  </r>
  <r>
    <x v="0"/>
    <x v="8"/>
    <n v="23281"/>
    <x v="77"/>
    <s v="Národní galerie v Praze"/>
    <n v="192035224"/>
    <s v="B"/>
    <x v="1"/>
    <s v="Klimtová, Zdenka;Skupa, Lukáš;Secká, Milena;Hlinka, Jiří;Hlinková, Tereza"/>
    <s v="Příběhy ptačího koberce"/>
    <x v="3"/>
    <x v="6"/>
    <s v="Arts, Art history"/>
    <x v="1"/>
    <x v="0"/>
  </r>
  <r>
    <x v="0"/>
    <x v="8"/>
    <n v="23281"/>
    <x v="77"/>
    <s v="Národní galerie v Praze"/>
    <n v="192035222"/>
    <s v="J"/>
    <x v="0"/>
    <s v="Šefců, Radka;Pitthard, Václav;Dáňová, Helena;Třeštíková, Anna"/>
    <s v="An analytical investigation of a unique medieval wood sculpture and its monochrome surface layer"/>
    <x v="3"/>
    <x v="6"/>
    <s v="-"/>
    <x v="2"/>
    <x v="2"/>
  </r>
  <r>
    <x v="0"/>
    <x v="8"/>
    <n v="23281"/>
    <x v="77"/>
    <s v="Národní galerie v Praze"/>
    <n v="192089716"/>
    <s v="B"/>
    <x v="1"/>
    <s v="Pejčochová, Michaela"/>
    <s v="Posel z Dálného východu. Vojtěch Chytil a sběratelství moderní čínské tušové malby _x0009_v meziválečném Československu"/>
    <x v="3"/>
    <x v="6"/>
    <s v="-"/>
    <x v="2"/>
    <x v="1"/>
  </r>
  <r>
    <x v="0"/>
    <x v="8"/>
    <n v="23281"/>
    <x v="77"/>
    <s v="Národní galerie v Praze"/>
    <n v="192089718"/>
    <s v="B"/>
    <x v="1"/>
    <s v="Steckerová, Andrea;Heisslerová, Radka;Lešovský, Dalibor;Hylmar, Tomáš;Pokorný, Adam;Vlnas, Vít;Arijčuk, Petr;Valeš, Tomáš;Koziel, Andrzej"/>
    <s v="Petr Brandl (1668–1735) – studie"/>
    <x v="3"/>
    <x v="6"/>
    <s v="-"/>
    <x v="2"/>
    <x v="1"/>
  </r>
  <r>
    <x v="0"/>
    <x v="8"/>
    <n v="23281"/>
    <x v="77"/>
    <s v="Národní galerie v Praze"/>
    <n v="192133362"/>
    <s v="B"/>
    <x v="0"/>
    <s v="Pravdová, Anna;Theinhardt, Markéta;Rapetti, Rodolphe;Brullé, Pierre;Dalrymple Henderson, Linda;Leal, Brigitte;Bonsdorff, Anna-Maria von;Havlová, Eliška;Pierre, Arnauld;Srp, Karel;d'Orgeval-Azzi, Domitille;Ernoult, Nathalie"/>
    <s v="František Kupka 1871–1957"/>
    <x v="3"/>
    <x v="6"/>
    <s v="-"/>
    <x v="2"/>
    <x v="1"/>
  </r>
  <r>
    <x v="0"/>
    <x v="8"/>
    <n v="23281"/>
    <x v="77"/>
    <s v="Národní galerie v Praze"/>
    <n v="192133376"/>
    <s v="B"/>
    <x v="0"/>
    <s v="Winzeler, Marius;Večerníková, Lucie;Šámal, Petr;Volrábová, Alena;Hladík, Tomáš;Leubnerová, Šárka;Krupková Křesadlová, Lada;Krupka, Jiří;Blažková, Gabriela;Šach, Jan;Sedláková, Radomíra;Pleskot, Josef;Jiřičná, Eva"/>
    <s v="Schwarzenberský a Salmovský palác"/>
    <x v="3"/>
    <x v="6"/>
    <s v="-"/>
    <x v="2"/>
    <x v="2"/>
  </r>
  <r>
    <x v="0"/>
    <x v="8"/>
    <n v="23281"/>
    <x v="77"/>
    <s v="Národní galerie v Praze"/>
    <n v="192149606"/>
    <s v="B"/>
    <x v="1"/>
    <s v="Hánová, Markéta"/>
    <s v="Japanese Woodblock Prints and Collection in the Czech Lands"/>
    <x v="3"/>
    <x v="6"/>
    <s v="-"/>
    <x v="3"/>
    <x v="1"/>
  </r>
  <r>
    <x v="0"/>
    <x v="8"/>
    <n v="23281"/>
    <x v="77"/>
    <s v="Národní galerie v Praze"/>
    <n v="192203042"/>
    <s v="B"/>
    <x v="0"/>
    <s v="Štěpánek, Pavel"/>
    <s v="Spanish Painting and Sculpture of the 13th to 19th Centuries"/>
    <x v="3"/>
    <x v="6"/>
    <s v="-"/>
    <x v="3"/>
    <x v="2"/>
  </r>
  <r>
    <x v="0"/>
    <x v="8"/>
    <n v="23281"/>
    <x v="77"/>
    <s v="Národní galerie v Praze"/>
    <n v="192035209"/>
    <s v="B"/>
    <x v="0"/>
    <s v="Fajt, Jiří;Adrian, Anne;Antoine-König, Elisabeth;Bartová, Milena;Bauch, Martin;Baumbauer, Benno;Bobková, Lenka;Breisig, Eva Maria;Brožková, Helena;Burghart, Ivonne;von Cossart, Kaja;Čumlivski, Denko;Eben, David;Eser, Thomas;Foster, Christian;Franzen, Wilfried;Fried, Torsten;Gajdošová, Jana;Gottfried, Libor;Großmann, G. Ulrich;Horn, Karsten;Hörsch, Markus;Jaeger, Susanne;Kammel, Frank Mathias;Kirchweger, Franz;Kmochová, Hana;Knejfl, Jana;Koch, Pavel;Kubínová, Kateřina;Küpper, René;Lindner, Michael;Machilek, Franz;Margue, Michel;Mock, Markus Leo;Müller, Jörg;Ostrowitzki, Anja;Otavský, Karel;Paredis-Vroon, Monica;Le Pogam, Yves;Polanský, Lukáš;Rackowski, Julisz;Rader, Olaf;Royt, Jan;Sagstetter, Maria Rita;Saliger, Arthur;Seibert, Hubertus;Schlotheuber, Eva;von Schnurbein, Rüdiger;Schürer, Ralf;Schurr, Marc Carel;Sirocko, Frank;Stehlíková, Dana;Stöver, Kerstin;Studničková, Milada;Stürzebecher, Maria;Suckow, Dirk;Suchomel, Filip;Šmahel, František;Šulc, Jaroslav;Tängeberg, Peter;Timmermann, Achim;Tresp, Uwe;Ursini, Chiara;Vaněk, Vojtěch;Weber, Andreas;Wenzel, Kai;Winzeler, Marius;Wischnewsky, Jenny;Žůrek, Václav"/>
    <s v="Císař Karel IV. : 1316-2016. Katalog 1. česko-bavorské zemské výstavy"/>
    <x v="3"/>
    <x v="6"/>
    <s v="-"/>
    <x v="3"/>
    <x v="1"/>
  </r>
  <r>
    <x v="0"/>
    <x v="8"/>
    <n v="14450551"/>
    <x v="78"/>
    <s v="Národní informační a poradenské středisko pro kulturu"/>
    <n v="192133950"/>
    <s v="B"/>
    <x v="1"/>
    <s v="Strotzer, Milan"/>
    <s v="Malované opony divadel českých zemí II"/>
    <x v="3"/>
    <x v="6"/>
    <s v="Arts, Art history"/>
    <x v="2"/>
    <x v="0"/>
  </r>
  <r>
    <x v="0"/>
    <x v="8"/>
    <n v="14450551"/>
    <x v="78"/>
    <s v="Národní informační a poradenské středisko pro kulturu"/>
    <n v="192203214"/>
    <s v="N"/>
    <x v="0"/>
    <s v="Perlín, Radim;Bednářová, Hana;Bargel, Robert;Novák, Jaroslav;Gregoriniová, Jindřiška;Černá, Lucie;Lössl, Jiří"/>
    <s v="Podpora mezigeneračního dialogu a kulturní participace seniorů  jako nástrojů přenosu a sdílení kulturních hodnot na lokální a regionální úrovni"/>
    <x v="4"/>
    <x v="31"/>
    <s v="Cultural and economic geography"/>
    <x v="3"/>
    <x v="0"/>
  </r>
  <r>
    <x v="0"/>
    <x v="8"/>
    <n v="14450551"/>
    <x v="78"/>
    <s v="Národní informační a poradenské středisko pro kulturu"/>
    <n v="192133951"/>
    <s v="M"/>
    <x v="0"/>
    <s v="Gregoriniová, Jindřiška"/>
    <s v="Umění žije! Amatérské umění v Evropě"/>
    <x v="3"/>
    <x v="6"/>
    <s v="-"/>
    <x v="3"/>
    <x v="3"/>
  </r>
  <r>
    <x v="0"/>
    <x v="8"/>
    <n v="14450551"/>
    <x v="78"/>
    <s v="Národní informační a poradenské středisko pro kulturu"/>
    <n v="192133949"/>
    <s v="M"/>
    <x v="0"/>
    <s v="Gregoriniová, Jindřiška"/>
    <s v="Umělecké vzdělání a společnost / Kulturelle Bildung und Gesselschaft"/>
    <x v="3"/>
    <x v="6"/>
    <s v="-"/>
    <x v="3"/>
    <x v="0"/>
  </r>
  <r>
    <x v="0"/>
    <x v="8"/>
    <n v="14450551"/>
    <x v="78"/>
    <s v="Národní informační a poradenské středisko pro kulturu"/>
    <n v="191926105"/>
    <s v="R"/>
    <x v="0"/>
    <s v="Petr, Macháček"/>
    <s v="Benchmarking muzeí"/>
    <x v="3"/>
    <x v="7"/>
    <s v="-"/>
    <x v="3"/>
    <x v="2"/>
  </r>
  <r>
    <x v="0"/>
    <x v="8"/>
    <n v="14450551"/>
    <x v="78"/>
    <s v="Národní informační a poradenské středisko pro kulturu"/>
    <n v="191926104"/>
    <s v="M"/>
    <x v="0"/>
    <s v="Gregoriniová, Jindřiška"/>
    <s v="Active ageing jako výzva pro kulturu v České republice"/>
    <x v="3"/>
    <x v="6"/>
    <s v="-"/>
    <x v="3"/>
    <x v="0"/>
  </r>
  <r>
    <x v="0"/>
    <x v="8"/>
    <n v="14450551"/>
    <x v="78"/>
    <s v="Národní informační a poradenské středisko pro kulturu"/>
    <n v="191926103"/>
    <s v="M"/>
    <x v="0"/>
    <s v="Gregoriniová, Jindřiška"/>
    <s v="Participace dětí a mládeže na kultuře a umění prostřednictvím zážitku"/>
    <x v="3"/>
    <x v="6"/>
    <s v="-"/>
    <x v="3"/>
    <x v="2"/>
  </r>
  <r>
    <x v="0"/>
    <x v="8"/>
    <n v="23221"/>
    <x v="79"/>
    <s v="Národní knihovna České republiky"/>
    <n v="191916396"/>
    <s v="Z"/>
    <x v="0"/>
    <s v="Uhlíř, Zdeněk;Klimek, Tomáš;Psohlavec, Tomáš;Skrčený, Vlastimil;Švejda, Pavel"/>
    <s v="Instalace IIIF-compliant image serveru v prostředí distribuovaných digitálních úložišť v oblasti psaného kulturního dědictví"/>
    <x v="1"/>
    <x v="4"/>
    <n v="21100"/>
    <x v="0"/>
    <x v="2"/>
  </r>
  <r>
    <x v="0"/>
    <x v="8"/>
    <n v="23221"/>
    <x v="79"/>
    <s v="Národní knihovna České republiky"/>
    <n v="191916382"/>
    <s v="B"/>
    <x v="0"/>
    <s v="Boldan, Kamil"/>
    <s v="Úřední jednolistové tisky jagellonského věku"/>
    <x v="3"/>
    <x v="7"/>
    <n v="60500"/>
    <x v="0"/>
    <x v="1"/>
  </r>
  <r>
    <x v="0"/>
    <x v="8"/>
    <n v="23221"/>
    <x v="79"/>
    <s v="Národní knihovna České republiky"/>
    <n v="191916387"/>
    <s v="B"/>
    <x v="0"/>
    <s v="Marek, Jindřich;Dragoun, Michal"/>
    <s v="Soupis středověkých latinských rukopisů Národní knihovny ČR: doplňky ke katalogu Josefa Truhláře = Catalogus codicum manu scriptorum Latinorum medii aevi qui in Bibliotheca Nationali olim Universitatis Pragensis asservantur: additamenta ad catalogum Josephi Truhlář"/>
    <x v="3"/>
    <x v="7"/>
    <n v="60500"/>
    <x v="0"/>
    <x v="1"/>
  </r>
  <r>
    <x v="0"/>
    <x v="8"/>
    <n v="23221"/>
    <x v="79"/>
    <s v="Národní knihovna České republiky"/>
    <n v="191916405"/>
    <s v="B"/>
    <x v="0"/>
    <s v="Semerádová, Pavla;Šedivá, Eliška"/>
    <s v="Catalogus collectionis operum artis musicae de Monasterii Siloensis"/>
    <x v="3"/>
    <x v="6"/>
    <n v="60403"/>
    <x v="0"/>
    <x v="1"/>
  </r>
  <r>
    <x v="0"/>
    <x v="8"/>
    <n v="23221"/>
    <x v="79"/>
    <s v="Národní knihovna České republiky"/>
    <n v="191916388"/>
    <s v="C"/>
    <x v="0"/>
    <s v="Marek, Jindřich"/>
    <s v="Das Plädoyer des Prager Theologen Mařík Rvačka (Moritz von Prag) gegen den Kult von Bluthostien"/>
    <x v="3"/>
    <x v="10"/>
    <n v="60300"/>
    <x v="0"/>
    <x v="0"/>
  </r>
  <r>
    <x v="0"/>
    <x v="8"/>
    <n v="23221"/>
    <x v="79"/>
    <s v="Národní knihovna České republiky"/>
    <n v="191916410"/>
    <s v="B"/>
    <x v="0"/>
    <s v="Magidová, Marija"/>
    <s v="Под знаком каталогов и материалов к… В. Н. Тукалевский и русская книга за рубежом. 1918-1936 гг. Pod znakom katalogov i materialov k… V. N. Tukalevskij i russkaja kniga za rubežom. 1918-1936 gg."/>
    <x v="3"/>
    <x v="11"/>
    <n v="60100"/>
    <x v="0"/>
    <x v="2"/>
  </r>
  <r>
    <x v="0"/>
    <x v="8"/>
    <n v="23221"/>
    <x v="79"/>
    <s v="Národní knihovna České republiky"/>
    <n v="192034897"/>
    <s v="Z"/>
    <x v="0"/>
    <s v="Uhlíř, Zdeněk;Klimek, Tomáš;Čiperová, Olga;Psohlavec, Tomáš"/>
    <s v="Návrh, vytvoření a zpřístupnění databáze edic plných textů dle konceptuálního modelu VaV 2016"/>
    <x v="3"/>
    <x v="7"/>
    <s v="-"/>
    <x v="1"/>
    <x v="1"/>
  </r>
  <r>
    <x v="0"/>
    <x v="8"/>
    <n v="23221"/>
    <x v="79"/>
    <s v="Národní knihovna České republiky"/>
    <n v="192034902"/>
    <s v="Z"/>
    <x v="0"/>
    <s v="Uhlíř, Zdeněk;Klimek, Tomáš;Kučera, Karel;Majer, Martin"/>
    <s v="Automatizační modul pro index digitalizovaných dokumentů IDHF"/>
    <x v="3"/>
    <x v="7"/>
    <s v="-"/>
    <x v="1"/>
    <x v="3"/>
  </r>
  <r>
    <x v="0"/>
    <x v="8"/>
    <n v="23221"/>
    <x v="79"/>
    <s v="Národní knihovna České republiky"/>
    <n v="192034905"/>
    <s v="A"/>
    <x v="0"/>
    <s v="Uhlíř, Zdeněk;Klimek, Tomáš;Kučera, Karel"/>
    <s v="Definice digitálního dokumentu pro potřeby zpřístupnění a trvalého uložení v podprogramu VISK6 – nová verze"/>
    <x v="3"/>
    <x v="7"/>
    <s v="-"/>
    <x v="1"/>
    <x v="3"/>
  </r>
  <r>
    <x v="0"/>
    <x v="8"/>
    <n v="23221"/>
    <x v="79"/>
    <s v="Národní knihovna České republiky"/>
    <n v="192133005"/>
    <s v="N"/>
    <x v="0"/>
    <s v="Vávrová, Petra;Neoralová, Jitka;Mračková, Lucie;Kašťáková, Tereza"/>
    <s v="Příprava novodobých knihovních fondů na hromadné odkyselování a kontrola kvality odkyselení - kritéria výběru a proces zpracování"/>
    <x v="1"/>
    <x v="18"/>
    <s v="-"/>
    <x v="2"/>
    <x v="2"/>
  </r>
  <r>
    <x v="0"/>
    <x v="8"/>
    <n v="23221"/>
    <x v="79"/>
    <s v="Národní knihovna České republiky"/>
    <n v="192132988"/>
    <s v="R"/>
    <x v="0"/>
    <s v="Uhlíř, Zdeněk;Klimek, Tomáš;Čiperová, Olga;Psohlavec, Tomáš;Majer, Martin;Eliáš, Bartoloměj;Švejda, Pavel"/>
    <s v="Nástroj pro tvorbu plných textů koncovými uživateli"/>
    <x v="3"/>
    <x v="7"/>
    <s v="-"/>
    <x v="2"/>
    <x v="1"/>
  </r>
  <r>
    <x v="0"/>
    <x v="8"/>
    <n v="23221"/>
    <x v="79"/>
    <s v="Národní knihovna České republiky"/>
    <n v="192132979"/>
    <s v="A"/>
    <x v="0"/>
    <s v="Boldan, Kamil;Dragoun, Michal;Marek, Jindřich;Studničková, Milada;Dřevíkovská, Jana;Hejnová, Miroslava;Modráková, Renáta;Novotný, Jan;Bok, Václav;Polakovič, Daniel;Štefancová, Dagmar;Veselá, Lenka;Voit, Petr"/>
    <s v="Encyklopedie knihy v českém středověku a raném novověku"/>
    <x v="3"/>
    <x v="11"/>
    <s v="-"/>
    <x v="2"/>
    <x v="6"/>
  </r>
  <r>
    <x v="0"/>
    <x v="8"/>
    <n v="23221"/>
    <x v="79"/>
    <s v="Národní knihovna České republiky"/>
    <n v="192132980"/>
    <s v="B"/>
    <x v="0"/>
    <s v="Boldan, Kamil"/>
    <s v="Počátek českého knihtisku"/>
    <x v="3"/>
    <x v="11"/>
    <s v="History (history of science and technology to be 6.3, history of specific sciences to be under the respective headings)"/>
    <x v="2"/>
    <x v="2"/>
  </r>
  <r>
    <x v="0"/>
    <x v="8"/>
    <n v="23221"/>
    <x v="79"/>
    <s v="Národní knihovna České republiky"/>
    <n v="192203016"/>
    <s v="B"/>
    <x v="1"/>
    <s v="Pelenska, Oksana"/>
    <s v="Україна поза Україною. Енциклопедичний словник мистецького, культурного і громадського життя української еміграції в міжвоєнній Чехословаччині (1919–1939) - Ukrajina poza Ukrajinoju: encyklopedyčnyj slovnyk mystecʼkoho, kulʼturnoho i hromadsʼkoho žyttja ukrajinsʼkoji emihraciji v mižvojennij Čechoslovaččyni (1919–1939)"/>
    <x v="3"/>
    <x v="11"/>
    <s v="-"/>
    <x v="3"/>
    <x v="3"/>
  </r>
  <r>
    <x v="0"/>
    <x v="8"/>
    <n v="23221"/>
    <x v="79"/>
    <s v="Národní knihovna České republiky"/>
    <n v="192203013"/>
    <s v="B"/>
    <x v="1"/>
    <s v="Šedivá, Eliška"/>
    <s v="Catalogus collectionis operum artis musicae comitis Clam-Gallas"/>
    <x v="3"/>
    <x v="6"/>
    <s v="Performing arts studies (Musicology, Theater science, Dramaturgy)"/>
    <x v="3"/>
    <x v="1"/>
  </r>
  <r>
    <x v="0"/>
    <x v="8"/>
    <n v="23272"/>
    <x v="80"/>
    <s v="Národní muzeum"/>
    <n v="191829229"/>
    <s v="N"/>
    <x v="0"/>
    <s v="Holec, Jan;Kment, Petr;Wagner, Jan;Šmíd, Jiří;Šída, Otakar;Kvaček, Jiří;Sejkora, Jiří;Kuželka, Vítězslav"/>
    <s v="Metodika pro práci s přírodovědeckým typovým materiálem"/>
    <x v="2"/>
    <x v="5"/>
    <n v="10611"/>
    <x v="0"/>
    <x v="0"/>
  </r>
  <r>
    <x v="0"/>
    <x v="8"/>
    <n v="23272"/>
    <x v="80"/>
    <s v="Národní muzeum"/>
    <n v="191916649"/>
    <s v="B"/>
    <x v="0"/>
    <s v="Laštůvka, Zdeněk;Barták, Miroslav;Bezděk, Jan;Bílý, Svatopluk;Čelechovský, Alois;Dolný, Aleš;Hula, Vladimír;Chládek, František;Ježek, Jan;Kment, Petr;Malenovský, Igor;Řezníčková, Pavla;Říha, Martin;Skuhravá, Marcela;Stejskal, Robert;Šefrová, Hana;Tkoč, Michal;Trnka, Filip;Vašátko, Jaroslav"/>
    <s v="Červená kniha ohrožených druhů bezobratlých lužních lesů Biosférické rezervace Dolní Morava"/>
    <x v="2"/>
    <x v="5"/>
    <n v="10613"/>
    <x v="0"/>
    <x v="0"/>
  </r>
  <r>
    <x v="0"/>
    <x v="8"/>
    <n v="23272"/>
    <x v="80"/>
    <s v="Národní muzeum"/>
    <n v="191829228"/>
    <s v="N"/>
    <x v="0"/>
    <s v="Sklenář, Jan;Ekrt, Boris;Sejkora, Jiří;Kolesar, Peter;Gazdová, Zuzana;Malíková, Radana;Nohejlová, Martina;Kotlík, Petr;Novák, Michal;Ďurovič, Michal;Říhová Ambrožová, Jana"/>
    <s v="Metodika preventivní i sanační konzervace sbírkových předmětů z oblasti paleontologie a mineralogie ohrožených produkty degradace sulfidů"/>
    <x v="2"/>
    <x v="9"/>
    <n v="10504"/>
    <x v="0"/>
    <x v="1"/>
  </r>
  <r>
    <x v="0"/>
    <x v="8"/>
    <n v="23272"/>
    <x v="80"/>
    <s v="Národní muzeum"/>
    <n v="191916588"/>
    <s v="B"/>
    <x v="0"/>
    <s v="Pauliš, Petr;Babka, Karel;Sejkora, Jiří;Škácha, Pavel"/>
    <s v="Uranové minerály ČR a jejich nejvýznamnější naleziště"/>
    <x v="2"/>
    <x v="9"/>
    <n v="10504"/>
    <x v="0"/>
    <x v="2"/>
  </r>
  <r>
    <x v="0"/>
    <x v="8"/>
    <n v="23272"/>
    <x v="80"/>
    <s v="Národní muzeum"/>
    <n v="191916685"/>
    <s v="J"/>
    <x v="0"/>
    <s v="Fagová, Dana;Šulcová, Veronika"/>
    <s v="Restaurování fragmentů kasule z poloviny 17. století: Nové metody lokálního čištění historického textilu"/>
    <x v="1"/>
    <x v="34"/>
    <n v="20503"/>
    <x v="0"/>
    <x v="3"/>
  </r>
  <r>
    <x v="0"/>
    <x v="8"/>
    <n v="23272"/>
    <x v="80"/>
    <s v="Národní muzeum"/>
    <n v="191916694"/>
    <s v="G"/>
    <x v="0"/>
    <s v="Valach, Jaroslav;Juliš, Karel;Frankl, Jiří;Štefcová, Petra;Pech, Michal;Kotyk, Michael"/>
    <s v="Soubor jednoduchých čidel pro monitorování parametrů vnitřního prostředí v uzavřených či nesnadno přístupných prostorách (např. výstavní vitríny, odlehlé depozitáře atp.)"/>
    <x v="1"/>
    <x v="29"/>
    <n v="20205"/>
    <x v="0"/>
    <x v="0"/>
  </r>
  <r>
    <x v="0"/>
    <x v="8"/>
    <n v="23272"/>
    <x v="80"/>
    <s v="Národní muzeum"/>
    <n v="191829225"/>
    <s v="N"/>
    <x v="0"/>
    <s v="Mašek, Petr;Šípek, Richard"/>
    <s v="Vzorová metodika pro využití provenienční databáze k identifikaci odcizených knih pro policii a vyšetřovací orgány"/>
    <x v="4"/>
    <x v="15"/>
    <n v="50804"/>
    <x v="0"/>
    <x v="2"/>
  </r>
  <r>
    <x v="0"/>
    <x v="8"/>
    <n v="23272"/>
    <x v="80"/>
    <s v="Národní muzeum"/>
    <n v="191829227"/>
    <s v="N"/>
    <x v="0"/>
    <s v="Kašparová, Jaroslava;Šípek, Richard"/>
    <s v="Mapa historických knihoven na základě výzkumu proveniencí - Evropa"/>
    <x v="4"/>
    <x v="15"/>
    <n v="50804"/>
    <x v="0"/>
    <x v="1"/>
  </r>
  <r>
    <x v="0"/>
    <x v="8"/>
    <n v="23272"/>
    <x v="80"/>
    <s v="Národní muzeum"/>
    <n v="191916507"/>
    <s v="B"/>
    <x v="0"/>
    <s v="Klápšťová, Kateřina;Homola, Otokar"/>
    <s v="Dakotská kultura na rozcestí: Vojta Náprstek a jeho dakotská sbírka z roku 1856"/>
    <x v="4"/>
    <x v="33"/>
    <n v="50404"/>
    <x v="0"/>
    <x v="2"/>
  </r>
  <r>
    <x v="0"/>
    <x v="8"/>
    <n v="23272"/>
    <x v="80"/>
    <s v="Národní muzeum"/>
    <n v="191916520"/>
    <s v="B"/>
    <x v="0"/>
    <s v="Nová, Kateřina;Vejvodová, Veronika"/>
    <s v="Three Years with the Maestro: an American remembers Antonín Dvořák"/>
    <x v="3"/>
    <x v="6"/>
    <n v="60403"/>
    <x v="0"/>
    <x v="1"/>
  </r>
  <r>
    <x v="0"/>
    <x v="8"/>
    <n v="23272"/>
    <x v="80"/>
    <s v="Národní muzeum"/>
    <n v="191862919"/>
    <s v="B"/>
    <x v="0"/>
    <s v="Mojžíšová, Olga;Pospíšil, Milan"/>
    <s v="Bedřich Smetana.  Korespondence I. (1840-1862)"/>
    <x v="3"/>
    <x v="6"/>
    <n v="60403"/>
    <x v="0"/>
    <x v="5"/>
  </r>
  <r>
    <x v="0"/>
    <x v="8"/>
    <n v="23272"/>
    <x v="80"/>
    <s v="Národní muzeum"/>
    <n v="191916495"/>
    <s v="B"/>
    <x v="0"/>
    <s v="Onderka, Pavel;Jungová, Gabriela;Bučil, Jiří;Oktábcová, Lubica;Pečený, Jakub;Cvrček, Jan;Schierová, Zuzana;Tomsová, Julie"/>
    <s v="Atlas of Egyptian Mummies in the Czech Collections I: Complete Adult Human Mummies"/>
    <x v="3"/>
    <x v="11"/>
    <n v="60102"/>
    <x v="0"/>
    <x v="1"/>
  </r>
  <r>
    <x v="0"/>
    <x v="8"/>
    <n v="23272"/>
    <x v="80"/>
    <s v="Národní muzeum"/>
    <n v="191916571"/>
    <s v="B"/>
    <x v="0"/>
    <s v="Novák, Ľubomír;Stančo, Ladislav;Marquis, Philippe;Belaňová, Petra;Mleziva, Jindřich;Ohlídalová, Martina;Kozáková, Romana;Šulcová, Veronika;Šefců, Radka;Šreinová, Blanka;Malíková, Radana;Fořt, Martin;Knězů Knížová, Michaela;Míčková, Eva;Tisucká, Marika"/>
    <s v="Afghanistan. Rescued Treasures of Buddhism"/>
    <x v="3"/>
    <x v="11"/>
    <n v="60102"/>
    <x v="0"/>
    <x v="5"/>
  </r>
  <r>
    <x v="0"/>
    <x v="8"/>
    <n v="23272"/>
    <x v="80"/>
    <s v="Národní muzeum"/>
    <n v="192034985"/>
    <s v="B"/>
    <x v="1"/>
    <s v="Šumpich, Jan"/>
    <s v="Motýli Středního Pojihlaví"/>
    <x v="2"/>
    <x v="5"/>
    <s v="Entomology"/>
    <x v="1"/>
    <x v="2"/>
  </r>
  <r>
    <x v="0"/>
    <x v="8"/>
    <n v="23272"/>
    <x v="80"/>
    <s v="Národní muzeum"/>
    <n v="192035092"/>
    <s v="J"/>
    <x v="1"/>
    <s v="Šoun, Jaroslav;Bouda, František;Kocourková, Jana;Malíček, Jiří;Palice, Zdeněk;Peksa, Ondřej;Svoboda, David;Vondrák, Jan"/>
    <s v="Zajímavé nálezy lišejníků z čeledi Parmeliaceae v České republice"/>
    <x v="2"/>
    <x v="5"/>
    <s v="Mycology"/>
    <x v="1"/>
    <x v="2"/>
  </r>
  <r>
    <x v="0"/>
    <x v="8"/>
    <n v="23272"/>
    <x v="80"/>
    <s v="Národní muzeum"/>
    <n v="192035001"/>
    <s v="J"/>
    <x v="1"/>
    <s v="Dolejš, Petr;Rückl, Kryštof"/>
    <s v="Two rare spider species (Araneae: Araneidae, Theridiidae) found in the Šumava Mts."/>
    <x v="2"/>
    <x v="5"/>
    <s v="Zoology"/>
    <x v="1"/>
    <x v="0"/>
  </r>
  <r>
    <x v="0"/>
    <x v="8"/>
    <n v="23272"/>
    <x v="80"/>
    <s v="Národní muzeum"/>
    <n v="192034970"/>
    <s v="B"/>
    <x v="1"/>
    <s v="Dragoun, Michal"/>
    <s v="Rukopisné zlomky Knihovny Národního muzea : Signatura 1 K (Dodatky ke sbírkám Adolfa Patery a Čeňka Zíbrta)"/>
    <x v="4"/>
    <x v="15"/>
    <s v="Library science"/>
    <x v="1"/>
    <x v="1"/>
  </r>
  <r>
    <x v="0"/>
    <x v="8"/>
    <n v="23272"/>
    <x v="80"/>
    <s v="Národní muzeum"/>
    <n v="192035008"/>
    <s v="B"/>
    <x v="0"/>
    <s v="Heroldová, Helena"/>
    <s v="Between Cultures: Manchu and Han Dress of the Late Qing Dynasty in the Náprstek Museum Collection"/>
    <x v="4"/>
    <x v="33"/>
    <s v="Antropology, ethnology"/>
    <x v="1"/>
    <x v="3"/>
  </r>
  <r>
    <x v="0"/>
    <x v="8"/>
    <n v="23272"/>
    <x v="80"/>
    <s v="Národní muzeum"/>
    <n v="192034974"/>
    <s v="B"/>
    <x v="0"/>
    <s v="Jordan, Hanuš"/>
    <s v="Krása němých svědků : Památky na osobnosti českého divadla ve sbírce Národního muzea"/>
    <x v="3"/>
    <x v="6"/>
    <s v="Performing arts studies (Musicology, Theater science, Dramaturgy)"/>
    <x v="1"/>
    <x v="0"/>
  </r>
  <r>
    <x v="0"/>
    <x v="8"/>
    <n v="23272"/>
    <x v="80"/>
    <s v="Národní muzeum"/>
    <n v="192035000"/>
    <s v="B"/>
    <x v="0"/>
    <s v="Šustíková, Věra"/>
    <s v="Nová vlna koncertního melodramu : k 20. výročí projektu Oživení koncertního melodramu"/>
    <x v="3"/>
    <x v="6"/>
    <s v="Performing arts studies (Musicology, Theater science, Dramaturgy)"/>
    <x v="1"/>
    <x v="0"/>
  </r>
  <r>
    <x v="0"/>
    <x v="8"/>
    <n v="23272"/>
    <x v="80"/>
    <s v="Národní muzeum"/>
    <n v="192035025"/>
    <s v="J"/>
    <x v="0"/>
    <s v="Paulová, Eva"/>
    <s v="Čestný soud Maffie ve věci obvinění Josefa Suka a dalších členů Českého kvarteta Zdeňkem Nejedlým ve světle dokumentů z pozůstalosti Josefa Jana Friče"/>
    <x v="3"/>
    <x v="6"/>
    <s v="Performing arts studies (Musicology, Theater science, Dramaturgy)"/>
    <x v="1"/>
    <x v="0"/>
  </r>
  <r>
    <x v="0"/>
    <x v="8"/>
    <n v="23272"/>
    <x v="80"/>
    <s v="Národní muzeum"/>
    <n v="192035150"/>
    <s v="B"/>
    <x v="1"/>
    <s v="Svobodová, Helena;Kozáková, Romana"/>
    <s v="Ancient Glass"/>
    <x v="3"/>
    <x v="11"/>
    <s v="Archaeology"/>
    <x v="1"/>
    <x v="1"/>
  </r>
  <r>
    <x v="0"/>
    <x v="8"/>
    <n v="23272"/>
    <x v="80"/>
    <s v="Národní muzeum"/>
    <n v="192035151"/>
    <s v="B"/>
    <x v="1"/>
    <s v="Sklenář, Karel"/>
    <s v="Archeologie v Čechách v období analytického pozitivismu (1868-1892) : Od Vocelova &amp;quot;Pravěku&amp;quot; po střetnutí muzejní a univerzitní školy"/>
    <x v="3"/>
    <x v="11"/>
    <s v="Archaeology"/>
    <x v="1"/>
    <x v="1"/>
  </r>
  <r>
    <x v="0"/>
    <x v="8"/>
    <n v="23272"/>
    <x v="80"/>
    <s v="Národní muzeum"/>
    <n v="192035156"/>
    <s v="B"/>
    <x v="1"/>
    <s v="Smíšek, Kamil"/>
    <s v="České, moravské a slezské mince 10. - 20. století : Národní muzeum - Chaurova sbírka IX. 1. Vládní a soukromé početní peníze (14. - 17. století)"/>
    <x v="3"/>
    <x v="11"/>
    <s v="History (history of science and technology to be 6.3, history of specific sciences to be under the respective headings)"/>
    <x v="1"/>
    <x v="0"/>
  </r>
  <r>
    <x v="0"/>
    <x v="8"/>
    <n v="23272"/>
    <x v="80"/>
    <s v="Národní muzeum"/>
    <n v="192035061"/>
    <s v="J"/>
    <x v="0"/>
    <s v="Halme, Panu;Holec, Jan;Heilmann-Clausen, Jacob"/>
    <s v="The history and future of fungi as biodiversity surrogates in forests"/>
    <x v="2"/>
    <x v="5"/>
    <s v="Mycology"/>
    <x v="2"/>
    <x v="1"/>
  </r>
  <r>
    <x v="0"/>
    <x v="8"/>
    <n v="23272"/>
    <x v="80"/>
    <s v="Národní muzeum"/>
    <n v="192057733"/>
    <s v="J"/>
    <x v="1"/>
    <s v="Libertín, Milan;Kvaček, Jiří;Bek, Jiří;Žárský, Viktor;Štorch, Petr"/>
    <s v="Sporophytes of polysporangiate land plants from the early Silurian period may have been photosynthetically autonomous"/>
    <x v="2"/>
    <x v="9"/>
    <s v="Paleontology"/>
    <x v="2"/>
    <x v="1"/>
  </r>
  <r>
    <x v="0"/>
    <x v="8"/>
    <n v="23272"/>
    <x v="80"/>
    <s v="Národní muzeum"/>
    <n v="192133174"/>
    <s v="B"/>
    <x v="1"/>
    <s v="Křenek, Karel;Ohlídalová, Martina;Pech, Michal;Tvrzníková, Jana"/>
    <s v="Hmotný průzkum Rukopisů královédvorského a zelenohorského: Dokumentace současného stavu"/>
    <x v="4"/>
    <x v="15"/>
    <s v="Library science"/>
    <x v="2"/>
    <x v="1"/>
  </r>
  <r>
    <x v="0"/>
    <x v="8"/>
    <n v="23272"/>
    <x v="80"/>
    <s v="Národní muzeum"/>
    <n v="192133267"/>
    <s v="B"/>
    <x v="0"/>
    <s v="Gelnarová, Jitka"/>
    <s v="Útěk, nebo invaze? Migrační krize na politických transparentech"/>
    <x v="4"/>
    <x v="33"/>
    <s v="Social topics (Women´s and gender studies; Social issues; Family studies; Social work)"/>
    <x v="2"/>
    <x v="2"/>
  </r>
  <r>
    <x v="0"/>
    <x v="8"/>
    <n v="23272"/>
    <x v="80"/>
    <s v="Národní muzeum"/>
    <n v="192133143"/>
    <s v="B"/>
    <x v="0"/>
    <s v="Gössel, Gabriel;Šír, Filip"/>
    <s v="Bohemia on Records: Early Czech Sound Recordings in the United States"/>
    <x v="3"/>
    <x v="6"/>
    <s v="Performing arts studies (Musicology, Theater science, Dramaturgy)"/>
    <x v="2"/>
    <x v="2"/>
  </r>
  <r>
    <x v="0"/>
    <x v="8"/>
    <n v="23272"/>
    <x v="80"/>
    <s v="Národní muzeum"/>
    <n v="192133225"/>
    <s v="B"/>
    <x v="0"/>
    <s v="Kerlogue, Fiona;Pospíšilová, Dagmar"/>
    <s v="Collecting Experience in the 1930s : Indonesian and Pacific collections of Růžena Charlotta Urbanová in the National Museum"/>
    <x v="3"/>
    <x v="6"/>
    <s v="Arts, Art history"/>
    <x v="2"/>
    <x v="1"/>
  </r>
  <r>
    <x v="0"/>
    <x v="8"/>
    <n v="23272"/>
    <x v="80"/>
    <s v="Národní muzeum"/>
    <n v="192035033"/>
    <s v="J"/>
    <x v="1"/>
    <s v="Píšová, Hana;de Lázaro, Gizéh Rangel;Velemínský, Petr;Bruner, Emiliano"/>
    <s v="Craniovascular traits in anthropology and evolution: from bones to vessels"/>
    <x v="3"/>
    <x v="11"/>
    <s v="Archaeology"/>
    <x v="2"/>
    <x v="2"/>
  </r>
  <r>
    <x v="0"/>
    <x v="8"/>
    <n v="23272"/>
    <x v="80"/>
    <s v="Národní muzeum"/>
    <n v="192133260"/>
    <s v="B"/>
    <x v="0"/>
    <s v="Beneš, Zdeněk;Čisťakova, Viktoria;Danielisová, Alžběta;Dobisíková, Miluše;Holoďnák, Petr;Chytráček, Miloslav;Kysela, Jan;Lorencová, Kateřina;Mangel, Tomáš;Militký, Jiří;Sankot, Pavel;Stránská, Petra;Velemínský, Petr;Venclová, Natalie"/>
    <s v="Keltové : Čechy v 8. až 1. století před Kristem"/>
    <x v="3"/>
    <x v="11"/>
    <s v="Archaeology"/>
    <x v="2"/>
    <x v="2"/>
  </r>
  <r>
    <x v="0"/>
    <x v="8"/>
    <n v="23272"/>
    <x v="80"/>
    <s v="Národní muzeum"/>
    <n v="192149132"/>
    <s v="B"/>
    <x v="1"/>
    <s v="Woitschová, Klára;Jůn, Libor"/>
    <s v="Národní muzeum v éře Československa"/>
    <x v="3"/>
    <x v="11"/>
    <s v="History (history of science and technology to be 6.3, history of specific sciences to be under the respective headings)"/>
    <x v="3"/>
    <x v="0"/>
  </r>
  <r>
    <x v="0"/>
    <x v="8"/>
    <n v="23272"/>
    <x v="80"/>
    <s v="Národní muzeum"/>
    <n v="192211961"/>
    <s v="B"/>
    <x v="1"/>
    <s v="Šulcová, Veronika;Fagová, Dana"/>
    <s v="Šněrovačku nebo korzet? Spodní tvarovací oděvy a oděvní součástky 2. poloviny 18. století až 1. poloviny 20. století"/>
    <x v="3"/>
    <x v="7"/>
    <s v="-"/>
    <x v="3"/>
    <x v="2"/>
  </r>
  <r>
    <x v="0"/>
    <x v="8"/>
    <n v="23272"/>
    <x v="80"/>
    <s v="Národní muzeum"/>
    <n v="192149122"/>
    <s v="B"/>
    <x v="1"/>
    <s v="Hošek, Jiří;Košta, Jiří;Žákovský, Petr"/>
    <s v="Ninth to mid-sixteenth century swords from the Czech Republic in their European context : Part I : The finds"/>
    <x v="3"/>
    <x v="11"/>
    <s v="Archaeology"/>
    <x v="3"/>
    <x v="1"/>
  </r>
  <r>
    <x v="0"/>
    <x v="8"/>
    <n v="23272"/>
    <x v="80"/>
    <s v="Národní muzeum"/>
    <n v="192211913"/>
    <s v="B"/>
    <x v="1"/>
    <s v="Štefancová, Dagmar"/>
    <s v="Tisky do roku 1700 v Národním muzeu - Českém muzeu hudby"/>
    <x v="3"/>
    <x v="6"/>
    <s v="Performing arts studies (Musicology, Theater science, Dramaturgy)"/>
    <x v="3"/>
    <x v="1"/>
  </r>
  <r>
    <x v="0"/>
    <x v="8"/>
    <n v="23272"/>
    <x v="80"/>
    <s v="Národní muzeum"/>
    <n v="192212053"/>
    <s v="N"/>
    <x v="0"/>
    <s v="Aghová, Tatiana;Benda, Petr;Brejcha, Jindřich;Dolejš, Petr;Kyralová, Eva;Mlíkovský, Jiří;Moravec, Jiří;Šanda, Radek;Štundl, Jan;Tkoč, Michal;Vondráček, Dominik"/>
    <s v="Metodika správy a evidence tkáňové zoologické sbírky a determinace zoologického sbírkového materiálu na základě analýzy DNA"/>
    <x v="2"/>
    <x v="5"/>
    <s v="Zoology"/>
    <x v="3"/>
    <x v="2"/>
  </r>
  <r>
    <x v="0"/>
    <x v="8"/>
    <n v="23272"/>
    <x v="80"/>
    <s v="Národní muzeum"/>
    <n v="191862922"/>
    <s v="J"/>
    <x v="1"/>
    <s v="Kvaček, Jiří;Doyle, James A.;Endress, Peter K.;Daviero-Gomez, Véronique;Gomez, Bernard;Tekleva, Maria"/>
    <s v="Pseudoasterophyllites cretaceus from the Cenomanian (Cretaceous) of the Czech Republic: A possible link between Chloranthaceae and Ceratophyllum"/>
    <x v="2"/>
    <x v="9"/>
    <s v="Paleontology"/>
    <x v="3"/>
    <x v="1"/>
  </r>
  <r>
    <x v="0"/>
    <x v="8"/>
    <n v="23272"/>
    <x v="80"/>
    <s v="Národní muzeum"/>
    <n v="192133077"/>
    <s v="J"/>
    <x v="1"/>
    <s v="Kacki, Sacha;Velemínský, Petr;Lynnerup, Niels;Kaupová, Sylva;Jeanson, Alizé Lacoste;Povýšil, Ctibor;Horák, Martin;Kučera, Jan;Rasmussen, Kaare Lund;Podliska, Jaroslav;Dragoun, Zdeněk;Smolík, Jiří;Vellev, Jens;Brůžek, Jaroslav"/>
    <s v="Rich table but short life: Diffuse idiopathic skeletal hyperostosis in Danish astronomer Tycho Brahe (1546-1601) and its possible consequences"/>
    <x v="3"/>
    <x v="11"/>
    <s v="Archaeology"/>
    <x v="3"/>
    <x v="2"/>
  </r>
  <r>
    <x v="0"/>
    <x v="8"/>
    <n v="23272"/>
    <x v="80"/>
    <s v="Národní muzeum"/>
    <n v="191916672"/>
    <s v="J"/>
    <x v="1"/>
    <s v="Záveská, Eliška;Fér, Tomáš;Šída, Otakar;Marhold, Karol;Leong-Škorničková, Jana"/>
    <s v="Hybridization among distantly related species: Examples from the polyploid genus Curcuma (Zingiberaceae)"/>
    <x v="2"/>
    <x v="5"/>
    <s v="Plant sciences, botany"/>
    <x v="3"/>
    <x v="1"/>
  </r>
  <r>
    <x v="0"/>
    <x v="8"/>
    <n v="75032333"/>
    <x v="81"/>
    <s v="Národní památkový ústav"/>
    <n v="191830974"/>
    <s v="N"/>
    <x v="0"/>
    <s v="Havlůjová, Hana;Indrová, Martina;Charvátová, Kateřina;Klapko, Dušan;Hudec, Petr;Jordánová, Květa;Havrlant, Petr;Kosová, Šárka;Neprašová, Eva;Rezková Přibylová, Naděžda;Svobodová, Anna;Wizovská, Dagmar;Wizovský, Tomáš"/>
    <s v="Památky nás baví 1. Objevujeme kulturní dědictví s předškoláky a žáky 1. stupně základních škol."/>
    <x v="3"/>
    <x v="7"/>
    <n v="60500"/>
    <x v="0"/>
    <x v="1"/>
  </r>
  <r>
    <x v="0"/>
    <x v="8"/>
    <n v="75032333"/>
    <x v="81"/>
    <s v="Národní památkový ústav"/>
    <n v="191830975"/>
    <s v="N"/>
    <x v="0"/>
    <s v="Havlůjová, Hana;Indrová, Martina;Charvátová, Kateřina;Klapko, Dušan;Havrlant, Petr;Hudec, Petr;Jordánová, Květa;Kosová, Šárka;Neprašová, Eva;Rezková Přibylová, Naděžda;Svobodová, Anna;Wizovská, Dagmar;Wizovský, Tomáš"/>
    <s v="Památky nás baví 2. Předáváme péči o kulturní dědictví žákům 2. stupně základních škol a středoškolákům."/>
    <x v="3"/>
    <x v="7"/>
    <n v="60500"/>
    <x v="0"/>
    <x v="1"/>
  </r>
  <r>
    <x v="0"/>
    <x v="8"/>
    <n v="75032333"/>
    <x v="81"/>
    <s v="Národní památkový ústav"/>
    <n v="191830976"/>
    <s v="N"/>
    <x v="0"/>
    <s v="Havlůjová, Hana;Indrová, Martina;Charvátová, Kateřina;Klapko, Dušan;Hudec, Petr;Havrlant, Petr;Jordánová, Květa;Neprašová, Eva;Rezková Přibylová, Naděžda;Svobodová, Anna;Wizovská, Dagmar;Wizovský, Tomáš"/>
    <s v="Památky nás baví 3. Potenciál kulturního dědictví pro vysokoškolské a další vzdělávání pedagogů."/>
    <x v="3"/>
    <x v="7"/>
    <n v="60500"/>
    <x v="0"/>
    <x v="1"/>
  </r>
  <r>
    <x v="0"/>
    <x v="8"/>
    <n v="75032333"/>
    <x v="81"/>
    <s v="Národní památkový ústav"/>
    <n v="191830977"/>
    <s v="N"/>
    <x v="0"/>
    <s v="Havlůjová, Hana;Indrová, Martina;Charvátová, Kateřina;Klapko, Dušan;Hudec, Petr;Havrlant, Petr;Jordánová, Květa;Neprašová, Eva;Rezková Přibylová, Naděžda;Svoboda, Petr;Svobodová, Anna;Wizovská, Dagmar;Wizovský, Tomáš"/>
    <s v="Památky nás baví 4. Kulturní dědictví jako příležitost pro učení všech generací."/>
    <x v="3"/>
    <x v="7"/>
    <n v="60500"/>
    <x v="0"/>
    <x v="1"/>
  </r>
  <r>
    <x v="0"/>
    <x v="8"/>
    <n v="75032333"/>
    <x v="81"/>
    <s v="Národní památkový ústav"/>
    <n v="191830978"/>
    <s v="N"/>
    <x v="0"/>
    <s v="Havlůjová, Hana;Indrová, Martina;Charvátová, Kateřina;Klapko, Dušan;Hudec, Petr;Havrlant, Petr;Jordánová, Květa;Neprašová, Eva;Rezková Přibylová, Naděžda;Svobodová, Anna;Wizovská, Dagmar;Wizovský, Tomáš"/>
    <s v="Památky nás baví 5. Objevujeme kulturní dědictví bez bariér."/>
    <x v="3"/>
    <x v="7"/>
    <n v="60500"/>
    <x v="0"/>
    <x v="1"/>
  </r>
  <r>
    <x v="0"/>
    <x v="8"/>
    <n v="75032333"/>
    <x v="81"/>
    <s v="Národní památkový ústav"/>
    <n v="191830979"/>
    <s v="N"/>
    <x v="0"/>
    <s v="Ourodová, Ludmila;Hájek, Pavel;Vávrová, Petra;Neoralová, Jitka"/>
    <s v="Metodika Preventivní péče o historické knihovní fondy ve specifických podmínkách památkových objektů ve správě NPÚ"/>
    <x v="3"/>
    <x v="7"/>
    <n v="60500"/>
    <x v="0"/>
    <x v="1"/>
  </r>
  <r>
    <x v="0"/>
    <x v="8"/>
    <n v="75032333"/>
    <x v="81"/>
    <s v="Národní památkový ústav"/>
    <n v="191926203"/>
    <s v="B"/>
    <x v="0"/>
    <s v="Žižka, Jan"/>
    <s v="Hospodářské dvory bývalých panství v Čechách"/>
    <x v="3"/>
    <x v="7"/>
    <n v="60500"/>
    <x v="0"/>
    <x v="1"/>
  </r>
  <r>
    <x v="0"/>
    <x v="8"/>
    <n v="75032333"/>
    <x v="81"/>
    <s v="Národní památkový ústav"/>
    <n v="191926204"/>
    <s v="B"/>
    <x v="0"/>
    <s v="Havlice, Jiří;Lavička, Roman;Čapek, Ladislav;Fröhlich, Jiří;Krajíc, Rudolf;Reitinger, Lukáš"/>
    <s v="Královská založení na jihu Čech za vlády posledních Přemyslovců"/>
    <x v="3"/>
    <x v="7"/>
    <n v="60500"/>
    <x v="0"/>
    <x v="1"/>
  </r>
  <r>
    <x v="0"/>
    <x v="8"/>
    <n v="75032333"/>
    <x v="81"/>
    <s v="Národní památkový ústav"/>
    <n v="191926210"/>
    <s v="J"/>
    <x v="0"/>
    <s v="Zeman, Jaroslav"/>
    <s v="„Ein Volk, ein Reich, eine Architektur.“ Nacistická architektura na Liberecku a Jablonecku."/>
    <x v="3"/>
    <x v="7"/>
    <n v="60500"/>
    <x v="0"/>
    <x v="2"/>
  </r>
  <r>
    <x v="0"/>
    <x v="8"/>
    <n v="75032333"/>
    <x v="81"/>
    <s v="Národní památkový ústav"/>
    <n v="191926198"/>
    <s v="J"/>
    <x v="0"/>
    <s v="Pavlíková, Marta;Sellnerová, Alena"/>
    <s v="Louny avantgardní - vybrané meziválečné realizace"/>
    <x v="3"/>
    <x v="11"/>
    <n v="60100"/>
    <x v="0"/>
    <x v="2"/>
  </r>
  <r>
    <x v="0"/>
    <x v="8"/>
    <n v="75032333"/>
    <x v="81"/>
    <s v="Národní památkový ústav"/>
    <n v="191926239"/>
    <s v="B"/>
    <x v="0"/>
    <s v="Matěj, Miloš;Ryšková, Michaela;Gustafsson, Ulf Ingemar;Taugbøl, Trond;Tomášek, Martin;Šternová, Petra;Jordánová, Květa;Freiwilling, Petr;Buchta, Ladislav;Borovcová, Alena"/>
    <s v="Technical Monuments in Norway and the Czech Republic – Technické památky v Norsku a České republice"/>
    <x v="3"/>
    <x v="11"/>
    <n v="60100"/>
    <x v="0"/>
    <x v="1"/>
  </r>
  <r>
    <x v="0"/>
    <x v="8"/>
    <n v="75032333"/>
    <x v="81"/>
    <s v="Národní památkový ústav"/>
    <n v="192036075"/>
    <s v="B"/>
    <x v="1"/>
    <s v="Boháčová, I.;Cymbalak, Tomasz;Čiháková, Jarmila;Dragoun, Zd.;Hasil, J.;Havrda, Jan;Juřina, P.;Kašpar, V.;Laval, F.;Mašterová, K.;Podliska, Jaroslav;Staňková, Veronika;Starec, P.;Šmolíková, M.;Tryml, Michal;Vyšohlíd, M.;Žďárská, Anna"/>
    <s v="Průvodce pražskou archeologií. Památky známé, neznámé i skryté"/>
    <x v="3"/>
    <x v="7"/>
    <s v="-"/>
    <x v="1"/>
    <x v="0"/>
  </r>
  <r>
    <x v="0"/>
    <x v="8"/>
    <n v="75032333"/>
    <x v="81"/>
    <s v="Národní památkový ústav"/>
    <n v="192036064"/>
    <s v="O"/>
    <x v="1"/>
    <s v="Borovcová, Alena"/>
    <s v="The Cultural Heritage of the Northern State Railway"/>
    <x v="3"/>
    <x v="11"/>
    <s v="-"/>
    <x v="1"/>
    <x v="1"/>
  </r>
  <r>
    <x v="0"/>
    <x v="8"/>
    <n v="75032333"/>
    <x v="81"/>
    <s v="Národní památkový ústav"/>
    <n v="191830980"/>
    <s v="N"/>
    <x v="1"/>
    <s v="Lukášová, Eva;Otavská, Vendula"/>
    <s v="Aristokratický interiér doby baroka ve světle historických inventářů"/>
    <x v="3"/>
    <x v="11"/>
    <s v="-"/>
    <x v="1"/>
    <x v="2"/>
  </r>
  <r>
    <x v="0"/>
    <x v="8"/>
    <n v="75032333"/>
    <x v="81"/>
    <s v="Národní památkový ústav"/>
    <n v="191830981"/>
    <s v="N"/>
    <x v="1"/>
    <s v="Bláha, Jiří;Kazárová, Helena;Olšan, Jiří;Pavelec, Petr;Reitinger, Petr;Slavko, Pavel;Voříšek, Martin"/>
    <s v="Metodika pro přípravu a realizaci historicky poučených festivit v prostředí hradů a zámků – I."/>
    <x v="3"/>
    <x v="11"/>
    <s v="-"/>
    <x v="1"/>
    <x v="2"/>
  </r>
  <r>
    <x v="0"/>
    <x v="8"/>
    <n v="75032333"/>
    <x v="81"/>
    <s v="Národní památkový ústav"/>
    <n v="192035984"/>
    <s v="B"/>
    <x v="1"/>
    <s v="Pavlíková, Marta;Hochel, Marian"/>
    <s v="Třináctá komnata Napoleonova, obraz Napoleona Bonaparta v mobiliárních fondech Národního památkového ústavu"/>
    <x v="3"/>
    <x v="11"/>
    <s v="-"/>
    <x v="1"/>
    <x v="2"/>
  </r>
  <r>
    <x v="0"/>
    <x v="8"/>
    <n v="75032333"/>
    <x v="81"/>
    <s v="Národní památkový ústav"/>
    <n v="192036014"/>
    <s v="B"/>
    <x v="1"/>
    <s v="Strakoš, Martin;Anton, Ondřej;Bydžovský, Jiří;Cikrle, Petr;Černá, Anna Marie;Dufka, Ámos;Hasníková, Hana;Keršner, Zbyněk;Kugl, Jiří;Kunecký, Jiří;Popelová, Lenka;Přendík, Petr;Rotter, Tomáš;Rovnaníková, Pavla;Šenberger, Tomáš;Šimonová, Hana;Urlich, Petr"/>
    <s v="Nádraží Ostrava-Vítkovice. Historie - architektura - památkový potenciál."/>
    <x v="3"/>
    <x v="11"/>
    <s v="-"/>
    <x v="1"/>
    <x v="2"/>
  </r>
  <r>
    <x v="0"/>
    <x v="8"/>
    <n v="75032333"/>
    <x v="81"/>
    <s v="Národní památkový ústav"/>
    <n v="192036027"/>
    <s v="B"/>
    <x v="1"/>
    <s v="Fidler, Petr;Křesadlová, Lenka;Perutková, Jana;Spáčilová, Jana;Valeš, Tomáš;Ruhe, Lilian"/>
    <s v="Proměny zámeckého areálu v Jaroměřicích nad Rokytnou"/>
    <x v="3"/>
    <x v="11"/>
    <s v="-"/>
    <x v="1"/>
    <x v="2"/>
  </r>
  <r>
    <x v="0"/>
    <x v="8"/>
    <n v="75032333"/>
    <x v="81"/>
    <s v="Národní památkový ústav"/>
    <n v="192036040"/>
    <s v="B"/>
    <x v="1"/>
    <s v="Hájek, Josef;Bartoš, Ladislav;Koberová, Veronika;Kibic, Karel;Maloušek, Jan;Semerád, Matouš"/>
    <s v="Cihly v historické architektuře Prahy"/>
    <x v="3"/>
    <x v="11"/>
    <s v="-"/>
    <x v="1"/>
    <x v="2"/>
  </r>
  <r>
    <x v="0"/>
    <x v="8"/>
    <n v="75032333"/>
    <x v="81"/>
    <s v="Národní památkový ústav"/>
    <n v="192036059"/>
    <s v="B"/>
    <x v="1"/>
    <s v="Radostová, Šárka;Baštýřová, Hana;Gaudek, Tomáš;Čapková, Gabriela;Fiřt, Jan;Hlušičková, Pavla;Mudra, Aleš;Lavička, Roman;Srovnal, Filip;Salava, Jan;Uhlíková, Kristina;Halama, Tomáš"/>
    <s v="Ad unicum:  Umělecká díla z fondů Národního památkového ústavu. I/1 Od gotiky k manýrismu"/>
    <x v="3"/>
    <x v="11"/>
    <s v="-"/>
    <x v="1"/>
    <x v="2"/>
  </r>
  <r>
    <x v="0"/>
    <x v="8"/>
    <n v="75032333"/>
    <x v="81"/>
    <s v="Národní památkový ústav"/>
    <n v="192035981"/>
    <s v="B"/>
    <x v="1"/>
    <s v="Pavlíková, Marta;Sellnerová, Alena;Hanzlík, Jan;Bureš, Jiří;Hájková, Lenka;Páral, Matěj;Řičánková, Alena"/>
    <s v="Sakrální architektura 20. století v Ústeckém kraji"/>
    <x v="3"/>
    <x v="11"/>
    <s v="-"/>
    <x v="1"/>
    <x v="0"/>
  </r>
  <r>
    <x v="0"/>
    <x v="8"/>
    <n v="75032333"/>
    <x v="81"/>
    <s v="Národní památkový ústav"/>
    <n v="192036012"/>
    <s v="N"/>
    <x v="1"/>
    <s v="Černá, Alena;Vavřinová, Valburga;Scheufler, Pavel;Medříková, Petra;Hořejš, Miloš;Vaňková, Lenka;Polách, Radek;Pilná, Veronika;Krejčiřík, Přemysl;Hozák, Jan;Kliment, Petr;Hrubá, Michaela;Ruizová, Libuše;Hocková, Monika;Wittlich, Filip;Jůn, Libor;Novozámská"/>
    <s v="Jednotná popisná a obrazová dokumentace historického fotografického materiálu v kontextu používaných elektronických evidenčních systémů v příspěvkových organizacích MK ČR"/>
    <x v="3"/>
    <x v="11"/>
    <s v="-"/>
    <x v="1"/>
    <x v="0"/>
  </r>
  <r>
    <x v="0"/>
    <x v="8"/>
    <n v="75032333"/>
    <x v="81"/>
    <s v="Národní památkový ústav"/>
    <n v="192036019"/>
    <s v="N"/>
    <x v="1"/>
    <s v="Wittlich, Filip;Scheufler, Pavel;Černá, Alena;Vavřinová, Valburga;Kliment, Petr;Hozák, Jan;Knoppová, Hana;Scheuflerová, Lenka"/>
    <s v="Interpretace fotografie z hlediska obsažených obrazových informací. Metodika maximalizace reálného využití informací poskytovaných historickým fotografickým materiálem jako solitérní památkou a v kontextu používaných databázových systémů evidence pro proh"/>
    <x v="3"/>
    <x v="11"/>
    <s v="-"/>
    <x v="1"/>
    <x v="0"/>
  </r>
  <r>
    <x v="0"/>
    <x v="8"/>
    <n v="75032333"/>
    <x v="81"/>
    <s v="Národní památkový ústav"/>
    <n v="192036035"/>
    <s v="B"/>
    <x v="1"/>
    <s v="Linhartová, Dana"/>
    <s v="Architektonická činnost ateliéru Fellner &amp; Helmer v českých zemích"/>
    <x v="3"/>
    <x v="11"/>
    <s v="-"/>
    <x v="1"/>
    <x v="0"/>
  </r>
  <r>
    <x v="0"/>
    <x v="8"/>
    <n v="75032333"/>
    <x v="81"/>
    <s v="Národní památkový ústav"/>
    <n v="192036011"/>
    <s v="B"/>
    <x v="1"/>
    <s v="Scheufler, Pavel;Vavřinová, Valburga"/>
    <s v="Fotografické ateliéry na území zemí Koruny české"/>
    <x v="3"/>
    <x v="11"/>
    <s v="-"/>
    <x v="1"/>
    <x v="3"/>
  </r>
  <r>
    <x v="0"/>
    <x v="8"/>
    <n v="75032333"/>
    <x v="81"/>
    <s v="Národní památkový ústav"/>
    <n v="192134307"/>
    <s v="J"/>
    <x v="1"/>
    <s v="Kacki, S.;Velemínský, P.;Lynnerup, N.;Kaupová, S.;Jeanson, A. L.;Povýšil, C.;Horák, M.;Kučera, J.;Rasmussen, K. L.;Podliska, J.;Dragoun, Zdeněk;Smolík, J.;Vellev, J.;Brůžek, J."/>
    <s v="Rich table but short life: Diffuse idiopathic skeletal hyperostosis in Danish astronomer Tycho Brahe (1546-1601) and its possible consequences"/>
    <x v="2"/>
    <x v="5"/>
    <s v="-"/>
    <x v="2"/>
    <x v="1"/>
  </r>
  <r>
    <x v="0"/>
    <x v="8"/>
    <n v="75032333"/>
    <x v="81"/>
    <s v="Národní památkový ústav"/>
    <n v="192134308"/>
    <s v="J"/>
    <x v="1"/>
    <s v="Kacki, S.;Velemínský, P.;Lynnerup, N.;Kaupová, S.;Jeanson, A. L.;Povýšil, C.;Horák, M.;Kučera, J.;Rasmussen, K. L.;Podliska, Jaroslav;Dragoun, Zdeněk;Smolík, J.;Vellev, J.;Brůžek, J."/>
    <s v="Facial approximation of Tycho Brahe’s partial skull based on estimated data with TIVMI-AFA3D"/>
    <x v="5"/>
    <x v="20"/>
    <s v="-"/>
    <x v="2"/>
    <x v="1"/>
  </r>
  <r>
    <x v="0"/>
    <x v="8"/>
    <n v="75032333"/>
    <x v="81"/>
    <s v="Národní památkový ústav"/>
    <n v="192134388"/>
    <s v="E"/>
    <x v="1"/>
    <s v="Borovcová, Alena"/>
    <s v="Z Vídně na sever. Dvě páteřní železniční tratě České republiky"/>
    <x v="3"/>
    <x v="7"/>
    <s v="-"/>
    <x v="2"/>
    <x v="2"/>
  </r>
  <r>
    <x v="0"/>
    <x v="8"/>
    <n v="75032333"/>
    <x v="81"/>
    <s v="Národní památkový ústav"/>
    <n v="192036010"/>
    <s v="B"/>
    <x v="0"/>
    <s v="Gregor, Lukáš;Hlavová, Jana;Hloušková, Helena;Macurová, Zuzana;Medříková, Petra;Míchalová, Zdeňka;Scheufler, Pavel;Vavřinová, Valburga;Vaca, Jan"/>
    <s v="Fotografové šlechtici v zemích Koruny české/Photographer Aristocrats in the Czech Crown Lands"/>
    <x v="3"/>
    <x v="6"/>
    <s v="-"/>
    <x v="2"/>
    <x v="2"/>
  </r>
  <r>
    <x v="0"/>
    <x v="8"/>
    <n v="75032333"/>
    <x v="81"/>
    <s v="Národní památkový ústav"/>
    <n v="192134294"/>
    <s v="B"/>
    <x v="1"/>
    <s v="Baštýřová, Hana;Radostová, Šárka;Srovnal, Filip;Čapková, Gabriela;Dienstbier, Jan;Fiřt, Jan;Gaudek, Tomáš;Hájek, Josef;Halama, Tomáš;Kubíková, Blanka;Lavička, Roman;Mikešová, Pavla;Mudra, Aleš;Uhlíková, Kristina"/>
    <s v="Ad unicum. Umělecká díla z fondů Národního památkového ústavu. Od gotiky k manýrismu. I/2"/>
    <x v="3"/>
    <x v="6"/>
    <s v="-"/>
    <x v="2"/>
    <x v="1"/>
  </r>
  <r>
    <x v="0"/>
    <x v="8"/>
    <n v="75032333"/>
    <x v="81"/>
    <s v="Národní památkový ústav"/>
    <n v="192134371"/>
    <s v="B"/>
    <x v="0"/>
    <s v="Tryml, Michal;Ulrych, Petr;Cikrle, Petr;Bydžovský, Jiří;Hasníková, Hana;Moos, Jiří;Popelová, Lenka;Rovnaníková, Pavla;Kunecký, Jiří;Sedláková, Radomíra;Sedlmajer, Martin;Šenberger, Tomáš"/>
    <s v="Obchodní dům Prior / Kotva. Historie - urbanismus – architektura"/>
    <x v="3"/>
    <x v="6"/>
    <s v="-"/>
    <x v="2"/>
    <x v="2"/>
  </r>
  <r>
    <x v="0"/>
    <x v="8"/>
    <n v="75032333"/>
    <x v="81"/>
    <s v="Národní památkový ústav"/>
    <n v="192134330"/>
    <s v="B"/>
    <x v="0"/>
    <s v="Pilná, Veronika"/>
    <s v="Oděv v západních Čechách 15. – 17. století"/>
    <x v="3"/>
    <x v="11"/>
    <s v="-"/>
    <x v="2"/>
    <x v="0"/>
  </r>
  <r>
    <x v="0"/>
    <x v="8"/>
    <n v="75032333"/>
    <x v="81"/>
    <s v="Národní památkový ústav"/>
    <n v="192134343"/>
    <s v="B"/>
    <x v="1"/>
    <s v="Razím, Vladislav"/>
    <s v="Řeč středověké fortifikační architektury. Terminologie a její souvislosti"/>
    <x v="3"/>
    <x v="11"/>
    <s v="-"/>
    <x v="2"/>
    <x v="2"/>
  </r>
  <r>
    <x v="0"/>
    <x v="8"/>
    <n v="75032333"/>
    <x v="81"/>
    <s v="Národní památkový ústav"/>
    <n v="192203745"/>
    <s v="J"/>
    <x v="1"/>
    <s v="Zavřel, Jan;Čiháková, Jarmila"/>
    <s v="Stříbrná Praha : Výsledky analýz raně středověkých archeometalurgických nálezů z území Malé Strany"/>
    <x v="3"/>
    <x v="11"/>
    <s v="Archaeology"/>
    <x v="3"/>
    <x v="1"/>
  </r>
  <r>
    <x v="0"/>
    <x v="8"/>
    <n v="75032333"/>
    <x v="81"/>
    <s v="Národní památkový ústav"/>
    <n v="192134309"/>
    <s v="J"/>
    <x v="0"/>
    <s v="Pexa, T.;Krajsa, J.;Šaňková, M.;Velemínský, P.;Havrda, Jan;Kotrlý, T.;Drábek, J."/>
    <s v="Identification of the skeletal remains of the Czech communist regime crime victim, priest Josef Toufar"/>
    <x v="5"/>
    <x v="20"/>
    <s v="-"/>
    <x v="3"/>
    <x v="2"/>
  </r>
  <r>
    <x v="0"/>
    <x v="8"/>
    <n v="75032333"/>
    <x v="81"/>
    <s v="Národní památkový ústav"/>
    <n v="192203786"/>
    <s v="B"/>
    <x v="1"/>
    <s v="Houšková, Kateřina;Bayer, Patrik;Cirkle, Petr;Hasníková, Hana;Kracík, Matyáš;Kulawiecová, Kateřina;Kunecký, Jiří;Lapšanský, Martin;Popelová, Lenka;Rovnaníková, Pavla;Savická, Pavla;Sedláková, Radomíra;Schránilová, Anna;Šlapeta, Vladimír"/>
    <s v="Hotel Intercontinental v Praze. Historie, urbanismus, architektura."/>
    <x v="3"/>
    <x v="6"/>
    <s v="-"/>
    <x v="3"/>
    <x v="1"/>
  </r>
  <r>
    <x v="0"/>
    <x v="8"/>
    <n v="75032333"/>
    <x v="81"/>
    <s v="Národní památkový ústav"/>
    <n v="192203794"/>
    <s v="B"/>
    <x v="1"/>
    <s v="Borovcová, Alena"/>
    <s v="Kulturní dědictví Severní dráhy císaře Ferdinanda"/>
    <x v="3"/>
    <x v="7"/>
    <s v="-"/>
    <x v="3"/>
    <x v="0"/>
  </r>
  <r>
    <x v="0"/>
    <x v="8"/>
    <n v="75032333"/>
    <x v="81"/>
    <s v="Národní památkový ústav"/>
    <n v="192203795"/>
    <s v="N"/>
    <x v="0"/>
    <s v="Matěj, Miloš;Ryšková, Michaela"/>
    <s v="Metodika hodnocení a ochrany průmyslového dědictví z pohledu památkové péče"/>
    <x v="3"/>
    <x v="11"/>
    <s v="-"/>
    <x v="3"/>
    <x v="2"/>
  </r>
  <r>
    <x v="0"/>
    <x v="8"/>
    <n v="75032333"/>
    <x v="81"/>
    <s v="Národní památkový ústav"/>
    <n v="192203770"/>
    <s v="B"/>
    <x v="1"/>
    <s v="Razím, Vladislav"/>
    <s v="Středověká opevnění českých měst. 3. díl – katalog Morava a Slezsko"/>
    <x v="3"/>
    <x v="11"/>
    <s v="-"/>
    <x v="3"/>
    <x v="2"/>
  </r>
  <r>
    <x v="0"/>
    <x v="8"/>
    <n v="23299"/>
    <x v="82"/>
    <s v="Národní technické museum"/>
    <n v="191916772"/>
    <s v="J"/>
    <x v="0"/>
    <s v="Svobodová, Eva;Kopecká, Ivana;Čechák, Tomáš;Prokeš, Radek"/>
    <s v="Historické metalické laky"/>
    <x v="2"/>
    <x v="17"/>
    <n v="10406"/>
    <x v="0"/>
    <x v="2"/>
  </r>
  <r>
    <x v="0"/>
    <x v="8"/>
    <n v="23299"/>
    <x v="82"/>
    <s v="Národní technické museum"/>
    <n v="191829359"/>
    <s v="N"/>
    <x v="0"/>
    <s v="Kopecká, Ivana"/>
    <s v="Kolečko první pomoci a záchranných prací"/>
    <x v="3"/>
    <x v="7"/>
    <n v="60500"/>
    <x v="0"/>
    <x v="2"/>
  </r>
  <r>
    <x v="0"/>
    <x v="8"/>
    <n v="23299"/>
    <x v="82"/>
    <s v="Národní technické museum"/>
    <n v="191916775"/>
    <s v="B"/>
    <x v="0"/>
    <s v="Králová, Hana;Lišková, Jana"/>
    <s v="„Vytrvale vpřed“: osudy rodu (von) Hardtmuth"/>
    <x v="3"/>
    <x v="11"/>
    <n v="60101"/>
    <x v="0"/>
    <x v="2"/>
  </r>
  <r>
    <x v="0"/>
    <x v="8"/>
    <n v="23299"/>
    <x v="82"/>
    <s v="Národní technické museum"/>
    <n v="192035298"/>
    <s v="B"/>
    <x v="1"/>
    <s v="Laboutková, Irena"/>
    <s v="Umělecká litina ve sbírkách Národního technického muzea"/>
    <x v="3"/>
    <x v="10"/>
    <s v="Philosophy, History and Philosophy of science and technology"/>
    <x v="1"/>
    <x v="3"/>
  </r>
  <r>
    <x v="0"/>
    <x v="8"/>
    <n v="23299"/>
    <x v="82"/>
    <s v="Národní technické museum"/>
    <n v="192035314"/>
    <s v="N"/>
    <x v="0"/>
    <s v="Buriánková, Magdalena;Cikrytová, Tereza;Hozák, Jan;Hrubá, Michaela;Kliment, Petr;Kopecká, Ivana;Stříteský, Hynek;Zeinerová-Brachtlová, Michaela"/>
    <s v="Aplikace a prezentace historického fotografického materiálu v expozicích a instalacích paměťových institucí"/>
    <x v="3"/>
    <x v="10"/>
    <s v="Philosophy, History and Philosophy of science and technology"/>
    <x v="1"/>
    <x v="3"/>
  </r>
  <r>
    <x v="0"/>
    <x v="8"/>
    <n v="23299"/>
    <x v="82"/>
    <s v="Národní technické museum"/>
    <n v="192035297"/>
    <s v="B"/>
    <x v="1"/>
    <s v="Skoupý, Jiří"/>
    <s v="Šofér, který změnil dějiny. Za volantem vstříc atentátu v Sarajevu"/>
    <x v="3"/>
    <x v="11"/>
    <s v="History (history of science and technology to be 6.3, history of specific sciences to be under the respective headings)"/>
    <x v="1"/>
    <x v="0"/>
  </r>
  <r>
    <x v="0"/>
    <x v="8"/>
    <n v="23299"/>
    <x v="82"/>
    <s v="Národní technické museum/Národní technické muzeum"/>
    <n v="192133428"/>
    <s v="B"/>
    <x v="1"/>
    <s v="Plavec, Michal;Ďurčanský, Marek"/>
    <s v="Labe v proměnách věků"/>
    <x v="3"/>
    <x v="10"/>
    <s v="Philosophy, History and Philosophy of science and technology"/>
    <x v="2"/>
    <x v="3"/>
  </r>
  <r>
    <x v="0"/>
    <x v="8"/>
    <n v="23299"/>
    <x v="82"/>
    <s v="Národní technické museum/Národní technické muzeum"/>
    <n v="192133425"/>
    <s v="B"/>
    <x v="1"/>
    <s v="Partyka, Jiří;Vránová, Dagmar;Havlová, Mája;Lyčka, Daniel;Golec, Martin;Bohdálek, David;Šabatová, Lenka;Krejčiřík, Přemysl;Geršlová, Jana;Borský, Pavel;Černoušková, Dagmar;Lišková, Jana;Plavec, Michal;Králová, Hana"/>
    <s v="Joseph Hardtmuth: architekt, vynálezce a podnikatel ve službách knížecí rodiny Liechtensteinů"/>
    <x v="3"/>
    <x v="11"/>
    <s v="History (history of science and technology to be 6.3, history of specific sciences to be under the respective headings)"/>
    <x v="2"/>
    <x v="2"/>
  </r>
  <r>
    <x v="0"/>
    <x v="8"/>
    <n v="23299"/>
    <x v="82"/>
    <s v="Národní technické museum/Národní technické muzeum"/>
    <n v="192035313"/>
    <s v="N"/>
    <x v="0"/>
    <s v="Cikrytová, Tereza;Hozák, Jan;Kopecká, Ivana;Štanzel, Tomáš;Bezděk, Ladislav;Borýsková, Štěpánka;Hocková, Monika;Medříková, Petra;Vávrová, Petra"/>
    <s v="Preventivní péče, uložení, instalace a ochrana historického fotografického materiálu v různých typech paměťových institucí"/>
    <x v="3"/>
    <x v="11"/>
    <s v="History (history of science and technology to be 6.3, history of specific sciences to be under the respective headings)"/>
    <x v="3"/>
    <x v="2"/>
  </r>
  <r>
    <x v="0"/>
    <x v="8"/>
    <n v="23299"/>
    <x v="82"/>
    <s v="Národní technické museum/Národní technické muzeum"/>
    <n v="192221418"/>
    <s v="J"/>
    <x v="0"/>
    <s v="Ebel, Martin"/>
    <s v="Vertical Wall Structures in Tenement Houses at the Turn of  20th Century"/>
    <x v="3"/>
    <x v="11"/>
    <s v="History (history of science and technology to be 6.3, history of specific sciences to be under the respective headings)"/>
    <x v="3"/>
    <x v="2"/>
  </r>
  <r>
    <x v="0"/>
    <x v="7"/>
    <n v="23752"/>
    <x v="83"/>
    <s v="Národní ústav duševního zdraví"/>
    <n v="191862682"/>
    <s v="N"/>
    <x v="0"/>
    <s v="Winkler, Petr;Machů, Vendula;Kondrátová, Lucie"/>
    <s v="Mapa služeb pro lidi s duševním onemocněním"/>
    <x v="5"/>
    <x v="37"/>
    <n v="30215"/>
    <x v="0"/>
    <x v="0"/>
  </r>
  <r>
    <x v="0"/>
    <x v="7"/>
    <n v="23752"/>
    <x v="83"/>
    <s v="Národní ústav duševního zdraví"/>
    <n v="191862741"/>
    <s v="R"/>
    <x v="0"/>
    <s v="Koudelka, Vlastimil;Tsenov, Grygoriy"/>
    <s v="EROs, PLI, &amp; DPLI Analyzer"/>
    <x v="5"/>
    <x v="27"/>
    <n v="30103"/>
    <x v="0"/>
    <x v="0"/>
  </r>
  <r>
    <x v="0"/>
    <x v="7"/>
    <n v="23752"/>
    <x v="83"/>
    <s v="Národní ústav duševního zdraví"/>
    <n v="191896256"/>
    <s v="P"/>
    <x v="0"/>
    <s v="Chodounská, Hana;Šťastná, Eva;Kapras, Vojtěch;Kohout, Ladislav;Borovská, Jiřina;Vyklický, Ladislav;Valeš, Karel;Cais, Ondřej;Rambousek, Lukáš;Stuchlík, Aleš;Valešová, Věra"/>
    <s v="Steroide anionic compounds, method of their production, usage and pharmaceutical preparation involving them"/>
    <x v="5"/>
    <x v="27"/>
    <n v="30103"/>
    <x v="0"/>
    <x v="1"/>
  </r>
  <r>
    <x v="0"/>
    <x v="7"/>
    <n v="23752"/>
    <x v="83"/>
    <s v="Národní ústav duševního zdraví"/>
    <n v="191862733"/>
    <s v="C"/>
    <x v="0"/>
    <s v="Prajsová, Jitka;Grznár, Miroslav"/>
    <s v="Sebevražednost v České republice a strategie její prevence"/>
    <x v="4"/>
    <x v="33"/>
    <n v="50401"/>
    <x v="0"/>
    <x v="0"/>
  </r>
  <r>
    <x v="0"/>
    <x v="7"/>
    <n v="23752"/>
    <x v="83"/>
    <s v="Národní ústav duševního zdraví"/>
    <n v="191862622"/>
    <s v="C"/>
    <x v="0"/>
    <s v="Fajnerová, Iveta;Vlček, Kamil;Brom, Cyril;Rodriguez, Mabel;Dvorská, Karolína;Levčík, David;Konrádová, Lucie;Mikoláš, Pavol;Ungrmanová, Martina;Bída, Michal;Blahna, Karel;Španiel, Filip;Stuchlík, Aleš;Horáček, Jiří"/>
    <s v="Virtual spatial navigation tests based on animal research: spatial cognition deficit in first episodes of schizophrenia"/>
    <x v="4"/>
    <x v="26"/>
    <n v="50103"/>
    <x v="0"/>
    <x v="4"/>
  </r>
  <r>
    <x v="0"/>
    <x v="7"/>
    <n v="23752"/>
    <x v="83"/>
    <s v="Národní ústav duševního zdraví"/>
    <n v="191862655"/>
    <s v="C"/>
    <x v="1"/>
    <s v="Tylš, Filip;Páleníček, Tomáš;Horáček, Jiří"/>
    <s v="Neurobiology of the effect of psilocybin in relation to its potential therapeutic targets"/>
    <x v="5"/>
    <x v="37"/>
    <s v="Psychiatry"/>
    <x v="1"/>
    <x v="2"/>
  </r>
  <r>
    <x v="0"/>
    <x v="7"/>
    <n v="23752"/>
    <x v="83"/>
    <s v="Národní ústav duševního zdraví"/>
    <n v="191961457"/>
    <s v="B"/>
    <x v="0"/>
    <s v="Bankovská Motlová, Lucie;Španiel, Filip"/>
    <s v="Schizofrenie: Jak předejít relapsu aneb terapie pro 21. století"/>
    <x v="5"/>
    <x v="37"/>
    <s v="Psychiatry"/>
    <x v="1"/>
    <x v="2"/>
  </r>
  <r>
    <x v="0"/>
    <x v="7"/>
    <n v="23752"/>
    <x v="83"/>
    <s v="Národní ústav duševního zdraví"/>
    <n v="191961503"/>
    <s v="B"/>
    <x v="0"/>
    <s v="Mohr, Pavel;Kopeček, Miloslav;Brunovský, Martin;Páleníček, Tomáš"/>
    <s v="Klinická psychofarmakologie"/>
    <x v="5"/>
    <x v="37"/>
    <s v="Psychiatry"/>
    <x v="1"/>
    <x v="2"/>
  </r>
  <r>
    <x v="0"/>
    <x v="7"/>
    <n v="23752"/>
    <x v="83"/>
    <s v="Národní ústav duševního zdraví"/>
    <n v="191961840"/>
    <s v="B"/>
    <x v="0"/>
    <s v="Weiss, Petr"/>
    <s v="Poruchy sexuální preference"/>
    <x v="5"/>
    <x v="37"/>
    <s v="Psychiatry"/>
    <x v="1"/>
    <x v="3"/>
  </r>
  <r>
    <x v="0"/>
    <x v="7"/>
    <n v="23752"/>
    <x v="83"/>
    <s v="Národní ústav duševního zdraví"/>
    <n v="191961475"/>
    <s v="N"/>
    <x v="0"/>
    <s v="Bartoš, Aleš"/>
    <s v="Test pojmenování obrázků a jejich vybavení (POBAV)"/>
    <x v="4"/>
    <x v="26"/>
    <s v="Psychology, special (including therapy for learning, speech, hearing, visual and other physical and mental disabilities);"/>
    <x v="1"/>
    <x v="2"/>
  </r>
  <r>
    <x v="0"/>
    <x v="7"/>
    <n v="23752"/>
    <x v="83"/>
    <s v="Národní ústav duševního zdraví"/>
    <n v="191961447"/>
    <s v="C"/>
    <x v="1"/>
    <s v="Krestová, Michala;Hromádková, Lenka;Říčný, Jan"/>
    <s v="Purification of natural antibodies against tau protein by affinity chromatography"/>
    <x v="2"/>
    <x v="5"/>
    <s v="Biochemical research methods"/>
    <x v="2"/>
    <x v="0"/>
  </r>
  <r>
    <x v="0"/>
    <x v="7"/>
    <n v="23752"/>
    <x v="83"/>
    <s v="Národní ústav duševního zdraví"/>
    <n v="192058585"/>
    <s v="C"/>
    <x v="0"/>
    <s v="Mravčík, Viktor;Chomynová, Pavla;Janíková, Barbara;Grohmannová, Kateřina"/>
    <s v="Methamphetamin in der Tschechischen Republik - Geschichte und Gegenwart"/>
    <x v="5"/>
    <x v="22"/>
    <s v="Substance abuse"/>
    <x v="2"/>
    <x v="0"/>
  </r>
  <r>
    <x v="0"/>
    <x v="7"/>
    <n v="23752"/>
    <x v="83"/>
    <s v="Národní ústav duševního zdraví"/>
    <n v="191896188"/>
    <s v="J"/>
    <x v="1"/>
    <s v="Španiel, Filip;Tintěra, Jaroslav;Rydlo, Jan;Ibrahim, Ibrahim;Kašpar, Tomáš;Horáček, Jiří;Zaytseva, Yulia;Matějka, Martin;Fialová, Markéta;Slováková, Andrea;Mikoláš, Pavol;Melicher, Tomáš;Görnerová, Natálie;Höschl, Cyril;Hájek, Tomáš"/>
    <s v="Altered neural correlate of the self-agency experience in first-episode schizophrenia-spectrum patients: an fMRI study"/>
    <x v="5"/>
    <x v="37"/>
    <s v="Psychiatry"/>
    <x v="2"/>
    <x v="5"/>
  </r>
  <r>
    <x v="0"/>
    <x v="7"/>
    <n v="23752"/>
    <x v="83"/>
    <s v="Národní ústav duševního zdraví"/>
    <n v="191961427"/>
    <s v="J"/>
    <x v="0"/>
    <s v="Winkler, Petr;Krupchanka, Dzmitry;Roberts, Tessa;Kondrátová, Lucie;Machů, Vendula;Höschl, Cyril;Sartorius, Norman;Van Voren, Robert;Aizberg, Oleg;Bitter, Istvan;Cerga-Pashoja, Arlinda;Deljkovic, Azra;Fanaj, Naim;Germanavicius, Arunas;Hinkov, Hristo;Hovsep"/>
    <s v="A blind spot on the global mental health map: a scoping review of 25 years&amp;apos; development of mental health care for people with severe mental illnesses in central and eastern Europe"/>
    <x v="5"/>
    <x v="37"/>
    <s v="Psychiatry"/>
    <x v="2"/>
    <x v="5"/>
  </r>
  <r>
    <x v="0"/>
    <x v="7"/>
    <n v="23752"/>
    <x v="83"/>
    <s v="Národní ústav duševního zdraví"/>
    <n v="192058673"/>
    <s v="J"/>
    <x v="0"/>
    <s v="Winkler, Petr;Koeser, Leonardo;Kondrátová, Lucie;Broulíková, Hana Marie;Páv, Marek;Kališová, Lucie;Barrett, Barbara;McCrone, Paul"/>
    <s v="Cost-effectiveness of care for people with psychosis in the community and psychiatric hospitals in the Czech Republic: an economic analysis"/>
    <x v="4"/>
    <x v="12"/>
    <s v="Applied Economics, Econometrics"/>
    <x v="2"/>
    <x v="2"/>
  </r>
  <r>
    <x v="0"/>
    <x v="7"/>
    <n v="23752"/>
    <x v="83"/>
    <s v="Národní ústav duševního zdraví"/>
    <n v="192171744"/>
    <s v="J"/>
    <x v="1"/>
    <s v="Hájek, Tomáš;Franke, Katja;Kolenič, Marián;Čapková, Jana;Matějka, Martin;Propper, Lukas;Uher, Rudolf;Stopková, Pavla;Novák, Tomáš;Paus, Tomas;Kopeček, Miloslav;Španiel, Filip;Alda, Martin"/>
    <s v="Brain age in early stages of bipolar disorders or schizophrenia"/>
    <x v="5"/>
    <x v="37"/>
    <s v="Psychiatry"/>
    <x v="3"/>
    <x v="1"/>
  </r>
  <r>
    <x v="0"/>
    <x v="7"/>
    <n v="23752"/>
    <x v="83"/>
    <s v="Národní ústav duševního zdraví"/>
    <n v="192188796"/>
    <s v="J"/>
    <x v="1"/>
    <s v="Chalupová, Katarína;Korábečný, Jan;Bartolini, Manuela;Monti, Barbara;Lamba, Doriano;Caliandro, Rosanna;Pesaresi, Alessandro;Brazzolotto, Xavier;Gastellier, Anne-Julie;Nachon, Florian;Pejchal, Jaroslav;Jarosova, Michaela;Hepnarova, Vendula;Jun, Daniel;Hrabinova, Martina;Dolezal, Rafael;Zdarova Karasova, Jana;Mzik, Martin;Krištofiková, Zdeňka;Misik, Jan;Muckova, Lubica;Jost, Petr;Soukup, Ondřej;Benkova, Marketa;Setnicka, Vladimir;Habartova, Lucie;Chvojková, Markéta;Kletečková, Lenka;Valeš, Karel;Mezeiová, Eva;Uliassi, Elisa;Valis, Martin;Nepovimova, Eugenie;Bolognesi, Maria Laura;Kuča, Kamil"/>
    <s v="Novel tacrine-tryptophan hybrids: Multi-target directed ligands as potential treatment for Alzheimer's disease"/>
    <x v="5"/>
    <x v="27"/>
    <s v="Neurosciences (including psychophysiology"/>
    <x v="3"/>
    <x v="1"/>
  </r>
  <r>
    <x v="0"/>
    <x v="7"/>
    <n v="23752"/>
    <x v="83"/>
    <s v="Národní ústav duševního zdraví"/>
    <n v="192155448"/>
    <s v="J"/>
    <x v="1"/>
    <s v="Krajcovic, Branislav;Fajnerová, Iveta;Horáček, Jiří;Kelemen, Eduard;Kubik, Stepan;Svoboda, Jan;Stuchlík, Aleš"/>
    <s v="Neural and neuronal discoordination in schizophrenia: From ensembles through networks to symptoms"/>
    <x v="5"/>
    <x v="27"/>
    <s v="Neurosciences (including psychophysiology"/>
    <x v="3"/>
    <x v="0"/>
  </r>
  <r>
    <x v="0"/>
    <x v="7"/>
    <n v="23752"/>
    <x v="83"/>
    <s v="Národní ústav duševního zdraví"/>
    <n v="192188802"/>
    <s v="J"/>
    <x v="1"/>
    <s v="Laidi, Charles;Hájek, Tomáš;Španiel, Filip;Kolenič, Marián;d’Albis, Marc-Antoine;Sarrazin, Samuel;Mangin, Jean-François;Duchesnay, Edouard;Brambilla, Paolo;Wessa, Michele;Linke, Julia;Polosan, Mircea;Favre, Pauline;Versace, Amelia L.;Phillips, Mary L.;Manjon, Jose V.;Romero, Jose E.;Hozer, Franz;Leboyer, Marion;Coupe, Pierrick;Houenou, Josselin"/>
    <s v="Cerebellar parcellation in schizophrenia and bipolar disorder"/>
    <x v="5"/>
    <x v="37"/>
    <s v="Psychiatry"/>
    <x v="3"/>
    <x v="1"/>
  </r>
  <r>
    <x v="0"/>
    <x v="7"/>
    <n v="23752"/>
    <x v="83"/>
    <s v="Národní ústav duševního zdraví"/>
    <n v="192171837"/>
    <s v="J"/>
    <x v="1"/>
    <s v="Ovsepian, Saak Victor;Olefir, Ivan;Ntziachristos, Vasilis"/>
    <s v="Advances in optoacoustic neurotomography of animal models"/>
    <x v="5"/>
    <x v="27"/>
    <s v="Neurosciences (including psychophysiology"/>
    <x v="3"/>
    <x v="1"/>
  </r>
  <r>
    <x v="0"/>
    <x v="7"/>
    <n v="23752"/>
    <x v="83"/>
    <s v="Národní ústav duševního zdraví"/>
    <n v="192171833"/>
    <s v="J"/>
    <x v="0"/>
    <s v="Špolc, Martin;Mravčík, Viktor;Drbohlavová, Barbora;Chomynová, Pavla"/>
    <s v="Problem gambling among Czech adolescents: an exploration of relationship to early initiation of tobacco smoking"/>
    <x v="5"/>
    <x v="22"/>
    <s v="Public and environmental health"/>
    <x v="3"/>
    <x v="1"/>
  </r>
  <r>
    <x v="0"/>
    <x v="7"/>
    <n v="23752"/>
    <x v="83"/>
    <s v="Národní ústav duševního zdraví"/>
    <n v="192057797"/>
    <s v="B"/>
    <x v="0"/>
    <s v="Kesner, Ladislav;Kolářová, Petra"/>
    <s v="Trauma, tíseň, extáze, prázdnota: Formule afektu a patosu 1900-2018"/>
    <x v="4"/>
    <x v="26"/>
    <s v="Psychology, special (including therapy for learning, speech, hearing, visual and other physical and mental disabilities);"/>
    <x v="3"/>
    <x v="0"/>
  </r>
  <r>
    <x v="0"/>
    <x v="7"/>
    <n v="23752"/>
    <x v="83"/>
    <s v="Národní ústav duševního zdraví"/>
    <n v="192155467"/>
    <s v="P"/>
    <x v="1"/>
    <s v="Mutlu, Oguz;Valeš, Karel"/>
    <s v="New therapeutic uses of peptides of the adipokinetic hormone family"/>
    <x v="5"/>
    <x v="27"/>
    <s v="Neurosciences (including psychophysiology"/>
    <x v="3"/>
    <x v="2"/>
  </r>
  <r>
    <x v="0"/>
    <x v="7"/>
    <n v="23752"/>
    <x v="83"/>
    <s v="Národní ústav duševního zdraví"/>
    <n v="192058580"/>
    <s v="C"/>
    <x v="0"/>
    <s v="Binter, Jakub;Klapilová, Kateřina;Zikánová, Tereza;Nilsson, Tommy;Bártová, Klára;Krejčová, Lucie;Androvičová, Renáta;Lindová, Jitka;Průšová, Denisa;Wells, Timothy Jason;Říha, Daniel"/>
    <s v="Exploring the pathways of adaptation: avatar 3D animation procedures and virtual reality arenas in research of human courtship behaviour and sexual reactivity in psychological research"/>
    <x v="4"/>
    <x v="26"/>
    <s v="Cognitive sciences"/>
    <x v="3"/>
    <x v="0"/>
  </r>
  <r>
    <x v="0"/>
    <x v="8"/>
    <n v="94927"/>
    <x v="84"/>
    <s v="Národní ústav lidové kultury"/>
    <n v="191916999"/>
    <s v="N"/>
    <x v="1"/>
    <s v="Mertová, Petra;Samohýlová, Alena"/>
    <s v="Metodika nedestruktivního průzkumu historických tkanin etnografického charakteru z období 1850 až 1950, jejich dokumentace a identifikace. MEP (Metodika etnografického průzkumu)"/>
    <x v="3"/>
    <x v="6"/>
    <s v="-"/>
    <x v="1"/>
    <x v="0"/>
  </r>
  <r>
    <x v="0"/>
    <x v="8"/>
    <n v="94927"/>
    <x v="84"/>
    <s v="Národní ústav lidové kultury"/>
    <n v="192035537"/>
    <s v="N"/>
    <x v="1"/>
    <s v="Šimša, Martin"/>
    <s v="Mapa rozšíření úvazů velkých tištěných šátků na Moravě"/>
    <x v="3"/>
    <x v="6"/>
    <s v="Arts, Art history"/>
    <x v="1"/>
    <x v="3"/>
  </r>
  <r>
    <x v="0"/>
    <x v="8"/>
    <n v="94927"/>
    <x v="84"/>
    <s v="Národní ústav lidové kultury"/>
    <n v="192035531"/>
    <s v="N"/>
    <x v="0"/>
    <s v="Novotný, Martin"/>
    <s v="Hliněná omítka (lepenice) na dřevěné konstrukci tradičních staveb: příprava, aplikace, údržba"/>
    <x v="3"/>
    <x v="11"/>
    <s v="History (history of science and technology to be 6.3, history of specific sciences to be under the respective headings)"/>
    <x v="1"/>
    <x v="0"/>
  </r>
  <r>
    <x v="0"/>
    <x v="8"/>
    <n v="94927"/>
    <x v="84"/>
    <s v="Národní ústav lidové kultury"/>
    <n v="192133749"/>
    <s v="B"/>
    <x v="1"/>
    <s v="Langhammerová, Jiřina"/>
    <s v="Tradiční úprava hlavy II., 2. část Účesy, čepce, vínky a pleny v Čechách"/>
    <x v="4"/>
    <x v="33"/>
    <s v="Antropology, ethnology"/>
    <x v="2"/>
    <x v="0"/>
  </r>
  <r>
    <x v="0"/>
    <x v="8"/>
    <n v="94927"/>
    <x v="84"/>
    <s v="Národní ústav lidové kultury"/>
    <n v="192203131"/>
    <s v="N"/>
    <x v="1"/>
    <s v="Novotný, Martin"/>
    <s v="Konstrukce hliněné podlahy"/>
    <x v="4"/>
    <x v="33"/>
    <s v="-"/>
    <x v="3"/>
    <x v="0"/>
  </r>
  <r>
    <x v="0"/>
    <x v="8"/>
    <n v="94927"/>
    <x v="84"/>
    <s v="Národní ústav lidové kultury"/>
    <n v="192203133"/>
    <s v="D"/>
    <x v="1"/>
    <s v="Všianský, Dalibor;Novotný, Martin"/>
    <s v="Regional variations of traditional folk houses plaster pigments in South East and Central Moravia, Czech Republic"/>
    <x v="4"/>
    <x v="33"/>
    <s v="-"/>
    <x v="3"/>
    <x v="0"/>
  </r>
  <r>
    <x v="0"/>
    <x v="8"/>
    <n v="94927"/>
    <x v="84"/>
    <s v="Národní ústav lidové kultury"/>
    <n v="192133746"/>
    <s v="J"/>
    <x v="1"/>
    <s v="Šrámková, Marta"/>
    <s v="Evolutionary Paths of Czech Prosaic Folkloristics from the Formation as a Scientific Discipline until the year 2000"/>
    <x v="3"/>
    <x v="6"/>
    <s v="-"/>
    <x v="3"/>
    <x v="2"/>
  </r>
  <r>
    <x v="0"/>
    <x v="8"/>
    <n v="94927"/>
    <x v="84"/>
    <s v="Národní ústav lidové kultury"/>
    <n v="192133747"/>
    <s v="J"/>
    <x v="1"/>
    <s v="Šimša, Martin"/>
    <s v="Research into Folk Dress in the Czech Lands: From Topography to European Ethnology"/>
    <x v="3"/>
    <x v="6"/>
    <s v="-"/>
    <x v="3"/>
    <x v="2"/>
  </r>
  <r>
    <x v="0"/>
    <x v="8"/>
    <n v="94927"/>
    <x v="84"/>
    <s v="Národní ústav lidové kultury"/>
    <n v="192035530"/>
    <s v="J"/>
    <x v="1"/>
    <s v="Höhn, Jiří"/>
    <s v="Instruments Played in Skřipky „Fiddle“ Music Bands in the Light of Acoustic Measurements and Experimental Construction"/>
    <x v="3"/>
    <x v="6"/>
    <s v="-"/>
    <x v="3"/>
    <x v="2"/>
  </r>
  <r>
    <x v="0"/>
    <x v="0"/>
    <n v="75075741"/>
    <x v="85"/>
    <s v="Národní zemědělské muzeum Praha"/>
    <n v="191882267"/>
    <s v="O"/>
    <x v="0"/>
    <s v="Slaba, Martin"/>
    <s v="Myslivost - stálá muzejní expozice"/>
    <x v="0"/>
    <x v="0"/>
    <n v="40102"/>
    <x v="0"/>
    <x v="2"/>
  </r>
  <r>
    <x v="0"/>
    <x v="0"/>
    <n v="75075741"/>
    <x v="85"/>
    <s v="Národní zemědělské muzeum Praha"/>
    <n v="191882246"/>
    <s v="B"/>
    <x v="1"/>
    <s v="Simanov, Vladimír"/>
    <s v="České lesy v datech a číslech"/>
    <x v="0"/>
    <x v="0"/>
    <s v="Forestry"/>
    <x v="1"/>
    <x v="5"/>
  </r>
  <r>
    <x v="0"/>
    <x v="0"/>
    <n v="75075741"/>
    <x v="85"/>
    <s v="Národní zemědělské muzeum Praha"/>
    <n v="191882245"/>
    <s v="B"/>
    <x v="1"/>
    <s v="Foltánek, Vladimír"/>
    <s v="Lesní školkařství v České republice – od historie k současnosti"/>
    <x v="0"/>
    <x v="0"/>
    <s v="Forestry"/>
    <x v="1"/>
    <x v="0"/>
  </r>
  <r>
    <x v="0"/>
    <x v="0"/>
    <n v="75075741"/>
    <x v="85"/>
    <s v="Národní zemědělské muzeum Praha"/>
    <n v="191970907"/>
    <s v="E"/>
    <x v="0"/>
    <s v="Vlček, Martin;Kubásková, Lucie;Jakubská, Jana"/>
    <s v="Šrobárova sbírka – Odhalení"/>
    <x v="3"/>
    <x v="6"/>
    <s v="Arts, Art history"/>
    <x v="1"/>
    <x v="0"/>
  </r>
  <r>
    <x v="0"/>
    <x v="0"/>
    <n v="75075741"/>
    <x v="85"/>
    <s v="Národní zemědělské muzeum Praha"/>
    <n v="191882247"/>
    <s v="J"/>
    <x v="1"/>
    <s v="Balcarová, Jitka"/>
    <s v="MUDr. Gustav Rösler a Neudeutscher Kulturbund in Österreich. „Pionýři“ rasové hygieny v českých zemích"/>
    <x v="3"/>
    <x v="11"/>
    <s v="History (history of science and technology to be 6.3, history of specific sciences to be under the respective headings)"/>
    <x v="1"/>
    <x v="2"/>
  </r>
  <r>
    <x v="0"/>
    <x v="0"/>
    <n v="75075741"/>
    <x v="85"/>
    <s v="Národní zemědělské muzeum Praha"/>
    <n v="191970879"/>
    <s v="B"/>
    <x v="1"/>
    <s v="Čeněk, Miroslav;Voldřichová, Marie"/>
    <s v="Sallačova sbírka turovitých : kritický katalog"/>
    <x v="3"/>
    <x v="11"/>
    <s v="History (history of science and technology to be 6.3, history of specific sciences to be under the respective headings)"/>
    <x v="1"/>
    <x v="2"/>
  </r>
  <r>
    <x v="0"/>
    <x v="0"/>
    <n v="75075741"/>
    <x v="85"/>
    <s v="Národní zemědělské muzeum Praha"/>
    <n v="191970880"/>
    <s v="B"/>
    <x v="1"/>
    <s v="Pojar, Vojtěch"/>
    <s v="Zelené zlato. Kartelizace chmelařství v českých zemích (1890–1938)"/>
    <x v="3"/>
    <x v="11"/>
    <s v="History (history of science and technology to be 6.3, history of specific sciences to be under the respective headings)"/>
    <x v="1"/>
    <x v="2"/>
  </r>
  <r>
    <x v="0"/>
    <x v="0"/>
    <n v="75075741"/>
    <x v="85"/>
    <s v="Národní zemědělské muzeum Praha"/>
    <n v="191970884"/>
    <s v="C"/>
    <x v="1"/>
    <s v="Kubů, Eduard;Šouša, Jiří"/>
    <s v="Z časů, kdy nebylo co jíst… Český sedlák/rolník za Velké války"/>
    <x v="3"/>
    <x v="11"/>
    <s v="History (history of science and technology to be 6.3, history of specific sciences to be under the respective headings)"/>
    <x v="1"/>
    <x v="2"/>
  </r>
  <r>
    <x v="0"/>
    <x v="0"/>
    <n v="75075741"/>
    <x v="85"/>
    <s v="Národní zemědělské muzeum Praha"/>
    <n v="192036114"/>
    <s v="B"/>
    <x v="1"/>
    <s v="Steinová, Šárka;Ottomanská, Stanislava"/>
    <s v="Zahradní umění za první Československé republiky a její zahradníci"/>
    <x v="3"/>
    <x v="11"/>
    <s v="History (history of science and technology to be 6.3, history of specific sciences to be under the respective headings)"/>
    <x v="1"/>
    <x v="2"/>
  </r>
  <r>
    <x v="0"/>
    <x v="0"/>
    <n v="75075741"/>
    <x v="85"/>
    <s v="Národní zemědělské muzeum Praha"/>
    <n v="192036126"/>
    <s v="B"/>
    <x v="1"/>
    <s v="Novák, Zdeněk"/>
    <s v="Zahrada Evropy. Osudy zahradního umění na Moravě pohledem 21. století"/>
    <x v="3"/>
    <x v="11"/>
    <s v="History (history of science and technology to be 6.3, history of specific sciences to be under the respective headings)"/>
    <x v="1"/>
    <x v="0"/>
  </r>
  <r>
    <x v="0"/>
    <x v="0"/>
    <n v="75075741"/>
    <x v="85"/>
    <s v="Národní zemědělské muzeum Praha"/>
    <n v="191882263"/>
    <s v="M"/>
    <x v="1"/>
    <s v="Balcarová, Jitka"/>
    <s v="Venkov, rolník a válka ve střední Evropě novověku. Od Třicetileté války do války studené"/>
    <x v="3"/>
    <x v="11"/>
    <s v="History (history of science and technology to be 6.3, history of specific sciences to be under the respective headings)"/>
    <x v="1"/>
    <x v="3"/>
  </r>
  <r>
    <x v="0"/>
    <x v="0"/>
    <n v="75075741"/>
    <x v="85"/>
    <s v="Národní zemědělské muzeum Praha"/>
    <n v="192136564"/>
    <s v="B"/>
    <x v="1"/>
    <s v="Simanov, Vladimír;Bernacký, Radan"/>
    <s v="Motorová pila a její historie"/>
    <x v="0"/>
    <x v="0"/>
    <s v="Forestry"/>
    <x v="2"/>
    <x v="2"/>
  </r>
  <r>
    <x v="0"/>
    <x v="0"/>
    <n v="75075741"/>
    <x v="85"/>
    <s v="Národní zemědělské muzeum Praha"/>
    <n v="192088468"/>
    <s v="J"/>
    <x v="0"/>
    <s v="Plaček, Michal;Půček, Milan Jan"/>
    <s v="Devolution in the Czech and Slovak institutions of cultural heritage"/>
    <x v="4"/>
    <x v="13"/>
    <s v="Public administration"/>
    <x v="2"/>
    <x v="2"/>
  </r>
  <r>
    <x v="0"/>
    <x v="0"/>
    <n v="75075741"/>
    <x v="85"/>
    <s v="Národní zemědělské muzeum Praha"/>
    <n v="192134731"/>
    <s v="B"/>
    <x v="0"/>
    <s v="Půček, Milan Jan;Plaček, Michal;Šimčík, Antonín"/>
    <s v="Management a hospodaření muzeí"/>
    <x v="4"/>
    <x v="13"/>
    <s v="Public administration"/>
    <x v="2"/>
    <x v="2"/>
  </r>
  <r>
    <x v="0"/>
    <x v="0"/>
    <n v="75075741"/>
    <x v="85"/>
    <s v="Národní zemědělské muzeum Praha"/>
    <n v="192179553"/>
    <s v="J"/>
    <x v="0"/>
    <s v="Plaček, Michal;Půček, Milan Jan;Ochrana, František;Křápek, Milan;Matyáš, Ondřej H."/>
    <s v="Risk Management for Cultural Organizations (the example of agricultural museums in the Czech Republic)"/>
    <x v="4"/>
    <x v="12"/>
    <s v="-"/>
    <x v="3"/>
    <x v="3"/>
  </r>
  <r>
    <x v="0"/>
    <x v="0"/>
    <n v="75075741"/>
    <x v="85"/>
    <s v="Národní zemědělské muzeum Praha"/>
    <n v="192179535"/>
    <s v="E"/>
    <x v="0"/>
    <s v="Křeček, Vilém;Svobodová, Kamila;Švédová, Dominika"/>
    <s v="Krajina Lednicko-valtického areálu"/>
    <x v="0"/>
    <x v="0"/>
    <s v="-"/>
    <x v="3"/>
    <x v="1"/>
  </r>
  <r>
    <x v="0"/>
    <x v="0"/>
    <n v="75075741"/>
    <x v="85"/>
    <s v="Národní zemědělské muzeum Praha"/>
    <n v="192179529"/>
    <s v="E"/>
    <x v="0"/>
    <s v="Krusberská, Marta;Závodová, Kateřina;Zeinerová - Brachtlová, Michaela;Berger, Ivan;Malíková, Hana;Kubásková, Lucie;Jakubská, Jana;Čeněk, Miroslav;Voldřichová, Marie;Melcrová, Jana;Jírovcová, Jana;Švédová, Dominika;Kopeček, Martin;Novák, Zdeněk;Políčková, Berenika"/>
    <s v="Jindřich Štreit a Cykly"/>
    <x v="3"/>
    <x v="6"/>
    <s v="-"/>
    <x v="3"/>
    <x v="3"/>
  </r>
  <r>
    <x v="2"/>
    <x v="2"/>
    <n v="67985998"/>
    <x v="86"/>
    <s v="Národohospodářský ústav AV ČR, v. v. i."/>
    <n v="191868313"/>
    <s v="O"/>
    <x v="0"/>
    <s v="Kalíšková, Klára;Münich, Daniel;Pertold, Filip"/>
    <s v="Veřejná podpora míst ve školkách se vyplatí: analýza výnosů a nákladů"/>
    <x v="4"/>
    <x v="12"/>
    <n v="50202"/>
    <x v="0"/>
    <x v="2"/>
  </r>
  <r>
    <x v="2"/>
    <x v="2"/>
    <n v="67985998"/>
    <x v="86"/>
    <s v="Národohospodářský ústav AV ČR, v. v. i."/>
    <n v="191868314"/>
    <s v="O"/>
    <x v="0"/>
    <s v="Palguta, Ján;Pertold, Filip"/>
    <s v="K čemu vede (ne)transparentnost veřejných zakázek?"/>
    <x v="4"/>
    <x v="12"/>
    <n v="50202"/>
    <x v="0"/>
    <x v="2"/>
  </r>
  <r>
    <x v="2"/>
    <x v="2"/>
    <n v="67985998"/>
    <x v="86"/>
    <s v="Národohospodářský ústav AV ČR, v. v. i."/>
    <n v="191868341"/>
    <s v="N"/>
    <x v="0"/>
    <s v="Srholec, Martin"/>
    <s v="Metodika hodnocení hospodárnosti účelové podpory pro aplikovaný výzkum a vývoj ve firmách"/>
    <x v="4"/>
    <x v="12"/>
    <n v="50202"/>
    <x v="0"/>
    <x v="1"/>
  </r>
  <r>
    <x v="2"/>
    <x v="2"/>
    <n v="67985998"/>
    <x v="86"/>
    <s v="Národohospodářský ústav AV ČR, v. v. i."/>
    <n v="191978101"/>
    <s v="O"/>
    <x v="0"/>
    <s v="Macháček, Vít;Srholec, Martin"/>
    <s v="Místní časopisy ve Scopusu"/>
    <x v="4"/>
    <x v="15"/>
    <s v="Library science"/>
    <x v="1"/>
    <x v="1"/>
  </r>
  <r>
    <x v="2"/>
    <x v="2"/>
    <n v="67985998"/>
    <x v="86"/>
    <s v="Národohospodářský ústav AV ČR, v. v. i."/>
    <n v="191978074"/>
    <s v="O"/>
    <x v="0"/>
    <s v="Sidorkin, Oleg;Srholec, Martin"/>
    <s v="Do direct subsidies stimulate new R&amp;D outputs in firms? A comparison of the IMPULS, TIP and ALFA programmes"/>
    <x v="4"/>
    <x v="12"/>
    <s v="Applied Economics, Econometrics"/>
    <x v="1"/>
    <x v="1"/>
  </r>
  <r>
    <x v="2"/>
    <x v="2"/>
    <n v="67985998"/>
    <x v="86"/>
    <s v="Národohospodářský ústav AV ČR, v. v. i."/>
    <n v="191978090"/>
    <s v="O"/>
    <x v="0"/>
    <s v="Kalíšková, Klára"/>
    <s v="IDEA pro volby 2017: rodinná politika ve volebních programech: přehled a rozbor"/>
    <x v="4"/>
    <x v="12"/>
    <s v="Applied Economics, Econometrics"/>
    <x v="1"/>
    <x v="2"/>
  </r>
  <r>
    <x v="2"/>
    <x v="2"/>
    <n v="67985998"/>
    <x v="86"/>
    <s v="Národohospodářský ústav AV ČR, v. v. i."/>
    <n v="191868361"/>
    <s v="O"/>
    <x v="0"/>
    <s v="Macháček, Vít;Srholec, Martin"/>
    <s v="Predátorské časopisy ve Scopusu"/>
    <x v="4"/>
    <x v="15"/>
    <s v="Library science"/>
    <x v="2"/>
    <x v="2"/>
  </r>
  <r>
    <x v="2"/>
    <x v="2"/>
    <n v="67985998"/>
    <x v="86"/>
    <s v="Národohospodářský ústav AV ČR, v. v. i."/>
    <n v="191868321"/>
    <s v="J"/>
    <x v="1"/>
    <s v="Bartoš, Vojtěch;Bauer, Michal;Chytilová, Julie;Matějka, Filip"/>
    <s v="Attention discrimination: theory and field experiments with monitoring information acquisition"/>
    <x v="4"/>
    <x v="12"/>
    <s v="Economic Theory"/>
    <x v="2"/>
    <x v="5"/>
  </r>
  <r>
    <x v="2"/>
    <x v="2"/>
    <n v="67985998"/>
    <x v="86"/>
    <s v="Národohospodářský ústav AV ČR, v. v. i."/>
    <n v="191868325"/>
    <s v="J"/>
    <x v="1"/>
    <s v="Matějka, Filip"/>
    <s v="Rationally inattentive seller: sales and discrete pricing"/>
    <x v="4"/>
    <x v="12"/>
    <s v="Economic Theory"/>
    <x v="2"/>
    <x v="5"/>
  </r>
  <r>
    <x v="2"/>
    <x v="2"/>
    <n v="67985998"/>
    <x v="86"/>
    <s v="Národohospodářský ústav AV ČR, v. v. i."/>
    <n v="191868353"/>
    <s v="J"/>
    <x v="1"/>
    <s v="Steiner, Jakub;Stewart, C."/>
    <s v="Perceiving prospects properly"/>
    <x v="4"/>
    <x v="12"/>
    <s v="Economic Theory"/>
    <x v="2"/>
    <x v="5"/>
  </r>
  <r>
    <x v="2"/>
    <x v="2"/>
    <n v="67985998"/>
    <x v="86"/>
    <s v="Národohospodářský ústav AV ČR, v. v. i."/>
    <n v="191978095"/>
    <s v="J"/>
    <x v="1"/>
    <s v="Steiner, Jakub;Stewart, C.;Matějka, Filip"/>
    <s v="Rational inattention dynamics: inertia and delay in decision-making"/>
    <x v="4"/>
    <x v="12"/>
    <s v="Economic Theory"/>
    <x v="2"/>
    <x v="5"/>
  </r>
  <r>
    <x v="2"/>
    <x v="2"/>
    <n v="67985998"/>
    <x v="86"/>
    <s v="Národohospodářský ústav AV ČR, v. v. i."/>
    <n v="192087191"/>
    <s v="O"/>
    <x v="0"/>
    <s v="Münich, Daniel;Smolka, V."/>
    <s v="Vyšší platy učitelů: sliby, sliby, sliby"/>
    <x v="4"/>
    <x v="12"/>
    <s v="Applied Economics, Econometrics"/>
    <x v="2"/>
    <x v="2"/>
  </r>
  <r>
    <x v="2"/>
    <x v="2"/>
    <n v="67985998"/>
    <x v="86"/>
    <s v="Národohospodářský ústav AV ČR, v. v. i."/>
    <n v="192097442"/>
    <s v="O"/>
    <x v="0"/>
    <s v="Šatava, Jiří"/>
    <s v="Průvodce seniora: jak neprodělat při předčasném odchodu ze zaměstnání"/>
    <x v="4"/>
    <x v="12"/>
    <s v="Applied Economics, Econometrics"/>
    <x v="2"/>
    <x v="2"/>
  </r>
  <r>
    <x v="2"/>
    <x v="2"/>
    <n v="67985998"/>
    <x v="86"/>
    <s v="Národohospodářský ústav AV ČR, v. v. i."/>
    <n v="192164810"/>
    <s v="J"/>
    <x v="1"/>
    <s v="Jung, J.;Kim, J. H.;Matějka, Filip;Sims, CH. A."/>
    <s v="Discrete actions in information-constrained decision problems"/>
    <x v="4"/>
    <x v="12"/>
    <s v="Economic Theory"/>
    <x v="3"/>
    <x v="5"/>
  </r>
  <r>
    <x v="2"/>
    <x v="2"/>
    <n v="67985998"/>
    <x v="86"/>
    <s v="Národohospodářský ústav AV ČR, v. v. i."/>
    <n v="191868328"/>
    <s v="J"/>
    <x v="1"/>
    <s v="Bauer, Michal;Blattman, C.;Chytilová, Julie;Henrich, J.;Miguel, E.;Mitts, T."/>
    <s v="Can war foster cooperation?"/>
    <x v="4"/>
    <x v="12"/>
    <s v="Applied Economics, Econometrics"/>
    <x v="3"/>
    <x v="5"/>
  </r>
  <r>
    <x v="2"/>
    <x v="2"/>
    <n v="67985998"/>
    <x v="86"/>
    <s v="Národohospodářský ústav AV ČR, v. v. i."/>
    <n v="191868303"/>
    <s v="J"/>
    <x v="1"/>
    <s v="Feldman, N. E.;Katuščák, Peter;Kawano, L."/>
    <s v="Taxpayer confusion: evidence from the child tax credit"/>
    <x v="4"/>
    <x v="12"/>
    <s v="Applied Economics, Econometrics"/>
    <x v="3"/>
    <x v="5"/>
  </r>
  <r>
    <x v="2"/>
    <x v="2"/>
    <n v="67985998"/>
    <x v="86"/>
    <s v="Národohospodářský ústav AV ČR, v. v. i."/>
    <n v="192164831"/>
    <s v="J"/>
    <x v="1"/>
    <s v="Meyer, B. D.;Mittag, Nikolas"/>
    <s v="Using linked survey and administrative data to better measure income: implications for poverty, program effectiveness, and holes in the safety net"/>
    <x v="4"/>
    <x v="12"/>
    <s v="Applied Economics, Econometrics"/>
    <x v="3"/>
    <x v="1"/>
  </r>
  <r>
    <x v="2"/>
    <x v="2"/>
    <n v="67985998"/>
    <x v="86"/>
    <s v="Národohospodářský ústav AV ČR, v. v. i."/>
    <n v="191978062"/>
    <s v="J"/>
    <x v="1"/>
    <s v="Palguta, Ján;Pertold, Filip"/>
    <s v="Manipulation of procurement contracts: evidence from the introduction of discretionary thresholds"/>
    <x v="4"/>
    <x v="12"/>
    <s v="Applied Economics, Econometrics"/>
    <x v="3"/>
    <x v="5"/>
  </r>
  <r>
    <x v="2"/>
    <x v="2"/>
    <n v="67985998"/>
    <x v="86"/>
    <s v="Národohospodářský ústav AV ČR, v. v. i."/>
    <n v="192164799"/>
    <s v="O"/>
    <x v="0"/>
    <s v="Macháček, Vít;Srholec, Martin"/>
    <s v="Globalization of science: evidence from authors in academic journals by country of origin"/>
    <x v="4"/>
    <x v="15"/>
    <s v="Information science (social aspects)"/>
    <x v="3"/>
    <x v="5"/>
  </r>
  <r>
    <x v="2"/>
    <x v="2"/>
    <n v="67985998"/>
    <x v="86"/>
    <s v="Národohospodářský ústav AV ČR, v. v. i."/>
    <n v="192164805"/>
    <s v="O"/>
    <x v="0"/>
    <s v="Münich, Daniel;Krajčová, Jana;Protivínský, T."/>
    <s v="Kvalita práce učitelů, vzdělanost, ekonomický růst a prosperita České republiky"/>
    <x v="4"/>
    <x v="12"/>
    <s v="Applied Economics, Econometrics"/>
    <x v="3"/>
    <x v="1"/>
  </r>
  <r>
    <x v="0"/>
    <x v="7"/>
    <n v="64211"/>
    <x v="87"/>
    <s v="Nemocnice Na Bulovce"/>
    <n v="191898635"/>
    <s v="J"/>
    <x v="0"/>
    <s v="Včelák, Josef;Tóth, Ladislav;Šlégl, Michal;Šuman, Roman"/>
    <s v="Léčba zlomenin páteře u pacientů s ankylozující spondylartritidou"/>
    <x v="5"/>
    <x v="37"/>
    <n v="30211"/>
    <x v="0"/>
    <x v="2"/>
  </r>
  <r>
    <x v="0"/>
    <x v="7"/>
    <n v="64211"/>
    <x v="87"/>
    <s v="Nemocnice Na Bulovce"/>
    <n v="191898650"/>
    <s v="J"/>
    <x v="0"/>
    <s v="Pauk, Norbert;Balco, Michal"/>
    <s v="Umeklidinium/vilanterol – nová fixní dvojkombinace duální bronchodilatace v udržovací terapii CHOPN"/>
    <x v="5"/>
    <x v="37"/>
    <n v="30203"/>
    <x v="0"/>
    <x v="3"/>
  </r>
  <r>
    <x v="0"/>
    <x v="7"/>
    <n v="64211"/>
    <x v="87"/>
    <s v="Nemocnice Na Bulovce"/>
    <n v="191898653"/>
    <s v="J"/>
    <x v="0"/>
    <s v="Sečníková, Zuzana;Krásová, Martina;Zelenková, Darina;Jůzlová, Kateřina;Hercogová, Jana"/>
    <s v="Kožní nádory u transplantovaných pacientů - doporučení pro praxi"/>
    <x v="5"/>
    <x v="37"/>
    <n v="30216"/>
    <x v="0"/>
    <x v="2"/>
  </r>
  <r>
    <x v="0"/>
    <x v="7"/>
    <n v="64211"/>
    <x v="87"/>
    <s v="Nemocnice Na Bulovce"/>
    <n v="191898655"/>
    <s v="J"/>
    <x v="0"/>
    <s v="Jůzlová, Kateřina;Rob, Filip;Vaňousová, Daniela;Kružicová, Zuzana;Sýkorová, Blanka;Hercogová, Jana"/>
    <s v="Doporučený postup pro léčbu kapavky v České republice"/>
    <x v="5"/>
    <x v="37"/>
    <n v="30216"/>
    <x v="0"/>
    <x v="0"/>
  </r>
  <r>
    <x v="0"/>
    <x v="7"/>
    <n v="64211"/>
    <x v="87"/>
    <s v="Nemocnice Na Bulovce"/>
    <n v="191898664"/>
    <s v="J"/>
    <x v="0"/>
    <s v="Holečková, Petra"/>
    <s v="Výživa - základní předpoklad onkologické léčby"/>
    <x v="5"/>
    <x v="37"/>
    <n v="30204"/>
    <x v="0"/>
    <x v="3"/>
  </r>
  <r>
    <x v="0"/>
    <x v="7"/>
    <n v="64211"/>
    <x v="87"/>
    <s v="Nemocnice Na Bulovce"/>
    <n v="192018215"/>
    <s v="J"/>
    <x v="0"/>
    <s v="Beneš, Jiří"/>
    <s v="Dalbavancin"/>
    <x v="5"/>
    <x v="22"/>
    <s v="Infectious Diseases"/>
    <x v="1"/>
    <x v="2"/>
  </r>
  <r>
    <x v="0"/>
    <x v="7"/>
    <n v="64211"/>
    <x v="87"/>
    <s v="Nemocnice Na Bulovce"/>
    <n v="192018182"/>
    <s v="J"/>
    <x v="0"/>
    <s v="Jilich, David"/>
    <s v="Odefsey a jeho současná pozice v léčbě HIV infekce"/>
    <x v="5"/>
    <x v="22"/>
    <s v="Infectious Diseases"/>
    <x v="1"/>
    <x v="0"/>
  </r>
  <r>
    <x v="0"/>
    <x v="7"/>
    <n v="64211"/>
    <x v="87"/>
    <s v="Nemocnice Na Bulovce"/>
    <n v="192018231"/>
    <s v="J"/>
    <x v="1"/>
    <s v="Lesenský, Jan;Matějovský, Zdeněk;Němec, Karel"/>
    <s v="Complex surgery for locally advanced bone and soft tissue sarcomas of the shoulder girdle"/>
    <x v="5"/>
    <x v="37"/>
    <s v="Orthopaedics"/>
    <x v="1"/>
    <x v="2"/>
  </r>
  <r>
    <x v="0"/>
    <x v="7"/>
    <n v="64211"/>
    <x v="87"/>
    <s v="Nemocnice Na Bulovce"/>
    <n v="192018223"/>
    <s v="J"/>
    <x v="1"/>
    <s v="Rob, Filip;Hercogová, Jana"/>
    <s v="Ixekizumab (TALTZ®) - nový lék pro léčbu psoriázy"/>
    <x v="5"/>
    <x v="37"/>
    <s v="Dermatology and venereal diseases"/>
    <x v="1"/>
    <x v="0"/>
  </r>
  <r>
    <x v="0"/>
    <x v="7"/>
    <n v="64211"/>
    <x v="87"/>
    <s v="Nemocnice Na Bulovce"/>
    <n v="192018184"/>
    <s v="J"/>
    <x v="0"/>
    <s v="Zikán, Michal"/>
    <s v="olaparib"/>
    <x v="5"/>
    <x v="37"/>
    <s v="Oncology"/>
    <x v="1"/>
    <x v="3"/>
  </r>
  <r>
    <x v="0"/>
    <x v="7"/>
    <n v="64211"/>
    <x v="87"/>
    <s v="Nemocnice Na Bulovce"/>
    <n v="192018216"/>
    <s v="J"/>
    <x v="0"/>
    <s v="Pauk, Norbert"/>
    <s v="Duální bronchodilatační léčba u pacientů s chronickou obstrukční plicní nemocí"/>
    <x v="5"/>
    <x v="37"/>
    <s v="Respiratory systems"/>
    <x v="1"/>
    <x v="3"/>
  </r>
  <r>
    <x v="0"/>
    <x v="7"/>
    <n v="64211"/>
    <x v="87"/>
    <s v="Nemocnice Na Bulovce"/>
    <n v="192105911"/>
    <s v="J"/>
    <x v="0"/>
    <s v="Rob, Filip;Hercogová, Jana"/>
    <s v="Benzathine penicillin G once-every-3-week prophylaxis for recurrent erysipelas a retrospective study of 132 patients"/>
    <x v="5"/>
    <x v="37"/>
    <s v="Dermatology and venereal diseases"/>
    <x v="2"/>
    <x v="2"/>
  </r>
  <r>
    <x v="0"/>
    <x v="7"/>
    <n v="64211"/>
    <x v="87"/>
    <s v="Nemocnice Na Bulovce"/>
    <n v="192105888"/>
    <s v="B"/>
    <x v="1"/>
    <s v="Beneš, Jiří"/>
    <s v="Antibiotika"/>
    <x v="5"/>
    <x v="27"/>
    <s v="Pharmacology and pharmacy"/>
    <x v="2"/>
    <x v="0"/>
  </r>
  <r>
    <x v="0"/>
    <x v="7"/>
    <n v="64211"/>
    <x v="87"/>
    <s v="Nemocnice Na Bulovce"/>
    <n v="192190596"/>
    <s v="B"/>
    <x v="1"/>
    <s v="Hercogová, Jana"/>
    <s v="Klinická dermatovenerologie. 1. díl"/>
    <x v="5"/>
    <x v="37"/>
    <s v="Dermatology and venereal diseases"/>
    <x v="3"/>
    <x v="2"/>
  </r>
  <r>
    <x v="0"/>
    <x v="7"/>
    <n v="23884"/>
    <x v="88"/>
    <s v="Nemocnice Na Homolce"/>
    <n v="191896525"/>
    <s v="J"/>
    <x v="0"/>
    <s v="Neužil, Petr;Petrů, Jan;Mates, Martin;Prokopová, Milena;Hála, Pavel;Kmoníček, Petr;Mráz, Tomáš"/>
    <s v="Percutaneous closure of left atrial appendage for stroke prevention"/>
    <x v="5"/>
    <x v="37"/>
    <n v="30201"/>
    <x v="0"/>
    <x v="1"/>
  </r>
  <r>
    <x v="0"/>
    <x v="7"/>
    <n v="23884"/>
    <x v="88"/>
    <s v="Nemocnice Na Homolce"/>
    <n v="191896530"/>
    <s v="J"/>
    <x v="0"/>
    <s v="Neužil, Petr"/>
    <s v="Practical Considerations of Mapping Persistent Atrial Fibrillation With Whole-Chamber Basket Catheters"/>
    <x v="5"/>
    <x v="37"/>
    <n v="30201"/>
    <x v="0"/>
    <x v="2"/>
  </r>
  <r>
    <x v="0"/>
    <x v="7"/>
    <n v="23884"/>
    <x v="88"/>
    <s v="Nemocnice Na Homolce"/>
    <n v="191896531"/>
    <s v="B"/>
    <x v="0"/>
    <s v="Mates, Martin"/>
    <s v="Koronární cirkulace"/>
    <x v="5"/>
    <x v="37"/>
    <n v="30201"/>
    <x v="0"/>
    <x v="2"/>
  </r>
  <r>
    <x v="0"/>
    <x v="7"/>
    <n v="23884"/>
    <x v="88"/>
    <s v="Nemocnice Na Homolce"/>
    <n v="192016599"/>
    <s v="B"/>
    <x v="0"/>
    <s v="Čáp, Petr"/>
    <s v="Bronchiální hyperreaktivita a její souvislosti"/>
    <x v="5"/>
    <x v="27"/>
    <s v="Immunology"/>
    <x v="1"/>
    <x v="2"/>
  </r>
  <r>
    <x v="0"/>
    <x v="7"/>
    <n v="23884"/>
    <x v="88"/>
    <s v="Nemocnice Na Homolce"/>
    <n v="192016622"/>
    <s v="J"/>
    <x v="0"/>
    <s v="Petrů, Jan;Dujka, Libor;Královec, Štěpán;Mžourková, Kateřina;Neužil, Petr"/>
    <s v="Temperature-Controlled Radiofrequency Ablation for Pulmonary Vein Isolation in Patients With Atrial Fibrillation"/>
    <x v="5"/>
    <x v="37"/>
    <s v="Cardiac and Cardiovascular systems"/>
    <x v="1"/>
    <x v="5"/>
  </r>
  <r>
    <x v="0"/>
    <x v="7"/>
    <n v="23884"/>
    <x v="88"/>
    <s v="Nemocnice Na Homolce"/>
    <n v="192016546"/>
    <s v="C"/>
    <x v="0"/>
    <s v="Rubáčková Popelová, Jana;Černý, Štěpán"/>
    <s v="Chlopenní vady"/>
    <x v="5"/>
    <x v="37"/>
    <s v="Cardiac and Cardiovascular systems"/>
    <x v="1"/>
    <x v="1"/>
  </r>
  <r>
    <x v="0"/>
    <x v="7"/>
    <n v="23884"/>
    <x v="88"/>
    <s v="Nemocnice Na Homolce"/>
    <n v="192016563"/>
    <s v="J"/>
    <x v="0"/>
    <s v="Naar, Jan;Neužil, Petr;Doškář, Petr;Málek, Filip"/>
    <s v="Effects of Spinal Cord Stimulation on Cardiac Sympathetic Nerve Activity in Patients with Heart Failure"/>
    <x v="5"/>
    <x v="37"/>
    <s v="Cardiac and Cardiovascular systems"/>
    <x v="1"/>
    <x v="1"/>
  </r>
  <r>
    <x v="0"/>
    <x v="7"/>
    <n v="23884"/>
    <x v="88"/>
    <s v="Nemocnice Na Homolce"/>
    <n v="192016519"/>
    <s v="C"/>
    <x v="0"/>
    <s v="Krámská, Lenka"/>
    <s v="Neuropsychologie cévních mozkových příhod"/>
    <x v="5"/>
    <x v="37"/>
    <s v="Clinical neurology"/>
    <x v="1"/>
    <x v="2"/>
  </r>
  <r>
    <x v="0"/>
    <x v="7"/>
    <n v="23884"/>
    <x v="88"/>
    <s v="Nemocnice Na Homolce"/>
    <n v="192104272"/>
    <s v="B"/>
    <x v="1"/>
    <s v="Vrba, Ivan"/>
    <s v="Opioidy"/>
    <x v="5"/>
    <x v="22"/>
    <s v="Substance abuse"/>
    <x v="2"/>
    <x v="3"/>
  </r>
  <r>
    <x v="0"/>
    <x v="7"/>
    <n v="23884"/>
    <x v="88"/>
    <s v="Nemocnice Na Homolce"/>
    <n v="191896473"/>
    <s v="J"/>
    <x v="1"/>
    <s v="Málek, Filip"/>
    <s v="A transcatheter intracardiac shunt device for heart failure with preserved ejection fraction (REDUCE LAP-HF): a multicentre, open-label, single-arm, phase 1 trial"/>
    <x v="5"/>
    <x v="37"/>
    <s v="Cardiac and Cardiovascular systems"/>
    <x v="2"/>
    <x v="5"/>
  </r>
  <r>
    <x v="0"/>
    <x v="7"/>
    <n v="23884"/>
    <x v="88"/>
    <s v="Nemocnice Na Homolce"/>
    <n v="192016609"/>
    <s v="J"/>
    <x v="1"/>
    <s v="Vondráková, Dagmar;Krüger, Andreas;Janotka, Marek;Málek, Filip;Dudková, Vlasta;Neužil, Petr;Ošťádal, Petr"/>
    <s v="Association of neuron-specific enolase values with outcomes in cardiac arrest survivors is dependent on the time of sample collection"/>
    <x v="5"/>
    <x v="37"/>
    <s v="Cardiac and Cardiovascular systems"/>
    <x v="2"/>
    <x v="5"/>
  </r>
  <r>
    <x v="0"/>
    <x v="7"/>
    <n v="23884"/>
    <x v="88"/>
    <s v="Nemocnice Na Homolce"/>
    <n v="192104288"/>
    <s v="J"/>
    <x v="1"/>
    <s v="Mates, Martin"/>
    <s v="Five-Year Outcomes with PCI Guided by Fractional Flow Reserve"/>
    <x v="5"/>
    <x v="37"/>
    <s v="Cardiac and Cardiovascular systems"/>
    <x v="2"/>
    <x v="5"/>
  </r>
  <r>
    <x v="0"/>
    <x v="7"/>
    <n v="23884"/>
    <x v="88"/>
    <s v="Nemocnice Na Homolce"/>
    <n v="192104297"/>
    <s v="B"/>
    <x v="1"/>
    <s v="Fencl, Pavel"/>
    <s v="Kompendium onkologického zobrazování"/>
    <x v="5"/>
    <x v="37"/>
    <s v="Radiology, nuclear medicine and medical imaging"/>
    <x v="2"/>
    <x v="0"/>
  </r>
  <r>
    <x v="0"/>
    <x v="7"/>
    <n v="23884"/>
    <x v="88"/>
    <s v="Nemocnice Na Homolce"/>
    <n v="192188899"/>
    <s v="J"/>
    <x v="0"/>
    <s v="Bělohlávek, Otakar;Jarůšková, Monika;Skopalová, Magdalena;Szárazová, Gabriela;Šimonová, Kateřina"/>
    <s v="Improved beta-amyloid PET reproducibility using two-phase acquisition and grey matter delineation"/>
    <x v="5"/>
    <x v="37"/>
    <s v="Radiology, nuclear medicine and medical imaging"/>
    <x v="3"/>
    <x v="1"/>
  </r>
  <r>
    <x v="0"/>
    <x v="7"/>
    <n v="23884"/>
    <x v="88"/>
    <s v="Nemocnice Na Homolce"/>
    <n v="191896439"/>
    <s v="C"/>
    <x v="0"/>
    <s v="Šimonová, Gabriela;Novotný, Josef;Liščák, Roman"/>
    <s v="Ocular and orbital lesions"/>
    <x v="5"/>
    <x v="27"/>
    <s v="Neurosciences (including psychophysiology"/>
    <x v="3"/>
    <x v="2"/>
  </r>
  <r>
    <x v="0"/>
    <x v="7"/>
    <n v="23884"/>
    <x v="88"/>
    <s v="Nemocnice Na Homolce"/>
    <n v="192188891"/>
    <s v="B"/>
    <x v="0"/>
    <s v="Rubáčková Popelová, Jana;Gebauer, Roman;Černý, Štěpán;Skalský, Ivo;Mates, Martin;Kopřiva, Karel;Rubáček, Miroslav;Škoda, Jan;Tomková, Markéta;Míková, Barbora;Plášil, Petr"/>
    <s v="Vrozené srdeční vady v dospělosti:  2., zcela přepracované a doplněné vydání"/>
    <x v="5"/>
    <x v="37"/>
    <s v="Cardiac and Cardiovascular systems"/>
    <x v="3"/>
    <x v="2"/>
  </r>
  <r>
    <x v="0"/>
    <x v="7"/>
    <n v="23884"/>
    <x v="88"/>
    <s v="Nemocnice Na Homolce"/>
    <n v="192104294"/>
    <s v="B"/>
    <x v="0"/>
    <s v="Ošťádal, Petr"/>
    <s v="ECMO: Extracorporeal Membrane Oxygenation"/>
    <x v="5"/>
    <x v="37"/>
    <s v="Cardiac and Cardiovascular systems"/>
    <x v="3"/>
    <x v="1"/>
  </r>
  <r>
    <x v="0"/>
    <x v="7"/>
    <n v="23884"/>
    <x v="88"/>
    <s v="Nemocnice Na Homolce"/>
    <n v="192189021"/>
    <s v="J"/>
    <x v="0"/>
    <s v="Ošťádal, Petr;Vondráková, Dagmar;Krüger, Andreas;Janotka, Marek;Naar, Jan"/>
    <s v="Continual measurement of arterial dP/dt(max) enables minimally invasive monitoring of left ventricular contractility in patients with acute heart failure"/>
    <x v="5"/>
    <x v="37"/>
    <s v="Cardiac and Cardiovascular systems"/>
    <x v="3"/>
    <x v="2"/>
  </r>
  <r>
    <x v="0"/>
    <x v="7"/>
    <n v="23884"/>
    <x v="88"/>
    <s v="Nemocnice Na Homolce"/>
    <n v="192188949"/>
    <s v="J"/>
    <x v="0"/>
    <s v="Neužil, Petr;Jirešová, Eva;Dujka, Libor;Lekešová, Veronika"/>
    <s v="Permanent Percutaneous Carotid Artery Filter to Prevent Stroke in Atrial Fibrillation Patients The CAPTURE Trial"/>
    <x v="5"/>
    <x v="37"/>
    <s v="Cardiac and Cardiovascular systems"/>
    <x v="3"/>
    <x v="1"/>
  </r>
  <r>
    <x v="0"/>
    <x v="7"/>
    <n v="23884"/>
    <x v="88"/>
    <s v="Nemocnice Na Homolce"/>
    <n v="192016545"/>
    <s v="C"/>
    <x v="0"/>
    <s v="Vymazal, Josef;Rulseh, Aaron"/>
    <s v="Response Pattern and Modeling of Tumor Treating Fields"/>
    <x v="5"/>
    <x v="37"/>
    <s v="Oncology"/>
    <x v="3"/>
    <x v="1"/>
  </r>
  <r>
    <x v="2"/>
    <x v="2"/>
    <n v="68378009"/>
    <x v="89"/>
    <s v="Orientální ústav AV ČR, v. v. i."/>
    <n v="191966520"/>
    <s v="J"/>
    <x v="1"/>
    <s v="Klimeš, Ondřej"/>
    <s v="China’s cultural soft power: the central concept in the early Xi Jinping era (2012–2017)"/>
    <x v="4"/>
    <x v="13"/>
    <s v="Political science"/>
    <x v="1"/>
    <x v="2"/>
  </r>
  <r>
    <x v="2"/>
    <x v="2"/>
    <n v="68378009"/>
    <x v="89"/>
    <s v="Orientální ústav AV ČR, v. v. i."/>
    <n v="191867271"/>
    <s v="J"/>
    <x v="1"/>
    <s v="Petrů, Tomáš"/>
    <s v="&quot;Lands below the Winds&quot; as Part of the Persian Cosmopolis: An Inquiry into Linguistic and Cultural Borrowings from the Persianate societies in the Malay World"/>
    <x v="3"/>
    <x v="7"/>
    <s v="-"/>
    <x v="1"/>
    <x v="2"/>
  </r>
  <r>
    <x v="2"/>
    <x v="2"/>
    <n v="68378009"/>
    <x v="89"/>
    <s v="Orientální ústav AV ČR, v. v. i."/>
    <n v="191979159"/>
    <s v="C"/>
    <x v="1"/>
    <s v="Weingarten, Oliver"/>
    <s v="The Unorthodox Master: The Serious and the Playful in Depictions of Confucius"/>
    <x v="3"/>
    <x v="10"/>
    <s v="Ethics (except ethics related to specific subfields)"/>
    <x v="1"/>
    <x v="1"/>
  </r>
  <r>
    <x v="2"/>
    <x v="2"/>
    <n v="68378009"/>
    <x v="89"/>
    <s v="Orientální ústav AV ČR, v. v. i."/>
    <n v="191867283"/>
    <s v="C"/>
    <x v="1"/>
    <s v="Dluhošová, Táňa;Chen, A.Ch.-H."/>
    <s v="Digital Humanities Methods for Reconstruction of the Literary Fields in the Early Post-war Period of Taiwann"/>
    <x v="3"/>
    <x v="14"/>
    <s v="-"/>
    <x v="1"/>
    <x v="1"/>
  </r>
  <r>
    <x v="2"/>
    <x v="2"/>
    <n v="68378009"/>
    <x v="89"/>
    <s v="Orientální ústav AV ČR, v. v. i."/>
    <n v="191979160"/>
    <s v="C"/>
    <x v="1"/>
    <s v="Strnad, Jaroslav"/>
    <s v="Kabīr in the Gurū Granth"/>
    <x v="3"/>
    <x v="14"/>
    <s v="Specific languages"/>
    <x v="1"/>
    <x v="4"/>
  </r>
  <r>
    <x v="2"/>
    <x v="2"/>
    <n v="68378009"/>
    <x v="89"/>
    <s v="Orientální ústav AV ČR, v. v. i."/>
    <n v="191867282"/>
    <s v="C"/>
    <x v="1"/>
    <s v="Melčák, Miroslav"/>
    <s v="Islámský stát a likvidace architektonického dědictví: Příklad Mosulu"/>
    <x v="3"/>
    <x v="11"/>
    <s v="-"/>
    <x v="1"/>
    <x v="2"/>
  </r>
  <r>
    <x v="2"/>
    <x v="2"/>
    <n v="68378009"/>
    <x v="89"/>
    <s v="Orientální ústav AV ČR, v. v. i."/>
    <n v="191979139"/>
    <s v="C"/>
    <x v="1"/>
    <s v="Hrubý, Jakub"/>
    <s v="Legitimita moci v rámci císařské vize zakladatele dynastie Ming"/>
    <x v="3"/>
    <x v="11"/>
    <s v="History (history of science and technology to be 6.3, history of specific sciences to be under the respective headings)"/>
    <x v="1"/>
    <x v="0"/>
  </r>
  <r>
    <x v="2"/>
    <x v="2"/>
    <n v="68378009"/>
    <x v="89"/>
    <s v="Orientální ústav AV ČR, v. v. i."/>
    <n v="191867273"/>
    <s v="C"/>
    <x v="1"/>
    <s v="Ptáčková, Jarmila"/>
    <s v="Urbanisierung im Naturschutzgebiet der Drei Flussquellen in Qinghai: Die Sesshaftigkeit tibetischer Hirten als Folge von Umweltschutz- und Entwicklungsmaßnahmen"/>
    <x v="2"/>
    <x v="9"/>
    <s v="Environmental sciences (social aspects to be 5.7)"/>
    <x v="2"/>
    <x v="0"/>
  </r>
  <r>
    <x v="2"/>
    <x v="2"/>
    <n v="68378009"/>
    <x v="89"/>
    <s v="Orientální ústav AV ČR, v. v. i."/>
    <n v="192098436"/>
    <s v="J"/>
    <x v="1"/>
    <s v="Hons, Pavel"/>
    <s v="Tamil Dalit Art and Identity: What to Do With the drum?"/>
    <x v="3"/>
    <x v="6"/>
    <s v="Folklore studies"/>
    <x v="2"/>
    <x v="2"/>
  </r>
  <r>
    <x v="2"/>
    <x v="2"/>
    <n v="68378009"/>
    <x v="89"/>
    <s v="Orientální ústav AV ČR, v. v. i."/>
    <n v="192098435"/>
    <s v="J"/>
    <x v="1"/>
    <s v="Sabaseviciute, Giedre"/>
    <s v="Sayyid Qutb and the Crisis of Culture in late 1940s Egypt"/>
    <x v="3"/>
    <x v="11"/>
    <s v="History (history of science and technology to be 6.3, history of specific sciences to be under the respective headings)"/>
    <x v="2"/>
    <x v="1"/>
  </r>
  <r>
    <x v="2"/>
    <x v="2"/>
    <n v="68378009"/>
    <x v="89"/>
    <s v="Orientální ústav AV ČR, v. v. i."/>
    <n v="192098451"/>
    <s v="J"/>
    <x v="1"/>
    <s v="Sungbin Sou, Daniel"/>
    <s v="Crossing Borders: Control of Geographical Mobility in Early China"/>
    <x v="3"/>
    <x v="11"/>
    <s v="History (history of science and technology to be 6.3, history of specific sciences to be under the respective headings)"/>
    <x v="2"/>
    <x v="1"/>
  </r>
  <r>
    <x v="2"/>
    <x v="2"/>
    <n v="68378009"/>
    <x v="89"/>
    <s v="Orientální ústav AV ČR, v. v. i."/>
    <n v="192165894"/>
    <s v="J"/>
    <x v="1"/>
    <s v="Dluhošová, Táňa"/>
    <s v="How Don Juan Came to Taiwan: Fictional Worlds in Ye Shitao’s Early Postwar Short Stories"/>
    <x v="3"/>
    <x v="14"/>
    <s v="Specific literatures"/>
    <x v="3"/>
    <x v="2"/>
  </r>
  <r>
    <x v="2"/>
    <x v="2"/>
    <n v="68378009"/>
    <x v="89"/>
    <s v="Orientální ústav AV ČR, v. v. i."/>
    <n v="192165897"/>
    <s v="J"/>
    <x v="1"/>
    <s v="Ptáčková, Jarmila"/>
    <s v="Traditionalization as a response to state-induced development in rural Tibetan areas of Qinghai, PRC"/>
    <x v="4"/>
    <x v="33"/>
    <s v="Sociology"/>
    <x v="3"/>
    <x v="2"/>
  </r>
  <r>
    <x v="2"/>
    <x v="2"/>
    <n v="68378009"/>
    <x v="89"/>
    <s v="Orientální ústav AV ČR, v. v. i."/>
    <n v="192165904"/>
    <s v="J"/>
    <x v="1"/>
    <s v="Hrubý, Jakub;Petrů, Tomáš"/>
    <s v="China's cultural diplomacy in Malaysia during Najib Razak's premiership"/>
    <x v="4"/>
    <x v="13"/>
    <s v="Political science"/>
    <x v="3"/>
    <x v="2"/>
  </r>
  <r>
    <x v="2"/>
    <x v="2"/>
    <n v="68378009"/>
    <x v="89"/>
    <s v="Orientální ústav AV ČR, v. v. i."/>
    <n v="192165896"/>
    <s v="B"/>
    <x v="1"/>
    <s v="Ostřanský, Bronislav"/>
    <s v="The Jihadist Preachers of the End Times: ISIS Apocalyptic Propaganda"/>
    <x v="3"/>
    <x v="7"/>
    <s v="-"/>
    <x v="3"/>
    <x v="1"/>
  </r>
  <r>
    <x v="0"/>
    <x v="0"/>
    <n v="26791251"/>
    <x v="90"/>
    <s v="OSEVA vývoj a výzkum s.r.o."/>
    <n v="191884526"/>
    <s v="Z"/>
    <x v="0"/>
    <s v="Vrbovský, Viktor"/>
    <s v="Odrůda řepky ozimé OREX"/>
    <x v="0"/>
    <x v="3"/>
    <n v="40401"/>
    <x v="0"/>
    <x v="2"/>
  </r>
  <r>
    <x v="0"/>
    <x v="0"/>
    <n v="26791251"/>
    <x v="90"/>
    <s v="OSEVA vývoj a výzkum s.r.o."/>
    <n v="191996911"/>
    <s v="J"/>
    <x v="1"/>
    <s v="Lošák, Martin;Zámečník, J.;Pavlíčková, J.;Faltus, M."/>
    <s v="Zavedení trav do in vitro podmínek"/>
    <x v="2"/>
    <x v="5"/>
    <s v="Biology (theoretical, mathematical, thermal, cryobiology, biological rhythm), Evolutionary_x000a_biology"/>
    <x v="1"/>
    <x v="0"/>
  </r>
  <r>
    <x v="0"/>
    <x v="0"/>
    <n v="26791251"/>
    <x v="90"/>
    <s v="OSEVA vývoj a výzkum s.r.o."/>
    <n v="191996941"/>
    <s v="Z"/>
    <x v="0"/>
    <s v="Vrbovský, Viktor"/>
    <s v="Odrůda řepky ozimé OBELIX"/>
    <x v="0"/>
    <x v="0"/>
    <s v="Agronomy, plant breeding and plant protection; (Agricultural biotechnology to be 4.4)"/>
    <x v="1"/>
    <x v="1"/>
  </r>
  <r>
    <x v="0"/>
    <x v="0"/>
    <n v="26791251"/>
    <x v="90"/>
    <s v="OSEVA vývoj a výzkum s.r.o."/>
    <n v="191884564"/>
    <s v="N"/>
    <x v="0"/>
    <s v="Seidenglanz, M.;Šafář, J.;Hrudová, E.;Tóth, P.;Kolařík, P.;Rotrekl, J.;Havel, Jiří;Plachká, Eva;Táncik, J.;Hudec, K."/>
    <s v="Výsledky testování citlivosti blýskáčků (Meligethes spp.) na pyrethroid tau-fluvalinate v roce 2016"/>
    <x v="0"/>
    <x v="0"/>
    <s v="Agronomy, plant breeding and plant protection; (Agricultural biotechnology to be 4.4)"/>
    <x v="1"/>
    <x v="2"/>
  </r>
  <r>
    <x v="0"/>
    <x v="0"/>
    <n v="26791251"/>
    <x v="90"/>
    <s v="OSEVA vývoj a výzkum s.r.o."/>
    <n v="191884529"/>
    <s v="J"/>
    <x v="1"/>
    <s v="Macháč, Radek;Smočková, Martina;Petřeková, Pavla"/>
    <s v="Testování selektivity herbicidů ve vybraných druzích trav"/>
    <x v="0"/>
    <x v="0"/>
    <s v="Agronomy, plant breeding and plant protection; (Agricultural biotechnology to be 4.4)"/>
    <x v="1"/>
    <x v="0"/>
  </r>
  <r>
    <x v="0"/>
    <x v="0"/>
    <n v="26791251"/>
    <x v="90"/>
    <s v="OSEVA vývoj a výzkum s.r.o."/>
    <n v="191884536"/>
    <s v="P"/>
    <x v="1"/>
    <s v="Burketová, Lenka;Šašek, Vladimír;Kolomazník, Karel;Havel, Jiří;Věchet, Lubomír"/>
    <s v="Biostimulátor rostlin"/>
    <x v="0"/>
    <x v="0"/>
    <s v="Agronomy, plant breeding and plant protection; (Agricultural biotechnology to be 4.4)"/>
    <x v="1"/>
    <x v="0"/>
  </r>
  <r>
    <x v="0"/>
    <x v="0"/>
    <n v="26791251"/>
    <x v="90"/>
    <s v="OSEVA vývoj a výzkum s.r.o."/>
    <n v="191996918"/>
    <s v="J"/>
    <x v="0"/>
    <s v="Macháč, Radek;Smočková, Martina;Petřeková, Pavla"/>
    <s v="Možnosti použití herbicidů s graminicidním účinkem v travách na semeno"/>
    <x v="0"/>
    <x v="0"/>
    <s v="Agronomy, plant breeding and plant protection; (Agricultural biotechnology to be 4.4)"/>
    <x v="1"/>
    <x v="0"/>
  </r>
  <r>
    <x v="0"/>
    <x v="0"/>
    <n v="26791251"/>
    <x v="90"/>
    <s v="OSEVA vývoj a výzkum s.r.o."/>
    <n v="192074892"/>
    <s v="J"/>
    <x v="1"/>
    <s v="Frydrych, Jan;Jezerská, Lucie;David Patino, Vilas;Zegzulka, Jiří"/>
    <s v="Biomass analysis applicable to energy purposes"/>
    <x v="1"/>
    <x v="28"/>
    <s v="Energy and fuels"/>
    <x v="2"/>
    <x v="0"/>
  </r>
  <r>
    <x v="0"/>
    <x v="0"/>
    <n v="26791251"/>
    <x v="90"/>
    <s v="OSEVA vývoj a výzkum s.r.o."/>
    <n v="192074906"/>
    <s v="N"/>
    <x v="1"/>
    <s v="Macháč, Radek;Frydrych, Jan;Knotová, Daniela;Hejduk, Stanislav;Pelikán, Jan"/>
    <s v="Zakládání porostů trav na semeno"/>
    <x v="0"/>
    <x v="0"/>
    <s v="Agronomy, plant breeding and plant protection; (Agricultural biotechnology to be 4.4)"/>
    <x v="2"/>
    <x v="0"/>
  </r>
  <r>
    <x v="0"/>
    <x v="0"/>
    <n v="26791251"/>
    <x v="90"/>
    <s v="OSEVA vývoj a výzkum s.r.o."/>
    <n v="192074914"/>
    <s v="Z"/>
    <x v="1"/>
    <s v="Vrbovský, Viktor"/>
    <s v="Odrůda řepky ozimé ORAVA"/>
    <x v="0"/>
    <x v="0"/>
    <s v="Agronomy, plant breeding and plant protection; (Agricultural biotechnology to be 4.4)"/>
    <x v="2"/>
    <x v="0"/>
  </r>
  <r>
    <x v="0"/>
    <x v="0"/>
    <n v="26791251"/>
    <x v="90"/>
    <s v="OSEVA vývoj a výzkum s.r.o."/>
    <n v="192177989"/>
    <s v="J"/>
    <x v="1"/>
    <s v="Ševčíková, Magdalena;Frei, Ivana;Albert, Ágnes-Júlia;Mudrák, Ondřej;Jongepierová, Ivana;Fajmon, Karel;Klimešová, Jitka;Doležal, Jiří"/>
    <s v="Grassland restoration on ex-arable land by transfer of brush-harvested propagules and green hay"/>
    <x v="2"/>
    <x v="5"/>
    <s v="Ecology"/>
    <x v="3"/>
    <x v="2"/>
  </r>
  <r>
    <x v="0"/>
    <x v="0"/>
    <n v="26791251"/>
    <x v="90"/>
    <s v="OSEVA vývoj a výzkum s.r.o."/>
    <n v="192139928"/>
    <s v="N"/>
    <x v="1"/>
    <s v="Macháč, Radek"/>
    <s v="Ochrana trav na semeno vůči plevelům"/>
    <x v="0"/>
    <x v="0"/>
    <s v="Agronomy, plant breeding and plant protection; (Agricultural biotechnology to be 4.4)"/>
    <x v="3"/>
    <x v="0"/>
  </r>
  <r>
    <x v="0"/>
    <x v="0"/>
    <n v="26791251"/>
    <x v="90"/>
    <s v="OSEVA vývoj a výzkum s.r.o."/>
    <n v="191827015"/>
    <s v="P"/>
    <x v="1"/>
    <s v="Lošák, Martin;Ševčíková, Magdalena;Raab, Simona;Knotová, Daniela;Vymyslický, Tomáš;Pelikán, Jan;Semanová, Ivana;Straková, Marie;Straka, Josef"/>
    <s v="Druhově pestrá osivová směs pro suché oblasti"/>
    <x v="0"/>
    <x v="0"/>
    <s v="Agriculture"/>
    <x v="3"/>
    <x v="2"/>
  </r>
  <r>
    <x v="0"/>
    <x v="0"/>
    <n v="26791251"/>
    <x v="90"/>
    <s v="OSEVA vývoj a výzkum s.r.o."/>
    <n v="192074898"/>
    <s v="N"/>
    <x v="1"/>
    <s v="Havel, Jiří;Plachká, Eva;Vrbovský, Viktor;Bárnet, Martin;Cihlář, Pavel;Horáček, Jiří;Kolařík, Pavel;Mráz, Jaroslav;Ondráčková, Eliška;Poslušná, Jana;Vaculík, Antonín;Větrovcová, Martina"/>
    <s v="Pěstitelská technologie máku pro snížení rizikovosti pěstování"/>
    <x v="0"/>
    <x v="0"/>
    <s v="Agronomy, plant breeding and plant protection; (Agricultural biotechnology to be 4.4)"/>
    <x v="3"/>
    <x v="0"/>
  </r>
  <r>
    <x v="0"/>
    <x v="0"/>
    <n v="26791251"/>
    <x v="90"/>
    <s v="OSEVA vývoj a výzkum s.r.o."/>
    <n v="192139929"/>
    <s v="J"/>
    <x v="1"/>
    <s v="Plachká, Eva;Vrbovský, Viktor;Poslušná, Jana;Horáček, Jiří;Šmirous, Prokop;Ondráčková, Eliška"/>
    <s v="The Harmfulness of Phoma Stem Canker, Sclerotinia Stem Rot, and Phytoplasma on Winter Oilseed Rape with Regard to Czech Breeding Programs"/>
    <x v="0"/>
    <x v="0"/>
    <s v="Agronomy, plant breeding and plant protection; (Agricultural biotechnology to be 4.4)"/>
    <x v="3"/>
    <x v="2"/>
  </r>
  <r>
    <x v="1"/>
    <x v="1"/>
    <n v="61988987"/>
    <x v="91"/>
    <s v="Ostravská univerzita/Centrum excelence IT4Innovations, divize OU, Ústav pro výzkum a aplikace fuzzy modelování"/>
    <n v="191859723"/>
    <s v="B"/>
    <x v="0"/>
    <s v="Novák, Vilém;Perfiljeva, Irina;Dvořák, Antonín"/>
    <s v="Insight into Fuzzy Modelling"/>
    <x v="2"/>
    <x v="8"/>
    <n v="10200"/>
    <x v="0"/>
    <x v="0"/>
  </r>
  <r>
    <x v="1"/>
    <x v="1"/>
    <n v="61988987"/>
    <x v="91"/>
    <s v="Ostravská univerzita/Lékařská fakulta"/>
    <n v="191673165"/>
    <s v="F"/>
    <x v="0"/>
    <s v="Tuček, Ph.D., doc. Ing. David; Pivodová, Ing. Pavlína; Dombeková, Ing. Barbora; Jurásek, Ing. Martin; Kovařík, Ph.D., Ing. Martin; Glogar, Ing. Ladislav; Kovalčík, Ing. Dominik; Konečný, Ing. Jaromír; Prauzek, Ph.D., Ing. Michal; Vyskotová, Jana; Pektor,Mgr. Radim; Javůrek, Filip"/>
    <s v="Ergonomické zařízení pro monitorování lokální svalové zátěže"/>
    <x v="1"/>
    <x v="29"/>
    <n v="20200"/>
    <x v="0"/>
    <x v="1"/>
  </r>
  <r>
    <x v="1"/>
    <x v="1"/>
    <n v="61988987"/>
    <x v="91"/>
    <s v="Ostravská univerzita/Pedagogická fakulta"/>
    <n v="191859838"/>
    <s v="C"/>
    <x v="0"/>
    <s v="Rudolf, Ladislav"/>
    <s v="OPTIMIZING SOFTWARE OF THE TRANSMISSION NETWORK SYSTEM LINE OPERATION"/>
    <x v="1"/>
    <x v="29"/>
    <n v="20201"/>
    <x v="0"/>
    <x v="0"/>
  </r>
  <r>
    <x v="1"/>
    <x v="1"/>
    <n v="61988987"/>
    <x v="91"/>
    <s v="Ostravská univerzita/Lékařská fakulta"/>
    <n v="191860544"/>
    <s v="C"/>
    <x v="0"/>
    <s v="Petejová, Nadežda;Martínek, Arnošt"/>
    <s v="Acute kidney injury and nephrotoxic antibiotic  treatment"/>
    <x v="5"/>
    <x v="37"/>
    <n v="30221"/>
    <x v="0"/>
    <x v="2"/>
  </r>
  <r>
    <x v="1"/>
    <x v="1"/>
    <n v="61988987"/>
    <x v="91"/>
    <s v="Ostravská univerzita/Fakulta sociálních studií"/>
    <n v="191860432"/>
    <s v="B"/>
    <x v="0"/>
    <s v="Majlišová Szturcová, Adéla;Špiláčková, Marie"/>
    <s v="Sociální politika Vítkovických železáren do roku 1945"/>
    <x v="4"/>
    <x v="25"/>
    <n v="50901"/>
    <x v="0"/>
    <x v="2"/>
  </r>
  <r>
    <x v="1"/>
    <x v="1"/>
    <n v="61988987"/>
    <x v="91"/>
    <s v="Ostravská univerzita/Fakulta sociálních studií"/>
    <n v="191860435"/>
    <s v="B"/>
    <x v="0"/>
    <s v="Hanková, Magdalena;Vávrová, Soňa"/>
    <s v="Partnerské vztahy očima mladých dospělých s vrozeným tělesným postižením"/>
    <x v="4"/>
    <x v="25"/>
    <n v="50901"/>
    <x v="0"/>
    <x v="2"/>
  </r>
  <r>
    <x v="1"/>
    <x v="1"/>
    <n v="61988987"/>
    <x v="91"/>
    <s v="Ostravská univerzita/Fakulta sociálních studií"/>
    <n v="191860438"/>
    <s v="B"/>
    <x v="0"/>
    <s v="Erath, Peter;Balkow, Kerstin"/>
    <s v="Einführung in die Soziale Arbeit"/>
    <x v="4"/>
    <x v="25"/>
    <n v="50901"/>
    <x v="0"/>
    <x v="2"/>
  </r>
  <r>
    <x v="1"/>
    <x v="1"/>
    <n v="61988987"/>
    <x v="91"/>
    <s v="Ostravská univerzita/Fakulta sociálních studií"/>
    <n v="191860444"/>
    <s v="C"/>
    <x v="0"/>
    <s v="Lindovská, Eliška"/>
    <s v="Bezdomovectví a vyloučení z bydlení ve Velké Británii"/>
    <x v="4"/>
    <x v="25"/>
    <n v="50901"/>
    <x v="0"/>
    <x v="1"/>
  </r>
  <r>
    <x v="1"/>
    <x v="1"/>
    <n v="61988987"/>
    <x v="91"/>
    <s v="Ostravská univerzita/Přírodovědecká fakulta"/>
    <n v="191646234"/>
    <s v="J"/>
    <x v="0"/>
    <s v="Solik, Martin; Baar, Vladimír"/>
    <s v="Koncept ´Ruského sveta´ ako nástroj implementácie soft power v ruskej zahraničnej politike"/>
    <x v="4"/>
    <x v="13"/>
    <n v="50601"/>
    <x v="0"/>
    <x v="3"/>
  </r>
  <r>
    <x v="1"/>
    <x v="1"/>
    <n v="61988987"/>
    <x v="91"/>
    <s v="Ostravská univerzita/Pedagogická fakulta"/>
    <n v="191697806"/>
    <s v="J"/>
    <x v="0"/>
    <s v="Šmelová, Eva; Ludíková, Libuše; Petrová, Alena; Souralová, Eva"/>
    <s v="The Teacher as a Significant Part of Inclusive Education in the Conditions of Czech Schools"/>
    <x v="4"/>
    <x v="35"/>
    <n v="50301"/>
    <x v="0"/>
    <x v="4"/>
  </r>
  <r>
    <x v="1"/>
    <x v="1"/>
    <n v="61988987"/>
    <x v="91"/>
    <s v="Ostravská univerzita/Pedagogická fakulta"/>
    <n v="191859835"/>
    <s v="J"/>
    <x v="0"/>
    <s v="Richterová, Bohdana;Slivková, Markéta;Tešnarová, Denisa;Fešarová, Veronika"/>
    <s v="Kvalitativní analýza názorů na zátěžové aktivity - dílčí výstupy"/>
    <x v="4"/>
    <x v="35"/>
    <n v="50301"/>
    <x v="0"/>
    <x v="0"/>
  </r>
  <r>
    <x v="1"/>
    <x v="1"/>
    <n v="61988987"/>
    <x v="91"/>
    <s v="Ostravská univerzita/Pedagogická fakulta"/>
    <n v="191859855"/>
    <s v="J"/>
    <x v="0"/>
    <s v="Kaleja, Martin"/>
    <s v="Czech teachers and inclusive primary school education"/>
    <x v="4"/>
    <x v="35"/>
    <n v="50302"/>
    <x v="0"/>
    <x v="3"/>
  </r>
  <r>
    <x v="1"/>
    <x v="1"/>
    <n v="61988987"/>
    <x v="91"/>
    <s v="Ostravská univerzita/Pedagogická fakulta"/>
    <n v="191859911"/>
    <s v="J"/>
    <x v="0"/>
    <s v="Sekera, Ondřej"/>
    <s v="Faktory psychoterapeutického výcviku ovlivňující jeho frekventanty"/>
    <x v="4"/>
    <x v="26"/>
    <n v="50102"/>
    <x v="0"/>
    <x v="3"/>
  </r>
  <r>
    <x v="1"/>
    <x v="1"/>
    <n v="61988987"/>
    <x v="91"/>
    <s v="Ostravská univerzita/Filozofická fakulta"/>
    <n v="191860353"/>
    <s v="B"/>
    <x v="0"/>
    <s v="Kadłubiec, Karel"/>
    <s v="Płyniesz Olzo"/>
    <x v="3"/>
    <x v="7"/>
    <n v="60500"/>
    <x v="0"/>
    <x v="2"/>
  </r>
  <r>
    <x v="1"/>
    <x v="1"/>
    <n v="61988987"/>
    <x v="91"/>
    <s v="Ostravská univerzita/Fakulta umění"/>
    <n v="191859783"/>
    <s v="B"/>
    <x v="0"/>
    <s v="Velek, Viktor"/>
    <s v="Lumír 150. Sbormistři českoslovanského zpěváckého spolku 'Lumír' ve Vídni = Chorleiter des tschechoslawischen Gesangsvereines 'Lumír' in Wien"/>
    <x v="3"/>
    <x v="6"/>
    <n v="60403"/>
    <x v="0"/>
    <x v="0"/>
  </r>
  <r>
    <x v="1"/>
    <x v="1"/>
    <n v="61988987"/>
    <x v="91"/>
    <s v="Ostravská univerzita/Filozofická fakulta"/>
    <n v="191860392"/>
    <s v="B"/>
    <x v="0"/>
    <s v="Zatloukal, Pavel"/>
    <s v="Meditace o architektuře. Olomouc ? Brno ? Hradec Králové 1815-1915"/>
    <x v="3"/>
    <x v="6"/>
    <n v="60401"/>
    <x v="0"/>
    <x v="1"/>
  </r>
  <r>
    <x v="1"/>
    <x v="1"/>
    <n v="61988987"/>
    <x v="91"/>
    <s v="Ostravská univerzita/Filozofická fakulta"/>
    <n v="191636853"/>
    <s v="C"/>
    <x v="0"/>
    <s v="Tomášková, Renáta"/>
    <s v="The Polyphony of a Super-Genre: Blog as a Heteroglossic Element in University Websites"/>
    <x v="3"/>
    <x v="14"/>
    <n v="60200"/>
    <x v="0"/>
    <x v="2"/>
  </r>
  <r>
    <x v="1"/>
    <x v="1"/>
    <n v="61988987"/>
    <x v="91"/>
    <s v="Ostravská univerzita/Fakulta umění"/>
    <n v="191859795"/>
    <s v="J"/>
    <x v="0"/>
    <s v="Celhofferová, Kristýna"/>
    <s v="Existence a ten, kdo omdlívá ve V(v)ěci Makropulos, Tažení stínů (moderny) a v Duchu (středoevropské) země"/>
    <x v="3"/>
    <x v="14"/>
    <n v="60206"/>
    <x v="0"/>
    <x v="1"/>
  </r>
  <r>
    <x v="1"/>
    <x v="1"/>
    <n v="61988987"/>
    <x v="91"/>
    <s v="Ostravská univerzita/Filozofická fakulta"/>
    <n v="191860318"/>
    <s v="C"/>
    <x v="0"/>
    <s v="Malura, Jan"/>
    <s v="Místa a krajiny v poezii raného novověku"/>
    <x v="3"/>
    <x v="14"/>
    <n v="60205"/>
    <x v="0"/>
    <x v="1"/>
  </r>
  <r>
    <x v="1"/>
    <x v="1"/>
    <n v="61988987"/>
    <x v="91"/>
    <s v="Ostravská univerzita/Filozofická fakulta"/>
    <n v="191860334"/>
    <s v="B"/>
    <x v="0"/>
    <s v="Tomášek, Martin"/>
    <s v="Krajiny tvořené slovy. K topologii české literatury devatenáctého století"/>
    <x v="3"/>
    <x v="14"/>
    <n v="60205"/>
    <x v="0"/>
    <x v="2"/>
  </r>
  <r>
    <x v="1"/>
    <x v="1"/>
    <n v="61988987"/>
    <x v="91"/>
    <s v="Ostravská univerzita/Filozofická fakulta"/>
    <n v="191860203"/>
    <s v="B"/>
    <x v="0"/>
    <s v="Kovalová, Karla"/>
    <s v="Black Feminist Literary Criticism: Past and Present"/>
    <x v="3"/>
    <x v="14"/>
    <n v="60206"/>
    <x v="0"/>
    <x v="5"/>
  </r>
  <r>
    <x v="1"/>
    <x v="1"/>
    <n v="61988987"/>
    <x v="91"/>
    <s v="Ostravská univerzita/Filozofická fakulta"/>
    <n v="191860265"/>
    <s v="B"/>
    <x v="0"/>
    <s v="Kladiwa, Pavel;Kadlec, Petr;Gawrecki, Dan;Pokludová, Andrea;Popelka, Petr"/>
    <s v="Národnostní statistika v českých zemích 1880-1930"/>
    <x v="3"/>
    <x v="11"/>
    <n v="60100"/>
    <x v="0"/>
    <x v="1"/>
  </r>
  <r>
    <x v="1"/>
    <x v="1"/>
    <n v="61988987"/>
    <x v="91"/>
    <s v="Ostravská univerzita/Filozofická fakulta"/>
    <n v="191860319"/>
    <s v="B"/>
    <x v="0"/>
    <s v="Antonín Malaníková, Michaela;Antonín, Robert;Srodecki, Paul;Janiš, Dalibor"/>
    <s v="Collective identity in the context of medieval studies"/>
    <x v="3"/>
    <x v="11"/>
    <n v="60100"/>
    <x v="0"/>
    <x v="2"/>
  </r>
  <r>
    <x v="1"/>
    <x v="1"/>
    <n v="61988987"/>
    <x v="91"/>
    <s v="Ostravská univerzita/Filozofická fakulta"/>
    <n v="191860364"/>
    <s v="B"/>
    <x v="0"/>
    <s v="Urbanová, Svatava"/>
    <s v="Współrzędne czasu i miejsc"/>
    <x v="3"/>
    <x v="11"/>
    <n v="60100"/>
    <x v="0"/>
    <x v="2"/>
  </r>
  <r>
    <x v="1"/>
    <x v="1"/>
    <n v="61988987"/>
    <x v="91"/>
    <s v="Ostravská univerzita/Filozofická fakulta"/>
    <n v="191863138"/>
    <s v="B"/>
    <x v="0"/>
    <s v="Popelka, Petr;Popelková, Renata;Mulková, Monika"/>
    <s v="Black or Green Land? Industrialisation and Landscape Changes of the Ostrava-Karviná Mining District in the 19th and 20th Century"/>
    <x v="3"/>
    <x v="11"/>
    <n v="60100"/>
    <x v="0"/>
    <x v="2"/>
  </r>
  <r>
    <x v="1"/>
    <x v="1"/>
    <n v="61988987"/>
    <x v="91"/>
    <s v="Ostravská univerzita/Centrum excelence IT4Innovations, divize OU, Ústav pro výzkum a aplikace fuzzy modelování"/>
    <n v="191960141"/>
    <s v="R"/>
    <x v="0"/>
    <s v="Hurtík, Petr;Vajgl, Marek"/>
    <s v="Automatic Licence Plate Recognition"/>
    <x v="2"/>
    <x v="8"/>
    <s v="Computer sciences, information science, bioinformathics (hardware development to be 2.2, social aspect to be 5.8)"/>
    <x v="1"/>
    <x v="2"/>
  </r>
  <r>
    <x v="1"/>
    <x v="1"/>
    <n v="61988987"/>
    <x v="91"/>
    <s v="Ostravská univerzita/Přírodovědecká fakulta"/>
    <n v="191959853"/>
    <s v="C"/>
    <x v="1"/>
    <s v="Eliáš, Marek;Amaral, R.;Fawley, K. P.;Fawley, M. W.;Němcová, Y.;Neustupa, J.;Přibyl, P.;Santos, L. M. A.;Ševčíková, Tereza"/>
    <s v="Eustigmatophyceae"/>
    <x v="2"/>
    <x v="5"/>
    <s v="Plant sciences, botany"/>
    <x v="1"/>
    <x v="1"/>
  </r>
  <r>
    <x v="1"/>
    <x v="1"/>
    <n v="61988987"/>
    <x v="91"/>
    <s v="Ostravská univerzita/Centrum excelence IT4Innovations, divize OU, Ústav pro výzkum a aplikace fuzzy modelování"/>
    <n v="191960138"/>
    <s v="R"/>
    <x v="0"/>
    <s v="Ožana, Stanislav;Bárta, Daniel;Burda, Michal;Hykel, Michal;Malina, Marek;Prášek, Martin;Dolný, Aleš"/>
    <s v="Lovec vážek CZ/Dragonfly Hunter CZ"/>
    <x v="2"/>
    <x v="5"/>
    <s v="Ecology"/>
    <x v="1"/>
    <x v="2"/>
  </r>
  <r>
    <x v="1"/>
    <x v="1"/>
    <n v="61988987"/>
    <x v="91"/>
    <s v="Ostravská univerzita/Přírodovědecká fakulta"/>
    <n v="191961089"/>
    <s v="C"/>
    <x v="1"/>
    <s v="Pánek, Tomáš;Simpson, A. G.;Brown, M. W.;Dexter-Dyer, B."/>
    <s v="Heterolobosea"/>
    <x v="2"/>
    <x v="5"/>
    <s v="Zoology"/>
    <x v="1"/>
    <x v="2"/>
  </r>
  <r>
    <x v="1"/>
    <x v="1"/>
    <n v="61988987"/>
    <x v="91"/>
    <s v="Ostravská univerzita/Přírodovědecká fakulta"/>
    <n v="191860136"/>
    <s v="B"/>
    <x v="1"/>
    <s v="Pánek, Tomáš;Hradecký, Jan"/>
    <s v="Landscapes and Landforms of the Czech Republic"/>
    <x v="2"/>
    <x v="9"/>
    <s v="Physical geography"/>
    <x v="1"/>
    <x v="1"/>
  </r>
  <r>
    <x v="1"/>
    <x v="1"/>
    <n v="61988987"/>
    <x v="91"/>
    <s v="Ostravská univerzita/Přírodovědecká fakulta"/>
    <n v="191860046"/>
    <s v="C"/>
    <x v="1"/>
    <s v="Volná, Eva;Kotyrba, Martin"/>
    <s v="Recognition of Patterns with Fractal Structure in Time Series"/>
    <x v="2"/>
    <x v="8"/>
    <s v="Computer sciences, information science, bioinformathics (hardware development to be 2.2, social aspect to be 5.8)"/>
    <x v="1"/>
    <x v="0"/>
  </r>
  <r>
    <x v="1"/>
    <x v="1"/>
    <n v="61988987"/>
    <x v="91"/>
    <s v="Ostravská univerzita/Přírodovědecká fakulta"/>
    <n v="191863098"/>
    <s v="B"/>
    <x v="1"/>
    <s v="Saunders, David John;Crampin, Mike"/>
    <s v="Cartan Geometries and their Symmetries: A Lie Algebroid Approach"/>
    <x v="2"/>
    <x v="39"/>
    <s v="Pure mathematics"/>
    <x v="1"/>
    <x v="1"/>
  </r>
  <r>
    <x v="1"/>
    <x v="1"/>
    <n v="61988987"/>
    <x v="91"/>
    <s v="Ostravská univerzita/Přírodovědecká fakulta"/>
    <n v="191961082"/>
    <s v="C"/>
    <x v="1"/>
    <s v="Rossi, Olga"/>
    <s v="Lepage Manifolds"/>
    <x v="2"/>
    <x v="39"/>
    <s v="Pure mathematics"/>
    <x v="1"/>
    <x v="1"/>
  </r>
  <r>
    <x v="1"/>
    <x v="1"/>
    <n v="61988987"/>
    <x v="91"/>
    <s v="Ostravská univerzita/Lékařská fakulta"/>
    <n v="191959282"/>
    <s v="B"/>
    <x v="0"/>
    <s v="Hájek, Michal;Chmelař, Dittmar;Klečka, L.;Klugar, M.;Pudil, R.;Racek, J.;Rozložník, Miroslav;Růžička, J.;Sázel, M.;Stryja, J.;Zapletalová, J."/>
    <s v="Hyperbarická medicína"/>
    <x v="5"/>
    <x v="37"/>
    <s v="Critical care medicine and Emergency medicine"/>
    <x v="1"/>
    <x v="2"/>
  </r>
  <r>
    <x v="1"/>
    <x v="1"/>
    <n v="61988987"/>
    <x v="91"/>
    <s v="Ostravská univerzita/Lékařská fakulta"/>
    <n v="191959411"/>
    <s v="C"/>
    <x v="0"/>
    <s v="Brát, Radim"/>
    <s v="Hybrid Techniques for Complex Aortic Surgery"/>
    <x v="5"/>
    <x v="37"/>
    <s v="Cardiac and Cardiovascular systems"/>
    <x v="1"/>
    <x v="2"/>
  </r>
  <r>
    <x v="1"/>
    <x v="1"/>
    <n v="61988987"/>
    <x v="91"/>
    <s v="Ostravská univerzita/Lékařská fakulta"/>
    <n v="191959317"/>
    <s v="J"/>
    <x v="0"/>
    <s v="Kristiníková, Jarmila;Sochorová, Hana;Poštulková, Markéta"/>
    <s v="Evidence-based practice in the field of rehabilitation"/>
    <x v="5"/>
    <x v="37"/>
    <s v="Other clinical medicine subjects"/>
    <x v="1"/>
    <x v="0"/>
  </r>
  <r>
    <x v="1"/>
    <x v="1"/>
    <n v="61988987"/>
    <x v="91"/>
    <s v="Ostravská univerzita/Přírodovědecká fakulta"/>
    <n v="191959749"/>
    <s v="J"/>
    <x v="0"/>
    <s v="Miklín, Jan;GAJDOŠOVÁ, Kateřina"/>
    <s v="Mapa vinic, odrůd vín a vinařských podoblastí ve vinařské oblasti Morava"/>
    <x v="0"/>
    <x v="0"/>
    <s v="Horticulture, viticulture"/>
    <x v="1"/>
    <x v="1"/>
  </r>
  <r>
    <x v="1"/>
    <x v="1"/>
    <n v="61988987"/>
    <x v="91"/>
    <s v="Ostravská univerzita/Fakulta sociálních studií"/>
    <n v="191959457"/>
    <s v="B"/>
    <x v="0"/>
    <s v="Keller, Jan"/>
    <s v="Evropské rozpory ve světle migrace"/>
    <x v="4"/>
    <x v="33"/>
    <s v="Sociology"/>
    <x v="1"/>
    <x v="1"/>
  </r>
  <r>
    <x v="1"/>
    <x v="1"/>
    <n v="61988987"/>
    <x v="91"/>
    <s v="Ostravská univerzita/Fakulta sociálních studií"/>
    <n v="191959441"/>
    <s v="C"/>
    <x v="1"/>
    <s v="Erath, Peter;Balkow, Kerstin"/>
    <s v="Wie selbstbewusst darf eine soziale Profession sein?"/>
    <x v="4"/>
    <x v="33"/>
    <s v="Social topics (Women´s and gender studies; Social issues; Family studies; Social work)"/>
    <x v="1"/>
    <x v="0"/>
  </r>
  <r>
    <x v="1"/>
    <x v="1"/>
    <n v="61988987"/>
    <x v="91"/>
    <s v="Ostravská univerzita/Pedagogická fakulta"/>
    <n v="191859811"/>
    <s v="J"/>
    <x v="1"/>
    <s v="Metelková Svobodová, Radana;Svobodová, Jana"/>
    <s v="Eyetracker jako pomocník při monitorování cesty ke čtenářské gramotnosti"/>
    <x v="4"/>
    <x v="35"/>
    <s v="Education, general; including training, pedagogy, didactics [and education systems]"/>
    <x v="1"/>
    <x v="0"/>
  </r>
  <r>
    <x v="1"/>
    <x v="1"/>
    <n v="61988987"/>
    <x v="91"/>
    <s v="Ostravská univerzita/Pedagogická fakulta"/>
    <n v="191859862"/>
    <s v="J"/>
    <x v="1"/>
    <s v="HOMANOVÁ, Zuzana;Kapounová, Jana"/>
    <s v="Social Networking in Czech Elementary Schools: A New Path for Cooperation"/>
    <x v="4"/>
    <x v="35"/>
    <s v="Education, general; including training, pedagogy, didactics [and education systems]"/>
    <x v="1"/>
    <x v="0"/>
  </r>
  <r>
    <x v="1"/>
    <x v="1"/>
    <n v="61988987"/>
    <x v="91"/>
    <s v="Ostravská univerzita/Pedagogická fakulta"/>
    <n v="191859877"/>
    <s v="J"/>
    <x v="1"/>
    <s v="Kostolányová, Kateřina;Šarmanová, Jana"/>
    <s v="DVĚ METODY EVALUACE ADAPTIVNÍCH STUDIJNÍCH MATERIÁLŮ"/>
    <x v="4"/>
    <x v="35"/>
    <s v="Education, general; including training, pedagogy, didactics [and education systems]"/>
    <x v="1"/>
    <x v="0"/>
  </r>
  <r>
    <x v="1"/>
    <x v="1"/>
    <n v="61988987"/>
    <x v="91"/>
    <s v="Ostravská univerzita/Pedagogická fakulta"/>
    <n v="191859909"/>
    <s v="J"/>
    <x v="1"/>
    <s v="Krpec, Radek"/>
    <s v="Isomorphism as generalization tool (in combinatorics)"/>
    <x v="4"/>
    <x v="35"/>
    <s v="Education, general; including training, pedagogy, didactics [and education systems]"/>
    <x v="1"/>
    <x v="0"/>
  </r>
  <r>
    <x v="1"/>
    <x v="1"/>
    <n v="61988987"/>
    <x v="91"/>
    <s v="Ostravská univerzita/Pedagogická fakulta"/>
    <n v="191959944"/>
    <s v="J"/>
    <x v="0"/>
    <s v="Malach, Josef;Chmura, Milan"/>
    <s v="PRIPRAVA AKADEMICKYCH PRACOVNIKU NA VZDELAVACI CINNOST VE SVETLE TRENDU VE VYUCE A UCENI NA VYSOKYCH SKOLACH"/>
    <x v="4"/>
    <x v="35"/>
    <s v="Education, general; including training, pedagogy, didactics [and education systems]"/>
    <x v="1"/>
    <x v="0"/>
  </r>
  <r>
    <x v="1"/>
    <x v="1"/>
    <n v="61988987"/>
    <x v="91"/>
    <s v="Ostravská univerzita/Pedagogická fakulta"/>
    <n v="191959957"/>
    <s v="J"/>
    <x v="1"/>
    <s v="Barot, Tomáš"/>
    <s v="Adaptive Control Strategy in Context with Pedagogical Cybernetics"/>
    <x v="4"/>
    <x v="35"/>
    <s v="Education, general; including training, pedagogy, didactics [and education systems]"/>
    <x v="1"/>
    <x v="0"/>
  </r>
  <r>
    <x v="1"/>
    <x v="1"/>
    <n v="61988987"/>
    <x v="91"/>
    <s v="Ostravská univerzita/Pedagogická fakulta"/>
    <n v="191960009"/>
    <s v="B"/>
    <x v="1"/>
    <s v="Adamus, Petr;Vančová, Alica;Lőfflerová, Monika"/>
    <s v="Poruchy autistického spektra v kontextu aktuálních interdisciplinárních poznatků"/>
    <x v="4"/>
    <x v="35"/>
    <s v="Education, special (to gifted persons, those with learning disabilities)"/>
    <x v="1"/>
    <x v="3"/>
  </r>
  <r>
    <x v="1"/>
    <x v="1"/>
    <n v="61988987"/>
    <x v="91"/>
    <s v="Ostravská univerzita/Filozofická fakulta"/>
    <n v="191959507"/>
    <s v="B"/>
    <x v="0"/>
    <s v="Paulík, Karel"/>
    <s v="Psychologie lidské odolnosti."/>
    <x v="4"/>
    <x v="26"/>
    <s v="Psychology, special (including therapy for learning, speech, hearing, visual and other physical and mental disabilities);"/>
    <x v="1"/>
    <x v="2"/>
  </r>
  <r>
    <x v="1"/>
    <x v="1"/>
    <n v="61988987"/>
    <x v="91"/>
    <s v="Ostravská univerzita/Pedagogická fakulta"/>
    <n v="191960022"/>
    <s v="J"/>
    <x v="1"/>
    <s v="Sekera, Ondřej"/>
    <s v="Outcome of psychotherapeutic training MOVISA (Model of Virginia Satir)"/>
    <x v="4"/>
    <x v="26"/>
    <s v="Psychology, special (including therapy for learning, speech, hearing, visual and other physical and mental disabilities);"/>
    <x v="1"/>
    <x v="0"/>
  </r>
  <r>
    <x v="1"/>
    <x v="1"/>
    <n v="61988987"/>
    <x v="91"/>
    <s v="Ostravská univerzita/Filozofická fakulta"/>
    <n v="191959541"/>
    <s v="J"/>
    <x v="0"/>
    <s v="Baumgartner, František;Wirtz, Zuzana;Ward, Catherine L.;Poledňová, Ivana"/>
    <s v="Aspects of Antisocial Behavior in Relation to Emotion Understanding and Parenting Style in Slovak and South African Early Adolescents."/>
    <x v="4"/>
    <x v="26"/>
    <s v="Psychology, special (including therapy for learning, speech, hearing, visual and other physical and mental disabilities);"/>
    <x v="1"/>
    <x v="3"/>
  </r>
  <r>
    <x v="1"/>
    <x v="1"/>
    <n v="61988987"/>
    <x v="91"/>
    <s v="Ostravská univerzita/Pedagogická fakulta"/>
    <n v="191859812"/>
    <s v="B"/>
    <x v="1"/>
    <s v="Sekera, Ondřej;Sekerová, Kamila"/>
    <s v="Řeč orientovaná na dítě - rodičovské perspektivy a limity (sebezáchovné komunikační pozice v praxi)"/>
    <x v="4"/>
    <x v="26"/>
    <s v="Psychology (including human - machine relations)"/>
    <x v="1"/>
    <x v="3"/>
  </r>
  <r>
    <x v="1"/>
    <x v="1"/>
    <n v="61988987"/>
    <x v="91"/>
    <s v="Ostravská univerzita/Filozofická fakulta"/>
    <n v="191863144"/>
    <s v="B"/>
    <x v="1"/>
    <s v="Rywiková, Daniela"/>
    <s v="Speculum mortis. Obraz Smrti v českém malířství pozdního středověku"/>
    <x v="3"/>
    <x v="6"/>
    <s v="Arts, Art history"/>
    <x v="1"/>
    <x v="1"/>
  </r>
  <r>
    <x v="1"/>
    <x v="1"/>
    <n v="61988987"/>
    <x v="91"/>
    <s v="Ostravská univerzita/Filozofická fakulta"/>
    <n v="191959601"/>
    <s v="C"/>
    <x v="1"/>
    <s v="Rywiková, Daniela"/>
    <s v="Klášter českokrumlovských klarisek ve středověku a jeho vizuální kultura"/>
    <x v="3"/>
    <x v="6"/>
    <s v="Arts, Art history"/>
    <x v="1"/>
    <x v="2"/>
  </r>
  <r>
    <x v="1"/>
    <x v="1"/>
    <n v="61988987"/>
    <x v="91"/>
    <s v="Ostravská univerzita/Pedagogická fakulta"/>
    <n v="191859833"/>
    <s v="J"/>
    <x v="1"/>
    <s v="Kozel, David"/>
    <s v="Melancholy in the Music of John Dowland and Benjamin Britten"/>
    <x v="3"/>
    <x v="6"/>
    <s v="Performing arts studies (Musicology, Theater science, Dramaturgy)"/>
    <x v="1"/>
    <x v="2"/>
  </r>
  <r>
    <x v="1"/>
    <x v="1"/>
    <n v="61988987"/>
    <x v="91"/>
    <s v="Ostravská univerzita/Fakulta umění"/>
    <n v="191960048"/>
    <s v="C"/>
    <x v="1"/>
    <s v="Velek, Viktor"/>
    <s v="Tamburitza music in the musical culture of Viennese Slavs in the 19th and early 20th centuries"/>
    <x v="3"/>
    <x v="6"/>
    <s v="Performing arts studies (Musicology, Theater science, Dramaturgy)"/>
    <x v="1"/>
    <x v="0"/>
  </r>
  <r>
    <x v="1"/>
    <x v="1"/>
    <n v="61988987"/>
    <x v="91"/>
    <s v="Ostravská univerzita/Filozofická fakulta"/>
    <n v="191959614"/>
    <s v="B"/>
    <x v="0"/>
    <s v="Ivánek, Jakub;Urbanová, Svatava"/>
    <s v="Lumír Čmerda - (nejen) reliéfy a ilustrace"/>
    <x v="3"/>
    <x v="6"/>
    <s v="Arts, Art history"/>
    <x v="1"/>
    <x v="0"/>
  </r>
  <r>
    <x v="1"/>
    <x v="1"/>
    <n v="61988987"/>
    <x v="91"/>
    <s v="Ostravská univerzita/Pedagogická fakulta"/>
    <n v="191960035"/>
    <s v="B"/>
    <x v="1"/>
    <s v="LYKO, Petr"/>
    <s v="Varhanářská firma Rieger"/>
    <x v="3"/>
    <x v="6"/>
    <s v="Arts, Art history"/>
    <x v="1"/>
    <x v="0"/>
  </r>
  <r>
    <x v="1"/>
    <x v="1"/>
    <n v="61988987"/>
    <x v="91"/>
    <s v="Ostravská univerzita/Filozofická fakulta"/>
    <n v="191860335"/>
    <s v="J"/>
    <x v="1"/>
    <s v="Lička, Lukáš"/>
    <s v="Vnímání, kauzalita a pozornost: Roger Bacon a Petr Olivi"/>
    <x v="3"/>
    <x v="10"/>
    <s v="Philosophy, History and Philosophy of science and technology"/>
    <x v="1"/>
    <x v="1"/>
  </r>
  <r>
    <x v="1"/>
    <x v="1"/>
    <n v="61988987"/>
    <x v="91"/>
    <s v="Ostravská univerzita/Filozofická fakulta"/>
    <n v="191860397"/>
    <s v="J"/>
    <x v="1"/>
    <s v="Otisk, Marek"/>
    <s v="Essentia and Substantia in the Trinitarian Dispute of Roscelin of Compiegne and Anselm of Canterbury"/>
    <x v="3"/>
    <x v="10"/>
    <s v="Philosophy, History and Philosophy of science and technology"/>
    <x v="1"/>
    <x v="1"/>
  </r>
  <r>
    <x v="1"/>
    <x v="1"/>
    <n v="61988987"/>
    <x v="91"/>
    <s v="Ostravská univerzita/Filozofická fakulta"/>
    <n v="191961044"/>
    <s v="J"/>
    <x v="1"/>
    <s v="Otisk, Marek"/>
    <s v="Philosophical Way to God's Wisdom: Arithmetic and the Definitions of a Number in Early Medieval Texts"/>
    <x v="3"/>
    <x v="10"/>
    <s v="Philosophy, History and Philosophy of science and technology"/>
    <x v="1"/>
    <x v="2"/>
  </r>
  <r>
    <x v="1"/>
    <x v="1"/>
    <n v="61988987"/>
    <x v="91"/>
    <s v="Ostravská univerzita/Filozofická fakulta"/>
    <n v="191641398"/>
    <s v="B"/>
    <x v="1"/>
    <s v="Čech, Radek"/>
    <s v="Tematická koncentrace textu v češtině"/>
    <x v="3"/>
    <x v="14"/>
    <s v="-"/>
    <x v="1"/>
    <x v="1"/>
  </r>
  <r>
    <x v="1"/>
    <x v="1"/>
    <n v="61988987"/>
    <x v="91"/>
    <s v="Ostravská univerzita/Filozofická fakulta"/>
    <n v="191860342"/>
    <s v="J"/>
    <x v="1"/>
    <s v="Kunešová, Mariana"/>
    <s v="De la viabilité du texte automatique dans le théatre : S´il vous plaît, I, 1"/>
    <x v="3"/>
    <x v="14"/>
    <s v="Specific languages"/>
    <x v="1"/>
    <x v="1"/>
  </r>
  <r>
    <x v="1"/>
    <x v="1"/>
    <n v="61988987"/>
    <x v="91"/>
    <s v="Ostravská univerzita/Filozofická fakulta"/>
    <n v="191959516"/>
    <s v="B"/>
    <x v="0"/>
    <s v="Bogoczová, Irena;Bortliczek, Małgorzata"/>
    <s v="Jazyk příhraničního mikrosvěta / Język przygranicznego mikroświata: (Běžná mluva Těšíňanů v ČR / Mowa potoczna mieszkańców Zaolzia)"/>
    <x v="3"/>
    <x v="14"/>
    <s v="Linguistics"/>
    <x v="1"/>
    <x v="1"/>
  </r>
  <r>
    <x v="1"/>
    <x v="1"/>
    <n v="61988987"/>
    <x v="91"/>
    <s v="Ostravská univerzita/Filozofická fakulta"/>
    <n v="191959519"/>
    <s v="C"/>
    <x v="1"/>
    <s v="Čech, Radek;Vincze, Veronika;Altmann, Gabriel"/>
    <s v="On motifs and verb valency"/>
    <x v="3"/>
    <x v="14"/>
    <s v="Linguistics"/>
    <x v="1"/>
    <x v="1"/>
  </r>
  <r>
    <x v="1"/>
    <x v="1"/>
    <n v="61988987"/>
    <x v="91"/>
    <s v="Ostravská univerzita/Filozofická fakulta"/>
    <n v="191959549"/>
    <s v="B"/>
    <x v="1"/>
    <s v="Mlčoch, Jan"/>
    <s v="La estructura musical de Los pasos perdidos de Alejo Carpentier"/>
    <x v="3"/>
    <x v="14"/>
    <s v="Specific literatures"/>
    <x v="1"/>
    <x v="2"/>
  </r>
  <r>
    <x v="1"/>
    <x v="1"/>
    <n v="61988987"/>
    <x v="91"/>
    <s v="Ostravská univerzita/Filozofická fakulta"/>
    <n v="191959579"/>
    <s v="B"/>
    <x v="0"/>
    <s v="Psík, Richard;Pumprová, Anna"/>
    <s v="Otloh od sv. Jimrama: Liber de temptatione cuiusdam monachi. O pokušení jednoho mnicha."/>
    <x v="3"/>
    <x v="14"/>
    <s v="Specific literatures"/>
    <x v="1"/>
    <x v="2"/>
  </r>
  <r>
    <x v="1"/>
    <x v="1"/>
    <n v="61988987"/>
    <x v="91"/>
    <s v="Ostravská univerzita/Filozofická fakulta"/>
    <n v="191959634"/>
    <s v="B"/>
    <x v="0"/>
    <s v="Málková, Iva"/>
    <s v="Jaromír Šavrda. Tvůrce v zástupu i v opozici"/>
    <x v="3"/>
    <x v="14"/>
    <s v="Specific literatures"/>
    <x v="1"/>
    <x v="2"/>
  </r>
  <r>
    <x v="1"/>
    <x v="1"/>
    <n v="61988987"/>
    <x v="91"/>
    <s v="Ostravská univerzita/Pedagogická fakulta"/>
    <n v="191859926"/>
    <s v="B"/>
    <x v="1"/>
    <s v="Svobodová, Diana;Bańko, Miroslaw;Raczaszek-Leonardi, Joanna;Tatjewski, Marcin"/>
    <s v="Ne zcela cizí. Lexikální výpůjčky v polském a českém jazyce"/>
    <x v="3"/>
    <x v="14"/>
    <s v="Linguistics"/>
    <x v="1"/>
    <x v="2"/>
  </r>
  <r>
    <x v="1"/>
    <x v="1"/>
    <n v="61988987"/>
    <x v="91"/>
    <s v="Ostravská univerzita/Filozofická fakulta"/>
    <n v="191860268"/>
    <s v="J"/>
    <x v="1"/>
    <s v="David, Jaroslav"/>
    <s v="Toponymie městského prostoru v kontextu mezioborovosti české onomastiky - kritické poznámky a perspektiva dalšího výzkumu"/>
    <x v="3"/>
    <x v="14"/>
    <s v="-"/>
    <x v="1"/>
    <x v="0"/>
  </r>
  <r>
    <x v="1"/>
    <x v="1"/>
    <n v="61988987"/>
    <x v="91"/>
    <s v="Ostravská univerzita/Filozofická fakulta"/>
    <n v="191959644"/>
    <s v="J"/>
    <x v="0"/>
    <s v="Zlá, Iveta"/>
    <s v="Der Graf Albert Joseph Hoditz (1706-1778) und das Rosswalder Dominium im Spiegel der Reisebeschreibung von Balthasar Ludwig Tralles &quot;Schattenriss der Annehmlichkeiten von Roswalde&quot;"/>
    <x v="3"/>
    <x v="14"/>
    <s v="Specific literatures"/>
    <x v="1"/>
    <x v="3"/>
  </r>
  <r>
    <x v="1"/>
    <x v="1"/>
    <n v="61988987"/>
    <x v="91"/>
    <s v="Ostravská univerzita/Filozofická fakulta"/>
    <n v="191860232"/>
    <s v="C"/>
    <x v="1"/>
    <s v="Antonín, Robert"/>
    <s v="Der Weg nach Osten. Heinrich VII. und der Erwerb Böhmens für die Luxemburger"/>
    <x v="3"/>
    <x v="11"/>
    <s v="-"/>
    <x v="1"/>
    <x v="1"/>
  </r>
  <r>
    <x v="1"/>
    <x v="1"/>
    <n v="61988987"/>
    <x v="91"/>
    <s v="Ostravská univerzita/Filozofická fakulta"/>
    <n v="191860320"/>
    <s v="J"/>
    <x v="1"/>
    <s v="Antonín, Robert"/>
    <s v="'Omnis potestas a deo est' The sacred aspects of the legitimacy of the ruler in the narrative sources from high medieval Bohemia"/>
    <x v="3"/>
    <x v="11"/>
    <s v="-"/>
    <x v="1"/>
    <x v="1"/>
  </r>
  <r>
    <x v="1"/>
    <x v="1"/>
    <n v="61988987"/>
    <x v="91"/>
    <s v="Ostravská univerzita/Filozofická fakulta"/>
    <n v="191860411"/>
    <s v="J"/>
    <x v="1"/>
    <s v="Brňovják, Jiří"/>
    <s v="Zur Modernisierung der böhmischen Heraldik im Lichte der Kanzleipraxis bei Standeserhebungen der ersten Hälfte des 18. Jahrhunderts"/>
    <x v="3"/>
    <x v="11"/>
    <s v="-"/>
    <x v="1"/>
    <x v="1"/>
  </r>
  <r>
    <x v="1"/>
    <x v="1"/>
    <n v="61988987"/>
    <x v="91"/>
    <s v="Ostravská univerzita/Filozofická fakulta"/>
    <n v="191863145"/>
    <s v="B"/>
    <x v="1"/>
    <s v="Závodná, Michaela"/>
    <s v="Koleje a město. Problematika městské kolejové dopravy ve vybraných moravských a slezských městech v letech 1850-1918"/>
    <x v="3"/>
    <x v="11"/>
    <s v="-"/>
    <x v="1"/>
    <x v="1"/>
  </r>
  <r>
    <x v="1"/>
    <x v="1"/>
    <n v="61988987"/>
    <x v="91"/>
    <s v="Ostravská univerzita/Filozofická fakulta"/>
    <n v="191959506"/>
    <s v="B"/>
    <x v="1"/>
    <s v="Antonín, Robert"/>
    <s v="The Ideal Ruler in Medieval Bohemia"/>
    <x v="3"/>
    <x v="11"/>
    <s v="History (history of science and technology to be 6.3, history of specific sciences to be under the respective headings)"/>
    <x v="1"/>
    <x v="1"/>
  </r>
  <r>
    <x v="1"/>
    <x v="1"/>
    <n v="61988987"/>
    <x v="91"/>
    <s v="Ostravská univerzita/Filozofická fakulta"/>
    <n v="191961036"/>
    <s v="B"/>
    <x v="0"/>
    <s v="Jung, Jiří"/>
    <s v="Lichnovští z Voštic a jejich sběratelské a stavební aktivity v letech 1848-1928"/>
    <x v="3"/>
    <x v="11"/>
    <s v="History (history of science and technology to be 6.3, history of specific sciences to be under the respective headings)"/>
    <x v="1"/>
    <x v="1"/>
  </r>
  <r>
    <x v="1"/>
    <x v="1"/>
    <n v="61988987"/>
    <x v="91"/>
    <s v="Ostravská univerzita/Filozofická fakulta"/>
    <n v="191959510"/>
    <s v="C"/>
    <x v="1"/>
    <s v="Antonín, Robert"/>
    <s v="Akteure und Mechanismen in der Außenpolitik der letzten Přemysliden"/>
    <x v="3"/>
    <x v="11"/>
    <s v="History (history of science and technology to be 6.3, history of specific sciences to be under the respective headings)"/>
    <x v="1"/>
    <x v="2"/>
  </r>
  <r>
    <x v="1"/>
    <x v="1"/>
    <n v="61988987"/>
    <x v="91"/>
    <s v="Ostravská univerzita/Filozofická fakulta"/>
    <n v="191959536"/>
    <s v="B"/>
    <x v="0"/>
    <s v="Davidová Glogarová, Jana;David, Jaroslav"/>
    <s v="Obrazy z cest do země Sovětů"/>
    <x v="3"/>
    <x v="11"/>
    <s v="History (history of science and technology to be 6.3, history of specific sciences to be under the respective headings)"/>
    <x v="1"/>
    <x v="2"/>
  </r>
  <r>
    <x v="1"/>
    <x v="1"/>
    <n v="61988987"/>
    <x v="91"/>
    <s v="Ostravská univerzita/Filozofická fakulta"/>
    <n v="191959570"/>
    <s v="C"/>
    <x v="1"/>
    <s v="Lacko, Miroslav"/>
    <s v="Bergbau und Staatsfinanzen der Habsburgermonarchie in der Zeit der Staatsreformen 1748-1749"/>
    <x v="3"/>
    <x v="11"/>
    <s v="History (history of science and technology to be 6.3, history of specific sciences to be under the respective headings)"/>
    <x v="1"/>
    <x v="2"/>
  </r>
  <r>
    <x v="1"/>
    <x v="1"/>
    <n v="61988987"/>
    <x v="91"/>
    <s v="Ostravská univerzita/Přírodovědecká fakulta"/>
    <n v="192058350"/>
    <s v="J"/>
    <x v="1"/>
    <s v="Grybchuk, Danyil;Akopyants, N. S.;Kostygov, Aleksei;Konovalovas, A.;Lye, L.F.;Dobson, D.E.;Zangger, H.;Fasel, N.;Butenko, Anzhelika;Frolov, A. O.;Votýpka, J.;dAvila-Levy, C.M.;Kulich, P.;Moravcová, J.;Plevka, P.;Rogozin, I.B.;Serva, S.;Lukeš, J.;Beverley,"/>
    <s v="Viral discovery and diversity in trypanosomatid protozoa with a focus on relatives of the human parasite Leishmania"/>
    <x v="2"/>
    <x v="5"/>
    <s v="-"/>
    <x v="2"/>
    <x v="1"/>
  </r>
  <r>
    <x v="1"/>
    <x v="1"/>
    <n v="61988987"/>
    <x v="91"/>
    <s v="Ostravská univerzita/Přírodovědecká fakulta"/>
    <n v="191860060"/>
    <s v="J"/>
    <x v="1"/>
    <s v="Pánek, Tomáš;Korup, Oliver;Minár, Jozef;Hradecký, Jan"/>
    <s v="Giant landslides and highstands of the Caspian Sea"/>
    <x v="2"/>
    <x v="9"/>
    <s v="-"/>
    <x v="2"/>
    <x v="1"/>
  </r>
  <r>
    <x v="1"/>
    <x v="1"/>
    <n v="61988987"/>
    <x v="91"/>
    <s v="Ostravská univerzita/Přírodovědecká fakulta"/>
    <n v="192067500"/>
    <s v="B"/>
    <x v="0"/>
    <s v="Radecki-Pawlik, Artur;Pagliara, Stefano;Hradecký, Jan;Hendrickson, Erik"/>
    <s v="Open Channel Hydraulics, River Hydraulic Structures and Fluvial Geomorphology"/>
    <x v="2"/>
    <x v="9"/>
    <s v="-"/>
    <x v="2"/>
    <x v="1"/>
  </r>
  <r>
    <x v="1"/>
    <x v="1"/>
    <n v="61988987"/>
    <x v="91"/>
    <s v="Ostravská univerzita/Centrum excelence IT4Innovations, divize OU, Ústav pro výzkum a aplikace fuzzy modelování"/>
    <n v="191960092"/>
    <s v="J"/>
    <x v="1"/>
    <s v="Li, Jian;Oprocha, Piotr;Wu, Xinxing"/>
    <s v="Furstenberg families, sensitivity and the space of probability measures"/>
    <x v="2"/>
    <x v="39"/>
    <s v="-"/>
    <x v="2"/>
    <x v="2"/>
  </r>
  <r>
    <x v="1"/>
    <x v="1"/>
    <n v="61988987"/>
    <x v="91"/>
    <s v="Ostravská univerzita/Přírodovědecká fakulta"/>
    <n v="192067650"/>
    <s v="J"/>
    <x v="1"/>
    <s v="Rossi, Olga"/>
    <s v="The Lagrangian Order-Reduction Theorem in Field Theories"/>
    <x v="2"/>
    <x v="39"/>
    <s v="-"/>
    <x v="2"/>
    <x v="2"/>
  </r>
  <r>
    <x v="1"/>
    <x v="1"/>
    <n v="61988987"/>
    <x v="91"/>
    <s v="Ostravská univerzita/Centrum excelence IT4Innovations, divize OU, Ústav pro výzkum a aplikace fuzzy modelování"/>
    <n v="192067792"/>
    <s v="J"/>
    <x v="1"/>
    <s v="Perfiljeva, Irina;Paternain,, Daniel;Campión, María Jesús;Bustince, Humberto;Mesiar, Radko"/>
    <s v="Internal Fusion Functions"/>
    <x v="2"/>
    <x v="39"/>
    <s v="Applied mathematics"/>
    <x v="2"/>
    <x v="2"/>
  </r>
  <r>
    <x v="1"/>
    <x v="1"/>
    <n v="61988987"/>
    <x v="91"/>
    <s v="Ostravská univerzita/Pedagogická fakulta"/>
    <n v="191859853"/>
    <s v="J"/>
    <x v="1"/>
    <s v="Cipryan, Lukáš;Laursen, Paul;Plews, Daniel"/>
    <s v="Cardiac autonomic response following high-intensity running work-to-rest interval manipulation"/>
    <x v="5"/>
    <x v="22"/>
    <s v="Sport and fitness sciences"/>
    <x v="2"/>
    <x v="1"/>
  </r>
  <r>
    <x v="1"/>
    <x v="1"/>
    <n v="61988987"/>
    <x v="91"/>
    <s v="Ostravská univerzita/Lékařská fakulta"/>
    <n v="191860565"/>
    <s v="J"/>
    <x v="0"/>
    <s v="Dimopoulos, M.A.;Moreau, P.;Palumbo, A.;Joshua, D.;Pour, L.;Hájek, Roman;Facon, T.;Ludwig, H.;Oriol, A.;Goldschmidt, H.;Rosiňol, L.;Straub, J.;Suvorov, A.;Araujo, C.;Rimashevskaya, E.;Pika, T.;Gaidano, G.;Weisel, K.;Goranova-Marinova, V.;Schwarer, A.;Minu"/>
    <s v="Carfilzomib and dexamethasone versus bortezomib and dexamethasone for patients with relapsed or refractory multiple myeloma (ENDEAVOR): a randomised, phase 3, open-label, multicentre study"/>
    <x v="5"/>
    <x v="37"/>
    <s v="Hematology"/>
    <x v="2"/>
    <x v="1"/>
  </r>
  <r>
    <x v="1"/>
    <x v="1"/>
    <n v="61988987"/>
    <x v="91"/>
    <s v="Ostravská univerzita/Lékařská fakulta"/>
    <n v="191959337"/>
    <s v="J"/>
    <x v="0"/>
    <s v="Dimopoulos, M. A.;Goldschmidt, H.;Niesvizky, R.;Joshua, D.;Chng, W-J;Oriol, A.;Orlowski, R. Z.;Ludwig, H.;Facon, T.;Hájek, Roman;Weisel, K.;Hungria, V.;Minuk, L.;Feng, S.;Zahlten-Kumeli, A.;Kimball, A. S.;Moreau, P."/>
    <s v="Carfilzomib or bortezomib in relapsed or refractory multiple myeloma (ENDEAVOR): an interim overall survival analysis of an open-label, randomised, phase 3 trial"/>
    <x v="5"/>
    <x v="37"/>
    <s v="Hematology"/>
    <x v="2"/>
    <x v="2"/>
  </r>
  <r>
    <x v="1"/>
    <x v="1"/>
    <n v="61988987"/>
    <x v="91"/>
    <s v="Ostravská univerzita/Lékařská fakulta"/>
    <n v="192067015"/>
    <s v="B"/>
    <x v="0"/>
    <s v="Kovář, Petr;Daňková Kučerová, J.;Dvořáčková, Jana;Kužel, D."/>
    <s v="Atlas panoramatické hysteroskopie"/>
    <x v="5"/>
    <x v="37"/>
    <s v="Obstetrics and gynaecology"/>
    <x v="2"/>
    <x v="1"/>
  </r>
  <r>
    <x v="1"/>
    <x v="1"/>
    <n v="61988987"/>
    <x v="91"/>
    <s v="Ostravská univerzita/Lékařská fakulta"/>
    <n v="192067124"/>
    <s v="B"/>
    <x v="0"/>
    <s v="Teplan, Vladimír;kol., a."/>
    <s v="Obezita a ledviny"/>
    <x v="5"/>
    <x v="37"/>
    <s v="Endocrinology and metabolism (including diabetes, hormones)"/>
    <x v="2"/>
    <x v="2"/>
  </r>
  <r>
    <x v="1"/>
    <x v="1"/>
    <n v="61988987"/>
    <x v="91"/>
    <s v="Ostravská univerzita/Přírodovědecká fakulta"/>
    <n v="191961061"/>
    <s v="C"/>
    <x v="0"/>
    <s v="Slach, Ondřej;Ženka, Jan"/>
    <s v="Post-Crisis Spatial Development of Creative Industries: Evidence from Czechia"/>
    <x v="4"/>
    <x v="31"/>
    <s v="-"/>
    <x v="2"/>
    <x v="1"/>
  </r>
  <r>
    <x v="1"/>
    <x v="1"/>
    <n v="61988987"/>
    <x v="91"/>
    <s v="Ostravská univerzita/Filozofická fakulta"/>
    <n v="191959595"/>
    <s v="B"/>
    <x v="1"/>
    <s v="Horák, Vít"/>
    <s v="Společnost jako otázka"/>
    <x v="4"/>
    <x v="33"/>
    <s v="Sociology"/>
    <x v="2"/>
    <x v="0"/>
  </r>
  <r>
    <x v="1"/>
    <x v="1"/>
    <n v="61988987"/>
    <x v="91"/>
    <s v="Ostravská univerzita/Fakulta sociálních studií"/>
    <n v="192067186"/>
    <s v="J"/>
    <x v="1"/>
    <s v="Recmanová, Adéla;Vávrová, Soňa"/>
    <s v="Information and communication technologies in interventions of Czech social workers when dealing with vulnerable children and their families"/>
    <x v="4"/>
    <x v="33"/>
    <s v="-"/>
    <x v="2"/>
    <x v="2"/>
  </r>
  <r>
    <x v="1"/>
    <x v="1"/>
    <n v="61988987"/>
    <x v="91"/>
    <s v="Ostravská univerzita/Fakulta sociálních studií"/>
    <n v="192067198"/>
    <s v="B"/>
    <x v="1"/>
    <s v="Baum, Detlef Heinrich"/>
    <s v="Lehrbuch Stadt und Soziale Arbeit"/>
    <x v="4"/>
    <x v="25"/>
    <s v="-"/>
    <x v="2"/>
    <x v="1"/>
  </r>
  <r>
    <x v="1"/>
    <x v="1"/>
    <n v="61988987"/>
    <x v="91"/>
    <s v="Ostravská univerzita/Filozofická fakulta"/>
    <n v="192067341"/>
    <s v="J"/>
    <x v="1"/>
    <s v="Rywiková, Daniela"/>
    <s v="Virtues and Vices Reformed? Visual Pastoralia in Fourteenth-Century Bohemian Art"/>
    <x v="3"/>
    <x v="6"/>
    <s v="Arts, Art history"/>
    <x v="2"/>
    <x v="1"/>
  </r>
  <r>
    <x v="1"/>
    <x v="1"/>
    <n v="61988987"/>
    <x v="91"/>
    <s v="Ostravská univerzita/Fakulta umění"/>
    <n v="192067774"/>
    <s v="B"/>
    <x v="1"/>
    <s v="Velek, Viktor"/>
    <s v="Hudební umělci mezi Ostravou a Vídní 1 / Tonkünstler zwischen Ostrau und Wien 1"/>
    <x v="3"/>
    <x v="6"/>
    <s v="Performing arts studies (Musicology, Theater science, Dramaturgy)"/>
    <x v="2"/>
    <x v="1"/>
  </r>
  <r>
    <x v="1"/>
    <x v="1"/>
    <n v="61988987"/>
    <x v="91"/>
    <s v="Ostravská univerzita/Filozofická fakulta"/>
    <n v="191639789"/>
    <s v="J"/>
    <x v="1"/>
    <s v="Lička, Lukáš"/>
    <s v="Perception and Objective Being: Peter Auriol on Perceptual Acts and their Objects"/>
    <x v="3"/>
    <x v="10"/>
    <s v="Philosophy, History and Philosophy of science and technology"/>
    <x v="2"/>
    <x v="1"/>
  </r>
  <r>
    <x v="1"/>
    <x v="1"/>
    <n v="61988987"/>
    <x v="91"/>
    <s v="Ostravská univerzita/Filozofická fakulta"/>
    <n v="192035749"/>
    <s v="N"/>
    <x v="0"/>
    <s v="David, Jaroslav;Mácha, Přemysl"/>
    <s v="Certifikovaná metodika: Ochrana místních a pomístních jmen a urbanonym jako zdroje lokální, regionální a národní identity a kulturního dědictví"/>
    <x v="3"/>
    <x v="14"/>
    <s v="Linguistics"/>
    <x v="2"/>
    <x v="2"/>
  </r>
  <r>
    <x v="1"/>
    <x v="1"/>
    <n v="61988987"/>
    <x v="91"/>
    <s v="Ostravská univerzita/Filozofická fakulta"/>
    <n v="192067217"/>
    <s v="C"/>
    <x v="1"/>
    <s v="Vaňková, Lenka"/>
    <s v="Krankheitsbezeichnungen in der Chirurgia des Juden von Salms"/>
    <x v="3"/>
    <x v="14"/>
    <s v="Specific literatures"/>
    <x v="2"/>
    <x v="2"/>
  </r>
  <r>
    <x v="1"/>
    <x v="1"/>
    <n v="61988987"/>
    <x v="91"/>
    <s v="Ostravská univerzita/Filozofická fakulta"/>
    <n v="192067258"/>
    <s v="C"/>
    <x v="1"/>
    <s v="Kopecký, Petr"/>
    <s v="Czeching American Nature Images in the Work of Robinson Jeffers and John Steinbeck"/>
    <x v="3"/>
    <x v="14"/>
    <s v="Specific literatures"/>
    <x v="2"/>
    <x v="2"/>
  </r>
  <r>
    <x v="1"/>
    <x v="1"/>
    <n v="61988987"/>
    <x v="91"/>
    <s v="Ostravská univerzita/Filozofická fakulta"/>
    <n v="192067264"/>
    <s v="B"/>
    <x v="0"/>
    <s v="Urbanová, Svatava"/>
    <s v="S holokaustem za zády. Téma holokaustu v české a překladové literatuře pro děti a mládež po roce 1989"/>
    <x v="3"/>
    <x v="14"/>
    <s v="General literature studies"/>
    <x v="2"/>
    <x v="2"/>
  </r>
  <r>
    <x v="1"/>
    <x v="1"/>
    <n v="61988987"/>
    <x v="91"/>
    <s v="Ostravská univerzita/Filozofická fakulta"/>
    <n v="192067274"/>
    <s v="C"/>
    <x v="1"/>
    <s v="Vorel, Jan"/>
    <s v="Die ästhetisch-philosophische Metamorphose des tschechischen und russischen Modernismus. Vom Kantschen Modell der autonomen Schönheit zur Hegelschen Darstellung der absoluten Idee in der Kunst"/>
    <x v="3"/>
    <x v="14"/>
    <s v="Literary theory"/>
    <x v="2"/>
    <x v="2"/>
  </r>
  <r>
    <x v="1"/>
    <x v="1"/>
    <n v="61988987"/>
    <x v="91"/>
    <s v="Ostravská univerzita/Filozofická fakulta"/>
    <n v="192067293"/>
    <s v="B"/>
    <x v="1"/>
    <s v="Místecký, Michal;Andreev, Sergey;Altmann, Gabriel"/>
    <s v="Sonnets: Quantitative Inquiries"/>
    <x v="3"/>
    <x v="14"/>
    <s v="Linguistics"/>
    <x v="2"/>
    <x v="2"/>
  </r>
  <r>
    <x v="1"/>
    <x v="1"/>
    <n v="61988987"/>
    <x v="91"/>
    <s v="Ostravská univerzita/Filozofická fakulta"/>
    <n v="191863153"/>
    <s v="C"/>
    <x v="1"/>
    <s v="Antonín, Robert"/>
    <s v="S kým se přel biskup Ondřej? K meandrům v právní krajině Čech na počátku 13. století na základě 'známého' příběhu"/>
    <x v="3"/>
    <x v="11"/>
    <s v="History (history of science and technology to be 6.3, history of specific sciences to be under the respective headings)"/>
    <x v="2"/>
    <x v="2"/>
  </r>
  <r>
    <x v="1"/>
    <x v="1"/>
    <n v="61988987"/>
    <x v="91"/>
    <s v="Ostravská univerzita/Filozofická fakulta"/>
    <n v="192058316"/>
    <s v="C"/>
    <x v="1"/>
    <s v="Kladiwa, Pavel"/>
    <s v="The Statistics of Umgangssprache in the Bohemian Lands in 1900 and 1910 - Cooperation, Negation, Connections"/>
    <x v="3"/>
    <x v="11"/>
    <s v="History (history of science and technology to be 6.3, history of specific sciences to be under the respective headings)"/>
    <x v="2"/>
    <x v="2"/>
  </r>
  <r>
    <x v="1"/>
    <x v="1"/>
    <n v="61988987"/>
    <x v="91"/>
    <s v="Ostravská univerzita/Lékařská fakulta"/>
    <n v="192067029"/>
    <s v="J"/>
    <x v="0"/>
    <s v="Scelo, G.;Kim, DU;Bernard, V.;Davis, G.;Kumar, T.;Katz, M.;Overman, MJ;Foretova, L.;Fabianova, E.;Holcatova, I.;Janout, Vladimír;Meric Bernstam, F.;Gascoyne, P.;Wistuba, I.;Varadhachary, G.;Brennan, P.;Hanash, S.;Li, D.;Maitra, A.;Alvarez, H.;San Lucas, F.;Castillo, J.;Allenson, K."/>
    <s v="High prevalence of mutant KRAS in circulating exosome-derived DNA from early-stage pancreatic cancer patients"/>
    <x v="5"/>
    <x v="37"/>
    <s v="-"/>
    <x v="3"/>
    <x v="2"/>
  </r>
  <r>
    <x v="1"/>
    <x v="1"/>
    <n v="61988987"/>
    <x v="91"/>
    <s v="Ostravská univerzita/Lékařská fakulta"/>
    <n v="192067157"/>
    <s v="J"/>
    <x v="0"/>
    <s v="Gay, F.;Jackson, G.;Rosinol, L.;Holstein, S.A.;Moreau, P.;Spada, S.;Davies, F.;Lahuerta, J.J.;Leleu, X.;Bringhen, S.;Evangelista, A.;Hulin, C.;Panzani, U.;Cairns, D.A.;Di Raimondo, F.;Macro, M.;Liberati, A.M.;Pawlyn, C.;Offidani, M.;Spencer, A.;Hájek, Roman;Terpos, E.;Morgan, G.J.;Blade, J.;Sonneveld, P.;San-Miguel, J.;McCarthy, P.L.;Ludwig, H.;Boccadoro, M.;Mateos, MV;Attal, M."/>
    <s v="Maintenance Treatment and Survival in Patients With Myeloma A Systematic Review and Network Meta-analysis"/>
    <x v="5"/>
    <x v="37"/>
    <s v="-"/>
    <x v="3"/>
    <x v="1"/>
  </r>
  <r>
    <x v="1"/>
    <x v="1"/>
    <n v="61988987"/>
    <x v="91"/>
    <s v="Ostravská univerzita/Lékařská fakulta"/>
    <n v="192150207"/>
    <s v="J"/>
    <x v="1"/>
    <s v="Janout, Vladimír"/>
    <s v="Large-scale association analysis identifies new lung cancer susceptibility loci and heterogeneity in genetic susceptibility across histological subtypes"/>
    <x v="2"/>
    <x v="5"/>
    <s v="-"/>
    <x v="3"/>
    <x v="1"/>
  </r>
  <r>
    <x v="1"/>
    <x v="1"/>
    <n v="61988987"/>
    <x v="91"/>
    <s v="Ostravská univerzita/Lékařská fakulta"/>
    <n v="192150455"/>
    <s v="J"/>
    <x v="0"/>
    <s v="Hájek, Roman"/>
    <s v="Brentuximab vedotin with chemotherapy for CD30-positive peripheral T-cell lymphoma (ECHELON-2): a global, double-blind, randomised, phase 3 trial"/>
    <x v="5"/>
    <x v="37"/>
    <s v="-"/>
    <x v="3"/>
    <x v="3"/>
  </r>
  <r>
    <x v="1"/>
    <x v="1"/>
    <n v="61988987"/>
    <x v="91"/>
    <s v="Ostravská univerzita/Fakulta sociálních studií"/>
    <n v="192150470"/>
    <s v="J"/>
    <x v="1"/>
    <s v="Gřundělová, Barbora;Stanková, Zuzana"/>
    <s v="The Shadow Fathers in Social Work with Families: Barriers to Whole Family Working"/>
    <x v="4"/>
    <x v="33"/>
    <s v="Social topics (Women´s and gender studies; Social issues; Family studies; Social work)"/>
    <x v="3"/>
    <x v="2"/>
  </r>
  <r>
    <x v="1"/>
    <x v="1"/>
    <n v="61988987"/>
    <x v="91"/>
    <s v="Ostravská univerzita/Fakulta sociálních studií"/>
    <n v="192150499"/>
    <s v="B"/>
    <x v="0"/>
    <s v="Keller, Jan"/>
    <s v="Společnost věčného mládí"/>
    <x v="4"/>
    <x v="33"/>
    <s v="Sociology"/>
    <x v="3"/>
    <x v="1"/>
  </r>
  <r>
    <x v="1"/>
    <x v="1"/>
    <n v="61988987"/>
    <x v="91"/>
    <s v="Ostravská univerzita/Filozofická fakulta"/>
    <n v="192150608"/>
    <s v="J"/>
    <x v="1"/>
    <s v="Pumprová, Anna;Psík, Richard"/>
    <s v="Manuscript Evidence of the Genesis of Sermons by Peter of Zittau, Medieval Sermon Studies"/>
    <x v="3"/>
    <x v="14"/>
    <s v="Specific literatures"/>
    <x v="3"/>
    <x v="1"/>
  </r>
  <r>
    <x v="1"/>
    <x v="1"/>
    <n v="61988987"/>
    <x v="91"/>
    <s v="Ostravská univerzita/Filozofická fakulta"/>
    <n v="192147479"/>
    <s v="J"/>
    <x v="1"/>
    <s v="PROCHÁZKA, Ondřej"/>
    <s v="A chronotopic approach to identity performance in a Facebook meme page"/>
    <x v="3"/>
    <x v="14"/>
    <s v="Linguistics"/>
    <x v="3"/>
    <x v="1"/>
  </r>
  <r>
    <x v="1"/>
    <x v="1"/>
    <n v="61988987"/>
    <x v="91"/>
    <s v="Ostravská univerzita/Pedagogická fakulta"/>
    <n v="192058387"/>
    <s v="J"/>
    <x v="1"/>
    <s v="Farana, Roman;Exell, Timothy;Strutzenberger, Gerda;Irwin, Gareth"/>
    <s v="Technique selection in young female gymnasts: Elbow and wrist joint loading during the cartwheel and round-off"/>
    <x v="5"/>
    <x v="22"/>
    <s v="Sport and fitness sciences"/>
    <x v="3"/>
    <x v="2"/>
  </r>
  <r>
    <x v="1"/>
    <x v="1"/>
    <n v="61988987"/>
    <x v="91"/>
    <s v="Ostravská univerzita/Filozofická fakulta"/>
    <n v="192150631"/>
    <s v="B"/>
    <x v="1"/>
    <s v="Malura, Jan;Ivánek, Jakub"/>
    <s v="Horo krásná, spanilá!"/>
    <x v="3"/>
    <x v="14"/>
    <s v="Specific literatures"/>
    <x v="3"/>
    <x v="1"/>
  </r>
  <r>
    <x v="1"/>
    <x v="1"/>
    <n v="61988987"/>
    <x v="91"/>
    <s v="Ostravská univerzita/Filozofická fakulta"/>
    <n v="192150727"/>
    <s v="B"/>
    <x v="1"/>
    <s v="Deluga, Waldemar Józef"/>
    <s v="Ukrainian Painting Between the Byzantine and Latin Traditions"/>
    <x v="3"/>
    <x v="6"/>
    <s v="Arts, Art history"/>
    <x v="3"/>
    <x v="2"/>
  </r>
  <r>
    <x v="1"/>
    <x v="1"/>
    <n v="61988987"/>
    <x v="91"/>
    <s v="Ostravská univerzita/Filozofická fakulta"/>
    <n v="192067337"/>
    <s v="C"/>
    <x v="1"/>
    <s v="Čech, Radek;Kubát, Miroslav"/>
    <s v="Morphological Richness of Text"/>
    <x v="3"/>
    <x v="14"/>
    <s v="Linguistics"/>
    <x v="3"/>
    <x v="2"/>
  </r>
  <r>
    <x v="1"/>
    <x v="1"/>
    <n v="61988987"/>
    <x v="91"/>
    <s v="Ostravská univerzita/Filozofická fakulta"/>
    <n v="192150658"/>
    <s v="C"/>
    <x v="1"/>
    <s v="Mostýn, Martin"/>
    <s v="Parallelbildungen auf -ation und -ierung aus korpuslinguistischer Perspektive - was zeigt der Signifikanztest?"/>
    <x v="3"/>
    <x v="14"/>
    <s v="Linguistics"/>
    <x v="3"/>
    <x v="1"/>
  </r>
  <r>
    <x v="1"/>
    <x v="1"/>
    <n v="61988987"/>
    <x v="91"/>
    <s v="Ostravská univerzita/Pedagogická fakulta"/>
    <n v="192151047"/>
    <s v="E"/>
    <x v="0"/>
    <s v="Koudela, Tomáš;Forman, Pavel;Čapandová, Tereza"/>
    <s v="Art-Brut-All"/>
    <x v="3"/>
    <x v="6"/>
    <s v="-"/>
    <x v="3"/>
    <x v="0"/>
  </r>
  <r>
    <x v="1"/>
    <x v="1"/>
    <n v="61988987"/>
    <x v="91"/>
    <s v="Ostravská univerzita/Pedagogická fakulta"/>
    <n v="192151044"/>
    <s v="E"/>
    <x v="0"/>
    <s v="Koudela, Tomáš;Čapandová, Tereza"/>
    <s v="Situation Silesia 2019"/>
    <x v="3"/>
    <x v="6"/>
    <s v="-"/>
    <x v="3"/>
    <x v="0"/>
  </r>
  <r>
    <x v="1"/>
    <x v="1"/>
    <n v="61988987"/>
    <x v="91"/>
    <s v="Ostravská univerzita/Filozofická fakulta"/>
    <n v="192150569"/>
    <s v="J"/>
    <x v="1"/>
    <s v="Kajfosz, Jan"/>
    <s v="Neoliberalism, the Rise of New Media Folklore and the Emergence of New Nationalisms"/>
    <x v="4"/>
    <x v="33"/>
    <s v="Sociology"/>
    <x v="3"/>
    <x v="3"/>
  </r>
  <r>
    <x v="1"/>
    <x v="1"/>
    <n v="61988987"/>
    <x v="91"/>
    <s v="Ostravská univerzita/Filozofická fakulta"/>
    <n v="191959621"/>
    <s v="B"/>
    <x v="1"/>
    <s v="Herůfek, Jan"/>
    <s v="Scientia prohibita G. Pica della Mirandola"/>
    <x v="3"/>
    <x v="10"/>
    <s v="Philosophy, History and Philosophy of science and technology"/>
    <x v="3"/>
    <x v="2"/>
  </r>
  <r>
    <x v="1"/>
    <x v="1"/>
    <n v="61988987"/>
    <x v="91"/>
    <s v="Ostravská univerzita/Filozofická fakulta"/>
    <n v="191860212"/>
    <s v="J"/>
    <x v="1"/>
    <s v="Popelka, Petr"/>
    <s v="Die Hauptprobleme des Aufbaus eines modernen Straßennetzes in den böhmischen Ländern in der Zeit des aufgeklärten Absolutismus"/>
    <x v="3"/>
    <x v="11"/>
    <s v="History (history of science and technology to be 6.3, history of specific sciences to be under the respective headings)"/>
    <x v="3"/>
    <x v="2"/>
  </r>
  <r>
    <x v="1"/>
    <x v="1"/>
    <n v="61988987"/>
    <x v="91"/>
    <s v="Ostravská univerzita/Lékařská fakulta"/>
    <n v="192195963"/>
    <s v="C"/>
    <x v="0"/>
    <s v="Bužgová, Radka;Kozáková, Radka;Bar, Michal"/>
    <s v="Imlementation of a concept of neuropalliative and rehabilitation care for patients with progressive, neurological disease in the czech republic: qualitative study"/>
    <x v="5"/>
    <x v="22"/>
    <s v="-"/>
    <x v="3"/>
    <x v="2"/>
  </r>
  <r>
    <x v="1"/>
    <x v="1"/>
    <n v="61988987"/>
    <x v="91"/>
    <s v="Ostravská univerzita/Centrum excelence IT4Innovations, divize OU, Ústav pro výzkum a aplikace fuzzy modelování"/>
    <n v="192147541"/>
    <s v="J"/>
    <x v="1"/>
    <s v="Cayli, Gul Deniz;Karacal, Funda;Mesiar, Radko"/>
    <s v="On a new class of uninorms on bounded lattices"/>
    <x v="2"/>
    <x v="39"/>
    <s v="-"/>
    <x v="3"/>
    <x v="0"/>
  </r>
  <r>
    <x v="1"/>
    <x v="1"/>
    <n v="61988987"/>
    <x v="91"/>
    <s v="Ostravská univerzita/Přírodovědecká fakulta"/>
    <n v="192150863"/>
    <s v="J"/>
    <x v="1"/>
    <s v="Flegontov, Pavel;Altinişik, Nefize Ezgi;Changmai, Piya;Rohland, N.;Mallick, S.;Adamski, N.;Bolnick, DA;Broomandkhoshbacht, N.;Candilio, F.;Culleton, BJ;Flegontova, O.;Friesen, TM;Jeong, C.;Harper, TK;Keating, D.;Kennett, DJ;Kim, AM;Lamnidis, TC;Lawson, AM;Olalde, I.;Oppenheimer, J.;Potter, BA;Raff, J.;Sattler, RA;Skoglund, P.;Stewardson, K.;Vajda, EJ;Vasilyev, S.;Veselovskaya, E.;Hayes, MG;O Rourke, DH;Krause, J.;Pinhasi, R.;Reich, D.;Schiffels, S."/>
    <s v="Palaeo-Eskimo genetic ancestry and the peopling of Chukotka and North America"/>
    <x v="2"/>
    <x v="5"/>
    <s v="Genetics and heredity (medical genetics to be 3)"/>
    <x v="3"/>
    <x v="5"/>
  </r>
  <r>
    <x v="1"/>
    <x v="1"/>
    <n v="61988987"/>
    <x v="91"/>
    <s v="Ostravská univerzita/Přírodovědecká fakulta"/>
    <n v="192150857"/>
    <s v="J"/>
    <x v="1"/>
    <s v="Hampl, V.;Cepicka, I.;Eliáš, Marek"/>
    <s v="Was the Mitochondrion Necessary to Start Eukaryogenesis?"/>
    <x v="2"/>
    <x v="5"/>
    <s v="Microbiology"/>
    <x v="3"/>
    <x v="1"/>
  </r>
  <r>
    <x v="1"/>
    <x v="1"/>
    <n v="61988987"/>
    <x v="91"/>
    <s v="Ostravská univerzita/Filozofická fakulta"/>
    <n v="192151509"/>
    <s v="J"/>
    <x v="1"/>
    <s v="Antonín, Robert"/>
    <s v="Mendikanti a české země za vlády posledních Přemyslovců"/>
    <x v="3"/>
    <x v="11"/>
    <s v="History (history of science and technology to be 6.3, history of specific sciences to be under the respective headings)"/>
    <x v="3"/>
    <x v="2"/>
  </r>
  <r>
    <x v="1"/>
    <x v="1"/>
    <n v="61988987"/>
    <x v="91"/>
    <s v="Ostravská univerzita/Filozofická fakulta"/>
    <n v="191961042"/>
    <s v="B"/>
    <x v="1"/>
    <s v="Psík, Richard;Krejčík, Tomáš"/>
    <s v="Nová šlechta v rakouském Slezsku"/>
    <x v="3"/>
    <x v="11"/>
    <s v="History (history of science and technology to be 6.3, history of specific sciences to be under the respective headings)"/>
    <x v="3"/>
    <x v="2"/>
  </r>
  <r>
    <x v="1"/>
    <x v="1"/>
    <n v="61988987"/>
    <x v="91"/>
    <s v="Ostravská univerzita/Přírodovědecká fakulta"/>
    <n v="192150854"/>
    <s v="J"/>
    <x v="1"/>
    <s v="Ditte, Matej;Dubecký, Matúš"/>
    <s v="Fractional Charge by Fixed-Node Diffusion Monte Carlo Method"/>
    <x v="2"/>
    <x v="16"/>
    <s v="Atomic, molecular and chemical physics (physics of atoms and molecules including collision, interaction with radiation, magnetic resonances, Mössbauer effect)"/>
    <x v="3"/>
    <x v="2"/>
  </r>
  <r>
    <x v="1"/>
    <x v="1"/>
    <n v="61988987"/>
    <x v="91"/>
    <s v="Ostravská univerzita/Přírodovědecká fakulta"/>
    <n v="192067651"/>
    <s v="B"/>
    <x v="0"/>
    <s v="KURFÜRST, Jaroslav"/>
    <s v="Příběh ruské geopolitiky"/>
    <x v="4"/>
    <x v="13"/>
    <s v="Political science"/>
    <x v="3"/>
    <x v="0"/>
  </r>
  <r>
    <x v="1"/>
    <x v="1"/>
    <n v="61988987"/>
    <x v="91"/>
    <s v="Ostravská univerzita/Filozofická fakulta"/>
    <n v="192150517"/>
    <s v="B"/>
    <x v="0"/>
    <s v="Chalupa, Jiří"/>
    <s v="Dějiny Španělska"/>
    <x v="3"/>
    <x v="11"/>
    <s v="History (history of science and technology to be 6.3, history of specific sciences to be under the respective headings)"/>
    <x v="3"/>
    <x v="2"/>
  </r>
  <r>
    <x v="1"/>
    <x v="1"/>
    <n v="61988987"/>
    <x v="91"/>
    <s v="Ostravská univerzita/Fakulta umění"/>
    <n v="191960046"/>
    <s v="C"/>
    <x v="0"/>
    <s v="Velek, Viktor"/>
    <s v="Niedersorbische (Niederwendische) historische Aufnahmen / Dolnoserbske historiske nagraśa"/>
    <x v="3"/>
    <x v="6"/>
    <s v="Folklore studies"/>
    <x v="3"/>
    <x v="2"/>
  </r>
  <r>
    <x v="1"/>
    <x v="1"/>
    <n v="61988987"/>
    <x v="91"/>
    <s v="Ostravská univerzita/Přírodovědecká fakulta"/>
    <n v="192151586"/>
    <s v="J"/>
    <x v="1"/>
    <s v="Pánek, Tomáš"/>
    <s v="Landslides and Quaternary climate changes—The state of the art"/>
    <x v="2"/>
    <x v="9"/>
    <s v="Physical geography"/>
    <x v="3"/>
    <x v="5"/>
  </r>
  <r>
    <x v="1"/>
    <x v="1"/>
    <n v="61988987"/>
    <x v="91"/>
    <s v="Ostravská univerzita/Filozofická fakulta"/>
    <n v="192150615"/>
    <s v="B"/>
    <x v="0"/>
    <s v="Málková, Iva"/>
    <s v="VYDRŽAŤ! Dopisy z vězení"/>
    <x v="3"/>
    <x v="14"/>
    <s v="General literature studies"/>
    <x v="3"/>
    <x v="2"/>
  </r>
  <r>
    <x v="1"/>
    <x v="1"/>
    <n v="61988987"/>
    <x v="91"/>
    <s v="Ostravská univerzita/Lékařská fakulta"/>
    <n v="192150222"/>
    <s v="B"/>
    <x v="0"/>
    <s v="Plevová, Ilona;Bužgová, Radka;Janíková, Eva;Jarošová, Darja;Machová, Alena;Sikorová, Lucie;Slowik, Regina;Tomagová, Martina;Zeleníková, Renáta"/>
    <s v="Ošetřovatelství I"/>
    <x v="5"/>
    <x v="22"/>
    <s v="-"/>
    <x v="3"/>
    <x v="6"/>
  </r>
  <r>
    <x v="0"/>
    <x v="8"/>
    <n v="23311"/>
    <x v="92"/>
    <s v="Památník národního písemnictví"/>
    <n v="192035325"/>
    <s v="B"/>
    <x v="0"/>
    <s v="Hauser, Jakub;Kuthanová, Michaela;Gagen, Sergej"/>
    <s v="Zkušenost exilu. Osudy exulantů z území bývalého Ruského impéria v meziválečném Československu."/>
    <x v="4"/>
    <x v="25"/>
    <s v="Social sciences, interdisciplinary"/>
    <x v="1"/>
    <x v="3"/>
  </r>
  <r>
    <x v="0"/>
    <x v="8"/>
    <n v="23311"/>
    <x v="92"/>
    <s v="Památník národního písemnictví"/>
    <n v="192035333"/>
    <s v="E"/>
    <x v="1"/>
    <s v="Vlášková, Barbora"/>
    <s v="Wenceslaus Hollar Bohemus (1607–1677). Řeč jehly a rydla."/>
    <x v="3"/>
    <x v="6"/>
    <s v="Arts, Art history"/>
    <x v="1"/>
    <x v="0"/>
  </r>
  <r>
    <x v="0"/>
    <x v="8"/>
    <n v="23311"/>
    <x v="92"/>
    <s v="Památník národního písemnictví"/>
    <n v="191916804"/>
    <s v="B"/>
    <x v="1"/>
    <s v="Macurová, Naděžda"/>
    <s v="&quot;Ze srdce váš...&quot;: André Spire a Otokar Fischer 1922−1938"/>
    <x v="3"/>
    <x v="14"/>
    <s v="General literature studies"/>
    <x v="1"/>
    <x v="1"/>
  </r>
  <r>
    <x v="0"/>
    <x v="8"/>
    <n v="23311"/>
    <x v="92"/>
    <s v="Památník národního písemnictví"/>
    <n v="192133445"/>
    <s v="E"/>
    <x v="0"/>
    <s v="Tereza, Riedlbauchová;Antoine, Marès"/>
    <s v="Naše Francie. Francouzská poezie v českých překladech a ilustracích 20. století"/>
    <x v="3"/>
    <x v="6"/>
    <s v="Arts, Art history"/>
    <x v="2"/>
    <x v="1"/>
  </r>
  <r>
    <x v="0"/>
    <x v="8"/>
    <n v="23311"/>
    <x v="92"/>
    <s v="Památník národního písemnictví"/>
    <n v="192133433"/>
    <s v="B"/>
    <x v="1"/>
    <s v="Prokop, Lukáš;Bílek, Jan;Vaníčková, Hana;Vlášková, Barbora"/>
    <s v="S iniciálami V. V. Studie, vzpomínky, korespondence, dokumenty"/>
    <x v="3"/>
    <x v="14"/>
    <s v="Literary theory"/>
    <x v="2"/>
    <x v="6"/>
  </r>
  <r>
    <x v="0"/>
    <x v="8"/>
    <n v="23311"/>
    <x v="92"/>
    <s v="Památník národního písemnictví"/>
    <n v="192051572"/>
    <s v="B"/>
    <x v="0"/>
    <s v="Hubáčková, Vilma;Kuzica Rokytová, Bronislava;Bendová, Eva;Rakušanová, Marie;Erhart, Gustav"/>
    <s v="Josef Portman (1893–1968). Na pomezí bibliománie."/>
    <x v="3"/>
    <x v="6"/>
    <s v="-"/>
    <x v="3"/>
    <x v="2"/>
  </r>
  <r>
    <x v="0"/>
    <x v="8"/>
    <n v="23311"/>
    <x v="92"/>
    <s v="Památník národního písemnictví"/>
    <n v="192133434"/>
    <s v="B"/>
    <x v="0"/>
    <s v="Hauser, Jakub;Kuthanová, Michaela;Gagen, Sergej"/>
    <s v="Příběhy exilu. Osudy exulantů z území bývalého Ruského impéria v meziválečném Československu"/>
    <x v="3"/>
    <x v="6"/>
    <s v="-"/>
    <x v="3"/>
    <x v="1"/>
  </r>
  <r>
    <x v="0"/>
    <x v="8"/>
    <n v="23311"/>
    <x v="92"/>
    <s v="Památník národního písemnictví"/>
    <n v="192203066"/>
    <s v="B"/>
    <x v="0"/>
    <s v="Ferklová, Renata"/>
    <s v="Zdeněk Kalista: Divadelní hry z vězení"/>
    <x v="3"/>
    <x v="6"/>
    <s v="-"/>
    <x v="3"/>
    <x v="0"/>
  </r>
  <r>
    <x v="0"/>
    <x v="8"/>
    <n v="23311"/>
    <x v="92"/>
    <s v="Památník národního písemnictví"/>
    <n v="192203067"/>
    <s v="B"/>
    <x v="0"/>
    <s v="Kašpar, Jan"/>
    <s v="„Onorate l’altissimo poeta!“ Exemplář Dantovy Božské komedie (1544) z knihovny Jaroslava Vrchlického, jeho dárce Luigi Tonelli a Vrchlického sbírka dantovské literatury"/>
    <x v="3"/>
    <x v="6"/>
    <s v="-"/>
    <x v="3"/>
    <x v="0"/>
  </r>
  <r>
    <x v="0"/>
    <x v="8"/>
    <n v="23311"/>
    <x v="92"/>
    <s v="Památník národního písemnictví"/>
    <n v="192049625"/>
    <s v="E"/>
    <x v="0"/>
    <s v="Hauser, Jakub;Gagen, Sergej;Kuthanová, Michaela"/>
    <s v="Zkušenost exilu − Osudy exulantů z území bývalého Ruského impéria v meziválečném Československu"/>
    <x v="3"/>
    <x v="6"/>
    <s v="-"/>
    <x v="3"/>
    <x v="2"/>
  </r>
  <r>
    <x v="1"/>
    <x v="9"/>
    <n v="48135445"/>
    <x v="93"/>
    <s v="Policejní akademie České republiky v Praze"/>
    <n v="191940838"/>
    <s v="J"/>
    <x v="0"/>
    <s v="Danics, Štefan"/>
    <s v="PEGIDA - bezpečnostní hrozba či výzva pro EU?"/>
    <x v="4"/>
    <x v="13"/>
    <n v="50601"/>
    <x v="0"/>
    <x v="3"/>
  </r>
  <r>
    <x v="1"/>
    <x v="9"/>
    <n v="48135445"/>
    <x v="93"/>
    <s v="Policejní akademie České republiky v Praze"/>
    <n v="191940874"/>
    <s v="C"/>
    <x v="0"/>
    <s v="Sabol, Jozef;Šesták, Bedřich"/>
    <s v="Znečištění životního prostředí radioaktivními a jinými nebezpečnými látkami na Ukrajině: dědictví i vliv současného konfliktu"/>
    <x v="4"/>
    <x v="13"/>
    <n v="50600"/>
    <x v="0"/>
    <x v="3"/>
  </r>
  <r>
    <x v="1"/>
    <x v="9"/>
    <n v="48135445"/>
    <x v="93"/>
    <s v="Policejní akademie České republiky v Praze"/>
    <n v="191940875"/>
    <s v="B"/>
    <x v="0"/>
    <s v="Kolouch, Jan"/>
    <s v="CyberCrime"/>
    <x v="4"/>
    <x v="32"/>
    <n v="50501"/>
    <x v="0"/>
    <x v="1"/>
  </r>
  <r>
    <x v="1"/>
    <x v="9"/>
    <n v="48135445"/>
    <x v="93"/>
    <s v="Policejní akademie České republiky v Praze"/>
    <n v="191940846"/>
    <s v="B"/>
    <x v="0"/>
    <s v="Vegrichtová, Barbora"/>
    <s v="Symbolika kriminálního tetování"/>
    <x v="4"/>
    <x v="33"/>
    <n v="50404"/>
    <x v="0"/>
    <x v="2"/>
  </r>
  <r>
    <x v="1"/>
    <x v="9"/>
    <n v="48135445"/>
    <x v="93"/>
    <s v="Policejní akademie České republiky v Praze"/>
    <n v="192046028"/>
    <s v="B"/>
    <x v="0"/>
    <s v="Vegrichtová, Barbora"/>
    <s v="Gangy - vězeňské, pouliční, motorkářské"/>
    <x v="4"/>
    <x v="32"/>
    <s v="Criminology, penology"/>
    <x v="1"/>
    <x v="0"/>
  </r>
  <r>
    <x v="1"/>
    <x v="9"/>
    <n v="48135445"/>
    <x v="93"/>
    <s v="Policejní akademie České republiky v Praze"/>
    <n v="192046034"/>
    <s v="C"/>
    <x v="0"/>
    <s v="Fiala, Zdeněk"/>
    <s v="Ochrana subjektivních práv při faktických úkonech"/>
    <x v="4"/>
    <x v="32"/>
    <s v="Law"/>
    <x v="1"/>
    <x v="0"/>
  </r>
  <r>
    <x v="1"/>
    <x v="9"/>
    <n v="48135445"/>
    <x v="93"/>
    <s v="Policejní akademie České republiky v Praze"/>
    <n v="192046039"/>
    <s v="J"/>
    <x v="0"/>
    <s v="Čírtková, Ludmila"/>
    <s v="Křivá obvinění ze sexuálního zneužívání."/>
    <x v="4"/>
    <x v="32"/>
    <s v="Criminology, penology"/>
    <x v="1"/>
    <x v="0"/>
  </r>
  <r>
    <x v="1"/>
    <x v="9"/>
    <n v="48135445"/>
    <x v="93"/>
    <s v="Policejní akademie České republiky v Praze"/>
    <n v="192046029"/>
    <s v="B"/>
    <x v="0"/>
    <s v="Konrád, Zdeněk"/>
    <s v="Některé zvláštní způsoby dokazování - kriminalistické problémy teorie a praxe"/>
    <x v="4"/>
    <x v="32"/>
    <s v="Criminology, penology"/>
    <x v="1"/>
    <x v="3"/>
  </r>
  <r>
    <x v="1"/>
    <x v="9"/>
    <n v="48135445"/>
    <x v="93"/>
    <s v="Policejní akademie České republiky v Praze"/>
    <n v="192046061"/>
    <s v="J"/>
    <x v="0"/>
    <s v="Danics, Štefan"/>
    <s v="Polemika k širšímu pojetí antisystémovosti od Sartoriho"/>
    <x v="4"/>
    <x v="13"/>
    <s v="Political science"/>
    <x v="1"/>
    <x v="3"/>
  </r>
  <r>
    <x v="1"/>
    <x v="9"/>
    <n v="48135445"/>
    <x v="93"/>
    <s v="Policejní akademie České republiky v Praze"/>
    <n v="192132320"/>
    <s v="J"/>
    <x v="0"/>
    <s v="Urban, Rudolf"/>
    <s v="Profile of a lone wolf terrorist: A crisis management perspective"/>
    <x v="4"/>
    <x v="32"/>
    <s v="Criminology, penology"/>
    <x v="2"/>
    <x v="0"/>
  </r>
  <r>
    <x v="1"/>
    <x v="9"/>
    <n v="48135445"/>
    <x v="93"/>
    <s v="Policejní akademie České republiky v Praze"/>
    <n v="192132321"/>
    <s v="B"/>
    <x v="0"/>
    <s v="Fiala, Zdeněk"/>
    <s v="Kázeňské trestání příslušníků bezpečnostních sborů"/>
    <x v="4"/>
    <x v="32"/>
    <s v="Law"/>
    <x v="2"/>
    <x v="2"/>
  </r>
  <r>
    <x v="1"/>
    <x v="9"/>
    <n v="48135445"/>
    <x v="93"/>
    <s v="Policejní akademie České republiky v Praze"/>
    <n v="192132338"/>
    <s v="J"/>
    <x v="0"/>
    <s v="Zoubková, Ivana;Přecechtěl, Petr;Najman, Tomáš"/>
    <s v="Experiences of Czech Citizens with Users of Addictive Substances"/>
    <x v="4"/>
    <x v="32"/>
    <s v="Criminology, penology"/>
    <x v="2"/>
    <x v="0"/>
  </r>
  <r>
    <x v="1"/>
    <x v="9"/>
    <n v="48135445"/>
    <x v="93"/>
    <s v="Policejní akademie České republiky v Praze"/>
    <n v="192203929"/>
    <s v="D"/>
    <x v="0"/>
    <s v="Jedinák, Petr;Čandík, Marek"/>
    <s v="Systematic Education of State Employees as Necessary Condition for the Provision of Quality Service"/>
    <x v="4"/>
    <x v="13"/>
    <s v="Public administration"/>
    <x v="3"/>
    <x v="3"/>
  </r>
  <r>
    <x v="1"/>
    <x v="9"/>
    <n v="48135445"/>
    <x v="93"/>
    <s v="Policejní akademie České republiky v Praze"/>
    <n v="192203937"/>
    <s v="B"/>
    <x v="0"/>
    <s v="Habich, Lukáš;Kloubek, Martin;Heřman, Radomír;Komárek, Jindřich;Zelinka, Jan;Tóth, Jozef"/>
    <s v="Činnost policejních služeb"/>
    <x v="4"/>
    <x v="13"/>
    <s v="Public administration"/>
    <x v="3"/>
    <x v="3"/>
  </r>
  <r>
    <x v="1"/>
    <x v="9"/>
    <n v="48135445"/>
    <x v="93"/>
    <s v="Policejní akademie České republiky v Praze"/>
    <n v="192203946"/>
    <s v="B"/>
    <x v="0"/>
    <s v="Dogoši, Michal;Jonák, Jiří;Kolář, Pavel;Kraslová, Zuzana;Křenková, Barbora;Němec, Miroslav;Suchánek, Jaroslav;Zimmer, Jan"/>
    <s v="Vybrané aktuální kriminalistické možnosti identifikace osob a věcí"/>
    <x v="4"/>
    <x v="32"/>
    <s v="Law"/>
    <x v="3"/>
    <x v="2"/>
  </r>
  <r>
    <x v="2"/>
    <x v="2"/>
    <n v="68081740"/>
    <x v="94"/>
    <s v="Psychologický ústav AV ČR, v. v. i."/>
    <n v="191966411"/>
    <s v="O"/>
    <x v="1"/>
    <s v="Smolík, Filip;Turková, J.;Marušincová, K.;Malechová, V."/>
    <s v="Dotazník vývoje komunikace II. Dovyko II. Dotazník pro diagnostiku jazykového vývoje ve věkovém rozmezí 16 až 30 měsíců. Příručka a normy."/>
    <x v="4"/>
    <x v="26"/>
    <s v="Psychology (including human - machine relations)"/>
    <x v="1"/>
    <x v="5"/>
  </r>
  <r>
    <x v="2"/>
    <x v="2"/>
    <n v="68081740"/>
    <x v="94"/>
    <s v="Psychologický ústav AV ČR, v. v. i."/>
    <n v="191736042"/>
    <s v="C"/>
    <x v="1"/>
    <s v="Strobachová, B.; Filip, Miroslav"/>
    <s v="School Is Our Common World: A Constructivist-Phenomenological Study of the Construing of Roma Pupils and Their Teacher"/>
    <x v="4"/>
    <x v="26"/>
    <s v="Psychology (including human - machine relations)"/>
    <x v="1"/>
    <x v="2"/>
  </r>
  <r>
    <x v="2"/>
    <x v="2"/>
    <n v="68081740"/>
    <x v="94"/>
    <s v="Psychologický ústav AV ČR, v. v. i."/>
    <n v="191867627"/>
    <s v="C"/>
    <x v="1"/>
    <s v="Hřebíčková, Martina;Graf, Sylvie"/>
    <s v="Agreement and Accuracy of National Stereotypes in Five Central European Countries"/>
    <x v="4"/>
    <x v="26"/>
    <s v="Psychology (including human - machine relations)"/>
    <x v="1"/>
    <x v="2"/>
  </r>
  <r>
    <x v="2"/>
    <x v="2"/>
    <n v="68081740"/>
    <x v="94"/>
    <s v="Psychologický ústav AV ČR, v. v. i."/>
    <n v="191867651"/>
    <s v="B"/>
    <x v="1"/>
    <s v="Janošová, Pavlína;Kollerová, Lenka;Zábrodská, Kateřina;Kressa, Jiří;Dědová, M."/>
    <s v="Psychologie školní šikany"/>
    <x v="4"/>
    <x v="26"/>
    <s v="Psychology (including human - machine relations)"/>
    <x v="1"/>
    <x v="2"/>
  </r>
  <r>
    <x v="2"/>
    <x v="2"/>
    <n v="68081740"/>
    <x v="94"/>
    <s v="Psychologický ústav AV ČR, v. v. i."/>
    <n v="191966380"/>
    <s v="C"/>
    <x v="1"/>
    <s v="Graf, Sylvie;Paolini, S."/>
    <s v="Investigating positive and negative intergroup contact: Rectifying a long-standing positivity bias in the literature"/>
    <x v="4"/>
    <x v="26"/>
    <s v="Psychology (including human - machine relations)"/>
    <x v="1"/>
    <x v="2"/>
  </r>
  <r>
    <x v="2"/>
    <x v="2"/>
    <n v="68081740"/>
    <x v="94"/>
    <s v="Psychologický ústav AV ČR, v. v. i."/>
    <n v="191966388"/>
    <s v="J"/>
    <x v="1"/>
    <s v="Poláčková Šolcová, Iva;Lačev, A."/>
    <s v="Differences in male and female subjective experience and physiological reactions to emotional stimuli"/>
    <x v="4"/>
    <x v="26"/>
    <s v="Psychology (including human - machine relations)"/>
    <x v="2"/>
    <x v="2"/>
  </r>
  <r>
    <x v="2"/>
    <x v="2"/>
    <n v="68081740"/>
    <x v="94"/>
    <s v="Psychologický ústav AV ČR, v. v. i."/>
    <n v="191978775"/>
    <s v="C"/>
    <x v="1"/>
    <s v="Hiles, D.;Čermák, Ivo;Chrz, Vladimír"/>
    <s v="Narrative Inquiry"/>
    <x v="4"/>
    <x v="26"/>
    <s v="Psychology (including human - machine relations)"/>
    <x v="2"/>
    <x v="1"/>
  </r>
  <r>
    <x v="2"/>
    <x v="2"/>
    <n v="68081740"/>
    <x v="94"/>
    <s v="Psychologický ústav AV ČR, v. v. i."/>
    <n v="192087474"/>
    <s v="J"/>
    <x v="1"/>
    <s v="Hřebíčková, Martina;Mõttus, R.;Graf, Sylvie;Jelínek, Martin;Realo, A."/>
    <s v="How accurate are national stereotypes? A test of different methodological approaches"/>
    <x v="4"/>
    <x v="26"/>
    <s v="Psychology (including human - machine relations)"/>
    <x v="2"/>
    <x v="5"/>
  </r>
  <r>
    <x v="2"/>
    <x v="2"/>
    <n v="68081740"/>
    <x v="94"/>
    <s v="Psychologický ústav AV ČR, v. v. i."/>
    <n v="192165546"/>
    <s v="J"/>
    <x v="1"/>
    <s v="Lukavský, Jiří"/>
    <s v="Scene categorization in the presence of a distractor"/>
    <x v="4"/>
    <x v="26"/>
    <s v="Psychology (including human - machine relations)"/>
    <x v="3"/>
    <x v="2"/>
  </r>
  <r>
    <x v="2"/>
    <x v="2"/>
    <n v="68081740"/>
    <x v="94"/>
    <s v="Psychologický ústav AV ČR, v. v. i."/>
    <n v="192165522"/>
    <s v="J"/>
    <x v="1"/>
    <s v="Rupar, Mirjana;Graf, Sylvie"/>
    <s v="Different forms of intergroup contact with former adversary are linked to distinct reconciliatory acts through symbolic and realistic threat"/>
    <x v="4"/>
    <x v="26"/>
    <s v="Psychology (including human - machine relations)"/>
    <x v="3"/>
    <x v="1"/>
  </r>
  <r>
    <x v="2"/>
    <x v="2"/>
    <n v="68081740"/>
    <x v="94"/>
    <s v="Psychologický ústav AV ČR, v. v. i."/>
    <n v="192087502"/>
    <s v="J"/>
    <x v="1"/>
    <s v="Smolík, Filip;Bláhová, Veronika"/>
    <s v="Czech 23-month-olds use gender agreement to anticipate upcoming nouns"/>
    <x v="4"/>
    <x v="26"/>
    <s v="Psychology (including human - machine relations)"/>
    <x v="3"/>
    <x v="5"/>
  </r>
  <r>
    <x v="2"/>
    <x v="2"/>
    <n v="68081740"/>
    <x v="94"/>
    <s v="Psychologický ústav AV ČR, v. v. i."/>
    <n v="192165520"/>
    <s v="C"/>
    <x v="1"/>
    <s v="Hřebíčková, Martina;Graf, Sylvie"/>
    <s v="National stereotypes in Central Europe: Their accuracy, convergence and mirroring"/>
    <x v="4"/>
    <x v="26"/>
    <s v="Psychology (including human - machine relations)"/>
    <x v="3"/>
    <x v="2"/>
  </r>
  <r>
    <x v="0"/>
    <x v="7"/>
    <n v="23728"/>
    <x v="95"/>
    <s v="Revmatologický ústav"/>
    <n v="191896054"/>
    <s v="B"/>
    <x v="0"/>
    <s v="Olejárová, Marta;Moravcová, Radka;Tomčík, Michal;Urbanová, Monika;Jarošová, Kateřina"/>
    <s v="Revmatologie v obrazech"/>
    <x v="5"/>
    <x v="37"/>
    <n v="30226"/>
    <x v="0"/>
    <x v="2"/>
  </r>
  <r>
    <x v="0"/>
    <x v="7"/>
    <n v="23728"/>
    <x v="95"/>
    <s v="Revmatologický ústav"/>
    <n v="192016235"/>
    <s v="C"/>
    <x v="0"/>
    <s v="Špiritović, Maja;Tomčík, Michal"/>
    <s v="Nonpharmacological Treatment in Systemic Sclerosis"/>
    <x v="5"/>
    <x v="37"/>
    <s v="Rheumatology"/>
    <x v="1"/>
    <x v="2"/>
  </r>
  <r>
    <x v="0"/>
    <x v="7"/>
    <n v="23728"/>
    <x v="95"/>
    <s v="Revmatologický ústav"/>
    <n v="192016189"/>
    <s v="C"/>
    <x v="0"/>
    <s v="Oreská, Sabína;Tomčík, Michal"/>
    <s v="Atherosclerosis and Cardiovascular Risk in Systemic Sclerosis"/>
    <x v="5"/>
    <x v="37"/>
    <s v="Rheumatology"/>
    <x v="1"/>
    <x v="0"/>
  </r>
  <r>
    <x v="0"/>
    <x v="7"/>
    <n v="23728"/>
    <x v="95"/>
    <s v="Revmatologický ústav"/>
    <n v="192016276"/>
    <s v="C"/>
    <x v="0"/>
    <s v="Vencovský, Jiří"/>
    <s v="Biosimilars v revmatologii"/>
    <x v="5"/>
    <x v="37"/>
    <s v="Rheumatology"/>
    <x v="1"/>
    <x v="0"/>
  </r>
  <r>
    <x v="0"/>
    <x v="7"/>
    <n v="23728"/>
    <x v="95"/>
    <s v="Revmatologický ústav"/>
    <n v="192016278"/>
    <s v="B"/>
    <x v="1"/>
    <s v="Pavelka, Karel;Vencovský, Jiří;Šenolt, Ladislav;Horák, Pavel;Olejárová, Marta;Tomčík, Michal;Wenchich, László;Štěpán, Jan"/>
    <s v="Farmakoterapie revmatických onemocnění"/>
    <x v="5"/>
    <x v="37"/>
    <s v="Rheumatology"/>
    <x v="1"/>
    <x v="0"/>
  </r>
  <r>
    <x v="0"/>
    <x v="7"/>
    <n v="23728"/>
    <x v="95"/>
    <s v="Revmatologický ústav"/>
    <n v="192016279"/>
    <s v="C"/>
    <x v="0"/>
    <s v="Rovenský, Jozef;Bečvář, Radim;Sedláčková, Marie;Szolnokiová, Agneša;Tuchyňová, Alena"/>
    <s v="Současné léčebné možnosti v revmatologii"/>
    <x v="5"/>
    <x v="37"/>
    <s v="Rheumatology"/>
    <x v="1"/>
    <x v="0"/>
  </r>
  <r>
    <x v="0"/>
    <x v="7"/>
    <n v="23728"/>
    <x v="95"/>
    <s v="Revmatologický ústav"/>
    <n v="191895984"/>
    <s v="J"/>
    <x v="1"/>
    <s v="Závada, Jakub;Uher, Michal;Sisol, Katarína;Forejtová, Šárka;Jarošová, Kateřina;Mann, Heřman;Vencovský, Jiří;Pavelka, Karel"/>
    <s v="A tailored approach to reduce dose of anti-TNF drugs may be equally effective, but substantially less costly than standard dosing in patients with ankylosing spondylitis over 1 year: a propensity score-matched cohort study"/>
    <x v="5"/>
    <x v="37"/>
    <s v="Rheumatology"/>
    <x v="2"/>
    <x v="5"/>
  </r>
  <r>
    <x v="0"/>
    <x v="7"/>
    <n v="23728"/>
    <x v="95"/>
    <s v="Revmatologický ústav"/>
    <n v="191895985"/>
    <s v="J"/>
    <x v="1"/>
    <s v="Prajzlerová, Klára;Grobelná, Kristýna;Pavelka, Karel;Šenolt, Ladislav;Filková, Mária"/>
    <s v="An update on biomarker in axial spondyloarthritis"/>
    <x v="5"/>
    <x v="37"/>
    <s v="Rheumatology"/>
    <x v="2"/>
    <x v="1"/>
  </r>
  <r>
    <x v="0"/>
    <x v="7"/>
    <n v="23728"/>
    <x v="95"/>
    <s v="Revmatologický ústav"/>
    <n v="192103832"/>
    <s v="J"/>
    <x v="1"/>
    <s v="Di Matteo, Andrea;Filippucci, Emilio;Cipolletta, Edoardo;Satulu, Iulia;Hurňáková, Jana;Lato, Valentina;De Angelis, Rossella;Horvath, Rudolf;Pavelka, Karel;Salaffi, Fausto;Grassi, Walter"/>
    <s v="Entheseal involvement in patients with systemic lupus erythematosus: an ultrasound study."/>
    <x v="5"/>
    <x v="37"/>
    <s v="Rheumatology"/>
    <x v="2"/>
    <x v="1"/>
  </r>
  <r>
    <x v="0"/>
    <x v="7"/>
    <n v="23728"/>
    <x v="95"/>
    <s v="Revmatologický ústav"/>
    <n v="192103877"/>
    <s v="B"/>
    <x v="1"/>
    <s v="Pavelka, Karel;Vencovský, Jiří;Horák, Pavel;Šenolt, Ladislav;Mann, Heřman;Štěpán, Jan"/>
    <s v="Revmatologie"/>
    <x v="5"/>
    <x v="37"/>
    <s v="Rheumatology"/>
    <x v="2"/>
    <x v="1"/>
  </r>
  <r>
    <x v="0"/>
    <x v="7"/>
    <n v="23728"/>
    <x v="95"/>
    <s v="Revmatologický ústav"/>
    <n v="192103878"/>
    <s v="B"/>
    <x v="1"/>
    <s v="Závada, Jakub"/>
    <s v="Revmatologie v klinických scénářích"/>
    <x v="5"/>
    <x v="37"/>
    <s v="Rheumatology"/>
    <x v="2"/>
    <x v="0"/>
  </r>
  <r>
    <x v="0"/>
    <x v="7"/>
    <n v="23728"/>
    <x v="95"/>
    <s v="Revmatologický ústav"/>
    <n v="192188596"/>
    <s v="J"/>
    <x v="1"/>
    <s v="Kawamura, Yusuke;Nakaoka, Hirofumi;Nakayama, Akiyoshi;Okada, Yukinori;Yamamoto, Ken;Higashino, Toshihide;Sakiyama, Masayuki;Shimizu, Toru;Stibůrková, Blanka;al., et"/>
    <s v="Genome-wide association study revealed novel loci which aggravate asymptomatic hyperuricaemia into gout"/>
    <x v="5"/>
    <x v="37"/>
    <s v="Rheumatology"/>
    <x v="3"/>
    <x v="1"/>
  </r>
  <r>
    <x v="0"/>
    <x v="7"/>
    <n v="23728"/>
    <x v="95"/>
    <s v="Revmatologický ústav"/>
    <n v="192188610"/>
    <s v="J"/>
    <x v="1"/>
    <s v="Hušáková, Markéta;Forejtová, Šárka;Zegzulková, Kateřina;Tomčík, Michal;Gregová, Monika;Bubová, Kristýna;Hořínková, Jana;Pavelka, Karel;Gatterová, Jindřiška;Bay-Jensen, Anne-C.;Siebuhr, Anne Sofie"/>
    <s v="Metabolites of type I, II, III, and IV collagen may serve as markers of disease activity in axial spondyloarthritis."/>
    <x v="5"/>
    <x v="37"/>
    <s v="Rheumatology"/>
    <x v="3"/>
    <x v="1"/>
  </r>
  <r>
    <x v="0"/>
    <x v="7"/>
    <n v="23728"/>
    <x v="95"/>
    <s v="Revmatologický ústav"/>
    <n v="192188594"/>
    <s v="C"/>
    <x v="0"/>
    <s v="Oreská, Sabína;Tomčík, Michal"/>
    <s v="Gastrointestinal Involvement in Systemic Sclerosis : Overview, Neglected Aspects, Malnutrition, Body Composition and Management"/>
    <x v="5"/>
    <x v="37"/>
    <s v="Rheumatology"/>
    <x v="3"/>
    <x v="0"/>
  </r>
  <r>
    <x v="0"/>
    <x v="7"/>
    <n v="23728"/>
    <x v="95"/>
    <s v="Revmatologický ústav"/>
    <n v="192188631"/>
    <s v="C"/>
    <x v="0"/>
    <s v="Štorkánová, Hana;Tomčík, Michal"/>
    <s v="Role of Heat Shock Protein 90 in Autoimmune Inflammatory Rheumatic Diseases"/>
    <x v="5"/>
    <x v="37"/>
    <s v="Rheumatology"/>
    <x v="3"/>
    <x v="2"/>
  </r>
  <r>
    <x v="0"/>
    <x v="7"/>
    <n v="23728"/>
    <x v="95"/>
    <s v="Revmatologický ústav"/>
    <n v="192188625"/>
    <s v="J"/>
    <x v="0"/>
    <s v="Hurňáková, Jana;Pavelka, Karel;Filippucci, Emilio;Cipolletta, Edoardo;Di Matteo, Andrea;Salaffi, Fausto;Carotti, Marina;Draghessi, Antonella;Di Donato, Eleonora;Di Carlo, Marco;Lato, Valentina;Horvath, Rudolf;Komarc, Martin;Grassi, Walter"/>
    <s v="Prevalence and distribution of cartilage damage at the metacarpal head level in rheumatoid arthritis and osteoarthritis: an ultrasound study"/>
    <x v="5"/>
    <x v="37"/>
    <s v="Rheumatology"/>
    <x v="3"/>
    <x v="0"/>
  </r>
  <r>
    <x v="1"/>
    <x v="1"/>
    <n v="47813059"/>
    <x v="96"/>
    <s v="Slezská univerzita v Opavě/Filozoficko-přírodovědecká fakulta"/>
    <n v="191908494"/>
    <s v="M"/>
    <x v="0"/>
    <s v="Abramowicz, Marek Artur;Bakala, Pavel;Hledík, Stanislav;Karas, Vladimír;Kovář, Jiří;Miller, John C.;Slaný, Petr;Stuchlík, Zdeněk;Šrámková, Eva;Török, Gabriel;Urbanec, Martin"/>
    <s v="RAGtime 18: 17th-19th October, 2016 - Workshop on black holes and neutron stars"/>
    <x v="2"/>
    <x v="16"/>
    <n v="10308"/>
    <x v="0"/>
    <x v="1"/>
  </r>
  <r>
    <x v="1"/>
    <x v="1"/>
    <n v="47813059"/>
    <x v="96"/>
    <s v="Slezská univerzita v Opavě/Filozoficko-přírodovědecká fakulta"/>
    <n v="191908446"/>
    <s v="J"/>
    <x v="0"/>
    <s v="Janíková, Anna"/>
    <s v="Použití data miningu ve „fyzických“ knihovnách"/>
    <x v="2"/>
    <x v="8"/>
    <n v="10201"/>
    <x v="0"/>
    <x v="0"/>
  </r>
  <r>
    <x v="1"/>
    <x v="1"/>
    <n v="47813059"/>
    <x v="96"/>
    <s v="Slezská univerzita v Opavě/Fakulta veřejných politik v Opavě"/>
    <n v="191908385"/>
    <s v="B"/>
    <x v="0"/>
    <s v="Janiš, Kamil;Skopalová, Jitka"/>
    <s v="Volný čas seniorů"/>
    <x v="4"/>
    <x v="25"/>
    <n v="50901"/>
    <x v="0"/>
    <x v="0"/>
  </r>
  <r>
    <x v="1"/>
    <x v="1"/>
    <n v="47813059"/>
    <x v="96"/>
    <s v="Slezská univerzita v Opavě/Fakulta veřejných politik v Opavě"/>
    <n v="191908367"/>
    <s v="B"/>
    <x v="0"/>
    <s v="Hušek, Petr"/>
    <s v="Postanarchismus, proměny strategií resistence: První dekáda 21. století."/>
    <x v="4"/>
    <x v="13"/>
    <n v="50601"/>
    <x v="0"/>
    <x v="0"/>
  </r>
  <r>
    <x v="1"/>
    <x v="1"/>
    <n v="47813059"/>
    <x v="96"/>
    <s v="Slezská univerzita v Opavě/Obchodně podnikatelská fakulta v Karviné"/>
    <n v="191908205"/>
    <s v="B"/>
    <x v="0"/>
    <s v="ŠEBESTOVÁ, Jarmila;PALOVÁ, Zuzana"/>
    <s v="Sociální inovace: Vliv podpory fondů EU na jejich tvorbu"/>
    <x v="4"/>
    <x v="12"/>
    <n v="50204"/>
    <x v="0"/>
    <x v="2"/>
  </r>
  <r>
    <x v="1"/>
    <x v="1"/>
    <n v="47813059"/>
    <x v="96"/>
    <s v="Slezská univerzita v Opavě/Obchodně podnikatelská fakulta v Karviné"/>
    <n v="191908210"/>
    <s v="B"/>
    <x v="0"/>
    <s v="NĚMCOVÁ, Ivana;MARKOVÁ, Helena;POLONSKÝ, Dušan;MALÁTEK, Vojtěch"/>
    <s v="Využití částečných pracovních úvazků v systému řízení lidských zdrojů v Moravskoslezském kraji"/>
    <x v="4"/>
    <x v="12"/>
    <n v="50204"/>
    <x v="0"/>
    <x v="0"/>
  </r>
  <r>
    <x v="1"/>
    <x v="1"/>
    <n v="47813059"/>
    <x v="96"/>
    <s v="Slezská univerzita v Opavě/Obchodně podnikatelská fakulta v Karviné"/>
    <n v="191908254"/>
    <s v="J"/>
    <x v="0"/>
    <s v="JANOUŠKOVÁ, Jana;KIRSCHNEROVÁ, Pavlína"/>
    <s v="Daňová podpora bydlení v podmínkách České republiky"/>
    <x v="4"/>
    <x v="12"/>
    <n v="50205"/>
    <x v="0"/>
    <x v="3"/>
  </r>
  <r>
    <x v="1"/>
    <x v="1"/>
    <n v="47813059"/>
    <x v="96"/>
    <s v="Slezská univerzita v Opavě/Obchodně podnikatelská fakulta v Karviné"/>
    <n v="191908350"/>
    <s v="J"/>
    <x v="0"/>
    <s v="JANOUŠKOVÁ, Jana;SOBOTOVIČOVÁ, Šárka"/>
    <s v="Využití obecního koeficientu pro zvýšení výnosů daně z nemovitých věcí"/>
    <x v="4"/>
    <x v="12"/>
    <n v="50205"/>
    <x v="0"/>
    <x v="3"/>
  </r>
  <r>
    <x v="1"/>
    <x v="1"/>
    <n v="47813059"/>
    <x v="96"/>
    <s v="Slezská univerzita v Opavě/Filozoficko-přírodovědecká fakulta"/>
    <n v="191908450"/>
    <s v="B"/>
    <x v="0"/>
    <s v="Birgus, Vladimír;Bieleszová, Štěpánka"/>
    <s v="Na první pohled výběr z české fotografie 20. a 21. století / Na pierwczy rzut oka. Wybór z czeskiej fotografii XX i XXi wieku / At First Sight. A selection of Czech photography from the 20th and 21th centuries"/>
    <x v="3"/>
    <x v="6"/>
    <n v="60401"/>
    <x v="0"/>
    <x v="4"/>
  </r>
  <r>
    <x v="1"/>
    <x v="1"/>
    <n v="47813059"/>
    <x v="96"/>
    <s v="Slezská univerzita v Opavě/Filozoficko-přírodovědecká fakulta"/>
    <n v="191908454"/>
    <s v="C"/>
    <x v="0"/>
    <s v="Birgus, Vladimír;Mlčoch, Jan"/>
    <s v="Czech Photography 1970-2000"/>
    <x v="3"/>
    <x v="6"/>
    <n v="60401"/>
    <x v="0"/>
    <x v="2"/>
  </r>
  <r>
    <x v="1"/>
    <x v="1"/>
    <n v="47813059"/>
    <x v="96"/>
    <s v="Slezská univerzita v Opavě/Filozoficko-přírodovědecká fakulta"/>
    <n v="191908474"/>
    <s v="C"/>
    <x v="0"/>
    <s v="Birgus, Vladimír"/>
    <s v="Josef Sudek in the Context of Czech photography"/>
    <x v="3"/>
    <x v="6"/>
    <n v="60401"/>
    <x v="0"/>
    <x v="1"/>
  </r>
  <r>
    <x v="1"/>
    <x v="1"/>
    <n v="47813059"/>
    <x v="96"/>
    <s v="Slezská univerzita v Opavě/Filozoficko-přírodovědecká fakulta"/>
    <n v="191908498"/>
    <s v="B"/>
    <x v="0"/>
    <s v="Cindlerová, Jana"/>
    <s v="Dramaturgie her Karla Čapka"/>
    <x v="3"/>
    <x v="6"/>
    <n v="60403"/>
    <x v="0"/>
    <x v="3"/>
  </r>
  <r>
    <x v="1"/>
    <x v="1"/>
    <n v="47813059"/>
    <x v="96"/>
    <s v="Slezská univerzita v Opavě/Fakulta veřejných politik v Opavě"/>
    <n v="191879135"/>
    <s v="B"/>
    <x v="0"/>
    <s v="Slováček, Petr"/>
    <s v="Odvrácená strana evropského politického myšlení - Carl Schmitt"/>
    <x v="3"/>
    <x v="10"/>
    <n v="60301"/>
    <x v="0"/>
    <x v="2"/>
  </r>
  <r>
    <x v="1"/>
    <x v="1"/>
    <n v="47813059"/>
    <x v="96"/>
    <s v="Slezská univerzita v Opavě/Filozoficko-přírodovědecká fakulta"/>
    <n v="191908470"/>
    <s v="B"/>
    <x v="0"/>
    <s v="Martinek, Libor"/>
    <s v="Óndra Łysohorsky. Monografie"/>
    <x v="3"/>
    <x v="14"/>
    <n v="60202"/>
    <x v="0"/>
    <x v="3"/>
  </r>
  <r>
    <x v="1"/>
    <x v="1"/>
    <n v="47813059"/>
    <x v="96"/>
    <s v="Slezská univerzita v Opavě/Filozoficko-přírodovědecká fakulta"/>
    <n v="191908511"/>
    <s v="M"/>
    <x v="0"/>
    <s v="Kotůlková, Veronika;Rykalová, Gabriela"/>
    <s v="Zentrum und Peripherie"/>
    <x v="3"/>
    <x v="14"/>
    <n v="60203"/>
    <x v="0"/>
    <x v="1"/>
  </r>
  <r>
    <x v="1"/>
    <x v="1"/>
    <n v="47813059"/>
    <x v="96"/>
    <s v="Slezská univerzita v Opavě/Filozoficko-přírodovědecká fakulta"/>
    <n v="191908575"/>
    <s v="B"/>
    <x v="0"/>
    <s v="Klímová, Eva"/>
    <s v="Historie života Albrechta z Valdštejna, vévody frýdlantského od hraběte Gualda Priorata"/>
    <x v="3"/>
    <x v="14"/>
    <n v="60203"/>
    <x v="0"/>
    <x v="1"/>
  </r>
  <r>
    <x v="1"/>
    <x v="1"/>
    <n v="47813059"/>
    <x v="96"/>
    <s v="Slezská univerzita v Opavě/Filozoficko-přírodovědecká fakulta"/>
    <n v="192000884"/>
    <s v="M"/>
    <x v="0"/>
    <s v="Abramowicz, Marek;Bakala, Pavel;Hledík, Stanislav;Karas, Vladimír;Kovář, Jiří;Miller, John C.;Slaný, Petr;Stuchlík, Zdeněk;Šrámková, Eva;Török, Gabriel;Urbanec, Martin"/>
    <s v="RAGtime 19: 23-26 October, 2017 - Workshop on Black Holes and Neutron Stars"/>
    <x v="2"/>
    <x v="16"/>
    <s v="Astronomy (including astrophysics,_x000a_space science)"/>
    <x v="1"/>
    <x v="2"/>
  </r>
  <r>
    <x v="1"/>
    <x v="1"/>
    <n v="47813059"/>
    <x v="96"/>
    <s v="Slezská univerzita v Opavě/Obchodně podnikatelská fakulta v Karviné"/>
    <n v="192001091"/>
    <s v="C"/>
    <x v="1"/>
    <s v="RAMÍK, Jaroslav"/>
    <s v="Strict Consistency in Pairwise Comparisons Matrix With Fuzzy Elements"/>
    <x v="2"/>
    <x v="39"/>
    <s v="Statistics and probability"/>
    <x v="1"/>
    <x v="1"/>
  </r>
  <r>
    <x v="1"/>
    <x v="1"/>
    <n v="47813059"/>
    <x v="96"/>
    <s v="Slezská univerzita v Opavě/Obchodně podnikatelská fakulta v Karviné"/>
    <n v="191908270"/>
    <s v="C"/>
    <x v="1"/>
    <s v="RAMÍK, Jaroslav"/>
    <s v="Intuitionistic Fuzzy Linear Programming: A Level Sets Approach"/>
    <x v="2"/>
    <x v="39"/>
    <s v="Statistics and probability"/>
    <x v="1"/>
    <x v="0"/>
  </r>
  <r>
    <x v="1"/>
    <x v="1"/>
    <n v="47813059"/>
    <x v="96"/>
    <s v="Slezská univerzita v Opavě/Obchodně podnikatelská fakulta v Karviné"/>
    <n v="192000959"/>
    <s v="C"/>
    <x v="0"/>
    <s v="ŠEBESTOVÁ, Jarmila;PALOVÁ, Zuzana"/>
    <s v="Support of Social Innovations: Case of the Czech Republic"/>
    <x v="4"/>
    <x v="12"/>
    <s v="Business and management"/>
    <x v="1"/>
    <x v="0"/>
  </r>
  <r>
    <x v="1"/>
    <x v="1"/>
    <n v="47813059"/>
    <x v="96"/>
    <s v="Slezská univerzita v Opavě/Obchodně podnikatelská fakulta v Karviné"/>
    <n v="192001050"/>
    <s v="J"/>
    <x v="0"/>
    <s v="ZAPLETALOVÁ, Šárka"/>
    <s v="Competitive Strategies of the SMEs: Empirical Evidence from the Czech Republic"/>
    <x v="4"/>
    <x v="12"/>
    <s v="Business and management"/>
    <x v="1"/>
    <x v="0"/>
  </r>
  <r>
    <x v="1"/>
    <x v="1"/>
    <n v="47813059"/>
    <x v="96"/>
    <s v="Slezská univerzita v Opavě/Obchodně podnikatelská fakulta v Karviné"/>
    <n v="192001025"/>
    <s v="J"/>
    <x v="0"/>
    <s v="ŠEBESTOVÁ, Jarmila;ŠPERKA, Roman;Małecka, Joanna;Łuczka, Teresa"/>
    <s v="Coworking Centres as a Potential Supportive Network for Cross Border Business Cooperation"/>
    <x v="4"/>
    <x v="12"/>
    <s v="Business and management"/>
    <x v="1"/>
    <x v="3"/>
  </r>
  <r>
    <x v="1"/>
    <x v="1"/>
    <n v="47813059"/>
    <x v="96"/>
    <s v="Slezská univerzita v Opavě/Fakulta veřejných politik v Opavě"/>
    <n v="192000903"/>
    <s v="B"/>
    <x v="0"/>
    <s v="Janák, Dušan;Siostrzonek, Jiří;Štreit, Jindřich;Stanoev, Martin;Pavelčíková, Nina;Paulíček, Miroslav"/>
    <s v="Romové obrazem: Příspěvek ke zkoumání sociálních reprezentací Romů v české společnosti"/>
    <x v="4"/>
    <x v="33"/>
    <s v="-"/>
    <x v="1"/>
    <x v="0"/>
  </r>
  <r>
    <x v="1"/>
    <x v="1"/>
    <n v="47813059"/>
    <x v="96"/>
    <s v="Slezská univerzita v Opavě/Fakulta veřejných politik v Opavě"/>
    <n v="192000904"/>
    <s v="B"/>
    <x v="0"/>
    <s v="Kalnický, Juraj"/>
    <s v="Determinanty efektivnosti edukačního procesu"/>
    <x v="4"/>
    <x v="35"/>
    <s v="Education, general; including training, pedagogy, didactics [and education systems]"/>
    <x v="1"/>
    <x v="3"/>
  </r>
  <r>
    <x v="1"/>
    <x v="1"/>
    <n v="47813059"/>
    <x v="96"/>
    <s v="Slezská univerzita v Opavě/Fakulta veřejných politik v Opavě"/>
    <n v="192000925"/>
    <s v="B"/>
    <x v="0"/>
    <s v="Skopalová, Jitka;Janiš, Kamil"/>
    <s v="Profesní připravenost učitelů základních škol v oblasti řešení rizikového chování a možnosti jeho prevence v Moravskoslezském kraji I PEDAGOGICKÉ ASPEKTY"/>
    <x v="4"/>
    <x v="26"/>
    <s v="Psychology (including human - machine relations)"/>
    <x v="1"/>
    <x v="3"/>
  </r>
  <r>
    <x v="1"/>
    <x v="1"/>
    <n v="47813059"/>
    <x v="96"/>
    <s v="Slezská univerzita v Opavě/Fakulta veřejných politik v Opavě"/>
    <n v="191908405"/>
    <s v="B"/>
    <x v="1"/>
    <s v="Žáček, Rudolf;Korbelářová, Irena"/>
    <s v="Kořeny i křídla. K historii opavských univerzitních areálů a budov"/>
    <x v="3"/>
    <x v="6"/>
    <s v="Arts, Art history"/>
    <x v="1"/>
    <x v="0"/>
  </r>
  <r>
    <x v="1"/>
    <x v="1"/>
    <n v="47813059"/>
    <x v="96"/>
    <s v="Slezská univerzita v Opavě/Filozoficko-přírodovědecká fakulta"/>
    <n v="192000780"/>
    <s v="B"/>
    <x v="1"/>
    <s v="DURCZAK, Ondřej"/>
    <s v="Důkazy objevů: fotografie ve vědě v letech 1839-1939"/>
    <x v="3"/>
    <x v="6"/>
    <s v="Arts, Art history"/>
    <x v="1"/>
    <x v="0"/>
  </r>
  <r>
    <x v="1"/>
    <x v="1"/>
    <n v="47813059"/>
    <x v="96"/>
    <s v="Slezská univerzita v Opavě/Filozoficko-přírodovědecká fakulta"/>
    <n v="192000794"/>
    <s v="B"/>
    <x v="1"/>
    <s v="Siostrzonek, Jiří"/>
    <s v="Pohlednice z Opavy 1908 - 1945"/>
    <x v="3"/>
    <x v="6"/>
    <s v="Arts, Art history"/>
    <x v="1"/>
    <x v="3"/>
  </r>
  <r>
    <x v="1"/>
    <x v="1"/>
    <n v="47813059"/>
    <x v="96"/>
    <s v="Slezská univerzita v Opavě/Fakulta veřejných politik v Opavě"/>
    <n v="191962744"/>
    <s v="B"/>
    <x v="1"/>
    <s v="Slováček, Petr"/>
    <s v="Antropologické předpoklady politického myšlení Carla Schmitta"/>
    <x v="3"/>
    <x v="10"/>
    <s v="-"/>
    <x v="1"/>
    <x v="1"/>
  </r>
  <r>
    <x v="1"/>
    <x v="1"/>
    <n v="47813059"/>
    <x v="96"/>
    <s v="Slezská univerzita v Opavě/Filozoficko-přírodovědecká fakulta"/>
    <n v="192000767"/>
    <s v="B"/>
    <x v="1"/>
    <s v="Rykalová, Gabriela"/>
    <s v="Das Partizip im Deutschen"/>
    <x v="3"/>
    <x v="14"/>
    <s v="Linguistics"/>
    <x v="1"/>
    <x v="2"/>
  </r>
  <r>
    <x v="1"/>
    <x v="1"/>
    <n v="47813059"/>
    <x v="96"/>
    <s v="Slezská univerzita v Opavě/Filozoficko-přírodovědecká fakulta"/>
    <n v="192000769"/>
    <s v="J"/>
    <x v="1"/>
    <s v="Komárková, Hana"/>
    <s v="The Oath of Office in the Sphere of Food Production, Food Distribution and Utilization of Resources within the Urban Community The Example of Late Medieval and Early Modern Silesian and Moravian Towns"/>
    <x v="3"/>
    <x v="11"/>
    <s v="History (history of science and technology to be 6.3, history of specific sciences to be under the respective headings)"/>
    <x v="1"/>
    <x v="1"/>
  </r>
  <r>
    <x v="1"/>
    <x v="1"/>
    <n v="47813059"/>
    <x v="96"/>
    <s v="Slezská univerzita v Opavě/Filozoficko-přírodovědecká fakulta"/>
    <n v="192000826"/>
    <s v="J"/>
    <x v="1"/>
    <s v="Pavelka, Jan;Kováčik, Peter"/>
    <s v="AN INTERDISCIPLINARY TILLAGE EROSION EXPERIMENT: ESTABLISHING A NEW FIELD IN GRASSLANDS WITH RECONSTRUCTED ARD PLOUGH OF THE BRONZE AGE -IRON AGE"/>
    <x v="3"/>
    <x v="11"/>
    <s v="-"/>
    <x v="1"/>
    <x v="2"/>
  </r>
  <r>
    <x v="1"/>
    <x v="1"/>
    <n v="47813059"/>
    <x v="96"/>
    <s v="Slezská univerzita v Opavě/Filozoficko-přírodovědecká fakulta"/>
    <n v="192000837"/>
    <s v="C"/>
    <x v="1"/>
    <s v="Gawrecká, Marie"/>
    <s v="Geschichtspflege, historische Vereine und Museen in Österreichisch-Schlesien vor dem Ersten Weltkrieg."/>
    <x v="3"/>
    <x v="11"/>
    <s v="History (history of science and technology to be 6.3, history of specific sciences to be under the respective headings)"/>
    <x v="1"/>
    <x v="2"/>
  </r>
  <r>
    <x v="1"/>
    <x v="1"/>
    <n v="47813059"/>
    <x v="96"/>
    <s v="Slezská univerzita v Opavě/Filozoficko-přírodovědecká fakulta"/>
    <n v="192000861"/>
    <s v="B"/>
    <x v="1"/>
    <s v="Vymětalová, Karla"/>
    <s v="Procul ex oculis, procul ex mente. Klasičtí filologové, klasičtí archeologové a profesoři dějin starověku na německé Karlo-Ferdinandově univerzitě v Praze v letech 1882-1945 (Biografické medailony)"/>
    <x v="3"/>
    <x v="11"/>
    <s v="History (history of science and technology to be 6.3, history of specific sciences to be under the respective headings)"/>
    <x v="1"/>
    <x v="2"/>
  </r>
  <r>
    <x v="1"/>
    <x v="1"/>
    <n v="47813059"/>
    <x v="96"/>
    <s v="Slezská univerzita v Opavě/Filozoficko-přírodovědecká fakulta"/>
    <n v="192000870"/>
    <s v="C"/>
    <x v="1"/>
    <s v="Sichálek, Jakub"/>
    <s v="European Background: Czech Translations"/>
    <x v="3"/>
    <x v="11"/>
    <s v="-"/>
    <x v="1"/>
    <x v="2"/>
  </r>
  <r>
    <x v="1"/>
    <x v="1"/>
    <n v="47813059"/>
    <x v="96"/>
    <s v="Slezská univerzita v Opavě/Filozoficko-přírodovědecká fakulta"/>
    <n v="192000828"/>
    <s v="J"/>
    <x v="1"/>
    <s v="Janák, Vratislav"/>
    <s v="„Skýtská“ militaria z Kotouče u Štramberka a jeho nejbližšího okolí."/>
    <x v="3"/>
    <x v="11"/>
    <s v="-"/>
    <x v="1"/>
    <x v="0"/>
  </r>
  <r>
    <x v="1"/>
    <x v="1"/>
    <n v="47813059"/>
    <x v="96"/>
    <s v="Slezská univerzita v Opavě/Filozoficko-přírodovědecká fakulta"/>
    <n v="192000896"/>
    <s v="J"/>
    <x v="1"/>
    <s v="Ciencialová, Lucie;Cienciala, Luděk;Sosík, Petr"/>
    <s v="Generalized P colonies with passive environment"/>
    <x v="2"/>
    <x v="8"/>
    <s v="Computer sciences, information science, bioinformathics (hardware development to be 2.2, social aspect to be 5.8)"/>
    <x v="2"/>
    <x v="0"/>
  </r>
  <r>
    <x v="1"/>
    <x v="1"/>
    <n v="47813059"/>
    <x v="96"/>
    <s v="Slezská univerzita v Opavě/Filozoficko-přírodovědecká fakulta"/>
    <n v="192092019"/>
    <s v="C"/>
    <x v="1"/>
    <s v="Cienciala, Luděk;Ciencialová, Lucie;Csuhaj-Varjú, Erzsébet;Sosík, Petr"/>
    <s v="A logical representation of P colonies: An introduction"/>
    <x v="2"/>
    <x v="8"/>
    <s v="Computer sciences, information science, bioinformathics (hardware development to be 2.2, social aspect to be 5.8)"/>
    <x v="2"/>
    <x v="2"/>
  </r>
  <r>
    <x v="1"/>
    <x v="1"/>
    <n v="47813059"/>
    <x v="96"/>
    <s v="Slezská univerzita v Opavě/Filozoficko-přírodovědecká fakulta"/>
    <n v="191962704"/>
    <s v="J"/>
    <x v="1"/>
    <s v="Konoplya, Roman;Stuchlík, Zdeněk"/>
    <s v="Are eikonal quasinormal modes linked to the unstable circular null geodesics?"/>
    <x v="2"/>
    <x v="16"/>
    <s v="Astronomy (including astrophysics,_x000a_space science)"/>
    <x v="2"/>
    <x v="5"/>
  </r>
  <r>
    <x v="1"/>
    <x v="1"/>
    <n v="47813059"/>
    <x v="96"/>
    <s v="Slezská univerzita v Opavě/Matematický ústav v Opavě"/>
    <n v="191962766"/>
    <s v="J"/>
    <x v="1"/>
    <s v="Sergyeyev, Artur"/>
    <s v="New integrable (3+1)-dimensional systems and contact geometry"/>
    <x v="2"/>
    <x v="39"/>
    <s v="Pure mathematics"/>
    <x v="2"/>
    <x v="5"/>
  </r>
  <r>
    <x v="1"/>
    <x v="1"/>
    <n v="47813059"/>
    <x v="96"/>
    <s v="Slezská univerzita v Opavě/Fakulta veřejných politik v Opavě"/>
    <n v="192075060"/>
    <s v="B"/>
    <x v="1"/>
    <s v="Janák, Dušan"/>
    <s v="Klasická sociologie ve střední Evropě: Mezi centrem a periferií"/>
    <x v="4"/>
    <x v="33"/>
    <s v="Sociology"/>
    <x v="2"/>
    <x v="2"/>
  </r>
  <r>
    <x v="1"/>
    <x v="1"/>
    <n v="47813059"/>
    <x v="96"/>
    <s v="Slezská univerzita v Opavě/Fakulta veřejných politik v Opavě"/>
    <n v="192092083"/>
    <s v="B"/>
    <x v="1"/>
    <s v="Kalnický, Juraj"/>
    <s v="Od androdidaktiky ke gerontodidaktice"/>
    <x v="4"/>
    <x v="35"/>
    <s v="Education, general; including training, pedagogy, didactics [and education systems]"/>
    <x v="2"/>
    <x v="3"/>
  </r>
  <r>
    <x v="1"/>
    <x v="1"/>
    <n v="47813059"/>
    <x v="96"/>
    <s v="Slezská univerzita v Opavě/Obchodně podnikatelská fakulta v Karviné"/>
    <n v="192049630"/>
    <s v="J"/>
    <x v="1"/>
    <s v="HERYÁN, Tomáš;Tzeremes, Panayiotis"/>
    <s v="The bank lending channel of monetary policy in EU countries during the global financial crisis"/>
    <x v="4"/>
    <x v="12"/>
    <s v="Applied Economics, Econometrics"/>
    <x v="2"/>
    <x v="2"/>
  </r>
  <r>
    <x v="1"/>
    <x v="1"/>
    <n v="47813059"/>
    <x v="96"/>
    <s v="Slezská univerzita v Opavě/Obchodně podnikatelská fakulta v Karviné"/>
    <n v="192049873"/>
    <s v="J"/>
    <x v="0"/>
    <s v="Dvořák, Petr;Martinát, Stanislav;Van der Horst, Dan;Frantál, Bohumil;Turečková, Kamila"/>
    <s v="Renewable energy investment and job creation; a cross-sectoral assessment for the Czech Republic with reference to EU benchmarks"/>
    <x v="4"/>
    <x v="12"/>
    <s v="Applied Economics, Econometrics"/>
    <x v="2"/>
    <x v="0"/>
  </r>
  <r>
    <x v="1"/>
    <x v="1"/>
    <n v="47813059"/>
    <x v="96"/>
    <s v="Slezská univerzita v Opavě/Obchodně podnikatelská fakulta v Karviné"/>
    <n v="192075064"/>
    <s v="B"/>
    <x v="1"/>
    <s v="PALEČKOVÁ, Iveta"/>
    <s v="Performance Measurement in Banking: Empirical Application to Central and Eastern Europe"/>
    <x v="4"/>
    <x v="12"/>
    <s v="-"/>
    <x v="2"/>
    <x v="2"/>
  </r>
  <r>
    <x v="1"/>
    <x v="1"/>
    <n v="47813059"/>
    <x v="96"/>
    <s v="Slezská univerzita v Opavě/Filozoficko-přírodovědecká fakulta"/>
    <n v="192092064"/>
    <s v="B"/>
    <x v="1"/>
    <s v="Durczak, Ondřej"/>
    <s v="Fotografické publikace Vítkovických železáren"/>
    <x v="3"/>
    <x v="6"/>
    <s v="Arts, Art history"/>
    <x v="2"/>
    <x v="0"/>
  </r>
  <r>
    <x v="1"/>
    <x v="1"/>
    <n v="47813059"/>
    <x v="96"/>
    <s v="Slezská univerzita v Opavě/Filozoficko-přírodovědecká fakulta"/>
    <n v="192092065"/>
    <s v="B"/>
    <x v="1"/>
    <s v="Štěpánek, Branislav"/>
    <s v="Stredoeurópsky dom fotografie"/>
    <x v="3"/>
    <x v="6"/>
    <s v="Arts, Art history"/>
    <x v="2"/>
    <x v="0"/>
  </r>
  <r>
    <x v="1"/>
    <x v="1"/>
    <n v="47813059"/>
    <x v="96"/>
    <s v="Slezská univerzita v Opavě/Filozoficko-přírodovědecká fakulta"/>
    <n v="191908563"/>
    <s v="J"/>
    <x v="1"/>
    <s v="Janák, Vratislav;Kováčik, Peter;Hořínková, Andrea;Rataj, Petr;Papáková, Kateřina"/>
    <s v="Neolitické osídlení v okolí Studénky a úloha zdejšího mikroregionu kultury s lineární keramikou v distribuci silicitů krakovsko – čenstochovské jury"/>
    <x v="3"/>
    <x v="11"/>
    <s v="Archaeology"/>
    <x v="2"/>
    <x v="0"/>
  </r>
  <r>
    <x v="1"/>
    <x v="1"/>
    <n v="47813059"/>
    <x v="96"/>
    <s v="Slezská univerzita v Opavě/Filozoficko-přírodovědecká fakulta"/>
    <n v="192075052"/>
    <s v="B"/>
    <x v="1"/>
    <s v="Pelc, Martin"/>
    <s v="Sport a česká společnost do roku 1939: Osobnosti – Instituce – Reflexe"/>
    <x v="3"/>
    <x v="11"/>
    <s v="History (history of science and technology to be 6.3, history of specific sciences to be under the respective headings)"/>
    <x v="2"/>
    <x v="2"/>
  </r>
  <r>
    <x v="1"/>
    <x v="1"/>
    <n v="47813059"/>
    <x v="96"/>
    <s v="Slezská univerzita v Opavě/Filozoficko-přírodovědecká fakulta"/>
    <n v="192075053"/>
    <s v="B"/>
    <x v="1"/>
    <s v="Knapík, Jiří;Franc, Martin"/>
    <s v="Mezi pionýrským šátkem a mopedem. Děti, mládež a socialismus v českých zemích 1948–1970"/>
    <x v="3"/>
    <x v="11"/>
    <s v="History (history of science and technology to be 6.3, history of specific sciences to be under the respective headings)"/>
    <x v="2"/>
    <x v="1"/>
  </r>
  <r>
    <x v="1"/>
    <x v="1"/>
    <n v="47813059"/>
    <x v="96"/>
    <s v="Slezská univerzita v Opavě/Filozoficko-přírodovědecká fakulta"/>
    <n v="192174822"/>
    <s v="J"/>
    <x v="0"/>
    <s v="Konoplya, Roman;Zinhailo, Antonina Frantsivna;Stuchlík, Zdeněk"/>
    <s v="Quasinormal modes, scattering, and Hawking radiation in the vicinity of an Einstein-dilaton-Gauss-Bonnet black hole"/>
    <x v="2"/>
    <x v="16"/>
    <s v="Astronomy (including astrophysics,_x000a_space science)"/>
    <x v="3"/>
    <x v="6"/>
  </r>
  <r>
    <x v="1"/>
    <x v="1"/>
    <n v="47813059"/>
    <x v="96"/>
    <s v="Slezská univerzita v Opavě/Fakulta veřejných politik v Opavě"/>
    <n v="192174853"/>
    <s v="B"/>
    <x v="1"/>
    <s v="Janák, Dušan;Kokoška, Stanislav"/>
    <s v="Průmyslové dělnictvo v českých zemích 1938 - 1948"/>
    <x v="3"/>
    <x v="11"/>
    <s v="History (history of science and technology to be 6.3, history of specific sciences to be under the respective headings)"/>
    <x v="3"/>
    <x v="2"/>
  </r>
  <r>
    <x v="1"/>
    <x v="1"/>
    <n v="47813059"/>
    <x v="96"/>
    <s v="Slezská univerzita v Opavě/Matematický ústav v Opavě"/>
    <n v="192205913"/>
    <s v="J"/>
    <x v="1"/>
    <s v="Hantáková, Jana"/>
    <s v="Li-Yorke sensitivity does not imply Li-Yorke chaos"/>
    <x v="2"/>
    <x v="39"/>
    <s v="Pure mathematics"/>
    <x v="3"/>
    <x v="2"/>
  </r>
  <r>
    <x v="1"/>
    <x v="1"/>
    <n v="47813059"/>
    <x v="96"/>
    <s v="Slezská univerzita v Opavě/Obchodně podnikatelská fakulta v Karviné"/>
    <n v="192205839"/>
    <s v="B"/>
    <x v="1"/>
    <s v="Matušínská, Kateřina;Klepek, Martin;Starzyczná, Halina;Stoklasa, Michal;Bauerová, Radka;Braciníková, Veronika;Langerová, Adéla;Kubalová, Radka"/>
    <s v="Akceptace technologie z pohledu marketingových nástrojů"/>
    <x v="4"/>
    <x v="12"/>
    <s v="Business and management"/>
    <x v="3"/>
    <x v="2"/>
  </r>
  <r>
    <x v="1"/>
    <x v="1"/>
    <n v="47813059"/>
    <x v="96"/>
    <s v="Slezská univerzita v Opavě/Obchodně podnikatelská fakulta v Karviné"/>
    <n v="192205855"/>
    <s v="B"/>
    <x v="1"/>
    <s v="Majerová, Ingrid"/>
    <s v="Konkurenceschopnost vybraných ekonomik Střední Evropy."/>
    <x v="4"/>
    <x v="12"/>
    <s v="Applied Economics, Econometrics"/>
    <x v="3"/>
    <x v="0"/>
  </r>
  <r>
    <x v="1"/>
    <x v="1"/>
    <n v="47813059"/>
    <x v="96"/>
    <s v="Slezská univerzita v Opavě/Obchodně podnikatelská fakulta v Karviné"/>
    <n v="192205830"/>
    <s v="B"/>
    <x v="1"/>
    <s v="Šperka, Roman"/>
    <s v="Informační podpora podnikových procesů"/>
    <x v="4"/>
    <x v="12"/>
    <s v="Business and management"/>
    <x v="3"/>
    <x v="0"/>
  </r>
  <r>
    <x v="1"/>
    <x v="1"/>
    <n v="47813059"/>
    <x v="96"/>
    <s v="Slezská univerzita v Opavě/Obchodně podnikatelská fakulta v Karviné"/>
    <n v="192205836"/>
    <s v="J"/>
    <x v="1"/>
    <s v="Bucki, Robert;Suchánek, Petr"/>
    <s v="Comparative simulation analysis of the performance of the logistics manufacturing system at the operative level"/>
    <x v="2"/>
    <x v="8"/>
    <s v="Computer sciences, information science, bioinformathics (hardware development to be 2.2, social aspect to be 5.8)"/>
    <x v="3"/>
    <x v="0"/>
  </r>
  <r>
    <x v="1"/>
    <x v="1"/>
    <n v="47813059"/>
    <x v="96"/>
    <s v="Slezská univerzita v Opavě/Obchodně podnikatelská fakulta v Karviné"/>
    <n v="192174862"/>
    <s v="J"/>
    <x v="1"/>
    <s v="Kulakowski, Konrad;Mazurek, Jiří;Ramík, Jaroslav;Soltys, Michael"/>
    <s v="When   is   the   condition   of   order   preservation   met?"/>
    <x v="2"/>
    <x v="8"/>
    <s v="-"/>
    <x v="3"/>
    <x v="1"/>
  </r>
  <r>
    <x v="1"/>
    <x v="1"/>
    <n v="47813059"/>
    <x v="96"/>
    <s v="Slezská univerzita v Opavě/Filozoficko-přírodovědecká fakulta"/>
    <n v="192174833"/>
    <s v="J"/>
    <x v="1"/>
    <s v="Konoplya, Roman"/>
    <s v="Shadow of a black hole surrounded by dark matter"/>
    <x v="2"/>
    <x v="16"/>
    <s v="Astronomy (including astrophysics,_x000a_space science)"/>
    <x v="3"/>
    <x v="5"/>
  </r>
  <r>
    <x v="1"/>
    <x v="1"/>
    <n v="47813059"/>
    <x v="96"/>
    <s v="Slezská univerzita v Opavě/Filozoficko-přírodovědecká fakulta"/>
    <n v="192174838"/>
    <s v="J"/>
    <x v="1"/>
    <s v="Ovalle Araya, Jorge Iván"/>
    <s v="Decoupling gravitational sources in general relativity: The extended case"/>
    <x v="2"/>
    <x v="16"/>
    <s v="Astronomy (including astrophysics,_x000a_space science)"/>
    <x v="3"/>
    <x v="5"/>
  </r>
  <r>
    <x v="1"/>
    <x v="1"/>
    <n v="47813059"/>
    <x v="96"/>
    <s v="Slezská univerzita v Opavě/Filozoficko-přírodovědecká fakulta"/>
    <n v="192174830"/>
    <s v="J"/>
    <x v="1"/>
    <s v="Stuchlík, Zdeněk;Schee, Jan"/>
    <s v="Shadow of the regular Bardeen black holes and comparison of the motion of photons and neutrinos"/>
    <x v="2"/>
    <x v="16"/>
    <s v="Astronomy (including astrophysics,_x000a_space science)"/>
    <x v="3"/>
    <x v="1"/>
  </r>
  <r>
    <x v="1"/>
    <x v="1"/>
    <n v="47813059"/>
    <x v="96"/>
    <s v="Slezská univerzita v Opavě/Filozoficko-přírodovědecká fakulta"/>
    <n v="192205657"/>
    <s v="D"/>
    <x v="0"/>
    <s v="Blahuta, Jiří;Skácel, Jakub;Soukup, Tomáš"/>
    <s v="Online medical information system to create a decision-making expert system for risk assessment of atherosclerotic plaques from b-images and histological patterns"/>
    <x v="2"/>
    <x v="8"/>
    <s v="-"/>
    <x v="3"/>
    <x v="2"/>
  </r>
  <r>
    <x v="1"/>
    <x v="1"/>
    <n v="47813059"/>
    <x v="96"/>
    <s v="Slezská univerzita v Opavě/Filozoficko-přírodovědecká fakulta"/>
    <n v="192205761"/>
    <s v="B"/>
    <x v="0"/>
    <s v="Korbelářová, Irena;Dluhošová, Radmila;Žáček, Rudolf;Matejko-Peterka, Ilona;Tvarůžková, Michaela"/>
    <s v="Funerální kultura lehnicko-břežských vévodských dvorů v raném novověku. Materiály a příspěvky k tématu."/>
    <x v="3"/>
    <x v="11"/>
    <s v="History (history of science and technology to be 6.3, history of specific sciences to be under the respective headings)"/>
    <x v="3"/>
    <x v="0"/>
  </r>
  <r>
    <x v="1"/>
    <x v="1"/>
    <n v="47813059"/>
    <x v="96"/>
    <s v="Slezská univerzita v Opavě/Filozoficko-přírodovědecká fakulta"/>
    <n v="192174849"/>
    <s v="B"/>
    <x v="1"/>
    <s v="Kozák, Petr"/>
    <s v="Účty budínského dvora krále Vladislava II. Jagellonského (1494-1495)"/>
    <x v="3"/>
    <x v="11"/>
    <s v="History (history of science and technology to be 6.3, history of specific sciences to be under the respective headings)"/>
    <x v="3"/>
    <x v="1"/>
  </r>
  <r>
    <x v="1"/>
    <x v="1"/>
    <n v="47813059"/>
    <x v="96"/>
    <s v="Slezská univerzita v Opavě/Filozoficko-přírodovědecká fakulta"/>
    <n v="192205673"/>
    <s v="R"/>
    <x v="0"/>
    <s v="Sosík, Petr;Smolka, Vladimír;Drastik, Jan"/>
    <s v="Cytos: Simulator of Morphogenetic Systems"/>
    <x v="2"/>
    <x v="8"/>
    <s v="Computer sciences, information science, bioinformathics (hardware development to be 2.2, social aspect to be 5.8)"/>
    <x v="3"/>
    <x v="0"/>
  </r>
  <r>
    <x v="1"/>
    <x v="1"/>
    <n v="47813059"/>
    <x v="96"/>
    <s v="Slezská univerzita v Opavě/Filozoficko-přírodovědecká fakulta"/>
    <n v="192205663"/>
    <s v="B"/>
    <x v="0"/>
    <s v="Horsáková, Monika;Zelinský, Miroslav;Polenský, Tomáš;Bergmannová, Pavla;Pjajčíková, Eva;Hanáčková, Andrea;Ondřejková, Kateřina;Labík, Ĺudovít;Hrínová, Barbora;Konečný, Lubomír;Bébarová, Jana"/>
    <s v="Proměny dramaturgie 3 : Mezi produkcí a reflexí"/>
    <x v="3"/>
    <x v="6"/>
    <s v="Studies on Film, Radio and Television"/>
    <x v="3"/>
    <x v="3"/>
  </r>
  <r>
    <x v="0"/>
    <x v="8"/>
    <n v="100595"/>
    <x v="97"/>
    <s v="Slezské zemské muzeum"/>
    <n v="191829753"/>
    <s v="N"/>
    <x v="0"/>
    <s v="Rodan, Kamil"/>
    <s v="Kulturněhistorický atlas Slezska"/>
    <x v="3"/>
    <x v="11"/>
    <n v="60100"/>
    <x v="0"/>
    <x v="1"/>
  </r>
  <r>
    <x v="0"/>
    <x v="8"/>
    <n v="100595"/>
    <x v="97"/>
    <s v="Slezské zemské muzeum"/>
    <n v="192035616"/>
    <s v="J"/>
    <x v="1"/>
    <s v="Šrajerová, Oľga"/>
    <s v="Inter-ethnic relations in Silesia (From the results of sociological research arranged by the Silesian Institute of SZM in Opava)"/>
    <x v="4"/>
    <x v="33"/>
    <s v="Sociology"/>
    <x v="1"/>
    <x v="0"/>
  </r>
  <r>
    <x v="0"/>
    <x v="8"/>
    <n v="100595"/>
    <x v="97"/>
    <s v="Slezské zemské muzeum"/>
    <n v="191917077"/>
    <s v="B"/>
    <x v="1"/>
    <s v="Šopák, Pavel"/>
    <s v="Prostor pro umění. Výtvarné umění na Moravě a v českém Slezsku do roku 1914 jako téma historické muzeologie"/>
    <x v="3"/>
    <x v="6"/>
    <s v="Arts, Art history"/>
    <x v="1"/>
    <x v="2"/>
  </r>
  <r>
    <x v="0"/>
    <x v="8"/>
    <n v="100595"/>
    <x v="97"/>
    <s v="Slezské zemské muzeum"/>
    <n v="192035610"/>
    <s v="B"/>
    <x v="1"/>
    <s v="Šopák, Pavel"/>
    <s v="Tvořit město. Opava a Moravská Ostrava 1850-1950: architektura a urbanismus"/>
    <x v="3"/>
    <x v="6"/>
    <s v="Arts, Art history"/>
    <x v="1"/>
    <x v="2"/>
  </r>
  <r>
    <x v="0"/>
    <x v="8"/>
    <n v="100595"/>
    <x v="97"/>
    <s v="Slezské zemské muzeum"/>
    <n v="192035620"/>
    <s v="E"/>
    <x v="0"/>
    <s v="Rychtářová, Lenka;Janák, Martin"/>
    <s v="Jan II. kníže z Lichtenštejna. Mecenáš a donátor Slezského zemského muzea"/>
    <x v="3"/>
    <x v="6"/>
    <s v="Arts, Art history"/>
    <x v="1"/>
    <x v="2"/>
  </r>
  <r>
    <x v="0"/>
    <x v="8"/>
    <n v="100595"/>
    <x v="97"/>
    <s v="Slezské zemské muzeum"/>
    <n v="191917070"/>
    <s v="B"/>
    <x v="1"/>
    <s v="Kolář, Ondřej"/>
    <s v="Státní pořádkové složky na Chebsku v době první Československé republiky"/>
    <x v="3"/>
    <x v="11"/>
    <s v="-"/>
    <x v="1"/>
    <x v="0"/>
  </r>
  <r>
    <x v="0"/>
    <x v="8"/>
    <n v="100595"/>
    <x v="97"/>
    <s v="Slezské zemské muzeum"/>
    <n v="191917048"/>
    <s v="J"/>
    <x v="1"/>
    <s v="Roháček, Jindřich;Barber, Kevin N."/>
    <s v="Nearctic Anthomyzidae: a monograph of Anthomyza and allied genera (Diptera)"/>
    <x v="2"/>
    <x v="5"/>
    <s v="Zoology"/>
    <x v="2"/>
    <x v="1"/>
  </r>
  <r>
    <x v="0"/>
    <x v="8"/>
    <n v="100595"/>
    <x v="97"/>
    <s v="Slezské zemské muzeum"/>
    <n v="192133820"/>
    <s v="B"/>
    <x v="0"/>
    <s v="Kolář, Ondřej;Kolářová, Ivana;Pokorný, Vojtěch;Polomíková, Martina;Valeček, Michal;Suchánková, Miroslava;Haničák, Ondřej;Haničáková, Markéta;Rychtářová, Lenka;Krömer, Tomáš;Lomíček, Jan"/>
    <s v="Slezsko a Ostravsko 1918-1938"/>
    <x v="3"/>
    <x v="11"/>
    <s v="-"/>
    <x v="2"/>
    <x v="0"/>
  </r>
  <r>
    <x v="0"/>
    <x v="8"/>
    <n v="100595"/>
    <x v="97"/>
    <s v="Slezské zemské muzeum"/>
    <n v="192212215"/>
    <s v="J"/>
    <x v="1"/>
    <s v="Roháček, Jindřich;Petráková, Lenka;Tóthová, Andrea"/>
    <s v="Molecular phylogeny and timing of evolution of Anthomyza and related genera (Diptera: Anthomyzidae)"/>
    <x v="2"/>
    <x v="5"/>
    <s v="Entomology"/>
    <x v="3"/>
    <x v="1"/>
  </r>
  <r>
    <x v="0"/>
    <x v="8"/>
    <n v="100595"/>
    <x v="97"/>
    <s v="Slezské zemské muzeum"/>
    <n v="192212204"/>
    <s v="B"/>
    <x v="0"/>
    <s v="Šopák, Pavel"/>
    <s v="Město zítřka. Olomouc a Ostrava 1918–1938: architektura a urbanismus"/>
    <x v="3"/>
    <x v="6"/>
    <s v="Architectural design"/>
    <x v="3"/>
    <x v="2"/>
  </r>
  <r>
    <x v="2"/>
    <x v="2"/>
    <n v="68378017"/>
    <x v="98"/>
    <s v="Slovanský ústav AV ČR, v. v. i."/>
    <n v="191979204"/>
    <s v="A"/>
    <x v="0"/>
    <s v="Krejčířová, Iveta;Šlaufová, Eva;Skwarska, Karolína;Sádlíková, Marie;Bohuslavová, Ludmila;Sixtová, Hedvika;Simeunovich-Skvortsova, M.;Savický, Nikolaj;Lukin, D."/>
    <s v="Rusko-česká elektronická slovníková databáze"/>
    <x v="3"/>
    <x v="14"/>
    <s v="Specific languages"/>
    <x v="1"/>
    <x v="1"/>
  </r>
  <r>
    <x v="2"/>
    <x v="2"/>
    <n v="68378017"/>
    <x v="98"/>
    <s v="Slovanský ústav AV ČR, v. v. i."/>
    <n v="191867244"/>
    <s v="B"/>
    <x v="1"/>
    <s v="Pilát, Štefan;Čajka, František;Chromá, Martina;Kuběnová, Jana"/>
    <s v="Slovník jazyka staroslověnského (Lexicon linguae palaeoslovenicae) V – Addenda et corrigenda 60"/>
    <x v="3"/>
    <x v="14"/>
    <s v="Specific languages"/>
    <x v="1"/>
    <x v="2"/>
  </r>
  <r>
    <x v="2"/>
    <x v="2"/>
    <n v="68378017"/>
    <x v="98"/>
    <s v="Slovanský ústav AV ČR, v. v. i."/>
    <n v="191867245"/>
    <s v="B"/>
    <x v="1"/>
    <s v="Čajka, František;Černý, Marcel;Bláhová, Emilie;Čermák, Václav;Chromá, Martina;Janyšková, Ilona;Kuběnová, Jana;Nazor, A.;Pilát, Štefan;Ribarova, Zdenka;Spurná, Kateřina;Šarapatková, Žofie;Vykypěl, Bohumil"/>
    <s v="Slovník jazyka staroslověnského - historie, osobnosti a perspektivy"/>
    <x v="3"/>
    <x v="14"/>
    <s v="Specific languages"/>
    <x v="1"/>
    <x v="2"/>
  </r>
  <r>
    <x v="2"/>
    <x v="2"/>
    <n v="68378017"/>
    <x v="98"/>
    <s v="Slovanský ústav AV ČR, v. v. i."/>
    <n v="191875174"/>
    <s v="B"/>
    <x v="1"/>
    <s v="Pilát, Štefan;Konzal, Václav;Kuběnová, Jana;Čajka, František;Chromá, Martina"/>
    <s v="Slovník jazyka staroslověnského (Lexicon linguae palaeoslovenicae) V – Addenda et corrigenda 59"/>
    <x v="3"/>
    <x v="14"/>
    <s v="Specific literatures"/>
    <x v="1"/>
    <x v="2"/>
  </r>
  <r>
    <x v="2"/>
    <x v="2"/>
    <n v="68378017"/>
    <x v="98"/>
    <s v="Slovanský ústav AV ČR, v. v. i."/>
    <n v="192035839"/>
    <s v="R"/>
    <x v="0"/>
    <s v="Pilát, Štefan;Rybenský, Martin"/>
    <s v="Převodník staroslověnských číslovek"/>
    <x v="3"/>
    <x v="14"/>
    <s v="Specific languages"/>
    <x v="1"/>
    <x v="0"/>
  </r>
  <r>
    <x v="2"/>
    <x v="2"/>
    <n v="68378017"/>
    <x v="98"/>
    <s v="Slovanský ústav AV ČR, v. v. i."/>
    <n v="192035838"/>
    <s v="J"/>
    <x v="1"/>
    <s v="Knoll, Vladislav"/>
    <s v="Trendy v elektronické diachronní lexikografii a jejich využitelnost ve slavistice"/>
    <x v="3"/>
    <x v="14"/>
    <s v="General language studies"/>
    <x v="1"/>
    <x v="3"/>
  </r>
  <r>
    <x v="2"/>
    <x v="2"/>
    <n v="68378017"/>
    <x v="98"/>
    <s v="Slovanský ústav AV ČR, v. v. i."/>
    <n v="192098504"/>
    <s v="J"/>
    <x v="1"/>
    <s v="Skwarska, Karolína"/>
    <s v="„Zapnul už jsi toho mobila?“ O akuzativu singuláru neživotných maskulin ve slovanských jazycích"/>
    <x v="3"/>
    <x v="14"/>
    <s v="Specific languages"/>
    <x v="2"/>
    <x v="2"/>
  </r>
  <r>
    <x v="2"/>
    <x v="2"/>
    <n v="68378017"/>
    <x v="98"/>
    <s v="Slovanský ústav AV ČR, v. v. i."/>
    <n v="192098510"/>
    <s v="J"/>
    <x v="1"/>
    <s v="Černý, Marcel"/>
    <s v="České kontury první generace bulharské moderny"/>
    <x v="3"/>
    <x v="14"/>
    <s v="Specific literatures"/>
    <x v="2"/>
    <x v="0"/>
  </r>
  <r>
    <x v="2"/>
    <x v="2"/>
    <n v="68378017"/>
    <x v="98"/>
    <s v="Slovanský ústav AV ČR, v. v. i."/>
    <n v="192134099"/>
    <s v="R"/>
    <x v="1"/>
    <s v="Tuček, Vít;Čiperová, Olga;Majer, Martin;Pilát, Štefan"/>
    <s v="Gorazd Generator"/>
    <x v="3"/>
    <x v="14"/>
    <s v="Specific languages"/>
    <x v="2"/>
    <x v="3"/>
  </r>
  <r>
    <x v="2"/>
    <x v="2"/>
    <n v="68378017"/>
    <x v="98"/>
    <s v="Slovanský ústav AV ČR, v. v. i."/>
    <n v="192087590"/>
    <s v="J"/>
    <x v="1"/>
    <s v="Melichar, Petra"/>
    <s v="Imperial Women as Emissaries, Intermediaries, and Conciliators in the Palaiologan Era"/>
    <x v="3"/>
    <x v="11"/>
    <s v="History (history of science and technology to be 6.3, history of specific sciences to be under the respective headings)"/>
    <x v="2"/>
    <x v="1"/>
  </r>
  <r>
    <x v="2"/>
    <x v="2"/>
    <n v="68378017"/>
    <x v="98"/>
    <s v="Slovanský ústav AV ČR, v. v. i."/>
    <n v="192220679"/>
    <s v="B"/>
    <x v="1"/>
    <s v="Knoll, Vladislav"/>
    <s v="Církevní slovanština v pozdním středověku"/>
    <x v="3"/>
    <x v="14"/>
    <s v="Specific languages"/>
    <x v="3"/>
    <x v="1"/>
  </r>
  <r>
    <x v="2"/>
    <x v="2"/>
    <n v="68378017"/>
    <x v="98"/>
    <s v="Slovanský ústav AV ČR, v. v. i."/>
    <n v="192165935"/>
    <s v="B"/>
    <x v="1"/>
    <s v="Melichar, Petra"/>
    <s v="Empresses of Late Byzantium. Foreign Brides, Mediators and Pious Women"/>
    <x v="3"/>
    <x v="11"/>
    <s v="History (history of science and technology to be 6.3, history of specific sciences to be under the respective headings)"/>
    <x v="3"/>
    <x v="1"/>
  </r>
  <r>
    <x v="2"/>
    <x v="2"/>
    <n v="68378017"/>
    <x v="98"/>
    <s v="Slovanský ústav AV ČR, v. v. i."/>
    <n v="192165946"/>
    <s v="S"/>
    <x v="0"/>
    <s v="Savický, Nikolaj;Krejčířová, Iveta;Sádlíková, Marie;Šišková, Růžena;Šlaufová, Eva;Círová, A.;Tučková, Z.;Lukin, Dmitrij"/>
    <s v="Velký česko-ruský slovník, 1. část, A-K"/>
    <x v="3"/>
    <x v="14"/>
    <s v="Specific languages"/>
    <x v="3"/>
    <x v="3"/>
  </r>
  <r>
    <x v="2"/>
    <x v="2"/>
    <n v="68378025"/>
    <x v="99"/>
    <s v="Sociologický ústav AV ČR, v. v. i."/>
    <n v="191636432"/>
    <s v="N"/>
    <x v="0"/>
    <s v="Ďurďovič, Martin"/>
    <s v="Metodika pro komunikaci a účast na rozhodování o hlubinném úložišti vyhořelého jaderného paliva a vysokoaktivních odpadů v ČR"/>
    <x v="4"/>
    <x v="33"/>
    <n v="50401"/>
    <x v="0"/>
    <x v="1"/>
  </r>
  <r>
    <x v="2"/>
    <x v="2"/>
    <n v="68378025"/>
    <x v="99"/>
    <s v="Sociologický ústav AV ČR, v. v. i."/>
    <n v="191867094"/>
    <s v="A"/>
    <x v="0"/>
    <s v="Guasti, Petra;Mansfeldová, Zdenka;Myant, M.;Bönker, F."/>
    <s v="Sustainable Governance Indicators. 2016 Czech Republic Report."/>
    <x v="4"/>
    <x v="33"/>
    <n v="50401"/>
    <x v="0"/>
    <x v="2"/>
  </r>
  <r>
    <x v="2"/>
    <x v="2"/>
    <n v="68378025"/>
    <x v="99"/>
    <s v="Sociologický ústav AV ČR, v. v. i."/>
    <n v="191867112"/>
    <s v="M"/>
    <x v="0"/>
    <s v="Kostelecký, Tomáš"/>
    <s v="Social Changes of Silk Road Economic Belt Countries II"/>
    <x v="4"/>
    <x v="33"/>
    <n v="50401"/>
    <x v="0"/>
    <x v="2"/>
  </r>
  <r>
    <x v="2"/>
    <x v="2"/>
    <n v="68378025"/>
    <x v="99"/>
    <s v="Sociologický ústav AV ČR, v. v. i."/>
    <n v="191867123"/>
    <s v="M"/>
    <x v="0"/>
    <s v="Dudová, Radka;Křížková, Alena;Hašková, Hana;Wichterlová, L.;Skálová, H."/>
    <s v="Celoživotní ekonomické dopady mateřství"/>
    <x v="4"/>
    <x v="33"/>
    <n v="50401"/>
    <x v="0"/>
    <x v="2"/>
  </r>
  <r>
    <x v="2"/>
    <x v="2"/>
    <n v="68378025"/>
    <x v="99"/>
    <s v="Sociologický ústav AV ČR, v. v. i."/>
    <n v="191867187"/>
    <s v="O"/>
    <x v="0"/>
    <s v="Cidlinská, Kateřina;Fucimanová, Martina"/>
    <s v="Mentoringový program pro začínající vědkyně a vědce – koordinace, organizace"/>
    <x v="4"/>
    <x v="33"/>
    <n v="50401"/>
    <x v="0"/>
    <x v="2"/>
  </r>
  <r>
    <x v="2"/>
    <x v="2"/>
    <n v="68378025"/>
    <x v="99"/>
    <s v="Sociologický ústav AV ČR, v. v. i."/>
    <n v="191867207"/>
    <s v="V"/>
    <x v="0"/>
    <s v="Buchtík, Martin;Pospíšilová, Marie;Samec, Tomáš;Lachmann, Filip"/>
    <s v="Mladí lidé a alkohol"/>
    <x v="4"/>
    <x v="33"/>
    <n v="50401"/>
    <x v="0"/>
    <x v="2"/>
  </r>
  <r>
    <x v="2"/>
    <x v="2"/>
    <n v="68378025"/>
    <x v="99"/>
    <s v="Sociologický ústav AV ČR, v. v. i."/>
    <n v="191979301"/>
    <s v="O"/>
    <x v="0"/>
    <s v="Vojtíšková, Kateřina;Patočková, Věra;Mikešová, Renáta"/>
    <s v="Vztah obyvatel k přírodě a její ochraně. Sociologická perspektiva"/>
    <x v="4"/>
    <x v="31"/>
    <s v="Environmental sciences (social aspects)"/>
    <x v="1"/>
    <x v="0"/>
  </r>
  <r>
    <x v="2"/>
    <x v="2"/>
    <n v="68378025"/>
    <x v="99"/>
    <s v="Sociologický ústav AV ČR, v. v. i."/>
    <n v="191966563"/>
    <s v="B"/>
    <x v="1"/>
    <s v="Lyons, Pat"/>
    <s v="Political Knowledge in the Czech Republic"/>
    <x v="4"/>
    <x v="13"/>
    <s v="Political science"/>
    <x v="1"/>
    <x v="1"/>
  </r>
  <r>
    <x v="2"/>
    <x v="2"/>
    <n v="68378025"/>
    <x v="99"/>
    <s v="Sociologický ústav AV ČR, v. v. i."/>
    <n v="191875161"/>
    <s v="J"/>
    <x v="1"/>
    <s v="Linek, Lukáš"/>
    <s v="Legitimacy, Political Disaffection and Discontent with (Democratic) Politics in the Czech Republic"/>
    <x v="4"/>
    <x v="13"/>
    <s v="Political science"/>
    <x v="1"/>
    <x v="2"/>
  </r>
  <r>
    <x v="2"/>
    <x v="2"/>
    <n v="68378025"/>
    <x v="99"/>
    <s v="Sociologický ústav AV ČR, v. v. i."/>
    <n v="191966560"/>
    <s v="C"/>
    <x v="1"/>
    <s v="Kostelecký, Tomáš;Vobecká, Jana"/>
    <s v="Socio-Spatial Inequalities in the Czech Metropolitan Areas: The Case of Prague Metro."/>
    <x v="4"/>
    <x v="13"/>
    <s v="Political science"/>
    <x v="1"/>
    <x v="2"/>
  </r>
  <r>
    <x v="2"/>
    <x v="2"/>
    <n v="68378025"/>
    <x v="99"/>
    <s v="Sociologický ústav AV ČR, v. v. i."/>
    <n v="191966565"/>
    <s v="B"/>
    <x v="1"/>
    <s v="Linek, Lukáš;Císař, Ondřej;Petrúšek, Ivan;Vráblíková, Kateřina"/>
    <s v="Občanství a politická participace v České republice"/>
    <x v="4"/>
    <x v="13"/>
    <s v="Political science"/>
    <x v="1"/>
    <x v="2"/>
  </r>
  <r>
    <x v="2"/>
    <x v="2"/>
    <n v="68378025"/>
    <x v="99"/>
    <s v="Sociologický ústav AV ČR, v. v. i."/>
    <n v="191979227"/>
    <s v="C"/>
    <x v="1"/>
    <s v="Guasti, Petra;Mansfeldová, Zdenka"/>
    <s v="Schicksalswende? Prozesse und Profile demokratischer Konsolidierung in Tschechien und der Slowakei"/>
    <x v="4"/>
    <x v="13"/>
    <s v="Political science"/>
    <x v="1"/>
    <x v="2"/>
  </r>
  <r>
    <x v="2"/>
    <x v="2"/>
    <n v="68378025"/>
    <x v="99"/>
    <s v="Sociologický ústav AV ČR, v. v. i."/>
    <n v="191875157"/>
    <s v="J"/>
    <x v="1"/>
    <s v="Uhde, Zuzana"/>
    <s v="Social bias within the institution of hired domestic care: global interactions and migration"/>
    <x v="4"/>
    <x v="33"/>
    <s v="Sociology"/>
    <x v="1"/>
    <x v="1"/>
  </r>
  <r>
    <x v="2"/>
    <x v="2"/>
    <n v="68378025"/>
    <x v="99"/>
    <s v="Sociologický ústav AV ČR, v. v. i."/>
    <n v="191979332"/>
    <s v="O"/>
    <x v="0"/>
    <s v="Nešpor, Zdeněk"/>
    <s v="Sociologická encyklopedie [elektronický zdroj]"/>
    <x v="4"/>
    <x v="33"/>
    <s v="Sociology"/>
    <x v="1"/>
    <x v="1"/>
  </r>
  <r>
    <x v="2"/>
    <x v="2"/>
    <n v="68378025"/>
    <x v="99"/>
    <s v="Sociologický ústav AV ČR, v. v. i."/>
    <n v="191979356"/>
    <s v="N"/>
    <x v="0"/>
    <s v="Mikeszová, Martina;Lux, Martin;Sunega, Petr;Boumová, Irena;Tichý, D.;Kohout, M."/>
    <s v="Metodika identifikace tržního selhání v oblasti bydlení"/>
    <x v="4"/>
    <x v="33"/>
    <s v="Social topics (Women´s and gender studies; Social issues; Family studies; Social work)"/>
    <x v="1"/>
    <x v="1"/>
  </r>
  <r>
    <x v="2"/>
    <x v="2"/>
    <n v="68378025"/>
    <x v="99"/>
    <s v="Sociologický ústav AV ČR, v. v. i."/>
    <n v="191979365"/>
    <s v="O"/>
    <x v="0"/>
    <s v="Straková, Naděžda;Linková, Marcela"/>
    <s v="Bytová revolta: Jak ženy dělaly disent"/>
    <x v="4"/>
    <x v="33"/>
    <s v="Sociology"/>
    <x v="1"/>
    <x v="1"/>
  </r>
  <r>
    <x v="2"/>
    <x v="2"/>
    <n v="68378025"/>
    <x v="99"/>
    <s v="Sociologický ústav AV ČR, v. v. i."/>
    <n v="191867046"/>
    <s v="C"/>
    <x v="1"/>
    <s v="Ryšavý, D.;Čermák, Daniel"/>
    <s v="Policy Making at the Second Tier of Local Government in Europe"/>
    <x v="4"/>
    <x v="33"/>
    <s v="Sociology"/>
    <x v="1"/>
    <x v="2"/>
  </r>
  <r>
    <x v="2"/>
    <x v="2"/>
    <n v="68378025"/>
    <x v="99"/>
    <s v="Sociologický ústav AV ČR, v. v. i."/>
    <n v="191867050"/>
    <s v="C"/>
    <x v="1"/>
    <s v="Stöckelová, Tereza"/>
    <s v="Academics and policy-relevant knowledge"/>
    <x v="4"/>
    <x v="33"/>
    <s v="Sociology"/>
    <x v="1"/>
    <x v="2"/>
  </r>
  <r>
    <x v="2"/>
    <x v="2"/>
    <n v="68378025"/>
    <x v="99"/>
    <s v="Sociologický ústav AV ČR, v. v. i."/>
    <n v="191867071"/>
    <s v="B"/>
    <x v="1"/>
    <s v="Maříková, Hana;Huchet, E.;Formánková, Lenka;Křížková, Alena"/>
    <s v="Women in management of small enterprises: Co-inspiration between social and conventional enterprises to promote equal access to decision-making positions in six European countries"/>
    <x v="4"/>
    <x v="33"/>
    <s v="Sociology"/>
    <x v="1"/>
    <x v="2"/>
  </r>
  <r>
    <x v="2"/>
    <x v="2"/>
    <n v="68378025"/>
    <x v="99"/>
    <s v="Sociologický ústav AV ČR, v. v. i."/>
    <n v="191867177"/>
    <s v="B"/>
    <x v="1"/>
    <s v="Večerník, Jiří;Fialová, Kamila;Hamplová, Dana;Mysíková, Martina;Nešpor, Zdeněk"/>
    <s v="Práce, hodnoty, blahobyt. České reálie v evropském kontextu"/>
    <x v="4"/>
    <x v="33"/>
    <s v="Sociology"/>
    <x v="1"/>
    <x v="2"/>
  </r>
  <r>
    <x v="2"/>
    <x v="2"/>
    <n v="68378025"/>
    <x v="99"/>
    <s v="Sociologický ústav AV ČR, v. v. i."/>
    <n v="191867197"/>
    <s v="B"/>
    <x v="1"/>
    <s v="Lyons, Pat;Kindlerová, R.;Doseděl, T.;Fučík, P.;Hubatková, B.;Katrňák, T.;Klímová Chaloupková, Jana;Krulichová, Eva;Kuděla, M.;Kudrnáč, Aleš;Leontiyeva, Yana;Pospíšilová, Jaroslava;Prokop, D.;Prokschová, Daniela;Röschová, Michaela;Trusinová, Romana;Vanhuy"/>
    <s v="Contemporary Czech Society"/>
    <x v="4"/>
    <x v="33"/>
    <s v="Sociology"/>
    <x v="1"/>
    <x v="2"/>
  </r>
  <r>
    <x v="2"/>
    <x v="2"/>
    <n v="68378025"/>
    <x v="99"/>
    <s v="Sociologický ústav AV ČR, v. v. i."/>
    <n v="191979247"/>
    <s v="W"/>
    <x v="0"/>
    <s v="Tabery, Paulína;Pacáková, H.;Vlčková, L.;Buchtík, Martin;Vinopal, Jiří;Chylíková, Johana;Anýžová, Petra;Pilecká, Jarmila;Šalamounová, Petra"/>
    <s v="Zkoumáme výzkum, teorie a praxe"/>
    <x v="4"/>
    <x v="33"/>
    <s v="Sociology"/>
    <x v="1"/>
    <x v="2"/>
  </r>
  <r>
    <x v="2"/>
    <x v="2"/>
    <n v="68378025"/>
    <x v="99"/>
    <s v="Sociologický ústav AV ČR, v. v. i."/>
    <n v="191979267"/>
    <s v="C"/>
    <x v="1"/>
    <s v="Fox, M.;Whittington, K. B.;Linková, Marcela"/>
    <s v="Gender, In(equity), and the Scientific Workforce"/>
    <x v="4"/>
    <x v="33"/>
    <s v="Sociology"/>
    <x v="1"/>
    <x v="2"/>
  </r>
  <r>
    <x v="2"/>
    <x v="2"/>
    <n v="68378025"/>
    <x v="99"/>
    <s v="Sociologický ústav AV ČR, v. v. i."/>
    <n v="191979300"/>
    <s v="C"/>
    <x v="1"/>
    <s v="Chábová, Kristýna"/>
    <s v="Corruption in European Countries: A Cross-national Comparison"/>
    <x v="4"/>
    <x v="33"/>
    <s v="Sociology"/>
    <x v="1"/>
    <x v="2"/>
  </r>
  <r>
    <x v="2"/>
    <x v="2"/>
    <n v="68378025"/>
    <x v="99"/>
    <s v="Sociologický ústav AV ČR, v. v. i."/>
    <n v="191979355"/>
    <s v="O"/>
    <x v="0"/>
    <s v="Večerník, Jiří;Mysíková, Martina"/>
    <s v="Jací jsme rovnostáři? Výdělky, příjmy a situace domácností v Česku v porovnání s Evropou"/>
    <x v="4"/>
    <x v="33"/>
    <s v="Sociology"/>
    <x v="1"/>
    <x v="2"/>
  </r>
  <r>
    <x v="2"/>
    <x v="2"/>
    <n v="68378025"/>
    <x v="99"/>
    <s v="Sociologický ústav AV ČR, v. v. i."/>
    <n v="191867130"/>
    <s v="C"/>
    <x v="1"/>
    <s v="Sunega, Petr;Lux, Martin"/>
    <s v="Milestones in housing finance in the Czech Republic"/>
    <x v="4"/>
    <x v="33"/>
    <s v="Sociology"/>
    <x v="1"/>
    <x v="0"/>
  </r>
  <r>
    <x v="2"/>
    <x v="2"/>
    <n v="68378025"/>
    <x v="99"/>
    <s v="Sociologický ústav AV ČR, v. v. i."/>
    <n v="191867188"/>
    <s v="B"/>
    <x v="1"/>
    <s v="Vohlídalová, Marta;Maříková, Hana;Čermáková, Marie;Volejníčková, Romana"/>
    <s v="Sólo pro soprán: o ženách v české politice"/>
    <x v="4"/>
    <x v="33"/>
    <s v="Sociology"/>
    <x v="1"/>
    <x v="0"/>
  </r>
  <r>
    <x v="2"/>
    <x v="2"/>
    <n v="68378025"/>
    <x v="99"/>
    <s v="Sociologický ústav AV ČR, v. v. i."/>
    <n v="191979367"/>
    <s v="O"/>
    <x v="0"/>
    <s v="Cidlinská, Kateřina;Fucimanová, Martina"/>
    <s v="Mentoring: beyond the manuals"/>
    <x v="4"/>
    <x v="33"/>
    <s v="Sociology"/>
    <x v="1"/>
    <x v="0"/>
  </r>
  <r>
    <x v="2"/>
    <x v="2"/>
    <n v="68378025"/>
    <x v="99"/>
    <s v="Sociologický ústav AV ČR, v. v. i."/>
    <n v="192087611"/>
    <s v="C"/>
    <x v="1"/>
    <s v="Guasti, Petra;Mansfeldová, Zdenka"/>
    <s v="Czech Republic: weak governments and divided opposition in times of crisis"/>
    <x v="4"/>
    <x v="13"/>
    <s v="Political science"/>
    <x v="2"/>
    <x v="0"/>
  </r>
  <r>
    <x v="2"/>
    <x v="2"/>
    <n v="68378025"/>
    <x v="99"/>
    <s v="Sociologický ústav AV ČR, v. v. i."/>
    <n v="192087651"/>
    <s v="J"/>
    <x v="1"/>
    <s v="Kudrnáč, Aleš;Lyons, Pat"/>
    <s v="Can political inequality be reduced in the classroom? Testing the compensation hypothesis and the BFLPE on youth civic competence"/>
    <x v="4"/>
    <x v="13"/>
    <s v="Political science"/>
    <x v="2"/>
    <x v="2"/>
  </r>
  <r>
    <x v="2"/>
    <x v="2"/>
    <n v="68378025"/>
    <x v="99"/>
    <s v="Sociologický ústav AV ČR, v. v. i."/>
    <n v="192098585"/>
    <s v="C"/>
    <x v="1"/>
    <s v="Guasti, Petra"/>
    <s v="The EU and Russia in the Pan-European Human Rights Regime"/>
    <x v="4"/>
    <x v="13"/>
    <s v="Political science"/>
    <x v="2"/>
    <x v="2"/>
  </r>
  <r>
    <x v="2"/>
    <x v="2"/>
    <n v="68378025"/>
    <x v="99"/>
    <s v="Sociologický ústav AV ČR, v. v. i."/>
    <n v="192087600"/>
    <s v="J"/>
    <x v="1"/>
    <s v="Lux, Martin;Samec, Tomáš;Bartoš, Vojtěch;Sunega, Petr;Palguta, Ján;Boumová, Irena;Kážmér, Ladislav"/>
    <s v="Who actually decides? Parental influence on the housing tenure choice of their children"/>
    <x v="4"/>
    <x v="33"/>
    <s v="Sociology"/>
    <x v="2"/>
    <x v="1"/>
  </r>
  <r>
    <x v="2"/>
    <x v="2"/>
    <n v="68378025"/>
    <x v="99"/>
    <s v="Sociologický ústav AV ČR, v. v. i."/>
    <n v="192087610"/>
    <s v="C"/>
    <x v="1"/>
    <s v="Stöckelová, Tereza;Klepal, Jaroslav"/>
    <s v="Evidence-Based Alternative, ‘Slanted Eyes’ and Electric Circuits: Doing Chinese Medicine in the Post/Socialist Czech Republic"/>
    <x v="4"/>
    <x v="33"/>
    <s v="Sociology"/>
    <x v="2"/>
    <x v="2"/>
  </r>
  <r>
    <x v="2"/>
    <x v="2"/>
    <n v="68378025"/>
    <x v="99"/>
    <s v="Sociologický ústav AV ČR, v. v. i."/>
    <n v="192087619"/>
    <s v="C"/>
    <x v="1"/>
    <s v="Křížková, Alena;Pospíšilová, Marie;Jurik, N.;Cavender, G."/>
    <s v="Women's Entrepreneurial Realities in the Czech Republic and the United States: Gender Gaps, Racial/Ethnic Disadvantages, and Emancipatory Potential"/>
    <x v="4"/>
    <x v="33"/>
    <s v="Sociology"/>
    <x v="2"/>
    <x v="2"/>
  </r>
  <r>
    <x v="2"/>
    <x v="2"/>
    <n v="68378025"/>
    <x v="99"/>
    <s v="Sociologický ústav AV ČR, v. v. i."/>
    <n v="192087631"/>
    <s v="J"/>
    <x v="1"/>
    <s v="Samec, Tomáš"/>
    <s v="Performing Housing Debt Attachments: Forming Semi-financialised Subjects"/>
    <x v="4"/>
    <x v="33"/>
    <s v="Sociology"/>
    <x v="2"/>
    <x v="2"/>
  </r>
  <r>
    <x v="2"/>
    <x v="2"/>
    <n v="68378025"/>
    <x v="99"/>
    <s v="Sociologický ústav AV ČR, v. v. i."/>
    <n v="192087653"/>
    <s v="J"/>
    <x v="1"/>
    <s v="Bernard, Josef;Daňková, Hana;Vašát, Petr"/>
    <s v="Ties, sites and irregularities: pitfalls and benefits in using respondent-driven sampling for surveying a homeless population"/>
    <x v="4"/>
    <x v="33"/>
    <s v="Sociology"/>
    <x v="2"/>
    <x v="1"/>
  </r>
  <r>
    <x v="2"/>
    <x v="2"/>
    <n v="68378025"/>
    <x v="99"/>
    <s v="Sociologický ústav AV ČR, v. v. i."/>
    <n v="192098580"/>
    <s v="O"/>
    <x v="1"/>
    <s v="Hegedüs, J.;Lux, Martin;Horváth, V."/>
    <s v="Editorship of the book Private rental housing in transition countries: an alternative to owner occupation?"/>
    <x v="4"/>
    <x v="33"/>
    <s v="Sociology"/>
    <x v="2"/>
    <x v="2"/>
  </r>
  <r>
    <x v="2"/>
    <x v="2"/>
    <n v="68378025"/>
    <x v="99"/>
    <s v="Sociologický ústav AV ČR, v. v. i."/>
    <n v="192098611"/>
    <s v="C"/>
    <x v="1"/>
    <s v="Dudová, Radka"/>
    <s v="Discourses on Abortion and their Impact on Institutions in Czechoslovakia and the Czech Republic in the Second Half of the 20th Century (1950–2003)"/>
    <x v="4"/>
    <x v="33"/>
    <s v="Sociology"/>
    <x v="2"/>
    <x v="2"/>
  </r>
  <r>
    <x v="2"/>
    <x v="2"/>
    <n v="68378025"/>
    <x v="99"/>
    <s v="Sociologický ústav AV ČR, v. v. i."/>
    <n v="192098731"/>
    <s v="B"/>
    <x v="0"/>
    <s v="Leontiyeva, Yana;Mikešová, Renáta;Tollarová, B."/>
    <s v="Pražané s cizím pasem. Výsledky výzkumu cizinců a cizinek ze zemí mimo EU žijících v české metropoli"/>
    <x v="4"/>
    <x v="33"/>
    <s v="Sociology"/>
    <x v="2"/>
    <x v="2"/>
  </r>
  <r>
    <x v="2"/>
    <x v="2"/>
    <n v="68378025"/>
    <x v="99"/>
    <s v="Sociologický ústav AV ČR, v. v. i."/>
    <n v="192165965"/>
    <s v="J"/>
    <x v="1"/>
    <s v="Dlouhá, J.;Pospíšilová, Marie"/>
    <s v="Education for Sustainable Development Goals in public debate: The importance of participatory research in reflecting and supporting the consultation process in developing a vision for Czech education"/>
    <x v="4"/>
    <x v="31"/>
    <s v="Environmental sciences (social aspects)"/>
    <x v="3"/>
    <x v="2"/>
  </r>
  <r>
    <x v="2"/>
    <x v="2"/>
    <n v="68378025"/>
    <x v="99"/>
    <s v="Sociologický ústav AV ČR, v. v. i."/>
    <n v="192098752"/>
    <s v="J"/>
    <x v="1"/>
    <s v="Šimon, Martin;Vašát, Petr;Poláková, Markéta;Gibas, Petr;Daňková, Hana"/>
    <s v="Activity spaces of homeless men and women measured by GPS tracking data: A comparative analysis of Prague and Pilsen"/>
    <x v="4"/>
    <x v="31"/>
    <s v="Urban studies (planning and development)"/>
    <x v="3"/>
    <x v="1"/>
  </r>
  <r>
    <x v="2"/>
    <x v="2"/>
    <n v="68378025"/>
    <x v="99"/>
    <s v="Sociologický ústav AV ČR, v. v. i."/>
    <n v="192166000"/>
    <s v="J"/>
    <x v="1"/>
    <s v="Gibas, Petr"/>
    <s v="Between roots and rhizomes: Towards a post‐phenomenology of home"/>
    <x v="4"/>
    <x v="31"/>
    <s v="Environmental sciences (social aspects)"/>
    <x v="3"/>
    <x v="1"/>
  </r>
  <r>
    <x v="2"/>
    <x v="2"/>
    <n v="68378025"/>
    <x v="99"/>
    <s v="Sociologický ústav AV ČR, v. v. i."/>
    <n v="192165985"/>
    <s v="J"/>
    <x v="1"/>
    <s v="Bernard, Josef"/>
    <s v="Families and local opportunities in rural peripheries: Intersections between resources, ambitions and the residential environment"/>
    <x v="4"/>
    <x v="31"/>
    <s v="Cultural and economic geography"/>
    <x v="3"/>
    <x v="2"/>
  </r>
  <r>
    <x v="2"/>
    <x v="2"/>
    <n v="68378025"/>
    <x v="99"/>
    <s v="Sociologický ústav AV ČR, v. v. i."/>
    <n v="192165983"/>
    <s v="J"/>
    <x v="1"/>
    <s v="Hamplová, Dana"/>
    <s v="Does Work Make Mothers Happy?"/>
    <x v="4"/>
    <x v="33"/>
    <s v="Sociology"/>
    <x v="3"/>
    <x v="5"/>
  </r>
  <r>
    <x v="2"/>
    <x v="2"/>
    <n v="68378025"/>
    <x v="99"/>
    <s v="Sociologický ústav AV ČR, v. v. i."/>
    <n v="192087597"/>
    <s v="B"/>
    <x v="1"/>
    <s v="Vráblíková, Kateřina"/>
    <s v="What Kind of Democracy? Participation, Inclusiveness and Contestation"/>
    <x v="4"/>
    <x v="13"/>
    <s v="Political science"/>
    <x v="3"/>
    <x v="5"/>
  </r>
  <r>
    <x v="2"/>
    <x v="2"/>
    <n v="68378025"/>
    <x v="99"/>
    <s v="Sociologický ústav AV ČR, v. v. i."/>
    <n v="192140397"/>
    <s v="C"/>
    <x v="1"/>
    <s v="Denters, B.;Steyvers, K.;Klok, P.;Čermák, Daniel"/>
    <s v="Political Leadership in Issue Networks: How Mayors Rule Their World?"/>
    <x v="4"/>
    <x v="13"/>
    <s v="Political science"/>
    <x v="3"/>
    <x v="2"/>
  </r>
  <r>
    <x v="2"/>
    <x v="2"/>
    <n v="68378025"/>
    <x v="99"/>
    <s v="Sociologický ústav AV ČR, v. v. i."/>
    <n v="192087603"/>
    <s v="C"/>
    <x v="1"/>
    <s v="Lux, Martin;Teller, N.;Sunega, Petr"/>
    <s v="Poor and vulnerable households in private renting"/>
    <x v="4"/>
    <x v="33"/>
    <s v="Social topics (Women´s and gender studies; Social issues; Family studies; Social work)"/>
    <x v="3"/>
    <x v="2"/>
  </r>
  <r>
    <x v="2"/>
    <x v="2"/>
    <n v="68378025"/>
    <x v="99"/>
    <s v="Sociologický ústav AV ČR, v. v. i."/>
    <n v="192166075"/>
    <s v="C"/>
    <x v="1"/>
    <s v="Mansfeldová, Zdenka;Lacina, Tomáš"/>
    <s v="Czech Republic: Declining Bipolarity and New Patterns of Conflict"/>
    <x v="4"/>
    <x v="13"/>
    <s v="Political science"/>
    <x v="3"/>
    <x v="2"/>
  </r>
  <r>
    <x v="2"/>
    <x v="2"/>
    <n v="68378025"/>
    <x v="99"/>
    <s v="Sociologický ústav AV ČR, v. v. i."/>
    <n v="192166024"/>
    <s v="C"/>
    <x v="1"/>
    <s v="Sedláčková, M.;Šafr, Jiří"/>
    <s v="Trust in Transition: Culturalist and institutionalist debate reflected in the democratization process in the Czech Republic 1991-2008"/>
    <x v="4"/>
    <x v="33"/>
    <s v="Sociology"/>
    <x v="3"/>
    <x v="2"/>
  </r>
  <r>
    <x v="2"/>
    <x v="2"/>
    <n v="68378025"/>
    <x v="99"/>
    <s v="Sociologický ústav AV ČR, v. v. i."/>
    <n v="192165999"/>
    <s v="C"/>
    <x v="1"/>
    <s v="Uhde, Zuzana"/>
    <s v="Claims for Global Justice: Migration as Lived Critique of Injustice"/>
    <x v="4"/>
    <x v="13"/>
    <s v="Political science"/>
    <x v="3"/>
    <x v="2"/>
  </r>
  <r>
    <x v="0"/>
    <x v="9"/>
    <n v="70979391"/>
    <x v="100"/>
    <s v="Státní oblastní archiv v Praze"/>
    <n v="192046420"/>
    <s v="M"/>
    <x v="1"/>
    <s v="Mayerová, Renata"/>
    <s v="Subkultura trampingu ve světle vědeckého výzkumu"/>
    <x v="3"/>
    <x v="11"/>
    <s v="History (history of science and technology to be 6.3, history of specific sciences to be under the respective headings)"/>
    <x v="1"/>
    <x v="0"/>
  </r>
  <r>
    <x v="0"/>
    <x v="9"/>
    <n v="70979391"/>
    <x v="100"/>
    <s v="Státní oblastní archiv v Praze"/>
    <n v="192046426"/>
    <s v="M"/>
    <x v="1"/>
    <s v="Topinka, Jiří"/>
    <s v="Brdy. Krajina, historie, lidé"/>
    <x v="3"/>
    <x v="11"/>
    <s v="History (history of science and technology to be 6.3, history of specific sciences to be under the respective headings)"/>
    <x v="1"/>
    <x v="0"/>
  </r>
  <r>
    <x v="0"/>
    <x v="9"/>
    <n v="70979391"/>
    <x v="100"/>
    <s v="Státní oblastní archiv v Praze"/>
    <n v="192046433"/>
    <s v="B"/>
    <x v="1"/>
    <s v="Horáček, Michal"/>
    <s v="Benešov technický a industriální"/>
    <x v="3"/>
    <x v="11"/>
    <s v="History (history of science and technology to be 6.3, history of specific sciences to be under the respective headings)"/>
    <x v="1"/>
    <x v="0"/>
  </r>
  <r>
    <x v="0"/>
    <x v="9"/>
    <n v="70979391"/>
    <x v="100"/>
    <s v="Státní oblastní archiv v Praze"/>
    <n v="192046434"/>
    <s v="B"/>
    <x v="1"/>
    <s v="Mašková Janotová, Šárka"/>
    <s v="Sedlčanské paměti ze 17. století"/>
    <x v="3"/>
    <x v="11"/>
    <s v="History (history of science and technology to be 6.3, history of specific sciences to be under the respective headings)"/>
    <x v="1"/>
    <x v="0"/>
  </r>
  <r>
    <x v="0"/>
    <x v="9"/>
    <n v="70979391"/>
    <x v="100"/>
    <s v="Státní oblastní archiv v Praze"/>
    <n v="192132595"/>
    <s v="J"/>
    <x v="1"/>
    <s v="Čtvrtník, Mikuláš"/>
    <s v="Právo být (ne)zapomenut. Výmazy dějin, inflace historických pramenů, ochrana soukromí, vy(zne)užívání dat a prekérní situace archivů v mladém 21. století ‒ podněty k diskusi"/>
    <x v="3"/>
    <x v="11"/>
    <s v="History (history of science and technology to be 6.3, history of specific sciences to be under the respective headings)"/>
    <x v="2"/>
    <x v="2"/>
  </r>
  <r>
    <x v="0"/>
    <x v="9"/>
    <n v="70979391"/>
    <x v="100"/>
    <s v="Státní oblastní archiv v Praze"/>
    <n v="192132608"/>
    <s v="M"/>
    <x v="1"/>
    <s v="Sejk, Michal;Smitka, Jiří"/>
    <s v="Jaroslav Schaller a historická topografie (u příležitosti 280. výročí narození Jaroslava Schallera)"/>
    <x v="3"/>
    <x v="11"/>
    <s v="History (history of science and technology to be 6.3, history of specific sciences to be under the respective headings)"/>
    <x v="2"/>
    <x v="6"/>
  </r>
  <r>
    <x v="0"/>
    <x v="9"/>
    <n v="70979391"/>
    <x v="100"/>
    <s v="Státní oblastní archiv v Praze"/>
    <n v="192203663"/>
    <s v="B"/>
    <x v="1"/>
    <s v="Šlouf, Jakub"/>
    <s v="Mimořádný lidový soud v Praze (1945 - 1948) - retribuce jako služební úkol na hraně možností i profesní cti zaměstnanců justice"/>
    <x v="3"/>
    <x v="11"/>
    <s v="History (history of science and technology to be 6.3, history of specific sciences to be under the respective headings)"/>
    <x v="3"/>
    <x v="0"/>
  </r>
  <r>
    <x v="0"/>
    <x v="9"/>
    <n v="70979391"/>
    <x v="100"/>
    <s v="Státní oblastní archiv v Praze"/>
    <n v="192203689"/>
    <s v="M"/>
    <x v="0"/>
    <s v="Kempná, Beata"/>
    <s v="Spoutané církve"/>
    <x v="3"/>
    <x v="11"/>
    <s v="History (history of science and technology to be 6.3, history of specific sciences to be under the respective headings)"/>
    <x v="3"/>
    <x v="3"/>
  </r>
  <r>
    <x v="0"/>
    <x v="9"/>
    <n v="70979391"/>
    <x v="100"/>
    <s v="Státní oblastní archiv v Praze"/>
    <n v="192203681"/>
    <s v="J"/>
    <x v="1"/>
    <s v="Čtvrtník, Mikuláš"/>
    <s v="Ochranné lhůty pro přístupnost k veřejným archiváliím a dokumentům. Komparativně-historická analýza"/>
    <x v="3"/>
    <x v="11"/>
    <s v="History (history of science and technology to be 6.3, history of specific sciences to be under the respective headings)"/>
    <x v="3"/>
    <x v="0"/>
  </r>
  <r>
    <x v="0"/>
    <x v="9"/>
    <n v="70979391"/>
    <x v="100"/>
    <s v="Státní oblastní archiv v Praze"/>
    <n v="192203661"/>
    <s v="N"/>
    <x v="0"/>
    <s v="Dlouhý, Pavel"/>
    <s v="Metodický pokyn č. 2/2017 k archivnímu zpracování fondů typu „Průmyslové podniky“"/>
    <x v="3"/>
    <x v="11"/>
    <s v="History (history of science and technology to be 6.3, history of specific sciences to be under the respective headings)"/>
    <x v="3"/>
    <x v="0"/>
  </r>
  <r>
    <x v="0"/>
    <x v="9"/>
    <n v="70565813"/>
    <x v="101"/>
    <s v="Státní ústav jaderné, chemické a biologické ochrany, v.v.i."/>
    <n v="191911030"/>
    <s v="O"/>
    <x v="0"/>
    <s v="Dropa, Tomáš;Urban, Martin"/>
    <s v="Examination of forensic evidence contaminated by CBRN"/>
    <x v="2"/>
    <x v="17"/>
    <n v="10406"/>
    <x v="0"/>
    <x v="3"/>
  </r>
  <r>
    <x v="0"/>
    <x v="9"/>
    <n v="70565813"/>
    <x v="101"/>
    <s v="Státní ústav jaderné, chemické a biologické ochrany, v.v.i."/>
    <n v="191911055"/>
    <s v="O"/>
    <x v="0"/>
    <s v="Lunerová, Kamila;Králík, Lukáš;Kubíček, Oldřich;Břínek, Josef"/>
    <s v="Vyšetření vzorků s rizikem přítomnosti CBRN látek"/>
    <x v="2"/>
    <x v="17"/>
    <n v="10406"/>
    <x v="0"/>
    <x v="3"/>
  </r>
  <r>
    <x v="0"/>
    <x v="9"/>
    <n v="70565813"/>
    <x v="101"/>
    <s v="Státní ústav jaderné, chemické a biologické ochrany, v.v.i."/>
    <n v="191911036"/>
    <s v="O"/>
    <x v="0"/>
    <s v="Kozlovská, Michaela;Černý, Radek;Otáhal, Petr;Smítka, Petr;Šolc, Jaroslav"/>
    <s v="Testing New Kinds of Personal Protective Equipment against X and Gamma Rays"/>
    <x v="2"/>
    <x v="16"/>
    <n v="10304"/>
    <x v="0"/>
    <x v="2"/>
  </r>
  <r>
    <x v="0"/>
    <x v="9"/>
    <n v="70565813"/>
    <x v="101"/>
    <s v="Státní ústav jaderné, chemické a biologické ochrany, v.v.i."/>
    <n v="192046360"/>
    <s v="O"/>
    <x v="1"/>
    <s v="Slabotinský, Jiří;Vaněk, Jakub;Vošahliková, Iva;Brabencová, Eliška;Weisheitelová, Markéta"/>
    <s v="OPTIMALIZACE MNOŽSTVÍ SORBENTU PRO ZÁCHYT BCHL"/>
    <x v="2"/>
    <x v="17"/>
    <s v="Analytical chemistry"/>
    <x v="1"/>
    <x v="3"/>
  </r>
  <r>
    <x v="0"/>
    <x v="9"/>
    <n v="70565813"/>
    <x v="101"/>
    <s v="Státní ústav jaderné, chemické a biologické ochrany, v.v.i."/>
    <n v="192046357"/>
    <s v="B"/>
    <x v="1"/>
    <s v="Slabotinský, Jiří;Lunerová, Kamila"/>
    <s v="Fyziologická zátěž člověka při práci v osobních ochranných prostředcích v kontaminovaném prostředí"/>
    <x v="5"/>
    <x v="20"/>
    <s v="Other medical science"/>
    <x v="1"/>
    <x v="3"/>
  </r>
  <r>
    <x v="0"/>
    <x v="9"/>
    <n v="70565813"/>
    <x v="101"/>
    <s v="Státní ústav jaderné, chemické a biologické ochrany, v.v.i."/>
    <n v="191911056"/>
    <s v="M"/>
    <x v="1"/>
    <s v="Slabotinský, Jiří;Lunerová, Kamila;Bednářová, Lucie;Švehlová, Dagmar;Neklová, Alena;Vaněk, Jakub;Bílek, Karel;Břínek, Josef;Dropa, Tomáš;Králík, Lukáš;Kubíček, Oldřich;Otáhal, Petr;Weisheitelová, Markéta;Kučera, František;Kanta, Jakub;Orel, Josef"/>
    <s v="2. ročník mezinárodní konference o ochraně proti CBRN látkám HAZMAT PROTECT 2016"/>
    <x v="4"/>
    <x v="25"/>
    <s v="Other social sciences"/>
    <x v="1"/>
    <x v="2"/>
  </r>
  <r>
    <x v="0"/>
    <x v="9"/>
    <n v="70565813"/>
    <x v="101"/>
    <s v="Státní ústav jaderné, chemické a biologické ochrany, v.v.i."/>
    <n v="191911022"/>
    <s v="J"/>
    <x v="0"/>
    <s v="Dropa, Tomáš;Urban, Martin"/>
    <s v="A rapid and sensitive strip-based quick test for nerve agents tabun, sarin, and soman using bodipy-modified silica materials."/>
    <x v="2"/>
    <x v="17"/>
    <s v="Analytical chemistry"/>
    <x v="2"/>
    <x v="1"/>
  </r>
  <r>
    <x v="0"/>
    <x v="9"/>
    <n v="70565813"/>
    <x v="101"/>
    <s v="Státní ústav jaderné, chemické a biologické ochrany, v.v.i."/>
    <n v="192046356"/>
    <s v="J"/>
    <x v="0"/>
    <s v="Dropa, Tomáš;Urban, Martin"/>
    <s v="Determination of the chemical warfare agents Sarin, Soman and Tabun in natural waters employing fluorescent hybrid silica materials"/>
    <x v="2"/>
    <x v="17"/>
    <s v="Analytical chemistry"/>
    <x v="2"/>
    <x v="1"/>
  </r>
  <r>
    <x v="0"/>
    <x v="9"/>
    <n v="70565813"/>
    <x v="101"/>
    <s v="Státní ústav jaderné, chemické a biologické ochrany, v.v.i."/>
    <n v="192132551"/>
    <s v="J"/>
    <x v="0"/>
    <s v="Urban, Martin;Dymák, Michal;Dědič, Jan"/>
    <s v="Modified Biosensor for Cholinesterase Inhibitors with Guinea Green B as the Color Indicator"/>
    <x v="2"/>
    <x v="17"/>
    <s v="Analytical chemistry"/>
    <x v="2"/>
    <x v="0"/>
  </r>
  <r>
    <x v="0"/>
    <x v="9"/>
    <n v="70565813"/>
    <x v="101"/>
    <s v="Státní ústav jaderné, chemické a biologické ochrany, v.v.i."/>
    <n v="192132572"/>
    <s v="J"/>
    <x v="0"/>
    <s v="Dřevínek, Michal;Pohlmann, Christopher;Bellanger, Laurent;Elssner, Thomas"/>
    <s v="Multiplex detection of biothreat agents using an automated electrochemical ELISA platform"/>
    <x v="2"/>
    <x v="5"/>
    <s v="Microbiology"/>
    <x v="2"/>
    <x v="1"/>
  </r>
  <r>
    <x v="0"/>
    <x v="9"/>
    <n v="70565813"/>
    <x v="101"/>
    <s v="Státní ústav jaderné, chemické a biologické ochrany, v.v.i."/>
    <n v="192046345"/>
    <s v="J"/>
    <x v="0"/>
    <s v="Otáhal, Petr;Burian, Ivo;Ondráček, Jakub;Ždímal, Vladimír;Holub, Robert"/>
    <s v="Simultaneous Measurements of Nanoaerosols and Radioactive Aerosols Containing the Short-lived Radon Isotopes"/>
    <x v="2"/>
    <x v="16"/>
    <s v="Atomic, molecular and chemical physics (physics of atoms and molecules including collision, interaction with radiation, magnetic resonances, Mössbauer effect)"/>
    <x v="2"/>
    <x v="2"/>
  </r>
  <r>
    <x v="0"/>
    <x v="9"/>
    <n v="70565813"/>
    <x v="101"/>
    <s v="Státní ústav jaderné, chemické a biologické ochrany, v.v.i."/>
    <n v="192203526"/>
    <s v="J"/>
    <x v="0"/>
    <s v="Vaněk, Jakub;Slabotinský, Jiří;Plachá, Daniela;Kovář, Petr;Mikeska, Marcel;Škrlová, Kateřina;Dutko, Ondřej;Řeháčková, Lenka"/>
    <s v="Adsorption of nerve agent simulants onto vermiculite structure: Experiments and modelling"/>
    <x v="2"/>
    <x v="17"/>
    <s v="-"/>
    <x v="3"/>
    <x v="2"/>
  </r>
  <r>
    <x v="0"/>
    <x v="9"/>
    <n v="70565813"/>
    <x v="101"/>
    <s v="Státní ústav jaderné, chemické a biologické ochrany, v.v.i."/>
    <n v="192203533"/>
    <s v="J"/>
    <x v="0"/>
    <s v="Kozlovská, Michaela;Solc, Jaroslav;Otáhal, Petr"/>
    <s v="Measuring and Monte Carlo Modelling of X-Ray and Gamma-Ray Attenuation in Personal Radiation Shielding Protective Clothing"/>
    <x v="5"/>
    <x v="20"/>
    <s v="Other medical science"/>
    <x v="3"/>
    <x v="1"/>
  </r>
  <r>
    <x v="0"/>
    <x v="9"/>
    <n v="70565813"/>
    <x v="101"/>
    <s v="Státní ústav jaderné, chemické a biologické ochrany, v.v.i."/>
    <n v="192203518"/>
    <s v="J"/>
    <x v="0"/>
    <s v="Dymák, Michal;Urban, Martin;Králík, Lukáš;Lunerová, Kamila"/>
    <s v="Detection papers with chromogenic chemosensors for direct visual detection and distinction of liquid chemical warfare agents"/>
    <x v="2"/>
    <x v="17"/>
    <s v="Analytical chemistry"/>
    <x v="3"/>
    <x v="2"/>
  </r>
  <r>
    <x v="0"/>
    <x v="9"/>
    <n v="70565813"/>
    <x v="101"/>
    <s v="Státní ústav jaderné, chemické a biologické ochrany, v.v.i."/>
    <n v="192203523"/>
    <s v="F"/>
    <x v="0"/>
    <s v="Kanta, Jakub;Kantová, Lenka;Turek, Michal;Urban, Martin;Dymák, Michal"/>
    <s v="Platforma pro mobilitu dekontaminačních zařízení v tunelech"/>
    <x v="1"/>
    <x v="36"/>
    <s v="-"/>
    <x v="3"/>
    <x v="3"/>
  </r>
  <r>
    <x v="0"/>
    <x v="9"/>
    <n v="70565813"/>
    <x v="101"/>
    <s v="Státní ústav jaderné, chemické a biologické ochrany, v.v.i."/>
    <n v="192203519"/>
    <s v="F"/>
    <x v="0"/>
    <s v="Urban, Martin;Pitschmann, Vladimír"/>
    <s v="Průkazníková páska ke zjišťování persistentních kapalných organofosfátových látek"/>
    <x v="1"/>
    <x v="18"/>
    <s v="-"/>
    <x v="3"/>
    <x v="2"/>
  </r>
  <r>
    <x v="0"/>
    <x v="9"/>
    <n v="86652052"/>
    <x v="102"/>
    <s v="Státní ústav radiační ochrany, v.v.i."/>
    <n v="191905440"/>
    <s v="P"/>
    <x v="0"/>
    <s v="Jílek, Karel;Froňka, Aleš;Hůlka, Jiří"/>
    <s v="Způsob a zařízení pro sledování změn v zemské atmosféře a litosféře"/>
    <x v="2"/>
    <x v="16"/>
    <n v="10304"/>
    <x v="0"/>
    <x v="2"/>
  </r>
  <r>
    <x v="0"/>
    <x v="9"/>
    <n v="86652052"/>
    <x v="102"/>
    <s v="Státní ústav radiační ochrany, v.v.i."/>
    <n v="191911228"/>
    <s v="V"/>
    <x v="0"/>
    <s v="Ekendahl, Daniela"/>
    <s v="Nízkonákladový pasivní dozimetr pro hodnocení externího ozáření osob v operačním prostředí"/>
    <x v="2"/>
    <x v="16"/>
    <n v="10304"/>
    <x v="0"/>
    <x v="1"/>
  </r>
  <r>
    <x v="0"/>
    <x v="9"/>
    <n v="86652052"/>
    <x v="102"/>
    <s v="Státní ústav radiační ochrany, v.v.i."/>
    <n v="191957700"/>
    <s v="N"/>
    <x v="0"/>
    <s v="Jílek, Karel;Froňka, Aleš"/>
    <s v="Metodika stanovení výměny vzduchu ve vnitřním ovzduší budov s využitím pasivních integrálních měřidel indikačních plynů (pro potřeby SÚJB)"/>
    <x v="2"/>
    <x v="9"/>
    <s v="Environmental sciences (social aspects to be 5.7)"/>
    <x v="1"/>
    <x v="1"/>
  </r>
  <r>
    <x v="0"/>
    <x v="9"/>
    <n v="86652052"/>
    <x v="102"/>
    <s v="Státní ústav radiační ochrany, v.v.i."/>
    <n v="192046483"/>
    <s v="H"/>
    <x v="0"/>
    <s v="Jiránek, Martin;Froňka, Aleš;Navrátilová Rovenská, Kateřina"/>
    <s v="ISO/TS 11665-13 Measurement of radioactivity in the environment — Air: radon 222 —Part 13: Determination of the diffusion coefficient in waterproof materials: membrane two-side activity concentration test method"/>
    <x v="2"/>
    <x v="9"/>
    <s v="Environmental sciences (social aspects to be 5.7)"/>
    <x v="1"/>
    <x v="1"/>
  </r>
  <r>
    <x v="0"/>
    <x v="9"/>
    <n v="86652052"/>
    <x v="102"/>
    <s v="Státní ústav radiační ochrany, v.v.i."/>
    <n v="192046475"/>
    <s v="O"/>
    <x v="0"/>
    <s v="Fojtík, Pavel;Čermáková, Eva;Helebrant, Jan;Svobodová, Tereza;Baloun, Jiří"/>
    <s v="Large scale monitoring of radioiodine in thyroid: equipment and preparedness in the Czech Republic"/>
    <x v="2"/>
    <x v="9"/>
    <s v="Environmental sciences (social aspects to be 5.7)"/>
    <x v="1"/>
    <x v="2"/>
  </r>
  <r>
    <x v="0"/>
    <x v="9"/>
    <n v="86652052"/>
    <x v="102"/>
    <s v="Státní ústav radiační ochrany, v.v.i."/>
    <n v="191966319"/>
    <s v="G"/>
    <x v="1"/>
    <s v="Mamedov, F.;Štekl, I.;Smolek, K.;Hůlka, Jiří;Fojtík, Pavel;Čermáková, Eva"/>
    <s v="Komplexní místnost v podzemní laboratoři LSM"/>
    <x v="2"/>
    <x v="16"/>
    <s v="Nuclear physics"/>
    <x v="1"/>
    <x v="1"/>
  </r>
  <r>
    <x v="0"/>
    <x v="9"/>
    <n v="86652052"/>
    <x v="102"/>
    <s v="Státní ústav radiační ochrany, v.v.i."/>
    <n v="191957695"/>
    <s v="Z"/>
    <x v="0"/>
    <s v="Hůlka, Jiří;Štekl, Ivan;Mamedov, Fadahat;Stoček, Pavel"/>
    <s v="Ověřená technologie na pilotním zařízení v SÚRO pro další potenciální realizaci"/>
    <x v="2"/>
    <x v="9"/>
    <s v="Environmental sciences (social aspects to be 5.7)"/>
    <x v="2"/>
    <x v="2"/>
  </r>
  <r>
    <x v="0"/>
    <x v="9"/>
    <n v="86652052"/>
    <x v="102"/>
    <s v="Státní ústav radiační ochrany, v.v.i."/>
    <n v="191966317"/>
    <s v="H"/>
    <x v="0"/>
    <s v="Fojtíková, Ivana;Froňka, Aleš;Timková, Jana;Jankovec, Michal"/>
    <s v="Doporučení - Postupy k identifikaci pracovišť s možným zvýšeným ozářením z radonu pro implementaci čl. 54 odst. 2 písm. a) směrnice Rady EU 2013/59/EURATOM"/>
    <x v="2"/>
    <x v="9"/>
    <s v="Environmental sciences (social aspects to be 5.7)"/>
    <x v="2"/>
    <x v="1"/>
  </r>
  <r>
    <x v="0"/>
    <x v="9"/>
    <n v="86652052"/>
    <x v="102"/>
    <s v="Státní ústav radiační ochrany, v.v.i."/>
    <n v="192046474"/>
    <s v="J"/>
    <x v="0"/>
    <s v="Šimek, P.;Světlík, Ivo;Fejgl, Michal;Malátová, Irena"/>
    <s v="The valley system of the Jihlava river and Mohelno reservoir with enhanced tritium activities"/>
    <x v="2"/>
    <x v="9"/>
    <s v="Environmental sciences (social aspects to be 5.7)"/>
    <x v="2"/>
    <x v="2"/>
  </r>
  <r>
    <x v="0"/>
    <x v="9"/>
    <n v="86652052"/>
    <x v="102"/>
    <s v="Státní ústav radiační ochrany, v.v.i."/>
    <n v="192132654"/>
    <s v="J"/>
    <x v="0"/>
    <s v="Ekendahl, Daniela;Rubovič, Peter;Hůlka, Jiří;Vykydal, Zdeněk;Bergmann, B.;Pospíšil, S.;Štekl, I."/>
    <s v="Dosimetry in mixed neutron-gamma fields with a Timepix detector"/>
    <x v="2"/>
    <x v="9"/>
    <s v="Environmental sciences (social aspects to be 5.7)"/>
    <x v="2"/>
    <x v="1"/>
  </r>
  <r>
    <x v="0"/>
    <x v="9"/>
    <n v="86652052"/>
    <x v="102"/>
    <s v="Státní ústav radiační ochrany, v.v.i."/>
    <n v="191911238"/>
    <s v="J"/>
    <x v="0"/>
    <s v="Kurková, Dana;Judas, Libor"/>
    <s v="X-ray tube spectra measurement and correction using a CdTe detector and an analytic response matrix for photon energies up to 160 keV"/>
    <x v="2"/>
    <x v="16"/>
    <s v="Atomic, molecular and chemical physics (physics of atoms and molecules including collision, interaction with radiation, magnetic resonances, Mössbauer effect)"/>
    <x v="2"/>
    <x v="2"/>
  </r>
  <r>
    <x v="0"/>
    <x v="9"/>
    <n v="86652052"/>
    <x v="102"/>
    <s v="Státní ústav radiační ochrany, v.v.i."/>
    <n v="191885521"/>
    <s v="J"/>
    <x v="0"/>
    <s v="Tomášek, Ladislav;Kotík, Lukáš"/>
    <s v="Concerted Uranium Research in Europe (CURE): toward a collaborative project integrating dosimetry, epidemiology and radiobiology to study the effects of occupational uranium exposure"/>
    <x v="5"/>
    <x v="22"/>
    <s v="Public and environmental health"/>
    <x v="2"/>
    <x v="1"/>
  </r>
  <r>
    <x v="0"/>
    <x v="9"/>
    <n v="86652052"/>
    <x v="102"/>
    <s v="Státní ústav radiační ochrany, v.v.i."/>
    <n v="192203854"/>
    <s v="J"/>
    <x v="0"/>
    <s v="Bečková, Věra;Hýža, Miroslav"/>
    <s v="Airborne concentrations and chemical considerations of radioactive ruthenium from an undeclared major nuclear release in 2017"/>
    <x v="2"/>
    <x v="9"/>
    <s v="Environmental sciences (social aspects to be 5.7)"/>
    <x v="3"/>
    <x v="1"/>
  </r>
  <r>
    <x v="0"/>
    <x v="9"/>
    <n v="86652052"/>
    <x v="102"/>
    <s v="Státní ústav radiační ochrany, v.v.i."/>
    <n v="192230548"/>
    <s v="J"/>
    <x v="0"/>
    <s v="Ekendahl, Daniela;Čemusová, Zina;Judas, Libor"/>
    <s v="Retrospective dose reconstruction with mobile phones and chip cards"/>
    <x v="2"/>
    <x v="16"/>
    <s v="Nuclear physics"/>
    <x v="3"/>
    <x v="2"/>
  </r>
  <r>
    <x v="0"/>
    <x v="9"/>
    <n v="86652052"/>
    <x v="102"/>
    <s v="Státní ústav radiační ochrany, v.v.i."/>
    <n v="192203838"/>
    <s v="J"/>
    <x v="0"/>
    <s v="Fejgl, Michal;Hýža, Miroslav"/>
    <s v="Development of an autonomous station for measurements of artificial gamma activity in surface water bodies"/>
    <x v="2"/>
    <x v="9"/>
    <s v="Environmental sciences (social aspects to be 5.7)"/>
    <x v="3"/>
    <x v="2"/>
  </r>
  <r>
    <x v="0"/>
    <x v="9"/>
    <n v="86652052"/>
    <x v="102"/>
    <s v="Státní ústav radiační ochrany, v.v.i."/>
    <n v="192203881"/>
    <s v="J"/>
    <x v="0"/>
    <s v="Tomášek, Ladislav"/>
    <s v="Low radon exposures and lung cancer risk: joint analysis of the Czech, French, and Beaverlodge cohorts of uranium miners"/>
    <x v="5"/>
    <x v="22"/>
    <s v="Public and environmental health"/>
    <x v="3"/>
    <x v="1"/>
  </r>
  <r>
    <x v="0"/>
    <x v="9"/>
    <n v="86652052"/>
    <x v="102"/>
    <s v="Státní ústav radiační ochrany, v.v.i."/>
    <n v="191856620"/>
    <s v="G"/>
    <x v="0"/>
    <s v="Huml, O.;Sklenka, Ľ.;Rataj, J.;Žlebčík, Pavel;Malá, Helena;Rulík, Petr;Pěnkava, M.;Králík, P.;Smítka, J."/>
    <s v="Měřící a testovací lavice s kolimačním kontejnerem pro geometrii měření ozářený palivový proutek – detekční systém"/>
    <x v="2"/>
    <x v="9"/>
    <s v="Environmental sciences (social aspects to be 5.7)"/>
    <x v="3"/>
    <x v="2"/>
  </r>
  <r>
    <x v="0"/>
    <x v="9"/>
    <n v="86652052"/>
    <x v="102"/>
    <s v="Státní ústav radiační ochrany, v.v.i."/>
    <n v="192132642"/>
    <s v="G"/>
    <x v="0"/>
    <s v="Skála, Lukáš;Bednář, Vojtěch;Kubančák, Ján;Rulík, Petr;Hýža, Miroslav"/>
    <s v="Havarijní měřič radioaktivního aerosolu s dálkovým přenosem dat"/>
    <x v="2"/>
    <x v="9"/>
    <s v="Environmental sciences (social aspects to be 5.7)"/>
    <x v="3"/>
    <x v="2"/>
  </r>
  <r>
    <x v="0"/>
    <x v="9"/>
    <n v="86652052"/>
    <x v="102"/>
    <s v="Státní ústav radiační ochrany, v.v.i."/>
    <n v="192203847"/>
    <s v="G"/>
    <x v="0"/>
    <s v="Hanák, Vítězslav;Grísa, Tomáš;Surý, Jan;Gryc, Lubomír"/>
    <s v="Prototyp Mobilní portálový detektor do vozidla Octavia Combi"/>
    <x v="1"/>
    <x v="36"/>
    <s v="Nuclear related engineering; (nuclear physics to be 1.3);"/>
    <x v="3"/>
    <x v="1"/>
  </r>
  <r>
    <x v="0"/>
    <x v="7"/>
    <n v="75010330"/>
    <x v="103"/>
    <s v="Státní zdravotní ústav se sídlem v Praze"/>
    <n v="191905371"/>
    <s v="H"/>
    <x v="0"/>
    <s v="Kožíšek, František;Fremrová, L.;Bedřichová, D."/>
    <s v="Hospodářství pro dezinfekci vody ve vodohospodářských provozech - Část 3: Dezinfekce prováděná UV zářením"/>
    <x v="5"/>
    <x v="22"/>
    <n v="30304"/>
    <x v="0"/>
    <x v="1"/>
  </r>
  <r>
    <x v="0"/>
    <x v="7"/>
    <n v="75010330"/>
    <x v="103"/>
    <s v="Státní zdravotní ústav se sídlem v Praze"/>
    <n v="191905386"/>
    <s v="N"/>
    <x v="0"/>
    <s v="Zimová, Magdalena;Cidlinová, Anna;Matějů, Ladislava;Podolská, Zdeňka"/>
    <s v="Metodika pro nakládání s odpady ze zdravotnických, veterinárních a jim podobných zařízení"/>
    <x v="5"/>
    <x v="22"/>
    <n v="30304"/>
    <x v="0"/>
    <x v="0"/>
  </r>
  <r>
    <x v="0"/>
    <x v="7"/>
    <n v="75010330"/>
    <x v="103"/>
    <s v="Státní zdravotní ústav se sídlem v Praze"/>
    <n v="192021219"/>
    <s v="V"/>
    <x v="0"/>
    <s v="Martykánová, Lucie;Dofková, Marcela;Blahová, Jitka;Kalivodová, Martina;Kýrová, Veronika;Řehůřková, Irena;Ruprich, Jiří"/>
    <s v="Studie obsahu nutrientů v pokrmech školního stravování"/>
    <x v="5"/>
    <x v="22"/>
    <s v="Nutrition, Dietetics"/>
    <x v="1"/>
    <x v="2"/>
  </r>
  <r>
    <x v="0"/>
    <x v="7"/>
    <n v="75010330"/>
    <x v="103"/>
    <s v="Státní zdravotní ústav se sídlem v Praze"/>
    <n v="191995420"/>
    <s v="V"/>
    <x v="0"/>
    <s v="Kožíšek, František;Jeligová, Hana;Pumann, Petr;Kothan, Filip;Baudišová, Dana"/>
    <s v="Připravenost českého vodárenství k přijetí rizikové analýzy a podmínky úspěšného přijetí"/>
    <x v="5"/>
    <x v="22"/>
    <s v="Public and environmental health"/>
    <x v="1"/>
    <x v="0"/>
  </r>
  <r>
    <x v="0"/>
    <x v="7"/>
    <n v="75010330"/>
    <x v="103"/>
    <s v="Státní zdravotní ústav se sídlem v Praze"/>
    <n v="192021166"/>
    <s v="J"/>
    <x v="0"/>
    <s v="Savulescu, C.;Křížová, Pavla;Lepoutre, A.;Mereckiene, J.;Vestrheim, D.F.;Ciruela, P.;Ordobas, M.;Guevara, M.;McDonald, E.;Morfeldt, E.;Kozáková, Jana;Varon, E.;Cotter, S.;Winje, B.A.;Munoz-Almagro, C.;Garcia, L.;Castilla, J.;Smith, A.;Henriques-Normark, B"/>
    <s v="Effect of high-valency pneumococcal conjugate vaccines on invasive pneumococcal disease in children in SpIDnet countries: an observational multicentre study"/>
    <x v="5"/>
    <x v="22"/>
    <s v="Infectious Diseases"/>
    <x v="2"/>
    <x v="1"/>
  </r>
  <r>
    <x v="0"/>
    <x v="7"/>
    <n v="75010330"/>
    <x v="103"/>
    <s v="Státní zdravotní ústav se sídlem v Praze"/>
    <n v="192069270"/>
    <s v="H"/>
    <x v="0"/>
    <s v="Kožíšek, František;Jeligová, Hana;Pumann, Petr"/>
    <s v="Vyhláška č. 70/2018 Sb., kterou se mění vyhláška č. 252/2004 Sb., kterou se stanoví hygienické požadavky na pitnou a teplou vodu a četnost a rozsah kontroly pitné vody, ve znění pozdějších předpisů"/>
    <x v="5"/>
    <x v="22"/>
    <s v="Public and environmental health"/>
    <x v="2"/>
    <x v="2"/>
  </r>
  <r>
    <x v="0"/>
    <x v="7"/>
    <n v="75010330"/>
    <x v="103"/>
    <s v="Státní zdravotní ústav se sídlem v Praze"/>
    <n v="192108882"/>
    <s v="V"/>
    <x v="0"/>
    <s v="Bischofová, Svatava;Hortová, Kateřina;Kalivodová, Martina;Měřínská, Zuzana;Blahová, Jitka;Dofková, Marcela;Řehůřková, Irena;Ruprich, Jiří"/>
    <s v="Studie obsahu a zastoupení trans-mastných kyselin v mateřském mléce v ČR"/>
    <x v="5"/>
    <x v="22"/>
    <s v="Public and environmental health"/>
    <x v="2"/>
    <x v="0"/>
  </r>
  <r>
    <x v="0"/>
    <x v="7"/>
    <n v="75010330"/>
    <x v="103"/>
    <s v="Státní zdravotní ústav se sídlem v Praze"/>
    <n v="192108850"/>
    <s v="J"/>
    <x v="1"/>
    <s v="Kandárová, H.;Bendová, Hana;Latasiova, S.;Coleman, K.P.;De Jong, W.H.;Jírová, Dagmar"/>
    <s v="Evaluation of the medical devices benchmark materials in the controlled human patch testing and in the RhE in vitro skin irritation protocol"/>
    <x v="5"/>
    <x v="27"/>
    <s v="Toxicology"/>
    <x v="2"/>
    <x v="1"/>
  </r>
  <r>
    <x v="0"/>
    <x v="7"/>
    <n v="75010330"/>
    <x v="103"/>
    <s v="Státní zdravotní ústav se sídlem v Praze"/>
    <n v="192108834"/>
    <s v="J"/>
    <x v="0"/>
    <s v="Iuliano, A.D.;Roguski, K.M.;Chang, H.H.;Muscatello, D.J.;Palekar, R.;Tempia, S.;Cohen, C.;Gran, J.M.;Schanzer, D.;Cowling, BJ.;Wu, P.;Kynčl, Jan;Ang, L.W.;Park, M.;Redlberger-Fritz, M.;Yu, H.;Espenhain, L.;Krishnan, A.;Emukule, G.;van Asten, L.;da Silva, S.P.;Aungkulanon, S.;Buchholz, U.;Widdowson, M.A.;Bresee, J.S."/>
    <s v="Estimates of global seasonal influenza-associated respiratory mortality: a modelling study"/>
    <x v="5"/>
    <x v="22"/>
    <s v="Infectious Diseases"/>
    <x v="3"/>
    <x v="5"/>
  </r>
  <r>
    <x v="0"/>
    <x v="7"/>
    <n v="75010330"/>
    <x v="103"/>
    <s v="Státní zdravotní ústav se sídlem v Praze"/>
    <n v="192171410"/>
    <s v="J"/>
    <x v="0"/>
    <s v="Šeborová, Karolína;Václavíková, Radka;Souček, Pavel;Elsnerová, Kateřina;Bartáková, A.;Černaj, P.;Bouda, J.;Rob, L.;Hruda, M.;Dvořák, P."/>
    <s v="Association of ABC gene profiles with time to progression and resistance in ovarian cancer revealed by bioinformatics analyses"/>
    <x v="5"/>
    <x v="37"/>
    <s v="Oncology"/>
    <x v="3"/>
    <x v="0"/>
  </r>
  <r>
    <x v="0"/>
    <x v="7"/>
    <n v="75010330"/>
    <x v="103"/>
    <s v="Státní zdravotní ústav se sídlem v Praze"/>
    <n v="192108803"/>
    <s v="H"/>
    <x v="0"/>
    <s v="Fremrová, L.;Říhová Ambrožová, J.;Pumann, Petr"/>
    <s v="ČSN 75 7713 Kvalita vod - Biologický rozbor - Stanovení biosestonu"/>
    <x v="5"/>
    <x v="22"/>
    <s v="Public and environmental health"/>
    <x v="3"/>
    <x v="2"/>
  </r>
  <r>
    <x v="0"/>
    <x v="7"/>
    <n v="75010330"/>
    <x v="103"/>
    <s v="Státní zdravotní ústav se sídlem v Praze"/>
    <n v="192197517"/>
    <s v="V"/>
    <x v="0"/>
    <s v="Ruprich, Jiří;Řehůřková, Irena;Dofková, Marcela;Bischofová, Svatava;Blahová, Jitka;Hortová, Kateřina;Mandelová, Lucie;Kalivodová, Martina;Krbůšková, Miroslava;Lukašíková, I.;Řeháková, Jana;Měřínská, Zuzana;Nevrlá, Jana"/>
    <s v="Studie aktualizace standardu nutriční adekvátnosti školních obědů"/>
    <x v="5"/>
    <x v="22"/>
    <s v="Nutrition, Dietetics"/>
    <x v="3"/>
    <x v="2"/>
  </r>
  <r>
    <x v="2"/>
    <x v="2"/>
    <n v="60457856"/>
    <x v="104"/>
    <s v="Středisko společných činností AV ČR, v. v. i."/>
    <n v="191873020"/>
    <s v="B"/>
    <x v="0"/>
    <s v="Padevět, Jiří"/>
    <s v="Krvavé léto 1945"/>
    <x v="3"/>
    <x v="11"/>
    <n v="60101"/>
    <x v="0"/>
    <x v="2"/>
  </r>
  <r>
    <x v="2"/>
    <x v="2"/>
    <n v="60457856"/>
    <x v="104"/>
    <s v="Středisko společných činností AV ČR, v. v. i."/>
    <n v="191872998"/>
    <s v="O"/>
    <x v="1"/>
    <s v="Ješátková, Anna"/>
    <s v="Veletrh vědy"/>
    <x v="4"/>
    <x v="15"/>
    <s v="Information science (social aspects)"/>
    <x v="1"/>
    <x v="3"/>
  </r>
  <r>
    <x v="2"/>
    <x v="2"/>
    <n v="60457856"/>
    <x v="104"/>
    <s v="Středisko společných činností AV ČR, v. v. i."/>
    <n v="191972356"/>
    <s v="O"/>
    <x v="0"/>
    <s v="Borovský, Petr"/>
    <s v="Veletrh vědy 2017"/>
    <x v="4"/>
    <x v="13"/>
    <s v="Public administration"/>
    <x v="1"/>
    <x v="3"/>
  </r>
  <r>
    <x v="2"/>
    <x v="2"/>
    <n v="60457856"/>
    <x v="104"/>
    <s v="Středisko společných činností AV ČR, v. v. i."/>
    <n v="191972365"/>
    <s v="O"/>
    <x v="0"/>
    <s v="Dlouhá, Marta"/>
    <s v="Otevřená věda Akademie věd ČR 2017 - Studentské vědecké stáže"/>
    <x v="4"/>
    <x v="13"/>
    <s v="Political science"/>
    <x v="1"/>
    <x v="3"/>
  </r>
  <r>
    <x v="2"/>
    <x v="2"/>
    <n v="60457856"/>
    <x v="104"/>
    <s v="Středisko společných činností AV ČR, v. v. i."/>
    <n v="191972393"/>
    <s v="O"/>
    <x v="0"/>
    <s v="Černoch, Viktor"/>
    <s v="časopis A / Věda a výzkum"/>
    <x v="4"/>
    <x v="13"/>
    <s v="Public administration"/>
    <x v="1"/>
    <x v="3"/>
  </r>
  <r>
    <x v="2"/>
    <x v="2"/>
    <n v="60457856"/>
    <x v="104"/>
    <s v="Středisko společných činností AV ČR, v. v. i."/>
    <n v="191873011"/>
    <s v="W"/>
    <x v="1"/>
    <s v="Dlouhá, Marta"/>
    <s v="Otevřená věda Akademie věd ČR 2016 - Studentské vědecké stáže"/>
    <x v="4"/>
    <x v="35"/>
    <s v="Education, general; including training, pedagogy, didactics [and education systems]"/>
    <x v="1"/>
    <x v="3"/>
  </r>
  <r>
    <x v="2"/>
    <x v="2"/>
    <n v="60457856"/>
    <x v="104"/>
    <s v="Středisko společných činností AV ČR, v. v. i."/>
    <n v="191972384"/>
    <s v="O"/>
    <x v="0"/>
    <s v="Padevět, Jiří"/>
    <s v="Tři králové: Odbojová činnost legendární skupiny a vysílací místa radiostanic Sparta I a Sparta II"/>
    <x v="3"/>
    <x v="11"/>
    <s v="History (history of science and technology to be 6.3, history of specific sciences to be under the respective headings)"/>
    <x v="1"/>
    <x v="0"/>
  </r>
  <r>
    <x v="2"/>
    <x v="2"/>
    <n v="60457856"/>
    <x v="104"/>
    <s v="Středisko společných činností AV ČR, v. v. i."/>
    <n v="192092855"/>
    <s v="A"/>
    <x v="0"/>
    <s v="Špaček, Václav"/>
    <s v="Dokumentární film Družice Magion"/>
    <x v="1"/>
    <x v="36"/>
    <s v="Aerospace engineering"/>
    <x v="2"/>
    <x v="3"/>
  </r>
  <r>
    <x v="2"/>
    <x v="2"/>
    <n v="60457856"/>
    <x v="104"/>
    <s v="Středisko společných činností AV ČR, v. v. i."/>
    <n v="192092857"/>
    <s v="O"/>
    <x v="0"/>
    <s v="Černoch, Viktor"/>
    <s v="časopis A / Věda a výzkum"/>
    <x v="4"/>
    <x v="15"/>
    <s v="Information science (social aspects)"/>
    <x v="2"/>
    <x v="3"/>
  </r>
  <r>
    <x v="2"/>
    <x v="2"/>
    <n v="60457856"/>
    <x v="104"/>
    <s v="Středisko společných činností AV ČR, v. v. i."/>
    <n v="192092839"/>
    <s v="W"/>
    <x v="0"/>
    <s v="Doležalová, Markéta"/>
    <s v="Management vědy 2018"/>
    <x v="4"/>
    <x v="13"/>
    <s v="Political science"/>
    <x v="2"/>
    <x v="3"/>
  </r>
  <r>
    <x v="2"/>
    <x v="2"/>
    <n v="60457856"/>
    <x v="104"/>
    <s v="Středisko společných činností AV ČR, v. v. i."/>
    <n v="192092853"/>
    <s v="O"/>
    <x v="0"/>
    <s v="Kubešová, Monika"/>
    <s v="Slavnostní přednášky z cyklu Akademie věd ČR - špičkový výzkum ve veřejném zájmu"/>
    <x v="4"/>
    <x v="13"/>
    <s v="Political science"/>
    <x v="2"/>
    <x v="3"/>
  </r>
  <r>
    <x v="2"/>
    <x v="2"/>
    <n v="60457856"/>
    <x v="104"/>
    <s v="Středisko společných činností AV ČR, v. v. i."/>
    <n v="192092833"/>
    <s v="E"/>
    <x v="0"/>
    <s v="Petrová, Ilona"/>
    <s v="Týden vědy a techniky"/>
    <x v="4"/>
    <x v="35"/>
    <s v="Education, general; including training, pedagogy, didactics [and education systems]"/>
    <x v="2"/>
    <x v="3"/>
  </r>
  <r>
    <x v="2"/>
    <x v="2"/>
    <n v="60457856"/>
    <x v="104"/>
    <s v="Středisko společných činností AV ČR, v. v. i."/>
    <n v="192092837"/>
    <s v="E"/>
    <x v="0"/>
    <s v="Borovský, Petr"/>
    <s v="Veletrh vědy 2018"/>
    <x v="4"/>
    <x v="35"/>
    <s v="Education, general; including training, pedagogy, didactics [and education systems]"/>
    <x v="2"/>
    <x v="3"/>
  </r>
  <r>
    <x v="2"/>
    <x v="2"/>
    <n v="60457856"/>
    <x v="104"/>
    <s v="Středisko společných činností AV ČR, v. v. i."/>
    <n v="192092838"/>
    <s v="W"/>
    <x v="0"/>
    <s v="Augustinová, Andrea"/>
    <s v="International Science Summer Camp 2018 (ISSC 2018)"/>
    <x v="4"/>
    <x v="35"/>
    <s v="Education, general; including training, pedagogy, didactics [and education systems]"/>
    <x v="2"/>
    <x v="3"/>
  </r>
  <r>
    <x v="2"/>
    <x v="2"/>
    <n v="60457856"/>
    <x v="104"/>
    <s v="Středisko společných činností AV ČR, v. v. i."/>
    <n v="192092851"/>
    <s v="W"/>
    <x v="0"/>
    <s v="Všetečková, Zuzana"/>
    <s v="Otevřená věda Akademie věd ČR 2018 - Studentské vědecké stáže"/>
    <x v="4"/>
    <x v="35"/>
    <s v="Education, general; including training, pedagogy, didactics [and education systems]"/>
    <x v="2"/>
    <x v="3"/>
  </r>
  <r>
    <x v="2"/>
    <x v="2"/>
    <n v="60457856"/>
    <x v="104"/>
    <s v="Středisko společných činností AV ČR, v. v. i."/>
    <n v="192073515"/>
    <s v="W"/>
    <x v="0"/>
    <s v="Scholzová, Lenka"/>
    <s v="Aktuální strategické souvislosti uplatňování výsledků VaV v praxi  III"/>
    <x v="4"/>
    <x v="12"/>
    <s v="Industrial relations"/>
    <x v="2"/>
    <x v="3"/>
  </r>
  <r>
    <x v="2"/>
    <x v="2"/>
    <n v="60457856"/>
    <x v="104"/>
    <s v="Středisko společných činností AV ČR, v. v. i."/>
    <n v="192092832"/>
    <s v="E"/>
    <x v="0"/>
    <s v="Petrová, Ilona"/>
    <s v="Republika československá 1918–1939"/>
    <x v="3"/>
    <x v="11"/>
    <s v="History (history of science and technology to be 6.3, history of specific sciences to be under the respective headings)"/>
    <x v="2"/>
    <x v="0"/>
  </r>
  <r>
    <x v="2"/>
    <x v="2"/>
    <n v="60457856"/>
    <x v="104"/>
    <s v="Středisko společných činností AV ČR, v. v. i."/>
    <n v="192159844"/>
    <s v="O"/>
    <x v="0"/>
    <s v="Doležalová, Markéta"/>
    <s v="Management vědy 2019"/>
    <x v="4"/>
    <x v="13"/>
    <s v="Public administration"/>
    <x v="3"/>
    <x v="3"/>
  </r>
  <r>
    <x v="2"/>
    <x v="2"/>
    <n v="60457856"/>
    <x v="104"/>
    <s v="Středisko společných činností AV ČR, v. v. i."/>
    <n v="192159852"/>
    <s v="O"/>
    <x v="0"/>
    <s v="Baracká, Alexandra"/>
    <s v="Týden vědy a techniky"/>
    <x v="4"/>
    <x v="35"/>
    <s v="Education, general; including training, pedagogy, didactics [and education systems]"/>
    <x v="3"/>
    <x v="3"/>
  </r>
  <r>
    <x v="2"/>
    <x v="2"/>
    <n v="60457856"/>
    <x v="104"/>
    <s v="Středisko společných činností AV ČR, v. v. i."/>
    <n v="192159854"/>
    <s v="O"/>
    <x v="0"/>
    <s v="Černoch, Viktor"/>
    <s v="A / Věda a výzkum"/>
    <x v="4"/>
    <x v="13"/>
    <s v="Public administration"/>
    <x v="3"/>
    <x v="3"/>
  </r>
  <r>
    <x v="2"/>
    <x v="2"/>
    <n v="60457856"/>
    <x v="104"/>
    <s v="Středisko společných činností AV ČR, v. v. i."/>
    <n v="192159857"/>
    <s v="O"/>
    <x v="0"/>
    <s v="Olivová, Jana"/>
    <s v="Od jaderné fúze po lidská práva - Strategie AV21"/>
    <x v="4"/>
    <x v="13"/>
    <s v="Public administration"/>
    <x v="3"/>
    <x v="3"/>
  </r>
  <r>
    <x v="2"/>
    <x v="2"/>
    <n v="60457856"/>
    <x v="104"/>
    <s v="Středisko společných činností AV ČR, v. v. i."/>
    <n v="192159843"/>
    <s v="O"/>
    <x v="0"/>
    <s v="Všetečková, Zuzana"/>
    <s v="Otevřená věda"/>
    <x v="4"/>
    <x v="35"/>
    <s v="Education, general; including training, pedagogy, didactics [and education systems]"/>
    <x v="3"/>
    <x v="3"/>
  </r>
  <r>
    <x v="2"/>
    <x v="2"/>
    <n v="60457856"/>
    <x v="104"/>
    <s v="Středisko společných činností AV ČR, v. v. i."/>
    <n v="192159850"/>
    <s v="O"/>
    <x v="0"/>
    <s v="Vidimová, Kristýna"/>
    <s v="Týden mozku"/>
    <x v="5"/>
    <x v="27"/>
    <s v="Neurosciences (including psychophysiology"/>
    <x v="3"/>
    <x v="2"/>
  </r>
  <r>
    <x v="2"/>
    <x v="2"/>
    <n v="60457856"/>
    <x v="104"/>
    <s v="Středisko společných činností AV ČR, v. v. i."/>
    <n v="192159842"/>
    <s v="O"/>
    <x v="0"/>
    <s v="Borovský, Petr"/>
    <s v="Veletrh vědy 2019"/>
    <x v="4"/>
    <x v="35"/>
    <s v="Education, general; including training, pedagogy, didactics [and education systems]"/>
    <x v="3"/>
    <x v="3"/>
  </r>
  <r>
    <x v="2"/>
    <x v="2"/>
    <n v="60457856"/>
    <x v="104"/>
    <s v="Středisko společných činností AV ČR, v. v. i."/>
    <n v="192159853"/>
    <s v="O"/>
    <x v="0"/>
    <s v="Hladíková, Dita"/>
    <s v="Slavnostní přednášky z cyklu Akademie věd ČR - špičkový výzkum ve veřejném zájmu"/>
    <x v="4"/>
    <x v="13"/>
    <s v="Public administration"/>
    <x v="3"/>
    <x v="3"/>
  </r>
  <r>
    <x v="2"/>
    <x v="2"/>
    <n v="60457856"/>
    <x v="104"/>
    <s v="Středisko společných činností AV ČR, v. v. i."/>
    <n v="192156302"/>
    <s v="O"/>
    <x v="0"/>
    <s v="Scholzová, Lenka;Hruška, Jakub"/>
    <s v="Modul 5 - Patent jako zdroj informací a forma jejich ochrany"/>
    <x v="4"/>
    <x v="12"/>
    <s v="Industrial relations"/>
    <x v="3"/>
    <x v="3"/>
  </r>
  <r>
    <x v="2"/>
    <x v="2"/>
    <n v="60457856"/>
    <x v="104"/>
    <s v="Středisko společných činností AV ČR, v. v. i."/>
    <n v="192156303"/>
    <s v="O"/>
    <x v="0"/>
    <s v="Scholzová, Lenka;Beluský, Michal"/>
    <s v="Modul 6 - Spolupráce s podniky"/>
    <x v="4"/>
    <x v="12"/>
    <s v="Industrial relations"/>
    <x v="3"/>
    <x v="3"/>
  </r>
  <r>
    <x v="2"/>
    <x v="2"/>
    <n v="60457856"/>
    <x v="104"/>
    <s v="Středisko společných činností AV ČR, v. v. i."/>
    <n v="192156304"/>
    <s v="O"/>
    <x v="0"/>
    <s v="Scholzová, Lenka;Beluský, Michal"/>
    <s v="Modul 7 - Spin-off"/>
    <x v="4"/>
    <x v="12"/>
    <s v="Industrial relations"/>
    <x v="3"/>
    <x v="3"/>
  </r>
  <r>
    <x v="2"/>
    <x v="2"/>
    <n v="60457856"/>
    <x v="104"/>
    <s v="Středisko společných činností AV ČR, v. v. i."/>
    <n v="192159849"/>
    <s v="A"/>
    <x v="0"/>
    <s v="Špaček, Václav;Kovářová, Amálie;Penková, Tereza;Kopecký, Tomáš;Janžura, Petr;Uhrová, Daniela;Klinger, Vojtěch"/>
    <s v="Videojournal Česká věda"/>
    <x v="4"/>
    <x v="35"/>
    <s v="Education, general; including training, pedagogy, didactics [and education systems]"/>
    <x v="3"/>
    <x v="3"/>
  </r>
  <r>
    <x v="2"/>
    <x v="2"/>
    <n v="60457856"/>
    <x v="104"/>
    <s v="Středisko společných činností AV ČR, v. v. i."/>
    <n v="192159848"/>
    <s v="A"/>
    <x v="0"/>
    <s v="Špaček, Václav;Kovářová, Amálie;Klinger, Vojtěch"/>
    <s v="Zvěd"/>
    <x v="4"/>
    <x v="35"/>
    <s v="Education, general; including training, pedagogy, didactics [and education systems]"/>
    <x v="3"/>
    <x v="3"/>
  </r>
  <r>
    <x v="0"/>
    <x v="6"/>
    <n v="25797000"/>
    <x v="105"/>
    <s v="SVÚM a.s."/>
    <n v="191901437"/>
    <s v="F"/>
    <x v="0"/>
    <s v="Chvojka, Martin;Mészáros, Michal;Miřejovský, Jiří"/>
    <s v="Funkční povlak aplikačního válce pro flexotiskovou technologii"/>
    <x v="1"/>
    <x v="34"/>
    <n v="20501"/>
    <x v="0"/>
    <x v="0"/>
  </r>
  <r>
    <x v="0"/>
    <x v="6"/>
    <n v="25797000"/>
    <x v="105"/>
    <s v="SVÚM a.s."/>
    <n v="191940464"/>
    <s v="F"/>
    <x v="0"/>
    <s v="Krejčík, Jiří"/>
    <s v="Nástrojová ocel s extrémně vysokou houževnatostí pro tvářecí nástroje za tepla"/>
    <x v="1"/>
    <x v="34"/>
    <n v="20501"/>
    <x v="0"/>
    <x v="0"/>
  </r>
  <r>
    <x v="0"/>
    <x v="6"/>
    <n v="25797000"/>
    <x v="105"/>
    <s v="SVÚM a.s."/>
    <n v="191940467"/>
    <s v="F"/>
    <x v="0"/>
    <s v="Hlaváček, Vratislav;Mészáros, Michal;Kratochvíl, Pavel"/>
    <s v="Homogenní střela ze zinku a jeho slitin s ochranným povlakem"/>
    <x v="1"/>
    <x v="34"/>
    <n v="20501"/>
    <x v="0"/>
    <x v="0"/>
  </r>
  <r>
    <x v="0"/>
    <x v="6"/>
    <n v="25797000"/>
    <x v="105"/>
    <s v="SVÚM a.s."/>
    <n v="192010419"/>
    <s v="Z"/>
    <x v="0"/>
    <s v="Černý, Ivo;Kec, Jan"/>
    <s v="Ověřená technologie oprav plošných povrchových defektů aplikací ocelových objímek s kompozitní výplní"/>
    <x v="1"/>
    <x v="34"/>
    <s v="Materials engineering"/>
    <x v="1"/>
    <x v="2"/>
  </r>
  <r>
    <x v="0"/>
    <x v="6"/>
    <n v="25797000"/>
    <x v="105"/>
    <s v="SVÚM a.s."/>
    <n v="192008250"/>
    <s v="P"/>
    <x v="0"/>
    <s v="Hlaváček, Vratislav;Komenda, Jan"/>
    <s v="Střela typu frangible a způsob její výroby"/>
    <x v="1"/>
    <x v="34"/>
    <s v="Materials engineering"/>
    <x v="1"/>
    <x v="0"/>
  </r>
  <r>
    <x v="0"/>
    <x v="6"/>
    <n v="25797000"/>
    <x v="105"/>
    <s v="SVÚM a.s."/>
    <n v="192010412"/>
    <s v="F"/>
    <x v="0"/>
    <s v="Mlanřík, Jakub;Hruška, Jan"/>
    <s v="Systém pro kontinuální měření rosného bodu spalin"/>
    <x v="1"/>
    <x v="34"/>
    <s v="Materials engineering"/>
    <x v="1"/>
    <x v="0"/>
  </r>
  <r>
    <x v="0"/>
    <x v="6"/>
    <n v="25797000"/>
    <x v="105"/>
    <s v="SVÚM a.s."/>
    <n v="192008259"/>
    <s v="J"/>
    <x v="0"/>
    <s v="Očenášek, Vladivoj;Luštinec, Jan;Jelínek, Miroslav"/>
    <s v="The effect of homogenization parameters on the structure of EN AW-6082 alloy"/>
    <x v="1"/>
    <x v="34"/>
    <s v="Materials engineering"/>
    <x v="1"/>
    <x v="3"/>
  </r>
  <r>
    <x v="0"/>
    <x v="6"/>
    <n v="25797000"/>
    <x v="105"/>
    <s v="SVÚM a.s."/>
    <n v="191940466"/>
    <s v="F"/>
    <x v="0"/>
    <s v="Průcha, Petr;Hlaváček, Vratislav;Mészáros, Michal"/>
    <s v="Balistická ochrana sedačky pilota"/>
    <x v="1"/>
    <x v="34"/>
    <s v="Composites (including laminates, reinforced plastics, cermets, combined natural and synthetic fibre fabrics; filled composites)"/>
    <x v="2"/>
    <x v="0"/>
  </r>
  <r>
    <x v="0"/>
    <x v="6"/>
    <n v="25797000"/>
    <x v="105"/>
    <s v="SVÚM a.s."/>
    <n v="192081740"/>
    <s v="P"/>
    <x v="0"/>
    <s v="Hlaváček, Vratislav;Mészáros, Michal"/>
    <s v="Ochranný povlak homogenních střel ze zinku a jeho slitin"/>
    <x v="1"/>
    <x v="34"/>
    <s v="Coating and films"/>
    <x v="2"/>
    <x v="0"/>
  </r>
  <r>
    <x v="0"/>
    <x v="6"/>
    <n v="25797000"/>
    <x v="105"/>
    <s v="SVÚM a.s."/>
    <n v="192081772"/>
    <s v="W"/>
    <x v="0"/>
    <s v="Černý, Ivo;Hain, Ivo;Zerbst, Uwe;Varfolomeev, Igor"/>
    <s v="Workshop on “ Damage and Damage Tolerance of Welded Structures ”"/>
    <x v="1"/>
    <x v="34"/>
    <s v="Materials engineering"/>
    <x v="2"/>
    <x v="3"/>
  </r>
  <r>
    <x v="0"/>
    <x v="6"/>
    <n v="25797000"/>
    <x v="105"/>
    <s v="SVÚM a.s."/>
    <n v="192118050"/>
    <s v="J"/>
    <x v="0"/>
    <s v="Černý, Ivo"/>
    <s v="Analysis of Fatigue Crack Growth Rate Data in an Aircraft 7175-T7351 Al-Alloy Generated at Different Accredited Laboratories with Probability Life Assessment Example"/>
    <x v="1"/>
    <x v="34"/>
    <s v="Materials engineering"/>
    <x v="2"/>
    <x v="0"/>
  </r>
  <r>
    <x v="0"/>
    <x v="6"/>
    <n v="25797000"/>
    <x v="105"/>
    <s v="SVÚM a.s."/>
    <n v="192148759"/>
    <s v="F"/>
    <x v="0"/>
    <s v="Hruška, Jan;Mlnařík, Jakub"/>
    <s v="Detektor kondenzace na teplosměnnou trubku"/>
    <x v="1"/>
    <x v="29"/>
    <s v="Electrical and electronic engineering"/>
    <x v="3"/>
    <x v="0"/>
  </r>
  <r>
    <x v="0"/>
    <x v="6"/>
    <n v="25797000"/>
    <x v="105"/>
    <s v="SVÚM a.s."/>
    <n v="192151323"/>
    <s v="J"/>
    <x v="0"/>
    <s v="Luštinec, Jan;Očenášek, Vladivoj"/>
    <s v="Residual stresses and cracks in forgings of heat-treatable aluminium alloys"/>
    <x v="1"/>
    <x v="34"/>
    <s v="-"/>
    <x v="3"/>
    <x v="3"/>
  </r>
  <r>
    <x v="0"/>
    <x v="6"/>
    <n v="25797000"/>
    <x v="105"/>
    <s v="SVÚM a.s."/>
    <n v="192151317"/>
    <s v="D"/>
    <x v="0"/>
    <s v="Černý, Ivo;Kec, Jan"/>
    <s v="Evaluation of fatigue resistance of laser welded high pressure vessels steel P355 considering fracture mechanics approach"/>
    <x v="1"/>
    <x v="34"/>
    <s v="Materials engineering"/>
    <x v="3"/>
    <x v="3"/>
  </r>
  <r>
    <x v="0"/>
    <x v="6"/>
    <n v="25797000"/>
    <x v="105"/>
    <s v="SVÚM a.s."/>
    <n v="191967568"/>
    <s v="D"/>
    <x v="0"/>
    <s v="Černý, Ivo;Kec, Jan"/>
    <s v="Stress-strain assessment of dents in wall of high pressure gas pipeline"/>
    <x v="1"/>
    <x v="34"/>
    <s v="Materials engineering"/>
    <x v="3"/>
    <x v="3"/>
  </r>
  <r>
    <x v="0"/>
    <x v="6"/>
    <n v="25794787"/>
    <x v="106"/>
    <s v="SVÚOM s.r.o."/>
    <n v="192036254"/>
    <s v="V"/>
    <x v="0"/>
    <s v="Kreislová, Kateřina;Kvapil, Jaroslav;Turek, Libor"/>
    <s v="Výzkum korozní odolnosti tepelného výměníku z hliníku radiátorů TOMTON"/>
    <x v="2"/>
    <x v="17"/>
    <s v="Electrochemistry (dry cells, batteries, fuel cells, corrosion metals, electrolysis)"/>
    <x v="1"/>
    <x v="3"/>
  </r>
  <r>
    <x v="0"/>
    <x v="6"/>
    <n v="25794787"/>
    <x v="106"/>
    <s v="SVÚOM s.r.o."/>
    <n v="191876068"/>
    <s v="P"/>
    <x v="1"/>
    <s v="Mindoš, Lubomír"/>
    <s v="Způsob provádění urychlených korozních zkoušek s akcelerovanou ztrátou nezabudovaných těkavých organických látek (VOC) z vrstvy organických povlaků"/>
    <x v="1"/>
    <x v="34"/>
    <s v="Coating and films"/>
    <x v="1"/>
    <x v="1"/>
  </r>
  <r>
    <x v="0"/>
    <x v="6"/>
    <n v="25794787"/>
    <x v="106"/>
    <s v="SVÚOM s.r.o."/>
    <n v="192036258"/>
    <s v="V"/>
    <x v="0"/>
    <s v="Geiplová, Hana"/>
    <s v="Vypracování metodického pokynu pro protikorozní ochranu ocelových konstrukcí vodních děl a stanovení technických a kvalitativních požadavků"/>
    <x v="1"/>
    <x v="34"/>
    <s v="Coating and films"/>
    <x v="1"/>
    <x v="2"/>
  </r>
  <r>
    <x v="0"/>
    <x v="6"/>
    <n v="25794787"/>
    <x v="106"/>
    <s v="SVÚOM s.r.o."/>
    <n v="191969057"/>
    <s v="J"/>
    <x v="1"/>
    <s v="Křivý, Vít;Kubzová, Monika;Kreislová, Kateřina;Urban, Viktor"/>
    <s v="Characterization of corrosion products on weathering steel bridges influenced by chloride deposition"/>
    <x v="2"/>
    <x v="17"/>
    <s v="Electrochemistry (dry cells, batteries, fuel cells, corrosion metals, electrolysis)"/>
    <x v="2"/>
    <x v="2"/>
  </r>
  <r>
    <x v="0"/>
    <x v="6"/>
    <n v="25794787"/>
    <x v="106"/>
    <s v="SVÚOM s.r.o."/>
    <n v="191969058"/>
    <s v="J"/>
    <x v="0"/>
    <s v="Tidblad, Johan;Kreislová, Kateřina;Faller, Markus;de la Fuente, Daniel;Yates, Tim S.;Verney-Carron, Aurélie;Grontoft, Terje;Gordon, Andrew;Hans, Ulrik"/>
    <s v="ICP materials trends in corrosion, soiling and air pollution (1987-2014)"/>
    <x v="2"/>
    <x v="17"/>
    <s v="Electrochemistry (dry cells, batteries, fuel cells, corrosion metals, electrolysis)"/>
    <x v="2"/>
    <x v="2"/>
  </r>
  <r>
    <x v="0"/>
    <x v="6"/>
    <n v="25794787"/>
    <x v="106"/>
    <s v="SVÚOM s.r.o."/>
    <n v="192055722"/>
    <s v="H"/>
    <x v="0"/>
    <s v="Matoušek, Petr;Geiplová, Hana;Fótyiová, Pavla"/>
    <s v="Technické kvalitativní podmínky staveb pozemních komunikací, kapitola 19: Protikorozní ochrana ocelových mostů a konstrukcí"/>
    <x v="1"/>
    <x v="30"/>
    <s v="Construction engineering, Municipal and structural engineering"/>
    <x v="2"/>
    <x v="2"/>
  </r>
  <r>
    <x v="0"/>
    <x v="6"/>
    <n v="25794787"/>
    <x v="106"/>
    <s v="SVÚOM s.r.o."/>
    <n v="192149906"/>
    <s v="J"/>
    <x v="1"/>
    <s v="Křivý, Vít;Kubzová, Monika;Konečný, Petr;Kreislová, Kateřina"/>
    <s v="Corrosion processes on weathering steel bridges influenced by deposition of de-icing salts"/>
    <x v="2"/>
    <x v="17"/>
    <s v="Electrochemistry (dry cells, batteries, fuel cells, corrosion metals, electrolysis)"/>
    <x v="3"/>
    <x v="6"/>
  </r>
  <r>
    <x v="0"/>
    <x v="6"/>
    <n v="25794787"/>
    <x v="106"/>
    <s v="SVÚOM s.r.o."/>
    <n v="192153654"/>
    <s v="G"/>
    <x v="1"/>
    <s v="Kreislová, Kateřina;Geiplová, Hana;Schwarzer, Antonín"/>
    <s v="Funkční vzorek - žárový povlak zinku"/>
    <x v="1"/>
    <x v="34"/>
    <s v="Coating and films"/>
    <x v="3"/>
    <x v="3"/>
  </r>
  <r>
    <x v="0"/>
    <x v="6"/>
    <n v="25794787"/>
    <x v="106"/>
    <s v="SVÚOM s.r.o."/>
    <n v="192149925"/>
    <s v="G"/>
    <x v="1"/>
    <s v="Mrázek, Jiří;Novák, Pavel"/>
    <s v="Univerzální zařízení pro FTIR spektroskopii nátěrových systémů ATR technikou"/>
    <x v="1"/>
    <x v="34"/>
    <s v="Coating and films"/>
    <x v="3"/>
    <x v="3"/>
  </r>
  <r>
    <x v="0"/>
    <x v="6"/>
    <n v="25794787"/>
    <x v="106"/>
    <s v="SVÚOM s.r.o."/>
    <n v="192149929"/>
    <s v="Z"/>
    <x v="0"/>
    <s v="Kreislová, Kateřina;Geiplová, Hana"/>
    <s v="Technologický předpis povrchové úpravy ocelových prvků v interiéru  památníku Jana Palacha"/>
    <x v="2"/>
    <x v="17"/>
    <s v="Electrochemistry (dry cells, batteries, fuel cells, corrosion metals, electrolysis)"/>
    <x v="3"/>
    <x v="2"/>
  </r>
  <r>
    <x v="1"/>
    <x v="1"/>
    <n v="29142890"/>
    <x v="107"/>
    <s v="ŠKODA AUTO VYSOKÁ ŠKOLA o.p.s."/>
    <n v="191878406"/>
    <s v="B"/>
    <x v="0"/>
    <s v="Šmejkal, Václav;Šaroch, Stanislav;Svoboda, Pavel"/>
    <s v="European Union as a Highly Competitive Social Market Economy"/>
    <x v="4"/>
    <x v="12"/>
    <s v="-"/>
    <x v="2"/>
    <x v="2"/>
  </r>
  <r>
    <x v="1"/>
    <x v="1"/>
    <n v="29142890"/>
    <x v="107"/>
    <s v="ŠKODA AUTO VYSOKÁ ŠKOLA o.p.s."/>
    <n v="191909018"/>
    <s v="B"/>
    <x v="0"/>
    <s v="Jarošová, Eva;Noskievičová, Darja"/>
    <s v="Pokročilejší metody statistické regulace procesu"/>
    <x v="2"/>
    <x v="39"/>
    <s v="Statistics and probability"/>
    <x v="3"/>
    <x v="3"/>
  </r>
  <r>
    <x v="1"/>
    <x v="1"/>
    <n v="29142890"/>
    <x v="107"/>
    <s v="ŠKODA AUTO VYSOKÁ ŠKOLA o.p.s."/>
    <n v="192139196"/>
    <s v="J"/>
    <x v="0"/>
    <s v="Straka, Martin;Lenort, Radim;Khouri, Samer;Feliks, Jerzy"/>
    <s v="Design of Large-Scale Logistics Systems using Computer Simulation Hierarchic Structure"/>
    <x v="1"/>
    <x v="30"/>
    <s v="-"/>
    <x v="3"/>
    <x v="0"/>
  </r>
  <r>
    <x v="1"/>
    <x v="1"/>
    <n v="29142890"/>
    <x v="107"/>
    <s v="ŠKODA AUTO VYSOKÁ ŠKOLA o.p.s."/>
    <n v="191907419"/>
    <s v="B"/>
    <x v="0"/>
    <s v="Krabec, Tomáš;Kögler, Peter"/>
    <s v="Risk Management in SMEs - A Comparison of Qualitative Factors in Czech and German Medium-sized Industrial Companies"/>
    <x v="4"/>
    <x v="12"/>
    <s v="Finance"/>
    <x v="3"/>
    <x v="0"/>
  </r>
  <r>
    <x v="1"/>
    <x v="1"/>
    <n v="29142890"/>
    <x v="107"/>
    <s v="ŠKODA AUTO VYSOKÁ ŠKOLA o.p.s."/>
    <n v="191990350"/>
    <s v="B"/>
    <x v="0"/>
    <s v="Holman, David;Lenort, Radim;Staš, David;Wicher, Pavel;Bujak, Andrzej;Gestring, Ingo;Impola, Jorma;Koziol, agata;Liebetruth, Thomas;Soviar, Jakub"/>
    <s v="Sustainable Solutions for Supply Chain Management"/>
    <x v="4"/>
    <x v="13"/>
    <s v="-"/>
    <x v="3"/>
    <x v="0"/>
  </r>
  <r>
    <x v="1"/>
    <x v="1"/>
    <n v="29142890"/>
    <x v="107"/>
    <s v="ŠKODA AUTO VYSOKÁ ŠKOLA o.p.s."/>
    <n v="192139219"/>
    <s v="J"/>
    <x v="1"/>
    <s v="Holman, David;Wicher, Pavel;Lenort, Radim;Dolejšová, Venuše;Staš, David;Giurgiu, Ioana"/>
    <s v="Sustainable Logistics Management in the 21st Century Requires Wholeness Systems Thinking"/>
    <x v="4"/>
    <x v="12"/>
    <s v="Business and management"/>
    <x v="3"/>
    <x v="2"/>
  </r>
  <r>
    <x v="1"/>
    <x v="1"/>
    <n v="29142890"/>
    <x v="107"/>
    <s v="ŠKODA AUTO VYSOKÁ ŠKOLA o.p.s."/>
    <n v="192153724"/>
    <s v="O"/>
    <x v="0"/>
    <s v="Bokšová, Jiřina;Bokša, Michal;Horák, Josef;Pavlica, Karel;Strouhal, Jiří;Šaroch, Stanislav"/>
    <s v="Digitální Česko v digitální Evropě"/>
    <x v="4"/>
    <x v="13"/>
    <s v="-"/>
    <x v="3"/>
    <x v="0"/>
  </r>
  <r>
    <x v="1"/>
    <x v="1"/>
    <n v="29142890"/>
    <x v="107"/>
    <s v="ŠKODA AUTO VYSOKÁ ŠKOLA o.p.s."/>
    <n v="192201379"/>
    <s v="J"/>
    <x v="1"/>
    <s v="Bysko, Sara;Krystek, Jolanta;Bysko, Szymon;Lenort, Radim"/>
    <s v="Buffer management in solving a real sequencing problem in the automotive industry - Paint Shop 4.0 concept"/>
    <x v="4"/>
    <x v="12"/>
    <s v="Business and management"/>
    <x v="3"/>
    <x v="0"/>
  </r>
  <r>
    <x v="1"/>
    <x v="1"/>
    <n v="29142890"/>
    <x v="107"/>
    <s v="ŠKODA AUTO VYSOKÁ ŠKOLA o.p.s."/>
    <n v="192201401"/>
    <s v="C"/>
    <x v="1"/>
    <s v="Flek, Vladislav;Mysíková, Martina;Hála, Martin"/>
    <s v="How Do Youth Labor Flows Differ from Those of Older Workers?"/>
    <x v="4"/>
    <x v="12"/>
    <s v="Business and management"/>
    <x v="3"/>
    <x v="6"/>
  </r>
  <r>
    <x v="1"/>
    <x v="1"/>
    <n v="29142890"/>
    <x v="107"/>
    <s v="ŠKODA AUTO VYSOKÁ ŠKOLA o.p.s."/>
    <n v="192201376"/>
    <s v="J"/>
    <x v="1"/>
    <s v="Bosáková, Ivana;Kubíček, Aleš;Strouhal, Jiří"/>
    <s v="Governance codes in the developing and emerging countries: Do they look for the international role model?"/>
    <x v="4"/>
    <x v="12"/>
    <s v="-"/>
    <x v="3"/>
    <x v="3"/>
  </r>
  <r>
    <x v="1"/>
    <x v="1"/>
    <n v="46747885"/>
    <x v="108"/>
    <s v="Technická univerzita v Liberci/Fakulta textilní"/>
    <n v="191901816"/>
    <s v="P"/>
    <x v="0"/>
    <s v="Wiener, Jakub"/>
    <s v="Způsob funkcionalizace celulózových vláken nebo textilního útvaru tvořeného alespoň částečně celulózovými vlákny, textilní útvar funkcionalizovaný tímto způsobem, a aktivní krytí pro rány a kožní defekty"/>
    <x v="2"/>
    <x v="5"/>
    <n v="10600"/>
    <x v="0"/>
    <x v="1"/>
  </r>
  <r>
    <x v="1"/>
    <x v="1"/>
    <n v="46747885"/>
    <x v="108"/>
    <s v="Technická univerzita v Liberci/Ústav pro nanomateriály, pokročilé technologie a inovace"/>
    <n v="191901854"/>
    <s v="F"/>
    <x v="0"/>
    <s v="Parma, Petr"/>
    <s v="Pasivní vzorkovač s nanovlákennou vrstvou"/>
    <x v="1"/>
    <x v="24"/>
    <n v="21000"/>
    <x v="0"/>
    <x v="0"/>
  </r>
  <r>
    <x v="1"/>
    <x v="1"/>
    <n v="46747885"/>
    <x v="108"/>
    <s v="Technická univerzita v Liberci/Fakulta textilní"/>
    <n v="191928397"/>
    <s v="P"/>
    <x v="0"/>
    <s v="Beran, Jaroslav;Valtera, Jan;Bílek, Martin;Baťka, Ondřej;Skřivánek, Josef;Žabka, Petr;Komárek, Jiří;Lukáš, David;Pokorný, Pavel;Košťáková, Eva;Mikeš, Petr;Chvojka, Jiří;Kalous, Tomáš;Sanetrník, Filip"/>
    <s v="Lineární vlákenný útvar s pláštěm z polymerních nanovláken obalujícím nosný lineární útvar tvořící jádro, způsob a zařízení k jeho výrobě"/>
    <x v="1"/>
    <x v="24"/>
    <n v="21000"/>
    <x v="0"/>
    <x v="1"/>
  </r>
  <r>
    <x v="1"/>
    <x v="1"/>
    <n v="46747885"/>
    <x v="108"/>
    <s v="Technická univerzita v Liberci/Fakulta strojní"/>
    <n v="191928035"/>
    <s v="G"/>
    <x v="0"/>
    <s v="Skřivánek, Josef;Valtera, Jan;Beran, Jaroslav;Bílek, Martin;Vysloužilová, Lucie"/>
    <s v="Koaxiální elektroda pro AC zvlákňování roztoků polymerů"/>
    <x v="1"/>
    <x v="24"/>
    <n v="21000"/>
    <x v="0"/>
    <x v="4"/>
  </r>
  <r>
    <x v="1"/>
    <x v="1"/>
    <n v="46747885"/>
    <x v="108"/>
    <s v="Technická univerzita v Liberci/Ústav pro nanomateriály, pokročilé technologie a inovace"/>
    <n v="191928890"/>
    <s v="P"/>
    <x v="0"/>
    <s v="Ševčík, Ladislav;Petrů, Michal;Vejrych, David;Nýdrle, Milan"/>
    <s v="Means for application of polymer solution on cord spinning electrode"/>
    <x v="1"/>
    <x v="24"/>
    <n v="21000"/>
    <x v="0"/>
    <x v="4"/>
  </r>
  <r>
    <x v="1"/>
    <x v="1"/>
    <n v="46747885"/>
    <x v="108"/>
    <s v="Technická univerzita v Liberci/Fakulta textilní"/>
    <n v="191901799"/>
    <s v="F"/>
    <x v="0"/>
    <s v="Pokorný, Pavel;Blažková, Lenka;Skřivánek, Josef;Kalous, Tomáš;Košťáková, Eva;Beran, Jaroslav;Diblík, Martin;Lukáš, David"/>
    <s v="Zařízení pro výrobu nanovláken a/nebo mikrovláken odstředivým zvlákňováním roztoku nebo taveniny polymeru"/>
    <x v="1"/>
    <x v="24"/>
    <n v="21000"/>
    <x v="0"/>
    <x v="4"/>
  </r>
  <r>
    <x v="1"/>
    <x v="1"/>
    <n v="46747885"/>
    <x v="108"/>
    <s v="Technická univerzita v Liberci/Ústav pro nanomateriály, pokročilé technologie a inovace"/>
    <n v="191928800"/>
    <s v="P"/>
    <x v="0"/>
    <s v="Fijalkowski, Mateusz;Adach, Kinga Izabela;Kroisová, Dora;Skolimowski, Janusz"/>
    <s v="Metoda získávání nanočástic biomorfního oxidu křemičitého z rostlinných částí charakteristických jeho vysokým obsahem"/>
    <x v="1"/>
    <x v="40"/>
    <n v="20900"/>
    <x v="0"/>
    <x v="1"/>
  </r>
  <r>
    <x v="1"/>
    <x v="1"/>
    <n v="46747885"/>
    <x v="108"/>
    <s v="Technická univerzita v Liberci/Ústav pro nanomateriály, pokročilé technologie a inovace"/>
    <n v="191928957"/>
    <s v="P"/>
    <x v="0"/>
    <s v="Kroisová, Dora;Fijalkowski, Mateusz;Adach, Kinga Izabela;Skolimowski, Janusz"/>
    <s v="Způsob přečištění biologického odpadu vznikajícího při zpracování zemědělských plodin charakterizovaných vysokým obsahem oxidu křemičitého od nežádoucích doprovodných iontů prvků"/>
    <x v="1"/>
    <x v="40"/>
    <n v="20900"/>
    <x v="0"/>
    <x v="0"/>
  </r>
  <r>
    <x v="1"/>
    <x v="1"/>
    <n v="46747885"/>
    <x v="108"/>
    <s v="Technická univerzita v Liberci/Ústav pro nanomateriály, pokročilé technologie a inovace"/>
    <n v="191901846"/>
    <s v="G"/>
    <x v="0"/>
    <s v="Dvořák, Lukáš;Dolina, Jan;Nechanická, Magda"/>
    <s v="Propagátor pro kolonizaci nosičů v biofiltračních aplikacích"/>
    <x v="1"/>
    <x v="38"/>
    <n v="20800"/>
    <x v="0"/>
    <x v="2"/>
  </r>
  <r>
    <x v="1"/>
    <x v="1"/>
    <n v="46747885"/>
    <x v="108"/>
    <s v="Technická univerzita v Liberci/Fakulta textilní"/>
    <n v="191901796"/>
    <s v="P"/>
    <x v="0"/>
    <s v="Horáková, Jana;Mikeš, Petr;Jenčová, Věra;Chvojka, Jiří;Lukáš, David;Šaman, Aleš"/>
    <s v="Cévní náhrada, zejména maloprůměrová cévní náhrada"/>
    <x v="1"/>
    <x v="34"/>
    <n v="20500"/>
    <x v="0"/>
    <x v="0"/>
  </r>
  <r>
    <x v="1"/>
    <x v="1"/>
    <n v="46747885"/>
    <x v="108"/>
    <s v="Technická univerzita v Liberci/Fakulta textilní"/>
    <n v="191901801"/>
    <s v="F"/>
    <x v="0"/>
    <s v="Špánková, Jana;Kolčavová, Brigita"/>
    <s v="Pletená cévní náhrada – graft a stentgraft obsahující tuto pletenou cévní náhradu"/>
    <x v="1"/>
    <x v="34"/>
    <n v="20500"/>
    <x v="0"/>
    <x v="0"/>
  </r>
  <r>
    <x v="1"/>
    <x v="1"/>
    <n v="46747885"/>
    <x v="108"/>
    <s v="Technická univerzita v Liberci/Fakulta textilní"/>
    <n v="191901806"/>
    <s v="F"/>
    <x v="0"/>
    <s v="Kolčavová, Brigita;Špánková, Jana"/>
    <s v="Tkaná náhrada cévy – graft, a stengraft obsahující tuto tkanou náhradu"/>
    <x v="1"/>
    <x v="34"/>
    <n v="20500"/>
    <x v="0"/>
    <x v="0"/>
  </r>
  <r>
    <x v="1"/>
    <x v="1"/>
    <n v="46747885"/>
    <x v="108"/>
    <s v="Technická univerzita v Liberci/Fakulta textilní"/>
    <n v="191901808"/>
    <s v="P"/>
    <x v="0"/>
    <s v="Havelka, Antonín;Kůs, Zdeněk;Glombíková, Viera;Komárková, Petra"/>
    <s v="Vrchní potahová textilie automobilové sedačky"/>
    <x v="1"/>
    <x v="34"/>
    <n v="20500"/>
    <x v="0"/>
    <x v="0"/>
  </r>
  <r>
    <x v="1"/>
    <x v="1"/>
    <n v="46747885"/>
    <x v="108"/>
    <s v="Technická univerzita v Liberci/Fakulta textilní"/>
    <n v="191928455"/>
    <s v="P"/>
    <x v="0"/>
    <s v="Kolčavová, Brigita;Sanetrník, Filip"/>
    <s v="Způsob výroby plošného útvaru obsahujícího alespoň jedno vlákno a/nebo lineární útvar, který není zpracovatelný standardními textilními technologiemi, plošný útvar vytvořený tímto způsobem a prostorový útvar vytvořený z tohoto plošného útvaru"/>
    <x v="1"/>
    <x v="34"/>
    <n v="20500"/>
    <x v="0"/>
    <x v="3"/>
  </r>
  <r>
    <x v="1"/>
    <x v="1"/>
    <n v="46747885"/>
    <x v="108"/>
    <s v="Technická univerzita v Liberci/Fakulta textilní"/>
    <n v="191928459"/>
    <s v="F"/>
    <x v="0"/>
    <s v="Havelka, Antonín;Kůs, Zdeněk"/>
    <s v="Oděv zejména pro pacienty a osoby se sníženou pohyblivostí, zejména osoby upoutané na lůžko"/>
    <x v="1"/>
    <x v="34"/>
    <n v="20500"/>
    <x v="0"/>
    <x v="3"/>
  </r>
  <r>
    <x v="1"/>
    <x v="1"/>
    <n v="46747885"/>
    <x v="108"/>
    <s v="Technická univerzita v Liberci/Ústav pro nanomateriály, pokročilé technologie a inovace"/>
    <n v="191928797"/>
    <s v="P"/>
    <x v="0"/>
    <s v="Louda, Petr;Borůvková, Karolína;Voleský, Lukáš;Bakalova, Totka"/>
    <s v="Způsob modifikace průmyslově dodávané chladicí a/nebo mazací procesní kapaliny užívané v průběhu třískového obrábění kovových materiálů"/>
    <x v="1"/>
    <x v="34"/>
    <n v="20500"/>
    <x v="0"/>
    <x v="3"/>
  </r>
  <r>
    <x v="1"/>
    <x v="1"/>
    <n v="46747885"/>
    <x v="108"/>
    <s v="Technická univerzita v Liberci/Ústav pro nanomateriály, pokročilé technologie a inovace"/>
    <n v="191928798"/>
    <s v="F"/>
    <x v="0"/>
    <s v="Kovačič, Vladimír;Louda, Petr;Borůvková, Karolína;Voleský, Lukáš;Bakalova, Totka"/>
    <s v="Geopolymerní stavební prvek"/>
    <x v="1"/>
    <x v="34"/>
    <n v="20500"/>
    <x v="0"/>
    <x v="0"/>
  </r>
  <r>
    <x v="1"/>
    <x v="1"/>
    <n v="46747885"/>
    <x v="108"/>
    <s v="Technická univerzita v Liberci/Ústav pro nanomateriály, pokročilé technologie a inovace"/>
    <n v="191928801"/>
    <s v="P"/>
    <x v="0"/>
    <s v="Bakalova, Totka;Kovačič, Vladimír;Louda, Petr"/>
    <s v="Žáruvzdorný geopolymerní kompozit s nízkou měrnou hmotností pro konstrukční prvky protipožárních zábran"/>
    <x v="1"/>
    <x v="34"/>
    <n v="20500"/>
    <x v="0"/>
    <x v="3"/>
  </r>
  <r>
    <x v="1"/>
    <x v="1"/>
    <n v="46747885"/>
    <x v="108"/>
    <s v="Technická univerzita v Liberci/Fakulta strojní"/>
    <n v="191951033"/>
    <s v="G"/>
    <x v="0"/>
    <s v="Sieratovski, Jaroslav;Šoltys, Marcel;Petrů, Michal;Ševčík, Ladislav;Martinec, Tomáš;Mašín, Ivan"/>
    <s v="Model rolovacího protipožárního uzávěru"/>
    <x v="1"/>
    <x v="34"/>
    <n v="20500"/>
    <x v="0"/>
    <x v="3"/>
  </r>
  <r>
    <x v="1"/>
    <x v="1"/>
    <n v="46747885"/>
    <x v="108"/>
    <s v="Technická univerzita v Liberci/Fakulta strojní"/>
    <n v="191951034"/>
    <s v="G"/>
    <x v="0"/>
    <s v="Sieratovski, Jaroslav;Šoltys, Marcel;Petrů, Michal;Ševčík, Ladislav;Martinec, Tomáš;Mašín, Ivan"/>
    <s v="Inovovaný požární uzávěr – rolovací vrata"/>
    <x v="1"/>
    <x v="34"/>
    <n v="20500"/>
    <x v="0"/>
    <x v="3"/>
  </r>
  <r>
    <x v="1"/>
    <x v="1"/>
    <n v="46747885"/>
    <x v="108"/>
    <s v="Technická univerzita v Liberci/Fakulta strojní"/>
    <n v="191901732"/>
    <s v="F"/>
    <x v="0"/>
    <s v="Brdlík, Pavel;Seidl, Martin;Nováková, Iva;Šafka, Jiří"/>
    <s v="Konstrukční úprava jader a prvků tvořících a obklopujících tvarovou dutinu výrobního nástroje umožňující jejich chlazení zkapalněnými technickými plyny"/>
    <x v="1"/>
    <x v="36"/>
    <n v="20300"/>
    <x v="0"/>
    <x v="0"/>
  </r>
  <r>
    <x v="1"/>
    <x v="1"/>
    <n v="46747885"/>
    <x v="108"/>
    <s v="Technická univerzita v Liberci/Fakulta strojní"/>
    <n v="191901733"/>
    <s v="F"/>
    <x v="0"/>
    <s v="Brdlík, Pavel;Kůsa, Petr"/>
    <s v="Temperační jednotka s ovládacím zařízením"/>
    <x v="1"/>
    <x v="36"/>
    <n v="20300"/>
    <x v="0"/>
    <x v="0"/>
  </r>
  <r>
    <x v="1"/>
    <x v="1"/>
    <n v="46747885"/>
    <x v="108"/>
    <s v="Technická univerzita v Liberci/Fakulta strojní"/>
    <n v="191901740"/>
    <s v="F"/>
    <x v="0"/>
    <s v="Habr, Jiří;Lenfeld, Petr;Běhálek, Luboš;Seidl, Martin;Bobek, Jiří"/>
    <s v="Hybridní polymerní kompozit s vlákny přírodního původu a skleněnými dutými kuličkami"/>
    <x v="1"/>
    <x v="36"/>
    <n v="20300"/>
    <x v="0"/>
    <x v="3"/>
  </r>
  <r>
    <x v="1"/>
    <x v="1"/>
    <n v="46747885"/>
    <x v="108"/>
    <s v="Technická univerzita v Liberci/Fakulta strojní"/>
    <n v="191901741"/>
    <s v="F"/>
    <x v="0"/>
    <s v="Habr, Jiří;Lenfeld, Petr;Běhálek, Luboš;Bobek, Jiří;Seidl, Martin;Lukeš, Michal;Severa, Zdeněk;Kopeček, Jan"/>
    <s v="Polymerní kompozit s přírodními vlákny a lehčenou matricí"/>
    <x v="1"/>
    <x v="36"/>
    <n v="20300"/>
    <x v="0"/>
    <x v="3"/>
  </r>
  <r>
    <x v="1"/>
    <x v="1"/>
    <n v="46747885"/>
    <x v="108"/>
    <s v="Technická univerzita v Liberci/Fakulta strojní"/>
    <n v="191901751"/>
    <s v="P"/>
    <x v="0"/>
    <s v="Dvořák, Václav;Vít, Tomáš;Chlup, Jaroslav;Hazuka, Filip"/>
    <s v="Entalpický výměník tepla"/>
    <x v="1"/>
    <x v="36"/>
    <n v="20300"/>
    <x v="0"/>
    <x v="3"/>
  </r>
  <r>
    <x v="1"/>
    <x v="1"/>
    <n v="46747885"/>
    <x v="108"/>
    <s v="Technická univerzita v Liberci/Ústav pro nanomateriály, pokročilé technologie a inovace"/>
    <n v="191901840"/>
    <s v="F"/>
    <x v="0"/>
    <s v="Petrů, Michal;Mašín, Ivan;Krčmařík, David;Kovář, Radovan;Srb, Pavel"/>
    <s v="Zařízení pro kontrolu kvality laserem vytvořených značek nebo popisů"/>
    <x v="1"/>
    <x v="36"/>
    <n v="20300"/>
    <x v="0"/>
    <x v="0"/>
  </r>
  <r>
    <x v="1"/>
    <x v="1"/>
    <n v="46747885"/>
    <x v="108"/>
    <s v="Technická univerzita v Liberci/Ústav pro nanomateriály, pokročilé technologie a inovace"/>
    <n v="191901841"/>
    <s v="G"/>
    <x v="0"/>
    <s v="Petrů, Michal;Mašín, Ivan;Krčmařík, David;Srb, Pavel"/>
    <s v="Funkční prototyp zařízení pro kontrolu kvality laserem vytvořených značek nebo popisů"/>
    <x v="1"/>
    <x v="36"/>
    <n v="20300"/>
    <x v="0"/>
    <x v="0"/>
  </r>
  <r>
    <x v="1"/>
    <x v="1"/>
    <n v="46747885"/>
    <x v="108"/>
    <s v="Technická univerzita v Liberci/Ústav pro nanomateriály, pokročilé technologie a inovace"/>
    <n v="191901848"/>
    <s v="G"/>
    <x v="0"/>
    <s v="Martinec, Tomáš;Petrů, Michal;Ševčík, Ladislav;Brýdl, Oldřich"/>
    <s v="Prototyp nové příruby pro upevnění válce laminátoru"/>
    <x v="1"/>
    <x v="36"/>
    <n v="20300"/>
    <x v="0"/>
    <x v="0"/>
  </r>
  <r>
    <x v="1"/>
    <x v="1"/>
    <n v="46747885"/>
    <x v="108"/>
    <s v="Technická univerzita v Liberci/Fakulta strojní"/>
    <n v="191927821"/>
    <s v="P"/>
    <x v="0"/>
    <s v="Louda, Petr;Rozek, Zbigniew;Fijalkowski, Mateusz;Louda, Martin;Hořejš, Slavomír"/>
    <s v="Povlakované nástroje závitořezné z rychlořezné oceli, zejména závitníky"/>
    <x v="1"/>
    <x v="36"/>
    <n v="20300"/>
    <x v="0"/>
    <x v="0"/>
  </r>
  <r>
    <x v="1"/>
    <x v="1"/>
    <n v="46747885"/>
    <x v="108"/>
    <s v="Technická univerzita v Liberci/Fakulta strojní"/>
    <n v="191927822"/>
    <s v="P"/>
    <x v="0"/>
    <s v="Louda, Petr;Rozek, Zbigniew;Fijalkowski, Mateusz;Louda, Martin;Hořejš, Slavomír"/>
    <s v="Vodicí kladky z tvrzené oceli pro tažení drátu"/>
    <x v="1"/>
    <x v="36"/>
    <n v="20300"/>
    <x v="0"/>
    <x v="0"/>
  </r>
  <r>
    <x v="1"/>
    <x v="1"/>
    <n v="46747885"/>
    <x v="108"/>
    <s v="Technická univerzita v Liberci/Fakulta strojní"/>
    <n v="191927884"/>
    <s v="P"/>
    <x v="0"/>
    <s v="Machuta, Jiří;Nová, Iva"/>
    <s v="Zařízení pro měření velikosti plynové vrstvy mezi odlitkem a slévárenskou formou"/>
    <x v="1"/>
    <x v="36"/>
    <n v="20300"/>
    <x v="0"/>
    <x v="0"/>
  </r>
  <r>
    <x v="1"/>
    <x v="1"/>
    <n v="46747885"/>
    <x v="108"/>
    <s v="Technická univerzita v Liberci/Fakulta strojní"/>
    <n v="191927885"/>
    <s v="P"/>
    <x v="0"/>
    <s v="Nová, Iva;Machuta, Jiří;Nováková, Iva"/>
    <s v="Formovací směs pro výrobu forem a jader"/>
    <x v="1"/>
    <x v="36"/>
    <n v="20300"/>
    <x v="0"/>
    <x v="0"/>
  </r>
  <r>
    <x v="1"/>
    <x v="1"/>
    <n v="46747885"/>
    <x v="108"/>
    <s v="Technická univerzita v Liberci/Fakulta strojní"/>
    <n v="191927948"/>
    <s v="G"/>
    <x v="0"/>
    <s v="Kovalenko, Iaroslav"/>
    <s v="Kompaktní DLP 3D tiskárna"/>
    <x v="1"/>
    <x v="36"/>
    <n v="20300"/>
    <x v="0"/>
    <x v="0"/>
  </r>
  <r>
    <x v="1"/>
    <x v="1"/>
    <n v="46747885"/>
    <x v="108"/>
    <s v="Technická univerzita v Liberci/Fakulta strojní"/>
    <n v="191927959"/>
    <s v="P"/>
    <x v="0"/>
    <s v="Beran, Jaroslav;Kaniok, Jozef;Procházka, Vratislav;Kašpárek, Michal"/>
    <s v="Způsob navíjení samonosné cívky a samonosná cívka s křížovým návinem spodní niti pro šicí stroje"/>
    <x v="1"/>
    <x v="36"/>
    <n v="20300"/>
    <x v="0"/>
    <x v="0"/>
  </r>
  <r>
    <x v="1"/>
    <x v="1"/>
    <n v="46747885"/>
    <x v="108"/>
    <s v="Technická univerzita v Liberci/Fakulta strojní"/>
    <n v="191927964"/>
    <s v="P"/>
    <x v="0"/>
    <s v="Hanuš, Jaroslav;Ševčík, Ladislav;Konečný, Martin;Rydlo, Pavel"/>
    <s v="Zařízení pro vytváření textilie definované tloušťky"/>
    <x v="1"/>
    <x v="36"/>
    <n v="20300"/>
    <x v="0"/>
    <x v="0"/>
  </r>
  <r>
    <x v="1"/>
    <x v="1"/>
    <n v="46747885"/>
    <x v="108"/>
    <s v="Technická univerzita v Liberci/Fakulta strojní"/>
    <n v="191927987"/>
    <s v="P"/>
    <x v="0"/>
    <s v="Beran, Jaroslav;Kopal, Jaroslav;Kazda, František"/>
    <s v="Kotouč pro vyčesávání vlasu na povrchu plstěných polotovarů a zařízení pro vyčesávání vlasu na povrchu plstěných polotovarů osazené tímto kotoučem"/>
    <x v="1"/>
    <x v="36"/>
    <n v="20300"/>
    <x v="0"/>
    <x v="0"/>
  </r>
  <r>
    <x v="1"/>
    <x v="1"/>
    <n v="46747885"/>
    <x v="108"/>
    <s v="Technická univerzita v Liberci/Fakulta strojní"/>
    <n v="191928064"/>
    <s v="G"/>
    <x v="0"/>
    <s v="Shynkarenko, Andrii;Krotov, Anton;Moučka, Michal"/>
    <s v="Device for the collection and twisting fibers"/>
    <x v="1"/>
    <x v="36"/>
    <n v="20300"/>
    <x v="0"/>
    <x v="2"/>
  </r>
  <r>
    <x v="1"/>
    <x v="1"/>
    <n v="46747885"/>
    <x v="108"/>
    <s v="Technická univerzita v Liberci/Fakulta mechatroniky, informatiky a mezioborových studií"/>
    <n v="191928173"/>
    <s v="P"/>
    <x v="0"/>
    <s v="Záda, Václav;Brabec, Pavel;Voženílek, Robert"/>
    <s v="TRAVELLING VEHICLE WHEEL"/>
    <x v="1"/>
    <x v="36"/>
    <n v="20300"/>
    <x v="0"/>
    <x v="2"/>
  </r>
  <r>
    <x v="1"/>
    <x v="1"/>
    <n v="46747885"/>
    <x v="108"/>
    <s v="Technická univerzita v Liberci/Ústav pro nanomateriály, pokročilé technologie a inovace"/>
    <n v="191928927"/>
    <s v="P"/>
    <x v="0"/>
    <s v="Voženílek, Robert;Zvolský, Tomáš;Starý, Petr;Mikulanin, Lukáš;Lindr, David"/>
    <s v="Způsob nastavování směru proudu plynu nebo kapaliny z trysky a zařízení k provádění tohoto způsobu"/>
    <x v="1"/>
    <x v="36"/>
    <n v="20300"/>
    <x v="0"/>
    <x v="2"/>
  </r>
  <r>
    <x v="1"/>
    <x v="1"/>
    <n v="46747885"/>
    <x v="108"/>
    <s v="Technická univerzita v Liberci/Ústav pro nanomateriály, pokročilé technologie a inovace"/>
    <n v="191928947"/>
    <s v="F"/>
    <x v="0"/>
    <s v="Bakalova, Totka;Louda, Petr;Kubeš, Roman"/>
    <s v="Olej do převodových systémů nebo pro obrábění kovových materiálů"/>
    <x v="1"/>
    <x v="36"/>
    <n v="20300"/>
    <x v="0"/>
    <x v="0"/>
  </r>
  <r>
    <x v="1"/>
    <x v="1"/>
    <n v="46747885"/>
    <x v="108"/>
    <s v="Technická univerzita v Liberci/Fakulta strojní"/>
    <n v="191951032"/>
    <s v="G"/>
    <x v="0"/>
    <s v="Sieratovski, Jaroslav;Petrů, Michal;Ševčík, Ladislav;Tvaroh, Jaroslav;Martinec, Tomáš;Mašín, Ivan"/>
    <s v="Funkční prototyp mobilní protipovodňové desky"/>
    <x v="1"/>
    <x v="36"/>
    <n v="20300"/>
    <x v="0"/>
    <x v="3"/>
  </r>
  <r>
    <x v="1"/>
    <x v="1"/>
    <n v="46747885"/>
    <x v="108"/>
    <s v="Technická univerzita v Liberci/Fakulta mechatroniky, informatiky a mezioborových studií"/>
    <n v="191928130"/>
    <s v="P"/>
    <x v="0"/>
    <s v="Svoboda, Miroslav;Slavík, Lubomír;Kolář, Milan"/>
    <s v="Zařízení k symetrizaci zatížení třífázové elektrické sítě"/>
    <x v="1"/>
    <x v="29"/>
    <n v="20200"/>
    <x v="0"/>
    <x v="2"/>
  </r>
  <r>
    <x v="1"/>
    <x v="1"/>
    <n v="46747885"/>
    <x v="108"/>
    <s v="Technická univerzita v Liberci/Fakulta mechatroniky, informatiky a mezioborových studií"/>
    <n v="191928145"/>
    <s v="P"/>
    <x v="0"/>
    <s v="Svoboda, Miroslav;Musilová, Blažena;Slavík, Lubomír"/>
    <s v="Způsob měření svěrných účinků oblečení na měkký povrch lidského těla v místě vzájemných kontaktů a zařízení k provádění tohoto způsobu"/>
    <x v="1"/>
    <x v="29"/>
    <n v="20200"/>
    <x v="0"/>
    <x v="0"/>
  </r>
  <r>
    <x v="1"/>
    <x v="1"/>
    <n v="46747885"/>
    <x v="108"/>
    <s v="Technická univerzita v Liberci/Ústav pro nanomateriály, pokročilé technologie a inovace"/>
    <n v="191928862"/>
    <s v="G"/>
    <x v="0"/>
    <s v="Doležal, Ivan"/>
    <s v="Smart combined geophysical sensor cell (electronics &amp; firmware)"/>
    <x v="1"/>
    <x v="29"/>
    <n v="20200"/>
    <x v="0"/>
    <x v="2"/>
  </r>
  <r>
    <x v="1"/>
    <x v="1"/>
    <n v="46747885"/>
    <x v="108"/>
    <s v="Technická univerzita v Liberci/Ústav pro nanomateriály, pokročilé technologie a inovace"/>
    <n v="191928911"/>
    <s v="G"/>
    <x v="0"/>
    <s v="Doležal, Ivan"/>
    <s v="Dálkové odemykání vozu mobilním telefonem"/>
    <x v="1"/>
    <x v="29"/>
    <n v="20200"/>
    <x v="0"/>
    <x v="2"/>
  </r>
  <r>
    <x v="1"/>
    <x v="1"/>
    <n v="46747885"/>
    <x v="108"/>
    <s v="Technická univerzita v Liberci/Ústav pro nanomateriály, pokročilé technologie a inovace"/>
    <n v="191901830"/>
    <s v="P"/>
    <x v="0"/>
    <s v="Jiříčková, Lucie;Kvapilová, Štěpánka;Černík, Miroslav;Nosek, Jaroslav;Uhlík, Jan;Záruba, Jiří;Vaněček, Michal;Brož, Milan;Franěk, Jan"/>
    <s v="Tepelně vodivá hmota na bázi geopolymeru"/>
    <x v="1"/>
    <x v="4"/>
    <n v="21100"/>
    <x v="0"/>
    <x v="2"/>
  </r>
  <r>
    <x v="1"/>
    <x v="1"/>
    <n v="46747885"/>
    <x v="108"/>
    <s v="Technická univerzita v Liberci/Ekonomická fakulta"/>
    <n v="191928289"/>
    <s v="B"/>
    <x v="0"/>
    <s v="Bednářová, Pavla"/>
    <s v="Vývoj makroekonomických nerovnováh v zemích EU v souvislosti s integračními a globalizačními procesy."/>
    <x v="4"/>
    <x v="25"/>
    <n v="50900"/>
    <x v="0"/>
    <x v="3"/>
  </r>
  <r>
    <x v="1"/>
    <x v="1"/>
    <n v="46747885"/>
    <x v="108"/>
    <s v="Technická univerzita v Liberci/Fakulta přírodovědně-humanitní a pedagogická"/>
    <n v="191928619"/>
    <s v="B"/>
    <x v="0"/>
    <s v="Böhm, Hynek;Dokoupil, Jaroslav;Jeřábek, Milan"/>
    <s v="Cooperation of the Moravian-Silesian (CZ) and Žilina (SK) Self-governing Regions in the EGTC TRITIA"/>
    <x v="4"/>
    <x v="13"/>
    <n v="50600"/>
    <x v="0"/>
    <x v="0"/>
  </r>
  <r>
    <x v="1"/>
    <x v="1"/>
    <n v="46747885"/>
    <x v="108"/>
    <s v="Technická univerzita v Liberci/Ekonomická fakulta"/>
    <n v="191928267"/>
    <s v="B"/>
    <x v="0"/>
    <s v="Potužáková, Zuzana;Demel, Jaroslav;Dědková, Jaroslava;Hyblerová, Šárka;Mačí, Jan;Čuhlová, Renata"/>
    <s v="Podnik v mezinárodním prostředí"/>
    <x v="3"/>
    <x v="7"/>
    <n v="60500"/>
    <x v="0"/>
    <x v="1"/>
  </r>
  <r>
    <x v="1"/>
    <x v="1"/>
    <n v="46747885"/>
    <x v="108"/>
    <s v="Technická univerzita v Liberci/Ekonomická fakulta"/>
    <n v="191928286"/>
    <s v="B"/>
    <x v="0"/>
    <s v="Hasprová, Olga;Strýčková, Lenka;Jáčová, Helena;Černíková, Martina;Hojná, Radana;Malíková, Olga;Brabec, Zdeněk;Kafková, Růžena;Pur, David"/>
    <s v="Výkonnost podniku v závislosti na účetních, finančních a daňových faktorech"/>
    <x v="3"/>
    <x v="7"/>
    <n v="60500"/>
    <x v="0"/>
    <x v="2"/>
  </r>
  <r>
    <x v="1"/>
    <x v="1"/>
    <n v="46747885"/>
    <x v="108"/>
    <s v="Technická univerzita v Liberci/Fakulta přírodovědně-humanitní a pedagogická"/>
    <n v="191892349"/>
    <s v="B"/>
    <x v="0"/>
    <s v="Habánová, Anna"/>
    <s v="Historie uměleckého spolku Metznerbund 1920–1945"/>
    <x v="3"/>
    <x v="6"/>
    <n v="60400"/>
    <x v="0"/>
    <x v="1"/>
  </r>
  <r>
    <x v="1"/>
    <x v="1"/>
    <n v="46747885"/>
    <x v="108"/>
    <s v="Technická univerzita v Liberci/Fakulta přírodovědně-humanitní a pedagogická"/>
    <n v="191928613"/>
    <s v="B"/>
    <x v="0"/>
    <s v="Štědroňová, Eva"/>
    <s v="Hledání nové modernosti"/>
    <x v="3"/>
    <x v="14"/>
    <n v="60200"/>
    <x v="0"/>
    <x v="0"/>
  </r>
  <r>
    <x v="1"/>
    <x v="1"/>
    <n v="46747885"/>
    <x v="108"/>
    <s v="Technická univerzita v Liberci/Fakulta přírodovědně-humanitní a pedagogická"/>
    <n v="191928676"/>
    <s v="C"/>
    <x v="0"/>
    <s v="Malá, Marcela"/>
    <s v="What is Not in Grammar Books?"/>
    <x v="3"/>
    <x v="14"/>
    <n v="60200"/>
    <x v="0"/>
    <x v="0"/>
  </r>
  <r>
    <x v="1"/>
    <x v="1"/>
    <n v="46747885"/>
    <x v="108"/>
    <s v="Technická univerzita v Liberci/Fakulta přírodovědně-humanitní a pedagogická"/>
    <n v="191928678"/>
    <s v="C"/>
    <x v="0"/>
    <s v="Karásková, Nicola"/>
    <s v="An Overview of Problematic Features of English Phonology for Czech Learners of English"/>
    <x v="3"/>
    <x v="14"/>
    <n v="60200"/>
    <x v="0"/>
    <x v="0"/>
  </r>
  <r>
    <x v="1"/>
    <x v="1"/>
    <n v="46747885"/>
    <x v="108"/>
    <s v="Technická univerzita v Liberci/Fakulta přírodovědně-humanitní a pedagogická"/>
    <n v="191928699"/>
    <s v="C"/>
    <x v="0"/>
    <s v="Svoboda, Milan"/>
    <s v="Haus der Stadt Reichenberg. Možnosti historikovy interpretace. Das Haus der Stadt Reichenberg. Die Interpretationsmöglichkeiten des Historikers"/>
    <x v="3"/>
    <x v="11"/>
    <n v="60100"/>
    <x v="0"/>
    <x v="2"/>
  </r>
  <r>
    <x v="1"/>
    <x v="1"/>
    <n v="46747885"/>
    <x v="108"/>
    <s v="Technická univerzita v Liberci/Ústav pro nanomateriály, pokročilé technologie a inovace"/>
    <n v="191990625"/>
    <s v="P"/>
    <x v="0"/>
    <s v="Nosek, Jaroslav;Černík, Miroslav;Hrabal, Jaroslav"/>
    <s v="Způsob in-situ sanace horninového prostředí kontaminovaného škodlivými chemickými sloučeninami"/>
    <x v="2"/>
    <x v="9"/>
    <s v="Environmental sciences (social aspects to be 5.7)"/>
    <x v="1"/>
    <x v="2"/>
  </r>
  <r>
    <x v="1"/>
    <x v="1"/>
    <n v="46747885"/>
    <x v="108"/>
    <s v="Technická univerzita v Liberci/Ústav pro nanomateriály, pokročilé technologie a inovace"/>
    <n v="191996436"/>
    <s v="P"/>
    <x v="0"/>
    <s v="Nosek, Jaroslav;Černík, Miroslav;Kvapil, Petr"/>
    <s v="Způsob in-situ sanace horninového prostředí kontaminovaného škodlivými chemickými sloučeninami"/>
    <x v="2"/>
    <x v="9"/>
    <s v="Environmental sciences (social aspects to be 5.7)"/>
    <x v="1"/>
    <x v="2"/>
  </r>
  <r>
    <x v="1"/>
    <x v="1"/>
    <n v="46747885"/>
    <x v="108"/>
    <s v="Technická univerzita v Liberci/Fakulta mechatroniky, informatiky a mezioborových studií"/>
    <n v="191995914"/>
    <s v="W"/>
    <x v="0"/>
    <s v="Šembera, Jan;Zedek, Lukáš;Schoenherr, Jurgen I."/>
    <s v="Skládkový workshop Žitava-Liberec 2017"/>
    <x v="2"/>
    <x v="9"/>
    <s v="Environmental sciences (social aspects to be 5.7)"/>
    <x v="1"/>
    <x v="0"/>
  </r>
  <r>
    <x v="1"/>
    <x v="1"/>
    <n v="46747885"/>
    <x v="108"/>
    <s v="Technická univerzita v Liberci/Ústav pro nanomateriály, pokročilé technologie a inovace"/>
    <n v="191996527"/>
    <s v="P"/>
    <x v="0"/>
    <s v="Bobek, Jiří;Habr, Jiří;Seidl, Martin;Běhálek, Luboš"/>
    <s v="Hybridní kompozitní materiál se syntetickou polymerní matricí, vlákny konopí a skleněnými dutými kuličkami"/>
    <x v="2"/>
    <x v="17"/>
    <s v="Polymer science"/>
    <x v="1"/>
    <x v="0"/>
  </r>
  <r>
    <x v="1"/>
    <x v="1"/>
    <n v="46747885"/>
    <x v="108"/>
    <s v="Technická univerzita v Liberci/Fakulta mechatroniky, informatiky a mezioborových studií"/>
    <n v="191928200"/>
    <s v="B"/>
    <x v="1"/>
    <s v="Malík, Michal;Primas, Jiří;Svoboda, Miroslav;Kopecký, Václav"/>
    <s v="Biefeldův-Brownův jev - Elektrohydrodynamické jevy na vysokonapěťovém asymetrickém kondenzátoru"/>
    <x v="2"/>
    <x v="16"/>
    <s v="-"/>
    <x v="1"/>
    <x v="0"/>
  </r>
  <r>
    <x v="1"/>
    <x v="1"/>
    <n v="46747885"/>
    <x v="108"/>
    <s v="Technická univerzita v Liberci/Fakulta mechatroniky, informatiky a mezioborových studií"/>
    <n v="191990578"/>
    <s v="Z"/>
    <x v="0"/>
    <s v="Nouza, Jan;Červa, Petr;Žďánský, Jindřich;Čihák, Stanislav;Bureš, Kamil"/>
    <s v="Multilingvální platforma pro monitoring a analýzu multimédií"/>
    <x v="2"/>
    <x v="8"/>
    <s v="Computer sciences, information science, bioinformathics (hardware development to be 2.2, social aspect to be 5.8)"/>
    <x v="1"/>
    <x v="1"/>
  </r>
  <r>
    <x v="1"/>
    <x v="1"/>
    <n v="46747885"/>
    <x v="108"/>
    <s v="Technická univerzita v Liberci/Ústav pro nanomateriály, pokročilé technologie a inovace"/>
    <n v="191928897"/>
    <s v="Z"/>
    <x v="1"/>
    <s v="Ševčík, Ladislav;Petrů, Michal;Krčmařík, David;Martinec, Tomáš;Lindr, David"/>
    <s v="Detekce vad v automobilových filtrech"/>
    <x v="2"/>
    <x v="8"/>
    <s v="-"/>
    <x v="1"/>
    <x v="0"/>
  </r>
  <r>
    <x v="1"/>
    <x v="1"/>
    <n v="46747885"/>
    <x v="108"/>
    <s v="Technická univerzita v Liberci/Ústav pro nanomateriály, pokročilé technologie a inovace"/>
    <n v="192010465"/>
    <s v="R"/>
    <x v="0"/>
    <s v="Březina, Jan;Srb, Radek;Kopal, Jiří;Richter, Pavel"/>
    <s v="Geomop verze 1.0.0"/>
    <x v="2"/>
    <x v="8"/>
    <s v="Computer sciences, information science, bioinformathics (hardware development to be 2.2, social aspect to be 5.8)"/>
    <x v="1"/>
    <x v="0"/>
  </r>
  <r>
    <x v="1"/>
    <x v="1"/>
    <n v="46747885"/>
    <x v="108"/>
    <s v="Technická univerzita v Liberci/Ekonomická fakulta"/>
    <n v="191995992"/>
    <s v="J"/>
    <x v="1"/>
    <s v="Lamr, Marián;Skrbek, Jan"/>
    <s v="A systems approach to designing a traffic collision avoidance early warning system"/>
    <x v="2"/>
    <x v="8"/>
    <s v="Computer sciences, information science, bioinformathics (hardware development to be 2.2, social aspect to be 5.8)"/>
    <x v="1"/>
    <x v="3"/>
  </r>
  <r>
    <x v="1"/>
    <x v="1"/>
    <n v="46747885"/>
    <x v="108"/>
    <s v="Technická univerzita v Liberci/Fakulta mechatroniky, informatiky a mezioborových studií"/>
    <n v="191990577"/>
    <s v="R"/>
    <x v="0"/>
    <s v="Březina, Jan;Stebel, Jan;Exner, Pavel;Hybš, Jan"/>
    <s v="Flow123d verze 3.0.0"/>
    <x v="2"/>
    <x v="39"/>
    <s v="Applied mathematics"/>
    <x v="1"/>
    <x v="1"/>
  </r>
  <r>
    <x v="1"/>
    <x v="1"/>
    <n v="46747885"/>
    <x v="108"/>
    <s v="Technická univerzita v Liberci/Fakulta textilní"/>
    <n v="191996189"/>
    <s v="B"/>
    <x v="0"/>
    <s v="Hill, Martin;Meloun, Milan;Militký, Jiří"/>
    <s v="Statistická analýza vícerozměrných dat příkladech"/>
    <x v="2"/>
    <x v="39"/>
    <s v="Statistics and probability"/>
    <x v="1"/>
    <x v="2"/>
  </r>
  <r>
    <x v="1"/>
    <x v="1"/>
    <n v="46747885"/>
    <x v="108"/>
    <s v="Technická univerzita v Liberci/Ústav pro nanomateriály, pokročilé technologie a inovace"/>
    <n v="191990640"/>
    <s v="P"/>
    <x v="1"/>
    <s v="Dvořák, Lukáš;Dolina, Jan"/>
    <s v="Polymerní matrice pro přípravu membrány a membrána vytvořená z polymerní matrice"/>
    <x v="1"/>
    <x v="38"/>
    <s v="Environmental biotechnology"/>
    <x v="1"/>
    <x v="0"/>
  </r>
  <r>
    <x v="1"/>
    <x v="1"/>
    <n v="46747885"/>
    <x v="108"/>
    <s v="Technická univerzita v Liberci/Ústav pro nanomateriály, pokročilé technologie a inovace"/>
    <n v="191990642"/>
    <s v="F"/>
    <x v="1"/>
    <s v="Dvořák, Lukáš;Nechanická, Magda;Dolinová, Iva;Dolina, Jan;Lederer, Tomáš;Šnajdar, Ondřej;Beneš, Petr;Minařík, Miroslav;Kamas, Jiří;Vilhelm, Zdeněk"/>
    <s v="Nosič mikrobiální biomasy pro biotechnologickou a environmentální praxi"/>
    <x v="1"/>
    <x v="38"/>
    <s v="Environmental biotechnology"/>
    <x v="1"/>
    <x v="0"/>
  </r>
  <r>
    <x v="1"/>
    <x v="1"/>
    <n v="46747885"/>
    <x v="108"/>
    <s v="Technická univerzita v Liberci/Ústav pro nanomateriály, pokročilé technologie a inovace"/>
    <n v="191901855"/>
    <s v="F"/>
    <x v="1"/>
    <s v="Nosek, Jaroslav;Antoš, Vojtěch;Cádrová, Lucie"/>
    <s v="Reaktor pro laboratorní modelování sanace kontaminované vody"/>
    <x v="1"/>
    <x v="28"/>
    <s v="-"/>
    <x v="1"/>
    <x v="2"/>
  </r>
  <r>
    <x v="1"/>
    <x v="1"/>
    <n v="46747885"/>
    <x v="108"/>
    <s v="Technická univerzita v Liberci/Fakulta strojní"/>
    <n v="191970850"/>
    <s v="Z"/>
    <x v="0"/>
    <s v="Moravec, Jaromír;Nováková, Iva;Tejc, Josef"/>
    <s v="Ověřená technologie oprav creepově odolných komponent z materiálu GX12CrMoVNb9-1"/>
    <x v="1"/>
    <x v="34"/>
    <s v="Materials engineering"/>
    <x v="1"/>
    <x v="1"/>
  </r>
  <r>
    <x v="1"/>
    <x v="1"/>
    <n v="46747885"/>
    <x v="108"/>
    <s v="Technická univerzita v Liberci/Fakulta textilní"/>
    <n v="191996063"/>
    <s v="P"/>
    <x v="0"/>
    <s v="Louda, Petr;Dejl, Radim"/>
    <s v="Způsob výroby balisticky odolného kompozitu pro osobní ochranný pancíř"/>
    <x v="1"/>
    <x v="34"/>
    <s v="Composites (including laminates, reinforced plastics, cermets, combined natural and synthetic fibre fabrics; filled composites)"/>
    <x v="1"/>
    <x v="1"/>
  </r>
  <r>
    <x v="1"/>
    <x v="1"/>
    <n v="46747885"/>
    <x v="108"/>
    <s v="Technická univerzita v Liberci/Fakulta strojní"/>
    <n v="191970849"/>
    <s v="Z"/>
    <x v="0"/>
    <s v="Moravec, Jaromír;Nováková, Iva;Tejc, Josef"/>
    <s v="Ověřená technologie oprav creepově odolných komponent z materiálu GX23CrMoV12-1"/>
    <x v="1"/>
    <x v="34"/>
    <s v="Materials engineering"/>
    <x v="1"/>
    <x v="2"/>
  </r>
  <r>
    <x v="1"/>
    <x v="1"/>
    <n v="46747885"/>
    <x v="108"/>
    <s v="Technická univerzita v Liberci/Fakulta strojní"/>
    <n v="191970851"/>
    <s v="Z"/>
    <x v="0"/>
    <s v="Moravec, Jaromír;Nováková, Iva;Tejc, Josef"/>
    <s v="Ověřená technologie oprav creepově odolných komponent z materiálu G17CrMoV5-10"/>
    <x v="1"/>
    <x v="34"/>
    <s v="Materials engineering"/>
    <x v="1"/>
    <x v="2"/>
  </r>
  <r>
    <x v="1"/>
    <x v="1"/>
    <n v="46747885"/>
    <x v="108"/>
    <s v="Technická univerzita v Liberci/Fakulta textilní"/>
    <n v="191996195"/>
    <s v="P"/>
    <x v="0"/>
    <s v="Hes, Luboš;Doležal, Ivan;Bal, Kausik"/>
    <s v="Způsob a zařízení k stanovení tepelného odporu izolační vrstvy"/>
    <x v="1"/>
    <x v="34"/>
    <s v="Textiles; including synthetic dyes, colours, fibres (nanoscale  materials  to  be  2.10; biomaterials to be 2.9)"/>
    <x v="1"/>
    <x v="2"/>
  </r>
  <r>
    <x v="1"/>
    <x v="1"/>
    <n v="46747885"/>
    <x v="108"/>
    <s v="Technická univerzita v Liberci/Fakulta textilní"/>
    <n v="192035712"/>
    <s v="B"/>
    <x v="0"/>
    <s v="Militký, Jiří;Křemenáková, Dana;Wiener, Jakub;Křížová, Hana"/>
    <s v="Konzervace a restaurování novodobých knihovních fondů"/>
    <x v="1"/>
    <x v="34"/>
    <s v="Textiles; including synthetic dyes, colours, fibres (nanoscale  materials  to  be  2.10; biomaterials to be 2.9)"/>
    <x v="1"/>
    <x v="2"/>
  </r>
  <r>
    <x v="1"/>
    <x v="1"/>
    <n v="46747885"/>
    <x v="108"/>
    <s v="Technická univerzita v Liberci/Fakulta strojní"/>
    <n v="191990540"/>
    <s v="P"/>
    <x v="0"/>
    <s v="Habr, Jiří;Běhálek, Luboš;Lenfeld, Petr;Bobek, Jiří"/>
    <s v="Polymerní kompozit se skleněnými dutými mikrokuličkami a uhlíkovými vlákny"/>
    <x v="1"/>
    <x v="34"/>
    <s v="Composites (including laminates, reinforced plastics, cermets, combined natural and synthetic fibre fabrics; filled composites)"/>
    <x v="1"/>
    <x v="0"/>
  </r>
  <r>
    <x v="1"/>
    <x v="1"/>
    <n v="46747885"/>
    <x v="108"/>
    <s v="Technická univerzita v Liberci/Fakulta textilní"/>
    <n v="191990601"/>
    <s v="F"/>
    <x v="0"/>
    <s v="Wiener, Jakub;Havelka, Antonín"/>
    <s v="Plošná textilie, tkanina nebo pletenina zejména pro potahy automobilových sedaček"/>
    <x v="1"/>
    <x v="34"/>
    <s v="Textiles; including synthetic dyes, colours, fibres (nanoscale  materials  to  be  2.10; biomaterials to be 2.9)"/>
    <x v="1"/>
    <x v="3"/>
  </r>
  <r>
    <x v="1"/>
    <x v="1"/>
    <n v="46747885"/>
    <x v="108"/>
    <s v="Technická univerzita v Liberci/Fakulta textilní"/>
    <n v="191996036"/>
    <s v="B"/>
    <x v="0"/>
    <s v="Vik, Michal"/>
    <s v="Colorimetry in Textile Industry"/>
    <x v="1"/>
    <x v="34"/>
    <s v="Textiles; including synthetic dyes, colours, fibres (nanoscale  materials  to  be  2.10; biomaterials to be 2.9)"/>
    <x v="1"/>
    <x v="3"/>
  </r>
  <r>
    <x v="1"/>
    <x v="1"/>
    <n v="46747885"/>
    <x v="108"/>
    <s v="Technická univerzita v Liberci/Fakulta textilní"/>
    <n v="191996120"/>
    <s v="F"/>
    <x v="0"/>
    <s v="Tunáková, Veronika;Militký, Jiří;Hrubošová, Zuzana;Večerník, Josef"/>
    <s v="Textilie pro ochranu elektronických nosičů informací"/>
    <x v="1"/>
    <x v="34"/>
    <s v="Textiles; including synthetic dyes, colours, fibres (nanoscale  materials  to  be  2.10; biomaterials to be 2.9)"/>
    <x v="1"/>
    <x v="3"/>
  </r>
  <r>
    <x v="1"/>
    <x v="1"/>
    <n v="46747885"/>
    <x v="108"/>
    <s v="Technická univerzita v Liberci/Fakulta strojní"/>
    <n v="191995664"/>
    <s v="P"/>
    <x v="0"/>
    <s v="Beran, Jaroslav;Kopal, Jaroslav;Kazda, František"/>
    <s v="Roller for scraping hair on the surface of felt semi-finished products and a device for scraping hair on the surface of felt semi-finished products equipped with this roller"/>
    <x v="1"/>
    <x v="36"/>
    <s v="Applied mechanics"/>
    <x v="1"/>
    <x v="2"/>
  </r>
  <r>
    <x v="1"/>
    <x v="1"/>
    <n v="46747885"/>
    <x v="108"/>
    <s v="Technická univerzita v Liberci/Fakulta strojní"/>
    <n v="192045999"/>
    <s v="F"/>
    <x v="0"/>
    <s v="Jacina, Petr;Sieratovski, Jaroslav;Tvaroh, Jaroslav;Petrů, Michal;Ševčík, Ladislav;Mašín, Ivan;Martinec, Tomáš;Novák, Ondřej"/>
    <s v="Protipovodňová zábrana"/>
    <x v="1"/>
    <x v="36"/>
    <s v="Applied mechanics"/>
    <x v="1"/>
    <x v="2"/>
  </r>
  <r>
    <x v="1"/>
    <x v="1"/>
    <n v="46747885"/>
    <x v="108"/>
    <s v="Technická univerzita v Liberci/Fakulta strojní"/>
    <n v="192046000"/>
    <s v="F"/>
    <x v="0"/>
    <s v="Jacina, Petr;Sieratovski, Jaroslav;Tvaroh, Jaroslav;Petrů, Michal;Ševčík, Ladislav;Mašín, Ivan;Martinec, Tomáš;Novák, Ondřej"/>
    <s v="Mobilní protipovodňová deska"/>
    <x v="1"/>
    <x v="36"/>
    <s v="Applied mechanics"/>
    <x v="1"/>
    <x v="2"/>
  </r>
  <r>
    <x v="1"/>
    <x v="1"/>
    <n v="46747885"/>
    <x v="108"/>
    <s v="Technická univerzita v Liberci/Ústav pro nanomateriály, pokročilé technologie a inovace"/>
    <n v="191990621"/>
    <s v="F"/>
    <x v="1"/>
    <s v="Ševčík, Ladislav;Martinec, Tomáš;Petrů, Michal;Matějček, Karel;Brýdl, Oldřich"/>
    <s v="Vyhřívaný laminační válec pro laminační zařízení, a laminační zařízení osazené tímto laminačním válcem"/>
    <x v="1"/>
    <x v="36"/>
    <s v="Applied mechanics"/>
    <x v="1"/>
    <x v="2"/>
  </r>
  <r>
    <x v="1"/>
    <x v="1"/>
    <n v="46747885"/>
    <x v="108"/>
    <s v="Technická univerzita v Liberci/Ústav pro nanomateriály, pokročilé technologie a inovace"/>
    <n v="191990639"/>
    <s v="F"/>
    <x v="1"/>
    <s v="Petrů, Michal;Potěšil, Antonín;Večerník, Josef;Ševčík, Ladislav;Srb, Pavel;Martinec, Tomáš"/>
    <s v="Zařízení pro ukládání vlákenné výztuže na jádro vláknové kompozitní konstrukce"/>
    <x v="1"/>
    <x v="36"/>
    <s v="Applied mechanics"/>
    <x v="1"/>
    <x v="2"/>
  </r>
  <r>
    <x v="1"/>
    <x v="1"/>
    <n v="46747885"/>
    <x v="108"/>
    <s v="Technická univerzita v Liberci/Fakulta strojní"/>
    <n v="191990536"/>
    <s v="G"/>
    <x v="0"/>
    <s v="Pechar, Jaroslav;Horák, Marcel;Hotař, Vlastimil;Novotný, František;Starý, Michal"/>
    <s v="Funkční vzorek matovacího modulu pro plošné vzorování plochého skla k instalaci na průmyslový robot"/>
    <x v="1"/>
    <x v="36"/>
    <s v="Mechanical engineering"/>
    <x v="1"/>
    <x v="0"/>
  </r>
  <r>
    <x v="1"/>
    <x v="1"/>
    <n v="46747885"/>
    <x v="108"/>
    <s v="Technická univerzita v Liberci/Fakulta strojní"/>
    <n v="191995670"/>
    <s v="G"/>
    <x v="1"/>
    <s v="Keller, Petr"/>
    <s v="Duální tisková hlava pro technologii FLM"/>
    <x v="1"/>
    <x v="36"/>
    <s v="Applied mechanics"/>
    <x v="1"/>
    <x v="0"/>
  </r>
  <r>
    <x v="1"/>
    <x v="1"/>
    <n v="46747885"/>
    <x v="108"/>
    <s v="Technická univerzita v Liberci/Fakulta strojní"/>
    <n v="191995763"/>
    <s v="P"/>
    <x v="0"/>
    <s v="Pokorný, Pavel;Lukáš, David;Mikeš, Petr;Chvojka, Jiří;Kuželová Košťáková, Eva;Beran, Jaroslav;Bílek, Martin;Valtera, Jan;Amler, Evžen;Buzgo, Matej;Míčková, Andrea;Lubomír, Kociš"/>
    <s v="Method for production of polymeric nanofibers by spinning of solution or melt of polymer in electric field, and a linear formation from polymeric nanofibers prepared by this method"/>
    <x v="1"/>
    <x v="36"/>
    <s v="Applied mechanics"/>
    <x v="1"/>
    <x v="0"/>
  </r>
  <r>
    <x v="1"/>
    <x v="1"/>
    <n v="46747885"/>
    <x v="108"/>
    <s v="Technická univerzita v Liberci/Ústav pro nanomateriály, pokročilé technologie a inovace"/>
    <n v="191928954"/>
    <s v="G"/>
    <x v="1"/>
    <s v="Novotný, František;Starý, Michal;Horák, Marcel;Hotař, Vlastimil;Matúšek, Ondřej"/>
    <s v="Podtlaková úchopná hlavice"/>
    <x v="1"/>
    <x v="36"/>
    <s v="-"/>
    <x v="1"/>
    <x v="3"/>
  </r>
  <r>
    <x v="1"/>
    <x v="1"/>
    <n v="46747885"/>
    <x v="108"/>
    <s v="Technická univerzita v Liberci/Ústav pro nanomateriály, pokročilé technologie a inovace"/>
    <n v="191928955"/>
    <s v="G"/>
    <x v="1"/>
    <s v="Novotný, František;Starý, Michal;Horák, Marcel;Hotař, Vlastimil;Matúšek, Ondřej"/>
    <s v="Magnetická úchopná hlavice"/>
    <x v="1"/>
    <x v="36"/>
    <s v="-"/>
    <x v="1"/>
    <x v="3"/>
  </r>
  <r>
    <x v="1"/>
    <x v="1"/>
    <n v="46747885"/>
    <x v="108"/>
    <s v="Technická univerzita v Liberci/Ústav pro nanomateriály, pokročilé technologie a inovace"/>
    <n v="191928956"/>
    <s v="G"/>
    <x v="1"/>
    <s v="Novotný, František;Starý, Michal;Horák, Marcel;Hotař, Vlastimil;Matúšek, Ondřej"/>
    <s v="Mechanická úchopná hlavice"/>
    <x v="1"/>
    <x v="36"/>
    <s v="-"/>
    <x v="1"/>
    <x v="3"/>
  </r>
  <r>
    <x v="1"/>
    <x v="1"/>
    <n v="46747885"/>
    <x v="108"/>
    <s v="Technická univerzita v Liberci/Ústav pro nanomateriály, pokročilé technologie a inovace"/>
    <n v="191990638"/>
    <s v="G"/>
    <x v="1"/>
    <s v="Martinec, Tomáš;Petrů, Michal;Ševčík, Ladislav;Brýdl, Oldřich"/>
    <s v="Laminační válec s ohřevem na principu radiace"/>
    <x v="1"/>
    <x v="36"/>
    <s v="Applied mechanics"/>
    <x v="1"/>
    <x v="3"/>
  </r>
  <r>
    <x v="1"/>
    <x v="1"/>
    <n v="46747885"/>
    <x v="108"/>
    <s v="Technická univerzita v Liberci/Fakulta mechatroniky, informatiky a mezioborových studií"/>
    <n v="191995918"/>
    <s v="P"/>
    <x v="0"/>
    <s v="Šrámek, Rudolf;Koukolíková, Ludmila;Beran, Leoš;Horčička, Jiří"/>
    <s v="Method of determining appearance properties of yarn and apparatus for making the same"/>
    <x v="1"/>
    <x v="29"/>
    <s v="Robotics and automatic control"/>
    <x v="1"/>
    <x v="2"/>
  </r>
  <r>
    <x v="1"/>
    <x v="1"/>
    <n v="46747885"/>
    <x v="108"/>
    <s v="Technická univerzita v Liberci/Ústav pro nanomateriály, pokročilé technologie a inovace"/>
    <n v="191901858"/>
    <s v="F"/>
    <x v="1"/>
    <s v="Černohorský, Josef;Diblík, Martin;Horák, Marcel;Kučera, Libor;Kotek, Vojtěch"/>
    <s v="Ergometr"/>
    <x v="1"/>
    <x v="29"/>
    <s v="-"/>
    <x v="1"/>
    <x v="2"/>
  </r>
  <r>
    <x v="1"/>
    <x v="1"/>
    <n v="46747885"/>
    <x v="108"/>
    <s v="Technická univerzita v Liberci/Fakulta mechatroniky, informatiky a mezioborových studií"/>
    <n v="191990557"/>
    <s v="G"/>
    <x v="1"/>
    <s v="Černohorský, Josef;Horák, Marcel;Kučera, Libor;Kotek, Vojtěch;Diblík, Martin"/>
    <s v="Prototyp pohybového léčebného přístroje"/>
    <x v="1"/>
    <x v="29"/>
    <s v="Robotics and automatic control"/>
    <x v="1"/>
    <x v="0"/>
  </r>
  <r>
    <x v="1"/>
    <x v="1"/>
    <n v="46747885"/>
    <x v="108"/>
    <s v="Technická univerzita v Liberci/Fakulta textilní"/>
    <n v="191996102"/>
    <s v="G"/>
    <x v="0"/>
    <s v="Valtera, Jan;Souček, Jiří;Kalous, Tomáš;Baťka, Ondřej;Beran, Jaroslav;Lukáš, David"/>
    <s v="Elektroda pro výrobu směsového nanovlákenného materiálu metodou zvlákňování ve střídavém elektrickém poli"/>
    <x v="1"/>
    <x v="24"/>
    <s v="Nano-materials (production and properties)"/>
    <x v="1"/>
    <x v="1"/>
  </r>
  <r>
    <x v="1"/>
    <x v="1"/>
    <n v="46747885"/>
    <x v="108"/>
    <s v="Technická univerzita v Liberci/Fakulta textilní"/>
    <n v="191996163"/>
    <s v="C"/>
    <x v="0"/>
    <s v="Křemenáková, Dana;Militký, Jiří;Venkataraman, Mohanapriya;Mishra, Rajesh"/>
    <s v="Thermal Insulation and Porosity—From Macro- to Nanoscale"/>
    <x v="1"/>
    <x v="24"/>
    <s v="Nano-processes (applications on nano-scale); (biomaterials to be 2.9)"/>
    <x v="1"/>
    <x v="1"/>
  </r>
  <r>
    <x v="1"/>
    <x v="1"/>
    <n v="46747885"/>
    <x v="108"/>
    <s v="Technická univerzita v Liberci/Ústav pro nanomateriály, pokročilé technologie a inovace"/>
    <n v="191996489"/>
    <s v="P"/>
    <x v="0"/>
    <s v="Beran, Jaroslav;Valtera, Jan;Bílek, Martin;Skřivánek, Josef;Baťka, Ondřej;Lukáš, David;Pokorný, Pavel;Kalous, Tomáš;Soukupová, Julie;Kuželová Košťáková, Eva"/>
    <s v="Způsob výroby polymerních nanovláken elektrickým zvlákňováním roztoku nebo taveniny polymeru, zvlákňovací elektroda pro tento způsob, a zařízení pro výrobu polymerních nanovláken osazené alespoň jednou touto zvlákňovací elektrodou"/>
    <x v="1"/>
    <x v="24"/>
    <s v="Nano-materials (production and properties)"/>
    <x v="1"/>
    <x v="1"/>
  </r>
  <r>
    <x v="1"/>
    <x v="1"/>
    <n v="46747885"/>
    <x v="108"/>
    <s v="Technická univerzita v Liberci/Ekonomická fakulta"/>
    <n v="191962672"/>
    <s v="N"/>
    <x v="0"/>
    <s v="Šmída, Jiří;Rydvalová, Petra;Štichhauerová, Eva"/>
    <s v="Rodinné podniky v obcích České republiky"/>
    <x v="4"/>
    <x v="31"/>
    <s v="Cultural and economic geography"/>
    <x v="1"/>
    <x v="0"/>
  </r>
  <r>
    <x v="1"/>
    <x v="1"/>
    <n v="46747885"/>
    <x v="108"/>
    <s v="Fakulta zdravotnických studií"/>
    <n v="191996375"/>
    <s v="O"/>
    <x v="0"/>
    <s v="Pelcová, Alena;Krause, Martin"/>
    <s v="Umění pomáhat – když se spojí ošetřovatelství s technikou"/>
    <x v="4"/>
    <x v="35"/>
    <s v="Education, general; including training, pedagogy, didactics [and education systems]"/>
    <x v="1"/>
    <x v="3"/>
  </r>
  <r>
    <x v="1"/>
    <x v="1"/>
    <n v="46747885"/>
    <x v="108"/>
    <s v="Technická univerzita v Liberci/Ekonomická fakulta"/>
    <n v="191995993"/>
    <s v="B"/>
    <x v="0"/>
    <s v="Kocourek, Aleš;Šimanová, Jana"/>
    <s v="Comprehensive Economic and Trade Agreement between Canada and the European union and Its Member States - Assessing Impacts on the Czech Economy"/>
    <x v="4"/>
    <x v="12"/>
    <s v="Applied Economics, Econometrics"/>
    <x v="1"/>
    <x v="1"/>
  </r>
  <r>
    <x v="1"/>
    <x v="1"/>
    <n v="46747885"/>
    <x v="108"/>
    <s v="Technická univerzita v Liberci/Ekonomická fakulta"/>
    <n v="191962669"/>
    <s v="B"/>
    <x v="0"/>
    <s v="Rydvalová, Petra;Jáč, Ivan;Karhanová Horynová, Eva;Štichhauerová, Eva;Zbránková, Magdalena;Antlová, Klára;Petrů, Naděžda;Vacek, Jiří"/>
    <s v="Typologie a hodnocení vitality rodinného podnikání"/>
    <x v="4"/>
    <x v="12"/>
    <s v="Business and management"/>
    <x v="1"/>
    <x v="2"/>
  </r>
  <r>
    <x v="1"/>
    <x v="1"/>
    <n v="46747885"/>
    <x v="108"/>
    <s v="Technická univerzita v Liberci/Ekonomická fakulta"/>
    <n v="191962673"/>
    <s v="R"/>
    <x v="0"/>
    <s v="Rydvalová, Petra;Semerádová, Tereza;Antlová, Klára;Michálik, Juraj;Popelínský, Lubomír"/>
    <s v="Typologie a vitalita rodinného podnikání (Znalostní portál)"/>
    <x v="4"/>
    <x v="12"/>
    <s v="Business and management"/>
    <x v="1"/>
    <x v="2"/>
  </r>
  <r>
    <x v="1"/>
    <x v="1"/>
    <n v="46747885"/>
    <x v="108"/>
    <s v="Technická univerzita v Liberci/Ekonomická fakulta"/>
    <n v="191962664"/>
    <s v="B"/>
    <x v="0"/>
    <s v="Antlová, Klára;Rydvalová, Petra;Lamr, Marián"/>
    <s v="Vztah studentů k podnikání"/>
    <x v="4"/>
    <x v="12"/>
    <s v="Applied Economics, Econometrics"/>
    <x v="1"/>
    <x v="0"/>
  </r>
  <r>
    <x v="1"/>
    <x v="1"/>
    <n v="46747885"/>
    <x v="108"/>
    <s v="Technická univerzita v Liberci/Ekonomická fakulta"/>
    <n v="191995995"/>
    <s v="B"/>
    <x v="0"/>
    <s v="Maršíková, Kateřina;Švermová, Pavla;Myslivcová, Světlana;Macháčková, Vendula"/>
    <s v="Personální marketing a budování značky zaměstnavatele"/>
    <x v="4"/>
    <x v="12"/>
    <s v="Business and management"/>
    <x v="1"/>
    <x v="0"/>
  </r>
  <r>
    <x v="1"/>
    <x v="1"/>
    <n v="46747885"/>
    <x v="108"/>
    <s v="Technická univerzita v Liberci/Ekonomická fakulta"/>
    <n v="191996020"/>
    <s v="B"/>
    <x v="0"/>
    <s v="Kraft, Jiří;Zajcev, Aleksandr;Zajcev, Vladimir"/>
    <s v="Discovering the Lean Production Secrets on the Verge of Industry 4.0"/>
    <x v="4"/>
    <x v="12"/>
    <s v="Industrial relations"/>
    <x v="1"/>
    <x v="3"/>
  </r>
  <r>
    <x v="1"/>
    <x v="1"/>
    <n v="46747885"/>
    <x v="108"/>
    <s v="Technická univerzita v Liberci/Fakulta přírodovědně-humanitní a pedagogická"/>
    <n v="191996271"/>
    <s v="B"/>
    <x v="0"/>
    <s v="Umlauf, Václav;Fojtová, Romana;Spalová, Barbora;Trebická, Ivana;Priščáková, Laura"/>
    <s v="Ruprechtice: veřejný prostor podle mentálních map"/>
    <x v="4"/>
    <x v="33"/>
    <s v="Sociology"/>
    <x v="1"/>
    <x v="2"/>
  </r>
  <r>
    <x v="1"/>
    <x v="1"/>
    <n v="46747885"/>
    <x v="108"/>
    <s v="Technická univerzita v Liberci/Fakulta přírodovědně-humanitní a pedagogická"/>
    <n v="191996254"/>
    <s v="C"/>
    <x v="0"/>
    <s v="Murgaš, František;Klobučník, Michal"/>
    <s v="Community Well-Being or Quality of Place? A Few Notes and Their Application in Czech Republic"/>
    <x v="4"/>
    <x v="33"/>
    <s v="Sociology"/>
    <x v="1"/>
    <x v="0"/>
  </r>
  <r>
    <x v="1"/>
    <x v="1"/>
    <n v="46747885"/>
    <x v="108"/>
    <s v="Technická univerzita v Liberci/Fakulta umění a architektury"/>
    <n v="191996348"/>
    <s v="O"/>
    <x v="0"/>
    <s v="Davidová, Marie"/>
    <s v="Living in Bio-Climatic Layers: An Investigation of Cappadocian Caves in Relation to Today’s Design and Its Futures"/>
    <x v="3"/>
    <x v="6"/>
    <s v="Architectural design"/>
    <x v="1"/>
    <x v="0"/>
  </r>
  <r>
    <x v="1"/>
    <x v="1"/>
    <n v="46747885"/>
    <x v="108"/>
    <s v="Technická univerzita v Liberci/Fakulta umění a architektury"/>
    <n v="191996349"/>
    <s v="O"/>
    <x v="0"/>
    <s v="Davidová, Marie"/>
    <s v="Responsive Transformer: The Bio-Robotic Adaptive Architecture"/>
    <x v="3"/>
    <x v="6"/>
    <s v="Architectural design"/>
    <x v="1"/>
    <x v="0"/>
  </r>
  <r>
    <x v="1"/>
    <x v="1"/>
    <n v="46747885"/>
    <x v="108"/>
    <s v="Technická univerzita v Liberci/Fakulta umění a architektury"/>
    <n v="191996350"/>
    <s v="O"/>
    <x v="0"/>
    <s v="Davidová, Marie"/>
    <s v="Co-Habited, Co-Lived, Co-Designed and Co-Created Eco-Systemic Responsiveness in Systemic Approach to Architectural Performance: A Case Study on Interaction of Performative Solid Wood Envelope Ray and Algae"/>
    <x v="3"/>
    <x v="6"/>
    <s v="Architectural design"/>
    <x v="1"/>
    <x v="0"/>
  </r>
  <r>
    <x v="1"/>
    <x v="1"/>
    <n v="46747885"/>
    <x v="108"/>
    <s v="Technická univerzita v Liberci/Fakulta přírodovědně-humanitní a pedagogická"/>
    <n v="191928675"/>
    <s v="C"/>
    <x v="1"/>
    <s v="Novotný, Pavel"/>
    <s v="„Semester des experimentellen Schaffens“. Zur tschechischen auditiven Poesie der 60-er Jahre im internationalen Kontext"/>
    <x v="3"/>
    <x v="14"/>
    <s v="-"/>
    <x v="1"/>
    <x v="1"/>
  </r>
  <r>
    <x v="1"/>
    <x v="1"/>
    <n v="46747885"/>
    <x v="108"/>
    <s v="Technická univerzita v Liberci/Fakulta přírodovědně-humanitní a pedagogická"/>
    <n v="191892350"/>
    <s v="B"/>
    <x v="1"/>
    <s v="Kasperová, Dana;Kasper, Tomáš"/>
    <s v="Německé mládežnické hnutí a spolky mládeže v ČSR v letech 1918-1933"/>
    <x v="3"/>
    <x v="11"/>
    <s v="-"/>
    <x v="1"/>
    <x v="2"/>
  </r>
  <r>
    <x v="1"/>
    <x v="1"/>
    <n v="46747885"/>
    <x v="108"/>
    <s v="Technická univerzita v Liberci/Fakulta přírodovědně-humanitní a pedagogická"/>
    <n v="191996331"/>
    <s v="E"/>
    <x v="0"/>
    <s v="Šmída, Jiří;Vrbík, Daniel;Böhm, Hynek;Severýnová Popková, Klára;Hásek, Jan;Rous, Ivan;Potocki, Jacek;Wiater, Przemysław"/>
    <s v="Mapy Jizerských hor"/>
    <x v="3"/>
    <x v="11"/>
    <s v="History (history of science and technology to be 6.3, history of specific sciences to be under the respective headings)"/>
    <x v="1"/>
    <x v="2"/>
  </r>
  <r>
    <x v="1"/>
    <x v="1"/>
    <n v="46747885"/>
    <x v="108"/>
    <s v="Technická univerzita v Liberci/Fakulta přírodovědně-humanitní a pedagogická"/>
    <n v="191996287"/>
    <s v="B"/>
    <x v="0"/>
    <s v="Pažout, Jaroslav"/>
    <s v="Trestněprávní perzekuce odpůrců režimu v Československu v období takzvané normalizace (1969-1989)"/>
    <x v="3"/>
    <x v="11"/>
    <s v="History (history of science and technology to be 6.3, history of specific sciences to be under the respective headings)"/>
    <x v="1"/>
    <x v="0"/>
  </r>
  <r>
    <x v="1"/>
    <x v="1"/>
    <n v="46747885"/>
    <x v="108"/>
    <s v="Technická univerzita v Liberci/Fakulta přírodovědně-humanitní a pedagogická"/>
    <n v="191996294"/>
    <s v="C"/>
    <x v="1"/>
    <s v="Melanová, Miloslava;Lhotová, Markéta;Lhotová, Markéta;Portmann, Kateřina;Anděl, Rudolf"/>
    <s v="První rozvoj města za Redernů (1551/1558–1621)"/>
    <x v="3"/>
    <x v="11"/>
    <s v="History (history of science and technology to be 6.3, history of specific sciences to be under the respective headings)"/>
    <x v="1"/>
    <x v="0"/>
  </r>
  <r>
    <x v="1"/>
    <x v="1"/>
    <n v="46747885"/>
    <x v="108"/>
    <s v="Technická univerzita v Liberci/Ústav pro nanomateriály, pokročilé technologie a inovace"/>
    <n v="192058108"/>
    <s v="C"/>
    <x v="1"/>
    <s v="Řezanka, Michal"/>
    <s v="Synthesis of Cyclodextrin Derivatives"/>
    <x v="2"/>
    <x v="17"/>
    <s v="-"/>
    <x v="2"/>
    <x v="2"/>
  </r>
  <r>
    <x v="1"/>
    <x v="1"/>
    <n v="46747885"/>
    <x v="108"/>
    <s v="Technická univerzita v Liberci/Ústav pro nanomateriály, pokročilé technologie a inovace"/>
    <n v="192065607"/>
    <s v="J"/>
    <x v="1"/>
    <s v="Silvestri, Daniele;Waclawek, Stanislaw;Sobel, Bartłomiej;Torres Mendieta, Rafael Omar;Novotný, Vít;Nguyen, Nhung Anh Huynh;Ševců, Alena;Vellora Thekkae Padil, Vinod;Müllerová, Jana;Stuchlík, Martin;Petrangeli Papini, Marco;Černík, Miroslav;Varma, Rajendra"/>
    <s v="A poly(3-hydroxybutyrate)-chitosan polymer conjugate for the synthesis of safer gold nanoparticles and their applications"/>
    <x v="2"/>
    <x v="17"/>
    <s v="-"/>
    <x v="2"/>
    <x v="1"/>
  </r>
  <r>
    <x v="1"/>
    <x v="1"/>
    <n v="46747885"/>
    <x v="108"/>
    <s v="Technická univerzita v Liberci/Ústav pro nanomateriály, pokročilé technologie a inovace"/>
    <n v="192065581"/>
    <s v="J"/>
    <x v="1"/>
    <s v="Nguyen, Nhung Anh Huynh;Špánek, Roman;Vlková, Denisa;Řeháková, Hana;Kejzlar, Pavel;Ševců, Alena"/>
    <s v="Different effects of nano-scale and micro-scale zero-valent iron particles on planktonic microorganisms from natural reservoir water"/>
    <x v="2"/>
    <x v="9"/>
    <s v="-"/>
    <x v="2"/>
    <x v="2"/>
  </r>
  <r>
    <x v="1"/>
    <x v="1"/>
    <n v="46747885"/>
    <x v="108"/>
    <s v="Technická univerzita v Liberci/Fakulta mechatroniky, informatiky a mezioborových studií"/>
    <n v="192065158"/>
    <s v="P"/>
    <x v="0"/>
    <s v="Vít, Martin;Jirák, Daniel"/>
    <s v="Laditelná radiofrekvenční cívka"/>
    <x v="2"/>
    <x v="16"/>
    <s v="-"/>
    <x v="2"/>
    <x v="1"/>
  </r>
  <r>
    <x v="1"/>
    <x v="1"/>
    <n v="46747885"/>
    <x v="108"/>
    <s v="Technická univerzita v Liberci/Fakulta mechatroniky, informatiky a mezioborových studií"/>
    <n v="191967631"/>
    <s v="J"/>
    <x v="1"/>
    <s v="Koldovský, Zbyněk;Nesta, F."/>
    <s v="Performance Analysis of Source Image Estimators in Blind Source Separation"/>
    <x v="2"/>
    <x v="8"/>
    <s v="-"/>
    <x v="2"/>
    <x v="1"/>
  </r>
  <r>
    <x v="1"/>
    <x v="1"/>
    <n v="46747885"/>
    <x v="108"/>
    <s v="Technická univerzita v Liberci/Fakulta mechatroniky, informatiky a mezioborových studií"/>
    <n v="192065173"/>
    <s v="O"/>
    <x v="0"/>
    <s v="Satrapa, Pavel"/>
    <s v="Perl pro zelenáče"/>
    <x v="2"/>
    <x v="8"/>
    <s v="-"/>
    <x v="2"/>
    <x v="0"/>
  </r>
  <r>
    <x v="1"/>
    <x v="1"/>
    <n v="46747885"/>
    <x v="108"/>
    <s v="Technická univerzita v Liberci/Fakulta mechatroniky, informatiky a mezioborových studií"/>
    <n v="191928183"/>
    <s v="J"/>
    <x v="1"/>
    <s v="Exner, Pavel;Březina, Jan"/>
    <s v="Partition of unity methods for approximation of point water sources in porous media"/>
    <x v="2"/>
    <x v="39"/>
    <s v="-"/>
    <x v="2"/>
    <x v="1"/>
  </r>
  <r>
    <x v="1"/>
    <x v="1"/>
    <n v="46747885"/>
    <x v="108"/>
    <s v="Technická univerzita v Liberci/Fakulta mechatroniky, informatiky a mezioborových studií"/>
    <n v="191928218"/>
    <s v="J"/>
    <x v="1"/>
    <s v="Kopal, Jiří;Rozložník, Miroslav;Tůma, Miroslav"/>
    <s v="Factorized Approximate Inverses With Adaptive Dropping"/>
    <x v="2"/>
    <x v="39"/>
    <s v="-"/>
    <x v="2"/>
    <x v="1"/>
  </r>
  <r>
    <x v="1"/>
    <x v="1"/>
    <n v="46747885"/>
    <x v="108"/>
    <s v="Technická univerzita v Liberci/Fakulta mechatroniky, informatiky a mezioborových studií"/>
    <n v="192058069"/>
    <s v="C"/>
    <x v="0"/>
    <s v="Sawada, Hiroshi;Koldovský, Zbyněk"/>
    <s v="Independent component and vector analysis"/>
    <x v="2"/>
    <x v="39"/>
    <s v="-"/>
    <x v="2"/>
    <x v="1"/>
  </r>
  <r>
    <x v="1"/>
    <x v="1"/>
    <n v="46747885"/>
    <x v="108"/>
    <s v="Technická univerzita v Liberci/Fakulta přírodovědně-humanitní a pedagogická"/>
    <n v="192058103"/>
    <s v="B"/>
    <x v="1"/>
    <s v="Hozman, Jiří;Holčapek, Michal;Tichý, Tomáš;Černá, Dana;Kresta, Aleš;Valášek, Radek"/>
    <s v="Robust Numerical Schemes for Pricing of Selected Options"/>
    <x v="2"/>
    <x v="39"/>
    <s v="Applied mathematics"/>
    <x v="2"/>
    <x v="2"/>
  </r>
  <r>
    <x v="1"/>
    <x v="1"/>
    <n v="46747885"/>
    <x v="108"/>
    <s v="Technická univerzita v Liberci/Fakulta přírodovědně-humanitní a pedagogická"/>
    <n v="192065445"/>
    <s v="J"/>
    <x v="1"/>
    <s v="Kalousek, Zdeněk"/>
    <s v="Steepest Descent Method with Random Step Lengths"/>
    <x v="2"/>
    <x v="39"/>
    <s v="Applied mathematics"/>
    <x v="2"/>
    <x v="1"/>
  </r>
  <r>
    <x v="1"/>
    <x v="1"/>
    <n v="46747885"/>
    <x v="108"/>
    <s v="Technická univerzita v Liberci/Fakulta textilní"/>
    <n v="191928375"/>
    <s v="J"/>
    <x v="1"/>
    <s v="Erben, Jakub;Jenčová, Věra;Chvojka, Jiří;Blažková, Lenka;Strnadová, Kateřina;Modrák, Miroslav;Košťáková, Eva"/>
    <s v="The combination of meltblown technology and electrospinning – The influence of the ratio of micro and nanofibers on cell viability"/>
    <x v="1"/>
    <x v="34"/>
    <s v="Textiles; including synthetic dyes, colours, fibres (nanoscale  materials  to  be  2.10; biomaterials to be 2.9)"/>
    <x v="2"/>
    <x v="0"/>
  </r>
  <r>
    <x v="1"/>
    <x v="1"/>
    <n v="46747885"/>
    <x v="108"/>
    <s v="Technická univerzita v Liberci/Fakulta strojní"/>
    <n v="192050147"/>
    <s v="Z"/>
    <x v="0"/>
    <s v="Slováček, Marek;Moravec, Jaromír;Nováková, Iva;Tejc, Josef;Kovařík, Jiří"/>
    <s v="Optimalizace technologie svařování a konstrukce svařenců s ohledem na větší odolnost proti únavovému poškození"/>
    <x v="1"/>
    <x v="34"/>
    <s v="Materials engineering"/>
    <x v="2"/>
    <x v="2"/>
  </r>
  <r>
    <x v="1"/>
    <x v="1"/>
    <n v="46747885"/>
    <x v="108"/>
    <s v="Technická univerzita v Liberci/Fakulta strojní"/>
    <n v="192065020"/>
    <s v="J"/>
    <x v="1"/>
    <s v="Hotař, Vlastimil;Hotař, Adam"/>
    <s v="Fractal dimension used for evaluation of oxidation behaviour of Fe-Al-Cr-Zr-C alloys"/>
    <x v="1"/>
    <x v="34"/>
    <s v="Materials engineering"/>
    <x v="2"/>
    <x v="2"/>
  </r>
  <r>
    <x v="1"/>
    <x v="1"/>
    <n v="46747885"/>
    <x v="108"/>
    <s v="Technická univerzita v Liberci/Fakulta textilní"/>
    <n v="192065313"/>
    <s v="B"/>
    <x v="1"/>
    <s v="Viková, Martina;Vik, Michal;Periyasamy, Aravin Prince"/>
    <s v="Chromic Materials, Fundamentals, Measurements and Applications"/>
    <x v="1"/>
    <x v="34"/>
    <s v="Textiles; including synthetic dyes, colours, fibres (nanoscale  materials  to  be  2.10; biomaterials to be 2.9)"/>
    <x v="2"/>
    <x v="3"/>
  </r>
  <r>
    <x v="1"/>
    <x v="1"/>
    <n v="46747885"/>
    <x v="108"/>
    <s v="Technická univerzita v Liberci/Fakulta textilní"/>
    <n v="192065379"/>
    <s v="B"/>
    <x v="1"/>
    <s v="Neckář, Bohuslav;Das, Dipayan"/>
    <s v="Theory of Structure and Mechanics of Yarns"/>
    <x v="1"/>
    <x v="34"/>
    <s v="Textiles; including synthetic dyes, colours, fibres (nanoscale  materials  to  be  2.10; biomaterials to be 2.9)"/>
    <x v="2"/>
    <x v="0"/>
  </r>
  <r>
    <x v="1"/>
    <x v="1"/>
    <n v="46747885"/>
    <x v="108"/>
    <s v="Technická univerzita v Liberci/Fakulta strojní"/>
    <n v="192065095"/>
    <s v="G"/>
    <x v="0"/>
    <s v="Ševčík, Ladislav;Petrů, Michal;Martinec, Tomáš;Tůma, Petr;Krčmařík, David;Kubín, Jiří"/>
    <s v="Prototyp výrobní modulární linky na výrobu sofistikovaných adhezních krytů ran"/>
    <x v="1"/>
    <x v="36"/>
    <s v="Mechanical engineering"/>
    <x v="2"/>
    <x v="2"/>
  </r>
  <r>
    <x v="1"/>
    <x v="1"/>
    <n v="46747885"/>
    <x v="108"/>
    <s v="Technická univerzita v Liberci/Ústav pro nanomateriály, pokročilé technologie a inovace"/>
    <n v="192132310"/>
    <s v="P"/>
    <x v="0"/>
    <s v="Sieratovski, Jaroslav;Šoltys, Marcel;Petrů, Michal;Novák, Ondřej;Kovačič, Vladimír;Martinec, Tomáš"/>
    <s v="Lamela pro lamelová protipožární vrata, zejména pro rychloběžná lamelová protipožární vrata, a lamelová protipožární vrata, zejména rychloběžná lamelová protipožární vrata, obsahující tyto lamely"/>
    <x v="1"/>
    <x v="36"/>
    <s v="-"/>
    <x v="2"/>
    <x v="2"/>
  </r>
  <r>
    <x v="1"/>
    <x v="1"/>
    <n v="46747885"/>
    <x v="108"/>
    <s v="Technická univerzita v Liberci/Fakulta strojní"/>
    <n v="192065107"/>
    <s v="G"/>
    <x v="0"/>
    <s v="Beran, Jaroslav;Valtera, Jan;Skřivánek, Josef;Diblík, Martin;Baťka, Ondřej;Lukáš, David;Pokorný, Pavel;Kalous, Tomáš"/>
    <s v="Zařízení pro přípravu nanovlákenné membrány s integrovaným granulátem"/>
    <x v="1"/>
    <x v="24"/>
    <s v="Nano-processes (applications on nano-scale); (biomaterials to be 2.9)"/>
    <x v="2"/>
    <x v="1"/>
  </r>
  <r>
    <x v="1"/>
    <x v="1"/>
    <n v="46747885"/>
    <x v="108"/>
    <s v="Technická univerzita v Liberci/Fakulta strojní"/>
    <n v="192065108"/>
    <s v="G"/>
    <x v="0"/>
    <s v="Beran, Jaroslav;Valtera, Jan;Skřivánek, Josef;Bílek, Martin;Diblík, Martin;Baťka, Ondřej;Lukáš, David;Pokorný, Pavel;Kalous, Tomáš;Kuželová Košťáková, Eva"/>
    <s v="Linka pro výrobu lineárního kompozitního materiálu s obsahem nanovláken"/>
    <x v="1"/>
    <x v="24"/>
    <s v="Nano-materials (production and properties)"/>
    <x v="2"/>
    <x v="1"/>
  </r>
  <r>
    <x v="1"/>
    <x v="1"/>
    <n v="46747885"/>
    <x v="108"/>
    <s v="Technická univerzita v Liberci/Ústav pro nanomateriály, pokročilé technologie a inovace"/>
    <n v="192065606"/>
    <s v="J"/>
    <x v="1"/>
    <s v="Vellora Thekkae Padil, Vinod;Waclawek, Stanislaw;Černík, Miroslav;Varma, Rajendra"/>
    <s v="Tree gum-based renewable materials: Sustainable applications in nanotechnology, biomedical and environmental fields"/>
    <x v="1"/>
    <x v="24"/>
    <s v="-"/>
    <x v="2"/>
    <x v="3"/>
  </r>
  <r>
    <x v="1"/>
    <x v="1"/>
    <n v="46747885"/>
    <x v="108"/>
    <s v="Technická univerzita v Liberci/Ekonomická fakulta"/>
    <n v="192000700"/>
    <s v="J"/>
    <x v="1"/>
    <s v="Laboutková, Šárka"/>
    <s v="Open government partnership: unutilized potential in post-communist EU members? (Case of the Czech Republic)"/>
    <x v="4"/>
    <x v="13"/>
    <s v="Political science"/>
    <x v="2"/>
    <x v="2"/>
  </r>
  <r>
    <x v="1"/>
    <x v="1"/>
    <n v="46747885"/>
    <x v="108"/>
    <s v="Technická univerzita v Liberci/Fakulta přírodovědně-humanitní a pedagogická"/>
    <n v="192058098"/>
    <s v="J"/>
    <x v="1"/>
    <s v="Kasperová, Dana"/>
    <s v="Československá obec učitelská - aktér a &quot;garant&quot; profesionalizace učitelstva"/>
    <x v="4"/>
    <x v="35"/>
    <s v="Education, general; including training, pedagogy, didactics [and education systems]"/>
    <x v="2"/>
    <x v="3"/>
  </r>
  <r>
    <x v="1"/>
    <x v="1"/>
    <n v="46747885"/>
    <x v="108"/>
    <s v="Technická univerzita v Liberci/Ekonomická fakulta"/>
    <n v="191996023"/>
    <s v="J"/>
    <x v="1"/>
    <s v="Kocourek, Aleš;Nedomlelová, Iva"/>
    <s v="Three Levels of Education and the Economic Growth"/>
    <x v="4"/>
    <x v="12"/>
    <s v="Applied Economics, Econometrics"/>
    <x v="2"/>
    <x v="2"/>
  </r>
  <r>
    <x v="1"/>
    <x v="1"/>
    <n v="46747885"/>
    <x v="108"/>
    <s v="Technická univerzita v Liberci/Fakulta umění a architektury"/>
    <n v="192065536"/>
    <s v="J"/>
    <x v="1"/>
    <s v="Nábělek, Kamil"/>
    <s v="Umělecké dílo jako exemplární paradigma a dialektický obraz. Analogie mezi koncepty Giorgia Agambena a Waltera Benjamina"/>
    <x v="3"/>
    <x v="6"/>
    <s v="Arts, Art history"/>
    <x v="2"/>
    <x v="2"/>
  </r>
  <r>
    <x v="1"/>
    <x v="1"/>
    <n v="46747885"/>
    <x v="108"/>
    <s v="Technická univerzita v Liberci/Fakulta přírodovědně-humanitní a pedagogická"/>
    <n v="192065503"/>
    <s v="B"/>
    <x v="1"/>
    <s v="Bílková, Jitka;Ducháček, Milan"/>
    <s v="Václav Chaloupecký a generace roku 1914. Otazníky České a Slovenské historiografie v éře První republiky"/>
    <x v="3"/>
    <x v="10"/>
    <s v="Philosophy, History and Philosophy of science and technology"/>
    <x v="2"/>
    <x v="3"/>
  </r>
  <r>
    <x v="1"/>
    <x v="1"/>
    <n v="46747885"/>
    <x v="108"/>
    <s v="Technická univerzita v Liberci/Fakulta přírodovědně-humanitní a pedagogická"/>
    <n v="192065471"/>
    <s v="B"/>
    <x v="1"/>
    <s v="Lábus, Václav;Vrbík, Daniel"/>
    <s v="Toponyma v krajině a možnosti jejich výzkumu"/>
    <x v="3"/>
    <x v="14"/>
    <s v="Linguistics"/>
    <x v="2"/>
    <x v="0"/>
  </r>
  <r>
    <x v="1"/>
    <x v="1"/>
    <n v="46747885"/>
    <x v="108"/>
    <s v="Technická univerzita v Liberci/Fakulta přírodovědně-humanitní a pedagogická"/>
    <n v="192065518"/>
    <s v="B"/>
    <x v="1"/>
    <s v="Marešová, Jaroslava;Vrátilová, Barbora;Sánches Fernandéz, Juan Antonio"/>
    <s v="Svět Dona Quijota"/>
    <x v="3"/>
    <x v="14"/>
    <s v="Specific literatures"/>
    <x v="2"/>
    <x v="0"/>
  </r>
  <r>
    <x v="1"/>
    <x v="1"/>
    <n v="46747885"/>
    <x v="108"/>
    <s v="Technická univerzita v Liberci/Fakulta zdravotnických studií"/>
    <n v="192185456"/>
    <s v="J"/>
    <x v="1"/>
    <s v="Roubíček, Tomáš;Štros, Jan;Kučera, Pavel;Nedbal, Pavel;Černý, Jan;Polášek, Rostislav;Wichterle, Dan;Roubíček, Tomáš"/>
    <s v="Combination of left ventricular reverse remodeling and brain natriuretic peptide level at one year after cardiac resynchronization therapy predicts long-term clinical outcome"/>
    <x v="5"/>
    <x v="37"/>
    <s v="Cardiac and Cardiovascular systems"/>
    <x v="3"/>
    <x v="2"/>
  </r>
  <r>
    <x v="1"/>
    <x v="1"/>
    <n v="46747885"/>
    <x v="108"/>
    <s v="Technická univerzita v Liberci/Fakulta strojní"/>
    <n v="192195109"/>
    <s v="Z"/>
    <x v="0"/>
    <s v="Vaicenbauer, František;Maňas, Miloš;Moravec, Jaromír;Sobotka, Jiří;Nová, Iva"/>
    <s v="Návrh a vývoj technologie pro sériovou výrobu korozně odolných dílů z netradiční hliníkové slitiny s vysokou korozní odolností"/>
    <x v="1"/>
    <x v="34"/>
    <s v="Materials engineering"/>
    <x v="3"/>
    <x v="2"/>
  </r>
  <r>
    <x v="1"/>
    <x v="1"/>
    <n v="46747885"/>
    <x v="108"/>
    <s v="Technická univerzita v Liberci/Fakulta mechatroniky, informatiky a mezioborových studií"/>
    <n v="192058075"/>
    <s v="J"/>
    <x v="1"/>
    <s v="Koldovský, Zbyněk;Tichavský, Petr"/>
    <s v="Gradient Algorithms for Complex Non-Gaussian Independent Component/Vector Extraction, Question of Convergence"/>
    <x v="2"/>
    <x v="39"/>
    <s v="Applied mathematics"/>
    <x v="3"/>
    <x v="5"/>
  </r>
  <r>
    <x v="1"/>
    <x v="1"/>
    <n v="46747885"/>
    <x v="108"/>
    <s v="Technická univerzita v Liberci/Fakulta přírodovědně-humanitní a pedagogická"/>
    <n v="192058093"/>
    <s v="B"/>
    <x v="1"/>
    <s v="Kasperová, Dana"/>
    <s v="Československá obec učitelská v kontextu reformy vzdělávání učitelů (ŠVSP) a reformy školy"/>
    <x v="4"/>
    <x v="35"/>
    <s v="Education, general; including training, pedagogy, didactics [and education systems]"/>
    <x v="3"/>
    <x v="1"/>
  </r>
  <r>
    <x v="1"/>
    <x v="1"/>
    <n v="46747885"/>
    <x v="108"/>
    <s v="Technická univerzita v Liberci/Fakulta přírodovědně-humanitní a pedagogická"/>
    <n v="192185387"/>
    <s v="B"/>
    <x v="1"/>
    <s v="Pažout, Jaroslav;Rychlík, Jan;Kvaček, Robert;Melanová, Miloslava;Ducháček, Milan;Demattio, Helmut;Hubený, David;Jakubec, Pavel;Kaiser, Vladimír;Karlíček, Petr;Kessler, Vojtěch;Kouřinský, jan;Mikušek, Eduard;Petrus, Martin;Řeháček, Karel;Šmajstrlová, Dana"/>
    <s v="Vznik Československa a provincie Deutschböhmen"/>
    <x v="3"/>
    <x v="11"/>
    <s v="History (history of science and technology to be 6.3, history of specific sciences to be under the respective headings)"/>
    <x v="3"/>
    <x v="0"/>
  </r>
  <r>
    <x v="1"/>
    <x v="1"/>
    <n v="46747885"/>
    <x v="108"/>
    <s v="Technická univerzita v Liberci/Fakulta přírodovědně-humanitní a pedagogická"/>
    <n v="192185394"/>
    <s v="J"/>
    <x v="1"/>
    <s v="Orr, Russell;Zágoršek, Kamil;Gordon, Dennis"/>
    <s v="Bryozoan genera Fenestrulina and Microporella no longer confamilial; multi-gene phylogeny supports separation"/>
    <x v="2"/>
    <x v="5"/>
    <s v="Zoology"/>
    <x v="3"/>
    <x v="2"/>
  </r>
  <r>
    <x v="1"/>
    <x v="1"/>
    <n v="46747885"/>
    <x v="108"/>
    <s v="Technická univerzita v Liberci/Fakulta strojní"/>
    <n v="191855816"/>
    <s v="P"/>
    <x v="0"/>
    <s v="Lenfeld, Petr;Běhálek, Luboš;Bobek, Jiří;Habr, Jiří;Seidl, Martin"/>
    <s v="Ochranná dýchací maska se společným nádechovým a výdechovým otvorem"/>
    <x v="1"/>
    <x v="36"/>
    <s v="Mechanical engineering"/>
    <x v="3"/>
    <x v="5"/>
  </r>
  <r>
    <x v="1"/>
    <x v="1"/>
    <n v="46747885"/>
    <x v="108"/>
    <s v="Technická univerzita v Liberci/Fakulta textilní"/>
    <n v="191996051"/>
    <s v="J"/>
    <x v="1"/>
    <s v="Jabbar, Abdul;Militký, Jiří;Wiener, Jakub;Kale, Bandu Madhukar;Rwawiire, Samson"/>
    <s v="Nanocellulose coated woven jute/green epoxy composites: Characterization of mechanical and dynamic mechanical behavior"/>
    <x v="1"/>
    <x v="34"/>
    <s v="Composites (including laminates, reinforced plastics, cermets, combined natural and synthetic fibre fabrics; filled composites)"/>
    <x v="3"/>
    <x v="2"/>
  </r>
  <r>
    <x v="1"/>
    <x v="1"/>
    <n v="46747885"/>
    <x v="108"/>
    <s v="Technická univerzita v Liberci/Fakulta textilní"/>
    <n v="191928491"/>
    <s v="J"/>
    <x v="1"/>
    <s v="Kale, Bandu Madhukar;Wiener, Jakub;Militký, Jiří;Rwawiire, Samson;Mishra, Rajesh;Wang, Yan;Jacob, Karl"/>
    <s v="Coating of cellulose-TiO2 nanoparticles on cotton fabric for durable photocatalytic self-cleaning and stiffness"/>
    <x v="2"/>
    <x v="17"/>
    <s v="Polymer science"/>
    <x v="3"/>
    <x v="1"/>
  </r>
  <r>
    <x v="1"/>
    <x v="1"/>
    <n v="46747885"/>
    <x v="108"/>
    <s v="Technická univerzita v Liberci/Fakulta strojní"/>
    <n v="192184947"/>
    <s v="J"/>
    <x v="1"/>
    <s v="Starý, Michal;Novotný, František;Horák, Marcel;Stará, Marie;Hotař, Vlastimil;Matúšek, Ondřej"/>
    <s v="Summary of the properties and benefits of glass mechanically frosted with an abrasive brush"/>
    <x v="1"/>
    <x v="30"/>
    <s v="Architecture engineering"/>
    <x v="3"/>
    <x v="1"/>
  </r>
  <r>
    <x v="1"/>
    <x v="1"/>
    <n v="46747885"/>
    <x v="108"/>
    <s v="Technická univerzita v Liberci/Fakulta strojní"/>
    <n v="191970852"/>
    <s v="Z"/>
    <x v="0"/>
    <s v="Moravec, Jaromír;Nováková, Iva;Tejc, Josef"/>
    <s v="Ověřená technologie oprav creepově odolných komponent z materiálu G17CrMoV5-5"/>
    <x v="1"/>
    <x v="34"/>
    <s v="Materials engineering"/>
    <x v="3"/>
    <x v="1"/>
  </r>
  <r>
    <x v="1"/>
    <x v="1"/>
    <n v="46747885"/>
    <x v="108"/>
    <s v="Technická univerzita v Liberci/Ekonomická fakulta"/>
    <n v="192185188"/>
    <s v="B"/>
    <x v="1"/>
    <s v="Maršíková, Kateřina;Moš, Ondřej;Rydvalová, Petra;Štichhauerová, Eva"/>
    <s v="People management challenges for SMEs in five European regions: Spotlighting the (in)visible and the (in)formal and embedding SME HR issues firmly in the business and knowledge environment."/>
    <x v="4"/>
    <x v="12"/>
    <s v="Business and management"/>
    <x v="3"/>
    <x v="0"/>
  </r>
  <r>
    <x v="1"/>
    <x v="1"/>
    <n v="46747885"/>
    <x v="108"/>
    <s v="Technická univerzita v Liberci/Ekonomická fakulta"/>
    <n v="192152026"/>
    <s v="B"/>
    <x v="1"/>
    <s v="Laboutková, Šárka;Vymětal, Petr;Šimral, Vít"/>
    <s v="Transparent Lobbying and Democracy"/>
    <x v="4"/>
    <x v="13"/>
    <s v="Public administration"/>
    <x v="3"/>
    <x v="2"/>
  </r>
  <r>
    <x v="1"/>
    <x v="1"/>
    <n v="46747885"/>
    <x v="108"/>
    <s v="Technická univerzita v Liberci/Fakulta mechatroniky, informatiky a mezioborových studií"/>
    <n v="192195118"/>
    <s v="P"/>
    <x v="0"/>
    <s v="Černohorský, Josef;Diblík, Martin;Horák, Marcel;Kučera, Libor;Kotek, Vojtěch"/>
    <s v="Rehabilitační ergometr a způsob jeho řízení"/>
    <x v="1"/>
    <x v="41"/>
    <s v="Medical engineering"/>
    <x v="3"/>
    <x v="1"/>
  </r>
  <r>
    <x v="1"/>
    <x v="1"/>
    <n v="46747885"/>
    <x v="108"/>
    <s v="Technická univerzita v Liberci/Fakulta mechatroniky, informatiky a mezioborových studií"/>
    <n v="192217350"/>
    <s v="R"/>
    <x v="0"/>
    <s v="Kamenický, Jan;Zajíček, Jaroslav;Ságl, Pavel;Chlebna, Tomáš;Veselý, Petr"/>
    <s v="Systém manažerské podpory (SMP)"/>
    <x v="2"/>
    <x v="8"/>
    <s v="Computer sciences, information science, bioinformathics (hardware development to be 2.2, social aspect to be 5.8)"/>
    <x v="3"/>
    <x v="0"/>
  </r>
  <r>
    <x v="1"/>
    <x v="1"/>
    <n v="46747885"/>
    <x v="108"/>
    <s v="Technická univerzita v Liberci/Fakulta mechatroniky, informatiky a mezioborových studií"/>
    <n v="192185070"/>
    <s v="R"/>
    <x v="0"/>
    <s v="Vraný, Jiří;Adamec, Petr;Verich, Josef"/>
    <s v="ExaFS - toolset for ExaBGP rules"/>
    <x v="2"/>
    <x v="8"/>
    <s v="Computer sciences, information science, bioinformathics (hardware development to be 2.2, social aspect to be 5.8)"/>
    <x v="3"/>
    <x v="2"/>
  </r>
  <r>
    <x v="1"/>
    <x v="1"/>
    <n v="46747885"/>
    <x v="108"/>
    <s v="Technická univerzita v Liberci/Fakulta přírodovědně-humanitní a pedagogická"/>
    <n v="192185398"/>
    <s v="B"/>
    <x v="1"/>
    <s v="Jurečková, Jana;Picek, Jan;Schindler, Martin"/>
    <s v="Robust statistical methods with R"/>
    <x v="2"/>
    <x v="39"/>
    <s v="Statistics and probability"/>
    <x v="3"/>
    <x v="1"/>
  </r>
  <r>
    <x v="1"/>
    <x v="1"/>
    <n v="46747885"/>
    <x v="108"/>
    <s v="Technická univerzita v Liberci/Fakulta přírodovědně-humanitní a pedagogická"/>
    <n v="192185436"/>
    <s v="B"/>
    <x v="1"/>
    <s v="Kasper, Tomáš;Skiera, Ehrenhard;Grimm, Gerald;Kasperová, Dana"/>
    <s v="Lehrerbildung im europäischen Kontext"/>
    <x v="4"/>
    <x v="35"/>
    <s v="Education, general; including training, pedagogy, didactics [and education systems]"/>
    <x v="3"/>
    <x v="1"/>
  </r>
  <r>
    <x v="1"/>
    <x v="1"/>
    <n v="46747885"/>
    <x v="108"/>
    <s v="Technická univerzita v Liberci/Fakulta přírodovědně-humanitní a pedagogická"/>
    <n v="192058088"/>
    <s v="J"/>
    <x v="1"/>
    <s v="Černá, Dana"/>
    <s v="Postprocessing Galerkin method using quadratic spline wavelets and its efficiency"/>
    <x v="2"/>
    <x v="39"/>
    <s v="Pure mathematics"/>
    <x v="3"/>
    <x v="1"/>
  </r>
  <r>
    <x v="1"/>
    <x v="1"/>
    <n v="46747885"/>
    <x v="108"/>
    <s v="Technická univerzita v Liberci/Ústav pro nanomateriály, pokročilé technologie a inovace"/>
    <n v="192185469"/>
    <s v="J"/>
    <x v="1"/>
    <s v="Vellora Thekkae Padil, Vinod;Senan, Chandra;Waclawek, Stanislaw Witold;Černík, Miroslav;Agarwal, Seema;Varma, Rajendra"/>
    <s v="Bioplastic Fibers from Gum Arabic for Greener Food Wrapping Applications"/>
    <x v="2"/>
    <x v="17"/>
    <s v="Polymer science"/>
    <x v="3"/>
    <x v="2"/>
  </r>
  <r>
    <x v="1"/>
    <x v="1"/>
    <n v="46747885"/>
    <x v="108"/>
    <s v="Technická univerzita v Liberci/Ústav pro nanomateriály, pokročilé technologie a inovace"/>
    <n v="191996495"/>
    <s v="J"/>
    <x v="1"/>
    <s v="Yalcinkaya, Fatma;Siekierka, Anna;Bryjak, Marek"/>
    <s v="Preparation of Fouling-Resistant Nanofibrous Composite Membranes for Separation of Oily Wastewater"/>
    <x v="1"/>
    <x v="24"/>
    <s v="Nano-materials (production and properties)"/>
    <x v="3"/>
    <x v="2"/>
  </r>
  <r>
    <x v="1"/>
    <x v="1"/>
    <n v="46747885"/>
    <x v="108"/>
    <s v="Technická univerzita v Liberci/Ústav pro nanomateriály, pokročilé technologie a inovace"/>
    <n v="192185486"/>
    <s v="J"/>
    <x v="1"/>
    <s v="Wang, Xiaomeng;Petrů, Michal"/>
    <s v="Mode I fracture evaluation of CFRP-to-concrete interfaces subject to aggressive environments agents: Freeze-thaw cycles, acid and alkaline solution"/>
    <x v="1"/>
    <x v="34"/>
    <s v="Composites (including laminates, reinforced plastics, cermets, combined natural and synthetic fibre fabrics; filled composites)"/>
    <x v="3"/>
    <x v="2"/>
  </r>
  <r>
    <x v="1"/>
    <x v="1"/>
    <n v="46747885"/>
    <x v="108"/>
    <s v="Technická univerzita v Liberci/Ústav pro nanomateriály, pokročilé technologie a inovace"/>
    <n v="192185483"/>
    <s v="J"/>
    <x v="1"/>
    <s v="Wang, Xiaomeng;Petrů, Michal"/>
    <s v="The effect of surface treatment on the creep behavior of flax fiber reinforced composites under hygrothermal aging conditions"/>
    <x v="1"/>
    <x v="34"/>
    <s v="Composites (including laminates, reinforced plastics, cermets, combined natural and synthetic fibre fabrics; filled composites)"/>
    <x v="3"/>
    <x v="2"/>
  </r>
  <r>
    <x v="1"/>
    <x v="1"/>
    <n v="46747885"/>
    <x v="108"/>
    <s v="Technická univerzita v Liberci/Ústav pro nanomateriály, pokročilé technologie a inovace"/>
    <n v="192185520"/>
    <s v="J"/>
    <x v="1"/>
    <s v="Černík, Miroslav;Nosek, Jaroslav;Filip, Jan;Hrabal, Jaroslav;Elliott, Daniel;Zbořil, Radek"/>
    <s v="Electric-field enhanced reactivity and migration of iron nanoparticles with implications for groundwater treatment technologies: Proof of concept"/>
    <x v="2"/>
    <x v="9"/>
    <s v="Environmental sciences (social aspects to be 5.7)"/>
    <x v="3"/>
    <x v="5"/>
  </r>
  <r>
    <x v="0"/>
    <x v="8"/>
    <n v="101435"/>
    <x v="109"/>
    <s v="Technické muzeum v Brně"/>
    <n v="191917098"/>
    <s v="B"/>
    <x v="0"/>
    <s v="Selucká, Alena;Vaníček, Petr;Pelíšková, Renata;Mazík, Michal;Bárta, Patrick;Lörinčíková, Silvia"/>
    <s v="Až na kov! Záchrana sbírek poškozených požárem hradu Krásna Hôrka"/>
    <x v="3"/>
    <x v="11"/>
    <n v="60100"/>
    <x v="0"/>
    <x v="2"/>
  </r>
  <r>
    <x v="0"/>
    <x v="8"/>
    <n v="101435"/>
    <x v="109"/>
    <s v="Technické muzeum v Brně"/>
    <n v="191917099"/>
    <s v="B"/>
    <x v="0"/>
    <s v="Hložek, Martin;Bárta, Patrick;Šmerda, Jaromír"/>
    <s v="Langobardský meč. Konzervátorsko- restaurátorský průzkum a zásah"/>
    <x v="3"/>
    <x v="11"/>
    <n v="60100"/>
    <x v="0"/>
    <x v="2"/>
  </r>
  <r>
    <x v="0"/>
    <x v="8"/>
    <n v="101435"/>
    <x v="109"/>
    <s v="Technické muzeum v Brně"/>
    <n v="192035639"/>
    <s v="A"/>
    <x v="0"/>
    <s v="Selucká, Alena;Mrázek, Martin;Štěpánek, Ivo;Grossmannová, Hana;Jirásek, Pavel;Mazík, Michal;Kučera, Roman;Fricová, Jana;Holman, Pavel;Jakubec, Petr;Vácha, Zdeněk;Červenák, Jan;Němec, Václav;Dušková, Markéta;Dvořák, Martin;Troupová, Ivana;Fogaš, Igor;Bačov"/>
    <s v="Databáze hodnocení objektů pro uchovávání předmětů kulturní povahy – Databáze případových studií"/>
    <x v="3"/>
    <x v="6"/>
    <s v="Arts, Art history"/>
    <x v="1"/>
    <x v="2"/>
  </r>
  <r>
    <x v="0"/>
    <x v="8"/>
    <n v="101435"/>
    <x v="109"/>
    <s v="Technické muzeum v Brně"/>
    <n v="192035627"/>
    <s v="A"/>
    <x v="1"/>
    <s v="Stöhrová, Pavla;Selucká, Alena"/>
    <s v="Povrchové úpravy kovů a jejich slitin. Smalt/email"/>
    <x v="3"/>
    <x v="6"/>
    <s v="Arts, Art history"/>
    <x v="1"/>
    <x v="3"/>
  </r>
  <r>
    <x v="0"/>
    <x v="8"/>
    <n v="101435"/>
    <x v="109"/>
    <s v="Technické muzeum v Brně"/>
    <n v="192133864"/>
    <s v="N"/>
    <x v="0"/>
    <s v="Selucká, Alena;Mrázek, Martin;Štěpánek, Ivo;Mazík, Michal;Grossmannová, Hana;Jirásek, Pavel;Holman, Pavel;Jakubec, Petr;Fricová, Jana;Vácha, Zdeněk;Červenák, Jan;Dvořák, Martin;Němec, Václav;Dušková, Markéta;Fogaš, Igor;Bačovský, Jiří"/>
    <s v="Metodika uchovávání předmětů kulturní povahy"/>
    <x v="1"/>
    <x v="34"/>
    <s v="-"/>
    <x v="2"/>
    <x v="0"/>
  </r>
  <r>
    <x v="0"/>
    <x v="8"/>
    <n v="101435"/>
    <x v="109"/>
    <s v="Technické muzeum v Brně"/>
    <n v="192133853"/>
    <s v="E"/>
    <x v="0"/>
    <s v="Stöhrová, Pavla;Bartošová, Hana;Gilbertová, Marie;Hložek, Martin;Krkošková, Alena;Pelíšková, Renata;Selucká, Alena;Urbanová, Magdalena"/>
    <s v="Umění emailu/Technika smaltu"/>
    <x v="3"/>
    <x v="6"/>
    <s v="-"/>
    <x v="2"/>
    <x v="1"/>
  </r>
  <r>
    <x v="0"/>
    <x v="8"/>
    <n v="101435"/>
    <x v="109"/>
    <s v="Technické muzeum v Brně"/>
    <n v="192133838"/>
    <s v="B"/>
    <x v="0"/>
    <s v="Hovorka, Libor"/>
    <s v="Primky"/>
    <x v="3"/>
    <x v="11"/>
    <s v="-"/>
    <x v="2"/>
    <x v="1"/>
  </r>
  <r>
    <x v="0"/>
    <x v="8"/>
    <n v="101435"/>
    <x v="109"/>
    <s v="Technické muzeum v Brně"/>
    <n v="192203134"/>
    <s v="B"/>
    <x v="0"/>
    <s v="Kocman, Tomáš"/>
    <s v="Silniční vozidla městské hromadné dopravy ve sbírkovém fondu Technického muzea v Brně"/>
    <x v="3"/>
    <x v="11"/>
    <s v="-"/>
    <x v="3"/>
    <x v="0"/>
  </r>
  <r>
    <x v="0"/>
    <x v="8"/>
    <n v="101435"/>
    <x v="109"/>
    <s v="Technické muzeum v Brně"/>
    <n v="192203147"/>
    <s v="N"/>
    <x v="0"/>
    <s v="Mertová, Petra"/>
    <s v="Metodika ochrany průmyslového dědictví muzejními prostředky"/>
    <x v="3"/>
    <x v="11"/>
    <s v="-"/>
    <x v="3"/>
    <x v="2"/>
  </r>
  <r>
    <x v="0"/>
    <x v="8"/>
    <n v="101435"/>
    <x v="109"/>
    <s v="Technické muzeum v Brně"/>
    <n v="192203135"/>
    <s v="B"/>
    <x v="0"/>
    <s v="Němec, Jan"/>
    <s v="Motoristé na Šébru a pod Šébrem. Německý autoklub Nordböhmischer Kraftfahrerbund a jeho místo mezi motoristickými organizacemi v Československu"/>
    <x v="3"/>
    <x v="11"/>
    <s v="-"/>
    <x v="3"/>
    <x v="2"/>
  </r>
  <r>
    <x v="0"/>
    <x v="1"/>
    <n v="60456540"/>
    <x v="110"/>
    <s v="Technologické centrum Akademie věd České republiky"/>
    <n v="191859522"/>
    <s v="O"/>
    <x v="0"/>
    <s v="Pazour, Michal;Faťun, Martin;Pokorný, Ondřej;Kučera, Zdeněk"/>
    <s v="Kritické zmapování koncepčních a strategických dokumentů a aktivit vlády v oblasti Průmyslu 4.0 a digitální agendy a definování nutných oblastí těchto agend pro účely jejich strategického řízení"/>
    <x v="4"/>
    <x v="13"/>
    <n v="50602"/>
    <x v="0"/>
    <x v="4"/>
  </r>
  <r>
    <x v="0"/>
    <x v="1"/>
    <n v="60456540"/>
    <x v="110"/>
    <s v="Technologické centrum Akademie věd České republiky"/>
    <n v="191861179"/>
    <s v="J"/>
    <x v="0"/>
    <s v="Kučera, Zdeněk;Vondrák, Tomáš"/>
    <s v="Patentová aktivita výzkumných organizací v ČR a její mezinárodní porovnání"/>
    <x v="4"/>
    <x v="13"/>
    <n v="50602"/>
    <x v="0"/>
    <x v="4"/>
  </r>
  <r>
    <x v="0"/>
    <x v="1"/>
    <n v="60456540"/>
    <x v="110"/>
    <s v="Technologické centrum Akademie věd České republiky"/>
    <n v="191859523"/>
    <s v="H"/>
    <x v="0"/>
    <s v="Kučera, Zdeněk;Pazour, Michal;Čadil, Vladislav"/>
    <s v="Ex-ante hodnocení programu na podporu aplikovaného výzkumu, experimentálního vývoje a inovací THÉTA"/>
    <x v="4"/>
    <x v="13"/>
    <n v="50602"/>
    <x v="0"/>
    <x v="2"/>
  </r>
  <r>
    <x v="0"/>
    <x v="1"/>
    <n v="60456540"/>
    <x v="110"/>
    <s v="Technologické centrum Akademie věd České republiky"/>
    <n v="191861144"/>
    <s v="J"/>
    <x v="0"/>
    <s v="Kučera, Zdeněk;Vondrák, Tomáš"/>
    <s v="Inženýrský výzkum a vývoj na vysokých školách v ČR a jeho mezinárodní porovnání"/>
    <x v="4"/>
    <x v="13"/>
    <n v="50602"/>
    <x v="0"/>
    <x v="0"/>
  </r>
  <r>
    <x v="0"/>
    <x v="1"/>
    <n v="60456540"/>
    <x v="110"/>
    <s v="Technologické centrum Akademie věd České republiky"/>
    <n v="191861145"/>
    <s v="J"/>
    <x v="0"/>
    <s v="Kostić, Miroslav"/>
    <s v="Regionální odvětvová struktura podpory realizované prostřednictvím Operačního programu Podnikání a inovace 2007–2013"/>
    <x v="4"/>
    <x v="13"/>
    <n v="50602"/>
    <x v="0"/>
    <x v="2"/>
  </r>
  <r>
    <x v="0"/>
    <x v="1"/>
    <n v="60456540"/>
    <x v="110"/>
    <s v="Technologické centrum Akademie věd České republiky"/>
    <n v="191861180"/>
    <s v="J"/>
    <x v="0"/>
    <s v="Kostić, Miroslav;Čadil, Vladislav"/>
    <s v="České univerzity ve znalostním trojúhelníku: transfer znalostí univerzit podnikové sféře"/>
    <x v="4"/>
    <x v="13"/>
    <n v="50602"/>
    <x v="0"/>
    <x v="2"/>
  </r>
  <r>
    <x v="0"/>
    <x v="1"/>
    <n v="60456540"/>
    <x v="110"/>
    <s v="Technologické centrum Akademie věd České republiky"/>
    <n v="191861194"/>
    <s v="N"/>
    <x v="0"/>
    <s v="Marek, David"/>
    <s v="Science-industry linkages in Czechia: collaboration in R&amp;D projects co-financed from public sources"/>
    <x v="4"/>
    <x v="13"/>
    <n v="50602"/>
    <x v="0"/>
    <x v="2"/>
  </r>
  <r>
    <x v="0"/>
    <x v="1"/>
    <n v="60456540"/>
    <x v="110"/>
    <s v="Technologické centrum Akademie věd České republiky"/>
    <n v="191861221"/>
    <s v="O"/>
    <x v="0"/>
    <s v="Marek, David;Meislová, Kristýna;Čadil, Vladislav;Pokorný, Ondřej"/>
    <s v="Návrh Regionální inovační strategie Středočeského kraje"/>
    <x v="4"/>
    <x v="13"/>
    <n v="50602"/>
    <x v="0"/>
    <x v="0"/>
  </r>
  <r>
    <x v="0"/>
    <x v="1"/>
    <n v="60456540"/>
    <x v="110"/>
    <s v="Technologické centrum Akademie věd České republiky"/>
    <n v="191910964"/>
    <s v="V"/>
    <x v="0"/>
    <s v="Pazour, Michal;Faťun, Martin;Kučera, Zdeněk;Vondrák, Tomáš;Pecha, Ondřej;Frank, Daniel"/>
    <s v="Souhrnná výzkumná zpráva o stavu prostředí bezpečnostního výzkumu v ČR"/>
    <x v="4"/>
    <x v="13"/>
    <n v="50602"/>
    <x v="0"/>
    <x v="0"/>
  </r>
  <r>
    <x v="0"/>
    <x v="1"/>
    <n v="60456540"/>
    <x v="110"/>
    <s v="Technologické centrum Akademie věd České republiky"/>
    <n v="191961622"/>
    <s v="H"/>
    <x v="0"/>
    <s v="Pazour, Michal"/>
    <s v="Koncepční rámec pro podporu popularizace výzkumu, vývoje a inovací a zatraktivnění vědecké kariéry"/>
    <x v="4"/>
    <x v="13"/>
    <s v="Public administration"/>
    <x v="1"/>
    <x v="2"/>
  </r>
  <r>
    <x v="0"/>
    <x v="1"/>
    <n v="60456540"/>
    <x v="110"/>
    <s v="Technologické centrum Akademie věd České republiky"/>
    <n v="191961630"/>
    <s v="O"/>
    <x v="0"/>
    <s v="Čadil, Vladislav;Kučera, Zdeněk;Pazour, Michal"/>
    <s v="Ex-ante hodnocení programu na podporu aplikovaného výzkumu, experimentálního vývoje a inovací TREND"/>
    <x v="4"/>
    <x v="13"/>
    <s v="Public administration"/>
    <x v="1"/>
    <x v="2"/>
  </r>
  <r>
    <x v="0"/>
    <x v="1"/>
    <n v="60456540"/>
    <x v="110"/>
    <s v="Technologické centrum Akademie věd České republiky"/>
    <n v="191961639"/>
    <s v="O"/>
    <x v="0"/>
    <s v="Pazour, Michal"/>
    <s v="Strategic Foresight in EU R&amp;I Policy. Wider Use – More Impact"/>
    <x v="4"/>
    <x v="13"/>
    <s v="Public administration"/>
    <x v="1"/>
    <x v="2"/>
  </r>
  <r>
    <x v="0"/>
    <x v="1"/>
    <n v="60456540"/>
    <x v="110"/>
    <s v="Technologické centrum Akademie věd České republiky"/>
    <n v="191961616"/>
    <s v="J"/>
    <x v="0"/>
    <s v="Frank, Daniel;Kučera, Zdeněk;Faťun, Martin;Vondrák, Tomáš"/>
    <s v="Zapojení ČR do mezinárodní spolupráce v bezpečnostním výzkumu v období 2010–2015"/>
    <x v="4"/>
    <x v="13"/>
    <s v="Public administration"/>
    <x v="1"/>
    <x v="0"/>
  </r>
  <r>
    <x v="0"/>
    <x v="1"/>
    <n v="60456540"/>
    <x v="110"/>
    <s v="Technologické centrum Akademie věd České republiky"/>
    <n v="191961617"/>
    <s v="J"/>
    <x v="0"/>
    <s v="Kučera, Zdeněk;Vondrák, Tomáš;Pecha, Ondřej"/>
    <s v="Patentová aktivita podniků v ČR a její mezinárodní porovnání"/>
    <x v="4"/>
    <x v="13"/>
    <s v="Public administration"/>
    <x v="1"/>
    <x v="0"/>
  </r>
  <r>
    <x v="0"/>
    <x v="1"/>
    <n v="60456540"/>
    <x v="110"/>
    <s v="Technologické centrum Akademie věd České republiky"/>
    <n v="191961620"/>
    <s v="J"/>
    <x v="0"/>
    <s v="Faťun, Martin;Kučera, Zdeněk;Vondrák, Tomáš"/>
    <s v="Analýza veřejné podpory, dosažených výsledků a oborového zaměření bezpečnostního výzkumu v ČR v období 2010–2015"/>
    <x v="4"/>
    <x v="13"/>
    <s v="Public administration"/>
    <x v="1"/>
    <x v="0"/>
  </r>
  <r>
    <x v="0"/>
    <x v="1"/>
    <n v="60456540"/>
    <x v="110"/>
    <s v="Technologické centrum Akademie věd České republiky"/>
    <n v="191961633"/>
    <s v="O"/>
    <x v="0"/>
    <s v="Čadil, Vladislav;Kučera, Zdeněk;Vondrák, Tomáš"/>
    <s v="Závěrečné hodnocení programu na podporu aplikovaného výzkumu, experimentálního vývoje a inovací TIP"/>
    <x v="4"/>
    <x v="13"/>
    <s v="Public administration"/>
    <x v="1"/>
    <x v="0"/>
  </r>
  <r>
    <x v="0"/>
    <x v="1"/>
    <n v="60456540"/>
    <x v="110"/>
    <s v="Technologické centrum Akademie věd České republiky"/>
    <n v="191961634"/>
    <s v="O"/>
    <x v="0"/>
    <s v="Albrecht, Vladimír;Pazour, Michal"/>
    <s v="How to overcome the innovation gap in Europe: Structural shortcomings in the EU-13 and recommendations for a better performance in Horizon 2020"/>
    <x v="4"/>
    <x v="13"/>
    <s v="Public administration"/>
    <x v="1"/>
    <x v="0"/>
  </r>
  <r>
    <x v="0"/>
    <x v="1"/>
    <n v="60456540"/>
    <x v="110"/>
    <s v="Technologické centrum Akademie věd České republiky"/>
    <n v="191961647"/>
    <s v="O"/>
    <x v="0"/>
    <s v="Meislová, Kristýna"/>
    <s v="Study on Access of SMEs to KETs technological infrastructure"/>
    <x v="4"/>
    <x v="13"/>
    <s v="Public administration"/>
    <x v="1"/>
    <x v="0"/>
  </r>
  <r>
    <x v="0"/>
    <x v="1"/>
    <n v="60456540"/>
    <x v="110"/>
    <s v="Technologické centrum Akademie věd České republiky"/>
    <n v="191961618"/>
    <s v="J"/>
    <x v="0"/>
    <s v="Kostić, Miroslav"/>
    <s v="Hlavní vývojové trendy ve veřejné podpoře podnikového výzkumu a vývoje v Česku"/>
    <x v="4"/>
    <x v="13"/>
    <s v="Public administration"/>
    <x v="1"/>
    <x v="3"/>
  </r>
  <r>
    <x v="0"/>
    <x v="1"/>
    <n v="60456540"/>
    <x v="110"/>
    <s v="Technologické centrum Akademie věd České republiky"/>
    <n v="192053814"/>
    <s v="O"/>
    <x v="0"/>
    <s v="Faťun, Martin;Kučera, Zdeněk;Pazour, Michal"/>
    <s v="Výzkum potenciálu rozvoje umělé inteligence v České republice. Analýza očekávaných socioekonomických dopadů rozvoje AI v ČR."/>
    <x v="4"/>
    <x v="13"/>
    <s v="Public administration"/>
    <x v="2"/>
    <x v="2"/>
  </r>
  <r>
    <x v="0"/>
    <x v="1"/>
    <n v="60456540"/>
    <x v="110"/>
    <s v="Technologické centrum Akademie věd České republiky"/>
    <n v="192055425"/>
    <s v="O"/>
    <x v="0"/>
    <s v="Albrecht, Vladimír;Pazour, Michal;Růžička, Vlastimil;Frank, Daniel;Vaněček, Jiří;Kučera, Zdeněk;Pecha, Ondřej"/>
    <s v="Overcoming innovation gaps in the EU-13 Member States"/>
    <x v="4"/>
    <x v="13"/>
    <s v="Public administration"/>
    <x v="2"/>
    <x v="2"/>
  </r>
  <r>
    <x v="0"/>
    <x v="1"/>
    <n v="60456540"/>
    <x v="110"/>
    <s v="Technologické centrum Akademie věd České republiky"/>
    <n v="192055430"/>
    <s v="O"/>
    <x v="0"/>
    <s v="Kučera, Zdeněk;Pazour, Michal"/>
    <s v="Podklad pro zprávu o hodnocení plnění opatření Národní politiky výzkumu, vývoje a inovací České republiky na léta 2016 – 2020_x0009_Background study for the Report on Evaluation of Fulfillment of Measures of the National Research, Development and Innovation Pol"/>
    <x v="4"/>
    <x v="13"/>
    <s v="Public administration"/>
    <x v="2"/>
    <x v="0"/>
  </r>
  <r>
    <x v="0"/>
    <x v="1"/>
    <n v="60456540"/>
    <x v="110"/>
    <s v="Technologické centrum Akademie věd České republiky"/>
    <n v="192055443"/>
    <s v="J"/>
    <x v="0"/>
    <s v="Kučera, Zdeněk;Vondrák, Tomáš"/>
    <s v="Klíčové umožňující technologie – dohání ČR výzkumně a technologicky významné země?"/>
    <x v="4"/>
    <x v="13"/>
    <s v="Public administration"/>
    <x v="2"/>
    <x v="0"/>
  </r>
  <r>
    <x v="0"/>
    <x v="1"/>
    <n v="60456540"/>
    <x v="110"/>
    <s v="Technologické centrum Akademie věd České republiky"/>
    <n v="192055445"/>
    <s v="J"/>
    <x v="0"/>
    <s v="Kostić, Miroslav"/>
    <s v="Účastnická návaznost mezi programy podpory podnikového výzkumu a follow-up adicionalita účasti v programech IMPULS, TANDEM a TIP"/>
    <x v="4"/>
    <x v="13"/>
    <s v="Public administration"/>
    <x v="2"/>
    <x v="3"/>
  </r>
  <r>
    <x v="0"/>
    <x v="1"/>
    <n v="60456540"/>
    <x v="110"/>
    <s v="Technologické centrum Akademie věd České republiky"/>
    <n v="192055446"/>
    <s v="J"/>
    <x v="0"/>
    <s v="Kučera, Zdeněk;Vondrák, Tomáš"/>
    <s v="Výzkum a vývoj pro čtvrtou průmyslovou revoluci – pozice České republiky v kognitivním komputingu a robotice_x0009_Research and development for Industry 4.0 – the position of the Czech Republic in cognitive computing and robotics"/>
    <x v="4"/>
    <x v="13"/>
    <s v="Public administration"/>
    <x v="2"/>
    <x v="2"/>
  </r>
  <r>
    <x v="0"/>
    <x v="1"/>
    <n v="60456540"/>
    <x v="110"/>
    <s v="Technologické centrum Akademie věd České republiky"/>
    <n v="192055451"/>
    <s v="J"/>
    <x v="0"/>
    <s v="Kostić, Miroslav;Čadil, Vladislav"/>
    <s v="Universities and the Knowledge Triangle Policy in New EU Member States, the Case of the Czech Republic"/>
    <x v="4"/>
    <x v="13"/>
    <s v="Public administration"/>
    <x v="2"/>
    <x v="0"/>
  </r>
  <r>
    <x v="0"/>
    <x v="1"/>
    <n v="60456540"/>
    <x v="110"/>
    <s v="Technologické centrum Akademie věd České republiky"/>
    <n v="192149534"/>
    <s v="J"/>
    <x v="0"/>
    <s v="Čadil, Vladislav;Kostić, Miroslav"/>
    <s v="Formování konsorcií výzkumu a vývoje v programu Centra kompetence"/>
    <x v="4"/>
    <x v="35"/>
    <s v="-"/>
    <x v="3"/>
    <x v="3"/>
  </r>
  <r>
    <x v="0"/>
    <x v="1"/>
    <n v="60456540"/>
    <x v="110"/>
    <s v="Technologické centrum Akademie věd České republiky"/>
    <n v="192149531"/>
    <s v="J"/>
    <x v="0"/>
    <s v="Kučera, Zdeněk;Vondrák, Tomáš"/>
    <s v="Mezinárodní spolupráce ve výzkumu a vývoji umělé inteligence – publikační a patentová aktivita"/>
    <x v="4"/>
    <x v="35"/>
    <s v="-"/>
    <x v="3"/>
    <x v="3"/>
  </r>
  <r>
    <x v="0"/>
    <x v="1"/>
    <n v="60456540"/>
    <x v="110"/>
    <s v="Technologické centrum Akademie věd České republiky"/>
    <n v="192149552"/>
    <s v="O"/>
    <x v="0"/>
    <s v="Pazour, Michal;Pokorný, Ondřej"/>
    <s v="Identifikace prioritních témat ve vzdělávání. Šetření metodou Delphi."/>
    <x v="4"/>
    <x v="13"/>
    <s v="-"/>
    <x v="3"/>
    <x v="0"/>
  </r>
  <r>
    <x v="0"/>
    <x v="1"/>
    <n v="60456540"/>
    <x v="110"/>
    <s v="Technologické centrum Akademie věd České republiky"/>
    <n v="192151432"/>
    <s v="O"/>
    <x v="0"/>
    <s v="Pokorný, Ondřej;Meislová, Kristýna;Pazour, Michal"/>
    <s v="Trendy v klíčových umožňujících technologiích"/>
    <x v="4"/>
    <x v="13"/>
    <s v="-"/>
    <x v="3"/>
    <x v="2"/>
  </r>
  <r>
    <x v="0"/>
    <x v="1"/>
    <n v="60456540"/>
    <x v="110"/>
    <s v="Technologické centrum Akademie věd České republiky"/>
    <n v="192149548"/>
    <s v="O"/>
    <x v="0"/>
    <s v="Kostić, Miroslav;Čadil, Vladislav;Ratinger, Tomáš;Pazour, Michal"/>
    <s v="Ex-post evaluace programu Komplexní udržitelné systémy v zemědělství 2012-2018 - KUS. Finální evaluační zpráva."/>
    <x v="4"/>
    <x v="13"/>
    <s v="-"/>
    <x v="3"/>
    <x v="2"/>
  </r>
  <r>
    <x v="0"/>
    <x v="1"/>
    <n v="60456540"/>
    <x v="110"/>
    <s v="Technologické centrum Akademie věd České republiky"/>
    <n v="192149554"/>
    <s v="O"/>
    <x v="0"/>
    <s v="Hebáková, Lenka;Pour, Marek;Vančurová, Iva"/>
    <s v="Briefing report on the outcomes of the online consultation. Del. 3.2 of the GoNano Project"/>
    <x v="4"/>
    <x v="13"/>
    <s v="-"/>
    <x v="3"/>
    <x v="0"/>
  </r>
  <r>
    <x v="0"/>
    <x v="1"/>
    <n v="60456540"/>
    <x v="110"/>
    <s v="Technologické centrum Akademie věd České republiky"/>
    <n v="192151430"/>
    <s v="O"/>
    <x v="0"/>
    <s v="Ratinger, Tomáš;Pecha, Ondřej;Vančurová, Iva"/>
    <s v="Venkov 3.0: Sociální a technické podmínky pro uplatnění rozvojových potenciálů 21. století ve venkovských oblastech - Výzkumná zpráva č. 1"/>
    <x v="4"/>
    <x v="13"/>
    <s v="-"/>
    <x v="3"/>
    <x v="0"/>
  </r>
  <r>
    <x v="0"/>
    <x v="1"/>
    <n v="60456540"/>
    <x v="110"/>
    <s v="Technologické centrum Akademie věd České republiky"/>
    <n v="192151427"/>
    <s v="O"/>
    <x v="0"/>
    <s v="Hebáková, Lenka;Ratinger, Tomáš;Vančurová, Iva"/>
    <s v="Identifikace příčin potravinových ztrát ve vybraných provozovnách veřejného stravování (Výzkumná zpráva č. 2)"/>
    <x v="4"/>
    <x v="13"/>
    <s v="-"/>
    <x v="3"/>
    <x v="0"/>
  </r>
  <r>
    <x v="0"/>
    <x v="7"/>
    <n v="64190"/>
    <x v="111"/>
    <s v="Thomayerova nemocnice"/>
    <n v="191897939"/>
    <s v="J"/>
    <x v="1"/>
    <s v="Vymetálková, Veronika;Pardini, B.;Rosa, F.;Jirásková, K.;Di Gaetano, C.;Bendová, P.;Levý, Miroslav;Veškrňová, Veronika;Büchler, Tomáš;Vodičková, Ludmila;Naccarati, A.;Vodička, P."/>
    <s v="Polymorphisms in microRNA binding sites of mucin genes as predictors of clinical outcome in colorectal cancer patients"/>
    <x v="5"/>
    <x v="37"/>
    <s v="Oncology"/>
    <x v="1"/>
    <x v="1"/>
  </r>
  <r>
    <x v="0"/>
    <x v="7"/>
    <n v="64190"/>
    <x v="111"/>
    <s v="Thomayerova nemocnice"/>
    <n v="191897691"/>
    <s v="J"/>
    <x v="1"/>
    <s v="Jarabák, Jaroslav;Zachoval, Roman;Visokai, Vladimír;Šimša, Jaromír;Lipská, Ludmila;Levý, Miroslav"/>
    <s v="Výskyt a řešení urologických komplikací po totální pánevní exenteraci provedené pro pokročilé nádory malé pánve"/>
    <x v="5"/>
    <x v="37"/>
    <s v="Surgery"/>
    <x v="1"/>
    <x v="0"/>
  </r>
  <r>
    <x v="0"/>
    <x v="7"/>
    <n v="64190"/>
    <x v="111"/>
    <s v="Thomayerova nemocnice"/>
    <n v="191897834"/>
    <s v="J"/>
    <x v="1"/>
    <s v="Chlumský, Jan"/>
    <s v="Augmentační léčba CHOPN na podkladě deficitu α1-antitrypsinu"/>
    <x v="5"/>
    <x v="37"/>
    <s v="Respiratory systems"/>
    <x v="1"/>
    <x v="0"/>
  </r>
  <r>
    <x v="0"/>
    <x v="7"/>
    <n v="64190"/>
    <x v="111"/>
    <s v="Thomayerova nemocnice"/>
    <n v="191897879"/>
    <s v="J"/>
    <x v="1"/>
    <s v="Matěj, Radoslav"/>
    <s v="Diferenciální diagnostika granulomatózních procesů v plicích"/>
    <x v="5"/>
    <x v="37"/>
    <s v="Respiratory systems"/>
    <x v="1"/>
    <x v="0"/>
  </r>
  <r>
    <x v="0"/>
    <x v="7"/>
    <n v="64190"/>
    <x v="111"/>
    <s v="Thomayerova nemocnice"/>
    <n v="191897881"/>
    <s v="J"/>
    <x v="1"/>
    <s v="Matěj, Radoslav"/>
    <s v="Histopatologické principy vyšetření intersticiálních plicních procesů"/>
    <x v="5"/>
    <x v="37"/>
    <s v="Respiratory systems"/>
    <x v="1"/>
    <x v="0"/>
  </r>
  <r>
    <x v="0"/>
    <x v="7"/>
    <n v="64190"/>
    <x v="111"/>
    <s v="Thomayerova nemocnice"/>
    <n v="191897894"/>
    <s v="J"/>
    <x v="1"/>
    <s v="Richter, Igor;Dvořák, Josef"/>
    <s v="Kabazitaxel v léčbě metastatického kastračně rezistentního karcinomu prostaty"/>
    <x v="5"/>
    <x v="37"/>
    <s v="Oncology"/>
    <x v="1"/>
    <x v="0"/>
  </r>
  <r>
    <x v="0"/>
    <x v="7"/>
    <n v="64190"/>
    <x v="111"/>
    <s v="Thomayerova nemocnice"/>
    <n v="191897895"/>
    <s v="J"/>
    <x v="1"/>
    <s v="Richter, Igor;Dvořák, Josef;Büchler, Tomáš"/>
    <s v="Axitinib v léčbě metastatického renálního karcinomu"/>
    <x v="5"/>
    <x v="37"/>
    <s v="Oncology"/>
    <x v="1"/>
    <x v="0"/>
  </r>
  <r>
    <x v="0"/>
    <x v="7"/>
    <n v="64190"/>
    <x v="111"/>
    <s v="Thomayerova nemocnice"/>
    <n v="191897896"/>
    <s v="J"/>
    <x v="1"/>
    <s v="Büchler, Tomáš"/>
    <s v="Kastračně refrakterní karcinom prostaty"/>
    <x v="5"/>
    <x v="37"/>
    <s v="Oncology"/>
    <x v="1"/>
    <x v="0"/>
  </r>
  <r>
    <x v="0"/>
    <x v="7"/>
    <n v="64190"/>
    <x v="111"/>
    <s v="Thomayerova nemocnice"/>
    <n v="191897901"/>
    <s v="J"/>
    <x v="1"/>
    <s v="Zachoval, Roman"/>
    <s v="Doporučené postupy pro diagnostiku a léčbu nykturie v České republice"/>
    <x v="5"/>
    <x v="37"/>
    <s v="Urology and nephrology"/>
    <x v="1"/>
    <x v="0"/>
  </r>
  <r>
    <x v="0"/>
    <x v="7"/>
    <n v="64190"/>
    <x v="111"/>
    <s v="Thomayerova nemocnice"/>
    <n v="191897902"/>
    <s v="J"/>
    <x v="1"/>
    <s v="Mokriš, Jan;Zachoval, Roman;Záleský, Miroslav;Borovička, Vladimír;Stejskal, Jiří"/>
    <s v="Dysfunkce dolních močových cest u diabetických pacientů"/>
    <x v="5"/>
    <x v="37"/>
    <s v="Urology and nephrology"/>
    <x v="1"/>
    <x v="0"/>
  </r>
  <r>
    <x v="0"/>
    <x v="7"/>
    <n v="64190"/>
    <x v="111"/>
    <s v="Thomayerova nemocnice"/>
    <n v="191897903"/>
    <s v="J"/>
    <x v="1"/>
    <s v="Otavová, Katarína;Zachoval, Roman;Jarabák, Jaroslav;Melínová, Hana;Rosová, Blanka"/>
    <s v="Raritní histologický nález maligního tumoru vycházejícího z ložiska endometriózy ledviny"/>
    <x v="5"/>
    <x v="37"/>
    <s v="Surgery"/>
    <x v="1"/>
    <x v="0"/>
  </r>
  <r>
    <x v="0"/>
    <x v="7"/>
    <n v="64190"/>
    <x v="111"/>
    <s v="Thomayerova nemocnice"/>
    <n v="192017535"/>
    <s v="J"/>
    <x v="1"/>
    <s v="Büchler, Tomáš"/>
    <s v="Terapie renálního karcinomu – algoritmus 2017"/>
    <x v="5"/>
    <x v="37"/>
    <s v="Oncology"/>
    <x v="1"/>
    <x v="0"/>
  </r>
  <r>
    <x v="0"/>
    <x v="7"/>
    <n v="64190"/>
    <x v="111"/>
    <s v="Thomayerova nemocnice"/>
    <n v="192017565"/>
    <s v="B"/>
    <x v="1"/>
    <s v="Hytych, Vladislav;Tašková, Alice"/>
    <s v="Traumatologie hrudníku v instruktivních kazuistikách"/>
    <x v="5"/>
    <x v="37"/>
    <s v="Surgery"/>
    <x v="1"/>
    <x v="0"/>
  </r>
  <r>
    <x v="0"/>
    <x v="7"/>
    <n v="64190"/>
    <x v="111"/>
    <s v="Thomayerova nemocnice"/>
    <n v="191897837"/>
    <s v="J"/>
    <x v="1"/>
    <s v="Šterclová, Martina;Vašáková, Martina"/>
    <s v="Nintedanib v léčbě idiopatické plicní fibrózy"/>
    <x v="5"/>
    <x v="37"/>
    <s v="Respiratory systems"/>
    <x v="1"/>
    <x v="3"/>
  </r>
  <r>
    <x v="0"/>
    <x v="7"/>
    <n v="64190"/>
    <x v="111"/>
    <s v="Thomayerova nemocnice"/>
    <n v="191897844"/>
    <s v="B"/>
    <x v="1"/>
    <s v="Vašáková, Martina;Šterclová, Martina"/>
    <s v="Plicní postižení u systémových nemocí pojiva, vaskulitid a idiopatických zánětů v gastroenterologii"/>
    <x v="5"/>
    <x v="37"/>
    <s v="Respiratory systems"/>
    <x v="1"/>
    <x v="3"/>
  </r>
  <r>
    <x v="0"/>
    <x v="7"/>
    <n v="64190"/>
    <x v="111"/>
    <s v="Thomayerova nemocnice"/>
    <n v="191897866"/>
    <s v="J"/>
    <x v="1"/>
    <s v="Johanidesová, Silvie;Marková, Jolana;Storey, Kateřina"/>
    <s v="Kognitivní poruchy u vybraných revmatických systémových onemocnění"/>
    <x v="5"/>
    <x v="37"/>
    <s v="Clinical neurology"/>
    <x v="1"/>
    <x v="3"/>
  </r>
  <r>
    <x v="0"/>
    <x v="7"/>
    <n v="64190"/>
    <x v="111"/>
    <s v="Thomayerova nemocnice"/>
    <n v="191897871"/>
    <s v="J"/>
    <x v="1"/>
    <s v="Marková, Jolana"/>
    <s v="Atypická lokalizovaná bolest hlavy u pacienta se systémovým onemocněním"/>
    <x v="5"/>
    <x v="37"/>
    <s v="Clinical neurology"/>
    <x v="1"/>
    <x v="3"/>
  </r>
  <r>
    <x v="0"/>
    <x v="7"/>
    <n v="64190"/>
    <x v="111"/>
    <s v="Thomayerova nemocnice"/>
    <n v="191897885"/>
    <s v="J"/>
    <x v="1"/>
    <s v="Büchler, Tomáš"/>
    <s v="Systémová léčba karcinomu močového měchýře"/>
    <x v="5"/>
    <x v="37"/>
    <s v="Oncology"/>
    <x v="1"/>
    <x v="3"/>
  </r>
  <r>
    <x v="0"/>
    <x v="7"/>
    <n v="64190"/>
    <x v="111"/>
    <s v="Thomayerova nemocnice"/>
    <n v="192017573"/>
    <s v="M"/>
    <x v="1"/>
    <s v="Vašáková, Martina;Hytych, Vladislav"/>
    <s v="XXII. setkání pneumologů a VI. setkání pneumologů a pneumochirurgů"/>
    <x v="5"/>
    <x v="37"/>
    <s v="Respiratory systems"/>
    <x v="1"/>
    <x v="3"/>
  </r>
  <r>
    <x v="0"/>
    <x v="7"/>
    <n v="64190"/>
    <x v="111"/>
    <s v="Thomayerova nemocnice"/>
    <n v="192017563"/>
    <s v="M"/>
    <x v="0"/>
    <s v="Vašáková, Martina"/>
    <s v="European Network for Translational Research in Children’s and Adult Interstitial Lung Disease (ENTeR-chILD)"/>
    <x v="5"/>
    <x v="37"/>
    <s v="Respiratory systems"/>
    <x v="2"/>
    <x v="1"/>
  </r>
  <r>
    <x v="0"/>
    <x v="7"/>
    <n v="64190"/>
    <x v="111"/>
    <s v="Thomayerova nemocnice"/>
    <n v="192105172"/>
    <s v="J"/>
    <x v="0"/>
    <s v="Vašáková, Martina"/>
    <s v="Effect of Recombinant Human Pentraxin 2 vs Placebo on Change in Forced Vital Capacity in Patients With Idiopathic Pulmonary Fibrosis A Randomized Clinical Trial"/>
    <x v="5"/>
    <x v="37"/>
    <s v="Respiratory systems"/>
    <x v="2"/>
    <x v="5"/>
  </r>
  <r>
    <x v="0"/>
    <x v="7"/>
    <n v="64190"/>
    <x v="111"/>
    <s v="Thomayerova nemocnice"/>
    <n v="192105200"/>
    <s v="J"/>
    <x v="0"/>
    <s v="Vašáková, Martina;Šterclová, Martina"/>
    <s v="Phenotypes of organ involvement in sarcoidosis"/>
    <x v="5"/>
    <x v="37"/>
    <s v="Respiratory systems"/>
    <x v="2"/>
    <x v="0"/>
  </r>
  <r>
    <x v="0"/>
    <x v="7"/>
    <n v="64190"/>
    <x v="111"/>
    <s v="Thomayerova nemocnice"/>
    <n v="192105251"/>
    <s v="J"/>
    <x v="0"/>
    <s v="Cífková, Renata"/>
    <s v="2018 ESC/ESH Guidelines for the management of arterial hypertension"/>
    <x v="5"/>
    <x v="37"/>
    <s v="Cardiac and Cardiovascular systems"/>
    <x v="2"/>
    <x v="1"/>
  </r>
  <r>
    <x v="0"/>
    <x v="7"/>
    <n v="64190"/>
    <x v="111"/>
    <s v="Thomayerova nemocnice"/>
    <n v="192105245"/>
    <s v="M"/>
    <x v="0"/>
    <s v="Šípek Jr., Antonín"/>
    <s v="45th Annual Meeting of the International Clearinghouse for Birth Defects Surveillance and Research"/>
    <x v="5"/>
    <x v="27"/>
    <s v="Human genetics"/>
    <x v="2"/>
    <x v="1"/>
  </r>
  <r>
    <x v="0"/>
    <x v="7"/>
    <n v="64190"/>
    <x v="111"/>
    <s v="Thomayerova nemocnice"/>
    <n v="192189909"/>
    <s v="J"/>
    <x v="0"/>
    <s v="Rosová, Blanka;Zachoval, Roman;Büchler, Tomáš;Boublíková, Ludmila;Bakardjievá-Mihaylová, V.;Kramarzová Škvárová, K.;Slámová, M.;Svatoň, M.;Rejlová, K.;Zallová, M.;Dobiášová, A.;Fišer, K.;Stuchlý, J.;Grega, M.;Klezl, P.;Eis, V.;Kindlová, E.;Trka, J."/>
    <s v="Molecular Basis of Cisplatin Resistance in Testicular Germ Cell Tumors"/>
    <x v="5"/>
    <x v="37"/>
    <s v="Oncology"/>
    <x v="3"/>
    <x v="2"/>
  </r>
  <r>
    <x v="0"/>
    <x v="7"/>
    <n v="64190"/>
    <x v="111"/>
    <s v="Thomayerova nemocnice"/>
    <n v="192126673"/>
    <s v="F"/>
    <x v="0"/>
    <s v="Vašáková, Martina;Stehlík, Luděk;Kuběna, Petr"/>
    <s v="Biodegradabilní tracheální stent"/>
    <x v="5"/>
    <x v="37"/>
    <s v="Respiratory systems"/>
    <x v="3"/>
    <x v="1"/>
  </r>
  <r>
    <x v="0"/>
    <x v="7"/>
    <n v="64190"/>
    <x v="111"/>
    <s v="Thomayerova nemocnice"/>
    <n v="192189884"/>
    <s v="J"/>
    <x v="0"/>
    <s v="Matěj, Radoslav;Johanidesová, Silvie;Parobková, Eva;Smětáková, Magdalena;Rusina, Robert;Tesař, A.;Kukal, J.;Rektorová, A.;Vyhnánek, M.;Keller, J.;Eliášová, I.;Musová, Z."/>
    <s v="Clinical Variability in P102L Gerstmann-Straussler-Scheinker Syndrome"/>
    <x v="5"/>
    <x v="27"/>
    <s v="Neurosciences (including psychophysiology"/>
    <x v="3"/>
    <x v="1"/>
  </r>
  <r>
    <x v="0"/>
    <x v="8"/>
    <n v="23442"/>
    <x v="112"/>
    <s v="Uměleckoprůmyslové museum v Praze"/>
    <n v="191916813"/>
    <s v="B"/>
    <x v="1"/>
    <s v="Knobloch, Iva;Vondráček, Radim;Vlčková, Lucie;Karasová, Daniela;Matějovičová, Petra;Skřivánková, Lucie;Kubištová, Mariana;Hlaveš, Milan;Wittlich, Filip;Fronek, Jiří;Štembera, Petr;Hulák, Jiří;Pauly, Jana Johanna;Rousová, Hana;Hubatová-Vacková, Lada;Koudel"/>
    <s v="Design v českých zemích 1900-2000. Instituce moderního designu"/>
    <x v="3"/>
    <x v="6"/>
    <s v="Arts, Art history"/>
    <x v="1"/>
    <x v="1"/>
  </r>
  <r>
    <x v="0"/>
    <x v="8"/>
    <n v="23442"/>
    <x v="112"/>
    <s v="Uměleckoprůmyslové museum v Praze"/>
    <n v="192034696"/>
    <s v="C"/>
    <x v="1"/>
    <s v="Vondráček, Radim"/>
    <s v="Return to Prague: Director of the Prague Academy of Fine Arts"/>
    <x v="3"/>
    <x v="6"/>
    <s v="Arts, Art history"/>
    <x v="1"/>
    <x v="1"/>
  </r>
  <r>
    <x v="0"/>
    <x v="8"/>
    <n v="23442"/>
    <x v="112"/>
    <s v="Uměleckoprůmyslové museum v Praze"/>
    <n v="192045546"/>
    <s v="B"/>
    <x v="1"/>
    <s v="Uchalová, Eva;Kurtz, Howard Vincent"/>
    <s v="Oldřich Rosenbaum / Oldric Royce: A life in fashion from Prague to New York"/>
    <x v="3"/>
    <x v="6"/>
    <s v="Arts, Art history"/>
    <x v="1"/>
    <x v="1"/>
  </r>
  <r>
    <x v="0"/>
    <x v="8"/>
    <n v="23442"/>
    <x v="112"/>
    <s v="Uměleckoprůmyslové museum v Praze"/>
    <n v="192045558"/>
    <s v="B"/>
    <x v="1"/>
    <s v="Hnídková, Vendula;Chatrný, Jindřich;Janečková, Michaela;Koukalová, Martina;Novotná, Eva;Skřivánková, Lucie;Švácha, Rostislav;Eliášová, Klára;Horňáková, Ladislava;Husseiniová, Andrea;Kořínková, Jana;Kracík, Matyáš;Mertová, Martina;Strakoš, Martin;Špačková,"/>
    <s v="The Paneláks: Twenty Five Housing Estates in the Czech Republic"/>
    <x v="3"/>
    <x v="6"/>
    <s v="Arts, Art history"/>
    <x v="1"/>
    <x v="1"/>
  </r>
  <r>
    <x v="0"/>
    <x v="8"/>
    <n v="23442"/>
    <x v="112"/>
    <s v="Uměleckoprůmyslové museum v Praze"/>
    <n v="192045559"/>
    <s v="B"/>
    <x v="1"/>
    <s v="Hnídková, Vendula;Chatrný, Jindřich;Janečková, Michaela;Koukalová, Martina;Novotná, Eva;Skřivánková, Lucie;Švácha, Rostislav;Kracík, Matyáš;Špačková, Petra;Veselý, Martin;Zajoncová, Jana;Pospíšilová, Lucie"/>
    <s v="Paneláci 2: Historie sídlišť v českých zemích 1945–1989: Kritický katalog k výstavě Bydliště: panelové sídliště / Plány, realizace, bydlení 1945–1989"/>
    <x v="3"/>
    <x v="6"/>
    <s v="Arts, Art history"/>
    <x v="1"/>
    <x v="1"/>
  </r>
  <r>
    <x v="0"/>
    <x v="8"/>
    <n v="23442"/>
    <x v="112"/>
    <s v="Uměleckoprůmyslové museum v Praze"/>
    <n v="191916814"/>
    <s v="B"/>
    <x v="1"/>
    <s v="Hlaváčková, Konstantina"/>
    <s v="Móda za železnou oponou. Společnost, oděvy a lidé v Československu 1948–1989"/>
    <x v="3"/>
    <x v="6"/>
    <s v="Arts, Art history"/>
    <x v="1"/>
    <x v="3"/>
  </r>
  <r>
    <x v="0"/>
    <x v="8"/>
    <n v="23442"/>
    <x v="112"/>
    <s v="Uměleckoprůmyslové museum v Praze"/>
    <n v="192074988"/>
    <s v="B"/>
    <x v="1"/>
    <s v="Vlčková, Lucie;Hekrdlová, Alice;Mergl, Jan;Stříbrný, Michal;Kubištová, Mariana;Knobloch, Iva;Wittlich, Filip;Pastýříková, Lenka"/>
    <s v="Krásná jizba DP 1927–1948. Design pro demokracii"/>
    <x v="3"/>
    <x v="6"/>
    <s v="Arts, Art history"/>
    <x v="2"/>
    <x v="2"/>
  </r>
  <r>
    <x v="0"/>
    <x v="8"/>
    <n v="23442"/>
    <x v="112"/>
    <s v="Uměleckoprůmyslové museum v Praze"/>
    <n v="192133455"/>
    <s v="B"/>
    <x v="1"/>
    <s v="Sedláčková, Hedvika;Wedepohl, Karl Hans;Brožková, Helena;Procházka, Rudolf;Jordánková, Hana;Flodrová, Milena;Müller, Katharina;Rohanová, Dana"/>
    <s v="Glass in Brno and Moravia ca. 1200–1550. Assessment of Finds. Volume I"/>
    <x v="3"/>
    <x v="6"/>
    <s v="Arts, Art history"/>
    <x v="2"/>
    <x v="1"/>
  </r>
  <r>
    <x v="0"/>
    <x v="8"/>
    <n v="23442"/>
    <x v="112"/>
    <s v="Uměleckoprůmyslové museum v Praze"/>
    <n v="192212077"/>
    <s v="B"/>
    <x v="1"/>
    <s v="Hlaváčková, Konstantina;Ascher, Petr"/>
    <s v="The Mad Silkman. Zika &amp; Lída Ascher. Textiles and Fashion"/>
    <x v="3"/>
    <x v="6"/>
    <s v="Arts, Art history"/>
    <x v="3"/>
    <x v="5"/>
  </r>
  <r>
    <x v="0"/>
    <x v="8"/>
    <n v="23442"/>
    <x v="112"/>
    <s v="Uměleckoprůmyslové museum v Praze"/>
    <n v="192212075"/>
    <s v="B"/>
    <x v="0"/>
    <s v="Sedláčková, Hedvika"/>
    <s v="Glass in Brno and Moravia ca. 1200–1550. Catalogue of Glass. Volume II"/>
    <x v="3"/>
    <x v="6"/>
    <s v="Arts, Art history"/>
    <x v="3"/>
    <x v="1"/>
  </r>
  <r>
    <x v="0"/>
    <x v="6"/>
    <n v="62243136"/>
    <x v="113"/>
    <s v="Unipetrol výzkumně vzdělávací centrum, a.s."/>
    <n v="191862766"/>
    <s v="P"/>
    <x v="0"/>
    <s v="Tokarová, Věnceslava;Stiborová, Stanislava;Bělecký, Pavel;Sazama, Petr;Wichterlová, Blanka"/>
    <s v="Způsob výroby katalyzátoru se zabudovaným stříbrem"/>
    <x v="1"/>
    <x v="18"/>
    <n v="20402"/>
    <x v="0"/>
    <x v="2"/>
  </r>
  <r>
    <x v="0"/>
    <x v="6"/>
    <n v="62243136"/>
    <x v="113"/>
    <s v="Unipetrol výzkumně vzdělávací centrum, a.s."/>
    <n v="191874686"/>
    <s v="P"/>
    <x v="0"/>
    <s v="Tišler, Zdeněk;Kubička, David"/>
    <s v="Způsob výroby zeolitové pěny"/>
    <x v="1"/>
    <x v="18"/>
    <n v="20402"/>
    <x v="0"/>
    <x v="2"/>
  </r>
  <r>
    <x v="0"/>
    <x v="6"/>
    <n v="62243136"/>
    <x v="113"/>
    <s v="Unipetrol výzkumně vzdělávací centrum, a.s."/>
    <n v="191903657"/>
    <s v="P"/>
    <x v="0"/>
    <s v="Tokarová, Věnceslava;Krupová, Dagmar;Ryšánek, Petr"/>
    <s v="Způsob výroby tvarovaného titanosilikátového katalyzátoru"/>
    <x v="1"/>
    <x v="18"/>
    <n v="20402"/>
    <x v="0"/>
    <x v="2"/>
  </r>
  <r>
    <x v="0"/>
    <x v="6"/>
    <n v="62243136"/>
    <x v="113"/>
    <s v="Unipetrol výzkumně vzdělávací centrum, a.s."/>
    <n v="191959020"/>
    <s v="P"/>
    <x v="0"/>
    <s v="Tokarová, Věnceslava;Stiborová, Stanislava;Bělecký, Pavel;Dědeček, Jiří;Pashková, Veronika"/>
    <s v="Způsob výroby zeolitu ZSM-5 s vysokým podílem párů atomů hliníku"/>
    <x v="2"/>
    <x v="17"/>
    <s v="Inorganic and nuclear chemistry"/>
    <x v="1"/>
    <x v="1"/>
  </r>
  <r>
    <x v="0"/>
    <x v="6"/>
    <n v="62243136"/>
    <x v="113"/>
    <s v="Unipetrol výzkumně vzdělávací centrum, a.s."/>
    <n v="191959019"/>
    <s v="P"/>
    <x v="0"/>
    <s v="Tokarová, Věnceslava;Stiborová, Stanislava;Bělecký, Pavel"/>
    <s v="Způsob výroby zeolitu Beta se sekundární porozitou"/>
    <x v="2"/>
    <x v="17"/>
    <s v="Inorganic and nuclear chemistry"/>
    <x v="1"/>
    <x v="2"/>
  </r>
  <r>
    <x v="0"/>
    <x v="6"/>
    <n v="62243136"/>
    <x v="113"/>
    <s v="Unipetrol výzkumně vzdělávací centrum, a.s."/>
    <n v="191959018"/>
    <s v="P"/>
    <x v="0"/>
    <s v="Koutník, Petr"/>
    <s v="Způsob výroby belitického cementu"/>
    <x v="2"/>
    <x v="17"/>
    <s v="Inorganic and nuclear chemistry"/>
    <x v="1"/>
    <x v="0"/>
  </r>
  <r>
    <x v="0"/>
    <x v="6"/>
    <n v="62243136"/>
    <x v="113"/>
    <s v="Unipetrol výzkumně vzdělávací centrum, a.s."/>
    <n v="191959022"/>
    <s v="Z"/>
    <x v="0"/>
    <s v="Černý, Radek;Jíša, Petr;Herink, Tomáš;Hnízdil, Miroslav"/>
    <s v="Výroba polofoukaných asfaltů za nižší provozní teploty"/>
    <x v="2"/>
    <x v="17"/>
    <s v="Organic chemistry"/>
    <x v="1"/>
    <x v="3"/>
  </r>
  <r>
    <x v="0"/>
    <x v="6"/>
    <n v="62243136"/>
    <x v="113"/>
    <s v="Unipetrol výzkumně vzdělávací centrum, a.s."/>
    <n v="191959023"/>
    <s v="G"/>
    <x v="0"/>
    <s v="Černý, Radek;Jíša, Petr"/>
    <s v="Asfaltové pojivo se zlepšenou tepelnou stálostí"/>
    <x v="2"/>
    <x v="17"/>
    <s v="Organic chemistry"/>
    <x v="1"/>
    <x v="3"/>
  </r>
  <r>
    <x v="0"/>
    <x v="6"/>
    <n v="62243136"/>
    <x v="113"/>
    <s v="Unipetrol výzkumně vzdělávací centrum, a.s."/>
    <n v="192050192"/>
    <s v="J"/>
    <x v="1"/>
    <s v="Vráblík, Aleš;Hidalgo Herrador, José Miguel;Černý, Radek"/>
    <s v="RGB histograms as a reliable tool for the evaluation of fuel oils stability"/>
    <x v="1"/>
    <x v="18"/>
    <s v="-"/>
    <x v="2"/>
    <x v="2"/>
  </r>
  <r>
    <x v="0"/>
    <x v="6"/>
    <n v="62243136"/>
    <x v="113"/>
    <s v="Unipetrol výzkumně vzdělávací centrum, a.s."/>
    <n v="192086417"/>
    <s v="J"/>
    <x v="1"/>
    <s v="Horáček, Jan;de Paz Carmona, Héctor;Brito Alayón, Andrea;Macías Hernández, José Juan"/>
    <s v="Suitability of used frying oil for co-processing with atmospheric gas oil"/>
    <x v="1"/>
    <x v="18"/>
    <s v="-"/>
    <x v="2"/>
    <x v="2"/>
  </r>
  <r>
    <x v="0"/>
    <x v="6"/>
    <n v="62243136"/>
    <x v="113"/>
    <s v="Unipetrol výzkumně vzdělávací centrum, a.s."/>
    <n v="192086420"/>
    <s v="J"/>
    <x v="1"/>
    <s v="Hidalgo Herrador, José Miguel;Tišler, Zdeněk;Čičmanec, Pavel;Ganjkhanlou, Yadolah;Kotera, Jiří;Bulánek, Roman"/>
    <s v="The effect of vanadium content and speciation on the activity of VOx/ZrO2 catalysts in the conversion of ethanol to acetaldehyde"/>
    <x v="1"/>
    <x v="18"/>
    <s v="-"/>
    <x v="2"/>
    <x v="2"/>
  </r>
  <r>
    <x v="0"/>
    <x v="6"/>
    <n v="62243136"/>
    <x v="113"/>
    <s v="Unipetrol výzkumně vzdělávací centrum, a.s."/>
    <n v="192086425"/>
    <s v="P"/>
    <x v="0"/>
    <s v="Tišler, Zdeněk;Macas, Jiří;Bittner, Jiří"/>
    <s v="Způsob peletizace zeolitové pěny"/>
    <x v="1"/>
    <x v="18"/>
    <s v="-"/>
    <x v="2"/>
    <x v="2"/>
  </r>
  <r>
    <x v="0"/>
    <x v="6"/>
    <n v="62243136"/>
    <x v="113"/>
    <s v="Unipetrol výzkumně vzdělávací centrum, a.s."/>
    <n v="192086427"/>
    <s v="P"/>
    <x v="0"/>
    <s v="Tokarová, Věnceslava;Mlékodaj, Kinga;Pashková, Veronika;Dědeček, Jiří"/>
    <s v="Způsob výroby zeolitu SSZ-13"/>
    <x v="1"/>
    <x v="18"/>
    <s v="-"/>
    <x v="2"/>
    <x v="0"/>
  </r>
  <r>
    <x v="0"/>
    <x v="6"/>
    <n v="62243136"/>
    <x v="113"/>
    <s v="Unipetrol výzkumně vzdělávací centrum, a.s."/>
    <n v="192149294"/>
    <s v="P"/>
    <x v="0"/>
    <s v="Vráblík, Aleš;Pšenička, Martin;Černý, Radek"/>
    <s v="Aditivum zvyšující koloidní stabilitu paliva"/>
    <x v="1"/>
    <x v="18"/>
    <s v="Chemical process engineering"/>
    <x v="3"/>
    <x v="2"/>
  </r>
  <r>
    <x v="0"/>
    <x v="6"/>
    <n v="62243136"/>
    <x v="113"/>
    <s v="Unipetrol výzkumně vzdělávací centrum, a.s."/>
    <n v="192050196"/>
    <s v="P"/>
    <x v="0"/>
    <s v="Tišler, Zdeněk;Skuhrovcová, Lenka;Velvarská, Romana;Horáček, Jan;Akhmetzyanova, Uliana"/>
    <s v="Způsob výroby molybdenového katalyzátoru"/>
    <x v="1"/>
    <x v="18"/>
    <s v="Chemical process engineering"/>
    <x v="3"/>
    <x v="2"/>
  </r>
  <r>
    <x v="0"/>
    <x v="6"/>
    <n v="62243136"/>
    <x v="113"/>
    <s v="Unipetrol výzkumně vzdělávací centrum, a.s."/>
    <n v="192147592"/>
    <s v="J"/>
    <x v="1"/>
    <s v="Velvarská, Romana;Kikhtyanin, Oleg;Tišler, Zdeněk;Kubička, David"/>
    <s v="Reconstructed Mg-Al hydrotalcites prepared by using different rehydration and drying time: physico-chemical properties and catalytic performance in aldol condensation"/>
    <x v="1"/>
    <x v="18"/>
    <s v="Chemical process engineering"/>
    <x v="3"/>
    <x v="1"/>
  </r>
  <r>
    <x v="0"/>
    <x v="6"/>
    <n v="62243136"/>
    <x v="113"/>
    <s v="Unipetrol výzkumně vzdělávací centrum, a.s."/>
    <n v="191891670"/>
    <s v="J"/>
    <x v="1"/>
    <s v="Hidalgo, Jose;Tišler, Zdeněk;Bulánek, Roman;Raabová, Kateřina"/>
    <s v="(V)/Hydrotalcite, (V)/Al2O3, (V)/TiO2 and (V)/SBA-15 catalysts for the partial oxidation of ethanol to acetaldehyde"/>
    <x v="1"/>
    <x v="18"/>
    <s v="Chemical process engineering"/>
    <x v="3"/>
    <x v="2"/>
  </r>
  <r>
    <x v="1"/>
    <x v="1"/>
    <n v="62690094"/>
    <x v="114"/>
    <s v="Univerzita Hradec Králové/Pedagogická fakulta"/>
    <n v="191887221"/>
    <s v="P"/>
    <x v="0"/>
    <s v="Lokvenc, Jaroslav;Drtina, René;Maněna, Václav"/>
    <s v="Kondenzátor"/>
    <x v="1"/>
    <x v="29"/>
    <n v="20200"/>
    <x v="0"/>
    <x v="2"/>
  </r>
  <r>
    <x v="1"/>
    <x v="1"/>
    <n v="62690094"/>
    <x v="114"/>
    <s v="Univerzita Hradec Králové/Fakulta informatiky a managementu"/>
    <n v="191903660"/>
    <s v="R"/>
    <x v="0"/>
    <s v="Soběslav, Vladimír;Marešová, Petra"/>
    <s v="Aplikace pro ekonomické zhodnocení migrace IT infrastruktury do cloudu"/>
    <x v="4"/>
    <x v="12"/>
    <n v="50200"/>
    <x v="0"/>
    <x v="3"/>
  </r>
  <r>
    <x v="1"/>
    <x v="1"/>
    <n v="62690094"/>
    <x v="114"/>
    <s v="Univerzita Hradec Králové/Přírodovědecká fakulta"/>
    <n v="191987799"/>
    <s v="P"/>
    <x v="0"/>
    <s v="Komárek, Karel;Musílek, Kamil;Novotný, Michal;Kuča, Kamil;Soukup, Ondřej"/>
    <s v="14-Merkaptotetradecyl-trimethylammonium-bromid, vhodný jako surfaktant pro zlaté nanotyčinky"/>
    <x v="2"/>
    <x v="5"/>
    <s v="Biophysics"/>
    <x v="1"/>
    <x v="2"/>
  </r>
  <r>
    <x v="1"/>
    <x v="1"/>
    <n v="62690094"/>
    <x v="114"/>
    <s v="Univerzita Hradec Králové/Fakulta informatiky a managementu"/>
    <n v="191903661"/>
    <s v="G"/>
    <x v="1"/>
    <s v="Frischer, Robert;Krejcar, Ondřej;Penhaker, Marek"/>
    <s v="Prototyp napájecího zdroje pro elektrokoagulaci - v1"/>
    <x v="1"/>
    <x v="29"/>
    <s v="-"/>
    <x v="1"/>
    <x v="3"/>
  </r>
  <r>
    <x v="1"/>
    <x v="1"/>
    <n v="62690094"/>
    <x v="114"/>
    <s v="Univerzita Hradec Králové/Fakulta informatiky a managementu"/>
    <n v="191964898"/>
    <s v="G"/>
    <x v="0"/>
    <s v="Frischer, Robert;Krejcar, Ondřej;Marešová, Petra;Kuča, Kamil"/>
    <s v="Prototyp napájecího zdroje pro zdravotnické přístroje s využitím principu „Energy Harvesting“ s použitím driveru ADC5090"/>
    <x v="1"/>
    <x v="29"/>
    <s v="Electrical and electronic engineering"/>
    <x v="1"/>
    <x v="3"/>
  </r>
  <r>
    <x v="1"/>
    <x v="1"/>
    <n v="62690094"/>
    <x v="114"/>
    <s v="Univerzita Hradec Králové/Fakulta informatiky a managementu"/>
    <n v="191987422"/>
    <s v="F"/>
    <x v="1"/>
    <s v="Krejcar, Ondřej;Frischer, Robert"/>
    <s v="Control logic to power supplies using Energy Harvesting technique with monolithic operational amplifier"/>
    <x v="1"/>
    <x v="29"/>
    <s v="Electrical and electronic engineering"/>
    <x v="1"/>
    <x v="3"/>
  </r>
  <r>
    <x v="1"/>
    <x v="1"/>
    <n v="62690094"/>
    <x v="114"/>
    <s v="Univerzita Hradec Králové/Pedagogická fakulta"/>
    <n v="191987193"/>
    <s v="P"/>
    <x v="1"/>
    <s v="Drtina, René;Lokvenc, Jaroslav"/>
    <s v="Stejnosměrný zdroj napětí se dvěma výstupními napětími"/>
    <x v="1"/>
    <x v="29"/>
    <s v="Electrical and electronic engineering"/>
    <x v="1"/>
    <x v="3"/>
  </r>
  <r>
    <x v="1"/>
    <x v="1"/>
    <n v="62690094"/>
    <x v="114"/>
    <s v="Univerzita Hradec Králové/Přírodovědecká fakulta"/>
    <n v="191987752"/>
    <s v="Z"/>
    <x v="1"/>
    <s v="Studnička, Filip"/>
    <s v="Bed exit alarm 2"/>
    <x v="1"/>
    <x v="41"/>
    <s v="Medical laboratory technology (including laboratory samples analysis; diagnostic technologies) (Biomaterials to be 2.9 [physical characteristics of living material as _x000a_related to medical implants, devices, sensors]);"/>
    <x v="1"/>
    <x v="3"/>
  </r>
  <r>
    <x v="1"/>
    <x v="1"/>
    <n v="62690094"/>
    <x v="114"/>
    <s v="Univerzita Hradec Králové/Pedagogická fakulta"/>
    <n v="191887255"/>
    <s v="B"/>
    <x v="1"/>
    <s v="Burda, Petr František"/>
    <s v="Za hranice kultur : Transkulturní perspektiva"/>
    <x v="4"/>
    <x v="25"/>
    <s v="-"/>
    <x v="1"/>
    <x v="2"/>
  </r>
  <r>
    <x v="1"/>
    <x v="1"/>
    <n v="62690094"/>
    <x v="114"/>
    <s v="Univerzita Hradec Králové/Filozofická fakulta"/>
    <n v="191886860"/>
    <s v="B"/>
    <x v="1"/>
    <s v="Šimral, Vít"/>
    <s v="Financování českých politických stran"/>
    <x v="4"/>
    <x v="13"/>
    <s v="-"/>
    <x v="1"/>
    <x v="2"/>
  </r>
  <r>
    <x v="1"/>
    <x v="1"/>
    <n v="62690094"/>
    <x v="114"/>
    <s v="Univerzita Hradec Králové/Filozofická fakulta"/>
    <n v="191987628"/>
    <s v="C"/>
    <x v="1"/>
    <s v="Došek, Tomáš;Kouba, Karel;Springerová, Pavlína"/>
    <s v="El doble reto de la Ciencia Política latinoamericanista en la República Checa"/>
    <x v="4"/>
    <x v="13"/>
    <s v="Political science"/>
    <x v="1"/>
    <x v="2"/>
  </r>
  <r>
    <x v="1"/>
    <x v="1"/>
    <n v="62690094"/>
    <x v="114"/>
    <s v="Univerzita Hradec Králové/Filozofická fakulta"/>
    <n v="191987649"/>
    <s v="C"/>
    <x v="1"/>
    <s v="Skalník, Petr;Chabal, Patrick;Gary M., Feinman"/>
    <s v="Beyond States and Empires. Chiefdoms and Informal Politics Fifteen Years Later"/>
    <x v="4"/>
    <x v="13"/>
    <s v="Political science"/>
    <x v="1"/>
    <x v="2"/>
  </r>
  <r>
    <x v="1"/>
    <x v="1"/>
    <n v="62690094"/>
    <x v="114"/>
    <s v="Univerzita Hradec Králové/Filozofická fakulta"/>
    <n v="191864254"/>
    <s v="B"/>
    <x v="1"/>
    <s v="Kouba, Karel"/>
    <s v="Personalizace voleb a demokracie v Latinské Americe"/>
    <x v="4"/>
    <x v="13"/>
    <s v="-"/>
    <x v="1"/>
    <x v="0"/>
  </r>
  <r>
    <x v="1"/>
    <x v="1"/>
    <n v="62690094"/>
    <x v="114"/>
    <s v="Univerzita Hradec Králové/Filozofická fakulta"/>
    <n v="191886893"/>
    <s v="J"/>
    <x v="1"/>
    <s v="Buben, Radek;Kouba, Karel"/>
    <s v="Poměrné zastoupení, velké obvody a přísně vázané kandidátní listiny"/>
    <x v="4"/>
    <x v="13"/>
    <s v="-"/>
    <x v="1"/>
    <x v="0"/>
  </r>
  <r>
    <x v="1"/>
    <x v="1"/>
    <n v="62690094"/>
    <x v="114"/>
    <s v="Univerzita Hradec Králové/Filozofická fakulta"/>
    <n v="191987648"/>
    <s v="C"/>
    <x v="0"/>
    <s v="Skalník, Petr"/>
    <s v="War in Northern Ghana. Chiefdom of Nanun, Chiefless Konkomba, and the Modern State"/>
    <x v="4"/>
    <x v="13"/>
    <s v="Political science"/>
    <x v="1"/>
    <x v="3"/>
  </r>
  <r>
    <x v="1"/>
    <x v="1"/>
    <n v="62690094"/>
    <x v="114"/>
    <s v="Univerzita Hradec Králové/Ústav sociální práce"/>
    <n v="191886644"/>
    <s v="C"/>
    <x v="1"/>
    <s v="Květenská, Daniela"/>
    <s v="Execution of the Probation in the Czech Republic."/>
    <x v="4"/>
    <x v="33"/>
    <s v="-"/>
    <x v="1"/>
    <x v="0"/>
  </r>
  <r>
    <x v="1"/>
    <x v="1"/>
    <n v="62690094"/>
    <x v="114"/>
    <s v="Univerzita Hradec Králové/Pedagogická fakulta"/>
    <n v="191887284"/>
    <s v="B"/>
    <x v="1"/>
    <s v="Bubeníčková, Petra"/>
    <s v="O smyslu nesmyslu. Nonsens a česká pohádka"/>
    <x v="4"/>
    <x v="35"/>
    <s v="-"/>
    <x v="1"/>
    <x v="2"/>
  </r>
  <r>
    <x v="1"/>
    <x v="1"/>
    <n v="62690094"/>
    <x v="114"/>
    <s v="Univerzita Hradec Králové/Přírodovědecká fakulta"/>
    <n v="191886776"/>
    <s v="B"/>
    <x v="1"/>
    <s v="Kuřina, František"/>
    <s v="Matematika jako pedagogický problém"/>
    <x v="4"/>
    <x v="35"/>
    <s v="-"/>
    <x v="1"/>
    <x v="2"/>
  </r>
  <r>
    <x v="1"/>
    <x v="1"/>
    <n v="62690094"/>
    <x v="114"/>
    <s v="Univerzita Hradec Králové/Pedagogická fakulta"/>
    <n v="191961126"/>
    <s v="B"/>
    <x v="1"/>
    <s v="Levínská, Markéta;Bittnerová, Dana;Doubek, David"/>
    <s v="Dohled a okraj: rozhodovací procesy"/>
    <x v="4"/>
    <x v="35"/>
    <s v="Education, general; including training, pedagogy, didactics [and education systems]"/>
    <x v="1"/>
    <x v="0"/>
  </r>
  <r>
    <x v="1"/>
    <x v="1"/>
    <n v="62690094"/>
    <x v="114"/>
    <s v="Univerzita Hradec Králové/Pedagogická fakulta"/>
    <n v="191887248"/>
    <s v="B"/>
    <x v="1"/>
    <s v="Růžičková, Kamila"/>
    <s v="Reading rehabilitation for individuals with low vision : research and pracitce in the Czech republic"/>
    <x v="4"/>
    <x v="26"/>
    <s v="-"/>
    <x v="1"/>
    <x v="0"/>
  </r>
  <r>
    <x v="1"/>
    <x v="1"/>
    <n v="62690094"/>
    <x v="114"/>
    <s v="Univerzita Hradec Králové/Pedagogická fakulta"/>
    <n v="191887296"/>
    <s v="J"/>
    <x v="1"/>
    <s v="Suk, Jan"/>
    <s v="Shakespeare's Arm: The Bard in Forced Entertainment's Complete Works"/>
    <x v="3"/>
    <x v="6"/>
    <s v="-"/>
    <x v="1"/>
    <x v="2"/>
  </r>
  <r>
    <x v="1"/>
    <x v="1"/>
    <n v="62690094"/>
    <x v="114"/>
    <s v="Univerzita Hradec Králové/Pedagogická fakulta"/>
    <n v="191887227"/>
    <s v="B"/>
    <x v="1"/>
    <s v="Kmošek, Petr"/>
    <s v="Jaroslav Sodomka, malíř Vysočiny"/>
    <x v="3"/>
    <x v="6"/>
    <s v="-"/>
    <x v="1"/>
    <x v="3"/>
  </r>
  <r>
    <x v="1"/>
    <x v="1"/>
    <n v="62690094"/>
    <x v="114"/>
    <s v="Univerzita Hradec Králové/Filozofická fakulta"/>
    <n v="191886820"/>
    <s v="C"/>
    <x v="1"/>
    <s v="Paleček, Martin"/>
    <s v="The Assassination of the Austrian Archduke, Sacred Cows, and the Conundrum of Rules"/>
    <x v="3"/>
    <x v="10"/>
    <s v="-"/>
    <x v="1"/>
    <x v="1"/>
  </r>
  <r>
    <x v="1"/>
    <x v="1"/>
    <n v="62690094"/>
    <x v="114"/>
    <s v="Univerzita Hradec Králové/Filozofická fakulta"/>
    <n v="191987635"/>
    <s v="B"/>
    <x v="1"/>
    <s v="Paleček, Martin"/>
    <s v="Antropologové v pasti? Mezi přírodou a kulturou"/>
    <x v="3"/>
    <x v="10"/>
    <s v="Philosophy, History and Philosophy of science and technology"/>
    <x v="1"/>
    <x v="1"/>
  </r>
  <r>
    <x v="1"/>
    <x v="1"/>
    <n v="62690094"/>
    <x v="114"/>
    <s v="Univerzita Hradec Králové/Pedagogická fakulta"/>
    <n v="191887254"/>
    <s v="B"/>
    <x v="1"/>
    <s v="Petráček, Tomáš"/>
    <s v="Církev, tradice, reforma : Odkaz Druhého vatikánského koncilu"/>
    <x v="3"/>
    <x v="10"/>
    <s v="-"/>
    <x v="1"/>
    <x v="1"/>
  </r>
  <r>
    <x v="1"/>
    <x v="1"/>
    <n v="62690094"/>
    <x v="114"/>
    <s v="Univerzita Hradec Králové/Pedagogická fakulta"/>
    <n v="191987226"/>
    <s v="B"/>
    <x v="0"/>
    <s v="Petráček, Tomáš"/>
    <s v="Západ a jeho víra : 9,5 teze k dopadům Lutherovy reformace"/>
    <x v="3"/>
    <x v="10"/>
    <s v="Religious studies"/>
    <x v="1"/>
    <x v="2"/>
  </r>
  <r>
    <x v="1"/>
    <x v="1"/>
    <n v="62690094"/>
    <x v="114"/>
    <s v="Univerzita Hradec Králové/Pedagogická fakulta"/>
    <n v="191987198"/>
    <s v="B"/>
    <x v="1"/>
    <s v="Petráček, Tomáš"/>
    <s v="Power and Exploitation in the Czech Lands in the 10th-12th Centuries : A Central European Perspective"/>
    <x v="3"/>
    <x v="11"/>
    <s v="Archaeology"/>
    <x v="1"/>
    <x v="5"/>
  </r>
  <r>
    <x v="1"/>
    <x v="1"/>
    <n v="62690094"/>
    <x v="114"/>
    <s v="Univerzita Hradec Králové/Filozofická fakulta"/>
    <n v="191864256"/>
    <s v="C"/>
    <x v="1"/>
    <s v="Vacín, Luděk"/>
    <s v="Cuneiform Texts in the Náprstek Museum Prague"/>
    <x v="3"/>
    <x v="11"/>
    <s v="-"/>
    <x v="1"/>
    <x v="1"/>
  </r>
  <r>
    <x v="1"/>
    <x v="1"/>
    <n v="62690094"/>
    <x v="114"/>
    <s v="Univerzita Hradec Králové/Filozofická fakulta"/>
    <n v="191886850"/>
    <s v="B"/>
    <x v="1"/>
    <s v="Zouhar, Jakub"/>
    <s v="Die Komotauer Chronik des Bürgers Johann Joseph Urtika (1710-1784). Ein Beitrag zur frühneuzeitlichen deutschsprachigen Geschichtsschreibung in den böhmischen Ländern"/>
    <x v="3"/>
    <x v="11"/>
    <s v="-"/>
    <x v="1"/>
    <x v="1"/>
  </r>
  <r>
    <x v="1"/>
    <x v="1"/>
    <n v="62690094"/>
    <x v="114"/>
    <s v="Univerzita Hradec Králové/Filozofická fakulta"/>
    <n v="191987616"/>
    <s v="B"/>
    <x v="1"/>
    <s v="Řoutil, Michal;Košťálová, Petra;Novák, Petr"/>
    <s v="Katastrofa křesťanů. Likvidace Arménů, Asyřanů a Řeků v Osmanské říši v letech 1914–1923"/>
    <x v="3"/>
    <x v="11"/>
    <s v="History (history of science and technology to be 6.3, history of specific sciences to be under the respective headings)"/>
    <x v="1"/>
    <x v="1"/>
  </r>
  <r>
    <x v="1"/>
    <x v="1"/>
    <n v="62690094"/>
    <x v="114"/>
    <s v="Univerzita Hradec Králové/Filozofická fakulta"/>
    <n v="191864251"/>
    <s v="B"/>
    <x v="1"/>
    <s v="Hutečka, Jiří"/>
    <s v="Muži proti ohni. Motivace, morálka a mužnost českých vojáků Velké války 1914-1918"/>
    <x v="3"/>
    <x v="11"/>
    <s v="-"/>
    <x v="1"/>
    <x v="2"/>
  </r>
  <r>
    <x v="1"/>
    <x v="1"/>
    <n v="62690094"/>
    <x v="114"/>
    <s v="Univerzita Hradec Králové/Filozofická fakulta"/>
    <n v="191886889"/>
    <s v="C"/>
    <x v="1"/>
    <s v="Droberjar, Eduard"/>
    <s v="Römische Fibeln aus Gräbern und Siedlungen des 1.-3. Jahrhunderts in Böhmen - eine Übersicht"/>
    <x v="3"/>
    <x v="11"/>
    <s v="-"/>
    <x v="1"/>
    <x v="2"/>
  </r>
  <r>
    <x v="1"/>
    <x v="1"/>
    <n v="62690094"/>
    <x v="114"/>
    <s v="Univerzita Hradec Králové/Filozofická fakulta"/>
    <n v="191961150"/>
    <s v="B"/>
    <x v="1"/>
    <s v="Bahenská, Marie;Heczková, Libuše;Musilová, Dana"/>
    <s v="Nezbytná, osvobozující, pomlouvaná. O ženské práci."/>
    <x v="3"/>
    <x v="11"/>
    <s v="History (history of science and technology to be 6.3, history of specific sciences to be under the respective headings)"/>
    <x v="1"/>
    <x v="2"/>
  </r>
  <r>
    <x v="1"/>
    <x v="1"/>
    <n v="62690094"/>
    <x v="114"/>
    <s v="Univerzita Hradec Králové/Filozofická fakulta"/>
    <n v="191987610"/>
    <s v="C"/>
    <x v="1"/>
    <s v="Geller, Markham;Vacín, Luděk"/>
    <s v="Fermenting Vat, Childbirth and Dreckapotheke: A School Incantatory-Medical Tablet"/>
    <x v="3"/>
    <x v="11"/>
    <s v="Archaeology"/>
    <x v="1"/>
    <x v="2"/>
  </r>
  <r>
    <x v="1"/>
    <x v="1"/>
    <n v="62690094"/>
    <x v="114"/>
    <s v="Univerzita Hradec Králové/Filozofická fakulta"/>
    <n v="191987662"/>
    <s v="B"/>
    <x v="1"/>
    <s v="Zouhar, Jakub;Polehla, Petr"/>
    <s v="Přehled církevní historiografie na Západě do konce osvícenství"/>
    <x v="3"/>
    <x v="11"/>
    <s v="History (history of science and technology to be 6.3, history of specific sciences to be under the respective headings)"/>
    <x v="1"/>
    <x v="2"/>
  </r>
  <r>
    <x v="1"/>
    <x v="1"/>
    <n v="62690094"/>
    <x v="114"/>
    <s v="Univerzita Hradec Králové/Filozofická fakulta"/>
    <n v="191886848"/>
    <s v="B"/>
    <x v="1"/>
    <s v="Šandera, Martin"/>
    <s v="Jindřich starší z Minsterberka. Syn husitského krále. Velký hráč s nízkými kartami."/>
    <x v="3"/>
    <x v="11"/>
    <s v="-"/>
    <x v="1"/>
    <x v="0"/>
  </r>
  <r>
    <x v="1"/>
    <x v="1"/>
    <n v="62690094"/>
    <x v="114"/>
    <s v="Univerzita Hradec Králové/Filozofická fakulta"/>
    <n v="191987617"/>
    <s v="B"/>
    <x v="0"/>
    <s v="Vydra, Zbyněk;Řoutil, Michal;Komendová, Jitka;Hloušková, Kateřina;Téra, Michal"/>
    <s v="Dějiny Ruska"/>
    <x v="3"/>
    <x v="11"/>
    <s v="History (history of science and technology to be 6.3, history of specific sciences to be under the respective headings)"/>
    <x v="1"/>
    <x v="3"/>
  </r>
  <r>
    <x v="1"/>
    <x v="1"/>
    <n v="62690094"/>
    <x v="114"/>
    <s v="Univerzita Hradec Králové/Přírodovědecká fakulta"/>
    <n v="192051177"/>
    <s v="J"/>
    <x v="1"/>
    <s v="Zarska, Monika;Sramek, Michal;Novotny, Filip;Havel, Filip;Babelova, Andrea;Mrazkova, Blanka;Benada, Oldrich;Reinis, Milan;Stepanek, Ivan;Musílek, Kamil;Bartek, Jiri;Ursinyova, Monika;Novak, Ondrej;Dzijak, Rastislav;Kuča, Kamil;Proska, Jan;Hodny, Zdenek"/>
    <s v="Biological safety and tissue distribution of (16-mercaptohexadecyl) trimethylammonium bromide-modified cationic gold nanorods"/>
    <x v="2"/>
    <x v="5"/>
    <s v="Biophysics"/>
    <x v="2"/>
    <x v="2"/>
  </r>
  <r>
    <x v="1"/>
    <x v="1"/>
    <n v="62690094"/>
    <x v="114"/>
    <s v="Univerzita Hradec Králové/Přírodovědecká fakulta"/>
    <n v="192051213"/>
    <s v="C"/>
    <x v="1"/>
    <s v="Bogusch, Petr;Horák, Jakub"/>
    <s v="Saproxylic bees and wasps"/>
    <x v="2"/>
    <x v="5"/>
    <s v="Entomology"/>
    <x v="2"/>
    <x v="1"/>
  </r>
  <r>
    <x v="1"/>
    <x v="1"/>
    <n v="62690094"/>
    <x v="114"/>
    <s v="Univerzita Hradec Králové/Přírodovědecká fakulta"/>
    <n v="191987707"/>
    <s v="J"/>
    <x v="1"/>
    <s v="Šilhán, Karel"/>
    <s v="Evaluation of growth disturbances of Picea abies (L.) Karst. to disturbances caused by landslide movements"/>
    <x v="2"/>
    <x v="9"/>
    <s v="Physical geography"/>
    <x v="2"/>
    <x v="2"/>
  </r>
  <r>
    <x v="1"/>
    <x v="1"/>
    <n v="62690094"/>
    <x v="114"/>
    <s v="Univerzita Hradec Králové/Fakulta informatiky a managementu"/>
    <n v="191987527"/>
    <s v="J"/>
    <x v="1"/>
    <s v="Postema, Michiel;Abraham, Habtamu;Krejcar, Ondřej;Haile, Dawit Assefa"/>
    <s v="Size determination of microbubbles in optical microscopy: a best-case scenario"/>
    <x v="2"/>
    <x v="8"/>
    <s v="Computer sciences, information science, bioinformathics (hardware development to be 2.2, social aspect to be 5.8)"/>
    <x v="2"/>
    <x v="2"/>
  </r>
  <r>
    <x v="1"/>
    <x v="1"/>
    <n v="62690094"/>
    <x v="114"/>
    <s v="Univerzita Hradec Králové/Přírodovědecká fakulta"/>
    <n v="192051211"/>
    <s v="J"/>
    <x v="1"/>
    <s v="Karimi, Soheila;Musílek, Petr;Knight, Andrew M."/>
    <s v="Dynamic thermal rating of transmission lines: A review"/>
    <x v="1"/>
    <x v="28"/>
    <s v="Energy and fuels"/>
    <x v="2"/>
    <x v="0"/>
  </r>
  <r>
    <x v="1"/>
    <x v="1"/>
    <n v="62690094"/>
    <x v="114"/>
    <s v="Univerzita Hradec Králové/Filozofická fakulta"/>
    <n v="192051144"/>
    <s v="M"/>
    <x v="0"/>
    <s v="Truhlářová, Zuzana;Smutková, Lucie;Janebová, Radka;Smutek, Martin;Hloušek, Jan;Kappl, Miroslav;Sovová, Olga;Mitlöhner, Miroslav;Válek, Lukáš;Škodrnová, Veronika;Vosečková, Alena;Levická, Jana;Květenská, Daniela"/>
    <s v="Nové směry, trendy a inovace v sociální práci"/>
    <x v="4"/>
    <x v="33"/>
    <s v="-"/>
    <x v="2"/>
    <x v="3"/>
  </r>
  <r>
    <x v="1"/>
    <x v="1"/>
    <n v="62690094"/>
    <x v="114"/>
    <s v="Univerzita Hradec Králové/Pedagogická fakulta"/>
    <n v="192050670"/>
    <s v="B"/>
    <x v="1"/>
    <s v="Hábl, Jan"/>
    <s v="Even When No One is Looking: Fundamental Questions of Ethical Education"/>
    <x v="4"/>
    <x v="35"/>
    <s v="Education, general; including training, pedagogy, didactics [and education systems]"/>
    <x v="2"/>
    <x v="1"/>
  </r>
  <r>
    <x v="1"/>
    <x v="1"/>
    <n v="62690094"/>
    <x v="114"/>
    <s v="Univerzita Hradec Králové/Pedagogická fakulta"/>
    <n v="192050705"/>
    <s v="J"/>
    <x v="1"/>
    <s v="Kohout-Diaz, Kohout-Diaz;Bittnerová, Dana;Levínská, Markéta"/>
    <s v="Limity inkluze ve vzdělávání romských dětí v České republice: boj o identitu žáka"/>
    <x v="4"/>
    <x v="35"/>
    <s v="Education, general; including training, pedagogy, didactics [and education systems]"/>
    <x v="2"/>
    <x v="2"/>
  </r>
  <r>
    <x v="1"/>
    <x v="1"/>
    <n v="62690094"/>
    <x v="114"/>
    <s v="Univerzita Hradec Králové/Filozofická fakulta"/>
    <n v="192051051"/>
    <s v="J"/>
    <x v="1"/>
    <s v="Kouba, Karel"/>
    <s v="Determinants of student participation in higher education governance: the case of student turnout in academic senate elections in Czechia"/>
    <x v="4"/>
    <x v="35"/>
    <s v="Education, general; including training, pedagogy, didactics [and education systems]"/>
    <x v="2"/>
    <x v="2"/>
  </r>
  <r>
    <x v="1"/>
    <x v="1"/>
    <n v="62690094"/>
    <x v="114"/>
    <s v="Univerzita Hradec Králové/Fakulta informatiky a managementu"/>
    <n v="192050796"/>
    <s v="J"/>
    <x v="1"/>
    <s v="Franěk, Marek;Šefara, Denis;Petružálek, Jan;Cabal, Jiří;Myška, Karel"/>
    <s v="Differences in eye movements while viewing images with various levels of restorativeness"/>
    <x v="4"/>
    <x v="26"/>
    <s v="Psychology (including human - machine relations)"/>
    <x v="2"/>
    <x v="0"/>
  </r>
  <r>
    <x v="1"/>
    <x v="1"/>
    <n v="62690094"/>
    <x v="114"/>
    <s v="Univerzita Hradec Králové/Filozofická fakulta"/>
    <n v="192051618"/>
    <s v="C"/>
    <x v="1"/>
    <s v="Koreň, Ladislav"/>
    <s v="Propositional contents and the logical space"/>
    <x v="3"/>
    <x v="10"/>
    <s v="-"/>
    <x v="2"/>
    <x v="1"/>
  </r>
  <r>
    <x v="1"/>
    <x v="1"/>
    <n v="62690094"/>
    <x v="114"/>
    <s v="Univerzita Hradec Králové/Pedagogická fakulta"/>
    <n v="192050699"/>
    <s v="B"/>
    <x v="1"/>
    <s v="Křivánek, Vladimír"/>
    <s v="CONSCIENCE OF THE WORD - THE STORY OF CZECH P.E.N."/>
    <x v="3"/>
    <x v="14"/>
    <s v="General literature studies"/>
    <x v="2"/>
    <x v="3"/>
  </r>
  <r>
    <x v="1"/>
    <x v="1"/>
    <n v="62690094"/>
    <x v="114"/>
    <s v="Univerzita Hradec Králové/Pedagogická fakulta"/>
    <n v="192050695"/>
    <s v="J"/>
    <x v="1"/>
    <s v="Petráček, Tomáš"/>
    <s v="The Arabist and Explorer Alois Musil (1868-1944) and His Unfulfilled Career as a Biblical Scholar"/>
    <x v="3"/>
    <x v="11"/>
    <s v="History (history of science and technology to be 6.3, history of specific sciences to be under the respective headings)"/>
    <x v="2"/>
    <x v="2"/>
  </r>
  <r>
    <x v="1"/>
    <x v="1"/>
    <n v="62690094"/>
    <x v="114"/>
    <s v="Univerzita Hradec Králové/Filozofická fakulta"/>
    <n v="192051049"/>
    <s v="B"/>
    <x v="1"/>
    <s v="Kiss, Csilla;Holzhauser, Thorsten;Kalashnikov, Antony;Baier, Walter;Kuczyńska-Zonik, Aleksandra;Holubec, Stanislav;Klimenko, Ekaterina V.;Szumski, Jakub;Mrozik, Agnieszka;Ciobanu, Monica;Volf, Darina;Klymenko, Oksana"/>
    <s v="Historical Memory of Central and East European Communism"/>
    <x v="3"/>
    <x v="11"/>
    <s v="History (history of science and technology to be 6.3, history of specific sciences to be under the respective headings)"/>
    <x v="2"/>
    <x v="3"/>
  </r>
  <r>
    <x v="1"/>
    <x v="1"/>
    <n v="62690094"/>
    <x v="114"/>
    <s v="Univerzita Hradec Králové/Filozofická fakulta"/>
    <n v="192051113"/>
    <s v="B"/>
    <x v="1"/>
    <s v="Mangel, Tomáš;Thér, Richard"/>
    <s v="Laténské hrnčířské pece ve střední Evropě"/>
    <x v="3"/>
    <x v="11"/>
    <s v="-"/>
    <x v="2"/>
    <x v="1"/>
  </r>
  <r>
    <x v="1"/>
    <x v="1"/>
    <n v="62690094"/>
    <x v="114"/>
    <s v="Univerzita Hradec Králové/Filozofická fakulta"/>
    <n v="192051621"/>
    <s v="C"/>
    <x v="1"/>
    <s v="Steinert, Ulrike;Vacín, Luděk"/>
    <s v="BM 92518 and Old Babylonian Incantations for the “Belly”"/>
    <x v="3"/>
    <x v="11"/>
    <s v="-"/>
    <x v="2"/>
    <x v="1"/>
  </r>
  <r>
    <x v="1"/>
    <x v="1"/>
    <n v="62690094"/>
    <x v="114"/>
    <s v="Univerzita Hradec Králové/Filozofická fakulta"/>
    <n v="192134064"/>
    <s v="A"/>
    <x v="0"/>
    <s v="Zahradník, Zdeněk;Bolom Kotari, Martina;Kolda, Jindřich;Gamerith, Andreas;Vodochodská, Eva"/>
    <s v="Knihovna benediktinského kláštera v Broumově. Brána moudrosti otevřená."/>
    <x v="3"/>
    <x v="11"/>
    <s v="History (history of science and technology to be 6.3, history of specific sciences to be under the respective headings)"/>
    <x v="2"/>
    <x v="2"/>
  </r>
  <r>
    <x v="1"/>
    <x v="1"/>
    <n v="62690094"/>
    <x v="114"/>
    <s v="Univerzita Hradec Králové/Přírodovědecká fakulta"/>
    <n v="192051281"/>
    <s v="J"/>
    <x v="1"/>
    <s v="Zorbaz, Tamara;Maliňák, Dávid;Marakovic, Nikola;Hrvat, Nikolina Macek;Zandona, Antonio;Novotný, Michal;Skarka, Adam;Andrýs, Rudolf;Benkova, Marketa;Soukup, Ondrej;Katalinic, Maja;Kuča, Kamil;Kovarik, Zrinka;Musílek, Kamil"/>
    <s v="Pyridinium Oximes with Ortho-Positioned Chlorine Moiety Exhibit Improved Physicochemical Properties and Efficient Reactivation of Human Acetylcholinesterase Inhibited by Several Nerve Agents"/>
    <x v="5"/>
    <x v="27"/>
    <s v="-"/>
    <x v="3"/>
    <x v="1"/>
  </r>
  <r>
    <x v="1"/>
    <x v="1"/>
    <n v="62690094"/>
    <x v="114"/>
    <s v="Univerzita Hradec Králové/Fakulta informatiky a managementu"/>
    <n v="192174074"/>
    <s v="J"/>
    <x v="0"/>
    <s v="Fujita, Hamido;Cimr, Dalibor"/>
    <s v="Computer Aided detection for fibrillations and flutters using deep convolutional neural network"/>
    <x v="2"/>
    <x v="8"/>
    <s v="-"/>
    <x v="3"/>
    <x v="0"/>
  </r>
  <r>
    <x v="1"/>
    <x v="1"/>
    <n v="62690094"/>
    <x v="114"/>
    <s v="Univerzita Hradec Králové/Fakulta informatiky a managementu"/>
    <n v="192174183"/>
    <s v="J"/>
    <x v="1"/>
    <s v="Salmeron Silvera, Jose Luis;Palos-Sanchez, Pedro R."/>
    <s v="Uncertainty Propagation in Fuzzy Grey Cognitive Maps With Hebbian-Like Learning Algorithms"/>
    <x v="2"/>
    <x v="8"/>
    <s v="-"/>
    <x v="3"/>
    <x v="2"/>
  </r>
  <r>
    <x v="1"/>
    <x v="1"/>
    <n v="62690094"/>
    <x v="114"/>
    <s v="Univerzita Hradec Králové/Filozofická fakulta"/>
    <n v="192205419"/>
    <s v="E"/>
    <x v="0"/>
    <s v="Bolom Kotari, Martina;Zahradník, Zdeněk;Kolda, Jindřich;Vodochodská, Eva;Vítková, Martina;Gamerith, Andreas;Holešová, Anna;Horáková, Lenka;Pavelková, Jindra;Heilandová, Lucie;Slovik, Radomír;Kopáčik, Ivan;Ulbríková, Lucia;Bártová, Kateřina;Gluštíková, Marianna;Slezáková, Eliška"/>
    <s v="Knihovny benediktinských klášterů Broumov a Rajhrad"/>
    <x v="3"/>
    <x v="11"/>
    <s v="-"/>
    <x v="3"/>
    <x v="1"/>
  </r>
  <r>
    <x v="1"/>
    <x v="1"/>
    <n v="62690094"/>
    <x v="114"/>
    <s v="Univerzita Hradec Králové/Filozofická fakulta"/>
    <n v="192051109"/>
    <s v="B"/>
    <x v="1"/>
    <s v="Drnovský, Pavel"/>
    <s v="Hmotná kultura šlechtických sídel severovýchodních Čech. Každodennost ve středověku pohledem archeologie"/>
    <x v="3"/>
    <x v="11"/>
    <s v="-"/>
    <x v="3"/>
    <x v="0"/>
  </r>
  <r>
    <x v="1"/>
    <x v="1"/>
    <n v="62690094"/>
    <x v="114"/>
    <s v="Univerzita Hradec Králové/Filozofická fakulta"/>
    <n v="192174270"/>
    <s v="C"/>
    <x v="1"/>
    <s v="Rudwick, Stephanie Inge"/>
    <s v="Language, Class and Racial Mobility in South Africa"/>
    <x v="4"/>
    <x v="33"/>
    <s v="-"/>
    <x v="3"/>
    <x v="2"/>
  </r>
  <r>
    <x v="1"/>
    <x v="1"/>
    <n v="62690094"/>
    <x v="114"/>
    <s v="Univerzita Hradec Králové/Filozofická fakulta"/>
    <n v="192174255"/>
    <s v="J"/>
    <x v="1"/>
    <s v="Hlobil, Ulf"/>
    <s v="We cannot infer by accepting testimony"/>
    <x v="3"/>
    <x v="10"/>
    <s v="-"/>
    <x v="3"/>
    <x v="1"/>
  </r>
  <r>
    <x v="1"/>
    <x v="1"/>
    <n v="62690094"/>
    <x v="114"/>
    <s v="Univerzita Hradec Králové/Filozofická fakulta"/>
    <n v="192174256"/>
    <s v="J"/>
    <x v="1"/>
    <s v="Hlobil, Ulf"/>
    <s v="Faithfulness for naive validity"/>
    <x v="3"/>
    <x v="10"/>
    <s v="-"/>
    <x v="3"/>
    <x v="5"/>
  </r>
  <r>
    <x v="1"/>
    <x v="1"/>
    <n v="62690094"/>
    <x v="114"/>
    <s v="Univerzita Hradec Králové/Filozofická fakulta"/>
    <n v="192174220"/>
    <s v="J"/>
    <x v="1"/>
    <s v="Kremláček, Jan;Musil, Daniel;Langrová, Jana;Paleček, Martin"/>
    <s v="Neural Correlates of Liberalism and Conservatism in a Post-communist Country"/>
    <x v="2"/>
    <x v="23"/>
    <s v="-"/>
    <x v="3"/>
    <x v="2"/>
  </r>
  <r>
    <x v="1"/>
    <x v="1"/>
    <n v="62690094"/>
    <x v="114"/>
    <s v="Univerzita Hradec Králové/Filozofická fakulta"/>
    <n v="192174233"/>
    <s v="J"/>
    <x v="1"/>
    <s v="Kouba, Karel;Lysek, Jakub"/>
    <s v="What Affects Invalid Voting? A Review and Meta-Analysis"/>
    <x v="4"/>
    <x v="13"/>
    <s v="-"/>
    <x v="3"/>
    <x v="1"/>
  </r>
  <r>
    <x v="1"/>
    <x v="1"/>
    <n v="62690094"/>
    <x v="114"/>
    <s v="Univerzita Hradec Králové/Pedagogická fakulta"/>
    <n v="192173915"/>
    <s v="J"/>
    <x v="1"/>
    <s v="Hubálovský, Štěpán;Hubálovská, Marie;Musílek, Michal"/>
    <s v="Assessment of the influence of adaptive E-learning on learning effectiveness of primary school pupils"/>
    <x v="4"/>
    <x v="35"/>
    <s v="-"/>
    <x v="3"/>
    <x v="5"/>
  </r>
  <r>
    <x v="1"/>
    <x v="1"/>
    <n v="62690094"/>
    <x v="114"/>
    <s v="Univerzita Hradec Králové/Pedagogická fakulta"/>
    <n v="192173942"/>
    <s v="B"/>
    <x v="1"/>
    <s v="Juklová, Kateřina"/>
    <s v="OSOBNÍ EPISTEMOLOGIE BUDOUCÍHO UČITELE Predikce a podpora studijních procesů a výsledků"/>
    <x v="4"/>
    <x v="35"/>
    <s v="-"/>
    <x v="3"/>
    <x v="0"/>
  </r>
  <r>
    <x v="1"/>
    <x v="1"/>
    <n v="62690094"/>
    <x v="114"/>
    <s v="Univerzita Hradec Králové/Pedagogická fakulta"/>
    <n v="192173917"/>
    <s v="C"/>
    <x v="1"/>
    <s v="Hábl, Jan"/>
    <s v="The Allegory of Learning in Comenius’ Labyrinth of the World and Paradise of the Heart"/>
    <x v="4"/>
    <x v="35"/>
    <s v="-"/>
    <x v="3"/>
    <x v="2"/>
  </r>
  <r>
    <x v="1"/>
    <x v="1"/>
    <n v="62690094"/>
    <x v="114"/>
    <s v="Univerzita Hradec Králové/Přírodovědecká fakulta"/>
    <n v="192053846"/>
    <s v="R"/>
    <x v="0"/>
    <s v="Studnička, Filip;Kühnová, Jitka;Cimler, Richard;Štěpán, Jan;Šec, David;Šlégr, Jan;Matyska, Jan"/>
    <s v="Systém pro vyhodnocování vitálních funkcí"/>
    <x v="2"/>
    <x v="8"/>
    <s v="-"/>
    <x v="3"/>
    <x v="1"/>
  </r>
  <r>
    <x v="1"/>
    <x v="1"/>
    <n v="62690094"/>
    <x v="114"/>
    <s v="Univerzita Hradec Králové/Pedagogická fakulta"/>
    <n v="192173951"/>
    <s v="B"/>
    <x v="0"/>
    <s v="Spitzer, Manfred;Bělohradský, Václav;Leskovjan, Martin;Havranu, Jeremiáš;Karlová, Jana;Soukup, Martin;Bláha, Jan Daniel"/>
    <s v="Kyber a eko : digitální technologie v environmentálních souvislostech"/>
    <x v="4"/>
    <x v="15"/>
    <s v="-"/>
    <x v="3"/>
    <x v="6"/>
  </r>
  <r>
    <x v="1"/>
    <x v="1"/>
    <n v="46358978"/>
    <x v="115"/>
    <s v="Univerzita Jana Amose Komenského Praha s.r.o."/>
    <n v="191981932"/>
    <s v="C"/>
    <x v="0"/>
    <s v="Švihlíková, Ilona"/>
    <s v="European Parliament Elections in the Czech Republic: Reflection of Citizens´ Agenda"/>
    <x v="4"/>
    <x v="13"/>
    <s v="Political science"/>
    <x v="1"/>
    <x v="3"/>
  </r>
  <r>
    <x v="1"/>
    <x v="1"/>
    <n v="46358978"/>
    <x v="115"/>
    <s v="Univerzita Jana Amose Komenského Praha s.r.o."/>
    <n v="191981939"/>
    <s v="B"/>
    <x v="0"/>
    <s v="Jůzl, Miloslav"/>
    <s v="Penitenciaristika jak věda žálářní"/>
    <x v="4"/>
    <x v="35"/>
    <s v="Education, special (to gifted persons, those with learning disabilities)"/>
    <x v="1"/>
    <x v="0"/>
  </r>
  <r>
    <x v="1"/>
    <x v="1"/>
    <n v="46358978"/>
    <x v="115"/>
    <s v="Univerzita Jana Amose Komenského Praha s.r.o."/>
    <n v="191981940"/>
    <s v="B"/>
    <x v="1"/>
    <s v="Jůzl, Miloslav"/>
    <s v="K tradicím česká sociální pedagogiky"/>
    <x v="4"/>
    <x v="35"/>
    <s v="Education, special (to gifted persons, those with learning disabilities)"/>
    <x v="2"/>
    <x v="0"/>
  </r>
  <r>
    <x v="1"/>
    <x v="1"/>
    <n v="46358978"/>
    <x v="115"/>
    <s v="Univerzita Jana Amose Komenského Praha s.r.o."/>
    <n v="191960680"/>
    <s v="B"/>
    <x v="1"/>
    <s v="Horčička, Václav;Županič, Jan;Rákosník, Jakub"/>
    <s v="Šlechta na křižovatce. Lichtenštejnové, Schwarzenbergové a Colloredo-Mannsfeldové v 1. polovině 20. století"/>
    <x v="3"/>
    <x v="11"/>
    <s v="History (history of science and technology to be 6.3, history of specific sciences to be under the respective headings)"/>
    <x v="2"/>
    <x v="1"/>
  </r>
  <r>
    <x v="1"/>
    <x v="1"/>
    <n v="46358978"/>
    <x v="115"/>
    <s v="Univerzita Jana Amose Komenského Praha s.r.o."/>
    <n v="191878142"/>
    <s v="J"/>
    <x v="1"/>
    <s v="Horčička, Václav"/>
    <s v="Die Schweiz und das Problem der Enteignung der Schwarzenberger Primogenitur in der Tschechoslowakei nach dem Zweiten Weltkrieg"/>
    <x v="3"/>
    <x v="11"/>
    <s v="History (history of science and technology to be 6.3, history of specific sciences to be under the respective headings)"/>
    <x v="3"/>
    <x v="2"/>
  </r>
  <r>
    <x v="1"/>
    <x v="1"/>
    <n v="46358978"/>
    <x v="115"/>
    <s v="Univerzita Jana Amose Komenského Praha s.r.o."/>
    <n v="191981936"/>
    <s v="B"/>
    <x v="0"/>
    <s v="Klugerová, Jarmila;Bernhauserová, Dana;Hádková, Kateřina;Janková, Jana;Káňová, Šárka;Karkošová, Martina;Kocurová, Marie;Kotvová, Miroslava;Němec, Zbyněk;Novotný, Josef;Opekarová, Olga;Moucha, Zdeněk"/>
    <s v="Komunikace v teorii a praxi speciální pedagogiky"/>
    <x v="4"/>
    <x v="35"/>
    <s v="Education, special (to gifted persons, those with learning disabilities)"/>
    <x v="3"/>
    <x v="3"/>
  </r>
  <r>
    <x v="1"/>
    <x v="1"/>
    <n v="46358978"/>
    <x v="115"/>
    <s v="Univerzita Jana Amose Komenského Praha s.r.o."/>
    <n v="192152009"/>
    <s v="J"/>
    <x v="1"/>
    <s v="Horčička, Václav"/>
    <s v="Die Verfolgung des böhmischen Adels durch die Nationalsozialisten. Der Fall der Schwarzenberger Primogenitur"/>
    <x v="3"/>
    <x v="11"/>
    <s v="History (history of science and technology to be 6.3, history of specific sciences to be under the respective headings)"/>
    <x v="3"/>
    <x v="2"/>
  </r>
  <r>
    <x v="1"/>
    <x v="1"/>
    <n v="46358978"/>
    <x v="115"/>
    <s v="Univerzita Jana Amose Komenského Praha s.r.o."/>
    <n v="192152719"/>
    <s v="J"/>
    <x v="1"/>
    <s v="Kolář, Petr;Svoboda, Vladimír"/>
    <s v="How Rescher Failed to Fill the Fact/Value Gap"/>
    <x v="3"/>
    <x v="10"/>
    <s v="Philosophy, History and Philosophy of science and technology"/>
    <x v="3"/>
    <x v="3"/>
  </r>
  <r>
    <x v="1"/>
    <x v="1"/>
    <n v="46358978"/>
    <x v="115"/>
    <s v="Univerzita Jana Amose Komenského Praha s.r.o."/>
    <n v="192152730"/>
    <s v="B"/>
    <x v="1"/>
    <s v="Machovec, Martin"/>
    <s v="Writing Underground. Reflections on Samizdat Literature in Totalitarian Czechoslovakia"/>
    <x v="3"/>
    <x v="14"/>
    <s v="Specific literatures"/>
    <x v="3"/>
    <x v="2"/>
  </r>
  <r>
    <x v="1"/>
    <x v="1"/>
    <n v="46358978"/>
    <x v="115"/>
    <s v="Univerzita Jana Amose Komenského Praha s.r.o."/>
    <n v="192054818"/>
    <s v="J"/>
    <x v="1"/>
    <s v="Horčička, Václav"/>
    <s v="Die Befreiung der Tschechoslowakei und die Verhängung der Nationalverwaltung"/>
    <x v="3"/>
    <x v="11"/>
    <s v="History (history of science and technology to be 6.3, history of specific sciences to be under the respective headings)"/>
    <x v="3"/>
    <x v="2"/>
  </r>
  <r>
    <x v="1"/>
    <x v="1"/>
    <n v="44555601"/>
    <x v="116"/>
    <s v="Univerzita Jana Evangelisty Purkyně v Ústí nad Labem/Přírodovědecká fakulta"/>
    <n v="191889782"/>
    <s v="C"/>
    <x v="0"/>
    <s v="Gryndler, Milan"/>
    <s v="True Truffle Horst Diversity"/>
    <x v="2"/>
    <x v="5"/>
    <n v="10612"/>
    <x v="0"/>
    <x v="2"/>
  </r>
  <r>
    <x v="1"/>
    <x v="1"/>
    <n v="44555601"/>
    <x v="116"/>
    <s v="Univerzita Jana Evangelisty Purkyně v Ústí nad Labem/Fakulta životního prostředí"/>
    <n v="191889661"/>
    <s v="C"/>
    <x v="0"/>
    <s v="Lisá, Lenka;Pacina, Jan;Cílek, Václav;Pokorná, Adéla"/>
    <s v="Výzkum povodňových sedimentů na Sabaloce v centrálním Súdánu"/>
    <x v="2"/>
    <x v="9"/>
    <n v="10511"/>
    <x v="0"/>
    <x v="2"/>
  </r>
  <r>
    <x v="1"/>
    <x v="1"/>
    <n v="44555601"/>
    <x v="116"/>
    <s v="Univerzita Jana Evangelisty Purkyně v Ústí nad Labem/Fakulta výrobních technologií a managementu"/>
    <n v="191889956"/>
    <s v="P"/>
    <x v="0"/>
    <s v="Michna, Štefan;Cais, Jaromír"/>
    <s v="Hliníková slitina, zejména pro výrobu odlitků segmentů forem pro lisování pneumatik, a způsob tepelného zpracování odlitků segmentů forem"/>
    <x v="1"/>
    <x v="34"/>
    <n v="20501"/>
    <x v="0"/>
    <x v="2"/>
  </r>
  <r>
    <x v="1"/>
    <x v="1"/>
    <n v="44555601"/>
    <x v="116"/>
    <s v="Univerzita Jana Evangelisty Purkyně v Ústí nad Labem/Fakulta výrobních technologií a managementu"/>
    <n v="191890018"/>
    <s v="P"/>
    <x v="0"/>
    <s v="Michna, Štefan;Weiss, Viktorie;Honzátko, Radek;Cais, Jaromír"/>
    <s v="Způsob povlakování kovových forem ze slitin typu Al - Mg a Al - Si, zejména pro výrobu pneumatik motorových vozidel v automobilovém průmyslu"/>
    <x v="1"/>
    <x v="34"/>
    <n v="20506"/>
    <x v="0"/>
    <x v="0"/>
  </r>
  <r>
    <x v="1"/>
    <x v="1"/>
    <n v="44555601"/>
    <x v="116"/>
    <s v="Univerzita Jana Evangelisty Purkyně v Ústí nad Labem/Fakulta výrobních technologií a managementu"/>
    <n v="191889951"/>
    <s v="P"/>
    <x v="0"/>
    <s v="Novák, Martin"/>
    <s v="A Method of Grinding Workpieces of Aluminium Alloy to Achieve a High Surface Quality"/>
    <x v="1"/>
    <x v="36"/>
    <n v="20301"/>
    <x v="0"/>
    <x v="2"/>
  </r>
  <r>
    <x v="1"/>
    <x v="1"/>
    <n v="44555601"/>
    <x v="116"/>
    <s v="Univerzita Jana Evangelisty Purkyně v Ústí nad Labem/Fakulta výrobních technologií a managementu"/>
    <n v="191889992"/>
    <s v="V"/>
    <x v="0"/>
    <s v="Soukup, Josef;Skočilasová, Blanka;Klimenda, František;Skočilas, Jan"/>
    <s v="Optimalizace výměny vzduchu v hale II - slévárna"/>
    <x v="1"/>
    <x v="36"/>
    <n v="20303"/>
    <x v="0"/>
    <x v="2"/>
  </r>
  <r>
    <x v="1"/>
    <x v="1"/>
    <n v="44555601"/>
    <x v="116"/>
    <s v="Univerzita Jana Evangelisty Purkyně v Ústí nad Labem/Fakulta zdravotnických studií"/>
    <n v="191889737"/>
    <s v="J"/>
    <x v="0"/>
    <s v="Chrásková, Jana;Boledovičová, Marika"/>
    <s v="Initiatives supporting breastfeeding"/>
    <x v="5"/>
    <x v="22"/>
    <n v="30307"/>
    <x v="0"/>
    <x v="0"/>
  </r>
  <r>
    <x v="1"/>
    <x v="1"/>
    <n v="44555601"/>
    <x v="116"/>
    <s v="Univerzita Jana Evangelisty Purkyně v Ústí nad Labem/Fakulta sociálně ekonomická"/>
    <n v="191889704"/>
    <s v="J"/>
    <x v="0"/>
    <s v="Jánská, Michaela;Celer, Čeněk"/>
    <s v="Changes of communicative behaviour in ICT of seniors in the Czech Republic"/>
    <x v="4"/>
    <x v="15"/>
    <n v="50802"/>
    <x v="0"/>
    <x v="0"/>
  </r>
  <r>
    <x v="1"/>
    <x v="1"/>
    <n v="44555601"/>
    <x v="116"/>
    <s v="Univerzita Jana Evangelisty Purkyně v Ústí nad Labem/Přírodovědecká fakulta"/>
    <n v="191889813"/>
    <s v="R"/>
    <x v="0"/>
    <s v="Kubera, Petr;Medřický, Vratislav"/>
    <s v="Mobilní aplikace pro sociální síť Disway"/>
    <x v="4"/>
    <x v="31"/>
    <n v="50703"/>
    <x v="0"/>
    <x v="2"/>
  </r>
  <r>
    <x v="1"/>
    <x v="1"/>
    <n v="44555601"/>
    <x v="116"/>
    <s v="Univerzita Jana Evangelisty Purkyně v Ústí nad Labem/Přírodovědecká fakulta"/>
    <n v="191889834"/>
    <s v="J"/>
    <x v="0"/>
    <s v="Dolejš, Martin;Glorius, Birgit;Hruška, Vladan"/>
    <s v="Motives and barriers of migration to Saxony: the case of migrating health professionals from Czechia"/>
    <x v="4"/>
    <x v="31"/>
    <n v="50701"/>
    <x v="0"/>
    <x v="2"/>
  </r>
  <r>
    <x v="1"/>
    <x v="1"/>
    <n v="44555601"/>
    <x v="116"/>
    <s v="Univerzita Jana Evangelisty Purkyně v Ústí nad Labem/Filozofická fakulta"/>
    <n v="191863038"/>
    <s v="J"/>
    <x v="0"/>
    <s v="Maškarinec, Pavel"/>
    <s v="Determinants of Women's Descriptive Representation on the City Boards of the Czech Statutory Cities after the Local Elections of 2014"/>
    <x v="4"/>
    <x v="13"/>
    <n v="50601"/>
    <x v="0"/>
    <x v="2"/>
  </r>
  <r>
    <x v="1"/>
    <x v="1"/>
    <n v="44555601"/>
    <x v="116"/>
    <s v="Univerzita Jana Evangelisty Purkyně v Ústí nad Labem/Filozofická fakulta"/>
    <n v="191890048"/>
    <s v="B"/>
    <x v="0"/>
    <s v="Hynčica, Pavel;Maškarinec, Pavel;Novotný, Lukáš"/>
    <s v="Euroskepticismus ve střední Evropě"/>
    <x v="4"/>
    <x v="13"/>
    <n v="50601"/>
    <x v="0"/>
    <x v="0"/>
  </r>
  <r>
    <x v="1"/>
    <x v="1"/>
    <n v="44555601"/>
    <x v="116"/>
    <s v="Univerzita Jana Evangelisty Purkyně v Ústí nad Labem/Pedagogická fakulta"/>
    <n v="191889906"/>
    <s v="B"/>
    <x v="0"/>
    <s v="Říčan, Jaroslav;Chytrý, Vlastimil"/>
    <s v="Metakognice a metakognitivní strategie jako teoretické a výzkumné konstrukty a jejich uplatnění v moderní pedagogické praxi"/>
    <x v="4"/>
    <x v="35"/>
    <n v="50301"/>
    <x v="0"/>
    <x v="1"/>
  </r>
  <r>
    <x v="1"/>
    <x v="1"/>
    <n v="44555601"/>
    <x v="116"/>
    <s v="Univerzita Jana Evangelisty Purkyně v Ústí nad Labem/Pedagogická fakulta"/>
    <n v="191889919"/>
    <s v="J"/>
    <x v="0"/>
    <s v="Šindelářová, Jaromíra"/>
    <s v="Problematika vzdělávání žáků-cizinců v české primární škole"/>
    <x v="4"/>
    <x v="35"/>
    <n v="50301"/>
    <x v="0"/>
    <x v="0"/>
  </r>
  <r>
    <x v="1"/>
    <x v="1"/>
    <n v="44555601"/>
    <x v="116"/>
    <s v="Univerzita Jana Evangelisty Purkyně v Ústí nad Labem/Fakulta sociálně ekonomická"/>
    <n v="191889728"/>
    <s v="J"/>
    <x v="0"/>
    <s v="Kovářová, Kateřina"/>
    <s v="Status of a Quality Management System in the Czech Republic as a Condition for Business Competitiveness"/>
    <x v="4"/>
    <x v="12"/>
    <n v="50204"/>
    <x v="0"/>
    <x v="3"/>
  </r>
  <r>
    <x v="1"/>
    <x v="1"/>
    <n v="44555601"/>
    <x v="116"/>
    <s v="Univerzita Jana Evangelisty Purkyně v Ústí nad Labem/Fakulta sociálně ekonomická"/>
    <n v="191889729"/>
    <s v="C"/>
    <x v="0"/>
    <s v="Slavík, Jan;Leimbrock, Holger"/>
    <s v="Transformationstheorien und Transformationsstrategien"/>
    <x v="4"/>
    <x v="12"/>
    <n v="50201"/>
    <x v="0"/>
    <x v="3"/>
  </r>
  <r>
    <x v="1"/>
    <x v="1"/>
    <n v="44555601"/>
    <x v="116"/>
    <s v="Univerzita Jana Evangelisty Purkyně v Ústí nad Labem/Fakulta umění a designu"/>
    <n v="191889607"/>
    <s v="C"/>
    <x v="0"/>
    <s v="Ottová, Michaela"/>
    <s v="Sochařství doby Václava IV. a Zikmunda Lucemburského"/>
    <x v="3"/>
    <x v="6"/>
    <n v="60401"/>
    <x v="0"/>
    <x v="0"/>
  </r>
  <r>
    <x v="1"/>
    <x v="1"/>
    <n v="44555601"/>
    <x v="116"/>
    <s v="Univerzita Jana Evangelisty Purkyně v Ústí nad Labem/Fakulta umění a designu"/>
    <n v="191889608"/>
    <s v="C"/>
    <x v="0"/>
    <s v="Royt, Jan"/>
    <s v="Malířství za vlády Lucemburků"/>
    <x v="3"/>
    <x v="6"/>
    <n v="60401"/>
    <x v="0"/>
    <x v="0"/>
  </r>
  <r>
    <x v="1"/>
    <x v="1"/>
    <n v="44555601"/>
    <x v="116"/>
    <s v="Univerzita Jana Evangelisty Purkyně v Ústí nad Labem/Filozofická fakulta"/>
    <n v="191890114"/>
    <s v="E"/>
    <x v="0"/>
    <s v="Turčan, Ľubomír"/>
    <s v="Severozápadní Čechy za vlády Lucemburků"/>
    <x v="3"/>
    <x v="6"/>
    <n v="60401"/>
    <x v="0"/>
    <x v="2"/>
  </r>
  <r>
    <x v="1"/>
    <x v="1"/>
    <n v="44555601"/>
    <x v="116"/>
    <s v="Univerzita Jana Evangelisty Purkyně v Ústí nad Labem/Filozofická fakulta"/>
    <n v="191890115"/>
    <s v="C"/>
    <x v="0"/>
    <s v="Hrubá, Michaela;Bobková, Lenka"/>
    <s v="Lucemburkové a severozápadní Čechy"/>
    <x v="3"/>
    <x v="6"/>
    <n v="60401"/>
    <x v="0"/>
    <x v="0"/>
  </r>
  <r>
    <x v="1"/>
    <x v="1"/>
    <n v="44555601"/>
    <x v="116"/>
    <s v="Univerzita Jana Evangelisty Purkyně v Ústí nad Labem/Filozofická fakulta"/>
    <n v="191890117"/>
    <s v="C"/>
    <x v="0"/>
    <s v="Turčan, Ľubomír"/>
    <s v="Na samém prahu gotického sochařství ..."/>
    <x v="3"/>
    <x v="6"/>
    <n v="60401"/>
    <x v="0"/>
    <x v="0"/>
  </r>
  <r>
    <x v="1"/>
    <x v="1"/>
    <n v="44555601"/>
    <x v="116"/>
    <s v="Univerzita Jana Evangelisty Purkyně v Ústí nad Labem/Fakulta životního prostředí"/>
    <n v="191889647"/>
    <s v="J"/>
    <x v="0"/>
    <s v="Bogan, Petr"/>
    <s v="Rituální geometrie védských Indů jako inspirace pro učitele matematiky"/>
    <x v="3"/>
    <x v="10"/>
    <n v="60301"/>
    <x v="0"/>
    <x v="2"/>
  </r>
  <r>
    <x v="1"/>
    <x v="1"/>
    <n v="44555601"/>
    <x v="116"/>
    <s v="Univerzita Jana Evangelisty Purkyně v Ústí nad Labem/Pedagogická fakulta"/>
    <n v="191889903"/>
    <s v="J"/>
    <x v="0"/>
    <s v="Haase, Christoph"/>
    <s v="Analogy and Causation in Natural Science English: A Cross-Register View"/>
    <x v="3"/>
    <x v="14"/>
    <n v="60203"/>
    <x v="0"/>
    <x v="2"/>
  </r>
  <r>
    <x v="1"/>
    <x v="1"/>
    <n v="44555601"/>
    <x v="116"/>
    <s v="Univerzita Jana Evangelisty Purkyně v Ústí nad Labem/Filozofická fakulta"/>
    <n v="191890074"/>
    <s v="B"/>
    <x v="0"/>
    <s v="Goldhahn, Agnes"/>
    <s v="Tschechische und deutsche Wissenschaftssprache im Vergleich. Eine kontrastive Analyse tschechischer und deutscher wissenschaftlicher Artikel der Linguistik"/>
    <x v="3"/>
    <x v="14"/>
    <n v="60203"/>
    <x v="0"/>
    <x v="0"/>
  </r>
  <r>
    <x v="1"/>
    <x v="1"/>
    <n v="44555601"/>
    <x v="116"/>
    <s v="Univerzita Jana Evangelisty Purkyně v Ústí nad Labem/Filozofická fakulta"/>
    <n v="191890118"/>
    <s v="B"/>
    <x v="0"/>
    <s v="Fukala, Radek"/>
    <s v="Konec zimního království a poslední ohniska odporu"/>
    <x v="3"/>
    <x v="11"/>
    <n v="60101"/>
    <x v="0"/>
    <x v="1"/>
  </r>
  <r>
    <x v="1"/>
    <x v="1"/>
    <n v="44555601"/>
    <x v="116"/>
    <s v="Univerzita Jana Evangelisty Purkyně v Ústí nad Labem/Přírodovědecká fakulta"/>
    <n v="191990371"/>
    <s v="B"/>
    <x v="0"/>
    <s v="Kopp, Jan;Raška, Pavel;Vysoudil, Miroslav;Ježek, Jiří;Dolejš, Martin;Veith, Tomáš;Frajer, Jindřich;Novotná, Marie;Hašová, Eliška"/>
    <s v="Ekohydrologický management mikrostruktur městské krajiny"/>
    <x v="2"/>
    <x v="9"/>
    <s v="Water resources"/>
    <x v="1"/>
    <x v="2"/>
  </r>
  <r>
    <x v="1"/>
    <x v="1"/>
    <n v="44555601"/>
    <x v="116"/>
    <s v="Univerzita Jana Evangelisty Purkyně v Ústí nad Labem/Fakulta životního prostředí"/>
    <n v="191997931"/>
    <s v="C"/>
    <x v="1"/>
    <s v="Augustinková, Lucie;Fárek, Vladimír;Klepek, Jiří;Krakowská, Aneta;Neruda, Martin;Ponížilová, Iva;Strachota, Marek;Šrejber, Jan;Unucka, Jan;Voženílek, Vít;Winkler, Ivo;Židek, Dušan"/>
    <s v="Utilization of the Geoinfomatics and Mathematical Modelling Tools for the Analyses of Importance and Risks of the Historic Water Works"/>
    <x v="2"/>
    <x v="9"/>
    <s v="Hydrology"/>
    <x v="1"/>
    <x v="3"/>
  </r>
  <r>
    <x v="1"/>
    <x v="1"/>
    <n v="44555601"/>
    <x v="116"/>
    <s v="Univerzita Jana Evangelisty Purkyně v Ústí nad Labem/Fakulta životního prostředí"/>
    <n v="191997958"/>
    <s v="J"/>
    <x v="1"/>
    <s v="Kuráň, Pavel;Pilnaj, Dominik;Ciencialová, Lucie;Pšenička, Martin"/>
    <s v="Preparation of magnetic sorbent with surface modified by C18 for removal of selected organic pollutants from aqueous samples"/>
    <x v="2"/>
    <x v="9"/>
    <s v="Environmental sciences (social aspects to be 5.7)"/>
    <x v="1"/>
    <x v="3"/>
  </r>
  <r>
    <x v="1"/>
    <x v="1"/>
    <n v="44555601"/>
    <x v="116"/>
    <s v="Univerzita Jana Evangelisty Purkyně v Ústí nad Labem/Fakulta životního prostředí"/>
    <n v="191997951"/>
    <s v="P"/>
    <x v="0"/>
    <s v="Munzarová, Marcela;Čapková, Pavla;Ryšánek, Petr;Kormunda, Martin;Kolská, Zdeňka;Hocelíková, Lucie;Gryndler, Milan;Malý, Marek;Trögl, Josef;Štojdl, Jiří"/>
    <s v="Vícevrstvé filtrační médium pro filtraci vzduchu"/>
    <x v="1"/>
    <x v="34"/>
    <s v="Materials engineering"/>
    <x v="1"/>
    <x v="2"/>
  </r>
  <r>
    <x v="1"/>
    <x v="1"/>
    <n v="44555601"/>
    <x v="116"/>
    <s v="Univerzita Jana Evangelisty Purkyně v Ústí nad Labem/Fakulta strojního inženýrství"/>
    <n v="191997600"/>
    <s v="P"/>
    <x v="0"/>
    <s v="Michna, Štefan;Cais, Jaromír"/>
    <s v="Aluminim alloy, in particular for the production of mould segment castings for forming tyres, and the method of heat treatment of mould segment castings"/>
    <x v="1"/>
    <x v="34"/>
    <s v="Materials engineering"/>
    <x v="1"/>
    <x v="0"/>
  </r>
  <r>
    <x v="1"/>
    <x v="1"/>
    <n v="44555601"/>
    <x v="116"/>
    <s v="Univerzita Jana Evangelisty Purkyně v Ústí nad Labem/Fakulta strojního inženýrství"/>
    <n v="191997599"/>
    <s v="P"/>
    <x v="0"/>
    <s v="Michna, Štefan;Weiss, Viktorie;Honzátko, Radek;Cais, Jaromír"/>
    <s v="Sposob pokrytija metallicheskikh form iz splavov tipa Al-Mg i Al-Si dlja proizvodstva avtomobilnykh shin"/>
    <x v="1"/>
    <x v="34"/>
    <s v="Coating and films"/>
    <x v="1"/>
    <x v="3"/>
  </r>
  <r>
    <x v="1"/>
    <x v="1"/>
    <n v="44555601"/>
    <x v="116"/>
    <s v="Univerzita Jana Evangelisty Purkyně v Ústí nad Labem/Přírodovědecká fakulta"/>
    <n v="191990369"/>
    <s v="P"/>
    <x v="1"/>
    <s v="Munzarová, Marcela;Malý, Jan;Poustka, David;Hocelíková, Lucie"/>
    <s v="Způsob vytvoření nanovlákenné vrstvy a textilní kompozit obsahující nanovlákennou vrstvu vytvořenou tímto způsobem"/>
    <x v="1"/>
    <x v="24"/>
    <s v="Nano-materials (production and properties)"/>
    <x v="1"/>
    <x v="0"/>
  </r>
  <r>
    <x v="1"/>
    <x v="1"/>
    <n v="44555601"/>
    <x v="116"/>
    <s v="Univerzita Jana Evangelisty Purkyně v Ústí nad Labem/Fakulta zdravotnických studií"/>
    <n v="191997825"/>
    <s v="J"/>
    <x v="0"/>
    <s v="Vaníková, Kateřina;Buchtelová, Eva"/>
    <s v="Fyzioterapie u pacientky po ablaci prsu."/>
    <x v="5"/>
    <x v="37"/>
    <s v="Oncology"/>
    <x v="1"/>
    <x v="0"/>
  </r>
  <r>
    <x v="1"/>
    <x v="1"/>
    <n v="44555601"/>
    <x v="116"/>
    <s v="Univerzita Jana Evangelisty Purkyně v Ústí nad Labem/Fakulta zdravotnických studií"/>
    <n v="191997841"/>
    <s v="J"/>
    <x v="0"/>
    <s v="Binder, Tomáš"/>
    <s v="Nemoci jater v přímé souvislosti s těhotenstvím"/>
    <x v="5"/>
    <x v="37"/>
    <s v="Obstetrics and gynaecology"/>
    <x v="1"/>
    <x v="0"/>
  </r>
  <r>
    <x v="1"/>
    <x v="1"/>
    <n v="44555601"/>
    <x v="116"/>
    <s v="Univerzita Jana Evangelisty Purkyně v Ústí nad Labem/Fakulta sociálně ekonomická"/>
    <n v="191997893"/>
    <s v="J"/>
    <x v="0"/>
    <s v="Fuchsová, Eva;Baume, Pavel"/>
    <s v="Implementation of a sample measure within the concept of shared values"/>
    <x v="4"/>
    <x v="12"/>
    <s v="Business and management"/>
    <x v="1"/>
    <x v="0"/>
  </r>
  <r>
    <x v="1"/>
    <x v="1"/>
    <n v="44555601"/>
    <x v="116"/>
    <s v="Univerzita Jana Evangelisty Purkyně v Ústí nad Labem/Fakulta sociálně ekonomická"/>
    <n v="191997923"/>
    <s v="J"/>
    <x v="0"/>
    <s v="Frączek, Bożena;Bobenič Hintošová, Aneta;Bačová, Monika;Siviček, Tomáš"/>
    <s v="Simultaneous use of the financial literacy level and the financial inclusion degree as a result of financial education efficiency in Visegrad Group countries"/>
    <x v="4"/>
    <x v="12"/>
    <s v="Finance"/>
    <x v="1"/>
    <x v="0"/>
  </r>
  <r>
    <x v="1"/>
    <x v="1"/>
    <n v="44555601"/>
    <x v="116"/>
    <s v="Univerzita Jana Evangelisty Purkyně v Ústí nad Labem/Fakulta sociálně ekonomická"/>
    <n v="191997907"/>
    <s v="J"/>
    <x v="0"/>
    <s v="Vašat, Jan"/>
    <s v="Analýza faktorů ovlivňujících úspěšnost integračního programu v obci se sociálně vyloučenou lokalitou - případová studie"/>
    <x v="4"/>
    <x v="25"/>
    <s v="Other social sciences"/>
    <x v="1"/>
    <x v="3"/>
  </r>
  <r>
    <x v="1"/>
    <x v="1"/>
    <n v="44555601"/>
    <x v="116"/>
    <s v="Univerzita Jana Evangelisty Purkyně v Ústí nad Labem/Přírodovědecká fakulta"/>
    <n v="191997797"/>
    <s v="B"/>
    <x v="0"/>
    <s v="Bláha, Jan Daniel"/>
    <s v="Vybrané okruhy z geografické kartografie"/>
    <x v="4"/>
    <x v="31"/>
    <s v="-"/>
    <x v="1"/>
    <x v="2"/>
  </r>
  <r>
    <x v="1"/>
    <x v="1"/>
    <n v="44555601"/>
    <x v="116"/>
    <s v="Univerzita Jana Evangelisty Purkyně v Ústí nad Labem/Filozofická fakulta"/>
    <n v="191997525"/>
    <s v="B"/>
    <x v="1"/>
    <s v="Kučera, Rudolf"/>
    <s v="Islám a politika. Vznik a vývoj islamistické ideologie"/>
    <x v="4"/>
    <x v="13"/>
    <s v="Political science"/>
    <x v="1"/>
    <x v="0"/>
  </r>
  <r>
    <x v="1"/>
    <x v="1"/>
    <n v="44555601"/>
    <x v="116"/>
    <s v="Univerzita Jana Evangelisty Purkyně v Ústí nad Labem/Pedagogická fakulta"/>
    <n v="191997636"/>
    <s v="B"/>
    <x v="0"/>
    <s v="Hábl, Jan"/>
    <s v="On Being Human(e). Comenius&amp;apos; Pedagogical Humanization as an Anthropological Problem"/>
    <x v="4"/>
    <x v="35"/>
    <s v="Education, general; including training, pedagogy, didactics [and education systems]"/>
    <x v="1"/>
    <x v="1"/>
  </r>
  <r>
    <x v="1"/>
    <x v="1"/>
    <n v="44555601"/>
    <x v="116"/>
    <s v="Univerzita Jana Evangelisty Purkyně v Ústí nad Labem/Pedagogická fakulta"/>
    <n v="191997655"/>
    <s v="J"/>
    <x v="0"/>
    <s v="Chytrý, Vlastimil;Kroufek, Roman"/>
    <s v="Možnosti využití Likertovy škály - základní principy aplikace v pedagogickém výzkumu a demonstrace na příkladu zjišťování vztahu člověka k přírodě"/>
    <x v="4"/>
    <x v="35"/>
    <s v="Education, general; including training, pedagogy, didactics [and education systems]"/>
    <x v="1"/>
    <x v="2"/>
  </r>
  <r>
    <x v="1"/>
    <x v="1"/>
    <n v="44555601"/>
    <x v="116"/>
    <s v="Univerzita Jana Evangelisty Purkyně v Ústí nad Labem/Pedagogická fakulta"/>
    <n v="191997663"/>
    <s v="J"/>
    <x v="0"/>
    <s v="Říčan, Jaroslav"/>
    <s v="Rozvoj metakognitivních znalostí: pedagogicko-psychologický vhled"/>
    <x v="4"/>
    <x v="35"/>
    <s v="Education, general; including training, pedagogy, didactics [and education systems]"/>
    <x v="1"/>
    <x v="0"/>
  </r>
  <r>
    <x v="1"/>
    <x v="1"/>
    <n v="44555601"/>
    <x v="116"/>
    <s v="Univerzita Jana Evangelisty Purkyně v Ústí nad Labem/Pedagogická fakulta"/>
    <n v="191997649"/>
    <s v="J"/>
    <x v="0"/>
    <s v="Hátlová, Běla;Fleischmann, Otakar;Chytrý, Vlastimil"/>
    <s v="Osobnost a aktivní životní styl seniorů ve věku 65-75 let."/>
    <x v="4"/>
    <x v="26"/>
    <s v="Psychology (including human - machine relations)"/>
    <x v="1"/>
    <x v="0"/>
  </r>
  <r>
    <x v="1"/>
    <x v="1"/>
    <n v="44555601"/>
    <x v="116"/>
    <s v="Univerzita Jana Evangelisty Purkyně v Ústí nad Labem/Filozofická fakulta"/>
    <n v="191997489"/>
    <s v="J"/>
    <x v="1"/>
    <s v="Tippelt, Hynek;Novotný, Lukáš"/>
    <s v="Je třeba zkoumat Evropu? K filosofii euroskepticismu"/>
    <x v="3"/>
    <x v="7"/>
    <s v="-"/>
    <x v="1"/>
    <x v="2"/>
  </r>
  <r>
    <x v="1"/>
    <x v="1"/>
    <n v="44555601"/>
    <x v="116"/>
    <s v="Univerzita Jana Evangelisty Purkyně v Ústí nad Labem/Fakulta umění a designu"/>
    <n v="191997981"/>
    <s v="B"/>
    <x v="0"/>
    <s v="Koleček, Michal;Kolečková, Zdena;Nitsche, Martin;Martinelli, Camila;Miškovic, Davor;Peterlini, Hans Karl;Taccone, Stefano"/>
    <s v="In Their Eyes..."/>
    <x v="3"/>
    <x v="6"/>
    <s v="Arts, Art history"/>
    <x v="1"/>
    <x v="2"/>
  </r>
  <r>
    <x v="1"/>
    <x v="1"/>
    <n v="44555601"/>
    <x v="116"/>
    <s v="Univerzita Jana Evangelisty Purkyně v Ústí nad Labem/Fakulta umění a designu"/>
    <n v="191997970"/>
    <s v="B"/>
    <x v="0"/>
    <s v="Mrkus, Pavel;Pavlíček, Tomáš;Vojtěchovský, Miloš;Zemánek, Jiří;Bízková, Rút;Vlasák, Robert;Curtis, Layla;Langley, Patrick;Cusak, Petr;Chaney, Paul"/>
    <s v="Krajina v pozoru"/>
    <x v="3"/>
    <x v="6"/>
    <s v="Arts, Art history"/>
    <x v="1"/>
    <x v="0"/>
  </r>
  <r>
    <x v="1"/>
    <x v="1"/>
    <n v="44555601"/>
    <x v="116"/>
    <s v="Univerzita Jana Evangelisty Purkyně v Ústí nad Labem/Filozofická fakulta"/>
    <n v="191997517"/>
    <s v="B"/>
    <x v="1"/>
    <s v="Hoblík, Jiří"/>
    <s v="Myšlenkově schůdné cesty mezi Jeruzalémem a Athénami: Nábožensko-filosofické konfrontace II."/>
    <x v="3"/>
    <x v="10"/>
    <s v="Philosophy, History and Philosophy of science and technology"/>
    <x v="1"/>
    <x v="2"/>
  </r>
  <r>
    <x v="1"/>
    <x v="1"/>
    <n v="44555601"/>
    <x v="116"/>
    <s v="Univerzita Jana Evangelisty Purkyně v Ústí nad Labem/Filozofická fakulta"/>
    <n v="191997446"/>
    <s v="B"/>
    <x v="1"/>
    <s v="Schuppener, Georg"/>
    <s v="Sprache und germanischer Mythos im Rechtsextremismus"/>
    <x v="3"/>
    <x v="14"/>
    <s v="Linguistics"/>
    <x v="1"/>
    <x v="1"/>
  </r>
  <r>
    <x v="1"/>
    <x v="1"/>
    <n v="44555601"/>
    <x v="116"/>
    <s v="Univerzita Jana Evangelisty Purkyně v Ústí nad Labem/Filozofická fakulta"/>
    <n v="191997488"/>
    <s v="C"/>
    <x v="1"/>
    <s v="Tomíček, David"/>
    <s v="Magic and Ritual in Late-Medieval and Early-Modern Popular Medicine"/>
    <x v="3"/>
    <x v="11"/>
    <s v="History (history of science and technology to be 6.3, history of specific sciences to be under the respective headings)"/>
    <x v="1"/>
    <x v="1"/>
  </r>
  <r>
    <x v="1"/>
    <x v="1"/>
    <n v="44555601"/>
    <x v="116"/>
    <s v="Univerzita Jana Evangelisty Purkyně v Ústí nad Labem/Filozofická fakulta"/>
    <n v="191997530"/>
    <s v="B"/>
    <x v="1"/>
    <s v="Prouza, Pavel"/>
    <s v="Vybudovali jsme...! Německá sociálně-demokratická architektura komunálního bydlení v Ústí nad Labem v letech 1918-1938"/>
    <x v="3"/>
    <x v="11"/>
    <s v="History (history of science and technology to be 6.3, history of specific sciences to be under the respective headings)"/>
    <x v="1"/>
    <x v="1"/>
  </r>
  <r>
    <x v="1"/>
    <x v="1"/>
    <n v="44555601"/>
    <x v="116"/>
    <s v="Univerzita Jana Evangelisty Purkyně v Ústí nad Labem/Filozofická fakulta"/>
    <n v="191997468"/>
    <s v="J"/>
    <x v="1"/>
    <s v="Sulitková, Ludmila"/>
    <s v="Právní normy a soudní praxe trestně právního charakteru ve vybraných královských a vrchnostenských městech (Příspěvek k disciplinaci městského obyvatelstva v předbělohorské době)"/>
    <x v="3"/>
    <x v="11"/>
    <s v="History (history of science and technology to be 6.3, history of specific sciences to be under the respective headings)"/>
    <x v="1"/>
    <x v="2"/>
  </r>
  <r>
    <x v="1"/>
    <x v="1"/>
    <n v="44555601"/>
    <x v="116"/>
    <s v="Univerzita Jana Evangelisty Purkyně v Ústí nad Labem/Filozofická fakulta"/>
    <n v="191997494"/>
    <s v="B"/>
    <x v="1"/>
    <s v="Velička, Tomáš"/>
    <s v="Písemné prameny k dějinám hradu Kašperk"/>
    <x v="3"/>
    <x v="11"/>
    <s v="History (history of science and technology to be 6.3, history of specific sciences to be under the respective headings)"/>
    <x v="1"/>
    <x v="0"/>
  </r>
  <r>
    <x v="1"/>
    <x v="1"/>
    <n v="44555601"/>
    <x v="116"/>
    <s v="Univerzita Jana Evangelisty Purkyně v Ústí nad Labem/Fakulta životního prostředí"/>
    <n v="191889624"/>
    <s v="J"/>
    <x v="1"/>
    <s v="Janoš, Pavel;Henych, Jiří;Pelant, Ondřej;Pilařová, Věra;Vrtoch, Ľuboš;Kormunda, Martin;Mazanec, Karel;Štengl, Václav"/>
    <s v="Cerium oxide for the destruction of chemical warfare agents: A comparison of synthetic routes"/>
    <x v="2"/>
    <x v="17"/>
    <s v="Inorganic and nuclear chemistry"/>
    <x v="2"/>
    <x v="2"/>
  </r>
  <r>
    <x v="1"/>
    <x v="1"/>
    <n v="44555601"/>
    <x v="116"/>
    <s v="Univerzita Jana Evangelisty Purkyně v Ústí nad Labem/Fakulta životního prostředí"/>
    <n v="191863163"/>
    <s v="J"/>
    <x v="1"/>
    <s v="Matys Grygar, Tomáš;Elznicová, Jitka;Kiss, Tímea;SmithHugh, Hugh"/>
    <s v="Using sedimentary archives to reconstruct pollution history and sediment provenance: The Ohře River, Czech Republic"/>
    <x v="2"/>
    <x v="9"/>
    <s v="Environmental sciences (social aspects to be 5.7)"/>
    <x v="2"/>
    <x v="2"/>
  </r>
  <r>
    <x v="1"/>
    <x v="1"/>
    <n v="44555601"/>
    <x v="116"/>
    <s v="Univerzita Jana Evangelisty Purkyně v Ústí nad Labem/Fakulta strojního inženýrství"/>
    <n v="191997598"/>
    <s v="P"/>
    <x v="0"/>
    <s v="Michna, Štefan;Střihavková, Elena"/>
    <s v="Hliníková slitina zejména pro výrobu tenkostěnných a tvarově složitých odlitků"/>
    <x v="1"/>
    <x v="34"/>
    <s v="Materials engineering"/>
    <x v="2"/>
    <x v="0"/>
  </r>
  <r>
    <x v="1"/>
    <x v="1"/>
    <n v="44555601"/>
    <x v="116"/>
    <s v="Univerzita Jana Evangelisty Purkyně v Ústí nad Labem/Fakulta zdravotnických studií"/>
    <n v="192066544"/>
    <s v="J"/>
    <x v="1"/>
    <s v="Laffey, John G.;Madotto, Fabiana;Bellani, Giacomo;Pham, Tai;Fan, Eddy;Brochard, Laurent;Amin, Pravin;Arabi, Yaseen;Bajwa, Ednan K.;Bruhn, Alejandro;Černý, Vladimír;Clarkson, Kevin;Heunks, Leo;Kurahashi, Kiyoyasu;Laake, Jon Henrik;Lorente, Jose A.;McNamee,"/>
    <s v="Geo-economic variations in epidemiology, patterns of care, and outcomes in patients with acute respiratory distress syndrome: insights from the LUNG SAFE prospective cohort study"/>
    <x v="5"/>
    <x v="37"/>
    <s v="Critical care medicine and Emergency medicine"/>
    <x v="2"/>
    <x v="5"/>
  </r>
  <r>
    <x v="1"/>
    <x v="1"/>
    <n v="44555601"/>
    <x v="116"/>
    <s v="Univerzita Jana Evangelisty Purkyně v Ústí nad Labem/Přírodovědecká fakulta"/>
    <n v="191889788"/>
    <s v="J"/>
    <x v="1"/>
    <s v="Bukovská, Petra;Püschel, David;Hršelová, Hana;Jansa, Jan;Gryndler, Milan"/>
    <s v="Can inoculation with living soil standardize microbial communities in soilless potting substrates?"/>
    <x v="0"/>
    <x v="3"/>
    <s v="Agricultural biotechnology and food biotechnology"/>
    <x v="2"/>
    <x v="2"/>
  </r>
  <r>
    <x v="1"/>
    <x v="1"/>
    <n v="44555601"/>
    <x v="116"/>
    <s v="Univerzita Jana Evangelisty Purkyně v Ústí nad Labem/Fakulta životního prostředí"/>
    <n v="191889657"/>
    <s v="C"/>
    <x v="0"/>
    <s v="Cílek, Václav;Lisá, Lenka;Pacina, Jan"/>
    <s v="Řeka Nil, páteř severní Afriky"/>
    <x v="4"/>
    <x v="31"/>
    <s v="Cultural and economic geography"/>
    <x v="2"/>
    <x v="1"/>
  </r>
  <r>
    <x v="1"/>
    <x v="1"/>
    <n v="44555601"/>
    <x v="116"/>
    <s v="Univerzita Jana Evangelisty Purkyně v Ústí nad Labem/Přírodovědecká fakulta"/>
    <n v="192058031"/>
    <s v="B"/>
    <x v="0"/>
    <s v="Raška, Pavel;Dostál, Petr;Siwek, Tadeusz;Aubrechtová, Tereza;Bláha, Jan Daniel;Jelen, Libor;Kopáček, Miroslav;Slavíková, Lenka;Stehlíková, Monika"/>
    <s v="Zmírňování povodňových rizik jako společenská praxe"/>
    <x v="4"/>
    <x v="31"/>
    <s v="Environmental sciences (social aspects)"/>
    <x v="2"/>
    <x v="2"/>
  </r>
  <r>
    <x v="1"/>
    <x v="1"/>
    <n v="44555601"/>
    <x v="116"/>
    <s v="Univerzita Jana Evangelisty Purkyně v Ústí nad Labem/Pedagogická fakulta"/>
    <n v="191997627"/>
    <s v="B"/>
    <x v="0"/>
    <s v="Géringová, Jitka;Mladičová, Iva;Myšáková, Dagmar"/>
    <s v="Působit, klást překážky, vyjít vstříc. Rozhovory s výtvarnými umělci na téma jak učit umění."/>
    <x v="4"/>
    <x v="35"/>
    <s v="Education, special (to gifted persons, those with learning disabilities)"/>
    <x v="2"/>
    <x v="1"/>
  </r>
  <r>
    <x v="1"/>
    <x v="1"/>
    <n v="44555601"/>
    <x v="116"/>
    <s v="Univerzita Jana Evangelisty Purkyně v Ústí nad Labem/Fakulta zdravotnických studií"/>
    <n v="192066554"/>
    <s v="J"/>
    <x v="0"/>
    <s v="Vostrý, Michal"/>
    <s v="Selected opportunities for access to geriatric clients from the perspective of assisting professions"/>
    <x v="4"/>
    <x v="35"/>
    <s v="Education, special (to gifted persons, those with learning disabilities)"/>
    <x v="2"/>
    <x v="3"/>
  </r>
  <r>
    <x v="1"/>
    <x v="1"/>
    <n v="44555601"/>
    <x v="116"/>
    <s v="Univerzita Jana Evangelisty Purkyně v Ústí nad Labem/Fakulta sociálně ekonomická"/>
    <n v="192066583"/>
    <s v="J"/>
    <x v="0"/>
    <s v="Vojáček, Ondřej;Sobotka, Ladislav;Macháč, Jan;Žilka, Miroslav"/>
    <s v="Impact assessment of Proposal for a Directive on the limitation of emissions from medium combustion plants - National impact assessment compared to the European impact estimate"/>
    <x v="4"/>
    <x v="12"/>
    <s v="Applied Economics, Econometrics"/>
    <x v="2"/>
    <x v="3"/>
  </r>
  <r>
    <x v="1"/>
    <x v="1"/>
    <n v="44555601"/>
    <x v="116"/>
    <s v="Univerzita Jana Evangelisty Purkyně v Ústí nad Labem/Fakulta sociálně ekonomická"/>
    <n v="191997875"/>
    <s v="J"/>
    <x v="1"/>
    <s v="Houdek, Petr"/>
    <s v="A Perspective on Research on Dishonesty: Limited External Validity Due to the Lack of Possibility of Self-Selection in Experimental Designs"/>
    <x v="4"/>
    <x v="26"/>
    <s v="Cognitive sciences"/>
    <x v="2"/>
    <x v="2"/>
  </r>
  <r>
    <x v="1"/>
    <x v="1"/>
    <n v="44555601"/>
    <x v="116"/>
    <s v="Univerzita Jana Evangelisty Purkyně v Ústí nad Labem/Fakulta sociálně ekonomická"/>
    <n v="192066589"/>
    <s v="J"/>
    <x v="1"/>
    <s v="Houdek, Petr"/>
    <s v="Economic Holobiont: Influence of Parasites, Microbiota and Chemosignals on Economic Behavior"/>
    <x v="4"/>
    <x v="26"/>
    <s v="Cognitive sciences"/>
    <x v="2"/>
    <x v="0"/>
  </r>
  <r>
    <x v="1"/>
    <x v="1"/>
    <n v="44555601"/>
    <x v="116"/>
    <s v="Univerzita Jana Evangelisty Purkyně v Ústí nad Labem/Fakulta umění a designu"/>
    <n v="192066709"/>
    <s v="C"/>
    <x v="0"/>
    <s v="Koleček, Michal"/>
    <s v="A Work of Art at the Centre of Public Interest - Stories, Characters, Forms and Values in the Process of Social Representation"/>
    <x v="3"/>
    <x v="6"/>
    <s v="Arts, Art history"/>
    <x v="2"/>
    <x v="0"/>
  </r>
  <r>
    <x v="1"/>
    <x v="1"/>
    <n v="44555601"/>
    <x v="116"/>
    <s v="Univerzita Jana Evangelisty Purkyně v Ústí nad Labem/Fakulta umění a designu"/>
    <n v="192066710"/>
    <s v="C"/>
    <x v="0"/>
    <s v="Machová, Adéla"/>
    <s v="Curators of Contemporary Art and Public Space of Contemporary Art and"/>
    <x v="3"/>
    <x v="6"/>
    <s v="Arts, Art history"/>
    <x v="2"/>
    <x v="0"/>
  </r>
  <r>
    <x v="1"/>
    <x v="1"/>
    <n v="44555601"/>
    <x v="116"/>
    <s v="Univerzita Jana Evangelisty Purkyně v Ústí nad Labem/Fakulta umění a designu"/>
    <n v="192066726"/>
    <s v="B"/>
    <x v="0"/>
    <s v="Vartecká, Anna;Fremlová, Vendula;Nitsche, Martin"/>
    <s v="Grey Gold: At my fingertips"/>
    <x v="3"/>
    <x v="6"/>
    <s v="Arts, Art history"/>
    <x v="2"/>
    <x v="0"/>
  </r>
  <r>
    <x v="1"/>
    <x v="1"/>
    <n v="44555601"/>
    <x v="116"/>
    <s v="Univerzita Jana Evangelisty Purkyně v Ústí nad Labem/Filozofická fakulta"/>
    <n v="191997450"/>
    <s v="C"/>
    <x v="1"/>
    <s v="Nitsche, Martin"/>
    <s v="Le milieu comme site au sein du champ de la phénoménologie La contribution des Beiträge zur Philosophie au développement de la méthode phénoménologique"/>
    <x v="3"/>
    <x v="10"/>
    <s v="Philosophy, History and Philosophy of science and technology"/>
    <x v="2"/>
    <x v="1"/>
  </r>
  <r>
    <x v="1"/>
    <x v="1"/>
    <n v="44555601"/>
    <x v="116"/>
    <s v="Univerzita Jana Evangelisty Purkyně v Ústí nad Labem/Filozofická fakulta"/>
    <n v="192066205"/>
    <s v="B"/>
    <x v="0"/>
    <s v="Kroupa, Daniel"/>
    <s v="Masaryk, Patočka, Havel"/>
    <x v="3"/>
    <x v="10"/>
    <s v="Philosophy, History and Philosophy of science and technology"/>
    <x v="2"/>
    <x v="2"/>
  </r>
  <r>
    <x v="1"/>
    <x v="1"/>
    <n v="44555601"/>
    <x v="116"/>
    <s v="Univerzita Jana Evangelisty Purkyně v Ústí nad Labem/Filozofická fakulta"/>
    <n v="191890040"/>
    <s v="B"/>
    <x v="0"/>
    <s v="Eckardt, Carolin-Christine"/>
    <s v="Diskursschranken im interkulturellen Gespräch. Die Arbeit an kulturellen Grenzen in deutsch-ägyptischen Gruppendiskussionen zum &quot;Karikaturenstreit&quot;."/>
    <x v="3"/>
    <x v="14"/>
    <s v="Linguistics"/>
    <x v="2"/>
    <x v="1"/>
  </r>
  <r>
    <x v="1"/>
    <x v="1"/>
    <n v="44555601"/>
    <x v="116"/>
    <s v="Univerzita Jana Evangelisty Purkyně v Ústí nad Labem/Pedagogická fakulta"/>
    <n v="191997630"/>
    <s v="B"/>
    <x v="0"/>
    <s v="Mitter, Patrik;Marvan, Jiří"/>
    <s v="Slovotvorná paradigmatika českých sloves"/>
    <x v="3"/>
    <x v="14"/>
    <s v="Specific languages"/>
    <x v="2"/>
    <x v="2"/>
  </r>
  <r>
    <x v="1"/>
    <x v="1"/>
    <n v="44555601"/>
    <x v="116"/>
    <s v="Univerzita Jana Evangelisty Purkyně v Ústí nad Labem/Filozofická fakulta"/>
    <n v="191997482"/>
    <s v="J"/>
    <x v="1"/>
    <s v="Drška, Václav"/>
    <s v="Hispania Motives and their Function in the Chronicle of Gregory of Tours"/>
    <x v="3"/>
    <x v="11"/>
    <s v="History (history of science and technology to be 6.3, history of specific sciences to be under the respective headings)"/>
    <x v="2"/>
    <x v="5"/>
  </r>
  <r>
    <x v="1"/>
    <x v="1"/>
    <n v="44555601"/>
    <x v="116"/>
    <s v="Univerzita Jana Evangelisty Purkyně v Ústí nad Labem/Filozofická fakulta"/>
    <n v="192066221"/>
    <s v="B"/>
    <x v="1"/>
    <s v="Karlíček, Petr"/>
    <s v="Napínavá doba. Politické karikatury (a satira) Čechů, Slováků a českých Němců (1933-1953)"/>
    <x v="3"/>
    <x v="11"/>
    <s v="History (history of science and technology to be 6.3, history of specific sciences to be under the respective headings)"/>
    <x v="2"/>
    <x v="1"/>
  </r>
  <r>
    <x v="1"/>
    <x v="1"/>
    <n v="44555601"/>
    <x v="116"/>
    <s v="Univerzita Jana Evangelisty Purkyně v Ústí nad Labem/Fakulta životního prostředí"/>
    <n v="192066663"/>
    <s v="J"/>
    <x v="1"/>
    <s v="Bůžek, Daniel;Deml, Jan;Lang, Kamil"/>
    <s v="Zirconium Metal-Organic Framework UiO-66: Stability in an Aqueous Environment and Its Relevance for Organophosphate Degradation"/>
    <x v="2"/>
    <x v="17"/>
    <s v="Inorganic and nuclear chemistry"/>
    <x v="3"/>
    <x v="6"/>
  </r>
  <r>
    <x v="1"/>
    <x v="1"/>
    <n v="44555601"/>
    <x v="116"/>
    <s v="Univerzita Jana Evangelisty Purkyně v Ústí nad Labem/Fakulta sociálně ekonomická"/>
    <n v="192177590"/>
    <s v="B"/>
    <x v="0"/>
    <s v="Hartmann, Thomas;Slavíková, Lenka;McCarthy, Simon"/>
    <s v="Nature-based flood risk management on private land"/>
    <x v="4"/>
    <x v="31"/>
    <s v="Environmental sciences (social aspects)"/>
    <x v="3"/>
    <x v="0"/>
  </r>
  <r>
    <x v="1"/>
    <x v="1"/>
    <n v="44555601"/>
    <x v="116"/>
    <s v="Univerzita Jana Evangelisty Purkyně v Ústí nad Labem/Pedagogická fakulta"/>
    <n v="192177348"/>
    <s v="B"/>
    <x v="0"/>
    <s v="Zilcher, Ladislav;Svoboda, Zdeněk"/>
    <s v="Inkluzivní vzdělávání: Efektivní vzdělávání všech žáků"/>
    <x v="4"/>
    <x v="35"/>
    <s v="Education, special (to gifted persons, those with learning disabilities)"/>
    <x v="3"/>
    <x v="2"/>
  </r>
  <r>
    <x v="1"/>
    <x v="1"/>
    <n v="44555601"/>
    <x v="116"/>
    <s v="Univerzita Jana Evangelisty Purkyně v Ústí nad Labem/Filozofická fakulta"/>
    <n v="192177099"/>
    <s v="C"/>
    <x v="1"/>
    <s v="Drška, Václav"/>
    <s v="&quot;Lazy Kings without Poer&quot; in the Midst of an Empire of Prosperity"/>
    <x v="3"/>
    <x v="11"/>
    <s v="History (history of science and technology to be 6.3, history of specific sciences to be under the respective headings)"/>
    <x v="3"/>
    <x v="1"/>
  </r>
  <r>
    <x v="1"/>
    <x v="1"/>
    <n v="44555601"/>
    <x v="116"/>
    <s v="Univerzita Jana Evangelisty Purkyně v Ústí nad Labem/Filozofická fakulta"/>
    <n v="192177130"/>
    <s v="C"/>
    <x v="1"/>
    <s v="Hrubá, Michaela"/>
    <s v="Bürgerinnen und bürger in den Kommunikationsnetzwerken der frühneuzeitlichen stadt (Der Wandel der Kommunikation vor dem städtischen Gericht als BestandTeil der Transformation der Städte am Beginn der Frühen Neuzeit),"/>
    <x v="3"/>
    <x v="11"/>
    <s v="History (history of science and technology to be 6.3, history of specific sciences to be under the respective headings)"/>
    <x v="3"/>
    <x v="1"/>
  </r>
  <r>
    <x v="1"/>
    <x v="1"/>
    <n v="44555601"/>
    <x v="116"/>
    <s v="Univerzita Jana Evangelisty Purkyně v Ústí nad Labem/Filozofická fakulta"/>
    <n v="191997485"/>
    <s v="J"/>
    <x v="1"/>
    <s v="Maškarinec, Pavel"/>
    <s v="A Spatial Analysis of Czech Parliamentary Elections, 2006?2013"/>
    <x v="4"/>
    <x v="13"/>
    <s v="Political science"/>
    <x v="3"/>
    <x v="1"/>
  </r>
  <r>
    <x v="1"/>
    <x v="1"/>
    <n v="44555601"/>
    <x v="116"/>
    <s v="Univerzita Jana Evangelisty Purkyně v Ústí nad Labem/Filozofická fakulta"/>
    <n v="192177062"/>
    <s v="B"/>
    <x v="1"/>
    <s v="Schuppener, Georg"/>
    <s v="Doppelt gemoppelt. Semantisch doppelnde Komposita im Deutschen"/>
    <x v="3"/>
    <x v="14"/>
    <s v="General literature studies"/>
    <x v="3"/>
    <x v="2"/>
  </r>
  <r>
    <x v="1"/>
    <x v="1"/>
    <n v="44555601"/>
    <x v="116"/>
    <s v="Univerzita Jana Evangelisty Purkyně v Ústí nad Labem/Filozofická fakulta"/>
    <n v="192177049"/>
    <s v="C"/>
    <x v="1"/>
    <s v="Cornejo, Renata"/>
    <s v="Jiří Guša - ein mitteleuropäischer Denker, Sprach- und Kulturvermittler"/>
    <x v="3"/>
    <x v="14"/>
    <s v="General literature studies"/>
    <x v="3"/>
    <x v="0"/>
  </r>
  <r>
    <x v="1"/>
    <x v="1"/>
    <n v="44555601"/>
    <x v="116"/>
    <s v="Univerzita Jana Evangelisty Purkyně v Ústí nad Labem/Filozofická fakulta"/>
    <n v="192177133"/>
    <s v="B"/>
    <x v="0"/>
    <s v="Hrubá, Michaela;Fejtová, Olga;Kvapil, Jan;Martin, Horyna;Hubková, Jana;Hrubý, Petr;Jan B., Lášek;Royt, Jan;Šimková, Táňa"/>
    <s v="SOLA FIDE - pouhou vírou. Luterská šlechta na Ústecku a Děčínsku a její kulturní dědictví SOLA FIDE - Die Lutherische Adel im Gebiet Děčín und Ústí nad Labem und sein kulturelles erbe"/>
    <x v="3"/>
    <x v="11"/>
    <s v="History (history of science and technology to be 6.3, history of specific sciences to be under the respective headings)"/>
    <x v="3"/>
    <x v="1"/>
  </r>
  <r>
    <x v="1"/>
    <x v="1"/>
    <n v="44555601"/>
    <x v="116"/>
    <s v="Univerzita Jana Evangelisty Purkyně v Ústí nad Labem/Filozofická fakulta"/>
    <n v="192158887"/>
    <s v="B"/>
    <x v="0"/>
    <s v="Maškarinec, Pavel;Klimovský, Daniel;Bláha, Petr"/>
    <s v="Where Have All the Women Gone? Women's Political Representation in Local Councils of Czech and Slovak Towns, 1994-2014"/>
    <x v="4"/>
    <x v="13"/>
    <s v="Political science"/>
    <x v="3"/>
    <x v="0"/>
  </r>
  <r>
    <x v="1"/>
    <x v="1"/>
    <n v="44555601"/>
    <x v="116"/>
    <s v="Univerzita Jana Evangelisty Purkyně v Ústí nad Labem/Přírodovědecká fakulta"/>
    <n v="192177379"/>
    <s v="B"/>
    <x v="0"/>
    <s v="Anděl, Jiří;Bičík, Ivan;Bláha, Jan Daniel;Janský, Bohumír"/>
    <s v="Makroregiony světa. Nová regionální geografie"/>
    <x v="4"/>
    <x v="31"/>
    <s v="Cultural and economic geography"/>
    <x v="3"/>
    <x v="2"/>
  </r>
  <r>
    <x v="1"/>
    <x v="1"/>
    <n v="216208"/>
    <x v="117"/>
    <s v="Univerzita Karlova/Přírodovědecká fakulta"/>
    <n v="191881370"/>
    <s v="P"/>
    <x v="0"/>
    <s v="Řezanka, Tomáš;Vítová, Milada;Nedbalová, Linda;Lukavský, Jaromír"/>
    <s v="Živný roztok pro kultivaci fotosyntetizujících mikroorganismů, způsob jeho přípravy a použití"/>
    <x v="2"/>
    <x v="5"/>
    <n v="10618"/>
    <x v="0"/>
    <x v="3"/>
  </r>
  <r>
    <x v="1"/>
    <x v="1"/>
    <n v="216208"/>
    <x v="117"/>
    <s v="Univerzita Karlova/Přírodovědecká fakulta"/>
    <n v="191880980"/>
    <s v="P"/>
    <x v="0"/>
    <s v="Lokajíček, Tomáš;Filler, Vlastimil;Kuchařová, Aneta;Šachlová, Šárka;Přikryl, Richard"/>
    <s v="Způsob měření vlivu alkalicko silikátové reakce (ASR) v experimentálních maltových tělesech (EMT) ultrazvukovým prozařováním"/>
    <x v="2"/>
    <x v="9"/>
    <n v="10505"/>
    <x v="0"/>
    <x v="0"/>
  </r>
  <r>
    <x v="1"/>
    <x v="1"/>
    <n v="216208"/>
    <x v="117"/>
    <s v="Univerzita Karlova/Centrum pro otázky životního prostředí"/>
    <n v="191900281"/>
    <s v="N"/>
    <x v="0"/>
    <s v="Braun Kohlová, Markéta;Melichar, Jan;Kaprová, Kateřina"/>
    <s v="Metodika monitoringu návštěvnosti v přírodních oblastech"/>
    <x v="2"/>
    <x v="9"/>
    <n v="10511"/>
    <x v="0"/>
    <x v="3"/>
  </r>
  <r>
    <x v="1"/>
    <x v="1"/>
    <n v="216208"/>
    <x v="117"/>
    <s v="Univerzita Karlova/Centrum pro otázky životního prostředí"/>
    <n v="191900284"/>
    <s v="N"/>
    <x v="0"/>
    <s v="Frouz, Jan;Máca, Vojtěch"/>
    <s v="Metodika pro postupy OOP v souvislosti s využitím přírodě blízké obnovy území zdevastovaných těžbou nebo deponiemi materiálů"/>
    <x v="2"/>
    <x v="9"/>
    <n v="10511"/>
    <x v="0"/>
    <x v="2"/>
  </r>
  <r>
    <x v="1"/>
    <x v="1"/>
    <n v="216208"/>
    <x v="117"/>
    <s v="Univerzita Karlova/Přírodovědecká fakulta"/>
    <n v="191923010"/>
    <s v="C"/>
    <x v="0"/>
    <s v="Kalvoda, Jan;Balatka, Břetislav"/>
    <s v="The geomorphological evolution and environmental hazards of the Prague area"/>
    <x v="2"/>
    <x v="9"/>
    <n v="10508"/>
    <x v="0"/>
    <x v="1"/>
  </r>
  <r>
    <x v="1"/>
    <x v="1"/>
    <n v="216208"/>
    <x v="117"/>
    <s v="Univerzita Karlova/Lékařská fakulta v Hradci Králové"/>
    <n v="191919993"/>
    <s v="P"/>
    <x v="0"/>
    <s v="Šiman, Pavel"/>
    <s v="Způsob purifikace betulinu a lupeolu, betulin a lupeol připravitelné tímto způsobem"/>
    <x v="2"/>
    <x v="17"/>
    <n v="10401"/>
    <x v="0"/>
    <x v="2"/>
  </r>
  <r>
    <x v="1"/>
    <x v="1"/>
    <n v="216208"/>
    <x v="117"/>
    <s v="Univerzita Karlova/Farmaceutická fakulta v Hradci Králové"/>
    <n v="191920209"/>
    <s v="P"/>
    <x v="0"/>
    <s v="Roh, Jaroslav;Němeček, Jan;Hrabálek, Alexandr;Klimešová, Věra;Karabanovich, Galina;Pávek, Petr;Sychra, Pavel"/>
    <s v="Substituovaný fenyltetrazol, jeho použití a farmaceutický přípravek ho obsahující"/>
    <x v="2"/>
    <x v="17"/>
    <n v="10401"/>
    <x v="0"/>
    <x v="2"/>
  </r>
  <r>
    <x v="1"/>
    <x v="1"/>
    <n v="216208"/>
    <x v="117"/>
    <s v="Univerzita Karlova/Farmaceutická fakulta v Hradci Králové"/>
    <n v="191920266"/>
    <s v="P"/>
    <x v="0"/>
    <s v="Karabanovich, Galina;Roh, Jaroslav;Hrabálek, Alexandr;Klimešová, Věra;Pávek, Petr"/>
    <s v="Dinitrofenyloxadiazol nebo -triazol, jeho použití a farmaceutický přípravek ho obsahující"/>
    <x v="2"/>
    <x v="17"/>
    <n v="10401"/>
    <x v="0"/>
    <x v="2"/>
  </r>
  <r>
    <x v="1"/>
    <x v="1"/>
    <n v="216208"/>
    <x v="117"/>
    <s v="Univerzita Karlova/Filozofická fakulta"/>
    <n v="191920684"/>
    <s v="C"/>
    <x v="0"/>
    <s v="Oppermann, Leif;Slussareff, Michaela"/>
    <s v="Pervasive Games"/>
    <x v="2"/>
    <x v="8"/>
    <n v="10201"/>
    <x v="0"/>
    <x v="0"/>
  </r>
  <r>
    <x v="1"/>
    <x v="1"/>
    <n v="216208"/>
    <x v="117"/>
    <s v="Univerzita Karlova/2. lékařská fakulta"/>
    <n v="191919147"/>
    <s v="B"/>
    <x v="0"/>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x v="20"/>
    <n v="30501"/>
    <x v="0"/>
    <x v="5"/>
  </r>
  <r>
    <x v="1"/>
    <x v="1"/>
    <n v="216208"/>
    <x v="117"/>
    <s v="Univerzita Karlova/Lékařská fakulta v Hradci Králové"/>
    <n v="191920079"/>
    <s v="B"/>
    <x v="0"/>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x v="20"/>
    <n v="30501"/>
    <x v="0"/>
    <x v="5"/>
  </r>
  <r>
    <x v="1"/>
    <x v="1"/>
    <n v="216208"/>
    <x v="117"/>
    <s v="Univerzita Karlova/2. lékařská fakulta"/>
    <n v="191918848"/>
    <s v="B"/>
    <x v="0"/>
    <s v="Vojáček, Jan;Žáček, Pavel;Dominik, Jan;Anderson, Robert H.;Arabkhani, Bardia;Bělobrádek, Zdeněk;Brtko, Miroslav;Burkert, Jan;Di Centa, Isabelle;El-Hamamsy, Ismail;Holubec, Tomáš;Lansac, Emmanuel;Morgant, Marie-Catherine;Shumpei, Mori;Muresian, Horia;Solař, Miroslav;Spicer, Diane E.;Špatenka, Jaroslav;Takkenberg, Johanna J. M.;Tuna, Martin"/>
    <s v="Aortální nedomykavost"/>
    <x v="5"/>
    <x v="37"/>
    <n v="30201"/>
    <x v="0"/>
    <x v="1"/>
  </r>
  <r>
    <x v="1"/>
    <x v="1"/>
    <n v="216208"/>
    <x v="117"/>
    <s v="Univerzita Karlova/2. lékařská fakulta"/>
    <n v="191919129"/>
    <s v="J"/>
    <x v="0"/>
    <s v="Zvára, Karel;Chleborád, Karel;Dostálová, Taťjána;Zvárová, Jana"/>
    <s v="Electronic oral health record in dental care"/>
    <x v="5"/>
    <x v="37"/>
    <n v="30208"/>
    <x v="0"/>
    <x v="1"/>
  </r>
  <r>
    <x v="1"/>
    <x v="1"/>
    <n v="216208"/>
    <x v="117"/>
    <s v="Univerzita Karlova/2. lékařská fakulta"/>
    <n v="191919145"/>
    <s v="B"/>
    <x v="0"/>
    <s v="Vymazal, Tomáš;Michálek, Pavel;Beroušek, Jan;Bicek, Vladimír;Durila, Miroslav;Horáček, Michal;Kasanická, Lenka;Krečmerová, Martina;Mixa, Vladimír;Mošna, František;Pavlíček, Petr;Přikrylová, Zuzana;Balík, Martin;Jindrová, Barbora;Kříž, Petr;Haruštiak, Tomáš;Kolařík, Jan;Lischke, Robert;Pazdro, Alexandr;Schützner, Jan;Stolz, Alan;Černohorský, Stanislav;Lambert, Lukáš;Trča, Stanislav;Votruba, Jiří;Zogala, David"/>
    <s v="Anestezie a pooperační péče v hrudní chirurgii"/>
    <x v="5"/>
    <x v="37"/>
    <n v="30223"/>
    <x v="0"/>
    <x v="2"/>
  </r>
  <r>
    <x v="1"/>
    <x v="1"/>
    <n v="216208"/>
    <x v="117"/>
    <s v="Univerzita Karlova/2. lékařská fakulta"/>
    <n v="191919175"/>
    <s v="J"/>
    <x v="0"/>
    <s v="Schejbalová, Alena"/>
    <s v="Arthrogryposis multiplex congenita"/>
    <x v="5"/>
    <x v="37"/>
    <n v="30211"/>
    <x v="0"/>
    <x v="0"/>
  </r>
  <r>
    <x v="1"/>
    <x v="1"/>
    <n v="216208"/>
    <x v="117"/>
    <s v="Univerzita Karlova/Lékařská fakulta v Hradci Králové"/>
    <n v="191920082"/>
    <s v="B"/>
    <x v="0"/>
    <s v="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
    <s v="Koloproktologie : vybrané kapitoly"/>
    <x v="5"/>
    <x v="37"/>
    <n v="30212"/>
    <x v="0"/>
    <x v="2"/>
  </r>
  <r>
    <x v="1"/>
    <x v="1"/>
    <n v="216208"/>
    <x v="117"/>
    <s v="Univerzita Karlova/Lékařská fakulta v Hradci Králové"/>
    <n v="191900189"/>
    <s v="G"/>
    <x v="0"/>
    <s v="Kuba, Miroslav;Kremláček, Jan;Vít, František"/>
    <s v="Mobilní přistroj k vyšetřování zrakových evokovaných potenciálů - prototyp II"/>
    <x v="5"/>
    <x v="27"/>
    <n v="30103"/>
    <x v="0"/>
    <x v="1"/>
  </r>
  <r>
    <x v="1"/>
    <x v="1"/>
    <n v="216208"/>
    <x v="117"/>
    <s v="Univerzita Karlova/Přírodovědecká fakulta"/>
    <n v="191880959"/>
    <s v="C"/>
    <x v="0"/>
    <s v="Ouředníček, Martin;Pospíšilová, Lucie;Špačková, Petra;Kopecká, Zuzana;Novák, Jakub"/>
    <s v="The velvet and mild: socio-spatial differentiation in Prague after transition"/>
    <x v="4"/>
    <x v="31"/>
    <n v="50701"/>
    <x v="0"/>
    <x v="2"/>
  </r>
  <r>
    <x v="1"/>
    <x v="1"/>
    <n v="216208"/>
    <x v="117"/>
    <s v="Univerzita Karlova/Přírodovědecká fakulta"/>
    <n v="191923630"/>
    <s v="C"/>
    <x v="0"/>
    <s v="Svobodová, Andrea;Janská, Eva"/>
    <s v="Identity Development Among Youth of Vietnamese Descent in Czech Republic"/>
    <x v="4"/>
    <x v="31"/>
    <n v="50701"/>
    <x v="0"/>
    <x v="2"/>
  </r>
  <r>
    <x v="1"/>
    <x v="1"/>
    <n v="216208"/>
    <x v="117"/>
    <s v="Univerzita Karlova/Filozofická fakulta"/>
    <n v="191920515"/>
    <s v="C"/>
    <x v="0"/>
    <s v="Gelnarová, Jitka;Vyskočilová Fousková, Marie"/>
    <s v="Women and Politics in the Czech Republic: Between Communism and Democracy"/>
    <x v="4"/>
    <x v="13"/>
    <n v="50601"/>
    <x v="0"/>
    <x v="0"/>
  </r>
  <r>
    <x v="1"/>
    <x v="1"/>
    <n v="216208"/>
    <x v="117"/>
    <s v="Univerzita Karlova/Filozofická fakulta"/>
    <n v="191920535"/>
    <s v="C"/>
    <x v="0"/>
    <s v="Merklová, Kateřina;Ptáčková, Kateřina"/>
    <s v="Policy advisory councils: governmental and departmental advisory bodies"/>
    <x v="4"/>
    <x v="13"/>
    <n v="50602"/>
    <x v="0"/>
    <x v="0"/>
  </r>
  <r>
    <x v="1"/>
    <x v="1"/>
    <n v="216208"/>
    <x v="117"/>
    <s v="Univerzita Karlova/Přírodovědecká fakulta"/>
    <n v="191923151"/>
    <s v="C"/>
    <x v="0"/>
    <s v="Potůček, Martin;Hulík, Vladimír;Hulíková Tesárková, Klára;Stejskal, Libor"/>
    <s v="Policy analysis in the Czech Republic and the Influence of supranational organisations"/>
    <x v="4"/>
    <x v="13"/>
    <n v="50602"/>
    <x v="0"/>
    <x v="3"/>
  </r>
  <r>
    <x v="1"/>
    <x v="1"/>
    <n v="216208"/>
    <x v="117"/>
    <s v="Univerzita Karlova/Právnická fakulta"/>
    <n v="191922010"/>
    <s v="J"/>
    <x v="0"/>
    <s v="Josková, Lucie"/>
    <s v="Position of a Trustee: The Capacity to Be a Trustee and a Trustee's Duty of Care"/>
    <x v="4"/>
    <x v="32"/>
    <n v="50501"/>
    <x v="0"/>
    <x v="4"/>
  </r>
  <r>
    <x v="1"/>
    <x v="1"/>
    <n v="216208"/>
    <x v="117"/>
    <s v="Univerzita Karlova/Právnická fakulta"/>
    <n v="191881636"/>
    <s v="J"/>
    <x v="0"/>
    <s v="Maslowski, Solange Isabelle"/>
    <s v="Expulsion of Economically Inactive European Union Citizens"/>
    <x v="4"/>
    <x v="32"/>
    <n v="50501"/>
    <x v="0"/>
    <x v="2"/>
  </r>
  <r>
    <x v="1"/>
    <x v="1"/>
    <n v="216208"/>
    <x v="117"/>
    <s v="Univerzita Karlova/Právnická fakulta"/>
    <n v="191881644"/>
    <s v="B"/>
    <x v="0"/>
    <s v="Pichrt, Jan;Štefko, Martin;Morávek, Jakub"/>
    <s v="Analýza alternativních způsobů řešení sporů v pracovněprávních vztazích"/>
    <x v="4"/>
    <x v="32"/>
    <n v="50501"/>
    <x v="0"/>
    <x v="1"/>
  </r>
  <r>
    <x v="1"/>
    <x v="1"/>
    <n v="216208"/>
    <x v="117"/>
    <s v="Univerzita Karlova/Právnická fakulta"/>
    <n v="191921620"/>
    <s v="C"/>
    <x v="0"/>
    <s v="Pauknerová, Monika"/>
    <s v="UNIDROIT Principles and Czech Law"/>
    <x v="4"/>
    <x v="32"/>
    <n v="50501"/>
    <x v="0"/>
    <x v="0"/>
  </r>
  <r>
    <x v="1"/>
    <x v="1"/>
    <n v="216208"/>
    <x v="117"/>
    <s v="Univerzita Karlova/Právnická fakulta"/>
    <n v="191921625"/>
    <s v="C"/>
    <x v="0"/>
    <s v="Pichrt, Jan;Morávek, Jakub"/>
    <s v="Whistleblowing: National Report for the Czech Republic"/>
    <x v="4"/>
    <x v="32"/>
    <n v="50501"/>
    <x v="0"/>
    <x v="3"/>
  </r>
  <r>
    <x v="1"/>
    <x v="1"/>
    <n v="216208"/>
    <x v="117"/>
    <s v="Univerzita Karlova/Právnická fakulta"/>
    <n v="191921640"/>
    <s v="J"/>
    <x v="0"/>
    <s v="Šturma, Pavel"/>
    <s v="State Succession in respect of International Responsibility"/>
    <x v="4"/>
    <x v="32"/>
    <n v="50501"/>
    <x v="0"/>
    <x v="2"/>
  </r>
  <r>
    <x v="1"/>
    <x v="1"/>
    <n v="216208"/>
    <x v="117"/>
    <s v="Univerzita Karlova/Právnická fakulta"/>
    <n v="191921642"/>
    <s v="C"/>
    <x v="0"/>
    <s v="Tichý, Luboš"/>
    <s v="Preventive Liability - A New Paradigm in Tort Law?"/>
    <x v="4"/>
    <x v="32"/>
    <n v="50501"/>
    <x v="0"/>
    <x v="0"/>
  </r>
  <r>
    <x v="1"/>
    <x v="1"/>
    <n v="216208"/>
    <x v="117"/>
    <s v="Univerzita Karlova/Právnická fakulta"/>
    <n v="191921652"/>
    <s v="J"/>
    <x v="0"/>
    <s v="Štefko, Martin"/>
    <s v="Aktuálne problémy inštitútu menovania na príklade riaditeľa súkromnej školy podľa práva Českej republiky"/>
    <x v="4"/>
    <x v="32"/>
    <n v="50501"/>
    <x v="0"/>
    <x v="1"/>
  </r>
  <r>
    <x v="1"/>
    <x v="1"/>
    <n v="216208"/>
    <x v="117"/>
    <s v="Univerzita Karlova/Právnická fakulta"/>
    <n v="191921670"/>
    <s v="B"/>
    <x v="0"/>
    <s v="Tomášek, Michal"/>
    <s v="Právní systémy Dálného východu I"/>
    <x v="4"/>
    <x v="32"/>
    <n v="50501"/>
    <x v="0"/>
    <x v="0"/>
  </r>
  <r>
    <x v="1"/>
    <x v="1"/>
    <n v="216208"/>
    <x v="117"/>
    <s v="Univerzita Karlova/Právnická fakulta"/>
    <n v="191921678"/>
    <s v="B"/>
    <x v="0"/>
    <s v="Petrlík, David"/>
    <s v="Vnitřní trh v judikatuře Evropského soudního dvora (2004-2015)"/>
    <x v="4"/>
    <x v="32"/>
    <n v="50501"/>
    <x v="0"/>
    <x v="2"/>
  </r>
  <r>
    <x v="1"/>
    <x v="1"/>
    <n v="216208"/>
    <x v="117"/>
    <s v="Univerzita Karlova/Právnická fakulta"/>
    <n v="191921686"/>
    <s v="J"/>
    <x v="0"/>
    <s v="Tomášek, Michal"/>
    <s v="The European Union as a Community sui generis"/>
    <x v="4"/>
    <x v="32"/>
    <n v="50501"/>
    <x v="0"/>
    <x v="3"/>
  </r>
  <r>
    <x v="1"/>
    <x v="1"/>
    <n v="216208"/>
    <x v="117"/>
    <s v="Univerzita Karlova/Právnická fakulta"/>
    <n v="191921687"/>
    <s v="J"/>
    <x v="0"/>
    <s v="Prášková, Helena"/>
    <s v="Odpowiedzialnosc za przestepstwa i za delikty administracyjne w Republice Czeskiej"/>
    <x v="4"/>
    <x v="32"/>
    <n v="50501"/>
    <x v="0"/>
    <x v="0"/>
  </r>
  <r>
    <x v="1"/>
    <x v="1"/>
    <n v="216208"/>
    <x v="117"/>
    <s v="Univerzita Karlova/Právnická fakulta"/>
    <n v="191921707"/>
    <s v="B"/>
    <x v="0"/>
    <s v="Stejskal, Vojtěch"/>
    <s v="Zákon o ochraně přírody a krajiny: Komentář"/>
    <x v="4"/>
    <x v="32"/>
    <n v="50501"/>
    <x v="0"/>
    <x v="2"/>
  </r>
  <r>
    <x v="1"/>
    <x v="1"/>
    <n v="216208"/>
    <x v="117"/>
    <s v="Univerzita Karlova/Právnická fakulta"/>
    <n v="191921715"/>
    <s v="J"/>
    <x v="0"/>
    <s v="Štefko, Martin"/>
    <s v="GUARANTEED MINIMUM INCOME FOR ALL: A CASE OF THE EU AND EEA"/>
    <x v="4"/>
    <x v="32"/>
    <n v="50501"/>
    <x v="0"/>
    <x v="3"/>
  </r>
  <r>
    <x v="1"/>
    <x v="1"/>
    <n v="216208"/>
    <x v="117"/>
    <s v="Univerzita Karlova/Právnická fakulta"/>
    <n v="191921752"/>
    <s v="C"/>
    <x v="0"/>
    <s v="Karfíková, Marie"/>
    <s v="Czech Tax Procedure Code"/>
    <x v="4"/>
    <x v="32"/>
    <n v="50501"/>
    <x v="0"/>
    <x v="2"/>
  </r>
  <r>
    <x v="1"/>
    <x v="1"/>
    <n v="216208"/>
    <x v="117"/>
    <s v="Univerzita Karlova/Právnická fakulta"/>
    <n v="191921753"/>
    <s v="C"/>
    <x v="0"/>
    <s v="Boháč, Radim"/>
    <s v="The Diffilcuties of Tax Law Codification in the Czech Republic"/>
    <x v="4"/>
    <x v="32"/>
    <n v="50501"/>
    <x v="0"/>
    <x v="1"/>
  </r>
  <r>
    <x v="1"/>
    <x v="1"/>
    <n v="216208"/>
    <x v="117"/>
    <s v="Univerzita Karlova/Právnická fakulta"/>
    <n v="191921758"/>
    <s v="C"/>
    <x v="0"/>
    <s v="Marková, Hana;Kopecký, Martin;Suchánek, Radovan"/>
    <s v="The Process of Budgeting and Issues of Indebtendness in the Czech Republic"/>
    <x v="4"/>
    <x v="32"/>
    <n v="50501"/>
    <x v="0"/>
    <x v="0"/>
  </r>
  <r>
    <x v="1"/>
    <x v="1"/>
    <n v="216208"/>
    <x v="117"/>
    <s v="Univerzita Karlova/Právnická fakulta"/>
    <n v="191921760"/>
    <s v="C"/>
    <x v="0"/>
    <s v="Tomášek, Michal"/>
    <s v="The Crisis of the Economic and Monetary Union and Its Solutions (or Dissolution?)"/>
    <x v="4"/>
    <x v="32"/>
    <n v="50501"/>
    <x v="0"/>
    <x v="1"/>
  </r>
  <r>
    <x v="1"/>
    <x v="1"/>
    <n v="216208"/>
    <x v="117"/>
    <s v="Univerzita Karlova/Právnická fakulta"/>
    <n v="191921800"/>
    <s v="J"/>
    <x v="0"/>
    <s v="Friedel, Tomáš;Urban, Michal"/>
    <s v="What Czech Judges Can and Cannot Do? Practice of Judicial Dispiplinary Authorities in the Czech Republic: Empirical Analyses of All Disciplinary Decisions between 2008 and 2014"/>
    <x v="4"/>
    <x v="32"/>
    <n v="50501"/>
    <x v="0"/>
    <x v="1"/>
  </r>
  <r>
    <x v="1"/>
    <x v="1"/>
    <n v="216208"/>
    <x v="117"/>
    <s v="Univerzita Karlova/Právnická fakulta"/>
    <n v="191921804"/>
    <s v="B"/>
    <x v="0"/>
    <s v="Hobza, Martin"/>
    <s v="Distribuce investičních nástrojů a její právní regulace"/>
    <x v="4"/>
    <x v="32"/>
    <n v="50501"/>
    <x v="0"/>
    <x v="0"/>
  </r>
  <r>
    <x v="1"/>
    <x v="1"/>
    <n v="216208"/>
    <x v="117"/>
    <s v="Univerzita Karlova/Právnická fakulta"/>
    <n v="191921811"/>
    <s v="B"/>
    <x v="0"/>
    <s v="Elischer, David"/>
    <s v="Darování a jeho podoby v novém soukromém právu"/>
    <x v="4"/>
    <x v="32"/>
    <n v="50501"/>
    <x v="0"/>
    <x v="0"/>
  </r>
  <r>
    <x v="1"/>
    <x v="1"/>
    <n v="216208"/>
    <x v="117"/>
    <s v="Univerzita Karlova/Právnická fakulta"/>
    <n v="191921812"/>
    <s v="B"/>
    <x v="0"/>
    <s v="Kysela, Jan;Ondřejek, Pavel;Broz, Jan;Grinc, Jan;Kindlová, Miluše;Ondřejková, Jana;Urban, Michal"/>
    <s v="Kolos na hliněných nohou? K proměnám státu a jeho rolí"/>
    <x v="4"/>
    <x v="32"/>
    <n v="50501"/>
    <x v="0"/>
    <x v="2"/>
  </r>
  <r>
    <x v="1"/>
    <x v="1"/>
    <n v="216208"/>
    <x v="117"/>
    <s v="Univerzita Karlova/Právnická fakulta"/>
    <n v="191921824"/>
    <s v="B"/>
    <x v="0"/>
    <s v="Pomahač, Richard;Handrlica, Jakub"/>
    <s v="Administrative Law without Limits"/>
    <x v="4"/>
    <x v="32"/>
    <n v="50501"/>
    <x v="0"/>
    <x v="0"/>
  </r>
  <r>
    <x v="1"/>
    <x v="1"/>
    <n v="216208"/>
    <x v="117"/>
    <s v="Univerzita Karlova/Právnická fakulta"/>
    <n v="191921834"/>
    <s v="J"/>
    <x v="0"/>
    <s v="Kühn, Zdeněk"/>
    <s v="Ultra Vires Review and the Demise of Constitutional Pluralism: the Czecho-Slovak Pension Saga, and the Dangers of State Courts' Defiance of EU Law"/>
    <x v="4"/>
    <x v="32"/>
    <n v="50501"/>
    <x v="0"/>
    <x v="3"/>
  </r>
  <r>
    <x v="1"/>
    <x v="1"/>
    <n v="216208"/>
    <x v="117"/>
    <s v="Univerzita Karlova/Právnická fakulta"/>
    <n v="191921861"/>
    <s v="J"/>
    <x v="0"/>
    <s v="Sik - Simon, Rita Ildikó"/>
    <s v="A FOGYASZTÓI VITÁK ALTERNATÍV VITARENDEZÉSE EURÓPÁBAN - ÖTLET-VERSENY ÉS FÓRUM SHOPPING A NEMZETI SZABÁLYOZÁS ÉS IMPLEMENTÁCIÓS KÖTELEZETTSÉG TÜKRÉBEN?"/>
    <x v="4"/>
    <x v="32"/>
    <n v="50501"/>
    <x v="0"/>
    <x v="3"/>
  </r>
  <r>
    <x v="1"/>
    <x v="1"/>
    <n v="216208"/>
    <x v="117"/>
    <s v="Univerzita Karlova/Právnická fakulta"/>
    <n v="191921868"/>
    <s v="C"/>
    <x v="0"/>
    <s v="Kohout, David"/>
    <s v="Implementing the Nuremberg Principles in National Trial with Nazi Criminals: Hesitation versus Enthusiasm towards Meeting the Standards of Complementarity in the Modern International Criminal Law"/>
    <x v="4"/>
    <x v="32"/>
    <n v="50501"/>
    <x v="0"/>
    <x v="0"/>
  </r>
  <r>
    <x v="1"/>
    <x v="1"/>
    <n v="216208"/>
    <x v="117"/>
    <s v="Univerzita Karlova/Právnická fakulta"/>
    <n v="191921878"/>
    <s v="J"/>
    <x v="0"/>
    <s v="Kohajda, Michael;Moravec, Jiří"/>
    <s v="Legal aspects of Bitcoin and other digital currencies from the perspective of the Czech legal theory and recent legislation"/>
    <x v="4"/>
    <x v="32"/>
    <n v="50501"/>
    <x v="0"/>
    <x v="0"/>
  </r>
  <r>
    <x v="1"/>
    <x v="1"/>
    <n v="216208"/>
    <x v="117"/>
    <s v="Univerzita Karlova/Právnická fakulta"/>
    <n v="191921882"/>
    <s v="B"/>
    <x v="0"/>
    <s v="Vláčil, Jiří"/>
    <s v="Právo na vstup a pobyt na území členských států Evropské unie"/>
    <x v="4"/>
    <x v="32"/>
    <n v="50501"/>
    <x v="0"/>
    <x v="0"/>
  </r>
  <r>
    <x v="1"/>
    <x v="1"/>
    <n v="216208"/>
    <x v="117"/>
    <s v="Univerzita Karlova/Právnická fakulta"/>
    <n v="191921886"/>
    <s v="C"/>
    <x v="0"/>
    <s v="Tretera, Jiří Rajmund;Horák, Záboj"/>
    <s v="Czech Republic"/>
    <x v="4"/>
    <x v="32"/>
    <n v="50501"/>
    <x v="0"/>
    <x v="0"/>
  </r>
  <r>
    <x v="1"/>
    <x v="1"/>
    <n v="216208"/>
    <x v="117"/>
    <s v="Univerzita Karlova/Právnická fakulta"/>
    <n v="191921889"/>
    <s v="B"/>
    <x v="0"/>
    <s v="Šmejkal, Václav;Březinová, Kristýna;Dobřichovský, Tomáš;Galovcová, Ingrid;Lajsek, Vladimír;Navrátil, Petr;Tlapák Navrátilová, Jana;Vondráčková, Aneta;Zezulka, Ondřej"/>
    <s v="Information Technologies and Current EU Law"/>
    <x v="4"/>
    <x v="32"/>
    <n v="50501"/>
    <x v="0"/>
    <x v="0"/>
  </r>
  <r>
    <x v="1"/>
    <x v="1"/>
    <n v="216208"/>
    <x v="117"/>
    <s v="Univerzita Karlova/Právnická fakulta"/>
    <n v="191921893"/>
    <s v="C"/>
    <x v="0"/>
    <s v="Grinc, Jan"/>
    <s v="European Union affairs and the scrutiny of the principle of subsidiarity in the Parliament of the Czech Republic"/>
    <x v="4"/>
    <x v="32"/>
    <n v="50501"/>
    <x v="0"/>
    <x v="2"/>
  </r>
  <r>
    <x v="1"/>
    <x v="1"/>
    <n v="216208"/>
    <x v="117"/>
    <s v="Univerzita Karlova/Právnická fakulta"/>
    <n v="191921895"/>
    <s v="C"/>
    <x v="0"/>
    <s v="Ondřejek, Pavel"/>
    <s v="Principle of Proportionality as a Product of European Legal Culture"/>
    <x v="4"/>
    <x v="32"/>
    <n v="50501"/>
    <x v="0"/>
    <x v="3"/>
  </r>
  <r>
    <x v="1"/>
    <x v="1"/>
    <n v="216208"/>
    <x v="117"/>
    <s v="Univerzita Karlova/Právnická fakulta"/>
    <n v="191921913"/>
    <s v="B"/>
    <x v="0"/>
    <s v="Ondřejová, Eva"/>
    <s v="Ochrana osobnosti v common law a v českém právu"/>
    <x v="4"/>
    <x v="32"/>
    <n v="50501"/>
    <x v="0"/>
    <x v="2"/>
  </r>
  <r>
    <x v="1"/>
    <x v="1"/>
    <n v="216208"/>
    <x v="117"/>
    <s v="Univerzita Karlova/Právnická fakulta"/>
    <n v="191921924"/>
    <s v="B"/>
    <x v="0"/>
    <s v="Šturma, Pavel;Bílková, Veronika;Kysela, Jan;Ondřejek, Pavel;Ondřejková, Jana;Flídrová, Eliška;Lipovský, Milan;Scheu, Harald Christian;Honusková, Věra;Kindlová, Miluše;Kryska, David"/>
    <s v="Výjimečné stavy a lidská práva"/>
    <x v="4"/>
    <x v="32"/>
    <n v="50501"/>
    <x v="0"/>
    <x v="2"/>
  </r>
  <r>
    <x v="1"/>
    <x v="1"/>
    <n v="216208"/>
    <x v="117"/>
    <s v="Univerzita Karlova/Právnická fakulta"/>
    <n v="191921939"/>
    <s v="C"/>
    <x v="0"/>
    <s v="Zemánek, Jiří"/>
    <s v="An 'Entirely-Specific' Situation or a Routine Limitation of the National Autonomy? Slovak pensions XVII of the Czech Constitutional Court"/>
    <x v="4"/>
    <x v="32"/>
    <n v="50501"/>
    <x v="0"/>
    <x v="3"/>
  </r>
  <r>
    <x v="1"/>
    <x v="1"/>
    <n v="216208"/>
    <x v="117"/>
    <s v="Univerzita Karlova/Právnická fakulta"/>
    <n v="191921940"/>
    <s v="C"/>
    <x v="0"/>
    <s v="Zemánek, Jiří"/>
    <s v="Access to Services of General Economic Interest Under Article 36 of the Charter of Fundamental Rights EU and the National Law"/>
    <x v="4"/>
    <x v="32"/>
    <n v="50501"/>
    <x v="0"/>
    <x v="1"/>
  </r>
  <r>
    <x v="1"/>
    <x v="1"/>
    <n v="216208"/>
    <x v="117"/>
    <s v="Univerzita Karlova/Právnická fakulta"/>
    <n v="191921941"/>
    <s v="C"/>
    <x v="0"/>
    <s v="Zemánek, Jiří"/>
    <s v="The scope of the application of the Charter of Fundamental Rights of the European Union in Member States"/>
    <x v="4"/>
    <x v="32"/>
    <n v="50501"/>
    <x v="0"/>
    <x v="3"/>
  </r>
  <r>
    <x v="1"/>
    <x v="1"/>
    <n v="216208"/>
    <x v="117"/>
    <s v="Univerzita Karlova/Právnická fakulta"/>
    <n v="191921949"/>
    <s v="J"/>
    <x v="0"/>
    <s v="Chromá, Marta"/>
    <s v="Traps of English as a Target Language in Legal Translation"/>
    <x v="4"/>
    <x v="32"/>
    <n v="50501"/>
    <x v="0"/>
    <x v="0"/>
  </r>
  <r>
    <x v="1"/>
    <x v="1"/>
    <n v="216208"/>
    <x v="117"/>
    <s v="Univerzita Karlova/Právnická fakulta"/>
    <n v="191921950"/>
    <s v="B"/>
    <x v="0"/>
    <s v="Csukás, Adam"/>
    <s v="Cirkevné dávky a ich právny život na Slovensku a Podkarpatskej Rusi : Trpký život kňaza, ktorému z ložného chlieb napečú..."/>
    <x v="4"/>
    <x v="32"/>
    <n v="50501"/>
    <x v="0"/>
    <x v="0"/>
  </r>
  <r>
    <x v="1"/>
    <x v="1"/>
    <n v="216208"/>
    <x v="117"/>
    <s v="Univerzita Karlova/Právnická fakulta"/>
    <n v="191921959"/>
    <s v="B"/>
    <x v="0"/>
    <s v="Vondráčková, Aneta"/>
    <s v="Perspektivy harmonizace daní z příjmů v Evropské unii"/>
    <x v="4"/>
    <x v="32"/>
    <n v="50501"/>
    <x v="0"/>
    <x v="0"/>
  </r>
  <r>
    <x v="1"/>
    <x v="1"/>
    <n v="216208"/>
    <x v="117"/>
    <s v="Univerzita Karlova/Právnická fakulta"/>
    <n v="191921961"/>
    <s v="J"/>
    <x v="0"/>
    <s v="Svobodová, Magdaléna"/>
    <s v="On the Concept of Legislative Acts in the European Union Law"/>
    <x v="4"/>
    <x v="32"/>
    <n v="50501"/>
    <x v="0"/>
    <x v="0"/>
  </r>
  <r>
    <x v="1"/>
    <x v="1"/>
    <n v="216208"/>
    <x v="117"/>
    <s v="Univerzita Karlova/Právnická fakulta"/>
    <n v="191921965"/>
    <s v="C"/>
    <x v="0"/>
    <s v="Tichý, Luboš"/>
    <s v="Public Liability in the Czech Republic"/>
    <x v="4"/>
    <x v="32"/>
    <n v="50501"/>
    <x v="0"/>
    <x v="2"/>
  </r>
  <r>
    <x v="1"/>
    <x v="1"/>
    <n v="216208"/>
    <x v="117"/>
    <s v="Univerzita Karlova/Právnická fakulta"/>
    <n v="191921969"/>
    <s v="J"/>
    <x v="0"/>
    <s v="Tymofeyeva, Alla"/>
    <s v="The Human Embryo in the Case-Law of the European Court of Human Rights."/>
    <x v="4"/>
    <x v="32"/>
    <n v="50501"/>
    <x v="0"/>
    <x v="0"/>
  </r>
  <r>
    <x v="1"/>
    <x v="1"/>
    <n v="216208"/>
    <x v="117"/>
    <s v="Univerzita Karlova/Právnická fakulta"/>
    <n v="191921973"/>
    <s v="C"/>
    <x v="0"/>
    <s v="Wintr, Jan"/>
    <s v="Canones of Savigny as the Basis for Interpretation of the Law in European Continental Legal Culture"/>
    <x v="4"/>
    <x v="32"/>
    <n v="50501"/>
    <x v="0"/>
    <x v="0"/>
  </r>
  <r>
    <x v="1"/>
    <x v="1"/>
    <n v="216208"/>
    <x v="117"/>
    <s v="Univerzita Karlova/Právnická fakulta"/>
    <n v="191921986"/>
    <s v="B"/>
    <x v="0"/>
    <s v="Šutka, Pavel"/>
    <s v="Zákon o volbě prezidenta republiky - přednosti a nedostatky ve srovnání s úpravami států Evropské unie"/>
    <x v="4"/>
    <x v="32"/>
    <n v="50501"/>
    <x v="0"/>
    <x v="0"/>
  </r>
  <r>
    <x v="1"/>
    <x v="1"/>
    <n v="216208"/>
    <x v="117"/>
    <s v="Univerzita Karlova/Právnická fakulta"/>
    <n v="191922004"/>
    <s v="C"/>
    <x v="0"/>
    <s v="Pichrt, Jan;Koldinská, Kristina"/>
    <s v="The Right to Social Security in the Constitution of the Czech Republic"/>
    <x v="4"/>
    <x v="32"/>
    <n v="50501"/>
    <x v="0"/>
    <x v="2"/>
  </r>
  <r>
    <x v="1"/>
    <x v="1"/>
    <n v="216208"/>
    <x v="117"/>
    <s v="Univerzita Karlova/Právnická fakulta"/>
    <n v="191922022"/>
    <s v="J"/>
    <x v="0"/>
    <s v="Koldinská, Kristina"/>
    <s v="Recht auf Bildung - Segregation oder Inklusion von Kindern sozial ausgegrenzter Familien?"/>
    <x v="4"/>
    <x v="32"/>
    <n v="50501"/>
    <x v="0"/>
    <x v="2"/>
  </r>
  <r>
    <x v="1"/>
    <x v="1"/>
    <n v="216208"/>
    <x v="117"/>
    <s v="Univerzita Karlova/Právnická fakulta"/>
    <n v="191922046"/>
    <s v="C"/>
    <x v="0"/>
    <s v="Skřejpek, Michal;Skřejpková, Petra"/>
    <s v="Einfluss des römischen Rechts auf das Städterecht in den böhmischen und mährischen Ländern am Beispiel eines Manuskripts vom Ende des 14. Jahrhunderts"/>
    <x v="4"/>
    <x v="32"/>
    <n v="50501"/>
    <x v="0"/>
    <x v="3"/>
  </r>
  <r>
    <x v="1"/>
    <x v="1"/>
    <n v="216208"/>
    <x v="117"/>
    <s v="Univerzita Karlova/Právnická fakulta"/>
    <n v="191922097"/>
    <s v="B"/>
    <x v="0"/>
    <s v="Tomšej, Jakub"/>
    <s v="Pracovnělékařské služby"/>
    <x v="4"/>
    <x v="32"/>
    <n v="50501"/>
    <x v="0"/>
    <x v="2"/>
  </r>
  <r>
    <x v="1"/>
    <x v="1"/>
    <n v="216208"/>
    <x v="117"/>
    <s v="Univerzita Karlova/Právnická fakulta"/>
    <n v="191922098"/>
    <s v="B"/>
    <x v="0"/>
    <s v="Jelínek, Jiří;Šámal, Pavel;Bohuslav, Lukáš;Gřivna, Tomáš;Tlapák Navrátilová, Jana;Novotný, Oto;Pelc, Vladimír;Císařová, Dagmar;Musil, Jan;Bakeš, Milan;Bláhová, Ivana;Kohajda, Michael;Kopecký, Martin;Prášková, Helena;Říha, Jiří;Skřejpek, Michal;Sovová, Olga;Šouša, Jiří;Ivor, Jaroslav;Kratochvíl, Vladimír;Fenyk, Jaroslav;Čentéš, Jozef;Šimovček, Ivan;Záhora, Jozef;Nett, Alexander;Romža, Sergej;Polák, Peter;Klátik, Jaroslav;Kurilovská, Lucia;Šišulák, Stanislav;Klíma, Karel;Galovcová, Ingrid"/>
    <s v="Trestní právo procesní - minulost a budoucnost"/>
    <x v="4"/>
    <x v="32"/>
    <n v="50501"/>
    <x v="0"/>
    <x v="2"/>
  </r>
  <r>
    <x v="1"/>
    <x v="1"/>
    <n v="216208"/>
    <x v="117"/>
    <s v="Univerzita Karlova/Právnická fakulta"/>
    <n v="191922100"/>
    <s v="C"/>
    <x v="0"/>
    <s v="Tröster, Petr"/>
    <s v="Labour Law and Social Security Law in the Czech Republic as Twin Branches of Law"/>
    <x v="4"/>
    <x v="32"/>
    <n v="50501"/>
    <x v="0"/>
    <x v="3"/>
  </r>
  <r>
    <x v="1"/>
    <x v="1"/>
    <n v="216208"/>
    <x v="117"/>
    <s v="Univerzita Karlova/Právnická fakulta"/>
    <n v="191922101"/>
    <s v="B"/>
    <x v="0"/>
    <s v="Macková, Alena"/>
    <s v="The Civil Procedure - Czech Republic"/>
    <x v="4"/>
    <x v="32"/>
    <n v="50501"/>
    <x v="0"/>
    <x v="2"/>
  </r>
  <r>
    <x v="1"/>
    <x v="1"/>
    <n v="216208"/>
    <x v="117"/>
    <s v="Univerzita Karlova/Právnická fakulta"/>
    <n v="191922129"/>
    <s v="C"/>
    <x v="0"/>
    <s v="Skřejpek, Michal"/>
    <s v="La pena di morte nel diritto Romano: Necessita o no?"/>
    <x v="4"/>
    <x v="32"/>
    <n v="50501"/>
    <x v="0"/>
    <x v="3"/>
  </r>
  <r>
    <x v="1"/>
    <x v="1"/>
    <n v="216208"/>
    <x v="117"/>
    <s v="Univerzita Karlova/Právnická fakulta"/>
    <n v="191922131"/>
    <s v="B"/>
    <x v="0"/>
    <s v="Tretera, Jiří Rajmund;Horák, Záboj"/>
    <s v="Církevní právo"/>
    <x v="4"/>
    <x v="32"/>
    <n v="50501"/>
    <x v="0"/>
    <x v="0"/>
  </r>
  <r>
    <x v="1"/>
    <x v="1"/>
    <n v="216208"/>
    <x v="117"/>
    <s v="Univerzita Karlova/Fakulta humanitních studií"/>
    <n v="191881514"/>
    <s v="C"/>
    <x v="0"/>
    <s v="Vávrová, Terezie;Hrubeš, Milan"/>
    <s v="Public Libraries as a Space for the Civic Initiation of Hard-to- reach Groups in the Czech Republic"/>
    <x v="4"/>
    <x v="33"/>
    <n v="50401"/>
    <x v="0"/>
    <x v="2"/>
  </r>
  <r>
    <x v="1"/>
    <x v="1"/>
    <n v="216208"/>
    <x v="117"/>
    <s v="Univerzita Karlova/Filozofická fakulta"/>
    <n v="191920744"/>
    <s v="B"/>
    <x v="0"/>
    <s v="Šťastná, Jaroslava"/>
    <s v="Když se řekne komunitní práce"/>
    <x v="4"/>
    <x v="33"/>
    <n v="50403"/>
    <x v="0"/>
    <x v="3"/>
  </r>
  <r>
    <x v="1"/>
    <x v="1"/>
    <n v="216208"/>
    <x v="117"/>
    <s v="Univerzita Karlova/Filozofická fakulta"/>
    <n v="191920802"/>
    <s v="B"/>
    <x v="0"/>
    <s v="Šámalová, Kateřina"/>
    <s v="Šance na dosažení vysokoškolského vzdělání v populaci osob se zdravotním postižením"/>
    <x v="4"/>
    <x v="33"/>
    <n v="50403"/>
    <x v="0"/>
    <x v="0"/>
  </r>
  <r>
    <x v="1"/>
    <x v="1"/>
    <n v="216208"/>
    <x v="117"/>
    <s v="Univerzita Karlova/Právnická fakulta"/>
    <n v="191921712"/>
    <s v="C"/>
    <x v="0"/>
    <s v="Ondřej, Jan"/>
    <s v="The impact of migration as one of the demographic processes on international security"/>
    <x v="4"/>
    <x v="33"/>
    <n v="50401"/>
    <x v="0"/>
    <x v="3"/>
  </r>
  <r>
    <x v="1"/>
    <x v="1"/>
    <n v="216208"/>
    <x v="117"/>
    <s v="Univerzita Karlova/Fakulta humanitních studií"/>
    <n v="191922659"/>
    <s v="B"/>
    <x v="0"/>
    <s v="Hradečná, Pavla;Jelínková, Marie;Ezzeddine, Petra;Havelková, Hana"/>
    <s v="Ženy na vedlejší koleji (?) Gender, migrace a stárnutí"/>
    <x v="4"/>
    <x v="33"/>
    <n v="50401"/>
    <x v="0"/>
    <x v="2"/>
  </r>
  <r>
    <x v="1"/>
    <x v="1"/>
    <n v="216208"/>
    <x v="117"/>
    <s v="Univerzita Karlova/Husitská teologická fakulta"/>
    <n v="191922875"/>
    <s v="J"/>
    <x v="0"/>
    <s v="Cimrmannová, Tereza;Hubinková, Zuzana"/>
    <s v="Communication Strategies in Non-state Non-profit Organizations in the Czech Republic"/>
    <x v="4"/>
    <x v="33"/>
    <n v="50403"/>
    <x v="0"/>
    <x v="3"/>
  </r>
  <r>
    <x v="1"/>
    <x v="1"/>
    <n v="216208"/>
    <x v="117"/>
    <s v="Univerzita Karlova/Filozofická fakulta"/>
    <n v="191956456"/>
    <s v="C"/>
    <x v="0"/>
    <s v="Mazák, Jaromír;Štětka, Václav"/>
    <s v="Who's Afraid of Clicktivism? Exploring Citizens' Use of Social Media and Political Participation in the Czech Republic"/>
    <x v="4"/>
    <x v="33"/>
    <n v="50401"/>
    <x v="0"/>
    <x v="2"/>
  </r>
  <r>
    <x v="1"/>
    <x v="1"/>
    <n v="216208"/>
    <x v="117"/>
    <s v="Univerzita Karlova/Filozofická fakulta"/>
    <n v="191921175"/>
    <s v="C"/>
    <x v="0"/>
    <s v="Kasíková, Hana"/>
    <s v="The Use of Drama in Teacher Training: A Czech Perspective"/>
    <x v="4"/>
    <x v="35"/>
    <n v="50301"/>
    <x v="0"/>
    <x v="4"/>
  </r>
  <r>
    <x v="1"/>
    <x v="1"/>
    <n v="216208"/>
    <x v="117"/>
    <s v="Univerzita Karlova/Filozofická fakulta"/>
    <n v="191920683"/>
    <s v="C"/>
    <x v="0"/>
    <s v="Slussareff, Michaela;Braad, Eelco;Wilkinson, Philip;Strååt, Björn"/>
    <s v="Games for Learning"/>
    <x v="4"/>
    <x v="35"/>
    <n v="50301"/>
    <x v="0"/>
    <x v="0"/>
  </r>
  <r>
    <x v="1"/>
    <x v="1"/>
    <n v="216208"/>
    <x v="117"/>
    <s v="Univerzita Karlova/Pedagogická fakulta"/>
    <n v="191925825"/>
    <s v="B"/>
    <x v="0"/>
    <s v="Zelenka, Martin;Ryška, Radim"/>
    <s v="Higher Education Graduates in the Czech Republic: Selected Issues"/>
    <x v="4"/>
    <x v="35"/>
    <n v="50301"/>
    <x v="0"/>
    <x v="2"/>
  </r>
  <r>
    <x v="1"/>
    <x v="1"/>
    <n v="216208"/>
    <x v="117"/>
    <s v="Univerzita Karlova/Právnická fakulta"/>
    <n v="191922117"/>
    <s v="J"/>
    <x v="0"/>
    <s v="Tichý, Luboš"/>
    <s v="Recognition of a Trust as a Specific Problem in Private International Law"/>
    <x v="4"/>
    <x v="12"/>
    <n v="50201"/>
    <x v="0"/>
    <x v="2"/>
  </r>
  <r>
    <x v="1"/>
    <x v="1"/>
    <n v="216208"/>
    <x v="117"/>
    <s v="Univerzita Karlova/Centrum pro otázky životního prostředí"/>
    <n v="191926099"/>
    <s v="C"/>
    <x v="0"/>
    <s v="Ščasný, Milan;Máca, Vojtěch"/>
    <s v="Monetary and Non-Monetary Measures of Health Benefits from Exposure Reduction"/>
    <x v="4"/>
    <x v="12"/>
    <n v="50201"/>
    <x v="0"/>
    <x v="2"/>
  </r>
  <r>
    <x v="1"/>
    <x v="1"/>
    <n v="216208"/>
    <x v="117"/>
    <s v="Univerzita Karlova/Centrum pro ekonomický výzkum a doktorská studia"/>
    <n v="191927584"/>
    <s v="C"/>
    <x v="0"/>
    <s v="Novotný, Jan;Gupta, A."/>
    <s v="The dynamics of value comovement across global equity markets"/>
    <x v="4"/>
    <x v="12"/>
    <n v="50201"/>
    <x v="0"/>
    <x v="2"/>
  </r>
  <r>
    <x v="1"/>
    <x v="1"/>
    <n v="216208"/>
    <x v="117"/>
    <s v="Univerzita Karlova/Filozofická fakulta"/>
    <n v="191921229"/>
    <s v="C"/>
    <x v="0"/>
    <s v="Štefková, Zuzana"/>
    <s v="The East Side Story of (Gendered) Art: Framing Gender in Czech and Slovak Contemporary Art"/>
    <x v="3"/>
    <x v="6"/>
    <n v="60401"/>
    <x v="0"/>
    <x v="2"/>
  </r>
  <r>
    <x v="1"/>
    <x v="1"/>
    <n v="216208"/>
    <x v="117"/>
    <s v="Univerzita Karlova/Filozofická fakulta"/>
    <n v="191921409"/>
    <s v="C"/>
    <x v="0"/>
    <s v="Pilný, Ondřej"/>
    <s v="Grotesque Entertainment: The Pillowman as Puppet Theatre"/>
    <x v="3"/>
    <x v="6"/>
    <n v="60403"/>
    <x v="0"/>
    <x v="2"/>
  </r>
  <r>
    <x v="1"/>
    <x v="1"/>
    <n v="216208"/>
    <x v="117"/>
    <s v="Univerzita Karlova/Filozofická fakulta"/>
    <n v="191920463"/>
    <s v="B"/>
    <x v="0"/>
    <s v="Šterbáková, Daniela"/>
    <s v="Myslet : Komentář k novele Chůze a románům Staří mistři a Mýcení Thomase Bernharda"/>
    <x v="3"/>
    <x v="10"/>
    <n v="60301"/>
    <x v="0"/>
    <x v="2"/>
  </r>
  <r>
    <x v="1"/>
    <x v="1"/>
    <n v="216208"/>
    <x v="117"/>
    <s v="Univerzita Karlova/Filozofická fakulta"/>
    <n v="191921252"/>
    <s v="C"/>
    <x v="0"/>
    <s v="Ťupek, Pavel"/>
    <s v="Ideologie Islámského státu: Salafitská rétorika, chalífát a cizinci"/>
    <x v="3"/>
    <x v="10"/>
    <n v="60304"/>
    <x v="0"/>
    <x v="1"/>
  </r>
  <r>
    <x v="1"/>
    <x v="1"/>
    <n v="216208"/>
    <x v="117"/>
    <s v="Univerzita Karlova/Filozofická fakulta"/>
    <n v="191921590"/>
    <s v="C"/>
    <x v="0"/>
    <s v="Jirsa, Jakub"/>
    <s v="&quot;Jednej tak, jak by jednal ctnostný člověk&quot;: Etika ctností a její problémy"/>
    <x v="3"/>
    <x v="10"/>
    <n v="60301"/>
    <x v="0"/>
    <x v="1"/>
  </r>
  <r>
    <x v="1"/>
    <x v="1"/>
    <n v="216208"/>
    <x v="117"/>
    <s v="Univerzita Karlova/Přírodovědecká fakulta"/>
    <n v="191924248"/>
    <s v="B"/>
    <x v="0"/>
    <s v="Kratochvíl, Zdeněk"/>
    <s v="The Philosophy of Living Nature"/>
    <x v="3"/>
    <x v="10"/>
    <n v="60301"/>
    <x v="0"/>
    <x v="1"/>
  </r>
  <r>
    <x v="1"/>
    <x v="1"/>
    <n v="216208"/>
    <x v="117"/>
    <s v="Univerzita Karlova/Filozofická fakulta"/>
    <n v="191920440"/>
    <s v="C"/>
    <x v="0"/>
    <s v="Vavroušová, Petra"/>
    <s v="Censorship of Translated Literature under Franco's Dictatorship. Self-censorship and Czech literature"/>
    <x v="3"/>
    <x v="14"/>
    <n v="60203"/>
    <x v="0"/>
    <x v="1"/>
  </r>
  <r>
    <x v="1"/>
    <x v="1"/>
    <n v="216208"/>
    <x v="117"/>
    <s v="Univerzita Karlova/Filozofická fakulta"/>
    <n v="191920951"/>
    <s v="C"/>
    <x v="0"/>
    <s v="Jensterle Doležal, Alenka"/>
    <s v="Spomini na profesorja Jožeta Toporišiča"/>
    <x v="3"/>
    <x v="14"/>
    <n v="60205"/>
    <x v="0"/>
    <x v="3"/>
  </r>
  <r>
    <x v="1"/>
    <x v="1"/>
    <n v="216208"/>
    <x v="117"/>
    <s v="Univerzita Karlova/Filozofická fakulta"/>
    <n v="191920999"/>
    <s v="C"/>
    <x v="0"/>
    <s v="Bílek, Petr"/>
    <s v="Karel Gott: The Ultimate Star of Czechoslovak Pop Music"/>
    <x v="3"/>
    <x v="14"/>
    <n v="60205"/>
    <x v="0"/>
    <x v="1"/>
  </r>
  <r>
    <x v="1"/>
    <x v="1"/>
    <n v="216208"/>
    <x v="117"/>
    <s v="Univerzita Karlova/Filozofická fakulta"/>
    <n v="191921004"/>
    <s v="R"/>
    <x v="0"/>
    <s v="Křen, Michal;Cvrček, Václav;Čapka, Tomáš;Čermáková, Anna;Hnátková, Milena;Chlumská, Lucie;Jelínek, Tomáš;Kováříková, Dominika;Petkevič, Vladimír;Procházka, Pavel;Skoumalová, Hana;Škrabal, Michal;Truneček, Petr;Vondřička, Pavel;Zasina, Adrian Jan"/>
    <s v="SYN v4: korpus současné psané češtiny"/>
    <x v="3"/>
    <x v="14"/>
    <n v="60203"/>
    <x v="0"/>
    <x v="1"/>
  </r>
  <r>
    <x v="1"/>
    <x v="1"/>
    <n v="216208"/>
    <x v="117"/>
    <s v="Univerzita Karlova/Filozofická fakulta"/>
    <n v="191921079"/>
    <s v="B"/>
    <x v="0"/>
    <s v="Daniel, Ondřej"/>
    <s v="Násilím proti &quot;novému biedermeieru&quot; : Subkultury a většinová společnost pozdního státního socialismu a postsocialismu"/>
    <x v="3"/>
    <x v="14"/>
    <n v="60205"/>
    <x v="0"/>
    <x v="2"/>
  </r>
  <r>
    <x v="1"/>
    <x v="1"/>
    <n v="216208"/>
    <x v="117"/>
    <s v="Univerzita Karlova/Filozofická fakulta"/>
    <n v="191921407"/>
    <s v="C"/>
    <x v="0"/>
    <s v="Heczková, Libuše"/>
    <s v="Tre nocciole per Cenerentola"/>
    <x v="3"/>
    <x v="14"/>
    <n v="60205"/>
    <x v="0"/>
    <x v="2"/>
  </r>
  <r>
    <x v="1"/>
    <x v="1"/>
    <n v="216208"/>
    <x v="117"/>
    <s v="Univerzita Karlova/Filozofická fakulta"/>
    <n v="191921411"/>
    <s v="C"/>
    <x v="0"/>
    <s v="Beran, Zdeněk;Grubica, Irena"/>
    <s v="Introduction: Researching for the Fantastic of the Fin de Siècle"/>
    <x v="3"/>
    <x v="14"/>
    <n v="60206"/>
    <x v="0"/>
    <x v="2"/>
  </r>
  <r>
    <x v="1"/>
    <x v="1"/>
    <n v="216208"/>
    <x v="117"/>
    <s v="Univerzita Karlova/Filozofická fakulta"/>
    <n v="191921525"/>
    <s v="C"/>
    <x v="0"/>
    <s v="Rosen, Alexandr"/>
    <s v="InterCorp - a look behind the façade of a parallel corpus"/>
    <x v="3"/>
    <x v="14"/>
    <n v="60203"/>
    <x v="0"/>
    <x v="0"/>
  </r>
  <r>
    <x v="1"/>
    <x v="1"/>
    <n v="216208"/>
    <x v="117"/>
    <s v="Univerzita Karlova/Filozofická fakulta"/>
    <n v="191956612"/>
    <s v="B"/>
    <x v="0"/>
    <s v="Adam, Robert;Martínek, František;Píša, Petr;Pokorná, Magdaléna;Rychnovská, Lucie"/>
    <s v="Karel Havlíček: Korespondence I (1831-1842)"/>
    <x v="3"/>
    <x v="14"/>
    <n v="60205"/>
    <x v="0"/>
    <x v="1"/>
  </r>
  <r>
    <x v="1"/>
    <x v="1"/>
    <n v="216208"/>
    <x v="117"/>
    <s v="Univerzita Karlova/Filozofická fakulta"/>
    <n v="191921019"/>
    <s v="C"/>
    <x v="0"/>
    <s v="Smoláriková, Květa"/>
    <s v="Ashurbanipal and Cambyses : Two Different Approaches to the Conquest of Egypt"/>
    <x v="3"/>
    <x v="11"/>
    <n v="60101"/>
    <x v="0"/>
    <x v="1"/>
  </r>
  <r>
    <x v="1"/>
    <x v="1"/>
    <n v="216208"/>
    <x v="117"/>
    <s v="Univerzita Karlova/Filozofická fakulta"/>
    <n v="191921277"/>
    <s v="C"/>
    <x v="0"/>
    <s v="Malečková, Jitka"/>
    <s v="The Importance of Being Nationalist"/>
    <x v="3"/>
    <x v="11"/>
    <n v="60101"/>
    <x v="0"/>
    <x v="0"/>
  </r>
  <r>
    <x v="1"/>
    <x v="1"/>
    <n v="216208"/>
    <x v="117"/>
    <s v="Univerzita Karlova/Filozofická fakulta"/>
    <n v="191921553"/>
    <s v="B"/>
    <x v="0"/>
    <s v="Pullmann, Michal;Kolář, Pavel"/>
    <s v="Co byla normalizace? Studie o pozdním socialismu"/>
    <x v="3"/>
    <x v="11"/>
    <n v="60101"/>
    <x v="0"/>
    <x v="2"/>
  </r>
  <r>
    <x v="1"/>
    <x v="1"/>
    <n v="216208"/>
    <x v="117"/>
    <s v="Univerzita Karlova/Ústav dějin Univerzity Karlovy a archiv Univerzity Karlovy"/>
    <n v="191926030"/>
    <s v="B"/>
    <x v="0"/>
    <s v="Sekyrková, Milada"/>
    <s v="Minerva 1890 - 1936. Kronika prvního dívčího gymnázia v habsburské monarchii"/>
    <x v="3"/>
    <x v="11"/>
    <n v="60101"/>
    <x v="0"/>
    <x v="0"/>
  </r>
  <r>
    <x v="1"/>
    <x v="1"/>
    <n v="216208"/>
    <x v="117"/>
    <s v="Univerzita Karlova/Filozofická fakulta"/>
    <n v="191956565"/>
    <s v="B"/>
    <x v="0"/>
    <s v="Šedinová, Jiřina"/>
    <s v="Ratolest Davidova"/>
    <x v="3"/>
    <x v="11"/>
    <n v="60101"/>
    <x v="0"/>
    <x v="1"/>
  </r>
  <r>
    <x v="1"/>
    <x v="1"/>
    <n v="216208"/>
    <x v="117"/>
    <s v="Univerzita Karlova/Filozofická fakulta"/>
    <n v="191956575"/>
    <s v="B"/>
    <x v="0"/>
    <s v="Michela, Miroslav"/>
    <s v="Trianon labirintusaiban : történelem, émlekezetpolitika és párhuzamos történetek Szlovákiában és Magyarországon"/>
    <x v="3"/>
    <x v="11"/>
    <n v="60101"/>
    <x v="0"/>
    <x v="2"/>
  </r>
  <r>
    <x v="1"/>
    <x v="1"/>
    <n v="216208"/>
    <x v="117"/>
    <s v="Univerzita Karlova/Přírodovědecká fakulta"/>
    <n v="192029870"/>
    <s v="C"/>
    <x v="1"/>
    <s v="Kuneš, Petr;Abraham, Vojtěch"/>
    <s v="History of Czech Vegetation Since the Late Pleistocene"/>
    <x v="2"/>
    <x v="5"/>
    <s v="Plant sciences, botany"/>
    <x v="1"/>
    <x v="5"/>
  </r>
  <r>
    <x v="1"/>
    <x v="1"/>
    <n v="216208"/>
    <x v="117"/>
    <s v="Univerzita Karlova/1. lékařská fakulta"/>
    <n v="191881849"/>
    <s v="C"/>
    <x v="1"/>
    <s v="Drobná Krejčí, Eliška;Dvořánková, Barbora;Szabo, Pavol;Naňka, Ondřej;Strnad, Hynek;Kodet, Ondřej;Lacina, Lukáš;Kolář, Michal;Smetana, Karel"/>
    <s v="Fibroblasts as Drivers of Healing and Cancer Progression : From In vitro Experiments to Clinics"/>
    <x v="2"/>
    <x v="5"/>
    <s v="Cell biology"/>
    <x v="1"/>
    <x v="1"/>
  </r>
  <r>
    <x v="1"/>
    <x v="1"/>
    <n v="216208"/>
    <x v="117"/>
    <s v="Univerzita Karlova/Lékařská fakulta v Hradci Králové"/>
    <n v="191900179"/>
    <s v="P"/>
    <x v="1"/>
    <s v="Hanuš, Josef;Záhora, Jiří;Bezrouk, Aleš;Vachek, Mikuláš;Malec, Rudolf;Řehák, Svatopluk;Mašín, Vladimír"/>
    <s v="Zařízení pro měření a monitorování tlakových pulzů"/>
    <x v="2"/>
    <x v="5"/>
    <s v="Biophysics"/>
    <x v="1"/>
    <x v="1"/>
  </r>
  <r>
    <x v="1"/>
    <x v="1"/>
    <n v="216208"/>
    <x v="117"/>
    <s v="Univerzita Karlova/Lékařská fakulta v Hradci Králové"/>
    <n v="192013601"/>
    <s v="C"/>
    <x v="1"/>
    <s v="Truxová, Iva;Hensler, Michal;Škapa, Petr;Halaška, Michael J.;Laco, Jan;Ryška, Aleš;Špíšek, Radek;Fučíková, Jitka"/>
    <s v="Chapter Three - Rationale for the Combination of Dendritic Cell-Based Vaccination Approaches With Chemotherapy Agents"/>
    <x v="2"/>
    <x v="5"/>
    <s v="-"/>
    <x v="1"/>
    <x v="1"/>
  </r>
  <r>
    <x v="1"/>
    <x v="1"/>
    <n v="216208"/>
    <x v="117"/>
    <s v="Univerzita Karlova/Lékařská fakulta v Plzni"/>
    <n v="191919581"/>
    <s v="C"/>
    <x v="1"/>
    <s v="Vodička, Pavel;Pardini, Barbara;Vymetálková, Veronika;Naccarati, Alessio"/>
    <s v="Polymorphisms in Non-coding RNA Genes and Their Targets Sites as Risk Factors of Sporadic Colorectal Cancer"/>
    <x v="2"/>
    <x v="5"/>
    <s v="-"/>
    <x v="1"/>
    <x v="1"/>
  </r>
  <r>
    <x v="1"/>
    <x v="1"/>
    <n v="216208"/>
    <x v="117"/>
    <s v="Univerzita Karlova/Přírodovědecká fakulta"/>
    <n v="191924015"/>
    <s v="C"/>
    <x v="1"/>
    <s v="Forest, Eric;Man, Petr"/>
    <s v="Conformational Dynamics and Interactions of Membrane Proteins by Hydrogen/Deuterium Mass Spectrometry"/>
    <x v="2"/>
    <x v="5"/>
    <s v="Biochemistry and molecular biology"/>
    <x v="1"/>
    <x v="1"/>
  </r>
  <r>
    <x v="1"/>
    <x v="1"/>
    <n v="216208"/>
    <x v="117"/>
    <s v="Univerzita Karlova/Přírodovědecká fakulta"/>
    <n v="191924096"/>
    <s v="B"/>
    <x v="1"/>
    <s v="Zidarova, Ralitsa;Kopalová, Kateřina;van de Vijver, Bart"/>
    <s v="Diatoms from the Antarctic Region: Maritime Antarctica"/>
    <x v="2"/>
    <x v="5"/>
    <s v="Ecology"/>
    <x v="1"/>
    <x v="1"/>
  </r>
  <r>
    <x v="1"/>
    <x v="1"/>
    <n v="216208"/>
    <x v="117"/>
    <s v="Univerzita Karlova/Přírodovědecká fakulta"/>
    <n v="192028830"/>
    <s v="C"/>
    <x v="1"/>
    <s v="Kohout, Petr"/>
    <s v="Biogeography of Ericoid Mycorrhiza"/>
    <x v="2"/>
    <x v="5"/>
    <s v="Plant sciences, botany"/>
    <x v="1"/>
    <x v="1"/>
  </r>
  <r>
    <x v="1"/>
    <x v="1"/>
    <n v="216208"/>
    <x v="117"/>
    <s v="Univerzita Karlova/Přírodovědecká fakulta"/>
    <n v="192029627"/>
    <s v="C"/>
    <x v="1"/>
    <s v="Pyšek, Petr;Chytrý, Milan;Pergl, Jan;Sádlo, Jiří;Wild, Jan"/>
    <s v="Plant Invasions in the Czech Republic"/>
    <x v="2"/>
    <x v="5"/>
    <s v="Ecology"/>
    <x v="1"/>
    <x v="1"/>
  </r>
  <r>
    <x v="1"/>
    <x v="1"/>
    <n v="216208"/>
    <x v="117"/>
    <s v="Univerzita Karlova/1. lékařská fakulta"/>
    <n v="191881850"/>
    <s v="C"/>
    <x v="1"/>
    <s v="Lanctôt, Christian"/>
    <s v="Analysis of the C. elegans Nucleolus by Immuno-DNA FISH"/>
    <x v="2"/>
    <x v="5"/>
    <s v="-"/>
    <x v="1"/>
    <x v="2"/>
  </r>
  <r>
    <x v="1"/>
    <x v="1"/>
    <n v="216208"/>
    <x v="117"/>
    <s v="Univerzita Karlova/Centrum pro teoretická studia"/>
    <n v="192015810"/>
    <s v="B"/>
    <x v="1"/>
    <s v="Zrzavý, Jan;Burda, Hynek;Storch, David;Begallová, Sabine;Mihulka, Stanislav"/>
    <s v="Jak se dělá evoluce : Labyrintem evoluční biologie"/>
    <x v="2"/>
    <x v="5"/>
    <s v="Biology (theoretical, mathematical, thermal, cryobiology, biological rhythm), Evolutionary_x000a_biology"/>
    <x v="1"/>
    <x v="2"/>
  </r>
  <r>
    <x v="1"/>
    <x v="1"/>
    <n v="216208"/>
    <x v="117"/>
    <s v="Univerzita Karlova/Lékařská fakulta v Plzni"/>
    <n v="191900154"/>
    <s v="C"/>
    <x v="1"/>
    <s v="Hrabák, Jaroslav;Dolejská, Monika;Papagiannitsis, Constantinos"/>
    <s v="Matrix-assisted Laser Desorption/Ionization Time-of-flight Mass Spectrometry for Determination of Resistance to Antibiotics"/>
    <x v="2"/>
    <x v="5"/>
    <s v="Microbiology"/>
    <x v="1"/>
    <x v="2"/>
  </r>
  <r>
    <x v="1"/>
    <x v="1"/>
    <n v="216208"/>
    <x v="117"/>
    <s v="Univerzita Karlova/Lékařská fakulta v Plzni"/>
    <n v="191919572"/>
    <s v="C"/>
    <x v="1"/>
    <s v="Hrabák, Jaroslav;Havlíček, Vladimír;Papagiannitsis, Constantinos"/>
    <s v="Detection of β-lactamases and their activity using MALDI-TOF MS"/>
    <x v="2"/>
    <x v="5"/>
    <s v="Microbiology"/>
    <x v="1"/>
    <x v="2"/>
  </r>
  <r>
    <x v="1"/>
    <x v="1"/>
    <n v="216208"/>
    <x v="117"/>
    <s v="Univerzita Karlova/Pedagogická fakulta"/>
    <n v="191925642"/>
    <s v="C"/>
    <x v="1"/>
    <s v="Hanel, Lubomír;Andreska, Jan"/>
    <s v="Lampreys in Central Europe: History and Present State"/>
    <x v="2"/>
    <x v="5"/>
    <s v="Zoology"/>
    <x v="1"/>
    <x v="2"/>
  </r>
  <r>
    <x v="1"/>
    <x v="1"/>
    <n v="216208"/>
    <x v="117"/>
    <s v="Univerzita Karlova/Přírodovědecká fakulta"/>
    <n v="191880953"/>
    <s v="C"/>
    <x v="1"/>
    <s v="Havlíček, Jan;Fialová, Jitka;Roberts, Craig S."/>
    <s v="Individual variation in body odour"/>
    <x v="2"/>
    <x v="5"/>
    <s v="Zoology"/>
    <x v="1"/>
    <x v="2"/>
  </r>
  <r>
    <x v="1"/>
    <x v="1"/>
    <n v="216208"/>
    <x v="117"/>
    <s v="Univerzita Karlova/Přírodovědecká fakulta"/>
    <n v="191989921"/>
    <s v="P"/>
    <x v="0"/>
    <s v="Forstová, Jitka;Fraiberk, Martin;Španielová, Hana;Pšikal, Ivan"/>
    <s v="Vakcína založená na proteinové chimerické nanočástici proti prasečímu cirkoviru 2"/>
    <x v="2"/>
    <x v="5"/>
    <s v="Virology"/>
    <x v="1"/>
    <x v="2"/>
  </r>
  <r>
    <x v="1"/>
    <x v="1"/>
    <n v="216208"/>
    <x v="117"/>
    <s v="Univerzita Karlova/Přírodovědecká fakulta"/>
    <n v="191999063"/>
    <s v="C"/>
    <x v="1"/>
    <s v="Čepička, Ivan;Dolan, Michael F.;Gile, Gillian H."/>
    <s v="Parabasalia"/>
    <x v="2"/>
    <x v="5"/>
    <s v="Microbiology"/>
    <x v="1"/>
    <x v="2"/>
  </r>
  <r>
    <x v="1"/>
    <x v="1"/>
    <n v="216208"/>
    <x v="117"/>
    <s v="Univerzita Karlova/2. lékařská fakulta"/>
    <n v="192012961"/>
    <s v="J"/>
    <x v="0"/>
    <s v="Zajac, Miroslav;Hubáček, Petr"/>
    <s v="Virové infekce a jejich reaktivace u imunosuprimovaných pacientů s roztroušenou sklerózou"/>
    <x v="2"/>
    <x v="5"/>
    <s v="Microbiology"/>
    <x v="1"/>
    <x v="0"/>
  </r>
  <r>
    <x v="1"/>
    <x v="1"/>
    <n v="216208"/>
    <x v="117"/>
    <s v="Univerzita Karlova/Centrum pro teoretická studia"/>
    <n v="191926077"/>
    <s v="C"/>
    <x v="1"/>
    <s v="Storch, David"/>
    <s v="Savana aneb popis jednoho chaosu"/>
    <x v="2"/>
    <x v="5"/>
    <s v="Ecology"/>
    <x v="1"/>
    <x v="0"/>
  </r>
  <r>
    <x v="1"/>
    <x v="1"/>
    <n v="216208"/>
    <x v="117"/>
    <s v="Univerzita Karlova/Farmaceutická fakulta v Hradci Králové"/>
    <n v="192014002"/>
    <s v="C"/>
    <x v="0"/>
    <s v="Matoušková, Petra"/>
    <s v="microRNAs and Reference Gene Methodology"/>
    <x v="2"/>
    <x v="5"/>
    <s v="-"/>
    <x v="1"/>
    <x v="0"/>
  </r>
  <r>
    <x v="1"/>
    <x v="1"/>
    <n v="216208"/>
    <x v="117"/>
    <s v="Univerzita Karlova/Lékařská fakulta v Plzni"/>
    <n v="191919565"/>
    <s v="J"/>
    <x v="1"/>
    <s v="Štiavnická, Miriama;García Alvarez, Olga;Nevoral, Jan;Králíčková, Milena;Peter, Sutovsky"/>
    <s v="Key Features of Genomic Imprinting during Mammalian Spermatogenesis: Perspectives for Human assisted Reproductive Therapy: A Review"/>
    <x v="2"/>
    <x v="5"/>
    <s v="-"/>
    <x v="1"/>
    <x v="0"/>
  </r>
  <r>
    <x v="1"/>
    <x v="1"/>
    <n v="216208"/>
    <x v="117"/>
    <s v="Univerzita Karlova/2. lékařská fakulta"/>
    <n v="192012885"/>
    <s v="J"/>
    <x v="1"/>
    <s v="Nyč, Otakar;Krůtová, Marcela"/>
    <s v="Clostridium difficile stále aktuální"/>
    <x v="2"/>
    <x v="5"/>
    <s v="Microbiology"/>
    <x v="1"/>
    <x v="3"/>
  </r>
  <r>
    <x v="1"/>
    <x v="1"/>
    <n v="216208"/>
    <x v="117"/>
    <s v="Univerzita Karlova/Centrum pro teoretická studia"/>
    <n v="192015808"/>
    <s v="O"/>
    <x v="0"/>
    <s v="Cílek, Václav;Just, Tomáš;Sůvová, Zdeňka;Mudra, Pavel;Rohovec, Jan;Zajíc, Jaroslav;Dostál, Ivo;Havel, Petr;Storch, David;Mikuláš, Radek;Nováková, Tereza;Moravec, Pavel"/>
    <s v="Voda a krajina : Kniha o životě s vodou a návratu k přirozené krajině"/>
    <x v="2"/>
    <x v="5"/>
    <s v="Ecology"/>
    <x v="1"/>
    <x v="3"/>
  </r>
  <r>
    <x v="1"/>
    <x v="1"/>
    <n v="216208"/>
    <x v="117"/>
    <s v="Univerzita Karlova/Lékařská fakulta v Hradci Králové"/>
    <n v="191900180"/>
    <s v="F"/>
    <x v="1"/>
    <s v="Hanuš, Josef;Bezrouk, Aleš;Záhora, Jiří;Kopeček, Martin"/>
    <s v="Zkušební termokomora"/>
    <x v="2"/>
    <x v="5"/>
    <s v="Biophysics"/>
    <x v="1"/>
    <x v="3"/>
  </r>
  <r>
    <x v="1"/>
    <x v="1"/>
    <n v="216208"/>
    <x v="117"/>
    <s v="Univerzita Karlova/Přírodovědecká fakulta"/>
    <n v="191329157"/>
    <s v="B"/>
    <x v="1"/>
    <s v="Janoušek, Vojtěch; Moyen, Jean-Francois; Martin, Hervé; Erban, Vojtěch; Farrow, Colin"/>
    <s v="Geochemical Modelling of Igneous Processes - Principles and Recipes in R Language : Bringing the Power of R to a Geochemical Community"/>
    <x v="2"/>
    <x v="9"/>
    <s v="Geology"/>
    <x v="1"/>
    <x v="5"/>
  </r>
  <r>
    <x v="1"/>
    <x v="1"/>
    <n v="216208"/>
    <x v="117"/>
    <s v="Univerzita Karlova/Centrum pro teoretická studia"/>
    <n v="191926069"/>
    <s v="C"/>
    <x v="1"/>
    <s v="Pokorný, Petr"/>
    <s v="Voda jako základ života v pustinách severní Afriky"/>
    <x v="2"/>
    <x v="9"/>
    <s v="Environmental sciences (social aspects to be 5.7)"/>
    <x v="1"/>
    <x v="1"/>
  </r>
  <r>
    <x v="1"/>
    <x v="1"/>
    <n v="216208"/>
    <x v="117"/>
    <s v="Univerzita Karlova/Centrum pro otázky životního prostředí"/>
    <n v="192045576"/>
    <s v="N"/>
    <x v="0"/>
    <s v="Melichar, Jan;Máca, Vojtěch;Kaprová, Kateřina;Kateřina, Kreislová;Jan, Karel"/>
    <s v="Výpočetní metodika pro vyhodnocení celospolečenských dopadů znečištěného ovzduší modelem integrovaného hodnocení"/>
    <x v="2"/>
    <x v="9"/>
    <s v="Environmental sciences (social aspects to be 5.7)"/>
    <x v="1"/>
    <x v="2"/>
  </r>
  <r>
    <x v="1"/>
    <x v="1"/>
    <n v="216208"/>
    <x v="117"/>
    <s v="Univerzita Karlova/Matematicko-fyzikální fakulta"/>
    <n v="191989938"/>
    <s v="P"/>
    <x v="1"/>
    <s v="Brokešová, Johana;Málek, Jiří"/>
    <s v="Opticko-mechanický senzorový systém pro měření seismických pohybů půdy a způsob seismického měření s použitím tohoto systému"/>
    <x v="2"/>
    <x v="9"/>
    <s v="-"/>
    <x v="1"/>
    <x v="2"/>
  </r>
  <r>
    <x v="1"/>
    <x v="1"/>
    <n v="216208"/>
    <x v="117"/>
    <s v="Univerzita Karlova/Přírodovědecká fakulta"/>
    <n v="191923004"/>
    <s v="C"/>
    <x v="1"/>
    <s v="Vilímek, Vít;Raška, Pavel"/>
    <s v="The Krušné hory Mts. - The Longest Mountain Range of the Czech Republic"/>
    <x v="2"/>
    <x v="9"/>
    <s v="Physical geography"/>
    <x v="1"/>
    <x v="2"/>
  </r>
  <r>
    <x v="1"/>
    <x v="1"/>
    <n v="216208"/>
    <x v="117"/>
    <s v="Univerzita Karlova/Přírodovědecká fakulta"/>
    <n v="191923089"/>
    <s v="C"/>
    <x v="1"/>
    <s v="Křížek, Marek"/>
    <s v="Periglacial Landforms of the Hrubý Jeseník Mountains"/>
    <x v="2"/>
    <x v="9"/>
    <s v="Physical geography"/>
    <x v="1"/>
    <x v="2"/>
  </r>
  <r>
    <x v="1"/>
    <x v="1"/>
    <n v="216208"/>
    <x v="117"/>
    <s v="Univerzita Karlova/Přírodovědecká fakulta"/>
    <n v="192028664"/>
    <s v="Z"/>
    <x v="1"/>
    <s v="Cajthaml, Tomáš;Lhotský, Ondřej"/>
    <s v="Technologie pro posouzení potenciálu biodegradace (Technologie PASSES)"/>
    <x v="2"/>
    <x v="9"/>
    <s v="Environmental sciences (social aspects to be 5.7)"/>
    <x v="1"/>
    <x v="2"/>
  </r>
  <r>
    <x v="1"/>
    <x v="1"/>
    <n v="216208"/>
    <x v="117"/>
    <s v="Univerzita Karlova/Přírodovědecká fakulta"/>
    <n v="192029115"/>
    <s v="C"/>
    <x v="1"/>
    <s v="Emmer, Adam;Juřicová, Anna"/>
    <s v="Inventory and Typology of Landslide-Dammed Lakes if the Cordillera Blanca (Peru)"/>
    <x v="2"/>
    <x v="9"/>
    <s v="Physical geography"/>
    <x v="1"/>
    <x v="2"/>
  </r>
  <r>
    <x v="1"/>
    <x v="1"/>
    <n v="216208"/>
    <x v="117"/>
    <s v="Univerzita Karlova/Přírodovědecká fakulta"/>
    <n v="192029483"/>
    <s v="B"/>
    <x v="0"/>
    <s v="Matějíček, Luboš"/>
    <s v="Assessment of Energy Sources Using GIS"/>
    <x v="2"/>
    <x v="9"/>
    <s v="Environmental sciences (social aspects to be 5.7)"/>
    <x v="1"/>
    <x v="0"/>
  </r>
  <r>
    <x v="1"/>
    <x v="1"/>
    <n v="216208"/>
    <x v="117"/>
    <s v="Univerzita Karlova/Přírodovědecká fakulta"/>
    <n v="191924112"/>
    <s v="C"/>
    <x v="1"/>
    <s v="Toropov, Andrey A.;Toropova, Alla P.;Nesměrák, Karel;Veselinović, Jovana B.;Veselinović, Aleksandar M.;Leszczynska, Danuta;Leszczynski, Jerzy"/>
    <s v="Development of the latest tools for building up &quot;nano-QSAR&quot;: Quantitative features-property/activity relationships (QFPRs/QFARs)"/>
    <x v="2"/>
    <x v="17"/>
    <s v="Analytical chemistry"/>
    <x v="1"/>
    <x v="5"/>
  </r>
  <r>
    <x v="1"/>
    <x v="1"/>
    <n v="216208"/>
    <x v="117"/>
    <s v="Univerzita Karlova/1. lékařská fakulta"/>
    <n v="192012037"/>
    <s v="P"/>
    <x v="1"/>
    <s v="Král, Vladimír;Havlík, Martin;Kaplánek, Robert;Dolenský, Bohumil;Ruml, Tomáš;Rimpelová, Silvie;Martásek, Pavel;Bříza, Tomáš;Kejík, Zdeněk;Rak, Jakub;Králová, Jarmila"/>
    <s v="Pentamethinium salts with an expanded quinoxaline unit and its use in anticancer therapy"/>
    <x v="2"/>
    <x v="17"/>
    <s v="Organic chemistry"/>
    <x v="1"/>
    <x v="1"/>
  </r>
  <r>
    <x v="1"/>
    <x v="1"/>
    <n v="216208"/>
    <x v="117"/>
    <s v="Univerzita Karlova/Farmaceutická fakulta v Hradci Králové"/>
    <n v="192014027"/>
    <s v="C"/>
    <x v="0"/>
    <s v="Nováková, Lucie;Plachká, Kateřina;Jakubec, Pavel"/>
    <s v="Ultra-High Performance Supercritical Fluid Chromatography-Mass Spectrometry"/>
    <x v="2"/>
    <x v="17"/>
    <s v="Analytical chemistry"/>
    <x v="1"/>
    <x v="2"/>
  </r>
  <r>
    <x v="1"/>
    <x v="1"/>
    <n v="216208"/>
    <x v="117"/>
    <s v="Univerzita Karlova/Přírodovědecká fakulta"/>
    <n v="192029710"/>
    <s v="C"/>
    <x v="1"/>
    <s v="Koukal, Petr;Ulč, Jan;Nečas, David;Kotora, Martin"/>
    <s v="Pyridine N-Oxides and Derivatives Thereof in Organocatalysis"/>
    <x v="2"/>
    <x v="17"/>
    <s v="Organic chemistry"/>
    <x v="1"/>
    <x v="2"/>
  </r>
  <r>
    <x v="1"/>
    <x v="1"/>
    <n v="216208"/>
    <x v="117"/>
    <s v="Univerzita Karlova/1. lékařská fakulta"/>
    <n v="192012036"/>
    <s v="P"/>
    <x v="1"/>
    <s v="Havlík, Martin;Bříza, Tomáš;Kejík, Zdeněk;Dolenský, Bohumil;Kaplánek, Robert;Rak, Jakub;Králová, Jarmila;Šedo, Aleksi;Martásek, Pavel;Král, Vladimír"/>
    <s v="Nesymetrický derivát Trögerovy báze s dimethiniovou substitucí a jeho použití"/>
    <x v="2"/>
    <x v="17"/>
    <s v="Organic chemistry"/>
    <x v="1"/>
    <x v="0"/>
  </r>
  <r>
    <x v="1"/>
    <x v="1"/>
    <n v="216208"/>
    <x v="117"/>
    <s v="Univerzita Karlova/Přírodovědecká fakulta"/>
    <n v="191998956"/>
    <s v="C"/>
    <x v="1"/>
    <s v="Bierhanzl, Václav Matěj;Riesová, Martina;Seydlová, Gabriela;Čabala, Radomír"/>
    <s v="CE Analysis of Phospholipid Headgroups"/>
    <x v="2"/>
    <x v="17"/>
    <s v="Analytical chemistry"/>
    <x v="1"/>
    <x v="0"/>
  </r>
  <r>
    <x v="1"/>
    <x v="1"/>
    <n v="216208"/>
    <x v="117"/>
    <s v="Univerzita Karlova/1. lékařská fakulta"/>
    <n v="191918040"/>
    <s v="P"/>
    <x v="1"/>
    <s v="Bříza, Tomáš;Kejík, Zdeněk;Havlík, Martin;Dolenský, Bohumil;Kaplánek, Robert;Králová, Jarmila;Rimpelová, Silvie;Ruml, Tomáš;Martásek, Pavel;Král, Vladimír"/>
    <s v="Využití nových typů pentamethiniových solí s expandovanou chinoxalinovou jednotkou v protinádorové terapii"/>
    <x v="2"/>
    <x v="17"/>
    <s v="Organic chemistry"/>
    <x v="1"/>
    <x v="3"/>
  </r>
  <r>
    <x v="1"/>
    <x v="1"/>
    <n v="216208"/>
    <x v="117"/>
    <s v="Univerzita Karlova/Matematicko-fyzikální fakulta"/>
    <n v="191924914"/>
    <s v="C"/>
    <x v="1"/>
    <s v="Matolínová, Iva;Mysliveček, Josef;Matolín, Vladimír"/>
    <s v="CeOx(111)/Cu(111) Thin Films as Model Catalyst Supports"/>
    <x v="2"/>
    <x v="16"/>
    <s v="Condensed matter physics (including formerly solid state physics, supercond.)"/>
    <x v="1"/>
    <x v="5"/>
  </r>
  <r>
    <x v="1"/>
    <x v="1"/>
    <n v="216208"/>
    <x v="117"/>
    <s v="Univerzita Karlova/Matematicko-fyzikální fakulta"/>
    <n v="191880514"/>
    <s v="B"/>
    <x v="1"/>
    <s v="Procházka, Marek"/>
    <s v="Surface-enhanced Raman spectroscopy, Bioanalytical, Biomolecular and Medical Applications"/>
    <x v="2"/>
    <x v="16"/>
    <s v="Atomic, molecular and chemical physics (physics of atoms and molecules including collision, interaction with radiation, magnetic resonances, Mössbauer effect)"/>
    <x v="1"/>
    <x v="1"/>
  </r>
  <r>
    <x v="1"/>
    <x v="1"/>
    <n v="216208"/>
    <x v="117"/>
    <s v="Univerzita Karlova/Matematicko-fyzikální fakulta"/>
    <n v="191900271"/>
    <s v="Z"/>
    <x v="1"/>
    <s v="Höschl, Pavel;Fesh, Roman;Dudev, Zlatko;Dudev, Lukáš"/>
    <s v="Technologie multizonálního čištění a syntézy monokrystalů"/>
    <x v="2"/>
    <x v="16"/>
    <s v="Condensed matter physics (including formerly solid state physics, supercond.)"/>
    <x v="1"/>
    <x v="1"/>
  </r>
  <r>
    <x v="1"/>
    <x v="1"/>
    <n v="216208"/>
    <x v="117"/>
    <s v="Univerzita Karlova/Matematicko-fyzikální fakulta"/>
    <n v="191924923"/>
    <s v="P"/>
    <x v="1"/>
    <s v="Matolín, Vladimír"/>
    <s v="METHOD FOR PREPARING OF OXIDATION CATALYSTS AND CATALYSTS PREPARED BY THE METHOD"/>
    <x v="2"/>
    <x v="16"/>
    <s v="Condensed matter physics (including formerly solid state physics, supercond.)"/>
    <x v="1"/>
    <x v="1"/>
  </r>
  <r>
    <x v="1"/>
    <x v="1"/>
    <n v="216208"/>
    <x v="117"/>
    <s v="Univerzita Karlova/Matematicko-fyzikální fakulta"/>
    <n v="192031024"/>
    <s v="B"/>
    <x v="1"/>
    <s v="Zamastil, Jaroslav;Benda, Jakub"/>
    <s v="Quantum Mechanics and Electrodynamics"/>
    <x v="2"/>
    <x v="16"/>
    <s v="-"/>
    <x v="1"/>
    <x v="1"/>
  </r>
  <r>
    <x v="1"/>
    <x v="1"/>
    <n v="216208"/>
    <x v="117"/>
    <s v="Univerzita Karlova/Matematicko-fyzikální fakulta"/>
    <n v="191880745"/>
    <s v="C"/>
    <x v="1"/>
    <s v="Scholz, Marek;Dědic, Roman"/>
    <s v="Singlet oxygen-sensitized delayed fluorescence"/>
    <x v="2"/>
    <x v="16"/>
    <s v="Atomic, molecular and chemical physics (physics of atoms and molecules including collision, interaction with radiation, magnetic resonances, Mössbauer effect)"/>
    <x v="1"/>
    <x v="2"/>
  </r>
  <r>
    <x v="1"/>
    <x v="1"/>
    <n v="216208"/>
    <x v="117"/>
    <s v="Univerzita Karlova/Matematicko-fyzikální fakulta"/>
    <n v="191880872"/>
    <s v="C"/>
    <x v="1"/>
    <s v="Stráská, Jitka;Stráský, Josef;Minárik, Peter;Janeček, Miloš;Král, Robert"/>
    <s v="Microstructure Evolution in Ultrafine-grained Magnesium Alloy AZ31 Processed by Severe Plastic Deformation"/>
    <x v="2"/>
    <x v="16"/>
    <s v="Condensed matter physics (including formerly solid state physics, supercond.)"/>
    <x v="1"/>
    <x v="2"/>
  </r>
  <r>
    <x v="1"/>
    <x v="1"/>
    <n v="216208"/>
    <x v="117"/>
    <s v="Univerzita Karlova/Matematicko-fyzikální fakulta"/>
    <n v="191880898"/>
    <s v="C"/>
    <x v="1"/>
    <s v="Burda, Jaroslav;Šebesta, Filip"/>
    <s v="Metal Interactions with Nucleobases, Base Pairs, and Oligomer Sequences; Computational Approach"/>
    <x v="2"/>
    <x v="16"/>
    <s v="Atomic, molecular and chemical physics (physics of atoms and molecules including collision, interaction with radiation, magnetic resonances, Mössbauer effect)"/>
    <x v="1"/>
    <x v="2"/>
  </r>
  <r>
    <x v="1"/>
    <x v="1"/>
    <n v="216208"/>
    <x v="117"/>
    <s v="Univerzita Karlova/Matematicko-fyzikální fakulta"/>
    <n v="191880864"/>
    <s v="B"/>
    <x v="1"/>
    <s v="Lopatková, Markéta;Kettnerová, Václava;Bejček, Eduard;Vernerová, Anna;Žabokrtský, Zdeněk"/>
    <s v="Valenční slovník českých sloves VALLEX"/>
    <x v="2"/>
    <x v="8"/>
    <s v="Computer sciences, information science, bioinformathics (hardware development to be 2.2, social aspect to be 5.8)"/>
    <x v="1"/>
    <x v="5"/>
  </r>
  <r>
    <x v="1"/>
    <x v="1"/>
    <n v="216208"/>
    <x v="117"/>
    <s v="Univerzita Karlova/Matematicko-fyzikální fakulta"/>
    <n v="191999693"/>
    <s v="B"/>
    <x v="1"/>
    <s v="Veselovská, Kateřina"/>
    <s v="Sentiment Analysis in Czech"/>
    <x v="2"/>
    <x v="8"/>
    <s v="Computer sciences, information science, bioinformathics (hardware development to be 2.2, social aspect to be 5.8)"/>
    <x v="1"/>
    <x v="5"/>
  </r>
  <r>
    <x v="1"/>
    <x v="1"/>
    <n v="216208"/>
    <x v="117"/>
    <s v="Univerzita Karlova/Matematicko-fyzikální fakulta"/>
    <n v="191999738"/>
    <s v="R"/>
    <x v="1"/>
    <s v="Nivre, Joakim;Agić, Željko;Ahrenberg, Lars;Aranzabe, Maria Jesus;Asahara, Masayuki;Atutxa, Aitziber;Ballesteros, Miguel;Bauer, John;Bengoetxea, Kepa;Bhat, Riyaz Ahmad;Bick, Eckhard;Bosco, Cristina;Bouma, Gosse;Bowman, Sam;Candito, Marie;Cebiroğlu Eryiğit,"/>
    <s v="Universal Dependencies 2.0"/>
    <x v="2"/>
    <x v="8"/>
    <s v="Computer sciences, information science, bioinformathics (hardware development to be 2.2, social aspect to be 5.8)"/>
    <x v="1"/>
    <x v="5"/>
  </r>
  <r>
    <x v="1"/>
    <x v="1"/>
    <n v="216208"/>
    <x v="117"/>
    <s v="Univerzita Karlova/Matematicko-fyzikální fakulta"/>
    <n v="191924439"/>
    <s v="R"/>
    <x v="1"/>
    <s v="Blažek, Adam;Kuboň, David;Lokoč, Jakub"/>
    <s v="Video Hunter tool"/>
    <x v="2"/>
    <x v="8"/>
    <s v="Computer sciences, information science, bioinformathics (hardware development to be 2.2, social aspect to be 5.8)"/>
    <x v="1"/>
    <x v="1"/>
  </r>
  <r>
    <x v="1"/>
    <x v="1"/>
    <n v="216208"/>
    <x v="117"/>
    <s v="Univerzita Karlova/Matematicko-fyzikální fakulta"/>
    <n v="191924642"/>
    <s v="J"/>
    <x v="1"/>
    <s v="Koucký, Michal"/>
    <s v="Catalytic computation"/>
    <x v="2"/>
    <x v="8"/>
    <s v="Computer sciences, information science, bioinformathics (hardware development to be 2.2, social aspect to be 5.8)"/>
    <x v="1"/>
    <x v="1"/>
  </r>
  <r>
    <x v="1"/>
    <x v="1"/>
    <n v="216208"/>
    <x v="117"/>
    <s v="Univerzita Karlova/Matematicko-fyzikální fakulta"/>
    <n v="192030967"/>
    <s v="C"/>
    <x v="1"/>
    <s v="Musil, Angelika;Musil, Juergen;Weyns, Danny;Bureš, Tomáš;Muccini, Henry;Sharaf, Mohammad"/>
    <s v="Patterns for Self-Adaptation in Cyber-Physical Systems"/>
    <x v="2"/>
    <x v="8"/>
    <s v="Computer sciences, information science, bioinformathics (hardware development to be 2.2, social aspect to be 5.8)"/>
    <x v="1"/>
    <x v="1"/>
  </r>
  <r>
    <x v="1"/>
    <x v="1"/>
    <n v="216208"/>
    <x v="117"/>
    <s v="Univerzita Karlova/Centrum pro teoretická studia"/>
    <n v="191880208"/>
    <s v="B"/>
    <x v="1"/>
    <s v="Kůrka, Petr"/>
    <s v="Dynamics of Number Systems Computation with Arbitrary Precision"/>
    <x v="2"/>
    <x v="8"/>
    <s v="Computer sciences, information science, bioinformathics (hardware development to be 2.2, social aspect to be 5.8)"/>
    <x v="1"/>
    <x v="2"/>
  </r>
  <r>
    <x v="1"/>
    <x v="1"/>
    <n v="216208"/>
    <x v="117"/>
    <s v="Univerzita Karlova/Filozofická fakulta"/>
    <n v="191998342"/>
    <s v="J"/>
    <x v="0"/>
    <s v="Petkevič, Vladimír;Hnátková, Milena"/>
    <s v="Morphological Disambiguation of Multiword Expressions and Its Impact on the Disambiguation of Their Environment in a Sentence"/>
    <x v="2"/>
    <x v="8"/>
    <s v="Computer sciences, information science, bioinformathics (hardware development to be 2.2, social aspect to be 5.8)"/>
    <x v="1"/>
    <x v="2"/>
  </r>
  <r>
    <x v="1"/>
    <x v="1"/>
    <n v="216208"/>
    <x v="117"/>
    <s v="Univerzita Karlova/Filozofická fakulta"/>
    <n v="192027466"/>
    <s v="J"/>
    <x v="0"/>
    <s v="Petkevič, Vladimír"/>
    <s v="Pozitivní a negativní identifikace nepředložkového akuzativu syntaktických substantiv v češtině a určení objektu a adverbiale v nepředložkovém akuzativu"/>
    <x v="2"/>
    <x v="8"/>
    <s v="Computer sciences, information science, bioinformathics (hardware development to be 2.2, social aspect to be 5.8)"/>
    <x v="1"/>
    <x v="2"/>
  </r>
  <r>
    <x v="1"/>
    <x v="1"/>
    <n v="216208"/>
    <x v="117"/>
    <s v="Univerzita Karlova/Matematicko-fyzikální fakulta"/>
    <n v="191880363"/>
    <s v="R"/>
    <x v="1"/>
    <s v="Škoda, Petr;Klímek, Jakub;Nečaský, Martin"/>
    <s v="LinkedPipes ETL"/>
    <x v="2"/>
    <x v="8"/>
    <s v="Computer sciences, information science, bioinformathics (hardware development to be 2.2, social aspect to be 5.8)"/>
    <x v="1"/>
    <x v="2"/>
  </r>
  <r>
    <x v="1"/>
    <x v="1"/>
    <n v="216208"/>
    <x v="117"/>
    <s v="Univerzita Karlova/Matematicko-fyzikální fakulta"/>
    <n v="191925594"/>
    <s v="J"/>
    <x v="1"/>
    <s v="Pešek, Jan;Hoksza, David"/>
    <s v="Large RNA secondary structure conservation annotation using secondary structure-based MSA"/>
    <x v="2"/>
    <x v="8"/>
    <s v="Computer sciences, information science, bioinformathics (hardware development to be 2.2, social aspect to be 5.8)"/>
    <x v="1"/>
    <x v="2"/>
  </r>
  <r>
    <x v="1"/>
    <x v="1"/>
    <n v="216208"/>
    <x v="117"/>
    <s v="Univerzita Karlova/Matematicko-fyzikální fakulta"/>
    <n v="191925595"/>
    <s v="J"/>
    <x v="1"/>
    <s v="Eliáš, Richard;Hoksza, David"/>
    <s v="RNA Secondary Structure Visualization Using Tree Edit Distance"/>
    <x v="2"/>
    <x v="8"/>
    <s v="Computer sciences, information science, bioinformathics (hardware development to be 2.2, social aspect to be 5.8)"/>
    <x v="1"/>
    <x v="2"/>
  </r>
  <r>
    <x v="1"/>
    <x v="1"/>
    <n v="216208"/>
    <x v="117"/>
    <s v="Univerzita Karlova/Matematicko-fyzikální fakulta"/>
    <n v="191989939"/>
    <s v="R"/>
    <x v="1"/>
    <s v="Šisler, Vít;Gemrot, Jakub;Kolek, Lukáš;Vávra, David;Kokoška, Stanislav;Černá, Marie;Cuhra, Jaroslav;Hoppe, Jiří;Činátl, Kamil;Pinkas, Jaroslav;Brom, Cyril"/>
    <s v="Attentat 1942"/>
    <x v="2"/>
    <x v="8"/>
    <s v="Computer sciences, information science, bioinformathics (hardware development to be 2.2, social aspect to be 5.8)"/>
    <x v="1"/>
    <x v="2"/>
  </r>
  <r>
    <x v="1"/>
    <x v="1"/>
    <n v="216208"/>
    <x v="117"/>
    <s v="Univerzita Karlova/Matematicko-fyzikální fakulta"/>
    <n v="191999155"/>
    <s v="R"/>
    <x v="1"/>
    <s v="Škoda, Petr;Klímek, Jakub"/>
    <s v="LinkedPipes ETL: Data chunking extension"/>
    <x v="2"/>
    <x v="8"/>
    <s v="Computer sciences, information science, bioinformathics (hardware development to be 2.2, social aspect to be 5.8)"/>
    <x v="1"/>
    <x v="2"/>
  </r>
  <r>
    <x v="1"/>
    <x v="1"/>
    <n v="216208"/>
    <x v="117"/>
    <s v="Univerzita Karlova/Matematicko-fyzikální fakulta"/>
    <n v="191999449"/>
    <s v="C"/>
    <x v="1"/>
    <s v="Aharoni, Ron;Alon, Noga;Berger, Eli;Chudnovsky, Maria;Kotlar, Dani;Loebl, Martin;Ziv, Ran"/>
    <s v="Fair representation by independent sets"/>
    <x v="2"/>
    <x v="8"/>
    <s v="Computer sciences, information science, bioinformathics (hardware development to be 2.2, social aspect to be 5.8)"/>
    <x v="1"/>
    <x v="2"/>
  </r>
  <r>
    <x v="1"/>
    <x v="1"/>
    <n v="216208"/>
    <x v="117"/>
    <s v="Univerzita Karlova/Matematicko-fyzikální fakulta"/>
    <n v="191880647"/>
    <s v="B"/>
    <x v="1"/>
    <s v="Feireisl, Eduard;Karper, Trygve;Pokorný, Milan"/>
    <s v="Mathematical Theory of Compressible Viscous Fluids"/>
    <x v="2"/>
    <x v="39"/>
    <s v="Pure mathematics"/>
    <x v="1"/>
    <x v="5"/>
  </r>
  <r>
    <x v="1"/>
    <x v="1"/>
    <n v="216208"/>
    <x v="117"/>
    <s v="Univerzita Karlova/Matematicko-fyzikální fakulta"/>
    <n v="192030212"/>
    <s v="B"/>
    <x v="1"/>
    <s v="Bogaerts, Kris;Komárek, Arnošt;Lesaffre, Emmanuel"/>
    <s v="Survival Analysis with Interval-Censored Data: A Practical Approach with Examples in R, SAS, and BUGS"/>
    <x v="2"/>
    <x v="39"/>
    <s v="Statistics and probability"/>
    <x v="1"/>
    <x v="5"/>
  </r>
  <r>
    <x v="1"/>
    <x v="1"/>
    <n v="216208"/>
    <x v="117"/>
    <s v="Univerzita Karlova/Matematicko-fyzikální fakulta"/>
    <n v="191924632"/>
    <s v="C"/>
    <x v="1"/>
    <s v="Krajíček, Jan"/>
    <s v="Expansions of pseudofinite structures and circuit and proof complexity"/>
    <x v="2"/>
    <x v="39"/>
    <s v="Pure mathematics"/>
    <x v="1"/>
    <x v="1"/>
  </r>
  <r>
    <x v="1"/>
    <x v="1"/>
    <n v="216208"/>
    <x v="117"/>
    <s v="Univerzita Karlova/Matematicko-fyzikální fakulta"/>
    <n v="191999508"/>
    <s v="C"/>
    <x v="1"/>
    <s v="Barto, Libor;Kozik, Marcin"/>
    <s v="Absorption in Universal Algebra and CSP"/>
    <x v="2"/>
    <x v="39"/>
    <s v="Pure mathematics"/>
    <x v="1"/>
    <x v="1"/>
  </r>
  <r>
    <x v="1"/>
    <x v="1"/>
    <n v="216208"/>
    <x v="117"/>
    <s v="Univerzita Karlova/Centrum pro teoretická studia"/>
    <n v="191999833"/>
    <s v="C"/>
    <x v="1"/>
    <s v="Kotecký, Roman"/>
    <s v="Statistical Mechanics and Nonlinear Elasticity"/>
    <x v="2"/>
    <x v="39"/>
    <s v="Statistics and probability"/>
    <x v="1"/>
    <x v="2"/>
  </r>
  <r>
    <x v="1"/>
    <x v="1"/>
    <n v="216208"/>
    <x v="117"/>
    <s v="Univerzita Karlova/Matematicko-fyzikální fakulta"/>
    <n v="191924805"/>
    <s v="C"/>
    <x v="1"/>
    <s v="Heikkilä, Seppo;Slavík, Antonín"/>
    <s v="On Summability, Multipliability, and Integrability"/>
    <x v="2"/>
    <x v="39"/>
    <s v="Pure mathematics"/>
    <x v="1"/>
    <x v="2"/>
  </r>
  <r>
    <x v="1"/>
    <x v="1"/>
    <n v="216208"/>
    <x v="117"/>
    <s v="Univerzita Karlova/2. lékařská fakulta"/>
    <n v="192012615"/>
    <s v="C"/>
    <x v="1"/>
    <s v="Kobesová, Alena;Kolář, Pavel;Norgaard, Ida"/>
    <s v="Dynamic Neuromuscular Stabilization"/>
    <x v="5"/>
    <x v="22"/>
    <s v="Sport and fitness sciences"/>
    <x v="1"/>
    <x v="5"/>
  </r>
  <r>
    <x v="1"/>
    <x v="1"/>
    <n v="216208"/>
    <x v="117"/>
    <s v="Univerzita Karlova/1. lékařská fakulta"/>
    <n v="192011288"/>
    <s v="B"/>
    <x v="0"/>
    <s v="Švestková, Olga;Angerová, Yvona;Druga, Rastislav;Pfeiffer, Jan;Votava, Jiří"/>
    <s v="Rehabilitace motoriky člověka : fyziologie a léčebné postupy"/>
    <x v="5"/>
    <x v="22"/>
    <s v="-"/>
    <x v="1"/>
    <x v="1"/>
  </r>
  <r>
    <x v="1"/>
    <x v="1"/>
    <n v="216208"/>
    <x v="117"/>
    <s v="Univerzita Karlova/1. lékařská fakulta"/>
    <n v="191881784"/>
    <s v="B"/>
    <x v="1"/>
    <s v="Gabrhelík, Roman"/>
    <s v="Prevence užívání návykových látek jako vědní disciplína a její aplikace v praxi"/>
    <x v="5"/>
    <x v="22"/>
    <s v="Substance abuse"/>
    <x v="1"/>
    <x v="2"/>
  </r>
  <r>
    <x v="1"/>
    <x v="1"/>
    <n v="216208"/>
    <x v="117"/>
    <s v="Univerzita Karlova/Fakulta tělesné výchovy a sportu"/>
    <n v="191925953"/>
    <s v="C"/>
    <x v="1"/>
    <s v="Malý, Tomáš;Zahálka, František;Malá, Lucia"/>
    <s v="Lower-extremity strength profile of elite youth soccer players"/>
    <x v="5"/>
    <x v="22"/>
    <s v="Sport and fitness sciences"/>
    <x v="1"/>
    <x v="2"/>
  </r>
  <r>
    <x v="1"/>
    <x v="1"/>
    <n v="216208"/>
    <x v="117"/>
    <s v="Univerzita Karlova/Fakulta tělesné výchovy a sportu"/>
    <n v="192015728"/>
    <s v="B"/>
    <x v="1"/>
    <s v="Petr, Miroslav"/>
    <s v="Sportovní genomika: Genetické determinanty pohybové činnosti"/>
    <x v="5"/>
    <x v="22"/>
    <s v="Sport and fitness sciences"/>
    <x v="1"/>
    <x v="2"/>
  </r>
  <r>
    <x v="1"/>
    <x v="1"/>
    <n v="216208"/>
    <x v="117"/>
    <s v="Univerzita Karlova/Lékařská fakulta v Hradci Králové"/>
    <n v="192019650"/>
    <s v="B"/>
    <x v="0"/>
    <s v="Ptáček, Radek;Bartůněk, Petr;Mach, Jan;Beneš, Jiří;Brečka, Tibor A.;Býma, Svatopluk;Čeledová, Libuše;Černý, David;Čevela, Rostislav;Doležal, Adam;Doležal, Tomáš;Drábková, Jarmila;Eisenreich, Jan;Fidesová, Hana;Fricová, Jitka;Hamet, Pavel;Hanuš, Tomáš;Hašk"/>
    <s v="Informovaný souhlas : etické, právní, psychologické a klinické aspekty"/>
    <x v="5"/>
    <x v="22"/>
    <s v="Medical ethics"/>
    <x v="1"/>
    <x v="2"/>
  </r>
  <r>
    <x v="1"/>
    <x v="1"/>
    <n v="216208"/>
    <x v="117"/>
    <s v="Univerzita Karlova/1. lékařská fakulta"/>
    <n v="191917345"/>
    <s v="B"/>
    <x v="1"/>
    <s v="Zlatohlávek, Lukáš;Anderlová, Kateřina;Čablová, Lenka;Daňková, Martina;Hubáček, Jaroslav Alois;Kravarová, Eva;Kříž, Jan;Křížová, Jarmila;Matoulek, Martin;Michalská, Dana;Pejšová, Hana;Sadílková, Aneta;Slabá, Šárka;Szitanyi, Peter;Svačina, Štěpán;Zlatohláv"/>
    <s v="Klinická dietologie a výživa"/>
    <x v="5"/>
    <x v="22"/>
    <s v="Nutrition, Dietetics"/>
    <x v="1"/>
    <x v="0"/>
  </r>
  <r>
    <x v="1"/>
    <x v="1"/>
    <n v="216208"/>
    <x v="117"/>
    <s v="Univerzita Karlova/Fakulta tělesné výchovy a sportu"/>
    <n v="191880230"/>
    <s v="C"/>
    <x v="1"/>
    <s v="Zahálka, František;Malý, Tomáš;Malá, Lucia"/>
    <s v="Analysis of vertical jump parameters with respect to age and a type of a jump in young soccer players"/>
    <x v="5"/>
    <x v="22"/>
    <s v="Sport and fitness sciences"/>
    <x v="1"/>
    <x v="0"/>
  </r>
  <r>
    <x v="1"/>
    <x v="1"/>
    <n v="216208"/>
    <x v="117"/>
    <s v="Univerzita Karlova/Fakulta tělesné výchovy a sportu"/>
    <n v="191925845"/>
    <s v="C"/>
    <x v="1"/>
    <s v="Martin, Andrew;Turčová, Ivana;Neuman, Jan"/>
    <s v="Turistika Activities and Games, Dramaturgy, and the Czech Outdoor Experience"/>
    <x v="5"/>
    <x v="22"/>
    <s v="Sport and fitness sciences"/>
    <x v="1"/>
    <x v="0"/>
  </r>
  <r>
    <x v="1"/>
    <x v="1"/>
    <n v="216208"/>
    <x v="117"/>
    <s v="Univerzita Karlova/1. lékařská fakulta"/>
    <n v="192011672"/>
    <s v="B"/>
    <x v="1"/>
    <s v="Grim, Miloš;Naňka, Ondřej;Helekal, Ivan"/>
    <s v="Atlas anatomie člověka II. Hlava &amp;amp; krk, vnitřní orgány, neuroanatomie"/>
    <x v="5"/>
    <x v="27"/>
    <s v="Anatomy and morphology (plant  science  to  be  1.6)"/>
    <x v="1"/>
    <x v="5"/>
  </r>
  <r>
    <x v="1"/>
    <x v="1"/>
    <n v="216208"/>
    <x v="117"/>
    <s v="Univerzita Karlova/1. lékařská fakulta"/>
    <n v="192012008"/>
    <s v="B"/>
    <x v="1"/>
    <s v="Beneš, Vladimír;Bradáč, Ondřej;Akalan, Nejat;Al Awar, Omar;Amyere, Mustapha;Andreou, Alexander;Basak, Nazli Cakici;Boon, Laurence M.;Houdart, Emmanuel;Ioannidis, Ioannis;Labeyrie, Marc Antoine;Laakso, Aki;Lenck, Stéphanie;Nagy, Gábor;Nasis, Nikolaos;Patel"/>
    <s v="Brain Arteriovenous Malformations: Pathogenesis, Epidemiology, Diagnosis, Treatment and Outcome"/>
    <x v="5"/>
    <x v="27"/>
    <s v="Neurosciences (including psychophysiology"/>
    <x v="1"/>
    <x v="5"/>
  </r>
  <r>
    <x v="1"/>
    <x v="1"/>
    <n v="216208"/>
    <x v="117"/>
    <s v="Univerzita Karlova/2. lékařská fakulta"/>
    <n v="192012553"/>
    <s v="C"/>
    <x v="1"/>
    <s v="Truxová, Iva;Hensler, Michal;Škapa, Petr;Halaška, Michael J.;Laco, Jan;Ryška, Aleš;Špíšek, Radek;Fučíková, Jitka"/>
    <s v="Chapter Three - Rationale for the Combination of Dendritic Cell-Based Vaccination Approaches With Chemotherapy Agents"/>
    <x v="5"/>
    <x v="27"/>
    <s v="Human genetics"/>
    <x v="1"/>
    <x v="5"/>
  </r>
  <r>
    <x v="1"/>
    <x v="1"/>
    <n v="216208"/>
    <x v="117"/>
    <s v="Univerzita Karlova/Lékařská fakulta v Plzni"/>
    <n v="192013220"/>
    <s v="P"/>
    <x v="0"/>
    <s v="Bolek, Lukáš;Dejmek, Jiří;Růžička, Jiří;Beneš, Jiří;Petránková, Zuzana"/>
    <s v="Heat exchanger with laminariser"/>
    <x v="5"/>
    <x v="20"/>
    <s v="Other medical science"/>
    <x v="1"/>
    <x v="1"/>
  </r>
  <r>
    <x v="1"/>
    <x v="1"/>
    <n v="216208"/>
    <x v="117"/>
    <s v="Univerzita Karlova/Lékařská fakulta v Hradci Králové"/>
    <n v="192013713"/>
    <s v="B"/>
    <x v="1"/>
    <s v="Zadák, Zdeněk;Havel, Eduard;Bakalář, Bohumil;Bureš, Jan;Cerman, Jaroslav;Dostál, Václav;Dusilová Sulková, Sylvie;Dušek, Jaroslav;Hájek, Michal;Hamarová, Zuzana;Horáček, Jiří;Hůlek, Petr;Chmelařová, Eva;Jabor, Antonín;Jebavý, Ladislav;Kazda, Antonín;Kožešn"/>
    <s v="Intenzivní medicína na principech vnitřního lékařství"/>
    <x v="5"/>
    <x v="20"/>
    <s v="Other medical science"/>
    <x v="1"/>
    <x v="0"/>
  </r>
  <r>
    <x v="1"/>
    <x v="1"/>
    <n v="216208"/>
    <x v="117"/>
    <s v="Univerzita Karlova/Lékařská fakulta v Hradci Králové"/>
    <n v="192013843"/>
    <s v="M"/>
    <x v="0"/>
    <s v="Červinka, Miroslav;Palička, Vladimír"/>
    <s v="The 14th International Medical Postgraduate Conference"/>
    <x v="5"/>
    <x v="20"/>
    <s v="Other medical science"/>
    <x v="1"/>
    <x v="0"/>
  </r>
  <r>
    <x v="1"/>
    <x v="1"/>
    <n v="216208"/>
    <x v="117"/>
    <s v="Univerzita Karlova/1. lékařská fakulta"/>
    <n v="191881861"/>
    <s v="P"/>
    <x v="1"/>
    <s v="Vampola, Tomáš;Horáček, Jaromír;Dušková Smrčková, Miroslava;Köhler, Jakub;Klepáček, Ivo"/>
    <s v="Hlasivková náhrada a způsob ladění hlasivkové náhrady"/>
    <x v="5"/>
    <x v="19"/>
    <s v="Biomaterials (as related to medical implants, devices, sensors)"/>
    <x v="1"/>
    <x v="1"/>
  </r>
  <r>
    <x v="1"/>
    <x v="1"/>
    <n v="216208"/>
    <x v="117"/>
    <s v="Univerzita Karlova/1. lékařská fakulta"/>
    <n v="191899955"/>
    <s v="G"/>
    <x v="1"/>
    <s v="Beneš, Jiří;Zeman, Jan;Lukeš, Petr;Šunka, Pavel;Funda, Tomáš;Kašpar, Jan;Průcha, Jaroslav;Mužík, Jan"/>
    <s v="Aplikátor rázových vln"/>
    <x v="5"/>
    <x v="19"/>
    <s v="Health-related biotechnology"/>
    <x v="1"/>
    <x v="2"/>
  </r>
  <r>
    <x v="1"/>
    <x v="1"/>
    <n v="216208"/>
    <x v="117"/>
    <s v="Univerzita Karlova/Fakulta tělesné výchovy a sportu"/>
    <n v="191925879"/>
    <s v="B"/>
    <x v="1"/>
    <s v="Jan, Pecha;Dovalil, Josef;Suchý, Jiří"/>
    <s v="Význam soutěžní úspěšnosti ve výkonnostním vývoji tenistů"/>
    <x v="5"/>
    <x v="22"/>
    <s v="Sport and fitness sciences"/>
    <x v="1"/>
    <x v="0"/>
  </r>
  <r>
    <x v="1"/>
    <x v="1"/>
    <n v="216208"/>
    <x v="117"/>
    <s v="Univerzita Karlova/Fakulta tělesné výchovy a sportu"/>
    <n v="192015697"/>
    <s v="B"/>
    <x v="1"/>
    <s v="Jebavý, Radim"/>
    <s v="Rozvoj silových schopností na nestabilních plochách"/>
    <x v="5"/>
    <x v="22"/>
    <s v="Sport and fitness sciences"/>
    <x v="1"/>
    <x v="0"/>
  </r>
  <r>
    <x v="1"/>
    <x v="1"/>
    <n v="216208"/>
    <x v="117"/>
    <s v="Univerzita Karlova/1. lékařská fakulta"/>
    <n v="192011828"/>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x v="5"/>
  </r>
  <r>
    <x v="1"/>
    <x v="1"/>
    <n v="216208"/>
    <x v="117"/>
    <s v="Univerzita Karlova/Lékařská fakulta v Hradci Králové"/>
    <n v="192013708"/>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x v="5"/>
  </r>
  <r>
    <x v="1"/>
    <x v="1"/>
    <n v="216208"/>
    <x v="117"/>
    <s v="Univerzita Karlova/1. lékařská fakulta"/>
    <n v="191900046"/>
    <s v="C"/>
    <x v="1"/>
    <s v="Bartoníček, Jan"/>
    <s v="A short history of ankle fractures"/>
    <x v="5"/>
    <x v="37"/>
    <s v="Orthopaedics"/>
    <x v="1"/>
    <x v="1"/>
  </r>
  <r>
    <x v="1"/>
    <x v="1"/>
    <n v="216208"/>
    <x v="117"/>
    <s v="Univerzita Karlova/1. lékařská fakulta"/>
    <n v="192011933"/>
    <s v="C"/>
    <x v="0"/>
    <s v="Vavřík, Pavel;Popelka, Stanislav"/>
    <s v="Surgical Treatment of Sequelae of Rheumatic Diseases"/>
    <x v="5"/>
    <x v="37"/>
    <s v="Orthopaedics"/>
    <x v="1"/>
    <x v="1"/>
  </r>
  <r>
    <x v="1"/>
    <x v="1"/>
    <n v="216208"/>
    <x v="117"/>
    <s v="Univerzita Karlova/1. lékařská fakulta"/>
    <n v="192019510"/>
    <s v="P"/>
    <x v="1"/>
    <s v="Šlouf, Miroslav;Kruliš, Zdeněk;Ostafinska, Aleksandra;Nevoralová, Martina;Krejčíková, Sabina;Horák, Pavel;Pokorný, David;Jahoda, David;Fulín, Petr"/>
    <s v="Polymerní termoplastická biodegradovatelná kompozice pro výrobu vložek k léčení a prevenci lokálních infektů a způsob její přípravy"/>
    <x v="5"/>
    <x v="37"/>
    <s v="Orthopaedics"/>
    <x v="1"/>
    <x v="1"/>
  </r>
  <r>
    <x v="1"/>
    <x v="1"/>
    <n v="216208"/>
    <x v="117"/>
    <s v="Univerzita Karlova/2. lékařská fakulta"/>
    <n v="192012741"/>
    <s v="O"/>
    <x v="1"/>
    <s v="Zápotocký, Michal;Ramaswamy, Vijay"/>
    <s v="Can telomerase activity be unleashed to refine prognosis within ependymoma subgroups?"/>
    <x v="5"/>
    <x v="37"/>
    <s v="Oncology"/>
    <x v="1"/>
    <x v="1"/>
  </r>
  <r>
    <x v="1"/>
    <x v="1"/>
    <n v="216208"/>
    <x v="117"/>
    <s v="Univerzita Karlova/3. lékařská fakulta"/>
    <n v="191918512"/>
    <s v="B"/>
    <x v="1"/>
    <s v="Čech, Oldřich;Douša, Pavel;Krbec, Martin"/>
    <s v="Traumatologie pohybového aparátu, pánve, páteře a paklouby"/>
    <x v="5"/>
    <x v="37"/>
    <s v="Orthopaedics"/>
    <x v="1"/>
    <x v="1"/>
  </r>
  <r>
    <x v="1"/>
    <x v="1"/>
    <n v="216208"/>
    <x v="117"/>
    <s v="Univerzita Karlova/Lékařská fakulta v Hradci Králové"/>
    <n v="191919726"/>
    <s v="B"/>
    <x v="1"/>
    <s v="Rovenský, Jozef;Payer, Juraj;Herold, Manfred;Bayer, Milan;Tauchmanová, Helena;Ferenčík, Miroslav;Kovarová, Mária;Killinger, Zdenko;Franeková, Lenka;Sheth, Kamlesh"/>
    <s v="Dictionary of Rheumatology"/>
    <x v="5"/>
    <x v="37"/>
    <s v="Endocrinology and metabolism (including diabetes, hormones)"/>
    <x v="1"/>
    <x v="1"/>
  </r>
  <r>
    <x v="1"/>
    <x v="1"/>
    <n v="216208"/>
    <x v="117"/>
    <s v="Univerzita Karlova/Lékařská fakulta v Hradci Králové"/>
    <n v="192013568"/>
    <s v="O"/>
    <x v="0"/>
    <s v="Rozsíval, Pavel;Diblík, Pavel;Dotřelová, Dagmar;Hejcmanová, Dagmar;Hlinomazová, Zuzana;Jirásková, Naďa;Korda, Vladimír;Kuchynka, Pavel;Langrová, Hana;Macháčková, Markéta;Matušková, Veronika;Mokrý, Jaroslav;Odehnal, Milan;Pašta, Jiří;Ředinová, Magdalena;Ře"/>
    <s v="Oční lékařství"/>
    <x v="5"/>
    <x v="37"/>
    <s v="Ophthalmology"/>
    <x v="1"/>
    <x v="1"/>
  </r>
  <r>
    <x v="1"/>
    <x v="1"/>
    <n v="216208"/>
    <x v="117"/>
    <s v="Univerzita Karlova/Lékařská fakulta v Hradci Králové"/>
    <n v="192013582"/>
    <s v="O"/>
    <x v="0"/>
    <s v="Aldhoon, Bashar;Baxa, Jan;Bělohlávek, Jan;Brtko, Miroslav;Bulková, Veronika;Cífková, Renata;Černý, Štěpán;Čihák, Robert;Danzig, Vilém;Dostál, Ondřej;Doupal, Vlastimil;Ferda, Jiří;Haluzík, Martin;Heller, Samuel;Horák, Jan;Hutyra, Martin;Chochola, Miroslav;"/>
    <s v="Kardiologie"/>
    <x v="5"/>
    <x v="37"/>
    <s v="Cardiac and Cardiovascular systems"/>
    <x v="1"/>
    <x v="1"/>
  </r>
  <r>
    <x v="1"/>
    <x v="1"/>
    <n v="216208"/>
    <x v="117"/>
    <s v="Univerzita Karlova/1. lékařská fakulta"/>
    <n v="191881983"/>
    <s v="C"/>
    <x v="1"/>
    <s v="Bob, Petr"/>
    <s v="Stress, Kindling and PTSD: Typical Symptoms of Temporal Lobe Epilepsy and Antiepileptic Medication"/>
    <x v="5"/>
    <x v="37"/>
    <s v="Psychiatry"/>
    <x v="1"/>
    <x v="2"/>
  </r>
  <r>
    <x v="1"/>
    <x v="1"/>
    <n v="216208"/>
    <x v="117"/>
    <s v="Univerzita Karlova/1. lékařská fakulta"/>
    <n v="191899999"/>
    <s v="C"/>
    <x v="1"/>
    <s v="Bartoníček, Jan"/>
    <s v="Scapular fractures"/>
    <x v="5"/>
    <x v="37"/>
    <s v="Orthopaedics"/>
    <x v="1"/>
    <x v="2"/>
  </r>
  <r>
    <x v="1"/>
    <x v="1"/>
    <n v="216208"/>
    <x v="117"/>
    <s v="Univerzita Karlova/1. lékařská fakulta"/>
    <n v="191917397"/>
    <s v="B"/>
    <x v="1"/>
    <s v="Vašáková, Martina;Žáčková, Pavla"/>
    <s v="Thoracic Drainage : a step-by-step guide"/>
    <x v="5"/>
    <x v="37"/>
    <s v="Respiratory systems"/>
    <x v="1"/>
    <x v="2"/>
  </r>
  <r>
    <x v="1"/>
    <x v="1"/>
    <n v="216208"/>
    <x v="117"/>
    <s v="Univerzita Karlova/1. lékařská fakulta"/>
    <n v="191917603"/>
    <s v="B"/>
    <x v="1"/>
    <s v="Humlová, Zuzana;Čechová, Dana;Malíčková, Karin;Petanová, Jitka;Posová, Helena;Skáčiková, Lucia"/>
    <s v="Imunopatologické stavy v kazuistikách"/>
    <x v="5"/>
    <x v="37"/>
    <s v="Allergy"/>
    <x v="1"/>
    <x v="2"/>
  </r>
  <r>
    <x v="1"/>
    <x v="1"/>
    <n v="216208"/>
    <x v="117"/>
    <s v="Univerzita Karlova/1. lékařská fakulta"/>
    <n v="191917896"/>
    <s v="C"/>
    <x v="1"/>
    <s v="Brůha, Radan"/>
    <s v="Osteopontin as a Biomarker in Liver Disease"/>
    <x v="5"/>
    <x v="37"/>
    <s v="Gastroenterology and hepatology"/>
    <x v="1"/>
    <x v="2"/>
  </r>
  <r>
    <x v="1"/>
    <x v="1"/>
    <n v="216208"/>
    <x v="117"/>
    <s v="Univerzita Karlova/1. lékařská fakulta"/>
    <n v="191917897"/>
    <s v="C"/>
    <x v="1"/>
    <s v="Méndez-Sánchez, Nahum;Vítek, Libor;Aguilar-Olivos, Nancy E.;Uribe, Misael"/>
    <s v="Bilirubin as a Biomarker in Liver Disease"/>
    <x v="5"/>
    <x v="37"/>
    <s v="Gastroenterology and hepatology"/>
    <x v="1"/>
    <x v="2"/>
  </r>
  <r>
    <x v="1"/>
    <x v="1"/>
    <n v="216208"/>
    <x v="117"/>
    <s v="Univerzita Karlova/1. lékařská fakulta"/>
    <n v="192011863"/>
    <s v="B"/>
    <x v="0"/>
    <s v="Krajsová, Ivana;Bauer, Jan;Kodet, Ondřej;Lacina, Lukáš;Mitáš, Petr;Plzáková, Zuzana;Procházková, Ilona;Staňková, Štěpánka;Špaček, Miroslav;Štork, Jiří;Šuk, Jindřich;Šuková, Taťána"/>
    <s v="Maligní kožní nádory : průvodce diagnostikou a léčbou nemelanomových kožních nádorů a melanomu"/>
    <x v="5"/>
    <x v="37"/>
    <s v="Dermatology and venereal diseases"/>
    <x v="1"/>
    <x v="2"/>
  </r>
  <r>
    <x v="1"/>
    <x v="1"/>
    <n v="216208"/>
    <x v="117"/>
    <s v="Univerzita Karlova/1. lékařská fakulta"/>
    <n v="192011994"/>
    <s v="B"/>
    <x v="0"/>
    <s v="Votruba, Jiří;Šimovič, Juraj;Bartáková, Hana;Beneš, Jiří;Dundr, Pavel;Kaláb, Josef;Lambert, Lukáš;Matěj, Radoslav;Michálek, Pavel;Němejcová, Kristýna;Pospíšilová, Milada;Šotola, Michal;Štajnrt, Michal"/>
    <s v="Plicní endoskopie : současné možnosti endoskopické diagnostiky a terapie v pneumologii"/>
    <x v="5"/>
    <x v="37"/>
    <s v="Respiratory systems"/>
    <x v="1"/>
    <x v="2"/>
  </r>
  <r>
    <x v="1"/>
    <x v="1"/>
    <n v="216208"/>
    <x v="117"/>
    <s v="Univerzita Karlova/2. lékařská fakulta"/>
    <n v="191919218"/>
    <s v="C"/>
    <x v="1"/>
    <s v="Janoušek, Jan;Lurz, Phillipp"/>
    <s v="Rhythmusstörungen und Dyssynchronie"/>
    <x v="5"/>
    <x v="37"/>
    <s v="Cardiac and Cardiovascular systems"/>
    <x v="1"/>
    <x v="2"/>
  </r>
  <r>
    <x v="1"/>
    <x v="1"/>
    <n v="216208"/>
    <x v="117"/>
    <s v="Univerzita Karlova/2. lékařská fakulta"/>
    <n v="192012860"/>
    <s v="O"/>
    <x v="1"/>
    <s v="Janoušek, Jan"/>
    <s v="Screening for Optimal Cardiac Resynchronization Therapy Indication in Congenital Heart Disease"/>
    <x v="5"/>
    <x v="37"/>
    <s v="Cardiac and Cardiovascular systems"/>
    <x v="1"/>
    <x v="2"/>
  </r>
  <r>
    <x v="1"/>
    <x v="1"/>
    <n v="216208"/>
    <x v="117"/>
    <s v="Univerzita Karlova/1. lékařská fakulta"/>
    <n v="191917136"/>
    <s v="B"/>
    <x v="1"/>
    <s v="Svozílková, Petra;Beňová, Andrea;Brichová, Michaela;Heissigerová, Jarmila;Szabó, Eva"/>
    <s v="Uveitidy v kazuistikách"/>
    <x v="5"/>
    <x v="37"/>
    <s v="Ophthalmology"/>
    <x v="1"/>
    <x v="0"/>
  </r>
  <r>
    <x v="1"/>
    <x v="1"/>
    <n v="216208"/>
    <x v="117"/>
    <s v="Univerzita Karlova/1. lékařská fakulta"/>
    <n v="191917878"/>
    <s v="B"/>
    <x v="1"/>
    <s v="Honzík, Tomáš;Zeman, Jiří;Magner, Martin;Ješina, Pavel;Kolářová, Hana"/>
    <s v="Dědičné poruchy metabolismu v kazuistikách"/>
    <x v="5"/>
    <x v="37"/>
    <s v="Paediatrics"/>
    <x v="1"/>
    <x v="0"/>
  </r>
  <r>
    <x v="1"/>
    <x v="1"/>
    <n v="216208"/>
    <x v="117"/>
    <s v="Univerzita Karlova/1. lékařská fakulta"/>
    <n v="191918037"/>
    <s v="B"/>
    <x v="1"/>
    <s v="Kaiser, Radek;Astl, Jaromír;Belšan, Tomáš;Beneš, Vladimír;Dvořáková, Petra;Hrabal, Petr;Kramář, Filip;Kukačková, Milada;Masopust, Václav;Němcová, Veronika;Říha, Michal;Sádlová, Tereza;Skalková, Ilona;Tuček, Michal;Tyll, Tomáš;Vondráčková, Dana"/>
    <s v="Chirurgie hlavových a periferních nervů s atlasem přístupů"/>
    <x v="5"/>
    <x v="37"/>
    <s v="Surgery"/>
    <x v="1"/>
    <x v="0"/>
  </r>
  <r>
    <x v="1"/>
    <x v="1"/>
    <n v="216208"/>
    <x v="117"/>
    <s v="Univerzita Karlova/1. lékařská fakulta"/>
    <n v="191918044"/>
    <s v="B"/>
    <x v="1"/>
    <s v="Adámková, Václava;Baňař, Petr;Brodská, Helena;Šemberová, Lenka;Ulrych, Jan"/>
    <s v="Antibiotika v chirurgických oborech"/>
    <x v="5"/>
    <x v="37"/>
    <s v="Surgery"/>
    <x v="1"/>
    <x v="0"/>
  </r>
  <r>
    <x v="1"/>
    <x v="1"/>
    <n v="216208"/>
    <x v="117"/>
    <s v="Univerzita Karlova/1. lékařská fakulta"/>
    <n v="191918058"/>
    <s v="B"/>
    <x v="1"/>
    <s v="Kužel, David;Tóth, Dušan;Mára, Michal;Blahút, Vlastimil;Fanta, Michael;Hanousek, Ladislav;Hlinecká, Kristýna;Hrušková, Hana;Charvát, Martin;Kašparová, Dita;Koliba, Peter;Koudela, Josef;Kovář, Petr;Kučera, Eduard;Lisá, Zdeňka;Neudeckerová, Jana;Pařízek, An"/>
    <s v="Základy panoramatické hysteroskopie"/>
    <x v="5"/>
    <x v="37"/>
    <s v="Obstetrics and gynaecology"/>
    <x v="1"/>
    <x v="0"/>
  </r>
  <r>
    <x v="1"/>
    <x v="1"/>
    <n v="216208"/>
    <x v="117"/>
    <s v="Univerzita Karlova/1. lékařská fakulta"/>
    <n v="191918129"/>
    <s v="C"/>
    <x v="1"/>
    <s v="Kožich, Viktor;Morris, Andrew M.;Blom, Henk J."/>
    <s v="Disorders of Sulfur Amino Acid Metabolism"/>
    <x v="5"/>
    <x v="37"/>
    <s v="Endocrinology and metabolism (including diabetes, hormones)"/>
    <x v="1"/>
    <x v="0"/>
  </r>
  <r>
    <x v="1"/>
    <x v="1"/>
    <n v="216208"/>
    <x v="117"/>
    <s v="Univerzita Karlova/1. lékařská fakulta"/>
    <n v="191918138"/>
    <s v="B"/>
    <x v="1"/>
    <s v="Olejárová, Marta;Jarošová, Kateřina;Moravcová, Radka;Tomčík, Michal;Urbanová, Monika"/>
    <s v="Revmatologie v obrazech"/>
    <x v="5"/>
    <x v="37"/>
    <s v="Rheumatology"/>
    <x v="1"/>
    <x v="0"/>
  </r>
  <r>
    <x v="1"/>
    <x v="1"/>
    <n v="216208"/>
    <x v="117"/>
    <s v="Univerzita Karlova/1. lékařská fakulta"/>
    <n v="191918189"/>
    <s v="C"/>
    <x v="1"/>
    <s v="Lukačišinová Ballóková, Anna;Fialová, Daniela"/>
    <s v="Benzodiazepines, Age-Related Pharmacological Changes, and Risk of Falls in Older Adults"/>
    <x v="5"/>
    <x v="37"/>
    <s v="Geriatrics and gerontology"/>
    <x v="1"/>
    <x v="0"/>
  </r>
  <r>
    <x v="1"/>
    <x v="1"/>
    <n v="216208"/>
    <x v="117"/>
    <s v="Univerzita Karlova/1. lékařská fakulta"/>
    <n v="192011690"/>
    <s v="B"/>
    <x v="1"/>
    <s v="Dlouhá, Olga;Krejčířová, Dana;Nevšímalová, Soňa;Paclt, Ivo;Škodová, Eva;Vokřál, Jan"/>
    <s v="Poruchy vývoje řeči"/>
    <x v="5"/>
    <x v="37"/>
    <s v="Otorhinolaryngology"/>
    <x v="1"/>
    <x v="0"/>
  </r>
  <r>
    <x v="1"/>
    <x v="1"/>
    <n v="216208"/>
    <x v="117"/>
    <s v="Univerzita Karlova/1. lékařská fakulta"/>
    <n v="192011943"/>
    <s v="C"/>
    <x v="0"/>
    <s v="Broulík, Petr"/>
    <s v="Senile Osteoporosis"/>
    <x v="5"/>
    <x v="37"/>
    <s v="Endocrinology and metabolism (including diabetes, hormones)"/>
    <x v="1"/>
    <x v="0"/>
  </r>
  <r>
    <x v="1"/>
    <x v="1"/>
    <n v="216208"/>
    <x v="117"/>
    <s v="Univerzita Karlova/2. lékařská fakulta"/>
    <n v="191918941"/>
    <s v="B"/>
    <x v="1"/>
    <s v="Zeman, Petr;Cibulková, Jana;Havlas, Vojtěch;Kalina, Radim;Kautzner, Jakub;Kolář, Pavel;Koudela, Karel;Mohyla, Martin;Musil, David;Paša, Libor;Peterka, Marek;Rafi, Moheb;Sadovský, Pavel;Stančák, Andrej;Truc, Michal"/>
    <s v="Artroskopie kyčelního kloubu"/>
    <x v="5"/>
    <x v="37"/>
    <s v="Orthopaedics"/>
    <x v="1"/>
    <x v="0"/>
  </r>
  <r>
    <x v="1"/>
    <x v="1"/>
    <n v="216208"/>
    <x v="117"/>
    <s v="Univerzita Karlova/2. lékařská fakulta"/>
    <n v="192012489"/>
    <s v="O"/>
    <x v="0"/>
    <s v="Babjuk, Marek"/>
    <s v="Trends in Bladder Cancer Incidence and Mortality: Success or Disappointment?"/>
    <x v="5"/>
    <x v="37"/>
    <s v="Urology and nephrology"/>
    <x v="1"/>
    <x v="0"/>
  </r>
  <r>
    <x v="1"/>
    <x v="1"/>
    <n v="216208"/>
    <x v="117"/>
    <s v="Univerzita Karlova/2. lékařská fakulta"/>
    <n v="192012846"/>
    <s v="O"/>
    <x v="1"/>
    <s v="Dostálová, Taťjána;Jelinkova, Helena"/>
    <s v="The Latest Laser Innovations in Dentistry"/>
    <x v="5"/>
    <x v="37"/>
    <s v="Dentistry, oral surgery and medicine"/>
    <x v="1"/>
    <x v="0"/>
  </r>
  <r>
    <x v="1"/>
    <x v="1"/>
    <n v="216208"/>
    <x v="117"/>
    <s v="Univerzita Karlova/2. lékařská fakulta"/>
    <n v="192013004"/>
    <s v="N"/>
    <x v="0"/>
    <s v="Kanderová, Veronika;Rezková Řezníčková, Leona;Březinová, Jana;Feixová, Hana;Kalina, Tomáš;Mejstříková, Ester;Vášková, Martina;Nováková, Michaela;Zuna, Jan;Froňková, Eva;Kubričanová Žaliová, Markéta;Svatoň, Michael;Kotrová, Michaela;Mužíková, Kateřina;Hruš"/>
    <s v="Vyšetření na přítomnost minimální reziduální nemoci RQ-PCR na úrovni DNA pomocí klonálních přestaveb Ig/TCR definovaných metodami PCR nebo masivně paralelního sekvenování (NGS)"/>
    <x v="5"/>
    <x v="37"/>
    <s v="Oncology"/>
    <x v="1"/>
    <x v="0"/>
  </r>
  <r>
    <x v="1"/>
    <x v="1"/>
    <n v="216208"/>
    <x v="117"/>
    <s v="Univerzita Karlova/3. lékařská fakulta"/>
    <n v="191918525"/>
    <s v="B"/>
    <x v="1"/>
    <s v="Schalek, Petr;Kaňa, Radim;Kastner, Jan;Kučera, Petr"/>
    <s v="Rinosinusitidy"/>
    <x v="5"/>
    <x v="37"/>
    <s v="Otorhinolaryngology"/>
    <x v="1"/>
    <x v="0"/>
  </r>
  <r>
    <x v="1"/>
    <x v="1"/>
    <n v="216208"/>
    <x v="117"/>
    <s v="Univerzita Karlova/Lékařská fakulta v Hradci Králové"/>
    <n v="191919907"/>
    <s v="B"/>
    <x v="1"/>
    <s v="Vojáček, Jan;Žáček, Pavel;Dominik, Jan;Anderson, Robert H.;Arabkhani, Bardia;Bělobrádek, Zdeněk;Brtko, Miroslav;Burkert, Jan;Di Centa, Isabelle;El-Hamamsy, Ismail;Holubec, Tomáš;Lansac, Emmanuel;Morgant, Marie-Catherine;Shumpei, Mori;Muresian, Horia;Solař"/>
    <s v="Aortální nedomykavost"/>
    <x v="5"/>
    <x v="37"/>
    <s v="Cardiac and Cardiovascular systems"/>
    <x v="1"/>
    <x v="0"/>
  </r>
  <r>
    <x v="1"/>
    <x v="1"/>
    <n v="216208"/>
    <x v="117"/>
    <s v="Univerzita Karlova/1. lékařská fakulta"/>
    <n v="191917717"/>
    <s v="B"/>
    <x v="1"/>
    <s v="Vašáková, Martina;Bečvář, Radim;Lukáš, Milan;Šterclová, Martina;Al-Hiti, Hikmet"/>
    <s v="Plicní postižení u systémových nemocí pojiva, vaskulitid a idiopatických zánětů v gastroenterologii"/>
    <x v="5"/>
    <x v="37"/>
    <s v="Respiratory systems"/>
    <x v="1"/>
    <x v="3"/>
  </r>
  <r>
    <x v="1"/>
    <x v="1"/>
    <n v="216208"/>
    <x v="117"/>
    <s v="Univerzita Karlova/1. lékařská fakulta"/>
    <n v="191918168"/>
    <s v="C"/>
    <x v="1"/>
    <s v="Jahodová, Ivana;Landor, Ivan;Pokorný, David;Tomaides, Jan;Jahoda, David"/>
    <s v="Risk of drain contamination after joint replacement"/>
    <x v="5"/>
    <x v="37"/>
    <s v="Orthopaedics"/>
    <x v="1"/>
    <x v="3"/>
  </r>
  <r>
    <x v="1"/>
    <x v="1"/>
    <n v="216208"/>
    <x v="117"/>
    <s v="Univerzita Karlova/2. lékařská fakulta"/>
    <n v="192012772"/>
    <s v="O"/>
    <x v="0"/>
    <s v="Babjuk, Marek"/>
    <s v="Performance Characteristics of a Multigene Urine Biomarker Test for Monitoring for Recurrent Urothelial Carcinoma in a Multicenter Study (Editorial Comment)"/>
    <x v="5"/>
    <x v="37"/>
    <s v="Urology and nephrology"/>
    <x v="1"/>
    <x v="3"/>
  </r>
  <r>
    <x v="1"/>
    <x v="1"/>
    <n v="216208"/>
    <x v="117"/>
    <s v="Univerzita Karlova/2. lékařská fakulta"/>
    <n v="192013001"/>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lymfocytárních subpopulací CD3+ , CD4+ , CD8+ , CD19+ , CD16,56+ v periferní krvi průtokovou cytometrií [Gate: lymfocytární]"/>
    <x v="5"/>
    <x v="37"/>
    <s v="Oncology"/>
    <x v="1"/>
    <x v="3"/>
  </r>
  <r>
    <x v="1"/>
    <x v="1"/>
    <n v="216208"/>
    <x v="117"/>
    <s v="Univerzita Karlova/2. lékařská fakulta"/>
    <n v="192013002"/>
    <s v="N"/>
    <x v="0"/>
    <s v="Kanderová, Veronika;Rezková Řezníčková, Leona;Březinová, Jana;Feixová, Hana;Kalina, Tomáš;Mejstříková, Ester;Vášková, Martina;Nováková, Michaela;Zuna, Jan;Froňková, Eva;Kubričanová Žaliová, Markéta;Svatoň, Michael;Kotrová, Michaela;Mužíková, Kateřina;Hruš"/>
    <s v="Imunofenotypizace leukemií ze vzorku kostní dřeně, periferní krve, výpotku a mozkomíšního moku průtokovou cytometrií [Gate: atypické buňky]"/>
    <x v="5"/>
    <x v="37"/>
    <s v="Oncology"/>
    <x v="1"/>
    <x v="3"/>
  </r>
  <r>
    <x v="1"/>
    <x v="1"/>
    <n v="216208"/>
    <x v="117"/>
    <s v="Univerzita Karlova/2. lékařská fakulta"/>
    <n v="192013003"/>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CD34+ buněk v kostní dřeni, periferní krvi, pupečníkové krvi a aferézních produktech průtokovou cytometrií (ISHAGE) [Gate: CD34 ISHAGE]"/>
    <x v="5"/>
    <x v="37"/>
    <s v="Oncology"/>
    <x v="1"/>
    <x v="3"/>
  </r>
  <r>
    <x v="1"/>
    <x v="1"/>
    <n v="216208"/>
    <x v="117"/>
    <s v="Univerzita Karlova/Lékařská fakulta v Plzni"/>
    <n v="191919357"/>
    <s v="O"/>
    <x v="1"/>
    <s v="Vokurka, Samuel"/>
    <s v="Mnohočetný myelom a základní léčba souvisejícího kostního postižení"/>
    <x v="5"/>
    <x v="37"/>
    <s v="Oncology"/>
    <x v="1"/>
    <x v="3"/>
  </r>
  <r>
    <x v="1"/>
    <x v="1"/>
    <n v="216208"/>
    <x v="117"/>
    <s v="Univerzita Karlova/Lékařská fakulta v Plzni"/>
    <n v="191919382"/>
    <s v="J"/>
    <x v="1"/>
    <s v="Hejda, Václav"/>
    <s v="Algoritmus léčby chronické hepatitidy C"/>
    <x v="5"/>
    <x v="37"/>
    <s v="Gastroenterology and hepatology"/>
    <x v="1"/>
    <x v="3"/>
  </r>
  <r>
    <x v="1"/>
    <x v="1"/>
    <n v="216208"/>
    <x v="117"/>
    <s v="Univerzita Karlova/Lékařská fakulta v Plzni"/>
    <n v="191919447"/>
    <s v="J"/>
    <x v="1"/>
    <s v="Rosolová, Hana"/>
    <s v="Reziduální kardiovaskulární riziko u pacientů s inzulínovou rezistencí"/>
    <x v="5"/>
    <x v="37"/>
    <s v="Cardiac and Cardiovascular systems"/>
    <x v="1"/>
    <x v="3"/>
  </r>
  <r>
    <x v="1"/>
    <x v="1"/>
    <n v="216208"/>
    <x v="117"/>
    <s v="Univerzita Karlova/1. lékařská fakulta"/>
    <n v="192011411"/>
    <s v="C"/>
    <x v="0"/>
    <s v="Nevšímalová, Soňa"/>
    <s v="Disorders associated with increased sleepiness"/>
    <x v="5"/>
    <x v="27"/>
    <s v="Neurosciences (including psychophysiology"/>
    <x v="1"/>
    <x v="1"/>
  </r>
  <r>
    <x v="1"/>
    <x v="1"/>
    <n v="216208"/>
    <x v="117"/>
    <s v="Univerzita Karlova/2. lékařská fakulta"/>
    <n v="191919166"/>
    <s v="C"/>
    <x v="1"/>
    <s v="Cendes, Fernando;Theodore, William H.;Brinkmann3, Benjamin H.;Šulc, Vlastimil;Cascino, Gregory D."/>
    <s v="Neuroimaging of epilepsy"/>
    <x v="5"/>
    <x v="27"/>
    <s v="Neurosciences (including psychophysiology"/>
    <x v="1"/>
    <x v="1"/>
  </r>
  <r>
    <x v="1"/>
    <x v="1"/>
    <n v="216208"/>
    <x v="117"/>
    <s v="Univerzita Karlova/2. lékařská fakulta"/>
    <n v="192012667"/>
    <s v="O"/>
    <x v="0"/>
    <s v="Kristoffersson, Ulf;Macek, Milan"/>
    <s v="From Mendel to Medical Genetics"/>
    <x v="5"/>
    <x v="27"/>
    <s v="Human genetics"/>
    <x v="1"/>
    <x v="1"/>
  </r>
  <r>
    <x v="1"/>
    <x v="1"/>
    <n v="216208"/>
    <x v="117"/>
    <s v="Univerzita Karlova/1. lékařská fakulta"/>
    <n v="191881857"/>
    <s v="C"/>
    <x v="1"/>
    <s v="Sedmera, David"/>
    <s v="Hemodynamics During Development and Postnatal Life"/>
    <x v="5"/>
    <x v="27"/>
    <s v="Anatomy and morphology (plant  science  to  be  1.6)"/>
    <x v="1"/>
    <x v="2"/>
  </r>
  <r>
    <x v="1"/>
    <x v="1"/>
    <n v="216208"/>
    <x v="117"/>
    <s v="Univerzita Karlova/1. lékařská fakulta"/>
    <n v="192012003"/>
    <s v="B"/>
    <x v="0"/>
    <s v="Tesař, Vladimír;Arenberger, Petr;Bortlík, Martin;Cetkovský, Petr;Doležal, Tomáš;Fusek, Martin;Kolář, Martin;Lukáš, Milan;Škrha, Jan;Tesařová, Petra;Těšinová, Jolana;Urbánek, Karel;Vedrová, Jana;Vencovský, Jiří"/>
    <s v="Biosimilars"/>
    <x v="5"/>
    <x v="27"/>
    <s v="Pharmacology and pharmacy"/>
    <x v="1"/>
    <x v="2"/>
  </r>
  <r>
    <x v="1"/>
    <x v="1"/>
    <n v="216208"/>
    <x v="117"/>
    <s v="Univerzita Karlova/3. lékařská fakulta"/>
    <n v="192012389"/>
    <s v="B"/>
    <x v="0"/>
    <s v="Rokyta, Richard;Bednařík, Josef;Fricová, Jitka;Kršiak, Miloslav;Lejčko, Jan;Neradilek, František;Vácha, Marek;Vlčková, Eva"/>
    <s v="Léčba bolesti v primární péči"/>
    <x v="5"/>
    <x v="27"/>
    <s v="Neurosciences (including psychophysiology"/>
    <x v="1"/>
    <x v="2"/>
  </r>
  <r>
    <x v="1"/>
    <x v="1"/>
    <n v="216208"/>
    <x v="117"/>
    <s v="Univerzita Karlova/Lékařská fakulta v Plzni"/>
    <n v="191919326"/>
    <s v="C"/>
    <x v="1"/>
    <s v="Kubíková, Tereza;Kochová, Petra;Holeček, Miroslav;Plencner, Martin;Prosecká, Eva;Filová, Eva;Rampichová, Michaela;Tonar, Zbyněk"/>
    <s v="In vivo microscopic and mechanical characteristics of bioengineered and biodegradable tissue scaffolds and nanomaterials"/>
    <x v="5"/>
    <x v="27"/>
    <s v="Anatomy and morphology (plant  science  to  be  1.6)"/>
    <x v="1"/>
    <x v="2"/>
  </r>
  <r>
    <x v="1"/>
    <x v="1"/>
    <n v="216208"/>
    <x v="117"/>
    <s v="Univerzita Karlova/Lékařská fakulta v Plzni"/>
    <n v="191919641"/>
    <s v="C"/>
    <x v="1"/>
    <s v="Cendelín, Jan;Tůma, Jan;Purkartová, Zdeňka"/>
    <s v="Lurcher mouse"/>
    <x v="5"/>
    <x v="27"/>
    <s v="Neurosciences (including psychophysiology"/>
    <x v="1"/>
    <x v="2"/>
  </r>
  <r>
    <x v="1"/>
    <x v="1"/>
    <n v="216208"/>
    <x v="117"/>
    <s v="Univerzita Karlova/1. lékařská fakulta"/>
    <n v="191918227"/>
    <s v="C"/>
    <x v="1"/>
    <s v="Průcha, M.;Malaska, J.;Zazula, Roman;Moravec, Michal"/>
    <s v="Pathogenesis of Sepsis"/>
    <x v="5"/>
    <x v="27"/>
    <s v="Physiology (including cytology)"/>
    <x v="1"/>
    <x v="0"/>
  </r>
  <r>
    <x v="1"/>
    <x v="1"/>
    <n v="216208"/>
    <x v="117"/>
    <s v="Univerzita Karlova/Lékařská fakulta v Plzni"/>
    <n v="191919305"/>
    <s v="J"/>
    <x v="1"/>
    <s v="Daum, Ondřej;Šašková, Bohuslava;Švajdler, Marián"/>
    <s v="Morfologie gastroezofageálního refluxu"/>
    <x v="5"/>
    <x v="27"/>
    <s v="Pathology"/>
    <x v="1"/>
    <x v="0"/>
  </r>
  <r>
    <x v="1"/>
    <x v="1"/>
    <n v="216208"/>
    <x v="117"/>
    <s v="Univerzita Karlova/2. lékařská fakulta"/>
    <n v="191919001"/>
    <s v="O"/>
    <x v="1"/>
    <s v="Jeřábek, Jaroslav"/>
    <s v="Vestibulární a okulomotorické poruchy u pacientů s roztroušenou sklerózou"/>
    <x v="5"/>
    <x v="27"/>
    <s v="Neurosciences (including psychophysiology"/>
    <x v="1"/>
    <x v="3"/>
  </r>
  <r>
    <x v="1"/>
    <x v="1"/>
    <n v="216208"/>
    <x v="117"/>
    <s v="Univerzita Karlova/Lékařská fakulta v Plzni"/>
    <n v="191919294"/>
    <s v="C"/>
    <x v="1"/>
    <s v="Kazakov, Dmitry"/>
    <s v="Adnextumoren mit Talgdrüsen- und Haarfollikeldifferenzierung"/>
    <x v="5"/>
    <x v="27"/>
    <s v="Pathology"/>
    <x v="1"/>
    <x v="4"/>
  </r>
  <r>
    <x v="1"/>
    <x v="1"/>
    <n v="216208"/>
    <x v="117"/>
    <s v="Univerzita Karlova/Fakulta sociálních věd"/>
    <n v="192014890"/>
    <s v="B"/>
    <x v="1"/>
    <s v="Carpentier, Nico"/>
    <s v="The Discursive-Material Knot: Cyprus in Conflict and Community Media Participation"/>
    <x v="4"/>
    <x v="15"/>
    <s v="Media and socio-cultural communication "/>
    <x v="1"/>
    <x v="5"/>
  </r>
  <r>
    <x v="1"/>
    <x v="1"/>
    <n v="216208"/>
    <x v="117"/>
    <s v="Univerzita Karlova/Právnická fakulta"/>
    <n v="191998441"/>
    <s v="B"/>
    <x v="1"/>
    <s v="Janeček, Václav"/>
    <s v="Kritika právní odpovědnosti"/>
    <x v="4"/>
    <x v="32"/>
    <s v="Law"/>
    <x v="1"/>
    <x v="1"/>
  </r>
  <r>
    <x v="1"/>
    <x v="1"/>
    <n v="216208"/>
    <x v="117"/>
    <s v="Univerzita Karlova/Právnická fakulta"/>
    <n v="192014093"/>
    <s v="J"/>
    <x v="1"/>
    <s v="Kudrna, Jaroslav;Santens, Ank"/>
    <s v="The State of Play of Enforcement of Emergency Arbitrator Decisions"/>
    <x v="4"/>
    <x v="32"/>
    <s v="Law"/>
    <x v="1"/>
    <x v="1"/>
  </r>
  <r>
    <x v="1"/>
    <x v="1"/>
    <n v="216208"/>
    <x v="117"/>
    <s v="Univerzita Karlova/Právnická fakulta"/>
    <n v="192014169"/>
    <s v="B"/>
    <x v="1"/>
    <s v="Tichý, Luboš;Potacs, Michael;Bezemek, Christoph;Frösssel, Andreas;Fuchs, Claudia;Handrlica, Jakub;Henčeková, Slavomíra;Hůrka, Petr;Kamínková, Petra;Kodek, Georg;Maslowski, Solange Isabelle;Šimečková Pipková, Petra Joanna;Pomahač, Richard;Risak, Martin;Rüf"/>
    <s v="Abuse of Law"/>
    <x v="4"/>
    <x v="32"/>
    <s v="Law"/>
    <x v="1"/>
    <x v="1"/>
  </r>
  <r>
    <x v="1"/>
    <x v="1"/>
    <n v="216208"/>
    <x v="117"/>
    <s v="Univerzita Karlova/Právnická fakulta"/>
    <n v="192014380"/>
    <s v="B"/>
    <x v="1"/>
    <s v="Bílková, Veronika"/>
    <s v="Global Prohibition Regimes and International Law"/>
    <x v="4"/>
    <x v="32"/>
    <s v="Law"/>
    <x v="1"/>
    <x v="1"/>
  </r>
  <r>
    <x v="1"/>
    <x v="1"/>
    <n v="216208"/>
    <x v="117"/>
    <s v="Univerzita Karlova/Právnická fakulta"/>
    <n v="192014588"/>
    <s v="B"/>
    <x v="1"/>
    <s v="Pfeiffer, Magdalena"/>
    <s v="Dědický statut - právo rozhodné pro přeshraniční dědické poměry"/>
    <x v="4"/>
    <x v="32"/>
    <s v="Law"/>
    <x v="1"/>
    <x v="1"/>
  </r>
  <r>
    <x v="1"/>
    <x v="1"/>
    <n v="216208"/>
    <x v="117"/>
    <s v="Univerzita Karlova/Právnická fakulta"/>
    <n v="192014602"/>
    <s v="B"/>
    <x v="1"/>
    <s v="Drápal, Jakub"/>
    <s v="Defending Nazis in Postwar Czechoslovakia: Life of K. Resler, Defense Councel Ex Officio of K. H. Frank"/>
    <x v="4"/>
    <x v="32"/>
    <s v="Law"/>
    <x v="1"/>
    <x v="1"/>
  </r>
  <r>
    <x v="1"/>
    <x v="1"/>
    <n v="216208"/>
    <x v="117"/>
    <s v="Univerzita Karlova/Právnická fakulta"/>
    <n v="192014650"/>
    <s v="B"/>
    <x v="0"/>
    <s v="Agha, Petr"/>
    <s v="Human Rights Between Law and Politics"/>
    <x v="4"/>
    <x v="32"/>
    <s v="Law"/>
    <x v="1"/>
    <x v="1"/>
  </r>
  <r>
    <x v="1"/>
    <x v="1"/>
    <n v="216208"/>
    <x v="117"/>
    <s v="Univerzita Karlova/Právnická fakulta"/>
    <n v="191998447"/>
    <s v="B"/>
    <x v="1"/>
    <s v="Ondřejková, Jana"/>
    <s v="Vnější limity soudcovské interpretace a argumentace"/>
    <x v="4"/>
    <x v="32"/>
    <s v="Law"/>
    <x v="1"/>
    <x v="2"/>
  </r>
  <r>
    <x v="1"/>
    <x v="1"/>
    <n v="216208"/>
    <x v="117"/>
    <s v="Univerzita Karlova/Právnická fakulta"/>
    <n v="191998449"/>
    <s v="B"/>
    <x v="1"/>
    <s v="Koldinská, Kristina;Tomeš, Igor;Křepelka, Filip"/>
    <s v="Sociální právo EU"/>
    <x v="4"/>
    <x v="32"/>
    <s v="Law"/>
    <x v="1"/>
    <x v="2"/>
  </r>
  <r>
    <x v="1"/>
    <x v="1"/>
    <n v="216208"/>
    <x v="117"/>
    <s v="Univerzita Karlova/Právnická fakulta"/>
    <n v="192014060"/>
    <s v="C"/>
    <x v="1"/>
    <s v="Pauknerová, Monika"/>
    <s v="Czech Republic"/>
    <x v="4"/>
    <x v="32"/>
    <s v="Law"/>
    <x v="1"/>
    <x v="2"/>
  </r>
  <r>
    <x v="1"/>
    <x v="1"/>
    <n v="216208"/>
    <x v="117"/>
    <s v="Univerzita Karlova/Právnická fakulta"/>
    <n v="192014073"/>
    <s v="B"/>
    <x v="1"/>
    <s v="Bláhová, Ivana"/>
    <s v="Rekodifikace trestního práva procesního v letech 1948-1950"/>
    <x v="4"/>
    <x v="32"/>
    <s v="Law"/>
    <x v="1"/>
    <x v="2"/>
  </r>
  <r>
    <x v="1"/>
    <x v="1"/>
    <n v="216208"/>
    <x v="117"/>
    <s v="Univerzita Karlova/Právnická fakulta"/>
    <n v="192014166"/>
    <s v="B"/>
    <x v="1"/>
    <s v="Handrlica, Jakub"/>
    <s v="Transteritoriální správní akty. Studie z mezinárodního správního práva"/>
    <x v="4"/>
    <x v="32"/>
    <s v="Law"/>
    <x v="1"/>
    <x v="2"/>
  </r>
  <r>
    <x v="1"/>
    <x v="1"/>
    <n v="216208"/>
    <x v="117"/>
    <s v="Univerzita Karlova/Právnická fakulta"/>
    <n v="192014198"/>
    <s v="J"/>
    <x v="1"/>
    <s v="Šimák, Filip"/>
    <s v="Public Participation and Environmental Protection in the Building Permit and Land Use Process - Comparison of Oregon and Czech Law"/>
    <x v="4"/>
    <x v="32"/>
    <s v="Law"/>
    <x v="1"/>
    <x v="2"/>
  </r>
  <r>
    <x v="1"/>
    <x v="1"/>
    <n v="216208"/>
    <x v="117"/>
    <s v="Univerzita Karlova/Právnická fakulta"/>
    <n v="192014336"/>
    <s v="C"/>
    <x v="1"/>
    <s v="Kühn, Zdeněk"/>
    <s v="Reasoning of the Czech Constitutional Court"/>
    <x v="4"/>
    <x v="32"/>
    <s v="Law"/>
    <x v="1"/>
    <x v="2"/>
  </r>
  <r>
    <x v="1"/>
    <x v="1"/>
    <n v="216208"/>
    <x v="117"/>
    <s v="Univerzita Karlova/Právnická fakulta"/>
    <n v="192014433"/>
    <s v="B"/>
    <x v="1"/>
    <s v="Ondřej, Jan"/>
    <s v="Právní režimy mořských oblastí : srovnání s kosmem a Antarktidou"/>
    <x v="4"/>
    <x v="32"/>
    <s v="-"/>
    <x v="1"/>
    <x v="2"/>
  </r>
  <r>
    <x v="1"/>
    <x v="1"/>
    <n v="216208"/>
    <x v="117"/>
    <s v="Univerzita Karlova/Právnická fakulta"/>
    <n v="192014441"/>
    <s v="B"/>
    <x v="1"/>
    <s v="Sejkora, Tomáš"/>
    <s v="Finančněprávní nástroje boje proti únikům na dani z přidané hodnoty v prostoru Evropské unie"/>
    <x v="4"/>
    <x v="32"/>
    <s v="Law"/>
    <x v="1"/>
    <x v="2"/>
  </r>
  <r>
    <x v="1"/>
    <x v="1"/>
    <n v="216208"/>
    <x v="117"/>
    <s v="Univerzita Karlova/Právnická fakulta"/>
    <n v="192014465"/>
    <s v="J"/>
    <x v="0"/>
    <s v="Troup, Tomáš;Frössel, Andreas"/>
    <s v="Abuse of Principle of Creditor Autonomy in Insolvency Proceedings"/>
    <x v="4"/>
    <x v="32"/>
    <s v="Law"/>
    <x v="1"/>
    <x v="2"/>
  </r>
  <r>
    <x v="1"/>
    <x v="1"/>
    <n v="216208"/>
    <x v="117"/>
    <s v="Univerzita Karlova/Právnická fakulta"/>
    <n v="192014569"/>
    <s v="J"/>
    <x v="1"/>
    <s v="Šmejkal, Václav"/>
    <s v="Cartels by Robots - Current Antitrust Law in Search of an Answer"/>
    <x v="4"/>
    <x v="32"/>
    <s v="Law"/>
    <x v="1"/>
    <x v="2"/>
  </r>
  <r>
    <x v="1"/>
    <x v="1"/>
    <n v="216208"/>
    <x v="117"/>
    <s v="Univerzita Karlova/Právnická fakulta"/>
    <n v="192014610"/>
    <s v="C"/>
    <x v="1"/>
    <s v="Kuklík, Jan;Němeček, Jan"/>
    <s v="Was there an Alternative to the &amp;quot;Transfer&amp;quot; of German Minorities from Czechoslovakia and Poland during the 1939-1944 Discussions on Post-War Europe by the Governments-In-Exile?"/>
    <x v="4"/>
    <x v="32"/>
    <s v="Law"/>
    <x v="1"/>
    <x v="2"/>
  </r>
  <r>
    <x v="1"/>
    <x v="1"/>
    <n v="216208"/>
    <x v="117"/>
    <s v="Univerzita Karlova/Právnická fakulta"/>
    <n v="192014613"/>
    <s v="C"/>
    <x v="1"/>
    <s v="Blažková, Kristina;Chmel, Jan"/>
    <s v="Zahraniční zdroje v rozhodování a argumentaci Ústavního soudu České republiky"/>
    <x v="4"/>
    <x v="32"/>
    <s v="Law"/>
    <x v="1"/>
    <x v="2"/>
  </r>
  <r>
    <x v="1"/>
    <x v="1"/>
    <n v="216208"/>
    <x v="117"/>
    <s v="Univerzita Karlova/Právnická fakulta"/>
    <n v="192014636"/>
    <s v="B"/>
    <x v="1"/>
    <s v="Koldinská, Kristina;Lang, Roman"/>
    <s v="International Encyclopaedia of Laws: Social Security Law. Czech Republic."/>
    <x v="4"/>
    <x v="32"/>
    <s v="Law"/>
    <x v="1"/>
    <x v="2"/>
  </r>
  <r>
    <x v="1"/>
    <x v="1"/>
    <n v="216208"/>
    <x v="117"/>
    <s v="Univerzita Karlova/Právnická fakulta"/>
    <n v="192014696"/>
    <s v="J"/>
    <x v="1"/>
    <s v="Němečková, Daniela"/>
    <s v="Boj o retribuci. Činnost ministrů spravedlnosti 1945-1948"/>
    <x v="4"/>
    <x v="32"/>
    <s v="Law"/>
    <x v="1"/>
    <x v="2"/>
  </r>
  <r>
    <x v="1"/>
    <x v="1"/>
    <n v="216208"/>
    <x v="117"/>
    <s v="Univerzita Karlova/Právnická fakulta"/>
    <n v="192035661"/>
    <s v="B"/>
    <x v="1"/>
    <s v="Kuklík, Jan;Petráš, René"/>
    <s v="Minorities and Law in Czechoslovakia 1918 - 1992"/>
    <x v="4"/>
    <x v="32"/>
    <s v="Law"/>
    <x v="1"/>
    <x v="2"/>
  </r>
  <r>
    <x v="1"/>
    <x v="1"/>
    <n v="216208"/>
    <x v="117"/>
    <s v="Univerzita Karlova/Právnická fakulta"/>
    <n v="191998434"/>
    <s v="O"/>
    <x v="0"/>
    <s v="Handrlica, Jakub"/>
    <s v="Odpovědnost státu a přepracování jaderného paliva v zahraničí"/>
    <x v="4"/>
    <x v="32"/>
    <s v="Law"/>
    <x v="1"/>
    <x v="0"/>
  </r>
  <r>
    <x v="1"/>
    <x v="1"/>
    <n v="216208"/>
    <x v="117"/>
    <s v="Univerzita Karlova/Právnická fakulta"/>
    <n v="191998443"/>
    <s v="O"/>
    <x v="1"/>
    <s v="Kysela, Jan"/>
    <s v="Poznámky ke stavu oboru ústavního práva a státovědy"/>
    <x v="4"/>
    <x v="32"/>
    <s v="Law"/>
    <x v="1"/>
    <x v="0"/>
  </r>
  <r>
    <x v="1"/>
    <x v="1"/>
    <n v="216208"/>
    <x v="117"/>
    <s v="Univerzita Karlova/Právnická fakulta"/>
    <n v="191998444"/>
    <s v="O"/>
    <x v="1"/>
    <s v="Kysela, Jan"/>
    <s v="Prosincová ústava v kontextu diachronní komparatistiky"/>
    <x v="4"/>
    <x v="32"/>
    <s v="Law"/>
    <x v="1"/>
    <x v="0"/>
  </r>
  <r>
    <x v="1"/>
    <x v="1"/>
    <n v="216208"/>
    <x v="117"/>
    <s v="Univerzita Karlova/Fakulta sociálních věd"/>
    <n v="192014944"/>
    <s v="C"/>
    <x v="1"/>
    <s v="Hanousek, Jan;Kočenda, Evžen"/>
    <s v="FDI and ownership in Czech firms: pre- and post-crisis efficiency"/>
    <x v="4"/>
    <x v="12"/>
    <s v="Applied Economics, Econometrics"/>
    <x v="1"/>
    <x v="5"/>
  </r>
  <r>
    <x v="1"/>
    <x v="1"/>
    <n v="216208"/>
    <x v="117"/>
    <s v="Univerzita Karlova/Centrum pro ekonomický výzkum a doktorská studia"/>
    <n v="192015844"/>
    <s v="C"/>
    <x v="1"/>
    <s v="Hanousek, Jan;Kočenda, E."/>
    <s v="FDI and ownership in Czech firms: pre- and post-crisis efficiency"/>
    <x v="4"/>
    <x v="12"/>
    <s v="Finance"/>
    <x v="1"/>
    <x v="1"/>
  </r>
  <r>
    <x v="1"/>
    <x v="1"/>
    <n v="216208"/>
    <x v="117"/>
    <s v="Univerzita Karlova/Centrum pro ekonomický výzkum a doktorská studia"/>
    <n v="192015850"/>
    <s v="C"/>
    <x v="1"/>
    <s v="Fagerberg, J.;Srholec, Martin"/>
    <s v="Explaining regional economic performance: the role of competitiveness, specialization and capabilities"/>
    <x v="4"/>
    <x v="12"/>
    <s v="Applied Economics, Econometrics"/>
    <x v="1"/>
    <x v="2"/>
  </r>
  <r>
    <x v="1"/>
    <x v="1"/>
    <n v="216208"/>
    <x v="117"/>
    <s v="Univerzita Karlova/Centrum pro ekonomický výzkum a doktorská studia"/>
    <n v="192015843"/>
    <s v="C"/>
    <x v="1"/>
    <s v="Filipová, L.;Pytliková, Mariola"/>
    <s v="Czech Republic"/>
    <x v="4"/>
    <x v="12"/>
    <s v="Applied Economics, Econometrics"/>
    <x v="1"/>
    <x v="0"/>
  </r>
  <r>
    <x v="1"/>
    <x v="1"/>
    <n v="216208"/>
    <x v="117"/>
    <s v="Univerzita Karlova/Centrum pro ekonomický výzkum a doktorská studia"/>
    <n v="192015845"/>
    <s v="C"/>
    <x v="1"/>
    <s v="Münich, Daniel;Svitáková, Klára"/>
    <s v="Employment in the Czech Republic: trends during economic transition and the global recession"/>
    <x v="4"/>
    <x v="12"/>
    <s v="Applied Economics, Econometrics"/>
    <x v="1"/>
    <x v="0"/>
  </r>
  <r>
    <x v="1"/>
    <x v="1"/>
    <n v="216208"/>
    <x v="117"/>
    <s v="Univerzita Karlova/Fakulta tělesné výchovy a sportu"/>
    <n v="191925865"/>
    <s v="B"/>
    <x v="1"/>
    <s v="Šíma, Jan"/>
    <s v="Kvalita služeb sportovních zařízení a možnosti jejího hodnocení"/>
    <x v="4"/>
    <x v="12"/>
    <s v="Business and management"/>
    <x v="1"/>
    <x v="0"/>
  </r>
  <r>
    <x v="1"/>
    <x v="1"/>
    <n v="216208"/>
    <x v="117"/>
    <s v="Univerzita Karlova/Fakulta tělesné výchovy a sportu"/>
    <n v="191925892"/>
    <s v="B"/>
    <x v="1"/>
    <s v="Wroblowská, Zuzana;Ruda, Tomáš"/>
    <s v="Lidské zdroje v produktovém managementu"/>
    <x v="4"/>
    <x v="12"/>
    <s v="Business and management"/>
    <x v="1"/>
    <x v="0"/>
  </r>
  <r>
    <x v="1"/>
    <x v="1"/>
    <n v="216208"/>
    <x v="117"/>
    <s v="Univerzita Karlova/Fakulta tělesné výchovy a sportu"/>
    <n v="192015661"/>
    <s v="C"/>
    <x v="0"/>
    <s v="Ruda, Tomáš;Šíma, Jan"/>
    <s v="The European Customer Satisfaction Index and its Usage in the area of Sport"/>
    <x v="4"/>
    <x v="12"/>
    <s v="Economic Theory"/>
    <x v="1"/>
    <x v="3"/>
  </r>
  <r>
    <x v="1"/>
    <x v="1"/>
    <n v="216208"/>
    <x v="117"/>
    <s v="Univerzita Karlova/Právnická fakulta"/>
    <n v="192014589"/>
    <s v="J"/>
    <x v="1"/>
    <s v="Chytilová, Helena"/>
    <s v="The problem of parallelism in experimental economics"/>
    <x v="4"/>
    <x v="12"/>
    <s v="Economic Theory"/>
    <x v="1"/>
    <x v="3"/>
  </r>
  <r>
    <x v="1"/>
    <x v="1"/>
    <n v="216208"/>
    <x v="117"/>
    <s v="Univerzita Karlova/Fakulta humanitních studií"/>
    <n v="191922620"/>
    <s v="B"/>
    <x v="1"/>
    <s v="Charvát, Martin"/>
    <s v="Gilles Deleuze. Asignifikantní sémiotika"/>
    <x v="4"/>
    <x v="15"/>
    <s v="Media and socio-cultural communication "/>
    <x v="1"/>
    <x v="1"/>
  </r>
  <r>
    <x v="1"/>
    <x v="1"/>
    <n v="216208"/>
    <x v="117"/>
    <s v="Univerzita Karlova/Fakulta sociálních věd"/>
    <n v="191954869"/>
    <s v="J"/>
    <x v="1"/>
    <s v="Pavlíčková, Tereza;Kleut, Jelena"/>
    <s v="Produsage as experience and interpretation"/>
    <x v="4"/>
    <x v="15"/>
    <s v="Media and socio-cultural communication "/>
    <x v="1"/>
    <x v="1"/>
  </r>
  <r>
    <x v="1"/>
    <x v="1"/>
    <n v="216208"/>
    <x v="117"/>
    <s v="Univerzita Karlova/Filozofická fakulta"/>
    <n v="191921251"/>
    <s v="C"/>
    <x v="1"/>
    <s v="Szczepanik, Petr"/>
    <s v="Transnational Crews and the Post-socialist Precarity: Globalizing Screen Media Labor in Prague"/>
    <x v="4"/>
    <x v="15"/>
    <s v="Media and socio-cultural communication "/>
    <x v="1"/>
    <x v="1"/>
  </r>
  <r>
    <x v="1"/>
    <x v="1"/>
    <n v="216208"/>
    <x v="117"/>
    <s v="Univerzita Karlova/Filozofická fakulta"/>
    <n v="191998328"/>
    <s v="B"/>
    <x v="1"/>
    <s v="Voit, Petr"/>
    <s v="Český knihtisk mezi pozdní gotikou a renesancí. II, Tiskaři pro víru i tiskaři pro obrození národa 1498-1547"/>
    <x v="4"/>
    <x v="15"/>
    <s v="Information science (social aspects)"/>
    <x v="1"/>
    <x v="1"/>
  </r>
  <r>
    <x v="1"/>
    <x v="1"/>
    <n v="216208"/>
    <x v="117"/>
    <s v="Univerzita Karlova/Filozofická fakulta"/>
    <n v="192027584"/>
    <s v="C"/>
    <x v="1"/>
    <s v="Šisler, Vít;Mohseni, Ebrahim"/>
    <s v="Revolution Reloaded: Spaces of Encounter and Resistance in Iranian Video Games"/>
    <x v="4"/>
    <x v="15"/>
    <s v="Information science (social aspects)"/>
    <x v="1"/>
    <x v="1"/>
  </r>
  <r>
    <x v="1"/>
    <x v="1"/>
    <n v="216208"/>
    <x v="117"/>
    <s v="Univerzita Karlova/Fakulta sociálních věd"/>
    <n v="191954901"/>
    <s v="C"/>
    <x v="1"/>
    <s v="Nečas, Vlastimil;Trampota, Tomáš"/>
    <s v="The news media and decision making"/>
    <x v="4"/>
    <x v="15"/>
    <s v="Media and socio-cultural communication "/>
    <x v="1"/>
    <x v="2"/>
  </r>
  <r>
    <x v="1"/>
    <x v="1"/>
    <n v="216208"/>
    <x v="117"/>
    <s v="Univerzita Karlova/Fakulta sociálních věd"/>
    <n v="191954939"/>
    <s v="B"/>
    <x v="1"/>
    <s v="Skalecká, Veronika"/>
    <s v="Pardubice v období normalizace : politika, kultura a média od srpna 1968 do listopadu 1989"/>
    <x v="4"/>
    <x v="15"/>
    <s v="Media and socio-cultural communication "/>
    <x v="1"/>
    <x v="2"/>
  </r>
  <r>
    <x v="1"/>
    <x v="1"/>
    <n v="216208"/>
    <x v="117"/>
    <s v="Univerzita Karlova/Fakulta sociálních věd"/>
    <n v="191955013"/>
    <s v="J"/>
    <x v="1"/>
    <s v="Švelch, Jan;Krobová, Tereza"/>
    <s v="Historicizing video game series through fan art discourses"/>
    <x v="4"/>
    <x v="15"/>
    <s v="Media and socio-cultural communication "/>
    <x v="1"/>
    <x v="2"/>
  </r>
  <r>
    <x v="1"/>
    <x v="1"/>
    <n v="216208"/>
    <x v="117"/>
    <s v="Univerzita Karlova/Fakulta sociálních věd"/>
    <n v="192015004"/>
    <s v="C"/>
    <x v="1"/>
    <s v="Bednařík, Petr"/>
    <s v="Filmová a televizní fakulta Akademie múzických umění v Praze"/>
    <x v="4"/>
    <x v="15"/>
    <s v="Media and socio-cultural communication "/>
    <x v="1"/>
    <x v="2"/>
  </r>
  <r>
    <x v="1"/>
    <x v="1"/>
    <n v="216208"/>
    <x v="117"/>
    <s v="Univerzita Karlova/Fakulta sociálních věd"/>
    <n v="191954791"/>
    <s v="B"/>
    <x v="1"/>
    <s v="Moravec, Václav"/>
    <s v="Média v tekutých časech : konvergence audiovizuálních médií v ČR"/>
    <x v="4"/>
    <x v="15"/>
    <s v="Media and socio-cultural communication "/>
    <x v="1"/>
    <x v="0"/>
  </r>
  <r>
    <x v="1"/>
    <x v="1"/>
    <n v="216208"/>
    <x v="117"/>
    <s v="Univerzita Karlova/Fakulta sociálních věd"/>
    <n v="192014764"/>
    <s v="C"/>
    <x v="1"/>
    <s v="Hejlová, Denisa;Klimeš, David"/>
    <s v="Propaganda in 1980s Czechoslovakia: Life in a Ritualised Lie"/>
    <x v="4"/>
    <x v="15"/>
    <s v="Media and socio-cultural communication "/>
    <x v="1"/>
    <x v="0"/>
  </r>
  <r>
    <x v="1"/>
    <x v="1"/>
    <n v="216208"/>
    <x v="117"/>
    <s v="Univerzita Karlova/Fakulta sociálních věd"/>
    <n v="192014804"/>
    <s v="C"/>
    <x v="1"/>
    <s v="Cebe, Jan"/>
    <s v="Journalisten als Kollaborateure im Protektorats-Rundfunk"/>
    <x v="4"/>
    <x v="15"/>
    <s v="Journalism"/>
    <x v="1"/>
    <x v="0"/>
  </r>
  <r>
    <x v="1"/>
    <x v="1"/>
    <n v="216208"/>
    <x v="117"/>
    <s v="Univerzita Karlova/Přírodovědecká fakulta"/>
    <n v="191998725"/>
    <s v="B"/>
    <x v="1"/>
    <s v="Pavlínek, Petr"/>
    <s v="Dependent Growth: Foreign Investment and the Development of the Automotive Industry in East-Central Europe"/>
    <x v="4"/>
    <x v="31"/>
    <s v="Cultural and economic geography"/>
    <x v="1"/>
    <x v="5"/>
  </r>
  <r>
    <x v="1"/>
    <x v="1"/>
    <n v="216208"/>
    <x v="117"/>
    <s v="Univerzita Karlova/Přírodovědecká fakulta"/>
    <n v="192029079"/>
    <s v="C"/>
    <x v="1"/>
    <s v="Parrilli, Mario Davide;Blažek, Jiří"/>
    <s v="Clusters, industrial districts and the impact of their growing intersection with global value chains"/>
    <x v="4"/>
    <x v="31"/>
    <s v="Cultural and economic geography"/>
    <x v="1"/>
    <x v="5"/>
  </r>
  <r>
    <x v="1"/>
    <x v="1"/>
    <n v="216208"/>
    <x v="117"/>
    <s v="Univerzita Karlova/Přírodovědecká fakulta"/>
    <n v="191881218"/>
    <s v="B"/>
    <x v="1"/>
    <s v="Spilková, Jana"/>
    <s v="Alternativní potravinové sítě: Česká cesta"/>
    <x v="4"/>
    <x v="31"/>
    <s v="Cultural and economic geography"/>
    <x v="1"/>
    <x v="1"/>
  </r>
  <r>
    <x v="1"/>
    <x v="1"/>
    <n v="216208"/>
    <x v="117"/>
    <s v="Univerzita Karlova/Přírodovědecká fakulta"/>
    <n v="191998674"/>
    <s v="B"/>
    <x v="1"/>
    <s v="Havlíček, Tomáš;Klingorová, Kamila;Lysák, Jakub"/>
    <s v="Atlas náboženství Česka"/>
    <x v="4"/>
    <x v="31"/>
    <s v="Cultural and economic geography"/>
    <x v="1"/>
    <x v="1"/>
  </r>
  <r>
    <x v="1"/>
    <x v="1"/>
    <n v="216208"/>
    <x v="117"/>
    <s v="Univerzita Karlova/Přírodovědecká fakulta"/>
    <n v="191998866"/>
    <s v="B"/>
    <x v="1"/>
    <s v="Ouředníček, Martin;Jíchová, Jana;Dvořáková, Nina;Sýkora, Jan;Špačková, Petra;Přidalová, Ivana;Svoboda, Peter;Koloušek, Petr;Nemeškal, Jiří"/>
    <s v="Sociální prostředí Prahy: město na prahu 21. století"/>
    <x v="4"/>
    <x v="31"/>
    <s v="Cultural and economic geography"/>
    <x v="1"/>
    <x v="1"/>
  </r>
  <r>
    <x v="1"/>
    <x v="1"/>
    <n v="216208"/>
    <x v="117"/>
    <s v="Univerzita Karlova/Přírodovědecká fakulta"/>
    <n v="192028600"/>
    <s v="B"/>
    <x v="1"/>
    <s v="Ouředníček, Martin;Jíchová, Jana;Pospíšilová, Lucie;Hampl, Martin;Kalecký, Lukáš;Kážmér, Ladislav;Klsák, Adam;Kopecká, Zuzana;Kupková, Lucie;Marada, Miroslav;Müller, Jan;Musil, Jiří;Nemeškal, Jiří;Netrdová, Pavlína;Novák, Jakub;Perlín, Radim;Přidalová, Iv"/>
    <s v="Historický atlas obyvatelstva českých zemí"/>
    <x v="4"/>
    <x v="31"/>
    <s v="Cultural and economic geography"/>
    <x v="1"/>
    <x v="1"/>
  </r>
  <r>
    <x v="1"/>
    <x v="1"/>
    <n v="216208"/>
    <x v="117"/>
    <s v="Univerzita Karlova/Přírodovědecká fakulta"/>
    <n v="192029095"/>
    <s v="B"/>
    <x v="1"/>
    <s v="Hasman, Jiří;Novotný, Josef"/>
    <s v="Kdo, odkud, kam a s kým: prostorová příbuznost migračních skupin na globální, národní i lokální úrovni"/>
    <x v="4"/>
    <x v="31"/>
    <s v="Cultural and economic geography"/>
    <x v="1"/>
    <x v="1"/>
  </r>
  <r>
    <x v="1"/>
    <x v="1"/>
    <n v="216208"/>
    <x v="117"/>
    <s v="Univerzita Karlova/Přírodovědecká fakulta"/>
    <n v="192029454"/>
    <s v="B"/>
    <x v="1"/>
    <s v="Santana, Paula;Costa, Cláudia;Freitas, Ángela;Stefanik, Iwa;Quintal, Carlota;Bana e Costa, Carlos;Borrell, Carme;Dzúrová, Dagmar;Drbohlav, Dušan;Lustigová, Michala"/>
    <s v="Atlas of population health in European Union regions"/>
    <x v="4"/>
    <x v="31"/>
    <s v="Cultural and economic geography"/>
    <x v="1"/>
    <x v="1"/>
  </r>
  <r>
    <x v="1"/>
    <x v="1"/>
    <n v="216208"/>
    <x v="117"/>
    <s v="Univerzita Karlova/Přírodovědecká fakulta"/>
    <n v="192029455"/>
    <s v="B"/>
    <x v="0"/>
    <s v="Santana, Paula;Freitas, Angela;Costa, Claudia;Krafft, Thomas;Pilot, Eva;Morrison, Joana;Oliveira, Mónica;Seidlová, Markéta;Lustigová, Michala;Dzúrová, Dagmar"/>
    <s v="Promoting population health and equity in Europe: from evidence to policy"/>
    <x v="4"/>
    <x v="31"/>
    <s v="Cultural and economic geography"/>
    <x v="1"/>
    <x v="1"/>
  </r>
  <r>
    <x v="1"/>
    <x v="1"/>
    <n v="216208"/>
    <x v="117"/>
    <s v="Univerzita Karlova/Přírodovědecká fakulta"/>
    <n v="191880963"/>
    <s v="C"/>
    <x v="1"/>
    <s v="Centeri, Csaba;Renes, Hans;Roth, Michael;Kruse, Alexandra;Eiter, Sebastian;Kapfer, Jutta;Santoro, Antonio;Agnoletti, Mauro;Emanueli, Francesca;Sigura, Maurizia;Slámová, Martina;Dobrovodská, Marta;Štefunková, Dagmar;Kučera, Zdeněk;Saláta, Dénes;Varga, Anna"/>
    <s v="Wooded grasslands as part of the European agricultural heritage"/>
    <x v="4"/>
    <x v="31"/>
    <s v="Cultural and economic geography"/>
    <x v="1"/>
    <x v="2"/>
  </r>
  <r>
    <x v="1"/>
    <x v="1"/>
    <n v="216208"/>
    <x v="117"/>
    <s v="Univerzita Karlova/Přírodovědecká fakulta"/>
    <n v="192029676"/>
    <s v="C"/>
    <x v="1"/>
    <s v="Seidlová, Markéta"/>
    <s v="The Attitude of Local Governments Towards Immigrants: Paris and Montreal Compared"/>
    <x v="4"/>
    <x v="31"/>
    <s v="Cultural and economic geography"/>
    <x v="1"/>
    <x v="2"/>
  </r>
  <r>
    <x v="1"/>
    <x v="1"/>
    <n v="216208"/>
    <x v="117"/>
    <s v="Univerzita Karlova/Fakulta sociálních věd"/>
    <n v="191954831"/>
    <s v="C"/>
    <x v="1"/>
    <s v="Horák, Slavomír;Polese, Abel"/>
    <s v="Personality Cults and Nation-Building in Turkmenistan"/>
    <x v="4"/>
    <x v="13"/>
    <s v="Political science"/>
    <x v="1"/>
    <x v="1"/>
  </r>
  <r>
    <x v="1"/>
    <x v="1"/>
    <n v="216208"/>
    <x v="117"/>
    <s v="Univerzita Karlova/Fakulta sociálních věd"/>
    <n v="191998482"/>
    <s v="B"/>
    <x v="1"/>
    <s v="Weiss, Tomáš"/>
    <s v="Promoting National Priorities in EU Foreign Policy: The Czech Republic&amp;apos;s Foreign Policy in the EU"/>
    <x v="4"/>
    <x v="13"/>
    <s v="Political science"/>
    <x v="1"/>
    <x v="1"/>
  </r>
  <r>
    <x v="1"/>
    <x v="1"/>
    <n v="216208"/>
    <x v="117"/>
    <s v="Univerzita Karlova/Fakulta sociálních věd"/>
    <n v="192014896"/>
    <s v="B"/>
    <x v="1"/>
    <s v="Souleimanov, Emil;Aliyev, Huseyn"/>
    <s v="How Socio-Cultural Codes Shaped Violent Mobilization and Pro-Insurgent Support in the Chechen Wars"/>
    <x v="4"/>
    <x v="13"/>
    <s v="Political science"/>
    <x v="1"/>
    <x v="1"/>
  </r>
  <r>
    <x v="1"/>
    <x v="1"/>
    <n v="216208"/>
    <x v="117"/>
    <s v="Univerzita Karlova/Fakulta sociálních věd"/>
    <n v="191953334"/>
    <s v="B"/>
    <x v="1"/>
    <s v="Ludvík, Jan"/>
    <s v="Nuclear Asymmetry and Deterrence : Theory, Policy and History"/>
    <x v="4"/>
    <x v="13"/>
    <s v="Political science"/>
    <x v="1"/>
    <x v="2"/>
  </r>
  <r>
    <x v="1"/>
    <x v="1"/>
    <n v="216208"/>
    <x v="117"/>
    <s v="Univerzita Karlova/Fakulta sociálních věd"/>
    <n v="191954848"/>
    <s v="B"/>
    <x v="1"/>
    <s v="Kolmaš, Michal"/>
    <s v="Spolupráce napříč tradicemi"/>
    <x v="4"/>
    <x v="13"/>
    <s v="Political science"/>
    <x v="1"/>
    <x v="2"/>
  </r>
  <r>
    <x v="1"/>
    <x v="1"/>
    <n v="216208"/>
    <x v="117"/>
    <s v="Univerzita Karlova/Fakulta sociálních věd"/>
    <n v="191954930"/>
    <s v="J"/>
    <x v="1"/>
    <s v="Young, Mitchell;Sorensen, Mads;Bloch, Carter"/>
    <s v="Excellence in the knowledge-based economy: from scientific to research excellence"/>
    <x v="4"/>
    <x v="13"/>
    <s v="Political science"/>
    <x v="1"/>
    <x v="2"/>
  </r>
  <r>
    <x v="1"/>
    <x v="1"/>
    <n v="216208"/>
    <x v="117"/>
    <s v="Univerzita Karlova/Fakulta sociálních věd"/>
    <n v="191954988"/>
    <s v="C"/>
    <x v="1"/>
    <s v="Potůček, Martin;Rudolfová, Veronika"/>
    <s v="The Role of Politicians and Experts in the Preparation of the Czech Pension Reform"/>
    <x v="4"/>
    <x v="13"/>
    <s v="Public administration"/>
    <x v="1"/>
    <x v="2"/>
  </r>
  <r>
    <x v="1"/>
    <x v="1"/>
    <n v="216208"/>
    <x v="117"/>
    <s v="Univerzita Karlova/Fakulta sociálních věd"/>
    <n v="191998489"/>
    <s v="B"/>
    <x v="1"/>
    <s v="Riegl, Martin;Doboš, Bohumil;Bečka, Jan;Landovský, Jakub;Rosůlek, Přemysl;Berg, Eiki;Caspersen, Nina;Fabry, Mikulas;Jakša, Urban;Kopeček, Vincenc;Czulda, Robert;Bar, Shmuel;Rudincová, Kateřina;Baar, Vladimír"/>
    <s v="Unrecognized States and Secession in the 21st Century"/>
    <x v="4"/>
    <x v="13"/>
    <s v="Political science"/>
    <x v="1"/>
    <x v="2"/>
  </r>
  <r>
    <x v="1"/>
    <x v="1"/>
    <n v="216208"/>
    <x v="117"/>
    <s v="Univerzita Karlova/Fakulta sociálních věd"/>
    <n v="192014900"/>
    <s v="B"/>
    <x v="1"/>
    <s v="Souleimanov, Emil"/>
    <s v="The North Caucasus Insurgency: Dead or Alive?"/>
    <x v="4"/>
    <x v="13"/>
    <s v="Political science"/>
    <x v="1"/>
    <x v="2"/>
  </r>
  <r>
    <x v="1"/>
    <x v="1"/>
    <n v="216208"/>
    <x v="117"/>
    <s v="Univerzita Karlova/Fakulta sociálních věd"/>
    <n v="191953330"/>
    <s v="C"/>
    <x v="1"/>
    <s v="Novotný, Vilém;Perottino, Michel;Polášek, Martin"/>
    <s v="Political parties and the policy agenda"/>
    <x v="4"/>
    <x v="13"/>
    <s v="Political science"/>
    <x v="1"/>
    <x v="0"/>
  </r>
  <r>
    <x v="1"/>
    <x v="1"/>
    <n v="216208"/>
    <x v="117"/>
    <s v="Univerzita Karlova/Fakulta sociálních věd"/>
    <n v="191954810"/>
    <s v="B"/>
    <x v="1"/>
    <s v="Frič, Pavol;Katuščák, Tamara;Mička, Pavel;Skála, Vít"/>
    <s v="Občanský sektor v ohrožení?"/>
    <x v="4"/>
    <x v="13"/>
    <s v="Public administration"/>
    <x v="1"/>
    <x v="0"/>
  </r>
  <r>
    <x v="1"/>
    <x v="1"/>
    <n v="216208"/>
    <x v="117"/>
    <s v="Univerzita Karlova/Fakulta sociálních věd"/>
    <n v="191955015"/>
    <s v="B"/>
    <x v="1"/>
    <s v="Hornek, Jakub"/>
    <s v="Politické dopady zadlužování malých obcí v České republice : Případová studie Karlovarského kraje 2010-2014"/>
    <x v="4"/>
    <x v="13"/>
    <s v="Political science"/>
    <x v="1"/>
    <x v="0"/>
  </r>
  <r>
    <x v="1"/>
    <x v="1"/>
    <n v="216208"/>
    <x v="117"/>
    <s v="Univerzita Karlova/Fakulta sociálních věd"/>
    <n v="192014786"/>
    <s v="C"/>
    <x v="1"/>
    <s v="Jüptner, Petr"/>
    <s v="Debating directly elected mayors in the Czech Republic : political games and missing expertise?"/>
    <x v="4"/>
    <x v="13"/>
    <s v="Political science"/>
    <x v="1"/>
    <x v="0"/>
  </r>
  <r>
    <x v="1"/>
    <x v="1"/>
    <n v="216208"/>
    <x v="117"/>
    <s v="Univerzita Karlova/Právnická fakulta"/>
    <n v="191998454"/>
    <s v="O"/>
    <x v="1"/>
    <s v="Píša, Radek"/>
    <s v="Majoritní ústavní přezkum - dvojitá kontroverze v běhu amerických ústavních dějin?"/>
    <x v="4"/>
    <x v="32"/>
    <s v="Law"/>
    <x v="1"/>
    <x v="0"/>
  </r>
  <r>
    <x v="1"/>
    <x v="1"/>
    <n v="216208"/>
    <x v="117"/>
    <s v="Univerzita Karlova/Právnická fakulta"/>
    <n v="192014066"/>
    <s v="J"/>
    <x v="1"/>
    <s v="Bakeš, Milan;Eliáš, Karel"/>
    <s v="K právní kvalifikaci ujednání odporujících cenovým předpisům"/>
    <x v="4"/>
    <x v="32"/>
    <s v="Law"/>
    <x v="1"/>
    <x v="0"/>
  </r>
  <r>
    <x v="1"/>
    <x v="1"/>
    <n v="216208"/>
    <x v="117"/>
    <s v="Univerzita Karlova/Právnická fakulta"/>
    <n v="192014068"/>
    <s v="B"/>
    <x v="0"/>
    <s v="Tichý, Luboš;Hrádek, Jiří"/>
    <s v="Deliktní právo"/>
    <x v="4"/>
    <x v="32"/>
    <s v="Law"/>
    <x v="1"/>
    <x v="0"/>
  </r>
  <r>
    <x v="1"/>
    <x v="1"/>
    <n v="216208"/>
    <x v="117"/>
    <s v="Univerzita Karlova/Právnická fakulta"/>
    <n v="192014070"/>
    <s v="C"/>
    <x v="1"/>
    <s v="Čech, Petr"/>
    <s v="Neues tschechisches Recht für faktische Konzerne - vom deutschen Konzernrecht zu Rozenblum oder ein dritter Weg?"/>
    <x v="4"/>
    <x v="32"/>
    <s v="Law"/>
    <x v="1"/>
    <x v="0"/>
  </r>
  <r>
    <x v="1"/>
    <x v="1"/>
    <n v="216208"/>
    <x v="117"/>
    <s v="Univerzita Karlova/Právnická fakulta"/>
    <n v="192014097"/>
    <s v="J"/>
    <x v="1"/>
    <s v="Eichlerová, Kateřina"/>
    <s v="Corporate governance of State-owned enterprises in the Czech Republic"/>
    <x v="4"/>
    <x v="32"/>
    <s v="Law"/>
    <x v="1"/>
    <x v="0"/>
  </r>
  <r>
    <x v="1"/>
    <x v="1"/>
    <n v="216208"/>
    <x v="117"/>
    <s v="Univerzita Karlova/Právnická fakulta"/>
    <n v="192014108"/>
    <s v="J"/>
    <x v="0"/>
    <s v="Tretera, Jiří Rajmund;Horák, Záboj"/>
    <s v="Jak by měl vypadat nový zákon o svobodě náboženského vyznání"/>
    <x v="4"/>
    <x v="32"/>
    <s v="Law"/>
    <x v="1"/>
    <x v="0"/>
  </r>
  <r>
    <x v="1"/>
    <x v="1"/>
    <n v="216208"/>
    <x v="117"/>
    <s v="Univerzita Karlova/Právnická fakulta"/>
    <n v="192014136"/>
    <s v="J"/>
    <x v="1"/>
    <s v="Henčeková, Slavomíra"/>
    <s v="Is the Prohibition of Abuse of Law a Legal Principle? : Charles University in Prague Faculty of Law Legal Studies Research Paper"/>
    <x v="4"/>
    <x v="32"/>
    <s v="Law"/>
    <x v="1"/>
    <x v="0"/>
  </r>
  <r>
    <x v="1"/>
    <x v="1"/>
    <n v="216208"/>
    <x v="117"/>
    <s v="Univerzita Karlova/Právnická fakulta"/>
    <n v="192014149"/>
    <s v="J"/>
    <x v="1"/>
    <s v="Kohout, David"/>
    <s v="Statutory Limitation Of Crimes Under International Law: Lessons Taken From The Prosecution Of Nazi Criminals In Germany After 1945 And The New &amp;quot;Demjanjuk Case Law&amp;quot;"/>
    <x v="4"/>
    <x v="32"/>
    <s v="Law"/>
    <x v="1"/>
    <x v="0"/>
  </r>
  <r>
    <x v="1"/>
    <x v="1"/>
    <n v="216208"/>
    <x v="117"/>
    <s v="Univerzita Karlova/Právnická fakulta"/>
    <n v="192014150"/>
    <s v="J"/>
    <x v="1"/>
    <s v="Šustek, Petr;Šolc, Martin"/>
    <s v="Court decisions in wrongful birth cases as possible discrimination against the child"/>
    <x v="4"/>
    <x v="32"/>
    <s v="Law"/>
    <x v="1"/>
    <x v="0"/>
  </r>
  <r>
    <x v="1"/>
    <x v="1"/>
    <n v="216208"/>
    <x v="117"/>
    <s v="Univerzita Karlova/Právnická fakulta"/>
    <n v="192014151"/>
    <s v="B"/>
    <x v="0"/>
    <s v="Jelínek, Jiří;Pelc, Vladimír;Heranová, Simona;Galovcová, Ingrid"/>
    <s v="Current Issues Related to the Injured Party and Decision on Damages in the Czech Republic and Slovak Republic"/>
    <x v="4"/>
    <x v="32"/>
    <s v="Law"/>
    <x v="1"/>
    <x v="0"/>
  </r>
  <r>
    <x v="1"/>
    <x v="1"/>
    <n v="216208"/>
    <x v="117"/>
    <s v="Univerzita Karlova/Právnická fakulta"/>
    <n v="192014209"/>
    <s v="B"/>
    <x v="1"/>
    <s v="Drábková, Tereza"/>
    <s v="Doručování ve správním řízení se zaměřením na elektronické formy komunikace"/>
    <x v="4"/>
    <x v="32"/>
    <s v="Law"/>
    <x v="1"/>
    <x v="0"/>
  </r>
  <r>
    <x v="1"/>
    <x v="1"/>
    <n v="216208"/>
    <x v="117"/>
    <s v="Univerzita Karlova/Právnická fakulta"/>
    <n v="192014253"/>
    <s v="B"/>
    <x v="0"/>
    <s v="Prášková, Helena"/>
    <s v="Nové přestupkové právo"/>
    <x v="4"/>
    <x v="32"/>
    <s v="Law"/>
    <x v="1"/>
    <x v="0"/>
  </r>
  <r>
    <x v="1"/>
    <x v="1"/>
    <n v="216208"/>
    <x v="117"/>
    <s v="Univerzita Karlova/Právnická fakulta"/>
    <n v="192014278"/>
    <s v="J"/>
    <x v="0"/>
    <s v="Šámal, Pavel;Deáková, Katarína"/>
    <s v="Teoretické a praktické aspekty spojené se správou justice"/>
    <x v="4"/>
    <x v="32"/>
    <s v="Law"/>
    <x v="1"/>
    <x v="0"/>
  </r>
  <r>
    <x v="1"/>
    <x v="1"/>
    <n v="216208"/>
    <x v="117"/>
    <s v="Univerzita Karlova/Právnická fakulta"/>
    <n v="192014285"/>
    <s v="B"/>
    <x v="1"/>
    <s v="Hobza, Martin"/>
    <s v="Investiční služby v právní teorii a praxi"/>
    <x v="4"/>
    <x v="32"/>
    <s v="-"/>
    <x v="1"/>
    <x v="0"/>
  </r>
  <r>
    <x v="1"/>
    <x v="1"/>
    <n v="216208"/>
    <x v="117"/>
    <s v="Univerzita Karlova/Právnická fakulta"/>
    <n v="192014286"/>
    <s v="J"/>
    <x v="1"/>
    <s v="Handrlica, Jakub"/>
    <s v="&amp;quot;Inter-administrativní pouto&amp;quot; správních aktů v předpisech unijního práva"/>
    <x v="4"/>
    <x v="32"/>
    <s v="Law"/>
    <x v="1"/>
    <x v="0"/>
  </r>
  <r>
    <x v="1"/>
    <x v="1"/>
    <n v="216208"/>
    <x v="117"/>
    <s v="Univerzita Karlova/Právnická fakulta"/>
    <n v="192014344"/>
    <s v="B"/>
    <x v="1"/>
    <s v="Skřejpek, Michal;Bělovský, Petr;Šejdl, Jan;Falada, David"/>
    <s v="Římské právo v občanském zákoníku : Komentář a prameny : Věcná práva"/>
    <x v="4"/>
    <x v="32"/>
    <s v="Law"/>
    <x v="1"/>
    <x v="0"/>
  </r>
  <r>
    <x v="1"/>
    <x v="1"/>
    <n v="216208"/>
    <x v="117"/>
    <s v="Univerzita Karlova/Právnická fakulta"/>
    <n v="192014407"/>
    <s v="J"/>
    <x v="1"/>
    <s v="Hradský, Kamil"/>
    <s v="Prezident Ruské federace v rozhodnutích Ústavního soudu Ruské federace"/>
    <x v="4"/>
    <x v="32"/>
    <s v="Law"/>
    <x v="1"/>
    <x v="0"/>
  </r>
  <r>
    <x v="1"/>
    <x v="1"/>
    <n v="216208"/>
    <x v="117"/>
    <s v="Univerzita Karlova/Právnická fakulta"/>
    <n v="192014422"/>
    <s v="B"/>
    <x v="1"/>
    <s v="Jelínek, Jiří;Tlapák Navrátilová, Jana;Pelc, Vladimír;Ivor, Jaroslav;Polák, Peter;Šimovček, Ivan;Záhora, Jozef"/>
    <s v="Principles of Modern Criminal Procedure"/>
    <x v="4"/>
    <x v="32"/>
    <s v="Law"/>
    <x v="1"/>
    <x v="0"/>
  </r>
  <r>
    <x v="1"/>
    <x v="1"/>
    <n v="216208"/>
    <x v="117"/>
    <s v="Univerzita Karlova/Právnická fakulta"/>
    <n v="192014456"/>
    <s v="C"/>
    <x v="1"/>
    <s v="Brodec, Jan"/>
    <s v="Determination of Applicable Law in International Insolvency Proceedings"/>
    <x v="4"/>
    <x v="32"/>
    <s v="Law"/>
    <x v="1"/>
    <x v="0"/>
  </r>
  <r>
    <x v="1"/>
    <x v="1"/>
    <n v="216208"/>
    <x v="117"/>
    <s v="Univerzita Karlova/Právnická fakulta"/>
    <n v="192014463"/>
    <s v="C"/>
    <x v="1"/>
    <s v="Sik - Simon, Rita Ildikó"/>
    <s v="Study to support the Fitness Check of EU Consumer law - Country report CZECH REPUBLIC"/>
    <x v="4"/>
    <x v="32"/>
    <s v="Law"/>
    <x v="1"/>
    <x v="0"/>
  </r>
  <r>
    <x v="1"/>
    <x v="1"/>
    <n v="216208"/>
    <x v="117"/>
    <s v="Univerzita Karlova/Právnická fakulta"/>
    <n v="192014536"/>
    <s v="J"/>
    <x v="1"/>
    <s v="Šelleng, Dalibor"/>
    <s v="K využití hypnózy při objasňování trestné činnosti"/>
    <x v="4"/>
    <x v="32"/>
    <s v="Law"/>
    <x v="1"/>
    <x v="0"/>
  </r>
  <r>
    <x v="1"/>
    <x v="1"/>
    <n v="216208"/>
    <x v="117"/>
    <s v="Univerzita Karlova/Právnická fakulta"/>
    <n v="191998427"/>
    <s v="O"/>
    <x v="1"/>
    <s v="Beran, Karel"/>
    <s v="Osoba v právu z hlediska Vídeňské a Brněnské právní školy"/>
    <x v="4"/>
    <x v="32"/>
    <s v="Law"/>
    <x v="1"/>
    <x v="3"/>
  </r>
  <r>
    <x v="1"/>
    <x v="1"/>
    <n v="216208"/>
    <x v="117"/>
    <s v="Univerzita Karlova/Právnická fakulta"/>
    <n v="192014158"/>
    <s v="J"/>
    <x v="1"/>
    <s v="Bažantová, Ilona"/>
    <s v="Experience of Inflation Targeting in the Czech Republic"/>
    <x v="4"/>
    <x v="32"/>
    <s v="Law"/>
    <x v="1"/>
    <x v="3"/>
  </r>
  <r>
    <x v="1"/>
    <x v="1"/>
    <n v="216208"/>
    <x v="117"/>
    <s v="Univerzita Karlova/Právnická fakulta"/>
    <n v="192014275"/>
    <s v="J"/>
    <x v="0"/>
    <s v="Handrlica, Jakub"/>
    <s v="&amp;quot;THE PRIMARY RESPONSIBILITY OF THE LICENCE HOLDER&amp;quot;: A PRINCIPLE OF EUROPEAN NUCLEAR LAW"/>
    <x v="4"/>
    <x v="32"/>
    <s v="Law"/>
    <x v="1"/>
    <x v="3"/>
  </r>
  <r>
    <x v="1"/>
    <x v="1"/>
    <n v="216208"/>
    <x v="117"/>
    <s v="Univerzita Karlova/Právnická fakulta"/>
    <n v="192014322"/>
    <s v="J"/>
    <x v="0"/>
    <s v="Tomášek, Michal"/>
    <s v="Odraz říjnové revoluce v právních systémech Dálného východu"/>
    <x v="4"/>
    <x v="32"/>
    <s v="Law"/>
    <x v="1"/>
    <x v="3"/>
  </r>
  <r>
    <x v="1"/>
    <x v="1"/>
    <n v="216208"/>
    <x v="117"/>
    <s v="Univerzita Karlova/Právnická fakulta"/>
    <n v="192014457"/>
    <s v="C"/>
    <x v="1"/>
    <s v="Brodec, Jan;Pauknerová, Monika;Pfeiffer, Magdalena"/>
    <s v="International Insolvency Law in the Czech Legal System"/>
    <x v="4"/>
    <x v="32"/>
    <s v="Law"/>
    <x v="1"/>
    <x v="3"/>
  </r>
  <r>
    <x v="1"/>
    <x v="1"/>
    <n v="216208"/>
    <x v="117"/>
    <s v="Univerzita Karlova/Právnická fakulta"/>
    <n v="192014564"/>
    <s v="C"/>
    <x v="1"/>
    <s v="Elischer, David;Infantino, Marta;Zervogianni, Eleni"/>
    <s v="Causation in European Tort Law"/>
    <x v="4"/>
    <x v="32"/>
    <s v="Law"/>
    <x v="1"/>
    <x v="3"/>
  </r>
  <r>
    <x v="1"/>
    <x v="1"/>
    <n v="216208"/>
    <x v="117"/>
    <s v="Univerzita Karlova/Právnická fakulta"/>
    <n v="192014607"/>
    <s v="C"/>
    <x v="1"/>
    <s v="Šturma, Pavel"/>
    <s v="Vers la penalisation du droit international des droits l&amp;apos;homme?"/>
    <x v="4"/>
    <x v="32"/>
    <s v="Law"/>
    <x v="1"/>
    <x v="3"/>
  </r>
  <r>
    <x v="1"/>
    <x v="1"/>
    <n v="216208"/>
    <x v="117"/>
    <s v="Univerzita Karlova/Právnická fakulta"/>
    <n v="192014702"/>
    <s v="C"/>
    <x v="0"/>
    <s v="Štefko, Martin"/>
    <s v="Social Media in the Workplace (Bărbulescu v. Romania, ECHR, 61496/08"/>
    <x v="4"/>
    <x v="32"/>
    <s v="Law"/>
    <x v="1"/>
    <x v="3"/>
  </r>
  <r>
    <x v="1"/>
    <x v="1"/>
    <n v="216208"/>
    <x v="117"/>
    <s v="Univerzita Karlova/Fakulta humanitních studií"/>
    <n v="191922495"/>
    <s v="C"/>
    <x v="1"/>
    <s v="Ledvinka, Tomáš"/>
    <s v="Bronislaw Malinowski and the Anthropology of Law"/>
    <x v="4"/>
    <x v="33"/>
    <s v="Antropology, ethnology"/>
    <x v="1"/>
    <x v="5"/>
  </r>
  <r>
    <x v="1"/>
    <x v="1"/>
    <n v="216208"/>
    <x v="117"/>
    <s v="Univerzita Karlova/Fakulta humanitních studií"/>
    <n v="191922643"/>
    <s v="C"/>
    <x v="1"/>
    <s v="Kuřík, Bohuslav"/>
    <s v="Emerging Subjectivity in Protest"/>
    <x v="4"/>
    <x v="33"/>
    <s v="Antropology, ethnology"/>
    <x v="1"/>
    <x v="5"/>
  </r>
  <r>
    <x v="1"/>
    <x v="1"/>
    <n v="216208"/>
    <x v="117"/>
    <s v="Univerzita Karlova/Fakulta humanitních studií"/>
    <n v="191998577"/>
    <s v="B"/>
    <x v="1"/>
    <s v="Šubrt, Jiří"/>
    <s v="The Perspecitve of Historical Sociology: The Indsividual as Homo-Sociologicus through Society and History"/>
    <x v="4"/>
    <x v="33"/>
    <s v="Sociology"/>
    <x v="1"/>
    <x v="5"/>
  </r>
  <r>
    <x v="1"/>
    <x v="1"/>
    <n v="216208"/>
    <x v="117"/>
    <s v="Univerzita Karlova/Fakulta sociálních věd"/>
    <n v="191954782"/>
    <s v="B"/>
    <x v="1"/>
    <s v="Gille, Zsuzsa"/>
    <s v="Paprika, Foie Gras, and Red Mud: The Politics of Materiality in the European Union"/>
    <x v="4"/>
    <x v="33"/>
    <s v="Sociology"/>
    <x v="1"/>
    <x v="5"/>
  </r>
  <r>
    <x v="1"/>
    <x v="1"/>
    <n v="216208"/>
    <x v="117"/>
    <s v="Univerzita Karlova/Fakulta humanitních studií"/>
    <n v="191922596"/>
    <s v="C"/>
    <x v="1"/>
    <s v="Lorenz - Meyer, Dagmar"/>
    <s v="Failed Encounters or the Challenges of Rendering Gender a Matter of Concern"/>
    <x v="4"/>
    <x v="33"/>
    <s v="Sociology"/>
    <x v="1"/>
    <x v="1"/>
  </r>
  <r>
    <x v="1"/>
    <x v="1"/>
    <n v="216208"/>
    <x v="117"/>
    <s v="Univerzita Karlova/Fakulta humanitních studií"/>
    <n v="191922706"/>
    <s v="C"/>
    <x v="1"/>
    <s v="Pospíšilová, Tereza;Soteri-Proctor, Andri;Smith, David H.;Roka, Krishna;Yu, Pengjie"/>
    <s v="Local or Grassroots Associations: Micro-Associations"/>
    <x v="4"/>
    <x v="33"/>
    <s v="Sociology"/>
    <x v="1"/>
    <x v="1"/>
  </r>
  <r>
    <x v="1"/>
    <x v="1"/>
    <n v="216208"/>
    <x v="117"/>
    <s v="Univerzita Karlova/Fakulta humanitních studií"/>
    <n v="191998555"/>
    <s v="B"/>
    <x v="1"/>
    <s v="Skovajsa, Marek;Balon, Jan"/>
    <s v="Sociology in the Czech Republic : Between East and West"/>
    <x v="4"/>
    <x v="33"/>
    <s v="Sociology"/>
    <x v="1"/>
    <x v="1"/>
  </r>
  <r>
    <x v="1"/>
    <x v="1"/>
    <n v="216208"/>
    <x v="117"/>
    <s v="Univerzita Karlova/Fakulta humanitních studií"/>
    <n v="191998556"/>
    <s v="C"/>
    <x v="1"/>
    <s v="Hasmanová Marhánková, Jaroslava"/>
    <s v="Resisting Mandatory Vaccination: the Formation of the &amp;quot;Informed Parent&amp;quot; in the Czech Republic"/>
    <x v="4"/>
    <x v="33"/>
    <s v="Sociology"/>
    <x v="1"/>
    <x v="1"/>
  </r>
  <r>
    <x v="1"/>
    <x v="1"/>
    <n v="216208"/>
    <x v="117"/>
    <s v="Univerzita Karlova/Fakulta humanitních studií"/>
    <n v="191998585"/>
    <s v="B"/>
    <x v="1"/>
    <s v="Černý, Karel"/>
    <s v="Instability in the Middle East : Structural Causes and Uneven Modernisation 1950-2015"/>
    <x v="4"/>
    <x v="33"/>
    <s v="Sociology"/>
    <x v="1"/>
    <x v="1"/>
  </r>
  <r>
    <x v="1"/>
    <x v="1"/>
    <n v="216208"/>
    <x v="117"/>
    <s v="Univerzita Karlova/Fakulta humanitních studií"/>
    <n v="192028444"/>
    <s v="J"/>
    <x v="1"/>
    <s v="Verbuč, David"/>
    <s v="Notions of Intimate Publicness, and the American DIY Music Spaces"/>
    <x v="4"/>
    <x v="33"/>
    <s v="Antropology, ethnology"/>
    <x v="1"/>
    <x v="1"/>
  </r>
  <r>
    <x v="1"/>
    <x v="1"/>
    <n v="216208"/>
    <x v="117"/>
    <s v="Univerzita Karlova/Fakulta sociálních věd"/>
    <n v="191954903"/>
    <s v="C"/>
    <x v="1"/>
    <s v="Blokker, Paulus Albertus"/>
    <s v="A Political-Sociological Analysis of Constitutional Pluralism in Europe"/>
    <x v="4"/>
    <x v="33"/>
    <s v="Sociology"/>
    <x v="1"/>
    <x v="1"/>
  </r>
  <r>
    <x v="1"/>
    <x v="1"/>
    <n v="216208"/>
    <x v="117"/>
    <s v="Univerzita Karlova/Fakulta sociálních věd"/>
    <n v="191954904"/>
    <s v="C"/>
    <x v="1"/>
    <s v="Blokker, Paulus Albertus"/>
    <s v="EU Democratic Oversight and Domestic Deviation from the Rule of Law: Sociological Reflections"/>
    <x v="4"/>
    <x v="33"/>
    <s v="Sociology"/>
    <x v="1"/>
    <x v="1"/>
  </r>
  <r>
    <x v="1"/>
    <x v="1"/>
    <n v="216208"/>
    <x v="117"/>
    <s v="Univerzita Karlova/Fakulta sociálních věd"/>
    <n v="191998490"/>
    <s v="B"/>
    <x v="1"/>
    <s v="Skovajsa, Marek;Balon, Jan"/>
    <s v="Sociology in the Czech Republic : Between East and West"/>
    <x v="4"/>
    <x v="33"/>
    <s v="Sociology"/>
    <x v="1"/>
    <x v="1"/>
  </r>
  <r>
    <x v="1"/>
    <x v="1"/>
    <n v="216208"/>
    <x v="117"/>
    <s v="Univerzita Karlova/Fakulta sociálních věd"/>
    <n v="192014878"/>
    <s v="C"/>
    <x v="1"/>
    <s v="Blokker, Paulus Albertus"/>
    <s v="Politics and the political in sociological constitutionalism"/>
    <x v="4"/>
    <x v="33"/>
    <s v="Sociology"/>
    <x v="1"/>
    <x v="1"/>
  </r>
  <r>
    <x v="1"/>
    <x v="1"/>
    <n v="216208"/>
    <x v="117"/>
    <s v="Univerzita Karlova/Fakulta humanitních studií"/>
    <n v="191922512"/>
    <s v="C"/>
    <x v="1"/>
    <s v="Šubrt, Jiří"/>
    <s v="Mapping the Beginnings of Public Opinion Research in the Czech Lands after World War II"/>
    <x v="4"/>
    <x v="33"/>
    <s v="Sociology"/>
    <x v="1"/>
    <x v="2"/>
  </r>
  <r>
    <x v="1"/>
    <x v="1"/>
    <n v="216208"/>
    <x v="117"/>
    <s v="Univerzita Karlova/Fakulta humanitních studií"/>
    <n v="191922580"/>
    <s v="J"/>
    <x v="1"/>
    <s v="Špaček, Ondřej"/>
    <s v="Sporting activities and social stratification in the Czech Republic: a temporal perspective"/>
    <x v="4"/>
    <x v="33"/>
    <s v="Sociology"/>
    <x v="1"/>
    <x v="2"/>
  </r>
  <r>
    <x v="1"/>
    <x v="1"/>
    <n v="216208"/>
    <x v="117"/>
    <s v="Univerzita Karlova/Fakulta humanitních studií"/>
    <n v="191922690"/>
    <s v="J"/>
    <x v="1"/>
    <s v="Homolka, Jakub"/>
    <s v="Elaborating the Philosophical Dimensions: The Development of Historical-Comparative Sociology in Johann Pall Arnason's Civilizational Analysis"/>
    <x v="4"/>
    <x v="33"/>
    <s v="Sociology"/>
    <x v="1"/>
    <x v="2"/>
  </r>
  <r>
    <x v="1"/>
    <x v="1"/>
    <n v="216208"/>
    <x v="117"/>
    <s v="Univerzita Karlova/Fakulta humanitních studií"/>
    <n v="191998563"/>
    <s v="B"/>
    <x v="1"/>
    <s v="Pospíšilová, Tereza"/>
    <s v="Středoevropská univerzita v Praze a česká sociologie: studie transnacionální filantropie"/>
    <x v="4"/>
    <x v="33"/>
    <s v="Sociology"/>
    <x v="1"/>
    <x v="2"/>
  </r>
  <r>
    <x v="1"/>
    <x v="1"/>
    <n v="216208"/>
    <x v="117"/>
    <s v="Univerzita Karlova/Fakulta humanitních studií"/>
    <n v="192028501"/>
    <s v="B"/>
    <x v="1"/>
    <s v="Novák, Arnošt"/>
    <s v="Tmavozelený svět. Radikálně ekologické aktivity v České republice po roce 1989"/>
    <x v="4"/>
    <x v="33"/>
    <s v="Sociology"/>
    <x v="1"/>
    <x v="2"/>
  </r>
  <r>
    <x v="1"/>
    <x v="1"/>
    <n v="216208"/>
    <x v="117"/>
    <s v="Univerzita Karlova/Fakulta humanitních studií"/>
    <n v="192028540"/>
    <s v="B"/>
    <x v="1"/>
    <s v="Müller, Karel"/>
    <s v="Inovace - vědění - instituce: k výzvám součsné doby"/>
    <x v="4"/>
    <x v="33"/>
    <s v="Sociology"/>
    <x v="1"/>
    <x v="2"/>
  </r>
  <r>
    <x v="1"/>
    <x v="1"/>
    <n v="216208"/>
    <x v="117"/>
    <s v="Univerzita Karlova/Fakulta sociálních věd"/>
    <n v="191954935"/>
    <s v="C"/>
    <x v="1"/>
    <s v="Císař, Ondřej;Štětka, Václav"/>
    <s v="Czech Republic: The Rise of Populism from the Fringes to the Mainstream"/>
    <x v="4"/>
    <x v="33"/>
    <s v="Sociology"/>
    <x v="1"/>
    <x v="2"/>
  </r>
  <r>
    <x v="1"/>
    <x v="1"/>
    <n v="216208"/>
    <x v="117"/>
    <s v="Univerzita Karlova/Fakulta sociálních věd"/>
    <n v="191998481"/>
    <s v="B"/>
    <x v="1"/>
    <s v="Šmídová, Olga;Tollarová, Blanka;Čada, Karel;Keprt, Boleslav;Hrešanová, Ema;Němcová Guhlová, Lenka;Kontrová, Veronika"/>
    <s v="Po stopách moci v nemoci. O morálce, moci a komunikaci v českém zdravotnictví"/>
    <x v="4"/>
    <x v="33"/>
    <s v="Sociology"/>
    <x v="1"/>
    <x v="2"/>
  </r>
  <r>
    <x v="1"/>
    <x v="1"/>
    <n v="216208"/>
    <x v="117"/>
    <s v="Univerzita Karlova/Fakulta sociálních věd"/>
    <n v="191998491"/>
    <s v="B"/>
    <x v="1"/>
    <s v="Jeřábek, Hynek"/>
    <s v="Paul Lazarsfeld and the Origins of Communications Research"/>
    <x v="4"/>
    <x v="33"/>
    <s v="Sociology"/>
    <x v="1"/>
    <x v="2"/>
  </r>
  <r>
    <x v="1"/>
    <x v="1"/>
    <n v="216208"/>
    <x v="117"/>
    <s v="Univerzita Karlova/Fakulta sociálních věd"/>
    <n v="191998509"/>
    <s v="B"/>
    <x v="0"/>
    <s v="Šmídová, Michaela;Vávra, Martin;Čížek, Tomáš"/>
    <s v="Inventura předsudků"/>
    <x v="4"/>
    <x v="33"/>
    <s v="Sociology"/>
    <x v="1"/>
    <x v="2"/>
  </r>
  <r>
    <x v="1"/>
    <x v="1"/>
    <n v="216208"/>
    <x v="117"/>
    <s v="Univerzita Karlova/Fakulta sociálních věd"/>
    <n v="192014963"/>
    <s v="B"/>
    <x v="1"/>
    <s v="Spalová, Barbora;Kyselovič, Jakub;Pešková, Zuzana;Šulcová, Zuzana;Picková, Iva"/>
    <s v="Laici a klerici v české katolické církvi : Na cestě ke spiritualitě spolupráce?"/>
    <x v="4"/>
    <x v="33"/>
    <s v="Antropology, ethnology"/>
    <x v="1"/>
    <x v="2"/>
  </r>
  <r>
    <x v="1"/>
    <x v="1"/>
    <n v="216208"/>
    <x v="117"/>
    <s v="Univerzita Karlova/Fakulta tělesné výchovy a sportu"/>
    <n v="191925919"/>
    <s v="B"/>
    <x v="1"/>
    <s v="Kračmar, Bronislav;Chrástková, Martina;Bačáková, Radka;Busta, Jan;Bílý, Milan;Čuříková, Lada;Fanta, Ondřej;Horyna, Roman;Jindra, Matouš;Kovářová, Lenka;Kostínek, Jiří;Kvítková, Zuzana;Matošková, Petra;Novotný, Petr;Ryšánková, Lenka;Skála, Tomáš;Škopek, Ma"/>
    <s v="Fylogeneze lidské lokomoce"/>
    <x v="4"/>
    <x v="33"/>
    <s v="Antropology, ethnology"/>
    <x v="1"/>
    <x v="2"/>
  </r>
  <r>
    <x v="1"/>
    <x v="1"/>
    <n v="216208"/>
    <x v="117"/>
    <s v="Univerzita Karlova/Filozofická fakulta"/>
    <n v="191989897"/>
    <s v="N"/>
    <x v="0"/>
    <s v="Buriánek, Jiří;Podaná, Zuzana;Hulmáková, Jana"/>
    <s v="Metodika hodnocení odsouzeného Vězeňskou službou ČR pro účely rozhodování soudu o podmíněném propuštění"/>
    <x v="4"/>
    <x v="33"/>
    <s v="Sociology"/>
    <x v="1"/>
    <x v="2"/>
  </r>
  <r>
    <x v="1"/>
    <x v="1"/>
    <n v="216208"/>
    <x v="117"/>
    <s v="Univerzita Karlova/Filozofická fakulta"/>
    <n v="191998384"/>
    <s v="B"/>
    <x v="1"/>
    <s v="Matějů, Petr;Hamplová, Dana;Hampl, Petr;Loužek, Marek;Weidnerová, Simona;Anýžová, Petra;Smith, Michael"/>
    <s v="Moc krásy. Pomáhá a atraktivita k životnímu úspěchu?"/>
    <x v="4"/>
    <x v="33"/>
    <s v="Sociology"/>
    <x v="1"/>
    <x v="2"/>
  </r>
  <r>
    <x v="1"/>
    <x v="1"/>
    <n v="216208"/>
    <x v="117"/>
    <s v="Univerzita Karlova/Přírodovědecká fakulta"/>
    <n v="191998853"/>
    <s v="C"/>
    <x v="1"/>
    <s v="Rychtaříková, Jitka;Hulíková Tesárková, Klára"/>
    <s v="Potential reduction in mortality associated with the shifts of population educational structures in the Czech Republic"/>
    <x v="4"/>
    <x v="33"/>
    <s v="Demography"/>
    <x v="1"/>
    <x v="2"/>
  </r>
  <r>
    <x v="1"/>
    <x v="1"/>
    <n v="216208"/>
    <x v="117"/>
    <s v="Univerzita Karlova/Fakulta humanitních studií"/>
    <n v="192028480"/>
    <s v="B"/>
    <x v="0"/>
    <s v="Vrzáček, Petr;Lejsal, Matěj;Hořejš, Petr;Mludek, Ivo;Kamenický, Jan"/>
    <s v="A SURVIVAL KIT FOR NGOs: NGO Management Handbook"/>
    <x v="4"/>
    <x v="33"/>
    <s v="Social topics (Women´s and gender studies; Social issues; Family studies; Social work)"/>
    <x v="1"/>
    <x v="0"/>
  </r>
  <r>
    <x v="1"/>
    <x v="1"/>
    <n v="216208"/>
    <x v="117"/>
    <s v="Univerzita Karlova/Fakulta tělesné výchovy a sportu"/>
    <n v="191925940"/>
    <s v="C"/>
    <x v="1"/>
    <s v="Slepičková, Irena"/>
    <s v="Sociology of sport: Czech Republic"/>
    <x v="4"/>
    <x v="33"/>
    <s v="Sociology"/>
    <x v="1"/>
    <x v="0"/>
  </r>
  <r>
    <x v="1"/>
    <x v="1"/>
    <n v="216208"/>
    <x v="117"/>
    <s v="Univerzita Karlova/Filozofická fakulta"/>
    <n v="191998303"/>
    <s v="B"/>
    <x v="0"/>
    <s v="Mlynář, Jakub;Paulíček, Miroslav;Šubrt, Jiří;Růžička, Jáchym;Kocianová, Renata;Kopecký, Martin;Loudín, Jiří;Kalenda, Jan;Rákosník, Jakub;Čapek, Jakub;Kapusta, Jan;Soukup, Martin;Dvořáková, Michaela;Lindová, Jitka;Stella, Marco;Šípek, Jiří"/>
    <s v="Člověk v teoretické perspektivě společenských věd"/>
    <x v="4"/>
    <x v="33"/>
    <s v="Sociology"/>
    <x v="1"/>
    <x v="0"/>
  </r>
  <r>
    <x v="1"/>
    <x v="1"/>
    <n v="216208"/>
    <x v="117"/>
    <s v="Univerzita Karlova/Filozofická fakulta"/>
    <n v="191998336"/>
    <s v="J"/>
    <x v="0"/>
    <s v="Hajská, Markéta"/>
    <s v="Economic strategies and migratory trajectories of Vlax Roma from Eastern Slovakia to Leicester, UK"/>
    <x v="4"/>
    <x v="33"/>
    <s v="Antropology, ethnology"/>
    <x v="1"/>
    <x v="0"/>
  </r>
  <r>
    <x v="1"/>
    <x v="1"/>
    <n v="216208"/>
    <x v="117"/>
    <s v="Univerzita Karlova/Filozofická fakulta"/>
    <n v="192027500"/>
    <s v="C"/>
    <x v="1"/>
    <s v="Šubrt, Jiří"/>
    <s v="Historical Consciousness: Czech and Slovak examples"/>
    <x v="4"/>
    <x v="33"/>
    <s v="Sociology"/>
    <x v="1"/>
    <x v="0"/>
  </r>
  <r>
    <x v="1"/>
    <x v="1"/>
    <n v="216208"/>
    <x v="117"/>
    <s v="Univerzita Karlova/Filozofická fakulta"/>
    <n v="192027912"/>
    <s v="C"/>
    <x v="0"/>
    <s v="Matoušek, Oldřich"/>
    <s v="Hlavní pojmy a kontexty"/>
    <x v="4"/>
    <x v="33"/>
    <s v="Social topics (Women´s and gender studies; Social issues; Family studies; Social work)"/>
    <x v="1"/>
    <x v="0"/>
  </r>
  <r>
    <x v="1"/>
    <x v="1"/>
    <n v="216208"/>
    <x v="117"/>
    <s v="Univerzita Karlova/Filozofická fakulta"/>
    <n v="192027829"/>
    <s v="C"/>
    <x v="0"/>
    <s v="Dragomirecká, Eva"/>
    <s v="Koncept kvality života ve stáří"/>
    <x v="4"/>
    <x v="33"/>
    <s v="Social topics (Women´s and gender studies; Social issues; Family studies; Social work)"/>
    <x v="1"/>
    <x v="3"/>
  </r>
  <r>
    <x v="1"/>
    <x v="1"/>
    <n v="216208"/>
    <x v="117"/>
    <s v="Univerzita Karlova/Filozofická fakulta"/>
    <n v="192027936"/>
    <s v="C"/>
    <x v="0"/>
    <s v="Tomeš, Igor;Bočková, Lenka"/>
    <s v="Povinná a dobrovolná solidarita se stárnoucími a starými lidmi"/>
    <x v="4"/>
    <x v="33"/>
    <s v="Social topics (Women´s and gender studies; Social issues; Family studies; Social work)"/>
    <x v="1"/>
    <x v="3"/>
  </r>
  <r>
    <x v="1"/>
    <x v="1"/>
    <n v="216208"/>
    <x v="117"/>
    <s v="Univerzita Karlova/Centrum pro otázky životního prostředí"/>
    <n v="191999852"/>
    <s v="O"/>
    <x v="0"/>
    <s v="Mula, Ingrid;Tilbury, Daniella;Ryan, Alexandra;Mader, Marlene;Dlouhá, Jana;Mader, Clemens;Benayas, Javier;Dlouhý, Jiří;Alba, David"/>
    <s v="Catalysing Change in Higher Education for Sustainable Development A review of professional development initiatives for university educators"/>
    <x v="4"/>
    <x v="35"/>
    <s v="Education, general; including training, pedagogy, didactics [and education systems]"/>
    <x v="1"/>
    <x v="1"/>
  </r>
  <r>
    <x v="1"/>
    <x v="1"/>
    <n v="216208"/>
    <x v="117"/>
    <s v="Univerzita Karlova/Fakulta sociálních věd"/>
    <n v="192014911"/>
    <s v="C"/>
    <x v="1"/>
    <s v="Pinheiro, Rómulo;Young, Mitchell"/>
    <s v="The University as an Adaptive Resilient Organization: A Complex Systems Perspective"/>
    <x v="4"/>
    <x v="35"/>
    <s v="Education, general; including training, pedagogy, didactics [and education systems]"/>
    <x v="1"/>
    <x v="1"/>
  </r>
  <r>
    <x v="1"/>
    <x v="1"/>
    <n v="216208"/>
    <x v="117"/>
    <s v="Univerzita Karlova/Filozofická fakulta"/>
    <n v="191920686"/>
    <s v="B"/>
    <x v="1"/>
    <s v="Lorenzová, Jitka"/>
    <s v="Kontexty vzdělávání v postmoderní situaci"/>
    <x v="4"/>
    <x v="35"/>
    <s v="Education, general; including training, pedagogy, didactics [and education systems]"/>
    <x v="1"/>
    <x v="1"/>
  </r>
  <r>
    <x v="1"/>
    <x v="1"/>
    <n v="216208"/>
    <x v="117"/>
    <s v="Univerzita Karlova/Pedagogická fakulta"/>
    <n v="191880250"/>
    <s v="B"/>
    <x v="1"/>
    <s v="Straková, Jana"/>
    <s v="Mezinárodní výzkumy výsledků vzdělávání : Metodologie, přínosy, rizika a příležitosti"/>
    <x v="4"/>
    <x v="35"/>
    <s v="Education, general; including training, pedagogy, didactics [and education systems]"/>
    <x v="1"/>
    <x v="1"/>
  </r>
  <r>
    <x v="1"/>
    <x v="1"/>
    <n v="216208"/>
    <x v="117"/>
    <s v="Univerzita Karlova/Pedagogická fakulta"/>
    <n v="191925669"/>
    <s v="B"/>
    <x v="1"/>
    <s v="Mužáková, Monika"/>
    <s v="Byly to naše děti"/>
    <x v="4"/>
    <x v="35"/>
    <s v="Education, general; including training, pedagogy, didactics [and education systems]"/>
    <x v="1"/>
    <x v="1"/>
  </r>
  <r>
    <x v="1"/>
    <x v="1"/>
    <n v="216208"/>
    <x v="117"/>
    <s v="Univerzita Karlova/Pedagogická fakulta"/>
    <n v="191999767"/>
    <s v="C"/>
    <x v="1"/>
    <s v="Kostelecká, Yvona"/>
    <s v="Home Education Experience in Selected Post-Communist Countries"/>
    <x v="4"/>
    <x v="35"/>
    <s v="Education, general; including training, pedagogy, didactics [and education systems]"/>
    <x v="1"/>
    <x v="1"/>
  </r>
  <r>
    <x v="1"/>
    <x v="1"/>
    <n v="216208"/>
    <x v="117"/>
    <s v="Univerzita Karlova/Pedagogická fakulta"/>
    <n v="191999790"/>
    <s v="B"/>
    <x v="1"/>
    <s v="Voňková, Hana"/>
    <s v="Metoda ukotvujících vinět a její využití v pedagogickém výzkumu"/>
    <x v="4"/>
    <x v="35"/>
    <s v="Education, general; including training, pedagogy, didactics [and education systems]"/>
    <x v="1"/>
    <x v="1"/>
  </r>
  <r>
    <x v="1"/>
    <x v="1"/>
    <n v="216208"/>
    <x v="117"/>
    <s v="Univerzita Karlova/Pedagogická fakulta"/>
    <n v="191880273"/>
    <s v="C"/>
    <x v="1"/>
    <s v="Špačková, Klára;Kucharská, Anna"/>
    <s v="Rizikoví čtenáři v kontextu jednoduchého modelu čtení"/>
    <x v="4"/>
    <x v="35"/>
    <s v="Education, general; including training, pedagogy, didactics [and education systems]"/>
    <x v="1"/>
    <x v="2"/>
  </r>
  <r>
    <x v="1"/>
    <x v="1"/>
    <n v="216208"/>
    <x v="117"/>
    <s v="Univerzita Karlova/Pedagogická fakulta"/>
    <n v="191999791"/>
    <s v="J"/>
    <x v="1"/>
    <s v="Tůmová, Veronika;Vondrová, Naďa"/>
    <s v="Links between success in non-measurement and calculation tasks in area and volume measurement and pupils&amp;apos; problems in this domain"/>
    <x v="4"/>
    <x v="35"/>
    <s v="Education, general; including training, pedagogy, didactics [and education systems]"/>
    <x v="1"/>
    <x v="2"/>
  </r>
  <r>
    <x v="1"/>
    <x v="1"/>
    <n v="216208"/>
    <x v="117"/>
    <s v="Univerzita Karlova/Pedagogická fakulta"/>
    <n v="192015367"/>
    <s v="C"/>
    <x v="1"/>
    <s v="McCabe, Marta"/>
    <s v="Czech and Slovak Mothers Struggling to Maintain Children&amp;apos;s Heritage Language in North Carolina"/>
    <x v="4"/>
    <x v="35"/>
    <s v="Education, general; including training, pedagogy, didactics [and education systems]"/>
    <x v="1"/>
    <x v="2"/>
  </r>
  <r>
    <x v="1"/>
    <x v="1"/>
    <n v="216208"/>
    <x v="117"/>
    <s v="Univerzita Karlova/Pedagogická fakulta"/>
    <n v="192015400"/>
    <s v="C"/>
    <x v="1"/>
    <s v="Šiška, Jan;Beadle-Brown, Julie;Káňová, Šárka;Anna M., Kittelsaa"/>
    <s v="Changes and diversity in community living in Europe. The experiences of persons with disabilities"/>
    <x v="4"/>
    <x v="35"/>
    <s v="Education, general; including training, pedagogy, didactics [and education systems]"/>
    <x v="1"/>
    <x v="2"/>
  </r>
  <r>
    <x v="1"/>
    <x v="1"/>
    <n v="216208"/>
    <x v="117"/>
    <s v="Univerzita Karlova/Pedagogická fakulta"/>
    <n v="192015420"/>
    <s v="B"/>
    <x v="1"/>
    <s v="Pivarč, Jakub"/>
    <s v="Poznatky o žákovských prekoncepcích mentálního postižení v kontextu proměny paradigmatu současného vzdělávání"/>
    <x v="4"/>
    <x v="35"/>
    <s v="Education, general; including training, pedagogy, didactics [and education systems]"/>
    <x v="1"/>
    <x v="2"/>
  </r>
  <r>
    <x v="1"/>
    <x v="1"/>
    <n v="216208"/>
    <x v="117"/>
    <s v="Univerzita Karlova/Pedagogická fakulta"/>
    <n v="192015617"/>
    <s v="B"/>
    <x v="1"/>
    <s v="Opravilová, Eva;Uhlířová, Jana"/>
    <s v="Příběhy české mateřské školy. Vývoj a proměny předškolní výchovy"/>
    <x v="4"/>
    <x v="35"/>
    <s v="Education, general; including training, pedagogy, didactics [and education systems]"/>
    <x v="1"/>
    <x v="2"/>
  </r>
  <r>
    <x v="1"/>
    <x v="1"/>
    <n v="216208"/>
    <x v="117"/>
    <s v="Univerzita Karlova/Fakulta tělesné výchovy a sportu"/>
    <n v="191925888"/>
    <s v="B"/>
    <x v="1"/>
    <s v="Baláš, Jiří"/>
    <s v="Fyziologické aspekty výkonu ve sportovním lezení"/>
    <x v="4"/>
    <x v="35"/>
    <s v="Education, general; including training, pedagogy, didactics [and education systems]"/>
    <x v="1"/>
    <x v="0"/>
  </r>
  <r>
    <x v="1"/>
    <x v="1"/>
    <n v="216208"/>
    <x v="117"/>
    <s v="Univerzita Karlova/Fakulta tělesné výchovy a sportu"/>
    <n v="191925889"/>
    <s v="C"/>
    <x v="1"/>
    <s v="Baláš, Jiří"/>
    <s v="Muscular strength and endurance in climbers"/>
    <x v="4"/>
    <x v="35"/>
    <s v="Education, general; including training, pedagogy, didactics [and education systems]"/>
    <x v="1"/>
    <x v="0"/>
  </r>
  <r>
    <x v="1"/>
    <x v="1"/>
    <n v="216208"/>
    <x v="117"/>
    <s v="Univerzita Karlova/Filozofická fakulta"/>
    <n v="192027529"/>
    <s v="J"/>
    <x v="1"/>
    <s v="Lorenzová, Jitka"/>
    <s v="VÝVOJ A SOUČASNÝ STAV SOCIÁLNÍ PEDAGOGIKY V IBEROAMERICKÉM REGIONU: POHLED ZA HORIZONT STŘEDNÍ EVROPY"/>
    <x v="4"/>
    <x v="35"/>
    <s v="Education, general; including training, pedagogy, didactics [and education systems]"/>
    <x v="1"/>
    <x v="0"/>
  </r>
  <r>
    <x v="1"/>
    <x v="1"/>
    <n v="216208"/>
    <x v="117"/>
    <s v="Univerzita Karlova/Filozofická fakulta"/>
    <n v="192027597"/>
    <s v="J"/>
    <x v="1"/>
    <s v="Kasíková, Hana"/>
    <s v="Kooperativní učení ve výuce: teorie - výzkum - realita"/>
    <x v="4"/>
    <x v="35"/>
    <s v="Education, general; including training, pedagogy, didactics [and education systems]"/>
    <x v="1"/>
    <x v="0"/>
  </r>
  <r>
    <x v="1"/>
    <x v="1"/>
    <n v="216208"/>
    <x v="117"/>
    <s v="Univerzita Karlova/Filozofická fakulta"/>
    <n v="192027957"/>
    <s v="C"/>
    <x v="0"/>
    <s v="Kopecký, Martin"/>
    <s v="Ideologie výkonu a skrývání sociálního konfliktu v podmínkách individualizované společnosti: Beckova perspektiva"/>
    <x v="4"/>
    <x v="35"/>
    <s v="Education, general; including training, pedagogy, didactics [and education systems]"/>
    <x v="1"/>
    <x v="0"/>
  </r>
  <r>
    <x v="1"/>
    <x v="1"/>
    <n v="216208"/>
    <x v="117"/>
    <s v="Univerzita Karlova/Pedagogická fakulta"/>
    <n v="191880243"/>
    <s v="J"/>
    <x v="1"/>
    <s v="Štěpáník, Stanislav;Chvál, Martin"/>
    <s v="Konstruktivismus jako cesta ke zlepšování výsledků vzdělávání v českém jazyce?"/>
    <x v="4"/>
    <x v="35"/>
    <s v="Education, general; including training, pedagogy, didactics [and education systems]"/>
    <x v="1"/>
    <x v="0"/>
  </r>
  <r>
    <x v="1"/>
    <x v="1"/>
    <n v="216208"/>
    <x v="117"/>
    <s v="Univerzita Karlova/Pedagogická fakulta"/>
    <n v="191925685"/>
    <s v="J"/>
    <x v="1"/>
    <s v="Vondrová, Naďa;Cachová, Jana;Coufalová, Jana;Krátká, Magdalena"/>
    <s v="&quot;Lesson study&quot; v českých podmínkách: Jak učitelé vnímali svou účast a jaký vliv měla na jejich všímání si didakticko-matematických jevů"/>
    <x v="4"/>
    <x v="35"/>
    <s v="Education, general; including training, pedagogy, didactics [and education systems]"/>
    <x v="1"/>
    <x v="0"/>
  </r>
  <r>
    <x v="1"/>
    <x v="1"/>
    <n v="216208"/>
    <x v="117"/>
    <s v="Univerzita Karlova/Pedagogická fakulta"/>
    <n v="191925745"/>
    <s v="C"/>
    <x v="1"/>
    <s v="Hádková, Kateřina;Květoňová, Lea"/>
    <s v="Leseverständnis von Schülerinnen und Schülern mit Cochlea-Implantat"/>
    <x v="4"/>
    <x v="35"/>
    <s v="Education, general; including training, pedagogy, didactics [and education systems]"/>
    <x v="1"/>
    <x v="0"/>
  </r>
  <r>
    <x v="1"/>
    <x v="1"/>
    <n v="216208"/>
    <x v="117"/>
    <s v="Univerzita Karlova/Pedagogická fakulta"/>
    <n v="191999789"/>
    <s v="B"/>
    <x v="1"/>
    <s v="Doubek, David;Bittnerová, Dana;Levínská, Markéta"/>
    <s v="Dohled a okraj: rozhodovací procesy"/>
    <x v="4"/>
    <x v="35"/>
    <s v="Education, general; including training, pedagogy, didactics [and education systems]"/>
    <x v="1"/>
    <x v="0"/>
  </r>
  <r>
    <x v="1"/>
    <x v="1"/>
    <n v="216208"/>
    <x v="117"/>
    <s v="Univerzita Karlova/Pedagogická fakulta"/>
    <n v="192015391"/>
    <s v="J"/>
    <x v="1"/>
    <s v="Štěpáník, Stanislav;Slavík, Jan"/>
    <s v="Žákovské prekoncepty jako konstitutivní prvek výuky mateřského jazyka"/>
    <x v="4"/>
    <x v="35"/>
    <s v="Education, general; including training, pedagogy, didactics [and education systems]"/>
    <x v="1"/>
    <x v="0"/>
  </r>
  <r>
    <x v="1"/>
    <x v="1"/>
    <n v="216208"/>
    <x v="117"/>
    <s v="Univerzita Karlova/Přírodovědecká fakulta"/>
    <n v="191880962"/>
    <s v="C"/>
    <x v="1"/>
    <s v="Kučerová, Silvie Rita;Kučera, Zdeněk;Novotná, Kateřina;Šifta, Miroslav"/>
    <s v="Die Veränderung der Identität von Regionen in tschechischen Geographieschulbüchern vor und nach 1989"/>
    <x v="4"/>
    <x v="35"/>
    <s v="Education, general; including training, pedagogy, didactics [and education systems]"/>
    <x v="1"/>
    <x v="4"/>
  </r>
  <r>
    <x v="1"/>
    <x v="1"/>
    <n v="216208"/>
    <x v="117"/>
    <s v="Univerzita Karlova/Filozofická fakulta"/>
    <n v="192028014"/>
    <s v="B"/>
    <x v="0"/>
    <s v="Weiss, Petr"/>
    <s v="Poruchy sexuální preference"/>
    <x v="4"/>
    <x v="26"/>
    <s v="Psychology (including human - machine relations)"/>
    <x v="1"/>
    <x v="2"/>
  </r>
  <r>
    <x v="1"/>
    <x v="1"/>
    <n v="216208"/>
    <x v="117"/>
    <s v="Univerzita Karlova/Pedagogická fakulta"/>
    <n v="192015507"/>
    <s v="B"/>
    <x v="1"/>
    <s v="Kučera, Miloš"/>
    <s v="Pud u Freuda"/>
    <x v="4"/>
    <x v="26"/>
    <s v="Psychology (including human - machine relations)"/>
    <x v="1"/>
    <x v="2"/>
  </r>
  <r>
    <x v="1"/>
    <x v="1"/>
    <n v="216208"/>
    <x v="117"/>
    <s v="Univerzita Karlova/Filozofická fakulta"/>
    <n v="191998353"/>
    <s v="J"/>
    <x v="1"/>
    <s v="Francová, Veronika;Komárková, Tereza"/>
    <s v="Teorie ospravedlňování systému a její přínos k poznání meziskupinových vztahů"/>
    <x v="4"/>
    <x v="26"/>
    <s v="Psychology (including human - machine relations)"/>
    <x v="1"/>
    <x v="0"/>
  </r>
  <r>
    <x v="1"/>
    <x v="1"/>
    <n v="216208"/>
    <x v="117"/>
    <s v="Univerzita Karlova/Filozofická fakulta"/>
    <n v="192027078"/>
    <s v="B"/>
    <x v="1"/>
    <s v="Kulišťák, Petr"/>
    <s v="Klinická neuropsychologie v praxi"/>
    <x v="4"/>
    <x v="26"/>
    <s v="Psychology (including human - machine relations)"/>
    <x v="1"/>
    <x v="0"/>
  </r>
  <r>
    <x v="1"/>
    <x v="1"/>
    <n v="216208"/>
    <x v="117"/>
    <s v="Univerzita Karlova/Filozofická fakulta"/>
    <n v="192027360"/>
    <s v="B"/>
    <x v="1"/>
    <s v="Najbrtová, Kristina;Šípek, Jiří;Loneková, Katarína;Čáp, David"/>
    <s v="Projektivní metody v psychologické diagnostice"/>
    <x v="4"/>
    <x v="26"/>
    <s v="Psychology (including human - machine relations)"/>
    <x v="1"/>
    <x v="0"/>
  </r>
  <r>
    <x v="1"/>
    <x v="1"/>
    <n v="216208"/>
    <x v="117"/>
    <s v="Univerzita Karlova/Pedagogická fakulta"/>
    <n v="191925789"/>
    <s v="B"/>
    <x v="1"/>
    <s v="Smetáčková, Irena"/>
    <s v="Genderové představy a vztahy: Sociální a kognitivní aspekty vývoje maskulinity a femininity v průběhu základní školy"/>
    <x v="4"/>
    <x v="26"/>
    <s v="Psychology (including human - machine relations)"/>
    <x v="1"/>
    <x v="0"/>
  </r>
  <r>
    <x v="1"/>
    <x v="1"/>
    <n v="216208"/>
    <x v="117"/>
    <s v="Univerzita Karlova/Filozofická fakulta"/>
    <n v="191921281"/>
    <s v="B"/>
    <x v="1"/>
    <s v="Pilný, Ondřej"/>
    <s v="The Grotesque in Contemporary Anglophone Drama"/>
    <x v="3"/>
    <x v="6"/>
    <s v="Performing arts studies (Musicology, Theater science, Dramaturgy)"/>
    <x v="1"/>
    <x v="5"/>
  </r>
  <r>
    <x v="1"/>
    <x v="1"/>
    <n v="216208"/>
    <x v="117"/>
    <s v="Univerzita Karlova/Filozofická fakulta"/>
    <n v="192027350"/>
    <s v="C"/>
    <x v="1"/>
    <s v="Hlobil, Tomáš"/>
    <s v="The Reception of the Enquiry in the German-Language Area in the Second Half of the Eighteenth Century: August Gottlieb Meissner and Johann Gottfried Herder"/>
    <x v="3"/>
    <x v="6"/>
    <s v="Arts, Art history"/>
    <x v="1"/>
    <x v="5"/>
  </r>
  <r>
    <x v="1"/>
    <x v="1"/>
    <n v="216208"/>
    <x v="117"/>
    <s v="Univerzita Karlova/Filozofická fakulta"/>
    <n v="192027552"/>
    <s v="C"/>
    <x v="1"/>
    <s v="Hlobil, Tomáš"/>
    <s v="Frühe Prager Universitätsästhetik 1763-1848"/>
    <x v="3"/>
    <x v="6"/>
    <s v="Arts, Art history"/>
    <x v="1"/>
    <x v="5"/>
  </r>
  <r>
    <x v="1"/>
    <x v="1"/>
    <n v="216208"/>
    <x v="117"/>
    <s v="Univerzita Karlova/Filozofická fakulta"/>
    <n v="191921288"/>
    <s v="C"/>
    <x v="1"/>
    <s v="Pilný, Ondřej"/>
    <s v="Irish Theatre in Europe"/>
    <x v="3"/>
    <x v="6"/>
    <s v="Performing arts studies (Musicology, Theater science, Dramaturgy)"/>
    <x v="1"/>
    <x v="1"/>
  </r>
  <r>
    <x v="1"/>
    <x v="1"/>
    <n v="216208"/>
    <x v="117"/>
    <s v="Univerzita Karlova/Filozofická fakulta"/>
    <n v="192027653"/>
    <s v="B"/>
    <x v="1"/>
    <s v="Svatoňová, Kateřina;Krtilová, Kateřina;Petříčková, Daniela;Petříček, Miroslav;Petříček, Jan;Pokorný, Martin;Thein, Karel;Krůček, Václav;Vojvodík, Josef"/>
    <s v="Mizení : Fenomény, mediální praktiky a techniky na prahu zjevného"/>
    <x v="3"/>
    <x v="6"/>
    <s v="Studies on Film, Radio and Television"/>
    <x v="1"/>
    <x v="1"/>
  </r>
  <r>
    <x v="1"/>
    <x v="1"/>
    <n v="216208"/>
    <x v="117"/>
    <s v="Univerzita Karlova/Filozofická fakulta"/>
    <n v="192027655"/>
    <s v="J"/>
    <x v="1"/>
    <s v="Svatoňová, Kateřina;Heczková, Libuše"/>
    <s v="Difermineto, dislocazione, stratificazione: Luoghi strain nel teatro socialista"/>
    <x v="3"/>
    <x v="6"/>
    <s v="Arts, Art history"/>
    <x v="1"/>
    <x v="1"/>
  </r>
  <r>
    <x v="1"/>
    <x v="1"/>
    <n v="216208"/>
    <x v="117"/>
    <s v="Univerzita Karlova/Filozofická fakulta"/>
    <n v="192028210"/>
    <s v="B"/>
    <x v="1"/>
    <s v="Verner, Miroslav"/>
    <s v="Abusir XXVIII. The Statues of Raneferef and the Royal Sculpture of the Fifth Dynasty"/>
    <x v="3"/>
    <x v="6"/>
    <s v="Arts, Art history"/>
    <x v="1"/>
    <x v="1"/>
  </r>
  <r>
    <x v="1"/>
    <x v="1"/>
    <n v="216208"/>
    <x v="117"/>
    <s v="Univerzita Karlova/Katolická teologická fakulta"/>
    <n v="191922753"/>
    <s v="B"/>
    <x v="1"/>
    <s v="Zlatohlávek, Martin;Kazlepka, Zdeněk"/>
    <s v="Rozmanitosti kresby: Italská kresba vrcholného a pozdního baroku v českých a moravských veřejných sbírkách"/>
    <x v="3"/>
    <x v="6"/>
    <s v="Arts, Art history"/>
    <x v="1"/>
    <x v="1"/>
  </r>
  <r>
    <x v="1"/>
    <x v="1"/>
    <n v="216208"/>
    <x v="117"/>
    <s v="Univerzita Karlova/Katolická teologická fakulta"/>
    <n v="191998601"/>
    <s v="B"/>
    <x v="1"/>
    <s v="Kuzica Rokytová, Bronislava"/>
    <s v="Hannes Beckmann (1909-1977). Desava - Praha - New York"/>
    <x v="3"/>
    <x v="6"/>
    <s v="Arts, Art history"/>
    <x v="1"/>
    <x v="1"/>
  </r>
  <r>
    <x v="1"/>
    <x v="1"/>
    <n v="216208"/>
    <x v="117"/>
    <s v="Univerzita Karlova/Filozofická fakulta"/>
    <n v="191921198"/>
    <s v="B"/>
    <x v="1"/>
    <s v="Wittlich, Petr;Baborovská, Sandra;Rakušanová, Marie"/>
    <s v="Neklidná figura - Exprese v českém sochařství 1880 -1914"/>
    <x v="3"/>
    <x v="6"/>
    <s v="Arts, Art history"/>
    <x v="1"/>
    <x v="2"/>
  </r>
  <r>
    <x v="1"/>
    <x v="1"/>
    <n v="216208"/>
    <x v="117"/>
    <s v="Univerzita Karlova/Filozofická fakulta"/>
    <n v="191998327"/>
    <s v="J"/>
    <x v="0"/>
    <s v="Ciglbauer, Jan"/>
    <s v="K dějinám hudby na kolejích pražské univerzity v jejím nejstarším období"/>
    <x v="3"/>
    <x v="6"/>
    <s v="Performing arts studies (Musicology, Theater science, Dramaturgy)"/>
    <x v="1"/>
    <x v="2"/>
  </r>
  <r>
    <x v="1"/>
    <x v="1"/>
    <n v="216208"/>
    <x v="117"/>
    <s v="Univerzita Karlova/Filozofická fakulta"/>
    <n v="191998375"/>
    <s v="C"/>
    <x v="0"/>
    <s v="Szczepanik, Petr"/>
    <s v="Postwar Czechoslovak Comedy, the Autonomization of Parody, and Lemonade Joe (1964)"/>
    <x v="3"/>
    <x v="6"/>
    <s v="Studies on Film, Radio and Television"/>
    <x v="1"/>
    <x v="2"/>
  </r>
  <r>
    <x v="1"/>
    <x v="1"/>
    <n v="216208"/>
    <x v="117"/>
    <s v="Univerzita Karlova/Filozofická fakulta"/>
    <n v="192027348"/>
    <s v="B"/>
    <x v="1"/>
    <s v="Zuska, Vlastimil;Marković, Maša"/>
    <s v="Estetika : Uvod u sadašnjost tradicionalne discipline"/>
    <x v="3"/>
    <x v="6"/>
    <s v="Arts, Art history"/>
    <x v="1"/>
    <x v="2"/>
  </r>
  <r>
    <x v="1"/>
    <x v="1"/>
    <n v="216208"/>
    <x v="117"/>
    <s v="Univerzita Karlova/Katolická teologická fakulta"/>
    <n v="191881480"/>
    <s v="B"/>
    <x v="1"/>
    <s v="Nespěšná Hamsíková, Magdaléna"/>
    <s v="Lucas Cranach st. a malířství v českých zemích 1500-1550"/>
    <x v="3"/>
    <x v="6"/>
    <s v="Arts, Art history"/>
    <x v="1"/>
    <x v="2"/>
  </r>
  <r>
    <x v="1"/>
    <x v="1"/>
    <n v="216208"/>
    <x v="117"/>
    <s v="Univerzita Karlova/Katolická teologická fakulta"/>
    <n v="192015087"/>
    <s v="B"/>
    <x v="1"/>
    <s v="Meluzínová, Romana"/>
    <s v="Krásný sloh a Jižní Tyroly"/>
    <x v="3"/>
    <x v="6"/>
    <s v="Arts, Art history"/>
    <x v="1"/>
    <x v="2"/>
  </r>
  <r>
    <x v="1"/>
    <x v="1"/>
    <n v="216208"/>
    <x v="117"/>
    <s v="Univerzita Karlova/Pedagogická fakulta"/>
    <n v="191925775"/>
    <s v="B"/>
    <x v="1"/>
    <s v="Kerhartová, Jana"/>
    <s v="Humor a hra v Galerii H"/>
    <x v="3"/>
    <x v="6"/>
    <s v="Arts, Art history"/>
    <x v="1"/>
    <x v="0"/>
  </r>
  <r>
    <x v="1"/>
    <x v="1"/>
    <n v="216208"/>
    <x v="117"/>
    <s v="Univerzita Karlova/Pedagogická fakulta"/>
    <n v="192015394"/>
    <s v="B"/>
    <x v="1"/>
    <s v="Velíšek, Martin"/>
    <s v="Dějiny citronu"/>
    <x v="3"/>
    <x v="6"/>
    <s v="Arts, Art history"/>
    <x v="1"/>
    <x v="0"/>
  </r>
  <r>
    <x v="1"/>
    <x v="1"/>
    <n v="216208"/>
    <x v="117"/>
    <s v="Univerzita Karlova/Evangelická teologická fakulta"/>
    <n v="191881465"/>
    <s v="B"/>
    <x v="1"/>
    <s v="Rückl, Jan"/>
    <s v="A Sure House: Studies on the Dynastic Promise to David in the Books of Samuel and Kings"/>
    <x v="3"/>
    <x v="10"/>
    <s v="Theology"/>
    <x v="1"/>
    <x v="5"/>
  </r>
  <r>
    <x v="1"/>
    <x v="1"/>
    <n v="216208"/>
    <x v="117"/>
    <s v="Univerzita Karlova/Filozofická fakulta"/>
    <n v="191920873"/>
    <s v="B"/>
    <x v="1"/>
    <s v="Kolman, Vojtěch"/>
    <s v="Zahlen"/>
    <x v="3"/>
    <x v="10"/>
    <s v="Philosophy, History and Philosophy of science and technology"/>
    <x v="1"/>
    <x v="5"/>
  </r>
  <r>
    <x v="1"/>
    <x v="1"/>
    <n v="216208"/>
    <x v="117"/>
    <s v="Univerzita Karlova/Filozofická fakulta"/>
    <n v="191998309"/>
    <s v="B"/>
    <x v="1"/>
    <s v="Palkoska, Jan"/>
    <s v="The a priori in the Thought of Descartes : Cognition, Method and Science"/>
    <x v="3"/>
    <x v="10"/>
    <s v="Philosophy, History and Philosophy of science and technology"/>
    <x v="1"/>
    <x v="5"/>
  </r>
  <r>
    <x v="1"/>
    <x v="1"/>
    <n v="216208"/>
    <x v="117"/>
    <s v="Univerzita Karlova/Evangelická teologická fakulta"/>
    <n v="191881448"/>
    <s v="B"/>
    <x v="1"/>
    <s v="Čapek, Filip"/>
    <s v="Kniha Kazatel - Zneklidňující kniha pro neklidnou dobu"/>
    <x v="3"/>
    <x v="10"/>
    <s v="Theology"/>
    <x v="1"/>
    <x v="1"/>
  </r>
  <r>
    <x v="1"/>
    <x v="1"/>
    <n v="216208"/>
    <x v="117"/>
    <s v="Univerzita Karlova/Evangelická teologická fakulta"/>
    <n v="191881468"/>
    <s v="B"/>
    <x v="1"/>
    <s v="Oerter, Wolf Burkhard;Vítková, Zuzana;Ryneš, Pavel;Pokorný, Petr;Ondráček, Václav"/>
    <s v="Rukopisy z Nag Hammádí 4. Kodex VI/3; kodex VII/2 a 5; kodex VIII/2; kodex XIII/1"/>
    <x v="3"/>
    <x v="10"/>
    <s v="Religious studies"/>
    <x v="1"/>
    <x v="1"/>
  </r>
  <r>
    <x v="1"/>
    <x v="1"/>
    <n v="216208"/>
    <x v="117"/>
    <s v="Univerzita Karlova/Evangelická teologická fakulta"/>
    <n v="191922797"/>
    <s v="C"/>
    <x v="1"/>
    <s v="Roskovec, Jan"/>
    <s v="Die Johannesschriften"/>
    <x v="3"/>
    <x v="10"/>
    <s v="Theology"/>
    <x v="1"/>
    <x v="1"/>
  </r>
  <r>
    <x v="1"/>
    <x v="1"/>
    <n v="216208"/>
    <x v="117"/>
    <s v="Univerzita Karlova/Evangelická teologická fakulta"/>
    <n v="191998632"/>
    <s v="B"/>
    <x v="1"/>
    <s v="Vítková, Zuzana"/>
    <s v="Gnostický Adam. Stvoření člověka a rajský příběh podle setovské mytologie"/>
    <x v="3"/>
    <x v="10"/>
    <s v="Theology"/>
    <x v="1"/>
    <x v="1"/>
  </r>
  <r>
    <x v="1"/>
    <x v="1"/>
    <n v="216208"/>
    <x v="117"/>
    <s v="Univerzita Karlova/Evangelická teologická fakulta"/>
    <n v="192015109"/>
    <s v="B"/>
    <x v="1"/>
    <s v="Hošek, Pavel"/>
    <s v="Evangelium podle Jaroslava Foglara"/>
    <x v="3"/>
    <x v="10"/>
    <s v="Religious studies"/>
    <x v="1"/>
    <x v="1"/>
  </r>
  <r>
    <x v="1"/>
    <x v="1"/>
    <n v="216208"/>
    <x v="117"/>
    <s v="Univerzita Karlova/Evangelická teologická fakulta"/>
    <n v="192015139"/>
    <s v="B"/>
    <x v="1"/>
    <s v="Kušnieriková, Michaela"/>
    <s v="Acting for Others"/>
    <x v="3"/>
    <x v="10"/>
    <s v="Theology"/>
    <x v="1"/>
    <x v="1"/>
  </r>
  <r>
    <x v="1"/>
    <x v="1"/>
    <n v="216208"/>
    <x v="117"/>
    <s v="Univerzita Karlova/Fakulta humanitních studií"/>
    <n v="191881501"/>
    <s v="B"/>
    <x v="1"/>
    <s v="Vítek, Tomáš"/>
    <s v="Věštění v antickém Řecku III. Země a mrtví"/>
    <x v="3"/>
    <x v="10"/>
    <s v="Philosophy, History and Philosophy of science and technology"/>
    <x v="1"/>
    <x v="1"/>
  </r>
  <r>
    <x v="1"/>
    <x v="1"/>
    <n v="216208"/>
    <x v="117"/>
    <s v="Univerzita Karlova/Fakulta humanitních studií"/>
    <n v="191922544"/>
    <s v="B"/>
    <x v="1"/>
    <s v="Bojda, Martin"/>
    <s v="Hölderlin und Heidegger"/>
    <x v="3"/>
    <x v="10"/>
    <s v="Philosophy, History and Philosophy of science and technology"/>
    <x v="1"/>
    <x v="1"/>
  </r>
  <r>
    <x v="1"/>
    <x v="1"/>
    <n v="216208"/>
    <x v="117"/>
    <s v="Univerzita Karlova/Fakulta humanitních studií"/>
    <n v="191998564"/>
    <s v="B"/>
    <x v="1"/>
    <s v="Fulka, Josef"/>
    <s v="Když ruce mluví"/>
    <x v="3"/>
    <x v="10"/>
    <s v="Philosophy, History and Philosophy of science and technology"/>
    <x v="1"/>
    <x v="1"/>
  </r>
  <r>
    <x v="1"/>
    <x v="1"/>
    <n v="216208"/>
    <x v="117"/>
    <s v="Univerzita Karlova/Fakulta humanitních studií"/>
    <n v="191998591"/>
    <s v="B"/>
    <x v="1"/>
    <s v="Sepp, Hans Rainer"/>
    <s v="Die Philosophie der imaginären Dinge"/>
    <x v="3"/>
    <x v="10"/>
    <s v="Philosophy, History and Philosophy of science and technology"/>
    <x v="1"/>
    <x v="1"/>
  </r>
  <r>
    <x v="1"/>
    <x v="1"/>
    <n v="216208"/>
    <x v="117"/>
    <s v="Univerzita Karlova/Filozofická fakulta"/>
    <n v="191920494"/>
    <s v="B"/>
    <x v="1"/>
    <s v="Peliš, Michal"/>
    <s v="Inferences with ignorance: logics of questions. Inferential erotetic logic and Erotetic epistemic logic"/>
    <x v="3"/>
    <x v="10"/>
    <s v="Philosophy, History and Philosophy of science and technology"/>
    <x v="1"/>
    <x v="1"/>
  </r>
  <r>
    <x v="1"/>
    <x v="1"/>
    <n v="216208"/>
    <x v="117"/>
    <s v="Univerzita Karlova/Filozofická fakulta"/>
    <n v="191920548"/>
    <s v="B"/>
    <x v="1"/>
    <s v="Dynda, Jiří"/>
    <s v="Svjatogor : Smrt a iniciace staroruského bohatýra"/>
    <x v="3"/>
    <x v="10"/>
    <s v="Religious studies"/>
    <x v="1"/>
    <x v="1"/>
  </r>
  <r>
    <x v="1"/>
    <x v="1"/>
    <n v="216208"/>
    <x v="117"/>
    <s v="Univerzita Karlova/Filozofická fakulta"/>
    <n v="191920822"/>
    <s v="C"/>
    <x v="1"/>
    <s v="Matějčková, Tereza"/>
    <s v="Führt das Wissen zu nichts? : Nihilismus als äußerste Gestalt des Skeptizismus bei Jacobi, Fichte und Hegel"/>
    <x v="3"/>
    <x v="10"/>
    <s v="Philosophy, History and Philosophy of science and technology"/>
    <x v="1"/>
    <x v="1"/>
  </r>
  <r>
    <x v="1"/>
    <x v="1"/>
    <n v="216208"/>
    <x v="117"/>
    <s v="Univerzita Karlova/Filozofická fakulta"/>
    <n v="191956492"/>
    <s v="B"/>
    <x v="1"/>
    <s v="Hill, James"/>
    <s v="Berkeleyho filosofie ducha"/>
    <x v="3"/>
    <x v="10"/>
    <s v="Philosophy, History and Philosophy of science and technology"/>
    <x v="1"/>
    <x v="1"/>
  </r>
  <r>
    <x v="1"/>
    <x v="1"/>
    <n v="216208"/>
    <x v="117"/>
    <s v="Univerzita Karlova/Filozofická fakulta"/>
    <n v="191998306"/>
    <s v="B"/>
    <x v="1"/>
    <s v="Švec, Ondřej;Čapek, Jakub;Mensch, James Richard;Okrent, Mark;Nenon, Thomas;Beinsteiner, Andreas;McKinney, Tucker;Sachs, Carl;Plotka, Witold;Loidolt, Sophie;Davis, Zachary;Evink, Eddo;Wrathall, Mark;Crowell, Steven"/>
    <s v="Pragmatic Perspectives in Phenomenology"/>
    <x v="3"/>
    <x v="10"/>
    <s v="Philosophy, History and Philosophy of science and technology"/>
    <x v="1"/>
    <x v="1"/>
  </r>
  <r>
    <x v="1"/>
    <x v="1"/>
    <n v="216208"/>
    <x v="117"/>
    <s v="Univerzita Karlova/Filozofická fakulta"/>
    <n v="191998361"/>
    <s v="B"/>
    <x v="1"/>
    <s v="Thein, Karel"/>
    <s v="Aristotelés o lidské přirozenosti : od myšlení k anatomii"/>
    <x v="3"/>
    <x v="10"/>
    <s v="Philosophy, History and Philosophy of science and technology"/>
    <x v="1"/>
    <x v="1"/>
  </r>
  <r>
    <x v="1"/>
    <x v="1"/>
    <n v="216208"/>
    <x v="117"/>
    <s v="Univerzita Karlova/Filozofická fakulta"/>
    <n v="191998396"/>
    <s v="B"/>
    <x v="1"/>
    <s v="Karásek, Jindřich"/>
    <s v="Schellingova metafyzika přírody"/>
    <x v="3"/>
    <x v="10"/>
    <s v="Philosophy, History and Philosophy of science and technology"/>
    <x v="1"/>
    <x v="1"/>
  </r>
  <r>
    <x v="1"/>
    <x v="1"/>
    <n v="216208"/>
    <x v="117"/>
    <s v="Univerzita Karlova/Filozofická fakulta"/>
    <n v="192027545"/>
    <s v="B"/>
    <x v="1"/>
    <s v="Kolman, Vojtěch"/>
    <s v="O čem se nedá mluvit, o tom se musí zpívat : od formy zobrazení k formám života"/>
    <x v="3"/>
    <x v="10"/>
    <s v="Philosophy, History and Philosophy of science and technology"/>
    <x v="1"/>
    <x v="1"/>
  </r>
  <r>
    <x v="1"/>
    <x v="1"/>
    <n v="216208"/>
    <x v="117"/>
    <s v="Univerzita Karlova/Filozofická fakulta"/>
    <n v="192027589"/>
    <s v="J"/>
    <x v="1"/>
    <s v="Coppens, Filip"/>
    <s v="The Gifts of &amp;quot;Darkness&amp;quot; (kkw) . The dark waters of the Nile inundation in hydrological processions of the Ptolemaic and Roman era"/>
    <x v="3"/>
    <x v="10"/>
    <s v="Religious studies"/>
    <x v="1"/>
    <x v="1"/>
  </r>
  <r>
    <x v="1"/>
    <x v="1"/>
    <n v="216208"/>
    <x v="117"/>
    <s v="Univerzita Karlova/Husitská teologická fakulta"/>
    <n v="191922849"/>
    <s v="B"/>
    <x v="1"/>
    <s v="Liguš, Ján"/>
    <s v="CHRISTUS PRAESENS. Ecclesiology of Dietrich Bonhoeffer between Liberalism and Nationalism"/>
    <x v="3"/>
    <x v="10"/>
    <s v="Theology"/>
    <x v="1"/>
    <x v="1"/>
  </r>
  <r>
    <x v="1"/>
    <x v="1"/>
    <n v="216208"/>
    <x v="117"/>
    <s v="Univerzita Karlova/Husitská teologická fakulta"/>
    <n v="191922863"/>
    <s v="J"/>
    <x v="1"/>
    <s v="Pavlík, Jiří"/>
    <s v="Funkce výrazu παρρησια a charakteristické příklady jeho uplatnění v homiliích Jana Chrýsostoma na Skutky apoštolů"/>
    <x v="3"/>
    <x v="10"/>
    <s v="Theology"/>
    <x v="1"/>
    <x v="1"/>
  </r>
  <r>
    <x v="1"/>
    <x v="1"/>
    <n v="216208"/>
    <x v="117"/>
    <s v="Univerzita Karlova/Husitská teologická fakulta"/>
    <n v="191922912"/>
    <s v="C"/>
    <x v="1"/>
    <s v="Gebelt, Jiří"/>
    <s v="Mandejci"/>
    <x v="3"/>
    <x v="10"/>
    <s v="Theology"/>
    <x v="1"/>
    <x v="1"/>
  </r>
  <r>
    <x v="1"/>
    <x v="1"/>
    <n v="216208"/>
    <x v="117"/>
    <s v="Univerzita Karlova/Katolická teologická fakulta"/>
    <n v="191922750"/>
    <s v="B"/>
    <x v="1"/>
    <s v="Vopřada, David"/>
    <s v="La mistagogia del Commento al Salmo 118 di sant'Ambrogio"/>
    <x v="3"/>
    <x v="10"/>
    <s v="Theology"/>
    <x v="1"/>
    <x v="1"/>
  </r>
  <r>
    <x v="1"/>
    <x v="1"/>
    <n v="216208"/>
    <x v="117"/>
    <s v="Univerzita Karlova/Katolická teologická fakulta"/>
    <n v="192015043"/>
    <s v="B"/>
    <x v="1"/>
    <s v="Červenková, Denisa"/>
    <s v="Katolický pohled na náboženskou pluralitu"/>
    <x v="3"/>
    <x v="10"/>
    <s v="Theology"/>
    <x v="1"/>
    <x v="1"/>
  </r>
  <r>
    <x v="1"/>
    <x v="1"/>
    <n v="216208"/>
    <x v="117"/>
    <s v="Univerzita Karlova/Přírodovědecká fakulta"/>
    <n v="192029443"/>
    <s v="J"/>
    <x v="1"/>
    <s v="Hladký, Vojtěch"/>
    <s v="Empedocles&amp;apos; Sphairos"/>
    <x v="3"/>
    <x v="10"/>
    <s v="Philosophy, History and Philosophy of science and technology"/>
    <x v="1"/>
    <x v="1"/>
  </r>
  <r>
    <x v="1"/>
    <x v="1"/>
    <n v="216208"/>
    <x v="117"/>
    <s v="Univerzita Karlova/Evangelická teologická fakulta"/>
    <n v="191881446"/>
    <s v="B"/>
    <x v="1"/>
    <s v="Noble, Ivana;Noble, Timothy;Bauerová, Kateřina;Parush, Parushev"/>
    <s v="Mnohohlas pravoslavné teologie ve 20. století na Západě"/>
    <x v="3"/>
    <x v="10"/>
    <s v="Theology"/>
    <x v="1"/>
    <x v="2"/>
  </r>
  <r>
    <x v="1"/>
    <x v="1"/>
    <n v="216208"/>
    <x v="117"/>
    <s v="Univerzita Karlova/Evangelická teologická fakulta"/>
    <n v="191922783"/>
    <s v="B"/>
    <x v="1"/>
    <s v="Dimitrova, Nevena"/>
    <s v="Human Knowledge According to Saint Maximus the Confessor"/>
    <x v="3"/>
    <x v="10"/>
    <s v="Theology"/>
    <x v="1"/>
    <x v="2"/>
  </r>
  <r>
    <x v="1"/>
    <x v="1"/>
    <n v="216208"/>
    <x v="117"/>
    <s v="Univerzita Karlova/Evangelická teologická fakulta"/>
    <n v="191998627"/>
    <s v="B"/>
    <x v="1"/>
    <s v="Mrázek, Jiří"/>
    <s v="Kázání na hoře"/>
    <x v="3"/>
    <x v="10"/>
    <s v="Theology"/>
    <x v="1"/>
    <x v="2"/>
  </r>
  <r>
    <x v="1"/>
    <x v="1"/>
    <n v="216208"/>
    <x v="117"/>
    <s v="Univerzita Karlova/Fakulta humanitních studií"/>
    <n v="191881547"/>
    <s v="C"/>
    <x v="1"/>
    <s v="Bartoš, Hynek"/>
    <s v="Iamblichus on Pythagorean Dietetics"/>
    <x v="3"/>
    <x v="10"/>
    <s v="Philosophy, History and Philosophy of science and technology"/>
    <x v="1"/>
    <x v="2"/>
  </r>
  <r>
    <x v="1"/>
    <x v="1"/>
    <n v="216208"/>
    <x v="117"/>
    <s v="Univerzita Karlova/Fakulta humanitních studií"/>
    <n v="191922505"/>
    <s v="B"/>
    <x v="1"/>
    <s v="Mensch, James Richard"/>
    <s v="Patočka's Asubjective Phenomenology: Toward a New Concept of Human Rights"/>
    <x v="3"/>
    <x v="10"/>
    <s v="Philosophy, History and Philosophy of science and technology"/>
    <x v="1"/>
    <x v="2"/>
  </r>
  <r>
    <x v="1"/>
    <x v="1"/>
    <n v="216208"/>
    <x v="117"/>
    <s v="Univerzita Karlova/Fakulta humanitních studií"/>
    <n v="191922539"/>
    <s v="B"/>
    <x v="1"/>
    <s v="Homolka, Jakub"/>
    <s v="Koncept racionální civilizace. Patočkovo pojetí modernity ve světle civilizační analýzy"/>
    <x v="3"/>
    <x v="10"/>
    <s v="Philosophy, History and Philosophy of science and technology"/>
    <x v="1"/>
    <x v="2"/>
  </r>
  <r>
    <x v="1"/>
    <x v="1"/>
    <n v="216208"/>
    <x v="117"/>
    <s v="Univerzita Karlova/Fakulta humanitních studií"/>
    <n v="191922606"/>
    <s v="J"/>
    <x v="1"/>
    <s v="Mensch, James Richard"/>
    <s v="The Spatiality of Subjectivity"/>
    <x v="3"/>
    <x v="10"/>
    <s v="Philosophy, History and Philosophy of science and technology"/>
    <x v="1"/>
    <x v="2"/>
  </r>
  <r>
    <x v="1"/>
    <x v="1"/>
    <n v="216208"/>
    <x v="117"/>
    <s v="Univerzita Karlova/Fakulta humanitních studií"/>
    <n v="192028391"/>
    <s v="B"/>
    <x v="1"/>
    <s v="Kaiser, Benjamin"/>
    <s v="Zeit und Leid Eine phänomenologische Analyse des &amp;quot;Es war&amp;quot; von Nietzsche bis Kundera"/>
    <x v="3"/>
    <x v="10"/>
    <s v="Philosophy, History and Philosophy of science and technology"/>
    <x v="1"/>
    <x v="2"/>
  </r>
  <r>
    <x v="1"/>
    <x v="1"/>
    <n v="216208"/>
    <x v="117"/>
    <s v="Univerzita Karlova/Fakulta humanitních studií"/>
    <n v="192028549"/>
    <s v="B"/>
    <x v="1"/>
    <s v="Bojda, Martin"/>
    <s v="Theodicea přirozenosti : Lessing, Reimarus, Goeze"/>
    <x v="3"/>
    <x v="10"/>
    <s v="Philosophy, History and Philosophy of science and technology"/>
    <x v="1"/>
    <x v="2"/>
  </r>
  <r>
    <x v="1"/>
    <x v="1"/>
    <n v="216208"/>
    <x v="117"/>
    <s v="Univerzita Karlova/Filozofická fakulta"/>
    <n v="192027154"/>
    <s v="B"/>
    <x v="1"/>
    <s v="Dynda, Jiří"/>
    <s v="Slovanské pohanství ve středověkých latinských pramenech"/>
    <x v="3"/>
    <x v="10"/>
    <s v="Religious studies"/>
    <x v="1"/>
    <x v="2"/>
  </r>
  <r>
    <x v="1"/>
    <x v="1"/>
    <n v="216208"/>
    <x v="117"/>
    <s v="Univerzita Karlova/Husitská teologická fakulta"/>
    <n v="191881441"/>
    <s v="J"/>
    <x v="1"/>
    <s v="Helan, Pavel"/>
    <s v="Vztah Československa a Vatikánu z pohledu Kongregace pro mimořádné církevní záležitosti v letech 1919-1928"/>
    <x v="3"/>
    <x v="10"/>
    <s v="Theology"/>
    <x v="1"/>
    <x v="2"/>
  </r>
  <r>
    <x v="1"/>
    <x v="1"/>
    <n v="216208"/>
    <x v="117"/>
    <s v="Univerzita Karlova/Husitská teologická fakulta"/>
    <n v="191922908"/>
    <s v="C"/>
    <x v="1"/>
    <s v="Kropáček, Luboš"/>
    <s v="Alawité"/>
    <x v="3"/>
    <x v="10"/>
    <s v="Theology"/>
    <x v="1"/>
    <x v="2"/>
  </r>
  <r>
    <x v="1"/>
    <x v="1"/>
    <n v="216208"/>
    <x v="117"/>
    <s v="Univerzita Karlova/Husitská teologická fakulta"/>
    <n v="191922929"/>
    <s v="J"/>
    <x v="1"/>
    <s v="Pospíšil, Ctirad Václav"/>
    <s v="Základní rysy trojiční teologie Mistra Jana Husa (I. Sent., dist. 1-34)"/>
    <x v="3"/>
    <x v="10"/>
    <s v="Theology"/>
    <x v="1"/>
    <x v="2"/>
  </r>
  <r>
    <x v="1"/>
    <x v="1"/>
    <n v="216208"/>
    <x v="117"/>
    <s v="Univerzita Karlova/Husitská teologická fakulta"/>
    <n v="192015200"/>
    <s v="C"/>
    <x v="1"/>
    <s v="Biernot, David;Lombaard, Christo"/>
    <s v="Religious Experience in the Current Theological Discussion and in the Church Pew"/>
    <x v="3"/>
    <x v="10"/>
    <s v="Theology"/>
    <x v="1"/>
    <x v="2"/>
  </r>
  <r>
    <x v="1"/>
    <x v="1"/>
    <n v="216208"/>
    <x v="117"/>
    <s v="Univerzita Karlova/Husitská teologická fakulta"/>
    <n v="192015202"/>
    <s v="C"/>
    <x v="1"/>
    <s v="Vogel, Jiří"/>
    <s v="Masaryk a Hus - Masarykova interpretace Husovy eklesiologie v kontextu humanitních ideálů"/>
    <x v="3"/>
    <x v="10"/>
    <s v="Theology"/>
    <x v="1"/>
    <x v="2"/>
  </r>
  <r>
    <x v="1"/>
    <x v="1"/>
    <n v="216208"/>
    <x v="117"/>
    <s v="Univerzita Karlova/Husitská teologická fakulta"/>
    <n v="192015208"/>
    <s v="B"/>
    <x v="1"/>
    <s v="Říhová, Ladislava"/>
    <s v="Adversus nationes Arnobia ze Sikky a Octavius Minucia Felixe"/>
    <x v="3"/>
    <x v="10"/>
    <s v="Theology"/>
    <x v="1"/>
    <x v="2"/>
  </r>
  <r>
    <x v="1"/>
    <x v="1"/>
    <n v="216208"/>
    <x v="117"/>
    <s v="Univerzita Karlova/Centrum pro teoretická studia"/>
    <n v="191926065"/>
    <s v="B"/>
    <x v="1"/>
    <s v="Ajvaz, Michail;Kouba, Pavel;Matoušek, Alexander;Frei, Jan;Chvatík, Ivan;Kůrka, Petr;Trlifajová, Kateřina;Velický, Bedřich;Hudík, Marek;Storch, David;Pauknerová, Karolína;Strobachová, Ingrid"/>
    <s v="Spor o pravdu"/>
    <x v="3"/>
    <x v="10"/>
    <s v="Philosophy, History and Philosophy of science and technology"/>
    <x v="1"/>
    <x v="0"/>
  </r>
  <r>
    <x v="1"/>
    <x v="1"/>
    <n v="216208"/>
    <x v="117"/>
    <s v="Univerzita Karlova/Centrum pro teoretická studia"/>
    <n v="192015807"/>
    <s v="B"/>
    <x v="1"/>
    <s v="Ajvaz, Michail"/>
    <s v="Kosmos jako sebeutváření"/>
    <x v="3"/>
    <x v="10"/>
    <s v="Philosophy, History and Philosophy of science and technology"/>
    <x v="1"/>
    <x v="0"/>
  </r>
  <r>
    <x v="1"/>
    <x v="1"/>
    <n v="216208"/>
    <x v="117"/>
    <s v="Univerzita Karlova/Evangelická teologická fakulta"/>
    <n v="192015110"/>
    <s v="C"/>
    <x v="1"/>
    <s v="Gallus, Petr"/>
    <s v="Mluvit o Bohu v sekulární společnosti podle Wolfharta Pannenberga"/>
    <x v="3"/>
    <x v="10"/>
    <s v="Theology"/>
    <x v="1"/>
    <x v="0"/>
  </r>
  <r>
    <x v="1"/>
    <x v="1"/>
    <n v="216208"/>
    <x v="117"/>
    <s v="Univerzita Karlova/Filozofická fakulta"/>
    <n v="191921476"/>
    <s v="C"/>
    <x v="1"/>
    <s v="Kaplický, Martin"/>
    <s v="On the Relation of Function of Reason and Process and Reality"/>
    <x v="3"/>
    <x v="10"/>
    <s v="Philosophy, History and Philosophy of science and technology"/>
    <x v="1"/>
    <x v="0"/>
  </r>
  <r>
    <x v="1"/>
    <x v="1"/>
    <n v="216208"/>
    <x v="117"/>
    <s v="Univerzita Karlova/Husitská teologická fakulta"/>
    <n v="192015166"/>
    <s v="B"/>
    <x v="1"/>
    <s v="Beneš, Jiří"/>
    <s v="Jozue: svatá slova v knize Jozue"/>
    <x v="3"/>
    <x v="10"/>
    <s v="Theology"/>
    <x v="1"/>
    <x v="0"/>
  </r>
  <r>
    <x v="1"/>
    <x v="1"/>
    <n v="216208"/>
    <x v="117"/>
    <s v="Univerzita Karlova/Husitská teologická fakulta"/>
    <n v="192015190"/>
    <s v="B"/>
    <x v="1"/>
    <s v="Hogenová, Anna"/>
    <s v="Současnost, dějiny, fenomenologie"/>
    <x v="3"/>
    <x v="10"/>
    <s v="Philosophy, History and Philosophy of science and technology"/>
    <x v="1"/>
    <x v="0"/>
  </r>
  <r>
    <x v="1"/>
    <x v="1"/>
    <n v="216208"/>
    <x v="117"/>
    <s v="Univerzita Karlova/Husitská teologická fakulta"/>
    <n v="192015203"/>
    <s v="J"/>
    <x v="1"/>
    <s v="Vopatrný, Gorazd Josef"/>
    <s v="Hesychasmus jako tradiční pravoslavná spiritualita"/>
    <x v="3"/>
    <x v="10"/>
    <s v="Theology"/>
    <x v="1"/>
    <x v="0"/>
  </r>
  <r>
    <x v="1"/>
    <x v="1"/>
    <n v="216208"/>
    <x v="117"/>
    <s v="Univerzita Karlova/Pedagogická fakulta"/>
    <n v="191925759"/>
    <s v="C"/>
    <x v="1"/>
    <s v="Hauser, Michael"/>
    <s v="Za hranice postmodernismu"/>
    <x v="3"/>
    <x v="10"/>
    <s v="Philosophy, History and Philosophy of science and technology"/>
    <x v="1"/>
    <x v="0"/>
  </r>
  <r>
    <x v="1"/>
    <x v="1"/>
    <n v="216208"/>
    <x v="117"/>
    <s v="Univerzita Karlova/Přírodovědecká fakulta"/>
    <n v="192029793"/>
    <s v="B"/>
    <x v="1"/>
    <s v="Neubauer, Zdeněk"/>
    <s v="Hledání společného světa : úvahy o filosofii a proměnách vědění"/>
    <x v="3"/>
    <x v="10"/>
    <s v="Philosophy, History and Philosophy of science and technology"/>
    <x v="1"/>
    <x v="0"/>
  </r>
  <r>
    <x v="1"/>
    <x v="1"/>
    <n v="216208"/>
    <x v="117"/>
    <s v="Univerzita Karlova/Husitská teologická fakulta"/>
    <n v="191922888"/>
    <s v="J"/>
    <x v="1"/>
    <s v="Luptáková, Marina;Lupták, Milan"/>
    <s v="&quot;Logos&quot; ruské historie a strukturalistické koncepce totalitarismu a tranzitologie"/>
    <x v="3"/>
    <x v="10"/>
    <s v="Theology"/>
    <x v="1"/>
    <x v="3"/>
  </r>
  <r>
    <x v="1"/>
    <x v="1"/>
    <n v="216208"/>
    <x v="117"/>
    <s v="Univerzita Karlova/Katolická teologická fakulta"/>
    <n v="191998600"/>
    <s v="B"/>
    <x v="1"/>
    <s v="Svoboda, David"/>
    <s v="Metafyzika Vztahů. Tomáš Akvinský a vybraní autoři tomistické tradice"/>
    <x v="3"/>
    <x v="10"/>
    <s v="Philosophy, History and Philosophy of science and technology"/>
    <x v="1"/>
    <x v="3"/>
  </r>
  <r>
    <x v="1"/>
    <x v="1"/>
    <n v="216208"/>
    <x v="117"/>
    <s v="Univerzita Karlova/Pedagogická fakulta"/>
    <n v="191925648"/>
    <s v="B"/>
    <x v="1"/>
    <s v="Hogenová, Anna"/>
    <s v="Bytí a rozumění"/>
    <x v="3"/>
    <x v="10"/>
    <s v="Philosophy, History and Philosophy of science and technology"/>
    <x v="1"/>
    <x v="3"/>
  </r>
  <r>
    <x v="1"/>
    <x v="1"/>
    <n v="216208"/>
    <x v="117"/>
    <s v="Univerzita Karlova/Pedagogická fakulta"/>
    <n v="192015589"/>
    <s v="B"/>
    <x v="1"/>
    <s v="Hogenová, Anna"/>
    <s v="Tekutá doba a úkol myšlení"/>
    <x v="3"/>
    <x v="10"/>
    <s v="Philosophy, History and Philosophy of science and technology"/>
    <x v="1"/>
    <x v="3"/>
  </r>
  <r>
    <x v="1"/>
    <x v="1"/>
    <n v="216208"/>
    <x v="117"/>
    <s v="Univerzita Karlova/Filozofická fakulta"/>
    <n v="191920493"/>
    <s v="C"/>
    <x v="1"/>
    <s v="Richterová, Klára;Macurová, Alena;Nováková, Radka"/>
    <s v="Kinship terminology in Czech Sign Language"/>
    <x v="3"/>
    <x v="14"/>
    <s v="Linguistics"/>
    <x v="1"/>
    <x v="5"/>
  </r>
  <r>
    <x v="1"/>
    <x v="1"/>
    <n v="216208"/>
    <x v="117"/>
    <s v="Univerzita Karlova/Filozofická fakulta"/>
    <n v="191956481"/>
    <s v="B"/>
    <x v="1"/>
    <s v="Holý, Jiří;Sladovníková, Šárka;Hříbková, Hana;Zitová, Olga;Balík, Štěpán;Fottová, Magdalena;Kroulíková, Lucie;Fingerland, Jan;Goldmannová, Denisa G."/>
    <s v="Cizí i blízcí. Židé, literatura, kultura v českých zemích ve 20. století"/>
    <x v="3"/>
    <x v="14"/>
    <s v="Literary theory"/>
    <x v="1"/>
    <x v="5"/>
  </r>
  <r>
    <x v="1"/>
    <x v="1"/>
    <n v="216208"/>
    <x v="117"/>
    <s v="Univerzita Karlova/Filozofická fakulta"/>
    <n v="191956491"/>
    <s v="B"/>
    <x v="1"/>
    <s v="Housková, Anna;Svatoň, Vladimír;Voldřichová - Beránková, Eva;Binarová, Moe;Melmoux Montaubin, Marie Francoise;Flemrová, Alice;Pelán, Jiří;Sánchez Fernández, Juan Antonio;Sirovátka, Štěpán;Tvrdík, Milan;Humpál, Martin;Kalivodová, Eva;Grauová, Šárka;Polákov"/>
    <s v="Pokusy o renesanci Západu. Literární a duchovní východiska na přelomu 19. a 20. století"/>
    <x v="3"/>
    <x v="14"/>
    <s v="Literary theory"/>
    <x v="1"/>
    <x v="5"/>
  </r>
  <r>
    <x v="1"/>
    <x v="1"/>
    <n v="216208"/>
    <x v="117"/>
    <s v="Univerzita Karlova/Filozofická fakulta"/>
    <n v="192027505"/>
    <s v="S"/>
    <x v="0"/>
    <s v="Kopřivová, Marie;Komrsková, Zuzana;Lukeš, David;Poukarová, Petra;Škarpová, Marie"/>
    <s v="ORTOFON: korpus neformální mluvené češtiny s víceúrovňovým přepisem"/>
    <x v="3"/>
    <x v="14"/>
    <s v="Linguistics"/>
    <x v="1"/>
    <x v="5"/>
  </r>
  <r>
    <x v="1"/>
    <x v="1"/>
    <n v="216208"/>
    <x v="117"/>
    <s v="Univerzita Karlova/Filozofická fakulta"/>
    <n v="192027515"/>
    <s v="J"/>
    <x v="1"/>
    <s v="Dittmann, Robert"/>
    <s v="West Slavic Canaanite Glosses in Medieval Hebrew Manuscripts"/>
    <x v="3"/>
    <x v="14"/>
    <s v="Linguistics"/>
    <x v="1"/>
    <x v="5"/>
  </r>
  <r>
    <x v="1"/>
    <x v="1"/>
    <n v="216208"/>
    <x v="117"/>
    <s v="Univerzita Karlova/Fakulta humanitních studií"/>
    <n v="191922498"/>
    <s v="B"/>
    <x v="1"/>
    <s v="Doležalová, Lucie;Kiss, Farkas Gábor;Wójcik, Rafal"/>
    <s v="The Art of Memory in Late Medieval East Central Europe"/>
    <x v="3"/>
    <x v="14"/>
    <s v="Literary theory"/>
    <x v="1"/>
    <x v="1"/>
  </r>
  <r>
    <x v="1"/>
    <x v="1"/>
    <n v="216208"/>
    <x v="117"/>
    <s v="Univerzita Karlova/Fakulta humanitních studií"/>
    <n v="191998574"/>
    <s v="B"/>
    <x v="1"/>
    <s v="Putna, Martin"/>
    <s v="Česká katolická literatura v kontextech 1945-1989"/>
    <x v="3"/>
    <x v="14"/>
    <s v="Literary theory"/>
    <x v="1"/>
    <x v="1"/>
  </r>
  <r>
    <x v="1"/>
    <x v="1"/>
    <n v="216208"/>
    <x v="117"/>
    <s v="Univerzita Karlova/Filozofická fakulta"/>
    <n v="191920470"/>
    <s v="C"/>
    <x v="1"/>
    <s v="Bozděchová, Ivana"/>
    <s v="Czech"/>
    <x v="3"/>
    <x v="14"/>
    <s v="Linguistics"/>
    <x v="1"/>
    <x v="1"/>
  </r>
  <r>
    <x v="1"/>
    <x v="1"/>
    <n v="216208"/>
    <x v="117"/>
    <s v="Univerzita Karlova/Filozofická fakulta"/>
    <n v="191920502"/>
    <s v="B"/>
    <x v="1"/>
    <s v="Skarnitzl, Radek;Šturm, Pavel;Volín, Jan"/>
    <s v="Zvuková báze řečové komunikace : Fonetický a fonologický popis řeči"/>
    <x v="3"/>
    <x v="14"/>
    <s v="Linguistics"/>
    <x v="1"/>
    <x v="1"/>
  </r>
  <r>
    <x v="1"/>
    <x v="1"/>
    <n v="216208"/>
    <x v="117"/>
    <s v="Univerzita Karlova/Filozofická fakulta"/>
    <n v="191920944"/>
    <s v="B"/>
    <x v="1"/>
    <s v="Málek, Petr;Holý, Jiří;Nichtburgerová, Hana;Činátl, Kamil;Vaněk, Václav;Merhaut, Luboš;Vojtěch, Daniel;Holeček, Lukáš;Just, Vladimír;Szczepanik, Petr;Vojvodík, Josef;Wiendl, Jan;Špirit, Michael;Česálková, Lucie;Mareš, Petr;Heczková, Libuše;Svatoňová, Kate"/>
    <s v="Kultura a totalita IV. Každodennost"/>
    <x v="3"/>
    <x v="14"/>
    <s v="Literary theory"/>
    <x v="1"/>
    <x v="1"/>
  </r>
  <r>
    <x v="1"/>
    <x v="1"/>
    <n v="216208"/>
    <x v="117"/>
    <s v="Univerzita Karlova/Filozofická fakulta"/>
    <n v="191921001"/>
    <s v="B"/>
    <x v="1"/>
    <s v="Fischerová, Sylva;Janák, Jiří;Landgráfová, Renata;Adámková, Iva;Šípová, Pavlína;Ondráš, František;Ranković, Slavica;Králová, Kristýna;Starý, Jiří;Bažil, Martin;Jaluška, Matouš;Doležalová, Lucie;Sánchez Fernández, Juan Antonio"/>
    <s v="Starodávné bejlí : Obrysy populární a brakové literatury ve starověku a středověku"/>
    <x v="3"/>
    <x v="14"/>
    <s v="Literary theory"/>
    <x v="1"/>
    <x v="1"/>
  </r>
  <r>
    <x v="1"/>
    <x v="1"/>
    <n v="216208"/>
    <x v="117"/>
    <s v="Univerzita Karlova/Filozofická fakulta"/>
    <n v="191921007"/>
    <s v="B"/>
    <x v="1"/>
    <s v="Machek, Jakub;Daniel, Ondřej;Kavka, Tomáš;Kořínek, Pavel;Gjuričová, Adéla;Kos, Suzana;Holubec, Stanislav;Švéda, Josef;Píšová, Ina;Charvát, Jan"/>
    <s v="Popular Culture and Subcultures of Czech Post-Socialism : Listening to the Winds of Change"/>
    <x v="3"/>
    <x v="14"/>
    <s v="Literary theory"/>
    <x v="1"/>
    <x v="1"/>
  </r>
  <r>
    <x v="1"/>
    <x v="1"/>
    <n v="216208"/>
    <x v="117"/>
    <s v="Univerzita Karlova/Filozofická fakulta"/>
    <n v="191921188"/>
    <s v="B"/>
    <x v="1"/>
    <s v="Čermáková, Anna;Martinková, Michaela;Malá, Markéta;Káňa, Tomáš;Richterová, Olga;Fárová, Lenka;Nádvorníková, Olga;Šotolová, Jovanka;Chlumská, Lucie"/>
    <s v="Jazykové paralely"/>
    <x v="3"/>
    <x v="14"/>
    <s v="Linguistics"/>
    <x v="1"/>
    <x v="1"/>
  </r>
  <r>
    <x v="1"/>
    <x v="1"/>
    <n v="216208"/>
    <x v="117"/>
    <s v="Univerzita Karlova/Filozofická fakulta"/>
    <n v="191921294"/>
    <s v="C"/>
    <x v="1"/>
    <s v="Landgráfová, Renata;Mynářová, Jana"/>
    <s v="Some Points about Structuring Points: Aspects of the Uses of the Egyptian Verspunkte"/>
    <x v="3"/>
    <x v="14"/>
    <s v="Linguistics"/>
    <x v="1"/>
    <x v="1"/>
  </r>
  <r>
    <x v="1"/>
    <x v="1"/>
    <n v="216208"/>
    <x v="117"/>
    <s v="Univerzita Karlova/Filozofická fakulta"/>
    <n v="191921521"/>
    <s v="C"/>
    <x v="1"/>
    <s v="Hebal-Jezierska, Milena;Rosen, Alexandr;Kaczmarska, Elżbieta"/>
    <s v="Between the devil and the deep blue sea or between users' needs and the compilers' powers: An analysis of the Czech-Polish part of the parallel corpus InterCorp"/>
    <x v="3"/>
    <x v="14"/>
    <s v="Linguistics"/>
    <x v="1"/>
    <x v="1"/>
  </r>
  <r>
    <x v="1"/>
    <x v="1"/>
    <n v="216208"/>
    <x v="117"/>
    <s v="Univerzita Karlova/Filozofická fakulta"/>
    <n v="191921563"/>
    <s v="B"/>
    <x v="1"/>
    <s v="Hudousková, Andrea"/>
    <s v="Reflexive Clitics in Czech"/>
    <x v="3"/>
    <x v="14"/>
    <s v="Linguistics"/>
    <x v="1"/>
    <x v="1"/>
  </r>
  <r>
    <x v="1"/>
    <x v="1"/>
    <n v="216208"/>
    <x v="117"/>
    <s v="Univerzita Karlova/Filozofická fakulta"/>
    <n v="191956508"/>
    <s v="B"/>
    <x v="1"/>
    <s v="Rychnovská, Lucie;Adam, Robert;Pokorná, Magdaléna;Píša, Petr;Rybová, Martina;Špádová, Barbora;Mareš, Petr;Martínek, František;Janáčková, Jaroslava;Řezník, Miloš;Berger, Tilman"/>
    <s v="Karel Havlíček ve světle korespondence"/>
    <x v="3"/>
    <x v="14"/>
    <s v="Linguistics"/>
    <x v="1"/>
    <x v="1"/>
  </r>
  <r>
    <x v="1"/>
    <x v="1"/>
    <n v="216208"/>
    <x v="117"/>
    <s v="Univerzita Karlova/Filozofická fakulta"/>
    <n v="191998302"/>
    <s v="C"/>
    <x v="1"/>
    <s v="Šuman, Záviš"/>
    <s v="La Mesnardière contre Castelvetro : polémique sur les moeurs du personnage tragique"/>
    <x v="3"/>
    <x v="14"/>
    <s v="Literary theory"/>
    <x v="1"/>
    <x v="1"/>
  </r>
  <r>
    <x v="1"/>
    <x v="1"/>
    <n v="216208"/>
    <x v="117"/>
    <s v="Univerzita Karlova/Filozofická fakulta"/>
    <n v="191998357"/>
    <s v="B"/>
    <x v="1"/>
    <s v="Hrdlička, Josef"/>
    <s v="Poezie a kosmos: Studie o poezii a poetice"/>
    <x v="3"/>
    <x v="14"/>
    <s v="Literary theory"/>
    <x v="1"/>
    <x v="1"/>
  </r>
  <r>
    <x v="1"/>
    <x v="1"/>
    <n v="216208"/>
    <x v="117"/>
    <s v="Univerzita Karlova/Filozofická fakulta"/>
    <n v="191998364"/>
    <s v="J"/>
    <x v="1"/>
    <s v="Andrlová Fidlerová, Alena"/>
    <s v="Translating the Life of Antichrist into German and Czech in the Early Modern Period"/>
    <x v="3"/>
    <x v="14"/>
    <s v="Linguistics"/>
    <x v="1"/>
    <x v="1"/>
  </r>
  <r>
    <x v="1"/>
    <x v="1"/>
    <n v="216208"/>
    <x v="117"/>
    <s v="Univerzita Karlova/Filozofická fakulta"/>
    <n v="191998379"/>
    <s v="B"/>
    <x v="1"/>
    <s v="Chromý, Jan"/>
    <s v="Protetické v- v češtině"/>
    <x v="3"/>
    <x v="14"/>
    <s v="Linguistics"/>
    <x v="1"/>
    <x v="1"/>
  </r>
  <r>
    <x v="1"/>
    <x v="1"/>
    <n v="216208"/>
    <x v="117"/>
    <s v="Univerzita Karlova/Filozofická fakulta"/>
    <n v="191998413"/>
    <s v="C"/>
    <x v="1"/>
    <s v="Berounský, Daniel"/>
    <s v="The Nyen Collection (Gnyan &amp;apos;bum) and Shenrab Miwo of Nam"/>
    <x v="3"/>
    <x v="14"/>
    <s v="Literary theory"/>
    <x v="1"/>
    <x v="1"/>
  </r>
  <r>
    <x v="1"/>
    <x v="1"/>
    <n v="216208"/>
    <x v="117"/>
    <s v="Univerzita Karlova/Filozofická fakulta"/>
    <n v="192027140"/>
    <s v="B"/>
    <x v="1"/>
    <s v="Benešová, Michala"/>
    <s v="Ve světle kabaly. Židovská mystika v polské literatuře meziválečného období : (Aleksander Wat, Bruno Schulz, Bolesław Leśmian)"/>
    <x v="3"/>
    <x v="14"/>
    <s v="Literary theory"/>
    <x v="1"/>
    <x v="1"/>
  </r>
  <r>
    <x v="1"/>
    <x v="1"/>
    <n v="216208"/>
    <x v="117"/>
    <s v="Univerzita Karlova/Filozofická fakulta"/>
    <n v="192027275"/>
    <s v="J"/>
    <x v="1"/>
    <s v="Růžičková, Alžběta;Skarnitzl, Radek"/>
    <s v="Voice disguise strategies in Czech male speakers"/>
    <x v="3"/>
    <x v="14"/>
    <s v="Linguistics"/>
    <x v="1"/>
    <x v="1"/>
  </r>
  <r>
    <x v="1"/>
    <x v="1"/>
    <n v="216208"/>
    <x v="117"/>
    <s v="Univerzita Karlova/Filozofická fakulta"/>
    <n v="192027412"/>
    <s v="B"/>
    <x v="1"/>
    <s v="Synková, Pavlína"/>
    <s v="Popis staročeské apelativní deklinace (se zřetelem k automatické morfologické analýze textů Staročeské textové banky)"/>
    <x v="3"/>
    <x v="14"/>
    <s v="Linguistics"/>
    <x v="1"/>
    <x v="1"/>
  </r>
  <r>
    <x v="1"/>
    <x v="1"/>
    <n v="216208"/>
    <x v="117"/>
    <s v="Univerzita Karlova/Filozofická fakulta"/>
    <n v="192027458"/>
    <s v="B"/>
    <x v="1"/>
    <s v="Chlumská, Lucie"/>
    <s v="Překladová čeština a její charakteristiky"/>
    <x v="3"/>
    <x v="14"/>
    <s v="Linguistics"/>
    <x v="1"/>
    <x v="1"/>
  </r>
  <r>
    <x v="1"/>
    <x v="1"/>
    <n v="216208"/>
    <x v="117"/>
    <s v="Univerzita Karlova/Filozofická fakulta"/>
    <n v="192027510"/>
    <s v="R"/>
    <x v="0"/>
    <s v="Machálek, Tomáš"/>
    <s v="KonText version 0.10"/>
    <x v="3"/>
    <x v="14"/>
    <s v="Linguistics"/>
    <x v="1"/>
    <x v="1"/>
  </r>
  <r>
    <x v="1"/>
    <x v="1"/>
    <n v="216208"/>
    <x v="117"/>
    <s v="Univerzita Karlova/Filozofická fakulta"/>
    <n v="192027512"/>
    <s v="S"/>
    <x v="1"/>
    <s v="Jelínek, Tomáš;Hnátková, Milena;Skoumalová, Hana"/>
    <s v="FicTree : syntakticky anotovaný korpus české beletrie"/>
    <x v="3"/>
    <x v="14"/>
    <s v="Linguistics"/>
    <x v="1"/>
    <x v="1"/>
  </r>
  <r>
    <x v="1"/>
    <x v="1"/>
    <n v="216208"/>
    <x v="117"/>
    <s v="Univerzita Karlova/Filozofická fakulta"/>
    <n v="192027692"/>
    <s v="B"/>
    <x v="1"/>
    <s v="Roraback, Erik Sherman"/>
    <s v="The Philosophical Baroque: On Autopoietic Modernities"/>
    <x v="3"/>
    <x v="14"/>
    <s v="Literary theory"/>
    <x v="1"/>
    <x v="1"/>
  </r>
  <r>
    <x v="1"/>
    <x v="1"/>
    <n v="216208"/>
    <x v="117"/>
    <s v="Univerzita Karlova/Filozofická fakulta"/>
    <n v="192027695"/>
    <s v="C"/>
    <x v="1"/>
    <s v="Horová, Miroslava"/>
    <s v="Playing with history: Byron&amp;apos;s Italian Dramas"/>
    <x v="3"/>
    <x v="14"/>
    <s v="Literary theory"/>
    <x v="1"/>
    <x v="1"/>
  </r>
  <r>
    <x v="1"/>
    <x v="1"/>
    <n v="216208"/>
    <x v="117"/>
    <s v="Univerzita Karlova/Filozofická fakulta"/>
    <n v="192027696"/>
    <s v="C"/>
    <x v="1"/>
    <s v="Procházka, Martin;Gibinska, Marta;March, Florence"/>
    <s v="Shakespeare on stage in Europe since the late seventeenth century"/>
    <x v="3"/>
    <x v="14"/>
    <s v="Literary theory"/>
    <x v="1"/>
    <x v="1"/>
  </r>
  <r>
    <x v="1"/>
    <x v="1"/>
    <n v="216208"/>
    <x v="117"/>
    <s v="Univerzita Karlova/Filozofická fakulta"/>
    <n v="192027822"/>
    <s v="C"/>
    <x v="1"/>
    <s v="Weinberg, Manfred;Heimböckel, Dieter"/>
    <s v="Konzepte der Interkulturalität"/>
    <x v="3"/>
    <x v="14"/>
    <s v="Literary theory"/>
    <x v="1"/>
    <x v="1"/>
  </r>
  <r>
    <x v="1"/>
    <x v="1"/>
    <n v="216208"/>
    <x v="117"/>
    <s v="Univerzita Karlova/Filozofická fakulta"/>
    <n v="192027897"/>
    <s v="C"/>
    <x v="0"/>
    <s v="Zádrapa, Lukáš"/>
    <s v="Concessives, Pre-Modern"/>
    <x v="3"/>
    <x v="14"/>
    <s v="Linguistics"/>
    <x v="1"/>
    <x v="1"/>
  </r>
  <r>
    <x v="1"/>
    <x v="1"/>
    <n v="216208"/>
    <x v="117"/>
    <s v="Univerzita Karlova/Filozofická fakulta"/>
    <n v="192027899"/>
    <s v="C"/>
    <x v="0"/>
    <s v="Zádrapa, Lukáš"/>
    <s v="Word Classes, Pre-Modern"/>
    <x v="3"/>
    <x v="14"/>
    <s v="Linguistics"/>
    <x v="1"/>
    <x v="1"/>
  </r>
  <r>
    <x v="1"/>
    <x v="1"/>
    <n v="216208"/>
    <x v="117"/>
    <s v="Univerzita Karlova/Filozofická fakulta"/>
    <n v="192027901"/>
    <s v="C"/>
    <x v="0"/>
    <s v="Zádrapa, Lukáš"/>
    <s v="Prague School of Linguistics"/>
    <x v="3"/>
    <x v="14"/>
    <s v="Linguistics"/>
    <x v="1"/>
    <x v="1"/>
  </r>
  <r>
    <x v="1"/>
    <x v="1"/>
    <n v="216208"/>
    <x v="117"/>
    <s v="Univerzita Karlova/Filozofická fakulta"/>
    <n v="192027962"/>
    <s v="C"/>
    <x v="1"/>
    <s v="Svoboda, Tomáš"/>
    <s v="Translation manuals and style guides as quality assurance indicators : The case of the European Commission&amp;apos;s Directorate-General for Translation"/>
    <x v="3"/>
    <x v="14"/>
    <s v="Linguistics"/>
    <x v="1"/>
    <x v="1"/>
  </r>
  <r>
    <x v="1"/>
    <x v="1"/>
    <n v="216208"/>
    <x v="117"/>
    <s v="Univerzita Karlova/Filozofická fakulta"/>
    <n v="192028015"/>
    <s v="J"/>
    <x v="1"/>
    <s v="Dušková, Libuše"/>
    <s v="Syntactic and FSP aspects of fronting as a style marker"/>
    <x v="3"/>
    <x v="14"/>
    <s v="Linguistics"/>
    <x v="1"/>
    <x v="1"/>
  </r>
  <r>
    <x v="1"/>
    <x v="1"/>
    <n v="216208"/>
    <x v="117"/>
    <s v="Univerzita Karlova/Filozofická fakulta"/>
    <n v="192028020"/>
    <s v="C"/>
    <x v="1"/>
    <s v="Malá, Markéta"/>
    <s v="Non-prepositional English correspondences of Czech prepositional phrases. From function words to functional sentence perspective (Chapter 8)"/>
    <x v="3"/>
    <x v="14"/>
    <s v="Linguistics"/>
    <x v="1"/>
    <x v="1"/>
  </r>
  <r>
    <x v="1"/>
    <x v="1"/>
    <n v="216208"/>
    <x v="117"/>
    <s v="Univerzita Karlova/Filozofická fakulta"/>
    <n v="192028050"/>
    <s v="C"/>
    <x v="1"/>
    <s v="Hříbek, Martin"/>
    <s v="Modern Appropriations of Devī"/>
    <x v="3"/>
    <x v="14"/>
    <s v="Literary theory"/>
    <x v="1"/>
    <x v="1"/>
  </r>
  <r>
    <x v="1"/>
    <x v="1"/>
    <n v="216208"/>
    <x v="117"/>
    <s v="Univerzita Karlova/Pedagogická fakulta"/>
    <n v="191925761"/>
    <s v="B"/>
    <x v="1"/>
    <s v="Chalupský, Petr"/>
    <s v="A Horror and a Beauty: The World of Peter Ackroyd's London Novels"/>
    <x v="3"/>
    <x v="14"/>
    <s v="Literary theory"/>
    <x v="1"/>
    <x v="1"/>
  </r>
  <r>
    <x v="1"/>
    <x v="1"/>
    <n v="216208"/>
    <x v="117"/>
    <s v="Univerzita Karlova/Pedagogická fakulta"/>
    <n v="192015542"/>
    <s v="C"/>
    <x v="1"/>
    <s v="Lobenstein-Reichmann, Anja"/>
    <s v="Wörterbuchkritik und Wörterbuchrezension als Teil der Kultur- und Wissenschaftsgeschichte"/>
    <x v="3"/>
    <x v="14"/>
    <s v="Linguistics"/>
    <x v="1"/>
    <x v="1"/>
  </r>
  <r>
    <x v="1"/>
    <x v="1"/>
    <n v="216208"/>
    <x v="117"/>
    <s v="Univerzita Karlova/Pedagogická fakulta"/>
    <n v="192015543"/>
    <s v="B"/>
    <x v="1"/>
    <s v="Topolovská, Tereza"/>
    <s v="The Country House Revisited: Variations on a Theme from Forster to Hollinghurst"/>
    <x v="3"/>
    <x v="14"/>
    <s v="Literary theory"/>
    <x v="1"/>
    <x v="1"/>
  </r>
  <r>
    <x v="1"/>
    <x v="1"/>
    <n v="216208"/>
    <x v="117"/>
    <s v="Univerzita Karlova/Filozofická fakulta"/>
    <n v="191378407"/>
    <s v="C"/>
    <x v="1"/>
    <s v="Zbytovský, Štěpán"/>
    <s v="Romantik des Geschmacklosen oder zionistische Distanzliebe. Zu Max Brods Konzeption der Literaturkritik"/>
    <x v="3"/>
    <x v="14"/>
    <s v="Literary theory"/>
    <x v="1"/>
    <x v="2"/>
  </r>
  <r>
    <x v="1"/>
    <x v="1"/>
    <n v="216208"/>
    <x v="117"/>
    <s v="Univerzita Karlova/Filozofická fakulta"/>
    <n v="191920679"/>
    <s v="C"/>
    <x v="1"/>
    <s v="Krinková, Zuzana"/>
    <s v="El vocabulario romaní documentado en los diccionarios del caló"/>
    <x v="3"/>
    <x v="14"/>
    <s v="Linguistics"/>
    <x v="1"/>
    <x v="2"/>
  </r>
  <r>
    <x v="1"/>
    <x v="1"/>
    <n v="216208"/>
    <x v="117"/>
    <s v="Univerzita Karlova/Filozofická fakulta"/>
    <n v="191920945"/>
    <s v="B"/>
    <x v="1"/>
    <s v="Pilný, Ondřej;Španihelová, Magda;Heczková, Libuše;Markus, Radvan;Klimeš, Ivan;Hesová, Petra;Vaněk, Václav;Robbins, David Lee;Hrdlička, Josef;Veselá, Pavla;Hanáková, Petra;Fischerová, Sylva;Starý, Jiří;Procházka, Martin;Janeček, Petr;Jirsa, Tomáš"/>
    <s v="Vektory kulturního vývoje: identity, utopie, hrdinové"/>
    <x v="3"/>
    <x v="14"/>
    <s v="Literary theory"/>
    <x v="1"/>
    <x v="2"/>
  </r>
  <r>
    <x v="1"/>
    <x v="1"/>
    <n v="216208"/>
    <x v="117"/>
    <s v="Univerzita Karlova/Filozofická fakulta"/>
    <n v="191921008"/>
    <s v="C"/>
    <x v="1"/>
    <s v="Daniel, Ondřej"/>
    <s v="From Golden Plains through Black Mountains to the Silver Sea: Nostalgic Spaces of Migrants from the former Yugoslavia"/>
    <x v="3"/>
    <x v="14"/>
    <s v="Literary theory"/>
    <x v="1"/>
    <x v="2"/>
  </r>
  <r>
    <x v="1"/>
    <x v="1"/>
    <n v="216208"/>
    <x v="117"/>
    <s v="Univerzita Karlova/Filozofická fakulta"/>
    <n v="191921154"/>
    <s v="B"/>
    <x v="1"/>
    <s v="Čermák, František;Čermák, Jan;Obstová, Zora;Vachková, Marie"/>
    <s v="Language Periphery. Monocollocable Words in English, Italian, German and Czech"/>
    <x v="3"/>
    <x v="14"/>
    <s v="Linguistics"/>
    <x v="1"/>
    <x v="2"/>
  </r>
  <r>
    <x v="1"/>
    <x v="1"/>
    <n v="216208"/>
    <x v="117"/>
    <s v="Univerzita Karlova/Filozofická fakulta"/>
    <n v="191921410"/>
    <s v="C"/>
    <x v="1"/>
    <s v="Beran, Zdeněk"/>
    <s v="&quot;An Unspeakable Journey&quot;: Czech and Slovak Reception of George Eliot"/>
    <x v="3"/>
    <x v="14"/>
    <s v="General literature studies"/>
    <x v="1"/>
    <x v="2"/>
  </r>
  <r>
    <x v="1"/>
    <x v="1"/>
    <n v="216208"/>
    <x v="117"/>
    <s v="Univerzita Karlova/Filozofická fakulta"/>
    <n v="191998313"/>
    <s v="B"/>
    <x v="1"/>
    <s v="Voldřichová - Beránková, Eva;Grauová, Šárka;Svatoň, Vladimír;Sánchez Fernández, Juan Antonio;Kalivodová, Eva;Jamek, Václav;Flemrová, Alice;Housková, Anna;Marigó, Gema Areta;Humpál, Martin;Melmoux-Montaubin, Marie-Francoise;Ébert-Zeminová, Catherine;Sirová"/>
    <s v="Dusk and Dawn. Literature between Two Centuries"/>
    <x v="3"/>
    <x v="14"/>
    <s v="Literary theory"/>
    <x v="1"/>
    <x v="2"/>
  </r>
  <r>
    <x v="1"/>
    <x v="1"/>
    <n v="216208"/>
    <x v="117"/>
    <s v="Univerzita Karlova/Filozofická fakulta"/>
    <n v="192027093"/>
    <s v="O"/>
    <x v="1"/>
    <s v="Dovalil, Vít;Šichová, Kateřina"/>
    <s v="Sprach(en)politik, Sprachplanung und Sprachmanagement"/>
    <x v="3"/>
    <x v="14"/>
    <s v="Linguistics"/>
    <x v="1"/>
    <x v="2"/>
  </r>
  <r>
    <x v="1"/>
    <x v="1"/>
    <n v="216208"/>
    <x v="117"/>
    <s v="Univerzita Karlova/Filozofická fakulta"/>
    <n v="192027141"/>
    <s v="B"/>
    <x v="1"/>
    <s v="Kováříková, Dominika"/>
    <s v="Kvantitativní charakteristiky termínů"/>
    <x v="3"/>
    <x v="14"/>
    <s v="Linguistics"/>
    <x v="1"/>
    <x v="2"/>
  </r>
  <r>
    <x v="1"/>
    <x v="1"/>
    <n v="216208"/>
    <x v="117"/>
    <s v="Univerzita Karlova/Filozofická fakulta"/>
    <n v="192027344"/>
    <s v="J"/>
    <x v="0"/>
    <s v="Hanzlíková, Dagmar;Skarnitzl, Radek"/>
    <s v="Credibility of native and non-native speakers of English revisited: Do non-native listeners feel the same?"/>
    <x v="3"/>
    <x v="14"/>
    <s v="Linguistics"/>
    <x v="1"/>
    <x v="2"/>
  </r>
  <r>
    <x v="1"/>
    <x v="1"/>
    <n v="216208"/>
    <x v="117"/>
    <s v="Univerzita Karlova/Filozofická fakulta"/>
    <n v="192027371"/>
    <s v="B"/>
    <x v="1"/>
    <s v="Králová, Kristýna;Králová, Magda"/>
    <s v="Nesmrtelní vikingové : Staroseverské motivy v novodobé literatuře"/>
    <x v="3"/>
    <x v="14"/>
    <s v="Literary theory"/>
    <x v="1"/>
    <x v="2"/>
  </r>
  <r>
    <x v="1"/>
    <x v="1"/>
    <n v="216208"/>
    <x v="117"/>
    <s v="Univerzita Karlova/Filozofická fakulta"/>
    <n v="192027411"/>
    <s v="J"/>
    <x v="1"/>
    <s v="Gráf, Tomáš"/>
    <s v="Verb errors in advanced learner English"/>
    <x v="3"/>
    <x v="14"/>
    <s v="Linguistics"/>
    <x v="1"/>
    <x v="2"/>
  </r>
  <r>
    <x v="1"/>
    <x v="1"/>
    <n v="216208"/>
    <x v="117"/>
    <s v="Univerzita Karlova/Filozofická fakulta"/>
    <n v="192027463"/>
    <s v="B"/>
    <x v="1"/>
    <s v="Poláková, Dora"/>
    <s v="Mezi propastí a nebem. Fin de siècle v prozaickém díle Rubéna Daría"/>
    <x v="3"/>
    <x v="14"/>
    <s v="Literary theory"/>
    <x v="1"/>
    <x v="2"/>
  </r>
  <r>
    <x v="1"/>
    <x v="1"/>
    <n v="216208"/>
    <x v="117"/>
    <s v="Univerzita Karlova/Filozofická fakulta"/>
    <n v="192027542"/>
    <s v="J"/>
    <x v="0"/>
    <s v="Lemeškin, Ilja"/>
    <s v="Rukopisnyj kirilličeskij alligat v sostave češskogo latinojazyčnogo konvoljuta Hareticorum armatura iz biblioteki Pražskogo metropolnogo kapitula sv. Vita kak vozmožnyj sled F. Skoriny"/>
    <x v="3"/>
    <x v="14"/>
    <s v="Linguistics"/>
    <x v="1"/>
    <x v="2"/>
  </r>
  <r>
    <x v="1"/>
    <x v="1"/>
    <n v="216208"/>
    <x v="117"/>
    <s v="Univerzita Karlova/Filozofická fakulta"/>
    <n v="192027708"/>
    <s v="J"/>
    <x v="1"/>
    <s v="Starý Kořánová, Ilona"/>
    <s v="Příklonky a vazaly infinitivu"/>
    <x v="3"/>
    <x v="14"/>
    <s v="Linguistics"/>
    <x v="1"/>
    <x v="2"/>
  </r>
  <r>
    <x v="1"/>
    <x v="1"/>
    <n v="216208"/>
    <x v="117"/>
    <s v="Univerzita Karlova/Filozofická fakulta"/>
    <n v="192027758"/>
    <s v="B"/>
    <x v="0"/>
    <s v="Škodová, Svatava;Cvejnová, Jitka"/>
    <s v="Čeština jako druhý jazyk na úrovni A2"/>
    <x v="3"/>
    <x v="14"/>
    <s v="Linguistics"/>
    <x v="1"/>
    <x v="2"/>
  </r>
  <r>
    <x v="1"/>
    <x v="1"/>
    <n v="216208"/>
    <x v="117"/>
    <s v="Univerzita Karlova/Filozofická fakulta"/>
    <n v="192027802"/>
    <s v="C"/>
    <x v="1"/>
    <s v="Flemrová, Alice"/>
    <s v="Pirandello e le tre corde del piccolo mondo siciliano"/>
    <x v="3"/>
    <x v="14"/>
    <s v="Literary theory"/>
    <x v="1"/>
    <x v="2"/>
  </r>
  <r>
    <x v="1"/>
    <x v="1"/>
    <n v="216208"/>
    <x v="117"/>
    <s v="Univerzita Karlova/Filozofická fakulta"/>
    <n v="192027854"/>
    <s v="C"/>
    <x v="1"/>
    <s v="Čeňková, Ivana"/>
    <s v="Une expérience personnelle: la direction de soixante-cinq mémoires de Master"/>
    <x v="3"/>
    <x v="14"/>
    <s v="Linguistics"/>
    <x v="1"/>
    <x v="2"/>
  </r>
  <r>
    <x v="1"/>
    <x v="1"/>
    <n v="216208"/>
    <x v="117"/>
    <s v="Univerzita Karlova/Filozofická fakulta"/>
    <n v="192027900"/>
    <s v="C"/>
    <x v="0"/>
    <s v="Zádrapa, Lukáš"/>
    <s v="Mǎshì wéntōng"/>
    <x v="3"/>
    <x v="14"/>
    <s v="Linguistics"/>
    <x v="1"/>
    <x v="2"/>
  </r>
  <r>
    <x v="1"/>
    <x v="1"/>
    <n v="216208"/>
    <x v="117"/>
    <s v="Univerzita Karlova/Pedagogická fakulta"/>
    <n v="191925658"/>
    <s v="B"/>
    <x v="1"/>
    <s v="Chejnová, Pavla"/>
    <s v="Acquisition of morphological categories and vocabulary in early ontogenesis of a Czech child"/>
    <x v="3"/>
    <x v="14"/>
    <s v="Linguistics"/>
    <x v="1"/>
    <x v="2"/>
  </r>
  <r>
    <x v="1"/>
    <x v="1"/>
    <n v="216208"/>
    <x v="117"/>
    <s v="Univerzita Karlova/Pedagogická fakulta"/>
    <n v="192015443"/>
    <s v="B"/>
    <x v="1"/>
    <s v="Hirschová, Milada"/>
    <s v="Česká věta na rozhraní mezi gramatikou a pragmatikou"/>
    <x v="3"/>
    <x v="14"/>
    <s v="Linguistics"/>
    <x v="1"/>
    <x v="2"/>
  </r>
  <r>
    <x v="1"/>
    <x v="1"/>
    <n v="216208"/>
    <x v="117"/>
    <s v="Univerzita Karlova/Fakulta humanitních studií"/>
    <n v="191922582"/>
    <s v="J"/>
    <x v="1"/>
    <s v="Novotná, Marie"/>
    <s v="Adaptation of foreign words into Czech: the case of Icelandic proper names"/>
    <x v="3"/>
    <x v="14"/>
    <s v="Linguistics"/>
    <x v="1"/>
    <x v="0"/>
  </r>
  <r>
    <x v="1"/>
    <x v="1"/>
    <n v="216208"/>
    <x v="117"/>
    <s v="Univerzita Karlova/Fakulta humanitních studií"/>
    <n v="192028475"/>
    <s v="C"/>
    <x v="1"/>
    <s v="Jiroutová Kynčlová, Tereza"/>
    <s v="Queering and Gendering Aztlán: Anzaldúa&amp;apos;s Feminist Reshaping of the Chicana/o Nation in the US-Mexico Borderlands"/>
    <x v="3"/>
    <x v="14"/>
    <s v="Literary theory"/>
    <x v="1"/>
    <x v="0"/>
  </r>
  <r>
    <x v="1"/>
    <x v="1"/>
    <n v="216208"/>
    <x v="117"/>
    <s v="Univerzita Karlova/Fakulta sociálních věd"/>
    <n v="191954899"/>
    <s v="C"/>
    <x v="1"/>
    <s v="Čeňková, Jana"/>
    <s v="Válečné útěky z pohledu chlapeckých hrdinů. Dva autoři Jan Procházka a Uri Orlev a dva romány (Ať žije republika a Běž, chlapče, běž)"/>
    <x v="3"/>
    <x v="14"/>
    <s v="Literary theory"/>
    <x v="1"/>
    <x v="0"/>
  </r>
  <r>
    <x v="1"/>
    <x v="1"/>
    <n v="216208"/>
    <x v="117"/>
    <s v="Univerzita Karlova/Filozofická fakulta"/>
    <n v="191920467"/>
    <s v="C"/>
    <x v="1"/>
    <s v="Poncarová, Petra Johana"/>
    <s v="'&quot;&quot;Nuair a Dh'fhalbhas a' Ghaidhlig&quot;&quot; (When Gaelic Goes) : Gaelic in the Poetry of Derick Thomson'"/>
    <x v="3"/>
    <x v="14"/>
    <s v="Literary theory"/>
    <x v="1"/>
    <x v="0"/>
  </r>
  <r>
    <x v="1"/>
    <x v="1"/>
    <n v="216208"/>
    <x v="117"/>
    <s v="Univerzita Karlova/Filozofická fakulta"/>
    <n v="191920910"/>
    <s v="C"/>
    <x v="1"/>
    <s v="Rajnochová, Natalie"/>
    <s v="Pohyb v ruské a české frazeologických obrazech světa."/>
    <x v="3"/>
    <x v="14"/>
    <s v="Linguistics"/>
    <x v="1"/>
    <x v="0"/>
  </r>
  <r>
    <x v="1"/>
    <x v="1"/>
    <n v="216208"/>
    <x v="117"/>
    <s v="Univerzita Karlova/Filozofická fakulta"/>
    <n v="191920943"/>
    <s v="B"/>
    <x v="1"/>
    <s v="Fischerová, Sylva;Starý, Jiří;Procházka, Martin;Nováková, Soňa;Beran, Zdeněk;Zbytovský, Štěpán;Vaněk, Václav;Hrdlička, Josef;Ondráš, František;Jirsa, Tomáš;Janeček, Petr;Hanáková, Petra"/>
    <s v="Hrdina - antihrdina - superhrdina - nehrdina v kulturním prostoru minulosti a současnosti"/>
    <x v="3"/>
    <x v="14"/>
    <s v="Literary theory"/>
    <x v="1"/>
    <x v="0"/>
  </r>
  <r>
    <x v="1"/>
    <x v="1"/>
    <n v="216208"/>
    <x v="117"/>
    <s v="Univerzita Karlova/Filozofická fakulta"/>
    <n v="191920952"/>
    <s v="O"/>
    <x v="1"/>
    <s v="Jensterle Doležal, Alenka"/>
    <s v="The Influence of Czech Women Writers on the first literary Work of Slovene Zofka Kveder"/>
    <x v="3"/>
    <x v="14"/>
    <s v="Literary theory"/>
    <x v="1"/>
    <x v="0"/>
  </r>
  <r>
    <x v="1"/>
    <x v="1"/>
    <n v="216208"/>
    <x v="117"/>
    <s v="Univerzita Karlova/Filozofická fakulta"/>
    <n v="191921076"/>
    <s v="C"/>
    <x v="1"/>
    <s v="Vavroušová, Petra"/>
    <s v="Al margen de la recepción recíproca de las teorías de la traducción checa e hispana"/>
    <x v="3"/>
    <x v="14"/>
    <s v="Linguistics"/>
    <x v="1"/>
    <x v="0"/>
  </r>
  <r>
    <x v="1"/>
    <x v="1"/>
    <n v="216208"/>
    <x v="117"/>
    <s v="Univerzita Karlova/Filozofická fakulta"/>
    <n v="191921088"/>
    <s v="B"/>
    <x v="1"/>
    <s v="Vaňková, Irena;Saicová Římalová, Lucie;Pacovská, Jasňa;Švarcová, Zdeňka;Rejzek, Jiří;Lišková, Michaela;Christou, Anna;Bednářová, Hana;Náhlíková, Anežka;Filippová, Eva;Hudáková, Andrea;Vaněk, Václav;Malá, Lucie;Goszczyńska, Joanna;Daszuta, Aneta;Królak, Jo"/>
    <s v="Lidský život a každodennost v jazyce/literatuře"/>
    <x v="3"/>
    <x v="14"/>
    <s v="Literary theory"/>
    <x v="1"/>
    <x v="0"/>
  </r>
  <r>
    <x v="1"/>
    <x v="1"/>
    <n v="216208"/>
    <x v="117"/>
    <s v="Univerzita Karlova/Filozofická fakulta"/>
    <n v="191921403"/>
    <s v="B"/>
    <x v="1"/>
    <s v="Špína, Michal;Hrdlička, Josef;Jaluška, Matouš;Jelínek, Jiří;Dvořák, Jan;Hultsch, Anne;Poncarová, Petra Johana;Theinová, Daniela;Matuszkiewicz, Antoni;Vít, Ladislav;Burt, Stephen;Pabst, Stephan;Malura, Jan;Ivánek, Jakub;Machová, Mariana"/>
    <s v="Hlasy míst: prostor, místo a geografie ve světové poezii"/>
    <x v="3"/>
    <x v="14"/>
    <s v="Literary theory"/>
    <x v="1"/>
    <x v="0"/>
  </r>
  <r>
    <x v="1"/>
    <x v="1"/>
    <n v="216208"/>
    <x v="117"/>
    <s v="Univerzita Karlova/Filozofická fakulta"/>
    <n v="191921455"/>
    <s v="C"/>
    <x v="1"/>
    <s v="Nábělková, Mira"/>
    <s v="The Czech-Slovak communicative and dialect continuum : With and without a border"/>
    <x v="3"/>
    <x v="14"/>
    <s v="Linguistics"/>
    <x v="1"/>
    <x v="0"/>
  </r>
  <r>
    <x v="1"/>
    <x v="1"/>
    <n v="216208"/>
    <x v="117"/>
    <s v="Univerzita Karlova/Filozofická fakulta"/>
    <n v="192027127"/>
    <s v="J"/>
    <x v="1"/>
    <s v="Šturm, Pavel;Lukeš, David"/>
    <s v="Fonotaktická analýza obsahu slabik na okrajích českých slov v mluvené a psané řeči"/>
    <x v="3"/>
    <x v="14"/>
    <s v="Linguistics"/>
    <x v="1"/>
    <x v="0"/>
  </r>
  <r>
    <x v="1"/>
    <x v="1"/>
    <n v="216208"/>
    <x v="117"/>
    <s v="Univerzita Karlova/Filozofická fakulta"/>
    <n v="192027613"/>
    <s v="B"/>
    <x v="1"/>
    <s v="Sánchez Fernández, Juan Antonio;Forbelský, Josef"/>
    <s v="Španělská moderní literatura 1898-2015"/>
    <x v="3"/>
    <x v="14"/>
    <s v="Literary theory"/>
    <x v="1"/>
    <x v="0"/>
  </r>
  <r>
    <x v="1"/>
    <x v="1"/>
    <n v="216208"/>
    <x v="117"/>
    <s v="Univerzita Karlova/Filozofická fakulta"/>
    <n v="192027753"/>
    <s v="C"/>
    <x v="1"/>
    <s v="Škodová, Svatava"/>
    <s v="Sloveso JÍT ve funkci složky analytického predikátu"/>
    <x v="3"/>
    <x v="14"/>
    <s v="Linguistics"/>
    <x v="1"/>
    <x v="0"/>
  </r>
  <r>
    <x v="1"/>
    <x v="1"/>
    <n v="216208"/>
    <x v="117"/>
    <s v="Univerzita Karlova/Filozofická fakulta"/>
    <n v="192027111"/>
    <s v="J"/>
    <x v="0"/>
    <s v="Holý, Jiří"/>
    <s v="Nontraditional Images of the Shoah in Literature and Film: Comedy and Laughter"/>
    <x v="3"/>
    <x v="14"/>
    <s v="Literary theory"/>
    <x v="1"/>
    <x v="3"/>
  </r>
  <r>
    <x v="1"/>
    <x v="1"/>
    <n v="216208"/>
    <x v="117"/>
    <s v="Univerzita Karlova/Filozofická fakulta"/>
    <n v="192027332"/>
    <s v="C"/>
    <x v="0"/>
    <s v="Holý, Jiří"/>
    <s v="Das Thema Holocaust/Shoa in der tschechischen Literatur"/>
    <x v="3"/>
    <x v="14"/>
    <s v="Literary theory"/>
    <x v="1"/>
    <x v="3"/>
  </r>
  <r>
    <x v="1"/>
    <x v="1"/>
    <n v="216208"/>
    <x v="117"/>
    <s v="Univerzita Karlova/Filozofická fakulta"/>
    <n v="192027562"/>
    <s v="B"/>
    <x v="0"/>
    <s v="Hrdlička, Josef;Jaluška, Matouš;Špína, Michal;Šorm, Martin;Roreitner, Robert;Soukupová, Klára;Alexa, Michael"/>
    <s v="Hrdinové v básních : Eseje o poezii"/>
    <x v="3"/>
    <x v="14"/>
    <s v="Literary theory"/>
    <x v="1"/>
    <x v="3"/>
  </r>
  <r>
    <x v="1"/>
    <x v="1"/>
    <n v="216208"/>
    <x v="117"/>
    <s v="Univerzita Karlova/Filozofická fakulta"/>
    <n v="192027693"/>
    <s v="B"/>
    <x v="1"/>
    <s v="Markus, Radvan"/>
    <s v="Hřbitovní hlína"/>
    <x v="3"/>
    <x v="14"/>
    <s v="Literary theory"/>
    <x v="1"/>
    <x v="3"/>
  </r>
  <r>
    <x v="1"/>
    <x v="1"/>
    <n v="216208"/>
    <x v="117"/>
    <s v="Univerzita Karlova/Filozofická fakulta"/>
    <n v="192027748"/>
    <s v="C"/>
    <x v="0"/>
    <s v="Kalivodová, Eva"/>
    <s v="The Challenges of Teaching Gender in Translation in the Czech Contemporary Context"/>
    <x v="3"/>
    <x v="14"/>
    <s v="Linguistics"/>
    <x v="1"/>
    <x v="3"/>
  </r>
  <r>
    <x v="1"/>
    <x v="1"/>
    <n v="216208"/>
    <x v="117"/>
    <s v="Univerzita Karlova/Filozofická fakulta"/>
    <n v="192028091"/>
    <s v="C"/>
    <x v="0"/>
    <s v="Kosáková, Hana"/>
    <s v="Formalismus v polemice s marxismem. K dějinám jednoho zápasu."/>
    <x v="3"/>
    <x v="14"/>
    <s v="Literary theory"/>
    <x v="1"/>
    <x v="3"/>
  </r>
  <r>
    <x v="1"/>
    <x v="1"/>
    <n v="216208"/>
    <x v="117"/>
    <s v="Univerzita Karlova/Pedagogická fakulta"/>
    <n v="191925660"/>
    <s v="C"/>
    <x v="1"/>
    <s v="Vlčková, Jana;Sojka, Pavel"/>
    <s v="Fonetika a fonologie českého jazyka"/>
    <x v="3"/>
    <x v="14"/>
    <s v="Linguistics"/>
    <x v="1"/>
    <x v="3"/>
  </r>
  <r>
    <x v="1"/>
    <x v="1"/>
    <n v="216208"/>
    <x v="117"/>
    <s v="Univerzita Karlova/Pedagogická fakulta"/>
    <n v="191925772"/>
    <s v="C"/>
    <x v="1"/>
    <s v="Lobenstein-Reichmann, Anja"/>
    <s v="Historischer Wortschatz: Text- und Autorenwörterbücher"/>
    <x v="3"/>
    <x v="14"/>
    <s v="Linguistics"/>
    <x v="1"/>
    <x v="3"/>
  </r>
  <r>
    <x v="1"/>
    <x v="1"/>
    <n v="216208"/>
    <x v="117"/>
    <s v="Univerzita Karlova/Pedagogická fakulta"/>
    <n v="191925774"/>
    <s v="C"/>
    <x v="1"/>
    <s v="Lobenstein-Reichmann, Anja"/>
    <s v="Stiefkinder der Dialektologie"/>
    <x v="3"/>
    <x v="14"/>
    <s v="Linguistics"/>
    <x v="1"/>
    <x v="3"/>
  </r>
  <r>
    <x v="1"/>
    <x v="1"/>
    <n v="216208"/>
    <x v="117"/>
    <s v="Univerzita Karlova/Filozofická fakulta"/>
    <n v="192028117"/>
    <s v="B"/>
    <x v="1"/>
    <s v="Vokurková, Zuzana"/>
    <s v="Epistemic Modality in Standard Spoken Tibetan: Epistemic Verbal Endings and Copulas"/>
    <x v="3"/>
    <x v="14"/>
    <s v="Linguistics"/>
    <x v="1"/>
    <x v="4"/>
  </r>
  <r>
    <x v="1"/>
    <x v="1"/>
    <n v="216208"/>
    <x v="117"/>
    <s v="Univerzita Karlova/Fakulta sociálních věd"/>
    <n v="191954811"/>
    <s v="B"/>
    <x v="1"/>
    <s v="Králová, Kateřina;Kubátová, Hana;Vykoukal, Jiří;Mlynář, Jakub;Moravská, Dorota Tabitha;Kůželová, Michaela;Balla, Petr;Procházka, Jan;Kocian, Jiří;Hofmeisterová, Karin;Šimová, Kateřina;Putík, Daniel;Lukešová, Olga;Karasová, Nikola;Votavová, Vladimíra;Vorlo"/>
    <s v="Návraty : poválečná rekonstrukce židovských komunit v zemích středovýchodní, jihovýchodní a východní Evropy"/>
    <x v="3"/>
    <x v="11"/>
    <s v="History (history of science and technology to be 6.3, history of specific sciences to be under the respective headings)"/>
    <x v="1"/>
    <x v="5"/>
  </r>
  <r>
    <x v="1"/>
    <x v="1"/>
    <n v="216208"/>
    <x v="117"/>
    <s v="Univerzita Karlova/Filozofická fakulta"/>
    <n v="191956543"/>
    <s v="B"/>
    <x v="1"/>
    <s v="Bárta, Miroslav"/>
    <s v="Příběh Civilizace : Vzestup a pád stavitelů pyramid"/>
    <x v="3"/>
    <x v="11"/>
    <s v="History (history of science and technology to be 6.3, history of specific sciences to be under the respective headings)"/>
    <x v="1"/>
    <x v="5"/>
  </r>
  <r>
    <x v="1"/>
    <x v="1"/>
    <n v="216208"/>
    <x v="117"/>
    <s v="Univerzita Karlova/Filozofická fakulta"/>
    <n v="192027370"/>
    <s v="B"/>
    <x v="1"/>
    <s v="Pátková, Hana"/>
    <s v="Script in town books in late medieval Bohemia"/>
    <x v="3"/>
    <x v="11"/>
    <s v="History (history of science and technology to be 6.3, history of specific sciences to be under the respective headings)"/>
    <x v="1"/>
    <x v="5"/>
  </r>
  <r>
    <x v="1"/>
    <x v="1"/>
    <n v="216208"/>
    <x v="117"/>
    <s v="Univerzita Karlova/Filozofická fakulta"/>
    <n v="192028211"/>
    <s v="B"/>
    <x v="1"/>
    <s v="Verner, Miroslav"/>
    <s v="Abusir : The Necropolis of the Sons of the Sun"/>
    <x v="3"/>
    <x v="11"/>
    <s v="Archaeology"/>
    <x v="1"/>
    <x v="5"/>
  </r>
  <r>
    <x v="1"/>
    <x v="1"/>
    <n v="216208"/>
    <x v="117"/>
    <s v="Univerzita Karlova/Fakulta humanitních studií"/>
    <n v="191881537"/>
    <s v="B"/>
    <x v="1"/>
    <s v="Soukupová, Blanka"/>
    <s v="Židé v českých zemích po šoa: Identita poraněné paměti"/>
    <x v="3"/>
    <x v="11"/>
    <s v="History (history of science and technology to be 6.3, history of specific sciences to be under the respective headings)"/>
    <x v="1"/>
    <x v="1"/>
  </r>
  <r>
    <x v="1"/>
    <x v="1"/>
    <n v="216208"/>
    <x v="117"/>
    <s v="Univerzita Karlova/Fakulta humanitních studií"/>
    <n v="191922635"/>
    <s v="B"/>
    <x v="1"/>
    <s v="Čapská, Veronika"/>
    <s v="Mezi texty a textiliemi. (Swéerts-)Šporkové, textové praxe a kulturní výměna na přelomu baroka a osvícenství"/>
    <x v="3"/>
    <x v="11"/>
    <s v="History (history of science and technology to be 6.3, history of specific sciences to be under the respective headings)"/>
    <x v="1"/>
    <x v="1"/>
  </r>
  <r>
    <x v="1"/>
    <x v="1"/>
    <n v="216208"/>
    <x v="117"/>
    <s v="Univerzita Karlova/Fakulta humanitních studií"/>
    <n v="191922654"/>
    <s v="B"/>
    <x v="1"/>
    <s v="Marková, Alena"/>
    <s v="Šljach da saveckaj nacyi. Palityka belarusizacyi 1924-1929"/>
    <x v="3"/>
    <x v="11"/>
    <s v="History (history of science and technology to be 6.3, history of specific sciences to be under the respective headings)"/>
    <x v="1"/>
    <x v="1"/>
  </r>
  <r>
    <x v="1"/>
    <x v="1"/>
    <n v="216208"/>
    <x v="117"/>
    <s v="Univerzita Karlova/Fakulta humanitních studií"/>
    <n v="192028380"/>
    <s v="B"/>
    <x v="1"/>
    <s v="Wohlmuth, Petr"/>
    <s v="Krev, čest a hrůza: Historická antropologie pevnostní války na příkladu britských deníků z obléhání pevnosti Bergen op Zoom z roku 1747"/>
    <x v="3"/>
    <x v="11"/>
    <s v="History (history of science and technology to be 6.3, history of specific sciences to be under the respective headings)"/>
    <x v="1"/>
    <x v="1"/>
  </r>
  <r>
    <x v="1"/>
    <x v="1"/>
    <n v="216208"/>
    <x v="117"/>
    <s v="Univerzita Karlova/Fakulta humanitních studií"/>
    <n v="192028473"/>
    <s v="J"/>
    <x v="1"/>
    <s v="Himl, Pavel"/>
    <s v="Die Krumauer &amp;quot;Sprach-Passion&amp;quot; von 1649-1653 und 1710-1720. Eine Studie zum Stellenwert von &amp;quot;Sprache&amp;quot; und &amp;quot;Nation&amp;quot; in der Frühen Neuzeit"/>
    <x v="3"/>
    <x v="11"/>
    <s v="History (history of science and technology to be 6.3, history of specific sciences to be under the respective headings)"/>
    <x v="1"/>
    <x v="1"/>
  </r>
  <r>
    <x v="1"/>
    <x v="1"/>
    <n v="216208"/>
    <x v="117"/>
    <s v="Univerzita Karlova/Fakulta sociálních věd"/>
    <n v="191954858"/>
    <s v="B"/>
    <x v="1"/>
    <s v="Králová, Kateřina"/>
    <s v="Das Vermächtnis der Besatzung. Deutsch-griechische Beziehungen seit 1940"/>
    <x v="3"/>
    <x v="11"/>
    <s v="History (history of science and technology to be 6.3, history of specific sciences to be under the respective headings)"/>
    <x v="1"/>
    <x v="1"/>
  </r>
  <r>
    <x v="1"/>
    <x v="1"/>
    <n v="216208"/>
    <x v="117"/>
    <s v="Univerzita Karlova/Fakulta sociálních věd"/>
    <n v="192014768"/>
    <s v="C"/>
    <x v="1"/>
    <s v="Matějka, Ondřej"/>
    <s v="Dialogues on Religion in a &amp;quot;Socialist Society&amp;quot; under Construction: Marxist Social Scientists and Czech Protestants, 1940s-60s"/>
    <x v="3"/>
    <x v="11"/>
    <s v="History (history of science and technology to be 6.3, history of specific sciences to be under the respective headings)"/>
    <x v="1"/>
    <x v="1"/>
  </r>
  <r>
    <x v="1"/>
    <x v="1"/>
    <n v="216208"/>
    <x v="117"/>
    <s v="Univerzita Karlova/Fakulta sociálních věd"/>
    <n v="192014827"/>
    <s v="C"/>
    <x v="1"/>
    <s v="Šmidrkal, Václav"/>
    <s v="Song and Dance Ensembles in Central European Militaries: The Spread, Transformation and Retreat of a Soviet Model"/>
    <x v="3"/>
    <x v="11"/>
    <s v="History (history of science and technology to be 6.3, history of specific sciences to be under the respective headings)"/>
    <x v="1"/>
    <x v="1"/>
  </r>
  <r>
    <x v="1"/>
    <x v="1"/>
    <n v="216208"/>
    <x v="117"/>
    <s v="Univerzita Karlova/Fakulta sociálních věd"/>
    <n v="192014857"/>
    <s v="B"/>
    <x v="1"/>
    <s v="Brisku, Adrian"/>
    <s v="Political Reform in the Ottoman and Russian Empires: A Comparative Approach"/>
    <x v="3"/>
    <x v="11"/>
    <s v="History (history of science and technology to be 6.3, history of specific sciences to be under the respective headings)"/>
    <x v="1"/>
    <x v="1"/>
  </r>
  <r>
    <x v="1"/>
    <x v="1"/>
    <n v="216208"/>
    <x v="117"/>
    <s v="Univerzita Karlova/Fakulta sociálních věd"/>
    <n v="192014872"/>
    <s v="B"/>
    <x v="1"/>
    <s v="Kolenovská, Daniela;Plavec, Michal"/>
    <s v="Běloruská emigrace v meziválečném Československu : studie a dokumenty : sociopolitický aspekt"/>
    <x v="3"/>
    <x v="11"/>
    <s v="History (history of science and technology to be 6.3, history of specific sciences to be under the respective headings)"/>
    <x v="1"/>
    <x v="1"/>
  </r>
  <r>
    <x v="1"/>
    <x v="1"/>
    <n v="216208"/>
    <x v="117"/>
    <s v="Univerzita Karlova/Filozofická fakulta"/>
    <n v="191920652"/>
    <s v="B"/>
    <x v="1"/>
    <s v="Odler, Martin;Kmošek, Jiří;Dupej, Ján;Arias, Katarína;Vendelová Jirásková, Lucie;Dulíková, Veronika;Jamborová, Tereza;Msallamová, Šárka;Šálková, Kateřina;Kmoníčková, Martina"/>
    <s v="Old Kingdom Copper Tools and Model Tools"/>
    <x v="3"/>
    <x v="11"/>
    <s v="Archaeology"/>
    <x v="1"/>
    <x v="1"/>
  </r>
  <r>
    <x v="1"/>
    <x v="1"/>
    <n v="216208"/>
    <x v="117"/>
    <s v="Univerzita Karlova/Filozofická fakulta"/>
    <n v="191921025"/>
    <s v="C"/>
    <x v="1"/>
    <s v="Coppens, Filip;Vymazalová, Hana"/>
    <s v="Linen for the God : The Interpretation of Old Kingdom Clothing Rites in the Light of Ptolemaic and Roman Rituals (and vice versa)"/>
    <x v="3"/>
    <x v="11"/>
    <s v="Archaeology"/>
    <x v="1"/>
    <x v="1"/>
  </r>
  <r>
    <x v="1"/>
    <x v="1"/>
    <n v="216208"/>
    <x v="117"/>
    <s v="Univerzita Karlova/Filozofická fakulta"/>
    <n v="191921026"/>
    <s v="C"/>
    <x v="1"/>
    <s v="Coppens, Filip"/>
    <s v="@b Ssp mnx.t. : A Feast of Harsomtus of Khadi on Mesore 29"/>
    <x v="3"/>
    <x v="11"/>
    <s v="Archaeology"/>
    <x v="1"/>
    <x v="1"/>
  </r>
  <r>
    <x v="1"/>
    <x v="1"/>
    <n v="216208"/>
    <x v="117"/>
    <s v="Univerzita Karlova/Filozofická fakulta"/>
    <n v="191921080"/>
    <s v="B"/>
    <x v="1"/>
    <s v="Gorogianni, Eugenia;Pavúk, Peter;Girella, Luca;Abell, Natalie;Cutler, Joanne;Earle, Jason W.;Feuer, Bryan;Galaty, Michael;Hilditch, Jill;Kaiser, Ivonne;Knappett, Carl;Mokrišová, Jana;Raymond, Amy;Rizzotto, Laura-Concetta;Vitale, Salvatore;Vlachopoulos, An"/>
    <s v="Beyond Thalassocracies. Understanding Processes of Minoanisation and Mycenaeanisation in the Aegean"/>
    <x v="3"/>
    <x v="11"/>
    <s v="Archaeology"/>
    <x v="1"/>
    <x v="1"/>
  </r>
  <r>
    <x v="1"/>
    <x v="1"/>
    <n v="216208"/>
    <x v="117"/>
    <s v="Univerzita Karlova/Filozofická fakulta"/>
    <n v="191921118"/>
    <s v="C"/>
    <x v="1"/>
    <s v="Bárta, Miroslav"/>
    <s v="'Abusir paradigm' and the beginning of the Fifth Dynasty"/>
    <x v="3"/>
    <x v="11"/>
    <s v="Archaeology"/>
    <x v="1"/>
    <x v="1"/>
  </r>
  <r>
    <x v="1"/>
    <x v="1"/>
    <n v="216208"/>
    <x v="117"/>
    <s v="Univerzita Karlova/Filozofická fakulta"/>
    <n v="191921219"/>
    <s v="B"/>
    <x v="1"/>
    <s v="Hledíková, Zdenka;Parma, Tomáš;Černušák, Tomáš;Šebek, Jaroslav;Žemlička, Josef;Kalous, Antonín;Jonová, Jitka;Pánek, Jaroslav"/>
    <s v="The Papacy and the Czech Lands. A History of Mutual Relations"/>
    <x v="3"/>
    <x v="11"/>
    <s v="History (history of science and technology to be 6.3, history of specific sciences to be under the respective headings)"/>
    <x v="1"/>
    <x v="1"/>
  </r>
  <r>
    <x v="1"/>
    <x v="1"/>
    <n v="216208"/>
    <x v="117"/>
    <s v="Univerzita Karlova/Filozofická fakulta"/>
    <n v="191921273"/>
    <s v="C"/>
    <x v="1"/>
    <s v="Vymazalová, Hana"/>
    <s v="Feasts in written evidence from the Fifth Dynasty royal necropolis of Abusir"/>
    <x v="3"/>
    <x v="11"/>
    <s v="History (history of science and technology to be 6.3, history of specific sciences to be under the respective headings)"/>
    <x v="1"/>
    <x v="1"/>
  </r>
  <r>
    <x v="1"/>
    <x v="1"/>
    <n v="216208"/>
    <x v="117"/>
    <s v="Univerzita Karlova/Filozofická fakulta"/>
    <n v="191921274"/>
    <s v="C"/>
    <x v="1"/>
    <s v="Vymazalová, Hana"/>
    <s v="Ration system"/>
    <x v="3"/>
    <x v="11"/>
    <s v="History (history of science and technology to be 6.3, history of specific sciences to be under the respective headings)"/>
    <x v="1"/>
    <x v="1"/>
  </r>
  <r>
    <x v="1"/>
    <x v="1"/>
    <n v="216208"/>
    <x v="117"/>
    <s v="Univerzita Karlova/Filozofická fakulta"/>
    <n v="191921276"/>
    <s v="C"/>
    <x v="1"/>
    <s v="Janák, Jiří"/>
    <s v="The Ba"/>
    <x v="3"/>
    <x v="11"/>
    <s v="History (history of science and technology to be 6.3, history of specific sciences to be under the respective headings)"/>
    <x v="1"/>
    <x v="1"/>
  </r>
  <r>
    <x v="1"/>
    <x v="1"/>
    <n v="216208"/>
    <x v="117"/>
    <s v="Univerzita Karlova/Filozofická fakulta"/>
    <n v="191921279"/>
    <s v="C"/>
    <x v="1"/>
    <s v="Šedivý, Ivan"/>
    <s v="Der Einfluss des Ersten Weltkrieges auf die tschechische Politik"/>
    <x v="3"/>
    <x v="11"/>
    <s v="History (history of science and technology to be 6.3, history of specific sciences to be under the respective headings)"/>
    <x v="1"/>
    <x v="1"/>
  </r>
  <r>
    <x v="1"/>
    <x v="1"/>
    <n v="216208"/>
    <x v="117"/>
    <s v="Univerzita Karlova/Filozofická fakulta"/>
    <n v="191921314"/>
    <s v="C"/>
    <x v="1"/>
    <s v="Hausenblasová, Jaroslava;Purš, Ivo"/>
    <s v="Michael Maier and his Prague Activities"/>
    <x v="3"/>
    <x v="11"/>
    <s v="History (history of science and technology to be 6.3, history of specific sciences to be under the respective headings)"/>
    <x v="1"/>
    <x v="1"/>
  </r>
  <r>
    <x v="1"/>
    <x v="1"/>
    <n v="216208"/>
    <x v="117"/>
    <s v="Univerzita Karlova/Filozofická fakulta"/>
    <n v="191921315"/>
    <s v="C"/>
    <x v="1"/>
    <s v="Hausenblasová, Jaroslava"/>
    <s v="Between Medicine and Politics: Oswald Croll's Activity in the Lands of the Bohemian Crown"/>
    <x v="3"/>
    <x v="11"/>
    <s v="History (history of science and technology to be 6.3, history of specific sciences to be under the respective headings)"/>
    <x v="1"/>
    <x v="1"/>
  </r>
  <r>
    <x v="1"/>
    <x v="1"/>
    <n v="216208"/>
    <x v="117"/>
    <s v="Univerzita Karlova/Filozofická fakulta"/>
    <n v="191921516"/>
    <s v="C"/>
    <x v="1"/>
    <s v="Lomová, Olga;Zádrapová, Anna"/>
    <s v="&quot;Songs of Ancient China&quot; : A Myth of &quot;The Other&quot; Appropriated by an Emerging Sinology"/>
    <x v="3"/>
    <x v="11"/>
    <s v="History (history of science and technology to be 6.3, history of specific sciences to be under the respective headings)"/>
    <x v="1"/>
    <x v="1"/>
  </r>
  <r>
    <x v="1"/>
    <x v="1"/>
    <n v="216208"/>
    <x v="117"/>
    <s v="Univerzita Karlova/Filozofická fakulta"/>
    <n v="191956486"/>
    <s v="C"/>
    <x v="1"/>
    <s v="Dušek, Jan;Mynářová, Jana"/>
    <s v="Tell Fekheriye Inscription: A Process of Authority on the Edge of the Assyrian Empire"/>
    <x v="3"/>
    <x v="11"/>
    <s v="History (history of science and technology to be 6.3, history of specific sciences to be under the respective headings)"/>
    <x v="1"/>
    <x v="1"/>
  </r>
  <r>
    <x v="1"/>
    <x v="1"/>
    <n v="216208"/>
    <x v="117"/>
    <s v="Univerzita Karlova/Filozofická fakulta"/>
    <n v="191956582"/>
    <s v="B"/>
    <x v="1"/>
    <s v="Klápště, Jan"/>
    <s v="The Archaeology of Prague and the Medieval Czech Lands, 1100-1600"/>
    <x v="3"/>
    <x v="11"/>
    <s v="Archaeology"/>
    <x v="1"/>
    <x v="1"/>
  </r>
  <r>
    <x v="1"/>
    <x v="1"/>
    <n v="216208"/>
    <x v="117"/>
    <s v="Univerzita Karlova/Filozofická fakulta"/>
    <n v="191998323"/>
    <s v="B"/>
    <x v="1"/>
    <s v="Hradilová, Marta;Pátková, Hana"/>
    <s v="Scriptores"/>
    <x v="3"/>
    <x v="11"/>
    <s v="History (history of science and technology to be 6.3, history of specific sciences to be under the respective headings)"/>
    <x v="1"/>
    <x v="1"/>
  </r>
  <r>
    <x v="1"/>
    <x v="1"/>
    <n v="216208"/>
    <x v="117"/>
    <s v="Univerzita Karlova/Filozofická fakulta"/>
    <n v="191998417"/>
    <s v="J"/>
    <x v="1"/>
    <s v="Nuzzolo, Massimiliano;Krejčí, Jaromír"/>
    <s v="Heliopolis and the solar cult in the Third Millennium BC"/>
    <x v="3"/>
    <x v="11"/>
    <s v="Archaeology"/>
    <x v="1"/>
    <x v="1"/>
  </r>
  <r>
    <x v="1"/>
    <x v="1"/>
    <n v="216208"/>
    <x v="117"/>
    <s v="Univerzita Karlova/Filozofická fakulta"/>
    <n v="192027147"/>
    <s v="B"/>
    <x v="0"/>
    <s v="Klusáková, Luďa;Ozouf-Marignier, Marie-Vic;Bartie, Anglea;Fleming, Linda;Freeman, Mark;Hulme, Tom;Readman, Paul;Horáček, Martin;Yudin, Greg;Koloshenko, Yulia;Moatsou, Olga;deĺ Espino Hidalgo, Blanca"/>
    <s v="Small Towns in Europe in the 20th and 21st Centuries. Heritage and Development Strategies"/>
    <x v="3"/>
    <x v="11"/>
    <s v="History (history of science and technology to be 6.3, history of specific sciences to be under the respective headings)"/>
    <x v="1"/>
    <x v="1"/>
  </r>
  <r>
    <x v="1"/>
    <x v="1"/>
    <n v="216208"/>
    <x v="117"/>
    <s v="Univerzita Karlova/Filozofická fakulta"/>
    <n v="192027487"/>
    <s v="C"/>
    <x v="1"/>
    <s v="Opatrný, Josef"/>
    <s v="Desde la emigración austrohúngara hasta los partidarios del Estado independiente checoslovaco en Argentina"/>
    <x v="3"/>
    <x v="11"/>
    <s v="History (history of science and technology to be 6.3, history of specific sciences to be under the respective headings)"/>
    <x v="1"/>
    <x v="1"/>
  </r>
  <r>
    <x v="1"/>
    <x v="1"/>
    <n v="216208"/>
    <x v="117"/>
    <s v="Univerzita Karlova/Filozofická fakulta"/>
    <n v="192027602"/>
    <s v="B"/>
    <x v="1"/>
    <s v="Strouhal, Eugen;Vachala, Břetislav;Vymazalová, Hana"/>
    <s v="Lékařství starých Egypťanů II, Vnitřní lékařství"/>
    <x v="3"/>
    <x v="11"/>
    <s v="History (history of science and technology to be 6.3, history of specific sciences to be under the respective headings)"/>
    <x v="1"/>
    <x v="1"/>
  </r>
  <r>
    <x v="1"/>
    <x v="1"/>
    <n v="216208"/>
    <x v="117"/>
    <s v="Univerzita Karlova/Filozofická fakulta"/>
    <n v="192027896"/>
    <s v="B"/>
    <x v="0"/>
    <s v="Ira, Jaroslav;Janáč, Jiří;Linitskaya, Natallia;Shelekpayev, Nariman;Niutenko, Olga;Nikolovska, Ivana;Klusáková, Luďa"/>
    <s v="Materializing Identities in Socialist and Post-Socialist Cities"/>
    <x v="3"/>
    <x v="11"/>
    <s v="History (history of science and technology to be 6.3, history of specific sciences to be under the respective headings)"/>
    <x v="1"/>
    <x v="1"/>
  </r>
  <r>
    <x v="1"/>
    <x v="1"/>
    <n v="216208"/>
    <x v="117"/>
    <s v="Univerzita Karlova/Filozofická fakulta"/>
    <n v="192027969"/>
    <s v="B"/>
    <x v="1"/>
    <s v="Bouzek, Jan"/>
    <s v="Studies of Homeric Greece and koine of EIA styles revisited"/>
    <x v="3"/>
    <x v="11"/>
    <s v="Archaeology"/>
    <x v="1"/>
    <x v="1"/>
  </r>
  <r>
    <x v="1"/>
    <x v="1"/>
    <n v="216208"/>
    <x v="117"/>
    <s v="Univerzita Karlova/Filozofická fakulta"/>
    <n v="192028033"/>
    <s v="C"/>
    <x v="1"/>
    <s v="Klír, Tomáš"/>
    <s v="Social Context of the Slavic-German Language Contact : North-eastern Bavaria and the Eger Region in the Early Middle Ages"/>
    <x v="3"/>
    <x v="11"/>
    <s v="History (history of science and technology to be 6.3, history of specific sciences to be under the respective headings)"/>
    <x v="1"/>
    <x v="1"/>
  </r>
  <r>
    <x v="1"/>
    <x v="1"/>
    <n v="216208"/>
    <x v="117"/>
    <s v="Univerzita Karlova/Filozofická fakulta"/>
    <n v="192028144"/>
    <s v="C"/>
    <x v="0"/>
    <s v="Rákosník, Jakub"/>
    <s v="Tvůrce dějin, anebo zajatec historických okolností?"/>
    <x v="3"/>
    <x v="11"/>
    <s v="History (history of science and technology to be 6.3, history of specific sciences to be under the respective headings)"/>
    <x v="1"/>
    <x v="1"/>
  </r>
  <r>
    <x v="1"/>
    <x v="1"/>
    <n v="216208"/>
    <x v="117"/>
    <s v="Univerzita Karlova/Filozofická fakulta"/>
    <n v="192028219"/>
    <s v="J"/>
    <x v="1"/>
    <s v="Varadzinová, Lenka"/>
    <s v="The Rock Art of Northeast Africa : Methodological Achievements and Perspectives of Further Research"/>
    <x v="3"/>
    <x v="11"/>
    <s v="Archaeology"/>
    <x v="1"/>
    <x v="1"/>
  </r>
  <r>
    <x v="1"/>
    <x v="1"/>
    <n v="216208"/>
    <x v="117"/>
    <s v="Univerzita Karlova/Husitská teologická fakulta"/>
    <n v="192015204"/>
    <s v="C"/>
    <x v="1"/>
    <s v="Kostičová, Zuzana"/>
    <s v="Monarchie a stát u poklasických Mayů Chichén Itzá a Mayapánu"/>
    <x v="3"/>
    <x v="11"/>
    <s v="-"/>
    <x v="1"/>
    <x v="1"/>
  </r>
  <r>
    <x v="1"/>
    <x v="1"/>
    <n v="216208"/>
    <x v="117"/>
    <s v="Univerzita Karlova/Katolická teologická fakulta"/>
    <n v="191922752"/>
    <s v="B"/>
    <x v="1"/>
    <s v="Kuthan, Jiří;Royt, Jan"/>
    <s v="Karel IV. Císař a český král. Vizionář a zakladatel"/>
    <x v="3"/>
    <x v="11"/>
    <s v="History (history of science and technology to be 6.3, history of specific sciences to be under the respective headings)"/>
    <x v="1"/>
    <x v="1"/>
  </r>
  <r>
    <x v="1"/>
    <x v="1"/>
    <n v="216208"/>
    <x v="117"/>
    <s v="Univerzita Karlova/Pedagogická fakulta"/>
    <n v="191925751"/>
    <s v="B"/>
    <x v="1"/>
    <s v="Koura, Petr"/>
    <s v="Swingaři a potápky v protektorátní noci : Česká swingová mládež a její hořkej svět"/>
    <x v="3"/>
    <x v="11"/>
    <s v="History (history of science and technology to be 6.3, history of specific sciences to be under the respective headings)"/>
    <x v="1"/>
    <x v="1"/>
  </r>
  <r>
    <x v="1"/>
    <x v="1"/>
    <n v="216208"/>
    <x v="117"/>
    <s v="Univerzita Karlova/Pedagogická fakulta"/>
    <n v="192015561"/>
    <s v="B"/>
    <x v="1"/>
    <s v="Hnilica, Jiří"/>
    <s v="Fenomén Dijon: Století českých maturit ve Francii"/>
    <x v="3"/>
    <x v="11"/>
    <s v="History (history of science and technology to be 6.3, history of specific sciences to be under the respective headings)"/>
    <x v="1"/>
    <x v="1"/>
  </r>
  <r>
    <x v="1"/>
    <x v="1"/>
    <n v="216208"/>
    <x v="117"/>
    <s v="Univerzita Karlova/1. lékařská fakulta"/>
    <n v="191918223"/>
    <s v="C"/>
    <x v="1"/>
    <s v="Alušík, Tomáš"/>
    <s v="Fortifications of Prehistoric Crete: The Current State of the Research"/>
    <x v="3"/>
    <x v="11"/>
    <s v="Archaeology"/>
    <x v="1"/>
    <x v="2"/>
  </r>
  <r>
    <x v="1"/>
    <x v="1"/>
    <n v="216208"/>
    <x v="117"/>
    <s v="Univerzita Karlova/Fakulta humanitních studií"/>
    <n v="191922597"/>
    <s v="C"/>
    <x v="1"/>
    <s v="Zaoral, Roman"/>
    <s v="Der Bayerische und der Böhmische Pfennig. Grenzüberschreitende Währungsräume im Hochmittelalter"/>
    <x v="3"/>
    <x v="11"/>
    <s v="History (history of science and technology to be 6.3, history of specific sciences to be under the respective headings)"/>
    <x v="1"/>
    <x v="2"/>
  </r>
  <r>
    <x v="1"/>
    <x v="1"/>
    <n v="216208"/>
    <x v="117"/>
    <s v="Univerzita Karlova/Fakulta humanitních studií"/>
    <n v="191922716"/>
    <s v="J"/>
    <x v="1"/>
    <s v="Havelka, Miloš"/>
    <s v="Erfolge und Misserfolge in uneindeutigen Konstelationen. Václav Havel als Folie aktueller tschechischer Gegenwartsdeutungen"/>
    <x v="3"/>
    <x v="11"/>
    <s v="History (history of science and technology to be 6.3, history of specific sciences to be under the respective headings)"/>
    <x v="1"/>
    <x v="2"/>
  </r>
  <r>
    <x v="1"/>
    <x v="1"/>
    <n v="216208"/>
    <x v="117"/>
    <s v="Univerzita Karlova/Fakulta humanitních studií"/>
    <n v="191998583"/>
    <s v="B"/>
    <x v="1"/>
    <s v="Matoušek, Václav;Janata, Tomáš;Chlíbec, Jan;Urbani, Roman;Zimová, Růžena"/>
    <s v="Třebel 1647:A Battlefield of the Thirty Year&amp;apos;s War from the Perspective of History, Archeology, Art-history, Geoinformatics, and Ethnology"/>
    <x v="3"/>
    <x v="11"/>
    <s v="Archaeology"/>
    <x v="1"/>
    <x v="2"/>
  </r>
  <r>
    <x v="1"/>
    <x v="1"/>
    <n v="216208"/>
    <x v="117"/>
    <s v="Univerzita Karlova/Fakulta sociálních věd"/>
    <n v="191953348"/>
    <s v="J"/>
    <x v="1"/>
    <s v="Konrád, Ota"/>
    <s v="Jenseits der Nation? Kollektive Gewalt in den böhmischen Ländern 1914-1918"/>
    <x v="3"/>
    <x v="11"/>
    <s v="History (history of science and technology to be 6.3, history of specific sciences to be under the respective headings)"/>
    <x v="1"/>
    <x v="2"/>
  </r>
  <r>
    <x v="1"/>
    <x v="1"/>
    <n v="216208"/>
    <x v="117"/>
    <s v="Univerzita Karlova/Fakulta sociálních věd"/>
    <n v="191954877"/>
    <s v="C"/>
    <x v="1"/>
    <s v="Asavei, Maria Alina"/>
    <s v="Art and &quot;Madness&quot;: Weapons of the Marginal during Socialism in Eastern Europe"/>
    <x v="3"/>
    <x v="11"/>
    <s v="History (history of science and technology to be 6.3, history of specific sciences to be under the respective headings)"/>
    <x v="1"/>
    <x v="2"/>
  </r>
  <r>
    <x v="1"/>
    <x v="1"/>
    <n v="216208"/>
    <x v="117"/>
    <s v="Univerzita Karlova/Fakulta sociálních věd"/>
    <n v="191954945"/>
    <s v="C"/>
    <x v="1"/>
    <s v="Balcar, Jaromír;Kučera, Jaroslav"/>
    <s v="System Transformation as Consequence of the German Occupation? : Czechoslovakia's Path from the Nazi War Economy to Postwar Centralized Planned Economy"/>
    <x v="3"/>
    <x v="11"/>
    <s v="History (history of science and technology to be 6.3, history of specific sciences to be under the respective headings)"/>
    <x v="1"/>
    <x v="2"/>
  </r>
  <r>
    <x v="1"/>
    <x v="1"/>
    <n v="216208"/>
    <x v="117"/>
    <s v="Univerzita Karlova/Fakulta tělesné výchovy a sportu"/>
    <n v="192015761"/>
    <s v="B"/>
    <x v="1"/>
    <s v="Tlustý, Tomáš"/>
    <s v="Budování národních organizací YMCA v Československu a Polsku: rozvoj tělesné kultury v letech 1918-1939"/>
    <x v="3"/>
    <x v="11"/>
    <s v="History (history of science and technology to be 6.3, history of specific sciences to be under the respective headings)"/>
    <x v="1"/>
    <x v="2"/>
  </r>
  <r>
    <x v="1"/>
    <x v="1"/>
    <n v="216208"/>
    <x v="117"/>
    <s v="Univerzita Karlova/Filozofická fakulta"/>
    <n v="191920730"/>
    <s v="C"/>
    <x v="1"/>
    <s v="Křížová, Markéta"/>
    <s v="De guerrileros guerrilleros feroces a indios miserables: Transformación de los 'mosquitos' dentro del discurso colonial y postcolonial sobre la Costa de Mosquitia, siglos XVII al XIX"/>
    <x v="3"/>
    <x v="11"/>
    <s v="History (history of science and technology to be 6.3, history of specific sciences to be under the respective headings)"/>
    <x v="1"/>
    <x v="2"/>
  </r>
  <r>
    <x v="1"/>
    <x v="1"/>
    <n v="216208"/>
    <x v="117"/>
    <s v="Univerzita Karlova/Filozofická fakulta"/>
    <n v="191920762"/>
    <s v="B"/>
    <x v="1"/>
    <s v="Vojtěchovský, Ondřej"/>
    <s v="Iz Praga protiv Tita! : Jugoslavenska informbiroovska emigracija u Čehoslovačkoj"/>
    <x v="3"/>
    <x v="11"/>
    <s v="History (history of science and technology to be 6.3, history of specific sciences to be under the respective headings)"/>
    <x v="1"/>
    <x v="2"/>
  </r>
  <r>
    <x v="1"/>
    <x v="1"/>
    <n v="216208"/>
    <x v="117"/>
    <s v="Univerzita Karlova/Filozofická fakulta"/>
    <n v="191920783"/>
    <s v="B"/>
    <x v="1"/>
    <s v="Křížová, Markéta;Binková, Simona"/>
    <s v="Ir más allá... : Fuentes bohemicales para el estudio comparativo de la expansión colonial española en la temprana Edad Moderna"/>
    <x v="3"/>
    <x v="11"/>
    <s v="History (history of science and technology to be 6.3, history of specific sciences to be under the respective headings)"/>
    <x v="1"/>
    <x v="2"/>
  </r>
  <r>
    <x v="1"/>
    <x v="1"/>
    <n v="216208"/>
    <x v="117"/>
    <s v="Univerzita Karlova/Filozofická fakulta"/>
    <n v="191920786"/>
    <s v="C"/>
    <x v="1"/>
    <s v="Křížová, Markéta"/>
    <s v="Iberoamerikanische Studien in der Tschechoslowakei zur Zeit des Kalten Kriegs"/>
    <x v="3"/>
    <x v="11"/>
    <s v="History (history of science and technology to be 6.3, history of specific sciences to be under the respective headings)"/>
    <x v="1"/>
    <x v="2"/>
  </r>
  <r>
    <x v="1"/>
    <x v="1"/>
    <n v="216208"/>
    <x v="117"/>
    <s v="Univerzita Karlova/Filozofická fakulta"/>
    <n v="191920877"/>
    <s v="C"/>
    <x v="1"/>
    <s v="Odler, Martin"/>
    <s v="A Travelogue of the Slovak Poet Rudolf Fabry &quot;Salam Alekum: Stories from Old and New Egypt (1958)&quot;"/>
    <x v="3"/>
    <x v="11"/>
    <s v="Archaeology"/>
    <x v="1"/>
    <x v="2"/>
  </r>
  <r>
    <x v="1"/>
    <x v="1"/>
    <n v="216208"/>
    <x v="117"/>
    <s v="Univerzita Karlova/Filozofická fakulta"/>
    <n v="191920954"/>
    <s v="C"/>
    <x v="1"/>
    <s v="Holá, Mlada;Holý, Martin"/>
    <s v="Kommunikationsnetzwerke und Präzedenzkonflikte während der Huldigungsreisen der böhmischen Könige nach Breslau in der Frühen Neuzeit"/>
    <x v="3"/>
    <x v="11"/>
    <s v="History (history of science and technology to be 6.3, history of specific sciences to be under the respective headings)"/>
    <x v="1"/>
    <x v="2"/>
  </r>
  <r>
    <x v="1"/>
    <x v="1"/>
    <n v="216208"/>
    <x v="117"/>
    <s v="Univerzita Karlova/Filozofická fakulta"/>
    <n v="191920984"/>
    <s v="B"/>
    <x v="1"/>
    <s v="Bouzek, Jan;Militký, Jiří;Taneva, Valentina;Domaradzka, Ewa"/>
    <s v="Pistiros VI. The Pistiros Hoard"/>
    <x v="3"/>
    <x v="11"/>
    <s v="Archaeology"/>
    <x v="1"/>
    <x v="2"/>
  </r>
  <r>
    <x v="1"/>
    <x v="1"/>
    <n v="216208"/>
    <x v="117"/>
    <s v="Univerzita Karlova/Filozofická fakulta"/>
    <n v="191921018"/>
    <s v="C"/>
    <x v="1"/>
    <s v="Smoláriková, Květa"/>
    <s v="Late Saite - Early Persian Assemblages of Pottery from Abusir"/>
    <x v="3"/>
    <x v="11"/>
    <s v="Archaeology"/>
    <x v="1"/>
    <x v="2"/>
  </r>
  <r>
    <x v="1"/>
    <x v="1"/>
    <n v="216208"/>
    <x v="117"/>
    <s v="Univerzita Karlova/Filozofická fakulta"/>
    <n v="191921037"/>
    <s v="C"/>
    <x v="1"/>
    <s v="Verner, Miroslav"/>
    <s v="Pr-twt - The Cult Place of Raneferef's Statues"/>
    <x v="3"/>
    <x v="11"/>
    <s v="Archaeology"/>
    <x v="1"/>
    <x v="2"/>
  </r>
  <r>
    <x v="1"/>
    <x v="1"/>
    <n v="216208"/>
    <x v="117"/>
    <s v="Univerzita Karlova/Filozofická fakulta"/>
    <n v="191921265"/>
    <s v="C"/>
    <x v="1"/>
    <s v="Megahed, Mohamed Abdel Moneim"/>
    <s v="Antichambre Carrée in the Old Kingdom : Decoration and Function"/>
    <x v="3"/>
    <x v="11"/>
    <s v="Archaeology"/>
    <x v="1"/>
    <x v="2"/>
  </r>
  <r>
    <x v="1"/>
    <x v="1"/>
    <n v="216208"/>
    <x v="117"/>
    <s v="Univerzita Karlova/Filozofická fakulta"/>
    <n v="191921312"/>
    <s v="B"/>
    <x v="1"/>
    <s v="Daniel, Ondřej;Michela, Miroslav;Almer, Jiří;Havlík, Adam;Mejzr, Martin;Polák, Michael;Chmátal, Jonáš;Štěpánek, Ondřej;Andrs, Jiří"/>
    <s v="Kultura svépomocí: ekonomické a politické rozměry v českém subkulturním prostředí pozdního státního socialismu a postsocialismu"/>
    <x v="3"/>
    <x v="11"/>
    <s v="History (history of science and technology to be 6.3, history of specific sciences to be under the respective headings)"/>
    <x v="1"/>
    <x v="2"/>
  </r>
  <r>
    <x v="1"/>
    <x v="1"/>
    <n v="216208"/>
    <x v="117"/>
    <s v="Univerzita Karlova/Filozofická fakulta"/>
    <n v="191921313"/>
    <s v="C"/>
    <x v="1"/>
    <s v="Hausenblasová, Jaroslava;Purš, Ivo"/>
    <s v="Simon Thadeas Budek and his Contacts at the Court of Rudolf II"/>
    <x v="3"/>
    <x v="11"/>
    <s v="History (history of science and technology to be 6.3, history of specific sciences to be under the respective headings)"/>
    <x v="1"/>
    <x v="2"/>
  </r>
  <r>
    <x v="1"/>
    <x v="1"/>
    <n v="216208"/>
    <x v="117"/>
    <s v="Univerzita Karlova/Filozofická fakulta"/>
    <n v="191921496"/>
    <s v="C"/>
    <x v="1"/>
    <s v="Klápště, Jan"/>
    <s v="Die hochmittelalterliche Transformation Ostmitteleuropas - ein gutes kognitives Konzept oder eine vorgegebene Zwangsjacke?"/>
    <x v="3"/>
    <x v="11"/>
    <s v="Archaeology"/>
    <x v="1"/>
    <x v="2"/>
  </r>
  <r>
    <x v="1"/>
    <x v="1"/>
    <n v="216208"/>
    <x v="117"/>
    <s v="Univerzita Karlova/Filozofická fakulta"/>
    <n v="191921514"/>
    <s v="C"/>
    <x v="1"/>
    <s v="Lomová, Olga;Zádrapová, Anna"/>
    <s v="Beyond academia and politics : understanding China and doing sinology in Czechoslovakia after World War II"/>
    <x v="3"/>
    <x v="11"/>
    <s v="History (history of science and technology to be 6.3, history of specific sciences to be under the respective headings)"/>
    <x v="1"/>
    <x v="2"/>
  </r>
  <r>
    <x v="1"/>
    <x v="1"/>
    <n v="216208"/>
    <x v="117"/>
    <s v="Univerzita Karlova/Filozofická fakulta"/>
    <n v="191921580"/>
    <s v="C"/>
    <x v="1"/>
    <s v="Ebelová, Ivana;Chodějovská, Eva"/>
    <s v="I. Militärische (Josephinische) Landesaufnahme der böhmischen Länder 1764-1768 und militärisch-topographische Gebietsbeschreibung. Möglichkeiten und Grenzen der Editionsverarbeitung"/>
    <x v="3"/>
    <x v="11"/>
    <s v="History (history of science and technology to be 6.3, history of specific sciences to be under the respective headings)"/>
    <x v="1"/>
    <x v="2"/>
  </r>
  <r>
    <x v="1"/>
    <x v="1"/>
    <n v="216208"/>
    <x v="117"/>
    <s v="Univerzita Karlova/Filozofická fakulta"/>
    <n v="191956483"/>
    <s v="C"/>
    <x v="1"/>
    <s v="Machek, Jakub"/>
    <s v="The Early Popular Press and its Common Readers in Fin-de-siècle Prague"/>
    <x v="3"/>
    <x v="11"/>
    <s v="History (history of science and technology to be 6.3, history of specific sciences to be under the respective headings)"/>
    <x v="1"/>
    <x v="2"/>
  </r>
  <r>
    <x v="1"/>
    <x v="1"/>
    <n v="216208"/>
    <x v="117"/>
    <s v="Univerzita Karlova/Filozofická fakulta"/>
    <n v="191956535"/>
    <s v="B"/>
    <x v="1"/>
    <s v="Klír, Tomáš;Vodáková, Dana;Pátková, Hana;Hůrka, Martin;Janka, Wolfgang"/>
    <s v="Knihy chebské zemské berně z let 1438 a 1456"/>
    <x v="3"/>
    <x v="11"/>
    <s v="History (history of science and technology to be 6.3, history of specific sciences to be under the respective headings)"/>
    <x v="1"/>
    <x v="2"/>
  </r>
  <r>
    <x v="1"/>
    <x v="1"/>
    <n v="216208"/>
    <x v="117"/>
    <s v="Univerzita Karlova/Filozofická fakulta"/>
    <n v="191956539"/>
    <s v="B"/>
    <x v="1"/>
    <s v="Pokorná, Magdaléna"/>
    <s v="Jedna hora je vysoká a druhá je nízká"/>
    <x v="3"/>
    <x v="11"/>
    <s v="History (history of science and technology to be 6.3, history of specific sciences to be under the respective headings)"/>
    <x v="1"/>
    <x v="2"/>
  </r>
  <r>
    <x v="1"/>
    <x v="1"/>
    <n v="216208"/>
    <x v="117"/>
    <s v="Univerzita Karlova/Filozofická fakulta"/>
    <n v="191956566"/>
    <s v="B"/>
    <x v="1"/>
    <s v="Šedinová, Jiřina"/>
    <s v="David Gans : Pražský renesanční židovský historik"/>
    <x v="3"/>
    <x v="11"/>
    <s v="History (history of science and technology to be 6.3, history of specific sciences to be under the respective headings)"/>
    <x v="1"/>
    <x v="2"/>
  </r>
  <r>
    <x v="1"/>
    <x v="1"/>
    <n v="216208"/>
    <x v="117"/>
    <s v="Univerzita Karlova/Filozofická fakulta"/>
    <n v="191956569"/>
    <s v="C"/>
    <x v="1"/>
    <s v="Binková, Simona"/>
    <s v="Violencia en las misiones jesuíticas : Intento de una tipología (siglos XVII y XVIII)"/>
    <x v="3"/>
    <x v="11"/>
    <s v="History (history of science and technology to be 6.3, history of specific sciences to be under the respective headings)"/>
    <x v="1"/>
    <x v="2"/>
  </r>
  <r>
    <x v="1"/>
    <x v="1"/>
    <n v="216208"/>
    <x v="117"/>
    <s v="Univerzita Karlova/Filozofická fakulta"/>
    <n v="191998346"/>
    <s v="B"/>
    <x v="0"/>
    <s v="Županič, Jan;Fiala, Michal"/>
    <s v="Nobilitas Iudaeorum. Židovská šlechta střední Evropy v komparativní perspektivě"/>
    <x v="3"/>
    <x v="11"/>
    <s v="History (history of science and technology to be 6.3, history of specific sciences to be under the respective headings)"/>
    <x v="1"/>
    <x v="2"/>
  </r>
  <r>
    <x v="1"/>
    <x v="1"/>
    <n v="216208"/>
    <x v="117"/>
    <s v="Univerzita Karlova/Filozofická fakulta"/>
    <n v="191998369"/>
    <s v="B"/>
    <x v="1"/>
    <s v="Heczková, Libuše;Bahenská, Marie;Musilová, Dana"/>
    <s v="Nezbytná, osvobozující, pomlouvaná. O ženské práci"/>
    <x v="3"/>
    <x v="11"/>
    <s v="History (history of science and technology to be 6.3, history of specific sciences to be under the respective headings)"/>
    <x v="1"/>
    <x v="2"/>
  </r>
  <r>
    <x v="1"/>
    <x v="1"/>
    <n v="216208"/>
    <x v="117"/>
    <s v="Univerzita Karlova/Filozofická fakulta"/>
    <n v="191998403"/>
    <s v="J"/>
    <x v="1"/>
    <s v="Klír, Tomáš;Vodáková, Dana"/>
    <s v="Economy and population of an Early Modern village : Milčice - home of the most famous Bohemian peasant F. J. Vavák"/>
    <x v="3"/>
    <x v="11"/>
    <s v="History (history of science and technology to be 6.3, history of specific sciences to be under the respective headings)"/>
    <x v="1"/>
    <x v="2"/>
  </r>
  <r>
    <x v="1"/>
    <x v="1"/>
    <n v="216208"/>
    <x v="117"/>
    <s v="Univerzita Karlova/Filozofická fakulta"/>
    <n v="192027182"/>
    <s v="C"/>
    <x v="0"/>
    <s v="Buben, Radek"/>
    <s v="Stát, jeho kapacity, státnost a demokratizace: Reflexe nejenom z tzv. třetího světa"/>
    <x v="3"/>
    <x v="11"/>
    <s v="History (history of science and technology to be 6.3, history of specific sciences to be under the respective headings)"/>
    <x v="1"/>
    <x v="2"/>
  </r>
  <r>
    <x v="1"/>
    <x v="1"/>
    <n v="216208"/>
    <x v="117"/>
    <s v="Univerzita Karlova/Filozofická fakulta"/>
    <n v="192027359"/>
    <s v="J"/>
    <x v="0"/>
    <s v="Ante, Kristine"/>
    <s v="Socio-Political Context for the Establishment of the first Baptist parishes in Courland"/>
    <x v="3"/>
    <x v="11"/>
    <s v="History (history of science and technology to be 6.3, history of specific sciences to be under the respective headings)"/>
    <x v="1"/>
    <x v="2"/>
  </r>
  <r>
    <x v="1"/>
    <x v="1"/>
    <n v="216208"/>
    <x v="117"/>
    <s v="Univerzita Karlova/Filozofická fakulta"/>
    <n v="192027578"/>
    <s v="J"/>
    <x v="0"/>
    <s v="Picková, Dana"/>
    <s v="Roman and Byzantine Motives in Skazanie o knjazjach vladimirskich (The Tale of the Princes of Vladimir)"/>
    <x v="3"/>
    <x v="11"/>
    <s v="History (history of science and technology to be 6.3, history of specific sciences to be under the respective headings)"/>
    <x v="1"/>
    <x v="2"/>
  </r>
  <r>
    <x v="1"/>
    <x v="1"/>
    <n v="216208"/>
    <x v="117"/>
    <s v="Univerzita Karlova/Filozofická fakulta"/>
    <n v="192027808"/>
    <s v="B"/>
    <x v="1"/>
    <s v="Křížová, Markéta"/>
    <s v="Za velkou louži : Vzpomínky moravského dělníka Matěje Poláčka na Afriku a Jižní Ameriku"/>
    <x v="3"/>
    <x v="11"/>
    <s v="History (history of science and technology to be 6.3, history of specific sciences to be under the respective headings)"/>
    <x v="1"/>
    <x v="2"/>
  </r>
  <r>
    <x v="1"/>
    <x v="1"/>
    <n v="216208"/>
    <x v="117"/>
    <s v="Univerzita Karlova/Filozofická fakulta"/>
    <n v="192027890"/>
    <s v="C"/>
    <x v="1"/>
    <s v="Pavúk, Peter"/>
    <s v="Thrakien, Troia und Anatolien. Troia und seine Kontakte in den Balkan"/>
    <x v="3"/>
    <x v="11"/>
    <s v="Archaeology"/>
    <x v="1"/>
    <x v="2"/>
  </r>
  <r>
    <x v="1"/>
    <x v="1"/>
    <n v="216208"/>
    <x v="117"/>
    <s v="Univerzita Karlova/Filozofická fakulta"/>
    <n v="192027922"/>
    <s v="B"/>
    <x v="0"/>
    <s v="Macháček, Michal"/>
    <s v="Gustáv Husák"/>
    <x v="3"/>
    <x v="11"/>
    <s v="History (history of science and technology to be 6.3, history of specific sciences to be under the respective headings)"/>
    <x v="1"/>
    <x v="2"/>
  </r>
  <r>
    <x v="1"/>
    <x v="1"/>
    <n v="216208"/>
    <x v="117"/>
    <s v="Univerzita Karlova/Filozofická fakulta"/>
    <n v="192027934"/>
    <s v="J"/>
    <x v="1"/>
    <s v="Stančo, Ladislav"/>
    <s v="Facing the lion. Appliqué in form of a lion head on the Late Kushan pottery"/>
    <x v="3"/>
    <x v="11"/>
    <s v="Archaeology"/>
    <x v="1"/>
    <x v="2"/>
  </r>
  <r>
    <x v="1"/>
    <x v="1"/>
    <n v="216208"/>
    <x v="117"/>
    <s v="Univerzita Karlova/Lékařská fakulta v Hradci Králové"/>
    <n v="192013821"/>
    <s v="O"/>
    <x v="0"/>
    <s v="Nečas, Pavel;Hejna, Petr"/>
    <s v="Advokáti mrtvých : Rozhovory se soudními lékaři"/>
    <x v="3"/>
    <x v="11"/>
    <s v="History (history of science and technology to be 6.3, history of specific sciences to be under the respective headings)"/>
    <x v="1"/>
    <x v="2"/>
  </r>
  <r>
    <x v="1"/>
    <x v="1"/>
    <n v="216208"/>
    <x v="117"/>
    <s v="Univerzita Karlova/Pedagogická fakulta"/>
    <n v="192015567"/>
    <s v="C"/>
    <x v="1"/>
    <s v="Koura, Petr"/>
    <s v="Inka Bernášková (1904-1942) : Žena proti Hitlerovi aneb Člověk zůstane svobodný, jen když pohrdá smrtí"/>
    <x v="3"/>
    <x v="11"/>
    <s v="History (history of science and technology to be 6.3, history of specific sciences to be under the respective headings)"/>
    <x v="1"/>
    <x v="2"/>
  </r>
  <r>
    <x v="1"/>
    <x v="1"/>
    <n v="216208"/>
    <x v="117"/>
    <s v="Univerzita Karlova/Pedagogická fakulta"/>
    <n v="192015595"/>
    <s v="C"/>
    <x v="1"/>
    <s v="Charvát, Petr"/>
    <s v="Alkuin z Yorku: Fénix antiky vzlétá z popela"/>
    <x v="3"/>
    <x v="11"/>
    <s v="History (history of science and technology to be 6.3, history of specific sciences to be under the respective headings)"/>
    <x v="1"/>
    <x v="2"/>
  </r>
  <r>
    <x v="1"/>
    <x v="1"/>
    <n v="216208"/>
    <x v="117"/>
    <s v="Univerzita Karlova/Ústav dějin Univerzity Karlovy a archiv Univerzity Karlovy"/>
    <n v="191926050"/>
    <s v="B"/>
    <x v="1"/>
    <s v="Pousta, Zdeněk"/>
    <s v="Jaroslav Císař. Astronom a diplomat v Masarykových službách"/>
    <x v="3"/>
    <x v="11"/>
    <s v="History (history of science and technology to be 6.3, history of specific sciences to be under the respective headings)"/>
    <x v="1"/>
    <x v="2"/>
  </r>
  <r>
    <x v="1"/>
    <x v="1"/>
    <n v="216208"/>
    <x v="117"/>
    <s v="Univerzita Karlova/Fakulta humanitních studií"/>
    <n v="191922667"/>
    <s v="C"/>
    <x v="1"/>
    <s v="Pešek, Jiří"/>
    <s v="Lidice. Weltweites Symbol der Vernichtung - weltweites Symbol der Versöhnung?"/>
    <x v="3"/>
    <x v="11"/>
    <s v="History (history of science and technology to be 6.3, history of specific sciences to be under the respective headings)"/>
    <x v="1"/>
    <x v="0"/>
  </r>
  <r>
    <x v="1"/>
    <x v="1"/>
    <n v="216208"/>
    <x v="117"/>
    <s v="Univerzita Karlova/Fakulta tělesné výchovy a sportu"/>
    <n v="191925930"/>
    <s v="B"/>
    <x v="1"/>
    <s v="Waic, Marek"/>
    <s v="Tělesná výchova a sport v politickém životě meziválečného Československa"/>
    <x v="3"/>
    <x v="11"/>
    <s v="History (history of science and technology to be 6.3, history of specific sciences to be under the respective headings)"/>
    <x v="1"/>
    <x v="0"/>
  </r>
  <r>
    <x v="1"/>
    <x v="1"/>
    <n v="216208"/>
    <x v="117"/>
    <s v="Univerzita Karlova/Filozofická fakulta"/>
    <n v="191920503"/>
    <s v="C"/>
    <x v="1"/>
    <s v="Tsivos, Konstantinos"/>
    <s v="Zaangažowanie Czechoslowacji w grecka wojne domowa oraz misje specjalne Komunistycznej Partii Grecji"/>
    <x v="3"/>
    <x v="11"/>
    <s v="History (history of science and technology to be 6.3, history of specific sciences to be under the respective headings)"/>
    <x v="1"/>
    <x v="0"/>
  </r>
  <r>
    <x v="1"/>
    <x v="1"/>
    <n v="216208"/>
    <x v="117"/>
    <s v="Univerzita Karlova/Filozofická fakulta"/>
    <n v="191920796"/>
    <s v="B"/>
    <x v="1"/>
    <s v="Boukal, Jan"/>
    <s v="Jakoubek z Vřesovic (+1462). Cesta chudého moravského rytíře k vládě nad severozápadními Čechami"/>
    <x v="3"/>
    <x v="11"/>
    <s v="History (history of science and technology to be 6.3, history of specific sciences to be under the respective headings)"/>
    <x v="1"/>
    <x v="0"/>
  </r>
  <r>
    <x v="1"/>
    <x v="1"/>
    <n v="216208"/>
    <x v="117"/>
    <s v="Univerzita Karlova/Filozofická fakulta"/>
    <n v="191920833"/>
    <s v="B"/>
    <x v="1"/>
    <s v="Šustrová, Radka;Rákosník, Jakub"/>
    <s v="Rodina v zájmu státu. Populační růst a instituce manželství, 1918-1989"/>
    <x v="3"/>
    <x v="11"/>
    <s v="History (history of science and technology to be 6.3, history of specific sciences to be under the respective headings)"/>
    <x v="1"/>
    <x v="0"/>
  </r>
  <r>
    <x v="1"/>
    <x v="1"/>
    <n v="216208"/>
    <x v="117"/>
    <s v="Univerzita Karlova/Filozofická fakulta"/>
    <n v="191920867"/>
    <s v="B"/>
    <x v="1"/>
    <s v="Stehlík, Michal"/>
    <s v="Babické vraždy 1951"/>
    <x v="3"/>
    <x v="11"/>
    <s v="History (history of science and technology to be 6.3, history of specific sciences to be under the respective headings)"/>
    <x v="1"/>
    <x v="0"/>
  </r>
  <r>
    <x v="1"/>
    <x v="1"/>
    <n v="216208"/>
    <x v="117"/>
    <s v="Univerzita Karlova/Filozofická fakulta"/>
    <n v="191920878"/>
    <s v="C"/>
    <x v="1"/>
    <s v="Hudáková, Ľubica;Odler, Martin"/>
    <s v="The Travelogue of the first Slovak cleric in Egypt - Ján Roháček (1910)"/>
    <x v="3"/>
    <x v="11"/>
    <s v="History (history of science and technology to be 6.3, history of specific sciences to be under the respective headings)"/>
    <x v="1"/>
    <x v="0"/>
  </r>
  <r>
    <x v="1"/>
    <x v="1"/>
    <n v="216208"/>
    <x v="117"/>
    <s v="Univerzita Karlova/Filozofická fakulta"/>
    <n v="191920958"/>
    <s v="B"/>
    <x v="1"/>
    <s v="Bursová, Veronika"/>
    <s v="Hospodářské a sociální postavení sklářských dělníků na Jablonecku v období první Československé republiky (1918 - 1938)"/>
    <x v="3"/>
    <x v="11"/>
    <s v="History (history of science and technology to be 6.3, history of specific sciences to be under the respective headings)"/>
    <x v="1"/>
    <x v="0"/>
  </r>
  <r>
    <x v="1"/>
    <x v="1"/>
    <n v="216208"/>
    <x v="117"/>
    <s v="Univerzita Karlova/Filozofická fakulta"/>
    <n v="191921009"/>
    <s v="C"/>
    <x v="1"/>
    <s v="Krejčí, Jaromír"/>
    <s v="Foundation of the royal necropolis at Abusir"/>
    <x v="3"/>
    <x v="11"/>
    <s v="History (history of science and technology to be 6.3, history of specific sciences to be under the respective headings)"/>
    <x v="1"/>
    <x v="0"/>
  </r>
  <r>
    <x v="1"/>
    <x v="1"/>
    <n v="216208"/>
    <x v="117"/>
    <s v="Univerzita Karlova/Filozofická fakulta"/>
    <n v="191921084"/>
    <s v="C"/>
    <x v="1"/>
    <s v="Rusin Dybalska, Renata"/>
    <s v="Najważniejsze kierunki badań polonistycznych prowadzonych na praskiej polonistyce po roku 2000"/>
    <x v="3"/>
    <x v="11"/>
    <s v="History (history of science and technology to be 6.3, history of specific sciences to be under the respective headings)"/>
    <x v="1"/>
    <x v="0"/>
  </r>
  <r>
    <x v="1"/>
    <x v="1"/>
    <n v="216208"/>
    <x v="117"/>
    <s v="Univerzita Karlova/Filozofická fakulta"/>
    <n v="191956549"/>
    <s v="B"/>
    <x v="1"/>
    <s v="Bobková, Lenka;Velička, Tomáš;Zdichynec, Jan;Holá, Mlada"/>
    <s v="Jan Zhořelecký. Třetí syn Karla IV."/>
    <x v="3"/>
    <x v="11"/>
    <s v="History (history of science and technology to be 6.3, history of specific sciences to be under the respective headings)"/>
    <x v="1"/>
    <x v="0"/>
  </r>
  <r>
    <x v="1"/>
    <x v="1"/>
    <n v="216208"/>
    <x v="117"/>
    <s v="Univerzita Karlova/Filozofická fakulta"/>
    <n v="191956604"/>
    <s v="C"/>
    <x v="1"/>
    <s v="Michela, Miroslav"/>
    <s v="K politizácii Cyrilo-metodského kultu v Československu 1918-1938"/>
    <x v="3"/>
    <x v="11"/>
    <s v="History (history of science and technology to be 6.3, history of specific sciences to be under the respective headings)"/>
    <x v="1"/>
    <x v="0"/>
  </r>
  <r>
    <x v="1"/>
    <x v="1"/>
    <n v="216208"/>
    <x v="117"/>
    <s v="Univerzita Karlova/Filozofická fakulta"/>
    <n v="192027372"/>
    <s v="B"/>
    <x v="1"/>
    <s v="Pátková, Hana"/>
    <s v="Tisíc kilometrů v sedle"/>
    <x v="3"/>
    <x v="11"/>
    <s v="History (history of science and technology to be 6.3, history of specific sciences to be under the respective headings)"/>
    <x v="1"/>
    <x v="0"/>
  </r>
  <r>
    <x v="1"/>
    <x v="1"/>
    <n v="216208"/>
    <x v="117"/>
    <s v="Univerzita Karlova/Filozofická fakulta"/>
    <n v="192027392"/>
    <s v="C"/>
    <x v="1"/>
    <s v="Spurný, Matěj;Jareš, Jakub;Volná, Kateřina"/>
    <s v="Intellectuals between Collaboration and Independence in Late Socialism : Politics and Everyday Life at the Faculty of Arts, Charles University, Prague"/>
    <x v="3"/>
    <x v="11"/>
    <s v="History (history of science and technology to be 6.3, history of specific sciences to be under the respective headings)"/>
    <x v="1"/>
    <x v="0"/>
  </r>
  <r>
    <x v="1"/>
    <x v="1"/>
    <n v="216208"/>
    <x v="117"/>
    <s v="Univerzita Karlova/Filozofická fakulta"/>
    <n v="192027644"/>
    <s v="J"/>
    <x v="0"/>
    <s v="Picková, Dana"/>
    <s v="Imperija Gabsburgov i Moskovskoe gosudarstvo : ustanovlenie diplomatičeskich otnošenij meždu moskovskimi velikimi knjazjami i germanskimi imperatorami"/>
    <x v="3"/>
    <x v="11"/>
    <s v="History (history of science and technology to be 6.3, history of specific sciences to be under the respective headings)"/>
    <x v="1"/>
    <x v="0"/>
  </r>
  <r>
    <x v="1"/>
    <x v="1"/>
    <n v="216208"/>
    <x v="117"/>
    <s v="Univerzita Karlova/Filozofická fakulta"/>
    <n v="192027715"/>
    <s v="B"/>
    <x v="1"/>
    <s v="Kaleta, Petr"/>
    <s v="Lužičtí Srbové v lidové sněmovně : Nástin politického života v srbské Lužici v době NDR"/>
    <x v="3"/>
    <x v="11"/>
    <s v="History (history of science and technology to be 6.3, history of specific sciences to be under the respective headings)"/>
    <x v="1"/>
    <x v="0"/>
  </r>
  <r>
    <x v="1"/>
    <x v="1"/>
    <n v="216208"/>
    <x v="117"/>
    <s v="Univerzita Karlova/Filozofická fakulta"/>
    <n v="192027775"/>
    <s v="O"/>
    <x v="0"/>
    <s v="Nejedlý, Martin"/>
    <s v="Charles IV, roi et empereur (1316-1378). Réflexion d&amp;apos;un historien tchèque a propos du récent anniversire"/>
    <x v="3"/>
    <x v="11"/>
    <s v="History (history of science and technology to be 6.3, history of specific sciences to be under the respective headings)"/>
    <x v="1"/>
    <x v="0"/>
  </r>
  <r>
    <x v="1"/>
    <x v="1"/>
    <n v="216208"/>
    <x v="117"/>
    <s v="Univerzita Karlova/Katolická teologická fakulta"/>
    <n v="192035662"/>
    <s v="B"/>
    <x v="1"/>
    <s v="Kubín, Petr"/>
    <s v="Svatý Vintíř, poustevník, kolonizátor a diplomat"/>
    <x v="3"/>
    <x v="11"/>
    <s v="History (history of science and technology to be 6.3, history of specific sciences to be under the respective headings)"/>
    <x v="1"/>
    <x v="0"/>
  </r>
  <r>
    <x v="1"/>
    <x v="1"/>
    <n v="216208"/>
    <x v="117"/>
    <s v="Univerzita Karlova/Pedagogická fakulta"/>
    <n v="192015570"/>
    <s v="C"/>
    <x v="1"/>
    <s v="Charvátová, Kateřina"/>
    <s v="Suger, opat benediktinského kláštera v Saint-Denis (1080/1081-1151)"/>
    <x v="3"/>
    <x v="11"/>
    <s v="History (history of science and technology to be 6.3, history of specific sciences to be under the respective headings)"/>
    <x v="1"/>
    <x v="0"/>
  </r>
  <r>
    <x v="1"/>
    <x v="1"/>
    <n v="216208"/>
    <x v="117"/>
    <s v="Univerzita Karlova/Přírodovědecká fakulta"/>
    <n v="192029858"/>
    <s v="C"/>
    <x v="1"/>
    <s v="Sládek, Vladimír;Makajevová, Eliška;Sabolová, Veronika;Berner, Margit"/>
    <s v="Summary of skeletal and dental inventory from the Pohansko second church cemetery"/>
    <x v="3"/>
    <x v="11"/>
    <s v="Archaeology"/>
    <x v="1"/>
    <x v="0"/>
  </r>
  <r>
    <x v="1"/>
    <x v="1"/>
    <n v="216208"/>
    <x v="117"/>
    <s v="Univerzita Karlova/Ústav dějin Univerzity Karlovy a archiv Univerzity Karlovy"/>
    <n v="192015784"/>
    <s v="C"/>
    <x v="1"/>
    <s v="Sekyrková, Milada"/>
    <s v="Die Thun&amp;apos;schen Reformen an der Prager Universität"/>
    <x v="3"/>
    <x v="11"/>
    <s v="History (history of science and technology to be 6.3, history of specific sciences to be under the respective headings)"/>
    <x v="1"/>
    <x v="0"/>
  </r>
  <r>
    <x v="1"/>
    <x v="1"/>
    <n v="216208"/>
    <x v="117"/>
    <s v="Univerzita Karlova/Fakulta tělesné výchovy a sportu"/>
    <n v="191925963"/>
    <s v="B"/>
    <x v="1"/>
    <s v="Kolář, František"/>
    <s v="Červení andělé. Historie Horské služby v českých zemích"/>
    <x v="3"/>
    <x v="11"/>
    <s v="History (history of science and technology to be 6.3, history of specific sciences to be under the respective headings)"/>
    <x v="1"/>
    <x v="3"/>
  </r>
  <r>
    <x v="1"/>
    <x v="1"/>
    <n v="216208"/>
    <x v="117"/>
    <s v="Univerzita Karlova/Fakulta tělesné výchovy a sportu"/>
    <n v="192015760"/>
    <s v="B"/>
    <x v="1"/>
    <s v="Halada, Andrej"/>
    <s v="Golfová hra v proměnách času : kapitoly z historie a současnosti českého a světového golfu"/>
    <x v="3"/>
    <x v="11"/>
    <s v="History (history of science and technology to be 6.3, history of specific sciences to be under the respective headings)"/>
    <x v="1"/>
    <x v="3"/>
  </r>
  <r>
    <x v="1"/>
    <x v="1"/>
    <n v="216208"/>
    <x v="117"/>
    <s v="Univerzita Karlova/Filozofická fakulta"/>
    <n v="191920765"/>
    <s v="B"/>
    <x v="1"/>
    <s v="Opatrný, Josef"/>
    <s v="Proyectos políticos y culturales en las realidades caribenas de los siglos XIX y XX"/>
    <x v="3"/>
    <x v="11"/>
    <s v="History (history of science and technology to be 6.3, history of specific sciences to be under the respective headings)"/>
    <x v="1"/>
    <x v="3"/>
  </r>
  <r>
    <x v="1"/>
    <x v="1"/>
    <n v="216208"/>
    <x v="117"/>
    <s v="Univerzita Karlova/Filozofická fakulta"/>
    <n v="192027363"/>
    <s v="J"/>
    <x v="0"/>
    <s v="Klusáková, Luďa"/>
    <s v="Identifications of small peripheral towns at the turn of the 21st century : cultural heritage, use of historical examples, and revitalization strategies in comparative perspective"/>
    <x v="3"/>
    <x v="11"/>
    <s v="History (history of science and technology to be 6.3, history of specific sciences to be under the respective headings)"/>
    <x v="1"/>
    <x v="3"/>
  </r>
  <r>
    <x v="1"/>
    <x v="1"/>
    <n v="216208"/>
    <x v="117"/>
    <s v="Univerzita Karlova/Filozofická fakulta"/>
    <n v="192027525"/>
    <s v="J"/>
    <x v="0"/>
    <s v="Vojtěchovský, Ondřej;Klabjan, Borut"/>
    <s v="Incorti comunisti. Solidarieta internazionale e interessi nazionali fra Trieste e Praga ai tempi della guerra fredda"/>
    <x v="3"/>
    <x v="11"/>
    <s v="History (history of science and technology to be 6.3, history of specific sciences to be under the respective headings)"/>
    <x v="1"/>
    <x v="3"/>
  </r>
  <r>
    <x v="1"/>
    <x v="1"/>
    <n v="216208"/>
    <x v="117"/>
    <s v="Univerzita Karlova/Farmaceutická fakulta v Hradci Králové"/>
    <n v="191881677"/>
    <s v="J"/>
    <x v="1"/>
    <s v="Mikušek, Jiří;Matouš, Petr;Matoušová, Eliška;Janoušek, Martin;Kuneš, Jiří;Pour, Milan"/>
    <s v="Substrate Control in the Gold(I)-Catalyzed Cyclization of beta-Propargylamino Acrylic Esters and Further Transformations of the Resultant Dihydropyridines"/>
    <x v="2"/>
    <x v="17"/>
    <s v="Organic chemistry"/>
    <x v="2"/>
    <x v="1"/>
  </r>
  <r>
    <x v="1"/>
    <x v="1"/>
    <n v="216208"/>
    <x v="117"/>
    <s v="Univerzita Karlova/Farmaceutická fakulta v Hradci Králové"/>
    <n v="191881695"/>
    <s v="J"/>
    <x v="1"/>
    <s v="Karabanovich, Galina;Zemanová, Júlia;Smutný, Tomáš;Székely, Rita;Šarkan, Michal;Centárová, Ivana;Vocat, Anthony;Pávková, Ivona;Čonka, Patrik;Němeček, Jan;Stolaříková, Jiřina;Vejsová, Marcela;Vávrová, Kateřina;Klimešová, Věra;Hrabálek, Alexandr;Pávek, Petr"/>
    <s v="Development of 3,5-Dinitrobenzylsulfanyl-1,3,4-oxadiazoles and Thiadiazoles as Selective Antitubercular Agents Active Against Replicating and Nonreplicating Mycobacterium tuberculosis"/>
    <x v="2"/>
    <x v="17"/>
    <s v="Organic chemistry"/>
    <x v="2"/>
    <x v="5"/>
  </r>
  <r>
    <x v="1"/>
    <x v="1"/>
    <n v="216208"/>
    <x v="117"/>
    <s v="Univerzita Karlova/Přírodovědecká fakulta"/>
    <n v="191923444"/>
    <s v="J"/>
    <x v="1"/>
    <s v="Makukhin, Nikolai;Treťjačenko, Vjačeslav;Moskovitz, Jackob;Míšek, Jiří"/>
    <s v="A Ratiometric Fluorescent Probe for Imaging of the Activity of Methionine Sulfoxide Reductase A in Cells"/>
    <x v="2"/>
    <x v="17"/>
    <s v="-"/>
    <x v="2"/>
    <x v="1"/>
  </r>
  <r>
    <x v="1"/>
    <x v="1"/>
    <n v="216208"/>
    <x v="117"/>
    <s v="Univerzita Karlova/Farmaceutická fakulta v Hradci Králové"/>
    <n v="191998222"/>
    <s v="J"/>
    <x v="1"/>
    <s v="Lochman, Lukáš;Zimčík, Petr;Klimant, Ingo;Nováková, Veronika;Borisov, Sergey M."/>
    <s v="Red-emitting CO2 sensors with tunable dynamic range based on pH-sensitive azaphthalocyanine indicators"/>
    <x v="2"/>
    <x v="17"/>
    <s v="Physical chemistry"/>
    <x v="2"/>
    <x v="2"/>
  </r>
  <r>
    <x v="1"/>
    <x v="1"/>
    <n v="216208"/>
    <x v="117"/>
    <s v="Univerzita Karlova/Matematicko-fyzikální fakulta"/>
    <n v="191880463"/>
    <s v="J"/>
    <x v="1"/>
    <s v="Dostál, Jakub;Pšenčík, Jakub;Zigmantas, Donatas"/>
    <s v="In situ mapping of the energy flow through the entire photosynthetic apparatus"/>
    <x v="2"/>
    <x v="5"/>
    <s v="Biophysics"/>
    <x v="2"/>
    <x v="5"/>
  </r>
  <r>
    <x v="1"/>
    <x v="1"/>
    <n v="216208"/>
    <x v="117"/>
    <s v="Univerzita Karlova/Přírodovědecká fakulta"/>
    <n v="191881051"/>
    <s v="J"/>
    <x v="1"/>
    <s v="Šácha, Pavel;Knedlík, Tomáš;Schimer, Jiří;Tykvart, Jan;Parolek, Jan;Navrátil, Václav;Dvořáková, Petra;Sedlák, František;Ulbrich, Karel;Strohalm, Jiří;Majer, Pavel;Šubr, Vladimír;Konvalinka, Jan"/>
    <s v="iBodies: Modular Synthetic Antibody Mimetics Based on Hydrophilic Polymers Decorated with Functional Moieties"/>
    <x v="2"/>
    <x v="5"/>
    <s v="Biochemistry and molecular biology"/>
    <x v="2"/>
    <x v="1"/>
  </r>
  <r>
    <x v="1"/>
    <x v="1"/>
    <n v="216208"/>
    <x v="117"/>
    <s v="Univerzita Karlova/Přírodovědecká fakulta"/>
    <n v="191881053"/>
    <s v="J"/>
    <x v="1"/>
    <s v="Karnkowska, Anna;Vacek, Vojtěch;Zubáčová, Zuzana;Treitli, Sebastian Cristian;Petrzelkova, Romana;Eme, Laura;Novak, Lukas;Žárský, Vojtěch;Barlow, Lael D.;Herman, Emily K.;Soukal, Petr;Hroudova, Miluse;Doležal, Pavel;Stairs, Courtney W.;Roger, Andrew J.;Eli"/>
    <s v="A Eukaryote without a Mitochondrial Organelle"/>
    <x v="2"/>
    <x v="5"/>
    <s v="Microbiology"/>
    <x v="2"/>
    <x v="5"/>
  </r>
  <r>
    <x v="1"/>
    <x v="1"/>
    <n v="216208"/>
    <x v="117"/>
    <s v="Univerzita Karlova/1. lékařská fakulta"/>
    <n v="191899926"/>
    <s v="J"/>
    <x v="1"/>
    <s v="Davidson, Alice E.;Lišková, Petra;Evans, Cerys J.;Ďuďáková, Ľubica;Nosková, Lenka;Pontikos, Nikolas;Hartmannová, Hana;Hodaňová, Kateřina;Stránecký, Viktor;Kozmík, Zbyněk;Levis, Hannah J.;Idigo, Nwamaka;Sasai, Noriaki;Maher, Geoffrey J.;Bellingham, James;V"/>
    <s v="Autosomal-Dominant Corneal Endothelial Dystrophies CHED1 and PPCD1 Are Allelic Disorders Caused by Non-coding Mutations in the Promoter of OVOL2"/>
    <x v="2"/>
    <x v="5"/>
    <s v="-"/>
    <x v="2"/>
    <x v="1"/>
  </r>
  <r>
    <x v="1"/>
    <x v="1"/>
    <n v="216208"/>
    <x v="117"/>
    <s v="Univerzita Karlova/Přírodovědecká fakulta"/>
    <n v="191998800"/>
    <s v="J"/>
    <x v="1"/>
    <s v="Minařík, Martin;Štundl, Jan;Fabian, Peter;Jandzík, Dávid;Metscher, Brian D.;Pšenička, Martin;Gela, David;Osorio-Peréz, Adriana;Arias-Rodriguez, Lenin;Horáček, Ivan;Černý, Robert"/>
    <s v="Pre-oral gut contributes to facial structures in non-teleost fishes"/>
    <x v="2"/>
    <x v="5"/>
    <s v="Zoology"/>
    <x v="2"/>
    <x v="1"/>
  </r>
  <r>
    <x v="1"/>
    <x v="1"/>
    <n v="216208"/>
    <x v="117"/>
    <s v="Univerzita Karlova/Přírodovědecká fakulta"/>
    <n v="191999046"/>
    <s v="J"/>
    <x v="1"/>
    <s v="Rovatsos, Michail;Kratochvíl, Lukáš"/>
    <s v="Molecular sexing applicable in 4000 species of lizards and snakes? From dream to real possibility"/>
    <x v="2"/>
    <x v="5"/>
    <s v="Ecology"/>
    <x v="2"/>
    <x v="5"/>
  </r>
  <r>
    <x v="1"/>
    <x v="1"/>
    <n v="216208"/>
    <x v="117"/>
    <s v="Univerzita Karlova/Přírodovědecká fakulta"/>
    <n v="191999056"/>
    <s v="J"/>
    <x v="1"/>
    <s v="Rawat, Anamika Ashok;Brejšková, Lucie;Hála, Michal;Cvrčková, Fatima;Žárský, Viktor"/>
    <s v="The Physcomitrella patens exocyst subunit EXO70.3d has distinct roles in growth and development, and is essential for completion of the moss life cycle"/>
    <x v="2"/>
    <x v="5"/>
    <s v="Plant sciences, botany"/>
    <x v="2"/>
    <x v="5"/>
  </r>
  <r>
    <x v="1"/>
    <x v="1"/>
    <n v="216208"/>
    <x v="117"/>
    <s v="Univerzita Karlova/Přírodovědecká fakulta"/>
    <n v="192029730"/>
    <s v="J"/>
    <x v="1"/>
    <s v="Sklenář, František;Jurjević, Ž.;Zalar, P.;Frisvad, J. C.;Visagie, C. M.;Kolařík, Miroslav;Houbraken, J.;Chen, A. J.;Yilmaz, N.;Seifert, K. A.;Coton, M.;Deniel, F.;Gunde-Cimerman, N.;Samson, R. A.;Peterson, S. W.;Hubka, Vít"/>
    <s v="Phylogeny of xerophilic aspergilli (subgenus Aspergillus) and taxonomic revision of section Restricti"/>
    <x v="2"/>
    <x v="5"/>
    <s v="Plant sciences, botany"/>
    <x v="2"/>
    <x v="1"/>
  </r>
  <r>
    <x v="1"/>
    <x v="1"/>
    <n v="216208"/>
    <x v="117"/>
    <s v="Univerzita Karlova/Přírodovědecká fakulta"/>
    <n v="192029780"/>
    <s v="J"/>
    <x v="1"/>
    <s v="Kolář, Filip;Čertner, Martin;Suda, Jan;Schonswetter, Peter;Husband, Brian C."/>
    <s v="Mixed-Ploidy Species: Progress and Opportunities in Polyploid Research"/>
    <x v="2"/>
    <x v="5"/>
    <s v="Plant sciences, botany"/>
    <x v="2"/>
    <x v="1"/>
  </r>
  <r>
    <x v="1"/>
    <x v="1"/>
    <n v="216208"/>
    <x v="117"/>
    <s v="Univerzita Karlova/Přírodovědecká fakulta"/>
    <n v="192061711"/>
    <s v="J"/>
    <x v="1"/>
    <s v="Velová, Hana;Gutowska-Ding, Maria W.;Burt, David W.;Vinkler, Michal"/>
    <s v="Toll-Like Receptor Evolution in Birds: Gene Duplication Pseudogenization, and Diversifying Selection"/>
    <x v="2"/>
    <x v="5"/>
    <s v="Biology (theoretical, mathematical, thermal, cryobiology, biological rhythm), Evolutionary_x000a_biology"/>
    <x v="2"/>
    <x v="1"/>
  </r>
  <r>
    <x v="1"/>
    <x v="1"/>
    <n v="216208"/>
    <x v="117"/>
    <s v="Univerzita Karlova/Přírodovědecká fakulta"/>
    <n v="192061886"/>
    <s v="J"/>
    <x v="1"/>
    <s v="Vacek, Vojtěch;Novák, Lukáš;Treitli, Sebastian Cristian;Táborský, Petr;Čepička, Ivan;Kolisko, Martin;Keeling, Patrick J.;Hampl, Vladimír"/>
    <s v="Fe-S Cluster Assembly in Oxymonads and Related Protists"/>
    <x v="2"/>
    <x v="5"/>
    <s v="Microbiology"/>
    <x v="2"/>
    <x v="1"/>
  </r>
  <r>
    <x v="1"/>
    <x v="1"/>
    <n v="216208"/>
    <x v="117"/>
    <s v="Univerzita Karlova/Centrum pro teoretická studia"/>
    <n v="192062837"/>
    <s v="J"/>
    <x v="1"/>
    <s v="Storch, David;Bohdalková, Eliška;Okie, Jordan"/>
    <s v="The more-individuals hypothesis revisited: the role of community abundance in species richness regulation and the productivity-diversity relationship"/>
    <x v="2"/>
    <x v="5"/>
    <s v="-"/>
    <x v="2"/>
    <x v="1"/>
  </r>
  <r>
    <x v="1"/>
    <x v="1"/>
    <n v="216208"/>
    <x v="117"/>
    <s v="Univerzita Karlova/1. lékařská fakulta"/>
    <n v="192075571"/>
    <s v="J"/>
    <x v="1"/>
    <s v="Lišková, Petra;Ďuďáková, Ľubica;Evans, Cerys J.;Lopez, Karla E. Rojas;Pontikos, Nikolas;Athanasiou, Dimitra;Jama, Hodan;Šach, Josef;Skalická, Pavlína;Stránecký, Viktor;Kmoch, Stanislav;Thaung, Caroline;Filipec, Martin;Cheetham, Michael E.;Davidson, Alice "/>
    <s v="Ectopic GRHL2 Expression Due to Non-coding Mutations Promotes Cell State Transition and Causes Posterior Polymorphous Corneal Dystrophy 4"/>
    <x v="2"/>
    <x v="5"/>
    <s v="-"/>
    <x v="2"/>
    <x v="1"/>
  </r>
  <r>
    <x v="1"/>
    <x v="1"/>
    <n v="216208"/>
    <x v="117"/>
    <s v="Univerzita Karlova/1. lékařská fakulta"/>
    <n v="192076111"/>
    <s v="J"/>
    <x v="1"/>
    <s v="Živná, Martina;Kidd, Kendrah;Přistoupilová, Anna;Barešová, Veronika;DeFelice, Mathew;Blumenstiel, Brendan;Harden, Maegan;Conlon, Peter;Lavin, Peter;Connaughton, Dervla M.;Hartmannová, Hana;Hodaňová, Kateřina;Stránecký, Viktor;Vrbacká, Alena;Vyleťal, Petr;"/>
    <s v="Noninvasive Immunohistochemical Diagnosis and Novel MUC1 Mutations Causing Autosomal Dominant Tubulointerstitial Kidney Disease"/>
    <x v="2"/>
    <x v="5"/>
    <s v="Biochemistry and molecular biology"/>
    <x v="2"/>
    <x v="1"/>
  </r>
  <r>
    <x v="1"/>
    <x v="1"/>
    <n v="216208"/>
    <x v="117"/>
    <s v="Univerzita Karlova/1. lékařská fakulta"/>
    <n v="192076278"/>
    <s v="J"/>
    <x v="1"/>
    <s v="Garcia-Saez, Isabel;Menoni, Herve;Boopathi, Ramachandran;Shukla, Manu S.;Soueidan, Lama;Noirclerc-Savoye, Marjolaine;Le Roy, Aline;Skoufias, Dimitrios A.;Bednár, Jan;Hamiche, Ali;Angelov, Dimitar;Petosa, Carlo;Dimitrov, Stefan"/>
    <s v="Structure of an H1-Bound 6-Nucleosome Array Reveals an Untwisted Two-Start Chromatin Fiber Conformation"/>
    <x v="2"/>
    <x v="5"/>
    <s v="-"/>
    <x v="2"/>
    <x v="5"/>
  </r>
  <r>
    <x v="1"/>
    <x v="1"/>
    <n v="216208"/>
    <x v="117"/>
    <s v="Univerzita Karlova/Lékařská fakulta v Plzni"/>
    <n v="192077613"/>
    <s v="J"/>
    <x v="1"/>
    <s v="Stunová, Anna;Vištejnová, Lucie"/>
    <s v="Dermal fibroblasts-A heterogeneous population with regulatory function in wound healing"/>
    <x v="2"/>
    <x v="5"/>
    <s v="Cell biology"/>
    <x v="2"/>
    <x v="2"/>
  </r>
  <r>
    <x v="1"/>
    <x v="1"/>
    <n v="216208"/>
    <x v="117"/>
    <s v="Univerzita Karlova/Lékařská fakulta v Hradci Králové"/>
    <n v="192078029"/>
    <s v="J"/>
    <x v="1"/>
    <s v="Kukla, Rudolf;Chudějová, Kateřina;Papagiannitsis, Constantinos;Medvecky, Matej;Habalová, Kateřina;Hobzová, Lenka;Bolehovská, Radka;Plíšková, Lenka;Hrabák, Jaroslav;Žemličková, Helena"/>
    <s v="Characterization of KPC-Encoding Plasmids from Enterobacteriaceae Isolated in a Czech Hospital"/>
    <x v="2"/>
    <x v="5"/>
    <s v="Microbiology"/>
    <x v="2"/>
    <x v="2"/>
  </r>
  <r>
    <x v="1"/>
    <x v="1"/>
    <n v="216208"/>
    <x v="117"/>
    <s v="Univerzita Karlova/Přírodovědecká fakulta"/>
    <n v="192101910"/>
    <s v="J"/>
    <x v="1"/>
    <s v="Lafon Placette, Clément;Hatorangan, Marcelinus R.;Steige, Kim A.;Cornille, Amandine;Lascoux, Martin;Slotte, Tanja;Köhler, Claudia"/>
    <s v="Paternally expressed imprinted genes associate with hybridization barriers in Capsella"/>
    <x v="2"/>
    <x v="5"/>
    <s v="Plant sciences, botany"/>
    <x v="2"/>
    <x v="1"/>
  </r>
  <r>
    <x v="1"/>
    <x v="1"/>
    <n v="216208"/>
    <x v="117"/>
    <s v="Univerzita Karlova/Přírodovědecká fakulta"/>
    <n v="192102061"/>
    <s v="J"/>
    <x v="1"/>
    <s v="Glanc, Matouš;Fendrych, Matyáš;Friml, Jiri"/>
    <s v="Mechanistic framework for cell-intrinsic re-establishment of PIN2 polarity after cell division"/>
    <x v="2"/>
    <x v="5"/>
    <s v="Plant sciences, botany"/>
    <x v="2"/>
    <x v="5"/>
  </r>
  <r>
    <x v="1"/>
    <x v="1"/>
    <n v="216208"/>
    <x v="117"/>
    <s v="Univerzita Karlova/Přírodovědecká fakulta"/>
    <n v="192102324"/>
    <s v="J"/>
    <x v="1"/>
    <s v="Kubelka, Vojtěch;Šálek, Miroslav;Tomkovich, Pavel;Végvári, Zsolt;Freckleton, Robert P.;Székely, Tamás"/>
    <s v="Global pattern of nest predation is disrupted by climate change in shorebirds"/>
    <x v="2"/>
    <x v="5"/>
    <s v="Ecology"/>
    <x v="2"/>
    <x v="5"/>
  </r>
  <r>
    <x v="1"/>
    <x v="1"/>
    <n v="216208"/>
    <x v="117"/>
    <s v="Univerzita Karlova/Matematicko-fyzikální fakulta"/>
    <n v="191880319"/>
    <s v="J"/>
    <x v="1"/>
    <s v="Huszár, Peter;Belda, Michal;Halenka, Tomáš"/>
    <s v="On the long-term impact of emissions from central European cities on regional air quality"/>
    <x v="2"/>
    <x v="9"/>
    <s v="Meteorology and atmospheric sciences"/>
    <x v="2"/>
    <x v="2"/>
  </r>
  <r>
    <x v="1"/>
    <x v="1"/>
    <n v="216208"/>
    <x v="117"/>
    <s v="Univerzita Karlova/Přírodovědecká fakulta"/>
    <n v="191881064"/>
    <s v="J"/>
    <x v="1"/>
    <s v="Drahota, Petr;Knappová, Magdaléna;Kindlová, Helena;Culka, Adam;Majzlan, Juraj;Mihaljevič, Martin;Rohovec, Jan;Veselovsky, Frantisek;Fridrichova, Michaela;Jehlička, Jan"/>
    <s v="Mobility and attenuation of arsenic in sulfide-rich mining wastes from the Czech Republic"/>
    <x v="2"/>
    <x v="9"/>
    <s v="Geology"/>
    <x v="2"/>
    <x v="1"/>
  </r>
  <r>
    <x v="1"/>
    <x v="1"/>
    <n v="216208"/>
    <x v="117"/>
    <s v="Univerzita Karlova/Přírodovědecká fakulta"/>
    <n v="191881208"/>
    <s v="J"/>
    <x v="1"/>
    <s v="Leoni, Cecilia;Hovorka, Jan;Dočekalová, Veronika;Cajthaml, Tomáš;Marvanova, Sona"/>
    <s v="Source Impact Determination using Airborne and Ground Measurements of Industrial Plumes"/>
    <x v="2"/>
    <x v="9"/>
    <s v="Environmental sciences (social aspects to be 5.7)"/>
    <x v="2"/>
    <x v="1"/>
  </r>
  <r>
    <x v="1"/>
    <x v="1"/>
    <n v="216208"/>
    <x v="117"/>
    <s v="Univerzita Karlova/Přírodovědecká fakulta"/>
    <n v="191881321"/>
    <s v="J"/>
    <x v="1"/>
    <s v="Faryad, Shah Wali;Collett, Stephen;Finger, Fritz;Sergeev, Sergey A.;Čopjaková, Renata;Siman, Pavol"/>
    <s v="The Kabul Block (Afghanistan), a segment of the Columbia Supercontinent, with a Neoproterozoic metamorphic overprint"/>
    <x v="2"/>
    <x v="9"/>
    <s v="Geology"/>
    <x v="2"/>
    <x v="1"/>
  </r>
  <r>
    <x v="1"/>
    <x v="1"/>
    <n v="216208"/>
    <x v="117"/>
    <s v="Univerzita Karlova/Centrum pro otázky životního prostředí"/>
    <n v="191926092"/>
    <s v="J"/>
    <x v="1"/>
    <s v="Andersen, Zorana J.;Sram, Radim J.;Ščasný, Milan;Gurzau, Eugen S.;Fucic, Aleksandra;Gribaldo, Laura;Rossner, Pavel, Jr.;Rossnerova, Andrea;Braun Kohlová, Markéta;Máca, Vojtěch;Zvěřinová, Iva;Gajdosova, Dagmar;Moshammer, Hanns;Rudnai, Peter;Knudsen, Lisbet"/>
    <s v="Newborns health in the Danube Region: Environment, biomonitoring, interventions and economic benefits in a large prospective birth cohort study"/>
    <x v="2"/>
    <x v="9"/>
    <s v="Environmental sciences (social aspects to be 5.7)"/>
    <x v="2"/>
    <x v="5"/>
  </r>
  <r>
    <x v="1"/>
    <x v="1"/>
    <n v="216208"/>
    <x v="117"/>
    <s v="Univerzita Karlova/Matematicko-fyzikální fakulta"/>
    <n v="191999317"/>
    <s v="J"/>
    <x v="1"/>
    <s v="Choblet, G.;Tobie, G.;Sotin, C.;Běhounková, Marie;Čadek, Ondřej;Postberg, F.;Souček, Ondřej"/>
    <s v="Powering prolonged hydrothermal activity inside Enceladus"/>
    <x v="2"/>
    <x v="9"/>
    <s v="-"/>
    <x v="2"/>
    <x v="1"/>
  </r>
  <r>
    <x v="1"/>
    <x v="1"/>
    <n v="216208"/>
    <x v="117"/>
    <s v="Univerzita Karlova/Přírodovědecká fakulta"/>
    <n v="192049011"/>
    <s v="J"/>
    <x v="1"/>
    <s v="Lhotský, Ondřej;Krakorova, Eva;Masin, Pavel;Zebrak, Radim;Linhartova, Lucie;Křesinová, Zdena;Kaslik, Josef;Steinova, Jana;Rodsand, Torgeir;Filipová, Alena;Petru, Klara;Kroupová, Kristýna;Cajthaml, Tomáš"/>
    <s v="Pharmaceuticals, benzene, toluene and chlorobenzene removal from contaminated groundwater by combined UV/H2O2 photo-oxidation and aeration"/>
    <x v="2"/>
    <x v="9"/>
    <s v="Environmental sciences (social aspects to be 5.7)"/>
    <x v="2"/>
    <x v="1"/>
  </r>
  <r>
    <x v="1"/>
    <x v="1"/>
    <n v="216208"/>
    <x v="117"/>
    <s v="Univerzita Karlova/Přírodovědecká fakulta"/>
    <n v="192061512"/>
    <s v="J"/>
    <x v="1"/>
    <s v="Opluštil, Stanislav;Schmitz, Mark;Cleal, Christopher J.;Martínek, Karel"/>
    <s v="A review of the Middle-Late Pennsylvanian west European regional substages and floral biozones, and their correlation to the Global Time Scale based on new U-Pb ages"/>
    <x v="2"/>
    <x v="9"/>
    <s v="Geology"/>
    <x v="2"/>
    <x v="5"/>
  </r>
  <r>
    <x v="1"/>
    <x v="1"/>
    <n v="216208"/>
    <x v="117"/>
    <s v="Univerzita Karlova/Přírodovědecká fakulta"/>
    <n v="192061608"/>
    <s v="J"/>
    <x v="1"/>
    <s v="Jarošíková, Alice;Ettler, Vojtěch;Mihaljevič, Martin;Penizek, Vit;Matousek, Tomas;Culka, Adam;Drahota, Petr"/>
    <s v="Transformation of arsenic-rich copper smelter flue dust in contrasting soils: A 2-year field experiment"/>
    <x v="2"/>
    <x v="9"/>
    <s v="Geology"/>
    <x v="2"/>
    <x v="2"/>
  </r>
  <r>
    <x v="1"/>
    <x v="1"/>
    <n v="216208"/>
    <x v="117"/>
    <s v="Univerzita Karlova/Přírodovědecká fakulta"/>
    <n v="192061914"/>
    <s v="J"/>
    <x v="1"/>
    <s v="Opluštil, Stanislav;Sýkorová, Ivana"/>
    <s v="Early Pennsylvanian ombrotrophic mire of the Prokop Coal (Upper Silesian Basin); what does it say about climate?"/>
    <x v="2"/>
    <x v="9"/>
    <s v="Geology"/>
    <x v="2"/>
    <x v="1"/>
  </r>
  <r>
    <x v="1"/>
    <x v="1"/>
    <n v="216208"/>
    <x v="117"/>
    <s v="Univerzita Karlova/Přírodovědecká fakulta"/>
    <n v="191998923"/>
    <s v="J"/>
    <x v="1"/>
    <s v="Alblová, Miroslava;Šmídová, Aneta;Dočekal, Vojtěch;Veselý, Jan;Heřman, Petr;Obšilová, Veronika;Obšil, Tomáš"/>
    <s v="Molecular basis of the 14-3-3 protein-dependent activation of yeast neutral trehalase Nth1"/>
    <x v="2"/>
    <x v="17"/>
    <s v="Organic chemistry"/>
    <x v="2"/>
    <x v="5"/>
  </r>
  <r>
    <x v="1"/>
    <x v="1"/>
    <n v="216208"/>
    <x v="117"/>
    <s v="Univerzita Karlova/Přírodovědecká fakulta"/>
    <n v="191998973"/>
    <s v="J"/>
    <x v="1"/>
    <s v="Kasneryk, Valeryia;Shamzhy, Mariya;Opanasenko, Maksym;Wheatley, Paul S.;Morris, Samuel A.;Russell, Samantha E.;Mayoral, Alvaro;Trachta, Michal;Čejka, Jiří;Morris, Russell Edward"/>
    <s v="Expansion of the ADOR Strategy for the Synthesis of Zeolites: The Synthesis of IPC-12 from Zeolite UOV"/>
    <x v="2"/>
    <x v="17"/>
    <s v="Physical chemistry"/>
    <x v="2"/>
    <x v="1"/>
  </r>
  <r>
    <x v="1"/>
    <x v="1"/>
    <n v="216208"/>
    <x v="117"/>
    <s v="Univerzita Karlova/Přírodovědecká fakulta"/>
    <n v="192061796"/>
    <s v="J"/>
    <x v="1"/>
    <s v="Frejka, David;Ulč, Jan;Kantchev, Eric Assen B.;Císařová, Ivana;Kotora, Martin"/>
    <s v="Catalyst-Counterion Controlled, Regioselective C-C Bond Cleavage in 1-Azabiphenylene: Synthesis of Selectively Substituted Benzoisoquinolines"/>
    <x v="2"/>
    <x v="17"/>
    <s v="Organic chemistry"/>
    <x v="2"/>
    <x v="1"/>
  </r>
  <r>
    <x v="1"/>
    <x v="1"/>
    <n v="216208"/>
    <x v="117"/>
    <s v="Univerzita Karlova/Přírodovědecká fakulta"/>
    <n v="192061847"/>
    <s v="J"/>
    <x v="1"/>
    <s v="Grajciar, Lukáš;Heard, Christopher James;Bondarenko, Anton A.;Polynski, Mikhail V.;Meeprasert, Jittima;Pidko, Evgeny A.;Nachtigall, Petr"/>
    <s v="Towards operando computational modeling in heterogeneous catalysis"/>
    <x v="2"/>
    <x v="17"/>
    <s v="Physical chemistry"/>
    <x v="2"/>
    <x v="1"/>
  </r>
  <r>
    <x v="1"/>
    <x v="1"/>
    <n v="216208"/>
    <x v="117"/>
    <s v="Univerzita Karlova/Přírodovědecká fakulta"/>
    <n v="192061860"/>
    <s v="J"/>
    <x v="1"/>
    <s v="Přech, Jan;Pizarro, P.;Serrano, D. P.;Čejka, Jiří"/>
    <s v="From 3D to 2D zeolite catalytic materials"/>
    <x v="2"/>
    <x v="17"/>
    <s v="Physical chemistry"/>
    <x v="2"/>
    <x v="1"/>
  </r>
  <r>
    <x v="1"/>
    <x v="1"/>
    <n v="216208"/>
    <x v="117"/>
    <s v="Univerzita Karlova/1. lékařská fakulta"/>
    <n v="192075942"/>
    <s v="J"/>
    <x v="1"/>
    <s v="Sedlacek, Ondrej;Jirák, Daniel;Galisova, Andrea;Jager, Eliezer;Laaser, Jennifer E.;Lodge, Timothy P.;Stepanek, Petr;Hruby, Martin"/>
    <s v="19F Magnetic Resonance Imaging of Injectable Polymeric Implants with Multiresponsive Behavior"/>
    <x v="2"/>
    <x v="17"/>
    <s v="Polymer science"/>
    <x v="2"/>
    <x v="1"/>
  </r>
  <r>
    <x v="1"/>
    <x v="1"/>
    <n v="216208"/>
    <x v="117"/>
    <s v="Univerzita Karlova/Matematicko-fyzikální fakulta"/>
    <n v="191880484"/>
    <s v="J"/>
    <x v="1"/>
    <s v="Čížek, Jakub;Janeček, Miloš;Krajňák, Tomáš;Stráská, Jitka;Hruška, Petr;Gubicza, J.;Kim, H. S."/>
    <s v="Structural characterization of ultrafine-grained interstitial-free steel prepared by severe plastic deformation"/>
    <x v="2"/>
    <x v="16"/>
    <s v="Condensed matter physics (including formerly solid state physics, supercond.)"/>
    <x v="2"/>
    <x v="1"/>
  </r>
  <r>
    <x v="1"/>
    <x v="1"/>
    <n v="216208"/>
    <x v="117"/>
    <s v="Univerzita Karlova/Matematicko-fyzikální fakulta"/>
    <n v="191880697"/>
    <s v="J"/>
    <x v="1"/>
    <s v="Dvořák, Filip;Camellone, Matteo Farnesi;Tovt, Andrii;Tran, Nguyen-Dung;Negreiros, Fabio R.;Vorokhta, Mykhailo;Skála, Tomáš;Matolínová, Iva;Mysliveček, Josef;Matolín, Vladimír;Fabris, Stefano"/>
    <s v="Creating single-atom Pt-ceria catalysts by surface step decoration"/>
    <x v="2"/>
    <x v="16"/>
    <s v="Fluids and plasma physics (including surface physics)"/>
    <x v="2"/>
    <x v="5"/>
  </r>
  <r>
    <x v="1"/>
    <x v="1"/>
    <n v="216208"/>
    <x v="117"/>
    <s v="Univerzita Karlova/Matematicko-fyzikální fakulta"/>
    <n v="191880716"/>
    <s v="J"/>
    <x v="1"/>
    <s v="Fiala, Roman;Figueroba, Alberto;Bruix, Albert;Václavů, Michal;Rednyk, Andrii;Khalakhan, Ivan;Vorokhta, Mykhailo;Nováková, Jaroslava;Illas, Francesc;Potin, Valerie;Matolínová, Iva;Neyman, Konstantin M.;Matolín, Vladimír"/>
    <s v="High efficiency of Pt2+ - CeO2 novel thin film catalyst as anode for proton exchange membrane fuel cells"/>
    <x v="2"/>
    <x v="16"/>
    <s v="Fluids and plasma physics (including surface physics)"/>
    <x v="2"/>
    <x v="1"/>
  </r>
  <r>
    <x v="1"/>
    <x v="1"/>
    <n v="216208"/>
    <x v="117"/>
    <s v="Univerzita Karlova/Matematicko-fyzikální fakulta"/>
    <n v="191880758"/>
    <s v="J"/>
    <x v="1"/>
    <s v="Drozdenko, Daria;Bohlen, Jan;Sangbong, Yi;Minárik, Peter;Chmelík, František;Dobroň, Patrik"/>
    <s v="Investigating a twinning-detwinning process in wrought Mg alloys by the acoustic emission technique"/>
    <x v="2"/>
    <x v="16"/>
    <s v="Condensed matter physics (including formerly solid state physics, supercond.)"/>
    <x v="2"/>
    <x v="1"/>
  </r>
  <r>
    <x v="1"/>
    <x v="1"/>
    <n v="216208"/>
    <x v="117"/>
    <s v="Univerzita Karlova/Matematicko-fyzikální fakulta"/>
    <n v="191999248"/>
    <s v="J"/>
    <x v="1"/>
    <s v="Saidl, Vít;Němec, Petr;Wadley, P.;Hills, V.;Campion, R. P.;Novak, V.;Edmonds, K. W.;Maccherozzi, F.;Dhesi, S. S.;Gallagher, B. L.;Trojánek, František;Kunes, J.;Zelezny, J.;Malý, Petr;Jungwirth, T."/>
    <s v="Optical determination of the Neel vector in a CuMnAs thin-film antiferromagnet"/>
    <x v="2"/>
    <x v="16"/>
    <s v="-"/>
    <x v="2"/>
    <x v="5"/>
  </r>
  <r>
    <x v="1"/>
    <x v="1"/>
    <n v="216208"/>
    <x v="117"/>
    <s v="Univerzita Karlova/Matematicko-fyzikální fakulta"/>
    <n v="191999354"/>
    <s v="J"/>
    <x v="1"/>
    <s v="Chrenko, Ondřej;Brož, Miroslav;Lambrechts, M."/>
    <s v="Eccentricity excitation and merging of planetary embryos heated by pebble accretion"/>
    <x v="2"/>
    <x v="16"/>
    <s v="-"/>
    <x v="2"/>
    <x v="1"/>
  </r>
  <r>
    <x v="1"/>
    <x v="1"/>
    <n v="216208"/>
    <x v="117"/>
    <s v="Univerzita Karlova/Matematicko-fyzikální fakulta"/>
    <n v="191999429"/>
    <s v="J"/>
    <x v="1"/>
    <s v="Graf, Lukas;Malinský, Michal;Mede, Timon;Susic, Vasja"/>
    <s v="One-loop pseudo-Goldstone masses in the minimal SO(10) Higgs model"/>
    <x v="2"/>
    <x v="16"/>
    <s v="-"/>
    <x v="2"/>
    <x v="5"/>
  </r>
  <r>
    <x v="1"/>
    <x v="1"/>
    <n v="216208"/>
    <x v="117"/>
    <s v="Univerzita Karlova/Matematicko-fyzikální fakulta"/>
    <n v="191999728"/>
    <s v="J"/>
    <x v="1"/>
    <s v="Frolov, Valeri P.;Krtouš, Pavel;Kubizňák, David"/>
    <s v="Black holes, hidden symmetries, and complete integrability"/>
    <x v="2"/>
    <x v="16"/>
    <s v="-"/>
    <x v="2"/>
    <x v="5"/>
  </r>
  <r>
    <x v="1"/>
    <x v="1"/>
    <n v="216208"/>
    <x v="117"/>
    <s v="Univerzita Karlova/Matematicko-fyzikální fakulta"/>
    <n v="192062315"/>
    <s v="J"/>
    <x v="1"/>
    <s v="Zawadzki, Mateusz;Čížek, Martin;Houfek, Karel;Čurík, Roman;Ferus, Martin;Civiš, Svatopluk;Kočišek, Jaroslav;Fedor, Juraj"/>
    <s v="Resonances and Dissociative Electron Attachment in HNCO"/>
    <x v="2"/>
    <x v="16"/>
    <s v="-"/>
    <x v="2"/>
    <x v="1"/>
  </r>
  <r>
    <x v="1"/>
    <x v="1"/>
    <n v="216208"/>
    <x v="117"/>
    <s v="Univerzita Karlova/Matematicko-fyzikální fakulta"/>
    <n v="192062492"/>
    <s v="J"/>
    <x v="1"/>
    <s v="Havela, Ladislav;Paukov, Mykhaylo;Dopita, Milan;Horák, Lukáš;Drozdenko, Daria;Diviš, Martin;Turek, Ilja;Legut, Dominik;Kývala, L.;Gouder, T.;Seiber, A.;Huber, F."/>
    <s v="Crystal Structure and Magnetic Properties of Uranium Hydride UH2 Stabilized as a Thin Film"/>
    <x v="2"/>
    <x v="16"/>
    <s v="-"/>
    <x v="2"/>
    <x v="2"/>
  </r>
  <r>
    <x v="1"/>
    <x v="1"/>
    <n v="216208"/>
    <x v="117"/>
    <s v="Univerzita Karlova/Matematicko-fyzikální fakulta"/>
    <n v="192062516"/>
    <s v="J"/>
    <x v="1"/>
    <s v="Malý, Pavel;Mančal, Tomáš"/>
    <s v="Signatures of Exciton Delocalization and Exciton-Exciton Annihilation in Fluorescence-Detected Two-Dimensional Coherent Spectroscopy"/>
    <x v="2"/>
    <x v="16"/>
    <s v="-"/>
    <x v="2"/>
    <x v="1"/>
  </r>
  <r>
    <x v="1"/>
    <x v="1"/>
    <n v="216208"/>
    <x v="117"/>
    <s v="Univerzita Karlova/Matematicko-fyzikální fakulta"/>
    <n v="191924403"/>
    <s v="J"/>
    <x v="1"/>
    <s v="Bienvenu, Laurent;Greenberg, Noam;Kučera, Antonín;Nies, Andres;Turetsky, Dan"/>
    <s v="Coherent randomness tests and computing the K-trivial sets"/>
    <x v="2"/>
    <x v="8"/>
    <s v="Computer sciences, information science, bioinformathics (hardware development to be 2.2, social aspect to be 5.8)"/>
    <x v="2"/>
    <x v="1"/>
  </r>
  <r>
    <x v="1"/>
    <x v="1"/>
    <n v="216208"/>
    <x v="117"/>
    <s v="Univerzita Karlova/Matematicko-fyzikální fakulta"/>
    <n v="191924744"/>
    <s v="J"/>
    <x v="1"/>
    <s v="Podzimek, Andrej;Bulej, Lubomír;Chen, Lydia Y.;Binder, Walter;Tůma, Petr"/>
    <s v="Robust partial-load experiments with Showstopper"/>
    <x v="2"/>
    <x v="8"/>
    <s v="Computer sciences, information science, bioinformathics (hardware development to be 2.2, social aspect to be 5.8)"/>
    <x v="2"/>
    <x v="1"/>
  </r>
  <r>
    <x v="1"/>
    <x v="1"/>
    <n v="216208"/>
    <x v="117"/>
    <s v="Univerzita Karlova/Matematicko-fyzikální fakulta"/>
    <n v="191999476"/>
    <s v="J"/>
    <x v="1"/>
    <s v="Eliáš, Richard;Hoksza, David"/>
    <s v="TRAVeLer: a tool for template-based RNA secondary structure visualization"/>
    <x v="2"/>
    <x v="8"/>
    <s v="-"/>
    <x v="2"/>
    <x v="2"/>
  </r>
  <r>
    <x v="1"/>
    <x v="1"/>
    <n v="216208"/>
    <x v="117"/>
    <s v="Univerzita Karlova/Matematicko-fyzikální fakulta"/>
    <n v="191999675"/>
    <s v="J"/>
    <x v="1"/>
    <s v="Elek, Oskár;Sumin, Denis;Zhang, Ran;Weyrich, Tim;Myszkowski, Karol;Bickel, Bernd;Wilkie, Alexander;Křivánek, Jaroslav"/>
    <s v="Scattering-aware Texture Reproduction for 3D Printing"/>
    <x v="2"/>
    <x v="8"/>
    <s v="-"/>
    <x v="2"/>
    <x v="1"/>
  </r>
  <r>
    <x v="1"/>
    <x v="1"/>
    <n v="216208"/>
    <x v="117"/>
    <s v="Univerzita Karlova/Matematicko-fyzikální fakulta"/>
    <n v="192030342"/>
    <s v="J"/>
    <x v="1"/>
    <s v="Moravčík, Matej;Schmid, Martin;Burch, Neil;Lisý, Viliam;Morrill, Dustin;Bard, Nolan;Davis, Trevor;Waugh, Kevin;Johanson, Michael;Bowling, Michael"/>
    <s v="DeepStack: Expert-level artificial intelligence in heads-up no-limit poker"/>
    <x v="2"/>
    <x v="8"/>
    <s v="-"/>
    <x v="2"/>
    <x v="5"/>
  </r>
  <r>
    <x v="1"/>
    <x v="1"/>
    <n v="216208"/>
    <x v="117"/>
    <s v="Univerzita Karlova/1. lékařská fakulta"/>
    <n v="192048451"/>
    <s v="J"/>
    <x v="1"/>
    <s v="Sieger, Tomáš;Hurley, Catherine B.;Fišer, Karel;Beleites, Claudia"/>
    <s v="Interactive Dendrograms: The R Packages idendro and idendr0"/>
    <x v="2"/>
    <x v="8"/>
    <s v="Computer sciences, information science, bioinformathics (hardware development to be 2.2, social aspect to be 5.8)"/>
    <x v="2"/>
    <x v="0"/>
  </r>
  <r>
    <x v="1"/>
    <x v="1"/>
    <n v="216208"/>
    <x v="117"/>
    <s v="Univerzita Karlova/Matematicko-fyzikální fakulta"/>
    <n v="192062630"/>
    <s v="B"/>
    <x v="1"/>
    <s v="Zeman, Daniel"/>
    <s v="The World of Tokens, Tags and Trees"/>
    <x v="2"/>
    <x v="8"/>
    <s v="-"/>
    <x v="2"/>
    <x v="5"/>
  </r>
  <r>
    <x v="1"/>
    <x v="1"/>
    <n v="216208"/>
    <x v="117"/>
    <s v="Univerzita Karlova/Matematicko-fyzikální fakulta"/>
    <n v="192080306"/>
    <s v="D"/>
    <x v="1"/>
    <s v="Chakraborty, Diptarka;Das, Debarati;Goldenberg, Elazar;Koucký, Michal;Saks, Michael"/>
    <s v="Approximating Edit Distance Within Constant Factor in Truly Sub-Quadratic Time"/>
    <x v="2"/>
    <x v="8"/>
    <s v="-"/>
    <x v="2"/>
    <x v="1"/>
  </r>
  <r>
    <x v="1"/>
    <x v="1"/>
    <n v="216208"/>
    <x v="117"/>
    <s v="Univerzita Karlova/Matematicko-fyzikální fakulta"/>
    <n v="191880297"/>
    <s v="J"/>
    <x v="1"/>
    <s v="Hencl, Stanislav;Vejnar, Benjamin"/>
    <s v="Sobolev homeomorphism that cannot be approximated by diffeomorphisms in $W^{1,1}$"/>
    <x v="2"/>
    <x v="39"/>
    <s v="Pure mathematics"/>
    <x v="2"/>
    <x v="5"/>
  </r>
  <r>
    <x v="1"/>
    <x v="1"/>
    <n v="216208"/>
    <x v="117"/>
    <s v="Univerzita Karlova/Matematicko-fyzikální fakulta"/>
    <n v="191999459"/>
    <s v="J"/>
    <x v="1"/>
    <s v="Šaroch, Jan"/>
    <s v="On the non-existence of right almost split maps"/>
    <x v="2"/>
    <x v="39"/>
    <s v="-"/>
    <x v="2"/>
    <x v="5"/>
  </r>
  <r>
    <x v="1"/>
    <x v="1"/>
    <n v="216208"/>
    <x v="117"/>
    <s v="Univerzita Karlova/Matematicko-fyzikální fakulta"/>
    <n v="192030392"/>
    <s v="J"/>
    <x v="1"/>
    <s v="Beck, Lisa;Bulíček, Miroslav;Málek, Josef;Süli, Endré"/>
    <s v="On the Existence of Integrable Solutions to Nonlinear Elliptic Systems and Variational Problems with Linear Growth"/>
    <x v="2"/>
    <x v="39"/>
    <s v="-"/>
    <x v="2"/>
    <x v="5"/>
  </r>
  <r>
    <x v="1"/>
    <x v="1"/>
    <n v="216208"/>
    <x v="117"/>
    <s v="Univerzita Karlova/Matematicko-fyzikální fakulta"/>
    <n v="192062164"/>
    <s v="J"/>
    <x v="1"/>
    <s v="Barto, Libor"/>
    <s v="Finitely related algebras in congruence modular varieties have few subpowers"/>
    <x v="2"/>
    <x v="39"/>
    <s v="-"/>
    <x v="2"/>
    <x v="5"/>
  </r>
  <r>
    <x v="1"/>
    <x v="1"/>
    <n v="216208"/>
    <x v="117"/>
    <s v="Univerzita Karlova/Matematicko-fyzikální fakulta"/>
    <n v="192062167"/>
    <s v="J"/>
    <x v="1"/>
    <s v="Groth, Moritz;Šťovíček, Jan"/>
    <s v="Tilting theory via stable homotopy theory"/>
    <x v="2"/>
    <x v="39"/>
    <s v="-"/>
    <x v="2"/>
    <x v="5"/>
  </r>
  <r>
    <x v="1"/>
    <x v="1"/>
    <n v="216208"/>
    <x v="117"/>
    <s v="Univerzita Karlova/Matematicko-fyzikální fakulta"/>
    <n v="192062286"/>
    <s v="J"/>
    <x v="1"/>
    <s v="Somberg, Petr;Kriz, Igor;Hu, Po"/>
    <s v="Derived representation theory of Lie algebras and stable homotopy categorification of sl_k"/>
    <x v="2"/>
    <x v="39"/>
    <s v="-"/>
    <x v="2"/>
    <x v="5"/>
  </r>
  <r>
    <x v="1"/>
    <x v="1"/>
    <n v="216208"/>
    <x v="117"/>
    <s v="Univerzita Karlova/Filozofická fakulta"/>
    <n v="192084693"/>
    <s v="J"/>
    <x v="1"/>
    <s v="Friedman, Sy, David;Honzík, Radek;Stejskalová, Šárka"/>
    <s v="The tree property at the double successor of a singular cardinal with a larger gap"/>
    <x v="2"/>
    <x v="39"/>
    <s v="Pure mathematics"/>
    <x v="2"/>
    <x v="1"/>
  </r>
  <r>
    <x v="1"/>
    <x v="1"/>
    <n v="216208"/>
    <x v="117"/>
    <s v="Univerzita Karlova/Lékařská fakulta v Hradci Králové"/>
    <n v="192078235"/>
    <s v="J"/>
    <x v="1"/>
    <s v="Zátopková, Lenka;Janík, Martin;Urbanová, Petra;Mottlová, Jitka;Hejna, Petr"/>
    <s v="Laryngohyoid fractures in suicidal hanging: A prospective autopsy study with an updated review and critical appraisal"/>
    <x v="5"/>
    <x v="20"/>
    <s v="Forensic science"/>
    <x v="2"/>
    <x v="1"/>
  </r>
  <r>
    <x v="1"/>
    <x v="1"/>
    <n v="216208"/>
    <x v="117"/>
    <s v="Univerzita Karlova/1. lékařská fakulta"/>
    <n v="191917264"/>
    <s v="J"/>
    <x v="1"/>
    <s v="Verdánová, Martina;Rezek, Bohuslav;Brož, Antonín;Ukraintsev, Egor;Babchenko, Oleg;Artemenko, Anna;Izak, Tibor;Kromka, Alexander;Kalbáč, Martin;Hubálek Kalbáčová, Marie"/>
    <s v="Nanocarbon Allotropes-Graphene and Nanocrystalline Diamond-Promote Cell Proliferation"/>
    <x v="5"/>
    <x v="19"/>
    <s v="Biomaterials (as related to medical implants, devices, sensors)"/>
    <x v="2"/>
    <x v="1"/>
  </r>
  <r>
    <x v="1"/>
    <x v="1"/>
    <n v="216208"/>
    <x v="117"/>
    <s v="Univerzita Karlova/Fakulta tělesné výchovy a sportu"/>
    <n v="192062823"/>
    <s v="J"/>
    <x v="1"/>
    <s v="Malý, Tomáš;Sugimoto, Dai;Ižovská, Jana;Zahálka, František;Malá, Lucia"/>
    <s v="Effect of Muscular Strength, Asymmetries and Fatigue on Kicking Performance in Soccer Players"/>
    <x v="5"/>
    <x v="22"/>
    <s v="Sport and fitness sciences"/>
    <x v="2"/>
    <x v="2"/>
  </r>
  <r>
    <x v="1"/>
    <x v="1"/>
    <n v="216208"/>
    <x v="117"/>
    <s v="Univerzita Karlova/Fakulta tělesné výchovy a sportu"/>
    <n v="192081339"/>
    <s v="J"/>
    <x v="1"/>
    <s v="Petr, Miroslav;Šťastný, Petr;Zajac, Adam;Tufano, James Joseph;Maciejewska-Skrendo, Agnieszka"/>
    <s v="The Role of Peroxisome Proliferator-Activated Receptors and Their Transcriptional Coactivators Gene Variations in Human Trainability: A Systematic Review"/>
    <x v="5"/>
    <x v="22"/>
    <s v="Sport and fitness sciences"/>
    <x v="2"/>
    <x v="1"/>
  </r>
  <r>
    <x v="1"/>
    <x v="1"/>
    <n v="216208"/>
    <x v="117"/>
    <s v="Univerzita Karlova/Fakulta tělesné výchovy a sportu"/>
    <n v="192081344"/>
    <s v="J"/>
    <x v="1"/>
    <s v="Baláš, Jiří;Kodejška, Jan;Krupková, Dominika;Hannsmann, Johan;Fryer, Simon"/>
    <s v="RELIABILITY OF NEAR-INFRARED SPECTROSCOPY FOR MEASURING INTERMITTENT HANDGRIP CONTRACTIONS IN SPORT CLIMBERS"/>
    <x v="5"/>
    <x v="22"/>
    <s v="Sport and fitness sciences"/>
    <x v="2"/>
    <x v="2"/>
  </r>
  <r>
    <x v="1"/>
    <x v="1"/>
    <n v="216208"/>
    <x v="117"/>
    <s v="Univerzita Karlova/Fakulta tělesné výchovy a sportu"/>
    <n v="192081430"/>
    <s v="C"/>
    <x v="1"/>
    <s v="Parry Martínková, Irena;Parry, Silvan James"/>
    <s v="Heidegger, sport and body ecology"/>
    <x v="5"/>
    <x v="22"/>
    <s v="Sport and fitness sciences"/>
    <x v="2"/>
    <x v="2"/>
  </r>
  <r>
    <x v="1"/>
    <x v="1"/>
    <n v="216208"/>
    <x v="117"/>
    <s v="Univerzita Karlova/Fakulta tělesné výchovy a sportu"/>
    <n v="192081432"/>
    <s v="C"/>
    <x v="1"/>
    <s v="Fialová, Ludmila"/>
    <s v="Physical activity, health, and body image of older adults in the Czech Republic"/>
    <x v="5"/>
    <x v="22"/>
    <s v="Sport and fitness sciences"/>
    <x v="2"/>
    <x v="2"/>
  </r>
  <r>
    <x v="1"/>
    <x v="1"/>
    <n v="216208"/>
    <x v="117"/>
    <s v="Univerzita Karlova/Fakulta tělesné výchovy a sportu"/>
    <n v="192081461"/>
    <s v="C"/>
    <x v="1"/>
    <s v="Neuman, Jan;Turčová, Ivana;Martin, Andrew"/>
    <s v="Education in nature programmes in the Czech Republic since 1989"/>
    <x v="5"/>
    <x v="22"/>
    <s v="Sport and fitness sciences"/>
    <x v="2"/>
    <x v="0"/>
  </r>
  <r>
    <x v="1"/>
    <x v="1"/>
    <n v="216208"/>
    <x v="117"/>
    <s v="Univerzita Karlova/1. lékařská fakulta"/>
    <n v="191881790"/>
    <s v="J"/>
    <x v="1"/>
    <s v="Klánová, Magdalena;Andera, Ladislav;Brazina, Jan;Svadlenka, Jan;Benesova, Simona;Soukup, Jan;Průková, Dana;Vejmelková, Dana;Jakša, Radek;Helman, Karel;Vočková, Petra;Latečková, Lucie;Molinský, Jan;Maswabi, Bokang Calvin;Alam, Mahmudul;Kodet, Roman;Pytlík,"/>
    <s v="Targeting of BCL2 Family Proteins with ABT-199 and Homoharringtonine Reveals BCL2-and MCL1-Dependent Subgroups of Diffuse Large B-Cell Lymphoma"/>
    <x v="5"/>
    <x v="37"/>
    <s v="Oncology"/>
    <x v="2"/>
    <x v="5"/>
  </r>
  <r>
    <x v="1"/>
    <x v="1"/>
    <n v="216208"/>
    <x v="117"/>
    <s v="Univerzita Karlova/2. lékařská fakulta"/>
    <n v="191900115"/>
    <s v="J"/>
    <x v="1"/>
    <s v="Kotrová, Michaela;Musilová, Alena;Stuchlý, Jan;Fišer, Karel;Starková, Júlia;Mejstříková, Ester;Starý, Jan;Zuna, Jan;Hrušák, Ondřej;Trka, Jan;Žaliová, Markéta"/>
    <s v="Distinct bilineal leukemia immunophenotypes are not genetically determined"/>
    <x v="5"/>
    <x v="37"/>
    <s v="Oncology"/>
    <x v="2"/>
    <x v="1"/>
  </r>
  <r>
    <x v="1"/>
    <x v="1"/>
    <n v="216208"/>
    <x v="117"/>
    <s v="Univerzita Karlova/2. lékařská fakulta"/>
    <n v="191900135"/>
    <s v="J"/>
    <x v="1"/>
    <s v="Kubričanová Žaliová, Markéta;Moorman, A.V.;Cazzaniga, G.;Stanulla, M.;Harvey, R.C.;Roberts, K.G.;Heatley, S.L.;Loh, M.L.;Konopleva, M.;Chen, I.-M.;Zimmermannová, Olga;Schwab, C.;Smith, O.;Mozziconacci, M.-J.;Chabannon, C.;Kim, M.;Frederik, Falkenburg J.H."/>
    <s v="Characterization of leukemias with ETV6-ABL1 fusion"/>
    <x v="5"/>
    <x v="37"/>
    <s v="Oncology"/>
    <x v="2"/>
    <x v="5"/>
  </r>
  <r>
    <x v="1"/>
    <x v="1"/>
    <n v="216208"/>
    <x v="117"/>
    <s v="Univerzita Karlova/1. lékařská fakulta"/>
    <n v="191917178"/>
    <s v="J"/>
    <x v="1"/>
    <s v="Závada, Jakub;Uher, Michal;Sisol, Katarina;Forejtová, Šárka;Jarošová, Kateřina;Mann, Heřman;Vencovský, Jiří;Pavelka, Karel"/>
    <s v="A tailored approach to reduce dose of anti-TNF drugs may be equally effective, but substantially less costly than standard dosing in patients with ankylosing spondylitis over 1 year: a propensity score-matched cohort study"/>
    <x v="5"/>
    <x v="37"/>
    <s v="Rheumatology"/>
    <x v="2"/>
    <x v="5"/>
  </r>
  <r>
    <x v="1"/>
    <x v="1"/>
    <n v="216208"/>
    <x v="117"/>
    <s v="Univerzita Karlova/1. lékařská fakulta"/>
    <n v="191917438"/>
    <s v="J"/>
    <x v="0"/>
    <s v="Trněný, Marek;Lamy, Thierry;Walewski, Jan;Belada, David;Mayer, Jiri;Radford, John;Jurczak, Wojciech;Morschhauser, Franck;Alexeeva, Julia;Rule, Simon;Afanasyev, Boris;Kaplanov, Kamil;Thyss, Antoine;Kuzmin, Alexej;Voloshin, Sergey;Kuliczkowski, Kazimierz;Gi"/>
    <s v="Lenalidomide versus investigator's choice in relapsed or refractory mantle cell lymphoma (MCL-002; SPRINT): a phase 2, randomised, multicentre trial"/>
    <x v="5"/>
    <x v="37"/>
    <s v="Hematology"/>
    <x v="2"/>
    <x v="5"/>
  </r>
  <r>
    <x v="1"/>
    <x v="1"/>
    <n v="216208"/>
    <x v="117"/>
    <s v="Univerzita Karlova/1. lékařská fakulta"/>
    <n v="191917440"/>
    <s v="J"/>
    <x v="1"/>
    <s v="Tomčík, Michal;Palumbo-Zerr, Katrin;Zerr, Pawel;Šumová, Barbora;Avouac, Jerome;Dees, Clara;Distler, Alfiya;Bečvář, Radim;Distler, Oliver;Schett, Georg;Šenolt, Ladislav;Distler, Joerg H. W."/>
    <s v="Tribbles homologue 3 stimulates canonical TGF-beta signalling to regulate fibroblast activation and tissue fibrosis"/>
    <x v="5"/>
    <x v="37"/>
    <s v="Rheumatology"/>
    <x v="2"/>
    <x v="5"/>
  </r>
  <r>
    <x v="1"/>
    <x v="1"/>
    <n v="216208"/>
    <x v="117"/>
    <s v="Univerzita Karlova/1. lékařská fakulta"/>
    <n v="191917481"/>
    <s v="J"/>
    <x v="1"/>
    <s v="Büchler, Tomáš;Bortlicek, Zbynek;Poprach, Alexandr;Pavlik, Tomas;Veškrňová, Veronika;Honzírková, Michaela;Zemanová, Milada;Fiala, Ondřej;Kubáčková, Kateřina;Slaby, Ondrej;Svoboda, Marek;Vyzula, Rostislav;Dusek, Ladislav;Melichar, Bohuslav"/>
    <s v="Outcomes for Patients with Metastatic Renal Cell Carcinoma Achieving a Complete Response on Targeted Therapy: A Registry-based Analysis"/>
    <x v="5"/>
    <x v="37"/>
    <s v="Oncology"/>
    <x v="2"/>
    <x v="1"/>
  </r>
  <r>
    <x v="1"/>
    <x v="1"/>
    <n v="216208"/>
    <x v="117"/>
    <s v="Univerzita Karlova/1. lékařská fakulta"/>
    <n v="191918066"/>
    <s v="J"/>
    <x v="1"/>
    <s v="Prajzlerová, Klára;Grobelná, Kristýna;Pavelka, Karel;Šenolt, Ladislav;Filková, Mária"/>
    <s v="An update on biomarkers in axial spondyloarthritis"/>
    <x v="5"/>
    <x v="37"/>
    <s v="Rheumatology"/>
    <x v="2"/>
    <x v="1"/>
  </r>
  <r>
    <x v="1"/>
    <x v="1"/>
    <n v="216208"/>
    <x v="117"/>
    <s v="Univerzita Karlova/3. lékařská fakulta"/>
    <n v="191918305"/>
    <s v="J"/>
    <x v="0"/>
    <s v="Rosa, Ján;Widimský, Petr;Waldauf, Petr;Lambert, Lukáš;Zelinka, Tomáš;Táborský, Miloš;Branny, Marian;Toušek, Petr;Petrák, Ondřej;Čurila, Karol;Bednář, František;Holaj, Robert;Štrauch, Branislav;Václavík, Jan;Nykl, Igor;Krátká, Zuzana;Kociánová, Eva;Jiravsk"/>
    <s v="Role of Adding Spironolactone and Renal Denervation in True Resistant Hypertension: One-Year Outcomes of Randomized PRAGUE-15 Study"/>
    <x v="5"/>
    <x v="37"/>
    <s v="Cardiac and Cardiovascular systems"/>
    <x v="2"/>
    <x v="5"/>
  </r>
  <r>
    <x v="1"/>
    <x v="1"/>
    <n v="216208"/>
    <x v="117"/>
    <s v="Univerzita Karlova/3. lékařská fakulta"/>
    <n v="191918318"/>
    <s v="J"/>
    <x v="1"/>
    <s v="Španiel, Filip;Tintěra, Jaroslav;Rydlo, Jan;Ibrahim, Ibrahim;Kašpárek, Tomáš;Horáček, Jiří;Zaytseva, Yuliya;Matějka, Martin;Fialová, Markéta;Slováková, Andrea;Mikoláš, Pavol;Melicher, Tomáš;Görnerová, Natálie;Höschl, Cyril;Hájek, Tomáš"/>
    <s v="Altered neural correlate of the self-agency experience in first-episode schizophrenia-spectrum patients: an fMRI study"/>
    <x v="5"/>
    <x v="37"/>
    <s v="Psychiatry"/>
    <x v="2"/>
    <x v="5"/>
  </r>
  <r>
    <x v="1"/>
    <x v="1"/>
    <n v="216208"/>
    <x v="117"/>
    <s v="Univerzita Karlova/3. lékařská fakulta"/>
    <n v="191918443"/>
    <s v="J"/>
    <x v="1"/>
    <s v="Moťovská, Zuzana;Hlinomaz, Ota;Miklík, Roman;Hromádka, Milan;Varvařovský, Ivo;Dušek, Jaroslav;Knot, Jiří;Jarkovský, Jiří;Kala, Petr;Rokyta, Richard;Toušek, František;Kramaříková, Petra;Majtan, Bohumil;Šimek, Stanislav;Branny, Marian;Mrozek, Jan;Červinka, "/>
    <s v="Prasugrel versus Ticagrelor in Patients with Acute Myocardial Infarction Treated with Primary Percutaneous Coronary Intervention: Multicenter Randomized PRAGUE-18 Study"/>
    <x v="5"/>
    <x v="37"/>
    <s v="Cardiac and Cardiovascular systems"/>
    <x v="2"/>
    <x v="5"/>
  </r>
  <r>
    <x v="1"/>
    <x v="1"/>
    <n v="216208"/>
    <x v="117"/>
    <s v="Univerzita Karlova/2. lékařská fakulta"/>
    <n v="191918635"/>
    <s v="J"/>
    <x v="1"/>
    <s v="Kovacs, Gabor;Wachtel, Antonio E.;Basharova, Elena V.;Spinelli, Tulla;Nicolas, Pierre;Kabíčková, Edita"/>
    <s v="Palonosetron versus ondansetron for prevention of chemotherapy-induced nausea and vomiting in paediatric patients with cancer receiving moderately or highly emetogenic chemotherapy: a randomised, phase 3, double-blind, double-dummy, non-inferiority study"/>
    <x v="5"/>
    <x v="37"/>
    <s v="Oncology"/>
    <x v="2"/>
    <x v="5"/>
  </r>
  <r>
    <x v="1"/>
    <x v="1"/>
    <n v="216208"/>
    <x v="117"/>
    <s v="Univerzita Karlova/2. lékařská fakulta"/>
    <n v="191918685"/>
    <s v="J"/>
    <x v="1"/>
    <s v="Veselka, Josef;Jensen, Morten Kvistholm;Liebregts, Max;Januska, Jaroslav;Krejci, Jan;Bartel, Thomas;Dabrowski, Maciej;Hansen, Peter Riis;Almaas, Vibeke Marie;Horstkotte, Dieter;Seggewiss, Hubert;Tomašov, Pavol;Adlová, Radka;Bundgaard, Henning;Steggerda, R"/>
    <s v="Long-term clinical outcome after alcohol septal ablation for obstructive hypertrophic cardiomyopathy: results from the Euro-ASA registry"/>
    <x v="5"/>
    <x v="37"/>
    <s v="Cardiac and Cardiovascular systems"/>
    <x v="2"/>
    <x v="5"/>
  </r>
  <r>
    <x v="1"/>
    <x v="1"/>
    <n v="216208"/>
    <x v="117"/>
    <s v="Univerzita Karlova/2. lékařská fakulta"/>
    <n v="191918916"/>
    <s v="J"/>
    <x v="1"/>
    <s v="Lund-Johansen, Fridtjof;Carrillo, Daniel de la Rosa;Mehta, Adi;Sikorski, Krzysztof;Inngjerdingen, Marit;Kalina, Tomáš;Roysland, Kjetil;de Souza, Gustavo Antonio;Bradbury, Andrew R. M.;Lecrevisse, Quentin;Stuchlý, Jan"/>
    <s v="MetaMass, a tool for meta-analysis of subcellular proteomics data"/>
    <x v="5"/>
    <x v="37"/>
    <s v="Oncology"/>
    <x v="2"/>
    <x v="5"/>
  </r>
  <r>
    <x v="1"/>
    <x v="1"/>
    <n v="216208"/>
    <x v="117"/>
    <s v="Univerzita Karlova/2. lékařská fakulta"/>
    <n v="191918936"/>
    <s v="J"/>
    <x v="1"/>
    <s v="Fučíková, Jitka;Truxová, Iva;Hensler, Michal;Becht, Etienne;Kašíková, Lenka;Moserová, Irena;Vosahlikova, Sarka;Kloučková, Jana;Church, Sarah E;Cremer, Isabelle;Kepp, Oliver;Kroemer, Guido;Galluzzi, Lorenzo;Šálek, Cyril;Špíšek, Radek"/>
    <s v="Calreticulin exposure by malignant blasts correlates with robust anticancer immunity and improved clinical outcome in AML patients"/>
    <x v="5"/>
    <x v="37"/>
    <s v="Oncology"/>
    <x v="2"/>
    <x v="5"/>
  </r>
  <r>
    <x v="1"/>
    <x v="1"/>
    <n v="216208"/>
    <x v="117"/>
    <s v="Univerzita Karlova/Lékařská fakulta v Plzni"/>
    <n v="191919492"/>
    <s v="B"/>
    <x v="1"/>
    <s v="Baxa, Jan;Beneš, Jan;Brůha, Jan;Ferda, Jiří;Hošek, Petr;Jansová, Magdaléna;Jiřík, Miroslav;Jonášová, Alena;Králíčková, Milena;Křečková, Jana;Křen, Jiří;Liška, Václav;Lobovský, Libor;Lukeš, Vladimír;Mírka, Hynek;Pálek, Richard;Pešta, Martin;Pitule, Pavel;R"/>
    <s v="Experimental surgery"/>
    <x v="5"/>
    <x v="37"/>
    <s v="Surgery"/>
    <x v="2"/>
    <x v="1"/>
  </r>
  <r>
    <x v="1"/>
    <x v="1"/>
    <n v="216208"/>
    <x v="117"/>
    <s v="Univerzita Karlova/2. lékařská fakulta"/>
    <n v="191998195"/>
    <s v="J"/>
    <x v="1"/>
    <s v="Theunissen, Prisca;Mejstříková, Ester;Sedek, Lukasz;van der Sluijs-Gelling, Alita J.;Gaipa, Giuseppe;Bartels, Marius;da Costa, Elaine Sobral;Kotrová, Michaela;Nováková, Michaela;Sonneveld, Edwin;Buracchi, Chiara;Bonaccorso, Paola;Oliveira, Elen;te Marveld"/>
    <s v="Standardized flow cytometry for highly sensitive MRD measurements in B-cell acute lymphoblastic leukemia"/>
    <x v="5"/>
    <x v="37"/>
    <s v="Oncology"/>
    <x v="2"/>
    <x v="5"/>
  </r>
  <r>
    <x v="1"/>
    <x v="1"/>
    <n v="216208"/>
    <x v="117"/>
    <s v="Univerzita Karlova/1. lékařská fakulta"/>
    <n v="192011171"/>
    <s v="J"/>
    <x v="1"/>
    <s v="Ošťádal, Petr;Rokyta, Richard;Krüger, Andreas;Vondráková, Dagmar;Janotka, Marek;Šmíd, Ondřej;Šmalcová, Jana;Hromádka, Milan;Linhart, Aleš;Bělohlávek, Jan"/>
    <s v="Extra corporeal membrane oxygenation in the therapy of cardiogenic shock (ECMO-CS): rationale and design of the multicenter randomized trial"/>
    <x v="5"/>
    <x v="37"/>
    <s v="Cardiac and Cardiovascular systems"/>
    <x v="2"/>
    <x v="2"/>
  </r>
  <r>
    <x v="1"/>
    <x v="1"/>
    <n v="216208"/>
    <x v="117"/>
    <s v="Univerzita Karlova/1. lékařská fakulta"/>
    <n v="192011422"/>
    <s v="J"/>
    <x v="0"/>
    <s v="Havrdová, Eva;Arnold, DL.;Cohen, JA.;Hartung, HP.;Fox, EJ.;Giovannoni, G.;Schippling, S.;Selmaj, KW.;Traboulsee, A.;Compston, D. Alastair S.;Margolin, David H.;Thangavelu, K.;Rodriguez, Claudio E.;Jody, D.;Hogan, Richard J.;Xenopoulos, Panos;Panzara, Mich"/>
    <s v="Alemtuzumab CARE-MS I 5-year follow-up: Durable efficacy in the absence of continuous MS therapy"/>
    <x v="5"/>
    <x v="37"/>
    <s v="Clinical neurology"/>
    <x v="2"/>
    <x v="5"/>
  </r>
  <r>
    <x v="1"/>
    <x v="1"/>
    <n v="216208"/>
    <x v="117"/>
    <s v="Univerzita Karlova/1. lékařská fakulta"/>
    <n v="192011569"/>
    <s v="J"/>
    <x v="1"/>
    <s v="Vašáková, Martina;Morell, Ferran;Walsh, Simon;Leslie, Kevin;Raghu, Ganesh"/>
    <s v="Hypersensitivity Pneumonitis: Perspectives in Diagnosis and Management"/>
    <x v="5"/>
    <x v="37"/>
    <s v="Respiratory systems"/>
    <x v="2"/>
    <x v="1"/>
  </r>
  <r>
    <x v="1"/>
    <x v="1"/>
    <n v="216208"/>
    <x v="117"/>
    <s v="Univerzita Karlova/1. lékařská fakulta"/>
    <n v="192011663"/>
    <s v="J"/>
    <x v="1"/>
    <s v="Tesař, Vladimír;Ciechanowski, Kazimierz;Pei, York;Barash, Irina;Shannon, Megan;Li, Ray;Williams, Jason H.;Levisetti, Matteo;Arkin, Steven;Serra, Andreas"/>
    <s v="Bosutinib versus Placebo for Autosomal Dominant Polycystic Kidney Disease"/>
    <x v="5"/>
    <x v="37"/>
    <s v="Urology and nephrology"/>
    <x v="2"/>
    <x v="5"/>
  </r>
  <r>
    <x v="1"/>
    <x v="1"/>
    <n v="216208"/>
    <x v="117"/>
    <s v="Univerzita Karlova/2. lékařská fakulta"/>
    <n v="192012708"/>
    <s v="J"/>
    <x v="1"/>
    <s v="Hovorková, Lenka;Žaliová, Markéta;Venn, Nicola C.;Bleckmann, Kirsten;Trkova, Marie;Potůčková, Eliška;Vášková, Martina;Linhartova, Jana;Polakova, Katerina Machova;Froňková, Eva;Muskovic, Walter;Giles, Jodie E.;Shaw, Peter J.;Cario, Gunnar;Sutton, Rosemary;"/>
    <s v="Monitoring of childhood ALL using BCR-ABL1 genomic breakpoints identifies a subgroup with CML-like biology"/>
    <x v="5"/>
    <x v="37"/>
    <s v="Oncology"/>
    <x v="2"/>
    <x v="5"/>
  </r>
  <r>
    <x v="1"/>
    <x v="1"/>
    <n v="216208"/>
    <x v="117"/>
    <s v="Univerzita Karlova/2. lékařská fakulta"/>
    <n v="192012794"/>
    <s v="J"/>
    <x v="1"/>
    <s v="Veselka, Josef;Anavekar, Nandan S.;Charron, Philippe"/>
    <s v="Hypertrophic obstructive cardiomyopathy"/>
    <x v="5"/>
    <x v="37"/>
    <s v="Cardiac and Cardiovascular systems"/>
    <x v="2"/>
    <x v="5"/>
  </r>
  <r>
    <x v="1"/>
    <x v="1"/>
    <n v="216208"/>
    <x v="117"/>
    <s v="Univerzita Karlova/1. lékařská fakulta"/>
    <n v="192048445"/>
    <s v="J"/>
    <x v="1"/>
    <s v="Rob, Daniel;Špunda, Rudolf;Lindner, Jaroslav;Rohn, Vilém;Kunstýř, Jan;Balík, Martin;Rulíšek, Jan;Kopecký, Petr;Lipš, Michal;Šmíd, Ondřej;Kovárník, Tomáš;Mlejnský, František;Linhart, Aleš;Bělohlávek, Jan"/>
    <s v="A rationale for early extracorporeal membrane oxygenation in patients with postinfarction ventricular septal rupture complicated by cardiogenic shock"/>
    <x v="5"/>
    <x v="37"/>
    <s v="Cardiac and Cardiovascular systems"/>
    <x v="2"/>
    <x v="5"/>
  </r>
  <r>
    <x v="1"/>
    <x v="1"/>
    <n v="216208"/>
    <x v="117"/>
    <s v="Univerzita Karlova/2. lékařská fakulta"/>
    <n v="192061253"/>
    <s v="J"/>
    <x v="1"/>
    <s v="Hrušák, Ondřej;de Haas, Valerie;Stančíková, Jitka;Vakrmanová, Barbora;Janotová, Iveta;Mejstříková, Ester;Čapek, Václav;Trka, Jan;Žaliová, Markéta;Lukš, Aleš;Bleckmann, Kirsten;Moericke, Anja;Irving, Julie;Konatkowska, Benigna;Alexander, Thomas B.;Inaba, H"/>
    <s v="International cooperative study identifies treatment strategy in childhood ambiguous lineage leukemia"/>
    <x v="5"/>
    <x v="37"/>
    <s v="Oncology"/>
    <x v="2"/>
    <x v="5"/>
  </r>
  <r>
    <x v="1"/>
    <x v="1"/>
    <n v="216208"/>
    <x v="117"/>
    <s v="Univerzita Karlova/1. lékařská fakulta"/>
    <n v="192076270"/>
    <s v="J"/>
    <x v="1"/>
    <s v="Šrůtová, Klára;Čuřík, Nikola;Burda, Pavel;Savvulidi, Filipp;Silvestri, Giovannino;Trotta, Rossana;Klamová, Hana;Pecherkova, Pavla;Sovova, Zofie;Koblihova, Jitka;Stopka, Tomáš;Perrotti, Danilo;Machová Poláková, Kateřina"/>
    <s v="BCR-ABL1 mediated miR-150 downregulation through MYC contributed to myeloid differentiation block and drug resistance in chronic myeloid leukemia"/>
    <x v="5"/>
    <x v="37"/>
    <s v="Hematology"/>
    <x v="2"/>
    <x v="5"/>
  </r>
  <r>
    <x v="1"/>
    <x v="1"/>
    <n v="216208"/>
    <x v="117"/>
    <s v="Univerzita Karlova/3. lékařská fakulta"/>
    <n v="192076585"/>
    <s v="J"/>
    <x v="1"/>
    <s v="Moťovská, Zuzana;Hlinomaz, Ota;Kala, Petr;Hromádka, Milan;Knot, Jiří;Varvařovský, Ivo;Dušek, Jaroslav;Jarkovský, Jiří;Miklík, Roman;Rokyta, Richard;Toušek, František;Kramáriková, Petra;Svoboda, Michal;Majtan, Bohumil;Šimek, Stanislav;Branny, Marian;Mrózek"/>
    <s v="1-Year Outcomes of Patients Undergoing Primary Angioplasty for Myocardial Infarction Treated With Prasugrel Versus Ticagrelor"/>
    <x v="5"/>
    <x v="37"/>
    <s v="Cardiac and Cardiovascular systems"/>
    <x v="2"/>
    <x v="5"/>
  </r>
  <r>
    <x v="1"/>
    <x v="1"/>
    <n v="216208"/>
    <x v="117"/>
    <s v="Univerzita Karlova/3. lékařská fakulta"/>
    <n v="192076587"/>
    <s v="J"/>
    <x v="1"/>
    <s v="Krajčová, Adéla;Løvsletten, Nils G.;Waldauf, Petr;Frič, Vladimír;Elkalaf, Moustafa;Urban, Tomáš;Anděl, Michal;Trnka, Jan;Thoresen, G. Hege;Duška, František"/>
    <s v="Effects of Propofol on Cellular Bioenergetics in Human Skeletal Muscle Cells"/>
    <x v="5"/>
    <x v="37"/>
    <s v="Critical care medicine and Emergency medicine"/>
    <x v="2"/>
    <x v="5"/>
  </r>
  <r>
    <x v="1"/>
    <x v="1"/>
    <n v="216208"/>
    <x v="117"/>
    <s v="Univerzita Karlova/2. lékařská fakulta"/>
    <n v="192077035"/>
    <s v="O"/>
    <x v="1"/>
    <s v="Babjuk, Marek"/>
    <s v="Bladder Cancer in the Elderly"/>
    <x v="5"/>
    <x v="37"/>
    <s v="Urology and nephrology"/>
    <x v="2"/>
    <x v="1"/>
  </r>
  <r>
    <x v="1"/>
    <x v="1"/>
    <n v="216208"/>
    <x v="117"/>
    <s v="Univerzita Karlova/Lékařská fakulta v Plzni"/>
    <n v="192077580"/>
    <s v="J"/>
    <x v="1"/>
    <s v="Klein, Alison P.;Wolpin, Brian M.;Risch, Harvey A.;Stolzenberg-Solomon, Rachael Z.;Mocci, Evelina;Zhang, Mingfeng;Canzian, Federico;Childs, Erica J.;Hoskins, Jason W.;Jermusyk, Ashley;Foretová, Lenka;Holcátová, Ivana;Janout, Vladimír;Mohelniková-Duchoňová"/>
    <s v="Genome-wide meta-analysis identifies five new susceptibility loci for pancreatic cancer"/>
    <x v="5"/>
    <x v="37"/>
    <s v="Oncology"/>
    <x v="2"/>
    <x v="5"/>
  </r>
  <r>
    <x v="1"/>
    <x v="1"/>
    <n v="216208"/>
    <x v="117"/>
    <s v="Univerzita Karlova/Lékařská fakulta v Plzni"/>
    <n v="192077700"/>
    <s v="J"/>
    <x v="1"/>
    <s v="Polívka, Jiří;Pešta, Martin;Pitule, Pavel;Hes, Ondřej;Holubec, Luboš;Polívka, Jiří;Kubíková, Tereza;Tonar, Zbyněk"/>
    <s v="IDH1 mutation is associated with lower expression of VEGF but not microvessel formation in glioblastoma multiforme"/>
    <x v="5"/>
    <x v="37"/>
    <s v="Oncology"/>
    <x v="2"/>
    <x v="1"/>
  </r>
  <r>
    <x v="1"/>
    <x v="1"/>
    <n v="216208"/>
    <x v="117"/>
    <s v="Univerzita Karlova/Lékařská fakulta v Plzni"/>
    <n v="192077780"/>
    <s v="J"/>
    <x v="1"/>
    <s v="Jolly, Sanjit;Cairns, John;Lavi, Shahar;Cantor, Warren;Bernat, Ivo;Cheema, Asim;Moreno, Raul;Kedev, Sasko;Stankovic, Goran;Rao, Sunil;Meeks, Brandi;Chowdhary, Saqib;Gao, Peggy;Sibbald, Matthew;Velianou, James;Mehta, Shamir;Tsang, Michael;Sheth, Tej;Džavík"/>
    <s v="Thrombus Aspiration in Patients With High Thrombus Burden in the TOTAL Trial"/>
    <x v="5"/>
    <x v="37"/>
    <s v="Cardiac and Cardiovascular systems"/>
    <x v="2"/>
    <x v="5"/>
  </r>
  <r>
    <x v="1"/>
    <x v="1"/>
    <n v="216208"/>
    <x v="117"/>
    <s v="Univerzita Karlova/Lékařská fakulta v Hradci Králové"/>
    <n v="192078209"/>
    <s v="J"/>
    <x v="1"/>
    <s v="Kočková, Radka;Sedláček, Kamil;Wichterle, Dan;Šikula, Viktor;Tintěra, Jaroslav;Jansová, Helena;Pravečková, Alena;Langová, Renata;Krýže, Lukáš;El-Husseini, Wael;Segeťová, Markéta;Kautzner, Josef"/>
    <s v="Cardiac resynchronization therapy guided by cardiac magnetic resonance imaging: A prospective, single-centre randomized study (CMR-CRT)"/>
    <x v="5"/>
    <x v="37"/>
    <s v="Cardiac and Cardiovascular systems"/>
    <x v="2"/>
    <x v="1"/>
  </r>
  <r>
    <x v="1"/>
    <x v="1"/>
    <n v="216208"/>
    <x v="117"/>
    <s v="Univerzita Karlova/3. lékařská fakulta"/>
    <n v="192012206"/>
    <s v="J"/>
    <x v="1"/>
    <s v="Fujáková-Lipski, Michaela;Kaping, Daniel;Šírová, Jana;Horáček, Jiří;Páleníček, Tomáš;Zach, Petr;Klaschka, Jan;Kačer, Petr;Syslová, Kamila;Vrajová, Monika;Bubeníková-Valešová, Věra;Beste, Christian;Šlamberová, Romana"/>
    <s v="Trans-generational neurochemical modulation of methamphetamine in the adult brain of the Wistar rat"/>
    <x v="5"/>
    <x v="27"/>
    <s v="Neurosciences (including psychophysiology"/>
    <x v="2"/>
    <x v="5"/>
  </r>
  <r>
    <x v="1"/>
    <x v="1"/>
    <n v="216208"/>
    <x v="117"/>
    <s v="Univerzita Karlova/1. lékařská fakulta"/>
    <n v="192048452"/>
    <s v="J"/>
    <x v="1"/>
    <s v="Myšíková, Dagmar;Adkins, Irena;Hradilová, Naďa;Palata, Ondřej;Šimonek, Jan;Pozniak, Jiří;Kolařík, Jan;Fialová, Anna;Špíšek, Radek;Lischke, Robert"/>
    <s v="Case-Control Study: Smoking History Affects the Production of Tumor Antigen-Specific Antibodies NY-ESO-1 in Patients with Lung Cancer in Comparison with Cancer Disease-Free Group"/>
    <x v="5"/>
    <x v="27"/>
    <s v="Immunology"/>
    <x v="2"/>
    <x v="5"/>
  </r>
  <r>
    <x v="1"/>
    <x v="1"/>
    <n v="216208"/>
    <x v="117"/>
    <s v="Univerzita Karlova/2. lékařská fakulta"/>
    <n v="192077064"/>
    <s v="J"/>
    <x v="1"/>
    <s v="Adkins, Irena;Hradilová, Naďa;Palata, Ondřej;Sadilkova, L.;Palová Jelínková, Lenka;Špíšek, Radek"/>
    <s v="High hydrostatic pressure in cancer immunotherapy and biomedicine"/>
    <x v="5"/>
    <x v="27"/>
    <s v="Immunology"/>
    <x v="2"/>
    <x v="2"/>
  </r>
  <r>
    <x v="1"/>
    <x v="1"/>
    <n v="216208"/>
    <x v="117"/>
    <s v="Univerzita Karlova/Lékařská fakulta v Plzni"/>
    <n v="192077585"/>
    <s v="J"/>
    <x v="1"/>
    <s v="Skálová, Alena;Vaněček, Tomáš;Martínek, Petr;Weinreb, Ilan;Stevens, Todd M.;Simpson, Roderick H. W.;Hyrcza, Martin;Rupp, Niels J.;Baněčková, Martina;Michal, Michael;Slouka, David;Svoboda, Tomáš;Metelková, Alena;Etebarian, Arghavan;Pavelka, Jaroslav;Potts,"/>
    <s v="Molecular Profiling of Mammary Analog Secretory Carcinoma Revealed a Subset of Tumors Harboring a Novel ETV6-RET Translocation: Report of 10 Cases"/>
    <x v="5"/>
    <x v="27"/>
    <s v="Pathology"/>
    <x v="2"/>
    <x v="5"/>
  </r>
  <r>
    <x v="1"/>
    <x v="1"/>
    <n v="216208"/>
    <x v="117"/>
    <s v="Univerzita Karlova/Lékařská fakulta v Plzni"/>
    <n v="192077656"/>
    <s v="J"/>
    <x v="1"/>
    <s v="Baněčková, Martina;Agaimy, Abbas;Andreasen, Simon;Vaněček, Tomáš;Steiner, Petr;Slouka, David;Svoboda, Tomáš;Miesbauerová, Markéta;Michal, Michael;Skálová, Alena"/>
    <s v="Mammary Analog Secretory Carcinoma of the Nasal Cavity Characterization of 2 Cases and Their Distinction From Other Low-grade Sinonasal Adenocarcinomas"/>
    <x v="5"/>
    <x v="27"/>
    <s v="Pathology"/>
    <x v="2"/>
    <x v="1"/>
  </r>
  <r>
    <x v="1"/>
    <x v="1"/>
    <n v="216208"/>
    <x v="117"/>
    <s v="Univerzita Karlova/Lékařská fakulta v Hradci Králové"/>
    <n v="192078069"/>
    <s v="J"/>
    <x v="1"/>
    <s v="Viszlayová, Daša;Brozman, Miroslav;Langová, Kateřina;Herzig, Roman;Školoudík, David"/>
    <s v="Sonolysis in risk reduction of symptomatic and silent brain infarctions during coronary stenting (SONOREDUCE): Randomized, controlled trial"/>
    <x v="5"/>
    <x v="27"/>
    <s v="Neurosciences (including psychophysiology"/>
    <x v="2"/>
    <x v="1"/>
  </r>
  <r>
    <x v="1"/>
    <x v="1"/>
    <n v="216208"/>
    <x v="117"/>
    <s v="Univerzita Karlova/Fakulta sociálních věd"/>
    <n v="192014954"/>
    <s v="C"/>
    <x v="1"/>
    <s v="Carpentier, Nico"/>
    <s v="Critical-cultural theory, media power and a multi-effect reality"/>
    <x v="4"/>
    <x v="15"/>
    <s v="Media and socio-cultural communication "/>
    <x v="2"/>
    <x v="2"/>
  </r>
  <r>
    <x v="1"/>
    <x v="1"/>
    <n v="216208"/>
    <x v="117"/>
    <s v="Univerzita Karlova/Fakulta sociálních věd"/>
    <n v="192078561"/>
    <s v="B"/>
    <x v="1"/>
    <s v="Notarp, Ulrike"/>
    <s v="Lebenskonzepte und Lebensstile in West- und Ostdeutschland, der tschechischen Republik und Polen : Eine Morphologie des sozio-kulturellen Systems"/>
    <x v="4"/>
    <x v="15"/>
    <s v="Media and socio-cultural communication "/>
    <x v="2"/>
    <x v="0"/>
  </r>
  <r>
    <x v="1"/>
    <x v="1"/>
    <n v="216208"/>
    <x v="117"/>
    <s v="Univerzita Karlova/Fakulta sociálních věd"/>
    <n v="192078680"/>
    <s v="B"/>
    <x v="1"/>
    <s v="Švelch, Jaroslav"/>
    <s v="Gaming the Iron Curtain: How Teenagers and Amateurs in Communist Czechoslovakia Claimed the Medium of Computer Games"/>
    <x v="4"/>
    <x v="15"/>
    <s v="Media and socio-cultural communication "/>
    <x v="2"/>
    <x v="5"/>
  </r>
  <r>
    <x v="1"/>
    <x v="1"/>
    <n v="216208"/>
    <x v="117"/>
    <s v="Univerzita Karlova/Přírodovědecká fakulta"/>
    <n v="192061553"/>
    <s v="J"/>
    <x v="1"/>
    <s v="Pavlínek, Petr"/>
    <s v="Global production networks, foreign direct investment and supplier linkages in the integrated peripheries of the automotive industry"/>
    <x v="4"/>
    <x v="31"/>
    <s v="Cultural and economic geography"/>
    <x v="2"/>
    <x v="5"/>
  </r>
  <r>
    <x v="1"/>
    <x v="1"/>
    <n v="216208"/>
    <x v="117"/>
    <s v="Univerzita Karlova/Fakulta sociálních věd"/>
    <n v="191998496"/>
    <s v="J"/>
    <x v="1"/>
    <s v="Karlas, Jan"/>
    <s v="States, coalitions, and the legalization of the global climate regime: negotiations on the post-2020 architecture"/>
    <x v="4"/>
    <x v="13"/>
    <s v="Political science"/>
    <x v="2"/>
    <x v="1"/>
  </r>
  <r>
    <x v="1"/>
    <x v="1"/>
    <n v="216208"/>
    <x v="117"/>
    <s v="Univerzita Karlova/Fakulta sociálních věd"/>
    <n v="192014755"/>
    <s v="J"/>
    <x v="1"/>
    <s v="Young, Mitchell;Sørensen, Mads P.;Bloch, Carter;Degn, Lise"/>
    <s v="Systemic rejection: political pressures seen from the science system"/>
    <x v="4"/>
    <x v="13"/>
    <s v="Political science"/>
    <x v="2"/>
    <x v="1"/>
  </r>
  <r>
    <x v="1"/>
    <x v="1"/>
    <n v="216208"/>
    <x v="117"/>
    <s v="Univerzita Karlova/Filozofická fakulta"/>
    <n v="192027442"/>
    <s v="J"/>
    <x v="1"/>
    <s v="Znoj, Milan"/>
    <s v="Political Will and Public Opinion : On Hegel&amp;apos;s Theory of Representation"/>
    <x v="4"/>
    <x v="13"/>
    <s v="Political science"/>
    <x v="2"/>
    <x v="0"/>
  </r>
  <r>
    <x v="1"/>
    <x v="1"/>
    <n v="216208"/>
    <x v="117"/>
    <s v="Univerzita Karlova/Filozofická fakulta"/>
    <n v="192027445"/>
    <s v="J"/>
    <x v="1"/>
    <s v="Bíba, Jan"/>
    <s v="Democratic Spectatorship beyond Plebiscitarianism : On Jeff rey Green&amp;apos;s Ocular Democracy"/>
    <x v="4"/>
    <x v="13"/>
    <s v="Political science"/>
    <x v="2"/>
    <x v="2"/>
  </r>
  <r>
    <x v="1"/>
    <x v="1"/>
    <n v="216208"/>
    <x v="117"/>
    <s v="Univerzita Karlova/Fakulta humanitních studií"/>
    <n v="192028276"/>
    <s v="C"/>
    <x v="0"/>
    <s v="Hák, Tomáš;Nováková, Petra;Cudlín, Pavel"/>
    <s v="The Czech water footprint in the European context"/>
    <x v="4"/>
    <x v="13"/>
    <s v="Public administration"/>
    <x v="2"/>
    <x v="3"/>
  </r>
  <r>
    <x v="1"/>
    <x v="1"/>
    <n v="216208"/>
    <x v="117"/>
    <s v="Univerzita Karlova/Fakulta sociálních věd"/>
    <n v="192061335"/>
    <s v="B"/>
    <x v="1"/>
    <s v="Kučera, Tomáš"/>
    <s v="The Military and Liberal Society : Societal-Military Relations in Western Europe"/>
    <x v="4"/>
    <x v="13"/>
    <s v="Political science"/>
    <x v="2"/>
    <x v="5"/>
  </r>
  <r>
    <x v="1"/>
    <x v="1"/>
    <n v="216208"/>
    <x v="117"/>
    <s v="Univerzita Karlova/Fakulta sociálních věd"/>
    <n v="192061352"/>
    <s v="J"/>
    <x v="1"/>
    <s v="Dvořák, Tomáš"/>
    <s v="The use of local direct democracy in the Czech Republic: how NIMBY disputes drive protest behaviour"/>
    <x v="4"/>
    <x v="13"/>
    <s v="Public administration"/>
    <x v="2"/>
    <x v="2"/>
  </r>
  <r>
    <x v="1"/>
    <x v="1"/>
    <n v="216208"/>
    <x v="117"/>
    <s v="Univerzita Karlova/Fakulta sociálních věd"/>
    <n v="192078632"/>
    <s v="B"/>
    <x v="1"/>
    <s v="Doboš, Bohumil"/>
    <s v="Geopolitics of the Outer Space: A European Perspective"/>
    <x v="4"/>
    <x v="13"/>
    <s v="Political science"/>
    <x v="2"/>
    <x v="2"/>
  </r>
  <r>
    <x v="1"/>
    <x v="1"/>
    <n v="216208"/>
    <x v="117"/>
    <s v="Univerzita Karlova/Fakulta humanitních studií"/>
    <n v="192078867"/>
    <s v="J"/>
    <x v="1"/>
    <s v="Dobrucká, Lucia"/>
    <s v="When planners depend on powerful actors: Automatism versus intentions"/>
    <x v="4"/>
    <x v="13"/>
    <s v="Political science"/>
    <x v="2"/>
    <x v="2"/>
  </r>
  <r>
    <x v="1"/>
    <x v="1"/>
    <n v="216208"/>
    <x v="117"/>
    <s v="Univerzita Karlova/Filozofická fakulta"/>
    <n v="192084745"/>
    <s v="C"/>
    <x v="1"/>
    <s v="Doubek, Vratislav"/>
    <s v="Eine Konzeption der Grösse in der Kleinheit : Tomáš Garrique Masaryk und die tschechische Unabhängigkeit"/>
    <x v="4"/>
    <x v="13"/>
    <s v="Political science"/>
    <x v="2"/>
    <x v="2"/>
  </r>
  <r>
    <x v="1"/>
    <x v="1"/>
    <n v="216208"/>
    <x v="117"/>
    <s v="Univerzita Karlova/Právnická fakulta"/>
    <n v="192069368"/>
    <s v="C"/>
    <x v="1"/>
    <s v="Koldinská, Kristina;Štefko, Martin"/>
    <s v="The Czech Republic: No Promised Land for Carers and Persons Dependent on Long-Term Care"/>
    <x v="4"/>
    <x v="32"/>
    <s v="Law"/>
    <x v="2"/>
    <x v="2"/>
  </r>
  <r>
    <x v="1"/>
    <x v="1"/>
    <n v="216208"/>
    <x v="117"/>
    <s v="Univerzita Karlova/Právnická fakulta"/>
    <n v="192069369"/>
    <s v="J"/>
    <x v="1"/>
    <s v="Ondřejek, Pavel"/>
    <s v="Can Positive Obligations of States Serve as a Remedy for Human Rights Violations Committed by Juristic Persons?"/>
    <x v="4"/>
    <x v="32"/>
    <s v="Law"/>
    <x v="2"/>
    <x v="0"/>
  </r>
  <r>
    <x v="1"/>
    <x v="1"/>
    <n v="216208"/>
    <x v="117"/>
    <s v="Univerzita Karlova/Právnická fakulta"/>
    <n v="192069381"/>
    <s v="B"/>
    <x v="1"/>
    <s v="Beran, Karel;Čech, Petr;Dvořák, Bohumil;Elischer, David;Hrádek, Jiří;Janeček, Václav;Kühn, Zdeněk;Novotná Krtoušová, Lucie;Ondřejek, Pavel"/>
    <s v="Právní jednání a odpovědnost právnických osob po rekodifikaci českého soukromého práva"/>
    <x v="4"/>
    <x v="32"/>
    <s v="Law"/>
    <x v="2"/>
    <x v="2"/>
  </r>
  <r>
    <x v="1"/>
    <x v="1"/>
    <n v="216208"/>
    <x v="117"/>
    <s v="Univerzita Karlova/Právnická fakulta"/>
    <n v="192069383"/>
    <s v="B"/>
    <x v="1"/>
    <s v="Kment, Vojtěch"/>
    <s v="Elektronické právní jednání : Analýza s důrazem na využití elektronického podpisu a elektronické pečeti podle práva EU, České republiky a Německa"/>
    <x v="4"/>
    <x v="32"/>
    <s v="Law"/>
    <x v="2"/>
    <x v="0"/>
  </r>
  <r>
    <x v="1"/>
    <x v="1"/>
    <n v="216208"/>
    <x v="117"/>
    <s v="Univerzita Karlova/Právnická fakulta"/>
    <n v="192085741"/>
    <s v="C"/>
    <x v="1"/>
    <s v="Pauknerová, Monika"/>
    <s v="Escape Clauses and Legal Certainty in Private International Law"/>
    <x v="4"/>
    <x v="32"/>
    <s v="Law"/>
    <x v="2"/>
    <x v="1"/>
  </r>
  <r>
    <x v="1"/>
    <x v="1"/>
    <n v="216208"/>
    <x v="117"/>
    <s v="Univerzita Karlova/Právnická fakulta"/>
    <n v="192085747"/>
    <s v="B"/>
    <x v="1"/>
    <s v="Tomšej, Jakub;Gundt, Nicola"/>
    <s v="Organization, flexibility and well-being in employment law: current issues"/>
    <x v="4"/>
    <x v="32"/>
    <s v="Law"/>
    <x v="2"/>
    <x v="1"/>
  </r>
  <r>
    <x v="1"/>
    <x v="1"/>
    <n v="216208"/>
    <x v="117"/>
    <s v="Univerzita Karlova/Právnická fakulta"/>
    <n v="192085750"/>
    <s v="B"/>
    <x v="1"/>
    <s v="Böttner, Robert;Grinc, Jan"/>
    <s v="Bridging Clauses in European Constitutional Law; Legal Framework and Parliamentary Participation"/>
    <x v="4"/>
    <x v="32"/>
    <s v="Law"/>
    <x v="2"/>
    <x v="1"/>
  </r>
  <r>
    <x v="1"/>
    <x v="1"/>
    <n v="216208"/>
    <x v="117"/>
    <s v="Univerzita Karlova/Právnická fakulta"/>
    <n v="192085784"/>
    <s v="B"/>
    <x v="1"/>
    <s v="Karfíková, Marie;Bakeš, Milan;Boháč, Radim;Kohajda, Michael;Kotáb, Petr;Marková, Hana;Novotný, Petr;Vondráčková, Pavlína;Vybíral, Roman"/>
    <s v="Teorie finančního práva a finanční vědy"/>
    <x v="4"/>
    <x v="32"/>
    <s v="Law"/>
    <x v="2"/>
    <x v="0"/>
  </r>
  <r>
    <x v="1"/>
    <x v="1"/>
    <n v="216208"/>
    <x v="117"/>
    <s v="Univerzita Karlova/Právnická fakulta"/>
    <n v="192085786"/>
    <s v="B"/>
    <x v="1"/>
    <s v="Maršálek, Pavel"/>
    <s v="Příběh moderního práva"/>
    <x v="4"/>
    <x v="32"/>
    <s v="Law"/>
    <x v="2"/>
    <x v="2"/>
  </r>
  <r>
    <x v="1"/>
    <x v="1"/>
    <n v="216208"/>
    <x v="117"/>
    <s v="Univerzita Karlova/Právnická fakulta"/>
    <n v="192085797"/>
    <s v="B"/>
    <x v="1"/>
    <s v="Skřejpek, Michal"/>
    <s v="Lex et Ius. Zákony a právo antického Říma"/>
    <x v="4"/>
    <x v="32"/>
    <s v="Law"/>
    <x v="2"/>
    <x v="0"/>
  </r>
  <r>
    <x v="1"/>
    <x v="1"/>
    <n v="216208"/>
    <x v="117"/>
    <s v="Univerzita Karlova/Právnická fakulta"/>
    <n v="192085801"/>
    <s v="B"/>
    <x v="1"/>
    <s v="Fruthová, Veronika;Novák, Marek"/>
    <s v="Originální způsoby nabývání vlastnictví v římském právu a dnes"/>
    <x v="4"/>
    <x v="32"/>
    <s v="Law"/>
    <x v="2"/>
    <x v="2"/>
  </r>
  <r>
    <x v="1"/>
    <x v="1"/>
    <n v="216208"/>
    <x v="117"/>
    <s v="Univerzita Karlova/Právnická fakulta"/>
    <n v="192085897"/>
    <s v="B"/>
    <x v="1"/>
    <s v="Bělovský, Petr"/>
    <s v="Usucapio : Vydržení v římském právu"/>
    <x v="4"/>
    <x v="32"/>
    <s v="Law"/>
    <x v="2"/>
    <x v="1"/>
  </r>
  <r>
    <x v="1"/>
    <x v="1"/>
    <n v="216208"/>
    <x v="117"/>
    <s v="Univerzita Karlova/Právnická fakulta"/>
    <n v="192085921"/>
    <s v="B"/>
    <x v="1"/>
    <s v="Madej, Martin"/>
    <s v="Meze základních práv v České republice"/>
    <x v="4"/>
    <x v="32"/>
    <s v="Law"/>
    <x v="2"/>
    <x v="1"/>
  </r>
  <r>
    <x v="1"/>
    <x v="1"/>
    <n v="216208"/>
    <x v="117"/>
    <s v="Univerzita Karlova/Právnická fakulta"/>
    <n v="192085940"/>
    <s v="B"/>
    <x v="1"/>
    <s v="Pichrt, Jan;Štefko, Martin"/>
    <s v="Labor Law in the Czech Republic"/>
    <x v="4"/>
    <x v="32"/>
    <s v="Law"/>
    <x v="2"/>
    <x v="2"/>
  </r>
  <r>
    <x v="1"/>
    <x v="1"/>
    <n v="216208"/>
    <x v="117"/>
    <s v="Univerzita Karlova/Právnická fakulta"/>
    <n v="192085953"/>
    <s v="C"/>
    <x v="1"/>
    <s v="Gřivna, Tomáš"/>
    <s v="Comparative European study on restrictions of certain civil and political rights after conviction - Status quo in the Czech Republic"/>
    <x v="4"/>
    <x v="32"/>
    <s v="Law"/>
    <x v="2"/>
    <x v="2"/>
  </r>
  <r>
    <x v="1"/>
    <x v="1"/>
    <n v="216208"/>
    <x v="117"/>
    <s v="Univerzita Karlova/Právnická fakulta"/>
    <n v="192085970"/>
    <s v="B"/>
    <x v="1"/>
    <s v="Šmejkal, Václav;Francová, Olga;Kohajda, Michael;Král, Richard;Kunertová, Tereza;Pítrová, Lenka;Scheu, Harald Christian;Svoboda, Pavel;Svobodová, Magdaléna;Vondráčková, Aneta;Vybíral, Roman;Zemánek, Jiří"/>
    <s v="Evropská unie po brexitu: Právně-institucionální budoucnost evropské integrace"/>
    <x v="4"/>
    <x v="32"/>
    <s v="Law"/>
    <x v="2"/>
    <x v="0"/>
  </r>
  <r>
    <x v="1"/>
    <x v="1"/>
    <n v="216208"/>
    <x v="117"/>
    <s v="Univerzita Karlova/Právnická fakulta"/>
    <n v="192085973"/>
    <s v="B"/>
    <x v="1"/>
    <s v="Balaš, Vladimír;Šturma, Pavel"/>
    <s v="Nové mezinárodní dohody na ochranu investic"/>
    <x v="4"/>
    <x v="32"/>
    <s v="Law"/>
    <x v="2"/>
    <x v="2"/>
  </r>
  <r>
    <x v="1"/>
    <x v="1"/>
    <n v="216208"/>
    <x v="117"/>
    <s v="Univerzita Karlova/Právnická fakulta"/>
    <n v="192085995"/>
    <s v="C"/>
    <x v="1"/>
    <s v="Raček, Pavel;Wintr, Jan"/>
    <s v="Sozialistische Straftheorie und -praxis in der Tschechoslowakei am Beispiel der Straftat der Ausschreitung"/>
    <x v="4"/>
    <x v="32"/>
    <s v="Law"/>
    <x v="2"/>
    <x v="1"/>
  </r>
  <r>
    <x v="1"/>
    <x v="1"/>
    <n v="216208"/>
    <x v="117"/>
    <s v="Univerzita Karlova/Právnická fakulta"/>
    <n v="192086008"/>
    <s v="J"/>
    <x v="1"/>
    <s v="Bílková, Veronika"/>
    <s v="Foreign Terrorist Fighters and International Law"/>
    <x v="4"/>
    <x v="32"/>
    <s v="Law"/>
    <x v="2"/>
    <x v="1"/>
  </r>
  <r>
    <x v="1"/>
    <x v="1"/>
    <n v="216208"/>
    <x v="117"/>
    <s v="Univerzita Karlova/Právnická fakulta"/>
    <n v="192086036"/>
    <s v="B"/>
    <x v="1"/>
    <s v="Šolc, Martin"/>
    <s v="Právo, etika a kmenové buňky"/>
    <x v="4"/>
    <x v="32"/>
    <s v="Law"/>
    <x v="2"/>
    <x v="1"/>
  </r>
  <r>
    <x v="1"/>
    <x v="1"/>
    <n v="216208"/>
    <x v="117"/>
    <s v="Univerzita Karlova/Právnická fakulta"/>
    <n v="192086055"/>
    <s v="C"/>
    <x v="1"/>
    <s v="Černá, Stanislava"/>
    <s v="Relationship of Shareholders&amp;apos; Agreements to the Management of a Company"/>
    <x v="4"/>
    <x v="32"/>
    <s v="Law"/>
    <x v="2"/>
    <x v="0"/>
  </r>
  <r>
    <x v="1"/>
    <x v="1"/>
    <n v="216208"/>
    <x v="117"/>
    <s v="Univerzita Karlova/Právnická fakulta"/>
    <n v="192086063"/>
    <s v="C"/>
    <x v="0"/>
    <s v="Šámal, Pavel"/>
    <s v="Binding Effect of Decisions of the Supreme Court"/>
    <x v="4"/>
    <x v="32"/>
    <s v="Law"/>
    <x v="2"/>
    <x v="2"/>
  </r>
  <r>
    <x v="1"/>
    <x v="1"/>
    <n v="216208"/>
    <x v="117"/>
    <s v="Univerzita Karlova/Právnická fakulta"/>
    <n v="192086096"/>
    <s v="B"/>
    <x v="1"/>
    <s v="Rajchl, Jiří;Kramář, Květoslav;Malíř, Jan"/>
    <s v="Právní aspekty hazardních her"/>
    <x v="4"/>
    <x v="32"/>
    <s v="Law"/>
    <x v="2"/>
    <x v="2"/>
  </r>
  <r>
    <x v="1"/>
    <x v="1"/>
    <n v="216208"/>
    <x v="117"/>
    <s v="Univerzita Karlova/Právnická fakulta"/>
    <n v="192086117"/>
    <s v="C"/>
    <x v="1"/>
    <s v="Pauknerová, Monika;Skalská, Helena"/>
    <s v="Enforcement and Effectiveness of Consumer Law in the Czech Republic"/>
    <x v="4"/>
    <x v="32"/>
    <s v="Law"/>
    <x v="2"/>
    <x v="0"/>
  </r>
  <r>
    <x v="1"/>
    <x v="1"/>
    <n v="216208"/>
    <x v="117"/>
    <s v="Univerzita Karlova/Právnická fakulta"/>
    <n v="192086129"/>
    <s v="B"/>
    <x v="1"/>
    <s v="Tichý, Luboš"/>
    <s v="Nařízení č. 864/2007 o právu rozhodném pro mimosmluvní závazkové vztahy : Řím II"/>
    <x v="4"/>
    <x v="32"/>
    <s v="Law"/>
    <x v="2"/>
    <x v="0"/>
  </r>
  <r>
    <x v="1"/>
    <x v="1"/>
    <n v="216208"/>
    <x v="117"/>
    <s v="Univerzita Karlova/Právnická fakulta"/>
    <n v="192086137"/>
    <s v="B"/>
    <x v="1"/>
    <s v="Kohajda, Michael;Šmejkal, Václav;Sejkora, Tomáš;Merenda, David;Konupková, Jana;Hlista, Jakub;Šmirausová, Petra;Hrdlička, Lukáš;Vojtěch, Jakub;Mazanec, Luboš;Moravec, Jiří;Šobora, Jan;Roblová, Michaela"/>
    <s v="Financial System of the European Union after Brexit"/>
    <x v="4"/>
    <x v="32"/>
    <s v="Law"/>
    <x v="2"/>
    <x v="0"/>
  </r>
  <r>
    <x v="1"/>
    <x v="1"/>
    <n v="216208"/>
    <x v="117"/>
    <s v="Univerzita Karlova/Právnická fakulta"/>
    <n v="192086166"/>
    <s v="J"/>
    <x v="0"/>
    <s v="Šmejkal, Václav"/>
    <s v="The ECJ&amp;apos;s Erzberger ruling: a door videly opened to national models of employee participation?"/>
    <x v="4"/>
    <x v="32"/>
    <s v="Law"/>
    <x v="2"/>
    <x v="0"/>
  </r>
  <r>
    <x v="1"/>
    <x v="1"/>
    <n v="216208"/>
    <x v="117"/>
    <s v="Univerzita Karlova/Právnická fakulta"/>
    <n v="192086170"/>
    <s v="B"/>
    <x v="1"/>
    <s v="Jelínek, Jiří;Záhora, Jozef;Tlapák Navrátilová, Jana;Pelc, Vladimír;Šimovček, Ivan;Polák, Peter;Tittlová, Marcela"/>
    <s v="Criminal Evidence and Procedure"/>
    <x v="4"/>
    <x v="32"/>
    <s v="Law"/>
    <x v="2"/>
    <x v="0"/>
  </r>
  <r>
    <x v="1"/>
    <x v="1"/>
    <n v="216208"/>
    <x v="117"/>
    <s v="Univerzita Karlova/Právnická fakulta"/>
    <n v="192086182"/>
    <s v="O"/>
    <x v="0"/>
    <s v="Kysela, Jan"/>
    <s v="Historická zkušenost jako prvek konstruování českého bikameralismu"/>
    <x v="4"/>
    <x v="32"/>
    <s v="Law"/>
    <x v="2"/>
    <x v="0"/>
  </r>
  <r>
    <x v="1"/>
    <x v="1"/>
    <n v="216208"/>
    <x v="117"/>
    <s v="Univerzita Karlova/Právnická fakulta"/>
    <n v="192086201"/>
    <s v="C"/>
    <x v="0"/>
    <s v="Grinc, Jan"/>
    <s v="The Future of National Parliaments in the EU Institutional System"/>
    <x v="4"/>
    <x v="32"/>
    <s v="Law"/>
    <x v="2"/>
    <x v="0"/>
  </r>
  <r>
    <x v="1"/>
    <x v="1"/>
    <n v="216208"/>
    <x v="117"/>
    <s v="Univerzita Karlova/Právnická fakulta"/>
    <n v="192086207"/>
    <s v="C"/>
    <x v="0"/>
    <s v="Svoboda, Pavel"/>
    <s v="On the Institutional Aspects of Ideas about the Futures of the EU"/>
    <x v="4"/>
    <x v="32"/>
    <s v="Law"/>
    <x v="2"/>
    <x v="0"/>
  </r>
  <r>
    <x v="1"/>
    <x v="1"/>
    <n v="216208"/>
    <x v="117"/>
    <s v="Univerzita Karlova/Právnická fakulta"/>
    <n v="192086220"/>
    <s v="B"/>
    <x v="1"/>
    <s v="Tomšej, Jakub;Pichrt, Jan;Morávek, Jakub;Falada, David;Lang, Roman;Matějka Řehořová, Lucie;Stonjek, Patrik;Štefko, Martin"/>
    <s v="Zaměstnávání cizinců v České republice"/>
    <x v="4"/>
    <x v="32"/>
    <s v="Law"/>
    <x v="2"/>
    <x v="2"/>
  </r>
  <r>
    <x v="1"/>
    <x v="1"/>
    <n v="216208"/>
    <x v="117"/>
    <s v="Univerzita Karlova/Právnická fakulta"/>
    <n v="192086228"/>
    <s v="B"/>
    <x v="1"/>
    <s v="Tomšej, Jakub"/>
    <s v="Country report non-discrimination Czech Republic"/>
    <x v="4"/>
    <x v="32"/>
    <s v="Law"/>
    <x v="2"/>
    <x v="2"/>
  </r>
  <r>
    <x v="1"/>
    <x v="1"/>
    <n v="216208"/>
    <x v="117"/>
    <s v="Univerzita Karlova/Právnická fakulta"/>
    <n v="192086242"/>
    <s v="B"/>
    <x v="1"/>
    <s v="Frinta, Ondřej"/>
    <s v="Smlouva o přepravě osoby v novém soukromém právu"/>
    <x v="4"/>
    <x v="32"/>
    <s v="Law"/>
    <x v="2"/>
    <x v="0"/>
  </r>
  <r>
    <x v="1"/>
    <x v="1"/>
    <n v="216208"/>
    <x v="117"/>
    <s v="Univerzita Karlova/Právnická fakulta"/>
    <n v="192086275"/>
    <s v="B"/>
    <x v="0"/>
    <s v="Píša, Radek"/>
    <s v="Soudcokraté, zachránci a byrokrati : Soudy a soudci v USA, Izraeli a České republice"/>
    <x v="4"/>
    <x v="32"/>
    <s v="Law"/>
    <x v="2"/>
    <x v="2"/>
  </r>
  <r>
    <x v="1"/>
    <x v="1"/>
    <n v="216208"/>
    <x v="117"/>
    <s v="Univerzita Karlova/Právnická fakulta"/>
    <n v="192086276"/>
    <s v="B"/>
    <x v="1"/>
    <s v="Šturma, Pavel;Tymofeyeva, Alla;Svoboda, Ondřej;Machoňová Schellongová, Ivana;Faix, Martin;Ondřejek, Pavel;Brodská, Jitka;Scheu, Harald Christian;Archalous, Martin;Ondřejková, Jana;Štefko, Martin;Šustek, Petr;Šolc, Martin;Almada Mozetic, Viníus;Baez, Narci"/>
    <s v="Business and Human Rights"/>
    <x v="4"/>
    <x v="32"/>
    <s v="Law"/>
    <x v="2"/>
    <x v="2"/>
  </r>
  <r>
    <x v="1"/>
    <x v="1"/>
    <n v="216208"/>
    <x v="117"/>
    <s v="Univerzita Karlova/Právnická fakulta"/>
    <n v="192086294"/>
    <s v="B"/>
    <x v="1"/>
    <s v="Kuklík, Jan;Petráš, René;Soukup, Ladislav;Skřejpková, Petra;Šutajová, Jana;Marzyová, Klaudia;Piváček, Marián;Halász, Ivan;Scheu, Harald Christian;Hochmanová, Alexandra"/>
    <s v="Menšiny, vysoké školy a právo"/>
    <x v="4"/>
    <x v="32"/>
    <s v="-"/>
    <x v="2"/>
    <x v="2"/>
  </r>
  <r>
    <x v="1"/>
    <x v="1"/>
    <n v="216208"/>
    <x v="117"/>
    <s v="Univerzita Karlova/Právnická fakulta"/>
    <n v="192086299"/>
    <s v="J"/>
    <x v="1"/>
    <s v="Kuklík, Jan"/>
    <s v="Restitution of Jewish Property in the Czech Republic"/>
    <x v="4"/>
    <x v="32"/>
    <s v="Law"/>
    <x v="2"/>
    <x v="1"/>
  </r>
  <r>
    <x v="1"/>
    <x v="1"/>
    <n v="216208"/>
    <x v="117"/>
    <s v="Univerzita Karlova/Právnická fakulta"/>
    <n v="192086315"/>
    <s v="J"/>
    <x v="0"/>
    <s v="Hrádek, Jiří"/>
    <s v="Czech Republic"/>
    <x v="4"/>
    <x v="32"/>
    <s v="Law"/>
    <x v="2"/>
    <x v="0"/>
  </r>
  <r>
    <x v="1"/>
    <x v="1"/>
    <n v="216208"/>
    <x v="117"/>
    <s v="Univerzita Karlova/Právnická fakulta"/>
    <n v="192086352"/>
    <s v="J"/>
    <x v="1"/>
    <s v="Tichý, Luboš"/>
    <s v="The nature and requirements for liability of a Member State under Article 7 TEU"/>
    <x v="4"/>
    <x v="32"/>
    <s v="Law"/>
    <x v="2"/>
    <x v="2"/>
  </r>
  <r>
    <x v="1"/>
    <x v="1"/>
    <n v="216208"/>
    <x v="117"/>
    <s v="Univerzita Karlova/Právnická fakulta"/>
    <n v="192086355"/>
    <s v="J"/>
    <x v="1"/>
    <s v="Dumbrovský, Tomáš"/>
    <s v="Beyond Voting Rights Suspension. Tailored Sanctions as Democracy Catalyst under Article 7"/>
    <x v="4"/>
    <x v="32"/>
    <s v="Law"/>
    <x v="2"/>
    <x v="1"/>
  </r>
  <r>
    <x v="1"/>
    <x v="1"/>
    <n v="216208"/>
    <x v="117"/>
    <s v="Univerzita Karlova/Filozofická fakulta"/>
    <n v="191920527"/>
    <s v="J"/>
    <x v="0"/>
    <s v="Sloboda, Marián"/>
    <s v="Historicity and citizenship as conditions for national minority rights in Central Europe : old principles in a new migration context"/>
    <x v="4"/>
    <x v="33"/>
    <s v="Antropology, ethnology"/>
    <x v="2"/>
    <x v="2"/>
  </r>
  <r>
    <x v="1"/>
    <x v="1"/>
    <n v="216208"/>
    <x v="117"/>
    <s v="Univerzita Karlova/Filozofická fakulta"/>
    <n v="191920979"/>
    <s v="B"/>
    <x v="0"/>
    <s v="Matoušek, Oldřich;Pazlarová, Hana"/>
    <s v="Státní orgány sociálně právní ochrany dětí"/>
    <x v="4"/>
    <x v="33"/>
    <s v="Social topics (Women´s and gender studies; Social issues; Family studies; Social work)"/>
    <x v="2"/>
    <x v="2"/>
  </r>
  <r>
    <x v="1"/>
    <x v="1"/>
    <n v="216208"/>
    <x v="117"/>
    <s v="Univerzita Karlova/Filozofická fakulta"/>
    <n v="191921381"/>
    <s v="J"/>
    <x v="1"/>
    <s v="Podaná, Zuzana;Imríšková, Romana"/>
    <s v="Victims' Responses to Stalking: An Examination of Fear Levels and Coping Strategies"/>
    <x v="4"/>
    <x v="33"/>
    <s v="Sociology"/>
    <x v="2"/>
    <x v="2"/>
  </r>
  <r>
    <x v="1"/>
    <x v="1"/>
    <n v="216208"/>
    <x v="117"/>
    <s v="Univerzita Karlova/Filozofická fakulta"/>
    <n v="191920481"/>
    <s v="C"/>
    <x v="0"/>
    <s v="Frič, Pavol;Vávra, Martin"/>
    <s v="Helping Whom? Volunteering, Giving and Professionalization of Civil Society Organizations"/>
    <x v="4"/>
    <x v="35"/>
    <s v="Education, general; including training, pedagogy, didactics [and education systems]"/>
    <x v="2"/>
    <x v="3"/>
  </r>
  <r>
    <x v="1"/>
    <x v="1"/>
    <n v="216208"/>
    <x v="117"/>
    <s v="Univerzita Karlova/Filozofická fakulta"/>
    <n v="191921168"/>
    <s v="B"/>
    <x v="1"/>
    <s v="Šerák, Michal;Dvořáková, Miroslava"/>
    <s v="Andragogika a vzdělávání dospělých. Vybrané kapitoly."/>
    <x v="4"/>
    <x v="35"/>
    <s v="Education, general; including training, pedagogy, didactics [and education systems]"/>
    <x v="2"/>
    <x v="0"/>
  </r>
  <r>
    <x v="1"/>
    <x v="1"/>
    <n v="216208"/>
    <x v="117"/>
    <s v="Univerzita Karlova/Pedagogická fakulta"/>
    <n v="191925833"/>
    <s v="J"/>
    <x v="1"/>
    <s v="Voňková, Hana;Bendl, Stanislav;Papajoanu, Ondřej"/>
    <s v="How Students Report Dishonest Behavior in School: Self-Assessment and Anchoring Vignettes"/>
    <x v="4"/>
    <x v="35"/>
    <s v="Education, general; including training, pedagogy, didactics [and education systems]"/>
    <x v="2"/>
    <x v="5"/>
  </r>
  <r>
    <x v="1"/>
    <x v="1"/>
    <n v="216208"/>
    <x v="117"/>
    <s v="Univerzita Karlova/Pedagogická fakulta"/>
    <n v="192015540"/>
    <s v="B"/>
    <x v="0"/>
    <s v="Hradilová, Tereza"/>
    <s v="Kvalita života osob se sluchovým postižením"/>
    <x v="4"/>
    <x v="35"/>
    <s v="-"/>
    <x v="2"/>
    <x v="2"/>
  </r>
  <r>
    <x v="1"/>
    <x v="1"/>
    <n v="216208"/>
    <x v="117"/>
    <s v="Univerzita Karlova/Pedagogická fakulta"/>
    <n v="192062801"/>
    <s v="J"/>
    <x v="1"/>
    <s v="Straková, Jana;Simonová, Jaroslava;Greger, David"/>
    <s v="Improving mathematics results: does teachers&amp;apos; academic optimism matter? A study of lower secondary schools"/>
    <x v="4"/>
    <x v="35"/>
    <s v="-"/>
    <x v="2"/>
    <x v="2"/>
  </r>
  <r>
    <x v="1"/>
    <x v="1"/>
    <n v="216208"/>
    <x v="117"/>
    <s v="Univerzita Karlova/Pedagogická fakulta"/>
    <n v="192062805"/>
    <s v="J"/>
    <x v="1"/>
    <s v="Bendl, Stanislav;Voňková, Hana;Papajoanu, Ondřej;Vaňkátová, Eva"/>
    <s v="An Examination of Different Methodological Approaches in Student School Behavior Research: The Issue of the Incomparability of Student Self-assessments"/>
    <x v="4"/>
    <x v="35"/>
    <s v="-"/>
    <x v="2"/>
    <x v="2"/>
  </r>
  <r>
    <x v="1"/>
    <x v="1"/>
    <n v="216208"/>
    <x v="117"/>
    <s v="Univerzita Karlova/Pedagogická fakulta"/>
    <n v="192062806"/>
    <s v="J"/>
    <x v="1"/>
    <s v="Simpson, Adrian;Vondrová, Naďa;Žalská, Jana"/>
    <s v="Sources of shifts in pre-service teachers&amp;apos; patterns of attention: the roles of teaching experience and of observational experience"/>
    <x v="4"/>
    <x v="35"/>
    <s v="-"/>
    <x v="2"/>
    <x v="1"/>
  </r>
  <r>
    <x v="1"/>
    <x v="1"/>
    <n v="216208"/>
    <x v="117"/>
    <s v="Univerzita Karlova/Pedagogická fakulta"/>
    <n v="192062809"/>
    <s v="B"/>
    <x v="0"/>
    <s v="Dvořák, Dominik;Holec, Jakub;Dvořáková, Michaela"/>
    <s v="Kurikulum školního vzdělávání : zahraniční reformy v 21. století"/>
    <x v="4"/>
    <x v="35"/>
    <s v="-"/>
    <x v="2"/>
    <x v="2"/>
  </r>
  <r>
    <x v="1"/>
    <x v="1"/>
    <n v="216208"/>
    <x v="117"/>
    <s v="Univerzita Karlova/Fakulta humanitních studií"/>
    <n v="192078807"/>
    <s v="O"/>
    <x v="0"/>
    <s v="Seidlová Málková, Gabriela;Caravolas, Markéta"/>
    <s v="Baterie testů fonologických schopností"/>
    <x v="4"/>
    <x v="35"/>
    <s v="Education, general; including training, pedagogy, didactics [and education systems]"/>
    <x v="2"/>
    <x v="2"/>
  </r>
  <r>
    <x v="1"/>
    <x v="1"/>
    <n v="216208"/>
    <x v="117"/>
    <s v="Univerzita Karlova/Pedagogická fakulta"/>
    <n v="192081095"/>
    <s v="C"/>
    <x v="1"/>
    <s v="Kvasz, Ladislav"/>
    <s v="On the Roles of Language in Mathematics Education"/>
    <x v="4"/>
    <x v="35"/>
    <s v="-"/>
    <x v="2"/>
    <x v="5"/>
  </r>
  <r>
    <x v="1"/>
    <x v="1"/>
    <n v="216208"/>
    <x v="117"/>
    <s v="Univerzita Karlova/Pedagogická fakulta"/>
    <n v="192081097"/>
    <s v="J"/>
    <x v="1"/>
    <s v="Martinková, Patrícia;Goldhaber, Dan;Erosheva, Elena"/>
    <s v="Disparities in ratings of internal and external applicants: A case for model-based inter-rater reliability"/>
    <x v="4"/>
    <x v="35"/>
    <s v="-"/>
    <x v="2"/>
    <x v="1"/>
  </r>
  <r>
    <x v="1"/>
    <x v="1"/>
    <n v="216208"/>
    <x v="117"/>
    <s v="Univerzita Karlova/Pedagogická fakulta"/>
    <n v="192081165"/>
    <s v="B"/>
    <x v="1"/>
    <s v="Páchová, Anna;Bittnerová, Dana;Franke, Helena;Rendl, Miroslav;Smetáčková, Irena"/>
    <s v="Školní a mimoškolní vzdělávání žáků z vyloučených lokalit"/>
    <x v="4"/>
    <x v="35"/>
    <s v="-"/>
    <x v="2"/>
    <x v="2"/>
  </r>
  <r>
    <x v="1"/>
    <x v="1"/>
    <n v="216208"/>
    <x v="117"/>
    <s v="Univerzita Karlova/Pedagogická fakulta"/>
    <n v="192081215"/>
    <s v="J"/>
    <x v="0"/>
    <s v="Štech, Stanislav"/>
    <s v="Inkluzivní vzdělávání - obtížné zvládání &amp;quot;rozmanitosti&amp;quot; v praxi"/>
    <x v="4"/>
    <x v="35"/>
    <s v="-"/>
    <x v="2"/>
    <x v="2"/>
  </r>
  <r>
    <x v="1"/>
    <x v="1"/>
    <n v="216208"/>
    <x v="117"/>
    <s v="Univerzita Karlova/Centrum pro ekonomický výzkum a doktorská studia"/>
    <n v="191927574"/>
    <s v="C"/>
    <x v="1"/>
    <s v="Adserà, A.;Pytliková, Mariola"/>
    <s v="Language and migration"/>
    <x v="4"/>
    <x v="12"/>
    <s v="Applied Economics, Econometrics"/>
    <x v="2"/>
    <x v="2"/>
  </r>
  <r>
    <x v="1"/>
    <x v="1"/>
    <n v="216208"/>
    <x v="117"/>
    <s v="Univerzita Karlova/Fakulta sociálních věd"/>
    <n v="191953314"/>
    <s v="J"/>
    <x v="1"/>
    <s v="Bartoš, Vojtěch;Bauer, Michal;Chytilová, Julie;Matějka, Filip"/>
    <s v="Attention discrimination: theory and field experiments with monitoring information acquisition"/>
    <x v="4"/>
    <x v="12"/>
    <s v="Economic Theory"/>
    <x v="2"/>
    <x v="5"/>
  </r>
  <r>
    <x v="1"/>
    <x v="1"/>
    <n v="216208"/>
    <x v="117"/>
    <s v="Univerzita Karlova/Fakulta sociálních věd"/>
    <n v="191998473"/>
    <s v="J"/>
    <x v="1"/>
    <s v="Havránek, Tomáš;Iršová, Zuzana"/>
    <s v="Do Borders Really Slash Trade? A Meta-Analysis"/>
    <x v="4"/>
    <x v="12"/>
    <s v="Economic Theory"/>
    <x v="2"/>
    <x v="5"/>
  </r>
  <r>
    <x v="1"/>
    <x v="1"/>
    <n v="216208"/>
    <x v="117"/>
    <s v="Univerzita Karlova/Centrum pro ekonomický výzkum a doktorská studia"/>
    <n v="191999838"/>
    <s v="J"/>
    <x v="1"/>
    <s v="Steiner, Jakub;Stewart, C.;Matějka, Filip"/>
    <s v="Rational inattention dynamics: inertia and delay in decision-making"/>
    <x v="4"/>
    <x v="12"/>
    <s v="Economic Theory"/>
    <x v="2"/>
    <x v="5"/>
  </r>
  <r>
    <x v="1"/>
    <x v="1"/>
    <n v="216208"/>
    <x v="117"/>
    <s v="Univerzita Karlova/Centrum pro otázky životního prostředí"/>
    <n v="192062865"/>
    <s v="J"/>
    <x v="1"/>
    <s v="Weinzettel, Jan;Vačkářů, Devin;Medková, Helena"/>
    <s v="Human footprint in biodiversity hotspots"/>
    <x v="4"/>
    <x v="12"/>
    <s v="Economic Theory"/>
    <x v="2"/>
    <x v="1"/>
  </r>
  <r>
    <x v="1"/>
    <x v="1"/>
    <n v="216208"/>
    <x v="117"/>
    <s v="Univerzita Karlova/Právnická fakulta"/>
    <n v="192085889"/>
    <s v="J"/>
    <x v="0"/>
    <s v="Bažantová, Ilona"/>
    <s v="Corporate social responsibility: from voluntary concept to mandatory reporting"/>
    <x v="4"/>
    <x v="12"/>
    <s v="Business and management"/>
    <x v="2"/>
    <x v="3"/>
  </r>
  <r>
    <x v="1"/>
    <x v="1"/>
    <n v="216208"/>
    <x v="117"/>
    <s v="Univerzita Karlova/Ústav dějin Univerzity Karlovy a archiv Univerzity Karlovy"/>
    <n v="192081483"/>
    <s v="J"/>
    <x v="0"/>
    <s v="Pavlásková, Eliška"/>
    <s v="From the Dissemination of Electronic Theses and Dissertations to their Long-Term Archiving"/>
    <x v="4"/>
    <x v="15"/>
    <s v="Information science (social aspects)"/>
    <x v="2"/>
    <x v="2"/>
  </r>
  <r>
    <x v="1"/>
    <x v="1"/>
    <n v="216208"/>
    <x v="117"/>
    <s v="Univerzita Karlova/Filozofická fakulta"/>
    <n v="192085079"/>
    <s v="B"/>
    <x v="1"/>
    <s v="Lupač, Petr"/>
    <s v="Beyond the Digital Divide: Contextualizing the Information Society"/>
    <x v="4"/>
    <x v="15"/>
    <s v="Media and socio-cultural communication "/>
    <x v="2"/>
    <x v="2"/>
  </r>
  <r>
    <x v="1"/>
    <x v="1"/>
    <n v="216208"/>
    <x v="117"/>
    <s v="Univerzita Karlova/Filozofická fakulta"/>
    <n v="192085110"/>
    <s v="B"/>
    <x v="0"/>
    <s v="Friedlaenderová, Hana;Prázová, Irena;Landová, Hana;Richter, Vít"/>
    <s v="České děti a mládež jako čtenáři 2017"/>
    <x v="4"/>
    <x v="15"/>
    <s v="Information science (social aspects)"/>
    <x v="2"/>
    <x v="2"/>
  </r>
  <r>
    <x v="1"/>
    <x v="1"/>
    <n v="216208"/>
    <x v="117"/>
    <s v="Univerzita Karlova/Filozofická fakulta"/>
    <n v="192028068"/>
    <s v="B"/>
    <x v="0"/>
    <s v="Vojtíšek, Petr"/>
    <s v="Princip solidarity ve financování služeb sociální péče v ČR"/>
    <x v="4"/>
    <x v="33"/>
    <s v="Social topics (Women´s and gender studies; Social issues; Family studies; Social work)"/>
    <x v="2"/>
    <x v="3"/>
  </r>
  <r>
    <x v="1"/>
    <x v="1"/>
    <n v="216208"/>
    <x v="117"/>
    <s v="Univerzita Karlova/Fakulta humanitních studií"/>
    <n v="192061411"/>
    <s v="J"/>
    <x v="1"/>
    <s v="Lorenz - Meyer, Dagmar"/>
    <s v="Becoming Responsible with Solar Power? Extending Feminist Imaginings of Community, Participation and Care"/>
    <x v="4"/>
    <x v="33"/>
    <s v="Sociology"/>
    <x v="2"/>
    <x v="2"/>
  </r>
  <r>
    <x v="1"/>
    <x v="1"/>
    <n v="216208"/>
    <x v="117"/>
    <s v="Univerzita Karlova/Fakulta sociálních věd"/>
    <n v="192078510"/>
    <s v="B"/>
    <x v="1"/>
    <s v="Smith, Simon"/>
    <s v="Discussing the News: The Uneasy Alliance of Participatory Journalists and the Critical Public"/>
    <x v="4"/>
    <x v="33"/>
    <s v="Sociology"/>
    <x v="2"/>
    <x v="2"/>
  </r>
  <r>
    <x v="1"/>
    <x v="1"/>
    <n v="216208"/>
    <x v="117"/>
    <s v="Univerzita Karlova/Fakulta sociálních věd"/>
    <n v="192078587"/>
    <s v="B"/>
    <x v="1"/>
    <s v="Numerato, Dino"/>
    <s v="Football Fans, Activism and Social Change"/>
    <x v="4"/>
    <x v="33"/>
    <s v="Sociology"/>
    <x v="2"/>
    <x v="5"/>
  </r>
  <r>
    <x v="1"/>
    <x v="1"/>
    <n v="216208"/>
    <x v="117"/>
    <s v="Univerzita Karlova/Fakulta humanitních studií"/>
    <n v="192079022"/>
    <s v="J"/>
    <x v="1"/>
    <s v="Lorenz - Meyer, Dagmar"/>
    <s v="The Academic Productivist Regime: Affective Dynamics in the Moral-Political Economy of Publishing"/>
    <x v="4"/>
    <x v="33"/>
    <s v="Sociology"/>
    <x v="2"/>
    <x v="1"/>
  </r>
  <r>
    <x v="1"/>
    <x v="1"/>
    <n v="216208"/>
    <x v="117"/>
    <s v="Univerzita Karlova/Centrum pro teoretická studia"/>
    <n v="192081514"/>
    <s v="B"/>
    <x v="0"/>
    <s v="Haluzík, Radovan"/>
    <s v="Proč jdou chlapi do války. Emoce a estetika u počátků etnických konfliktů"/>
    <x v="4"/>
    <x v="33"/>
    <s v="-"/>
    <x v="2"/>
    <x v="1"/>
  </r>
  <r>
    <x v="1"/>
    <x v="1"/>
    <n v="216208"/>
    <x v="117"/>
    <s v="Univerzita Karlova/Filozofická fakulta"/>
    <n v="192084699"/>
    <s v="J"/>
    <x v="0"/>
    <s v="Mazák, Jaromír;Diviák, Tomáš"/>
    <s v="Transactional activism without transactions: network perspective on anti-corruption activism in the Czech Republic"/>
    <x v="4"/>
    <x v="33"/>
    <s v="Sociology"/>
    <x v="2"/>
    <x v="1"/>
  </r>
  <r>
    <x v="1"/>
    <x v="1"/>
    <n v="216208"/>
    <x v="117"/>
    <s v="Univerzita Karlova/Filozofická fakulta"/>
    <n v="192084814"/>
    <s v="J"/>
    <x v="0"/>
    <s v="Diviák, Tomáš;Dijkstra, Jan Kornelis;Snijders, Tom A. B."/>
    <s v="Structure, multiplexity, and centrality in a corruption network: the Czech Rath affair"/>
    <x v="4"/>
    <x v="33"/>
    <s v="Sociology"/>
    <x v="2"/>
    <x v="2"/>
  </r>
  <r>
    <x v="1"/>
    <x v="1"/>
    <n v="216208"/>
    <x v="117"/>
    <s v="Univerzita Karlova/Filozofická fakulta"/>
    <n v="192085169"/>
    <s v="B"/>
    <x v="0"/>
    <s v="Šámalová, Kateřina;Tomeš, Igor"/>
    <s v="Řízení sociálních procesů v České republice"/>
    <x v="4"/>
    <x v="33"/>
    <s v="Social topics (Women´s and gender studies; Social issues; Family studies; Social work)"/>
    <x v="2"/>
    <x v="2"/>
  </r>
  <r>
    <x v="1"/>
    <x v="1"/>
    <n v="216208"/>
    <x v="117"/>
    <s v="Univerzita Karlova/Filozofická fakulta"/>
    <n v="192085333"/>
    <s v="J"/>
    <x v="1"/>
    <s v="Jakoubek, Marek"/>
    <s v="On the process of national indifferentiation1: the case of Bulgarian &amp;apos;Czechs&amp;apos;"/>
    <x v="4"/>
    <x v="33"/>
    <s v="Antropology, ethnology"/>
    <x v="2"/>
    <x v="1"/>
  </r>
  <r>
    <x v="1"/>
    <x v="1"/>
    <n v="216208"/>
    <x v="117"/>
    <s v="Univerzita Karlova/Filozofická fakulta"/>
    <n v="192085624"/>
    <s v="B"/>
    <x v="0"/>
    <s v="Krakešová, Marie;Kodymová, Pavla;Brnula, Peter"/>
    <s v="Sociální kliniky : Z dějin sociální práce a sociálního školství"/>
    <x v="4"/>
    <x v="33"/>
    <s v="Social topics (Women´s and gender studies; Social issues; Family studies; Social work)"/>
    <x v="2"/>
    <x v="0"/>
  </r>
  <r>
    <x v="1"/>
    <x v="1"/>
    <n v="216208"/>
    <x v="117"/>
    <s v="Univerzita Karlova/Filozofická fakulta"/>
    <n v="191920492"/>
    <s v="C"/>
    <x v="1"/>
    <s v="Kebza, Vladimír;Šolcová, Iva"/>
    <s v="Resilience, hope and growth"/>
    <x v="4"/>
    <x v="26"/>
    <s v="Psychology (including human - machine relations)"/>
    <x v="2"/>
    <x v="3"/>
  </r>
  <r>
    <x v="1"/>
    <x v="1"/>
    <n v="216208"/>
    <x v="117"/>
    <s v="Univerzita Karlova/Filozofická fakulta"/>
    <n v="191921354"/>
    <s v="J"/>
    <x v="1"/>
    <s v="Vranka, Marek;Bahník, Štěpán"/>
    <s v="Is the Emotional Dog Blind to Its Choices? An Attempt to Reconcile the Social Intuitionist Model and the Choice Blindness Effect"/>
    <x v="4"/>
    <x v="26"/>
    <s v="Psychology (including human - machine relations)"/>
    <x v="2"/>
    <x v="2"/>
  </r>
  <r>
    <x v="1"/>
    <x v="1"/>
    <n v="216208"/>
    <x v="117"/>
    <s v="Univerzita Karlova/Fakulta humanitních studií"/>
    <n v="191922588"/>
    <s v="J"/>
    <x v="1"/>
    <s v="Lindová, Jitka"/>
    <s v="Who Do Parrots Talk To? Agreeableness and a Serious Approach Increase the Production of Word-like Utterances by African Grey Parrots"/>
    <x v="4"/>
    <x v="26"/>
    <s v="Psychology (including human - machine relations)"/>
    <x v="2"/>
    <x v="2"/>
  </r>
  <r>
    <x v="1"/>
    <x v="1"/>
    <n v="216208"/>
    <x v="117"/>
    <s v="Univerzita Karlova/Fakulta humanitních studií"/>
    <n v="191998553"/>
    <s v="J"/>
    <x v="1"/>
    <s v="Bártová, Klára;Štěrbová, Zuzana;Martinec Nováková, Lenka;Binter, Jakub;Correra Varella, Marco Antonio;Varella Valentova, Jaroslava"/>
    <s v="Homogamy in Masculinity-Femininity Is Positively Linked to Relationship Quality in Gay Male Couples from the Czech Republic"/>
    <x v="4"/>
    <x v="26"/>
    <s v="Psychology (including human - machine relations)"/>
    <x v="2"/>
    <x v="2"/>
  </r>
  <r>
    <x v="1"/>
    <x v="1"/>
    <n v="216208"/>
    <x v="117"/>
    <s v="Univerzita Karlova/Fakulta humanitních studií"/>
    <n v="192061402"/>
    <s v="C"/>
    <x v="1"/>
    <s v="Klapilová, Kateřina;Bártová, Klára"/>
    <s v="Sexual Pathology"/>
    <x v="4"/>
    <x v="26"/>
    <s v="Psychology (including human - machine relations)"/>
    <x v="2"/>
    <x v="1"/>
  </r>
  <r>
    <x v="1"/>
    <x v="1"/>
    <n v="216208"/>
    <x v="117"/>
    <s v="Univerzita Karlova/Husitská teologická fakulta"/>
    <n v="192061493"/>
    <s v="B"/>
    <x v="1"/>
    <s v="Vágnerová, Marie;Marek, Jakub;Csémy, Ladislav"/>
    <s v="Bezdomovectví ve středním věku : příčiny, souvilosti a perspektivy"/>
    <x v="4"/>
    <x v="26"/>
    <s v="Psychology (including human - machine relations)"/>
    <x v="2"/>
    <x v="2"/>
  </r>
  <r>
    <x v="1"/>
    <x v="1"/>
    <n v="216208"/>
    <x v="117"/>
    <s v="Univerzita Karlova/Pedagogická fakulta"/>
    <n v="192062789"/>
    <s v="J"/>
    <x v="0"/>
    <s v="Lukavská, Kateřina"/>
    <s v="The immediate and long-term effects of time perspective on Internet gaming disorder"/>
    <x v="4"/>
    <x v="26"/>
    <s v="-"/>
    <x v="2"/>
    <x v="1"/>
  </r>
  <r>
    <x v="1"/>
    <x v="1"/>
    <n v="216208"/>
    <x v="117"/>
    <s v="Univerzita Karlova/Pedagogická fakulta"/>
    <n v="192062808"/>
    <s v="B"/>
    <x v="1"/>
    <s v="Hnilica, Karel;Smetáčková, Irena;Francová, Veronika;Komárková, Tereza"/>
    <s v="Stereotypy a legitimizace sociální stratifikace"/>
    <x v="4"/>
    <x v="26"/>
    <s v="-"/>
    <x v="2"/>
    <x v="0"/>
  </r>
  <r>
    <x v="1"/>
    <x v="1"/>
    <n v="216208"/>
    <x v="117"/>
    <s v="Univerzita Karlova/Fakulta humanitních studií"/>
    <n v="192078962"/>
    <s v="B"/>
    <x v="1"/>
    <s v="Poláčková Šolcová, Iva"/>
    <s v="Emoce. Regulace a vývoj v průběhu života"/>
    <x v="4"/>
    <x v="26"/>
    <s v="Psychology (including human - machine relations)"/>
    <x v="2"/>
    <x v="0"/>
  </r>
  <r>
    <x v="1"/>
    <x v="1"/>
    <n v="216208"/>
    <x v="117"/>
    <s v="Univerzita Karlova/Filozofická fakulta"/>
    <n v="191921380"/>
    <s v="J"/>
    <x v="1"/>
    <s v="Topolová, Barbara"/>
    <s v="&quot;Prima návrat domů&quot; : K jedné normalizační transformaci Josefa Kajetána Tyla"/>
    <x v="3"/>
    <x v="6"/>
    <s v="Performing arts studies (Musicology, Theater science, Dramaturgy)"/>
    <x v="2"/>
    <x v="2"/>
  </r>
  <r>
    <x v="1"/>
    <x v="1"/>
    <n v="216208"/>
    <x v="117"/>
    <s v="Univerzita Karlova/Filozofická fakulta"/>
    <n v="191921547"/>
    <s v="J"/>
    <x v="1"/>
    <s v="Baťa, Jan"/>
    <s v="Remarks on the Festivities of the Order of the Golden Fleece in Prague (1585)"/>
    <x v="3"/>
    <x v="6"/>
    <s v="Performing arts studies (Musicology, Theater science, Dramaturgy)"/>
    <x v="2"/>
    <x v="1"/>
  </r>
  <r>
    <x v="1"/>
    <x v="1"/>
    <n v="216208"/>
    <x v="117"/>
    <s v="Univerzita Karlova/Filozofická fakulta"/>
    <n v="191956507"/>
    <s v="J"/>
    <x v="1"/>
    <s v="Svatoňová, Kateřina"/>
    <s v="(Ne)profesionální experimenty s rodinou: Rodinné filmy (Jaroslava Kučery) jako příklad umělecké praxe"/>
    <x v="3"/>
    <x v="6"/>
    <s v="Studies on Film, Radio and Television"/>
    <x v="2"/>
    <x v="2"/>
  </r>
  <r>
    <x v="1"/>
    <x v="1"/>
    <n v="216208"/>
    <x v="117"/>
    <s v="Univerzita Karlova/Filozofická fakulta"/>
    <n v="191956590"/>
    <s v="C"/>
    <x v="1"/>
    <s v="Hlávková, Lenka"/>
    <s v="Credo Settings in cantus fractus in Bohemian Sources. A Preliminary Report on a Neglected ars nova Repertory"/>
    <x v="3"/>
    <x v="6"/>
    <s v="Performing arts studies (Musicology, Theater science, Dramaturgy)"/>
    <x v="2"/>
    <x v="1"/>
  </r>
  <r>
    <x v="1"/>
    <x v="1"/>
    <n v="216208"/>
    <x v="117"/>
    <s v="Univerzita Karlova/Filozofická fakulta"/>
    <n v="191998419"/>
    <s v="J"/>
    <x v="1"/>
    <s v="Pšenička, Martin"/>
    <s v="Vzkazy v lahvi: kultura očima divadla"/>
    <x v="3"/>
    <x v="6"/>
    <s v="Performing arts studies (Musicology, Theater science, Dramaturgy)"/>
    <x v="2"/>
    <x v="3"/>
  </r>
  <r>
    <x v="1"/>
    <x v="1"/>
    <n v="216208"/>
    <x v="117"/>
    <s v="Univerzita Karlova/Pedagogická fakulta"/>
    <n v="192015496"/>
    <s v="B"/>
    <x v="0"/>
    <s v="Pecháček, Stanislav"/>
    <s v="Česká sborová tvorba III/A (od poloviny 20. století)"/>
    <x v="3"/>
    <x v="6"/>
    <s v="-"/>
    <x v="2"/>
    <x v="2"/>
  </r>
  <r>
    <x v="1"/>
    <x v="1"/>
    <n v="216208"/>
    <x v="117"/>
    <s v="Univerzita Karlova/Filozofická fakulta"/>
    <n v="192027265"/>
    <s v="B"/>
    <x v="1"/>
    <s v="Christov, Petr"/>
    <s v="Gérard de Nerval a jeho dvojenec. Divadlo francouzského romantismu očima melancholika"/>
    <x v="3"/>
    <x v="6"/>
    <s v="Performing arts studies (Musicology, Theater science, Dramaturgy)"/>
    <x v="2"/>
    <x v="2"/>
  </r>
  <r>
    <x v="1"/>
    <x v="1"/>
    <n v="216208"/>
    <x v="117"/>
    <s v="Univerzita Karlova/Fakulta sociálních věd"/>
    <n v="192078662"/>
    <s v="B"/>
    <x v="1"/>
    <s v="Asavei, Maria Alina"/>
    <s v="Aesthetics, Disinterestedness, and Effectiveness in Political Art"/>
    <x v="3"/>
    <x v="6"/>
    <s v="Arts, Art history"/>
    <x v="2"/>
    <x v="1"/>
  </r>
  <r>
    <x v="1"/>
    <x v="1"/>
    <n v="216208"/>
    <x v="117"/>
    <s v="Univerzita Karlova/Fakulta humanitních studií"/>
    <n v="192078837"/>
    <s v="J"/>
    <x v="1"/>
    <s v="Dienstbier, Jan"/>
    <s v="Neidhart&amp;apos;s Pranks and Mural Paintings in Medieval Bohemia"/>
    <x v="3"/>
    <x v="6"/>
    <s v="Arts, Art history"/>
    <x v="2"/>
    <x v="1"/>
  </r>
  <r>
    <x v="1"/>
    <x v="1"/>
    <n v="216208"/>
    <x v="117"/>
    <s v="Univerzita Karlova/Filozofická fakulta"/>
    <n v="192084768"/>
    <s v="B"/>
    <x v="1"/>
    <s v="Hlobil, Tomáš"/>
    <s v="Geschmacksbildung im Nationalinteresse II : Der Abschluss der frühen Prager Universitätsästhetik im mitteleuropäïschen Kulturraum 1805-1848"/>
    <x v="3"/>
    <x v="6"/>
    <s v="-"/>
    <x v="2"/>
    <x v="1"/>
  </r>
  <r>
    <x v="1"/>
    <x v="1"/>
    <n v="216208"/>
    <x v="117"/>
    <s v="Univerzita Karlova/Filozofická fakulta"/>
    <n v="192085294"/>
    <s v="C"/>
    <x v="1"/>
    <s v="Szczepanik, Petr"/>
    <s v="Breaking through the East-European Ceiling: Minority Co-production and the New Symbolic Economy of Small-Market Cinemas"/>
    <x v="3"/>
    <x v="6"/>
    <s v="Studies on Film, Radio and Television"/>
    <x v="2"/>
    <x v="1"/>
  </r>
  <r>
    <x v="1"/>
    <x v="1"/>
    <n v="216208"/>
    <x v="117"/>
    <s v="Univerzita Karlova/Filozofická fakulta"/>
    <n v="192085430"/>
    <s v="B"/>
    <x v="1"/>
    <s v="Royt, Jan;Kuthan, Jiří"/>
    <s v="Charles IV. Emperor and King of Bohemia - Visionary and Founder"/>
    <x v="3"/>
    <x v="6"/>
    <s v="Arts, Art history"/>
    <x v="2"/>
    <x v="2"/>
  </r>
  <r>
    <x v="1"/>
    <x v="1"/>
    <n v="216208"/>
    <x v="117"/>
    <s v="Univerzita Karlova/Filozofická fakulta"/>
    <n v="192085647"/>
    <s v="J"/>
    <x v="1"/>
    <s v="Konečný, Lubomír"/>
    <s v="Leonardo da Vinci&amp;apos;s Battle of Anghiari Revisited"/>
    <x v="3"/>
    <x v="6"/>
    <s v="Arts, Art history"/>
    <x v="2"/>
    <x v="2"/>
  </r>
  <r>
    <x v="1"/>
    <x v="1"/>
    <n v="216208"/>
    <x v="117"/>
    <s v="Univerzita Karlova/Fakulta humanitních studií"/>
    <n v="191881509"/>
    <s v="C"/>
    <x v="1"/>
    <s v="Sepp, Hans Rainer"/>
    <s v="Der Gast als Symbol"/>
    <x v="3"/>
    <x v="10"/>
    <s v="Philosophy, History and Philosophy of science and technology"/>
    <x v="2"/>
    <x v="1"/>
  </r>
  <r>
    <x v="1"/>
    <x v="1"/>
    <n v="216208"/>
    <x v="117"/>
    <s v="Univerzita Karlova/Husitská teologická fakulta"/>
    <n v="191922901"/>
    <s v="C"/>
    <x v="1"/>
    <s v="Gebelt, Jiří"/>
    <s v="Menšinové nábožensko-etnické skupiny na Blízkém východě"/>
    <x v="3"/>
    <x v="10"/>
    <s v="Theology"/>
    <x v="2"/>
    <x v="1"/>
  </r>
  <r>
    <x v="1"/>
    <x v="1"/>
    <n v="216208"/>
    <x v="117"/>
    <s v="Univerzita Karlova/Husitská teologická fakulta"/>
    <n v="191922933"/>
    <s v="J"/>
    <x v="1"/>
    <s v="Hatina, Thomas Richard"/>
    <s v="Od paměti k mýtu a ideologii. Historizující funkce Písma v Matoušově cestovním narativu"/>
    <x v="3"/>
    <x v="10"/>
    <s v="Theology"/>
    <x v="2"/>
    <x v="3"/>
  </r>
  <r>
    <x v="1"/>
    <x v="1"/>
    <n v="216208"/>
    <x v="117"/>
    <s v="Univerzita Karlova/Katolická teologická fakulta"/>
    <n v="191998599"/>
    <s v="B"/>
    <x v="1"/>
    <s v="Svoboda, David;Sousedík, Prokop"/>
    <s v="Je matematika věda? Mezi strukturalismem a formalismem"/>
    <x v="3"/>
    <x v="10"/>
    <s v="Philosophy, History and Philosophy of science and technology"/>
    <x v="2"/>
    <x v="0"/>
  </r>
  <r>
    <x v="1"/>
    <x v="1"/>
    <n v="216208"/>
    <x v="117"/>
    <s v="Univerzita Karlova/Evangelická teologická fakulta"/>
    <n v="191998637"/>
    <s v="B"/>
    <x v="1"/>
    <s v="Sláma, Petr"/>
    <s v="The New Theologies of the Old Testament and History"/>
    <x v="3"/>
    <x v="10"/>
    <s v="Theology"/>
    <x v="2"/>
    <x v="1"/>
  </r>
  <r>
    <x v="1"/>
    <x v="1"/>
    <n v="216208"/>
    <x v="117"/>
    <s v="Univerzita Karlova/Husitská teologická fakulta"/>
    <n v="192015152"/>
    <s v="J"/>
    <x v="1"/>
    <s v="Ostdiek, Gerald Robert"/>
    <s v="Commentary on John Deely: Ethics and the Semiosis-Semiotics Distinction"/>
    <x v="3"/>
    <x v="10"/>
    <s v="Theology"/>
    <x v="2"/>
    <x v="0"/>
  </r>
  <r>
    <x v="1"/>
    <x v="1"/>
    <n v="216208"/>
    <x v="117"/>
    <s v="Univerzita Karlova/Husitská teologická fakulta"/>
    <n v="192015210"/>
    <s v="B"/>
    <x v="1"/>
    <s v="Vojtíšek, Zdeněk"/>
    <s v="Nová náboženství a násilí"/>
    <x v="3"/>
    <x v="10"/>
    <s v="Religious studies"/>
    <x v="2"/>
    <x v="2"/>
  </r>
  <r>
    <x v="1"/>
    <x v="1"/>
    <n v="216208"/>
    <x v="117"/>
    <s v="Univerzita Karlova/Fakulta humanitních studií"/>
    <n v="192061408"/>
    <s v="C"/>
    <x v="1"/>
    <s v="Sepp, Hans Rainer"/>
    <s v="Edith&amp;apos;s Stein Conception of the Person Within the Context of the Phenomenological Movement"/>
    <x v="3"/>
    <x v="10"/>
    <s v="Philosophy, History and Philosophy of science and technology"/>
    <x v="2"/>
    <x v="1"/>
  </r>
  <r>
    <x v="1"/>
    <x v="1"/>
    <n v="216208"/>
    <x v="117"/>
    <s v="Univerzita Karlova/Fakulta humanitních studií"/>
    <n v="192061424"/>
    <s v="C"/>
    <x v="1"/>
    <s v="Bartoš, Hynek"/>
    <s v="Soul, Perception and Thought in the Hippocratic Corpus"/>
    <x v="3"/>
    <x v="10"/>
    <s v="Philosophy, History and Philosophy of science and technology"/>
    <x v="2"/>
    <x v="1"/>
  </r>
  <r>
    <x v="1"/>
    <x v="1"/>
    <n v="216208"/>
    <x v="117"/>
    <s v="Univerzita Karlova/Katolická teologická fakulta"/>
    <n v="192061441"/>
    <s v="B"/>
    <x v="1"/>
    <s v="Ryšková, Mireia"/>
    <s v="List Koloským"/>
    <x v="3"/>
    <x v="10"/>
    <s v="Theology"/>
    <x v="2"/>
    <x v="2"/>
  </r>
  <r>
    <x v="1"/>
    <x v="1"/>
    <n v="216208"/>
    <x v="117"/>
    <s v="Univerzita Karlova/Evangelická teologická fakulta"/>
    <n v="192061457"/>
    <s v="B"/>
    <x v="1"/>
    <s v="Pokorný, Petr"/>
    <s v="Jesus in Geschichte und Bekenntnis"/>
    <x v="3"/>
    <x v="10"/>
    <s v="Theology"/>
    <x v="2"/>
    <x v="5"/>
  </r>
  <r>
    <x v="1"/>
    <x v="1"/>
    <n v="216208"/>
    <x v="117"/>
    <s v="Univerzita Karlova/Evangelická teologická fakulta"/>
    <n v="192061473"/>
    <s v="B"/>
    <x v="1"/>
    <s v="Rückl, Jan"/>
    <s v="Ageus. Budování chrámu v Judsku perské doby"/>
    <x v="3"/>
    <x v="10"/>
    <s v="Theology"/>
    <x v="2"/>
    <x v="1"/>
  </r>
  <r>
    <x v="1"/>
    <x v="1"/>
    <n v="216208"/>
    <x v="117"/>
    <s v="Univerzita Karlova/Evangelická teologická fakulta"/>
    <n v="192061474"/>
    <s v="B"/>
    <x v="1"/>
    <s v="Čapek, Filip"/>
    <s v="Archeologie, dějiny a utváření identity starověkého Izraele"/>
    <x v="3"/>
    <x v="10"/>
    <s v="Theology"/>
    <x v="2"/>
    <x v="1"/>
  </r>
  <r>
    <x v="1"/>
    <x v="1"/>
    <n v="216208"/>
    <x v="117"/>
    <s v="Univerzita Karlova/Evangelická teologická fakulta"/>
    <n v="192061477"/>
    <s v="B"/>
    <x v="1"/>
    <s v="Prudký, Martin"/>
    <s v="Genesis I: 1,1 - 6,8 Když na počátku Bůh řekl do tmy..."/>
    <x v="3"/>
    <x v="10"/>
    <s v="Theology"/>
    <x v="2"/>
    <x v="1"/>
  </r>
  <r>
    <x v="1"/>
    <x v="1"/>
    <n v="216208"/>
    <x v="117"/>
    <s v="Univerzita Karlova/Fakulta humanitních studií"/>
    <n v="192078936"/>
    <s v="B"/>
    <x v="1"/>
    <s v="Vítek, Tomáš"/>
    <s v="Věštění v antickém Řecku IV : Mezi vodou a ohněm"/>
    <x v="3"/>
    <x v="10"/>
    <s v="Philosophy, History and Philosophy of science and technology"/>
    <x v="2"/>
    <x v="1"/>
  </r>
  <r>
    <x v="1"/>
    <x v="1"/>
    <n v="216208"/>
    <x v="117"/>
    <s v="Univerzita Karlova/Fakulta humanitních studií"/>
    <n v="192078946"/>
    <s v="B"/>
    <x v="1"/>
    <s v="Mensch, James Richard"/>
    <s v="Selfhood and Appearing, The Intertwining"/>
    <x v="3"/>
    <x v="10"/>
    <s v="Philosophy, History and Philosophy of science and technology"/>
    <x v="2"/>
    <x v="1"/>
  </r>
  <r>
    <x v="1"/>
    <x v="1"/>
    <n v="216208"/>
    <x v="117"/>
    <s v="Univerzita Karlova/Evangelická teologická fakulta"/>
    <n v="192079286"/>
    <s v="B"/>
    <x v="1"/>
    <s v="Wernisch, Martin"/>
    <s v="Evropská reformace, čeští evangelíci a jejich jubilea"/>
    <x v="3"/>
    <x v="10"/>
    <s v="Philosophy, History and Philosophy of science and technology"/>
    <x v="2"/>
    <x v="1"/>
  </r>
  <r>
    <x v="1"/>
    <x v="1"/>
    <n v="216208"/>
    <x v="117"/>
    <s v="Univerzita Karlova/Husitská teologická fakulta"/>
    <n v="192079390"/>
    <s v="B"/>
    <x v="1"/>
    <s v="Holubová, Markéta"/>
    <s v="Da&amp;apos;at tvunot: pronikavé poznání rabiho Mošeho Chajima Luzzatta"/>
    <x v="3"/>
    <x v="10"/>
    <s v="Religious studies"/>
    <x v="2"/>
    <x v="2"/>
  </r>
  <r>
    <x v="1"/>
    <x v="1"/>
    <n v="216208"/>
    <x v="117"/>
    <s v="Univerzita Karlova/Pedagogická fakulta"/>
    <n v="192081155"/>
    <s v="B"/>
    <x v="1"/>
    <s v="Hogenová, Anna"/>
    <s v="Předobjednaná budoucnost"/>
    <x v="3"/>
    <x v="10"/>
    <s v="-"/>
    <x v="2"/>
    <x v="3"/>
  </r>
  <r>
    <x v="1"/>
    <x v="1"/>
    <n v="216208"/>
    <x v="117"/>
    <s v="Univerzita Karlova/Filozofická fakulta"/>
    <n v="192084701"/>
    <s v="B"/>
    <x v="1"/>
    <s v="Matějčková, Tereza"/>
    <s v="Gibt es eine Welt in Hegels Phänomenologie des Geistes?"/>
    <x v="3"/>
    <x v="10"/>
    <s v="Philosophy, History and Philosophy of science and technology"/>
    <x v="2"/>
    <x v="5"/>
  </r>
  <r>
    <x v="1"/>
    <x v="1"/>
    <n v="216208"/>
    <x v="117"/>
    <s v="Univerzita Karlova/Filozofická fakulta"/>
    <n v="192084718"/>
    <s v="J"/>
    <x v="1"/>
    <s v="Bílková, Marta;Greco, Giuseppe;Palmigiano, Alessandra;Tzimoulis, Apostolos;Wijnberg, Nachoem"/>
    <s v="The Logic of Resources and Capabilities"/>
    <x v="3"/>
    <x v="10"/>
    <s v="Philosophy, History and Philosophy of science and technology"/>
    <x v="2"/>
    <x v="1"/>
  </r>
  <r>
    <x v="1"/>
    <x v="1"/>
    <n v="216208"/>
    <x v="117"/>
    <s v="Univerzita Karlova/Filozofická fakulta"/>
    <n v="192085012"/>
    <s v="C"/>
    <x v="1"/>
    <s v="Sládek, Pavel"/>
    <s v="Sixteenth-Century Jewish Makers of Printed Books and the Shaping of Late Renaissance Jewish Literacy"/>
    <x v="3"/>
    <x v="10"/>
    <s v="Religious studies"/>
    <x v="2"/>
    <x v="5"/>
  </r>
  <r>
    <x v="1"/>
    <x v="1"/>
    <n v="216208"/>
    <x v="117"/>
    <s v="Univerzita Karlova/Filozofická fakulta"/>
    <n v="192085144"/>
    <s v="B"/>
    <x v="1"/>
    <s v="Petříček, Miroslav"/>
    <s v="Filosofie en noir"/>
    <x v="3"/>
    <x v="10"/>
    <s v="Philosophy, History and Philosophy of science and technology"/>
    <x v="2"/>
    <x v="1"/>
  </r>
  <r>
    <x v="1"/>
    <x v="1"/>
    <n v="216208"/>
    <x v="117"/>
    <s v="Univerzita Karlova/Filozofická fakulta"/>
    <n v="191920454"/>
    <s v="J"/>
    <x v="1"/>
    <s v="Šturm, Pavel;Volín, Jan"/>
    <s v="P-centres in natural disyllabic Czech words in a large-scale speech-metronome synchronization experiment"/>
    <x v="3"/>
    <x v="14"/>
    <s v="Linguistics"/>
    <x v="2"/>
    <x v="1"/>
  </r>
  <r>
    <x v="1"/>
    <x v="1"/>
    <n v="216208"/>
    <x v="117"/>
    <s v="Univerzita Karlova/Filozofická fakulta"/>
    <n v="191920520"/>
    <s v="C"/>
    <x v="1"/>
    <s v="Sloboda, Marián"/>
    <s v="Transition to super-diversity in the Czech Republic : its emergence and resistance"/>
    <x v="3"/>
    <x v="14"/>
    <s v="Linguistics"/>
    <x v="2"/>
    <x v="1"/>
  </r>
  <r>
    <x v="1"/>
    <x v="1"/>
    <n v="216208"/>
    <x v="117"/>
    <s v="Univerzita Karlova/Filozofická fakulta"/>
    <n v="191920689"/>
    <s v="J"/>
    <x v="1"/>
    <s v="Housková, Anna"/>
    <s v="Defensa de la poesía : Martí y Paz"/>
    <x v="3"/>
    <x v="14"/>
    <s v="Literary theory"/>
    <x v="2"/>
    <x v="2"/>
  </r>
  <r>
    <x v="1"/>
    <x v="1"/>
    <n v="216208"/>
    <x v="117"/>
    <s v="Univerzita Karlova/Filozofická fakulta"/>
    <n v="191920743"/>
    <s v="D"/>
    <x v="0"/>
    <s v="Bořil, Tomáš;Skarnitzl, Radek"/>
    <s v="Tools rPraat and mPraat : Interfacing Phonetic Analyses with Signal Processing"/>
    <x v="3"/>
    <x v="14"/>
    <s v="Linguistics"/>
    <x v="2"/>
    <x v="0"/>
  </r>
  <r>
    <x v="1"/>
    <x v="1"/>
    <n v="216208"/>
    <x v="117"/>
    <s v="Univerzita Karlova/Filozofická fakulta"/>
    <n v="191920774"/>
    <s v="D"/>
    <x v="1"/>
    <s v="Jelínek, Tomáš"/>
    <s v="Combining Dependency Parsers Using Error Rates"/>
    <x v="3"/>
    <x v="14"/>
    <s v="Linguistics"/>
    <x v="2"/>
    <x v="2"/>
  </r>
  <r>
    <x v="1"/>
    <x v="1"/>
    <n v="216208"/>
    <x v="117"/>
    <s v="Univerzita Karlova/Filozofická fakulta"/>
    <n v="191921063"/>
    <s v="J"/>
    <x v="1"/>
    <s v="Kosáková, Hana"/>
    <s v="Formalistické uvažování o povaze prozaického uměleckého díla (případ V. Šklovského a B. Ejchenbauma)"/>
    <x v="3"/>
    <x v="14"/>
    <s v="Literary theory"/>
    <x v="2"/>
    <x v="3"/>
  </r>
  <r>
    <x v="1"/>
    <x v="1"/>
    <n v="216208"/>
    <x v="117"/>
    <s v="Univerzita Karlova/Filozofická fakulta"/>
    <n v="191921280"/>
    <s v="C"/>
    <x v="1"/>
    <s v="Horová, Miroslava"/>
    <s v="Byron and the politics of heroic transformation"/>
    <x v="3"/>
    <x v="14"/>
    <s v="Literary theory"/>
    <x v="2"/>
    <x v="2"/>
  </r>
  <r>
    <x v="1"/>
    <x v="1"/>
    <n v="216208"/>
    <x v="117"/>
    <s v="Univerzita Karlova/Filozofická fakulta"/>
    <n v="191921282"/>
    <s v="C"/>
    <x v="1"/>
    <s v="Procházka, Martin"/>
    <s v="The Politics and Poetry of Byron's Romantic Hellenism: Fragmentation as a Discursive Strategy in The Giaour"/>
    <x v="3"/>
    <x v="14"/>
    <s v="Literary theory"/>
    <x v="2"/>
    <x v="1"/>
  </r>
  <r>
    <x v="1"/>
    <x v="1"/>
    <n v="216208"/>
    <x v="117"/>
    <s v="Univerzita Karlova/Filozofická fakulta"/>
    <n v="191921415"/>
    <s v="C"/>
    <x v="1"/>
    <s v="Wallace, Clare"/>
    <s v="Irish Drama since the 1990s: Disruptions"/>
    <x v="3"/>
    <x v="14"/>
    <s v="Literary theory"/>
    <x v="2"/>
    <x v="1"/>
  </r>
  <r>
    <x v="1"/>
    <x v="1"/>
    <n v="216208"/>
    <x v="117"/>
    <s v="Univerzita Karlova/Filozofická fakulta"/>
    <n v="191953268"/>
    <s v="J"/>
    <x v="1"/>
    <s v="Dittmann, Robert"/>
    <s v="The Czech language of Jews in Přemyslid Bohemia of the eleventh to fourteenth century"/>
    <x v="3"/>
    <x v="14"/>
    <s v="Linguistics"/>
    <x v="2"/>
    <x v="1"/>
  </r>
  <r>
    <x v="1"/>
    <x v="1"/>
    <n v="216208"/>
    <x v="117"/>
    <s v="Univerzita Karlova/Filozofická fakulta"/>
    <n v="191956606"/>
    <s v="J"/>
    <x v="1"/>
    <s v="Kim, Ronald"/>
    <s v="From sound change to suppletion: case studies from Indo-European languages"/>
    <x v="3"/>
    <x v="14"/>
    <s v="Linguistics"/>
    <x v="2"/>
    <x v="1"/>
  </r>
  <r>
    <x v="1"/>
    <x v="1"/>
    <n v="216208"/>
    <x v="117"/>
    <s v="Univerzita Karlova/Filozofická fakulta"/>
    <n v="191956607"/>
    <s v="J"/>
    <x v="1"/>
    <s v="Lipp, Reiner"/>
    <s v="Final stops in Indo-European: Their phonological classification as a key to the Proto-Indo-European root structure constraint"/>
    <x v="3"/>
    <x v="14"/>
    <s v="Linguistics"/>
    <x v="2"/>
    <x v="1"/>
  </r>
  <r>
    <x v="1"/>
    <x v="1"/>
    <n v="216208"/>
    <x v="117"/>
    <s v="Univerzita Karlova/Filozofická fakulta"/>
    <n v="192027104"/>
    <s v="J"/>
    <x v="1"/>
    <s v="Lemeškin, Ilja"/>
    <s v="Knjaginja Jaroslavna Mezenskogo uezda, ili Počemu žena Igorja plačet &amp;quot;na zabralě&amp;quot;"/>
    <x v="3"/>
    <x v="14"/>
    <s v="Literary theory"/>
    <x v="2"/>
    <x v="1"/>
  </r>
  <r>
    <x v="1"/>
    <x v="1"/>
    <n v="216208"/>
    <x v="117"/>
    <s v="Univerzita Karlova/Filozofická fakulta"/>
    <n v="192027451"/>
    <s v="J"/>
    <x v="1"/>
    <s v="Fidler, Masako;Cvrček, Václav"/>
    <s v="Keymorph analysis, or how morphosyntax informs discourse"/>
    <x v="3"/>
    <x v="14"/>
    <s v="Linguistics"/>
    <x v="2"/>
    <x v="1"/>
  </r>
  <r>
    <x v="1"/>
    <x v="1"/>
    <n v="216208"/>
    <x v="117"/>
    <s v="Univerzita Karlova/Filozofická fakulta"/>
    <n v="192027530"/>
    <s v="J"/>
    <x v="1"/>
    <s v="Watson, Marcus R.;Chromý, Jan;Crawford, Lyle;Eagleman, David M.;Enns, James T.;Akins, Kathleen A."/>
    <s v="The prevalence of synaesthesia depends on early language learning"/>
    <x v="3"/>
    <x v="14"/>
    <s v="Linguistics"/>
    <x v="2"/>
    <x v="2"/>
  </r>
  <r>
    <x v="1"/>
    <x v="1"/>
    <n v="216208"/>
    <x v="117"/>
    <s v="Univerzita Karlova/Filozofická fakulta"/>
    <n v="192027932"/>
    <s v="B"/>
    <x v="1"/>
    <s v="Bičovský, Jan"/>
    <s v="Praindoevropština I Mluvnice"/>
    <x v="3"/>
    <x v="14"/>
    <s v="Linguistics"/>
    <x v="2"/>
    <x v="1"/>
  </r>
  <r>
    <x v="1"/>
    <x v="1"/>
    <n v="216208"/>
    <x v="117"/>
    <s v="Univerzita Karlova/Fakulta humanitních studií"/>
    <n v="192061413"/>
    <s v="B"/>
    <x v="1"/>
    <s v="Češka, Jakub"/>
    <s v="Bohumil Hrabal - autor v množném čísle"/>
    <x v="3"/>
    <x v="14"/>
    <s v="Literary theory"/>
    <x v="2"/>
    <x v="1"/>
  </r>
  <r>
    <x v="1"/>
    <x v="1"/>
    <n v="216208"/>
    <x v="117"/>
    <s v="Univerzita Karlova/Pedagogická fakulta"/>
    <n v="192081125"/>
    <s v="B"/>
    <x v="1"/>
    <s v="Kučera, Miloš"/>
    <s v="Rilkovy &amp;quot;Sonette an Orpheus&amp;quot;: Interpretace (a překlad)"/>
    <x v="3"/>
    <x v="14"/>
    <s v="-"/>
    <x v="2"/>
    <x v="0"/>
  </r>
  <r>
    <x v="1"/>
    <x v="1"/>
    <n v="216208"/>
    <x v="117"/>
    <s v="Univerzita Karlova/Filozofická fakulta"/>
    <n v="192084405"/>
    <s v="J"/>
    <x v="1"/>
    <s v="Skarnitzl, Radek;Šturm, Pavel"/>
    <s v="Voicing assimilation in Czech and Slovak speakers of English : Interactions of segmental context, language and strength of foreign accent"/>
    <x v="3"/>
    <x v="14"/>
    <s v="Linguistics"/>
    <x v="2"/>
    <x v="1"/>
  </r>
  <r>
    <x v="1"/>
    <x v="1"/>
    <n v="216208"/>
    <x v="117"/>
    <s v="Univerzita Karlova/Filozofická fakulta"/>
    <n v="192084588"/>
    <s v="C"/>
    <x v="1"/>
    <s v="Tichý, Ondřej;Čermák, Jan"/>
    <s v="Consonant cluster reduction and change of language type: structural observations on phonotactic modification from Old to Middle English"/>
    <x v="3"/>
    <x v="14"/>
    <s v="Linguistics"/>
    <x v="2"/>
    <x v="1"/>
  </r>
  <r>
    <x v="1"/>
    <x v="1"/>
    <n v="216208"/>
    <x v="117"/>
    <s v="Univerzita Karlova/Filozofická fakulta"/>
    <n v="192084739"/>
    <s v="C"/>
    <x v="1"/>
    <s v="Tichý, Ondřej"/>
    <s v="Lexical obsolescence 1700-2000"/>
    <x v="3"/>
    <x v="14"/>
    <s v="Linguistics"/>
    <x v="2"/>
    <x v="1"/>
  </r>
  <r>
    <x v="1"/>
    <x v="1"/>
    <n v="216208"/>
    <x v="117"/>
    <s v="Univerzita Karlova/Filozofická fakulta"/>
    <n v="192084754"/>
    <s v="B"/>
    <x v="1"/>
    <s v="Kalivodová, Eva;Eliáš, Petr;Belisová, Šárka;Hájek, Matouš;Charvátová, Anežka;Klimeš, Lukáš;Obdržálková, Vanda;Rubáš, Stanislav;Šťastná, Zuzana;Tobrmanová, Šárka;Heczková, Libuše;Beran, Zdeněk;Exnerová, Nika;Vašková, Adéla;Michalíková, Adéla;Kortusová, Ter"/>
    <s v="Jan Zábrana: básník, překladatel, čtenář"/>
    <x v="3"/>
    <x v="14"/>
    <s v="Literary theory"/>
    <x v="2"/>
    <x v="0"/>
  </r>
  <r>
    <x v="1"/>
    <x v="1"/>
    <n v="216208"/>
    <x v="117"/>
    <s v="Univerzita Karlova/Filozofická fakulta"/>
    <n v="192084886"/>
    <s v="C"/>
    <x v="1"/>
    <s v="Voldřichová - Beránková, Eva"/>
    <s v="Symbiose ou solitude a trois ? Le théâtre yiddish a Montréal face aux communautés francophone et anglophone"/>
    <x v="3"/>
    <x v="14"/>
    <s v="Literary theory"/>
    <x v="2"/>
    <x v="1"/>
  </r>
  <r>
    <x v="1"/>
    <x v="1"/>
    <n v="216208"/>
    <x v="117"/>
    <s v="Univerzita Karlova/Filozofická fakulta"/>
    <n v="192084895"/>
    <s v="B"/>
    <x v="1"/>
    <s v="Kratochvílová, Dana"/>
    <s v="Modality in Spanish and Combinations of Modal Meanings"/>
    <x v="3"/>
    <x v="14"/>
    <s v="Linguistics"/>
    <x v="2"/>
    <x v="1"/>
  </r>
  <r>
    <x v="1"/>
    <x v="1"/>
    <n v="216208"/>
    <x v="117"/>
    <s v="Univerzita Karlova/Filozofická fakulta"/>
    <n v="192084932"/>
    <s v="J"/>
    <x v="1"/>
    <s v="Fernández-Alcaina, Cristina;Čermák, Jan"/>
    <s v="Derivational paradigms and competition in English: a diachronic study on competing causative verbs and their derivatives"/>
    <x v="3"/>
    <x v="14"/>
    <s v="Linguistics"/>
    <x v="2"/>
    <x v="2"/>
  </r>
  <r>
    <x v="1"/>
    <x v="1"/>
    <n v="216208"/>
    <x v="117"/>
    <s v="Univerzita Karlova/Filozofická fakulta"/>
    <n v="192084958"/>
    <s v="J"/>
    <x v="1"/>
    <s v="Šturm, Pavel"/>
    <s v="Experimental evidence on the syllabification of two-consonant clusters in Czech"/>
    <x v="3"/>
    <x v="14"/>
    <s v="Linguistics"/>
    <x v="2"/>
    <x v="1"/>
  </r>
  <r>
    <x v="1"/>
    <x v="1"/>
    <n v="216208"/>
    <x v="117"/>
    <s v="Univerzita Karlova/Filozofická fakulta"/>
    <n v="192085088"/>
    <s v="C"/>
    <x v="0"/>
    <s v="Fidler, Masako;Cvrček, Václav"/>
    <s v="Going Beyond &amp;quot;Aboutness&amp;quot;: A Quantitative Analysis of Sputnik Czech Republic"/>
    <x v="3"/>
    <x v="14"/>
    <s v="Linguistics"/>
    <x v="2"/>
    <x v="2"/>
  </r>
  <r>
    <x v="1"/>
    <x v="1"/>
    <n v="216208"/>
    <x v="117"/>
    <s v="Univerzita Karlova/Filozofická fakulta"/>
    <n v="192085092"/>
    <s v="C"/>
    <x v="1"/>
    <s v="Lukešová, Lucie"/>
    <s v="Prominent POS-Grams and n-Grams in Translated Czech in the Mirror of the English Source Texts"/>
    <x v="3"/>
    <x v="14"/>
    <s v="Linguistics"/>
    <x v="2"/>
    <x v="2"/>
  </r>
  <r>
    <x v="1"/>
    <x v="1"/>
    <n v="216208"/>
    <x v="117"/>
    <s v="Univerzita Karlova/Filozofická fakulta"/>
    <n v="192085119"/>
    <s v="J"/>
    <x v="1"/>
    <s v="Duběda, Tomáš"/>
    <s v="La traduction vers une langue étrangère et son rôle dans la formation des futurs traducteurs"/>
    <x v="3"/>
    <x v="14"/>
    <s v="Linguistics"/>
    <x v="2"/>
    <x v="1"/>
  </r>
  <r>
    <x v="1"/>
    <x v="1"/>
    <n v="216208"/>
    <x v="117"/>
    <s v="Univerzita Karlova/Filozofická fakulta"/>
    <n v="192085138"/>
    <s v="J"/>
    <x v="1"/>
    <s v="Malá, Markéta;Brůhová, Gabriela"/>
    <s v="English presentative semantic patterns as seen through a parallel translation corpus"/>
    <x v="3"/>
    <x v="14"/>
    <s v="Linguistics"/>
    <x v="2"/>
    <x v="1"/>
  </r>
  <r>
    <x v="1"/>
    <x v="1"/>
    <n v="216208"/>
    <x v="117"/>
    <s v="Univerzita Karlova/Filozofická fakulta"/>
    <n v="192085199"/>
    <s v="B"/>
    <x v="1"/>
    <s v="Březinová, Helena"/>
    <s v="Slavíci, mořské víly a bolavé zuby: Pohádky H. Ch. Andersena mezi romantismem a modernitou"/>
    <x v="3"/>
    <x v="14"/>
    <s v="Literary theory"/>
    <x v="2"/>
    <x v="1"/>
  </r>
  <r>
    <x v="1"/>
    <x v="1"/>
    <n v="216208"/>
    <x v="117"/>
    <s v="Univerzita Karlova/Filozofická fakulta"/>
    <n v="192085299"/>
    <s v="C"/>
    <x v="1"/>
    <s v="Štipl, Zdeněk"/>
    <s v="The Imagery of a Road to Hell in the Puranic Eschatology"/>
    <x v="3"/>
    <x v="14"/>
    <s v="Literary theory"/>
    <x v="2"/>
    <x v="1"/>
  </r>
  <r>
    <x v="1"/>
    <x v="1"/>
    <n v="216208"/>
    <x v="117"/>
    <s v="Univerzita Karlova/Filozofická fakulta"/>
    <n v="192085510"/>
    <s v="C"/>
    <x v="1"/>
    <s v="Vokurková, Zuzana"/>
    <s v="Epistemic modalities in spoken Tibetan"/>
    <x v="3"/>
    <x v="14"/>
    <s v="Linguistics"/>
    <x v="2"/>
    <x v="0"/>
  </r>
  <r>
    <x v="1"/>
    <x v="1"/>
    <n v="216208"/>
    <x v="117"/>
    <s v="Univerzita Karlova/Filozofická fakulta"/>
    <n v="192085561"/>
    <s v="C"/>
    <x v="1"/>
    <s v="Zemánek, Petr"/>
    <s v="The limits and potentials of cladistics in Semitic"/>
    <x v="3"/>
    <x v="14"/>
    <s v="Linguistics"/>
    <x v="2"/>
    <x v="1"/>
  </r>
  <r>
    <x v="1"/>
    <x v="1"/>
    <n v="216208"/>
    <x v="117"/>
    <s v="Univerzita Karlova/Filozofická fakulta"/>
    <n v="192085616"/>
    <s v="J"/>
    <x v="1"/>
    <s v="Cilibrasi, Luca;Stojanovik, Vesna;Loucas, Tom;Riddell, Patricia"/>
    <s v="The role of noninitial clusters in the Children&amp;apos;s Test of Nonword Repetition: Evidence from children with language impairment and typically developing children"/>
    <x v="3"/>
    <x v="14"/>
    <s v="Linguistics"/>
    <x v="2"/>
    <x v="1"/>
  </r>
  <r>
    <x v="1"/>
    <x v="1"/>
    <n v="216208"/>
    <x v="117"/>
    <s v="Univerzita Karlova/Filozofická fakulta"/>
    <n v="192137888"/>
    <s v="J"/>
    <x v="1"/>
    <s v="Štichauer, Pavel"/>
    <s v="Lexical splits within periphrasis: mixed perfective auxiliation systems in Italo-Romance"/>
    <x v="3"/>
    <x v="14"/>
    <s v="Linguistics"/>
    <x v="2"/>
    <x v="1"/>
  </r>
  <r>
    <x v="1"/>
    <x v="1"/>
    <n v="216208"/>
    <x v="117"/>
    <s v="Univerzita Karlova/Filozofická fakulta"/>
    <n v="192137930"/>
    <s v="B"/>
    <x v="1"/>
    <s v="Adam, Robert;Martínek, František;Píša, Petr;Pokorná, Magdaléna;Rychnovská, Lucie"/>
    <s v="Karel Havlíček: Korespondence II (1843-1844)"/>
    <x v="3"/>
    <x v="14"/>
    <s v="Literary theory"/>
    <x v="2"/>
    <x v="1"/>
  </r>
  <r>
    <x v="1"/>
    <x v="1"/>
    <n v="216208"/>
    <x v="117"/>
    <s v="Univerzita Karlova/Filozofická fakulta"/>
    <n v="191920587"/>
    <s v="J"/>
    <x v="1"/>
    <s v="Štefan, Ivo;Stranska, Petra;Vondrová, Hana"/>
    <s v="The archaeology of early medieval violence: the mass grave at Budec, Czech Republic"/>
    <x v="3"/>
    <x v="11"/>
    <s v="Archaeology"/>
    <x v="2"/>
    <x v="2"/>
  </r>
  <r>
    <x v="1"/>
    <x v="1"/>
    <n v="216208"/>
    <x v="117"/>
    <s v="Univerzita Karlova/Filozofická fakulta"/>
    <n v="191921239"/>
    <s v="J"/>
    <x v="1"/>
    <s v="Akcasu, Ayse Ebru"/>
    <s v="Migrants to Citizens : An Evaluation of the Expansionist Features of Hamidian Ottomanism, 1876 - 1909"/>
    <x v="3"/>
    <x v="11"/>
    <s v="History (history of science and technology to be 6.3, history of specific sciences to be under the respective headings)"/>
    <x v="2"/>
    <x v="2"/>
  </r>
  <r>
    <x v="1"/>
    <x v="1"/>
    <n v="216208"/>
    <x v="117"/>
    <s v="Univerzita Karlova/Filozofická fakulta"/>
    <n v="191921275"/>
    <s v="J"/>
    <x v="1"/>
    <s v="Vymazalová, Hana;Sůvová, Zdeňka"/>
    <s v="A Story of an Ancient Egyptian Mouse"/>
    <x v="3"/>
    <x v="11"/>
    <s v="History (history of science and technology to be 6.3, history of specific sciences to be under the respective headings)"/>
    <x v="2"/>
    <x v="2"/>
  </r>
  <r>
    <x v="1"/>
    <x v="1"/>
    <n v="216208"/>
    <x v="117"/>
    <s v="Univerzita Karlova/Filozofická fakulta"/>
    <n v="191921520"/>
    <s v="C"/>
    <x v="1"/>
    <s v="Bobková, Lenka"/>
    <s v="Die Länder der Böhmischen Krone zu Zeiten Karls IV."/>
    <x v="3"/>
    <x v="11"/>
    <s v="History (history of science and technology to be 6.3, history of specific sciences to be under the respective headings)"/>
    <x v="2"/>
    <x v="0"/>
  </r>
  <r>
    <x v="1"/>
    <x v="1"/>
    <n v="216208"/>
    <x v="117"/>
    <s v="Univerzita Karlova/Katolická teologická fakulta"/>
    <n v="191922757"/>
    <s v="B"/>
    <x v="1"/>
    <s v="Budský, Dominik"/>
    <s v="Mikuláš Puchník: život a právnické dílo"/>
    <x v="3"/>
    <x v="11"/>
    <s v="History (history of science and technology to be 6.3, history of specific sciences to be under the respective headings)"/>
    <x v="2"/>
    <x v="2"/>
  </r>
  <r>
    <x v="1"/>
    <x v="1"/>
    <n v="216208"/>
    <x v="117"/>
    <s v="Univerzita Karlova/Fakulta humanitních studií"/>
    <n v="191998527"/>
    <s v="B"/>
    <x v="1"/>
    <s v="Hroch, Miroslav"/>
    <s v="European Nations: Explaining Their Formation"/>
    <x v="3"/>
    <x v="11"/>
    <s v="History (history of science and technology to be 6.3, history of specific sciences to be under the respective headings)"/>
    <x v="2"/>
    <x v="2"/>
  </r>
  <r>
    <x v="1"/>
    <x v="1"/>
    <n v="216208"/>
    <x v="117"/>
    <s v="Univerzita Karlova/Katolická teologická fakulta"/>
    <n v="192015060"/>
    <s v="B"/>
    <x v="1"/>
    <s v="Hrdina, Antonín"/>
    <s v="Záhady kolem sňatku Anny Kateřiny Šporkové. Historicko-právní studie"/>
    <x v="3"/>
    <x v="11"/>
    <s v="History (history of science and technology to be 6.3, history of specific sciences to be under the respective headings)"/>
    <x v="2"/>
    <x v="0"/>
  </r>
  <r>
    <x v="1"/>
    <x v="1"/>
    <n v="216208"/>
    <x v="117"/>
    <s v="Univerzita Karlova/Katolická teologická fakulta"/>
    <n v="192015068"/>
    <s v="B"/>
    <x v="1"/>
    <s v="Kubín, Petr"/>
    <s v="Legenda o bratru Hroznatovi. Vita fratris Hroznatae"/>
    <x v="3"/>
    <x v="11"/>
    <s v="History (history of science and technology to be 6.3, history of specific sciences to be under the respective headings)"/>
    <x v="2"/>
    <x v="2"/>
  </r>
  <r>
    <x v="1"/>
    <x v="1"/>
    <n v="216208"/>
    <x v="117"/>
    <s v="Univerzita Karlova/Pedagogická fakulta"/>
    <n v="192015596"/>
    <s v="J"/>
    <x v="1"/>
    <s v="Kepartová, Jana"/>
    <s v="Das Bild von Pompeji im Unterricht in den böhmischen Kronländern. Die Zeit des habsburgischen Schulwesens (1849-1918)"/>
    <x v="3"/>
    <x v="11"/>
    <s v="-"/>
    <x v="2"/>
    <x v="2"/>
  </r>
  <r>
    <x v="1"/>
    <x v="1"/>
    <n v="216208"/>
    <x v="117"/>
    <s v="Univerzita Karlova/Filozofická fakulta"/>
    <n v="192027069"/>
    <s v="J"/>
    <x v="1"/>
    <s v="Zumr, Jan"/>
    <s v="Der SS-Terror in Niederösterreich im Juni 1933"/>
    <x v="3"/>
    <x v="11"/>
    <s v="History (history of science and technology to be 6.3, history of specific sciences to be under the respective headings)"/>
    <x v="2"/>
    <x v="2"/>
  </r>
  <r>
    <x v="1"/>
    <x v="1"/>
    <n v="216208"/>
    <x v="117"/>
    <s v="Univerzita Karlova/Filozofická fakulta"/>
    <n v="192027239"/>
    <s v="J"/>
    <x v="1"/>
    <s v="Kysela, Jan;Bursák, Daniel;Houfková, Petra;Tereza, Šálková"/>
    <s v="Stebno-Nouze: pozoruhodný laténský depot z Podbořanska."/>
    <x v="3"/>
    <x v="11"/>
    <s v="Archaeology"/>
    <x v="2"/>
    <x v="2"/>
  </r>
  <r>
    <x v="1"/>
    <x v="1"/>
    <n v="216208"/>
    <x v="117"/>
    <s v="Univerzita Karlova/Filozofická fakulta"/>
    <n v="192027386"/>
    <s v="J"/>
    <x v="1"/>
    <s v="Horák, Jan;Janovský, Martin;Hejcman, Michal;Šmejda, Ladislav;Klír, Tomáš"/>
    <s v="Soil geochemistry of medieval arable fields in Lovětín near Třešť, Czech Republic"/>
    <x v="3"/>
    <x v="11"/>
    <s v="Archaeology"/>
    <x v="2"/>
    <x v="2"/>
  </r>
  <r>
    <x v="1"/>
    <x v="1"/>
    <n v="216208"/>
    <x v="117"/>
    <s v="Univerzita Karlova/Filozofická fakulta"/>
    <n v="192027654"/>
    <s v="J"/>
    <x v="1"/>
    <s v="Varadzin, Ladislav;Varadzinová, Lenka;Pacina, Jan"/>
    <s v="From holes to huts: reconstructing an extinct type of architecture at the Sixth Nile Cataract"/>
    <x v="3"/>
    <x v="11"/>
    <s v="Archaeology"/>
    <x v="2"/>
    <x v="5"/>
  </r>
  <r>
    <x v="1"/>
    <x v="1"/>
    <n v="216208"/>
    <x v="117"/>
    <s v="Univerzita Karlova/Fakulta sociálních věd"/>
    <n v="192061387"/>
    <s v="B"/>
    <x v="1"/>
    <s v="Konrád, Ota;Kučera, Rudolf"/>
    <s v="Cesty z Apokalypsy : fyzické násilí v pádu a obnově střední Evropy 1914-1922"/>
    <x v="3"/>
    <x v="11"/>
    <s v="History (history of science and technology to be 6.3, history of specific sciences to be under the respective headings)"/>
    <x v="2"/>
    <x v="1"/>
  </r>
  <r>
    <x v="1"/>
    <x v="1"/>
    <n v="216208"/>
    <x v="117"/>
    <s v="Univerzita Karlova/Katolická teologická fakulta"/>
    <n v="192061442"/>
    <s v="B"/>
    <x v="1"/>
    <s v="Kubík, Viktor"/>
    <s v="Bible táborského hejtmana Filipa z Padeřova a knižní malba doby husitské"/>
    <x v="3"/>
    <x v="11"/>
    <s v="History (history of science and technology to be 6.3, history of specific sciences to be under the respective headings)"/>
    <x v="2"/>
    <x v="2"/>
  </r>
  <r>
    <x v="1"/>
    <x v="1"/>
    <n v="216208"/>
    <x v="117"/>
    <s v="Univerzita Karlova/Katolická teologická fakulta"/>
    <n v="192079151"/>
    <s v="B"/>
    <x v="1"/>
    <s v="Šmíd, Marek"/>
    <s v="Vatikán a italský fašismus 1922-1945"/>
    <x v="3"/>
    <x v="11"/>
    <s v="History (history of science and technology to be 6.3, history of specific sciences to be under the respective headings)"/>
    <x v="2"/>
    <x v="1"/>
  </r>
  <r>
    <x v="1"/>
    <x v="1"/>
    <n v="216208"/>
    <x v="117"/>
    <s v="Univerzita Karlova/Pedagogická fakulta"/>
    <n v="192081187"/>
    <s v="B"/>
    <x v="1"/>
    <s v="Charvátová, Kateřina"/>
    <s v="Dějiny cisterckého řádu 1142-1420. Svazek III. : Kláštery na hranicích a za hranicemi Čech"/>
    <x v="3"/>
    <x v="11"/>
    <s v="-"/>
    <x v="2"/>
    <x v="0"/>
  </r>
  <r>
    <x v="1"/>
    <x v="1"/>
    <n v="216208"/>
    <x v="117"/>
    <s v="Univerzita Karlova/Pedagogická fakulta"/>
    <n v="192081197"/>
    <s v="B"/>
    <x v="1"/>
    <s v="Koura, Petr;Kourová, Pavlína"/>
    <s v="Sto let českých Vánoc : Nejkrásnější svátky v roce na pozadí &amp;quot;velkých&amp;quot; dějin"/>
    <x v="3"/>
    <x v="11"/>
    <s v="-"/>
    <x v="2"/>
    <x v="0"/>
  </r>
  <r>
    <x v="1"/>
    <x v="1"/>
    <n v="216208"/>
    <x v="117"/>
    <s v="Univerzita Karlova/Ústav dějin Univerzity Karlovy a archiv Univerzity Karlovy"/>
    <n v="192081485"/>
    <s v="C"/>
    <x v="0"/>
    <s v="Svobodný, Petr"/>
    <s v="Die akademische Migration zwischen den medizinischen Fakultäten in Prag und Wien 1848-1945"/>
    <x v="3"/>
    <x v="11"/>
    <s v="History (history of science and technology to be 6.3, history of specific sciences to be under the respective headings)"/>
    <x v="2"/>
    <x v="2"/>
  </r>
  <r>
    <x v="1"/>
    <x v="1"/>
    <n v="216208"/>
    <x v="117"/>
    <s v="Univerzita Karlova/Filozofická fakulta"/>
    <n v="192084722"/>
    <s v="C"/>
    <x v="1"/>
    <s v="Žonca, Milan"/>
    <s v="&amp;quot;...And Order Was Upset&amp;quot;: Easter, the Eucharist, and the Jews of Prague, 1389"/>
    <x v="3"/>
    <x v="11"/>
    <s v="History (history of science and technology to be 6.3, history of specific sciences to be under the respective headings)"/>
    <x v="2"/>
    <x v="1"/>
  </r>
  <r>
    <x v="1"/>
    <x v="1"/>
    <n v="216208"/>
    <x v="117"/>
    <s v="Univerzita Karlova/Filozofická fakulta"/>
    <n v="192084809"/>
    <s v="J"/>
    <x v="1"/>
    <s v="Kmošek, Jiří;Odler, Martin;Fikrle, Marek;Kochergina, Yulia, V."/>
    <s v="Invisible connections. Early Dynastic and Old Kingdom Egyptian metalwork in the Egyptian Museum of Leipzig University"/>
    <x v="3"/>
    <x v="11"/>
    <s v="Archaeology"/>
    <x v="2"/>
    <x v="1"/>
  </r>
  <r>
    <x v="1"/>
    <x v="1"/>
    <n v="216208"/>
    <x v="117"/>
    <s v="Univerzita Karlova/Filozofická fakulta"/>
    <n v="192084917"/>
    <s v="B"/>
    <x v="1"/>
    <s v="Bobková, Lenka"/>
    <s v="Jan Lucemburský: Otec slavného syna"/>
    <x v="3"/>
    <x v="11"/>
    <s v="History (history of science and technology to be 6.3, history of specific sciences to be under the respective headings)"/>
    <x v="2"/>
    <x v="1"/>
  </r>
  <r>
    <x v="1"/>
    <x v="1"/>
    <n v="216208"/>
    <x v="117"/>
    <s v="Univerzita Karlova/Filozofická fakulta"/>
    <n v="192084925"/>
    <s v="C"/>
    <x v="1"/>
    <s v="Boušek, Daniel"/>
    <s v="The Story of the Prophet Muḥammad&amp;apos;s encounter with a Samaritan, a Jew, and a Christian: the version from Abū l-Fatḥ&amp;apos;s Kitāb al-Tārīkh and Its Context"/>
    <x v="3"/>
    <x v="11"/>
    <s v="History (history of science and technology to be 6.3, history of specific sciences to be under the respective headings)"/>
    <x v="2"/>
    <x v="5"/>
  </r>
  <r>
    <x v="1"/>
    <x v="1"/>
    <n v="216208"/>
    <x v="117"/>
    <s v="Univerzita Karlova/Filozofická fakulta"/>
    <n v="192085068"/>
    <s v="J"/>
    <x v="1"/>
    <s v="Christopher, Roosevelt;Christina, Luke;Pavúk, Peter"/>
    <s v="Exploring Space, Economy, and Interregional Interaction at a Second-Millennium B.C.E. Citadel in Central Western Anatolia: 2014-2017 Research at Kaymakçı"/>
    <x v="3"/>
    <x v="11"/>
    <s v="Archaeology"/>
    <x v="2"/>
    <x v="2"/>
  </r>
  <r>
    <x v="1"/>
    <x v="1"/>
    <n v="216208"/>
    <x v="117"/>
    <s v="Univerzita Karlova/Filozofická fakulta"/>
    <n v="192085103"/>
    <s v="B"/>
    <x v="0"/>
    <s v="Ťupek, Pavel;Beránek, Ondřej"/>
    <s v="The Temptation of Graves in Salafi Islam : Iconoclasm, Destruction and Idolatry"/>
    <x v="3"/>
    <x v="11"/>
    <s v="History (history of science and technology to be 6.3, history of specific sciences to be under the respective headings)"/>
    <x v="2"/>
    <x v="1"/>
  </r>
  <r>
    <x v="1"/>
    <x v="1"/>
    <n v="216208"/>
    <x v="117"/>
    <s v="Univerzita Karlova/Filozofická fakulta"/>
    <n v="192085659"/>
    <s v="B"/>
    <x v="0"/>
    <s v="Čechurová, Jana"/>
    <s v="Václav M. Havel Mé vzpomínky První úplné vydání"/>
    <x v="3"/>
    <x v="11"/>
    <s v="History (history of science and technology to be 6.3, history of specific sciences to be under the respective headings)"/>
    <x v="2"/>
    <x v="0"/>
  </r>
  <r>
    <x v="1"/>
    <x v="1"/>
    <n v="216208"/>
    <x v="117"/>
    <s v="Univerzita Karlova/Filozofická fakulta"/>
    <n v="192137983"/>
    <s v="B"/>
    <x v="0"/>
    <s v="Štaif, Jiří;Rákosník, Jakub;Spurný, Matěj"/>
    <s v="Milníky moderních českých dějin: Krize konsenzu a legitimity v letech 1848-1989"/>
    <x v="3"/>
    <x v="11"/>
    <s v="History (history of science and technology to be 6.3, history of specific sciences to be under the respective headings)"/>
    <x v="2"/>
    <x v="2"/>
  </r>
  <r>
    <x v="1"/>
    <x v="1"/>
    <n v="216208"/>
    <x v="117"/>
    <s v="Univerzita Karlova/1. lékařská fakulta"/>
    <n v="191917383"/>
    <s v="J"/>
    <x v="0"/>
    <s v="Křížek, Pavel;Lukeš, Tomáš;Ovesný, Martin;Fliegel, Karel;Hagen, Guy M."/>
    <s v="SIMToolbox: a MATLAB toolbox for structured illumination fluorescence microscopy"/>
    <x v="5"/>
    <x v="27"/>
    <s v="Anatomy and morphology (plant  science  to  be  1.6)"/>
    <x v="3"/>
    <x v="1"/>
  </r>
  <r>
    <x v="1"/>
    <x v="1"/>
    <n v="216208"/>
    <x v="117"/>
    <s v="Univerzita Karlova/1. lékařská fakulta"/>
    <n v="191899938"/>
    <s v="J"/>
    <x v="1"/>
    <s v="Otáhal, Pavel;Průková, Dana;Král, Vlastimil;Fabry, Milan;Vočková, Petra;Latečková, Lucie;Trněný, Marek;Klener, Pavel"/>
    <s v="Lenalidomide enhances antitumor functions of chimeric antigen receptor modified T cells"/>
    <x v="5"/>
    <x v="37"/>
    <s v="Hematology"/>
    <x v="3"/>
    <x v="5"/>
  </r>
  <r>
    <x v="1"/>
    <x v="1"/>
    <n v="216208"/>
    <x v="117"/>
    <s v="Univerzita Karlova/1. lékařská fakulta"/>
    <n v="191917480"/>
    <s v="J"/>
    <x v="1"/>
    <s v="Netuka, Ivan;Kvasnička, Tomáš;Kvasnička, Jan;Hrachovinová, Ingrid;Ivák, Peter;Mareček, František;Bílková, Jana;Malíková, Ivana;Jančová, Michaela;Malý, Jiří;Sood, Poornima;Sundareswaran, Kartik S.;Connors, Jean M.;Mehra, Mandeep R."/>
    <s v="Evaluation of von Willebrand factor with a fully magnetically levitated centrifugal continuous-flow left ventricular assist device in advanced heart failure"/>
    <x v="5"/>
    <x v="37"/>
    <s v="Cardiac and Cardiovascular systems"/>
    <x v="3"/>
    <x v="5"/>
  </r>
  <r>
    <x v="1"/>
    <x v="1"/>
    <n v="216208"/>
    <x v="117"/>
    <s v="Univerzita Karlova/1. lékařská fakulta"/>
    <n v="191917820"/>
    <s v="J"/>
    <x v="1"/>
    <s v="Moudra, Alena;Hubackova, Sona;Machalova, Veronika;Vancurova, Marketa;Bartek, Jiri;Reinis, Milan;Hodny, Zdenek;Jonášová, Anna"/>
    <s v="Dynamic alterations of bone marrow cytokine landscape of myelodysplastic syndromes patients treated with 5-azacytidine"/>
    <x v="5"/>
    <x v="37"/>
    <s v="Hematology"/>
    <x v="3"/>
    <x v="2"/>
  </r>
  <r>
    <x v="1"/>
    <x v="1"/>
    <n v="216208"/>
    <x v="117"/>
    <s v="Univerzita Karlova/1. lékařská fakulta"/>
    <n v="191918261"/>
    <s v="J"/>
    <x v="1"/>
    <s v="Lanikova, Lucie;Babosova, Olga;Swierczek, Sabina;Wang, Linghua;Wheeler, David A.;Divoky, Vladimir;Korinek, Vladimir;Prchal, Josef"/>
    <s v="Coexistence of gain-of-function JAK2 germ line mutations with JAK2(V617F) in polycythemia vera"/>
    <x v="5"/>
    <x v="27"/>
    <s v="Physiology (including cytology)"/>
    <x v="3"/>
    <x v="5"/>
  </r>
  <r>
    <x v="1"/>
    <x v="1"/>
    <n v="216208"/>
    <x v="117"/>
    <s v="Univerzita Karlova/1. lékařská fakulta"/>
    <n v="192026748"/>
    <s v="J"/>
    <x v="1"/>
    <s v="Liška, František;Landa, Vladimír;Zídek, Václav;Mlejnek, Petr;Šilhavý, Jan;Šimáková, Miroslava;Strnad, Hynek;Trnovská, Jaroslava;Škop, Vojtěch;Kazdová, Ludmila;Starker, Colby G.;Voytas, Daniel F.;Izsvak, Zsuzsanna;Mancini, Massimiliano;Šeda, Ondřej;Křen, Vladimír;Pravenec, Michal"/>
    <s v="Downregulation of Plzf Gene Ameliorates Metabolic and Cardiac Traits in the Spontaneously Hypertensive Rat"/>
    <x v="2"/>
    <x v="5"/>
    <s v="-"/>
    <x v="3"/>
    <x v="1"/>
  </r>
  <r>
    <x v="1"/>
    <x v="1"/>
    <n v="216208"/>
    <x v="117"/>
    <s v="Univerzita Karlova/1. lékařská fakulta"/>
    <n v="192011470"/>
    <s v="J"/>
    <x v="1"/>
    <s v="Maswabi, Bokang Calvin;Molinský, Jan;Savvulidi, Filipp Geirgievich;Zikmund, Tomáš;Průková, Dana;Tušková, Diana;Klánová, Magdalena;Vočková, Petra;Latečková, Lucie;Šefc, Luděk;Živný, Jan;Trněný, Marek;Klener, Pavel"/>
    <s v="Hematopoiesis in patients with mature B-cell malignancies is deregulated even in patients with undetectable bone marrow involvement"/>
    <x v="5"/>
    <x v="37"/>
    <s v="Hematology"/>
    <x v="3"/>
    <x v="1"/>
  </r>
  <r>
    <x v="1"/>
    <x v="1"/>
    <n v="216208"/>
    <x v="117"/>
    <s v="Univerzita Karlova/1. lékařská fakulta"/>
    <n v="192011481"/>
    <s v="J"/>
    <x v="1"/>
    <s v="Šmít, Daniel;Fouquet, Coralie;Pincet, Frederic;Zápotocký, Martin;Trembleau, Alain"/>
    <s v="Axon tension regulates fasciculation/ defasciculation through the control of axon shaft zippering"/>
    <x v="2"/>
    <x v="5"/>
    <s v="Biophysics"/>
    <x v="3"/>
    <x v="1"/>
  </r>
  <r>
    <x v="1"/>
    <x v="1"/>
    <n v="216208"/>
    <x v="117"/>
    <s v="Univerzita Karlova/1. lékařská fakulta"/>
    <n v="192011540"/>
    <s v="J"/>
    <x v="1"/>
    <s v="Vargová, Karina;Pešta, Michal;Obrtlíková, Petra;Dusílková, Nina Borisovna;Minařík, Ľubomír;Vargová, Jarmila;Berková, Adéla;Zemanová, Zuzana;Michalová, Kyra;Špaček, Martin;Trněný, Marek;Stopka, Tomáš"/>
    <s v="MiR-155/miR-150 network regulates progression through the disease phases of chronic lymphocytic leukemia"/>
    <x v="5"/>
    <x v="37"/>
    <s v="Hematology"/>
    <x v="3"/>
    <x v="2"/>
  </r>
  <r>
    <x v="1"/>
    <x v="1"/>
    <n v="216208"/>
    <x v="117"/>
    <s v="Univerzita Karlova/1. lékařská fakulta"/>
    <n v="192048531"/>
    <s v="J"/>
    <x v="1"/>
    <s v="Hušková, Hana;Ardin, M.;Weninger, A.;Vargová, Karina;Barrin, S.;Villar, S.;Olivier, M.;Stopka, Tomáš;Herceg, Z.;Hollstein, M.;Zavadil, J.;Korenjak, M."/>
    <s v="Modeling cancer driver events in vitro using barrier bypass-clonal expansion assays and massively parallel sequencing"/>
    <x v="5"/>
    <x v="37"/>
    <s v="Oncology"/>
    <x v="3"/>
    <x v="1"/>
  </r>
  <r>
    <x v="1"/>
    <x v="1"/>
    <n v="216208"/>
    <x v="117"/>
    <s v="Univerzita Karlova/1. lékařská fakulta"/>
    <n v="192048549"/>
    <s v="J"/>
    <x v="0"/>
    <s v="Mravčík, Viktor;Pitoňák, Michal;Hejzák, Robert;Janíková, Barbara;Procházka, Ivo"/>
    <s v="HIV epidemic among men who have sex with men in the Czech Republic, 2016: high time for targeted action"/>
    <x v="5"/>
    <x v="22"/>
    <s v="Infectious Diseases"/>
    <x v="3"/>
    <x v="0"/>
  </r>
  <r>
    <x v="1"/>
    <x v="1"/>
    <n v="216208"/>
    <x v="117"/>
    <s v="Univerzita Karlova/1. lékařská fakulta"/>
    <n v="192075745"/>
    <s v="J"/>
    <x v="1"/>
    <s v="Rusz, Jan;Tykalová, Tereza;Fečíková, Anna;Šťastná, Daniela;Urgošík, Dušan;Jech, Robert"/>
    <s v="Dualistic effect of pallidal deep brain stimulation on motor speech disorders in dystonia"/>
    <x v="5"/>
    <x v="37"/>
    <s v="Clinical neurology"/>
    <x v="3"/>
    <x v="1"/>
  </r>
  <r>
    <x v="1"/>
    <x v="1"/>
    <n v="216208"/>
    <x v="117"/>
    <s v="Univerzita Karlova/1. lékařská fakulta"/>
    <n v="192075821"/>
    <s v="J"/>
    <x v="0"/>
    <s v="Nechanská, Blanka;Mravčík, Viktor;Skurtveit, Svetlana;Lund, Ingunn Olea;Gabrhelík, Roman;Engeland, Anders;Handal, Marte"/>
    <s v="Neonatal outcomes after fetal exposure to methadone and buprenorphine: national registry studies from the Czech Republic and Norway"/>
    <x v="5"/>
    <x v="22"/>
    <s v="Substance abuse"/>
    <x v="3"/>
    <x v="1"/>
  </r>
  <r>
    <x v="1"/>
    <x v="1"/>
    <n v="216208"/>
    <x v="117"/>
    <s v="Univerzita Karlova/1. lékařská fakulta"/>
    <n v="192076337"/>
    <s v="J"/>
    <x v="1"/>
    <s v="Hubka, Vít;Barrs, V.;Dudová, Zuzana;Sklenář, František;Kubátová, Alena;Matsuzawa, T.;Yaguchi, T.;Horie, Y.;Nováková, Alena;Frisvad, J. C.;Talbot, J. J.;Kolařík, Miroslav"/>
    <s v="Unravelling species boundaries in the Aspergillus viridinutans complex (section Fumigati): opportunistic human and animal pathogens capable of interspecific hybridization"/>
    <x v="2"/>
    <x v="5"/>
    <s v="-"/>
    <x v="3"/>
    <x v="1"/>
  </r>
  <r>
    <x v="1"/>
    <x v="1"/>
    <n v="216208"/>
    <x v="117"/>
    <s v="Univerzita Karlova/1. lékařská fakulta"/>
    <n v="192191742"/>
    <s v="J"/>
    <x v="1"/>
    <s v="Průková, Dana;Andera, L.;Nahacka, Z.;Karolová, Jana;Svatoň, Michael;Klánová, Magdalena;Havránek, Ondřej;Soukup, Jan;Svobodová, Karla;Zemanová, Zuzana;Tušková, Diana;Pokorná, Eva;Helman, K.;Forsterová, Kristina;Pacheco Blanco, Mariana;Vočková, Petra;Berková, Adéla;Froňková, Eva;Trněný, Marek;Klener, Pavel"/>
    <s v="Cotargeting of BCL2 with venetoclax and MCL1 with S63845 is synthetically lethal in vivo in relapsed mantle cell lymphoma"/>
    <x v="5"/>
    <x v="37"/>
    <s v="Hematology"/>
    <x v="3"/>
    <x v="5"/>
  </r>
  <r>
    <x v="1"/>
    <x v="1"/>
    <n v="216208"/>
    <x v="117"/>
    <s v="Univerzita Karlova/1. lékařská fakulta"/>
    <n v="192191743"/>
    <s v="J"/>
    <x v="1"/>
    <s v="Kožich, Viktor;Ditrói, Tamás;Sokolová, Jitka;Křížková, Michaela;Krijt, Jakub;Ješina, Pavel;Nagy, Peter"/>
    <s v="Metabolism of sulfur compounds in homocystinurias"/>
    <x v="5"/>
    <x v="37"/>
    <s v="Endocrinology and metabolism (including diabetes, hormones)"/>
    <x v="3"/>
    <x v="2"/>
  </r>
  <r>
    <x v="1"/>
    <x v="1"/>
    <n v="216208"/>
    <x v="117"/>
    <s v="Univerzita Karlova/1. lékařská fakulta"/>
    <n v="192212494"/>
    <s v="J"/>
    <x v="1"/>
    <s v="Hanzlíková, Zuzana;Kofler, Markus;Slovák, Matěj;Věchetová, Gabriela;Fečíková, Anna;Kemlink, David;Sieger, Tomáš;Růžička, Evžen;Valls-Sole, Josep;Edwards, Mark;Serranová, Tereza"/>
    <s v="Prepulse inhibition of the blink reflex is abnormal in functional movement disorders"/>
    <x v="5"/>
    <x v="27"/>
    <s v="Neurosciences (including psychophysiology"/>
    <x v="3"/>
    <x v="1"/>
  </r>
  <r>
    <x v="1"/>
    <x v="1"/>
    <n v="216208"/>
    <x v="117"/>
    <s v="Univerzita Karlova/1. lékařská fakulta"/>
    <n v="192212576"/>
    <s v="J"/>
    <x v="1"/>
    <s v="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
    <s v="Efficacy and Safety of Sarilumab for the Treatment of Posterior Segment Noninfectious Uveitis (SARIL-NIU): The Phase 2 SATURN Study"/>
    <x v="5"/>
    <x v="37"/>
    <s v="Ophthalmology"/>
    <x v="3"/>
    <x v="1"/>
  </r>
  <r>
    <x v="1"/>
    <x v="1"/>
    <n v="216208"/>
    <x v="117"/>
    <s v="Univerzita Karlova/1. lékařská fakulta"/>
    <n v="192212611"/>
    <s v="J"/>
    <x v="1"/>
    <s v="Klánová, Magdalena;Sehn, Laurie H.;Bence-Bruckler, Isabelle;Cavallo, Federica;Jin, Jie;Martelli, Maurizio;Stewart, Douglas;Vitolo, Umberto;Zaja, Francesco;Zhang, Qingyuan;Mattiello, Federico;Sellam, Gila;Punnoose, Elizabeth A.;Szafer-Glusman, Edith;Bolen, Christopher R.;Oestergaard, Mikkel Z.;Fingerle-Rowson, Guenter R.;Nielsen, Tina;Trněný, Marek"/>
    <s v="Integration of cell of origin into the clinical CNS International Prognostic Index improves CNS relapse prediction in DLBCL"/>
    <x v="5"/>
    <x v="37"/>
    <s v="Hematology"/>
    <x v="3"/>
    <x v="1"/>
  </r>
  <r>
    <x v="1"/>
    <x v="1"/>
    <n v="216208"/>
    <x v="117"/>
    <s v="Univerzita Karlova/1. lékařská fakulta"/>
    <n v="192212700"/>
    <s v="J"/>
    <x v="0"/>
    <s v="Gál, Ota;Poláková, Kamila;Hoskovcová, Martina;Tomandl, Jan;Čapek, Václav;Berka, Roman;Brožová, Hana;Šestáková, Irena;Růžička, Evžen"/>
    <s v="Pavement patterns can be designed to improve gait in Parkinson's disease patients"/>
    <x v="5"/>
    <x v="22"/>
    <s v="-"/>
    <x v="3"/>
    <x v="1"/>
  </r>
  <r>
    <x v="1"/>
    <x v="1"/>
    <n v="216208"/>
    <x v="117"/>
    <s v="Univerzita Karlova/1. lékařská fakulta"/>
    <n v="192212750"/>
    <s v="J"/>
    <x v="1"/>
    <s v="Šmídová, Klára;Zikova, Alice;Pospisil, Jiri;Schwarz, Marek;Bobek, Jan;Vohradsky, Jiri"/>
    <s v="DNA mapping and kinetic modeling of the HrdB regulon in Streptomyces coelicolor"/>
    <x v="2"/>
    <x v="5"/>
    <s v="-"/>
    <x v="3"/>
    <x v="1"/>
  </r>
  <r>
    <x v="1"/>
    <x v="1"/>
    <n v="216208"/>
    <x v="117"/>
    <s v="Univerzita Karlova/1. lékařská fakulta"/>
    <n v="192213073"/>
    <s v="J"/>
    <x v="1"/>
    <s v="Klánová, Magdalena;Oestergaard, Mikkel Z;Trněný, Marek;Hiddemann, Wolfgang;Marcus, Robert;Sehn, Laurie H.;Vitolo, Umberto;Bazeos, Alexandra;Goede, Valentin;Zeuner, Harald;Knapp, Andrea;Sahin, Deniz;Spielewoy, Nathalie;Bolen, Christopher R.;Cardona, Andres;Klein, Christian;Venstrom, Jeffrey M.;Nielsen, Tina;Fingerle-Rowson, Guenter"/>
    <s v="Prognostic Impact of Natural Killer Cell Count in Follicular Lymphoma and Diffuse Large B-cell Lymphoma Patients Treated with Immunochemotherapy"/>
    <x v="5"/>
    <x v="37"/>
    <s v="Hematology"/>
    <x v="3"/>
    <x v="1"/>
  </r>
  <r>
    <x v="1"/>
    <x v="1"/>
    <n v="216208"/>
    <x v="117"/>
    <s v="Univerzita Karlova/Fakulta tělesné výchovy a sportu"/>
    <n v="192217134"/>
    <s v="J"/>
    <x v="1"/>
    <s v="Šťastný, Petr;Lehnert, Michal;De Ste Croix, Mark;Petr, Miroslav;Svoboda, Zdenek;Maixnerova, Eliska;Varekova, Renata;Botek, Michal;Petrek, Martin;Kocourkova, Lenka;Cieszczyk, Pawel"/>
    <s v="Effect of COL5A1, GDF5, and PPARA Genes on a Movement Screen and Neuromuscular Performance in Adolescent Team Sport Athletes"/>
    <x v="5"/>
    <x v="22"/>
    <s v="Sport and fitness sciences"/>
    <x v="3"/>
    <x v="1"/>
  </r>
  <r>
    <x v="1"/>
    <x v="1"/>
    <n v="216208"/>
    <x v="117"/>
    <s v="Univerzita Karlova/Fakulta tělesné výchovy a sportu"/>
    <n v="192217059"/>
    <s v="J"/>
    <x v="0"/>
    <s v="Štochl, Jan;Soneson, Emma;Wagner, Adam;Khandaker, Golam;Goodyer, Ian;Jones, Peter"/>
    <s v="Identifying key targets for interventions to improve psychological wellbeing: Replicable results from four UK cohorts"/>
    <x v="5"/>
    <x v="22"/>
    <s v="Sport and fitness sciences"/>
    <x v="3"/>
    <x v="1"/>
  </r>
  <r>
    <x v="1"/>
    <x v="1"/>
    <n v="216208"/>
    <x v="117"/>
    <s v="Univerzita Karlova/Fakulta tělesné výchovy a sportu"/>
    <n v="192217077"/>
    <s v="J"/>
    <x v="0"/>
    <s v="Větrovský, Tomáš;Šteffl, Michal;Šťastný, Petr;Tufano, James Joseph"/>
    <s v="The efficacy and safety of lower-limb plyometric training in older adults: a systematic review"/>
    <x v="5"/>
    <x v="22"/>
    <s v="Sport and fitness sciences"/>
    <x v="3"/>
    <x v="2"/>
  </r>
  <r>
    <x v="1"/>
    <x v="1"/>
    <n v="216208"/>
    <x v="117"/>
    <s v="Univerzita Karlova/Fakulta tělesné výchovy a sportu"/>
    <n v="192217201"/>
    <s v="B"/>
    <x v="0"/>
    <s v="Šíma, Jan"/>
    <s v="Ekonomika evropských profesionálních fotbalových klubů a soutěží"/>
    <x v="5"/>
    <x v="22"/>
    <s v="Sport and fitness sciences"/>
    <x v="3"/>
    <x v="0"/>
  </r>
  <r>
    <x v="1"/>
    <x v="1"/>
    <n v="216208"/>
    <x v="117"/>
    <s v="Univerzita Karlova/Fakulta tělesné výchovy a sportu"/>
    <n v="192217052"/>
    <s v="B"/>
    <x v="0"/>
    <s v="Naul, Roland;Binder, Deanna;Rychtecký, Antonín;Culpan, Ian"/>
    <s v="Olympic Education : An international review"/>
    <x v="5"/>
    <x v="22"/>
    <s v="Sport and fitness sciences"/>
    <x v="3"/>
    <x v="1"/>
  </r>
  <r>
    <x v="1"/>
    <x v="1"/>
    <n v="216208"/>
    <x v="117"/>
    <s v="Univerzita Karlova/Fakulta tělesné výchovy a sportu"/>
    <n v="192217101"/>
    <s v="C"/>
    <x v="0"/>
    <s v="Crossan, William Morea;Ruda, Tomáš"/>
    <s v="Purchasing Power? : A cross-sport comparison of the use of imported athletes in Czech sports"/>
    <x v="5"/>
    <x v="22"/>
    <s v="Sport and fitness sciences"/>
    <x v="3"/>
    <x v="0"/>
  </r>
  <r>
    <x v="1"/>
    <x v="1"/>
    <n v="216208"/>
    <x v="117"/>
    <s v="Univerzita Karlova/Fakulta tělesné výchovy a sportu"/>
    <n v="192217147"/>
    <s v="B"/>
    <x v="1"/>
    <s v="Štědroň, Bohumír;Palíšková, Marcela;Souček, Zdeněk;Dvořák, Antonín;Tilinger, Pavel;Blažek, Adam;Kubelková, Karina;Marková, Jana;Mládek, Jan;Presperín, Ondřej;Zahradníková, Kateřina"/>
    <s v="Prognostika"/>
    <x v="5"/>
    <x v="22"/>
    <s v="Sport and fitness sciences"/>
    <x v="3"/>
    <x v="0"/>
  </r>
  <r>
    <x v="1"/>
    <x v="1"/>
    <n v="216208"/>
    <x v="117"/>
    <s v="Univerzita Karlova/Filozofická fakulta"/>
    <n v="192084690"/>
    <s v="J"/>
    <x v="1"/>
    <s v="Brendle, Joerg;Farkas, Barnabas;Verner, Jonathan"/>
    <s v="Towers in Filters, Cardinal Invariants and Luzin Type Families"/>
    <x v="2"/>
    <x v="39"/>
    <s v="Pure mathematics"/>
    <x v="3"/>
    <x v="1"/>
  </r>
  <r>
    <x v="1"/>
    <x v="1"/>
    <n v="216208"/>
    <x v="117"/>
    <s v="Univerzita Karlova/Filozofická fakulta"/>
    <n v="192084924"/>
    <s v="J"/>
    <x v="1"/>
    <s v="Boušek, Daniel;Beránek, Ondřej"/>
    <s v="&quot;... And the Ishmaelites Honour the Site&quot;: Images of Encounters Between Jews and Muslims at Jewish Sacred Places in Medieval Hebrew Travelogues"/>
    <x v="3"/>
    <x v="11"/>
    <s v="History (history of science and technology to be 6.3, history of specific sciences to be under the respective headings)"/>
    <x v="3"/>
    <x v="1"/>
  </r>
  <r>
    <x v="1"/>
    <x v="1"/>
    <n v="216208"/>
    <x v="117"/>
    <s v="Univerzita Karlova/Filozofická fakulta"/>
    <n v="192222223"/>
    <s v="J"/>
    <x v="1"/>
    <s v="Koura, Jan;Waters, Robert Anthony"/>
    <s v="'Africanos' versus 'Africanitos' the Soviet-Czechoslovak Competition to Protect the Cuban Revolution"/>
    <x v="3"/>
    <x v="11"/>
    <s v="History (history of science and technology to be 6.3, history of specific sciences to be under the respective headings)"/>
    <x v="3"/>
    <x v="1"/>
  </r>
  <r>
    <x v="1"/>
    <x v="1"/>
    <n v="216208"/>
    <x v="117"/>
    <s v="Univerzita Karlova/Filozofická fakulta"/>
    <n v="192222151"/>
    <s v="J"/>
    <x v="1"/>
    <s v="Pilný, Ondřej"/>
    <s v="Anxieties in Irish Theatre"/>
    <x v="3"/>
    <x v="14"/>
    <s v="Literary theory"/>
    <x v="3"/>
    <x v="2"/>
  </r>
  <r>
    <x v="1"/>
    <x v="1"/>
    <n v="216208"/>
    <x v="117"/>
    <s v="Univerzita Karlova/Filozofická fakulta"/>
    <n v="192222487"/>
    <s v="J"/>
    <x v="1"/>
    <s v="Jermanová, Tereza"/>
    <s v="Before constitution-making: the struggle for constitution-making design in post-revolutionary Egypt"/>
    <x v="4"/>
    <x v="13"/>
    <s v="Political science"/>
    <x v="3"/>
    <x v="1"/>
  </r>
  <r>
    <x v="1"/>
    <x v="1"/>
    <n v="216208"/>
    <x v="117"/>
    <s v="Univerzita Karlova/Filozofická fakulta"/>
    <n v="192026946"/>
    <s v="J"/>
    <x v="1"/>
    <s v="Vyskočilová, Jana;Prasko, Jan;Šípek, Jiří"/>
    <s v="Cognitive behavioral therapy in pharmacoresistant obsessive-compulsive disorder"/>
    <x v="4"/>
    <x v="26"/>
    <s v="Psychology (including human - machine relations)"/>
    <x v="3"/>
    <x v="0"/>
  </r>
  <r>
    <x v="1"/>
    <x v="1"/>
    <n v="216208"/>
    <x v="117"/>
    <s v="Univerzita Karlova/Filozofická fakulta"/>
    <n v="192137916"/>
    <s v="D"/>
    <x v="1"/>
    <s v="Rosen, Alexandr"/>
    <s v="Coping with unruly language: non-standard usage in a corpus"/>
    <x v="3"/>
    <x v="14"/>
    <s v="Linguistics"/>
    <x v="3"/>
    <x v="1"/>
  </r>
  <r>
    <x v="1"/>
    <x v="1"/>
    <n v="216208"/>
    <x v="117"/>
    <s v="Univerzita Karlova/Filozofická fakulta"/>
    <n v="191921452"/>
    <s v="J"/>
    <x v="1"/>
    <s v="Honzík, Radek;Friedman, Sy-David"/>
    <s v="Definability of satisfaction in outer models"/>
    <x v="2"/>
    <x v="39"/>
    <s v="Pure mathematics"/>
    <x v="3"/>
    <x v="1"/>
  </r>
  <r>
    <x v="1"/>
    <x v="1"/>
    <n v="216208"/>
    <x v="117"/>
    <s v="Univerzita Karlova/Filozofická fakulta"/>
    <n v="192221767"/>
    <s v="J"/>
    <x v="1"/>
    <s v="Štětka, Václav;Surowiec, Pawel;Mazák, Jaromír"/>
    <s v="Facebook as an instrument of election campaigning and voters' engagement: Comparing Czechia and Poland"/>
    <x v="4"/>
    <x v="15"/>
    <s v="Media and socio-cultural communication "/>
    <x v="3"/>
    <x v="1"/>
  </r>
  <r>
    <x v="1"/>
    <x v="1"/>
    <n v="216208"/>
    <x v="117"/>
    <s v="Univerzita Karlova/Filozofická fakulta"/>
    <n v="192221925"/>
    <s v="J"/>
    <x v="1"/>
    <s v="Hrnčíř, Václav;Laffoon, Jason E."/>
    <s v="Childhood mobility revealed by strontium isotope analysis: a review of the multiple tooth sampling approach"/>
    <x v="3"/>
    <x v="11"/>
    <s v="Archaeology"/>
    <x v="3"/>
    <x v="2"/>
  </r>
  <r>
    <x v="1"/>
    <x v="1"/>
    <n v="216208"/>
    <x v="117"/>
    <s v="Univerzita Karlova/Filozofická fakulta"/>
    <n v="192222155"/>
    <s v="J"/>
    <x v="1"/>
    <s v="Wallace, Clare"/>
    <s v="Marina Carr's Hecuba: agency, anger and correcting Euripides"/>
    <x v="3"/>
    <x v="14"/>
    <s v="Literary theory"/>
    <x v="3"/>
    <x v="1"/>
  </r>
  <r>
    <x v="1"/>
    <x v="1"/>
    <n v="216208"/>
    <x v="117"/>
    <s v="Univerzita Karlova/Filozofická fakulta"/>
    <n v="192221709"/>
    <s v="J"/>
    <x v="1"/>
    <s v="Mačutek, Ján;Chromý, Jan;Koščová, Michaela"/>
    <s v="Menzerath-Altmann Law and Prothetic /v/ in Spoken Czech"/>
    <x v="3"/>
    <x v="14"/>
    <s v="Linguistics"/>
    <x v="3"/>
    <x v="2"/>
  </r>
  <r>
    <x v="1"/>
    <x v="1"/>
    <n v="216208"/>
    <x v="117"/>
    <s v="Univerzita Karlova/Filozofická fakulta"/>
    <n v="192085011"/>
    <s v="J"/>
    <x v="1"/>
    <s v="Sládek, Pavel"/>
    <s v="Moses ben Aaron Morawczyk and His Treatise 'On the System of Education' (1634/1635)"/>
    <x v="3"/>
    <x v="10"/>
    <s v="Religious studies"/>
    <x v="3"/>
    <x v="1"/>
  </r>
  <r>
    <x v="1"/>
    <x v="1"/>
    <n v="216208"/>
    <x v="117"/>
    <s v="Univerzita Karlova/Filozofická fakulta"/>
    <n v="192192057"/>
    <s v="J"/>
    <x v="1"/>
    <s v="Pieniążek, Magda;Roosevelt, Christopher H;Luke, Christina;Pavúk, Peter"/>
    <s v="OF NETWORKS AND KNIVES: A BRONZE KNIFE WITH HERRINGBONE DECORATION FROM THE CITADEL OF KAYMAKCI (MANISA iLi/TR)"/>
    <x v="3"/>
    <x v="11"/>
    <s v="Archaeology"/>
    <x v="3"/>
    <x v="2"/>
  </r>
  <r>
    <x v="1"/>
    <x v="1"/>
    <n v="216208"/>
    <x v="117"/>
    <s v="Univerzita Karlova/Filozofická fakulta"/>
    <n v="192222652"/>
    <s v="J"/>
    <x v="1"/>
    <s v="Walach, Václav"/>
    <s v="On Narrative Violence: How Stories Inflict Harm in a Street Context"/>
    <x v="4"/>
    <x v="33"/>
    <s v="Sociology"/>
    <x v="3"/>
    <x v="2"/>
  </r>
  <r>
    <x v="1"/>
    <x v="1"/>
    <n v="216208"/>
    <x v="117"/>
    <s v="Univerzita Karlova/Filozofická fakulta"/>
    <n v="192084963"/>
    <s v="J"/>
    <x v="1"/>
    <s v="Chlup, Radek"/>
    <s v="On the Nature of the Gods : Methodological Suggestions for the study of Greek Divinities"/>
    <x v="3"/>
    <x v="10"/>
    <s v="Religious studies"/>
    <x v="3"/>
    <x v="1"/>
  </r>
  <r>
    <x v="1"/>
    <x v="1"/>
    <n v="216208"/>
    <x v="117"/>
    <s v="Univerzita Karlova/Filozofická fakulta"/>
    <n v="192222203"/>
    <s v="J"/>
    <x v="1"/>
    <s v="Kanasugi, Petra"/>
    <s v="Parts of speech membership as a factor of meaning extension and level of abstraction: Comparison of Czech adjectives and Japanese verbs in adnominal modification"/>
    <x v="3"/>
    <x v="14"/>
    <s v="Linguistics"/>
    <x v="3"/>
    <x v="2"/>
  </r>
  <r>
    <x v="1"/>
    <x v="1"/>
    <n v="216208"/>
    <x v="117"/>
    <s v="Univerzita Karlova/Filozofická fakulta"/>
    <n v="192192001"/>
    <s v="J"/>
    <x v="1"/>
    <s v="Čapek, Jakub"/>
    <s v="Personal identity and the otherness of one's own body"/>
    <x v="3"/>
    <x v="10"/>
    <s v="Philosophy, History and Philosophy of science and technology"/>
    <x v="3"/>
    <x v="1"/>
  </r>
  <r>
    <x v="1"/>
    <x v="1"/>
    <n v="216208"/>
    <x v="117"/>
    <s v="Univerzita Karlova/Filozofická fakulta"/>
    <n v="192222603"/>
    <s v="J"/>
    <x v="1"/>
    <s v="Cilibrasi, Luca;Adani, Flavia;Tsimpli, Ianthi"/>
    <s v="Reading as a Predictor of Complex Syntax. The Case of Relative Clauses"/>
    <x v="3"/>
    <x v="14"/>
    <s v="Linguistics"/>
    <x v="3"/>
    <x v="1"/>
  </r>
  <r>
    <x v="1"/>
    <x v="1"/>
    <n v="216208"/>
    <x v="117"/>
    <s v="Univerzita Karlova/Filozofická fakulta"/>
    <n v="192221830"/>
    <s v="J"/>
    <x v="1"/>
    <s v="Rádlová, Silvie;Janovcová, Markéta;Sedláčková, Kristýna;Polák, Jakub;Nácar, David;Peléšková, Šárka;Frynta, Daniel;Landová, Eva"/>
    <s v="Snakes Represent Emotionally Salient Stimuli That May Evoke Both Fear and Disgust"/>
    <x v="4"/>
    <x v="26"/>
    <s v="Psychology (including human - machine relations)"/>
    <x v="3"/>
    <x v="2"/>
  </r>
  <r>
    <x v="1"/>
    <x v="1"/>
    <n v="216208"/>
    <x v="117"/>
    <s v="Univerzita Karlova/Filozofická fakulta"/>
    <n v="192085310"/>
    <s v="J"/>
    <x v="1"/>
    <s v="Jakoubek, Marek"/>
    <s v="The death of informants or when a fieldworker outlives the community studied"/>
    <x v="4"/>
    <x v="33"/>
    <s v="Antropology, ethnology"/>
    <x v="3"/>
    <x v="1"/>
  </r>
  <r>
    <x v="1"/>
    <x v="1"/>
    <n v="216208"/>
    <x v="117"/>
    <s v="Univerzita Karlova/Filozofická fakulta"/>
    <n v="192221591"/>
    <s v="J"/>
    <x v="1"/>
    <s v="Čech, Radek;Hůla, Jan;Kubát, Miroslav;Chen, Xinying;Milička, Jiří"/>
    <s v="The Development of Context Specificity of Lemma. A Word Embeddings Approach"/>
    <x v="3"/>
    <x v="14"/>
    <s v="Linguistics"/>
    <x v="3"/>
    <x v="2"/>
  </r>
  <r>
    <x v="1"/>
    <x v="1"/>
    <n v="216208"/>
    <x v="117"/>
    <s v="Univerzita Karlova/Filozofická fakulta"/>
    <n v="192221788"/>
    <s v="J"/>
    <x v="1"/>
    <s v="De Santis, Daniele"/>
    <s v="The Practical Reformer : On Husserl's Socrates"/>
    <x v="3"/>
    <x v="10"/>
    <s v="Philosophy, History and Philosophy of science and technology"/>
    <x v="3"/>
    <x v="1"/>
  </r>
  <r>
    <x v="1"/>
    <x v="1"/>
    <n v="216208"/>
    <x v="117"/>
    <s v="Univerzita Karlova/Filozofická fakulta"/>
    <n v="192222027"/>
    <s v="J"/>
    <x v="1"/>
    <s v="Klusáková, Luďa;Parafianowicz, Halina;Brzozowska, Marlena"/>
    <s v="The Strategic Use of Heritage Representations : The Small Towns of Podlasie Province"/>
    <x v="3"/>
    <x v="11"/>
    <s v="History (history of science and technology to be 6.3, history of specific sciences to be under the respective headings)"/>
    <x v="3"/>
    <x v="1"/>
  </r>
  <r>
    <x v="1"/>
    <x v="1"/>
    <n v="216208"/>
    <x v="117"/>
    <s v="Univerzita Karlova/Filozofická fakulta"/>
    <n v="192084910"/>
    <s v="J"/>
    <x v="1"/>
    <s v="Kubalík, Štěpán"/>
    <s v="Theory of metaphor and aspect seeing"/>
    <x v="3"/>
    <x v="6"/>
    <s v="Arts, Art history"/>
    <x v="3"/>
    <x v="2"/>
  </r>
  <r>
    <x v="1"/>
    <x v="1"/>
    <n v="216208"/>
    <x v="117"/>
    <s v="Univerzita Karlova/Filozofická fakulta"/>
    <n v="192221699"/>
    <s v="D"/>
    <x v="1"/>
    <s v="Kolek, Lukáš;Šisler, Vít;Brom, Cyril"/>
    <s v="Video Games and Attitude Change - Can We Reliably Measure This? The Challenges of Empirical Study Design"/>
    <x v="4"/>
    <x v="15"/>
    <s v="Information science (social aspects)"/>
    <x v="3"/>
    <x v="0"/>
  </r>
  <r>
    <x v="1"/>
    <x v="1"/>
    <n v="216208"/>
    <x v="117"/>
    <s v="Univerzita Karlova/Filozofická fakulta"/>
    <n v="192191997"/>
    <s v="J"/>
    <x v="1"/>
    <s v="Krulichova, Eva;Podaná, Zuzana"/>
    <s v="Adolescent fear of crime: Testing Ferraro's risk interpretation model"/>
    <x v="4"/>
    <x v="33"/>
    <s v="Sociology"/>
    <x v="3"/>
    <x v="1"/>
  </r>
  <r>
    <x v="1"/>
    <x v="1"/>
    <n v="216208"/>
    <x v="117"/>
    <s v="Univerzita Karlova/Filozofická fakulta"/>
    <n v="192222400"/>
    <s v="J"/>
    <x v="1"/>
    <s v="Voldřichová - Beránková, Eva"/>
    <s v="Américanisation versus américanité : cadre théorique et manifestations pratiques dans le roman québécois contemporain"/>
    <x v="3"/>
    <x v="14"/>
    <s v="Literary theory"/>
    <x v="3"/>
    <x v="1"/>
  </r>
  <r>
    <x v="1"/>
    <x v="1"/>
    <n v="216208"/>
    <x v="117"/>
    <s v="Univerzita Karlova/Filozofická fakulta"/>
    <n v="192222514"/>
    <s v="B"/>
    <x v="1"/>
    <s v="Bárta, Miroslav"/>
    <s v="Analyzing Collapse : The Rise and Fall of the Old Kingdom"/>
    <x v="3"/>
    <x v="11"/>
    <s v="History (history of science and technology to be 6.3, history of specific sciences to be under the respective headings)"/>
    <x v="3"/>
    <x v="5"/>
  </r>
  <r>
    <x v="1"/>
    <x v="1"/>
    <n v="216208"/>
    <x v="117"/>
    <s v="Univerzita Karlova/Filozofická fakulta"/>
    <n v="192084602"/>
    <s v="J"/>
    <x v="1"/>
    <s v="Volín, Jan"/>
    <s v="Appeal and disrepute of the so-called rhythm metrics"/>
    <x v="3"/>
    <x v="14"/>
    <s v="Linguistics"/>
    <x v="3"/>
    <x v="2"/>
  </r>
  <r>
    <x v="1"/>
    <x v="1"/>
    <n v="216208"/>
    <x v="117"/>
    <s v="Univerzita Karlova/Filozofická fakulta"/>
    <n v="192084700"/>
    <s v="C"/>
    <x v="1"/>
    <s v="Juola, Patrick;Milička, Jiří;Zemánek, Petr"/>
    <s v="Authorship and Time Attribution of Arabic Texts Using JGAAP"/>
    <x v="2"/>
    <x v="8"/>
    <s v="Computer sciences, information science, bioinformathics (hardware development to be 2.2, social aspect to be 5.8)"/>
    <x v="3"/>
    <x v="1"/>
  </r>
  <r>
    <x v="1"/>
    <x v="1"/>
    <n v="216208"/>
    <x v="117"/>
    <s v="Univerzita Karlova/Filozofická fakulta"/>
    <n v="192222318"/>
    <s v="J"/>
    <x v="1"/>
    <s v="Škodová, Svatava;Rysová, Kateřina;Rysová, Magdaléna"/>
    <s v="Comparison of Automatic and Human Evaluation of L2 Texts in Czech"/>
    <x v="2"/>
    <x v="8"/>
    <s v="Computer sciences, information science, bioinformathics (hardware development to be 2.2, social aspect to be 5.8)"/>
    <x v="3"/>
    <x v="0"/>
  </r>
  <r>
    <x v="1"/>
    <x v="1"/>
    <n v="216208"/>
    <x v="117"/>
    <s v="Univerzita Karlova/Přírodovědecká fakulta"/>
    <n v="192102129"/>
    <s v="J"/>
    <x v="1"/>
    <s v="Vančurová, Lucie;Muggia, Lucia;Peksa, Ondřej;Gebouská, Tereza;Škaloud, Pavel"/>
    <s v="The complexity of symbiotic interactions influences the ecological amplitude of the host: A case study in Stereocaulon (lichenized Ascomycota)"/>
    <x v="2"/>
    <x v="5"/>
    <s v="Plant sciences, botany"/>
    <x v="3"/>
    <x v="2"/>
  </r>
  <r>
    <x v="1"/>
    <x v="1"/>
    <n v="216208"/>
    <x v="117"/>
    <s v="Univerzita Karlova/Ústav dějin Univerzity Karlovy a archiv Univerzity Karlovy"/>
    <n v="192081491"/>
    <s v="C"/>
    <x v="0"/>
    <s v="Ďurčanský, Marek"/>
    <s v="Die in Prag um 1700 gedruckten Kalender in den Beständen des Archivs der Karls-Universität Prag und ihre Nutzer"/>
    <x v="3"/>
    <x v="11"/>
    <s v="History (history of science and technology to be 6.3, history of specific sciences to be under the respective headings)"/>
    <x v="3"/>
    <x v="2"/>
  </r>
  <r>
    <x v="1"/>
    <x v="1"/>
    <n v="216208"/>
    <x v="117"/>
    <s v="Univerzita Karlova/Přírodovědecká fakulta"/>
    <n v="191881369"/>
    <s v="J"/>
    <x v="1"/>
    <s v="Petrusková, Tereza;Pišvejcová, Iveta;Kinštová, Anna;Brinke, Tomáš;Petrusek, Adam"/>
    <s v="Repertoire-based individual acoustic monitoring of a migratory passerine bird with complex song as an efficient tool for tracking territorial dynamics and annual return rates"/>
    <x v="2"/>
    <x v="5"/>
    <s v="Ecology"/>
    <x v="3"/>
    <x v="1"/>
  </r>
  <r>
    <x v="1"/>
    <x v="1"/>
    <n v="216208"/>
    <x v="117"/>
    <s v="Univerzita Karlova/Přírodovědecká fakulta"/>
    <n v="192061584"/>
    <s v="J"/>
    <x v="1"/>
    <s v="Kulich, Ivan;Vojtíková, Zdeňka;Sabol, Peter;Ortmannová, Jitka;Nedela, Vilem;Tihlarikova, Eva;Žárský, Viktor"/>
    <s v="Exocyst Subunit EXO70H4 Has a Specific Role in Callose Synthase Secretion and Silica Accumulation"/>
    <x v="2"/>
    <x v="5"/>
    <s v="Plant sciences, botany"/>
    <x v="3"/>
    <x v="2"/>
  </r>
  <r>
    <x v="1"/>
    <x v="1"/>
    <n v="216208"/>
    <x v="117"/>
    <s v="Univerzita Karlova/Přírodovědecká fakulta"/>
    <n v="192061592"/>
    <s v="J"/>
    <x v="1"/>
    <s v="Kubíček, Vojtěch;Böhmová, Zuzana;Ševčíková, Romana;Vaněk, Jakub;Lubal, Přemysl;Poláková, Zuzana;Michalicová, Romana;Kotek, Jan;Hermann, Petr"/>
    <s v="NOTA Complexes with Copper(II) and Divalent Metal Ions: Kinetic and Thermodynamic Studies"/>
    <x v="2"/>
    <x v="17"/>
    <s v="Inorganic and nuclear chemistry"/>
    <x v="3"/>
    <x v="1"/>
  </r>
  <r>
    <x v="1"/>
    <x v="1"/>
    <n v="216208"/>
    <x v="117"/>
    <s v="Univerzita Karlova/Přírodovědecká fakulta"/>
    <n v="192101318"/>
    <s v="J"/>
    <x v="1"/>
    <s v="Rozbeský, Daniel;Rosůlek, Michal;Kukačka, Zdeněk;Chmelík, Josef;Man, Petr;Novák, Petr"/>
    <s v="Impact of Chemical Cross-Linking on Protein Structure and Function"/>
    <x v="2"/>
    <x v="17"/>
    <s v="Analytical chemistry"/>
    <x v="3"/>
    <x v="1"/>
  </r>
  <r>
    <x v="1"/>
    <x v="1"/>
    <n v="216208"/>
    <x v="117"/>
    <s v="Univerzita Karlova/Přírodovědecká fakulta"/>
    <n v="192061824"/>
    <s v="J"/>
    <x v="1"/>
    <s v="Sýkora, Michal;Pospíšek, Martin;Novák, Josef;Mrvová, Silvia;Krasny, Libor;Vopálenský, Václav"/>
    <s v="Transcription apparatus of the yeast virus-like elements: Architecture, function, and evolutionary origin"/>
    <x v="2"/>
    <x v="5"/>
    <s v="Biochemistry and molecular biology"/>
    <x v="3"/>
    <x v="1"/>
  </r>
  <r>
    <x v="1"/>
    <x v="1"/>
    <n v="216208"/>
    <x v="117"/>
    <s v="Univerzita Karlova/Přírodovědecká fakulta"/>
    <n v="192170371"/>
    <s v="J"/>
    <x v="1"/>
    <s v="Hampl, Vladimír;Čepička, Ivan;Elias, Marek"/>
    <s v="Was the Mitochondrion Necessary to Start Eukaryogenesis?"/>
    <x v="2"/>
    <x v="5"/>
    <s v="Microbiology"/>
    <x v="3"/>
    <x v="1"/>
  </r>
  <r>
    <x v="1"/>
    <x v="1"/>
    <n v="216208"/>
    <x v="117"/>
    <s v="Univerzita Karlova/Přírodovědecká fakulta"/>
    <n v="192222941"/>
    <s v="J"/>
    <x v="1"/>
    <s v="Makki, Abhijith Radhakrishna;Rada, Petr;Žárský, Vojtěch;Kereïche, Sami;Kováčik, Lubomír;Novotný, Marian;Jores, Tobias;Rapaport, Doron;Tachezy, Jan"/>
    <s v="Triplet-pore structure of a highly divergent TOM complex of hydrogenosomes in Trichomonas vaginalis"/>
    <x v="2"/>
    <x v="5"/>
    <s v="Biochemistry and molecular biology"/>
    <x v="3"/>
    <x v="1"/>
  </r>
  <r>
    <x v="1"/>
    <x v="1"/>
    <n v="216208"/>
    <x v="117"/>
    <s v="Univerzita Karlova/Přírodovědecká fakulta"/>
    <n v="192170395"/>
    <s v="J"/>
    <x v="1"/>
    <s v="Putatunda, Salil;Alegre-Requena, Juan V.;Meazza, Marta;Franc, Michael;Rohaľová, Dominika;Vemuri, Pooja;Císařová, Ivana;Herrera, Raquel P.;Rios, Ramon;Veselý, Jan"/>
    <s v="Proline bulky substituents consecutively act as steric hindrances and directing groups in a Michael/Conia-ene cascade reaction under synergistic catalysis"/>
    <x v="2"/>
    <x v="17"/>
    <s v="Organic chemistry"/>
    <x v="3"/>
    <x v="1"/>
  </r>
  <r>
    <x v="1"/>
    <x v="1"/>
    <n v="216208"/>
    <x v="117"/>
    <s v="Univerzita Karlova/Centrum pro ekonomický výzkum a doktorská studia"/>
    <n v="191927575"/>
    <s v="C"/>
    <x v="1"/>
    <s v="Kahanec, M.;Pytliková, Mariola;Zimmermann, K. F."/>
    <s v="The free movement of workers in an enlarged European Union: institutional underpinnings of economic adjustment"/>
    <x v="4"/>
    <x v="12"/>
    <s v="Applied Economics, Econometrics"/>
    <x v="3"/>
    <x v="2"/>
  </r>
  <r>
    <x v="1"/>
    <x v="1"/>
    <n v="216208"/>
    <x v="117"/>
    <s v="Univerzita Karlova/Přírodovědecká fakulta"/>
    <n v="192170425"/>
    <s v="J"/>
    <x v="0"/>
    <s v="Rovatsos, Michail;Rehák, Ivan;Velenský, Petr;Kratochvíl, Lukáš"/>
    <s v="Shared Ancient Sex Chromosomes in Varanids, Beaded Lizards, and Alligator Lizards"/>
    <x v="2"/>
    <x v="5"/>
    <s v="Biology (theoretical, mathematical, thermal, cryobiology, biological rhythm), Evolutionary_x000a_biology"/>
    <x v="3"/>
    <x v="5"/>
  </r>
  <r>
    <x v="1"/>
    <x v="1"/>
    <n v="216208"/>
    <x v="117"/>
    <s v="Univerzita Karlova/Přírodovědecká fakulta"/>
    <n v="192170432"/>
    <s v="J"/>
    <x v="1"/>
    <s v="Koudelková, Lenka;Pataki, Andreea Csilla;Tolde, Ondřej;Pavlík, Vojtěch;Nobis, Max;Gemperle, Jakub;Anderson, Kurt;Brábek, Jan;Rösel, Daniel"/>
    <s v="Novel FRET-Based Src Biosensor Reveals Mechanisms of Src Activation and Its Dynamics in Focal Adhesions"/>
    <x v="2"/>
    <x v="5"/>
    <s v="Cell biology"/>
    <x v="3"/>
    <x v="2"/>
  </r>
  <r>
    <x v="1"/>
    <x v="1"/>
    <n v="216208"/>
    <x v="117"/>
    <s v="Univerzita Karlova/Přírodovědecká fakulta"/>
    <n v="192223183"/>
    <s v="J"/>
    <x v="1"/>
    <s v="Zajícová, Kateřina;Chuman, Tomáš"/>
    <s v="Application of ground penetrating radar methods in soil studies: A review"/>
    <x v="2"/>
    <x v="9"/>
    <s v="Physical geography"/>
    <x v="3"/>
    <x v="2"/>
  </r>
  <r>
    <x v="1"/>
    <x v="1"/>
    <n v="216208"/>
    <x v="117"/>
    <s v="Univerzita Karlova/Centrum pro otázky životního prostředí"/>
    <n v="192171403"/>
    <s v="J"/>
    <x v="1"/>
    <s v="Kovanda, Jan"/>
    <s v="Use of Physical Supply and Use Tables for Calculation of Economy-Wide Material Flow Indicators"/>
    <x v="2"/>
    <x v="9"/>
    <s v="-"/>
    <x v="3"/>
    <x v="2"/>
  </r>
  <r>
    <x v="1"/>
    <x v="1"/>
    <n v="216208"/>
    <x v="117"/>
    <s v="Univerzita Karlova/Centrum pro otázky životního prostředí"/>
    <n v="192049191"/>
    <s v="B"/>
    <x v="1"/>
    <s v="Frouz, Jan;Moldan, Bedřich;Halenka, Tomáš;Reif, Jiří;Pergl, Jan;Pyšek, Petr;Perglová, Irena;Kindlmann, Pavel;Stuchlík, Evžen;Hořická, Zuzana;Horecký, Jakub;Křesinová, Zdena;Cajthaml, Tomáš;Braniš, Martin;Hůnová, Iva;Hovorka, Jan;Čelko, Alexander Martin;Černá, Milena;Dáňová, Jana;Kopřivová Herotová, Tereza;Hrnčíř, Evžen;Kneidlová, Monika;Kožíšek, František;Provazníková, Hana;Provazník, Kamil;Matoušek, Václav;Hák, Tomáš;Kovanda, Jan;Vačkář, David;Janoušková, Svatava;Melichar, Jan;Máca, Vojtěch;Ščasný, Milan;Jančaříková, Kateřina;Mazáčová, Nataša;Damohorský, Milan;Humlíčková, Petra;Stejskal, Vojtěch"/>
    <s v="Příležitosti a výzvy environmentálního výzkumu"/>
    <x v="2"/>
    <x v="9"/>
    <s v="-"/>
    <x v="3"/>
    <x v="0"/>
  </r>
  <r>
    <x v="1"/>
    <x v="1"/>
    <n v="216208"/>
    <x v="117"/>
    <s v="Univerzita Karlova/2. lékařská fakulta"/>
    <n v="191881728"/>
    <s v="J"/>
    <x v="1"/>
    <s v="Heřmanová, Ivana;Arruabarrena-Aristorena, A.;Vališ, Karel;Nuskova, H.;Alberich-Jorda, M.;Fišer, Karel;Fernandez-Ruiz, S.;Kavan, Daniel;Pecinova, A.;Niso-Santano, M.;Žaliová, Markéta;Novák, Petr;Houstek, J.;Mracek, T.;Kroemer, G.;Carracedo, A.;Trka, Jan;Starková, Júlia"/>
    <s v="Pharmacological inhibition of fatty-acid oxidation synergistically enhances the effect of L-asparaginase in childhood ALL cells"/>
    <x v="5"/>
    <x v="37"/>
    <s v="Hematology"/>
    <x v="3"/>
    <x v="5"/>
  </r>
  <r>
    <x v="1"/>
    <x v="1"/>
    <n v="216208"/>
    <x v="117"/>
    <s v="Univerzita Karlova/2. lékařská fakulta"/>
    <n v="192048601"/>
    <s v="J"/>
    <x v="1"/>
    <s v="Zimmermannová, Olga;Kubričanová Žaliová, Markéta;Moorman, Anthony V.;Al-Shehhi, Halima;Froňková, Eva;Zemanová, Zuzana;Kalina, Tomáš;Vora, Ajay;Starý, Jan;Trka, Jan;Hrušák, Ondřej;Zuna, Jan"/>
    <s v="Acute lymphoblastic leukemia with aleukemic prodrome: preleukemic dynamics and possible mechanisms of immunosurveillance"/>
    <x v="5"/>
    <x v="37"/>
    <s v="Oncology"/>
    <x v="3"/>
    <x v="2"/>
  </r>
  <r>
    <x v="1"/>
    <x v="1"/>
    <n v="216208"/>
    <x v="117"/>
    <s v="Univerzita Karlova/2. lékařská fakulta"/>
    <n v="192076994"/>
    <s v="J"/>
    <x v="1"/>
    <s v="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
    <s v="Mutations in ATP1A1 Cause Dominant Charcot-Marie-Tooth Type 2"/>
    <x v="5"/>
    <x v="27"/>
    <s v="Neurosciences (including psychophysiology"/>
    <x v="3"/>
    <x v="5"/>
  </r>
  <r>
    <x v="1"/>
    <x v="1"/>
    <n v="216208"/>
    <x v="117"/>
    <s v="Univerzita Karlova/2. lékařská fakulta"/>
    <n v="192077220"/>
    <s v="J"/>
    <x v="1"/>
    <s v="Koucký, Václav;Skalická, Veronika;Pohunek, Petr"/>
    <s v="Nitrogen multiple breath washout test for infants with cystic fibrosis"/>
    <x v="5"/>
    <x v="37"/>
    <s v="Paediatrics"/>
    <x v="3"/>
    <x v="1"/>
  </r>
  <r>
    <x v="1"/>
    <x v="1"/>
    <n v="216208"/>
    <x v="117"/>
    <s v="Univerzita Karlova/2. lékařská fakulta"/>
    <n v="192170018"/>
    <s v="J"/>
    <x v="1"/>
    <s v="Kanderová, Veronika;Grombirikova, Hana;Zentsová, Irena;Reblova, Kamila;Klocperk, Adam;Fejtková, Martina;Bloomfield, Markéta;Ravcukova, Barbora;Kalina, Tomáš;Freiberger, Tomas;Šedivá, Anna"/>
    <s v="Lymphoproliferation, immunodeficiency and early-onset inflammatory bowel disease associated with a novel mutation in Caspase 8"/>
    <x v="5"/>
    <x v="27"/>
    <s v="Immunology"/>
    <x v="3"/>
    <x v="2"/>
  </r>
  <r>
    <x v="1"/>
    <x v="1"/>
    <n v="216208"/>
    <x v="117"/>
    <s v="Univerzita Karlova/2. lékařská fakulta"/>
    <n v="192213959"/>
    <s v="J"/>
    <x v="1"/>
    <s v="Veselka, Josef;Faber, L.;Liebregts, M.;Cooper, R.;Januska, J.;Kashtanov, M.;Dabrowski, M.;Hansen, P.R.;Seggewiss, H.;Hansvenclová, Eva;Bundgaard, H.;Ten, Berg J.;Stables, R.H.;Jensen, M.K."/>
    <s v="Short- and long-term outcomes of alcohol septal ablation for hypertrophic obstructive cardiomyopathy in patients with mild left ventricular hypertrophy: a propensity score matching analysis"/>
    <x v="5"/>
    <x v="37"/>
    <s v="Cardiac and Cardiovascular systems"/>
    <x v="3"/>
    <x v="5"/>
  </r>
  <r>
    <x v="1"/>
    <x v="1"/>
    <n v="216208"/>
    <x v="117"/>
    <s v="Univerzita Karlova/2. lékařská fakulta"/>
    <n v="192170023"/>
    <s v="J"/>
    <x v="1"/>
    <s v="Žaliová, Markéta;Potůčková, Eliška;Hovorková, Lenka;Musilová, Alena;Winkowska, Lucie;Fišer, Karel;Stuchlý, Jan;Mejstříková, Ester;Starková, Júlia;Zuna, Jan;Starý, Jan;Trka, Jan"/>
    <s v="ERG deletions in childhood acute lymphoblastic leukemia with DUX4 rearrangements are mostly polyclonal, prognostically relevant and their detection rate strongly depends on screening method sensitivity"/>
    <x v="5"/>
    <x v="37"/>
    <s v="Oncology"/>
    <x v="3"/>
    <x v="1"/>
  </r>
  <r>
    <x v="1"/>
    <x v="1"/>
    <n v="216208"/>
    <x v="117"/>
    <s v="Univerzita Karlova/2. lékařská fakulta"/>
    <n v="192170024"/>
    <s v="J"/>
    <x v="1"/>
    <s v="Žaliová, Markéta;Stuchlý, Jan;Winkowska, Lucie;Musilová, Alena;Fišer, Karel;Slámová, Martina;Starková, Júlia;Vášková, Martina;Hrušák, Ondřej;Šrámková, Lucie;Starý, Jan;Zuna, Jan;Trka, Jan"/>
    <s v="Genomic landscape of pediatric B-other acute lymphoblastic leukemia in a consecutive European cohort"/>
    <x v="5"/>
    <x v="37"/>
    <s v="Oncology"/>
    <x v="3"/>
    <x v="1"/>
  </r>
  <r>
    <x v="1"/>
    <x v="1"/>
    <n v="216208"/>
    <x v="117"/>
    <s v="Univerzita Karlova/2. lékařská fakulta"/>
    <n v="192214065"/>
    <s v="J"/>
    <x v="1"/>
    <s v="Fučíková, Jitka;Rakova, Jana;Hensler, Michal;Kašíková, Lenka;Belicova, Lucie;Hladíková, Kamila;Truxová, Iva;Škapa, Petr;Laco, Jan;Pecen, Ladislav;Práznovec, Ivan;Halaška, Michael;Brtnický, Tomáš;Kodet, Roman;Fialova, Anna;Pineau, Josephine;Gey, Alain;Tartour, Eric;Ryška, Aleš;Galluzzi, Lorenzo;Špíšek, Radek"/>
    <s v="TIM-3 Dictates Functional Orientation of the Immune Infiltrate in Ovarian Cancer"/>
    <x v="5"/>
    <x v="37"/>
    <s v="Oncology"/>
    <x v="3"/>
    <x v="5"/>
  </r>
  <r>
    <x v="1"/>
    <x v="1"/>
    <n v="216208"/>
    <x v="117"/>
    <s v="Univerzita Karlova/Právnická fakulta"/>
    <n v="192215270"/>
    <s v="J"/>
    <x v="1"/>
    <s v="Gřivna, Tomáš;Drápal, Jakub"/>
    <s v="Attacks on the confidentiality, integrity and availability of data and computer systems in the criminal case law of the Czech Republic"/>
    <x v="4"/>
    <x v="32"/>
    <s v="-"/>
    <x v="3"/>
    <x v="1"/>
  </r>
  <r>
    <x v="1"/>
    <x v="1"/>
    <n v="216208"/>
    <x v="117"/>
    <s v="Univerzita Karlova/Právnická fakulta"/>
    <n v="192170102"/>
    <s v="J"/>
    <x v="1"/>
    <s v="Handrlica, Jakub"/>
    <s v="Nuclear law revisited as an academic discipline"/>
    <x v="4"/>
    <x v="32"/>
    <s v="-"/>
    <x v="3"/>
    <x v="1"/>
  </r>
  <r>
    <x v="1"/>
    <x v="1"/>
    <n v="216208"/>
    <x v="117"/>
    <s v="Univerzita Karlova/Matematicko-fyzikální fakulta"/>
    <n v="192224210"/>
    <s v="J"/>
    <x v="1"/>
    <s v="Tabor, Edyta;Sádovská, Galina;Bernauer, Milan;Sezama, Petr;Nováková, Jana;Fíla, Vlastimil;Kmječ, Tomáš;Kohout, Jaroslav;Závěta, Karel;Sobalík, Zdeněk"/>
    <s v="Feasibility of application of iron zeolites for high-temperature decomposition of N2O under real conditions of the technology for nitric acid production"/>
    <x v="2"/>
    <x v="17"/>
    <s v="Physical chemistry"/>
    <x v="3"/>
    <x v="2"/>
  </r>
  <r>
    <x v="1"/>
    <x v="1"/>
    <n v="216208"/>
    <x v="117"/>
    <s v="Univerzita Karlova/Matematicko-fyzikální fakulta"/>
    <n v="192170715"/>
    <s v="J"/>
    <x v="1"/>
    <s v="Balko, Martin"/>
    <s v="Ramsey numbers and monotone colorings"/>
    <x v="2"/>
    <x v="39"/>
    <s v="Pure mathematics"/>
    <x v="3"/>
    <x v="5"/>
  </r>
  <r>
    <x v="1"/>
    <x v="1"/>
    <n v="216208"/>
    <x v="117"/>
    <s v="Univerzita Karlova/Matematicko-fyzikální fakulta"/>
    <n v="192170728"/>
    <s v="J"/>
    <x v="1"/>
    <s v="Knapek, Michal;Pešička, Josef;Lukáč, Pavel;Minárik, Peter;Král, Robert"/>
    <s v="Peculiar serrated flow during compression of an FeAlCrMo medium-entropy alloy"/>
    <x v="2"/>
    <x v="16"/>
    <s v="Condensed matter physics (including formerly solid state physics, supercond.)"/>
    <x v="3"/>
    <x v="2"/>
  </r>
  <r>
    <x v="1"/>
    <x v="1"/>
    <n v="216208"/>
    <x v="117"/>
    <s v="Univerzita Karlova/Matematicko-fyzikální fakulta"/>
    <n v="192224271"/>
    <s v="J"/>
    <x v="1"/>
    <s v="Musiienko, Artem;Moravec, Pavel;Grill, Roman;Praus, Petr;Vasylchenko, Igor;Pekárek, Jakub;Tisdale, Jeremy;Ridzoňová, Katarína;Belas, Eduard;Landova, Lucie;Hu, Bin;Lukosi, Eric;Ahmadi, Mahshid"/>
    <s v="Deep levels, charge transport and mixed conductivity in organometallic halide perovskites"/>
    <x v="2"/>
    <x v="16"/>
    <s v="Optics (including laser optics and_x000a_quantum optics)"/>
    <x v="3"/>
    <x v="1"/>
  </r>
  <r>
    <x v="1"/>
    <x v="1"/>
    <n v="216208"/>
    <x v="117"/>
    <s v="Univerzita Karlova/Matematicko-fyzikální fakulta"/>
    <n v="192170743"/>
    <s v="J"/>
    <x v="1"/>
    <s v="Šedivý, Lukáš;Belas, Eduard;Grill, Roman;Musiienko, Artem;Vasylchenko, Igor"/>
    <s v="Extension of Meyer-Neldel rule using chemical diffusion experiments in CdTe"/>
    <x v="2"/>
    <x v="16"/>
    <s v="Condensed matter physics (including formerly solid state physics, supercond.)"/>
    <x v="3"/>
    <x v="2"/>
  </r>
  <r>
    <x v="1"/>
    <x v="1"/>
    <n v="216208"/>
    <x v="117"/>
    <s v="Univerzita Karlova/Matematicko-fyzikální fakulta"/>
    <n v="192170753"/>
    <s v="J"/>
    <x v="1"/>
    <s v="Kadlecová, Alžběta;Žonda, Martin;Pokorný, Vladislav;Novotný, Tomáš"/>
    <s v="Practical Guide to Quantum Phase Transitions in Quantum-Dot-Based Tunable Josephson Junctions"/>
    <x v="2"/>
    <x v="16"/>
    <s v="Condensed matter physics (including formerly solid state physics, supercond.)"/>
    <x v="3"/>
    <x v="2"/>
  </r>
  <r>
    <x v="1"/>
    <x v="1"/>
    <n v="216208"/>
    <x v="117"/>
    <s v="Univerzita Karlova/Matematicko-fyzikální fakulta"/>
    <n v="192170758"/>
    <s v="J"/>
    <x v="1"/>
    <s v="Kondapaneni, Ivo;Vévoda, Petr;Grittmann, Pascal;Skrivan, Tomas;Slusallek, Philipp;Křivánek, Jaroslav"/>
    <s v="Optimal Multiple Importance Sampling"/>
    <x v="2"/>
    <x v="8"/>
    <s v="Computer sciences, information science, bioinformathics (hardware development to be 2.2, social aspect to be 5.8)"/>
    <x v="3"/>
    <x v="5"/>
  </r>
  <r>
    <x v="1"/>
    <x v="1"/>
    <n v="216208"/>
    <x v="117"/>
    <s v="Univerzita Karlova/Právnická fakulta"/>
    <n v="192215273"/>
    <s v="J"/>
    <x v="1"/>
    <s v="Sejkora, Tomáš"/>
    <s v="Non Bis in Idem in Tax Matters. Quo Vadis"/>
    <x v="4"/>
    <x v="32"/>
    <s v="-"/>
    <x v="3"/>
    <x v="0"/>
  </r>
  <r>
    <x v="1"/>
    <x v="1"/>
    <n v="216208"/>
    <x v="117"/>
    <s v="Univerzita Karlova/Matematicko-fyzikální fakulta"/>
    <n v="192170771"/>
    <s v="J"/>
    <x v="1"/>
    <s v="Polcar, Lukáš;Suková, Petra;Semerák, Oldřich"/>
    <s v="Free motion around black holes with discs or rings: between integrability and chaos-V"/>
    <x v="2"/>
    <x v="16"/>
    <s v="-"/>
    <x v="3"/>
    <x v="2"/>
  </r>
  <r>
    <x v="1"/>
    <x v="1"/>
    <n v="216208"/>
    <x v="117"/>
    <s v="Univerzita Karlova/Matematicko-fyzikální fakulta"/>
    <n v="192170778"/>
    <s v="J"/>
    <x v="1"/>
    <s v="Gergelits, Tomáš;Mardal, Kent-Andre;Nielsen, Bjorn Fredrik;Strakoš, Zdeněk"/>
    <s v="LAPLACIAN PRECONDITIONING OF ELLIPTIC PDEs: LOCALIZATION OF THE EIGENVALUES OF THE DISCRETIZED OPERATOR"/>
    <x v="2"/>
    <x v="39"/>
    <s v="Applied mathematics"/>
    <x v="3"/>
    <x v="1"/>
  </r>
  <r>
    <x v="1"/>
    <x v="1"/>
    <n v="216208"/>
    <x v="117"/>
    <s v="Univerzita Karlova/Právnická fakulta"/>
    <n v="192170106"/>
    <s v="J"/>
    <x v="1"/>
    <s v="Beran, Karel;Elischer, David"/>
    <s v="Has 'Strict Liability' Given Way to a General 'Duty to Compensate Harm' in Czech Law?"/>
    <x v="4"/>
    <x v="32"/>
    <s v="-"/>
    <x v="3"/>
    <x v="2"/>
  </r>
  <r>
    <x v="1"/>
    <x v="1"/>
    <n v="216208"/>
    <x v="117"/>
    <s v="Univerzita Karlova/Matematicko-fyzikální fakulta"/>
    <n v="192224404"/>
    <s v="J"/>
    <x v="1"/>
    <s v="Lu, Jiaheng;Holubová, Irena"/>
    <s v="Multi-model Databases: A New Journey to Handle the Variety of Data"/>
    <x v="2"/>
    <x v="8"/>
    <s v="Computer sciences, information science, bioinformathics (hardware development to be 2.2, social aspect to be 5.8)"/>
    <x v="3"/>
    <x v="1"/>
  </r>
  <r>
    <x v="1"/>
    <x v="1"/>
    <n v="216208"/>
    <x v="117"/>
    <s v="Univerzita Karlova/Matematicko-fyzikální fakulta"/>
    <n v="192170881"/>
    <s v="J"/>
    <x v="1"/>
    <s v="Hubička, Jan;Nešetřil, Jaroslav"/>
    <s v="All those Ramsey classes (Ramsey classes with closures and forbidden homomorphisms)"/>
    <x v="2"/>
    <x v="39"/>
    <s v="Pure mathematics"/>
    <x v="3"/>
    <x v="5"/>
  </r>
  <r>
    <x v="1"/>
    <x v="1"/>
    <n v="216208"/>
    <x v="117"/>
    <s v="Univerzita Karlova/Právnická fakulta"/>
    <n v="192170110"/>
    <s v="J"/>
    <x v="1"/>
    <s v="Novotná Krtoušová, Lucie"/>
    <s v="The Duty of Loyalty Imposed on a Company Director: A Comparison between Czech and English Law"/>
    <x v="4"/>
    <x v="32"/>
    <s v="-"/>
    <x v="3"/>
    <x v="2"/>
  </r>
  <r>
    <x v="1"/>
    <x v="1"/>
    <n v="216208"/>
    <x v="117"/>
    <s v="Univerzita Karlova/Matematicko-fyzikální fakulta"/>
    <n v="192170887"/>
    <s v="J"/>
    <x v="1"/>
    <s v="Kozák, Martin"/>
    <s v="All-Optical Scheme for Generation of Isolated Attosecond Electron Pulses"/>
    <x v="2"/>
    <x v="16"/>
    <s v="Optics (including laser optics and_x000a_quantum optics)"/>
    <x v="3"/>
    <x v="2"/>
  </r>
  <r>
    <x v="1"/>
    <x v="1"/>
    <n v="216208"/>
    <x v="117"/>
    <s v="Univerzita Karlova/Matematicko-fyzikální fakulta"/>
    <n v="192170899"/>
    <s v="J"/>
    <x v="1"/>
    <s v="Bulíček, Miroslav;Kaplický, Petr;Pražák, Dalibor"/>
    <s v="Uniqueness and regularity of flows of non-Newtonian fluids with critical power-law growth"/>
    <x v="2"/>
    <x v="39"/>
    <s v="Pure mathematics"/>
    <x v="3"/>
    <x v="5"/>
  </r>
  <r>
    <x v="1"/>
    <x v="1"/>
    <n v="216208"/>
    <x v="117"/>
    <s v="Univerzita Karlova/Matematicko-fyzikální fakulta"/>
    <n v="192224579"/>
    <s v="J"/>
    <x v="1"/>
    <s v="Bodirsky, Manuel;Martin, Barnaby;Pinsker, Michael;Pongracz, Andras"/>
    <s v="CONSTRAINT SATISFACTION PROBLEMS FOR REDUCTS OF HOMOGENEOUS GRAPHS"/>
    <x v="2"/>
    <x v="39"/>
    <s v="Pure mathematics"/>
    <x v="3"/>
    <x v="1"/>
  </r>
  <r>
    <x v="1"/>
    <x v="1"/>
    <n v="216208"/>
    <x v="117"/>
    <s v="Univerzita Karlova/Matematicko-fyzikální fakulta"/>
    <n v="192170919"/>
    <s v="J"/>
    <x v="1"/>
    <s v="Breit, Dominic;Feireisl, Eduard;Hofmanova, Martina;Maslowski, Bohdan"/>
    <s v="Stationary solutions to the compressible Navier-Stokes system driven by stochastic forces"/>
    <x v="2"/>
    <x v="39"/>
    <s v="Pure mathematics"/>
    <x v="3"/>
    <x v="5"/>
  </r>
  <r>
    <x v="1"/>
    <x v="1"/>
    <n v="216208"/>
    <x v="117"/>
    <s v="Univerzita Karlova/Matematicko-fyzikální fakulta"/>
    <n v="192170942"/>
    <s v="J"/>
    <x v="1"/>
    <s v="Souček, Ondřej;Orava, Vít;Málek, Josef;Bothe, Dieter"/>
    <s v="A continuum model of heterogeneous catalysis: Thermodynamic framework for multicomponent bulk and surface phenomena coupled by sorption"/>
    <x v="2"/>
    <x v="39"/>
    <s v="Applied mathematics"/>
    <x v="3"/>
    <x v="5"/>
  </r>
  <r>
    <x v="1"/>
    <x v="1"/>
    <n v="216208"/>
    <x v="117"/>
    <s v="Univerzita Karlova/Matematicko-fyzikální fakulta"/>
    <n v="192170961"/>
    <s v="J"/>
    <x v="1"/>
    <s v="Shukurov, Andrey;Pleskunov, Pavel;Nikitin, Daniil;Tafiichuk, Renata;Shelemin, Artem;Hanuš, Jan;Májek, Juraj;Unger, Miriam;Roy, Anirban;Ryabov, Artem"/>
    <s v="Plasma-assisted growth of polyethylene fractal nano-islands on polyethylene oxide films: Impact of film confinement and glassy dynamics on fractal morphologies"/>
    <x v="2"/>
    <x v="16"/>
    <s v="Fluids and plasma physics (including surface physics)"/>
    <x v="3"/>
    <x v="2"/>
  </r>
  <r>
    <x v="1"/>
    <x v="1"/>
    <n v="216208"/>
    <x v="117"/>
    <s v="Univerzita Karlova/Matematicko-fyzikální fakulta"/>
    <n v="192170989"/>
    <s v="J"/>
    <x v="1"/>
    <s v="Velímský, Jakub;Šachl, Libor;Martinec, Zdeněk"/>
    <s v="The global toroidal magnetic field generated in the Earth's oceans"/>
    <x v="2"/>
    <x v="9"/>
    <s v="-"/>
    <x v="3"/>
    <x v="1"/>
  </r>
  <r>
    <x v="1"/>
    <x v="1"/>
    <n v="216208"/>
    <x v="117"/>
    <s v="Univerzita Karlova/Matematicko-fyzikální fakulta"/>
    <n v="192224775"/>
    <s v="J"/>
    <x v="1"/>
    <s v="Pavlík, Václav;Kroupa, Pavel;Šubr, Ladislav"/>
    <s v="Do star clusters form in a completely mass-segregated way?"/>
    <x v="2"/>
    <x v="16"/>
    <s v="Astronomy (including astrophysics,_x000a_space science)"/>
    <x v="3"/>
    <x v="1"/>
  </r>
  <r>
    <x v="1"/>
    <x v="1"/>
    <n v="216208"/>
    <x v="117"/>
    <s v="Univerzita Karlova/Právnická fakulta"/>
    <n v="192215521"/>
    <s v="J"/>
    <x v="0"/>
    <s v="Svoboda, Ondřej"/>
    <s v="The Common Commercial Policy after Opinion 2/15: No simple way to make life easier for free trade agreements in the EU"/>
    <x v="4"/>
    <x v="32"/>
    <s v="-"/>
    <x v="3"/>
    <x v="0"/>
  </r>
  <r>
    <x v="1"/>
    <x v="1"/>
    <n v="216208"/>
    <x v="117"/>
    <s v="Univerzita Karlova/Matematicko-fyzikální fakulta"/>
    <n v="192224786"/>
    <s v="J"/>
    <x v="1"/>
    <s v="Macek, Michal;Stránský, Pavel;Leviatan, Amiram;Cejnar, Pavel"/>
    <s v="Excited-state quantum phase transitions in systems with two degrees of freedom. III. Interacting boson systems"/>
    <x v="2"/>
    <x v="16"/>
    <s v="-"/>
    <x v="3"/>
    <x v="1"/>
  </r>
  <r>
    <x v="1"/>
    <x v="1"/>
    <n v="216208"/>
    <x v="117"/>
    <s v="Univerzita Karlova/Matematicko-fyzikální fakulta"/>
    <n v="192171068"/>
    <s v="J"/>
    <x v="1"/>
    <s v="Greben, Michael;Khoroshyy, Petro;Sychugov, Ilya;Valenta, Jan"/>
    <s v="Non-exponential decay kinetics: correct assessment and description illustrated by slow luminescence of Si nanostructures"/>
    <x v="2"/>
    <x v="16"/>
    <s v="Optics (including laser optics and_x000a_quantum optics)"/>
    <x v="3"/>
    <x v="2"/>
  </r>
  <r>
    <x v="1"/>
    <x v="1"/>
    <n v="216208"/>
    <x v="117"/>
    <s v="Univerzita Karlova/Právnická fakulta"/>
    <n v="192215596"/>
    <s v="J"/>
    <x v="0"/>
    <s v="Šolc, Martin"/>
    <s v="Limiting Access to Unapproved Therapies: A Paternalistic Practice?"/>
    <x v="4"/>
    <x v="32"/>
    <s v="-"/>
    <x v="3"/>
    <x v="0"/>
  </r>
  <r>
    <x v="1"/>
    <x v="1"/>
    <n v="216208"/>
    <x v="117"/>
    <s v="Univerzita Karlova/Matematicko-fyzikální fakulta"/>
    <n v="192171147"/>
    <s v="J"/>
    <x v="1"/>
    <s v="Tovt, Andrii;Bagolini, Luigi;Dvořák, Filip;Nguyen-Dung, Tran;Vorokhta, Mykhailo;Beranova, Klara;Johánek, Viktor;Camellone, Matteo Farnesi;Skála, Tomáš;Matolínová, Iva;Mysliveček, Josef;Fabris, Stefano;Matolín, Vladimír"/>
    <s v="Ultimate dispersion of metallic and ionic platinum on ceria"/>
    <x v="2"/>
    <x v="16"/>
    <s v="Fluids and plasma physics (including surface physics)"/>
    <x v="3"/>
    <x v="1"/>
  </r>
  <r>
    <x v="1"/>
    <x v="1"/>
    <n v="216208"/>
    <x v="117"/>
    <s v="Univerzita Karlova/Matematicko-fyzikální fakulta"/>
    <n v="192171172"/>
    <s v="J"/>
    <x v="1"/>
    <s v="Yakovlev, Yurii;Nováková, Jaroslava;Kúš, Peter;Dinhová, Thu Ngan;Matolínová, Iva;Matolín, Vladimír"/>
    <s v="Highly developed nanostructuring of polymer-electrolyte membrane supported catalysts for hydrogen fuel cell application"/>
    <x v="2"/>
    <x v="16"/>
    <s v="Fluids and plasma physics (including surface physics)"/>
    <x v="3"/>
    <x v="2"/>
  </r>
  <r>
    <x v="1"/>
    <x v="1"/>
    <n v="216208"/>
    <x v="117"/>
    <s v="Univerzita Karlova/Právnická fakulta"/>
    <n v="192215601"/>
    <s v="J"/>
    <x v="1"/>
    <s v="Holčapek, Tomáš"/>
    <s v="Early Apology or Admission of Responsibility in Medical Malpractice Disputes"/>
    <x v="4"/>
    <x v="32"/>
    <s v="-"/>
    <x v="3"/>
    <x v="2"/>
  </r>
  <r>
    <x v="1"/>
    <x v="1"/>
    <n v="216208"/>
    <x v="117"/>
    <s v="Univerzita Karlova/Matematicko-fyzikální fakulta"/>
    <n v="192225164"/>
    <s v="J"/>
    <x v="1"/>
    <s v="Holtanová, Eva;Mendlik, Thomas;Kolacek, Jan;Horova, Ivanka;Mikšovský, Jiří"/>
    <s v="Similarities within a multi-model ensemble: functional data analysis framework"/>
    <x v="2"/>
    <x v="9"/>
    <s v="Meteorology and atmospheric sciences"/>
    <x v="3"/>
    <x v="5"/>
  </r>
  <r>
    <x v="1"/>
    <x v="1"/>
    <n v="216208"/>
    <x v="117"/>
    <s v="Univerzita Karlova/Matematicko-fyzikální fakulta"/>
    <n v="192171230"/>
    <s v="J"/>
    <x v="1"/>
    <s v="Sumin, Denis;Rittig, Tobias;Babaei, Vahid;Nindel, Thomas Klaus;Wilkie, Alexander;Didyk, Piotr;Bickel, Bernd;Křivánek, Jaroslav;Myszkowski, Karol;Weyrich, Tim"/>
    <s v="Geometry-Aware Scattering Compensation for 3D Printing"/>
    <x v="2"/>
    <x v="8"/>
    <s v="Computer sciences, information science, bioinformathics (hardware development to be 2.2, social aspect to be 5.8)"/>
    <x v="3"/>
    <x v="5"/>
  </r>
  <r>
    <x v="1"/>
    <x v="1"/>
    <n v="216208"/>
    <x v="117"/>
    <s v="Univerzita Karlova/Právnická fakulta"/>
    <n v="192215664"/>
    <s v="J"/>
    <x v="1"/>
    <s v="Handrlica, Jakub"/>
    <s v="Transportable nuclear power plants: an enigma of international nuclear liability law"/>
    <x v="4"/>
    <x v="32"/>
    <s v="-"/>
    <x v="3"/>
    <x v="1"/>
  </r>
  <r>
    <x v="1"/>
    <x v="1"/>
    <n v="216208"/>
    <x v="117"/>
    <s v="Univerzita Karlova/Matematicko-fyzikální fakulta"/>
    <n v="192171274"/>
    <s v="J"/>
    <x v="1"/>
    <s v="Husek, Tomáš;Goudzovski, Evgueni;Kampf, Karol"/>
    <s v="Precise Determination of the Branching Ratio of the Neutral-Pion Dalitz Decay"/>
    <x v="2"/>
    <x v="16"/>
    <s v="-"/>
    <x v="3"/>
    <x v="1"/>
  </r>
  <r>
    <x v="1"/>
    <x v="1"/>
    <n v="216208"/>
    <x v="117"/>
    <s v="Univerzita Karlova/Matematicko-fyzikální fakulta"/>
    <n v="192225501"/>
    <s v="J"/>
    <x v="1"/>
    <s v="Gianazza, Ugo;Schwarzacher, Sebastian"/>
    <s v="SELF-IMPROVING PROPERTY OF DEGENERATE PARABOLIC EQUATIONS OF POROUS MEDIUM-TYPE"/>
    <x v="2"/>
    <x v="39"/>
    <s v="Pure mathematics"/>
    <x v="3"/>
    <x v="5"/>
  </r>
  <r>
    <x v="1"/>
    <x v="1"/>
    <n v="216208"/>
    <x v="117"/>
    <s v="Univerzita Karlova/Matematicko-fyzikální fakulta"/>
    <n v="192171287"/>
    <s v="J"/>
    <x v="1"/>
    <s v="Daněk, Kamil;Heyrovský, David"/>
    <s v="Triple-lens Gravitational Microlensing: Critical Curves for Arbitrary Spatial Configuration"/>
    <x v="2"/>
    <x v="16"/>
    <s v="Astronomy (including astrophysics,_x000a_space science)"/>
    <x v="3"/>
    <x v="2"/>
  </r>
  <r>
    <x v="1"/>
    <x v="1"/>
    <n v="216208"/>
    <x v="117"/>
    <s v="Univerzita Karlova/Matematicko-fyzikální fakulta"/>
    <n v="192224545"/>
    <s v="B"/>
    <x v="1"/>
    <s v="Krajíček, Jan"/>
    <s v="PROOF COMPLEXITY"/>
    <x v="2"/>
    <x v="39"/>
    <s v="Pure mathematics"/>
    <x v="3"/>
    <x v="5"/>
  </r>
  <r>
    <x v="1"/>
    <x v="1"/>
    <n v="216208"/>
    <x v="117"/>
    <s v="Univerzita Karlova/Matematicko-fyzikální fakulta"/>
    <n v="192224628"/>
    <s v="B"/>
    <x v="1"/>
    <s v="Kružík, Martin;Roubíček, Tomáš"/>
    <s v="Mathematical Methods in Continuum Mechanics of Solids"/>
    <x v="2"/>
    <x v="39"/>
    <s v="Applied mathematics"/>
    <x v="3"/>
    <x v="5"/>
  </r>
  <r>
    <x v="1"/>
    <x v="1"/>
    <n v="216208"/>
    <x v="117"/>
    <s v="Univerzita Karlova/Matematicko-fyzikální fakulta"/>
    <n v="192171021"/>
    <s v="D"/>
    <x v="1"/>
    <s v="Veselý, Pavel;Chrobak, Marek;Jez, Lukasz;Sgall, Jiří"/>
    <s v="A phi-Competitive Algorithm for Scheduling Packets with Deadlines"/>
    <x v="2"/>
    <x v="8"/>
    <s v="Computer sciences, information science, bioinformathics (hardware development to be 2.2, social aspect to be 5.8)"/>
    <x v="3"/>
    <x v="1"/>
  </r>
  <r>
    <x v="1"/>
    <x v="1"/>
    <n v="216208"/>
    <x v="117"/>
    <s v="Univerzita Karlova/Právnická fakulta"/>
    <n v="192215341"/>
    <s v="C"/>
    <x v="1"/>
    <s v="Broulík, Jan"/>
    <s v="Two Contexts for Economics in Competition Law: Deterrence Effects and Competitive Effects"/>
    <x v="4"/>
    <x v="32"/>
    <s v="-"/>
    <x v="3"/>
    <x v="1"/>
  </r>
  <r>
    <x v="1"/>
    <x v="1"/>
    <n v="216208"/>
    <x v="117"/>
    <s v="Univerzita Karlova/Matematicko-fyzikální fakulta"/>
    <n v="192224948"/>
    <s v="D"/>
    <x v="1"/>
    <s v="Straková, Jana;Straka, Milan;Hajič, Jan"/>
    <s v="Neural Architectures for Nested NER through Linearization"/>
    <x v="2"/>
    <x v="8"/>
    <s v="Computer sciences, information science, bioinformathics (hardware development to be 2.2, social aspect to be 5.8)"/>
    <x v="3"/>
    <x v="1"/>
  </r>
  <r>
    <x v="1"/>
    <x v="1"/>
    <n v="216208"/>
    <x v="117"/>
    <s v="Univerzita Karlova/Matematicko-fyzikální fakulta"/>
    <n v="192225245"/>
    <s v="D"/>
    <x v="1"/>
    <s v="Prokopec, Aleksandar;Rosà, Andrea;Leopoldseder, David;Duboscq, Gilles;Tůma, Petr;Studener, Martin;Bulej, Lubomír;Zheng, Yudi;Villazón, Alex;Simon, Doug;Würthinger, Thomas;Binder, Walter"/>
    <s v="Renaissance: benchmarking suite for parallel applications on the JVM"/>
    <x v="2"/>
    <x v="8"/>
    <s v="Computer sciences, information science, bioinformathics (hardware development to be 2.2, social aspect to be 5.8)"/>
    <x v="3"/>
    <x v="1"/>
  </r>
  <r>
    <x v="1"/>
    <x v="1"/>
    <n v="216208"/>
    <x v="117"/>
    <s v="Univerzita Karlova/Matematicko-fyzikální fakulta"/>
    <n v="192171253"/>
    <s v="D"/>
    <x v="1"/>
    <s v="Švancara, Jiří;Vlk, Marek;Stern, Roni;Atzmon, Dor;Barták, Roman"/>
    <s v="Online Multi-Agent Pathfinding"/>
    <x v="2"/>
    <x v="8"/>
    <s v="Computer sciences, information science, bioinformathics (hardware development to be 2.2, social aspect to be 5.8)"/>
    <x v="3"/>
    <x v="2"/>
  </r>
  <r>
    <x v="1"/>
    <x v="1"/>
    <n v="216208"/>
    <x v="117"/>
    <s v="Univerzita Karlova/Právnická fakulta"/>
    <n v="192215277"/>
    <s v="B"/>
    <x v="1"/>
    <s v="Exner, Jan"/>
    <s v="Sporting Nationality in the Context of European Union Law"/>
    <x v="4"/>
    <x v="32"/>
    <s v="-"/>
    <x v="3"/>
    <x v="2"/>
  </r>
  <r>
    <x v="1"/>
    <x v="1"/>
    <n v="216208"/>
    <x v="117"/>
    <s v="Univerzita Karlova/Právnická fakulta"/>
    <n v="192215282"/>
    <s v="B"/>
    <x v="0"/>
    <s v="Tomášek, Michal"/>
    <s v="Právní systémy Dálného východu II"/>
    <x v="4"/>
    <x v="32"/>
    <s v="-"/>
    <x v="3"/>
    <x v="1"/>
  </r>
  <r>
    <x v="1"/>
    <x v="1"/>
    <n v="216208"/>
    <x v="117"/>
    <s v="Univerzita Karlova/Lékařská fakulta v Hradci Králové"/>
    <n v="192214928"/>
    <s v="J"/>
    <x v="1"/>
    <s v="Radochová, Vladimíra;Štěpán, Martin;Kacerovská Musilová, Ivana;Slezák, Radovan;Veščičík, Peter;Menon, Ramkumar;Jacobsson, Bo;Kacerovský, Marian"/>
    <s v="Association between periodontal disease and preterm prelabour rupture of membranes"/>
    <x v="5"/>
    <x v="37"/>
    <s v="Dentistry, oral surgery and medicine"/>
    <x v="3"/>
    <x v="1"/>
  </r>
  <r>
    <x v="1"/>
    <x v="1"/>
    <n v="216208"/>
    <x v="117"/>
    <s v="Univerzita Karlova/Právnická fakulta"/>
    <n v="192215487"/>
    <s v="J"/>
    <x v="1"/>
    <s v="Preuss, Ondřej"/>
    <s v="The Eternity Clause Lessons from the Czech Example"/>
    <x v="4"/>
    <x v="32"/>
    <s v="-"/>
    <x v="3"/>
    <x v="2"/>
  </r>
  <r>
    <x v="1"/>
    <x v="1"/>
    <n v="216208"/>
    <x v="117"/>
    <s v="Univerzita Karlova/Právnická fakulta"/>
    <n v="192215410"/>
    <s v="C"/>
    <x v="1"/>
    <s v="Tichý, Luboš"/>
    <s v="Standard of Proof: Fundamental Problems Through the Perspective of Comparative Analysis"/>
    <x v="4"/>
    <x v="32"/>
    <s v="-"/>
    <x v="3"/>
    <x v="1"/>
  </r>
  <r>
    <x v="1"/>
    <x v="1"/>
    <n v="216208"/>
    <x v="117"/>
    <s v="Univerzita Karlova/Právnická fakulta"/>
    <n v="192215545"/>
    <s v="C"/>
    <x v="0"/>
    <s v="Kühn, Zdeněk"/>
    <s v="The Czech Republic: From a Euro-Friendly Approach of the Constitutional Court to Proclaiming a Court of Justice Judgment Ultra Vires"/>
    <x v="4"/>
    <x v="32"/>
    <s v="-"/>
    <x v="3"/>
    <x v="2"/>
  </r>
  <r>
    <x v="1"/>
    <x v="1"/>
    <n v="216208"/>
    <x v="117"/>
    <s v="Univerzita Karlova/Lékařská fakulta v Hradci Králové"/>
    <n v="192214811"/>
    <s v="J"/>
    <x v="1"/>
    <s v="Pospíšková, Jana;Smolej, Lukáš;Belada, David;Šimkovič, Martin;Motyčková, Monika;Sýkorová, Alice;Štěpánková, Pavla;Žák, Pavel"/>
    <s v="Experiences in the treatment of refractory chylothorax associated with lymphoproliferative disorders"/>
    <x v="5"/>
    <x v="37"/>
    <s v="Hematology"/>
    <x v="3"/>
    <x v="2"/>
  </r>
  <r>
    <x v="1"/>
    <x v="1"/>
    <n v="216208"/>
    <x v="117"/>
    <s v="Univerzita Karlova/Právnická fakulta"/>
    <n v="192215629"/>
    <s v="C"/>
    <x v="0"/>
    <s v="Šturma, Pavel"/>
    <s v="How to Limit Immunity of State Officials from Foreign Criminal Jurisdiction"/>
    <x v="4"/>
    <x v="32"/>
    <s v="-"/>
    <x v="3"/>
    <x v="1"/>
  </r>
  <r>
    <x v="1"/>
    <x v="1"/>
    <n v="216208"/>
    <x v="117"/>
    <s v="Univerzita Karlova/Ústav dějin Univerzity Karlovy a archiv Univerzity Karlovy"/>
    <n v="192081496"/>
    <s v="B"/>
    <x v="0"/>
    <s v="Jareš, Jakub;Svobodný, Petr;Cajthaml, Petr;Franc, Martin;Kunštát, Miroslav"/>
    <s v="Mezi konkurencí a spoluprací : Univerzita Karlova a Československá akademie věd 1945-1969"/>
    <x v="3"/>
    <x v="11"/>
    <s v="History (history of science and technology to be 6.3, history of specific sciences to be under the respective headings)"/>
    <x v="3"/>
    <x v="2"/>
  </r>
  <r>
    <x v="1"/>
    <x v="1"/>
    <n v="216208"/>
    <x v="117"/>
    <s v="Univerzita Karlova/Lékařská fakulta v Hradci Králové"/>
    <n v="192170049"/>
    <s v="J"/>
    <x v="1"/>
    <s v="Pokorná, Zuzana;Jirkovský, Eduard;Hlaváčková, Markéta;Jansová, Hana;Jirkovská, Anna;Lenčová-Popelová, Olga;Brázdová, Petra;Kubeš, Jan;Sotáková-Kašparová, Dita;Mazurová, Yvona;Adamcová, Michaela;Vostatková, Lucie;Holzerová, Kristýna;Kolář, František;Šimůnek, Tomáš;Štěrba, Martin"/>
    <s v="In vitro and in vivo investigation of cardiotoxicity associated with anticancer proteasome inhibitors and their combination with anthracycline"/>
    <x v="5"/>
    <x v="27"/>
    <s v="Pharmacology and pharmacy"/>
    <x v="3"/>
    <x v="1"/>
  </r>
  <r>
    <x v="1"/>
    <x v="1"/>
    <n v="216208"/>
    <x v="117"/>
    <s v="Univerzita Karlova/Právnická fakulta"/>
    <n v="192215708"/>
    <s v="C"/>
    <x v="0"/>
    <s v="Wintr, Jan;Kysela, Jan"/>
    <s v="Tschechien"/>
    <x v="4"/>
    <x v="32"/>
    <s v="-"/>
    <x v="3"/>
    <x v="0"/>
  </r>
  <r>
    <x v="1"/>
    <x v="1"/>
    <n v="216208"/>
    <x v="117"/>
    <s v="Univerzita Karlova/Právnická fakulta"/>
    <n v="192215278"/>
    <s v="B"/>
    <x v="0"/>
    <s v="Zámečníková, Marie"/>
    <s v="Vady zákonodárného procesu a zákonů v České republice, Německu a Rakousku"/>
    <x v="4"/>
    <x v="32"/>
    <s v="-"/>
    <x v="3"/>
    <x v="2"/>
  </r>
  <r>
    <x v="1"/>
    <x v="1"/>
    <n v="216208"/>
    <x v="117"/>
    <s v="Univerzita Karlova/Lékařská fakulta v Hradci Králové"/>
    <n v="192214878"/>
    <s v="J"/>
    <x v="1"/>
    <s v="Prašnická, Alena;Laštůvková, Hana;Alaei Faradonbeh, Fatemeh;Cermanová, Jolana;Hroch, Miloš;Mokrý, Jaroslav;Doleželová, Eva;Pávek, Petr;Žížalová, Kateřina;Vítek, Libor;Nachtigal, Petr;Mičuda, Stanislav"/>
    <s v="Iron overload reduces synthesis and elimination of bile acids in rat liver"/>
    <x v="5"/>
    <x v="27"/>
    <s v="Pharmacology and pharmacy"/>
    <x v="3"/>
    <x v="2"/>
  </r>
  <r>
    <x v="1"/>
    <x v="1"/>
    <n v="216208"/>
    <x v="117"/>
    <s v="Univerzita Karlova/Lékařská fakulta v Hradci Králové"/>
    <n v="192214798"/>
    <s v="J"/>
    <x v="1"/>
    <s v="Malý, Jan;Burianová, Iva;Vítková, Veronika;Tichá, Eva;Navrátilová, Martina;Čermáková, Eva"/>
    <s v="Preterm human milk macronutrient concentration is independent of gestational age at birth"/>
    <x v="5"/>
    <x v="37"/>
    <s v="Paediatrics"/>
    <x v="3"/>
    <x v="2"/>
  </r>
  <r>
    <x v="1"/>
    <x v="1"/>
    <n v="216208"/>
    <x v="117"/>
    <s v="Univerzita Karlova/Lékařská fakulta v Hradci Králové"/>
    <n v="192214905"/>
    <s v="J"/>
    <x v="1"/>
    <s v="Vališ, Martin;Herman, David;Váňová, Nela;Masopust, Jiří;Vyšata, Oldřich;Hort, Jakub;Pavelek, Zbyšek;Klímová, Blanka;Kuča, Kamil;Misík, Jan;Žďárová Karasová, Jana"/>
    <s v="The Concentration of Memantine in the Cerebrospinal Fluid of Alzheimer's Disease Patients and Its Consequence to Oxidative Stress Biomarkers"/>
    <x v="5"/>
    <x v="27"/>
    <s v="Neurosciences (including psychophysiology"/>
    <x v="3"/>
    <x v="1"/>
  </r>
  <r>
    <x v="1"/>
    <x v="1"/>
    <n v="216208"/>
    <x v="117"/>
    <s v="Univerzita Karlova/Právnická fakulta"/>
    <n v="192170104"/>
    <s v="B"/>
    <x v="1"/>
    <s v="Beran, Karel;Čech, Petr;Dvořák, Bohumil;Elischer, David;Hrádek, Jiří;Janeček, Václav;Kühn, Zdeněk;Ondřejek, Pavel"/>
    <s v="Artificial Legal Entities: Essays on Legal Agency and Liability"/>
    <x v="4"/>
    <x v="32"/>
    <s v="-"/>
    <x v="3"/>
    <x v="2"/>
  </r>
  <r>
    <x v="1"/>
    <x v="1"/>
    <n v="216208"/>
    <x v="117"/>
    <s v="Univerzita Karlova/Lékařská fakulta v Hradci Králové"/>
    <n v="192214826"/>
    <s v="J"/>
    <x v="1"/>
    <s v="Mrkvicová, Alena;Chmelařová, Marcela;Peterová, Eva;Havelek, Radim;Baranová, Ivana;Kazimírová, Petra;Rudolf, Emil;Řezáčová, Martina"/>
    <s v="The effect of sodium butyrate and cisplatin on expression of EMT markers"/>
    <x v="2"/>
    <x v="5"/>
    <s v="Biochemistry and molecular biology"/>
    <x v="3"/>
    <x v="2"/>
  </r>
  <r>
    <x v="1"/>
    <x v="1"/>
    <n v="216208"/>
    <x v="117"/>
    <s v="Univerzita Karlova/Právnická fakulta"/>
    <n v="192215332"/>
    <s v="B"/>
    <x v="0"/>
    <s v="Drápal, Jakub"/>
    <s v="Přiměřenost peněžité sankce k majetku pachatele"/>
    <x v="4"/>
    <x v="32"/>
    <s v="-"/>
    <x v="3"/>
    <x v="5"/>
  </r>
  <r>
    <x v="1"/>
    <x v="1"/>
    <n v="216208"/>
    <x v="117"/>
    <s v="Univerzita Karlova/Právnická fakulta"/>
    <n v="192215335"/>
    <s v="B"/>
    <x v="0"/>
    <s v="Sivák, Jakub"/>
    <s v="Aspekty ochrany osobnosti lékaře a pacienta"/>
    <x v="4"/>
    <x v="32"/>
    <s v="-"/>
    <x v="3"/>
    <x v="3"/>
  </r>
  <r>
    <x v="1"/>
    <x v="1"/>
    <n v="216208"/>
    <x v="117"/>
    <s v="Univerzita Karlova/Právnická fakulta"/>
    <n v="192215363"/>
    <s v="B"/>
    <x v="0"/>
    <s v="Šelleng, Dalibor"/>
    <s v="Právnická osoba jako pachatel trestného činu"/>
    <x v="4"/>
    <x v="32"/>
    <s v="-"/>
    <x v="3"/>
    <x v="0"/>
  </r>
  <r>
    <x v="1"/>
    <x v="1"/>
    <n v="216208"/>
    <x v="117"/>
    <s v="Univerzita Karlova/Právnická fakulta"/>
    <n v="192215407"/>
    <s v="B"/>
    <x v="0"/>
    <s v="Jelínek, Jiří"/>
    <s v="Trestní odpovědnost právnických osob v České republice - problémy a perspektivy"/>
    <x v="4"/>
    <x v="32"/>
    <s v="-"/>
    <x v="3"/>
    <x v="0"/>
  </r>
  <r>
    <x v="1"/>
    <x v="1"/>
    <n v="216208"/>
    <x v="117"/>
    <s v="Univerzita Karlova/Právnická fakulta"/>
    <n v="192215417"/>
    <s v="B"/>
    <x v="1"/>
    <s v="Žák Krzyžanková, Katarzyna"/>
    <s v="Právní interpretace - mezi vysvětlováním a rozuměním"/>
    <x v="4"/>
    <x v="32"/>
    <s v="-"/>
    <x v="3"/>
    <x v="0"/>
  </r>
  <r>
    <x v="1"/>
    <x v="1"/>
    <n v="216208"/>
    <x v="117"/>
    <s v="Univerzita Karlova/Právnická fakulta"/>
    <n v="192170115"/>
    <s v="B"/>
    <x v="1"/>
    <s v="Novotná Krtoušová, Lucie"/>
    <s v="Odpovědnost členů statutárních orgánů právnických osob"/>
    <x v="4"/>
    <x v="32"/>
    <s v="-"/>
    <x v="3"/>
    <x v="0"/>
  </r>
  <r>
    <x v="1"/>
    <x v="1"/>
    <n v="216208"/>
    <x v="117"/>
    <s v="Univerzita Karlova/Právnická fakulta"/>
    <n v="192215485"/>
    <s v="B"/>
    <x v="0"/>
    <s v="Reschová, Jana;Kindlová, Miluše;Grinc, Jan;Preuss, Ondřej;Antoš, Marek"/>
    <s v="Státověda : Stát. Jednotlivec. Konstitucionalismus"/>
    <x v="4"/>
    <x v="32"/>
    <s v="-"/>
    <x v="3"/>
    <x v="2"/>
  </r>
  <r>
    <x v="1"/>
    <x v="1"/>
    <n v="216208"/>
    <x v="117"/>
    <s v="Univerzita Karlova/Právnická fakulta"/>
    <n v="192215497"/>
    <s v="B"/>
    <x v="0"/>
    <s v="Šouša, Jiří"/>
    <s v="Právní úprava amnestie v letech 1918-1953 v českých zemích"/>
    <x v="4"/>
    <x v="32"/>
    <s v="-"/>
    <x v="3"/>
    <x v="2"/>
  </r>
  <r>
    <x v="1"/>
    <x v="1"/>
    <n v="216208"/>
    <x v="117"/>
    <s v="Univerzita Karlova/Právnická fakulta"/>
    <n v="192170119"/>
    <s v="B"/>
    <x v="1"/>
    <s v="Handrlica, Jakub"/>
    <s v="Jaderné právo a právní futurismus. Jaderné technologie budoucnosti a jejich právní úprava"/>
    <x v="4"/>
    <x v="32"/>
    <s v="-"/>
    <x v="3"/>
    <x v="2"/>
  </r>
  <r>
    <x v="1"/>
    <x v="1"/>
    <n v="216208"/>
    <x v="117"/>
    <s v="Univerzita Karlova/Právnická fakulta"/>
    <n v="192215526"/>
    <s v="B"/>
    <x v="1"/>
    <s v="Mulák, Jiří"/>
    <s v="Základní zásady trestního řízení a právo na spravedlivý proces"/>
    <x v="4"/>
    <x v="32"/>
    <s v="-"/>
    <x v="3"/>
    <x v="2"/>
  </r>
  <r>
    <x v="1"/>
    <x v="1"/>
    <n v="216208"/>
    <x v="117"/>
    <s v="Univerzita Karlova/Právnická fakulta"/>
    <n v="192215549"/>
    <s v="B"/>
    <x v="1"/>
    <s v="Jelínek, Jiří;Galovcová, Ingrid;Pelc, Vladimír;Polák, Peter;Šimovček,, Ivan;Tittlová, Marcela;Tlapák Navrátilová, Jana;Záhora, Josef"/>
    <s v="Sanctions under criminal law"/>
    <x v="4"/>
    <x v="32"/>
    <s v="-"/>
    <x v="3"/>
    <x v="3"/>
  </r>
  <r>
    <x v="1"/>
    <x v="1"/>
    <n v="216208"/>
    <x v="117"/>
    <s v="Univerzita Karlova/Fakulta sociálních věd"/>
    <n v="191998498"/>
    <s v="J"/>
    <x v="1"/>
    <s v="Havránek, Tomáš;Rusnák, Marek;Sokolova, Anna"/>
    <s v="Habit formation in consumption: A meta-analysis"/>
    <x v="4"/>
    <x v="12"/>
    <s v="-"/>
    <x v="3"/>
    <x v="1"/>
  </r>
  <r>
    <x v="1"/>
    <x v="1"/>
    <n v="216208"/>
    <x v="117"/>
    <s v="Univerzita Karlova/Právnická fakulta"/>
    <n v="192215552"/>
    <s v="B"/>
    <x v="1"/>
    <s v="Skřejpek, Michal;Černoch, Radek;Žytková, Klára"/>
    <s v="Digesta seu Pandectae, tomus II, liber XVI - XXXV, fragmenta selecta/Digesta neboli Pandekty, svazek II, kniha XVI - XXXV, vybrané části"/>
    <x v="4"/>
    <x v="32"/>
    <s v="-"/>
    <x v="3"/>
    <x v="1"/>
  </r>
  <r>
    <x v="1"/>
    <x v="1"/>
    <n v="216208"/>
    <x v="117"/>
    <s v="Univerzita Karlova/Právnická fakulta"/>
    <n v="192215557"/>
    <s v="B"/>
    <x v="1"/>
    <s v="Horák, Filip"/>
    <s v="Lidská důstojnost: Kritická reflexe jejího postavení a funkcí v ústavním právu"/>
    <x v="4"/>
    <x v="32"/>
    <s v="-"/>
    <x v="3"/>
    <x v="2"/>
  </r>
  <r>
    <x v="1"/>
    <x v="1"/>
    <n v="216208"/>
    <x v="117"/>
    <s v="Univerzita Karlova/Právnická fakulta"/>
    <n v="192215559"/>
    <s v="B"/>
    <x v="1"/>
    <s v="Venclík, Jan"/>
    <s v="Střety legitimit v Evropské unii: Nepřímá, parlamentní, technokratická a procedurální legitimita v teorii a ústavní praxi"/>
    <x v="4"/>
    <x v="32"/>
    <s v="-"/>
    <x v="3"/>
    <x v="2"/>
  </r>
  <r>
    <x v="1"/>
    <x v="1"/>
    <n v="216208"/>
    <x v="117"/>
    <s v="Univerzita Karlova/Právnická fakulta"/>
    <n v="192215599"/>
    <s v="B"/>
    <x v="0"/>
    <s v="Vojtěch, Jakub"/>
    <s v="Islámské cenné papíry sukúk : z pohledu české a evropské právní úpravy investičních nástrojů"/>
    <x v="4"/>
    <x v="32"/>
    <s v="-"/>
    <x v="3"/>
    <x v="1"/>
  </r>
  <r>
    <x v="1"/>
    <x v="1"/>
    <n v="216208"/>
    <x v="117"/>
    <s v="Univerzita Karlova/Právnická fakulta"/>
    <n v="192170126"/>
    <s v="B"/>
    <x v="0"/>
    <s v="Koldinská, Kristina;Lang, Roman"/>
    <s v="Social Security Law in the in the Czech Republic"/>
    <x v="4"/>
    <x v="32"/>
    <s v="-"/>
    <x v="3"/>
    <x v="0"/>
  </r>
  <r>
    <x v="1"/>
    <x v="1"/>
    <n v="216208"/>
    <x v="117"/>
    <s v="Univerzita Karlova/Právnická fakulta"/>
    <n v="192215649"/>
    <s v="B"/>
    <x v="0"/>
    <s v="Morávek, Jakub"/>
    <s v="Ochrana osobních údajů podle obecného nařízení o ochraně osobních údajů (nejen) se zaměřením na pracovněprávní vztahy"/>
    <x v="4"/>
    <x v="32"/>
    <s v="-"/>
    <x v="3"/>
    <x v="2"/>
  </r>
  <r>
    <x v="1"/>
    <x v="1"/>
    <n v="216208"/>
    <x v="117"/>
    <s v="Univerzita Karlova/Právnická fakulta"/>
    <n v="192170129"/>
    <s v="B"/>
    <x v="0"/>
    <s v="Kysela, Jan"/>
    <s v="Dělba moci v kontextu věčného hledání dobré vlády"/>
    <x v="4"/>
    <x v="32"/>
    <s v="-"/>
    <x v="3"/>
    <x v="2"/>
  </r>
  <r>
    <x v="1"/>
    <x v="1"/>
    <n v="216208"/>
    <x v="117"/>
    <s v="Univerzita Karlova/Právnická fakulta"/>
    <n v="192215799"/>
    <s v="B"/>
    <x v="0"/>
    <s v="Žákovská, Karolina"/>
    <s v="La protection de la biodiversité marine en droit international : a la recherche d'un cadre d'harmonisation d'une réglementation disparate"/>
    <x v="4"/>
    <x v="32"/>
    <s v="-"/>
    <x v="3"/>
    <x v="5"/>
  </r>
  <r>
    <x v="1"/>
    <x v="1"/>
    <n v="216208"/>
    <x v="117"/>
    <s v="Univerzita Karlova/Právnická fakulta"/>
    <n v="192215818"/>
    <s v="B"/>
    <x v="0"/>
    <s v="Tretera, Jiří Rajmund;Horák, Záboj"/>
    <s v="Právní dějiny církví: Synagoga a církve v průběhu dějin"/>
    <x v="4"/>
    <x v="32"/>
    <s v="-"/>
    <x v="3"/>
    <x v="2"/>
  </r>
  <r>
    <x v="1"/>
    <x v="1"/>
    <n v="216208"/>
    <x v="117"/>
    <s v="Univerzita Karlova/Evangelická teologická fakulta"/>
    <n v="192170274"/>
    <s v="C"/>
    <x v="1"/>
    <s v="Čapek, Filip"/>
    <s v="King Josiah Between Eclipse and Rebirth: Judah of the 7th Century BCE in History and Literature"/>
    <x v="3"/>
    <x v="10"/>
    <s v="Theology"/>
    <x v="3"/>
    <x v="1"/>
  </r>
  <r>
    <x v="1"/>
    <x v="1"/>
    <n v="216208"/>
    <x v="117"/>
    <s v="Univerzita Karlova/Evangelická teologická fakulta"/>
    <n v="192216551"/>
    <s v="C"/>
    <x v="1"/>
    <s v="Karfíková, Lenka"/>
    <s v="Is Romans 9,11 proof for or against the pre-existence of the soul? Origen and Augustine in comparison"/>
    <x v="3"/>
    <x v="10"/>
    <s v="Theology"/>
    <x v="3"/>
    <x v="1"/>
  </r>
  <r>
    <x v="1"/>
    <x v="1"/>
    <n v="216208"/>
    <x v="117"/>
    <s v="Univerzita Karlova/Evangelická teologická fakulta"/>
    <n v="192170253"/>
    <s v="B"/>
    <x v="1"/>
    <s v="Lytvynenko, Viacheslav"/>
    <s v="Athanasius of Alexandria, Oration II contra Arianos: Old Slavonic Version and English Translation"/>
    <x v="3"/>
    <x v="10"/>
    <s v="Theology"/>
    <x v="3"/>
    <x v="5"/>
  </r>
  <r>
    <x v="1"/>
    <x v="1"/>
    <n v="216208"/>
    <x v="117"/>
    <s v="Univerzita Karlova/Fakulta humanitních studií"/>
    <n v="191922541"/>
    <s v="J"/>
    <x v="1"/>
    <s v="Herza, Filip"/>
    <s v="Anthropologists and Their Monsters: Ethnicity, Body, and Ab/Normality in Early Czech Anthropology"/>
    <x v="4"/>
    <x v="33"/>
    <s v="Antropology, ethnology"/>
    <x v="3"/>
    <x v="1"/>
  </r>
  <r>
    <x v="1"/>
    <x v="1"/>
    <n v="216208"/>
    <x v="117"/>
    <s v="Univerzita Karlova/Fakulta sociálních věd"/>
    <n v="192078578"/>
    <s v="J"/>
    <x v="1"/>
    <s v="Baruník, Jozef;Křehlík, Tomáš"/>
    <s v="Measuring the Frequency Dynamics of Financial Connectedness and Systemic Risk"/>
    <x v="4"/>
    <x v="12"/>
    <s v="-"/>
    <x v="3"/>
    <x v="1"/>
  </r>
  <r>
    <x v="1"/>
    <x v="1"/>
    <n v="216208"/>
    <x v="117"/>
    <s v="Univerzita Karlova/Fakulta sociálních věd"/>
    <n v="192061341"/>
    <s v="J"/>
    <x v="1"/>
    <s v="Konrád, Ota"/>
    <s v="Two post-war paths: popular violence in the Bohemian lands and in Austria in the aftermath of World War I"/>
    <x v="3"/>
    <x v="11"/>
    <s v="History (history of science and technology to be 6.3, history of specific sciences to be under the respective headings)"/>
    <x v="3"/>
    <x v="1"/>
  </r>
  <r>
    <x v="1"/>
    <x v="1"/>
    <n v="216208"/>
    <x v="117"/>
    <s v="Univerzita Karlova/Fakulta humanitních studií"/>
    <n v="191881504"/>
    <s v="J"/>
    <x v="1"/>
    <s v="Kolářová, Kateřina;Wiedlack, Katharina"/>
    <s v="Crip Notes on the Idea of Development"/>
    <x v="4"/>
    <x v="33"/>
    <s v="Antropology, ethnology"/>
    <x v="3"/>
    <x v="1"/>
  </r>
  <r>
    <x v="1"/>
    <x v="1"/>
    <n v="216208"/>
    <x v="117"/>
    <s v="Univerzita Karlova/Fakulta sociálních věd"/>
    <n v="192170173"/>
    <s v="J"/>
    <x v="1"/>
    <s v="Numerato, Dino;Vochocová, Lenka;Štětka, Václav;Macková, Alena"/>
    <s v="The vaccination debate in the &quot;post-truth&quot; era: social media as sites of multi-layered reflexivity"/>
    <x v="4"/>
    <x v="33"/>
    <s v="Sociology"/>
    <x v="3"/>
    <x v="1"/>
  </r>
  <r>
    <x v="1"/>
    <x v="1"/>
    <n v="216208"/>
    <x v="117"/>
    <s v="Univerzita Karlova/Fakulta humanitních studií"/>
    <n v="191922680"/>
    <s v="J"/>
    <x v="1"/>
    <s v="Horský, Jan"/>
    <s v="Příběhy spřádané životem. Několik poznámek o narativním konstruktivismu a porozumění metaforou v diskusi mezi historickými vědami a evoluční (biosémiotickou) biologií"/>
    <x v="4"/>
    <x v="33"/>
    <s v="Antropology, ethnology"/>
    <x v="3"/>
    <x v="0"/>
  </r>
  <r>
    <x v="1"/>
    <x v="1"/>
    <n v="216208"/>
    <x v="117"/>
    <s v="Univerzita Karlova/Fakulta humanitních studií"/>
    <n v="191998554"/>
    <s v="J"/>
    <x v="1"/>
    <s v="Štěrbová, Zuzana;Bártová, Klára;Martinec Nováková, Lenka;Correra Varella, Marco Antonio;Havlíček, Jan;Varella Valentova, Jaroslava"/>
    <s v="Assortative mating in personality among heterosexual and male homosexual couples from Brazil and the Czech Republic"/>
    <x v="4"/>
    <x v="26"/>
    <s v="Psychology (including human - machine relations)"/>
    <x v="3"/>
    <x v="2"/>
  </r>
  <r>
    <x v="1"/>
    <x v="1"/>
    <n v="216208"/>
    <x v="117"/>
    <s v="Univerzita Karlova/Fakulta humanitních studií"/>
    <n v="192216196"/>
    <s v="J"/>
    <x v="1"/>
    <s v="Caravolas, Markéta;Lervåg, Arne;Seidlová Málková, Gabriela;Hulme, Charles;Mikulajová, Marina"/>
    <s v="A Cross-Linguistic, Longitudinal Study of the Foundations of Decoding and Reading Comprehension Ability"/>
    <x v="4"/>
    <x v="26"/>
    <s v="Psychology (including human - machine relations)"/>
    <x v="3"/>
    <x v="2"/>
  </r>
  <r>
    <x v="1"/>
    <x v="1"/>
    <n v="216208"/>
    <x v="117"/>
    <s v="Univerzita Karlova/Fakulta humanitních studií"/>
    <n v="192078994"/>
    <s v="J"/>
    <x v="1"/>
    <s v="Verbuč, David"/>
    <s v="Theory and Ethnography of Affective Participation at DIY Shows in US"/>
    <x v="4"/>
    <x v="33"/>
    <s v="Antropology, ethnology"/>
    <x v="3"/>
    <x v="2"/>
  </r>
  <r>
    <x v="1"/>
    <x v="1"/>
    <n v="216208"/>
    <x v="117"/>
    <s v="Univerzita Karlova/Fakulta humanitních studií"/>
    <n v="192079038"/>
    <s v="J"/>
    <x v="1"/>
    <s v="Černý, Karel"/>
    <s v="Great Middle Eastern Instability : Structural roots and uneven modernization 1960-2012"/>
    <x v="4"/>
    <x v="33"/>
    <s v="Sociology"/>
    <x v="3"/>
    <x v="2"/>
  </r>
  <r>
    <x v="1"/>
    <x v="1"/>
    <n v="216208"/>
    <x v="117"/>
    <s v="Univerzita Karlova/Fakulta sociálních věd"/>
    <n v="192215998"/>
    <s v="J"/>
    <x v="1"/>
    <s v="Onderčo, Michal"/>
    <s v="Variation in delegation size in multilateral diplomacy"/>
    <x v="4"/>
    <x v="13"/>
    <s v="Political science"/>
    <x v="3"/>
    <x v="1"/>
  </r>
  <r>
    <x v="1"/>
    <x v="1"/>
    <n v="216208"/>
    <x v="117"/>
    <s v="Univerzita Karlova/Evangelická teologická fakulta"/>
    <n v="192170275"/>
    <s v="J"/>
    <x v="1"/>
    <s v="Landová, Tabita"/>
    <s v="Zwischen Tradition und Innovation: Lukas von Prag als liturgischer Theologe der Böhmischen Brüder"/>
    <x v="3"/>
    <x v="10"/>
    <s v="Theology"/>
    <x v="3"/>
    <x v="1"/>
  </r>
  <r>
    <x v="1"/>
    <x v="1"/>
    <n v="216208"/>
    <x v="117"/>
    <s v="Univerzita Karlova/Fakulta sociálních věd"/>
    <n v="192215865"/>
    <s v="J"/>
    <x v="1"/>
    <s v="Plaček, Michal;Půček, Milan;Ochrana, František"/>
    <s v="Identifying Corruption Risk: A Comparison of Bulgaria and the Czech Republic"/>
    <x v="4"/>
    <x v="13"/>
    <s v="Public administration"/>
    <x v="3"/>
    <x v="2"/>
  </r>
  <r>
    <x v="1"/>
    <x v="1"/>
    <n v="216208"/>
    <x v="117"/>
    <s v="Univerzita Karlova/Fakulta humanitních studií"/>
    <n v="191922485"/>
    <s v="C"/>
    <x v="1"/>
    <s v="Krčmářová, Jana;Arnold, Martin"/>
    <s v="Traditional agriculture as cultural heritage. Forgotten agroforestry practices recorded in textual part of 19th century tax records"/>
    <x v="4"/>
    <x v="33"/>
    <s v="Antropology, ethnology"/>
    <x v="3"/>
    <x v="5"/>
  </r>
  <r>
    <x v="1"/>
    <x v="1"/>
    <n v="216208"/>
    <x v="117"/>
    <s v="Univerzita Karlova/Fakulta sociálních věd"/>
    <n v="192170147"/>
    <s v="J"/>
    <x v="1"/>
    <s v="Vochocová, Lenka;Rosenfeldová, Jana"/>
    <s v="Ridiculed, but safe: What e-mothers' discussion on migration tells us about the potential of 'third spaces' for the political communication of women"/>
    <x v="4"/>
    <x v="15"/>
    <s v="Media and socio-cultural communication "/>
    <x v="3"/>
    <x v="1"/>
  </r>
  <r>
    <x v="1"/>
    <x v="1"/>
    <n v="216208"/>
    <x v="117"/>
    <s v="Univerzita Karlova/Fakulta humanitních studií"/>
    <n v="191922612"/>
    <s v="C"/>
    <x v="1"/>
    <s v="Mensch, James Richard"/>
    <s v="Caring for the Asubjective Soul"/>
    <x v="3"/>
    <x v="10"/>
    <s v="Philosophy, History and Philosophy of science and technology"/>
    <x v="3"/>
    <x v="1"/>
  </r>
  <r>
    <x v="1"/>
    <x v="1"/>
    <n v="216208"/>
    <x v="117"/>
    <s v="Univerzita Karlova/Pedagogická fakulta"/>
    <n v="192081184"/>
    <s v="J"/>
    <x v="0"/>
    <s v="Martinková, Patrícia;Drabinová, Adéla"/>
    <s v="ShinyItemAnalysis for Teaching Psychometrics and to Enforce Routine Analysis of Educational Tests"/>
    <x v="2"/>
    <x v="39"/>
    <s v="Statistics and probability"/>
    <x v="3"/>
    <x v="1"/>
  </r>
  <r>
    <x v="1"/>
    <x v="1"/>
    <n v="216208"/>
    <x v="117"/>
    <s v="Univerzita Karlova/Evangelická teologická fakulta"/>
    <n v="192170263"/>
    <s v="C"/>
    <x v="1"/>
    <s v="Dušek, Jan"/>
    <s v="The Kingdom of Arpad/Bīt-Agūsi: Its Capital, and Its Borders"/>
    <x v="3"/>
    <x v="11"/>
    <s v="Archaeology"/>
    <x v="3"/>
    <x v="2"/>
  </r>
  <r>
    <x v="1"/>
    <x v="1"/>
    <n v="216208"/>
    <x v="117"/>
    <s v="Univerzita Karlova/Fakulta humanitních studií"/>
    <n v="191881507"/>
    <s v="C"/>
    <x v="1"/>
    <s v="Sepp, Hans Rainer"/>
    <s v="Im Kreuz der Blicke. Jean-Luc Marions Phänomenologie des Ikonischen"/>
    <x v="3"/>
    <x v="10"/>
    <s v="Philosophy, History and Philosophy of science and technology"/>
    <x v="3"/>
    <x v="1"/>
  </r>
  <r>
    <x v="1"/>
    <x v="1"/>
    <n v="216208"/>
    <x v="117"/>
    <s v="Univerzita Karlova/Pedagogická fakulta"/>
    <n v="192216942"/>
    <s v="J"/>
    <x v="1"/>
    <s v="Simpson, Adrian;Vondrová, Naďa"/>
    <s v="Developing pre-service teachers? professional vision with video interventions: a divergent replication"/>
    <x v="4"/>
    <x v="35"/>
    <s v="Education, general; including training, pedagogy, didactics [and education systems]"/>
    <x v="3"/>
    <x v="2"/>
  </r>
  <r>
    <x v="1"/>
    <x v="1"/>
    <n v="216208"/>
    <x v="117"/>
    <s v="Univerzita Karlova/Lékařská fakulta v Plzni"/>
    <n v="192214684"/>
    <s v="J"/>
    <x v="1"/>
    <s v="Bernat, Ivo;Aminian, Adel;Pancholy, Samir;Mamas, Mamas;Gaudino, Mario;Nolan, James;Gilchrist, Ian C;Saito, Shigeru;Hahalis, George N;Ziakas, Antonio;Louvard, Yves;Montalescot, Gilles;Sgueglia, Gregory A;van Leeuwen, Maarten A. H;Babunashvili, Avtandil M;Valgimigli, Marco;Rao, Sunil V;Bertrand, Olivier F"/>
    <s v="Best Practices for the Prevention of Radial Artery Occlusion After Transradial Diagnostic Angiography and Intervention An International Consensus Paper"/>
    <x v="5"/>
    <x v="37"/>
    <s v="-"/>
    <x v="3"/>
    <x v="5"/>
  </r>
  <r>
    <x v="1"/>
    <x v="1"/>
    <n v="216208"/>
    <x v="117"/>
    <s v="Univerzita Karlova/Fakulta humanitních studií"/>
    <n v="192216180"/>
    <s v="C"/>
    <x v="1"/>
    <s v="Mensch, James Richard"/>
    <s v="Phenomenology and the Givenness of the Hermeneutic Circle"/>
    <x v="3"/>
    <x v="10"/>
    <s v="Philosophy, History and Philosophy of science and technology"/>
    <x v="3"/>
    <x v="2"/>
  </r>
  <r>
    <x v="1"/>
    <x v="1"/>
    <n v="216208"/>
    <x v="117"/>
    <s v="Univerzita Karlova/Pedagogická fakulta"/>
    <n v="192171347"/>
    <s v="J"/>
    <x v="1"/>
    <s v="Smetáčková, Irena;Viktorová, Ida;Pavlas Martanová, Veronika;Páchová, Anna;Francová, Veronika;Štech, Stanislav"/>
    <s v="Teachers Between Job Satisfaction and Burnout Syndrome: What Makes Difference in Czech Elementary Schools"/>
    <x v="4"/>
    <x v="26"/>
    <s v="Psychology (including human - machine relations)"/>
    <x v="3"/>
    <x v="2"/>
  </r>
  <r>
    <x v="1"/>
    <x v="1"/>
    <n v="216208"/>
    <x v="117"/>
    <s v="Univerzita Karlova/Pedagogická fakulta"/>
    <n v="192062796"/>
    <s v="J"/>
    <x v="1"/>
    <s v="Voňková, Hana;Papajoanu, Ondřej;Štípek, Jiří"/>
    <s v="Enhancing the Cross-Cultural Comparability of Self-Reports Using the Overclaiming Technique: An Analysis of Accuracy and Exaggeration in 64 Cultures"/>
    <x v="4"/>
    <x v="35"/>
    <s v="Education, general; including training, pedagogy, didactics [and education systems]"/>
    <x v="3"/>
    <x v="5"/>
  </r>
  <r>
    <x v="1"/>
    <x v="1"/>
    <n v="216208"/>
    <x v="117"/>
    <s v="Univerzita Karlova/Katolická teologická fakulta"/>
    <n v="192216447"/>
    <s v="J"/>
    <x v="1"/>
    <s v="Zlatohlávková, Eliška;Fornasiero, Alice"/>
    <s v="The studiolo of Rudolf II at Prague castle"/>
    <x v="3"/>
    <x v="6"/>
    <s v="Arts, Art history"/>
    <x v="3"/>
    <x v="2"/>
  </r>
  <r>
    <x v="1"/>
    <x v="1"/>
    <n v="216208"/>
    <x v="117"/>
    <s v="Univerzita Karlova/Fakulta humanitních studií"/>
    <n v="191922459"/>
    <s v="B"/>
    <x v="1"/>
    <s v="Bojda, Martin"/>
    <s v="Herderova filosofie kultury"/>
    <x v="3"/>
    <x v="10"/>
    <s v="Philosophy, History and Philosophy of science and technology"/>
    <x v="3"/>
    <x v="2"/>
  </r>
  <r>
    <x v="1"/>
    <x v="1"/>
    <n v="216208"/>
    <x v="117"/>
    <s v="Univerzita Karlova/Katolická teologická fakulta"/>
    <n v="192216469"/>
    <s v="B"/>
    <x v="1"/>
    <s v="Vopřada, David"/>
    <s v="Quodvultdeus: a Bishop Forming Christians in Vandal Africa. A Contextual Analysis of the Pre-baptismal Sermons attributed to Quodvultdeus of Carthage"/>
    <x v="3"/>
    <x v="10"/>
    <s v="Theology"/>
    <x v="3"/>
    <x v="5"/>
  </r>
  <r>
    <x v="1"/>
    <x v="1"/>
    <n v="216208"/>
    <x v="117"/>
    <s v="Univerzita Karlova/Fakulta humanitních studií"/>
    <n v="191922460"/>
    <s v="B"/>
    <x v="1"/>
    <s v="Bojda, Martin"/>
    <s v="Schleiermacherova teorie zprostředkování"/>
    <x v="3"/>
    <x v="10"/>
    <s v="Philosophy, History and Philosophy of science and technology"/>
    <x v="3"/>
    <x v="0"/>
  </r>
  <r>
    <x v="1"/>
    <x v="1"/>
    <n v="216208"/>
    <x v="117"/>
    <s v="Univerzita Karlova/Lékařská fakulta v Plzni"/>
    <n v="192214568"/>
    <s v="J"/>
    <x v="1"/>
    <s v="Reischig, Tomáš;Kačer, Martin;Hes, Ondřej;Machová, Jana;Němcová, Jana;Lysák, Daniel;Jindra, Pavel;Pivovarčíková, Kristýna;Kormunda, Stanislav;Bouda, Mirko"/>
    <s v="Cytomegalovirus prevention strategies and the risk of BK polyomavirus viremia and nephropathy"/>
    <x v="5"/>
    <x v="37"/>
    <s v="-"/>
    <x v="3"/>
    <x v="1"/>
  </r>
  <r>
    <x v="1"/>
    <x v="1"/>
    <n v="216208"/>
    <x v="117"/>
    <s v="Univerzita Karlova/Katolická teologická fakulta"/>
    <n v="192216481"/>
    <s v="B"/>
    <x v="1"/>
    <s v="Sládek, Karel"/>
    <s v="Tomáš Špidlík: A Theological Life"/>
    <x v="3"/>
    <x v="10"/>
    <s v="Theology"/>
    <x v="3"/>
    <x v="0"/>
  </r>
  <r>
    <x v="1"/>
    <x v="1"/>
    <n v="216208"/>
    <x v="117"/>
    <s v="Univerzita Karlova/Katolická teologická fakulta"/>
    <n v="192061439"/>
    <s v="B"/>
    <x v="1"/>
    <s v="Ryšková, Mireia;Bouma, David;Bravená, Noemi;Brož, Prokop;Červenková, Denisa;Kočí, Martin;Mikulicová, Mlada;Pech, Milan;Royt, Jan;Sládek, Karel;Svoboda, David;Vizina, Petr;Vopřada, David;Zlatohlávek, Martin"/>
    <s v="Seeking God's Face"/>
    <x v="3"/>
    <x v="10"/>
    <s v="Theology"/>
    <x v="3"/>
    <x v="2"/>
  </r>
  <r>
    <x v="1"/>
    <x v="1"/>
    <n v="216208"/>
    <x v="117"/>
    <s v="Univerzita Karlova/Fakulta humanitních studií"/>
    <n v="192028264"/>
    <s v="B"/>
    <x v="1"/>
    <s v="Wohlmuth, Petr"/>
    <s v="Bastionové pevnosti a vojenská revoluce"/>
    <x v="3"/>
    <x v="11"/>
    <s v="History (history of science and technology to be 6.3, history of specific sciences to be under the respective headings)"/>
    <x v="3"/>
    <x v="2"/>
  </r>
  <r>
    <x v="1"/>
    <x v="1"/>
    <n v="216208"/>
    <x v="117"/>
    <s v="Univerzita Karlova/Katolická teologická fakulta"/>
    <n v="192216465"/>
    <s v="J"/>
    <x v="1"/>
    <s v="Štica, Petr"/>
    <s v="Doing Christian Social Ethics in the Czech Republic"/>
    <x v="3"/>
    <x v="10"/>
    <s v="Theology"/>
    <x v="3"/>
    <x v="0"/>
  </r>
  <r>
    <x v="1"/>
    <x v="1"/>
    <n v="216208"/>
    <x v="117"/>
    <s v="Univerzita Karlova/Lékařská fakulta v Plzni"/>
    <n v="192170032"/>
    <s v="J"/>
    <x v="1"/>
    <s v="Kohoutová, Michaela;Horák, Jan;Jarkovská, Dagmar;Martínková, Vendula;Tégl, Václav;Nalos, Lukáš;Vištejnová, Lucie;Beneš, Jan;Švíglerová, Jitka;Kuncová, Jitka;Matějovič, Martin;Štengl, Milan"/>
    <s v="Vagus nerve stimulation attenuates multiple organ dysfunction in resuscitated porcine progressive sepsis"/>
    <x v="5"/>
    <x v="20"/>
    <s v="-"/>
    <x v="3"/>
    <x v="1"/>
  </r>
  <r>
    <x v="1"/>
    <x v="1"/>
    <n v="216208"/>
    <x v="117"/>
    <s v="Univerzita Karlova/Katolická teologická fakulta"/>
    <n v="192216437"/>
    <s v="J"/>
    <x v="1"/>
    <s v="Šmejdová, Barbora"/>
    <s v="Grasping the Meaning of the Term 'Holy Imagination' alongside with Dorothy L. Sayers and C. S. Lewis"/>
    <x v="3"/>
    <x v="10"/>
    <s v="Theology"/>
    <x v="3"/>
    <x v="2"/>
  </r>
  <r>
    <x v="1"/>
    <x v="1"/>
    <n v="216208"/>
    <x v="117"/>
    <s v="Univerzita Karlova/Katolická teologická fakulta"/>
    <n v="192216442"/>
    <s v="J"/>
    <x v="1"/>
    <s v="Novotný, Vojtěch"/>
    <s v="Jesu (nicht) erhörtes Gebet"/>
    <x v="3"/>
    <x v="10"/>
    <s v="Theology"/>
    <x v="3"/>
    <x v="2"/>
  </r>
  <r>
    <x v="1"/>
    <x v="1"/>
    <n v="216208"/>
    <x v="117"/>
    <s v="Univerzita Karlova/Pedagogická fakulta"/>
    <n v="192216865"/>
    <s v="J"/>
    <x v="1"/>
    <s v="Straková, Jana;Veselý, Arnošt"/>
    <s v="Other Things Being Equal: Comparing Literacies in the Czech and Slovak Republics"/>
    <x v="4"/>
    <x v="13"/>
    <s v="Public administration"/>
    <x v="3"/>
    <x v="2"/>
  </r>
  <r>
    <x v="1"/>
    <x v="1"/>
    <n v="216208"/>
    <x v="117"/>
    <s v="Univerzita Karlova/Fakulta humanitních studií"/>
    <n v="192075329"/>
    <s v="B"/>
    <x v="1"/>
    <s v="Bouzek, Jan"/>
    <s v="Studies of Homeric Greece"/>
    <x v="3"/>
    <x v="11"/>
    <s v="Archaeology"/>
    <x v="3"/>
    <x v="1"/>
  </r>
  <r>
    <x v="1"/>
    <x v="1"/>
    <n v="216208"/>
    <x v="117"/>
    <s v="Univerzita Karlova/Fakulta sociálních věd"/>
    <n v="192215859"/>
    <s v="B"/>
    <x v="1"/>
    <s v="Štoll, Martin"/>
    <s v="Television and Totalitarianism in Czechoslovakia : From the First Democratic Republic to the Fall of Communism"/>
    <x v="4"/>
    <x v="15"/>
    <s v="Media and socio-cultural communication "/>
    <x v="3"/>
    <x v="1"/>
  </r>
  <r>
    <x v="1"/>
    <x v="1"/>
    <n v="216208"/>
    <x v="117"/>
    <s v="Univerzita Karlova/Fakulta sociálních věd"/>
    <n v="192170139"/>
    <s v="B"/>
    <x v="1"/>
    <s v="Brunclík, Miloš;Kubát, Michal"/>
    <s v="Semi-presidentialism, Parliamentarism and Presidents : Presidential Politics in Central Europe"/>
    <x v="4"/>
    <x v="13"/>
    <s v="Political science"/>
    <x v="3"/>
    <x v="1"/>
  </r>
  <r>
    <x v="1"/>
    <x v="1"/>
    <n v="216208"/>
    <x v="117"/>
    <s v="Univerzita Karlova/Pedagogická fakulta"/>
    <n v="192049148"/>
    <s v="J"/>
    <x v="0"/>
    <s v="Strnadová, Iva;Bernoldová, Jana;Adamčíková, Zdeňka;Klusáček, Jan"/>
    <s v="Good Enough Support? Exploring the Attitudes, Knowledge and Experiences of Practitioners in Social Services and Child Welfare Working with Mothers with Intellectual Disability"/>
    <x v="4"/>
    <x v="33"/>
    <s v="Sociology"/>
    <x v="3"/>
    <x v="1"/>
  </r>
  <r>
    <x v="1"/>
    <x v="1"/>
    <n v="216208"/>
    <x v="117"/>
    <s v="Univerzita Karlova/Lékařská fakulta v Plzni"/>
    <n v="192214452"/>
    <s v="J"/>
    <x v="1"/>
    <s v="Ljungberg, Borje;Albiges, Laurance;Abu-Ghanem, Yasmin;Bensalan, Karim;Dabestani, Saeed;Montes, Sergio Fernandez-Pello;Giles, Rachel H.;Hofmann, Fabian;Hora, Milan;Kuczyk, Markus A.;Kuusk, Teele;Lam, Thomas B.;Marconi, Lorenzo;Merseburger, Axel S.;Powles, Thomas;Staehler, Michael;Tahbaz, Rana;Volpe, Alessandro;Bex, Axel"/>
    <s v="European Association of Urology Guidelines on Renal Cell Carcinoma: The 2019 Update"/>
    <x v="5"/>
    <x v="37"/>
    <s v="-"/>
    <x v="3"/>
    <x v="1"/>
  </r>
  <r>
    <x v="1"/>
    <x v="1"/>
    <n v="216208"/>
    <x v="117"/>
    <s v="Univerzita Karlova/Fakulta sociálních věd"/>
    <n v="192078770"/>
    <s v="B"/>
    <x v="1"/>
    <s v="Doležalová, Antonie"/>
    <s v="A History of Czech Economic Thought"/>
    <x v="3"/>
    <x v="11"/>
    <s v="History (history of science and technology to be 6.3, history of specific sciences to be under the respective headings)"/>
    <x v="3"/>
    <x v="1"/>
  </r>
  <r>
    <x v="1"/>
    <x v="1"/>
    <n v="216208"/>
    <x v="117"/>
    <s v="Univerzita Karlova/Lékařská fakulta v Plzni"/>
    <n v="192013249"/>
    <s v="J"/>
    <x v="1"/>
    <s v="Teřl, Milan;Sedlák, Vratislav;Čáp, Petr;Dvořáková, Renata;Kašák, Viktor;Kočí, Tomáš;Novotná, Bronislava;Seberová, Ester;Panzner, Petr;Zindr, Vladimír"/>
    <s v="Asthma management: A new phenotype-based approach using presence of eosinophilia and allergy"/>
    <x v="5"/>
    <x v="37"/>
    <s v="-"/>
    <x v="3"/>
    <x v="1"/>
  </r>
  <r>
    <x v="1"/>
    <x v="1"/>
    <n v="216208"/>
    <x v="117"/>
    <s v="Univerzita Karlova/Pedagogická fakulta"/>
    <n v="192216880"/>
    <s v="B"/>
    <x v="1"/>
    <s v="Chejnová, Pavla"/>
    <s v="Development of syntactic competence in a Czech child"/>
    <x v="3"/>
    <x v="14"/>
    <s v="Linguistics"/>
    <x v="3"/>
    <x v="1"/>
  </r>
  <r>
    <x v="1"/>
    <x v="1"/>
    <n v="216208"/>
    <x v="117"/>
    <s v="Univerzita Karlova/Pedagogická fakulta"/>
    <n v="192216831"/>
    <s v="B"/>
    <x v="0"/>
    <s v="Koucký, Jan;Bartušek, Aleš"/>
    <s v="Crossranking 2018: Comparing World Higher Education Systems and Institutions"/>
    <x v="4"/>
    <x v="35"/>
    <s v="Education, general; including training, pedagogy, didactics [and education systems]"/>
    <x v="3"/>
    <x v="2"/>
  </r>
  <r>
    <x v="1"/>
    <x v="1"/>
    <n v="216208"/>
    <x v="117"/>
    <s v="Univerzita Karlova/Lékařská fakulta v Plzni"/>
    <n v="192013124"/>
    <s v="J"/>
    <x v="1"/>
    <s v="Kloudová, Alžběta;Guengerich, Frederick Peter;Souček, Pavel"/>
    <s v="The role of oxysterols in human cancer"/>
    <x v="5"/>
    <x v="37"/>
    <s v="-"/>
    <x v="3"/>
    <x v="2"/>
  </r>
  <r>
    <x v="1"/>
    <x v="1"/>
    <n v="216208"/>
    <x v="117"/>
    <s v="Univerzita Karlova/Fakulta sociálních věd"/>
    <n v="192215880"/>
    <s v="B"/>
    <x v="1"/>
    <s v="Hornát, Jan"/>
    <s v="Transatlantic Democracy Assistance : Promoting Different Models of Democracy"/>
    <x v="4"/>
    <x v="13"/>
    <s v="Political science"/>
    <x v="3"/>
    <x v="1"/>
  </r>
  <r>
    <x v="1"/>
    <x v="1"/>
    <n v="216208"/>
    <x v="117"/>
    <s v="Univerzita Karlova/Fakulta humanitních studií"/>
    <n v="192216210"/>
    <s v="B"/>
    <x v="1"/>
    <s v="Halbich, Marek"/>
    <s v="Ztraceni v kaňonech a na rančích: Sociální a ekologická adaptace Tarahumarů v severním Mexiku"/>
    <x v="4"/>
    <x v="33"/>
    <s v="Antropology, ethnology"/>
    <x v="3"/>
    <x v="2"/>
  </r>
  <r>
    <x v="1"/>
    <x v="1"/>
    <n v="216208"/>
    <x v="117"/>
    <s v="Univerzita Karlova/Lékařská fakulta v Plzni"/>
    <n v="192013099"/>
    <s v="J"/>
    <x v="1"/>
    <s v="Thiele, Jana-Aletta;Bethel, Kelly;Králíčková, Milena;Kuhn, Peter"/>
    <s v="Circulating Tumor Cells: Fluid Surrogates of Solid Tumors"/>
    <x v="5"/>
    <x v="37"/>
    <s v="-"/>
    <x v="3"/>
    <x v="1"/>
  </r>
  <r>
    <x v="1"/>
    <x v="1"/>
    <n v="216208"/>
    <x v="117"/>
    <s v="Univerzita Karlova/3. lékařská fakulta"/>
    <n v="191918379"/>
    <s v="J"/>
    <x v="1"/>
    <s v="Ivák, Peter;Piťha, Jan;Wohlfahrt, Peter;Králová Lesná, Ivana;Stávek, Petr;Melenovský, Vojtěch;Dorazilová, Zora;Hegarová, Markéta;Štěpánková, Jitka;Malý, Jiří;Sekerková, Alena;Turčáni, Dominika;Netuka, Ivan"/>
    <s v="Biphasic response in number of stem cells and endothelial progenitor cells after left ventricular assist device implantation: A 6 month follow-up"/>
    <x v="5"/>
    <x v="37"/>
    <s v="Cardiac and Cardiovascular systems"/>
    <x v="3"/>
    <x v="2"/>
  </r>
  <r>
    <x v="1"/>
    <x v="1"/>
    <n v="216208"/>
    <x v="117"/>
    <s v="Univerzita Karlova/Fakulta humanitních studií"/>
    <n v="192192117"/>
    <s v="B"/>
    <x v="0"/>
    <s v="Holmerová, Iva;Dostálová, Vladimíra;Šteffl, Michal;Procházka, Petr;Peškeová, Michala;Wickenden, Terezie;Hradcová, Dana"/>
    <s v="Case management v péči o lidi žijící s demencí"/>
    <x v="4"/>
    <x v="33"/>
    <s v="Sociology"/>
    <x v="3"/>
    <x v="1"/>
  </r>
  <r>
    <x v="1"/>
    <x v="1"/>
    <n v="216208"/>
    <x v="117"/>
    <s v="Univerzita Karlova/3. lékařská fakulta"/>
    <n v="191998167"/>
    <s v="J"/>
    <x v="1"/>
    <s v="Pavlíček, Václav;Tůma, Petr"/>
    <s v="The use of capillary electrophoresis with contactless conductivity detection for sensitive determination of stevioside and rebaudioside A in foods and beverages"/>
    <x v="2"/>
    <x v="17"/>
    <s v="Analytical chemistry"/>
    <x v="3"/>
    <x v="2"/>
  </r>
  <r>
    <x v="1"/>
    <x v="1"/>
    <n v="216208"/>
    <x v="117"/>
    <s v="Univerzita Karlova/Lékařská fakulta v Plzni"/>
    <n v="191919296"/>
    <s v="J"/>
    <x v="1"/>
    <s v="Matějovič, Martin;Ince, Can;Chawla, Lakhmir S.;Blantz, Roland;Molitoris, Bruce A.;Rosner, Mitchell H.;Okusa, Mark D.;Kellum, John A.;Ronco, Claudio"/>
    <s v="Renal Hemodynamics in AKI: In Search of New Treatment Targets"/>
    <x v="5"/>
    <x v="37"/>
    <s v="Urology and nephrology"/>
    <x v="3"/>
    <x v="1"/>
  </r>
  <r>
    <x v="1"/>
    <x v="1"/>
    <n v="216208"/>
    <x v="117"/>
    <s v="Univerzita Karlova/Pedagogická fakulta"/>
    <n v="192216823"/>
    <s v="B"/>
    <x v="0"/>
    <s v="Mužáková, Monika"/>
    <s v="Odlišnost jako dar : Zápasy rodičů dětí s mentálním postižením v době totality"/>
    <x v="4"/>
    <x v="35"/>
    <s v="Education, general; including training, pedagogy, didactics [and education systems]"/>
    <x v="3"/>
    <x v="2"/>
  </r>
  <r>
    <x v="1"/>
    <x v="1"/>
    <n v="216208"/>
    <x v="117"/>
    <s v="Univerzita Karlova/3. lékařská fakulta"/>
    <n v="191881772"/>
    <s v="J"/>
    <x v="1"/>
    <s v="Šrámková, Veronika;Rossmeislová, Lenka;Krauzová, Eva;Kračmerová, Jana;Koc, Michal;Langin, Dominique;Štich, Vladimír;Šiklová, Michaela"/>
    <s v="Comparison of early (2 days) and later (28 days) response of adipose tissue to very-low calorie diet in obese women"/>
    <x v="5"/>
    <x v="37"/>
    <s v="Endocrinology and metabolism (including diabetes, hormones)"/>
    <x v="3"/>
    <x v="2"/>
  </r>
  <r>
    <x v="1"/>
    <x v="1"/>
    <n v="216208"/>
    <x v="117"/>
    <s v="Univerzita Karlova/3. lékařská fakulta"/>
    <n v="191881773"/>
    <s v="J"/>
    <x v="1"/>
    <s v="Tůma, Petr;Jaček, Martin;Fejfarová, Vladimíra;Polák, Jan"/>
    <s v="Electrophoretic stacking for sensitive determination of antibiotic ceftazidime in human blood and microdialysates from diabetic foot"/>
    <x v="2"/>
    <x v="17"/>
    <s v="Analytical chemistry"/>
    <x v="3"/>
    <x v="1"/>
  </r>
  <r>
    <x v="1"/>
    <x v="1"/>
    <n v="216208"/>
    <x v="117"/>
    <s v="Univerzita Karlova/Fakulta sociálních věd"/>
    <n v="192215978"/>
    <s v="C"/>
    <x v="1"/>
    <s v="Spalová, Barbora;Hlavatý, Šimon K."/>
    <s v="One year in a dominican convent in Sudetenland: Religious community in a post-atheistic and post-secular situation"/>
    <x v="4"/>
    <x v="33"/>
    <s v="-"/>
    <x v="3"/>
    <x v="1"/>
  </r>
  <r>
    <x v="1"/>
    <x v="1"/>
    <n v="216208"/>
    <x v="117"/>
    <s v="Univerzita Karlova/3. lékařská fakulta"/>
    <n v="191918386"/>
    <s v="J"/>
    <x v="1"/>
    <s v="Zamrazilová, Hana;Weiss, Ram;Hainer, Vojtěch;Aldhoon Hainerová, Irena"/>
    <s v="Cardiometabolic health in obese adolescents is related to length of obesity exposure: A pilot study"/>
    <x v="5"/>
    <x v="37"/>
    <s v="Endocrinology and metabolism (including diabetes, hormones)"/>
    <x v="3"/>
    <x v="1"/>
  </r>
  <r>
    <x v="1"/>
    <x v="1"/>
    <n v="216208"/>
    <x v="117"/>
    <s v="Univerzita Karlova/3. lékařská fakulta"/>
    <n v="191918292"/>
    <s v="J"/>
    <x v="1"/>
    <s v="Widimský, Petr;Hopkins, L. Nelson"/>
    <s v="Catheter-based interventions for acute ischaemic stroke"/>
    <x v="5"/>
    <x v="37"/>
    <s v="Cardiac and Cardiovascular systems"/>
    <x v="3"/>
    <x v="1"/>
  </r>
  <r>
    <x v="1"/>
    <x v="1"/>
    <n v="216208"/>
    <x v="117"/>
    <s v="Univerzita Karlova/3. lékařská fakulta"/>
    <n v="192076569"/>
    <s v="J"/>
    <x v="1"/>
    <s v="Widimský, Petr;Doehner, Wolfram;Diener, Hans C.;Van Gelder, Isabelle C.;Halliday, Alison;Mazighi, Mikael"/>
    <s v="The role of cardiologists in stroke prevention and treatment: position paper of the European Society of Cardiology Council on Stroke"/>
    <x v="5"/>
    <x v="37"/>
    <s v="Cardiac and Cardiovascular systems"/>
    <x v="3"/>
    <x v="5"/>
  </r>
  <r>
    <x v="1"/>
    <x v="1"/>
    <n v="216208"/>
    <x v="117"/>
    <s v="Univerzita Karlova/Fakulta humanitních studií"/>
    <n v="192216319"/>
    <s v="B"/>
    <x v="1"/>
    <s v="Šubrt, Jiří"/>
    <s v="Individualism, Holism and the Central Dilemma of Sociological Theory"/>
    <x v="4"/>
    <x v="33"/>
    <s v="Sociology"/>
    <x v="3"/>
    <x v="2"/>
  </r>
  <r>
    <x v="1"/>
    <x v="1"/>
    <n v="216208"/>
    <x v="117"/>
    <s v="Univerzita Karlova/3. lékařská fakulta"/>
    <n v="192213336"/>
    <s v="J"/>
    <x v="1"/>
    <s v="Widimský, Petr;Crea, Filippo;Binder, Ronald K.;Lüscher, Thomas F."/>
    <s v="The year in cardiology 2018: acute coronary syndromes"/>
    <x v="5"/>
    <x v="37"/>
    <s v="Cardiac and Cardiovascular systems"/>
    <x v="3"/>
    <x v="5"/>
  </r>
  <r>
    <x v="1"/>
    <x v="1"/>
    <n v="216208"/>
    <x v="117"/>
    <s v="Univerzita Karlova/3. lékařská fakulta"/>
    <n v="192213387"/>
    <s v="J"/>
    <x v="1"/>
    <s v="Olefir, Ivan;Ghazaryan, Ara;Yang, Hong;Malekzadeh-Najafabadi, Jaber;Glasl, Sarah;Symvoulidis, Panagiotis;O’Leary, Valerie B.;Sergiadis, George;Ntziachristos, Vasilis;Ovsepian, Saak Viktor"/>
    <s v="Spatial and Spectral Mapping and Decomposition of Neural Dynamics and Organization of the Mouse Brain with Multispectral Optoacoustic Tomography"/>
    <x v="5"/>
    <x v="27"/>
    <s v="Neurosciences (including psychophysiology"/>
    <x v="3"/>
    <x v="5"/>
  </r>
  <r>
    <x v="1"/>
    <x v="1"/>
    <n v="216208"/>
    <x v="117"/>
    <s v="Univerzita Karlova/Fakulta humanitních studií"/>
    <n v="192170214"/>
    <s v="B"/>
    <x v="1"/>
    <s v="Himl, Pavel"/>
    <s v="Pozorovat, popsat, stvořit. Osvícenská policie a moderní stát 1770-1820"/>
    <x v="3"/>
    <x v="11"/>
    <s v="History (history of science and technology to be 6.3, history of specific sciences to be under the respective headings)"/>
    <x v="3"/>
    <x v="1"/>
  </r>
  <r>
    <x v="1"/>
    <x v="1"/>
    <n v="216208"/>
    <x v="117"/>
    <s v="Univerzita Karlova/3. lékařská fakulta"/>
    <n v="192213393"/>
    <s v="J"/>
    <x v="1"/>
    <s v="Šrámková, Veronika;Berend, Sarah;Šiklová, Michaela;Caspar-Bauguil, Sylvie;Carayol, Jérôme;Bonnel, Sophie;Marques, Marie;Decaunes, Pauline;Kolditz, Catherine-Inès;Dahlman, Ingrid;Arner, Peter;Štich, Vladimír;Saris, Wim H. M.;Astrup, Arne;Valsesia, Armand;Rossmeislová, Lenka;Langin, Dominique;Viguerie, Nathalie"/>
    <s v="Apolipoprotein M: a novel adipokine decreasing with obesity and upregulated by calorie restriction"/>
    <x v="5"/>
    <x v="37"/>
    <s v="Endocrinology and metabolism (including diabetes, hormones)"/>
    <x v="3"/>
    <x v="1"/>
  </r>
  <r>
    <x v="1"/>
    <x v="1"/>
    <n v="216208"/>
    <x v="117"/>
    <s v="Univerzita Karlova/Pedagogická fakulta"/>
    <n v="192081301"/>
    <s v="C"/>
    <x v="0"/>
    <s v="Novotná, Jarmila;Bartolini Bussi, Mariolina G;Beckmann, Sybilla;Inprasitha, Maitree;Kaur, Berinderjeet;Sun, Xu Hua;Venkat, Hamsa;Askew, Mike"/>
    <s v="Professional Development Models for Whole Number Arithmetic in Primary Mathematics Teacher Education: A Cross-Cultural Overview"/>
    <x v="4"/>
    <x v="35"/>
    <s v="Education, general; including training, pedagogy, didactics [and education systems]"/>
    <x v="3"/>
    <x v="1"/>
  </r>
  <r>
    <x v="1"/>
    <x v="1"/>
    <n v="216208"/>
    <x v="117"/>
    <s v="Univerzita Karlova/3. lékařská fakulta"/>
    <n v="192213460"/>
    <s v="J"/>
    <x v="1"/>
    <s v="Osmančík, Pavel;Budera, Petr;Talavera, David;Hlavička, Jan;Heřman, Dalibor;Holý, Jiří;Červinka, Pavel;Šmíd, Jiří;Hanák, Peter;Hatala, Robert;Widimský, Petr"/>
    <s v="Five-year Outcomes in Cardiac Surgery Patients with Atrial Fibrillation Undergoing Concomitant Surgical Ablation Versus No Ablation. The Long-term Follow-up of the Prague-12 Study"/>
    <x v="5"/>
    <x v="37"/>
    <s v="Cardiac and Cardiovascular systems"/>
    <x v="3"/>
    <x v="1"/>
  </r>
  <r>
    <x v="1"/>
    <x v="1"/>
    <n v="216208"/>
    <x v="117"/>
    <s v="Univerzita Karlova/3. lékařská fakulta"/>
    <n v="192213564"/>
    <s v="J"/>
    <x v="1"/>
    <s v="Tesař, Adam;Matěj, Radoslav;Kukal, Jaromír;Johanidesová, Silvie;Rektorová, Irena;Vyhnálek, Martin;Keller, Jiří;Eliášová, Ilona;Parobková, Eva;Smětáková, Magdalena;Mušová, Zuzana;Rusina, Robert"/>
    <s v="Clinical Variability in P102L Gerstmann-Sträussler-Scheinker Syndrome"/>
    <x v="5"/>
    <x v="37"/>
    <s v="Clinical neurology"/>
    <x v="3"/>
    <x v="1"/>
  </r>
  <r>
    <x v="1"/>
    <x v="1"/>
    <n v="216208"/>
    <x v="117"/>
    <s v="Univerzita Karlova/Fakulta sociálních věd"/>
    <n v="192215884"/>
    <s v="C"/>
    <x v="1"/>
    <s v="Císař, Ondřej;Navrátil, Jiří"/>
    <s v="For the people, by the people? The Czech radical and popupulist right after the refugee crisis"/>
    <x v="4"/>
    <x v="33"/>
    <s v="Sociology"/>
    <x v="3"/>
    <x v="5"/>
  </r>
  <r>
    <x v="1"/>
    <x v="1"/>
    <n v="216208"/>
    <x v="117"/>
    <s v="Univerzita Karlova/Fakulta sociálních věd"/>
    <n v="192170171"/>
    <s v="B"/>
    <x v="1"/>
    <s v="Kozák, Kryštof;Tóth, György;Bauer, Paul;Wanger, Allison Lynn"/>
    <s v="Memory in Transatlantic Relations : From the Cold War to the Global War on Terror"/>
    <x v="4"/>
    <x v="13"/>
    <s v="Political science"/>
    <x v="3"/>
    <x v="2"/>
  </r>
  <r>
    <x v="1"/>
    <x v="1"/>
    <n v="216208"/>
    <x v="117"/>
    <s v="Univerzita Karlova/Pedagogická fakulta"/>
    <n v="192216828"/>
    <s v="C"/>
    <x v="1"/>
    <s v="Novotná, Jarmila;Tichá, Marie;Vondrová, Naďa"/>
    <s v="Czech and Slovak research in didactics of mathematics: Tradition and a Glance at Present State"/>
    <x v="4"/>
    <x v="35"/>
    <s v="Education, general; including training, pedagogy, didactics [and education systems]"/>
    <x v="3"/>
    <x v="2"/>
  </r>
  <r>
    <x v="1"/>
    <x v="1"/>
    <n v="216208"/>
    <x v="117"/>
    <s v="Univerzita Karlova/Pedagogická fakulta"/>
    <n v="192081300"/>
    <s v="C"/>
    <x v="0"/>
    <s v="Novotná, Jarmila;Kaur, Berinderjeet;Gervasoni, Ann;Askew, Mike;Veldhuis, Michiel;Pearn, Catherine;Sun, Xu Hua"/>
    <s v="How to teach and assess whole number arithmetic: Some international perspectives"/>
    <x v="4"/>
    <x v="35"/>
    <s v="Education, general; including training, pedagogy, didactics [and education systems]"/>
    <x v="3"/>
    <x v="1"/>
  </r>
  <r>
    <x v="1"/>
    <x v="1"/>
    <n v="216208"/>
    <x v="117"/>
    <s v="Univerzita Karlova/Pedagogická fakulta"/>
    <n v="192171343"/>
    <s v="B"/>
    <x v="1"/>
    <s v="Vondrová, Naďa"/>
    <s v="Didaktika matematiky jako nástroj zvládání kritických míst v matematice"/>
    <x v="4"/>
    <x v="35"/>
    <s v="Education, general; including training, pedagogy, didactics [and education systems]"/>
    <x v="3"/>
    <x v="1"/>
  </r>
  <r>
    <x v="1"/>
    <x v="1"/>
    <n v="216208"/>
    <x v="117"/>
    <s v="Univerzita Karlova/Fakulta sociálních věd"/>
    <n v="192061339"/>
    <s v="C"/>
    <x v="1"/>
    <s v="Polášek, Martin;Novotný, Vilém;Perottino, Michel"/>
    <s v="Policy-Related Expertise and Policy Work in Czech Political Parties: Theory and Methods"/>
    <x v="4"/>
    <x v="13"/>
    <s v="Political science"/>
    <x v="3"/>
    <x v="2"/>
  </r>
  <r>
    <x v="1"/>
    <x v="1"/>
    <n v="216208"/>
    <x v="117"/>
    <s v="Univerzita Karlova/Pedagogická fakulta"/>
    <n v="192171342"/>
    <s v="B"/>
    <x v="1"/>
    <s v="Vondrová, Naďa;Havlíčková, Radka;Hirschová, Milada;Chvál, Martin;Novotná, Jarmila;Páchová, Anna;Smetáčková, Irena;Šmejkalová, Martina;Tůmová, Veronika"/>
    <s v="Matematická slovní úloha: mezi matematikou, jazykem a psychologií"/>
    <x v="4"/>
    <x v="35"/>
    <s v="Education, general; including training, pedagogy, didactics [and education systems]"/>
    <x v="3"/>
    <x v="1"/>
  </r>
  <r>
    <x v="1"/>
    <x v="1"/>
    <n v="216208"/>
    <x v="117"/>
    <s v="Univerzita Karlova/Pedagogická fakulta"/>
    <n v="192217027"/>
    <s v="C"/>
    <x v="1"/>
    <s v="Caravolas, Markéta;Mikulajová, Marina;Kucharská, Anna"/>
    <s v="Developmental Dyslexia in Czech and Slovak"/>
    <x v="4"/>
    <x v="26"/>
    <s v="Psychology (including human - machine relations)"/>
    <x v="3"/>
    <x v="0"/>
  </r>
  <r>
    <x v="1"/>
    <x v="1"/>
    <n v="216208"/>
    <x v="117"/>
    <s v="Univerzita Karlova/Pedagogická fakulta"/>
    <n v="192171341"/>
    <s v="C"/>
    <x v="0"/>
    <s v="Hájková, Vanda;Květoňová, Lea;Němec, Zbyněk;Strnadová, Iva"/>
    <s v="Zusammenarbeit zwischen pädagogischen Assistenten und Lehrern : Synergie der Dienstleistungen im Bereich inklusiver Bildung"/>
    <x v="4"/>
    <x v="35"/>
    <s v="Education, general; including training, pedagogy, didactics [and education systems]"/>
    <x v="3"/>
    <x v="2"/>
  </r>
  <r>
    <x v="1"/>
    <x v="1"/>
    <n v="216208"/>
    <x v="117"/>
    <s v="Univerzita Karlova/Pedagogická fakulta"/>
    <n v="192171351"/>
    <s v="C"/>
    <x v="1"/>
    <s v="Levínská, Markéta;Bittnerová, Dana;Doubek, David"/>
    <s v="Roma Minority in the Czech Republic"/>
    <x v="4"/>
    <x v="35"/>
    <s v="Education, general; including training, pedagogy, didactics [and education systems]"/>
    <x v="3"/>
    <x v="2"/>
  </r>
  <r>
    <x v="1"/>
    <x v="1"/>
    <n v="216208"/>
    <x v="117"/>
    <s v="Univerzita Karlova/Fakulta sociálních věd"/>
    <n v="192215924"/>
    <s v="B"/>
    <x v="0"/>
    <s v="Halada, Jan"/>
    <s v="Albatros: 70 let na křídlech dětské literatury"/>
    <x v="3"/>
    <x v="14"/>
    <s v="Literary theory"/>
    <x v="3"/>
    <x v="3"/>
  </r>
  <r>
    <x v="1"/>
    <x v="1"/>
    <n v="216208"/>
    <x v="117"/>
    <s v="Univerzita Karlova/Filozofická fakulta"/>
    <n v="192222302"/>
    <s v="B"/>
    <x v="1"/>
    <s v="Kotišová, Johana"/>
    <s v="Crisis Reporters, Emotions, and Technology: An Ethnography"/>
    <x v="4"/>
    <x v="15"/>
    <s v="Media and socio-cultural communication "/>
    <x v="3"/>
    <x v="5"/>
  </r>
  <r>
    <x v="1"/>
    <x v="1"/>
    <n v="216208"/>
    <x v="117"/>
    <s v="Univerzita Karlova/Přírodovědecká fakulta"/>
    <n v="192170445"/>
    <s v="J"/>
    <x v="0"/>
    <s v="Ettler, Vojtěch;Cihlová, Markéta;Jarošíková, Alice;Mihaljevič, Martin;Drahota, Petr;Kříbek, Bohdan;Vaněk, Aleš;Penížek, Vít;Sracek, Ondra;Klementová, Mariana;Engel, Zbyněk;Kamona, Fred;Mapani, Ben"/>
    <s v="Oral bioaccessibility of metal(loid)s in dust materials from mining areas of northern Namibia"/>
    <x v="2"/>
    <x v="9"/>
    <s v="Geology"/>
    <x v="3"/>
    <x v="2"/>
  </r>
  <r>
    <x v="1"/>
    <x v="1"/>
    <n v="216208"/>
    <x v="117"/>
    <s v="Univerzita Karlova/Filozofická fakulta"/>
    <n v="192191995"/>
    <s v="B"/>
    <x v="1"/>
    <s v="Randák, Jan;Mareš, Jan;Pohunek, Jan;Krško, Jan;Špringl, Jan"/>
    <s v="Český tramping v časech formování a rozmachu"/>
    <x v="3"/>
    <x v="11"/>
    <s v="History (history of science and technology to be 6.3, history of specific sciences to be under the respective headings)"/>
    <x v="3"/>
    <x v="2"/>
  </r>
  <r>
    <x v="1"/>
    <x v="1"/>
    <n v="216208"/>
    <x v="117"/>
    <s v="Univerzita Karlova/Přírodovědecká fakulta"/>
    <n v="192223267"/>
    <s v="J"/>
    <x v="1"/>
    <s v="Mikát, Michael;Janošík, Lukáš;Černá, Kateřina;Matoušková, Eva;Hadrava, Jiří;Bureš, Vít;Straka, Jakub"/>
    <s v="Polyandrous bee provides extended offspring care biparentally as an alternative to monandry based eusociality"/>
    <x v="2"/>
    <x v="5"/>
    <s v="Zoology"/>
    <x v="3"/>
    <x v="5"/>
  </r>
  <r>
    <x v="1"/>
    <x v="1"/>
    <n v="216208"/>
    <x v="117"/>
    <s v="Univerzita Karlova/Filozofická fakulta"/>
    <n v="192222720"/>
    <s v="B"/>
    <x v="0"/>
    <s v="Šormová, Kateřina;Hudáková, Andrea;Hejhalová, Věra;Semyachkina, Yulia;Pečenková, Daniela;Jonášová, Alena"/>
    <s v="Čeština jako druhý jazyk"/>
    <x v="4"/>
    <x v="35"/>
    <s v="Education, general; including training, pedagogy, didactics [and education systems]"/>
    <x v="3"/>
    <x v="2"/>
  </r>
  <r>
    <x v="1"/>
    <x v="1"/>
    <n v="216208"/>
    <x v="117"/>
    <s v="Univerzita Karlova/Filozofická fakulta"/>
    <n v="192221777"/>
    <s v="C"/>
    <x v="1"/>
    <s v="Poncarová, Petra Johana"/>
    <s v="Derick Thomson's An Rathad Cian (The Far Road, 1970): Modern Gaelic Poetry of Place Between Introspection and Politics"/>
    <x v="3"/>
    <x v="14"/>
    <s v="Literary theory"/>
    <x v="3"/>
    <x v="2"/>
  </r>
  <r>
    <x v="1"/>
    <x v="1"/>
    <n v="216208"/>
    <x v="117"/>
    <s v="Univerzita Karlova/Přírodovědecká fakulta"/>
    <n v="192170470"/>
    <s v="J"/>
    <x v="1"/>
    <s v="Nosek, Vladimír;Míšek, Jiří"/>
    <s v="Enzymatic kinetic resolution of chiral sulfoxides - an enantiocomplementary approach"/>
    <x v="2"/>
    <x v="17"/>
    <s v="Organic chemistry"/>
    <x v="3"/>
    <x v="1"/>
  </r>
  <r>
    <x v="1"/>
    <x v="1"/>
    <n v="216208"/>
    <x v="117"/>
    <s v="Univerzita Karlova/Filozofická fakulta"/>
    <n v="192215219"/>
    <s v="B"/>
    <x v="1"/>
    <s v="Svatoňová, Kateřina;Česálková, Lucie"/>
    <s v="Diktátor času: (De)kontextualizace fenoménu Laterny magiky"/>
    <x v="3"/>
    <x v="6"/>
    <s v="Studies on Film, Radio and Television"/>
    <x v="3"/>
    <x v="2"/>
  </r>
  <r>
    <x v="1"/>
    <x v="1"/>
    <n v="216208"/>
    <x v="117"/>
    <s v="Univerzita Karlova/Filozofická fakulta"/>
    <n v="192221661"/>
    <s v="J"/>
    <x v="1"/>
    <s v="Ondráš, František"/>
    <s v="Druzes and Slavs between History and Fiction: the (Hi)Story of Hanna Ya'qub in the Novel The Druze of Belgrade by Rabi' Gabir"/>
    <x v="3"/>
    <x v="14"/>
    <s v="Literary theory"/>
    <x v="3"/>
    <x v="0"/>
  </r>
  <r>
    <x v="1"/>
    <x v="1"/>
    <n v="216208"/>
    <x v="117"/>
    <s v="Univerzita Karlova/Přírodovědecká fakulta"/>
    <n v="192170484"/>
    <s v="J"/>
    <x v="1"/>
    <s v="Němečková-Makrlíková, Anna;Navrátil, Tomáš;Barek, Jiří;Štenclová, Pavla;Kromka, Alexander;Vyskočil, Vlastimil"/>
    <s v="Determination of tumour biomarkers homovanillic and vanillylmandelic acid using flow injection analysis with amperometric detection at a boron doped diamond electrode"/>
    <x v="2"/>
    <x v="17"/>
    <s v="Analytical chemistry"/>
    <x v="3"/>
    <x v="1"/>
  </r>
  <r>
    <x v="1"/>
    <x v="1"/>
    <n v="216208"/>
    <x v="117"/>
    <s v="Univerzita Karlova/Filozofická fakulta"/>
    <n v="192222022"/>
    <s v="B"/>
    <x v="1"/>
    <s v="Morávková Krejčová, Lenka"/>
    <s v="Dyslexie: psychologické souvislosti"/>
    <x v="4"/>
    <x v="26"/>
    <s v="Psychology (including human - machine relations)"/>
    <x v="3"/>
    <x v="0"/>
  </r>
  <r>
    <x v="1"/>
    <x v="1"/>
    <n v="216208"/>
    <x v="117"/>
    <s v="Univerzita Karlova/Přírodovědecká fakulta"/>
    <n v="192170485"/>
    <s v="J"/>
    <x v="1"/>
    <s v="Gajdár, Július;Barek, Jiří;Fischer, Jan"/>
    <s v="Electrochemical microcell based on silver solid amalgam electrode for voltammetric determination of pesticide difenzoquat"/>
    <x v="2"/>
    <x v="17"/>
    <s v="Analytical chemistry"/>
    <x v="3"/>
    <x v="2"/>
  </r>
  <r>
    <x v="1"/>
    <x v="1"/>
    <n v="216208"/>
    <x v="117"/>
    <s v="Univerzita Karlova/Přírodovědecká fakulta"/>
    <n v="192223388"/>
    <s v="J"/>
    <x v="0"/>
    <s v="Tumajer, Jan;Jiří, Lehejček"/>
    <s v="Boreal tree-rings are influenced by temperature up to two years prior to their formation: a trade-off between growth and reproduction?"/>
    <x v="2"/>
    <x v="9"/>
    <s v="Physical geography"/>
    <x v="3"/>
    <x v="1"/>
  </r>
  <r>
    <x v="1"/>
    <x v="1"/>
    <n v="216208"/>
    <x v="117"/>
    <s v="Univerzita Karlova/Přírodovědecká fakulta"/>
    <n v="192170490"/>
    <s v="J"/>
    <x v="1"/>
    <s v="Štundl, Jan;Pospíšilová, Anna;Jandzík, Dávid;Fabian, Peter;Dobiášová, Barbora;Minařík, Martin;Metscher, Brian D.;Soukup, Vladimír;Černý, Robert"/>
    <s v="Bichir external gills arise via heterochronic shift that accelerates hyoid arch development"/>
    <x v="2"/>
    <x v="5"/>
    <s v="Zoology"/>
    <x v="3"/>
    <x v="1"/>
  </r>
  <r>
    <x v="1"/>
    <x v="1"/>
    <n v="216208"/>
    <x v="117"/>
    <s v="Univerzita Karlova/Filozofická fakulta"/>
    <n v="192221963"/>
    <s v="C"/>
    <x v="1"/>
    <s v="Bažil, Martin"/>
    <s v="Epic forms and structures in late antique Vergilian centos"/>
    <x v="3"/>
    <x v="14"/>
    <s v="Literary theory"/>
    <x v="3"/>
    <x v="2"/>
  </r>
  <r>
    <x v="1"/>
    <x v="1"/>
    <n v="216208"/>
    <x v="117"/>
    <s v="Univerzita Karlova/Přírodovědecká fakulta"/>
    <n v="192170494"/>
    <s v="J"/>
    <x v="1"/>
    <s v="Peřestá, Magdaléna;Drahota, Petr;Falteisek, Lukáš;Culka, Adam;Penížek, Vít;Trubač, Jakub;Mihaljevič, Martin;Matoušek, Tomáš"/>
    <s v="Microbial sulfidogenesis of arsenic in naturally contaminated wetland soil"/>
    <x v="2"/>
    <x v="9"/>
    <s v="Geology"/>
    <x v="3"/>
    <x v="2"/>
  </r>
  <r>
    <x v="1"/>
    <x v="1"/>
    <n v="216208"/>
    <x v="117"/>
    <s v="Univerzita Karlova/Přírodovědecká fakulta"/>
    <n v="192170498"/>
    <s v="J"/>
    <x v="1"/>
    <s v="Treitli, Sebastian Cristian;Kolisko, Martin;Husnik, Filip;Keeling, Patrick J;Hampl, Vladimír"/>
    <s v="Revealing the metabolic capacity of Streblomastix strix and its bacterial symbionts using single-cell metagenomics"/>
    <x v="2"/>
    <x v="5"/>
    <s v="Microbiology"/>
    <x v="3"/>
    <x v="1"/>
  </r>
  <r>
    <x v="1"/>
    <x v="1"/>
    <n v="216208"/>
    <x v="117"/>
    <s v="Univerzita Karlova/Filozofická fakulta"/>
    <n v="192222013"/>
    <s v="C"/>
    <x v="1"/>
    <s v="Baťa, Jan"/>
    <s v="Furor turcicus. The Turkish Threat and Musical Culture of the Czech Lands during the Sixteenth and Early Seventeenth Centuries"/>
    <x v="3"/>
    <x v="6"/>
    <s v="Performing arts studies (Musicology, Theater science, Dramaturgy)"/>
    <x v="3"/>
    <x v="1"/>
  </r>
  <r>
    <x v="1"/>
    <x v="1"/>
    <n v="216208"/>
    <x v="117"/>
    <s v="Univerzita Karlova/Přírodovědecká fakulta"/>
    <n v="192223601"/>
    <s v="J"/>
    <x v="1"/>
    <s v="Shimizu, Toru;Lengálová, Alžběta;Martínek, Václav;Martínková, Markéta"/>
    <s v="Heme: Emergent roles of heme in signal transduction, functional regulation and as catalytic centres"/>
    <x v="2"/>
    <x v="5"/>
    <s v="Biochemistry and molecular biology"/>
    <x v="3"/>
    <x v="2"/>
  </r>
  <r>
    <x v="1"/>
    <x v="1"/>
    <n v="216208"/>
    <x v="117"/>
    <s v="Univerzita Karlova/Filozofická fakulta"/>
    <n v="192222549"/>
    <s v="B"/>
    <x v="1"/>
    <s v="Smyčka, Václav"/>
    <s v="Gedächtnis der Vertreibung: interkulturelle Perspektiven auf deutsche und tschechische Gegenwartsliteratur und Erinnerungskulturen"/>
    <x v="3"/>
    <x v="14"/>
    <s v="Literary theory"/>
    <x v="3"/>
    <x v="5"/>
  </r>
  <r>
    <x v="1"/>
    <x v="1"/>
    <n v="216208"/>
    <x v="117"/>
    <s v="Univerzita Karlova/Přírodovědecká fakulta"/>
    <n v="192223635"/>
    <s v="J"/>
    <x v="0"/>
    <s v="Reif, Jiří;Vermouzek, Zdenek"/>
    <s v="Collapse of farmland bird populations in an Eastern European country following its EU accession"/>
    <x v="2"/>
    <x v="9"/>
    <s v="Environmental sciences (social aspects to be 5.7)"/>
    <x v="3"/>
    <x v="2"/>
  </r>
  <r>
    <x v="1"/>
    <x v="1"/>
    <n v="216208"/>
    <x v="117"/>
    <s v="Univerzita Karlova/Přírodovědecká fakulta"/>
    <n v="192170555"/>
    <s v="J"/>
    <x v="1"/>
    <s v="Heard, Christopher James;Grajciar, Lukáš;Rice, Cameron M.;Pugh, Suzi M.;Nachtigall, Petr;Ashbrook, Sharon Elizabeth M.;Morris, Russell Edward"/>
    <s v="Fast room temperature lability of aluminosilicate zeolites"/>
    <x v="2"/>
    <x v="17"/>
    <s v="Physical chemistry"/>
    <x v="3"/>
    <x v="5"/>
  </r>
  <r>
    <x v="1"/>
    <x v="1"/>
    <n v="216208"/>
    <x v="117"/>
    <s v="Univerzita Karlova/Přírodovědecká fakulta"/>
    <n v="192170557"/>
    <s v="J"/>
    <x v="1"/>
    <s v="Heard, Christopher James;Grajciar, Lukáš;Nachtigall, Petr"/>
    <s v="The effect of water on the validity of Lowenstein's rule"/>
    <x v="2"/>
    <x v="17"/>
    <s v="Physical chemistry"/>
    <x v="3"/>
    <x v="5"/>
  </r>
  <r>
    <x v="1"/>
    <x v="1"/>
    <n v="216208"/>
    <x v="117"/>
    <s v="Univerzita Karlova/Filozofická fakulta"/>
    <n v="191956589"/>
    <s v="O"/>
    <x v="1"/>
    <s v="Hlávková, Lenka"/>
    <s v="Gibt es &quot;deutsche Chansons&quot;? Zum Repertoire der weltlichen deutschen Lieder (ca. 1450-1470) in den böhmischen Quellen"/>
    <x v="3"/>
    <x v="6"/>
    <s v="Performing arts studies (Musicology, Theater science, Dramaturgy)"/>
    <x v="3"/>
    <x v="2"/>
  </r>
  <r>
    <x v="1"/>
    <x v="1"/>
    <n v="216208"/>
    <x v="117"/>
    <s v="Univerzita Karlova/Filozofická fakulta"/>
    <n v="192191979"/>
    <s v="C"/>
    <x v="1"/>
    <s v="Štefan, Ivo"/>
    <s v="Great Moravia, the Beginnings of Přemyslid Bohemia and the Problem of Cultural Change"/>
    <x v="3"/>
    <x v="11"/>
    <s v="Archaeology"/>
    <x v="3"/>
    <x v="2"/>
  </r>
  <r>
    <x v="1"/>
    <x v="1"/>
    <n v="216208"/>
    <x v="117"/>
    <s v="Univerzita Karlova/Přírodovědecká fakulta"/>
    <n v="192223682"/>
    <s v="J"/>
    <x v="1"/>
    <s v="Zhou, Yong;Kadam, Shashikant Arun;Shamzhy, Mariya;Čejka, Jiří;Opanasenko, Maksym"/>
    <s v="Isoreticular UTL-Derived Zeolites as Model Materials for Probing Pore Size-Activity Relationship"/>
    <x v="2"/>
    <x v="17"/>
    <s v="Physical chemistry"/>
    <x v="3"/>
    <x v="2"/>
  </r>
  <r>
    <x v="1"/>
    <x v="1"/>
    <n v="216208"/>
    <x v="117"/>
    <s v="Univerzita Karlova/Filozofická fakulta"/>
    <n v="191956530"/>
    <s v="J"/>
    <x v="1"/>
    <s v="Ciglbauer, Jan"/>
    <s v="Habent sua fata libelli : Das Lübecker Troparium und mögliche musikalische Interessen des Simon Batz von Homburg"/>
    <x v="3"/>
    <x v="6"/>
    <s v="Performing arts studies (Musicology, Theater science, Dramaturgy)"/>
    <x v="3"/>
    <x v="1"/>
  </r>
  <r>
    <x v="1"/>
    <x v="1"/>
    <n v="216208"/>
    <x v="117"/>
    <s v="Univerzita Karlova/Přírodovědecká fakulta"/>
    <n v="192223755"/>
    <s v="J"/>
    <x v="1"/>
    <s v="Voleman, Luboš;Doležal, Pavel"/>
    <s v="Mitochondrial dynamics in parasitic protists"/>
    <x v="2"/>
    <x v="5"/>
    <s v="Zoology"/>
    <x v="3"/>
    <x v="2"/>
  </r>
  <r>
    <x v="1"/>
    <x v="1"/>
    <n v="216208"/>
    <x v="117"/>
    <s v="Univerzita Karlova/Filozofická fakulta"/>
    <n v="192221784"/>
    <s v="C"/>
    <x v="1"/>
    <s v="Matějčková, Tereza"/>
    <s v="History as the Progress in the (Un)Consciousness of Freedom?"/>
    <x v="3"/>
    <x v="10"/>
    <s v="Philosophy, History and Philosophy of science and technology"/>
    <x v="3"/>
    <x v="5"/>
  </r>
  <r>
    <x v="1"/>
    <x v="1"/>
    <n v="216208"/>
    <x v="117"/>
    <s v="Univerzita Karlova/Filozofická fakulta"/>
    <n v="192222476"/>
    <s v="B"/>
    <x v="1"/>
    <s v="Prahl, Roman"/>
    <s v="Chittussi"/>
    <x v="3"/>
    <x v="6"/>
    <s v="Arts, Art history"/>
    <x v="3"/>
    <x v="2"/>
  </r>
  <r>
    <x v="1"/>
    <x v="1"/>
    <n v="216208"/>
    <x v="117"/>
    <s v="Univerzita Karlova/Filozofická fakulta"/>
    <n v="192222716"/>
    <s v="J"/>
    <x v="1"/>
    <s v="Matoušek, Oldřich"/>
    <s v="Ideál profesionalizace v sociální práci"/>
    <x v="4"/>
    <x v="33"/>
    <s v="Social topics (Women´s and gender studies; Social issues; Family studies; Social work)"/>
    <x v="3"/>
    <x v="0"/>
  </r>
  <r>
    <x v="1"/>
    <x v="1"/>
    <n v="216208"/>
    <x v="117"/>
    <s v="Univerzita Karlova/Přírodovědecká fakulta"/>
    <n v="192170603"/>
    <s v="J"/>
    <x v="1"/>
    <s v="Kaiser, Reinhard Peter;Nečas, David;Cadart, Timothée Christophe Elie;Gyepes, Róbert;Císařová, Ivana;Mosinger, Jiří;Pospíšil, Lubomír;Kotora, Martin"/>
    <s v="Straightforward Synthesis and Properties of Highly Fluorescent [5]- and [7]-Helical Dispiroindeno[2,1-c]fluorenes"/>
    <x v="2"/>
    <x v="17"/>
    <s v="Organic chemistry"/>
    <x v="3"/>
    <x v="1"/>
  </r>
  <r>
    <x v="1"/>
    <x v="1"/>
    <n v="216208"/>
    <x v="117"/>
    <s v="Univerzita Karlova/Filozofická fakulta"/>
    <n v="192222195"/>
    <s v="C"/>
    <x v="1"/>
    <s v="Vojtěch, Daniel"/>
    <s v="Ideas on the Move: Approaching the Changes of Modernist Periodicals in the Czech Lands After 1900 and the Early Reception oof Psychological Anthropology (Sigmund Freud, Otto Weininger)"/>
    <x v="3"/>
    <x v="14"/>
    <s v="Literary theory"/>
    <x v="3"/>
    <x v="2"/>
  </r>
  <r>
    <x v="1"/>
    <x v="1"/>
    <n v="216208"/>
    <x v="117"/>
    <s v="Univerzita Karlova/Přírodovědecká fakulta"/>
    <n v="192223842"/>
    <s v="J"/>
    <x v="1"/>
    <s v="Kasneryk, Valeryia;Shamzhy, Mariya;Zhou, Jingtian;Yue, Qiudi;Mazur, Michal;Mayoral, Alvaro;Luo, Zhenlin;Morris, Russell Edward;Čejka, Jiří;Opanasenko, Maksym"/>
    <s v="Vapour-phase-transport rearrangement technique for the synthesis of new zeolites"/>
    <x v="2"/>
    <x v="17"/>
    <s v="Physical chemistry"/>
    <x v="3"/>
    <x v="1"/>
  </r>
  <r>
    <x v="1"/>
    <x v="1"/>
    <n v="216208"/>
    <x v="117"/>
    <s v="Univerzita Karlova/Filozofická fakulta"/>
    <n v="192221759"/>
    <s v="C"/>
    <x v="0"/>
    <s v="Čermák, Petr"/>
    <s v="InterCorp, a Parallel Corpus of 40 Languages"/>
    <x v="3"/>
    <x v="14"/>
    <s v="Linguistics"/>
    <x v="3"/>
    <x v="1"/>
  </r>
  <r>
    <x v="1"/>
    <x v="1"/>
    <n v="216208"/>
    <x v="117"/>
    <s v="Univerzita Karlova/Přírodovědecká fakulta"/>
    <n v="192170641"/>
    <s v="J"/>
    <x v="1"/>
    <s v="Hajná, Jaroslava;Žák, Jiří;Ackerman, Lukáš;Svojtka, Martin;Pašava, Jan"/>
    <s v="A giant late Precambrian chert-bearing olistostrome discovered in the Bohemian Massif: A record of Ocean Plate Stratigraphy (OPS) disrupted by mass-wasting along an outer trench slope"/>
    <x v="2"/>
    <x v="9"/>
    <s v="Geology"/>
    <x v="3"/>
    <x v="1"/>
  </r>
  <r>
    <x v="1"/>
    <x v="1"/>
    <n v="216208"/>
    <x v="117"/>
    <s v="Univerzita Karlova/Přírodovědecká fakulta"/>
    <n v="192170635"/>
    <s v="J"/>
    <x v="1"/>
    <s v="Lamarche-Gagnon, Guillaume;Wadham, Jemma L.;Lollar, Barbara Sherwood;Arndt, Sandra;Fietzek, Peer;Beaton, Alexander D.;Tedstone, Andrew J.;Telling, Jon;Bagshaw, Elizabeth A.;Hawkings, Jon R.;Kohler, Tyler Joe;Žárský, Jakub;Mowlem, Matthew C.;Anesio, Alexandre M.;Stibal, Marek"/>
    <s v="Greenland melt drives continuous export of methane from the ice-sheet bed"/>
    <x v="2"/>
    <x v="5"/>
    <s v="Ecology"/>
    <x v="3"/>
    <x v="1"/>
  </r>
  <r>
    <x v="1"/>
    <x v="1"/>
    <n v="216208"/>
    <x v="117"/>
    <s v="Univerzita Karlova/Filozofická fakulta"/>
    <n v="192222346"/>
    <s v="B"/>
    <x v="1"/>
    <s v="Charvát, Filip"/>
    <s v="Jan Mukařovský und Hans-Georg Gadamer. Zwei Lesart des literarischen Kunstwerks"/>
    <x v="3"/>
    <x v="14"/>
    <s v="Literary theory"/>
    <x v="3"/>
    <x v="2"/>
  </r>
  <r>
    <x v="1"/>
    <x v="1"/>
    <n v="216208"/>
    <x v="117"/>
    <s v="Univerzita Karlova/Filozofická fakulta"/>
    <n v="192221961"/>
    <s v="B"/>
    <x v="1"/>
    <s v="Bobková, Lenka;Holá, Mlada;Zdichynec, Jan;Velička, Tomáš"/>
    <s v="Johann von Görlitz. Der dritte Sohn Karls IV."/>
    <x v="3"/>
    <x v="11"/>
    <s v="History (history of science and technology to be 6.3, history of specific sciences to be under the respective headings)"/>
    <x v="3"/>
    <x v="1"/>
  </r>
  <r>
    <x v="1"/>
    <x v="1"/>
    <n v="216208"/>
    <x v="117"/>
    <s v="Univerzita Karlova/Filozofická fakulta"/>
    <n v="192133869"/>
    <s v="C"/>
    <x v="1"/>
    <s v="Christov, Petr"/>
    <s v="Laterna Magika: 60 years later. A short story with a long history"/>
    <x v="3"/>
    <x v="6"/>
    <s v="Performing arts studies (Musicology, Theater science, Dramaturgy)"/>
    <x v="3"/>
    <x v="0"/>
  </r>
  <r>
    <x v="1"/>
    <x v="1"/>
    <n v="216208"/>
    <x v="117"/>
    <s v="Univerzita Karlova/Filozofická fakulta"/>
    <n v="192221930"/>
    <s v="B"/>
    <x v="1"/>
    <s v="Šebek, Josef"/>
    <s v="Literatura a sociálno : Bourdieu, Williams a jejich pokračovatelé"/>
    <x v="3"/>
    <x v="14"/>
    <s v="Literary theory"/>
    <x v="3"/>
    <x v="2"/>
  </r>
  <r>
    <x v="1"/>
    <x v="1"/>
    <n v="216208"/>
    <x v="117"/>
    <s v="Univerzita Karlova/Filozofická fakulta"/>
    <n v="192221763"/>
    <s v="C"/>
    <x v="1"/>
    <s v="Bíba, Jan"/>
    <s v="Machiavelli against the Venice myth : a sixteenth-century dialogue on the nature of political representation"/>
    <x v="4"/>
    <x v="13"/>
    <s v="Political science"/>
    <x v="3"/>
    <x v="2"/>
  </r>
  <r>
    <x v="1"/>
    <x v="1"/>
    <n v="216208"/>
    <x v="117"/>
    <s v="Univerzita Karlova/Filozofická fakulta"/>
    <n v="192222179"/>
    <s v="C"/>
    <x v="1"/>
    <s v="Kolman, Vojtěch"/>
    <s v="Master, Slave and Wittgenstein: the Dialectic of Rule-Following"/>
    <x v="3"/>
    <x v="10"/>
    <s v="Philosophy, History and Philosophy of science and technology"/>
    <x v="3"/>
    <x v="1"/>
  </r>
  <r>
    <x v="1"/>
    <x v="1"/>
    <n v="216208"/>
    <x v="117"/>
    <s v="Univerzita Karlova/Filozofická fakulta"/>
    <n v="192084719"/>
    <s v="C"/>
    <x v="1"/>
    <s v="Fairbrother, Lisa;Nekvapil, Jiří;Sloboda, Marián"/>
    <s v="Methodology in language management research"/>
    <x v="3"/>
    <x v="14"/>
    <s v="Linguistics"/>
    <x v="3"/>
    <x v="0"/>
  </r>
  <r>
    <x v="1"/>
    <x v="1"/>
    <n v="216208"/>
    <x v="117"/>
    <s v="Univerzita Karlova/Filozofická fakulta"/>
    <n v="192027580"/>
    <s v="C"/>
    <x v="1"/>
    <s v="Beníšek, Michael"/>
    <s v="Miklosich's vocabulary of Galician Romani and its affinities with today's North Central Romani of Halychyna"/>
    <x v="3"/>
    <x v="14"/>
    <s v="Linguistics"/>
    <x v="3"/>
    <x v="1"/>
  </r>
  <r>
    <x v="1"/>
    <x v="1"/>
    <n v="216208"/>
    <x v="117"/>
    <s v="Univerzita Karlova/Filozofická fakulta"/>
    <n v="192191973"/>
    <s v="C"/>
    <x v="1"/>
    <s v="Štichauer, Pavel"/>
    <s v="Mixed paradigms in Italo-Romance. A case of morphologization of auxiliary selection?"/>
    <x v="3"/>
    <x v="14"/>
    <s v="Linguistics"/>
    <x v="3"/>
    <x v="1"/>
  </r>
  <r>
    <x v="1"/>
    <x v="1"/>
    <n v="216208"/>
    <x v="117"/>
    <s v="Univerzita Karlova/Filozofická fakulta"/>
    <n v="192222037"/>
    <s v="C"/>
    <x v="0"/>
    <s v="Cvrček, Václav;Fidler, Masako"/>
    <s v="More than keywords: Discourse prominence analysis of the Russian Web portal Sputnik Czech Republic"/>
    <x v="3"/>
    <x v="14"/>
    <s v="Linguistics"/>
    <x v="3"/>
    <x v="1"/>
  </r>
  <r>
    <x v="1"/>
    <x v="1"/>
    <n v="216208"/>
    <x v="117"/>
    <s v="Univerzita Karlova/Filozofická fakulta"/>
    <n v="192027638"/>
    <s v="B"/>
    <x v="1"/>
    <s v="Janeček, Petr"/>
    <s v="Mýtus o pérákovi. Městská legenda mezi folklorem a populární kulturou"/>
    <x v="4"/>
    <x v="33"/>
    <s v="Antropology, ethnology"/>
    <x v="3"/>
    <x v="1"/>
  </r>
  <r>
    <x v="1"/>
    <x v="1"/>
    <n v="216208"/>
    <x v="117"/>
    <s v="Univerzita Karlova/Filozofická fakulta"/>
    <n v="192085427"/>
    <s v="C"/>
    <x v="1"/>
    <s v="Šlerka, Josef;Šisler, Vít"/>
    <s v="Normalized Social Distance: Quantitative Analysis of Religion-Centered Gaming Pages on Social Networks"/>
    <x v="4"/>
    <x v="15"/>
    <s v="Information science (social aspects)"/>
    <x v="3"/>
    <x v="1"/>
  </r>
  <r>
    <x v="1"/>
    <x v="1"/>
    <n v="216208"/>
    <x v="117"/>
    <s v="Univerzita Karlova/Filozofická fakulta"/>
    <n v="192084735"/>
    <s v="C"/>
    <x v="1"/>
    <s v="Volín, Jan;Skarnitzl, Radek;Henderson, Alice"/>
    <s v="Perceptual impact of foreign-accented speech"/>
    <x v="3"/>
    <x v="14"/>
    <s v="Linguistics"/>
    <x v="3"/>
    <x v="2"/>
  </r>
  <r>
    <x v="1"/>
    <x v="1"/>
    <n v="216208"/>
    <x v="117"/>
    <s v="Univerzita Karlova/Filozofická fakulta"/>
    <n v="192221928"/>
    <s v="J"/>
    <x v="1"/>
    <s v="Skarnitzl, Radek;Rumlová, Jana"/>
    <s v="Phonetic aspects of strongly-accented Czech speakers of English"/>
    <x v="3"/>
    <x v="14"/>
    <s v="Linguistics"/>
    <x v="3"/>
    <x v="0"/>
  </r>
  <r>
    <x v="1"/>
    <x v="1"/>
    <n v="216208"/>
    <x v="117"/>
    <s v="Univerzita Karlova/Filozofická fakulta"/>
    <n v="192222083"/>
    <s v="C"/>
    <x v="1"/>
    <s v="Eben, David"/>
    <s v="Počátky liturgického zpěvu v pražském kostele sv. Víta"/>
    <x v="3"/>
    <x v="6"/>
    <s v="Performing arts studies (Musicology, Theater science, Dramaturgy)"/>
    <x v="3"/>
    <x v="2"/>
  </r>
  <r>
    <x v="1"/>
    <x v="1"/>
    <n v="216208"/>
    <x v="117"/>
    <s v="Univerzita Karlova/Filozofická fakulta"/>
    <n v="192222587"/>
    <s v="B"/>
    <x v="1"/>
    <s v="Kosáková, Hana"/>
    <s v="Podoby skazu. K jedné linii moderní prozaické tvorby."/>
    <x v="3"/>
    <x v="14"/>
    <s v="Literary theory"/>
    <x v="3"/>
    <x v="2"/>
  </r>
  <r>
    <x v="1"/>
    <x v="1"/>
    <n v="216208"/>
    <x v="117"/>
    <s v="Univerzita Karlova/Filozofická fakulta"/>
    <n v="192027745"/>
    <s v="J"/>
    <x v="1"/>
    <s v="Jensterle Doležal, Alenka;Tarajlo Lipowska, Zofia;Fournier Kiss, Corinne"/>
    <s v="Prague as a Cultural Center for Slavic Women Writers"/>
    <x v="3"/>
    <x v="14"/>
    <s v="Literary theory"/>
    <x v="3"/>
    <x v="0"/>
  </r>
  <r>
    <x v="1"/>
    <x v="1"/>
    <n v="216208"/>
    <x v="117"/>
    <s v="Univerzita Karlova/Filozofická fakulta"/>
    <n v="192191978"/>
    <s v="C"/>
    <x v="1"/>
    <s v="Rakušanová, Marie"/>
    <s v="Prague-Brno: Expressionism in Context"/>
    <x v="3"/>
    <x v="6"/>
    <s v="Arts, Art history"/>
    <x v="3"/>
    <x v="1"/>
  </r>
  <r>
    <x v="1"/>
    <x v="1"/>
    <n v="216208"/>
    <x v="117"/>
    <s v="Univerzita Karlova/Filozofická fakulta"/>
    <n v="192222259"/>
    <s v="B"/>
    <x v="1"/>
    <s v="Koura, Jan"/>
    <s v="Rozdělený ostrov. Studená válka a &quot;kyperská otázka&quot; v letech 1960-1974"/>
    <x v="3"/>
    <x v="11"/>
    <s v="History (history of science and technology to be 6.3, history of specific sciences to be under the respective headings)"/>
    <x v="3"/>
    <x v="2"/>
  </r>
  <r>
    <x v="1"/>
    <x v="1"/>
    <n v="216208"/>
    <x v="117"/>
    <s v="Univerzita Karlova/Filozofická fakulta"/>
    <n v="192221676"/>
    <s v="B"/>
    <x v="1"/>
    <s v="Stančo, Ladislav;Tušlová, Petra;Kobierská, Markéta;Frank Danielisová, Alžběta;Shaydullaev, Shapulat;Shaydullaev, Alisher;Annaev, Tokhtash"/>
    <s v="Sherabad Oasis: Tracing Historical Landscape in Southern Uzbekistan"/>
    <x v="3"/>
    <x v="11"/>
    <s v="Archaeology"/>
    <x v="3"/>
    <x v="2"/>
  </r>
  <r>
    <x v="1"/>
    <x v="1"/>
    <n v="216208"/>
    <x v="117"/>
    <s v="Univerzita Karlova/Filozofická fakulta"/>
    <n v="192191970"/>
    <s v="C"/>
    <x v="1"/>
    <s v="Klír, Tomáš"/>
    <s v="Socioeconomic Mobility and Property Transmission among Peasants: The Cheb Region (Czech Republic) in the Late Middle Ages"/>
    <x v="3"/>
    <x v="11"/>
    <s v="History (history of science and technology to be 6.3, history of specific sciences to be under the respective headings)"/>
    <x v="3"/>
    <x v="1"/>
  </r>
  <r>
    <x v="1"/>
    <x v="1"/>
    <n v="216208"/>
    <x v="117"/>
    <s v="Univerzita Karlova/Filozofická fakulta"/>
    <n v="192221975"/>
    <s v="C"/>
    <x v="1"/>
    <s v="Thein, Karel"/>
    <s v="Socratic Voices in Derrida's Writing"/>
    <x v="3"/>
    <x v="10"/>
    <s v="Philosophy, History and Philosophy of science and technology"/>
    <x v="3"/>
    <x v="5"/>
  </r>
  <r>
    <x v="1"/>
    <x v="1"/>
    <n v="216208"/>
    <x v="117"/>
    <s v="Univerzita Karlova/Filozofická fakulta"/>
    <n v="192221932"/>
    <s v="C"/>
    <x v="1"/>
    <s v="Gráf, Tomáš"/>
    <s v="Speech rate revisited: The effect of task design on speech rate"/>
    <x v="3"/>
    <x v="14"/>
    <s v="Linguistics"/>
    <x v="3"/>
    <x v="2"/>
  </r>
  <r>
    <x v="1"/>
    <x v="1"/>
    <n v="216208"/>
    <x v="117"/>
    <s v="Univerzita Karlova/Filozofická fakulta"/>
    <n v="192192076"/>
    <s v="C"/>
    <x v="1"/>
    <s v="Mynářová, Jana;Dušek, Jan"/>
    <s v="Tell Fekheriye Inscription and the Western Assyrian Border in the late 9th Century B.C.E"/>
    <x v="3"/>
    <x v="11"/>
    <s v="History (history of science and technology to be 6.3, history of specific sciences to be under the respective headings)"/>
    <x v="3"/>
    <x v="2"/>
  </r>
  <r>
    <x v="1"/>
    <x v="1"/>
    <n v="216208"/>
    <x v="117"/>
    <s v="Univerzita Karlova/Filozofická fakulta"/>
    <n v="192085166"/>
    <s v="C"/>
    <x v="1"/>
    <s v="Hill, James"/>
    <s v="The Cartesian Element in Locke's Anti-Cartesian Conception of Body"/>
    <x v="3"/>
    <x v="10"/>
    <s v="Philosophy, History and Philosophy of science and technology"/>
    <x v="3"/>
    <x v="1"/>
  </r>
  <r>
    <x v="1"/>
    <x v="1"/>
    <n v="216208"/>
    <x v="117"/>
    <s v="Univerzita Karlova/Filozofická fakulta"/>
    <n v="192222571"/>
    <s v="C"/>
    <x v="1"/>
    <s v="Dittmann, Robert"/>
    <s v="The Czech Language in Confessional Clashes of the 16th Century"/>
    <x v="3"/>
    <x v="14"/>
    <s v="Linguistics"/>
    <x v="3"/>
    <x v="1"/>
  </r>
  <r>
    <x v="1"/>
    <x v="1"/>
    <n v="216208"/>
    <x v="117"/>
    <s v="Univerzita Karlova/Filozofická fakulta"/>
    <n v="192191964"/>
    <s v="B"/>
    <x v="1"/>
    <s v="Nuzzolo, Massimiliano"/>
    <s v="The Fifth Dynasty Sun Temples. Kingship, Architecture and Religion in Third Millennium BC Egypt"/>
    <x v="3"/>
    <x v="11"/>
    <s v="Archaeology"/>
    <x v="3"/>
    <x v="5"/>
  </r>
  <r>
    <x v="1"/>
    <x v="1"/>
    <n v="216208"/>
    <x v="117"/>
    <s v="Univerzita Karlova/Filozofická fakulta"/>
    <n v="192222626"/>
    <s v="C"/>
    <x v="1"/>
    <s v="Zilynská, Blanka"/>
    <s v="The Utraquist Church after the Compactata"/>
    <x v="3"/>
    <x v="11"/>
    <s v="History (history of science and technology to be 6.3, history of specific sciences to be under the respective headings)"/>
    <x v="3"/>
    <x v="2"/>
  </r>
  <r>
    <x v="1"/>
    <x v="1"/>
    <n v="216208"/>
    <x v="117"/>
    <s v="Univerzita Karlova/Filozofická fakulta"/>
    <n v="192222725"/>
    <s v="C"/>
    <x v="1"/>
    <s v="Szczepanik, Petr;Zahrádka, Pavel"/>
    <s v="The White Elephant in the Room: Implications of the Digital Single Market Strategy for Film and Television Distribution in the Czech Republic"/>
    <x v="3"/>
    <x v="6"/>
    <s v="Studies on Film, Radio and Television"/>
    <x v="3"/>
    <x v="2"/>
  </r>
  <r>
    <x v="1"/>
    <x v="1"/>
    <n v="216208"/>
    <x v="117"/>
    <s v="Univerzita Karlova/Filozofická fakulta"/>
    <n v="192221933"/>
    <s v="C"/>
    <x v="1"/>
    <s v="Hlobil, Tomáš"/>
    <s v="Themen der Ästhetik in deutschsprachigen österreichischen Lehrbüchern der theoretischen Philosophie in der ersten Hälfte des 19. Jahrhunderts - unter besonderer Berücksichtigung der Rolle Immanuel Kants"/>
    <x v="3"/>
    <x v="6"/>
    <s v="Arts, Art history"/>
    <x v="3"/>
    <x v="1"/>
  </r>
  <r>
    <x v="1"/>
    <x v="1"/>
    <n v="216208"/>
    <x v="117"/>
    <s v="Univerzita Karlova/Filozofická fakulta"/>
    <n v="192222410"/>
    <s v="C"/>
    <x v="1"/>
    <s v="Flemrová, Alice"/>
    <s v="Verita delle madri: il ruolo dell'illusione e della memoria ne L'altro figlio e ne La vita che ti diedi"/>
    <x v="3"/>
    <x v="14"/>
    <s v="Literary theory"/>
    <x v="3"/>
    <x v="0"/>
  </r>
  <r>
    <x v="1"/>
    <x v="1"/>
    <n v="216208"/>
    <x v="117"/>
    <s v="Univerzita Karlova/Filozofická fakulta"/>
    <n v="192221712"/>
    <s v="C"/>
    <x v="1"/>
    <s v="Lopatková, Marta"/>
    <s v="Vần quốc ngữ: Teaching Modernity through Classics: Women's Education in Colonial Vietnam"/>
    <x v="3"/>
    <x v="11"/>
    <s v="History (history of science and technology to be 6.3, history of specific sciences to be under the respective headings)"/>
    <x v="3"/>
    <x v="1"/>
  </r>
  <r>
    <x v="1"/>
    <x v="1"/>
    <n v="216208"/>
    <x v="117"/>
    <s v="Univerzita Karlova/Filozofická fakulta"/>
    <n v="192085448"/>
    <s v="C"/>
    <x v="1"/>
    <s v="Šlerka, Josef;Šisler, Vít"/>
    <s v="Who is Shaping Your Agenda? Social Network Analysis of Anti-Islam and Anti-immigration Movement Audiences on Czech Facebook"/>
    <x v="4"/>
    <x v="15"/>
    <s v="Information science (social aspects)"/>
    <x v="3"/>
    <x v="1"/>
  </r>
  <r>
    <x v="1"/>
    <x v="1"/>
    <n v="216208"/>
    <x v="117"/>
    <s v="Univerzita Karlova/Filozofická fakulta"/>
    <n v="192085158"/>
    <s v="C"/>
    <x v="1"/>
    <s v="Vojtěch, Daniel"/>
    <s v="Zum Sinn des Rokoko-Gartens : Camill Hoffmann un der &quot;Prager Kontext&quot; vor 1914 : Übersetzungen, Kritiken, Interpretationen"/>
    <x v="3"/>
    <x v="14"/>
    <s v="Literary theory"/>
    <x v="3"/>
    <x v="2"/>
  </r>
  <r>
    <x v="1"/>
    <x v="1"/>
    <n v="216208"/>
    <x v="117"/>
    <s v="Univerzita Karlova/Farmaceutická fakulta v Hradci Králové"/>
    <n v="192215088"/>
    <s v="J"/>
    <x v="1"/>
    <s v="Sedláček, Jakub;Hermannová, Martina;Mrázek, Jiří;Buffa, Radovan;Lišková, Petra;Šatínský, Dalibor;Velebný, Vladimír"/>
    <s v="Insight into the distribution of amino groups along the chain of chemically deacetylated hyaluronan"/>
    <x v="2"/>
    <x v="17"/>
    <s v="Organic chemistry"/>
    <x v="3"/>
    <x v="2"/>
  </r>
  <r>
    <x v="1"/>
    <x v="1"/>
    <n v="216208"/>
    <x v="117"/>
    <s v="Univerzita Karlova/Farmaceutická fakulta v Hradci Králové"/>
    <n v="192170075"/>
    <s v="J"/>
    <x v="1"/>
    <s v="Lochman, Lukáš;Macháček, Miloslav;Miletín, Miroslav;Uhlířová, Štěpánka;Lang, Kamil;Kirakci, Kaplan;Zimčík, Petr;Nováková, Veronika"/>
    <s v="Red-Emitting Fluorescence Sensors for Metal Cations: The Role of Counteranions and Sensing of SCN- in Biological Materials"/>
    <x v="5"/>
    <x v="27"/>
    <s v="Pharmacology and pharmacy"/>
    <x v="3"/>
    <x v="2"/>
  </r>
  <r>
    <x v="1"/>
    <x v="1"/>
    <n v="216208"/>
    <x v="117"/>
    <s v="Univerzita Karlova/Farmaceutická fakulta v Hradci Králové"/>
    <n v="192215179"/>
    <s v="J"/>
    <x v="1"/>
    <s v="Pilařová, Veronika;Al Hamimi, Said;Cunico, Larissa P.;Nováková, Lucie;Turner, Charlotta"/>
    <s v="Extending the design space in solvent extraction - from supercritical fluids to pressurized liquids using carbon dioxide, ethanol, ethyl lactate, and water in a wide range of proportions"/>
    <x v="2"/>
    <x v="17"/>
    <s v="Analytical chemistry"/>
    <x v="3"/>
    <x v="2"/>
  </r>
  <r>
    <x v="1"/>
    <x v="1"/>
    <n v="216208"/>
    <x v="117"/>
    <s v="Univerzita Karlova/Evangelická teologická fakulta"/>
    <n v="192216517"/>
    <s v="B"/>
    <x v="1"/>
    <s v="Noble, Ivana"/>
    <s v="Essays in Ecumenical Theology I. Aims, Methods, Themes, and Contexts"/>
    <x v="3"/>
    <x v="10"/>
    <s v="Theology"/>
    <x v="3"/>
    <x v="5"/>
  </r>
  <r>
    <x v="1"/>
    <x v="1"/>
    <n v="216208"/>
    <x v="117"/>
    <s v="Univerzita Karlova/Husitská teologická fakulta"/>
    <n v="192216653"/>
    <s v="B"/>
    <x v="1"/>
    <s v="Bravená, Noemi"/>
    <s v="&quot;Do Not Be Concerned Only About Yourself...&quot; Transcendence and Its Importance for the Socialization and Formation of a Child's Personality"/>
    <x v="4"/>
    <x v="35"/>
    <s v="-"/>
    <x v="3"/>
    <x v="3"/>
  </r>
  <r>
    <x v="1"/>
    <x v="1"/>
    <n v="216208"/>
    <x v="117"/>
    <s v="Univerzita Karlova/Husitská teologická fakulta"/>
    <n v="192079404"/>
    <s v="J"/>
    <x v="1"/>
    <s v="Kostičová, Zuzana"/>
    <s v="Religion, Spirituality, Worldviews, and Discourses: Revisiting the term &quot;Spirituality&quot; as opposed to &quot;Religion&quot;"/>
    <x v="3"/>
    <x v="10"/>
    <s v="-"/>
    <x v="3"/>
    <x v="2"/>
  </r>
  <r>
    <x v="1"/>
    <x v="1"/>
    <n v="216208"/>
    <x v="117"/>
    <s v="Univerzita Karlova/Husitská teologická fakulta"/>
    <n v="191922823"/>
    <s v="J"/>
    <x v="1"/>
    <s v="Nová, Monika;Juristy, Ján"/>
    <s v="Testování statistických hypotéz metodou x2 v oblasti sociální práce"/>
    <x v="4"/>
    <x v="25"/>
    <s v="Social sciences, interdisciplinary"/>
    <x v="3"/>
    <x v="3"/>
  </r>
  <r>
    <x v="1"/>
    <x v="1"/>
    <n v="216208"/>
    <x v="117"/>
    <s v="Univerzita Karlova/Husitská teologická fakulta"/>
    <n v="192216672"/>
    <s v="J"/>
    <x v="1"/>
    <s v="Lukeš, Jiří"/>
    <s v="Rétoricko-narativní strategie Janova evangelia - dialog a ironie"/>
    <x v="3"/>
    <x v="10"/>
    <s v="-"/>
    <x v="3"/>
    <x v="0"/>
  </r>
  <r>
    <x v="1"/>
    <x v="1"/>
    <n v="216208"/>
    <x v="117"/>
    <s v="Univerzita Karlova/Husitská teologická fakulta"/>
    <n v="192015198"/>
    <s v="C"/>
    <x v="1"/>
    <s v="Kostičová, Zuzana"/>
    <s v="Quetzalcoatl and Human Sacrifice"/>
    <x v="3"/>
    <x v="10"/>
    <s v="Religious studies"/>
    <x v="3"/>
    <x v="1"/>
  </r>
  <r>
    <x v="1"/>
    <x v="1"/>
    <n v="216208"/>
    <x v="117"/>
    <s v="Univerzita Karlova/Husitská teologická fakulta"/>
    <n v="192216690"/>
    <s v="C"/>
    <x v="1"/>
    <s v="Bravená, Noemi"/>
    <s v="Children and Christian identity in Europe"/>
    <x v="3"/>
    <x v="10"/>
    <s v="-"/>
    <x v="3"/>
    <x v="3"/>
  </r>
  <r>
    <x v="1"/>
    <x v="1"/>
    <n v="216208"/>
    <x v="117"/>
    <s v="Univerzita Karlova/Centrum pro teoretická studia"/>
    <n v="192217231"/>
    <s v="B"/>
    <x v="1"/>
    <s v="Michalík Kvíčalová, Anna"/>
    <s v="Listening and Knowledge in Reformation Europe: Hearing, Speaking and Remembering in Calvin's Geneva"/>
    <x v="3"/>
    <x v="11"/>
    <s v="-"/>
    <x v="3"/>
    <x v="2"/>
  </r>
  <r>
    <x v="1"/>
    <x v="1"/>
    <n v="216208"/>
    <x v="117"/>
    <s v="Univerzita Karlova/Centrum pro teoretická studia"/>
    <n v="192171376"/>
    <s v="J"/>
    <x v="1"/>
    <s v="Storch, David;Okie, Jordan G."/>
    <s v="The carrying capacity for species richness"/>
    <x v="2"/>
    <x v="5"/>
    <s v="-"/>
    <x v="3"/>
    <x v="1"/>
  </r>
  <r>
    <x v="1"/>
    <x v="1"/>
    <n v="216208"/>
    <x v="117"/>
    <s v="Univerzita Karlova/Centrum pro ekonomický výzkum a doktorská studia"/>
    <n v="191927587"/>
    <s v="J"/>
    <x v="1"/>
    <s v="Matějka, Filip"/>
    <s v="Rationally inattentive seller: sales and discrete pricing"/>
    <x v="4"/>
    <x v="12"/>
    <s v="Economic Theory"/>
    <x v="3"/>
    <x v="6"/>
  </r>
  <r>
    <x v="1"/>
    <x v="1"/>
    <n v="216208"/>
    <x v="117"/>
    <s v="Univerzita Karlova/Filozofická fakulta"/>
    <n v="192222516"/>
    <s v="B"/>
    <x v="1"/>
    <s v="Spurný, Matěj"/>
    <s v="Making the Most of Tomorrow : A Laboratory of Socialist Modernity in Czechoslovakia"/>
    <x v="3"/>
    <x v="11"/>
    <s v="History (history of science and technology to be 6.3, history of specific sciences to be under the respective headings)"/>
    <x v="3"/>
    <x v="6"/>
  </r>
  <r>
    <x v="1"/>
    <x v="1"/>
    <n v="61989592"/>
    <x v="118"/>
    <s v="Univerzita Palackého v Olomouci/Přírodovědecká fakulta"/>
    <n v="191938004"/>
    <s v="N"/>
    <x v="0"/>
    <s v="Burian, Jaroslav;Stachová, Markéta"/>
    <s v="Potenciál ORP Olomouc pro územní rozvoj v roce 2016"/>
    <x v="2"/>
    <x v="9"/>
    <n v="10508"/>
    <x v="0"/>
    <x v="0"/>
  </r>
  <r>
    <x v="1"/>
    <x v="1"/>
    <n v="61989592"/>
    <x v="118"/>
    <s v="Univerzita Palackého v Olomouci/Přírodovědecká fakulta"/>
    <n v="191938243"/>
    <s v="J"/>
    <x v="0"/>
    <s v="Nwaogu, Chukwudi;Ole, Torti;Pechanec, Vilém"/>
    <s v="Landuse - crime relationships in Sub-Sahara Africa: a spatio-temporal assessment using GIS in Apapa council area, Nigeria"/>
    <x v="2"/>
    <x v="9"/>
    <n v="10508"/>
    <x v="0"/>
    <x v="0"/>
  </r>
  <r>
    <x v="1"/>
    <x v="1"/>
    <n v="61989592"/>
    <x v="118"/>
    <s v="Univerzita Palackého v Olomouci/Přírodovědecká fakulta"/>
    <n v="191938248"/>
    <s v="B"/>
    <x v="0"/>
    <s v="Tichá, Veronika;Fialová, Hedvika;Fňukal, Miloš;Král, Ondřej;Šerý, Miloslav;Šimáček, Petr"/>
    <s v="Atlas voleb do zastupitelstva Pardubického kraje"/>
    <x v="2"/>
    <x v="9"/>
    <n v="10508"/>
    <x v="0"/>
    <x v="2"/>
  </r>
  <r>
    <x v="1"/>
    <x v="1"/>
    <n v="61989592"/>
    <x v="118"/>
    <s v="Univerzita Palackého v Olomouci/Přírodovědecká fakulta"/>
    <n v="191938443"/>
    <s v="B"/>
    <x v="0"/>
    <s v="Hudeček, Tomáš;Žáková, Zuzana;Vondráková, Alena;Kufner, Jan;Voženílek, Vít;Selníková, Nikola"/>
    <s v="Atlas dopravní dostupnosti v České republice"/>
    <x v="2"/>
    <x v="9"/>
    <n v="10508"/>
    <x v="0"/>
    <x v="2"/>
  </r>
  <r>
    <x v="1"/>
    <x v="1"/>
    <n v="61989592"/>
    <x v="118"/>
    <s v="Univerzita Palackého v Olomouci/Přírodovědecká fakulta"/>
    <n v="191903536"/>
    <s v="P"/>
    <x v="0"/>
    <s v="Mik, Václav;Plíhalová, Lucie;Doležal, Karel;Spíchal, Lukáš;Galuszka, Petr;Strnad, Miroslav;Grúz, Jiří"/>
    <s v="Use of 6-substituted 9-halogenalkyl purines for regulation of growth and development of whole plants, plant cells and plant organs; novel 6-substituted 9-halogenalkyl purines"/>
    <x v="2"/>
    <x v="17"/>
    <n v="10401"/>
    <x v="0"/>
    <x v="1"/>
  </r>
  <r>
    <x v="1"/>
    <x v="1"/>
    <n v="61989592"/>
    <x v="118"/>
    <s v="Univerzita Palackého v Olomouci/Lékařská fakulta"/>
    <n v="191936263"/>
    <s v="J"/>
    <x v="0"/>
    <s v="Mokshyna, Elena;Polishchuk, Pavlo;Nedostup, Vadim;Kuzmin, Victor"/>
    <s v="QSPR-Modeling for the Second Virial Cross-Coefficients of Binary Organic Mixtures"/>
    <x v="2"/>
    <x v="17"/>
    <n v="10400"/>
    <x v="0"/>
    <x v="3"/>
  </r>
  <r>
    <x v="1"/>
    <x v="1"/>
    <n v="61989592"/>
    <x v="118"/>
    <s v="Univerzita Palackého v Olomouci/Přírodovědecká fakulta"/>
    <n v="191938646"/>
    <s v="P"/>
    <x v="0"/>
    <s v="Zbořil, Radek;Soukupová, Jana"/>
    <s v="Method of Immobilization of Silver Nanoparticles on Solid Substrates"/>
    <x v="1"/>
    <x v="34"/>
    <n v="20505"/>
    <x v="0"/>
    <x v="0"/>
  </r>
  <r>
    <x v="1"/>
    <x v="1"/>
    <n v="61989592"/>
    <x v="118"/>
    <s v="Univerzita Palackého v Olomouci/Fakulta zdravotnických věd"/>
    <n v="191936306"/>
    <s v="J"/>
    <x v="0"/>
    <s v="Konečná, Jana;Mikšová, Zdeňka"/>
    <s v="Significance of family caregivers today"/>
    <x v="5"/>
    <x v="22"/>
    <n v="30307"/>
    <x v="0"/>
    <x v="0"/>
  </r>
  <r>
    <x v="1"/>
    <x v="1"/>
    <n v="61989592"/>
    <x v="118"/>
    <s v="Univerzita Palackého v Olomouci/Lékařská fakulta"/>
    <n v="191903444"/>
    <s v="P"/>
    <x v="0"/>
    <s v="Brynda, Jiří;Cígler, Petr;Gruner, Bohumír;Řezáčová Maloy, Pavlína;Mader, Pavel;Šícha, Václav;Bakardjiev, Mario;Holub, Josef;Džubák, Petr;Hajdúch, Marián"/>
    <s v="CARBONIC ANHYDRASE INHIBITORS AND METHOD OF THEIR PRODUCTION"/>
    <x v="5"/>
    <x v="37"/>
    <n v="30200"/>
    <x v="0"/>
    <x v="5"/>
  </r>
  <r>
    <x v="1"/>
    <x v="1"/>
    <n v="61989592"/>
    <x v="118"/>
    <s v="Univerzita Palackého v Olomouci/Lékařská fakulta"/>
    <n v="191903490"/>
    <s v="B"/>
    <x v="0"/>
    <s v="Kolář, Milan"/>
    <s v="Respirační infekce a jejich léčba"/>
    <x v="5"/>
    <x v="37"/>
    <n v="30203"/>
    <x v="0"/>
    <x v="1"/>
  </r>
  <r>
    <x v="1"/>
    <x v="1"/>
    <n v="61989592"/>
    <x v="118"/>
    <s v="Univerzita Palackého v Olomouci/Lékařská fakulta"/>
    <n v="191936254"/>
    <s v="B"/>
    <x v="0"/>
    <s v="Rohoň, Peter;Bělohlávková, P.;Čerňan, Martin;Doubek, M.;Faber, Edgar;Folber, F.;Hluší, Antonín;Kuba, Adam;Lysák, D.;Minařík, Jiří;Novák, Martin;Palová, Miroslava;Papajík, Tomáš;Pika, Tomáš;Procházka, Vít;Rusiňáková, Zuzana;Strojil, Jan;Szotkowski, Tomáš;Žáčková, D.;Urbánek, Karel;Žák, P."/>
    <s v="Nové možnosti v léčbě vybraných hematologických onemocnění"/>
    <x v="5"/>
    <x v="37"/>
    <n v="30205"/>
    <x v="0"/>
    <x v="2"/>
  </r>
  <r>
    <x v="1"/>
    <x v="1"/>
    <n v="61989592"/>
    <x v="118"/>
    <s v="Univerzita Palackého v Olomouci/Lékařská fakulta"/>
    <n v="191903407"/>
    <s v="J"/>
    <x v="0"/>
    <s v="Flodr, Patrik;Látalová, Pavla;Tichý, Martin;Kubová, Zuzana;Papajík, Tomáš;Šváchová, Michaela;Radová, Lenka;Jarošová, Marie"/>
    <s v="Clinicopathological correlations of the immunoprofile in diffuse large B-cell lymphoma NOS - a single institution's experience"/>
    <x v="5"/>
    <x v="27"/>
    <n v="30109"/>
    <x v="0"/>
    <x v="0"/>
  </r>
  <r>
    <x v="1"/>
    <x v="1"/>
    <n v="61989592"/>
    <x v="118"/>
    <s v="Univerzita Palackého v Olomouci/Právnická fakulta"/>
    <n v="191830248"/>
    <s v="N"/>
    <x v="0"/>
    <s v="Dienstbier, Filip;Pouperová, Olga;Vícha, Ondřej"/>
    <s v="Prosazování ochrany kulturních hodnot v procesech územního plánování"/>
    <x v="4"/>
    <x v="32"/>
    <n v="50501"/>
    <x v="0"/>
    <x v="2"/>
  </r>
  <r>
    <x v="1"/>
    <x v="1"/>
    <n v="61989592"/>
    <x v="118"/>
    <s v="Univerzita Palackého v Olomouci/Právnická fakulta"/>
    <n v="191830249"/>
    <s v="N"/>
    <x v="0"/>
    <s v="Dienstbier, Filip;Pouperová, Olga;Vícha, Ondřej"/>
    <s v="Prosazování ochrany kulturních hodnot při ochraně dřevin rostoucích mimo les"/>
    <x v="4"/>
    <x v="32"/>
    <n v="50500"/>
    <x v="0"/>
    <x v="2"/>
  </r>
  <r>
    <x v="1"/>
    <x v="1"/>
    <n v="61989592"/>
    <x v="118"/>
    <s v="Univerzita Palackého v Olomouci/Právnická fakulta"/>
    <n v="191937366"/>
    <s v="V"/>
    <x v="0"/>
    <s v="Vítová, Blanka"/>
    <s v="Transpozice směrnice Evropského Parlamentu a Rady 2011/83/EU ze dne 25. října 2011 o právech spotřebitelů a směrnice Evropského Parlamentu a Rady 2005/29/ES ze dne 11. května 2005 o nekalých obchodních praktikách vůči spotřebitelům na vnitřním trhu, do národní legislativy České republiky a Slovenské republiky"/>
    <x v="4"/>
    <x v="32"/>
    <n v="50500"/>
    <x v="0"/>
    <x v="2"/>
  </r>
  <r>
    <x v="1"/>
    <x v="1"/>
    <n v="61989592"/>
    <x v="118"/>
    <s v="Univerzita Palackého v Olomouci/Filozofická fakulta"/>
    <n v="191936606"/>
    <s v="B"/>
    <x v="0"/>
    <s v="Fafejta, Martin"/>
    <s v="Sexualita a sexuální identita: Sociální povaha přirozenosti"/>
    <x v="4"/>
    <x v="33"/>
    <n v="50401"/>
    <x v="0"/>
    <x v="2"/>
  </r>
  <r>
    <x v="1"/>
    <x v="1"/>
    <n v="61989592"/>
    <x v="118"/>
    <s v="Univerzita Palackého v Olomouci/Filozofická fakulta"/>
    <n v="191936609"/>
    <s v="B"/>
    <x v="0"/>
    <s v="Klimentová, Eva"/>
    <s v="ANNA"/>
    <x v="4"/>
    <x v="33"/>
    <n v="50403"/>
    <x v="0"/>
    <x v="0"/>
  </r>
  <r>
    <x v="1"/>
    <x v="1"/>
    <n v="61989592"/>
    <x v="118"/>
    <s v="Univerzita Palackého v Olomouci/Filozofická fakulta"/>
    <n v="191937145"/>
    <s v="B"/>
    <x v="0"/>
    <s v="Šotola, Jaroslav;Rodríguez Polo, Mario;Prokeš, Michal;Konečný, Jakub;Viktorová, Barbora;Konopová, Magdalena;Vrbová, Barbora"/>
    <s v="Etnografie sociální mobility. Etnicita, bariéry, dominance"/>
    <x v="4"/>
    <x v="33"/>
    <n v="50404"/>
    <x v="0"/>
    <x v="2"/>
  </r>
  <r>
    <x v="1"/>
    <x v="1"/>
    <n v="61989592"/>
    <x v="118"/>
    <s v="Univerzita Palackého v Olomouci/Pedagogická fakulta"/>
    <n v="191938910"/>
    <s v="J"/>
    <x v="0"/>
    <s v="Kopeček, Pavel"/>
    <s v="Analýza reflexe dějin samostatné České republiky a Slovenské republiky ve středoškolských učebnicích dějepisu"/>
    <x v="4"/>
    <x v="35"/>
    <n v="50301"/>
    <x v="0"/>
    <x v="4"/>
  </r>
  <r>
    <x v="1"/>
    <x v="1"/>
    <n v="61989592"/>
    <x v="118"/>
    <s v="Univerzita Palackého v Olomouci/Pedagogická fakulta"/>
    <n v="191939023"/>
    <s v="C"/>
    <x v="0"/>
    <s v="Mlčáková, Renata;Vitásková, Kateřina"/>
    <s v="Education of Children with Communication Difficulties - Speech and Language Therapists' Research Findings within Inclusive Perspectives"/>
    <x v="4"/>
    <x v="35"/>
    <n v="50302"/>
    <x v="0"/>
    <x v="4"/>
  </r>
  <r>
    <x v="1"/>
    <x v="1"/>
    <n v="61989592"/>
    <x v="118"/>
    <s v="Univerzita Palackého v Olomouci/Pedagogická fakulta"/>
    <n v="191938982"/>
    <s v="C"/>
    <x v="0"/>
    <s v="Šebková, Lucie;Vitásková, Kateřina"/>
    <s v="Enfoque interdisciplinario en relación con personas con afasia en La república checa desde el punto de vista del logopeda"/>
    <x v="4"/>
    <x v="35"/>
    <n v="50302"/>
    <x v="0"/>
    <x v="4"/>
  </r>
  <r>
    <x v="1"/>
    <x v="1"/>
    <n v="61989592"/>
    <x v="118"/>
    <s v="Univerzita Palackého v Olomouci/Pedagogická fakulta"/>
    <n v="191938841"/>
    <s v="C"/>
    <x v="0"/>
    <s v="Valenta, Milan;Lištiaková, Ivana"/>
    <s v="Evaluation of dramaterapeutical process for client with neurotic disorder"/>
    <x v="4"/>
    <x v="35"/>
    <n v="50302"/>
    <x v="0"/>
    <x v="4"/>
  </r>
  <r>
    <x v="1"/>
    <x v="1"/>
    <n v="61989592"/>
    <x v="118"/>
    <s v="Univerzita Palackého v Olomouci/Pedagogická fakulta"/>
    <n v="191938824"/>
    <s v="J"/>
    <x v="0"/>
    <s v="Finková, Dita;Jeřábková, Kateřina;Hubištová, Martina;Kasáčková, Jana;Švecová, Veronika;Smečková, Gabriela"/>
    <s v="Individuals with visual impairment and their perception of life satisfaction"/>
    <x v="4"/>
    <x v="35"/>
    <n v="50302"/>
    <x v="0"/>
    <x v="4"/>
  </r>
  <r>
    <x v="1"/>
    <x v="1"/>
    <n v="61989592"/>
    <x v="118"/>
    <s v="Univerzita Palackého v Olomouci/Pedagogická fakulta"/>
    <n v="191939059"/>
    <s v="B"/>
    <x v="0"/>
    <s v="Langer, Jiří;Horváthová, Ivana;Hubištová, Martina;Kasáčková, Jana;Kozáková, Zdeňka;Krahulcová, Kristýna;Matelová, Zuzana;Michalík, Jan;Moučková, Martina;Pastieriková, Lucia;Těthalová, Lenka;Švecová, Veronika;Vlková, Petra"/>
    <s v="Pedagogičtí pracovníci jako klíčový faktor inkluzivního vzdělávání"/>
    <x v="4"/>
    <x v="35"/>
    <n v="50302"/>
    <x v="0"/>
    <x v="4"/>
  </r>
  <r>
    <x v="1"/>
    <x v="1"/>
    <n v="61989592"/>
    <x v="118"/>
    <s v="Univerzita Palackého v Olomouci/Pedagogická fakulta"/>
    <n v="191938804"/>
    <s v="J"/>
    <x v="0"/>
    <s v="Částková, Pavlína;Kropáč, Jiří;Plischke, Jitka"/>
    <s v="Přínos informálního a neformálního vzdělávání pro technické vzdělávání žáků základní školy"/>
    <x v="4"/>
    <x v="35"/>
    <n v="50301"/>
    <x v="0"/>
    <x v="4"/>
  </r>
  <r>
    <x v="1"/>
    <x v="1"/>
    <n v="61989592"/>
    <x v="118"/>
    <s v="Univerzita Palackého v Olomouci/Pedagogická fakulta"/>
    <n v="191939071"/>
    <s v="B"/>
    <x v="0"/>
    <s v="Kantor, Jiří;Chráska, Miroslav;Koucun, Jan;Drlíčková, Svatava;Petrová, Naďa;Lipský, Matěj;Lištiaková, Ivana;Očenášová, Zuzana"/>
    <s v="Společné a rozdílné v uměleckých (kreativních) terapiích"/>
    <x v="4"/>
    <x v="35"/>
    <n v="50302"/>
    <x v="0"/>
    <x v="4"/>
  </r>
  <r>
    <x v="1"/>
    <x v="1"/>
    <n v="61989592"/>
    <x v="118"/>
    <s v="Univerzita Palackého v Olomouci/Pedagogická fakulta"/>
    <n v="191938726"/>
    <s v="J"/>
    <x v="0"/>
    <s v="Šmelová, Eva;Ludíková, Libuše;Petrová, Alena;Souralová, Eva"/>
    <s v="The Teacher as a Significant Part of Inclusive Education in the Conditions of Czech Schools Current Opinions of Czech Teachers about the Inclusive Form of Education"/>
    <x v="4"/>
    <x v="35"/>
    <n v="50301"/>
    <x v="0"/>
    <x v="4"/>
  </r>
  <r>
    <x v="1"/>
    <x v="1"/>
    <n v="61989592"/>
    <x v="118"/>
    <s v="Univerzita Palackého v Olomouci/Přírodovědecká fakulta"/>
    <n v="191938114"/>
    <s v="J"/>
    <x v="0"/>
    <s v="Kodejška, Čeněk"/>
    <s v="Tři nové fyzikální experimenty se zvukovou kartou PC"/>
    <x v="4"/>
    <x v="35"/>
    <n v="50301"/>
    <x v="0"/>
    <x v="0"/>
  </r>
  <r>
    <x v="1"/>
    <x v="1"/>
    <n v="61989592"/>
    <x v="118"/>
    <s v="Univerzita Palackého v Olomouci/Přírodovědecká fakulta"/>
    <n v="191938209"/>
    <s v="J"/>
    <x v="0"/>
    <s v="Holubová, Renata"/>
    <s v="Přesýpací hodiny v hodině fyziky"/>
    <x v="4"/>
    <x v="35"/>
    <n v="50301"/>
    <x v="0"/>
    <x v="3"/>
  </r>
  <r>
    <x v="1"/>
    <x v="1"/>
    <n v="61989592"/>
    <x v="118"/>
    <s v="Univerzita Palackého v Olomouci/Pedagogická fakulta"/>
    <n v="191939066"/>
    <s v="B"/>
    <x v="0"/>
    <s v="Majerová, Hana"/>
    <s v="Vnímání osoby se zrakovým postižením v kontextu specifik představivosti"/>
    <x v="4"/>
    <x v="35"/>
    <n v="50302"/>
    <x v="0"/>
    <x v="4"/>
  </r>
  <r>
    <x v="1"/>
    <x v="1"/>
    <n v="61989592"/>
    <x v="118"/>
    <s v="Univerzita Palackého v Olomouci/Pedagogická fakulta"/>
    <n v="191939049"/>
    <s v="B"/>
    <x v="0"/>
    <s v="Vitásková, Kateřina;Červinková, Helena;Dzidová, Lenka;Kopecká, Barbora;Mlčáková, Renata;Schwarzová, Lucie;Šebková, Lucie;Tabachová, Jana;Vyhlídalová, Lucie"/>
    <s v="Výzkum vybraných parametrů produkce a percepce hlasu, řeči a jazyka ve vazbě na specifické etiologické determinanty v logopedickém náhledu"/>
    <x v="4"/>
    <x v="35"/>
    <n v="50302"/>
    <x v="0"/>
    <x v="4"/>
  </r>
  <r>
    <x v="1"/>
    <x v="1"/>
    <n v="61989592"/>
    <x v="118"/>
    <s v="Univerzita Palackého v Olomouci/Pedagogická fakulta"/>
    <n v="191938885"/>
    <s v="B"/>
    <x v="0"/>
    <s v="Andrysová, Pavla"/>
    <s v="Osobnostní učitelství"/>
    <x v="4"/>
    <x v="35"/>
    <n v="50301"/>
    <x v="0"/>
    <x v="0"/>
  </r>
  <r>
    <x v="1"/>
    <x v="1"/>
    <n v="61989592"/>
    <x v="118"/>
    <s v="Univerzita Palackého v Olomouci/Pedagogická fakulta"/>
    <n v="191939028"/>
    <s v="B"/>
    <x v="0"/>
    <s v="Růžičková, Veronika;Kroupová, Kateřina;Kramosilová, Zuzana"/>
    <s v="Zrakový trénink a jeho podmínky"/>
    <x v="4"/>
    <x v="35"/>
    <n v="50302"/>
    <x v="0"/>
    <x v="4"/>
  </r>
  <r>
    <x v="1"/>
    <x v="1"/>
    <n v="61989592"/>
    <x v="118"/>
    <s v="Univerzita Palackého v Olomouci/Pedagogická fakulta"/>
    <n v="191939026"/>
    <s v="B"/>
    <x v="0"/>
    <s v="Ludíková, Libuše;Kantor, Jiří;Kroupová, Kateřina;Růžičková, Veronika;Baslerová, Pavlína;Hrubešová, Ivana;Majerová, Hana;Malinovská, Olga;Petrová, Naďa;Remešová, Zuzana"/>
    <s v="Vybrané faktory ovlivňující kvalitu života osob se speciálními potřebami"/>
    <x v="4"/>
    <x v="35"/>
    <n v="50302"/>
    <x v="0"/>
    <x v="0"/>
  </r>
  <r>
    <x v="1"/>
    <x v="1"/>
    <n v="61989592"/>
    <x v="118"/>
    <s v="Univerzita Palackého v Olomouci/Pedagogická fakulta"/>
    <n v="191939070"/>
    <s v="B"/>
    <x v="0"/>
    <s v="Šmelová, Eva;Petrová, Jitka;Berčíková, Alena;Miklánková, Ludmila;Balaban, Vlado;Klímová, Šárka;Vaňková, Kateřina"/>
    <s v="Individualizace ve výchově a vzdělávání dětí předškolního věku"/>
    <x v="4"/>
    <x v="35"/>
    <n v="50301"/>
    <x v="0"/>
    <x v="2"/>
  </r>
  <r>
    <x v="1"/>
    <x v="1"/>
    <n v="61989592"/>
    <x v="118"/>
    <s v="Univerzita Palackého v Olomouci/Filozofická fakulta"/>
    <n v="191903502"/>
    <s v="R"/>
    <x v="0"/>
    <s v="Kubátová, Jaroslava;Seitlová, Klára;Stoklasa, Jan"/>
    <s v="TeamUP - On-line psychodiagnostika týmové spolupráce ve virtuálních týmech"/>
    <x v="4"/>
    <x v="12"/>
    <n v="50204"/>
    <x v="0"/>
    <x v="3"/>
  </r>
  <r>
    <x v="1"/>
    <x v="1"/>
    <n v="61989592"/>
    <x v="118"/>
    <s v="Univerzita Palackého v Olomouci/Filozofická fakulta"/>
    <n v="191936661"/>
    <s v="B"/>
    <x v="0"/>
    <s v="Suchá, Jaroslava;Dolejš, Martin"/>
    <s v="AGRESIVITA, DEPRESIVITA, IMPULZIVITA A SEBEHODNOCENÍ U ČESKÝCH ADOLESCENTŮ"/>
    <x v="4"/>
    <x v="26"/>
    <n v="50101"/>
    <x v="0"/>
    <x v="1"/>
  </r>
  <r>
    <x v="1"/>
    <x v="1"/>
    <n v="61989592"/>
    <x v="118"/>
    <s v="Univerzita Palackého v Olomouci/Pedagogická fakulta"/>
    <n v="191938695"/>
    <s v="B"/>
    <x v="0"/>
    <s v="Šobáňová, Petra;Jiroutová, Jana;Andres, Jan;Badalíková, Olga;Millard-Mendez, Robert;Raen-Mendez, Nancy;Braysmith, Hilary A.;Howard, Leigh Anne;Black, David;Hrubá, Tereza;Tikalová, Lucie;Forman, Pavel;Bieleszová, Štěpánka;Medek, David;Chmelík, Jiří;Ronovská, Anna;Novosad, Štefan;Stehlíková-Babyrádová, Hana"/>
    <s v="Useful Symbiosis: Science, Technology, Art &amp; Art Education"/>
    <x v="3"/>
    <x v="6"/>
    <n v="60401"/>
    <x v="0"/>
    <x v="4"/>
  </r>
  <r>
    <x v="1"/>
    <x v="1"/>
    <n v="61989592"/>
    <x v="118"/>
    <s v="Univerzita Palackého v Olomouci/Pedagogická fakulta"/>
    <n v="191879201"/>
    <s v="B"/>
    <x v="0"/>
    <s v="Zouhar, Vít"/>
    <s v="Bohuslav Martinů Cantatas. Opening of the Springs, H 354, The Legend of the Smoke from Potato Tops, H 360, A Dandelion Romance, H 364, Mikesh from the Mountains, H 375. The Bohuslav Martinů Complete Edition. Series VI/2/3. Cantatas"/>
    <x v="3"/>
    <x v="6"/>
    <n v="60403"/>
    <x v="0"/>
    <x v="1"/>
  </r>
  <r>
    <x v="1"/>
    <x v="1"/>
    <n v="61989592"/>
    <x v="118"/>
    <s v="Univerzita Palackého v Olomouci/Pedagogická fakulta"/>
    <n v="191938978"/>
    <s v="C"/>
    <x v="0"/>
    <s v="Myslivečková, Hana"/>
    <s v="Těšínské sepulkrálie z dílny Mistra náhrobků v Sedlnicích"/>
    <x v="3"/>
    <x v="6"/>
    <n v="60401"/>
    <x v="0"/>
    <x v="0"/>
  </r>
  <r>
    <x v="1"/>
    <x v="1"/>
    <n v="61989592"/>
    <x v="118"/>
    <s v="Univerzita Palackého v Olomouci/Pedagogická fakulta"/>
    <n v="191938945"/>
    <s v="J"/>
    <x v="0"/>
    <s v="Novotný, Zdeněk"/>
    <s v="Spor o smysl českých dějin u T. G. Masaryka a Josefa Pekaře a jeho aktuálnost"/>
    <x v="3"/>
    <x v="10"/>
    <n v="60301"/>
    <x v="0"/>
    <x v="2"/>
  </r>
  <r>
    <x v="1"/>
    <x v="1"/>
    <n v="61989592"/>
    <x v="118"/>
    <s v="Univerzita Palackého v Olomouci/Filozofická fakulta"/>
    <n v="191936476"/>
    <s v="C"/>
    <x v="0"/>
    <s v="Krappmann, Marie"/>
    <s v="Ludwig August Frankls &quot;Nach Jerusalem!&quot; Über die Logik der Widersprüche und das Zerbröckeln der Metaphern"/>
    <x v="3"/>
    <x v="14"/>
    <n v="60206"/>
    <x v="0"/>
    <x v="1"/>
  </r>
  <r>
    <x v="1"/>
    <x v="1"/>
    <n v="61989592"/>
    <x v="118"/>
    <s v="Univerzita Palackého v Olomouci/Filozofická fakulta"/>
    <n v="191936702"/>
    <s v="B"/>
    <x v="0"/>
    <s v="Gutiérrez Rubio, Enrique"/>
    <s v="La imagen de la mujer (y del hombre) en la fraseología española."/>
    <x v="3"/>
    <x v="14"/>
    <n v="60203"/>
    <x v="0"/>
    <x v="1"/>
  </r>
  <r>
    <x v="1"/>
    <x v="1"/>
    <n v="61989592"/>
    <x v="118"/>
    <s v="Univerzita Palackého v Olomouci/Filozofická fakulta"/>
    <n v="191936929"/>
    <s v="B"/>
    <x v="0"/>
    <s v="Bidaud, Samuel Henri"/>
    <s v="Etudes de linguistique théorique et romane"/>
    <x v="3"/>
    <x v="14"/>
    <n v="60203"/>
    <x v="0"/>
    <x v="1"/>
  </r>
  <r>
    <x v="1"/>
    <x v="1"/>
    <n v="61989592"/>
    <x v="118"/>
    <s v="Univerzita Palackého v Olomouci/Filozofická fakulta"/>
    <n v="191937004"/>
    <s v="B"/>
    <x v="0"/>
    <s v="Benešová, Martina;Biryukov, Denis;Matoušková, Lenka;Motalová, Tereza;Vicherová Schusterová, Denisa;Kovaľová, Jana;Vaculíková, Petra"/>
    <s v="Text Segmentation for Menzerath-Altmann Law Testing"/>
    <x v="3"/>
    <x v="14"/>
    <n v="60203"/>
    <x v="0"/>
    <x v="0"/>
  </r>
  <r>
    <x v="1"/>
    <x v="1"/>
    <n v="61989592"/>
    <x v="118"/>
    <s v="Univerzita Palackého v Olomouci/Filozofická fakulta"/>
    <n v="191880096"/>
    <s v="B"/>
    <x v="0"/>
    <s v="Miller, Jaroslav;Burešová, Jana;Trapl, Miloš"/>
    <s v="Český exil v Austrálii (1948-1989)"/>
    <x v="3"/>
    <x v="11"/>
    <n v="60101"/>
    <x v="0"/>
    <x v="2"/>
  </r>
  <r>
    <x v="1"/>
    <x v="1"/>
    <n v="61989592"/>
    <x v="118"/>
    <s v="Univerzita Palackého v Olomouci/Filozofická fakulta"/>
    <n v="191880128"/>
    <s v="C"/>
    <x v="0"/>
    <s v="Prchal Pavlíčková, Radmila"/>
    <s v="Spánek, sen a smrt v pohřebních kázáních raného novověku aneb Sen o věži, žebříku a kurfiřtovi"/>
    <x v="3"/>
    <x v="11"/>
    <n v="60101"/>
    <x v="0"/>
    <x v="0"/>
  </r>
  <r>
    <x v="1"/>
    <x v="1"/>
    <n v="61989592"/>
    <x v="118"/>
    <s v="Univerzita Palackého v Olomouci/Filozofická fakulta"/>
    <n v="191880139"/>
    <s v="J"/>
    <x v="0"/>
    <s v="Švaříčková Slabáková, Radmila"/>
    <s v="&quot;The Meaning of His Life Was Work&quot;: The Construction of Identities in the Oral Narratives of Older Czech Men"/>
    <x v="3"/>
    <x v="11"/>
    <n v="60101"/>
    <x v="0"/>
    <x v="1"/>
  </r>
  <r>
    <x v="1"/>
    <x v="1"/>
    <n v="61989592"/>
    <x v="118"/>
    <s v="Univerzita Palackého v Olomouci/Lékařská fakulta"/>
    <n v="191992449"/>
    <s v="P"/>
    <x v="0"/>
    <s v="Koberna, Karel;Ligasová, Anna"/>
    <s v="Způsob stabilizace protilátek rozeznávajících 5-bromo-2´-deoxyuridin a/nebo 5-chloro-2´-deoxyuridin a/nebo 5-jodo-2´-deoxyuridin v místech inkorporace těchto nukleosidů do DNA po působení jednomocnou mědí a/nebo exonukleázou III"/>
    <x v="2"/>
    <x v="5"/>
    <s v="Biochemistry and molecular biology"/>
    <x v="1"/>
    <x v="1"/>
  </r>
  <r>
    <x v="1"/>
    <x v="1"/>
    <n v="61989592"/>
    <x v="118"/>
    <s v="Univerzita Palackého v Olomouci/Přírodovědecká fakulta"/>
    <n v="192005665"/>
    <s v="C"/>
    <x v="1"/>
    <s v="Dvořák, Petr;Casamatta, Dale;Hašler, Petr;Jahodářová, Eva;Norwich, Alyson;Poulíčková, Aloisie"/>
    <s v="Diversity of the Cyanobacteria"/>
    <x v="2"/>
    <x v="5"/>
    <s v="Plant sciences, botany"/>
    <x v="1"/>
    <x v="1"/>
  </r>
  <r>
    <x v="1"/>
    <x v="1"/>
    <n v="61989592"/>
    <x v="118"/>
    <s v="Univerzita Palackého v Olomouci/Lékařská fakulta"/>
    <n v="192003757"/>
    <s v="P"/>
    <x v="0"/>
    <s v="Šimánek, Vilím;Študent, Vladimír;Vostálová, Jitka;Vidlář, Aleš;Král, Milan;Ulrichová, Jitka;Bouchal, Jan;Kolář, Zdeněk;Reichenbach, Richard;Kantor, Roman"/>
    <s v="Doplněk stravy na bázi klikvy velkoplodé pro použití k oddálení biochemického návratu karcinomu prostaty"/>
    <x v="2"/>
    <x v="5"/>
    <s v="Biochemistry and molecular biology"/>
    <x v="1"/>
    <x v="2"/>
  </r>
  <r>
    <x v="1"/>
    <x v="1"/>
    <n v="61989592"/>
    <x v="118"/>
    <s v="Univerzita Palackého v Olomouci/Přírodovědecká fakulta"/>
    <n v="191938031"/>
    <s v="J"/>
    <x v="1"/>
    <s v="Egertová, Zuzana;Gaisler, Jan;Zemanová, Lucie;Hradílek, Zbyněk"/>
    <s v="Mniaecia jungermanniae (Helotiales), an overlooked bryophilous ascomycete in the Liberec Region (Czech Republic)"/>
    <x v="2"/>
    <x v="5"/>
    <s v="Mycology"/>
    <x v="1"/>
    <x v="2"/>
  </r>
  <r>
    <x v="1"/>
    <x v="1"/>
    <n v="61989592"/>
    <x v="118"/>
    <s v="Univerzita Palackého v Olomouci/Přírodovědecká fakulta"/>
    <n v="191938410"/>
    <s v="J"/>
    <x v="1"/>
    <s v="Tuf, Ivan Hadrián;Tajovský, Karel"/>
    <s v="An annotated checklist of the centipedes (Chilopoda) recorded in the Czech Republic"/>
    <x v="2"/>
    <x v="5"/>
    <s v="Entomology"/>
    <x v="1"/>
    <x v="2"/>
  </r>
  <r>
    <x v="1"/>
    <x v="1"/>
    <n v="61989592"/>
    <x v="118"/>
    <s v="Univerzita Palackého v Olomouci/Přírodovědecká fakulta"/>
    <n v="191997121"/>
    <s v="B"/>
    <x v="1"/>
    <s v="Lebeda, Aleš;Mieslerová, Barbora;Huszár, Jozef;Sedláková, Božena"/>
    <s v="Padlí kulturních a planě rostoucích rostlin"/>
    <x v="2"/>
    <x v="5"/>
    <s v="Mycology"/>
    <x v="1"/>
    <x v="2"/>
  </r>
  <r>
    <x v="1"/>
    <x v="1"/>
    <n v="61989592"/>
    <x v="118"/>
    <s v="Univerzita Palackého v Olomouci/Lékařská fakulta"/>
    <n v="191936228"/>
    <s v="J"/>
    <x v="1"/>
    <s v="Navrátilová, Lucie;Procházková, Petra;Bardoň, Jan;Novotný, Radko;Raclavský, Vladislav"/>
    <s v="Performance of pyrosequencing versus MALDI-TOF MS in bacteria identification in chronic lung disease"/>
    <x v="2"/>
    <x v="5"/>
    <s v="Biochemistry and molecular biology"/>
    <x v="1"/>
    <x v="0"/>
  </r>
  <r>
    <x v="1"/>
    <x v="1"/>
    <n v="61989592"/>
    <x v="118"/>
    <s v="Univerzita Palackého v Olomouci/Lékařská fakulta"/>
    <n v="191936260"/>
    <s v="J"/>
    <x v="1"/>
    <s v="Holub, Dušan;Houda, Jiří;Hajdúch, Marián;Pospíšilová, Dagmar;Džubák, Petr"/>
    <s v="Stanovení hladiny hepcidinu-25 v séru pomocí SPE-LC-MS/MS metody"/>
    <x v="2"/>
    <x v="5"/>
    <s v="Biochemical research methods"/>
    <x v="1"/>
    <x v="0"/>
  </r>
  <r>
    <x v="1"/>
    <x v="1"/>
    <n v="61989592"/>
    <x v="118"/>
    <s v="Univerzita Palackého v Olomouci/Přírodovědecká fakulta"/>
    <n v="191938067"/>
    <s v="J"/>
    <x v="1"/>
    <s v="Brandová, Blanka;Vašut, Radim Jan"/>
    <s v="Vrba borůvkovitá v České republice a na Slovensku: poznámky k současnému rozšíření a ochraně druhu"/>
    <x v="2"/>
    <x v="5"/>
    <s v="Plant sciences, botany"/>
    <x v="1"/>
    <x v="0"/>
  </r>
  <r>
    <x v="1"/>
    <x v="1"/>
    <n v="61989592"/>
    <x v="118"/>
    <s v="Univerzita Palackého v Olomouci/Přírodovědecká fakulta"/>
    <n v="191938502"/>
    <s v="J"/>
    <x v="1"/>
    <s v="Čáp, Ladislav;Šarapatka, Bořivoj;Bílá, Petra"/>
    <s v="Vliv množství a kvality aplikované exogenní organické hmoty na vybrané půdně biochemické charakteristiky"/>
    <x v="2"/>
    <x v="5"/>
    <s v="-"/>
    <x v="1"/>
    <x v="3"/>
  </r>
  <r>
    <x v="1"/>
    <x v="1"/>
    <n v="61989592"/>
    <x v="118"/>
    <s v="Univerzita Palackého v Olomouci/Přírodovědecká fakulta"/>
    <n v="192046290"/>
    <s v="Z"/>
    <x v="0"/>
    <s v="Filip, Jan;Medřík, Ivo;Oborná, Jana"/>
    <s v="Technologie dekontaminace bojových chemických látek pomocí přípravku obsahujícího železo ve vysokých oxidačních stavech (feráty)"/>
    <x v="2"/>
    <x v="9"/>
    <s v="Environmental sciences (social aspects to be 5.7)"/>
    <x v="1"/>
    <x v="2"/>
  </r>
  <r>
    <x v="1"/>
    <x v="1"/>
    <n v="61989592"/>
    <x v="118"/>
    <s v="Univerzita Palackého v Olomouci/Přírodovědecká fakulta"/>
    <n v="191903560"/>
    <s v="C"/>
    <x v="1"/>
    <s v="Vondráková, Alena;Voženílek, Vít"/>
    <s v="Licences and Open Data in Cartography"/>
    <x v="2"/>
    <x v="9"/>
    <s v="Physical geography"/>
    <x v="1"/>
    <x v="0"/>
  </r>
  <r>
    <x v="1"/>
    <x v="1"/>
    <n v="61989592"/>
    <x v="118"/>
    <s v="Univerzita Palackého v Olomouci/Přírodovědecká fakulta"/>
    <n v="191938260"/>
    <s v="J"/>
    <x v="1"/>
    <s v="Vlasáková, Jana;Kropáč, Kamil"/>
    <s v="Hydrotermální mineralizace v horninách soláňského souvrství v západní části Chřibů"/>
    <x v="2"/>
    <x v="9"/>
    <s v="Geology"/>
    <x v="1"/>
    <x v="0"/>
  </r>
  <r>
    <x v="1"/>
    <x v="1"/>
    <n v="61989592"/>
    <x v="118"/>
    <s v="Univerzita Palackého v Olomouci/Přírodovědecká fakulta"/>
    <n v="191938263"/>
    <s v="J"/>
    <x v="1"/>
    <s v="Schuchová, Kristýna;Kropáč, Kamil;Dolníček, Zdeněk;Lehotský, Tomáš"/>
    <s v="Petrografická variabilita těšínitového tělesa v Bludovicích u Nového Jičína (slezská jednotka, Vnější Západní Karpaty)"/>
    <x v="2"/>
    <x v="9"/>
    <s v="Geology"/>
    <x v="1"/>
    <x v="0"/>
  </r>
  <r>
    <x v="1"/>
    <x v="1"/>
    <n v="61989592"/>
    <x v="118"/>
    <s v="Univerzita Palackého v Olomouci/Lékařská fakulta"/>
    <n v="192004007"/>
    <s v="P"/>
    <x v="1"/>
    <s v="Panáček, Aleš;Kvítek, Libor;Prucek, Robert;Kolář, Milan;Zbořil, Radek"/>
    <s v="Antibiotic preparation and use thereof"/>
    <x v="2"/>
    <x v="17"/>
    <s v="Physical chemistry"/>
    <x v="1"/>
    <x v="5"/>
  </r>
  <r>
    <x v="1"/>
    <x v="1"/>
    <n v="61989592"/>
    <x v="118"/>
    <s v="Univerzita Palackého v Olomouci/Lékařská fakulta"/>
    <n v="192004052"/>
    <s v="P"/>
    <x v="0"/>
    <s v="Zajdel, Pawel;Soural, Miroslav;Lemrová, Barbora;Bojarski, Andrzej"/>
    <s v="Preparation of imidazopyridine compounds and their use as 5-​HT6 receptor ligands"/>
    <x v="2"/>
    <x v="17"/>
    <s v="Organic chemistry"/>
    <x v="1"/>
    <x v="5"/>
  </r>
  <r>
    <x v="1"/>
    <x v="1"/>
    <n v="61989592"/>
    <x v="118"/>
    <s v="Univerzita Palackého v Olomouci/Přírodovědecká fakulta"/>
    <n v="192006293"/>
    <s v="P"/>
    <x v="0"/>
    <s v="Zbořil, Radek;Soukupová, Jana"/>
    <s v="Method of Immobilization of Silver Nanoparticles on Solid Substrates"/>
    <x v="2"/>
    <x v="17"/>
    <s v="Physical chemistry"/>
    <x v="1"/>
    <x v="5"/>
  </r>
  <r>
    <x v="1"/>
    <x v="1"/>
    <n v="61989592"/>
    <x v="118"/>
    <s v="Univerzita Palackého v Olomouci/Lékařská fakulta"/>
    <n v="192020570"/>
    <s v="C"/>
    <x v="1"/>
    <s v="Mičová, Kateřina;Friedecký, David;Adam, Tomáš"/>
    <s v="Mass spectrometry for the sensitive analysis of intracellular nucleotides and analogues"/>
    <x v="2"/>
    <x v="17"/>
    <s v="Analytical chemistry"/>
    <x v="1"/>
    <x v="1"/>
  </r>
  <r>
    <x v="1"/>
    <x v="1"/>
    <n v="61989592"/>
    <x v="118"/>
    <s v="Univerzita Palackého v Olomouci/Přírodovědecká fakulta"/>
    <n v="191964588"/>
    <s v="P"/>
    <x v="0"/>
    <s v="Zatloukal, Marek;Kryštof, Vladimír;Havlíček, Libor;Popa, Igor;Doležal, Karel;Strnad, Miroslav;Jorda, Radek"/>
    <s v="Substituted 6-(2-hydroxybenzylamino)purine derivatives, their use as medicaments and compositions containing these derivatives"/>
    <x v="2"/>
    <x v="17"/>
    <s v="Organic chemistry"/>
    <x v="1"/>
    <x v="1"/>
  </r>
  <r>
    <x v="1"/>
    <x v="1"/>
    <n v="61989592"/>
    <x v="118"/>
    <s v="Univerzita Palackého v Olomouci/Přírodovědecká fakulta"/>
    <n v="191964599"/>
    <s v="P"/>
    <x v="0"/>
    <s v="Gucký, Tomáš;Jorda, Radek;Zatloukal, Marek;Kryštof, Vladimír;Rárová, Lucie;Řezníčková, Eva;Mikulits, Wolfgang;Strnad, Miroslav"/>
    <s v="N2-substituted-N6-(6-aryl-pyridine-3-ylmethyl)-9-cyclopentyl-9H-purine-2,6-diamine derivatives as tumor suppressor p53 activators for inhibiting angiogenesis and for treating cancer"/>
    <x v="2"/>
    <x v="17"/>
    <s v="Organic chemistry"/>
    <x v="1"/>
    <x v="1"/>
  </r>
  <r>
    <x v="1"/>
    <x v="1"/>
    <n v="61989592"/>
    <x v="118"/>
    <s v="Univerzita Palackého v Olomouci/Přírodovědecká fakulta"/>
    <n v="192006259"/>
    <s v="P"/>
    <x v="0"/>
    <s v="Slovák, Petr;Marková, Zdenka;Filip, Jan;Slunský, Jan;Soukupová, Jana;Zbořil, Radek"/>
    <s v="Nanočástice železa s povrchovou úpravou, způsob jejich přípravy a jejich použití"/>
    <x v="2"/>
    <x v="17"/>
    <s v="Inorganic and nuclear chemistry"/>
    <x v="1"/>
    <x v="1"/>
  </r>
  <r>
    <x v="1"/>
    <x v="1"/>
    <n v="61989592"/>
    <x v="118"/>
    <s v="Univerzita Palackého v Olomouci/Přírodovědecká fakulta"/>
    <n v="192006292"/>
    <s v="P"/>
    <x v="0"/>
    <s v="Fryčák, Petr"/>
    <s v="Způsob měření rychlých změn nízkých hodnot povrchové vodivosti dielektrik v prostředí elektromagnetické interference síťového napětí a zařízení pro provádění tohoto způsobu měření"/>
    <x v="2"/>
    <x v="17"/>
    <s v="Analytical chemistry"/>
    <x v="1"/>
    <x v="1"/>
  </r>
  <r>
    <x v="1"/>
    <x v="1"/>
    <n v="61989592"/>
    <x v="118"/>
    <s v="Univerzita Palackého v Olomouci/Lékařská fakulta"/>
    <n v="191936261"/>
    <s v="J"/>
    <x v="1"/>
    <s v="Oždian, Tomáš;Holub, Dušan;Rylová, Gabriela;Václavková, Jana;Hajdúch, Marián;Džubák, Petr"/>
    <s v="Porovnání hmotnostně spektrometrických přístupů v proteomickém profilování léčiv"/>
    <x v="2"/>
    <x v="17"/>
    <s v="Analytical chemistry"/>
    <x v="1"/>
    <x v="2"/>
  </r>
  <r>
    <x v="1"/>
    <x v="1"/>
    <n v="61989592"/>
    <x v="118"/>
    <s v="Univerzita Palackého v Olomouci/Přírodovědecká fakulta"/>
    <n v="192005948"/>
    <s v="P"/>
    <x v="0"/>
    <s v="Trávníček, Zdeněk;Vančo, Ján;Hutyra, Jakub;Křikavová, Radka;Dvořák, Zdeněk"/>
    <s v="Komplexy mědi s deriváty (E)-1-(2´-hydroxyfenyl)-3-fenylprop-2-en-1-onu a jejich použití jako léčiv v protinádorové terapii"/>
    <x v="2"/>
    <x v="17"/>
    <s v="Inorganic and nuclear chemistry"/>
    <x v="1"/>
    <x v="2"/>
  </r>
  <r>
    <x v="1"/>
    <x v="1"/>
    <n v="61989592"/>
    <x v="118"/>
    <s v="Univerzita Palackého v Olomouci/Přírodovědecká fakulta"/>
    <n v="192005978"/>
    <s v="P"/>
    <x v="0"/>
    <s v="Trávníček, Zdeněk;Vančo, Ján;Gáliková, Jana;Křikavová, Radka;Dvořák, Zdeněk"/>
    <s v="Dijodo-komplexy platiny s ω-substituovanými deriváty 6-alkyloxy-9-deazapurinu a použití těchto komplexů pro přípravu léčiv v protinádorové terapii"/>
    <x v="2"/>
    <x v="17"/>
    <s v="Inorganic and nuclear chemistry"/>
    <x v="1"/>
    <x v="2"/>
  </r>
  <r>
    <x v="1"/>
    <x v="1"/>
    <n v="61989592"/>
    <x v="118"/>
    <s v="Univerzita Palackého v Olomouci/Přírodovědecká fakulta"/>
    <n v="192005980"/>
    <s v="P"/>
    <x v="0"/>
    <s v="Trávníček, Zdeněk;Vančo, Ján;Buchtík, Roman;Dvořák, Zdeněk"/>
    <s v="Utilization of copper complexes involving 2-phenyl-3-hydroxy-4(1H)-quinolinone and 1,10-phenanthroline derivatives for the preparation of drugs for the treatment of tumour diseases"/>
    <x v="2"/>
    <x v="17"/>
    <s v="Inorganic and nuclear chemistry"/>
    <x v="1"/>
    <x v="2"/>
  </r>
  <r>
    <x v="1"/>
    <x v="1"/>
    <n v="61989592"/>
    <x v="118"/>
    <s v="Univerzita Palackého v Olomouci/Přírodovědecká fakulta"/>
    <n v="191992494"/>
    <s v="F"/>
    <x v="0"/>
    <s v="Petr, Jan;Maier, Vítězslav;Švidrnoch, Martin;Hárendarčíková, Lenka"/>
    <s v="Přenosné nízkonákladové zařízení pro multiparametrovou chemickou analýzu"/>
    <x v="2"/>
    <x v="17"/>
    <s v="Analytical chemistry"/>
    <x v="1"/>
    <x v="0"/>
  </r>
  <r>
    <x v="1"/>
    <x v="1"/>
    <n v="61989592"/>
    <x v="118"/>
    <s v="Univerzita Palackého v Olomouci/Přírodovědecká fakulta"/>
    <n v="191992502"/>
    <s v="G"/>
    <x v="1"/>
    <s v="Pechoušek, Jiří;Kouřil, Lukáš;Kohout, Pavel;Novák, Petr;Auinger, Filip;Kubičková, Hana"/>
    <s v="M2p Austinometr prototyp"/>
    <x v="2"/>
    <x v="16"/>
    <s v="Nuclear physics"/>
    <x v="1"/>
    <x v="1"/>
  </r>
  <r>
    <x v="1"/>
    <x v="1"/>
    <n v="61989592"/>
    <x v="118"/>
    <s v="Univerzita Palackého v Olomouci/Přírodovědecká fakulta"/>
    <n v="192005593"/>
    <s v="B"/>
    <x v="1"/>
    <s v="Bělohlávek, Radim;Dauben, Joseph Warren;Klir, George J"/>
    <s v="Fuzzy Logic and Mathematics"/>
    <x v="2"/>
    <x v="8"/>
    <s v="Computer sciences, information science, bioinformathics (hardware development to be 2.2, social aspect to be 5.8)"/>
    <x v="1"/>
    <x v="1"/>
  </r>
  <r>
    <x v="1"/>
    <x v="1"/>
    <n v="61989592"/>
    <x v="118"/>
    <s v="Univerzita Palackého v Olomouci/Přírodovědecká fakulta"/>
    <n v="191938075"/>
    <s v="J"/>
    <x v="1"/>
    <s v="Burlakov, Michail;Burlakov, Igor;Jukl, Marek"/>
    <s v="Hypercomplex algebras and geometry of spaces with fundamental form of an arbitrary order"/>
    <x v="2"/>
    <x v="39"/>
    <s v="Pure mathematics"/>
    <x v="1"/>
    <x v="2"/>
  </r>
  <r>
    <x v="1"/>
    <x v="1"/>
    <n v="61989592"/>
    <x v="118"/>
    <s v="Univerzita Palackého v Olomouci/Přírodovědecká fakulta"/>
    <n v="191938256"/>
    <s v="J"/>
    <x v="1"/>
    <s v="Khripunova, Marina;Stepanov, Sergey;Tsyganok, Irina;Mikeš, Josef"/>
    <s v="On uniqueness theoremsfor Ricci tensor"/>
    <x v="2"/>
    <x v="39"/>
    <s v="Pure mathematics"/>
    <x v="1"/>
    <x v="2"/>
  </r>
  <r>
    <x v="1"/>
    <x v="1"/>
    <n v="61989592"/>
    <x v="118"/>
    <s v="Univerzita Palackého v Olomouci/Přírodovědecká fakulta"/>
    <n v="191879371"/>
    <s v="J"/>
    <x v="1"/>
    <s v="Chajda, Ivan"/>
    <s v="A note on pseudo-Kleene algebras"/>
    <x v="2"/>
    <x v="39"/>
    <s v="Pure mathematics"/>
    <x v="1"/>
    <x v="0"/>
  </r>
  <r>
    <x v="1"/>
    <x v="1"/>
    <n v="61989592"/>
    <x v="118"/>
    <s v="Univerzita Palackého v Olomouci/Přírodovědecká fakulta"/>
    <n v="191938076"/>
    <s v="J"/>
    <x v="1"/>
    <s v="Burlakov, Igor;Jukl, Marek"/>
    <s v="Geometry of Cyclic and Anticylic Algebras"/>
    <x v="2"/>
    <x v="39"/>
    <s v="Pure mathematics"/>
    <x v="1"/>
    <x v="3"/>
  </r>
  <r>
    <x v="1"/>
    <x v="1"/>
    <n v="61989592"/>
    <x v="118"/>
    <s v="Univerzita Palackého v Olomouci/Přírodovědecká fakulta"/>
    <n v="191938501"/>
    <s v="J"/>
    <x v="1"/>
    <s v="Vencálek, Ondřej"/>
    <s v="Praktická ukázka využití testování hypotéz"/>
    <x v="2"/>
    <x v="39"/>
    <s v="Statistics and probability"/>
    <x v="1"/>
    <x v="3"/>
  </r>
  <r>
    <x v="1"/>
    <x v="1"/>
    <n v="61989592"/>
    <x v="118"/>
    <s v="Univerzita Palackého v Olomouci/Fakulta tělesné kultury"/>
    <n v="191879194"/>
    <s v="B"/>
    <x v="1"/>
    <s v="Neuls, Filip;Frömel, Karel"/>
    <s v="Pohybová aktivita a sportovní preference adolescentek"/>
    <x v="5"/>
    <x v="22"/>
    <s v="Sport and fitness sciences"/>
    <x v="1"/>
    <x v="1"/>
  </r>
  <r>
    <x v="1"/>
    <x v="1"/>
    <n v="61989592"/>
    <x v="118"/>
    <s v="Univerzita Palackého v Olomouci/Fakulta tělesné kultury"/>
    <n v="191964786"/>
    <s v="B"/>
    <x v="1"/>
    <s v="Sigmund, Erik;Sigmundová, Dagmar"/>
    <s v="Parent-child physical activity, sedentary behaviour, and obesity"/>
    <x v="5"/>
    <x v="22"/>
    <s v="Sport and fitness sciences"/>
    <x v="1"/>
    <x v="1"/>
  </r>
  <r>
    <x v="1"/>
    <x v="1"/>
    <n v="61989592"/>
    <x v="118"/>
    <s v="Univerzita Palackého v Olomouci/Fakulta tělesné kultury"/>
    <n v="191964789"/>
    <s v="B"/>
    <x v="1"/>
    <s v="Bizovská, Lucia;Janura, Miroslav;Míková, Marcela;Svoboda, Zdeněk"/>
    <s v="Rovnováha a možnosti jejího hodnocení"/>
    <x v="5"/>
    <x v="22"/>
    <s v="Sport and fitness sciences"/>
    <x v="1"/>
    <x v="2"/>
  </r>
  <r>
    <x v="1"/>
    <x v="1"/>
    <n v="61989592"/>
    <x v="118"/>
    <s v="Univerzita Palackého v Olomouci/Fakulta tělesné kultury"/>
    <n v="192006716"/>
    <s v="B"/>
    <x v="0"/>
    <s v="Dostálová, Iva;Sigmund, Martin"/>
    <s v="Pohybový systém"/>
    <x v="5"/>
    <x v="22"/>
    <s v="Sport and fitness sciences"/>
    <x v="1"/>
    <x v="2"/>
  </r>
  <r>
    <x v="1"/>
    <x v="1"/>
    <n v="61989592"/>
    <x v="118"/>
    <s v="Univerzita Palackého v Olomouci/Fakulta tělesné kultury"/>
    <n v="192006770"/>
    <s v="B"/>
    <x v="1"/>
    <s v="Botek, Michal;Krejčí, Jakub;McKune, Andrew"/>
    <s v="Variabilita srdeční frekvence v tréninkovém procesj: historie, současnost a perspektiva"/>
    <x v="5"/>
    <x v="22"/>
    <s v="Sport and fitness sciences"/>
    <x v="1"/>
    <x v="2"/>
  </r>
  <r>
    <x v="1"/>
    <x v="1"/>
    <n v="61989592"/>
    <x v="118"/>
    <s v="Univerzita Palackého v Olomouci/Fakulta zdravotnických věd"/>
    <n v="192046266"/>
    <s v="B"/>
    <x v="0"/>
    <s v="Hubáček, Petr;Filipčíková, Radka;Labonková, Monika;Bezdičková, Marcela"/>
    <s v="Efektivní systém třídění nemocných a zraněných"/>
    <x v="5"/>
    <x v="22"/>
    <s v="Nursing"/>
    <x v="1"/>
    <x v="2"/>
  </r>
  <r>
    <x v="1"/>
    <x v="1"/>
    <n v="61989592"/>
    <x v="118"/>
    <s v="Univerzita Palackého v Olomouci/Lékařská fakulta"/>
    <n v="191935970"/>
    <s v="J"/>
    <x v="1"/>
    <s v="Ivanová, Kateřina;Olecká, Ivana;Dobiáš, Martin;Hrubá, Kateřina;Juríčková, Lubica;Hanák, Přemysl;Ondra, Peter"/>
    <s v="The analysis of autopsy reports of children who died within one year of life in Olomouc and Zlín regions - possible association of health literacy of mothers with a diagnosis of SIDS"/>
    <x v="5"/>
    <x v="22"/>
    <s v="-"/>
    <x v="1"/>
    <x v="2"/>
  </r>
  <r>
    <x v="1"/>
    <x v="1"/>
    <n v="61989592"/>
    <x v="118"/>
    <s v="Univerzita Palackého v Olomouci/Fakulta zdravotnických věd"/>
    <n v="192046267"/>
    <s v="N"/>
    <x v="0"/>
    <s v="Hubáček, Petr;Filipčíková, Radka"/>
    <s v="Metodika třídění zraněných v přednemocniční a nemocniční péči při mimořádné události"/>
    <x v="5"/>
    <x v="22"/>
    <s v="Nursing"/>
    <x v="1"/>
    <x v="0"/>
  </r>
  <r>
    <x v="1"/>
    <x v="1"/>
    <n v="61989592"/>
    <x v="118"/>
    <s v="Univerzita Palackého v Olomouci/Fakulta zdravotnických věd"/>
    <n v="192046269"/>
    <s v="N"/>
    <x v="0"/>
    <s v="Hubáček, Petr;Filipčíková, Radka"/>
    <s v="Metodika třídění nemocných a zraněných v přednemocniční a nemocniční péči"/>
    <x v="5"/>
    <x v="22"/>
    <s v="Nursing"/>
    <x v="1"/>
    <x v="0"/>
  </r>
  <r>
    <x v="1"/>
    <x v="1"/>
    <n v="61989592"/>
    <x v="118"/>
    <s v="Univerzita Palackého v Olomouci/Lékařská fakulta"/>
    <n v="192003715"/>
    <s v="C"/>
    <x v="0"/>
    <s v="Gallo, Jiří;Gibon, Emmanuel;Goodman, Stuart B"/>
    <s v="Implants for Joint Replacement of the Hip and Knee"/>
    <x v="5"/>
    <x v="37"/>
    <s v="Orthopaedics"/>
    <x v="1"/>
    <x v="5"/>
  </r>
  <r>
    <x v="1"/>
    <x v="1"/>
    <n v="61989592"/>
    <x v="118"/>
    <s v="Univerzita Palackého v Olomouci/Lékařská fakulta"/>
    <n v="191992448"/>
    <s v="P"/>
    <x v="0"/>
    <s v="Kaplánek, Robert;Bříza, Tomáš;Havlík, Martin;Rak, Jakub;Kejlík, Zdeněk;Džubák, Petr;Hajdúch, Marián;Konečný, Petr;Dvořanová Štěpánková, Jana;Králová, Jarmila;Král, Vladimír"/>
    <s v="Benzoisothiazol-1,1-dioxid-3-hydrazony a jejich použití v protinádorové terapii"/>
    <x v="5"/>
    <x v="37"/>
    <s v="Oncology"/>
    <x v="1"/>
    <x v="1"/>
  </r>
  <r>
    <x v="1"/>
    <x v="1"/>
    <n v="61989592"/>
    <x v="118"/>
    <s v="Univerzita Palackého v Olomouci/Lékařská fakulta"/>
    <n v="191935915"/>
    <s v="B"/>
    <x v="1"/>
    <s v="Halenka, Milan;Fryšák, Zdeněk"/>
    <s v="Atlas ultrasonografie štítné žlázy"/>
    <x v="5"/>
    <x v="37"/>
    <s v="Endocrinology and metabolism (including diabetes, hormones)"/>
    <x v="1"/>
    <x v="2"/>
  </r>
  <r>
    <x v="1"/>
    <x v="1"/>
    <n v="61989592"/>
    <x v="118"/>
    <s v="Univerzita Palackého v Olomouci/Lékařská fakulta"/>
    <n v="191936079"/>
    <s v="J"/>
    <x v="1"/>
    <s v="Ehrmann, Jiří;Urbánek, Karel;Konečný, Michal;Procházka, Vlastimil"/>
    <s v="Zácpa (obstipace) - s důrazem na starší věk"/>
    <x v="5"/>
    <x v="37"/>
    <s v="-"/>
    <x v="1"/>
    <x v="2"/>
  </r>
  <r>
    <x v="1"/>
    <x v="1"/>
    <n v="61989592"/>
    <x v="118"/>
    <s v="Univerzita Palackého v Olomouci/Lékařská fakulta"/>
    <n v="192003770"/>
    <s v="C"/>
    <x v="0"/>
    <s v="Ciferská, Hana;Horák, Pavel;Tichý, Martin"/>
    <s v="Metabolic Osteopathy in Late-onset celiac disease"/>
    <x v="5"/>
    <x v="37"/>
    <s v="General and internal medicine"/>
    <x v="1"/>
    <x v="2"/>
  </r>
  <r>
    <x v="1"/>
    <x v="1"/>
    <n v="61989592"/>
    <x v="118"/>
    <s v="Univerzita Palackého v Olomouci/Lékařská fakulta"/>
    <n v="192003945"/>
    <s v="B"/>
    <x v="1"/>
    <s v="Halenka, Milan;Fryšák, Zdeněk"/>
    <s v="Atlas of Thyroid Ultrasonography"/>
    <x v="5"/>
    <x v="37"/>
    <s v="Endocrinology and metabolism (including diabetes, hormones)"/>
    <x v="1"/>
    <x v="2"/>
  </r>
  <r>
    <x v="1"/>
    <x v="1"/>
    <n v="61989592"/>
    <x v="118"/>
    <s v="Univerzita Palackého v Olomouci/Lékařská fakulta"/>
    <n v="192003960"/>
    <s v="J"/>
    <x v="0"/>
    <s v="Vymětal, Jiří;Hutyra, Martin;Smržová, Andrea;Skácelová, Martina;Heřmanová, Zuzana;Langová, Kateřina;Horák, Pavel"/>
    <s v="Contribution of Speckle Tracking to Estimation of Pulmonary Hypertension by Standard Doppler Echocardiography in Patients with Systemic Sclerosis and MCTD"/>
    <x v="5"/>
    <x v="37"/>
    <s v="Rheumatology"/>
    <x v="1"/>
    <x v="2"/>
  </r>
  <r>
    <x v="1"/>
    <x v="1"/>
    <n v="61989592"/>
    <x v="118"/>
    <s v="Univerzita Palackého v Olomouci/Lékařská fakulta"/>
    <n v="192003961"/>
    <s v="C"/>
    <x v="0"/>
    <s v="Schovánek, Jan;Pacák, Karel"/>
    <s v="Pheochromocytoma"/>
    <x v="5"/>
    <x v="37"/>
    <s v="General and internal medicine"/>
    <x v="1"/>
    <x v="2"/>
  </r>
  <r>
    <x v="1"/>
    <x v="1"/>
    <n v="61989592"/>
    <x v="118"/>
    <s v="Univerzita Palackého v Olomouci/Lékařská fakulta"/>
    <n v="191903426"/>
    <s v="J"/>
    <x v="1"/>
    <s v="Kultan, Juraj;Kolek, Vítězslav"/>
    <s v="Neinvazivní detekce karcinomu plic"/>
    <x v="5"/>
    <x v="37"/>
    <s v="Respiratory systems"/>
    <x v="1"/>
    <x v="0"/>
  </r>
  <r>
    <x v="1"/>
    <x v="1"/>
    <n v="61989592"/>
    <x v="118"/>
    <s v="Univerzita Palackého v Olomouci/Lékařská fakulta"/>
    <n v="191903449"/>
    <s v="B"/>
    <x v="1"/>
    <s v="Bouchalová, Kateřina;Hajdúch, Marián;Bouchal, Jan;Hlobilková, Alice;Houdová Megová, Magdalena;Hudcová, Magdalena;Koudeláková, Vladimíra;Medalová, Jiřina;Srovnal, Josef;Trojanec, Radek"/>
    <s v="Prediktivní a prognostická onkologie"/>
    <x v="5"/>
    <x v="37"/>
    <s v="-"/>
    <x v="1"/>
    <x v="0"/>
  </r>
  <r>
    <x v="1"/>
    <x v="1"/>
    <n v="61989592"/>
    <x v="118"/>
    <s v="Univerzita Palackého v Olomouci/Lékařská fakulta"/>
    <n v="191936085"/>
    <s v="J"/>
    <x v="1"/>
    <s v="Henzlová, Lenka;Koranda, Pavel;Papajík, Tomáš"/>
    <s v="Role 18F-FDG PET/CT při stážování a hodnocení léčebné odpovědi u agresivních forem maligních lymfomů"/>
    <x v="5"/>
    <x v="37"/>
    <s v="Oncology"/>
    <x v="1"/>
    <x v="0"/>
  </r>
  <r>
    <x v="1"/>
    <x v="1"/>
    <n v="61989592"/>
    <x v="118"/>
    <s v="Univerzita Palackého v Olomouci/Lékařská fakulta"/>
    <n v="191936141"/>
    <s v="J"/>
    <x v="1"/>
    <s v="Kudláčková, Šárka;Král, Milan;Koranda, Pavel;Študent, Vladimír"/>
    <s v="18-F cholin PET CT v primodiagnostice karcinomu prostaty"/>
    <x v="5"/>
    <x v="37"/>
    <s v="Urology and nephrology"/>
    <x v="1"/>
    <x v="0"/>
  </r>
  <r>
    <x v="1"/>
    <x v="1"/>
    <n v="61989592"/>
    <x v="118"/>
    <s v="Univerzita Palackého v Olomouci/Lékařská fakulta"/>
    <n v="191936156"/>
    <s v="B"/>
    <x v="1"/>
    <s v="Musil, Dalibor;Herman, Jiří;Hofírek, Ivo;Kachlík, David"/>
    <s v="Ultrazvukové vyšetření žil dolních končetin"/>
    <x v="5"/>
    <x v="37"/>
    <s v="Other clinical medicine subjects"/>
    <x v="1"/>
    <x v="0"/>
  </r>
  <r>
    <x v="1"/>
    <x v="1"/>
    <n v="61989592"/>
    <x v="118"/>
    <s v="Univerzita Palackého v Olomouci/Lékařská fakulta"/>
    <n v="191936169"/>
    <s v="B"/>
    <x v="1"/>
    <s v="Kolek, Vítězslav;Vágnerová, Iva;Kolář, Milan;Kopřiva, František;Stárek, Ivo"/>
    <s v="Kapesní průvodce ambulantní léčbou respirační infekcí"/>
    <x v="5"/>
    <x v="37"/>
    <s v="Respiratory systems"/>
    <x v="1"/>
    <x v="0"/>
  </r>
  <r>
    <x v="1"/>
    <x v="1"/>
    <n v="61989592"/>
    <x v="118"/>
    <s v="Univerzita Palackého v Olomouci/Lékařská fakulta"/>
    <n v="192003771"/>
    <s v="J"/>
    <x v="0"/>
    <s v="Horák, Pavel;Skácelová, Martina;Kazi, Ahmed Mustafa"/>
    <s v="Role of strontium ranelate in the therapy of osteoporosis"/>
    <x v="5"/>
    <x v="37"/>
    <s v="General and internal medicine"/>
    <x v="1"/>
    <x v="0"/>
  </r>
  <r>
    <x v="1"/>
    <x v="1"/>
    <n v="61989592"/>
    <x v="118"/>
    <s v="Univerzita Palackého v Olomouci/Lékařská fakulta"/>
    <n v="191936147"/>
    <s v="J"/>
    <x v="1"/>
    <s v="Stejskal, David;Karpíšek, Michal;Krejčí, Gabriela;Václavík, Jan;Švesták, Marek"/>
    <s v="Perilipin-2: A new prospective biomarker for the diagnosis of acute myocardial ischemia"/>
    <x v="5"/>
    <x v="37"/>
    <s v="Cardiac and Cardiovascular systems"/>
    <x v="1"/>
    <x v="3"/>
  </r>
  <r>
    <x v="1"/>
    <x v="1"/>
    <n v="61989592"/>
    <x v="118"/>
    <s v="Univerzita Palackého v Olomouci/Lékařská fakulta"/>
    <n v="191936229"/>
    <s v="J"/>
    <x v="1"/>
    <s v="Nour, Amira;Azar, Basel;Rabata, Anas;Manadili, Ahmad"/>
    <s v="The Effect of Amygdalin in the Treatment of Squamous Cell Carcinoma induced in the Buccal Pouch of Golden Syrian Hamster"/>
    <x v="5"/>
    <x v="37"/>
    <s v="-"/>
    <x v="1"/>
    <x v="3"/>
  </r>
  <r>
    <x v="1"/>
    <x v="1"/>
    <n v="61989592"/>
    <x v="118"/>
    <s v="Univerzita Palackého v Olomouci/Filozofická fakulta"/>
    <n v="191880112"/>
    <s v="B"/>
    <x v="1"/>
    <s v="Prokůpek, Tomáš;Foret, Martin"/>
    <s v="Před komiksem. Formování domácího obrázkového seriálu ve 2. polovině XIX. století"/>
    <x v="4"/>
    <x v="15"/>
    <s v="Journalism"/>
    <x v="1"/>
    <x v="5"/>
  </r>
  <r>
    <x v="1"/>
    <x v="1"/>
    <n v="61989592"/>
    <x v="118"/>
    <s v="Univerzita Palackého v Olomouci/Filozofická fakulta"/>
    <n v="191880094"/>
    <s v="B"/>
    <x v="1"/>
    <s v="Orság, Petr"/>
    <s v="Mezi realitou, propagandou a mýty. Československá exilová média v západní Evropě v letech 1968-1989."/>
    <x v="4"/>
    <x v="15"/>
    <s v="Journalism"/>
    <x v="1"/>
    <x v="1"/>
  </r>
  <r>
    <x v="1"/>
    <x v="1"/>
    <n v="61989592"/>
    <x v="118"/>
    <s v="Univerzita Palackého v Olomouci/Filozofická fakulta"/>
    <n v="192004474"/>
    <s v="J"/>
    <x v="0"/>
    <s v="Sedláková, Renáta;Nohlová, Barbora"/>
    <s v="Mediální reprezentace zásahu v pražských mešitách a její reflexe muslimy žijícími v ČR"/>
    <x v="4"/>
    <x v="15"/>
    <s v="Media and socio-cultural communication "/>
    <x v="1"/>
    <x v="0"/>
  </r>
  <r>
    <x v="1"/>
    <x v="1"/>
    <n v="61989592"/>
    <x v="118"/>
    <s v="Univerzita Palackého v Olomouci/Filozofická fakulta"/>
    <n v="191964401"/>
    <s v="C"/>
    <x v="1"/>
    <s v="Orság, Petr"/>
    <s v="Only Vanished Footprints or a Permanent Legacy? Exile Media and the Central European Public Space"/>
    <x v="4"/>
    <x v="15"/>
    <s v="Media and socio-cultural communication "/>
    <x v="1"/>
    <x v="3"/>
  </r>
  <r>
    <x v="1"/>
    <x v="1"/>
    <n v="61989592"/>
    <x v="118"/>
    <s v="Univerzita Palackého v Olomouci/Filozofická fakulta"/>
    <n v="191964375"/>
    <s v="B"/>
    <x v="0"/>
    <s v="Lebeda, Tomáš;Lysek, Jakub"/>
    <s v="Protest, omyl, nezájem? Neplatné hlasování v České republice a v nových demokraciích"/>
    <x v="4"/>
    <x v="13"/>
    <s v="Political science"/>
    <x v="1"/>
    <x v="1"/>
  </r>
  <r>
    <x v="1"/>
    <x v="1"/>
    <n v="61989592"/>
    <x v="118"/>
    <s v="Univerzita Palackého v Olomouci/Filozofická fakulta"/>
    <n v="191936982"/>
    <s v="C"/>
    <x v="1"/>
    <s v="Klimovský, Daniel;Vetter, Angelika;Denters, Bas;Kersting, Norbert"/>
    <s v="Giving Citizens More Say in Local Government: Comparative Analyses of Change Across Europe in Times of Crisis"/>
    <x v="4"/>
    <x v="13"/>
    <s v="Political science"/>
    <x v="1"/>
    <x v="2"/>
  </r>
  <r>
    <x v="1"/>
    <x v="1"/>
    <n v="61989592"/>
    <x v="118"/>
    <s v="Univerzita Palackého v Olomouci/Filozofická fakulta"/>
    <n v="191936983"/>
    <s v="C"/>
    <x v="1"/>
    <s v="Klimovský, Daniel;Franzke, Jochen;Pinterič, Uroš"/>
    <s v="Does Inter-Municipal Cooperation Lead to Territorial Consolidation? A Comparative Analysis of Selected European Cases in Times of Crisis"/>
    <x v="4"/>
    <x v="13"/>
    <s v="Political science"/>
    <x v="1"/>
    <x v="2"/>
  </r>
  <r>
    <x v="1"/>
    <x v="1"/>
    <n v="61989592"/>
    <x v="118"/>
    <s v="Univerzita Palackého v Olomouci/Filozofická fakulta"/>
    <n v="191936984"/>
    <s v="C"/>
    <x v="1"/>
    <s v="Klimovský, Daniel;Lidström, Anders;Baldersheim, Harald;Copus, Colin;Hlynsdóttir, Eva Marín;Kettunen, Pekka"/>
    <s v="Reforming Local Councils and the Role of Councillors: A Comparative Analysis of Fifteen European Countries"/>
    <x v="4"/>
    <x v="13"/>
    <s v="Political science"/>
    <x v="1"/>
    <x v="2"/>
  </r>
  <r>
    <x v="1"/>
    <x v="1"/>
    <n v="61989592"/>
    <x v="118"/>
    <s v="Univerzita Palackého v Olomouci/Právnická fakulta"/>
    <n v="192005171"/>
    <s v="C"/>
    <x v="0"/>
    <s v="Tungul, Lucie"/>
    <s v="Explaining Immigration to the European Public"/>
    <x v="4"/>
    <x v="13"/>
    <s v="Political science"/>
    <x v="1"/>
    <x v="2"/>
  </r>
  <r>
    <x v="1"/>
    <x v="1"/>
    <n v="61989592"/>
    <x v="118"/>
    <s v="Univerzita Palackého v Olomouci/Filozofická fakulta"/>
    <n v="191964402"/>
    <s v="B"/>
    <x v="0"/>
    <s v="Lebedová, Eva"/>
    <s v="Polarizovaná politika? Vliv volebních kampaní na stranickou polarizaci v České republice."/>
    <x v="4"/>
    <x v="13"/>
    <s v="Political science"/>
    <x v="1"/>
    <x v="0"/>
  </r>
  <r>
    <x v="1"/>
    <x v="1"/>
    <n v="61989592"/>
    <x v="118"/>
    <s v="Univerzita Palackého v Olomouci/Právnická fakulta"/>
    <n v="191964410"/>
    <s v="B"/>
    <x v="1"/>
    <s v="Svaček, Ondřej"/>
    <s v="Mezinárodní trestní soud (2005-2017)"/>
    <x v="4"/>
    <x v="32"/>
    <s v="Law"/>
    <x v="1"/>
    <x v="1"/>
  </r>
  <r>
    <x v="1"/>
    <x v="1"/>
    <n v="61989592"/>
    <x v="118"/>
    <s v="Univerzita Palackého v Olomouci/Právnická fakulta"/>
    <n v="192005148"/>
    <s v="B"/>
    <x v="0"/>
    <s v="Kysela, Jan;Kokeš, Marian"/>
    <s v="Zákon o sdružování v politických stranách a v politických hnutích. Komentář."/>
    <x v="4"/>
    <x v="32"/>
    <s v="Law"/>
    <x v="1"/>
    <x v="1"/>
  </r>
  <r>
    <x v="1"/>
    <x v="1"/>
    <n v="61989592"/>
    <x v="118"/>
    <s v="Univerzita Palackého v Olomouci/Právnická fakulta"/>
    <n v="192005198"/>
    <s v="V"/>
    <x v="0"/>
    <s v="Vítová, Blanka;Černý, Michal"/>
    <s v="Problematika dvojí kvality a složení výrobků prodávaných v rámci jednotného trhu Evropské unie z pohledu práva na ochranu spotřebitele (zejména nekalých obchodních praktik), práva soutěžního (zejména nekalé soutěže) a práva průmyslového vlastnictví"/>
    <x v="4"/>
    <x v="32"/>
    <s v="Law"/>
    <x v="1"/>
    <x v="1"/>
  </r>
  <r>
    <x v="1"/>
    <x v="1"/>
    <n v="61989592"/>
    <x v="118"/>
    <s v="Univerzita Palackého v Olomouci/Právnická fakulta"/>
    <n v="191880037"/>
    <s v="B"/>
    <x v="1"/>
    <s v="Ščerba, Filip;Coufalová, Bronislava"/>
    <s v="Efektivita sankcionování mladistvých"/>
    <x v="4"/>
    <x v="32"/>
    <s v="-"/>
    <x v="1"/>
    <x v="2"/>
  </r>
  <r>
    <x v="1"/>
    <x v="1"/>
    <n v="61989592"/>
    <x v="118"/>
    <s v="Univerzita Palackého v Olomouci/Právnická fakulta"/>
    <n v="191937239"/>
    <s v="B"/>
    <x v="1"/>
    <s v="Prchal, Petr"/>
    <s v="Limity autorskoprávní ochrany"/>
    <x v="4"/>
    <x v="32"/>
    <s v="-"/>
    <x v="1"/>
    <x v="2"/>
  </r>
  <r>
    <x v="1"/>
    <x v="1"/>
    <n v="61989592"/>
    <x v="118"/>
    <s v="Univerzita Palackého v Olomouci/Právnická fakulta"/>
    <n v="191937263"/>
    <s v="B"/>
    <x v="1"/>
    <s v="Bartoň, Michal;Kratochvíl, Jan;Kopa, Martin;Tomoszek, Maxim;Jirásek, Jiří;Svaček, Ondřej"/>
    <s v="Základní práva"/>
    <x v="4"/>
    <x v="32"/>
    <s v="-"/>
    <x v="1"/>
    <x v="2"/>
  </r>
  <r>
    <x v="1"/>
    <x v="1"/>
    <n v="61989592"/>
    <x v="118"/>
    <s v="Univerzita Palackého v Olomouci/Právnická fakulta"/>
    <n v="191937318"/>
    <s v="J"/>
    <x v="1"/>
    <s v="Papoušková, Zdenka;Špírková, Taťána"/>
    <s v="Soukromé a veřejné v kontextu chápání daňových subjektů"/>
    <x v="4"/>
    <x v="32"/>
    <s v="-"/>
    <x v="1"/>
    <x v="2"/>
  </r>
  <r>
    <x v="1"/>
    <x v="1"/>
    <n v="61989592"/>
    <x v="118"/>
    <s v="Univerzita Palackého v Olomouci/Právnická fakulta"/>
    <n v="191937322"/>
    <s v="B"/>
    <x v="1"/>
    <s v="Pouperová, Olga"/>
    <s v="Institucionální aspekty regulace médií"/>
    <x v="4"/>
    <x v="32"/>
    <s v="-"/>
    <x v="1"/>
    <x v="2"/>
  </r>
  <r>
    <x v="1"/>
    <x v="1"/>
    <n v="61989592"/>
    <x v="118"/>
    <s v="Univerzita Palackého v Olomouci/Právnická fakulta"/>
    <n v="191937323"/>
    <s v="B"/>
    <x v="1"/>
    <s v="Hamuľák, Ondrej"/>
    <s v="National Sovereignty in the European Union -View from the Czech Perspective"/>
    <x v="4"/>
    <x v="32"/>
    <s v="-"/>
    <x v="1"/>
    <x v="2"/>
  </r>
  <r>
    <x v="1"/>
    <x v="1"/>
    <n v="61989592"/>
    <x v="118"/>
    <s v="Univerzita Palackého v Olomouci/Právnická fakulta"/>
    <n v="191937346"/>
    <s v="J"/>
    <x v="1"/>
    <s v="Hulmák, Milan"/>
    <s v="Kolektivní ochrana spotřebitele"/>
    <x v="4"/>
    <x v="32"/>
    <s v="-"/>
    <x v="1"/>
    <x v="2"/>
  </r>
  <r>
    <x v="1"/>
    <x v="1"/>
    <n v="61989592"/>
    <x v="118"/>
    <s v="Univerzita Palackého v Olomouci/Právnická fakulta"/>
    <n v="191937456"/>
    <s v="C"/>
    <x v="1"/>
    <s v="Svaček, Ondřej"/>
    <s v="The International Criminal Court and Human Rights: Achievements and Challenges"/>
    <x v="4"/>
    <x v="32"/>
    <s v="-"/>
    <x v="1"/>
    <x v="2"/>
  </r>
  <r>
    <x v="1"/>
    <x v="1"/>
    <n v="61989592"/>
    <x v="118"/>
    <s v="Univerzita Palackého v Olomouci/Právnická fakulta"/>
    <n v="191964411"/>
    <s v="B"/>
    <x v="1"/>
    <s v="Vítová, Blanka"/>
    <s v="Ochrana spotřebitele při uzavírání smluv na slevových portálech"/>
    <x v="4"/>
    <x v="32"/>
    <s v="Law"/>
    <x v="1"/>
    <x v="2"/>
  </r>
  <r>
    <x v="1"/>
    <x v="1"/>
    <n v="61989592"/>
    <x v="118"/>
    <s v="Univerzita Palackého v Olomouci/Právnická fakulta"/>
    <n v="191964415"/>
    <s v="C"/>
    <x v="1"/>
    <s v="Stehlík, Václav"/>
    <s v="Metamorphosis of Public Security Exception in the EU Internal Market and EU Citizens’ Rights"/>
    <x v="4"/>
    <x v="32"/>
    <s v="Law"/>
    <x v="1"/>
    <x v="2"/>
  </r>
  <r>
    <x v="1"/>
    <x v="1"/>
    <n v="61989592"/>
    <x v="118"/>
    <s v="Univerzita Palackého v Olomouci/Právnická fakulta"/>
    <n v="191964420"/>
    <s v="J"/>
    <x v="1"/>
    <s v="Dostalík, Petr;Poláček, Bohumil"/>
    <s v="Lex Rhodia de iactu a společná havárie"/>
    <x v="4"/>
    <x v="32"/>
    <s v="Law"/>
    <x v="1"/>
    <x v="2"/>
  </r>
  <r>
    <x v="1"/>
    <x v="1"/>
    <n v="61989592"/>
    <x v="118"/>
    <s v="Univerzita Palackého v Olomouci/Právnická fakulta"/>
    <n v="191964421"/>
    <s v="B"/>
    <x v="1"/>
    <s v="Petr, Pavel"/>
    <s v="Vlastnictví bytů - kondominium"/>
    <x v="4"/>
    <x v="32"/>
    <s v="Law"/>
    <x v="1"/>
    <x v="2"/>
  </r>
  <r>
    <x v="1"/>
    <x v="1"/>
    <n v="61989592"/>
    <x v="118"/>
    <s v="Univerzita Palackého v Olomouci/Právnická fakulta"/>
    <n v="192005130"/>
    <s v="B"/>
    <x v="0"/>
    <s v="Svoboda, Karel;Smolík, Petr;Levý, Jiří;Šínová, Renáta;Hamuľáková, Klára;Petrov Křiváčková, Jana"/>
    <s v="Občanský soudní řád. Komentář."/>
    <x v="4"/>
    <x v="32"/>
    <s v="Law"/>
    <x v="1"/>
    <x v="2"/>
  </r>
  <r>
    <x v="1"/>
    <x v="1"/>
    <n v="61989592"/>
    <x v="118"/>
    <s v="Univerzita Palackého v Olomouci/Právnická fakulta"/>
    <n v="192005224"/>
    <s v="J"/>
    <x v="0"/>
    <s v="Petr, Michal"/>
    <s v="Zákon o náhradě škody v oblasti hospodářské soutěže"/>
    <x v="4"/>
    <x v="32"/>
    <s v="Law"/>
    <x v="1"/>
    <x v="2"/>
  </r>
  <r>
    <x v="1"/>
    <x v="1"/>
    <n v="61989592"/>
    <x v="118"/>
    <s v="Univerzita Palackého v Olomouci/Cyrilometodějská teologická fakulta"/>
    <n v="191937554"/>
    <s v="J"/>
    <x v="1"/>
    <s v="Dvořáček, Jiří"/>
    <s v="Apoštolský exarchát v České republice a jeho právní postavení"/>
    <x v="4"/>
    <x v="32"/>
    <s v="Law"/>
    <x v="1"/>
    <x v="0"/>
  </r>
  <r>
    <x v="1"/>
    <x v="1"/>
    <n v="61989592"/>
    <x v="118"/>
    <s v="Univerzita Palackého v Olomouci/Právnická fakulta"/>
    <n v="191880047"/>
    <s v="J"/>
    <x v="1"/>
    <s v="Hrnčiříková, Miluše"/>
    <s v="Přípustnost prorogace ve věcech manželských s cizím prvkem - současný stav z pohledu českých soudů"/>
    <x v="4"/>
    <x v="32"/>
    <s v="-"/>
    <x v="1"/>
    <x v="0"/>
  </r>
  <r>
    <x v="1"/>
    <x v="1"/>
    <n v="61989592"/>
    <x v="118"/>
    <s v="Univerzita Palackého v Olomouci/Právnická fakulta"/>
    <n v="191880048"/>
    <s v="J"/>
    <x v="1"/>
    <s v="Dostalík, Petr"/>
    <s v="Povinnost schovatele a vypůjčitele opatrovat věc podle nového občanského zákoníku s přihlédnutím k římskému právu"/>
    <x v="4"/>
    <x v="32"/>
    <s v="Law"/>
    <x v="1"/>
    <x v="0"/>
  </r>
  <r>
    <x v="1"/>
    <x v="1"/>
    <n v="61989592"/>
    <x v="118"/>
    <s v="Univerzita Palackého v Olomouci/Právnická fakulta"/>
    <n v="191937222"/>
    <s v="J"/>
    <x v="1"/>
    <s v="Hlavinka, Pavel"/>
    <s v="Psychopatology from the aspect of the Daseinsanalysis"/>
    <x v="4"/>
    <x v="32"/>
    <s v="-"/>
    <x v="1"/>
    <x v="0"/>
  </r>
  <r>
    <x v="1"/>
    <x v="1"/>
    <n v="61989592"/>
    <x v="118"/>
    <s v="Univerzita Palackého v Olomouci/Právnická fakulta"/>
    <n v="191937247"/>
    <s v="J"/>
    <x v="1"/>
    <s v="Telec, Ivo"/>
    <s v="Některé základní otázky práva na označení zeměpisného původu výrobků"/>
    <x v="4"/>
    <x v="32"/>
    <s v="Law"/>
    <x v="1"/>
    <x v="0"/>
  </r>
  <r>
    <x v="1"/>
    <x v="1"/>
    <n v="61989592"/>
    <x v="118"/>
    <s v="Univerzita Palackého v Olomouci/Právnická fakulta"/>
    <n v="191937351"/>
    <s v="J"/>
    <x v="1"/>
    <s v="Petr, Michal"/>
    <s v="Dopady zahájení řízení na jednotu skutku"/>
    <x v="4"/>
    <x v="32"/>
    <s v="-"/>
    <x v="1"/>
    <x v="0"/>
  </r>
  <r>
    <x v="1"/>
    <x v="1"/>
    <n v="61989592"/>
    <x v="118"/>
    <s v="Univerzita Palackého v Olomouci/Právnická fakulta"/>
    <n v="191937377"/>
    <s v="J"/>
    <x v="1"/>
    <s v="Westphalová, Lenka"/>
    <s v="Das Recht des Kindes auf Kenntnis der eigenen Abstammung - Realität oder Utopie in der Tschechischen Republik"/>
    <x v="4"/>
    <x v="32"/>
    <s v="-"/>
    <x v="1"/>
    <x v="0"/>
  </r>
  <r>
    <x v="1"/>
    <x v="1"/>
    <n v="61989592"/>
    <x v="118"/>
    <s v="Univerzita Palackého v Olomouci/Právnická fakulta"/>
    <n v="191937379"/>
    <s v="J"/>
    <x v="1"/>
    <s v="Heikkinen, Tuomas;Faix, Martin"/>
    <s v="The need for unified understanding of 'military object' in the context of human shields and passive precautions concepts"/>
    <x v="4"/>
    <x v="32"/>
    <s v="-"/>
    <x v="1"/>
    <x v="0"/>
  </r>
  <r>
    <x v="1"/>
    <x v="1"/>
    <n v="61989592"/>
    <x v="118"/>
    <s v="Univerzita Palackého v Olomouci/Právnická fakulta"/>
    <n v="191937391"/>
    <s v="B"/>
    <x v="1"/>
    <s v="Sládeček, Vladimír"/>
    <s v="Consitution of the Czech Republic. Commentaries.."/>
    <x v="4"/>
    <x v="32"/>
    <s v="Law"/>
    <x v="1"/>
    <x v="0"/>
  </r>
  <r>
    <x v="1"/>
    <x v="1"/>
    <n v="61989592"/>
    <x v="118"/>
    <s v="Univerzita Palackého v Olomouci/Právnická fakulta"/>
    <n v="191937396"/>
    <s v="J"/>
    <x v="1"/>
    <s v="Tégl, Petr"/>
    <s v="O kolizi limitovaných věcných práv a způsobech jejího řešení (pokus o uvedení do problematiky)"/>
    <x v="4"/>
    <x v="32"/>
    <s v="-"/>
    <x v="1"/>
    <x v="0"/>
  </r>
  <r>
    <x v="1"/>
    <x v="1"/>
    <n v="61989592"/>
    <x v="118"/>
    <s v="Univerzita Palackého v Olomouci/Právnická fakulta"/>
    <n v="191937408"/>
    <s v="B"/>
    <x v="1"/>
    <s v="Řezníčková, Kristýna"/>
    <s v="Výlučné daňové příjmy obcí"/>
    <x v="4"/>
    <x v="32"/>
    <s v="Law"/>
    <x v="1"/>
    <x v="0"/>
  </r>
  <r>
    <x v="1"/>
    <x v="1"/>
    <n v="61989592"/>
    <x v="118"/>
    <s v="Univerzita Palackého v Olomouci/Právnická fakulta"/>
    <n v="191964409"/>
    <s v="J"/>
    <x v="1"/>
    <s v="Horák, Ondřej"/>
    <s v="K proměnám koncepce vlastnického práva od rakouských ústav do současnosti"/>
    <x v="4"/>
    <x v="32"/>
    <s v="Law"/>
    <x v="1"/>
    <x v="0"/>
  </r>
  <r>
    <x v="1"/>
    <x v="1"/>
    <n v="61989592"/>
    <x v="118"/>
    <s v="Univerzita Palackého v Olomouci/Právnická fakulta"/>
    <n v="191964435"/>
    <s v="J"/>
    <x v="1"/>
    <s v="Tomoszek, Maxim"/>
    <s v="Politizace institutu ústavní odpovědnosti jako jedna z příčin současné ústavní krize v Polsku"/>
    <x v="4"/>
    <x v="32"/>
    <s v="Law"/>
    <x v="1"/>
    <x v="0"/>
  </r>
  <r>
    <x v="1"/>
    <x v="1"/>
    <n v="61989592"/>
    <x v="118"/>
    <s v="Univerzita Palackého v Olomouci/Právnická fakulta"/>
    <n v="192005133"/>
    <s v="J"/>
    <x v="1"/>
    <s v="Rosenkranzová, Olga"/>
    <s v="Důstojnost člověka podle Giovanniho Pika della Mirandola – inspirace pro právo."/>
    <x v="4"/>
    <x v="32"/>
    <s v="Law"/>
    <x v="1"/>
    <x v="0"/>
  </r>
  <r>
    <x v="1"/>
    <x v="1"/>
    <n v="61989592"/>
    <x v="118"/>
    <s v="Univerzita Palackého v Olomouci/Právnická fakulta"/>
    <n v="192005157"/>
    <s v="B"/>
    <x v="1"/>
    <s v="Frumarová, Kateřina;Dienstbier, Filip;Halířová, Gabriela;Horáková, Monika;Kohajda, Michael;Madleňáková, Lucia;Matoušek, Pavel;Melotíková, Petra;Papoušková, Zdenka;Pospíšilová, Soňa;Řezníčková, Kristýna;Sládeček, Vladimír;Škurek, Martin;Špírková, Taťána;Ve"/>
    <s v="Správní trestání"/>
    <x v="4"/>
    <x v="32"/>
    <s v="Law"/>
    <x v="1"/>
    <x v="0"/>
  </r>
  <r>
    <x v="1"/>
    <x v="1"/>
    <n v="61989592"/>
    <x v="118"/>
    <s v="Univerzita Palackého v Olomouci/Právnická fakulta"/>
    <n v="192005062"/>
    <s v="M"/>
    <x v="0"/>
    <s v="Holá, Lenka;Malacka, Michal;Hrnčiříková, Miluše;Westphalová, Lenka"/>
    <s v="MEDIACE 2017"/>
    <x v="4"/>
    <x v="32"/>
    <s v="Law"/>
    <x v="1"/>
    <x v="3"/>
  </r>
  <r>
    <x v="1"/>
    <x v="1"/>
    <n v="61989592"/>
    <x v="118"/>
    <s v="Univerzita Palackého v Olomouci/Právnická fakulta"/>
    <n v="192005100"/>
    <s v="B"/>
    <x v="0"/>
    <s v="Vícha, Ondřej"/>
    <s v="Horní zákon. Zákon o hornické činnosti, výbušninách a o státní báňské správě. Komentář"/>
    <x v="4"/>
    <x v="32"/>
    <s v="Law"/>
    <x v="1"/>
    <x v="3"/>
  </r>
  <r>
    <x v="1"/>
    <x v="1"/>
    <n v="61989592"/>
    <x v="118"/>
    <s v="Univerzita Palackého v Olomouci/Právnická fakulta"/>
    <n v="192005277"/>
    <s v="J"/>
    <x v="1"/>
    <s v="Melzer, Filip"/>
    <s v="Odpovědnost za pomocníka podle § 2914 českého občanského zákoníku."/>
    <x v="4"/>
    <x v="32"/>
    <s v="Law"/>
    <x v="1"/>
    <x v="3"/>
  </r>
  <r>
    <x v="1"/>
    <x v="1"/>
    <n v="61989592"/>
    <x v="118"/>
    <s v="Univerzita Palackého v Olomouci/Cyrilometodějská teologická fakulta"/>
    <n v="191937644"/>
    <s v="B"/>
    <x v="1"/>
    <s v="Šlechtová, Hana"/>
    <s v="Rodinná socializace na příkladu českých a francouzských rodin se třemi dětmi"/>
    <x v="4"/>
    <x v="33"/>
    <s v="Social topics (Women´s and gender studies; Social issues; Family studies; Social work)"/>
    <x v="1"/>
    <x v="1"/>
  </r>
  <r>
    <x v="1"/>
    <x v="1"/>
    <n v="61989592"/>
    <x v="118"/>
    <s v="Univerzita Palackého v Olomouci/Filozofická fakulta"/>
    <n v="191880067"/>
    <s v="C"/>
    <x v="1"/>
    <s v="Ryšavý, Dan;Čermák, Daniel"/>
    <s v="Political professionalization of county councillors in Europe"/>
    <x v="4"/>
    <x v="33"/>
    <s v="Sociology"/>
    <x v="1"/>
    <x v="1"/>
  </r>
  <r>
    <x v="1"/>
    <x v="1"/>
    <n v="61989592"/>
    <x v="118"/>
    <s v="Univerzita Palackého v Olomouci/Filozofická fakulta"/>
    <n v="191880109"/>
    <s v="B"/>
    <x v="1"/>
    <s v="Zich, František;Anýžová, Petra;Matějů, Petr;Roubal, Ondřej;Kubátová, Helena;Znebejánek, František"/>
    <s v="Konfrontace hodnot v pozdní modernitě: Česko a Hlučínsko v evropském kontextu"/>
    <x v="4"/>
    <x v="33"/>
    <s v="Sociology"/>
    <x v="1"/>
    <x v="1"/>
  </r>
  <r>
    <x v="1"/>
    <x v="1"/>
    <n v="61989592"/>
    <x v="118"/>
    <s v="Univerzita Palackého v Olomouci/Filozofická fakulta"/>
    <n v="191936814"/>
    <s v="C"/>
    <x v="1"/>
    <s v="Mildnerová, Kateřina"/>
    <s v="Obscene, diabolic and bloody fetishism. European conceptualisation of vodun through the history of Christian mission"/>
    <x v="4"/>
    <x v="33"/>
    <s v="Antropology, ethnology"/>
    <x v="1"/>
    <x v="1"/>
  </r>
  <r>
    <x v="1"/>
    <x v="1"/>
    <n v="61989592"/>
    <x v="118"/>
    <s v="Univerzita Palackého v Olomouci/Přírodovědecká fakulta"/>
    <n v="191938108"/>
    <s v="C"/>
    <x v="1"/>
    <s v="Syrovátka, Miroslav;Harmáček, Jaromír"/>
    <s v="Are East African countries sustainable? Comparative analysis of two composite indicators"/>
    <x v="4"/>
    <x v="33"/>
    <s v="Sociology"/>
    <x v="1"/>
    <x v="2"/>
  </r>
  <r>
    <x v="1"/>
    <x v="1"/>
    <n v="61989592"/>
    <x v="118"/>
    <s v="Univerzita Palackého v Olomouci/Filozofická fakulta"/>
    <n v="192004666"/>
    <s v="B"/>
    <x v="1"/>
    <s v="Soukup, Martin;Kadlecová, Jana;Rychlík, Martin;Dvořáková, Michaela;Dudziaková, Marie"/>
    <s v="Tělo 2.0"/>
    <x v="4"/>
    <x v="33"/>
    <s v="Antropology, ethnology"/>
    <x v="1"/>
    <x v="0"/>
  </r>
  <r>
    <x v="1"/>
    <x v="1"/>
    <n v="61989592"/>
    <x v="118"/>
    <s v="Univerzita Palackého v Olomouci/Filozofická fakulta"/>
    <n v="191937164"/>
    <s v="B"/>
    <x v="1"/>
    <s v="Günther, Olaf"/>
    <s v="Im Zwischenraum - Zigeuner in Zentralasien"/>
    <x v="4"/>
    <x v="33"/>
    <s v="Antropology, ethnology"/>
    <x v="1"/>
    <x v="3"/>
  </r>
  <r>
    <x v="1"/>
    <x v="1"/>
    <n v="61989592"/>
    <x v="118"/>
    <s v="Univerzita Palackého v Olomouci/Pedagogická fakulta"/>
    <n v="191879210"/>
    <s v="B"/>
    <x v="1"/>
    <s v="Regec, Vojtech"/>
    <s v="Hodnotenie e-Prístupnosti v kontexte zrakového postihnutia na vysokých školách v Českej a Slovenskej republike"/>
    <x v="4"/>
    <x v="35"/>
    <s v="Education, special (to gifted persons, those with learning disabilities)"/>
    <x v="1"/>
    <x v="1"/>
  </r>
  <r>
    <x v="1"/>
    <x v="1"/>
    <n v="61989592"/>
    <x v="118"/>
    <s v="Univerzita Palackého v Olomouci/Pedagogická fakulta"/>
    <n v="192006359"/>
    <s v="B"/>
    <x v="0"/>
    <s v="Kunhartová, Monika;Potměšil, Miloň;Potměšilová, Petra"/>
    <s v="Náročné otcovství - být otcem dítěte s postižením"/>
    <x v="4"/>
    <x v="35"/>
    <s v="Education, special (to gifted persons, those with learning disabilities)"/>
    <x v="1"/>
    <x v="1"/>
  </r>
  <r>
    <x v="1"/>
    <x v="1"/>
    <n v="61989592"/>
    <x v="118"/>
    <s v="Univerzita Palackého v Olomouci/Pedagogická fakulta"/>
    <n v="192006380"/>
    <s v="C"/>
    <x v="1"/>
    <s v="Šobáňová, Petra;Jiroutová, Jana;Lažová, Jolana"/>
    <s v="New Ways in Education through Art: The Research into Mobile Applications in the Museums and Galleries in the Czech Republic and Abroad"/>
    <x v="4"/>
    <x v="35"/>
    <s v="Education, general; including training, pedagogy, didactics [and education systems]"/>
    <x v="1"/>
    <x v="1"/>
  </r>
  <r>
    <x v="1"/>
    <x v="1"/>
    <n v="61989592"/>
    <x v="118"/>
    <s v="Univerzita Palackého v Olomouci/Pedagogická fakulta"/>
    <n v="192006472"/>
    <s v="B"/>
    <x v="0"/>
    <s v="Chudý, Štefan"/>
    <s v="Typology and Resolution of Educational Situations"/>
    <x v="4"/>
    <x v="35"/>
    <s v="Education, general; including training, pedagogy, didactics [and education systems]"/>
    <x v="1"/>
    <x v="1"/>
  </r>
  <r>
    <x v="1"/>
    <x v="1"/>
    <n v="61989592"/>
    <x v="118"/>
    <s v="Univerzita Palackého v Olomouci/Fakulta tělesné kultury"/>
    <n v="191939112"/>
    <s v="B"/>
    <x v="1"/>
    <s v="Vašíčková, Jana"/>
    <s v="Physical literacy in the Czech Republic"/>
    <x v="4"/>
    <x v="35"/>
    <s v="Education, general; including training, pedagogy, didactics [and education systems]"/>
    <x v="1"/>
    <x v="2"/>
  </r>
  <r>
    <x v="1"/>
    <x v="1"/>
    <n v="61989592"/>
    <x v="118"/>
    <s v="Univerzita Palackého v Olomouci/Pedagogická fakulta"/>
    <n v="191879198"/>
    <s v="B"/>
    <x v="1"/>
    <s v="Vala, Jaroslav"/>
    <s v="Poetry as a learning task"/>
    <x v="4"/>
    <x v="35"/>
    <s v="Education, general; including training, pedagogy, didactics [and education systems]"/>
    <x v="1"/>
    <x v="2"/>
  </r>
  <r>
    <x v="1"/>
    <x v="1"/>
    <n v="61989592"/>
    <x v="118"/>
    <s v="Univerzita Palackého v Olomouci/Pedagogická fakulta"/>
    <n v="192006396"/>
    <s v="V"/>
    <x v="0"/>
    <s v="Kopecký, Kamil;Szotkowski, René"/>
    <s v="Sexting a rizikové seznamování českých dětí v kyberprostoru"/>
    <x v="4"/>
    <x v="35"/>
    <s v="Education, general; including training, pedagogy, didactics [and education systems]"/>
    <x v="1"/>
    <x v="2"/>
  </r>
  <r>
    <x v="1"/>
    <x v="1"/>
    <n v="61989592"/>
    <x v="118"/>
    <s v="Univerzita Palackého v Olomouci/Pedagogická fakulta"/>
    <n v="192006455"/>
    <s v="B"/>
    <x v="0"/>
    <s v="Dostál, Jiří;Hašková, Alena;Kožuchová, Mária;Kropáč, Jiří;Ďuriš, Milan;Honzíková, Jarmila;Částková, Pavlína;Žilková, Katarína;Stebila, Ján;Uhrinová, Miriam;Bendík, Miloš;Fadrhonc, Jan"/>
    <s v="Technické vzdělávání na základních školách v kontextu společenských a technologických změn"/>
    <x v="4"/>
    <x v="35"/>
    <s v="Education, general; including training, pedagogy, didactics [and education systems]"/>
    <x v="1"/>
    <x v="2"/>
  </r>
  <r>
    <x v="1"/>
    <x v="1"/>
    <n v="61989592"/>
    <x v="118"/>
    <s v="Univerzita Palackého v Olomouci/Pedagogická fakulta"/>
    <n v="192006570"/>
    <s v="B"/>
    <x v="0"/>
    <s v="Polínek, Martin Dominik;Růžička, Michal;Valenta, Milan"/>
    <s v="Hra v terapii"/>
    <x v="4"/>
    <x v="35"/>
    <s v="Education, special (to gifted persons, those with learning disabilities)"/>
    <x v="1"/>
    <x v="2"/>
  </r>
  <r>
    <x v="1"/>
    <x v="1"/>
    <n v="61989592"/>
    <x v="118"/>
    <s v="Univerzita Palackého v Olomouci/Pedagogická fakulta"/>
    <n v="192006692"/>
    <s v="B"/>
    <x v="1"/>
    <s v="Vitásková, Kateřina;Dzidová, Lenka;Frič, Martin;Jehličková, Kateřina;Kučera, Martin;Kytnarová, Lucie;Machalová, Nikola;Melounová, Zuzana;Mironova Tabachová, Jana;Mlčáková, Renata;Nilius, Petr;Schwarzová, Lucie;Šimonová, Jana;Václavíková, Lucie"/>
    <s v="Výzkum poruch a odchylek komunikační schopnosti a orofaciálního systému z logopedického hlediska"/>
    <x v="4"/>
    <x v="35"/>
    <s v="Education, special (to gifted persons, those with learning disabilities)"/>
    <x v="1"/>
    <x v="2"/>
  </r>
  <r>
    <x v="1"/>
    <x v="1"/>
    <n v="61989592"/>
    <x v="118"/>
    <s v="Univerzita Palackého v Olomouci/Pedagogická fakulta"/>
    <n v="191938774"/>
    <s v="B"/>
    <x v="1"/>
    <s v="Fasnerová, Martina"/>
    <s v="Jednotažné lineární písmo v kontextu písařské gramotnosti"/>
    <x v="4"/>
    <x v="35"/>
    <s v="Education, general; including training, pedagogy, didactics [and education systems]"/>
    <x v="1"/>
    <x v="0"/>
  </r>
  <r>
    <x v="1"/>
    <x v="1"/>
    <n v="61989592"/>
    <x v="118"/>
    <s v="Univerzita Palackého v Olomouci/Pedagogická fakulta"/>
    <n v="191938852"/>
    <s v="C"/>
    <x v="1"/>
    <s v="Vala, Jaroslav;Doubová, Dominika"/>
    <s v="Básnický text v interpretaci ohniskové skupiny"/>
    <x v="4"/>
    <x v="35"/>
    <s v="Education, general; including training, pedagogy, didactics [and education systems]"/>
    <x v="1"/>
    <x v="0"/>
  </r>
  <r>
    <x v="1"/>
    <x v="1"/>
    <n v="61989592"/>
    <x v="118"/>
    <s v="Univerzita Palackého v Olomouci/Pedagogická fakulta"/>
    <n v="191939045"/>
    <s v="C"/>
    <x v="1"/>
    <s v="Šobáňová, Petra"/>
    <s v="Závěry výzkumu e-learningových produktů muzeí a diskuse"/>
    <x v="4"/>
    <x v="35"/>
    <s v="Education, general; including training, pedagogy, didactics [and education systems]"/>
    <x v="1"/>
    <x v="0"/>
  </r>
  <r>
    <x v="1"/>
    <x v="1"/>
    <n v="61989592"/>
    <x v="118"/>
    <s v="Univerzita Palackého v Olomouci/Pedagogická fakulta"/>
    <n v="192006374"/>
    <s v="B"/>
    <x v="0"/>
    <s v="Klement, Milan;Dostál, Jiří;Kubrický, Jan;Bártek, Květoslav"/>
    <s v="ICT nástroje a učitelé: adorace či rezistence?"/>
    <x v="4"/>
    <x v="35"/>
    <s v="Education, general; including training, pedagogy, didactics [and education systems]"/>
    <x v="1"/>
    <x v="0"/>
  </r>
  <r>
    <x v="1"/>
    <x v="1"/>
    <n v="61989592"/>
    <x v="118"/>
    <s v="Univerzita Palackého v Olomouci/Pedagogická fakulta"/>
    <n v="192006566"/>
    <s v="B"/>
    <x v="0"/>
    <s v="Dofková, Radka;Kvintová, Jana"/>
    <s v="Vnímání vlastní efektivity učitelů primárního vzdělávání: kvalitativní analýza matematické a didaktické připravenosti v pregraduální přípravě"/>
    <x v="4"/>
    <x v="35"/>
    <s v="Education, general; including training, pedagogy, didactics [and education systems]"/>
    <x v="1"/>
    <x v="0"/>
  </r>
  <r>
    <x v="1"/>
    <x v="1"/>
    <n v="61989592"/>
    <x v="118"/>
    <s v="Univerzita Palackého v Olomouci/Pedagogická fakulta"/>
    <n v="191938761"/>
    <s v="V"/>
    <x v="1"/>
    <s v="Kopecký, Kamil;Szotkowski, René"/>
    <s v="Národní výzkum kyberšikany učitelů"/>
    <x v="4"/>
    <x v="35"/>
    <s v="Education, general; including training, pedagogy, didactics [and education systems]"/>
    <x v="1"/>
    <x v="3"/>
  </r>
  <r>
    <x v="1"/>
    <x v="1"/>
    <n v="61989592"/>
    <x v="118"/>
    <s v="Univerzita Palackého v Olomouci/Pedagogická fakulta"/>
    <n v="191938974"/>
    <s v="J"/>
    <x v="1"/>
    <s v="Chráska, Miroslav;Janská, Lenka"/>
    <s v="Typology of 18-Year-Old Czech Grammar School Students by their Addiction to Computer Games"/>
    <x v="4"/>
    <x v="35"/>
    <s v="Education, general; including training, pedagogy, didactics [and education systems]"/>
    <x v="1"/>
    <x v="3"/>
  </r>
  <r>
    <x v="1"/>
    <x v="1"/>
    <n v="61989592"/>
    <x v="118"/>
    <s v="Univerzita Palackého v Olomouci/Pedagogická fakulta"/>
    <n v="192006385"/>
    <s v="V"/>
    <x v="0"/>
    <s v="Kopecký, Kamil;Szotkowski, René"/>
    <s v="The Minecraft Phenomenon in the Czech Environment (Research Report). English Version"/>
    <x v="4"/>
    <x v="35"/>
    <s v="Education, general; including training, pedagogy, didactics [and education systems]"/>
    <x v="1"/>
    <x v="3"/>
  </r>
  <r>
    <x v="1"/>
    <x v="1"/>
    <n v="61989592"/>
    <x v="118"/>
    <s v="Univerzita Palackého v Olomouci/Pedagogická fakulta"/>
    <n v="192006561"/>
    <s v="B"/>
    <x v="1"/>
    <s v="Krahulcová, Kristýna;Čačková, Natália;Štěpánová, Bohdana"/>
    <s v="Využití dramaterapie na detoxikačním oddělení"/>
    <x v="4"/>
    <x v="35"/>
    <s v="Education, special (to gifted persons, those with learning disabilities)"/>
    <x v="1"/>
    <x v="3"/>
  </r>
  <r>
    <x v="1"/>
    <x v="1"/>
    <n v="61989592"/>
    <x v="118"/>
    <s v="Univerzita Palackého v Olomouci/Pedagogická fakulta"/>
    <n v="192006582"/>
    <s v="B"/>
    <x v="0"/>
    <s v="Valenta, Milan;Krahulcová, Kristýna;Veitová, Lenka;Vávra, Jakub;Růžička, Michal;Pospíšil, Jiří"/>
    <s v="Dramaterapeutická intervence u osob se závislostí"/>
    <x v="4"/>
    <x v="35"/>
    <s v="Education, special (to gifted persons, those with learning disabilities)"/>
    <x v="1"/>
    <x v="3"/>
  </r>
  <r>
    <x v="1"/>
    <x v="1"/>
    <n v="61989592"/>
    <x v="118"/>
    <s v="Univerzita Palackého v Olomouci/Filozofická fakulta"/>
    <n v="191936580"/>
    <s v="B"/>
    <x v="1"/>
    <s v="Seitl, Martin;Lečbych, Martin"/>
    <s v="Lidská pohybová determinanta v Rorschachově metodě"/>
    <x v="4"/>
    <x v="26"/>
    <s v="Cognitive sciences"/>
    <x v="1"/>
    <x v="1"/>
  </r>
  <r>
    <x v="1"/>
    <x v="1"/>
    <n v="61989592"/>
    <x v="118"/>
    <s v="Univerzita Palackého v Olomouci/Pedagogická fakulta"/>
    <n v="191964750"/>
    <s v="C"/>
    <x v="0"/>
    <s v="Vitásková, Kateřina;Kytnarová, Lucie"/>
    <s v="The Role of Speech and Language Therapist in Autism Spectrum Disorders Intervention – An Inclusive Approach"/>
    <x v="4"/>
    <x v="26"/>
    <s v="Psychology, special (including therapy for learning, speech, hearing, visual and other physical and mental disabilities);"/>
    <x v="1"/>
    <x v="1"/>
  </r>
  <r>
    <x v="1"/>
    <x v="1"/>
    <n v="61989592"/>
    <x v="118"/>
    <s v="Univerzita Palackého v Olomouci/Pedagogická fakulta"/>
    <n v="192006643"/>
    <s v="B"/>
    <x v="0"/>
    <s v="Šmelová, Eva;Souralová, Eva;Petrová, Alena;Ludíková, Libuše;Plevová, Irena;Pastieriková, Lucia;Regec, Vojtech;Vavrdová, Alena;Langer, Jiří;Provázková Stolinská, Dominika;Kozáková, Zdeňka;Rašková, Miluše;Miklánková, Ludmila;Fasnerová, Martina;Petrová, Jitk"/>
    <s v="Social aspects of elementary school inclusion in the context of international research"/>
    <x v="4"/>
    <x v="26"/>
    <s v="Psychology (including human - machine relations)"/>
    <x v="1"/>
    <x v="1"/>
  </r>
  <r>
    <x v="1"/>
    <x v="1"/>
    <n v="61989592"/>
    <x v="118"/>
    <s v="Univerzita Palackého v Olomouci/Filozofická fakulta"/>
    <n v="191992467"/>
    <s v="N"/>
    <x v="0"/>
    <s v="Hamerníková, Veronika;Šucha, Matúš;Viktorová, Lucie;Plíhal, Jiří;Mazalová, Romana;Risser, Ralf;Vtípil, Zdeněk"/>
    <s v="Metodika pro výcvik a vzdělávání řidičů v oblasti užívání asistenčních systémů ve vozidlech"/>
    <x v="4"/>
    <x v="26"/>
    <s v="Psychology (including human - machine relations)"/>
    <x v="1"/>
    <x v="2"/>
  </r>
  <r>
    <x v="1"/>
    <x v="1"/>
    <n v="61989592"/>
    <x v="118"/>
    <s v="Univerzita Palackého v Olomouci/Filozofická fakulta"/>
    <n v="192004517"/>
    <s v="B"/>
    <x v="0"/>
    <s v="Obereignerů, Radko;Orel, Miroslav;Mentel, Andrej;Vohradská, Renata"/>
    <s v="Sebepojetí dětí a adolescentů"/>
    <x v="4"/>
    <x v="26"/>
    <s v="Psychology (including human - machine relations)"/>
    <x v="1"/>
    <x v="2"/>
  </r>
  <r>
    <x v="1"/>
    <x v="1"/>
    <n v="61989592"/>
    <x v="118"/>
    <s v="Univerzita Palackého v Olomouci/Filozofická fakulta"/>
    <n v="192004769"/>
    <s v="B"/>
    <x v="0"/>
    <s v="Dolejš, Martin;Orel, Miroslav"/>
    <s v="Rizikové chování u adolescentů a impulzivita jako prediktor tohoto chování"/>
    <x v="4"/>
    <x v="26"/>
    <s v="Psychology (including human - machine relations)"/>
    <x v="1"/>
    <x v="2"/>
  </r>
  <r>
    <x v="1"/>
    <x v="1"/>
    <n v="61989592"/>
    <x v="118"/>
    <s v="Univerzita Palackého v Olomouci/Filozofická fakulta"/>
    <n v="192005023"/>
    <s v="C"/>
    <x v="0"/>
    <s v="Slezáčková, Alena;Sobotková, Irena"/>
    <s v="Family resilience: Positive psychology approach to healthy family functioning"/>
    <x v="4"/>
    <x v="26"/>
    <s v="Psychology (including human - machine relations)"/>
    <x v="1"/>
    <x v="2"/>
  </r>
  <r>
    <x v="1"/>
    <x v="1"/>
    <n v="61989592"/>
    <x v="118"/>
    <s v="Univerzita Palackého v Olomouci/Cyrilometodějská teologická fakulta"/>
    <n v="191964465"/>
    <s v="B"/>
    <x v="1"/>
    <s v="Mikoška, Petr;Novák, Lukáš"/>
    <s v="Jak současná věda objevuje empatii. Transdisciplinární pohled na klíč k lidské duši"/>
    <x v="4"/>
    <x v="26"/>
    <s v="Psychology (including human - machine relations)"/>
    <x v="1"/>
    <x v="0"/>
  </r>
  <r>
    <x v="1"/>
    <x v="1"/>
    <n v="61989592"/>
    <x v="118"/>
    <s v="Univerzita Palackého v Olomouci/Cyrilometodějská teologická fakulta"/>
    <n v="191964481"/>
    <s v="B"/>
    <x v="1"/>
    <s v="Smékal, Vladimír"/>
    <s v="Psychologie duchovního života"/>
    <x v="4"/>
    <x v="26"/>
    <s v="Psychology (including human - machine relations)"/>
    <x v="1"/>
    <x v="0"/>
  </r>
  <r>
    <x v="1"/>
    <x v="1"/>
    <n v="61989592"/>
    <x v="118"/>
    <s v="Univerzita Palackého v Olomouci/Fakulta zdravotnických věd"/>
    <n v="191936303"/>
    <s v="J"/>
    <x v="1"/>
    <s v="Vévodová, Šárka;Ročková, Šárka;Kozáková, Radka;Dobešová Cakirpaloglu, Simona;Kisvetrová, Helena;Vévoda, Jiří"/>
    <s v="Compingové strategie a jejich vztah k syndromu vyhoření u onkologických sester"/>
    <x v="4"/>
    <x v="26"/>
    <s v="Psychology (including human - machine relations)"/>
    <x v="1"/>
    <x v="0"/>
  </r>
  <r>
    <x v="1"/>
    <x v="1"/>
    <n v="61989592"/>
    <x v="118"/>
    <s v="Univerzita Palackého v Olomouci/Filozofická fakulta"/>
    <n v="191880145"/>
    <s v="B"/>
    <x v="1"/>
    <s v="Cakirpaloglu, Panajotis;Šmahaj, Jan;Dobešová Cakirpaloglu, Simona;Zielina, Martin"/>
    <s v="Šikana na pracovišti v České republice. Teorie, výzkum a praxe."/>
    <x v="4"/>
    <x v="26"/>
    <s v="Cognitive sciences"/>
    <x v="1"/>
    <x v="0"/>
  </r>
  <r>
    <x v="1"/>
    <x v="1"/>
    <n v="61989592"/>
    <x v="118"/>
    <s v="Univerzita Palackého v Olomouci/Filozofická fakulta"/>
    <n v="191936490"/>
    <s v="M"/>
    <x v="1"/>
    <s v="Dolejš, Martin;Maierová, Eva;Viktorová, Lucie;Vavrysová, Lucie;Charvát, Miroslav;Hosáková, Kristýna;Skopal, Ondřej;Suchá, Jaroslava;Krám, Tomáš;Střelec, Jan;Skopalová, Kateřina;Ambrožová, Tereza"/>
    <s v="PhD existence 6 Výzkum /vs./- praxe česko- slovenská psychologická konference (nejen) pro doktorandy a o doktorandech"/>
    <x v="4"/>
    <x v="26"/>
    <s v="Psychology, special (including therapy for learning, speech, hearing, visual and other physical and mental disabilities);"/>
    <x v="1"/>
    <x v="0"/>
  </r>
  <r>
    <x v="1"/>
    <x v="1"/>
    <n v="61989592"/>
    <x v="118"/>
    <s v="Univerzita Palackého v Olomouci/Filozofická fakulta"/>
    <n v="191936513"/>
    <s v="B"/>
    <x v="1"/>
    <s v="Procházka, Roman"/>
    <s v="Psychofyziologické souvislosti temperamentu"/>
    <x v="4"/>
    <x v="26"/>
    <s v="Psychology, special (including therapy for learning, speech, hearing, visual and other physical and mental disabilities);"/>
    <x v="1"/>
    <x v="0"/>
  </r>
  <r>
    <x v="1"/>
    <x v="1"/>
    <n v="61989592"/>
    <x v="118"/>
    <s v="Univerzita Palackého v Olomouci/Filozofická fakulta"/>
    <n v="192004507"/>
    <s v="O"/>
    <x v="0"/>
    <s v="Čerešník, Michal;Dolejš, Martin;Skopal, Ondřej"/>
    <s v="Škála úzkostnosti Dolejš a Skopal (SUDS) Príručka pre prax - slovensky"/>
    <x v="4"/>
    <x v="26"/>
    <s v="Psychology (including human - machine relations)"/>
    <x v="1"/>
    <x v="0"/>
  </r>
  <r>
    <x v="1"/>
    <x v="1"/>
    <n v="61989592"/>
    <x v="118"/>
    <s v="Univerzita Palackého v Olomouci/Filozofická fakulta"/>
    <n v="191936694"/>
    <s v="B"/>
    <x v="1"/>
    <s v="Hlobil, Tomáš"/>
    <s v="Výuka dobrého vkusu jako státní zájem II. Závěr rané pražské univerzitní estetiky ve středoevropských souvislostech 1805-1848"/>
    <x v="3"/>
    <x v="6"/>
    <s v="-"/>
    <x v="1"/>
    <x v="5"/>
  </r>
  <r>
    <x v="1"/>
    <x v="1"/>
    <n v="61989592"/>
    <x v="118"/>
    <s v="Univerzita Palackého v Olomouci/Filozofická fakulta"/>
    <n v="191936696"/>
    <s v="C"/>
    <x v="1"/>
    <s v="Spáčilová, Jana"/>
    <s v="Soloists of the Opera Productions in Brno, Holešov, Kroměříž and Vyškov. Italian Opera Singers in Moravian Sources c. 1720-1740 (Part I)"/>
    <x v="3"/>
    <x v="6"/>
    <s v="Folklore studies"/>
    <x v="1"/>
    <x v="5"/>
  </r>
  <r>
    <x v="1"/>
    <x v="1"/>
    <n v="61989592"/>
    <x v="118"/>
    <s v="Univerzita Palackého v Olomouci/Filozofická fakulta"/>
    <n v="192004880"/>
    <s v="B"/>
    <x v="1"/>
    <s v="Křupková, Lenka;Kopecký, Jiří;Beckerman, Michael;Beveridge, David;Nouza, Zdeněk;Tyrrell, John;Fiehler, Judith;Ottlová, Marta;Karlík, Filip"/>
    <s v="Czech Music Around 1900"/>
    <x v="3"/>
    <x v="6"/>
    <s v="Performing arts studies (Musicology, Theater science, Dramaturgy)"/>
    <x v="1"/>
    <x v="5"/>
  </r>
  <r>
    <x v="1"/>
    <x v="1"/>
    <n v="61989592"/>
    <x v="118"/>
    <s v="Univerzita Palackého v Olomouci/Filozofická fakulta"/>
    <n v="191936815"/>
    <s v="B"/>
    <x v="1"/>
    <s v="Spáčilová, Jana;Kopecký, Jiří"/>
    <s v="Répertoire International de la Presse Musicale. Hudební listy 1870-1875."/>
    <x v="3"/>
    <x v="6"/>
    <s v="Folklore studies"/>
    <x v="1"/>
    <x v="1"/>
  </r>
  <r>
    <x v="1"/>
    <x v="1"/>
    <n v="61989592"/>
    <x v="118"/>
    <s v="Univerzita Palackého v Olomouci/Filozofická fakulta"/>
    <n v="192004436"/>
    <s v="C"/>
    <x v="1"/>
    <s v="Jakubec, Ondřej"/>
    <s v="A Variation on the ‘Villa’ at the Bohemian Periphery: The Case of the Rožmberk (Rosenberg) Residence of Kratochvíle"/>
    <x v="3"/>
    <x v="6"/>
    <s v="Arts, Art history"/>
    <x v="1"/>
    <x v="1"/>
  </r>
  <r>
    <x v="1"/>
    <x v="1"/>
    <n v="61989592"/>
    <x v="118"/>
    <s v="Univerzita Palackého v Olomouci/Filozofická fakulta"/>
    <n v="192004906"/>
    <s v="B"/>
    <x v="1"/>
    <s v="Křupková, Lenka;Kopecký, Jiří"/>
    <s v="Das Olmützer Stadttheater und seine Oper. &amp;quot;Wer in Olmütz gefällt, gefällt in der ganzen Welt&amp;quot;"/>
    <x v="3"/>
    <x v="6"/>
    <s v="Performing arts studies (Musicology, Theater science, Dramaturgy)"/>
    <x v="1"/>
    <x v="1"/>
  </r>
  <r>
    <x v="1"/>
    <x v="1"/>
    <n v="61989592"/>
    <x v="118"/>
    <s v="Univerzita Palackého v Olomouci/Pedagogická fakulta"/>
    <n v="191964748"/>
    <s v="B"/>
    <x v="1"/>
    <s v="Zouhar, Vít;Coufalová, Gabriela"/>
    <s v="Milý příteli Bureši: Dopisy Bohuslava Martinů Miloslavu Burešovi / Dear friend Bureš: Bohuslav Martinů´s letters to Miloslav Bureš"/>
    <x v="3"/>
    <x v="6"/>
    <s v="Arts, Art history"/>
    <x v="1"/>
    <x v="1"/>
  </r>
  <r>
    <x v="1"/>
    <x v="1"/>
    <n v="61989592"/>
    <x v="118"/>
    <s v="Univerzita Palackého v Olomouci/Filozofická fakulta"/>
    <n v="191936777"/>
    <s v="B"/>
    <x v="1"/>
    <s v="Jeništa, Jan;Dvořák, Václav;Mertová, Martina"/>
    <s v="Bilance. Umění ve veřejném prostoru Olomouce v letech 1945-1989"/>
    <x v="3"/>
    <x v="6"/>
    <s v="Arts, Art history"/>
    <x v="1"/>
    <x v="2"/>
  </r>
  <r>
    <x v="1"/>
    <x v="1"/>
    <n v="61989592"/>
    <x v="118"/>
    <s v="Univerzita Palackého v Olomouci/Filozofická fakulta"/>
    <n v="191936905"/>
    <s v="C"/>
    <x v="1"/>
    <s v="Blüml, Jan"/>
    <s v="The Jazz Section and its influence on the development of culture in the regions of Czechoslovakia before 1989: the case of the music scene in Olomouc"/>
    <x v="3"/>
    <x v="6"/>
    <s v="Folklore studies"/>
    <x v="1"/>
    <x v="2"/>
  </r>
  <r>
    <x v="1"/>
    <x v="1"/>
    <n v="61989592"/>
    <x v="118"/>
    <s v="Univerzita Palackého v Olomouci/Filozofická fakulta"/>
    <n v="191937173"/>
    <s v="J"/>
    <x v="1"/>
    <s v="Michalčáková, Jana;Alvaro, Corrado;Albano, Virginia;Amici, S.;Bajoet, Jade;Danesi, Valeria;Georgiannis, G. M.;La Marca, C.;Liberotti, Giovanna;Moscone, D.;Pansini, Antonella;Pizzoli, E.;Tota, F.;Zinni, Martina"/>
    <s v="&quot;The shape of monuments&quot; project. Current activities and technological training in university - industry partnership."/>
    <x v="3"/>
    <x v="6"/>
    <s v="Arts, Art history"/>
    <x v="1"/>
    <x v="2"/>
  </r>
  <r>
    <x v="1"/>
    <x v="1"/>
    <n v="61989592"/>
    <x v="118"/>
    <s v="Univerzita Palackého v Olomouci/Filozofická fakulta"/>
    <n v="192004425"/>
    <s v="C"/>
    <x v="1"/>
    <s v="Van Den Berg, Hubert François"/>
    <s v="Beseelende Bauplastik als sozialistische gemeenschapskunst. Rudolf Bellings Aufträge für die holländische Sozialdemokratie"/>
    <x v="3"/>
    <x v="6"/>
    <s v="Arts, Art history"/>
    <x v="1"/>
    <x v="2"/>
  </r>
  <r>
    <x v="1"/>
    <x v="1"/>
    <n v="61989592"/>
    <x v="118"/>
    <s v="Univerzita Palackého v Olomouci/Filozofická fakulta"/>
    <n v="192004746"/>
    <s v="B"/>
    <x v="1"/>
    <s v="Blüml, Jan"/>
    <s v="Progresivní rock: světová a československá scéna ve vybraných reflexích"/>
    <x v="3"/>
    <x v="6"/>
    <s v="Performing arts studies (Musicology, Theater science, Dramaturgy)"/>
    <x v="1"/>
    <x v="2"/>
  </r>
  <r>
    <x v="1"/>
    <x v="1"/>
    <n v="61989592"/>
    <x v="118"/>
    <s v="Univerzita Palackého v Olomouci/Pedagogická fakulta"/>
    <n v="192006554"/>
    <s v="B"/>
    <x v="1"/>
    <s v="Luska, Jiří"/>
    <s v="Mental processing of Western music harmony: Some developmental and cognitive aspects"/>
    <x v="3"/>
    <x v="6"/>
    <s v="Arts, Art history"/>
    <x v="1"/>
    <x v="2"/>
  </r>
  <r>
    <x v="1"/>
    <x v="1"/>
    <n v="61989592"/>
    <x v="118"/>
    <s v="Univerzita Palackého v Olomouci/Pedagogická fakulta"/>
    <n v="192006483"/>
    <s v="C"/>
    <x v="1"/>
    <s v="Horáček, Martin"/>
    <s v="“The architectural rhythm of a small town … is very familiar to us.” A Small Town as an Aesthetic Ideal of the Twentieth Century"/>
    <x v="3"/>
    <x v="6"/>
    <s v="Architectural design"/>
    <x v="1"/>
    <x v="0"/>
  </r>
  <r>
    <x v="1"/>
    <x v="1"/>
    <n v="61989592"/>
    <x v="118"/>
    <s v="Univerzita Palackého v Olomouci/Filozofická fakulta"/>
    <n v="191936686"/>
    <s v="E"/>
    <x v="1"/>
    <s v="Bártl, Lukáš"/>
    <s v="Evžen Sobek 20"/>
    <x v="3"/>
    <x v="6"/>
    <s v="Arts, Art history"/>
    <x v="1"/>
    <x v="3"/>
  </r>
  <r>
    <x v="1"/>
    <x v="1"/>
    <n v="61989592"/>
    <x v="118"/>
    <s v="Univerzita Palackého v Olomouci/Cyrilometodějská teologická fakulta"/>
    <n v="191937602"/>
    <s v="B"/>
    <x v="1"/>
    <s v="Havrda, Matyáš"/>
    <s v="The So-Called Eighth Stromateus by Clement of Alexandria"/>
    <x v="3"/>
    <x v="10"/>
    <s v="Theology"/>
    <x v="1"/>
    <x v="5"/>
  </r>
  <r>
    <x v="1"/>
    <x v="1"/>
    <n v="61989592"/>
    <x v="118"/>
    <s v="Univerzita Palackého v Olomouci/Cyrilometodějská teologická fakulta"/>
    <n v="191879988"/>
    <s v="B"/>
    <x v="1"/>
    <s v="Šedina, Miroslav"/>
    <s v="Órigenés. Proti Kelsovi I-II"/>
    <x v="3"/>
    <x v="10"/>
    <s v="Theology"/>
    <x v="1"/>
    <x v="1"/>
  </r>
  <r>
    <x v="1"/>
    <x v="1"/>
    <n v="61989592"/>
    <x v="118"/>
    <s v="Univerzita Palackého v Olomouci/Cyrilometodějská teologická fakulta"/>
    <n v="191880013"/>
    <s v="B"/>
    <x v="1"/>
    <s v="Karfíková, Lenka"/>
    <s v="Filosofie Augustinova mládí. Tři studie s Nebridiovým a Augustinovým listem (Ep. 6-7) v příloze"/>
    <x v="3"/>
    <x v="10"/>
    <s v="Theology"/>
    <x v="1"/>
    <x v="1"/>
  </r>
  <r>
    <x v="1"/>
    <x v="1"/>
    <n v="61989592"/>
    <x v="118"/>
    <s v="Univerzita Palackého v Olomouci/Cyrilometodějská teologická fakulta"/>
    <n v="191880014"/>
    <s v="B"/>
    <x v="1"/>
    <s v="Karfíková, Lenka"/>
    <s v="Duše zrcadlo. Studie ke Kappadočanům, Augustinovi a Abélardovi"/>
    <x v="3"/>
    <x v="10"/>
    <s v="Theology"/>
    <x v="1"/>
    <x v="1"/>
  </r>
  <r>
    <x v="1"/>
    <x v="1"/>
    <n v="61989592"/>
    <x v="118"/>
    <s v="Univerzita Palackého v Olomouci/Cyrilometodějská teologická fakulta"/>
    <n v="191880019"/>
    <s v="B"/>
    <x v="1"/>
    <s v="Dudzik, Pavel"/>
    <s v="Tatian, Promluva k Řekům"/>
    <x v="3"/>
    <x v="10"/>
    <s v="Theology"/>
    <x v="1"/>
    <x v="1"/>
  </r>
  <r>
    <x v="1"/>
    <x v="1"/>
    <n v="61989592"/>
    <x v="118"/>
    <s v="Univerzita Palackého v Olomouci/Cyrilometodějská teologická fakulta"/>
    <n v="191937549"/>
    <s v="B"/>
    <x v="1"/>
    <s v="Ambros, Pavel"/>
    <s v="Doprovázet, rozlišovat a integrovat. Uvedení do pastorální antropologie"/>
    <x v="3"/>
    <x v="10"/>
    <s v="Theology"/>
    <x v="1"/>
    <x v="1"/>
  </r>
  <r>
    <x v="1"/>
    <x v="1"/>
    <n v="61989592"/>
    <x v="118"/>
    <s v="Univerzita Palackého v Olomouci/Cyrilometodějská teologická fakulta"/>
    <n v="191937592"/>
    <s v="C"/>
    <x v="1"/>
    <s v="Karfíková, Lenka"/>
    <s v="Augustins Gnadenlehre in ihrer Entwicklung"/>
    <x v="3"/>
    <x v="10"/>
    <s v="Theology"/>
    <x v="1"/>
    <x v="1"/>
  </r>
  <r>
    <x v="1"/>
    <x v="1"/>
    <n v="61989592"/>
    <x v="118"/>
    <s v="Univerzita Palackého v Olomouci/Cyrilometodějská teologická fakulta"/>
    <n v="191964459"/>
    <s v="B"/>
    <x v="1"/>
    <s v="Mackerle, Adam"/>
    <s v="Ámos. Když Bůh musí řvát jako lev"/>
    <x v="3"/>
    <x v="10"/>
    <s v="Theology"/>
    <x v="1"/>
    <x v="1"/>
  </r>
  <r>
    <x v="1"/>
    <x v="1"/>
    <n v="61989592"/>
    <x v="118"/>
    <s v="Univerzita Palackého v Olomouci/Cyrilometodějská teologická fakulta"/>
    <n v="191964468"/>
    <s v="B"/>
    <x v="1"/>
    <s v="Hušek, Vít"/>
    <s v="Ambrosiaster a dějiny spásy v kontextu předaugustinovské západní teologie"/>
    <x v="3"/>
    <x v="10"/>
    <s v="Theology"/>
    <x v="1"/>
    <x v="1"/>
  </r>
  <r>
    <x v="1"/>
    <x v="1"/>
    <n v="61989592"/>
    <x v="118"/>
    <s v="Univerzita Palackého v Olomouci/Cyrilometodějská teologická fakulta"/>
    <n v="192005373"/>
    <s v="B"/>
    <x v="1"/>
    <s v="Mccormick, Peter"/>
    <s v="Blindly Seeing. Essays in Ethics: Discourses, Sayings, Sufferings"/>
    <x v="3"/>
    <x v="10"/>
    <s v="Ethics (except ethics related to specific subfields)"/>
    <x v="1"/>
    <x v="1"/>
  </r>
  <r>
    <x v="1"/>
    <x v="1"/>
    <n v="61989592"/>
    <x v="118"/>
    <s v="Univerzita Palackého v Olomouci/Filozofická fakulta"/>
    <n v="191880103"/>
    <s v="C"/>
    <x v="1"/>
    <s v="Visi, Tamás"/>
    <s v="Medieval Hebrew Uroscopic Texts: The Reception of Greek Uroscopic Texts in the Hebrew Book of Remedies Attributed to Asaf"/>
    <x v="3"/>
    <x v="10"/>
    <s v="Philosophy, History and Philosophy of science and technology"/>
    <x v="1"/>
    <x v="1"/>
  </r>
  <r>
    <x v="1"/>
    <x v="1"/>
    <n v="61989592"/>
    <x v="118"/>
    <s v="Univerzita Palackého v Olomouci/Filozofická fakulta"/>
    <n v="191936796"/>
    <s v="B"/>
    <x v="1"/>
    <s v="Rybaříková, Zuzana"/>
    <s v="The Reconstruction of A. N. Prior's Ontology"/>
    <x v="3"/>
    <x v="10"/>
    <s v="Philosophy, History and Philosophy of science and technology"/>
    <x v="1"/>
    <x v="1"/>
  </r>
  <r>
    <x v="1"/>
    <x v="1"/>
    <n v="61989592"/>
    <x v="118"/>
    <s v="Univerzita Palackého v Olomouci/Filozofická fakulta"/>
    <n v="191964373"/>
    <s v="B"/>
    <x v="1"/>
    <s v="Čížek, Jan"/>
    <s v="Komenský a Bacon. Dvě raně novověké cesty k obnově vědění"/>
    <x v="3"/>
    <x v="10"/>
    <s v="Philosophy, History and Philosophy of science and technology"/>
    <x v="1"/>
    <x v="1"/>
  </r>
  <r>
    <x v="1"/>
    <x v="1"/>
    <n v="61989592"/>
    <x v="118"/>
    <s v="Univerzita Palackého v Olomouci/Filozofická fakulta"/>
    <n v="191964390"/>
    <s v="B"/>
    <x v="1"/>
    <s v="Žemla, Martin"/>
    <s v="Heinrich Rantzau, Adam Huber z Riesenpachu (překlad), O zachování dobrého zdraví (1587)"/>
    <x v="3"/>
    <x v="10"/>
    <s v="Philosophy, History and Philosophy of science and technology"/>
    <x v="1"/>
    <x v="1"/>
  </r>
  <r>
    <x v="1"/>
    <x v="1"/>
    <n v="61989592"/>
    <x v="118"/>
    <s v="Univerzita Palackého v Olomouci/Filozofická fakulta"/>
    <n v="191964395"/>
    <s v="B"/>
    <x v="1"/>
    <s v="Žemla, Martin"/>
    <s v="Marsilio Ficino. O Slunci, O světle / De Sole, De lumine"/>
    <x v="3"/>
    <x v="10"/>
    <s v="Philosophy, History and Philosophy of science and technology"/>
    <x v="1"/>
    <x v="1"/>
  </r>
  <r>
    <x v="1"/>
    <x v="1"/>
    <n v="61989592"/>
    <x v="118"/>
    <s v="Univerzita Palackého v Olomouci/Filozofická fakulta"/>
    <n v="192004596"/>
    <s v="B"/>
    <x v="1"/>
    <s v="Blecha, Ivan"/>
    <s v="Aisthetische Welt. Studien zur Phänomenologie"/>
    <x v="3"/>
    <x v="10"/>
    <s v="Philosophy, History and Philosophy of science and technology"/>
    <x v="1"/>
    <x v="1"/>
  </r>
  <r>
    <x v="1"/>
    <x v="1"/>
    <n v="61989592"/>
    <x v="118"/>
    <s v="Univerzita Palackého v Olomouci/Cyrilometodějská teologická fakulta"/>
    <n v="191880005"/>
    <s v="B"/>
    <x v="1"/>
    <s v="Tichý, Ladislav"/>
    <s v="List Galatským"/>
    <x v="3"/>
    <x v="10"/>
    <s v="Theology"/>
    <x v="1"/>
    <x v="2"/>
  </r>
  <r>
    <x v="1"/>
    <x v="1"/>
    <n v="61989592"/>
    <x v="118"/>
    <s v="Univerzita Palackého v Olomouci/Cyrilometodějská teologická fakulta"/>
    <n v="191880027"/>
    <s v="B"/>
    <x v="1"/>
    <s v="Černušková, Veronika;Chalupa, Petr"/>
    <s v="Kniha Ester"/>
    <x v="3"/>
    <x v="10"/>
    <s v="Theology"/>
    <x v="1"/>
    <x v="2"/>
  </r>
  <r>
    <x v="1"/>
    <x v="1"/>
    <n v="61989592"/>
    <x v="118"/>
    <s v="Univerzita Palackého v Olomouci/Cyrilometodějská teologická fakulta"/>
    <n v="191880031"/>
    <s v="J"/>
    <x v="1"/>
    <s v="Cajthaml, Martin"/>
    <s v="Love as Desire of the Good or Love as Value-response? Plato and von Hildebrand on the Essence of Love"/>
    <x v="3"/>
    <x v="10"/>
    <s v="Philosophy, History and Philosophy of science and technology"/>
    <x v="1"/>
    <x v="2"/>
  </r>
  <r>
    <x v="1"/>
    <x v="1"/>
    <n v="61989592"/>
    <x v="118"/>
    <s v="Univerzita Palackého v Olomouci/Cyrilometodějská teologická fakulta"/>
    <n v="191937540"/>
    <s v="B"/>
    <x v="1"/>
    <s v="Svatoň, Robert"/>
    <s v="Společenství v Kristově zaslíbení. Příspěvky k současnému stavu ekumenického dialogu"/>
    <x v="3"/>
    <x v="10"/>
    <s v="Theology"/>
    <x v="1"/>
    <x v="2"/>
  </r>
  <r>
    <x v="1"/>
    <x v="1"/>
    <n v="61989592"/>
    <x v="118"/>
    <s v="Univerzita Palackého v Olomouci/Cyrilometodějská teologická fakulta"/>
    <n v="191937624"/>
    <s v="B"/>
    <x v="1"/>
    <s v="Urban, František"/>
    <s v="Mariologické a mariánské inspirace v českém středověku. Mariologie Arnošta z Pardubic, Jana z Jenštejna, Jana Husa a Jana Rokycany"/>
    <x v="3"/>
    <x v="10"/>
    <s v="Theology"/>
    <x v="1"/>
    <x v="2"/>
  </r>
  <r>
    <x v="1"/>
    <x v="1"/>
    <n v="61989592"/>
    <x v="118"/>
    <s v="Univerzita Palackého v Olomouci/Cyrilometodějská teologická fakulta"/>
    <n v="191964456"/>
    <s v="B"/>
    <x v="1"/>
    <s v="Chalupa, Petr"/>
    <s v="Ester: skrytý Bůh a statečná židovská dívka"/>
    <x v="3"/>
    <x v="10"/>
    <s v="Theology"/>
    <x v="1"/>
    <x v="2"/>
  </r>
  <r>
    <x v="1"/>
    <x v="1"/>
    <n v="61989592"/>
    <x v="118"/>
    <s v="Univerzita Palackého v Olomouci/Cyrilometodějská teologická fakulta"/>
    <n v="191964461"/>
    <s v="J"/>
    <x v="1"/>
    <s v="Vopřada, David"/>
    <s v="Quodvultdeus’ Sermons on the Creed: a Reassessment of his Polemics against the Jews, Pagans, and Arians"/>
    <x v="3"/>
    <x v="10"/>
    <s v="Theology"/>
    <x v="1"/>
    <x v="2"/>
  </r>
  <r>
    <x v="1"/>
    <x v="1"/>
    <n v="61989592"/>
    <x v="118"/>
    <s v="Univerzita Palackého v Olomouci/Cyrilometodějská teologická fakulta"/>
    <n v="192005362"/>
    <s v="B"/>
    <x v="1"/>
    <s v="Janšta, Vojtěch"/>
    <s v="Christologické a ekleziologické inspirace v díle Huga Rahnera"/>
    <x v="3"/>
    <x v="10"/>
    <s v="Theology"/>
    <x v="1"/>
    <x v="2"/>
  </r>
  <r>
    <x v="1"/>
    <x v="1"/>
    <n v="61989592"/>
    <x v="118"/>
    <s v="Univerzita Palackého v Olomouci/Cyrilometodějská teologická fakulta"/>
    <n v="192005374"/>
    <s v="B"/>
    <x v="1"/>
    <s v="Mccormick, Peter"/>
    <s v="In Times Like These. Essays in Ethics: Situations, Resources, Issues"/>
    <x v="3"/>
    <x v="10"/>
    <s v="Ethics (except ethics related to specific subfields)"/>
    <x v="1"/>
    <x v="2"/>
  </r>
  <r>
    <x v="1"/>
    <x v="1"/>
    <n v="61989592"/>
    <x v="118"/>
    <s v="Univerzita Palackého v Olomouci/Filozofická fakulta"/>
    <n v="191880075"/>
    <s v="B"/>
    <x v="1"/>
    <s v="Čížek, Jan"/>
    <s v="The Conception of Man in the Works of John Amos Comenius"/>
    <x v="3"/>
    <x v="10"/>
    <s v="Philosophy, History and Philosophy of science and technology"/>
    <x v="1"/>
    <x v="2"/>
  </r>
  <r>
    <x v="1"/>
    <x v="1"/>
    <n v="61989592"/>
    <x v="118"/>
    <s v="Univerzita Palackého v Olomouci/Filozofická fakulta"/>
    <n v="191964370"/>
    <s v="M"/>
    <x v="1"/>
    <s v="Nejeschleba, Tomáš"/>
    <s v="15th Annual Conference for International Society for Neoplatonic Studies"/>
    <x v="3"/>
    <x v="10"/>
    <s v="Philosophy, History and Philosophy of science and technology"/>
    <x v="1"/>
    <x v="0"/>
  </r>
  <r>
    <x v="1"/>
    <x v="1"/>
    <n v="61989592"/>
    <x v="118"/>
    <s v="Univerzita Palackého v Olomouci/Filozofická fakulta"/>
    <n v="191936495"/>
    <s v="B"/>
    <x v="1"/>
    <s v="Bidaud, Samuel Henri"/>
    <s v="La vicariance en francais et dans les langues romanes (italien, espagnol, portugais)"/>
    <x v="3"/>
    <x v="14"/>
    <s v="Linguistics"/>
    <x v="1"/>
    <x v="5"/>
  </r>
  <r>
    <x v="1"/>
    <x v="1"/>
    <n v="61989592"/>
    <x v="118"/>
    <s v="Univerzita Palackého v Olomouci/Filozofická fakulta"/>
    <n v="191936913"/>
    <s v="B"/>
    <x v="1"/>
    <s v="Nardoni, Valerio"/>
    <s v="Sulle fonti italiane de &quot;La Galatea&quot; di Cervantes"/>
    <x v="3"/>
    <x v="14"/>
    <s v="Specific literatures"/>
    <x v="1"/>
    <x v="5"/>
  </r>
  <r>
    <x v="1"/>
    <x v="1"/>
    <n v="61989592"/>
    <x v="118"/>
    <s v="Univerzita Palackého v Olomouci/Filozofická fakulta"/>
    <n v="192004841"/>
    <s v="C"/>
    <x v="1"/>
    <s v="Leonte, Florin"/>
    <s v="Dramatisation and narrative in late Byzantine dialogues: Manuel II Palaiologos’s &amp;quot;On Marriage&amp;quot; and Mazaris’ &amp;quot;Journey to Hades&amp;quot;"/>
    <x v="3"/>
    <x v="14"/>
    <s v="Specific languages"/>
    <x v="1"/>
    <x v="5"/>
  </r>
  <r>
    <x v="1"/>
    <x v="1"/>
    <n v="61989592"/>
    <x v="118"/>
    <s v="Univerzita Palackého v Olomouci/Filozofická fakulta"/>
    <n v="192004994"/>
    <s v="C"/>
    <x v="1"/>
    <s v="Emonds, Joseph Embley"/>
    <s v="Theoretical Limits on Borrowing through Language Contact; not everything goes."/>
    <x v="3"/>
    <x v="14"/>
    <s v="Linguistics"/>
    <x v="1"/>
    <x v="5"/>
  </r>
  <r>
    <x v="1"/>
    <x v="1"/>
    <n v="61989592"/>
    <x v="118"/>
    <s v="Univerzita Palackého v Olomouci/Filozofická fakulta"/>
    <n v="191880134"/>
    <s v="B"/>
    <x v="1"/>
    <s v="Vepřek, Miroslav"/>
    <s v="Hlaholský misál Vojtěcha Tkadlčíka"/>
    <x v="3"/>
    <x v="14"/>
    <s v="Linguistics"/>
    <x v="1"/>
    <x v="1"/>
  </r>
  <r>
    <x v="1"/>
    <x v="1"/>
    <n v="61989592"/>
    <x v="118"/>
    <s v="Univerzita Palackého v Olomouci/Filozofická fakulta"/>
    <n v="191936503"/>
    <s v="B"/>
    <x v="1"/>
    <s v="Hildenbrand, Zuzana;Kacprzak, Alicja;Sablayrolles, Jean-François;Jacquet-Pfau, Christine;Humbley, John;Bochnakowa, Anna;Napieralski, Andrzej;Bobińska, Anna;Viaux, Julie"/>
    <s v="Emprunts néologiques et équivalents autochtones en français, en polonais et en tchèque. Sous la direction de Zuzana Hildenbrand, Alicja Kacprzak et Jean-François Sablayrolles"/>
    <x v="3"/>
    <x v="14"/>
    <s v="Linguistics"/>
    <x v="1"/>
    <x v="1"/>
  </r>
  <r>
    <x v="1"/>
    <x v="1"/>
    <n v="61989592"/>
    <x v="118"/>
    <s v="Univerzita Palackého v Olomouci/Filozofická fakulta"/>
    <n v="191936536"/>
    <s v="B"/>
    <x v="1"/>
    <s v="Pálušová, Martina"/>
    <s v="A nesoudit znamená nedívat se... Současné ruské drama v českých překladech a divadelních inscenacích."/>
    <x v="3"/>
    <x v="14"/>
    <s v="Specific literatures"/>
    <x v="1"/>
    <x v="1"/>
  </r>
  <r>
    <x v="1"/>
    <x v="1"/>
    <n v="61989592"/>
    <x v="118"/>
    <s v="Univerzita Palackého v Olomouci/Filozofická fakulta"/>
    <n v="191936554"/>
    <s v="B"/>
    <x v="1"/>
    <s v="Wagiel, Marcin"/>
    <s v="Fonematyka języka polskiego w ujęciu funkcjonalizmu aksjomatycznego"/>
    <x v="3"/>
    <x v="14"/>
    <s v="Linguistics"/>
    <x v="1"/>
    <x v="1"/>
  </r>
  <r>
    <x v="1"/>
    <x v="1"/>
    <n v="61989592"/>
    <x v="118"/>
    <s v="Univerzita Palackého v Olomouci/Filozofická fakulta"/>
    <n v="191936589"/>
    <s v="C"/>
    <x v="1"/>
    <s v="Fialová, Ingeborg"/>
    <s v="Max Brod als Lyriker und Expressionist"/>
    <x v="3"/>
    <x v="14"/>
    <s v="Specific literatures"/>
    <x v="1"/>
    <x v="1"/>
  </r>
  <r>
    <x v="1"/>
    <x v="1"/>
    <n v="61989592"/>
    <x v="118"/>
    <s v="Univerzita Palackého v Olomouci/Filozofická fakulta"/>
    <n v="191936759"/>
    <s v="B"/>
    <x v="1"/>
    <s v="Motyčka, Lukáš"/>
    <s v="Die homoerotische Camouflage im literarischen Werk Josef Mühlbergers"/>
    <x v="3"/>
    <x v="14"/>
    <s v="Specific literatures"/>
    <x v="1"/>
    <x v="1"/>
  </r>
  <r>
    <x v="1"/>
    <x v="1"/>
    <n v="61989592"/>
    <x v="118"/>
    <s v="Univerzita Palackého v Olomouci/Filozofická fakulta"/>
    <n v="191937043"/>
    <s v="B"/>
    <x v="1"/>
    <s v="Van Den Berg, Hubert François"/>
    <s v="Dada. Een geschiedenis"/>
    <x v="3"/>
    <x v="14"/>
    <s v="Specific literatures"/>
    <x v="1"/>
    <x v="1"/>
  </r>
  <r>
    <x v="1"/>
    <x v="1"/>
    <n v="61989592"/>
    <x v="118"/>
    <s v="Univerzita Palackého v Olomouci/Filozofická fakulta"/>
    <n v="191964371"/>
    <s v="B"/>
    <x v="1"/>
    <s v="Rinas, Karsten"/>
    <s v="Theorie der Punkte und Striche. Die Geschichte der deutschen Interpunktionslehre"/>
    <x v="3"/>
    <x v="14"/>
    <s v="Specific languages"/>
    <x v="1"/>
    <x v="1"/>
  </r>
  <r>
    <x v="1"/>
    <x v="1"/>
    <n v="61989592"/>
    <x v="118"/>
    <s v="Univerzita Palackého v Olomouci/Filozofická fakulta"/>
    <n v="192004621"/>
    <s v="B"/>
    <x v="1"/>
    <s v="Tonzar, Barbara"/>
    <s v="Colonie letterarie. Immagini dell&amp;apos;Africa italiana dalla fine del sogno imperiale agli anni Sessanta"/>
    <x v="3"/>
    <x v="14"/>
    <s v="Specific literatures"/>
    <x v="1"/>
    <x v="1"/>
  </r>
  <r>
    <x v="1"/>
    <x v="1"/>
    <n v="61989592"/>
    <x v="118"/>
    <s v="Univerzita Palackého v Olomouci/Filozofická fakulta"/>
    <n v="192004978"/>
    <s v="C"/>
    <x v="1"/>
    <s v="Arbeit, Marcel"/>
    <s v="Coming to the End: The Perception of Mortality in the Autobiographical Writings of Reynolds Price and Tim McLaurin"/>
    <x v="3"/>
    <x v="14"/>
    <s v="Specific literatures"/>
    <x v="1"/>
    <x v="1"/>
  </r>
  <r>
    <x v="1"/>
    <x v="1"/>
    <n v="61989592"/>
    <x v="118"/>
    <s v="Univerzita Palackého v Olomouci/Filozofická fakulta"/>
    <n v="192004982"/>
    <s v="J"/>
    <x v="1"/>
    <s v="Arbeit, Marcel"/>
    <s v="Appalachian Myths and Stereotypes in Chris Offutt’s &amp;quot;Sawdust&amp;quot; and &amp;quot;Melungeons&amp;quot;"/>
    <x v="3"/>
    <x v="14"/>
    <s v="Specific literatures"/>
    <x v="1"/>
    <x v="1"/>
  </r>
  <r>
    <x v="1"/>
    <x v="1"/>
    <n v="61989592"/>
    <x v="118"/>
    <s v="Univerzita Palackého v Olomouci/Filozofická fakulta"/>
    <n v="192004995"/>
    <s v="C"/>
    <x v="1"/>
    <s v="Emonds, Joseph Embley"/>
    <s v="Adjectival and Analytic Passives"/>
    <x v="3"/>
    <x v="14"/>
    <s v="Linguistics"/>
    <x v="1"/>
    <x v="1"/>
  </r>
  <r>
    <x v="1"/>
    <x v="1"/>
    <n v="61989592"/>
    <x v="118"/>
    <s v="Univerzita Palackého v Olomouci/Filozofická fakulta"/>
    <n v="192005013"/>
    <s v="C"/>
    <x v="1"/>
    <s v="Citko, Barbara;Emonds, Joseph Embley;Whitney, Rosemarie"/>
    <s v="Forty Years of Double Object Debates"/>
    <x v="3"/>
    <x v="14"/>
    <s v="Linguistics"/>
    <x v="1"/>
    <x v="1"/>
  </r>
  <r>
    <x v="1"/>
    <x v="1"/>
    <n v="61989592"/>
    <x v="118"/>
    <s v="Univerzita Palackého v Olomouci/Filozofická fakulta"/>
    <n v="191936487"/>
    <s v="J"/>
    <x v="1"/>
    <s v="Bolpagni, Marcello"/>
    <s v="Viaggio e &quot;controviaggio&quot;: per una nuova Alatiel."/>
    <x v="3"/>
    <x v="14"/>
    <s v="Specific literatures"/>
    <x v="1"/>
    <x v="2"/>
  </r>
  <r>
    <x v="1"/>
    <x v="1"/>
    <n v="61989592"/>
    <x v="118"/>
    <s v="Univerzita Palackého v Olomouci/Filozofická fakulta"/>
    <n v="191936672"/>
    <s v="C"/>
    <x v="1"/>
    <s v="Peprník, Michal"/>
    <s v="Against Ethnic Stereotyping: Willa Cather's My Ántonia"/>
    <x v="3"/>
    <x v="14"/>
    <s v="Specific literatures"/>
    <x v="1"/>
    <x v="2"/>
  </r>
  <r>
    <x v="1"/>
    <x v="1"/>
    <n v="61989592"/>
    <x v="118"/>
    <s v="Univerzita Palackého v Olomouci/Filozofická fakulta"/>
    <n v="191936719"/>
    <s v="B"/>
    <x v="1"/>
    <s v="Barešová, Ivona"/>
    <s v="Japanese Given Names: A Window Into Contemporary Japanese Society"/>
    <x v="3"/>
    <x v="14"/>
    <s v="Linguistics"/>
    <x v="1"/>
    <x v="2"/>
  </r>
  <r>
    <x v="1"/>
    <x v="1"/>
    <n v="61989592"/>
    <x v="118"/>
    <s v="Univerzita Palackého v Olomouci/Filozofická fakulta"/>
    <n v="191936773"/>
    <s v="B"/>
    <x v="1"/>
    <s v="Solomon, Kristýna"/>
    <s v="Tristan-Romane: Zur spätmittelalterlichen Rezeption von Gottfrieds 'Tristan' in den böhmischen Ländern"/>
    <x v="3"/>
    <x v="14"/>
    <s v="Specific literatures"/>
    <x v="1"/>
    <x v="2"/>
  </r>
  <r>
    <x v="1"/>
    <x v="1"/>
    <n v="61989592"/>
    <x v="118"/>
    <s v="Univerzita Palackého v Olomouci/Filozofická fakulta"/>
    <n v="191936862"/>
    <s v="B"/>
    <x v="1"/>
    <s v="Bláha, Ondřej"/>
    <s v="Poznámky k morfologickému vývoji češtiny"/>
    <x v="3"/>
    <x v="14"/>
    <s v="Linguistics"/>
    <x v="1"/>
    <x v="2"/>
  </r>
  <r>
    <x v="1"/>
    <x v="1"/>
    <n v="61989592"/>
    <x v="118"/>
    <s v="Univerzita Palackého v Olomouci/Filozofická fakulta"/>
    <n v="191937042"/>
    <s v="C"/>
    <x v="1"/>
    <s v="Krappmann, Jörg"/>
    <s v="Streitbare Kreise im Prager Leben. Die Bringschuld der Literaturgeschichte gegenüber den beiden autobiographischen Schriften Max Brods."/>
    <x v="3"/>
    <x v="14"/>
    <s v="Specific literatures"/>
    <x v="1"/>
    <x v="2"/>
  </r>
  <r>
    <x v="1"/>
    <x v="1"/>
    <n v="61989592"/>
    <x v="118"/>
    <s v="Univerzita Palackého v Olomouci/Filozofická fakulta"/>
    <n v="191937044"/>
    <s v="B"/>
    <x v="1"/>
    <s v="Komenda, Petr"/>
    <s v="Událost psaní (Slovo a tvar v poezii Františka Halase)."/>
    <x v="3"/>
    <x v="14"/>
    <s v="General literature studies"/>
    <x v="1"/>
    <x v="2"/>
  </r>
  <r>
    <x v="1"/>
    <x v="1"/>
    <n v="61989592"/>
    <x v="118"/>
    <s v="Univerzita Palackého v Olomouci/Filozofická fakulta"/>
    <n v="192004412"/>
    <s v="B"/>
    <x v="1"/>
    <s v="Konvička, Martin"/>
    <s v="De opkomst van de Nederlandse grammatica. Over grammaticalisatie en andere verwante ontwikkelingen in de geschiedenis van het Nederlands"/>
    <x v="3"/>
    <x v="14"/>
    <s v="Linguistics"/>
    <x v="1"/>
    <x v="2"/>
  </r>
  <r>
    <x v="1"/>
    <x v="1"/>
    <n v="61989592"/>
    <x v="118"/>
    <s v="Univerzita Palackého v Olomouci/Filozofická fakulta"/>
    <n v="192004441"/>
    <s v="B"/>
    <x v="1"/>
    <s v="Vrajová, Jana"/>
    <s v="Umíněnkyně dobra Sofie Podlipská. Kapitola z dějin literárního midcultu 19. století"/>
    <x v="3"/>
    <x v="14"/>
    <s v="Specific literatures"/>
    <x v="1"/>
    <x v="2"/>
  </r>
  <r>
    <x v="1"/>
    <x v="1"/>
    <n v="61989592"/>
    <x v="118"/>
    <s v="Univerzita Palackého v Olomouci/Filozofická fakulta"/>
    <n v="192004540"/>
    <s v="J"/>
    <x v="1"/>
    <s v="Slaměníková, Tereza"/>
    <s v="Perceptual Errors in Chinese Language Processing: A Case Study of Czech learners"/>
    <x v="3"/>
    <x v="14"/>
    <s v="Specific languages"/>
    <x v="1"/>
    <x v="2"/>
  </r>
  <r>
    <x v="1"/>
    <x v="1"/>
    <n v="61989592"/>
    <x v="118"/>
    <s v="Univerzita Palackého v Olomouci/Filozofická fakulta"/>
    <n v="192004597"/>
    <s v="J"/>
    <x v="1"/>
    <s v="Nemrava, Daniel"/>
    <s v="Más allá de lo fantásico en Distancia de rescate de Samanta Schweblin"/>
    <x v="3"/>
    <x v="14"/>
    <s v="Specific literatures"/>
    <x v="1"/>
    <x v="2"/>
  </r>
  <r>
    <x v="1"/>
    <x v="1"/>
    <n v="61989592"/>
    <x v="118"/>
    <s v="Univerzita Palackého v Olomouci/Filozofická fakulta"/>
    <n v="192004653"/>
    <s v="B"/>
    <x v="1"/>
    <s v="Slaměníková, Tereza"/>
    <s v="Čínské znakové písmo: synchronní model tradiční kategorizace"/>
    <x v="3"/>
    <x v="14"/>
    <s v="Specific languages"/>
    <x v="1"/>
    <x v="2"/>
  </r>
  <r>
    <x v="1"/>
    <x v="1"/>
    <n v="61989592"/>
    <x v="118"/>
    <s v="Univerzita Palackého v Olomouci/Filozofická fakulta"/>
    <n v="192004665"/>
    <s v="C"/>
    <x v="1"/>
    <s v="Martinková, Michaela;Janebová, Markéta"/>
    <s v="What English Translation Equivalents Can Reveal about the Czech ‘Modal’ Particle prý: A Cross-Register Study"/>
    <x v="3"/>
    <x v="14"/>
    <s v="Linguistics"/>
    <x v="1"/>
    <x v="2"/>
  </r>
  <r>
    <x v="1"/>
    <x v="1"/>
    <n v="61989592"/>
    <x v="118"/>
    <s v="Univerzita Palackého v Olomouci/Filozofická fakulta"/>
    <n v="192004815"/>
    <s v="C"/>
    <x v="1"/>
    <s v="Sio, Joanna Ut-Seong"/>
    <s v="Personal pronouns"/>
    <x v="3"/>
    <x v="14"/>
    <s v="Linguistics"/>
    <x v="1"/>
    <x v="2"/>
  </r>
  <r>
    <x v="1"/>
    <x v="1"/>
    <n v="61989592"/>
    <x v="118"/>
    <s v="Univerzita Palackého v Olomouci/Filozofická fakulta"/>
    <n v="192004816"/>
    <s v="C"/>
    <x v="1"/>
    <s v="Sio, Joanna Ut-Seong"/>
    <s v="Demonstratives"/>
    <x v="3"/>
    <x v="14"/>
    <s v="Linguistics"/>
    <x v="1"/>
    <x v="2"/>
  </r>
  <r>
    <x v="1"/>
    <x v="1"/>
    <n v="61989592"/>
    <x v="118"/>
    <s v="Univerzita Palackého v Olomouci/Filozofická fakulta"/>
    <n v="192004849"/>
    <s v="J"/>
    <x v="1"/>
    <s v="Komárek, Karel"/>
    <s v="Paměti Františka Jana Vaváka jako filologický pramen"/>
    <x v="3"/>
    <x v="14"/>
    <s v="Specific languages"/>
    <x v="1"/>
    <x v="2"/>
  </r>
  <r>
    <x v="1"/>
    <x v="1"/>
    <n v="61989592"/>
    <x v="118"/>
    <s v="Univerzita Palackého v Olomouci/Filozofická fakulta"/>
    <n v="192004861"/>
    <s v="J"/>
    <x v="1"/>
    <s v="Russo, Benedetto Giuseppe"/>
    <s v="Una prospettiva pragmatica applicata alla finzione narrativa: &amp;apos;Il Romanzo della Bambola&amp;apos; (1896) della Contessa Lara nel quadro della narrativa per l’infanzia dell’Ottocento"/>
    <x v="3"/>
    <x v="14"/>
    <s v="Linguistics"/>
    <x v="1"/>
    <x v="2"/>
  </r>
  <r>
    <x v="1"/>
    <x v="1"/>
    <n v="61989592"/>
    <x v="118"/>
    <s v="Univerzita Palackého v Olomouci/Filozofická fakulta"/>
    <n v="192004904"/>
    <s v="C"/>
    <x v="1"/>
    <s v="Horňáček, Milan;Schöning, Matthias"/>
    <s v="Erster Weltkrieg"/>
    <x v="3"/>
    <x v="14"/>
    <s v="Specific literatures"/>
    <x v="1"/>
    <x v="2"/>
  </r>
  <r>
    <x v="1"/>
    <x v="1"/>
    <n v="61989592"/>
    <x v="118"/>
    <s v="Univerzita Palackého v Olomouci/Filozofická fakulta"/>
    <n v="192004908"/>
    <s v="C"/>
    <x v="1"/>
    <s v="Rinas, Karsten"/>
    <s v="Grenzland"/>
    <x v="3"/>
    <x v="14"/>
    <s v="Specific languages"/>
    <x v="1"/>
    <x v="2"/>
  </r>
  <r>
    <x v="1"/>
    <x v="1"/>
    <n v="61989592"/>
    <x v="118"/>
    <s v="Univerzita Palackého v Olomouci/Filozofická fakulta"/>
    <n v="192004993"/>
    <s v="C"/>
    <x v="1"/>
    <s v="Emonds, Joseph Embley;Faarlund, Jan Terje"/>
    <s v="How Viking Descendants Reshaped the English Vocabulary"/>
    <x v="3"/>
    <x v="14"/>
    <s v="Linguistics"/>
    <x v="1"/>
    <x v="2"/>
  </r>
  <r>
    <x v="1"/>
    <x v="1"/>
    <n v="61989592"/>
    <x v="118"/>
    <s v="Univerzita Palackého v Olomouci/Filozofická fakulta"/>
    <n v="191936600"/>
    <s v="M"/>
    <x v="1"/>
    <s v="Riebová, Markéta;Nemrava, Daniel;Zámec, Radim"/>
    <s v="V Coloquio Internacional de Estudios Latinoamericanos en Olomouc CIELO 5"/>
    <x v="3"/>
    <x v="14"/>
    <s v="Specific literatures"/>
    <x v="1"/>
    <x v="0"/>
  </r>
  <r>
    <x v="1"/>
    <x v="1"/>
    <n v="61989592"/>
    <x v="118"/>
    <s v="Univerzita Palackého v Olomouci/Filozofická fakulta"/>
    <n v="191936647"/>
    <s v="B"/>
    <x v="1"/>
    <s v="Stěpanova, Ludmila;Svašková, Markéta;Arkhangelska, Tetiana"/>
    <s v="Obraz čeloveka vo frazeologii"/>
    <x v="3"/>
    <x v="14"/>
    <s v="Linguistics"/>
    <x v="1"/>
    <x v="0"/>
  </r>
  <r>
    <x v="1"/>
    <x v="1"/>
    <n v="61989592"/>
    <x v="118"/>
    <s v="Univerzita Palackého v Olomouci/Filozofická fakulta"/>
    <n v="192004383"/>
    <s v="J"/>
    <x v="1"/>
    <s v="Lafontaine, Fanny"/>
    <s v="Description d´un type de configuration rectificative"/>
    <x v="3"/>
    <x v="14"/>
    <s v="Linguistics"/>
    <x v="1"/>
    <x v="0"/>
  </r>
  <r>
    <x v="1"/>
    <x v="1"/>
    <n v="61989592"/>
    <x v="118"/>
    <s v="Univerzita Palackého v Olomouci/Filozofická fakulta"/>
    <n v="192004429"/>
    <s v="C"/>
    <x v="1"/>
    <s v="Engelbrecht, Wilken"/>
    <s v="The Case of Kaas. The Reception of Elsschot&amp;apos;s Work in the Czech Language"/>
    <x v="3"/>
    <x v="14"/>
    <s v="Literary theory"/>
    <x v="1"/>
    <x v="0"/>
  </r>
  <r>
    <x v="1"/>
    <x v="1"/>
    <n v="61989592"/>
    <x v="118"/>
    <s v="Univerzita Palackého v Olomouci/Filozofická fakulta"/>
    <n v="192004468"/>
    <s v="B"/>
    <x v="1"/>
    <s v="Fialová, Ingeborg"/>
    <s v="O německy psané literatuře pražské, moravské a židovské"/>
    <x v="3"/>
    <x v="14"/>
    <s v="Specific literatures"/>
    <x v="1"/>
    <x v="0"/>
  </r>
  <r>
    <x v="1"/>
    <x v="1"/>
    <n v="61989592"/>
    <x v="118"/>
    <s v="Univerzita Palackého v Olomouci/Filozofická fakulta"/>
    <n v="192004592"/>
    <s v="J"/>
    <x v="1"/>
    <s v="Bidaud, Samuel Henri"/>
    <s v="Pour une linguistique opérative du tchèque"/>
    <x v="3"/>
    <x v="14"/>
    <s v="Linguistics"/>
    <x v="1"/>
    <x v="0"/>
  </r>
  <r>
    <x v="1"/>
    <x v="1"/>
    <n v="61989592"/>
    <x v="118"/>
    <s v="Univerzita Palackého v Olomouci/Filozofická fakulta"/>
    <n v="192004622"/>
    <s v="J"/>
    <x v="1"/>
    <s v="Změlík, Richard"/>
    <s v="The Interpretation of Quantitative and Corpus Analysis of Thematic Fields in First Collections of Short Stories by Jan Čep"/>
    <x v="3"/>
    <x v="14"/>
    <s v="Literary theory"/>
    <x v="1"/>
    <x v="0"/>
  </r>
  <r>
    <x v="1"/>
    <x v="1"/>
    <n v="61989592"/>
    <x v="118"/>
    <s v="Univerzita Palackého v Olomouci/Filozofická fakulta"/>
    <n v="192004956"/>
    <s v="C"/>
    <x v="1"/>
    <s v="Krappmann, Jörg"/>
    <s v="Naturalismus."/>
    <x v="3"/>
    <x v="14"/>
    <s v="Specific literatures"/>
    <x v="1"/>
    <x v="0"/>
  </r>
  <r>
    <x v="1"/>
    <x v="1"/>
    <n v="61989592"/>
    <x v="118"/>
    <s v="Univerzita Palackého v Olomouci/Pedagogická fakulta"/>
    <n v="192006686"/>
    <s v="M"/>
    <x v="0"/>
    <s v="Anténe, Petr"/>
    <s v="Perception of the USA among Future Foreign Language Teachers in Austria and the Czech Republic"/>
    <x v="3"/>
    <x v="14"/>
    <s v="Specific literatures"/>
    <x v="1"/>
    <x v="0"/>
  </r>
  <r>
    <x v="1"/>
    <x v="1"/>
    <n v="61989592"/>
    <x v="118"/>
    <s v="Univerzita Palackého v Olomouci/Filozofická fakulta"/>
    <n v="191936530"/>
    <s v="C"/>
    <x v="1"/>
    <s v="Engelbrecht, Wilken"/>
    <s v="De Tsjechische Conscience"/>
    <x v="3"/>
    <x v="14"/>
    <s v="Specific literatures"/>
    <x v="1"/>
    <x v="3"/>
  </r>
  <r>
    <x v="1"/>
    <x v="1"/>
    <n v="61989592"/>
    <x v="118"/>
    <s v="Univerzita Palackého v Olomouci/Filozofická fakulta"/>
    <n v="192004469"/>
    <s v="C"/>
    <x v="1"/>
    <s v="Solomon, Kristýna"/>
    <s v="Mauern, Brücken und Orchideen"/>
    <x v="3"/>
    <x v="14"/>
    <s v="Specific literatures"/>
    <x v="1"/>
    <x v="3"/>
  </r>
  <r>
    <x v="1"/>
    <x v="1"/>
    <n v="61989592"/>
    <x v="118"/>
    <s v="Univerzita Palackého v Olomouci/Filozofická fakulta"/>
    <n v="191936998"/>
    <s v="J"/>
    <x v="1"/>
    <s v="Matlach, Vladimír;Faltýnek, Dan"/>
    <s v="Báze nejsou písmena"/>
    <x v="3"/>
    <x v="14"/>
    <s v="Linguistics"/>
    <x v="1"/>
    <x v="4"/>
  </r>
  <r>
    <x v="1"/>
    <x v="1"/>
    <n v="61989592"/>
    <x v="118"/>
    <s v="Univerzita Palackého v Olomouci/Filozofická fakulta"/>
    <n v="191880068"/>
    <s v="C"/>
    <x v="1"/>
    <s v="Kalous, Antonín"/>
    <s v="Financing a Legation: Papal Legates and Money in the Later Middle Ages"/>
    <x v="3"/>
    <x v="11"/>
    <s v="History (history of science and technology to be 6.3, history of specific sciences to be under the respective headings)"/>
    <x v="1"/>
    <x v="1"/>
  </r>
  <r>
    <x v="1"/>
    <x v="1"/>
    <n v="61989592"/>
    <x v="118"/>
    <s v="Univerzita Palackého v Olomouci/Filozofická fakulta"/>
    <n v="191880101"/>
    <s v="C"/>
    <x v="1"/>
    <s v="Visi, Tamás"/>
    <s v="Plague, Persecution, and Philosophy: Avigdor Kara and the Consequnces of the Black Death"/>
    <x v="3"/>
    <x v="11"/>
    <s v="History (history of science and technology to be 6.3, history of specific sciences to be under the respective headings)"/>
    <x v="1"/>
    <x v="1"/>
  </r>
  <r>
    <x v="1"/>
    <x v="1"/>
    <n v="61989592"/>
    <x v="118"/>
    <s v="Univerzita Palackého v Olomouci/Filozofická fakulta"/>
    <n v="191936742"/>
    <s v="B"/>
    <x v="1"/>
    <s v="Jadrná Matějková, Hana"/>
    <s v="&quot;Neznalé&quot; báby a &quot;vzdělaní&quot; lékaři? Konstrukce (ideální) porodní báby a strategie vytváření autority ve spisech autorek a autorů raně novověkých porodnických příruček z německojazyčných oblastí"/>
    <x v="3"/>
    <x v="11"/>
    <s v="History (history of science and technology to be 6.3, history of specific sciences to be under the respective headings)"/>
    <x v="1"/>
    <x v="1"/>
  </r>
  <r>
    <x v="1"/>
    <x v="1"/>
    <n v="61989592"/>
    <x v="118"/>
    <s v="Univerzita Palackého v Olomouci/Filozofická fakulta"/>
    <n v="191964376"/>
    <s v="B"/>
    <x v="1"/>
    <s v="Kalous, Antonín"/>
    <s v="Late Medieval Papal Legation: Between the Councils and the Reformation"/>
    <x v="3"/>
    <x v="11"/>
    <s v="History (history of science and technology to be 6.3, history of specific sciences to be under the respective headings)"/>
    <x v="1"/>
    <x v="1"/>
  </r>
  <r>
    <x v="1"/>
    <x v="1"/>
    <n v="61989592"/>
    <x v="118"/>
    <s v="Univerzita Palackého v Olomouci/Filozofická fakulta"/>
    <n v="191964377"/>
    <s v="B"/>
    <x v="1"/>
    <s v="Prchal Pavlíčková, Radmila"/>
    <s v="O útěše proti smrti. Víra, smrt a spása v pohřebních kázáních v období konfesionalizace"/>
    <x v="3"/>
    <x v="11"/>
    <s v="History (history of science and technology to be 6.3, history of specific sciences to be under the respective headings)"/>
    <x v="1"/>
    <x v="1"/>
  </r>
  <r>
    <x v="1"/>
    <x v="1"/>
    <n v="61989592"/>
    <x v="118"/>
    <s v="Univerzita Palackého v Olomouci/Filozofická fakulta"/>
    <n v="191964378"/>
    <s v="C"/>
    <x v="1"/>
    <s v="Kalous, Antonín"/>
    <s v="Through the Gates and the Streets of the City: Cardinals and Their Processions in Rome in the late Fifteenth and Early Sixteenth Centuries"/>
    <x v="3"/>
    <x v="11"/>
    <s v="History (history of science and technology to be 6.3, history of specific sciences to be under the respective headings)"/>
    <x v="1"/>
    <x v="1"/>
  </r>
  <r>
    <x v="1"/>
    <x v="1"/>
    <n v="61989592"/>
    <x v="118"/>
    <s v="Univerzita Palackého v Olomouci/Filozofická fakulta"/>
    <n v="192004459"/>
    <s v="B"/>
    <x v="1"/>
    <s v="Golec, Martin;Čermáková, Eva;Fojtík, Pavel;Grömer, Karina;Kos, Petr;Laučík, Peter;Martínek, Jan;Přichystal, Antonín;Sovová, Klára;Vaníčková, Eva;Zeman, Jan;Balák, Libor;Bílek, Ondřej"/>
    <s v="The Phenomenon of Býčí Skála Cave. Landscape, Cave and Mankind."/>
    <x v="3"/>
    <x v="11"/>
    <s v="Archaeology"/>
    <x v="1"/>
    <x v="1"/>
  </r>
  <r>
    <x v="1"/>
    <x v="1"/>
    <n v="61989592"/>
    <x v="118"/>
    <s v="Univerzita Palackého v Olomouci/Filozofická fakulta"/>
    <n v="192004846"/>
    <s v="E"/>
    <x v="0"/>
    <s v="Nováček, Karel;Melčák, Miroslav;Starková, Lenka"/>
    <s v="Monuments of Mosul in Danger"/>
    <x v="3"/>
    <x v="11"/>
    <s v="History (history of science and technology to be 6.3, history of specific sciences to be under the respective headings)"/>
    <x v="1"/>
    <x v="1"/>
  </r>
  <r>
    <x v="1"/>
    <x v="1"/>
    <n v="61989592"/>
    <x v="118"/>
    <s v="Univerzita Palackého v Olomouci/Právnická fakulta"/>
    <n v="191880040"/>
    <s v="B"/>
    <x v="1"/>
    <s v="Janišová, Jana;Janiš, Dalibor"/>
    <s v="Moravská zemská zřízení a kodifikace zemského práva ve střední Evropě v 16. a na začátku 17. století"/>
    <x v="3"/>
    <x v="11"/>
    <s v="History (history of science and technology to be 6.3, history of specific sciences to be under the respective headings)"/>
    <x v="1"/>
    <x v="1"/>
  </r>
  <r>
    <x v="1"/>
    <x v="1"/>
    <n v="61989592"/>
    <x v="118"/>
    <s v="Univerzita Palackého v Olomouci/Právnická fakulta"/>
    <n v="191964423"/>
    <s v="B"/>
    <x v="1"/>
    <s v="Janišová, Jana;Janiš, Dalibor"/>
    <s v="Komentář k moravským zemským zřízením 1516–1604. Svazek I. Články 1–74"/>
    <x v="3"/>
    <x v="11"/>
    <s v="History (history of science and technology to be 6.3, history of specific sciences to be under the respective headings)"/>
    <x v="1"/>
    <x v="1"/>
  </r>
  <r>
    <x v="1"/>
    <x v="1"/>
    <n v="61989592"/>
    <x v="118"/>
    <s v="Univerzita Palackého v Olomouci/Právnická fakulta"/>
    <n v="191964424"/>
    <s v="B"/>
    <x v="1"/>
    <s v="Janišová, Jana;Janiš, Dalibor"/>
    <s v="Komentář k moravským zemským zřízením 1516–1604. Svazek II. Články 75–190"/>
    <x v="3"/>
    <x v="11"/>
    <s v="History (history of science and technology to be 6.3, history of specific sciences to be under the respective headings)"/>
    <x v="1"/>
    <x v="1"/>
  </r>
  <r>
    <x v="1"/>
    <x v="1"/>
    <n v="61989592"/>
    <x v="118"/>
    <s v="Univerzita Palackého v Olomouci/Filozofická fakulta"/>
    <n v="191936560"/>
    <s v="C"/>
    <x v="1"/>
    <s v="Kalous, Antonín"/>
    <s v="Papal legates and crusading activity in central Europe: the Hussites and the Ottoman Turks"/>
    <x v="3"/>
    <x v="11"/>
    <s v="History (history of science and technology to be 6.3, history of specific sciences to be under the respective headings)"/>
    <x v="1"/>
    <x v="2"/>
  </r>
  <r>
    <x v="1"/>
    <x v="1"/>
    <n v="61989592"/>
    <x v="118"/>
    <s v="Univerzita Palackého v Olomouci/Filozofická fakulta"/>
    <n v="191936571"/>
    <s v="C"/>
    <x v="1"/>
    <s v="Kalous, Antonín"/>
    <s v="The last medieval king leaves Buda"/>
    <x v="3"/>
    <x v="11"/>
    <s v="History (history of science and technology to be 6.3, history of specific sciences to be under the respective headings)"/>
    <x v="1"/>
    <x v="2"/>
  </r>
  <r>
    <x v="1"/>
    <x v="1"/>
    <n v="61989592"/>
    <x v="118"/>
    <s v="Univerzita Palackého v Olomouci/Filozofická fakulta"/>
    <n v="191936945"/>
    <s v="B"/>
    <x v="1"/>
    <s v="Quéret-Podesta, Adrien"/>
    <s v="Annales Magdeburgenses Brevissimi. The Short Annals of Magdeburg and their signification in the discussion on the genesis of Czech and Polish annalistic productions."/>
    <x v="3"/>
    <x v="11"/>
    <s v="History (history of science and technology to be 6.3, history of specific sciences to be under the respective headings)"/>
    <x v="1"/>
    <x v="2"/>
  </r>
  <r>
    <x v="1"/>
    <x v="1"/>
    <n v="61989592"/>
    <x v="118"/>
    <s v="Univerzita Palackého v Olomouci/Filozofická fakulta"/>
    <n v="191936972"/>
    <s v="J"/>
    <x v="1"/>
    <s v="Kaňák, Bohdan"/>
    <s v="Die Handschrift des Stadtschreibers Heinrich Polan als Beispiel der Verwendung der neugotischen Schrift in der Kanzlei der mährischen Stadt Olmütz"/>
    <x v="3"/>
    <x v="11"/>
    <s v="History (history of science and technology to be 6.3, history of specific sciences to be under the respective headings)"/>
    <x v="1"/>
    <x v="2"/>
  </r>
  <r>
    <x v="1"/>
    <x v="1"/>
    <n v="61989592"/>
    <x v="118"/>
    <s v="Univerzita Palackého v Olomouci/Filozofická fakulta"/>
    <n v="191936994"/>
    <s v="C"/>
    <x v="1"/>
    <s v="Antonín Malaníková, Michaela"/>
    <s v="Female engagement in medieval urban economy: late-medieval Moravia in a comparative perspective"/>
    <x v="3"/>
    <x v="11"/>
    <s v="History (history of science and technology to be 6.3, history of specific sciences to be under the respective headings)"/>
    <x v="1"/>
    <x v="2"/>
  </r>
  <r>
    <x v="1"/>
    <x v="1"/>
    <n v="61989592"/>
    <x v="118"/>
    <s v="Univerzita Palackého v Olomouci/Filozofická fakulta"/>
    <n v="191964357"/>
    <s v="C"/>
    <x v="1"/>
    <s v="Kalous, Antonín"/>
    <s v="Papežství a české země mezi reformou a reformací (1417-1526)"/>
    <x v="3"/>
    <x v="11"/>
    <s v="History (history of science and technology to be 6.3, history of specific sciences to be under the respective headings)"/>
    <x v="1"/>
    <x v="2"/>
  </r>
  <r>
    <x v="1"/>
    <x v="1"/>
    <n v="61989592"/>
    <x v="118"/>
    <s v="Univerzita Palackého v Olomouci/Filozofická fakulta"/>
    <n v="191964369"/>
    <s v="B"/>
    <x v="1"/>
    <s v="Elbel, Martin"/>
    <s v="Město a klášter: Františkánský konvent v raně novověké Olomouci"/>
    <x v="3"/>
    <x v="11"/>
    <s v="History (history of science and technology to be 6.3, history of specific sciences to be under the respective headings)"/>
    <x v="1"/>
    <x v="2"/>
  </r>
  <r>
    <x v="1"/>
    <x v="1"/>
    <n v="61989592"/>
    <x v="118"/>
    <s v="Univerzita Palackého v Olomouci/Filozofická fakulta"/>
    <n v="191964398"/>
    <s v="B"/>
    <x v="1"/>
    <s v="Stejskal, Jan"/>
    <s v="Mnich za časů renesance"/>
    <x v="3"/>
    <x v="11"/>
    <s v="History (history of science and technology to be 6.3, history of specific sciences to be under the respective headings)"/>
    <x v="1"/>
    <x v="2"/>
  </r>
  <r>
    <x v="1"/>
    <x v="1"/>
    <n v="61989592"/>
    <x v="118"/>
    <s v="Univerzita Palackého v Olomouci/Filozofická fakulta"/>
    <n v="191937033"/>
    <s v="B"/>
    <x v="1"/>
    <s v="Šrámek, Josef"/>
    <s v="Mezi normou, reformou a praxí. Proboštství benediktinských klášterů v Čechách a na Moravě ve středověku"/>
    <x v="3"/>
    <x v="11"/>
    <s v="History (history of science and technology to be 6.3, history of specific sciences to be under the respective headings)"/>
    <x v="1"/>
    <x v="0"/>
  </r>
  <r>
    <x v="1"/>
    <x v="1"/>
    <n v="61989592"/>
    <x v="118"/>
    <s v="Univerzita Palackého v Olomouci/Filozofická fakulta"/>
    <n v="192004834"/>
    <s v="J"/>
    <x v="1"/>
    <s v="Radif, Ludovica"/>
    <s v="No More, please: Il “pazzo” Moro di Germano Brixio (AP XI 127)"/>
    <x v="3"/>
    <x v="11"/>
    <s v="History (history of science and technology to be 6.3, history of specific sciences to be under the respective headings)"/>
    <x v="1"/>
    <x v="0"/>
  </r>
  <r>
    <x v="1"/>
    <x v="1"/>
    <n v="61989592"/>
    <x v="118"/>
    <s v="Univerzita Palackého v Olomouci/Filozofická fakulta"/>
    <n v="192004976"/>
    <s v="B"/>
    <x v="0"/>
    <s v="Mandelíčková, Monika"/>
    <s v="Historie v exilu. Československá exilová historiografie v letech 1948–1989"/>
    <x v="3"/>
    <x v="11"/>
    <s v="History (history of science and technology to be 6.3, history of specific sciences to be under the respective headings)"/>
    <x v="1"/>
    <x v="0"/>
  </r>
  <r>
    <x v="1"/>
    <x v="1"/>
    <n v="61989592"/>
    <x v="118"/>
    <s v="Univerzita Palackého v Olomouci/Filozofická fakulta"/>
    <n v="192004977"/>
    <s v="B"/>
    <x v="1"/>
    <s v="Polách, Vladimír"/>
    <s v="Krajané v USA a druhá světová válka. Studie na pozadí krajanského tisku"/>
    <x v="3"/>
    <x v="11"/>
    <s v="History (history of science and technology to be 6.3, history of specific sciences to be under the respective headings)"/>
    <x v="1"/>
    <x v="0"/>
  </r>
  <r>
    <x v="1"/>
    <x v="1"/>
    <n v="61989592"/>
    <x v="118"/>
    <s v="Univerzita Palackého v Olomouci/Právnická fakulta"/>
    <n v="192005068"/>
    <s v="B"/>
    <x v="1"/>
    <s v="Razim, Jakub"/>
    <s v="Věrní Přemyslovci a barbarští Čechové. Česko-říšské vztahy v raném a vrcholném středověku"/>
    <x v="3"/>
    <x v="11"/>
    <s v="History (history of science and technology to be 6.3, history of specific sciences to be under the respective headings)"/>
    <x v="1"/>
    <x v="0"/>
  </r>
  <r>
    <x v="1"/>
    <x v="1"/>
    <n v="61989592"/>
    <x v="118"/>
    <s v="Univerzita Palackého v Olomouci/Filozofická fakulta"/>
    <n v="191936649"/>
    <s v="M"/>
    <x v="1"/>
    <s v="Kalous, Antonín;Antonín Malaníková, Michaela;Antonín, Robert"/>
    <s v="Unity and Diversity of medieval (Central) Europe: Social order and its cohesive and disruptive forces."/>
    <x v="3"/>
    <x v="11"/>
    <s v="History (history of science and technology to be 6.3, history of specific sciences to be under the respective headings)"/>
    <x v="1"/>
    <x v="3"/>
  </r>
  <r>
    <x v="1"/>
    <x v="1"/>
    <n v="61989592"/>
    <x v="118"/>
    <s v="Univerzita Palackého v Olomouci/Filozofická fakulta"/>
    <n v="191936903"/>
    <s v="C"/>
    <x v="1"/>
    <s v="Yılmaz, Yasir"/>
    <s v="'Eurocentrism inside Europe': Eurocentric Progressivism in Historiography of the Eighteenth Century Habsburg Monarchy and Russian Tsardom"/>
    <x v="3"/>
    <x v="11"/>
    <s v="History (history of science and technology to be 6.3, history of specific sciences to be under the respective headings)"/>
    <x v="1"/>
    <x v="3"/>
  </r>
  <r>
    <x v="1"/>
    <x v="1"/>
    <n v="61989592"/>
    <x v="118"/>
    <s v="Univerzita Palackého v Olomouci/Filozofická fakulta"/>
    <n v="191936996"/>
    <s v="M"/>
    <x v="1"/>
    <s v="Antonín Malaníková, Michaela;Goldberg, Jeremy"/>
    <s v="Medieval Women Revisited"/>
    <x v="3"/>
    <x v="11"/>
    <s v="History (history of science and technology to be 6.3, history of specific sciences to be under the respective headings)"/>
    <x v="1"/>
    <x v="3"/>
  </r>
  <r>
    <x v="1"/>
    <x v="1"/>
    <n v="61989592"/>
    <x v="118"/>
    <s v="Univerzita Palackého v Olomouci/Filozofická fakulta"/>
    <n v="192004481"/>
    <s v="B"/>
    <x v="1"/>
    <s v="Zeman, Tomáš"/>
    <s v="Střední Pomoraví v době římské. Svědectví povrchové prospekce."/>
    <x v="3"/>
    <x v="11"/>
    <s v="Archaeology"/>
    <x v="1"/>
    <x v="3"/>
  </r>
  <r>
    <x v="1"/>
    <x v="1"/>
    <n v="61989592"/>
    <x v="118"/>
    <s v="Univerzita Palackého v Olomouci/Filozofická fakulta"/>
    <n v="192004689"/>
    <s v="M"/>
    <x v="1"/>
    <s v="Švaříčková Slabáková, Radmila;Prchal Pavlíčková, Radmila;Kalous, Antonín"/>
    <s v="11. sjezd českých historiků - profesní setkání historiček a historiků ČR"/>
    <x v="3"/>
    <x v="11"/>
    <s v="History (history of science and technology to be 6.3, history of specific sciences to be under the respective headings)"/>
    <x v="1"/>
    <x v="3"/>
  </r>
  <r>
    <x v="1"/>
    <x v="1"/>
    <n v="61989592"/>
    <x v="118"/>
    <s v="Univerzita Palackého v Olomouci/Přírodovědecká fakulta"/>
    <n v="191879496"/>
    <s v="J"/>
    <x v="1"/>
    <s v="Bocák, Ladislav;Kundrata, Robin;Andújar, Fernández Carmelo;Vogler, Alfried"/>
    <s v="The discovery of Iberobaeniidae (Coleoptera: Elateroidea): a new family of beetles from Spain, with immatures detected by environmental DNA sequencing"/>
    <x v="2"/>
    <x v="5"/>
    <s v="Zoology"/>
    <x v="2"/>
    <x v="5"/>
  </r>
  <r>
    <x v="1"/>
    <x v="1"/>
    <n v="61989592"/>
    <x v="118"/>
    <s v="Univerzita Palackého v Olomouci/Přírodovědecká fakulta"/>
    <n v="191879506"/>
    <s v="J"/>
    <x v="1"/>
    <s v="Niehaus, Eva Maria;Münsterkötter, Martin;Proctor, Robert H;Brown, Daren W;Sharon, Amir;Idan, Yifat;Oren-Young, Liat;Sieber, Christian M;Novák, Ondřej;Pěnčík, Aleš;Tarkowská, Danuše;Hromadová, Kristýna;Freeman, Stanley;Maymon, Marcel;Elazar, Meirav;Youssef"/>
    <s v="Comparative &quot;Omics&quot; of the Fusarium fujikuroi Species Complex Highlights Differences in Genetic Potential and Metabolite Synthesis"/>
    <x v="2"/>
    <x v="5"/>
    <s v="Biochemistry and molecular biology"/>
    <x v="2"/>
    <x v="5"/>
  </r>
  <r>
    <x v="1"/>
    <x v="1"/>
    <n v="61989592"/>
    <x v="118"/>
    <s v="Univerzita Palackého v Olomouci/Přírodovědecká fakulta"/>
    <n v="191964499"/>
    <s v="J"/>
    <x v="1"/>
    <s v="Blavet, Nicolas;Uřinovská, Jana;Jeřábková, Hana;Chamrád, Ivo;Vrána, Jan;Lenobel, René;Beinhauer, Jana;Šebela, Marek;Doležel, Jaroslav;Petrovská, Beáta"/>
    <s v="UNcleProt (Universal Nuclear Protein database of barley): The first nuclear protein database that distinguishes proteins from different phases of the cell cycle"/>
    <x v="2"/>
    <x v="5"/>
    <s v="Biochemistry and molecular biology"/>
    <x v="2"/>
    <x v="2"/>
  </r>
  <r>
    <x v="1"/>
    <x v="1"/>
    <n v="61989592"/>
    <x v="118"/>
    <s v="Univerzita Palackého v Olomouci/Přírodovědecká fakulta"/>
    <n v="191964675"/>
    <s v="J"/>
    <x v="1"/>
    <s v="Tichá, Tereza;Činčalová, Lucie;Kopečný, David;Sedlářová, Michaela;Kopečná, Martina;Luhová, Lenka;Petřivalský, Marek"/>
    <s v="Characterization of S-nitrosoglutathione reductase from Brassica and Lactuca spp. and its modulation during plant development"/>
    <x v="2"/>
    <x v="5"/>
    <s v="Biochemistry and molecular biology"/>
    <x v="2"/>
    <x v="2"/>
  </r>
  <r>
    <x v="1"/>
    <x v="1"/>
    <n v="61989592"/>
    <x v="118"/>
    <s v="Univerzita Palackého v Olomouci/Lékařská fakulta"/>
    <n v="192003964"/>
    <s v="J"/>
    <x v="1"/>
    <s v="Škrott, Zdeněk;Mistrík, Martin;Andersen, Klaus Kaae;Friis, SØren;Majera, Dušana;Gurský, Ján;Oždian, Tomáš;Bártková, Jiřina;Turi, Zsófia;Moudrý, Pavel;Kraus, Marianne;Michalová, Martina;Václavková, Jana;Džubák, Petr;Vrobel, Ivo;Poucková, Pavla;Sedláček, Ji"/>
    <s v="Alcohol-abuse drug disulfiram targets cancer via p97 segregase adaptor NPL4"/>
    <x v="2"/>
    <x v="5"/>
    <s v="Biochemistry and molecular biology"/>
    <x v="2"/>
    <x v="5"/>
  </r>
  <r>
    <x v="1"/>
    <x v="1"/>
    <n v="61989592"/>
    <x v="118"/>
    <s v="Univerzita Palackého v Olomouci/Přírodovědecká fakulta"/>
    <n v="192005695"/>
    <s v="J"/>
    <x v="1"/>
    <s v="van Bezouwen, Laura S;Caffarri, Stefano;Kale, Ravindra Sonajirao;Kouřil, Roman;Thunnissen, Andy Mark W H;Oostergetel, Gert T;Boekema, Egbert J"/>
    <s v="Subunit and chlorophyll organization of the plant photosystem II supercomplex"/>
    <x v="2"/>
    <x v="5"/>
    <s v="Biophysics"/>
    <x v="2"/>
    <x v="1"/>
  </r>
  <r>
    <x v="1"/>
    <x v="1"/>
    <n v="61989592"/>
    <x v="118"/>
    <s v="Univerzita Palackého v Olomouci/Přírodovědecká fakulta"/>
    <n v="192005957"/>
    <s v="J"/>
    <x v="1"/>
    <s v="Kale, Ravindra Sonajirao;Hebert, Annette E;Frankel, Laurie K;Sallans, Larry;Bricker, Terry M;Pospíšil, Pavel"/>
    <s v="Amino acid oxidation of the D1 and D2 proteins by oxygen radicals during photoinhibition of Photosystem II"/>
    <x v="2"/>
    <x v="5"/>
    <s v="Biophysics"/>
    <x v="2"/>
    <x v="1"/>
  </r>
  <r>
    <x v="1"/>
    <x v="1"/>
    <n v="61989592"/>
    <x v="118"/>
    <s v="Univerzita Palackého v Olomouci/Přírodovědecká fakulta"/>
    <n v="192006088"/>
    <s v="J"/>
    <x v="1"/>
    <s v="Novák, Ondřej;Napier, Richard;Ljung, Karin"/>
    <s v="Zooming In on Plant Hormone Analysis: Tissue- and Cell-Specific Approaches"/>
    <x v="2"/>
    <x v="5"/>
    <s v="Plant sciences, botany"/>
    <x v="2"/>
    <x v="1"/>
  </r>
  <r>
    <x v="1"/>
    <x v="1"/>
    <n v="61989592"/>
    <x v="118"/>
    <s v="Univerzita Palackého v Olomouci/Lékařská fakulta"/>
    <n v="192071215"/>
    <s v="J"/>
    <x v="1"/>
    <s v="Maya-Mendoza, Apolinar;Moudrý, Pavel;Merchut-Maya, Joanna Maria;Lee, MyungHee;Strauss, Robert;Bártek, Jiří"/>
    <s v="High speed of fork progression induces DNA replication stress and genomic instability"/>
    <x v="2"/>
    <x v="5"/>
    <s v="Biochemistry and molecular biology"/>
    <x v="2"/>
    <x v="1"/>
  </r>
  <r>
    <x v="1"/>
    <x v="1"/>
    <n v="61989592"/>
    <x v="118"/>
    <s v="Univerzita Palackého v Olomouci/Přírodovědecká fakulta"/>
    <n v="192071598"/>
    <s v="J"/>
    <x v="1"/>
    <s v="Kusý, Dominik;Motyka, Michal;Andujar, Carmelo;Boček, Matěj;Mášek, Michal;Sklenářová, Kateřina;Kokas, Filip;Bocáková, Milada;Vogler, Alfried P;Bocák, Ladislav"/>
    <s v="Genome sequencing of Rhinorhipus Lawrence exposes an early branch of the Coleoptera"/>
    <x v="2"/>
    <x v="5"/>
    <s v="Zoology"/>
    <x v="2"/>
    <x v="1"/>
  </r>
  <r>
    <x v="1"/>
    <x v="1"/>
    <n v="61989592"/>
    <x v="118"/>
    <s v="Univerzita Palackého v Olomouci/Lékařská fakulta"/>
    <n v="192123949"/>
    <s v="P"/>
    <x v="0"/>
    <s v="Mistrík, Martin;Bártek, Jiří"/>
    <s v="A METHOD OF AN EXTRACTION OF FOLLICULAR CELLS AND A DEVICE FOR PURSUANCE OF THIS METHOD"/>
    <x v="2"/>
    <x v="5"/>
    <s v="Biochemistry and molecular biology"/>
    <x v="2"/>
    <x v="1"/>
  </r>
  <r>
    <x v="1"/>
    <x v="1"/>
    <n v="61989592"/>
    <x v="118"/>
    <s v="Univerzita Palackého v Olomouci/Lékařská fakulta"/>
    <n v="192123956"/>
    <s v="P"/>
    <x v="0"/>
    <s v="Agrawal, Khushboo;Džubák, Petr;Frydrych, Ivo;Hajdúch, Marián"/>
    <s v="METHOD OF PREDICTING THE TUMOR RESPONSE TO DNA METHYLATION INHIBITORS"/>
    <x v="2"/>
    <x v="5"/>
    <s v="Biochemistry and molecular biology"/>
    <x v="2"/>
    <x v="1"/>
  </r>
  <r>
    <x v="1"/>
    <x v="1"/>
    <n v="61989592"/>
    <x v="118"/>
    <s v="Univerzita Palackého v Olomouci/Lékařská fakulta"/>
    <n v="192123957"/>
    <s v="P"/>
    <x v="0"/>
    <s v="Kotora, Martin;Prchalová, Eva;Adamski, Jerzy;Möller, Gabriele;Štěpánek, Ondřej;Bartůněk, Petr;Sedlák, David;Hajdúch, Marián;Džubák, Petr"/>
    <s v="15β-substituované deriváty estronu jako selektivní inhibitory 17β-hydroxysteoiddehydrogenáz"/>
    <x v="2"/>
    <x v="5"/>
    <s v="Biochemistry and molecular biology"/>
    <x v="2"/>
    <x v="1"/>
  </r>
  <r>
    <x v="1"/>
    <x v="1"/>
    <n v="61989592"/>
    <x v="118"/>
    <s v="Univerzita Palackého v Olomouci/Přírodovědecká fakulta"/>
    <n v="192125681"/>
    <s v="C"/>
    <x v="1"/>
    <s v="Chamrád, Ivo;Uřinovská, Jana;Petrovská, Beáta;Jeřábková, Hana;Lenobel, René;Vrána, Jan;Doležel, Jaroslav;Šebela, Marek"/>
    <s v="Identification of plant nuclear proteins based on a combination of flow sorting, SDS-PAGE, and LC-MS/MS analysis"/>
    <x v="2"/>
    <x v="5"/>
    <s v="Biochemistry and molecular biology"/>
    <x v="2"/>
    <x v="1"/>
  </r>
  <r>
    <x v="1"/>
    <x v="1"/>
    <n v="61989592"/>
    <x v="118"/>
    <s v="Univerzita Palackého v Olomouci/Přírodovědecká fakulta"/>
    <n v="192125784"/>
    <s v="J"/>
    <x v="1"/>
    <s v="Pinnola, Alberta;Alboresi, Alessandro;Nosek, Lukáš;Arshad, Rameez;Kouřil, Roman"/>
    <s v="A LHCB9-dependent photosystem I megacomplex induced under low light in Physcomitrella patens"/>
    <x v="2"/>
    <x v="5"/>
    <s v="Biophysics"/>
    <x v="2"/>
    <x v="1"/>
  </r>
  <r>
    <x v="1"/>
    <x v="1"/>
    <n v="61989592"/>
    <x v="118"/>
    <s v="Univerzita Palackého v Olomouci/Přírodovědecká fakulta"/>
    <n v="191964498"/>
    <s v="J"/>
    <x v="0"/>
    <s v="Sedláček, Jan;Bábek, Ondřej;Nováková, Tereza"/>
    <s v="Sedimentary record and anthropogenic pollution of a complex, multiple source fed dam reservoirs: An example from the Nové Mlýny reservoir, Czech Republic"/>
    <x v="2"/>
    <x v="9"/>
    <s v="Geology"/>
    <x v="2"/>
    <x v="2"/>
  </r>
  <r>
    <x v="1"/>
    <x v="1"/>
    <n v="61989592"/>
    <x v="118"/>
    <s v="Univerzita Palackého v Olomouci/Přírodovědecká fakulta"/>
    <n v="191903522"/>
    <s v="J"/>
    <x v="1"/>
    <s v="Kasibhatta Datta, Josena;Gawande, Manoj Bhanudas;Kasibhatta, Kumara Ramanatha Datta;Ranc, Václav;Pechoušek, Jiří;Křížek, Michal;Tuček, Jiří;Kale, Ravindra Sonajirao;Pospíšil, Pavel;Varma, Rajender S;Asefa, Teddy;Zoppellaro, Giorgio;Zbořil, Radek"/>
    <s v="Micro-mesoporous iron oxides with record efficiency for the decomposition of hydrogen peroxide: morphology driven catalysis for the degradation of organic contaminants"/>
    <x v="2"/>
    <x v="17"/>
    <s v="Inorganic and nuclear chemistry"/>
    <x v="2"/>
    <x v="1"/>
  </r>
  <r>
    <x v="1"/>
    <x v="1"/>
    <n v="61989592"/>
    <x v="118"/>
    <s v="Univerzita Palackého v Olomouci/Přírodovědecká fakulta"/>
    <n v="191937857"/>
    <s v="J"/>
    <x v="1"/>
    <s v="Ulbrich, Karel;Holá, Kateřina;Šubr, Vladimír;Bakandritsos, Aristeidis;Tuček, Jiří;Zbořil, Radek"/>
    <s v="Targeted Drug Delivery with Polymers and Magnetic Nanoparticles: Covalent and Noncovalent Approaches, Release Control, and Clinical Studies"/>
    <x v="2"/>
    <x v="17"/>
    <s v="Polymer science"/>
    <x v="2"/>
    <x v="1"/>
  </r>
  <r>
    <x v="1"/>
    <x v="1"/>
    <n v="61989592"/>
    <x v="118"/>
    <s v="Univerzita Palackého v Olomouci/Přírodovědecká fakulta"/>
    <n v="191964601"/>
    <s v="J"/>
    <x v="1"/>
    <s v="Kment, Štěpán;Krýsová, Hana;Hubička, Zdeněk;Kmentová, Hana;Kavan, Ladislav;Zbořil, Radek"/>
    <s v="Very thin thermally stable TiO2 blocking layers with enhanced electron transfer for solar cells"/>
    <x v="2"/>
    <x v="17"/>
    <s v="Electrochemistry (dry cells, batteries, fuel cells, corrosion metals, electrolysis)"/>
    <x v="2"/>
    <x v="2"/>
  </r>
  <r>
    <x v="1"/>
    <x v="1"/>
    <n v="61989592"/>
    <x v="118"/>
    <s v="Univerzita Palackého v Olomouci/Přírodovědecká fakulta"/>
    <n v="191964636"/>
    <s v="J"/>
    <x v="1"/>
    <s v="Drahoš, Bohuslav;Herchel, Radovan;Trávníček, Zdeněk"/>
    <s v="Impact of Halogenido Coligands on Magnetic Anisotropy in Seven-Coordinate Co(II) Complexes"/>
    <x v="2"/>
    <x v="17"/>
    <s v="Inorganic and nuclear chemistry"/>
    <x v="2"/>
    <x v="5"/>
  </r>
  <r>
    <x v="1"/>
    <x v="1"/>
    <n v="61989592"/>
    <x v="118"/>
    <s v="Univerzita Palackého v Olomouci/Přírodovědecká fakulta"/>
    <n v="192005637"/>
    <s v="J"/>
    <x v="1"/>
    <s v="Hou, Yuhui;Liu, Yipu;Gao, Ruiqin;Li, Qiuju;Guo, Huizhang;Goswami, Anandarup;Zbořil, Radek;Gawande, Manoj Bhanudas;Zou, Xiaoxin"/>
    <s v="Ag@CoxP Core–Shell Heterogeneous Nanoparticles as Efficient Oxygen Evolution Reaction Catalysts"/>
    <x v="2"/>
    <x v="17"/>
    <s v="Physical chemistry"/>
    <x v="2"/>
    <x v="5"/>
  </r>
  <r>
    <x v="1"/>
    <x v="1"/>
    <n v="61989592"/>
    <x v="118"/>
    <s v="Univerzita Palackého v Olomouci/Přírodovědecká fakulta"/>
    <n v="192005746"/>
    <s v="J"/>
    <x v="1"/>
    <s v="Malara, Francesco;Carallo, Sonia;Rotunno, Enzo;Lazzarini, Laura;Piperopoulos, Elpida;Milone, Candida;Naldoni, Alberto"/>
    <s v="A Flexible Electrode Based on Al-Doped Nickel Hydroxide Wrapped around a Carbon Nanotube Forest for Efficient Oxygen Evolution"/>
    <x v="2"/>
    <x v="17"/>
    <s v="Electrochemistry (dry cells, batteries, fuel cells, corrosion metals, electrolysis)"/>
    <x v="2"/>
    <x v="6"/>
  </r>
  <r>
    <x v="1"/>
    <x v="1"/>
    <n v="61989592"/>
    <x v="118"/>
    <s v="Univerzita Palackého v Olomouci/Přírodovědecká fakulta"/>
    <n v="192005913"/>
    <s v="J"/>
    <x v="1"/>
    <s v="Škultéty, Ľudovít;Fryčák, Petr;Qiu, Changling;Smuts, Jonathan;Shear-Laude, Lindsey;Lemr, Karel;Mao, James X;Kroll, Peter;Schug, Kevin A;Szewcak, Angelika;Vaught, Cory;Lurie, Ira;Havlíček, Vladimír"/>
    <s v="Resolution of isomeric new designer stimulants using gas chromatography - Vacuum ultraviolet spectroscopy and theoretical computations"/>
    <x v="2"/>
    <x v="17"/>
    <s v="Analytical chemistry"/>
    <x v="2"/>
    <x v="2"/>
  </r>
  <r>
    <x v="1"/>
    <x v="1"/>
    <n v="61989592"/>
    <x v="118"/>
    <s v="Univerzita Palackého v Olomouci/Lékařská fakulta"/>
    <n v="192071219"/>
    <s v="J"/>
    <x v="1"/>
    <s v="Zatloukalová, Martina;Nazaruk, Ewa;Novák, David;Vacek, Jan;Bilewicz, Renata"/>
    <s v="Lipidic liquid crystalline cubic phases for preparation of ATP-hydrolysing enzyme electrodes"/>
    <x v="2"/>
    <x v="17"/>
    <s v="Electrochemistry (dry cells, batteries, fuel cells, corrosion metals, electrolysis)"/>
    <x v="2"/>
    <x v="1"/>
  </r>
  <r>
    <x v="1"/>
    <x v="1"/>
    <n v="61989592"/>
    <x v="118"/>
    <s v="Univerzita Palackého v Olomouci/Lékařská fakulta"/>
    <n v="192071241"/>
    <s v="P"/>
    <x v="0"/>
    <s v="Urban, Milan;Soural, Miroslav;Šarek, Jan"/>
    <s v="C-3 biotinylované triterpeny lupanového typu a jejich využití"/>
    <x v="2"/>
    <x v="17"/>
    <s v="Organic chemistry"/>
    <x v="2"/>
    <x v="0"/>
  </r>
  <r>
    <x v="1"/>
    <x v="1"/>
    <n v="61989592"/>
    <x v="118"/>
    <s v="Univerzita Palackého v Olomouci/Přírodovědecká fakulta"/>
    <n v="192071447"/>
    <s v="J"/>
    <x v="1"/>
    <s v="Bakandritsos, Aristeidis;Chronopoulos, Dimitrios;Jakubec, Petr;Pykal, Martin;Čépe, Klára;Steriotis, Theodore;Kalytchuk, Sergii;Petr, Martin;Zbořil, Radek;Otyepka, Michal"/>
    <s v="High-Performance Supercapacitors Based on a Zwitterionic Network of Covalently Functionalized Graphene with Iron Tetraaminophthalocyanine"/>
    <x v="2"/>
    <x v="17"/>
    <s v="Physical chemistry"/>
    <x v="2"/>
    <x v="1"/>
  </r>
  <r>
    <x v="1"/>
    <x v="1"/>
    <n v="61989592"/>
    <x v="118"/>
    <s v="Univerzita Palackého v Olomouci/Lékařská fakulta"/>
    <n v="192123825"/>
    <s v="P"/>
    <x v="0"/>
    <s v="Doležal, Karel;Plíhalová, Lucie;Vylíčilová, Hana;Zatloukal, Marek;Plíhal, Ondřej;Voller, Jiří;Strnad, Miroslav;Bryksová, Magdaléna;Vostálová, Jitka;Rajnochová Svobodová, Alena;Ulrichová, Jitka;Spíchal, Lukáš"/>
    <s v="6-aryl-9-glycosylpurines and use thereof"/>
    <x v="2"/>
    <x v="17"/>
    <s v="Organic chemistry"/>
    <x v="2"/>
    <x v="1"/>
  </r>
  <r>
    <x v="1"/>
    <x v="1"/>
    <n v="61989592"/>
    <x v="118"/>
    <s v="Univerzita Palackého v Olomouci/Přírodovědecká fakulta"/>
    <n v="192125410"/>
    <s v="J"/>
    <x v="1"/>
    <s v="Tuček, Jiří;Blonski, Piotr;Malina, Ondřej;Pumera, Martin;Chua, Chun Kiang;Otyepka, Michal;Zbořil, Radek"/>
    <s v="Morphology‐Dependent Magnetism in Nanographene: Beyond Nanoribbons"/>
    <x v="2"/>
    <x v="17"/>
    <s v="Physical chemistry"/>
    <x v="2"/>
    <x v="2"/>
  </r>
  <r>
    <x v="1"/>
    <x v="1"/>
    <n v="61989592"/>
    <x v="118"/>
    <s v="Univerzita Palackého v Olomouci/Přírodovědecká fakulta"/>
    <n v="192125662"/>
    <s v="J"/>
    <x v="1"/>
    <s v="De La Torre, Bruno;Švec, Martin;Hapala, Prokop;Redondo, Jesus;Krejčí, Ondřej;Lo, Rabindranath;Manna, Debashree;Sarmah, Amrit;Nachtigallová, Dana;Tuček, Jiří;Blonski, Piotr;Otyepka, Michal;Zbořil, Radek;Hobza, Pavel;Jelínek, Pavel"/>
    <s v="Non-covalent control of spin-state in metal-organic complex by positioning on N-doped graphene"/>
    <x v="2"/>
    <x v="17"/>
    <s v="Physical chemistry"/>
    <x v="2"/>
    <x v="5"/>
  </r>
  <r>
    <x v="1"/>
    <x v="1"/>
    <n v="61989592"/>
    <x v="118"/>
    <s v="Univerzita Palackého v Olomouci/Přírodovědecká fakulta"/>
    <n v="192125669"/>
    <s v="P"/>
    <x v="0"/>
    <s v="Nisler, Jaroslav;Zatloukal, Marek;Spíchal, Lukáš;Koprna, Radoslav;Doležal, Karel;Strnad, Miroslav"/>
    <s v="1,2,3-thidiazol-5-yl-urea derivatives, use thereof for regulating plant senescence and preparations containing these derivatives"/>
    <x v="2"/>
    <x v="17"/>
    <s v="Organic chemistry"/>
    <x v="2"/>
    <x v="1"/>
  </r>
  <r>
    <x v="1"/>
    <x v="1"/>
    <n v="61989592"/>
    <x v="118"/>
    <s v="Univerzita Palackého v Olomouci/Přírodovědecká fakulta"/>
    <n v="192125803"/>
    <s v="J"/>
    <x v="1"/>
    <s v="Štarha, Pavel;Trávníček, Zdeněk;Dvořák, Zdeněk"/>
    <s v="A cytotoxic tantalum(v) half-sandwich complex: a new challenge for metal-based anticancer agents"/>
    <x v="2"/>
    <x v="17"/>
    <s v="Inorganic and nuclear chemistry"/>
    <x v="2"/>
    <x v="5"/>
  </r>
  <r>
    <x v="1"/>
    <x v="1"/>
    <n v="61989592"/>
    <x v="118"/>
    <s v="Univerzita Palackého v Olomouci/Přírodovědecká fakulta"/>
    <n v="192125935"/>
    <s v="V"/>
    <x v="0"/>
    <s v="Koprna, Radoslav;Spíchal, Lukáš;Plíhalová, Lucie;Doležal, Karel;Strnad, Miroslav"/>
    <s v="Licenční příjmy"/>
    <x v="2"/>
    <x v="17"/>
    <s v="Organic chemistry"/>
    <x v="2"/>
    <x v="3"/>
  </r>
  <r>
    <x v="1"/>
    <x v="1"/>
    <n v="61989592"/>
    <x v="118"/>
    <s v="Univerzita Palackého v Olomouci/Přírodovědecká fakulta"/>
    <n v="191879313"/>
    <s v="J"/>
    <x v="1"/>
    <s v="Paúr, Martin;Stoklasa, Bohumil;Hradil, Zdeněk;Sánchez-Soto, Luis L;Řeháček, Jaroslav"/>
    <s v="Achieving the ultimate optical resolution"/>
    <x v="2"/>
    <x v="16"/>
    <s v="Optics (including laser optics and_x000a_quantum optics)"/>
    <x v="2"/>
    <x v="5"/>
  </r>
  <r>
    <x v="1"/>
    <x v="1"/>
    <n v="61989592"/>
    <x v="118"/>
    <s v="Univerzita Palackého v Olomouci/Přírodovědecká fakulta"/>
    <n v="191964579"/>
    <s v="J"/>
    <x v="1"/>
    <s v="Tuček, Jiří;Holá, Kateřina;Bourlinos, Athanasios;Blonski, Piotr;Bakandritsos, Aristeidis;Ugolotti, Juri;Dubecký, Matúš;Karlický, František;Ranc, Václav;Čépe, Klára;Otyepka, Michal;Zbořil, Radek"/>
    <s v="Room temperature organic magnets derived from sp(3) functionalized graphene"/>
    <x v="2"/>
    <x v="16"/>
    <s v="Atomic, molecular and chemical physics (physics of atoms and molecules including collision, interaction with radiation, magnetic resonances, Mössbauer effect)"/>
    <x v="2"/>
    <x v="5"/>
  </r>
  <r>
    <x v="1"/>
    <x v="1"/>
    <n v="61989592"/>
    <x v="118"/>
    <s v="Univerzita Palackého v Olomouci/Přírodovědecká fakulta"/>
    <n v="192005801"/>
    <s v="J"/>
    <x v="1"/>
    <s v="Aab, A.;Abreu, P.;Aglietta, M.;Horváth, Pavel;Hrabovský, Miroslav;Michal, Stanislav;Nožka, Libor;Šupík, Jan"/>
    <s v="Observation of a large-scale anisotropy in the arrival directions of cosmic rays above 8 x 10(18) eV"/>
    <x v="2"/>
    <x v="16"/>
    <s v="Particles and field physics"/>
    <x v="2"/>
    <x v="5"/>
  </r>
  <r>
    <x v="1"/>
    <x v="1"/>
    <n v="61989592"/>
    <x v="118"/>
    <s v="Univerzita Palackého v Olomouci/Přírodovědecká fakulta"/>
    <n v="192005861"/>
    <s v="J"/>
    <x v="1"/>
    <s v="Aaboud, M.;Aad, G.;Abbott, B.;Chytka, Ladislav;Hamal, Petr;Hrabovský, Miroslav;Kvita, Jiří;Nožka, Libor"/>
    <s v="Evidence for light-by-light scattering in heavy-ion collisions with the ATLAS detector at the LHC"/>
    <x v="2"/>
    <x v="16"/>
    <s v="Particles and field physics"/>
    <x v="2"/>
    <x v="1"/>
  </r>
  <r>
    <x v="1"/>
    <x v="1"/>
    <n v="61989592"/>
    <x v="118"/>
    <s v="Univerzita Palackého v Olomouci/Přírodovědecká fakulta"/>
    <n v="192071399"/>
    <s v="J"/>
    <x v="1"/>
    <s v="Straka, Ivo;Lachman, Lukáš;Miková, Martina;Mičuda, Michal;Ježek, Miroslav;Filip, Radim"/>
    <s v="Quantum non-Gaussian multiphoton light"/>
    <x v="2"/>
    <x v="16"/>
    <s v="Optics (including laser optics and_x000a_quantum optics)"/>
    <x v="2"/>
    <x v="5"/>
  </r>
  <r>
    <x v="1"/>
    <x v="1"/>
    <n v="61989592"/>
    <x v="118"/>
    <s v="Univerzita Palackého v Olomouci/Přírodovědecká fakulta"/>
    <n v="192071451"/>
    <s v="J"/>
    <x v="1"/>
    <s v="Obšil, Petr;Lachman, Lukáš;Pham, Minh Tuan;Lešundák, Adam;Hucl, Václav;Čížek, Martin;Hrabina, Jan;Číp, Ondřej;Slodička, Lukáš;Filip, Radim"/>
    <s v="Nonclassical Light from Large Ensembles of Trapped Ions"/>
    <x v="2"/>
    <x v="16"/>
    <s v="Optics (including laser optics and_x000a_quantum optics)"/>
    <x v="2"/>
    <x v="1"/>
  </r>
  <r>
    <x v="1"/>
    <x v="1"/>
    <n v="61989592"/>
    <x v="118"/>
    <s v="Univerzita Palackého v Olomouci/Přírodovědecká fakulta"/>
    <n v="192071453"/>
    <s v="J"/>
    <x v="1"/>
    <s v="Jacobsen, Christian S;Madsen, Lars S;Usenko, Vladyslav;Filip, Radim;Andersen, Ulrik L"/>
    <s v="Complete elimination of information leakage in continuous-variable quantum communication channels"/>
    <x v="2"/>
    <x v="16"/>
    <s v="Optics (including laser optics and_x000a_quantum optics)"/>
    <x v="2"/>
    <x v="1"/>
  </r>
  <r>
    <x v="1"/>
    <x v="1"/>
    <n v="61989592"/>
    <x v="118"/>
    <s v="Univerzita Palackého v Olomouci/Přírodovědecká fakulta"/>
    <n v="191879447"/>
    <s v="J"/>
    <x v="1"/>
    <s v="Bělohlávek, Radim;Vychodil, Vilém"/>
    <s v="Attribute dependencies for data with grades I."/>
    <x v="2"/>
    <x v="8"/>
    <s v="Computer sciences, information science, bioinformathics (hardware development to be 2.2, social aspect to be 5.8)"/>
    <x v="2"/>
    <x v="2"/>
  </r>
  <r>
    <x v="1"/>
    <x v="1"/>
    <n v="61989592"/>
    <x v="118"/>
    <s v="Univerzita Palackého v Olomouci/Přírodovědecká fakulta"/>
    <n v="191879224"/>
    <s v="J"/>
    <x v="1"/>
    <s v="Botur, Michal;Kühr, Jan;Liu, Lianzhen;Tsinakis, Constantine"/>
    <s v="The Conrad program: From l-groups to algebras of logic"/>
    <x v="2"/>
    <x v="39"/>
    <s v="Pure mathematics"/>
    <x v="2"/>
    <x v="2"/>
  </r>
  <r>
    <x v="1"/>
    <x v="1"/>
    <n v="61989592"/>
    <x v="118"/>
    <s v="Univerzita Palackého v Olomouci/Přírodovědecká fakulta"/>
    <n v="191879229"/>
    <s v="J"/>
    <x v="1"/>
    <s v="Burkotová, Jana;Hubner, Michael;Rachůnková, Irena;Weinmüller, Ewa"/>
    <s v="Asymptotic properties of Kneser solutions to nonlinear second order ODEs with regularly varying coefficients"/>
    <x v="2"/>
    <x v="39"/>
    <s v="Pure mathematics"/>
    <x v="2"/>
    <x v="2"/>
  </r>
  <r>
    <x v="1"/>
    <x v="1"/>
    <n v="61989592"/>
    <x v="118"/>
    <s v="Univerzita Palackého v Olomouci/Přírodovědecká fakulta"/>
    <n v="192125524"/>
    <s v="B"/>
    <x v="1"/>
    <s v="Filzmoser, Peter;Hron, Karel;Templ, Matthias"/>
    <s v="Applied compositional data analysis"/>
    <x v="2"/>
    <x v="39"/>
    <s v="Statistics and probability"/>
    <x v="2"/>
    <x v="5"/>
  </r>
  <r>
    <x v="1"/>
    <x v="1"/>
    <n v="61989592"/>
    <x v="118"/>
    <s v="Univerzita Palackého v Olomouci/Pedagogická fakulta"/>
    <n v="192126387"/>
    <s v="J"/>
    <x v="1"/>
    <s v="Pastor, Karel"/>
    <s v="Derivatives of Hadamard type in vector optimization"/>
    <x v="2"/>
    <x v="39"/>
    <s v="Applied mathematics"/>
    <x v="2"/>
    <x v="0"/>
  </r>
  <r>
    <x v="1"/>
    <x v="1"/>
    <n v="61989592"/>
    <x v="118"/>
    <s v="Univerzita Palackého v Olomouci/Přírodovědecká fakulta"/>
    <n v="192006176"/>
    <s v="P"/>
    <x v="0"/>
    <s v="Holá, Kateřina;Zbořil, Radek;Medřík, Ivo"/>
    <s v="Process of whey protein separation from milk medium"/>
    <x v="1"/>
    <x v="40"/>
    <s v="Bioprocessing technologies (industrial processes relying on biological agents to drive the process) biocatalysis, fermentation"/>
    <x v="2"/>
    <x v="5"/>
  </r>
  <r>
    <x v="1"/>
    <x v="1"/>
    <n v="61989592"/>
    <x v="118"/>
    <s v="Univerzita Palackého v Olomouci/Přírodovědecká fakulta"/>
    <n v="191992497"/>
    <s v="G"/>
    <x v="0"/>
    <s v="Novák, Petr;Procházka, Vít;Pechoušek, Jiří;Dudka, Michal"/>
    <s v="Detektor pro rezonanční Mössbauerův spektrometr"/>
    <x v="1"/>
    <x v="29"/>
    <s v="Automation and control systems"/>
    <x v="2"/>
    <x v="3"/>
  </r>
  <r>
    <x v="1"/>
    <x v="1"/>
    <n v="61989592"/>
    <x v="118"/>
    <s v="Univerzita Palackého v Olomouci/Přírodovědecká fakulta"/>
    <n v="192071409"/>
    <s v="J"/>
    <x v="1"/>
    <s v="Panáček, Aleš;Kvítek, Libor;Smékalová, Monika;Večeřová, Renata;Kolář, Milan;Röderová, Magdaléna;Dyčka, Filip;Šebela, Marek;Prucek, Robert;Tomanec, Ondřej;Zbořil, Radek"/>
    <s v="Bacterial resistance to silver nanoparticles and how to overcome it"/>
    <x v="1"/>
    <x v="24"/>
    <s v="Nano-materials (production and properties)"/>
    <x v="2"/>
    <x v="5"/>
  </r>
  <r>
    <x v="1"/>
    <x v="1"/>
    <n v="61989592"/>
    <x v="118"/>
    <s v="Univerzita Palackého v Olomouci/Přírodovědecká fakulta"/>
    <n v="192071500"/>
    <s v="J"/>
    <x v="1"/>
    <s v="Novák, Petr;Kolář, Michal;Machala, Libor;Machalová Šišková, Karolína;Karlický, František;Petr, Martin;Zbořil, Radek"/>
    <s v="Transformations of ferrates(IV,V,VI) in liquids: Mössbauer spectroscopy of frozen solutions"/>
    <x v="1"/>
    <x v="24"/>
    <s v="Nano-materials (production and properties)"/>
    <x v="2"/>
    <x v="3"/>
  </r>
  <r>
    <x v="1"/>
    <x v="1"/>
    <n v="61989592"/>
    <x v="118"/>
    <s v="Univerzita Palackého v Olomouci/Fakulta zdravotnických věd"/>
    <n v="192108121"/>
    <s v="B"/>
    <x v="0"/>
    <s v="Kisvetrová, Helena"/>
    <s v="Péče v závěru života"/>
    <x v="5"/>
    <x v="20"/>
    <s v="Other medical science"/>
    <x v="2"/>
    <x v="2"/>
  </r>
  <r>
    <x v="1"/>
    <x v="1"/>
    <n v="61989592"/>
    <x v="118"/>
    <s v="Univerzita Palackého v Olomouci/Lékařská fakulta"/>
    <n v="192124034"/>
    <s v="J"/>
    <x v="1"/>
    <s v="Šínová, Irena;Řehák, Jiří;Nekolová, Jana;Jirásková, Naďa;Hübnerová, Petra;Řeháková, Tereza;Bábková, Barbora;Hejsek, Libor;Šín, Martin"/>
    <s v="Correlation between ischemic index of retinal vein occlusion and oxygen saturation in retinal vessels"/>
    <x v="5"/>
    <x v="20"/>
    <s v="Other medical science"/>
    <x v="2"/>
    <x v="2"/>
  </r>
  <r>
    <x v="1"/>
    <x v="1"/>
    <n v="61989592"/>
    <x v="118"/>
    <s v="Univerzita Palackého v Olomouci/Fakulta tělesné kultury"/>
    <n v="191939082"/>
    <s v="J"/>
    <x v="1"/>
    <s v="Sallis, James F;Cerin, Ester;Conway, Terry L;Adams, Marc A;Frank, Lawrence;Pratt, Michael;Salvo, Deborah;Schipperijn, Jasper;Smith, Graham;Cain, Kelli L;Davey, Rachel;Kerr, Jacqueline;Poh-Chin, Lai;Mitáš, Josef;Reis, Rodrigo;Sarmiento, Olga L;Schofield, G"/>
    <s v="Physical activity in relation to urban environments in 14 cities worldwide: A cross-sectional study"/>
    <x v="5"/>
    <x v="22"/>
    <s v="Sport and fitness sciences"/>
    <x v="2"/>
    <x v="5"/>
  </r>
  <r>
    <x v="1"/>
    <x v="1"/>
    <n v="61989592"/>
    <x v="118"/>
    <s v="Univerzita Palackého v Olomouci/Cyrilometodějská teologická fakulta"/>
    <n v="192005330"/>
    <s v="J"/>
    <x v="1"/>
    <s v="Belák, Andrej;Madarasová Gecková, Andrea;Van Dijk, Jitse Pieter;Reijneveld, Sijmen A."/>
    <s v="Health-endangering everyday settings and practices in a rural segregated Roma settlement in Slovakia: A descriptive summary from an exploratory longitudinal case study"/>
    <x v="5"/>
    <x v="22"/>
    <s v="Public and environmental health"/>
    <x v="2"/>
    <x v="1"/>
  </r>
  <r>
    <x v="1"/>
    <x v="1"/>
    <n v="61989592"/>
    <x v="118"/>
    <s v="Univerzita Palackého v Olomouci/Fakulta tělesné kultury"/>
    <n v="192071663"/>
    <s v="B"/>
    <x v="1"/>
    <s v="Rubín, Lukáš;Mitáš, Josef;Dygrýn, Jan;Vorlíček, Michal;Nykodým, Jiří;Řepka, Emil;Feltlová, Dana;Suchomel, Aleš;Klimtová, Hana;Valach, Petr;Bláha, Ladislav;Frömel, Karel"/>
    <s v="Pohybová aktivita a tělesná zdatnost českých adolescentů v kontextu zastavěného prostředí"/>
    <x v="5"/>
    <x v="22"/>
    <s v="Sport and fitness sciences"/>
    <x v="2"/>
    <x v="2"/>
  </r>
  <r>
    <x v="1"/>
    <x v="1"/>
    <n v="61989592"/>
    <x v="118"/>
    <s v="Univerzita Palackého v Olomouci/Pedagogická fakulta"/>
    <n v="192126313"/>
    <s v="J"/>
    <x v="0"/>
    <s v="Sofková, Tereza;Přidalová, Miroslava"/>
    <s v="Assessment of changes in somatic characteristics based on the level of physical activity in women who undertaken weight reduction course"/>
    <x v="5"/>
    <x v="22"/>
    <s v="Public and environmental health"/>
    <x v="2"/>
    <x v="0"/>
  </r>
  <r>
    <x v="1"/>
    <x v="1"/>
    <n v="61989592"/>
    <x v="118"/>
    <s v="Univerzita Palackého v Olomouci/Lékařská fakulta"/>
    <n v="191935719"/>
    <s v="B"/>
    <x v="0"/>
    <s v="Ehrmann, Jiří;Hůlek, Petr;Aiglová, Květoslava;Brodanová, Marie;Černoch, Jiří;Červinková, Zuzana;Dědek, Petr;Doležal, Jiří;Ehrmann, Jiří;Eliáš, Pavel;Fejfar, Tomáš;Fraňková, Soňa;Horák, Jiří;Horáková, Martina;Hosák, Ladislav;Hůlková, Michaela;Husa, Petr;Ch"/>
    <s v="Hepatologie 2.vydání 2014"/>
    <x v="5"/>
    <x v="37"/>
    <s v="Gastroenterology and hepatology"/>
    <x v="2"/>
    <x v="1"/>
  </r>
  <r>
    <x v="1"/>
    <x v="1"/>
    <n v="61989592"/>
    <x v="118"/>
    <s v="Univerzita Palackého v Olomouci/Lékařská fakulta"/>
    <n v="192003747"/>
    <s v="J"/>
    <x v="0"/>
    <s v="Karásek, David;Vaverková, Helena;Cibičková, Ľubica;Gajdová, Jaromíra;Kubíčková, Veronika"/>
    <s v="Apolipoprotein B vs non-high-density lipoprotein cholesterol: Association with endothelial hemostatic markers and carotid intima-media thickness"/>
    <x v="5"/>
    <x v="37"/>
    <s v="Endocrinology and metabolism (including diabetes, hormones)"/>
    <x v="2"/>
    <x v="2"/>
  </r>
  <r>
    <x v="1"/>
    <x v="1"/>
    <n v="61989592"/>
    <x v="118"/>
    <s v="Univerzita Palackého v Olomouci/Cyrilometodějská teologická fakulta"/>
    <n v="192005336"/>
    <s v="J"/>
    <x v="1"/>
    <s v="Holubčíková, Jana;Kolarčik, Peter;Madarasová Gecková, Andrea;Reijneveld, Sijmen A.;Van Dijk, Jitse Pieter"/>
    <s v="Regular energy drink consumption is associated with the risk of health and behavioural problems in adolescents"/>
    <x v="5"/>
    <x v="37"/>
    <s v="Paediatrics"/>
    <x v="2"/>
    <x v="2"/>
  </r>
  <r>
    <x v="1"/>
    <x v="1"/>
    <n v="61989592"/>
    <x v="118"/>
    <s v="Univerzita Palackého v Olomouci/Lékařská fakulta"/>
    <n v="192108063"/>
    <s v="J"/>
    <x v="0"/>
    <s v="Kriegová, Eva;Manukyan, Gayane;Mikulková, Zuzana;Gabčová, Gabriela;Kudělka, Miloš;Gajdoš, Petr;Gallo, Jiří"/>
    <s v="Gender-related differences observed among immune cells in synovial fluid in knee osteoarthritis"/>
    <x v="5"/>
    <x v="37"/>
    <s v="Orthopaedics"/>
    <x v="2"/>
    <x v="1"/>
  </r>
  <r>
    <x v="1"/>
    <x v="1"/>
    <n v="61989592"/>
    <x v="118"/>
    <s v="Univerzita Palackého v Olomouci/Lékařská fakulta"/>
    <n v="192108072"/>
    <s v="J"/>
    <x v="1"/>
    <s v="Dorňák, Tomáš;Král, Michal;Sedláčková, Zuzana;Šaňák, Daniel;Čecháková, Eva;Divišová, Petra;Zapletalová, Jana;Kaňovský, Petr"/>
    <s v="Predictors for Intracranial Hemorrhage Following Intravenous Thrombolysis in Posterior Circulation Stroke"/>
    <x v="5"/>
    <x v="37"/>
    <s v="Clinical neurology"/>
    <x v="2"/>
    <x v="1"/>
  </r>
  <r>
    <x v="1"/>
    <x v="1"/>
    <n v="61989592"/>
    <x v="118"/>
    <s v="Univerzita Palackého v Olomouci/Lékařská fakulta"/>
    <n v="192123794"/>
    <s v="B"/>
    <x v="0"/>
    <s v="Karásek, David"/>
    <s v="Diabetická dyslipidemie"/>
    <x v="5"/>
    <x v="37"/>
    <s v="Endocrinology and metabolism (including diabetes, hormones)"/>
    <x v="2"/>
    <x v="1"/>
  </r>
  <r>
    <x v="1"/>
    <x v="1"/>
    <n v="61989592"/>
    <x v="118"/>
    <s v="Univerzita Palackého v Olomouci/Lékařská fakulta"/>
    <n v="192123954"/>
    <s v="P"/>
    <x v="0"/>
    <s v="Hocek, Michal;Tokarenko, Anna;Smolén, Sabina;Hajdúch, Marián;Džubák, Petr"/>
    <s v="Substituované heteropentadieno-pyrrolopyrimidinové ribonukleosidy pro terapeutické použití"/>
    <x v="5"/>
    <x v="37"/>
    <s v="Oncology"/>
    <x v="2"/>
    <x v="1"/>
  </r>
  <r>
    <x v="1"/>
    <x v="1"/>
    <n v="61989592"/>
    <x v="118"/>
    <s v="Univerzita Palackého v Olomouci/Lékařská fakulta"/>
    <n v="192051545"/>
    <s v="J"/>
    <x v="1"/>
    <s v="Bürglová, Kristýna;Rylová, Gabriela;Markos, Athanasios;Přichystalová, Hana;Soural, Miroslav;Petráček, Marek;Medvedíková, Martina;Tejral, Gracian;Sopko, Bruno;Hradil, Pavel;Džubák, Petr;Hajdúch, Marián;Hlaváč, Jan"/>
    <s v="Identification of Eukaryotic Translation Elongation Factor 1-alpha 1 Gamendazole-Binding Site for Binding of 3-Hydroxy-4(1"/>
    <x v="5"/>
    <x v="27"/>
    <s v="Pharmacology and pharmacy"/>
    <x v="2"/>
    <x v="1"/>
  </r>
  <r>
    <x v="1"/>
    <x v="1"/>
    <n v="61989592"/>
    <x v="118"/>
    <s v="Univerzita Palackého v Olomouci/Lékařská fakulta"/>
    <n v="192071210"/>
    <s v="J"/>
    <x v="0"/>
    <s v="Garcia-Santos, Daniel;Hamdi, Amel;Saxová, Zuzana;Fillebeen, Carine;Pantopoulos, Kostas;Horváthová, Monika;Ponka, Prem"/>
    <s v="Inhibition of heme oxygenase ameliorates anemia and reduces iron overload in a β-thalassemia mouse model"/>
    <x v="5"/>
    <x v="27"/>
    <s v="Physiology (including cytology)"/>
    <x v="2"/>
    <x v="1"/>
  </r>
  <r>
    <x v="1"/>
    <x v="1"/>
    <n v="61989592"/>
    <x v="118"/>
    <s v="Univerzita Palackého v Olomouci/Lékařská fakulta"/>
    <n v="192108077"/>
    <s v="J"/>
    <x v="0"/>
    <s v="Agrawal, Khushboo;Das, Viswanath;Vyas, Pankhuri;Hajdúch, Marián"/>
    <s v="Nucleosidic DNA demethylating epigenetic drugs - A comprehensive review from discovery to clinic"/>
    <x v="5"/>
    <x v="27"/>
    <s v="Pharmacology and pharmacy"/>
    <x v="2"/>
    <x v="1"/>
  </r>
  <r>
    <x v="1"/>
    <x v="1"/>
    <n v="61989592"/>
    <x v="118"/>
    <s v="Univerzita Palackého v Olomouci/Fakulta zdravotnických věd"/>
    <n v="192124082"/>
    <s v="J"/>
    <x v="1"/>
    <s v="Amarenco, Pierre;Lavallée, Philippa C;Monteiro Tavares, Linsay;Labreuche, Julien;Albers, Gregory W;Abboud, Halim;Anticoli, Sabrina;Audebert, Heinrich;Bornstein, Natan M;Caplan, Louis R;Correia, Manuel;Donnan, Geoffrey A;Ferro, José M;Gongora-Rivera, Ferna"/>
    <s v="Five-Year Risk of Stroke after TIA or Minor Ischemic Stroke"/>
    <x v="5"/>
    <x v="27"/>
    <s v="Neurosciences (including psychophysiology"/>
    <x v="2"/>
    <x v="5"/>
  </r>
  <r>
    <x v="1"/>
    <x v="1"/>
    <n v="61989592"/>
    <x v="118"/>
    <s v="Univerzita Palackého v Olomouci/Fakulta zdravotnických věd"/>
    <n v="192124130"/>
    <s v="J"/>
    <x v="1"/>
    <s v="Fiedorová, Dagmar;Krulová, Petra;Ressner, Pavel;Jaremová, Vladěna;Slonková, Jana;Bar, Michal;Školoudík, David;Zákopčanová Srovnalová, Hana"/>
    <s v="Addenbrooke’s cognitive examination in nondemented patients after stroke"/>
    <x v="5"/>
    <x v="27"/>
    <s v="Neurosciences (including psychophysiology"/>
    <x v="2"/>
    <x v="0"/>
  </r>
  <r>
    <x v="1"/>
    <x v="1"/>
    <n v="61989592"/>
    <x v="118"/>
    <s v="Univerzita Palackého v Olomouci/Přírodovědecká fakulta"/>
    <n v="192005750"/>
    <s v="J"/>
    <x v="1"/>
    <s v="Samec, Pavel;Caha, Jan;Tuček, Pavel;Zapletal, Miloš;Cudlín, Pavel;Kučera, Miloš"/>
    <s v="Discrimination between acute and chronic decline of Central European forests using map algebra of the growth condition and forest biomass fuzzy sets: a case study"/>
    <x v="0"/>
    <x v="0"/>
    <s v="Forestry"/>
    <x v="2"/>
    <x v="2"/>
  </r>
  <r>
    <x v="1"/>
    <x v="1"/>
    <n v="61989592"/>
    <x v="118"/>
    <s v="Univerzita Palackého v Olomouci/Přírodovědecká fakulta"/>
    <n v="191964548"/>
    <s v="J"/>
    <x v="1"/>
    <s v="Dvořák, Petr;Martinát, Stanislav;Van der Horst, Dan;Frantál, Bohumil;Turečková, Kamila"/>
    <s v="Renewable energy investment and job creation; a cross-sectoral assessment for the Czech Republic with reference to EU benchmarks."/>
    <x v="4"/>
    <x v="31"/>
    <s v="Environmental sciences (social aspects)"/>
    <x v="2"/>
    <x v="1"/>
  </r>
  <r>
    <x v="1"/>
    <x v="1"/>
    <n v="61989592"/>
    <x v="118"/>
    <s v="Univerzita Palackého v Olomouci/Přírodovědecká fakulta"/>
    <n v="192125841"/>
    <s v="C"/>
    <x v="1"/>
    <s v="Halás, Marián"/>
    <s v="Development of the Slovak Borderlands with an Emphasis on the Situation After Schengen: Internal and External Borders"/>
    <x v="4"/>
    <x v="31"/>
    <s v="Cultural and economic geography"/>
    <x v="2"/>
    <x v="0"/>
  </r>
  <r>
    <x v="1"/>
    <x v="1"/>
    <n v="61989592"/>
    <x v="118"/>
    <s v="Univerzita Palackého v Olomouci/Filozofická fakulta"/>
    <n v="191880074"/>
    <s v="J"/>
    <x v="1"/>
    <s v="Kouba, Karel;Lysek, Jakub"/>
    <s v="Institutional determinants of invalid voting in post-communist Europe and Latin America"/>
    <x v="4"/>
    <x v="13"/>
    <s v="Political science"/>
    <x v="2"/>
    <x v="5"/>
  </r>
  <r>
    <x v="1"/>
    <x v="1"/>
    <n v="61989592"/>
    <x v="118"/>
    <s v="Univerzita Palackého v Olomouci/Právnická fakulta"/>
    <n v="192005114"/>
    <s v="J"/>
    <x v="1"/>
    <s v="Filipec, Ondřej"/>
    <s v="The Evolution of EU Counter-piracy Policy"/>
    <x v="4"/>
    <x v="13"/>
    <s v="Political science"/>
    <x v="2"/>
    <x v="0"/>
  </r>
  <r>
    <x v="1"/>
    <x v="1"/>
    <n v="61989592"/>
    <x v="118"/>
    <s v="Univerzita Palackého v Olomouci/Filozofická fakulta"/>
    <n v="192124290"/>
    <s v="C"/>
    <x v="1"/>
    <s v="Lysek, Jakub"/>
    <s v="The “Little Town-Halls” in the Czech Republic: An Unexploited Potential of Functional Decentralization"/>
    <x v="4"/>
    <x v="13"/>
    <s v="Public administration"/>
    <x v="2"/>
    <x v="1"/>
  </r>
  <r>
    <x v="1"/>
    <x v="1"/>
    <n v="61989592"/>
    <x v="118"/>
    <s v="Univerzita Palackého v Olomouci/Právnická fakulta"/>
    <n v="192125033"/>
    <s v="J"/>
    <x v="1"/>
    <s v="Tungul, Lucie"/>
    <s v="The Lost Opportunity Window of the Gülen Movement in Turkey"/>
    <x v="4"/>
    <x v="13"/>
    <s v="Political science"/>
    <x v="2"/>
    <x v="2"/>
  </r>
  <r>
    <x v="1"/>
    <x v="1"/>
    <n v="61989592"/>
    <x v="118"/>
    <s v="Univerzita Palackého v Olomouci/Právnická fakulta"/>
    <n v="192005119"/>
    <s v="J"/>
    <x v="1"/>
    <s v="Valuch, Jozef;Gábriš, Tomáš;Hamuľák, Ondrej"/>
    <s v="Cyber Attacks, Information Attacks and Postmodern Warfare"/>
    <x v="4"/>
    <x v="32"/>
    <s v="Law"/>
    <x v="2"/>
    <x v="2"/>
  </r>
  <r>
    <x v="1"/>
    <x v="1"/>
    <n v="61989592"/>
    <x v="118"/>
    <s v="Univerzita Palackého v Olomouci/Právnická fakulta"/>
    <n v="192071328"/>
    <s v="B"/>
    <x v="0"/>
    <s v="Petr, Michal"/>
    <s v="Vztah českého a unijního soutěžního práva"/>
    <x v="4"/>
    <x v="32"/>
    <s v="Law"/>
    <x v="2"/>
    <x v="2"/>
  </r>
  <r>
    <x v="1"/>
    <x v="1"/>
    <n v="61989592"/>
    <x v="118"/>
    <s v="Univerzita Palackého v Olomouci/Právnická fakulta"/>
    <n v="192124910"/>
    <s v="J"/>
    <x v="1"/>
    <s v="Červínek, Zdeněk"/>
    <s v="Metoda reasonableness a ochrana socio-ekonomických práv v Jihoafrické republice: Variace na metodu proporcionality nebo modifikace paradigmatu základních práv?"/>
    <x v="4"/>
    <x v="32"/>
    <s v="Law"/>
    <x v="2"/>
    <x v="0"/>
  </r>
  <r>
    <x v="1"/>
    <x v="1"/>
    <n v="61989592"/>
    <x v="118"/>
    <s v="Univerzita Palackého v Olomouci/Právnická fakulta"/>
    <n v="192124923"/>
    <s v="C"/>
    <x v="1"/>
    <s v="Circolo, Andrea;Hamuľák, Ondrej;Blažo, Ondrej"/>
    <s v="Article 50 of the Treaty on European Union: How to Understand the ‘Right’ of the Member State to Withdraw the European Union?"/>
    <x v="4"/>
    <x v="32"/>
    <s v="Law"/>
    <x v="2"/>
    <x v="2"/>
  </r>
  <r>
    <x v="1"/>
    <x v="1"/>
    <n v="61989592"/>
    <x v="118"/>
    <s v="Univerzita Palackého v Olomouci/Právnická fakulta"/>
    <n v="192125025"/>
    <s v="B"/>
    <x v="1"/>
    <s v="Dostalík, Petr"/>
    <s v="Condictiones. Ke kořenům bezdůvodného obohacení"/>
    <x v="4"/>
    <x v="32"/>
    <s v="Law"/>
    <x v="2"/>
    <x v="2"/>
  </r>
  <r>
    <x v="1"/>
    <x v="1"/>
    <n v="61989592"/>
    <x v="118"/>
    <s v="Univerzita Palackého v Olomouci/Právnická fakulta"/>
    <n v="192125087"/>
    <s v="C"/>
    <x v="0"/>
    <s v="Tomoszek, Maxim;Tomoszková, Veronika"/>
    <s v="A New Dawn in the Czech Clinical Movement"/>
    <x v="4"/>
    <x v="32"/>
    <s v="Law"/>
    <x v="2"/>
    <x v="2"/>
  </r>
  <r>
    <x v="1"/>
    <x v="1"/>
    <n v="61989592"/>
    <x v="118"/>
    <s v="Univerzita Palackého v Olomouci/Právnická fakulta"/>
    <n v="192125108"/>
    <s v="B"/>
    <x v="1"/>
    <s v="Melzer, Filip;Tégl, Petr;Dostalík, Petr"/>
    <s v="Občanský zákoník - Velký komentář. IX. svazek."/>
    <x v="4"/>
    <x v="32"/>
    <s v="Law"/>
    <x v="2"/>
    <x v="1"/>
  </r>
  <r>
    <x v="1"/>
    <x v="1"/>
    <n v="61989592"/>
    <x v="118"/>
    <s v="Univerzita Palackého v Olomouci/Právnická fakulta"/>
    <n v="192125124"/>
    <s v="J"/>
    <x v="0"/>
    <s v="Tégl, Petr"/>
    <s v="Domněnky upravené v § 980 odst. 2 občanského zákoníku"/>
    <x v="4"/>
    <x v="32"/>
    <s v="Law"/>
    <x v="2"/>
    <x v="2"/>
  </r>
  <r>
    <x v="1"/>
    <x v="1"/>
    <n v="61989592"/>
    <x v="118"/>
    <s v="Univerzita Palackého v Olomouci/Fakulta tělesné kultury"/>
    <n v="191879192"/>
    <s v="J"/>
    <x v="1"/>
    <s v="Frömel, Karel;Svozil, Zbyněk;Chmelík, František;Jakubec, Lukáš;Groffik, Dorota"/>
    <s v="The Role of Physical Education Lessons and Recesses in School Lifestyle of Adolescents"/>
    <x v="4"/>
    <x v="35"/>
    <s v="Education, general; including training, pedagogy, didactics [and education systems]"/>
    <x v="2"/>
    <x v="2"/>
  </r>
  <r>
    <x v="1"/>
    <x v="1"/>
    <n v="61989592"/>
    <x v="118"/>
    <s v="Univerzita Palackého v Olomouci/Pedagogická fakulta"/>
    <n v="192126201"/>
    <s v="B"/>
    <x v="0"/>
    <s v="Fasnerová, Martina"/>
    <s v="Prvopočáteční čtení a psaní"/>
    <x v="4"/>
    <x v="35"/>
    <s v="Education, general; including training, pedagogy, didactics [and education systems]"/>
    <x v="2"/>
    <x v="2"/>
  </r>
  <r>
    <x v="1"/>
    <x v="1"/>
    <n v="61989592"/>
    <x v="118"/>
    <s v="Univerzita Palackého v Olomouci/Pedagogická fakulta"/>
    <n v="192126207"/>
    <s v="B"/>
    <x v="0"/>
    <s v="Hanáková, Adéla;Potměšil, Miloň;Urbanovská, Eva;Tylšarová, Vladimíra;Zvědělíková, Jana;Štěpničková, Nikola;Dokoupilová, Ivana;Kmentová, Simona;Sehnalová, Michaela"/>
    <s v="Deskripce vybraných faktorů výchovy a vzdělávání u osob se zdravotním postižením"/>
    <x v="4"/>
    <x v="35"/>
    <s v="Education, special (to gifted persons, those with learning disabilities)"/>
    <x v="2"/>
    <x v="3"/>
  </r>
  <r>
    <x v="1"/>
    <x v="1"/>
    <n v="61989592"/>
    <x v="118"/>
    <s v="Univerzita Palackého v Olomouci/Pedagogická fakulta"/>
    <n v="192126224"/>
    <s v="J"/>
    <x v="0"/>
    <s v="Klement, Milan"/>
    <s v="Teachers and ICT tools: typology of teachers in terms of their approaches to and views on modern technologies"/>
    <x v="4"/>
    <x v="35"/>
    <s v="Education, general; including training, pedagogy, didactics [and education systems]"/>
    <x v="2"/>
    <x v="3"/>
  </r>
  <r>
    <x v="1"/>
    <x v="1"/>
    <n v="61989592"/>
    <x v="118"/>
    <s v="Univerzita Palackého v Olomouci/Pedagogická fakulta"/>
    <n v="192126226"/>
    <s v="B"/>
    <x v="0"/>
    <s v="Szotkowski, René;Kopecký, Kamil"/>
    <s v="Kyberšikana a další druhy online agrese zaměřené na učitele"/>
    <x v="4"/>
    <x v="35"/>
    <s v="Education, general; including training, pedagogy, didactics [and education systems]"/>
    <x v="2"/>
    <x v="0"/>
  </r>
  <r>
    <x v="1"/>
    <x v="1"/>
    <n v="61989592"/>
    <x v="118"/>
    <s v="Univerzita Palackého v Olomouci/Pedagogická fakulta"/>
    <n v="192126401"/>
    <s v="B"/>
    <x v="0"/>
    <s v="Michalík, Jan;Baslerová, Pavlína;Růžička, Michal;Langer, Jiří;Finková, Dita;Chrastina, Jan;Kršková, Milena;Hrubešová, Ivana;Maštalíř, Jaromír;Pastieriková, Lucia;Pospíšilová, Ivana;Kozáková, Zdeňka;Houšková, Tereza;Bohanesová, Anastázie;Mužná, Veronika;Vo"/>
    <s v="Postoje pedagogických pracovníků k vybraným aspektům společného vzdělávání"/>
    <x v="4"/>
    <x v="35"/>
    <s v="Education, special (to gifted persons, those with learning disabilities)"/>
    <x v="2"/>
    <x v="2"/>
  </r>
  <r>
    <x v="1"/>
    <x v="1"/>
    <n v="61989592"/>
    <x v="118"/>
    <s v="Univerzita Palackého v Olomouci/Pedagogická fakulta"/>
    <n v="192126479"/>
    <s v="B"/>
    <x v="0"/>
    <s v="Vitásková, Kateřina;Bednarská, Jana;Kytnarová, Lucie;Melounová, Zuzana;Mlčáková, Renata;Mironova Tabachová, Jana;Schwarzová, Lucie;Švecová, Eva;Václavíková, Lucie"/>
    <s v="Komunikační, jazykové a orofaciální procesy v logopedii"/>
    <x v="4"/>
    <x v="35"/>
    <s v="Education, special (to gifted persons, those with learning disabilities)"/>
    <x v="2"/>
    <x v="2"/>
  </r>
  <r>
    <x v="1"/>
    <x v="1"/>
    <n v="61989592"/>
    <x v="118"/>
    <s v="Univerzita Palackého v Olomouci/Pedagogická fakulta"/>
    <n v="192126551"/>
    <s v="B"/>
    <x v="0"/>
    <s v="Serafín, Čestmír"/>
    <s v="Illustrative electrical engineering in the primary school curriculum"/>
    <x v="4"/>
    <x v="35"/>
    <s v="Education, general; including training, pedagogy, didactics [and education systems]"/>
    <x v="2"/>
    <x v="0"/>
  </r>
  <r>
    <x v="1"/>
    <x v="1"/>
    <n v="61989592"/>
    <x v="118"/>
    <s v="Univerzita Palackého v Olomouci/Filozofická fakulta"/>
    <n v="192004505"/>
    <s v="J"/>
    <x v="1"/>
    <s v="Stoklasa, Jan;Luukka, Pasi;Talášek, Tomáš"/>
    <s v="Set-theoretic methodology using fuzzy sets in rule extraction and validation - consistency and coverage revisited"/>
    <x v="4"/>
    <x v="12"/>
    <s v="Applied Economics, Econometrics"/>
    <x v="2"/>
    <x v="3"/>
  </r>
  <r>
    <x v="1"/>
    <x v="1"/>
    <n v="61989592"/>
    <x v="118"/>
    <s v="Univerzita Palackého v Olomouci/Filozofická fakulta"/>
    <n v="192124482"/>
    <s v="J"/>
    <x v="1"/>
    <s v="Stoklasa, Jan;Krejčí, Jana"/>
    <s v="Aggregation in the analytic hierarchy process: Why weighted geometric mean should be used instead of weighted arithmetic mean"/>
    <x v="4"/>
    <x v="12"/>
    <s v="Applied Economics, Econometrics"/>
    <x v="2"/>
    <x v="2"/>
  </r>
  <r>
    <x v="1"/>
    <x v="1"/>
    <n v="61989592"/>
    <x v="118"/>
    <s v="Univerzita Palackého v Olomouci/Pedagogická fakulta"/>
    <n v="191938805"/>
    <s v="B"/>
    <x v="0"/>
    <s v="Chrastina, Jan;Finková, Dita;Hrubešová, Ivana;Hřivnová, Michaela;Hubištová, Martina;Jeřábková, Kateřina;Kasáčková, Jana;Kozáková, Zdeňka;Krahulcová, Kristýna;Kubisová, Sabina;Prachařová, Pavlína;Růžička, Michal;Smečková, Gabriela;Švecová, Veronika"/>
    <s v="Percepce subjektivního dopadu zdravotního postižení / přítomnosti chronického onemocnění a pojetí zdravotního uvědomění a gramotnosti - výzkumy, teorie a jejich využití v práci s klientem"/>
    <x v="4"/>
    <x v="25"/>
    <s v="Social sciences, interdisciplinary"/>
    <x v="2"/>
    <x v="2"/>
  </r>
  <r>
    <x v="1"/>
    <x v="1"/>
    <n v="61989592"/>
    <x v="118"/>
    <s v="Univerzita Palackého v Olomouci/Pedagogická fakulta"/>
    <n v="192126428"/>
    <s v="B"/>
    <x v="0"/>
    <s v="Michalík, Jan;Hrubešová, Ivana;Pospíšilová, Ivana;Karunová, Hana;Silberová, Andrea;Haiclová, Zuzana;Majkusová, Eva;Vachalová, Veronika"/>
    <s v="Kvalita života osob pečujících a osob se zdravotním postižením – výzkumná šetření 2018"/>
    <x v="4"/>
    <x v="25"/>
    <s v="Social sciences, interdisciplinary"/>
    <x v="2"/>
    <x v="0"/>
  </r>
  <r>
    <x v="1"/>
    <x v="1"/>
    <n v="61989592"/>
    <x v="118"/>
    <s v="Univerzita Palackého v Olomouci/Filozofická fakulta"/>
    <n v="192124795"/>
    <s v="B"/>
    <x v="0"/>
    <s v="Topinka, Daniel;Janků, Tomáš;Topinková, Helena;Kubala, Petr;Čejková, Olga;Linhartová, Lenka"/>
    <s v="Cizinci v Brně. Vztahy, vazby a sítě podpory."/>
    <x v="4"/>
    <x v="33"/>
    <s v="Antropology, ethnology"/>
    <x v="2"/>
    <x v="1"/>
  </r>
  <r>
    <x v="1"/>
    <x v="1"/>
    <n v="61989592"/>
    <x v="118"/>
    <s v="Univerzita Palackého v Olomouci/Filozofická fakulta"/>
    <n v="192004413"/>
    <s v="J"/>
    <x v="1"/>
    <s v="Šucha, Matúš;Dostál, Daniel;Risser, Ralf"/>
    <s v="Pedestrian-driver communication and decision strategies at marked crossings"/>
    <x v="4"/>
    <x v="26"/>
    <s v="Psychology, special (including therapy for learning, speech, hearing, visual and other physical and mental disabilities);"/>
    <x v="2"/>
    <x v="2"/>
  </r>
  <r>
    <x v="1"/>
    <x v="1"/>
    <n v="61989592"/>
    <x v="118"/>
    <s v="Univerzita Palackého v Olomouci/Filozofická fakulta"/>
    <n v="192071282"/>
    <s v="B"/>
    <x v="1"/>
    <s v="Švaříčková Slabáková, Radmila;Sobotková, Irena"/>
    <s v="Rodina a její paměť v nás ve světle třígeneračních vyprávění"/>
    <x v="4"/>
    <x v="26"/>
    <s v="Psychology (including human - machine relations)"/>
    <x v="2"/>
    <x v="1"/>
  </r>
  <r>
    <x v="1"/>
    <x v="1"/>
    <n v="61989592"/>
    <x v="118"/>
    <s v="Univerzita Palackého v Olomouci/Filozofická fakulta"/>
    <n v="192124307"/>
    <s v="O"/>
    <x v="0"/>
    <s v="Dolejš, Martin;Skopal, Ondřej;Suchá, Jaroslava;Charvát, Miroslav"/>
    <s v="Škála depresivity Dolejš, Skopal a Suchá (SDDSS) - příručka pro praxi"/>
    <x v="4"/>
    <x v="26"/>
    <s v="Psychology (including human - machine relations)"/>
    <x v="2"/>
    <x v="2"/>
  </r>
  <r>
    <x v="1"/>
    <x v="1"/>
    <n v="61989592"/>
    <x v="118"/>
    <s v="Univerzita Palackého v Olomouci/Filozofická fakulta"/>
    <n v="192124351"/>
    <s v="J"/>
    <x v="1"/>
    <s v="Dominik, Tomáš;Dostál, Daniel;Martin, Zielina;Šmahaj, Jan;Sedláčková, Zuzana;Procházka, Roman"/>
    <s v="Libet’s experiment: A complex replication"/>
    <x v="4"/>
    <x v="26"/>
    <s v="Psychology (including human - machine relations)"/>
    <x v="2"/>
    <x v="1"/>
  </r>
  <r>
    <x v="1"/>
    <x v="1"/>
    <n v="61989592"/>
    <x v="118"/>
    <s v="Univerzita Palackého v Olomouci/Filozofická fakulta"/>
    <n v="192124767"/>
    <s v="B"/>
    <x v="0"/>
    <s v="Suchá, Jaroslava;Dolejš, Martin;Pipová, Helena;Maierová, Eva;Cakirpaloglu, Panajotis"/>
    <s v="Hraní digitálních her českými adolescenty"/>
    <x v="4"/>
    <x v="26"/>
    <s v="Psychology (including human - machine relations)"/>
    <x v="2"/>
    <x v="2"/>
  </r>
  <r>
    <x v="1"/>
    <x v="1"/>
    <n v="61989592"/>
    <x v="118"/>
    <s v="Univerzita Palackého v Olomouci/Filozofická fakulta"/>
    <n v="192124323"/>
    <s v="B"/>
    <x v="1"/>
    <s v="Spáčilová, Jana"/>
    <s v="Hudba na dvoře olomouckého biskupa Schrattenbacha"/>
    <x v="3"/>
    <x v="6"/>
    <s v="Performing arts studies (Musicology, Theater science, Dramaturgy)"/>
    <x v="2"/>
    <x v="1"/>
  </r>
  <r>
    <x v="1"/>
    <x v="1"/>
    <n v="61989592"/>
    <x v="118"/>
    <s v="Univerzita Palackého v Olomouci/Filozofická fakulta"/>
    <n v="192124430"/>
    <s v="C"/>
    <x v="1"/>
    <s v="Jakubec, Ondřej"/>
    <s v="Epitaphs in the Moravian Royal Cities Around 1600 and their Confessional Imagination"/>
    <x v="3"/>
    <x v="6"/>
    <s v="Arts, Art history"/>
    <x v="2"/>
    <x v="1"/>
  </r>
  <r>
    <x v="1"/>
    <x v="1"/>
    <n v="61989592"/>
    <x v="118"/>
    <s v="Univerzita Palackého v Olomouci/Filozofická fakulta"/>
    <n v="192124842"/>
    <s v="B"/>
    <x v="1"/>
    <s v="Kubečková, Barbora"/>
    <s v="Fibich, Písně na texty Johanna Wolfganga von Goethe"/>
    <x v="3"/>
    <x v="6"/>
    <s v="Performing arts studies (Musicology, Theater science, Dramaturgy)"/>
    <x v="2"/>
    <x v="2"/>
  </r>
  <r>
    <x v="1"/>
    <x v="1"/>
    <n v="61989592"/>
    <x v="118"/>
    <s v="Univerzita Palackého v Olomouci/Filozofická fakulta"/>
    <n v="192124871"/>
    <s v="B"/>
    <x v="1"/>
    <s v="Sehnal, Jiří"/>
    <s v="Barokní varhanářství na Moravě. Díl 3. Dodatky"/>
    <x v="3"/>
    <x v="6"/>
    <s v="Performing arts studies (Musicology, Theater science, Dramaturgy)"/>
    <x v="2"/>
    <x v="1"/>
  </r>
  <r>
    <x v="1"/>
    <x v="1"/>
    <n v="61989592"/>
    <x v="118"/>
    <s v="Univerzita Palackého v Olomouci/Cyrilometodějská teologická fakulta"/>
    <n v="191937599"/>
    <s v="C"/>
    <x v="1"/>
    <s v="Hušek, Vít"/>
    <s v="Die theologische Entwicklung vor Augustin"/>
    <x v="3"/>
    <x v="10"/>
    <s v="Theology"/>
    <x v="2"/>
    <x v="5"/>
  </r>
  <r>
    <x v="1"/>
    <x v="1"/>
    <n v="61989592"/>
    <x v="118"/>
    <s v="Univerzita Palackého v Olomouci/Cyrilometodějská teologická fakulta"/>
    <n v="191964444"/>
    <s v="J"/>
    <x v="1"/>
    <s v="Cajthaml, Martin"/>
    <s v="Von Hildebrand on Acting against One’s Better Knowledge: A Comparison to Plato"/>
    <x v="3"/>
    <x v="10"/>
    <s v="Ethics (except ethics related to specific subfields)"/>
    <x v="2"/>
    <x v="0"/>
  </r>
  <r>
    <x v="1"/>
    <x v="1"/>
    <n v="61989592"/>
    <x v="118"/>
    <s v="Univerzita Palackého v Olomouci/Filozofická fakulta"/>
    <n v="192071284"/>
    <s v="B"/>
    <x v="1"/>
    <s v="Žemla, Martin;Hlaváček, Jakub"/>
    <s v="Asklépios"/>
    <x v="3"/>
    <x v="10"/>
    <s v="Philosophy, History and Philosophy of science and technology"/>
    <x v="2"/>
    <x v="1"/>
  </r>
  <r>
    <x v="1"/>
    <x v="1"/>
    <n v="61989592"/>
    <x v="118"/>
    <s v="Univerzita Palackého v Olomouci/Filozofická fakulta"/>
    <n v="192071286"/>
    <s v="B"/>
    <x v="1"/>
    <s v="Blum, Paul Richard"/>
    <s v="Nicholas of Cusa on Peace, Religion, and Wisdom in Renaissance Context"/>
    <x v="3"/>
    <x v="10"/>
    <s v="Philosophy, History and Philosophy of science and technology"/>
    <x v="2"/>
    <x v="2"/>
  </r>
  <r>
    <x v="1"/>
    <x v="1"/>
    <n v="61989592"/>
    <x v="118"/>
    <s v="Univerzita Palackého v Olomouci/Cyrilometodějská teologická fakulta"/>
    <n v="192071363"/>
    <s v="C"/>
    <x v="1"/>
    <s v="Karfíková, Lenka"/>
    <s v="The Metaphor of the Mirror in Platonic Tradition and Gregory’s Homilies on the Song of Songs"/>
    <x v="3"/>
    <x v="10"/>
    <s v="Theology"/>
    <x v="2"/>
    <x v="5"/>
  </r>
  <r>
    <x v="1"/>
    <x v="1"/>
    <n v="61989592"/>
    <x v="118"/>
    <s v="Univerzita Palackého v Olomouci/Filozofická fakulta"/>
    <n v="192124499"/>
    <s v="C"/>
    <x v="0"/>
    <s v="Zahrádka, Pavel"/>
    <s v="Geo-blocking: Protection of Author’s Rights, of Cultural Diversity, or of an Outdated Business Model?"/>
    <x v="3"/>
    <x v="10"/>
    <s v="Ethics (except ethics related to specific subfields)"/>
    <x v="2"/>
    <x v="1"/>
  </r>
  <r>
    <x v="1"/>
    <x v="1"/>
    <n v="61989592"/>
    <x v="118"/>
    <s v="Univerzita Palackého v Olomouci/Cyrilometodějská teologická fakulta"/>
    <n v="192125241"/>
    <s v="B"/>
    <x v="1"/>
    <s v="Pospíšil, Ctirad V."/>
    <s v="Masaryk iritující a fascinující"/>
    <x v="3"/>
    <x v="10"/>
    <s v="Theology"/>
    <x v="2"/>
    <x v="0"/>
  </r>
  <r>
    <x v="1"/>
    <x v="1"/>
    <n v="61989592"/>
    <x v="118"/>
    <s v="Univerzita Palackého v Olomouci/Filozofická fakulta"/>
    <n v="191936643"/>
    <s v="J"/>
    <x v="1"/>
    <s v="Chládková, Kateřina;Podlipský, Václav Jonáš;Chionidou, Anastasia"/>
    <s v="Perceptual adaptation of vowels generalizes across the phonology and doesn't require local context"/>
    <x v="3"/>
    <x v="14"/>
    <s v="Linguistics"/>
    <x v="2"/>
    <x v="1"/>
  </r>
  <r>
    <x v="1"/>
    <x v="1"/>
    <n v="61989592"/>
    <x v="118"/>
    <s v="Univerzita Palackého v Olomouci/Filozofická fakulta"/>
    <n v="192071268"/>
    <s v="B"/>
    <x v="1"/>
    <s v="Veselovská, Ludmila"/>
    <s v="Noun Phrases in Czech - Their Structure and Agreements"/>
    <x v="3"/>
    <x v="14"/>
    <s v="Linguistics"/>
    <x v="2"/>
    <x v="5"/>
  </r>
  <r>
    <x v="1"/>
    <x v="1"/>
    <n v="61989592"/>
    <x v="118"/>
    <s v="Univerzita Palackého v Olomouci/Filozofická fakulta"/>
    <n v="192124385"/>
    <s v="B"/>
    <x v="1"/>
    <s v="Zawiszová, Halina"/>
    <s v="On ‘doing friendship’ in and through talk: Exploring conversational interactions of Japanese young people"/>
    <x v="3"/>
    <x v="14"/>
    <s v="Specific languages"/>
    <x v="2"/>
    <x v="1"/>
  </r>
  <r>
    <x v="1"/>
    <x v="1"/>
    <n v="61989592"/>
    <x v="118"/>
    <s v="Univerzita Palackého v Olomouci/Filozofická fakulta"/>
    <n v="192124410"/>
    <s v="C"/>
    <x v="1"/>
    <s v="Klamer, Marian;Kratochvíl, František"/>
    <s v="The evolution of differential object marking in Alor-Pantar languages"/>
    <x v="3"/>
    <x v="14"/>
    <s v="Linguistics"/>
    <x v="2"/>
    <x v="2"/>
  </r>
  <r>
    <x v="1"/>
    <x v="1"/>
    <n v="61989592"/>
    <x v="118"/>
    <s v="Univerzita Palackého v Olomouci/Filozofická fakulta"/>
    <n v="192124436"/>
    <s v="C"/>
    <x v="1"/>
    <s v="Kratochvíl, František;Binte Ismail, Nur Izdihar;Hamzah, Diyana"/>
    <s v="Stance, categorisation, and information structure in Malay"/>
    <x v="3"/>
    <x v="14"/>
    <s v="Linguistics"/>
    <x v="2"/>
    <x v="1"/>
  </r>
  <r>
    <x v="1"/>
    <x v="1"/>
    <n v="61989592"/>
    <x v="118"/>
    <s v="Univerzita Palackého v Olomouci/Filozofická fakulta"/>
    <n v="192124489"/>
    <s v="B"/>
    <x v="0"/>
    <s v="Stěpanova, Ludmila;Dobrova, Mariia"/>
    <s v="Slovar&amp;apos; russkych neologizmov"/>
    <x v="3"/>
    <x v="14"/>
    <s v="Linguistics"/>
    <x v="2"/>
    <x v="0"/>
  </r>
  <r>
    <x v="1"/>
    <x v="1"/>
    <n v="61989592"/>
    <x v="118"/>
    <s v="Univerzita Palackého v Olomouci/Filozofická fakulta"/>
    <n v="192124524"/>
    <s v="C"/>
    <x v="1"/>
    <s v="Van Den Berg, Hubert François"/>
    <s v="&amp;apos;(Historische) Avantgarde&amp;apos; als &amp;apos;Avantgarde&amp;apos;. Anmerkungen zu einem Traditionszusammenhang aus der zweiten Hälfte des vorigen Jahrhunderts"/>
    <x v="3"/>
    <x v="14"/>
    <s v="Literary theory"/>
    <x v="2"/>
    <x v="2"/>
  </r>
  <r>
    <x v="1"/>
    <x v="1"/>
    <n v="61989592"/>
    <x v="118"/>
    <s v="Univerzita Palackého v Olomouci/Filozofická fakulta"/>
    <n v="192124636"/>
    <s v="J"/>
    <x v="1"/>
    <s v="Leonte, Florin"/>
    <s v="Visions of Empire: Gaze, Space, and Territory in Isidore’s Encomium for John VIII Palaiologos"/>
    <x v="3"/>
    <x v="14"/>
    <s v="Specific languages"/>
    <x v="2"/>
    <x v="1"/>
  </r>
  <r>
    <x v="1"/>
    <x v="1"/>
    <n v="61989592"/>
    <x v="118"/>
    <s v="Univerzita Palackého v Olomouci/Filozofická fakulta"/>
    <n v="192124672"/>
    <s v="C"/>
    <x v="1"/>
    <s v="Leonte, Florin"/>
    <s v="Conveying Imperial Ideals to the Periphery of Empire/ The Two MilitaryOrations of Constantine VII Porphyrogennetos"/>
    <x v="3"/>
    <x v="14"/>
    <s v="Specific languages"/>
    <x v="2"/>
    <x v="1"/>
  </r>
  <r>
    <x v="1"/>
    <x v="1"/>
    <n v="61989592"/>
    <x v="118"/>
    <s v="Univerzita Palackého v Olomouci/Filozofická fakulta"/>
    <n v="192124704"/>
    <s v="B"/>
    <x v="0"/>
    <s v="Černý, Jiří"/>
    <s v="Diccionario de americanismos checo-español"/>
    <x v="3"/>
    <x v="14"/>
    <s v="Specific languages"/>
    <x v="2"/>
    <x v="1"/>
  </r>
  <r>
    <x v="1"/>
    <x v="1"/>
    <n v="61989592"/>
    <x v="118"/>
    <s v="Univerzita Palackého v Olomouci/Filozofická fakulta"/>
    <n v="192124799"/>
    <s v="B"/>
    <x v="1"/>
    <s v="Sánchez, Pablo"/>
    <s v="Literaturas en cruce. Estudios sobre contactos literarios entre España y América Latina"/>
    <x v="3"/>
    <x v="14"/>
    <s v="General literature studies"/>
    <x v="2"/>
    <x v="1"/>
  </r>
  <r>
    <x v="1"/>
    <x v="1"/>
    <n v="61989592"/>
    <x v="118"/>
    <s v="Univerzita Palackého v Olomouci/Filozofická fakulta"/>
    <n v="192124865"/>
    <s v="B"/>
    <x v="1"/>
    <s v="Nardoni, Valerio"/>
    <s v="La Galatea de Cervantes y el modelo lingüístico y literario de la Arcadia de Sannazaro"/>
    <x v="3"/>
    <x v="14"/>
    <s v="Specific literatures"/>
    <x v="2"/>
    <x v="1"/>
  </r>
  <r>
    <x v="1"/>
    <x v="1"/>
    <n v="61989592"/>
    <x v="118"/>
    <s v="Univerzita Palackého v Olomouci/Filozofická fakulta"/>
    <n v="191936669"/>
    <s v="J"/>
    <x v="1"/>
    <s v="Prchal Pavlíčková, Radmila"/>
    <s v="&quot;Unter den Ketzern zu leben und zu sterben ist gar schwerlich und geferlich.&quot; Das Sterbebuch des Johann Leisentritt im Kontext der katholischen Sterbebücher des 16. Jahrhunderts"/>
    <x v="3"/>
    <x v="11"/>
    <s v="History (history of science and technology to be 6.3, history of specific sciences to be under the respective headings)"/>
    <x v="2"/>
    <x v="2"/>
  </r>
  <r>
    <x v="1"/>
    <x v="1"/>
    <n v="61989592"/>
    <x v="118"/>
    <s v="Univerzita Palackého v Olomouci/Filozofická fakulta"/>
    <n v="192071258"/>
    <s v="B"/>
    <x v="1"/>
    <s v="Viktořík, Michael"/>
    <s v="Hinter den Wällen der Festungsstadt. Ein Beitrag zu Alltagsleben, Organisation und Einrichtung der Festungsstadt im 19. Jahrhundert (am Beispiel der Festung Olmütz)"/>
    <x v="3"/>
    <x v="11"/>
    <s v="History (history of science and technology to be 6.3, history of specific sciences to be under the respective headings)"/>
    <x v="2"/>
    <x v="1"/>
  </r>
  <r>
    <x v="1"/>
    <x v="1"/>
    <n v="61989592"/>
    <x v="118"/>
    <s v="Univerzita Palackého v Olomouci/Filozofická fakulta"/>
    <n v="192071266"/>
    <s v="C"/>
    <x v="0"/>
    <s v="Švaříčková Slabáková, Radmila"/>
    <s v="&amp;quot;Women have always had harder lives“: Gender Roles and Representations of the Self in the Oral Recollections of Older Czech Women"/>
    <x v="3"/>
    <x v="11"/>
    <s v="History (history of science and technology to be 6.3, history of specific sciences to be under the respective headings)"/>
    <x v="2"/>
    <x v="2"/>
  </r>
  <r>
    <x v="1"/>
    <x v="1"/>
    <n v="61989592"/>
    <x v="118"/>
    <s v="Univerzita Palackého v Olomouci/Filozofická fakulta"/>
    <n v="192071274"/>
    <s v="B"/>
    <x v="1"/>
    <s v="Spáčil, Vladimír;Spáčilová, Libuše"/>
    <s v="České překlady Míšeňské právní knihy."/>
    <x v="3"/>
    <x v="11"/>
    <s v="-"/>
    <x v="2"/>
    <x v="5"/>
  </r>
  <r>
    <x v="1"/>
    <x v="1"/>
    <n v="61989592"/>
    <x v="118"/>
    <s v="Univerzita Palackého v Olomouci/Filozofická fakulta"/>
    <n v="192124257"/>
    <s v="C"/>
    <x v="1"/>
    <s v="Parma, Tomáš"/>
    <s v="La lente réception du Concile de Trente en Moravie"/>
    <x v="3"/>
    <x v="11"/>
    <s v="-"/>
    <x v="2"/>
    <x v="1"/>
  </r>
  <r>
    <x v="1"/>
    <x v="1"/>
    <n v="61989592"/>
    <x v="118"/>
    <s v="Univerzita Palackého v Olomouci/Lékařská fakulta"/>
    <n v="192123690"/>
    <s v="J"/>
    <x v="1"/>
    <s v="Urban, Ondřej;Evinová, Eva;Fojtík, Petr;Loveček, Martin;Kliment, Martin;Zoundjiekpon, Vincent;Falt, Přemysl"/>
    <s v="Digital cholangioscopy: the diagnostic yield and impact on management of patients with indeterminate biliary stricture"/>
    <x v="5"/>
    <x v="37"/>
    <s v="Gastroenterology and hepatology"/>
    <x v="3"/>
    <x v="2"/>
  </r>
  <r>
    <x v="1"/>
    <x v="1"/>
    <n v="61989592"/>
    <x v="118"/>
    <s v="Univerzita Palackého v Olomouci/Lékařská fakulta"/>
    <n v="192196046"/>
    <s v="J"/>
    <x v="1"/>
    <s v="Garic, Dušan;De Sanctis, Juan Bautista;Shah, Juhi;Dumut, Daciana Catalina;Radzioch, Danuta"/>
    <s v="Biochemistry of very-long-chain and long-chain ceramides in cystic fibrosis and other diseases: The importance of side chain"/>
    <x v="2"/>
    <x v="5"/>
    <s v="Biochemistry and molecular biology"/>
    <x v="3"/>
    <x v="2"/>
  </r>
  <r>
    <x v="1"/>
    <x v="1"/>
    <n v="61989592"/>
    <x v="118"/>
    <s v="Univerzita Palackého v Olomouci/Lékařská fakulta"/>
    <n v="192003810"/>
    <s v="B"/>
    <x v="0"/>
    <s v="Kolek, Vítězslav;Kašák, Viktor;Vašáková, Martina"/>
    <s v="Pneumologie 3. vydání"/>
    <x v="5"/>
    <x v="37"/>
    <s v="Respiratory systems"/>
    <x v="3"/>
    <x v="2"/>
  </r>
  <r>
    <x v="1"/>
    <x v="1"/>
    <n v="61989592"/>
    <x v="118"/>
    <s v="Univerzita Palackého v Olomouci/Lékařská fakulta"/>
    <n v="192217516"/>
    <s v="P"/>
    <x v="0"/>
    <s v="Agrawal, Khushboo;Džubák, Petr;Hajdúch, Marián;Frydrych, Ivo"/>
    <s v="Method of predicting the tumor response to DNA methylation inhibitors and alternative therapeutic regimens for overcoming resistance"/>
    <x v="5"/>
    <x v="20"/>
    <s v="Other medical science"/>
    <x v="3"/>
    <x v="2"/>
  </r>
  <r>
    <x v="1"/>
    <x v="1"/>
    <n v="61989592"/>
    <x v="118"/>
    <s v="Univerzita Palackého v Olomouci/Lékařská fakulta"/>
    <n v="192003828"/>
    <s v="J"/>
    <x v="1"/>
    <s v="Perlovská Harvanová, Monika;Jiravová, Jana;Malohlava, Jakub;Bartoň Tománková, Kateřina;Jirová, Dagmar;Kolářová, Hana"/>
    <s v="Raman imaging of cellular uptake and studies of silver nanoparticles effect in BJ human fibroblasts cell lines"/>
    <x v="2"/>
    <x v="16"/>
    <s v="Particles and field physics"/>
    <x v="3"/>
    <x v="1"/>
  </r>
  <r>
    <x v="1"/>
    <x v="1"/>
    <n v="61989592"/>
    <x v="118"/>
    <s v="Univerzita Palackého v Olomouci/Lékařská fakulta"/>
    <n v="192174923"/>
    <s v="J"/>
    <x v="1"/>
    <s v="Zatloukalová, Martina;Mojovic, Milos;Pavicevic, Aleksandra;Kabeláč, Martin;Freeman, Bruce A.;Pekarová, Michaela;Vacek, Jan"/>
    <s v="Redox properties and human serum albumin binding of nitro-oleic acid"/>
    <x v="2"/>
    <x v="17"/>
    <s v="Electrochemistry (dry cells, batteries, fuel cells, corrosion metals, electrolysis)"/>
    <x v="3"/>
    <x v="1"/>
  </r>
  <r>
    <x v="1"/>
    <x v="1"/>
    <n v="61989592"/>
    <x v="118"/>
    <s v="Univerzita Palackého v Olomouci/Lékařská fakulta"/>
    <n v="192003769"/>
    <s v="B"/>
    <x v="0"/>
    <s v="Grambal, Aleš;Praško Pavlov, Ján;Kasalová, Petra"/>
    <s v="Hraniční porucha osobnosti a její léčba"/>
    <x v="5"/>
    <x v="37"/>
    <s v="Psychiatry"/>
    <x v="3"/>
    <x v="2"/>
  </r>
  <r>
    <x v="1"/>
    <x v="1"/>
    <n v="61989592"/>
    <x v="118"/>
    <s v="Univerzita Palackého v Olomouci/Lékařská fakulta"/>
    <n v="192108080"/>
    <s v="J"/>
    <x v="1"/>
    <s v="Kishore, Amit;Petersen, Britt-Sabina;Nutsua, Marcel;Müller-Quernheim, Joachim;Franke, Andre;Fischer, Annegret;Schreiber, Stefan;Petřek, Martin"/>
    <s v="Whole-exome sequencing identifies rare genetic variations in German families with pulmonary sarcoidosis"/>
    <x v="5"/>
    <x v="27"/>
    <s v="Human genetics"/>
    <x v="3"/>
    <x v="1"/>
  </r>
  <r>
    <x v="1"/>
    <x v="1"/>
    <n v="61989592"/>
    <x v="118"/>
    <s v="Univerzita Palackého v Olomouci/Lékařská fakulta"/>
    <n v="192196063"/>
    <s v="J"/>
    <x v="1"/>
    <s v="Kosztyu, Petr;Kuchař, Milan;Černý, Jiří;Barkocziová, Lucia;Malý, Michal;Petroková, Hana;Czerneková, Lýdie;Lišková, Veronika;Rašková Kafková, Leona;Knotigová, Pavlína;Mašek, Josef;Turánek, Jaroslav;Malý, Petr;Raška, Milan"/>
    <s v="Proteins Mimicking Epitope of HIV-1 Virus Neutralizing Antibody Induce Virus-Neutralizing Sera in Mice"/>
    <x v="5"/>
    <x v="27"/>
    <s v="Immunology"/>
    <x v="3"/>
    <x v="1"/>
  </r>
  <r>
    <x v="1"/>
    <x v="1"/>
    <n v="61989592"/>
    <x v="118"/>
    <s v="Univerzita Palackého v Olomouci/Lékařská fakulta"/>
    <n v="192123596"/>
    <s v="J"/>
    <x v="1"/>
    <s v="Procházka, Vít;Gawande, Rakhee S;Cayci, Zuzan;Froelich, Jerry W;Cao, Qi;Wilke, Chris;Dusenbery, Kathryn;Weisdorf, Daniel J;Bachanova, Veronika"/>
    <s v="Positron Emission Tomography–Based Assessment of Metabolic Tumor Volume Predicts Survival after Autologous Hematopoietic Cell Transplantation for Hodgkin Lymphoma"/>
    <x v="5"/>
    <x v="37"/>
    <s v="Hematology"/>
    <x v="3"/>
    <x v="1"/>
  </r>
  <r>
    <x v="1"/>
    <x v="1"/>
    <n v="61989592"/>
    <x v="118"/>
    <s v="Univerzita Palackého v Olomouci/Lékařská fakulta"/>
    <n v="192196033"/>
    <s v="P"/>
    <x v="0"/>
    <s v="Koberna, Karel;Ligasová, Anna"/>
    <s v="A method of determining the amount of DNA in sample"/>
    <x v="2"/>
    <x v="5"/>
    <s v="Biochemistry and molecular biology"/>
    <x v="3"/>
    <x v="2"/>
  </r>
  <r>
    <x v="1"/>
    <x v="1"/>
    <n v="61989592"/>
    <x v="118"/>
    <s v="Univerzita Palackého v Olomouci/Lékařská fakulta"/>
    <n v="192196049"/>
    <s v="R"/>
    <x v="0"/>
    <s v="Gajdoš, Petr;Běhálek, Marek;Kriegová, Eva;Schneiderová, Petra"/>
    <s v="CLL kalkulátor - aplikace pro vyhodnocení rizik u pacientů s chronickou lymfocytární leukémií"/>
    <x v="2"/>
    <x v="8"/>
    <s v="Computer sciences, information science, bioinformathics (hardware development to be 2.2, social aspect to be 5.8)"/>
    <x v="3"/>
    <x v="0"/>
  </r>
  <r>
    <x v="1"/>
    <x v="1"/>
    <n v="61989592"/>
    <x v="118"/>
    <s v="Univerzita Palackého v Olomouci/Lékařská fakulta"/>
    <n v="192196088"/>
    <s v="R"/>
    <x v="0"/>
    <s v="Radvanský, Martin;Kudělka, Miloš;Kriegová, Eva;Gallo, Jiří"/>
    <s v="Kalkulátor výskytu revize po TEP"/>
    <x v="2"/>
    <x v="8"/>
    <s v="Computer sciences, information science, bioinformathics (hardware development to be 2.2, social aspect to be 5.8)"/>
    <x v="3"/>
    <x v="0"/>
  </r>
  <r>
    <x v="1"/>
    <x v="1"/>
    <n v="61989592"/>
    <x v="118"/>
    <s v="Univerzita Palackého v Olomouci/Lékařská fakulta"/>
    <n v="192174926"/>
    <s v="J"/>
    <x v="1"/>
    <s v="Štetka, Ján;Vyhlídalová, Pavla;Lanikova, Lucie;Kořalková, Pavla;Gurský, Ján;Hluší, Antonín;Flodr, Patrik;Hubackova, Sona;Bártek, Jiří;Hodny, Zdenek;Divoký, Vladimír"/>
    <s v="Addiction to DUSP1 protects JAK2V617F-driven polycythemia vera progenitors against inflammatory stress and DNA damage, allowing chronic proliferation"/>
    <x v="5"/>
    <x v="37"/>
    <s v="Oncology"/>
    <x v="3"/>
    <x v="5"/>
  </r>
  <r>
    <x v="1"/>
    <x v="1"/>
    <n v="61989592"/>
    <x v="118"/>
    <s v="Univerzita Palackého v Olomouci/Lékařská fakulta"/>
    <n v="192174910"/>
    <s v="J"/>
    <x v="1"/>
    <s v="Poruba, Martin;Matušková, Zuzana;Hüttl, Martina;Malínská, Hana;Oliyarnyk, Olena;Marková, Irena;Gurská, Soňa;Kazdová, Ludmila;Večeřa, Rostislav"/>
    <s v="Fenofibrate Decreases Hepatic P-Glycoprotein in a Rat Model of Hereditary Hypertriglyceridemia"/>
    <x v="5"/>
    <x v="27"/>
    <s v="Pharmacology and pharmacy"/>
    <x v="3"/>
    <x v="2"/>
  </r>
  <r>
    <x v="1"/>
    <x v="1"/>
    <n v="61989592"/>
    <x v="118"/>
    <s v="Univerzita Palackého v Olomouci/Fakulta zdravotnických věd"/>
    <n v="192218030"/>
    <s v="J"/>
    <x v="0"/>
    <s v="Vyskotová, Jana"/>
    <s v="Lidské ruce – nástroje tvůrců"/>
    <x v="5"/>
    <x v="22"/>
    <s v="Sport and fitness sciences"/>
    <x v="3"/>
    <x v="2"/>
  </r>
  <r>
    <x v="1"/>
    <x v="1"/>
    <n v="61989592"/>
    <x v="118"/>
    <s v="Univerzita Palackého v Olomouci/Fakulta zdravotnických věd"/>
    <n v="192218006"/>
    <s v="J"/>
    <x v="0"/>
    <s v="Šaňáková, Šárka;Čáp, Juraj"/>
    <s v="Dignity from the nurses’ and older patients’ perspective: A qualitative literature review"/>
    <x v="5"/>
    <x v="22"/>
    <s v="Nursing"/>
    <x v="3"/>
    <x v="2"/>
  </r>
  <r>
    <x v="1"/>
    <x v="1"/>
    <n v="61989592"/>
    <x v="118"/>
    <s v="Univerzita Palackého v Olomouci/Fakulta zdravotnických věd"/>
    <n v="192217993"/>
    <s v="B"/>
    <x v="0"/>
    <s v="Kopecký, Miroslav;Matejovičová, Barbora;Cymek, Lidia;Roznowski, Jaroslaw;Švarc, Marek"/>
    <s v="Manual of Physical Anthropology"/>
    <x v="4"/>
    <x v="33"/>
    <s v="Antropology, ethnology"/>
    <x v="3"/>
    <x v="2"/>
  </r>
  <r>
    <x v="1"/>
    <x v="1"/>
    <n v="61989592"/>
    <x v="118"/>
    <s v="Univerzita Palackého v Olomouci/Přírodovědecká fakulta"/>
    <n v="191964583"/>
    <s v="J"/>
    <x v="1"/>
    <s v="Řeháček, Jaroslav;Hradil, Zdeněk;Stoklasa, Bohumil;Paúr, Martin;Grover, J.;Krzic, A.;Sánchez-Soto, L L"/>
    <s v="Multiparameter quantum metrology of incoherent point sources: Towards realistic superresolution"/>
    <x v="2"/>
    <x v="16"/>
    <s v="Optics (including laser optics and_x000a_quantum optics)"/>
    <x v="3"/>
    <x v="5"/>
  </r>
  <r>
    <x v="1"/>
    <x v="1"/>
    <n v="61989592"/>
    <x v="118"/>
    <s v="Univerzita Palackého v Olomouci/Přírodovědecká fakulta"/>
    <n v="192125786"/>
    <s v="J"/>
    <x v="1"/>
    <s v="Geletič, Jan;Lehnert, Michal;Savić, Stevan;Milošević, Dragan"/>
    <s v="Modelled spatiotemporal variability of outdoor thermal comfort in local climate zones of the city of Brno, Czech Republic"/>
    <x v="2"/>
    <x v="9"/>
    <s v="Climatic research"/>
    <x v="3"/>
    <x v="1"/>
  </r>
  <r>
    <x v="1"/>
    <x v="1"/>
    <n v="61989592"/>
    <x v="118"/>
    <s v="Univerzita Palackého v Olomouci/Přírodovědecká fakulta"/>
    <n v="192219542"/>
    <s v="J"/>
    <x v="1"/>
    <s v="Geletič, Jan;Lehnert, Michal;Savić, Stevan;Milošević, Dragan"/>
    <s v="Inter-/intra-zonal seasonal variability of the surface urban heat island based on local climate zones in three central European cities"/>
    <x v="2"/>
    <x v="9"/>
    <s v="Climatic research"/>
    <x v="3"/>
    <x v="2"/>
  </r>
  <r>
    <x v="1"/>
    <x v="1"/>
    <n v="61989592"/>
    <x v="118"/>
    <s v="Univerzita Palackého v Olomouci/Přírodovědecká fakulta"/>
    <n v="191964643"/>
    <s v="J"/>
    <x v="1"/>
    <s v="Halás, Marián;Klapka, Pavel"/>
    <s v="Functionality versus gerrymandering and nationalism in administrative geography: lessons from Slovakia"/>
    <x v="4"/>
    <x v="31"/>
    <s v="Cultural and economic geography"/>
    <x v="3"/>
    <x v="2"/>
  </r>
  <r>
    <x v="1"/>
    <x v="1"/>
    <n v="61989592"/>
    <x v="118"/>
    <s v="Univerzita Palackého v Olomouci/Přírodovědecká fakulta"/>
    <n v="192175136"/>
    <s v="J"/>
    <x v="1"/>
    <s v="Halás, Marián;Klapka, Pavel;Erlebach, Martin"/>
    <s v="Unveiling spatial uncertainty: a method to evaluate the fuzzy nature of functional regions"/>
    <x v="4"/>
    <x v="31"/>
    <s v="Cultural and economic geography"/>
    <x v="3"/>
    <x v="1"/>
  </r>
  <r>
    <x v="1"/>
    <x v="1"/>
    <n v="61989592"/>
    <x v="118"/>
    <s v="Univerzita Palackého v Olomouci/Přírodovědecká fakulta"/>
    <n v="192175149"/>
    <s v="P"/>
    <x v="0"/>
    <s v="Horváth, Pavel;Šmíd, Petr;Hrabovský, Miroslav;Stanke, Ladislav"/>
    <s v="A method of a non-contact detection of a moving object absolute position by making use of speckle effect and device for implementation of this method"/>
    <x v="2"/>
    <x v="16"/>
    <s v="Optics (including laser optics and_x000a_quantum optics)"/>
    <x v="3"/>
    <x v="0"/>
  </r>
  <r>
    <x v="1"/>
    <x v="1"/>
    <n v="61989592"/>
    <x v="118"/>
    <s v="Univerzita Palackého v Olomouci/Přírodovědecká fakulta"/>
    <n v="191964552"/>
    <s v="J"/>
    <x v="1"/>
    <s v="Bartkiewicz, Karol;Černoch, Antonín;Chimczak, Grzegorz;Lemr, Karel;Miranowicz, Adam;Nori, Franco"/>
    <s v="Experimental quantum forgery of quantum optical money"/>
    <x v="2"/>
    <x v="16"/>
    <s v="Optics (including laser optics and_x000a_quantum optics)"/>
    <x v="3"/>
    <x v="1"/>
  </r>
  <r>
    <x v="1"/>
    <x v="1"/>
    <n v="61989592"/>
    <x v="118"/>
    <s v="Univerzita Palackého v Olomouci/Přírodovědecká fakulta"/>
    <n v="192175105"/>
    <s v="J"/>
    <x v="1"/>
    <s v="Barasinski, Artur;Černoch, Antonín;Lemr, Karel"/>
    <s v="Demonstration of Controlled Quantum Teleportation for Discrete Variables on Linear Optical Devices"/>
    <x v="2"/>
    <x v="16"/>
    <s v="Optics (including laser optics and_x000a_quantum optics)"/>
    <x v="3"/>
    <x v="2"/>
  </r>
  <r>
    <x v="1"/>
    <x v="1"/>
    <n v="61989592"/>
    <x v="118"/>
    <s v="Univerzita Palackého v Olomouci/Přírodovědecká fakulta"/>
    <n v="192219922"/>
    <s v="J"/>
    <x v="1"/>
    <s v="Tkadlec, Emil;Václavík, Tomáš;Široký, Pavel"/>
    <s v="Rodent Host Abundance and Climate Variability as Predictors of Tickborne Disease Risk 1 Year in Advance"/>
    <x v="5"/>
    <x v="22"/>
    <s v="Infectious Diseases"/>
    <x v="3"/>
    <x v="2"/>
  </r>
  <r>
    <x v="1"/>
    <x v="1"/>
    <n v="61989592"/>
    <x v="118"/>
    <s v="Univerzita Palackého v Olomouci/Přírodovědecká fakulta"/>
    <n v="192074957"/>
    <s v="J"/>
    <x v="1"/>
    <s v="Bednář, Marek;Šarapatka, Bořivoj"/>
    <s v="Relationships between physical-geographical factors and soil degradation on agricultural land"/>
    <x v="2"/>
    <x v="9"/>
    <s v="Environmental sciences (social aspects to be 5.7)"/>
    <x v="3"/>
    <x v="1"/>
  </r>
  <r>
    <x v="1"/>
    <x v="1"/>
    <n v="61989592"/>
    <x v="118"/>
    <s v="Univerzita Palackého v Olomouci/Přírodovědecká fakulta"/>
    <n v="192125577"/>
    <s v="J"/>
    <x v="1"/>
    <s v="Komis, Georgios;Šamajová, Olga;Ovečka, Miroslav;Šamaj, Jozef"/>
    <s v="Cell and Developmental Biology of Plant Mitogen-Activated Protein Kinases"/>
    <x v="2"/>
    <x v="5"/>
    <s v="Plant sciences, botany"/>
    <x v="3"/>
    <x v="2"/>
  </r>
  <r>
    <x v="1"/>
    <x v="1"/>
    <n v="61989592"/>
    <x v="118"/>
    <s v="Univerzita Palackého v Olomouci/Přírodovědecká fakulta"/>
    <n v="192175089"/>
    <s v="J"/>
    <x v="1"/>
    <s v="Šebestová, Andrea;Baron, Daniel;Pechancová, Radka;Pluháček, Tomáš;Petr, Jan"/>
    <s v="Determination of oxaliplatin enantiomers at attomolar levels by capillary electrophoresis connected with inductively coupled plasma mass spectrometry"/>
    <x v="2"/>
    <x v="17"/>
    <s v="Analytical chemistry"/>
    <x v="3"/>
    <x v="1"/>
  </r>
  <r>
    <x v="1"/>
    <x v="1"/>
    <n v="61989592"/>
    <x v="118"/>
    <s v="Univerzita Palackého v Olomouci/Přírodovědecká fakulta"/>
    <n v="192219848"/>
    <s v="P"/>
    <x v="0"/>
    <s v="Fryčák, Petr"/>
    <s v="Method for measuring quick changes in low surface conductivity of dielectrics under electromagnetic interference of line voltage and equipment to perform this type of measurement"/>
    <x v="2"/>
    <x v="17"/>
    <s v="Analytical chemistry"/>
    <x v="3"/>
    <x v="2"/>
  </r>
  <r>
    <x v="1"/>
    <x v="1"/>
    <n v="61989592"/>
    <x v="118"/>
    <s v="Univerzita Palackého v Olomouci/Přírodovědecká fakulta"/>
    <n v="192219442"/>
    <s v="J"/>
    <x v="1"/>
    <s v="Syrovátka, Miroslav;Schlossarek, Martin"/>
    <s v="Measuring development with inequality: How (should) aggregate indicators of development account for inequality?"/>
    <x v="4"/>
    <x v="31"/>
    <s v="Cultural and economic geography"/>
    <x v="3"/>
    <x v="1"/>
  </r>
  <r>
    <x v="1"/>
    <x v="1"/>
    <n v="61989592"/>
    <x v="118"/>
    <s v="Univerzita Palackého v Olomouci/Přírodovědecká fakulta"/>
    <n v="192219432"/>
    <s v="J"/>
    <x v="1"/>
    <s v="Opršal, Zdeněk;Harmáček, Jaromír"/>
    <s v="Clean aid or dirty aid? The environmentalization of Czech foreign aid"/>
    <x v="4"/>
    <x v="31"/>
    <s v="Environmental sciences (social aspects)"/>
    <x v="3"/>
    <x v="1"/>
  </r>
  <r>
    <x v="1"/>
    <x v="1"/>
    <n v="61989592"/>
    <x v="118"/>
    <s v="Univerzita Palackého v Olomouci/Přírodovědecká fakulta"/>
    <n v="192219351"/>
    <s v="J"/>
    <x v="1"/>
    <s v="Kmec, Jakub;Fürst, Tomáš;Vodák, Rostislav;Šír, Miloslav"/>
    <s v="A semi-continuum model of saturation overshoot in one dimensional unsaturated porous media flow"/>
    <x v="2"/>
    <x v="9"/>
    <s v="Water resources"/>
    <x v="3"/>
    <x v="5"/>
  </r>
  <r>
    <x v="1"/>
    <x v="1"/>
    <n v="61989592"/>
    <x v="118"/>
    <s v="Univerzita Palackého v Olomouci/Přírodovědecká fakulta"/>
    <n v="192219233"/>
    <s v="J"/>
    <x v="1"/>
    <s v="Andres, Jan;Rypka, Miroslav"/>
    <s v="On a topological fuzzy xed point theorem and its application to non-ejective fuzzy fractals II"/>
    <x v="2"/>
    <x v="39"/>
    <s v="Pure mathematics"/>
    <x v="3"/>
    <x v="2"/>
  </r>
  <r>
    <x v="1"/>
    <x v="1"/>
    <n v="61989592"/>
    <x v="118"/>
    <s v="Univerzita Palackého v Olomouci/Přírodovědecká fakulta"/>
    <n v="191964733"/>
    <s v="J"/>
    <x v="1"/>
    <s v="Kopečná, Martina;Vigouroux, Amella;Vilím, Jan;Končitíková, Radka;Briozzo, Pierre;Hájková, Eva;Jašková, Lenka;von Schwartzenberg, Klaus;Šebela, Marek;Moréra, Solange;Kopečný, David"/>
    <s v="The ALDH21 gene found in lower plants and some vascular plants codes for a NADP+-dependent succinic semialdehyde dehydrogenase"/>
    <x v="2"/>
    <x v="5"/>
    <s v="Biochemistry and molecular biology"/>
    <x v="3"/>
    <x v="2"/>
  </r>
  <r>
    <x v="1"/>
    <x v="1"/>
    <n v="61989592"/>
    <x v="118"/>
    <s v="Univerzita Palackého v Olomouci/Přírodovědecká fakulta"/>
    <n v="192071449"/>
    <s v="J"/>
    <x v="1"/>
    <s v="Guarnieri, Giacomo;Kolář, Michal;Filip, Radim"/>
    <s v="Steady-State Coherences by Composite System-Bath Interactions"/>
    <x v="2"/>
    <x v="16"/>
    <s v="Optics (including laser optics and_x000a_quantum optics)"/>
    <x v="3"/>
    <x v="1"/>
  </r>
  <r>
    <x v="1"/>
    <x v="1"/>
    <n v="61989592"/>
    <x v="118"/>
    <s v="Univerzita Palackého v Olomouci/Přírodovědecká fakulta"/>
    <n v="192175111"/>
    <s v="J"/>
    <x v="1"/>
    <s v="Hloušek, Josef;Dudka, Michal;Straka, Ivo;Ježek, Miroslav"/>
    <s v="Accurate Detection of Arbitrary Photon Statistics"/>
    <x v="2"/>
    <x v="16"/>
    <s v="Optics (including laser optics and_x000a_quantum optics)"/>
    <x v="3"/>
    <x v="1"/>
  </r>
  <r>
    <x v="1"/>
    <x v="1"/>
    <n v="61989592"/>
    <x v="118"/>
    <s v="Univerzita Palackého v Olomouci/Přírodovědecká fakulta"/>
    <n v="192175124"/>
    <s v="J"/>
    <x v="1"/>
    <s v="Hradil, Zdeněk;Řeháček, Jaroslav;Sanchez-Soto, Luis;Englert, Berthold-Georg"/>
    <s v="Quantum Fisher information with coherence"/>
    <x v="2"/>
    <x v="16"/>
    <s v="Optics (including laser optics and_x000a_quantum optics)"/>
    <x v="3"/>
    <x v="2"/>
  </r>
  <r>
    <x v="1"/>
    <x v="1"/>
    <n v="61989592"/>
    <x v="118"/>
    <s v="Univerzita Palackého v Olomouci/Přírodovědecká fakulta"/>
    <n v="192125616"/>
    <s v="J"/>
    <x v="1"/>
    <s v="Ovečka, Miroslav;von Wangenheim, Daniel;Tomančák, Pavel;Šamajová, Olga;Komis, Georgios;Šamaj, Jozef"/>
    <s v="Multiscale imaging of plant development by light-sheet fluorescence microscopy"/>
    <x v="2"/>
    <x v="5"/>
    <s v="Plant sciences, botany"/>
    <x v="3"/>
    <x v="1"/>
  </r>
  <r>
    <x v="1"/>
    <x v="1"/>
    <n v="61989592"/>
    <x v="118"/>
    <s v="Univerzita Palackého v Olomouci/Přírodovědecká fakulta"/>
    <n v="192071498"/>
    <s v="J"/>
    <x v="1"/>
    <s v="Komis, Georgios;Novák, Dominik;Ovečka, Miroslav;Šamajová, Olga;Šamaj, Jozef"/>
    <s v="Advances in Imaging Plant Cell Dynamics"/>
    <x v="2"/>
    <x v="5"/>
    <s v="Plant sciences, botany"/>
    <x v="3"/>
    <x v="5"/>
  </r>
  <r>
    <x v="1"/>
    <x v="1"/>
    <n v="61989592"/>
    <x v="118"/>
    <s v="Univerzita Palackého v Olomouci/Přírodovědecká fakulta"/>
    <n v="192175084"/>
    <s v="J"/>
    <x v="1"/>
    <s v="Zoppellaro, Giorgio;Bakandritsos, Aristeidis;Tuček, Jiří;Blonski, Piotr;Susi, Toma;Lazar, Petr;Baďura, Zdeněk;Steklý, Tomáš;Opletalová, Ariana;Otyepka, Michal;Zbořil, Radek"/>
    <s v="Microwave Energy Drives &quot;On-Off-On&quot; Spin-Switch Behavior in Nitrogen-Doped Graphene"/>
    <x v="2"/>
    <x v="16"/>
    <s v="Atomic, molecular and chemical physics (physics of atoms and molecules including collision, interaction with radiation, magnetic resonances, Mössbauer effect)"/>
    <x v="3"/>
    <x v="1"/>
  </r>
  <r>
    <x v="1"/>
    <x v="1"/>
    <n v="61989592"/>
    <x v="118"/>
    <s v="Univerzita Palackého v Olomouci/Přírodovědecká fakulta"/>
    <n v="192175085"/>
    <s v="J"/>
    <x v="1"/>
    <s v="Bakandritsos, Aristeidis;Kadam, Ravishankar Ganpatrao;Kumar, Pawan;Zoppellaro, Giorgio;Medveď, Miroslav;Tuček, Jiří;Montini, Tiziano;Tomanec, Ondřej;Andrýsková, Pavlína;Drahoš, Bohuslav;Varma, Rajender Singh;Otyepka, Michal;Gawande, Manoj Bhanudas;Fornasiero, Paolo;Zbořil, Radek"/>
    <s v="Mixed-Valence Single-Atom Catalyst Derived from Functionalized Graphene"/>
    <x v="1"/>
    <x v="24"/>
    <s v="Nano-materials (production and properties)"/>
    <x v="3"/>
    <x v="1"/>
  </r>
  <r>
    <x v="1"/>
    <x v="1"/>
    <n v="61989592"/>
    <x v="118"/>
    <s v="Univerzita Palackého v Olomouci/Přírodovědecká fakulta"/>
    <n v="192175258"/>
    <s v="J"/>
    <x v="1"/>
    <s v="Talande, Smita;Bakandritsos, Aristeidis;Jakubec, Petr;Malina, Ondřej;Zbořil, Radek;Tuček, Jiří"/>
    <s v="Densely Functionalized Cyanographene Bypasses Aqueous Electrolytes and Synthetic Limitations Toward Seamless Graphene/beta-FeOOH Hybrids for Supercapacitors"/>
    <x v="2"/>
    <x v="17"/>
    <s v="Electrochemistry (dry cells, batteries, fuel cells, corrosion metals, electrolysis)"/>
    <x v="3"/>
    <x v="2"/>
  </r>
  <r>
    <x v="1"/>
    <x v="1"/>
    <n v="61989592"/>
    <x v="118"/>
    <s v="Univerzita Palackého v Olomouci/Přírodovědecká fakulta"/>
    <n v="192125913"/>
    <s v="J"/>
    <x v="1"/>
    <s v="Šponer, Jiří;Bussi, Giovanni;Krepl, Miroslav;Banáš, Pavel;Bottaro, Sandro;Cunha, Richard André;Gil-Ley, Alejandro;Pinamonti, Giovanni;Poblete, Simón;Jurečka, Petr;Walter, Nils G;Otyepka, Michal"/>
    <s v="RNA Structural Dynamics As Captured by Molecular Simulations: A Comprehensive Overview"/>
    <x v="2"/>
    <x v="17"/>
    <s v="Physical chemistry"/>
    <x v="3"/>
    <x v="5"/>
  </r>
  <r>
    <x v="1"/>
    <x v="1"/>
    <n v="61989592"/>
    <x v="118"/>
    <s v="Univerzita Palackého v Olomouci/Přírodovědecká fakulta"/>
    <n v="192125300"/>
    <s v="J"/>
    <x v="1"/>
    <s v="Halder, Avik;Kilianová, Martina;Yang, Bing;Tyo, Eric C;Seifert, Soenke;Prucek, Robert;Panáček, Aleš;Suchomel, Petr;Tomanec, Ondřej;Gosztola, David J;Milde, David;Wang, Hsien-Hau;Kvítek, Libor;Zbořil, Radek;Vajda, Stefan"/>
    <s v="Highly efficient Cu-decorated iron oxide nanocatalyst for low pressure CO2 conversion"/>
    <x v="2"/>
    <x v="17"/>
    <s v="Physical chemistry"/>
    <x v="3"/>
    <x v="1"/>
  </r>
  <r>
    <x v="1"/>
    <x v="1"/>
    <n v="61989592"/>
    <x v="118"/>
    <s v="Univerzita Palackého v Olomouci/Přírodovědecká fakulta"/>
    <n v="191964591"/>
    <s v="J"/>
    <x v="1"/>
    <s v="Holá, Kateřina;Sudolská, Mária;Kalytchuk, Sergii;Nachtigallová, Dana;Rogach, Andrey L;Otyepka, Michal;Zbořil, Radek"/>
    <s v="Graphitic Nitrogen Triggers Red Fluorescence in Carbon Dots"/>
    <x v="2"/>
    <x v="17"/>
    <s v="Physical chemistry"/>
    <x v="3"/>
    <x v="5"/>
  </r>
  <r>
    <x v="1"/>
    <x v="1"/>
    <n v="61989592"/>
    <x v="118"/>
    <s v="Univerzita Palackého v Olomouci/Přírodovědecká fakulta"/>
    <n v="192006195"/>
    <s v="J"/>
    <x v="1"/>
    <s v="Kalytchuk, Sergii;Poláková, Kateřina;Wang, Yu;Fröning, Jens Peter;Čépe, Klára;Rogach, Andrey L;Zbořil, Radek"/>
    <s v="Carbon Dot Nanothermometry: Intracellular Photoluminescence Lifetime Thermal Sensing"/>
    <x v="1"/>
    <x v="24"/>
    <s v="Nano-materials (production and properties)"/>
    <x v="3"/>
    <x v="5"/>
  </r>
  <r>
    <x v="1"/>
    <x v="1"/>
    <n v="61989592"/>
    <x v="118"/>
    <s v="Univerzita Palackého v Olomouci/Přírodovědecká fakulta"/>
    <n v="192125426"/>
    <s v="J"/>
    <x v="0"/>
    <s v="Anitha, V C;Goswami, Anandarup;Sopha, Hanna;Nandan, Devaki;Gawande, Manoj Bhanudas;Čépe, Klára;Ng, Siowwoon;Zbořil, Radek;Macák, Jan"/>
    <s v="Pt nanoparticles decorated TiO2 nanotubes for the reduction of olefins"/>
    <x v="1"/>
    <x v="24"/>
    <s v="Nano-materials (production and properties)"/>
    <x v="3"/>
    <x v="2"/>
  </r>
  <r>
    <x v="1"/>
    <x v="1"/>
    <n v="61989592"/>
    <x v="118"/>
    <s v="Univerzita Palackého v Olomouci/Přírodovědecká fakulta"/>
    <n v="191992485"/>
    <s v="J"/>
    <x v="1"/>
    <s v="Tuček, Jiří;Prucek, Robert;Kolařík, Jan;Zoppellaro, Giorgio;Petr, Martin;Filip, Jan;Sharma, Virender Kumar;Zbořil, Radek"/>
    <s v="Zero-Valent Iron Nanoparticles Reduce Arsenites and Arsenates to As(0) Firmly Embedded in Core–Shell Superstructure: Challenging Strategy of Arsenic Treatment under Anoxic Conditions"/>
    <x v="2"/>
    <x v="17"/>
    <s v="Physical chemistry"/>
    <x v="3"/>
    <x v="1"/>
  </r>
  <r>
    <x v="1"/>
    <x v="1"/>
    <n v="61989592"/>
    <x v="118"/>
    <s v="Univerzita Palackého v Olomouci/Přírodovědecká fakulta"/>
    <n v="192220006"/>
    <s v="F"/>
    <x v="0"/>
    <s v="Brumovský, Miroslav;Slunský, Jan;Filip, Jan;Zbořil, Radek;Andrýsková, Pavlína;Oborná, Jana"/>
    <s v="Sulfidované částice nulamocného železa"/>
    <x v="1"/>
    <x v="24"/>
    <s v="Nano-materials (production and properties)"/>
    <x v="3"/>
    <x v="1"/>
  </r>
  <r>
    <x v="1"/>
    <x v="1"/>
    <n v="61989592"/>
    <x v="118"/>
    <s v="Univerzita Palackého v Olomouci/Přírodovědecká fakulta"/>
    <n v="191903547"/>
    <s v="F"/>
    <x v="1"/>
    <s v="Prucek, Robert;Černá, Klára;Panáček, Aleš;Kvítek, Libor;Zbořil, Radek"/>
    <s v="Magnetický kompozit pro účely povrchem zesílené Ramanovy spektroskopie"/>
    <x v="2"/>
    <x v="17"/>
    <s v="Analytical chemistry"/>
    <x v="3"/>
    <x v="0"/>
  </r>
  <r>
    <x v="1"/>
    <x v="1"/>
    <n v="61989592"/>
    <x v="118"/>
    <s v="Univerzita Palackého v Olomouci/Přírodovědecká fakulta"/>
    <n v="192220016"/>
    <s v="P"/>
    <x v="0"/>
    <s v="Ranc, Václav;Zbořil, Radek"/>
    <s v="Method for verification of product authenticity"/>
    <x v="2"/>
    <x v="17"/>
    <s v="Analytical chemistry"/>
    <x v="3"/>
    <x v="5"/>
  </r>
  <r>
    <x v="1"/>
    <x v="1"/>
    <n v="61989592"/>
    <x v="118"/>
    <s v="Univerzita Palackého v Olomouci/Filozofická fakulta"/>
    <n v="192218692"/>
    <s v="J"/>
    <x v="1"/>
    <s v="Visi, Tamás"/>
    <s v="Jewish Physicians in Late Medieval Ashkenaz"/>
    <x v="3"/>
    <x v="10"/>
    <s v="Philosophy, History and Philosophy of science and technology"/>
    <x v="3"/>
    <x v="1"/>
  </r>
  <r>
    <x v="1"/>
    <x v="1"/>
    <n v="61989592"/>
    <x v="118"/>
    <s v="Univerzita Palackého v Olomouci/Filozofická fakulta"/>
    <n v="192174992"/>
    <s v="C"/>
    <x v="1"/>
    <s v="Visi, Tamás"/>
    <s v="Science and Religion in Ashkenaz. Berechiah ben Natronai ha-Naqdan and his Predecessors"/>
    <x v="3"/>
    <x v="10"/>
    <s v="Philosophy, History and Philosophy of science and technology"/>
    <x v="3"/>
    <x v="1"/>
  </r>
  <r>
    <x v="1"/>
    <x v="1"/>
    <n v="61989592"/>
    <x v="118"/>
    <s v="Univerzita Palackého v Olomouci/Filozofická fakulta"/>
    <n v="192218464"/>
    <s v="B"/>
    <x v="1"/>
    <s v="Bakešová, Ivana;Kučera, Ondřej;Lavička, Martin"/>
    <s v="Dějiny Čínské lidové republiky"/>
    <x v="3"/>
    <x v="11"/>
    <s v="History (history of science and technology to be 6.3, history of specific sciences to be under the respective headings)"/>
    <x v="3"/>
    <x v="0"/>
  </r>
  <r>
    <x v="1"/>
    <x v="1"/>
    <n v="61989592"/>
    <x v="118"/>
    <s v="Univerzita Palackého v Olomouci/Filozofická fakulta"/>
    <n v="192218194"/>
    <s v="B"/>
    <x v="1"/>
    <s v="Změlík, Richard"/>
    <s v="Konceptualizace barev v narativní fikci na pozadí kvantitativních modelů"/>
    <x v="3"/>
    <x v="14"/>
    <s v="Literary theory"/>
    <x v="3"/>
    <x v="0"/>
  </r>
  <r>
    <x v="1"/>
    <x v="1"/>
    <n v="61989592"/>
    <x v="118"/>
    <s v="Univerzita Palackého v Olomouci/Filozofická fakulta"/>
    <n v="192218686"/>
    <s v="C"/>
    <x v="1"/>
    <s v="Bláha, Ondřej"/>
    <s v="Moravian Czech"/>
    <x v="3"/>
    <x v="14"/>
    <s v="Linguistics"/>
    <x v="3"/>
    <x v="1"/>
  </r>
  <r>
    <x v="1"/>
    <x v="1"/>
    <n v="61989592"/>
    <x v="118"/>
    <s v="Univerzita Palackého v Olomouci/Filozofická fakulta"/>
    <n v="192218292"/>
    <s v="C"/>
    <x v="1"/>
    <s v="Zapletalová, Jana;Orálková, Zuzana"/>
    <s v="Agents and Merchants in the Service of Bishop Karl von Lichtenstein-Castelcorno"/>
    <x v="3"/>
    <x v="6"/>
    <s v="Arts, Art history"/>
    <x v="3"/>
    <x v="1"/>
  </r>
  <r>
    <x v="1"/>
    <x v="1"/>
    <n v="61989592"/>
    <x v="118"/>
    <s v="Univerzita Palackého v Olomouci/Filozofická fakulta"/>
    <n v="192218174"/>
    <s v="C"/>
    <x v="1"/>
    <s v="Jirsa, Tomáš"/>
    <s v="Affective Disfigurations: Faceless Encounters between Literary Modernism and the Great War"/>
    <x v="3"/>
    <x v="14"/>
    <s v="Literary theory"/>
    <x v="3"/>
    <x v="0"/>
  </r>
  <r>
    <x v="1"/>
    <x v="1"/>
    <n v="61989592"/>
    <x v="118"/>
    <s v="Univerzita Palackého v Olomouci/Filozofická fakulta"/>
    <n v="192218278"/>
    <s v="B"/>
    <x v="1"/>
    <s v="Recinová, Monika"/>
    <s v="Athénagorás z Athén: Přímluva za křesťany. Úvodní studie, překlad a komentář"/>
    <x v="3"/>
    <x v="10"/>
    <s v="Religious studies"/>
    <x v="3"/>
    <x v="2"/>
  </r>
  <r>
    <x v="1"/>
    <x v="1"/>
    <n v="61989592"/>
    <x v="118"/>
    <s v="Univerzita Palackého v Olomouci/Filozofická fakulta"/>
    <n v="192174965"/>
    <s v="B"/>
    <x v="1"/>
    <s v="Nejeschleba, Tomáš;Koupilová, Marcela"/>
    <s v="Marsilio Ficino: O povinnostech, Pravda hovoří k Rafaelu kardinálu Riariovi o výchově vladaře"/>
    <x v="3"/>
    <x v="10"/>
    <s v="Ethics (except ethics related to specific subfields)"/>
    <x v="3"/>
    <x v="2"/>
  </r>
  <r>
    <x v="1"/>
    <x v="1"/>
    <n v="61989592"/>
    <x v="118"/>
    <s v="Univerzita Palackého v Olomouci/Filozofická fakulta"/>
    <n v="192218611"/>
    <s v="J"/>
    <x v="1"/>
    <s v="Spáčilová, Libuše"/>
    <s v="Die Negation kontrastiv. Einige Bemerkungen zur Negation im deutschen Meißner Rechtsbuch und in den tschechischen Übersetzungen aus dem 15. und 16. Jahrhundert"/>
    <x v="3"/>
    <x v="14"/>
    <s v="Linguistics"/>
    <x v="3"/>
    <x v="2"/>
  </r>
  <r>
    <x v="1"/>
    <x v="1"/>
    <n v="61989592"/>
    <x v="118"/>
    <s v="Univerzita Palackého v Olomouci/Filozofická fakulta"/>
    <n v="192218489"/>
    <s v="C"/>
    <x v="1"/>
    <s v="Krappmann, Jörg"/>
    <s v="Der Sudetendeutsche Franz Kafka. Aus dem Steinbruch der frühen Kafka-Rezeption"/>
    <x v="3"/>
    <x v="14"/>
    <s v="Specific literatures"/>
    <x v="3"/>
    <x v="2"/>
  </r>
  <r>
    <x v="1"/>
    <x v="1"/>
    <n v="61989592"/>
    <x v="118"/>
    <s v="Univerzita Palackého v Olomouci/Filozofická fakulta"/>
    <n v="192174957"/>
    <s v="C"/>
    <x v="1"/>
    <s v="Kalous, Antonín"/>
    <s v="Cardinal Legate Tamás Bakóc and the Utraquists"/>
    <x v="3"/>
    <x v="11"/>
    <s v="History (history of science and technology to be 6.3, history of specific sciences to be under the respective headings)"/>
    <x v="3"/>
    <x v="1"/>
  </r>
  <r>
    <x v="1"/>
    <x v="1"/>
    <n v="61989592"/>
    <x v="118"/>
    <s v="Univerzita Palackého v Olomouci/Filozofická fakulta"/>
    <n v="192218503"/>
    <s v="J"/>
    <x v="1"/>
    <s v="Matthews, Roger;Rasheed, Qais Hussain;Palmero Fernandez, Mónica;Fobbe, Seán;Nováček, Karel;Mohammed Amin, Rozhen;Mühl, Simone;Richardson, Amy"/>
    <s v="Heritage and cultural healing: Iraq in a post-Daesh era"/>
    <x v="3"/>
    <x v="11"/>
    <s v="-"/>
    <x v="3"/>
    <x v="2"/>
  </r>
  <r>
    <x v="1"/>
    <x v="1"/>
    <n v="61989592"/>
    <x v="118"/>
    <s v="Univerzita Palackého v Olomouci/Filozofická fakulta"/>
    <n v="192218359"/>
    <s v="J"/>
    <x v="0"/>
    <s v="Suchá, Jaroslava;Dolejš, Martin;Pipová, Helena"/>
    <s v="Hraní digitálních her u českých adolescentů"/>
    <x v="4"/>
    <x v="26"/>
    <s v="Psychology (including human - machine relations)"/>
    <x v="3"/>
    <x v="2"/>
  </r>
  <r>
    <x v="1"/>
    <x v="1"/>
    <n v="61989592"/>
    <x v="118"/>
    <s v="Univerzita Palackého v Olomouci/Filozofická fakulta"/>
    <n v="192218597"/>
    <s v="C"/>
    <x v="1"/>
    <s v="Leonte, Florin"/>
    <s v="Plutarch and Late Byzantine Intellectuals (c. 1350–1460)"/>
    <x v="3"/>
    <x v="14"/>
    <s v="Specific languages"/>
    <x v="3"/>
    <x v="1"/>
  </r>
  <r>
    <x v="1"/>
    <x v="1"/>
    <n v="61989592"/>
    <x v="118"/>
    <s v="Univerzita Palackého v Olomouci/Filozofická fakulta"/>
    <n v="192218616"/>
    <s v="B"/>
    <x v="1"/>
    <s v="Šubrt, Jiří"/>
    <s v="Aurelius Augustinus, Vyznání I-IX"/>
    <x v="3"/>
    <x v="14"/>
    <s v="Specific languages"/>
    <x v="3"/>
    <x v="0"/>
  </r>
  <r>
    <x v="1"/>
    <x v="1"/>
    <n v="61989592"/>
    <x v="118"/>
    <s v="Univerzita Palackého v Olomouci/Filozofická fakulta"/>
    <n v="192218650"/>
    <s v="C"/>
    <x v="1"/>
    <s v="Van Den Berg, Hubert François;Hjartarson, Benedikt"/>
    <s v="Icelandic artists in the Network of the European Avant-Garde - the Cases of Jón Stefánsson and Finnur Jónsson"/>
    <x v="3"/>
    <x v="6"/>
    <s v="Arts, Art history"/>
    <x v="3"/>
    <x v="5"/>
  </r>
  <r>
    <x v="1"/>
    <x v="1"/>
    <n v="61989592"/>
    <x v="118"/>
    <s v="Univerzita Palackého v Olomouci/Filozofická fakulta"/>
    <n v="192218193"/>
    <s v="J"/>
    <x v="1"/>
    <s v="Kouba, Karel;Lysek, Jakub"/>
    <s v="What Affects Invalid Voting? A Review and Meta-Analysis"/>
    <x v="4"/>
    <x v="13"/>
    <s v="Political science"/>
    <x v="3"/>
    <x v="1"/>
  </r>
  <r>
    <x v="1"/>
    <x v="1"/>
    <n v="61989592"/>
    <x v="118"/>
    <s v="Univerzita Palackého v Olomouci/Filozofická fakulta"/>
    <n v="192004524"/>
    <s v="J"/>
    <x v="1"/>
    <s v="Marek, Daniel;Baun, Michael;Dabrowski, Marcin"/>
    <s v="The challenge of implementing European Union environmental law in the new member states: The Urban Waste Water Treatment Directive in the Czech Republic and Poland"/>
    <x v="4"/>
    <x v="13"/>
    <s v="Political science"/>
    <x v="3"/>
    <x v="2"/>
  </r>
  <r>
    <x v="1"/>
    <x v="1"/>
    <n v="61989592"/>
    <x v="118"/>
    <s v="Univerzita Palackého v Olomouci/Filozofická fakulta"/>
    <n v="192218762"/>
    <s v="O"/>
    <x v="0"/>
    <s v="Suchá, Jaroslava;Dolejš, Martin;Pipová, Helena;Charvát, Miroslav"/>
    <s v="Dotazník hraní digitálních her (DHDH) - Příručka pro praxi"/>
    <x v="4"/>
    <x v="26"/>
    <s v="Psychology (including human - machine relations)"/>
    <x v="3"/>
    <x v="2"/>
  </r>
  <r>
    <x v="1"/>
    <x v="1"/>
    <n v="61989592"/>
    <x v="118"/>
    <s v="Univerzita Palackého v Olomouci/Filozofická fakulta"/>
    <n v="192218149"/>
    <s v="B"/>
    <x v="1"/>
    <s v="De Aldama Ordóňez, Celia"/>
    <s v="Voces del Plata. Hacia una constelación literaria"/>
    <x v="3"/>
    <x v="14"/>
    <s v="Specific literatures"/>
    <x v="3"/>
    <x v="2"/>
  </r>
  <r>
    <x v="1"/>
    <x v="1"/>
    <n v="61989592"/>
    <x v="118"/>
    <s v="Univerzita Palackého v Olomouci/Filozofická fakulta"/>
    <n v="192218060"/>
    <s v="B"/>
    <x v="1"/>
    <s v="Camacho Delgado, José Manuel"/>
    <s v="Sic Semper Tyrannis. Dictadura, violencia y memoria histórica en la narrativa hispánica"/>
    <x v="3"/>
    <x v="14"/>
    <s v="Specific literatures"/>
    <x v="3"/>
    <x v="0"/>
  </r>
  <r>
    <x v="1"/>
    <x v="1"/>
    <n v="61989592"/>
    <x v="118"/>
    <s v="Univerzita Palackého v Olomouci/Filozofická fakulta"/>
    <n v="192218450"/>
    <s v="C"/>
    <x v="1"/>
    <s v="Špička, Jiří"/>
    <s v="La fortuna di Francesco Petrarca in Boemia e Moravia"/>
    <x v="3"/>
    <x v="14"/>
    <s v="General literature studies"/>
    <x v="3"/>
    <x v="1"/>
  </r>
  <r>
    <x v="1"/>
    <x v="1"/>
    <n v="61989592"/>
    <x v="118"/>
    <s v="Univerzita Palackého v Olomouci/Filozofická fakulta"/>
    <n v="192218103"/>
    <s v="B"/>
    <x v="1"/>
    <s v="Nemrava, Daniel;Camacho Delgado, José Manuel;Sánchez, Pablo;Ramond, Michèle;Valdés-Zamora, Armando;Clémentine Lucien, Renée;Barrera, Alejandro;Estévez, Abilio;Ezquero, Milagros"/>
    <s v="Abilio Estévez, entre la tradición y el exilio"/>
    <x v="3"/>
    <x v="14"/>
    <s v="Specific literatures"/>
    <x v="3"/>
    <x v="1"/>
  </r>
  <r>
    <x v="1"/>
    <x v="1"/>
    <n v="61989592"/>
    <x v="118"/>
    <s v="Univerzita Palackého v Olomouci/Filozofická fakulta"/>
    <n v="192218657"/>
    <s v="B"/>
    <x v="1"/>
    <s v="Arkhanhelska, Alla"/>
    <s v="Femina cognita. Ukrajins'ka zhinka u slovi j slovnyku"/>
    <x v="3"/>
    <x v="14"/>
    <s v="Linguistics"/>
    <x v="3"/>
    <x v="1"/>
  </r>
  <r>
    <x v="1"/>
    <x v="1"/>
    <n v="61989592"/>
    <x v="118"/>
    <s v="Univerzita Palackého v Olomouci/Filozofická fakulta"/>
    <n v="192218171"/>
    <s v="B"/>
    <x v="1"/>
    <s v="Ryback, Timothy W.;Ádám, Ignacz;Kajanová, Yvetta;Ritter, Rüdiger;Angelov, Anton;Baran, Dariusz;Trudzik, Artur;Blüml, Jan;Gronow, Pekka;Parus, Magdalena;Šentevska, Irena;Bruhn, Cornelia;Hamer, Petra;Grabarchuk, Alexandra;Kan, Anna;Matasova, Iuliana;Wakengut, Anastasia;Biasioli, Marco;Charvát, Jan;Golovin, Alexandar;Machek, Jakub;Mazierska, Ewa;Sora, Andrei;Piotrowska, Anna G.;Zahradník, Miroslav"/>
    <s v="Popular Music in Communist and Post-Communist Europe"/>
    <x v="3"/>
    <x v="6"/>
    <s v="Performing arts studies (Musicology, Theater science, Dramaturgy)"/>
    <x v="3"/>
    <x v="1"/>
  </r>
  <r>
    <x v="1"/>
    <x v="1"/>
    <n v="61989592"/>
    <x v="118"/>
    <s v="Univerzita Palackého v Olomouci/Filozofická fakulta"/>
    <n v="192174967"/>
    <s v="C"/>
    <x v="1"/>
    <s v="Kopecký, Jiří;Křupková, Lenka"/>
    <s v="Olomouc᾽s „Half-Year“ Provincial Theatre and Its Repertoire"/>
    <x v="3"/>
    <x v="6"/>
    <s v="Performing arts studies (Musicology, Theater science, Dramaturgy)"/>
    <x v="3"/>
    <x v="1"/>
  </r>
  <r>
    <x v="1"/>
    <x v="1"/>
    <n v="61989592"/>
    <x v="118"/>
    <s v="Univerzita Palackého v Olomouci/Pedagogická fakulta"/>
    <n v="192220299"/>
    <s v="B"/>
    <x v="1"/>
    <s v="Dofková, Radka;Kvintová, Jana"/>
    <s v="Personality development of prospective mathematics teachers"/>
    <x v="4"/>
    <x v="35"/>
    <s v="Education, general; including training, pedagogy, didactics [and education systems]"/>
    <x v="3"/>
    <x v="0"/>
  </r>
  <r>
    <x v="1"/>
    <x v="1"/>
    <n v="61989592"/>
    <x v="118"/>
    <s v="Univerzita Palackého v Olomouci/Pedagogická fakulta"/>
    <n v="192220298"/>
    <s v="B"/>
    <x v="0"/>
    <s v="Fasnerová, Martina;Cibáková, Dana;Blažková, Hana;Blašková, Kristýna;Hawliczková, Lenka"/>
    <s v="Aspekty čtenářství žáků druhého ročníku základní školy"/>
    <x v="4"/>
    <x v="35"/>
    <s v="Education, general; including training, pedagogy, didactics [and education systems]"/>
    <x v="3"/>
    <x v="3"/>
  </r>
  <r>
    <x v="1"/>
    <x v="1"/>
    <n v="61989592"/>
    <x v="118"/>
    <s v="Univerzita Palackého v Olomouci/Pedagogická fakulta"/>
    <n v="192126214"/>
    <s v="B"/>
    <x v="0"/>
    <s v="Chrastina, Jan;Špatenková, Naděžda;Bednárová, Lucia;Hrubešová, Ivana;Hudcová, Bianka;Huneš, Robert;Janulíková, Monika;Klvaňová, Tereza;Kurucová, Radka;Ludíková, Libuše;Olecká, Ivana;Vévoda, Jiří;Vévodová, Šárka"/>
    <s v="Sexualita a intimita v závěru života"/>
    <x v="4"/>
    <x v="25"/>
    <s v="Other social sciences"/>
    <x v="3"/>
    <x v="2"/>
  </r>
  <r>
    <x v="1"/>
    <x v="1"/>
    <n v="61989592"/>
    <x v="118"/>
    <s v="Univerzita Palackého v Olomouci/Pedagogická fakulta"/>
    <n v="192220187"/>
    <s v="B"/>
    <x v="0"/>
    <s v="Klement, Milan;Bártek, Květoslav"/>
    <s v="Od digitální gramotnosti k informatickému myšlení - koncepce, obsah a realizace výuky informatiky z pohledu jejich aktérů"/>
    <x v="4"/>
    <x v="35"/>
    <s v="Education, general; including training, pedagogy, didactics [and education systems]"/>
    <x v="3"/>
    <x v="2"/>
  </r>
  <r>
    <x v="1"/>
    <x v="1"/>
    <n v="61989592"/>
    <x v="118"/>
    <s v="Univerzita Palackého v Olomouci/Pedagogická fakulta"/>
    <n v="192220453"/>
    <s v="B"/>
    <x v="0"/>
    <s v="Mlčáková, Renata;Maštalíř, Jaromír;Melounová, Zuzana;Rybaříková, Klára"/>
    <s v="Narušená komunikační schopnost a speciální vzdělávání"/>
    <x v="4"/>
    <x v="35"/>
    <s v="Education, special (to gifted persons, those with learning disabilities)"/>
    <x v="3"/>
    <x v="1"/>
  </r>
  <r>
    <x v="1"/>
    <x v="1"/>
    <n v="61989592"/>
    <x v="118"/>
    <s v="Univerzita Palackého v Olomouci/Pedagogická fakulta"/>
    <n v="192220456"/>
    <s v="B"/>
    <x v="1"/>
    <s v="Šobáňová, Petra"/>
    <s v="Výtvarný projev a disabilita: Kořeny a současnost proinkluzivní didaktiky výtvarné výchovy"/>
    <x v="4"/>
    <x v="35"/>
    <s v="Education, general; including training, pedagogy, didactics [and education systems]"/>
    <x v="3"/>
    <x v="0"/>
  </r>
  <r>
    <x v="1"/>
    <x v="1"/>
    <n v="61989592"/>
    <x v="118"/>
    <s v="Univerzita Palackého v Olomouci/Pedagogická fakulta"/>
    <n v="192220437"/>
    <s v="C"/>
    <x v="1"/>
    <s v="Šobáňová, Petra"/>
    <s v="Czech Art Education Through the Lens of Empirical Research"/>
    <x v="4"/>
    <x v="35"/>
    <s v="Education, general; including training, pedagogy, didactics [and education systems]"/>
    <x v="3"/>
    <x v="1"/>
  </r>
  <r>
    <x v="1"/>
    <x v="1"/>
    <n v="61989592"/>
    <x v="118"/>
    <s v="Univerzita Palackého v Olomouci/Pedagogická fakulta"/>
    <n v="192220452"/>
    <s v="B"/>
    <x v="0"/>
    <s v="Vitásková, Kateřina;Červenková, Barbora;Miškovská, Helena;Kaulfuss, Jitka;Kytnarová, Lucie;Mironova Tabachová, Jana;Švecová, Eva;Václavíková, Lucie"/>
    <s v="Výzkum specifických parametrů řeči, jazyka, komunikace a orofaciálních procesů v kontextu logopedické diagnostiky a terapie: Využití kvalitativních, kvantitativních a experimentálních metod v logopedii."/>
    <x v="4"/>
    <x v="35"/>
    <s v="Education, special (to gifted persons, those with learning disabilities)"/>
    <x v="3"/>
    <x v="2"/>
  </r>
  <r>
    <x v="1"/>
    <x v="1"/>
    <n v="61989592"/>
    <x v="118"/>
    <s v="Univerzita Palackého v Olomouci/Pedagogická fakulta"/>
    <n v="192220485"/>
    <s v="C"/>
    <x v="0"/>
    <s v="Vitásková, Kateřina"/>
    <s v="Component of Transdisciplinarity"/>
    <x v="4"/>
    <x v="35"/>
    <s v="Education, general; including training, pedagogy, didactics [and education systems]"/>
    <x v="3"/>
    <x v="2"/>
  </r>
  <r>
    <x v="1"/>
    <x v="1"/>
    <n v="61989592"/>
    <x v="118"/>
    <s v="Univerzita Palackého v Olomouci/Pedagogická fakulta"/>
    <n v="192175261"/>
    <s v="B"/>
    <x v="0"/>
    <s v="Zouhar, Vít;Coufalová, Gabriela"/>
    <s v="Dear Miloš: Bohuslav Martinů´s letters to Miloš Šafránek"/>
    <x v="3"/>
    <x v="6"/>
    <s v="Performing arts studies (Musicology, Theater science, Dramaturgy)"/>
    <x v="3"/>
    <x v="1"/>
  </r>
  <r>
    <x v="1"/>
    <x v="1"/>
    <n v="61989592"/>
    <x v="118"/>
    <s v="Univerzita Palackého v Olomouci/Přírodovědecká fakulta"/>
    <n v="192125597"/>
    <s v="J"/>
    <x v="0"/>
    <s v="Pechoušek, Jiří;Kouřil, Lukáš;Novák, Petr;Kašlík, Josef;Navařík, Jakub"/>
    <s v="Austenitemeter – Mössbauer spectrometer for rapid determination of residual austenite in steels"/>
    <x v="1"/>
    <x v="34"/>
    <s v="Materials engineering"/>
    <x v="3"/>
    <x v="2"/>
  </r>
  <r>
    <x v="1"/>
    <x v="1"/>
    <n v="61989592"/>
    <x v="118"/>
    <s v="Univerzita Palackého v Olomouci/Přírodovědecká fakulta"/>
    <n v="192219834"/>
    <s v="J"/>
    <x v="1"/>
    <s v="Kotrle, Kamil;Herchel, Radovan"/>
    <s v="Are Inorganic Single-Molecule Magnets a Possibility? A Theoretical Insight into Dysprosium Double-Deckers with Inorganic Ring Systems"/>
    <x v="2"/>
    <x v="17"/>
    <s v="Inorganic and nuclear chemistry"/>
    <x v="3"/>
    <x v="2"/>
  </r>
  <r>
    <x v="1"/>
    <x v="1"/>
    <n v="61989592"/>
    <x v="118"/>
    <s v="Univerzita Palackého v Olomouci/Přírodovědecká fakulta"/>
    <n v="192175205"/>
    <s v="J"/>
    <x v="1"/>
    <s v="Šalitroš, Ivan;Herchel, Radovan;Fuhr, Olaf;González-Prieto, Rodrigo;Ruben, Mario"/>
    <s v="Polynuclear Iron(11) Complexes with 2,6-Bis(pyrazol-1-yl)pyridine-anthracene Ligands Exhibiting Highly Distorted High-Spin Centers"/>
    <x v="2"/>
    <x v="17"/>
    <s v="Inorganic and nuclear chemistry"/>
    <x v="3"/>
    <x v="2"/>
  </r>
  <r>
    <x v="1"/>
    <x v="1"/>
    <n v="61989592"/>
    <x v="118"/>
    <s v="Univerzita Palackého v Olomouci/Přírodovědecká fakulta"/>
    <n v="192126137"/>
    <s v="J"/>
    <x v="0"/>
    <s v="Mounajjed, Radek;Salinas, Thomas J;Ingr, Tomáš;Azar, Basel"/>
    <s v="Effect of different resin luting cements on the marginal fit of lithium disilicate pressed crowns"/>
    <x v="5"/>
    <x v="37"/>
    <s v="Dentistry, oral surgery and medicine"/>
    <x v="3"/>
    <x v="0"/>
  </r>
  <r>
    <x v="1"/>
    <x v="1"/>
    <n v="61989592"/>
    <x v="118"/>
    <s v="Univerzita Palackého v Olomouci/Právnická fakulta"/>
    <n v="192218949"/>
    <s v="B"/>
    <x v="1"/>
    <s v="Rosenkranzová, Olga"/>
    <s v="Lidská důstojnost – právně teoretická a filozofická perspektiva. Giovanni Pico della Mirandola"/>
    <x v="4"/>
    <x v="32"/>
    <s v="Law"/>
    <x v="3"/>
    <x v="2"/>
  </r>
  <r>
    <x v="1"/>
    <x v="1"/>
    <n v="61989592"/>
    <x v="118"/>
    <s v="Univerzita Palackého v Olomouci/Právnická fakulta"/>
    <n v="192218844"/>
    <s v="J"/>
    <x v="1"/>
    <s v="Bartoň, Michal"/>
    <s v="Právo na odpor jako ústavně zaručené právo a jeho specifika"/>
    <x v="4"/>
    <x v="32"/>
    <s v="Law"/>
    <x v="3"/>
    <x v="0"/>
  </r>
  <r>
    <x v="1"/>
    <x v="1"/>
    <n v="61989592"/>
    <x v="118"/>
    <s v="Univerzita Palackého v Olomouci/Právnická fakulta"/>
    <n v="192174999"/>
    <s v="J"/>
    <x v="1"/>
    <s v="Kratochvíl, Jan"/>
    <s v="Subsidiarity of Human Rights in Practice: The Relationship between the Constitutional Court and Lower Courts in Czechia"/>
    <x v="4"/>
    <x v="32"/>
    <s v="-"/>
    <x v="3"/>
    <x v="1"/>
  </r>
  <r>
    <x v="1"/>
    <x v="1"/>
    <n v="61989592"/>
    <x v="118"/>
    <s v="Univerzita Palackého v Olomouci/Právnická fakulta"/>
    <n v="192218920"/>
    <s v="B"/>
    <x v="1"/>
    <s v="Horák, Ondřej"/>
    <s v="Brněnská normativní civilistika (postavy – projekty – polemiky)"/>
    <x v="4"/>
    <x v="32"/>
    <s v="-"/>
    <x v="3"/>
    <x v="1"/>
  </r>
  <r>
    <x v="1"/>
    <x v="1"/>
    <n v="61989592"/>
    <x v="118"/>
    <s v="Univerzita Palackého v Olomouci/Právnická fakulta"/>
    <n v="192175005"/>
    <s v="J"/>
    <x v="1"/>
    <s v="Kustra-Rogatka, Aleksandra;Hamuľák, Ondrej"/>
    <s v="Keeping the Safe Distance – Chapters from Randomized (Non) Application of the EU Charter of Fundamental Rights before Polish Constitutional Tribunal"/>
    <x v="4"/>
    <x v="32"/>
    <s v="-"/>
    <x v="3"/>
    <x v="0"/>
  </r>
  <r>
    <x v="1"/>
    <x v="1"/>
    <n v="61989592"/>
    <x v="118"/>
    <s v="Univerzita Palackého v Olomouci/Právnická fakulta"/>
    <n v="192218870"/>
    <s v="J"/>
    <x v="1"/>
    <s v="Razim, Jakub"/>
    <s v="Panovnická rada Jindřicha Korutanského"/>
    <x v="3"/>
    <x v="11"/>
    <s v="-"/>
    <x v="3"/>
    <x v="2"/>
  </r>
  <r>
    <x v="1"/>
    <x v="1"/>
    <n v="61989592"/>
    <x v="118"/>
    <s v="Univerzita Palackého v Olomouci/Přírodovědecká fakulta"/>
    <n v="192005556"/>
    <s v="J"/>
    <x v="1"/>
    <s v="Bartl, Eduard;Procházka, Pavel"/>
    <s v="Do We Need Minimal Solutions of Fuzzy Relational Equations in Advance?"/>
    <x v="2"/>
    <x v="8"/>
    <s v="Computer sciences, information science, bioinformathics (hardware development to be 2.2, social aspect to be 5.8)"/>
    <x v="3"/>
    <x v="0"/>
  </r>
  <r>
    <x v="1"/>
    <x v="1"/>
    <n v="61989592"/>
    <x v="118"/>
    <s v="Univerzita Palackého v Olomouci/Právnická fakulta"/>
    <n v="192218905"/>
    <s v="C"/>
    <x v="1"/>
    <s v="Kokeš, Marian;Šimíček, Vojtěch"/>
    <s v="Der Schutz der sozialen Grundrechte in der Rechtsordnung Tschechiens"/>
    <x v="4"/>
    <x v="32"/>
    <s v="-"/>
    <x v="3"/>
    <x v="1"/>
  </r>
  <r>
    <x v="1"/>
    <x v="1"/>
    <n v="61989592"/>
    <x v="118"/>
    <s v="Univerzita Palackého v Olomouci/Právnická fakulta"/>
    <n v="192218866"/>
    <s v="B"/>
    <x v="1"/>
    <s v="Telec, Ivo;Tůma, Pavel"/>
    <s v="Autorský zákon. Komentář. 2., rozš. vyd."/>
    <x v="4"/>
    <x v="32"/>
    <s v="-"/>
    <x v="3"/>
    <x v="2"/>
  </r>
  <r>
    <x v="1"/>
    <x v="1"/>
    <n v="61989592"/>
    <x v="118"/>
    <s v="Univerzita Palackého v Olomouci/Právnická fakulta"/>
    <n v="192175014"/>
    <s v="J"/>
    <x v="1"/>
    <s v="Petr, Michal"/>
    <s v="Who Bears Ciliv Liability for Competition Law Infringements in Central and Eastern Europe?"/>
    <x v="4"/>
    <x v="32"/>
    <s v="-"/>
    <x v="3"/>
    <x v="0"/>
  </r>
  <r>
    <x v="1"/>
    <x v="1"/>
    <n v="61989592"/>
    <x v="118"/>
    <s v="Univerzita Palackého v Olomouci/Právnická fakulta"/>
    <n v="192218954"/>
    <s v="J"/>
    <x v="1"/>
    <s v="Lasák, Jan"/>
    <s v="Kontrola systému Corporate Governance: základní strukturální taxonomie"/>
    <x v="4"/>
    <x v="32"/>
    <s v="-"/>
    <x v="3"/>
    <x v="2"/>
  </r>
  <r>
    <x v="1"/>
    <x v="1"/>
    <n v="61989592"/>
    <x v="118"/>
    <s v="Univerzita Palackého v Olomouci/Přírodovědecká fakulta"/>
    <n v="191964585"/>
    <s v="D"/>
    <x v="1"/>
    <s v="Bělohlávek, Radim;Trnečka, Martin"/>
    <s v="Handling noise in Boolean matrix factorization"/>
    <x v="2"/>
    <x v="8"/>
    <s v="Computer sciences, information science, bioinformathics (hardware development to be 2.2, social aspect to be 5.8)"/>
    <x v="3"/>
    <x v="2"/>
  </r>
  <r>
    <x v="1"/>
    <x v="1"/>
    <n v="61989592"/>
    <x v="118"/>
    <s v="Univerzita Palackého v Olomouci/Fakulta tělesné kultury"/>
    <n v="192175272"/>
    <s v="B"/>
    <x v="1"/>
    <s v="Jirásek, Ivo"/>
    <s v="Zážitková pedagogika: Teorie holistické výchovy (v přírodě a volném čase)"/>
    <x v="4"/>
    <x v="35"/>
    <s v="Education, general; including training, pedagogy, didactics [and education systems]"/>
    <x v="3"/>
    <x v="2"/>
  </r>
  <r>
    <x v="1"/>
    <x v="1"/>
    <n v="61989592"/>
    <x v="118"/>
    <s v="Univerzita Palackého v Olomouci/Fakulta tělesné kultury"/>
    <n v="192220589"/>
    <s v="B"/>
    <x v="1"/>
    <s v="Cuberek, Roman"/>
    <s v="Výzkum orientovaný na pohybovou aktivitu: metodologické ukotvení"/>
    <x v="5"/>
    <x v="22"/>
    <s v="Sport and fitness sciences"/>
    <x v="3"/>
    <x v="0"/>
  </r>
  <r>
    <x v="1"/>
    <x v="1"/>
    <n v="61989592"/>
    <x v="118"/>
    <s v="Univerzita Palackého v Olomouci/Fakulta tělesné kultury"/>
    <n v="192175286"/>
    <s v="B"/>
    <x v="1"/>
    <s v="Lehnert, Michal;De Ste Croix, Mark;Šťastný, Petr;Maixnerová, Eliška;Zaatar, Amr;Botek, Michal;Vařeková, Renata;Hůlka, Karel;Petr, Miroslav;Elfmark, Milan;Lipinska, Patrycja"/>
    <s v="The influence of fatigue on injury risk in male youth soccer"/>
    <x v="5"/>
    <x v="22"/>
    <s v="Sport and fitness sciences"/>
    <x v="3"/>
    <x v="2"/>
  </r>
  <r>
    <x v="1"/>
    <x v="1"/>
    <n v="61989592"/>
    <x v="118"/>
    <s v="Univerzita Palackého v Olomouci/Fakulta tělesné kultury"/>
    <n v="192220592"/>
    <s v="B"/>
    <x v="1"/>
    <s v="Janečka, Zbyněk;Bláha, Ladislav;Kudláček, Martin;Ješina, Ondřej;Mikeška, Daniel;Chrobáková, Kateřina"/>
    <s v="Motor competence in visually impaired persons"/>
    <x v="4"/>
    <x v="35"/>
    <s v="Education, special (to gifted persons, those with learning disabilities)"/>
    <x v="3"/>
    <x v="2"/>
  </r>
  <r>
    <x v="1"/>
    <x v="1"/>
    <n v="61989592"/>
    <x v="118"/>
    <s v="Univerzita Palackého v Olomouci/Přírodovědecká fakulta"/>
    <n v="192175230"/>
    <s v="J"/>
    <x v="1"/>
    <s v="Jorda, Radek;Havlíček, Libor;Šturc, Antonín;Peřina, Miroslav;Pospíšil, Tomáš;Široká, Jitka;Urbánek, Lubor;Strnad, Miroslav;Kryštof, Vladimír"/>
    <s v="3,5,7-Substituted Pyrazolo[4,3-d]pyrimidine Inhibitors of Cyclin-Dependent Kinases and Their Evaluation in Lymphoma Models"/>
    <x v="5"/>
    <x v="27"/>
    <s v="Medicinal chemistry"/>
    <x v="3"/>
    <x v="1"/>
  </r>
  <r>
    <x v="1"/>
    <x v="1"/>
    <n v="61989592"/>
    <x v="118"/>
    <s v="Univerzita Palackého v Olomouci/Přírodovědecká fakulta"/>
    <n v="192219917"/>
    <s v="J"/>
    <x v="1"/>
    <s v="Coudert, Yoan;Novák, Ondřej;Harrison, C Jill"/>
    <s v="A KNOX-Cytokinin Regulatory Module Predates the Origin of Indeterminate Vascular Plants"/>
    <x v="2"/>
    <x v="5"/>
    <s v="Plant sciences, botany"/>
    <x v="3"/>
    <x v="1"/>
  </r>
  <r>
    <x v="1"/>
    <x v="1"/>
    <n v="61989592"/>
    <x v="118"/>
    <s v="Univerzita Palackého v Olomouci/Přírodovědecká fakulta"/>
    <n v="192219986"/>
    <s v="J"/>
    <x v="1"/>
    <s v="Waidmann, Sascha;Rosquete, Michel Ruiz;Schôller, Maria;Petřík, Ivan;Novák, Ondřej"/>
    <s v="Cytokinin functions as an asymmetric and anti-gravitropic signal in lateral roots"/>
    <x v="2"/>
    <x v="5"/>
    <s v="Plant sciences, botany"/>
    <x v="3"/>
    <x v="1"/>
  </r>
  <r>
    <x v="1"/>
    <x v="1"/>
    <n v="61989592"/>
    <x v="118"/>
    <s v="Univerzita Palackého v Olomouci/Přírodovědecká fakulta"/>
    <n v="192219965"/>
    <s v="J"/>
    <x v="1"/>
    <s v="Shukla, Vinay;Lombardi, Lara;Lacopino, Sergio;Pěnčík, Aleš;Novák, Ondřej"/>
    <s v="Endogenous Hypoxia in Lateral Root Primordia Controls Root Architecture by Antagonizing Auxin Signaling in Arabidopsis"/>
    <x v="2"/>
    <x v="5"/>
    <s v="Plant sciences, botany"/>
    <x v="3"/>
    <x v="1"/>
  </r>
  <r>
    <x v="1"/>
    <x v="1"/>
    <n v="61989592"/>
    <x v="118"/>
    <s v="Univerzita Palackého v Olomouci/Přírodovědecká fakulta"/>
    <n v="191992504"/>
    <s v="P"/>
    <x v="0"/>
    <s v="Hubička, Zdeněk;Čada, Martin;Olejníček, Jiří;Kment, Štěpán;Straňák, Vítězslav;Adámek, Petr;Jastrabík, Lubomír"/>
    <s v="Způsob vytváření tenkých depozičních vrstev pomocí nízkotlakého plazmatu a zařízení k provádění tohoto způsobu"/>
    <x v="1"/>
    <x v="34"/>
    <s v="Coating and films"/>
    <x v="3"/>
    <x v="3"/>
  </r>
  <r>
    <x v="1"/>
    <x v="1"/>
    <n v="61989592"/>
    <x v="118"/>
    <s v="Univerzita Palackého v Olomouci/Filozofická fakulta"/>
    <n v="192174963"/>
    <s v="J"/>
    <x v="1"/>
    <s v="Podlipský, Václav Jonáš;Kateřina, Chládková;Šimáčková, Šárka"/>
    <s v="Spectrum as a perceptual cue to vowel length in Czech, a quantity language"/>
    <x v="3"/>
    <x v="14"/>
    <s v="Linguistics"/>
    <x v="3"/>
    <x v="2"/>
  </r>
  <r>
    <x v="1"/>
    <x v="1"/>
    <n v="61989592"/>
    <x v="118"/>
    <s v="Univerzita Palackého v Olomouci/Filozofická fakulta"/>
    <n v="192218670"/>
    <s v="C"/>
    <x v="1"/>
    <s v="Arbeit, Marcel"/>
    <s v="Before the Fall: Erskine Caldwell and Margaret Bourke-White’s 1938 Visit to Czechoslovakia"/>
    <x v="3"/>
    <x v="14"/>
    <s v="Specific literatures"/>
    <x v="3"/>
    <x v="2"/>
  </r>
  <r>
    <x v="1"/>
    <x v="1"/>
    <n v="61989592"/>
    <x v="118"/>
    <s v="Univerzita Palackého v Olomouci/Filozofická fakulta"/>
    <n v="192174943"/>
    <s v="C"/>
    <x v="1"/>
    <s v="Blum, Paul Richard"/>
    <s v="Early Jesuit Philosophers on the Nature of Space"/>
    <x v="3"/>
    <x v="10"/>
    <s v="Philosophy, History and Philosophy of science and technology"/>
    <x v="3"/>
    <x v="2"/>
  </r>
  <r>
    <x v="1"/>
    <x v="1"/>
    <n v="61989592"/>
    <x v="118"/>
    <s v="Univerzita Palackého v Olomouci/Filozofická fakulta"/>
    <n v="192174950"/>
    <s v="J"/>
    <x v="1"/>
    <s v="Nejeschleba, Tomáš"/>
    <s v="Metaphysica Valeriani Magni: The Doctrine on God and the World for Those Who Love God"/>
    <x v="3"/>
    <x v="10"/>
    <s v="Philosophy, History and Philosophy of science and technology"/>
    <x v="3"/>
    <x v="1"/>
  </r>
  <r>
    <x v="1"/>
    <x v="1"/>
    <n v="61989592"/>
    <x v="118"/>
    <s v="Univerzita Palackého v Olomouci/Filozofická fakulta"/>
    <n v="192218168"/>
    <s v="J"/>
    <x v="1"/>
    <s v="Brusenbauch Meislová, Monika"/>
    <s v="All things to all people? Discursive patterns on UK–EU relationship in David Cameron’s speeches."/>
    <x v="4"/>
    <x v="13"/>
    <s v="-"/>
    <x v="3"/>
    <x v="1"/>
  </r>
  <r>
    <x v="1"/>
    <x v="1"/>
    <n v="61989592"/>
    <x v="118"/>
    <s v="Univerzita Palackého v Olomouci/Filozofická fakulta"/>
    <n v="192218499"/>
    <s v="J"/>
    <x v="1"/>
    <s v="Fiedor, David;Král, Ondřej;Frajer, Jindřich;Šerý, Miloslav;Szczyrba, Zdeněk"/>
    <s v="What do Residents Consider to be Gambling and What are Their Attitudes Towards it? Evidence from the Czech Republic"/>
    <x v="5"/>
    <x v="22"/>
    <s v="Substance abuse"/>
    <x v="3"/>
    <x v="1"/>
  </r>
  <r>
    <x v="1"/>
    <x v="1"/>
    <n v="61989592"/>
    <x v="118"/>
    <s v="Univerzita Palackého v Olomouci/Cyrilometodějská teologická fakulta"/>
    <n v="192175034"/>
    <s v="B"/>
    <x v="1"/>
    <s v="Cajthaml, Martin;Vohánka, Vlastimil"/>
    <s v="The Moral Philosophy of Dietrich von Hildebrand"/>
    <x v="3"/>
    <x v="10"/>
    <s v="Ethics (except ethics related to specific subfields)"/>
    <x v="3"/>
    <x v="1"/>
  </r>
  <r>
    <x v="1"/>
    <x v="1"/>
    <n v="61989592"/>
    <x v="118"/>
    <s v="Univerzita Palackého v Olomouci/Filozofická fakulta"/>
    <n v="192218613"/>
    <s v="J"/>
    <x v="1"/>
    <s v="Miller, Jaroslav"/>
    <s v="Far from the Madding Crowd: Czech(oslovak) Exile in Australia, 1948 - 1989"/>
    <x v="3"/>
    <x v="11"/>
    <s v="History (history of science and technology to be 6.3, history of specific sciences to be under the respective headings)"/>
    <x v="3"/>
    <x v="1"/>
  </r>
  <r>
    <x v="1"/>
    <x v="1"/>
    <n v="61989592"/>
    <x v="118"/>
    <s v="Univerzita Palackého v Olomouci/Cyrilometodějská teologická fakulta"/>
    <n v="192175023"/>
    <s v="B"/>
    <x v="1"/>
    <s v="Horáček, Filip"/>
    <s v="K čemu je věštění ze snů? Překlad a výklad Synesiova spisu O snech"/>
    <x v="3"/>
    <x v="10"/>
    <s v="Philosophy, History and Philosophy of science and technology"/>
    <x v="3"/>
    <x v="1"/>
  </r>
  <r>
    <x v="1"/>
    <x v="1"/>
    <n v="61989592"/>
    <x v="118"/>
    <s v="Univerzita Palackého v Olomouci/Cyrilometodějská teologická fakulta"/>
    <n v="192071373"/>
    <s v="B"/>
    <x v="1"/>
    <s v="Mareček, Petr"/>
    <s v="Evangelium podle Lukáše"/>
    <x v="3"/>
    <x v="10"/>
    <s v="Theology"/>
    <x v="3"/>
    <x v="2"/>
  </r>
  <r>
    <x v="1"/>
    <x v="1"/>
    <n v="61989592"/>
    <x v="118"/>
    <s v="Univerzita Palackého v Olomouci/Cyrilometodějská teologická fakulta"/>
    <n v="192071368"/>
    <s v="B"/>
    <x v="1"/>
    <s v="Vlková, Ivana;Plátová, Jana"/>
    <s v="Izaiáš. Komentovaný překlad řecké septuagintní verze"/>
    <x v="3"/>
    <x v="10"/>
    <s v="Theology"/>
    <x v="3"/>
    <x v="2"/>
  </r>
  <r>
    <x v="1"/>
    <x v="1"/>
    <n v="61989592"/>
    <x v="118"/>
    <s v="Univerzita Palackého v Olomouci/Cyrilometodějská teologická fakulta"/>
    <n v="192071360"/>
    <s v="B"/>
    <x v="1"/>
    <s v="Šedina, Miroslav"/>
    <s v="Órigenés. Proti Kelsovi III–IV"/>
    <x v="3"/>
    <x v="10"/>
    <s v="Theology"/>
    <x v="3"/>
    <x v="1"/>
  </r>
  <r>
    <x v="1"/>
    <x v="1"/>
    <n v="61989592"/>
    <x v="118"/>
    <s v="Univerzita Palackého v Olomouci/Cyrilometodějská teologická fakulta"/>
    <n v="191964450"/>
    <s v="B"/>
    <x v="1"/>
    <s v="Ambros, Pavel"/>
    <s v="Křesťanský Východ a Západ: Inkulturace a interkulturace. Příspěvek k současné recepci tradic v české teologii"/>
    <x v="3"/>
    <x v="10"/>
    <s v="Theology"/>
    <x v="3"/>
    <x v="1"/>
  </r>
  <r>
    <x v="1"/>
    <x v="1"/>
    <n v="61989592"/>
    <x v="118"/>
    <s v="Univerzita Palackého v Olomouci/Cyrilometodějská teologická fakulta"/>
    <n v="192175044"/>
    <s v="C"/>
    <x v="1"/>
    <s v="Karfíková, Lenka"/>
    <s v="Providence, fate, and freedom according to Origen and Boethius"/>
    <x v="3"/>
    <x v="10"/>
    <s v="Theology"/>
    <x v="3"/>
    <x v="1"/>
  </r>
  <r>
    <x v="1"/>
    <x v="1"/>
    <n v="61989592"/>
    <x v="118"/>
    <s v="Univerzita Palackého v Olomouci/Přírodovědecká fakulta"/>
    <n v="192219153"/>
    <s v="J"/>
    <x v="1"/>
    <s v="Naldoni, Alberto;Altomare, Marco;Zoppellaro, Giorgio;Liu, Ning;Kment, Štěpán;Zbořil, Radek;Schmuki, Patrik"/>
    <s v="Photocatalysis with Reduced TiO2: From Black TiO2 to Cocatalyst-Free Hydrogen Production"/>
    <x v="1"/>
    <x v="28"/>
    <s v="Energy and fuels"/>
    <x v="3"/>
    <x v="2"/>
  </r>
  <r>
    <x v="1"/>
    <x v="1"/>
    <n v="61989592"/>
    <x v="118"/>
    <s v="Univerzita Palackého v Olomouci/Přírodovědecká fakulta"/>
    <n v="192219253"/>
    <s v="J"/>
    <x v="1"/>
    <s v="Kolleboyina, Jaya Ramulu;Geyer, Florian;Schneemann, Andreas;Kment, Štěpán;Otyepka, Michal;Zbořil, Radek;Vollmer, Doris;Fischer, Roland A"/>
    <s v="Hydrophobic Metal-Organic Frameworks"/>
    <x v="1"/>
    <x v="24"/>
    <s v="Nano-materials (production and properties)"/>
    <x v="3"/>
    <x v="3"/>
  </r>
  <r>
    <x v="1"/>
    <x v="1"/>
    <n v="61989592"/>
    <x v="118"/>
    <s v="Univerzita Palackého v Olomouci/Filozofická fakulta"/>
    <n v="192218175"/>
    <s v="C"/>
    <x v="1"/>
    <s v="van Alphen, Ernst;Jirsa, Tomáš"/>
    <s v="Mapping Affective Operations"/>
    <x v="3"/>
    <x v="7"/>
    <s v="-"/>
    <x v="3"/>
    <x v="2"/>
  </r>
  <r>
    <x v="1"/>
    <x v="1"/>
    <n v="61989592"/>
    <x v="118"/>
    <s v="Univerzita Palackého v Olomouci/Právnická fakulta"/>
    <n v="192219000"/>
    <s v="J"/>
    <x v="1"/>
    <s v="Filipec, Ondřej"/>
    <s v="Europeanization of Fight Against Disinformation and Propaganda at the Times of New Russian Hybrid Warfare"/>
    <x v="4"/>
    <x v="13"/>
    <s v="-"/>
    <x v="3"/>
    <x v="0"/>
  </r>
  <r>
    <x v="1"/>
    <x v="1"/>
    <n v="61989592"/>
    <x v="118"/>
    <s v="Univerzita Palackého v Olomouci/Přírodovědecká fakulta"/>
    <n v="192175096"/>
    <s v="J"/>
    <x v="1"/>
    <s v="Bělohlávek, Radim;Trnečková, Markéta"/>
    <s v="The Discrete Basis Problem and Asso Algorithm for Fuzzy Attributes"/>
    <x v="2"/>
    <x v="8"/>
    <s v="Computer sciences, information science, bioinformathics (hardware development to be 2.2, social aspect to be 5.8)"/>
    <x v="3"/>
    <x v="2"/>
  </r>
  <r>
    <x v="1"/>
    <x v="1"/>
    <n v="61989592"/>
    <x v="118"/>
    <s v="Univerzita Palackého v Olomouci/Lékařská fakulta"/>
    <n v="192217515"/>
    <s v="P"/>
    <x v="0"/>
    <s v="Kollaredy, Madhusudhan Reddy;Hajdúch, Marián;Džubák, Petr;Srovnal, Josef;Hrabáková, Rita;Kovářová, Hana"/>
    <s v="METHOD OF DETERMINATION OF CANCER CELL DRUG SENSITIVITY TOWARDS AURORA KINASE INHIBITORS"/>
    <x v="5"/>
    <x v="20"/>
    <s v="Other medical science"/>
    <x v="3"/>
    <x v="1"/>
  </r>
  <r>
    <x v="1"/>
    <x v="1"/>
    <n v="61989592"/>
    <x v="118"/>
    <s v="Univerzita Palackého v Olomouci/Lékařská fakulta"/>
    <n v="192196101"/>
    <s v="P"/>
    <x v="0"/>
    <s v="Hocek, Michal;Tichý, Michal;Hajdúch, Marián;Džubák, Petr"/>
    <s v="SUBSTITUTED THIENOPYRROLOPYRIMIDINE RIBONUCLEOSIDES FOR THERAPEUTIC USE"/>
    <x v="2"/>
    <x v="5"/>
    <s v="Biochemistry and molecular biology"/>
    <x v="3"/>
    <x v="1"/>
  </r>
  <r>
    <x v="1"/>
    <x v="1"/>
    <n v="61989592"/>
    <x v="118"/>
    <s v="Univerzita Palackého v Olomouci/Lékařská fakulta"/>
    <n v="192004141"/>
    <s v="J"/>
    <x v="1"/>
    <s v="Študent, Vladimír;Vidlář, Aleš;Grepl, Michal;Hartmann, Igor;Burešová, Eva;Študent, Vladimír"/>
    <s v="Advanced Reconstruction of Vesicourethral Support (ARVUS) during Robot-assisted Radical Prostatectomy: One-year Functional Outcomes in a Two-group Randomised Controlled Trial."/>
    <x v="5"/>
    <x v="37"/>
    <s v="Urology and nephrology"/>
    <x v="3"/>
    <x v="5"/>
  </r>
  <r>
    <x v="1"/>
    <x v="1"/>
    <n v="61989592"/>
    <x v="118"/>
    <s v="Univerzita Palackého v Olomouci/Lékařská fakulta"/>
    <n v="192217521"/>
    <s v="B"/>
    <x v="0"/>
    <s v="Praško Pavlov, Ján;Grambal, Aleš;Šlepecký, Miloš;Vyskočilová, Jana"/>
    <s v="Obsedantně-kompulzivní porucha"/>
    <x v="5"/>
    <x v="37"/>
    <s v="Psychiatry"/>
    <x v="3"/>
    <x v="2"/>
  </r>
  <r>
    <x v="1"/>
    <x v="1"/>
    <n v="61989592"/>
    <x v="118"/>
    <s v="Univerzita Palackého v Olomouci/Lékařská fakulta"/>
    <n v="192217602"/>
    <s v="B"/>
    <x v="0"/>
    <s v="Praško Pavlov, Ján;Grambal, Aleš;Šlepecký, Miloš;Možný, Petr;Vyskočilová, Jana"/>
    <s v="Skupinová kognitivně -behaviorální terapie"/>
    <x v="5"/>
    <x v="37"/>
    <s v="Psychiatry"/>
    <x v="3"/>
    <x v="2"/>
  </r>
  <r>
    <x v="1"/>
    <x v="1"/>
    <n v="216275"/>
    <x v="119"/>
    <s v="Univerzita Pardubice/Fakulta chemicko-technologická"/>
    <n v="191859671"/>
    <s v="P"/>
    <x v="0"/>
    <s v="Špaček, Vladimír;Večeřa, Miroslav;Prokůpek, Luboš;Nádvorníková, Zuzana;Zárybnická, Lucie;Linhart, Karel"/>
    <s v="Method of preparation of a stabilized polyethylene"/>
    <x v="2"/>
    <x v="17"/>
    <n v="10404"/>
    <x v="0"/>
    <x v="5"/>
  </r>
  <r>
    <x v="1"/>
    <x v="1"/>
    <n v="216275"/>
    <x v="119"/>
    <s v="Univerzita Pardubice/Fakulta chemicko-technologická"/>
    <n v="191900514"/>
    <s v="F"/>
    <x v="0"/>
    <s v="Špaček, Vladimír;Kaška, Martin;Večeřa, Miroslav;Machotová, Jana"/>
    <s v="Polymer pro vytváření inteligentních povrchů, zejména povrchů se sníženou povrchovou energií"/>
    <x v="2"/>
    <x v="17"/>
    <n v="10404"/>
    <x v="0"/>
    <x v="2"/>
  </r>
  <r>
    <x v="1"/>
    <x v="1"/>
    <n v="216275"/>
    <x v="119"/>
    <s v="Univerzita Pardubice/Fakulta chemicko-technologická"/>
    <n v="191900525"/>
    <s v="G"/>
    <x v="0"/>
    <s v="Machotová, Jana;Večeřa, Miroslav;Špaček, V.;Kaška, M."/>
    <s v="Vodou ředitelný polymerní nátěrový systém na bázi akrylátových mikrogelů s fosfazeny"/>
    <x v="2"/>
    <x v="17"/>
    <n v="10404"/>
    <x v="0"/>
    <x v="1"/>
  </r>
  <r>
    <x v="1"/>
    <x v="1"/>
    <n v="216275"/>
    <x v="119"/>
    <s v="Univerzita Pardubice/Fakulta chemicko-technologická"/>
    <n v="191900526"/>
    <s v="P"/>
    <x v="0"/>
    <s v="Imramovský, Aleš;Pauk, Karel"/>
    <s v="Způsob přípravy intermediátu přípravy prostaglandinového derivátu alfaprostolu"/>
    <x v="2"/>
    <x v="17"/>
    <n v="10401"/>
    <x v="0"/>
    <x v="2"/>
  </r>
  <r>
    <x v="1"/>
    <x v="1"/>
    <n v="216275"/>
    <x v="119"/>
    <s v="Univerzita Pardubice/Fakulta chemicko-technologická"/>
    <n v="191900535"/>
    <s v="P"/>
    <x v="0"/>
    <s v="Macák, Jan;Hromádko, Luděk;Bulánek, Roman;Koudelková, Eva;Buk, Jan;Tejkl, Miroslav"/>
    <s v="Způsob přípravy submikronových vláken amorfního oxidu křemičitého, a submikronová vlákna amorfního oxidu křemičitého připravená tímto způsobem"/>
    <x v="2"/>
    <x v="17"/>
    <n v="10402"/>
    <x v="0"/>
    <x v="1"/>
  </r>
  <r>
    <x v="1"/>
    <x v="1"/>
    <n v="216275"/>
    <x v="119"/>
    <s v="Univerzita Pardubice/Fakulta chemicko-technologická"/>
    <n v="191900541"/>
    <s v="F"/>
    <x v="0"/>
    <s v="Hrdina, Radim;Burgert, Ladislav;Kalendová, Andréa;Vytřasová, Jarmila;Bayerová, Petra;Krejčová, Anna;Brožková, Iveta;Marques Dinis Pinto, Tiago Alexandre;Genovez, M.C."/>
    <s v="Antikorozní sekvestrant a přípravek pro kapaliny do potrubních systémů"/>
    <x v="2"/>
    <x v="17"/>
    <n v="10401"/>
    <x v="0"/>
    <x v="2"/>
  </r>
  <r>
    <x v="1"/>
    <x v="1"/>
    <n v="216275"/>
    <x v="119"/>
    <s v="Univerzita Pardubice/Fakulta chemicko-technologická"/>
    <n v="191900550"/>
    <s v="P"/>
    <x v="0"/>
    <s v="Růžička, Aleš;Chlupatý, Tomáš;Vlasák, Petr"/>
    <s v="Způsob přípravy biodegradovatelných polymerů, biodegradovatelné polymery a jejich použití"/>
    <x v="2"/>
    <x v="17"/>
    <n v="10404"/>
    <x v="0"/>
    <x v="1"/>
  </r>
  <r>
    <x v="1"/>
    <x v="1"/>
    <n v="216275"/>
    <x v="119"/>
    <s v="Univerzita Pardubice/Fakulta chemicko-technologická"/>
    <n v="191900532"/>
    <s v="F"/>
    <x v="0"/>
    <s v="Slezák, Miloslav;Palarčík, Jiří;Slehová, Eva;Blažková, Zuzana"/>
    <s v="Zařízení pro zachycení iontů kovů ze znečištěných vod biologickou imobilizací"/>
    <x v="1"/>
    <x v="38"/>
    <n v="20801"/>
    <x v="0"/>
    <x v="2"/>
  </r>
  <r>
    <x v="1"/>
    <x v="1"/>
    <n v="216275"/>
    <x v="119"/>
    <s v="Univerzita Pardubice/Fakulta chemicko-technologická"/>
    <n v="191900555"/>
    <s v="F"/>
    <x v="0"/>
    <s v="Syrový, Tomáš;Syrová, Lucie;Kazda, Tomáš;Sedlaříková, Marie;Čech, Ondřej;Kubáč, Lubomír;Akrman, Jiří;Kimmer, Dušan;Lovecká, Lenka"/>
    <s v="Akumulátor, zejména pro smart textilie"/>
    <x v="1"/>
    <x v="28"/>
    <n v="20704"/>
    <x v="0"/>
    <x v="1"/>
  </r>
  <r>
    <x v="1"/>
    <x v="1"/>
    <n v="216275"/>
    <x v="119"/>
    <s v="Univerzita Pardubice/Dopravní fakulta Jana Pernera"/>
    <n v="191890503"/>
    <s v="B"/>
    <x v="0"/>
    <s v="Menčík, Jaroslav"/>
    <s v="Concise reliability for engineers"/>
    <x v="1"/>
    <x v="36"/>
    <n v="20306"/>
    <x v="0"/>
    <x v="3"/>
  </r>
  <r>
    <x v="1"/>
    <x v="1"/>
    <n v="216275"/>
    <x v="119"/>
    <s v="Univerzita Pardubice/Dopravní fakulta Jana Pernera"/>
    <n v="191890598"/>
    <s v="J"/>
    <x v="0"/>
    <s v="Hurtová, Ivana;Sejkorová, Marie"/>
    <s v="Analysis of engine oils using modern methods of tribotechnical diagnostics"/>
    <x v="1"/>
    <x v="36"/>
    <n v="20306"/>
    <x v="0"/>
    <x v="3"/>
  </r>
  <r>
    <x v="1"/>
    <x v="1"/>
    <n v="216275"/>
    <x v="119"/>
    <s v="Univerzita Pardubice/Fakulta chemicko-technologická"/>
    <n v="191900554"/>
    <s v="F"/>
    <x v="0"/>
    <s v="Syrový, Tomáš;Hamáček, Aleš;Řeboun, Jan;Soukup, Radek;Pretl, Silvan;Bourek, Jan"/>
    <s v="Senzor pro detekci průniku vlhkosti izolačními, podlahovými a střešními systémy"/>
    <x v="1"/>
    <x v="29"/>
    <n v="20201"/>
    <x v="0"/>
    <x v="1"/>
  </r>
  <r>
    <x v="1"/>
    <x v="1"/>
    <n v="216275"/>
    <x v="119"/>
    <s v="Univerzita Pardubice/Fakulta chemicko-technologická"/>
    <n v="191900559"/>
    <s v="Z"/>
    <x v="0"/>
    <s v="Syrový, Tomáš;Syrová, Lucie;Bourek, Jan;Marek, Jan;Martínková, Lenka;Kubáč, Lubomír"/>
    <s v="Ověřená technologie postupu výroby senzoru pro detekci exsudátu - bandážový senzor"/>
    <x v="1"/>
    <x v="29"/>
    <n v="20201"/>
    <x v="0"/>
    <x v="2"/>
  </r>
  <r>
    <x v="1"/>
    <x v="1"/>
    <n v="216275"/>
    <x v="119"/>
    <s v="Univerzita Pardubice/Fakulta chemicko-technologická"/>
    <n v="191890939"/>
    <s v="P"/>
    <x v="0"/>
    <s v="Elbeih, Ahmed Ikhlas Mohamed;Husarová, Adéla;Zeman, Svatopluk"/>
    <s v="Method of preparation of epsilon-2,4,6,8,10,12-hexanitro-2,4,6,8,10,12-hexaazaisowurtzitane with reduced impact sensitivity"/>
    <x v="1"/>
    <x v="4"/>
    <n v="21100"/>
    <x v="0"/>
    <x v="1"/>
  </r>
  <r>
    <x v="1"/>
    <x v="1"/>
    <n v="216275"/>
    <x v="119"/>
    <s v="Univerzita Pardubice/Dopravní fakulta Jana Pernera"/>
    <n v="191890540"/>
    <s v="J"/>
    <x v="0"/>
    <s v="Michálek, Tomáš;Zelenka, Jaromír"/>
    <s v="K problematice silových účinků vozidla na kolej ve vztahu k placení poplatků za použití dopravní cesty"/>
    <x v="1"/>
    <x v="30"/>
    <n v="20104"/>
    <x v="0"/>
    <x v="2"/>
  </r>
  <r>
    <x v="1"/>
    <x v="1"/>
    <n v="216275"/>
    <x v="119"/>
    <s v="Univerzita Pardubice/Dopravní fakulta Jana Pernera"/>
    <n v="191890546"/>
    <s v="J"/>
    <x v="0"/>
    <s v="Bulíček, Josef"/>
    <s v="Kolizní bod preferovaných způsobů dopravy a jeho model - přejezd pro cyklisty Pardubice Palackého"/>
    <x v="1"/>
    <x v="30"/>
    <n v="20104"/>
    <x v="0"/>
    <x v="0"/>
  </r>
  <r>
    <x v="1"/>
    <x v="1"/>
    <n v="216275"/>
    <x v="119"/>
    <s v="Univerzita Pardubice/Dopravní fakulta Jana Pernera"/>
    <n v="191900583"/>
    <s v="N"/>
    <x v="0"/>
    <s v="Široký, Jaromír;Cempírek, Václav;Nachtigall, Petr;Novák, Jaroslav;Hlavsová, Pavlína"/>
    <s v="Certifikovaná metodika pro účely využití prostředků OPD v rámci podpory parku přepravních jednotek pro kombinovanou dopravu"/>
    <x v="1"/>
    <x v="30"/>
    <n v="20104"/>
    <x v="0"/>
    <x v="2"/>
  </r>
  <r>
    <x v="1"/>
    <x v="1"/>
    <n v="216275"/>
    <x v="119"/>
    <s v="Univerzita Pardubice/Fakulta ekonomicko-správní"/>
    <n v="191890760"/>
    <s v="J"/>
    <x v="0"/>
    <s v="Linhartová, Veronika"/>
    <s v="Corruption and its impact on the economic performance of regions of the Czech Republic"/>
    <x v="4"/>
    <x v="12"/>
    <n v="50202"/>
    <x v="0"/>
    <x v="0"/>
  </r>
  <r>
    <x v="1"/>
    <x v="1"/>
    <n v="216275"/>
    <x v="119"/>
    <s v="Univerzita Pardubice/Fakulta restaurování"/>
    <n v="191830010"/>
    <s v="N"/>
    <x v="0"/>
    <s v="Tišlová, Renata"/>
    <s v="Postup při stanovení složení opravné malty pro opravu štukových děl"/>
    <x v="3"/>
    <x v="6"/>
    <n v="60400"/>
    <x v="0"/>
    <x v="1"/>
  </r>
  <r>
    <x v="1"/>
    <x v="1"/>
    <n v="216275"/>
    <x v="119"/>
    <s v="Univerzita Pardubice/Fakulta restaurování"/>
    <n v="191830011"/>
    <s v="N"/>
    <x v="0"/>
    <s v="Waisserová, Jana"/>
    <s v="Doplňování štukových děl technologií taille directe"/>
    <x v="3"/>
    <x v="6"/>
    <n v="60400"/>
    <x v="0"/>
    <x v="0"/>
  </r>
  <r>
    <x v="1"/>
    <x v="1"/>
    <n v="216275"/>
    <x v="119"/>
    <s v="Univerzita Pardubice/Fakulta filozofická"/>
    <n v="191891350"/>
    <s v="C"/>
    <x v="0"/>
    <s v="Pargačová, Viola"/>
    <s v="Koptové"/>
    <x v="3"/>
    <x v="10"/>
    <n v="60304"/>
    <x v="0"/>
    <x v="2"/>
  </r>
  <r>
    <x v="1"/>
    <x v="1"/>
    <n v="216275"/>
    <x v="119"/>
    <s v="Univerzita Pardubice/Fakulta chemicko-technologická"/>
    <n v="191962136"/>
    <s v="F"/>
    <x v="0"/>
    <s v="Josefík, František;Kubáč, Lubomír;Syrový, Tomáš;Bober, Patrycja;Stejskal, Jaroslav"/>
    <s v="Přípravek pro kontinuální modifikaci tkaných nebo netkaných textilií a tkaná nebo netkaná textilie opatřená tímto přípravkem"/>
    <x v="2"/>
    <x v="17"/>
    <s v="Polymer science"/>
    <x v="1"/>
    <x v="1"/>
  </r>
  <r>
    <x v="1"/>
    <x v="1"/>
    <n v="216275"/>
    <x v="119"/>
    <s v="Univerzita Pardubice/Fakulta chemicko-technologická"/>
    <n v="191962093"/>
    <s v="P"/>
    <x v="0"/>
    <s v="Růžička, Aleš;Bažantová, Jana;Olejník, Roman"/>
    <s v="Způsob přípravy hydrokarbylesterů laktyl laktátů z laktidů"/>
    <x v="2"/>
    <x v="17"/>
    <s v="Organic chemistry"/>
    <x v="1"/>
    <x v="2"/>
  </r>
  <r>
    <x v="1"/>
    <x v="1"/>
    <n v="216275"/>
    <x v="119"/>
    <s v="Univerzita Pardubice/Fakulta chemicko-technologická"/>
    <n v="191962098"/>
    <s v="G"/>
    <x v="0"/>
    <s v="Jašúrek, Bohumil;Vališ, Jan;Mukha, Ljubou;Syrový, Tomáš"/>
    <s v="UV zářením tvrditelný nízkoviskózní hybridní lak"/>
    <x v="2"/>
    <x v="17"/>
    <s v="Polymer science"/>
    <x v="1"/>
    <x v="2"/>
  </r>
  <r>
    <x v="1"/>
    <x v="1"/>
    <n v="216275"/>
    <x v="119"/>
    <s v="Univerzita Pardubice/Fakulta chemicko-technologická"/>
    <n v="191962139"/>
    <s v="G"/>
    <x v="0"/>
    <s v="Syrový, Tomáš;Syrová, Lucie;Krbal, Miloš;Wágner, Tomáš"/>
    <s v="Funkční vzorek přepisovatelného paměťového elementu ReRAM s kapacitou 48 bitů"/>
    <x v="2"/>
    <x v="17"/>
    <s v="Electrochemistry (dry cells, batteries, fuel cells, corrosion metals, electrolysis)"/>
    <x v="1"/>
    <x v="0"/>
  </r>
  <r>
    <x v="1"/>
    <x v="1"/>
    <n v="216275"/>
    <x v="119"/>
    <s v="Univerzita Pardubice/Fakulta chemicko-technologická"/>
    <n v="191962140"/>
    <s v="G"/>
    <x v="0"/>
    <s v="Syrový, Tomáš;Syrová, Lucie;Bourek, Jan;Beránek, Jan;Kubáč, Lubomír;Josefík, František"/>
    <s v="Funkční vzorek plně tištěného nepřepisovatelného nevolatilního paměťového elementu WORM s kapacitou 112 bitů"/>
    <x v="2"/>
    <x v="17"/>
    <s v="Inorganic and nuclear chemistry"/>
    <x v="1"/>
    <x v="0"/>
  </r>
  <r>
    <x v="1"/>
    <x v="1"/>
    <n v="216275"/>
    <x v="119"/>
    <s v="Univerzita Pardubice/Fakulta chemicko-technologická"/>
    <n v="191962069"/>
    <s v="Z"/>
    <x v="0"/>
    <s v="Hrdina, Radim;Burgert, Ladislav;Kalendová, Andréa;Vytřasová, Jarmila;Bayerová, Petra;Krejčová, Anna;Brožková, Iveta;Margues Dinis Pinto, Tiago Alexandre"/>
    <s v="Technologie výroby tenzidu s antikorozními účinky"/>
    <x v="2"/>
    <x v="17"/>
    <s v="Organic chemistry"/>
    <x v="1"/>
    <x v="3"/>
  </r>
  <r>
    <x v="1"/>
    <x v="1"/>
    <n v="216275"/>
    <x v="119"/>
    <s v="Univerzita Pardubice/Fakulta chemicko-technologická"/>
    <n v="191962128"/>
    <s v="Z"/>
    <x v="0"/>
    <s v="Hrdina, Radim;Burgert, Ladislav;Kalendová, Andréa;Vytřasová, Jarmila;Bayerová, Petra;Krejčová, Anna;Brožková, Iveta;Marques Dinis Pinto, Tiago Alexandre;Genovez, Mario"/>
    <s v="Sekvestrant s antikorozními vlastnostmi do potrubních systémů"/>
    <x v="2"/>
    <x v="17"/>
    <s v="Organic chemistry"/>
    <x v="1"/>
    <x v="3"/>
  </r>
  <r>
    <x v="1"/>
    <x v="1"/>
    <n v="216275"/>
    <x v="119"/>
    <s v="Univerzita Pardubice/Fakulta chemicko-technologická"/>
    <n v="191962137"/>
    <s v="Z"/>
    <x v="0"/>
    <s v="Syrový, Tomáš;Syrová, Lucie;Kubáč, Lubomír;Černý, Jiří;Peprníček, Tomáš"/>
    <s v="Ověřená technologie tisku fotoaktivní vrstvy pro paropropustné bakteriostatické Sontek fólie"/>
    <x v="2"/>
    <x v="17"/>
    <s v="Organic chemistry"/>
    <x v="1"/>
    <x v="3"/>
  </r>
  <r>
    <x v="1"/>
    <x v="1"/>
    <n v="216275"/>
    <x v="119"/>
    <s v="Univerzita Pardubice/Dopravní fakulta Jana Pernera"/>
    <n v="191890622"/>
    <s v="R"/>
    <x v="1"/>
    <s v="Falta, Michal;Cempírek, Václav;Široký, Jaromír;Matuška, Jaroslav"/>
    <s v="Registr osvědčení strojvedoucích"/>
    <x v="2"/>
    <x v="8"/>
    <s v="Computer sciences, information science, bioinformathics (hardware development to be 2.2, social aspect to be 5.8)"/>
    <x v="1"/>
    <x v="0"/>
  </r>
  <r>
    <x v="1"/>
    <x v="1"/>
    <n v="216275"/>
    <x v="119"/>
    <s v="Univerzita Pardubice/Fakulta elektrotechniky a informatiky"/>
    <n v="191890365"/>
    <s v="R"/>
    <x v="1"/>
    <s v="Diviš, Roman"/>
    <s v="Mesoskopický simulátor železniční dopravy MesoRail se základní podporou řízení provozu s podporou rozhodování pomocí vnořených simulací"/>
    <x v="2"/>
    <x v="8"/>
    <s v="Computer sciences, information science, bioinformathics (hardware development to be 2.2, social aspect to be 5.8)"/>
    <x v="1"/>
    <x v="0"/>
  </r>
  <r>
    <x v="1"/>
    <x v="1"/>
    <n v="216275"/>
    <x v="119"/>
    <s v="Univerzita Pardubice/Fakulta elektrotechniky a informatiky"/>
    <n v="191890383"/>
    <s v="R"/>
    <x v="1"/>
    <s v="Fikejz, Jan;Oborník, Jakub"/>
    <s v="Webová služba pro lokalizaci kolejových vozidel"/>
    <x v="2"/>
    <x v="8"/>
    <s v="Computer sciences, information science, bioinformathics (hardware development to be 2.2, social aspect to be 5.8)"/>
    <x v="1"/>
    <x v="3"/>
  </r>
  <r>
    <x v="1"/>
    <x v="1"/>
    <n v="216275"/>
    <x v="119"/>
    <s v="Univerzita Pardubice/Fakulta chemicko-technologická"/>
    <n v="191962138"/>
    <s v="Z"/>
    <x v="0"/>
    <s v="Syrový, Tomáš;Syrová, Lucie;Kubáč, Lubomír;Josefík, František;Peprníček, Tomáš"/>
    <s v="Ověřená technologie tisku plenového senzoru pro elektronickou detekci inkontinence"/>
    <x v="1"/>
    <x v="34"/>
    <s v="Materials engineering"/>
    <x v="1"/>
    <x v="2"/>
  </r>
  <r>
    <x v="1"/>
    <x v="1"/>
    <n v="216275"/>
    <x v="119"/>
    <s v="Univerzita Pardubice/Fakulta chemicko-technologická"/>
    <n v="191962052"/>
    <s v="F"/>
    <x v="0"/>
    <s v="Machotová, Jana;Rückerová, Adéla;Kalendová, Andréa;Hochmannová, L."/>
    <s v="Vodou ředitelné samosíťující pojivo s antibakteriálním účinkem"/>
    <x v="1"/>
    <x v="34"/>
    <s v="Coating and films"/>
    <x v="1"/>
    <x v="0"/>
  </r>
  <r>
    <x v="1"/>
    <x v="1"/>
    <n v="216275"/>
    <x v="119"/>
    <s v="Univerzita Pardubice/Dopravní fakulta Jana Pernera"/>
    <n v="191962170"/>
    <s v="P"/>
    <x v="1"/>
    <s v="Hanus, Petr;Schmidová, Eva;Culek, Bohumil"/>
    <s v="Upínací kleština pro dynamické tahové testování plochých materiálových vzorků na kyvadlovém kladivu"/>
    <x v="1"/>
    <x v="36"/>
    <s v="Mechanical engineering"/>
    <x v="1"/>
    <x v="0"/>
  </r>
  <r>
    <x v="1"/>
    <x v="1"/>
    <n v="216275"/>
    <x v="119"/>
    <s v="Univerzita Pardubice/Dopravní fakulta Jana Pernera"/>
    <n v="191962180"/>
    <s v="F"/>
    <x v="1"/>
    <s v="Haupt, Lukáš;Michálek, Tomáš"/>
    <s v="Třínápravový podvozek lokomotivy"/>
    <x v="1"/>
    <x v="36"/>
    <s v="Mechanical engineering"/>
    <x v="1"/>
    <x v="0"/>
  </r>
  <r>
    <x v="1"/>
    <x v="1"/>
    <n v="216275"/>
    <x v="119"/>
    <s v="Univerzita Pardubice/Dopravní fakulta Jana Pernera"/>
    <n v="191962182"/>
    <s v="P"/>
    <x v="1"/>
    <s v="Schmidová, Eva;Konečný, Michal;Tomanovič, Josef"/>
    <s v="Upínací zařízení plochých materiálových vzorků pro použití při dynamických tahových testech na kyvadlovém kladivu"/>
    <x v="1"/>
    <x v="36"/>
    <s v="Mechanical engineering"/>
    <x v="1"/>
    <x v="0"/>
  </r>
  <r>
    <x v="1"/>
    <x v="1"/>
    <n v="216275"/>
    <x v="119"/>
    <s v="Univerzita Pardubice/Dopravní fakulta Jana Pernera"/>
    <n v="191974860"/>
    <s v="P"/>
    <x v="1"/>
    <s v="Schmidová, Eva;Culek, Bohumil;Tlustoš, Jiří"/>
    <s v="Přípravek k upevnění zkušebních vzorků v testovacím zařízení pro kontaktně únavové zkoušky materiálu"/>
    <x v="1"/>
    <x v="36"/>
    <s v="Mechanical engineering"/>
    <x v="1"/>
    <x v="0"/>
  </r>
  <r>
    <x v="1"/>
    <x v="1"/>
    <n v="216275"/>
    <x v="119"/>
    <s v="Univerzita Pardubice/Dopravní fakulta Jana Pernera"/>
    <n v="191822655"/>
    <s v="J"/>
    <x v="1"/>
    <s v="Voltr, Petr"/>
    <s v="Simulation of wheel-rail contact conditions on experimental equipment"/>
    <x v="1"/>
    <x v="36"/>
    <s v="Applied mechanics"/>
    <x v="1"/>
    <x v="3"/>
  </r>
  <r>
    <x v="1"/>
    <x v="1"/>
    <n v="216275"/>
    <x v="119"/>
    <s v="Univerzita Pardubice/Fakulta elektrotechniky a informatiky"/>
    <n v="191962190"/>
    <s v="F"/>
    <x v="0"/>
    <s v="Bodnár, Michal;Ozaňák, Pavol;Bariová, Marie;Hána, Karel;Hon, Zdeněk;Kučera, Lukáš;Veselý, Tomáš;Bajer, Martin;Motáň, Vojtěch;Malík, Petr;Dobrovolný, Martin;Němec, Zdeněk;Rozsíval, Pavel;Blecha, Tomáš;Čengery, Jiří;Kašpar, Petr"/>
    <s v="Systém monitorování a detekce"/>
    <x v="1"/>
    <x v="29"/>
    <s v="Communication engineering and systems"/>
    <x v="1"/>
    <x v="2"/>
  </r>
  <r>
    <x v="1"/>
    <x v="1"/>
    <n v="216275"/>
    <x v="119"/>
    <s v="Univerzita Pardubice/Dopravní fakulta Jana Pernera"/>
    <n v="191962179"/>
    <s v="G"/>
    <x v="1"/>
    <s v="Sadílek, Ondřej"/>
    <s v="Testovací zařízení zásobníků elektrické energie"/>
    <x v="1"/>
    <x v="29"/>
    <s v="Electrical and electronic engineering"/>
    <x v="1"/>
    <x v="0"/>
  </r>
  <r>
    <x v="1"/>
    <x v="1"/>
    <n v="216275"/>
    <x v="119"/>
    <s v="Univerzita Pardubice/Fakulta elektrotechniky a informatiky"/>
    <n v="191900611"/>
    <s v="G"/>
    <x v="1"/>
    <s v="Čegan, Lukáš;Němec, Zdeněk;Roleček, Jiří;Vodička, Jan;Blanař, Vít;Řezníček, Michal"/>
    <s v="Přenosný audiometr"/>
    <x v="1"/>
    <x v="29"/>
    <s v="-"/>
    <x v="1"/>
    <x v="3"/>
  </r>
  <r>
    <x v="1"/>
    <x v="1"/>
    <n v="216275"/>
    <x v="119"/>
    <s v="Univerzita Pardubice/Fakulta elektrotechniky a informatiky"/>
    <n v="191974989"/>
    <s v="J"/>
    <x v="0"/>
    <s v="Filip, Aleš"/>
    <s v="Travelling Virtual Balise for ETCS"/>
    <x v="1"/>
    <x v="29"/>
    <s v="Communication engineering and systems"/>
    <x v="1"/>
    <x v="3"/>
  </r>
  <r>
    <x v="1"/>
    <x v="1"/>
    <n v="216275"/>
    <x v="119"/>
    <s v="Univerzita Pardubice/Fakulta chemicko-technologická"/>
    <n v="191962104"/>
    <s v="P"/>
    <x v="0"/>
    <s v="Macák, Jan;Syrový, Tomáš;Wágner, Tomáš;Kubáč, Lubomír;Josefík, František"/>
    <s v="Způsob přípravy bimodální směsi nanočástic a mikročástic mědi s polymerní ochrannou vrstvou"/>
    <x v="1"/>
    <x v="24"/>
    <s v="Nano-materials (production and properties)"/>
    <x v="1"/>
    <x v="0"/>
  </r>
  <r>
    <x v="1"/>
    <x v="1"/>
    <n v="216275"/>
    <x v="119"/>
    <s v="Univerzita Pardubice/Fakulta zdravotnických studií"/>
    <n v="191890463"/>
    <s v="B"/>
    <x v="1"/>
    <s v="Mandysová, Petra;Škvrňáková, Jana"/>
    <s v="Diagnostika poruch polykání - z pohledu sestry"/>
    <x v="5"/>
    <x v="22"/>
    <s v="Nursing"/>
    <x v="1"/>
    <x v="1"/>
  </r>
  <r>
    <x v="1"/>
    <x v="1"/>
    <n v="216275"/>
    <x v="119"/>
    <s v="Univerzita Pardubice/Fakulta zdravotnických studií"/>
    <n v="191974951"/>
    <s v="C"/>
    <x v="1"/>
    <s v="Škvrňáková, Jana;Pellant, Arnošt;Ungrová, Pavlína;Blanař, Vít"/>
    <s v="Ošetřovatelská péče u pacientů s poruchou rovnováhy"/>
    <x v="5"/>
    <x v="37"/>
    <s v="Otorhinolaryngology"/>
    <x v="1"/>
    <x v="0"/>
  </r>
  <r>
    <x v="1"/>
    <x v="1"/>
    <n v="216275"/>
    <x v="119"/>
    <s v="Univerzita Pardubice/Fakulta zdravotnických studií"/>
    <n v="191974953"/>
    <s v="B"/>
    <x v="1"/>
    <s v="Holá, Jana"/>
    <s v="Interní komunikace v teorii a praxi"/>
    <x v="4"/>
    <x v="12"/>
    <s v="Business and management"/>
    <x v="1"/>
    <x v="0"/>
  </r>
  <r>
    <x v="1"/>
    <x v="1"/>
    <n v="216275"/>
    <x v="119"/>
    <s v="Univerzita Pardubice/Fakulta ekonomicko-správní"/>
    <n v="191890696"/>
    <s v="B"/>
    <x v="1"/>
    <s v="Kraftová, Ivana;Maštálka, Martin;Matěja, Zdeněk;Svoboda, Ondřej;Zdražil, Pavel"/>
    <s v="Bezpečný rozvoj regionu. Základní koncept."/>
    <x v="4"/>
    <x v="13"/>
    <s v="Public administration"/>
    <x v="1"/>
    <x v="0"/>
  </r>
  <r>
    <x v="1"/>
    <x v="1"/>
    <n v="216275"/>
    <x v="119"/>
    <s v="Univerzita Pardubice/Fakulta ekonomicko-správní"/>
    <n v="191974768"/>
    <s v="B"/>
    <x v="1"/>
    <s v="Stejskal, Jan;Kuvíková, Helena;Mikušová Meričková, Beáta;Linhartová, Veronika"/>
    <s v="Teorie a praxe veřejných služeb"/>
    <x v="4"/>
    <x v="13"/>
    <s v="Political science"/>
    <x v="1"/>
    <x v="0"/>
  </r>
  <r>
    <x v="1"/>
    <x v="1"/>
    <n v="216275"/>
    <x v="119"/>
    <s v="Univerzita Pardubice/Fakulta filozofická"/>
    <n v="191891314"/>
    <s v="B"/>
    <x v="1"/>
    <s v="Samek, Tomáš"/>
    <s v="Tahle země je naše: Český a německý veřejný prostor v deiktické perspektivě"/>
    <x v="4"/>
    <x v="33"/>
    <s v="Antropology, ethnology"/>
    <x v="1"/>
    <x v="2"/>
  </r>
  <r>
    <x v="1"/>
    <x v="1"/>
    <n v="216275"/>
    <x v="119"/>
    <s v="Univerzita Pardubice/Fakulta filozofická"/>
    <n v="191974203"/>
    <s v="B"/>
    <x v="1"/>
    <s v="Šándorová, Zdenka"/>
    <s v="Raná péče v referenčním poli speciální pedagogiky a sociálních služeb"/>
    <x v="4"/>
    <x v="33"/>
    <s v="Social topics (Women´s and gender studies; Social issues; Family studies; Social work)"/>
    <x v="1"/>
    <x v="3"/>
  </r>
  <r>
    <x v="1"/>
    <x v="1"/>
    <n v="216275"/>
    <x v="119"/>
    <s v="Univerzita Pardubice/Fakulta filozofická"/>
    <n v="191974182"/>
    <s v="C"/>
    <x v="1"/>
    <s v="Tomková, Anna;Rýdl, Karel"/>
    <s v="Alternatives dans les processus d´éducation en république tchèque: historie et situation actuelle"/>
    <x v="4"/>
    <x v="35"/>
    <s v="Education, general; including training, pedagogy, didactics [and education systems]"/>
    <x v="1"/>
    <x v="1"/>
  </r>
  <r>
    <x v="1"/>
    <x v="1"/>
    <n v="216275"/>
    <x v="119"/>
    <s v="Univerzita Pardubice/Fakulta filozofická"/>
    <n v="191974167"/>
    <s v="B"/>
    <x v="1"/>
    <s v="Sikora, Ondřej"/>
    <s v="Kantova praktická metafyzika"/>
    <x v="3"/>
    <x v="10"/>
    <s v="Ethics (except ethics related to specific subfields)"/>
    <x v="1"/>
    <x v="1"/>
  </r>
  <r>
    <x v="1"/>
    <x v="1"/>
    <n v="216275"/>
    <x v="119"/>
    <s v="Univerzita Pardubice/Fakulta filozofická"/>
    <n v="191974216"/>
    <s v="C"/>
    <x v="1"/>
    <s v="Fárek, Martin"/>
    <s v="Were Shramana and Bhakti Movements against the Caste System?"/>
    <x v="3"/>
    <x v="10"/>
    <s v="Religious studies"/>
    <x v="1"/>
    <x v="1"/>
  </r>
  <r>
    <x v="1"/>
    <x v="1"/>
    <n v="216275"/>
    <x v="119"/>
    <s v="Univerzita Pardubice/Fakulta filozofická"/>
    <n v="191879081"/>
    <s v="B"/>
    <x v="1"/>
    <s v="Hejduk, Tomáš;Pacovská, Kamila"/>
    <s v="Filosofie lásky a přátelství"/>
    <x v="3"/>
    <x v="10"/>
    <s v="Philosophy, History and Philosophy of science and technology"/>
    <x v="1"/>
    <x v="0"/>
  </r>
  <r>
    <x v="1"/>
    <x v="1"/>
    <n v="216275"/>
    <x v="119"/>
    <s v="Univerzita Pardubice/Fakulta filozofická"/>
    <n v="191879080"/>
    <s v="B"/>
    <x v="1"/>
    <s v="Černá, Monika;Ivanová, Jaroslava;Ježková, Šárka;Hornová, Libuše"/>
    <s v="Routes and Destinations. Learning histories of Czech speakers of English and their achievemnet in selected communicative language competences"/>
    <x v="3"/>
    <x v="14"/>
    <s v="Linguistics"/>
    <x v="1"/>
    <x v="1"/>
  </r>
  <r>
    <x v="1"/>
    <x v="1"/>
    <n v="216275"/>
    <x v="119"/>
    <s v="Univerzita Pardubice/Fakulta filozofická"/>
    <n v="191961980"/>
    <s v="C"/>
    <x v="1"/>
    <s v="Kouba, Miroslav"/>
    <s v="Německé inspirace českých kuchařských knih"/>
    <x v="3"/>
    <x v="14"/>
    <s v="General literature studies"/>
    <x v="1"/>
    <x v="1"/>
  </r>
  <r>
    <x v="1"/>
    <x v="1"/>
    <n v="216275"/>
    <x v="119"/>
    <s v="Univerzita Pardubice/Fakulta filozofická"/>
    <n v="191891325"/>
    <s v="B"/>
    <x v="1"/>
    <s v="Knápek, Pavel"/>
    <s v="Kunst und Künstlertum im Werk von Hugo von Hofmannsthal und Henrik Ibsen"/>
    <x v="3"/>
    <x v="14"/>
    <s v="Specific literatures"/>
    <x v="1"/>
    <x v="0"/>
  </r>
  <r>
    <x v="1"/>
    <x v="1"/>
    <n v="216275"/>
    <x v="119"/>
    <s v="Univerzita Pardubice/Fakulta filozofická"/>
    <n v="191961972"/>
    <s v="C"/>
    <x v="1"/>
    <s v="Kouba, Miroslav"/>
    <s v="Podoby gastronacionalismu ve středoevropských národních hnutích dlouhého 19. století"/>
    <x v="3"/>
    <x v="14"/>
    <s v="Literary theory"/>
    <x v="1"/>
    <x v="0"/>
  </r>
  <r>
    <x v="1"/>
    <x v="1"/>
    <n v="216275"/>
    <x v="119"/>
    <s v="Univerzita Pardubice/Fakulta filozofická"/>
    <n v="191974115"/>
    <s v="B"/>
    <x v="1"/>
    <s v="Kleprlík, Michal"/>
    <s v="James Joyce: na sever od budoucna"/>
    <x v="3"/>
    <x v="14"/>
    <s v="-"/>
    <x v="1"/>
    <x v="0"/>
  </r>
  <r>
    <x v="1"/>
    <x v="1"/>
    <n v="216275"/>
    <x v="119"/>
    <s v="Univerzita Pardubice/Fakulta filozofická"/>
    <n v="191891313"/>
    <s v="B"/>
    <x v="1"/>
    <s v="Kudláč, Antonín"/>
    <s v="Anatomie pocitu úžasu. Česká populární fantastika 1990-2012 v kulturním, sociálním a literárním kontextu"/>
    <x v="3"/>
    <x v="14"/>
    <s v="General literature studies"/>
    <x v="1"/>
    <x v="3"/>
  </r>
  <r>
    <x v="1"/>
    <x v="1"/>
    <n v="216275"/>
    <x v="119"/>
    <s v="Univerzita Pardubice/Fakulta filozofická"/>
    <n v="191891381"/>
    <s v="B"/>
    <x v="1"/>
    <s v="Studený, Jiří"/>
    <s v="Povytažený dráp. Eseje o tvůrčím psaní"/>
    <x v="3"/>
    <x v="14"/>
    <s v="General literature studies"/>
    <x v="1"/>
    <x v="3"/>
  </r>
  <r>
    <x v="1"/>
    <x v="1"/>
    <n v="216275"/>
    <x v="119"/>
    <s v="Univerzita Pardubice/Fakulta filozofická"/>
    <n v="191974116"/>
    <s v="B"/>
    <x v="1"/>
    <s v="Kleprlík, Michal"/>
    <s v="Nevinní - Hermann Broch"/>
    <x v="3"/>
    <x v="14"/>
    <s v="-"/>
    <x v="1"/>
    <x v="3"/>
  </r>
  <r>
    <x v="1"/>
    <x v="1"/>
    <n v="216275"/>
    <x v="119"/>
    <s v="Univerzita Pardubice/Fakulta filozofická"/>
    <n v="191974166"/>
    <s v="B"/>
    <x v="1"/>
    <s v="Kudláč, Antonín"/>
    <s v="Barvy černobílého světa"/>
    <x v="3"/>
    <x v="14"/>
    <s v="Literary theory"/>
    <x v="1"/>
    <x v="3"/>
  </r>
  <r>
    <x v="1"/>
    <x v="1"/>
    <n v="216275"/>
    <x v="119"/>
    <s v="Univerzita Pardubice/Fakulta filozofická"/>
    <n v="191891389"/>
    <s v="B"/>
    <x v="1"/>
    <s v="Francek, Jindřich"/>
    <s v="Pardubické smolné knihy 1538-1626"/>
    <x v="3"/>
    <x v="11"/>
    <s v="History (history of science and technology to be 6.3, history of specific sciences to be under the respective headings)"/>
    <x v="1"/>
    <x v="1"/>
  </r>
  <r>
    <x v="1"/>
    <x v="1"/>
    <n v="216275"/>
    <x v="119"/>
    <s v="Univerzita Pardubice/Fakulta filozofická"/>
    <n v="191974132"/>
    <s v="B"/>
    <x v="1"/>
    <s v="Lenderová, Milena"/>
    <s v="Dámská jízda. Cestovatelky z českých zemí a jejich obraz Itálie v letech 1782 – 1936"/>
    <x v="3"/>
    <x v="11"/>
    <s v="History (history of science and technology to be 6.3, history of specific sciences to be under the respective headings)"/>
    <x v="1"/>
    <x v="1"/>
  </r>
  <r>
    <x v="1"/>
    <x v="1"/>
    <n v="216275"/>
    <x v="119"/>
    <s v="Univerzita Pardubice/Fakulta filozofická"/>
    <n v="191974195"/>
    <s v="B"/>
    <x v="1"/>
    <s v="Hanulík, Vladan"/>
    <s v="HISTORIE NEKONVENČNÍCH LÉČEBNÝCH PRAKTIK V DOBĚ PROFESIONALIZACE MEDICÍNY Vznik a vývoj lázní Gräfenberg v 1. polovině 19. století"/>
    <x v="3"/>
    <x v="11"/>
    <s v="History (history of science and technology to be 6.3, history of specific sciences to be under the respective headings)"/>
    <x v="1"/>
    <x v="1"/>
  </r>
  <r>
    <x v="1"/>
    <x v="1"/>
    <n v="216275"/>
    <x v="119"/>
    <s v="Univerzita Pardubice/Fakulta filozofická"/>
    <n v="191879094"/>
    <s v="J"/>
    <x v="1"/>
    <s v="Kubeš, Jiří"/>
    <s v="Hermann Jakob Czernin von Chudenitz' Diplomatic Mission in Warsaw in 1695. A contribution towards the travel arrangements of Imperial diplomats"/>
    <x v="3"/>
    <x v="11"/>
    <s v="History (history of science and technology to be 6.3, history of specific sciences to be under the respective headings)"/>
    <x v="1"/>
    <x v="2"/>
  </r>
  <r>
    <x v="1"/>
    <x v="1"/>
    <n v="216275"/>
    <x v="119"/>
    <s v="Univerzita Pardubice/Fakulta filozofická"/>
    <n v="191879098"/>
    <s v="C"/>
    <x v="1"/>
    <s v="Marek, Pavel"/>
    <s v="La mujer como agente e informadora. Las cortes de Viena y Praga en la década de 1620 a través del epistolario de la familia Lobkowicz"/>
    <x v="3"/>
    <x v="11"/>
    <s v="History (history of science and technology to be 6.3, history of specific sciences to be under the respective headings)"/>
    <x v="1"/>
    <x v="2"/>
  </r>
  <r>
    <x v="1"/>
    <x v="1"/>
    <n v="216275"/>
    <x v="119"/>
    <s v="Univerzita Pardubice/Fakulta filozofická"/>
    <n v="191891385"/>
    <s v="J"/>
    <x v="1"/>
    <s v="Jílek, Jan"/>
    <s v="Roman metal vessels in the milieu of Germanic elites in the Middle Danube region"/>
    <x v="3"/>
    <x v="11"/>
    <s v="Archaeology"/>
    <x v="1"/>
    <x v="2"/>
  </r>
  <r>
    <x v="1"/>
    <x v="1"/>
    <n v="216275"/>
    <x v="119"/>
    <s v="Univerzita Pardubice/Fakulta filozofická"/>
    <n v="191974100"/>
    <s v="B"/>
    <x v="1"/>
    <s v="Vydra, Zbyněk;Téra, Michal;Komendová, Jitka;Hloušková, Kateřina;Řoutil, Michal"/>
    <s v="Dějiny Ruska"/>
    <x v="3"/>
    <x v="11"/>
    <s v="History (history of science and technology to be 6.3, history of specific sciences to be under the respective headings)"/>
    <x v="1"/>
    <x v="2"/>
  </r>
  <r>
    <x v="1"/>
    <x v="1"/>
    <n v="216275"/>
    <x v="119"/>
    <s v="Univerzita Pardubice/Fakulta filozofická"/>
    <n v="191974106"/>
    <s v="B"/>
    <x v="1"/>
    <s v="Macková, Marie"/>
    <s v="Finanční stráž v Čechách 1842-1918"/>
    <x v="3"/>
    <x v="11"/>
    <s v="History (history of science and technology to be 6.3, history of specific sciences to be under the respective headings)"/>
    <x v="1"/>
    <x v="2"/>
  </r>
  <r>
    <x v="1"/>
    <x v="1"/>
    <n v="216275"/>
    <x v="119"/>
    <s v="Univerzita Pardubice/Fakulta filozofická"/>
    <n v="191974179"/>
    <s v="B"/>
    <x v="1"/>
    <s v="Homolová, Dita"/>
    <s v="Šlechta v proměnách. Osudy aristokracie v Československu v letech 1918-1948"/>
    <x v="3"/>
    <x v="11"/>
    <s v="History (history of science and technology to be 6.3, history of specific sciences to be under the respective headings)"/>
    <x v="1"/>
    <x v="2"/>
  </r>
  <r>
    <x v="1"/>
    <x v="1"/>
    <n v="216275"/>
    <x v="119"/>
    <s v="Univerzita Pardubice/Fakulta filozofická"/>
    <n v="191974200"/>
    <s v="C"/>
    <x v="1"/>
    <s v="Kouba, Miroslav"/>
    <s v="Nástin dějin kultury na území Makedonie"/>
    <x v="3"/>
    <x v="11"/>
    <s v="History (history of science and technology to be 6.3, history of specific sciences to be under the respective headings)"/>
    <x v="1"/>
    <x v="2"/>
  </r>
  <r>
    <x v="1"/>
    <x v="1"/>
    <n v="216275"/>
    <x v="119"/>
    <s v="Univerzita Pardubice/Fakulta filozofická"/>
    <n v="191974177"/>
    <s v="B"/>
    <x v="1"/>
    <s v="Rýdl, Karel"/>
    <s v="Jan Amos Komenský a východní Čechy (1623 – 1628)"/>
    <x v="3"/>
    <x v="11"/>
    <s v="History (history of science and technology to be 6.3, history of specific sciences to be under the respective headings)"/>
    <x v="1"/>
    <x v="0"/>
  </r>
  <r>
    <x v="1"/>
    <x v="1"/>
    <n v="216275"/>
    <x v="119"/>
    <s v="Univerzita Pardubice/Fakulta chemicko-technologická"/>
    <n v="192065989"/>
    <s v="Z"/>
    <x v="0"/>
    <s v="Weidlich, Tomáš"/>
    <s v="Ověřená technologie snižování znečištění technologických vod kontaminovaných organickými sloučeninami včetně adsorbovatelných organických halogenderivátů (AOX)"/>
    <x v="2"/>
    <x v="9"/>
    <s v="Water resources"/>
    <x v="2"/>
    <x v="0"/>
  </r>
  <r>
    <x v="1"/>
    <x v="1"/>
    <n v="216275"/>
    <x v="119"/>
    <s v="Univerzita Pardubice/Fakulta chemicko-technologická"/>
    <n v="191879032"/>
    <s v="J"/>
    <x v="1"/>
    <s v="Chlupatý, Tomáš;Růžička, Aleš"/>
    <s v="Hybrid amidinates and guanidinates of main group metals"/>
    <x v="2"/>
    <x v="17"/>
    <s v="Inorganic and nuclear chemistry"/>
    <x v="2"/>
    <x v="1"/>
  </r>
  <r>
    <x v="1"/>
    <x v="1"/>
    <n v="216275"/>
    <x v="119"/>
    <s v="Univerzita Pardubice/Fakulta chemicko-technologická"/>
    <n v="191962070"/>
    <s v="J"/>
    <x v="1"/>
    <s v="Jandera, Pavel;Janás, Petr"/>
    <s v="Recent advances in stationary phases and understanding of retention in hydrophilic interaction chromatography. A review"/>
    <x v="2"/>
    <x v="17"/>
    <s v="Analytical chemistry"/>
    <x v="2"/>
    <x v="5"/>
  </r>
  <r>
    <x v="1"/>
    <x v="1"/>
    <n v="216275"/>
    <x v="119"/>
    <s v="Univerzita Pardubice/Fakulta chemicko-technologická"/>
    <n v="191974335"/>
    <s v="J"/>
    <x v="1"/>
    <s v="Lísa, Miroslav;Cífková, Eva;Khalikova, Maria;Ovčačíková, Magdaléna;Holčapek, Michal"/>
    <s v="Lipidomic analysis of biological samples: Comparison of liquid chromatography, supercritical fluid chromatography and direct infusion mass spectrometry methods"/>
    <x v="2"/>
    <x v="17"/>
    <s v="Analytical chemistry"/>
    <x v="2"/>
    <x v="1"/>
  </r>
  <r>
    <x v="1"/>
    <x v="1"/>
    <n v="216275"/>
    <x v="119"/>
    <s v="Univerzita Pardubice/Fakulta chemicko-technologická"/>
    <n v="192056486"/>
    <s v="Z"/>
    <x v="0"/>
    <s v="Klikar, Milan;Hloušková, Zuzana;Bureš, Filip"/>
    <s v="Příprava a izolace 5,6-bis(5-methoxythiofen-2-yl)pyrazin-2,3-dikarbonitrilu v multigramovém měřítku"/>
    <x v="2"/>
    <x v="17"/>
    <s v="Organic chemistry"/>
    <x v="2"/>
    <x v="1"/>
  </r>
  <r>
    <x v="1"/>
    <x v="1"/>
    <n v="216275"/>
    <x v="119"/>
    <s v="Univerzita Pardubice/Fakulta chemicko-technologická"/>
    <n v="192056758"/>
    <s v="P"/>
    <x v="0"/>
    <s v="Syrový, Tomáš;Bourek, Jan;Roch, Martin;Sobotka, Luboš;Kubáč, Lubomír;Marek, Jan;Martínková, Lenka"/>
    <s v="Senzor pro detekci stupně nasycení obvazového krytu tělními tekutinami"/>
    <x v="2"/>
    <x v="17"/>
    <s v="Organic chemistry"/>
    <x v="2"/>
    <x v="2"/>
  </r>
  <r>
    <x v="1"/>
    <x v="1"/>
    <n v="216275"/>
    <x v="119"/>
    <s v="Univerzita Pardubice/Fakulta chemicko-technologická"/>
    <n v="192056759"/>
    <s v="F"/>
    <x v="0"/>
    <s v="Syrový, Tomáš;Pretl, Silvan;Hamáček, Aleš;Josefík, František;Kubáč, Lubomír;Marek, Jan;Martinková, Lenka"/>
    <s v="Textilní kapacitní spínač"/>
    <x v="2"/>
    <x v="17"/>
    <s v="Polymer science"/>
    <x v="2"/>
    <x v="2"/>
  </r>
  <r>
    <x v="1"/>
    <x v="1"/>
    <n v="216275"/>
    <x v="119"/>
    <s v="Univerzita Pardubice/Fakulta elektrotechniky a informatiky"/>
    <n v="191962191"/>
    <s v="G"/>
    <x v="0"/>
    <s v="Holík, Filip"/>
    <s v="Systém ochrany inteligentních Smart Grid sítí za využití softwarově definovaných sítí"/>
    <x v="2"/>
    <x v="8"/>
    <s v="Computer sciences, information science, bioinformathics (hardware development to be 2.2, social aspect to be 5.8)"/>
    <x v="2"/>
    <x v="3"/>
  </r>
  <r>
    <x v="1"/>
    <x v="1"/>
    <n v="216275"/>
    <x v="119"/>
    <s v="Univerzita Pardubice/Fakulta ekonomicko-správní"/>
    <n v="192054089"/>
    <s v="J"/>
    <x v="1"/>
    <s v="Hájek, Petr"/>
    <s v="Predicting corporate investment/non-investment grade by using interval-valued fuzzy rule-based systems-A cross-region analysis"/>
    <x v="2"/>
    <x v="8"/>
    <s v="Computer sciences, information science, bioinformathics (hardware development to be 2.2, social aspect to be 5.8)"/>
    <x v="2"/>
    <x v="1"/>
  </r>
  <r>
    <x v="1"/>
    <x v="1"/>
    <n v="216275"/>
    <x v="119"/>
    <s v="Univerzita Pardubice/Fakulta chemicko-technologická"/>
    <n v="192065988"/>
    <s v="P"/>
    <x v="0"/>
    <s v="Weidlich, Tomáš"/>
    <s v="Způsob odstraňování adsorbovatelných organických halogenů na bázi halogenovaných aromatických a heterocyklických kyselin a jejich solí z vodných roztoků"/>
    <x v="1"/>
    <x v="28"/>
    <s v="Environmental and geological engineering, geotechnics"/>
    <x v="2"/>
    <x v="0"/>
  </r>
  <r>
    <x v="1"/>
    <x v="1"/>
    <n v="216275"/>
    <x v="119"/>
    <s v="Univerzita Pardubice/Fakulta chemicko-technologická"/>
    <n v="191879004"/>
    <s v="J"/>
    <x v="1"/>
    <s v="Boidin, Rémi;Halenkovič, Tomáš;Nazabal, Virginie;Beneš, Ludvík;Němec, Petr"/>
    <s v="Pulsed laser deposited alumina thin films"/>
    <x v="1"/>
    <x v="34"/>
    <s v="Coating and films"/>
    <x v="2"/>
    <x v="1"/>
  </r>
  <r>
    <x v="1"/>
    <x v="1"/>
    <n v="216275"/>
    <x v="119"/>
    <s v="Univerzita Pardubice/Fakulta chemicko-technologická"/>
    <n v="191900520"/>
    <s v="J"/>
    <x v="1"/>
    <s v="Zeman, Svatopluk;Jungová, Marcela"/>
    <s v="Sensitivity and Performance of Energetic Materials"/>
    <x v="1"/>
    <x v="34"/>
    <s v="Materials engineering"/>
    <x v="2"/>
    <x v="3"/>
  </r>
  <r>
    <x v="1"/>
    <x v="1"/>
    <n v="216275"/>
    <x v="119"/>
    <s v="Univerzita Pardubice/Fakulta chemicko-technologická"/>
    <n v="192056756"/>
    <s v="P"/>
    <x v="0"/>
    <s v="Matyáš, Robert;Musil, Tomáš"/>
    <s v="Iniciační látka zejména pro průmyslové rozbušky s dobou zpoždění výbuchu do 9000 ms od iniciace, způsoby její výroby, a průmyslová elektrická rozbuška průmyslová neelektrická rozbuška"/>
    <x v="1"/>
    <x v="34"/>
    <s v="Materials engineering"/>
    <x v="2"/>
    <x v="2"/>
  </r>
  <r>
    <x v="1"/>
    <x v="1"/>
    <n v="216275"/>
    <x v="119"/>
    <s v="Univerzita Pardubice/Fakulta chemicko-technologická"/>
    <n v="192065972"/>
    <s v="F"/>
    <x v="0"/>
    <s v="Machotová, Jana;Kalendová, Andréa;Hochmannová, L."/>
    <s v="Vodou ředitelné pojivo s bakteriostatickým účinkem a odolností proti bleskové korozi"/>
    <x v="1"/>
    <x v="34"/>
    <s v="Coating and films"/>
    <x v="2"/>
    <x v="3"/>
  </r>
  <r>
    <x v="1"/>
    <x v="1"/>
    <n v="216275"/>
    <x v="119"/>
    <s v="Univerzita Pardubice/Dopravní fakulta Jana Pernera"/>
    <n v="192066001"/>
    <s v="R"/>
    <x v="0"/>
    <s v="Zelenka, Jaromír;Michálek, Tomáš;Voltr, Petr"/>
    <s v="Programový systém SJKV-V4N verze 1.0"/>
    <x v="1"/>
    <x v="36"/>
    <s v="Applied mechanics"/>
    <x v="2"/>
    <x v="3"/>
  </r>
  <r>
    <x v="1"/>
    <x v="1"/>
    <n v="216275"/>
    <x v="119"/>
    <s v="Univerzita Pardubice/Fakulta zdravotnických studií"/>
    <n v="192057079"/>
    <s v="J"/>
    <x v="1"/>
    <s v="Mandysová, Petra;Matějková, Iryna;Fusek, Josef"/>
    <s v="Chronic pain health literacy: A scoping review of existing instruments"/>
    <x v="5"/>
    <x v="22"/>
    <s v="Nursing"/>
    <x v="2"/>
    <x v="2"/>
  </r>
  <r>
    <x v="1"/>
    <x v="1"/>
    <n v="216275"/>
    <x v="119"/>
    <s v="Univerzita Pardubice/Fakulta ekonomicko-správní"/>
    <n v="192054086"/>
    <s v="B"/>
    <x v="1"/>
    <s v="Stejskal, Jan;Hájek, Petr;Hudec, Oto;Prokop, Viktor"/>
    <s v="Knowledge Spillovers in Regional Innovation Systems. A Case Study of CEE Regions"/>
    <x v="4"/>
    <x v="13"/>
    <s v="Political science"/>
    <x v="2"/>
    <x v="2"/>
  </r>
  <r>
    <x v="1"/>
    <x v="1"/>
    <n v="216275"/>
    <x v="119"/>
    <s v="Univerzita Pardubice/Fakulta filozofická"/>
    <n v="192056411"/>
    <s v="B"/>
    <x v="1"/>
    <s v="Škoviera, Albín"/>
    <s v="Resocializační pedagogika – kontexty a trendy"/>
    <x v="4"/>
    <x v="35"/>
    <s v="Education, general; including training, pedagogy, didactics [and education systems]"/>
    <x v="2"/>
    <x v="3"/>
  </r>
  <r>
    <x v="1"/>
    <x v="1"/>
    <n v="216275"/>
    <x v="119"/>
    <s v="Univerzita Pardubice/Fakulta filozofická"/>
    <n v="191974163"/>
    <s v="C"/>
    <x v="1"/>
    <s v="Horálek, Adam;Cheng, Ter-Hsing James;Hu, Liyan"/>
    <s v="Identity Formation and Social Integration: Creating and Imagining the Chinese Community in Prague, the Czech Republic"/>
    <x v="4"/>
    <x v="33"/>
    <s v="Antropology, ethnology"/>
    <x v="2"/>
    <x v="2"/>
  </r>
  <r>
    <x v="1"/>
    <x v="1"/>
    <n v="216275"/>
    <x v="119"/>
    <s v="Univerzita Pardubice/Fakulta filozofická"/>
    <n v="192056380"/>
    <s v="C"/>
    <x v="1"/>
    <s v="Hyánková, Tereza"/>
    <s v="&amp;quot;Muslims in the Modern Sense&amp;quot;: Kabyles Negotiating Religious Identity in the Czech Republic"/>
    <x v="4"/>
    <x v="33"/>
    <s v="Antropology, ethnology"/>
    <x v="2"/>
    <x v="0"/>
  </r>
  <r>
    <x v="1"/>
    <x v="1"/>
    <n v="216275"/>
    <x v="119"/>
    <s v="Univerzita Pardubice/Fakulta restaurování"/>
    <n v="191891426"/>
    <s v="J"/>
    <x v="0"/>
    <s v="Ďoubal, Jakub"/>
    <s v="The restoration of the Stone Fountain in Kutná Hora: An assessment of the contemporary intervention within the context of repairs throughout history"/>
    <x v="3"/>
    <x v="7"/>
    <s v="-"/>
    <x v="2"/>
    <x v="1"/>
  </r>
  <r>
    <x v="1"/>
    <x v="1"/>
    <n v="216275"/>
    <x v="119"/>
    <s v="Univerzita Pardubice/Fakulta restaurování"/>
    <n v="191891439"/>
    <s v="B"/>
    <x v="0"/>
    <s v="Bayer, Karol;Slížková, Zuzana;Weber, Johannes;Macounová, Dana;Navrátilová, Michaela;Ghaffari, Elisabeth;Hvězda, Daniel"/>
    <s v="Konzervace litavských vápenců s využitím prostředků na bázi nanočástic hydroxidu vápenatého : výsledky studií použití vápenných nanomateriálů pro konzervaci historických sochařských a architektonických děl z litavských vápenců v České republice a v Rakous"/>
    <x v="3"/>
    <x v="7"/>
    <s v="-"/>
    <x v="2"/>
    <x v="1"/>
  </r>
  <r>
    <x v="1"/>
    <x v="1"/>
    <n v="216275"/>
    <x v="119"/>
    <s v="Univerzita Pardubice/Fakulta filozofická"/>
    <n v="192053986"/>
    <s v="B"/>
    <x v="1"/>
    <s v="Pacovská, Kamila"/>
    <s v="Vina, láska, náhoda"/>
    <x v="3"/>
    <x v="10"/>
    <s v="Ethics (except ethics related to specific subfields)"/>
    <x v="2"/>
    <x v="1"/>
  </r>
  <r>
    <x v="1"/>
    <x v="1"/>
    <n v="216275"/>
    <x v="119"/>
    <s v="Univerzita Pardubice/Fakulta filozofická"/>
    <n v="192056317"/>
    <s v="J"/>
    <x v="1"/>
    <s v="Forsberg, Anders Niklas"/>
    <s v="Carver, Cavell, and the Uncanniness of the Ordinary"/>
    <x v="3"/>
    <x v="10"/>
    <s v="Philosophy, History and Philosophy of science and technology"/>
    <x v="2"/>
    <x v="1"/>
  </r>
  <r>
    <x v="1"/>
    <x v="1"/>
    <n v="216275"/>
    <x v="119"/>
    <s v="Univerzita Pardubice/Fakulta filozofická"/>
    <n v="192056322"/>
    <s v="B"/>
    <x v="1"/>
    <s v="Rokyta, Jan"/>
    <s v="Podoby eklesiologie v českém reformním hnutí"/>
    <x v="3"/>
    <x v="10"/>
    <s v="Philosophy, History and Philosophy of science and technology"/>
    <x v="2"/>
    <x v="0"/>
  </r>
  <r>
    <x v="1"/>
    <x v="1"/>
    <n v="216275"/>
    <x v="119"/>
    <s v="Univerzita Pardubice/Fakulta filozofická"/>
    <n v="192056348"/>
    <s v="C"/>
    <x v="1"/>
    <s v="Forsberg, Anders Niklas"/>
    <s v="Narrativity in Variation: Merleau-Ponty and Murdoch on Literary and Philosophical Narratives"/>
    <x v="3"/>
    <x v="10"/>
    <s v="Philosophy, History and Philosophy of science and technology"/>
    <x v="2"/>
    <x v="1"/>
  </r>
  <r>
    <x v="1"/>
    <x v="1"/>
    <n v="216275"/>
    <x v="119"/>
    <s v="Univerzita Pardubice/Fakulta filozofická"/>
    <n v="192056351"/>
    <s v="C"/>
    <x v="1"/>
    <s v="Beran, Ondřej"/>
    <s v="Metaphor as that which makes us see"/>
    <x v="3"/>
    <x v="10"/>
    <s v="Ethics (except ethics related to specific subfields)"/>
    <x v="2"/>
    <x v="2"/>
  </r>
  <r>
    <x v="1"/>
    <x v="1"/>
    <n v="216275"/>
    <x v="119"/>
    <s v="Univerzita Pardubice/Fakulta filozofická"/>
    <n v="192056416"/>
    <s v="B"/>
    <x v="1"/>
    <s v="Jinek, Jakub"/>
    <s v="Aristotelovy Kategorie"/>
    <x v="3"/>
    <x v="10"/>
    <s v="Philosophy, History and Philosophy of science and technology"/>
    <x v="2"/>
    <x v="0"/>
  </r>
  <r>
    <x v="1"/>
    <x v="1"/>
    <n v="216275"/>
    <x v="119"/>
    <s v="Univerzita Pardubice/Fakulta filozofická"/>
    <n v="192053979"/>
    <s v="B"/>
    <x v="1"/>
    <s v="Kubeš, Jiří;Prchal, Vítězslav;Marek, Pavel;Hrbek, Jiří;Havlík, Jiří;Bakeš, Martin;Michalicová, Nela;Buriánková, Michaela;Krummholz, Martin;Maršálková, Lenka"/>
    <s v="V zastoupení císaře"/>
    <x v="3"/>
    <x v="11"/>
    <s v="History (history of science and technology to be 6.3, history of specific sciences to be under the respective headings)"/>
    <x v="2"/>
    <x v="2"/>
  </r>
  <r>
    <x v="1"/>
    <x v="1"/>
    <n v="216275"/>
    <x v="119"/>
    <s v="Univerzita Pardubice/Fakulta filozofická"/>
    <n v="192053987"/>
    <s v="C"/>
    <x v="1"/>
    <s v="Stoklasová, Hana"/>
    <s v="Porodní bába Marie Rohrová ze Skuhrova nad Bělou"/>
    <x v="3"/>
    <x v="11"/>
    <s v="History (history of science and technology to be 6.3, history of specific sciences to be under the respective headings)"/>
    <x v="2"/>
    <x v="2"/>
  </r>
  <r>
    <x v="1"/>
    <x v="1"/>
    <n v="216275"/>
    <x v="119"/>
    <s v="Univerzita Pardubice/Fakulta filozofická"/>
    <n v="192053998"/>
    <s v="C"/>
    <x v="1"/>
    <s v="Marek, Pavel"/>
    <s v="La red clientelar española en la corte imperial en la época de Olivares"/>
    <x v="3"/>
    <x v="11"/>
    <s v="History (history of science and technology to be 6.3, history of specific sciences to be under the respective headings)"/>
    <x v="2"/>
    <x v="1"/>
  </r>
  <r>
    <x v="1"/>
    <x v="1"/>
    <n v="216275"/>
    <x v="119"/>
    <s v="Univerzita Pardubice/Fakulta filozofická"/>
    <n v="192053999"/>
    <s v="B"/>
    <x v="1"/>
    <s v="Marek, Pavel"/>
    <s v="Pernštejnské ženy. Marie Manrique de Lara a její dcery ve službách  habsburské dynastie"/>
    <x v="3"/>
    <x v="11"/>
    <s v="History (history of science and technology to be 6.3, history of specific sciences to be under the respective headings)"/>
    <x v="2"/>
    <x v="1"/>
  </r>
  <r>
    <x v="1"/>
    <x v="1"/>
    <n v="216275"/>
    <x v="119"/>
    <s v="Univerzita Pardubice/Fakulta filozofická"/>
    <n v="192056345"/>
    <s v="B"/>
    <x v="1"/>
    <s v="Rábová, Šárka Caitlín"/>
    <s v="Kulturní reflexe tuberkulózy v českých zemích 1800-1945"/>
    <x v="3"/>
    <x v="11"/>
    <s v="History (history of science and technology to be 6.3, history of specific sciences to be under the respective headings)"/>
    <x v="2"/>
    <x v="1"/>
  </r>
  <r>
    <x v="1"/>
    <x v="1"/>
    <n v="216275"/>
    <x v="119"/>
    <s v="Univerzita Pardubice/Fakulta filozofická"/>
    <n v="192056397"/>
    <s v="C"/>
    <x v="1"/>
    <s v="Vorel, Petr"/>
    <s v="Za obnovu řádu v říši a pravé víry (Dočasné politické a rodinné spojenectví císaře Karla V. a papeže Pavla III. při vojenském tažení do Německa roku 1546)"/>
    <x v="3"/>
    <x v="11"/>
    <s v="History (history of science and technology to be 6.3, history of specific sciences to be under the respective headings)"/>
    <x v="2"/>
    <x v="1"/>
  </r>
  <r>
    <x v="1"/>
    <x v="1"/>
    <n v="216275"/>
    <x v="119"/>
    <s v="Univerzita Pardubice/Dopravní fakulta Jana Pernera"/>
    <n v="192203172"/>
    <s v="N"/>
    <x v="0"/>
    <s v="Švadlenka, Libor;Hyršlová, Jaroslava;Becková, Helena;Skalská, Monika;Chocholáč, Jan;Endrizalová, Eva;Novák, Martin;Mrázek, Petr;Řeha, David;Hůlek, David;Šustík, Martin;Soušek, Radovan;Šustr, Martin;Strádal, Oktavián;Křupka, Jiří;Heralová, Daniela;Müllerová, Jana;Pisaříková, Monika;Němec, Vladimír;Szabo, Stanislav;Blaško, Daniel;Tobisová, Alica;Jenčová, Edina;Vajdová, Iveta;Szabo, Stanislava;Kopecký, Martin;Chmelík, Jan;Kybic, Petr;Stočesová, Simona"/>
    <s v="Metodika výcviku na simulátoru obsahující sestavené postupy výcviku"/>
    <x v="1"/>
    <x v="30"/>
    <s v="Transport engineering"/>
    <x v="3"/>
    <x v="2"/>
  </r>
  <r>
    <x v="1"/>
    <x v="1"/>
    <n v="216275"/>
    <x v="119"/>
    <s v="Univerzita Pardubice/Fakulta elektrotechniky a informatiky"/>
    <n v="192151890"/>
    <s v="F"/>
    <x v="0"/>
    <s v="Bezoušek, Pavel;Zálabský, Tomáš"/>
    <s v="Anténní systém se zkříženými svazky pro detekci malých letajících předmětů"/>
    <x v="1"/>
    <x v="29"/>
    <s v="Communication engineering and systems"/>
    <x v="3"/>
    <x v="0"/>
  </r>
  <r>
    <x v="1"/>
    <x v="1"/>
    <n v="216275"/>
    <x v="119"/>
    <s v="Univerzita Pardubice/Fakulta ekonomicko-správní"/>
    <n v="192152553"/>
    <s v="J"/>
    <x v="1"/>
    <s v="Hájek, Petr;Froelich, Wojciech"/>
    <s v="Integrating TOPSIS with interval-valued intuitionistic fuzzy cognitive maps for effective group decision making"/>
    <x v="2"/>
    <x v="8"/>
    <s v="Computer sciences, information science, bioinformathics (hardware development to be 2.2, social aspect to be 5.8)"/>
    <x v="3"/>
    <x v="1"/>
  </r>
  <r>
    <x v="1"/>
    <x v="1"/>
    <n v="216275"/>
    <x v="119"/>
    <s v="Univerzita Pardubice/Fakulta ekonomicko-správní"/>
    <n v="191962144"/>
    <s v="J"/>
    <x v="1"/>
    <s v="Hájek, Petr;Henriques, Roberto"/>
    <s v="Mining corporate annual reports for intelligent detection of financial statement fraud - A comparative study of machine learning methods"/>
    <x v="2"/>
    <x v="8"/>
    <s v="Computer sciences, information science, bioinformathics (hardware development to be 2.2, social aspect to be 5.8)"/>
    <x v="3"/>
    <x v="1"/>
  </r>
  <r>
    <x v="1"/>
    <x v="1"/>
    <n v="216275"/>
    <x v="119"/>
    <s v="Univerzita Pardubice/Fakulta ekonomicko-správní"/>
    <n v="192152560"/>
    <s v="J"/>
    <x v="1"/>
    <s v="Stejskal, Jan;Hájek, Petr"/>
    <s v="Modelling collaboration and innovation in creative industries using fuzzy set qualitative comparative analysis"/>
    <x v="4"/>
    <x v="12"/>
    <s v="Business and management"/>
    <x v="3"/>
    <x v="0"/>
  </r>
  <r>
    <x v="1"/>
    <x v="1"/>
    <n v="216275"/>
    <x v="119"/>
    <s v="Univerzita Pardubice/Fakulta filozofická"/>
    <n v="192183577"/>
    <s v="J"/>
    <x v="1"/>
    <s v="Beran, Ondřej"/>
    <s v="LOVE IN THE ABSENCE OF JUDGMENT"/>
    <x v="3"/>
    <x v="10"/>
    <s v="Ethics (except ethics related to specific subfields)"/>
    <x v="3"/>
    <x v="1"/>
  </r>
  <r>
    <x v="1"/>
    <x v="1"/>
    <n v="216275"/>
    <x v="119"/>
    <s v="Univerzita Pardubice/Fakulta filozofická"/>
    <n v="192152459"/>
    <s v="B"/>
    <x v="1"/>
    <s v="Buňatová, Marie"/>
    <s v="Hedvábí, sklo a koření. Obchod mezi Prahou a Itálií (1500-1620)."/>
    <x v="3"/>
    <x v="11"/>
    <s v="History (history of science and technology to be 6.3, history of specific sciences to be under the respective headings)"/>
    <x v="3"/>
    <x v="1"/>
  </r>
  <r>
    <x v="1"/>
    <x v="1"/>
    <n v="216275"/>
    <x v="119"/>
    <s v="Univerzita Pardubice/Fakulta filozofická"/>
    <n v="192183575"/>
    <s v="J"/>
    <x v="1"/>
    <s v="Forsberg, Anders Niklas"/>
    <s v="From self-reliance to that which relies: Emerson and critique as self-criticism"/>
    <x v="3"/>
    <x v="10"/>
    <s v="Ethics (except ethics related to specific subfields)"/>
    <x v="3"/>
    <x v="1"/>
  </r>
  <r>
    <x v="1"/>
    <x v="1"/>
    <n v="216275"/>
    <x v="119"/>
    <s v="Univerzita Pardubice/Fakulta filozofická"/>
    <n v="191961964"/>
    <s v="C"/>
    <x v="1"/>
    <s v="Marek, Pavel"/>
    <s v="The Dynastic Network between the Imperial and the Spanish Courts (1556–1619),"/>
    <x v="3"/>
    <x v="11"/>
    <s v="History (history of science and technology to be 6.3, history of specific sciences to be under the respective headings)"/>
    <x v="3"/>
    <x v="1"/>
  </r>
  <r>
    <x v="1"/>
    <x v="1"/>
    <n v="216275"/>
    <x v="119"/>
    <s v="Univerzita Pardubice/Fakulta filozofická"/>
    <n v="191974130"/>
    <s v="J"/>
    <x v="1"/>
    <s v="Grygar, Filip"/>
    <s v="Bohr’s Complementarity Framework in Biosemiotics"/>
    <x v="3"/>
    <x v="10"/>
    <s v="Philosophy, History and Philosophy of science and technology"/>
    <x v="3"/>
    <x v="2"/>
  </r>
  <r>
    <x v="1"/>
    <x v="1"/>
    <n v="216275"/>
    <x v="119"/>
    <s v="Univerzita Pardubice/Fakulta filozofická"/>
    <n v="192183610"/>
    <s v="C"/>
    <x v="1"/>
    <s v="Hämäläinen, Nora Fiona Karolina"/>
    <s v="Literature and Moral Change: Rupture, Universality and Self-Understanding"/>
    <x v="3"/>
    <x v="10"/>
    <s v="Ethics (except ethics related to specific subfields)"/>
    <x v="3"/>
    <x v="1"/>
  </r>
  <r>
    <x v="1"/>
    <x v="1"/>
    <n v="216275"/>
    <x v="119"/>
    <s v="Univerzita Pardubice/Fakulta filozofická"/>
    <n v="192183580"/>
    <s v="J"/>
    <x v="1"/>
    <s v="Hejduk, Tomáš"/>
    <s v="Socrates and Theognis on True Love"/>
    <x v="3"/>
    <x v="10"/>
    <s v="Philosophy, History and Philosophy of science and technology"/>
    <x v="3"/>
    <x v="1"/>
  </r>
  <r>
    <x v="1"/>
    <x v="1"/>
    <n v="216275"/>
    <x v="119"/>
    <s v="Univerzita Pardubice/Fakulta filozofická"/>
    <n v="192183623"/>
    <s v="B"/>
    <x v="1"/>
    <s v="Horálek, Adam"/>
    <s v="Velký čínský národ: nacionalismus s čínskými specifiky"/>
    <x v="4"/>
    <x v="33"/>
    <s v="Antropology, ethnology"/>
    <x v="3"/>
    <x v="2"/>
  </r>
  <r>
    <x v="1"/>
    <x v="1"/>
    <n v="216275"/>
    <x v="119"/>
    <s v="Univerzita Pardubice/Fakulta filozofická"/>
    <n v="192152469"/>
    <s v="B"/>
    <x v="1"/>
    <s v="Lenderová, Milena;Halířová, Martina;Hanulík, Vladan;Pavelková Čevelová, Zuzana;Stoklasová, Hana;Stráníková, Jana"/>
    <s v="Ženy s kufříkem a nadějí: porodní báby a asistentky v českých zemích od poloviny 19. do poloviny 20. století."/>
    <x v="3"/>
    <x v="11"/>
    <s v="History (history of science and technology to be 6.3, history of specific sciences to be under the respective headings)"/>
    <x v="3"/>
    <x v="1"/>
  </r>
  <r>
    <x v="1"/>
    <x v="1"/>
    <n v="216275"/>
    <x v="119"/>
    <s v="Univerzita Pardubice/Fakulta filozofická"/>
    <n v="192152449"/>
    <s v="J"/>
    <x v="1"/>
    <s v="Marek, Pavel"/>
    <s v="El conde de Oñate y la diplomacia entre Madrid y Viena a principios de la Guerra de los Treinta Años"/>
    <x v="3"/>
    <x v="11"/>
    <s v="History (history of science and technology to be 6.3, history of specific sciences to be under the respective headings)"/>
    <x v="3"/>
    <x v="5"/>
  </r>
  <r>
    <x v="1"/>
    <x v="1"/>
    <n v="216275"/>
    <x v="119"/>
    <s v="Univerzita Pardubice/Fakulta filozofická"/>
    <n v="192183579"/>
    <s v="J"/>
    <x v="1"/>
    <s v="Pacovská, Kamila"/>
    <s v="Moral Character and the Significance of Action: Judging Dmitri Karamazov"/>
    <x v="3"/>
    <x v="10"/>
    <s v="Ethics (except ethics related to specific subfields)"/>
    <x v="3"/>
    <x v="1"/>
  </r>
  <r>
    <x v="1"/>
    <x v="1"/>
    <n v="216275"/>
    <x v="119"/>
    <s v="Univerzita Pardubice/Fakulta filozofická"/>
    <n v="191974160"/>
    <s v="C"/>
    <x v="1"/>
    <s v="Synková, Hana"/>
    <s v="Reformists and Revolutionists: Social Work NGOs and Activist Struggles in the Czech Republic"/>
    <x v="4"/>
    <x v="33"/>
    <s v="Antropology, ethnology"/>
    <x v="3"/>
    <x v="2"/>
  </r>
  <r>
    <x v="1"/>
    <x v="1"/>
    <n v="216275"/>
    <x v="119"/>
    <s v="Univerzita Pardubice/Fakulta filozofická"/>
    <n v="192183648"/>
    <s v="C"/>
    <x v="1"/>
    <s v="Vorel, Petr"/>
    <s v="European merchant trading firms and the export of the precious metals from the Kingdom of Bohemia during the 16th century"/>
    <x v="3"/>
    <x v="11"/>
    <s v="History (history of science and technology to be 6.3, history of specific sciences to be under the respective headings)"/>
    <x v="3"/>
    <x v="1"/>
  </r>
  <r>
    <x v="1"/>
    <x v="1"/>
    <n v="216275"/>
    <x v="119"/>
    <s v="Univerzita Pardubice/Fakulta restaurování"/>
    <n v="192183537"/>
    <s v="C"/>
    <x v="1"/>
    <s v="Vojtěchovský, Jan"/>
    <s v="Consolidation of Paint Layer with Lime Nanosols"/>
    <x v="3"/>
    <x v="7"/>
    <s v="-"/>
    <x v="3"/>
    <x v="2"/>
  </r>
  <r>
    <x v="1"/>
    <x v="1"/>
    <n v="216275"/>
    <x v="119"/>
    <s v="Univerzita Pardubice/Fakulta restaurování"/>
    <n v="192183532"/>
    <s v="D"/>
    <x v="1"/>
    <s v="Wichterlová, Zuzana;Válek, Jan;Skružná, Olga"/>
    <s v="New Shading Technique Revealed through Reconstructing the Sgraffito Technology used North of the Alps during the Renaissance"/>
    <x v="3"/>
    <x v="7"/>
    <s v="-"/>
    <x v="3"/>
    <x v="2"/>
  </r>
  <r>
    <x v="1"/>
    <x v="1"/>
    <n v="216275"/>
    <x v="119"/>
    <s v="Univerzita Pardubice/Fakulta zdravotnických studií"/>
    <n v="192184130"/>
    <s v="B"/>
    <x v="0"/>
    <s v="Mandysová, Petra"/>
    <s v="METODY PŘEKLADU A TRANSKULTURNÍ VALIDACE ZAHRANIČNÍCH NÁSTROJŮ"/>
    <x v="5"/>
    <x v="22"/>
    <s v="Nursing"/>
    <x v="3"/>
    <x v="2"/>
  </r>
  <r>
    <x v="1"/>
    <x v="1"/>
    <n v="216275"/>
    <x v="119"/>
    <s v="Univerzita Pardubice/Fakulta zdravotnických studií"/>
    <n v="192184122"/>
    <s v="J"/>
    <x v="0"/>
    <s v="Blanař, Vít;Hodl, Manuela;Lohrmann, Christa;Amir, Yufitriana;Eglseer, Doris"/>
    <s v="Dysphagia and factors associated with malnutrition risk: A 5-year multicentre study"/>
    <x v="5"/>
    <x v="22"/>
    <s v="Nursing"/>
    <x v="3"/>
    <x v="2"/>
  </r>
  <r>
    <x v="1"/>
    <x v="1"/>
    <n v="216275"/>
    <x v="119"/>
    <s v="Univerzita Pardubice/Fakulta chemicko-technologická"/>
    <n v="192193690"/>
    <s v="P"/>
    <x v="1"/>
    <s v="Honzíček, Jan;Kalenda, Petr;Veselý, David;Vinklárek, Jaromír;Charamzová, Iva"/>
    <s v="Nátěrové hmoty obsahující sikativy na bázi sloučenin vanadu, a použití těchto sloučenin jako sikativů v nátěrových hmotách"/>
    <x v="1"/>
    <x v="34"/>
    <s v="Coating and films"/>
    <x v="3"/>
    <x v="0"/>
  </r>
  <r>
    <x v="1"/>
    <x v="1"/>
    <n v="216275"/>
    <x v="119"/>
    <s v="Univerzita Pardubice/Fakulta chemicko-technologická"/>
    <n v="192193698"/>
    <s v="P"/>
    <x v="0"/>
    <s v="Slezák, Miloslav;Palarčík, Jiří;Slehová, Eva;Blažková, Zuzana;Stanová, Iveta"/>
    <s v="Zariadenie na zachytávanie iónov kovov zo znečistených vôd biologickou imobilizáciou, spôsob čistenia vody biologickou imobilizáciou pomocou tohto zariadenia a jeho použitie"/>
    <x v="1"/>
    <x v="38"/>
    <s v="Bioremediation, diagnostic biotechnologies (DNA chips and biosensing devices) in environmental management"/>
    <x v="3"/>
    <x v="3"/>
  </r>
  <r>
    <x v="1"/>
    <x v="1"/>
    <n v="216275"/>
    <x v="119"/>
    <s v="Univerzita Pardubice/Fakulta chemicko-technologická"/>
    <n v="192193714"/>
    <s v="Z"/>
    <x v="0"/>
    <s v="Syrový, Tomáš;Robert, Dvořák;Jan, Bourek;Martin, Roch"/>
    <s v="Ověřená technologie výroby identifikačního bezpečnostního štítku"/>
    <x v="2"/>
    <x v="17"/>
    <s v="Inorganic and nuclear chemistry"/>
    <x v="3"/>
    <x v="0"/>
  </r>
  <r>
    <x v="1"/>
    <x v="1"/>
    <n v="216275"/>
    <x v="119"/>
    <s v="Univerzita Pardubice/Fakulta chemicko-technologická"/>
    <n v="191822599"/>
    <s v="Z"/>
    <x v="0"/>
    <s v="Syrový, Tomáš;Bourek, Jan;Soukup, Radek;Blecha, Tomáš;Roch, Martin"/>
    <s v="Techologický postup R2R výroby anténích systémů pro SMART LABEL V. 1"/>
    <x v="1"/>
    <x v="29"/>
    <s v="Electrical and electronic engineering"/>
    <x v="3"/>
    <x v="3"/>
  </r>
  <r>
    <x v="1"/>
    <x v="1"/>
    <n v="216275"/>
    <x v="119"/>
    <s v="Univerzita Pardubice/Fakulta chemicko-technologická"/>
    <n v="192193702"/>
    <s v="Z"/>
    <x v="0"/>
    <s v="Weidlich, Tomáš"/>
    <s v="Poloprovozní ověření technologie recyklace barvících lázní"/>
    <x v="1"/>
    <x v="28"/>
    <s v="Environmental and geological engineering, geotechnics"/>
    <x v="3"/>
    <x v="2"/>
  </r>
  <r>
    <x v="1"/>
    <x v="1"/>
    <n v="216275"/>
    <x v="119"/>
    <s v="Univerzita Pardubice/Fakulta chemicko-technologická"/>
    <n v="192065982"/>
    <s v="Z"/>
    <x v="1"/>
    <s v="Imramovský, Aleš;Pauk, Karel;Pavlík, Jan"/>
    <s v="Optimalizace vybraných stupňů výroby Corey Alkoholu-A (-) – aplikace jednotlivých optimalizovaných stupňů do celkové výroby Corey Alkoholu-A (-)"/>
    <x v="1"/>
    <x v="18"/>
    <s v="Chemical process engineering"/>
    <x v="3"/>
    <x v="1"/>
  </r>
  <r>
    <x v="1"/>
    <x v="1"/>
    <n v="216275"/>
    <x v="119"/>
    <s v="Univerzita Pardubice/Fakulta chemicko-technologická"/>
    <n v="192183797"/>
    <s v="G"/>
    <x v="0"/>
    <s v="Veselý, David;Novák, Miroslav;Jambor, Roman"/>
    <s v="GBOX – systém na zvýšení kluznosti skelných a polyethylenových (PE) povrchů"/>
    <x v="2"/>
    <x v="17"/>
    <s v="Inorganic and nuclear chemistry"/>
    <x v="3"/>
    <x v="3"/>
  </r>
  <r>
    <x v="1"/>
    <x v="1"/>
    <n v="216275"/>
    <x v="119"/>
    <s v="Univerzita Pardubice/Fakulta chemicko-technologická"/>
    <n v="192152472"/>
    <s v="J"/>
    <x v="1"/>
    <s v="Dvořák, Filip;Zazpe, Raul;Krbal, Miloš;Sopha, Hanna Ingrid;Přikryl, Jan;Ng, Siowwoon;Hromádko, Luděk;Bureš, Filip;Macák, Jan"/>
    <s v="One-dimensional anodic TiO2 nanotubes coated by atomic layer deposition: Towards advanced applications"/>
    <x v="1"/>
    <x v="34"/>
    <s v="Coating and films"/>
    <x v="3"/>
    <x v="5"/>
  </r>
  <r>
    <x v="1"/>
    <x v="1"/>
    <n v="216275"/>
    <x v="119"/>
    <s v="Univerzita Pardubice/Fakulta chemicko-technologická"/>
    <n v="192183814"/>
    <s v="J"/>
    <x v="1"/>
    <s v="Motola, Martin;Baudys, Michal;Zazpe, Raul;Krbal, Miloš;Michalička, Jan;Rodriguez Pereira, Jhonatan;Pavliňák, David;Přikryl, Jan;Hromádko, Luděk;Sopha, Hanna Ingrid;Krýsa, Josef;Macák, Jan"/>
    <s v="2D MoS2 nanosheets on 1D anodic TiO2 nanotube layers: an efficient co-catalyst for liquid and gas phase photocatalysis"/>
    <x v="1"/>
    <x v="34"/>
    <s v="Coating and films"/>
    <x v="3"/>
    <x v="2"/>
  </r>
  <r>
    <x v="1"/>
    <x v="1"/>
    <n v="216275"/>
    <x v="119"/>
    <s v="Univerzita Pardubice/Fakulta chemicko-technologická"/>
    <n v="192183738"/>
    <s v="J"/>
    <x v="1"/>
    <s v="Dey, Nilanjan;Kulhánek, Jiří;Bureš, Filip;Bhattacharya, Santanu"/>
    <s v="Simultaneous Detection of Cu2+ and Hg2+ via Two Mutually Independent Sensing Pathways of Biimidazole Push-Pull Dye"/>
    <x v="2"/>
    <x v="17"/>
    <s v="Organic chemistry"/>
    <x v="3"/>
    <x v="5"/>
  </r>
  <r>
    <x v="1"/>
    <x v="1"/>
    <n v="216275"/>
    <x v="119"/>
    <s v="Univerzita Pardubice/Fakulta chemicko-technologická"/>
    <n v="192056657"/>
    <s v="J"/>
    <x v="1"/>
    <s v="Holčapek, Michal;Liebisch, Gerhard;Ekroos, Kim"/>
    <s v="Lipidomic Analysis"/>
    <x v="2"/>
    <x v="17"/>
    <s v="Analytical chemistry"/>
    <x v="3"/>
    <x v="5"/>
  </r>
  <r>
    <x v="1"/>
    <x v="1"/>
    <n v="216275"/>
    <x v="119"/>
    <s v="Univerzita Pardubice/Fakulta chemicko-technologická"/>
    <n v="192056577"/>
    <s v="J"/>
    <x v="1"/>
    <s v="Jandera, Pavel;Hájek, Tomáš"/>
    <s v="Mobile phase effects on the retention on polar columns with special attention to the dual hydrophilic interaction-reversed-phase liquid chromatography mechanism, a review"/>
    <x v="2"/>
    <x v="17"/>
    <s v="Analytical chemistry"/>
    <x v="3"/>
    <x v="2"/>
  </r>
  <r>
    <x v="1"/>
    <x v="1"/>
    <n v="70883521"/>
    <x v="120"/>
    <s v="Univerzita Tomáše Bati ve Zlíně/Univerzitní institut"/>
    <n v="191906076"/>
    <s v="P"/>
    <x v="0"/>
    <s v="Hlaváček, Petr;Chlachula, Josef"/>
    <s v="TIME PREDICTION SYSTEM FOR THE SAFE WEARING OF NEWLY ACQUIRED FOOTWEAR"/>
    <x v="2"/>
    <x v="39"/>
    <s v="Statistics and probability"/>
    <x v="0"/>
    <x v="0"/>
  </r>
  <r>
    <x v="1"/>
    <x v="1"/>
    <n v="70883521"/>
    <x v="120"/>
    <s v="Univerzita Tomáše Bati ve Zlíně/Fakulta aplikované informatiky"/>
    <n v="191863658"/>
    <s v="C"/>
    <x v="0"/>
    <s v="Lapková, Dora;Komínková Oplatková, Zuzana;Pluháček, Michal;Šenkeřík, Roman;Adámek, Milan"/>
    <s v="Analysis and Classification Tools for Automatic Process of Punches and Kicks Recognition"/>
    <x v="2"/>
    <x v="8"/>
    <n v="10201"/>
    <x v="0"/>
    <x v="3"/>
  </r>
  <r>
    <x v="1"/>
    <x v="1"/>
    <n v="70883521"/>
    <x v="120"/>
    <s v="Univerzita Tomáše Bati ve Zlíně/Fakulta technologická"/>
    <n v="191905233"/>
    <s v="G"/>
    <x v="0"/>
    <s v="Koutný, Marek;Maršálková, Kristýna;Jančová, Petra;Kučabová, Veronika;Šerá, Jana;Fikarová, Iveta;Minařík, Miroslav;Šnajdar, Ondřej;Waska, Karel;Dostálová, Jitka"/>
    <s v="Monitoring anaerobní biodegradace"/>
    <x v="1"/>
    <x v="38"/>
    <n v="20800"/>
    <x v="0"/>
    <x v="3"/>
  </r>
  <r>
    <x v="1"/>
    <x v="1"/>
    <n v="70883521"/>
    <x v="120"/>
    <s v="Univerzita Tomáše Bati ve Zlíně/Fakulta technologická"/>
    <n v="191905231"/>
    <s v="F"/>
    <x v="0"/>
    <s v="Tupý, Michael;Novák, Jaromír;Měřínská, Dagmar;Tesaříková Svobodová, Alice"/>
    <s v="Polyvinylbutyralový recyklát k přípravě polymerních směsí a polymerní směs jej obsahující"/>
    <x v="1"/>
    <x v="34"/>
    <n v="20500"/>
    <x v="0"/>
    <x v="3"/>
  </r>
  <r>
    <x v="1"/>
    <x v="1"/>
    <n v="70883521"/>
    <x v="120"/>
    <s v="Univerzita Tomáše Bati ve Zlíně/Univerzitní institut"/>
    <n v="191905241"/>
    <s v="P"/>
    <x v="0"/>
    <s v="Paravanová, Gordana;Bažant, Pavel;Sedláček, Tomáš;Pavlínek, Vladimír;Musil, Jan;Daniela, Omelková;Petr, Mertlík;Marek, Šindelář"/>
    <s v="PVC prostá podlahovina optimalizované struktury"/>
    <x v="1"/>
    <x v="34"/>
    <n v="20505"/>
    <x v="0"/>
    <x v="2"/>
  </r>
  <r>
    <x v="1"/>
    <x v="1"/>
    <n v="70883521"/>
    <x v="120"/>
    <s v="Univerzita Tomáše Bati ve Zlíně/Univerzitní institut"/>
    <n v="191906041"/>
    <s v="P"/>
    <x v="0"/>
    <s v="Slobodian, Petr;Olejník, Robert;Babar, Dipak Gorakh"/>
    <s v="Vysoce citlivý plošný senzor pro detekci plynných látek a způsob jeho výroby"/>
    <x v="1"/>
    <x v="34"/>
    <n v="20505"/>
    <x v="0"/>
    <x v="0"/>
  </r>
  <r>
    <x v="1"/>
    <x v="1"/>
    <n v="70883521"/>
    <x v="120"/>
    <s v="Univerzita Tomáše Bati ve Zlíně/Fakulta aplikované informatiky"/>
    <n v="191906650"/>
    <s v="Z"/>
    <x v="0"/>
    <s v="Pecha, Jiří;Kolomazník, Karel;Šánek, Lubomír"/>
    <s v="Technologie výroby pomocných přípravků"/>
    <x v="1"/>
    <x v="18"/>
    <n v="20402"/>
    <x v="0"/>
    <x v="1"/>
  </r>
  <r>
    <x v="1"/>
    <x v="1"/>
    <n v="70883521"/>
    <x v="120"/>
    <s v="Univerzita Tomáše Bati ve Zlíně/Fakulta aplikované informatiky"/>
    <n v="191906682"/>
    <s v="P"/>
    <x v="0"/>
    <s v="Kolomazník, Karel;Pecha, Jiří;Vašek, Vladimír"/>
    <s v="Optimalizovaný způsob předúpravy kyselých odpadních tuků a olejů"/>
    <x v="1"/>
    <x v="18"/>
    <n v="20402"/>
    <x v="0"/>
    <x v="1"/>
  </r>
  <r>
    <x v="1"/>
    <x v="1"/>
    <n v="70883521"/>
    <x v="120"/>
    <s v="Univerzita Tomáše Bati ve Zlíně/Fakulta aplikované informatiky"/>
    <n v="191906764"/>
    <s v="V"/>
    <x v="0"/>
    <s v="Pecha, Jiří;Kolomazník, Karel"/>
    <s v="Technologie zpracování kolagenních odpadů"/>
    <x v="1"/>
    <x v="18"/>
    <n v="20402"/>
    <x v="0"/>
    <x v="2"/>
  </r>
  <r>
    <x v="1"/>
    <x v="1"/>
    <n v="70883521"/>
    <x v="120"/>
    <s v="Univerzita Tomáše Bati ve Zlíně/Fakulta managementu a ekonomiky"/>
    <n v="191906458"/>
    <s v="F"/>
    <x v="0"/>
    <s v="Tuček, David;Pivodová, Pavlína;Hamplová, Barbora;Jurásek, Martin;Kovářík, Martin;Konečný, Jaromír;Prauzek, Michal;Vyskotová, Jana;Javůrek, Filip;Pektor, Radim;Glogar, Ladislav;Kovalčík, Dominik"/>
    <s v="Ergonomické zařízení pro monitorování lokální svalové zátěže"/>
    <x v="1"/>
    <x v="29"/>
    <n v="20200"/>
    <x v="0"/>
    <x v="1"/>
  </r>
  <r>
    <x v="1"/>
    <x v="1"/>
    <n v="70883521"/>
    <x v="120"/>
    <s v="Univerzita Tomáše Bati ve Zlíně/Fakulta technologická"/>
    <n v="191879534"/>
    <s v="R"/>
    <x v="0"/>
    <s v="Buňka, František;Michálek, Jaroslav;Hampelová, Lucie;Kříž, Oldřich;Němečková, Irena;Michálek, Tomáš"/>
    <s v="Sta4MilPRO"/>
    <x v="0"/>
    <x v="1"/>
    <n v="40200"/>
    <x v="0"/>
    <x v="2"/>
  </r>
  <r>
    <x v="1"/>
    <x v="1"/>
    <n v="70883521"/>
    <x v="120"/>
    <s v="Univerzita Tomáše Bati ve Zlíně/Fakulta managementu a ekonomiky"/>
    <n v="191906459"/>
    <s v="F"/>
    <x v="0"/>
    <s v="Melichárek, Zdeněk;Dvořák, Zdeněk;Novotný, Petr;Holubář, Radek;Tóth, Dávid"/>
    <s v="Pomůcky pro zdravotně postižené, Tělocvičné a sportovní vybavení, výstroj a přístroje"/>
    <x v="4"/>
    <x v="25"/>
    <n v="50900"/>
    <x v="0"/>
    <x v="1"/>
  </r>
  <r>
    <x v="1"/>
    <x v="1"/>
    <n v="70883521"/>
    <x v="120"/>
    <s v="Univerzita Tomáše Bati ve Zlíně/Fakulta humanitních studií"/>
    <n v="191907088"/>
    <s v="J"/>
    <x v="0"/>
    <s v="Trušník, Roman"/>
    <s v="The Rural South as a Gay Men's Haven in Andrew Holleran's Dancer from the Dance and Jim Grimsley's Boulevard"/>
    <x v="4"/>
    <x v="15"/>
    <n v="50802"/>
    <x v="0"/>
    <x v="0"/>
  </r>
  <r>
    <x v="1"/>
    <x v="1"/>
    <n v="70883521"/>
    <x v="120"/>
    <s v="Univerzita Tomáše Bati ve Zlíně/Fakulta humanitních studií"/>
    <n v="191907097"/>
    <s v="J"/>
    <x v="0"/>
    <s v="Kalenda, Jan"/>
    <s v="Prozatím nevyužitá šance: situační analýza v pedagogickém výzkumu"/>
    <x v="4"/>
    <x v="35"/>
    <n v="50302"/>
    <x v="0"/>
    <x v="4"/>
  </r>
  <r>
    <x v="1"/>
    <x v="1"/>
    <n v="70883521"/>
    <x v="120"/>
    <s v="Univerzita Tomáše Bati ve Zlíně/Fakulta humanitních studií"/>
    <n v="191907107"/>
    <s v="J"/>
    <x v="0"/>
    <s v="Petr Šafránková, Anna;Hrbáčková, Karla"/>
    <s v="Teacher Self-Efficacy within the Context of Socially Disadvantaged Pupils' Education"/>
    <x v="4"/>
    <x v="35"/>
    <n v="50301"/>
    <x v="0"/>
    <x v="4"/>
  </r>
  <r>
    <x v="1"/>
    <x v="1"/>
    <n v="70883521"/>
    <x v="120"/>
    <s v="Univerzita Tomáše Bati ve Zlíně/Fakulta humanitních studií"/>
    <n v="191907050"/>
    <s v="J"/>
    <x v="0"/>
    <s v="Hanková, Magdalena;Vávrová, Soňa"/>
    <s v="Partner Relationships and Family Life through the Prism of Young Adults with Physical Disabilities"/>
    <x v="4"/>
    <x v="35"/>
    <n v="50302"/>
    <x v="0"/>
    <x v="2"/>
  </r>
  <r>
    <x v="1"/>
    <x v="1"/>
    <n v="70883521"/>
    <x v="120"/>
    <s v="Univerzita Tomáše Bati ve Zlíně/Fakulta humanitních studií"/>
    <n v="191907052"/>
    <s v="J"/>
    <x v="0"/>
    <s v="Soukup, Petr;Kočvarová, Ilona"/>
    <s v="Velikost a reprezentativita výběrového souboru v kvantitativně orientovaném pedagogickém výzkumu"/>
    <x v="4"/>
    <x v="35"/>
    <n v="50301"/>
    <x v="0"/>
    <x v="2"/>
  </r>
  <r>
    <x v="1"/>
    <x v="1"/>
    <n v="70883521"/>
    <x v="120"/>
    <s v="Univerzita Tomáše Bati ve Zlíně/Fakulta humanitních studií"/>
    <n v="191907082"/>
    <s v="J"/>
    <x v="0"/>
    <s v="Vaculíková, Jitka"/>
    <s v="Proactive Coping Behavior in Sample of University Students in Helping Professions"/>
    <x v="4"/>
    <x v="35"/>
    <n v="50301"/>
    <x v="0"/>
    <x v="0"/>
  </r>
  <r>
    <x v="1"/>
    <x v="1"/>
    <n v="70883521"/>
    <x v="120"/>
    <s v="Univerzita Tomáše Bati ve Zlíně/Fakulta humanitních studií"/>
    <n v="191907131"/>
    <s v="B"/>
    <x v="0"/>
    <s v="Majerčíková, Jana;Rebendová, Anna"/>
    <s v="Mateřská škola ve světě univerzity"/>
    <x v="4"/>
    <x v="35"/>
    <n v="50301"/>
    <x v="0"/>
    <x v="2"/>
  </r>
  <r>
    <x v="1"/>
    <x v="1"/>
    <n v="70883521"/>
    <x v="120"/>
    <s v="Univerzita Tomáše Bati ve Zlíně/Fakulta humanitních studií"/>
    <n v="191907138"/>
    <s v="B"/>
    <x v="0"/>
    <s v="Wiegerová, Adriana"/>
    <s v="THE CAREERS OF YOUNG CZECH UNIVERSITY TEACHERS"/>
    <x v="4"/>
    <x v="35"/>
    <n v="50301"/>
    <x v="0"/>
    <x v="2"/>
  </r>
  <r>
    <x v="1"/>
    <x v="1"/>
    <n v="70883521"/>
    <x v="120"/>
    <s v="Univerzita Tomáše Bati ve Zlíně/Fakulta humanitních studií"/>
    <n v="191907157"/>
    <s v="J"/>
    <x v="0"/>
    <s v="Gavora, Peter"/>
    <s v="Preschool Children in Book-Reading Situations with Parents: The Perspective of Personal Agency Theory"/>
    <x v="4"/>
    <x v="35"/>
    <n v="50301"/>
    <x v="0"/>
    <x v="2"/>
  </r>
  <r>
    <x v="1"/>
    <x v="1"/>
    <n v="70883521"/>
    <x v="120"/>
    <s v="Univerzita Tomáše Bati ve Zlíně/Fakulta managementu a ekonomiky"/>
    <n v="191863705"/>
    <s v="C"/>
    <x v="0"/>
    <s v="Blahová, Michaela;Haghirian, Parissa;Pálka, Přemysl"/>
    <s v="Emerging Topics in Japanese Management Research"/>
    <x v="4"/>
    <x v="12"/>
    <n v="50200"/>
    <x v="0"/>
    <x v="3"/>
  </r>
  <r>
    <x v="1"/>
    <x v="1"/>
    <n v="70883521"/>
    <x v="120"/>
    <s v="Univerzita Tomáše Bati ve Zlíně/Fakulta managementu a ekonomiky"/>
    <n v="191906572"/>
    <s v="B"/>
    <x v="0"/>
    <s v="Pavelková, Drahomíra;Bednář, Pavel;Bialic-Davendra, Magdalena Lucyna;Břusková, Pavla;Knápková, Adriana;Zahradník, Petr"/>
    <s v="Internationalisation of Cluster Organisations: Strategy, Policy and Competitiveness"/>
    <x v="4"/>
    <x v="12"/>
    <n v="50200"/>
    <x v="0"/>
    <x v="2"/>
  </r>
  <r>
    <x v="1"/>
    <x v="1"/>
    <n v="70883521"/>
    <x v="120"/>
    <s v="Univerzita Tomáše Bati ve Zlíně/Fakulta managementu a ekonomiky"/>
    <n v="191906591"/>
    <s v="B"/>
    <x v="0"/>
    <s v="Tučková, Zuzana;Hauge, Olav;Hrabal, Martin;Jurigová, Zuzana;Jelínková, Darina;Mikeska, Martin;Papadaki, Šárka;Slinták, Karel;Trčka, Lukáš;Solenes, Oskar"/>
    <s v="The Social Economy, Social Enterprises and outline of sustainability"/>
    <x v="4"/>
    <x v="12"/>
    <n v="50200"/>
    <x v="0"/>
    <x v="0"/>
  </r>
  <r>
    <x v="1"/>
    <x v="1"/>
    <n v="70883521"/>
    <x v="120"/>
    <s v="Univerzita Tomáše Bati ve Zlíně/Univerzitní institut"/>
    <n v="191966308"/>
    <s v="F"/>
    <x v="0"/>
    <s v="Sedlařík, Vladimír;Hrabalíková, Martina;Stloukal, Petr;Sáha, Petr;Tupý, Michael"/>
    <s v="Koncentrát pro antimikrobní stabilizaci plastových povrchů vytvořený na bázi anorganické biologicky aktivní látky"/>
    <x v="2"/>
    <x v="17"/>
    <s v="Polymer science"/>
    <x v="1"/>
    <x v="1"/>
  </r>
  <r>
    <x v="1"/>
    <x v="1"/>
    <n v="70883521"/>
    <x v="120"/>
    <s v="Univerzita Tomáše Bati ve Zlíně/Univerzitní institut"/>
    <n v="191986419"/>
    <s v="P"/>
    <x v="0"/>
    <s v="Saha, Nabanita;Shah, Rushita Jaswant;Sáha, Tomáš;Sáha, Petr"/>
    <s v="Biomateriál na bázi hydrogelu s magnetickými vlastnostmi a způsob jeho přípravy"/>
    <x v="2"/>
    <x v="17"/>
    <s v="Polymer science"/>
    <x v="1"/>
    <x v="2"/>
  </r>
  <r>
    <x v="1"/>
    <x v="1"/>
    <n v="70883521"/>
    <x v="120"/>
    <s v="Univerzita Tomáše Bati ve Zlíně/Fakulta technologická"/>
    <n v="191961191"/>
    <s v="P"/>
    <x v="0"/>
    <s v="Kimmer, Dušan;Vincent, Ivo;Fenyk, Jan;Petráš, David;Zatloukal, Martin;Sambaer, Wannes"/>
    <s v="Morfologicky optimalizované netkané textilie na bázi nanovláken"/>
    <x v="2"/>
    <x v="17"/>
    <s v="Polymer science"/>
    <x v="1"/>
    <x v="0"/>
  </r>
  <r>
    <x v="1"/>
    <x v="1"/>
    <n v="70883521"/>
    <x v="120"/>
    <s v="Univerzita Tomáše Bati ve Zlíně/Fakulta technologická"/>
    <n v="191985537"/>
    <s v="M"/>
    <x v="0"/>
    <s v="Zatloukal, Martin;Barbořík, Tomáš;Drábek, Jiří;Musil, Jan"/>
    <s v="Novel Trends in Rheology VII"/>
    <x v="2"/>
    <x v="17"/>
    <s v="Polymer science"/>
    <x v="1"/>
    <x v="3"/>
  </r>
  <r>
    <x v="1"/>
    <x v="1"/>
    <n v="70883521"/>
    <x v="120"/>
    <s v="Univerzita Tomáše Bati ve Zlíně/Fakulta aplikované informatiky"/>
    <n v="191863698"/>
    <s v="C"/>
    <x v="1"/>
    <s v="Komínková Oplatková, Zuzana;Šenkeřík, Roman"/>
    <s v="Control Law and Pseudo Neural Networks Synthesized by Evolutionary Symbolic Regression Technique"/>
    <x v="2"/>
    <x v="8"/>
    <s v="Computer sciences, information science, bioinformathics (hardware development to be 2.2, social aspect to be 5.8)"/>
    <x v="1"/>
    <x v="1"/>
  </r>
  <r>
    <x v="1"/>
    <x v="1"/>
    <n v="70883521"/>
    <x v="120"/>
    <s v="Univerzita Tomáše Bati ve Zlíně/Fakulta aplikované informatiky"/>
    <n v="191863682"/>
    <s v="C"/>
    <x v="1"/>
    <s v="Švejda, Jaromír;Žák, Roman;Šenkeřík, Roman;Jašek, Roman"/>
    <s v="Research on processing the brain activity in BCI system"/>
    <x v="2"/>
    <x v="8"/>
    <s v="Computer sciences, information science, bioinformathics (hardware development to be 2.2, social aspect to be 5.8)"/>
    <x v="1"/>
    <x v="0"/>
  </r>
  <r>
    <x v="1"/>
    <x v="1"/>
    <n v="70883521"/>
    <x v="120"/>
    <s v="Univerzita Tomáše Bati ve Zlíně/Fakulta aplikované informatiky"/>
    <n v="191985958"/>
    <s v="F"/>
    <x v="0"/>
    <s v="Jelínek, Miloš;Pecha, Jiří;Jelínek, Jiří;Hubálovský, Štěpán;Kolomazník, Karel"/>
    <s v="Potravní hydrolyzovaný doplněk"/>
    <x v="1"/>
    <x v="4"/>
    <s v="Food and beverages"/>
    <x v="1"/>
    <x v="0"/>
  </r>
  <r>
    <x v="1"/>
    <x v="1"/>
    <n v="70883521"/>
    <x v="120"/>
    <s v="Univerzita Tomáše Bati ve Zlíně/Fakulta aplikované informatiky"/>
    <n v="191985959"/>
    <s v="F"/>
    <x v="0"/>
    <s v="Jelínek, Miloš;Pecha, Jiří;Jelínek, Jiří;Hubálovský, Štěpán;Kolomazník, Karel"/>
    <s v="Potravní vlákninový doplněk"/>
    <x v="1"/>
    <x v="4"/>
    <s v="Food and beverages"/>
    <x v="1"/>
    <x v="0"/>
  </r>
  <r>
    <x v="1"/>
    <x v="1"/>
    <n v="70883521"/>
    <x v="120"/>
    <s v="Univerzita Tomáše Bati ve Zlíně/Fakulta aplikované informatiky"/>
    <n v="191906685"/>
    <s v="P"/>
    <x v="1"/>
    <s v="Maňas, David;Bednařík, Martin;Maňas, Miroslav"/>
    <s v="Způsob úpravy povrchů dílců z polymerních materiálů před vytvořením lepeného spoje"/>
    <x v="1"/>
    <x v="34"/>
    <s v="Composites (including laminates, reinforced plastics, cermets, combined natural and synthetic fibre fabrics; filled composites)"/>
    <x v="1"/>
    <x v="0"/>
  </r>
  <r>
    <x v="1"/>
    <x v="1"/>
    <n v="70883521"/>
    <x v="120"/>
    <s v="Univerzita Tomáše Bati ve Zlíně/Fakulta aplikované informatiky"/>
    <n v="191906683"/>
    <s v="P"/>
    <x v="1"/>
    <s v="Maloch, Jaroslav;Maňas, Miroslav;Staněk, Michal;Maňas, David;Stoklásek, Pavel"/>
    <s v="Způsob snímání průběhu deformací při rázových testech a zařízení k provádění tohoto způsobu"/>
    <x v="1"/>
    <x v="34"/>
    <s v="Materials engineering"/>
    <x v="1"/>
    <x v="3"/>
  </r>
  <r>
    <x v="1"/>
    <x v="1"/>
    <n v="70883521"/>
    <x v="120"/>
    <s v="Univerzita Tomáše Bati ve Zlíně/Fakulta technologická"/>
    <n v="191863726"/>
    <s v="O"/>
    <x v="1"/>
    <s v="Zatloukal, Martin"/>
    <s v="Applied Rheology for Understanding Flow Instabilities in Polymer Processing"/>
    <x v="1"/>
    <x v="18"/>
    <s v="-"/>
    <x v="1"/>
    <x v="0"/>
  </r>
  <r>
    <x v="1"/>
    <x v="1"/>
    <n v="70883521"/>
    <x v="120"/>
    <s v="Univerzita Tomáše Bati ve Zlíně/Fakulta aplikované informatiky"/>
    <n v="191985944"/>
    <s v="Z"/>
    <x v="0"/>
    <s v="Pecha, Jiří;Šánek, Lubomír;Kolomazník, Karel"/>
    <s v="Optimalizovaná technologie výroby pomocných přípravků"/>
    <x v="1"/>
    <x v="18"/>
    <s v="Chemical engineering (plants, products)"/>
    <x v="1"/>
    <x v="3"/>
  </r>
  <r>
    <x v="1"/>
    <x v="1"/>
    <n v="70883521"/>
    <x v="120"/>
    <s v="Univerzita Tomáše Bati ve Zlíně/Fakulta aplikované informatiky"/>
    <n v="191985861"/>
    <s v="P"/>
    <x v="0"/>
    <s v="Stoklásek, Pavel;Maňas, David;Maňas, Miroslav;Stoklásek, Jiří;Velísek, Jiří"/>
    <s v="Způsob výroby krycí masky k překrytí neupravovaných částí výrobků"/>
    <x v="1"/>
    <x v="36"/>
    <s v="Mechanical engineering"/>
    <x v="1"/>
    <x v="0"/>
  </r>
  <r>
    <x v="1"/>
    <x v="1"/>
    <n v="70883521"/>
    <x v="120"/>
    <s v="Univerzita Tomáše Bati ve Zlíně/Fakulta aplikované informatiky"/>
    <n v="191985864"/>
    <s v="F"/>
    <x v="0"/>
    <s v="Stoklásek, Pavel;Mizera, Aleš;Maňas, David;Maňas, Miroslav"/>
    <s v="Ruční poklepový nástroj s výměnným a otočným tlukem"/>
    <x v="1"/>
    <x v="36"/>
    <s v="Mechanical engineering"/>
    <x v="1"/>
    <x v="0"/>
  </r>
  <r>
    <x v="1"/>
    <x v="1"/>
    <n v="70883521"/>
    <x v="120"/>
    <s v="Univerzita Tomáše Bati ve Zlíně/Fakulta aplikované informatiky"/>
    <n v="191986086"/>
    <s v="B"/>
    <x v="0"/>
    <s v="Oulehla, Milan;Jašek, Roman"/>
    <s v="Moderní kryptografie"/>
    <x v="1"/>
    <x v="29"/>
    <s v="Communication engineering and systems"/>
    <x v="1"/>
    <x v="0"/>
  </r>
  <r>
    <x v="1"/>
    <x v="1"/>
    <n v="70883521"/>
    <x v="120"/>
    <s v="Univerzita Tomáše Bati ve Zlíně/Fakulta managementu a ekonomiky"/>
    <n v="191985609"/>
    <s v="P"/>
    <x v="0"/>
    <s v="Tuček, David;Pivodová, Pavlína;Hamplová, Barbora;Jurásek, Martin;Kovářík, Martin;Konečný, Jaromír;Prauzek, Michal;Vyskotová, Jana;Javůrek, Filip;Pektor, Radim;Glogar, Ladislav;Kovalčík, Dominik"/>
    <s v="Ergonomické zařízení pro monitorování lokální svalové zátěže"/>
    <x v="1"/>
    <x v="29"/>
    <s v="Computer hardware and_x000a_architecture"/>
    <x v="1"/>
    <x v="0"/>
  </r>
  <r>
    <x v="1"/>
    <x v="1"/>
    <n v="70883521"/>
    <x v="120"/>
    <s v="Univerzita Tomáše Bati ve Zlíně/Fakulta aplikované informatiky"/>
    <n v="191906672"/>
    <s v="C"/>
    <x v="1"/>
    <s v="Talaš, Stanislav;Bobál, Vladimír"/>
    <s v="Utilization of Heat Accumulation in Control of Cyclic Systems"/>
    <x v="1"/>
    <x v="29"/>
    <s v="Automation and control systems"/>
    <x v="1"/>
    <x v="3"/>
  </r>
  <r>
    <x v="1"/>
    <x v="1"/>
    <n v="70883521"/>
    <x v="120"/>
    <s v="Univerzita Tomáše Bati ve Zlíně/Fakulta aplikované informatiky"/>
    <n v="191968055"/>
    <s v="G"/>
    <x v="0"/>
    <s v="Dulík, Tomáš;Vítek, Petr;Juřena, Tomáš"/>
    <s v="Průmyslový průtokoměr kapalin"/>
    <x v="1"/>
    <x v="29"/>
    <s v="Automation and control systems"/>
    <x v="1"/>
    <x v="3"/>
  </r>
  <r>
    <x v="1"/>
    <x v="1"/>
    <n v="70883521"/>
    <x v="120"/>
    <s v="Univerzita Tomáše Bati ve Zlíně/Fakulta aplikované informatiky"/>
    <n v="191986098"/>
    <s v="V"/>
    <x v="0"/>
    <s v="Valouch, Jan;Urbančoková, Hana"/>
    <s v="Identifikace vhodných aktiv v infrastruktuře – veřejná správa."/>
    <x v="1"/>
    <x v="29"/>
    <s v="Electrical and electronic engineering"/>
    <x v="1"/>
    <x v="3"/>
  </r>
  <r>
    <x v="1"/>
    <x v="1"/>
    <n v="70883521"/>
    <x v="120"/>
    <s v="Univerzita Tomáše Bati ve Zlíně/Univerzitní institut"/>
    <n v="191986421"/>
    <s v="P"/>
    <x v="0"/>
    <s v="Kuřitka, Ivo;Bhagwat, Shrikant Vinayak;Sáha, Petr"/>
    <s v="Způsob syntézy nanokompozitu obsahujícího magnetické nanočástice na bázi oxidu železitého a polyelektrolyt tvořený ligninsulfonovou kyselinou nebo jejími solemi"/>
    <x v="1"/>
    <x v="24"/>
    <s v="Nano-materials (production and properties)"/>
    <x v="1"/>
    <x v="0"/>
  </r>
  <r>
    <x v="1"/>
    <x v="1"/>
    <n v="70883521"/>
    <x v="120"/>
    <s v="Univerzita Tomáše Bati ve Zlíně/Fakulta managementu a ekonomiky"/>
    <n v="191966300"/>
    <s v="F"/>
    <x v="0"/>
    <s v="Melichárek, Zdeněk"/>
    <s v="Pomůcky pro zdravotně postižené, Tělocvičné a sportovní vybavení, výstroj a přístroje"/>
    <x v="5"/>
    <x v="22"/>
    <s v="Sport and fitness sciences"/>
    <x v="1"/>
    <x v="1"/>
  </r>
  <r>
    <x v="1"/>
    <x v="1"/>
    <n v="70883521"/>
    <x v="120"/>
    <s v="Univerzita Tomáše Bati ve Zlíně/Univerzitní institut"/>
    <n v="191986384"/>
    <s v="P"/>
    <x v="0"/>
    <s v="Barešová, Petra;Krátký, Petr;Sáha, Tomáš;Bartoníková, Ivana;Dorotíková, Zuzana Nela"/>
    <s v="Zařízení pro 3D skenování prostorových objektů, zejména chodidla a přilehlých částí lidské nohy"/>
    <x v="5"/>
    <x v="22"/>
    <s v="Public and environmental health"/>
    <x v="1"/>
    <x v="1"/>
  </r>
  <r>
    <x v="1"/>
    <x v="1"/>
    <n v="70883521"/>
    <x v="120"/>
    <s v="Univerzita Tomáše Bati ve Zlíně/Fakulta humanitních studií"/>
    <n v="191986168"/>
    <s v="J"/>
    <x v="0"/>
    <s v="Kudlová, Pavla;Hatalová, Iveta;Hubáčková, Martina"/>
    <s v="Péče o jizvy po porodu"/>
    <x v="5"/>
    <x v="22"/>
    <s v="Nursing"/>
    <x v="1"/>
    <x v="0"/>
  </r>
  <r>
    <x v="1"/>
    <x v="1"/>
    <n v="70883521"/>
    <x v="120"/>
    <s v="Univerzita Tomáše Bati ve Zlíně/Fakulta managementu a ekonomiky"/>
    <n v="191961215"/>
    <s v="B"/>
    <x v="0"/>
    <s v="Blahová, Michaela"/>
    <s v="Strategic Framework and Model for Managing Business Performance: Utilization of Synergies of Selected Management Systems in the Global Environment"/>
    <x v="4"/>
    <x v="12"/>
    <s v="Finance"/>
    <x v="1"/>
    <x v="0"/>
  </r>
  <r>
    <x v="1"/>
    <x v="1"/>
    <n v="70883521"/>
    <x v="120"/>
    <s v="Univerzita Tomáše Bati ve Zlíně/Fakulta managementu a ekonomiky"/>
    <n v="191985688"/>
    <s v="B"/>
    <x v="0"/>
    <s v="Chromjaková, Felicita;Tuček, David;Bobák, Roman"/>
    <s v="Projektování výrobních procesů pro průmysl 4.0"/>
    <x v="4"/>
    <x v="12"/>
    <s v="Business and management"/>
    <x v="1"/>
    <x v="0"/>
  </r>
  <r>
    <x v="1"/>
    <x v="1"/>
    <n v="70883521"/>
    <x v="120"/>
    <s v="Univerzita Tomáše Bati ve Zlíně/Fakulta managementu a ekonomiky"/>
    <n v="191985803"/>
    <s v="B"/>
    <x v="0"/>
    <s v="Kozubíková, Ludmila"/>
    <s v="Významné atributy podnikatelské orientace v segmentu malých a středních podniků"/>
    <x v="4"/>
    <x v="12"/>
    <s v="Business and management"/>
    <x v="1"/>
    <x v="0"/>
  </r>
  <r>
    <x v="1"/>
    <x v="1"/>
    <n v="70883521"/>
    <x v="120"/>
    <s v="Univerzita Tomáše Bati ve Zlíně/Fakulta multimediálních komunikací"/>
    <n v="191985836"/>
    <s v="B"/>
    <x v="0"/>
    <s v="Bačuvčík, Radim"/>
    <s v="Spotřebitelské typologie. Nákupní chování na trzích zboží a služeb 2015"/>
    <x v="4"/>
    <x v="12"/>
    <s v="Business and management"/>
    <x v="1"/>
    <x v="0"/>
  </r>
  <r>
    <x v="1"/>
    <x v="1"/>
    <n v="70883521"/>
    <x v="120"/>
    <s v="Univerzita Tomáše Bati ve Zlíně/Fakulta multimediálních komunikací"/>
    <n v="191985848"/>
    <s v="B"/>
    <x v="0"/>
    <s v="Kolesár, Zdeno;Dubovský, Petr;Jakubíček, Vít"/>
    <s v="Design ve službách trvale udržitelného rozvoje"/>
    <x v="4"/>
    <x v="12"/>
    <s v="Industrial relations"/>
    <x v="1"/>
    <x v="0"/>
  </r>
  <r>
    <x v="1"/>
    <x v="1"/>
    <n v="70883521"/>
    <x v="120"/>
    <s v="Univerzita Tomáše Bati ve Zlíně/Fakulta multimediálních komunikací"/>
    <n v="191985850"/>
    <s v="B"/>
    <x v="0"/>
    <s v="Jurášková, Olga;Juříková, Martina;Gartnerová, Eva;Šramová, Blandína;Soukalová, Radomila;Šviráková, Eva;Harantová, Lenka"/>
    <s v="Voda pro všechny"/>
    <x v="4"/>
    <x v="12"/>
    <s v="Business and management"/>
    <x v="1"/>
    <x v="0"/>
  </r>
  <r>
    <x v="1"/>
    <x v="1"/>
    <n v="70883521"/>
    <x v="120"/>
    <s v="Univerzita Tomáše Bati ve Zlíně/Fakulta multimediálních komunikací"/>
    <n v="191985852"/>
    <s v="B"/>
    <x v="0"/>
    <s v="Banyár, Milan"/>
    <s v="Značka a logo: vizuálne prvky značky a ich význam v procese brandingu"/>
    <x v="4"/>
    <x v="12"/>
    <s v="Business and management"/>
    <x v="1"/>
    <x v="0"/>
  </r>
  <r>
    <x v="1"/>
    <x v="1"/>
    <n v="70883521"/>
    <x v="120"/>
    <s v="Univerzita Tomáše Bati ve Zlíně/Fakulta multimediálních komunikací"/>
    <n v="191906616"/>
    <s v="B"/>
    <x v="1"/>
    <s v="Soukalová, Radomila;Šviráková, Eva;Strážnický, Přemysl"/>
    <s v="Design stories...aneb kreativní inovace a problémy jejich transferu do praxe,"/>
    <x v="4"/>
    <x v="12"/>
    <s v="Business and management"/>
    <x v="1"/>
    <x v="3"/>
  </r>
  <r>
    <x v="1"/>
    <x v="1"/>
    <n v="70883521"/>
    <x v="120"/>
    <s v="Univerzita Tomáše Bati ve Zlíně/Fakulta multimediálních komunikací"/>
    <n v="191985838"/>
    <s v="B"/>
    <x v="0"/>
    <s v="Bačuvčík, Radim"/>
    <s v="Víra, náboženství a církve. Nákupní chování na trzích kulturních produktů 2017"/>
    <x v="4"/>
    <x v="12"/>
    <s v="Business and management"/>
    <x v="1"/>
    <x v="3"/>
  </r>
  <r>
    <x v="1"/>
    <x v="1"/>
    <n v="70883521"/>
    <x v="120"/>
    <s v="Univerzita Tomáše Bati ve Zlíně/Fakulta multimediálních komunikací"/>
    <n v="191906617"/>
    <s v="B"/>
    <x v="1"/>
    <s v="Bačuvčík, Radim"/>
    <s v="Hudba a my : Nákupní chování na trzích kulturních produktů 2015"/>
    <x v="4"/>
    <x v="15"/>
    <s v="Media and socio-cultural communication "/>
    <x v="1"/>
    <x v="0"/>
  </r>
  <r>
    <x v="1"/>
    <x v="1"/>
    <n v="70883521"/>
    <x v="120"/>
    <s v="Univerzita Tomáše Bati ve Zlíně/Fakulta multimediálních komunikací"/>
    <n v="191985823"/>
    <s v="B"/>
    <x v="0"/>
    <s v="Šula, Tomáš"/>
    <s v="AMBIENTNÍ MÉDIA V REKLAMĚ: Význam designu při tvorbě ambientních médií"/>
    <x v="4"/>
    <x v="15"/>
    <s v="Media and socio-cultural communication "/>
    <x v="1"/>
    <x v="0"/>
  </r>
  <r>
    <x v="1"/>
    <x v="1"/>
    <n v="70883521"/>
    <x v="120"/>
    <s v="Univerzita Tomáše Bati ve Zlíně/Fakulta multimediálních komunikací"/>
    <n v="191985846"/>
    <s v="B"/>
    <x v="0"/>
    <s v="Göttlichová, Marcela"/>
    <s v="The Phonetics of Advertising in terms of Perception Assessment"/>
    <x v="4"/>
    <x v="15"/>
    <s v="Media and socio-cultural communication "/>
    <x v="1"/>
    <x v="0"/>
  </r>
  <r>
    <x v="1"/>
    <x v="1"/>
    <n v="70883521"/>
    <x v="120"/>
    <s v="Univerzita Tomáše Bati ve Zlíně/Fakulta managementu a ekonomiky"/>
    <n v="191961225"/>
    <s v="B"/>
    <x v="0"/>
    <s v="Novosák, Jiří;Hájek, Oldřich;Novosáková, Jana"/>
    <s v="Determinanty prostorové alokace výdajů kohezní politiky Evropské unie v kontextu hodnocení územních dopadů"/>
    <x v="4"/>
    <x v="13"/>
    <s v="Public administration"/>
    <x v="1"/>
    <x v="3"/>
  </r>
  <r>
    <x v="1"/>
    <x v="1"/>
    <n v="70883521"/>
    <x v="120"/>
    <s v="Univerzita Tomáše Bati ve Zlíně/Fakulta managementu a ekonomiky"/>
    <n v="191985741"/>
    <s v="C"/>
    <x v="0"/>
    <s v="Zicha, Jiří"/>
    <s v="Past, Present and Future of the Concept of Wilderness"/>
    <x v="4"/>
    <x v="32"/>
    <s v="Law"/>
    <x v="1"/>
    <x v="2"/>
  </r>
  <r>
    <x v="1"/>
    <x v="1"/>
    <n v="70883521"/>
    <x v="120"/>
    <s v="Univerzita Tomáše Bati ve Zlíně/Fakulta humanitních studií"/>
    <n v="191986187"/>
    <s v="J"/>
    <x v="1"/>
    <s v="Navrátilová, Hana;Petrů Puhrová, Barbora"/>
    <s v="From the Theory of Play into the Practice in Kindergarten: Verification of the Original Didactic Toys for Preschool Children"/>
    <x v="4"/>
    <x v="35"/>
    <s v="Education, general; including training, pedagogy, didactics [and education systems]"/>
    <x v="1"/>
    <x v="2"/>
  </r>
  <r>
    <x v="1"/>
    <x v="1"/>
    <n v="70883521"/>
    <x v="120"/>
    <s v="Univerzita Tomáše Bati ve Zlíně/Fakulta humanitních studií"/>
    <n v="191986211"/>
    <s v="B"/>
    <x v="0"/>
    <s v="Hanková, Magdalena;Vávrová, Soňa"/>
    <s v="Sociální potřeby středoškoláků s vrozeným tělesným postižením: opomíjený aspekt edukační praxe"/>
    <x v="4"/>
    <x v="35"/>
    <s v="Education, general; including training, pedagogy, didactics [and education systems]"/>
    <x v="1"/>
    <x v="2"/>
  </r>
  <r>
    <x v="1"/>
    <x v="1"/>
    <n v="70883521"/>
    <x v="120"/>
    <s v="Univerzita Tomáše Bati ve Zlíně/Fakulta humanitních studií"/>
    <n v="191986217"/>
    <s v="J"/>
    <x v="1"/>
    <s v="Petr Šafránková, Anna;Humenská, Tereza"/>
    <s v="Postojová orientace učitelů ve vztahu k sociálně znevýhodněným žákům a jejich vzdělávání"/>
    <x v="4"/>
    <x v="35"/>
    <s v="Education, general; including training, pedagogy, didactics [and education systems]"/>
    <x v="1"/>
    <x v="2"/>
  </r>
  <r>
    <x v="1"/>
    <x v="1"/>
    <n v="70883521"/>
    <x v="120"/>
    <s v="Univerzita Tomáše Bati ve Zlíně/Fakulta humanitních studií"/>
    <n v="191986235"/>
    <s v="B"/>
    <x v="1"/>
    <s v="Vašíková, Jana;Žáková, Iva"/>
    <s v="Význam primární logopedické prevence v rozvoji řečových a jazykových schopností dětí předškolního věku"/>
    <x v="4"/>
    <x v="35"/>
    <s v="Education, special (to gifted persons, those with learning disabilities)"/>
    <x v="1"/>
    <x v="0"/>
  </r>
  <r>
    <x v="1"/>
    <x v="1"/>
    <n v="70883521"/>
    <x v="120"/>
    <s v="Univerzita Tomáše Bati ve Zlíně/Fakulta humanitních studií"/>
    <n v="191986192"/>
    <s v="J"/>
    <x v="0"/>
    <s v="Skarupská, Helena"/>
    <s v="Kulturní identita jako součást výchovy k občanství u adolescentů"/>
    <x v="4"/>
    <x v="35"/>
    <s v="Education, special (to gifted persons, those with learning disabilities)"/>
    <x v="1"/>
    <x v="3"/>
  </r>
  <r>
    <x v="1"/>
    <x v="1"/>
    <n v="70883521"/>
    <x v="120"/>
    <s v="Univerzita Tomáše Bati ve Zlíně/Fakulta humanitních studií"/>
    <n v="191986239"/>
    <s v="J"/>
    <x v="1"/>
    <s v="Lukášová, Hana"/>
    <s v="Učitelské sebepojetí – podněty k auto-evaluaci a výzkumu"/>
    <x v="4"/>
    <x v="35"/>
    <s v="Education, general; including training, pedagogy, didactics [and education systems]"/>
    <x v="1"/>
    <x v="3"/>
  </r>
  <r>
    <x v="1"/>
    <x v="1"/>
    <n v="70883521"/>
    <x v="120"/>
    <s v="Univerzita Tomáše Bati ve Zlíně/Fakulta multimediálních komunikací"/>
    <n v="191906615"/>
    <s v="B"/>
    <x v="1"/>
    <s v="Stanická, Silvie;Potůčková, Alena;Neumann, Ivan;Hlaváček, Josef;Drury, Richard"/>
    <s v="JIŘÍ BERÁNEK"/>
    <x v="3"/>
    <x v="6"/>
    <s v="Arts, Art history"/>
    <x v="1"/>
    <x v="3"/>
  </r>
  <r>
    <x v="1"/>
    <x v="1"/>
    <n v="70883521"/>
    <x v="120"/>
    <s v="Univerzita Tomáše Bati ve Zlíně/Fakulta multimediálních komunikací"/>
    <n v="191906640"/>
    <s v="B"/>
    <x v="1"/>
    <s v="Janíková, Jana;Gregor, Lukáš"/>
    <s v="Ateliér Hermíny Týrlové"/>
    <x v="3"/>
    <x v="6"/>
    <s v="Studies on Film, Radio and Television"/>
    <x v="1"/>
    <x v="3"/>
  </r>
  <r>
    <x v="1"/>
    <x v="1"/>
    <n v="70883521"/>
    <x v="120"/>
    <s v="Univerzita Tomáše Bati ve Zlíně/Fakulta humanitních studií"/>
    <n v="191986230"/>
    <s v="C"/>
    <x v="0"/>
    <s v="Trušník, Roman"/>
    <s v="Around the South with Jim Grimsley: The Roles of Place in the Author&amp;apos;s Southern Fiction"/>
    <x v="3"/>
    <x v="14"/>
    <s v="Specific literatures"/>
    <x v="1"/>
    <x v="3"/>
  </r>
  <r>
    <x v="1"/>
    <x v="1"/>
    <n v="70883521"/>
    <x v="120"/>
    <s v="Univerzita Tomáše Bati ve Zlíně/Fakulta logistiky a krizového řízení"/>
    <n v="192072854"/>
    <s v="J"/>
    <x v="1"/>
    <s v="Musilová, Zuzana;Musil, Petr;Zouhar, Jan;Adam, Matyáš;Bejček, Vladimír"/>
    <s v="Importance of Natura 2000 sites for wintering waterbirds: Low preference, species&amp;apos; distribution changes and carrying capacity of Natura 2000 could fail to protect the species"/>
    <x v="2"/>
    <x v="5"/>
    <s v="-"/>
    <x v="2"/>
    <x v="2"/>
  </r>
  <r>
    <x v="1"/>
    <x v="1"/>
    <n v="70883521"/>
    <x v="120"/>
    <s v="Univerzita Tomáše Bati ve Zlíně/Univerzitní institut"/>
    <n v="191986382"/>
    <s v="P"/>
    <x v="0"/>
    <s v="Palem, Ramasubba Reddy;Shimoga Dinesh, Ganesh;Saha, Nabanita;Sáha, Tomáš;Sáha, Petr"/>
    <s v="Nanočástice stříbra se zlepšenými vlastnostmi, zejména pro ekologicky příznivé aplikace u senzorů"/>
    <x v="2"/>
    <x v="17"/>
    <s v="Organic chemistry"/>
    <x v="2"/>
    <x v="3"/>
  </r>
  <r>
    <x v="1"/>
    <x v="1"/>
    <n v="70883521"/>
    <x v="120"/>
    <s v="Univerzita Tomáše Bati ve Zlíně/Univerzitní institut"/>
    <n v="191986502"/>
    <s v="J"/>
    <x v="1"/>
    <s v="Cvek, Martin;Mrlík, Miroslav;Ilčíková, Markéta;Mosnáček, Jaroslav;Münster, Lukáš;Pavlínek, Vladimír"/>
    <s v="Synthesis of Silicone Elastomers Containing Silyl-Based Polymer-Grafted Carbonyl Iron Particles: An Efficient Way to Improve Magnetorheological, Damping, and Sensing Performances"/>
    <x v="2"/>
    <x v="17"/>
    <s v="Polymer science"/>
    <x v="2"/>
    <x v="1"/>
  </r>
  <r>
    <x v="1"/>
    <x v="1"/>
    <n v="70883521"/>
    <x v="120"/>
    <s v="Univerzita Tomáše Bati ve Zlíně/Univerzitní institut"/>
    <n v="192073038"/>
    <s v="P"/>
    <x v="0"/>
    <s v="Lehocký, Marián;Stloukal, Petr;Sedlařík, Vladimír;Humpolíček, Petr;Vesel, Alenka;Mozetic, Miran;Zaplotnik, Rok;Primc, Georg"/>
    <s v="Device and Method for Producting UV Radiation"/>
    <x v="2"/>
    <x v="16"/>
    <s v="Atomic, molecular and chemical physics (physics of atoms and molecules including collision, interaction with radiation, magnetic resonances, Mössbauer effect)"/>
    <x v="2"/>
    <x v="2"/>
  </r>
  <r>
    <x v="1"/>
    <x v="1"/>
    <n v="70883521"/>
    <x v="120"/>
    <s v="Univerzita Tomáše Bati ve Zlíně/Univerzitní institut"/>
    <n v="191906068"/>
    <s v="J"/>
    <x v="0"/>
    <s v="Guo, Yunzhou;Zhou, Xiao;Tang, Qianqiu;Bao, Hua;Wang, Gengchao;Sáha, Petr"/>
    <s v="A self-healable and easily recyclable supramolecular hydrogel electrolyte for flexible supercapacitors"/>
    <x v="1"/>
    <x v="28"/>
    <s v="Energy and fuels"/>
    <x v="2"/>
    <x v="3"/>
  </r>
  <r>
    <x v="1"/>
    <x v="1"/>
    <n v="70883521"/>
    <x v="120"/>
    <s v="Univerzita Tomáše Bati ve Zlíně/Fakulta multimediálních komunikací"/>
    <n v="191985822"/>
    <s v="P"/>
    <x v="0"/>
    <s v="Dostál, Jiří;Stanický, Petr;Hřebíček, Milan;Kopřiva, Oldřich;Strnadel, Ondřej"/>
    <s v="Ekologické alabastrové sklo"/>
    <x v="1"/>
    <x v="34"/>
    <s v="Materials engineering"/>
    <x v="2"/>
    <x v="3"/>
  </r>
  <r>
    <x v="1"/>
    <x v="1"/>
    <n v="70883521"/>
    <x v="120"/>
    <s v="Univerzita Tomáše Bati ve Zlíně/Fakulta technologická"/>
    <n v="192072026"/>
    <s v="B"/>
    <x v="0"/>
    <s v="Pata, Vladimír;Kubišová, Milena"/>
    <s v="Statistické metody hodnocení jakosti strojírenských povrchů"/>
    <x v="1"/>
    <x v="34"/>
    <s v="Coating and films"/>
    <x v="2"/>
    <x v="0"/>
  </r>
  <r>
    <x v="1"/>
    <x v="1"/>
    <n v="70883521"/>
    <x v="120"/>
    <s v="Univerzita Tomáše Bati ve Zlíně/Fakulta aplikované informatiky"/>
    <n v="192047804"/>
    <s v="P"/>
    <x v="0"/>
    <s v="Lenka, Burketová;Vladimír, Šašek;Kolomazník, Karel;Jiří, Havel;Lubomír, Věchet"/>
    <s v="Biostimulátor rostlin"/>
    <x v="1"/>
    <x v="18"/>
    <s v="Chemical engineering (plants, products)"/>
    <x v="2"/>
    <x v="0"/>
  </r>
  <r>
    <x v="1"/>
    <x v="1"/>
    <n v="70883521"/>
    <x v="120"/>
    <s v="Univerzita Tomáše Bati ve Zlíně/Fakulta technologická"/>
    <n v="192072027"/>
    <s v="P"/>
    <x v="0"/>
    <s v="Mokrejš, Pavel;Gál, Robert;Mrázek, Petr"/>
    <s v="Biotechnologický způsob výroby potravinářské želatiny z drůbežího jatečného odpadu"/>
    <x v="1"/>
    <x v="18"/>
    <s v="Chemical process engineering"/>
    <x v="2"/>
    <x v="0"/>
  </r>
  <r>
    <x v="1"/>
    <x v="1"/>
    <n v="70883521"/>
    <x v="120"/>
    <s v="Univerzita Tomáše Bati ve Zlíně/Fakulta aplikované informatiky"/>
    <n v="191906684"/>
    <s v="P"/>
    <x v="0"/>
    <s v="Stoklásek, Pavel;Maňas, Miroslav;Maňas, David"/>
    <s v="Poklepový nástroj s výměnnou funkční částí"/>
    <x v="1"/>
    <x v="36"/>
    <s v="Mechanical engineering"/>
    <x v="2"/>
    <x v="3"/>
  </r>
  <r>
    <x v="1"/>
    <x v="1"/>
    <n v="70883521"/>
    <x v="120"/>
    <s v="Univerzita Tomáše Bati ve Zlíně/Fakulta aplikované informatiky"/>
    <n v="192072400"/>
    <s v="P"/>
    <x v="0"/>
    <s v="Stoklásek, Pavel;Mizera, Aleš;Maňas, David;Maňas, Miroslav"/>
    <s v="Způsob polohování tluku ručního poklepového nástroje a poklepový nástroj k jeho provádění"/>
    <x v="1"/>
    <x v="36"/>
    <s v="Mechanical engineering"/>
    <x v="2"/>
    <x v="3"/>
  </r>
  <r>
    <x v="1"/>
    <x v="1"/>
    <n v="70883521"/>
    <x v="120"/>
    <s v="Univerzita Tomáše Bati ve Zlíně/Fakulta aplikované informatiky"/>
    <n v="191968062"/>
    <s v="G"/>
    <x v="0"/>
    <s v="Dulík, Tomáš;Koutný, Luděk;Janků, Peter;Dudr, Tomáš"/>
    <s v="Stroj pro automatické rozvádění pilových pásů"/>
    <x v="1"/>
    <x v="29"/>
    <s v="Automation and control systems"/>
    <x v="2"/>
    <x v="2"/>
  </r>
  <r>
    <x v="1"/>
    <x v="1"/>
    <n v="70883521"/>
    <x v="120"/>
    <s v="Univerzita Tomáše Bati ve Zlíně/Fakulta aplikované informatiky"/>
    <n v="192072441"/>
    <s v="F"/>
    <x v="1"/>
    <s v="Pospíšilík, Martin"/>
    <s v="Zesilovač nízkofrekvenčních signálů"/>
    <x v="1"/>
    <x v="29"/>
    <s v="Electrical and electronic engineering"/>
    <x v="2"/>
    <x v="3"/>
  </r>
  <r>
    <x v="1"/>
    <x v="1"/>
    <n v="70883521"/>
    <x v="120"/>
    <s v="Univerzita Tomáše Bati ve Zlíně/Fakulta aplikované informatiky"/>
    <n v="191906765"/>
    <s v="V"/>
    <x v="0"/>
    <s v="Pecha, Jiří;Šánek, Lubomír;Kolomazník, Karel"/>
    <s v="Predikce expirační doby a průběhu degradace pomocných přípravků"/>
    <x v="1"/>
    <x v="4"/>
    <s v="Food and beverages"/>
    <x v="2"/>
    <x v="3"/>
  </r>
  <r>
    <x v="1"/>
    <x v="1"/>
    <n v="70883521"/>
    <x v="120"/>
    <s v="Univerzita Tomáše Bati ve Zlíně/Fakulta managementu a ekonomiky"/>
    <n v="191906533"/>
    <s v="G"/>
    <x v="0"/>
    <s v="Melichárek, Zdeněk;Dvořák, Zdeněk;Novotný, Petr;Tóth, Dávid;Holub, Vojtěch"/>
    <s v="Vrhací stolice"/>
    <x v="5"/>
    <x v="22"/>
    <s v="Sport and fitness sciences"/>
    <x v="2"/>
    <x v="1"/>
  </r>
  <r>
    <x v="1"/>
    <x v="1"/>
    <n v="70883521"/>
    <x v="120"/>
    <s v="Univerzita Tomáše Bati ve Zlíně/Fakulta logistiky a krizového řízení"/>
    <n v="192072857"/>
    <s v="J"/>
    <x v="1"/>
    <s v="Martinat, Stanislav;Navrátil, Josef;Hollander, Justin B.;Trojan, Jakub;Klapka, Pavel;Klusáček, Petr;Kalok, David"/>
    <s v="Re-reuse of regenerated brownfields: Lessons from an Eastern European post-industrial city"/>
    <x v="4"/>
    <x v="31"/>
    <s v="-"/>
    <x v="2"/>
    <x v="1"/>
  </r>
  <r>
    <x v="1"/>
    <x v="1"/>
    <n v="70883521"/>
    <x v="120"/>
    <s v="Univerzita Tomáše Bati ve Zlíně/Fakulta humanitních studií"/>
    <n v="191863653"/>
    <s v="J"/>
    <x v="1"/>
    <s v="Hladík, Jakub"/>
    <s v="Assessing Multicultural Competence of Helping-Profession Students"/>
    <x v="4"/>
    <x v="35"/>
    <s v="Education, general; including training, pedagogy, didactics [and education systems]"/>
    <x v="2"/>
    <x v="3"/>
  </r>
  <r>
    <x v="1"/>
    <x v="1"/>
    <n v="70883521"/>
    <x v="120"/>
    <s v="Univerzita Tomáše Bati ve Zlíně/Fakulta humanitních studií"/>
    <n v="192021097"/>
    <s v="J"/>
    <x v="0"/>
    <s v="Majerčíková, Jana"/>
    <s v="Odklady povinné školní docházky v perspektivě učitelek mateřských škol"/>
    <x v="4"/>
    <x v="35"/>
    <s v="Education, general; including training, pedagogy, didactics [and education systems]"/>
    <x v="2"/>
    <x v="2"/>
  </r>
  <r>
    <x v="1"/>
    <x v="1"/>
    <n v="70883521"/>
    <x v="120"/>
    <s v="Univerzita Tomáše Bati ve Zlíně/Fakulta managementu a ekonomiky"/>
    <n v="192072224"/>
    <s v="J"/>
    <x v="1"/>
    <s v="Stankalla, Roland;Koval, Oksana Petrivna;Chromjaková, Felicita"/>
    <s v="A review of critical success factors for the successful implementation of Lean Six Sigma and Six Sigma in manufacturing small and medium sized enterprises"/>
    <x v="4"/>
    <x v="12"/>
    <s v="Business and management"/>
    <x v="2"/>
    <x v="2"/>
  </r>
  <r>
    <x v="1"/>
    <x v="1"/>
    <n v="70883521"/>
    <x v="120"/>
    <s v="Univerzita Tomáše Bati ve Zlíně/Fakulta managementu a ekonomiky"/>
    <n v="192072251"/>
    <s v="J"/>
    <x v="1"/>
    <s v="Matošková, Jana;Macurová, Lucie;Tomancová, Lucie"/>
    <s v="A link between knowledge sharing and managers’ characteristics"/>
    <x v="4"/>
    <x v="12"/>
    <s v="Business and management"/>
    <x v="2"/>
    <x v="2"/>
  </r>
  <r>
    <x v="1"/>
    <x v="1"/>
    <n v="70883521"/>
    <x v="120"/>
    <s v="Univerzita Tomáše Bati ve Zlíně/Fakulta managementu a ekonomiky"/>
    <n v="192072272"/>
    <s v="J"/>
    <x v="1"/>
    <s v="Molnár, Vieroslav;Fedorko, Gabriel;Tuček, David;Tučková, Zuzana"/>
    <s v="Proposal and verification of a methodology for the measurement of local muscular load via datalogger"/>
    <x v="4"/>
    <x v="12"/>
    <s v="Industrial relations"/>
    <x v="2"/>
    <x v="3"/>
  </r>
  <r>
    <x v="1"/>
    <x v="1"/>
    <n v="70883521"/>
    <x v="120"/>
    <s v="Univerzita Tomáše Bati ve Zlíně/Fakulta managementu a ekonomiky"/>
    <n v="192072290"/>
    <s v="V"/>
    <x v="0"/>
    <s v="Hrušecká, Denisa;Pivnička, Michal;Ondra, Pavel;Gálová, Kateřina"/>
    <s v="Analýza a návrh nového uspořádání montážní linky pohonných jednotek SA Alfa ve společnosti ALTECH, spol. s r.o."/>
    <x v="4"/>
    <x v="12"/>
    <s v="Business and management"/>
    <x v="2"/>
    <x v="3"/>
  </r>
  <r>
    <x v="1"/>
    <x v="1"/>
    <n v="70883521"/>
    <x v="120"/>
    <s v="Univerzita Tomáše Bati ve Zlíně/Fakulta multimediálních komunikací"/>
    <n v="192072365"/>
    <s v="D"/>
    <x v="0"/>
    <s v="Ližbetinová, Lenka;Hitka, Miloš;Zaborova, Elena;Weberová, Dagmar"/>
    <s v="Motivational Preferences of the Czech and Russian Blue-Collar Workers"/>
    <x v="4"/>
    <x v="25"/>
    <s v="Social sciences, interdisciplinary"/>
    <x v="2"/>
    <x v="3"/>
  </r>
  <r>
    <x v="1"/>
    <x v="1"/>
    <n v="70883521"/>
    <x v="120"/>
    <s v="Univerzita Tomáše Bati ve Zlíně/Fakulta multimediálních komunikací"/>
    <n v="192072356"/>
    <s v="B"/>
    <x v="0"/>
    <s v="Šula, Tomáš"/>
    <s v="Ambient media in advertising : importance of design in ambient media creation"/>
    <x v="4"/>
    <x v="15"/>
    <s v="Media and socio-cultural communication "/>
    <x v="2"/>
    <x v="0"/>
  </r>
  <r>
    <x v="1"/>
    <x v="1"/>
    <n v="70883521"/>
    <x v="120"/>
    <s v="Univerzita Tomáše Bati ve Zlíně/Fakulta humanitních studií"/>
    <n v="191907056"/>
    <s v="J"/>
    <x v="1"/>
    <s v="Kalenda, Jan"/>
    <s v="Situational analysis as a framework for interdisciplinary research in the social sciences"/>
    <x v="4"/>
    <x v="33"/>
    <s v="Sociology"/>
    <x v="2"/>
    <x v="0"/>
  </r>
  <r>
    <x v="1"/>
    <x v="1"/>
    <n v="70883521"/>
    <x v="120"/>
    <s v="Univerzita Tomáše Bati ve Zlíně/Fakulta humanitních studií"/>
    <n v="192072681"/>
    <s v="J"/>
    <x v="1"/>
    <s v="Kalenda, Jan;Kočvarová, Ilona"/>
    <s v="Proměny bariér ke vzdělávání dospělých v České republice: 2005-2015"/>
    <x v="4"/>
    <x v="35"/>
    <s v="Education, general; including training, pedagogy, didactics [and education systems]"/>
    <x v="2"/>
    <x v="0"/>
  </r>
  <r>
    <x v="1"/>
    <x v="1"/>
    <n v="70883521"/>
    <x v="120"/>
    <s v="Univerzita Tomáše Bati ve Zlíně/Fakulta humanitních studií"/>
    <n v="192072767"/>
    <s v="C"/>
    <x v="1"/>
    <s v="Hladík, Jakub;Hrbáčková, Karla"/>
    <s v="The Role of Self-Efficacy and Self-Improvement in Metacognitive Regulation in Students of Helping Professions"/>
    <x v="4"/>
    <x v="35"/>
    <s v="Education, general; including training, pedagogy, didactics [and education systems]"/>
    <x v="2"/>
    <x v="2"/>
  </r>
  <r>
    <x v="1"/>
    <x v="1"/>
    <n v="70883521"/>
    <x v="120"/>
    <s v="Univerzita Tomáše Bati ve Zlíně/Fakulta multimediálních komunikací"/>
    <n v="191985820"/>
    <s v="J"/>
    <x v="0"/>
    <s v="Šramová, Blandína;Pavelka, Jiří"/>
    <s v="The perception of media messages by preschool children"/>
    <x v="4"/>
    <x v="26"/>
    <s v="Psychology (including human - machine relations)"/>
    <x v="2"/>
    <x v="3"/>
  </r>
  <r>
    <x v="1"/>
    <x v="1"/>
    <n v="70883521"/>
    <x v="120"/>
    <s v="Univerzita Tomáše Bati ve Zlíně/Fakulta multimediálních komunikací"/>
    <n v="192072364"/>
    <s v="B"/>
    <x v="0"/>
    <s v="Klang, Michael"/>
    <s v="Michael Klang / Televizní konfese"/>
    <x v="3"/>
    <x v="6"/>
    <s v="Architectural design"/>
    <x v="2"/>
    <x v="3"/>
  </r>
  <r>
    <x v="1"/>
    <x v="1"/>
    <n v="70883521"/>
    <x v="120"/>
    <s v="Univerzita Tomáše Bati ve Zlíně/Fakulta multimediálních komunikací"/>
    <n v="192072370"/>
    <s v="B"/>
    <x v="0"/>
    <s v="Stránský, Michal"/>
    <s v="Praktický význam morální filosofie"/>
    <x v="3"/>
    <x v="10"/>
    <s v="Philosophy, History and Philosophy of science and technology"/>
    <x v="2"/>
    <x v="0"/>
  </r>
  <r>
    <x v="1"/>
    <x v="1"/>
    <n v="70883521"/>
    <x v="120"/>
    <s v="Univerzita Tomáše Bati ve Zlíně/Fakulta humanitních studií"/>
    <n v="192058503"/>
    <s v="B"/>
    <x v="1"/>
    <s v="Marek, Libor"/>
    <s v="Zwischen Marginalität und Zentralität: Deutsche Literatur und Kultur aus der Mährischen Walachei (1848–1948)"/>
    <x v="3"/>
    <x v="14"/>
    <s v="Specific literatures"/>
    <x v="2"/>
    <x v="2"/>
  </r>
  <r>
    <x v="1"/>
    <x v="1"/>
    <n v="70883521"/>
    <x v="120"/>
    <s v="Univerzita Tomáše Bati ve Zlíně/Knihovna UTB"/>
    <n v="192073233"/>
    <s v="B"/>
    <x v="0"/>
    <s v="Balaban, Milan"/>
    <s v="Podnikání firmy Baťa v Jugoslávii"/>
    <x v="3"/>
    <x v="11"/>
    <s v="History (history of science and technology to be 6.3, history of specific sciences to be under the respective headings)"/>
    <x v="2"/>
    <x v="2"/>
  </r>
  <r>
    <x v="1"/>
    <x v="1"/>
    <n v="70883521"/>
    <x v="120"/>
    <s v="Univerzita Tomáše Bati ve Zlíně/Fakulta managementu a ekonomiky"/>
    <n v="192220852"/>
    <s v="N"/>
    <x v="0"/>
    <s v="Horák, Martin;Kučera, Filip;Eva, Mrázková;Smékalová, Lenka"/>
    <s v="Metodika aplikace přístupů smart governance do organizačních a řídících struktur municipalit v České republice"/>
    <x v="4"/>
    <x v="25"/>
    <s v="Other social sciences"/>
    <x v="3"/>
    <x v="0"/>
  </r>
  <r>
    <x v="1"/>
    <x v="1"/>
    <n v="70883521"/>
    <x v="120"/>
    <s v="Univerzita Tomáše Bati ve Zlíně/Fakulta managementu a ekonomiky"/>
    <n v="191966301"/>
    <s v="N"/>
    <x v="0"/>
    <s v="Hájek, Oldřich;Novosák, Jiří;Smékalová, Lenka;Grebeníček, Pavel"/>
    <s v="Metodika na podporu tvorby, aktualizace a hodnocení strategických dokumentů, včetně školních vzdělávacích programů, v počátečním vzdělávání v souladu s dobrou praxí strategického plánování"/>
    <x v="4"/>
    <x v="35"/>
    <s v="Education, general; including training, pedagogy, didactics [and education systems]"/>
    <x v="3"/>
    <x v="3"/>
  </r>
  <r>
    <x v="1"/>
    <x v="1"/>
    <n v="70883521"/>
    <x v="120"/>
    <s v="Univerzita Tomáše Bati ve Zlíně/Fakulta managementu a ekonomiky"/>
    <n v="192201715"/>
    <s v="J"/>
    <x v="0"/>
    <s v="Pham, Tan Nhat;Tučková, Zuzana;Chiappetta Jabbour, Charbel José"/>
    <s v="Greening the hospitality industry: How do green human resource management practices inﬂuence organizational citizenship behavior in hotels? A mixed-methods study"/>
    <x v="4"/>
    <x v="12"/>
    <s v="Business and management"/>
    <x v="3"/>
    <x v="2"/>
  </r>
  <r>
    <x v="1"/>
    <x v="1"/>
    <n v="70883521"/>
    <x v="120"/>
    <s v="Univerzita Tomáše Bati ve Zlíně/Fakulta managementu a ekonomiky"/>
    <n v="192201777"/>
    <s v="B"/>
    <x v="0"/>
    <s v="Pavelková, Drahomíra;Frankowska, Marzena;Bendó, Zoltán;Havierniková, Katarína;Břusková, Pavla;Bednář, Pavel;Knápková, Adriana;Danko, Lukáš;Sopoligová, Martina;Myszak, Justyna Maria;Somkuti, Mátyás"/>
    <s v="Towards Smart Cluster Policies in V4 Countries"/>
    <x v="4"/>
    <x v="12"/>
    <s v="Finance"/>
    <x v="3"/>
    <x v="0"/>
  </r>
  <r>
    <x v="1"/>
    <x v="1"/>
    <n v="70883521"/>
    <x v="120"/>
    <s v="Univerzita Tomáše Bati ve Zlíně/Fakulta logistiky a krizového řízení"/>
    <n v="192202333"/>
    <s v="J"/>
    <x v="1"/>
    <s v="Tumajer, Jan;Lehejček, Jiří"/>
    <s v="Boreal tree-rings are influenced by temperature up to two years prior to their formation: a trade-off between growth and reproduction?"/>
    <x v="2"/>
    <x v="9"/>
    <s v="Environmental sciences (social aspects to be 5.7)"/>
    <x v="3"/>
    <x v="1"/>
  </r>
  <r>
    <x v="1"/>
    <x v="1"/>
    <n v="70883521"/>
    <x v="120"/>
    <s v="Univerzita Tomáše Bati ve Zlíně/Fakulta humanitních studií"/>
    <n v="192202244"/>
    <s v="J"/>
    <x v="1"/>
    <s v="Gavora, Peter;Vaculíková, Jitka;Kalenda, Jan;Kálmán, O.;Gombos, P.;Świgost, M.;Bontová, A."/>
    <s v="Comparing metacognitive reading strategies among university students from Poland, Hungary, Slovakia and the Czech Republic"/>
    <x v="4"/>
    <x v="35"/>
    <s v="Education, general; including training, pedagogy, didactics [and education systems]"/>
    <x v="3"/>
    <x v="0"/>
  </r>
  <r>
    <x v="1"/>
    <x v="1"/>
    <n v="70883521"/>
    <x v="120"/>
    <s v="Univerzita Tomáše Bati ve Zlíně/Fakulta humanitních studií"/>
    <n v="192072723"/>
    <s v="J"/>
    <x v="0"/>
    <s v="Gavora, Peter"/>
    <s v="Čtení dětem v rodině: výzkum důvodů, paramterů a praktik"/>
    <x v="4"/>
    <x v="35"/>
    <s v="Education, general; including training, pedagogy, didactics [and education systems]"/>
    <x v="3"/>
    <x v="0"/>
  </r>
  <r>
    <x v="1"/>
    <x v="1"/>
    <n v="70883521"/>
    <x v="120"/>
    <s v="Univerzita Tomáše Bati ve Zlíně/Fakulta humanitních studií"/>
    <n v="192152643"/>
    <s v="J"/>
    <x v="1"/>
    <s v="Kalenda, Jan;Kočvarová, Ilona;Vaculíková, Jitka"/>
    <s v="Determinants of participation in nonformal education in the Czech Republic"/>
    <x v="4"/>
    <x v="35"/>
    <s v="Education, general; including training, pedagogy, didactics [and education systems]"/>
    <x v="3"/>
    <x v="2"/>
  </r>
  <r>
    <x v="1"/>
    <x v="1"/>
    <n v="70883521"/>
    <x v="120"/>
    <s v="Univerzita Tomáše Bati ve Zlíně/Fakulta humanitních studií"/>
    <n v="192202207"/>
    <s v="J"/>
    <x v="1"/>
    <s v="Karger, Tomáš"/>
    <s v="The meaning of sharing in free software and beyond"/>
    <x v="4"/>
    <x v="33"/>
    <s v="Sociology"/>
    <x v="3"/>
    <x v="2"/>
  </r>
  <r>
    <x v="1"/>
    <x v="1"/>
    <n v="70883521"/>
    <x v="120"/>
    <s v="Univerzita Tomáše Bati ve Zlíně/Fakulta humanitních studií"/>
    <n v="192202259"/>
    <s v="J"/>
    <x v="1"/>
    <s v="Mengel, Ewald"/>
    <s v="The iconic Hector Pieterson photo and the power of adaptations"/>
    <x v="3"/>
    <x v="14"/>
    <s v="-"/>
    <x v="3"/>
    <x v="0"/>
  </r>
  <r>
    <x v="1"/>
    <x v="1"/>
    <n v="70883521"/>
    <x v="120"/>
    <s v="Univerzita Tomáše Bati ve Zlíně/Fakulta humanitních studií"/>
    <n v="192202292"/>
    <s v="J"/>
    <x v="1"/>
    <s v="Gavora, Peter;Wiegerová, Adriana"/>
    <s v="DEVELOPMENT OF AN INSTRUMENT TO MEASURE PRESCHOOL TEACHERS´ BELIEFS IN INQUIRY-BASED ACTIVITIES"/>
    <x v="4"/>
    <x v="35"/>
    <s v="Education, general; including training, pedagogy, didactics [and education systems]"/>
    <x v="3"/>
    <x v="0"/>
  </r>
  <r>
    <x v="1"/>
    <x v="1"/>
    <n v="70883521"/>
    <x v="120"/>
    <s v="Univerzita Tomáše Bati ve Zlíně/Fakulta multimediálních komunikací"/>
    <n v="192201887"/>
    <s v="J"/>
    <x v="0"/>
    <s v="Ližbetinová, Lenka;Štarchoň, Peter;Lorincová, Silvia;Weberová, Dagmar;Pruša, Petr"/>
    <s v="Application of cluster analysis in marketing communications in small and medium-sized enterprises: An empirical study in the Slovak Republic"/>
    <x v="4"/>
    <x v="12"/>
    <s v="-"/>
    <x v="3"/>
    <x v="0"/>
  </r>
  <r>
    <x v="1"/>
    <x v="1"/>
    <n v="70883521"/>
    <x v="120"/>
    <s v="Univerzita Tomáše Bati ve Zlíně/Fakulta multimediálních komunikací"/>
    <n v="192201888"/>
    <s v="J"/>
    <x v="0"/>
    <s v="Hitka, Milos;Lorincová, Silvia;Gejdoš, Milos;Klarić, Kristina;Weberová, Dagmar"/>
    <s v="Management approach to motivation of white-collar employees in forest enterprises"/>
    <x v="4"/>
    <x v="12"/>
    <s v="-"/>
    <x v="3"/>
    <x v="3"/>
  </r>
  <r>
    <x v="1"/>
    <x v="1"/>
    <n v="70883521"/>
    <x v="120"/>
    <s v="Univerzita Tomáše Bati ve Zlíně/Fakulta multimediálních komunikací"/>
    <n v="192201891"/>
    <s v="J"/>
    <x v="0"/>
    <s v="Lorincová, Silvia;Štarchoň, Peter;Weberová, Dagmar;Hitka, Milos;Lipoldová, Martina"/>
    <s v="Employee motivation as a tool to achieve sustainability of business processes"/>
    <x v="4"/>
    <x v="12"/>
    <s v="-"/>
    <x v="3"/>
    <x v="3"/>
  </r>
  <r>
    <x v="1"/>
    <x v="1"/>
    <n v="70883521"/>
    <x v="120"/>
    <s v="Univerzita Tomáše Bati ve Zlíně/Fakulta multimediálních komunikací"/>
    <n v="192201890"/>
    <s v="J"/>
    <x v="0"/>
    <s v="Lorincová, Silvia;Hitka, Milos;Bajzíková, Ľubica;Weberová, Dagmar"/>
    <s v="Are the motivational preferences of employees working in small enterprises in Slovakia changing in time?"/>
    <x v="4"/>
    <x v="12"/>
    <s v="-"/>
    <x v="3"/>
    <x v="3"/>
  </r>
  <r>
    <x v="1"/>
    <x v="1"/>
    <n v="70883521"/>
    <x v="120"/>
    <s v="Univerzita Tomáše Bati ve Zlíně/Fakulta multimediálních komunikací"/>
    <n v="192201886"/>
    <s v="J"/>
    <x v="0"/>
    <s v="Šindleryová Butoracová, Ivana;Bačuvčík, Radim"/>
    <s v="Dreams and reality church versus target groups"/>
    <x v="4"/>
    <x v="15"/>
    <s v="-"/>
    <x v="3"/>
    <x v="3"/>
  </r>
  <r>
    <x v="1"/>
    <x v="1"/>
    <n v="70883521"/>
    <x v="120"/>
    <s v="Univerzita Tomáše Bati ve Zlíně/Univerzitní institut"/>
    <n v="192069246"/>
    <s v="F"/>
    <x v="0"/>
    <s v="Hurajová, Anna;Urbánková, Miroslava"/>
    <s v="Termoplastická předsměs k aromatizaci a antibakteriální modifikaci polymerních recyklátů"/>
    <x v="2"/>
    <x v="17"/>
    <s v="Polymer science"/>
    <x v="3"/>
    <x v="2"/>
  </r>
  <r>
    <x v="1"/>
    <x v="1"/>
    <n v="70883521"/>
    <x v="120"/>
    <s v="Univerzita Tomáše Bati ve Zlíně/Univerzitní institut"/>
    <n v="192197352"/>
    <s v="F"/>
    <x v="0"/>
    <s v="Pummerová, Martina;Hausner, David;Válková, Petra;Sedlařík, Vladimír"/>
    <s v="Vyfukovaná fólie na bázi modifikované kyseliny polymléčné se zlepšenými zpracovatelskými vlastnostmi"/>
    <x v="1"/>
    <x v="40"/>
    <s v="Bioproducts (products that are manufactured using biological material as feedstock) biomaterials, bioplastics, biofuels, bioderived bulk and fine chemicals, bio-derived novel materials"/>
    <x v="3"/>
    <x v="1"/>
  </r>
  <r>
    <x v="1"/>
    <x v="1"/>
    <n v="70883521"/>
    <x v="120"/>
    <s v="Univerzita Tomáše Bati ve Zlíně/Univerzitní institut"/>
    <n v="192202418"/>
    <s v="J"/>
    <x v="1"/>
    <s v="Musilová, Lenka;Kašpárková, Věra;Mráček, Aleš;Minařík, Antonín;Minařík, Martin"/>
    <s v="The behaviour of hyaluronan solutions in the presence of Hofmeister ions: A light scattering, viscometry and surface tension study"/>
    <x v="2"/>
    <x v="17"/>
    <s v="Polymer science"/>
    <x v="3"/>
    <x v="2"/>
  </r>
  <r>
    <x v="1"/>
    <x v="1"/>
    <n v="70883521"/>
    <x v="120"/>
    <s v="Univerzita Tomáše Bati ve Zlíně/Univerzitní institut"/>
    <n v="192197368"/>
    <s v="F"/>
    <x v="0"/>
    <s v="Císař, Jaroslav;Hausner, David"/>
    <s v="Stavební obkladový materiál"/>
    <x v="1"/>
    <x v="30"/>
    <s v="Civil engineering"/>
    <x v="3"/>
    <x v="0"/>
  </r>
  <r>
    <x v="1"/>
    <x v="1"/>
    <n v="70883521"/>
    <x v="120"/>
    <s v="Univerzita Tomáše Bati ve Zlíně/Fakulta multimediálních komunikací"/>
    <n v="192201892"/>
    <s v="J"/>
    <x v="0"/>
    <s v="Sramova, Blandina;Pavelka, Jiří"/>
    <s v="Gender differences and wellbeing values in adolescent online shopping"/>
    <x v="4"/>
    <x v="12"/>
    <s v="-"/>
    <x v="3"/>
    <x v="3"/>
  </r>
  <r>
    <x v="1"/>
    <x v="1"/>
    <n v="70883521"/>
    <x v="120"/>
    <s v="Univerzita Tomáše Bati ve Zlíně/Fakulta aplikované informatiky"/>
    <n v="192202094"/>
    <s v="P"/>
    <x v="0"/>
    <s v="Macků, Lubomír;Hlavizna, Martin"/>
    <s v="Mobilní multifunkční zařízení"/>
    <x v="1"/>
    <x v="29"/>
    <s v="Electrical and electronic engineering"/>
    <x v="3"/>
    <x v="0"/>
  </r>
  <r>
    <x v="1"/>
    <x v="1"/>
    <n v="70883521"/>
    <x v="120"/>
    <s v="Univerzita Tomáše Bati ve Zlíně/Fakulta aplikované informatiky"/>
    <n v="192201977"/>
    <s v="J"/>
    <x v="1"/>
    <s v="Viktorin, Adam;Šenkeřík, Roman;Pluháček, Michal;Kadavý, Tomáš;Zamuda, Aleš"/>
    <s v="Distance based parameter adaptation for Success-History based Differential Evolution"/>
    <x v="2"/>
    <x v="8"/>
    <s v="Computer sciences, information science, bioinformathics (hardware development to be 2.2, social aspect to be 5.8)"/>
    <x v="3"/>
    <x v="2"/>
  </r>
  <r>
    <x v="1"/>
    <x v="1"/>
    <n v="70883521"/>
    <x v="120"/>
    <s v="Univerzita Tomáše Bati ve Zlíně/Fakulta aplikované informatiky"/>
    <n v="192202164"/>
    <s v="B"/>
    <x v="0"/>
    <s v="Pospíšilík, Martin"/>
    <s v="Introduction to Electromagnetic Compatibility for Electronic Engineers … and not only for them"/>
    <x v="1"/>
    <x v="29"/>
    <s v="Electrical and electronic engineering"/>
    <x v="3"/>
    <x v="3"/>
  </r>
  <r>
    <x v="1"/>
    <x v="1"/>
    <n v="70883521"/>
    <x v="120"/>
    <s v="Univerzita Tomáše Bati ve Zlíně/Fakulta aplikované informatiky"/>
    <n v="192202011"/>
    <s v="C"/>
    <x v="1"/>
    <s v="Pekař, Libor"/>
    <s v="On the Numerical Determination of Stability Regions in the Delay Space via Dominant Pole Estimation"/>
    <x v="1"/>
    <x v="29"/>
    <s v="Automation and control systems"/>
    <x v="3"/>
    <x v="0"/>
  </r>
  <r>
    <x v="1"/>
    <x v="1"/>
    <n v="70883521"/>
    <x v="120"/>
    <s v="Univerzita Tomáše Bati ve Zlíně/Fakulta aplikované informatiky"/>
    <n v="192202044"/>
    <s v="C"/>
    <x v="0"/>
    <s v="Spolaor, Simone;Gribaudo, Marco;Iacono, Mauro;Kadavý, Tomáš;Komínková Oplatková, Zuzana;Mauri, Giancarlo;Pilana, Sabri;Šenkeřík, Roman;Stojanovic, Natalija;Turunen, Esko;Viktorin, Adam;Vitabile, Salvatore;Zamuda, Aleš;Nobile, Marco Salvatore"/>
    <s v="Towards Human Cell Simulation"/>
    <x v="2"/>
    <x v="8"/>
    <s v="Computer sciences, information science, bioinformathics (hardware development to be 2.2, social aspect to be 5.8)"/>
    <x v="3"/>
    <x v="0"/>
  </r>
  <r>
    <x v="1"/>
    <x v="1"/>
    <n v="70883521"/>
    <x v="120"/>
    <s v="Univerzita Tomáše Bati ve Zlíně/Fakulta aplikované informatiky"/>
    <n v="192203587"/>
    <s v="N"/>
    <x v="0"/>
    <s v="Hromada, Martin;Fröhlich, Tomáš"/>
    <s v="Metodika kategorizace a prioritizace objektů nezbytných při obnově dodávek elektrické energie po blackoutu"/>
    <x v="1"/>
    <x v="30"/>
    <s v="Civil engineering"/>
    <x v="3"/>
    <x v="2"/>
  </r>
  <r>
    <x v="1"/>
    <x v="1"/>
    <n v="70883521"/>
    <x v="120"/>
    <s v="Univerzita Tomáše Bati ve Zlíně/Fakulta aplikované informatiky"/>
    <n v="192202020"/>
    <s v="Z"/>
    <x v="0"/>
    <s v="Pecha, Jiří;Kolomazník, Karel;Pašek, Josef;Husár, Jakub"/>
    <s v="Technologie zpracování keratinových odpadů"/>
    <x v="1"/>
    <x v="18"/>
    <s v="Chemical process engineering"/>
    <x v="3"/>
    <x v="1"/>
  </r>
  <r>
    <x v="1"/>
    <x v="1"/>
    <n v="70883521"/>
    <x v="120"/>
    <s v="Univerzita Tomáše Bati ve Zlíně/Fakulta aplikované informatiky"/>
    <n v="192202031"/>
    <s v="G"/>
    <x v="0"/>
    <s v="Dulík, Tomáš;Vítek, Petr;Juřena, Tomáš"/>
    <s v="Střešní jednotka TEVOGs – 2. generace"/>
    <x v="1"/>
    <x v="29"/>
    <s v="Automation and control systems"/>
    <x v="3"/>
    <x v="2"/>
  </r>
  <r>
    <x v="1"/>
    <x v="1"/>
    <n v="70883521"/>
    <x v="120"/>
    <s v="Univerzita Tomáše Bati ve Zlíně/Fakulta technologická"/>
    <n v="192152603"/>
    <s v="J"/>
    <x v="1"/>
    <s v="Drábek, Jiří;Zatloukal, Martin"/>
    <s v="Influence of long chain branching on fiber diameter distribution for polypropylene nonwovens produced by melt blown process"/>
    <x v="2"/>
    <x v="17"/>
    <s v="Polymer science"/>
    <x v="3"/>
    <x v="1"/>
  </r>
  <r>
    <x v="1"/>
    <x v="1"/>
    <n v="70883521"/>
    <x v="120"/>
    <s v="Univerzita Tomáše Bati ve Zlíně/Fakulta technologická"/>
    <n v="192201452"/>
    <s v="F"/>
    <x v="0"/>
    <s v="Huba, Jakub;Hausnerová, Berenika;Pata, Vladimír;Hausner, David"/>
    <s v="Vstřikovací forma"/>
    <x v="1"/>
    <x v="34"/>
    <s v="Coating and films"/>
    <x v="3"/>
    <x v="3"/>
  </r>
  <r>
    <x v="1"/>
    <x v="1"/>
    <n v="70883521"/>
    <x v="120"/>
    <s v="Univerzita Tomáše Bati ve Zlíně/Fakulta technologická"/>
    <n v="192201453"/>
    <s v="F"/>
    <x v="0"/>
    <s v="Sumczynski, Daniela;Šťastná, Kristýna;Burešová, Iva;Koláčková, Tereza"/>
    <s v="Směs na výrobu sušenek a trvanlivého pečiva s přídavkem nutraceutických surovin"/>
    <x v="1"/>
    <x v="4"/>
    <s v="Food and beverages"/>
    <x v="3"/>
    <x v="0"/>
  </r>
  <r>
    <x v="1"/>
    <x v="1"/>
    <n v="70883521"/>
    <x v="120"/>
    <s v="Univerzita Tomáše Bati ve Zlíně/Fakulta multimediálních komunikací"/>
    <n v="191985835"/>
    <s v="J"/>
    <x v="0"/>
    <s v="Akorede, Amina Lami"/>
    <s v="Rating and Review of a Film Inspired by African Culture: Kirikou and the Sorceress"/>
    <x v="3"/>
    <x v="6"/>
    <s v="-"/>
    <x v="3"/>
    <x v="3"/>
  </r>
  <r>
    <x v="1"/>
    <x v="1"/>
    <n v="70883521"/>
    <x v="120"/>
    <s v="Univerzita Tomáše Bati ve Zlíně/Fakulta multimediálních komunikací"/>
    <n v="192201885"/>
    <s v="P"/>
    <x v="0"/>
    <s v="Dostál, Jiří;Čížek, Pavel;Stanický, Petr;Hřebíček, Milan;Ticháček, Petr"/>
    <s v="Způsob zhotovení duté tlustostěnné třídimenzionální skelné plastiky"/>
    <x v="1"/>
    <x v="34"/>
    <s v="-"/>
    <x v="3"/>
    <x v="3"/>
  </r>
  <r>
    <x v="2"/>
    <x v="2"/>
    <n v="68081715"/>
    <x v="121"/>
    <s v="Ústav analytické chemie AV ČR, v. v. i."/>
    <n v="191868083"/>
    <s v="P"/>
    <x v="0"/>
    <s v="Pařil, P.;Baar, J.;Dejmal, A.;Foret, František;Křenková, Jana"/>
    <s v="Způsob ošetření a barvení dřeva obsahujícího třísloviny"/>
    <x v="1"/>
    <x v="34"/>
    <n v="20502"/>
    <x v="0"/>
    <x v="3"/>
  </r>
  <r>
    <x v="2"/>
    <x v="2"/>
    <n v="68081715"/>
    <x v="121"/>
    <s v="Ústav analytické chemie AV ČR, v. v. i."/>
    <n v="191966075"/>
    <s v="P"/>
    <x v="0"/>
    <s v="Svoboda, Milan;Kratzer, Jan;Dědina, Jiří"/>
    <s v="Atomizátor těkavých specií na bázi vnějšího dielektrického bariérového výboje s kapilárními elektrodami"/>
    <x v="2"/>
    <x v="17"/>
    <s v="Analytical chemistry"/>
    <x v="1"/>
    <x v="2"/>
  </r>
  <r>
    <x v="2"/>
    <x v="2"/>
    <n v="68081715"/>
    <x v="121"/>
    <s v="Ústav analytické chemie AV ČR, v. v. i."/>
    <n v="192035835"/>
    <s v="P"/>
    <x v="0"/>
    <s v="Křůmal, Kamil;Večeřa, Zbyněk"/>
    <s v="Přípravek pro ošetření celulózových a/nebo ligno-celulózových materiálů proti napadení plísněmi a pro likvidaci plísní v těchto materiálech, jeho použití a způsob ochrany materiálů"/>
    <x v="2"/>
    <x v="17"/>
    <s v="Analytical chemistry"/>
    <x v="1"/>
    <x v="2"/>
  </r>
  <r>
    <x v="2"/>
    <x v="2"/>
    <n v="68081715"/>
    <x v="121"/>
    <s v="Ústav analytické chemie AV ČR, v. v. i."/>
    <n v="191868127"/>
    <s v="J"/>
    <x v="1"/>
    <s v="Hlaváček, Antonín;Farka, Z.;Hubner, M.;Hornakova, V.;Nemecek, D.;Niessner, R.;Skladal, P.;Knopp, D.;Gorris, H H."/>
    <s v="Competitive upconversion-linked immunosorbent assay for thensensitive detection of Diclofenac"/>
    <x v="2"/>
    <x v="17"/>
    <s v="Analytical chemistry"/>
    <x v="2"/>
    <x v="1"/>
  </r>
  <r>
    <x v="2"/>
    <x v="2"/>
    <n v="68081715"/>
    <x v="121"/>
    <s v="Ústav analytické chemie AV ČR, v. v. i."/>
    <n v="191966101"/>
    <s v="J"/>
    <x v="1"/>
    <s v="Kubáň, Pavel"/>
    <s v="Salt removal from microliter sample volumes by multiple phase microelectromembrane extractions across free liquid membranes"/>
    <x v="2"/>
    <x v="17"/>
    <s v="Analytical chemistry"/>
    <x v="2"/>
    <x v="5"/>
  </r>
  <r>
    <x v="2"/>
    <x v="2"/>
    <n v="68081715"/>
    <x v="121"/>
    <s v="Ústav analytické chemie AV ČR, v. v. i."/>
    <n v="192087313"/>
    <s v="J"/>
    <x v="1"/>
    <s v="Mikuška, Pavel;Čapka, Lukáš;Večeřa, Zbyněk"/>
    <s v="Aerosol sampler for analysis of fine and ultrafine aerosols"/>
    <x v="2"/>
    <x v="17"/>
    <s v="Analytical chemistry"/>
    <x v="2"/>
    <x v="1"/>
  </r>
  <r>
    <x v="2"/>
    <x v="2"/>
    <n v="68081715"/>
    <x v="121"/>
    <s v="Ústav analytické chemie AV ČR, v. v. i."/>
    <n v="192097682"/>
    <s v="J"/>
    <x v="1"/>
    <s v="Šoukal, Jakub;Sturgeon, R. E.;Musil, Stanislav"/>
    <s v="Efficient photochemical vapor generation of molybdenum for ICPMS detection"/>
    <x v="2"/>
    <x v="17"/>
    <s v="Analytical chemistry"/>
    <x v="2"/>
    <x v="1"/>
  </r>
  <r>
    <x v="2"/>
    <x v="2"/>
    <n v="68081715"/>
    <x v="121"/>
    <s v="Ústav analytické chemie AV ČR, v. v. i."/>
    <n v="192165084"/>
    <s v="J"/>
    <x v="1"/>
    <s v="Duša, Filip;Moravcová, Dana;Šlais, Karel"/>
    <s v="Low-molecular-mass nitrophenol-based compounds suitable for the effective tracking of pH gradient in isoelectric focusing"/>
    <x v="2"/>
    <x v="17"/>
    <s v="Analytical chemistry"/>
    <x v="3"/>
    <x v="2"/>
  </r>
  <r>
    <x v="2"/>
    <x v="2"/>
    <n v="68081715"/>
    <x v="121"/>
    <s v="Ústav analytické chemie AV ČR, v. v. i."/>
    <n v="192165070"/>
    <s v="J"/>
    <x v="1"/>
    <s v="Foret, František;Datinská, Vladimíra;Voráčová, Ivona;Novotný, Jakub;Gheibi, P.;Berka, J.;Astier, Y."/>
    <s v="Macrofluidic device for preparative concentration based on epitachophoresis"/>
    <x v="2"/>
    <x v="17"/>
    <s v="Analytical chemistry"/>
    <x v="3"/>
    <x v="5"/>
  </r>
  <r>
    <x v="2"/>
    <x v="2"/>
    <n v="68081715"/>
    <x v="121"/>
    <s v="Ústav analytické chemie AV ČR, v. v. i."/>
    <n v="191966124"/>
    <s v="J"/>
    <x v="1"/>
    <s v="Dumková, J.;Smutná, Tereza;Vrlíková, Lucie;Le Coustumer, P.;Večeřa, Zbyněk;Dočekal, Bohumil;Mikuška, Pavel;Čapka, Lukáš;Fictum, P.;Hampl, A.;Buchtová, Marcela"/>
    <s v="Sub-chronic inhalation of lead oxide nanoparticles revealed their broad distribution and tissue-specific subcellular localization in target organs"/>
    <x v="5"/>
    <x v="27"/>
    <s v="Toxicology"/>
    <x v="3"/>
    <x v="1"/>
  </r>
  <r>
    <x v="2"/>
    <x v="2"/>
    <n v="68081715"/>
    <x v="121"/>
    <s v="Ústav analytické chemie AV ČR, v. v. i."/>
    <n v="192165054"/>
    <s v="J"/>
    <x v="1"/>
    <s v="Dvořák, P.;Talába, M.;Kratzer, Jan;Dědina, Jiří"/>
    <s v="Radical theory of hydride atomization confirmed after four decades - determination of H radicals in a quartz hydride atomizer by two-photon absorption laser-induced fluorescence"/>
    <x v="2"/>
    <x v="17"/>
    <s v="Analytical chemistry"/>
    <x v="3"/>
    <x v="1"/>
  </r>
  <r>
    <x v="2"/>
    <x v="2"/>
    <n v="68081715"/>
    <x v="121"/>
    <s v="Ústav analytické chemie AV ČR, v. v. i."/>
    <n v="191966117"/>
    <s v="J"/>
    <x v="1"/>
    <s v="Šlampová, Andrea;Kubáň, Pavel"/>
    <s v="Direct analysis of free aqueous and organic operational solutions as a tool for understanding fundamental principles of electromembrane extraction"/>
    <x v="2"/>
    <x v="17"/>
    <s v="Analytical chemistry"/>
    <x v="3"/>
    <x v="1"/>
  </r>
  <r>
    <x v="2"/>
    <x v="2"/>
    <n v="61388980"/>
    <x v="122"/>
    <s v="Ústav anorganické chemie AV ČR, v. v. i."/>
    <n v="191872027"/>
    <s v="P"/>
    <x v="0"/>
    <s v="Pospěchová, J.;Štengl, Václav"/>
    <s v="Způsob přípravy nanokompozitního materiálu na bázi grafen oxidu a polystyrenu, nanokompozitní materiál a jeho použití"/>
    <x v="2"/>
    <x v="17"/>
    <n v="10402"/>
    <x v="0"/>
    <x v="1"/>
  </r>
  <r>
    <x v="2"/>
    <x v="2"/>
    <n v="61388980"/>
    <x v="122"/>
    <s v="Ústav anorganické chemie AV ČR, v. v. i."/>
    <n v="191872038"/>
    <s v="P"/>
    <x v="0"/>
    <s v="Brynda, Jiří;Cígler, Petr;Grüner, Bohumír;Maloy Řezáčová, Pavlína;Mader, P.;Šícha, Václav;Bakardjiev, Mario;Holub, Josef;Džubák, P.;Hajdúch, M."/>
    <s v="Carbonic anhydrase inhibitors and method of their production"/>
    <x v="2"/>
    <x v="17"/>
    <n v="10402"/>
    <x v="0"/>
    <x v="1"/>
  </r>
  <r>
    <x v="2"/>
    <x v="2"/>
    <n v="61388980"/>
    <x v="122"/>
    <s v="Ústav anorganické chemie AV ČR, v. v. i."/>
    <n v="191973313"/>
    <s v="F"/>
    <x v="0"/>
    <s v="Jelínek, T.;Grüner, Bohumír;Bakardjiev, Mario"/>
    <s v="Closo-Dekahydrodekaborát obecného vzorce (Cat+)2[10B10H10]2- v 10B izotopicky čisté formě"/>
    <x v="2"/>
    <x v="17"/>
    <s v="Inorganic and nuclear chemistry"/>
    <x v="1"/>
    <x v="1"/>
  </r>
  <r>
    <x v="2"/>
    <x v="2"/>
    <n v="61388980"/>
    <x v="122"/>
    <s v="Ústav anorganické chemie AV ČR, v. v. i."/>
    <n v="191973331"/>
    <s v="P"/>
    <x v="0"/>
    <s v="Černý, Zbyněk;Šulc, Lubomír;Roubíček, P.;Hedrlín, J.;Holý, M."/>
    <s v="Pojivo na bázi hydratovaných oxidů hořečnatých"/>
    <x v="2"/>
    <x v="17"/>
    <s v="Inorganic and nuclear chemistry"/>
    <x v="1"/>
    <x v="0"/>
  </r>
  <r>
    <x v="2"/>
    <x v="2"/>
    <n v="61388980"/>
    <x v="122"/>
    <s v="Ústav anorganické chemie AV ČR, v. v. i."/>
    <n v="192083535"/>
    <s v="J"/>
    <x v="1"/>
    <s v="Hošek, Michal;Matys Grygar, Tomáš;Elznicová, J.;Faměra, Martin;Popelka, J.;Matkovič, J.;Kiss, T."/>
    <s v="Geochemical mapping in polluted floodplains using in situ X-ray fluorescence analysis, geophysical imaging, and statistics: Surprising complexity of floodplain pollution hotspot"/>
    <x v="2"/>
    <x v="9"/>
    <s v="Environmental sciences (social aspects to be 5.7)"/>
    <x v="2"/>
    <x v="2"/>
  </r>
  <r>
    <x v="2"/>
    <x v="2"/>
    <n v="61388980"/>
    <x v="122"/>
    <s v="Ústav anorganické chemie AV ČR, v. v. i."/>
    <n v="192083520"/>
    <s v="J"/>
    <x v="1"/>
    <s v="Hynek, Jan;Zelenka, J.;Rathouský, Jiří;Kubát, Pavel;Ruml, T.;Demel, Jan;Lang, Kamil"/>
    <s v="Designing Porphyrinic Covalent Organic Frameworks for the Photodynamic Inactivation of Bacteria"/>
    <x v="2"/>
    <x v="17"/>
    <s v="Inorganic and nuclear chemistry"/>
    <x v="2"/>
    <x v="1"/>
  </r>
  <r>
    <x v="2"/>
    <x v="2"/>
    <n v="61388980"/>
    <x v="122"/>
    <s v="Ústav anorganické chemie AV ČR, v. v. i."/>
    <n v="192083521"/>
    <s v="J"/>
    <x v="1"/>
    <s v="Hynek, Jan;Brázda, Petr;Rohlíček, Jan;Londesborough, Michael Geoffrey Stephen;Demel, Jan"/>
    <s v="Phosphinic Acid Based Linkers: Building Blocks in Metal-Organic Framework Chemistry"/>
    <x v="2"/>
    <x v="17"/>
    <s v="Inorganic and nuclear chemistry"/>
    <x v="2"/>
    <x v="5"/>
  </r>
  <r>
    <x v="2"/>
    <x v="2"/>
    <n v="61388980"/>
    <x v="122"/>
    <s v="Ústav anorganické chemie AV ČR, v. v. i."/>
    <n v="192083527"/>
    <s v="J"/>
    <x v="1"/>
    <s v="Kirakci, Kaplan;Zelenka, J.;Rumlová, M.;Martinčík, Jiří;Nikl, Martin;Ruml, T.;Lang, Kamil"/>
    <s v="Octahedral molybdenum clusters as radiosensitizers for X-ray induced photodynamic therapy"/>
    <x v="2"/>
    <x v="17"/>
    <s v="Inorganic and nuclear chemistry"/>
    <x v="2"/>
    <x v="1"/>
  </r>
  <r>
    <x v="2"/>
    <x v="2"/>
    <n v="61388980"/>
    <x v="122"/>
    <s v="Ústav anorganické chemie AV ČR, v. v. i."/>
    <n v="192093766"/>
    <s v="J"/>
    <x v="1"/>
    <s v="Henych, Jiří;Štengl, Václav;Mattsson, A.;Tolasz, Jakub;Österlund, L."/>
    <s v="Chemical warfare agent simulant DMMP reactive adsorption on TiO2/graphene oxide composites prepared via titanium peroxo-complex or urea precipitation"/>
    <x v="2"/>
    <x v="17"/>
    <s v="Inorganic and nuclear chemistry"/>
    <x v="2"/>
    <x v="2"/>
  </r>
  <r>
    <x v="2"/>
    <x v="2"/>
    <n v="61388980"/>
    <x v="122"/>
    <s v="Ústav anorganické chemie AV ČR, v. v. i."/>
    <n v="192161001"/>
    <s v="J"/>
    <x v="1"/>
    <s v="Grüner, Bohumír;Brynda, Jiří;Das, V.;Šícha, Václav;Štěpánková, J.;Nekvinda, Jan;Holub, Josef;Pospíšilová, B.;Fábry, Milan;Pachl, P.;Král, Vlastimil;Kugler, M.;Mašek, V.;Medvědiková, M.;Matějková, S.;Nová, A.;Lišková, B.;Gurská, S.;Džubák, P.;Hajdúch, M.;Řezáčová, Pavlína"/>
    <s v="Metallacarborane sulfamides: Unconventional, specific, and highly selective inhibitors of carbonic anhydrase IX"/>
    <x v="2"/>
    <x v="17"/>
    <s v="Inorganic and nuclear chemistry"/>
    <x v="3"/>
    <x v="1"/>
  </r>
  <r>
    <x v="2"/>
    <x v="2"/>
    <n v="61388980"/>
    <x v="122"/>
    <s v="Ústav anorganické chemie AV ČR, v. v. i."/>
    <n v="192160952"/>
    <s v="J"/>
    <x v="1"/>
    <s v="Tok, Oleg L.;Lang, Kamil;Růžička, A.;Cvačka, Josef"/>
    <s v="Helicenes Built from Silacyclopentadienes via Ring-by-Ring Knitting of the Helical Framework"/>
    <x v="2"/>
    <x v="17"/>
    <s v="Inorganic and nuclear chemistry"/>
    <x v="3"/>
    <x v="1"/>
  </r>
  <r>
    <x v="2"/>
    <x v="2"/>
    <n v="61388980"/>
    <x v="122"/>
    <s v="Ústav anorganické chemie AV ČR, v. v. i."/>
    <n v="192073783"/>
    <s v="J"/>
    <x v="1"/>
    <s v="Bůžek, Daniel;Demel, Jan;Lang, Kamil"/>
    <s v="Zirconium Metal-Organic Framework UiO-66: Stability in an Aqueous Environment and Its Relevance for Organophosphate Degradation"/>
    <x v="2"/>
    <x v="17"/>
    <s v="Inorganic and nuclear chemistry"/>
    <x v="3"/>
    <x v="2"/>
  </r>
  <r>
    <x v="2"/>
    <x v="2"/>
    <n v="61388980"/>
    <x v="122"/>
    <s v="Ústav anorganické chemie AV ČR, v. v. i."/>
    <n v="192160991"/>
    <s v="J"/>
    <x v="1"/>
    <s v="Londesborough, Michael Geoffrey Stephen;Dolanský, Jiří;Bould, Jonathan;Braborec, Jakub;Kirakci, Kaplan;Lang, Kamil;Císařová, I.;Kubát, Pavel;Roca-Sanjuan, D.;Frances-Monerris, A.;Slušná, L.;Noskovičová, E.;Lorenc, D."/>
    <s v="Effect of Iodination on the Photophysics of the Laser Borane anti-B18H22: Generation of Efficient Photosensitizers of Oxygen"/>
    <x v="2"/>
    <x v="17"/>
    <s v="Inorganic and nuclear chemistry"/>
    <x v="3"/>
    <x v="1"/>
  </r>
  <r>
    <x v="2"/>
    <x v="2"/>
    <n v="61388980"/>
    <x v="122"/>
    <s v="Ústav anorganické chemie AV ČR, v. v. i."/>
    <n v="192160989"/>
    <s v="J"/>
    <x v="1"/>
    <s v="Henych, Jiří;Stehlík, Štěpán;Mazanec, K.;Tolasz, Jakub;Čermák, J.;Rezek, B.;Mattsson, A.;Österlund, L."/>
    <s v="Reactive adsorption and photodegradation of soman and dimethyl methylphosphonate on TiO2/nanodiamond composites"/>
    <x v="2"/>
    <x v="17"/>
    <s v="Inorganic and nuclear chemistry"/>
    <x v="3"/>
    <x v="1"/>
  </r>
  <r>
    <x v="2"/>
    <x v="2"/>
    <n v="61388980"/>
    <x v="122"/>
    <s v="Ústav anorganické chemie AV ČR, v. v. i."/>
    <n v="192075308"/>
    <s v="C"/>
    <x v="1"/>
    <s v="Lang, Kamil;Mosinger, Jiří;Kubát, Pavel"/>
    <s v="Nanofibers and Nanocomposite Films for Singlet Oxygen-Based Applications"/>
    <x v="2"/>
    <x v="17"/>
    <s v="Inorganic and nuclear chemistry"/>
    <x v="3"/>
    <x v="2"/>
  </r>
  <r>
    <x v="0"/>
    <x v="10"/>
    <n v="47325011"/>
    <x v="123"/>
    <s v="Ústav archeologické památkové péče severozápadních Čech, v. v. i."/>
    <n v="191874743"/>
    <s v="B"/>
    <x v="0"/>
    <s v="Černá, Eva"/>
    <s v="Středověké sklárny v severozápadních Čechách.  Přínos archeologie k dějinám českého sklářství."/>
    <x v="3"/>
    <x v="11"/>
    <n v="60102"/>
    <x v="0"/>
    <x v="1"/>
  </r>
  <r>
    <x v="0"/>
    <x v="10"/>
    <n v="47325011"/>
    <x v="123"/>
    <s v="Ústav archeologické památkové péče severozápadních Čech, v. v. i."/>
    <n v="191961322"/>
    <s v="B"/>
    <x v="0"/>
    <s v="Sýkora, Milan;Lehký, Ivan"/>
    <s v="Kalich a Panna. Hrady Jana Žižky."/>
    <x v="3"/>
    <x v="11"/>
    <s v="Archaeology"/>
    <x v="1"/>
    <x v="2"/>
  </r>
  <r>
    <x v="0"/>
    <x v="10"/>
    <n v="47325011"/>
    <x v="123"/>
    <s v="Ústav archeologické památkové péče severozápadních Čech, v. v. i."/>
    <n v="191961329"/>
    <s v="C"/>
    <x v="1"/>
    <s v="Blažek, Jan"/>
    <s v="Líšťany (okr. Louny) -Depot hřiven a výrobků."/>
    <x v="3"/>
    <x v="11"/>
    <s v="Archaeology"/>
    <x v="1"/>
    <x v="2"/>
  </r>
  <r>
    <x v="2"/>
    <x v="2"/>
    <n v="68081766"/>
    <x v="124"/>
    <s v="Ústav biologie obratlovců AV ČR, v. v. i."/>
    <n v="191867568"/>
    <s v="V"/>
    <x v="0"/>
    <s v="Adámek, Zdeněk"/>
    <s v="Posouzení vlivu záměru NJZ EDU na zájmy chráněné zákonem č. 99/2004 Sb. v rybářských revírech Jihlava 5B-C, 6 a 7-8"/>
    <x v="0"/>
    <x v="0"/>
    <n v="40103"/>
    <x v="0"/>
    <x v="2"/>
  </r>
  <r>
    <x v="2"/>
    <x v="2"/>
    <n v="68081766"/>
    <x v="124"/>
    <s v="Ústav biologie obratlovců AV ČR, v. v. i."/>
    <n v="191978959"/>
    <s v="J"/>
    <x v="0"/>
    <s v="Kutal, M.;Belotti, E.;Volfová, J.;Mináriková, T.;Bufka, L.;Poledník, L.;Krojerová, Jarmila;Bojda, M.;Váňa, M.;Kutalová, L.;Beneš, J.;Flousek, J.;Tomášek, V.;Kafka, P.;Poledníková, K.;Pospíšková, J.;Dekař, P.;Machciník, B.;Koubek, Petr;Duľa, M."/>
    <s v="Výskyt velkých šelem – rysa ostrovida (Lynx lynx), vlka obecného (Canis lupus) a medvěda hnědého (Ursus arctos) – a kočky divoké (Felis silvestris)nv České republice a na západním Slovensku v letech 2012–2016 (Carnivora)"/>
    <x v="2"/>
    <x v="5"/>
    <s v="Ecology"/>
    <x v="1"/>
    <x v="2"/>
  </r>
  <r>
    <x v="2"/>
    <x v="2"/>
    <n v="68081766"/>
    <x v="124"/>
    <s v="Ústav biologie obratlovců AV ČR, v. v. i."/>
    <n v="191966217"/>
    <s v="J"/>
    <x v="1"/>
    <s v="Gryseels, S.;Baird, Stuart J. E.;Borremans, B.;Makundi, R.;Leirs, H.;Goüy de Bellocq, Joëlle"/>
    <s v="When viruses don’t go viral: the importance of host phylogeographic structure in the spatial spread of arenaviruses"/>
    <x v="2"/>
    <x v="5"/>
    <s v="Virology"/>
    <x v="2"/>
    <x v="1"/>
  </r>
  <r>
    <x v="2"/>
    <x v="2"/>
    <n v="68081766"/>
    <x v="124"/>
    <s v="Ústav biologie obratlovců AV ČR, v. v. i."/>
    <n v="192087535"/>
    <s v="J"/>
    <x v="1"/>
    <s v="Blažek, Radim;Polačik, Matej;Smith, Carl;Honza, Marcel;Meyer, A.;Reichard, Martin"/>
    <s v="Success of cuckoo catfish brood parasitism reflects coevolutionary history and individual experience of their cichlid hosts"/>
    <x v="2"/>
    <x v="5"/>
    <s v="Zoology"/>
    <x v="2"/>
    <x v="1"/>
  </r>
  <r>
    <x v="2"/>
    <x v="2"/>
    <n v="68081766"/>
    <x v="124"/>
    <s v="Ústav biologie obratlovců AV ČR, v. v. i."/>
    <n v="192098176"/>
    <s v="J"/>
    <x v="0"/>
    <s v="Šálek, Martin;Bažant, M.;Żmihorski, M."/>
    <s v="Active farmsteads are year-round strongholds for farmland birds"/>
    <x v="2"/>
    <x v="5"/>
    <s v="Biodiversity conservation"/>
    <x v="2"/>
    <x v="5"/>
  </r>
  <r>
    <x v="2"/>
    <x v="2"/>
    <n v="68081766"/>
    <x v="124"/>
    <s v="Ústav biologie obratlovců AV ČR, v. v. i."/>
    <n v="191867466"/>
    <s v="J"/>
    <x v="1"/>
    <s v="Zukal, Jan;Bandouchová, H.;Brichta, J.;Cmoková, A.;Jaron, K. S.;Kolařík, Miroslav;Kováčová, V.;Kubátová, A.;Nováková, Alena;Orlov, O.;Pikula, J.;Presetnik, P.;Šuba, J.;Zahradníková Jr., A.;Martínková, Natália"/>
    <s v="White-nose syndrome without borders: Pseudogymnoascus destructans infection tolerated in Europe and Palearctic Asia but not in North America"/>
    <x v="2"/>
    <x v="5"/>
    <s v="Zoology"/>
    <x v="3"/>
    <x v="1"/>
  </r>
  <r>
    <x v="2"/>
    <x v="2"/>
    <n v="68081766"/>
    <x v="124"/>
    <s v="Ústav biologie obratlovců AV ČR, v. v. i."/>
    <n v="191978862"/>
    <s v="J"/>
    <x v="1"/>
    <s v="Bryja, Josef;Šumbera, R.;Kerbis Peterhans, J. C.;Aghová, Tatiana;Bryjová, Anna;Mikula, Ondřej;Nicolas, V.;Denys, C.;Verheyen, E."/>
    <s v="Evolutionary history of the thicket rats (genus Grammomys) mirrors the evolution of African forests since late Miocene"/>
    <x v="2"/>
    <x v="5"/>
    <s v="Biology (theoretical, mathematical, thermal, cryobiology, biological rhythm), Evolutionary_x000a_biology"/>
    <x v="3"/>
    <x v="1"/>
  </r>
  <r>
    <x v="2"/>
    <x v="2"/>
    <n v="68081766"/>
    <x v="124"/>
    <s v="Ústav biologie obratlovců AV ČR, v. v. i."/>
    <n v="192087543"/>
    <s v="J"/>
    <x v="1"/>
    <s v="Vrtílek, Milan;Žák, Jakub;Pšenička, M.;Reichard, Martin"/>
    <s v="Extremely rapid maturation of a wild African annual fish"/>
    <x v="2"/>
    <x v="5"/>
    <s v="Biochemistry and molecular biology"/>
    <x v="3"/>
    <x v="2"/>
  </r>
  <r>
    <x v="2"/>
    <x v="2"/>
    <n v="68081766"/>
    <x v="124"/>
    <s v="Ústav biologie obratlovců AV ČR, v. v. i."/>
    <n v="192165659"/>
    <s v="J"/>
    <x v="1"/>
    <s v="Gvoždíková Javůrková, Veronika;Kreisinger, J.;Procházka, Petr;Požgayová, Milica;Ševčíková, K.;Brlík, Vojtěch;Adamík, P.;Heneberg, P.;Porkert, J."/>
    <s v="Unveiled feather microcosm: feather microbiota of passerine birds is closely associated with host species identity and bacteriocin-producing bacteria"/>
    <x v="2"/>
    <x v="5"/>
    <s v="Ecology"/>
    <x v="3"/>
    <x v="1"/>
  </r>
  <r>
    <x v="2"/>
    <x v="2"/>
    <n v="68081766"/>
    <x v="124"/>
    <s v="Ústav biologie obratlovců AV ČR, v. v. i."/>
    <n v="192165612"/>
    <s v="P"/>
    <x v="0"/>
    <s v="Mendel, Jan;Halačka, Karel;Vetešník, Lukáš"/>
    <s v="Způsob identifikace evropských sladkovodních ryb a hybridů v biologických materiálech metodou S7iCAPS"/>
    <x v="2"/>
    <x v="5"/>
    <s v="Zoology"/>
    <x v="3"/>
    <x v="2"/>
  </r>
  <r>
    <x v="2"/>
    <x v="2"/>
    <n v="68378033"/>
    <x v="125"/>
    <s v="Ústav dějin umění AV ČR, v. v. i."/>
    <n v="191830404"/>
    <s v="N"/>
    <x v="0"/>
    <s v="Cíglerová, Tereza;Doležalová, Kateřina;Šíblová, Markéta;Trnková, Petra"/>
    <s v="Péče o fotografie a kresby: inspirace pro sbírky menšího rozsahu"/>
    <x v="3"/>
    <x v="6"/>
    <n v="60401"/>
    <x v="0"/>
    <x v="3"/>
  </r>
  <r>
    <x v="2"/>
    <x v="2"/>
    <n v="68378033"/>
    <x v="125"/>
    <s v="Ústav dějin umění AV ČR, v. v. i."/>
    <n v="191866991"/>
    <s v="O"/>
    <x v="0"/>
    <s v="Roháček, Jiří;Uhlíková, Kristina"/>
    <s v="Věda minulosti dnes. Statě k edičnímu zpřístupňování starších nepublikovaných odborných textů"/>
    <x v="3"/>
    <x v="6"/>
    <n v="60401"/>
    <x v="0"/>
    <x v="2"/>
  </r>
  <r>
    <x v="2"/>
    <x v="2"/>
    <n v="68378033"/>
    <x v="125"/>
    <s v="Ústav dějin umění AV ČR, v. v. i."/>
    <n v="191866956"/>
    <s v="B"/>
    <x v="1"/>
    <s v="Švácha, Rostislav;Steckerová, A.;Winter, Tomáš;Pech, M.;Lahoda, Vojtěch;Kubeš, J.;Prchal, V.;Španihelová, M.;Gremlicová, D.;Němečková, E.;Lomíček, J.;Swierczeková, L."/>
    <s v="StArt. Sport as a Symbol in the Fine Arts"/>
    <x v="3"/>
    <x v="6"/>
    <s v="Arts, Art history"/>
    <x v="1"/>
    <x v="5"/>
  </r>
  <r>
    <x v="2"/>
    <x v="2"/>
    <n v="68378033"/>
    <x v="125"/>
    <s v="Ústav dějin umění AV ČR, v. v. i."/>
    <n v="191866984"/>
    <s v="B"/>
    <x v="1"/>
    <s v="Mádl, Martin;Heisslerová, Radka;Šeferisová Loudová, Michaela;Vácha, Štěpán;Babická, L.;Klinerová, A.;Rosenbergová, S.;Vondráčková, M.;Macurová, Z."/>
    <s v="Benediktini. Barokní nástěnná malba v českých zemích. 2 sv"/>
    <x v="3"/>
    <x v="6"/>
    <s v="Arts, Art history"/>
    <x v="1"/>
    <x v="5"/>
  </r>
  <r>
    <x v="2"/>
    <x v="2"/>
    <n v="68378033"/>
    <x v="125"/>
    <s v="Ústav dějin umění AV ČR, v. v. i."/>
    <n v="191966578"/>
    <s v="B"/>
    <x v="1"/>
    <s v="Prix, Dalibor;Beran, L.;Bureš, M.;Čižinská, H.;Dáňová, H.;Dragoun, Z.;Hilmera, J.;Hnídková, Vendula;Hůrková, Ludmila;Janková, Y.;Kašpar, V.;Kostka, M.;Kuchařík, M.;Mádl, Martin;Maták, M.;Mazač, V.;Mezihoráková, Klára;Pařez, J.;Pařík, A.;Petrasová, Taťána;"/>
    <s v="Umělecké památky Prahy. Velká Praha. M - Ž. 2 sv"/>
    <x v="3"/>
    <x v="6"/>
    <s v="Arts, Art history"/>
    <x v="1"/>
    <x v="5"/>
  </r>
  <r>
    <x v="2"/>
    <x v="2"/>
    <n v="68378033"/>
    <x v="125"/>
    <s v="Ústav dějin umění AV ČR, v. v. i."/>
    <n v="191866946"/>
    <s v="B"/>
    <x v="1"/>
    <s v="Bydžovská, Lenka;Srp, K."/>
    <s v="Krása bude křečovitá. Surrealismus v Československu 1933-1939"/>
    <x v="3"/>
    <x v="6"/>
    <s v="Arts, Art history"/>
    <x v="1"/>
    <x v="1"/>
  </r>
  <r>
    <x v="2"/>
    <x v="2"/>
    <n v="68378033"/>
    <x v="125"/>
    <s v="Ústav dějin umění AV ČR, v. v. i."/>
    <n v="191866999"/>
    <s v="B"/>
    <x v="1"/>
    <s v="Slavíček, L.;Bregantová, Polana;Horová, Anděla;Platovská, Marie"/>
    <s v="Slovník historiků umění, výtvarných kritiků, teoretiků a publicistů v českých zemích a jejich spolupracovníků z příbuzných oborů (asi 1800-2008). 2 sv"/>
    <x v="3"/>
    <x v="6"/>
    <s v="Arts, Art history"/>
    <x v="1"/>
    <x v="1"/>
  </r>
  <r>
    <x v="2"/>
    <x v="2"/>
    <n v="68378033"/>
    <x v="125"/>
    <s v="Ústav dějin umění AV ČR, v. v. i."/>
    <n v="191867004"/>
    <s v="B"/>
    <x v="1"/>
    <s v="Svobodová, Markéta"/>
    <s v="Bauhaus a Československo 1919-1938. Studenti, koncepty, kontakty / The Bauhaus and Czechoslovakia 1919-1938. Students, Concepts, Contacts"/>
    <x v="3"/>
    <x v="6"/>
    <s v="Arts, Art history"/>
    <x v="1"/>
    <x v="1"/>
  </r>
  <r>
    <x v="2"/>
    <x v="2"/>
    <n v="68378033"/>
    <x v="125"/>
    <s v="Ústav dějin umění AV ČR, v. v. i."/>
    <n v="191966587"/>
    <s v="B"/>
    <x v="1"/>
    <s v="Vácha, Štěpán;Heisslerová, Radka"/>
    <s v="Ve stínu Karla Škréty. Pražští malíři v letech 1635–1680. Antonín Stevens, Jan Bedřich Hess, Matěj Zimprecht"/>
    <x v="3"/>
    <x v="6"/>
    <s v="Arts, Art history"/>
    <x v="1"/>
    <x v="1"/>
  </r>
  <r>
    <x v="2"/>
    <x v="2"/>
    <n v="68378033"/>
    <x v="125"/>
    <s v="Ústav dějin umění AV ČR, v. v. i."/>
    <n v="191979441"/>
    <s v="O"/>
    <x v="1"/>
    <s v="Nešlehová, Mahulena"/>
    <s v="Vlastislav Hofman (1884-1964). Pocta invenci. Nové pohledy, nová zjištění / A Tribute to Invention. New Perspectives, New Discoveries"/>
    <x v="3"/>
    <x v="6"/>
    <s v="Arts, Art history"/>
    <x v="1"/>
    <x v="1"/>
  </r>
  <r>
    <x v="2"/>
    <x v="2"/>
    <n v="68378033"/>
    <x v="125"/>
    <s v="Ústav dějin umění AV ČR, v. v. i."/>
    <n v="192035841"/>
    <s v="B"/>
    <x v="1"/>
    <s v="Uhlíková, Kristina;Jelínková Homolová, Dita;Císařová, Jitka;Uhlík, Jan"/>
    <s v="Šlechtická sídla ve stínu prezidentských dekretů"/>
    <x v="3"/>
    <x v="6"/>
    <s v="Arts, Art history"/>
    <x v="1"/>
    <x v="1"/>
  </r>
  <r>
    <x v="2"/>
    <x v="2"/>
    <n v="68378033"/>
    <x v="125"/>
    <s v="Ústav dějin umění AV ČR, v. v. i."/>
    <n v="191866960"/>
    <s v="E"/>
    <x v="1"/>
    <s v="Benešovská, Klára;Čermák, Václav;Kubínová, Kateřina;Slavický, Tomáš"/>
    <s v="Slovanský klášter Karla IV. Zbožnost, umění, vzdělanost"/>
    <x v="3"/>
    <x v="6"/>
    <s v="Arts, Art history"/>
    <x v="1"/>
    <x v="2"/>
  </r>
  <r>
    <x v="2"/>
    <x v="2"/>
    <n v="68378033"/>
    <x v="125"/>
    <s v="Ústav dějin umění AV ČR, v. v. i."/>
    <n v="191866985"/>
    <s v="B"/>
    <x v="1"/>
    <s v="Machalíková, Pavla;Winter, Tomáš;Dobiáš, Dalibor;Fedrová, Stanislava;Kordík, Pavel"/>
    <s v="Nespatříte hada / Not a Single Snake in Sight. Josef Čapek – František Hrubín – Jan Skácel – Miloslav Kabeláč"/>
    <x v="3"/>
    <x v="6"/>
    <s v="Arts, Art history"/>
    <x v="1"/>
    <x v="2"/>
  </r>
  <r>
    <x v="2"/>
    <x v="2"/>
    <n v="68378033"/>
    <x v="125"/>
    <s v="Ústav dějin umění AV ČR, v. v. i."/>
    <n v="191966586"/>
    <s v="A"/>
    <x v="0"/>
    <s v="Purš, Ivo;Bohdan, Vlado;Dobalová, Sylva"/>
    <s v="Štuková výzdoba letohrádku Hvězda – interaktivní průvodce"/>
    <x v="3"/>
    <x v="6"/>
    <s v="Arts, Art history"/>
    <x v="1"/>
    <x v="2"/>
  </r>
  <r>
    <x v="2"/>
    <x v="2"/>
    <n v="68378033"/>
    <x v="125"/>
    <s v="Ústav dějin umění AV ČR, v. v. i."/>
    <n v="191979457"/>
    <s v="B"/>
    <x v="1"/>
    <s v="Winter, Tomáš;Machalíková, Pavla;Fedrová, Stanislava;Jordan, H."/>
    <s v="Cirkus pictus – zázračná krása a ubohá existence. Výtvarné umění a literatura 1800–1950"/>
    <x v="3"/>
    <x v="6"/>
    <s v="Arts, Art history"/>
    <x v="1"/>
    <x v="2"/>
  </r>
  <r>
    <x v="2"/>
    <x v="2"/>
    <n v="68378033"/>
    <x v="125"/>
    <s v="Ústav dějin umění AV ČR, v. v. i."/>
    <n v="191979488"/>
    <s v="B"/>
    <x v="1"/>
    <s v="Marešová, Jana;Mareš, F.;Sedláček, J."/>
    <s v="Soupis památek historických a uměleckých v politickém okresu českokrumlovském. Díl II: Město Český Krumlov. Sv. 1-3. Edice nedokončeného rukopisu / Inventar der Historischen Bau- und Kunstdenkmäler im politischen Bezirk Böhmisch Krumau. Teil II: Stadt Böh"/>
    <x v="3"/>
    <x v="6"/>
    <s v="Arts, Art history"/>
    <x v="1"/>
    <x v="2"/>
  </r>
  <r>
    <x v="2"/>
    <x v="2"/>
    <n v="68378033"/>
    <x v="125"/>
    <s v="Ústav dějin umění AV ČR, v. v. i."/>
    <n v="192035843"/>
    <s v="J"/>
    <x v="1"/>
    <s v="Krummholz, Martin"/>
    <s v="František Palacký im Prager Pantheon und auf dem Platz"/>
    <x v="3"/>
    <x v="6"/>
    <s v="Arts, Art history"/>
    <x v="1"/>
    <x v="2"/>
  </r>
  <r>
    <x v="2"/>
    <x v="2"/>
    <n v="68378033"/>
    <x v="125"/>
    <s v="Ústav dějin umění AV ČR, v. v. i."/>
    <n v="192035850"/>
    <s v="N"/>
    <x v="0"/>
    <s v="Mašterová, Katarína;Kubištová, Mariana;Havlík, Adam"/>
    <s v="Praha roku 1945 na fotografiích Josefa Sudka"/>
    <x v="3"/>
    <x v="6"/>
    <s v="Arts, Art history"/>
    <x v="1"/>
    <x v="2"/>
  </r>
  <r>
    <x v="2"/>
    <x v="2"/>
    <n v="68378033"/>
    <x v="125"/>
    <s v="Ústav dějin umění AV ČR, v. v. i."/>
    <n v="191866945"/>
    <s v="J"/>
    <x v="1"/>
    <s v="Uhlíková, Kristina"/>
    <s v="Spor o konfiskáty"/>
    <x v="3"/>
    <x v="6"/>
    <s v="Arts, Art history"/>
    <x v="1"/>
    <x v="0"/>
  </r>
  <r>
    <x v="2"/>
    <x v="2"/>
    <n v="68378033"/>
    <x v="125"/>
    <s v="Ústav dějin umění AV ČR, v. v. i."/>
    <n v="191979445"/>
    <s v="O"/>
    <x v="0"/>
    <s v="Kratochvíl, Petr;Merta, D.;Hečková, M.;Melková, P.;Hepp, J.;Vrabelová, R.;Kurtis, G."/>
    <s v="Veřejný prostor CZ. Krajina města / Public Space CZ. Urban Landscape"/>
    <x v="3"/>
    <x v="6"/>
    <s v="Architectural design"/>
    <x v="1"/>
    <x v="0"/>
  </r>
  <r>
    <x v="2"/>
    <x v="2"/>
    <n v="68378033"/>
    <x v="125"/>
    <s v="Ústav dějin umění AV ČR, v. v. i."/>
    <n v="191979431"/>
    <s v="M"/>
    <x v="1"/>
    <s v="Trnková, Petra;Pluhařová-Grigiene, E.;Zietkiewicz, M."/>
    <s v="Shaping Identities / Challenging Borders. Photographic histories in Central and Eastern Europe"/>
    <x v="3"/>
    <x v="6"/>
    <s v="Arts, Art history"/>
    <x v="1"/>
    <x v="3"/>
  </r>
  <r>
    <x v="2"/>
    <x v="2"/>
    <n v="68378033"/>
    <x v="125"/>
    <s v="Ústav dějin umění AV ČR, v. v. i."/>
    <n v="191979462"/>
    <s v="M"/>
    <x v="1"/>
    <s v="Karner, H.;Mádl, Martin"/>
    <s v="Die barocken Pfarrkirchen und ihre Dekoration. Ein neues Feld der Forschung / Baroque Parish Churches and Their Decoration. A New Field of Research"/>
    <x v="3"/>
    <x v="6"/>
    <s v="Arts, Art history"/>
    <x v="1"/>
    <x v="3"/>
  </r>
  <r>
    <x v="2"/>
    <x v="2"/>
    <n v="68378033"/>
    <x v="125"/>
    <s v="Ústav dějin umění AV ČR, v. v. i."/>
    <n v="191866965"/>
    <s v="J"/>
    <x v="1"/>
    <s v="Uhlíková, Kristina"/>
    <s v="Der Umgang mit den beschlagnahmten Kunstwerken aus Schlössern des ehemaligen Herrscherhauses Habsburg-Lothringen. Ein Dilemma für die junge Tschechoslowakische Republik nach 1918"/>
    <x v="3"/>
    <x v="6"/>
    <s v="Arts, Art history"/>
    <x v="2"/>
    <x v="1"/>
  </r>
  <r>
    <x v="2"/>
    <x v="2"/>
    <n v="68378033"/>
    <x v="125"/>
    <s v="Ústav dějin umění AV ČR, v. v. i."/>
    <n v="191866976"/>
    <s v="J"/>
    <x v="1"/>
    <s v="Winter, Tomáš"/>
    <s v="A Fascination with Folk Art. Modernism and the Avant-Garde in Munich, Prague and Moscow around 1913"/>
    <x v="3"/>
    <x v="6"/>
    <s v="Arts, Art history"/>
    <x v="2"/>
    <x v="1"/>
  </r>
  <r>
    <x v="2"/>
    <x v="2"/>
    <n v="68378033"/>
    <x v="125"/>
    <s v="Ústav dějin umění AV ČR, v. v. i."/>
    <n v="192047249"/>
    <s v="B"/>
    <x v="1"/>
    <s v="Kubínová, Kateřina"/>
    <s v="Pražský evengeliář Cim 2. Rukopis mezi zeměmi a staletími středověké Evropy"/>
    <x v="3"/>
    <x v="6"/>
    <s v="Arts, Art history"/>
    <x v="2"/>
    <x v="1"/>
  </r>
  <r>
    <x v="2"/>
    <x v="2"/>
    <n v="68378033"/>
    <x v="125"/>
    <s v="Ústav dějin umění AV ČR, v. v. i."/>
    <n v="192047714"/>
    <s v="J"/>
    <x v="1"/>
    <s v="Lovino, Francesco"/>
    <s v="Communism vs. Seminarium Kondakovianum"/>
    <x v="3"/>
    <x v="6"/>
    <s v="Arts, Art history"/>
    <x v="2"/>
    <x v="2"/>
  </r>
  <r>
    <x v="2"/>
    <x v="2"/>
    <n v="68378033"/>
    <x v="125"/>
    <s v="Ústav dějin umění AV ČR, v. v. i."/>
    <n v="192047716"/>
    <s v="B"/>
    <x v="1"/>
    <s v="Petrasová, Taťána;Švácha, Rostislav;Benešovská, Klára;Bregantová, Polana;Bukovinská, Beket;Bydžovská, Lenka;Chlíbec, Jan;Dobalová, Sylva;Hlaváčková, Hana;Hlobil, Ivo;Hnídková, Vendula;Konečný, Lubomír;Kratochvíl, Petr;Krummholz, Martin;Kubínová, Kateřina;"/>
    <s v="Art in the Czech Lands 800-2000"/>
    <x v="3"/>
    <x v="6"/>
    <s v="Arts, Art history"/>
    <x v="2"/>
    <x v="1"/>
  </r>
  <r>
    <x v="2"/>
    <x v="2"/>
    <n v="68378033"/>
    <x v="125"/>
    <s v="Ústav dějin umění AV ČR, v. v. i."/>
    <n v="192098826"/>
    <s v="J"/>
    <x v="1"/>
    <s v="Dolejší, Kateřina"/>
    <s v="The Pearl of the Orient: Xaverian emblems in a Jesuit Book of 1663 from Olomouc"/>
    <x v="3"/>
    <x v="6"/>
    <s v="Arts, Art history"/>
    <x v="2"/>
    <x v="1"/>
  </r>
  <r>
    <x v="2"/>
    <x v="2"/>
    <n v="68378033"/>
    <x v="125"/>
    <s v="Ústav dějin umění AV ČR, v. v. i."/>
    <n v="192134105"/>
    <s v="B"/>
    <x v="1"/>
    <s v="Mašterová, Katarína;Havlík, A.;Hughes, A.;Lahoda, Vojtěch;Kubištová, Mariana"/>
    <s v="Josef Sudek: Topografie sutin / The Topography of Ruins"/>
    <x v="3"/>
    <x v="6"/>
    <s v="Arts, Art history"/>
    <x v="2"/>
    <x v="2"/>
  </r>
  <r>
    <x v="2"/>
    <x v="2"/>
    <n v="68378033"/>
    <x v="125"/>
    <s v="Ústav dějin umění AV ČR, v. v. i."/>
    <n v="192166142"/>
    <s v="B"/>
    <x v="1"/>
    <s v="Winter, Tomáš;Machalíková, Pavla;Pech, M.;Czumalo, V."/>
    <s v="Jdi na venkov! Výtvarné umění a lidová kultura v českých zemích 1800-1960"/>
    <x v="3"/>
    <x v="6"/>
    <s v="Arts, Art history"/>
    <x v="3"/>
    <x v="1"/>
  </r>
  <r>
    <x v="2"/>
    <x v="2"/>
    <n v="68378033"/>
    <x v="125"/>
    <s v="Ústav dějin umění AV ČR, v. v. i."/>
    <n v="192166161"/>
    <s v="J"/>
    <x v="1"/>
    <s v="Vácha, Štěpán"/>
    <s v="The Picturesque Motif of the Rotunda in the Work of Roelandt Savery"/>
    <x v="3"/>
    <x v="6"/>
    <s v="Arts, Art history"/>
    <x v="3"/>
    <x v="2"/>
  </r>
  <r>
    <x v="2"/>
    <x v="2"/>
    <n v="68378033"/>
    <x v="125"/>
    <s v="Ústav dějin umění AV ČR, v. v. i."/>
    <n v="192166197"/>
    <s v="B"/>
    <x v="1"/>
    <s v="Kubínová, Kateřina;Benešovská, Klára;Dáňová, Helena;Dienstbier, Jan;Faktor, Ondřej;Gaudek, Tomáš;Hlaváčková, Hana;Hlobil, Ivo;Hrubý, Vladimír;Chamonikola, Kaliopi;Chlíbec, Jan;Chotěbor, Petr;Klípa, Jan;Kubík, Viktor;Mezihoráková, Klára;Mudra, Aleš;Otavský, Karel;Panušková, Lenka;Prix, Dalibor;Studničková, Milada;Vrána, David;Všetečková, Zuzana;Wetter, Evelin"/>
    <s v="Imago, imagines I, II. Výtvarné dílo a proměny jeho funkcí v českých zemích od 10. do první třetiny 16. století"/>
    <x v="3"/>
    <x v="6"/>
    <s v="Arts, Art history"/>
    <x v="3"/>
    <x v="1"/>
  </r>
  <r>
    <x v="2"/>
    <x v="2"/>
    <n v="68378033"/>
    <x v="125"/>
    <s v="Ústav dějin umění AV ČR, v. v. i."/>
    <n v="192220694"/>
    <s v="B"/>
    <x v="1"/>
    <s v="Uhlíková, Kristina;Homolová, Dita;Císařová, Jitka;Janák, Petr;Habán, Ivo;Bakeš, Martin;Uhlík, Jan;Radostová, Šárka;Nováková, Kateřina Nora;Šťovíčková, Petra;Strouhalová, Marcela;Suchomel, Filip;Kuntoš, Jaroslav;Muchka, Ivan;Trnková, Petra"/>
    <s v="Konfiskované osudy. Umělecké památky z německého majetku získaného československým státem a jejich severočeští majitelé / Konfiszierte Schicksale. Kunstdenkmäler aus deutschem Besitz, erworben durch den tschechoslowakischen Staat, und ihre nordböhmischen Besitzer"/>
    <x v="3"/>
    <x v="6"/>
    <s v="Arts, Art history"/>
    <x v="3"/>
    <x v="1"/>
  </r>
  <r>
    <x v="2"/>
    <x v="2"/>
    <n v="68378033"/>
    <x v="125"/>
    <s v="Ústav dějin umění AV ČR, v. v. i."/>
    <n v="192166200"/>
    <s v="J"/>
    <x v="1"/>
    <s v="Klípa, Jan;Poláčková, Eliška"/>
    <s v="Tabulae cum portis, vela, cortinae and sudaria. Remarks on the liminal zones in the liturgical and para-liturgical contexts in the Late Middle Ages"/>
    <x v="3"/>
    <x v="6"/>
    <s v="Arts, Art history"/>
    <x v="3"/>
    <x v="1"/>
  </r>
  <r>
    <x v="2"/>
    <x v="2"/>
    <n v="68378033"/>
    <x v="125"/>
    <s v="Ústav dějin umění AV ČR, v. v. i."/>
    <n v="192166198"/>
    <s v="J"/>
    <x v="1"/>
    <s v="Trnková, Petra"/>
    <s v="Photography in 1848: Five Case Studies from Central Europe"/>
    <x v="3"/>
    <x v="6"/>
    <s v="Arts, Art history"/>
    <x v="3"/>
    <x v="1"/>
  </r>
  <r>
    <x v="2"/>
    <x v="2"/>
    <n v="68378033"/>
    <x v="125"/>
    <s v="Ústav dějin umění AV ČR, v. v. i."/>
    <n v="192166179"/>
    <s v="J"/>
    <x v="1"/>
    <s v="Dobalová, Sylva"/>
    <s v="The Great Ball Game Hall of Prague Castle: Its Appearance and Function in the Context of Habsburg Renaissance Ballcourts"/>
    <x v="3"/>
    <x v="6"/>
    <s v="Arts, Art history"/>
    <x v="3"/>
    <x v="2"/>
  </r>
  <r>
    <x v="2"/>
    <x v="2"/>
    <n v="68378033"/>
    <x v="125"/>
    <s v="Ústav dějin umění AV ČR, v. v. i."/>
    <n v="192166177"/>
    <s v="J"/>
    <x v="1"/>
    <s v="Hnídková, Vendula"/>
    <s v="The Clementinum. A Baroque Monument in the Capital of Socialist Czechoslovakia"/>
    <x v="3"/>
    <x v="6"/>
    <s v="Arts, Art history"/>
    <x v="3"/>
    <x v="5"/>
  </r>
  <r>
    <x v="2"/>
    <x v="2"/>
    <n v="68378033"/>
    <x v="125"/>
    <s v="Ústav dějin umění AV ČR, v. v. i."/>
    <n v="192166169"/>
    <s v="C"/>
    <x v="1"/>
    <s v="Bunzel, Anja"/>
    <s v="Romantic Patriotism and the Building of Reputation: The Case of Robert Schumann’s Das Paradies und die Peri"/>
    <x v="3"/>
    <x v="6"/>
    <s v="Performing arts studies (Musicology, Theater science, Dramaturgy)"/>
    <x v="3"/>
    <x v="1"/>
  </r>
  <r>
    <x v="2"/>
    <x v="2"/>
    <n v="61389030"/>
    <x v="126"/>
    <s v="Ústav experimentální botaniky AV ČR, v. v. i."/>
    <n v="191870971"/>
    <s v="P"/>
    <x v="0"/>
    <s v="Szüčová, Lucie;Zatloukal, Marek;Spíchal, Lukáš;Fröhlich, L.;Doležal, Karel;Strnad, Miroslav;Massino, F. J."/>
    <s v="6, 9-DISUBSTITUTED PURINE DERIVATIVES FOR COSMETIC USE"/>
    <x v="2"/>
    <x v="5"/>
    <n v="10608"/>
    <x v="0"/>
    <x v="5"/>
  </r>
  <r>
    <x v="2"/>
    <x v="2"/>
    <n v="61389030"/>
    <x v="126"/>
    <s v="Ústav experimentální botaniky AV ČR, v. v. i."/>
    <n v="191870969"/>
    <s v="C"/>
    <x v="1"/>
    <s v="Vrána, Jan;Cápal, Petr;Čihalíková, Jarmila;Kubaláková, Marie;Doležel, Jaroslav"/>
    <s v="Flow Sorting Plant Chromosomes"/>
    <x v="2"/>
    <x v="5"/>
    <s v="Genetics and heredity (medical genetics to be 3)"/>
    <x v="1"/>
    <x v="1"/>
  </r>
  <r>
    <x v="2"/>
    <x v="2"/>
    <n v="61389030"/>
    <x v="126"/>
    <s v="Ústav experimentální botaniky AV ČR, v. v. i."/>
    <n v="191964298"/>
    <s v="C"/>
    <x v="1"/>
    <s v="Fíla, Jan;Záveská Drábková, Lenka;Gibalová, Antónia;Honys, David"/>
    <s v="When simple meets complex: Pollen and the -omics"/>
    <x v="2"/>
    <x v="5"/>
    <s v="Plant sciences, botany"/>
    <x v="1"/>
    <x v="1"/>
  </r>
  <r>
    <x v="2"/>
    <x v="2"/>
    <n v="61389030"/>
    <x v="126"/>
    <s v="Ústav experimentální botaniky AV ČR, v. v. i."/>
    <n v="191964303"/>
    <s v="C"/>
    <x v="1"/>
    <s v="Novák, Ondřej;Antoniadi, I.;Ljung, K."/>
    <s v="High-Resolution Cell-Type Specific Analysis of Cytokinins in Sorted Root Cell Populations of Arabidopsis thaliana"/>
    <x v="2"/>
    <x v="5"/>
    <s v="Plant sciences, botany"/>
    <x v="1"/>
    <x v="1"/>
  </r>
  <r>
    <x v="2"/>
    <x v="2"/>
    <n v="61389030"/>
    <x v="126"/>
    <s v="Ústav experimentální botaniky AV ČR, v. v. i."/>
    <n v="191975496"/>
    <s v="C"/>
    <x v="1"/>
    <s v="Steuernagel, B.;Vrána, Jan;Karafiátová, Miroslava;Wulff, B. B. H.;Doležel, Jaroslav"/>
    <s v="Rapid gene isolation using MutChromSeq"/>
    <x v="2"/>
    <x v="5"/>
    <s v="Genetics and heredity (medical genetics to be 3)"/>
    <x v="1"/>
    <x v="1"/>
  </r>
  <r>
    <x v="2"/>
    <x v="2"/>
    <n v="61389030"/>
    <x v="126"/>
    <s v="Ústav experimentální botaniky AV ČR, v. v. i."/>
    <n v="191870892"/>
    <s v="C"/>
    <x v="1"/>
    <s v="Petrovská, Beáta;Šebela, M.;Doležel, Jaroslav"/>
    <s v="Discovering the World of Plant Nuclear Proteins (Chapter 2)"/>
    <x v="2"/>
    <x v="5"/>
    <s v="Biochemistry and molecular biology"/>
    <x v="1"/>
    <x v="2"/>
  </r>
  <r>
    <x v="2"/>
    <x v="2"/>
    <n v="61389030"/>
    <x v="126"/>
    <s v="Ústav experimentální botaniky AV ČR, v. v. i."/>
    <n v="191975499"/>
    <s v="P"/>
    <x v="0"/>
    <s v="Havlíček, Libor;Šturc, Antonín;Kryštof, Vladimír;Jorda, Radek;Pospíšil, Tomáš;Zahler, S.;Vollmar, A.;Strnad, Miroslav"/>
    <s v="5-Substituované 7-[4-(2-pyridyl)fenylmethylamino]-3-isopropylpyrazolo[4,3-d]pyrimidiny, jejich použití jako léčiva, a farmaceutické přípravky"/>
    <x v="2"/>
    <x v="5"/>
    <s v="Biochemistry and molecular biology"/>
    <x v="1"/>
    <x v="2"/>
  </r>
  <r>
    <x v="2"/>
    <x v="2"/>
    <n v="61389030"/>
    <x v="126"/>
    <s v="Ústav experimentální botaniky AV ČR, v. v. i."/>
    <n v="191870907"/>
    <s v="J"/>
    <x v="1"/>
    <s v="Hafidh, Said;Potěšil, D.;Fíla, Jan;Čapková, Věra;Zdráhal, Z.;Honys, David"/>
    <s v="Quantitative proteomics of the tobacco pollen tube secretome identifies novel pollen tube guidance proteins important for fertilization"/>
    <x v="2"/>
    <x v="5"/>
    <s v="Reproductive biology (medical aspects to be 3)"/>
    <x v="2"/>
    <x v="1"/>
  </r>
  <r>
    <x v="2"/>
    <x v="2"/>
    <n v="61389030"/>
    <x v="126"/>
    <s v="Ústav experimentální botaniky AV ČR, v. v. i."/>
    <n v="191870947"/>
    <s v="J"/>
    <x v="1"/>
    <s v="Dupľáková, Nikoleta;Dobrev, Petre;Reňák, David;Honys, David"/>
    <s v="Rapid separation of Arabidopsis male gametophyte developmental stages using a Percoll gradient"/>
    <x v="2"/>
    <x v="5"/>
    <s v="Plant sciences, botany"/>
    <x v="2"/>
    <x v="1"/>
  </r>
  <r>
    <x v="2"/>
    <x v="2"/>
    <n v="61389030"/>
    <x v="126"/>
    <s v="Ústav experimentální botaniky AV ČR, v. v. i."/>
    <n v="191870970"/>
    <s v="C"/>
    <x v="1"/>
    <s v="Šafář, Jan;Šimková, Hana;Doležel, Jaroslav"/>
    <s v="Construction of BAC libraries from flow-sorted chromosomes"/>
    <x v="2"/>
    <x v="5"/>
    <s v="Genetics and heredity (medical genetics to be 3)"/>
    <x v="2"/>
    <x v="1"/>
  </r>
  <r>
    <x v="2"/>
    <x v="2"/>
    <n v="61389030"/>
    <x v="126"/>
    <s v="Ústav experimentální botaniky AV ČR, v. v. i."/>
    <n v="191964234"/>
    <s v="J"/>
    <x v="1"/>
    <s v="Vukašinović, Nemanja;Oda, Y.;Pejchar, Přemysl;Synek, Lukáš;Pečenková, Tamara;Rawat, Anamika;Sekereš, Juraj;Potocký, Martin;Žárský, Viktor"/>
    <s v="Microtubule-dependent targeting of the exocyst complex is necessary for xylem development in Arabidopsis"/>
    <x v="2"/>
    <x v="5"/>
    <s v="Cell biology"/>
    <x v="2"/>
    <x v="5"/>
  </r>
  <r>
    <x v="2"/>
    <x v="2"/>
    <n v="61389030"/>
    <x v="126"/>
    <s v="Ústav experimentální botaniky AV ČR, v. v. i."/>
    <n v="191964273"/>
    <s v="J"/>
    <x v="1"/>
    <s v="Rawat, Anamika;Brejšková, Lucie;Hála, Michal;Cvrčková, F.;Žárský, Viktor"/>
    <s v="The Physcomitrella patens exocyst subunit EXO70.3d has distinct roles in growth and development, and is essential for completion of the moss life cycle"/>
    <x v="2"/>
    <x v="5"/>
    <s v="Plant sciences, botany"/>
    <x v="2"/>
    <x v="1"/>
  </r>
  <r>
    <x v="2"/>
    <x v="2"/>
    <n v="61389030"/>
    <x v="126"/>
    <s v="Ústav experimentální botaniky AV ČR, v. v. i."/>
    <n v="191975436"/>
    <s v="J"/>
    <x v="1"/>
    <s v="Landa, Přemysl;Dytrych, Pavel;Přerostová, Sylva;Petrová, Šárka;Vaňková, Radomíra;Vaněk, Tomáš"/>
    <s v="Transcriptomic Response of Arabidopsis thaliana Exposed to CuO Nanoparticles, Bulk Material, and Ionic Copper"/>
    <x v="2"/>
    <x v="5"/>
    <s v="Plant sciences, botany"/>
    <x v="2"/>
    <x v="1"/>
  </r>
  <r>
    <x v="2"/>
    <x v="2"/>
    <n v="61389030"/>
    <x v="126"/>
    <s v="Ústav experimentální botaniky AV ČR, v. v. i."/>
    <n v="192073911"/>
    <s v="J"/>
    <x v="1"/>
    <s v="Hoyerová, Klára;Hošek, Petr;Quareshy, M.;Li, J.;Klíma, Petr;Kubeš, Martin;Yemm, A. A.;Neve, P.;Tripathi, A.;Bennett, M.J.;Napier, R. M."/>
    <s v="Auxin molecular field maps define AUX1 selectivity: many auxin herbicides are not substrates"/>
    <x v="2"/>
    <x v="5"/>
    <s v="Cell biology"/>
    <x v="2"/>
    <x v="1"/>
  </r>
  <r>
    <x v="2"/>
    <x v="2"/>
    <n v="61389030"/>
    <x v="126"/>
    <s v="Ústav experimentální botaniky AV ČR, v. v. i."/>
    <n v="192073935"/>
    <s v="J"/>
    <x v="1"/>
    <s v="Gucký, T.;Řezníčková, Eva;Radošová Muchová, T.;Jorda, Radek;Klejová, Z.;Malínková, V.;Berka, K.;Bazgier, V.;Ajani, Haresh;Lepšík, Martin;Divoký, V.;Kryštof, Vladimír"/>
    <s v="Discovery of N-2-(4-Amino-cyclohexyl)-9-cyclopentyl-N-6-(4-morpholin-4-ylmethyl-phenyl)-9H-purine-2,6-diamine as a Potent FLT3 Kinase Inhibitor for Acute Myeloid Leukemia with FLT3 Mutations"/>
    <x v="2"/>
    <x v="5"/>
    <s v="Cell biology"/>
    <x v="2"/>
    <x v="1"/>
  </r>
  <r>
    <x v="2"/>
    <x v="2"/>
    <n v="61389030"/>
    <x v="126"/>
    <s v="Ústav experimentální botaniky AV ČR, v. v. i."/>
    <n v="192073942"/>
    <s v="J"/>
    <x v="1"/>
    <s v="Šimura, Jan;Antoniadi, I.;Široká, Jitka;Tarkowská, Danuše;Strnad, Miroslav;Ljung, K.;Novák, Ondřej"/>
    <s v="Plant Hormonomics: Multiple Phytohormone Profiling by Targeted Metabolomics"/>
    <x v="2"/>
    <x v="5"/>
    <s v="Plant sciences, botany"/>
    <x v="2"/>
    <x v="5"/>
  </r>
  <r>
    <x v="2"/>
    <x v="2"/>
    <n v="61389030"/>
    <x v="126"/>
    <s v="Ústav experimentální botaniky AV ČR, v. v. i."/>
    <n v="192073956"/>
    <s v="J"/>
    <x v="1"/>
    <s v="Keeble-Gagnere, G.;Rigault, P.;Tibbits, J. F. G.;Pasam, R.;Hayden, M.;Forrest, K. L.;Frenkel, Z.;Korol, A.;Huang, B.;Cavanagh, B.;Taylor, J.;Abrouk, Michael;Sharpe, A. J.;Konkin, D.;Sourdille, P.;Darrier, B.;Choulet, F.;Bernard, E.;Rochfort, S.;Dimech, A."/>
    <s v="Optical and physical mapping with local finishing enables megabase-scale resolution of agronomically important regions in the wheat genome"/>
    <x v="2"/>
    <x v="5"/>
    <s v="Genetics and heredity (medical genetics to be 3)"/>
    <x v="2"/>
    <x v="5"/>
  </r>
  <r>
    <x v="2"/>
    <x v="2"/>
    <n v="61389030"/>
    <x v="126"/>
    <s v="Ústav experimentální botaniky AV ČR, v. v. i."/>
    <n v="192073961"/>
    <s v="J"/>
    <x v="1"/>
    <s v="Appels, R.;Eversole, K.;Feuillet, C.;Keller, B.;Rogers, J.;Stein, N.;Pozniak, C.;Choulet, F.;Distelfeld, A.;Poland, J.;Abrouk, Michael;Fischer, I.;Alaux, M.;Bartoš, Jan;Bellec, A.;Berges, H.;Doležel, Jaroslav;Frenkel, Z.;Olsen, O.A.;Šimková, Hana;Singh, K"/>
    <s v="Shifting the limits in wheat research and breeding using a fully annotated reference genome"/>
    <x v="2"/>
    <x v="5"/>
    <s v="Genetics and heredity (medical genetics to be 3)"/>
    <x v="2"/>
    <x v="5"/>
  </r>
  <r>
    <x v="2"/>
    <x v="2"/>
    <n v="61389030"/>
    <x v="126"/>
    <s v="Ústav experimentální botaniky AV ČR, v. v. i."/>
    <n v="192084037"/>
    <s v="J"/>
    <x v="1"/>
    <s v="Hafidh, Said;Potěšil, D.;Müller, Karel;Fíla, Jan;Michailidis, Christos;Herrmannová, Anna;Feciková, Jana;Ischebeck, T.;Valášek, Leoš Shivaya;Zdráhal, Z.;Honys, David"/>
    <s v="Dynamics of the Pollen Sequestrome Defined by Subcellular Coupled Omics"/>
    <x v="2"/>
    <x v="5"/>
    <s v="Reproductive biology (medical aspects to be 3)"/>
    <x v="2"/>
    <x v="5"/>
  </r>
  <r>
    <x v="2"/>
    <x v="2"/>
    <n v="61389030"/>
    <x v="126"/>
    <s v="Ústav experimentální botaniky AV ČR, v. v. i."/>
    <n v="191975463"/>
    <s v="Z"/>
    <x v="0"/>
    <s v="Černý, Radek;Zima, Jan;Tupý, Jaroslav;Louda, Otto"/>
    <s v="Variety of Malus domestica Borkh., Bonita"/>
    <x v="0"/>
    <x v="0"/>
    <s v="Agronomy, plant breeding and plant protection; (Agricultural biotechnology to be 4.4)"/>
    <x v="2"/>
    <x v="2"/>
  </r>
  <r>
    <x v="2"/>
    <x v="2"/>
    <n v="61389030"/>
    <x v="126"/>
    <s v="Ústav experimentální botaniky AV ČR, v. v. i."/>
    <n v="191870929"/>
    <s v="J"/>
    <x v="1"/>
    <s v="Staňková, Helena;Hastie, A.;Chan, S.;Vrána, Jan;Tulpová, Zuzana;Kubaláková, Marie;Visendi, P.;Hayashi, S.;Luo, M.;Batley, J.;Edwards, D.;Doležel, Jaroslav;Šimková, Hana"/>
    <s v="BioNano genome mapping of individual chromosomes supports physical mapping and sequence assembly in complex plant genomes"/>
    <x v="2"/>
    <x v="5"/>
    <s v="Genetics and heredity (medical genetics to be 3)"/>
    <x v="3"/>
    <x v="1"/>
  </r>
  <r>
    <x v="2"/>
    <x v="2"/>
    <n v="61389030"/>
    <x v="126"/>
    <s v="Ústav experimentální botaniky AV ČR, v. v. i."/>
    <n v="192073962"/>
    <s v="J"/>
    <x v="1"/>
    <s v="Rey, Elodie;Abrouk, Michael;Keeble-Gagnere, G.;Karafiátová, Miroslava;Vrána, Jan;Balzergue, S.;Soubigou-Taconnat, L.;Brunaud, V.;Martin-Magniette, M.L.;Endo, T. R.;Bartoš, Jan;Appels, R.;Doležel, Jaroslav"/>
    <s v="Transcriptome reprogramming due to the introduction of a barley telosome into bread wheat affects more barley genes than wheat"/>
    <x v="2"/>
    <x v="5"/>
    <s v="Genetics and heredity (medical genetics to be 3)"/>
    <x v="3"/>
    <x v="1"/>
  </r>
  <r>
    <x v="2"/>
    <x v="2"/>
    <n v="61389030"/>
    <x v="126"/>
    <s v="Ústav experimentální botaniky AV ČR, v. v. i."/>
    <n v="192157059"/>
    <s v="J"/>
    <x v="1"/>
    <s v="Kreplak, J.;Madoui, M.-A.;Cápal, Petr;Novák, Petr;Labadie, K.;Aubert, G.;Bayer, P.E.;Gali, K. K.;Syme, R. A.;Main, D.;Klein, A.;Bérard, A.;Vrbová, Iva;Fournier, C.;d’Agata, L.;Belser, C.;Berrabah, W.;Toegelová, Helena;Milec, Zbyněk;Vrána, Jan;Lee, H. T.;Kougbeadjo, A.;Térézol, M.;Huneau, C.;Turo, C. J.;Mohellibi, N.;Neumann, Pavel;Falque, M.;Gallardo, K.;McGee, R.;Tar’an, B.;Bendahmane, A.;Aury, J. M.;Batley, J.;Le Paslier, M. C.;Ellis, N.;Warkentin, T.D.;Coyne, C.J.;Salse, J.;Edwards, D.;Lichtenzveig, J.;Macas, Jiří;Doležel, Jaroslav;Wincker, P.;Burstin, J."/>
    <s v="A reference genome for pea provides insight into legume genome evolution"/>
    <x v="2"/>
    <x v="5"/>
    <s v="Genetics and heredity (medical genetics to be 3)"/>
    <x v="3"/>
    <x v="5"/>
  </r>
  <r>
    <x v="2"/>
    <x v="2"/>
    <n v="61389030"/>
    <x v="126"/>
    <s v="Ústav experimentální botaniky AV ČR, v. v. i."/>
    <n v="192157057"/>
    <s v="J"/>
    <x v="1"/>
    <s v="Díaz, Mariana;Pečinková, P.;Nowicka, Anna;Baroux, C.;Sakamoto, T.;Gandha, P. Y.;Jeřábková, Hana;Matsunaga, S.;Grossniklaus, U.;Pečinka, Aleš"/>
    <s v="The SMC5/6 complex subunit NSE4A is involved in DNA damage repair and seed development"/>
    <x v="2"/>
    <x v="5"/>
    <s v="Biochemistry and molecular biology"/>
    <x v="3"/>
    <x v="5"/>
  </r>
  <r>
    <x v="2"/>
    <x v="2"/>
    <n v="61389030"/>
    <x v="126"/>
    <s v="Ústav experimentální botaniky AV ČR, v. v. i."/>
    <n v="191871008"/>
    <s v="J"/>
    <x v="1"/>
    <s v="Bloch, D.;Pleskot, Roman;Pejchar, Přemysl;Potocký, Martin;Trpkošová, Pavlína;Cwiklik, Lukasz;Vukašinović, Nemanja;Sternberg, H.;Yalovsky, S.;Žárský, Viktor"/>
    <s v="Exocyst SEC3 and Phosphoinositides Define Sites of Exocytosis in Pollen Tube Initiation and Growth"/>
    <x v="2"/>
    <x v="5"/>
    <s v="Cell biology"/>
    <x v="3"/>
    <x v="1"/>
  </r>
  <r>
    <x v="2"/>
    <x v="2"/>
    <n v="61389030"/>
    <x v="126"/>
    <s v="Ústav experimentální botaniky AV ČR, v. v. i."/>
    <n v="191975370"/>
    <s v="J"/>
    <x v="1"/>
    <s v="Sekereš, Juraj;Pejchar, Přemysl;Šantrůček, J.;Vukašinović, Nemanja;Žárský, Viktor;Potocký, Martin"/>
    <s v="Analysis of exocyst subunit EXO70 family reveals distinct membrane polar domains in Tobacco pollen tubes"/>
    <x v="2"/>
    <x v="5"/>
    <s v="Cell biology"/>
    <x v="3"/>
    <x v="1"/>
  </r>
  <r>
    <x v="2"/>
    <x v="2"/>
    <n v="61389030"/>
    <x v="126"/>
    <s v="Ústav experimentální botaniky AV ČR, v. v. i."/>
    <n v="191975395"/>
    <s v="J"/>
    <x v="1"/>
    <s v="Synek, Lukáš;Vukašinović, Nemanja;Kulich, I.;Hála, Michal;Aldorfová, Klára;Fendrych, Matyáš;Žárský, Viktor"/>
    <s v="EXO70C2 is a key regulatory factor for optimal tip growth of pollen"/>
    <x v="2"/>
    <x v="5"/>
    <s v="Cell biology"/>
    <x v="3"/>
    <x v="2"/>
  </r>
  <r>
    <x v="2"/>
    <x v="2"/>
    <n v="61389030"/>
    <x v="126"/>
    <s v="Ústav experimentální botaniky AV ČR, v. v. i."/>
    <n v="191870896"/>
    <s v="J"/>
    <x v="1"/>
    <s v="Fíla, Jan;Radau, S.;Matros, A.;Hartmann, A.;Scholz, U.;Feciková, Jana;Mock, H. P.;Čapková, Věra;Zahedi, R. P.;Honys, David"/>
    <s v="Phosphoproteomics Profiling of Tobacco Mature Pollen and Pollen Activated in vitro"/>
    <x v="2"/>
    <x v="5"/>
    <s v="Reproductive biology (medical aspects to be 3)"/>
    <x v="3"/>
    <x v="2"/>
  </r>
  <r>
    <x v="2"/>
    <x v="2"/>
    <n v="61389030"/>
    <x v="126"/>
    <s v="Ústav experimentální botaniky AV ČR, v. v. i."/>
    <n v="192157080"/>
    <s v="J"/>
    <x v="1"/>
    <s v="Skokan, Roman;Medvecká, E.;Viaene, T.;Vosolsobě, S.;Zwiewka, M.;Müller, Karel;Skůpa, Petr;Karady, M.;Zhang, Y.;Janacek, D. P.;Hammes, U. Z.;Ljung, K.;Nodzyński, T.;Petrášek, Jan;Friml, J."/>
    <s v="PIN-driven auxin transport emerged early in streptophyte evolution"/>
    <x v="2"/>
    <x v="5"/>
    <s v="Biochemistry and molecular biology"/>
    <x v="3"/>
    <x v="1"/>
  </r>
  <r>
    <x v="2"/>
    <x v="2"/>
    <n v="61389030"/>
    <x v="126"/>
    <s v="Ústav experimentální botaniky AV ČR, v. v. i."/>
    <n v="192157088"/>
    <s v="J"/>
    <x v="1"/>
    <s v="Retzer, Katarzyna;Akhmanova, A.;Konstantinova, N.;Malínská, Kateřina;Leitner, J.;Petrášek, Jan;Luschnig, C."/>
    <s v="Brassinosteroid signaling delimits root gravitropism via sorting of the Arabidopsis PIN2 auxin transporter."/>
    <x v="2"/>
    <x v="5"/>
    <s v="Plant sciences, botany"/>
    <x v="3"/>
    <x v="1"/>
  </r>
  <r>
    <x v="2"/>
    <x v="2"/>
    <n v="61389030"/>
    <x v="126"/>
    <s v="Ústav experimentální botaniky AV ČR, v. v. i."/>
    <n v="192157083"/>
    <s v="J"/>
    <x v="1"/>
    <s v="Müller, Karel;Hošek, Petr;Laňková, Martina;Vosolsobě, S.;Malínská, Kateřina;Čarná, Mária;Fílová, Markéta;Dobrev, Petre;Helusová, Michaela;Hoyerová, Klára;Petrášek, Jan"/>
    <s v="Transcription of specific auxin efflux and influx carriers drives auxin homeostasis in tobacco cells"/>
    <x v="2"/>
    <x v="5"/>
    <s v="Plant sciences, botany"/>
    <x v="3"/>
    <x v="1"/>
  </r>
  <r>
    <x v="2"/>
    <x v="2"/>
    <n v="61389030"/>
    <x v="126"/>
    <s v="Ústav experimentální botaniky AV ČR, v. v. i."/>
    <n v="191870858"/>
    <s v="Z"/>
    <x v="0"/>
    <s v="Tupý, Jaroslav;Louda, Otto;Zima, Jan"/>
    <s v="Odrůda Malus domestica Borkh., UEB 32642"/>
    <x v="0"/>
    <x v="0"/>
    <s v="Agronomy, plant breeding and plant protection; (Agricultural biotechnology to be 4.4)"/>
    <x v="3"/>
    <x v="5"/>
  </r>
  <r>
    <x v="2"/>
    <x v="2"/>
    <n v="61389030"/>
    <x v="126"/>
    <s v="Ústav experimentální botaniky AV ČR, v. v. i."/>
    <n v="192162084"/>
    <s v="Z"/>
    <x v="0"/>
    <s v="Černý, Radek;Zima, Jan;Louda, Otto;Tupý, Jaroslav"/>
    <s v="Apple tree named `UEB 43054`"/>
    <x v="0"/>
    <x v="0"/>
    <s v="Agronomy, plant breeding and plant protection; (Agricultural biotechnology to be 4.4)"/>
    <x v="3"/>
    <x v="1"/>
  </r>
  <r>
    <x v="2"/>
    <x v="2"/>
    <n v="68378041"/>
    <x v="127"/>
    <s v="Ústav experimentální medicíny AV ČR, v. v. i."/>
    <n v="191866840"/>
    <s v="P"/>
    <x v="0"/>
    <s v="Churpita, Olexandr;Dejneka, Alexandr;Zablotskyy, Vitaliy A.;Syková, Eva;Kubinová, Šárka"/>
    <s v="Zdroj nízkoteplotního plazmatu s možností kontaktní i bezkontaktní aplikace a způsob výroby sendvičové struktury pro tento zdroj"/>
    <x v="2"/>
    <x v="16"/>
    <n v="10305"/>
    <x v="0"/>
    <x v="2"/>
  </r>
  <r>
    <x v="2"/>
    <x v="2"/>
    <n v="68378041"/>
    <x v="127"/>
    <s v="Ústav experimentální medicíny AV ČR, v. v. i."/>
    <n v="191979546"/>
    <s v="F"/>
    <x v="0"/>
    <s v="Petrenko, Yuriy;Syková, Eva;Čejková, Jitka;Vacková, Irena;Groh, Tomáš"/>
    <s v="Prostředek pro uchování, transport a aplikaci kmenových buněk"/>
    <x v="5"/>
    <x v="19"/>
    <s v="-"/>
    <x v="1"/>
    <x v="2"/>
  </r>
  <r>
    <x v="2"/>
    <x v="2"/>
    <n v="68378041"/>
    <x v="127"/>
    <s v="Ústav experimentální medicíny AV ČR, v. v. i."/>
    <n v="191979621"/>
    <s v="F"/>
    <x v="0"/>
    <s v="Churpita, Olexandr;Dejneka, Alexandr;Kubinová, Šárka"/>
    <s v="Zdroj nízkoteplotního plazmatu, zejména pro generaci plazmatu při využití v medicínských bioaplikacích"/>
    <x v="5"/>
    <x v="19"/>
    <s v="-"/>
    <x v="1"/>
    <x v="2"/>
  </r>
  <r>
    <x v="2"/>
    <x v="2"/>
    <n v="68378041"/>
    <x v="127"/>
    <s v="Ústav experimentální medicíny AV ČR, v. v. i."/>
    <n v="192087726"/>
    <s v="J"/>
    <x v="1"/>
    <s v="Burglová, K.;Rylová, G.;Markoš, A.;Přichystalová, H.;Soural, M.;Petrácek, M.;Medvědiková, M.;Tejral, Gracian;Sopko, Bruno;Hradil, P.;Džubák, P.;Hajduch, M.;Hlaváč, J."/>
    <s v="Identification of Eukaryotic Translation Elongation Factor 1-α 1 Gamendazole-Binding Site for Binding of 3-Hydroxy-4(1 H)-quinolinones as Novel Ligands with Anticancer Activity"/>
    <x v="2"/>
    <x v="5"/>
    <s v="-"/>
    <x v="2"/>
    <x v="2"/>
  </r>
  <r>
    <x v="2"/>
    <x v="2"/>
    <n v="68378041"/>
    <x v="127"/>
    <s v="Ústav experimentální medicíny AV ČR, v. v. i."/>
    <n v="192098935"/>
    <s v="F"/>
    <x v="0"/>
    <s v="Bureš, Zbyněk"/>
    <s v="Audiometr pro měřicí aparaturu pro komplexní vyšetření sluchu a měřicí aparatura pro komplexní vyšetření sluchu obsahující tento audiometr"/>
    <x v="1"/>
    <x v="41"/>
    <s v="-"/>
    <x v="2"/>
    <x v="3"/>
  </r>
  <r>
    <x v="2"/>
    <x v="2"/>
    <n v="68378041"/>
    <x v="127"/>
    <s v="Ústav experimentální medicíny AV ČR, v. v. i."/>
    <n v="192098921"/>
    <s v="J"/>
    <x v="1"/>
    <s v="Choi, H.;Dostál, Miroslav;Pastorková, Anna;Rössner ml., Pavel;Šrám, Radim;Ho, S. M."/>
    <s v="Greater susceptibility of girls to airborne Benzo[a]pyrene for obesity-associated childhood asthma"/>
    <x v="5"/>
    <x v="22"/>
    <s v="-"/>
    <x v="2"/>
    <x v="1"/>
  </r>
  <r>
    <x v="2"/>
    <x v="2"/>
    <n v="68378041"/>
    <x v="127"/>
    <s v="Ústav experimentální medicíny AV ČR, v. v. i."/>
    <n v="191979626"/>
    <s v="J"/>
    <x v="1"/>
    <s v="Čejka, Čestmír;Kössl, Jan;Heřmánková, Barbora;Holáň, Vladimír;Kubinová, Šárka;Zhang, J.H.;Čejková, Jitka"/>
    <s v="Therapeutic effect of molecular hydrogen in corneal UVB-induced oxidative stress and corneal photodamage"/>
    <x v="5"/>
    <x v="37"/>
    <s v="-"/>
    <x v="2"/>
    <x v="2"/>
  </r>
  <r>
    <x v="2"/>
    <x v="2"/>
    <n v="68378041"/>
    <x v="127"/>
    <s v="Ústav experimentální medicíny AV ČR, v. v. i."/>
    <n v="192087721"/>
    <s v="J"/>
    <x v="1"/>
    <s v="Vodenková, Soňa;Jirásková, Kateřina;Urbanová, Markéta;Kroupa, Michal;Slyšková, Jana;Schneiderová, B.;Levý, M.;Buchler, T.;Liška, V.;Vodičková, Ludmila;Vymetálková, Veronika;Collins, A.;Opattová, Alena;Vodička, Pavel"/>
    <s v="Base excision repair capacity as a determinant of prognosis and therapy response in colon cancer patients"/>
    <x v="5"/>
    <x v="37"/>
    <s v="-"/>
    <x v="2"/>
    <x v="5"/>
  </r>
  <r>
    <x v="2"/>
    <x v="2"/>
    <n v="68378041"/>
    <x v="127"/>
    <s v="Ústav experimentální medicíny AV ČR, v. v. i."/>
    <n v="192087722"/>
    <s v="J"/>
    <x v="1"/>
    <s v="Král, Jan;Korenková, Vlasta;Novosadová, Vendula;Langerová, Lucie;Schneiderová, M.;Liška, V.;Levý, M.;Veškrnová, V.;Špičák, J.;Opattová, Alena;Jirásková, Kateřina;Vymetálková, Veronika;Vodička, Pavel;Slyšková, Jana"/>
    <s v="Expression profile of miR-17/92 cluster is predictive of treatment response in rectal cancer"/>
    <x v="5"/>
    <x v="37"/>
    <s v="-"/>
    <x v="2"/>
    <x v="1"/>
  </r>
  <r>
    <x v="2"/>
    <x v="2"/>
    <n v="68378041"/>
    <x v="127"/>
    <s v="Ústav experimentální medicíny AV ČR, v. v. i."/>
    <n v="192098878"/>
    <s v="P"/>
    <x v="0"/>
    <s v="Syková, Eva;Čejková, Jitka;Čejka, Čestmír;Forostyak, Serhiy"/>
    <s v="Prostředek obsahující kmenové buňky k léčení posttraumatických zánětlivých reakcí a způsob jeho výroby"/>
    <x v="5"/>
    <x v="37"/>
    <s v="-"/>
    <x v="2"/>
    <x v="3"/>
  </r>
  <r>
    <x v="2"/>
    <x v="2"/>
    <n v="68378041"/>
    <x v="127"/>
    <s v="Ústav experimentální medicíny AV ČR, v. v. i."/>
    <n v="192087697"/>
    <s v="J"/>
    <x v="1"/>
    <s v="Valný, Martin;Honsa, Pavel;Waloschková, Eliška;Matušková, Hana;Kriška, Ján;Kirdajová, Denisa;Androvič, Peter;Valihrach, Lukáš;Kubista, Mikael;Anděrová, Miroslava"/>
    <s v="A single-cell analysis reveals multiple roles of oligodendroglial lineage cells during post-ischemic regeneration"/>
    <x v="5"/>
    <x v="27"/>
    <s v="-"/>
    <x v="2"/>
    <x v="1"/>
  </r>
  <r>
    <x v="2"/>
    <x v="2"/>
    <n v="68378041"/>
    <x v="127"/>
    <s v="Ústav experimentální medicíny AV ČR, v. v. i."/>
    <n v="192157729"/>
    <s v="J"/>
    <x v="1"/>
    <s v="Choi, H.;Song, W.M.;Wang, M.;Dostál, Miroslav;Pastorková, Anna;Líbalová, Helena;Tulupová, Elena;Rössnerová, Andrea;Rössner ml., Pavel;Šrám, Radim;Zhang, B."/>
    <s v="Benzo [a] pyrene is associated with dysregulated myelo-lymphoid hematopoiesis in asthmatic children"/>
    <x v="5"/>
    <x v="22"/>
    <s v="Public and environmental health"/>
    <x v="3"/>
    <x v="1"/>
  </r>
  <r>
    <x v="2"/>
    <x v="2"/>
    <n v="68378041"/>
    <x v="127"/>
    <s v="Ústav experimentální medicíny AV ČR, v. v. i."/>
    <n v="192166287"/>
    <s v="J"/>
    <x v="1"/>
    <s v="Hájková, Michaela;Jabůrek, F.;Porubská, Bianka;Boháčová, Pavla;Holáň, Vladimír;Krulová, Magdaléna"/>
    <s v="Cyclosporine A promotes the therapeutic effect of mesenchymal stem cells on transplantation reaction"/>
    <x v="5"/>
    <x v="37"/>
    <s v="Transplantation"/>
    <x v="3"/>
    <x v="2"/>
  </r>
  <r>
    <x v="2"/>
    <x v="2"/>
    <n v="68378041"/>
    <x v="127"/>
    <s v="Ústav experimentální medicíny AV ČR, v. v. i."/>
    <n v="192157737"/>
    <s v="J"/>
    <x v="1"/>
    <s v="Heřmánková, Barbora;Kössl, Jan;Boháčová, Pavla;Javorková, Eliška;Hájková, Michaela;Krulová, Magdaléna;Zajícová, Alena;Holáň, Vladimír"/>
    <s v="The Immunomodulatory Potential of Mesenchymal Stem Cells in a Retinal Inflammatory Environment"/>
    <x v="5"/>
    <x v="37"/>
    <s v="Ophthalmology"/>
    <x v="3"/>
    <x v="2"/>
  </r>
  <r>
    <x v="2"/>
    <x v="2"/>
    <n v="68378041"/>
    <x v="127"/>
    <s v="Ústav experimentální medicíny AV ČR, v. v. i."/>
    <n v="192166295"/>
    <s v="J"/>
    <x v="1"/>
    <s v="Murphy, N.;Moreno, V.;Hughes, D. J.;Vodičková, Ludmila;Vodička, Pavel;Aglago, E.K.;Gunter, M.J.;Jenab, M."/>
    <s v="Lifestyle and dietary environmental factors in colorectal cancer susceptibility"/>
    <x v="5"/>
    <x v="37"/>
    <s v="Oncology"/>
    <x v="3"/>
    <x v="2"/>
  </r>
  <r>
    <x v="2"/>
    <x v="2"/>
    <n v="68378041"/>
    <x v="127"/>
    <s v="Ústav experimentální medicíny AV ČR, v. v. i."/>
    <n v="192166289"/>
    <s v="J"/>
    <x v="1"/>
    <s v="Červená, Klára;Vodička, Pavel;Vymetálková, Veronika"/>
    <s v="Diagnostic and prognostic impact of cell-free DNA in human cancers: Systematic review"/>
    <x v="5"/>
    <x v="27"/>
    <s v="Human genetics"/>
    <x v="3"/>
    <x v="2"/>
  </r>
  <r>
    <x v="2"/>
    <x v="2"/>
    <n v="68378041"/>
    <x v="127"/>
    <s v="Ústav experimentální medicíny AV ČR, v. v. i."/>
    <n v="192166304"/>
    <s v="J"/>
    <x v="1"/>
    <s v="Vymetálková, Veronika;Vodička, Pavel;Vodenková, Soňa;Alonso, A.;Schneider-Stock, R."/>
    <s v="DNA methylation and chromatin modifiers in colorectal cancer."/>
    <x v="5"/>
    <x v="27"/>
    <s v="Human genetics"/>
    <x v="3"/>
    <x v="2"/>
  </r>
  <r>
    <x v="2"/>
    <x v="2"/>
    <n v="68378041"/>
    <x v="127"/>
    <s v="Ústav experimentální medicíny AV ČR, v. v. i."/>
    <n v="192157739"/>
    <s v="J"/>
    <x v="1"/>
    <s v="Mácová, Iva;Pysaněnko, Kateryna;Chumak, Tetyana;Dvořáková, Martina;Bohuslavová, Romana;Syka, Josef;Fritzsch, B.;Pavlínková, Gabriela"/>
    <s v="Neurod1 Is Essential for the Primary Tonotopic Organization and Related Auditory Information Processing in the Midbrain"/>
    <x v="5"/>
    <x v="27"/>
    <s v="Neurosciences (including psychophysiology"/>
    <x v="3"/>
    <x v="1"/>
  </r>
  <r>
    <x v="2"/>
    <x v="2"/>
    <n v="68378041"/>
    <x v="127"/>
    <s v="Ústav experimentální medicíny AV ČR, v. v. i."/>
    <n v="192166274"/>
    <s v="J"/>
    <x v="1"/>
    <s v="Abdelfattah, A.S.;Kawashima, T.;Singh, A.;Novák, Ondřej;Liu, H.;Shuai, Y.C.;Huang, V.C.;Campagnola, L.;Seeman, S.;Yu, J.N.;Zheng, J.;Grimm, J.B.;Patel, R.;Friedrich, J.;Mensh, B.D.;Paninski, L.;Macklin, J.J.;Murphy, G.J.;Podgorski, K.;Lin, B.J.;Chen, T.W.;Turner, G.C.;Liu, Z.;Koyama, M.;Svoboda, K.;Ahrens, M.B.;Lavis, L.D.;Schreiter, E.R."/>
    <s v="Bright and photostable chemigenetic indicators for extended in vivo voltage imaging"/>
    <x v="2"/>
    <x v="5"/>
    <s v="Biochemistry and molecular biology"/>
    <x v="3"/>
    <x v="5"/>
  </r>
  <r>
    <x v="2"/>
    <x v="2"/>
    <n v="68378041"/>
    <x v="127"/>
    <s v="Ústav experimentální medicíny AV ČR, v. v. i."/>
    <n v="192166283"/>
    <s v="J"/>
    <x v="1"/>
    <s v="Newton, P.T.;Li, L.;Zhou, B.Y.;Schweingruber, C.;Hovořáková, Mária;Xie, M.;Sun, X.Y.;Sandhow, L.;Artemov, A.V.;Ivashkin, E.;Suter, S.;Dyachuk, V.;El Shahawy, M.;Gritli-Linde, A.;Bouderlique, T.;Petersen, J.;Mollbrink, A.;Lundeberg, J.;Enikolopov, G.;Qian, H.;Fried, K.;Kasper, M.;Hedlund, E.;Adameyko, I.;Sävendahl, L.;Chagin, A.S."/>
    <s v="A radical switch in clonality reveals a stem cell niche in the epiphyseal growth plate"/>
    <x v="2"/>
    <x v="5"/>
    <s v="Cell biology"/>
    <x v="3"/>
    <x v="1"/>
  </r>
  <r>
    <x v="2"/>
    <x v="2"/>
    <n v="68378041"/>
    <x v="127"/>
    <s v="Ústav experimentální medicíny AV ČR, v. v. i."/>
    <n v="192166261"/>
    <s v="J"/>
    <x v="1"/>
    <s v="Sadier, A.;Twarogowska, M.;Steklíková, Klára;Hayden, L.;Lambert, A.;Schneider, P.;Laudet, V.;Hovořáková, Mária;Calvez, V.;Pantalacci, S."/>
    <s v="Modeling Edar expression reveals the hidden dynamics of tooth signaling center patterning"/>
    <x v="2"/>
    <x v="5"/>
    <s v="Developmental biology"/>
    <x v="3"/>
    <x v="2"/>
  </r>
  <r>
    <x v="2"/>
    <x v="2"/>
    <n v="68378041"/>
    <x v="127"/>
    <s v="Ústav experimentální medicíny AV ČR, v. v. i."/>
    <n v="192157710"/>
    <s v="J"/>
    <x v="1"/>
    <s v="Řehořová, Monika;Vargová, Ingrid;Forostyak, Serhiy;Vacková, Irena;Turnovcová, Karolína;Skalníková, Helena;Vodička, Petr;Kubinová, Šárka;Syková, Eva;Jendelová, Pavla"/>
    <s v="A Combination of Intrathecal and Intramuscular Application of Human Mesenchymal Stem Cells Partly Reduces the Activation of Necroptosis in the Spinal Cord of SOD1(G93A) Rats"/>
    <x v="5"/>
    <x v="27"/>
    <s v="Neurosciences (including psychophysiology"/>
    <x v="3"/>
    <x v="1"/>
  </r>
  <r>
    <x v="2"/>
    <x v="2"/>
    <n v="68378041"/>
    <x v="127"/>
    <s v="Ústav experimentální medicíny AV ČR, v. v. i."/>
    <n v="192157708"/>
    <s v="J"/>
    <x v="1"/>
    <s v="Krůpa, Petr;Svobodová, Barbora;Dubišová, Jana;Kubinová, Šárka;Jendelová, Pavla;Machová-Urdzíková, Lucia"/>
    <s v="Nano-formulated curcumin (Lipodisq (TM)) modulates the local inflammatory response, reduces glial scar and preserves the white matter after spinal cord injury in rats"/>
    <x v="5"/>
    <x v="27"/>
    <s v="Neurosciences (including psychophysiology"/>
    <x v="3"/>
    <x v="2"/>
  </r>
  <r>
    <x v="2"/>
    <x v="2"/>
    <n v="68378041"/>
    <x v="127"/>
    <s v="Ústav experimentální medicíny AV ČR, v. v. i."/>
    <n v="192166244"/>
    <s v="J"/>
    <x v="1"/>
    <s v="Hemelíková, Katarína;Kolcheva, Marharyta;Skřenková, Kristýna;Kaniaková, Martina;Horák, Martin"/>
    <s v="Lectins modulate the functional properties of GluN1/GluN3-containing NMDA receptors"/>
    <x v="5"/>
    <x v="27"/>
    <s v="Neurosciences (including psychophysiology"/>
    <x v="3"/>
    <x v="2"/>
  </r>
  <r>
    <x v="2"/>
    <x v="2"/>
    <n v="68378041"/>
    <x v="127"/>
    <s v="Ústav experimentální medicíny AV ČR, v. v. i."/>
    <n v="192157733"/>
    <s v="P"/>
    <x v="0"/>
    <s v="Čejková, Jitka;Čejka, Čestmír;Kubinová, Šárka;Vacková, Irena"/>
    <s v="Léčebný přípravek k prevenci a léčení zánětlivých a degenerativních onemocnění"/>
    <x v="5"/>
    <x v="19"/>
    <s v="Technologies involving the manipulation of cells, tissues, organs or the whole organism (assisted reproduction)"/>
    <x v="3"/>
    <x v="2"/>
  </r>
  <r>
    <x v="2"/>
    <x v="2"/>
    <n v="68378041"/>
    <x v="127"/>
    <s v="Ústav experimentální medicíny AV ČR, v. v. i."/>
    <n v="192157748"/>
    <s v="P"/>
    <x v="0"/>
    <s v="Vojtíšek, Michal;Pechout, Martin;Topinka, Jan"/>
    <s v="Způsob a zařízení k detekci koncentrace částic, zvláště nanočástic"/>
    <x v="5"/>
    <x v="19"/>
    <s v="Biomaterials (as related to medical implants, devices, sensors)"/>
    <x v="3"/>
    <x v="2"/>
  </r>
  <r>
    <x v="2"/>
    <x v="2"/>
    <n v="68378041"/>
    <x v="127"/>
    <s v="Ústav experimentální medicíny AV ČR, v. v. i."/>
    <n v="192166337"/>
    <s v="P"/>
    <x v="0"/>
    <s v="Kolman, Viktor;Kalčic, Filip;Janeba, Zlatko;Zídek, Zdeněk"/>
    <s v="Polysubstituované pyrimidiny"/>
    <x v="2"/>
    <x v="17"/>
    <s v="Organic chemistry"/>
    <x v="3"/>
    <x v="0"/>
  </r>
  <r>
    <x v="2"/>
    <x v="2"/>
    <n v="68378041"/>
    <x v="127"/>
    <s v="Ústav experimentální medicíny AV ČR, v. v. i."/>
    <n v="192157752"/>
    <s v="F"/>
    <x v="0"/>
    <s v="Vojtíšek, Michal;Beránek, V.;Pechout, Martin;Macoun, D.;Červená, Tereza;Rössner ml., Pavel;Topinka, Jan"/>
    <s v="Toxikologický inkubátor pro expozici buněčných kultur aerosolu."/>
    <x v="2"/>
    <x v="5"/>
    <s v="Biochemistry and molecular biology"/>
    <x v="3"/>
    <x v="0"/>
  </r>
  <r>
    <x v="2"/>
    <x v="2"/>
    <n v="68378041"/>
    <x v="127"/>
    <s v="Ústav experimentální medicíny AV ČR, v. v. i."/>
    <n v="192166245"/>
    <s v="J"/>
    <x v="1"/>
    <s v="Skřenková, Kristýna;Hemelíková, Katarína;Kolcheva, Marharyta;Kortus, Štěpán;Kaniaková, Martina;Krausová, Barbora;Horák, Martin"/>
    <s v="Structural features in the glycine-binding sites of the GluN1 and GluN3A subunits regulate the surface delivery of NMDA receptors"/>
    <x v="5"/>
    <x v="27"/>
    <s v="Neurosciences (including psychophysiology"/>
    <x v="3"/>
    <x v="2"/>
  </r>
  <r>
    <x v="2"/>
    <x v="2"/>
    <n v="67985882"/>
    <x v="128"/>
    <s v="Ústav fotoniky a elektroniky AV ČR, v. v. i."/>
    <n v="191869518"/>
    <s v="P"/>
    <x v="0"/>
    <s v="Rodriguez-Emmenegger, Cesar;Surman, František;Brynda, Eduard;Riedel, Tomáš;Houska, Milan;Lísalová, Hana;Homola, Jiří"/>
    <s v="Polymerní kartáče odolné proti depozici složek biologických médií, způsob jejich přípravy a jejich použití"/>
    <x v="2"/>
    <x v="16"/>
    <n v="10300"/>
    <x v="0"/>
    <x v="2"/>
  </r>
  <r>
    <x v="2"/>
    <x v="2"/>
    <n v="67985882"/>
    <x v="128"/>
    <s v="Ústav fotoniky a elektroniky AV ČR, v. v. i."/>
    <n v="191869555"/>
    <s v="P"/>
    <x v="0"/>
    <s v="Peterka, Pavel;Koška, Pavel;Podrazký, Ondřej;Matějec, Vlastimil;Kašík, Ivan"/>
    <s v="Zesilovací modul, způsob jeho výroby a pláštěm čerpané optické zařízení jej obsahující"/>
    <x v="1"/>
    <x v="29"/>
    <n v="20201"/>
    <x v="0"/>
    <x v="1"/>
  </r>
  <r>
    <x v="2"/>
    <x v="2"/>
    <n v="67985882"/>
    <x v="128"/>
    <s v="Ústav fotoniky a elektroniky AV ČR, v. v. i."/>
    <n v="191965572"/>
    <s v="P"/>
    <x v="0"/>
    <s v="Lísalová, Hana;Brynda, Eduard;Víšová, Ivana;Houska, Milan;Surman, František;Mrkvová, Kateřina;Chadtová Song, Xue;Homola, Jiří"/>
    <s v="Způsob přípravy povrchu substrátu obsahujícího karboxybetainové funkční skupiny"/>
    <x v="2"/>
    <x v="17"/>
    <s v="Polymer science"/>
    <x v="1"/>
    <x v="3"/>
  </r>
  <r>
    <x v="2"/>
    <x v="2"/>
    <n v="67985882"/>
    <x v="128"/>
    <s v="Ústav fotoniky a elektroniky AV ČR, v. v. i."/>
    <n v="191869509"/>
    <s v="J"/>
    <x v="1"/>
    <s v="Vaisocherová-Lísalová, Hana;Víšová, Ivana;Ermini, Maria Laura;Špringer, Tomáš;Chadtová Song, Xue;Mrázek, Jan;Lamačová, Josefína;Lynn, Nicholas Scott;Šedivák, P.;Homola, Jiří"/>
    <s v="Low-fouling surface plasmon resonance biosensor for multi-step detection of foodborne bacterial pathogens in complex food samples"/>
    <x v="2"/>
    <x v="17"/>
    <s v="Analytical chemistry"/>
    <x v="2"/>
    <x v="1"/>
  </r>
  <r>
    <x v="2"/>
    <x v="2"/>
    <n v="67985882"/>
    <x v="128"/>
    <s v="Ústav fotoniky a elektroniky AV ČR, v. v. i."/>
    <n v="191869501"/>
    <s v="J"/>
    <x v="0"/>
    <s v="Koška, Pavel;Peterka, Pavel;Aubrecht, Jan;Podrazký, Ondřej;Todorov, Filip;Becker, M.;Baravets, Yauhen;Honzátko, Pavel;Kašík, Ivan"/>
    <s v="Enhanced pump absorption efficiency in coiled and twisted double-clad thulium-doped fibers"/>
    <x v="2"/>
    <x v="16"/>
    <s v="Optics (including laser optics and_x000a_quantum optics)"/>
    <x v="2"/>
    <x v="1"/>
  </r>
  <r>
    <x v="2"/>
    <x v="2"/>
    <n v="67985882"/>
    <x v="128"/>
    <s v="Ústav fotoniky a elektroniky AV ČR, v. v. i."/>
    <n v="191965570"/>
    <s v="J"/>
    <x v="1"/>
    <s v="Aubrecht, Jan;Peterka, Pavel;Koška, Pavel;Podrazký, Ondřej;Todorov, Filip;Honzátko, Pavel;Kašík, Ivan"/>
    <s v="Self-swept holmium fiber laser near 2100 nm"/>
    <x v="2"/>
    <x v="16"/>
    <s v="Optics (including laser optics and_x000a_quantum optics)"/>
    <x v="2"/>
    <x v="2"/>
  </r>
  <r>
    <x v="2"/>
    <x v="2"/>
    <n v="67985882"/>
    <x v="128"/>
    <s v="Ústav fotoniky a elektroniky AV ČR, v. v. i."/>
    <n v="192086745"/>
    <s v="J"/>
    <x v="1"/>
    <s v="Špačková, Barbora;Lynn, Nicholas Scott;Slabý, Jiří;Šípová, Hana;Homola, Jiří"/>
    <s v="A Route to Superior Performance of a Nanoplasmonic Biosensor: Consideration of Both Photonic and Mass Transport Aspects"/>
    <x v="2"/>
    <x v="16"/>
    <s v="Optics (including laser optics and_x000a_quantum optics)"/>
    <x v="2"/>
    <x v="5"/>
  </r>
  <r>
    <x v="2"/>
    <x v="2"/>
    <n v="67985882"/>
    <x v="128"/>
    <s v="Ústav fotoniky a elektroniky AV ČR, v. v. i."/>
    <n v="191869542"/>
    <s v="J"/>
    <x v="1"/>
    <s v="Černohorský, Ondřej;Grym, Jan;Yatskiv, Roman;Pham, V. H.;Dickerson, J.H."/>
    <s v="Insight into Nanoparticle Charging Mechanism in Nonpolar Solvents To Control the Formation of Pt Nanoparticle Monolayers by Electrophoretic Deposition"/>
    <x v="1"/>
    <x v="34"/>
    <s v="Materials engineering"/>
    <x v="2"/>
    <x v="0"/>
  </r>
  <r>
    <x v="2"/>
    <x v="2"/>
    <n v="67985882"/>
    <x v="128"/>
    <s v="Ústav fotoniky a elektroniky AV ČR, v. v. i."/>
    <n v="191869528"/>
    <s v="J"/>
    <x v="1"/>
    <s v="Špačková, Barbora;Wróbel, Piotr;Bocková, Markéta;Homola, Jiří"/>
    <s v="Optical Biosensors Based on Plasmonic Nanostructures: A Review"/>
    <x v="1"/>
    <x v="29"/>
    <s v="Electrical and electronic engineering"/>
    <x v="2"/>
    <x v="0"/>
  </r>
  <r>
    <x v="2"/>
    <x v="2"/>
    <n v="67985882"/>
    <x v="128"/>
    <s v="Ústav fotoniky a elektroniky AV ČR, v. v. i."/>
    <n v="192086746"/>
    <s v="J"/>
    <x v="1"/>
    <s v="Havelka, Daniel;Krivosudský, Ondřej;Průša, Jiří;Cifra, Michal"/>
    <s v="Rational design of sensor for broadband dielectric spectroscopy of biomolecules"/>
    <x v="1"/>
    <x v="29"/>
    <s v="Electrical and electronic engineering"/>
    <x v="2"/>
    <x v="1"/>
  </r>
  <r>
    <x v="2"/>
    <x v="2"/>
    <n v="67985882"/>
    <x v="128"/>
    <s v="Ústav fotoniky a elektroniky AV ČR, v. v. i."/>
    <n v="192163567"/>
    <s v="J"/>
    <x v="1"/>
    <s v="Chafai, Djamel Eddine;Sulimenko, Vadym;Havelka, Daniel;Kubínová, Lucie;Dráber, Pavel;Cifra, Michal"/>
    <s v="Reversible and Irreversible Modulation of Tubulin Self-Assembly by Intense Nanosecond Pulsed Electric Fields"/>
    <x v="1"/>
    <x v="29"/>
    <s v="Electrical and electronic engineering"/>
    <x v="3"/>
    <x v="1"/>
  </r>
  <r>
    <x v="2"/>
    <x v="2"/>
    <n v="67985882"/>
    <x v="128"/>
    <s v="Ústav fotoniky a elektroniky AV ČR, v. v. i."/>
    <n v="192163589"/>
    <s v="J"/>
    <x v="1"/>
    <s v="Průša, Jiří;Cifra, Michal"/>
    <s v="Molecular dynamics simulation of the nanosecond pulsed electric field effect on kinesin nanomotor"/>
    <x v="2"/>
    <x v="5"/>
    <s v="Biophysics"/>
    <x v="3"/>
    <x v="2"/>
  </r>
  <r>
    <x v="2"/>
    <x v="2"/>
    <n v="67985882"/>
    <x v="128"/>
    <s v="Ústav fotoniky a elektroniky AV ČR, v. v. i."/>
    <n v="192086749"/>
    <s v="J"/>
    <x v="1"/>
    <s v="Peterka, Pavel;Koška, P.;Čtyroký, Jiří"/>
    <s v="Reflectivity of Superimposed Bragg Gratings Induced by Longitudinal Mode Instabilities in Fiber Lasers"/>
    <x v="2"/>
    <x v="16"/>
    <s v="Optics (including laser optics and_x000a_quantum optics)"/>
    <x v="3"/>
    <x v="2"/>
  </r>
  <r>
    <x v="2"/>
    <x v="2"/>
    <n v="67985882"/>
    <x v="128"/>
    <s v="Ústav fotoniky a elektroniky AV ČR, v. v. i."/>
    <n v="192163559"/>
    <s v="J"/>
    <x v="1"/>
    <s v="Šípová, Hana;Jurgová, Ludmila;Mrkvová, Kateřina;Lynn, Nicholas Scott;Špačková, Barbora;Homola, Jiří"/>
    <s v="Biomolecular charges influence the response of surface plasmon resonance biosensors through electronic and ionic mechanisms"/>
    <x v="2"/>
    <x v="16"/>
    <s v="Optics (including laser optics and_x000a_quantum optics)"/>
    <x v="3"/>
    <x v="5"/>
  </r>
  <r>
    <x v="2"/>
    <x v="2"/>
    <n v="67985882"/>
    <x v="128"/>
    <s v="Ústav fotoniky a elektroniky AV ČR, v. v. i."/>
    <n v="192163562"/>
    <s v="J"/>
    <x v="1"/>
    <s v="Bocková, Markéta;Slabý, Jiří;Špringer, Tomáš;Homola, Jiří"/>
    <s v="Advances in Surface Plasmon Resonance Imaging and Microscopy and Their Biological Applications"/>
    <x v="2"/>
    <x v="17"/>
    <s v="Analytical chemistry"/>
    <x v="3"/>
    <x v="2"/>
  </r>
  <r>
    <x v="2"/>
    <x v="2"/>
    <n v="67985882"/>
    <x v="128"/>
    <s v="Ústav fotoniky a elektroniky AV ČR, v. v. i."/>
    <n v="192163568"/>
    <s v="J"/>
    <x v="1"/>
    <s v="Lynn, Nicholas Scott;Špringer, Tomáš;Slabý, Jiří;Špačková, Barbora;Gráfová, Michaela;Ermini, Maria Laura;Homola, Jiří"/>
    <s v="Analyte transport to micro- and nano-plasmonic structures"/>
    <x v="2"/>
    <x v="17"/>
    <s v="Analytical chemistry"/>
    <x v="3"/>
    <x v="1"/>
  </r>
  <r>
    <x v="2"/>
    <x v="2"/>
    <n v="67985882"/>
    <x v="128"/>
    <s v="Ústav fotoniky a elektroniky AV ČR, v. v. i."/>
    <n v="192163575"/>
    <s v="J"/>
    <x v="1"/>
    <s v="Chrastinová, L.;Pastva, O.;Bocková, Markéta;Lynn, Nicholas Scott;Šácha, Pavel;Hubálek, Martin;Suttnar, J.;Kotlín, R.;Štikarová, J.;Hlaváčková, A.;Pimková, K.;Čermák, J.;Homola, Jiří;Dyr, J. E."/>
    <s v="A New Approach for the Diagnosis of Myelodysplastic Syndrome Subtypes Based on Protein    Interaction Analysis"/>
    <x v="2"/>
    <x v="17"/>
    <s v="Analytical chemistry"/>
    <x v="3"/>
    <x v="2"/>
  </r>
  <r>
    <x v="2"/>
    <x v="2"/>
    <n v="67985882"/>
    <x v="128"/>
    <s v="Ústav fotoniky a elektroniky AV ČR, v. v. i."/>
    <n v="192163563"/>
    <s v="J"/>
    <x v="0"/>
    <s v="Chadtová Song, Xue;Gedeonová, Erika;Homola, Jiří"/>
    <s v="Surface plasmon resonance biosensor for the ultrasensitive detection of bisphenol A"/>
    <x v="2"/>
    <x v="17"/>
    <s v="Analytical chemistry"/>
    <x v="3"/>
    <x v="2"/>
  </r>
  <r>
    <x v="2"/>
    <x v="2"/>
    <n v="61388955"/>
    <x v="129"/>
    <s v="Ústav fyzikální chemie J. Heyrovského AV ČR, v. v. i."/>
    <n v="191872978"/>
    <s v="F"/>
    <x v="0"/>
    <s v="Peterka, F.;Prudil, J.;Šubrt, Jan;Jirkovský, Jaromír;Hochmannová, L."/>
    <s v="Akrylátová nátěrová hmota s fotokatalytickou funkcí"/>
    <x v="1"/>
    <x v="34"/>
    <n v="20506"/>
    <x v="0"/>
    <x v="0"/>
  </r>
  <r>
    <x v="2"/>
    <x v="2"/>
    <n v="61388955"/>
    <x v="129"/>
    <s v="Ústav fyzikální chemie J. Heyrovského AV ČR, v. v. i."/>
    <n v="191972403"/>
    <s v="C"/>
    <x v="1"/>
    <s v="Španěl, Patrik;Smith, D."/>
    <s v="Selected Ion Flow Tube (SIFT) Applications in Mass Spectrometry"/>
    <x v="2"/>
    <x v="17"/>
    <s v="Analytical chemistry"/>
    <x v="1"/>
    <x v="1"/>
  </r>
  <r>
    <x v="2"/>
    <x v="2"/>
    <n v="61388955"/>
    <x v="129"/>
    <s v="Ústav fyzikální chemie J. Heyrovského AV ČR, v. v. i."/>
    <n v="191963399"/>
    <s v="J"/>
    <x v="1"/>
    <s v="Supiňková, Taťána;Jirka, Ivan;Drahokoupil, Jan;Langmaier, Jan;Fíla, V.;Brabec, Libor;Kočiřík, Milan"/>
    <s v="REMOVAL OF DIQUATERNARY AMMONIUM CATIONS FROM AS-SYNTHESIZED SSZ-16 ZEOLITE"/>
    <x v="2"/>
    <x v="17"/>
    <s v="Physical chemistry"/>
    <x v="1"/>
    <x v="0"/>
  </r>
  <r>
    <x v="2"/>
    <x v="2"/>
    <n v="61388955"/>
    <x v="129"/>
    <s v="Ústav fyzikální chemie J. Heyrovského AV ČR, v. v. i."/>
    <n v="191872809"/>
    <s v="J"/>
    <x v="1"/>
    <s v="Sazama, Petr;Pilař, Radim;Mokrzycki, Lukasz;Vondrová, Alena;Kaucký, Dalibor;Plšek, Jan;Sklenák, Štěpán;Šťastný, Petr;Klein, Petr"/>
    <s v="Remarkably enhanced density and specific activity of active sites in Al-rich Cu-, Fe- and Co-beta zeolites for selective catalytic reduction of NOx"/>
    <x v="2"/>
    <x v="17"/>
    <s v="Physical chemistry"/>
    <x v="2"/>
    <x v="1"/>
  </r>
  <r>
    <x v="2"/>
    <x v="2"/>
    <n v="61388955"/>
    <x v="129"/>
    <s v="Ústav fyzikální chemie J. Heyrovského AV ČR, v. v. i."/>
    <n v="191872882"/>
    <s v="J"/>
    <x v="1"/>
    <s v="Kočišek, Jaroslav;Pysanenko, Andriy;Fárník, Michal;Fedor, Juraj"/>
    <s v="Microhydration Prevents Fragmentation of Uracil and Thymine by Low-Energy Electrons"/>
    <x v="2"/>
    <x v="17"/>
    <s v="Physical chemistry"/>
    <x v="2"/>
    <x v="5"/>
  </r>
  <r>
    <x v="2"/>
    <x v="2"/>
    <n v="61388955"/>
    <x v="129"/>
    <s v="Ústav fyzikální chemie J. Heyrovského AV ČR, v. v. i."/>
    <n v="191872890"/>
    <s v="J"/>
    <x v="1"/>
    <s v="Opanasenko, Maksym;Roth, Wieslaw Jerzy;Čejka, Jiří"/>
    <s v="Two-dimensional zeolites in catalysis: current status and perspectives"/>
    <x v="2"/>
    <x v="17"/>
    <s v="Physical chemistry"/>
    <x v="2"/>
    <x v="1"/>
  </r>
  <r>
    <x v="2"/>
    <x v="2"/>
    <n v="61388955"/>
    <x v="129"/>
    <s v="Ústav fyzikální chemie J. Heyrovského AV ČR, v. v. i."/>
    <n v="191872894"/>
    <s v="J"/>
    <x v="1"/>
    <s v="Kovaříček, Petr;Bastl, Zdeněk;Valeš, Václav;Kalbáč, Martin"/>
    <s v="Covalent Reactions on Chemical Vapor Deposition Grown Graphene Studied by Surface-Enhanced Raman Spectroscopy"/>
    <x v="2"/>
    <x v="17"/>
    <s v="Physical chemistry"/>
    <x v="2"/>
    <x v="1"/>
  </r>
  <r>
    <x v="2"/>
    <x v="2"/>
    <n v="61388955"/>
    <x v="129"/>
    <s v="Ústav fyzikální chemie J. Heyrovského AV ČR, v. v. i."/>
    <n v="191872898"/>
    <s v="J"/>
    <x v="1"/>
    <s v="Smith, D.;Sovová, Kristýna;Dryahina, Kseniya;Doušová, T.;Dřevínek, P.;Španěl, Patrik"/>
    <s v="Breath concentration of acetic acid vapour is elevated in patients with cystic fibrosis"/>
    <x v="2"/>
    <x v="17"/>
    <s v="Analytical chemistry"/>
    <x v="2"/>
    <x v="1"/>
  </r>
  <r>
    <x v="2"/>
    <x v="2"/>
    <n v="61388955"/>
    <x v="129"/>
    <s v="Ústav fyzikální chemie J. Heyrovského AV ČR, v. v. i."/>
    <n v="191963369"/>
    <s v="J"/>
    <x v="1"/>
    <s v="Žouželka, Radek;Rathouský, Jiří"/>
    <s v="Photocatalytic abatement of NOx pollutants in the air using commercial functional coating with porous morphology"/>
    <x v="2"/>
    <x v="17"/>
    <s v="Physical chemistry"/>
    <x v="2"/>
    <x v="1"/>
  </r>
  <r>
    <x v="2"/>
    <x v="2"/>
    <n v="61388955"/>
    <x v="129"/>
    <s v="Ústav fyzikální chemie J. Heyrovského AV ČR, v. v. i."/>
    <n v="191963396"/>
    <s v="J"/>
    <x v="1"/>
    <s v="Civiš, Svatopluk;Knížek, Antonín;Ivanek, Ondřej;Kubelík, Petr;Zukalová, Markéta;Kavan, Ladislav;Ferus, Martin"/>
    <s v="The origin of methane and biomolecules from a CO2 cycle on terrestrial planets"/>
    <x v="2"/>
    <x v="17"/>
    <s v="Physical chemistry"/>
    <x v="2"/>
    <x v="2"/>
  </r>
  <r>
    <x v="2"/>
    <x v="2"/>
    <n v="61388955"/>
    <x v="129"/>
    <s v="Ústav fyzikální chemie J. Heyrovského AV ČR, v. v. i."/>
    <n v="192073539"/>
    <s v="J"/>
    <x v="1"/>
    <s v="Zawadzki, Mateusz;Čížek, M.;Houfek, K.;Čurík, Roman;Ferus, Martin;Civiš, Svatopluk;Kočišek, Jaroslav;Fedor, Juraj"/>
    <s v="Resonances and Dissociative Electron Attachment in HNCO"/>
    <x v="2"/>
    <x v="17"/>
    <s v="Physical chemistry"/>
    <x v="2"/>
    <x v="5"/>
  </r>
  <r>
    <x v="2"/>
    <x v="2"/>
    <n v="61388955"/>
    <x v="129"/>
    <s v="Ústav fyzikální chemie J. Heyrovského AV ČR, v. v. i."/>
    <n v="192083213"/>
    <s v="J"/>
    <x v="1"/>
    <s v="Bím, Daniel;Maldonado-Domínguez, Mauricio;Rulíšek, L.;Srnec, Martin"/>
    <s v="Beyond the classical thermodynamic contributions to hydrogen atom abstraction reactivity"/>
    <x v="2"/>
    <x v="17"/>
    <s v="Physical chemistry"/>
    <x v="2"/>
    <x v="1"/>
  </r>
  <r>
    <x v="2"/>
    <x v="2"/>
    <n v="61388955"/>
    <x v="129"/>
    <s v="Ústav fyzikální chemie J. Heyrovského AV ČR, v. v. i."/>
    <n v="192083219"/>
    <s v="J"/>
    <x v="1"/>
    <s v="Olšinová, Marie;Jurkiewicz, Piotr;Kishko, Irina;Sýkora, Jan;Sabó, Ján;Hof, Martin;Cwiklik, Lukasz;Cebecauer, Marek"/>
    <s v="Roughness of Transmembrane Helices Reduces Lipid Membrane Dynamics"/>
    <x v="2"/>
    <x v="17"/>
    <s v="Physical chemistry"/>
    <x v="2"/>
    <x v="1"/>
  </r>
  <r>
    <x v="2"/>
    <x v="2"/>
    <n v="61388955"/>
    <x v="129"/>
    <s v="Ústav fyzikální chemie J. Heyrovského AV ČR, v. v. i."/>
    <n v="191872771"/>
    <s v="J"/>
    <x v="1"/>
    <s v="Sazama, Petr;Tabor, Edyta;Klein, Petr;Wichterlová, Blanka;Sklenák, Štěpán;Mokrzycki, Lukasz;Pashková, Veronika;Ogura, M.;Dědeček, Jiří"/>
    <s v="Al-rich beta zeolites. Distribution of Al atoms in the framework 4 and related protonic and metal-ion species"/>
    <x v="2"/>
    <x v="17"/>
    <s v="Physical chemistry"/>
    <x v="3"/>
    <x v="2"/>
  </r>
  <r>
    <x v="2"/>
    <x v="2"/>
    <n v="61388955"/>
    <x v="129"/>
    <s v="Ústav fyzikální chemie J. Heyrovského AV ČR, v. v. i."/>
    <n v="191872937"/>
    <s v="J"/>
    <x v="1"/>
    <s v="Melcrová, Adéla;Pokorná, Šárka;Pullanchery, S.;Kohagen, Miriam;Jurkiewicz, Piotr;Hof, Martin;Jungwirth, Pavel;Cremer, P. S.;Cwiklik, Lukasz"/>
    <s v="The complex nature of calcium cation interactions with phospholipid bilayers"/>
    <x v="2"/>
    <x v="17"/>
    <s v="Physical chemistry"/>
    <x v="3"/>
    <x v="5"/>
  </r>
  <r>
    <x v="2"/>
    <x v="2"/>
    <n v="61388955"/>
    <x v="129"/>
    <s v="Ústav fyzikální chemie J. Heyrovského AV ČR, v. v. i."/>
    <n v="191872818"/>
    <s v="J"/>
    <x v="1"/>
    <s v="Dziuba, Dmytro;Jurkiewicz, Piotr;Cebecauer, Marek;Hof, Martin;Hocek, Michal"/>
    <s v="A Rotational BODIPY Nucleotide: An Environment-Sensitive Fluorescence-Lifetime Probe for DNA Interactions and Applications in Live-Cell Microscopy"/>
    <x v="2"/>
    <x v="17"/>
    <s v="Physical chemistry"/>
    <x v="3"/>
    <x v="5"/>
  </r>
  <r>
    <x v="2"/>
    <x v="2"/>
    <n v="61388955"/>
    <x v="129"/>
    <s v="Ústav fyzikální chemie J. Heyrovského AV ČR, v. v. i."/>
    <n v="191963316"/>
    <s v="J"/>
    <x v="1"/>
    <s v="Srnec, Martin;Solomon, E. I."/>
    <s v="Frontier Molecular Orbital Contributions to Chlorination versus Hydroxylation Selectivity in the Non-Heme Iron Halogenase SyrB2"/>
    <x v="2"/>
    <x v="17"/>
    <s v="Physical chemistry"/>
    <x v="3"/>
    <x v="5"/>
  </r>
  <r>
    <x v="2"/>
    <x v="2"/>
    <n v="61388955"/>
    <x v="129"/>
    <s v="Ústav fyzikální chemie J. Heyrovského AV ČR, v. v. i."/>
    <n v="192160021"/>
    <s v="J"/>
    <x v="1"/>
    <s v="Španěl, Patrik;Spesyvyi, Anatolii;Smith, D."/>
    <s v="Electrostatic Switching and Selection of H3O+, NO+, and O-2(+center dot) Reagent Ions for Selected Ion Flow-Drift Tube Mass Spectrometric Analyses of Air and Breath"/>
    <x v="2"/>
    <x v="17"/>
    <s v="Analytical chemistry"/>
    <x v="3"/>
    <x v="1"/>
  </r>
  <r>
    <x v="2"/>
    <x v="2"/>
    <n v="61388955"/>
    <x v="129"/>
    <s v="Ústav fyzikální chemie J. Heyrovského AV ČR, v. v. i."/>
    <n v="192073536"/>
    <s v="J"/>
    <x v="1"/>
    <s v="Kovaříček, Petr;Cebecauer, Marek;Neburková, Jitka;Bartoň, Jan;Fridrichová, Michaela;Drogowska, Karolina;Cígler, Petr;Lehn, J.-M.;Kalbáč, Martin"/>
    <s v="Proton-Gradient-Driven Oriented Motion of Nanodiamonds Grafted to Graphene by Dynamic Covalent Bonds"/>
    <x v="2"/>
    <x v="17"/>
    <s v="Physical chemistry"/>
    <x v="3"/>
    <x v="2"/>
  </r>
  <r>
    <x v="2"/>
    <x v="2"/>
    <n v="61388955"/>
    <x v="129"/>
    <s v="Ústav fyzikální chemie J. Heyrovského AV ČR, v. v. i."/>
    <n v="192156317"/>
    <s v="J"/>
    <x v="1"/>
    <s v="Valenta, Leoš;Kovaříček, Petr;Valeš, Václav;Bastl, Zdeněk;Drogowska, Karolina;Verhagen, T. A.;Cibulka, R.;Kalbáč, Martin"/>
    <s v="Spatially Resolved Covalent Functionalization Patterns on Graphene"/>
    <x v="2"/>
    <x v="17"/>
    <s v="Physical chemistry"/>
    <x v="3"/>
    <x v="1"/>
  </r>
  <r>
    <x v="2"/>
    <x v="2"/>
    <n v="61388955"/>
    <x v="129"/>
    <s v="Ústav fyzikální chemie J. Heyrovského AV ČR, v. v. i."/>
    <n v="192073542"/>
    <s v="J"/>
    <x v="1"/>
    <s v="Civiš, Svatopluk;Kubelík, Petr;Ferus, Martin;Zanozina, Ekaterina M.;Pastorek, Adam;Naskidashvili, A. V.;Chernov, V. E."/>
    <s v="FTIR Laboratory Measurement of OI Spectra in the 0.77–12.5μm Spectral Range: Rydberg States and Oscillator Strengths"/>
    <x v="2"/>
    <x v="16"/>
    <s v="Atomic, molecular and chemical physics (physics of atoms and molecules including collision, interaction with radiation, magnetic resonances, Mössbauer effect)"/>
    <x v="3"/>
    <x v="2"/>
  </r>
  <r>
    <x v="2"/>
    <x v="2"/>
    <n v="61388955"/>
    <x v="129"/>
    <s v="Ústav fyzikální chemie J. Heyrovského AV ČR, v. v. i."/>
    <n v="191972582"/>
    <s v="J"/>
    <x v="1"/>
    <s v="Zitolo, A.;Ranjbar-Sahraie, N.;Mineva, T.;Li, J.;Jia, J.;Stamatin, Serban;Harrington, G. F.;Lyth, S. M.;Krtil, Petr;Mukerjee, S.;Fonda, E.;Jaouen, F."/>
    <s v="Identification of catalytic sites in cobalt-nitrogen-carbon materials for the oxygen reduction reaction"/>
    <x v="2"/>
    <x v="17"/>
    <s v="Physical chemistry"/>
    <x v="3"/>
    <x v="1"/>
  </r>
  <r>
    <x v="2"/>
    <x v="2"/>
    <n v="61388955"/>
    <x v="129"/>
    <s v="Ústav fyzikální chemie J. Heyrovského AV ČR, v. v. i."/>
    <n v="191872857"/>
    <s v="J"/>
    <x v="1"/>
    <s v="Žouželka, Radek;Kusumawati, Y.;Remzová, Monika;Rathouský, Jiří;Pauporté, T."/>
    <s v="Photocatalytic activity of porous multiwalled carbon nanotube-TiO2 composite layers for pollutant degradation"/>
    <x v="2"/>
    <x v="17"/>
    <s v="Physical chemistry"/>
    <x v="3"/>
    <x v="2"/>
  </r>
  <r>
    <x v="2"/>
    <x v="2"/>
    <n v="61388955"/>
    <x v="129"/>
    <s v="Ústav fyzikální chemie J. Heyrovského AV ČR, v. v. i."/>
    <n v="191872884"/>
    <s v="J"/>
    <x v="1"/>
    <s v="Amaro, Mariana;Šachl, Radek;Aydogan, Gokcan;Mikhalyov, I.;Vácha, R.;Hof, Martin"/>
    <s v="GM1 Ganglioside Inhibits β-Amyloid Oligomerization Induced by Sphingomyelin"/>
    <x v="2"/>
    <x v="17"/>
    <s v="Physical chemistry"/>
    <x v="3"/>
    <x v="5"/>
  </r>
  <r>
    <x v="2"/>
    <x v="2"/>
    <n v="61388955"/>
    <x v="129"/>
    <s v="Ústav fyzikální chemie J. Heyrovského AV ČR, v. v. i."/>
    <n v="192083238"/>
    <s v="C"/>
    <x v="1"/>
    <s v="Kavan, Ladislav"/>
    <s v="Graphene Electrocatalysts for I-Mediated Dye-Sensitized Solar Cells"/>
    <x v="2"/>
    <x v="17"/>
    <s v="Electrochemistry (dry cells, batteries, fuel cells, corrosion metals, electrolysis)"/>
    <x v="3"/>
    <x v="2"/>
  </r>
  <r>
    <x v="2"/>
    <x v="2"/>
    <n v="68378289"/>
    <x v="130"/>
    <s v="Ústav fyziky atmosféry AV ČR, v. v. i."/>
    <n v="191865060"/>
    <s v="C"/>
    <x v="0"/>
    <s v="Řezáčová, Daniela;Szintai, B.;Jakubiak, B.;Yano, J.- I.;Turner, S."/>
    <s v="Verification of high resolution precipitation forecast by radar-based data"/>
    <x v="2"/>
    <x v="9"/>
    <n v="10509"/>
    <x v="0"/>
    <x v="2"/>
  </r>
  <r>
    <x v="2"/>
    <x v="2"/>
    <n v="68378289"/>
    <x v="130"/>
    <s v="Ústav fyziky atmosféry AV ČR, v. v. i."/>
    <n v="191865133"/>
    <s v="N"/>
    <x v="0"/>
    <s v="Pop, Lukáš;Hanslian, David;Sokol, Zbyněk"/>
    <s v="Interaktivní mapa extrémních rychlostí větru na území ČR"/>
    <x v="2"/>
    <x v="9"/>
    <n v="10509"/>
    <x v="0"/>
    <x v="1"/>
  </r>
  <r>
    <x v="2"/>
    <x v="2"/>
    <n v="68378289"/>
    <x v="130"/>
    <s v="Ústav fyziky atmosféry AV ČR, v. v. i."/>
    <n v="191865134"/>
    <s v="N"/>
    <x v="0"/>
    <s v="Hanslian, David;Pop, Lukáš;Pelikán, Emil;Eben, Kryštof;Krč, Pavel;Juruš, Pavel;Zahradníček, P."/>
    <s v="Interaktivní mapa větru a podmínek pro malé větrné elektrárny ve výšce 10 m na území ČR"/>
    <x v="2"/>
    <x v="9"/>
    <n v="10509"/>
    <x v="0"/>
    <x v="2"/>
  </r>
  <r>
    <x v="2"/>
    <x v="2"/>
    <n v="68378289"/>
    <x v="130"/>
    <s v="Ústav fyziky atmosféry AV ČR, v. v. i."/>
    <n v="191865139"/>
    <s v="V"/>
    <x v="0"/>
    <s v="Sokol, Zbyněk;Řezáčová, Daniela"/>
    <s v="Studie vlivu na mikroklima a stanovení zastínění vlečkou pro NJZ v lokalitě EDU jako podklad pro dokumentaci EIA"/>
    <x v="2"/>
    <x v="9"/>
    <n v="10509"/>
    <x v="0"/>
    <x v="2"/>
  </r>
  <r>
    <x v="2"/>
    <x v="2"/>
    <n v="68378289"/>
    <x v="130"/>
    <s v="Ústav fyziky atmosféry AV ČR, v. v. i."/>
    <n v="191967298"/>
    <s v="C"/>
    <x v="1"/>
    <s v="Burešová, Dalia;Laštovička, Jan"/>
    <s v="Differences in midlatitude ionospheric response to magnetic disturbances at northern and southern hemispheres and anomalous response during the last extreme solar minimum"/>
    <x v="2"/>
    <x v="9"/>
    <s v="Meteorology and atmospheric sciences"/>
    <x v="1"/>
    <x v="5"/>
  </r>
  <r>
    <x v="2"/>
    <x v="2"/>
    <n v="68378289"/>
    <x v="130"/>
    <s v="Ústav fyziky atmosféry AV ČR, v. v. i."/>
    <n v="191981307"/>
    <s v="V"/>
    <x v="0"/>
    <s v="Sokol, Zbyněk;Řezáčová, Daniela"/>
    <s v="NJZ EDU – distribuce kapek úletu z chladicích věží a vyhodnocení vlivů chladicích věží na tvorbu lokálních námraz"/>
    <x v="2"/>
    <x v="9"/>
    <s v="Meteorology and atmospheric sciences"/>
    <x v="1"/>
    <x v="2"/>
  </r>
  <r>
    <x v="2"/>
    <x v="2"/>
    <n v="68378289"/>
    <x v="130"/>
    <s v="Ústav fyziky atmosféry AV ČR, v. v. i."/>
    <n v="191967329"/>
    <s v="O"/>
    <x v="1"/>
    <s v="Chum, Jaroslav;Liu, J. Y.;Cabrera, M. A."/>
    <s v="Nonlinear coseismic infrasound waves in the upper atmosphere and ionosphere"/>
    <x v="2"/>
    <x v="9"/>
    <s v="Meteorology and atmospheric sciences"/>
    <x v="1"/>
    <x v="0"/>
  </r>
  <r>
    <x v="2"/>
    <x v="2"/>
    <n v="68378289"/>
    <x v="130"/>
    <s v="Ústav fyziky atmosféry AV ČR, v. v. i."/>
    <n v="191865119"/>
    <s v="C"/>
    <x v="1"/>
    <s v="Hospodarsky, G. B.;Menietti, J. D.;Píša, David;Kurth, W. S.;Gurnett, D. A.;Persoon, A. M.;Leisner, J. S.;Averkamp, T. F."/>
    <s v="Plasma wave observations with Cassini at Saturn"/>
    <x v="2"/>
    <x v="16"/>
    <s v="Fluids and plasma physics (including surface physics)"/>
    <x v="1"/>
    <x v="1"/>
  </r>
  <r>
    <x v="2"/>
    <x v="2"/>
    <n v="68378289"/>
    <x v="130"/>
    <s v="Ústav fyziky atmosféry AV ČR, v. v. i."/>
    <n v="191967318"/>
    <s v="J"/>
    <x v="1"/>
    <s v="Laštovička, Jan;Urbář, Jaroslav;Kozubek, Michal"/>
    <s v="Long-term trends in the total electron content"/>
    <x v="2"/>
    <x v="9"/>
    <s v="Climatic research"/>
    <x v="2"/>
    <x v="1"/>
  </r>
  <r>
    <x v="2"/>
    <x v="2"/>
    <n v="68378289"/>
    <x v="130"/>
    <s v="Ústav fyziky atmosféry AV ČR, v. v. i."/>
    <n v="191981286"/>
    <s v="J"/>
    <x v="1"/>
    <s v="Stryhal, J.;Huth, Radan"/>
    <s v="Classifications of Winter Euro-Atlantic Circulation Patterns: An Intercomparison of Five Atmospheric Reanalyses"/>
    <x v="2"/>
    <x v="9"/>
    <s v="Meteorology and atmospheric sciences"/>
    <x v="2"/>
    <x v="1"/>
  </r>
  <r>
    <x v="2"/>
    <x v="2"/>
    <n v="68378289"/>
    <x v="130"/>
    <s v="Ústav fyziky atmosféry AV ČR, v. v. i."/>
    <n v="192069212"/>
    <s v="N"/>
    <x v="0"/>
    <s v="Kavka, P.;Müller, Miloslav;Strouhal, L.;Kašpar, Marek;Bližňák, Vojtěch;Landa, M.;Weyskrabová, L.;Pavel, M.;Dostál, T."/>
    <s v="Krátkodobé srážky pro hydrologické modelování a navrhování drobných vodohospodářských staveb v krajině"/>
    <x v="2"/>
    <x v="9"/>
    <s v="Hydrology"/>
    <x v="2"/>
    <x v="2"/>
  </r>
  <r>
    <x v="2"/>
    <x v="2"/>
    <n v="68378289"/>
    <x v="130"/>
    <s v="Ústav fyziky atmosféry AV ČR, v. v. i."/>
    <n v="191865085"/>
    <s v="J"/>
    <x v="1"/>
    <s v="Krupař, Vratislav;Eastwood, J. P.;Krupařová, Oksana;Santolík, Ondřej;Souček, Jan;Magdalenic, J.;Vourlidas, A.;Maksimovic, M.;Bonnin, X.;Bothmer, V.;Mrotzek, N.;Pluta, A.;Barnes, D.;Davies, J. A.;Oliveros, J.C.M.;Bale, S. D."/>
    <s v="An analysis of interplanetary solar radio emissions associated with a coronal mass ejection"/>
    <x v="2"/>
    <x v="16"/>
    <s v="Fluids and plasma physics (including surface physics)"/>
    <x v="2"/>
    <x v="5"/>
  </r>
  <r>
    <x v="2"/>
    <x v="2"/>
    <n v="68378289"/>
    <x v="130"/>
    <s v="Ústav fyziky atmosféry AV ČR, v. v. i."/>
    <n v="192100396"/>
    <s v="J"/>
    <x v="1"/>
    <s v="Brown, S.;Janssen, M.;Adumitroaie, V.;Atreya, S.;Bolton, S.;Gulkis, S.;Ingersoll, A.;Levin, S.;Li, Ch.;Li, L.;Lunine, J.;Misra, S.;Orton, G.;Steffes, P.;Tabataba-Vakili, F.;Kolmašová, Ivana;Imai, M.;Santolík, Ondřej;Kurth, W.;Hospodarsky, G.;Gurnett, D.;C"/>
    <s v="Prevalent lightning sferics at 600 megahertz near Jupiter’s poles"/>
    <x v="2"/>
    <x v="16"/>
    <s v="Fluids and plasma physics (including surface physics)"/>
    <x v="2"/>
    <x v="5"/>
  </r>
  <r>
    <x v="2"/>
    <x v="2"/>
    <n v="68378289"/>
    <x v="130"/>
    <s v="Ústav fyziky atmosféry AV ČR, v. v. i."/>
    <n v="192100397"/>
    <s v="J"/>
    <x v="1"/>
    <s v="Kolmašová, Ivana;Imai, M.;Santolík, Ondřej;Kurth, W. S.;Hospodarsky, G. B.;Gurnett, D. A.;Connerney, J. E. P.;Bolton, S.J."/>
    <s v="Discovery of rapid whistlers close to Jupiter implying lightning rates similar to those on Earth"/>
    <x v="2"/>
    <x v="16"/>
    <s v="Fluids and plasma physics (including surface physics)"/>
    <x v="2"/>
    <x v="5"/>
  </r>
  <r>
    <x v="2"/>
    <x v="2"/>
    <n v="68378289"/>
    <x v="130"/>
    <s v="Ústav fyziky atmosféry AV ČR, v. v. i."/>
    <n v="192168422"/>
    <s v="J"/>
    <x v="1"/>
    <s v="Laštovička, Jan"/>
    <s v="Is the Relation Between Ionospheric Parameters and Solar Proxies Stable?"/>
    <x v="2"/>
    <x v="9"/>
    <s v="Meteorology and atmospheric sciences"/>
    <x v="3"/>
    <x v="1"/>
  </r>
  <r>
    <x v="2"/>
    <x v="2"/>
    <n v="68378289"/>
    <x v="130"/>
    <s v="Ústav fyziky atmosféry AV ČR, v. v. i."/>
    <n v="192088342"/>
    <s v="J"/>
    <x v="1"/>
    <s v="Chum, Jaroslav;Podolská, Kateřina"/>
    <s v="3D analysis of GW propagation in the ionosphere"/>
    <x v="2"/>
    <x v="16"/>
    <s v="Fluids and plasma physics (including surface physics)"/>
    <x v="3"/>
    <x v="2"/>
  </r>
  <r>
    <x v="2"/>
    <x v="2"/>
    <n v="68378289"/>
    <x v="130"/>
    <s v="Ústav fyziky atmosféry AV ČR, v. v. i."/>
    <n v="192100429"/>
    <s v="J"/>
    <x v="1"/>
    <s v="Sokol, Zbyněk;Minářová, Jana;Novák, P."/>
    <s v="Classification of Hydrometeors Using Measurements of the Ka-Band Cloud Radar Installed at the Milešovka Mountain (Central Europe)"/>
    <x v="2"/>
    <x v="9"/>
    <s v="Meteorology and atmospheric sciences"/>
    <x v="3"/>
    <x v="0"/>
  </r>
  <r>
    <x v="2"/>
    <x v="2"/>
    <n v="68378289"/>
    <x v="130"/>
    <s v="Ústav fyziky atmosféry AV ČR, v. v. i."/>
    <n v="191865151"/>
    <s v="V"/>
    <x v="0"/>
    <s v="Sokol, Zbyněk;Řezáčová, Daniela"/>
    <s v="Studie šíření vlhkosti ze zdrojů Mondi SCP a.s. a jeho vliv na mikroklima po realizaci projektu ECO PLUS – Instalace nového papírenského stroje PM19"/>
    <x v="2"/>
    <x v="9"/>
    <s v="Meteorology and atmospheric sciences"/>
    <x v="3"/>
    <x v="2"/>
  </r>
  <r>
    <x v="2"/>
    <x v="2"/>
    <n v="68378289"/>
    <x v="130"/>
    <s v="Ústav fyziky atmosféry AV ČR, v. v. i."/>
    <n v="191865064"/>
    <s v="J"/>
    <x v="1"/>
    <s v="Rulfová, Zuzana;Buishand, A.;Roth, M.;Kyselý, Jan"/>
    <s v="A two-component generalized extreme value distribution for precipitation frequency analysis"/>
    <x v="2"/>
    <x v="9"/>
    <s v="Meteorology and atmospheric sciences"/>
    <x v="3"/>
    <x v="1"/>
  </r>
  <r>
    <x v="2"/>
    <x v="2"/>
    <n v="68378289"/>
    <x v="130"/>
    <s v="Ústav fyziky atmosféry AV ČR, v. v. i."/>
    <n v="192088324"/>
    <s v="J"/>
    <x v="1"/>
    <s v="Lhotka, Ondřej;Kyselý, Jan;Plavcová, Eva"/>
    <s v="Evaluation of major heat waves’ mechanisms in EURO-CORDEX RCMs over Central Europe"/>
    <x v="2"/>
    <x v="9"/>
    <s v="Meteorology and atmospheric sciences"/>
    <x v="3"/>
    <x v="1"/>
  </r>
  <r>
    <x v="2"/>
    <x v="2"/>
    <n v="68378289"/>
    <x v="130"/>
    <s v="Ústav fyziky atmosféry AV ČR, v. v. i."/>
    <n v="191981280"/>
    <s v="J"/>
    <x v="1"/>
    <s v="Hellinger, Petr;Landi, S.;Matteini, L.;Verdini, A.;Franci, L."/>
    <s v="Mirror Instability in the Turbulent Solar Wind"/>
    <x v="2"/>
    <x v="16"/>
    <s v="Fluids and plasma physics (including surface physics)"/>
    <x v="3"/>
    <x v="1"/>
  </r>
  <r>
    <x v="2"/>
    <x v="2"/>
    <n v="68081723"/>
    <x v="131"/>
    <s v="Ústav fyziky materiálů AV ČR, v. v. i."/>
    <n v="191868056"/>
    <s v="G"/>
    <x v="0"/>
    <s v="Pokorný, Pavel"/>
    <s v="Envoromntální komora pro únavové zkoušky prováděné za snížené a zvýšené vlhkosti"/>
    <x v="1"/>
    <x v="34"/>
    <n v="20501"/>
    <x v="0"/>
    <x v="3"/>
  </r>
  <r>
    <x v="2"/>
    <x v="2"/>
    <n v="68081723"/>
    <x v="131"/>
    <s v="Ústav fyziky materiálů AV ČR, v. v. i."/>
    <n v="191966184"/>
    <s v="C"/>
    <x v="1"/>
    <s v="Šob, Mojmír;Šesták, Pavel;Černý, Miroslav;Řehák, Petr;Všianská, Monika;Zelený, Martin;Pavlů, Jana;Friák, Martin;Komárek, T.;Svoboda, O.;Nezval, D."/>
    <s v="QUANTUM-MECHANICAL SIMULATIONSnOF INTERFACES IN ADVANCED MATERIALS"/>
    <x v="2"/>
    <x v="16"/>
    <s v="Condensed matter physics (including formerly solid state physics, supercond.)"/>
    <x v="1"/>
    <x v="2"/>
  </r>
  <r>
    <x v="2"/>
    <x v="2"/>
    <n v="68081723"/>
    <x v="131"/>
    <s v="Ústav fyziky materiálů AV ČR, v. v. i."/>
    <n v="191867950"/>
    <s v="C"/>
    <x v="1"/>
    <s v="Kroupa, Aleš;Watson, A.;Mucklejohn, S.;Ipser, H.;Dinsdale, A.;Andersson, D."/>
    <s v="Lead-Free Soldering: Environmentally Friendly Electronics"/>
    <x v="1"/>
    <x v="34"/>
    <s v="Materials engineering"/>
    <x v="1"/>
    <x v="2"/>
  </r>
  <r>
    <x v="2"/>
    <x v="2"/>
    <n v="68081723"/>
    <x v="131"/>
    <s v="Ústav fyziky materiálů AV ČR, v. v. i."/>
    <n v="191978522"/>
    <s v="C"/>
    <x v="1"/>
    <s v="Watson, A.;Kroupa, Aleš;Dinsdale, A.;Vřešťál, J.;Brož, P.;Zemanová, Adéla"/>
    <s v="Computational Thermodynamics: From Experiments to Applications"/>
    <x v="1"/>
    <x v="36"/>
    <s v="Thermodynamics"/>
    <x v="1"/>
    <x v="2"/>
  </r>
  <r>
    <x v="2"/>
    <x v="2"/>
    <n v="68081723"/>
    <x v="131"/>
    <s v="Ústav fyziky materiálů AV ČR, v. v. i."/>
    <n v="191867944"/>
    <s v="J"/>
    <x v="1"/>
    <s v="Gröger, Roman;Marchand, B.;Lookman, T."/>
    <s v="Dislocations via incompatibilities in phase-field models of microstructure evolution"/>
    <x v="2"/>
    <x v="16"/>
    <s v="Condensed matter physics (including formerly solid state physics, supercond.)"/>
    <x v="2"/>
    <x v="1"/>
  </r>
  <r>
    <x v="2"/>
    <x v="2"/>
    <n v="68081723"/>
    <x v="131"/>
    <s v="Ústav fyziky materiálů AV ČR, v. v. i."/>
    <n v="191978406"/>
    <s v="J"/>
    <x v="1"/>
    <s v="Jirásková, Yvonna;Buršík, Jiří;Zemanová, Adéla;Čízek, J.;Hruška, P.;Životský, O."/>
    <s v="Effect of hydrogen on Fe and Pd alloying and physical properties"/>
    <x v="2"/>
    <x v="16"/>
    <s v="Condensed matter physics (including formerly solid state physics, supercond.)"/>
    <x v="2"/>
    <x v="1"/>
  </r>
  <r>
    <x v="2"/>
    <x v="2"/>
    <n v="68081723"/>
    <x v="131"/>
    <s v="Ústav fyziky materiálů AV ČR, v. v. i."/>
    <n v="191978377"/>
    <s v="J"/>
    <x v="1"/>
    <s v="Čermák, Jiří;Král, Lubomír;Roupcová, Pavla"/>
    <s v="Improvement of hydrogen storage kinetics in ball-milled magnesium doped with antimony"/>
    <x v="1"/>
    <x v="34"/>
    <s v="Materials engineering"/>
    <x v="2"/>
    <x v="2"/>
  </r>
  <r>
    <x v="2"/>
    <x v="2"/>
    <n v="68081723"/>
    <x v="131"/>
    <s v="Ústav fyziky materiálů AV ČR, v. v. i."/>
    <n v="192097838"/>
    <s v="J"/>
    <x v="1"/>
    <s v="Taveri, Gianmarco;Grasso, S.;Gicci, F.;Toušek, J.;Dlouhý, Ivo"/>
    <s v="Bio-Inspired Hydro-Pressure Consolidation of Silica"/>
    <x v="1"/>
    <x v="34"/>
    <s v="Ceramics"/>
    <x v="2"/>
    <x v="2"/>
  </r>
  <r>
    <x v="2"/>
    <x v="2"/>
    <n v="68081723"/>
    <x v="131"/>
    <s v="Ústav fyziky materiálů AV ČR, v. v. i."/>
    <n v="191867935"/>
    <s v="J"/>
    <x v="1"/>
    <s v="Chlupová, Alice;Heczko, Milan;Obrtlík, Karel;Polák, Jaroslav;Roupcová, Pavla;Beran, Přemysl;Kruml, Tomáš"/>
    <s v="Mechanical properties of high niobium TiAl alloys doped with Mo and C"/>
    <x v="1"/>
    <x v="36"/>
    <s v="Audio engineering, reliability analysis"/>
    <x v="2"/>
    <x v="2"/>
  </r>
  <r>
    <x v="2"/>
    <x v="2"/>
    <n v="68081723"/>
    <x v="131"/>
    <s v="Ústav fyziky materiálů AV ČR, v. v. i."/>
    <n v="191867969"/>
    <s v="J"/>
    <x v="1"/>
    <s v="Svoboda, Jiří;Fratzl, P.;Zickler, G. A.;Fischer, F. D."/>
    <s v="A new treatment of transient grain growth"/>
    <x v="1"/>
    <x v="36"/>
    <s v="Thermodynamics"/>
    <x v="2"/>
    <x v="2"/>
  </r>
  <r>
    <x v="2"/>
    <x v="2"/>
    <n v="68081723"/>
    <x v="131"/>
    <s v="Ústav fyziky materiálů AV ČR, v. v. i."/>
    <n v="191966147"/>
    <s v="J"/>
    <x v="1"/>
    <s v="Hutař, Pavel;Poduška, Jan;Šmíd, Miroslav;Kuběna, Ivo;Chlupová, Alice;Náhlík, Luboš;Polák, Jaroslav;Kruml, Tomáš"/>
    <s v="Short fatigue crack behaviour under low cycle fatigue regime"/>
    <x v="1"/>
    <x v="36"/>
    <s v="Audio engineering, reliability analysis"/>
    <x v="2"/>
    <x v="0"/>
  </r>
  <r>
    <x v="2"/>
    <x v="2"/>
    <n v="68081723"/>
    <x v="131"/>
    <s v="Ústav fyziky materiálů AV ČR, v. v. i."/>
    <n v="192165164"/>
    <s v="J"/>
    <x v="1"/>
    <s v="Svoboda, Jiří;Ecker, W.;Razumovskiy, V. I.;Zickler, G. A.;Fischer, F. D."/>
    <s v="Kinetics of interaction of impurity interstitials with dislocations revisited"/>
    <x v="1"/>
    <x v="36"/>
    <s v="Thermodynamics"/>
    <x v="3"/>
    <x v="1"/>
  </r>
  <r>
    <x v="2"/>
    <x v="2"/>
    <n v="68081723"/>
    <x v="131"/>
    <s v="Ústav fyziky materiálů AV ČR, v. v. i."/>
    <n v="192157446"/>
    <s v="J"/>
    <x v="1"/>
    <s v="Mazánová, Veronika;Heczko, Milan;Škorík, Viktor;Chlupová, Alice;Polák, Jaroslav;Kruml, Tomáš"/>
    <s v="Microstructure and martensitic transformation in 316L austenitic steel during multiaxial low cycle fatigue at room temperature"/>
    <x v="1"/>
    <x v="34"/>
    <s v="Materials engineering"/>
    <x v="3"/>
    <x v="2"/>
  </r>
  <r>
    <x v="2"/>
    <x v="2"/>
    <n v="68081723"/>
    <x v="131"/>
    <s v="Ústav fyziky materiálů AV ČR, v. v. i."/>
    <n v="192157432"/>
    <s v="J"/>
    <x v="1"/>
    <s v="Vojtek, Tomáš;Pokorný, Pavel;Kuběna, Ivo;Náhlík, Luboš;Fajkoš, R.;Hutař, Pavel"/>
    <s v="Quantitative dependence of oxide-induced crack closure on air humidity for railway axle steel"/>
    <x v="1"/>
    <x v="36"/>
    <s v="Audio engineering, reliability analysis"/>
    <x v="3"/>
    <x v="1"/>
  </r>
  <r>
    <x v="2"/>
    <x v="2"/>
    <n v="68081723"/>
    <x v="131"/>
    <s v="Ústav fyziky materiálů AV ČR, v. v. i."/>
    <n v="192157464"/>
    <s v="J"/>
    <x v="1"/>
    <s v="Kroupa, Aleš;Vykoukal, V.;Káňa, Tomáš;Zemanová, Adéla;Pinkas, J.;Šob, Mojmír"/>
    <s v="The theoretical and experimental study of the Sb-Sn nano-alloys"/>
    <x v="1"/>
    <x v="36"/>
    <s v="Thermodynamics"/>
    <x v="3"/>
    <x v="2"/>
  </r>
  <r>
    <x v="2"/>
    <x v="2"/>
    <n v="68081723"/>
    <x v="131"/>
    <s v="Ústav fyziky materiálů AV ČR, v. v. i."/>
    <n v="192157443"/>
    <s v="J"/>
    <x v="1"/>
    <s v="Weiser, Adam;Buršíková, V.;Jarý, Milan;Dymáček, Petr;Dugáček, J.;Frenzel, J.;Čermák, Jiří;Dlouhý, Antonín"/>
    <s v="Strength of hydrogen-free and hydrogen-doped Ni50Ti50 shape memory platelets"/>
    <x v="1"/>
    <x v="34"/>
    <s v="Materials engineering"/>
    <x v="3"/>
    <x v="2"/>
  </r>
  <r>
    <x v="2"/>
    <x v="2"/>
    <n v="68081723"/>
    <x v="131"/>
    <s v="Ústav fyziky materiálů AV ČR, v. v. i."/>
    <n v="192157418"/>
    <s v="J"/>
    <x v="1"/>
    <s v="Oplt, Tomáš;Hutař, Pavel;Pokorný, Pavel;Náhlík, Luboš;Chlup, Zdeněk;Berto, F."/>
    <s v="Effect of the free surface on the fatigue crack front curvature at high stress asymmetry"/>
    <x v="1"/>
    <x v="34"/>
    <s v="Materials engineering"/>
    <x v="3"/>
    <x v="1"/>
  </r>
  <r>
    <x v="2"/>
    <x v="2"/>
    <n v="68081723"/>
    <x v="131"/>
    <s v="Ústav fyziky materiálů AV ČR, v. v. i."/>
    <n v="191966193"/>
    <s v="J"/>
    <x v="1"/>
    <s v="Heczko, Milan;Polák, Jaroslav;Kruml, Tomáš"/>
    <s v="Microstructure and dislocation arrangements in Sanicro 25 steel fatigued at ambient and elevated temperatures"/>
    <x v="1"/>
    <x v="36"/>
    <s v="Audio engineering, reliability analysis"/>
    <x v="3"/>
    <x v="2"/>
  </r>
  <r>
    <x v="2"/>
    <x v="2"/>
    <n v="68081723"/>
    <x v="131"/>
    <s v="Ústav fyziky materiálů AV ČR, v. v. i."/>
    <n v="192074273"/>
    <s v="J"/>
    <x v="1"/>
    <s v="Hernandez-Maldonado, D.;Gröger, Roman;Ramasse, Q. M.;Hirsch, P. B.;Nellist, P. D."/>
    <s v="Evaluation of Aberration-corrected Optical Sectioning for Exploring the Core Structure of 1/2[111] Screw Dislocations in BCC Metals"/>
    <x v="2"/>
    <x v="16"/>
    <s v="Condensed matter physics (including formerly solid state physics, supercond.)"/>
    <x v="3"/>
    <x v="3"/>
  </r>
  <r>
    <x v="2"/>
    <x v="2"/>
    <n v="68081723"/>
    <x v="131"/>
    <s v="Ústav fyziky materiálů AV ČR, v. v. i."/>
    <n v="192165173"/>
    <s v="J"/>
    <x v="1"/>
    <s v="Halasová, Martina;Kuběna, Ivo;Roupcová, Pavla;Černý, Martin;Strachota, Adam;Chlup, Zdeněk"/>
    <s v="Iron precipitation in basalt fibres embedded in partially pyrolysed methylsiloxane matrix"/>
    <x v="1"/>
    <x v="34"/>
    <s v="Composites (including laminates, reinforced plastics, cermets, combined natural and synthetic fibre fabrics; filled composites)"/>
    <x v="3"/>
    <x v="0"/>
  </r>
  <r>
    <x v="2"/>
    <x v="2"/>
    <n v="61389021"/>
    <x v="132"/>
    <s v="Ústav fyziky plazmatu AV ČR, v. v. i."/>
    <n v="191871221"/>
    <s v="P"/>
    <x v="0"/>
    <s v="Kalous, P.;Lédl, Vít;Melich, Radek;Pintr, Pavel"/>
    <s v="Optický prvek"/>
    <x v="2"/>
    <x v="16"/>
    <n v="10306"/>
    <x v="0"/>
    <x v="2"/>
  </r>
  <r>
    <x v="2"/>
    <x v="2"/>
    <n v="61389021"/>
    <x v="132"/>
    <s v="Ústav fyziky plazmatu AV ČR, v. v. i."/>
    <n v="191871236"/>
    <s v="O"/>
    <x v="0"/>
    <s v="Entler, Slavomír;Mlynář, Jan"/>
    <s v="Spoutání slunce"/>
    <x v="2"/>
    <x v="16"/>
    <n v="10305"/>
    <x v="0"/>
    <x v="0"/>
  </r>
  <r>
    <x v="2"/>
    <x v="2"/>
    <n v="61389021"/>
    <x v="132"/>
    <s v="Ústav fyziky plazmatu AV ČR, v. v. i."/>
    <n v="191871264"/>
    <s v="V"/>
    <x v="0"/>
    <s v="Horodyská, Petra;Melich, Radek"/>
    <s v="PROBA3 Coronograph System Progress Report"/>
    <x v="2"/>
    <x v="16"/>
    <n v="10306"/>
    <x v="0"/>
    <x v="1"/>
  </r>
  <r>
    <x v="2"/>
    <x v="2"/>
    <n v="61389021"/>
    <x v="132"/>
    <s v="Ústav fyziky plazmatu AV ČR, v. v. i."/>
    <n v="191871270"/>
    <s v="V"/>
    <x v="0"/>
    <s v="Lédl, Vít;Melich, Radek;Vít, Tomáš"/>
    <s v="METIS mirror M2 FS"/>
    <x v="2"/>
    <x v="16"/>
    <n v="10306"/>
    <x v="0"/>
    <x v="2"/>
  </r>
  <r>
    <x v="2"/>
    <x v="2"/>
    <n v="61389021"/>
    <x v="132"/>
    <s v="Ústav fyziky plazmatu AV ČR, v. v. i."/>
    <n v="191871104"/>
    <s v="C"/>
    <x v="1"/>
    <s v="Hrabovský, Milan"/>
    <s v="Plasma Gasification of Organic Waste and Biomass, chapter 7"/>
    <x v="2"/>
    <x v="16"/>
    <s v="Fluids and plasma physics (including surface physics)"/>
    <x v="1"/>
    <x v="5"/>
  </r>
  <r>
    <x v="2"/>
    <x v="2"/>
    <n v="61389021"/>
    <x v="132"/>
    <s v="Ústav fyziky plazmatu AV ČR, v. v. i."/>
    <n v="191975189"/>
    <s v="O"/>
    <x v="0"/>
    <s v="Lukeš, Petr"/>
    <s v="International Conference on Plasmas with Liquids (ICPL 2017)"/>
    <x v="2"/>
    <x v="16"/>
    <s v="Fluids and plasma physics (including surface physics)"/>
    <x v="1"/>
    <x v="2"/>
  </r>
  <r>
    <x v="2"/>
    <x v="2"/>
    <n v="61389021"/>
    <x v="132"/>
    <s v="Ústav fyziky plazmatu AV ČR, v. v. i."/>
    <n v="191975296"/>
    <s v="O"/>
    <x v="1"/>
    <s v="Hoelzl, M.;Kripner, Lukáš;Urban, Jakub;Mlynářová, Kateřina"/>
    <s v="JOREK General Meeting 2017"/>
    <x v="2"/>
    <x v="16"/>
    <s v="Fluids and plasma physics (including surface physics)"/>
    <x v="1"/>
    <x v="2"/>
  </r>
  <r>
    <x v="2"/>
    <x v="2"/>
    <n v="61389021"/>
    <x v="132"/>
    <s v="Ústav fyziky plazmatu AV ČR, v. v. i."/>
    <n v="191876946"/>
    <s v="J"/>
    <x v="1"/>
    <s v="Hlína, Michal;Mašláni, Alan;Medřický, Jan;Kotlan, Jiří;Mušálek, Radek;Hrabovský, Milan"/>
    <s v="DIAGNOSTICS OF HYBRID WATER/ARGON THERMAL PLASMA JET WITH WATER, ETHANOL AND THEIR MIXTURE INJECTION TO PLASMA"/>
    <x v="2"/>
    <x v="16"/>
    <s v="Fluids and plasma physics (including surface physics)"/>
    <x v="1"/>
    <x v="0"/>
  </r>
  <r>
    <x v="2"/>
    <x v="2"/>
    <n v="61389021"/>
    <x v="132"/>
    <s v="Ústav fyziky plazmatu AV ČR, v. v. i."/>
    <n v="191975104"/>
    <s v="J"/>
    <x v="0"/>
    <s v="Pintr, Pavel;Rail, Zdeněk;Macner, David"/>
    <s v="Analýza a vývoj difuzoru slunečního záření"/>
    <x v="2"/>
    <x v="16"/>
    <s v="Optics (including laser optics and_x000a_quantum optics)"/>
    <x v="1"/>
    <x v="3"/>
  </r>
  <r>
    <x v="2"/>
    <x v="2"/>
    <n v="61389021"/>
    <x v="132"/>
    <s v="Ústav fyziky plazmatu AV ČR, v. v. i."/>
    <n v="191975132"/>
    <s v="J"/>
    <x v="0"/>
    <s v="Rail, Zdeněk;Pintr, Pavel;Melich, Zbyněk;Vápenka, David"/>
    <s v="Optický návrh fotografické komory s elipsoidálním primárním zrcadlem. 1.část."/>
    <x v="2"/>
    <x v="16"/>
    <s v="Optics (including laser optics and_x000a_quantum optics)"/>
    <x v="1"/>
    <x v="3"/>
  </r>
  <r>
    <x v="2"/>
    <x v="2"/>
    <n v="61389021"/>
    <x v="132"/>
    <s v="Ústav fyziky plazmatu AV ČR, v. v. i."/>
    <n v="191975292"/>
    <s v="J"/>
    <x v="0"/>
    <s v="Matoušek, Ondřej;Lédl, Vít;Psota, Pavel;Vojtíšek, Petr"/>
    <s v="Měření planparalelních optických elementů pomocí multivlnné interferometrie"/>
    <x v="2"/>
    <x v="16"/>
    <s v="Optics (including laser optics and_x000a_quantum optics)"/>
    <x v="1"/>
    <x v="3"/>
  </r>
  <r>
    <x v="2"/>
    <x v="2"/>
    <n v="61389021"/>
    <x v="132"/>
    <s v="Ústav fyziky plazmatu AV ČR, v. v. i."/>
    <n v="191975176"/>
    <s v="J"/>
    <x v="0"/>
    <s v="Entler, Slavomír;Ďuran, Ivan"/>
    <s v="Kovové Hallovy senzory."/>
    <x v="1"/>
    <x v="36"/>
    <s v="Nuclear related engineering; (nuclear physics to be 1.3);"/>
    <x v="1"/>
    <x v="0"/>
  </r>
  <r>
    <x v="2"/>
    <x v="2"/>
    <n v="61389021"/>
    <x v="132"/>
    <s v="Ústav fyziky plazmatu AV ČR, v. v. i."/>
    <n v="191871085"/>
    <s v="J"/>
    <x v="1"/>
    <s v="Horáček, Jan;Pitts, R.A.;Adámek, Jiří;Arnoux, G.;Bak, J.-G.;Brezinsek, S.;Dimitrova, Miglena;Goldston, R.J.;Gunn, J. P.;Havlíček, Josef;Hong, S.-H.;Janky, Filip;LaBombard, B.;Marsen, S.;Maddaluno, G.;Nie, L.;Pericoli, V.;Popov, Tsv.;Pánek, Radomír;Rudakov"/>
    <s v="Multi-machine scaling of the main SOL parallel heat flux width in tokamak limiter plasmas"/>
    <x v="2"/>
    <x v="16"/>
    <s v="Fluids and plasma physics (including surface physics)"/>
    <x v="2"/>
    <x v="1"/>
  </r>
  <r>
    <x v="2"/>
    <x v="2"/>
    <n v="61389021"/>
    <x v="132"/>
    <s v="Ústav fyziky plazmatu AV ČR, v. v. i."/>
    <n v="191871148"/>
    <s v="J"/>
    <x v="1"/>
    <s v="Bruggeman, P.J.;Kushner, M.J.;Locke, B.R.;Gardeniers, J.G.E.;Graham, W.G.;Graves, D.B.;Hofman-Caris, R.C.H.M.;Maric, D.;Reid, J. P.;Ceriani, E.;Fernandez Rivas, D.;Foster, J.E.;Garrick, S.C.;Gorbanev, Y.;Hamaguchi, S.;Iza, F.;Jablonowski, H.;Klímová, E.;K"/>
    <s v="Plasma-liquid interactions: a review and roadmap"/>
    <x v="2"/>
    <x v="16"/>
    <s v="Fluids and plasma physics (including surface physics)"/>
    <x v="2"/>
    <x v="1"/>
  </r>
  <r>
    <x v="2"/>
    <x v="2"/>
    <n v="61389021"/>
    <x v="132"/>
    <s v="Ústav fyziky plazmatu AV ČR, v. v. i."/>
    <n v="191871149"/>
    <s v="J"/>
    <x v="1"/>
    <s v="Hefny, M.M.;Pattyn, C.;Lukeš, Petr;Benedikt, J."/>
    <s v="Atmospheric plasma generates oxygen atoms as oxidizing species in aqueous solutions"/>
    <x v="2"/>
    <x v="16"/>
    <s v="Fluids and plasma physics (including surface physics)"/>
    <x v="2"/>
    <x v="1"/>
  </r>
  <r>
    <x v="2"/>
    <x v="2"/>
    <n v="61389021"/>
    <x v="132"/>
    <s v="Ústav fyziky plazmatu AV ČR, v. v. i."/>
    <n v="191871224"/>
    <s v="F"/>
    <x v="0"/>
    <s v="Psota, Pavel;Peca, M.;Lédl, Vít;Burianec, R.;Čelechovská, L."/>
    <s v="Interferometrické zařízení pro měření odchylek tvaru optických prvků"/>
    <x v="2"/>
    <x v="16"/>
    <s v="Optics (including laser optics and_x000a_quantum optics)"/>
    <x v="2"/>
    <x v="2"/>
  </r>
  <r>
    <x v="2"/>
    <x v="2"/>
    <n v="61389021"/>
    <x v="132"/>
    <s v="Ústav fyziky plazmatu AV ČR, v. v. i."/>
    <n v="191871238"/>
    <s v="J"/>
    <x v="1"/>
    <s v="Margarone, Daniele;Velyhan, Andriy;Dostál, Jan;Ullschmied, Jiří;Perin, J.P.;Chatain, D.;Garcia, S.;Bonnay, P.;Pisarczyk, T.;Dudžák, Roman;Rosinski, M.;Krása, Josef;Giuffrida, Lorenzo;Prokůpek, Jan;Scuderi, Valentina;Pšikal, Jan;Kucharik, M.;De Marco, Mass"/>
    <s v="Proton acceleration driven by a nanosecond laser from a cryogenic thin solid-hydrogen ribbon"/>
    <x v="2"/>
    <x v="16"/>
    <s v="Fluids and plasma physics (including surface physics)"/>
    <x v="2"/>
    <x v="5"/>
  </r>
  <r>
    <x v="2"/>
    <x v="2"/>
    <n v="61389021"/>
    <x v="132"/>
    <s v="Ústav fyziky plazmatu AV ČR, v. v. i."/>
    <n v="191975134"/>
    <s v="J"/>
    <x v="1"/>
    <s v="Pitts, R.A.;Bardin, S.;Bazylev, B.;van den Berg, M.A.;Bunting, P.;Carpentier-Chouchana, S.;Coenen, J.W.;Corre, Y.;Dejarnac, Renaud;Escourbiac, F.;Gaspar, J.;Gunn, J. P.;Hirai, T.;Hong, S.-H.;Horáček, Jan;Iglesias, D.;Komm, Michael;Krieger, K.;Lasnier, C.;"/>
    <s v="Physics conclusions in support of ITER W divertor monoblock shaping"/>
    <x v="2"/>
    <x v="16"/>
    <s v="Fluids and plasma physics (including surface physics)"/>
    <x v="2"/>
    <x v="5"/>
  </r>
  <r>
    <x v="2"/>
    <x v="2"/>
    <n v="61389021"/>
    <x v="132"/>
    <s v="Ústav fyziky plazmatu AV ČR, v. v. i."/>
    <n v="191975148"/>
    <s v="J"/>
    <x v="1"/>
    <s v="Krása, Josef;De Marco, Massimo;Cikhardt, Jakub;Pfeifer, Miroslav;Velyhan, Andriy;Klír, Daniel;Řezáč, Karel;Limpouch, J.;Krouský, Eduard;Dostál, Jan;Ullschmied, Jiří;Dudžák, Roman"/>
    <s v="Spectral and temporal characteristics of target current and electromagnetic pulse induced by nanosecond laser ablation"/>
    <x v="2"/>
    <x v="16"/>
    <s v="Fluids and plasma physics (including surface physics)"/>
    <x v="2"/>
    <x v="1"/>
  </r>
  <r>
    <x v="2"/>
    <x v="2"/>
    <n v="61389021"/>
    <x v="132"/>
    <s v="Ústav fyziky plazmatu AV ČR, v. v. i."/>
    <n v="192094742"/>
    <s v="P"/>
    <x v="0"/>
    <s v="Šulc, Miroslav;Gayde, J.Ch."/>
    <s v="An optical system for producing a structured beam"/>
    <x v="2"/>
    <x v="16"/>
    <s v="Optics (including laser optics and_x000a_quantum optics)"/>
    <x v="2"/>
    <x v="0"/>
  </r>
  <r>
    <x v="2"/>
    <x v="2"/>
    <n v="61389021"/>
    <x v="132"/>
    <s v="Ústav fyziky plazmatu AV ČR, v. v. i."/>
    <n v="192094749"/>
    <s v="V"/>
    <x v="0"/>
    <s v="Beneš, Jiří;Matoušek, Ondřej;Špína, Michal;Tomka, David"/>
    <s v="Výzkumná zpráva Projekt MidFree"/>
    <x v="2"/>
    <x v="16"/>
    <s v="Optics (including laser optics and_x000a_quantum optics)"/>
    <x v="2"/>
    <x v="0"/>
  </r>
  <r>
    <x v="2"/>
    <x v="2"/>
    <n v="61389021"/>
    <x v="132"/>
    <s v="Ústav fyziky plazmatu AV ČR, v. v. i."/>
    <n v="192094750"/>
    <s v="V"/>
    <x v="0"/>
    <s v="Beneš, Jiří;Karabyn, Vasyl;Matoušek, Ondřej;Špína, Michal"/>
    <s v="Výzkumná zpráva Projekt MidFree 2. etapa"/>
    <x v="2"/>
    <x v="16"/>
    <s v="Optics (including laser optics and_x000a_quantum optics)"/>
    <x v="2"/>
    <x v="3"/>
  </r>
  <r>
    <x v="2"/>
    <x v="2"/>
    <n v="61389021"/>
    <x v="132"/>
    <s v="Ústav fyziky plazmatu AV ČR, v. v. i."/>
    <n v="192094809"/>
    <s v="J"/>
    <x v="0"/>
    <s v="Jeremiáš, Michal;Pohořelý, Michael;Svoboda, Karel;Skoblia, S.;Beňo, Z.;Šyc, Michal"/>
    <s v="CO2 gasification of biomass: The effect of lime concentration in a fluidised bed"/>
    <x v="1"/>
    <x v="28"/>
    <s v="Energy and fuels"/>
    <x v="2"/>
    <x v="0"/>
  </r>
  <r>
    <x v="2"/>
    <x v="2"/>
    <n v="61389021"/>
    <x v="132"/>
    <s v="Ústav fyziky plazmatu AV ČR, v. v. i."/>
    <n v="192083924"/>
    <s v="J"/>
    <x v="1"/>
    <s v="Vilémová, Monika;Illková, Ksenia;Lukáč, František;Matějíček, Jiří;Klečka, Jakub;Leitner, J."/>
    <s v="Microstructure and phase stability of W-Cr alloy prepared by spark plasma sintering"/>
    <x v="1"/>
    <x v="34"/>
    <s v="Materials engineering"/>
    <x v="2"/>
    <x v="0"/>
  </r>
  <r>
    <x v="2"/>
    <x v="2"/>
    <n v="61389021"/>
    <x v="132"/>
    <s v="Ústav fyziky plazmatu AV ČR, v. v. i."/>
    <n v="192083968"/>
    <s v="J"/>
    <x v="0"/>
    <s v="Čížek, Jan;Brožek, Vlastimil;Chráska, Tomáš;Lukáč, František;Medřický, Jan;Mušálek, Radek;Tesař, Tomáš;Šiška, Filip;Antos, Z.;Čupera, J.;Matejková, M.;Spotz, Z.;Houdková, Š.;Kverka, Miloslav"/>
    <s v="Silver-doped hydroxyapatite coatings deposited by suspension plasma spraying"/>
    <x v="1"/>
    <x v="34"/>
    <s v="Coating and films"/>
    <x v="2"/>
    <x v="0"/>
  </r>
  <r>
    <x v="2"/>
    <x v="2"/>
    <n v="61389021"/>
    <x v="132"/>
    <s v="Ústav fyziky plazmatu AV ČR, v. v. i."/>
    <n v="191975194"/>
    <s v="J"/>
    <x v="1"/>
    <s v="Ďuran, Ivan;Entler, Slavomír;Kočan, M.;Kohout, Michal;Viererbl, L.;Mušálek, Radek;Chráska, Tomáš;Vayakis, G."/>
    <s v="Development of Bismuth Hall sensors for ITER steady state magnetic diagnostics."/>
    <x v="1"/>
    <x v="36"/>
    <s v="Nuclear related engineering; (nuclear physics to be 1.3);"/>
    <x v="2"/>
    <x v="0"/>
  </r>
  <r>
    <x v="2"/>
    <x v="2"/>
    <n v="61389021"/>
    <x v="132"/>
    <s v="Ústav fyziky plazmatu AV ČR, v. v. i."/>
    <n v="192156991"/>
    <s v="J"/>
    <x v="1"/>
    <s v="Šmíd, M.;Renner, Oldřich;Colaïtis, A.;Tikhonchuk, V.T.;Schlegel, T.;Rosmej, F. B."/>
    <s v="Characterization of suprathermal electrons inside a laser accelerated plasma via highly-resolved K-alpha-emission"/>
    <x v="2"/>
    <x v="16"/>
    <s v="Fluids and plasma physics (including surface physics)"/>
    <x v="3"/>
    <x v="1"/>
  </r>
  <r>
    <x v="2"/>
    <x v="2"/>
    <n v="61389021"/>
    <x v="132"/>
    <s v="Ústav fyziky plazmatu AV ČR, v. v. i."/>
    <n v="192161885"/>
    <s v="J"/>
    <x v="1"/>
    <s v="Ferus, M.;Pietrucci, F.;Saitta, A. M.;Ivanek, O.;Knížek, A.;Kubelík, P.;Krůs, Miroslav;Juha, Libor;Dudžák, Roman;Dostál, Jan;Pastorek, A.;Petera, L.;Hrncirova, J.;Saeidfirozeh, H.;Shestivska, V.;Šponer, J.;Šponer, J.E.;Rimmer, P.;Civiš, S.;Cassone, G."/>
    <s v="Prebiotic synthesis initiated in formaldehyde by laser plasma simulating high-velocity impacts"/>
    <x v="2"/>
    <x v="16"/>
    <s v="Fluids and plasma physics (including surface physics)"/>
    <x v="3"/>
    <x v="2"/>
  </r>
  <r>
    <x v="2"/>
    <x v="2"/>
    <n v="61389021"/>
    <x v="132"/>
    <s v="Ústav fyziky plazmatu AV ČR, v. v. i."/>
    <n v="192161904"/>
    <s v="J"/>
    <x v="1"/>
    <s v="Ferus, Martin;Kubelík, Petr;Petera, Lukáš;Lenža, Libor;Koukal, J.;Křivková, Anna;Laitl, Vojtěch;Knížek, Antonín;Saeidfirozeh, Homa;Pastorek, Adam;Kalvoda, T.;Juha, Libor;Dudžák, Roman;Civiš, Svatopluk;Chatzitheodoridis, E.;Krůs, Miroslav"/>
    <s v="Main spectral features of meteors studied using a terawatt-class high-power laser"/>
    <x v="2"/>
    <x v="16"/>
    <s v="Astronomy (including astrophysics,_x000a_space science)"/>
    <x v="3"/>
    <x v="2"/>
  </r>
  <r>
    <x v="2"/>
    <x v="2"/>
    <n v="61389021"/>
    <x v="132"/>
    <s v="Ústav fyziky plazmatu AV ČR, v. v. i."/>
    <n v="191871058"/>
    <s v="J"/>
    <x v="1"/>
    <s v="Agon, N.;Hrabovský, Milan;Chumak, Oleksiy;Hlína, Michal;Kopecký, Vladimír;Mašláni, Alan;Bosmans, A.;Helsen, L.;Skoblja, S.;Van Oost, G.;Vierendeels, J."/>
    <s v="Plasma gasification of refuse derived fuel in a single-stage system using different gasifying agents"/>
    <x v="1"/>
    <x v="28"/>
    <s v="Energy and fuels"/>
    <x v="3"/>
    <x v="1"/>
  </r>
  <r>
    <x v="2"/>
    <x v="2"/>
    <n v="61389021"/>
    <x v="132"/>
    <s v="Ústav fyziky plazmatu AV ČR, v. v. i."/>
    <n v="192083933"/>
    <s v="C"/>
    <x v="1"/>
    <s v="Hrabovský, Milan;van der Walt, I.J."/>
    <s v="Plasma Waste Destruction"/>
    <x v="1"/>
    <x v="18"/>
    <s v="Chemical process engineering"/>
    <x v="3"/>
    <x v="1"/>
  </r>
  <r>
    <x v="2"/>
    <x v="2"/>
    <n v="61389021"/>
    <x v="132"/>
    <s v="Ústav fyziky plazmatu AV ČR, v. v. i."/>
    <n v="192148208"/>
    <s v="J"/>
    <x v="1"/>
    <s v="Laurita, R.;Barbieri, D.;Gherardi, M.;Colombo, V.;Lukeš, Petr"/>
    <s v="Chemical analysis of reactive species and antimicrobial activity of/nwater treated by nanosecond pulsed DBD air plasma"/>
    <x v="2"/>
    <x v="16"/>
    <s v="Fluids and plasma physics (including surface physics)"/>
    <x v="3"/>
    <x v="2"/>
  </r>
  <r>
    <x v="2"/>
    <x v="2"/>
    <n v="61389021"/>
    <x v="132"/>
    <s v="Ústav fyziky plazmatu AV ČR, v. v. i."/>
    <n v="191964148"/>
    <s v="J"/>
    <x v="1"/>
    <s v="Šimek, Milan;Pongrác, Branislav;Babický, Václav;Člupek, Martin;Lukeš, Petr"/>
    <s v="Luminous phase of nanosecond discharge in deionized water: morphology, propagation velocity and optical emission."/>
    <x v="2"/>
    <x v="16"/>
    <s v="Fluids and plasma physics (including surface physics)"/>
    <x v="3"/>
    <x v="1"/>
  </r>
  <r>
    <x v="2"/>
    <x v="2"/>
    <n v="61389021"/>
    <x v="132"/>
    <s v="Ústav fyziky plazmatu AV ČR, v. v. i."/>
    <n v="192161850"/>
    <s v="J"/>
    <x v="1"/>
    <s v="Jirásek, Vít;Lukeš, Petr"/>
    <s v="Formation of reactive chlorine species in saline solution treated by non-equilibrium atmospheric pressure He/O-2 plasma jet"/>
    <x v="2"/>
    <x v="16"/>
    <s v="Fluids and plasma physics (including surface physics)"/>
    <x v="3"/>
    <x v="2"/>
  </r>
  <r>
    <x v="2"/>
    <x v="2"/>
    <n v="61389021"/>
    <x v="132"/>
    <s v="Ústav fyziky plazmatu AV ČR, v. v. i."/>
    <n v="192094828"/>
    <s v="J"/>
    <x v="1"/>
    <s v="Vilémová, Monika;Lukáč, František;Veverka, Jakub;Illková, Ksenia;Matějíček, Jiří"/>
    <s v="Controlling the carbide formation and chromium depletion in W-Cr alloy during field assisted sintering"/>
    <x v="1"/>
    <x v="34"/>
    <s v="Materials engineering"/>
    <x v="3"/>
    <x v="0"/>
  </r>
  <r>
    <x v="2"/>
    <x v="2"/>
    <n v="61389021"/>
    <x v="132"/>
    <s v="Ústav fyziky plazmatu AV ČR, v. v. i."/>
    <n v="191964137"/>
    <s v="J"/>
    <x v="1"/>
    <s v="Mušálek, Radek;Medřický, Jan;Tesař, T.;Kotlan, Jiří;Pala, Zdeněk;Lukáč, František;Chráska, Tomáš;Curry, N."/>
    <s v="Suspensions Plasma Spraying of Ceramics with Hybrid Water-Stabilized Plasma Technology"/>
    <x v="1"/>
    <x v="34"/>
    <s v="Materials engineering"/>
    <x v="3"/>
    <x v="0"/>
  </r>
  <r>
    <x v="2"/>
    <x v="2"/>
    <n v="61389021"/>
    <x v="132"/>
    <s v="Ústav fyziky plazmatu AV ČR, v. v. i."/>
    <n v="192156982"/>
    <s v="V"/>
    <x v="0"/>
    <s v="Pintr, Pavel"/>
    <s v="Technické řešení modernizace 2 m dalekohledu"/>
    <x v="2"/>
    <x v="16"/>
    <s v="Optics (including laser optics and_x000a_quantum optics)"/>
    <x v="3"/>
    <x v="0"/>
  </r>
  <r>
    <x v="2"/>
    <x v="2"/>
    <n v="61389021"/>
    <x v="132"/>
    <s v="Ústav fyziky plazmatu AV ČR, v. v. i."/>
    <n v="191871053"/>
    <s v="J"/>
    <x v="1"/>
    <s v="Pánek, Radomír;Adámek, Jiří;Aftanas, Milan;Bílková, Petra;Böhm, Petr;Brochard, F.;Cahyna, Pavel;Cavalier, Jordan;Dejarnac, Renaud;Dimitrova, Miglena;Grover, O.;Harrison, J.;Háček, Pavel;Havlíček, Josef;Havránek, Aleš;Horáček, Jan;Hron, Martin;Imríšek, Martin;Janky, Filip;Kirk, A.;Komm, Michael;Kovařík, Karel;Krbec, Jaroslav;Kripner, Lukáš;Markovič, Tomáš;Mitošinková, Klára;Mlynář, Jan;Naydenkova, Diana;Peterka, Matěj;Seidl, Jakub;Stöckel, Jan;Štefániková, Estera;Tomeš, Matěj;Urban, Jakub;Vondráček, Petr;Varavin, Mykyta;Varju, Jozef;Weinzettl, Vladimír;Zajac, Jaromír"/>
    <s v="Status of the COMPASS tokamak and characterization of the first H-mode"/>
    <x v="2"/>
    <x v="16"/>
    <s v="Fluids and plasma physics (including surface physics)"/>
    <x v="3"/>
    <x v="2"/>
  </r>
  <r>
    <x v="2"/>
    <x v="2"/>
    <n v="61389021"/>
    <x v="132"/>
    <s v="Ústav fyziky plazmatu AV ČR, v. v. i."/>
    <n v="191871088"/>
    <s v="J"/>
    <x v="1"/>
    <s v="de Vries, P.C.;Pautasso, G.;Nardon, E.;Cahyna, Pavel;Gerasimov, S.;Havlíček, Josef;Hender, T.C.;Huijsmans, G.T.A.;Lehnen, M.;Maraschek, M.;Markovič, Tomáš;Snipes, J.A."/>
    <s v="Scaling of the MHD perturbation amplitude required to trigger a disruption and predictions for ITER"/>
    <x v="2"/>
    <x v="16"/>
    <s v="Fluids and plasma physics (including surface physics)"/>
    <x v="3"/>
    <x v="2"/>
  </r>
  <r>
    <x v="2"/>
    <x v="2"/>
    <n v="61389021"/>
    <x v="132"/>
    <s v="Ústav fyziky plazmatu AV ČR, v. v. i."/>
    <n v="191975155"/>
    <s v="J"/>
    <x v="1"/>
    <s v="Ficker, Ondřej;Mlynář, Jan;Vlainic, Milos;Čeřovský, Jaroslav;Urban, Jakub;Vondráček, Petr;Weinzettl, Vladimír;Macúšová, Eva;Decker, J.;Gospodarczyk, M.;Martin, P.;Nardon, E.;Papp, G.;Plyusnin, V.V.;Reux, C.;Saint-Laurent, F.;Sommariva, C.;Cavalier, Jordan;Havlíček, Josef;Havránek, Aleš;Hronová-Bilyková, Olena;Imríšek, Martin;Markovič, Tomáš;Varju, Jozef;Papřok, Richard;Pánek, Radomír;Hron, Martin"/>
    <s v="Losses of runaway electrons in MHD-active plasmas of the COMPASS tokamak."/>
    <x v="2"/>
    <x v="16"/>
    <s v="Fluids and plasma physics (including surface physics)"/>
    <x v="3"/>
    <x v="2"/>
  </r>
  <r>
    <x v="2"/>
    <x v="2"/>
    <n v="68145535"/>
    <x v="133"/>
    <s v="Ústav geoniky AV ČR, v. v. i."/>
    <n v="191867360"/>
    <s v="V"/>
    <x v="0"/>
    <s v="Vavro, Martin;Souček, Kamil;Staš, Lubomír;Vavro, Leona"/>
    <s v="Shrnutí zahraničních poznatků o vzniku a vývoji EDZ v krystalinických horninách - rešerše"/>
    <x v="2"/>
    <x v="9"/>
    <n v="10505"/>
    <x v="0"/>
    <x v="0"/>
  </r>
  <r>
    <x v="2"/>
    <x v="2"/>
    <n v="68145535"/>
    <x v="133"/>
    <s v="Ústav geoniky AV ČR, v. v. i."/>
    <n v="191867422"/>
    <s v="V"/>
    <x v="0"/>
    <s v="Špaček, P.;Roštínský, Pavel;Tábořík, P.;Valenta, J."/>
    <s v="Jaderná elektrárna Dukovany. Paleoseismologický průzkum lokality NJZ EDU (DBZ). II. etapa. DP-4. Průzkum příčných lineamentů"/>
    <x v="2"/>
    <x v="9"/>
    <n v="10505"/>
    <x v="0"/>
    <x v="1"/>
  </r>
  <r>
    <x v="2"/>
    <x v="2"/>
    <n v="68145535"/>
    <x v="133"/>
    <s v="Ústav geoniky AV ČR, v. v. i."/>
    <n v="191867371"/>
    <s v="V"/>
    <x v="0"/>
    <s v="Waclawik, Petr;Ptáček, Jiří;Kukutsch, Radovan;Kajzar, Vlastimil;Koníček, Petr;Souček, Kamil;Staš, Lubomír"/>
    <s v="Dílčí zpráva IV/2016 - Hodnocení monitoringu napěťodeformačního stavu horninového masivu při dobývání sloje 30 (634) v rámci zkušebního provozu dobývací metody chodba - pilíř v OPJ Dolu ČSM - SEVER"/>
    <x v="1"/>
    <x v="36"/>
    <n v="20301"/>
    <x v="0"/>
    <x v="2"/>
  </r>
  <r>
    <x v="2"/>
    <x v="2"/>
    <n v="68145535"/>
    <x v="133"/>
    <s v="Ústav geoniky AV ČR, v. v. i."/>
    <n v="191867336"/>
    <s v="C"/>
    <x v="1"/>
    <s v="Kirchner, Karel"/>
    <s v="The Dyje Canyon-like Valley: Geomorphological Landscape of Deep Valley at the Eastern Part of the Marginal Slope of Bohemian Massif"/>
    <x v="2"/>
    <x v="9"/>
    <s v="Environmental sciences (social aspects to be 5.7)"/>
    <x v="1"/>
    <x v="2"/>
  </r>
  <r>
    <x v="2"/>
    <x v="2"/>
    <n v="68145535"/>
    <x v="133"/>
    <s v="Ústav geoniky AV ČR, v. v. i."/>
    <n v="191979010"/>
    <s v="B"/>
    <x v="0"/>
    <s v="Ptáček, Jiří;Koníček, Petr;Holečko, J.;Przeczek, A.;Waclawik, Petr;Pavelek, Z.;Macura, M.;Kajzar, Vlastimil;Kukutsch, Radovan"/>
    <s v="Rockbursts in Ostrava Karviná Coalfield"/>
    <x v="1"/>
    <x v="28"/>
    <s v="Mining and mineral processing"/>
    <x v="1"/>
    <x v="1"/>
  </r>
  <r>
    <x v="2"/>
    <x v="2"/>
    <n v="68145535"/>
    <x v="133"/>
    <s v="Ústav geoniky AV ČR, v. v. i."/>
    <n v="191979042"/>
    <s v="C"/>
    <x v="0"/>
    <s v="Koníček, Petr"/>
    <s v="Destressing"/>
    <x v="1"/>
    <x v="28"/>
    <s v="Mining and mineral processing"/>
    <x v="1"/>
    <x v="1"/>
  </r>
  <r>
    <x v="2"/>
    <x v="2"/>
    <n v="68145535"/>
    <x v="133"/>
    <s v="Ústav geoniky AV ČR, v. v. i."/>
    <n v="191979000"/>
    <s v="M"/>
    <x v="0"/>
    <s v="Koníček, Petr;Souček, Kamil;Konečný, Pavel"/>
    <s v="ISRM European Rock Mechanics Symposium EUROCK 2017"/>
    <x v="1"/>
    <x v="28"/>
    <s v="Mining and mineral processing"/>
    <x v="1"/>
    <x v="2"/>
  </r>
  <r>
    <x v="2"/>
    <x v="2"/>
    <n v="68145535"/>
    <x v="133"/>
    <s v="Ústav geoniky AV ČR, v. v. i."/>
    <n v="191979035"/>
    <s v="V"/>
    <x v="0"/>
    <s v="Waclawik, Petr;Kukutsch, Radovan;Kajzar, Vlastimil;Ptáček, Jiří;Staš, Lubomír"/>
    <s v="Závěrečná zpráva - Hodnocení monitoringu napěťodeformačního stavu horninového masivu při dobývání sloje 30 (634) v rámci zkušebního provozu dobývací metody chodba-pilíř v OPJ Dolu ČSM-SEVER"/>
    <x v="1"/>
    <x v="28"/>
    <s v="Mining and mineral processing"/>
    <x v="1"/>
    <x v="2"/>
  </r>
  <r>
    <x v="2"/>
    <x v="2"/>
    <n v="68145535"/>
    <x v="133"/>
    <s v="Ústav geoniky AV ČR, v. v. i."/>
    <n v="191867412"/>
    <s v="C"/>
    <x v="1"/>
    <s v="Stojanov, R.;Duží, Barbora;Kelman, I.;Němec, D.;Procházka, D."/>
    <s v="Household Adaptation Strategies to Climate Extremes Impacts and Population Dynamics: Case Study from the Czech Republic"/>
    <x v="4"/>
    <x v="31"/>
    <s v="Environmental sciences (social aspects)"/>
    <x v="1"/>
    <x v="2"/>
  </r>
  <r>
    <x v="2"/>
    <x v="2"/>
    <n v="68145535"/>
    <x v="133"/>
    <s v="Ústav geoniky AV ČR, v. v. i."/>
    <n v="191978969"/>
    <s v="C"/>
    <x v="1"/>
    <s v="Radzimski, A.;Weinsziehr, T.;Bartke, S.;Hagemann, N.;Klusáček, Petr;Martinát, Stanislav;Grossmann, K."/>
    <s v="Teaching Energy Poverty. Lessons Learnt From an International Research &amp; Teaching Initiative on Energy Vulnerability in Five Cities"/>
    <x v="4"/>
    <x v="31"/>
    <s v="Environmental sciences (social aspects)"/>
    <x v="1"/>
    <x v="3"/>
  </r>
  <r>
    <x v="2"/>
    <x v="2"/>
    <n v="68145535"/>
    <x v="133"/>
    <s v="Ústav geoniky AV ČR, v. v. i."/>
    <n v="192098353"/>
    <s v="J"/>
    <x v="1"/>
    <s v="Vašíček, Zdeněk;Skupien, P.;Jagt, J. W. M."/>
    <s v="Current knowledge of ammonite assemblages from the Stramberk Limestone (Tithonian-lower Berriasian) at Kotout Quarry, Outer Western Carpathians (Czech Republic)"/>
    <x v="2"/>
    <x v="9"/>
    <s v="Paleontology"/>
    <x v="2"/>
    <x v="1"/>
  </r>
  <r>
    <x v="2"/>
    <x v="2"/>
    <n v="68145535"/>
    <x v="133"/>
    <s v="Ústav geoniky AV ČR, v. v. i."/>
    <n v="192074381"/>
    <s v="J"/>
    <x v="1"/>
    <s v="Repin, S.;Sysala, Stanislav;Haslinger, Jaroslav"/>
    <s v="Computable majorants of the limit load in Hencky´s plasticity problems"/>
    <x v="2"/>
    <x v="39"/>
    <s v="Applied mathematics"/>
    <x v="2"/>
    <x v="1"/>
  </r>
  <r>
    <x v="2"/>
    <x v="2"/>
    <n v="68145535"/>
    <x v="133"/>
    <s v="Ústav geoniky AV ČR, v. v. i."/>
    <n v="192074373"/>
    <s v="J"/>
    <x v="0"/>
    <s v="Koníček, Petr;Waclawik, Petr"/>
    <s v="Stress changes and seismicity monitoring of hard coal longwall mining in high rockburst risk areas"/>
    <x v="1"/>
    <x v="28"/>
    <s v="Mining and mineral processing"/>
    <x v="2"/>
    <x v="0"/>
  </r>
  <r>
    <x v="2"/>
    <x v="2"/>
    <n v="68145535"/>
    <x v="133"/>
    <s v="Ústav geoniky AV ČR, v. v. i."/>
    <n v="192098316"/>
    <s v="O"/>
    <x v="0"/>
    <s v="Souček, Kamil;Vavro, Martin;Staš, Lubomír;Kaláb, Zdeněk;Koníček, Petr;Georgiovská, Lucie;Kaláb, Tomáš;Konečný, Pavel;Kolcun, Alexej;Králová, Lucie;Kubina, Lukáš;Lednická, Markéta;Malík, Josef;Martinec, Petr;Ptáček, Jiří;Vavro, Leona;Waclawik, Petr;Zajícov"/>
    <s v="Závěrečná zpráva projektu PB-2014-ZL-U2301-004-BUKOV"/>
    <x v="1"/>
    <x v="28"/>
    <s v="Environmental and geological engineering, geotechnics"/>
    <x v="2"/>
    <x v="2"/>
  </r>
  <r>
    <x v="2"/>
    <x v="2"/>
    <n v="68145535"/>
    <x v="133"/>
    <s v="Ústav geoniky AV ČR, v. v. i."/>
    <n v="192098332"/>
    <s v="F"/>
    <x v="0"/>
    <s v="Kaláb, Tomáš"/>
    <s v="Sonda typu CCBM pro měření změn napětí v horninovém masivu, zvláště pro dlouhodobé měření"/>
    <x v="1"/>
    <x v="28"/>
    <s v="Mining and mineral processing"/>
    <x v="2"/>
    <x v="2"/>
  </r>
  <r>
    <x v="2"/>
    <x v="2"/>
    <n v="68145535"/>
    <x v="133"/>
    <s v="Ústav geoniky AV ČR, v. v. i."/>
    <n v="191867368"/>
    <s v="J"/>
    <x v="1"/>
    <s v="Lehocká, D.;Klich, Jiří;Foldyna, Josef;Hloch, Sergej;Królczyk, J. B.;Cárach, J.;Krolczyk, G."/>
    <s v="Copper alloys disintegration using pulsating water jet"/>
    <x v="1"/>
    <x v="36"/>
    <s v="Applied mechanics"/>
    <x v="2"/>
    <x v="0"/>
  </r>
  <r>
    <x v="2"/>
    <x v="2"/>
    <n v="68145535"/>
    <x v="133"/>
    <s v="Ústav geoniky AV ČR, v. v. i."/>
    <n v="192087581"/>
    <s v="J"/>
    <x v="1"/>
    <s v="Frantál, Bohumil;Van der Horst, Dan;Martinát, Stanislav;Schmitz, S.;Teschner, N.;Silva, L.;Golobic, M.;Roth, M."/>
    <s v="Spatial targeting, synergies and scale: Exploring the criteria of smart practices for siting renewable energy projects"/>
    <x v="4"/>
    <x v="31"/>
    <s v="Environmental sciences (social aspects)"/>
    <x v="2"/>
    <x v="5"/>
  </r>
  <r>
    <x v="2"/>
    <x v="2"/>
    <n v="68145535"/>
    <x v="133"/>
    <s v="Ústav geoniky AV ČR, v. v. i."/>
    <n v="192165780"/>
    <s v="J"/>
    <x v="1"/>
    <s v="Tokarský, T.;Martinec, Petr;Mamulová Kutláková, K.;Ovčaříková, H.;Študentová, S.;Ščučka, Jiří"/>
    <s v="Photoactive and hydrophobic nano-ZnO/poly(alkyl siloxane) coating for the protection of sandstone"/>
    <x v="1"/>
    <x v="30"/>
    <s v="Civil engineering"/>
    <x v="3"/>
    <x v="2"/>
  </r>
  <r>
    <x v="2"/>
    <x v="2"/>
    <n v="68145535"/>
    <x v="133"/>
    <s v="Ústav geoniky AV ČR, v. v. i."/>
    <n v="191966507"/>
    <s v="J"/>
    <x v="1"/>
    <s v="Dvořák, Petr;Martinát, S.;Van der Horst, D.;Frantál, Bohumil;Turečková, K."/>
    <s v="Renewable energy investment and job creation, a cross-sectoral assessment for the Czech Republic with reference to EU benchmarks"/>
    <x v="4"/>
    <x v="31"/>
    <s v="Environmental sciences (social aspects)"/>
    <x v="3"/>
    <x v="1"/>
  </r>
  <r>
    <x v="2"/>
    <x v="2"/>
    <n v="68145535"/>
    <x v="133"/>
    <s v="Ústav geoniky AV ČR, v. v. i."/>
    <n v="192157628"/>
    <s v="C"/>
    <x v="1"/>
    <s v="Osman, Robert"/>
    <s v="Jet pěšky / Geografie „vozíčkářů a vozíčkářek“"/>
    <x v="4"/>
    <x v="31"/>
    <s v="Environmental sciences (social aspects)"/>
    <x v="3"/>
    <x v="0"/>
  </r>
  <r>
    <x v="2"/>
    <x v="2"/>
    <n v="68145535"/>
    <x v="133"/>
    <s v="Ústav geoniky AV ČR, v. v. i."/>
    <n v="192157607"/>
    <s v="J"/>
    <x v="0"/>
    <s v="Bukovská, Z.;Soejono, I.;Vondrovic, L.;Vavro, Martin;Souček, Kamil;Buriánek, D.;Dobeš, P.;Švajgera, O.;Waclawik, Petr;Řihošek, J.;Verner, K.;Sláma, Jiří;Vavro, Leona;Koníček, Petr;Staš, Lubomír;Pécskay, Z.;Veselovský, F."/>
    <s v="Characterization and 3D visualization of underground research facility for deep geological repository experiments: A case study of underground research facility Bukov, Czech Republic"/>
    <x v="2"/>
    <x v="9"/>
    <s v="Geology"/>
    <x v="3"/>
    <x v="5"/>
  </r>
  <r>
    <x v="2"/>
    <x v="2"/>
    <n v="68145535"/>
    <x v="133"/>
    <s v="Ústav geoniky AV ČR, v. v. i."/>
    <n v="192157597"/>
    <s v="J"/>
    <x v="0"/>
    <s v="Kumar, A.;Waclawik, Petr;Singh, R.;Ram, S.;Korbel, J."/>
    <s v="Performance of a coal pillar at deeper cover: Field and simulation studies"/>
    <x v="1"/>
    <x v="28"/>
    <s v="Mining and mineral processing"/>
    <x v="3"/>
    <x v="2"/>
  </r>
  <r>
    <x v="2"/>
    <x v="2"/>
    <n v="68145535"/>
    <x v="133"/>
    <s v="Ústav geoniky AV ČR, v. v. i."/>
    <n v="192074382"/>
    <s v="J"/>
    <x v="1"/>
    <s v="Axelsson, Owe;Blaheta, Radim"/>
    <s v="Low-rank improvements of two-level grid preconditioned matrices"/>
    <x v="2"/>
    <x v="39"/>
    <s v="Applied mathematics"/>
    <x v="3"/>
    <x v="2"/>
  </r>
  <r>
    <x v="2"/>
    <x v="2"/>
    <n v="68145535"/>
    <x v="133"/>
    <s v="Ústav geoniky AV ČR, v. v. i."/>
    <n v="192157612"/>
    <s v="J"/>
    <x v="1"/>
    <s v="Hloch, Sergej;Nag, A.;Pude, F.;Foldyna, Josef;Zeleňák, Michal"/>
    <s v="On-line measurement and monitoring of pulsating saline and water jetndisintegration of bone cement with frequency 20 kHz"/>
    <x v="1"/>
    <x v="36"/>
    <s v="Mechanical engineering"/>
    <x v="3"/>
    <x v="5"/>
  </r>
  <r>
    <x v="2"/>
    <x v="2"/>
    <n v="68145535"/>
    <x v="133"/>
    <s v="Ústav geoniky AV ČR, v. v. i."/>
    <n v="192151869"/>
    <s v="P"/>
    <x v="0"/>
    <s v="Říha, Zdeněk;Měšťánek, J."/>
    <s v="Abrazivní hlavice s přívodem čistého plynu"/>
    <x v="1"/>
    <x v="36"/>
    <s v="Mechanical engineering"/>
    <x v="3"/>
    <x v="1"/>
  </r>
  <r>
    <x v="0"/>
    <x v="7"/>
    <n v="23736"/>
    <x v="134"/>
    <s v="Ústav hematologie a krevní transfúze"/>
    <n v="191961792"/>
    <s v="O"/>
    <x v="0"/>
    <s v="Lesný, Petr"/>
    <s v="Validační protokol v rámci projektu prokazující, že navržený postup přípravy antivirových T buněk včetně metody jejich testování lze použít pro rutinní výrobu antivirových T buněk"/>
    <x v="5"/>
    <x v="37"/>
    <s v="Hematology"/>
    <x v="1"/>
    <x v="1"/>
  </r>
  <r>
    <x v="0"/>
    <x v="7"/>
    <n v="23736"/>
    <x v="134"/>
    <s v="Ústav hematologie a krevní transfúze"/>
    <n v="191896110"/>
    <s v="C"/>
    <x v="1"/>
    <s v="Čermák, Jaroslav;Jonášová, A.;Starý, J."/>
    <s v="Myelodysplastický syndrom"/>
    <x v="5"/>
    <x v="37"/>
    <s v="Hematology"/>
    <x v="1"/>
    <x v="2"/>
  </r>
  <r>
    <x v="0"/>
    <x v="7"/>
    <n v="23736"/>
    <x v="134"/>
    <s v="Ústav hematologie a krevní transfúze"/>
    <n v="191896125"/>
    <s v="B"/>
    <x v="1"/>
    <s v="Fuchs, Ota"/>
    <s v="Myelodysplastic syndromes"/>
    <x v="5"/>
    <x v="37"/>
    <s v="Hematology"/>
    <x v="1"/>
    <x v="0"/>
  </r>
  <r>
    <x v="0"/>
    <x v="7"/>
    <n v="23736"/>
    <x v="134"/>
    <s v="Ústav hematologie a krevní transfúze"/>
    <n v="191896130"/>
    <s v="B"/>
    <x v="1"/>
    <s v="Cetkovský, Petr;Mayer, J.;Starý, J. et al."/>
    <s v="Transplantace kostní dřeně a periferních hematopoetických buněk"/>
    <x v="5"/>
    <x v="37"/>
    <s v="Hematology"/>
    <x v="1"/>
    <x v="0"/>
  </r>
  <r>
    <x v="0"/>
    <x v="7"/>
    <n v="23736"/>
    <x v="134"/>
    <s v="Ústav hematologie a krevní transfúze"/>
    <n v="191896173"/>
    <s v="C"/>
    <x v="1"/>
    <s v="Fuchs, Ota"/>
    <s v="Genetic mutations identified in myelodysplastic syndromes and their significance"/>
    <x v="5"/>
    <x v="37"/>
    <s v="Hematology"/>
    <x v="1"/>
    <x v="0"/>
  </r>
  <r>
    <x v="0"/>
    <x v="7"/>
    <n v="23736"/>
    <x v="134"/>
    <s v="Ústav hematologie a krevní transfúze"/>
    <n v="191896178"/>
    <s v="B"/>
    <x v="1"/>
    <s v="Masopust, J.;Písačka, Martin"/>
    <s v="Praktická imunohematologie"/>
    <x v="5"/>
    <x v="37"/>
    <s v="Hematology"/>
    <x v="1"/>
    <x v="0"/>
  </r>
  <r>
    <x v="0"/>
    <x v="7"/>
    <n v="23736"/>
    <x v="134"/>
    <s v="Ústav hematologie a krevní transfúze"/>
    <n v="192016328"/>
    <s v="J"/>
    <x v="1"/>
    <s v="Votavová, Hana;Dostálová-Merkerová, Michaela"/>
    <s v="Nekódující RNA: ovlivní nová éra molekulární biologie výzkum a diagnostiku MDS?"/>
    <x v="5"/>
    <x v="37"/>
    <s v="Hematology"/>
    <x v="1"/>
    <x v="0"/>
  </r>
  <r>
    <x v="0"/>
    <x v="7"/>
    <n v="23736"/>
    <x v="134"/>
    <s v="Ústav hematologie a krevní transfúze"/>
    <n v="191961791"/>
    <s v="O"/>
    <x v="1"/>
    <s v="Dyr, Jan Evangelista;Štikarová, Jana;Suttnar, Jiří;Kuželová, Kateřina;Šácha, P.;Loužil, Jan;Chrastinová, Leona;Hlaváčková, Alžběta;Kotlín, Roman"/>
    <s v="Role trombinu v koagulaci"/>
    <x v="5"/>
    <x v="37"/>
    <s v="Hematology"/>
    <x v="1"/>
    <x v="3"/>
  </r>
  <r>
    <x v="0"/>
    <x v="7"/>
    <n v="23736"/>
    <x v="134"/>
    <s v="Ústav hematologie a krevní transfúze"/>
    <n v="191961797"/>
    <s v="O"/>
    <x v="0"/>
    <s v="Lesný, Petr"/>
    <s v="Přihláška patentu pro dekontaminační postup"/>
    <x v="5"/>
    <x v="37"/>
    <s v="Hematology"/>
    <x v="1"/>
    <x v="3"/>
  </r>
  <r>
    <x v="0"/>
    <x v="7"/>
    <n v="23736"/>
    <x v="134"/>
    <s v="Ústav hematologie a krevní transfúze"/>
    <n v="192050178"/>
    <s v="J"/>
    <x v="1"/>
    <s v="Šrůtová, Klára;Čuřík, Nikola;Burda, Pavel;Savvulidi, F.;Silvestri, G.;Trotta, R.;Klamová, Hana;Pecherková, Pavla;Sovová, Žofie;Koblihová, Jitka;Stopka, T.;Perrotti, D.;Machová Poláková, Kateřina"/>
    <s v="BCR-ABL1 mediated miR-150 downregulation through MYC contributed to myeloid differentiation block and drug resistance in chronic myeloid leukemia"/>
    <x v="5"/>
    <x v="37"/>
    <s v="Hematology"/>
    <x v="2"/>
    <x v="5"/>
  </r>
  <r>
    <x v="0"/>
    <x v="7"/>
    <n v="23736"/>
    <x v="134"/>
    <s v="Ústav hematologie a krevní transfúze"/>
    <n v="192065884"/>
    <s v="P"/>
    <x v="0"/>
    <s v="Suttnar, Jiří;Hlaváčková, Alžběta;Dyr, Jan Evangelista"/>
    <s v="Způsob odstranění derivátů hydrazinu z vodných roztoků"/>
    <x v="5"/>
    <x v="37"/>
    <s v="Hematology"/>
    <x v="2"/>
    <x v="2"/>
  </r>
  <r>
    <x v="0"/>
    <x v="7"/>
    <n v="23736"/>
    <x v="134"/>
    <s v="Ústav hematologie a krevní transfúze"/>
    <n v="192103925"/>
    <s v="J"/>
    <x v="0"/>
    <s v="Saussele, S.;Richter, J.;Guilhot, J.;Gruber, F.X.;Hjorth-Hansen, H.;Almeida, A.;Janssen, J.;Mayer, J.;Koskenvesa, P.;Panayiotidis, P.;Olsson-Stromberg, U.;Martinez-Lopez, J.;Rousselot, P.;Vestergaard, H.;Ehrencrona, H.;Kairisto, V.;Machová Poláková, Kateř"/>
    <s v="Discontinuation of tyrosine kinase inhibitor therapy in chronic myeloid leukaemia (EURO-SKI): a prespecified interim analysis of a prospective, multicentre, non-randomised, trial"/>
    <x v="5"/>
    <x v="37"/>
    <s v="Hematology"/>
    <x v="2"/>
    <x v="1"/>
  </r>
  <r>
    <x v="0"/>
    <x v="7"/>
    <n v="23736"/>
    <x v="134"/>
    <s v="Ústav hematologie a krevní transfúze"/>
    <n v="192103934"/>
    <s v="J"/>
    <x v="1"/>
    <s v="Cetkovský, Petr"/>
    <s v="CAR T lymfocyty v léčbě akutní leukemie"/>
    <x v="5"/>
    <x v="37"/>
    <s v="Hematology"/>
    <x v="2"/>
    <x v="0"/>
  </r>
  <r>
    <x v="0"/>
    <x v="7"/>
    <n v="23736"/>
    <x v="134"/>
    <s v="Ústav hematologie a krevní transfúze"/>
    <n v="192103936"/>
    <s v="C"/>
    <x v="0"/>
    <s v="Marinov, Iuri;Illingworth, A.;Sutherland, D.R."/>
    <s v="Accurate and high sensitivity identification of PNH clones by flow cytometry"/>
    <x v="5"/>
    <x v="37"/>
    <s v="Hematology"/>
    <x v="2"/>
    <x v="1"/>
  </r>
  <r>
    <x v="0"/>
    <x v="7"/>
    <n v="23736"/>
    <x v="134"/>
    <s v="Ústav hematologie a krevní transfúze"/>
    <n v="192103962"/>
    <s v="J"/>
    <x v="1"/>
    <s v="Merkerová, Michaela;Remešová, Hana;Krejčík, Zdeněk;Loudová, Nikoleta;Hruštincová, Andrea;Szikszai, Katarina;Čermák, Jaroslav;Jonášová, A.;Beličková, Monika"/>
    <s v="Relationship between altered miRNA expression and DNA methylation of the DLK1-DIO3 region in azacitidine-treated patients with myelodysplastic syndromes and acute myeloid leukemia with myelodysplasia-related changes"/>
    <x v="5"/>
    <x v="37"/>
    <s v="Hematology"/>
    <x v="2"/>
    <x v="2"/>
  </r>
  <r>
    <x v="0"/>
    <x v="7"/>
    <n v="23736"/>
    <x v="134"/>
    <s v="Ústav hematologie a krevní transfúze"/>
    <n v="192188726"/>
    <s v="J"/>
    <x v="1"/>
    <s v="Battipaglia, G.;Labopin, M.;Kröger, N.;Vítek, Antonín, et al."/>
    <s v="Posttransplant cyclophosphamide vs antithymocyte globulin in HLA-mismatched unrelated donor transplantation"/>
    <x v="5"/>
    <x v="37"/>
    <s v="Hematology"/>
    <x v="3"/>
    <x v="2"/>
  </r>
  <r>
    <x v="0"/>
    <x v="7"/>
    <n v="23736"/>
    <x v="134"/>
    <s v="Ústav hematologie a krevní transfúze"/>
    <n v="192188737"/>
    <s v="J"/>
    <x v="1"/>
    <s v="Pastva, Ondřej;Chrastinová, Leona;Bocková, M.;Kotlín, Roman;Suttnar, Jiří;Hlaváčková, Alžběta;Štikarová, Jana;Ceznerová, Eliška;Čermák, Jaroslav;Homola, J.;Dyr, Jan Evangelista"/>
    <s v="Hsp70 trap assay for detection of misfolded subproteome related to myelodysplastic syndromes"/>
    <x v="5"/>
    <x v="37"/>
    <s v="Hematology"/>
    <x v="3"/>
    <x v="1"/>
  </r>
  <r>
    <x v="0"/>
    <x v="7"/>
    <n v="23736"/>
    <x v="134"/>
    <s v="Ústav hematologie a krevní transfúze"/>
    <n v="192188698"/>
    <s v="J"/>
    <x v="0"/>
    <s v="Folta, A.;Čulen, M.;Ježíšková, I.;Herudková, Z.;Tom, N.;Hlubinková, T.;Janečková, V.;Ďuriníková, A.;Vydra, Jan;Semerád, L.;Dvořáková, D.;Remešová, Hana;Cerovská, Ela;Cetkovský, Petr, et al."/>
    <s v="Prognostic significance of mutation profile at diagnosis and mutation persistence during disease remission in adult acute myeloid leukaemia patients"/>
    <x v="5"/>
    <x v="37"/>
    <s v="Hematology"/>
    <x v="3"/>
    <x v="2"/>
  </r>
  <r>
    <x v="0"/>
    <x v="7"/>
    <n v="23736"/>
    <x v="134"/>
    <s v="Ústav hematologie a krevní transfúze"/>
    <n v="192188704"/>
    <s v="J"/>
    <x v="1"/>
    <s v="Brodská, Barbora;Otevřelová, Petra;Šálek, Cyril;Fuchs, Ota;Gašová, Zdenka;Kuželová, Kateřina"/>
    <s v="High PD-L1 expression predicts for worse outcome of leukemia patients with concomitant NPM1 and FLT3 mutations"/>
    <x v="5"/>
    <x v="37"/>
    <s v="Hematology"/>
    <x v="3"/>
    <x v="2"/>
  </r>
  <r>
    <x v="0"/>
    <x v="7"/>
    <n v="23736"/>
    <x v="134"/>
    <s v="Ústav hematologie a krevní transfúze"/>
    <n v="192188743"/>
    <s v="J"/>
    <x v="1"/>
    <s v="Burda, Pavel"/>
    <s v="Metylace DNA: vyšší princip genetické informace jako cesta k léčbě MDS"/>
    <x v="5"/>
    <x v="37"/>
    <s v="Hematology"/>
    <x v="3"/>
    <x v="3"/>
  </r>
  <r>
    <x v="0"/>
    <x v="7"/>
    <n v="23736"/>
    <x v="134"/>
    <s v="Ústav hematologie a krevní transfúze"/>
    <n v="192188685"/>
    <s v="C"/>
    <x v="1"/>
    <s v="Hruštincová, Andrea;Szikszai, Katarina;Krejčík, Zdeněk;Loudová, Nikoleta;Dostálová-Merkerová, Michaela"/>
    <s v="Noncoding RNAs in myelodysplastic syndromes"/>
    <x v="5"/>
    <x v="37"/>
    <s v="Hematology"/>
    <x v="3"/>
    <x v="0"/>
  </r>
  <r>
    <x v="2"/>
    <x v="2"/>
    <n v="67985858"/>
    <x v="135"/>
    <s v="Ústav chemických procesů AV ČR, v. v. i."/>
    <n v="191869789"/>
    <s v="F"/>
    <x v="0"/>
    <s v="Sobek, Jiří;Storch, Jan;Broda, M.;Nehyba, A.;Kynařová, E."/>
    <s v="Zařízení pro přípravu papíroviny, zejména papíroviny s plnivem."/>
    <x v="1"/>
    <x v="34"/>
    <n v="20502"/>
    <x v="0"/>
    <x v="3"/>
  </r>
  <r>
    <x v="2"/>
    <x v="2"/>
    <n v="67985858"/>
    <x v="135"/>
    <s v="Ústav chemických procesů AV ČR, v. v. i."/>
    <n v="191869680"/>
    <s v="V"/>
    <x v="0"/>
    <s v="Izák, Pavel;Žitková, Andrea;Vejražka, Jiří;Sedláková, Zuzana;Morávková, Lenka"/>
    <s v="Čištění surového bioplynu až na kvalitu CNG dle normy 133/2010."/>
    <x v="1"/>
    <x v="18"/>
    <n v="20402"/>
    <x v="0"/>
    <x v="1"/>
  </r>
  <r>
    <x v="2"/>
    <x v="2"/>
    <n v="67985858"/>
    <x v="135"/>
    <s v="Ústav chemických procesů AV ČR, v. v. i."/>
    <n v="191869742"/>
    <s v="F"/>
    <x v="0"/>
    <s v="Klusoň, Petr;Krystyník, Pavel;Tito, Duarte Novaes;Mašín, P.;Kroužek, J."/>
    <s v="Zařízení pro dekontaminaci vody s obsahem toxických kovů."/>
    <x v="1"/>
    <x v="18"/>
    <n v="20402"/>
    <x v="0"/>
    <x v="2"/>
  </r>
  <r>
    <x v="2"/>
    <x v="2"/>
    <n v="67985858"/>
    <x v="135"/>
    <s v="Ústav chemických procesů AV ČR, v. v. i."/>
    <n v="191869803"/>
    <s v="Z"/>
    <x v="0"/>
    <s v="Gruber, Václav"/>
    <s v="Extrakční jednotka pro recyklaci permanentních magnetů typu NIB (neodym – bor – železo)."/>
    <x v="1"/>
    <x v="18"/>
    <n v="20402"/>
    <x v="0"/>
    <x v="2"/>
  </r>
  <r>
    <x v="2"/>
    <x v="2"/>
    <n v="67985858"/>
    <x v="135"/>
    <s v="Ústav chemických procesů AV ČR, v. v. i."/>
    <n v="191869816"/>
    <s v="P"/>
    <x v="0"/>
    <s v="Hájek, Milan;Sobek, Jiří;Mašín, P.;Váňová, H."/>
    <s v="Způsob dekontaminace tuhých materiálů a zařízení k jeho provádění."/>
    <x v="1"/>
    <x v="18"/>
    <n v="20402"/>
    <x v="0"/>
    <x v="1"/>
  </r>
  <r>
    <x v="2"/>
    <x v="2"/>
    <n v="67985858"/>
    <x v="135"/>
    <s v="Ústav chemických procesů AV ČR, v. v. i."/>
    <n v="191869840"/>
    <s v="Z"/>
    <x v="0"/>
    <s v="Jakubec, Martin;Velíšek, Petr;Storch, Jan;Žádný, Jaroslav;Vokál, J."/>
    <s v="Syntéza enantiomerně čistých N-substituovaných helicenů."/>
    <x v="1"/>
    <x v="18"/>
    <n v="20401"/>
    <x v="0"/>
    <x v="4"/>
  </r>
  <r>
    <x v="2"/>
    <x v="2"/>
    <n v="67985858"/>
    <x v="135"/>
    <s v="Ústav chemických procesů AV ČR, v. v. i."/>
    <n v="191976718"/>
    <s v="P"/>
    <x v="0"/>
    <s v="Sobek, Jiří;Polák, J.;Hájek, Milan"/>
    <s v="Způsob rozdružování obalového kompozitního materiálu."/>
    <x v="1"/>
    <x v="18"/>
    <s v="Chemical process engineering"/>
    <x v="1"/>
    <x v="1"/>
  </r>
  <r>
    <x v="2"/>
    <x v="2"/>
    <n v="67985858"/>
    <x v="135"/>
    <s v="Ústav chemických procesů AV ČR, v. v. i."/>
    <n v="191965486"/>
    <s v="P"/>
    <x v="0"/>
    <s v="Šolcová, Olga;Kaštánek, František;Dytrych, Pavel;Bumba, Jakub;Fajgar, Radek"/>
    <s v="Způsob výroby silicidu hořečnatého a jeho zpracování."/>
    <x v="1"/>
    <x v="18"/>
    <s v="Chemical process engineering"/>
    <x v="1"/>
    <x v="2"/>
  </r>
  <r>
    <x v="2"/>
    <x v="2"/>
    <n v="67985858"/>
    <x v="135"/>
    <s v="Ústav chemických procesů AV ČR, v. v. i."/>
    <n v="191976706"/>
    <s v="P"/>
    <x v="0"/>
    <s v="Obr, T.;Kuncová, Gabriela;Šabata, Stanislav"/>
    <s v="Transparentní obalová fólie s naneseným optickým indikátorem kyslíku a způsob její výroby."/>
    <x v="1"/>
    <x v="18"/>
    <s v="Chemical process engineering"/>
    <x v="1"/>
    <x v="2"/>
  </r>
  <r>
    <x v="2"/>
    <x v="2"/>
    <n v="67985858"/>
    <x v="135"/>
    <s v="Ústav chemických procesů AV ČR, v. v. i."/>
    <n v="191976715"/>
    <s v="P"/>
    <x v="0"/>
    <s v="Gruber, Václav"/>
    <s v="Způsob získávání lanthanoidů z odpadních NIB magnetů."/>
    <x v="1"/>
    <x v="18"/>
    <s v="Chemical process engineering"/>
    <x v="1"/>
    <x v="2"/>
  </r>
  <r>
    <x v="2"/>
    <x v="2"/>
    <n v="67985858"/>
    <x v="135"/>
    <s v="Ústav chemických procesů AV ČR, v. v. i."/>
    <n v="192074120"/>
    <s v="J"/>
    <x v="1"/>
    <s v="Pokorná, Petra;Schwarz, Jaroslav;Krejčí, R.;Swietlicki, E.;Havránek, Vladimír;Ždímal, Vladimír"/>
    <s v="Comparison of PM2.5 Chemical Composition and Sources at a Rural Background Site in Central Europe between 1993/1994/1995 and 2009/2010: Effect of Legislative Regulations and Economic Transformation on the Air Quality."/>
    <x v="2"/>
    <x v="9"/>
    <s v="-"/>
    <x v="2"/>
    <x v="2"/>
  </r>
  <r>
    <x v="2"/>
    <x v="2"/>
    <n v="67985858"/>
    <x v="135"/>
    <s v="Ústav chemických procesů AV ČR, v. v. i."/>
    <n v="192095942"/>
    <s v="F"/>
    <x v="0"/>
    <s v="Svoboda, Karel;Šyc, Michal;Pohořelý, Michael;Zach, Boleslav;Ružovič, Tomáš;Kohoutová, Markéta;Krček, Martin"/>
    <s v="Anorganický sorbent na bázi sody pro odstraňování rtuti ze spalin."/>
    <x v="2"/>
    <x v="9"/>
    <s v="-"/>
    <x v="2"/>
    <x v="0"/>
  </r>
  <r>
    <x v="2"/>
    <x v="2"/>
    <n v="67985858"/>
    <x v="135"/>
    <s v="Ústav chemických procesů AV ČR, v. v. i."/>
    <n v="192086668"/>
    <s v="J"/>
    <x v="1"/>
    <s v="Jakubec, Martin;Beránek, Tomáš;Jakubík, Pavel;Sýkora, Jan;Žádný, Jaroslav;Církva, Vladimír;Storch, Jan"/>
    <s v="2-Bromo[6]helicene as a Key Intermediate for [6]Helicene Functionalization."/>
    <x v="2"/>
    <x v="17"/>
    <s v="-"/>
    <x v="2"/>
    <x v="1"/>
  </r>
  <r>
    <x v="2"/>
    <x v="2"/>
    <n v="67985858"/>
    <x v="135"/>
    <s v="Ústav chemických procesů AV ČR, v. v. i."/>
    <n v="192086706"/>
    <s v="J"/>
    <x v="1"/>
    <s v="Malijevský, Alexandr;Parry, A.O."/>
    <s v="Modified Kelvin Equations for Capillary Condensation in Narrow and Wide Grooves."/>
    <x v="2"/>
    <x v="17"/>
    <s v="-"/>
    <x v="2"/>
    <x v="5"/>
  </r>
  <r>
    <x v="2"/>
    <x v="2"/>
    <n v="67985858"/>
    <x v="135"/>
    <s v="Ústav chemických procesů AV ČR, v. v. i."/>
    <n v="192096032"/>
    <s v="J"/>
    <x v="0"/>
    <s v="Michálková, Lenka;Horník, Štěpán;Sýkora, Jan;Habartová, L.;Setnička, V."/>
    <s v="Diagnosis of Pancreatic Cancer via 1H NMR Metabolomics of Human Plasma."/>
    <x v="2"/>
    <x v="17"/>
    <s v="-"/>
    <x v="2"/>
    <x v="0"/>
  </r>
  <r>
    <x v="2"/>
    <x v="2"/>
    <n v="67985858"/>
    <x v="135"/>
    <s v="Ústav chemických procesů AV ČR, v. v. i."/>
    <n v="192134066"/>
    <s v="J"/>
    <x v="1"/>
    <s v="Mašková, Ludmila;Smolík, Jiří;Ďurovič, M."/>
    <s v="Characterization of Indoor Air Quality in Different Archives – Possible Implications for Books and Manuscripts."/>
    <x v="2"/>
    <x v="17"/>
    <s v="-"/>
    <x v="2"/>
    <x v="0"/>
  </r>
  <r>
    <x v="2"/>
    <x v="2"/>
    <n v="67985858"/>
    <x v="135"/>
    <s v="Ústav chemických procesů AV ČR, v. v. i."/>
    <n v="192096063"/>
    <s v="J"/>
    <x v="1"/>
    <s v="Jeremiáš, Michal;Pohořelý, Michael;Svoboda, Karel;Skoblia, S.;Beňo, Z.;Šyc, Michal"/>
    <s v="CO2 gasification of biomass: The effect of lime concentration in a fluidised bed"/>
    <x v="1"/>
    <x v="28"/>
    <s v="-"/>
    <x v="2"/>
    <x v="1"/>
  </r>
  <r>
    <x v="2"/>
    <x v="2"/>
    <n v="67985858"/>
    <x v="135"/>
    <s v="Ústav chemických procesů AV ČR, v. v. i."/>
    <n v="192095954"/>
    <s v="J"/>
    <x v="1"/>
    <s v="Orvalho, Sandra;Hashida, M.;Zedníková, Mária;Stanovský, Petr;Růžička, Marek;Sasaki, S.;Tomiyama, A."/>
    <s v="Flow Regimes in Slurry Bubble Column: Effect of Column Height and Particle Concentration."/>
    <x v="1"/>
    <x v="18"/>
    <s v="-"/>
    <x v="2"/>
    <x v="1"/>
  </r>
  <r>
    <x v="2"/>
    <x v="2"/>
    <n v="67985858"/>
    <x v="135"/>
    <s v="Ústav chemických procesů AV ČR, v. v. i."/>
    <n v="192095993"/>
    <s v="F"/>
    <x v="0"/>
    <s v="Sobek, Jiří;Veselý, Václav;Vacková, P.;Majer, V."/>
    <s v="Zařízení pro přípravu aditiva do asfaltové směsi."/>
    <x v="1"/>
    <x v="18"/>
    <s v="-"/>
    <x v="2"/>
    <x v="2"/>
  </r>
  <r>
    <x v="2"/>
    <x v="2"/>
    <n v="67985858"/>
    <x v="135"/>
    <s v="Ústav chemických procesů AV ČR, v. v. i."/>
    <n v="192095997"/>
    <s v="F"/>
    <x v="0"/>
    <s v="Sobek, Jiří;Veselý, Václav"/>
    <s v="Zařízení pro likvidaci organického odpadu hydrolýzou."/>
    <x v="1"/>
    <x v="18"/>
    <s v="-"/>
    <x v="2"/>
    <x v="2"/>
  </r>
  <r>
    <x v="2"/>
    <x v="2"/>
    <n v="67985858"/>
    <x v="135"/>
    <s v="Ústav chemických procesů AV ČR, v. v. i."/>
    <n v="192096041"/>
    <s v="J"/>
    <x v="1"/>
    <s v="Žák, Michal;Bendová, H.;Friess, K.;Bara, J.E.;Izák, Pavel"/>
    <s v="Single-Step Purification of Raw Biogas to Biomethane Quality by Hollow Fiber Membranes without Any Pretreatment - a Radical Innovation in Biogas Upgrading."/>
    <x v="1"/>
    <x v="18"/>
    <s v="-"/>
    <x v="2"/>
    <x v="1"/>
  </r>
  <r>
    <x v="2"/>
    <x v="2"/>
    <n v="67985858"/>
    <x v="135"/>
    <s v="Ústav chemických procesů AV ČR, v. v. i."/>
    <n v="192086693"/>
    <s v="J"/>
    <x v="1"/>
    <s v="Liegertová, M.;Wróbel, D.;Herma, R.;Müllerová, Monika;Červenková Šťastná, Lucie;Cuřínová, Petra;Strašák, Tomáš;Malý, M.;Čermák, Jan;Smejkal, J.;Štofik, M.;Malý, J."/>
    <s v="Evaluation of Toxicological and Teratogenic Effects of Carbosilane Glucose Glycodendrimers in Zebrafish Embryos and Model Rodent Cell Lines."/>
    <x v="5"/>
    <x v="27"/>
    <s v="-"/>
    <x v="2"/>
    <x v="2"/>
  </r>
  <r>
    <x v="2"/>
    <x v="2"/>
    <n v="67985858"/>
    <x v="135"/>
    <s v="Ústav chemických procesů AV ČR, v. v. i."/>
    <n v="192151852"/>
    <s v="J"/>
    <x v="1"/>
    <s v="Kalachyova, Y.;Guselnikova, O.;Elashnikov, R.;Panov, Illia;Žádný, Jaroslav;Církva, Vladimír;Storch, Jan;Sýkora, Jan;Záruba, K.;Švorčík, V.;Lyutakov, O."/>
    <s v="Helicene-SPP Based Chiral Plasmonic Hybrid Structure: Toward Direct Enantiomers SERS Discrimination."/>
    <x v="2"/>
    <x v="17"/>
    <s v="-"/>
    <x v="3"/>
    <x v="3"/>
  </r>
  <r>
    <x v="2"/>
    <x v="2"/>
    <n v="67985858"/>
    <x v="135"/>
    <s v="Ústav chemických procesů AV ČR, v. v. i."/>
    <n v="192163403"/>
    <s v="J"/>
    <x v="1"/>
    <s v="Wey, M.-Y.;Wang, Ch.-T.;Lin, Y.-T.;Lin, M.-D.;Uchytil, Petr;Setničková, Kateřina;Tseng, H.-H."/>
    <s v="Interfacial interaction between CMS layer and substrate: Critical factors affecting membrane microstructure and H-2 and CO2 separation performance from CH4."/>
    <x v="1"/>
    <x v="18"/>
    <s v="-"/>
    <x v="3"/>
    <x v="3"/>
  </r>
  <r>
    <x v="2"/>
    <x v="2"/>
    <n v="67985858"/>
    <x v="135"/>
    <s v="Ústav chemických procesů AV ČR, v. v. i."/>
    <n v="192163342"/>
    <s v="J"/>
    <x v="1"/>
    <s v="Loimer, T.;Setničková, Kateřina;Uchytil, Petr"/>
    <s v="Consideration of the Joule-Thomson Effect for the Transport of Vapor through Anodic Alumina Membranes under Conditions of Capillary Condensation."/>
    <x v="1"/>
    <x v="18"/>
    <s v="-"/>
    <x v="3"/>
    <x v="3"/>
  </r>
  <r>
    <x v="2"/>
    <x v="2"/>
    <n v="67985858"/>
    <x v="135"/>
    <s v="Ústav chemických procesů AV ČR, v. v. i."/>
    <n v="192157221"/>
    <s v="J"/>
    <x v="1"/>
    <s v="Schwarz, Jaroslav;Pokorná, Petra;Rychlík, Š.;Škáchová, H.;Vlček, O.;Smolík, Jiří;Ždímal, Vladimír;Hůnová, I."/>
    <s v="Assessment of air pollution origin based on year-long parallel measurement of PM2.5and PM10 at two suburban sites in Prague, Czech Republic."/>
    <x v="2"/>
    <x v="9"/>
    <s v="-"/>
    <x v="3"/>
    <x v="2"/>
  </r>
  <r>
    <x v="2"/>
    <x v="2"/>
    <n v="67985858"/>
    <x v="135"/>
    <s v="Ústav chemických procesů AV ČR, v. v. i."/>
    <n v="192157222"/>
    <s v="J"/>
    <x v="1"/>
    <s v="Vodička, Petr;Kawamura, K.;Schwarz, Jaroslav;Kunwar, B.;Ždímal, Vladimír"/>
    <s v="Seasonal Study of Stable Carbon and Nitrogen Isotopic Composition in Fine Aerosols at a Central European Rural Background Station."/>
    <x v="2"/>
    <x v="9"/>
    <s v="-"/>
    <x v="3"/>
    <x v="2"/>
  </r>
  <r>
    <x v="2"/>
    <x v="2"/>
    <n v="67985858"/>
    <x v="135"/>
    <s v="Ústav chemických procesů AV ČR, v. v. i."/>
    <n v="192163278"/>
    <s v="J"/>
    <x v="1"/>
    <s v="Havlica, Jaromír;Jirounková, K.;Trávníčková, Tereza;Stanovský, Petr;Petrus, P.;Kohout, M."/>
    <s v="Granular Dynamics in a Vertical Bladed Mixer: Secondary Flow Patterns."/>
    <x v="1"/>
    <x v="18"/>
    <s v="-"/>
    <x v="3"/>
    <x v="2"/>
  </r>
  <r>
    <x v="2"/>
    <x v="2"/>
    <n v="67985858"/>
    <x v="135"/>
    <s v="Ústav chemických procesů AV ČR, v. v. i."/>
    <n v="192086708"/>
    <s v="J"/>
    <x v="1"/>
    <s v="Pěnkavová, Věra;Kulaviak, Lukáš;Růžička, Marek;Punčochář, Miroslav;Grof, Z.;Štěpánek, F.;Schöngut, M.;Zámostný, P."/>
    <s v="Compression of Anisometric Granular Materials."/>
    <x v="1"/>
    <x v="18"/>
    <s v="-"/>
    <x v="3"/>
    <x v="2"/>
  </r>
  <r>
    <x v="2"/>
    <x v="2"/>
    <n v="67985858"/>
    <x v="135"/>
    <s v="Ústav chemických procesů AV ČR, v. v. i."/>
    <n v="192163348"/>
    <s v="J"/>
    <x v="1"/>
    <s v="Punčochář, Miroslav;Růžička, Marek;Šimčík, Miroslav"/>
    <s v="Spherical Cap Bubbles in Fluidized Beds and Bubble Columns: A New Formula for Added Mass."/>
    <x v="1"/>
    <x v="18"/>
    <s v="-"/>
    <x v="3"/>
    <x v="0"/>
  </r>
  <r>
    <x v="2"/>
    <x v="2"/>
    <n v="67985858"/>
    <x v="135"/>
    <s v="Ústav chemických procesů AV ČR, v. v. i."/>
    <n v="192163319"/>
    <s v="J"/>
    <x v="1"/>
    <s v="Topiař, Martin;Sajfrtová, Marie;Karban, Jindřich;Sovová, Helena"/>
    <s v="Fractionation of Turmerones from Turmeric SFE Isolate Using Semi-preparative Supercritical Chromatography Technique."/>
    <x v="1"/>
    <x v="18"/>
    <s v="-"/>
    <x v="3"/>
    <x v="2"/>
  </r>
  <r>
    <x v="2"/>
    <x v="2"/>
    <n v="67985858"/>
    <x v="135"/>
    <s v="Ústav chemických procesů AV ČR, v. v. i."/>
    <n v="192096068"/>
    <s v="M"/>
    <x v="0"/>
    <s v="Sýkora, Jan"/>
    <s v="Magnetic Moments in Central Europe 2019."/>
    <x v="2"/>
    <x v="17"/>
    <s v="-"/>
    <x v="3"/>
    <x v="3"/>
  </r>
  <r>
    <x v="2"/>
    <x v="2"/>
    <n v="67985858"/>
    <x v="135"/>
    <s v="Ústav chemických procesů AV ČR, v. v. i."/>
    <n v="192163324"/>
    <s v="P"/>
    <x v="0"/>
    <s v="Veselý, M.;Dzik, P.;Klusoň, Petr;Krystyník, Pavel;Kubáč, L.;Akrman, J.;Ďurovič, M.;Drábková, K.;Benetková, B.;Krejčí, J.;Hricková, K.;Bartl, B.;Urbánek, Š.;Paulusová, H."/>
    <s v="Způsob značení papírových dokumentů a jejich identifikace pomocí rentgenové fluorescence a identifikátor k provádění tohoto způsobu."/>
    <x v="1"/>
    <x v="18"/>
    <s v="-"/>
    <x v="3"/>
    <x v="1"/>
  </r>
  <r>
    <x v="2"/>
    <x v="2"/>
    <n v="67985858"/>
    <x v="135"/>
    <s v="Ústav chemických procesů AV ČR, v. v. i."/>
    <n v="192151856"/>
    <s v="Z"/>
    <x v="0"/>
    <s v="Šyc, Michal;Veselý, Václav;Samusevich, Oleg;Baloch, T.;Neubert, M.;Zuda, M.;Hartman, P."/>
    <s v="Ověřená technologie pro separaci neželezných kovů ze škváry po energetickém využití odpadů."/>
    <x v="2"/>
    <x v="9"/>
    <s v="-"/>
    <x v="3"/>
    <x v="3"/>
  </r>
  <r>
    <x v="2"/>
    <x v="2"/>
    <n v="67985807"/>
    <x v="136"/>
    <s v="Ústav informatiky AV ČR, v. v. i."/>
    <n v="191870577"/>
    <s v="R"/>
    <x v="0"/>
    <s v="Drabinová, Adéla;Martinková, Patrícia;Zvára, K."/>
    <s v="difNLR: Detection of Dichotomous Differential Item Functioning (DIF) by Non-Linear Regression Function"/>
    <x v="2"/>
    <x v="39"/>
    <s v="Statistics and probability"/>
    <x v="0"/>
    <x v="5"/>
  </r>
  <r>
    <x v="2"/>
    <x v="2"/>
    <n v="67985807"/>
    <x v="136"/>
    <s v="Ústav informatiky AV ČR, v. v. i."/>
    <n v="191712276"/>
    <s v="M"/>
    <x v="0"/>
    <s v="Řimnáč, Martin; Štuller, Július"/>
    <s v="SOFSEM 2016. 42nd International Conference on Current Trends in Theory and Practice of Computer Science"/>
    <x v="2"/>
    <x v="8"/>
    <n v="10200"/>
    <x v="0"/>
    <x v="0"/>
  </r>
  <r>
    <x v="2"/>
    <x v="2"/>
    <n v="67985807"/>
    <x v="136"/>
    <s v="Ústav informatiky AV ČR, v. v. i."/>
    <n v="191870611"/>
    <s v="R"/>
    <x v="0"/>
    <s v="Resler, Jaroslav;Krč, Pavel;Belda, M.;Benešová, N.;Vlček, O."/>
    <s v="Urban Surface Module for model PALM"/>
    <x v="2"/>
    <x v="8"/>
    <n v="10200"/>
    <x v="0"/>
    <x v="1"/>
  </r>
  <r>
    <x v="2"/>
    <x v="2"/>
    <n v="67985807"/>
    <x v="136"/>
    <s v="Ústav informatiky AV ČR, v. v. i."/>
    <n v="191975771"/>
    <s v="C"/>
    <x v="1"/>
    <s v="van Leeuwen, J.;Wiedermann, Jiří"/>
    <s v="Knowledge, Representation and the Dynamics of Computation"/>
    <x v="2"/>
    <x v="8"/>
    <s v="Computer sciences, information science, bioinformathics (hardware development to be 2.2, social aspect to be 5.8)"/>
    <x v="1"/>
    <x v="1"/>
  </r>
  <r>
    <x v="2"/>
    <x v="2"/>
    <n v="67985807"/>
    <x v="136"/>
    <s v="Ústav informatiky AV ČR, v. v. i."/>
    <n v="191965094"/>
    <s v="J"/>
    <x v="1"/>
    <s v="Kůrková, Věra;Sanguineti, M."/>
    <s v="Probabilistic Lower Bounds for Approximation by Shallow Perceptron Networks"/>
    <x v="2"/>
    <x v="8"/>
    <s v="Computer sciences, information science, bioinformathics (hardware development to be 2.2, social aspect to be 5.8)"/>
    <x v="2"/>
    <x v="1"/>
  </r>
  <r>
    <x v="2"/>
    <x v="2"/>
    <n v="67985807"/>
    <x v="136"/>
    <s v="Ústav informatiky AV ČR, v. v. i."/>
    <n v="191870589"/>
    <s v="R"/>
    <x v="0"/>
    <s v="Martinková, Patrícia;Leder, O.;Drabinová, Adéla"/>
    <s v="Test and Item Analysis Version 0.2"/>
    <x v="2"/>
    <x v="39"/>
    <s v="Statistics and probability"/>
    <x v="2"/>
    <x v="1"/>
  </r>
  <r>
    <x v="2"/>
    <x v="2"/>
    <n v="67985807"/>
    <x v="136"/>
    <s v="Ústav informatiky AV ČR, v. v. i."/>
    <n v="191965135"/>
    <s v="J"/>
    <x v="1"/>
    <s v="Cabello, S.;Cibulka, J.;Kynčl, J.;Saumell, Maria;Valtr, P."/>
    <s v="Peeling Potatoes Near-optimally in Near-linear Time"/>
    <x v="2"/>
    <x v="39"/>
    <s v="Pure mathematics"/>
    <x v="2"/>
    <x v="2"/>
  </r>
  <r>
    <x v="2"/>
    <x v="2"/>
    <n v="67985807"/>
    <x v="136"/>
    <s v="Ústav informatiky AV ČR, v. v. i."/>
    <n v="192095308"/>
    <s v="J"/>
    <x v="1"/>
    <s v="Hůnová, I.;Brabec, Marek;Malý, Marek;Valeriánová, A."/>
    <s v="Revisiting Fog as an Important Constituent of the Atmosphere"/>
    <x v="2"/>
    <x v="39"/>
    <s v="Statistics and probability"/>
    <x v="2"/>
    <x v="2"/>
  </r>
  <r>
    <x v="2"/>
    <x v="2"/>
    <n v="67985807"/>
    <x v="136"/>
    <s v="Ústav informatiky AV ČR, v. v. i."/>
    <n v="192084212"/>
    <s v="J"/>
    <x v="1"/>
    <s v="Ratschan, Stefan"/>
    <s v="Converse Theorems for Safety and Barrier Certificates"/>
    <x v="1"/>
    <x v="29"/>
    <s v="Robotics and automatic control"/>
    <x v="2"/>
    <x v="2"/>
  </r>
  <r>
    <x v="2"/>
    <x v="2"/>
    <n v="67985807"/>
    <x v="136"/>
    <s v="Ústav informatiky AV ČR, v. v. i."/>
    <n v="192084247"/>
    <s v="J"/>
    <x v="1"/>
    <s v="Chang, W.C.;Kudláček, Jan;Hlinka, Jaroslav;Chvojka, Jan;Hadrava, Michal;Kumpošt, Vojtěch;Powell, A. D.;Janča, R.;Maturana, M. I.;Karoly, P. J.;Freestone, D. R.;Cook, M. J.;Paluš, Milan;Otáhal, Jakub;Jefferys, J. G. R.;Jiruška, Přemysl"/>
    <s v="Loss of neuronal network resilience precedes seizures and determines the ictogenic nature of interictal synaptic perturbations"/>
    <x v="5"/>
    <x v="27"/>
    <s v="Neurosciences (including psychophysiology"/>
    <x v="2"/>
    <x v="5"/>
  </r>
  <r>
    <x v="2"/>
    <x v="2"/>
    <n v="67985807"/>
    <x v="136"/>
    <s v="Ústav informatiky AV ČR, v. v. i."/>
    <n v="192162504"/>
    <s v="J"/>
    <x v="1"/>
    <s v="Allen, P.;Böttcher, J.;Hladký, Jan;Piguet, Diana"/>
    <s v="Packing degenerate graphs"/>
    <x v="2"/>
    <x v="39"/>
    <s v="Pure mathematics"/>
    <x v="3"/>
    <x v="1"/>
  </r>
  <r>
    <x v="2"/>
    <x v="2"/>
    <n v="67985807"/>
    <x v="136"/>
    <s v="Ústav informatiky AV ČR, v. v. i."/>
    <n v="191975875"/>
    <s v="J"/>
    <x v="1"/>
    <s v="Resler, Jaroslav;Krč, Pavel;Belda, Michal;Juruš, Pavel;Benešová, N.;Lopata, J.;Vlček, O.;Damašková, D.;Eben, Kryštof;Derbek, P.;Maronga, P.;Kanani-Sühring, F."/>
    <s v="PALM-USM v1.0: A New Urban Surface Model Integrated into the PALM Large-eddy Simulation Model"/>
    <x v="2"/>
    <x v="9"/>
    <s v="Meteorology and atmospheric sciences"/>
    <x v="3"/>
    <x v="1"/>
  </r>
  <r>
    <x v="2"/>
    <x v="2"/>
    <n v="67985807"/>
    <x v="136"/>
    <s v="Ústav informatiky AV ČR, v. v. i."/>
    <n v="192047319"/>
    <s v="J"/>
    <x v="1"/>
    <s v="Jajcay, Nikola;Hlinka, Jaroslav;Kravtsov, S.;Tsonis, A.A.;Paluš, Milan"/>
    <s v="Time Scales of the European Surface Air Temperature Variability: The Role of the 7-8 Year Cycle"/>
    <x v="2"/>
    <x v="9"/>
    <s v="Meteorology and atmospheric sciences"/>
    <x v="3"/>
    <x v="2"/>
  </r>
  <r>
    <x v="2"/>
    <x v="2"/>
    <n v="67985807"/>
    <x v="136"/>
    <s v="Ústav informatiky AV ČR, v. v. i."/>
    <n v="192084206"/>
    <s v="J"/>
    <x v="1"/>
    <s v="Papež, Jan;Strakoš, Z.;Vohralík, M."/>
    <s v="Estimating and localizing the algebraic and total numerical errors using flux reconstructions"/>
    <x v="2"/>
    <x v="39"/>
    <s v="Applied mathematics"/>
    <x v="3"/>
    <x v="5"/>
  </r>
  <r>
    <x v="2"/>
    <x v="2"/>
    <n v="67985807"/>
    <x v="136"/>
    <s v="Ústav informatiky AV ČR, v. v. i."/>
    <n v="192162417"/>
    <s v="J"/>
    <x v="0"/>
    <s v="Martinková, Patrícia;Drabinová, Adéla"/>
    <s v="ShinyItemAnalysis for Teaching Psychometrics and to Enforce Routine Analysis of Educational Tests"/>
    <x v="2"/>
    <x v="39"/>
    <s v="Statistics and probability"/>
    <x v="3"/>
    <x v="2"/>
  </r>
  <r>
    <x v="2"/>
    <x v="2"/>
    <n v="67985807"/>
    <x v="136"/>
    <s v="Ústav informatiky AV ČR, v. v. i."/>
    <n v="192162421"/>
    <s v="P"/>
    <x v="0"/>
    <s v="Vejmelka, Martin"/>
    <s v="Identification of mislabeled samples via phantom nodes in label propagation"/>
    <x v="2"/>
    <x v="8"/>
    <s v="Computer sciences, information science, bioinformathics (hardware development to be 2.2, social aspect to be 5.8)"/>
    <x v="3"/>
    <x v="2"/>
  </r>
  <r>
    <x v="2"/>
    <x v="2"/>
    <n v="67985807"/>
    <x v="136"/>
    <s v="Ústav informatiky AV ČR, v. v. i."/>
    <n v="192154102"/>
    <s v="R"/>
    <x v="0"/>
    <s v="Krč, Pavel;Resler, Jaroslav;Sühring, M.;Salim, M.;Fuka, V."/>
    <s v="Radiative Transfer Model 3.0 for PALM-4U"/>
    <x v="2"/>
    <x v="9"/>
    <s v="Meteorology and atmospheric sciences"/>
    <x v="3"/>
    <x v="1"/>
  </r>
  <r>
    <x v="2"/>
    <x v="2"/>
    <n v="67985807"/>
    <x v="136"/>
    <s v="Ústav informatiky AV ČR, v. v. i."/>
    <n v="191975812"/>
    <s v="J"/>
    <x v="1"/>
    <s v="Hladký, Jan;Komlós, J.;Piguet, Diana;Simonovits, M.;Stein, M.;Szemerédi, E."/>
    <s v="The approximate Loebl-Komlós-Sós Conjecture I: The sparse decomposition"/>
    <x v="2"/>
    <x v="39"/>
    <s v="Pure mathematics"/>
    <x v="3"/>
    <x v="6"/>
  </r>
  <r>
    <x v="2"/>
    <x v="2"/>
    <n v="61389005"/>
    <x v="137"/>
    <s v="Ústav jaderné fyziky AV ČR, v. v. i."/>
    <n v="191871657"/>
    <s v="F"/>
    <x v="0"/>
    <s v="Seifert, Daniel;Jelínek, P.;Marešová, L.;Sedláček, Juraj;Lebeda, Ondřej;Ráliš, Jan;Holčák, P."/>
    <s v="Stínící kontejner pro pevnolátkový terč"/>
    <x v="1"/>
    <x v="36"/>
    <n v="20305"/>
    <x v="0"/>
    <x v="2"/>
  </r>
  <r>
    <x v="2"/>
    <x v="2"/>
    <n v="61389005"/>
    <x v="137"/>
    <s v="Ústav jaderné fyziky AV ČR, v. v. i."/>
    <n v="191877196"/>
    <s v="J"/>
    <x v="1"/>
    <s v="Dragoun, Otokar;Vénos, Drahoslav"/>
    <s v="Constraints on the Active and Sterile Neutrino Masses from Beta-Ray Spectra: Past, Present and Future"/>
    <x v="2"/>
    <x v="16"/>
    <s v="Particles and field physics"/>
    <x v="1"/>
    <x v="1"/>
  </r>
  <r>
    <x v="2"/>
    <x v="2"/>
    <n v="61389005"/>
    <x v="137"/>
    <s v="Ústav jaderné fyziky AV ČR, v. v. i."/>
    <n v="191973771"/>
    <s v="F"/>
    <x v="0"/>
    <s v="Pulec, Zdeněk;Štursa, Jan;Zach, Václav;Čihák, Milan"/>
    <s v="Vnitřní rotační terč pro ozařování vrstvy pevného materiálu"/>
    <x v="2"/>
    <x v="16"/>
    <s v="Nuclear physics"/>
    <x v="1"/>
    <x v="1"/>
  </r>
  <r>
    <x v="2"/>
    <x v="2"/>
    <n v="61389005"/>
    <x v="137"/>
    <s v="Ústav jaderné fyziky AV ČR, v. v. i."/>
    <n v="191973604"/>
    <s v="J"/>
    <x v="0"/>
    <s v="Macková, Anna"/>
    <s v="Šikovní jaderní pomocníci"/>
    <x v="2"/>
    <x v="16"/>
    <s v="Nuclear physics"/>
    <x v="1"/>
    <x v="2"/>
  </r>
  <r>
    <x v="2"/>
    <x v="2"/>
    <n v="61389005"/>
    <x v="137"/>
    <s v="Ústav jaderné fyziky AV ČR, v. v. i."/>
    <n v="191871585"/>
    <s v="J"/>
    <x v="1"/>
    <s v="Mizera, Jiří;Řanda, Zdeněk;Kameník, Jan"/>
    <s v="On a possible parent crater for Australasian tektites: Geochemical, isotopic, geographical and other constraints"/>
    <x v="2"/>
    <x v="9"/>
    <s v="Geology"/>
    <x v="2"/>
    <x v="1"/>
  </r>
  <r>
    <x v="2"/>
    <x v="2"/>
    <n v="61389005"/>
    <x v="137"/>
    <s v="Ústav jaderné fyziky AV ČR, v. v. i."/>
    <n v="191973560"/>
    <s v="J"/>
    <x v="1"/>
    <s v="Šimek, Pavel;Kořínková, Tereza;Světlík, Ivo;Povinec, P. P.;Fejgl, Michal;Malátová, I.;Tomášková, Lenka;Štěpán, Václav"/>
    <s v="The valley system of the Jihlava river and Mohelno reservoir with enhanced tritium activities"/>
    <x v="2"/>
    <x v="9"/>
    <s v="Environmental sciences (social aspects to be 5.7)"/>
    <x v="2"/>
    <x v="2"/>
  </r>
  <r>
    <x v="2"/>
    <x v="2"/>
    <n v="61389005"/>
    <x v="137"/>
    <s v="Ústav jaderné fyziky AV ČR, v. v. i."/>
    <n v="191871647"/>
    <s v="J"/>
    <x v="1"/>
    <s v="Červenák, Jaroslav;Lebeda, Ondřej"/>
    <s v="Experimental cross-sections for proton-induced nuclear reactions on Mo-nat"/>
    <x v="2"/>
    <x v="17"/>
    <s v="Inorganic and nuclear chemistry"/>
    <x v="2"/>
    <x v="2"/>
  </r>
  <r>
    <x v="2"/>
    <x v="2"/>
    <n v="61389005"/>
    <x v="137"/>
    <s v="Ústav jaderné fyziky AV ČR, v. v. i."/>
    <n v="191871591"/>
    <s v="J"/>
    <x v="1"/>
    <s v="Gazda, Daniel;Gal, A."/>
    <s v="Ab initio Calculations of Charge Symmetry Breaking in the A=4 Hypernuclei"/>
    <x v="2"/>
    <x v="16"/>
    <s v="Nuclear physics"/>
    <x v="2"/>
    <x v="5"/>
  </r>
  <r>
    <x v="2"/>
    <x v="2"/>
    <n v="61389005"/>
    <x v="137"/>
    <s v="Ústav jaderné fyziky AV ČR, v. v. i."/>
    <n v="191871614"/>
    <s v="J"/>
    <x v="1"/>
    <s v="Arenz, M.;Dragoun, Otokar;Kovalík, Alojz;Lebeda, Ondřej;Ryšavý, Miloš;Sentkerestiová, Jana;Slezák, Martin;Špalek, Antonín;Vénos, Drahoslav;Zbořil, Miroslav"/>
    <s v="Commissioning of the vacuum system of the KATRIN Main Spectrometer"/>
    <x v="2"/>
    <x v="16"/>
    <s v="Particles and field physics"/>
    <x v="2"/>
    <x v="1"/>
  </r>
  <r>
    <x v="2"/>
    <x v="2"/>
    <n v="61389005"/>
    <x v="137"/>
    <s v="Ústav jaderné fyziky AV ČR, v. v. i."/>
    <n v="191871663"/>
    <s v="J"/>
    <x v="1"/>
    <s v="Adamczewski-Musch, J.;Agakishiev, G.;Arnold, O.;Atomssa, E. T.;Behnke, C.;Krása, Antonín;Kugler, Andrej;Sobolev, Yuri, G.;Tlustý, Pavel;Wagner, Vladimír"/>
    <s v="Lambda p interaction studied via femtoscopy in p plus Nb reactions at root s(NN)=3.18 GeV"/>
    <x v="2"/>
    <x v="16"/>
    <s v="Particles and field physics"/>
    <x v="2"/>
    <x v="1"/>
  </r>
  <r>
    <x v="2"/>
    <x v="2"/>
    <n v="61389005"/>
    <x v="137"/>
    <s v="Ústav jaderné fyziky AV ČR, v. v. i."/>
    <n v="191963902"/>
    <s v="J"/>
    <x v="1"/>
    <s v="Farkas, Gergely;Máthis, K.;Pilch, Jan;Minárik, P.;Lukáš, Petr;Vinogradov, A."/>
    <s v="Deformation behavior of Mg-alloy-based composites at different temperatures studied by neutron diffraction"/>
    <x v="2"/>
    <x v="16"/>
    <s v="Condensed matter physics (including formerly solid state physics, supercond.)"/>
    <x v="2"/>
    <x v="2"/>
  </r>
  <r>
    <x v="2"/>
    <x v="2"/>
    <n v="61389005"/>
    <x v="137"/>
    <s v="Ústav jaderné fyziky AV ČR, v. v. i."/>
    <n v="191973528"/>
    <s v="J"/>
    <x v="1"/>
    <s v="Arancibia, A.;Correa, F.;Jakubský, Vít;Guilarte, J. M.;Plyuhchay, M. S."/>
    <s v="Soliton defects in one-gap periodic system and exotic supersymmetry"/>
    <x v="2"/>
    <x v="16"/>
    <s v="Atomic, molecular and chemical physics (physics of atoms and molecules including collision, interaction with radiation, magnetic resonances, Mössbauer effect)"/>
    <x v="2"/>
    <x v="2"/>
  </r>
  <r>
    <x v="2"/>
    <x v="2"/>
    <n v="61389005"/>
    <x v="137"/>
    <s v="Ústav jaderné fyziky AV ČR, v. v. i."/>
    <n v="191973549"/>
    <s v="C"/>
    <x v="0"/>
    <s v="Constantinescu, B.;Giuntini, L.;Grassi, N.;Havránek, Vladimír;Jaksic, M.;Kučera, Jan;Lucarelli, F.;Macková, Anna;Mando, P. A.;Massi, M.;Migliori, A.;Re, A.;Siketić, Z.;Taccetti, F.;Šmit, Ž."/>
    <s v="Ion beam analytical methods"/>
    <x v="2"/>
    <x v="16"/>
    <s v="Nuclear physics"/>
    <x v="2"/>
    <x v="1"/>
  </r>
  <r>
    <x v="2"/>
    <x v="2"/>
    <n v="61389005"/>
    <x v="137"/>
    <s v="Ústav jaderné fyziky AV ČR, v. v. i."/>
    <n v="191973665"/>
    <s v="J"/>
    <x v="1"/>
    <s v="Indelicato, I.;La Cognata, M.;Spitaleri, C.;Burjan, Václav;Cherubini, S.;Gulino, M.;Hayakawa, S.;Hons, Zdeněk;Kroha, Václav;Lamia, L.;Mazzocco, M.;Mrázek, Jaromír;Pizzone, R. G.;Romano, S.;Strano, E.;Torresi, D.;Tumino, A."/>
    <s v="New Improved Indirect Measurement of the F-19(p, alpha)O-16 Reaction at Energies of Astrophysical Relevance"/>
    <x v="2"/>
    <x v="16"/>
    <s v="Astronomy (including astrophysics,_x000a_space science)"/>
    <x v="2"/>
    <x v="5"/>
  </r>
  <r>
    <x v="2"/>
    <x v="2"/>
    <n v="61389005"/>
    <x v="137"/>
    <s v="Ústav jaderné fyziky AV ČR, v. v. i."/>
    <n v="192094088"/>
    <s v="J"/>
    <x v="1"/>
    <s v="Křížek, Filip;Ferencei, Jozef;Matlocha, Tomáš;Pospíšil, Jan;Príbeli, Peter;Raskina, Valentina;Isakov, Artem;Štursa, Jan;Vaňát, Tomáš;Vysoká, K."/>
    <s v="Irradiation setup at the U-120M cyclotron facility"/>
    <x v="2"/>
    <x v="16"/>
    <s v="Particles and field physics"/>
    <x v="2"/>
    <x v="1"/>
  </r>
  <r>
    <x v="2"/>
    <x v="2"/>
    <n v="61389005"/>
    <x v="137"/>
    <s v="Ústav jaderné fyziky AV ČR, v. v. i."/>
    <n v="191871532"/>
    <s v="J"/>
    <x v="1"/>
    <s v="Štursa, Jan;Havlík, Jan;Petráková, Vladimíra;Gulka, Michal;Ráliš, Jan;Zach, Václav;Pulec, Zdeněk;Štěpán, Václav;Zargaleh, S. A.;Ledvina, Miroslav;Nesládek, M.;Treussart, F.;Cígler, Petr"/>
    <s v="Mass production of fluorescent nanodiamonds with a narrow emission intensity distribution"/>
    <x v="1"/>
    <x v="24"/>
    <s v="Nano-materials (production and properties)"/>
    <x v="2"/>
    <x v="2"/>
  </r>
  <r>
    <x v="2"/>
    <x v="2"/>
    <n v="61389005"/>
    <x v="137"/>
    <s v="Ústav jaderné fyziky AV ČR, v. v. i."/>
    <n v="191871719"/>
    <s v="J"/>
    <x v="1"/>
    <s v="Lavrentiev, Vasyl;Stupakov, Alexandr;Barchuk, M.;Lavrentieva, Inna;Pokorný, Jan;Vacík, Jiří;Čapková, P.;Dejneka, Alexandr"/>
    <s v="Phase evolution in mixture of cobalt and fullerene deposited from vapor"/>
    <x v="1"/>
    <x v="24"/>
    <s v="Nano-materials (production and properties)"/>
    <x v="2"/>
    <x v="2"/>
  </r>
  <r>
    <x v="2"/>
    <x v="2"/>
    <n v="61389005"/>
    <x v="137"/>
    <s v="Ústav jaderné fyziky AV ČR, v. v. i."/>
    <n v="191963945"/>
    <s v="J"/>
    <x v="1"/>
    <s v="Hrtánková, Jaroslava;Mareš, Jiří"/>
    <s v="Are there any narrow K--nuclear states?"/>
    <x v="2"/>
    <x v="16"/>
    <s v="Nuclear physics"/>
    <x v="3"/>
    <x v="1"/>
  </r>
  <r>
    <x v="2"/>
    <x v="2"/>
    <n v="61389005"/>
    <x v="137"/>
    <s v="Ústav jaderné fyziky AV ČR, v. v. i."/>
    <n v="191963977"/>
    <s v="J"/>
    <x v="1"/>
    <s v="Znojil, Miloslav"/>
    <s v="Non-Hermitian interaction representation and its use in relativistic quantum mechanics"/>
    <x v="2"/>
    <x v="16"/>
    <s v="Particles and field physics"/>
    <x v="3"/>
    <x v="1"/>
  </r>
  <r>
    <x v="2"/>
    <x v="2"/>
    <n v="61389005"/>
    <x v="137"/>
    <s v="Ústav jaderné fyziky AV ČR, v. v. i."/>
    <n v="191871655"/>
    <s v="J"/>
    <x v="1"/>
    <s v="Avrigeanu, M.;Šimečková, Eva;Fischer, U.;Mrázek, Jaromír;Novák, Jan;Štefánik, Milan;Costache, C.;Avrigeanu, V."/>
    <s v="Deuteron-induced reactions on Ni isotopes up to 60 MeV"/>
    <x v="2"/>
    <x v="16"/>
    <s v="Nuclear physics"/>
    <x v="3"/>
    <x v="2"/>
  </r>
  <r>
    <x v="2"/>
    <x v="2"/>
    <n v="61389005"/>
    <x v="137"/>
    <s v="Ústav jaderné fyziky AV ČR, v. v. i."/>
    <n v="191871723"/>
    <s v="J"/>
    <x v="1"/>
    <s v="Berger, T.;Przybyla, B.;Matthia, D.;Reitz, G.;Burmeister, S.;Labrenz, J.;Bilski, P.;Horwacik, T.;Twardak, A.;Hajek, M.;Fugger, M.;Hofstatter, C.;Sihver, L.;Palfalvi, J. K.;Szabó, J.;Stradi, A.;Ambrožová, Iva;Kubančák, Ján;Brabcová, Kateřina;Vanhavere, F.;Cauwels, V.;Van Hoey, O.;Schoonjans, W.;Parisi, A.;Gaza, R.;Semones, E.;Yukihara, E.;Benton, E.;Doull, B. A.;Uchihori, Y.;Kodaira, S.;Kitamura, H.;Böhme, M."/>
    <s v="DOSIS &amp; DOSIS 3D: long-term dose monitoring onboard the Columbus Laboratory of the International Space Station (ISS)"/>
    <x v="2"/>
    <x v="16"/>
    <s v="Nuclear physics"/>
    <x v="3"/>
    <x v="1"/>
  </r>
  <r>
    <x v="2"/>
    <x v="2"/>
    <n v="61389005"/>
    <x v="137"/>
    <s v="Ústav jaderné fyziky AV ČR, v. v. i."/>
    <n v="191871609"/>
    <s v="J"/>
    <x v="0"/>
    <s v="Marshall, T. I.;Chaudhary, P.;Michaelidesová, Anna;Vachelová, Jana;Davídková, Marie;Vondráček, V.;Schettino, G.;Prise, K. M."/>
    <s v="Investigating the Implications of a Variable RBE on Proton Dose Fractionation Across a Clinical Pencil Beam Scanned Spread-Out Bragg Peak"/>
    <x v="2"/>
    <x v="5"/>
    <s v="Biophysics"/>
    <x v="3"/>
    <x v="1"/>
  </r>
  <r>
    <x v="2"/>
    <x v="2"/>
    <n v="61389005"/>
    <x v="137"/>
    <s v="Ústav jaderné fyziky AV ČR, v. v. i."/>
    <n v="191871683"/>
    <s v="J"/>
    <x v="1"/>
    <s v="Beran, Přemysl;Heczko, Milan;Kruml, Tomáš;Panzner, T.;van Petegem, S."/>
    <s v="Complex investigation of deformation twinning in gamma-TiAl by TEM and neutron diffraction"/>
    <x v="1"/>
    <x v="34"/>
    <s v="Materials engineering"/>
    <x v="3"/>
    <x v="2"/>
  </r>
  <r>
    <x v="2"/>
    <x v="2"/>
    <n v="61389005"/>
    <x v="137"/>
    <s v="Ústav jaderné fyziky AV ČR, v. v. i."/>
    <n v="192156688"/>
    <s v="J"/>
    <x v="1"/>
    <s v="Tomandl, Ivo;Vacík, Jiří;Koster, U.;Viererbl, L.;Maugeri, E. A.;Heinitz, S.;Schumann, D.;Ayranov, M.;Ballof, J.;Catherall, R.;Chrysalidis, K.;Goodacre, T. D.;Fedorov, D.;Fedosseev, V.;Johnston, K.;Marsh, B.;Rothe, S.;Schell, J.;Seiffert, Ch."/>
    <s v="Measurement of the Be-7(n, p) cross section at thermal energy"/>
    <x v="2"/>
    <x v="16"/>
    <s v="Nuclear physics"/>
    <x v="3"/>
    <x v="2"/>
  </r>
  <r>
    <x v="2"/>
    <x v="2"/>
    <n v="61389005"/>
    <x v="137"/>
    <s v="Ústav jaderné fyziky AV ČR, v. v. i."/>
    <n v="192094262"/>
    <s v="J"/>
    <x v="1"/>
    <s v="Granja, C.;Kudela, Karel;Jakubek, J.;Krist, Pavel;Chvátil, David;Štursa, Jan;Polansky, S."/>
    <s v="Directional detection of charged particles and cosmic rays with the miniaturized radiation camera MiniPIX Timepix"/>
    <x v="1"/>
    <x v="36"/>
    <s v="Aerospace engineering"/>
    <x v="3"/>
    <x v="2"/>
  </r>
  <r>
    <x v="2"/>
    <x v="2"/>
    <n v="61389005"/>
    <x v="137"/>
    <s v="Ústav jaderné fyziky AV ČR, v. v. i."/>
    <n v="192156846"/>
    <s v="J"/>
    <x v="1"/>
    <s v="Aker, M.;Altenmuller, K.;Arenz, M.;Babutzka, M.;Dragoun, Otokar;Kovalík, Alojz;Lebeda, Ondřej;Ryšavý, Miloš;Vénos, Drahoslav;Zbořil, Miroslav"/>
    <s v="Improved Upper Limit on the Neutrino Mass from a Direct Kinematic Method by KATRIN"/>
    <x v="2"/>
    <x v="16"/>
    <s v="Particles and field physics"/>
    <x v="3"/>
    <x v="1"/>
  </r>
  <r>
    <x v="2"/>
    <x v="2"/>
    <n v="61389005"/>
    <x v="137"/>
    <s v="Ústav jaderné fyziky AV ČR, v. v. i."/>
    <n v="192156804"/>
    <s v="J"/>
    <x v="1"/>
    <s v="Adamczewski-Musch, J.;Arnold, O.;Behnke, C.;Belounnas, A.;Belyaev, A.;Chlad, Lukáš;Kugler, Andrej;Rodriguez Ramos, Pablo;Sobolev, Yuri, G.;Svoboda, Ondřej;Tlustý, Pavel;Wagner, Vladimír"/>
    <s v="Probing dense baryon-rich matter with virtual photons"/>
    <x v="2"/>
    <x v="16"/>
    <s v="Nuclear physics"/>
    <x v="3"/>
    <x v="1"/>
  </r>
  <r>
    <x v="2"/>
    <x v="2"/>
    <n v="61389005"/>
    <x v="137"/>
    <s v="Ústav jaderné fyziky AV ČR, v. v. i."/>
    <n v="192094174"/>
    <s v="J"/>
    <x v="1"/>
    <s v="Acharya, S.;Adamová, Dagmar;Bielčík, J.;Bielčíková, Jana;Brož, M.;Contreras, J. G.;Horák, D.;Křížek, Filip;Kučera, Vít;Kushpil, Svetlana;Lavička, R.;Mareš, Jiří A.;Petráček, V.;Šumbera, Michal;Vaňát, Tomáš;Závada, Petr"/>
    <s v="Constraints on jet quenching in p-Pb collisions at root s(NN)=5.02 TeV measured by the event-activity dependence of semi-inclusive hadron-jet distributions"/>
    <x v="2"/>
    <x v="16"/>
    <s v="Nuclear physics"/>
    <x v="3"/>
    <x v="1"/>
  </r>
  <r>
    <x v="2"/>
    <x v="2"/>
    <n v="61389005"/>
    <x v="137"/>
    <s v="Ústav jaderné fyziky AV ČR, v. v. i."/>
    <n v="191973668"/>
    <s v="J"/>
    <x v="1"/>
    <s v="Adamczyk, L.;Adkins, J. K.;Agakishiev, G.;Bielčík, J.;Bielčíková, Jana;Chaloupka, P.;Federič, Pavol;Federičová, P.;Harlenderová, A.;Kocmánek, Martin;Kvapil, J.;Lidrych, J.;Rusňák, Jan;Rusňáková, O.;Šaur, Miroslav;Šimko, Miroslav;Šumbera, Michal;Trzeciak, B. A."/>
    <s v="Measurements of jet quenching with semi-inclusive hadron plus jet distributions in Au plus Au collisions at root s(NN)=200 GeV"/>
    <x v="2"/>
    <x v="16"/>
    <s v="Nuclear physics"/>
    <x v="3"/>
    <x v="1"/>
  </r>
  <r>
    <x v="2"/>
    <x v="2"/>
    <n v="61389005"/>
    <x v="137"/>
    <s v="Ústav jaderné fyziky AV ČR, v. v. i."/>
    <n v="192156720"/>
    <s v="J"/>
    <x v="1"/>
    <s v="Mazánek, V.;Luxa, J.;Matějková, Stanislava;Kučera, Jan;Sedmidubský, D.;Pumera, M.;Sofer, Z."/>
    <s v="Ultrapure Graphene Is a Poor Electrocatalyst: Definitive Proof of the Key Role of Metallic Impurities in Graphene-Based Electrocatalysis"/>
    <x v="2"/>
    <x v="17"/>
    <s v="Inorganic and nuclear chemistry"/>
    <x v="3"/>
    <x v="6"/>
  </r>
  <r>
    <x v="2"/>
    <x v="2"/>
    <n v="61389013"/>
    <x v="138"/>
    <s v="Ústav makromolekulární chemie AV ČR, v. v. i."/>
    <n v="191973971"/>
    <s v="C"/>
    <x v="1"/>
    <s v="Chytil, Petr;Kostka, Libor;Etrych, Tomáš"/>
    <s v="Structural design and synthesis of polymer prodrugs"/>
    <x v="2"/>
    <x v="17"/>
    <s v="Polymer science"/>
    <x v="1"/>
    <x v="1"/>
  </r>
  <r>
    <x v="2"/>
    <x v="2"/>
    <n v="61389013"/>
    <x v="138"/>
    <s v="Ústav makromolekulární chemie AV ČR, v. v. i."/>
    <n v="191974029"/>
    <s v="P"/>
    <x v="0"/>
    <s v="Hrubý, Martin;Vetrík, Miroslav;Kučka, Jan;Macková, Hana;Štěpánek, Petr;Mattová, J.;Poučková, P.;Urbánek, P."/>
    <s v="Polymer na bázi polysacharidu a jeho použití k prevenci a léčbě Wilsonovy choroby"/>
    <x v="2"/>
    <x v="17"/>
    <s v="Polymer science"/>
    <x v="1"/>
    <x v="1"/>
  </r>
  <r>
    <x v="2"/>
    <x v="2"/>
    <n v="61389013"/>
    <x v="138"/>
    <s v="Ústav makromolekulární chemie AV ČR, v. v. i."/>
    <n v="191871411"/>
    <s v="C"/>
    <x v="1"/>
    <s v="Hrubý, Martin;Filippov, Sergey K.;Štěpánek, Petr"/>
    <s v="Biomedical application of block copolymers"/>
    <x v="2"/>
    <x v="17"/>
    <s v="Polymer science"/>
    <x v="1"/>
    <x v="2"/>
  </r>
  <r>
    <x v="2"/>
    <x v="2"/>
    <n v="61389013"/>
    <x v="138"/>
    <s v="Ústav makromolekulární chemie AV ČR, v. v. i."/>
    <n v="191877060"/>
    <s v="P"/>
    <x v="1"/>
    <s v="Rodriguez-Emmenegger, Cesar;Surman, František;Brynda, Eduard;Riedel, Tomáš;Houska, Milan;Lísalová, Hana;Homola, Jiří"/>
    <s v="Polymerní kartáče odolné proti depozici složek biologických médií, způsob jejich přípravy a jejich použití"/>
    <x v="2"/>
    <x v="17"/>
    <s v="Polymer science"/>
    <x v="1"/>
    <x v="2"/>
  </r>
  <r>
    <x v="2"/>
    <x v="2"/>
    <n v="61389013"/>
    <x v="138"/>
    <s v="Ústav makromolekulární chemie AV ČR, v. v. i."/>
    <n v="191964126"/>
    <s v="P"/>
    <x v="1"/>
    <s v="Lísalová, Hana;Brynda, Eduard;Víšová, Ivana;Houska, Milan;Surman, František;Mrkvová, Kateřina;Chadtová Song, Xue;Homola, Jiří"/>
    <s v="Způsob přípravy povrchu substrátu obsahujícího karboxybetainové funkční skupiny"/>
    <x v="2"/>
    <x v="17"/>
    <s v="Organic chemistry"/>
    <x v="1"/>
    <x v="2"/>
  </r>
  <r>
    <x v="2"/>
    <x v="2"/>
    <n v="61389013"/>
    <x v="138"/>
    <s v="Ústav makromolekulární chemie AV ČR, v. v. i."/>
    <n v="191974031"/>
    <s v="P"/>
    <x v="0"/>
    <s v="Sedláková, Zdeňka;Poláková, Lenka"/>
    <s v="Oral Preparation"/>
    <x v="2"/>
    <x v="17"/>
    <s v="Polymer science"/>
    <x v="1"/>
    <x v="2"/>
  </r>
  <r>
    <x v="2"/>
    <x v="2"/>
    <n v="61389013"/>
    <x v="138"/>
    <s v="Ústav makromolekulární chemie AV ČR, v. v. i."/>
    <n v="191871345"/>
    <s v="J"/>
    <x v="1"/>
    <s v="Riedel, Tomáš;Surman, František;Hageneder, S.;Pop-Georgievski, Ognen;Noehammer, C.;Hofner, M.;Brynda, Eduard;Rodriguez-Emmenegger, Cesar;Dostálek, J."/>
    <s v="Hepatitis B plasmonic biosensor for the analysis of clinical serum samples"/>
    <x v="2"/>
    <x v="5"/>
    <s v="Biophysics"/>
    <x v="2"/>
    <x v="1"/>
  </r>
  <r>
    <x v="2"/>
    <x v="2"/>
    <n v="61389013"/>
    <x v="138"/>
    <s v="Ústav makromolekulární chemie AV ČR, v. v. i."/>
    <n v="191964108"/>
    <s v="J"/>
    <x v="1"/>
    <s v="Sedláček, Ondřej;Monnery, B. D.;Mattová, J.;Kučka, Jan;Pánek, Jiří;Janoušková, Olga;Höcherl, Anita;Verbraeken, B.;Vergaelen, M.;Zadinová, M.;Hoogenboom, R.;Hrubý, Martin"/>
    <s v="Poly(2-ethyl-2-oxazoline) conjugates with doxorubicin for cancer therapy: in vitro and in vivo evaluation and direct comparison to poly[N-(2-hydroxypropyl)methacrylamide] analogues"/>
    <x v="2"/>
    <x v="5"/>
    <s v="Biochemistry and molecular biology"/>
    <x v="2"/>
    <x v="1"/>
  </r>
  <r>
    <x v="2"/>
    <x v="2"/>
    <n v="61389013"/>
    <x v="138"/>
    <s v="Ústav makromolekulární chemie AV ČR, v. v. i."/>
    <n v="192083881"/>
    <s v="J"/>
    <x v="1"/>
    <s v="Sedláček, Ondřej;Jirák, D.;Gálisová, A.;Jäger, Eliezer;Laaser, J. E.;Lodge, T. P.;Štěpánek, Petr;Hrubý, Martin"/>
    <s v="19F Magnetic Resonance Imaging of Injectable Polymeric Implants with Multiresponsive Behavior"/>
    <x v="2"/>
    <x v="5"/>
    <s v="Biophysics"/>
    <x v="2"/>
    <x v="2"/>
  </r>
  <r>
    <x v="2"/>
    <x v="2"/>
    <n v="61389013"/>
    <x v="138"/>
    <s v="Ústav makromolekulární chemie AV ČR, v. v. i."/>
    <n v="191871305"/>
    <s v="J"/>
    <x v="1"/>
    <s v="Etrych, Tomáš;Lucas, H.;Janoušková, Olga;Chytil, Petr;Mueller, T.;Mäder, K."/>
    <s v="Fluorescence optical imaging in anticancer drug delivery"/>
    <x v="2"/>
    <x v="17"/>
    <s v="Polymer science"/>
    <x v="2"/>
    <x v="1"/>
  </r>
  <r>
    <x v="2"/>
    <x v="2"/>
    <n v="61389013"/>
    <x v="138"/>
    <s v="Ústav makromolekulární chemie AV ČR, v. v. i."/>
    <n v="191871347"/>
    <s v="J"/>
    <x v="1"/>
    <s v="Koziolová, Eva;Janoušková, Olga;Cuchalová, Lucie;Hvězdová, Zuzana;Hraběta, J.;Eckschlager, T.;Sivák, Ladislav;Ulbrich, Karel;Etrych, Tomáš;Šubr, Vladimír"/>
    <s v="Overcoming multidrug resistance in Dox-resistant neuroblastoma cell lines via treatment with HPMA copolymer conjugates containing anthracyclines and P-gp inhibitors"/>
    <x v="2"/>
    <x v="17"/>
    <s v="Polymer science"/>
    <x v="2"/>
    <x v="1"/>
  </r>
  <r>
    <x v="2"/>
    <x v="2"/>
    <n v="61389013"/>
    <x v="138"/>
    <s v="Ústav makromolekulární chemie AV ČR, v. v. i."/>
    <n v="191871395"/>
    <s v="J"/>
    <x v="1"/>
    <s v="Kostiv, Uliana;Kotelnikov, Ilya;Proks, Vladimír;Šlouf, Miroslav;Kučka, Jan;Engstová, Hana;Ježek, Petr;Horák, Daniel"/>
    <s v="RGDS- and TAT-conjugated upconversion of NaYF4:Yb3+/Er3+&amp;SiO2 nanoparticles: in vitro human epithelioid cervix carcinoma cellular uptake, imaging, and targeting"/>
    <x v="2"/>
    <x v="17"/>
    <s v="Polymer science"/>
    <x v="2"/>
    <x v="2"/>
  </r>
  <r>
    <x v="2"/>
    <x v="2"/>
    <n v="61389013"/>
    <x v="138"/>
    <s v="Ústav makromolekulární chemie AV ČR, v. v. i."/>
    <n v="191964041"/>
    <s v="J"/>
    <x v="1"/>
    <s v="Macková, Hana;Plichta, Zdeněk;Hlídková, Helena;Sedláček, Ondřej;Konefal, Rafal;Sadakbayeva, Zhansaya;Dušková-Smrčková, Miroslava;Horák, Daniel;Kubinová, Šárka"/>
    <s v="Reductively degradable poly(2-hydroxyethyl methacrylate) hydrogels with oriented porosity for tissue engineering applications"/>
    <x v="2"/>
    <x v="17"/>
    <s v="Polymer science"/>
    <x v="2"/>
    <x v="1"/>
  </r>
  <r>
    <x v="2"/>
    <x v="2"/>
    <n v="61389013"/>
    <x v="138"/>
    <s v="Ústav makromolekulární chemie AV ČR, v. v. i."/>
    <n v="191964056"/>
    <s v="J"/>
    <x v="1"/>
    <s v="Perchacz, Magdalena;Donato, R. K.;Seixas, L.;Zhigunov, Alexander;Konefal, Rafal;Serkis-Rodzen, Magdalena;Beneš, Hynek"/>
    <s v="Ionic liquid-silica precursors via solvent-free sol-gel process and their application in epoxy-amine network: a theoretical/experimental study"/>
    <x v="2"/>
    <x v="17"/>
    <s v="Polymer science"/>
    <x v="2"/>
    <x v="1"/>
  </r>
  <r>
    <x v="2"/>
    <x v="2"/>
    <n v="61389013"/>
    <x v="138"/>
    <s v="Ústav makromolekulární chemie AV ČR, v. v. i."/>
    <n v="191964058"/>
    <s v="J"/>
    <x v="1"/>
    <s v="Giel, Verena;Morávková, Zuzana;Peter, Jakub;Trchová, Miroslava"/>
    <s v="Thermally treated polyaniline/polybenzimidazole blend membranes: structural changes and gas transport properties"/>
    <x v="2"/>
    <x v="17"/>
    <s v="Polymer science"/>
    <x v="2"/>
    <x v="1"/>
  </r>
  <r>
    <x v="2"/>
    <x v="2"/>
    <n v="61389013"/>
    <x v="138"/>
    <s v="Ústav makromolekulární chemie AV ČR, v. v. i."/>
    <n v="191973804"/>
    <s v="J"/>
    <x v="1"/>
    <s v="Braunová, Alena;Kostka, Libor;Sivák, Ladislav;Cuchalová, Lucie;Hvězdová, Zuzana;Laga, Richard;Filippov, Sergey K.;Černoch, Peter;Pechar, Michal;Janoušková, Olga;Šírová, Milada;Etrych, Tomáš"/>
    <s v="Tumor-targeted micelle-forming block copolymers for overcoming of multidrug resistance"/>
    <x v="2"/>
    <x v="17"/>
    <s v="Polymer science"/>
    <x v="2"/>
    <x v="2"/>
  </r>
  <r>
    <x v="2"/>
    <x v="2"/>
    <n v="61389013"/>
    <x v="138"/>
    <s v="Ústav makromolekulární chemie AV ČR, v. v. i."/>
    <n v="192073836"/>
    <s v="J"/>
    <x v="1"/>
    <s v="Vetrík, Miroslav;Mattová, J.;Macková, Hana;Kučka, Jan;Poučková, P.;Kukačková, Olivia;Brus, Jiří;Eigner-Henke, S.;Sedláček, Ondřej;Šefc, L.;Štěpánek, Petr;Hrubý, Martin"/>
    <s v="Biopolymer strategy for the treatment of Wilson´s disease"/>
    <x v="2"/>
    <x v="17"/>
    <s v="Polymer science"/>
    <x v="2"/>
    <x v="2"/>
  </r>
  <r>
    <x v="2"/>
    <x v="2"/>
    <n v="61389013"/>
    <x v="138"/>
    <s v="Ústav makromolekulární chemie AV ČR, v. v. i."/>
    <n v="192073842"/>
    <s v="J"/>
    <x v="1"/>
    <s v="Vetrík, Miroslav;Pařízek, Martin;Hadraba, Daniel;Kukačková, Olivia;Brus, Jiří;Hlídková, Helena;Kománková, Lucie;Hodan, Jiří;Sedláček, Ondřej;Šlouf, Miroslav;Bačáková, Lucie;Hrubý, Martin"/>
    <s v="Porous heat-treated polyacrylonitrile scaffolds for bone tissue engineering"/>
    <x v="2"/>
    <x v="17"/>
    <s v="Polymer science"/>
    <x v="2"/>
    <x v="1"/>
  </r>
  <r>
    <x v="2"/>
    <x v="2"/>
    <n v="61389013"/>
    <x v="138"/>
    <s v="Ústav makromolekulární chemie AV ČR, v. v. i."/>
    <n v="192073864"/>
    <s v="J"/>
    <x v="1"/>
    <s v="Brus, Jiří;Czernek, Jiří;Hrubý, Martin;Švec, Pavel;Kobera, Libor;Abbrent, Sabina;Urbanová, Martina"/>
    <s v="Efficient strategy for determining the atomic-resolution structure of micro- and nanocrystalline solids within polymeric microbeads: domain-edited NMR crystallography"/>
    <x v="2"/>
    <x v="17"/>
    <s v="Physical chemistry"/>
    <x v="2"/>
    <x v="5"/>
  </r>
  <r>
    <x v="2"/>
    <x v="2"/>
    <n v="61389013"/>
    <x v="138"/>
    <s v="Ústav makromolekulární chemie AV ČR, v. v. i."/>
    <n v="192073876"/>
    <s v="J"/>
    <x v="1"/>
    <s v="Beneš, Hynek;Popelková, Daniela;Šturcová, Adriana;Popelka, Štěpán;Jůza, Josef;Pop-Georgievski, Ognen;Konefal, Magdalena;Hrubý, Martin"/>
    <s v="Aqueous-based functionalizations of titanate nanotubes: a straightforward route to high-performance epoxy composites with interfacially bonded nanofillers"/>
    <x v="2"/>
    <x v="17"/>
    <s v="Polymer science"/>
    <x v="2"/>
    <x v="1"/>
  </r>
  <r>
    <x v="2"/>
    <x v="2"/>
    <n v="61389013"/>
    <x v="138"/>
    <s v="Ústav makromolekulární chemie AV ČR, v. v. i."/>
    <n v="192094556"/>
    <s v="F"/>
    <x v="0"/>
    <s v="Sedláková, Zdeňka;Poláková, Lenka;Poreba, Rafal"/>
    <s v="Tekutý krycí přípravek pro ošetření ran"/>
    <x v="2"/>
    <x v="17"/>
    <s v="Polymer science"/>
    <x v="2"/>
    <x v="2"/>
  </r>
  <r>
    <x v="2"/>
    <x v="2"/>
    <n v="61389013"/>
    <x v="138"/>
    <s v="Ústav makromolekulární chemie AV ČR, v. v. i."/>
    <n v="192083847"/>
    <s v="J"/>
    <x v="1"/>
    <s v="Kelnar, Ivan;Bal, Ümitcan;Zhigunov, Alexander;Kaprálková, Ludmila;Fortelný, Ivan;Krejčíková, Sabina;Kredatusová, Jana"/>
    <s v="Complex effect of graphite nanoplatelets on performance of HDPE/PA66 microfibrillar composites"/>
    <x v="1"/>
    <x v="34"/>
    <s v="Composites (including laminates, reinforced plastics, cermets, combined natural and synthetic fibre fabrics; filled composites)"/>
    <x v="2"/>
    <x v="2"/>
  </r>
  <r>
    <x v="2"/>
    <x v="2"/>
    <n v="61389013"/>
    <x v="138"/>
    <s v="Ústav makromolekulární chemie AV ČR, v. v. i."/>
    <n v="192156874"/>
    <s v="J"/>
    <x v="1"/>
    <s v="Bober, Patrycja;Pfleger, Jiří;Pašti, I. A.;Gavrilov, N.;Filippov, Sergey K.;Klepac, D.;Trchová, Miroslava;Hlídková, Helena;Stejskal, Jaroslav"/>
    <s v="Carbogels: carbonized conducting polyaniline/poly(vinyl alcohol) aerogels derived from cryogels for electrochemical capacitors"/>
    <x v="2"/>
    <x v="17"/>
    <s v="Polymer science"/>
    <x v="3"/>
    <x v="2"/>
  </r>
  <r>
    <x v="2"/>
    <x v="2"/>
    <n v="61389013"/>
    <x v="138"/>
    <s v="Ústav makromolekulární chemie AV ČR, v. v. i."/>
    <n v="192161550"/>
    <s v="J"/>
    <x v="1"/>
    <s v="Matějka, Libor;Špírková, Milena;Dybal, Jiří;Kredatusová, Jana;Hodan, Jiří;Zhigunov, Alexander;Šlouf, Miroslav"/>
    <s v="Structure evolution during order-disorder transitions in aliphatic polycarbonate based polyurethanes. Self-healing polymer"/>
    <x v="2"/>
    <x v="17"/>
    <s v="Polymer science"/>
    <x v="3"/>
    <x v="1"/>
  </r>
  <r>
    <x v="2"/>
    <x v="2"/>
    <n v="61389013"/>
    <x v="138"/>
    <s v="Ústav makromolekulární chemie AV ČR, v. v. i."/>
    <n v="192156929"/>
    <s v="J"/>
    <x v="1"/>
    <s v="Perchacz, Magdalena;Matějka, Libor;Konefal, Rafal;Seixas, L.;Livi, S.;Baudoux, J.;Beneš, Hynek;Donato, Ricardo Keitel"/>
    <s v="Self-catalyzed coupling between Brønsted-acidic imidazolium salts and epoxy-based materials: a theoretical/experimental study"/>
    <x v="2"/>
    <x v="17"/>
    <s v="Polymer science"/>
    <x v="3"/>
    <x v="2"/>
  </r>
  <r>
    <x v="2"/>
    <x v="2"/>
    <n v="61389013"/>
    <x v="138"/>
    <s v="Ústav makromolekulární chemie AV ČR, v. v. i."/>
    <n v="192156873"/>
    <s v="J"/>
    <x v="1"/>
    <s v="Loukotová, Lenka;Bogomolova, Anna;Konefal, Rafal;Špírková, Milena;Štěpánek, Petr;Hrubý, Martin"/>
    <s v="Hybrid .kappa.-carrageenan-based polymers showing “schizophrenic” lower and upper critical solution temperatures and potassium responsiveness"/>
    <x v="2"/>
    <x v="17"/>
    <s v="Polymer science"/>
    <x v="3"/>
    <x v="2"/>
  </r>
  <r>
    <x v="2"/>
    <x v="2"/>
    <n v="61389013"/>
    <x v="138"/>
    <s v="Ústav makromolekulární chemie AV ČR, v. v. i."/>
    <n v="192161650"/>
    <s v="J"/>
    <x v="1"/>
    <s v="Ivanko, Iryna;Pánek, Jiří;Svoboda, Jan;Zhigunov, Alexander;Tomšík, Elena"/>
    <s v="Tuning the photoluminescence and anisotropic structure of PEDOT"/>
    <x v="2"/>
    <x v="17"/>
    <s v="Polymer science"/>
    <x v="3"/>
    <x v="2"/>
  </r>
  <r>
    <x v="2"/>
    <x v="2"/>
    <n v="61389013"/>
    <x v="138"/>
    <s v="Ústav makromolekulární chemie AV ČR, v. v. i."/>
    <n v="192161679"/>
    <s v="J"/>
    <x v="1"/>
    <s v="Cimrová, Věra;Výprachtický, Drahomír;Pokorná, Veronika"/>
    <s v="Donor-acceptor copolymers containing bithiophene and dithiophenylthienothiadiazole units with fast electrochromic response"/>
    <x v="2"/>
    <x v="17"/>
    <s v="Polymer science"/>
    <x v="3"/>
    <x v="5"/>
  </r>
  <r>
    <x v="2"/>
    <x v="2"/>
    <n v="61389013"/>
    <x v="138"/>
    <s v="Ústav makromolekulární chemie AV ČR, v. v. i."/>
    <n v="192161735"/>
    <s v="J"/>
    <x v="1"/>
    <s v="Cimrová, Věra;Výprachtický, Drahomír;Pokorná, Veronika;Babičová, Petra"/>
    <s v="Donor-acceptor copolymers with 1,7-regioisomers of N,N′-dialkylperylene-3,4,9,10-tetracarboxydiimide as materials for photonics"/>
    <x v="2"/>
    <x v="17"/>
    <s v="Polymer science"/>
    <x v="3"/>
    <x v="2"/>
  </r>
  <r>
    <x v="2"/>
    <x v="2"/>
    <n v="61389013"/>
    <x v="138"/>
    <s v="Ústav makromolekulární chemie AV ČR, v. v. i."/>
    <n v="192073844"/>
    <s v="J"/>
    <x v="1"/>
    <s v="Klepac, Damir;Kostková, Hana;Petrova, Svetlana;Chytil, Petr;Etrych, Tomáš;Kereiche, S.;Raška, I.;Weitz, D. A.;Filippov, Sergey K."/>
    <s v="Interaction of spin-labeled HPMA-based nanoparticles with human blood plasma proteins - the introduction of protein-corona-free polymer nanomedicine"/>
    <x v="2"/>
    <x v="17"/>
    <s v="Polymer science"/>
    <x v="3"/>
    <x v="1"/>
  </r>
  <r>
    <x v="2"/>
    <x v="2"/>
    <n v="61389013"/>
    <x v="138"/>
    <s v="Ústav makromolekulární chemie AV ČR, v. v. i."/>
    <n v="192161561"/>
    <s v="J"/>
    <x v="1"/>
    <s v="Pola, Robert;Král, Vlastimil;Filippov, Sergey K.;Kaberov, Leonid I.;Etrych, Tomáš;Sieglová, Irena;Sedláček, Juraj;Fábry, Milan;Pechar, Michal"/>
    <s v="Polymer cancerostatics targeted by recombinant antibody fragments to GD2-positive tumor cells"/>
    <x v="2"/>
    <x v="17"/>
    <s v="Polymer science"/>
    <x v="3"/>
    <x v="1"/>
  </r>
  <r>
    <x v="2"/>
    <x v="2"/>
    <n v="61389013"/>
    <x v="138"/>
    <s v="Ústav makromolekulární chemie AV ČR, v. v. i."/>
    <n v="192161702"/>
    <s v="J"/>
    <x v="1"/>
    <s v="Svoboda, Jan;Sedláček, Ondřej;Riedel, Tomáš;Hrubý, Martin;Pop-Georgievski, Ognen"/>
    <s v="Poly(2-oxazoline)s one-pot polymerization and surface coating: from synthesis to antifouling properties out-performing poly(ethylene oxide)"/>
    <x v="2"/>
    <x v="17"/>
    <s v="Polymer science"/>
    <x v="3"/>
    <x v="1"/>
  </r>
  <r>
    <x v="2"/>
    <x v="2"/>
    <n v="61389013"/>
    <x v="138"/>
    <s v="Ústav makromolekulární chemie AV ČR, v. v. i."/>
    <n v="192161589"/>
    <s v="J"/>
    <x v="1"/>
    <s v="Dušková-Smrčková, Miroslava;Dušek, Karel"/>
    <s v="How to force polymer gels to show volume phase transitions"/>
    <x v="2"/>
    <x v="17"/>
    <s v="Polymer science"/>
    <x v="3"/>
    <x v="1"/>
  </r>
  <r>
    <x v="2"/>
    <x v="2"/>
    <n v="61389013"/>
    <x v="138"/>
    <s v="Ústav makromolekulární chemie AV ČR, v. v. i."/>
    <n v="192073849"/>
    <s v="J"/>
    <x v="1"/>
    <s v="Pánek, Jiří;Loukotová, Lenka;Hrubý, Martin;Štěpánek, Petr"/>
    <s v="Distribution of diffusion times determined by fluorescence (lifetime) correlation spectroscopy"/>
    <x v="2"/>
    <x v="17"/>
    <s v="Polymer science"/>
    <x v="3"/>
    <x v="2"/>
  </r>
  <r>
    <x v="2"/>
    <x v="2"/>
    <n v="61389013"/>
    <x v="138"/>
    <s v="Ústav makromolekulární chemie AV ČR, v. v. i."/>
    <n v="192083879"/>
    <s v="J"/>
    <x v="1"/>
    <s v="Kaberov, Leonid I.;Verbraeken, B.;Riabtseva, Anna;Brus, Jiří;Radulescu, A.;Talmon, Y.;Štěpánek, Petr;Hoogenboom, R.;Filippov, Sergey K."/>
    <s v="Fluorophilic-lipophilic-hydrophilic poly(2-oxazoline) block copolymers as MRI contrast agents: from synthesis to self-assembly"/>
    <x v="2"/>
    <x v="5"/>
    <s v="Biophysics"/>
    <x v="3"/>
    <x v="2"/>
  </r>
  <r>
    <x v="2"/>
    <x v="2"/>
    <n v="61389013"/>
    <x v="138"/>
    <s v="Ústav makromolekulární chemie AV ČR, v. v. i."/>
    <n v="192083821"/>
    <s v="J"/>
    <x v="1"/>
    <s v="Kaberov, Leonid I.;Verbraeken, B.;Riabtseva, Anna;Brus, Jiří;Talmon, Y.;Štěpánek, Petr;Hoogenboom, R.;Filippov, Sergey K."/>
    <s v="Fluorinated 2-alkyl-2-oxazolines of high reactivity: spacer-length-induced acceleration for cationic ring-opening polymerization as a basis for triphilic block copolymer synthesis"/>
    <x v="2"/>
    <x v="5"/>
    <s v="Biophysics"/>
    <x v="3"/>
    <x v="1"/>
  </r>
  <r>
    <x v="2"/>
    <x v="2"/>
    <n v="61389013"/>
    <x v="138"/>
    <s v="Ústav makromolekulární chemie AV ČR, v. v. i."/>
    <n v="192083869"/>
    <s v="J"/>
    <x v="1"/>
    <s v="Jäger, Alessandro;Jäger, Eliezer;Syrová, Z.;Mazel, T.;Kováčik, L.;Raška, I.;Höcherl, Anita;Kučka, Jan;Konefal, Rafal;Humajová, J.;Poučková, P.;Štěpánek, Petr;Hrubý, Martin"/>
    <s v="Poly(ethylene oxide monomethyl ether)-block-poly(propylene succinate) nanoparticles: synthesis and characterization, enzymatic and cellular degradation, micellar solubilization of paclitaxel, and in vitro and in vivo evaluation"/>
    <x v="2"/>
    <x v="17"/>
    <s v="Polymer science"/>
    <x v="3"/>
    <x v="2"/>
  </r>
  <r>
    <x v="2"/>
    <x v="2"/>
    <n v="61389013"/>
    <x v="138"/>
    <s v="Ústav makromolekulární chemie AV ČR, v. v. i."/>
    <n v="192073885"/>
    <s v="J"/>
    <x v="1"/>
    <s v="Koziolová, Eva;Kostka, Libor;Kotrchová, Lenka;Šubr, Vladimír;Konefal, Rafal;Nottelet, B.;Etrych, Tomáš"/>
    <s v="N-(2-hydroxypropyl)methacrylamide-based linear, diblock, and starlike polymer drug carriers: advanced process for their simple production"/>
    <x v="2"/>
    <x v="17"/>
    <s v="Polymer science"/>
    <x v="3"/>
    <x v="1"/>
  </r>
  <r>
    <x v="2"/>
    <x v="2"/>
    <n v="61389013"/>
    <x v="138"/>
    <s v="Ústav makromolekulární chemie AV ČR, v. v. i."/>
    <n v="192083882"/>
    <s v="J"/>
    <x v="1"/>
    <s v="Kolouchová, Kristýna;Sedláček, Ondřej;Jirák, D.;Babuka, David;Blahut, T.;Kotek, J.;Vít, M.;Trousil, Jiří;Konefal, Rafal;Janoušková, Olga;Podhorská, Bohumila;Šlouf, Miroslav;Hrubý, Martin"/>
    <s v="Self-assembled thermoresponsive polymeric nanogels for 19F MR imaging"/>
    <x v="2"/>
    <x v="5"/>
    <s v="Biophysics"/>
    <x v="3"/>
    <x v="2"/>
  </r>
  <r>
    <x v="2"/>
    <x v="2"/>
    <n v="61389013"/>
    <x v="138"/>
    <s v="Ústav makromolekulární chemie AV ČR, v. v. i."/>
    <n v="192156876"/>
    <s v="J"/>
    <x v="1"/>
    <s v="Raus, Vladimír;Kostka, Libor"/>
    <s v="Optimizing the Cu-RDRP of N-(2-hydroxypropyl) methacrylamide toward biomedical applications"/>
    <x v="2"/>
    <x v="17"/>
    <s v="Polymer science"/>
    <x v="3"/>
    <x v="2"/>
  </r>
  <r>
    <x v="2"/>
    <x v="2"/>
    <n v="61389013"/>
    <x v="138"/>
    <s v="Ústav makromolekulární chemie AV ČR, v. v. i."/>
    <n v="192156878"/>
    <s v="P"/>
    <x v="0"/>
    <s v="Hrubý, Martin;Brezániová, I.;Král, V."/>
    <s v="Fotoaktivovatelná nanočástice pro fotodynamické aplikace, způsob její přípravy, farmaceutická kompozice ji obsahující a jejich použití"/>
    <x v="2"/>
    <x v="17"/>
    <s v="Polymer science"/>
    <x v="3"/>
    <x v="2"/>
  </r>
  <r>
    <x v="2"/>
    <x v="2"/>
    <n v="61389013"/>
    <x v="138"/>
    <s v="Ústav makromolekulární chemie AV ČR, v. v. i."/>
    <n v="192161762"/>
    <s v="P"/>
    <x v="0"/>
    <s v="Kruliš, Zdeněk;Šlouf, Miroslav;Beneš, Hynek;Kovářová, Jana;Michálková, Danuše;Nevoralová, Martina"/>
    <s v="Composition for stabilization of polyethylene, polyethylene, method of preparation thereof, polyethylene implants"/>
    <x v="2"/>
    <x v="17"/>
    <s v="Polymer science"/>
    <x v="3"/>
    <x v="2"/>
  </r>
  <r>
    <x v="0"/>
    <x v="11"/>
    <n v="48546054"/>
    <x v="139"/>
    <s v="Ústav mezinárodních vztahů, v.v.i."/>
    <n v="191859480"/>
    <s v="V"/>
    <x v="0"/>
    <s v="Šimečka, Michal;Tallis, Benjamin"/>
    <s v="European Global Strategy: Process, Outcome, Implications"/>
    <x v="4"/>
    <x v="13"/>
    <n v="50601"/>
    <x v="0"/>
    <x v="2"/>
  </r>
  <r>
    <x v="0"/>
    <x v="11"/>
    <n v="48546054"/>
    <x v="139"/>
    <s v="Ústav mezinárodních vztahů, v.v.i."/>
    <n v="191878657"/>
    <s v="M"/>
    <x v="0"/>
    <s v="Bergerová, Linda;Kratochvíl, Petr"/>
    <s v="Prague European Summit 2016"/>
    <x v="4"/>
    <x v="13"/>
    <n v="50601"/>
    <x v="0"/>
    <x v="2"/>
  </r>
  <r>
    <x v="0"/>
    <x v="11"/>
    <n v="48546054"/>
    <x v="139"/>
    <s v="Ústav mezinárodních vztahů, v.v.i."/>
    <n v="191878660"/>
    <s v="M"/>
    <x v="0"/>
    <s v="Bergerová, Linda;Kořan, Michal"/>
    <s v="8th International Symposium"/>
    <x v="4"/>
    <x v="13"/>
    <n v="50601"/>
    <x v="0"/>
    <x v="2"/>
  </r>
  <r>
    <x v="0"/>
    <x v="11"/>
    <n v="48546054"/>
    <x v="139"/>
    <s v="Ústav mezinárodních vztahů, v.v.i."/>
    <n v="191878684"/>
    <s v="M"/>
    <x v="0"/>
    <s v="Dobešová, Lucie;Tallis, Benjamin"/>
    <s v="6th Prague Agenda Conference"/>
    <x v="4"/>
    <x v="13"/>
    <n v="50601"/>
    <x v="0"/>
    <x v="2"/>
  </r>
  <r>
    <x v="0"/>
    <x v="11"/>
    <n v="48546054"/>
    <x v="139"/>
    <s v="Ústav mezinárodních vztahů, v.v.i."/>
    <n v="191878633"/>
    <s v="B"/>
    <x v="1"/>
    <s v="Ivic, Sanja"/>
    <s v="European identity and citizenship : between modernity and postmodernity"/>
    <x v="4"/>
    <x v="13"/>
    <s v="Political science"/>
    <x v="1"/>
    <x v="5"/>
  </r>
  <r>
    <x v="0"/>
    <x v="11"/>
    <n v="48546054"/>
    <x v="139"/>
    <s v="Ústav mezinárodních vztahů, v.v.i."/>
    <n v="191863062"/>
    <s v="B"/>
    <x v="1"/>
    <s v="Hynek, Nik;Smetana, Michal;Paul, Thazha Varkey;Růžička, Jan;Wheeler, Nicholas J.;Acton, James Mark;Persbo, Andreas;Tannenwald, Nina;Ware, Alyn;Ludvík, Jan;Colby, Elbridge;Brooks, Linton Forrestall;Kristensen, Hans Møller;Sokov, Nikolai;Ritchie, Nick;Pelop"/>
    <s v="Global nuclear disarmament : strategic, political, and regional perspectives"/>
    <x v="4"/>
    <x v="13"/>
    <s v="Political science"/>
    <x v="1"/>
    <x v="1"/>
  </r>
  <r>
    <x v="0"/>
    <x v="11"/>
    <n v="48546054"/>
    <x v="139"/>
    <s v="Ústav mezinárodních vztahů, v.v.i."/>
    <n v="191878635"/>
    <s v="C"/>
    <x v="1"/>
    <s v="Sigalas, Emmanuel"/>
    <s v="Europe in space: the European parliament's justification arsenal"/>
    <x v="4"/>
    <x v="13"/>
    <s v="Political science"/>
    <x v="1"/>
    <x v="1"/>
  </r>
  <r>
    <x v="0"/>
    <x v="11"/>
    <n v="48546054"/>
    <x v="139"/>
    <s v="Ústav mezinárodních vztahů, v.v.i."/>
    <n v="191878638"/>
    <s v="B"/>
    <x v="1"/>
    <s v="Čejka, Marek;Kořan, Roman"/>
    <s v="Rabbis of our time : authorities of Judaism in the religious and political ferment of modern times"/>
    <x v="4"/>
    <x v="13"/>
    <s v="Political science"/>
    <x v="1"/>
    <x v="1"/>
  </r>
  <r>
    <x v="0"/>
    <x v="11"/>
    <n v="48546054"/>
    <x v="139"/>
    <s v="Ústav mezinárodních vztahů, v.v.i."/>
    <n v="191878640"/>
    <s v="C"/>
    <x v="1"/>
    <s v="Šimečka, Michal"/>
    <s v="From democracy assistance to importing transition experience: the case of post-Soviet local government and defence reforms"/>
    <x v="4"/>
    <x v="13"/>
    <s v="Political science"/>
    <x v="1"/>
    <x v="1"/>
  </r>
  <r>
    <x v="0"/>
    <x v="11"/>
    <n v="48546054"/>
    <x v="139"/>
    <s v="Ústav mezinárodních vztahů, v.v.i."/>
    <n v="191962787"/>
    <s v="C"/>
    <x v="1"/>
    <s v="Tulmets, Elsa"/>
    <s v="Rationalist and constructivist approaches to the European Neighbourhood Policy: a growing prevalence of interests over identity?"/>
    <x v="4"/>
    <x v="13"/>
    <s v="Political science"/>
    <x v="1"/>
    <x v="1"/>
  </r>
  <r>
    <x v="0"/>
    <x v="11"/>
    <n v="48546054"/>
    <x v="139"/>
    <s v="Ústav mezinárodních vztahů, v.v.i."/>
    <n v="191962818"/>
    <s v="M"/>
    <x v="0"/>
    <s v="Mach, Jiří;Tallis, Benjamin"/>
    <s v="Prague Insecurity Conference"/>
    <x v="4"/>
    <x v="13"/>
    <s v="Political science"/>
    <x v="1"/>
    <x v="1"/>
  </r>
  <r>
    <x v="0"/>
    <x v="11"/>
    <n v="48546054"/>
    <x v="139"/>
    <s v="Ústav mezinárodních vztahů, v.v.i."/>
    <n v="191863066"/>
    <s v="B"/>
    <x v="1"/>
    <s v="Kolmašová, Šárka"/>
    <s v="Proměny konceptu humanitární intervence: od Rwandy po Libyi"/>
    <x v="4"/>
    <x v="13"/>
    <s v="Political science"/>
    <x v="1"/>
    <x v="2"/>
  </r>
  <r>
    <x v="0"/>
    <x v="11"/>
    <n v="48546054"/>
    <x v="139"/>
    <s v="Ústav mezinárodních vztahů, v.v.i."/>
    <n v="191962785"/>
    <s v="C"/>
    <x v="1"/>
    <s v="Kořan, Michal"/>
    <s v="East Central Europe and the Future of Democracy: A Case for a Transatlantic Democratic Reset"/>
    <x v="4"/>
    <x v="13"/>
    <s v="Political science"/>
    <x v="1"/>
    <x v="2"/>
  </r>
  <r>
    <x v="0"/>
    <x v="11"/>
    <n v="48546054"/>
    <x v="139"/>
    <s v="Ústav mezinárodních vztahů, v.v.i."/>
    <n v="191962792"/>
    <s v="W"/>
    <x v="0"/>
    <s v="Galeotti, Mark;Božková, Lucie"/>
    <s v="Russia's 'Hybrid War': What Does it Really Mean, and How Should the West Respond?"/>
    <x v="4"/>
    <x v="13"/>
    <s v="Political science"/>
    <x v="1"/>
    <x v="2"/>
  </r>
  <r>
    <x v="0"/>
    <x v="11"/>
    <n v="48546054"/>
    <x v="139"/>
    <s v="Ústav mezinárodních vztahů, v.v.i."/>
    <n v="192001144"/>
    <s v="B"/>
    <x v="1"/>
    <s v="Eichler, Jan"/>
    <s v="War, peace and international security: from Sarajevo to Crimea"/>
    <x v="4"/>
    <x v="13"/>
    <s v="Political science"/>
    <x v="1"/>
    <x v="2"/>
  </r>
  <r>
    <x v="0"/>
    <x v="11"/>
    <n v="48546054"/>
    <x v="139"/>
    <s v="Ústav mezinárodních vztahů, v.v.i."/>
    <n v="191863061"/>
    <s v="B"/>
    <x v="1"/>
    <s v="Tůma, Miroslav"/>
    <s v="Íránská jaderná dohoda a širší mezinárodní souvislosti"/>
    <x v="4"/>
    <x v="13"/>
    <s v="Political science"/>
    <x v="1"/>
    <x v="0"/>
  </r>
  <r>
    <x v="0"/>
    <x v="11"/>
    <n v="48546054"/>
    <x v="139"/>
    <s v="Ústav mezinárodních vztahů, v.v.i."/>
    <n v="191878619"/>
    <s v="C"/>
    <x v="1"/>
    <s v="Bílková, Veronika"/>
    <s v="Territorial (se)cession in light of recent events in Crimea"/>
    <x v="4"/>
    <x v="32"/>
    <s v="Law"/>
    <x v="1"/>
    <x v="2"/>
  </r>
  <r>
    <x v="0"/>
    <x v="11"/>
    <n v="48546054"/>
    <x v="139"/>
    <s v="Ústav mezinárodních vztahů, v.v.i."/>
    <n v="191863059"/>
    <s v="J"/>
    <x v="1"/>
    <s v="Nožina, Miroslav;Kraus, Filip"/>
    <s v="Bosses, Soldiers and Rice Grains. Vietnamese Criminal Networks and Criminal Activities in the Czech Republic"/>
    <x v="4"/>
    <x v="13"/>
    <s v="Political science"/>
    <x v="2"/>
    <x v="1"/>
  </r>
  <r>
    <x v="0"/>
    <x v="11"/>
    <n v="48546054"/>
    <x v="139"/>
    <s v="Ústav mezinárodních vztahů, v.v.i."/>
    <n v="192058948"/>
    <s v="M"/>
    <x v="1"/>
    <s v="Tallis, Benjamin;Božková, Lucie;Zemanová, Štěpánka;Druláková, Radka;Zarakol, Ayse;Leira, Halvard"/>
    <s v="12th Pan-European Conference on International Relations"/>
    <x v="4"/>
    <x v="13"/>
    <s v="Political science"/>
    <x v="2"/>
    <x v="2"/>
  </r>
  <r>
    <x v="0"/>
    <x v="11"/>
    <n v="48546054"/>
    <x v="139"/>
    <s v="Ústav mezinárodních vztahů, v.v.i."/>
    <n v="192058951"/>
    <s v="C"/>
    <x v="1"/>
    <s v="Mierzejewski-Voznyak, Melanie"/>
    <s v="The Radical Right in Post-Soviet Ukraine"/>
    <x v="4"/>
    <x v="13"/>
    <s v="Political science"/>
    <x v="2"/>
    <x v="1"/>
  </r>
  <r>
    <x v="0"/>
    <x v="11"/>
    <n v="48546054"/>
    <x v="139"/>
    <s v="Ústav mezinárodních vztahů, v.v.i."/>
    <n v="192058959"/>
    <s v="J"/>
    <x v="1"/>
    <s v="Eberle, Jakub"/>
    <s v="Desire as Geopolitics: Reading The Glass Room as Central European Fantasy"/>
    <x v="4"/>
    <x v="13"/>
    <s v="Political science"/>
    <x v="2"/>
    <x v="2"/>
  </r>
  <r>
    <x v="0"/>
    <x v="11"/>
    <n v="48546054"/>
    <x v="139"/>
    <s v="Ústav mezinárodních vztahů, v.v.i."/>
    <n v="192058968"/>
    <s v="B"/>
    <x v="0"/>
    <s v="Galeotti, Mark"/>
    <s v="The Vory: Russia's Super Mafia"/>
    <x v="4"/>
    <x v="13"/>
    <s v="Political science"/>
    <x v="2"/>
    <x v="5"/>
  </r>
  <r>
    <x v="0"/>
    <x v="11"/>
    <n v="48546054"/>
    <x v="139"/>
    <s v="Ústav mezinárodních vztahů, v.v.i."/>
    <n v="192059015"/>
    <s v="M"/>
    <x v="0"/>
    <s v="Halás, Matúš;Božková, Lucie"/>
    <s v="Czernin Security Forum"/>
    <x v="4"/>
    <x v="13"/>
    <s v="Political science"/>
    <x v="2"/>
    <x v="2"/>
  </r>
  <r>
    <x v="0"/>
    <x v="11"/>
    <n v="48546054"/>
    <x v="139"/>
    <s v="Ústav mezinárodních vztahů, v.v.i."/>
    <n v="192153216"/>
    <s v="J"/>
    <x v="1"/>
    <s v="Daniel, Jan;Eberle, Jakub"/>
    <s v="“Putin, You Suck”: Affective Sticking Points in the Czech Narrative on “Russian Hybrid Warfare”"/>
    <x v="4"/>
    <x v="13"/>
    <s v="-"/>
    <x v="3"/>
    <x v="1"/>
  </r>
  <r>
    <x v="0"/>
    <x v="11"/>
    <n v="48546054"/>
    <x v="139"/>
    <s v="Ústav mezinárodních vztahů, v.v.i."/>
    <n v="192153204"/>
    <s v="B"/>
    <x v="1"/>
    <s v="Galeotti, Mark"/>
    <s v="Russian Political War: Moving Beyond the Hybrid"/>
    <x v="4"/>
    <x v="13"/>
    <s v="-"/>
    <x v="3"/>
    <x v="5"/>
  </r>
  <r>
    <x v="0"/>
    <x v="11"/>
    <n v="48546054"/>
    <x v="139"/>
    <s v="Ústav mezinárodních vztahů, v.v.i."/>
    <n v="192153201"/>
    <s v="B"/>
    <x v="1"/>
    <s v="Eberle, Jakub"/>
    <s v="Discourse and Affect in Foreign Policy: Germany and the Iraq War"/>
    <x v="4"/>
    <x v="13"/>
    <s v="-"/>
    <x v="3"/>
    <x v="1"/>
  </r>
  <r>
    <x v="0"/>
    <x v="11"/>
    <n v="48546054"/>
    <x v="139"/>
    <s v="Ústav mezinárodních vztahů, v.v.i."/>
    <n v="192153244"/>
    <s v="O"/>
    <x v="0"/>
    <s v="Bílková, Veronika;Ditrichová, Petra"/>
    <s v="Dokument z Montreux I – úprava postavení soukromých vojenských a bezpečnostních společností v ozbrojeném konfliktu"/>
    <x v="4"/>
    <x v="13"/>
    <s v="-"/>
    <x v="3"/>
    <x v="0"/>
  </r>
  <r>
    <x v="0"/>
    <x v="11"/>
    <n v="48546054"/>
    <x v="139"/>
    <s v="Ústav mezinárodních vztahů, v.v.i."/>
    <n v="192153223"/>
    <s v="J"/>
    <x v="1"/>
    <s v="Tichý, Lukáš"/>
    <s v="The Islamic State oil and gas strategy in North Africa"/>
    <x v="4"/>
    <x v="13"/>
    <s v="-"/>
    <x v="3"/>
    <x v="1"/>
  </r>
  <r>
    <x v="0"/>
    <x v="11"/>
    <n v="48546054"/>
    <x v="139"/>
    <s v="Ústav mezinárodních vztahů, v.v.i."/>
    <n v="192153266"/>
    <s v="C"/>
    <x v="0"/>
    <s v="Sychra, Zdeněk;Kratochvíl, Petr"/>
    <s v="Czech Republic: A Paradise for Eurosceptics?"/>
    <x v="4"/>
    <x v="13"/>
    <s v="-"/>
    <x v="3"/>
    <x v="0"/>
  </r>
  <r>
    <x v="2"/>
    <x v="2"/>
    <n v="68378050"/>
    <x v="140"/>
    <s v="Ústav molekulární genetiky AV ČR, v. v. i."/>
    <n v="191966675"/>
    <s v="P"/>
    <x v="0"/>
    <s v="Grekov, Igor;Pombinho, António R.;Šíma, Matyáš;Kobets, Tetyana;Bartůněk, Petr;Lipoldová, Marie"/>
    <s v="PHARMACEUTICAL COMPOSITION COMPRISING DIPHENYLENEIODONIUM FOR TREATING DISEASES CAUSED BY THE PARASITES BELONGING TO THE FAMILY TRYPANOSOMATIDAE"/>
    <x v="2"/>
    <x v="5"/>
    <s v="Biochemistry and molecular biology"/>
    <x v="1"/>
    <x v="1"/>
  </r>
  <r>
    <x v="2"/>
    <x v="2"/>
    <n v="68378050"/>
    <x v="140"/>
    <s v="Ústav molekulární genetiky AV ČR, v. v. i."/>
    <n v="191979757"/>
    <s v="R"/>
    <x v="0"/>
    <s v="Škuta, Ctibor;Bartůněk, Petr"/>
    <s v="Probes &amp; Drugs portal"/>
    <x v="1"/>
    <x v="18"/>
    <s v="Chemical process engineering"/>
    <x v="1"/>
    <x v="5"/>
  </r>
  <r>
    <x v="2"/>
    <x v="2"/>
    <n v="68378050"/>
    <x v="140"/>
    <s v="Ústav molekulární genetiky AV ČR, v. v. i."/>
    <n v="191866762"/>
    <s v="P"/>
    <x v="1"/>
    <s v="Brynda, Jiří;Cígler, P.;Gruner, B.;Řezáčová, Pavlína;Mader, Pavel;Šícha, V.;Bakardjiev, M.;Holub, J.;Džubák, P.;Hajdúch, M."/>
    <s v="Carbonic anhydrase inhibitors and method of their production"/>
    <x v="5"/>
    <x v="20"/>
    <s v="-"/>
    <x v="1"/>
    <x v="5"/>
  </r>
  <r>
    <x v="2"/>
    <x v="2"/>
    <n v="68378050"/>
    <x v="140"/>
    <s v="Ústav molekulární genetiky AV ČR, v. v. i."/>
    <n v="191866757"/>
    <s v="G"/>
    <x v="1"/>
    <s v="Dráber, Pavel"/>
    <s v="Monoklonální protilátka anti-TPX2 pro diagnostiku nádorových onemocnění"/>
    <x v="5"/>
    <x v="20"/>
    <s v="-"/>
    <x v="1"/>
    <x v="2"/>
  </r>
  <r>
    <x v="2"/>
    <x v="2"/>
    <n v="68378050"/>
    <x v="140"/>
    <s v="Ústav molekulární genetiky AV ČR, v. v. i."/>
    <n v="191866695"/>
    <s v="J"/>
    <x v="1"/>
    <s v="Svoboda, Jan"/>
    <s v="On board a raft or boat in the retrovirus sea"/>
    <x v="2"/>
    <x v="5"/>
    <s v="Virology"/>
    <x v="2"/>
    <x v="1"/>
  </r>
  <r>
    <x v="2"/>
    <x v="2"/>
    <n v="68378050"/>
    <x v="140"/>
    <s v="Ústav molekulární genetiky AV ČR, v. v. i."/>
    <n v="191866701"/>
    <s v="J"/>
    <x v="1"/>
    <s v="Láníková, Lucie;Babošová, Oľga;Swierczek, S.;Wang, L.;Wheeler, D.A.;Divoky, V.;Kořínek, Vladimír;Prchal, J.T."/>
    <s v="Coexistence of gain-of-function JAK2 germ line mutations with JAK2(V617F) in polycythemia vera"/>
    <x v="2"/>
    <x v="5"/>
    <s v="Developmental biology"/>
    <x v="2"/>
    <x v="1"/>
  </r>
  <r>
    <x v="2"/>
    <x v="2"/>
    <n v="68378050"/>
    <x v="140"/>
    <s v="Ústav molekulární genetiky AV ČR, v. v. i."/>
    <n v="191866749"/>
    <s v="J"/>
    <x v="1"/>
    <s v="Svoboda, Ondřej;Stachura, D.L.;Machoňová, Olga;Zon, L.I.;Traver, D.;Bartůněk, Petr"/>
    <s v="Ex vivo tools for the clonal analysis of zebrafish hematopoiesis"/>
    <x v="2"/>
    <x v="5"/>
    <s v="Developmental biology"/>
    <x v="2"/>
    <x v="1"/>
  </r>
  <r>
    <x v="2"/>
    <x v="2"/>
    <n v="68378050"/>
    <x v="140"/>
    <s v="Ústav molekulární genetiky AV ČR, v. v. i."/>
    <n v="191866758"/>
    <s v="G"/>
    <x v="1"/>
    <s v="Dráber, Pavel"/>
    <s v="Panel monoklonálních protilátek anti-GCP2 pro diagnostiku nádorových onemocnění"/>
    <x v="2"/>
    <x v="5"/>
    <s v="Cell biology"/>
    <x v="2"/>
    <x v="2"/>
  </r>
  <r>
    <x v="2"/>
    <x v="2"/>
    <n v="68378050"/>
    <x v="140"/>
    <s v="Ústav molekulární genetiky AV ČR, v. v. i."/>
    <n v="191966642"/>
    <s v="J"/>
    <x v="1"/>
    <s v="Jaiswal, H.;Benada, Jan;Müllers, E.;Akopyan, K.;Burdová, Kamila;Koolmeister, T.;Helleday, T.;Medema, R.H.;Macůrek, Libor;Lindqvist, A."/>
    <s v="ATM/Wip1 activities at chromatin control Plk1 re-activation to determine G2 checkpoint duration"/>
    <x v="2"/>
    <x v="5"/>
    <s v="Cell biology"/>
    <x v="2"/>
    <x v="5"/>
  </r>
  <r>
    <x v="2"/>
    <x v="2"/>
    <n v="68378050"/>
    <x v="140"/>
    <s v="Ústav molekulární genetiky AV ČR, v. v. i."/>
    <n v="191966666"/>
    <s v="J"/>
    <x v="1"/>
    <s v="Šenigl, Filip;Miklík, Dalibor;Auxt, Miroslav;Hejnar, Jiří"/>
    <s v="Accumulation of long-term transcriptionally active integrated retroviral vectors in active promoters and enhancers"/>
    <x v="2"/>
    <x v="5"/>
    <s v="Virology"/>
    <x v="2"/>
    <x v="1"/>
  </r>
  <r>
    <x v="2"/>
    <x v="2"/>
    <n v="68378050"/>
    <x v="140"/>
    <s v="Ústav molekulární genetiky AV ČR, v. v. i."/>
    <n v="191979657"/>
    <s v="J"/>
    <x v="1"/>
    <s v="Wald, Tomáš;Špoutil, František;Osičková, Adriana;Procházková, Michaela;Benada, Oldřich;Kašpárek, Petr;Bumba, Ladislav;Klein, O. D.;Sedláček, Radislav;Šebo, Peter;Procházka, Jan;Osička, Radim"/>
    <s v="Intrinsically disordered proteins drive enamel formation via an evolutionarily conserved self-assembly motif"/>
    <x v="2"/>
    <x v="5"/>
    <s v="Biochemistry and molecular biology"/>
    <x v="2"/>
    <x v="5"/>
  </r>
  <r>
    <x v="2"/>
    <x v="2"/>
    <n v="68378050"/>
    <x v="140"/>
    <s v="Ústav molekulární genetiky AV ČR, v. v. i."/>
    <n v="191979672"/>
    <s v="J"/>
    <x v="1"/>
    <s v="Farkašová, Helena;Hron, Tomáš;Pačes, Jan;Hulva, P.;Benda, P.;Gifford, R.J.;Elleder, Daniel"/>
    <s v="Discovery of an endogenous Deltaretrovirus in the genome of long-fingered bats (Chiroptera: Miniopteridae)"/>
    <x v="2"/>
    <x v="5"/>
    <s v="Virology"/>
    <x v="2"/>
    <x v="2"/>
  </r>
  <r>
    <x v="2"/>
    <x v="2"/>
    <n v="68378050"/>
    <x v="140"/>
    <s v="Ústav molekulární genetiky AV ČR, v. v. i."/>
    <n v="191979688"/>
    <s v="J"/>
    <x v="1"/>
    <s v="Franke, V.;Ganesh, Sravya;Karlic, R.;Malík, Radek;Pasulka, Josef;Horvat, F.;Kuzman, M.;Fulka, Helena;Černohorská, Markéta;Urbanová, Jana;Svobodová, Eliška;Ma, J.;Suzuki, Y.;Aoki, F.;Schultz, R. M.;Vlahovicek, K.;Svoboda, Petr"/>
    <s v="Long terminal repeats power evolution of genes and gene expression programs in mammalian oocytes and zygotes"/>
    <x v="2"/>
    <x v="5"/>
    <s v="Genetics and heredity (medical genetics to be 3)"/>
    <x v="2"/>
    <x v="1"/>
  </r>
  <r>
    <x v="2"/>
    <x v="2"/>
    <n v="68378050"/>
    <x v="140"/>
    <s v="Ústav molekulární genetiky AV ČR, v. v. i."/>
    <n v="192074525"/>
    <s v="J"/>
    <x v="1"/>
    <s v="Hanzlíková, Hana;Kalasová, Ilona;Demin, A.A.;Pennicott, L.E.;Cíhlářová, Zuzana;Caldecott, Keith"/>
    <s v="The Importance of Poly(ADP-Ribose) Polymerase as a Sensor of Unligated Okazaki Fragments during DNA Replication"/>
    <x v="2"/>
    <x v="5"/>
    <s v="Cell biology"/>
    <x v="2"/>
    <x v="1"/>
  </r>
  <r>
    <x v="2"/>
    <x v="2"/>
    <n v="68378050"/>
    <x v="140"/>
    <s v="Ústav molekulární genetiky AV ČR, v. v. i."/>
    <n v="192074532"/>
    <s v="J"/>
    <x v="1"/>
    <s v="Roithová, Adriana;Klimešová, Klára;Pánek, Josef;Will, C.L.;Luehrmann, R.;Staněk, David;Girard, C."/>
    <s v="The Sm-core mediates the retention of partially-assembled spliceosomal snRNPs in Cajal bodies until their full maturation"/>
    <x v="2"/>
    <x v="5"/>
    <s v="Cell biology"/>
    <x v="2"/>
    <x v="1"/>
  </r>
  <r>
    <x v="2"/>
    <x v="2"/>
    <n v="68378050"/>
    <x v="140"/>
    <s v="Ústav molekulární genetiky AV ČR, v. v. i."/>
    <n v="192074556"/>
    <s v="J"/>
    <x v="1"/>
    <s v="Mambet, C.;Babošová, Oľga;Defour, J.P.;Leroy, E.;Necula, L.;Stanca, O.;Tatic, A.;Berbec, N.;Coriu, D.;Belickova, M.;Králová, B.;Láníková, Lucie;Veselá, J.;Pecquet, C.;Saussoy, P.;Havelange, V.;Diaconu, C.C.;Divoký, V.;Constantinescu, S.N."/>
    <s v="Cooccurring JAK2 V617F and R1063H mutations increase JAK2 signaling and neutrophilia in myeloproliferative neoplasms"/>
    <x v="2"/>
    <x v="5"/>
    <s v="Developmental biology"/>
    <x v="2"/>
    <x v="1"/>
  </r>
  <r>
    <x v="2"/>
    <x v="2"/>
    <n v="68378050"/>
    <x v="140"/>
    <s v="Ústav molekulární genetiky AV ČR, v. v. i."/>
    <n v="192087744"/>
    <s v="J"/>
    <x v="1"/>
    <s v="Degirmenci, B.;Valenta, Tomáš;Dimitrieva, S.;Hausmann, G.;Basler, K."/>
    <s v="GLI1-expressing mesenchymal cells form the essential Wnt-secreting niche for colon stem cells"/>
    <x v="2"/>
    <x v="5"/>
    <s v="Developmental biology"/>
    <x v="2"/>
    <x v="5"/>
  </r>
  <r>
    <x v="2"/>
    <x v="2"/>
    <n v="68378050"/>
    <x v="140"/>
    <s v="Ústav molekulární genetiky AV ČR, v. v. i."/>
    <n v="192074514"/>
    <s v="J"/>
    <x v="1"/>
    <s v="Žárská, Monika;Šrámek, Michal;Novotný, Filip;Havel, Filip;Babelova, A.;Mrázková, Blanka;Benada, Oldřich;Reiniš, Milan;Štěpánek, Ivan;Musílek, K.;Bartek, Jiří;Ursinyova, M.;Novák, Ondřej;Dzijak, Rastislav;Kuca, K.;Proska, J.;Hodný, Zdeněk"/>
    <s v="Biological safety and tissue distribution of (16-mercaptohexadecyl) trimethylammonium bromide-modified cationic gold nanorods"/>
    <x v="1"/>
    <x v="24"/>
    <s v="Nano-materials (production and properties)"/>
    <x v="2"/>
    <x v="1"/>
  </r>
  <r>
    <x v="2"/>
    <x v="2"/>
    <n v="68378050"/>
    <x v="140"/>
    <s v="Ústav molekulární genetiky AV ČR, v. v. i."/>
    <n v="191979721"/>
    <s v="J"/>
    <x v="1"/>
    <s v="Škuta, Ctibor;Popr, M.;Muller, Tomáš;Jindřich, Jindřich;Kahle, Michal;Sedlák, David;Svozil, Daniel;Bartůněk, Petr"/>
    <s v="Probes &amp; Drugs portal: an interactive, open data resource for chemical biology"/>
    <x v="5"/>
    <x v="27"/>
    <s v="Pharmacology and pharmacy"/>
    <x v="2"/>
    <x v="5"/>
  </r>
  <r>
    <x v="2"/>
    <x v="2"/>
    <n v="68378050"/>
    <x v="140"/>
    <s v="Ústav molekulární genetiky AV ČR, v. v. i."/>
    <n v="192074511"/>
    <s v="J"/>
    <x v="1"/>
    <s v="Jiroušková, Markéta;Nepomucká, Kateřina;Oyman-Eyrilmez, Gizem;Kalendová, Alžběta;Havelková, Helena;Sarnová, Lenka;Chalupský, Karel;Schuster, Bjorn;Benada, Oldřich;Mikšátková, P.;Kuchař, M.;Fabian, O.;Sedláček, Radislav;Wiche, G.;Gregor, Martin"/>
    <s v="Plectin controls biliary tree architecture and stability in cholestasis"/>
    <x v="5"/>
    <x v="27"/>
    <s v="Physiology (including cytology)"/>
    <x v="2"/>
    <x v="1"/>
  </r>
  <r>
    <x v="2"/>
    <x v="2"/>
    <n v="68378050"/>
    <x v="140"/>
    <s v="Ústav molekulární genetiky AV ČR, v. v. i."/>
    <n v="192074524"/>
    <s v="J"/>
    <x v="1"/>
    <s v="Drobek, Aleš;Moudrá, Alena;Mueller, D.;Huranová, Martina;Horková, Veronika;Přibíková, Michaela;Ivánek, R.;Zehn, D.;Oberle, S.;McCoy, K.D.;Dráber, Peter;Štěpánek, Ondřej"/>
    <s v="Strong homeostatic TCR signals induce formation of self-tolerant virtual memory CD8 T cells"/>
    <x v="5"/>
    <x v="27"/>
    <s v="Immunology"/>
    <x v="2"/>
    <x v="5"/>
  </r>
  <r>
    <x v="2"/>
    <x v="2"/>
    <n v="68378050"/>
    <x v="140"/>
    <s v="Ústav molekulární genetiky AV ČR, v. v. i."/>
    <n v="192166507"/>
    <s v="J"/>
    <x v="1"/>
    <s v="Hanzlíková, Hana;Caldecott, Keith"/>
    <s v="Perspectives on PARPs in S Phase"/>
    <x v="2"/>
    <x v="5"/>
    <s v="-"/>
    <x v="3"/>
    <x v="2"/>
  </r>
  <r>
    <x v="2"/>
    <x v="2"/>
    <n v="68378050"/>
    <x v="140"/>
    <s v="Ústav molekulární genetiky AV ČR, v. v. i."/>
    <n v="192157795"/>
    <s v="J"/>
    <x v="1"/>
    <s v="Mihola, Ondřej;Pratto, F.;Brick, K.;Linhartová, Eliška;Kobets, Tetyana;Flachs, Petr;Baker, C.L.;Sedláček, Radislav;Paigen, K.;Petkov, P.M.;Camerini-Otero, R.D.;Trachtulec, Zdeněk"/>
    <s v="Histone methyltransferase PRDM9 is not essential for meiosis in male mice"/>
    <x v="2"/>
    <x v="5"/>
    <s v="-"/>
    <x v="3"/>
    <x v="1"/>
  </r>
  <r>
    <x v="2"/>
    <x v="2"/>
    <n v="68378050"/>
    <x v="140"/>
    <s v="Ústav molekulární genetiky AV ČR, v. v. i."/>
    <n v="192166496"/>
    <s v="J"/>
    <x v="1"/>
    <s v="Vajrychova, M.;Šalovská, Barbora;Pimková, K.;Fabrik, I.;Tambor, V.;Kondelová, Alexandra;Bartek, Jiří;Hodný, Zdeněk"/>
    <s v="Quantification of cellular protein and redox imbalance using SILAC-iodoTMT methodology"/>
    <x v="2"/>
    <x v="5"/>
    <s v="-"/>
    <x v="3"/>
    <x v="1"/>
  </r>
  <r>
    <x v="2"/>
    <x v="2"/>
    <n v="68378050"/>
    <x v="140"/>
    <s v="Ústav molekulární genetiky AV ČR, v. v. i."/>
    <n v="192166542"/>
    <s v="J"/>
    <x v="1"/>
    <s v="Šenigl, Filip;Maman, Y.;Dinesh, R. K.;Alinikula, J.;Seth, R. B.;Pecnová, Lubomíra;Omer, A. D.;Rao, S. S. P.;Weisz, D.;Buerstedde, J.-M.;Aiden, E. L.;Casellas, R.;Hejnar, Jiří;Schatz, D. G."/>
    <s v="Topologically Associated Domains Delineate Susceptibility to Somatic Hypermutation"/>
    <x v="5"/>
    <x v="27"/>
    <s v="-"/>
    <x v="3"/>
    <x v="5"/>
  </r>
  <r>
    <x v="2"/>
    <x v="2"/>
    <n v="68378050"/>
    <x v="140"/>
    <s v="Ústav molekulární genetiky AV ČR, v. v. i."/>
    <n v="191966672"/>
    <s v="J"/>
    <x v="1"/>
    <s v="Malinová, Anna;Cvačková, Zuzana;Matějů, Daniel;Hořejší, Zuzana;Abeza, C.;Vandermoere, F.;Bertrand, E.;Staněk, David;Verheggen, C."/>
    <s v="Assembly of the U5 snRNP component PRPF8 is controlled by the HSP90/R2TP chaperones"/>
    <x v="2"/>
    <x v="5"/>
    <s v="-"/>
    <x v="3"/>
    <x v="5"/>
  </r>
  <r>
    <x v="2"/>
    <x v="2"/>
    <n v="68378050"/>
    <x v="140"/>
    <s v="Ústav molekulární genetiky AV ČR, v. v. i."/>
    <n v="191979678"/>
    <s v="J"/>
    <x v="1"/>
    <s v="Zjablovskaja, Polina;Kardošová, Miroslava;Daněk, Petr;Angelisová, Pavla;Benoukraf, T.;Wurm, A.A.;Kalina, T.;Sian, S.;Balaštík, Martin;Delwel, R.;Brdička, Tomáš;Tenen, D.G.;Malissen, B.;Behre, G.;Fiore, F.;Hořejší, Václav;Alberich-Jorda, Meritxell"/>
    <s v="EVI2B is a C/EBP alpha target gene required for granulocytic differentiation and functionality of hematopoietic progenitors"/>
    <x v="2"/>
    <x v="5"/>
    <s v="-"/>
    <x v="3"/>
    <x v="1"/>
  </r>
  <r>
    <x v="2"/>
    <x v="2"/>
    <n v="68378050"/>
    <x v="140"/>
    <s v="Ústav molekulární genetiky AV ČR, v. v. i."/>
    <n v="191866741"/>
    <s v="J"/>
    <x v="1"/>
    <s v="Urban, Václav;Dobrovolná, Jana;Hühn, D.;Fryzelkova, Jana;Bartek, Jiří;Janščák, Pavel"/>
    <s v="RECQ5 helicase promotes resolution of conflicts between replication and transcription in human cells"/>
    <x v="2"/>
    <x v="5"/>
    <s v="Biochemistry and molecular biology"/>
    <x v="3"/>
    <x v="1"/>
  </r>
  <r>
    <x v="2"/>
    <x v="2"/>
    <n v="68378050"/>
    <x v="140"/>
    <s v="Ústav molekulární genetiky AV ČR, v. v. i."/>
    <n v="192047251"/>
    <s v="J"/>
    <x v="1"/>
    <s v="Hubáčková, Soňa;Kučerová, Alena;Michlits, Georg;Kyjacová, Lenka;Reiniš, Milan;Korolov, Oleksandr;Bartek, Jiří;Hodný, Zdeněk"/>
    <s v="IFNγ induces oxidative stress, DNA damage and tumor cell senescence via TGFβ/SMAD signaling-dependent induction of Nox4 and suppression of ANT2"/>
    <x v="2"/>
    <x v="5"/>
    <s v="-"/>
    <x v="3"/>
    <x v="1"/>
  </r>
  <r>
    <x v="2"/>
    <x v="2"/>
    <n v="68378050"/>
    <x v="140"/>
    <s v="Ústav molekulární genetiky AV ČR, v. v. i."/>
    <n v="192074523"/>
    <s v="J"/>
    <x v="1"/>
    <s v="Kardošová, Miroslava;Zjablovskaja, Polina;Daněk, Petr;Angelisová, Pavla;de Figueiredo-Pontes, L.L.;Welner, R.S.;Brdička, Tomáš;Lee, S.;Tenen, D.G.;Alberich-Jorda, Meritxell"/>
    <s v="C/EBP gamma is dispensable for steady-state and emergency granulopoiesis"/>
    <x v="2"/>
    <x v="5"/>
    <s v="-"/>
    <x v="3"/>
    <x v="1"/>
  </r>
  <r>
    <x v="2"/>
    <x v="2"/>
    <n v="68378050"/>
    <x v="140"/>
    <s v="Ústav molekulární genetiky AV ČR, v. v. i."/>
    <n v="192074531"/>
    <s v="J"/>
    <x v="1"/>
    <s v="Gregorová, Soňa;Gergelits, Václav;Chvátalová, Irena;Bhattacharyya, Tanmoy;Vališková, Barbora;Fotopulosová, Vladana;Jansa, Petr;Wiatrowska, Diana;Forejt, Jiří"/>
    <s v="Modulation of Prdm9-controlled meiotic chromosome asynapsis overrides hybrid sterility in mice"/>
    <x v="2"/>
    <x v="5"/>
    <s v="-"/>
    <x v="3"/>
    <x v="1"/>
  </r>
  <r>
    <x v="2"/>
    <x v="2"/>
    <n v="68378050"/>
    <x v="140"/>
    <s v="Ústav molekulární genetiky AV ČR, v. v. i."/>
    <n v="191979732"/>
    <s v="J"/>
    <x v="1"/>
    <s v="Varga, Vladimír;Moreira-Leite, F.;Portman, N.;Gull, K."/>
    <s v="Protein diversity in discrete structures at the distal tip of the trypanosome flagellum"/>
    <x v="2"/>
    <x v="5"/>
    <s v="-"/>
    <x v="3"/>
    <x v="5"/>
  </r>
  <r>
    <x v="2"/>
    <x v="2"/>
    <n v="68378050"/>
    <x v="140"/>
    <s v="Ústav molekulární genetiky AV ČR, v. v. i."/>
    <n v="191866696"/>
    <s v="J"/>
    <x v="1"/>
    <s v="Trejbalová, Kateřina;Kovářová, Denisa;Blažková, Jana;Machala, L.;Jilich, D.;Weber, J.;Kučerová, Dana;Vencálek, O.;Hirsch, Ivan;Hejnar, Jiří"/>
    <s v="Development of 5 ' LTR DNA methylation of latent HIV-1 provirus in cell line models and in long-term-infected individuals"/>
    <x v="2"/>
    <x v="5"/>
    <s v="Virology"/>
    <x v="3"/>
    <x v="1"/>
  </r>
  <r>
    <x v="2"/>
    <x v="2"/>
    <n v="68378050"/>
    <x v="140"/>
    <s v="Ústav molekulární genetiky AV ČR, v. v. i."/>
    <n v="191966635"/>
    <s v="J"/>
    <x v="1"/>
    <s v="Benešová, Martina;Trejbalová, Kateřina;Kovářová, Denisa;Vernerová, Z.;Hron, Tomáš;Kučerová, Dana;Hejnar, Jiří"/>
    <s v="DNA hypomethylation and aberrant expression of the human endogenous retrovirus ERVWE1/syncytin-1 in seminomas"/>
    <x v="2"/>
    <x v="5"/>
    <s v="-"/>
    <x v="3"/>
    <x v="2"/>
  </r>
  <r>
    <x v="2"/>
    <x v="2"/>
    <n v="68378050"/>
    <x v="140"/>
    <s v="Ústav molekulární genetiky AV ČR, v. v. i."/>
    <n v="191979666"/>
    <s v="J"/>
    <x v="1"/>
    <s v="Benešová, Martina;Trejbalová, Kateřina;Kučerová, Dana;Vernerová, Z.;Hron, Tomáš;Szabo, A.;Amouroux, R.;Klezl, P.;Hajkova, P.;Hejnar, Jiří"/>
    <s v="Overexpression of TET dioxygenases in seminomas associates with low levels of DNA methylation and hydroxymethylation"/>
    <x v="2"/>
    <x v="5"/>
    <s v="-"/>
    <x v="3"/>
    <x v="1"/>
  </r>
  <r>
    <x v="2"/>
    <x v="2"/>
    <n v="68378050"/>
    <x v="140"/>
    <s v="Ústav molekulární genetiky AV ČR, v. v. i."/>
    <n v="192157804"/>
    <s v="P"/>
    <x v="0"/>
    <s v="Grekov, Igor;Pombinho, António R.;Šíma, Matyáš;Kobets, Tetyana;Bartůněk, Petr;Lipoldová, Marie"/>
    <s v="Pharmaceutical composition consisting of diphenyleneiodonium for treating diseases caused by the parasites belonging to the family trypanosomatidae"/>
    <x v="2"/>
    <x v="5"/>
    <s v="-"/>
    <x v="3"/>
    <x v="1"/>
  </r>
  <r>
    <x v="2"/>
    <x v="2"/>
    <n v="68378050"/>
    <x v="140"/>
    <s v="Ústav molekulární genetiky AV ČR, v. v. i."/>
    <n v="191979730"/>
    <s v="J"/>
    <x v="1"/>
    <s v="Trefil, P.;Aumann, D.;Koslová, Anna;Mucksová, J.;Benešová, B.;Kalina, J.;Wurmser, C.;Fries, R.;Elleder, Daniel;Schusser, B.;Hejnar, Jiří"/>
    <s v="Male fertility restored by transplanting primordial germ cells into testes: a new way towards efficient transgenesis in chicken"/>
    <x v="0"/>
    <x v="3"/>
    <s v="-"/>
    <x v="3"/>
    <x v="1"/>
  </r>
  <r>
    <x v="2"/>
    <x v="2"/>
    <n v="68378050"/>
    <x v="140"/>
    <s v="Ústav molekulární genetiky AV ČR, v. v. i."/>
    <n v="192157762"/>
    <s v="J"/>
    <x v="1"/>
    <s v="Yamano, T.;Dobeš, Jan;Vobořil, Matouš;Steinert, M.;Brabec, Tomáš;Zietara, N.;Dobešová, Martina;Ohnmacht, C.;Laan, M.;Peterson, P.;Beneš, V.;Sedláček, Radislav;Hanayama, R.;Kolář, Michal;Klein, L.;Filipp, Dominik"/>
    <s v="Aire-expressing ILC3-like cells in the lymph node display potent APC features"/>
    <x v="5"/>
    <x v="27"/>
    <s v="-"/>
    <x v="3"/>
    <x v="5"/>
  </r>
  <r>
    <x v="2"/>
    <x v="2"/>
    <n v="68378050"/>
    <x v="140"/>
    <s v="Ústav molekulární genetiky AV ČR, v. v. i."/>
    <n v="192157758"/>
    <s v="J"/>
    <x v="1"/>
    <s v="Krchňáková, Eva;Thakur, Prasoon-Kumar;Krausová, Michaela;Bieberstein, Nicole;Haberman, N.;Muller-McNicoll, M.;Staněk, David"/>
    <s v="Splicing of long non-coding RNAs primarily depends on polypyrimidine tract and 5' splice-site sequences due to weak interactions with SR proteins"/>
    <x v="2"/>
    <x v="5"/>
    <s v="-"/>
    <x v="3"/>
    <x v="5"/>
  </r>
  <r>
    <x v="2"/>
    <x v="2"/>
    <n v="68378050"/>
    <x v="140"/>
    <s v="Ústav molekulární genetiky AV ČR, v. v. i."/>
    <n v="192157776"/>
    <s v="J"/>
    <x v="1"/>
    <s v="Horázná, Monika;Janečková, Lucie;Švec, Jiří;Babošová, Oľga;Hrčkulák, Dušan;Vojtěchová, Martina;Galušková, Kateřina;Šloncová, Eva;Kolář, Michal;Strnad, Hynek;Kořínek, Vladimír"/>
    <s v="Msx1 loss suppresses formation of the ectopic crypts developed in the Apc-deficient small intestinal epithelium"/>
    <x v="2"/>
    <x v="5"/>
    <s v="-"/>
    <x v="3"/>
    <x v="1"/>
  </r>
  <r>
    <x v="2"/>
    <x v="2"/>
    <n v="68378050"/>
    <x v="140"/>
    <s v="Ústav molekulární genetiky AV ČR, v. v. i."/>
    <n v="192166508"/>
    <s v="J"/>
    <x v="1"/>
    <s v="Kalasová, Ilona;Hanzlíková, Hana;Gupta, N.;Li, Y.;Altmueller, J.;Reynolds, J.;Stewart, G.S.;Wollnik, B.;Yigit, G.;Caldecott, Keith"/>
    <s v="Novel PNKP mutations causing defective DNA strand break repair and PARP1 hyperactivity in MCSZ"/>
    <x v="2"/>
    <x v="5"/>
    <s v="-"/>
    <x v="3"/>
    <x v="0"/>
  </r>
  <r>
    <x v="2"/>
    <x v="2"/>
    <n v="68378050"/>
    <x v="140"/>
    <s v="Ústav molekulární genetiky AV ČR, v. v. i."/>
    <n v="192157800"/>
    <s v="J"/>
    <x v="1"/>
    <s v="Lustyk, Diana;Kinský, Slavomír;Ullrich, K. K.;Yancoskie, M.;Kasikova, Lenka;Gergelits, Václav;Sedláček, Radislav;Chan, Y.F.;Odenthal-Hesse, L.;Forejt, Jiří;Jansa, Petr"/>
    <s v="Genomic Structure of Hstx2 Modifier of Prdm9-Dependent Hybrid Male Sterility in Mice"/>
    <x v="2"/>
    <x v="5"/>
    <s v="-"/>
    <x v="3"/>
    <x v="2"/>
  </r>
  <r>
    <x v="2"/>
    <x v="2"/>
    <n v="68378050"/>
    <x v="140"/>
    <s v="Ústav molekulární genetiky AV ČR, v. v. i."/>
    <n v="192157777"/>
    <s v="J"/>
    <x v="1"/>
    <s v="Kobets, Tetyana;Čepičková, Marie;Volková, Valeriya;Sohrabi, Yahya;Havelková, Helena;Svobodová, M.;Demant, P.;Lipoldová, Marie"/>
    <s v="Novel Loci Controlling Parasite Load in Organs of Mice Infected With Leishmania major, Their Interactions and Sex Influence"/>
    <x v="2"/>
    <x v="5"/>
    <s v="-"/>
    <x v="3"/>
    <x v="1"/>
  </r>
  <r>
    <x v="2"/>
    <x v="2"/>
    <n v="68378050"/>
    <x v="140"/>
    <s v="Ústav molekulární genetiky AV ČR, v. v. i."/>
    <n v="192074535"/>
    <s v="P"/>
    <x v="0"/>
    <s v="Kotora, Martin;Prchalová, Eva;Adamski, J.;Möller, G.;Štěpánek, Ondřej;Bartůněk, Petr;Sedlák, David;Hajdúch, M.;Džubák, P."/>
    <s v="15β-substituované deriváty estronu jako selektivní inhibitory 17β-hydroxysteroiddehydrogenáz"/>
    <x v="2"/>
    <x v="17"/>
    <s v="-"/>
    <x v="3"/>
    <x v="2"/>
  </r>
  <r>
    <x v="2"/>
    <x v="2"/>
    <n v="68378050"/>
    <x v="140"/>
    <s v="Ústav molekulární genetiky AV ČR, v. v. i."/>
    <n v="192166422"/>
    <s v="G"/>
    <x v="0"/>
    <s v="Dráber, Pavel"/>
    <s v="Hybridomové linie produkující dobře charakterizované monoklonální protilátky proti GCP2"/>
    <x v="2"/>
    <x v="5"/>
    <s v="-"/>
    <x v="3"/>
    <x v="2"/>
  </r>
  <r>
    <x v="2"/>
    <x v="2"/>
    <n v="68378050"/>
    <x v="140"/>
    <s v="Ústav molekulární genetiky AV ČR, v. v. i."/>
    <n v="192166466"/>
    <s v="Z"/>
    <x v="0"/>
    <s v="Hejnar, Jiří"/>
    <s v="Protokol o ověření funkčnosti technologie vytvoření resistence vůči ptačímu leukózovému viru ALV typu J."/>
    <x v="2"/>
    <x v="5"/>
    <s v="-"/>
    <x v="3"/>
    <x v="1"/>
  </r>
  <r>
    <x v="2"/>
    <x v="2"/>
    <n v="68378050"/>
    <x v="140"/>
    <s v="Ústav molekulární genetiky AV ČR, v. v. i."/>
    <n v="192157802"/>
    <s v="J"/>
    <x v="1"/>
    <s v="Castano, Enrique;Yildirim, Sukriye;Fáberová, Veronika;Krausová, Alžběta;Uličná, Lívia;Paprčková, Darina;Sztacho, Martin;Hozák, Pavel"/>
    <s v="Nuclear Phosphoinositides-Versatile Regulators of Genome Functions"/>
    <x v="2"/>
    <x v="5"/>
    <s v="-"/>
    <x v="3"/>
    <x v="2"/>
  </r>
  <r>
    <x v="2"/>
    <x v="2"/>
    <n v="61388963"/>
    <x v="141"/>
    <s v="Ústav organické chemie a biochemie AV ČR, v. v. i."/>
    <n v="191872724"/>
    <s v="P"/>
    <x v="1"/>
    <s v="Brynda, Jiří;Cígler, Petr;Grüner, Bohumír;Maloy Řezáčová, Pavlína;Mader, P.;Šícha, Václav;Bakardjiev, Mario;Holub, Josef;Džubák, P.;Hajdúch, M."/>
    <s v="Carbonic anhydrase inhibitors and method of their production"/>
    <x v="2"/>
    <x v="5"/>
    <s v="Biochemistry and molecular biology"/>
    <x v="1"/>
    <x v="1"/>
  </r>
  <r>
    <x v="2"/>
    <x v="2"/>
    <n v="61388963"/>
    <x v="141"/>
    <s v="Ústav organické chemie a biochemie AV ČR, v. v. i."/>
    <n v="191963585"/>
    <s v="B"/>
    <x v="1"/>
    <s v="Ježek, Jan;Hlaváček, Jan;Šebestík, Jaroslav"/>
    <s v="Biomedical Applications of Acridines: Derivatives, Syntheses, Properties and Biological Activities with a Focus on Neurodegenerative Diseases"/>
    <x v="2"/>
    <x v="17"/>
    <s v="Organic chemistry"/>
    <x v="1"/>
    <x v="5"/>
  </r>
  <r>
    <x v="2"/>
    <x v="2"/>
    <n v="61388963"/>
    <x v="141"/>
    <s v="Ústav organické chemie a biochemie AV ČR, v. v. i."/>
    <n v="191872541"/>
    <s v="C"/>
    <x v="1"/>
    <s v="Daďová, Jitka;Cahová, Hana;Hocek, Michal"/>
    <s v="Polymerase Synthesis of Base-Modified DNA"/>
    <x v="2"/>
    <x v="17"/>
    <s v="Organic chemistry"/>
    <x v="1"/>
    <x v="1"/>
  </r>
  <r>
    <x v="2"/>
    <x v="2"/>
    <n v="61388963"/>
    <x v="141"/>
    <s v="Ústav organické chemie a biochemie AV ČR, v. v. i."/>
    <n v="191872721"/>
    <s v="P"/>
    <x v="1"/>
    <s v="Teplý, Filip;Hájek, Miroslav"/>
    <s v="Helquat derivatives, preparation thereof, and use thereof as medicaments"/>
    <x v="2"/>
    <x v="17"/>
    <s v="Organic chemistry"/>
    <x v="1"/>
    <x v="1"/>
  </r>
  <r>
    <x v="2"/>
    <x v="2"/>
    <n v="61388963"/>
    <x v="141"/>
    <s v="Ústav organické chemie a biochemie AV ČR, v. v. i."/>
    <n v="191872516"/>
    <s v="C"/>
    <x v="1"/>
    <s v="Řehoř, Ivan;Šlegerová, Jitka;Havlík, Jan;Raabová, Helena;Hývl, Jakub;Muchová, Eva;Cígler, Petr"/>
    <s v="Nanodiamonds: Behavior in Biological Systems and Emerging Bioapplications"/>
    <x v="2"/>
    <x v="17"/>
    <s v="Organic chemistry"/>
    <x v="1"/>
    <x v="2"/>
  </r>
  <r>
    <x v="2"/>
    <x v="2"/>
    <n v="61388963"/>
    <x v="141"/>
    <s v="Ústav organické chemie a biochemie AV ČR, v. v. i."/>
    <n v="191972937"/>
    <s v="P"/>
    <x v="1"/>
    <s v="Maletínská, Lenka;Železná, Blanka;Blechová, Miroslava;Popelová, Andrea"/>
    <s v="Lipidated peptides as anti-obesity agents"/>
    <x v="5"/>
    <x v="27"/>
    <s v="Pharmacology and pharmacy"/>
    <x v="1"/>
    <x v="5"/>
  </r>
  <r>
    <x v="2"/>
    <x v="2"/>
    <n v="61388963"/>
    <x v="141"/>
    <s v="Ústav organické chemie a biochemie AV ČR, v. v. i."/>
    <n v="191872474"/>
    <s v="J"/>
    <x v="1"/>
    <s v="Šácha, Pavel;Knedlík, Tomáš;Schimer, Jiří;Tykvart, Jan;Parolek, Jan;Navrátil, Václav;Dvořáková, Petra;Sedlák, František;Ulbrich, Karel;Strohalm, Jiří;Majer, Pavel;Šubr, Vladimír;Konvalinka, Jan"/>
    <s v="iBodies: Modular Synthetic Antibody Mimetics Based on Hydrophilic Polymers Decorated with Functional Moieties"/>
    <x v="2"/>
    <x v="5"/>
    <s v="Biochemistry and molecular biology"/>
    <x v="2"/>
    <x v="1"/>
  </r>
  <r>
    <x v="2"/>
    <x v="2"/>
    <n v="61388963"/>
    <x v="141"/>
    <s v="Ústav organické chemie a biochemie AV ČR, v. v. i."/>
    <n v="191972703"/>
    <s v="J"/>
    <x v="1"/>
    <s v="Navrátil, Václav;Schimer, Jiří;Tykvart, Jan;Knedlík, Tomáš;Vik, V.;Majer, Pavel;Konvalinka, Jan;Šácha, Pavel"/>
    <s v="DNA-linked Inhibitor Antibody Assay (DIANA) for sensitive and selective enzyme detection and inhibitor screening"/>
    <x v="2"/>
    <x v="5"/>
    <s v="Biochemical research methods"/>
    <x v="2"/>
    <x v="5"/>
  </r>
  <r>
    <x v="2"/>
    <x v="2"/>
    <n v="61388963"/>
    <x v="141"/>
    <s v="Ústav organické chemie a biochemie AV ČR, v. v. i."/>
    <n v="191972933"/>
    <s v="J"/>
    <x v="1"/>
    <s v="Macháčková, Kateřina;Collinsová, Michaela;Chrudinová, Martina;Selicharová, Irena;Pícha, Jan;Buděšínský, Miloš;Vaněk, Václav;Žáková, Lenka;Brzozowski, A. M.;Jiráček, Jiří"/>
    <s v="Insulin-like Growth Factor 1 Analogs Clicked in the C Domain: Chemical Synthesis and Biological Activities"/>
    <x v="2"/>
    <x v="5"/>
    <s v="Biochemistry and molecular biology"/>
    <x v="2"/>
    <x v="1"/>
  </r>
  <r>
    <x v="2"/>
    <x v="2"/>
    <n v="61388963"/>
    <x v="141"/>
    <s v="Ústav organické chemie a biochemie AV ČR, v. v. i."/>
    <n v="192073621"/>
    <s v="J"/>
    <x v="1"/>
    <s v="Havlík, Jan;Petráková, V.;Kučka, Jan;Raabová, Helena;Pánek, D.;Štěpán, Václav;Zlámalová Cílová, Z.;Reineck, P.;Štursa, Jan;Kučera, Jan;Hrubý, Martin;Cígler, Petr"/>
    <s v="Extremely rapid isotropic irradiation of nanoparticles with ions generated in situ by a nuclear reaction"/>
    <x v="2"/>
    <x v="5"/>
    <s v="Biochemistry and molecular biology"/>
    <x v="2"/>
    <x v="5"/>
  </r>
  <r>
    <x v="2"/>
    <x v="2"/>
    <n v="61388963"/>
    <x v="141"/>
    <s v="Ústav organické chemie a biochemie AV ČR, v. v. i."/>
    <n v="192073644"/>
    <s v="P"/>
    <x v="0"/>
    <s v="Navrátil, Václav;Šácha, Pavel;Schimer, Jiří;Konvalinka, Jan;Majer, Pavel"/>
    <s v="Method of detection of analyte active forms and determination of the ability of substances to bind into analyte active sites"/>
    <x v="2"/>
    <x v="5"/>
    <s v="Biochemical research methods"/>
    <x v="2"/>
    <x v="5"/>
  </r>
  <r>
    <x v="2"/>
    <x v="2"/>
    <n v="61388963"/>
    <x v="141"/>
    <s v="Ústav organické chemie a biochemie AV ČR, v. v. i."/>
    <n v="191872455"/>
    <s v="J"/>
    <x v="1"/>
    <s v="Dziuba, Dmytro;Jurkiewicz, Piotr;Cebecauer, Marek;Hof, Martin;Hocek, Michal"/>
    <s v="A Rotational BODIPY Nucleotide: An Environment-Sensitive Fluorescence-Lifetime Probe for DNA Interactions and Applications in Live-Cell Microscopy"/>
    <x v="2"/>
    <x v="17"/>
    <s v="Physical chemistry"/>
    <x v="2"/>
    <x v="5"/>
  </r>
  <r>
    <x v="2"/>
    <x v="2"/>
    <n v="61388963"/>
    <x v="141"/>
    <s v="Ústav organické chemie a biochemie AV ČR, v. v. i."/>
    <n v="191872495"/>
    <s v="J"/>
    <x v="1"/>
    <s v="Dračínský, Martin;Bouř, Petr;Hodgkinson, P."/>
    <s v="Temperature Dependence of NMR Parameters Calculated from Path Integral Molecular Dynamics Simulations"/>
    <x v="2"/>
    <x v="17"/>
    <s v="Physical chemistry"/>
    <x v="2"/>
    <x v="1"/>
  </r>
  <r>
    <x v="2"/>
    <x v="2"/>
    <n v="61388963"/>
    <x v="141"/>
    <s v="Ústav organické chemie a biochemie AV ČR, v. v. i."/>
    <n v="191872574"/>
    <s v="J"/>
    <x v="1"/>
    <s v="Havlík, Jan;Raabová, Helena;Gulka, Michal;Petráková, Vladimíra;Krečmarová, M.;Mašek, V.;Louša, Petr;Štursa, Jan;Boyen, H. G.;Nesládek, M.;Cígler, Petr"/>
    <s v="Benchtop Fluorination of Fluorescent Nanodiamonds on a Preparative Scale: Toward Unusually Hydrophilic Bright Particles"/>
    <x v="2"/>
    <x v="17"/>
    <s v="Organic chemistry"/>
    <x v="2"/>
    <x v="1"/>
  </r>
  <r>
    <x v="2"/>
    <x v="2"/>
    <n v="61388963"/>
    <x v="141"/>
    <s v="Ústav organické chemie a biochemie AV ČR, v. v. i."/>
    <n v="191872620"/>
    <s v="J"/>
    <x v="1"/>
    <s v="Rais, R.;Jančařík, Andrej;Tenora, Lukáš;Nedelcovych, M.;Alt, J.;Englert, J.;Rojas, C.;Le, A.;Elgogary, A.;Tan, J.;Monincová, Lenka;Pate, K.;Adams, R.;Ferraris, D.;Powell, J.;Majer, Pavel;Slusher, B. S."/>
    <s v="Discovery of 6-Diazo-5-oxo-L-norleucine (DON) Prodrugs with Enhanced CSF Delivery in Monkeys: A Potential Treatment for Glioblastoma"/>
    <x v="2"/>
    <x v="17"/>
    <s v="Organic chemistry"/>
    <x v="2"/>
    <x v="1"/>
  </r>
  <r>
    <x v="2"/>
    <x v="2"/>
    <n v="61388963"/>
    <x v="141"/>
    <s v="Ústav organické chemie a biochemie AV ČR, v. v. i."/>
    <n v="191872694"/>
    <s v="J"/>
    <x v="1"/>
    <s v="Matyašovský, Ján;Perlíková, Pavla;Malnuit, Vincent;Pohl, Radek;Hocek, Michal"/>
    <s v="2-Substituted dATP Derivatives as Building Blocks for Polymerase-Catalyzed Synthesis of DNA Modified in the Minor Groove"/>
    <x v="2"/>
    <x v="17"/>
    <s v="Organic chemistry"/>
    <x v="2"/>
    <x v="5"/>
  </r>
  <r>
    <x v="2"/>
    <x v="2"/>
    <n v="61388963"/>
    <x v="141"/>
    <s v="Ústav organické chemie a biochemie AV ČR, v. v. i."/>
    <n v="191963471"/>
    <s v="J"/>
    <x v="1"/>
    <s v="Vázquez, Arcadio;Dzijak, Rastislav;Dračínský, Martin;Rampmaier, Robert;Siegl, Sebastian J.;Vrábel, Milan"/>
    <s v="Mechanism-Based Fluorogenic trans-Cyclooctene-Tetrazine Cycloaddition"/>
    <x v="2"/>
    <x v="17"/>
    <s v="Organic chemistry"/>
    <x v="2"/>
    <x v="5"/>
  </r>
  <r>
    <x v="2"/>
    <x v="2"/>
    <n v="61388963"/>
    <x v="141"/>
    <s v="Ústav organické chemie a biochemie AV ČR, v. v. i."/>
    <n v="191963479"/>
    <s v="J"/>
    <x v="1"/>
    <s v="Tichý, Michal;Smolen, Sabina;Tloušťová, Eva;Pohl, Radek;Oždian, T.;Hejtmánková, K.;Lišková, B.;Gurská, S.;Džubák, P.;Hajdúch, M.;Hocek, Michal"/>
    <s v="Synthesis and Cytostatic and Antiviral Profiling of Thieno-Fused 7-Deazapurine Ribonucleosides"/>
    <x v="2"/>
    <x v="17"/>
    <s v="Organic chemistry"/>
    <x v="2"/>
    <x v="2"/>
  </r>
  <r>
    <x v="2"/>
    <x v="2"/>
    <n v="61388963"/>
    <x v="141"/>
    <s v="Ústav organické chemie a biochemie AV ČR, v. v. i."/>
    <n v="191963492"/>
    <s v="J"/>
    <x v="1"/>
    <s v="Nejedlý, Jindřich;Šámal, Michal;Rybáček, Jiří;Tobrmanová, Miroslava;Szydlo, Florence;Coudret, Christophe;Neumeier, Maria;Vacek, Jaroslav;Vacek Chocholoušová, Jana;Buděšínský, Miloš;Šaman, David;Bednárová, Lucie;Sieger, Ladislav;Stará, Irena G.;Starý, Ivo"/>
    <s v="Synthesis of Long Oxahelicenes by Polycyclization in a Flow Reactor"/>
    <x v="2"/>
    <x v="17"/>
    <s v="Organic chemistry"/>
    <x v="2"/>
    <x v="1"/>
  </r>
  <r>
    <x v="2"/>
    <x v="2"/>
    <n v="61388963"/>
    <x v="141"/>
    <s v="Ústav organické chemie a biochemie AV ČR, v. v. i."/>
    <n v="191963528"/>
    <s v="J"/>
    <x v="1"/>
    <s v="Kaleta, Jiří;Chen, J.;Bastien, Guillaume;Dračínský, Martin;Mašát, Milan;Rogers, C. T.;Feringa, B. L.;Michl, Josef"/>
    <s v="Surface Inclusion of Unidirectional Molecular Motors in Hexagonal Tris(o-phenylene)cyclotriphosphazene"/>
    <x v="2"/>
    <x v="17"/>
    <s v="Organic chemistry"/>
    <x v="2"/>
    <x v="5"/>
  </r>
  <r>
    <x v="2"/>
    <x v="2"/>
    <n v="61388963"/>
    <x v="141"/>
    <s v="Ústav organické chemie a biochemie AV ČR, v. v. i."/>
    <n v="191963567"/>
    <s v="J"/>
    <x v="1"/>
    <s v="Tesei, G.;Vazdar, M.;Jensen, M. R.;Cragnell, C.;Mason, Philip E.;Heyda, J.;Skepö, M.;Jungwirth, Pavel;Lund, M."/>
    <s v="Self-association of a highly charged arginine-rich cell-penetrating peptide"/>
    <x v="2"/>
    <x v="17"/>
    <s v="Physical chemistry"/>
    <x v="2"/>
    <x v="1"/>
  </r>
  <r>
    <x v="2"/>
    <x v="2"/>
    <n v="61388963"/>
    <x v="141"/>
    <s v="Ústav organické chemie a biochemie AV ČR, v. v. i."/>
    <n v="191972688"/>
    <s v="J"/>
    <x v="1"/>
    <s v="Blastik, Zsófia E.;Voltrová, Svatava;Matoušek, V.;Jurásek, Bronislav;Manley, David W.;Klepetářová, Blanka;Beier, Petr"/>
    <s v="Azidoperfluoroalkanes: Synthesis and Application in Copper(I)-Catalyzed Azide-Alkyne Cycloaddition"/>
    <x v="2"/>
    <x v="17"/>
    <s v="Organic chemistry"/>
    <x v="2"/>
    <x v="5"/>
  </r>
  <r>
    <x v="2"/>
    <x v="2"/>
    <n v="61388963"/>
    <x v="141"/>
    <s v="Ústav organické chemie a biochemie AV ČR, v. v. i."/>
    <n v="192083251"/>
    <s v="J"/>
    <x v="1"/>
    <s v="Stetsovych, Oleksandr;Mutombo, Pingo;Švec, Martin;Šámal, Michal;Nejedlý, Jindřich;Císařová, I.;Vázquez, Héctor;Moro-Lagares, María;Berger, Jan;Vacek, Jaroslav;Stará, Irena G.;Starý, Ivo;Jelínek, Pavel"/>
    <s v="Large Converse Piezoelectric Effect Measured on a Single Molecule on a Metallic Surface"/>
    <x v="2"/>
    <x v="17"/>
    <s v="Organic chemistry"/>
    <x v="2"/>
    <x v="1"/>
  </r>
  <r>
    <x v="2"/>
    <x v="2"/>
    <n v="61388963"/>
    <x v="141"/>
    <s v="Ústav organické chemie a biochemie AV ČR, v. v. i."/>
    <n v="192083315"/>
    <s v="J"/>
    <x v="1"/>
    <s v="Zawada, Zbigniew;Tatar, Ameneh;Mocilac, Pavle;Buděšínský, Miloš;Kraus, Tomáš"/>
    <s v="Transport of Nucleoside Triphosphates into Cells by Artificial Molecular Transporters"/>
    <x v="2"/>
    <x v="17"/>
    <s v="Physical chemistry"/>
    <x v="2"/>
    <x v="5"/>
  </r>
  <r>
    <x v="2"/>
    <x v="2"/>
    <n v="61388963"/>
    <x v="141"/>
    <s v="Ústav organické chemie a biochemie AV ČR, v. v. i."/>
    <n v="192083360"/>
    <s v="J"/>
    <x v="1"/>
    <s v="Allolio, Christoph;Magarkar, Aniket;Jurkiewicz, Piotr;Baxová, Katarína;Javanainen, Matti;Mason, Philip E.;Šachl, Radek;Cebecauer, Marek;Hof, Martin;Horinek, D.;Heinz, V.;Rachel, R.;Ziegler, C. M.;Schröfel, A.;Jungwirth, Pavel"/>
    <s v="Arginine-rich cell-penetrating peptides induce membrane multilamellarity and subsequently enter via formation of a fusion pore"/>
    <x v="2"/>
    <x v="17"/>
    <s v="Physical chemistry"/>
    <x v="2"/>
    <x v="5"/>
  </r>
  <r>
    <x v="2"/>
    <x v="2"/>
    <n v="61388963"/>
    <x v="141"/>
    <s v="Ústav organické chemie a biochemie AV ČR, v. v. i."/>
    <n v="192093299"/>
    <s v="J"/>
    <x v="1"/>
    <s v="Kaleta, Jiří;Wen, Jin;Magnera, T. F.;Dron, P. I.;Zhu, C.;Michl, Josef"/>
    <s v="Structure of a monolayer of molecular rotors on aqueous subphase from grazing-incidence X-ray diffraction"/>
    <x v="2"/>
    <x v="17"/>
    <s v="Physical chemistry"/>
    <x v="2"/>
    <x v="1"/>
  </r>
  <r>
    <x v="2"/>
    <x v="2"/>
    <n v="61388963"/>
    <x v="141"/>
    <s v="Ústav organické chemie a biochemie AV ČR, v. v. i."/>
    <n v="192093380"/>
    <s v="P"/>
    <x v="0"/>
    <s v="Maletínská, Lenka;Železná, Blanka;Blechová, Miroslava;Popelová, Andrea"/>
    <s v="Lipidated peptides as anti-obesity agents"/>
    <x v="5"/>
    <x v="27"/>
    <s v="Pharmacology and pharmacy"/>
    <x v="2"/>
    <x v="5"/>
  </r>
  <r>
    <x v="2"/>
    <x v="2"/>
    <n v="61388963"/>
    <x v="141"/>
    <s v="Ústav organické chemie a biochemie AV ČR, v. v. i."/>
    <n v="192156370"/>
    <s v="J"/>
    <x v="1"/>
    <s v="Tupec, Michal;Buček, Aleš;Janoušek, V.;Vogel, H.;Prchalová, Darina;Kindl, Jiří;Pavlíčková, Tereza;Wenzelová, P.;Jahn, Ullrich;Valterová, Irena;Pichová, Iva"/>
    <s v="Expansion of the fatty acyl reductase gene family shaped pheromone communication in Hymenoptera"/>
    <x v="2"/>
    <x v="5"/>
    <s v="Biochemistry and molecular biology"/>
    <x v="3"/>
    <x v="1"/>
  </r>
  <r>
    <x v="2"/>
    <x v="2"/>
    <n v="61388963"/>
    <x v="141"/>
    <s v="Ústav organické chemie a biochemie AV ČR, v. v. i."/>
    <n v="191872599"/>
    <s v="J"/>
    <x v="1"/>
    <s v="Dziuba, Dmytro;Pospíšil, Petr;Matyašovský, Ján;Brynda, Jiří;Nachtigallová, Dana;Rulíšek, Lubomír;Pohl, Radek;Hof, Martin;Hocek, Michal"/>
    <s v="Solvatochromic fluorene-linked nucleoside and DNA as color-changing fluorescent probes for sensing interactions"/>
    <x v="2"/>
    <x v="17"/>
    <s v="Organic chemistry"/>
    <x v="3"/>
    <x v="1"/>
  </r>
  <r>
    <x v="2"/>
    <x v="2"/>
    <n v="61388963"/>
    <x v="141"/>
    <s v="Ústav organické chemie a biochemie AV ČR, v. v. i."/>
    <n v="192160326"/>
    <s v="J"/>
    <x v="1"/>
    <s v="Ivancová, Ivana;Pohl, Radek;Hubálek, Martin;Hocek, Michal"/>
    <s v="Squaramate-Modified Nucleotides and DNA for Specific Cross-Linking with Lysine-Containing Peptides and Proteins"/>
    <x v="2"/>
    <x v="17"/>
    <s v="Organic chemistry"/>
    <x v="3"/>
    <x v="1"/>
  </r>
  <r>
    <x v="2"/>
    <x v="2"/>
    <n v="61388963"/>
    <x v="141"/>
    <s v="Ústav organické chemie a biochemie AV ČR, v. v. i."/>
    <n v="192156369"/>
    <s v="J"/>
    <x v="1"/>
    <s v="Buttersack, Tillmann;Mason, Philip E.;McMullen, R. S.;Martinek, Tomáš;Březina, Kryštof;Hein, D.;Ali, H.;Kolbeck, C.;Schewe, C.;Malerz, S.;Winter, B.;Seidel, R.;Maršálek, O.;Jungwirth, Pavel;Bradforth, S. E."/>
    <s v="Valence and Core-Level X-ray Photoelectron Spectroscopy of a Liquid Ammonia Microjet"/>
    <x v="2"/>
    <x v="17"/>
    <s v="Physical chemistry"/>
    <x v="3"/>
    <x v="5"/>
  </r>
  <r>
    <x v="2"/>
    <x v="2"/>
    <n v="61388963"/>
    <x v="141"/>
    <s v="Ústav organické chemie a biochemie AV ČR, v. v. i."/>
    <n v="191963530"/>
    <s v="J"/>
    <x v="1"/>
    <s v="Timr, Štěpán;Pleskot, Roman;Kadlec, Jan;Kohagen, Miriam;Magarkar, Aniket;Jungwirth, Pavel"/>
    <s v="Membrane Binding of Recoverin: From Mechanistic Understanding to Biological Functionality"/>
    <x v="2"/>
    <x v="17"/>
    <s v="Physical chemistry"/>
    <x v="3"/>
    <x v="5"/>
  </r>
  <r>
    <x v="2"/>
    <x v="2"/>
    <n v="61388963"/>
    <x v="141"/>
    <s v="Ústav organické chemie a biochemie AV ČR, v. v. i."/>
    <n v="192073567"/>
    <s v="J"/>
    <x v="1"/>
    <s v="Timr, Štěpán;Kadlec, Jan;Srb, Pavel;Ollila, O. H. Samuli;Jungwirth, Pavel"/>
    <s v="Calcium Sensing by Recoverin: Effect of Protein Conformation on Ion Affinity"/>
    <x v="2"/>
    <x v="17"/>
    <s v="Physical chemistry"/>
    <x v="3"/>
    <x v="1"/>
  </r>
  <r>
    <x v="2"/>
    <x v="2"/>
    <n v="61388963"/>
    <x v="141"/>
    <s v="Ústav organické chemie a biochemie AV ČR, v. v. i."/>
    <n v="192160213"/>
    <s v="J"/>
    <x v="1"/>
    <s v="Straka, Michal;Andris, E.;Vícha, J.;Růžička, A.;Roithová, J.;Rulíšek, Lubomír"/>
    <s v="Spectroscopic and Computational Evidence of Intramolecular AuI⋅⋅⋅H+−N Hydrogen Bonding"/>
    <x v="2"/>
    <x v="17"/>
    <s v="Physical chemistry"/>
    <x v="3"/>
    <x v="5"/>
  </r>
  <r>
    <x v="2"/>
    <x v="2"/>
    <n v="61388963"/>
    <x v="141"/>
    <s v="Ústav organické chemie a biochemie AV ČR, v. v. i."/>
    <n v="192093336"/>
    <s v="J"/>
    <x v="1"/>
    <s v="Bím, Daniel;Maldonado-Domínguez, M.;Rulíšek, Lubomír;Srnec, M."/>
    <s v="Beyond the classical thermodynamic contributions to hydrogen atom abstraction reactivity"/>
    <x v="2"/>
    <x v="17"/>
    <s v="Physical chemistry"/>
    <x v="3"/>
    <x v="5"/>
  </r>
  <r>
    <x v="2"/>
    <x v="2"/>
    <n v="61388963"/>
    <x v="141"/>
    <s v="Ústav organické chemie a biochemie AV ČR, v. v. i."/>
    <n v="191972845"/>
    <s v="J"/>
    <x v="1"/>
    <s v="Kolesnikova, Sofia;Hubálek, Martin;Bednárová, Lucie;Cvačka, Josef;Curtis, Edward A."/>
    <s v="Multimerization rules for G-quadruplexes"/>
    <x v="2"/>
    <x v="5"/>
    <s v="Biochemistry and molecular biology"/>
    <x v="3"/>
    <x v="5"/>
  </r>
  <r>
    <x v="2"/>
    <x v="2"/>
    <n v="61388963"/>
    <x v="141"/>
    <s v="Ústav organické chemie a biochemie AV ČR, v. v. i."/>
    <n v="192160468"/>
    <s v="P"/>
    <x v="0"/>
    <s v="Kraus, Tomáš;Zawada, Zbigniew"/>
    <s v="Cyclodextrin-based transporter of nucleoside triphosphate transporter across the cell membrane, its preparation and use"/>
    <x v="2"/>
    <x v="17"/>
    <s v="Organic chemistry"/>
    <x v="3"/>
    <x v="5"/>
  </r>
  <r>
    <x v="2"/>
    <x v="2"/>
    <n v="61388963"/>
    <x v="141"/>
    <s v="Ústav organické chemie a biochemie AV ČR, v. v. i."/>
    <n v="192160476"/>
    <s v="P"/>
    <x v="0"/>
    <s v="Hocek, Michal;Tokarenko, Anna;Smolen, Sabina;Hajdúch, M.;Džubák, P."/>
    <s v="Substituted heteropentadieno-pyrrolopyrimidine ribonucleosides for therapeutic use"/>
    <x v="5"/>
    <x v="27"/>
    <s v="Medicinal chemistry"/>
    <x v="3"/>
    <x v="1"/>
  </r>
  <r>
    <x v="2"/>
    <x v="2"/>
    <n v="61388963"/>
    <x v="141"/>
    <s v="Ústav organické chemie a biochemie AV ČR, v. v. i."/>
    <n v="192073583"/>
    <s v="J"/>
    <x v="1"/>
    <s v="Hnízda, Aleš;Fábry, M.;Moriyama, T.;Pachl, Petr;Kugler, Michael;Brinsa, Vítězslav;Ascher, D. B.;Carroll, W. L.;Novák, P.;Žaliová, M.;Trka, J.;Řezáčová, Pavlína;Yang, J. J.;Veverka, Václav"/>
    <s v="Relapsed acute lymphoblastic leukemia-specific mutations in NT5C2 cluster into hotspots driving intersubunit stimulation"/>
    <x v="2"/>
    <x v="5"/>
    <s v="Biochemistry and molecular biology"/>
    <x v="3"/>
    <x v="1"/>
  </r>
  <r>
    <x v="2"/>
    <x v="2"/>
    <n v="61388963"/>
    <x v="141"/>
    <s v="Ústav organické chemie a biochemie AV ČR, v. v. i."/>
    <n v="192073625"/>
    <s v="J"/>
    <x v="1"/>
    <s v="Vávra, Jan;Řehoř, Ivan;Rendler, T.;Jani, Mona;Bednár, J.;Baksh, M. M.;Zappe, A.;Wrachtrup, J.;Cígler, Petr"/>
    <s v="Supported Lipid Bilayers on Fluorescent Nanodiamonds: A Structurally Defined and Versatile Coating for Bioapplications"/>
    <x v="2"/>
    <x v="5"/>
    <s v="Biochemistry and molecular biology"/>
    <x v="3"/>
    <x v="2"/>
  </r>
  <r>
    <x v="2"/>
    <x v="2"/>
    <n v="61388963"/>
    <x v="141"/>
    <s v="Ústav organické chemie a biochemie AV ČR, v. v. i."/>
    <n v="192156451"/>
    <s v="J"/>
    <x v="1"/>
    <s v="Novotná, Barbora;Vaneková, Lenka;Zavřel, Martin;Buděšínský, Miloš;Dejmek, Milan;Smola, Miroslav;Gutten, Ondrej;Tehrani, Zahra Aliakbar;Pimková Polidarová, Markéta;Brázdová, Andrea;Liboska, Radek;Štěpánek, Ivan;Vavřina, Zdeněk;Jandušík, Tomáš;Nencka, Radim;Rulíšek, Lubomír;Bouřa, Evžen;Brynda, Jiří;Páv, Ondřej;Birkuš, Gabriel"/>
    <s v="Enzymatic Preparation of 2′–5′,3′–5′-Cyclic Dinucleotides, Their Binding Properties to Stimulator of Interferon Genes Adaptor Protein, and Structure/Activity Correlations"/>
    <x v="2"/>
    <x v="17"/>
    <s v="Organic chemistry"/>
    <x v="3"/>
    <x v="5"/>
  </r>
  <r>
    <x v="2"/>
    <x v="2"/>
    <n v="61388963"/>
    <x v="141"/>
    <s v="Ústav organické chemie a biochemie AV ČR, v. v. i."/>
    <n v="192160328"/>
    <s v="J"/>
    <x v="1"/>
    <s v="Hernandez Guerra, Daniel;Hlavačková, Anna;Pramthaisong, Chiranan;Vespoli, Ilaria;Pohl, Radek;Slanina, Tomáš;Jahn, Ullrich"/>
    <s v="Photochemical C-H Amination of Ethers and Geminal Difunctionalization Reactions in One Pot"/>
    <x v="2"/>
    <x v="17"/>
    <s v="Physical chemistry"/>
    <x v="3"/>
    <x v="1"/>
  </r>
  <r>
    <x v="2"/>
    <x v="2"/>
    <n v="61388963"/>
    <x v="141"/>
    <s v="Ústav organické chemie a biochemie AV ČR, v. v. i."/>
    <n v="192160397"/>
    <s v="J"/>
    <x v="1"/>
    <s v="Klejch, Tomáš;Keough, D. T.;Chavchich, M.;Travis, J.;Skácel, Jan;Pohl, Radek;Janeba, Zlatko;Edstein, M. D.;Avery, V. M.;Guddat, L. W.;Hocková, Dana"/>
    <s v="Sulfide, sulfoxide and sulfone bridged acyclic nucleoside phosphonates as inhibitors of the Plasmodium falciparum and human 6-oxopurine phosphoribosyltransferases: Synthesis and evaluation"/>
    <x v="2"/>
    <x v="17"/>
    <s v="Organic chemistry"/>
    <x v="3"/>
    <x v="1"/>
  </r>
  <r>
    <x v="2"/>
    <x v="2"/>
    <n v="61388963"/>
    <x v="141"/>
    <s v="Ústav organické chemie a biochemie AV ČR, v. v. i."/>
    <n v="192160363"/>
    <s v="J"/>
    <x v="1"/>
    <s v="Zaykov, Alexandr;Felkel, P.;Buchanan, E. A.;Jovanovic, M.;Havenith, R. W. A.;Kathir, R. K.;Broer, R.;Havlas, Zdeněk;Michl, Josef"/>
    <s v="Singlet Fission Rate: Optimized Packing of a Molecular Pair. Ethylene as a Model"/>
    <x v="2"/>
    <x v="17"/>
    <s v="Physical chemistry"/>
    <x v="3"/>
    <x v="1"/>
  </r>
  <r>
    <x v="2"/>
    <x v="2"/>
    <n v="61388963"/>
    <x v="141"/>
    <s v="Ústav organické chemie a biochemie AV ČR, v. v. i."/>
    <n v="191963447"/>
    <s v="J"/>
    <x v="1"/>
    <s v="Mejdrová, Ivana;Chalupská, Dominika;Plačková, Pavla;Müller, C.;Šála, Michal;Klíma, Martin;Bäumlová, Adriana;Hřebabecký, Hubert;Procházková, Eliška;Dejmek, Milan;Strunin, Dmytro;Weber, Jan;Lee, G.;Matoušová, Marika;Mertlíková-Kaiserová, Helena;Ziebuhr, J.;Birkuš, G.;Bouřa, Evžen;Nencka, Radim"/>
    <s v="Rational Design of Novel Highly Potent and Selective Phosphatidylinositol 4-Kinase III beta (PI4KB) Inhibitors as Broad-Spectrum Antiviral Agents and Tools for Chemical Biology"/>
    <x v="2"/>
    <x v="17"/>
    <s v="Organic chemistry"/>
    <x v="3"/>
    <x v="1"/>
  </r>
  <r>
    <x v="2"/>
    <x v="2"/>
    <n v="68378068"/>
    <x v="142"/>
    <s v="Ústav pro českou literaturu AV ČR, v. v. i."/>
    <n v="191866606"/>
    <s v="J"/>
    <x v="1"/>
    <s v="Smyčka, Václav"/>
    <s v="„The lost girl“: das nomadische Leben der Bilder von Flucht und Vertreibung"/>
    <x v="3"/>
    <x v="6"/>
    <s v="Studies on Film, Radio and Television"/>
    <x v="1"/>
    <x v="2"/>
  </r>
  <r>
    <x v="2"/>
    <x v="2"/>
    <n v="68378068"/>
    <x v="142"/>
    <s v="Ústav pro českou literaturu AV ČR, v. v. i."/>
    <n v="191866574"/>
    <s v="B"/>
    <x v="1"/>
    <s v="Jacková, Magdaléna"/>
    <s v="Nejmírnější Pallas: hry určené gramatikálním třídám jezuitských gymnázií"/>
    <x v="3"/>
    <x v="14"/>
    <s v="Specific literatures"/>
    <x v="1"/>
    <x v="1"/>
  </r>
  <r>
    <x v="2"/>
    <x v="2"/>
    <n v="68378068"/>
    <x v="142"/>
    <s v="Ústav pro českou literaturu AV ČR, v. v. i."/>
    <n v="191966682"/>
    <s v="B"/>
    <x v="1"/>
    <s v="Plecháč, Petr;Kolár, Robert"/>
    <s v="Kapitoly z korpusové versologie"/>
    <x v="3"/>
    <x v="14"/>
    <s v="Specific literatures"/>
    <x v="1"/>
    <x v="1"/>
  </r>
  <r>
    <x v="2"/>
    <x v="2"/>
    <n v="68378068"/>
    <x v="142"/>
    <s v="Ústav pro českou literaturu AV ČR, v. v. i."/>
    <n v="191966684"/>
    <s v="C"/>
    <x v="1"/>
    <s v="Madl, Claire"/>
    <s v="Langue et édition scolaire en Bohême au temps de la réforme de Marie-Thérèse. Retour sur une grande question et de petits livres"/>
    <x v="3"/>
    <x v="14"/>
    <s v="Specific literatures"/>
    <x v="1"/>
    <x v="1"/>
  </r>
  <r>
    <x v="2"/>
    <x v="2"/>
    <n v="68378068"/>
    <x v="142"/>
    <s v="Ústav pro českou literaturu AV ČR, v. v. i."/>
    <n v="191979799"/>
    <s v="B"/>
    <x v="1"/>
    <s v="Kořínková, Lucie"/>
    <s v="František Gellner: Text – obraz – kontext"/>
    <x v="3"/>
    <x v="14"/>
    <s v="Specific literatures"/>
    <x v="1"/>
    <x v="1"/>
  </r>
  <r>
    <x v="2"/>
    <x v="2"/>
    <n v="68378068"/>
    <x v="142"/>
    <s v="Ústav pro českou literaturu AV ČR, v. v. i."/>
    <n v="191979841"/>
    <s v="B"/>
    <x v="1"/>
    <s v="Matonoha, Jan;Müller, Richard;Šidák, Pavel;Šebek, Josef;Češka, J.;Fulka, J.;Lukavec, J."/>
    <s v="Za (de)konstruktivismem: kritické koncepty (post)poststrukturální literární a kulturní teorie"/>
    <x v="3"/>
    <x v="14"/>
    <s v="Specific literatures"/>
    <x v="1"/>
    <x v="1"/>
  </r>
  <r>
    <x v="2"/>
    <x v="2"/>
    <n v="68378068"/>
    <x v="142"/>
    <s v="Ústav pro českou literaturu AV ČR, v. v. i."/>
    <n v="191866569"/>
    <s v="B"/>
    <x v="1"/>
    <s v="Říhová, Zuzana"/>
    <s v="Vprostřed davu: česká avantgarda mezi individualismem a kolektivismem"/>
    <x v="3"/>
    <x v="14"/>
    <s v="Specific literatures"/>
    <x v="1"/>
    <x v="2"/>
  </r>
  <r>
    <x v="2"/>
    <x v="2"/>
    <n v="68378068"/>
    <x v="142"/>
    <s v="Ústav pro českou literaturu AV ČR, v. v. i."/>
    <n v="191866578"/>
    <s v="B"/>
    <x v="1"/>
    <s v="Fedrová, Stanislava;Jedličková, Alice"/>
    <s v="Viditelné popisy : vizualita, sugestivita a intermedialita literární deskripce"/>
    <x v="3"/>
    <x v="14"/>
    <s v="Specific literatures"/>
    <x v="1"/>
    <x v="2"/>
  </r>
  <r>
    <x v="2"/>
    <x v="2"/>
    <n v="68378068"/>
    <x v="142"/>
    <s v="Ústav pro českou literaturu AV ČR, v. v. i."/>
    <n v="191866588"/>
    <s v="B"/>
    <x v="1"/>
    <s v="Piorecký, Karel"/>
    <s v="Česká literatura a nová média"/>
    <x v="3"/>
    <x v="14"/>
    <s v="Specific literatures"/>
    <x v="1"/>
    <x v="0"/>
  </r>
  <r>
    <x v="2"/>
    <x v="2"/>
    <n v="68378068"/>
    <x v="142"/>
    <s v="Ústav pro českou literaturu AV ČR, v. v. i."/>
    <n v="191866591"/>
    <s v="C"/>
    <x v="1"/>
    <s v="Píša, Petr"/>
    <s v="„Damit es ohne Banstandungen durchgeht“. Strategien im Umgang mit der vormärzlichen Zensur in Böhmen am Beispiel von Václav Hanka"/>
    <x v="3"/>
    <x v="14"/>
    <s v="Specific literatures"/>
    <x v="1"/>
    <x v="0"/>
  </r>
  <r>
    <x v="2"/>
    <x v="2"/>
    <n v="68378068"/>
    <x v="142"/>
    <s v="Ústav pro českou literaturu AV ČR, v. v. i."/>
    <n v="191866596"/>
    <s v="B"/>
    <x v="1"/>
    <s v="Piorecká, Kateřina"/>
    <s v="Psaní na dotek: materialita textu a proces psaní v české literární kultuře 1885–1989"/>
    <x v="3"/>
    <x v="14"/>
    <s v="Specific literatures"/>
    <x v="1"/>
    <x v="0"/>
  </r>
  <r>
    <x v="2"/>
    <x v="2"/>
    <n v="68378068"/>
    <x v="142"/>
    <s v="Ústav pro českou literaturu AV ČR, v. v. i."/>
    <n v="191979780"/>
    <s v="B"/>
    <x v="1"/>
    <s v="Burget, Eduard"/>
    <s v="Dramatik na pranýři : podivný osud spisovatele Františka Zavřela"/>
    <x v="3"/>
    <x v="14"/>
    <s v="Specific literatures"/>
    <x v="1"/>
    <x v="0"/>
  </r>
  <r>
    <x v="2"/>
    <x v="2"/>
    <n v="68378068"/>
    <x v="142"/>
    <s v="Ústav pro českou literaturu AV ČR, v. v. i."/>
    <n v="191979842"/>
    <s v="J"/>
    <x v="1"/>
    <s v="Říhová, Zuzana"/>
    <s v="For a New Novel: Milada Součková and Czech Modernist Fiction in the 1930s’"/>
    <x v="3"/>
    <x v="14"/>
    <s v="Specific literatures"/>
    <x v="1"/>
    <x v="0"/>
  </r>
  <r>
    <x v="2"/>
    <x v="2"/>
    <n v="68378068"/>
    <x v="142"/>
    <s v="Ústav pro českou literaturu AV ČR, v. v. i."/>
    <n v="192047260"/>
    <s v="B"/>
    <x v="1"/>
    <s v="Sládek, Ondřej;Jedličková, Alice;Merenus, Aleš;Fořt, Bohumil;Vykypěl, Bohumil;Drozd, D.;Teplan, D.;Podhajský, František A.;Hoffmannová, Jana;Koten, Jiří;Matonoha, Jan;Šebek, Josef;Tlustý, J.;Trávníček, Jiří;Vojvodík, J.;Jungmannová, Lenka;Havránková, Mari"/>
    <s v="Slovník literárněvědného strukturalismu"/>
    <x v="3"/>
    <x v="14"/>
    <s v="Specific literatures"/>
    <x v="2"/>
    <x v="1"/>
  </r>
  <r>
    <x v="2"/>
    <x v="2"/>
    <n v="68378068"/>
    <x v="142"/>
    <s v="Ústav pro českou literaturu AV ČR, v. v. i."/>
    <n v="192047261"/>
    <s v="B"/>
    <x v="1"/>
    <s v="Iwashita, Daniela;Davidová, Eliška;Kořínková, Šárka;Mrázková, I.;Podaná, B."/>
    <s v="Poznávám krásu Vašich krajin. Vzájemná korespondence Jakuba Demla a Otokara Březiny"/>
    <x v="3"/>
    <x v="14"/>
    <s v="Specific literatures"/>
    <x v="2"/>
    <x v="2"/>
  </r>
  <r>
    <x v="2"/>
    <x v="2"/>
    <n v="68378068"/>
    <x v="142"/>
    <s v="Ústav pro českou literaturu AV ČR, v. v. i."/>
    <n v="192087801"/>
    <s v="B"/>
    <x v="1"/>
    <s v="Kosák, Michal;Flaišman, Jiří;Lehečka, Boris;Plecháč, Petr;Říha, Jakub;Sichálek, J."/>
    <s v="Editologie. Od náčrtu ke knize"/>
    <x v="3"/>
    <x v="14"/>
    <s v="Specific literatures"/>
    <x v="2"/>
    <x v="2"/>
  </r>
  <r>
    <x v="2"/>
    <x v="2"/>
    <n v="68378068"/>
    <x v="142"/>
    <s v="Ústav pro českou literaturu AV ČR, v. v. i."/>
    <n v="192087811"/>
    <s v="B"/>
    <x v="1"/>
    <s v="Přibáň, Michal;Burget, Eduard;Holečková, Marta Edith;Jareš, Michal;Košnarová, Veronika;Loučová, Petra;Přibáňová, Alena;Šidák, Pavel;Vítová, Andrea"/>
    <s v="Český literární samizdat 1948-1989"/>
    <x v="3"/>
    <x v="14"/>
    <s v="Specific literatures"/>
    <x v="2"/>
    <x v="1"/>
  </r>
  <r>
    <x v="2"/>
    <x v="2"/>
    <n v="68378068"/>
    <x v="142"/>
    <s v="Ústav pro českou literaturu AV ČR, v. v. i."/>
    <n v="192087815"/>
    <s v="B"/>
    <x v="1"/>
    <s v="Charypar, Michal"/>
    <s v="Prameny Máchova Máje. Fakta a hypotézy"/>
    <x v="3"/>
    <x v="14"/>
    <s v="Specific literatures"/>
    <x v="2"/>
    <x v="2"/>
  </r>
  <r>
    <x v="2"/>
    <x v="2"/>
    <n v="68378068"/>
    <x v="142"/>
    <s v="Ústav pro českou literaturu AV ČR, v. v. i."/>
    <n v="192099092"/>
    <s v="B"/>
    <x v="1"/>
    <s v="Šidák, Pavel"/>
    <s v="Mokře chodí v suše: vodník v české literatuře"/>
    <x v="3"/>
    <x v="14"/>
    <s v="Specific literatures"/>
    <x v="2"/>
    <x v="1"/>
  </r>
  <r>
    <x v="2"/>
    <x v="2"/>
    <n v="68378068"/>
    <x v="142"/>
    <s v="Ústav pro českou literaturu AV ČR, v. v. i."/>
    <n v="192099111"/>
    <s v="B"/>
    <x v="1"/>
    <s v="Píša, Petr;Künne, W."/>
    <s v="“weil ich den kirchlichen sowohl als weltlichen Behörden mißfiel”: Bernard Bolzano auf dem Index"/>
    <x v="3"/>
    <x v="14"/>
    <s v="Specific literatures"/>
    <x v="2"/>
    <x v="1"/>
  </r>
  <r>
    <x v="2"/>
    <x v="2"/>
    <n v="68378068"/>
    <x v="142"/>
    <s v="Ústav pro českou literaturu AV ČR, v. v. i."/>
    <n v="192099134"/>
    <s v="B"/>
    <x v="0"/>
    <s v="Šámal, Petr;Janáček, Pavel;Barborík, V.;Pavlíček, T.;Budňák, Jan;Burget, Eduard;Ducháček, M.;Fojtíková, J.;Futtera, Ladislav;Görözdi, J.;Habaj, M.;Holanová, Markéta;Holeček, L.;Jareš, Michal;Kanda, Roman;Kolár, Robert;Kořínek, Pavel;Kratochvil, A.;Kuthano"/>
    <s v="Literární kronika první republiky: Události - díla - souvislosti"/>
    <x v="3"/>
    <x v="14"/>
    <s v="Specific literatures"/>
    <x v="2"/>
    <x v="1"/>
  </r>
  <r>
    <x v="2"/>
    <x v="2"/>
    <n v="68378068"/>
    <x v="142"/>
    <s v="Ústav pro českou literaturu AV ČR, v. v. i."/>
    <n v="192099144"/>
    <s v="B"/>
    <x v="1"/>
    <s v="Kořínek, Pavel;Kořínková, Lucie;Voříšková, M.;Klapač, R."/>
    <s v="Punťa: zapomenutý hrdina českého komiksu (1934-1942)"/>
    <x v="3"/>
    <x v="14"/>
    <s v="Specific literatures"/>
    <x v="2"/>
    <x v="1"/>
  </r>
  <r>
    <x v="2"/>
    <x v="2"/>
    <n v="68378068"/>
    <x v="142"/>
    <s v="Ústav pro českou literaturu AV ČR, v. v. i."/>
    <n v="192166743"/>
    <s v="B"/>
    <x v="1"/>
    <s v="Madl, Claire;Píša, Petr;Wögerbauer, Michael"/>
    <s v="Buchwesen in Böhmen 1749–1848. Kommentiertes Verzeichnis der Drucker, Buchhändler, Buchbinder, Kupfer- und Steindrucker"/>
    <x v="3"/>
    <x v="14"/>
    <s v="General literature studies"/>
    <x v="3"/>
    <x v="1"/>
  </r>
  <r>
    <x v="2"/>
    <x v="2"/>
    <n v="68378068"/>
    <x v="142"/>
    <s v="Ústav pro českou literaturu AV ČR, v. v. i."/>
    <n v="192166710"/>
    <s v="B"/>
    <x v="1"/>
    <s v="Madl, Claire;Wögerbauer, Michael;Píša, Petr"/>
    <s v="Na cestě k “výborně zřízenému knihkupectví”. Protagonisté, podniky a sítě knižního trhu v Čechách (1749–1848)"/>
    <x v="3"/>
    <x v="14"/>
    <s v="General literature studies"/>
    <x v="3"/>
    <x v="1"/>
  </r>
  <r>
    <x v="2"/>
    <x v="2"/>
    <n v="68378068"/>
    <x v="142"/>
    <s v="Ústav pro českou literaturu AV ČR, v. v. i."/>
    <n v="192166708"/>
    <s v="B"/>
    <x v="1"/>
    <s v="Charypar, Michal;Flaišman, Jiří;Kosák, Michal"/>
    <s v="Máj. Báseň"/>
    <x v="3"/>
    <x v="14"/>
    <s v="General literature studies"/>
    <x v="3"/>
    <x v="1"/>
  </r>
  <r>
    <x v="2"/>
    <x v="2"/>
    <n v="68378068"/>
    <x v="142"/>
    <s v="Ústav pro českou literaturu AV ČR, v. v. i."/>
    <n v="192166731"/>
    <s v="B"/>
    <x v="1"/>
    <s v="Berkes, T.;Boutan, J.;Catalano, A.;Cermanová, I.;Cooper, D. L.;Deutschmann, P.;Dlábková, M.;Dobiáš, Dalibor;Dorn, L.;Ducháček, M.;Fránek, Michal;Futtera, Ladislav;Galmiche, X.;Hedin, T.;Hrdina, Martin;Charypar, Michal;Ibler, R.;Jiroušek, B.;Kopecký, J.;Krejčová, Iva;Křišťanová, D.;Kudrnáč, J.;Lukešová, V.;Machalíková, P.;Masař, T.;Merzová, R.;Novák, M.;Petrbok, Václav;Reittererová, V.;Řezník, M.;Servant, C.;Smyčka, Václav;Šabić, M.;Šebesta, K.;Šěn, F.;Šima, K."/>
    <s v="Rukopisy královédvorský a zelenohorský v kultuře a umění"/>
    <x v="3"/>
    <x v="14"/>
    <s v="General literature studies"/>
    <x v="3"/>
    <x v="1"/>
  </r>
  <r>
    <x v="2"/>
    <x v="2"/>
    <n v="68378068"/>
    <x v="142"/>
    <s v="Ústav pro českou literaturu AV ČR, v. v. i."/>
    <n v="192166735"/>
    <s v="B"/>
    <x v="1"/>
    <s v="Jaluška, Matouš;Fantysová Matějková, Jana;Soukup, Daniel;Pokorný, M."/>
    <s v="Nebe, peklo, poezie. Reformace z různých stran"/>
    <x v="3"/>
    <x v="14"/>
    <s v="General literature studies"/>
    <x v="3"/>
    <x v="2"/>
  </r>
  <r>
    <x v="2"/>
    <x v="2"/>
    <n v="68378068"/>
    <x v="142"/>
    <s v="Ústav pro českou literaturu AV ČR, v. v. i."/>
    <n v="192166697"/>
    <s v="O"/>
    <x v="1"/>
    <s v="Plecháč, Petr;Barry, P.;Skulacheva, T.;Bermúdez-Sabel, H.;Kolár, Robert"/>
    <s v="Quantitative Approaches to Versification."/>
    <x v="3"/>
    <x v="14"/>
    <s v="Literary theory"/>
    <x v="3"/>
    <x v="5"/>
  </r>
  <r>
    <x v="2"/>
    <x v="2"/>
    <n v="68378068"/>
    <x v="142"/>
    <s v="Ústav pro českou literaturu AV ČR, v. v. i."/>
    <n v="192166709"/>
    <s v="B"/>
    <x v="1"/>
    <s v="Říha, Jakub"/>
    <s v="Nerudův verš"/>
    <x v="3"/>
    <x v="14"/>
    <s v="Literary theory"/>
    <x v="3"/>
    <x v="0"/>
  </r>
  <r>
    <x v="2"/>
    <x v="2"/>
    <n v="68378068"/>
    <x v="142"/>
    <s v="Ústav pro českou literaturu AV ČR, v. v. i."/>
    <n v="192166746"/>
    <s v="O"/>
    <x v="1"/>
    <s v="Petrbok, Václav;Smyčka, Václav;Turek, Matouš;Nekula, M.;Heimböckel, D.;Weinberg, M.;Budňák, Jan;Futtera, Ladislav;Horňáček, L.;Hon, J. K."/>
    <s v="Jak psát transkulturní literární dějiny?"/>
    <x v="3"/>
    <x v="14"/>
    <s v="General literature studies"/>
    <x v="3"/>
    <x v="1"/>
  </r>
  <r>
    <x v="2"/>
    <x v="2"/>
    <n v="68378068"/>
    <x v="142"/>
    <s v="Ústav pro českou literaturu AV ČR, v. v. i."/>
    <n v="192166752"/>
    <s v="B"/>
    <x v="1"/>
    <s v="Hruška, Petr"/>
    <s v="Daleko do ničeho. Básník Ivan Wernisch"/>
    <x v="3"/>
    <x v="14"/>
    <s v="General literature studies"/>
    <x v="3"/>
    <x v="2"/>
  </r>
  <r>
    <x v="2"/>
    <x v="2"/>
    <n v="67985874"/>
    <x v="143"/>
    <s v="Ústav pro hydrodynamiku AV ČR, v. v. i."/>
    <n v="191869606"/>
    <s v="F"/>
    <x v="0"/>
    <s v="Fiedler, J.;Mágr, Z.;Tesař, Miroslav"/>
    <s v="Odolná monitorovací stanice"/>
    <x v="1"/>
    <x v="28"/>
    <n v="20701"/>
    <x v="0"/>
    <x v="0"/>
  </r>
  <r>
    <x v="2"/>
    <x v="2"/>
    <n v="67985874"/>
    <x v="143"/>
    <s v="Ústav pro hydrodynamiku AV ČR, v. v. i."/>
    <n v="191869599"/>
    <s v="P"/>
    <x v="0"/>
    <s v="Pivokonský, Martin;Pivokonská, Lenka;Janda, V."/>
    <s v="Způsob zvýšení efektivity odstranění organických látek produkovaných sinicemi a řasami při úpravě vlastností vody koagulací"/>
    <x v="1"/>
    <x v="30"/>
    <n v="20101"/>
    <x v="0"/>
    <x v="1"/>
  </r>
  <r>
    <x v="2"/>
    <x v="2"/>
    <n v="67985874"/>
    <x v="143"/>
    <s v="Ústav pro hydrodynamiku AV ČR, v. v. i."/>
    <n v="191976786"/>
    <s v="R"/>
    <x v="0"/>
    <s v="Hnilica, Jan;Slámová, Romana"/>
    <s v="IDF.exe 1.0"/>
    <x v="2"/>
    <x v="9"/>
    <s v="Hydrology"/>
    <x v="1"/>
    <x v="3"/>
  </r>
  <r>
    <x v="2"/>
    <x v="2"/>
    <n v="67985874"/>
    <x v="143"/>
    <s v="Ústav pro hydrodynamiku AV ČR, v. v. i."/>
    <n v="191965553"/>
    <s v="R"/>
    <x v="0"/>
    <s v="Pivokonský, Radek"/>
    <s v="RheoCalc – Software for calculation of linear viscoelastic spectra"/>
    <x v="2"/>
    <x v="17"/>
    <s v="Polymer science"/>
    <x v="1"/>
    <x v="3"/>
  </r>
  <r>
    <x v="2"/>
    <x v="2"/>
    <n v="67985874"/>
    <x v="143"/>
    <s v="Ústav pro hydrodynamiku AV ČR, v. v. i."/>
    <n v="192086733"/>
    <s v="J"/>
    <x v="0"/>
    <s v="Pivokonský, Martin;Čermáková, Lenka;Novotná, Kateřina;Peer, Petra;Cajthaml, T.;Janda, V."/>
    <s v="Occurrence of microplastics in raw and treated drinking water"/>
    <x v="2"/>
    <x v="9"/>
    <s v="Environmental sciences (social aspects to be 5.7)"/>
    <x v="2"/>
    <x v="5"/>
  </r>
  <r>
    <x v="2"/>
    <x v="2"/>
    <n v="67985874"/>
    <x v="143"/>
    <s v="Ústav pro hydrodynamiku AV ČR, v. v. i."/>
    <n v="192096134"/>
    <s v="F"/>
    <x v="0"/>
    <s v="Pivokonská, Lenka;Petříček, Radim;Pivokonský, Martin"/>
    <s v="Poloprovozní flokulační jednotka"/>
    <x v="2"/>
    <x v="9"/>
    <s v="Environmental sciences (social aspects to be 5.7)"/>
    <x v="2"/>
    <x v="0"/>
  </r>
  <r>
    <x v="2"/>
    <x v="2"/>
    <n v="67985874"/>
    <x v="143"/>
    <s v="Ústav pro hydrodynamiku AV ČR, v. v. i."/>
    <n v="192096147"/>
    <s v="Z"/>
    <x v="0"/>
    <s v="Pivokonská, Lenka;Vašatová, Petra;Petříček, Radim;Novotná, Kateřina;Pivokonský, Martin"/>
    <s v="Technologie tvorby agregátů procesem vysokoúčinné flokulace s ohledem na jejich následnou separaci sedimentací a gravitační filtrací"/>
    <x v="2"/>
    <x v="9"/>
    <s v="Environmental sciences (social aspects to be 5.7)"/>
    <x v="2"/>
    <x v="0"/>
  </r>
  <r>
    <x v="2"/>
    <x v="2"/>
    <n v="67985874"/>
    <x v="143"/>
    <s v="Ústav pro hydrodynamiku AV ČR, v. v. i."/>
    <n v="192096149"/>
    <s v="F"/>
    <x v="0"/>
    <s v="Pivokonská, Lenka;Čermáková, Lenka;Petříček, Radim;Pivokonský, Martin"/>
    <s v="Elektrokoagulační jednotka se separací agregátů"/>
    <x v="2"/>
    <x v="9"/>
    <s v="Environmental sciences (social aspects to be 5.7)"/>
    <x v="2"/>
    <x v="0"/>
  </r>
  <r>
    <x v="2"/>
    <x v="2"/>
    <n v="67985874"/>
    <x v="143"/>
    <s v="Ústav pro hydrodynamiku AV ČR, v. v. i."/>
    <n v="192163533"/>
    <s v="F"/>
    <x v="0"/>
    <s v="Pivokonský, Josef;Pivokonský, Martin;Petříček, Radim;Pivokonská, Lenka"/>
    <s v="Laboratorní míchací zařízení pro vyhodnocování koagulace/flokulace"/>
    <x v="2"/>
    <x v="9"/>
    <s v="Environmental sciences (social aspects to be 5.7)"/>
    <x v="3"/>
    <x v="0"/>
  </r>
  <r>
    <x v="2"/>
    <x v="2"/>
    <n v="67985874"/>
    <x v="143"/>
    <s v="Ústav pro hydrodynamiku AV ČR, v. v. i."/>
    <n v="191976760"/>
    <s v="J"/>
    <x v="1"/>
    <s v="Barešová, Magdalena;Pivokonský, Martin;Novotná, Kateřina;Načeradská, Jana;Brányik, T."/>
    <s v="An application of cellular organic matter to coagulation of cyanobacterial cells (Merismopedia tenuissima)"/>
    <x v="2"/>
    <x v="9"/>
    <s v="Environmental sciences (social aspects to be 5.7)"/>
    <x v="3"/>
    <x v="2"/>
  </r>
  <r>
    <x v="2"/>
    <x v="2"/>
    <n v="67985874"/>
    <x v="143"/>
    <s v="Ústav pro hydrodynamiku AV ČR, v. v. i."/>
    <n v="191869593"/>
    <s v="J"/>
    <x v="1"/>
    <s v="Pivokonský, Martin;Načeradská, Jana;Kopecká, Ivana;Barešová, Magdalena;Jefferson, B.;Li, X.;Henderson, R.K."/>
    <s v="The impact of algogenic organic matter on water treatment plant operation and water quality: a review"/>
    <x v="2"/>
    <x v="9"/>
    <s v="Environmental sciences (social aspects to be 5.7)"/>
    <x v="3"/>
    <x v="5"/>
  </r>
  <r>
    <x v="2"/>
    <x v="2"/>
    <n v="67985874"/>
    <x v="143"/>
    <s v="Ústav pro hydrodynamiku AV ČR, v. v. i."/>
    <n v="192163490"/>
    <s v="J"/>
    <x v="1"/>
    <s v="Novotná, Kateřina;Čermáková, Lenka;Pivokonská, Lenka;Cajthaml, Tomáš;Pivokonský, Martin"/>
    <s v="Microplastics in drinking water treatment – Current knowledge and research needs"/>
    <x v="2"/>
    <x v="9"/>
    <s v="Environmental sciences (social aspects to be 5.7)"/>
    <x v="3"/>
    <x v="2"/>
  </r>
  <r>
    <x v="2"/>
    <x v="2"/>
    <n v="67985874"/>
    <x v="143"/>
    <s v="Ústav pro hydrodynamiku AV ČR, v. v. i."/>
    <n v="192163492"/>
    <s v="J"/>
    <x v="1"/>
    <s v="Hnilica, Jan;Hanel, M.;Puš, V."/>
    <s v="Technical note: Changes in cross- and auto-dependence structures in climate projections of daily precipitation and their sensitivity to outliers"/>
    <x v="2"/>
    <x v="9"/>
    <s v="Hydrology"/>
    <x v="3"/>
    <x v="5"/>
  </r>
  <r>
    <x v="2"/>
    <x v="2"/>
    <n v="67985874"/>
    <x v="143"/>
    <s v="Ústav pro hydrodynamiku AV ČR, v. v. i."/>
    <n v="192163481"/>
    <s v="C"/>
    <x v="1"/>
    <s v="Pivokonský, Martin;Načeradská, Jana;Novotná, Kateřina;Čermáková, Lenka;Vašatová, Petra"/>
    <s v="Flocculation of AOM in Water Treatment"/>
    <x v="2"/>
    <x v="9"/>
    <s v="Environmental sciences (social aspects to be 5.7)"/>
    <x v="3"/>
    <x v="1"/>
  </r>
  <r>
    <x v="2"/>
    <x v="2"/>
    <n v="68378092"/>
    <x v="144"/>
    <s v="Ústav pro jazyk český AV ČR, v. v. i."/>
    <n v="191866354"/>
    <s v="B"/>
    <x v="1"/>
    <s v="Homolková, Milada;Dragoun, Michal;Čornej, Petr;Mutlová, Petra;Studničková, Milada;Pytlíková, Markéta;Voleková, Kateřina;Kreisingerová, Hana;Lukšová, Zuzana;Svobodová, Andrea"/>
    <s v="Tabule staré a nové barvy Mikuláše z Drážďan ve staročeském překladu"/>
    <x v="3"/>
    <x v="14"/>
    <s v="Linguistics"/>
    <x v="1"/>
    <x v="5"/>
  </r>
  <r>
    <x v="2"/>
    <x v="2"/>
    <n v="68378092"/>
    <x v="144"/>
    <s v="Ústav pro jazyk český AV ČR, v. v. i."/>
    <n v="191874304"/>
    <s v="B"/>
    <x v="1"/>
    <s v="Bičan, Aleš;Boček, Vít;Janyšková, Ilona;Karlíková, Helena;Malčík, Petr;Šarapatková, Žofie;Villnow Komárková, Jana;Vykypěl, Bohumil"/>
    <s v="Etymologický slovník jazyka staroslověnského 18. Vět7 - zakon7"/>
    <x v="3"/>
    <x v="14"/>
    <s v="Linguistics"/>
    <x v="1"/>
    <x v="5"/>
  </r>
  <r>
    <x v="2"/>
    <x v="2"/>
    <n v="68378092"/>
    <x v="144"/>
    <s v="Ústav pro jazyk český AV ČR, v. v. i."/>
    <n v="191866301"/>
    <s v="B"/>
    <x v="1"/>
    <s v="Hoffmannová, Jana;Homoláč, Jiří;Chvalovská, Eliška;Jílková, Lucie;Kaderka, Petr;Mareš, Petr;Mrázková, Kamila"/>
    <s v="Stylistika mluvené a psané češtiny"/>
    <x v="3"/>
    <x v="14"/>
    <s v="Linguistics"/>
    <x v="1"/>
    <x v="1"/>
  </r>
  <r>
    <x v="2"/>
    <x v="2"/>
    <n v="68378092"/>
    <x v="144"/>
    <s v="Ústav pro jazyk český AV ČR, v. v. i."/>
    <n v="191866310"/>
    <s v="B"/>
    <x v="1"/>
    <s v="Bílková, Jana;Esvan, Francois;Klímová, Jana;Koutová, Marta;Nádeníček, Petr;Najbrtová, Kateřina;Novotná, Renata;Osolsobě, Klára;Šimandl, Josef;Štícha, František;Veselý, Luboš;Veselý, Vojtěch;Vondráček, Miloslav"/>
    <s v="Slovník afixů užívaných v češtině"/>
    <x v="3"/>
    <x v="14"/>
    <s v="Linguistics"/>
    <x v="1"/>
    <x v="1"/>
  </r>
  <r>
    <x v="2"/>
    <x v="2"/>
    <n v="68378092"/>
    <x v="144"/>
    <s v="Ústav pro jazyk český AV ČR, v. v. i."/>
    <n v="191940619"/>
    <s v="B"/>
    <x v="1"/>
    <s v="Čermáková, Alena;Čurdová, Veronika;Děngeová, Zuzana;Holcová, Martina;Kochová, Pavla;Kroupová, Magdalena;Lišková, Michaela;Machálková, Lucie;Martincová, Olga;Michalec, Vít;Mžourková, Hana;Neprašová, Renáta;Nová, Jana;Opavská, Zdeňka;Pernicová, Helena;Proch"/>
    <s v="Kapitoly z koncepce Akademického slovníku současné češtiny"/>
    <x v="3"/>
    <x v="14"/>
    <s v="Linguistics"/>
    <x v="1"/>
    <x v="1"/>
  </r>
  <r>
    <x v="2"/>
    <x v="2"/>
    <n v="68378092"/>
    <x v="144"/>
    <s v="Ústav pro jazyk český AV ČR, v. v. i."/>
    <n v="191966760"/>
    <s v="B"/>
    <x v="1"/>
    <s v="Černá, Alena M.;Šmahel, František"/>
    <s v="Nejstarší městská kniha táborská z let 1432–1452"/>
    <x v="3"/>
    <x v="14"/>
    <s v="Linguistics"/>
    <x v="1"/>
    <x v="1"/>
  </r>
  <r>
    <x v="2"/>
    <x v="2"/>
    <n v="68378092"/>
    <x v="144"/>
    <s v="Ústav pro jazyk český AV ČR, v. v. i."/>
    <n v="191966803"/>
    <s v="J"/>
    <x v="1"/>
    <s v="Čermáková, Anna;Komrsková, Zuzana;Kopřivová, Marie;Poukarová, Petra"/>
    <s v="Between Syntax and Pragmatics: The Causal Conjunction Protože in Spoken and Written Czech"/>
    <x v="3"/>
    <x v="14"/>
    <s v="Linguistics"/>
    <x v="1"/>
    <x v="1"/>
  </r>
  <r>
    <x v="2"/>
    <x v="2"/>
    <n v="68378092"/>
    <x v="144"/>
    <s v="Ústav pro jazyk český AV ČR, v. v. i."/>
    <n v="191966817"/>
    <s v="J"/>
    <x v="1"/>
    <s v="Zaepernicková, E.;Havlík, Martin"/>
    <s v="Prozodické aspekty reprodukované řeči v konverzačních příbězích"/>
    <x v="3"/>
    <x v="14"/>
    <s v="Linguistics"/>
    <x v="1"/>
    <x v="1"/>
  </r>
  <r>
    <x v="2"/>
    <x v="2"/>
    <n v="68378092"/>
    <x v="144"/>
    <s v="Ústav pro jazyk český AV ČR, v. v. i."/>
    <n v="191866284"/>
    <s v="J"/>
    <x v="1"/>
    <s v="Havlík, Martin"/>
    <s v="Sociálně motivované variování výslovnosti cizích slov"/>
    <x v="3"/>
    <x v="14"/>
    <s v="Linguistics"/>
    <x v="1"/>
    <x v="2"/>
  </r>
  <r>
    <x v="2"/>
    <x v="2"/>
    <n v="68378092"/>
    <x v="144"/>
    <s v="Ústav pro jazyk český AV ČR, v. v. i."/>
    <n v="191866333"/>
    <s v="B"/>
    <x v="1"/>
    <s v="Štěpán, Pavel"/>
    <s v="Pomístní jména v Čechách z pohledu slovotvorného"/>
    <x v="3"/>
    <x v="14"/>
    <s v="Linguistics"/>
    <x v="1"/>
    <x v="2"/>
  </r>
  <r>
    <x v="2"/>
    <x v="2"/>
    <n v="68378092"/>
    <x v="144"/>
    <s v="Ústav pro jazyk český AV ČR, v. v. i."/>
    <n v="191874329"/>
    <s v="J"/>
    <x v="1"/>
    <s v="Štěpánová, Veronika"/>
    <s v="Kolísání znělosti souhlásek v přejatých slovech v češtině: Výsledky výzkumu výslovnostního úzu"/>
    <x v="3"/>
    <x v="14"/>
    <s v="Linguistics"/>
    <x v="1"/>
    <x v="2"/>
  </r>
  <r>
    <x v="2"/>
    <x v="2"/>
    <n v="68378092"/>
    <x v="144"/>
    <s v="Ústav pro jazyk český AV ČR, v. v. i."/>
    <n v="191966744"/>
    <s v="J"/>
    <x v="1"/>
    <s v="Hoffmannová, Jana;Poukarová, Petra;Komrsková, Zuzana"/>
    <s v="Reprodukce řeči/myšlení v mluvených projevech jako předmět korpusového výzkumu"/>
    <x v="3"/>
    <x v="14"/>
    <s v="Linguistics"/>
    <x v="1"/>
    <x v="2"/>
  </r>
  <r>
    <x v="2"/>
    <x v="2"/>
    <n v="68378092"/>
    <x v="144"/>
    <s v="Ústav pro jazyk český AV ČR, v. v. i."/>
    <n v="191966789"/>
    <s v="J"/>
    <x v="1"/>
    <s v="Pergler, Jiří"/>
    <s v="K funkčnímu využití verbálních substantiv ve staré a střední češtině"/>
    <x v="3"/>
    <x v="14"/>
    <s v="Linguistics"/>
    <x v="1"/>
    <x v="2"/>
  </r>
  <r>
    <x v="2"/>
    <x v="2"/>
    <n v="68378092"/>
    <x v="144"/>
    <s v="Ústav pro jazyk český AV ČR, v. v. i."/>
    <n v="191979973"/>
    <s v="B"/>
    <x v="1"/>
    <s v="Vykypěl, Bohumil"/>
    <s v="Problems of etymology"/>
    <x v="3"/>
    <x v="14"/>
    <s v="Linguistics"/>
    <x v="1"/>
    <x v="2"/>
  </r>
  <r>
    <x v="2"/>
    <x v="2"/>
    <n v="68378092"/>
    <x v="144"/>
    <s v="Ústav pro jazyk český AV ČR, v. v. i."/>
    <n v="191980068"/>
    <s v="B"/>
    <x v="1"/>
    <s v="Dvořáková, Žaneta"/>
    <s v="Literární onomastika. Antroponyma"/>
    <x v="3"/>
    <x v="14"/>
    <s v="Linguistics"/>
    <x v="1"/>
    <x v="2"/>
  </r>
  <r>
    <x v="2"/>
    <x v="2"/>
    <n v="68378092"/>
    <x v="144"/>
    <s v="Ústav pro jazyk český AV ČR, v. v. i."/>
    <n v="191866271"/>
    <s v="B"/>
    <x v="1"/>
    <s v="Vykypěl, Bohumil"/>
    <s v="Perspektiven auf die Geschichte des Tschechischen und die tschechische Geschichte"/>
    <x v="3"/>
    <x v="14"/>
    <s v="Linguistics"/>
    <x v="1"/>
    <x v="0"/>
  </r>
  <r>
    <x v="2"/>
    <x v="2"/>
    <n v="68378092"/>
    <x v="144"/>
    <s v="Ústav pro jazyk český AV ČR, v. v. i."/>
    <n v="191966733"/>
    <s v="B"/>
    <x v="1"/>
    <s v="Bachmannová, Jarmila"/>
    <s v="Slovník podkrkonošského nářečí"/>
    <x v="3"/>
    <x v="14"/>
    <s v="Linguistics"/>
    <x v="2"/>
    <x v="2"/>
  </r>
  <r>
    <x v="2"/>
    <x v="2"/>
    <n v="68378092"/>
    <x v="144"/>
    <s v="Ústav pro jazyk český AV ČR, v. v. i."/>
    <n v="192087855"/>
    <s v="J"/>
    <x v="1"/>
    <s v="Koupil, Ondřej"/>
    <s v="Veleslavínská čeština a veleslavínská doba"/>
    <x v="3"/>
    <x v="14"/>
    <s v="Linguistics"/>
    <x v="2"/>
    <x v="0"/>
  </r>
  <r>
    <x v="2"/>
    <x v="2"/>
    <n v="68378092"/>
    <x v="144"/>
    <s v="Ústav pro jazyk český AV ČR, v. v. i."/>
    <n v="192087868"/>
    <s v="J"/>
    <x v="1"/>
    <s v="Oloff, F.;Havlík, Martin"/>
    <s v="An initial description of syntactic extensions in spoken Czech"/>
    <x v="3"/>
    <x v="14"/>
    <s v="Linguistics"/>
    <x v="2"/>
    <x v="1"/>
  </r>
  <r>
    <x v="2"/>
    <x v="2"/>
    <n v="68378092"/>
    <x v="144"/>
    <s v="Ústav pro jazyk český AV ČR, v. v. i."/>
    <n v="192087877"/>
    <s v="B"/>
    <x v="1"/>
    <s v="Bičan, Aleš;Boček, Vít;Janyšková, Ilona;Karlíková, Helena;Malčík, Petr;Šarapatková, Žofie;Villnow Komárková, Jana;Vykypěl, Bohumil"/>
    <s v="Etymologický slovník jazyka staroslověnského 19. zakon7 - ž6zl7. Bibliografický aparát"/>
    <x v="3"/>
    <x v="14"/>
    <s v="Linguistics"/>
    <x v="2"/>
    <x v="1"/>
  </r>
  <r>
    <x v="2"/>
    <x v="2"/>
    <n v="68378092"/>
    <x v="144"/>
    <s v="Ústav pro jazyk český AV ČR, v. v. i."/>
    <n v="192099289"/>
    <s v="C"/>
    <x v="1"/>
    <s v="Beneš, Martin;Prošek, Martin;Smejkalová, Kamila;Štěpánová, Veronika"/>
    <s v="Interaction between language users and a language consulting center: Challenges for language management theory research"/>
    <x v="3"/>
    <x v="14"/>
    <s v="Linguistics"/>
    <x v="2"/>
    <x v="2"/>
  </r>
  <r>
    <x v="2"/>
    <x v="2"/>
    <n v="68378092"/>
    <x v="144"/>
    <s v="Ústav pro jazyk český AV ČR, v. v. i."/>
    <n v="192099314"/>
    <s v="B"/>
    <x v="1"/>
    <s v="Štícha, František;Kolářová, I.;Vondráček, Miloslav;Bozděchová, I.;Bílková, J.;Osolsobě, K.;Kochová, Pavla;Opavská, Zdeňka;Šimandl, Josef;Kopáčková, Lucie;Veselý, Vojtěch"/>
    <s v="Velká akademická gramatika spisovné češtiny. I. Morfologie. Druhy slov, tvoření slov"/>
    <x v="3"/>
    <x v="14"/>
    <s v="Linguistics"/>
    <x v="2"/>
    <x v="1"/>
  </r>
  <r>
    <x v="2"/>
    <x v="2"/>
    <n v="68378092"/>
    <x v="144"/>
    <s v="Ústav pro jazyk český AV ČR, v. v. i."/>
    <n v="192099319"/>
    <s v="C"/>
    <x v="1"/>
    <s v="Özörencik, Helena;Hromadová, M. A."/>
    <s v="Between Implementing and Creating: Mothers of Children with Plurilingual Family Background and the Czech Republic’s Language Acquisition Policy"/>
    <x v="3"/>
    <x v="14"/>
    <s v="Linguistics"/>
    <x v="2"/>
    <x v="0"/>
  </r>
  <r>
    <x v="2"/>
    <x v="2"/>
    <n v="68378092"/>
    <x v="144"/>
    <s v="Ústav pro jazyk český AV ČR, v. v. i."/>
    <n v="192099404"/>
    <s v="C"/>
    <x v="1"/>
    <s v="Sherman, Tamah"/>
    <s v="ELF and the EU/wider Europe"/>
    <x v="3"/>
    <x v="14"/>
    <s v="Linguistics"/>
    <x v="2"/>
    <x v="0"/>
  </r>
  <r>
    <x v="2"/>
    <x v="2"/>
    <n v="68378092"/>
    <x v="144"/>
    <s v="Ústav pro jazyk český AV ČR, v. v. i."/>
    <n v="192166894"/>
    <s v="B"/>
    <x v="1"/>
    <s v="Štěpánová, Veronika"/>
    <s v="Vývoj kodifikace české výslovnosti"/>
    <x v="3"/>
    <x v="14"/>
    <s v="Linguistics"/>
    <x v="3"/>
    <x v="1"/>
  </r>
  <r>
    <x v="2"/>
    <x v="2"/>
    <n v="68378092"/>
    <x v="144"/>
    <s v="Ústav pro jazyk český AV ČR, v. v. i."/>
    <n v="192166910"/>
    <s v="B"/>
    <x v="1"/>
    <s v="Beneš, Martin"/>
    <s v="Úvod do teorie jazykové správnosti"/>
    <x v="3"/>
    <x v="14"/>
    <s v="Linguistics"/>
    <x v="3"/>
    <x v="2"/>
  </r>
  <r>
    <x v="2"/>
    <x v="2"/>
    <n v="68378092"/>
    <x v="144"/>
    <s v="Ústav pro jazyk český AV ČR, v. v. i."/>
    <n v="192166885"/>
    <s v="B"/>
    <x v="1"/>
    <s v="Hoffmannová, Jana;Homoláč, Jiří;Mrázková, Kamila;Čermáková, Anna;Fried, Mirjam;Havlík, Martin;Jílková, Lucie;Komrsková, Zuzana;Kopřivová, Marie;Poukarová, Petra;Richterová, Olga;Zaepernicková, Eliška;Zeman, Jiří"/>
    <s v="Syntax mluvené češtiny"/>
    <x v="3"/>
    <x v="14"/>
    <s v="Linguistics"/>
    <x v="3"/>
    <x v="5"/>
  </r>
  <r>
    <x v="2"/>
    <x v="2"/>
    <n v="68378092"/>
    <x v="144"/>
    <s v="Ústav pro jazyk český AV ČR, v. v. i."/>
    <n v="192166911"/>
    <s v="B"/>
    <x v="1"/>
    <s v="Nejedlý, Petr;Fuková, Irena;Hejdová, Tereza;Heřmanská, Kateřina;Homolková, Milada;Hořejší, Michal;Pergler, Jiří;Poledňáková, Barbora;Šimek, Štěpán;Vajdlová, Miloslava"/>
    <s v="Slovotvorný vývoj deverbálních substantiv ve staré a střední češtině"/>
    <x v="3"/>
    <x v="14"/>
    <s v="Linguistics"/>
    <x v="3"/>
    <x v="1"/>
  </r>
  <r>
    <x v="2"/>
    <x v="2"/>
    <n v="68378092"/>
    <x v="144"/>
    <s v="Ústav pro jazyk český AV ČR, v. v. i."/>
    <n v="192166883"/>
    <s v="C"/>
    <x v="1"/>
    <s v="Křivan, Jan"/>
    <s v="Pronominal and adjectival attributive possession in spoken Czech"/>
    <x v="3"/>
    <x v="14"/>
    <s v="Linguistics"/>
    <x v="3"/>
    <x v="2"/>
  </r>
  <r>
    <x v="2"/>
    <x v="2"/>
    <n v="68378092"/>
    <x v="144"/>
    <s v="Ústav pro jazyk český AV ČR, v. v. i."/>
    <n v="192166948"/>
    <s v="J"/>
    <x v="1"/>
    <s v="Veselý, Luboš;Veselý, Vojtěch"/>
    <s v="Negative-mutational verbs and presupposition in Czech"/>
    <x v="3"/>
    <x v="14"/>
    <s v="Linguistics"/>
    <x v="3"/>
    <x v="2"/>
  </r>
  <r>
    <x v="2"/>
    <x v="2"/>
    <n v="68378092"/>
    <x v="144"/>
    <s v="Ústav pro jazyk český AV ČR, v. v. i."/>
    <n v="192166903"/>
    <s v="C"/>
    <x v="1"/>
    <s v="Boček, Vít"/>
    <s v="Common Slavic in the light of language contact and areal linguistics: Issues of methodology and the history of research"/>
    <x v="3"/>
    <x v="14"/>
    <s v="Linguistics"/>
    <x v="3"/>
    <x v="2"/>
  </r>
  <r>
    <x v="2"/>
    <x v="2"/>
    <n v="68378092"/>
    <x v="144"/>
    <s v="Ústav pro jazyk český AV ČR, v. v. i."/>
    <n v="192166936"/>
    <s v="B"/>
    <x v="1"/>
    <s v="Ireinová, Martina;Přadková, Petra"/>
    <s v="Obščeslavjanskij lingvističeskij atlas, serija fonetiko-grammatičeskaja, vypusk 9. Refleksy *tort, *tolt, *tert, *telt, *ort, *olt"/>
    <x v="3"/>
    <x v="14"/>
    <s v="Linguistics"/>
    <x v="3"/>
    <x v="5"/>
  </r>
  <r>
    <x v="2"/>
    <x v="2"/>
    <n v="68378092"/>
    <x v="144"/>
    <s v="Ústav pro jazyk český AV ČR, v. v. i."/>
    <n v="192166937"/>
    <s v="J"/>
    <x v="1"/>
    <s v="Homoláč, Jiří;Mrázková, Kamila"/>
    <s v="„S dovolením si na svém soukromém Twitteru budu dál psát, co chci“: Míšení diskurzních praktik a identit v twitterových účtech českých novinářů a vyjednávání jejich soukromého charakteru"/>
    <x v="3"/>
    <x v="14"/>
    <s v="Linguistics"/>
    <x v="3"/>
    <x v="0"/>
  </r>
  <r>
    <x v="2"/>
    <x v="2"/>
    <n v="68378092"/>
    <x v="144"/>
    <s v="Ústav pro jazyk český AV ČR, v. v. i."/>
    <n v="192166946"/>
    <s v="C"/>
    <x v="1"/>
    <s v="Voleková, Kateřina;Svobodová, Andrea"/>
    <s v="Nebiblické texty ve staročeských překladech bible"/>
    <x v="3"/>
    <x v="14"/>
    <s v="Linguistics"/>
    <x v="3"/>
    <x v="1"/>
  </r>
  <r>
    <x v="0"/>
    <x v="7"/>
    <n v="23698"/>
    <x v="145"/>
    <s v="Ústav pro péči o matku a dítě"/>
    <n v="192188550"/>
    <s v="J"/>
    <x v="0"/>
    <s v="Hromadníková, Ilona;Kotlabová, Kateřina;Dvořáková, Lenka;Krofta, Ladislav;Širc, Jan"/>
    <s v="Postnatal Expression Profile of microRNAs Associated with Cardiovascular and Cerebrovascular Diseases in Children at the Age of 3 to 11 Years in Relation to Previous Occurrence of Pregnancy-Related Complications"/>
    <x v="2"/>
    <x v="5"/>
    <s v="Biochemistry and molecular biology"/>
    <x v="3"/>
    <x v="1"/>
  </r>
  <r>
    <x v="0"/>
    <x v="7"/>
    <n v="23698"/>
    <x v="145"/>
    <s v="Ústav pro péči o matku a dítě"/>
    <n v="192188542"/>
    <s v="J"/>
    <x v="0"/>
    <s v="Hromadníková, Ilona;Kotlabová, Kateřina;Dvořáková, Lenka;Krofta, Ladislav"/>
    <s v="Postpartum profiling of microRNAs involved in pathogenesis of cardiovascular/cerebrovascular diseases in women exposed to pregnancy-related complications"/>
    <x v="2"/>
    <x v="5"/>
    <s v="Biochemistry and molecular biology"/>
    <x v="3"/>
    <x v="2"/>
  </r>
  <r>
    <x v="0"/>
    <x v="7"/>
    <n v="23698"/>
    <x v="145"/>
    <s v="Ústav pro péči o matku a dítě"/>
    <n v="192188553"/>
    <s v="J"/>
    <x v="0"/>
    <s v="Hromadníková, Ilona;Kotlabová, Kateřina;Dvořáková, Lenka;Krofta, Ladislav"/>
    <s v="Maternal Cardiovascular Risk Assessment 3-to-11 Years Postpartum in Relation to Previous Occurrence of Pregnancy-Related Complications"/>
    <x v="2"/>
    <x v="5"/>
    <s v="Biochemistry and molecular biology"/>
    <x v="3"/>
    <x v="0"/>
  </r>
  <r>
    <x v="0"/>
    <x v="7"/>
    <n v="23698"/>
    <x v="145"/>
    <s v="Ústav pro péči o matku a dítě"/>
    <n v="192188556"/>
    <s v="J"/>
    <x v="0"/>
    <s v="Hromadníková, Ilona;Dvořáková, Lenka;Kotlabová, Kateřina;Krofta, Ladislav"/>
    <s v="The Prediction of Gestational Hypertension, Preeclampsia and Fetal Growth Restriction via the First Trimester Screening of Plasma Exosomal C19MC microRNAs"/>
    <x v="2"/>
    <x v="5"/>
    <s v="Cell biology"/>
    <x v="3"/>
    <x v="2"/>
  </r>
  <r>
    <x v="0"/>
    <x v="7"/>
    <n v="23698"/>
    <x v="145"/>
    <s v="Ústav pro péči o matku a dítě"/>
    <n v="192148066"/>
    <s v="J"/>
    <x v="0"/>
    <s v="Hromadníková, I.;Kotlabová, K.;Ivánková, Katarina;Krofta, Ladislav"/>
    <s v="First trimester screening of circulating C19MC microRNAs and the evaluation of their potential to predict the onset of preeclampsia and IUGR"/>
    <x v="2"/>
    <x v="5"/>
    <s v="Biochemistry and molecular biology"/>
    <x v="3"/>
    <x v="2"/>
  </r>
  <r>
    <x v="0"/>
    <x v="7"/>
    <n v="23698"/>
    <x v="145"/>
    <s v="Ústav pro péči o matku a dítě"/>
    <n v="192148065"/>
    <s v="J"/>
    <x v="0"/>
    <s v="Hromadníková, I.;Kotlabová, K.;Krofta, Ladislav;Hron, Filip"/>
    <s v="Follow-up of gestational trophoblastic disease/neoplasia via quantification of circulating nucleic acids of placental origin using C19MC microRNAs, hypermethylated RASSF1A, and SRY sequences"/>
    <x v="2"/>
    <x v="5"/>
    <s v="Biochemistry and molecular biology"/>
    <x v="3"/>
    <x v="1"/>
  </r>
  <r>
    <x v="0"/>
    <x v="7"/>
    <n v="23698"/>
    <x v="145"/>
    <s v="Ústav pro péči o matku a dítě"/>
    <n v="192148056"/>
    <s v="J"/>
    <x v="0"/>
    <s v="Straňák, Zbyněk;Saliba, Elie;Kosma, Paraskevi;Posfay-Barbe, Klara;Yunis, Khalid;Farstad, Teresa;Unnebrink, Kristina;van Wyk, Jean;Wegzyn, Colleen;Notario, Gerard;Kalus, Stefanie;Campbell, Fiona J."/>
    <s v="Predictors of RSV LRTI Hospitalization in Infants Born at 33 to 35 Weeks Gestational Age: A Large Multinational Study (PONI)"/>
    <x v="5"/>
    <x v="37"/>
    <s v="Obstetrics and gynaecology"/>
    <x v="3"/>
    <x v="1"/>
  </r>
  <r>
    <x v="0"/>
    <x v="7"/>
    <n v="23698"/>
    <x v="145"/>
    <s v="Ústav pro péči o matku a dítě"/>
    <n v="192148061"/>
    <s v="J"/>
    <x v="0"/>
    <s v="Straňák, Zbyněk;Krofta, Ladislav;Haak, Lucia A;Vojtěch, Jiří;Hašlík, Lubomír;Rygl, M.;Pýcha, K.;Feyereisl, Jaroslav"/>
    <s v="Antenatal assessment of liver position, rather than lung-to-head ratio (LHR) or observed/expected LHR, is predictive of outcome in fetuses with isolated left-sided congenital diaphragmatic hernia"/>
    <x v="5"/>
    <x v="37"/>
    <s v="Obstetrics and gynaecology"/>
    <x v="3"/>
    <x v="3"/>
  </r>
  <r>
    <x v="0"/>
    <x v="7"/>
    <n v="23698"/>
    <x v="145"/>
    <s v="Ústav pro péči o matku a dítě"/>
    <n v="192048247"/>
    <s v="J"/>
    <x v="0"/>
    <s v="Straňák, Zbyněk;Feyereislová, Simona;Černá, Marcela;Kollárová, Jana;Feyereisl, Jaroslav"/>
    <s v="Limited Amount of Formula May Facilitate Breastfeeding: Randomized, Controlled Trial to Compare Standard Clinical Practice versus Limited Supplemental Feeding "/>
    <x v="5"/>
    <x v="37"/>
    <s v="Obstetrics and gynaecology"/>
    <x v="3"/>
    <x v="1"/>
  </r>
  <r>
    <x v="0"/>
    <x v="7"/>
    <n v="23698"/>
    <x v="145"/>
    <s v="Ústav pro péči o matku a dítě"/>
    <n v="192016153"/>
    <s v="J"/>
    <x v="0"/>
    <s v="Šemberová, Jana;Širc, Jan;Miletín, Jan;Kučera, Jáchym;Berka, Ivan;Šebková, Sylva;O'Sullivan, Sinead;Franklin, Orla;Straňák, Zbyněk"/>
    <s v="Spontaneous Closure of Patent Ductus Arteriosus in Infants &lt;= 1500 g"/>
    <x v="5"/>
    <x v="37"/>
    <s v="Paediatrics"/>
    <x v="3"/>
    <x v="1"/>
  </r>
  <r>
    <x v="2"/>
    <x v="2"/>
    <n v="68378114"/>
    <x v="146"/>
    <s v="Ústav pro soudobé dějiny AV ČR, v. v. i."/>
    <n v="191746741"/>
    <s v="B"/>
    <x v="0"/>
    <s v="Vaněk, Miroslav; Mücke, Pavel"/>
    <s v="Velvet revolutions. An oral history of Czech society"/>
    <x v="3"/>
    <x v="11"/>
    <n v="60100"/>
    <x v="0"/>
    <x v="1"/>
  </r>
  <r>
    <x v="2"/>
    <x v="2"/>
    <n v="68378114"/>
    <x v="146"/>
    <s v="Ústav pro soudobé dějiny AV ČR, v. v. i."/>
    <n v="191866190"/>
    <s v="B"/>
    <x v="0"/>
    <s v="Roubal, Petr"/>
    <s v="Československé spartakiády"/>
    <x v="3"/>
    <x v="11"/>
    <n v="60100"/>
    <x v="0"/>
    <x v="1"/>
  </r>
  <r>
    <x v="2"/>
    <x v="2"/>
    <n v="68378114"/>
    <x v="146"/>
    <s v="Ústav pro soudobé dějiny AV ČR, v. v. i."/>
    <n v="191866195"/>
    <s v="B"/>
    <x v="0"/>
    <s v="Olšáková, Doubravka;Josephson, P.R.;Štanzel, A.;Wysokińska, B.;Borvendég, Z.;Palasik, M."/>
    <s v="In the Name of the Great Work. Stalin's Plan for the Transformation of Nature and its Impact in Eastern Europe"/>
    <x v="3"/>
    <x v="11"/>
    <n v="60100"/>
    <x v="0"/>
    <x v="5"/>
  </r>
  <r>
    <x v="2"/>
    <x v="2"/>
    <n v="68378114"/>
    <x v="146"/>
    <s v="Ústav pro soudobé dějiny AV ČR, v. v. i."/>
    <n v="191966829"/>
    <s v="B"/>
    <x v="1"/>
    <s v="Hadravová, Alena;Hadrava, Petr"/>
    <s v="Galileo Galilei, Hvězdný posel a Johannes Kepler, Rozprava s Hvězdným poslem"/>
    <x v="3"/>
    <x v="10"/>
    <s v="Philosophy, History and Philosophy of science and technology"/>
    <x v="1"/>
    <x v="1"/>
  </r>
  <r>
    <x v="2"/>
    <x v="2"/>
    <n v="68378114"/>
    <x v="146"/>
    <s v="Ústav pro soudobé dějiny AV ČR, v. v. i."/>
    <n v="191980127"/>
    <s v="C"/>
    <x v="0"/>
    <s v="Šimůnek, Michal V."/>
    <s v="Remarks on the History of Genetic Counselling in Czechoslovakia 1945–1990"/>
    <x v="3"/>
    <x v="10"/>
    <s v="Philosophy, History and Philosophy of science and technology"/>
    <x v="1"/>
    <x v="1"/>
  </r>
  <r>
    <x v="2"/>
    <x v="2"/>
    <n v="68378114"/>
    <x v="146"/>
    <s v="Ústav pro soudobé dějiny AV ČR, v. v. i."/>
    <n v="191866193"/>
    <s v="B"/>
    <x v="1"/>
    <s v="Štrbáňová, Soňa"/>
    <s v="Holding Hands with Bacteria. The Life and Work of Marjory Stephenson"/>
    <x v="3"/>
    <x v="11"/>
    <s v="History (history of science and technology to be 6.3, history of specific sciences to be under the respective headings)"/>
    <x v="1"/>
    <x v="1"/>
  </r>
  <r>
    <x v="2"/>
    <x v="2"/>
    <n v="68378114"/>
    <x v="146"/>
    <s v="Ústav pro soudobé dějiny AV ČR, v. v. i."/>
    <n v="191866224"/>
    <s v="B"/>
    <x v="1"/>
    <s v="Krátká, Lenka"/>
    <s v="Domovský přístav Praha. Československá námořní plavba v letech 1948 až 1989"/>
    <x v="3"/>
    <x v="11"/>
    <s v="-"/>
    <x v="1"/>
    <x v="1"/>
  </r>
  <r>
    <x v="2"/>
    <x v="2"/>
    <n v="68378114"/>
    <x v="146"/>
    <s v="Ústav pro soudobé dějiny AV ČR, v. v. i."/>
    <n v="191980091"/>
    <s v="B"/>
    <x v="1"/>
    <s v="Maršálek, Zdenko"/>
    <s v="„Česká“ nebo „československá“ armáda? Národnostní složení československých vojenských jednotek v zahraničí v letech 1939-1945"/>
    <x v="3"/>
    <x v="11"/>
    <s v="History (history of science and technology to be 6.3, history of specific sciences to be under the respective headings)"/>
    <x v="1"/>
    <x v="1"/>
  </r>
  <r>
    <x v="2"/>
    <x v="2"/>
    <n v="68378114"/>
    <x v="146"/>
    <s v="Ústav pro soudobé dějiny AV ČR, v. v. i."/>
    <n v="191866180"/>
    <s v="B"/>
    <x v="1"/>
    <s v="Smetana, Vít"/>
    <s v="Ani vojna, ani mír. Velmoci, Československo a střední Evropa v sedmi dramatech na prahu druhé světové a studené války"/>
    <x v="3"/>
    <x v="11"/>
    <s v="-"/>
    <x v="1"/>
    <x v="2"/>
  </r>
  <r>
    <x v="2"/>
    <x v="2"/>
    <n v="68378114"/>
    <x v="146"/>
    <s v="Ústav pro soudobé dějiny AV ČR, v. v. i."/>
    <n v="191966825"/>
    <s v="B"/>
    <x v="1"/>
    <s v="Schindler-Wisten, Petra"/>
    <s v="O chalupách a lidech. Chalupářství v českých zemích v období tzv. normalizace a transformace"/>
    <x v="3"/>
    <x v="11"/>
    <s v="History (history of science and technology to be 6.3, history of specific sciences to be under the respective headings)"/>
    <x v="1"/>
    <x v="2"/>
  </r>
  <r>
    <x v="2"/>
    <x v="2"/>
    <n v="68378114"/>
    <x v="146"/>
    <s v="Ústav pro soudobé dějiny AV ČR, v. v. i."/>
    <n v="191980140"/>
    <s v="C"/>
    <x v="0"/>
    <s v="Tůma, Oldřich"/>
    <s v="„Was wäre wenn“ auf tschechische"/>
    <x v="3"/>
    <x v="11"/>
    <s v="History (history of science and technology to be 6.3, history of specific sciences to be under the respective headings)"/>
    <x v="1"/>
    <x v="2"/>
  </r>
  <r>
    <x v="2"/>
    <x v="2"/>
    <n v="68378114"/>
    <x v="146"/>
    <s v="Ústav pro soudobé dějiny AV ČR, v. v. i."/>
    <n v="191994683"/>
    <s v="N"/>
    <x v="0"/>
    <s v="Vaněk, Miroslav;Krátká, Lenka;Wohlmuth Markupová, Jana"/>
    <s v="Metodika pro realizaci orálněhistorického výzkumu v prostředí výzkumných ústavů, vědeckých pracovišť a  „intelektuálních elit“"/>
    <x v="3"/>
    <x v="11"/>
    <s v="History (history of science and technology to be 6.3, history of specific sciences to be under the respective headings)"/>
    <x v="1"/>
    <x v="2"/>
  </r>
  <r>
    <x v="2"/>
    <x v="2"/>
    <n v="68378114"/>
    <x v="146"/>
    <s v="Ústav pro soudobé dějiny AV ČR, v. v. i."/>
    <n v="191966841"/>
    <s v="B"/>
    <x v="1"/>
    <s v="Suk, Jiří;Kopeček, Michal;Andělová, K.;Vilímek, Tomáš;Hermann, Tomáš;Zahradníček, Tomáš"/>
    <s v="Šest kapitol o disentu"/>
    <x v="3"/>
    <x v="11"/>
    <s v="History (history of science and technology to be 6.3, history of specific sciences to be under the respective headings)"/>
    <x v="1"/>
    <x v="0"/>
  </r>
  <r>
    <x v="2"/>
    <x v="2"/>
    <n v="68378114"/>
    <x v="146"/>
    <s v="Ústav pro soudobé dějiny AV ČR, v. v. i."/>
    <n v="192087923"/>
    <s v="B"/>
    <x v="1"/>
    <s v="Olšáková, Doubravka;Janáč, Jiří"/>
    <s v="Kult jednoty. Stalinský plán přetvoření přírody v Československu 1948-1964"/>
    <x v="3"/>
    <x v="11"/>
    <s v="-"/>
    <x v="2"/>
    <x v="2"/>
  </r>
  <r>
    <x v="2"/>
    <x v="2"/>
    <n v="68378114"/>
    <x v="146"/>
    <s v="Ústav pro soudobé dějiny AV ČR, v. v. i."/>
    <n v="192087924"/>
    <s v="B"/>
    <x v="1"/>
    <s v="Hlaváček, Jiří;Vondráková Bortlová, Hana"/>
    <s v="Mezi státním plánem a badatelskou svobodou. Československá etnografie a folkloristika ve vzpomínkách pamětníků"/>
    <x v="3"/>
    <x v="11"/>
    <s v="-"/>
    <x v="2"/>
    <x v="2"/>
  </r>
  <r>
    <x v="2"/>
    <x v="2"/>
    <n v="68378114"/>
    <x v="146"/>
    <s v="Ústav pro soudobé dějiny AV ČR, v. v. i."/>
    <n v="192087929"/>
    <s v="B"/>
    <x v="1"/>
    <s v="Gjuričová, Adéla;Zahradníček, Tomáš"/>
    <s v="Návrat parlamentu. Češi a Slováci ve Federálním shromáždění 1989-1992"/>
    <x v="3"/>
    <x v="11"/>
    <s v="-"/>
    <x v="2"/>
    <x v="1"/>
  </r>
  <r>
    <x v="2"/>
    <x v="2"/>
    <n v="68378114"/>
    <x v="146"/>
    <s v="Ústav pro soudobé dějiny AV ČR, v. v. i."/>
    <n v="192099465"/>
    <s v="B"/>
    <x v="0"/>
    <s v="Trencsényi, B.;Kopeček, Michal;Gabrijelčič, L. L.;Falina, M.;Baár, M.;Janowski, M."/>
    <s v="A History of Modern Political Thought in East Central Europe. Volume II. Negotiating Modernity in the „Short Twentieth Century” and Beyond. Part I., 1918-1968"/>
    <x v="3"/>
    <x v="11"/>
    <s v="-"/>
    <x v="2"/>
    <x v="2"/>
  </r>
  <r>
    <x v="2"/>
    <x v="2"/>
    <n v="68378114"/>
    <x v="146"/>
    <s v="Ústav pro soudobé dějiny AV ČR, v. v. i."/>
    <n v="192099466"/>
    <s v="B"/>
    <x v="0"/>
    <s v="Trencsényi, B.;Kopeček, Michal;Gabrijelčič, L. L.;Falina, M.;Baár, M.;Janowski, M."/>
    <s v="A History of Modern Political Thought in East Central Europe. Volume II. Negotiating Modernity in the „Short Twentieth Century” and Beyond. Part II., 1968-2018"/>
    <x v="3"/>
    <x v="11"/>
    <s v="-"/>
    <x v="2"/>
    <x v="2"/>
  </r>
  <r>
    <x v="2"/>
    <x v="2"/>
    <n v="68378114"/>
    <x v="146"/>
    <s v="Ústav pro soudobé dějiny AV ČR, v. v. i."/>
    <n v="192099479"/>
    <s v="B"/>
    <x v="1"/>
    <s v="Novák, M.;Šimůnek, Michal V."/>
    <s v="Zdraví nemocní říšští protektoři v Čechách a na Moravě 1939-1945. Lékařsko-historický příspěvek k biografiím Konstantina von Neuratha, Reinharda Heydricha, Kurta Daluegeho a Wilhelma Fricka"/>
    <x v="3"/>
    <x v="11"/>
    <s v="-"/>
    <x v="2"/>
    <x v="2"/>
  </r>
  <r>
    <x v="2"/>
    <x v="2"/>
    <n v="68378114"/>
    <x v="146"/>
    <s v="Ústav pro soudobé dějiny AV ČR, v. v. i."/>
    <n v="191830436"/>
    <s v="R"/>
    <x v="0"/>
    <s v="Čermáková, Barbora;Černá, Marie;Devátá, Markéta;Tučková, Michaela;Tůma, Oldřich;Weber, David"/>
    <s v="Poznávání dějin z doby nesvobody za užití multimediální aplikace „Pamětní místa na komunistický režim“"/>
    <x v="3"/>
    <x v="11"/>
    <s v="-"/>
    <x v="3"/>
    <x v="2"/>
  </r>
  <r>
    <x v="2"/>
    <x v="2"/>
    <n v="68378114"/>
    <x v="146"/>
    <s v="Ústav pro soudobé dějiny AV ČR, v. v. i."/>
    <n v="192167079"/>
    <s v="B"/>
    <x v="1"/>
    <s v="Hlaváček, Jiří"/>
    <s v="Vzestup a pád ČSLA? Vojenská profese v kolektivní paměti důstojnického sboru (1960–1970)"/>
    <x v="3"/>
    <x v="11"/>
    <s v="-"/>
    <x v="3"/>
    <x v="0"/>
  </r>
  <r>
    <x v="2"/>
    <x v="2"/>
    <n v="68378114"/>
    <x v="146"/>
    <s v="Ústav pro soudobé dějiny AV ČR, v. v. i."/>
    <n v="192166998"/>
    <s v="B"/>
    <x v="1"/>
    <s v="Krátká, Lenka"/>
    <s v="Letos musíme být spokojenější než loni! Proměny české firemní kultury po roce 1989"/>
    <x v="3"/>
    <x v="11"/>
    <s v="-"/>
    <x v="3"/>
    <x v="2"/>
  </r>
  <r>
    <x v="2"/>
    <x v="2"/>
    <n v="68378114"/>
    <x v="146"/>
    <s v="Ústav pro soudobé dějiny AV ČR, v. v. i."/>
    <n v="192167063"/>
    <s v="B"/>
    <x v="1"/>
    <s v="Vaněk, Miroslav;Wohlmuth Markupová, Jana;Pehe, Veronika;Schindler-Wisten, Petra"/>
    <s v="Sto studentských evolucí. Vysokoškolští studenti roku 1989. Životopisná vyprávění v časosběrné perspektivě"/>
    <x v="3"/>
    <x v="11"/>
    <s v="-"/>
    <x v="3"/>
    <x v="1"/>
  </r>
  <r>
    <x v="2"/>
    <x v="2"/>
    <n v="68378114"/>
    <x v="146"/>
    <s v="Ústav pro soudobé dějiny AV ČR, v. v. i."/>
    <n v="192167076"/>
    <s v="B"/>
    <x v="1"/>
    <s v="Těšínská, Emilie"/>
    <s v="Československá jaderná a částicová fyzika: mezi SÚJV a CERN. Pamětnická ohlédnutí za českou a slovenskou spoluprací se Spojeným ústavem jaderných výzkumů (SÚJV) a Evropskou organizací pro jaderný výzkum (CERN)"/>
    <x v="3"/>
    <x v="11"/>
    <s v="History (history of science and technology to be 6.3, history of specific sciences to be under the respective headings)"/>
    <x v="3"/>
    <x v="0"/>
  </r>
  <r>
    <x v="2"/>
    <x v="2"/>
    <n v="68378114"/>
    <x v="146"/>
    <s v="Ústav pro soudobé dějiny AV ČR, v. v. i."/>
    <n v="192167005"/>
    <s v="B"/>
    <x v="1"/>
    <s v="Spurný, Matěj"/>
    <s v="Making the Most of Tomorrow. Laboratory of Socialist Modernity in Czechoslovakia"/>
    <x v="3"/>
    <x v="11"/>
    <s v="-"/>
    <x v="3"/>
    <x v="2"/>
  </r>
  <r>
    <x v="2"/>
    <x v="2"/>
    <n v="68378114"/>
    <x v="146"/>
    <s v="Ústav pro soudobé dějiny AV ČR, v. v. i."/>
    <n v="192167072"/>
    <s v="B"/>
    <x v="1"/>
    <s v="Roubal, Petr"/>
    <s v="Spartakiads. The Politics of Physical Culture in Communist Czechoslovakia"/>
    <x v="3"/>
    <x v="11"/>
    <s v="-"/>
    <x v="3"/>
    <x v="2"/>
  </r>
  <r>
    <x v="2"/>
    <x v="2"/>
    <n v="68378114"/>
    <x v="146"/>
    <s v="Ústav pro soudobé dějiny AV ČR, v. v. i."/>
    <n v="192166992"/>
    <s v="B"/>
    <x v="1"/>
    <s v="Sommer, Vítězslav;Mrňka, J.;Spurný, Matěj"/>
    <s v="Řídit socialismus jako firmu. Technokratické vládnutí v Československu, 1956-1989"/>
    <x v="3"/>
    <x v="11"/>
    <s v="-"/>
    <x v="3"/>
    <x v="2"/>
  </r>
  <r>
    <x v="2"/>
    <x v="2"/>
    <n v="68378114"/>
    <x v="146"/>
    <s v="Ústav pro soudobé dějiny AV ČR, v. v. i."/>
    <n v="192167037"/>
    <s v="B"/>
    <x v="1"/>
    <s v="Hadravová, Alena;Hadrava, Petr"/>
    <s v="Sféra Iohanna de Sacrobosco – středověká učebnice základů astronomie"/>
    <x v="3"/>
    <x v="11"/>
    <s v="History (history of science and technology to be 6.3, history of specific sciences to be under the respective headings)"/>
    <x v="3"/>
    <x v="2"/>
  </r>
  <r>
    <x v="2"/>
    <x v="2"/>
    <n v="68378114"/>
    <x v="146"/>
    <s v="Ústav pro soudobé dějiny AV ČR, v. v. i."/>
    <n v="192167074"/>
    <s v="B"/>
    <x v="1"/>
    <s v="Janák, D.;Kokoška, Stanislav;Šlouf, J.;Kocian, Jiří;Pokorný, J.;Hlavienka, L.;Jonáková, A.;Kratinová, A.;Janák ml., D."/>
    <s v="Průmyslové dělnictvo v českých zemích v letech 1938-1948"/>
    <x v="3"/>
    <x v="11"/>
    <s v="-"/>
    <x v="3"/>
    <x v="2"/>
  </r>
  <r>
    <x v="0"/>
    <x v="12"/>
    <n v="75112779"/>
    <x v="147"/>
    <s v="Ústav pro studium totalitních režimů"/>
    <n v="191970560"/>
    <s v="B"/>
    <x v="1"/>
    <s v="Jindra, Martin"/>
    <s v="Sáhnout si do ran tohoto světa. Perzekuce a rezistence Církve československé (husitské) v letech 1938–1945"/>
    <x v="3"/>
    <x v="11"/>
    <s v="History (history of science and technology to be 6.3, history of specific sciences to be under the respective headings)"/>
    <x v="3"/>
    <x v="2"/>
  </r>
  <r>
    <x v="0"/>
    <x v="12"/>
    <n v="75112779"/>
    <x v="147"/>
    <s v="Ústav pro studium totalitních režimů"/>
    <n v="192206212"/>
    <s v="R"/>
    <x v="0"/>
    <s v="Činátl, Kamil;Hrůzová, Andrea;Maha, Jiří;Najbert, Jaroslav;Pýcha, Čeněk;Ripka, Vojtěch;Sýkorová, Pavla;Váňa, Martin;Vávrová, Terezie;Švardová, Petra;Frankl, Michal;Spurný, Matěj;Havlůjová, Hana;Kurz, Michal;Tácha, Petr;Smítka, Václav;Frajták, Karel;Bureš, Miroslav;Kubíková Hlavínová, Lucie;Sedlák, Petr"/>
    <s v="Sada interaktivních multimediálních cvičení pro výuku moderních dějin"/>
    <x v="4"/>
    <x v="35"/>
    <s v="Education, general; including training, pedagogy, didactics [and education systems]"/>
    <x v="3"/>
    <x v="2"/>
  </r>
  <r>
    <x v="0"/>
    <x v="12"/>
    <n v="75112779"/>
    <x v="147"/>
    <s v="Ústav pro studium totalitních režimů"/>
    <n v="192206221"/>
    <s v="C"/>
    <x v="1"/>
    <s v="Blaive, Muriel"/>
    <s v="The Cold War? I Have it at Home with my Family’. Memories of the 1948-1989 Period Beyond the Iron Curtain"/>
    <x v="3"/>
    <x v="11"/>
    <s v="History (history of science and technology to be 6.3, history of specific sciences to be under the respective headings)"/>
    <x v="3"/>
    <x v="0"/>
  </r>
  <r>
    <x v="0"/>
    <x v="12"/>
    <n v="75112779"/>
    <x v="147"/>
    <s v="Ústav pro studium totalitních režimů"/>
    <n v="192206162"/>
    <s v="O"/>
    <x v="0"/>
    <s v="Najbert, Jaroslav"/>
    <s v="Expedice Podyjí. Devět mlýnů a Podmolí: náměty na badatelské aktivity pro žáky základních a středních škol"/>
    <x v="4"/>
    <x v="35"/>
    <s v="Education, general; including training, pedagogy, didactics [and education systems]"/>
    <x v="3"/>
    <x v="3"/>
  </r>
  <r>
    <x v="0"/>
    <x v="12"/>
    <n v="75112779"/>
    <x v="147"/>
    <s v="Ústav pro studium totalitních režimů"/>
    <n v="192084311"/>
    <s v="J"/>
    <x v="1"/>
    <s v="Mrňka, Jaromír"/>
    <s v="„V naší zemi bude konec války psán krví.“ Kolektivní násilí roku 1945 v českých zemích jako politika, kultura a sociální praxe."/>
    <x v="3"/>
    <x v="11"/>
    <s v="History (history of science and technology to be 6.3, history of specific sciences to be under the respective headings)"/>
    <x v="3"/>
    <x v="0"/>
  </r>
  <r>
    <x v="0"/>
    <x v="12"/>
    <n v="75112779"/>
    <x v="147"/>
    <s v="Ústav pro studium totalitních režimů"/>
    <n v="191873586"/>
    <s v="C"/>
    <x v="1"/>
    <s v="Pinerová, Klára;McDermott, Kevin"/>
    <s v="The Rehabilitation Process in Czechoslovakia: Party and Popular Responses"/>
    <x v="3"/>
    <x v="11"/>
    <s v="History (history of science and technology to be 6.3, history of specific sciences to be under the respective headings)"/>
    <x v="3"/>
    <x v="2"/>
  </r>
  <r>
    <x v="0"/>
    <x v="12"/>
    <n v="75112779"/>
    <x v="147"/>
    <s v="Ústav pro studium totalitních režimů"/>
    <n v="192206151"/>
    <s v="R"/>
    <x v="0"/>
    <s v="Hoření, Karina;Pinkas, Jaroslav;Pýcha, Čeněk;Ripka, Vojtěch"/>
    <s v="Socialism Realised- Life in Communist Czechoslovakia 1948-1989"/>
    <x v="4"/>
    <x v="35"/>
    <s v="Education, general; including training, pedagogy, didactics [and education systems]"/>
    <x v="3"/>
    <x v="1"/>
  </r>
  <r>
    <x v="0"/>
    <x v="12"/>
    <n v="75112779"/>
    <x v="147"/>
    <s v="Ústav pro studium totalitních režimů"/>
    <n v="192206170"/>
    <s v="B"/>
    <x v="1"/>
    <s v="Valenta, Martin"/>
    <s v="Podzemní symfonie Plastic People"/>
    <x v="3"/>
    <x v="11"/>
    <s v="History (history of science and technology to be 6.3, history of specific sciences to be under the respective headings)"/>
    <x v="3"/>
    <x v="2"/>
  </r>
  <r>
    <x v="0"/>
    <x v="12"/>
    <n v="75112779"/>
    <x v="147"/>
    <s v="Ústav pro studium totalitních režimů"/>
    <n v="192084358"/>
    <s v="J"/>
    <x v="1"/>
    <s v="Pinerová, Klára"/>
    <s v="Prison and Society Connected: the Development of the Czechoslovak Prison System in 1945–92"/>
    <x v="3"/>
    <x v="11"/>
    <s v="History (history of science and technology to be 6.3, history of specific sciences to be under the respective headings)"/>
    <x v="3"/>
    <x v="2"/>
  </r>
  <r>
    <x v="0"/>
    <x v="12"/>
    <n v="75112779"/>
    <x v="147"/>
    <s v="Ústav pro studium totalitních režimů"/>
    <n v="192084325"/>
    <s v="B"/>
    <x v="1"/>
    <s v="Činátl, Kamil;Mervart, Jan;Najbert, Jaroslav"/>
    <s v="Podoby československé normalizace. Dějiny v diskuzi"/>
    <x v="3"/>
    <x v="11"/>
    <s v="History (history of science and technology to be 6.3, history of specific sciences to be under the respective headings)"/>
    <x v="3"/>
    <x v="0"/>
  </r>
  <r>
    <x v="2"/>
    <x v="2"/>
    <n v="68081731"/>
    <x v="148"/>
    <s v="Ústav přístrojové techniky AV ČR, v. v. i."/>
    <n v="191867873"/>
    <s v="F"/>
    <x v="0"/>
    <s v="Mikel, Břetislav;Helán, R.;Urban, F.;Jelínek, Michal"/>
    <s v="Optovolokonnyj datčik dlja vimirjuvannja deformacij kontejnmenta jadernogo reaktora"/>
    <x v="1"/>
    <x v="36"/>
    <n v="20305"/>
    <x v="0"/>
    <x v="2"/>
  </r>
  <r>
    <x v="2"/>
    <x v="2"/>
    <n v="68081731"/>
    <x v="148"/>
    <s v="Ústav přístrojové techniky AV ČR, v. v. i."/>
    <n v="191867878"/>
    <s v="F"/>
    <x v="0"/>
    <s v="Mikel, Břetislav;Helán, R.;Urban, F.;Jelínek, Michal"/>
    <s v="Volokonno-optičeskij datčik i komplekt dlja izmerenija deformacij zaščitnoj oboločki jadernogo reaktora"/>
    <x v="1"/>
    <x v="36"/>
    <n v="20305"/>
    <x v="0"/>
    <x v="2"/>
  </r>
  <r>
    <x v="2"/>
    <x v="2"/>
    <n v="68081731"/>
    <x v="148"/>
    <s v="Ústav přístrojové techniky AV ČR, v. v. i."/>
    <n v="191867848"/>
    <s v="F"/>
    <x v="1"/>
    <s v="Buchta, Zdeněk;Číp, Ondřej;Čížek, Martin;Hucl, Václav;Lazar, Josef"/>
    <s v="Zařízení pro kalibraci délky předmětu"/>
    <x v="2"/>
    <x v="16"/>
    <s v="Optics (including laser optics and_x000a_quantum optics)"/>
    <x v="1"/>
    <x v="1"/>
  </r>
  <r>
    <x v="2"/>
    <x v="2"/>
    <n v="68081731"/>
    <x v="148"/>
    <s v="Ústav přístrojové techniky AV ČR, v. v. i."/>
    <n v="191978558"/>
    <s v="F"/>
    <x v="0"/>
    <s v="Mikel, Břetislav;Helán, Radek;Urban, F."/>
    <s v="Optovláknový senzor a sestava pro měření rozložení teploty"/>
    <x v="2"/>
    <x v="16"/>
    <s v="Optics (including laser optics and_x000a_quantum optics)"/>
    <x v="1"/>
    <x v="2"/>
  </r>
  <r>
    <x v="2"/>
    <x v="2"/>
    <n v="68081731"/>
    <x v="148"/>
    <s v="Ústav přístrojové techniky AV ČR, v. v. i."/>
    <n v="191978575"/>
    <s v="F"/>
    <x v="0"/>
    <s v="Horáček, Miroslav;Matějka, Milan;Krátký, Stanislav;Meluzín, Petr;Kolařík, Vladimír"/>
    <s v="Difrakční opticky variabilní obrazové zařízení"/>
    <x v="2"/>
    <x v="16"/>
    <s v="Optics (including laser optics and_x000a_quantum optics)"/>
    <x v="1"/>
    <x v="2"/>
  </r>
  <r>
    <x v="2"/>
    <x v="2"/>
    <n v="68081731"/>
    <x v="148"/>
    <s v="Ústav přístrojové techniky AV ČR, v. v. i."/>
    <n v="191978607"/>
    <s v="P"/>
    <x v="0"/>
    <s v="Horáček, Miroslav;Kolařík, Vladimír"/>
    <s v="Opticky variabilní obrazové zařízení a způsob jeho přípravy"/>
    <x v="2"/>
    <x v="16"/>
    <s v="Optics (including laser optics and_x000a_quantum optics)"/>
    <x v="1"/>
    <x v="0"/>
  </r>
  <r>
    <x v="2"/>
    <x v="2"/>
    <n v="68081731"/>
    <x v="148"/>
    <s v="Ústav přístrojové techniky AV ČR, v. v. i."/>
    <n v="191867849"/>
    <s v="F"/>
    <x v="1"/>
    <s v="Buchta, Zdeněk;Číp, Ondřej;Čížek, Martin;Hucl, Václav;Lazar, Josef;Šarbort, Martin;Řeřucha, Šimon;Konečný, Pavel"/>
    <s v="Sestava pro kalibraci délky koncových měrek"/>
    <x v="2"/>
    <x v="16"/>
    <s v="Optics (including laser optics and_x000a_quantum optics)"/>
    <x v="1"/>
    <x v="3"/>
  </r>
  <r>
    <x v="2"/>
    <x v="2"/>
    <n v="68081731"/>
    <x v="148"/>
    <s v="Ústav přístrojové techniky AV ČR, v. v. i."/>
    <n v="191867850"/>
    <s v="F"/>
    <x v="1"/>
    <s v="Konečný, Pavel;Kůr, J.;Buchta, Zdeněk;Číp, Ondřej;Čížek, Martin;Lazar, Josef"/>
    <s v="Podavač"/>
    <x v="2"/>
    <x v="16"/>
    <s v="Optics (including laser optics and_x000a_quantum optics)"/>
    <x v="1"/>
    <x v="3"/>
  </r>
  <r>
    <x v="2"/>
    <x v="2"/>
    <n v="68081731"/>
    <x v="148"/>
    <s v="Ústav přístrojové techniky AV ČR, v. v. i."/>
    <n v="191978739"/>
    <s v="G"/>
    <x v="0"/>
    <s v="Mrňa, L.;Řiháček, J.;Podaný, K.;Šarbort, Martin"/>
    <s v="Solární absorbér se strukturovaným povrchem"/>
    <x v="1"/>
    <x v="28"/>
    <s v="Energy and fuels"/>
    <x v="1"/>
    <x v="2"/>
  </r>
  <r>
    <x v="2"/>
    <x v="2"/>
    <n v="68081731"/>
    <x v="148"/>
    <s v="Ústav přístrojové techniky AV ČR, v. v. i."/>
    <n v="191978737"/>
    <s v="G"/>
    <x v="0"/>
    <s v="Mrňa, Libor;Horník, Petr;Harašta, J.;Šebestová, Hana"/>
    <s v="Zařízení pro hybridní svařování Laser-TIG"/>
    <x v="1"/>
    <x v="36"/>
    <s v="Applied mechanics"/>
    <x v="1"/>
    <x v="0"/>
  </r>
  <r>
    <x v="2"/>
    <x v="2"/>
    <n v="68081731"/>
    <x v="148"/>
    <s v="Ústav přístrojové techniky AV ČR, v. v. i."/>
    <n v="191978722"/>
    <s v="F"/>
    <x v="0"/>
    <s v="Vondra, Vlastimil;Viščor, Ivo;Jurák, Pavel;Halámek, Josef;Plešinger, Filip;Kuna, M.;Leinveber, P.;Nekuda, V."/>
    <s v="Přístroj pro měření, záznam a analýzu elektrického potenciálu způsobeného srdeční aktivitou"/>
    <x v="1"/>
    <x v="41"/>
    <s v="Medical engineering"/>
    <x v="1"/>
    <x v="1"/>
  </r>
  <r>
    <x v="2"/>
    <x v="2"/>
    <n v="68081731"/>
    <x v="148"/>
    <s v="Ústav přístrojové techniky AV ČR, v. v. i."/>
    <n v="191978718"/>
    <s v="G"/>
    <x v="0"/>
    <s v="Krzyžánek, Vladislav;Skoupý, Radim;Hrubanová, Kamila;Vaškovicová, Naděžda"/>
    <s v="Kryo-držák pro SEM umožňující zobrazování tenkých vzorků v transmisním módu s možností prvkové a katodoluminiscenční analýzy"/>
    <x v="1"/>
    <x v="24"/>
    <s v="Nano-materials (production and properties)"/>
    <x v="1"/>
    <x v="2"/>
  </r>
  <r>
    <x v="2"/>
    <x v="2"/>
    <n v="68081731"/>
    <x v="148"/>
    <s v="Ústav přístrojové techniky AV ČR, v. v. i."/>
    <n v="191978723"/>
    <s v="R"/>
    <x v="0"/>
    <s v="Plešinger, Filip;Jurčo, Juraj;Halámek, Josef;Jurák, Pavel"/>
    <s v="UHF Solver 1.3"/>
    <x v="5"/>
    <x v="37"/>
    <s v="Cardiac and Cardiovascular systems"/>
    <x v="1"/>
    <x v="5"/>
  </r>
  <r>
    <x v="2"/>
    <x v="2"/>
    <n v="68081731"/>
    <x v="148"/>
    <s v="Ústav přístrojové techniky AV ČR, v. v. i."/>
    <n v="191904717"/>
    <s v="R"/>
    <x v="1"/>
    <s v="Plešinger, Filip;Jurčo, Juraj;Halámek, Josef;Jurák, Pavel"/>
    <s v="UHF Solver 1.2"/>
    <x v="5"/>
    <x v="37"/>
    <s v="Cardiac and Cardiovascular systems"/>
    <x v="1"/>
    <x v="1"/>
  </r>
  <r>
    <x v="2"/>
    <x v="2"/>
    <n v="68081731"/>
    <x v="148"/>
    <s v="Ústav přístrojové techniky AV ČR, v. v. i."/>
    <n v="192097964"/>
    <s v="J"/>
    <x v="0"/>
    <s v="Hrubanová, Kamila;Krzyžánek, Vladislav;Nebesářová, Jana;Růžička, F.;Pilát, Zdeněk;Samek, Ota"/>
    <s v="Monitoring Candida parapsilosis and Staphylococcus epidermidis Biofilms by a Combination of Scanning Electron Microscopy and Raman Spectroscopy"/>
    <x v="2"/>
    <x v="5"/>
    <s v="Biophysics"/>
    <x v="2"/>
    <x v="2"/>
  </r>
  <r>
    <x v="2"/>
    <x v="2"/>
    <n v="68081731"/>
    <x v="148"/>
    <s v="Ústav přístrojové techniky AV ČR, v. v. i."/>
    <n v="191966349"/>
    <s v="J"/>
    <x v="1"/>
    <s v="Yang, X.;Neděla, Vilém;Runštuk, Jiří;Ondrušková, G.;Krausko, J.;Vetráková, L'.;Heger, D."/>
    <s v="Evaporating brine from frost flowers with electron microscopy and implications for atmospheric chemistry and sea-salt aerosol formation"/>
    <x v="2"/>
    <x v="9"/>
    <s v="Climatic research"/>
    <x v="2"/>
    <x v="1"/>
  </r>
  <r>
    <x v="2"/>
    <x v="2"/>
    <n v="68081731"/>
    <x v="148"/>
    <s v="Ústav přístrojové techniky AV ČR, v. v. i."/>
    <n v="191966340"/>
    <s v="J"/>
    <x v="1"/>
    <s v="Arzola, A. V.;Villasante-Barahona, M.;Volke-Sepulveda, K.;Jákl, Petr;Zemánek, Pavel"/>
    <s v="Omnidirectional Transport in Fully Reconfigurable Two Dimensional Optical Ratchets"/>
    <x v="2"/>
    <x v="16"/>
    <s v="Optics (including laser optics and_x000a_quantum optics)"/>
    <x v="2"/>
    <x v="2"/>
  </r>
  <r>
    <x v="2"/>
    <x v="2"/>
    <n v="68081731"/>
    <x v="148"/>
    <s v="Ústav přístrojové techniky AV ČR, v. v. i."/>
    <n v="191966343"/>
    <s v="J"/>
    <x v="1"/>
    <s v="Simpson, Stephen Hugh;Zemánek, Pavel;Marago, O.M.;Jones, P.H.;Hanna, S."/>
    <s v="Optical Binding of Nanowires"/>
    <x v="2"/>
    <x v="16"/>
    <s v="Optics (including laser optics and_x000a_quantum optics)"/>
    <x v="2"/>
    <x v="5"/>
  </r>
  <r>
    <x v="2"/>
    <x v="2"/>
    <n v="68081731"/>
    <x v="148"/>
    <s v="Ústav přístrojové techniky AV ČR, v. v. i."/>
    <n v="192047207"/>
    <s v="J"/>
    <x v="1"/>
    <s v="Obšil, P.;Lachman, L.;Pham, Minh Tuan;Lešundák, Adam;Hucl, Václav;Čížek, Martin;Hrabina, Jan;Číp, Ondřej;Slodička, L.;Filip, R."/>
    <s v="Nonclassical Light from Large Ensembles of Trapped Ions"/>
    <x v="2"/>
    <x v="16"/>
    <s v="Optics (including laser optics and_x000a_quantum optics)"/>
    <x v="2"/>
    <x v="1"/>
  </r>
  <r>
    <x v="2"/>
    <x v="2"/>
    <n v="68081731"/>
    <x v="148"/>
    <s v="Ústav přístrojové techniky AV ČR, v. v. i."/>
    <n v="192087432"/>
    <s v="J"/>
    <x v="1"/>
    <s v="Damková, Jana;Chvátal, Lukáš;Ježek, Jan;Oulehla, Jindřich;Brzobohatý, Oto;Zemánek, Pavel"/>
    <s v="Enhancement of the 'tractor-beam' pulling force on an optically bound structure"/>
    <x v="2"/>
    <x v="16"/>
    <s v="Optics (including laser optics and_x000a_quantum optics)"/>
    <x v="2"/>
    <x v="1"/>
  </r>
  <r>
    <x v="2"/>
    <x v="2"/>
    <n v="68081731"/>
    <x v="148"/>
    <s v="Ústav přístrojové techniky AV ČR, v. v. i."/>
    <n v="192087457"/>
    <s v="J"/>
    <x v="1"/>
    <s v="Svak, Vojtěch;Brzobohatý, Oto;Šiler, Martin;Jákl, Petr;Kaňka, Jan;Zemánek, Pavel;Simpson, Stephen Hugh"/>
    <s v="Transverse spin forces and non-equilibrium particle dynamics in a circularly polarized vacuum optical trap"/>
    <x v="2"/>
    <x v="16"/>
    <s v="Optics (including laser optics and_x000a_quantum optics)"/>
    <x v="2"/>
    <x v="1"/>
  </r>
  <r>
    <x v="2"/>
    <x v="2"/>
    <n v="68081731"/>
    <x v="148"/>
    <s v="Ústav přístrojové techniky AV ČR, v. v. i."/>
    <n v="192097899"/>
    <s v="F"/>
    <x v="0"/>
    <s v="Čížek, Martin;Pravdová, Lenka;Hucl, Václav;Řeřucha, Šimon;Hrabina, Jan;Lazar, Josef;Číp, Ondřej"/>
    <s v="Elektronická jednotka pro kompenzaci fluktuace zpoždění na fotonickém spoji a přenosová sestava obsahující tuto jednotku"/>
    <x v="2"/>
    <x v="16"/>
    <s v="Optics (including laser optics and_x000a_quantum optics)"/>
    <x v="2"/>
    <x v="0"/>
  </r>
  <r>
    <x v="2"/>
    <x v="2"/>
    <n v="68081731"/>
    <x v="148"/>
    <s v="Ústav přístrojové techniky AV ČR, v. v. i."/>
    <n v="192097953"/>
    <s v="P"/>
    <x v="0"/>
    <s v="Jurák, Pavel;Halámek, Josef;Vondra, Vlastimil;Viščor, Ivo;Klimeš, Petr;Plešinger, Filip;Leinveber, P.;Veselý, P.;Reichlova, T.;Šumbera, J.;Meluzín, J.;Zeman, K.;Novák, M.;Lipoldová, J.;Kuna, M."/>
    <s v="Method of EKG signal processing and apparatus for performing the method"/>
    <x v="1"/>
    <x v="41"/>
    <s v="Medical engineering"/>
    <x v="2"/>
    <x v="1"/>
  </r>
  <r>
    <x v="2"/>
    <x v="2"/>
    <n v="68081731"/>
    <x v="148"/>
    <s v="Ústav přístrojové techniky AV ČR, v. v. i."/>
    <n v="192098030"/>
    <s v="F"/>
    <x v="0"/>
    <s v="Frank, Luděk;Klein, Pavel;Konvalina, Ivo;Müllerová, Ilona;Radlička, Tomáš;Piňos, Jakub;Sýkora, Jiří"/>
    <s v="Spektrometr energií velmi pomalých elektronů"/>
    <x v="1"/>
    <x v="29"/>
    <s v="Electrical and electronic engineering"/>
    <x v="2"/>
    <x v="0"/>
  </r>
  <r>
    <x v="2"/>
    <x v="2"/>
    <n v="68081731"/>
    <x v="148"/>
    <s v="Ústav přístrojové techniky AV ČR, v. v. i."/>
    <n v="191978574"/>
    <s v="G"/>
    <x v="0"/>
    <s v="Kolařík, Vladimír;Meluzín, Petr;Horáček, Miroslav;Král, Stanislav;Matějka, Milan;Krátký, Stanislav;Chlumská, Jana"/>
    <s v="Fylotaktické difrakční obrazové zařízení"/>
    <x v="1"/>
    <x v="24"/>
    <s v="Nano-processes (applications on nano-scale); (biomaterials to be 2.9)"/>
    <x v="2"/>
    <x v="3"/>
  </r>
  <r>
    <x v="2"/>
    <x v="2"/>
    <n v="68081731"/>
    <x v="148"/>
    <s v="Ústav přístrojové techniky AV ČR, v. v. i."/>
    <n v="192087456"/>
    <s v="J"/>
    <x v="0"/>
    <s v="Plešinger, Filip;Jurák, Pavel;Halámek, Josef;Nejedlý, Petr;Leinveber, P.;Viščor, Ivo;Vondra, Vlastimil;McNitt, S.;Polonsky, B.;Moss, A.J.;Zareba, W.;Couderc, J. P."/>
    <s v="Ventricular Electrical Delay Measured From Body Surface ECGs Is Associated With Cardiac Resynchronization Therapy Response in Left Bundle Branch Block Patients From the MADIT-CRT Trial (Multicenter Automatic Defibrillator Implantation-Cardiac Resynchroniz"/>
    <x v="5"/>
    <x v="37"/>
    <s v="Cardiac and Cardiovascular systems"/>
    <x v="2"/>
    <x v="1"/>
  </r>
  <r>
    <x v="2"/>
    <x v="2"/>
    <n v="68081731"/>
    <x v="148"/>
    <s v="Ústav přístrojové techniky AV ČR, v. v. i."/>
    <n v="191978612"/>
    <s v="J"/>
    <x v="1"/>
    <s v="Brázdil, M.;Pail, M.;Halámek, Josef;Plešinger, Filip;Cimbálník, J.;Roman, R.;Klimeš, Petr;Daniel, P.;Chrastina, J.;Brichtová, E.;Rektor, I.;Worrell, G. A.;Jurák, Pavel"/>
    <s v="Very High-Frequency Oscillations: Novel Biomarkers of the Epileptogenic Zone"/>
    <x v="5"/>
    <x v="27"/>
    <s v="Neurosciences (including psychophysiology"/>
    <x v="2"/>
    <x v="1"/>
  </r>
  <r>
    <x v="2"/>
    <x v="2"/>
    <n v="68081731"/>
    <x v="148"/>
    <s v="Ústav přístrojové techniky AV ČR, v. v. i."/>
    <n v="192157551"/>
    <s v="J"/>
    <x v="1"/>
    <s v="Abrams, K.J.;Dapor, M.;Stehling, N.;Azzolini, M.;Kyle, S.J.;Schäfer, J.S.;Quade, A.;Mika, Filip;Krátký, Stanislav;Pokorná, Zuzana;Konvalina, Ivo;Mehta, D.;Black, K.;Rodenburg, C."/>
    <s v="Making Sense of Complex Carbon and Metal/Carbon Systems by Secondary Electron Hyperspectral Imaging"/>
    <x v="1"/>
    <x v="34"/>
    <s v="Coating and films"/>
    <x v="3"/>
    <x v="2"/>
  </r>
  <r>
    <x v="2"/>
    <x v="2"/>
    <n v="68081731"/>
    <x v="148"/>
    <s v="Ústav přístrojové techniky AV ČR, v. v. i."/>
    <n v="192157547"/>
    <s v="J"/>
    <x v="1"/>
    <s v="Zemánek, Pavel;Volpe, G.;Jonáš, Alexandr;Brzobohatý, Oto"/>
    <s v="Perspective on light-induced transport of particles: from optical forces to phoretic motion"/>
    <x v="2"/>
    <x v="16"/>
    <s v="Optics (including laser optics and_x000a_quantum optics)"/>
    <x v="3"/>
    <x v="5"/>
  </r>
  <r>
    <x v="2"/>
    <x v="2"/>
    <n v="68081731"/>
    <x v="148"/>
    <s v="Ústav přístrojové techniky AV ČR, v. v. i."/>
    <n v="192157535"/>
    <s v="J"/>
    <x v="1"/>
    <s v="Brzobohatý, Oto;Chvátal, Lukáš;Jonáš, Alexandr;Šiler, Martin;Kaňka, Jan;Ježek, Jan;Zemánek, Pavel"/>
    <s v="Tunable Soft-Matter Optofluidic Waveguides Assembled by Light"/>
    <x v="2"/>
    <x v="16"/>
    <s v="Optics (including laser optics and_x000a_quantum optics)"/>
    <x v="3"/>
    <x v="1"/>
  </r>
  <r>
    <x v="2"/>
    <x v="2"/>
    <n v="68081731"/>
    <x v="148"/>
    <s v="Ústav přístrojové techniky AV ČR, v. v. i."/>
    <n v="192165403"/>
    <s v="J"/>
    <x v="1"/>
    <s v="Vetráková, Ľubica;Neděla, Vilém;Runštuk, Jiří;Heger, D."/>
    <s v="The morphology of ice and liquid brine in an environmental scanning electron microscope: a study of the freezing methods"/>
    <x v="1"/>
    <x v="29"/>
    <s v="Electrical and electronic engineering"/>
    <x v="3"/>
    <x v="2"/>
  </r>
  <r>
    <x v="2"/>
    <x v="2"/>
    <n v="68081731"/>
    <x v="148"/>
    <s v="Ústav přístrojové techniky AV ČR, v. v. i."/>
    <n v="192157550"/>
    <s v="J"/>
    <x v="1"/>
    <s v="Traegaardh, Johanna;Pikálek, Tomáš;Šerý, Mojmír;Meyer, T.;Popp, J.;Čižmár, Tomáš"/>
    <s v="Label-free CARS microscopy through a multimode fiber endoscope"/>
    <x v="2"/>
    <x v="16"/>
    <s v="Optics (including laser optics and_x000a_quantum optics)"/>
    <x v="3"/>
    <x v="5"/>
  </r>
  <r>
    <x v="2"/>
    <x v="2"/>
    <n v="68081731"/>
    <x v="148"/>
    <s v="Ústav přístrojové techniky AV ČR, v. v. i."/>
    <n v="192157555"/>
    <s v="J"/>
    <x v="1"/>
    <s v="Šarbort, Martin;Holá, Miroslava;Pavelka, Jan;Schovánek, P.;Řeřucha, Šimon;Oulehla, Jindřich;Fořt, Tomáš;Lazar, Josef"/>
    <s v="Comparison of three focus sensors for optical topography measurement of rough surfaces"/>
    <x v="2"/>
    <x v="16"/>
    <s v="Optics (including laser optics and_x000a_quantum optics)"/>
    <x v="3"/>
    <x v="0"/>
  </r>
  <r>
    <x v="2"/>
    <x v="2"/>
    <n v="68081731"/>
    <x v="148"/>
    <s v="Ústav přístrojové techniky AV ČR, v. v. i."/>
    <n v="192165511"/>
    <s v="J"/>
    <x v="1"/>
    <s v="Werner, W. S. M.;Oral, Martin;Radlička, Tomáš;Zelinka, Jiří;Müllerová, Ilona;Bellissimo, A.;Bertolini, G.;Cabrera, H.;Gurlu, O."/>
    <s v="Scanning tunneling microscopy in the field-emission regime: Formation of a two-dimensional electron cascade"/>
    <x v="2"/>
    <x v="16"/>
    <s v="Condensed matter physics (including formerly solid state physics, supercond.)"/>
    <x v="3"/>
    <x v="2"/>
  </r>
  <r>
    <x v="2"/>
    <x v="2"/>
    <n v="68081731"/>
    <x v="148"/>
    <s v="Ústav přístrojové techniky AV ČR, v. v. i."/>
    <n v="192165424"/>
    <s v="J"/>
    <x v="1"/>
    <s v="Obšil, T.;Lešundák, Adam;Pham, Minh Tuan;Araneda, G.;Čížek, Martin;Číp, Ondřej;Filip, R.;Slodička, L."/>
    <s v="Multipath interference from large trapped ion chains"/>
    <x v="2"/>
    <x v="16"/>
    <s v="Optics (including laser optics and_x000a_quantum optics)"/>
    <x v="3"/>
    <x v="2"/>
  </r>
  <r>
    <x v="2"/>
    <x v="2"/>
    <n v="68081731"/>
    <x v="148"/>
    <s v="Ústav přístrojové techniky AV ČR, v. v. i."/>
    <n v="191966362"/>
    <s v="J"/>
    <x v="1"/>
    <s v="Obruča, S.;Sedláček, P.;Mravec, F.;Krzyžánek, Vladislav;Nebesářová, Jana;Samek, Ota;Kučera, D.;Benešová, P.;Hrubanová, Kamila;Milerová, M.;Márová, I."/>
    <s v="The presence of PHB granules in cytoplasm protects non-halophilic bacterial cells against the harmful impact of hypertonic environments"/>
    <x v="2"/>
    <x v="5"/>
    <s v="Biophysics"/>
    <x v="3"/>
    <x v="2"/>
  </r>
  <r>
    <x v="2"/>
    <x v="2"/>
    <n v="68081731"/>
    <x v="148"/>
    <s v="Ústav přístrojové techniky AV ČR, v. v. i."/>
    <n v="191867737"/>
    <s v="J"/>
    <x v="1"/>
    <s v="Králík, Tomáš;Musilová, Věra;Hanzelka, Pavel;Frolec, Jiří"/>
    <s v="Method for measurement of emissivity and absorptivity of highly reflective surfaces from 20 K to room temperatures"/>
    <x v="1"/>
    <x v="36"/>
    <s v="Thermodynamics"/>
    <x v="3"/>
    <x v="2"/>
  </r>
  <r>
    <x v="2"/>
    <x v="2"/>
    <n v="68081731"/>
    <x v="148"/>
    <s v="Ústav přístrojové techniky AV ČR, v. v. i."/>
    <n v="192165420"/>
    <s v="F"/>
    <x v="0"/>
    <s v="Vondra, Vlastimil;Viščor, Ivo;Jurák, Pavel;Halámek, Josef;Plešinger, Filip;Andrla, Petr;Nekuda, V.;Nekuda, I."/>
    <s v="Přístroj pro měření, záznam a analýzu časového průběhu elektrického potenciálu způsobeného srdeční aktivitou"/>
    <x v="5"/>
    <x v="37"/>
    <s v="Cardiac and Cardiovascular systems"/>
    <x v="3"/>
    <x v="2"/>
  </r>
  <r>
    <x v="2"/>
    <x v="2"/>
    <n v="68081731"/>
    <x v="148"/>
    <s v="Ústav přístrojové techniky AV ČR, v. v. i."/>
    <n v="192157494"/>
    <s v="F"/>
    <x v="0"/>
    <s v="Lazar, Josef;Buchta, Zdeněk;Pikálek, Tomáš"/>
    <s v="Sestava zdroje optického záření s volitelnou koherenční délkou"/>
    <x v="1"/>
    <x v="29"/>
    <s v="Communication engineering and systems"/>
    <x v="3"/>
    <x v="0"/>
  </r>
  <r>
    <x v="2"/>
    <x v="2"/>
    <n v="68081731"/>
    <x v="148"/>
    <s v="Ústav přístrojové techniky AV ČR, v. v. i."/>
    <n v="192047404"/>
    <s v="Z"/>
    <x v="0"/>
    <s v="Číp, Ondřej;Čížek, Martin;Pravdová, Lenka;Hrabina, Jan;Hucl, Václav;Řeřucha, Šimon;Lazar, Josef;Helán, R.;Urban, F.;Novák, P.;Vojtěch, J.;Havliš, O.;Šlapák, M.;Hůla, M.;Smotlacha, V.;Kolbe, M.;Kolka, Z.;Wilfert, O."/>
    <s v="Pilotní provoz fotonických linek vláknových a ve volné atmosféře"/>
    <x v="1"/>
    <x v="29"/>
    <s v="Communication engineering and systems"/>
    <x v="3"/>
    <x v="1"/>
  </r>
  <r>
    <x v="2"/>
    <x v="2"/>
    <n v="68081731"/>
    <x v="148"/>
    <s v="Ústav přístrojové techniky AV ČR, v. v. i."/>
    <n v="192097946"/>
    <s v="F"/>
    <x v="0"/>
    <s v="Mrňa, Libor;Řiháček, J.;Podaný, K.;Šarbort, Martin"/>
    <s v="Solární absorbér se strukturovaným povrchem, solární kolektor obsahující uvedený solární absorbér a sestava těchto solárních kolektorů"/>
    <x v="1"/>
    <x v="28"/>
    <s v="Energy and fuels"/>
    <x v="3"/>
    <x v="2"/>
  </r>
  <r>
    <x v="2"/>
    <x v="2"/>
    <n v="68081731"/>
    <x v="148"/>
    <s v="Ústav přístrojové techniky AV ČR, v. v. i."/>
    <n v="192165440"/>
    <s v="F"/>
    <x v="0"/>
    <s v="Knápek, Alexandr;Klein, Pavel;Delong, A."/>
    <s v="Zařízení pro opakovatelnou výrobu ostrých hrotů"/>
    <x v="1"/>
    <x v="29"/>
    <s v="Automation and control systems"/>
    <x v="3"/>
    <x v="1"/>
  </r>
  <r>
    <x v="2"/>
    <x v="2"/>
    <n v="68081731"/>
    <x v="148"/>
    <s v="Ústav přístrojové techniky AV ČR, v. v. i."/>
    <n v="191978564"/>
    <s v="J"/>
    <x v="1"/>
    <s v="Fragal, E.H.;Fragal, V.H.;Huang, X.;Martins, A.C.;Cellet, T.S.P.;Pereira, G.M.;Mikmeková, Eliška;Rubira, A.F.;Silva, R.;Asefa, T."/>
    <s v="From ionic liquid-modified cellulose nanowhiskers to highly active metal-free nanostructured carbon catalysts for the hydrazine oxidation reaction"/>
    <x v="2"/>
    <x v="17"/>
    <s v="Electrochemistry (dry cells, batteries, fuel cells, corrosion metals, electrolysis)"/>
    <x v="3"/>
    <x v="6"/>
  </r>
  <r>
    <x v="2"/>
    <x v="2"/>
    <n v="68378122"/>
    <x v="149"/>
    <s v="Ústav státu a práva AV ČR, v. v. i."/>
    <n v="191769213"/>
    <s v="B"/>
    <x v="0"/>
    <s v="Sobek, Tomáš"/>
    <s v="Právní rozum a morální cit"/>
    <x v="4"/>
    <x v="32"/>
    <n v="50501"/>
    <x v="0"/>
    <x v="1"/>
  </r>
  <r>
    <x v="2"/>
    <x v="2"/>
    <n v="68378122"/>
    <x v="149"/>
    <s v="Ústav státu a práva AV ČR, v. v. i."/>
    <n v="191866101"/>
    <s v="B"/>
    <x v="0"/>
    <s v="Malíř, Jan;Doležal, Tomáš"/>
    <s v="Evropská úmluva o ochraně lidských práv a základních svobod a zdravotnictví: současný stav a perspektivy"/>
    <x v="4"/>
    <x v="32"/>
    <n v="50501"/>
    <x v="0"/>
    <x v="1"/>
  </r>
  <r>
    <x v="2"/>
    <x v="2"/>
    <n v="68378122"/>
    <x v="149"/>
    <s v="Ústav státu a práva AV ČR, v. v. i."/>
    <n v="191866106"/>
    <s v="B"/>
    <x v="0"/>
    <s v="Doležal, Adam;Doležal, Tomáš"/>
    <s v="Kauzalita v civilním právu se zaměřením na medicínskoprávní spory"/>
    <x v="4"/>
    <x v="32"/>
    <n v="50501"/>
    <x v="0"/>
    <x v="2"/>
  </r>
  <r>
    <x v="2"/>
    <x v="2"/>
    <n v="68378122"/>
    <x v="149"/>
    <s v="Ústav státu a práva AV ČR, v. v. i."/>
    <n v="191866127"/>
    <s v="C"/>
    <x v="0"/>
    <s v="Müllerová, Hana"/>
    <s v="Práva zvířat, nebo lidské právo na ochranu zvířat?"/>
    <x v="4"/>
    <x v="32"/>
    <n v="50501"/>
    <x v="0"/>
    <x v="0"/>
  </r>
  <r>
    <x v="2"/>
    <x v="2"/>
    <n v="68378122"/>
    <x v="149"/>
    <s v="Ústav státu a práva AV ČR, v. v. i."/>
    <n v="191866134"/>
    <s v="C"/>
    <x v="0"/>
    <s v="Agha, Petr"/>
    <s v="The Empire of Principe"/>
    <x v="4"/>
    <x v="32"/>
    <n v="50501"/>
    <x v="0"/>
    <x v="2"/>
  </r>
  <r>
    <x v="2"/>
    <x v="2"/>
    <n v="68378122"/>
    <x v="149"/>
    <s v="Ústav státu a práva AV ČR, v. v. i."/>
    <n v="191866150"/>
    <s v="N"/>
    <x v="0"/>
    <s v="Štefko, Martin;Matejka, Ján;Feigerlová, Monika;Pichrt, J."/>
    <s v="Metodika k pracovní době a době odpočinku"/>
    <x v="4"/>
    <x v="32"/>
    <n v="50501"/>
    <x v="0"/>
    <x v="2"/>
  </r>
  <r>
    <x v="2"/>
    <x v="2"/>
    <n v="68378122"/>
    <x v="149"/>
    <s v="Ústav státu a práva AV ČR, v. v. i."/>
    <n v="191874238"/>
    <s v="J"/>
    <x v="0"/>
    <s v="Güttler, Vojen;Matejka, Ján"/>
    <s v="K otázkám některých základních lidských práv a svobod v souvislosti s právní ochranou biometrických údajů"/>
    <x v="4"/>
    <x v="32"/>
    <n v="50501"/>
    <x v="0"/>
    <x v="2"/>
  </r>
  <r>
    <x v="2"/>
    <x v="2"/>
    <n v="68378122"/>
    <x v="149"/>
    <s v="Ústav státu a práva AV ČR, v. v. i."/>
    <n v="191966864"/>
    <s v="J"/>
    <x v="1"/>
    <s v="Müllerová, Hana"/>
    <s v="Právo žít v příznivém životním prostředí jako nová součást ochrany osobnosti"/>
    <x v="4"/>
    <x v="32"/>
    <s v="Law"/>
    <x v="1"/>
    <x v="2"/>
  </r>
  <r>
    <x v="2"/>
    <x v="2"/>
    <n v="68378122"/>
    <x v="149"/>
    <s v="Ústav státu a práva AV ČR, v. v. i."/>
    <n v="191966868"/>
    <s v="J"/>
    <x v="1"/>
    <s v="Sobek, Tomáš"/>
    <s v="Srovnávat nesrovnatelné"/>
    <x v="4"/>
    <x v="32"/>
    <s v="Law"/>
    <x v="1"/>
    <x v="2"/>
  </r>
  <r>
    <x v="2"/>
    <x v="2"/>
    <n v="68378122"/>
    <x v="149"/>
    <s v="Ústav státu a práva AV ČR, v. v. i."/>
    <n v="191980191"/>
    <s v="B"/>
    <x v="1"/>
    <s v="Doležal, Adam"/>
    <s v="Eutanazie a rozhodnutí na konci života. Právní aspekty"/>
    <x v="4"/>
    <x v="32"/>
    <s v="Law"/>
    <x v="1"/>
    <x v="2"/>
  </r>
  <r>
    <x v="2"/>
    <x v="2"/>
    <n v="68378122"/>
    <x v="149"/>
    <s v="Ústav státu a práva AV ČR, v. v. i."/>
    <n v="191980192"/>
    <s v="B"/>
    <x v="1"/>
    <s v="Šejvl, Michal"/>
    <s v="Lidská práva jako subjektivní práva. Teoretické a historické aspekty."/>
    <x v="4"/>
    <x v="32"/>
    <s v="Law"/>
    <x v="1"/>
    <x v="2"/>
  </r>
  <r>
    <x v="2"/>
    <x v="2"/>
    <n v="68378122"/>
    <x v="149"/>
    <s v="Ústav státu a práva AV ČR, v. v. i."/>
    <n v="191980217"/>
    <s v="J"/>
    <x v="1"/>
    <s v="Malíř, Jan"/>
    <s v="Panská sněmovna jako možné východisko pro debatu o budoucnosti Senátu?"/>
    <x v="4"/>
    <x v="32"/>
    <s v="Law"/>
    <x v="1"/>
    <x v="2"/>
  </r>
  <r>
    <x v="2"/>
    <x v="2"/>
    <n v="68378122"/>
    <x v="149"/>
    <s v="Ústav státu a práva AV ČR, v. v. i."/>
    <n v="191966851"/>
    <s v="J"/>
    <x v="1"/>
    <s v="Šejvl, Michal"/>
    <s v="Retroaktivita jako diskursivní pojem?"/>
    <x v="4"/>
    <x v="32"/>
    <s v="Law"/>
    <x v="1"/>
    <x v="0"/>
  </r>
  <r>
    <x v="2"/>
    <x v="2"/>
    <n v="68378122"/>
    <x v="149"/>
    <s v="Ústav státu a práva AV ČR, v. v. i."/>
    <n v="191980193"/>
    <s v="J"/>
    <x v="1"/>
    <s v="Hamerník, Pavel"/>
    <s v="Regulace veřejné podpory profesionálnímu sportu jako příklad vyvažování zájmů na periferii práva EU"/>
    <x v="4"/>
    <x v="32"/>
    <s v="Law"/>
    <x v="1"/>
    <x v="0"/>
  </r>
  <r>
    <x v="2"/>
    <x v="2"/>
    <n v="68378122"/>
    <x v="149"/>
    <s v="Ústav státu a práva AV ČR, v. v. i."/>
    <n v="192087947"/>
    <s v="J"/>
    <x v="1"/>
    <s v="Malíř, Jan"/>
    <s v="Actes de gouvernement v soudobém francouzském právu: kompromis mezi soudním přezkumem a politikou"/>
    <x v="4"/>
    <x v="32"/>
    <s v="Law"/>
    <x v="2"/>
    <x v="2"/>
  </r>
  <r>
    <x v="2"/>
    <x v="2"/>
    <n v="68378122"/>
    <x v="149"/>
    <s v="Ústav státu a práva AV ČR, v. v. i."/>
    <n v="192087950"/>
    <s v="J"/>
    <x v="1"/>
    <s v="Matejka, Ján;Krausová, Alžběta;Güttler, Vojen"/>
    <s v="Biometrické údaje a jejich právní režim"/>
    <x v="4"/>
    <x v="32"/>
    <s v="Law"/>
    <x v="2"/>
    <x v="2"/>
  </r>
  <r>
    <x v="2"/>
    <x v="2"/>
    <n v="68378122"/>
    <x v="149"/>
    <s v="Ústav státu a práva AV ČR, v. v. i."/>
    <n v="192087951"/>
    <s v="B"/>
    <x v="1"/>
    <s v="Müllerová, Hana"/>
    <s v="Právo na příznivé životní prostředí: Zkušenosti vybraných evropských zemí a návrhy pro budoucí uplatňování v ČR"/>
    <x v="4"/>
    <x v="32"/>
    <s v="Law"/>
    <x v="2"/>
    <x v="2"/>
  </r>
  <r>
    <x v="2"/>
    <x v="2"/>
    <n v="68378122"/>
    <x v="149"/>
    <s v="Ústav státu a práva AV ČR, v. v. i."/>
    <n v="192099512"/>
    <s v="J"/>
    <x v="1"/>
    <s v="Feigerlová, Monika"/>
    <s v="Emergency Measures of Protection in International Arbitration"/>
    <x v="4"/>
    <x v="32"/>
    <s v="Law"/>
    <x v="2"/>
    <x v="0"/>
  </r>
  <r>
    <x v="2"/>
    <x v="2"/>
    <n v="68378122"/>
    <x v="149"/>
    <s v="Ústav státu a práva AV ČR, v. v. i."/>
    <n v="192099520"/>
    <s v="J"/>
    <x v="1"/>
    <s v="Feigerlová, Monika;Pauknerová, Monika"/>
    <s v="Private International Law for Corporate Social Responsibility"/>
    <x v="4"/>
    <x v="32"/>
    <s v="Law"/>
    <x v="2"/>
    <x v="0"/>
  </r>
  <r>
    <x v="2"/>
    <x v="2"/>
    <n v="68378122"/>
    <x v="149"/>
    <s v="Ústav státu a práva AV ČR, v. v. i."/>
    <n v="192167118"/>
    <s v="J"/>
    <x v="1"/>
    <s v="Sobek, Tomáš"/>
    <s v="Lidská práva existují objektivně"/>
    <x v="4"/>
    <x v="32"/>
    <s v="Law"/>
    <x v="3"/>
    <x v="3"/>
  </r>
  <r>
    <x v="2"/>
    <x v="2"/>
    <n v="68378122"/>
    <x v="149"/>
    <s v="Ústav státu a práva AV ČR, v. v. i."/>
    <n v="192167142"/>
    <s v="J"/>
    <x v="1"/>
    <s v="Šejvl, Michal"/>
    <s v="European Identity in Times of Crises"/>
    <x v="4"/>
    <x v="32"/>
    <s v="Law"/>
    <x v="3"/>
    <x v="2"/>
  </r>
  <r>
    <x v="2"/>
    <x v="2"/>
    <n v="68378122"/>
    <x v="149"/>
    <s v="Ústav státu a práva AV ČR, v. v. i."/>
    <n v="192167149"/>
    <s v="J"/>
    <x v="1"/>
    <s v="Doležal, Tomáš"/>
    <s v="Právní povaha informovaného souhlasu a následky neúplného poučení z hlediska civilního práva"/>
    <x v="4"/>
    <x v="32"/>
    <s v="Law"/>
    <x v="3"/>
    <x v="2"/>
  </r>
  <r>
    <x v="2"/>
    <x v="2"/>
    <n v="68378122"/>
    <x v="149"/>
    <s v="Ústav státu a práva AV ČR, v. v. i."/>
    <n v="192167152"/>
    <s v="J"/>
    <x v="1"/>
    <s v="Matejka, Ján;Matochová, S.;Prokeš, J."/>
    <s v="Analýza biometrických údajů v kontextu obecného nařízení o ochraně osobních údajů"/>
    <x v="4"/>
    <x v="32"/>
    <s v="Law"/>
    <x v="3"/>
    <x v="2"/>
  </r>
  <r>
    <x v="2"/>
    <x v="2"/>
    <n v="68378122"/>
    <x v="149"/>
    <s v="Ústav státu a práva AV ČR, v. v. i."/>
    <n v="192167111"/>
    <s v="J"/>
    <x v="1"/>
    <s v="Malíř, Jan"/>
    <s v="Enhanced Cooperation in the EU: Its Evolution and Position of the Czech Republic"/>
    <x v="4"/>
    <x v="32"/>
    <s v="Law"/>
    <x v="3"/>
    <x v="2"/>
  </r>
  <r>
    <x v="2"/>
    <x v="2"/>
    <n v="68378122"/>
    <x v="149"/>
    <s v="Ústav státu a práva AV ČR, v. v. i."/>
    <n v="192167157"/>
    <s v="J"/>
    <x v="1"/>
    <s v="Alexy, Robert"/>
    <s v="Mart Susi's internet balancing formula"/>
    <x v="4"/>
    <x v="32"/>
    <s v="Law"/>
    <x v="3"/>
    <x v="2"/>
  </r>
  <r>
    <x v="2"/>
    <x v="2"/>
    <n v="67985891"/>
    <x v="150"/>
    <s v="Ústav struktury a mechaniky hornin AV ČR, v. v. i."/>
    <n v="191869459"/>
    <s v="H"/>
    <x v="0"/>
    <s v="Máca, J.;Schenk, Vladimír;Schenková, Zdeňka"/>
    <s v="Eurokód 8: Navrhování konstrukcí odolných proti zemětřesení – Část 1: Obecná pravidla, seizmická zatížení a pravidla pro pozemní stavby. ČSN EN 1998-1 (73 0036);  ZMĚNA Z4"/>
    <x v="2"/>
    <x v="9"/>
    <n v="10505"/>
    <x v="0"/>
    <x v="2"/>
  </r>
  <r>
    <x v="2"/>
    <x v="2"/>
    <n v="67985891"/>
    <x v="150"/>
    <s v="Ústav struktury a mechaniky hornin AV ČR, v. v. i."/>
    <n v="191976868"/>
    <s v="O"/>
    <x v="0"/>
    <s v="Pohořelý, Michael;Moško, Jaroslav;Zach, Boleslav;Šyc, Michal;Václavková, Šárka;Jeremiáš, Michal;Svoboda, Karel;Skoblia, S.;Beňo, Z.;Brynda, J.;Trakal, L.;Straka, Pavel;Bičáková, Olga;Innemanová, P."/>
    <s v="Materiálové a energetické využití suchého stabilizovaného čistírenského kalu - výroba biocharu středně-teplotní pomalou pyrolýzou."/>
    <x v="1"/>
    <x v="34"/>
    <s v="Materials engineering"/>
    <x v="1"/>
    <x v="3"/>
  </r>
  <r>
    <x v="2"/>
    <x v="2"/>
    <n v="67985891"/>
    <x v="150"/>
    <s v="Ústav struktury a mechaniky hornin AV ČR, v. v. i."/>
    <n v="191976931"/>
    <s v="G"/>
    <x v="0"/>
    <s v="Suchý, Tomáš;Šupová, Monika;Sucharda, Zbyněk;Žaloudková, Margit;Denk, František;Horný, L.;Sedláček, R.;Chlup, H.;Ballay, R.;Čejka, Z.;Čejka ml., Z."/>
    <s v="Endoprotéza s mikrostrukturovaným povrchem a bioaktivní terapeutickou nanokompozitní vrstvou na bázi kolagenu, kalcium fosfátu a antibiotik"/>
    <x v="5"/>
    <x v="20"/>
    <s v="Other medical science"/>
    <x v="1"/>
    <x v="2"/>
  </r>
  <r>
    <x v="2"/>
    <x v="2"/>
    <n v="67985891"/>
    <x v="150"/>
    <s v="Ústav struktury a mechaniky hornin AV ČR, v. v. i."/>
    <n v="191869447"/>
    <s v="J"/>
    <x v="1"/>
    <s v="Pánek, T.;Klimeš, Jan"/>
    <s v="Temporal behavior of deep-seated gravitational slope deformations: A review"/>
    <x v="2"/>
    <x v="9"/>
    <s v="Geology"/>
    <x v="2"/>
    <x v="5"/>
  </r>
  <r>
    <x v="2"/>
    <x v="2"/>
    <n v="67985891"/>
    <x v="150"/>
    <s v="Ústav struktury a mechaniky hornin AV ČR, v. v. i."/>
    <n v="191976859"/>
    <s v="J"/>
    <x v="1"/>
    <s v="Hartvich, Filip;Blahůt, Jan;Stemberk, Josef"/>
    <s v="Rock avalanche and rock glacier: A compound landform study from Hornsund, Svalbard"/>
    <x v="2"/>
    <x v="9"/>
    <s v="Geology"/>
    <x v="2"/>
    <x v="2"/>
  </r>
  <r>
    <x v="2"/>
    <x v="2"/>
    <n v="67985891"/>
    <x v="150"/>
    <s v="Ústav struktury a mechaniky hornin AV ČR, v. v. i."/>
    <n v="192086780"/>
    <s v="J"/>
    <x v="1"/>
    <s v="Blahůt, Jan;Baroň, Ivo;Sokol, L.;Meletlidis, S.;Klimeš, Jan;Rowberry, Matthew David;Melichar, R.;Garcia-Canada, L.;Martí, Xavier"/>
    <s v="Large landslide stress states calculated during extreme climatic and tectonic events on El Hierro, Canary Islands"/>
    <x v="2"/>
    <x v="9"/>
    <s v="Geology"/>
    <x v="2"/>
    <x v="1"/>
  </r>
  <r>
    <x v="2"/>
    <x v="2"/>
    <n v="67985891"/>
    <x v="150"/>
    <s v="Ústav struktury a mechaniky hornin AV ČR, v. v. i."/>
    <n v="192096302"/>
    <s v="B"/>
    <x v="0"/>
    <s v="Coubal, Miroslav;Adamovič, Jiří;Šťastný, Martin;Ackerman, Lukáš;Briestenský, Miloš;Cílek, Václav;Fediuk, F.;Havránek, P.;Málek, Jiří;Patzelt, Z.;Pošmourný, K.;Prouza, V.;Rajlichová, Jana;Stemberk, Jakub;Stemberk, Josef;Štěpančíková, Petra;Ulrych, Jaromír;"/>
    <s v="Lužický zlom: hranice mezi dvěma světy"/>
    <x v="2"/>
    <x v="9"/>
    <s v="Geology"/>
    <x v="2"/>
    <x v="1"/>
  </r>
  <r>
    <x v="2"/>
    <x v="2"/>
    <n v="67985891"/>
    <x v="150"/>
    <s v="Ústav struktury a mechaniky hornin AV ČR, v. v. i."/>
    <n v="191869426"/>
    <s v="J"/>
    <x v="1"/>
    <s v="Perná, Ivana;Hanzlíček, Tomáš"/>
    <s v="The setting time of a clay-slag geopolymer matrix: the influence of blast-furnace-slag addition and the mixing method"/>
    <x v="1"/>
    <x v="28"/>
    <s v="Environmental and geological engineering, geotechnics"/>
    <x v="2"/>
    <x v="0"/>
  </r>
  <r>
    <x v="2"/>
    <x v="2"/>
    <n v="67985891"/>
    <x v="150"/>
    <s v="Ústav struktury a mechaniky hornin AV ČR, v. v. i."/>
    <n v="191869435"/>
    <s v="J"/>
    <x v="1"/>
    <s v="Bičáková, Olga;Straka, Pavel"/>
    <s v="Co-pyrolysis of waste tire/coal mixtures for smokeless fuel, maltenes and hydrogen-rich gas production"/>
    <x v="1"/>
    <x v="28"/>
    <s v="Environmental and geological engineering, geotechnics"/>
    <x v="2"/>
    <x v="1"/>
  </r>
  <r>
    <x v="2"/>
    <x v="2"/>
    <n v="67985891"/>
    <x v="150"/>
    <s v="Ústav struktury a mechaniky hornin AV ČR, v. v. i."/>
    <n v="191869462"/>
    <s v="J"/>
    <x v="1"/>
    <s v="Sýkorová, Ivana;Kříbek, B.;Havelcová, Martina;Machovič, Vladimír;Špaldoňová, Alexandra;Lapčák, L.;Knésl, I.;Blažek, Jaroslav"/>
    <s v="Radiation- and self-ignition induced alterations of Permian uraniferous coal from the abandoned Novátor mine waste dump (Czech Republic)"/>
    <x v="1"/>
    <x v="28"/>
    <s v="Energy and fuels"/>
    <x v="2"/>
    <x v="2"/>
  </r>
  <r>
    <x v="2"/>
    <x v="2"/>
    <n v="67985891"/>
    <x v="150"/>
    <s v="Ústav struktury a mechaniky hornin AV ČR, v. v. i."/>
    <n v="191869468"/>
    <s v="J"/>
    <x v="1"/>
    <s v="Klimeš, Jan;Novotný, J.;Novotná, I.;Urries de, B.J.;Vilímek, V.;Emmer, Adam;Strozzi, T.;Kusák, Michal;Rapre, A.C.;Hartvich, Filip;Frey, H."/>
    <s v="Landslides in moraines as triggers of glacial lake outburst floods: example from Palcacocha Lake (Cordillera Blanca, Peru)"/>
    <x v="2"/>
    <x v="9"/>
    <s v="Geology"/>
    <x v="3"/>
    <x v="1"/>
  </r>
  <r>
    <x v="2"/>
    <x v="2"/>
    <n v="67985891"/>
    <x v="150"/>
    <s v="Ústav struktury a mechaniky hornin AV ČR, v. v. i."/>
    <n v="191976904"/>
    <s v="J"/>
    <x v="1"/>
    <s v="Weishauptová, Zuzana;Přibyl, Oldřich;Sýkorová, Ivana;René, Miloš"/>
    <s v="Effect of the properties of Silurian shales from the Barrandian Basin on their methane sorption potential"/>
    <x v="2"/>
    <x v="9"/>
    <s v="Environmental sciences (social aspects to be 5.7)"/>
    <x v="3"/>
    <x v="2"/>
  </r>
  <r>
    <x v="2"/>
    <x v="2"/>
    <n v="67985891"/>
    <x v="150"/>
    <s v="Ústav struktury a mechaniky hornin AV ČR, v. v. i."/>
    <n v="191976926"/>
    <s v="J"/>
    <x v="1"/>
    <s v="Staněk, František;Eisner, Leo"/>
    <s v="Seismicity Induced by Hydraulic Fracturing in Shales: A Bedding Plane Slip Model"/>
    <x v="2"/>
    <x v="9"/>
    <s v="Geology"/>
    <x v="3"/>
    <x v="1"/>
  </r>
  <r>
    <x v="2"/>
    <x v="2"/>
    <n v="67985891"/>
    <x v="150"/>
    <s v="Ústav struktury a mechaniky hornin AV ČR, v. v. i."/>
    <n v="191976877"/>
    <s v="J"/>
    <x v="1"/>
    <s v="Stemberk, Josef;Hartvich, Filip;Blahůt, Jan;Rybář, Jan;Krejčí, O."/>
    <s v="Tectonic strain changes affecting the development of deep seated gravitational slope deformations in the Bohemian Massif and Outer Western Carpathians"/>
    <x v="2"/>
    <x v="9"/>
    <s v="Geology"/>
    <x v="3"/>
    <x v="1"/>
  </r>
  <r>
    <x v="2"/>
    <x v="2"/>
    <n v="67985891"/>
    <x v="150"/>
    <s v="Ústav struktury a mechaniky hornin AV ČR, v. v. i."/>
    <n v="191976927"/>
    <s v="J"/>
    <x v="1"/>
    <s v="Straka, Pavel;Bičáková, Olga;Šupová, Monika"/>
    <s v="Thermal conversion of polyolefins/polystyrene ternary mixtures: Kinetics and pyrolysis on a laboratory and commercial scales"/>
    <x v="1"/>
    <x v="28"/>
    <s v="Energy and fuels"/>
    <x v="3"/>
    <x v="2"/>
  </r>
  <r>
    <x v="2"/>
    <x v="2"/>
    <n v="67985891"/>
    <x v="150"/>
    <s v="Ústav struktury a mechaniky hornin AV ČR, v. v. i."/>
    <n v="191965603"/>
    <s v="J"/>
    <x v="1"/>
    <s v="Černý, Martin;Chlup, Zdeněk;Strachota, Adam;Schweigstillová, Jana;Svítilová, Jaroslava;Halasová, Martina"/>
    <s v="Rheological behaviour and thermal dilation effects of alumino-silicate adhesives intended for joining of high-temperature resistant sandwich structures"/>
    <x v="1"/>
    <x v="34"/>
    <s v="Ceramics"/>
    <x v="3"/>
    <x v="1"/>
  </r>
  <r>
    <x v="2"/>
    <x v="2"/>
    <n v="67985891"/>
    <x v="150"/>
    <s v="Ústav struktury a mechaniky hornin AV ČR, v. v. i."/>
    <n v="191869429"/>
    <s v="J"/>
    <x v="1"/>
    <s v="Mizera, Jiří;Řanda, Zdeněk;Kameník, Jan"/>
    <s v="On a possible parent crater for Australasian tektites: Geochemical, isotopic, geographical and other constraints"/>
    <x v="2"/>
    <x v="9"/>
    <s v="Geology"/>
    <x v="3"/>
    <x v="6"/>
  </r>
  <r>
    <x v="2"/>
    <x v="2"/>
    <n v="68378297"/>
    <x v="151"/>
    <s v="Ústav teoretické a aplikované mechaniky AV ČR, v. v. i."/>
    <n v="191830533"/>
    <s v="N"/>
    <x v="0"/>
    <s v="Slížková, Zuzana;Frankeová, Dita;Nunes, Cristiana Lara;Janotová, Dana;Hauková, Petra"/>
    <s v="Příprava omítky se zvýšenou mrazuvzdorností pro opravy historických staveb"/>
    <x v="1"/>
    <x v="34"/>
    <n v="20501"/>
    <x v="0"/>
    <x v="0"/>
  </r>
  <r>
    <x v="2"/>
    <x v="2"/>
    <n v="68378297"/>
    <x v="151"/>
    <s v="Ústav teoretické a aplikované mechaniky AV ČR, v. v. i."/>
    <n v="191830534"/>
    <s v="N"/>
    <x v="0"/>
    <s v="Válek, Jan;Matas, Tomáš;Jiroušek, Josef;van Halem, Eveline;Hauková, Petra;Frankeová, Dita;Frankl, Jiří;Tomanová, Olga;Panáček, Michal"/>
    <s v="Návrh a výroba specializovaných vápenných pojiv pro obnovu památek s využitím historických technologií"/>
    <x v="1"/>
    <x v="34"/>
    <n v="20501"/>
    <x v="0"/>
    <x v="2"/>
  </r>
  <r>
    <x v="2"/>
    <x v="2"/>
    <n v="68378297"/>
    <x v="151"/>
    <s v="Ústav teoretické a aplikované mechaniky AV ČR, v. v. i."/>
    <n v="191865024"/>
    <s v="G"/>
    <x v="0"/>
    <s v="Wolf, Benjamin;Šperl, Martin;Gajdoš, Lubomír"/>
    <s v="Zařízení pro měření útlumu rychlosti rychlých projektilů při jejich průniku různými hmotami"/>
    <x v="1"/>
    <x v="34"/>
    <n v="20501"/>
    <x v="0"/>
    <x v="3"/>
  </r>
  <r>
    <x v="2"/>
    <x v="2"/>
    <n v="68378297"/>
    <x v="151"/>
    <s v="Ústav teoretické a aplikované mechaniky AV ČR, v. v. i."/>
    <n v="191830535"/>
    <s v="N"/>
    <x v="0"/>
    <s v="Juliš, Karel;Valach, Jaroslav;Frankl, Jiří;Štefcová, P.;Pech, M.;Kotyk, M."/>
    <s v="Metodika sledování a hodnocení světelných parametrů a biologických indikátorů vnitřního prostředí depozitářů a expozic"/>
    <x v="1"/>
    <x v="29"/>
    <n v="20205"/>
    <x v="0"/>
    <x v="2"/>
  </r>
  <r>
    <x v="2"/>
    <x v="2"/>
    <n v="68378297"/>
    <x v="151"/>
    <s v="Ústav teoretické a aplikované mechaniky AV ČR, v. v. i."/>
    <n v="191905144"/>
    <s v="C"/>
    <x v="0"/>
    <s v="Drdácký, Miloš;Adámek, Jiří"/>
    <s v="Handbuch für Baudiagnostik/Rukověť stavební diagnostiky"/>
    <x v="1"/>
    <x v="30"/>
    <n v="20103"/>
    <x v="0"/>
    <x v="1"/>
  </r>
  <r>
    <x v="2"/>
    <x v="2"/>
    <n v="68378297"/>
    <x v="151"/>
    <s v="Ústav teoretické a aplikované mechaniky AV ČR, v. v. i."/>
    <n v="191981335"/>
    <s v="C"/>
    <x v="1"/>
    <s v="Fiala, Zdeněk"/>
    <s v="Evolution equation of Lie-type for finite deformations, and its time-discrete integration"/>
    <x v="2"/>
    <x v="16"/>
    <s v="Atomic, molecular and chemical physics (physics of atoms and molecules including collision, interaction with radiation, magnetic resonances, Mössbauer effect)"/>
    <x v="1"/>
    <x v="2"/>
  </r>
  <r>
    <x v="2"/>
    <x v="2"/>
    <n v="68378297"/>
    <x v="151"/>
    <s v="Ústav teoretické a aplikované mechaniky AV ČR, v. v. i."/>
    <n v="191905101"/>
    <s v="P"/>
    <x v="1"/>
    <s v="Fíla, Tomáš;Vavřík, Daniel"/>
    <s v="A multi-axial apparatus for carrying out x-ray measurements, particularly computed tomography"/>
    <x v="1"/>
    <x v="4"/>
    <s v="-"/>
    <x v="1"/>
    <x v="2"/>
  </r>
  <r>
    <x v="2"/>
    <x v="2"/>
    <n v="68378297"/>
    <x v="151"/>
    <s v="Ústav teoretické a aplikované mechaniky AV ČR, v. v. i."/>
    <n v="192035871"/>
    <s v="G"/>
    <x v="0"/>
    <s v="Dvořák, L.;Tippner, J.;Kloiber, Michal"/>
    <s v="Funkční vzorek olejových barev pro obnovu Libušína na Pustevnách"/>
    <x v="1"/>
    <x v="34"/>
    <s v="Coating and films"/>
    <x v="1"/>
    <x v="1"/>
  </r>
  <r>
    <x v="2"/>
    <x v="2"/>
    <n v="68378297"/>
    <x v="151"/>
    <s v="Ústav teoretické a aplikované mechaniky AV ČR, v. v. i."/>
    <n v="191905155"/>
    <s v="B"/>
    <x v="1"/>
    <s v="Macounová, Dana;Bayer, K.;Slížková, Zuzana;Weber, J.;Navrátilová, Michaela;Ghaffari, E.;Hvězda, D."/>
    <s v="Konzervace litavských vápenců s využitím prostředků na bázi nanočástic hydroxidu vápenatého. Výsledky studií použití vápenných nanomateriálů pro konzervaci historických sochařských a architektonických děl z litavských vápenců v České republice a v Rakousk"/>
    <x v="1"/>
    <x v="34"/>
    <s v="Materials engineering"/>
    <x v="1"/>
    <x v="2"/>
  </r>
  <r>
    <x v="2"/>
    <x v="2"/>
    <n v="68378297"/>
    <x v="151"/>
    <s v="Ústav teoretické a aplikované mechaniky AV ČR, v. v. i."/>
    <n v="192033369"/>
    <s v="F"/>
    <x v="0"/>
    <s v="Ševčík, Radek;Slížková, Zuzana;Mácová, Petra"/>
    <s v="Zařízení na výrobu čistého vateritu"/>
    <x v="1"/>
    <x v="18"/>
    <s v="Chemical process engineering"/>
    <x v="1"/>
    <x v="0"/>
  </r>
  <r>
    <x v="2"/>
    <x v="2"/>
    <n v="68378297"/>
    <x v="151"/>
    <s v="Ústav teoretické a aplikované mechaniky AV ČR, v. v. i."/>
    <n v="191940642"/>
    <s v="N"/>
    <x v="1"/>
    <s v="Kunecký, Jiří;Fajman, P.;Hasníková, Hana;Kuklík, P.;Kloiber, Michal;Sebera, V.;Tippner, J."/>
    <s v="Celodřevěné plátové spoje pro opravy historických konstrukcí"/>
    <x v="1"/>
    <x v="36"/>
    <s v="Applied mechanics"/>
    <x v="1"/>
    <x v="0"/>
  </r>
  <r>
    <x v="2"/>
    <x v="2"/>
    <n v="68378297"/>
    <x v="151"/>
    <s v="Ústav teoretické a aplikované mechaniky AV ČR, v. v. i."/>
    <n v="192033396"/>
    <s v="P"/>
    <x v="0"/>
    <s v="Fíla, Tomáš;Vavřík, Daniel"/>
    <s v="Víceosé zařízení pro provádění rentgenových měření, zejména počítačové tomografie"/>
    <x v="1"/>
    <x v="29"/>
    <s v="Electrical and electronic engineering"/>
    <x v="1"/>
    <x v="0"/>
  </r>
  <r>
    <x v="2"/>
    <x v="2"/>
    <n v="68378297"/>
    <x v="151"/>
    <s v="Ústav teoretické a aplikované mechaniky AV ČR, v. v. i."/>
    <n v="192035877"/>
    <s v="G"/>
    <x v="0"/>
    <s v="Válek, Jan;Skružná, Olga;Kozlovcev, Petr;Jiroušek, Josef;Frankeová, Dita;Viani, Alberto;Hauková, Petra;Sotiriadis, Konstantinos"/>
    <s v="Funkční vzorek: Vápenná malta pro opravu a doplňky renesančních sgrafitových omítek"/>
    <x v="3"/>
    <x v="11"/>
    <s v="History (history of science and technology to be 6.3, history of specific sciences to be under the respective headings)"/>
    <x v="1"/>
    <x v="3"/>
  </r>
  <r>
    <x v="2"/>
    <x v="2"/>
    <n v="68378297"/>
    <x v="151"/>
    <s v="Ústav teoretické a aplikované mechaniky AV ČR, v. v. i."/>
    <n v="192033366"/>
    <s v="J"/>
    <x v="1"/>
    <s v="Kloiber, Michal;Kunecký, Jiří;Drdácký, Miloš;Tippner, J.;Sebera, V."/>
    <s v="Experimental and numerical analysis of semi-destructive device for in situ assessment of wood properties in compression parallel to grain"/>
    <x v="1"/>
    <x v="34"/>
    <s v="Paper and wood"/>
    <x v="2"/>
    <x v="0"/>
  </r>
  <r>
    <x v="2"/>
    <x v="2"/>
    <n v="68378297"/>
    <x v="151"/>
    <s v="Ústav teoretické a aplikované mechaniky AV ČR, v. v. i."/>
    <n v="191967359"/>
    <s v="J"/>
    <x v="1"/>
    <s v="Jandejsek, Ivan;Gajdoš, Lubomír;Šperl, Martin;Vavřík, Daniel"/>
    <s v="Analysis of standard fracture toughness test based on digital image correlation data"/>
    <x v="1"/>
    <x v="36"/>
    <s v="Audio engineering, reliability analysis"/>
    <x v="2"/>
    <x v="0"/>
  </r>
  <r>
    <x v="2"/>
    <x v="2"/>
    <n v="68378297"/>
    <x v="151"/>
    <s v="Ústav teoretické a aplikované mechaniky AV ČR, v. v. i."/>
    <n v="192100502"/>
    <s v="H"/>
    <x v="0"/>
    <s v="Gajdoš, Lubomír;Šperl, Martin"/>
    <s v="Plynovody a přípojky z oceli s nejvyšším provozním tlakem do 100 bar včetně. Změna 2"/>
    <x v="1"/>
    <x v="36"/>
    <s v="Mechanical engineering"/>
    <x v="2"/>
    <x v="0"/>
  </r>
  <r>
    <x v="2"/>
    <x v="2"/>
    <n v="68378297"/>
    <x v="151"/>
    <s v="Ústav teoretické a aplikované mechaniky AV ČR, v. v. i."/>
    <n v="192134176"/>
    <s v="G"/>
    <x v="0"/>
    <s v="Valach, Jaroslav;Wolf, Benjamin"/>
    <s v="Duální digitalizátor"/>
    <x v="1"/>
    <x v="29"/>
    <s v="-"/>
    <x v="2"/>
    <x v="0"/>
  </r>
  <r>
    <x v="2"/>
    <x v="2"/>
    <n v="68378297"/>
    <x v="151"/>
    <s v="Ústav teoretické a aplikované mechaniky AV ČR, v. v. i."/>
    <n v="191864991"/>
    <s v="B"/>
    <x v="0"/>
    <s v="Kunecký, Jiří;Fajman, P.;Hasníková, Hana;Kuklík, P.;Kloiber, Michal;Sebera, V.;Tippner, J."/>
    <s v="Lapped scarf joints for reconstruction of historical structures"/>
    <x v="1"/>
    <x v="30"/>
    <s v="Construction engineering, Municipal and structural engineering"/>
    <x v="2"/>
    <x v="2"/>
  </r>
  <r>
    <x v="2"/>
    <x v="2"/>
    <n v="68378297"/>
    <x v="151"/>
    <s v="Ústav teoretické a aplikované mechaniky AV ČR, v. v. i."/>
    <n v="191905096"/>
    <s v="J"/>
    <x v="1"/>
    <s v="Viani, Alberto;Pérez-Estébanez, Marta;Pollastri, S.;Gualtieri, A. F."/>
    <s v="In situ synchrotron powder diffraction study of the setting reaction kinetics of magnesium-potassium phosphate cements"/>
    <x v="1"/>
    <x v="30"/>
    <s v="Construction engineering, Municipal and structural engineering"/>
    <x v="2"/>
    <x v="1"/>
  </r>
  <r>
    <x v="2"/>
    <x v="2"/>
    <n v="68378297"/>
    <x v="151"/>
    <s v="Ústav teoretické a aplikované mechaniky AV ČR, v. v. i."/>
    <n v="191981374"/>
    <s v="B"/>
    <x v="0"/>
    <s v="Válek, Jan;Malý, K.;Gonda, R.;Řihošek, Jaroslav;Skružná, Olga;Kovář, M."/>
    <s v="Po stopách žďárského mramoru. Hledání původu surovin použitých při stavbě gotického kláštera"/>
    <x v="1"/>
    <x v="30"/>
    <s v="Architecture engineering"/>
    <x v="2"/>
    <x v="2"/>
  </r>
  <r>
    <x v="2"/>
    <x v="2"/>
    <n v="68378297"/>
    <x v="151"/>
    <s v="Ústav teoretické a aplikované mechaniky AV ČR, v. v. i."/>
    <n v="192074647"/>
    <s v="J"/>
    <x v="1"/>
    <s v="Cacciotti, Riccardo;Valach, Jaroslav;Wolf, Benjamin"/>
    <s v="Innovative and easy-to-implement moisture monitoring system for brick units"/>
    <x v="1"/>
    <x v="30"/>
    <s v="Civil engineering"/>
    <x v="2"/>
    <x v="1"/>
  </r>
  <r>
    <x v="2"/>
    <x v="2"/>
    <n v="68378297"/>
    <x v="151"/>
    <s v="Ústav teoretické a aplikované mechaniky AV ČR, v. v. i."/>
    <n v="192088353"/>
    <s v="J"/>
    <x v="1"/>
    <s v="Náprstek, Jiří;Fischer, Cyril"/>
    <s v="Analysis of the quasiperiodic response of a generalized van der Pol nonlinear system in the resonance zone"/>
    <x v="1"/>
    <x v="30"/>
    <s v="Civil engineering"/>
    <x v="2"/>
    <x v="2"/>
  </r>
  <r>
    <x v="2"/>
    <x v="2"/>
    <n v="68378297"/>
    <x v="151"/>
    <s v="Ústav teoretické a aplikované mechaniky AV ČR, v. v. i."/>
    <n v="192220732"/>
    <s v="J"/>
    <x v="0"/>
    <s v="Válek, Jan;Skružná, Olga"/>
    <s v="Performance assessment of custom-made replications of an original historic render – A study of application influences"/>
    <x v="1"/>
    <x v="34"/>
    <s v="Materials engineering"/>
    <x v="3"/>
    <x v="0"/>
  </r>
  <r>
    <x v="2"/>
    <x v="2"/>
    <n v="68378297"/>
    <x v="151"/>
    <s v="Ústav teoretické a aplikované mechaniky AV ČR, v. v. i."/>
    <n v="192074652"/>
    <s v="J"/>
    <x v="0"/>
    <s v="Nunes, Cristiana Lara;Mácová, Petra;Frankeová, Dita;Ševčík, Radek;Viani, Alberto"/>
    <s v="Influence of linseed oil on the microstructure and composition of lime and lime-metakaolin pastes after a long curing time"/>
    <x v="1"/>
    <x v="34"/>
    <s v="Materials engineering"/>
    <x v="3"/>
    <x v="0"/>
  </r>
  <r>
    <x v="2"/>
    <x v="2"/>
    <n v="68378297"/>
    <x v="151"/>
    <s v="Ústav teoretické a aplikované mechaniky AV ČR, v. v. i."/>
    <n v="192168439"/>
    <s v="J"/>
    <x v="0"/>
    <s v="Kytýř, Daniel;Zlámal, Petr;Koudelka_ml., Petr;Fíla, Tomáš;Krčmářová, Nela;Kumpová, Ivana;Vavřík, Daniel;Gantar, A.;Novak, S."/>
    <s v="Deformation analysis of gellan-gum based bone scaffold using on-the-fly tomography"/>
    <x v="1"/>
    <x v="34"/>
    <s v="Materials engineering"/>
    <x v="3"/>
    <x v="2"/>
  </r>
  <r>
    <x v="2"/>
    <x v="2"/>
    <n v="68378297"/>
    <x v="151"/>
    <s v="Ústav teoretické a aplikované mechaniky AV ČR, v. v. i."/>
    <n v="192168502"/>
    <s v="J"/>
    <x v="1"/>
    <s v="Náprstek, Jiří;Fischer, Cyril"/>
    <s v="Super and sub-harmonic synchronization in generalized van der Pol oscillator"/>
    <x v="1"/>
    <x v="30"/>
    <s v="Civil engineering"/>
    <x v="3"/>
    <x v="1"/>
  </r>
  <r>
    <x v="2"/>
    <x v="2"/>
    <n v="68378297"/>
    <x v="151"/>
    <s v="Ústav teoretické a aplikované mechaniky AV ČR, v. v. i."/>
    <n v="192168483"/>
    <s v="J"/>
    <x v="0"/>
    <s v="Górski, P.;Pospíšil, Stanislav;Tatara, M.;Trush, Arsenii"/>
    <s v="PIV analysis of near-wake flow patterns of an ice-accreted bridge cable in low and moderately turbulent wind"/>
    <x v="1"/>
    <x v="30"/>
    <s v="Civil engineering"/>
    <x v="3"/>
    <x v="2"/>
  </r>
  <r>
    <x v="2"/>
    <x v="2"/>
    <n v="68378297"/>
    <x v="151"/>
    <s v="Ústav teoretické a aplikované mechaniky AV ČR, v. v. i."/>
    <n v="192220726"/>
    <s v="P"/>
    <x v="0"/>
    <s v="Fíla, Tomáš;Vavřík, Daniel"/>
    <s v="Zařízení pro skenování soch"/>
    <x v="1"/>
    <x v="36"/>
    <s v="Applied mechanics"/>
    <x v="3"/>
    <x v="3"/>
  </r>
  <r>
    <x v="2"/>
    <x v="2"/>
    <n v="68378297"/>
    <x v="151"/>
    <s v="Ústav teoretické a aplikované mechaniky AV ČR, v. v. i."/>
    <n v="192158589"/>
    <s v="P"/>
    <x v="0"/>
    <s v="Fíla, Tomáš;Drdácký, Miloš;Kytýř, Daniel;Vavřík, Daniel"/>
    <s v="Zařízení pro mechanické zkoušky čtyřbodovým ohybem během rentgenového zobrazování, zejména 4D výpočetní tomografií"/>
    <x v="1"/>
    <x v="36"/>
    <s v="Applied mechanics"/>
    <x v="3"/>
    <x v="0"/>
  </r>
  <r>
    <x v="2"/>
    <x v="2"/>
    <n v="68378297"/>
    <x v="151"/>
    <s v="Ústav teoretické a aplikované mechaniky AV ČR, v. v. i."/>
    <n v="191905116"/>
    <s v="J"/>
    <x v="0"/>
    <s v="Menéndez, B.;Petráňová, Veronika"/>
    <s v="Effect of mixed vs single brine composition on salt weathering in porous carbonate building stones for different environmental conditions"/>
    <x v="1"/>
    <x v="30"/>
    <s v="Civil engineering"/>
    <x v="3"/>
    <x v="1"/>
  </r>
  <r>
    <x v="2"/>
    <x v="2"/>
    <n v="68378297"/>
    <x v="151"/>
    <s v="Ústav teoretické a aplikované mechaniky AV ČR, v. v. i."/>
    <n v="192088379"/>
    <s v="F"/>
    <x v="0"/>
    <s v="Wolf, Benjamin;Koudelková, Veronika"/>
    <s v="Zařízení pro měření růstu krystalů, zejména v solném roztoku"/>
    <x v="1"/>
    <x v="30"/>
    <s v="-"/>
    <x v="3"/>
    <x v="2"/>
  </r>
  <r>
    <x v="2"/>
    <x v="2"/>
    <n v="67985556"/>
    <x v="152"/>
    <s v="Ústav teorie informace a automatizace AV ČR, v. v. i."/>
    <n v="191862900"/>
    <s v="R"/>
    <x v="0"/>
    <s v="Böhm, Ondřej;Havrlant, Jan;Šolc, Jakub;Talich, Milan;Soukup, Lubomír;Antoš, Filip;Glöckner, M.;Závrská, M."/>
    <s v="Expertní systém monitoringu deformací rizikových objektů a lokalit - Modul IBIS Rádce"/>
    <x v="2"/>
    <x v="9"/>
    <n v="10508"/>
    <x v="0"/>
    <x v="1"/>
  </r>
  <r>
    <x v="2"/>
    <x v="2"/>
    <n v="67985556"/>
    <x v="152"/>
    <s v="Ústav teorie informace a automatizace AV ČR, v. v. i."/>
    <n v="191904149"/>
    <s v="G"/>
    <x v="0"/>
    <s v="Kadlec, Jiří;Pohl, Zdeněk;Kohout, Lukáš"/>
    <s v="Python 1300 Sensor Video Processing in HW with EdkDSP 8xSIMD Accelerator for TE0720-03-2IF SoM on TE0701-05 Carrier"/>
    <x v="1"/>
    <x v="29"/>
    <n v="20200"/>
    <x v="0"/>
    <x v="1"/>
  </r>
  <r>
    <x v="2"/>
    <x v="2"/>
    <n v="67985556"/>
    <x v="152"/>
    <s v="Ústav teorie informace a automatizace AV ČR, v. v. i."/>
    <n v="191870721"/>
    <s v="O"/>
    <x v="1"/>
    <s v="Valdman, Jan"/>
    <s v="Applications from Engineering with MATLAB Concepts"/>
    <x v="2"/>
    <x v="8"/>
    <s v="Computer sciences, information science, bioinformathics (hardware development to be 2.2, social aspect to be 5.8)"/>
    <x v="1"/>
    <x v="0"/>
  </r>
  <r>
    <x v="2"/>
    <x v="2"/>
    <n v="67985556"/>
    <x v="152"/>
    <s v="Ústav teorie informace a automatizace AV ČR, v. v. i."/>
    <n v="191965022"/>
    <s v="B"/>
    <x v="1"/>
    <s v="Nagy, Ivan;Suzdaleva, Evgenia"/>
    <s v="Algorithms and Programs of Dynamic Mixture Estimation. Unified Approach to Different Types of Components"/>
    <x v="2"/>
    <x v="39"/>
    <s v="Statistics and probability"/>
    <x v="1"/>
    <x v="2"/>
  </r>
  <r>
    <x v="2"/>
    <x v="2"/>
    <n v="67985556"/>
    <x v="152"/>
    <s v="Ústav teorie informace a automatizace AV ČR, v. v. i."/>
    <n v="191870781"/>
    <s v="B"/>
    <x v="1"/>
    <s v="Flusser, Jan;Suk, Tomáš;Zitová, Barbara"/>
    <s v="2D and 3D Image Analysis by Moments"/>
    <x v="1"/>
    <x v="29"/>
    <s v="Automation and control systems"/>
    <x v="1"/>
    <x v="1"/>
  </r>
  <r>
    <x v="2"/>
    <x v="2"/>
    <n v="67985556"/>
    <x v="152"/>
    <s v="Ústav teorie informace a automatizace AV ČR, v. v. i."/>
    <n v="192032243"/>
    <s v="R"/>
    <x v="0"/>
    <s v="Kadlec, Jiří;Likhonina, Raissa"/>
    <s v="Adaptive RLS Algorithms Reference Implementations"/>
    <x v="1"/>
    <x v="29"/>
    <s v="Computer hardware and_x000a_architecture"/>
    <x v="1"/>
    <x v="1"/>
  </r>
  <r>
    <x v="2"/>
    <x v="2"/>
    <n v="67985556"/>
    <x v="152"/>
    <s v="Ústav teorie informace a automatizace AV ČR, v. v. i."/>
    <n v="191975751"/>
    <s v="R"/>
    <x v="0"/>
    <s v="Novozámský, Adam;Zita, Aleš;Šorel, Michal;Zitová, Barbara;Švec, J.G.;Vydrová, J."/>
    <s v="Automatické hodnocení videokymografických záznamů pro časnou diagnostiku a prevenci nádorových onemocnění hlasivek"/>
    <x v="1"/>
    <x v="29"/>
    <s v="Computer hardware and_x000a_architecture"/>
    <x v="1"/>
    <x v="2"/>
  </r>
  <r>
    <x v="2"/>
    <x v="2"/>
    <n v="67985556"/>
    <x v="152"/>
    <s v="Ústav teorie informace a automatizace AV ČR, v. v. i."/>
    <n v="191975747"/>
    <s v="N"/>
    <x v="0"/>
    <s v="Vydrová, J.;Švec, J. G.;Zitová, Barbara;Novozámský, Adam;Zita, Aleš;Šorel, Michal"/>
    <s v="METODIKA HODNOCENÍ PORUCH HLASU Z VIDEOKYMOGRAFICKÝCH ZÁZNAMŮ"/>
    <x v="1"/>
    <x v="29"/>
    <s v="Automation and control systems"/>
    <x v="1"/>
    <x v="3"/>
  </r>
  <r>
    <x v="2"/>
    <x v="2"/>
    <n v="67985556"/>
    <x v="152"/>
    <s v="Ústav teorie informace a automatizace AV ČR, v. v. i."/>
    <n v="191684836"/>
    <s v="J"/>
    <x v="1"/>
    <s v="Brzezniak, Z.; Ondreját, Martin; Seidler, Jan"/>
    <s v="Invariant measures for stochastic nonlinear beam and wave equations"/>
    <x v="2"/>
    <x v="39"/>
    <s v="Pure mathematics"/>
    <x v="2"/>
    <x v="5"/>
  </r>
  <r>
    <x v="2"/>
    <x v="2"/>
    <n v="67985556"/>
    <x v="152"/>
    <s v="Ústav teorie informace a automatizace AV ČR, v. v. i."/>
    <n v="191870698"/>
    <s v="J"/>
    <x v="1"/>
    <s v="Studený, Milan;Kroupa, Tomáš"/>
    <s v="Core-based criterion for extreme supermodular functions"/>
    <x v="2"/>
    <x v="39"/>
    <s v="Pure mathematics"/>
    <x v="2"/>
    <x v="1"/>
  </r>
  <r>
    <x v="2"/>
    <x v="2"/>
    <n v="67985556"/>
    <x v="152"/>
    <s v="Ústav teorie informace a automatizace AV ČR, v. v. i."/>
    <n v="191965050"/>
    <s v="J"/>
    <x v="1"/>
    <s v="Benešová, B.;Kružík, Martin"/>
    <s v="Weak Lower Semicontinuity of Integral Functionals and Applications"/>
    <x v="2"/>
    <x v="39"/>
    <s v="Pure mathematics"/>
    <x v="2"/>
    <x v="5"/>
  </r>
  <r>
    <x v="2"/>
    <x v="2"/>
    <n v="67985556"/>
    <x v="152"/>
    <s v="Ústav teorie informace a automatizace AV ČR, v. v. i."/>
    <n v="191975715"/>
    <s v="J"/>
    <x v="0"/>
    <s v="Tichý, Ondřej;Šmídl, Václav;Hofman, Radek;Šindelářová, Kateřina;Hýža, M.;Stohl, A."/>
    <s v="Bayesian inverse modeling and source location of an unintended 131I release in Europe in the fall of 2011"/>
    <x v="2"/>
    <x v="39"/>
    <s v="Applied mathematics"/>
    <x v="2"/>
    <x v="1"/>
  </r>
  <r>
    <x v="2"/>
    <x v="2"/>
    <n v="67985556"/>
    <x v="152"/>
    <s v="Ústav teorie informace a automatizace AV ČR, v. v. i."/>
    <n v="191870780"/>
    <s v="O"/>
    <x v="0"/>
    <s v="Plíhal, Jiří;Machan, J.;Nedoma, P.;Kudrna, J."/>
    <s v="Funkční vzorek jednotky pro analýzu protismykových charakteristik pozemní komunikace včetně návrhu rozhraní HMI"/>
    <x v="1"/>
    <x v="29"/>
    <s v="Automation and control systems"/>
    <x v="2"/>
    <x v="0"/>
  </r>
  <r>
    <x v="2"/>
    <x v="2"/>
    <n v="67985556"/>
    <x v="152"/>
    <s v="Ústav teorie informace a automatizace AV ČR, v. v. i."/>
    <n v="191964997"/>
    <s v="J"/>
    <x v="1"/>
    <s v="Kotera, Jan;Šmídl, Václav;Šroubek, Filip"/>
    <s v="Blind Deconvolution With Model Discrepancies"/>
    <x v="1"/>
    <x v="29"/>
    <s v="Robotics and automatic control"/>
    <x v="2"/>
    <x v="2"/>
  </r>
  <r>
    <x v="2"/>
    <x v="2"/>
    <n v="67985556"/>
    <x v="152"/>
    <s v="Ústav teorie informace a automatizace AV ČR, v. v. i."/>
    <n v="192084097"/>
    <s v="J"/>
    <x v="1"/>
    <s v="Dolinský, Kamil;Čelikovský, Sergej"/>
    <s v="Application of the Method of Maximum Likelihood to Identification of Bipedal Walking Robots"/>
    <x v="1"/>
    <x v="29"/>
    <s v="Robotics and automatic control"/>
    <x v="2"/>
    <x v="2"/>
  </r>
  <r>
    <x v="2"/>
    <x v="2"/>
    <n v="67985556"/>
    <x v="152"/>
    <s v="Ústav teorie informace a automatizace AV ČR, v. v. i."/>
    <n v="191862902"/>
    <s v="R"/>
    <x v="0"/>
    <s v="Havrlant, Jan;Böhm, Ondřej;Šolc, Jakub;Talich, Milan;Soukup, Lubomír;Antoš, Filip;Glöckner, M.;Závrská, M."/>
    <s v="Expertní systém monitoringu deformací rizikových objektů a lokalit - Modul IBIS-S"/>
    <x v="1"/>
    <x v="30"/>
    <s v="Construction engineering, Municipal and structural engineering"/>
    <x v="2"/>
    <x v="2"/>
  </r>
  <r>
    <x v="2"/>
    <x v="2"/>
    <n v="67985556"/>
    <x v="152"/>
    <s v="Ústav teorie informace a automatizace AV ČR, v. v. i."/>
    <n v="191870662"/>
    <s v="J"/>
    <x v="1"/>
    <s v="Baruník, Jozef;Malinská, B."/>
    <s v="Forecasting the term structure of crude oil futures prices with neural networks"/>
    <x v="4"/>
    <x v="12"/>
    <s v="Finance"/>
    <x v="2"/>
    <x v="1"/>
  </r>
  <r>
    <x v="2"/>
    <x v="2"/>
    <n v="67985556"/>
    <x v="152"/>
    <s v="Ústav teorie informace a automatizace AV ČR, v. v. i."/>
    <n v="192162342"/>
    <s v="J"/>
    <x v="1"/>
    <s v="Čelikovský, Sergej;Lynnyk, Volodymyr"/>
    <s v="Lateral Dynamics of Walking-Like Mechanical Systems and Their Chaotic Behavior"/>
    <x v="1"/>
    <x v="29"/>
    <s v="Robotics and automatic control"/>
    <x v="3"/>
    <x v="2"/>
  </r>
  <r>
    <x v="2"/>
    <x v="2"/>
    <n v="67985556"/>
    <x v="152"/>
    <s v="Ústav teorie informace a automatizace AV ČR, v. v. i."/>
    <n v="191870754"/>
    <s v="J"/>
    <x v="1"/>
    <s v="Quinn, A.;Kárný, Miroslav;Guy, Tatiana Valentine"/>
    <s v="Fully probabilistic design of hierarchical Bayesian models"/>
    <x v="2"/>
    <x v="39"/>
    <s v="Statistics and probability"/>
    <x v="3"/>
    <x v="5"/>
  </r>
  <r>
    <x v="2"/>
    <x v="2"/>
    <n v="67985556"/>
    <x v="152"/>
    <s v="Ústav teorie informace a automatizace AV ČR, v. v. i."/>
    <n v="191870665"/>
    <s v="J"/>
    <x v="1"/>
    <s v="Bakule, Lubomír;Rehák, Branislav;Papík, Martin"/>
    <s v="Decentralized H-infinity control of complex systems with delayed feedback"/>
    <x v="2"/>
    <x v="8"/>
    <s v="Computer sciences, information science, bioinformathics (hardware development to be 2.2, social aspect to be 5.8)"/>
    <x v="3"/>
    <x v="0"/>
  </r>
  <r>
    <x v="2"/>
    <x v="2"/>
    <n v="67985556"/>
    <x v="152"/>
    <s v="Ústav teorie informace a automatizace AV ČR, v. v. i."/>
    <n v="192084100"/>
    <s v="J"/>
    <x v="1"/>
    <s v="Yang, B.;Kostková, Jitka;Flusser, Jan;Suk, Tomáš;Bujack, R."/>
    <s v="Rotation invariants of vector fields from orthogonal moments"/>
    <x v="1"/>
    <x v="29"/>
    <s v="Computer hardware and_x000a_architecture"/>
    <x v="3"/>
    <x v="1"/>
  </r>
  <r>
    <x v="2"/>
    <x v="2"/>
    <n v="67985556"/>
    <x v="152"/>
    <s v="Ústav teorie informace a automatizace AV ČR, v. v. i."/>
    <n v="191870663"/>
    <s v="J"/>
    <x v="1"/>
    <s v="Flusser, Jan;Farokhi, Sajad;Höschl, Cyril;Suk, Tomáš;Zitová, Barbara;Pedone, M."/>
    <s v="Recognition of Images Degraded by Gaussian Blur"/>
    <x v="1"/>
    <x v="29"/>
    <s v="Computer hardware and_x000a_architecture"/>
    <x v="3"/>
    <x v="5"/>
  </r>
  <r>
    <x v="2"/>
    <x v="2"/>
    <n v="67985556"/>
    <x v="152"/>
    <s v="Ústav teorie informace a automatizace AV ČR, v. v. i."/>
    <n v="191870677"/>
    <s v="J"/>
    <x v="1"/>
    <s v="Kratochvíl, J.;Kružík, Martin"/>
    <s v="Statistically motivated model of mechanisms controlling evolution of deformation band substructure"/>
    <x v="2"/>
    <x v="16"/>
    <s v="Condensed matter physics (including formerly solid state physics, supercond.)"/>
    <x v="3"/>
    <x v="2"/>
  </r>
  <r>
    <x v="2"/>
    <x v="2"/>
    <n v="67985556"/>
    <x v="152"/>
    <s v="Ústav teorie informace a automatizace AV ČR, v. v. i."/>
    <n v="192162375"/>
    <s v="B"/>
    <x v="1"/>
    <s v="Kružík, Martin;Roubíček, Tomáš"/>
    <s v="Mathematical Methods in Continuum Mechanics of Solids"/>
    <x v="2"/>
    <x v="39"/>
    <s v="Pure mathematics"/>
    <x v="3"/>
    <x v="5"/>
  </r>
  <r>
    <x v="2"/>
    <x v="2"/>
    <n v="67985556"/>
    <x v="152"/>
    <s v="Ústav teorie informace a automatizace AV ČR, v. v. i."/>
    <n v="192157138"/>
    <s v="G"/>
    <x v="0"/>
    <s v="Pohl, Zdeněk;Kohout, Lukáš"/>
    <s v="UTIA Evaluation Board v1.7 v1.8 Beamforming Demo"/>
    <x v="1"/>
    <x v="29"/>
    <s v="Robotics and automatic control"/>
    <x v="3"/>
    <x v="2"/>
  </r>
  <r>
    <x v="2"/>
    <x v="2"/>
    <n v="67985556"/>
    <x v="152"/>
    <s v="Ústav teorie informace a automatizace AV ČR, v. v. i."/>
    <n v="191870700"/>
    <s v="J"/>
    <x v="1"/>
    <s v="Haindl, Michal;Mikeš, Stanislav"/>
    <s v="A competition in unsupervised color image segmentation"/>
    <x v="2"/>
    <x v="8"/>
    <s v="Computer sciences, information science, bioinformathics (hardware development to be 2.2, social aspect to be 5.8)"/>
    <x v="3"/>
    <x v="2"/>
  </r>
  <r>
    <x v="2"/>
    <x v="2"/>
    <n v="67985556"/>
    <x v="152"/>
    <s v="Ústav teorie informace a automatizace AV ČR, v. v. i."/>
    <n v="192084091"/>
    <s v="J"/>
    <x v="1"/>
    <s v="Swart, Jan M."/>
    <s v="A simple proof of exponential decay of subcritical contact processes"/>
    <x v="2"/>
    <x v="39"/>
    <s v="Pure mathematics"/>
    <x v="3"/>
    <x v="5"/>
  </r>
  <r>
    <x v="2"/>
    <x v="2"/>
    <n v="61388998"/>
    <x v="153"/>
    <s v="Ústav termomechaniky AV ČR, v. v. i."/>
    <n v="191871799"/>
    <s v="M"/>
    <x v="0"/>
    <s v="Šimurda, David;Bodnár, T.;Fraunié, P."/>
    <s v="Topical Problems of Fluid Mechanics 2016"/>
    <x v="1"/>
    <x v="36"/>
    <n v="20302"/>
    <x v="0"/>
    <x v="1"/>
  </r>
  <r>
    <x v="2"/>
    <x v="2"/>
    <n v="61388998"/>
    <x v="153"/>
    <s v="Ústav termomechaniky AV ČR, v. v. i."/>
    <n v="191871840"/>
    <s v="M"/>
    <x v="0"/>
    <s v="Zolotarev, Igor;Radolf, Vojtěch"/>
    <s v="ENGINEERING MECHANICS 2016 - International conference /22./"/>
    <x v="1"/>
    <x v="36"/>
    <n v="20302"/>
    <x v="0"/>
    <x v="2"/>
  </r>
  <r>
    <x v="2"/>
    <x v="2"/>
    <n v="61388998"/>
    <x v="153"/>
    <s v="Ústav termomechaniky AV ČR, v. v. i."/>
    <n v="191871848"/>
    <s v="P"/>
    <x v="0"/>
    <s v="Vampola, T.;Horáček, Jaromír;Dušková-Smrčková, Miroslava;Köhler, Jakub;Klepáček, I."/>
    <s v="Hlasivková náhrada a způsob ladění hlasivkové náhrady"/>
    <x v="1"/>
    <x v="36"/>
    <n v="20302"/>
    <x v="0"/>
    <x v="2"/>
  </r>
  <r>
    <x v="2"/>
    <x v="2"/>
    <n v="61388998"/>
    <x v="153"/>
    <s v="Ústav termomechaniky AV ČR, v. v. i."/>
    <n v="191871878"/>
    <s v="G"/>
    <x v="0"/>
    <s v="Fiala, Petr;Rytych, Pavel;Luxa, Martin"/>
    <s v="Profilová mříž se sníženým ztrátovým součinitelem pro patu ultra dlouhé lopatky"/>
    <x v="1"/>
    <x v="36"/>
    <n v="20301"/>
    <x v="0"/>
    <x v="2"/>
  </r>
  <r>
    <x v="2"/>
    <x v="2"/>
    <n v="61388998"/>
    <x v="153"/>
    <s v="Ústav termomechaniky AV ČR, v. v. i."/>
    <n v="191871918"/>
    <s v="V"/>
    <x v="0"/>
    <s v="Pták, Svatopluk;Masák, Jan;Gabriel, Dušan"/>
    <s v="Posouzení výpočtové dokumentace čtyř vybraných případů zabývající se hodnocením nalezených indikací ve svárových spojích na zařízeních českých JE"/>
    <x v="1"/>
    <x v="36"/>
    <n v="20302"/>
    <x v="0"/>
    <x v="0"/>
  </r>
  <r>
    <x v="2"/>
    <x v="2"/>
    <n v="61388998"/>
    <x v="153"/>
    <s v="Ústav termomechaniky AV ČR, v. v. i."/>
    <n v="191973360"/>
    <s v="M"/>
    <x v="1"/>
    <s v="Šimurda, David;Bodnár, T.;Fraunié, P."/>
    <s v="Topical Problems of Fluid Mechanics 2017"/>
    <x v="2"/>
    <x v="16"/>
    <s v="Fluids and plasma physics (including surface physics)"/>
    <x v="1"/>
    <x v="0"/>
  </r>
  <r>
    <x v="2"/>
    <x v="2"/>
    <n v="61388998"/>
    <x v="153"/>
    <s v="Ústav termomechaniky AV ČR, v. v. i."/>
    <n v="191963785"/>
    <s v="P"/>
    <x v="1"/>
    <s v="Trávníček, Zdeněk;Broučková, Zuzana"/>
    <s v="Způsob a zařízení pro chlazení těles válcového tvaru proudem chladicí tekutiny"/>
    <x v="1"/>
    <x v="36"/>
    <s v="Thermodynamics"/>
    <x v="1"/>
    <x v="0"/>
  </r>
  <r>
    <x v="2"/>
    <x v="2"/>
    <n v="61388998"/>
    <x v="153"/>
    <s v="Ústav termomechaniky AV ČR, v. v. i."/>
    <n v="191973489"/>
    <s v="P"/>
    <x v="0"/>
    <s v="Šonský, Jiří;Tesař, Václav"/>
    <s v="Způsob a zařízení k vytváření kovových výrobků postupným přidáváním malých kapek roztaveného kovu"/>
    <x v="1"/>
    <x v="29"/>
    <s v="Electrical and electronic engineering"/>
    <x v="1"/>
    <x v="0"/>
  </r>
  <r>
    <x v="2"/>
    <x v="2"/>
    <n v="61388998"/>
    <x v="153"/>
    <s v="Ústav termomechaniky AV ČR, v. v. i."/>
    <n v="191963812"/>
    <s v="J"/>
    <x v="1"/>
    <s v="Nosek, Štěpán;Kukačka, L.;Jurčáková, Klára;Kellnerová, Radka;Jaňour, Zbyněk"/>
    <s v="Impact of roof height non-uniformity on pollutant transport between a street canyon and intersectionsle"/>
    <x v="2"/>
    <x v="9"/>
    <s v="-"/>
    <x v="2"/>
    <x v="2"/>
  </r>
  <r>
    <x v="2"/>
    <x v="2"/>
    <n v="61388998"/>
    <x v="153"/>
    <s v="Ústav termomechaniky AV ČR, v. v. i."/>
    <n v="192093832"/>
    <s v="J"/>
    <x v="1"/>
    <s v="Nosek, Štěpán;Fuka, V.;Kukačka, Libor;Kluková, Zuzana;Jaňour, Zbyněk"/>
    <s v="Street-canyon pollution with respect to urban-array complexity: The role of lateral and mean pollution fluxes"/>
    <x v="2"/>
    <x v="9"/>
    <s v="-"/>
    <x v="2"/>
    <x v="1"/>
  </r>
  <r>
    <x v="2"/>
    <x v="2"/>
    <n v="61388998"/>
    <x v="153"/>
    <s v="Ústav termomechaniky AV ČR, v. v. i."/>
    <n v="191963792"/>
    <s v="J"/>
    <x v="1"/>
    <s v="Sedlák, Petr;Seiner, Hanuš;Bodnárová, Lucie;Heczko, Oleg;Landa, Michal"/>
    <s v="Elastic constants of non-modulated Ni-Mn-Ga martensite"/>
    <x v="2"/>
    <x v="16"/>
    <s v="-"/>
    <x v="2"/>
    <x v="1"/>
  </r>
  <r>
    <x v="2"/>
    <x v="2"/>
    <n v="61388998"/>
    <x v="153"/>
    <s v="Ústav termomechaniky AV ČR, v. v. i."/>
    <n v="192083545"/>
    <s v="J"/>
    <x v="1"/>
    <s v="Sváček, P.;Horáček, Jaromír"/>
    <s v="Finite element approximation of flow induced vibrations of human vocal folds model: Effects of inflow boundary conditions and the length of subglottal and supraglottal channel on phonation onset"/>
    <x v="2"/>
    <x v="16"/>
    <s v="-"/>
    <x v="2"/>
    <x v="2"/>
  </r>
  <r>
    <x v="2"/>
    <x v="2"/>
    <n v="61388998"/>
    <x v="153"/>
    <s v="Ústav termomechaniky AV ČR, v. v. i."/>
    <n v="192083564"/>
    <s v="J"/>
    <x v="1"/>
    <s v="Heczko, Oleg;Seiner, Hanuš;Stoklasová, Pavla;Sedlák, Petr;Sermeus, J.;Glorieux, C.;Backen, A.;Fähler, S.;Landa, Michal"/>
    <s v="Temperature dependence of elastic properties in austenite and martensite of Ni-Mn-Ga epitaxial films"/>
    <x v="2"/>
    <x v="16"/>
    <s v="-"/>
    <x v="2"/>
    <x v="1"/>
  </r>
  <r>
    <x v="2"/>
    <x v="2"/>
    <n v="61388998"/>
    <x v="153"/>
    <s v="Ústav termomechaniky AV ČR, v. v. i."/>
    <n v="192083571"/>
    <s v="J"/>
    <x v="1"/>
    <s v="Trávníček, Zdeněk;Kordík, Jozef"/>
    <s v="Energetic efficiencies of synthetic jet actuators: Commentary on the article by Gil and Strzelczyk"/>
    <x v="2"/>
    <x v="16"/>
    <s v="-"/>
    <x v="2"/>
    <x v="2"/>
  </r>
  <r>
    <x v="2"/>
    <x v="2"/>
    <n v="61388998"/>
    <x v="153"/>
    <s v="Ústav termomechaniky AV ČR, v. v. i."/>
    <n v="192093981"/>
    <s v="O"/>
    <x v="0"/>
    <s v="Šimurda, David;Luxa, Martin;Radnic, Tomáš;Hála, Jindřich"/>
    <s v="Measurements on KR-D-1 Blade Cascade"/>
    <x v="2"/>
    <x v="39"/>
    <s v="-"/>
    <x v="2"/>
    <x v="2"/>
  </r>
  <r>
    <x v="2"/>
    <x v="2"/>
    <n v="61388998"/>
    <x v="153"/>
    <s v="Ústav termomechaniky AV ČR, v. v. i."/>
    <n v="192083572"/>
    <s v="J"/>
    <x v="1"/>
    <s v="Tesař, Václav;Šonský, Jiří"/>
    <s v="No-moving-part commutation of gas flows in generating plasma by cumulative detonations (survey)"/>
    <x v="1"/>
    <x v="28"/>
    <s v="-"/>
    <x v="2"/>
    <x v="2"/>
  </r>
  <r>
    <x v="2"/>
    <x v="2"/>
    <n v="61388998"/>
    <x v="153"/>
    <s v="Ústav termomechaniky AV ČR, v. v. i."/>
    <n v="191963822"/>
    <s v="J"/>
    <x v="1"/>
    <s v="Pařík, Petr;Plešek, Jiří"/>
    <s v="Sparse direct solver for large finite element problems based on the minimum degree algorithm"/>
    <x v="1"/>
    <x v="36"/>
    <s v="-"/>
    <x v="2"/>
    <x v="2"/>
  </r>
  <r>
    <x v="2"/>
    <x v="2"/>
    <n v="61388998"/>
    <x v="153"/>
    <s v="Ústav termomechaniky AV ČR, v. v. i."/>
    <n v="191963830"/>
    <s v="J"/>
    <x v="1"/>
    <s v="Planková, Barbora;Vinš, Václav;Hrubý, Jan"/>
    <s v="Predictions of homogeneous nucleation rates for n-alkanes accounting for the diffuse phase interface and capillary waves"/>
    <x v="1"/>
    <x v="36"/>
    <s v="-"/>
    <x v="2"/>
    <x v="0"/>
  </r>
  <r>
    <x v="2"/>
    <x v="2"/>
    <n v="61388998"/>
    <x v="153"/>
    <s v="Ústav termomechaniky AV ČR, v. v. i."/>
    <n v="192093866"/>
    <s v="J"/>
    <x v="1"/>
    <s v="Procházka, Pavel"/>
    <s v="Electromagnetic Simulator of Rotating Machine Blades for Noncontact Sensor Dynamic Testing"/>
    <x v="1"/>
    <x v="36"/>
    <s v="-"/>
    <x v="2"/>
    <x v="0"/>
  </r>
  <r>
    <x v="2"/>
    <x v="2"/>
    <n v="61388998"/>
    <x v="153"/>
    <s v="Ústav termomechaniky AV ČR, v. v. i."/>
    <n v="192093880"/>
    <s v="M"/>
    <x v="0"/>
    <s v="Hrubý, Jan;Blaháček, Michal;Duška, Michal;Němec, Tomáš;Šafařík, Pavel;Veselá, Lucie;Zima, Patrik;Bartoš, O.;Jiříček, I.;Nový, A.;Šedlbauer, J.;Majer, V.;Kalová, J."/>
    <s v="International Conference on the Properties of Water and Steam /17./ ISPWS"/>
    <x v="1"/>
    <x v="36"/>
    <s v="-"/>
    <x v="2"/>
    <x v="3"/>
  </r>
  <r>
    <x v="2"/>
    <x v="2"/>
    <n v="61388998"/>
    <x v="153"/>
    <s v="Ústav termomechaniky AV ČR, v. v. i."/>
    <n v="192093969"/>
    <s v="O"/>
    <x v="0"/>
    <s v="Šimurda, David"/>
    <s v="XXIV Biennial Symposium on Measuring Techniques in Turbomachinery"/>
    <x v="1"/>
    <x v="36"/>
    <s v="-"/>
    <x v="2"/>
    <x v="3"/>
  </r>
  <r>
    <x v="2"/>
    <x v="2"/>
    <n v="61388998"/>
    <x v="153"/>
    <s v="Ústav termomechaniky AV ČR, v. v. i."/>
    <n v="191871867"/>
    <s v="J"/>
    <x v="1"/>
    <s v="Jäger, A.;Vinš, Václav;Span, R.;Hrubý, Jan"/>
    <s v="Model for gas hydrates applied to CCS systems part III. Results and implementation in TREND 2.0"/>
    <x v="1"/>
    <x v="36"/>
    <s v="Thermodynamics"/>
    <x v="3"/>
    <x v="2"/>
  </r>
  <r>
    <x v="2"/>
    <x v="2"/>
    <n v="61388998"/>
    <x v="153"/>
    <s v="Ústav termomechaniky AV ČR, v. v. i."/>
    <n v="192093797"/>
    <s v="V"/>
    <x v="0"/>
    <s v="Kokeš, Petr;Adam, Z."/>
    <s v="Zakázka Palašer, zpětný vliv měniče AFE na napětí napájecí sítě"/>
    <x v="1"/>
    <x v="29"/>
    <s v="Electrical and electronic engineering"/>
    <x v="3"/>
    <x v="0"/>
  </r>
  <r>
    <x v="2"/>
    <x v="2"/>
    <n v="61388998"/>
    <x v="153"/>
    <s v="Ústav termomechaniky AV ČR, v. v. i."/>
    <n v="191871927"/>
    <s v="V"/>
    <x v="0"/>
    <s v="Pták, Svatopluk;Masák, Jan;Gabriel, Dušan"/>
    <s v="Posouzení obecné metodiky hodnocení přípustnosti nalezených indikací během provozu v heterogenních svarech na zařízeních JE"/>
    <x v="1"/>
    <x v="36"/>
    <s v="Nuclear related engineering; (nuclear physics to be 1.3);"/>
    <x v="3"/>
    <x v="3"/>
  </r>
  <r>
    <x v="2"/>
    <x v="2"/>
    <n v="61388998"/>
    <x v="153"/>
    <s v="Ústav termomechaniky AV ČR, v. v. i."/>
    <n v="192161106"/>
    <s v="J"/>
    <x v="1"/>
    <s v="Blahut, Aleš;Hykl, Jiří;Peukert, Pavel;Vinš, Václav;Hrubý, Jan"/>
    <s v="Relative density and isobaric expansivity of cold and supercooled heavy water from 254 to 298 K and up to 100 MPa"/>
    <x v="1"/>
    <x v="36"/>
    <s v="Thermodynamics"/>
    <x v="3"/>
    <x v="1"/>
  </r>
  <r>
    <x v="2"/>
    <x v="2"/>
    <n v="61388998"/>
    <x v="153"/>
    <s v="Ústav termomechaniky AV ČR, v. v. i."/>
    <n v="191871790"/>
    <s v="J"/>
    <x v="1"/>
    <s v="Seiner, Hanuš;Stoklasová, Pavla;Sedlák, Petr;Ševčík, Martin;Janovská, Michaela;Landa, Michal;Fukuda, T.;Yamaguchi, T.;Kakeshita, T."/>
    <s v="Evolution of soft-phonon modes in Fe-Pd shape memory alloy under large elastic-like strains"/>
    <x v="2"/>
    <x v="16"/>
    <s v="Condensed matter physics (including formerly solid state physics, supercond.)"/>
    <x v="3"/>
    <x v="2"/>
  </r>
  <r>
    <x v="2"/>
    <x v="2"/>
    <n v="61388998"/>
    <x v="153"/>
    <s v="Ústav termomechaniky AV ČR, v. v. i."/>
    <n v="191672450"/>
    <s v="J"/>
    <x v="1"/>
    <s v="Broučková, Zuzana; Šafařík, P.; Trávníček, Zdeněk"/>
    <s v="A parameter map of synthetic jet regimes based on the Reynolds and Stokes numbers: Commentary on the article by Rimasauskiene et al"/>
    <x v="1"/>
    <x v="36"/>
    <s v="Aerospace engineering"/>
    <x v="3"/>
    <x v="3"/>
  </r>
  <r>
    <x v="2"/>
    <x v="2"/>
    <n v="61388998"/>
    <x v="153"/>
    <s v="Ústav termomechaniky AV ČR, v. v. i."/>
    <n v="191871803"/>
    <s v="J"/>
    <x v="1"/>
    <s v="Kober, Jan;Převorovský, Zdeněk;Chlada, Milan"/>
    <s v="In situ calibration of acoustic emission transducers by time reversal method"/>
    <x v="1"/>
    <x v="36"/>
    <s v="Audio engineering, reliability analysis"/>
    <x v="3"/>
    <x v="0"/>
  </r>
  <r>
    <x v="2"/>
    <x v="2"/>
    <n v="61388998"/>
    <x v="153"/>
    <s v="Ústav termomechaniky AV ČR, v. v. i."/>
    <n v="192161060"/>
    <s v="J"/>
    <x v="1"/>
    <s v="Chaloupecká, Hana;Jakubcová, Michala;Jaňour, Zbyněk;Jurčáková, Klára;Kellnerová, Radka"/>
    <s v="Equations of a new puff model for idealized urban canopy"/>
    <x v="2"/>
    <x v="9"/>
    <s v="Meteorology and atmospheric sciences"/>
    <x v="3"/>
    <x v="0"/>
  </r>
  <r>
    <x v="2"/>
    <x v="2"/>
    <n v="61388998"/>
    <x v="153"/>
    <s v="Ústav termomechaniky AV ČR, v. v. i."/>
    <n v="192156658"/>
    <s v="J"/>
    <x v="1"/>
    <s v="Ševčík, Martin;Zídek, Jan;Nejezchlebová, Jitka;Štefan, Jan;Machová, Anna;Seiner, Hanuš;Uhnáková, Alena;Čapek, Jaroslav;Lejček, Pavel"/>
    <s v="Crack growth in Fe-Si (2 wt%) single crystals on macroscopic and atomistic level"/>
    <x v="1"/>
    <x v="34"/>
    <s v="Materials engineering"/>
    <x v="3"/>
    <x v="2"/>
  </r>
  <r>
    <x v="2"/>
    <x v="2"/>
    <n v="61388998"/>
    <x v="153"/>
    <s v="Ústav termomechaniky AV ČR, v. v. i."/>
    <n v="192161036"/>
    <s v="J"/>
    <x v="1"/>
    <s v="Zapoměl, Jaroslav;Ferfecki, P.;Kozánek, Jan"/>
    <s v="The mathematical model for analysis of attenuation of nonlinear vibration of rigid rotors influenced by electromagnetic effects"/>
    <x v="1"/>
    <x v="36"/>
    <s v="Mechanical engineering"/>
    <x v="3"/>
    <x v="2"/>
  </r>
  <r>
    <x v="2"/>
    <x v="2"/>
    <n v="61388998"/>
    <x v="153"/>
    <s v="Ústav termomechaniky AV ČR, v. v. i."/>
    <n v="192161072"/>
    <s v="J"/>
    <x v="1"/>
    <s v="Šonský, Jiří;Tesař, Václav"/>
    <s v="Design of a stabilised flywheel unit for efficient energy storage"/>
    <x v="2"/>
    <x v="16"/>
    <s v="Fluids and plasma physics (including surface physics)"/>
    <x v="3"/>
    <x v="2"/>
  </r>
  <r>
    <x v="2"/>
    <x v="2"/>
    <n v="61388998"/>
    <x v="153"/>
    <s v="Ústav termomechaniky AV ČR, v. v. i."/>
    <n v="192161037"/>
    <s v="J"/>
    <x v="1"/>
    <s v="Procházka, Pavel"/>
    <s v="Impulse Exciter of Rotating Blades With an Increased Excitation Force"/>
    <x v="1"/>
    <x v="36"/>
    <s v="Applied mechanics"/>
    <x v="3"/>
    <x v="2"/>
  </r>
  <r>
    <x v="2"/>
    <x v="2"/>
    <n v="61388998"/>
    <x v="153"/>
    <s v="Ústav termomechaniky AV ČR, v. v. i."/>
    <n v="192161046"/>
    <s v="J"/>
    <x v="1"/>
    <s v="Louda, Petr;Příhoda, Jaromír"/>
    <s v="On the modelling turbulent transition in turbine cascades with flow separation"/>
    <x v="1"/>
    <x v="36"/>
    <s v="Applied mechanics"/>
    <x v="3"/>
    <x v="2"/>
  </r>
  <r>
    <x v="2"/>
    <x v="2"/>
    <n v="86652079"/>
    <x v="154"/>
    <s v="Ústav výzkumu globální změny AV ČR, v. v. i."/>
    <n v="191864792"/>
    <s v="Z"/>
    <x v="0"/>
    <s v="Farda, Aleš;Štěpánek, Petr;Zahradníček, Pavel;Rajdl, Kamil;Meitner, Jan"/>
    <s v="Poloprovoz predikčního systému spotřeby elektrické energie na území Jihočeské distribuční soustavy"/>
    <x v="2"/>
    <x v="9"/>
    <n v="10509"/>
    <x v="0"/>
    <x v="0"/>
  </r>
  <r>
    <x v="2"/>
    <x v="2"/>
    <n v="86652079"/>
    <x v="154"/>
    <s v="Ústav výzkumu globální změny AV ČR, v. v. i."/>
    <n v="191864904"/>
    <s v="V"/>
    <x v="0"/>
    <s v="Farda, Aleš;Štěpánek, Petr;Zahradníček, Pavel;Rajdl, Kamil;Meitner, Jan"/>
    <s v="Predikční modely výkonu fotovoltaických a větrných elektráren na základě modelových výstupů z modelu ALADIN a modelu IFS"/>
    <x v="2"/>
    <x v="9"/>
    <n v="10509"/>
    <x v="0"/>
    <x v="0"/>
  </r>
  <r>
    <x v="2"/>
    <x v="2"/>
    <n v="86652079"/>
    <x v="154"/>
    <s v="Ústav výzkumu globální změny AV ČR, v. v. i."/>
    <n v="191864829"/>
    <s v="F"/>
    <x v="0"/>
    <s v="Vokurka, J.;Kopal, J.;Kýhos, K.;Strohalm, J.;Houška, M.;Landfeld, A.;Novotná, P.;Híc, P.;Balík, J.;Tříska, Jan;Vrchotová, Naděžda"/>
    <s v="Potravinářský výrobek typu sirupu s obsahem smrkových výhonků a lignanů"/>
    <x v="0"/>
    <x v="3"/>
    <n v="40401"/>
    <x v="0"/>
    <x v="2"/>
  </r>
  <r>
    <x v="2"/>
    <x v="2"/>
    <n v="86652079"/>
    <x v="154"/>
    <s v="Ústav výzkumu globální změny AV ČR, v. v. i."/>
    <n v="191864828"/>
    <s v="N"/>
    <x v="0"/>
    <s v="Hlavinka, Petr;Trnka, Miroslav;Semerádová, Daniela;Balek, Jan;Kersebaum, K. C.;Bartošová, Lenka;Pohanková, Eva;Žalud, Zdeněk"/>
    <s v="Výnos vybraných polních plodin v očekávaných klimatických podmínkách"/>
    <x v="0"/>
    <x v="0"/>
    <n v="40101"/>
    <x v="0"/>
    <x v="2"/>
  </r>
  <r>
    <x v="2"/>
    <x v="2"/>
    <n v="86652079"/>
    <x v="154"/>
    <s v="Ústav výzkumu globální změny AV ČR, v. v. i."/>
    <n v="191864861"/>
    <s v="O"/>
    <x v="0"/>
    <s v="Vačkář, David;Harmáčková, Veronika Zuzana;Sylla, Marta;Grammatikopoulou, Ioanna;Whitham, Charlote;Emmer, Adam;Pártl, Adam"/>
    <s v="Sharing of Czech Experience: Piloting SEEA-EEA in the Kyrgyz Republic"/>
    <x v="4"/>
    <x v="25"/>
    <n v="50901"/>
    <x v="0"/>
    <x v="0"/>
  </r>
  <r>
    <x v="2"/>
    <x v="2"/>
    <n v="86652079"/>
    <x v="154"/>
    <s v="Ústav výzkumu globální změny AV ČR, v. v. i."/>
    <n v="191905610"/>
    <s v="G"/>
    <x v="1"/>
    <s v="Pavelka, Marian;Trtílek, M."/>
    <s v="Systém automatického měření respirace rostlinných orgánů (SAMRRO)"/>
    <x v="2"/>
    <x v="5"/>
    <s v="Plant sciences, botany"/>
    <x v="1"/>
    <x v="1"/>
  </r>
  <r>
    <x v="2"/>
    <x v="2"/>
    <n v="86652079"/>
    <x v="154"/>
    <s v="Ústav výzkumu globální změny AV ČR, v. v. i."/>
    <n v="191981516"/>
    <s v="C"/>
    <x v="0"/>
    <s v="Naseem, M.;Shams, S.;Roitsch, Thomas"/>
    <s v="Modulating the Levels of Plant Hormone Cytokinins at the Host-Pathogen Interface"/>
    <x v="2"/>
    <x v="5"/>
    <s v="Microbiology"/>
    <x v="1"/>
    <x v="0"/>
  </r>
  <r>
    <x v="2"/>
    <x v="2"/>
    <n v="86652079"/>
    <x v="154"/>
    <s v="Ústav výzkumu globální změny AV ČR, v. v. i."/>
    <n v="191967434"/>
    <s v="C"/>
    <x v="0"/>
    <s v="Trnka, Miroslav;Brázdil, Rudolf;Vizina, A.;Dobrovolný, Petr;Mikšovský, Jiří;Štěpánek, Petr;Hlavinka, Petr;Řezníčková, Ladislava;Žalud, Zdeněk"/>
    <s v="Droughts and Drought Management in the Czech Republic in a Changing Climate"/>
    <x v="2"/>
    <x v="9"/>
    <s v="Climatic research"/>
    <x v="1"/>
    <x v="5"/>
  </r>
  <r>
    <x v="2"/>
    <x v="2"/>
    <n v="86652079"/>
    <x v="154"/>
    <s v="Ústav výzkumu globální změny AV ČR, v. v. i."/>
    <n v="192033609"/>
    <s v="A"/>
    <x v="0"/>
    <s v="Emmer, Adam"/>
    <s v="Glacier Retreat and Glacial Lake Outburst Floods (GLOFs)"/>
    <x v="2"/>
    <x v="9"/>
    <s v="Environmental sciences (social aspects to be 5.7)"/>
    <x v="1"/>
    <x v="1"/>
  </r>
  <r>
    <x v="2"/>
    <x v="2"/>
    <n v="86652079"/>
    <x v="154"/>
    <s v="Ústav výzkumu globální změny AV ČR, v. v. i."/>
    <n v="191995437"/>
    <s v="R"/>
    <x v="0"/>
    <s v="Lorencová, Eliška;Daněk, Jan;Emmer, Adam;Louda, J.;Macháč, J."/>
    <s v="Softwarový nástroj pro zhodnocení a volbu vhodných přírodě blízkých adaptačních opatření ve městech"/>
    <x v="2"/>
    <x v="9"/>
    <s v="Environmental sciences (social aspects to be 5.7)"/>
    <x v="1"/>
    <x v="2"/>
  </r>
  <r>
    <x v="2"/>
    <x v="2"/>
    <n v="86652079"/>
    <x v="154"/>
    <s v="Ústav výzkumu globální změny AV ČR, v. v. i."/>
    <n v="191981512"/>
    <s v="F"/>
    <x v="0"/>
    <s v="Balík, J.;Híc, P.;Soural, I.;Kulichová, J.;Tříska, Jan;Vrchotová, Naděžda"/>
    <s v="Nápoj obohacený o extrakt z réví"/>
    <x v="5"/>
    <x v="22"/>
    <s v="Nutrition, Dietetics"/>
    <x v="1"/>
    <x v="1"/>
  </r>
  <r>
    <x v="2"/>
    <x v="2"/>
    <n v="86652079"/>
    <x v="154"/>
    <s v="Ústav výzkumu globální změny AV ČR, v. v. i."/>
    <n v="191981591"/>
    <s v="N"/>
    <x v="0"/>
    <s v="Hlavinka, Petr;Trnka, Miroslav;Balek, Jan;Dubrovský, Martin;Pohanková, Eva;Wimmerová, Markéta;Žalud, Zdeněk"/>
    <s v="Využití růstových modelů k hodnocení způsobů hospodaření při pěstování polních plodin a vlivu na půdní procesy"/>
    <x v="0"/>
    <x v="0"/>
    <s v="Agronomy, plant breeding and plant protection; (Agricultural biotechnology to be 4.4)"/>
    <x v="1"/>
    <x v="1"/>
  </r>
  <r>
    <x v="2"/>
    <x v="2"/>
    <n v="86652079"/>
    <x v="154"/>
    <s v="Ústav výzkumu globální změny AV ČR, v. v. i."/>
    <n v="191995435"/>
    <s v="R"/>
    <x v="0"/>
    <s v="Klem, Karel;Pokrývka, Filip"/>
    <s v="NitroSpec - software pro vyhodnocení stavu výživy jarního ječmene dusíkem s využitím hyperspektrálních dat"/>
    <x v="0"/>
    <x v="3"/>
    <s v="Agricultural biotechnology and food biotechnology"/>
    <x v="1"/>
    <x v="1"/>
  </r>
  <r>
    <x v="2"/>
    <x v="2"/>
    <n v="86652079"/>
    <x v="154"/>
    <s v="Ústav výzkumu globální změny AV ČR, v. v. i."/>
    <n v="192074740"/>
    <s v="J"/>
    <x v="1"/>
    <s v="Traxmandlová, Iva;Ackerman, J. D.;Tremblay, R. L.;Roberts, D.L.;Štípková, Zuzana;Kindlmann, Pavel"/>
    <s v="Determinants of orchid species diversity in world islands"/>
    <x v="2"/>
    <x v="5"/>
    <s v="Plant sciences, botany"/>
    <x v="2"/>
    <x v="2"/>
  </r>
  <r>
    <x v="2"/>
    <x v="2"/>
    <n v="86652079"/>
    <x v="154"/>
    <s v="Ústav výzkumu globální změny AV ČR, v. v. i."/>
    <n v="192074839"/>
    <s v="J"/>
    <x v="0"/>
    <s v="Harmáčková, Veronika Zuzana;Vačkář, David"/>
    <s v="Future uncertainty in scenarios of ecosystem services provision: Linking differences among narratives and outcomes"/>
    <x v="2"/>
    <x v="9"/>
    <s v="Environmental sciences (social aspects to be 5.7)"/>
    <x v="2"/>
    <x v="1"/>
  </r>
  <r>
    <x v="2"/>
    <x v="2"/>
    <n v="86652079"/>
    <x v="154"/>
    <s v="Ústav výzkumu globální změny AV ČR, v. v. i."/>
    <n v="192100624"/>
    <s v="J"/>
    <x v="0"/>
    <s v="Kindlmann, Pavel;Křenová, Zdeňka"/>
    <s v="Protect Czech park from development"/>
    <x v="2"/>
    <x v="9"/>
    <s v="Environmental sciences (social aspects to be 5.7)"/>
    <x v="2"/>
    <x v="0"/>
  </r>
  <r>
    <x v="2"/>
    <x v="2"/>
    <n v="86652079"/>
    <x v="154"/>
    <s v="Ústav výzkumu globální změny AV ČR, v. v. i."/>
    <n v="192100777"/>
    <s v="J"/>
    <x v="1"/>
    <s v="Büntgen, Ulf;Wacker, L.;Galvan, D.;Arnold, S.;Arseneault, D.;Baillie, M.;Beer, J.;Bernabei, M.;Bleicher, N.;Boswijk, G.;Brauning, A.;Carrer, M.;Ljungqvist, F. C.;Cherubini, P.;Christl, M.;Christie, D. A.;Clark, Peter W.;Cook, E.R.;D'Arrigo, R.;Davi, N.;Eg"/>
    <s v="Tree rings reveal globally coherent signature of cosmogenic radiocarbon events in 774 and 993 CE"/>
    <x v="2"/>
    <x v="9"/>
    <s v="Meteorology and atmospheric sciences"/>
    <x v="2"/>
    <x v="5"/>
  </r>
  <r>
    <x v="2"/>
    <x v="2"/>
    <n v="86652079"/>
    <x v="154"/>
    <s v="Ústav výzkumu globální změny AV ČR, v. v. i."/>
    <n v="192100874"/>
    <s v="N"/>
    <x v="0"/>
    <s v="Vačkářů, Dava;Grammatikopoulou, Ioanna;Harmáčková, Veronika Zuzana"/>
    <s v="Metodika tvorby ekosystémových účtů na národní úrovni"/>
    <x v="2"/>
    <x v="9"/>
    <s v="Environmental sciences (social aspects to be 5.7)"/>
    <x v="2"/>
    <x v="2"/>
  </r>
  <r>
    <x v="2"/>
    <x v="2"/>
    <n v="86652079"/>
    <x v="154"/>
    <s v="Ústav výzkumu globální změny AV ČR, v. v. i."/>
    <n v="192069274"/>
    <s v="N"/>
    <x v="0"/>
    <s v="Trnka, Miroslav;Štěpánek, Petr;Chuchma, F.;Možný, M.;Bartošová, Lenka;Hlavinka, Petr;Balek, Jan;Zahradníček, Pavel;Skalák, Petr;Farda, Aleš;Semerádová, Daniela;Meitner, Jan;Bláhová, M.;Fiala, R.;Žalud, Zdeněk"/>
    <s v="Využití předpovědi půdní vlhkosti a intenzity sucha pro lepší rozhodování v rostlinné výrobě"/>
    <x v="0"/>
    <x v="0"/>
    <s v="Soil science"/>
    <x v="2"/>
    <x v="1"/>
  </r>
  <r>
    <x v="2"/>
    <x v="2"/>
    <n v="86652079"/>
    <x v="154"/>
    <s v="Ústav výzkumu globální změny AV ČR, v. v. i."/>
    <n v="192158791"/>
    <s v="J"/>
    <x v="1"/>
    <s v="Macháčová, Kateřina;Vainio, E.;Urban, Otmar;Pihlatie, M."/>
    <s v="Seasonal dynamics of stem N&lt;inf&gt;2&lt;/inf&gt;O exchange follow the physiological activity of boreal trees"/>
    <x v="2"/>
    <x v="5"/>
    <s v="Plant sciences, botany"/>
    <x v="3"/>
    <x v="1"/>
  </r>
  <r>
    <x v="2"/>
    <x v="2"/>
    <n v="86652079"/>
    <x v="154"/>
    <s v="Ústav výzkumu globální změny AV ČR, v. v. i."/>
    <n v="192158724"/>
    <s v="J"/>
    <x v="1"/>
    <s v="Malenovský, Zbyněk;Homolová, Lucie;Lukeš, Petr;Buddenbaum, H.;Verrelst, J.;Alonso, L.;Schaepman, M. E.;Lauret, N.;Gastellu-Etchegorry, J. P."/>
    <s v="Variability and Uncertainty Challenges in Scaling Imaging Spectroscopy Retrievals and Validations from Leaves Up to Vegetation Canopies"/>
    <x v="1"/>
    <x v="28"/>
    <s v="Remote sensing"/>
    <x v="3"/>
    <x v="2"/>
  </r>
  <r>
    <x v="2"/>
    <x v="2"/>
    <n v="86652079"/>
    <x v="154"/>
    <s v="Ústav výzkumu globální změny AV ČR, v. v. i."/>
    <n v="192158752"/>
    <s v="J"/>
    <x v="1"/>
    <s v="Večeřová, Kristýna;Večeřa, Zbyněk;Mikuška, Pavel;Coufalík, Pavel;Oravec, Michal;Dočekal, Bohumil;Surá, Kateřina;Veselá, Barbora;Pompeiano, A.;Urban, Otmar"/>
    <s v="Temperature alters susceptibility of Picea abies seedlings to airborne pollutants: The case of CdO nanoparticles"/>
    <x v="2"/>
    <x v="17"/>
    <s v="Analytical chemistry"/>
    <x v="3"/>
    <x v="2"/>
  </r>
  <r>
    <x v="2"/>
    <x v="2"/>
    <n v="86652079"/>
    <x v="154"/>
    <s v="Ústav výzkumu globální změny AV ČR, v. v. i."/>
    <n v="192158744"/>
    <s v="J"/>
    <x v="1"/>
    <s v="Kubelka, Vojtěch;Šálek, M.;Tomkovich, P.;Végvári, Z.;Freckleton, R. P.;Szekely, T."/>
    <s v="Response to Comment on ´Global pattern of nest predation is disrupted by climate change in shorebirds´"/>
    <x v="2"/>
    <x v="5"/>
    <s v="Ornithology"/>
    <x v="3"/>
    <x v="0"/>
  </r>
  <r>
    <x v="2"/>
    <x v="2"/>
    <n v="86652079"/>
    <x v="154"/>
    <s v="Ústav výzkumu globální změny AV ČR, v. v. i."/>
    <n v="192158708"/>
    <s v="J"/>
    <x v="1"/>
    <s v="Juráň, Stanislav;Šigut, Ladislav;Holub, Petr;Fares, S.;Klem, Karel;Grace, John;Urban, Otmar"/>
    <s v="Ozone flux and ozone deposition in a mountain spruce forest are modulated by sky conditions"/>
    <x v="2"/>
    <x v="9"/>
    <s v="Environmental sciences (social aspects to be 5.7)"/>
    <x v="3"/>
    <x v="1"/>
  </r>
  <r>
    <x v="2"/>
    <x v="2"/>
    <n v="86652079"/>
    <x v="154"/>
    <s v="Ústav výzkumu globální změny AV ČR, v. v. i."/>
    <n v="192100720"/>
    <s v="J"/>
    <x v="1"/>
    <s v="Oulehle, Filip;Tahovská, K.;Chuman, T.;Evans, C.D.;Hruška, Jakub;Růžek, M.;Bárta, J."/>
    <s v="Comparison of the impacts of acid and nitrogen additions on carbon fluxes in European conifer and broadleaf forests"/>
    <x v="2"/>
    <x v="9"/>
    <s v="Environmental sciences (social aspects to be 5.7)"/>
    <x v="3"/>
    <x v="1"/>
  </r>
  <r>
    <x v="2"/>
    <x v="2"/>
    <n v="86652079"/>
    <x v="154"/>
    <s v="Ústav výzkumu globální změny AV ČR, v. v. i."/>
    <n v="192168764"/>
    <s v="J"/>
    <x v="1"/>
    <s v="Zavřel, Tomáš;Faizi, M.;Loureiro, C.;Poschmann, G.;Stuehler, K.;Sinětova, Maria A.;Zorina, A.;Steuer, R.;Červený, Jan"/>
    <s v="Quantitative insights into the cyanobacterial cell economy"/>
    <x v="2"/>
    <x v="5"/>
    <s v="Plant sciences, botany"/>
    <x v="3"/>
    <x v="1"/>
  </r>
  <r>
    <x v="2"/>
    <x v="2"/>
    <n v="86652079"/>
    <x v="154"/>
    <s v="Ústav výzkumu globální změny AV ČR, v. v. i."/>
    <n v="191864670"/>
    <s v="J"/>
    <x v="1"/>
    <s v="Zavřel, Tomáš;Knoop, H.;Steuer, R.;Jones, P. R.;Červený, Jan;Trtílek, M."/>
    <s v="A quantitative evaluation of ethylene production in the recombinant cyanobacterium Synechocystis sp PCC 6803 harboring the ethylene-forming enzyme by membrane inlet mass spectrometry"/>
    <x v="2"/>
    <x v="5"/>
    <s v="Plant sciences, botany"/>
    <x v="3"/>
    <x v="1"/>
  </r>
  <r>
    <x v="2"/>
    <x v="2"/>
    <n v="86652079"/>
    <x v="154"/>
    <s v="Ústav výzkumu globální změny AV ČR, v. v. i."/>
    <n v="191864887"/>
    <s v="J"/>
    <x v="1"/>
    <s v="Büntgen, Ulf;Myglan, V. S.;Ljungqvist, F. C.;McCormick, M.;Di Cosmo, N.;Sigl, M.;Jungclaus, J.;Wagner, S.;Krusic, P. J.;Esper, J.;Kaplan, J. O.;de Vaan, M. A. C.;Luterbacher, J.;Wacker, L.;Tegel, W.;Kirdyanov, A. V."/>
    <s v="Cooling and societal change during the Late Antique Little Ice Age from 536 to around 660 AD"/>
    <x v="2"/>
    <x v="9"/>
    <s v="Climatic research"/>
    <x v="3"/>
    <x v="1"/>
  </r>
  <r>
    <x v="2"/>
    <x v="2"/>
    <n v="86652079"/>
    <x v="154"/>
    <s v="Ústav výzkumu globální změny AV ČR, v. v. i."/>
    <n v="192100776"/>
    <s v="J"/>
    <x v="1"/>
    <s v="Moldan, Filip;Jutterstrom, S. E. A-K.;Hruška, Jakub;Wright, R."/>
    <s v="Experimental addition of nitrogen to a whole forest ecosystem at Gardsjon, Sweden (NITREX): Nitrate leaching during 26 years of treatment"/>
    <x v="2"/>
    <x v="9"/>
    <s v="Environmental sciences (social aspects to be 5.7)"/>
    <x v="3"/>
    <x v="1"/>
  </r>
  <r>
    <x v="2"/>
    <x v="2"/>
    <n v="86652079"/>
    <x v="154"/>
    <s v="Ústav výzkumu globální změny AV ČR, v. v. i."/>
    <n v="191981485"/>
    <s v="N"/>
    <x v="0"/>
    <s v="Frélichová, Jana;Harmáčková, Veronika Zuzana;Pártl, Adam;Vačkář, David"/>
    <s v="Metodika hodnocení ekosystémových služeb v sídlech v České republice"/>
    <x v="4"/>
    <x v="31"/>
    <s v="Environmental sciences (social aspects)"/>
    <x v="3"/>
    <x v="0"/>
  </r>
  <r>
    <x v="2"/>
    <x v="2"/>
    <n v="86652079"/>
    <x v="154"/>
    <s v="Ústav výzkumu globální změny AV ČR, v. v. i."/>
    <n v="192168749"/>
    <s v="N"/>
    <x v="0"/>
    <s v="Trnka, Miroslav;Hlavinka, Petr;Kudláčková, Lucie;Balek, Jan;Meitner, Jan;Možný, Martin;Štěpánek, Petr;Bartošová, Lenka;Semerádová, Daniela;Bláhová, Monika;Lukas, Vojtěch;Žalud, Zdeněk"/>
    <s v="Regionální předpověď výnosů plodin pro lepší rozhodování v rostlinné výrobě"/>
    <x v="0"/>
    <x v="0"/>
    <s v="Agriculture"/>
    <x v="3"/>
    <x v="1"/>
  </r>
  <r>
    <x v="2"/>
    <x v="2"/>
    <n v="86652079"/>
    <x v="154"/>
    <s v="Ústav výzkumu globální změny AV ČR, v. v. i."/>
    <n v="192069294"/>
    <s v="N"/>
    <x v="0"/>
    <s v="Klem, Karel;Veselá, Barbora;Holub, Petr;Urban, Otmar;Mezera, J."/>
    <s v="Metody detekce houbových chorob využitelné ve fenotypování rostlin a dálkovém průzkumu"/>
    <x v="0"/>
    <x v="0"/>
    <s v="Agronomy, plant breeding and plant protection; (Agricultural biotechnology to be 4.4)"/>
    <x v="3"/>
    <x v="2"/>
  </r>
  <r>
    <x v="2"/>
    <x v="2"/>
    <n v="86652079"/>
    <x v="154"/>
    <s v="Ústav výzkumu globální změny AV ČR, v. v. i."/>
    <n v="192158780"/>
    <s v="J"/>
    <x v="1"/>
    <s v="Trnka, Miroslav;Feng, S.;Semenov, M. A.;Olesen, J. E.;Kersebaum, K. C.;Rötter, R. P.;Semerádová, Daniela;Klem, Karel;Huang, W.;Ruiz-Ramos, M.;Hlavinka, Petr;Meitner, Jan;Balek, Jan;Havlík, P.;Büntgen, Ulf"/>
    <s v="Mitigation efforts will not fully alleviate the increase in water scarcity occurrence probability in wheat-producing areas"/>
    <x v="0"/>
    <x v="0"/>
    <s v="Agronomy, plant breeding and plant protection; (Agricultural biotechnology to be 4.4)"/>
    <x v="3"/>
    <x v="1"/>
  </r>
  <r>
    <x v="0"/>
    <x v="0"/>
    <n v="27251"/>
    <x v="155"/>
    <s v="Ústav zemědělské ekonomiky a informací"/>
    <n v="191996949"/>
    <s v="C"/>
    <x v="0"/>
    <s v="Felkai, B.O.;Székelyhidi, K.;Jankuné Kürthy, G.;Belešová, S.;Masár, Ivan;Mezera, Josef;Náglová, Zdeňka"/>
    <s v="Efficiency of the Food Industry"/>
    <x v="0"/>
    <x v="0"/>
    <s v="Agriculture"/>
    <x v="1"/>
    <x v="0"/>
  </r>
  <r>
    <x v="0"/>
    <x v="0"/>
    <n v="27251"/>
    <x v="155"/>
    <s v="Ústav zemědělské ekonomiky a informací"/>
    <n v="191996964"/>
    <s v="C"/>
    <x v="0"/>
    <s v="Potori, N.;Doucha, Tomáš;Medonos, Tomáš;Gálik, J.;Jamborová, M.;Čičová, T."/>
    <s v="Comparison of the agro-food sectors from a macro perspective"/>
    <x v="0"/>
    <x v="0"/>
    <s v="Agriculture"/>
    <x v="1"/>
    <x v="0"/>
  </r>
  <r>
    <x v="0"/>
    <x v="0"/>
    <n v="27251"/>
    <x v="155"/>
    <s v="Ústav zemědělské ekonomiky a informací"/>
    <n v="191863241"/>
    <s v="J"/>
    <x v="1"/>
    <s v="Delín, Miloslav;Pospěch, Pavel"/>
    <s v="Vývoj přístupů ke zkoumání venkova v rurální sociologii"/>
    <x v="4"/>
    <x v="33"/>
    <s v="Sociology"/>
    <x v="1"/>
    <x v="0"/>
  </r>
  <r>
    <x v="0"/>
    <x v="0"/>
    <n v="27251"/>
    <x v="155"/>
    <s v="Ústav zemědělské ekonomiky a informací"/>
    <n v="192065949"/>
    <s v="J"/>
    <x v="0"/>
    <s v="Macháčková, Marie;Giertlová, A.;Porubská, J.;Roe, M.;Ramos, C.;Finglas, P."/>
    <s v="EuroFIR Guideline on calculation of nutrient content of foods for food business operators"/>
    <x v="0"/>
    <x v="3"/>
    <s v="-"/>
    <x v="2"/>
    <x v="1"/>
  </r>
  <r>
    <x v="0"/>
    <x v="0"/>
    <n v="27251"/>
    <x v="155"/>
    <s v="Ústav zemědělské ekonomiky a informací"/>
    <n v="192181363"/>
    <s v="J"/>
    <x v="0"/>
    <s v="Náglová, Zdeňka;Šimpachová Pechrová, Marie"/>
    <s v="Subsidies and technical efficiency of Czech food processing industry"/>
    <x v="4"/>
    <x v="12"/>
    <s v="Applied Economics, Econometrics"/>
    <x v="3"/>
    <x v="0"/>
  </r>
  <r>
    <x v="0"/>
    <x v="0"/>
    <n v="27251"/>
    <x v="155"/>
    <s v="Ústav zemědělské ekonomiky a informací"/>
    <n v="192181364"/>
    <s v="J"/>
    <x v="0"/>
    <s v="Špička, Jindřich;Hlavsa, Tomáš;Soukupová, Kateřina;Štolbová, Marie"/>
    <s v="Approaches to estimation the farm-level economic viability and sustainability in agriculture: A literature review"/>
    <x v="4"/>
    <x v="12"/>
    <s v="Accounting"/>
    <x v="3"/>
    <x v="3"/>
  </r>
  <r>
    <x v="0"/>
    <x v="0"/>
    <n v="27251"/>
    <x v="155"/>
    <s v="Ústav zemědělské ekonomiky a informací"/>
    <n v="192181366"/>
    <s v="J"/>
    <x v="0"/>
    <s v="Rudinskaya, Tamara;Hlavsa, Tomáš;Hruška, Martin"/>
    <s v="Estimation of technical efficiency of Czech farms operating in less favoured areas"/>
    <x v="4"/>
    <x v="12"/>
    <s v="Applied Economics, Econometrics"/>
    <x v="3"/>
    <x v="0"/>
  </r>
  <r>
    <x v="0"/>
    <x v="0"/>
    <n v="27251"/>
    <x v="155"/>
    <s v="Ústav zemědělské ekonomiky a informací"/>
    <n v="192181370"/>
    <s v="J"/>
    <x v="0"/>
    <s v="Rudinskaya, Tamara"/>
    <s v="Asymmetric price transmission analysis in the Czech pork market"/>
    <x v="4"/>
    <x v="12"/>
    <s v="Applied Economics, Econometrics"/>
    <x v="3"/>
    <x v="0"/>
  </r>
  <r>
    <x v="0"/>
    <x v="0"/>
    <n v="27251"/>
    <x v="155"/>
    <s v="Ústav zemědělské ekonomiky a informací"/>
    <n v="192181362"/>
    <s v="J"/>
    <x v="0"/>
    <s v="Kostlivý, Vladimír;Fuksová, Zuzana"/>
    <s v="Technical efficiency and its determinants for Czech"/>
    <x v="4"/>
    <x v="12"/>
    <s v="Applied Economics, Econometrics"/>
    <x v="3"/>
    <x v="0"/>
  </r>
  <r>
    <x v="0"/>
    <x v="0"/>
    <n v="27251"/>
    <x v="155"/>
    <s v="Ústav zemědělské ekonomiky a informací"/>
    <n v="192065944"/>
    <s v="J"/>
    <x v="0"/>
    <s v="Voltr, Václav;Klír, J.;Hruška, Martin"/>
    <s v="Soil productivity and its relation to the environment in the Czech Republic"/>
    <x v="0"/>
    <x v="2"/>
    <s v="-"/>
    <x v="3"/>
    <x v="2"/>
  </r>
  <r>
    <x v="2"/>
    <x v="2"/>
    <n v="67985904"/>
    <x v="156"/>
    <s v="Ústav živočišné fyziologie a genetiky AV ČR, v. v. i."/>
    <n v="191869408"/>
    <s v="V"/>
    <x v="0"/>
    <s v="Motlík, Jan;Ellederová, Zdeňka"/>
    <s v="Phenotypic Analyses of the HD transgenic Minipig Model"/>
    <x v="5"/>
    <x v="20"/>
    <n v="30500"/>
    <x v="0"/>
    <x v="1"/>
  </r>
  <r>
    <x v="2"/>
    <x v="2"/>
    <n v="67985904"/>
    <x v="156"/>
    <s v="Ústav živočišné fyziologie a genetiky AV ČR, v. v. i."/>
    <n v="191965629"/>
    <s v="C"/>
    <x v="1"/>
    <s v="Šušor, Andrej;Kubelka, Michal"/>
    <s v="Translational regulation in the mammalian oocyte"/>
    <x v="2"/>
    <x v="5"/>
    <s v="Developmental biology"/>
    <x v="1"/>
    <x v="1"/>
  </r>
  <r>
    <x v="2"/>
    <x v="2"/>
    <n v="67985904"/>
    <x v="156"/>
    <s v="Ústav živočišné fyziologie a genetiky AV ČR, v. v. i."/>
    <n v="191976985"/>
    <s v="G"/>
    <x v="0"/>
    <s v="Suchý, Tomáš;Šupová, Monika;Balík, Karel;Rýglová, Šárka;Sucharda, Zbyněk;Žaloudková, Margit;Braun, Martin;Hubálek Kalbáčová, M.;Sauerová, P.;Juhás, Štefan;Juhásová, Jana;Klíma, Jiří;Tonar, Z.;Kubíková, T.;Bartoš, M."/>
    <s v="Degradovatelné kompozitní náhrady kostní tkáně s řízenou dobou degradace na bázi bioapatitu, kolagenu, poly(DL-laktidu) a hyaluronanu sodného"/>
    <x v="1"/>
    <x v="34"/>
    <s v="Materials engineering"/>
    <x v="1"/>
    <x v="0"/>
  </r>
  <r>
    <x v="2"/>
    <x v="2"/>
    <n v="67985904"/>
    <x v="156"/>
    <s v="Ústav živočišné fyziologie a genetiky AV ČR, v. v. i."/>
    <n v="191977002"/>
    <s v="M"/>
    <x v="1"/>
    <s v="Motlík, Jan"/>
    <s v="The 4th Animal Models of Neurodegenerative Diseases"/>
    <x v="5"/>
    <x v="19"/>
    <s v="Technologies involving identifying the functioning of DNA, proteins and enzymes and how they influence the onset of disease and maintenance of well-being (gene-based diagnostics and therapeutic interventions_x000a_(pharmacogenomics, gene-based therapeutics)"/>
    <x v="1"/>
    <x v="3"/>
  </r>
  <r>
    <x v="2"/>
    <x v="2"/>
    <n v="67985904"/>
    <x v="156"/>
    <s v="Ústav živočišné fyziologie a genetiky AV ČR, v. v. i."/>
    <n v="192074179"/>
    <s v="J"/>
    <x v="1"/>
    <s v="Nguyen, A. L.;Drutovič, Dávid;Vazquez, B. N.;Yakoubi, W. E.;Gentilello, A. S.;Malumbres, M.;Šolc, Petr;Schindler, K."/>
    <s v="Genetic Interactions between the Aurora Kinases Reveal New Requirements for AURKB and AURKC during Oocyte Meiosis"/>
    <x v="2"/>
    <x v="5"/>
    <s v="Reproductive biology (medical aspects to be 3)"/>
    <x v="2"/>
    <x v="5"/>
  </r>
  <r>
    <x v="2"/>
    <x v="2"/>
    <n v="67985904"/>
    <x v="156"/>
    <s v="Ústav živočišné fyziologie a genetiky AV ČR, v. v. i."/>
    <n v="192096323"/>
    <s v="J"/>
    <x v="1"/>
    <s v="Hanna, C. W.;Taudt, A.;Huang, J.;Gahurová, Lenka;Kranz, A.;Andrews, S.;Dean, W.;Francis Stewart, A.;Colomé-Tatché, M.;Kelsey, G."/>
    <s v="MLL2 conveys transcription-independent H3K4 trimethylation in oocytes"/>
    <x v="2"/>
    <x v="5"/>
    <s v="Reproductive biology (medical aspects to be 3)"/>
    <x v="2"/>
    <x v="2"/>
  </r>
  <r>
    <x v="2"/>
    <x v="2"/>
    <n v="67985904"/>
    <x v="156"/>
    <s v="Ústav živočišné fyziologie a genetiky AV ČR, v. v. i."/>
    <n v="192096349"/>
    <s v="J"/>
    <x v="1"/>
    <s v="Bálek, L.;Buchtová, Marcela;Kunová Bosáková, M.;Vařecha, M.;Foldynová-Trantírková, Silvie;Gudernová, I.;Veselá, I.;Havlík, Jan;Neburková, Jitka;Turner, S.;Krzyscik, M. A.;Zakrzewska, M.;Klimaschewski, L.;Claus, P.;Trantírek, L.;Cígler, Petr;Krejčí, Pavel"/>
    <s v="Nanodiamonds as „artificial proteins“: Regulation of a cell signalling system using low nanomolar solutions of inorganic nanocrystals"/>
    <x v="1"/>
    <x v="24"/>
    <s v="Nano-processes (applications on nano-scale); (biomaterials to be 2.9)"/>
    <x v="2"/>
    <x v="2"/>
  </r>
  <r>
    <x v="2"/>
    <x v="2"/>
    <n v="67985904"/>
    <x v="156"/>
    <s v="Ústav živočišné fyziologie a genetiky AV ČR, v. v. i."/>
    <n v="192074164"/>
    <s v="J"/>
    <x v="1"/>
    <s v="Strnádel, J.;Carromeu, C.;Bardy, C.;Navarro, M.;Platoshyn, O.;Glud, A. N.;Marsala, S.;Kafka, J.;Miyanohara, A.;Kato, T.;Tadokoro, T.;Hefferan, M. P.;Kamizato, K.;Yoshizumi, T.;Juhás, Štefan;Juhásová, Jana;Ho, C. S.;Kheradmand, T.;Chen, P.;Bohaciakova, D.;"/>
    <s v="Survival of syngeneic and allogeneic iPSC-derived neural precursors after spinal grafting in minipigs"/>
    <x v="5"/>
    <x v="37"/>
    <s v="Clinical neurology"/>
    <x v="2"/>
    <x v="5"/>
  </r>
  <r>
    <x v="2"/>
    <x v="2"/>
    <n v="67985904"/>
    <x v="156"/>
    <s v="Ústav živočišné fyziologie a genetiky AV ČR, v. v. i."/>
    <n v="192074177"/>
    <s v="J"/>
    <x v="1"/>
    <s v="Evers, M.;Miniarikova, J.;Juhás, Štefan;Vallés, A.;Bohuslavová, Božena;Juhásová, Jana;Kupcová Skalníková, Helena;Vodička, Petr;Valeková, Ivona;Brouwers, C.;Blits, B.;Lubelski, J.;Kovářová, Hana;Ellederová, Zdeňka;van Deventer, S.;Petry, H.;Motlík, Jan;Kon"/>
    <s v="AAV5-miHTT Gene Therapy Demonstrates Broad Distribution and Strong Human Mutant Huntingtin Lowering in a Huntington's Disease Minipig Model"/>
    <x v="5"/>
    <x v="37"/>
    <s v="Clinical neurology"/>
    <x v="2"/>
    <x v="5"/>
  </r>
  <r>
    <x v="2"/>
    <x v="2"/>
    <n v="67985904"/>
    <x v="156"/>
    <s v="Ústav živočišné fyziologie a genetiky AV ČR, v. v. i."/>
    <n v="192157288"/>
    <s v="J"/>
    <x v="1"/>
    <s v="Wallace, R. J.;Sasson, G.;Garnsworthy, P. C.;Tapio, I.;Gregson, E.;Bani, P.;Huhtanen, P.;Bayat, A.;Strozzi, F.;Biscarini, F.;Snelling, T. J.;Saunders, N. J.;Potterton, S. L.;Craigon, J.;Minuti, A.;Trevisi, E.;Callegari, F. P.;Cappelli, F. P.;Cabezas-Garcia, E. H.;Vilkki, J.;Pinares-Patino, C.;Fliegerová, Kateřina;Mrázek, Jakub;Sechovcová, Hana;Kopečný, Jan;Bonin, A.;Boyer, F.;Taberlet, P.;Kokou, F.;Halperin, E.;Williams, J. L.;Shingfield, K.;Mizrahi, I."/>
    <s v="A heritable subset of the core rumen microbiome dictates dairy cow productivity and emissions"/>
    <x v="2"/>
    <x v="5"/>
    <s v="Microbiology"/>
    <x v="3"/>
    <x v="5"/>
  </r>
  <r>
    <x v="2"/>
    <x v="2"/>
    <n v="67985904"/>
    <x v="156"/>
    <s v="Ústav živočišné fyziologie a genetiky AV ČR, v. v. i."/>
    <n v="192157293"/>
    <s v="J"/>
    <x v="1"/>
    <s v="Bartoš, Oldřich;Röslein, Jan;Kotusz, J.;Pačes, Jan;Pekárik, L.;Petrtýl, Miloslav;Halačka, Karel;Štefková Kašparová, Eva;Mendel, Jan;Boron, A.;Juchno, D.;Leska, A.;Jablonska, O.;Beneš, V.;Šídová, Monika;Janko, Karel"/>
    <s v="The Legacy of Sexual Ancestors in Phenotypic Variability, Gene Expression, and Homoeolog Regulation of Asexual Hybrids and Polyploids"/>
    <x v="2"/>
    <x v="5"/>
    <s v="Biology (theoretical, mathematical, thermal, cryobiology, biological rhythm), Evolutionary_x000a_biology"/>
    <x v="3"/>
    <x v="1"/>
  </r>
  <r>
    <x v="2"/>
    <x v="2"/>
    <n v="67985904"/>
    <x v="156"/>
    <s v="Ústav živočišné fyziologie a genetiky AV ČR, v. v. i."/>
    <n v="192163726"/>
    <s v="J"/>
    <x v="1"/>
    <s v="Kunová Bosáková, M.;Nita, A.;Gregor, T.;Vařecha, M.;Gudernová, I.;Fafílek, B.;Bárta, T.;Basheer, N.;Abraham, S. P.;Bálek, L.;Tomanová, M.;Fialová Kučerová, J.;Bosák, J.;Potěšil, D.;Zieba, J. T.;Song, J. S.;Koník, P.;Park, S.;Duran, I.;Zdráhal, Z.;Šmajs, D.;Jansen, G.;Fu, Z.;Wan Ko, H.;Hampl, A.;Trantírek, L.;Krakow, D.;Krejčí, Pavel"/>
    <s v="Fibroblast growth factor receptor influences primary cilium length through an interaction with intestinal cell kinase"/>
    <x v="2"/>
    <x v="5"/>
    <s v="Biochemistry and molecular biology"/>
    <x v="3"/>
    <x v="1"/>
  </r>
  <r>
    <x v="2"/>
    <x v="2"/>
    <n v="67985904"/>
    <x v="156"/>
    <s v="Ústav živočišné fyziologie a genetiky AV ČR, v. v. i."/>
    <n v="192163793"/>
    <s v="J"/>
    <x v="1"/>
    <s v="Hanna, C. W.;Peréz-Palacios, R.;Gahurová, Lenka;Schubert, M.;Krueger, F.;Biggins, L.;Andrews, S.;Colomé-Tatché, M.;Bourc´his, D.;Dean, W.;Kelsey, G."/>
    <s v="Endogenous retroviral insertions drive non-canonical imprinting in extra-embryonic tissues"/>
    <x v="2"/>
    <x v="5"/>
    <s v="Biochemistry and molecular biology"/>
    <x v="3"/>
    <x v="2"/>
  </r>
  <r>
    <x v="2"/>
    <x v="2"/>
    <n v="67985904"/>
    <x v="156"/>
    <s v="Ústav živočišné fyziologie a genetiky AV ČR, v. v. i."/>
    <n v="192163770"/>
    <s v="J"/>
    <x v="1"/>
    <s v="Lind, A. L.;Lai, Y. Y.;Mostovoy, Y.;Holloway, A. K.;Iannucci, A.;Mak, A. C. Y.;Fondi, M.;Orlandini, V.;Eckalbar, W. L.;Milan, M.;Rovatsos, Michail;Kichigin, I. G.;Makunin, A. I.;Johnson Pokorná, Martina;Altmanová, Marie;Trifonov, V. A.;Schijlen, E.;Kratochvíl, L.;Fani, R.;Velenský, P.;Řehák, I.;Patarnello, T.;Jessop, T. S.;Hicks, J. W.;Ryder, O.;Mendelson, J. R.;Ciofi, C.;Kwok, P.Y.;Pollard, K. S.;Bruneau, B. G."/>
    <s v="Genome of the Komodo dragon reveals adaptations in the cardiovascular and chemosensory systems of monitor lizards"/>
    <x v="2"/>
    <x v="5"/>
    <s v="Genetics and heredity (medical genetics to be 3)"/>
    <x v="3"/>
    <x v="1"/>
  </r>
  <r>
    <x v="2"/>
    <x v="2"/>
    <n v="67985904"/>
    <x v="156"/>
    <s v="Ústav živočišné fyziologie a genetiky AV ČR, v. v. i."/>
    <n v="192163745"/>
    <s v="J"/>
    <x v="1"/>
    <s v="Řehořová, Monika;Vargová, Ingrid;Forostyak, Serhiy;Vacková, Irena;Turnovcová, Karolína;Skalníková, Helena;Vodička, Petr;Kubinová, Šárka;Syková, Eva;Jendelová, Pavla"/>
    <s v="A Combination of Intrathecal and Intramuscular Application of Human Mesenchymal Stem Cells Partly Reduces the Activation of Necroptosis in the Spinal Cord of SOD1(G93A) Rats"/>
    <x v="5"/>
    <x v="27"/>
    <s v="Neurosciences (including psychophysiology"/>
    <x v="3"/>
    <x v="1"/>
  </r>
  <r>
    <x v="0"/>
    <x v="3"/>
    <n v="61383082"/>
    <x v="157"/>
    <s v="Ústřední vojenská nemocnice - Vojenská fakultní nemocnice Praha"/>
    <n v="191895557"/>
    <s v="C"/>
    <x v="0"/>
    <s v="Bartoníček, Jan"/>
    <s v="Scapular fractures"/>
    <x v="5"/>
    <x v="37"/>
    <n v="30211"/>
    <x v="0"/>
    <x v="2"/>
  </r>
  <r>
    <x v="0"/>
    <x v="3"/>
    <n v="61383082"/>
    <x v="157"/>
    <s v="Ústřední vojenská nemocnice - Vojenská fakultní nemocnice Praha"/>
    <n v="191895563"/>
    <s v="J"/>
    <x v="0"/>
    <s v="Sedloň, Pavel;Kameník, Libor;Škvařil, Jan;Malý, Martin;Táborský, Miloš;Zavoral, Miroslav"/>
    <s v="Comparison of the accuracy and correctness of mortality estimates for Intensive Care Unit patients in internal clinics of the Czech Republic using APACHE II, APACHE IV, SAPS 3 and MPMoIII models"/>
    <x v="5"/>
    <x v="37"/>
    <n v="30221"/>
    <x v="0"/>
    <x v="2"/>
  </r>
  <r>
    <x v="0"/>
    <x v="3"/>
    <n v="61383082"/>
    <x v="157"/>
    <s v="Ústřední vojenská nemocnice - Vojenská fakultní nemocnice Praha"/>
    <n v="191902283"/>
    <s v="J"/>
    <x v="0"/>
    <s v="Frič, Přemysl;Seifert, Bohumil;Škrha, Jan;Šedo, Alexi;Bušek, Petr;Laclav, Martin;Škrha, Pavel;Zavoral, Miroslav"/>
    <s v="Časná diagnostika sporadického karcinomu pankreatu - spoluúčast praktických lékařů a ambulantních diabetologů"/>
    <x v="5"/>
    <x v="37"/>
    <n v="30219"/>
    <x v="0"/>
    <x v="0"/>
  </r>
  <r>
    <x v="0"/>
    <x v="3"/>
    <n v="61383082"/>
    <x v="157"/>
    <s v="Ústřední vojenská nemocnice - Vojenská fakultní nemocnice Praha"/>
    <n v="191895643"/>
    <s v="C"/>
    <x v="0"/>
    <s v="Sokol, Miloš;Černá, Ivana;Grossová, Iva;Horák, Václav"/>
    <s v="Forenzní a klinická toxikologie. Toxikologicky významné látky"/>
    <x v="5"/>
    <x v="27"/>
    <n v="30108"/>
    <x v="0"/>
    <x v="2"/>
  </r>
  <r>
    <x v="0"/>
    <x v="3"/>
    <n v="61383082"/>
    <x v="157"/>
    <s v="Ústřední vojenská nemocnice - Vojenská fakultní nemocnice Praha"/>
    <n v="191987875"/>
    <s v="J"/>
    <x v="0"/>
    <s v="Voška, Michal;Zavoral, Miroslav;Suchánek, Štěpán"/>
    <s v="Současné využití a budoucnost kapslové kolonoskopie"/>
    <x v="5"/>
    <x v="37"/>
    <s v="Gastroenterology and hepatology"/>
    <x v="1"/>
    <x v="2"/>
  </r>
  <r>
    <x v="0"/>
    <x v="3"/>
    <n v="61383082"/>
    <x v="157"/>
    <s v="Ústřední vojenská nemocnice - Vojenská fakultní nemocnice Praha"/>
    <n v="191987876"/>
    <s v="J"/>
    <x v="0"/>
    <s v="Kočárek, Jiří;Heráček, Jiří;Čermák, Milan;Chmelík, František;Matějková, Markéta"/>
    <s v="Roboticky asistovaná radikální prostatektomie – výsledky u 1500 operací"/>
    <x v="5"/>
    <x v="37"/>
    <s v="Surgery"/>
    <x v="1"/>
    <x v="0"/>
  </r>
  <r>
    <x v="0"/>
    <x v="3"/>
    <n v="61383082"/>
    <x v="157"/>
    <s v="Ústřední vojenská nemocnice - Vojenská fakultní nemocnice Praha"/>
    <n v="192020497"/>
    <s v="J"/>
    <x v="0"/>
    <s v="Bolceková, Eva;Mojzeš, Matěj;Quang, Van Tran;Kukal, Jaromír;Ostrý, Svatopluk;Kulišťák, Petr;Rusina, Robert"/>
    <s v="Cognitive impairment in cerebellar lesions: a logit model based on neuropsychological testing."/>
    <x v="5"/>
    <x v="37"/>
    <s v="Clinical neurology"/>
    <x v="1"/>
    <x v="0"/>
  </r>
  <r>
    <x v="0"/>
    <x v="3"/>
    <n v="61383082"/>
    <x v="157"/>
    <s v="Ústřední vojenská nemocnice - Vojenská fakultní nemocnice Praha"/>
    <n v="191987891"/>
    <s v="B"/>
    <x v="0"/>
    <s v="Beneš, Vladimír;Bradáč, Ondřej;AKALAN, Nejat;AL AWAR, Omar;AMYERE, Mustapha;ANDREOU, Alexander;BASAK, Nazli Cakici;BOON, Laurence M;HOUDART, Emmanuel;IOANNIDIS, Ioannis;LABEYRIE, Marc Antoine;LAAKSO, Aki;LENCK, Stéphanie;NAGY, Gábor;NASIS, Nikolaos;PATEL,"/>
    <s v="Brain Arteriovenous Malformations: Pathogenesis, Epidemiology, Diagnosis, Treatment and Outcome."/>
    <x v="5"/>
    <x v="27"/>
    <s v="Neurosciences (including psychophysiology"/>
    <x v="2"/>
    <x v="6"/>
  </r>
  <r>
    <x v="0"/>
    <x v="3"/>
    <n v="61383082"/>
    <x v="157"/>
    <s v="Ústřední vojenská nemocnice - Vojenská fakultní nemocnice Praha"/>
    <n v="192195784"/>
    <s v="J"/>
    <x v="0"/>
    <s v="NGO, Ondřej;Chloupková, Renata;Suchánek, Štěpán;Zavoral, Miroslav;Dušek, Ladislav;Májek, Ondřej"/>
    <s v="Aktuální výsledky screeningu kolorektálního karcinomu v České republice a potenciální význam kolonické kapslové endoskopie"/>
    <x v="5"/>
    <x v="37"/>
    <s v="-"/>
    <x v="3"/>
    <x v="0"/>
  </r>
  <r>
    <x v="0"/>
    <x v="3"/>
    <n v="61383082"/>
    <x v="157"/>
    <s v="Ústřední vojenská nemocnice - Vojenská fakultní nemocnice Praha"/>
    <n v="192174893"/>
    <s v="J"/>
    <x v="0"/>
    <s v="Murínová, Irena"/>
    <s v="Kostní toxicita tenofoviru"/>
    <x v="5"/>
    <x v="27"/>
    <s v="-"/>
    <x v="3"/>
    <x v="3"/>
  </r>
  <r>
    <x v="0"/>
    <x v="3"/>
    <n v="61383082"/>
    <x v="157"/>
    <s v="Ústřední vojenská nemocnice - Vojenská fakultní nemocnice Praha"/>
    <n v="192174899"/>
    <s v="J"/>
    <x v="0"/>
    <s v="Langer, Daniel;Ryska, Miroslav"/>
    <s v="Roboticky asistovaná léčba karcinomu rekta s využitím ICG fluorescenční angiografie"/>
    <x v="5"/>
    <x v="37"/>
    <s v="-"/>
    <x v="3"/>
    <x v="0"/>
  </r>
  <r>
    <x v="0"/>
    <x v="8"/>
    <n v="98604"/>
    <x v="158"/>
    <s v="Valašské muzeum v přírodě v Rožnově pod Radhoštěm"/>
    <n v="191917045"/>
    <s v="B"/>
    <x v="0"/>
    <s v="Bryol, Radek"/>
    <s v="Transfer a rekonstrukce památek lidové architektury"/>
    <x v="3"/>
    <x v="7"/>
    <n v="60500"/>
    <x v="0"/>
    <x v="2"/>
  </r>
  <r>
    <x v="0"/>
    <x v="8"/>
    <n v="98604"/>
    <x v="158"/>
    <s v="Valašské muzeum v přírodě v Rožnově pod Radhoštěm"/>
    <n v="192035573"/>
    <s v="C"/>
    <x v="1"/>
    <s v="Kuminková, Eva"/>
    <s v="Lists of Intangible Cultural Heritage: The Beginning or the End of Sustainability?"/>
    <x v="4"/>
    <x v="33"/>
    <s v="Antropology, ethnology"/>
    <x v="1"/>
    <x v="2"/>
  </r>
  <r>
    <x v="0"/>
    <x v="8"/>
    <n v="98604"/>
    <x v="158"/>
    <s v="Valašské muzeum v přírodě v Rožnově pod Radhoštěm"/>
    <n v="192035568"/>
    <s v="B"/>
    <x v="1"/>
    <s v="Podoba, Juraj;Novotný, Martin;Bočková, Helena;Očková, Katarína;Zuskinová, Iveta;Ľuptáková, Eva;Janoštín, Richard;Bryol, Radek"/>
    <s v="Cestou napříč obory a krajinami. K životnímu jubileu vědce a muzejníka Jiřího Langra"/>
    <x v="4"/>
    <x v="33"/>
    <s v="Antropology, ethnology"/>
    <x v="1"/>
    <x v="0"/>
  </r>
  <r>
    <x v="0"/>
    <x v="8"/>
    <n v="98604"/>
    <x v="158"/>
    <s v="Valašské muzeum v přírodě v Rožnově pod Radhoštěm/Národní muzeum v přírodě"/>
    <n v="192133783"/>
    <s v="G"/>
    <x v="0"/>
    <s v="Dvořák, Luděk;Tippner, Jan;Kloiber, Michal"/>
    <s v="Funkční vzorek olejových barev pro obnovu Libušína na Pustevnách"/>
    <x v="1"/>
    <x v="30"/>
    <s v="-"/>
    <x v="2"/>
    <x v="0"/>
  </r>
  <r>
    <x v="0"/>
    <x v="8"/>
    <n v="98604"/>
    <x v="158"/>
    <s v="Valašské muzeum v přírodě v Rožnově pod Radhoštěm/Národní muzeum v přírodě"/>
    <n v="192133786"/>
    <s v="B"/>
    <x v="1"/>
    <s v="Liďák, Petr;Podzemná, Alena;Křížová, Alena;Mědílková, Veronika"/>
    <s v="Upomínka z Rožnova. Padesát let dílny lidové umělecké výroby Valašského muzea v přírodě."/>
    <x v="4"/>
    <x v="33"/>
    <s v="Antropology, ethnology"/>
    <x v="2"/>
    <x v="2"/>
  </r>
  <r>
    <x v="0"/>
    <x v="8"/>
    <n v="98604"/>
    <x v="158"/>
    <s v="Valašské muzeum v přírodě v Rožnově pod Radhoštěm/Národní muzeum v přírodě"/>
    <n v="192212180"/>
    <s v="J"/>
    <x v="1"/>
    <s v="Kramolišová, Šárka"/>
    <s v="Biologické sbírky ve Valašském muzeu v přírodě - rostliny. Historie pěstování a revize současného stavu."/>
    <x v="0"/>
    <x v="2"/>
    <s v="-"/>
    <x v="3"/>
    <x v="0"/>
  </r>
  <r>
    <x v="0"/>
    <x v="8"/>
    <n v="98604"/>
    <x v="158"/>
    <s v="Valašské muzeum v přírodě v Rožnově pod Radhoštěm/Národní muzeum v přírodě"/>
    <n v="191917046"/>
    <s v="B"/>
    <x v="0"/>
    <s v="Bryol, Radek"/>
    <s v="Možnosti prezentace a udržitelné péče o památky lidové architektury"/>
    <x v="4"/>
    <x v="33"/>
    <s v="Antropology, ethnology"/>
    <x v="3"/>
    <x v="1"/>
  </r>
  <r>
    <x v="0"/>
    <x v="8"/>
    <n v="98604"/>
    <x v="158"/>
    <s v="Valašské muzeum v přírodě v Rožnově pod Radhoštěm/Národní muzeum v přírodě"/>
    <n v="191917041"/>
    <s v="J"/>
    <x v="1"/>
    <s v="Románková, Eva"/>
    <s v="Od národního hnutí k folklorismu: Proměna lidového oděvu v Evropě v 19. a 20. století"/>
    <x v="4"/>
    <x v="33"/>
    <s v="Antropology, ethnology"/>
    <x v="3"/>
    <x v="0"/>
  </r>
  <r>
    <x v="0"/>
    <x v="8"/>
    <n v="98604"/>
    <x v="158"/>
    <s v="Valašské muzeum v přírodě v Rožnově pod Radhoštěm/Národní muzeum v přírodě"/>
    <n v="191917040"/>
    <s v="C"/>
    <x v="0"/>
    <s v="Románková, Eva"/>
    <s v="Odkaz tradiční lidové kultury jako zdroje utváření lokální, regionální a osobní identity. Vztah mezi muzeem a společenstvím"/>
    <x v="4"/>
    <x v="33"/>
    <s v="Antropology, ethnology"/>
    <x v="3"/>
    <x v="3"/>
  </r>
  <r>
    <x v="0"/>
    <x v="8"/>
    <n v="98604"/>
    <x v="158"/>
    <s v="Valašské muzeum v přírodě v Rožnově pod Radhoštěm/Národní muzeum v přírodě"/>
    <n v="192035580"/>
    <s v="J"/>
    <x v="1"/>
    <s v="Liďák, Petr"/>
    <s v="Kurlok z Košařisk čp. 10. Příspěvek k archaickým formám bydlení na Těšínsku."/>
    <x v="4"/>
    <x v="33"/>
    <s v="Antropology, ethnology"/>
    <x v="3"/>
    <x v="2"/>
  </r>
  <r>
    <x v="1"/>
    <x v="1"/>
    <n v="62157124"/>
    <x v="159"/>
    <s v="Veterinární a farmaceutická univerzita Brno/Farmaceutická fakulta"/>
    <n v="191915763"/>
    <s v="B"/>
    <x v="0"/>
    <s v="Gajdziok, Jan;Goněc, Roman;Vetchý, David"/>
    <s v="Biodegradable polymers in Pharmacy and Medicine. Classification, chemical structure, principles of biodegradation and use"/>
    <x v="2"/>
    <x v="17"/>
    <n v="10404"/>
    <x v="0"/>
    <x v="0"/>
  </r>
  <r>
    <x v="1"/>
    <x v="1"/>
    <n v="62157124"/>
    <x v="159"/>
    <s v="Veterinární a farmaceutická univerzita Brno/Farmaceutická fakulta"/>
    <n v="191915746"/>
    <s v="J"/>
    <x v="0"/>
    <s v="Hassan, Sherif Taha Soliman;Šudomová, Miroslava"/>
    <s v="Probiotics as Dietary Supplements for Eradication of Helicobacter pylori Infection in Children: A Role Beyond Infection"/>
    <x v="5"/>
    <x v="37"/>
    <n v="30209"/>
    <x v="0"/>
    <x v="1"/>
  </r>
  <r>
    <x v="1"/>
    <x v="1"/>
    <n v="62157124"/>
    <x v="159"/>
    <s v="Veterinární a farmaceutická univerzita Brno/Farmaceutická fakulta"/>
    <n v="191915757"/>
    <s v="J"/>
    <x v="0"/>
    <s v="Kotolová, Hana"/>
    <s v="Zvracení a průjem v dětském věku - jak může pomoci lékárník"/>
    <x v="5"/>
    <x v="27"/>
    <n v="30104"/>
    <x v="0"/>
    <x v="3"/>
  </r>
  <r>
    <x v="1"/>
    <x v="1"/>
    <n v="62157124"/>
    <x v="159"/>
    <s v="Veterinární a farmaceutická univerzita Brno/Fakulta veterinárního lékařství"/>
    <n v="191915379"/>
    <s v="J"/>
    <x v="0"/>
    <s v="Raušer, Petr"/>
    <s v="Analgezie onkologického pacienta - přehled"/>
    <x v="0"/>
    <x v="21"/>
    <n v="40301"/>
    <x v="0"/>
    <x v="4"/>
  </r>
  <r>
    <x v="1"/>
    <x v="1"/>
    <n v="62157124"/>
    <x v="159"/>
    <s v="Veterinární a farmaceutická univerzita Brno/Fakulta veterinárního lékařství"/>
    <n v="191915394"/>
    <s v="J"/>
    <x v="0"/>
    <s v="Raušerová-Lexmaulová, Leona"/>
    <s v="Fluid therapy in dogs and cats"/>
    <x v="0"/>
    <x v="21"/>
    <n v="40301"/>
    <x v="0"/>
    <x v="4"/>
  </r>
  <r>
    <x v="1"/>
    <x v="1"/>
    <n v="62157124"/>
    <x v="159"/>
    <s v="Veterinární a farmaceutická univerzita Brno/Fakulta veterinárního lékařství"/>
    <n v="191915395"/>
    <s v="J"/>
    <x v="0"/>
    <s v="Hoikhman, Ronen;Řeháková, Kristina;Jahn, Petr"/>
    <s v="Proteiny akutní fáze a jejich diagnostický význam u koní"/>
    <x v="0"/>
    <x v="21"/>
    <n v="40301"/>
    <x v="0"/>
    <x v="4"/>
  </r>
  <r>
    <x v="1"/>
    <x v="1"/>
    <n v="62157124"/>
    <x v="159"/>
    <s v="Veterinární a farmaceutická univerzita Brno/Fakulta veterinárního lékařství"/>
    <n v="191915393"/>
    <s v="J"/>
    <x v="0"/>
    <s v="Krisová, Šárka;Molinková, Dobromila;Tothová, Katarina"/>
    <s v="Význam Gamaherpesvirů v etiopatogenezi keratitid a keratokonjunktivitid u koní."/>
    <x v="0"/>
    <x v="21"/>
    <n v="40301"/>
    <x v="0"/>
    <x v="4"/>
  </r>
  <r>
    <x v="1"/>
    <x v="1"/>
    <n v="62157124"/>
    <x v="159"/>
    <s v="Veterinární a farmaceutická univerzita Brno/Fakulta veterinární hygieny a ekologie"/>
    <n v="191915709"/>
    <s v="N"/>
    <x v="0"/>
    <s v="Šlosárková, Soňa;Fleischer, Petr;Pechová, Alena;Staněk, Stanislav;Skřivánek, Miloslav;Zavadilová, Ludmila;Bauer, Jiří"/>
    <s v="Zdravotní klíč strukturovaný k vedení databáze nemocí dojeného skotu."/>
    <x v="0"/>
    <x v="21"/>
    <n v="40301"/>
    <x v="0"/>
    <x v="4"/>
  </r>
  <r>
    <x v="1"/>
    <x v="1"/>
    <n v="62157124"/>
    <x v="159"/>
    <s v="Veterinární a farmaceutická univerzita Brno/Fakulta veterinární hygieny a ekologie"/>
    <n v="191884576"/>
    <s v="N"/>
    <x v="0"/>
    <s v="Šustová, Květoslava;Kuchtík, Jan;Kalhotka, Libor;Pavlata, Leoš;Vorlová, Lenka"/>
    <s v="Požadavky na jakost syrového kozího mléka pro mlékárenské zpracování"/>
    <x v="0"/>
    <x v="1"/>
    <n v="40201"/>
    <x v="0"/>
    <x v="2"/>
  </r>
  <r>
    <x v="1"/>
    <x v="1"/>
    <n v="62157124"/>
    <x v="159"/>
    <s v="Veterinární a farmaceutická univerzita Brno/Fakulta veterinární hygieny a ekologie"/>
    <n v="191884588"/>
    <s v="N"/>
    <x v="0"/>
    <s v="Hanuš, Oto;Tomáška, Martin;Klimešová, Marcela;Vorlová, Lenka;Hofericová, Margita;Němečková, Irena;Kološta, Miroslav;Jedelská, Radoslava;Kopecký, Jaroslav"/>
    <s v="Modely metody identifikace zvodnění mléka u ovcí podle bodu mrznutí a hlavních složek s ohledem na počet somatických buněk"/>
    <x v="0"/>
    <x v="1"/>
    <n v="40201"/>
    <x v="0"/>
    <x v="0"/>
  </r>
  <r>
    <x v="1"/>
    <x v="1"/>
    <n v="62157124"/>
    <x v="159"/>
    <s v="Veterinární a farmaceutická univerzita Brno/Fakulta veterinární hygieny a ekologie"/>
    <n v="191994264"/>
    <s v="C"/>
    <x v="1"/>
    <s v="Zukal, Jan;Berková, Hana;Banďouchová, Hana;Kováčová, Veronika;Pikula, Jiří"/>
    <s v="Bats and Caves: Activity and Ecology of Bats Wintering in Caves"/>
    <x v="2"/>
    <x v="5"/>
    <s v="Behavioral sciences biology"/>
    <x v="1"/>
    <x v="2"/>
  </r>
  <r>
    <x v="1"/>
    <x v="1"/>
    <n v="62157124"/>
    <x v="159"/>
    <s v="Veterinární a farmaceutická univerzita Brno/Fakulta veterinární hygieny a ekologie"/>
    <n v="191994296"/>
    <s v="J"/>
    <x v="1"/>
    <s v="Literák, Ivan;Horal, David;Alivizatos, Haralambos;Matušík, Hynek"/>
    <s v="Common wintering of black kites (Milvus migrans migrans) in Greece, and new data on their wintering elsewhere in Europe"/>
    <x v="2"/>
    <x v="5"/>
    <s v="Zoology"/>
    <x v="1"/>
    <x v="0"/>
  </r>
  <r>
    <x v="1"/>
    <x v="1"/>
    <n v="62157124"/>
    <x v="159"/>
    <s v="Veterinární a farmaceutická univerzita Brno/Farmaceutická fakulta"/>
    <n v="191994436"/>
    <s v="P"/>
    <x v="1"/>
    <s v="Vetchý, David;Franc, Aleš;Gajdziok, Jan;Vysloužil, Jakub;Pitschmann, Vladimír;Matějovský, Lukáš"/>
    <s v="Obalené sférické pelety, jejich výroba a adjustace v detekčních trubičkách k detekci inhibitorů cholinesteráz"/>
    <x v="5"/>
    <x v="19"/>
    <s v="Technologies involving identifying the functioning of DNA, proteins and enzymes and how they influence the onset of disease and maintenance of well-being (gene-based diagnostics and therapeutic interventions_x000a_(pharmacogenomics, gene-based therapeutics)"/>
    <x v="1"/>
    <x v="1"/>
  </r>
  <r>
    <x v="1"/>
    <x v="1"/>
    <n v="62157124"/>
    <x v="159"/>
    <s v="Veterinární a farmaceutická univerzita Brno/Fakulta veterinární hygieny a ekologie"/>
    <n v="191915712"/>
    <s v="C"/>
    <x v="1"/>
    <s v="Hrabák, Jaroslav;Dolejská, Monika;Papagiannitsis, Costas"/>
    <s v="MALDI-TOF MS for Determination of Resistance to Antibiotics"/>
    <x v="5"/>
    <x v="22"/>
    <s v="Infectious Diseases"/>
    <x v="1"/>
    <x v="1"/>
  </r>
  <r>
    <x v="1"/>
    <x v="1"/>
    <n v="62157124"/>
    <x v="159"/>
    <s v="Veterinární a farmaceutická univerzita Brno/Farmaceutická fakulta"/>
    <n v="191994492"/>
    <s v="P"/>
    <x v="1"/>
    <s v="Jampílek, Josef;Opatřilová, Radka;Dvořáková, Lenka;Černíková, Aneta;Dohnal, Jiří"/>
    <s v="Využití alaptidu jako modifikátoru transdermální penetrace ve farmaceutických kompozicích pro humánní a veterinární aplikace obsahujících antimikrobiální sloučeniny"/>
    <x v="5"/>
    <x v="27"/>
    <s v="Pharmacology and pharmacy"/>
    <x v="1"/>
    <x v="2"/>
  </r>
  <r>
    <x v="1"/>
    <x v="1"/>
    <n v="62157124"/>
    <x v="159"/>
    <s v="Veterinární a farmaceutická univerzita Brno/Farmaceutická fakulta"/>
    <n v="191994396"/>
    <s v="J"/>
    <x v="1"/>
    <s v="Lukášová, Ivana;Muselík, Jan;Franc, Aleš"/>
    <s v="Vývoj disolučnej metódy pre tablety s obsahom warfarínu sodného"/>
    <x v="5"/>
    <x v="27"/>
    <s v="Pharmacology and pharmacy"/>
    <x v="1"/>
    <x v="3"/>
  </r>
  <r>
    <x v="1"/>
    <x v="1"/>
    <n v="62157124"/>
    <x v="159"/>
    <s v="Veterinární a farmaceutická univerzita Brno/Farmaceutická fakulta"/>
    <n v="191994491"/>
    <s v="J"/>
    <x v="1"/>
    <s v="Havránková, Eva;Csöllei, Jozef;Pazdera, Pavel"/>
    <s v="Comparative study for 3,3´-[(4-X-phenyl)-methanediyl]bis(1H-indoles) synthesis catalyzed by Ce(III) cations"/>
    <x v="5"/>
    <x v="27"/>
    <s v="Pharmacology and pharmacy"/>
    <x v="1"/>
    <x v="3"/>
  </r>
  <r>
    <x v="1"/>
    <x v="1"/>
    <n v="62157124"/>
    <x v="159"/>
    <s v="Veterinární a farmaceutická univerzita Brno/Fakulta veterinárního lékařství"/>
    <n v="191981692"/>
    <s v="G"/>
    <x v="0"/>
    <s v="Celer, Vladimír;Přikrylová, Jana"/>
    <s v="Funkční vzorek ELISA test pro detekci protilátek proti Cytomegaloviru prasat PCMV"/>
    <x v="0"/>
    <x v="21"/>
    <s v="Veterinary science"/>
    <x v="1"/>
    <x v="2"/>
  </r>
  <r>
    <x v="1"/>
    <x v="1"/>
    <n v="62157124"/>
    <x v="159"/>
    <s v="Veterinární a farmaceutická univerzita Brno/Fakulta veterinárního lékařství"/>
    <n v="191981693"/>
    <s v="G"/>
    <x v="0"/>
    <s v="Celer, Vladimír;Frölichová, Jitka"/>
    <s v="Funkční vzorek ELISA test pro detekci protilátek proti N proteinu viru PRRS ve slinách"/>
    <x v="0"/>
    <x v="21"/>
    <s v="Veterinary science"/>
    <x v="1"/>
    <x v="2"/>
  </r>
  <r>
    <x v="1"/>
    <x v="1"/>
    <n v="62157124"/>
    <x v="159"/>
    <s v="Veterinární a farmaceutická univerzita Brno/Fakulta veterinárního lékařství"/>
    <n v="191994090"/>
    <s v="P"/>
    <x v="0"/>
    <s v="Amler, Evžen;Prosecká, Eva;Rampichová, Michala;Buzgo, Matej;Míčková, Andrea;Filová, Eva;Plencner, Martin;Litvinec, Andrej;Vojtová, Lucy;Jančář, Josef;Nečas, Alois"/>
    <s v="3 D kolagenové porézní kompozitní nosiče pro akcelerovanou regeneraci kostí"/>
    <x v="0"/>
    <x v="21"/>
    <s v="Veterinary science"/>
    <x v="1"/>
    <x v="2"/>
  </r>
  <r>
    <x v="1"/>
    <x v="1"/>
    <n v="62157124"/>
    <x v="159"/>
    <s v="Veterinární a farmaceutická univerzita Brno/Fakulta veterinárního lékařství"/>
    <n v="191994107"/>
    <s v="J"/>
    <x v="1"/>
    <s v="Rychlík, Ivan;Čížek, Alois"/>
    <s v="Probiotika a kompetitivní exkluze na ochranu chovů drůbeže ? staré téma v novém hávu"/>
    <x v="0"/>
    <x v="21"/>
    <s v="Veterinary science"/>
    <x v="1"/>
    <x v="2"/>
  </r>
  <r>
    <x v="1"/>
    <x v="1"/>
    <n v="62157124"/>
    <x v="159"/>
    <s v="Veterinární a farmaceutická univerzita Brno/Fakulta veterinárního lékařství"/>
    <n v="191994109"/>
    <s v="N"/>
    <x v="1"/>
    <s v="Čech, Svatopluk;Andrlíková, Michaela;Indrová, Eva;Nováková, Jana;Žilka, Luboš"/>
    <s v="Intrafolikulární injekce u skotu"/>
    <x v="0"/>
    <x v="21"/>
    <s v="Veterinary science"/>
    <x v="1"/>
    <x v="2"/>
  </r>
  <r>
    <x v="1"/>
    <x v="1"/>
    <n v="62157124"/>
    <x v="159"/>
    <s v="Veterinární a farmaceutická univerzita Brno/Fakulta veterinárního lékařství"/>
    <n v="191981696"/>
    <s v="J"/>
    <x v="1"/>
    <s v="Čížek, Alois;Palíková, Miroslava;Lang, Štěpán;Mareš, Jan"/>
    <s v="Cytofagóza v našich intenzivních chovech pstruha duhového (Oncorhynchus mykiss)"/>
    <x v="0"/>
    <x v="21"/>
    <s v="Veterinary science"/>
    <x v="1"/>
    <x v="0"/>
  </r>
  <r>
    <x v="1"/>
    <x v="1"/>
    <n v="62157124"/>
    <x v="159"/>
    <s v="Veterinární a farmaceutická univerzita Brno/Fakulta veterinární hygieny a ekologie"/>
    <n v="191994326"/>
    <s v="H"/>
    <x v="0"/>
    <s v="Chloupek, Petr;Večerek, Vladimír;Tremlová, Bohuslava"/>
    <s v="Vybraná ustanovení zákona č. 302/2017 Sb., kterým se mění zákon č. 166/1999 Sb., o veterinární péči a o změně některých souvisejících zákonů (veterinární zákon), ve znění pozdějších předpisů, a některé související zákony"/>
    <x v="0"/>
    <x v="21"/>
    <s v="Veterinary science"/>
    <x v="1"/>
    <x v="3"/>
  </r>
  <r>
    <x v="1"/>
    <x v="1"/>
    <n v="62157124"/>
    <x v="159"/>
    <s v="Veterinární a farmaceutická univerzita Brno/Fakulta veterinární hygieny a ekologie"/>
    <n v="191994203"/>
    <s v="J"/>
    <x v="1"/>
    <s v="Luňáková, Ludmila;Talandová, Michaela;Pospiech, Matej;Tremlová, Bohuslava;Randulová, Zdeňka"/>
    <s v="Využití kvantových teček pro značení vybraných alergenů v modelových vzorcích"/>
    <x v="0"/>
    <x v="2"/>
    <s v="-"/>
    <x v="1"/>
    <x v="0"/>
  </r>
  <r>
    <x v="1"/>
    <x v="1"/>
    <n v="62157124"/>
    <x v="159"/>
    <s v="Veterinární a farmaceutická univerzita Brno/Fakulta veterinární hygieny a ekologie"/>
    <n v="191988350"/>
    <s v="F"/>
    <x v="0"/>
    <s v="Straková, Eva;Suchý, Pavel;Karel, Karel;Kubiska, Zdeněk"/>
    <s v="Krmná směs pro výkrm brojlerových kuřat na bázi kombinace sójového a lupinového šrotu z celých semen odrůd lupiny bílé (Lupinus albus)"/>
    <x v="0"/>
    <x v="1"/>
    <s v="Animal and dairy science; (Animal biotechnology to be 4.4)"/>
    <x v="1"/>
    <x v="1"/>
  </r>
  <r>
    <x v="1"/>
    <x v="1"/>
    <n v="62157124"/>
    <x v="159"/>
    <s v="Veterinární a farmaceutická univerzita Brno/Fakulta veterinární hygieny a ekologie"/>
    <n v="192089023"/>
    <s v="J"/>
    <x v="1"/>
    <s v="Flahou, Bram;Rossi, Mirko;Bakker, Jaco;Langermans, Jan A. M.;Heuvelman, Edwin;Solnick, Jay V.;Martin, Miriam E.;O&amp;apos;Rourke, Jani;Ngoan, Le Duc;Hoa, Nguyen Xuan;Nakamura, Masahiko;Overby, Anders;Matsui, Hidenori;Ota, Hiroyoshi;Matsumoto, Takehisa;Foss, "/>
    <s v="Evidence for a primate origin of zoonotic Helicobacter suis colonizing domesticated pigs"/>
    <x v="2"/>
    <x v="5"/>
    <s v="Microbiology"/>
    <x v="2"/>
    <x v="1"/>
  </r>
  <r>
    <x v="1"/>
    <x v="1"/>
    <n v="62157124"/>
    <x v="159"/>
    <s v="Veterinární a farmaceutická univerzita Brno/Fakulta veterinární hygieny a ekologie"/>
    <n v="191994235"/>
    <s v="J"/>
    <x v="1"/>
    <s v="Sehonová, Pavla;Plhalová, Lucie;Blahová, Jana;Doubková, Veronika;Prokeš, Miroslav;Tichý, František;Fiorino, Emma;Faggio, Caterina;Svobodová, Zdeňka"/>
    <s v="Toxicity of naproxen sodium and its mixture with tramadol hydrochloride on fish early life stages"/>
    <x v="2"/>
    <x v="9"/>
    <s v="Environmental sciences (social aspects to be 5.7)"/>
    <x v="2"/>
    <x v="2"/>
  </r>
  <r>
    <x v="1"/>
    <x v="1"/>
    <n v="62157124"/>
    <x v="159"/>
    <s v="Veterinární a farmaceutická univerzita Brno/Fakulta veterinární hygieny a ekologie"/>
    <n v="192089149"/>
    <s v="J"/>
    <x v="1"/>
    <s v="Oravcová, Veronika;Peixe, Luisa;Coque, Teresa M.;Novais, Carla;Francia, Maria V.;Literák, Ivan;Freitas, Ana R."/>
    <s v="Wild corvid birds colonized with vancomycin-resistant Enterococcus faecium of human origin harbor epidemic vanA plasmids"/>
    <x v="5"/>
    <x v="22"/>
    <s v="Epidemiology"/>
    <x v="2"/>
    <x v="2"/>
  </r>
  <r>
    <x v="1"/>
    <x v="1"/>
    <n v="62157124"/>
    <x v="159"/>
    <s v="Veterinární a farmaceutická univerzita Brno/Fakulta veterinárního lékařství"/>
    <n v="192088997"/>
    <s v="J"/>
    <x v="1"/>
    <s v="Pacik, Dalibor;Plevova, Mariana;Urbanová, Lucie;Lackova, Zuzana;Strmiska, Vladislav;Nečas, Alois;Heger, Zbynek;Adam, Vojtech"/>
    <s v="Identification of sarcosine as a target molecule for the canine olfactory detection of prostate carcinoma"/>
    <x v="5"/>
    <x v="37"/>
    <s v="Oncology"/>
    <x v="2"/>
    <x v="2"/>
  </r>
  <r>
    <x v="1"/>
    <x v="1"/>
    <n v="62157124"/>
    <x v="159"/>
    <s v="Veterinární a farmaceutická univerzita Brno/Fakulta veterinárního lékařství"/>
    <n v="191994001"/>
    <s v="J"/>
    <x v="1"/>
    <s v="Dumková, J.;Smutná, T.;Vrlíková, L.;Le Coustumer, P.;Večeřa, Z.;Dočekal, B.;Mikuška, P.;Čapka, L.;Fictum, Petr;Hampl, A.;Buchtová, M."/>
    <s v="Sub-chronic inhalation of lead oxide nanoparticles revealed their broad distribution and tissue-specific subcellular localization in target organs"/>
    <x v="5"/>
    <x v="27"/>
    <s v="Toxicology"/>
    <x v="2"/>
    <x v="5"/>
  </r>
  <r>
    <x v="1"/>
    <x v="1"/>
    <n v="62157124"/>
    <x v="159"/>
    <s v="Veterinární a farmaceutická univerzita Brno/Farmaceutická fakulta"/>
    <n v="191994388"/>
    <s v="J"/>
    <x v="1"/>
    <s v="Hassan, Sherif Taha Soliman;Šudomová, Miroslava"/>
    <s v="The Development of Urease Inhibitors: What Opportunities Exist for Better Treatment of Helicobacter pylori Infection in Children?"/>
    <x v="5"/>
    <x v="27"/>
    <s v="Pharmacology and pharmacy"/>
    <x v="2"/>
    <x v="0"/>
  </r>
  <r>
    <x v="1"/>
    <x v="1"/>
    <n v="62157124"/>
    <x v="159"/>
    <s v="Veterinární a farmaceutická univerzita Brno/Farmaceutická fakulta"/>
    <n v="191994449"/>
    <s v="J"/>
    <x v="1"/>
    <s v="Ritzer, J.;Luehmann, T.;Rode, C.;Pein-Hackelbusch, M.;Immohr, I.;Schedler, U.;Thiele, T.;Stubinger, S.;Rechenberg, B. V.;Waser-Althaus, J.;Schlottig, F.;Merli, M.;Dawe, H.;Karpíšek, Michal;Wyrwa, R.;Schnabelrauch, M.;Meinel, L."/>
    <s v="Diagnosing peri-implant disease using the tongue as a 24/7 detector"/>
    <x v="5"/>
    <x v="27"/>
    <s v="Pharmacology and pharmacy"/>
    <x v="2"/>
    <x v="2"/>
  </r>
  <r>
    <x v="1"/>
    <x v="1"/>
    <n v="62157124"/>
    <x v="159"/>
    <s v="Veterinární a farmaceutická univerzita Brno/Farmaceutická fakulta"/>
    <n v="192089368"/>
    <s v="J"/>
    <x v="1"/>
    <s v="Smolen, Josef S.;Choe, Jung-Yoon;Prodanovic, Nenad;Niebrzydowski, Jaroslaw;Staykov, Ivan;Dokoupilová, Eva;Baranauskaite, Asta;Yatsyshyn, Roman;Mekic, Mevludin;Porawska, Wieslawa;Ciferska, Hana;Jedrychowicz-Rosiak, Krystyna;Zielinska, Agnieszka;Lee, Younju"/>
    <s v="Safety, immunogenicity and efficacy after switching from reference infliximab to biosimilar SB2 compared with continuing reference infliximab and SB2 in patients with rheumatoid arthritis: results of a randomised, double-blind, phase III transition study"/>
    <x v="5"/>
    <x v="27"/>
    <s v="Pharmacology and pharmacy"/>
    <x v="2"/>
    <x v="2"/>
  </r>
  <r>
    <x v="1"/>
    <x v="1"/>
    <n v="62157124"/>
    <x v="159"/>
    <s v="Veterinární a farmaceutická univerzita Brno/Farmaceutická fakulta"/>
    <n v="192089449"/>
    <s v="B"/>
    <x v="0"/>
    <s v="Gajdziok, Jan;Vraníková, Barbora;Kostelanská, Klára;Vetchý, David;Muselík, Jan;Goněc, Roman"/>
    <s v="Drug solubility and bioavailability improvement. Possible methods with emphasis on liquisolid systems formulation"/>
    <x v="5"/>
    <x v="27"/>
    <s v="Pharmacology and pharmacy"/>
    <x v="2"/>
    <x v="2"/>
  </r>
  <r>
    <x v="1"/>
    <x v="1"/>
    <n v="62157124"/>
    <x v="159"/>
    <s v="Veterinární a farmaceutická univerzita Brno/Fakulta veterinární hygieny a ekologie"/>
    <n v="191884589"/>
    <s v="N"/>
    <x v="0"/>
    <s v="Hanuš, Oto;Klimešová, Marcela;Vorlová, Lenka;Němečková, Irena;Roubal, Petr;Jedelská, Radoslava;Kopecký, Jaroslav"/>
    <s v="Odhad ztrát dojivosti koz podle počtu somatických buněk v mléce v kontrole užitkovosti"/>
    <x v="0"/>
    <x v="21"/>
    <s v="Veterinary science"/>
    <x v="2"/>
    <x v="2"/>
  </r>
  <r>
    <x v="1"/>
    <x v="1"/>
    <n v="62157124"/>
    <x v="159"/>
    <s v="Veterinární a farmaceutická univerzita Brno/Fakulta veterinárního lékařství"/>
    <n v="191915414"/>
    <s v="J"/>
    <x v="1"/>
    <s v="Kateřina, Beranová;Zendulková, Dagmar"/>
    <s v="Vzteklina netopýrů"/>
    <x v="0"/>
    <x v="21"/>
    <s v="Veterinary science"/>
    <x v="2"/>
    <x v="1"/>
  </r>
  <r>
    <x v="1"/>
    <x v="1"/>
    <n v="62157124"/>
    <x v="159"/>
    <s v="Veterinární a farmaceutická univerzita Brno/Fakulta veterinárního lékařství"/>
    <n v="191981694"/>
    <s v="B"/>
    <x v="1"/>
    <s v="Novák, Pavel;Gabriela, Malá;Treml, František"/>
    <s v="Zásady biosecurity v chovech hospodářských zvířat"/>
    <x v="0"/>
    <x v="21"/>
    <s v="Veterinary science"/>
    <x v="2"/>
    <x v="5"/>
  </r>
  <r>
    <x v="1"/>
    <x v="1"/>
    <n v="62157124"/>
    <x v="159"/>
    <s v="Veterinární a farmaceutická univerzita Brno/Fakulta veterinárního lékařství"/>
    <n v="191994021"/>
    <s v="J"/>
    <x v="1"/>
    <s v="Konvalinová, Jarmila;Kovaříková, Simona;Lobová, Dana;Molinková, Dobromila"/>
    <s v="Bartonelóza ? onemocněni koček, psů i člověka"/>
    <x v="0"/>
    <x v="21"/>
    <s v="Veterinary science"/>
    <x v="2"/>
    <x v="1"/>
  </r>
  <r>
    <x v="1"/>
    <x v="1"/>
    <n v="62157124"/>
    <x v="159"/>
    <s v="Veterinární a farmaceutická univerzita Brno/Farmaceutická fakulta"/>
    <n v="191994422"/>
    <s v="B"/>
    <x v="0"/>
    <s v="Svobodová, Zdeňka;Modrá, Helena;Bezděková, Barbora;Bodeček, Štěpán;Dvořák, Rudolf;Grymová, Veronika;Hauptman, Karel;Hrdinová, Františka;Jahn, Petr;Jekl, Vladimír;Juranová, Růžena;Knotek, Zdeněk;Knotková, Zora;Kocour Kroupová, Hana;Kulíková, Libuše;Máchová"/>
    <s v="Veterinární toxikologie v klinické praxi, 2. vyd."/>
    <x v="0"/>
    <x v="21"/>
    <s v="Veterinary science"/>
    <x v="2"/>
    <x v="5"/>
  </r>
  <r>
    <x v="1"/>
    <x v="1"/>
    <n v="62157124"/>
    <x v="159"/>
    <s v="Veterinární a farmaceutická univerzita Brno/Fakulta veterinárního lékařství"/>
    <n v="192071679"/>
    <s v="J"/>
    <x v="1"/>
    <s v="Celer, Vladimír;Přikrylová, Jana;Salát, Jiří;Kavanová, Lenka;Faldyna, Martin;Toman, Mirosla"/>
    <s v="Cytomegalovirus - opomíjený původce onemocnění prasat"/>
    <x v="0"/>
    <x v="21"/>
    <s v="Veterinary science"/>
    <x v="2"/>
    <x v="1"/>
  </r>
  <r>
    <x v="1"/>
    <x v="1"/>
    <n v="62157124"/>
    <x v="159"/>
    <s v="Veterinární a farmaceutická univerzita Brno/Fakulta veterinárního lékařství"/>
    <n v="192071680"/>
    <s v="N"/>
    <x v="0"/>
    <s v="Celer, Vladimír;Přikrylová, Jana"/>
    <s v="Certifikovaná metodika: Průkaz cytomegaloviru prasat (PCMV)"/>
    <x v="0"/>
    <x v="21"/>
    <s v="Veterinary science"/>
    <x v="2"/>
    <x v="2"/>
  </r>
  <r>
    <x v="1"/>
    <x v="1"/>
    <n v="62157124"/>
    <x v="159"/>
    <s v="Veterinární a farmaceutická univerzita Brno/Fakulta veterinárního lékařství"/>
    <n v="192088920"/>
    <s v="J"/>
    <x v="1"/>
    <s v="Kosková, Benicie;Agudelo, Carlos F.;Schánilec, Pavel;Filipejová, Zita;Crha, Michal"/>
    <s v="Charakteristika mitrální chlopně zobrazené pomocí M-mód při různých onemocněních srdce."/>
    <x v="0"/>
    <x v="21"/>
    <s v="Veterinary science"/>
    <x v="2"/>
    <x v="1"/>
  </r>
  <r>
    <x v="1"/>
    <x v="1"/>
    <n v="62157124"/>
    <x v="159"/>
    <s v="Veterinární a farmaceutická univerzita Brno/Fakulta veterinární hygieny a ekologie"/>
    <n v="192089058"/>
    <s v="J"/>
    <x v="0"/>
    <s v="Kameník, Josef;Conte, Francesca;Voslářová, Eva;Blahová, Jana;Maršálek, Petr;Bedáňová, Iveta;Večerek, Vladimír"/>
    <s v="Vliv způsobu omráčení jatečných prasat na vybrané ukazatele krevní plazmy a hodnoty pH1"/>
    <x v="0"/>
    <x v="1"/>
    <s v="Animal and dairy science; (Animal biotechnology to be 4.4)"/>
    <x v="2"/>
    <x v="2"/>
  </r>
  <r>
    <x v="1"/>
    <x v="1"/>
    <n v="62157124"/>
    <x v="159"/>
    <s v="Veterinární a farmaceutická univerzita Brno/Fakulta veterinární hygieny a ekologie"/>
    <n v="192089077"/>
    <s v="J"/>
    <x v="0"/>
    <s v="Suchý, Pavel;Straková, Eva;Macháček, Miroslav"/>
    <s v="Nutriční hodnota bezobratlých živočichů z pohledu výživy"/>
    <x v="0"/>
    <x v="2"/>
    <s v="-"/>
    <x v="2"/>
    <x v="0"/>
  </r>
  <r>
    <x v="1"/>
    <x v="1"/>
    <n v="62157124"/>
    <x v="159"/>
    <s v="Veterinární a farmaceutická univerzita Brno/Fakulta veterinární hygieny a ekologie"/>
    <n v="192071681"/>
    <s v="R"/>
    <x v="0"/>
    <s v="Ježek, František;Bořilová, Gabriela;Steinhauserová, Iva"/>
    <s v="CasPigMeat_SA"/>
    <x v="0"/>
    <x v="3"/>
    <s v="Agricultural biotechnology and food biotechnology"/>
    <x v="2"/>
    <x v="2"/>
  </r>
  <r>
    <x v="1"/>
    <x v="1"/>
    <n v="62157124"/>
    <x v="159"/>
    <s v="Veterinární a farmaceutická univerzita Brno/Fakulta veterinárního lékařství"/>
    <n v="192088947"/>
    <s v="J"/>
    <x v="1"/>
    <s v="Nepeřený, Jiří;Treml, František;Vrzal, Vladimír"/>
    <s v="Prevalence protilátek proti leptospirám u koní v České republice"/>
    <x v="0"/>
    <x v="21"/>
    <s v="Veterinary science"/>
    <x v="2"/>
    <x v="1"/>
  </r>
  <r>
    <x v="1"/>
    <x v="1"/>
    <n v="62157124"/>
    <x v="159"/>
    <s v="Veterinární a farmaceutická univerzita Brno/Farmaceutická fakulta"/>
    <n v="192173617"/>
    <s v="J"/>
    <x v="1"/>
    <s v="Feng, Xiaojun;Sureda, Antoni;Jafari, Samineh;Memariani, Zahra;Tewari, Devesh;Annunziata, Giuseppe;Barrea, Luigi;Hassan, Sherif Taha Soliman;Šmejkal, Karel;Malaník, Milan;Sychrová, Alice;Barreca, Davide;Ziberna, Lovro;Mahomoodally, Mohamad Fawzi;Zengin, Gokhan;Xu, Suowen;Nabavi, Seyed Mohammad;Shen, Ai-Zong"/>
    <s v="Berberine in Cardiovascular and Metabolic Diseases: From Mechanisms to Therapeutics"/>
    <x v="2"/>
    <x v="5"/>
    <s v="Plant sciences, botany"/>
    <x v="3"/>
    <x v="2"/>
  </r>
  <r>
    <x v="1"/>
    <x v="1"/>
    <n v="62157124"/>
    <x v="159"/>
    <s v="Veterinární a farmaceutická univerzita Brno/Farmaceutická fakulta"/>
    <n v="192173706"/>
    <s v="J"/>
    <x v="1"/>
    <s v="Rengasamy, Kannan R. R.;Khan, Haroon;Gowrishankar, Shanmugaraj;Lagoa, Ricardo J. L.;Mahomoodally, Fawzi M.;Khan, Ziyad;Suroowan, Shanoo;Tewari, Devesh;Zengin, Gokhan;Hassan, Sherif Taha Soliman;Pandian, Shunmugiah Karutha"/>
    <s v="The role of flavonoids in autoimmune diseases: Therapeutic updates"/>
    <x v="2"/>
    <x v="5"/>
    <s v="Plant sciences, botany"/>
    <x v="3"/>
    <x v="0"/>
  </r>
  <r>
    <x v="1"/>
    <x v="1"/>
    <n v="62157124"/>
    <x v="159"/>
    <s v="Veterinární a farmaceutická univerzita Brno/Fakulta veterinárního lékařství"/>
    <n v="191894775"/>
    <s v="J"/>
    <x v="1"/>
    <s v="Gomez, Andres;Petrzelkova, Klara J.;Burns, Michael B.;Yeoman, Carl J.;Amato, Katherine R.;Vlčková, Klára;Modrý, David;Todd, Angelique;Robinson, Carolyn A. Jost;Remis, Melissa J.;Torralba, Manolito G.;Morton, Elise;Umana, Juan D.;Carbonero, Franck;Gaskins, H. Rex;Nelson, Karen E.;Wilson, Brenda A.;Stumpf, Rebecca M.;White, Bryan A.;Leigh, Steven R.;Blekhman, Ran"/>
    <s v="Gut Microbiome of Coexisting BaAka Pygmies and Bantu Reflects Gradients of Traditional Subsistence Patterns"/>
    <x v="0"/>
    <x v="21"/>
    <s v="Veterinary science"/>
    <x v="3"/>
    <x v="5"/>
  </r>
  <r>
    <x v="1"/>
    <x v="1"/>
    <n v="62157124"/>
    <x v="159"/>
    <s v="Veterinární a farmaceutická univerzita Brno/Fakulta veterinárního lékařství"/>
    <n v="191915345"/>
    <s v="J"/>
    <x v="1"/>
    <s v="Dumková, Jana;Vrlíková, Lucie;Vecera, Zbyněk;Putnová, Barbora;Dočekal, Bohumil;Mikuška, Pavel;Fictum, Petr;Hampl, Aleš;Buchtová, Marcela"/>
    <s v="Inhaled Cadmium Oxide Nanoparticles: Their in Vivo Fate and Effect on Target Organs"/>
    <x v="0"/>
    <x v="21"/>
    <s v="Veterinary science"/>
    <x v="3"/>
    <x v="1"/>
  </r>
  <r>
    <x v="1"/>
    <x v="1"/>
    <n v="62157124"/>
    <x v="159"/>
    <s v="Veterinární a farmaceutická univerzita Brno/Fakulta veterinárního lékařství"/>
    <n v="192071678"/>
    <s v="J"/>
    <x v="1"/>
    <s v="Balka, Gyula;Podgorska, Katarzyna;Brar, Manreetpal Singh;Balint, Adam;Cadar, Daniel;Celer, Vladimír;Denes, Lilla;Dirbakova, Zuzana;Jedryczko, Anna;Marton, Lazar;Novosel, Dinko;Petrovic, Tamas;Sirakov, Ivo;Szalay, Dora;Toplak, Ivan;Leung, Frederick Chi-Ching;Stadejek, Tomasz"/>
    <s v="Genetic diversity of PRRSV 1 in Central Eastern Europe in 1994-2014: origin and evolution of the virus in the region"/>
    <x v="0"/>
    <x v="21"/>
    <s v="Veterinary science"/>
    <x v="3"/>
    <x v="1"/>
  </r>
  <r>
    <x v="1"/>
    <x v="1"/>
    <n v="62157124"/>
    <x v="159"/>
    <s v="Veterinární a farmaceutická univerzita Brno/Fakulta veterinárního lékařství"/>
    <n v="192179423"/>
    <s v="J"/>
    <x v="1"/>
    <s v="Papoušková, Aneta;Masaříková, Martina;Šenk, David;Šišák, František;Čížek, Alois"/>
    <s v="Charakterizace izolátů z koliinfekcí drůbeže v ČR"/>
    <x v="0"/>
    <x v="21"/>
    <s v="Veterinary science"/>
    <x v="3"/>
    <x v="2"/>
  </r>
  <r>
    <x v="1"/>
    <x v="1"/>
    <n v="62157124"/>
    <x v="159"/>
    <s v="Veterinární a farmaceutická univerzita Brno/Fakulta veterinární hygieny a ekologie"/>
    <n v="192196335"/>
    <s v="J"/>
    <x v="1"/>
    <s v="Tkadlec, Emil;Václavík, Tomáš;Široký, Pavel"/>
    <s v="Rodent Host Abundance and Climate Variability as Predictors of Tickborne Disease Risk 1 Year in Advance"/>
    <x v="5"/>
    <x v="27"/>
    <s v="Immunology"/>
    <x v="3"/>
    <x v="1"/>
  </r>
  <r>
    <x v="1"/>
    <x v="1"/>
    <n v="62157124"/>
    <x v="159"/>
    <s v="Veterinární a farmaceutická univerzita Brno/Fakulta veterinárního lékařství"/>
    <n v="192173214"/>
    <s v="J"/>
    <x v="1"/>
    <s v="Lobová, Dana;Konvalinová, Jarmila;Bedáňová, Iveta;Vávra, Miloš;Pavlů, Barbora;Mariánková, Jana;Molinková, Dobromila"/>
    <s v="Hemotropní bakterie koček, jejich identifikace a prevalence v České republice"/>
    <x v="0"/>
    <x v="21"/>
    <s v="Veterinary science"/>
    <x v="3"/>
    <x v="2"/>
  </r>
  <r>
    <x v="1"/>
    <x v="1"/>
    <n v="62157124"/>
    <x v="159"/>
    <s v="Veterinární a farmaceutická univerzita Brno/Fakulta veterinárního lékařství"/>
    <n v="192173220"/>
    <s v="J"/>
    <x v="1"/>
    <s v="Škor, Ondřej;Fictum, Petr;Novotný, Ladislav;Rybníček, Jan;Pfeifr, Jakub;Řeháková, Kristina;Faldyna, Martin;Škorová, Kateřina;Stiborová, Kateřina;Váňová, Ivana;Ceplecha, Václav;Štěrbová, Marie;Aupperle, Heike;Fuchs- Baumgartinger, Andrea;Bicanová, Ludmila"/>
    <s v="Klinický přínos WHO klasifikace lymfomu psů a koček"/>
    <x v="0"/>
    <x v="21"/>
    <s v="Veterinary science"/>
    <x v="3"/>
    <x v="5"/>
  </r>
  <r>
    <x v="1"/>
    <x v="1"/>
    <n v="62157124"/>
    <x v="159"/>
    <s v="Veterinární a farmaceutická univerzita Brno/Fakulta veterinárního lékařství"/>
    <n v="192173135"/>
    <s v="J"/>
    <x v="1"/>
    <s v="Černá, Lucia;Řeháková, Kristina;Ceplecha, Václav;Doubek, Jaroslav"/>
    <s v="Trombocytární indexy ? víc než jen zkratky v hemogramu"/>
    <x v="0"/>
    <x v="21"/>
    <s v="Veterinary science"/>
    <x v="3"/>
    <x v="1"/>
  </r>
  <r>
    <x v="1"/>
    <x v="1"/>
    <n v="62157124"/>
    <x v="159"/>
    <s v="Veterinární a farmaceutická univerzita Brno/Fakulta veterinárního lékařství"/>
    <n v="192173120"/>
    <s v="J"/>
    <x v="1"/>
    <s v="Molinková, Dobromila;Kuchařová, Petra;Břínek-Kolařová, Dagmar;Sedlinská, Markéta"/>
    <s v="Primoinfekce hříbat gamaherpesviry koní EHV-2 a EHV-5 na území ČR"/>
    <x v="0"/>
    <x v="21"/>
    <s v="Veterinary science"/>
    <x v="3"/>
    <x v="2"/>
  </r>
  <r>
    <x v="1"/>
    <x v="1"/>
    <n v="62157124"/>
    <x v="159"/>
    <s v="Veterinární a farmaceutická univerzita Brno/Fakulta veterinárního lékařství"/>
    <n v="192173147"/>
    <s v="J"/>
    <x v="1"/>
    <s v="Škor, Ondřej;Bicanová, L-;Štěrbová, Marie;Preifr, Jakub;Ceplecha, Václav;Stiborová, K.;Škorová, Kateřina;Faldyna, Martin;Levá, L.;Molinková, Dobromila;Celer, Vladimír;Uhríková, Ivana;Proks, Pavel;Crha, Michal;Škorič, Miša;Fuchs-Baumgartinger, A.;Dettwiler, M.;Fejös, C.;Marconato, L.;Ogilvie, G.;Řeháková, Kristina"/>
    <s v="Není lymfom jako lymfom: současný pohled na doporučovanou diagnostiku a klinický výzkum lymfomu psů"/>
    <x v="0"/>
    <x v="21"/>
    <s v="Veterinary science"/>
    <x v="3"/>
    <x v="1"/>
  </r>
  <r>
    <x v="1"/>
    <x v="1"/>
    <n v="62157124"/>
    <x v="159"/>
    <s v="Veterinární a farmaceutická univerzita Brno/Fakulta veterinárního lékařství"/>
    <n v="192179426"/>
    <s v="J"/>
    <x v="1"/>
    <s v="Filípek, Jaroslav;Illek, Josef"/>
    <s v="Stabilita glukózy v odebrané krvi u přežvýkavců."/>
    <x v="0"/>
    <x v="21"/>
    <s v="Veterinary science"/>
    <x v="3"/>
    <x v="1"/>
  </r>
  <r>
    <x v="1"/>
    <x v="1"/>
    <n v="62157124"/>
    <x v="159"/>
    <s v="Veterinární a farmaceutická univerzita Brno/Fakulta veterinární hygieny a ekologie"/>
    <n v="191893541"/>
    <s v="J"/>
    <x v="1"/>
    <s v="Zukal, Jan;Banďouchová, Hana;Brichta, Jiří;Cmokova, Adela;Jaron, Kamil S.;Kolarik, Miroslav;Kováčová, Veronika;Kubatova, Alena;Novakova, Alena;Orlov, Oleg;Pikula, Jiří;Presetnik, Primoz;Suba, Jurgis;Zahradnikova, Alexandra, Jr.;Martinkova, Natalia"/>
    <s v="White-nose syndrome without borders: Pseudogymnoascus destructans infection tolerated in Europe and Palearctic Asia but not in North America"/>
    <x v="0"/>
    <x v="21"/>
    <s v="Veterinary science"/>
    <x v="3"/>
    <x v="5"/>
  </r>
  <r>
    <x v="1"/>
    <x v="1"/>
    <n v="62157124"/>
    <x v="159"/>
    <s v="Veterinární a farmaceutická univerzita Brno/Fakulta veterinární hygieny a ekologie"/>
    <n v="192173301"/>
    <s v="J"/>
    <x v="1"/>
    <s v="Jančíková, Simona;Jamroz, Ewelina;Kulawik, Piotr;Tkaczewska, Joanna;Dordević, Dani"/>
    <s v="Furcellaran/gelatin hydrolysate/rosemary extract composite films as active and intelligent packaging materials"/>
    <x v="1"/>
    <x v="4"/>
    <s v="Food and beverages"/>
    <x v="3"/>
    <x v="1"/>
  </r>
  <r>
    <x v="1"/>
    <x v="1"/>
    <n v="62157124"/>
    <x v="159"/>
    <s v="Veterinární a farmaceutická univerzita Brno/Fakulta veterinární hygieny a ekologie"/>
    <n v="192179461"/>
    <s v="N"/>
    <x v="0"/>
    <s v="Piačková, Veronika;Zusková, Eliška;Kocour Kroupová, Hana;Máchová, Jana;Veselý, Tomáš;Matějíčková, Kateřina;Pojezdal, Lubomír;Papežíková, Ivana;Syrová, Eva;Palíková, Miroslava"/>
    <s v="Diagnostika jarních úhynů kaprů"/>
    <x v="0"/>
    <x v="21"/>
    <s v="Veterinary science"/>
    <x v="3"/>
    <x v="2"/>
  </r>
  <r>
    <x v="1"/>
    <x v="1"/>
    <n v="62157124"/>
    <x v="159"/>
    <s v="Veterinární a farmaceutická univerzita Brno/Fakulta veterinární hygieny a ekologie"/>
    <n v="192173561"/>
    <s v="J"/>
    <x v="1"/>
    <s v="Necidová, Lenka;Mrňousová, Bohdana;Haruštiaková, Danka;Bursová, Šárka;Janštová, Bohumíra"/>
    <s v="Účinek vybraných konzervantů na růst Listeria monocytogenes v lahůdkářských výrobcích"/>
    <x v="0"/>
    <x v="21"/>
    <s v="Veterinary science"/>
    <x v="3"/>
    <x v="0"/>
  </r>
  <r>
    <x v="1"/>
    <x v="1"/>
    <n v="62157124"/>
    <x v="159"/>
    <s v="Veterinární a farmaceutická univerzita Brno/Fakulta veterinární hygieny a ekologie"/>
    <n v="192071687"/>
    <s v="N"/>
    <x v="0"/>
    <s v="Bořilová, Gabriela;Nesvadbová, Michaela;Králík, Petr;Petráková, Monika"/>
    <s v="Pentaplexní diagnostické qPCR systémy pro simultánní identifikaci a kvantifikaci tkání významných a minoritních druhů hospodářských zvířat s definovanou možností využití pro kontrolu etických požadavků halal potravin"/>
    <x v="2"/>
    <x v="5"/>
    <s v="Biochemical research methods"/>
    <x v="3"/>
    <x v="0"/>
  </r>
  <r>
    <x v="1"/>
    <x v="1"/>
    <n v="62157124"/>
    <x v="159"/>
    <s v="Veterinární a farmaceutická univerzita Brno/Fakulta veterinární hygieny a ekologie"/>
    <n v="191994231"/>
    <s v="J"/>
    <x v="1"/>
    <s v="Pospiech, Matej;Kovacz, Ágnes;Walczycka, Maria;Mačanga, Ján;Semjon, Boris;Běhalová, Hana"/>
    <s v="Kvalita masných výrobků v zemích Vyšehradské čtyřky"/>
    <x v="0"/>
    <x v="2"/>
    <s v="-"/>
    <x v="3"/>
    <x v="3"/>
  </r>
  <r>
    <x v="1"/>
    <x v="1"/>
    <n v="62157124"/>
    <x v="159"/>
    <s v="Veterinární a farmaceutická univerzita Brno/Fakulta veterinární hygieny a ekologie"/>
    <n v="192173509"/>
    <s v="O"/>
    <x v="1"/>
    <s v="Literák, Ivan;Raab, Rainer;Číp, David;Janečková, Alice;Spakovszky, Péter;Rozsypalová, Lenka"/>
    <s v="Matěj emigrant ? úspěšně zachráněný orel mořský"/>
    <x v="2"/>
    <x v="5"/>
    <s v="Ornithology"/>
    <x v="3"/>
    <x v="3"/>
  </r>
  <r>
    <x v="0"/>
    <x v="3"/>
    <n v="29372259"/>
    <x v="160"/>
    <s v="Vojenský výzkumný ústav, s.p."/>
    <n v="191926120"/>
    <s v="G"/>
    <x v="0"/>
    <s v="Rolc, Stanislav;Křesťan, Jan;Čalkovský, Pavel;Sodoma, Bohumil;Holík, Tomáš"/>
    <s v="Prototyp pohotovostního ženijního úkrytu - IGLOO"/>
    <x v="1"/>
    <x v="34"/>
    <s v="Materials engineering"/>
    <x v="1"/>
    <x v="2"/>
  </r>
  <r>
    <x v="0"/>
    <x v="3"/>
    <n v="29372259"/>
    <x v="160"/>
    <s v="Vojenský výzkumný ústav, s.p."/>
    <n v="191988304"/>
    <s v="G"/>
    <x v="0"/>
    <s v="Skála, Jaroslav;Hanulák, Pavel;Kováč, Michal;Kroupa, Jiří;Frydrych, Jiří;Hruboš, Zdeněk;Jalč, Lubomír;Zvolánek, Robert;Lukeš, Zbyněk;Němeček, Vojtěch;Kolařík, Jan;Světlík, Jiří;Šebela, Radek;Chalupa, Daniel;Tenora, Karel;Pítra, Kamil;Franková, Leona"/>
    <s v="SRTP - prototyp širokopásmového směroměrného radiotechnického pátrače pro podporu C4ISR."/>
    <x v="1"/>
    <x v="29"/>
    <s v="Communication engineering and systems"/>
    <x v="1"/>
    <x v="2"/>
  </r>
  <r>
    <x v="0"/>
    <x v="3"/>
    <n v="29372259"/>
    <x v="160"/>
    <s v="Vojenský výzkumný ústav, s.p."/>
    <n v="191926114"/>
    <s v="G"/>
    <x v="0"/>
    <s v="Kadlčák, Jiří;Šmiček, František;Štěpán, Martin"/>
    <s v="READER_CH - Vysoce citlivý detektor pro detekci BCHL na bázi inhibitorů cholinesterázy"/>
    <x v="1"/>
    <x v="18"/>
    <s v="Chemical process engineering"/>
    <x v="2"/>
    <x v="0"/>
  </r>
  <r>
    <x v="0"/>
    <x v="3"/>
    <n v="29372259"/>
    <x v="160"/>
    <s v="Vojenský výzkumný ústav, s.p."/>
    <n v="191988328"/>
    <s v="G"/>
    <x v="0"/>
    <s v="Zvolánek, Robert"/>
    <s v="Radiotechnický pátrač metrového pásma - RAPAMEP"/>
    <x v="1"/>
    <x v="29"/>
    <s v="Communication engineering and systems"/>
    <x v="2"/>
    <x v="0"/>
  </r>
  <r>
    <x v="0"/>
    <x v="3"/>
    <n v="29372259"/>
    <x v="160"/>
    <s v="Vojenský výzkumný ústav, s.p."/>
    <n v="192174709"/>
    <s v="G"/>
    <x v="0"/>
    <s v="Rolc, Stanislav;Vlček, Marek;Soukup, Karel;Sedlák, Jiří;Křesťan, Jan;Dvořák, Aleš;Šafr, Gustav;Hudec, Přemysl;Mašek, Petr;Horák, Zdenek;Heralt, Aleš;Říha, Ladislav"/>
    <s v="Prototyp Systému pokročilé aktivní balistické ochrany"/>
    <x v="1"/>
    <x v="34"/>
    <s v="-"/>
    <x v="3"/>
    <x v="3"/>
  </r>
  <r>
    <x v="0"/>
    <x v="3"/>
    <n v="29372259"/>
    <x v="160"/>
    <s v="Vojenský výzkumný ústav, s.p."/>
    <n v="192174704"/>
    <s v="J"/>
    <x v="1"/>
    <s v="Lucie, Šafářová;Zavadilík, Petr;Podborský, Vladimír"/>
    <s v="Fragmentace tabunových derivátů ve standardních hmotnostních spektrech elektronové ionizace"/>
    <x v="2"/>
    <x v="17"/>
    <s v="-"/>
    <x v="3"/>
    <x v="0"/>
  </r>
  <r>
    <x v="0"/>
    <x v="3"/>
    <n v="29372259"/>
    <x v="160"/>
    <s v="Vojenský výzkumný ústav, s.p."/>
    <n v="192174707"/>
    <s v="J"/>
    <x v="1"/>
    <s v="Mazanec, Karel;Janoš, Pavel;Ederer, Jakub;Došek, Marek;Štojdl, Jiří;Henych, Jiří;Tolasz, Jakub;Kormunda, Martin"/>
    <s v="Can cerium oxide serve as a phosphodiesterase-mimetic nanozyme?"/>
    <x v="1"/>
    <x v="24"/>
    <s v="-"/>
    <x v="3"/>
    <x v="2"/>
  </r>
  <r>
    <x v="0"/>
    <x v="3"/>
    <n v="29372259"/>
    <x v="160"/>
    <s v="Vojenský výzkumný ústav, s.p."/>
    <n v="192174703"/>
    <s v="J"/>
    <x v="1"/>
    <s v="Henych, Jiří;Stehlík, Štěpán;Mazanec, Karel;Tolasz, Jakub;Čermák, Jan;Rezek, Bohuslav;Mattson, Andreas;Osterlund, Lars"/>
    <s v="Reactive adsorption and photodegradation of soman and dimethyl methylphosphonate on TiO2/nanodiamond composites"/>
    <x v="1"/>
    <x v="24"/>
    <s v="-"/>
    <x v="3"/>
    <x v="1"/>
  </r>
  <r>
    <x v="0"/>
    <x v="3"/>
    <n v="29372259"/>
    <x v="160"/>
    <s v="Vojenský výzkumný ústav, s.p."/>
    <n v="191926122"/>
    <s v="O"/>
    <x v="0"/>
    <s v="Křesťan, Jan;Rolc, Stanislav;Beránková, Irena"/>
    <s v="Analýza „PANCRSKLA"/>
    <x v="1"/>
    <x v="34"/>
    <s v="Coating and films"/>
    <x v="3"/>
    <x v="0"/>
  </r>
  <r>
    <x v="0"/>
    <x v="3"/>
    <n v="29372259"/>
    <x v="160"/>
    <s v="Vojenský výzkumný ústav, s.p."/>
    <n v="192090199"/>
    <s v="J"/>
    <x v="1"/>
    <s v="Mazanec, Karel;Štengl, Václav;Šťastný, Martin;Janoš, Pavel;Perez-Diaz, José Luis;Štenglová-Netíková, Irena R."/>
    <s v="From the decomposition of chemical warfare agents to the decontamination of cytostatics."/>
    <x v="2"/>
    <x v="17"/>
    <s v="-"/>
    <x v="3"/>
    <x v="6"/>
  </r>
  <r>
    <x v="0"/>
    <x v="7"/>
    <n v="64165"/>
    <x v="161"/>
    <s v="Všeobecná fakultní nemocnice v Praze"/>
    <n v="191897232"/>
    <s v="J"/>
    <x v="0"/>
    <s v="Vaněčková, Manuela;Horáková, Dana"/>
    <s v="Role magnetické rezonance při detekci oportunních infekcí v souvislosti s léčbou roztroušené sklerózy"/>
    <x v="5"/>
    <x v="37"/>
    <n v="30224"/>
    <x v="0"/>
    <x v="0"/>
  </r>
  <r>
    <x v="0"/>
    <x v="7"/>
    <n v="64165"/>
    <x v="161"/>
    <s v="Všeobecná fakultní nemocnice v Praze"/>
    <n v="191897332"/>
    <s v="B"/>
    <x v="0"/>
    <s v="Pemová, Terezie;Ptáček, Radek"/>
    <s v="Zanedbávání dětí : příčiny, důsledky a možnosti hodnocení"/>
    <x v="4"/>
    <x v="25"/>
    <n v="50902"/>
    <x v="0"/>
    <x v="0"/>
  </r>
  <r>
    <x v="0"/>
    <x v="7"/>
    <n v="64165"/>
    <x v="161"/>
    <s v="Všeobecná fakultní nemocnice v Praze"/>
    <n v="191897315"/>
    <s v="B"/>
    <x v="1"/>
    <s v="Hirt, Miroslav;Vorel, František;Antonín, Vladimír;Beran, Michal;Bouška, Ivan;Brzobohatá, Andrea;Černá, Ivana;Ďatko, Miroslav;Dobiáš, Martin;Farkašová Iannaccone, Silvia;Grossová, Iva;Hejna, Petr;Horák, Václav;Hrubá, Kateřina;Hrušková, Lucie;Janík, Martin;"/>
    <s v="Soudní lékařství II. díl"/>
    <x v="5"/>
    <x v="20"/>
    <s v="Forensic science"/>
    <x v="1"/>
    <x v="0"/>
  </r>
  <r>
    <x v="0"/>
    <x v="7"/>
    <n v="64165"/>
    <x v="161"/>
    <s v="Všeobecná fakultní nemocnice v Praze"/>
    <n v="191896634"/>
    <s v="J"/>
    <x v="1"/>
    <s v="Matoulek, Martin;Tuka, Vladimír;Fialová, Magdaléna;Nevšímalová, Soňa;Šonka, Karel"/>
    <s v="Exercise training improves cardiopulmonary fitness and adiposity in patients with narcolepsy"/>
    <x v="5"/>
    <x v="22"/>
    <s v="Sport and fitness sciences"/>
    <x v="1"/>
    <x v="0"/>
  </r>
  <r>
    <x v="0"/>
    <x v="7"/>
    <n v="64165"/>
    <x v="161"/>
    <s v="Všeobecná fakultní nemocnice v Praze"/>
    <n v="191896755"/>
    <s v="B"/>
    <x v="1"/>
    <s v="Zlatohlávek, Lukáš;Anderlová, Kateřina;Čablová, Lenka;Daňková, Martina;Hubáček, Jaroslav Alois;Kravarová, Eva;Kříž, Jan;Křížová, Jarmila;Matoulek, Martin;Michalská, Dana;Pejšová, Hana;Sadílková, Aneta;Slabá, Šárka;Szitanyi, Peter;Svačina, Štěpán;Zlatohláv"/>
    <s v="Klinická dietologie a výživa"/>
    <x v="5"/>
    <x v="22"/>
    <s v="Nutrition, Dietetics"/>
    <x v="1"/>
    <x v="0"/>
  </r>
  <r>
    <x v="0"/>
    <x v="7"/>
    <n v="64165"/>
    <x v="161"/>
    <s v="Všeobecná fakultní nemocnice v Praze"/>
    <n v="192016882"/>
    <s v="C"/>
    <x v="0"/>
    <s v="Nevšímalová, Soňa;Bruni, O."/>
    <s v="Sleep in neurological and neurodevelopmental disorders"/>
    <x v="5"/>
    <x v="37"/>
    <s v="Clinical neurology"/>
    <x v="1"/>
    <x v="5"/>
  </r>
  <r>
    <x v="0"/>
    <x v="7"/>
    <n v="64165"/>
    <x v="161"/>
    <s v="Všeobecná fakultní nemocnice v Praze"/>
    <n v="192017128"/>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x v="5"/>
  </r>
  <r>
    <x v="0"/>
    <x v="7"/>
    <n v="64165"/>
    <x v="161"/>
    <s v="Všeobecná fakultní nemocnice v Praze"/>
    <n v="191896605"/>
    <s v="B"/>
    <x v="1"/>
    <s v="Svozílková, Petra;Beňová, Andrea;Brichová, Michaela;Heissigerová, Jarmila;Szabó, Eva"/>
    <s v="Uveitidy v kazuistikách"/>
    <x v="5"/>
    <x v="37"/>
    <s v="Ophthalmology"/>
    <x v="1"/>
    <x v="1"/>
  </r>
  <r>
    <x v="0"/>
    <x v="7"/>
    <n v="64165"/>
    <x v="161"/>
    <s v="Všeobecná fakultní nemocnice v Praze"/>
    <n v="191896742"/>
    <s v="B"/>
    <x v="1"/>
    <s v="Fuchs, Martin;Bělohlávková, Simona;Frühauf, Pavel;Gvozdiaková, Tatiana;Havlásek, Jiří;Horáková, Veronika;Jeřábková, Milena;Kopecká, Kateřina;Kopelentová, Eliška;Kopřiva, František;Liška, Martin;Mikulová, Štěpánka;Novobílská, Jana;Pešák, Sáva;Pončáková, Iv"/>
    <s v="Potravinová alergie a intolerance"/>
    <x v="5"/>
    <x v="37"/>
    <s v="Allergy"/>
    <x v="1"/>
    <x v="1"/>
  </r>
  <r>
    <x v="0"/>
    <x v="7"/>
    <n v="64165"/>
    <x v="161"/>
    <s v="Všeobecná fakultní nemocnice v Praze"/>
    <n v="191897142"/>
    <s v="C"/>
    <x v="1"/>
    <s v="Brůha, Radan"/>
    <s v="Osteopontin as a Biomarker in Liver Disease"/>
    <x v="5"/>
    <x v="37"/>
    <s v="Gastroenterology and hepatology"/>
    <x v="1"/>
    <x v="1"/>
  </r>
  <r>
    <x v="0"/>
    <x v="7"/>
    <n v="64165"/>
    <x v="161"/>
    <s v="Všeobecná fakultní nemocnice v Praze"/>
    <n v="192016880"/>
    <s v="C"/>
    <x v="0"/>
    <s v="Nevšímalová, Soňa"/>
    <s v="Disorders associated with increased sleepiness"/>
    <x v="5"/>
    <x v="37"/>
    <s v="Clinical neurology"/>
    <x v="1"/>
    <x v="1"/>
  </r>
  <r>
    <x v="0"/>
    <x v="7"/>
    <n v="64165"/>
    <x v="161"/>
    <s v="Všeobecná fakultní nemocnice v Praze"/>
    <n v="192017144"/>
    <s v="B"/>
    <x v="0"/>
    <s v="Krajsová, Ivana;Bauer, Jan;Kodet, Ondřej;Lacina, Lukáš;Mitáš, Petr;Plzáková, Zuzana;Procházková, Ilona;Staňková, Štěpánka;Špaček, Miroslav;Štork, Jiří;Šuk, Jindřich;Šuková, Taťána"/>
    <s v="Maligní kožní nádory : průvodce diagnostikou a léčbou nemelanomových kožních nádorů a melanomu"/>
    <x v="5"/>
    <x v="37"/>
    <s v="Dermatology and venereal diseases"/>
    <x v="1"/>
    <x v="1"/>
  </r>
  <r>
    <x v="0"/>
    <x v="7"/>
    <n v="64165"/>
    <x v="161"/>
    <s v="Všeobecná fakultní nemocnice v Praze"/>
    <n v="192017223"/>
    <s v="C"/>
    <x v="0"/>
    <s v="Jančárková, Natalia"/>
    <s v="Female Reproductive System and Cancer"/>
    <x v="5"/>
    <x v="37"/>
    <s v="Obstetrics and gynaecology"/>
    <x v="1"/>
    <x v="1"/>
  </r>
  <r>
    <x v="0"/>
    <x v="7"/>
    <n v="64165"/>
    <x v="161"/>
    <s v="Všeobecná fakultní nemocnice v Praze"/>
    <n v="191897143"/>
    <s v="C"/>
    <x v="1"/>
    <s v="Méndez-Sánchez, Nahum;Vítek, Libor;Aguilar-Olivos, Nancy E.;Uribe, Misael"/>
    <s v="Bilirubin as a Biomarker in Liver Disease"/>
    <x v="5"/>
    <x v="37"/>
    <s v="General and internal medicine"/>
    <x v="1"/>
    <x v="2"/>
  </r>
  <r>
    <x v="0"/>
    <x v="7"/>
    <n v="64165"/>
    <x v="161"/>
    <s v="Všeobecná fakultní nemocnice v Praze"/>
    <n v="191897261"/>
    <s v="B"/>
    <x v="1"/>
    <s v="Kužel, David;Tóth, Dušan;Mára, Michal;Blahút, Vlastimil;Fanta, Michael;Hanousek, Ladislav;Hlinecká, Kristýna;Hrušková, Hana;Charvát, Martin;Kašparová, Dita;Koliba, Peter;Koudela, Josef;Kovář, Petr;Kučera, Eduard;Lisá, Zdeňka;Neudeckerová, Jana;Pařízek, An"/>
    <s v="Základy panoramatické hysteroskopie"/>
    <x v="5"/>
    <x v="37"/>
    <s v="Obstetrics and gynaecology"/>
    <x v="1"/>
    <x v="2"/>
  </r>
  <r>
    <x v="0"/>
    <x v="7"/>
    <n v="64165"/>
    <x v="161"/>
    <s v="Všeobecná fakultní nemocnice v Praze"/>
    <n v="192016975"/>
    <s v="C"/>
    <x v="0"/>
    <s v="Scheiber, Ivo Florin;Brůha, Radan;Dušek, Petr"/>
    <s v="Pathogenesis of Wilson disease"/>
    <x v="5"/>
    <x v="37"/>
    <s v="Clinical neurology"/>
    <x v="1"/>
    <x v="2"/>
  </r>
  <r>
    <x v="0"/>
    <x v="7"/>
    <n v="64165"/>
    <x v="161"/>
    <s v="Všeobecná fakultní nemocnice v Praze"/>
    <n v="192017148"/>
    <s v="B"/>
    <x v="0"/>
    <s v="Horáková, Dana;Kleinová, Pavlína;Kovářová, Ivana;Krasulová, Eva;Kubala Havrdová, Eva;Lízrová Preiningerová, Jana;Nováková, Iveta;Nytrová, Petra;Pavlíčková, Jana;Piťha, Jiří;Tichá, Veronika;Týblová, Michaela"/>
    <s v="Autoimunity nervového systému v kazuistikách"/>
    <x v="5"/>
    <x v="37"/>
    <s v="Clinical neurology"/>
    <x v="1"/>
    <x v="2"/>
  </r>
  <r>
    <x v="0"/>
    <x v="7"/>
    <n v="64165"/>
    <x v="161"/>
    <s v="Všeobecná fakultní nemocnice v Praze"/>
    <n v="192017200"/>
    <s v="B"/>
    <x v="0"/>
    <s v="Votruba, Jiří;Šimovič, Juraj;Bartáková, Hana;Beneš, Jiří;Dundr, Pavel;Kaláb, Josef;Lambert, Lukáš;Matěj, Radoslav;Michálek, Pavel;Němejcová, Kristýna;Pospíšilová, Milada;Šotola, Michal;Štajnrt, Michal"/>
    <s v="Plicní endoskopie : současné možnosti endoskopické diagnostiky a terapie v pneumologii"/>
    <x v="5"/>
    <x v="37"/>
    <s v="Respiratory systems"/>
    <x v="1"/>
    <x v="2"/>
  </r>
  <r>
    <x v="0"/>
    <x v="7"/>
    <n v="64165"/>
    <x v="161"/>
    <s v="Všeobecná fakultní nemocnice v Praze"/>
    <n v="191896943"/>
    <s v="B"/>
    <x v="1"/>
    <s v="Humlová, Zuzana;Čechová, Dana;Malíčková, Karin;Petanová, Jitka;Posová, Helena;Skáčiková, Lucia"/>
    <s v="Imunopatologické stavy v kazuistikách"/>
    <x v="5"/>
    <x v="37"/>
    <s v="Allergy"/>
    <x v="1"/>
    <x v="0"/>
  </r>
  <r>
    <x v="0"/>
    <x v="7"/>
    <n v="64165"/>
    <x v="161"/>
    <s v="Všeobecná fakultní nemocnice v Praze"/>
    <n v="191897125"/>
    <s v="J"/>
    <x v="1"/>
    <s v="Petruželka, Luboš;Špaček, Jan"/>
    <s v="Strategie léčby metastatického onemocnění - skvamózní nemalobuněčné karcinomy plic"/>
    <x v="5"/>
    <x v="37"/>
    <s v="Oncology"/>
    <x v="1"/>
    <x v="0"/>
  </r>
  <r>
    <x v="0"/>
    <x v="7"/>
    <n v="64165"/>
    <x v="161"/>
    <s v="Všeobecná fakultní nemocnice v Praze"/>
    <n v="191897127"/>
    <s v="B"/>
    <x v="1"/>
    <s v="Honzík, Tomáš;Zeman, Jiří;Magner, Martin;Ješina, Pavel;Kolářová, Hana"/>
    <s v="Dědičné poruchy metabolismu v kazuistikách"/>
    <x v="5"/>
    <x v="37"/>
    <s v="Paediatrics"/>
    <x v="1"/>
    <x v="0"/>
  </r>
  <r>
    <x v="0"/>
    <x v="7"/>
    <n v="64165"/>
    <x v="161"/>
    <s v="Všeobecná fakultní nemocnice v Praze"/>
    <n v="191897238"/>
    <s v="B"/>
    <x v="1"/>
    <s v="Schalek, Petr;Kaňa, Radim;Kastner, Jan;Kučera, Petr"/>
    <s v="Rinosinusitidy"/>
    <x v="5"/>
    <x v="37"/>
    <s v="Otorhinolaryngology"/>
    <x v="1"/>
    <x v="0"/>
  </r>
  <r>
    <x v="0"/>
    <x v="7"/>
    <n v="64165"/>
    <x v="161"/>
    <s v="Všeobecná fakultní nemocnice v Praze"/>
    <n v="191897250"/>
    <s v="B"/>
    <x v="1"/>
    <s v="Adámková, Václava;Baňař, Petr;Brodská, Helena;Šemberová, Lenka;Ulrych, Jan"/>
    <s v="Antibiotika v chirurgických oborech"/>
    <x v="5"/>
    <x v="37"/>
    <s v="Surgery"/>
    <x v="1"/>
    <x v="0"/>
  </r>
  <r>
    <x v="0"/>
    <x v="7"/>
    <n v="64165"/>
    <x v="161"/>
    <s v="Všeobecná fakultní nemocnice v Praze"/>
    <n v="191897314"/>
    <s v="B"/>
    <x v="1"/>
    <s v="Vymazal, Tomáš;Michálek, Pavel;Beroušek, Jan;Bicek, Vladimír;Durila, Miroslav;Horáček, Michal;Kasanická, Lenka;Krečmerová, Martina;Mixa, Vladimír;Mošna, František;Pavlíček, Petr;Přikrylová, Zuzana;Balík, Martin;Jindrová, Barbora;Kříž, Petr;Haruštiak, Tomá"/>
    <s v="Anestezie a pooperační péče v hrudní chirurgii"/>
    <x v="5"/>
    <x v="37"/>
    <s v="Anaesthesiology"/>
    <x v="1"/>
    <x v="0"/>
  </r>
  <r>
    <x v="0"/>
    <x v="7"/>
    <n v="64165"/>
    <x v="161"/>
    <s v="Všeobecná fakultní nemocnice v Praze"/>
    <n v="191897316"/>
    <s v="B"/>
    <x v="1"/>
    <s v="Benčurik, Vladimír;Brůha, Jan;Dušek, Tomáš;Dvořák, Petr;Dytrych, Petr;Hemmelová, Beata;Hoch, Jiří;Hůlek, Petr;Charvát, Jiří;Chovanec, Vendelín;Jech, Zbyněk;Kala, Zdeněk;Kalvach, Jaroslav;Kasalický, Mojmír;Keil, Radan;Kokešová, Alena;Kopáčová, Marcela;Korč"/>
    <s v="Koloproktologie : vybrané kapitoly"/>
    <x v="5"/>
    <x v="37"/>
    <s v="Surgery"/>
    <x v="1"/>
    <x v="0"/>
  </r>
  <r>
    <x v="0"/>
    <x v="7"/>
    <n v="64165"/>
    <x v="161"/>
    <s v="Všeobecná fakultní nemocnice v Praze"/>
    <n v="192017184"/>
    <s v="C"/>
    <x v="0"/>
    <s v="Broulík, Petr"/>
    <s v="Senile Osteoporosis"/>
    <x v="5"/>
    <x v="37"/>
    <s v="Endocrinology and metabolism (including diabetes, hormones)"/>
    <x v="1"/>
    <x v="0"/>
  </r>
  <r>
    <x v="0"/>
    <x v="7"/>
    <n v="64165"/>
    <x v="161"/>
    <s v="Všeobecná fakultní nemocnice v Praze"/>
    <n v="191897288"/>
    <s v="C"/>
    <x v="1"/>
    <s v="Kožich, Viktor;Morris, Andrew M.;Blom, Henk J."/>
    <s v="Disorders of Sulfur Amino Acid Metabolism"/>
    <x v="5"/>
    <x v="27"/>
    <s v="Human genetics"/>
    <x v="1"/>
    <x v="1"/>
  </r>
  <r>
    <x v="0"/>
    <x v="7"/>
    <n v="64165"/>
    <x v="161"/>
    <s v="Všeobecná fakultní nemocnice v Praze"/>
    <n v="191896758"/>
    <s v="J"/>
    <x v="1"/>
    <s v="Davidson, Alice E.;Lišková, Petra;Evans, Cerys J.;Ďuďáková, Ľubica;Nosková, Lenka;Pontikos, Nikolas;Hartmannová, Hana;Hodaňová, Kateřina;Stránecký, Viktor;Kozmík, Zbyněk;Levis, Hannah J.;Idigo, Nwamaka;Sasai, Noriaki;Maher, Geoffrey J.;Bellingham, James;V"/>
    <s v="Autosomal-Dominant Corneal Endothelial Dystrophies CHED1 and PPCD1 Are Allelic Disorders Caused by Non-coding Mutations in the Promoter of OVOL2"/>
    <x v="2"/>
    <x v="5"/>
    <s v="-"/>
    <x v="2"/>
    <x v="5"/>
  </r>
  <r>
    <x v="0"/>
    <x v="7"/>
    <n v="64165"/>
    <x v="161"/>
    <s v="Všeobecná fakultní nemocnice v Praze"/>
    <n v="192016828"/>
    <s v="J"/>
    <x v="0"/>
    <s v="Pelclová, Daniela;Zdimal, Vladimir;Kacer, Petr;Zíková, Naděžda;Komarc, Martin;Fenclová, Zdenka;Vlčková, Štěpánka;Schwarz, Jaroslav;Makeš, Otakar;Syslova, Kamila;Navratil, Tomas;Turci, Francesco;Corazzari, Ingrid;Zacharov, Sergej;Bello, Dhimiter"/>
    <s v="Markers of lipid oxidative damage in the exhaled breath condensate of nano TiO2 production workers"/>
    <x v="5"/>
    <x v="22"/>
    <s v="Public and environmental health"/>
    <x v="2"/>
    <x v="1"/>
  </r>
  <r>
    <x v="0"/>
    <x v="7"/>
    <n v="64165"/>
    <x v="161"/>
    <s v="Všeobecná fakultní nemocnice v Praze"/>
    <n v="191896649"/>
    <s v="J"/>
    <x v="1"/>
    <s v="Rosa, Ján;Widimský, Petr;Waldauf, Petr;Lambert, Lukáš;Zelinka, Tomáš;Taborský, Miloš;Branný, Marian;Toušek, Petr;Petrák, Ondřej;Čurila, Karol;Bednář, František;Holaj, Robert;Štrauch, Branislav;Václavík, Jan;Nykl, Igor;Krátká, Zuzana;Kociánová, Eva;Jiravsk"/>
    <s v="Role of Adding Spironolactone and Renal Denervation in True Resistant Hypertension: One-Year Outcomes of Randomized PRAGUE-15 Study"/>
    <x v="5"/>
    <x v="37"/>
    <s v="Cardiac and Cardiovascular systems"/>
    <x v="2"/>
    <x v="5"/>
  </r>
  <r>
    <x v="0"/>
    <x v="7"/>
    <n v="64165"/>
    <x v="161"/>
    <s v="Všeobecná fakultní nemocnice v Praze"/>
    <n v="191896680"/>
    <s v="J"/>
    <x v="1"/>
    <s v="Klánová, Magdalena;Andera, Ladislav;Brazina, Jan;Svadlenka, Jan;Benesova, Simona;Soukup, Jan;Průková, Dana;Vejmelková, Dana;Jakša, Radek;Helman, Karel;Vočková, Petra;Latečková, Lucie;Molinský, Jan;Maswabi, Bokang Calvin;Alam, Mahmudul;Kodet, Roman;Pytlík,"/>
    <s v="Targeting of BCL2 Family Proteins with ABT-199 and Homoharringtonine Reveals BCL2-and MCL1-Dependent Subgroups of Diffuse Large B-Cell Lymphoma"/>
    <x v="5"/>
    <x v="37"/>
    <s v="Oncology"/>
    <x v="2"/>
    <x v="5"/>
  </r>
  <r>
    <x v="0"/>
    <x v="7"/>
    <n v="64165"/>
    <x v="161"/>
    <s v="Všeobecná fakultní nemocnice v Praze"/>
    <n v="191896819"/>
    <s v="J"/>
    <x v="0"/>
    <s v="Trněný, Marek;Lamy, Thierry;Walewski, Jan;Belada, David;Mayer, Jiri;Radford, John;Jurczak, Wojciech;Morschhauser, Franck;Alexeeva, Julia;Rule, Simon;Afanasyev, Boris;Kaplanov, Kamil;Thyss, Antoine;Kuzmin, Alexej;Voloshin, Sergey;Kuliczkowski, Kazimierz;Gi"/>
    <s v="Lenalidomide versus investigator's choice in relapsed or refractory mantle cell lymphoma (MCL-002; SPRINT): a phase 2, randomised, multicentre trial"/>
    <x v="5"/>
    <x v="37"/>
    <s v="Hematology"/>
    <x v="2"/>
    <x v="5"/>
  </r>
  <r>
    <x v="0"/>
    <x v="7"/>
    <n v="64165"/>
    <x v="161"/>
    <s v="Všeobecná fakultní nemocnice v Praze"/>
    <n v="192016736"/>
    <s v="J"/>
    <x v="1"/>
    <s v="Ošťádal, Petr;Rokyta, Richard;Krüger, Andreas;Vondráková, Dagmar;Janotka, Marek;Šmíd, Ondřej;Šmalcová, Jana;Hromádka, Milan;Linhart, Aleš;Bělohlávek, Jan"/>
    <s v="Extra corporeal membrane oxygenation in the therapy of cardiogenic shock (ECMO-CS): rationale and design of the multicenter randomized trial"/>
    <x v="5"/>
    <x v="37"/>
    <s v="Cardiac and Cardiovascular systems"/>
    <x v="2"/>
    <x v="2"/>
  </r>
  <r>
    <x v="0"/>
    <x v="7"/>
    <n v="64165"/>
    <x v="161"/>
    <s v="Všeobecná fakultní nemocnice v Praze"/>
    <n v="192016890"/>
    <s v="J"/>
    <x v="0"/>
    <s v="Havrdová, Eva;Arnold, DL.;Cohen, JA.;Hartung, HP.;Fox, EJ.;Giovannoni, G.;Schippling, S.;Selmaj, KW.;Traboulsee, A.;Compston, D. Alastair S.;Margolin, David H.;Thangavelu, K.;Rodriguez, Claudio E.;Jody, D.;Hogan, Richard J.;Xenopoulos, Panos;Panzara, Mich"/>
    <s v="Alemtuzumab CARE-MS I 5-year follow-up: Durable efficacy in the absence of continuous MS therapy"/>
    <x v="5"/>
    <x v="37"/>
    <s v="Clinical neurology"/>
    <x v="2"/>
    <x v="5"/>
  </r>
  <r>
    <x v="0"/>
    <x v="7"/>
    <n v="64165"/>
    <x v="161"/>
    <s v="Všeobecná fakultní nemocnice v Praze"/>
    <n v="192017032"/>
    <s v="J"/>
    <x v="1"/>
    <s v="Tesař, Vladimír;Ciechanowski, Kazimierz;Pei, York;Barash, Irina;Shannon, Megan;Li, Ray;Williams, Jason H.;Levisetti, Matteo;Arkin, Steven;Serra, Andreas"/>
    <s v="Bosutinib versus Placebo for Autosomal Dominant Polycystic Kidney Disease"/>
    <x v="5"/>
    <x v="37"/>
    <s v="Urology and nephrology"/>
    <x v="2"/>
    <x v="5"/>
  </r>
  <r>
    <x v="0"/>
    <x v="7"/>
    <n v="64165"/>
    <x v="161"/>
    <s v="Všeobecná fakultní nemocnice v Praze"/>
    <n v="192017046"/>
    <s v="B"/>
    <x v="1"/>
    <s v="Dlouhá, Olga;Krejčířová, Dana;Nevšímalová, Soňa;Paclt, Ivo;Škodová, Eva;Vokřál, Jan"/>
    <s v="Poruchy vývoje řeči"/>
    <x v="5"/>
    <x v="37"/>
    <s v="Otorhinolaryngology"/>
    <x v="2"/>
    <x v="0"/>
  </r>
  <r>
    <x v="0"/>
    <x v="7"/>
    <n v="64165"/>
    <x v="161"/>
    <s v="Všeobecná fakultní nemocnice v Praze"/>
    <n v="192049404"/>
    <s v="J"/>
    <x v="1"/>
    <s v="Rob, Daniel;Špunda, Rudolf;Lindner, Jaroslav;Rohn, Vilém;Kunstýř, Jan;Balík, Martin;Rulíšek, Jan;Kopecký, Petr;Lipš, Michal;Šmíd, Ondřej;Kovárník, Tomáš;Mlejnský, František;Linhart, Aleš;Bělohlávek, Jan"/>
    <s v="A rationale for early extracorporeal membrane oxygenation in patients with postinfarction ventricular septal rupture complicated by cardiogenic shock"/>
    <x v="5"/>
    <x v="37"/>
    <s v="Cardiac and Cardiovascular systems"/>
    <x v="2"/>
    <x v="5"/>
  </r>
  <r>
    <x v="0"/>
    <x v="7"/>
    <n v="64165"/>
    <x v="161"/>
    <s v="Všeobecná fakultní nemocnice v Praze"/>
    <n v="192104632"/>
    <s v="J"/>
    <x v="1"/>
    <s v="Cibula, David;Pötter, Richard;Planchamp, Francois;Avall-Lundqvist, Elisabeth;Fischerová, Daniela;Meder, Christine Haie;Köhler, Christhardt;Landoni, Fabio;Lax, Sigurd;Lindegaard, Jacob Christian;Mahantshetty, Umesh;Mathevet, Patrice;McCluggage, W. Glenn;Mc"/>
    <s v="The European Society of Gynaecological Oncology/European Society for Radiotherapy and Oncology/European Society of Pathology guidelines for the management of patients with cervical cancer"/>
    <x v="5"/>
    <x v="37"/>
    <s v="Obstetrics and gynaecology"/>
    <x v="2"/>
    <x v="1"/>
  </r>
  <r>
    <x v="0"/>
    <x v="7"/>
    <n v="64165"/>
    <x v="161"/>
    <s v="Všeobecná fakultní nemocnice v Praze"/>
    <n v="192104938"/>
    <s v="B"/>
    <x v="1"/>
    <s v="Záhorec, Roman;Michálek, Pavel;Cintula, Daniel;Čepelíková, Zuzana;Durdík, Štefan;Dyttert, Daniel;Holakovský, Jiří;Kopecký, Ondřej;Krbila, Štefan;Michálková Veselá, Michaela;Mladosievičová, Beáta;Mráz, Peter;Ondrušová, Martina;Otáhal, Michal;Rusinová, Kate"/>
    <s v="Anestézia a perioperačná starostlivosť v onkológii"/>
    <x v="5"/>
    <x v="37"/>
    <s v="Anaesthesiology"/>
    <x v="2"/>
    <x v="3"/>
  </r>
  <r>
    <x v="0"/>
    <x v="7"/>
    <n v="64165"/>
    <x v="161"/>
    <s v="Všeobecná fakultní nemocnice v Praze"/>
    <n v="192104954"/>
    <s v="B"/>
    <x v="0"/>
    <s v="Ošťádal, Petr;Bělohlávek, Jan;Balík, Martin;Říha, Hynek"/>
    <s v="ECMO: extracorporeal membrane oxygenation: manual for use in adult patients"/>
    <x v="5"/>
    <x v="37"/>
    <s v="Anaesthesiology"/>
    <x v="2"/>
    <x v="1"/>
  </r>
  <r>
    <x v="0"/>
    <x v="7"/>
    <n v="64165"/>
    <x v="161"/>
    <s v="Všeobecná fakultní nemocnice v Praze"/>
    <n v="191896978"/>
    <s v="J"/>
    <x v="1"/>
    <s v="Klener, Pavel;Froňková, Eva;Berková, Adéla;Jakša, Radek;Lhotská, Halka;Forsterová, Kristina;Soukup, Jan;Kulvait, Vojtěch;Vargová, Jarmila;Fišer, Karel;Průková, Dana;Alam, Mahmudul;Maswabi, Bokang Calvin;Michalová, Kyra;Zemanová, Zuzana;Jancuskova, Tereza;Pekova, Sona;Trněný, Marek"/>
    <s v="Mantle cell lymphoma-variant Richter syndrome: Detailed molecular-cytogenetic and backtracking analysis reveals slow evolution of a pre-MCL clone in parallel with CLL over several years"/>
    <x v="5"/>
    <x v="37"/>
    <s v="Hematology"/>
    <x v="3"/>
    <x v="2"/>
  </r>
  <r>
    <x v="0"/>
    <x v="7"/>
    <n v="64165"/>
    <x v="161"/>
    <s v="Všeobecná fakultní nemocnice v Praze"/>
    <n v="192189190"/>
    <s v="C"/>
    <x v="1"/>
    <s v="Cibula, David"/>
    <s v="Pelvic exenteration for gynecologic cancers"/>
    <x v="5"/>
    <x v="37"/>
    <s v="Obstetrics and gynaecology"/>
    <x v="3"/>
    <x v="1"/>
  </r>
  <r>
    <x v="0"/>
    <x v="7"/>
    <n v="64165"/>
    <x v="161"/>
    <s v="Všeobecná fakultní nemocnice v Praze"/>
    <n v="192189329"/>
    <s v="J"/>
    <x v="1"/>
    <s v="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
    <s v="Efficacy and Safety of Sarilumab for the Treatment of Posterior Segment Noninfectious Uveitis (SARIL-NIU): The Phase 2 SATURN Study"/>
    <x v="5"/>
    <x v="37"/>
    <s v="Ophthalmology"/>
    <x v="3"/>
    <x v="1"/>
  </r>
  <r>
    <x v="0"/>
    <x v="7"/>
    <n v="64165"/>
    <x v="161"/>
    <s v="Všeobecná fakultní nemocnice v Praze"/>
    <n v="192017033"/>
    <s v="J"/>
    <x v="0"/>
    <s v="Lipš, Michal;Mráz, Miloš;Kloučková, Jana;Kopecký, Petr;Dobiáš, Miloš;Křížová, Jarmila;Lindner, Jaroslav;Diamant, Michaela;Haluzík, Martin"/>
    <s v="Effect of continuous exenatide infusion on cardiac function and peri-operative glucose control in patients undergoing cardiac surgery: A single-blind, randomized controlled trial"/>
    <x v="5"/>
    <x v="37"/>
    <s v="Endocrinology and metabolism (including diabetes, hormones)"/>
    <x v="3"/>
    <x v="1"/>
  </r>
  <r>
    <x v="0"/>
    <x v="7"/>
    <n v="64165"/>
    <x v="161"/>
    <s v="Všeobecná fakultní nemocnice v Praze"/>
    <n v="192189330"/>
    <s v="J"/>
    <x v="1"/>
    <s v="Klímová, Judita;Zelinka, Tomáš;Rosa, Ján;Štrauch, Branislav;Haluzíková, Denisa;Haluzík, Martin;Holaj, Robert;Krátká, Zuzana;Kvasnička, Jan;Ďurovcová, Viktória;Matoulek, Martin;Novák, Květoslav;Michalský, David;Widimský, Jiří;Petrák, Ondřej"/>
    <s v="FGF21 Levels in Pheochromocytoma/Functional Paraganglioma"/>
    <x v="5"/>
    <x v="37"/>
    <s v="Endocrinology and metabolism (including diabetes, hormones)"/>
    <x v="3"/>
    <x v="2"/>
  </r>
  <r>
    <x v="0"/>
    <x v="7"/>
    <n v="64165"/>
    <x v="161"/>
    <s v="Všeobecná fakultní nemocnice v Praze"/>
    <n v="192189427"/>
    <s v="J"/>
    <x v="1"/>
    <s v="Kvasnička, Jan;Zelinka, Tomáš;Petrák, Ondřej;Rosa, Ján;Štrauch, Branislav;Krátká, Zuzana;Indra, Tomáš;Markvartová, Alice;Widimský, Jiří;Holaj, Robert"/>
    <s v="Catecholamines Induce Left Ventricular Subclinical Systolic Dysfunction: A Speckle-Tracking Echocardiography Study"/>
    <x v="5"/>
    <x v="37"/>
    <s v="Cardiac and Cardiovascular systems"/>
    <x v="3"/>
    <x v="1"/>
  </r>
  <r>
    <x v="0"/>
    <x v="7"/>
    <n v="64165"/>
    <x v="161"/>
    <s v="Všeobecná fakultní nemocnice v Praze"/>
    <n v="192189225"/>
    <s v="J"/>
    <x v="1"/>
    <s v="Hrušková, Zdenka;Pippias, Maria;Stel, Vianda S.;Abad-Diez, Jose M.;Sanchez, Manuel Benitez;Caskey, Fergus J.;Collart, Frederic;De Meester, Johan;Finne, Patrik;Heaf, James G.;Magaz, Angela;Palsson, Runolfur;Reisaeter, Anna Varberg;Salama, Alan D.;Segelmark, Marten;Traynor, Jamie P.;Massy, Ziad A.;Jager, Kitty J.;Tesař, Vladimír"/>
    <s v="Characteristics and Outcomes of Patients With Systemic Sclerosis (Scleroderma) Requiring Renal Replacement Therapy in Europe: Results From the ERA-EDTA Registry"/>
    <x v="5"/>
    <x v="37"/>
    <s v="Urology and nephrology"/>
    <x v="3"/>
    <x v="1"/>
  </r>
  <r>
    <x v="0"/>
    <x v="7"/>
    <n v="64165"/>
    <x v="161"/>
    <s v="Všeobecná fakultní nemocnice v Praze"/>
    <n v="192069322"/>
    <s v="J"/>
    <x v="0"/>
    <s v="Ondrušková, Nina;Honzík, Tomáš;Kolářová, Hana;Pakanova, Zuzana;Mucha, Jan;Zeman, Jiří;Hansíková, Hana"/>
    <s v="Aberrant apolipoprotein C-III glycosylation in glycogen storage disease type III and IX"/>
    <x v="5"/>
    <x v="37"/>
    <s v="Endocrinology and metabolism (including diabetes, hormones)"/>
    <x v="3"/>
    <x v="2"/>
  </r>
  <r>
    <x v="0"/>
    <x v="7"/>
    <n v="64165"/>
    <x v="161"/>
    <s v="Všeobecná fakultní nemocnice v Praze"/>
    <n v="191896837"/>
    <s v="J"/>
    <x v="1"/>
    <s v="Otáhal, Pavel;Průková, Dana;Král, Vlastimil;Fabry, Milan;Vočková, Petra;Latečková, Lucie;Trněný, Marek;Klener, Pavel"/>
    <s v="Lenalidomide enhances antitumor functions of chimeric antigen receptor modified T cells"/>
    <x v="5"/>
    <x v="37"/>
    <s v="Hematology"/>
    <x v="3"/>
    <x v="5"/>
  </r>
  <r>
    <x v="0"/>
    <x v="7"/>
    <n v="64165"/>
    <x v="161"/>
    <s v="Všeobecná fakultní nemocnice v Praze"/>
    <n v="192189292"/>
    <s v="J"/>
    <x v="1"/>
    <s v="Tesař, Adam;Matěj, Radoslav;Kukal, Jaromír;Johanidesová, Silvie;Rektorová, Irena;Vyhnálek, Martin;Keller, Jiří;Eliášová, Ilona;Parobková, Eva;Smětáková, Magdalena;Mušová, Zuzana;Rusina, Robert"/>
    <s v="Clinical Variability in P102L Gerstmann-Sträussler-Scheinker Syndrome"/>
    <x v="5"/>
    <x v="37"/>
    <s v="Clinical neurology"/>
    <x v="3"/>
    <x v="1"/>
  </r>
  <r>
    <x v="0"/>
    <x v="7"/>
    <n v="64165"/>
    <x v="161"/>
    <s v="Všeobecná fakultní nemocnice v Praze"/>
    <n v="192189275"/>
    <s v="J"/>
    <x v="1"/>
    <s v="Kožich, Viktor;Ditrói, Tamás;Sokolová, Jitka;Křížková, Michaela;Krijt, Jakub;Ješina, Pavel;Nagy, Peter"/>
    <s v="Metabolism of sulfur compounds in homocystinurias"/>
    <x v="5"/>
    <x v="37"/>
    <s v="Endocrinology and metabolism (including diabetes, hormones)"/>
    <x v="3"/>
    <x v="2"/>
  </r>
  <r>
    <x v="0"/>
    <x v="7"/>
    <n v="64165"/>
    <x v="161"/>
    <s v="Všeobecná fakultní nemocnice v Praze"/>
    <n v="192104404"/>
    <s v="F"/>
    <x v="1"/>
    <s v="Chlup, Hynek;Veselý, Jan;Horný, Lukáš;Grus, Tomáš;Mlček, Mikuláš;Beran, Miloš"/>
    <s v="Kompozitní cévní náhrada"/>
    <x v="5"/>
    <x v="37"/>
    <s v="Surgery"/>
    <x v="3"/>
    <x v="2"/>
  </r>
  <r>
    <x v="0"/>
    <x v="6"/>
    <n v="46709002"/>
    <x v="162"/>
    <s v="VÚTS, a.s."/>
    <n v="191901727"/>
    <s v="G"/>
    <x v="0"/>
    <s v="Vencl, Tomáš;Žižka, Petr"/>
    <s v="Laserová stanice pro obrábění"/>
    <x v="1"/>
    <x v="36"/>
    <n v="20301"/>
    <x v="0"/>
    <x v="1"/>
  </r>
  <r>
    <x v="0"/>
    <x v="6"/>
    <n v="46709002"/>
    <x v="162"/>
    <s v="VÚTS, a.s."/>
    <n v="191905943"/>
    <s v="R"/>
    <x v="0"/>
    <s v="Žák, Josef"/>
    <s v="Adaptivní řízení časování štafetových trysek"/>
    <x v="1"/>
    <x v="36"/>
    <n v="20301"/>
    <x v="0"/>
    <x v="1"/>
  </r>
  <r>
    <x v="0"/>
    <x v="6"/>
    <n v="46709002"/>
    <x v="162"/>
    <s v="VÚTS, a.s."/>
    <n v="191959241"/>
    <s v="P"/>
    <x v="0"/>
    <s v="Žák, Josef"/>
    <s v="Způsob řízení zanášení útku do prošlupu na vzduchovém tkacím stroji a tkací stroj k jeho provádění"/>
    <x v="1"/>
    <x v="36"/>
    <s v="Mechanical engineering"/>
    <x v="1"/>
    <x v="1"/>
  </r>
  <r>
    <x v="0"/>
    <x v="6"/>
    <n v="46709002"/>
    <x v="162"/>
    <s v="VÚTS, a.s."/>
    <n v="191962651"/>
    <s v="G"/>
    <x v="0"/>
    <s v="Karel, Petr;Bláha, Miroslav;Beran, Martin;Kučera, Luděk;Mlynář, Jiří;Volanský, Zdeněk;Žák, Josef;Bílkovský, Aleš;Marek, Ondřej;Kadlec, Jiří;Látková, Kateřina;Müller, Martin;SHIH, YangPing"/>
    <s v="Prototyp tryskového tkacího stroje DIFA pro průmyslovou výrobu distančních tkanin, velkých a proměnných distancí"/>
    <x v="1"/>
    <x v="36"/>
    <s v="Mechanical engineering"/>
    <x v="1"/>
    <x v="1"/>
  </r>
  <r>
    <x v="0"/>
    <x v="6"/>
    <n v="46709002"/>
    <x v="162"/>
    <s v="VÚTS, a.s."/>
    <n v="191905942"/>
    <s v="F"/>
    <x v="1"/>
    <s v="Karel, Petr;Kučera, Luděk"/>
    <s v="Servomotor"/>
    <x v="1"/>
    <x v="36"/>
    <s v="Mechanical engineering"/>
    <x v="1"/>
    <x v="0"/>
  </r>
  <r>
    <x v="0"/>
    <x v="6"/>
    <n v="46709002"/>
    <x v="162"/>
    <s v="VÚTS, a.s."/>
    <n v="191910948"/>
    <s v="P"/>
    <x v="1"/>
    <s v="Vencl, Tomáš;Hladík, Karel;Heinze, Miroslav;Kohout, Radek"/>
    <s v="Tool feeder for a manipulation device for exchange of tools on machine tools, comprising a safety device"/>
    <x v="1"/>
    <x v="36"/>
    <s v="Mechanical engineering"/>
    <x v="1"/>
    <x v="0"/>
  </r>
  <r>
    <x v="0"/>
    <x v="6"/>
    <n v="46709002"/>
    <x v="162"/>
    <s v="VÚTS, a.s."/>
    <n v="191959213"/>
    <s v="P"/>
    <x v="0"/>
    <s v="Jirásko, Petr;Ondrášek, Jiří"/>
    <s v="Vačkový hřídel s odnímatelnou dvojvačkou"/>
    <x v="1"/>
    <x v="36"/>
    <s v="Applied mechanics"/>
    <x v="1"/>
    <x v="0"/>
  </r>
  <r>
    <x v="0"/>
    <x v="6"/>
    <n v="46709002"/>
    <x v="162"/>
    <s v="VÚTS, a.s."/>
    <n v="191959230"/>
    <s v="G"/>
    <x v="0"/>
    <s v="Rambousek, Zdeněk;Slavíček, Petr"/>
    <s v="Stroj na broušení skleněných panelů"/>
    <x v="1"/>
    <x v="36"/>
    <s v="Mechanical engineering"/>
    <x v="1"/>
    <x v="0"/>
  </r>
  <r>
    <x v="0"/>
    <x v="6"/>
    <n v="46709002"/>
    <x v="162"/>
    <s v="VÚTS, a.s."/>
    <n v="191959233"/>
    <s v="G"/>
    <x v="0"/>
    <s v="Sehlhoff, Stefan;Palaštuk, Petr"/>
    <s v="Zařízení pro testování citlivosti pohybových čidel"/>
    <x v="1"/>
    <x v="36"/>
    <s v="Mechanical engineering"/>
    <x v="1"/>
    <x v="0"/>
  </r>
  <r>
    <x v="0"/>
    <x v="6"/>
    <n v="46709002"/>
    <x v="162"/>
    <s v="VÚTS, a.s."/>
    <n v="191905950"/>
    <s v="B"/>
    <x v="1"/>
    <s v="Erhart, Jiří;Erhart, Jiří;Pustka, Martin"/>
    <s v="Piezoelectric Ceramic Resonators"/>
    <x v="1"/>
    <x v="36"/>
    <s v="Mechanical engineering"/>
    <x v="1"/>
    <x v="3"/>
  </r>
  <r>
    <x v="0"/>
    <x v="6"/>
    <n v="46709002"/>
    <x v="162"/>
    <s v="VÚTS, a.s."/>
    <n v="191905976"/>
    <s v="P"/>
    <x v="1"/>
    <s v="Ondrášek, Jiří"/>
    <s v="Způsob a zařízení ke snížení negativních účinků dynamických sil mechanické soustavy"/>
    <x v="1"/>
    <x v="36"/>
    <s v="Mechanical engineering"/>
    <x v="1"/>
    <x v="3"/>
  </r>
  <r>
    <x v="0"/>
    <x v="6"/>
    <n v="46709002"/>
    <x v="162"/>
    <s v="VÚTS, a.s."/>
    <n v="191959224"/>
    <s v="G"/>
    <x v="0"/>
    <s v="Červenka, Ivo;Kocman, Jindřich"/>
    <s v="Regálový zásobník nástrojů obráběcích strojů WHT 110 C"/>
    <x v="1"/>
    <x v="36"/>
    <s v="Mechanical engineering"/>
    <x v="1"/>
    <x v="3"/>
  </r>
  <r>
    <x v="0"/>
    <x v="6"/>
    <n v="46709002"/>
    <x v="162"/>
    <s v="VÚTS, a.s."/>
    <n v="191959226"/>
    <s v="G"/>
    <x v="0"/>
    <s v="Hovorka, Vít;Kocman, Jindřich"/>
    <s v="Automatická výměna rozměrných obrobků pro horizontální obráběcí centra WHT 110C"/>
    <x v="1"/>
    <x v="36"/>
    <s v="Mechanical engineering"/>
    <x v="1"/>
    <x v="3"/>
  </r>
  <r>
    <x v="0"/>
    <x v="6"/>
    <n v="46709002"/>
    <x v="162"/>
    <s v="VÚTS, a.s."/>
    <n v="192050236"/>
    <s v="B"/>
    <x v="1"/>
    <s v="Zbončák, Radek"/>
    <s v="Elastic properties prediction models of continuous fibers composites"/>
    <x v="1"/>
    <x v="34"/>
    <s v="-"/>
    <x v="2"/>
    <x v="3"/>
  </r>
  <r>
    <x v="0"/>
    <x v="6"/>
    <n v="46709002"/>
    <x v="162"/>
    <s v="VÚTS, a.s."/>
    <n v="192050237"/>
    <s v="B"/>
    <x v="1"/>
    <s v="Zbončák, Radek"/>
    <s v="Pevnostní kritéria pro kompozity"/>
    <x v="1"/>
    <x v="34"/>
    <s v="-"/>
    <x v="2"/>
    <x v="3"/>
  </r>
  <r>
    <x v="0"/>
    <x v="6"/>
    <n v="46709002"/>
    <x v="162"/>
    <s v="VÚTS, a.s."/>
    <n v="192051776"/>
    <s v="P"/>
    <x v="1"/>
    <s v="Fábera, Jaroslav;Klepl, Robert;Havlík, Jaroslav"/>
    <s v="Zařízení pro měření pevnosti lisovaného spoje"/>
    <x v="1"/>
    <x v="34"/>
    <s v="-"/>
    <x v="2"/>
    <x v="0"/>
  </r>
  <r>
    <x v="0"/>
    <x v="6"/>
    <n v="46709002"/>
    <x v="162"/>
    <s v="VÚTS, a.s."/>
    <n v="192051951"/>
    <s v="B"/>
    <x v="0"/>
    <s v="Ondrášek, Jiří"/>
    <s v="Simulace soustav mnoha těles I"/>
    <x v="1"/>
    <x v="34"/>
    <s v="-"/>
    <x v="2"/>
    <x v="6"/>
  </r>
  <r>
    <x v="0"/>
    <x v="6"/>
    <n v="46709002"/>
    <x v="162"/>
    <s v="VÚTS, a.s."/>
    <n v="192051953"/>
    <s v="B"/>
    <x v="1"/>
    <s v="Ondrášek, Jiří"/>
    <s v="Obecné kinematické dvojice vačkových mechanismů"/>
    <x v="1"/>
    <x v="34"/>
    <s v="-"/>
    <x v="2"/>
    <x v="6"/>
  </r>
  <r>
    <x v="0"/>
    <x v="6"/>
    <n v="46709002"/>
    <x v="162"/>
    <s v="VÚTS, a.s."/>
    <n v="192051966"/>
    <s v="B"/>
    <x v="1"/>
    <s v="Dvořák, Josef;Karel, Petr;Žák, Josef"/>
    <s v="Study of Interactions between Weaving Process and Weaving Machine Systems"/>
    <x v="1"/>
    <x v="34"/>
    <s v="-"/>
    <x v="2"/>
    <x v="6"/>
  </r>
  <r>
    <x v="0"/>
    <x v="6"/>
    <n v="46709002"/>
    <x v="162"/>
    <s v="VÚTS, a.s."/>
    <n v="192050233"/>
    <s v="P"/>
    <x v="1"/>
    <s v="Stodola, Petr;Fábera, Jaroslav;Bomba, Tomáš"/>
    <s v="Mikrovlnná sušárna plošných útvarů, zejména textilií a papíru"/>
    <x v="1"/>
    <x v="36"/>
    <s v="-"/>
    <x v="2"/>
    <x v="0"/>
  </r>
  <r>
    <x v="0"/>
    <x v="6"/>
    <n v="46709002"/>
    <x v="162"/>
    <s v="VÚTS, a.s."/>
    <n v="192050240"/>
    <s v="P"/>
    <x v="1"/>
    <s v="Richter, Aleš;Tomáš, Václav"/>
    <s v="Polohovatelný otočný stůl"/>
    <x v="1"/>
    <x v="36"/>
    <s v="-"/>
    <x v="2"/>
    <x v="0"/>
  </r>
  <r>
    <x v="0"/>
    <x v="6"/>
    <n v="46709002"/>
    <x v="162"/>
    <s v="VÚTS, a.s."/>
    <n v="192050241"/>
    <s v="G"/>
    <x v="0"/>
    <s v="Richter, Aleš"/>
    <s v="Bubnový zásobník nástrojů obráběcích strojů - ATD 35 60"/>
    <x v="1"/>
    <x v="36"/>
    <s v="-"/>
    <x v="2"/>
    <x v="2"/>
  </r>
  <r>
    <x v="0"/>
    <x v="6"/>
    <n v="46709002"/>
    <x v="162"/>
    <s v="VÚTS, a.s."/>
    <n v="192050242"/>
    <s v="G"/>
    <x v="0"/>
    <s v="Richter, Aleš;Hladík, Karel;Heinze, Miroslav"/>
    <s v="Řetězový zásobník nástrojů obráběcích strojů ATM 35-60"/>
    <x v="1"/>
    <x v="36"/>
    <s v="-"/>
    <x v="2"/>
    <x v="0"/>
  </r>
  <r>
    <x v="0"/>
    <x v="6"/>
    <n v="46709002"/>
    <x v="162"/>
    <s v="VÚTS, a.s."/>
    <n v="192050246"/>
    <s v="G"/>
    <x v="0"/>
    <s v="Karel, Petr;Bláha, Miroslav;Kučera, Luděk;Žák, Josef;Bílkovský, Aleš;Marek, Ondřej;Kadlec, Jiří;Beran, Pavel;Látková, Kateřina;Voda, Jiří;Filipů, Ladislav;Chval, Zdeněk;Ráž, Karel;Kepka, Miroslav;Petríková, Iva;Sivčák, Michal;Cirkl, David"/>
    <s v="Prototyp tryskového tkacího stroje CAM EL Adaptive pro tkaní perlinkových tkanin."/>
    <x v="1"/>
    <x v="36"/>
    <s v="-"/>
    <x v="2"/>
    <x v="0"/>
  </r>
  <r>
    <x v="0"/>
    <x v="6"/>
    <n v="46709002"/>
    <x v="162"/>
    <s v="VÚTS, a.s."/>
    <n v="192051777"/>
    <s v="P"/>
    <x v="1"/>
    <s v="Fábera, Jaroslav;Havlík, Jaroslav;Klepl, Robert;Holát, Evžen"/>
    <s v="Zařízení pro montáž a kontrolu kvality pracovního dílu"/>
    <x v="1"/>
    <x v="36"/>
    <s v="-"/>
    <x v="2"/>
    <x v="0"/>
  </r>
  <r>
    <x v="0"/>
    <x v="6"/>
    <n v="46709002"/>
    <x v="162"/>
    <s v="VÚTS, a.s."/>
    <n v="192051778"/>
    <s v="P"/>
    <x v="1"/>
    <s v="Fábera, Jaroslav;Bomba, Tomáš;Prýl, Stanislav"/>
    <s v="Způsob navlékání kruhových toroidních pružinek do vnějších drážek pracovních dílů a zařízení k jeho provádění"/>
    <x v="1"/>
    <x v="36"/>
    <s v="-"/>
    <x v="2"/>
    <x v="3"/>
  </r>
  <r>
    <x v="0"/>
    <x v="6"/>
    <n v="46709002"/>
    <x v="162"/>
    <s v="VÚTS, a.s."/>
    <n v="192051779"/>
    <s v="P"/>
    <x v="1"/>
    <s v="Fábera, Jaroslav;Šulcová, Veronika;Holát, Evžen;Brandt, Jan"/>
    <s v="Měřicí stanice pro diagnostiku podélníků"/>
    <x v="1"/>
    <x v="36"/>
    <s v="-"/>
    <x v="2"/>
    <x v="0"/>
  </r>
  <r>
    <x v="0"/>
    <x v="6"/>
    <n v="46709002"/>
    <x v="162"/>
    <s v="VÚTS, a.s."/>
    <n v="192051804"/>
    <s v="B"/>
    <x v="1"/>
    <s v="Ondrášek, Jiří;Pustka, Martin;Šidlof, Pavel;Škop, Petr;Votrubec, Vlastimil;Korf, Jaroslav;Půst, Ladislav;Mrázek, Petr;Šidlof, Petr"/>
    <s v="Selected dynamic issues of sewing machines operational vibrations"/>
    <x v="1"/>
    <x v="36"/>
    <s v="-"/>
    <x v="2"/>
    <x v="2"/>
  </r>
  <r>
    <x v="0"/>
    <x v="6"/>
    <n v="46709002"/>
    <x v="162"/>
    <s v="VÚTS, a.s."/>
    <n v="192051893"/>
    <s v="P"/>
    <x v="1"/>
    <s v="Pustka, Martin;Šidlof, Pavel;Erhart, Jiří"/>
    <s v="Způsob a zařízení k dělení tyčovitého nebo trubkovitého předmětu vytvořeného z křehkého materiálu"/>
    <x v="1"/>
    <x v="36"/>
    <s v="-"/>
    <x v="2"/>
    <x v="0"/>
  </r>
  <r>
    <x v="0"/>
    <x v="6"/>
    <n v="46709002"/>
    <x v="162"/>
    <s v="VÚTS, a.s."/>
    <n v="192051924"/>
    <s v="P"/>
    <x v="1"/>
    <s v="Richter, Aleš;Tomáš, Václav"/>
    <s v="Vačkový manipulátor, zejména pro automatickou výměnu nástrojů na obráběcím stroji"/>
    <x v="1"/>
    <x v="36"/>
    <s v="-"/>
    <x v="2"/>
    <x v="3"/>
  </r>
  <r>
    <x v="0"/>
    <x v="6"/>
    <n v="46709002"/>
    <x v="162"/>
    <s v="VÚTS, a.s."/>
    <n v="192051968"/>
    <s v="G"/>
    <x v="0"/>
    <s v="Drobník, Josef;Fábera, Jaroslav;Havlík, Jaroslav;Lechner, Martin"/>
    <s v="Zařízení k automatickému ořezu palivových trubek"/>
    <x v="1"/>
    <x v="36"/>
    <s v="-"/>
    <x v="2"/>
    <x v="0"/>
  </r>
  <r>
    <x v="0"/>
    <x v="6"/>
    <n v="46709002"/>
    <x v="162"/>
    <s v="VÚTS, a.s."/>
    <n v="192051969"/>
    <s v="G"/>
    <x v="0"/>
    <s v="Fábera, Jaroslav;Klouček, Vojtěch;Zvěřina, Jiří;Dufek, Radim"/>
    <s v="Zařízení k testování těsnosti palivových trubek pomocí vyhodnocovací periférie Furness Controls"/>
    <x v="1"/>
    <x v="36"/>
    <s v="-"/>
    <x v="2"/>
    <x v="0"/>
  </r>
  <r>
    <x v="0"/>
    <x v="6"/>
    <n v="46709002"/>
    <x v="162"/>
    <s v="VÚTS, a.s."/>
    <n v="192151388"/>
    <s v="P"/>
    <x v="0"/>
    <s v="Karel, Petr;Bláha, Miroslav;Bílkovský, Aleš;Marek, Ondřej;Mlynář, Jiří"/>
    <s v="Distanční tkanina, způsob vytváření distanční tkaniny a tkací stroj k provádění způsobu"/>
    <x v="1"/>
    <x v="34"/>
    <s v="Textiles; including synthetic dyes, colours, fibres (nanoscale  materials  to  be  2.10; biomaterials to be 2.9)"/>
    <x v="3"/>
    <x v="1"/>
  </r>
  <r>
    <x v="0"/>
    <x v="6"/>
    <n v="46709002"/>
    <x v="162"/>
    <s v="VÚTS, a.s."/>
    <n v="192151389"/>
    <s v="P"/>
    <x v="0"/>
    <s v="Karel, Petr;Žák, Josef;Beran, Martin"/>
    <s v="Systém tkacího stroje pro vytahování provazovacích osnovních nití z prošlupu do mezery mezi horní a dolní vnější tkaninou distanční tkaniny"/>
    <x v="1"/>
    <x v="36"/>
    <s v="Mechanical engineering"/>
    <x v="3"/>
    <x v="2"/>
  </r>
  <r>
    <x v="0"/>
    <x v="6"/>
    <n v="46709002"/>
    <x v="162"/>
    <s v="VÚTS, a.s."/>
    <n v="192150116"/>
    <s v="G"/>
    <x v="0"/>
    <s v="Richter, Aleš"/>
    <s v="Meandrový zásobník nástrojů obráběcích strojů"/>
    <x v="1"/>
    <x v="36"/>
    <s v="Mechanical engineering"/>
    <x v="3"/>
    <x v="2"/>
  </r>
  <r>
    <x v="0"/>
    <x v="6"/>
    <n v="46709002"/>
    <x v="162"/>
    <s v="VÚTS, a.s."/>
    <n v="192150094"/>
    <s v="B"/>
    <x v="0"/>
    <s v="Pustka, Martin"/>
    <s v="Spektrální vlastnosti kruhových piezokeramických rezonátorů"/>
    <x v="1"/>
    <x v="29"/>
    <s v="Electrical and electronic engineering"/>
    <x v="3"/>
    <x v="2"/>
  </r>
  <r>
    <x v="0"/>
    <x v="6"/>
    <n v="46709002"/>
    <x v="162"/>
    <s v="VÚTS, a.s."/>
    <n v="192150108"/>
    <s v="G"/>
    <x v="0"/>
    <s v="Jirásko, Petr;Stejskal, Josef"/>
    <s v="Prototyp zařízení k redukci hnacího momentu strojních mechanismů s nekonstantním převodem"/>
    <x v="1"/>
    <x v="36"/>
    <s v="Mechanical engineering"/>
    <x v="3"/>
    <x v="0"/>
  </r>
  <r>
    <x v="0"/>
    <x v="6"/>
    <n v="46709002"/>
    <x v="162"/>
    <s v="VÚTS, a.s."/>
    <n v="192150088"/>
    <s v="G"/>
    <x v="0"/>
    <s v="Havlík, Jaroslav;Zvěřina, Jiří;Fábera, Jaroslav;Crhák, Vladislav;Prýl, Stanislav"/>
    <s v="Funkční model zařízení pro robotické šití"/>
    <x v="1"/>
    <x v="36"/>
    <s v="Mechanical engineering"/>
    <x v="3"/>
    <x v="2"/>
  </r>
  <r>
    <x v="0"/>
    <x v="6"/>
    <n v="46709002"/>
    <x v="162"/>
    <s v="VÚTS, a.s."/>
    <n v="192150016"/>
    <s v="P"/>
    <x v="0"/>
    <s v="Šrámek, Rudolf"/>
    <s v="Hlava pro odstředivé zvlákňování nanovláken a/nebo mikrovláken z polymerních roztoků a/nebo tavenin"/>
    <x v="1"/>
    <x v="36"/>
    <s v="Mechanical engineering"/>
    <x v="3"/>
    <x v="0"/>
  </r>
  <r>
    <x v="0"/>
    <x v="6"/>
    <n v="46709002"/>
    <x v="162"/>
    <s v="VÚTS, a.s."/>
    <n v="192150127"/>
    <s v="G"/>
    <x v="0"/>
    <s v="Roubíček, Jan;Rous, Vladimír"/>
    <s v="Stroj pro převíjení skleněných a uhlíkových vláken z předlohy na dutinky"/>
    <x v="1"/>
    <x v="36"/>
    <s v="Mechanical engineering"/>
    <x v="3"/>
    <x v="3"/>
  </r>
  <r>
    <x v="0"/>
    <x v="6"/>
    <n v="46709002"/>
    <x v="162"/>
    <s v="VÚTS, a.s."/>
    <n v="192150126"/>
    <s v="G"/>
    <x v="0"/>
    <s v="Roubíček, Jan;Barančok, Vladimír"/>
    <s v="Stroj pro výrobu nanovláken odstředivým principem"/>
    <x v="1"/>
    <x v="36"/>
    <s v="Mechanical engineering"/>
    <x v="3"/>
    <x v="0"/>
  </r>
  <r>
    <x v="0"/>
    <x v="6"/>
    <n v="46709002"/>
    <x v="162"/>
    <s v="VÚTS, a.s."/>
    <n v="192150128"/>
    <s v="G"/>
    <x v="0"/>
    <s v="Roubíček, Jan;Rous, Vladimír;Barančok, Vladimír;Šrámek, Rudolf;Zvěřina, Jiří;Jackmann, Daniel"/>
    <s v="Stroj pro výrobu vatovité prostorové struktury nanovláken vysokonapěťovým zvlákňováním"/>
    <x v="1"/>
    <x v="36"/>
    <s v="Mechanical engineering"/>
    <x v="3"/>
    <x v="3"/>
  </r>
  <r>
    <x v="0"/>
    <x v="6"/>
    <n v="46709002"/>
    <x v="162"/>
    <s v="VÚTS, a.s."/>
    <n v="192150124"/>
    <s v="G"/>
    <x v="0"/>
    <s v="Kohout, Radek"/>
    <s v="Automatická linka pro nanášení lepidla při spojování palivových trubek"/>
    <x v="1"/>
    <x v="36"/>
    <s v="Mechanical engineering"/>
    <x v="3"/>
    <x v="0"/>
  </r>
  <r>
    <x v="0"/>
    <x v="6"/>
    <n v="46709002"/>
    <x v="162"/>
    <s v="VÚTS, a.s."/>
    <n v="192150119"/>
    <s v="G"/>
    <x v="0"/>
    <s v="Kohout, Radek"/>
    <s v="Zařízení pro měření kritických dílů šnekové převodovky"/>
    <x v="1"/>
    <x v="36"/>
    <s v="Mechanical engineering"/>
    <x v="3"/>
    <x v="0"/>
  </r>
  <r>
    <x v="0"/>
    <x v="6"/>
    <n v="46709002"/>
    <x v="162"/>
    <s v="VÚTS, a.s."/>
    <n v="192150118"/>
    <s v="G"/>
    <x v="0"/>
    <s v="Roubíček, Jan"/>
    <s v="Zařízení k zaválcování kulových kloubů do odlitků podvozkových dílů dopravních prostředků"/>
    <x v="1"/>
    <x v="36"/>
    <s v="Mechanical engineering"/>
    <x v="3"/>
    <x v="0"/>
  </r>
  <r>
    <x v="1"/>
    <x v="1"/>
    <n v="61989100"/>
    <x v="163"/>
    <s v="Vysoká škola báňská - Technická univerzita Ostrava/Hornicko-geologická fakulta"/>
    <n v="191882743"/>
    <s v="P"/>
    <x v="0"/>
    <s v="Heviánková, Silvie;Thomas, Jan;Kyncl, Miroslav;Klimko, Tomáš"/>
    <s v="Způsob výroby agregátu pro náplň filtru k zachytávání těžkých kovů z vody"/>
    <x v="2"/>
    <x v="9"/>
    <n v="10503"/>
    <x v="0"/>
    <x v="0"/>
  </r>
  <r>
    <x v="1"/>
    <x v="1"/>
    <n v="61989100"/>
    <x v="163"/>
    <s v="Vysoká škola báňská - Technická univerzita Ostrava/Hornicko-geologická fakulta"/>
    <n v="191903305"/>
    <s v="N"/>
    <x v="0"/>
    <s v="Horák, Jiří;Rapant, Petr;Jedlička, Karel;Inspektor, Tomáš"/>
    <s v="Návrh doporučujících národních kurikul v oblasti prostorových informací a systému komplexních vzdělávacích aktivit pro oblast prostorových informací"/>
    <x v="2"/>
    <x v="9"/>
    <n v="10508"/>
    <x v="0"/>
    <x v="0"/>
  </r>
  <r>
    <x v="1"/>
    <x v="1"/>
    <n v="61989100"/>
    <x v="163"/>
    <s v="Vysoká škola báňská - Technická univerzita Ostrava/Hornicko-geologická fakulta"/>
    <n v="191913630"/>
    <s v="F"/>
    <x v="0"/>
    <s v="Chromíková, Jitka;Vidlář, Jiří;Malíková, Petra;Thomas, Jan"/>
    <s v="Technologická linka pro odsolování natrium-chloridových důlních vod z těžby černého uhlí"/>
    <x v="2"/>
    <x v="9"/>
    <n v="10503"/>
    <x v="0"/>
    <x v="3"/>
  </r>
  <r>
    <x v="1"/>
    <x v="1"/>
    <n v="61989100"/>
    <x v="163"/>
    <s v="Vysoká škola báňská - Technická univerzita Ostrava/Institut environmentálních technologií"/>
    <n v="191914881"/>
    <s v="F"/>
    <x v="0"/>
    <s v="Rusín, Jiří"/>
    <s v="Zařízení pro anaerobní digesci tekuté vsázky"/>
    <x v="2"/>
    <x v="9"/>
    <n v="10511"/>
    <x v="0"/>
    <x v="2"/>
  </r>
  <r>
    <x v="1"/>
    <x v="1"/>
    <n v="61989100"/>
    <x v="163"/>
    <s v="Vysoká škola báňská - Technická univerzita Ostrava/IT4Innovations"/>
    <n v="191915096"/>
    <s v="V"/>
    <x v="0"/>
    <s v="Kuchař, Štěpán;Staněk, Filip;Vondrák, Vít"/>
    <s v="Urban Thematic Exploitation Platform"/>
    <x v="2"/>
    <x v="9"/>
    <n v="10511"/>
    <x v="0"/>
    <x v="1"/>
  </r>
  <r>
    <x v="1"/>
    <x v="1"/>
    <n v="61989100"/>
    <x v="163"/>
    <s v="Vysoká škola báňská - Technická univerzita Ostrava/Fakulta metalurgie a materiálového inženýrství"/>
    <n v="191903330"/>
    <s v="G"/>
    <x v="0"/>
    <s v="Kovář, Pavel;Vaculík, Miroslav;Kukutschová, Jana"/>
    <s v="Funkční vzorek brzdového obložení FRIKOSLOT 3"/>
    <x v="2"/>
    <x v="17"/>
    <n v="10402"/>
    <x v="0"/>
    <x v="0"/>
  </r>
  <r>
    <x v="1"/>
    <x v="1"/>
    <n v="61989100"/>
    <x v="163"/>
    <s v="Vysoká škola báňská - Technická univerzita Ostrava/Centrum pokročilých inovačních technologií"/>
    <n v="191914847"/>
    <s v="F"/>
    <x v="0"/>
    <s v="Zamarský, Petr;Weisz, Michal;Nevřela, Martin;Wilhelm, Petr"/>
    <s v="Dvouvrstvý akustický obklad"/>
    <x v="2"/>
    <x v="16"/>
    <n v="10307"/>
    <x v="0"/>
    <x v="3"/>
  </r>
  <r>
    <x v="1"/>
    <x v="1"/>
    <n v="61989100"/>
    <x v="163"/>
    <s v="Vysoká škola báňská - Technická univerzita Ostrava/Centrum pokročilých inovačních technologií"/>
    <n v="191914850"/>
    <s v="V"/>
    <x v="0"/>
    <s v="Zamarský, Petr;Weisz, Michal;Nevřela, Martin;Wilhelm, Petr"/>
    <s v="Plně bezodrazová komora"/>
    <x v="2"/>
    <x v="16"/>
    <n v="10307"/>
    <x v="0"/>
    <x v="3"/>
  </r>
  <r>
    <x v="1"/>
    <x v="1"/>
    <n v="61989100"/>
    <x v="163"/>
    <s v="Vysoká škola báňská - Technická univerzita Ostrava/Centrum pokročilých inovačních technologií"/>
    <n v="191914854"/>
    <s v="V"/>
    <x v="0"/>
    <s v="Wilhelm, Petr;Weisz, Michal"/>
    <s v="Měřící a vyhodnocovací zařízení pro měření hluku; mikrofonové pole s hemisférou"/>
    <x v="2"/>
    <x v="16"/>
    <n v="10307"/>
    <x v="0"/>
    <x v="3"/>
  </r>
  <r>
    <x v="1"/>
    <x v="1"/>
    <n v="61989100"/>
    <x v="163"/>
    <s v="Vysoká škola báňská - Technická univerzita Ostrava/IT4Innovations"/>
    <n v="191903384"/>
    <s v="R"/>
    <x v="0"/>
    <s v="Svatoň, Václav;Vojta, Petr;Hajdúch, Marián;Macečková, Zuzana"/>
    <s v="Webové grafické rozhraní pro nástroje analýzy dat vysokokapacitního DNA sekvenování DNA variant lidského genomu"/>
    <x v="2"/>
    <x v="8"/>
    <n v="10200"/>
    <x v="0"/>
    <x v="0"/>
  </r>
  <r>
    <x v="1"/>
    <x v="1"/>
    <n v="61989100"/>
    <x v="163"/>
    <s v="Vysoká škola báňská - Technická univerzita Ostrava/Fakulta strojní"/>
    <n v="191912729"/>
    <s v="P"/>
    <x v="0"/>
    <s v="Noskievič, Petr;Veselý, František;Mahdal, Miroslav;Bureček, Adam;Dobeš, Josef;Veselý, Martin"/>
    <s v="Uspořádání přímočarého hydraulického motoru"/>
    <x v="2"/>
    <x v="8"/>
    <n v="10201"/>
    <x v="0"/>
    <x v="2"/>
  </r>
  <r>
    <x v="1"/>
    <x v="1"/>
    <n v="61989100"/>
    <x v="163"/>
    <s v="Vysoká škola báňská - Technická univerzita Ostrava/Fakulta elektrotechniky a informatiky"/>
    <n v="191913536"/>
    <s v="V"/>
    <x v="0"/>
    <s v="Sojka, Eduard;Fusek, Radovan;Holuša, Michael;Šurkala, Milan"/>
    <s v="Image Analysis Methods for Detecting Driver Fatigue and Drowsiness (2016)"/>
    <x v="2"/>
    <x v="8"/>
    <n v="10200"/>
    <x v="0"/>
    <x v="0"/>
  </r>
  <r>
    <x v="1"/>
    <x v="1"/>
    <n v="61989100"/>
    <x v="163"/>
    <s v="Vysoká škola báňská - Technická univerzita Ostrava/IT4Innovations"/>
    <n v="191915271"/>
    <s v="V"/>
    <x v="0"/>
    <s v="Slaninová, Kateřina"/>
    <s v="Výzkumná zpráva zaměřená na optimalizaci skladových zásob pro K2 atmitec s.r.o."/>
    <x v="2"/>
    <x v="8"/>
    <n v="10201"/>
    <x v="0"/>
    <x v="2"/>
  </r>
  <r>
    <x v="1"/>
    <x v="1"/>
    <n v="61989100"/>
    <x v="163"/>
    <s v="Vysoká škola báňská - Technická univerzita Ostrava/IT4Innovations"/>
    <n v="191915297"/>
    <s v="V"/>
    <x v="0"/>
    <s v="Pípa, Martin;Berglowiec, Petr;Hájek, Martin"/>
    <s v="Uplatnění anonymizovaných datových sad mobilních operátorů pro potřeby činnosti složek integrovaného záchranného systému a krizového řízení"/>
    <x v="2"/>
    <x v="8"/>
    <n v="10201"/>
    <x v="0"/>
    <x v="2"/>
  </r>
  <r>
    <x v="1"/>
    <x v="1"/>
    <n v="61989100"/>
    <x v="163"/>
    <s v="Vysoká škola báňská - Technická univerzita Ostrava/Centrum nanotechnologií"/>
    <n v="191914629"/>
    <s v="P"/>
    <x v="0"/>
    <s v="Dvorský, Richard"/>
    <s v="A method of the Preparation of Fibrillar and Lamellar Porous Microstructures and Nanostructures by Means Of Controlled Vacuum Freeze-Drying Of Liquid Nanoparticles Dispersions"/>
    <x v="1"/>
    <x v="24"/>
    <n v="21001"/>
    <x v="0"/>
    <x v="4"/>
  </r>
  <r>
    <x v="1"/>
    <x v="1"/>
    <n v="61989100"/>
    <x v="163"/>
    <s v="Vysoká škola báňská - Technická univerzita Ostrava/Centrum nanotechnologií"/>
    <n v="191914638"/>
    <s v="P"/>
    <x v="0"/>
    <s v="Dvorský, Richard"/>
    <s v="A METHOD OF THE PREPARATION OF FIBRILLAR AND LAMELLAR POROUS MICROSTRUCTURES AND NANOSTRUCTURES BY MEANS OF CONTROLLED VACUUM FREEZE-DRYING OF LIQUID NANOPARTICLES DISPERSIONS"/>
    <x v="1"/>
    <x v="24"/>
    <n v="21001"/>
    <x v="0"/>
    <x v="4"/>
  </r>
  <r>
    <x v="1"/>
    <x v="1"/>
    <n v="61989100"/>
    <x v="163"/>
    <s v="Vysoká škola báňská - Technická univerzita Ostrava/Centrum nanotechnologií"/>
    <n v="191914632"/>
    <s v="P"/>
    <x v="0"/>
    <s v="Plachá, Daniela;Mikeska, Marcel;Simha Martynková, Gražyna"/>
    <s v="Filtr pro odstranění anorganických i organických látek z kontaminovaných vod"/>
    <x v="1"/>
    <x v="24"/>
    <n v="21000"/>
    <x v="0"/>
    <x v="4"/>
  </r>
  <r>
    <x v="1"/>
    <x v="1"/>
    <n v="61989100"/>
    <x v="163"/>
    <s v="Vysoká škola báňská - Technická univerzita Ostrava/Hornicko-geologická fakulta"/>
    <n v="191882742"/>
    <s v="Z"/>
    <x v="0"/>
    <s v="Heviánková, Silvie;Souček, Radek;Kyncl, Miroslav"/>
    <s v="Poloprovozní ověření intenzifikace odvodnění digestátu použit ím flokulantu a bílé rašeliny"/>
    <x v="1"/>
    <x v="40"/>
    <n v="20901"/>
    <x v="0"/>
    <x v="0"/>
  </r>
  <r>
    <x v="1"/>
    <x v="1"/>
    <n v="61989100"/>
    <x v="163"/>
    <s v="Vysoká škola báňská - Technická univerzita Ostrava/Fakulta strojní"/>
    <n v="191913062"/>
    <s v="G"/>
    <x v="0"/>
    <s v="Němček, Ondřej;Honus, Stanislav"/>
    <s v="Zařízení pro testování čištění spalin"/>
    <x v="1"/>
    <x v="28"/>
    <n v="20704"/>
    <x v="0"/>
    <x v="0"/>
  </r>
  <r>
    <x v="1"/>
    <x v="1"/>
    <n v="61989100"/>
    <x v="163"/>
    <s v="Vysoká škola báňská - Technická univerzita Ostrava/Fakulta elektrotechniky a informatiky"/>
    <n v="191913217"/>
    <s v="V"/>
    <x v="0"/>
    <s v="Medvec, Zdeněk;Hytka, Zdeněk;Mach, Veleslav;Sokanský, Karel"/>
    <s v="Posouzení dopadů změny napěťové hladiny z 10,5 kV na 33 kV v terciárech síťových transformátorů 400/110 kV"/>
    <x v="1"/>
    <x v="28"/>
    <n v="20704"/>
    <x v="0"/>
    <x v="3"/>
  </r>
  <r>
    <x v="1"/>
    <x v="1"/>
    <n v="61989100"/>
    <x v="163"/>
    <s v="Vysoká škola báňská - Technická univerzita Ostrava/Hornicko-geologická fakulta"/>
    <n v="191913644"/>
    <s v="P"/>
    <x v="0"/>
    <s v="Bujok, Petr;Weiper, Miloš;Pánek, Petr;Labus, Krysztof"/>
    <s v="Reakční komora"/>
    <x v="1"/>
    <x v="28"/>
    <n v="20706"/>
    <x v="0"/>
    <x v="1"/>
  </r>
  <r>
    <x v="1"/>
    <x v="1"/>
    <n v="61989100"/>
    <x v="163"/>
    <s v="Vysoká škola báňská - Technická univerzita Ostrava/Hornicko-geologická fakulta"/>
    <n v="191913693"/>
    <s v="P"/>
    <x v="0"/>
    <s v="Černotová, Lenka;Čablík, Vladimír"/>
    <s v="Způsob zpracování červeného kalu a oranžový pigment připravený tímto způsobem"/>
    <x v="1"/>
    <x v="28"/>
    <n v="20700"/>
    <x v="0"/>
    <x v="0"/>
  </r>
  <r>
    <x v="1"/>
    <x v="1"/>
    <n v="61989100"/>
    <x v="163"/>
    <s v="Vysoká škola báňská - Technická univerzita Ostrava/Výzkumné energetické centrum"/>
    <n v="191914663"/>
    <s v="P"/>
    <x v="0"/>
    <s v="Ochodek, Tadeáš;Koloničný, Jan;Horák, Jiří;Krpec, Kamil"/>
    <s v="Automatický kondenzační kotel pro spalování biomasy s vysokou vlhkostí"/>
    <x v="1"/>
    <x v="28"/>
    <n v="20704"/>
    <x v="0"/>
    <x v="3"/>
  </r>
  <r>
    <x v="1"/>
    <x v="1"/>
    <n v="61989100"/>
    <x v="163"/>
    <s v="Vysoká škola báňská - Technická univerzita Ostrava/Výzkumné energetické centrum"/>
    <n v="191914679"/>
    <s v="P"/>
    <x v="0"/>
    <s v="Horák, Jiří;Koloničný, Jan;Ochodek, Tadeáš;Krpec, Kamil;Martiník, Lubomír"/>
    <s v="Hořák pro spalování tuhých paliv"/>
    <x v="1"/>
    <x v="28"/>
    <n v="20704"/>
    <x v="0"/>
    <x v="2"/>
  </r>
  <r>
    <x v="1"/>
    <x v="1"/>
    <n v="61989100"/>
    <x v="163"/>
    <s v="Vysoká škola báňská - Technická univerzita Ostrava/Výzkumné energetické centrum"/>
    <n v="191914701"/>
    <s v="G"/>
    <x v="0"/>
    <s v="Kopřiva, Vladimír;Horák, Jiří;Hopan, František;Krpec, Kamil;Kubesa, Petr;Kremer, Jiří"/>
    <s v="Termoelektrický generátor využívající tepla ze spalin pro napájení elektrického oběhového čerpadla sporáku nebo jiného malého spalovacího zařízení s teplovodním výměníkem."/>
    <x v="1"/>
    <x v="28"/>
    <n v="20704"/>
    <x v="0"/>
    <x v="3"/>
  </r>
  <r>
    <x v="1"/>
    <x v="1"/>
    <n v="61989100"/>
    <x v="163"/>
    <s v="Vysoká škola báňská - Technická univerzita Ostrava/Výzkumné energetické centrum"/>
    <n v="191914709"/>
    <s v="G"/>
    <x v="0"/>
    <s v="Ochodek, Tadeáš;Koloničný, Jan;Kupka, David"/>
    <s v="ORC jednotka malého výkonu s děleným regenerátorem"/>
    <x v="1"/>
    <x v="28"/>
    <n v="20704"/>
    <x v="0"/>
    <x v="3"/>
  </r>
  <r>
    <x v="1"/>
    <x v="1"/>
    <n v="61989100"/>
    <x v="163"/>
    <s v="Vysoká škola báňská - Technická univerzita Ostrava/Fakulta strojní"/>
    <n v="191912727"/>
    <s v="F"/>
    <x v="0"/>
    <s v="Hlaváčková, Milada;Poruba, Zdeněk;Penhaker, Marek;Otáhal, Břetislav;Knybel, Lukáš;Molenda, Lukáš;Cvek, Jakub;Ordelt, Jan"/>
    <s v="Mechanický fantom simulace pohybu ozařovaného ložiska tumoru"/>
    <x v="1"/>
    <x v="41"/>
    <n v="20601"/>
    <x v="0"/>
    <x v="2"/>
  </r>
  <r>
    <x v="1"/>
    <x v="1"/>
    <n v="61989100"/>
    <x v="163"/>
    <s v="Vysoká škola báňská - Technická univerzita Ostrava/Hornicko-geologická fakulta"/>
    <n v="191903304"/>
    <s v="P"/>
    <x v="0"/>
    <s v="Vašíček, Stanislav;Obr, Tomáš;Beneš, Filip;Kebo, Vladimír;Staša, Pavel;Švub, Jiří"/>
    <s v="Způsob výroby inteligentního obalu na bázi fólie opatřené identifikačním RFID tagem"/>
    <x v="1"/>
    <x v="34"/>
    <n v="20501"/>
    <x v="0"/>
    <x v="3"/>
  </r>
  <r>
    <x v="1"/>
    <x v="1"/>
    <n v="61989100"/>
    <x v="163"/>
    <s v="Vysoká škola báňská - Technická univerzita Ostrava/Fakulta stavební"/>
    <n v="191912580"/>
    <s v="V"/>
    <x v="0"/>
    <s v="Fojtík, Roman;Vašková, Veronika"/>
    <s v="Využití teflonu pro spoje důlní výztuže"/>
    <x v="1"/>
    <x v="34"/>
    <n v="20501"/>
    <x v="0"/>
    <x v="3"/>
  </r>
  <r>
    <x v="1"/>
    <x v="1"/>
    <n v="61989100"/>
    <x v="163"/>
    <s v="Vysoká škola báňská - Technická univerzita Ostrava/Fakulta metalurgie a materiálového inženýrství"/>
    <n v="191913900"/>
    <s v="C"/>
    <x v="0"/>
    <s v="Jursová, Simona;Pustějovská, Pavlína;Brožová, Silvie;Bilík, Jiří"/>
    <s v="Mathematical Simulation of Blast Furnace Operation"/>
    <x v="1"/>
    <x v="34"/>
    <n v="20501"/>
    <x v="0"/>
    <x v="0"/>
  </r>
  <r>
    <x v="1"/>
    <x v="1"/>
    <n v="61989100"/>
    <x v="163"/>
    <s v="Vysoká škola báňská - Technická univerzita Ostrava/Fakulta metalurgie a materiálového inženýrství"/>
    <n v="191913916"/>
    <s v="G"/>
    <x v="0"/>
    <s v="Kulhánková, Lenka;Tokarský, Jonáš;Mamulová Kutláková, Kateřina;Peikertová, Pavlína"/>
    <s v="Elektricky vodivý nanokompozit polypyrrol/montmorillonit (PPy/MMT)"/>
    <x v="1"/>
    <x v="34"/>
    <n v="20505"/>
    <x v="0"/>
    <x v="0"/>
  </r>
  <r>
    <x v="1"/>
    <x v="1"/>
    <n v="61989100"/>
    <x v="163"/>
    <s v="Vysoká škola báňská - Technická univerzita Ostrava/Fakulta metalurgie a materiálového inženýrství"/>
    <n v="191913917"/>
    <s v="Z"/>
    <x v="0"/>
    <s v="Vlček, Jozef;Klárová, Miroslava;Topinková, Michaela;Burda, Jiří"/>
    <s v="Žárobeton s vyššími užitnými vlastnostmi."/>
    <x v="1"/>
    <x v="34"/>
    <n v="20501"/>
    <x v="0"/>
    <x v="0"/>
  </r>
  <r>
    <x v="1"/>
    <x v="1"/>
    <n v="61989100"/>
    <x v="163"/>
    <s v="Vysoká škola báňská - Technická univerzita Ostrava/Fakulta metalurgie a materiálového inženýrství"/>
    <n v="191913919"/>
    <s v="Z"/>
    <x v="0"/>
    <s v="Vlček, Jozef;Klárová, Miroslava;Topinková, Michaela;Burda, Jiří"/>
    <s v="Žárobeton s možností přípravy za nízkých teplot"/>
    <x v="1"/>
    <x v="34"/>
    <n v="20501"/>
    <x v="0"/>
    <x v="2"/>
  </r>
  <r>
    <x v="1"/>
    <x v="1"/>
    <n v="61989100"/>
    <x v="163"/>
    <s v="Vysoká škola báňská - Technická univerzita Ostrava/Výzkumné energetické centrum"/>
    <n v="191914721"/>
    <s v="N"/>
    <x v="0"/>
    <s v="Vereš, Ján;Skřínský, Jan;Koloničný, Jan"/>
    <s v="VECB 003 - Stanovení maximálního výbuchového tlaku a maximální rychlosti nárůstu tlaku plynů a par kapalin"/>
    <x v="1"/>
    <x v="18"/>
    <n v="20402"/>
    <x v="0"/>
    <x v="2"/>
  </r>
  <r>
    <x v="1"/>
    <x v="1"/>
    <n v="61989100"/>
    <x v="163"/>
    <s v="Vysoká škola báňská - Technická univerzita Ostrava/Fakulta metalurgie a materiálového inženýrství"/>
    <n v="191861105"/>
    <s v="P"/>
    <x v="0"/>
    <s v="Petržela, Jiří;László, Vladimír;Cechel, Tomáš;Greger, Miroslav"/>
    <s v="A method for manufacture of a vessel bottom with flange"/>
    <x v="1"/>
    <x v="36"/>
    <n v="20300"/>
    <x v="0"/>
    <x v="2"/>
  </r>
  <r>
    <x v="1"/>
    <x v="1"/>
    <n v="61989100"/>
    <x v="163"/>
    <s v="Vysoká škola báňská - Technická univerzita Ostrava/Fakulta strojní"/>
    <n v="191903180"/>
    <s v="F"/>
    <x v="0"/>
    <s v="Hrabovský, Leopold;Brázda, Robert;Mlčák, Tomáš;Bobok, Jiří"/>
    <s v="Vyrovnávač tahů v nosných lanech výtahů"/>
    <x v="1"/>
    <x v="36"/>
    <n v="20302"/>
    <x v="0"/>
    <x v="2"/>
  </r>
  <r>
    <x v="1"/>
    <x v="1"/>
    <n v="61989100"/>
    <x v="163"/>
    <s v="Vysoká škola báňská - Technická univerzita Ostrava/Výzkumné energetické centrum"/>
    <n v="191903353"/>
    <s v="F"/>
    <x v="0"/>
    <s v="Peer, Václav;Friedel, Pavel"/>
    <s v="Pohyblivý rošt energetického zařízení pro využití tuhých paliv"/>
    <x v="1"/>
    <x v="36"/>
    <n v="20300"/>
    <x v="0"/>
    <x v="0"/>
  </r>
  <r>
    <x v="1"/>
    <x v="1"/>
    <n v="61989100"/>
    <x v="163"/>
    <s v="Vysoká škola báňská - Technická univerzita Ostrava/Fakulta strojní"/>
    <n v="191912781"/>
    <s v="P"/>
    <x v="0"/>
    <s v="Mlčoch, Jiří;Dittrich, Radim;Kaufman, Tomáš;Fries, Jiří"/>
    <s v="Zámek pro teleskopické systémy, zejména kol"/>
    <x v="1"/>
    <x v="36"/>
    <n v="20302"/>
    <x v="0"/>
    <x v="0"/>
  </r>
  <r>
    <x v="1"/>
    <x v="1"/>
    <n v="61989100"/>
    <x v="163"/>
    <s v="Vysoká škola báňská - Technická univerzita Ostrava/Fakulta strojní"/>
    <n v="191912854"/>
    <s v="P"/>
    <x v="0"/>
    <s v="Šmiraus, Jakub;Famfulík, Jan;Míková, Jana;Richtář, Michal"/>
    <s v="Adapter for fixation of motorcycles on roller test benches"/>
    <x v="1"/>
    <x v="36"/>
    <n v="20302"/>
    <x v="0"/>
    <x v="0"/>
  </r>
  <r>
    <x v="1"/>
    <x v="1"/>
    <n v="61989100"/>
    <x v="163"/>
    <s v="Vysoká škola báňská - Technická univerzita Ostrava/Fakulta strojní"/>
    <n v="191912884"/>
    <s v="P"/>
    <x v="0"/>
    <s v="Mrkvica, Ivan;Petrů, Jana;Zlámal, Tomáš;Čep, Robert;Pagáč, Marek"/>
    <s v="Upínací zařízení s přívodem procesní kapaliny k tělesu vrtáku."/>
    <x v="1"/>
    <x v="36"/>
    <n v="20301"/>
    <x v="0"/>
    <x v="0"/>
  </r>
  <r>
    <x v="1"/>
    <x v="1"/>
    <n v="61989100"/>
    <x v="163"/>
    <s v="Vysoká škola báňská - Technická univerzita Ostrava/Fakulta strojní"/>
    <n v="191912889"/>
    <s v="P"/>
    <x v="0"/>
    <s v="Petrů, Jana;Mrkvica, Ivan;Zlámal, Tomáš;Čep, Robert;Pagáč, Marek"/>
    <s v="Mobilní zařízení pro chlazení obráběcích nástrojů s odsáváním a filtrací olejové mlhy"/>
    <x v="1"/>
    <x v="36"/>
    <n v="20302"/>
    <x v="0"/>
    <x v="1"/>
  </r>
  <r>
    <x v="1"/>
    <x v="1"/>
    <n v="61989100"/>
    <x v="163"/>
    <s v="Vysoká škola báňská - Technická univerzita Ostrava/Fakulta strojní"/>
    <n v="191912974"/>
    <s v="V"/>
    <x v="0"/>
    <s v="Hružík, Lumír;Bojko, Marian;Bureček, Adam"/>
    <s v="Modelování a měření proudění v kotlových tělesech kotlů"/>
    <x v="1"/>
    <x v="36"/>
    <n v="20301"/>
    <x v="0"/>
    <x v="1"/>
  </r>
  <r>
    <x v="1"/>
    <x v="1"/>
    <n v="61989100"/>
    <x v="163"/>
    <s v="Vysoká škola báňská - Technická univerzita Ostrava/Fakulta strojní"/>
    <n v="191912993"/>
    <s v="V"/>
    <x v="0"/>
    <s v="Kozubková, Milada;Bojko, Marian;Jablonská, Jana;Dvořák, Lukáš"/>
    <s v="Modelování hydraulického obvodu s aktuátorem"/>
    <x v="1"/>
    <x v="36"/>
    <n v="20301"/>
    <x v="0"/>
    <x v="2"/>
  </r>
  <r>
    <x v="1"/>
    <x v="1"/>
    <n v="61989100"/>
    <x v="163"/>
    <s v="Vysoká škola báňská - Technická univerzita Ostrava/Fakulta elektrotechniky a informatiky"/>
    <n v="191913355"/>
    <s v="V"/>
    <x v="0"/>
    <s v="Žídek, Jan"/>
    <s v="SELF - Sequential electromagnetic forming - strategy for highly flexible production of large sheet metal parts"/>
    <x v="1"/>
    <x v="36"/>
    <n v="20300"/>
    <x v="0"/>
    <x v="3"/>
  </r>
  <r>
    <x v="1"/>
    <x v="1"/>
    <n v="61989100"/>
    <x v="163"/>
    <s v="Vysoká škola báňská - Technická univerzita Ostrava/Fakulta metalurgie a materiálového inženýrství"/>
    <n v="191913984"/>
    <s v="P"/>
    <x v="0"/>
    <s v="Kocich, Radim;Fojtík, František;Macháčková, Adéla"/>
    <s v="Způsob monitorování dynamického měření silových parametrů a řízení procesu při rotačním kování a zařízení k provádění způsobu"/>
    <x v="1"/>
    <x v="36"/>
    <n v="20302"/>
    <x v="0"/>
    <x v="2"/>
  </r>
  <r>
    <x v="1"/>
    <x v="1"/>
    <n v="61989100"/>
    <x v="163"/>
    <s v="Vysoká škola báňská - Technická univerzita Ostrava/Výzkumné energetické centrum"/>
    <n v="191914687"/>
    <s v="V"/>
    <x v="0"/>
    <s v="Hopan, František;Horák, Jiří"/>
    <s v="Stanovení potrubních faktorů při měření funkčních zkoušek stanovení účinnosti vzorkování ve ventilačním komíně MO34"/>
    <x v="1"/>
    <x v="36"/>
    <n v="20305"/>
    <x v="0"/>
    <x v="0"/>
  </r>
  <r>
    <x v="1"/>
    <x v="1"/>
    <n v="61989100"/>
    <x v="163"/>
    <s v="Vysoká škola báňská - Technická univerzita Ostrava/Centrum pokročilých inovačních technologií"/>
    <n v="191914834"/>
    <s v="V"/>
    <x v="0"/>
    <s v="Mareš, Vratislav;Horsák, Lukáš;Brumek, Petr"/>
    <s v="Návrh a výroba zevního fixátoru zlomenin se snímači tlaku."/>
    <x v="1"/>
    <x v="36"/>
    <n v="20300"/>
    <x v="0"/>
    <x v="1"/>
  </r>
  <r>
    <x v="1"/>
    <x v="1"/>
    <n v="61989100"/>
    <x v="163"/>
    <s v="Vysoká škola báňská - Technická univerzita Ostrava/IT4Innovations"/>
    <n v="191915082"/>
    <s v="P"/>
    <x v="0"/>
    <s v="Gebauer, Marek"/>
    <s v="Brzdový kotouč s radiálním chlazením"/>
    <x v="1"/>
    <x v="36"/>
    <n v="20301"/>
    <x v="0"/>
    <x v="2"/>
  </r>
  <r>
    <x v="1"/>
    <x v="1"/>
    <n v="61989100"/>
    <x v="163"/>
    <s v="Vysoká škola báňská - Technická univerzita Ostrava/Fakulta bezpečnostního inženýrství"/>
    <n v="191940986"/>
    <s v="N"/>
    <x v="0"/>
    <s v="Šoukal, Jiří;Dobeš, Pavel;Nevěřil, Jan;Poledňák, Pavel;Kročová, Šárka;Míček, Dalibor;Šputa, Oldřich;Rostek, Petr;Komárek, Martin;Tunka, Miloš;Ondruch, Jan"/>
    <s v="Operačně taktický pokyn k terénnímu nasazení vysokokapacitních čerpacích zařízení pro dálkovou dopravu vody při mimořádných událostech"/>
    <x v="1"/>
    <x v="36"/>
    <n v="20302"/>
    <x v="0"/>
    <x v="2"/>
  </r>
  <r>
    <x v="1"/>
    <x v="1"/>
    <n v="61989100"/>
    <x v="163"/>
    <s v="Vysoká škola báňská - Technická univerzita Ostrava/Fakulta elektrotechniky a informatiky"/>
    <n v="191903298"/>
    <s v="R"/>
    <x v="0"/>
    <s v="Partila, Pavol;Továrek, Jaromír;Šafařík, Jakub;Kapičák, Lukáš;Vozňák, Miroslav"/>
    <s v="Systém na rozpoznání stresu z řeči"/>
    <x v="1"/>
    <x v="29"/>
    <n v="20203"/>
    <x v="0"/>
    <x v="2"/>
  </r>
  <r>
    <x v="1"/>
    <x v="1"/>
    <n v="61989100"/>
    <x v="163"/>
    <s v="Vysoká škola báňská - Technická univerzita Ostrava/Fakulta stavební"/>
    <n v="191912471"/>
    <s v="R"/>
    <x v="0"/>
    <s v="Janas, Petr;Janas, Karel"/>
    <s v="Calculation of load capacity of closed steel supports for galleries made from steel profiles (VÚOUV)"/>
    <x v="1"/>
    <x v="29"/>
    <n v="20200"/>
    <x v="0"/>
    <x v="2"/>
  </r>
  <r>
    <x v="1"/>
    <x v="1"/>
    <n v="61989100"/>
    <x v="163"/>
    <s v="Vysoká škola báňská - Technická univerzita Ostrava/Fakulta strojní"/>
    <n v="191912777"/>
    <s v="P"/>
    <x v="0"/>
    <s v="Fusek, Martin;Halama, Radim;Fojtík, František;Urbášek, Jan"/>
    <s v="Způsob měření a vyhodnocení prostorového pohybu konstrukčních celků s využitím snímačů vzdálenosti a zařízení k jeho provádění"/>
    <x v="1"/>
    <x v="29"/>
    <n v="20201"/>
    <x v="0"/>
    <x v="2"/>
  </r>
  <r>
    <x v="1"/>
    <x v="1"/>
    <n v="61989100"/>
    <x v="163"/>
    <s v="Vysoká škola báňská - Technická univerzita Ostrava/Fakulta strojní"/>
    <n v="191912876"/>
    <s v="G"/>
    <x v="0"/>
    <s v="Babjak, Ján;Kot, Tomáš;Novák, Petr"/>
    <s v="Monitorovací modul pro rameno TAROS"/>
    <x v="1"/>
    <x v="29"/>
    <n v="20201"/>
    <x v="0"/>
    <x v="2"/>
  </r>
  <r>
    <x v="1"/>
    <x v="1"/>
    <n v="61989100"/>
    <x v="163"/>
    <s v="Vysoká škola báňská - Technická univerzita Ostrava/Fakulta strojní"/>
    <n v="191912991"/>
    <s v="F"/>
    <x v="0"/>
    <s v="Mostýn, Vladimír;Krys, Václav"/>
    <s v="Kolo pro jízdu po schodech"/>
    <x v="1"/>
    <x v="29"/>
    <n v="20204"/>
    <x v="0"/>
    <x v="2"/>
  </r>
  <r>
    <x v="1"/>
    <x v="1"/>
    <n v="61989100"/>
    <x v="163"/>
    <s v="Vysoká škola báňská - Technická univerzita Ostrava/Fakulta elektrotechniky a informatiky"/>
    <n v="191913183"/>
    <s v="V"/>
    <x v="0"/>
    <s v="Rusek, Stanislav;Goňo, Radomír"/>
    <s v="Shromažďování a vyhodnocování základních spolehlivostních údajů prvkové a globální spolehlivosti ve společnosti Západoslovenská distribučná, a. s."/>
    <x v="1"/>
    <x v="29"/>
    <n v="20201"/>
    <x v="0"/>
    <x v="0"/>
  </r>
  <r>
    <x v="1"/>
    <x v="1"/>
    <n v="61989100"/>
    <x v="163"/>
    <s v="Vysoká škola báňská - Technická univerzita Ostrava/Fakulta elektrotechniky a informatiky"/>
    <n v="191913184"/>
    <s v="V"/>
    <x v="0"/>
    <s v="Rusek, Stanislav;Goňo, Radomír"/>
    <s v="Tvorba databáze základních spolehlivostních údajů pro hodnocení spolehlivosti jednotlivých silových prvků distribuční soustavy"/>
    <x v="1"/>
    <x v="29"/>
    <n v="20201"/>
    <x v="0"/>
    <x v="3"/>
  </r>
  <r>
    <x v="1"/>
    <x v="1"/>
    <n v="61989100"/>
    <x v="163"/>
    <s v="Vysoká škola báňská - Technická univerzita Ostrava/Fakulta elektrotechniky a informatiky"/>
    <n v="191913203"/>
    <s v="P"/>
    <x v="0"/>
    <s v="Bilík, Petr;Holba, Miloslav"/>
    <s v="Tester a způsob detekce chyby spotřebitelského elektroměru"/>
    <x v="1"/>
    <x v="29"/>
    <n v="20201"/>
    <x v="0"/>
    <x v="0"/>
  </r>
  <r>
    <x v="1"/>
    <x v="1"/>
    <n v="61989100"/>
    <x v="163"/>
    <s v="Vysoká škola báňská - Technická univerzita Ostrava/Fakulta elektrotechniky a informatiky"/>
    <n v="191913221"/>
    <s v="V"/>
    <x v="0"/>
    <s v="Hrbáč, Roman;Mlčák, Tomáš;Kolář, Václav"/>
    <s v="Vývoj inteligentního žíhacího zdroje s využitím smart technologie řízení zajišťující minimální zpětné vlivy na napájecí síť"/>
    <x v="1"/>
    <x v="29"/>
    <n v="20205"/>
    <x v="0"/>
    <x v="2"/>
  </r>
  <r>
    <x v="1"/>
    <x v="1"/>
    <n v="61989100"/>
    <x v="163"/>
    <s v="Vysoká škola báňská - Technická univerzita Ostrava/Fakulta elektrotechniky a informatiky"/>
    <n v="191913223"/>
    <s v="V"/>
    <x v="0"/>
    <s v="Rusek, Stanislav;Mišák, Stanislav"/>
    <s v="Sestavení modelu části DS VN odpovídající požadavkům specifikovaným pro tzv. &quot;chytrou síť&quot;, doplnění o částečný model sítě NN"/>
    <x v="1"/>
    <x v="29"/>
    <n v="20201"/>
    <x v="0"/>
    <x v="2"/>
  </r>
  <r>
    <x v="1"/>
    <x v="1"/>
    <n v="61989100"/>
    <x v="163"/>
    <s v="Vysoká škola báňská - Technická univerzita Ostrava/Fakulta elektrotechniky a informatiky"/>
    <n v="191913224"/>
    <s v="V"/>
    <x v="0"/>
    <s v="Rusek, Stanislav;Goňo, Radomír;Král, Vladimír;Hytka, Zdeněk;Kačor, Petr"/>
    <s v="Aktualizace stávajícího software RCM Aktualizace stávajícího software RCM VŠB-TU Ostrava pro potřeby ŘPÚ-RCM"/>
    <x v="1"/>
    <x v="29"/>
    <n v="20201"/>
    <x v="0"/>
    <x v="2"/>
  </r>
  <r>
    <x v="1"/>
    <x v="1"/>
    <n v="61989100"/>
    <x v="163"/>
    <s v="Vysoká škola báňská - Technická univerzita Ostrava/Fakulta elektrotechniky a informatiky"/>
    <n v="191913297"/>
    <s v="V"/>
    <x v="0"/>
    <s v="Černý, Martin"/>
    <s v="Zařízení pro zjištění doby používání ortotické pomůcky a její vnitřní teploty"/>
    <x v="1"/>
    <x v="29"/>
    <n v="20201"/>
    <x v="0"/>
    <x v="0"/>
  </r>
  <r>
    <x v="1"/>
    <x v="1"/>
    <n v="61989100"/>
    <x v="163"/>
    <s v="Vysoká škola báňská - Technická univerzita Ostrava/Fakulta elektrotechniky a informatiky"/>
    <n v="191913500"/>
    <s v="F"/>
    <x v="0"/>
    <s v="Minařík, Daniel;Vala, David;Slanina, Zdeněk"/>
    <s v="Balancovací modul s optickou komunikací"/>
    <x v="1"/>
    <x v="29"/>
    <n v="20201"/>
    <x v="0"/>
    <x v="2"/>
  </r>
  <r>
    <x v="1"/>
    <x v="1"/>
    <n v="61989100"/>
    <x v="163"/>
    <s v="Vysoká škola báňská - Technická univerzita Ostrava/Fakulta elektrotechniky a informatiky"/>
    <n v="191913502"/>
    <s v="V"/>
    <x v="0"/>
    <s v="Augustynek, Martin"/>
    <s v="Testování a ověření inovovaného zařízení EPG 10"/>
    <x v="1"/>
    <x v="29"/>
    <n v="20201"/>
    <x v="0"/>
    <x v="0"/>
  </r>
  <r>
    <x v="1"/>
    <x v="1"/>
    <n v="61989100"/>
    <x v="163"/>
    <s v="Vysoká škola báňská - Technická univerzita Ostrava/Fakulta elektrotechniky a informatiky"/>
    <n v="191913538"/>
    <s v="V"/>
    <x v="0"/>
    <s v="Sokanský, Karel;Novák, Tomáš;Baleja, Richard;Král, Martin;Hrbáč, Roman"/>
    <s v="Biologicky optimalizované svítidlo"/>
    <x v="1"/>
    <x v="29"/>
    <n v="20201"/>
    <x v="0"/>
    <x v="0"/>
  </r>
  <r>
    <x v="1"/>
    <x v="1"/>
    <n v="61989100"/>
    <x v="163"/>
    <s v="Vysoká škola báňská - Technická univerzita Ostrava/Fakulta elektrotechniky a informatiky"/>
    <n v="191913577"/>
    <s v="F"/>
    <x v="0"/>
    <s v="Mišák, Stanislav;Zajíc, Jaroslav;Seidl, David"/>
    <s v="Zařízení pro detekci překážky na kolejovém přejezdu"/>
    <x v="1"/>
    <x v="29"/>
    <n v="20201"/>
    <x v="0"/>
    <x v="1"/>
  </r>
  <r>
    <x v="1"/>
    <x v="1"/>
    <n v="61989100"/>
    <x v="163"/>
    <s v="Vysoká škola báňská - Technická univerzita Ostrava/Hornicko-geologická fakulta"/>
    <n v="191913713"/>
    <s v="Z"/>
    <x v="0"/>
    <s v="Staša, Pavel;Švub, Jiří;Beneš, Filip;Boháč, Miroslav;Unucka, Jakub;Sázel, Pavel;Vojtěch, Lukáš"/>
    <s v="Poloprovoz AutoEPCIS"/>
    <x v="1"/>
    <x v="29"/>
    <n v="20201"/>
    <x v="0"/>
    <x v="0"/>
  </r>
  <r>
    <x v="1"/>
    <x v="1"/>
    <n v="61989100"/>
    <x v="163"/>
    <s v="Vysoká škola báňská - Technická univerzita Ostrava/Hornicko-geologická fakulta"/>
    <n v="191913759"/>
    <s v="F"/>
    <x v="0"/>
    <s v="Rapant, Petr;Sojka, Eduard"/>
    <s v="Sestava pro automatický sběr třírozměrných vektorových dat"/>
    <x v="1"/>
    <x v="29"/>
    <n v="20200"/>
    <x v="0"/>
    <x v="2"/>
  </r>
  <r>
    <x v="1"/>
    <x v="1"/>
    <n v="61989100"/>
    <x v="163"/>
    <s v="Vysoká škola báňská - Technická univerzita Ostrava/Fakulta metalurgie a materiálového inženýrství"/>
    <n v="191914103"/>
    <s v="G"/>
    <x v="0"/>
    <s v="David, Jiří;Frischer, Robert;Pollak, Miloš;Tuhý, Tomáš"/>
    <s v="Zařízení pro detekci polohy krystalizátorových desek"/>
    <x v="1"/>
    <x v="29"/>
    <n v="20201"/>
    <x v="0"/>
    <x v="0"/>
  </r>
  <r>
    <x v="1"/>
    <x v="1"/>
    <n v="61989100"/>
    <x v="163"/>
    <s v="Vysoká škola báňská - Technická univerzita Ostrava/Fakulta stavební"/>
    <n v="191903150"/>
    <s v="C"/>
    <x v="0"/>
    <s v="Zdařilová, Renata"/>
    <s v="Technical conditions of barrier-free housing and needs of people with physical limitations"/>
    <x v="1"/>
    <x v="30"/>
    <n v="20103"/>
    <x v="0"/>
    <x v="2"/>
  </r>
  <r>
    <x v="1"/>
    <x v="1"/>
    <n v="61989100"/>
    <x v="163"/>
    <s v="Vysoká škola báňská - Technická univerzita Ostrava/Fakulta stavební"/>
    <n v="191912620"/>
    <s v="B"/>
    <x v="0"/>
    <s v="Endel, Stanislav;Kuta, Vítězslav"/>
    <s v="Investice a investiční procesy v podmínkách samosprávy"/>
    <x v="1"/>
    <x v="30"/>
    <n v="20102"/>
    <x v="0"/>
    <x v="2"/>
  </r>
  <r>
    <x v="1"/>
    <x v="1"/>
    <n v="61989100"/>
    <x v="163"/>
    <s v="Vysoká škola báňská - Technická univerzita Ostrava/Centrum pokročilých inovačních technologií"/>
    <n v="191914841"/>
    <s v="V"/>
    <x v="0"/>
    <s v="Mareš, Vratislav;Horsák, Lukáš"/>
    <s v="Testování mechanických vlastností membránové stěny"/>
    <x v="1"/>
    <x v="30"/>
    <n v="20100"/>
    <x v="0"/>
    <x v="0"/>
  </r>
  <r>
    <x v="1"/>
    <x v="1"/>
    <n v="61989100"/>
    <x v="163"/>
    <s v="Vysoká škola báňská - Technická univerzita Ostrava/IT4Innovations"/>
    <n v="191903380"/>
    <s v="F"/>
    <x v="0"/>
    <s v="Maršálek, Pavel;Horyl, Petr;Boruta, Ivan;Černoch, Jakub"/>
    <s v="Rám sedadla dopravního prostředku"/>
    <x v="5"/>
    <x v="22"/>
    <n v="30305"/>
    <x v="0"/>
    <x v="1"/>
  </r>
  <r>
    <x v="1"/>
    <x v="1"/>
    <n v="61989100"/>
    <x v="163"/>
    <s v="Vysoká škola báňská - Technická univerzita Ostrava/Fakulta bezpečnostního inženýrství"/>
    <n v="191912670"/>
    <s v="C"/>
    <x v="0"/>
    <s v="Maléřová, Lenka"/>
    <s v="Assessment of Safety Level Risks"/>
    <x v="5"/>
    <x v="22"/>
    <n v="30305"/>
    <x v="0"/>
    <x v="0"/>
  </r>
  <r>
    <x v="1"/>
    <x v="1"/>
    <n v="61989100"/>
    <x v="163"/>
    <s v="Vysoká škola báňská - Technická univerzita Ostrava/IT4Innovations"/>
    <n v="191915114"/>
    <s v="P"/>
    <x v="0"/>
    <s v="Maršálek, Pavel;František, Ondřej;Karásek, Tomáš"/>
    <s v="Pákový mechanický vklíněnec"/>
    <x v="5"/>
    <x v="22"/>
    <n v="30305"/>
    <x v="0"/>
    <x v="2"/>
  </r>
  <r>
    <x v="1"/>
    <x v="1"/>
    <n v="61989100"/>
    <x v="163"/>
    <s v="Vysoká škola báňská - Technická univerzita Ostrava/Hornicko-geologická fakulta"/>
    <n v="191882746"/>
    <s v="Z"/>
    <x v="0"/>
    <s v="Kodymová, Jana;Bártková, Magdaléna;Švehláková, Hana"/>
    <s v="Poloprovozní ověření možností udržitelnějšího využití digestátu ve standardní zemědělské praxi při pěstování kukuřice seté (Zea mays)."/>
    <x v="0"/>
    <x v="0"/>
    <n v="40100"/>
    <x v="0"/>
    <x v="3"/>
  </r>
  <r>
    <x v="1"/>
    <x v="1"/>
    <n v="61989100"/>
    <x v="163"/>
    <s v="Vysoká škola báňská - Technická univerzita Ostrava/Fakulta elektrotechniky a informatiky"/>
    <n v="191903254"/>
    <s v="N"/>
    <x v="0"/>
    <s v="Vozňák, Miroslav;Hylmar, Jiří;Blagodárný, David;Borka, Jindřich;Dušek, Jan;Kříž, Milan;Orčík, Lukáš;Platoš, Jan;Růžička, Jan;Sedláček, Marek"/>
    <s v="Specifický způsob odbavení cestujících a počet přepravených cestujících"/>
    <x v="4"/>
    <x v="31"/>
    <n v="50703"/>
    <x v="0"/>
    <x v="4"/>
  </r>
  <r>
    <x v="1"/>
    <x v="1"/>
    <n v="61989100"/>
    <x v="163"/>
    <s v="Vysoká škola báňská - Technická univerzita Ostrava/Ekonomická fakulta"/>
    <n v="191878542"/>
    <s v="C"/>
    <x v="0"/>
    <s v="Kahanec, M.;Pytliková, Mariola;Zimmermann, K.F."/>
    <s v="The Free Movement of Workers in an Enlarged European Union: Institutional Underpinnings of Economic Adjustment"/>
    <x v="4"/>
    <x v="12"/>
    <n v="50202"/>
    <x v="0"/>
    <x v="1"/>
  </r>
  <r>
    <x v="1"/>
    <x v="1"/>
    <n v="61989100"/>
    <x v="163"/>
    <s v="Vysoká škola báňská - Technická univerzita Ostrava/Ekonomická fakulta"/>
    <n v="191878544"/>
    <s v="B"/>
    <x v="0"/>
    <s v="Kresta, Aleš"/>
    <s v="Kvantitativní metody investování s aplikacemi v prostředí Matlab"/>
    <x v="4"/>
    <x v="12"/>
    <n v="50206"/>
    <x v="0"/>
    <x v="2"/>
  </r>
  <r>
    <x v="1"/>
    <x v="1"/>
    <n v="61989100"/>
    <x v="163"/>
    <s v="Vysoká škola báňská - Technická univerzita Ostrava/Ekonomická fakulta"/>
    <n v="191878547"/>
    <s v="C"/>
    <x v="0"/>
    <s v="Adsera, Alicia;Pytliková, Mariola"/>
    <s v="Language and Migration"/>
    <x v="4"/>
    <x v="12"/>
    <n v="50202"/>
    <x v="0"/>
    <x v="1"/>
  </r>
  <r>
    <x v="1"/>
    <x v="1"/>
    <n v="61989100"/>
    <x v="163"/>
    <s v="Vysoká škola báňská - Technická univerzita Ostrava/Ekonomická fakulta"/>
    <n v="191914251"/>
    <s v="B"/>
    <x v="0"/>
    <s v="Široký, Jan;Střílková, Regína;Krajňák, Michal"/>
    <s v="Trend, Development, Role and Importance of Corporate Taxes in the EU"/>
    <x v="4"/>
    <x v="12"/>
    <n v="50206"/>
    <x v="0"/>
    <x v="3"/>
  </r>
  <r>
    <x v="1"/>
    <x v="1"/>
    <n v="61989100"/>
    <x v="163"/>
    <s v="Vysoká škola báňská - Technická univerzita Ostrava/Ekonomická fakulta"/>
    <n v="191914361"/>
    <s v="C"/>
    <x v="0"/>
    <s v="Fojtíková, Lenka;Staníčková, Michaela;Melecký, Lukáš"/>
    <s v="Modeling of Human Capital and Impact on EU Regional Competitiveness"/>
    <x v="4"/>
    <x v="12"/>
    <n v="50202"/>
    <x v="0"/>
    <x v="2"/>
  </r>
  <r>
    <x v="1"/>
    <x v="1"/>
    <n v="61989100"/>
    <x v="163"/>
    <s v="Vysoká škola báňská - Technická univerzita Ostrava/Fakulta bezpečnostního inženýrství"/>
    <n v="191957392"/>
    <s v="N"/>
    <x v="0"/>
    <s v="Danihelka, Pavel;Baudišová, Barbora;Řehák, David;Koloničný, Jan;Kupka, David"/>
    <s v="Postup pro dotčené subjekty pro snížení dopadů vybraných prvků energetické kritické infrastruktury na životní prostředí"/>
    <x v="2"/>
    <x v="9"/>
    <s v="Environmental sciences (social aspects to be 5.7)"/>
    <x v="1"/>
    <x v="1"/>
  </r>
  <r>
    <x v="1"/>
    <x v="1"/>
    <n v="61989100"/>
    <x v="163"/>
    <s v="Vysoká škola báňská - Technická univerzita Ostrava/IT4Innovations"/>
    <n v="191984840"/>
    <s v="R"/>
    <x v="0"/>
    <s v="Lazecký, Milan"/>
    <s v="IT4S1 - System for Automatized Sentinel-1 Interferometric Monitoring"/>
    <x v="2"/>
    <x v="9"/>
    <s v="Environmental sciences (social aspects to be 5.7)"/>
    <x v="1"/>
    <x v="1"/>
  </r>
  <r>
    <x v="1"/>
    <x v="1"/>
    <n v="61989100"/>
    <x v="163"/>
    <s v="Vysoká škola báňská - Technická univerzita Ostrava/Výzkumné energetické centrum"/>
    <n v="191992379"/>
    <s v="N"/>
    <x v="0"/>
    <s v="Danihelka, Pavel;Baudišová, Barbora;Řehák, David;Koloničný, Jan;Kupka, David"/>
    <s v="Postup pro dotčené subjekty pro snížení dopadů vybraných prvků energetické kritické infrastruktury na životní prostředí"/>
    <x v="2"/>
    <x v="9"/>
    <s v="Environmental sciences (social aspects to be 5.7)"/>
    <x v="1"/>
    <x v="1"/>
  </r>
  <r>
    <x v="1"/>
    <x v="1"/>
    <n v="61989100"/>
    <x v="163"/>
    <s v="Vysoká škola báňská - Technická univerzita Ostrava/Fakulta stavební"/>
    <n v="191982347"/>
    <s v="V"/>
    <x v="0"/>
    <s v="Rapantová, Naďa;Nachmilner, Lumír;Horyna, Jan;Ličbinská, Monika"/>
    <s v="Úvodní model transportu radionuklidů z hlubinného úložiště"/>
    <x v="2"/>
    <x v="9"/>
    <s v="Environmental sciences (social aspects to be 5.7)"/>
    <x v="1"/>
    <x v="2"/>
  </r>
  <r>
    <x v="1"/>
    <x v="1"/>
    <n v="61989100"/>
    <x v="163"/>
    <s v="Vysoká škola báňská - Technická univerzita Ostrava/Hornicko-geologická fakulta"/>
    <n v="191983451"/>
    <s v="V"/>
    <x v="1"/>
    <s v="Hladík, Vít;Krejčí, Oldřich;Franců, Juraj;Berenblyum, Roman;Ford, Eric;Sedlák, Jiří;Kolejka, Vladimír;Klempa, Martin"/>
    <s v="Příprava výzkumného pilotního projektu geologického ukládání CO2 v České republice - Závěrečná zpráva o řešení projektu REPP-CO2"/>
    <x v="2"/>
    <x v="9"/>
    <s v="Meteorology and atmospheric sciences"/>
    <x v="1"/>
    <x v="2"/>
  </r>
  <r>
    <x v="1"/>
    <x v="1"/>
    <n v="61989100"/>
    <x v="163"/>
    <s v="Vysoká škola báňská - Technická univerzita Ostrava/Institut environmentálních technologií"/>
    <n v="191878468"/>
    <s v="G"/>
    <x v="1"/>
    <s v="Matějová, Lenka;Kočí, Kamila"/>
    <s v="Ce0,05Ti0,95O2 kompozit připravený za použití přetlakových tekutin - potencionální fotokatalyzátor pro rozklad N2O"/>
    <x v="2"/>
    <x v="17"/>
    <s v="Inorganic and nuclear chemistry"/>
    <x v="1"/>
    <x v="2"/>
  </r>
  <r>
    <x v="1"/>
    <x v="1"/>
    <n v="61989100"/>
    <x v="163"/>
    <s v="Vysoká škola báňská - Technická univerzita Ostrava/Institut environmentálních technologií"/>
    <n v="191914887"/>
    <s v="V"/>
    <x v="1"/>
    <s v="Pacultová, Kateřina;Troppová, Ivana;Klegová, Anna;Fridrichová, Dagmar;Lang, Jaroslav;Obalová, Lucie"/>
    <s v="Výzkum kinetického průběhu selektivní katalytické redukce NOx s využitím strukturovaných katalyzátorů na bázi V2O5 a TiO2 na nosiči z keramické pěny"/>
    <x v="2"/>
    <x v="17"/>
    <s v="Physical chemistry"/>
    <x v="1"/>
    <x v="0"/>
  </r>
  <r>
    <x v="1"/>
    <x v="1"/>
    <n v="61989100"/>
    <x v="163"/>
    <s v="Vysoká škola báňská - Technická univerzita Ostrava/Fakulta metalurgie a materiálového inženýrství"/>
    <n v="191983719"/>
    <s v="V"/>
    <x v="0"/>
    <s v="Řeháčková, Lenka;Rosypalová, Silvie;Dudek, Rostislav"/>
    <s v="Rheological properties of the glass samples"/>
    <x v="2"/>
    <x v="17"/>
    <s v="Inorganic and nuclear chemistry"/>
    <x v="1"/>
    <x v="3"/>
  </r>
  <r>
    <x v="1"/>
    <x v="1"/>
    <n v="61989100"/>
    <x v="163"/>
    <s v="Vysoká škola báňská - Technická univerzita Ostrava/Fakulta metalurgie a materiálového inženýrství"/>
    <n v="191914131"/>
    <s v="F"/>
    <x v="1"/>
    <s v="Pištora, Jaromír;Lesňák, Michal;Vlček, Jaroslav"/>
    <s v="MO-SPR senzor"/>
    <x v="2"/>
    <x v="16"/>
    <s v="Optics (including laser optics and_x000a_quantum optics)"/>
    <x v="1"/>
    <x v="2"/>
  </r>
  <r>
    <x v="1"/>
    <x v="1"/>
    <n v="61989100"/>
    <x v="163"/>
    <s v="Vysoká škola báňská - Technická univerzita Ostrava/Hornicko-geologická fakulta"/>
    <n v="191913787"/>
    <s v="P"/>
    <x v="1"/>
    <s v="Dvorský, Richard;Jandačka, Petr;Luňáček, Jiří"/>
    <s v="Zařízení pro měření měrného povrchu partikulárních látek kapilární elevací"/>
    <x v="2"/>
    <x v="16"/>
    <s v="-"/>
    <x v="1"/>
    <x v="2"/>
  </r>
  <r>
    <x v="1"/>
    <x v="1"/>
    <n v="61989100"/>
    <x v="163"/>
    <s v="Vysoká škola báňská - Technická univerzita Ostrava/Hornicko-geologická fakulta"/>
    <n v="191983280"/>
    <s v="B"/>
    <x v="1"/>
    <s v="Klokočník, Jaroslav;Kostelecký, Jan;Bezděk, Aleš"/>
    <s v="Gravitational Atlas of Antarctica"/>
    <x v="2"/>
    <x v="16"/>
    <s v="Particles and field physics"/>
    <x v="1"/>
    <x v="2"/>
  </r>
  <r>
    <x v="1"/>
    <x v="1"/>
    <n v="61989100"/>
    <x v="163"/>
    <s v="Vysoká škola báňská - Technická univerzita Ostrava/Fakulta metalurgie a materiálového inženýrství"/>
    <n v="191914132"/>
    <s v="G"/>
    <x v="1"/>
    <s v="Lesňák, Michal;Svoboda, Radek"/>
    <s v="Biočip pro detekci lidského albuminu"/>
    <x v="2"/>
    <x v="16"/>
    <s v="Optics (including laser optics and_x000a_quantum optics)"/>
    <x v="1"/>
    <x v="0"/>
  </r>
  <r>
    <x v="1"/>
    <x v="1"/>
    <n v="61989100"/>
    <x v="163"/>
    <s v="Vysoká škola báňská - Technická univerzita Ostrava/Hornicko-geologická fakulta"/>
    <n v="191913845"/>
    <s v="P"/>
    <x v="1"/>
    <s v="Tomis, Longin;Kebo, Vladimír;Valíček, Jan"/>
    <s v="Způsob a zařízení pro zjišťování magnetických vlastností materiálu, zejména oceli"/>
    <x v="2"/>
    <x v="16"/>
    <s v="Particles and field physics"/>
    <x v="1"/>
    <x v="0"/>
  </r>
  <r>
    <x v="1"/>
    <x v="1"/>
    <n v="61989100"/>
    <x v="163"/>
    <s v="Vysoká škola báňská - Technická univerzita Ostrava/IT4Innovations"/>
    <n v="191984920"/>
    <s v="R"/>
    <x v="1"/>
    <s v="Rusek, Martin;Slaninová, Kateřina;Martinovič, Jan"/>
    <s v="Time Series Comparer based on Dynamic Programming"/>
    <x v="2"/>
    <x v="8"/>
    <s v="Computer sciences, information science, bioinformathics (hardware development to be 2.2, social aspect to be 5.8)"/>
    <x v="1"/>
    <x v="0"/>
  </r>
  <r>
    <x v="1"/>
    <x v="1"/>
    <n v="61989100"/>
    <x v="163"/>
    <s v="Vysoká škola báňská - Technická univerzita Ostrava/IT4Innovations"/>
    <n v="191984841"/>
    <s v="R"/>
    <x v="1"/>
    <s v="Martinovič, Tomáš;Zitzlsberger, Georg"/>
    <s v="RQA_HPC"/>
    <x v="2"/>
    <x v="39"/>
    <s v="Applied mathematics"/>
    <x v="1"/>
    <x v="2"/>
  </r>
  <r>
    <x v="1"/>
    <x v="1"/>
    <n v="61989100"/>
    <x v="163"/>
    <s v="Vysoká škola báňská - Technická univerzita Ostrava/Centrum energetického využití netradičních zdrojů energie"/>
    <n v="191914928"/>
    <s v="B"/>
    <x v="1"/>
    <s v="Prokop, Lukáš;Mišák, Stanislav"/>
    <s v="Operation Characteristics of Renewable Energy Sources"/>
    <x v="1"/>
    <x v="28"/>
    <s v="Energy and fuels"/>
    <x v="1"/>
    <x v="2"/>
  </r>
  <r>
    <x v="1"/>
    <x v="1"/>
    <n v="61989100"/>
    <x v="163"/>
    <s v="Vysoká škola báňská - Technická univerzita Ostrava/Hornicko-geologická fakulta"/>
    <n v="191983489"/>
    <s v="F"/>
    <x v="0"/>
    <s v="Porzer, Michal;Klempa, Martin;Bujok, Petr"/>
    <s v="Injektážní směs do vrtů pro tepelná čerpadla"/>
    <x v="1"/>
    <x v="28"/>
    <s v="Marine engineering, sea vessels"/>
    <x v="1"/>
    <x v="2"/>
  </r>
  <r>
    <x v="1"/>
    <x v="1"/>
    <n v="61989100"/>
    <x v="163"/>
    <s v="Vysoká škola báňská - Technická univerzita Ostrava/Hornicko-geologická fakulta"/>
    <n v="191992290"/>
    <s v="N"/>
    <x v="0"/>
    <s v="Staněk, František;Jelínek, Jan;Grygar, Radomír;Franěk, Jan;Jarošová, Marcela"/>
    <s v="Metodika tvorby a vizualizace 3D modelu ložiska grafitu Český Krumlov – Městský vrch"/>
    <x v="1"/>
    <x v="28"/>
    <s v="Mining and mineral processing"/>
    <x v="1"/>
    <x v="2"/>
  </r>
  <r>
    <x v="1"/>
    <x v="1"/>
    <n v="61989100"/>
    <x v="163"/>
    <s v="Vysoká škola báňská - Technická univerzita Ostrava/Výzkumné energetické centrum"/>
    <n v="191984383"/>
    <s v="P"/>
    <x v="0"/>
    <s v="Ochodek, Tadeáš;Koloničný, Jan;Horák, Jiří;Kupka, David"/>
    <s v="Systém akumulace odpadního tepla vznikajícího při průmyslových procesech pro výrobu elektrické energie"/>
    <x v="1"/>
    <x v="28"/>
    <s v="Energy and fuels"/>
    <x v="1"/>
    <x v="2"/>
  </r>
  <r>
    <x v="1"/>
    <x v="1"/>
    <n v="61989100"/>
    <x v="163"/>
    <s v="Vysoká škola báňská - Technická univerzita Ostrava/Výzkumné energetické centrum"/>
    <n v="191984511"/>
    <s v="V"/>
    <x v="0"/>
    <s v="Horák, Jiří;Dej, Milan;Bajer, Stanislav"/>
    <s v="Podklady pro zpracování metodiky indikace spalování odpadu prostřednictvím analýzy popela"/>
    <x v="1"/>
    <x v="28"/>
    <s v="Energy and fuels"/>
    <x v="1"/>
    <x v="2"/>
  </r>
  <r>
    <x v="1"/>
    <x v="1"/>
    <n v="61989100"/>
    <x v="163"/>
    <s v="Vysoká škola báňská - Technická univerzita Ostrava/Výzkumné energetické centrum"/>
    <n v="191992377"/>
    <s v="F"/>
    <x v="0"/>
    <s v="Pešat, Jan;Ryšavý, Jiří;Kubesa, Petr;Horák, Jiří;Krpec, Kamil;Hopan, František;Ochodek, Tadeáš;Koloničný, Jan"/>
    <s v="Nízkoemisní hořák pro teplovodní kotle malého výkonu spalující tuhá paliva"/>
    <x v="1"/>
    <x v="28"/>
    <s v="Energy and fuels"/>
    <x v="1"/>
    <x v="2"/>
  </r>
  <r>
    <x v="1"/>
    <x v="1"/>
    <n v="61989100"/>
    <x v="163"/>
    <s v="Vysoká škola báňská - Technická univerzita Ostrava/Výzkumné energetické centrum"/>
    <n v="191992380"/>
    <s v="F"/>
    <x v="0"/>
    <s v="Ochodek, Tadeáš;Borovec, Karel;Blejchař, Tomáš;Friedel, Pavel"/>
    <s v="Chlazená sonda s rozprašovací tryskou pro dávkování reakčního činidla"/>
    <x v="1"/>
    <x v="28"/>
    <s v="Energy and fuels"/>
    <x v="1"/>
    <x v="2"/>
  </r>
  <r>
    <x v="1"/>
    <x v="1"/>
    <n v="61989100"/>
    <x v="163"/>
    <s v="Vysoká škola báňská - Technická univerzita Ostrava/Centrum energetického využití netradičních zdrojů energie"/>
    <n v="191914902"/>
    <s v="B"/>
    <x v="1"/>
    <s v="Mišák, Stanislav"/>
    <s v="Zemní poruchy ve vysokonapěťových soustavách"/>
    <x v="1"/>
    <x v="28"/>
    <s v="Energy and fuels"/>
    <x v="1"/>
    <x v="0"/>
  </r>
  <r>
    <x v="1"/>
    <x v="1"/>
    <n v="61989100"/>
    <x v="163"/>
    <s v="Vysoká škola báňská - Technická univerzita Ostrava/Centrum energetického využití netradičních zdrojů energie"/>
    <n v="191981687"/>
    <s v="F"/>
    <x v="0"/>
    <s v="Čech, Bohumír;Dvořák, Pavel;Vávrová, Zuzana;Fojtů, Radim;Palička, Ondřej"/>
    <s v="Návratová klapka obratového třídiče, zejména pro tlukadlové mlýny"/>
    <x v="1"/>
    <x v="28"/>
    <s v="Energy and fuels"/>
    <x v="1"/>
    <x v="0"/>
  </r>
  <r>
    <x v="1"/>
    <x v="1"/>
    <n v="61989100"/>
    <x v="163"/>
    <s v="Vysoká škola báňská - Technická univerzita Ostrava/Fakulta metalurgie a materiálového inženýrství"/>
    <n v="191878822"/>
    <s v="C"/>
    <x v="1"/>
    <s v="Praus, Petr"/>
    <s v="Nanocomposite of Montmorillonite and ZnS Nanoparticles: Preparation and Application for Photocatalysis"/>
    <x v="1"/>
    <x v="34"/>
    <s v="Composites (including laminates, reinforced plastics, cermets, combined natural and synthetic fibre fabrics; filled composites)"/>
    <x v="1"/>
    <x v="0"/>
  </r>
  <r>
    <x v="1"/>
    <x v="1"/>
    <n v="61989100"/>
    <x v="163"/>
    <s v="Vysoká škola báňská - Technická univerzita Ostrava/Fakulta metalurgie a materiálového inženýrství"/>
    <n v="191914087"/>
    <s v="V"/>
    <x v="1"/>
    <s v="Schindler, Ivo;Kawulok, Petr;Rusz, Stanislav;Kawulok, Rostislav;Opěla, Petr"/>
    <s v="Plastometrické studium a verifikační laboratorní válcování vysokouhlíkové oceli za tepla"/>
    <x v="1"/>
    <x v="34"/>
    <s v="-"/>
    <x v="1"/>
    <x v="0"/>
  </r>
  <r>
    <x v="1"/>
    <x v="1"/>
    <n v="61989100"/>
    <x v="163"/>
    <s v="Vysoká škola báňská - Technická univerzita Ostrava/Fakulta metalurgie a materiálového inženýrství"/>
    <n v="191914090"/>
    <s v="B"/>
    <x v="1"/>
    <s v="Kavička, František;Dobrovská, Jana;Štětina, Josef;Stránský, Karel;Katolický, Jaroslav;Sekanina, Bohumil;Heger, Jaromír;Francová, Hana"/>
    <s v="Numerical models of solidification and their application in metal and ceramic technology"/>
    <x v="1"/>
    <x v="34"/>
    <s v="Materials engineering"/>
    <x v="1"/>
    <x v="0"/>
  </r>
  <r>
    <x v="1"/>
    <x v="1"/>
    <n v="61989100"/>
    <x v="163"/>
    <s v="Vysoká škola báňská - Technická univerzita Ostrava/Fakulta metalurgie a materiálového inženýrství"/>
    <n v="191967834"/>
    <s v="P"/>
    <x v="0"/>
    <s v="Petržela, Jiří;Laszló, Vladimír;Cechel, Tomáš;Greger, Miroslav"/>
    <s v="Způsob výroby dna nádoby s přírubou"/>
    <x v="1"/>
    <x v="34"/>
    <s v="Ceramics"/>
    <x v="1"/>
    <x v="0"/>
  </r>
  <r>
    <x v="1"/>
    <x v="1"/>
    <n v="61989100"/>
    <x v="163"/>
    <s v="Vysoká škola báňská - Technická univerzita Ostrava/Fakulta metalurgie a materiálového inženýrství"/>
    <n v="191967836"/>
    <s v="P"/>
    <x v="0"/>
    <s v="Petržela, Jiří;László, Vladimír;Cechel, Tomáš;Greger, Miroslav"/>
    <s v="A METHOD FOR THE MANUFACTURE OF VESSEL BOTTOM"/>
    <x v="1"/>
    <x v="34"/>
    <s v="Ceramics"/>
    <x v="1"/>
    <x v="0"/>
  </r>
  <r>
    <x v="1"/>
    <x v="1"/>
    <n v="61989100"/>
    <x v="163"/>
    <s v="Vysoká škola báňská - Technická univerzita Ostrava/Fakulta metalurgie a materiálového inženýrství"/>
    <n v="191992320"/>
    <s v="F"/>
    <x v="0"/>
    <s v="Vaculík, Miroslav;Kukutschová, Jana;Mamulová Kutláková, Kateřina;Kovář, Pavel"/>
    <s v="Frikční směs obsahující titanát s nevláknitou morfologií částic"/>
    <x v="1"/>
    <x v="34"/>
    <s v="Ceramics"/>
    <x v="1"/>
    <x v="0"/>
  </r>
  <r>
    <x v="1"/>
    <x v="1"/>
    <n v="61989100"/>
    <x v="163"/>
    <s v="Vysoká škola báňská - Technická univerzita Ostrava/Fakulta metalurgie a materiálového inženýrství"/>
    <n v="191992344"/>
    <s v="Z"/>
    <x v="0"/>
    <s v="Válek, Ladislav;Pachlopník, Radim;Marek, Aleš;Gumulec, Tomáš;Tkadlečková, Markéta;Gryc, Karel"/>
    <s v="Návrh, ověření a optimalizace technologie odlévání sochorů velkých průměru (cca 400 mm)"/>
    <x v="1"/>
    <x v="34"/>
    <s v="Ceramics"/>
    <x v="1"/>
    <x v="0"/>
  </r>
  <r>
    <x v="1"/>
    <x v="1"/>
    <n v="61989100"/>
    <x v="163"/>
    <s v="Vysoká škola báňská - Technická univerzita Ostrava/Fakulta metalurgie a materiálového inženýrství"/>
    <n v="191992350"/>
    <s v="Z"/>
    <x v="0"/>
    <s v="Jonšta, Petr;Carbol, Zdeněk;Sušovský, Michal;Michalek, Karel;Tkadlečková, Markéta"/>
    <s v="Výroba nástrojové oceli 56NiCrMoV7, vč. č.zn. 00.9663 a její modifikace na EOP č.5 technologií LF VD do nového typu bramové kokily P40N"/>
    <x v="1"/>
    <x v="34"/>
    <s v="Ceramics"/>
    <x v="1"/>
    <x v="0"/>
  </r>
  <r>
    <x v="1"/>
    <x v="1"/>
    <n v="61989100"/>
    <x v="163"/>
    <s v="Vysoká škola báňská - Technická univerzita Ostrava/Centrum pokročilých inovačních technologií"/>
    <n v="191984575"/>
    <s v="V"/>
    <x v="0"/>
    <s v="Mareš, Vratislav;Horsák, Lukáš"/>
    <s v="Tenzometrické měření tlakové nádoby v průběhu tlakových zkoušek"/>
    <x v="1"/>
    <x v="34"/>
    <s v="Materials engineering"/>
    <x v="1"/>
    <x v="3"/>
  </r>
  <r>
    <x v="1"/>
    <x v="1"/>
    <n v="61989100"/>
    <x v="163"/>
    <s v="Vysoká škola báňská - Technická univerzita Ostrava/Fakulta metalurgie a materiálového inženýrství"/>
    <n v="191992348"/>
    <s v="P"/>
    <x v="0"/>
    <s v="Greger, Miroslav;Petržela, Jiří;László, Vladimír;Juhas, Miroslav;Sušovský, Michal"/>
    <s v="Způsob kování a tepelného zpracování výkovků kruhových desek z nerezavějících CrNi ocelí legovaných niobem"/>
    <x v="1"/>
    <x v="34"/>
    <s v="Ceramics"/>
    <x v="1"/>
    <x v="3"/>
  </r>
  <r>
    <x v="1"/>
    <x v="1"/>
    <n v="61989100"/>
    <x v="163"/>
    <s v="Vysoká škola báňská - Technická univerzita Ostrava/Fakulta metalurgie a materiálového inženýrství"/>
    <n v="191992351"/>
    <s v="F"/>
    <x v="0"/>
    <s v="Jonšta, Petr;Carbol, Zdeněk;Sušovský, Michal;Tkadlečková, Markéta;Socha, Ladislav;Gryc, Karel;Michalek, Karel"/>
    <s v="Bramová kokila pro odlévání nástrojových ocelí"/>
    <x v="1"/>
    <x v="34"/>
    <s v="Ceramics"/>
    <x v="1"/>
    <x v="3"/>
  </r>
  <r>
    <x v="1"/>
    <x v="1"/>
    <n v="61989100"/>
    <x v="163"/>
    <s v="Vysoká škola báňská - Technická univerzita Ostrava/Fakulta metalurgie a materiálového inženýrství"/>
    <n v="191992352"/>
    <s v="P"/>
    <x v="0"/>
    <s v="Greger, Miroslav;Petržela, Jiří;László, Vladimír"/>
    <s v="Způsob výroby kovaných pravoúhlých desek z dutých ingotů"/>
    <x v="1"/>
    <x v="34"/>
    <s v="Ceramics"/>
    <x v="1"/>
    <x v="3"/>
  </r>
  <r>
    <x v="1"/>
    <x v="1"/>
    <n v="61989100"/>
    <x v="163"/>
    <s v="Vysoká škola báňská - Technická univerzita Ostrava/Institut environmentálních technologií"/>
    <n v="191984636"/>
    <s v="V"/>
    <x v="0"/>
    <s v="Pacultová, Kateřina;Klegová, Anna;Lang, Jaroslav;Troppová, Ivana;Fridrichová, Dagmar;Buček, Pavel;Obalová, Lucie"/>
    <s v="Optimalizace strukturovaných katalyzátorů na bázi V2O5 a TiO2 na nosiči z keramické pěny pro selektivní katalytickou redukci NOx"/>
    <x v="1"/>
    <x v="18"/>
    <s v="Chemical process engineering"/>
    <x v="1"/>
    <x v="2"/>
  </r>
  <r>
    <x v="1"/>
    <x v="1"/>
    <n v="61989100"/>
    <x v="163"/>
    <s v="Vysoká škola báňská - Technická univerzita Ostrava/Fakulta strojní"/>
    <n v="191903209"/>
    <s v="Z"/>
    <x v="1"/>
    <s v="Fojtík, David;Mihola, Milan;Podešva, Petr"/>
    <s v="Ověřená technologie měření vnitřních průměrů clon víka jaderných reaktorů VVER 440"/>
    <x v="1"/>
    <x v="36"/>
    <s v="Mechanical engineering"/>
    <x v="1"/>
    <x v="1"/>
  </r>
  <r>
    <x v="1"/>
    <x v="1"/>
    <n v="61989100"/>
    <x v="163"/>
    <s v="Vysoká škola báňská - Technická univerzita Ostrava/Fakulta strojní"/>
    <n v="191982724"/>
    <s v="V"/>
    <x v="0"/>
    <s v="Bojko, Marian;Kozubková, Milada;Hružík, Lumír;Bureček, Adam"/>
    <s v="Matematické modelování proudění spalin a částic ve výměníku tepla"/>
    <x v="1"/>
    <x v="36"/>
    <s v="Mechanical engineering"/>
    <x v="1"/>
    <x v="1"/>
  </r>
  <r>
    <x v="1"/>
    <x v="1"/>
    <n v="61989100"/>
    <x v="163"/>
    <s v="Vysoká škola báňská - Technická univerzita Ostrava/Fakulta strojní"/>
    <n v="191992185"/>
    <s v="Z"/>
    <x v="0"/>
    <s v="Fojtík, David;Mihola, Milan;Podešva, Petr"/>
    <s v="Ověřená technologie měření tlouštěk stěn polotovarů ráfků ocelových disků s plovoucí tloušťkou."/>
    <x v="1"/>
    <x v="36"/>
    <s v="Mechanical engineering"/>
    <x v="1"/>
    <x v="1"/>
  </r>
  <r>
    <x v="1"/>
    <x v="1"/>
    <n v="61989100"/>
    <x v="163"/>
    <s v="Vysoká škola báňská - Technická univerzita Ostrava/IT4Innovations"/>
    <n v="191985016"/>
    <s v="P"/>
    <x v="0"/>
    <s v="Gebauer, Marek;Lorenčuk, Zbyněk"/>
    <s v="Axiálně a radiálně chlazený brzdový kotouč s krytem"/>
    <x v="1"/>
    <x v="36"/>
    <s v="Mechanical engineering"/>
    <x v="1"/>
    <x v="1"/>
  </r>
  <r>
    <x v="1"/>
    <x v="1"/>
    <n v="61989100"/>
    <x v="163"/>
    <s v="Vysoká škola báňská - Technická univerzita Ostrava/Centrum energetického využití netradičních zdrojů energie"/>
    <n v="191984792"/>
    <s v="P"/>
    <x v="0"/>
    <s v="Žídek, Martin;Rozbroj, Jiří;Zegzulka, Jiří;Nečas, Jan;Marschalko, Marian"/>
    <s v="Validační systém tažných a tlačných nástrojů"/>
    <x v="1"/>
    <x v="36"/>
    <s v="Mechanical engineering"/>
    <x v="1"/>
    <x v="2"/>
  </r>
  <r>
    <x v="1"/>
    <x v="1"/>
    <n v="61989100"/>
    <x v="163"/>
    <s v="Vysoká škola báňská - Technická univerzita Ostrava/Fakulta strojní"/>
    <n v="191982545"/>
    <s v="P"/>
    <x v="0"/>
    <s v="Kudrna, Lukáš;Fries, Jiří;Učeň, Oldřich"/>
    <s v="Univerzální otočná podpěra pro ocelové profily"/>
    <x v="1"/>
    <x v="36"/>
    <s v="-"/>
    <x v="1"/>
    <x v="2"/>
  </r>
  <r>
    <x v="1"/>
    <x v="1"/>
    <n v="61989100"/>
    <x v="163"/>
    <s v="Vysoká škola báňská - Technická univerzita Ostrava/Fakulta strojní"/>
    <n v="191992211"/>
    <s v="P"/>
    <x v="1"/>
    <s v="Hrabovský, Leopold;Brázda, Robert;Bobok, Jiří"/>
    <s v="Vyrovnávač tahů v nosných lanech výtahů"/>
    <x v="1"/>
    <x v="36"/>
    <s v="Mechanical engineering"/>
    <x v="1"/>
    <x v="2"/>
  </r>
  <r>
    <x v="1"/>
    <x v="1"/>
    <n v="61989100"/>
    <x v="163"/>
    <s v="Vysoká škola báňská - Technická univerzita Ostrava/IT4Innovations"/>
    <n v="191984966"/>
    <s v="B"/>
    <x v="0"/>
    <s v="Dostál, Zdeněk;Kozubek, Tomáš;Sadowská, Marie;Vondrák, Vít"/>
    <s v="Scalable Algorithms for Contact Problems"/>
    <x v="1"/>
    <x v="36"/>
    <s v="Mechanical engineering"/>
    <x v="1"/>
    <x v="2"/>
  </r>
  <r>
    <x v="1"/>
    <x v="1"/>
    <n v="61989100"/>
    <x v="163"/>
    <s v="Vysoká škola báňská - Technická univerzita Ostrava/Fakulta strojní"/>
    <n v="191982711"/>
    <s v="P"/>
    <x v="0"/>
    <s v="Gebauer, Marek;Lorenčuk, Zbyněk"/>
    <s v="Axiálně a radiálně chlazený brzdový kotouč s krytem"/>
    <x v="1"/>
    <x v="36"/>
    <s v="Mechanical engineering"/>
    <x v="1"/>
    <x v="0"/>
  </r>
  <r>
    <x v="1"/>
    <x v="1"/>
    <n v="61989100"/>
    <x v="163"/>
    <s v="Vysoká škola báňská - Technická univerzita Ostrava/Fakulta strojní"/>
    <n v="191992192"/>
    <s v="O"/>
    <x v="0"/>
    <s v="Brázda, Robert;Poruba, Zdeněk;Tichý, Lukáš"/>
    <s v="Zařízení a analýza vybraných vlastností partikulárních látek"/>
    <x v="1"/>
    <x v="36"/>
    <s v="Applied mechanics"/>
    <x v="1"/>
    <x v="0"/>
  </r>
  <r>
    <x v="1"/>
    <x v="1"/>
    <n v="61989100"/>
    <x v="163"/>
    <s v="Vysoká škola báňská - Technická univerzita Ostrava/IT4Innovations"/>
    <n v="191915196"/>
    <s v="G"/>
    <x v="1"/>
    <s v="Ferfecki, Petr;Zapoměl, Jaroslav"/>
    <s v="Magnetoreologický tlumič pro rotorovou soustavu RK4 Rotor Kit"/>
    <x v="1"/>
    <x v="36"/>
    <s v="Applied mechanics"/>
    <x v="1"/>
    <x v="0"/>
  </r>
  <r>
    <x v="1"/>
    <x v="1"/>
    <n v="61989100"/>
    <x v="163"/>
    <s v="Vysoká škola báňská - Technická univerzita Ostrava/Centrum pokročilých inovačních technologií"/>
    <n v="191984574"/>
    <s v="V"/>
    <x v="0"/>
    <s v="Mareš, Vratislav;Horsák, Lukáš;Brumek, Petr"/>
    <s v="Simulace vysokorychlostního nárazu do spoje Al-trubky"/>
    <x v="1"/>
    <x v="36"/>
    <s v="Mechanical engineering"/>
    <x v="1"/>
    <x v="3"/>
  </r>
  <r>
    <x v="1"/>
    <x v="1"/>
    <n v="61989100"/>
    <x v="163"/>
    <s v="Vysoká škola báňská - Technická univerzita Ostrava/Centrum pokročilých inovačních technologií"/>
    <n v="191984583"/>
    <s v="V"/>
    <x v="0"/>
    <s v="Zamarský, Petr;Szweda, Jan;Weisz, Michal;Nevřela, Martin;Wilhelm, Petr"/>
    <s v="Analýza mechanických vlastnosti plošiny Kinematické parametry frekvenčně modální vlastnosti modulární zvedací plošiny 5×1m"/>
    <x v="1"/>
    <x v="36"/>
    <s v="Aerospace engineering"/>
    <x v="1"/>
    <x v="3"/>
  </r>
  <r>
    <x v="1"/>
    <x v="1"/>
    <n v="61989100"/>
    <x v="163"/>
    <s v="Vysoká škola báňská - Technická univerzita Ostrava/Centrum pokročilých inovačních technologií"/>
    <n v="191984587"/>
    <s v="V"/>
    <x v="0"/>
    <s v="Zamarský, Petr;Szweda, Jan;Weisz, Michal;Nevřela, Martin;Wilhelm, Petr"/>
    <s v="Validation of the properties of a semi-anechoic chamber for acoustic measurements according to ISO 3745"/>
    <x v="1"/>
    <x v="36"/>
    <s v="Audio engineering, reliability analysis"/>
    <x v="1"/>
    <x v="3"/>
  </r>
  <r>
    <x v="1"/>
    <x v="1"/>
    <n v="61989100"/>
    <x v="163"/>
    <s v="Vysoká škola báňská - Technická univerzita Ostrava/Fakulta strojní"/>
    <n v="191912719"/>
    <s v="P"/>
    <x v="1"/>
    <s v="Šimek, Jiří;Tůma, Jiří;Mahdal, Miroslav;Škuta, Jaromír"/>
    <s v="Sestava aktivního ložiskového stojanu a ložiska"/>
    <x v="1"/>
    <x v="36"/>
    <s v="Mechanical engineering"/>
    <x v="1"/>
    <x v="3"/>
  </r>
  <r>
    <x v="1"/>
    <x v="1"/>
    <n v="61989100"/>
    <x v="163"/>
    <s v="Vysoká škola báňská - Technická univerzita Ostrava/Fakulta strojní"/>
    <n v="191982772"/>
    <s v="F"/>
    <x v="1"/>
    <s v="Sadílek, Marek;Hrabovský, Adam"/>
    <s v="Ergonomické CAD/CAM polohovací zařízení"/>
    <x v="1"/>
    <x v="36"/>
    <s v="Mechanical engineering"/>
    <x v="1"/>
    <x v="3"/>
  </r>
  <r>
    <x v="1"/>
    <x v="1"/>
    <n v="61989100"/>
    <x v="163"/>
    <s v="Vysoká škola báňská - Technická univerzita Ostrava/IT4Innovations"/>
    <n v="191915238"/>
    <s v="V"/>
    <x v="1"/>
    <s v="Kozubek, Tomáš;Ferfecki, Petr;Fojtík, František"/>
    <s v="Výpočtové modelování teplotních polí ve svitcích z drátů a pásů - část 2"/>
    <x v="1"/>
    <x v="36"/>
    <s v="Applied mechanics"/>
    <x v="1"/>
    <x v="3"/>
  </r>
  <r>
    <x v="1"/>
    <x v="1"/>
    <n v="61989100"/>
    <x v="163"/>
    <s v="Vysoká škola báňská - Technická univerzita Ostrava/IT4Innovations"/>
    <n v="191984987"/>
    <s v="V"/>
    <x v="0"/>
    <s v="Brzobohatý, Tomáš;Ferfecki, Petr;Fojtík, František"/>
    <s v="Výpočtová simulace ochlazování válců během procesu válcování s cílem optimalizovat kvalitu vývalku a životnost válců - část 2 (počítačové simulace napěťových, deformačních polí ochlazovaných válců)"/>
    <x v="1"/>
    <x v="36"/>
    <s v="Mechanical engineering"/>
    <x v="1"/>
    <x v="3"/>
  </r>
  <r>
    <x v="1"/>
    <x v="1"/>
    <n v="61989100"/>
    <x v="163"/>
    <s v="Vysoká škola báňská - Technická univerzita Ostrava/Fakulta elektrotechniky a informatiky"/>
    <n v="191903250"/>
    <s v="F"/>
    <x v="1"/>
    <s v="Vašinek, Vladimír;Nedoma, Jan;Čubík, Jakub;Kepák, Stanislav;Závodný, Petr;Martinek, Radek;Fajkus, Marcel;Šiška, Petr"/>
    <s v="Nedestruktivní systém pro měření rychlosti v dopravním provozu"/>
    <x v="1"/>
    <x v="29"/>
    <s v="Electrical and electronic engineering"/>
    <x v="1"/>
    <x v="1"/>
  </r>
  <r>
    <x v="1"/>
    <x v="1"/>
    <n v="61989100"/>
    <x v="163"/>
    <s v="Vysoká škola báňská - Technická univerzita Ostrava/Fakulta elektrotechniky a informatiky"/>
    <n v="191913205"/>
    <s v="F"/>
    <x v="1"/>
    <s v="Vašinek, Vladimír;Nedoma, Jan;Fajkus, Marcel;Martinek, Radek"/>
    <s v="Zařízení pro monitorování základních vitálních funkcí lidského těla"/>
    <x v="1"/>
    <x v="29"/>
    <s v="-"/>
    <x v="1"/>
    <x v="2"/>
  </r>
  <r>
    <x v="1"/>
    <x v="1"/>
    <n v="61989100"/>
    <x v="163"/>
    <s v="Vysoká škola báňská - Technická univerzita Ostrava/Fakulta elektrotechniky a informatiky"/>
    <n v="191982841"/>
    <s v="V"/>
    <x v="0"/>
    <s v="Kolář, Václav;Hrbáč, Roman;Mlčák, Tomáš"/>
    <s v="Vývoj prototypu regulované elektrické drenáže s inteligentním řízením"/>
    <x v="1"/>
    <x v="29"/>
    <s v="Electrical and electronic engineering"/>
    <x v="1"/>
    <x v="2"/>
  </r>
  <r>
    <x v="1"/>
    <x v="1"/>
    <n v="61989100"/>
    <x v="163"/>
    <s v="Vysoká škola báňská - Technická univerzita Ostrava/Fakulta elektrotechniky a informatiky"/>
    <n v="191982863"/>
    <s v="P"/>
    <x v="0"/>
    <s v="Vašinek, Vladimír;Nedoma, Jan;Fajkus, Marcel;Martinek, Radek"/>
    <s v="Optovláknový měřicí systém pro monitorování vitálních funkcí lidského těla"/>
    <x v="1"/>
    <x v="29"/>
    <s v="Electrical and electronic engineering"/>
    <x v="1"/>
    <x v="2"/>
  </r>
  <r>
    <x v="1"/>
    <x v="1"/>
    <n v="61989100"/>
    <x v="163"/>
    <s v="Vysoká škola báňská - Technická univerzita Ostrava/Fakulta elektrotechniky a informatiky"/>
    <n v="191983166"/>
    <s v="V"/>
    <x v="0"/>
    <s v="Šimoník, Petr;Mrověc, Tomáš"/>
    <s v="Návrh, specifikace, uvedení do provozu a verifikace testovacího systému pro testování řídících jednotek; tvorba, spuštění a analýza testů, provedení regresních testů - Výzkumná zpráva k HS4301702"/>
    <x v="1"/>
    <x v="29"/>
    <s v="Automation and control systems"/>
    <x v="1"/>
    <x v="2"/>
  </r>
  <r>
    <x v="1"/>
    <x v="1"/>
    <n v="61989100"/>
    <x v="163"/>
    <s v="Vysoká škola báňská - Technická univerzita Ostrava/Fakulta elektrotechniky a informatiky"/>
    <n v="191992228"/>
    <s v="G"/>
    <x v="0"/>
    <s v="Unucka, Jakub;Konečný, Jaromír;Boháč, Miroslav"/>
    <s v="Systém pro identifikaci tagu v definovaném prostoru zdravotnického zařízení s využitím technologie RFID"/>
    <x v="1"/>
    <x v="29"/>
    <s v="Electrical and electronic engineering"/>
    <x v="1"/>
    <x v="2"/>
  </r>
  <r>
    <x v="1"/>
    <x v="1"/>
    <n v="61989100"/>
    <x v="163"/>
    <s v="Vysoká škola báňská - Technická univerzita Ostrava/Fakulta elektrotechniky a informatiky"/>
    <n v="191903237"/>
    <s v="P"/>
    <x v="1"/>
    <s v="Vašinek, Vladimír;Nedoma, Jan;Zbořil, Ondřej;Kajnar, Tomáš"/>
    <s v="Optovláknový a dotykový senzor pro zabezpečení vybraných prostor"/>
    <x v="1"/>
    <x v="29"/>
    <s v="Electrical and electronic engineering"/>
    <x v="1"/>
    <x v="0"/>
  </r>
  <r>
    <x v="1"/>
    <x v="1"/>
    <n v="61989100"/>
    <x v="163"/>
    <s v="Vysoká škola báňská - Technická univerzita Ostrava/Fakulta elektrotechniky a informatiky"/>
    <n v="191983122"/>
    <s v="V"/>
    <x v="0"/>
    <s v="Slanina, Zdeněk;Dočekal, Tomáš;Golembiovský, Matěj;Dedek, Jan;Fiedorová, Klára;Kolařík, Jakub"/>
    <s v="Vývoj akumulátorových systémů pro stacionární aplikace"/>
    <x v="1"/>
    <x v="29"/>
    <s v="Electrical and electronic engineering"/>
    <x v="1"/>
    <x v="0"/>
  </r>
  <r>
    <x v="1"/>
    <x v="1"/>
    <n v="61989100"/>
    <x v="163"/>
    <s v="Vysoká škola báňská - Technická univerzita Ostrava/Fakulta elektrotechniky a informatiky"/>
    <n v="191983147"/>
    <s v="C"/>
    <x v="0"/>
    <s v="Musílek, Petr;Prauzek, Michal;Krömer, Pavel;Rodway, James;Bartoň, Tomáš"/>
    <s v="Intelligent Energy Management for Environmental Monitoring Systems"/>
    <x v="1"/>
    <x v="29"/>
    <s v="Electrical and electronic engineering"/>
    <x v="1"/>
    <x v="0"/>
  </r>
  <r>
    <x v="1"/>
    <x v="1"/>
    <n v="61989100"/>
    <x v="163"/>
    <s v="Vysoká škola báňská - Technická univerzita Ostrava/Fakulta elektrotechniky a informatiky"/>
    <n v="191983154"/>
    <s v="G"/>
    <x v="0"/>
    <s v="Mlčák, Tomáš;Hrbáč, Roman"/>
    <s v="Prototyp moderního žíhacího zdroje s využitím programovatelného logického automatu, průmyslového počítače s možností dálkové správy přes internet"/>
    <x v="1"/>
    <x v="29"/>
    <s v="Electrical and electronic engineering"/>
    <x v="1"/>
    <x v="0"/>
  </r>
  <r>
    <x v="1"/>
    <x v="1"/>
    <n v="61989100"/>
    <x v="163"/>
    <s v="Vysoká škola báňská - Technická univerzita Ostrava/Fakulta elektrotechniky a informatiky"/>
    <n v="191983205"/>
    <s v="F"/>
    <x v="0"/>
    <s v="Vašinek, Vladimír;Jaroš, Jakub;Hrubý, David;Hájek, Lukáš;Vanderka, Aleš;Bednárek, Lukáš"/>
    <s v="Zařízení pro modifikaci optického kabelu"/>
    <x v="1"/>
    <x v="29"/>
    <s v="Electrical and electronic engineering"/>
    <x v="1"/>
    <x v="0"/>
  </r>
  <r>
    <x v="1"/>
    <x v="1"/>
    <n v="61989100"/>
    <x v="163"/>
    <s v="Vysoká škola báňská - Technická univerzita Ostrava/Fakulta elektrotechniky a informatiky"/>
    <n v="191992268"/>
    <s v="P"/>
    <x v="0"/>
    <s v="Tomis, Martin;Dvorský, Marek;Michalek, Libor;Šebesta, Roman"/>
    <s v="Metoda a zařízení pro lokalizaci osob s využitím běžných koncových elektrotechnických zařízení s bezdrátovým připojením"/>
    <x v="1"/>
    <x v="29"/>
    <s v="Telecommunications"/>
    <x v="1"/>
    <x v="0"/>
  </r>
  <r>
    <x v="1"/>
    <x v="1"/>
    <n v="61989100"/>
    <x v="163"/>
    <s v="Vysoká škola báňská - Technická univerzita Ostrava/Fakulta elektrotechniky a informatiky"/>
    <n v="191997117"/>
    <s v="G"/>
    <x v="0"/>
    <s v="Šotola, Vojtěch;Macháček, Zdeněk"/>
    <s v="Měřící přípravek pro měření TEC a TEG článků pro vývoj systému měření průtoku bez napájení bateriemi verze 2"/>
    <x v="1"/>
    <x v="29"/>
    <s v="Electrical and electronic engineering"/>
    <x v="1"/>
    <x v="0"/>
  </r>
  <r>
    <x v="1"/>
    <x v="1"/>
    <n v="61989100"/>
    <x v="163"/>
    <s v="Vysoká škola báňská - Technická univerzita Ostrava/Fakulta elektrotechniky a informatiky"/>
    <n v="191861241"/>
    <s v="F"/>
    <x v="1"/>
    <s v="Hájovský, Radovan;Pieš, Martin"/>
    <s v="Měřicí zařízení pro měření poklesu terénu"/>
    <x v="1"/>
    <x v="29"/>
    <s v="Electrical and electronic engineering"/>
    <x v="1"/>
    <x v="3"/>
  </r>
  <r>
    <x v="1"/>
    <x v="1"/>
    <n v="61989100"/>
    <x v="163"/>
    <s v="Vysoká škola báňská - Technická univerzita Ostrava/Fakulta elektrotechniky a informatiky"/>
    <n v="191903234"/>
    <s v="P"/>
    <x v="1"/>
    <s v="Vašinek, Vladimír;Kepák, Stanislav;Čubík, Jakub;Kajnar, Tomáš"/>
    <s v="Optovláknový interferometrický senzor pro monitorování dopravního provozu"/>
    <x v="1"/>
    <x v="29"/>
    <s v="Electrical and electronic engineering"/>
    <x v="1"/>
    <x v="3"/>
  </r>
  <r>
    <x v="1"/>
    <x v="1"/>
    <n v="61989100"/>
    <x v="163"/>
    <s v="Vysoká škola báňská - Technická univerzita Ostrava/Fakulta elektrotechniky a informatiky"/>
    <n v="191983140"/>
    <s v="G"/>
    <x v="0"/>
    <s v="Hrbáč, Roman;Mlčák, Tomáš"/>
    <s v="Prototyp inteligentního žíhacího zdroje s využitím smart technologie řízení zajišťující minimální zpětné vlivy na napájecí síť"/>
    <x v="1"/>
    <x v="29"/>
    <s v="Electrical and electronic engineering"/>
    <x v="1"/>
    <x v="3"/>
  </r>
  <r>
    <x v="1"/>
    <x v="1"/>
    <n v="61989100"/>
    <x v="163"/>
    <s v="Vysoká škola báňská - Technická univerzita Ostrava/Fakulta elektrotechniky a informatiky"/>
    <n v="191983186"/>
    <s v="P"/>
    <x v="0"/>
    <s v="Frolov, Alexander;Húsek, Dušan;Snášel, Václav;Alexandrov, Alexei;Bobrov, Pavel"/>
    <s v="Řízení pohybu antropomorfních robotických systémů s mnoha stupni volnosti na základě principů nezávislého řízení pohybu ve směru charakteristických vektorů linearizované dynamické Lagrangeovy rovnice a antropomorfní robotický systém"/>
    <x v="1"/>
    <x v="29"/>
    <s v="Robotics and automatic control"/>
    <x v="1"/>
    <x v="3"/>
  </r>
  <r>
    <x v="1"/>
    <x v="1"/>
    <n v="61989100"/>
    <x v="163"/>
    <s v="Vysoká škola báňská - Technická univerzita Ostrava/Hornicko-geologická fakulta"/>
    <n v="191992293"/>
    <s v="G"/>
    <x v="0"/>
    <s v="Beneš, Filip;Švub, Jiří;Staša, Pavel;Miroslav, Boháč;Beneš, Jakub"/>
    <s v="RFID tag měřící teplotu pro potravinářské účely"/>
    <x v="1"/>
    <x v="29"/>
    <s v="Automation and control systems"/>
    <x v="1"/>
    <x v="3"/>
  </r>
  <r>
    <x v="1"/>
    <x v="1"/>
    <n v="61989100"/>
    <x v="163"/>
    <s v="Vysoká škola báňská - Technická univerzita Ostrava/Centrum pokročilých inovačních technologií"/>
    <n v="191984588"/>
    <s v="V"/>
    <x v="0"/>
    <s v="Zamarský, Petr;Szweda, Jan;Weisz, Michal;Nevřela, Martin;Wilhelm, Petr;Cienciala, Jakub;Koktan, Jiří"/>
    <s v="Projektová dokumentace pro realizaci akustických komor"/>
    <x v="1"/>
    <x v="30"/>
    <s v="Transport engineering"/>
    <x v="1"/>
    <x v="2"/>
  </r>
  <r>
    <x v="1"/>
    <x v="1"/>
    <n v="61989100"/>
    <x v="163"/>
    <s v="Vysoká škola báňská - Technická univerzita Ostrava/Fakulta bezpečnostního inženýrství"/>
    <n v="192046205"/>
    <s v="G"/>
    <x v="0"/>
    <s v="Lichorobiec, Stanislav"/>
    <s v="VODNÍ CHRLIČ"/>
    <x v="1"/>
    <x v="30"/>
    <s v="Civil engineering"/>
    <x v="1"/>
    <x v="2"/>
  </r>
  <r>
    <x v="1"/>
    <x v="1"/>
    <n v="61989100"/>
    <x v="163"/>
    <s v="Vysoká škola báňská - Technická univerzita Ostrava/Fakulta metalurgie a materiálového inženýrství"/>
    <n v="191983610"/>
    <s v="C"/>
    <x v="0"/>
    <s v="Hundáková, Marianna;Dědková, Kateřina;Simha Martynková, Gražyna"/>
    <s v="Decoration of Inorganic Substrates with Metallic Nanoparticles and Their Application as Antimicrobial Agents"/>
    <x v="1"/>
    <x v="30"/>
    <s v="Civil engineering"/>
    <x v="1"/>
    <x v="2"/>
  </r>
  <r>
    <x v="1"/>
    <x v="1"/>
    <n v="61989100"/>
    <x v="163"/>
    <s v="Vysoká škola báňská - Technická univerzita Ostrava/Fakulta stavební"/>
    <n v="191982337"/>
    <s v="V"/>
    <x v="0"/>
    <s v="Hrubešová, Eva;Stolárik, Martin"/>
    <s v="Doporučení pro geotechnický monitoring hlubinného úložiště"/>
    <x v="1"/>
    <x v="30"/>
    <s v="Construction engineering, Municipal and structural engineering"/>
    <x v="1"/>
    <x v="2"/>
  </r>
  <r>
    <x v="1"/>
    <x v="1"/>
    <n v="61989100"/>
    <x v="163"/>
    <s v="Vysoká škola báňská - Technická univerzita Ostrava/Centrum pokročilých inovačních technologií"/>
    <n v="191984582"/>
    <s v="V"/>
    <x v="0"/>
    <s v="Zamarský, Petr;Szweda, Jan;Weisz, Michal;Nevřela, Martin;Wilhelm, Petr"/>
    <s v="Frekvenční odezva dvojkolí MKP simulace pro BMVi a BMVi TIS"/>
    <x v="1"/>
    <x v="30"/>
    <s v="Transport engineering"/>
    <x v="1"/>
    <x v="0"/>
  </r>
  <r>
    <x v="1"/>
    <x v="1"/>
    <n v="61989100"/>
    <x v="163"/>
    <s v="Vysoká škola báňská - Technická univerzita Ostrava/Fakulta stavební"/>
    <n v="191982339"/>
    <s v="V"/>
    <x v="0"/>
    <s v="Hrubešová, Eva;Pospíšil, Pavel;Rapantová, Naďa;Ďuriš, Lukáš;Luňáčková, Barbara;Vojtasík, Karel;Lahuta, Hynek;Aldorf, Josef;Mohyla, Marek;Camfrlová, Markéta;Stolárik, Martin;Pinka, Miroslav;Kořínek, Robert;Sedlářová, Hana;Knápek, Ivo;Peňáz, Tomáš;Lazecký, "/>
    <s v="Analýza příčin vzniku sesuvu na jihovýchodním úbočí kopce Kubačka ve svahu pod lomem Dobkovičky, okres Litoměřice"/>
    <x v="1"/>
    <x v="30"/>
    <s v="Construction engineering, Municipal and structural engineering"/>
    <x v="1"/>
    <x v="0"/>
  </r>
  <r>
    <x v="1"/>
    <x v="1"/>
    <n v="61989100"/>
    <x v="163"/>
    <s v="Vysoká škola báňská - Technická univerzita Ostrava/Fakulta stavební"/>
    <n v="191992168"/>
    <s v="A"/>
    <x v="0"/>
    <s v="Zdařilová, Renata"/>
    <s v="Bezbariérové řešení staveb"/>
    <x v="1"/>
    <x v="30"/>
    <s v="Architecture engineering"/>
    <x v="1"/>
    <x v="0"/>
  </r>
  <r>
    <x v="1"/>
    <x v="1"/>
    <n v="61989100"/>
    <x v="163"/>
    <s v="Vysoká škola báňská - Technická univerzita Ostrava/Institut environmentálních technologií"/>
    <n v="191984629"/>
    <s v="P"/>
    <x v="0"/>
    <s v="Rusín, Jiří"/>
    <s v="Způsob míchání tekuté vsázky v zařízení pro anaerobní digesci"/>
    <x v="1"/>
    <x v="40"/>
    <s v="Bioprocessing technologies (industrial processes relying on biological agents to drive the process) biocatalysis, fermentation"/>
    <x v="1"/>
    <x v="2"/>
  </r>
  <r>
    <x v="1"/>
    <x v="1"/>
    <n v="61989100"/>
    <x v="163"/>
    <s v="Vysoká škola báňská - Technická univerzita Ostrava/Centrum energetického využití netradičních zdrojů energie"/>
    <n v="191992400"/>
    <s v="F"/>
    <x v="0"/>
    <s v="Szeliga, Zbyszek;Lukáš, Pilař;Jiří, Míček;Rostislav, Zbieg"/>
    <s v="Poloprovozní jednotka pro výzkum metod konverze a eliminace Hg ve spalinách energetických zdrojů"/>
    <x v="1"/>
    <x v="28"/>
    <s v="Energy and fuels"/>
    <x v="1"/>
    <x v="0"/>
  </r>
  <r>
    <x v="1"/>
    <x v="1"/>
    <n v="61989100"/>
    <x v="163"/>
    <s v="Vysoká škola báňská - Technická univerzita Ostrava/Centrum energetického využití netradičních zdrojů energie"/>
    <n v="191992409"/>
    <s v="N"/>
    <x v="0"/>
    <s v="Szeliga, Zbyszek;Čech, Bohumír;Pilař, Lukáš;Vávrová, Zuzana;Fojtů, Radim"/>
    <s v="Metodika stanovení stupně oxidace Hg0 / Hg2 na katalytických vrstvách ve spalinách z velkých a středních energetických zdrojů na poloprovozním zařízeni"/>
    <x v="1"/>
    <x v="28"/>
    <s v="Energy and fuels"/>
    <x v="1"/>
    <x v="0"/>
  </r>
  <r>
    <x v="1"/>
    <x v="1"/>
    <n v="61989100"/>
    <x v="163"/>
    <s v="Vysoká škola báňská - Technická univerzita Ostrava/Hornicko-geologická fakulta"/>
    <n v="191983429"/>
    <s v="V"/>
    <x v="0"/>
    <s v="Lapčík, Vladimír"/>
    <s v="Oznámení ve smyslu přílohy č. 3 k zákonu č. 100/2001 Sb., ve znění pozdějších předpisů, na záměr „Využití ložiska písků Žeravice - Lapač“"/>
    <x v="1"/>
    <x v="28"/>
    <s v="Mining and mineral processing"/>
    <x v="1"/>
    <x v="0"/>
  </r>
  <r>
    <x v="1"/>
    <x v="1"/>
    <n v="61989100"/>
    <x v="163"/>
    <s v="Vysoká škola báňská - Technická univerzita Ostrava/Výzkumné energetické centrum"/>
    <n v="191984539"/>
    <s v="V"/>
    <x v="0"/>
    <s v="Žlebek, Michal"/>
    <s v="Ekologizace blokových kotelen"/>
    <x v="1"/>
    <x v="28"/>
    <s v="Energy and fuels"/>
    <x v="1"/>
    <x v="0"/>
  </r>
  <r>
    <x v="1"/>
    <x v="1"/>
    <n v="61989100"/>
    <x v="163"/>
    <s v="Vysoká škola báňská - Technická univerzita Ostrava/Výzkumné energetické centrum"/>
    <n v="191992381"/>
    <s v="H"/>
    <x v="0"/>
    <s v="Horák, Jiří;Hopan, František"/>
    <s v="Emisní faktory a poměry částic PM10 a PM2,5 v TZL ze spalování tuhých paliv ve spalovacích zařízeních pro vytápění domácností při reálných provozních podmínkách"/>
    <x v="1"/>
    <x v="28"/>
    <s v="Energy and fuels"/>
    <x v="1"/>
    <x v="0"/>
  </r>
  <r>
    <x v="1"/>
    <x v="1"/>
    <n v="61989100"/>
    <x v="163"/>
    <s v="Vysoká škola báňská - Technická univerzita Ostrava/Centrum energetického využití netradičních zdrojů energie"/>
    <n v="191984784"/>
    <s v="V"/>
    <x v="0"/>
    <s v="Stáňa, Michal;Čech, Bohumír;Matoušek, Jan;Szeliga, Zbyszek;Pumprla, Oto;Vávrová, Zuzana;Fojtů, Radim;Dvořák, Pavel;Palička, Ondřej;Stáňa, Martin"/>
    <s v="Stanovení parametrů popílků, spalin a paliva s ohledem na činnost EO v Elektrárně Prunéřov II"/>
    <x v="1"/>
    <x v="28"/>
    <s v="Energy and fuels"/>
    <x v="1"/>
    <x v="3"/>
  </r>
  <r>
    <x v="1"/>
    <x v="1"/>
    <n v="61989100"/>
    <x v="163"/>
    <s v="Vysoká škola báňská - Technická univerzita Ostrava/Výzkumné energetické centrum"/>
    <n v="191984484"/>
    <s v="V"/>
    <x v="0"/>
    <s v="Borovec, Karel;Durčák, Miroslav;Karásek, Roman"/>
    <s v="Měření teplotního pole technologického kotle"/>
    <x v="1"/>
    <x v="28"/>
    <s v="Energy and fuels"/>
    <x v="1"/>
    <x v="3"/>
  </r>
  <r>
    <x v="1"/>
    <x v="1"/>
    <n v="61989100"/>
    <x v="163"/>
    <s v="Vysoká škola báňská - Technická univerzita Ostrava/Fakulta strojní"/>
    <n v="191982787"/>
    <s v="P"/>
    <x v="0"/>
    <s v="Hlaváčková, Milada;Henžel, Miroslav;Penhaker, Marek;Prokop, Jiří;Podešva, Jiří"/>
    <s v="Přístroj pro měření a záznam charakteristik tuhosti tkání"/>
    <x v="1"/>
    <x v="41"/>
    <s v="Medical laboratory technology (including laboratory samples analysis; diagnostic technologies) (Biomaterials to be 2.9 [physical characteristics of living material as _x000a_related to medical implants, devices, sensors]);"/>
    <x v="1"/>
    <x v="0"/>
  </r>
  <r>
    <x v="1"/>
    <x v="1"/>
    <n v="61989100"/>
    <x v="163"/>
    <s v="Vysoká škola báňská - Technická univerzita Ostrava/Centrum pokročilých inovačních technologií"/>
    <n v="191984589"/>
    <s v="V"/>
    <x v="0"/>
    <s v="Zamarský, Petr;Szweda, Jan;Weisz, Michal;Nevřela, Martin;Wilhelm, Petr"/>
    <s v="ČVUT-CIIRC - Bezdozvuková místnost - realizační dokumentace"/>
    <x v="1"/>
    <x v="41"/>
    <s v="Medical laboratory technology (including laboratory samples analysis; diagnostic technologies) (Biomaterials to be 2.9 [physical characteristics of living material as _x000a_related to medical implants, devices, sensors]);"/>
    <x v="1"/>
    <x v="3"/>
  </r>
  <r>
    <x v="1"/>
    <x v="1"/>
    <n v="61989100"/>
    <x v="163"/>
    <s v="Vysoká škola báňská - Technická univerzita Ostrava/Centrum nanotechnologií"/>
    <n v="191984311"/>
    <s v="C"/>
    <x v="1"/>
    <s v="Konvičková, Zuzana;Laššák, Ondrej;Kratošová, Gabriela;Škrlová, Kateřina;Holišová, Veronika"/>
    <s v="Colloidal Bio-nanoparticles in Polymer fibers: Current Trends and Future Prospects"/>
    <x v="1"/>
    <x v="24"/>
    <s v="Nano-materials (production and properties)"/>
    <x v="1"/>
    <x v="2"/>
  </r>
  <r>
    <x v="1"/>
    <x v="1"/>
    <n v="61989100"/>
    <x v="163"/>
    <s v="Vysoká škola báňská - Technická univerzita Ostrava/Fakulta bezpečnostního inženýrství"/>
    <n v="191912651"/>
    <s v="V"/>
    <x v="1"/>
    <s v="Řehák, David;Hromada, Martin;Šenovský, Pavel;Kročová, Šárka;Apeltauer, Tomáš;Pidhaniuk, Lukáš"/>
    <s v="Souhrn způsobů hodnocení kvality a odolnosti infrastruktury"/>
    <x v="5"/>
    <x v="20"/>
    <s v="-"/>
    <x v="1"/>
    <x v="0"/>
  </r>
  <r>
    <x v="1"/>
    <x v="1"/>
    <n v="61989100"/>
    <x v="163"/>
    <s v="Vysoká škola báňská - Technická univerzita Ostrava/Hornicko-geologická fakulta"/>
    <n v="191981685"/>
    <s v="F"/>
    <x v="0"/>
    <s v="Vavrečka, Martin;Heviánková, Silvie"/>
    <s v="Substrát pro zlepšení růstu rostlin"/>
    <x v="0"/>
    <x v="0"/>
    <s v="Agriculture"/>
    <x v="1"/>
    <x v="0"/>
  </r>
  <r>
    <x v="1"/>
    <x v="1"/>
    <n v="61989100"/>
    <x v="163"/>
    <s v="Vysoká škola báňská - Technická univerzita Ostrava/Ekonomická fakulta"/>
    <n v="191984223"/>
    <s v="C"/>
    <x v="0"/>
    <s v="Filipová, Lenka;Pytliková, Mariola"/>
    <s v="Czech Republic"/>
    <x v="4"/>
    <x v="12"/>
    <s v="Applied Economics, Econometrics"/>
    <x v="1"/>
    <x v="2"/>
  </r>
  <r>
    <x v="1"/>
    <x v="1"/>
    <n v="61989100"/>
    <x v="163"/>
    <s v="Vysoká škola báňská - Technická univerzita Ostrava/Ekonomická fakulta"/>
    <n v="191984106"/>
    <s v="B"/>
    <x v="0"/>
    <s v="Hučka, Miroslav;Čvančarová, Zuzana;Kašík, Josef;Křibíková, Pavlína;Macurová, Pavla;Okruhlica, František;Šebestová, Jarmila;Iris, Šimíková;Vymětal, Dominik"/>
    <s v="Modely podnikových procesů"/>
    <x v="4"/>
    <x v="12"/>
    <s v="Business and management"/>
    <x v="1"/>
    <x v="0"/>
  </r>
  <r>
    <x v="1"/>
    <x v="1"/>
    <n v="61989100"/>
    <x v="163"/>
    <s v="Vysoká škola báňská - Technická univerzita Ostrava/Ekonomická fakulta"/>
    <n v="191984122"/>
    <s v="C"/>
    <x v="0"/>
    <s v="Sucháček, Jan;Pytliková, Mariola"/>
    <s v="The regional dimension of migration and labour markets in Central and Eastern Europe"/>
    <x v="4"/>
    <x v="12"/>
    <s v="Applied Economics, Econometrics"/>
    <x v="1"/>
    <x v="0"/>
  </r>
  <r>
    <x v="1"/>
    <x v="1"/>
    <n v="61989100"/>
    <x v="163"/>
    <s v="Vysoká škola báňská - Technická univerzita Ostrava/Ekonomická fakulta"/>
    <n v="191984123"/>
    <s v="C"/>
    <x v="0"/>
    <s v="Drobniak, Adam;Polko, Adam;Sucháček, Jan"/>
    <s v="Transition and resilience in Central and Eastern European regoins"/>
    <x v="4"/>
    <x v="12"/>
    <s v="Applied Economics, Econometrics"/>
    <x v="1"/>
    <x v="0"/>
  </r>
  <r>
    <x v="1"/>
    <x v="1"/>
    <n v="61989100"/>
    <x v="163"/>
    <s v="Vysoká škola báňská - Technická univerzita Ostrava/Ekonomická fakulta"/>
    <n v="191984147"/>
    <s v="B"/>
    <x v="1"/>
    <s v="Friedrich, Václav"/>
    <s v="Postojové a hodnoticí škály v marketingu a managementu: Vybrané statistické metody a aplikace"/>
    <x v="4"/>
    <x v="12"/>
    <s v="Business and management"/>
    <x v="1"/>
    <x v="0"/>
  </r>
  <r>
    <x v="1"/>
    <x v="1"/>
    <n v="61989100"/>
    <x v="163"/>
    <s v="Vysoká škola báňská - Technická univerzita Ostrava/Fakulta bezpečnostního inženýrství"/>
    <n v="192046216"/>
    <s v="B"/>
    <x v="1"/>
    <s v="Vidriková, Dagmar;Boc, Kamil;Dvořák, Zdeněk;Řehák, David"/>
    <s v="Critical Infrastructure and Integrated Protection"/>
    <x v="4"/>
    <x v="25"/>
    <s v="Social sciences, interdisciplinary"/>
    <x v="1"/>
    <x v="3"/>
  </r>
  <r>
    <x v="1"/>
    <x v="1"/>
    <n v="61989100"/>
    <x v="163"/>
    <s v="Vysoká škola báňská - Technická univerzita Ostrava/Ekonomická fakulta"/>
    <n v="191984107"/>
    <s v="B"/>
    <x v="1"/>
    <s v="Vrabková, Iveta;Vaňková, Ivana;Bečica, Jiří;Kryšková, Šárka"/>
    <s v="Příspěvkové organizace: postavení, úkoly a technická efektivnost"/>
    <x v="4"/>
    <x v="13"/>
    <s v="Public administration"/>
    <x v="1"/>
    <x v="0"/>
  </r>
  <r>
    <x v="1"/>
    <x v="1"/>
    <n v="61989100"/>
    <x v="163"/>
    <s v="Vysoká škola báňská - Technická univerzita Ostrava/Hornicko-geologická fakulta"/>
    <n v="192063046"/>
    <s v="J"/>
    <x v="1"/>
    <s v="Jirásek, Jakub;Opluštil, Stanislav;Sivek, Martin;Schmitz, Mark D.;Abels, Herruno A."/>
    <s v="Astronomical forcing of Carboniferous paralic sedimentary cycles in the Upper Silesian Basin, Czech Republic (Serpukhovian, latest Mississippian): New radiometric ages afford an astronomical age model for European biozonations and substages"/>
    <x v="2"/>
    <x v="9"/>
    <s v="Geology"/>
    <x v="2"/>
    <x v="1"/>
  </r>
  <r>
    <x v="1"/>
    <x v="1"/>
    <n v="61989100"/>
    <x v="163"/>
    <s v="Vysoká škola báňská - Technická univerzita Ostrava/Hornicko-geologická fakulta"/>
    <n v="192109986"/>
    <s v="G"/>
    <x v="1"/>
    <s v="Bujok, Petr;Klempa, Martin;Weiper, Miloš;Porzer, Michal;Ryba, Jakub"/>
    <s v="Simulátor deformační zóny vrtného nářadí při stlačení (SDZVNpS)"/>
    <x v="2"/>
    <x v="9"/>
    <s v="Geology"/>
    <x v="2"/>
    <x v="3"/>
  </r>
  <r>
    <x v="1"/>
    <x v="1"/>
    <n v="61989100"/>
    <x v="163"/>
    <s v="Vysoká škola báňská - Technická univerzita Ostrava/Hornicko-geologická fakulta"/>
    <n v="192110085"/>
    <s v="C"/>
    <x v="1"/>
    <s v="Kolejka, Jaromír;Rapant, Petr"/>
    <s v="The flash flood driven land use changes: Case studies from the Czech Republic"/>
    <x v="2"/>
    <x v="9"/>
    <s v="Physical geography"/>
    <x v="2"/>
    <x v="2"/>
  </r>
  <r>
    <x v="1"/>
    <x v="1"/>
    <n v="61989100"/>
    <x v="163"/>
    <s v="Vysoká škola báňská - Technická univerzita Ostrava/Institut environmentálních technologií"/>
    <n v="192063164"/>
    <s v="J"/>
    <x v="1"/>
    <s v="Ambrožová, Nela;Reli, Martin;Šihor, Marcel;Kustrowski, Piotr;Wu, Jeffrey C. S.;Kočí, Kamila"/>
    <s v="Copper and Platinum Doped Titania for Photocatalytic Reduction of Carbon Dioxide"/>
    <x v="2"/>
    <x v="17"/>
    <s v="Physical chemistry"/>
    <x v="2"/>
    <x v="1"/>
  </r>
  <r>
    <x v="1"/>
    <x v="1"/>
    <n v="61989100"/>
    <x v="163"/>
    <s v="Vysoká škola báňská - Technická univerzita Ostrava/Institut environmentálních technologií"/>
    <n v="192063168"/>
    <s v="J"/>
    <x v="1"/>
    <s v="Edelmannová, Miroslava;Lin, Kuan-Yu;Wu, Jeffrey C. S.;Troppová, Ivana;Čapek, Libor;Kočí, Kamila"/>
    <s v="Photocatalytic hydrogenation and reduction of CO2 over CuO/ TiO2 photocatalysts"/>
    <x v="2"/>
    <x v="17"/>
    <s v="Physical chemistry"/>
    <x v="2"/>
    <x v="1"/>
  </r>
  <r>
    <x v="1"/>
    <x v="1"/>
    <n v="61989100"/>
    <x v="163"/>
    <s v="Vysoká škola báňská - Technická univerzita Ostrava/Centrum nanotechnologií"/>
    <n v="192063136"/>
    <s v="J"/>
    <x v="0"/>
    <s v="Mrázková, Zuzana;Sobkowicz, Igor Paul;Foldyna, Martin;Postava, Kamil;Florea, Ileana;Pištora, Jaromír;Roca i Cabarrocas, Pere"/>
    <s v="Optical properties and performance of pyramidal texture silicon heterojunction solar cells: key role of vertex angles"/>
    <x v="2"/>
    <x v="16"/>
    <s v="Optics (including laser optics and_x000a_quantum optics)"/>
    <x v="2"/>
    <x v="0"/>
  </r>
  <r>
    <x v="1"/>
    <x v="1"/>
    <n v="61989100"/>
    <x v="163"/>
    <s v="Vysoká škola báňská - Technická univerzita Ostrava/IT4Innovations"/>
    <n v="192063194"/>
    <s v="J"/>
    <x v="1"/>
    <s v="Chen, Shu;Fu, Zhongheng;Zhang, Hang;Legut, Dominik;Germann, Timothy C.;Zhang, Qianfan;Du, Shiyu;Francisco, Joseph S.;Zhang, Ruifeng"/>
    <s v="Surface Electrochemical Stability and Strain-Tunable Lithium Storage of Highly Flexible 2D Transition Metal Carbides"/>
    <x v="2"/>
    <x v="16"/>
    <s v="Condensed matter physics (including formerly solid state physics, supercond.)"/>
    <x v="2"/>
    <x v="2"/>
  </r>
  <r>
    <x v="1"/>
    <x v="1"/>
    <n v="61989100"/>
    <x v="163"/>
    <s v="Vysoká škola báňská - Technická univerzita Ostrava/IT4Innovations"/>
    <n v="192063198"/>
    <s v="J"/>
    <x v="1"/>
    <s v="Li, P.;Zhu, J.;Handoko, A.D.;Zhang, R.;Wang, H.;Legut, Dominik;Wen, X.;Fu, Z.;Seh, Z.W.;Zhang, Q."/>
    <s v="High-throughput theoretical optimization of the hydrogen evolution reaction on MXenes by transition metal modification"/>
    <x v="2"/>
    <x v="16"/>
    <s v="Condensed matter physics (including formerly solid state physics, supercond.)"/>
    <x v="2"/>
    <x v="2"/>
  </r>
  <r>
    <x v="1"/>
    <x v="1"/>
    <n v="61989100"/>
    <x v="163"/>
    <s v="Vysoká škola báňská - Technická univerzita Ostrava/IT4Innovations"/>
    <n v="192063208"/>
    <s v="J"/>
    <x v="1"/>
    <s v="Chen, X. Y.;Kong, X. F.;Misra, A.;Legut, Dominik;Yao, B. N.;Germann, T. C.;Zhang, R. F."/>
    <s v="Effect of dynamic evolution of misfit dislocation pattern on dislocation nucleation and shear sliding at semi-coherent bimetal interfaces"/>
    <x v="2"/>
    <x v="16"/>
    <s v="Condensed matter physics (including formerly solid state physics, supercond.)"/>
    <x v="2"/>
    <x v="1"/>
  </r>
  <r>
    <x v="1"/>
    <x v="1"/>
    <n v="61989100"/>
    <x v="163"/>
    <s v="Vysoká škola báňská - Technická univerzita Ostrava/Centrum pokročilých inovačních technologií"/>
    <n v="192110951"/>
    <s v="V"/>
    <x v="0"/>
    <s v="Zamarský, Petr;Weisz, Michal;Nevřela, Martin"/>
    <s v="Hlukové mapy výrobních prostor"/>
    <x v="2"/>
    <x v="16"/>
    <s v="Acoustics"/>
    <x v="2"/>
    <x v="0"/>
  </r>
  <r>
    <x v="1"/>
    <x v="1"/>
    <n v="61989100"/>
    <x v="163"/>
    <s v="Vysoká škola báňská - Technická univerzita Ostrava/IT4Innovations"/>
    <n v="192111204"/>
    <s v="J"/>
    <x v="1"/>
    <s v="Van de Steen, Cyril;Benhenni, Malika;Kalus, René;Lepetit, Bruno;Gadea, Florent Xavier;Yousfi, Mohammed"/>
    <s v="Quantum and semi-classical collision cross-sections and transport data for a Kr+/Kr system"/>
    <x v="2"/>
    <x v="16"/>
    <s v="Fluids and plasma physics (including surface physics)"/>
    <x v="2"/>
    <x v="1"/>
  </r>
  <r>
    <x v="1"/>
    <x v="1"/>
    <n v="61989100"/>
    <x v="163"/>
    <s v="Vysoká škola báňská - Technická univerzita Ostrava/Fakulta elektrotechniky a informatiky"/>
    <n v="192063036"/>
    <s v="J"/>
    <x v="1"/>
    <s v="Zelinka, Ivan;Das, Swagatam;Sikora, Lubomír;Senkerik, Roman"/>
    <s v="Swarm virus - Next-generation virus and antivirus paradigm?"/>
    <x v="2"/>
    <x v="8"/>
    <s v="Computer sciences, information science, bioinformathics (hardware development to be 2.2, social aspect to be 5.8)"/>
    <x v="2"/>
    <x v="2"/>
  </r>
  <r>
    <x v="1"/>
    <x v="1"/>
    <n v="61989100"/>
    <x v="163"/>
    <s v="Vysoká škola báňská - Technická univerzita Ostrava/Centrum energetického využití netradičních zdrojů energie"/>
    <n v="192067977"/>
    <s v="J"/>
    <x v="0"/>
    <s v="Zjavka, Ladislav;Mišák, Stanislav"/>
    <s v="Direct Wind Power Forecasting using a Polynomial Decomposition of the General Differential Equation"/>
    <x v="2"/>
    <x v="8"/>
    <s v="Computer sciences, information science, bioinformathics (hardware development to be 2.2, social aspect to be 5.8)"/>
    <x v="2"/>
    <x v="1"/>
  </r>
  <r>
    <x v="1"/>
    <x v="1"/>
    <n v="61989100"/>
    <x v="163"/>
    <s v="Vysoká škola báňská - Technická univerzita Ostrava/Fakulta elektrotechniky a informatiky"/>
    <n v="192108044"/>
    <s v="J"/>
    <x v="0"/>
    <s v="Kriegova, E.;Manukyan, G.;Mikulkova, Z.;Gabcova, G.;Kudělka, Miloš;Gajdoš, Petr;Gallo, J."/>
    <s v="Gender-related differences observed among immune cells in synovial fluid in knee osteoarthritis"/>
    <x v="2"/>
    <x v="8"/>
    <s v="Computer sciences, information science, bioinformathics (hardware development to be 2.2, social aspect to be 5.8)"/>
    <x v="2"/>
    <x v="0"/>
  </r>
  <r>
    <x v="1"/>
    <x v="1"/>
    <n v="61989100"/>
    <x v="163"/>
    <s v="Vysoká škola báňská - Technická univerzita Ostrava/Fakulta elektrotechniky a informatiky"/>
    <n v="192109920"/>
    <s v="J"/>
    <x v="1"/>
    <s v="Ojha, Varun Kumar;Snášel, Václav;Abraham, A."/>
    <s v="Multiobjective Programming for Type-2 Hierarchical Fuzzy Inference Trees"/>
    <x v="2"/>
    <x v="8"/>
    <s v="Computer sciences, information science, bioinformathics (hardware development to be 2.2, social aspect to be 5.8)"/>
    <x v="2"/>
    <x v="1"/>
  </r>
  <r>
    <x v="1"/>
    <x v="1"/>
    <n v="61989100"/>
    <x v="163"/>
    <s v="Vysoká škola báňská - Technická univerzita Ostrava/IT4Innovations"/>
    <n v="192111145"/>
    <s v="R"/>
    <x v="1"/>
    <s v="Martinovič, Tomáš"/>
    <s v="Agora Learning Library (ALL)"/>
    <x v="2"/>
    <x v="8"/>
    <s v="Computer sciences, information science, bioinformathics (hardware development to be 2.2, social aspect to be 5.8)"/>
    <x v="2"/>
    <x v="0"/>
  </r>
  <r>
    <x v="1"/>
    <x v="1"/>
    <n v="61989100"/>
    <x v="163"/>
    <s v="Vysoká škola báňská - Technická univerzita Ostrava/IT4Innovations"/>
    <n v="192111155"/>
    <s v="R"/>
    <x v="0"/>
    <s v="Vysocký, Ondřej;Říha, Lubomír;Meca, Ondřej"/>
    <s v="MERIC library"/>
    <x v="2"/>
    <x v="8"/>
    <s v="Computer sciences, information science, bioinformathics (hardware development to be 2.2, social aspect to be 5.8)"/>
    <x v="2"/>
    <x v="1"/>
  </r>
  <r>
    <x v="1"/>
    <x v="1"/>
    <n v="61989100"/>
    <x v="163"/>
    <s v="Vysoká škola báňská - Technická univerzita Ostrava/IT4Innovations"/>
    <n v="192111167"/>
    <s v="R"/>
    <x v="1"/>
    <s v="Golasowski, Martin;Rapant, Lukáš;Martinovič, Jan;Slaninová, Kateřina"/>
    <s v="Autotuned Probabilistic Time Dependent Routing"/>
    <x v="2"/>
    <x v="8"/>
    <s v="Computer sciences, information science, bioinformathics (hardware development to be 2.2, social aspect to be 5.8)"/>
    <x v="2"/>
    <x v="5"/>
  </r>
  <r>
    <x v="1"/>
    <x v="1"/>
    <n v="61989100"/>
    <x v="163"/>
    <s v="Vysoká škola báňská - Technická univerzita Ostrava/IT4Innovations"/>
    <n v="192111198"/>
    <s v="R"/>
    <x v="0"/>
    <s v="Böhm, Stanislav;Cima, Vojtěch;Martinovič, Jan"/>
    <s v="HyperLoom"/>
    <x v="2"/>
    <x v="8"/>
    <s v="Computer sciences, information science, bioinformathics (hardware development to be 2.2, social aspect to be 5.8)"/>
    <x v="2"/>
    <x v="2"/>
  </r>
  <r>
    <x v="1"/>
    <x v="1"/>
    <n v="61989100"/>
    <x v="163"/>
    <s v="Vysoká škola báňská - Technická univerzita Ostrava/IT4Innovations"/>
    <n v="192111220"/>
    <s v="J"/>
    <x v="1"/>
    <s v="Malý, Lukáš;Zapletal, Jan;Merta, Michal;Říha, Lubomír;Vondrák, Vít"/>
    <s v="Evaluation of the Intel Xeon Phi offload runtimes for domain decomposition solvers"/>
    <x v="2"/>
    <x v="8"/>
    <s v="Computer sciences, information science, bioinformathics (hardware development to be 2.2, social aspect to be 5.8)"/>
    <x v="2"/>
    <x v="1"/>
  </r>
  <r>
    <x v="1"/>
    <x v="1"/>
    <n v="61989100"/>
    <x v="163"/>
    <s v="Vysoká škola báňská - Technická univerzita Ostrava/IT4Innovations"/>
    <n v="192111241"/>
    <s v="R"/>
    <x v="0"/>
    <s v="Svatoň, Václav;Vojáček, Lukáš;Golasowski, Martin;Martinovič, Jan;Vondrák, Vít;Kuchař, Štěpán"/>
    <s v="High-End Application Execution Middleware"/>
    <x v="2"/>
    <x v="8"/>
    <s v="Computer sciences, information science, bioinformathics (hardware development to be 2.2, social aspect to be 5.8)"/>
    <x v="2"/>
    <x v="2"/>
  </r>
  <r>
    <x v="1"/>
    <x v="1"/>
    <n v="61989100"/>
    <x v="163"/>
    <s v="Vysoká škola báňská - Technická univerzita Ostrava/Fakulta elektrotechniky a informatiky"/>
    <n v="192062988"/>
    <s v="J"/>
    <x v="1"/>
    <s v="Sojka, Radim;Horák, David;Hapla, Václav;Čermák, Martin"/>
    <s v="The impact of enabling multiple subdomains per MPI process in the TFETI domain decomposition method"/>
    <x v="2"/>
    <x v="39"/>
    <s v="Applied mathematics"/>
    <x v="2"/>
    <x v="1"/>
  </r>
  <r>
    <x v="1"/>
    <x v="1"/>
    <n v="61989100"/>
    <x v="163"/>
    <s v="Vysoká škola báňská - Technická univerzita Ostrava/Ekonomická fakulta"/>
    <n v="192063094"/>
    <s v="J"/>
    <x v="1"/>
    <s v="Toloo, Mehdi;Keshavarz, Esmaeil;Matami-Harbini, Adele"/>
    <s v="Dual-role factors for imprecise data envelopment analysis"/>
    <x v="2"/>
    <x v="39"/>
    <s v="Applied mathematics"/>
    <x v="2"/>
    <x v="1"/>
  </r>
  <r>
    <x v="1"/>
    <x v="1"/>
    <n v="61989100"/>
    <x v="163"/>
    <s v="Vysoká škola báňská - Technická univerzita Ostrava/Ekonomická fakulta"/>
    <n v="192063095"/>
    <s v="J"/>
    <x v="1"/>
    <s v="Toloo, Mehdi;Allahyar, Maryam;Hančlová, Jana"/>
    <s v="A non-radial directional distance method on classifying inputs and outputs in DEA: Application to banking industry"/>
    <x v="2"/>
    <x v="39"/>
    <s v="Applied mathematics"/>
    <x v="2"/>
    <x v="1"/>
  </r>
  <r>
    <x v="1"/>
    <x v="1"/>
    <n v="61989100"/>
    <x v="163"/>
    <s v="Vysoká škola báňská - Technická univerzita Ostrava/IT4Innovations"/>
    <n v="192111137"/>
    <s v="J"/>
    <x v="1"/>
    <s v="Čermák, Martin;Hecht, Frédéric;Tang, Zuqi;Vohralík, Martin"/>
    <s v="Adaptive inexact iterative algorithms based on polynomial-degree-robust a posteriori estimates for the Stokes problem"/>
    <x v="2"/>
    <x v="39"/>
    <s v="Applied mathematics"/>
    <x v="2"/>
    <x v="2"/>
  </r>
  <r>
    <x v="1"/>
    <x v="1"/>
    <n v="61989100"/>
    <x v="163"/>
    <s v="Vysoká škola báňská - Technická univerzita Ostrava/IT4Innovations"/>
    <n v="192111160"/>
    <s v="R"/>
    <x v="0"/>
    <s v="Zapletal, Jan;Meca, Ondřej;Merta, Michal"/>
    <s v="HeatDtN"/>
    <x v="2"/>
    <x v="39"/>
    <s v="Applied mathematics"/>
    <x v="2"/>
    <x v="2"/>
  </r>
  <r>
    <x v="1"/>
    <x v="1"/>
    <n v="61989100"/>
    <x v="163"/>
    <s v="Vysoká škola báňská - Technická univerzita Ostrava/Hornicko-geologická fakulta"/>
    <n v="192067933"/>
    <s v="N"/>
    <x v="0"/>
    <s v="Staněk, František;Jelínek, Jan;Grygar, Radomír;Staňková, Jana"/>
    <s v="Metodika tvorby a vizualizace 3D modelu ložiska uranu Brzkov"/>
    <x v="1"/>
    <x v="28"/>
    <s v="Mining and mineral processing"/>
    <x v="2"/>
    <x v="0"/>
  </r>
  <r>
    <x v="1"/>
    <x v="1"/>
    <n v="61989100"/>
    <x v="163"/>
    <s v="Vysoká škola báňská - Technická univerzita Ostrava/Fakulta stavební"/>
    <n v="192109290"/>
    <s v="V"/>
    <x v="0"/>
    <s v="Rapantová, Naďa;Pospíšil, Pavel"/>
    <s v="Hydrogeologický model lokality Libouš"/>
    <x v="1"/>
    <x v="28"/>
    <s v="Environmental and geological engineering, geotechnics"/>
    <x v="2"/>
    <x v="0"/>
  </r>
  <r>
    <x v="1"/>
    <x v="1"/>
    <n v="61989100"/>
    <x v="163"/>
    <s v="Vysoká škola báňská - Technická univerzita Ostrava/Fakulta stavební"/>
    <n v="192109300"/>
    <s v="V"/>
    <x v="0"/>
    <s v="Hrubešová, Eva;Ďuriš, Lukáš"/>
    <s v="Posouzení použití výrobku ADIBET TP -T9 ke stavbě uzavíracích hrází v důlních dílech, včetně matematického modelu s výpočtem limitní tloušťky hráze"/>
    <x v="1"/>
    <x v="28"/>
    <s v="Mining and mineral processing"/>
    <x v="2"/>
    <x v="0"/>
  </r>
  <r>
    <x v="1"/>
    <x v="1"/>
    <n v="61989100"/>
    <x v="163"/>
    <s v="Vysoká škola báňská - Technická univerzita Ostrava/Fakulta strojní"/>
    <n v="192109415"/>
    <s v="J"/>
    <x v="1"/>
    <s v="Honus, Stanislav;Kumagai, Shogo;Fedorko, Gabriel;Molnár, Vieroslav;Yoshioka, Toshiaki"/>
    <s v="Pyrolysis gases produced from individual and mixed PE, PP, PS, PVC, and PET-Part I: Production and physical properties"/>
    <x v="1"/>
    <x v="28"/>
    <s v="Energy and fuels"/>
    <x v="2"/>
    <x v="2"/>
  </r>
  <r>
    <x v="1"/>
    <x v="1"/>
    <n v="61989100"/>
    <x v="163"/>
    <s v="Vysoká škola báňská - Technická univerzita Ostrava/Fakulta strojní"/>
    <n v="192109416"/>
    <s v="J"/>
    <x v="1"/>
    <s v="Honus, Stanislav;Kumagai, Shogo;Molnár, Vieroslav;Fedorko, Gabriel;Yoshioka, Toshiaki"/>
    <s v="Pyrolysis gases produced from individual and mixed PE, PP, PS, PVC, and PET-Part II: Fuel characteristics"/>
    <x v="1"/>
    <x v="28"/>
    <s v="Energy and fuels"/>
    <x v="2"/>
    <x v="3"/>
  </r>
  <r>
    <x v="1"/>
    <x v="1"/>
    <n v="61989100"/>
    <x v="163"/>
    <s v="Vysoká škola báňská - Technická univerzita Ostrava/Výzkumné energetické centrum"/>
    <n v="192110727"/>
    <s v="F"/>
    <x v="0"/>
    <s v="Molchanov, Oleksandr;Horák, Jiří;Krpec, Kamil;Kubesa, Petr;Hopan, František;Koloničný, Jan;Ochodek, Tadeáš"/>
    <s v="Odlučovač prachu ze spalin spalovacího zařízení"/>
    <x v="1"/>
    <x v="28"/>
    <s v="Energy and fuels"/>
    <x v="2"/>
    <x v="0"/>
  </r>
  <r>
    <x v="1"/>
    <x v="1"/>
    <n v="61989100"/>
    <x v="163"/>
    <s v="Vysoká škola báňská - Technická univerzita Ostrava/Centrum energetického využití netradičních zdrojů energie"/>
    <n v="192111071"/>
    <s v="V"/>
    <x v="0"/>
    <s v="Čech, Bohumír;Stáňa, Michal;Matoušek, Jan;Pumprla, Oto;Szeliga, Zbyszek;Stáňa, Martin;Palička, Ondřej;Vávrová, Zuzana;Fojtů, Radim;Dvořák, Pavel"/>
    <s v="Optimalizace provozu kotle K8"/>
    <x v="1"/>
    <x v="28"/>
    <s v="Energy and fuels"/>
    <x v="2"/>
    <x v="2"/>
  </r>
  <r>
    <x v="1"/>
    <x v="1"/>
    <n v="61989100"/>
    <x v="163"/>
    <s v="Vysoká škola báňská - Technická univerzita Ostrava/Fakulta strojní"/>
    <n v="191912742"/>
    <s v="P"/>
    <x v="0"/>
    <s v="Noga, Zdeněk;Tomeček, František"/>
    <s v="Zařízení pro aplikaci hypotermie"/>
    <x v="1"/>
    <x v="41"/>
    <s v="Medical engineering"/>
    <x v="2"/>
    <x v="3"/>
  </r>
  <r>
    <x v="1"/>
    <x v="1"/>
    <n v="61989100"/>
    <x v="163"/>
    <s v="Vysoká škola báňská - Technická univerzita Ostrava/Fakulta elektrotechniky a informatiky"/>
    <n v="191983209"/>
    <s v="P"/>
    <x v="1"/>
    <s v="Kepák, Stanislav;Čubík, Jakub;Šiška, Petr;Zbořil, Ondřej;Martinek, Radek"/>
    <s v="Zařízení pro monitorování vitálních funkcí plodu gravidní ženy"/>
    <x v="1"/>
    <x v="41"/>
    <s v="Medical engineering"/>
    <x v="2"/>
    <x v="0"/>
  </r>
  <r>
    <x v="1"/>
    <x v="1"/>
    <n v="61989100"/>
    <x v="163"/>
    <s v="Vysoká škola báňská - Technická univerzita Ostrava/Fakulta materiálově-technologická"/>
    <n v="192063057"/>
    <s v="J"/>
    <x v="1"/>
    <s v="Praus, Petr;Svoboda, Ladislav;Dvorský, Richard;Faria, Joachim;Silva, Claudia;Reli, Martin"/>
    <s v="Nanocomposites of SnO2 and g-C3N4: Preparation, characterization and photocatalysis under visible LED irradiation."/>
    <x v="1"/>
    <x v="34"/>
    <s v="Composites (including laminates, reinforced plastics, cermets, combined natural and synthetic fibre fabrics; filled composites)"/>
    <x v="2"/>
    <x v="0"/>
  </r>
  <r>
    <x v="1"/>
    <x v="1"/>
    <n v="61989100"/>
    <x v="163"/>
    <s v="Vysoká škola báňská - Technická univerzita Ostrava/Institut environmentálních technologií"/>
    <n v="192063158"/>
    <s v="J"/>
    <x v="1"/>
    <s v="Troppová, Ivana;Šihor, Marcel;Reli, Martin;Ritz, Michal;Praus, Petr;Kočí, Kamila"/>
    <s v="Unconventionally Prepared TiO2/g-C3N4 Photocatalysts for Photocatalytic Decomposition of Nitrous Oxide"/>
    <x v="1"/>
    <x v="34"/>
    <s v="Composites (including laminates, reinforced plastics, cermets, combined natural and synthetic fibre fabrics; filled composites)"/>
    <x v="2"/>
    <x v="1"/>
  </r>
  <r>
    <x v="1"/>
    <x v="1"/>
    <n v="61989100"/>
    <x v="163"/>
    <s v="Vysoká škola báňská - Technická univerzita Ostrava/Fakulta elektrotechniky a informatiky"/>
    <n v="192109627"/>
    <s v="J"/>
    <x v="1"/>
    <s v="Luňáček, Jiří;Životský, Ondřej;Janoš, Pavel;Došek, Marek;Chrobak, Artur;Maryško, Miroslav;Buršík, Jiří;Jirásková, Yvonna"/>
    <s v="Structure and magnetic properties of synthesized fine cerium dioxide nanoparticles"/>
    <x v="1"/>
    <x v="34"/>
    <s v="Composites (including laminates, reinforced plastics, cermets, combined natural and synthetic fibre fabrics; filled composites)"/>
    <x v="2"/>
    <x v="0"/>
  </r>
  <r>
    <x v="1"/>
    <x v="1"/>
    <n v="61989100"/>
    <x v="163"/>
    <s v="Vysoká škola báňská - Technická univerzita Ostrava/Fakulta materiálově-technologická"/>
    <n v="192110188"/>
    <s v="J"/>
    <x v="1"/>
    <s v="Tariq, Muhammad;Li, Ying;Li, Wenxian;Zhang, Zihao;Hu, Yemin;Zhu, Mingyuan;Jin, Hongming;Li, Yibing;Skotnicová, Kateřina"/>
    <s v="Ferromagnetic coupling of Fe3+-VO-Fe3+ polarons in Fe-doped ZnO"/>
    <x v="1"/>
    <x v="34"/>
    <s v="Materials engineering"/>
    <x v="2"/>
    <x v="0"/>
  </r>
  <r>
    <x v="1"/>
    <x v="1"/>
    <n v="61989100"/>
    <x v="163"/>
    <s v="Vysoká škola báňská - Technická univerzita Ostrava/Fakulta materiálově-technologická"/>
    <n v="192110222"/>
    <s v="J"/>
    <x v="1"/>
    <s v="Sauerschnig, Philip;Grytsiv, Andrij;Vřešťál, Jan;Romaka, Vitalij;Smetana, Bedřich;Giester, Gunter;Bauer, Ernest;Rogl, Peter Franz"/>
    <s v="On the constitution and thermodynamic modeling of the system Zr-Ni-Sn"/>
    <x v="1"/>
    <x v="34"/>
    <s v="Materials engineering"/>
    <x v="2"/>
    <x v="2"/>
  </r>
  <r>
    <x v="1"/>
    <x v="1"/>
    <n v="61989100"/>
    <x v="163"/>
    <s v="Vysoká škola báňská - Technická univerzita Ostrava/Fakulta materiálově-technologická"/>
    <n v="192110398"/>
    <s v="P"/>
    <x v="0"/>
    <s v="Tomis, Longin;David, Jiří;Valíček, Jan"/>
    <s v="Způsob identifikace a automatické stabilizace metalurgické délky v kontislitku plynulého lití oceli a uspořádání pro jeho provádění"/>
    <x v="1"/>
    <x v="34"/>
    <s v="Materials engineering"/>
    <x v="2"/>
    <x v="3"/>
  </r>
  <r>
    <x v="1"/>
    <x v="1"/>
    <n v="61989100"/>
    <x v="163"/>
    <s v="Vysoká škola báňská - Technická univerzita Ostrava/Centrum pokročilých inovačních technologií"/>
    <n v="192110925"/>
    <s v="V"/>
    <x v="0"/>
    <s v="Mareš, Vratislav;Bystrianský, Jaroslav;Matějková, Petra;Podepřelová, Adéla"/>
    <s v="Stanovení korozního úbytků šestihranných trubek koše obalového souboru."/>
    <x v="1"/>
    <x v="34"/>
    <s v="Materials engineering"/>
    <x v="2"/>
    <x v="3"/>
  </r>
  <r>
    <x v="1"/>
    <x v="1"/>
    <n v="61989100"/>
    <x v="163"/>
    <s v="Vysoká škola báňská - Technická univerzita Ostrava/Centrum pokročilých inovačních technologií"/>
    <n v="192110942"/>
    <s v="J"/>
    <x v="0"/>
    <s v="He, Xingyang;Ma, Mengyang;Su, Ying;Lan, Meng;Zheng, Zhengqi;Wang, Tingwei;Strnadel, Bohumír;Zeng, Sanhai"/>
    <s v="The effect of ultrahigh volume ultrafine blast furnace slag on the properties of cement pastes"/>
    <x v="1"/>
    <x v="34"/>
    <s v="Materials engineering"/>
    <x v="2"/>
    <x v="0"/>
  </r>
  <r>
    <x v="1"/>
    <x v="1"/>
    <n v="61989100"/>
    <x v="163"/>
    <s v="Vysoká škola báňská - Technická univerzita Ostrava/Centrum pokročilých inovačních technologií"/>
    <n v="192110944"/>
    <s v="J"/>
    <x v="0"/>
    <s v="Wang, Y.;He, X.;Su, Y.;Tan, H.;Yang, J.;Lan, M.;Ma, M.;Strnadel, Bohumír"/>
    <s v="Self-hydration characteristics of ground granulated blast-furnace slag (GGBFS) by wet-grinding treatment"/>
    <x v="1"/>
    <x v="34"/>
    <s v="Materials engineering"/>
    <x v="2"/>
    <x v="0"/>
  </r>
  <r>
    <x v="1"/>
    <x v="1"/>
    <n v="61989100"/>
    <x v="163"/>
    <s v="Vysoká škola báňská - Technická univerzita Ostrava/Centrum energetického využití netradičních zdrojů energie"/>
    <n v="192111052"/>
    <s v="J"/>
    <x v="0"/>
    <s v="Růžičková, Jana;Raclavská, Helena;Kucbel, Marek;Raclavský, Konstantin;Švédová, Barbora;Juchelková, Dagmar"/>
    <s v="The possibilities to identify combusted fuel based on an anylysis of ash from local heating"/>
    <x v="1"/>
    <x v="34"/>
    <s v="Composites (including laminates, reinforced plastics, cermets, combined natural and synthetic fibre fabrics; filled composites)"/>
    <x v="2"/>
    <x v="3"/>
  </r>
  <r>
    <x v="1"/>
    <x v="1"/>
    <n v="61989100"/>
    <x v="163"/>
    <s v="Vysoká škola báňská - Technická univerzita Ostrava/Fakulta strojní"/>
    <n v="191982721"/>
    <s v="V"/>
    <x v="0"/>
    <s v="Hružík, Lumír;Bureček, Adam"/>
    <s v="Modelování proudění v kotli A4W a tvarovce LIGNATOR - 2 etapa"/>
    <x v="1"/>
    <x v="36"/>
    <s v="Mechanical engineering"/>
    <x v="2"/>
    <x v="3"/>
  </r>
  <r>
    <x v="1"/>
    <x v="1"/>
    <n v="61989100"/>
    <x v="163"/>
    <s v="Vysoká škola báňská - Technická univerzita Ostrava/Fakulta strojní"/>
    <n v="192109551"/>
    <s v="V"/>
    <x v="0"/>
    <s v="Kozubková, Milada;Bojko, Marian;Marcalík, Patrik;Jablonská, Jana"/>
    <s v="Numerické modelování vícefázového proudění s volnou hladinou"/>
    <x v="1"/>
    <x v="36"/>
    <s v="Mechanical engineering"/>
    <x v="2"/>
    <x v="0"/>
  </r>
  <r>
    <x v="1"/>
    <x v="1"/>
    <n v="61989100"/>
    <x v="163"/>
    <s v="Vysoká škola báňská - Technická univerzita Ostrava/Fakulta strojní"/>
    <n v="192109552"/>
    <s v="V"/>
    <x v="1"/>
    <s v="Bojko, Marian;Horová, Veronika"/>
    <s v="Numerické modelování jednofázového proudní v odstředivém čerpadle v turbínovém režimu"/>
    <x v="1"/>
    <x v="36"/>
    <s v="Mechanical engineering"/>
    <x v="2"/>
    <x v="3"/>
  </r>
  <r>
    <x v="1"/>
    <x v="1"/>
    <n v="61989100"/>
    <x v="163"/>
    <s v="Vysoká škola báňská - Technická univerzita Ostrava/Fakulta strojní"/>
    <n v="192109569"/>
    <s v="P"/>
    <x v="0"/>
    <s v="Vilimec, Ladislav;Konvička, Jaroslav;Kolarčík, Kamil"/>
    <s v="Zařízení pro využití kompresního tepla"/>
    <x v="1"/>
    <x v="36"/>
    <s v="Thermodynamics"/>
    <x v="2"/>
    <x v="2"/>
  </r>
  <r>
    <x v="1"/>
    <x v="1"/>
    <n v="61989100"/>
    <x v="163"/>
    <s v="Vysoká škola báňská - Technická univerzita Ostrava/Fakulta materiálově-technologická"/>
    <n v="192110205"/>
    <s v="J"/>
    <x v="1"/>
    <s v="Macháčková, Adéla;Kocich, Radim;Bojko, Marian;Kunčická, Lenka;Polko, Krzysztof"/>
    <s v="Numerical and experimental investigation of flue gases heat recovery via condensing heat exchanger"/>
    <x v="1"/>
    <x v="36"/>
    <s v="Thermodynamics"/>
    <x v="2"/>
    <x v="0"/>
  </r>
  <r>
    <x v="1"/>
    <x v="1"/>
    <n v="61989100"/>
    <x v="163"/>
    <s v="Vysoká škola báňská - Technická univerzita Ostrava/Centrum pokročilých inovačních technologií"/>
    <n v="192110950"/>
    <s v="V"/>
    <x v="0"/>
    <s v="Szweda, Jan;Weisz, Michal"/>
    <s v="Návrh tvarových úprav rozet a vozíků pro spékací dráhy aglomerace sever"/>
    <x v="1"/>
    <x v="36"/>
    <s v="Mechanical engineering"/>
    <x v="2"/>
    <x v="3"/>
  </r>
  <r>
    <x v="1"/>
    <x v="1"/>
    <n v="61989100"/>
    <x v="163"/>
    <s v="Vysoká škola báňská - Technická univerzita Ostrava/Centrum pokročilých inovačních technologií"/>
    <n v="192110953"/>
    <s v="V"/>
    <x v="0"/>
    <s v="Szweda, Jan;Weisz, Michal"/>
    <s v="Revitalizace skipového mostu"/>
    <x v="1"/>
    <x v="36"/>
    <s v="Mechanical engineering"/>
    <x v="2"/>
    <x v="3"/>
  </r>
  <r>
    <x v="1"/>
    <x v="1"/>
    <n v="61989100"/>
    <x v="163"/>
    <s v="Vysoká škola báňská - Technická univerzita Ostrava/IT4Innovations"/>
    <n v="192111153"/>
    <s v="R"/>
    <x v="0"/>
    <s v="Říha, Lubomír;Meca, Ondřej;Markopoulos, Alexandros;Brzobohatý, Tomáš"/>
    <s v="ESPRESO FETI Solver"/>
    <x v="1"/>
    <x v="36"/>
    <s v="Applied mechanics"/>
    <x v="2"/>
    <x v="0"/>
  </r>
  <r>
    <x v="1"/>
    <x v="1"/>
    <n v="61989100"/>
    <x v="163"/>
    <s v="Vysoká škola báňská - Technická univerzita Ostrava/Fakulta elektrotechniky a informatiky"/>
    <n v="192050382"/>
    <s v="F"/>
    <x v="0"/>
    <s v="Pieš, Martin;Hájovský, Radovan"/>
    <s v="Primární koncentrátor dat pro inteligentní síť"/>
    <x v="1"/>
    <x v="29"/>
    <s v="Electrical and electronic engineering"/>
    <x v="2"/>
    <x v="0"/>
  </r>
  <r>
    <x v="1"/>
    <x v="1"/>
    <n v="61989100"/>
    <x v="163"/>
    <s v="Vysoká škola báňská - Technická univerzita Ostrava/Fakulta elektrotechniky a informatiky"/>
    <n v="192109633"/>
    <s v="P"/>
    <x v="0"/>
    <s v="Chlebiš, Petr;Havel, Aleš;Sobek, Martin"/>
    <s v="Kompaktní jednotka akumulace elektrické energie s uzavřeným chladicím systémem s kondenzací vzdušné vlhkosti umístěná pod povrchem země a její funkce"/>
    <x v="1"/>
    <x v="29"/>
    <s v="Electrical and electronic engineering"/>
    <x v="2"/>
    <x v="3"/>
  </r>
  <r>
    <x v="1"/>
    <x v="1"/>
    <n v="61989100"/>
    <x v="163"/>
    <s v="Vysoká škola báňská - Technická univerzita Ostrava/Fakulta elektrotechniky a informatiky"/>
    <n v="192109654"/>
    <s v="J"/>
    <x v="0"/>
    <s v="Krátký, Michal;Mišák, Stanislav;Gajdoš, Petr;Lukáš, Petr;Bača, Radim;Chovanec, Peter"/>
    <s v="A Novel Method for Detection of Covered Conductor Faults in Medium Voltage Overhead Line Systems"/>
    <x v="1"/>
    <x v="29"/>
    <s v="Electrical and electronic engineering"/>
    <x v="2"/>
    <x v="0"/>
  </r>
  <r>
    <x v="1"/>
    <x v="1"/>
    <n v="61989100"/>
    <x v="163"/>
    <s v="Vysoká škola báňská - Technická univerzita Ostrava/Fakulta stavební"/>
    <n v="192062964"/>
    <s v="J"/>
    <x v="1"/>
    <s v="Lehner, Petr;Ghosh, Pratanu;Konečný, Petr"/>
    <s v="Statistical analysis of time dependent variation of diffusion coefficient for various binary and ternary based concrete mixtures"/>
    <x v="1"/>
    <x v="30"/>
    <s v="Construction engineering, Municipal and structural engineering"/>
    <x v="2"/>
    <x v="2"/>
  </r>
  <r>
    <x v="1"/>
    <x v="1"/>
    <n v="61989100"/>
    <x v="163"/>
    <s v="Vysoká škola báňská - Technická univerzita Ostrava/Fakulta stavební"/>
    <n v="192109291"/>
    <s v="V"/>
    <x v="0"/>
    <s v="Mikšová, Jitka;Rapantová, Naďa;Kříž, Zdeněk;Nachmilner, Lumír;Hrehor, Miroslav;Macák, Jan;Petrů, Jana;Horyna, Jan;Ruščák, Marek;Mazzini, Guido;Hrubešová, Eva;Pospíšil, Pavel;Vojtasík, Karel;Aldorf, Josef;Ďuriš, Lukáš;Stolárik, Martin;Camfrlová, Markéta;Gr"/>
    <s v="Vývoj hlubinného úložiště"/>
    <x v="1"/>
    <x v="30"/>
    <s v="Construction engineering, Municipal and structural engineering"/>
    <x v="2"/>
    <x v="2"/>
  </r>
  <r>
    <x v="1"/>
    <x v="1"/>
    <n v="61989100"/>
    <x v="163"/>
    <s v="Vysoká škola báňská - Technická univerzita Ostrava/Centrum pokročilých inovačních technologií"/>
    <n v="192110952"/>
    <s v="V"/>
    <x v="0"/>
    <s v="Szweda, Jan"/>
    <s v="Tlumiče pro rychlovlaky"/>
    <x v="1"/>
    <x v="30"/>
    <s v="Transport engineering"/>
    <x v="2"/>
    <x v="0"/>
  </r>
  <r>
    <x v="1"/>
    <x v="1"/>
    <n v="61989100"/>
    <x v="163"/>
    <s v="Vysoká škola báňská - Technická univerzita Ostrava/Fakulta bezpečnostního inženýrství"/>
    <n v="192109329"/>
    <s v="C"/>
    <x v="0"/>
    <s v="Brumarová, Lenka;Pokorný, Jiří;Štverková, Hana"/>
    <s v="Increasing Efficient Partnership amog Organizations"/>
    <x v="5"/>
    <x v="22"/>
    <s v="Occupational health"/>
    <x v="2"/>
    <x v="3"/>
  </r>
  <r>
    <x v="1"/>
    <x v="1"/>
    <n v="61989100"/>
    <x v="163"/>
    <s v="Vysoká škola báňská - Technická univerzita Ostrava/Fakulta elektrotechniky a informatiky"/>
    <n v="192109970"/>
    <s v="F"/>
    <x v="0"/>
    <s v="Bajer, Ondřej;Noga, Zdeněk;Sládeček, Václav"/>
    <s v="Chladicí zařízení pro léčbu koňských končetin"/>
    <x v="0"/>
    <x v="21"/>
    <s v="Veterinary science"/>
    <x v="2"/>
    <x v="0"/>
  </r>
  <r>
    <x v="1"/>
    <x v="1"/>
    <n v="61989100"/>
    <x v="163"/>
    <s v="Vysoká škola báňská - Technická univerzita Ostrava/Ekonomická fakulta"/>
    <n v="192063096"/>
    <s v="C"/>
    <x v="1"/>
    <s v="Staníčková, Michaela;Melecký, Lukáš;Fojtíková, Lenka"/>
    <s v="The Application of Social Inequality Models on Selected Regions of the European Union"/>
    <x v="4"/>
    <x v="12"/>
    <s v="Applied Economics, Econometrics"/>
    <x v="2"/>
    <x v="2"/>
  </r>
  <r>
    <x v="1"/>
    <x v="1"/>
    <n v="61989100"/>
    <x v="163"/>
    <s v="Vysoká škola báňská - Technická univerzita Ostrava/Fakulta materiálově-technologická"/>
    <n v="192110293"/>
    <s v="B"/>
    <x v="0"/>
    <s v="Nenadál, Jaroslav;Plura, Jiří;Noskievičová, Darja;Vykydal, David;Hofbruckerová, Zdenka;Tošenovský, Filip;Klaput, Pavel"/>
    <s v="Management kvality pro 21. století"/>
    <x v="4"/>
    <x v="12"/>
    <s v="Business and management"/>
    <x v="2"/>
    <x v="0"/>
  </r>
  <r>
    <x v="1"/>
    <x v="1"/>
    <n v="61989100"/>
    <x v="163"/>
    <s v="Vysoká škola báňská - Technická univerzita Ostrava/Ekonomická fakulta"/>
    <n v="192110467"/>
    <s v="C"/>
    <x v="1"/>
    <s v="Dvoroková, Kateřina;Dolinová, Markéta"/>
    <s v="Implications of Behavioural Economics for Monetary Policy"/>
    <x v="4"/>
    <x v="12"/>
    <s v="Applied Economics, Econometrics"/>
    <x v="2"/>
    <x v="0"/>
  </r>
  <r>
    <x v="1"/>
    <x v="1"/>
    <n v="61989100"/>
    <x v="163"/>
    <s v="Vysoká škola báňská - Technická univerzita Ostrava/Fakulta bezpečnostního inženýrství"/>
    <n v="192132400"/>
    <s v="N"/>
    <x v="0"/>
    <s v="Řehák, David;Šenovský, Pavel;Hromada, Martin;Pidhaniuk, Lukáš;Dvořák, Zdeněk;Loveček, Tomáš;Ristvej, Jozef;Leitner, Bohuš;Sventeková, Eva;Mariš, Ladislav"/>
    <s v="Metodika hodnocení resilience prvků kritické infrastruktury"/>
    <x v="4"/>
    <x v="25"/>
    <s v="Social sciences, interdisciplinary"/>
    <x v="2"/>
    <x v="2"/>
  </r>
  <r>
    <x v="1"/>
    <x v="1"/>
    <n v="61989100"/>
    <x v="163"/>
    <s v="Vysoká škola báňská - Technická univerzita Ostrava/Fakulta bezpečnostního inženýrství"/>
    <n v="192132405"/>
    <s v="C"/>
    <x v="0"/>
    <s v="Řehák, David;Šenovský, Pavel;Hromada, Martin"/>
    <s v="Analysis of Critical Infrastructure Network"/>
    <x v="4"/>
    <x v="25"/>
    <s v="Social sciences, interdisciplinary"/>
    <x v="2"/>
    <x v="2"/>
  </r>
  <r>
    <x v="1"/>
    <x v="1"/>
    <n v="61989100"/>
    <x v="163"/>
    <s v="Vysoká škola báňská - Technická univerzita Ostrava/Institut environmentálních technologií"/>
    <n v="192169831"/>
    <s v="P"/>
    <x v="0"/>
    <s v="Klegová, Anna;Kiška, Tomáš;Pacultová, Kateřina;Obalová, Lucie"/>
    <s v="Způsob přípravy katalyzátoru pro odstranění oxidu dusného z odpadních průmyslových plynů a katalyzátor připravený tímto způsobem"/>
    <x v="1"/>
    <x v="28"/>
    <s v="Environmental and geological engineering, geotechnics"/>
    <x v="3"/>
    <x v="2"/>
  </r>
  <r>
    <x v="1"/>
    <x v="1"/>
    <n v="61989100"/>
    <x v="163"/>
    <s v="Vysoká škola báňská - Technická univerzita Ostrava/Institut environmentálních technologií"/>
    <n v="192200137"/>
    <s v="P"/>
    <x v="0"/>
    <s v="Wichterle, Kamil;Večeř, Marek"/>
    <s v="Patro pro destilační a stripovací kolonu"/>
    <x v="1"/>
    <x v="18"/>
    <s v="Chemical process engineering"/>
    <x v="3"/>
    <x v="2"/>
  </r>
  <r>
    <x v="1"/>
    <x v="1"/>
    <n v="61989100"/>
    <x v="163"/>
    <s v="Vysoká škola báňská - Technická univerzita Ostrava/Fakulta materiálově-technologická"/>
    <n v="192151810"/>
    <s v="P"/>
    <x v="0"/>
    <s v="Raclavský, Milan;Raclavská, Jana;Vlček, Jozef"/>
    <s v="Tepelně izolační materiál a způsob jeho výroby"/>
    <x v="1"/>
    <x v="34"/>
    <s v="Materials engineering"/>
    <x v="3"/>
    <x v="3"/>
  </r>
  <r>
    <x v="1"/>
    <x v="1"/>
    <n v="61989100"/>
    <x v="163"/>
    <s v="Vysoká škola báňská - Technická univerzita Ostrava/Hornicko-geologická fakulta"/>
    <n v="192187072"/>
    <s v="F"/>
    <x v="0"/>
    <s v="Václavík, Vojtěch;Petr, Mlčoch;Jiří, Šafrata"/>
    <s v="Těžká betonová směs"/>
    <x v="1"/>
    <x v="34"/>
    <s v="Materials engineering"/>
    <x v="3"/>
    <x v="0"/>
  </r>
  <r>
    <x v="1"/>
    <x v="1"/>
    <n v="61989100"/>
    <x v="163"/>
    <s v="Vysoká škola báňská - Technická univerzita Ostrava/Fakulta stavební"/>
    <n v="192109245"/>
    <s v="B"/>
    <x v="0"/>
    <s v="Wernerová, Eva;Kuda, František;Faltejsek, Michal"/>
    <s v="Zavádění BIM u existujících staveb"/>
    <x v="1"/>
    <x v="30"/>
    <s v="Construction engineering, Municipal and structural engineering"/>
    <x v="3"/>
    <x v="2"/>
  </r>
  <r>
    <x v="1"/>
    <x v="1"/>
    <n v="61989100"/>
    <x v="163"/>
    <s v="Vysoká škola báňská - Technická univerzita Ostrava/Fakulta bezpečnostního inženýrství"/>
    <n v="192203367"/>
    <s v="F"/>
    <x v="0"/>
    <s v="Lichorobiec, Stanislav"/>
    <s v="Záchranná destrukční nálož"/>
    <x v="1"/>
    <x v="30"/>
    <s v="Civil engineering"/>
    <x v="3"/>
    <x v="2"/>
  </r>
  <r>
    <x v="1"/>
    <x v="1"/>
    <n v="61989100"/>
    <x v="163"/>
    <s v="Vysoká škola báňská - Technická univerzita Ostrava/Fakulta bezpečnostního inženýrství"/>
    <n v="192203379"/>
    <s v="N"/>
    <x v="0"/>
    <s v="Hromada, Martin;Řehák, David;Fröhlich, Tomáš;Kovářík, František"/>
    <s v="Metodika hodnocení krizové připravenosti územních celků s vazbou na vnější resilienci kritické infrastruktury"/>
    <x v="4"/>
    <x v="25"/>
    <s v="Social sciences, interdisciplinary"/>
    <x v="3"/>
    <x v="0"/>
  </r>
  <r>
    <x v="1"/>
    <x v="1"/>
    <n v="61989100"/>
    <x v="163"/>
    <s v="Vysoká škola báňská - Technická univerzita Ostrava/Výzkumné energetické centrum"/>
    <n v="192187659"/>
    <s v="F"/>
    <x v="0"/>
    <s v="Ochodek, Tadeáš;Koloničný, Jan;Kupka, David"/>
    <s v="Spalinový výparník chladiva pro ORC jednotky malého výkonu"/>
    <x v="1"/>
    <x v="36"/>
    <s v="Thermodynamics"/>
    <x v="3"/>
    <x v="3"/>
  </r>
  <r>
    <x v="1"/>
    <x v="1"/>
    <n v="61989100"/>
    <x v="163"/>
    <s v="Vysoká škola báňská - Technická univerzita Ostrava/IT4Innovations"/>
    <n v="192188144"/>
    <s v="R"/>
    <x v="0"/>
    <s v="Peterek, Ivo;Beseda, Martin;Vysocký, Ondřej"/>
    <s v="RADAR visualizer"/>
    <x v="2"/>
    <x v="8"/>
    <s v="Computer sciences, information science, bioinformathics (hardware development to be 2.2, social aspect to be 5.8)"/>
    <x v="3"/>
    <x v="2"/>
  </r>
  <r>
    <x v="1"/>
    <x v="1"/>
    <n v="61989100"/>
    <x v="163"/>
    <s v="Vysoká škola báňská - Technická univerzita Ostrava/IT4Innovations"/>
    <n v="192188150"/>
    <s v="R"/>
    <x v="0"/>
    <s v="Meca, Ondřej;Říha, Lubomír;Brzobohatý, Tomáš"/>
    <s v="Knihovna pro paralelní převod mezi formáty konečněprvkových síti MESIO"/>
    <x v="2"/>
    <x v="8"/>
    <s v="Computer sciences, information science, bioinformathics (hardware development to be 2.2, social aspect to be 5.8)"/>
    <x v="3"/>
    <x v="1"/>
  </r>
  <r>
    <x v="1"/>
    <x v="1"/>
    <n v="61989100"/>
    <x v="163"/>
    <s v="Vysoká škola báňská - Technická univerzita Ostrava/IT4Innovations"/>
    <n v="192188149"/>
    <s v="R"/>
    <x v="0"/>
    <s v="Jaroš, Milan;Strakoš, Petr;Říha, Lubomír"/>
    <s v="CyclesPhi renderer"/>
    <x v="2"/>
    <x v="8"/>
    <s v="Computer sciences, information science, bioinformathics (hardware development to be 2.2, social aspect to be 5.8)"/>
    <x v="3"/>
    <x v="2"/>
  </r>
  <r>
    <x v="1"/>
    <x v="1"/>
    <n v="61989100"/>
    <x v="163"/>
    <s v="Vysoká škola báňská - Technická univerzita Ostrava/Fakulta strojní"/>
    <n v="192134501"/>
    <s v="P"/>
    <x v="0"/>
    <s v="Učeň, Oldřich;Frydrýšek, Karel;Kubín, Tomáš;Pleva, Leopold;Žilka, Luboš"/>
    <s v="Zevní fixátor pro stabilizaci kostních zlomenin nebo napravování tvarových deformit kostí lidí a zvířat a způsob jištění jeho tyčí"/>
    <x v="1"/>
    <x v="41"/>
    <s v="Medical engineering"/>
    <x v="3"/>
    <x v="0"/>
  </r>
  <r>
    <x v="1"/>
    <x v="1"/>
    <n v="61989100"/>
    <x v="163"/>
    <s v="Vysoká škola báňská - Technická univerzita Ostrava/Fakulta strojní"/>
    <n v="192186474"/>
    <s v="P"/>
    <x v="0"/>
    <s v="Fojtík, David;Mihola, Milan;Podešva, Petr;Čerňava, Petr"/>
    <s v="Způsob bezkontaktního měření tlouštěk stěn rotačních skořepin křivkového profilu s plovoucí tloušťkou a zařízení k provádění tohoto způsobu"/>
    <x v="1"/>
    <x v="36"/>
    <s v="Mechanical engineering"/>
    <x v="3"/>
    <x v="2"/>
  </r>
  <r>
    <x v="1"/>
    <x v="1"/>
    <n v="61989100"/>
    <x v="163"/>
    <s v="Vysoká škola báňská - Technická univerzita Ostrava/Fakulta strojní"/>
    <n v="192186475"/>
    <s v="P"/>
    <x v="0"/>
    <s v="Fojtík, David;Mihola, Milan;Podešva, Petr;Hrabovský, Miroslav;Ivanov, Georgi;Čerňava, Petr"/>
    <s v="Scanning Device And Method For Measurement And Analysis Of Circular Holes In Transparent Liquids In Ionizing Radiation Environment"/>
    <x v="1"/>
    <x v="36"/>
    <s v="Mechanical engineering"/>
    <x v="3"/>
    <x v="2"/>
  </r>
  <r>
    <x v="1"/>
    <x v="1"/>
    <n v="61989100"/>
    <x v="163"/>
    <s v="Vysoká škola báňská - Technická univerzita Ostrava/Fakulta strojní"/>
    <n v="192186455"/>
    <s v="P"/>
    <x v="1"/>
    <s v="Slíva, Aleš;Brázda, Robert;Günther, Petr;Procházka, Aleš;Bora, Tomáš;Kašný, Rostislav;Zahradník, Aleš;Žilka, František"/>
    <s v="DEVICE FOR SENSING MECHANICAL-PHYSICAL AND OPTICAL PROPERTIES OF BULK SOLIDS"/>
    <x v="1"/>
    <x v="34"/>
    <s v="Materials engineering"/>
    <x v="3"/>
    <x v="3"/>
  </r>
  <r>
    <x v="1"/>
    <x v="1"/>
    <n v="61989100"/>
    <x v="163"/>
    <s v="Vysoká škola báňská - Technická univerzita Ostrava/Fakulta materiálově-technologická"/>
    <n v="192187172"/>
    <s v="J"/>
    <x v="0"/>
    <s v="Wicher, Pavel;Zapletal, František;Lenort, Radim"/>
    <s v="Sustainability performance assessment of industrial corporation using Fuzzy Analytic Network Process"/>
    <x v="2"/>
    <x v="9"/>
    <s v="Environmental sciences (social aspects to be 5.7)"/>
    <x v="3"/>
    <x v="2"/>
  </r>
  <r>
    <x v="1"/>
    <x v="1"/>
    <n v="61989100"/>
    <x v="163"/>
    <s v="Vysoká škola báňská - Technická univerzita Ostrava/Fakulta materiálově-technologická"/>
    <n v="192187174"/>
    <s v="J"/>
    <x v="0"/>
    <s v="Zhou, Weiwei;Chen, Chao;Mikulová, Pavlína;Dong, Mingqi;Fan, Yuchi;Kikuchi, Keiko;Nomura, Naoyuki;Kawasaki, Akira"/>
    <s v="Thermal expansion behaviors of few-layered graphene-reinforced Al matrix composites"/>
    <x v="1"/>
    <x v="34"/>
    <s v="Materials engineering"/>
    <x v="3"/>
    <x v="0"/>
  </r>
  <r>
    <x v="1"/>
    <x v="1"/>
    <n v="61989100"/>
    <x v="163"/>
    <s v="Vysoká škola báňská - Technická univerzita Ostrava/Ekonomická fakulta"/>
    <n v="192169774"/>
    <s v="J"/>
    <x v="0"/>
    <s v="Barak, Sasan;Mokfi, Taha"/>
    <s v="Evaluation and selection of clustering methods using a hybrid group MCDM"/>
    <x v="4"/>
    <x v="12"/>
    <s v="Applied Economics, Econometrics"/>
    <x v="3"/>
    <x v="1"/>
  </r>
  <r>
    <x v="1"/>
    <x v="1"/>
    <n v="61989100"/>
    <x v="163"/>
    <s v="Vysoká škola báňská - Technická univerzita Ostrava/Ekonomická fakulta"/>
    <n v="192169780"/>
    <s v="J"/>
    <x v="1"/>
    <s v="Moriggia, Vittorio;Kopa, Miloš;Vitali, Sebastiano"/>
    <s v="Pension fund management with hedging derivatives, stochastic dominance and nodal contamination"/>
    <x v="4"/>
    <x v="12"/>
    <s v="Finance"/>
    <x v="3"/>
    <x v="2"/>
  </r>
  <r>
    <x v="1"/>
    <x v="1"/>
    <n v="61989100"/>
    <x v="163"/>
    <s v="Vysoká škola báňská - Technická univerzita Ostrava/Ekonomická fakulta"/>
    <n v="192187419"/>
    <s v="J"/>
    <x v="0"/>
    <s v="Melecký, Martin;Roberts, Mark;Sharma, Siddharth"/>
    <s v="The wider economic benefits of transport corridors: a policy framework and illustrative application to the China-Pakistan Economic Corridor"/>
    <x v="4"/>
    <x v="12"/>
    <s v="Applied Economics, Econometrics"/>
    <x v="3"/>
    <x v="1"/>
  </r>
  <r>
    <x v="1"/>
    <x v="1"/>
    <n v="61989100"/>
    <x v="163"/>
    <s v="Vysoká škola báňská - Technická univerzita Ostrava/Institut environmentálních technologií"/>
    <n v="192169817"/>
    <s v="J"/>
    <x v="1"/>
    <s v="Dubnová, Lada;Zvolská, Magdalena;Edelmannová, Miroslava;Matějová, Lenka;Reli, Martin;Drobná, Helena;Kustrowski, Piotr;Kočí, Kamila;Čapek, Libor"/>
    <s v="Photocatalytic decomposition of methanol-water solution over N-La/TiO2 photocatalysts"/>
    <x v="1"/>
    <x v="18"/>
    <s v="Chemical process engineering"/>
    <x v="3"/>
    <x v="1"/>
  </r>
  <r>
    <x v="1"/>
    <x v="1"/>
    <n v="61989100"/>
    <x v="163"/>
    <s v="Vysoká škola báňská - Technická univerzita Ostrava/Fakulta elektrotechniky a informatiky"/>
    <n v="192186898"/>
    <s v="P"/>
    <x v="0"/>
    <s v="Martinek, Radek;Nedoma, Jan;Kolařík, Jakub;Šoustek, Lukáš;Brablík, Jindřich;Kahánková, Radana"/>
    <s v="Fantom pro kontinuální generování fetálního a mateřského elektrokardiogramu"/>
    <x v="1"/>
    <x v="29"/>
    <s v="Electrical and electronic engineering"/>
    <x v="3"/>
    <x v="1"/>
  </r>
  <r>
    <x v="1"/>
    <x v="1"/>
    <n v="61989100"/>
    <x v="163"/>
    <s v="Vysoká škola báňská - Technická univerzita Ostrava/Fakulta materiálově-technologická"/>
    <n v="192187298"/>
    <s v="P"/>
    <x v="0"/>
    <s v="Koštial, Pavol;Koštialová Jančíková, Zora;Vlček, Jozef"/>
    <s v="Zařízení pro vytápění prostor konverzí mikrovln na teplo"/>
    <x v="1"/>
    <x v="34"/>
    <s v="Materials engineering"/>
    <x v="3"/>
    <x v="3"/>
  </r>
  <r>
    <x v="1"/>
    <x v="1"/>
    <n v="61989100"/>
    <x v="163"/>
    <s v="Vysoká škola báňská - Technická univerzita Ostrava/Fakulta stavební"/>
    <n v="192109244"/>
    <s v="B"/>
    <x v="1"/>
    <s v="Kuda, František;Wernerová, Eva;Beran, Václav;Dlask, Petr"/>
    <s v="Management ekonomiky správy majetku"/>
    <x v="1"/>
    <x v="30"/>
    <s v="Construction engineering, Municipal and structural engineering"/>
    <x v="3"/>
    <x v="0"/>
  </r>
  <r>
    <x v="1"/>
    <x v="1"/>
    <n v="61989100"/>
    <x v="163"/>
    <s v="Vysoká škola báňská - Technická univerzita Ostrava/Výzkumné energetické centrum"/>
    <n v="192187650"/>
    <s v="F"/>
    <x v="0"/>
    <s v="Borovec, Karel"/>
    <s v="Mobilní technologie pro kontinuální analýzu čpavku v popílku ze spalování fosilních paliv"/>
    <x v="1"/>
    <x v="28"/>
    <s v="Energy and fuels"/>
    <x v="3"/>
    <x v="2"/>
  </r>
  <r>
    <x v="1"/>
    <x v="1"/>
    <n v="61989100"/>
    <x v="163"/>
    <s v="Vysoká škola báňská - Technická univerzita Ostrava/Výzkumné energetické centrum"/>
    <n v="192187649"/>
    <s v="F"/>
    <x v="0"/>
    <s v="Molchanov, Oleksandr;Horák, Jiří;Krpec, Kamil;Kubesa, Petr;Hopan, František;Koloničný, Jan"/>
    <s v="Zařízeni integrovaného odlučovače pro zachycování tuhých znečisťujících látek pro kotle malého výkonu pro tuha paliva"/>
    <x v="1"/>
    <x v="28"/>
    <s v="Energy and fuels"/>
    <x v="3"/>
    <x v="0"/>
  </r>
  <r>
    <x v="1"/>
    <x v="1"/>
    <n v="61989100"/>
    <x v="163"/>
    <s v="Vysoká škola báňská - Technická univerzita Ostrava/Hornicko-geologická fakulta"/>
    <n v="192187050"/>
    <s v="G"/>
    <x v="0"/>
    <s v="Beneš, Filip;Staša, Pavel;Švub, Jiří"/>
    <s v="Systém pro zónovou lokalizaci"/>
    <x v="1"/>
    <x v="29"/>
    <s v="Electrical and electronic engineering"/>
    <x v="3"/>
    <x v="3"/>
  </r>
  <r>
    <x v="1"/>
    <x v="1"/>
    <n v="61989100"/>
    <x v="163"/>
    <s v="Vysoká škola báňská - Technická univerzita Ostrava/Hornicko-geologická fakulta"/>
    <n v="192200081"/>
    <s v="N"/>
    <x v="0"/>
    <s v="Zapletal, Pavel;Malíček, Pavel;Dubovský, Viktor"/>
    <s v="Stanovení potřebného objemového průtoku větrů pro ředění koncentrací CO při ražbě velkoprofilových podzemních prostor (tunely a pod.) a důlních děl"/>
    <x v="1"/>
    <x v="28"/>
    <s v="Mining and mineral processing"/>
    <x v="3"/>
    <x v="0"/>
  </r>
  <r>
    <x v="1"/>
    <x v="1"/>
    <n v="61989100"/>
    <x v="163"/>
    <s v="Vysoká škola báňská - Technická univerzita Ostrava/Centrum energetického využití netradičních zdrojů energie"/>
    <n v="192187978"/>
    <s v="F"/>
    <x v="0"/>
    <s v="Čech, Bohumír;Dvořák, Pavel;Vávrová, Zuzana;Fojtů, Radim;Palička, Ondřej"/>
    <s v="Zařízení k dávkování kalů do spalovacích zařízení"/>
    <x v="1"/>
    <x v="28"/>
    <s v="Energy and fuels"/>
    <x v="3"/>
    <x v="2"/>
  </r>
  <r>
    <x v="1"/>
    <x v="1"/>
    <n v="61989100"/>
    <x v="163"/>
    <s v="Vysoká škola báňská - Technická univerzita Ostrava/Centrum energetického využití netradičních zdrojů energie"/>
    <n v="192188020"/>
    <s v="F"/>
    <x v="0"/>
    <s v="Fulneček, Jan;Prokop, Lukáš;Mišák, Stanislav;Seidl, David;Blažek, Vojtěch"/>
    <s v="Diagnostické zařízení pro elektrochemické akumulátory a baterie"/>
    <x v="1"/>
    <x v="29"/>
    <s v="Electrical and electronic engineering"/>
    <x v="3"/>
    <x v="0"/>
  </r>
  <r>
    <x v="1"/>
    <x v="1"/>
    <n v="61989100"/>
    <x v="163"/>
    <s v="Vysoká škola báňská - Technická univerzita Ostrava/Centrum energetického využití netradičních zdrojů energie"/>
    <n v="192187939"/>
    <s v="P"/>
    <x v="0"/>
    <s v="Zegzulka, Jiří;Bortlík, Petr;Dokoupil, Otakar;Nečas, Jan;Brázda, Robert"/>
    <s v="The method of simulation of kinetics movement of bulk solid particles and facilities to carry out the method"/>
    <x v="1"/>
    <x v="36"/>
    <s v="Mechanical engineering"/>
    <x v="3"/>
    <x v="0"/>
  </r>
  <r>
    <x v="1"/>
    <x v="1"/>
    <n v="61989100"/>
    <x v="163"/>
    <s v="Vysoká škola báňská - Technická univerzita Ostrava/Centrum energetického využití netradičních zdrojů energie"/>
    <n v="192111093"/>
    <s v="P"/>
    <x v="0"/>
    <s v="Frantík, Jaroslav;Němček, Ondřej;Najser, Jan"/>
    <s v="Způsob stabilizace metanového čísla procesních plynů a zařízení k provádění tohoto způsobu pro jednopalivové motory."/>
    <x v="1"/>
    <x v="28"/>
    <s v="Energy and fuels"/>
    <x v="3"/>
    <x v="2"/>
  </r>
  <r>
    <x v="1"/>
    <x v="1"/>
    <n v="61989100"/>
    <x v="163"/>
    <s v="Vysoká škola báňská - Technická univerzita Ostrava/Centrum energetického využití netradičních zdrojů energie"/>
    <n v="192200160"/>
    <s v="N"/>
    <x v="0"/>
    <s v="Růžičková, Jana;Raclavská, Helena;Raclavský, Konstantin;Kucbel, Marek;Švédová, Barbora"/>
    <s v="Metodika pro identifikaci markerů ze spalování odpadů (plastů) v popelu a v pevné usazenině ze spalinových cest"/>
    <x v="1"/>
    <x v="28"/>
    <s v="Energy and fuels"/>
    <x v="3"/>
    <x v="2"/>
  </r>
  <r>
    <x v="1"/>
    <x v="1"/>
    <n v="61989100"/>
    <x v="163"/>
    <s v="Vysoká škola báňská - Technická univerzita Ostrava/Fakulta stavební"/>
    <n v="192186235"/>
    <s v="J"/>
    <x v="1"/>
    <s v="Koubová, Lenka;Janas, Petr;Markopoulos, Alexandros;Krejsa, Martin"/>
    <s v="Nonlinear analyses of steel beams and arches using virtual unit moments and effective rigidity"/>
    <x v="1"/>
    <x v="30"/>
    <s v="Construction engineering, Municipal and structural engineering"/>
    <x v="3"/>
    <x v="2"/>
  </r>
  <r>
    <x v="1"/>
    <x v="1"/>
    <n v="61989100"/>
    <x v="163"/>
    <s v="Vysoká škola báňská - Technická univerzita Ostrava/Fakulta stavební"/>
    <n v="192186147"/>
    <s v="J"/>
    <x v="1"/>
    <s v="Čermák, Martin;Sysala, Stanislav;Valdman, Jan"/>
    <s v="Efficient and flexible MATLAB implementation of 2D and 3D elastoplastic problems"/>
    <x v="2"/>
    <x v="39"/>
    <s v="Applied mathematics"/>
    <x v="3"/>
    <x v="2"/>
  </r>
  <r>
    <x v="1"/>
    <x v="1"/>
    <n v="61989100"/>
    <x v="163"/>
    <s v="Vysoká škola báňská - Technická univerzita Ostrava/Centrum energetického využití netradičních zdrojů energie"/>
    <n v="192187932"/>
    <s v="B"/>
    <x v="0"/>
    <s v="Gelnar, Daniel;Zegzulka, Jiří"/>
    <s v="Discrete Element Method in the Design of Transport Systems"/>
    <x v="1"/>
    <x v="36"/>
    <s v="Mechanical engineering"/>
    <x v="3"/>
    <x v="2"/>
  </r>
  <r>
    <x v="1"/>
    <x v="1"/>
    <n v="61989100"/>
    <x v="163"/>
    <s v="Vysoká škola báňská - Technická univerzita Ostrava/Hornicko-geologická fakulta"/>
    <n v="192169711"/>
    <s v="J"/>
    <x v="1"/>
    <s v="Vankova, Lucie;Elbra, Tiiu;Pruner, Petr;Vasicek, Zdenek;Skupien, Petr;Rehakova, Daniela;Schnabl, Petr;Kostak, Martin;Svabenicka, Lilian;Svobodova, Andrea;Bubik, Miroslav;Mazuch, Martin;Cizkova, Kristina;Kdyr, Simon"/>
    <s v="Integrated stratigraphy and palaeoenvironment of the Berriasian peri-reefal limestones at Stramberk (Outer Western Carpathians, Czech Republic)"/>
    <x v="2"/>
    <x v="9"/>
    <s v="Geology"/>
    <x v="3"/>
    <x v="5"/>
  </r>
  <r>
    <x v="1"/>
    <x v="1"/>
    <n v="61989100"/>
    <x v="163"/>
    <s v="Vysoká škola báňská - Technická univerzita Ostrava/Fakulta elektrotechniky a informatiky"/>
    <n v="192186706"/>
    <s v="J"/>
    <x v="1"/>
    <s v="Biswas, Biswajit;Bhattacharyya, Siddhartha;Platoš, Jan;Snášel, Václav"/>
    <s v="Enhancement of dronogram aid to visual interpretation of target objects via intuitionistic fuzzy hesitant sets"/>
    <x v="2"/>
    <x v="8"/>
    <s v="-"/>
    <x v="3"/>
    <x v="2"/>
  </r>
  <r>
    <x v="1"/>
    <x v="1"/>
    <n v="61989100"/>
    <x v="163"/>
    <s v="Vysoká škola báňská - Technická univerzita Ostrava/Fakulta elektrotechniky a informatiky"/>
    <n v="192169696"/>
    <s v="J"/>
    <x v="1"/>
    <s v="Axelsson, Owe;Lukáš, Dalibor"/>
    <s v="Preconditioning methods for eddy-current optimally controlled time-harmonic electromagnetic problems"/>
    <x v="2"/>
    <x v="39"/>
    <s v="-"/>
    <x v="3"/>
    <x v="1"/>
  </r>
  <r>
    <x v="1"/>
    <x v="1"/>
    <n v="61989100"/>
    <x v="163"/>
    <s v="Vysoká škola báňská - Technická univerzita Ostrava/Fakulta elektrotechniky a informatiky"/>
    <n v="192186780"/>
    <s v="J"/>
    <x v="1"/>
    <s v="Skanderová, Lenka;Fabián, Tomáš;Zelinka, Ivan"/>
    <s v="Self-adapting self-organizing migrating algorithm"/>
    <x v="2"/>
    <x v="8"/>
    <s v="Computer sciences, information science, bioinformathics (hardware development to be 2.2, social aspect to be 5.8)"/>
    <x v="3"/>
    <x v="1"/>
  </r>
  <r>
    <x v="1"/>
    <x v="1"/>
    <n v="61989100"/>
    <x v="163"/>
    <s v="Vysoká škola báňská - Technická univerzita Ostrava/Centrum pokročilých inovačních technologií"/>
    <n v="192187816"/>
    <s v="J"/>
    <x v="0"/>
    <s v="Yang, Jin;Huang, Jianxiang;He, Xingyang;Su, Ying;Tan, Hongbo;Chen, Wei;Wang, Xiongjue;Strnadel, Bohumír"/>
    <s v="Segmented fractal pore structure covering nano- and micro-ranges in cementing composites produced with GGBS"/>
    <x v="1"/>
    <x v="34"/>
    <s v="Materials engineering"/>
    <x v="3"/>
    <x v="3"/>
  </r>
  <r>
    <x v="1"/>
    <x v="1"/>
    <n v="61989100"/>
    <x v="163"/>
    <s v="Vysoká škola báňská - Technická univerzita Ostrava/Institut environmentálních technologií"/>
    <n v="192187868"/>
    <s v="J"/>
    <x v="1"/>
    <s v="Klegová, Anna;Inayat, Amer;Indyka, Paulina;Gryboś, Joanna;Sojka, Zbigniew;Pacultová, Kateřina;Schwieger, Wilhelm;Volodarskaja, Anastasia;Kuśtrowski, Piotr;Rokicińska, Anna;Fridrichová, Dagmar;Obalová, Lucie"/>
    <s v="Cobalt mixed oxides deposited on the SiC open-cell foams for nitrous oxide decomposition"/>
    <x v="1"/>
    <x v="18"/>
    <s v="Chemical process engineering"/>
    <x v="3"/>
    <x v="1"/>
  </r>
  <r>
    <x v="1"/>
    <x v="1"/>
    <n v="61989100"/>
    <x v="163"/>
    <s v="Vysoká škola báňská - Technická univerzita Ostrava/Institut environmentálních technologií"/>
    <n v="192169826"/>
    <s v="J"/>
    <x v="1"/>
    <s v="Reli, Martin;Troppová, Ivana;Šihor, Marcel;Pavlovský, Jiří;Praus, Petr;Kočí, Kamila"/>
    <s v="Photocatalytic decomposition of N2O over g-C3N4/BiVO4 composite"/>
    <x v="1"/>
    <x v="28"/>
    <s v="Environmental and geological engineering, geotechnics"/>
    <x v="3"/>
    <x v="1"/>
  </r>
  <r>
    <x v="1"/>
    <x v="1"/>
    <n v="61989100"/>
    <x v="163"/>
    <s v="Vysoká škola báňská - Technická univerzita Ostrava/Institut environmentálních technologií"/>
    <n v="192187886"/>
    <s v="J"/>
    <x v="1"/>
    <s v="Tasbihi, Minoo;Schwarze, Michael;Edelmannová, Miroslava;Spöri, Camillo;Strasser, Peter;Schomäcker, Reinhald"/>
    <s v="Photocatalytic reduction of CO2 to hydrocarbons by using photodeposited Pt nanoparticles on carbon-doped titania"/>
    <x v="2"/>
    <x v="17"/>
    <s v="Physical chemistry"/>
    <x v="3"/>
    <x v="2"/>
  </r>
  <r>
    <x v="1"/>
    <x v="1"/>
    <n v="61989100"/>
    <x v="163"/>
    <s v="Vysoká škola báňská - Technická univerzita Ostrava/IT4Innovations"/>
    <n v="192188110"/>
    <s v="J"/>
    <x v="1"/>
    <s v="Dostál, Zdeněk;Vlach, Oldřich;Brzobohatý, Tomáš"/>
    <s v="Scalable TFETI based algorithm with adaptive augmentation for contact problems with variationally consistent discretization of contact conditions"/>
    <x v="2"/>
    <x v="39"/>
    <s v="Applied mathematics"/>
    <x v="3"/>
    <x v="2"/>
  </r>
  <r>
    <x v="1"/>
    <x v="1"/>
    <n v="61989100"/>
    <x v="163"/>
    <s v="Vysoká škola báňská - Technická univerzita Ostrava/IT4Innovations"/>
    <n v="192188093"/>
    <s v="J"/>
    <x v="1"/>
    <s v="Kravčenko, Michal;Merta, Michal;Zapletal, Jan"/>
    <s v="Distributed fast boundary element methods for Helmholtz problems"/>
    <x v="2"/>
    <x v="39"/>
    <s v="Applied mathematics"/>
    <x v="3"/>
    <x v="1"/>
  </r>
  <r>
    <x v="1"/>
    <x v="1"/>
    <n v="61989100"/>
    <x v="163"/>
    <s v="Vysoká škola báňská - Technická univerzita Ostrava/IT4Innovations"/>
    <n v="192188077"/>
    <s v="J"/>
    <x v="0"/>
    <s v="Zapletal, Jan;Bouchala, Jiří"/>
    <s v="Shape optimization and subdivision surface based approach to solving 3D Bernoulli problems"/>
    <x v="2"/>
    <x v="39"/>
    <s v="Applied mathematics"/>
    <x v="3"/>
    <x v="2"/>
  </r>
  <r>
    <x v="1"/>
    <x v="1"/>
    <n v="61989100"/>
    <x v="163"/>
    <s v="Vysoká škola báňská - Technická univerzita Ostrava/IT4Innovations"/>
    <n v="192188104"/>
    <s v="J"/>
    <x v="0"/>
    <s v="Kožusznik, Jan;Bainar, Petr;Klímová, Jana;Krumnikl, Michal;Moravec, Pavel;Svatoň, Václav;Tomančák, Pavel"/>
    <s v="SPIM workflow manager for HPC"/>
    <x v="2"/>
    <x v="8"/>
    <s v="Computer sciences, information science, bioinformathics (hardware development to be 2.2, social aspect to be 5.8)"/>
    <x v="3"/>
    <x v="1"/>
  </r>
  <r>
    <x v="1"/>
    <x v="1"/>
    <n v="61989100"/>
    <x v="163"/>
    <s v="Vysoká škola báňská - Technická univerzita Ostrava/IT4Innovations"/>
    <n v="192169841"/>
    <s v="J"/>
    <x v="0"/>
    <s v="Tomčala, Jiří;Papuga, Jan;Horák, David;Hapla, Václav;Pecha, Marek;Čermák, Martin"/>
    <s v="Steps to increase practical applicability of PragTic software"/>
    <x v="2"/>
    <x v="39"/>
    <s v="Applied mathematics"/>
    <x v="3"/>
    <x v="0"/>
  </r>
  <r>
    <x v="1"/>
    <x v="1"/>
    <n v="61989100"/>
    <x v="163"/>
    <s v="Vysoká škola báňská - Technická univerzita Ostrava/IT4Innovations"/>
    <n v="192188071"/>
    <s v="J"/>
    <x v="1"/>
    <s v="Dohr, Stefan;Zapletal, Jan;Of, Gunther;Merta, Michal;Kravčenko, Michal"/>
    <s v="A parallel space-time boundary element method for the heat equation"/>
    <x v="2"/>
    <x v="39"/>
    <s v="Applied mathematics"/>
    <x v="3"/>
    <x v="2"/>
  </r>
  <r>
    <x v="1"/>
    <x v="1"/>
    <n v="61989100"/>
    <x v="163"/>
    <s v="Vysoká škola báňská - Technická univerzita Ostrava/IT4Innovations"/>
    <n v="192188091"/>
    <s v="J"/>
    <x v="1"/>
    <s v="Van de Steen, Cyril;Benhenni, Malika;Kalus, René;Ćosić, Rajko;Illésová, Silvie;Gadea, Florent Xavier;Yousfi, Mohammed"/>
    <s v="Cross-sections, transport coefficients and dissociation rate constants for Kr-2(+) molecular ion interacting with Kr"/>
    <x v="2"/>
    <x v="16"/>
    <s v="Fluids and plasma physics (including surface physics)"/>
    <x v="3"/>
    <x v="2"/>
  </r>
  <r>
    <x v="1"/>
    <x v="1"/>
    <n v="61989100"/>
    <x v="163"/>
    <s v="Vysoká škola báňská - Technická univerzita Ostrava/IT4Innovations"/>
    <n v="192188106"/>
    <s v="J"/>
    <x v="1"/>
    <s v="Van de Steen, Cyril;Benhenni, Malika;Kalus, René;Ćosić, Rajko;Gadea, Florent Xavier;Yousfi, Mohammed"/>
    <s v="Mobility and dissociation of electronically excited Kr-2(+) ions in cold krypton plasma"/>
    <x v="2"/>
    <x v="16"/>
    <s v="Fluids and plasma physics (including surface physics)"/>
    <x v="3"/>
    <x v="2"/>
  </r>
  <r>
    <x v="1"/>
    <x v="1"/>
    <n v="61989100"/>
    <x v="163"/>
    <s v="Vysoká škola báňská - Technická univerzita Ostrava/IT4Innovations"/>
    <n v="192169862"/>
    <s v="J"/>
    <x v="1"/>
    <s v="Chen, Hetian;Handoko, Albertus D;Xiao, Jiewen;Feng, Xiang;Fan, Yanchen;Wang, Tianshuai;Legut, Dominik;Seh, Zhi Wei;Zhang, Qianfan"/>
    <s v="Catalytic Effect on CO2 Electroreduction by Hydroxyl-Terminated Two-Dimensional MXenes"/>
    <x v="2"/>
    <x v="16"/>
    <s v="Condensed matter physics (including formerly solid state physics, supercond.)"/>
    <x v="3"/>
    <x v="2"/>
  </r>
  <r>
    <x v="1"/>
    <x v="1"/>
    <n v="61989100"/>
    <x v="163"/>
    <s v="Vysoká škola báňská - Technická univerzita Ostrava/IT4Innovations"/>
    <n v="192169860"/>
    <s v="J"/>
    <x v="1"/>
    <s v="Xiao, Jiewen;Zhou, Guangmin;Chen, Hetian;Feng, Xiang;Legut, Dominik;Fan, Yanchen;Wang, Tianshuai;Cui, Yi;Zhang, Qianfan"/>
    <s v="Elaboration of Aggregated Polysulfide Phases: From Molecules to Large Clusters and Solid Phases"/>
    <x v="2"/>
    <x v="16"/>
    <s v="Condensed matter physics (including formerly solid state physics, supercond.)"/>
    <x v="3"/>
    <x v="2"/>
  </r>
  <r>
    <x v="1"/>
    <x v="1"/>
    <n v="61989100"/>
    <x v="163"/>
    <s v="Vysoká škola báňská - Technická univerzita Ostrava/IT4Innovations"/>
    <n v="192169855"/>
    <s v="O"/>
    <x v="1"/>
    <s v="Wang, T.;Zhai, P.;Legut, Dominik;Wang, L.;Liu, X.;Li, B.;Dong, C.;Fan, Y.;Gong, Y.;Zhang, Q."/>
    <s v="S-Doped Graphene-Regional Nucleation Mechanism for Dendrite-Free Lithium Metal Anodes"/>
    <x v="2"/>
    <x v="16"/>
    <s v="Condensed matter physics (including formerly solid state physics, supercond.)"/>
    <x v="3"/>
    <x v="1"/>
  </r>
  <r>
    <x v="1"/>
    <x v="1"/>
    <n v="61989100"/>
    <x v="163"/>
    <s v="Vysoká škola báňská - Technická univerzita Ostrava/Institut environmentálních technologií"/>
    <n v="192187890"/>
    <s v="J"/>
    <x v="1"/>
    <s v="Lin, Li;Li, Jiayu;Yuan, Qinghong;Li, Qiucheng;Zhang, Jincan;Sun, Luzhao;Rui, Dingran;Chen, Zhaolong;Jia, Kaicheng;Wang, Mingzhan;Zhang, Yanfeng;Rümmeli, Mark Hermann;Kang, Ning;Xu, H. Q;Ding, Feng;Peng, Hailin;Liu, Zhongfan"/>
    <s v="Nitrogen cluster doping for high-mobility/conductivity graphene films with millimeter-sized domains"/>
    <x v="1"/>
    <x v="18"/>
    <s v="Chemical process engineering"/>
    <x v="3"/>
    <x v="2"/>
  </r>
  <r>
    <x v="1"/>
    <x v="1"/>
    <n v="61989100"/>
    <x v="163"/>
    <s v="Vysoká škola báňská - Technická univerzita Ostrava/IT4Innovations"/>
    <n v="192169846"/>
    <s v="J"/>
    <x v="1"/>
    <s v="Kong, X. F.;Beyerlein, I. J.;Liu, Z. R.;Yao, B. N.;Legut, Dominik;Germann, T. C.;Zhang, R. F."/>
    <s v="Stronger and more failure-resistant with three-dimensional serrated bimetal interfaces"/>
    <x v="2"/>
    <x v="16"/>
    <s v="Condensed matter physics (including formerly solid state physics, supercond.)"/>
    <x v="3"/>
    <x v="6"/>
  </r>
  <r>
    <x v="1"/>
    <x v="1"/>
    <n v="61989100"/>
    <x v="163"/>
    <s v="Vysoká škola báňská - Technická univerzita Ostrava/IT4Innovations"/>
    <n v="192169870"/>
    <s v="J"/>
    <x v="1"/>
    <s v="Guo, Y. Q;Zhang, S. H;Beyerlein, I. J;Legut, Dominik;Shang, S. L;Liu, Z. K;Zhang, R. F"/>
    <s v="Synergetic effects of solute and strain in biocompatible Zn-based and Mg-based alloys"/>
    <x v="2"/>
    <x v="16"/>
    <s v="Condensed matter physics (including formerly solid state physics, supercond.)"/>
    <x v="3"/>
    <x v="6"/>
  </r>
  <r>
    <x v="1"/>
    <x v="1"/>
    <n v="61989100"/>
    <x v="163"/>
    <s v="Vysoká škola báňská - Technická univerzita Ostrava/IT4Innovations"/>
    <n v="192169856"/>
    <s v="J"/>
    <x v="1"/>
    <s v="Wang, Tianshuai;Qu, Jiale;Legut, Dominik;Qin, Jian;Li, Xifei;Zhang, Qianfan"/>
    <s v="Unique Double-Interstitialcy Mechanism and Interfacial Storage Mechanism in the Graphene/Metal Oxide as the Anode for Sodium-Ion Batteries"/>
    <x v="2"/>
    <x v="16"/>
    <s v="Condensed matter physics (including formerly solid state physics, supercond.)"/>
    <x v="3"/>
    <x v="6"/>
  </r>
  <r>
    <x v="1"/>
    <x v="1"/>
    <n v="61384399"/>
    <x v="164"/>
    <s v="Vysoká škola ekonomická v Praze/Fakulta informatiky a statistiky"/>
    <n v="191863533"/>
    <s v="B"/>
    <x v="0"/>
    <s v="Fiala, Petr"/>
    <s v="Dynamické vytváření cen a alokace zdrojů v síti"/>
    <x v="2"/>
    <x v="39"/>
    <s v="Statistics and probability"/>
    <x v="0"/>
    <x v="0"/>
  </r>
  <r>
    <x v="1"/>
    <x v="1"/>
    <n v="61384399"/>
    <x v="164"/>
    <s v="Vysoká škola ekonomická v Praze/Fakulta informatiky a statistiky"/>
    <n v="191884903"/>
    <s v="J"/>
    <x v="0"/>
    <s v="Bílková, Diana"/>
    <s v="Nejlépe a nejhůře placená odvětví v České republice"/>
    <x v="2"/>
    <x v="39"/>
    <s v="Statistics and probability"/>
    <x v="0"/>
    <x v="2"/>
  </r>
  <r>
    <x v="1"/>
    <x v="1"/>
    <n v="61384399"/>
    <x v="164"/>
    <s v="Vysoká škola ekonomická v Praze/Fakulta informatiky a statistiky"/>
    <n v="191885108"/>
    <s v="J"/>
    <x v="0"/>
    <s v="Malá, Ivana"/>
    <s v="Vliv definice spotřebních jednotek na ekvivalizované příjmy domácností v České republice"/>
    <x v="2"/>
    <x v="39"/>
    <s v="Statistics and probability"/>
    <x v="0"/>
    <x v="2"/>
  </r>
  <r>
    <x v="1"/>
    <x v="1"/>
    <n v="61384399"/>
    <x v="164"/>
    <s v="Vysoká škola ekonomická v Praze/Fakulta managementu v Jindřichově Hradci"/>
    <n v="191884729"/>
    <s v="J"/>
    <x v="0"/>
    <s v="Novotná, Eliška;Musil, Martin"/>
    <s v="Proměna venkovských brownfieldů v komunitní centra"/>
    <x v="4"/>
    <x v="31"/>
    <n v="50704"/>
    <x v="0"/>
    <x v="0"/>
  </r>
  <r>
    <x v="1"/>
    <x v="1"/>
    <n v="61384399"/>
    <x v="164"/>
    <s v="Vysoká škola ekonomická v Praze/Fakulta mezinárodních vztahů"/>
    <n v="191863601"/>
    <s v="J"/>
    <x v="0"/>
    <s v="Müller, Karel B."/>
    <s v="K čemu instituce? Jsme přeci samí slušní lidé! Příčiny, důsledky a řešení nedůvěry v zastupitelských sborech v Česku"/>
    <x v="4"/>
    <x v="13"/>
    <n v="50601"/>
    <x v="0"/>
    <x v="0"/>
  </r>
  <r>
    <x v="1"/>
    <x v="1"/>
    <n v="61384399"/>
    <x v="164"/>
    <s v="Vysoká škola ekonomická v Praze/Fakulta financí a účetnictví"/>
    <n v="191863607"/>
    <s v="J"/>
    <x v="0"/>
    <s v="Procházka, David"/>
    <s v="Vynucené přijetí IFRS českými nekótovanými podniky: hodnocení přínosů a nákladů"/>
    <x v="4"/>
    <x v="13"/>
    <n v="50602"/>
    <x v="0"/>
    <x v="0"/>
  </r>
  <r>
    <x v="1"/>
    <x v="1"/>
    <n v="61384399"/>
    <x v="164"/>
    <s v="Vysoká škola ekonomická v Praze/Fakulta managementu v Jindřichově Hradci"/>
    <n v="191884715"/>
    <s v="J"/>
    <x v="0"/>
    <s v="Luštický, Martin;Musil, Martin"/>
    <s v="Stakeholder-Based Evaluation of Tourism Policy Priorities: The Case of the South Bohemian Region"/>
    <x v="4"/>
    <x v="13"/>
    <n v="50602"/>
    <x v="0"/>
    <x v="2"/>
  </r>
  <r>
    <x v="1"/>
    <x v="1"/>
    <n v="61384399"/>
    <x v="164"/>
    <s v="Vysoká škola ekonomická v Praze/Fakulta národohospodářská"/>
    <n v="191884781"/>
    <s v="J"/>
    <x v="0"/>
    <s v="Toth, Petr;Silovská, Hana;Jílek, Petr;Říhová, Gabriela"/>
    <s v="Evaluation of Selected Municipal Revenue for Use in Further Development of Municipal property"/>
    <x v="4"/>
    <x v="13"/>
    <n v="50602"/>
    <x v="0"/>
    <x v="0"/>
  </r>
  <r>
    <x v="1"/>
    <x v="1"/>
    <n v="61384399"/>
    <x v="164"/>
    <s v="Vysoká škola ekonomická v Praze/Fakulta národohospodářská"/>
    <n v="191884853"/>
    <s v="B"/>
    <x v="0"/>
    <s v="Pělucha, Martin;Květoň, V."/>
    <s v="Neoproduktivismus jako nové teoreticko-metodologické paradigma politiky rozvoje venkova EU"/>
    <x v="4"/>
    <x v="13"/>
    <n v="50602"/>
    <x v="0"/>
    <x v="2"/>
  </r>
  <r>
    <x v="1"/>
    <x v="1"/>
    <n v="61384399"/>
    <x v="164"/>
    <s v="Vysoká škola ekonomická v Praze/Fakulta informatiky a statistiky"/>
    <n v="191885054"/>
    <s v="C"/>
    <x v="0"/>
    <s v="Doležel, Michal"/>
    <s v="Role testování ve firmě a v projektu"/>
    <x v="4"/>
    <x v="13"/>
    <n v="50602"/>
    <x v="0"/>
    <x v="0"/>
  </r>
  <r>
    <x v="1"/>
    <x v="1"/>
    <n v="61384399"/>
    <x v="164"/>
    <s v="Vysoká škola ekonomická v Praze/Fakulta informatiky a statistiky"/>
    <n v="191885143"/>
    <s v="J"/>
    <x v="0"/>
    <s v="Průša, Ladislav"/>
    <s v="Aktuální trendy v rozvoji sociálních služeb v zemích EU a v ČR ve světle očekávaných změn ve struktuře populace"/>
    <x v="4"/>
    <x v="13"/>
    <n v="50602"/>
    <x v="0"/>
    <x v="0"/>
  </r>
  <r>
    <x v="1"/>
    <x v="1"/>
    <n v="61384399"/>
    <x v="164"/>
    <s v="Vysoká škola ekonomická v Praze/Fakulta informatiky a statistiky"/>
    <n v="191885243"/>
    <s v="J"/>
    <x v="0"/>
    <s v="Šimpach, Ondřej;Pechrová, M."/>
    <s v="Immigration to the EU and challenges for demographic modelling"/>
    <x v="4"/>
    <x v="13"/>
    <n v="50602"/>
    <x v="0"/>
    <x v="2"/>
  </r>
  <r>
    <x v="1"/>
    <x v="1"/>
    <n v="61384399"/>
    <x v="164"/>
    <s v="Vysoká škola ekonomická v Praze/Fakulta mezinárodních vztahů"/>
    <n v="191885594"/>
    <s v="J"/>
    <x v="0"/>
    <s v="Dubský, Zbyněk;Sršeň, Radim;Šlajs, J."/>
    <s v="European Union as a Specific Actor of New Paradigm for Conflict Prevention"/>
    <x v="4"/>
    <x v="13"/>
    <n v="50601"/>
    <x v="0"/>
    <x v="3"/>
  </r>
  <r>
    <x v="1"/>
    <x v="1"/>
    <n v="61384399"/>
    <x v="164"/>
    <s v="Vysoká škola ekonomická v Praze/Fakulta mezinárodních vztahů"/>
    <n v="191885653"/>
    <s v="J"/>
    <x v="0"/>
    <s v="Kodrazi, Suzan"/>
    <s v="Morálny hazard humanitárnej intervencie. Pozitíva. Negatíva"/>
    <x v="4"/>
    <x v="13"/>
    <n v="50601"/>
    <x v="0"/>
    <x v="3"/>
  </r>
  <r>
    <x v="1"/>
    <x v="1"/>
    <n v="61384399"/>
    <x v="164"/>
    <s v="Vysoká škola ekonomická v Praze/Fakulta mezinárodních vztahů"/>
    <n v="191885729"/>
    <s v="B"/>
    <x v="0"/>
    <s v="Eichler, Jan;Tichý, L.;Burešová, Jana;Stejskalová, Kristýna;Najmanová, Karolína;Hlavsová, Aneta;Dubský, Zbyněk;Kočí, Kateřina;Sankot, Ondřej;Galčenko, Andrej"/>
    <s v="Evropská bezpečnost 25 let po skončení studené války"/>
    <x v="4"/>
    <x v="13"/>
    <n v="50601"/>
    <x v="0"/>
    <x v="3"/>
  </r>
  <r>
    <x v="1"/>
    <x v="1"/>
    <n v="61384399"/>
    <x v="164"/>
    <s v="Vysoká škola ekonomická v Praze/Fakulta financí a účetnictví"/>
    <n v="191885790"/>
    <s v="J"/>
    <x v="0"/>
    <s v="Vejmělek, Jan"/>
    <s v="Some stylised facts about the exchange rate behaviour of Central European currencies"/>
    <x v="4"/>
    <x v="13"/>
    <n v="50602"/>
    <x v="0"/>
    <x v="0"/>
  </r>
  <r>
    <x v="1"/>
    <x v="1"/>
    <n v="61384399"/>
    <x v="164"/>
    <s v="Vysoká škola ekonomická v Praze/Fakulta financí a účetnictví"/>
    <n v="191885818"/>
    <s v="J"/>
    <x v="0"/>
    <s v="Hrdý, Milan"/>
    <s v="Nové poznatky z oblasti oceňování finančních institucí"/>
    <x v="4"/>
    <x v="13"/>
    <n v="50602"/>
    <x v="0"/>
    <x v="0"/>
  </r>
  <r>
    <x v="1"/>
    <x v="1"/>
    <n v="61384399"/>
    <x v="164"/>
    <s v="Vysoká škola ekonomická v Praze/Fakulta financí a účetnictví"/>
    <n v="191885878"/>
    <s v="J"/>
    <x v="0"/>
    <s v="Dvořák, Martin"/>
    <s v="Míra implementace akruálního principu v účetnictví veřejného sektoru států EU"/>
    <x v="4"/>
    <x v="13"/>
    <n v="50602"/>
    <x v="0"/>
    <x v="3"/>
  </r>
  <r>
    <x v="1"/>
    <x v="1"/>
    <n v="61384399"/>
    <x v="164"/>
    <s v="Vysoká škola ekonomická v Praze/Fakulta financí a účetnictví"/>
    <n v="191885886"/>
    <s v="J"/>
    <x v="0"/>
    <s v="Knorová, Kateřina"/>
    <s v="Do Czech Companies Disclose Revenue in Accordance with IFRS Requirements?"/>
    <x v="4"/>
    <x v="13"/>
    <n v="50602"/>
    <x v="0"/>
    <x v="3"/>
  </r>
  <r>
    <x v="1"/>
    <x v="1"/>
    <n v="61384399"/>
    <x v="164"/>
    <s v="Vysoká škola ekonomická v Praze/Fakulta financí a účetnictví"/>
    <n v="191885930"/>
    <s v="J"/>
    <x v="0"/>
    <s v="Svoboda, Michal"/>
    <s v="Modernisation of Public Sector Financial Reporting Systems in Europe - Challenges and Milestones"/>
    <x v="4"/>
    <x v="13"/>
    <n v="50602"/>
    <x v="0"/>
    <x v="3"/>
  </r>
  <r>
    <x v="1"/>
    <x v="1"/>
    <n v="61384399"/>
    <x v="164"/>
    <s v="Vysoká škola ekonomická v Praze/Fakulta mezinárodních vztahů"/>
    <n v="191885702"/>
    <s v="J"/>
    <x v="0"/>
    <s v="Augustín, Ľubomír"/>
    <s v="Oddlužení neboli osobní bankrot"/>
    <x v="4"/>
    <x v="32"/>
    <n v="50501"/>
    <x v="0"/>
    <x v="3"/>
  </r>
  <r>
    <x v="1"/>
    <x v="1"/>
    <n v="61384399"/>
    <x v="164"/>
    <s v="Vysoká škola ekonomická v Praze/Fakulta národohospodářská"/>
    <n v="191884806"/>
    <s v="J"/>
    <x v="0"/>
    <s v="Bartůsková, Lucia"/>
    <s v="Rodiče na trhu práce"/>
    <x v="4"/>
    <x v="33"/>
    <n v="50403"/>
    <x v="0"/>
    <x v="0"/>
  </r>
  <r>
    <x v="1"/>
    <x v="1"/>
    <n v="61384399"/>
    <x v="164"/>
    <s v="Vysoká škola ekonomická v Praze/Fakulta financí a účetnictví"/>
    <n v="191885880"/>
    <s v="J"/>
    <x v="0"/>
    <s v="Berková, Kateřina;Krejčová, Kristýna"/>
    <s v="Effect of Teachers' Abilities on Students' Motivation with Varying Levels of Intellectual Abilities in the Economics"/>
    <x v="4"/>
    <x v="35"/>
    <n v="50301"/>
    <x v="0"/>
    <x v="4"/>
  </r>
  <r>
    <x v="1"/>
    <x v="1"/>
    <n v="61384399"/>
    <x v="164"/>
    <s v="Vysoká škola ekonomická v Praze/Fakulta podnikohospodářská"/>
    <n v="191830210"/>
    <s v="N"/>
    <x v="0"/>
    <s v="Dostál, Petr;Kislingerová, Eva;Pešek, Ondřej;Horný, Stanislav;Surynek, Alois;Jarošová, Eva;Srpová, Jitka;Mísař, Jan;Svobodová, Ivana;Boukal, Petr;Vávrová, Hana;Scholleová, Hana;Müllerová, Jana;Sieber, Martina;Sieber, Patrik;Vondra, Zdeněk"/>
    <s v="Soubor metodik pro efektivní podnikání malých a středních subjektů v sektoru kultury"/>
    <x v="4"/>
    <x v="12"/>
    <n v="50204"/>
    <x v="0"/>
    <x v="0"/>
  </r>
  <r>
    <x v="1"/>
    <x v="1"/>
    <n v="61384399"/>
    <x v="164"/>
    <s v="Vysoká škola ekonomická v Praze/Fakulta podnikohospodářská"/>
    <n v="191830212"/>
    <s v="N"/>
    <x v="0"/>
    <s v="Dostál, Petr;Dianová, Markéta;Kouba, Vojtěch;Lindner, Milan;Hanzlík, Jan;Vořechovský, Jan;Pátek, Zdeněk;Tittelbachová, Šárka;Tyslová, Irena;Zelený, Martin;Kubaš, Mario;Vančurová, A.;Vondra, Zdeněk"/>
    <s v="Socioekonomická pasportizace nemovitých kulturních památek"/>
    <x v="4"/>
    <x v="12"/>
    <n v="50204"/>
    <x v="0"/>
    <x v="2"/>
  </r>
  <r>
    <x v="1"/>
    <x v="1"/>
    <n v="61384399"/>
    <x v="164"/>
    <s v="Vysoká škola ekonomická v Praze/Fakulta informatiky a statistiky"/>
    <n v="191863502"/>
    <s v="B"/>
    <x v="0"/>
    <s v="Zouhar, Jan"/>
    <s v="Konkurenční struktury v dodavatelských řetězcích"/>
    <x v="4"/>
    <x v="12"/>
    <n v="50204"/>
    <x v="0"/>
    <x v="2"/>
  </r>
  <r>
    <x v="1"/>
    <x v="1"/>
    <n v="61384399"/>
    <x v="164"/>
    <s v="Vysoká škola ekonomická v Praze/Fakulta národohospodářská"/>
    <n v="191884787"/>
    <s v="J"/>
    <x v="0"/>
    <s v="Titze, Miroslav"/>
    <s v="Swapové linky federálneho rezervného systému - medzinárodný veriteľ poslednej inštancie"/>
    <x v="4"/>
    <x v="12"/>
    <n v="50206"/>
    <x v="0"/>
    <x v="0"/>
  </r>
  <r>
    <x v="1"/>
    <x v="1"/>
    <n v="61384399"/>
    <x v="164"/>
    <s v="Vysoká škola ekonomická v Praze/Fakulta národohospodářská"/>
    <n v="191884820"/>
    <s v="J"/>
    <x v="0"/>
    <s v="Kureková, Lucie;Hejduková, P."/>
    <s v="Construction Industry and Payment Discipline in the Czech Republic"/>
    <x v="4"/>
    <x v="12"/>
    <n v="50205"/>
    <x v="0"/>
    <x v="3"/>
  </r>
  <r>
    <x v="1"/>
    <x v="1"/>
    <n v="61384399"/>
    <x v="164"/>
    <s v="Vysoká škola ekonomická v Praze/Fakulta národohospodářská"/>
    <n v="191884830"/>
    <s v="B"/>
    <x v="0"/>
    <s v="Titze, Miroslav"/>
    <s v="Japonská dlouhodobá stagnace a měnová politika"/>
    <x v="4"/>
    <x v="12"/>
    <n v="50206"/>
    <x v="0"/>
    <x v="2"/>
  </r>
  <r>
    <x v="1"/>
    <x v="1"/>
    <n v="61384399"/>
    <x v="164"/>
    <s v="Vysoká škola ekonomická v Praze/Fakulta národohospodářská"/>
    <n v="191884850"/>
    <s v="B"/>
    <x v="0"/>
    <s v="Klement, Josef;Kozák, Jan;Strejček, Ivo"/>
    <s v="Hospodářsko-politické konsekvence uplatňování administrativního monopolu při nakládání s obalovými odpady v České republice"/>
    <x v="4"/>
    <x v="12"/>
    <n v="50201"/>
    <x v="0"/>
    <x v="2"/>
  </r>
  <r>
    <x v="1"/>
    <x v="1"/>
    <n v="61384399"/>
    <x v="164"/>
    <s v="Vysoká škola ekonomická v Praze/Fakulta podnikohospodářská"/>
    <n v="191885348"/>
    <s v="B"/>
    <x v="0"/>
    <s v="Smrčka, Luboš;Plaček, Jan;Schönfeld, Jaroslav;Louda, Lee"/>
    <s v="Insolvenční řízení (očekávání, realita a budoucnost insolvenčního zákona)"/>
    <x v="4"/>
    <x v="12"/>
    <n v="50204"/>
    <x v="0"/>
    <x v="2"/>
  </r>
  <r>
    <x v="1"/>
    <x v="1"/>
    <n v="61384399"/>
    <x v="164"/>
    <s v="Vysoká škola ekonomická v Praze/Fakulta podnikohospodářská"/>
    <n v="191885450"/>
    <s v="J"/>
    <x v="0"/>
    <s v="Špaček, Miroslav;Vacík, Emil"/>
    <s v="Company Value Creation through Effective Innovation Process Management"/>
    <x v="4"/>
    <x v="12"/>
    <n v="50204"/>
    <x v="0"/>
    <x v="3"/>
  </r>
  <r>
    <x v="1"/>
    <x v="1"/>
    <n v="61384399"/>
    <x v="164"/>
    <s v="Vysoká škola ekonomická v Praze/Fakulta podnikohospodářská"/>
    <n v="191885480"/>
    <s v="V"/>
    <x v="0"/>
    <s v="Stříteský, Marek;Palíšková, Marcela;Dvořáková, Zuzana"/>
    <s v="Rešerše technických VŠ ve vybraných státech Evropy - potenciál pro ŠKODA AUTO nábor: Analýza zemí z pohledu socioekonomických ukazatelů, identifikace zemí a spádových regionů"/>
    <x v="4"/>
    <x v="12"/>
    <n v="50204"/>
    <x v="0"/>
    <x v="3"/>
  </r>
  <r>
    <x v="1"/>
    <x v="1"/>
    <n v="61384399"/>
    <x v="164"/>
    <s v="Vysoká škola ekonomická v Praze/Fakulta podnikohospodářská"/>
    <n v="191885482"/>
    <s v="B"/>
    <x v="0"/>
    <s v="Jarošová, Eva;Pauknerová, Daniela;Lorencová, Hana;Nový, Ivan;Hochel, Matej;Honsová, Pavlína;Kolářová, Jana;Novotná, E.;Hančil, T."/>
    <s v="Nové trendy v leadershipu (Koncepce, výzkumy, aplikace)"/>
    <x v="4"/>
    <x v="12"/>
    <n v="50204"/>
    <x v="0"/>
    <x v="2"/>
  </r>
  <r>
    <x v="1"/>
    <x v="1"/>
    <n v="61384399"/>
    <x v="164"/>
    <s v="Vysoká škola ekonomická v Praze/Fakulta mezinárodních vztahů"/>
    <n v="191885630"/>
    <s v="J"/>
    <x v="0"/>
    <s v="Sadílek, Tomáš"/>
    <s v="Analýza nákupního chování na trhu potravinových doplňků a volně prodejných léků"/>
    <x v="4"/>
    <x v="12"/>
    <n v="50204"/>
    <x v="0"/>
    <x v="3"/>
  </r>
  <r>
    <x v="1"/>
    <x v="1"/>
    <n v="61384399"/>
    <x v="164"/>
    <s v="Vysoká škola ekonomická v Praze/Fakulta mezinárodních vztahů"/>
    <n v="191885682"/>
    <s v="B"/>
    <x v="0"/>
    <s v="Král, Petr;Machková, Hana;Lhotáková, Markéta;Cook, Gina"/>
    <s v="International Marketing. Theory, Practices and New Trends"/>
    <x v="4"/>
    <x v="12"/>
    <n v="50204"/>
    <x v="0"/>
    <x v="3"/>
  </r>
  <r>
    <x v="1"/>
    <x v="1"/>
    <n v="61384399"/>
    <x v="164"/>
    <s v="Vysoká škola ekonomická v Praze/Fakulta mezinárodních vztahů"/>
    <n v="191885717"/>
    <s v="J"/>
    <x v="0"/>
    <s v="Jedlinský, Jakub;Buryan, Šimon"/>
    <s v="Role vzácnosti při určování cen ve virtuální ekonomice"/>
    <x v="4"/>
    <x v="12"/>
    <n v="50204"/>
    <x v="0"/>
    <x v="0"/>
  </r>
  <r>
    <x v="1"/>
    <x v="1"/>
    <n v="61384399"/>
    <x v="164"/>
    <s v="Vysoká škola ekonomická v Praze/Fakulta podnikohospodářská"/>
    <n v="191902291"/>
    <s v="N"/>
    <x v="0"/>
    <s v="Špaček, Miroslav;Srpová, Jitka;Riedlbauch, Václav;Patočka, Jiří;Jiřinová, Kateřina;Hájek, Jiří;Veber, J.;Scholleová, H."/>
    <s v="Metodika hodnocení inovací pomocí indexu SAII"/>
    <x v="4"/>
    <x v="12"/>
    <n v="50204"/>
    <x v="0"/>
    <x v="0"/>
  </r>
  <r>
    <x v="1"/>
    <x v="1"/>
    <n v="61384399"/>
    <x v="164"/>
    <s v="Vysoká škola ekonomická v Praze/Fakulta podnikohospodářská"/>
    <n v="191902300"/>
    <s v="N"/>
    <x v="0"/>
    <s v="Potluka, Oto;Špaček, Martin"/>
    <s v="Metodika pro aplikaci kontrafaktuálních dopadových evaluací Operačního programu Životní prostředí 2014-2020"/>
    <x v="4"/>
    <x v="12"/>
    <n v="50204"/>
    <x v="0"/>
    <x v="2"/>
  </r>
  <r>
    <x v="1"/>
    <x v="1"/>
    <n v="61384399"/>
    <x v="164"/>
    <s v="Vysoká škola ekonomická v Praze/Fakulta podnikohospodářská"/>
    <n v="191902303"/>
    <s v="C"/>
    <x v="0"/>
    <s v="Potluka, O.;Brůha, Jan"/>
    <s v="Impact evaluation of air quality: A step towards impact evaluations on health and quality of life"/>
    <x v="4"/>
    <x v="12"/>
    <n v="50204"/>
    <x v="0"/>
    <x v="1"/>
  </r>
  <r>
    <x v="1"/>
    <x v="1"/>
    <n v="61384399"/>
    <x v="164"/>
    <s v="Vysoká škola ekonomická v Praze/Fakulta národohospodářská"/>
    <n v="191884796"/>
    <s v="J"/>
    <x v="0"/>
    <s v="Jakubec, Ivan"/>
    <s v="Die ersten Jahre der tschechoslowakisch-(west)deutschen Gesellschaft Peute Reederei GmbH Hamburg (1978-1980)"/>
    <x v="3"/>
    <x v="11"/>
    <n v="60101"/>
    <x v="0"/>
    <x v="0"/>
  </r>
  <r>
    <x v="1"/>
    <x v="1"/>
    <n v="61384399"/>
    <x v="164"/>
    <s v="Vysoká škola ekonomická v Praze/Fakulta národohospodářská"/>
    <n v="191884833"/>
    <s v="J"/>
    <x v="0"/>
    <s v="Nikodym, Lukáš;Nikodym, Tomáš;Brhelová, Jana"/>
    <s v="J. G. Hülsmann a alternativní přístup k řecké dluhové krizi"/>
    <x v="3"/>
    <x v="11"/>
    <n v="60101"/>
    <x v="0"/>
    <x v="0"/>
  </r>
  <r>
    <x v="1"/>
    <x v="1"/>
    <n v="61384399"/>
    <x v="164"/>
    <s v="Vysoká škola ekonomická v Praze/Fakulta národohospodářská"/>
    <n v="191884846"/>
    <s v="B"/>
    <x v="0"/>
    <s v="Skřivan, Aleš"/>
    <s v="From the Heart of Europe to the Middle Kingdom. Three Historical Eras in the &quot;Chinese Trade&quot; of Czech and Czechoslovak Companies"/>
    <x v="3"/>
    <x v="11"/>
    <n v="60101"/>
    <x v="0"/>
    <x v="2"/>
  </r>
  <r>
    <x v="1"/>
    <x v="1"/>
    <n v="61384399"/>
    <x v="164"/>
    <s v="Vysoká škola ekonomická v Praze/Fakulta národohospodářská"/>
    <n v="191884851"/>
    <s v="B"/>
    <x v="0"/>
    <s v="Tajovský, Ladislav;Brhelová, Jana;Nikodym, Lukáš;Nikodym, Tomáš;Pušová, Tereza;Slabý, Petr"/>
    <s v="Hospodářský a politický vývoj USA a jeho vliv na vývoj světové ekonomiky"/>
    <x v="3"/>
    <x v="11"/>
    <n v="60101"/>
    <x v="0"/>
    <x v="3"/>
  </r>
  <r>
    <x v="1"/>
    <x v="1"/>
    <n v="61384399"/>
    <x v="164"/>
    <s v="Vysoká škola ekonomická v Praze/Fakulta informatiky a statistiky"/>
    <n v="191991595"/>
    <s v="J"/>
    <x v="0"/>
    <s v="Berka, Petr"/>
    <s v="Data Mining and Machine Learning"/>
    <x v="2"/>
    <x v="8"/>
    <s v="Computer sciences, information science, bioinformathics (hardware development to be 2.2, social aspect to be 5.8)"/>
    <x v="1"/>
    <x v="2"/>
  </r>
  <r>
    <x v="1"/>
    <x v="1"/>
    <n v="61384399"/>
    <x v="164"/>
    <s v="Vysoká škola ekonomická v Praze/Fakulta informatiky a statistiky"/>
    <n v="191991619"/>
    <s v="C"/>
    <x v="0"/>
    <s v="Pavlíček, Antonín"/>
    <s v="Social Media and Creativity: How to Engage Users and Tourists"/>
    <x v="2"/>
    <x v="8"/>
    <s v="Computer sciences, information science, bioinformathics (hardware development to be 2.2, social aspect to be 5.8)"/>
    <x v="1"/>
    <x v="0"/>
  </r>
  <r>
    <x v="1"/>
    <x v="1"/>
    <n v="61384399"/>
    <x v="164"/>
    <s v="Vysoká škola ekonomická v Praze/Fakulta informatiky a statistiky"/>
    <n v="191991754"/>
    <s v="O"/>
    <x v="0"/>
    <s v="Malá, Ivana"/>
    <s v="Vybrané kapitoly z teorie pravděpodobnosti a matematické statistiky"/>
    <x v="2"/>
    <x v="39"/>
    <s v="Statistics and probability"/>
    <x v="1"/>
    <x v="2"/>
  </r>
  <r>
    <x v="1"/>
    <x v="1"/>
    <n v="61384399"/>
    <x v="164"/>
    <s v="Vysoká škola ekonomická v Praze/Fakulta informatiky a statistiky"/>
    <n v="191991698"/>
    <s v="J"/>
    <x v="1"/>
    <s v="Alexa, Štěpán;Řepa, Václav"/>
    <s v="Holistic Layer of the Enterprise Architecture on the Basis of Process-Driven Organization"/>
    <x v="4"/>
    <x v="12"/>
    <s v="Business and management"/>
    <x v="1"/>
    <x v="2"/>
  </r>
  <r>
    <x v="1"/>
    <x v="1"/>
    <n v="61384399"/>
    <x v="164"/>
    <s v="Vysoká škola ekonomická v Praze/Fakulta informatiky a statistiky"/>
    <n v="191991609"/>
    <s v="C"/>
    <x v="0"/>
    <s v="Sigmund, Tomáš"/>
    <s v="Reproducibility, Media and Communication"/>
    <x v="4"/>
    <x v="15"/>
    <s v="Information science (social aspects)"/>
    <x v="1"/>
    <x v="0"/>
  </r>
  <r>
    <x v="1"/>
    <x v="1"/>
    <n v="61384399"/>
    <x v="164"/>
    <s v="Vysoká škola ekonomická v Praze/Fakulta informatiky a statistiky"/>
    <n v="191991566"/>
    <s v="C"/>
    <x v="1"/>
    <s v="Smutný, Zdeněk;Janoščík, V.;Čermák, Radim"/>
    <s v="Generation Y and Internet Privacy: Implication for Commercialization of Social Networking Services"/>
    <x v="4"/>
    <x v="15"/>
    <s v="Information science (social aspects)"/>
    <x v="1"/>
    <x v="3"/>
  </r>
  <r>
    <x v="1"/>
    <x v="1"/>
    <n v="61384399"/>
    <x v="164"/>
    <s v="Vysoká škola ekonomická v Praze/Fakulta mezinárodních vztahů"/>
    <n v="191991221"/>
    <s v="B"/>
    <x v="1"/>
    <s v="Vlčková, Jana"/>
    <s v="Global production networks in Central European Countries: the case of the Visegrad Group"/>
    <x v="4"/>
    <x v="31"/>
    <s v="Cultural and economic geography"/>
    <x v="1"/>
    <x v="2"/>
  </r>
  <r>
    <x v="1"/>
    <x v="1"/>
    <n v="61384399"/>
    <x v="164"/>
    <s v="Vysoká škola ekonomická v Praze/Fakulta managementu v Jindřichově Hradci"/>
    <n v="191992079"/>
    <s v="B"/>
    <x v="0"/>
    <s v="Krbová, Jana"/>
    <s v="Moderní management ve veřejné správě. Nové, inovativní a kreativní přístupy v managementu veřejné správy: výzvy a možnosti"/>
    <x v="4"/>
    <x v="13"/>
    <s v="Public administration"/>
    <x v="1"/>
    <x v="0"/>
  </r>
  <r>
    <x v="1"/>
    <x v="1"/>
    <n v="61384399"/>
    <x v="164"/>
    <s v="Vysoká škola ekonomická v Praze/Fakulta mezinárodních vztahů"/>
    <n v="191991309"/>
    <s v="J"/>
    <x v="1"/>
    <s v="Novotná, Markéta"/>
    <s v="Current Development in Schengen: A Proof of Its Crisis or Flexibility?"/>
    <x v="4"/>
    <x v="13"/>
    <s v="Political science"/>
    <x v="1"/>
    <x v="0"/>
  </r>
  <r>
    <x v="1"/>
    <x v="1"/>
    <n v="61384399"/>
    <x v="164"/>
    <s v="Vysoká škola ekonomická v Praze/Fakulta podnikohospodářská"/>
    <n v="191963197"/>
    <s v="O"/>
    <x v="0"/>
    <s v="Šebesta, Michal;Vondrovic, R.;Mach, J."/>
    <s v="Studie vlivů otevřených dat v ČR"/>
    <x v="4"/>
    <x v="13"/>
    <s v="Public administration"/>
    <x v="1"/>
    <x v="0"/>
  </r>
  <r>
    <x v="1"/>
    <x v="1"/>
    <n v="61384399"/>
    <x v="164"/>
    <s v="Vysoká škola ekonomická v Praze/Fakulta mezinárodních vztahů"/>
    <n v="191991157"/>
    <s v="J"/>
    <x v="0"/>
    <s v="Grmelová, Nicole"/>
    <s v="Interpretation of the Precautionary Principle by the WTO's Dispute Settlement Body with Respect to the Sanitary and Phytosanitary Agreement"/>
    <x v="4"/>
    <x v="32"/>
    <s v="Law"/>
    <x v="1"/>
    <x v="2"/>
  </r>
  <r>
    <x v="1"/>
    <x v="1"/>
    <n v="61384399"/>
    <x v="164"/>
    <s v="Vysoká škola ekonomická v Praze/Fakulta mezinárodních vztahů"/>
    <n v="191991185"/>
    <s v="J"/>
    <x v="1"/>
    <s v="Andreisová, Lucie"/>
    <s v="Compliance program from the perspective of corporate criminal liability"/>
    <x v="4"/>
    <x v="32"/>
    <s v="Law"/>
    <x v="1"/>
    <x v="0"/>
  </r>
  <r>
    <x v="1"/>
    <x v="1"/>
    <n v="61384399"/>
    <x v="164"/>
    <s v="Vysoká škola ekonomická v Praze/Fakulta mezinárodních vztahů"/>
    <n v="191991273"/>
    <s v="J"/>
    <x v="1"/>
    <s v="Dědič, Jan;Šuk, P."/>
    <s v="Nad novelou zákona o obchodních korporacích (aneb sporné otázky nové úpravy zaměstnanecké participace)"/>
    <x v="4"/>
    <x v="32"/>
    <s v="Law"/>
    <x v="1"/>
    <x v="0"/>
  </r>
  <r>
    <x v="1"/>
    <x v="1"/>
    <n v="61384399"/>
    <x v="164"/>
    <s v="Vysoká škola ekonomická v Praze/Fakulta národohospodářská"/>
    <n v="191992010"/>
    <s v="B"/>
    <x v="1"/>
    <s v="Zeman, Karel"/>
    <s v="Analýza privatizace a restitucí v ČR"/>
    <x v="4"/>
    <x v="12"/>
    <s v="Economic Theory"/>
    <x v="1"/>
    <x v="2"/>
  </r>
  <r>
    <x v="1"/>
    <x v="1"/>
    <n v="61384399"/>
    <x v="164"/>
    <s v="Vysoká škola ekonomická v Praze/Fakulta podnikohospodářská"/>
    <n v="191991427"/>
    <s v="V"/>
    <x v="0"/>
    <s v="Patočka, Jiří;Straka, Michal;Zelený, Martin;Šmíd, Ilja;Lindner, Milan;Prokůpek, Marek"/>
    <s v="Hodnocení akcí spojených s výročím Karla IV"/>
    <x v="4"/>
    <x v="12"/>
    <s v="Business and management"/>
    <x v="1"/>
    <x v="2"/>
  </r>
  <r>
    <x v="1"/>
    <x v="1"/>
    <n v="61384399"/>
    <x v="164"/>
    <s v="Vysoká škola ekonomická v Praze/Fakulta financí a účetnictví"/>
    <n v="191963154"/>
    <s v="J"/>
    <x v="1"/>
    <s v="Ferreira Moreira, David;Janda, Karel"/>
    <s v="Measuring the M&amp;A Value of Control and Synergy in Central and Eastern European Transition Economies with the Case of Avast-AVG Acquisition"/>
    <x v="4"/>
    <x v="12"/>
    <s v="Finance"/>
    <x v="1"/>
    <x v="0"/>
  </r>
  <r>
    <x v="1"/>
    <x v="1"/>
    <n v="61384399"/>
    <x v="164"/>
    <s v="Vysoká škola ekonomická v Praze/Fakulta financí a účetnictví"/>
    <n v="191990919"/>
    <s v="J"/>
    <x v="1"/>
    <s v="Kodera, Jan;Tran, Van Quang"/>
    <s v="A Simple Open Economy Model: A Non-Linear Dynamic Approach"/>
    <x v="4"/>
    <x v="12"/>
    <s v="Finance"/>
    <x v="1"/>
    <x v="0"/>
  </r>
  <r>
    <x v="1"/>
    <x v="1"/>
    <n v="61384399"/>
    <x v="164"/>
    <s v="Vysoká škola ekonomická v Praze/Fakulta financí a účetnictví"/>
    <n v="191990931"/>
    <s v="J"/>
    <x v="1"/>
    <s v="Kučera, Lukáš"/>
    <s v="Kanál reálné úrokové míry z pohledu vybraných teorií investic"/>
    <x v="4"/>
    <x v="12"/>
    <s v="Finance"/>
    <x v="1"/>
    <x v="0"/>
  </r>
  <r>
    <x v="1"/>
    <x v="1"/>
    <n v="61384399"/>
    <x v="164"/>
    <s v="Vysoká škola ekonomická v Praze/Fakulta financí a účetnictví"/>
    <n v="191990953"/>
    <s v="J"/>
    <x v="1"/>
    <s v="Plucarová, Iveta;Skálová, Jana"/>
    <s v="Přeshraniční fúze na vzestupu - nebo ne?"/>
    <x v="4"/>
    <x v="12"/>
    <s v="Finance"/>
    <x v="1"/>
    <x v="0"/>
  </r>
  <r>
    <x v="1"/>
    <x v="1"/>
    <n v="61384399"/>
    <x v="164"/>
    <s v="Vysoká škola ekonomická v Praze/Fakulta financí a účetnictví"/>
    <n v="191990995"/>
    <s v="J"/>
    <x v="0"/>
    <s v="Dvořák, Martin;Poutník, Lukáš"/>
    <s v="The Impact of Different Determination of Intangible Fixed Assets in Accordance with CAS and IPSAS on Financial Statements"/>
    <x v="4"/>
    <x v="12"/>
    <s v="Accounting"/>
    <x v="1"/>
    <x v="0"/>
  </r>
  <r>
    <x v="1"/>
    <x v="1"/>
    <n v="61384399"/>
    <x v="164"/>
    <s v="Vysoká škola ekonomická v Praze/Fakulta financí a účetnictví"/>
    <n v="191990997"/>
    <s v="J"/>
    <x v="0"/>
    <s v="Mařík, Miloš;Maříková, Pavla"/>
    <s v="Ještě jednou k problému kapitálové struktury při určování průměrných vážených nákladů kapitálu"/>
    <x v="4"/>
    <x v="12"/>
    <s v="Finance"/>
    <x v="1"/>
    <x v="0"/>
  </r>
  <r>
    <x v="1"/>
    <x v="1"/>
    <n v="61384399"/>
    <x v="164"/>
    <s v="Vysoká škola ekonomická v Praze/Fakulta financí a účetnictví"/>
    <n v="191991015"/>
    <s v="J"/>
    <x v="0"/>
    <s v="Zídková, Hana;Tepperová, Jana"/>
    <s v="How Effective is the Registration of Sales?"/>
    <x v="4"/>
    <x v="12"/>
    <s v="Finance"/>
    <x v="1"/>
    <x v="0"/>
  </r>
  <r>
    <x v="1"/>
    <x v="1"/>
    <n v="61384399"/>
    <x v="164"/>
    <s v="Vysoká škola ekonomická v Praze/Fakulta financí a účetnictví"/>
    <n v="191991069"/>
    <s v="J"/>
    <x v="1"/>
    <s v="Fičura, Milan"/>
    <s v="Forecasting Stock Market Realized Variance with Echo State Neural Networks"/>
    <x v="4"/>
    <x v="12"/>
    <s v="Finance"/>
    <x v="1"/>
    <x v="0"/>
  </r>
  <r>
    <x v="1"/>
    <x v="1"/>
    <n v="61384399"/>
    <x v="164"/>
    <s v="Vysoká škola ekonomická v Praze/Fakulta informatiky a statistiky"/>
    <n v="191991629"/>
    <s v="J"/>
    <x v="1"/>
    <s v="Čadil, J.;Vltavská, Kristýna;Krejčí, I.;Hartman, D.;Brabec, M."/>
    <s v="Aggregate Production Function and Income Identity - Empirical Analysis"/>
    <x v="4"/>
    <x v="12"/>
    <s v="Applied Economics, Econometrics"/>
    <x v="1"/>
    <x v="0"/>
  </r>
  <r>
    <x v="1"/>
    <x v="1"/>
    <n v="61384399"/>
    <x v="164"/>
    <s v="Vysoká škola ekonomická v Praze/Fakulta managementu v Jindřichově Hradci"/>
    <n v="191992083"/>
    <s v="C"/>
    <x v="0"/>
    <s v="Slepičková, I.;Laník, Petr;Popelka, J."/>
    <s v="Growth of the Profit-Making Sport Sector After Economic and Political Transformations"/>
    <x v="4"/>
    <x v="12"/>
    <s v="Business and management"/>
    <x v="1"/>
    <x v="0"/>
  </r>
  <r>
    <x v="1"/>
    <x v="1"/>
    <n v="61384399"/>
    <x v="164"/>
    <s v="Vysoká škola ekonomická v Praze/Fakulta mezinárodních vztahů"/>
    <n v="191991243"/>
    <s v="B"/>
    <x v="1"/>
    <s v="Černá, Iveta;Müller, D.;Štěrbová, Ludmila"/>
    <s v="Foreign Direct Investment and Investment Policy"/>
    <x v="4"/>
    <x v="12"/>
    <s v="Applied Economics, Econometrics"/>
    <x v="1"/>
    <x v="0"/>
  </r>
  <r>
    <x v="1"/>
    <x v="1"/>
    <n v="61384399"/>
    <x v="164"/>
    <s v="Vysoká škola ekonomická v Praze/Fakulta národohospodářská"/>
    <n v="191992011"/>
    <s v="B"/>
    <x v="0"/>
    <s v="Tříska, Dušan"/>
    <s v="Social Choice and Behavior; the nature of their design and management"/>
    <x v="4"/>
    <x v="12"/>
    <s v="Economic Theory"/>
    <x v="1"/>
    <x v="0"/>
  </r>
  <r>
    <x v="1"/>
    <x v="1"/>
    <n v="61384399"/>
    <x v="164"/>
    <s v="Vysoká škola ekonomická v Praze/Fakulta podnikohospodářská"/>
    <n v="191963184"/>
    <s v="B"/>
    <x v="0"/>
    <s v="Machek, Ondřej"/>
    <s v="Rodinné firmy"/>
    <x v="4"/>
    <x v="12"/>
    <s v="Business and management"/>
    <x v="1"/>
    <x v="0"/>
  </r>
  <r>
    <x v="1"/>
    <x v="1"/>
    <n v="61384399"/>
    <x v="164"/>
    <s v="Vysoká škola ekonomická v Praze/Fakulta podnikohospodářská"/>
    <n v="191991433"/>
    <s v="O"/>
    <x v="0"/>
    <s v="Dvouletý, Ondřej;Lukeš, Martin"/>
    <s v="Report on Policies on Business Start-ups and Self-employment"/>
    <x v="4"/>
    <x v="12"/>
    <s v="Applied Economics, Econometrics"/>
    <x v="1"/>
    <x v="0"/>
  </r>
  <r>
    <x v="1"/>
    <x v="1"/>
    <n v="61384399"/>
    <x v="164"/>
    <s v="Vysoká škola ekonomická v Praze/Fakulta podnikohospodářská"/>
    <n v="191991470"/>
    <s v="J"/>
    <x v="1"/>
    <s v="Gawthorpe, Kateřina"/>
    <s v="Which characteristics of communities boost time-banking? A case study of the United States"/>
    <x v="4"/>
    <x v="12"/>
    <s v="Applied Economics, Econometrics"/>
    <x v="1"/>
    <x v="0"/>
  </r>
  <r>
    <x v="1"/>
    <x v="1"/>
    <n v="61384399"/>
    <x v="164"/>
    <s v="Vysoká škola ekonomická v Praze/Fakulta podnikohospodářská"/>
    <n v="191991488"/>
    <s v="B"/>
    <x v="0"/>
    <s v="Pernica, Petr"/>
    <s v="Nový pohled na kulturu. Logistika kultury"/>
    <x v="4"/>
    <x v="12"/>
    <s v="Business and management"/>
    <x v="1"/>
    <x v="0"/>
  </r>
  <r>
    <x v="1"/>
    <x v="1"/>
    <n v="61384399"/>
    <x v="164"/>
    <s v="Vysoká škola ekonomická v Praze/Fakulta financí a účetnictví"/>
    <n v="191990914"/>
    <s v="J"/>
    <x v="1"/>
    <s v="Poborský, František"/>
    <s v="Analýza likvidací ekonomických subjektů v ČR"/>
    <x v="4"/>
    <x v="12"/>
    <s v="Finance"/>
    <x v="1"/>
    <x v="3"/>
  </r>
  <r>
    <x v="1"/>
    <x v="1"/>
    <n v="61384399"/>
    <x v="164"/>
    <s v="Vysoká škola ekonomická v Praze/Fakulta financí a účetnictví"/>
    <n v="191990980"/>
    <s v="J"/>
    <x v="1"/>
    <s v="Poborský, František"/>
    <s v="Analýza likvidací ekonomických subjektů v ČR II"/>
    <x v="4"/>
    <x v="12"/>
    <s v="Finance"/>
    <x v="1"/>
    <x v="3"/>
  </r>
  <r>
    <x v="1"/>
    <x v="1"/>
    <n v="61384399"/>
    <x v="164"/>
    <s v="Vysoká škola ekonomická v Praze/Fakulta managementu v Jindřichově Hradci"/>
    <n v="191992039"/>
    <s v="C"/>
    <x v="0"/>
    <s v="Svoboda, Petr;Černý, Jan"/>
    <s v="EU Operational Program &quot;Education for Competitiveness&quot; and Its Impact on Sustainable Development"/>
    <x v="4"/>
    <x v="12"/>
    <s v="Business and management"/>
    <x v="1"/>
    <x v="3"/>
  </r>
  <r>
    <x v="1"/>
    <x v="1"/>
    <n v="61384399"/>
    <x v="164"/>
    <s v="Vysoká škola ekonomická v Praze/Fakulta mezinárodních vztahů"/>
    <n v="191991198"/>
    <s v="O"/>
    <x v="0"/>
    <s v="Čapková, Halka;Kroupová, Jarmila;Kusinová, Martina;Nováková, Pavla;Šišková, Zdislava;Milson, David"/>
    <s v="English for Business and Economics"/>
    <x v="4"/>
    <x v="12"/>
    <s v="Business and management"/>
    <x v="1"/>
    <x v="3"/>
  </r>
  <r>
    <x v="1"/>
    <x v="1"/>
    <n v="61384399"/>
    <x v="164"/>
    <s v="Vysoká škola ekonomická v Praze/Fakulta národohospodářská"/>
    <n v="191991928"/>
    <s v="B"/>
    <x v="0"/>
    <s v="Loužek, Marek"/>
    <s v="Evropská integrace z pohledu teorie veřejné volby"/>
    <x v="4"/>
    <x v="12"/>
    <s v="Economic Theory"/>
    <x v="1"/>
    <x v="3"/>
  </r>
  <r>
    <x v="1"/>
    <x v="1"/>
    <n v="61384399"/>
    <x v="164"/>
    <s v="Vysoká škola ekonomická v Praze/Fakulta národohospodářská"/>
    <n v="191991990"/>
    <s v="J"/>
    <x v="1"/>
    <s v="Hejduková, P.;Kureková, Lucie"/>
    <s v="Income inequality and selected methods of its measurement with the use of practical data for international comparison"/>
    <x v="4"/>
    <x v="12"/>
    <s v="Applied Economics, Econometrics"/>
    <x v="1"/>
    <x v="3"/>
  </r>
  <r>
    <x v="1"/>
    <x v="1"/>
    <n v="61384399"/>
    <x v="164"/>
    <s v="Vysoká škola ekonomická v Praze/Fakulta podnikohospodářská"/>
    <n v="191991507"/>
    <s v="O"/>
    <x v="0"/>
    <s v="Tittelbachová, Šárka;Dianová, Markéta;Kouba, Vojtěch;Lindner, Milan;Svobodová, Ivana;Tyslová, Irena"/>
    <s v="Měření výkonnosti destinací turismu v České republice pomocí metody 3E"/>
    <x v="4"/>
    <x v="12"/>
    <s v="Business and management"/>
    <x v="1"/>
    <x v="3"/>
  </r>
  <r>
    <x v="1"/>
    <x v="1"/>
    <n v="61384399"/>
    <x v="164"/>
    <s v="Vysoká škola ekonomická v Praze/Fakulta národohospodářská"/>
    <n v="191992006"/>
    <s v="B"/>
    <x v="1"/>
    <s v="Johnson, Zdenka"/>
    <s v="Hospodářská politika Spojených států amerických a Německa 1933-1939"/>
    <x v="3"/>
    <x v="11"/>
    <s v="History (history of science and technology to be 6.3, history of specific sciences to be under the respective headings)"/>
    <x v="1"/>
    <x v="0"/>
  </r>
  <r>
    <x v="1"/>
    <x v="1"/>
    <n v="61384399"/>
    <x v="164"/>
    <s v="Vysoká škola ekonomická v Praze/Fakulta informatiky a statistiky"/>
    <n v="192082694"/>
    <s v="J"/>
    <x v="1"/>
    <s v="Vojíř, Stanislav;Zeman, Václav;Kuchař, Jaroslav;Kliegr, Tomáš"/>
    <s v="EasyMiner.eu: Web Framework for Interpretable Machine Learning based on Rules and Frequent Itemsets"/>
    <x v="2"/>
    <x v="8"/>
    <s v="Computer sciences, information science, bioinformathics (hardware development to be 2.2, social aspect to be 5.8)"/>
    <x v="2"/>
    <x v="2"/>
  </r>
  <r>
    <x v="1"/>
    <x v="1"/>
    <n v="61384399"/>
    <x v="164"/>
    <s v="Vysoká škola ekonomická v Praze/Fakulta financí a účetnictví"/>
    <n v="191991065"/>
    <s v="J"/>
    <x v="0"/>
    <s v="Buus, Tomáš"/>
    <s v="Energy efficiency and energy prices: A general mathematical framework"/>
    <x v="4"/>
    <x v="12"/>
    <s v="Finance"/>
    <x v="2"/>
    <x v="2"/>
  </r>
  <r>
    <x v="1"/>
    <x v="1"/>
    <n v="61384399"/>
    <x v="164"/>
    <s v="Vysoká škola ekonomická v Praze/Fakulta podnikohospodářská"/>
    <n v="191991347"/>
    <s v="J"/>
    <x v="1"/>
    <s v="Houdek, Petr"/>
    <s v="Puppet Master: Possible Influence of Parasite Toxoplasma gondii on Managers and Employees"/>
    <x v="4"/>
    <x v="12"/>
    <s v="Business and management"/>
    <x v="2"/>
    <x v="2"/>
  </r>
  <r>
    <x v="1"/>
    <x v="1"/>
    <n v="61384399"/>
    <x v="164"/>
    <s v="Vysoká škola ekonomická v Praze/Fakulta financí a účetnictví"/>
    <n v="192075104"/>
    <s v="J"/>
    <x v="0"/>
    <s v="Ajrapetova, Tamara"/>
    <s v="Cross-Section of Asset Returns - Emerging Markets and Market Integration"/>
    <x v="4"/>
    <x v="12"/>
    <s v="Finance"/>
    <x v="2"/>
    <x v="3"/>
  </r>
  <r>
    <x v="1"/>
    <x v="1"/>
    <n v="61384399"/>
    <x v="164"/>
    <s v="Vysoká škola ekonomická v Praze/Fakulta financí a účetnictví"/>
    <n v="192075110"/>
    <s v="J"/>
    <x v="0"/>
    <s v="Janda, Karel;Kravtsov, Oleg"/>
    <s v="Basel III Leverage and Capital Ratio over the Economic Cycle in the Czech Republic and its Comparison with the CEE Region"/>
    <x v="4"/>
    <x v="12"/>
    <s v="Finance"/>
    <x v="2"/>
    <x v="3"/>
  </r>
  <r>
    <x v="1"/>
    <x v="1"/>
    <n v="61384399"/>
    <x v="164"/>
    <s v="Vysoká škola ekonomická v Praze/Fakulta financí a účetnictví"/>
    <n v="192082095"/>
    <s v="J"/>
    <x v="1"/>
    <s v="Filip, O.;Janda, Karel;Krištoufek, L.;Zilberman, D."/>
    <s v="Dynamics and evolution of the role of biofuels in global commodity and financial markets"/>
    <x v="4"/>
    <x v="12"/>
    <s v="Finance"/>
    <x v="2"/>
    <x v="1"/>
  </r>
  <r>
    <x v="1"/>
    <x v="1"/>
    <n v="61384399"/>
    <x v="164"/>
    <s v="Vysoká škola ekonomická v Praze/Fakulta financí a účetnictví"/>
    <n v="192082244"/>
    <s v="J"/>
    <x v="0"/>
    <s v="Červený, Martin"/>
    <s v="Should REIT Investors be Concerned about Changing Economic Conditions?"/>
    <x v="4"/>
    <x v="12"/>
    <s v="Finance"/>
    <x v="2"/>
    <x v="0"/>
  </r>
  <r>
    <x v="1"/>
    <x v="1"/>
    <n v="61384399"/>
    <x v="164"/>
    <s v="Vysoká škola ekonomická v Praze/Fakulta mezinárodních vztahů"/>
    <n v="192082487"/>
    <s v="Z"/>
    <x v="0"/>
    <s v="Jirovský, V.;Šidlovský, M.;Vachula, R.;Tomlain, J.;Tereň, O.;Drozd, S.;Švec, V.;Hámek, F.;Horáček, M.;Král, Petr;Stránská, Michaela;Dvořák, Jan;Dopita, Zdeněk;Svárovská, Dominika;Smutka, L.;Vacek, T.;Husinec, M.;Borák, J.;Brecklová, V.;Sucháček, R.;Motejl"/>
    <s v="Ověřená technologie: Carsharing Uniqway"/>
    <x v="4"/>
    <x v="12"/>
    <s v="Business and management"/>
    <x v="2"/>
    <x v="1"/>
  </r>
  <r>
    <x v="1"/>
    <x v="1"/>
    <n v="61384399"/>
    <x v="164"/>
    <s v="Vysoká škola ekonomická v Praze/Fakulta podnikohospodářská"/>
    <n v="192082556"/>
    <s v="V"/>
    <x v="0"/>
    <s v="Hruška, L.;Foldynová, I.;Proske, P.;Hrušková, A.;Kubáň, D.;Dvouletý, Ondřej;Blažková, I.;Potluka, Oto;Lukeš, Martin;Sodomka, V.;Svobodník, J."/>
    <s v="Ex post hodnocení Operačního programu Podnikání a inovace 2007-2013"/>
    <x v="4"/>
    <x v="12"/>
    <s v="Business and management"/>
    <x v="2"/>
    <x v="0"/>
  </r>
  <r>
    <x v="1"/>
    <x v="1"/>
    <n v="61384399"/>
    <x v="164"/>
    <s v="Vysoká škola ekonomická v Praze/Fakulta podnikohospodářská"/>
    <n v="192082595"/>
    <s v="V"/>
    <x v="0"/>
    <s v="Soukup, Jindřich;Čadil, Jan;Macáková, Libuše;Pavelka, Tomáš"/>
    <s v="Odhad dopadů změny minimální mzdy na jednotlivá odvětví"/>
    <x v="4"/>
    <x v="12"/>
    <s v="Industrial relations"/>
    <x v="2"/>
    <x v="3"/>
  </r>
  <r>
    <x v="1"/>
    <x v="1"/>
    <n v="61384399"/>
    <x v="164"/>
    <s v="Vysoká škola ekonomická v Praze/Fakulta národohospodářská"/>
    <n v="192082991"/>
    <s v="C"/>
    <x v="1"/>
    <s v="Bertoli, Paola;Grembi, V."/>
    <s v="Medical Malpractice: How Legal Liability Affects Medical Decisions"/>
    <x v="4"/>
    <x v="12"/>
    <s v="Applied Economics, Econometrics"/>
    <x v="2"/>
    <x v="1"/>
  </r>
  <r>
    <x v="1"/>
    <x v="1"/>
    <n v="61384399"/>
    <x v="164"/>
    <s v="Vysoká škola ekonomická v Praze/Fakulta národohospodářská"/>
    <n v="192083004"/>
    <s v="J"/>
    <x v="1"/>
    <s v="Cingl, Lubomír"/>
    <s v="Social learning under acute stress"/>
    <x v="4"/>
    <x v="12"/>
    <s v="Applied Economics, Econometrics"/>
    <x v="2"/>
    <x v="2"/>
  </r>
  <r>
    <x v="1"/>
    <x v="1"/>
    <n v="61384399"/>
    <x v="164"/>
    <s v="Vysoká škola ekonomická v Praze/Fakulta informatiky a statistiky"/>
    <n v="192082649"/>
    <s v="C"/>
    <x v="1"/>
    <s v="Čermák, Radim;Smutný, Zdeněk"/>
    <s v="A Framework for Cultural Localization of Websites and for Improving Their Commercial Utilization"/>
    <x v="4"/>
    <x v="15"/>
    <s v="Media and socio-cultural communication "/>
    <x v="2"/>
    <x v="0"/>
  </r>
  <r>
    <x v="1"/>
    <x v="1"/>
    <n v="61384399"/>
    <x v="164"/>
    <s v="Vysoká škola ekonomická v Praze/Fakulta informatiky a statistiky"/>
    <n v="192082899"/>
    <s v="C"/>
    <x v="1"/>
    <s v="Sigmund, Tomáš"/>
    <s v="Privacy in the Cyberspace: Threats and Prospects"/>
    <x v="4"/>
    <x v="15"/>
    <s v="Information science (social aspects)"/>
    <x v="2"/>
    <x v="0"/>
  </r>
  <r>
    <x v="1"/>
    <x v="1"/>
    <n v="61384399"/>
    <x v="164"/>
    <s v="Vysoká škola ekonomická v Praze/Fakulta informatiky a statistiky"/>
    <n v="192082697"/>
    <s v="J"/>
    <x v="1"/>
    <s v="Sklenička, P.;Zouhar, Jan"/>
    <s v="Predicting the visual impact of onshore wind farms via landscape indices: A method for objectivizing planning and decision processes"/>
    <x v="4"/>
    <x v="31"/>
    <s v="Environmental sciences (social aspects)"/>
    <x v="2"/>
    <x v="1"/>
  </r>
  <r>
    <x v="1"/>
    <x v="1"/>
    <n v="61384399"/>
    <x v="164"/>
    <s v="Vysoká škola ekonomická v Praze/Fakulta národohospodářská"/>
    <n v="192075222"/>
    <s v="V"/>
    <x v="0"/>
    <s v="Pělucha, Martin"/>
    <s v="Reforma Společné zemědělské politiky EU - Podkladový dokument pro kulatý stůl Národního konventu o EU"/>
    <x v="4"/>
    <x v="13"/>
    <s v="Public administration"/>
    <x v="2"/>
    <x v="2"/>
  </r>
  <r>
    <x v="1"/>
    <x v="1"/>
    <n v="61384399"/>
    <x v="164"/>
    <s v="Vysoká škola ekonomická v Praze/Fakulta financí a účetnictví"/>
    <n v="192082286"/>
    <s v="V"/>
    <x v="0"/>
    <s v="Mejzlík, Ladislav"/>
    <s v="Kapitola I &quot;Ke koncepčnímu rámci účetnictví ČR&quot;"/>
    <x v="4"/>
    <x v="13"/>
    <s v="Public administration"/>
    <x v="2"/>
    <x v="2"/>
  </r>
  <r>
    <x v="1"/>
    <x v="1"/>
    <n v="61384399"/>
    <x v="164"/>
    <s v="Vysoká škola ekonomická v Praze/Fakulta mezinárodních vztahů"/>
    <n v="192082378"/>
    <s v="J"/>
    <x v="1"/>
    <s v="Garlick, Jeremy Alan"/>
    <s v="Deconstructing the China-Pakistan Economic Corridor: Pipe Dreams Versus Geopolitical Realities"/>
    <x v="4"/>
    <x v="13"/>
    <s v="Political science"/>
    <x v="2"/>
    <x v="1"/>
  </r>
  <r>
    <x v="1"/>
    <x v="1"/>
    <n v="61384399"/>
    <x v="164"/>
    <s v="Vysoká škola ekonomická v Praze/Fakulta mezinárodních vztahů"/>
    <n v="192082411"/>
    <s v="B"/>
    <x v="1"/>
    <s v="Havlová, Radka;Stejskalová, Kristýna;Najmanová, Karolína;Chudoba, J.;Hlavsová, Aneta;Novotná, Yvona;Samadová, J.;Tamchynová, Kristýna"/>
    <s v="Untangling the Mayhem: Crises and Prospects of the Middle East"/>
    <x v="4"/>
    <x v="13"/>
    <s v="Political science"/>
    <x v="2"/>
    <x v="2"/>
  </r>
  <r>
    <x v="1"/>
    <x v="1"/>
    <n v="61384399"/>
    <x v="164"/>
    <s v="Vysoká škola ekonomická v Praze/Fakulta mezinárodních vztahů"/>
    <n v="192082470"/>
    <s v="M"/>
    <x v="0"/>
    <s v="Leira, H.;Zarakol, A.;Božková, L.;Tallis, B.;Zemanová, Štěpánka;Druláková, Radka"/>
    <s v="12th Pan-European Conference on International Relations"/>
    <x v="4"/>
    <x v="13"/>
    <s v="Political science"/>
    <x v="2"/>
    <x v="2"/>
  </r>
  <r>
    <x v="1"/>
    <x v="1"/>
    <n v="61384399"/>
    <x v="164"/>
    <s v="Vysoká škola ekonomická v Praze/Fakulta managementu v Jindřichově Hradci"/>
    <n v="192083078"/>
    <s v="B"/>
    <x v="0"/>
    <s v="Závodná, Lucie Sára"/>
    <s v="Udržitelné principy v cestovním ruchu českého venkova a jejich management"/>
    <x v="4"/>
    <x v="13"/>
    <s v="Public administration"/>
    <x v="2"/>
    <x v="3"/>
  </r>
  <r>
    <x v="1"/>
    <x v="1"/>
    <n v="61384399"/>
    <x v="164"/>
    <s v="Vysoká škola ekonomická v Praze/Fakulta managementu v Jindřichově Hradci"/>
    <n v="192083108"/>
    <s v="O"/>
    <x v="0"/>
    <s v="Syrovátka, Oldřich;Duchek, S."/>
    <s v="Územní studie krajiny ORP Přeštice, Příloha 2 - Voda v krajině"/>
    <x v="4"/>
    <x v="13"/>
    <s v="Public administration"/>
    <x v="2"/>
    <x v="2"/>
  </r>
  <r>
    <x v="1"/>
    <x v="1"/>
    <n v="61384399"/>
    <x v="164"/>
    <s v="Vysoká škola ekonomická v Praze/Fakulta podnikohospodářská"/>
    <n v="192135516"/>
    <s v="V"/>
    <x v="0"/>
    <s v="Šebesta, Michal;Pecha, Tomáš;Vondrovic, Robert"/>
    <s v="Digitální služby státu: metodika tvorby, publikování a aktualizace služeb"/>
    <x v="4"/>
    <x v="13"/>
    <s v="Political science"/>
    <x v="2"/>
    <x v="0"/>
  </r>
  <r>
    <x v="1"/>
    <x v="1"/>
    <n v="61384399"/>
    <x v="164"/>
    <s v="Vysoká škola ekonomická v Praze/Fakulta financí a účetnictví"/>
    <n v="192082139"/>
    <s v="B"/>
    <x v="0"/>
    <s v="Berková, Kateřina;Novák, J.;Pasiar, L."/>
    <s v="Modernizace ekonomického vzdělávání v kontextu taxonomií výukových cílů"/>
    <x v="4"/>
    <x v="35"/>
    <s v="Education, general; including training, pedagogy, didactics [and education systems]"/>
    <x v="2"/>
    <x v="3"/>
  </r>
  <r>
    <x v="1"/>
    <x v="1"/>
    <n v="61384399"/>
    <x v="164"/>
    <s v="Vysoká škola ekonomická v Praze/Fakulta podnikohospodářská"/>
    <n v="191991360"/>
    <s v="J"/>
    <x v="1"/>
    <s v="Bahník, Štěpán;Vranka, M."/>
    <s v="If It's Difficult to Pronounce, It Might Not Be Risky: The Effect of Fluency on Judgment of Risk Does Not Generalize to New Stimuli"/>
    <x v="4"/>
    <x v="26"/>
    <s v="Cognitive sciences"/>
    <x v="2"/>
    <x v="1"/>
  </r>
  <r>
    <x v="1"/>
    <x v="1"/>
    <n v="61384399"/>
    <x v="164"/>
    <s v="Vysoká škola ekonomická v Praze/Fakulta národohospodářská"/>
    <n v="192083026"/>
    <s v="B"/>
    <x v="1"/>
    <s v="Tóth, Andrej;Skřivan, Aleš;Drábek, Jakub;Fabianková, Klára;Hladík, Jan;Chalupecký, Petr;Johnson, Zdenka;Novotný, L.;Švejdová, Jana;Závodský, P."/>
    <s v="Vysoká škola ekonomická v Praze a rok 1968"/>
    <x v="3"/>
    <x v="11"/>
    <s v="Archaeology"/>
    <x v="2"/>
    <x v="0"/>
  </r>
  <r>
    <x v="1"/>
    <x v="1"/>
    <n v="61384399"/>
    <x v="164"/>
    <s v="Vysoká škola ekonomická v Praze/Fakulta mezinárodních vztahů"/>
    <n v="192158943"/>
    <s v="B"/>
    <x v="1"/>
    <s v="Garlick, Jeremy Alan"/>
    <s v="The Impact of China's Belt and Road Initiative: From Asia to Europe"/>
    <x v="4"/>
    <x v="13"/>
    <s v="Political science"/>
    <x v="3"/>
    <x v="1"/>
  </r>
  <r>
    <x v="1"/>
    <x v="1"/>
    <n v="61384399"/>
    <x v="164"/>
    <s v="Vysoká škola ekonomická v Praze/Fakulta mezinárodních vztahů"/>
    <n v="192172267"/>
    <s v="Z"/>
    <x v="0"/>
    <s v="Jirovský, V.;Šidlovský, M.;Vachula, R.;Ravas, F.;Tomlain, J.;Tereň, O.;Drozd, S.;Švec, V.;Hámek, F.;Horáček, M.;Severa, Š.;Prouza, P.;Osvald, R.;Černý, M.;Jun, J.;Bondarev, N.;Ondroušek, D.;Král, Petr;Svárovská, Dominika;Motejlová, Kateřina;Sucháček, Radek;Trinhová, Kieu Anh;Stuchlíková, Marie;Kalmár, Jakub;Smutka, L.;Vacek, T.;Husinec, M.;Borák, J.;Brecklová, V.;Kluger, V.;Tůma, V.;Krivko, M."/>
    <s v="Poloprovoz: Carsharing Uniqway"/>
    <x v="4"/>
    <x v="12"/>
    <s v="Business and management"/>
    <x v="3"/>
    <x v="2"/>
  </r>
  <r>
    <x v="1"/>
    <x v="1"/>
    <n v="61384399"/>
    <x v="164"/>
    <s v="Vysoká škola ekonomická v Praze/Fakulta mezinárodních vztahů"/>
    <n v="192172276"/>
    <s v="B"/>
    <x v="1"/>
    <s v="Moravec, Tomáš;Pastorčák, Jan;Hásová, Jiřina;Knoblochová, V.;Švarc, Zbyněk;Zahradníková, R."/>
    <s v="Spotřebitel a podnikatel na dynamicky se rozvíjejícím trhu"/>
    <x v="4"/>
    <x v="32"/>
    <s v="Law"/>
    <x v="3"/>
    <x v="3"/>
  </r>
  <r>
    <x v="1"/>
    <x v="1"/>
    <n v="61384399"/>
    <x v="164"/>
    <s v="Vysoká škola ekonomická v Praze/Fakulta mezinárodních vztahů"/>
    <n v="192195791"/>
    <s v="N"/>
    <x v="0"/>
    <s v="Šauer, Petr;Prášek, J.;Kreuz, Jaroslav"/>
    <s v="Komplexní posuzování důsledků průmyslových výrob na vodní útvary"/>
    <x v="4"/>
    <x v="13"/>
    <s v="Public administration"/>
    <x v="3"/>
    <x v="0"/>
  </r>
  <r>
    <x v="1"/>
    <x v="1"/>
    <n v="61384399"/>
    <x v="164"/>
    <s v="Vysoká škola ekonomická v Praze/Fakulta informatiky a statistiky"/>
    <n v="192172564"/>
    <s v="B"/>
    <x v="0"/>
    <s v="Hronová, Stanislava;Sixta, Jaroslav;Fischer, Jakub;Hindls, Richard"/>
    <s v="Národní účetnictví (Od výroby k bohatství)"/>
    <x v="4"/>
    <x v="12"/>
    <s v="Applied Economics, Econometrics"/>
    <x v="3"/>
    <x v="1"/>
  </r>
  <r>
    <x v="1"/>
    <x v="1"/>
    <n v="61384399"/>
    <x v="164"/>
    <s v="Vysoká škola ekonomická v Praze/Fakulta národohospodářská"/>
    <n v="192159016"/>
    <s v="B"/>
    <x v="1"/>
    <s v="Skřivan, Aleš;Tóth, Andrej;Devátá, Markéta;Holeňová, Petra;Hubený, David;Kočvar, Jan;Kubátová, Věra;Novotný, Lukáš;Szobi, Pavel;Závodský, Prokop"/>
    <s v="History of the University of Economics, Prague (I). The History of Economic Higher Education in the Czech Lands"/>
    <x v="3"/>
    <x v="11"/>
    <s v="Archaeology"/>
    <x v="3"/>
    <x v="2"/>
  </r>
  <r>
    <x v="1"/>
    <x v="1"/>
    <n v="61384399"/>
    <x v="164"/>
    <s v="Vysoká škola ekonomická v Praze/Fakulta podnikohospodářská"/>
    <n v="192172435"/>
    <s v="B"/>
    <x v="1"/>
    <s v="Kolář, Petr"/>
    <s v="Intermodální přeprava se zvláštním zřetelem na její organizaci a řízení"/>
    <x v="4"/>
    <x v="31"/>
    <s v="Transport planning and social aspects of transport (transport engineering to be 2.1)"/>
    <x v="3"/>
    <x v="2"/>
  </r>
  <r>
    <x v="1"/>
    <x v="1"/>
    <n v="61384399"/>
    <x v="164"/>
    <s v="Vysoká škola ekonomická v Praze/Fakulta podnikohospodářská"/>
    <n v="192195795"/>
    <s v="N"/>
    <x v="0"/>
    <s v="Šebesta, Michal;Kolář, Petr;Novák, Radek;Jirsák, Petr"/>
    <s v="Metodika využívání dobré praxe v city logistice se zřetelem na podporu udržitelné městské mobility"/>
    <x v="4"/>
    <x v="12"/>
    <s v="Business and management"/>
    <x v="3"/>
    <x v="0"/>
  </r>
  <r>
    <x v="1"/>
    <x v="1"/>
    <n v="61384399"/>
    <x v="164"/>
    <s v="Vysoká škola ekonomická v Praze/Fakulta managementu v Jindřichově Hradci"/>
    <n v="192172895"/>
    <s v="B"/>
    <x v="0"/>
    <s v="Jiroušek, Radim;Kratochvíl, Václav;Bína, Vladislav;Chun-Yu, C.;Lee, T.;Rod, Martin;Švorc, Jan;Váchová, Lucie;Ching-Yi, W."/>
    <s v="Discrete Compositional Models for Data Mining"/>
    <x v="4"/>
    <x v="12"/>
    <s v="Business and management"/>
    <x v="3"/>
    <x v="3"/>
  </r>
  <r>
    <x v="1"/>
    <x v="1"/>
    <n v="61384399"/>
    <x v="164"/>
    <s v="Vysoká škola ekonomická v Praze/Fakulta managementu v Jindřichově Hradci"/>
    <n v="192195804"/>
    <s v="O"/>
    <x v="0"/>
    <s v="Krbová, Jana;Ježek, J.;Musil, Martin;Sabolovič, Mojmír;Kopp, J.;Šimůnková, Klára"/>
    <s v="Revitalizace městských center a veřejných prostranství v ČR: První část: Problémy a výzvy"/>
    <x v="4"/>
    <x v="31"/>
    <s v="Urban studies (planning and development)"/>
    <x v="3"/>
    <x v="3"/>
  </r>
  <r>
    <x v="1"/>
    <x v="1"/>
    <n v="61384399"/>
    <x v="164"/>
    <s v="Vysoká škola ekonomická v Praze/Fakulta financí a účetnictví"/>
    <n v="192172135"/>
    <s v="B"/>
    <x v="0"/>
    <s v="Tepperová, Jana"/>
    <s v="Daň z příjmů a pojistné na sociální zabezpečení: Souvislosti a kolize v národním i mezinárodním kontextu"/>
    <x v="4"/>
    <x v="13"/>
    <s v="Public administration"/>
    <x v="3"/>
    <x v="0"/>
  </r>
  <r>
    <x v="1"/>
    <x v="1"/>
    <n v="61384399"/>
    <x v="164"/>
    <s v="Vysoká škola ekonomická v Praze/Fakulta podnikohospodářská"/>
    <n v="192172383"/>
    <s v="J"/>
    <x v="1"/>
    <s v="Lukeš, Martin;Longo, M.;Zouhar, J."/>
    <s v="Do business incubators really enhance entrepreneurial growth? Evidence from a large sample of innovative Italian start-ups"/>
    <x v="4"/>
    <x v="12"/>
    <s v="Business and management"/>
    <x v="3"/>
    <x v="2"/>
  </r>
  <r>
    <x v="1"/>
    <x v="1"/>
    <n v="61384399"/>
    <x v="164"/>
    <s v="Vysoká škola ekonomická v Praze/Fakulta podnikohospodářská"/>
    <n v="192172491"/>
    <s v="J"/>
    <x v="1"/>
    <s v="Bahník, Štěpán;Houdek, Petr;Vrbová, Lucie;Hájek, Jiří"/>
    <s v="Variations on anchoring: Sequential anchoring revisited"/>
    <x v="4"/>
    <x v="26"/>
    <s v="Cognitive sciences"/>
    <x v="3"/>
    <x v="2"/>
  </r>
  <r>
    <x v="1"/>
    <x v="1"/>
    <n v="61384399"/>
    <x v="164"/>
    <s v="Vysoká škola ekonomická v Praze/Fakulta podnikohospodářská"/>
    <n v="192172405"/>
    <s v="J"/>
    <x v="1"/>
    <s v="Walheer, B.;Hudík, Marek"/>
    <s v="Reallocation of resources in multidivisional firms: A nonparametric approach"/>
    <x v="4"/>
    <x v="12"/>
    <s v="Finance"/>
    <x v="3"/>
    <x v="2"/>
  </r>
  <r>
    <x v="1"/>
    <x v="1"/>
    <n v="61384399"/>
    <x v="164"/>
    <s v="Vysoká škola ekonomická v Praze/Fakulta financí a účetnictví"/>
    <n v="192158922"/>
    <s v="J"/>
    <x v="1"/>
    <s v="Janda, Karel;Krištoufek, L."/>
    <s v="The Relationship Between Fuel, Biofuel and Food Prices: Methods and Outcomes"/>
    <x v="4"/>
    <x v="12"/>
    <s v="Finance"/>
    <x v="3"/>
    <x v="2"/>
  </r>
  <r>
    <x v="1"/>
    <x v="1"/>
    <n v="61384399"/>
    <x v="164"/>
    <s v="Vysoká škola ekonomická v Praze/Fakulta informatiky a statistiky"/>
    <n v="192158968"/>
    <s v="J"/>
    <x v="1"/>
    <s v="Černý, Michal"/>
    <s v="Narrow big data in a stream: Computational limitations and regression"/>
    <x v="2"/>
    <x v="8"/>
    <s v="Computer sciences, information science, bioinformathics (hardware development to be 2.2, social aspect to be 5.8)"/>
    <x v="3"/>
    <x v="1"/>
  </r>
  <r>
    <x v="1"/>
    <x v="1"/>
    <n v="61384399"/>
    <x v="164"/>
    <s v="Vysoká škola ekonomická v Praze/Fakulta informatiky a statistiky"/>
    <n v="192172725"/>
    <s v="J"/>
    <x v="1"/>
    <s v="Hahsler, M.;Johnson, I.;Kliegr, Tomáš;Kuchař, Jaroslav"/>
    <s v="Associative Classification in R: arc, arulesCBA, and rCBA"/>
    <x v="2"/>
    <x v="8"/>
    <s v="Computer sciences, information science, bioinformathics (hardware development to be 2.2, social aspect to be 5.8)"/>
    <x v="3"/>
    <x v="0"/>
  </r>
  <r>
    <x v="1"/>
    <x v="1"/>
    <n v="61384399"/>
    <x v="164"/>
    <s v="Vysoká škola ekonomická v Praze/Fakulta národohospodářská"/>
    <n v="192172857"/>
    <s v="J"/>
    <x v="0"/>
    <s v="Bičáková, A.;Kalíšková, Klára"/>
    <s v="(Un)intended effects of parental leave policies: Evidence from the Czech Republic"/>
    <x v="4"/>
    <x v="12"/>
    <s v="Applied Economics, Econometrics"/>
    <x v="3"/>
    <x v="1"/>
  </r>
  <r>
    <x v="1"/>
    <x v="1"/>
    <n v="61384399"/>
    <x v="164"/>
    <s v="Vysoká škola ekonomická v Praze/Fakulta informatiky a statistiky"/>
    <n v="192159004"/>
    <s v="B"/>
    <x v="0"/>
    <s v="Doucek, Petr;Konečný, M.;Novák, L."/>
    <s v="Řízení kybernetické bezpečnosti a bezpečnosti informací"/>
    <x v="2"/>
    <x v="8"/>
    <s v="Computer sciences, information science, bioinformathics (hardware development to be 2.2, social aspect to be 5.8)"/>
    <x v="3"/>
    <x v="0"/>
  </r>
  <r>
    <x v="1"/>
    <x v="1"/>
    <n v="61384399"/>
    <x v="164"/>
    <s v="Vysoká škola ekonomická v Praze/Fakulta národohospodářská"/>
    <n v="192172828"/>
    <s v="B"/>
    <x v="0"/>
    <s v="Peková, Jitka;Jetmar, M.;Toth, Petr"/>
    <s v="Veřejný sektor, teorie a praxe v ČR"/>
    <x v="4"/>
    <x v="13"/>
    <s v="Public administration"/>
    <x v="3"/>
    <x v="0"/>
  </r>
  <r>
    <x v="1"/>
    <x v="1"/>
    <n v="61384399"/>
    <x v="164"/>
    <s v="Vysoká škola ekonomická v Praze/Fakulta informatiky a statistiky"/>
    <n v="192172566"/>
    <s v="J"/>
    <x v="1"/>
    <s v="Borovička, Adam"/>
    <s v="New approach for estimation of criteria weights based on a linguistic evaluation"/>
    <x v="4"/>
    <x v="12"/>
    <s v="Applied Economics, Econometrics"/>
    <x v="3"/>
    <x v="2"/>
  </r>
  <r>
    <x v="1"/>
    <x v="1"/>
    <n v="61384399"/>
    <x v="164"/>
    <s v="Vysoká škola ekonomická v Praze/Fakulta financí a účetnictví"/>
    <n v="192172191"/>
    <s v="J"/>
    <x v="1"/>
    <s v="Filip, O.;Janda, Karel;Krištoufek, L.;Zilberman, D."/>
    <s v="Food Versus Fuel: An Updated and Expanded Evidence"/>
    <x v="4"/>
    <x v="12"/>
    <s v="Applied Economics, Econometrics"/>
    <x v="3"/>
    <x v="1"/>
  </r>
  <r>
    <x v="1"/>
    <x v="1"/>
    <n v="61384399"/>
    <x v="164"/>
    <s v="Vysoká škola ekonomická v Praze/Fakulta podnikohospodářská"/>
    <n v="192172416"/>
    <s v="V"/>
    <x v="0"/>
    <s v="Pártl, Otakar;Dvořák, Jindřich;Mirvald, M.;Čadil, Jan"/>
    <s v="Odhad cenové elasticity poptávky po benzínu a naftě v České republice"/>
    <x v="4"/>
    <x v="12"/>
    <s v="Applied Economics, Econometrics"/>
    <x v="3"/>
    <x v="3"/>
  </r>
  <r>
    <x v="1"/>
    <x v="1"/>
    <n v="4274644"/>
    <x v="165"/>
    <s v="Vysoká škola finanční a správní, a.s."/>
    <n v="191962305"/>
    <s v="J"/>
    <x v="0"/>
    <s v="Vostatek, Jaroslav"/>
    <s v="Czech Pension Reforms and Their Background"/>
    <x v="4"/>
    <x v="13"/>
    <s v="Public administration"/>
    <x v="1"/>
    <x v="0"/>
  </r>
  <r>
    <x v="1"/>
    <x v="1"/>
    <n v="4274644"/>
    <x v="165"/>
    <s v="Vysoká škola finanční a správní, a.s."/>
    <n v="191962274"/>
    <s v="B"/>
    <x v="0"/>
    <s v="Porada, Viktor;Bruna, Eduard;Holcr, Květoň;Rak, Roman"/>
    <s v="Bezpečnostní vědy. Potřeba a transfer vědeckých poznatků"/>
    <x v="4"/>
    <x v="32"/>
    <s v="-"/>
    <x v="1"/>
    <x v="0"/>
  </r>
  <r>
    <x v="1"/>
    <x v="1"/>
    <n v="4274644"/>
    <x v="165"/>
    <s v="Vysoká škola finanční a správní, a.s."/>
    <n v="191962285"/>
    <s v="C"/>
    <x v="0"/>
    <s v="Bruna, Eduard"/>
    <s v="Trestní řád: § 302 až § 471"/>
    <x v="4"/>
    <x v="32"/>
    <s v="-"/>
    <x v="1"/>
    <x v="3"/>
  </r>
  <r>
    <x v="1"/>
    <x v="1"/>
    <n v="4274644"/>
    <x v="165"/>
    <s v="Vysoká škola finanční a správní, a.s."/>
    <n v="191962286"/>
    <s v="C"/>
    <x v="0"/>
    <s v="Zich, František"/>
    <s v="Creating a Cross-Border Community as Part of the European Integration Process"/>
    <x v="4"/>
    <x v="33"/>
    <s v="-"/>
    <x v="1"/>
    <x v="0"/>
  </r>
  <r>
    <x v="1"/>
    <x v="1"/>
    <n v="4274644"/>
    <x v="165"/>
    <s v="Vysoká škola finanční a správní, a.s."/>
    <n v="191962277"/>
    <s v="B"/>
    <x v="0"/>
    <s v="Mihola, Jiří;Wawrosz, Petr;Kotěšovcová, Jana"/>
    <s v="Analýza vlivu intenzivních faktorů vývoje ekonomiky"/>
    <x v="4"/>
    <x v="12"/>
    <s v="-"/>
    <x v="1"/>
    <x v="0"/>
  </r>
  <r>
    <x v="1"/>
    <x v="1"/>
    <n v="4274644"/>
    <x v="165"/>
    <s v="Vysoká škola finanční a správní, a.s."/>
    <n v="191962234"/>
    <s v="B"/>
    <x v="0"/>
    <s v="Valenčík, Radim;Blahout, Michal;Červenka, Jan;Mertl, Jan;Wawrosz, Petr;Mihola, Jiří;Zich, František;Kosička, Tomáš"/>
    <s v="Ekonomický základ odvětví produktivních služeb a zahájení komplexních reforem"/>
    <x v="4"/>
    <x v="12"/>
    <s v="-"/>
    <x v="1"/>
    <x v="3"/>
  </r>
  <r>
    <x v="1"/>
    <x v="1"/>
    <n v="4274644"/>
    <x v="165"/>
    <s v="Vysoká škola finanční a správní, a.s."/>
    <n v="191962248"/>
    <s v="J"/>
    <x v="0"/>
    <s v="Říhová, Lenka"/>
    <s v="Návratnost výběru daní z příjmů osob samostatně výdělečně činných z pohledu státu"/>
    <x v="4"/>
    <x v="12"/>
    <s v="-"/>
    <x v="1"/>
    <x v="3"/>
  </r>
  <r>
    <x v="1"/>
    <x v="1"/>
    <n v="4274644"/>
    <x v="165"/>
    <s v="Vysoká škola finanční a správní, a.s."/>
    <n v="192057274"/>
    <s v="B"/>
    <x v="0"/>
    <s v="Straus, Jiří;Porada, Viktor"/>
    <s v="Teorie forenzní biomechaniky"/>
    <x v="4"/>
    <x v="32"/>
    <s v="Criminology, penology"/>
    <x v="2"/>
    <x v="1"/>
  </r>
  <r>
    <x v="1"/>
    <x v="1"/>
    <n v="4274644"/>
    <x v="165"/>
    <s v="Vysoká škola finanční a správní, a.s."/>
    <n v="191861423"/>
    <s v="B"/>
    <x v="0"/>
    <s v="Vostatek, Jaroslav"/>
    <s v="Penzijní teorie a politika"/>
    <x v="4"/>
    <x v="12"/>
    <s v="-"/>
    <x v="2"/>
    <x v="2"/>
  </r>
  <r>
    <x v="1"/>
    <x v="1"/>
    <n v="4274644"/>
    <x v="165"/>
    <s v="Vysoká škola finanční a správní, a.s."/>
    <n v="192174684"/>
    <s v="C"/>
    <x v="0"/>
    <s v="Leška, Rudolf"/>
    <s v="Presumption of Authorship under the Berne Convention and its Application in the Online Environment"/>
    <x v="4"/>
    <x v="32"/>
    <s v="-"/>
    <x v="3"/>
    <x v="2"/>
  </r>
  <r>
    <x v="1"/>
    <x v="1"/>
    <n v="4274644"/>
    <x v="165"/>
    <s v="Vysoká škola finanční a správní, a.s."/>
    <n v="191861404"/>
    <s v="J"/>
    <x v="1"/>
    <s v="Smith, Michael;Shu-Ling, Tsai;Matějů, Petr;Min-Hsiung, Huang"/>
    <s v="Educational Expansion and Inequality in Taiwan and the Czech Republic"/>
    <x v="4"/>
    <x v="35"/>
    <s v="-"/>
    <x v="3"/>
    <x v="1"/>
  </r>
  <r>
    <x v="1"/>
    <x v="1"/>
    <n v="60461373"/>
    <x v="166"/>
    <s v="Vysoká škola chemicko-technologická v Praze/Fakulta potravinářské a biochemické technologie"/>
    <n v="191861984"/>
    <s v="M"/>
    <x v="0"/>
    <s v="Spiwok, Vojtěch"/>
    <s v="GLISTEN 2016"/>
    <x v="2"/>
    <x v="5"/>
    <n v="10608"/>
    <x v="0"/>
    <x v="2"/>
  </r>
  <r>
    <x v="1"/>
    <x v="1"/>
    <n v="60461373"/>
    <x v="166"/>
    <s v="Vysoká škola chemicko-technologická v Praze/Fakulta chemicko-inženýrská"/>
    <n v="191902246"/>
    <s v="P"/>
    <x v="0"/>
    <s v="Bříza, Tomáš;Kejík, Zdeněk;Havlík, Martin;Dolenský, Bohumil;Kaplánek, Robert;Králová, Jarmila;Rimpelová, S.;Ruml, Tomáš;Martásek, P.;Král, Vladimír"/>
    <s v="Využití nových typů pentamethiniových solí s expandovanou chinoxalinovou jednotkou v protinádorové terapii"/>
    <x v="2"/>
    <x v="5"/>
    <n v="10608"/>
    <x v="0"/>
    <x v="1"/>
  </r>
  <r>
    <x v="1"/>
    <x v="1"/>
    <n v="60461373"/>
    <x v="166"/>
    <s v="Vysoká škola chemicko-technologická v Praze/Fakulta technologie ochrany prostředí"/>
    <n v="191862159"/>
    <s v="G"/>
    <x v="0"/>
    <s v="Šír, Marek;Hrychová, Pavla;Bervic, Antonín"/>
    <s v="Zařízení pro přípravu kultivačního roztoku pro růst mikrořas z digesčních zbytků"/>
    <x v="2"/>
    <x v="9"/>
    <n v="10511"/>
    <x v="0"/>
    <x v="2"/>
  </r>
  <r>
    <x v="1"/>
    <x v="1"/>
    <n v="60461373"/>
    <x v="166"/>
    <s v="Vysoká škola chemicko-technologická v Praze/Fakulta technologie ochrany prostředí"/>
    <n v="191862191"/>
    <s v="Z"/>
    <x v="0"/>
    <s v="Martinec, Marek;Škarohlíd, Radek;Kubal, Martin;Honetschlägerová, Lenka;Vančura, Pavel;Jiří, Marek"/>
    <s v="Metodika a zařízení pro zasakování teplé vody v rámci sanačního průzkumu"/>
    <x v="2"/>
    <x v="9"/>
    <n v="10511"/>
    <x v="0"/>
    <x v="0"/>
  </r>
  <r>
    <x v="1"/>
    <x v="1"/>
    <n v="60461373"/>
    <x v="166"/>
    <s v="Vysoká škola chemicko-technologická v Praze/Fakulta technologie ochrany prostředí"/>
    <n v="191862255"/>
    <s v="F"/>
    <x v="0"/>
    <s v="Pícha, Aleš;Jeníček, Pavel;Bartáček, Jan;Šmejkalová, Pavla"/>
    <s v="Modulární experimentální bioreaktor"/>
    <x v="2"/>
    <x v="9"/>
    <n v="10511"/>
    <x v="0"/>
    <x v="2"/>
  </r>
  <r>
    <x v="1"/>
    <x v="1"/>
    <n v="60461373"/>
    <x v="166"/>
    <s v="Vysoká škola chemicko-technologická v Praze/Fakulta technologie ochrany prostředí"/>
    <n v="191862276"/>
    <s v="P"/>
    <x v="0"/>
    <s v="Janda, Václav;Pivokonský, Martin;Pivokonská, Lenka"/>
    <s v="Způsob zvýšení efektivity odstranění organických látek produkovaných sinicemi a řasami při úpravě vlastností vody koagulací"/>
    <x v="2"/>
    <x v="9"/>
    <n v="10511"/>
    <x v="0"/>
    <x v="1"/>
  </r>
  <r>
    <x v="1"/>
    <x v="1"/>
    <n v="60461373"/>
    <x v="166"/>
    <s v="Vysoká škola chemicko-technologická v Praze/Fakulta technologie ochrany prostředí"/>
    <n v="191902190"/>
    <s v="N"/>
    <x v="0"/>
    <s v="Škorvan, Ondřej;Pěcha, Jiří;Pečenka, Martin;Martínek, František;Wanner, Jiří"/>
    <s v="Protokol matematického modelování úspor na ČOV"/>
    <x v="2"/>
    <x v="9"/>
    <n v="10511"/>
    <x v="0"/>
    <x v="2"/>
  </r>
  <r>
    <x v="1"/>
    <x v="1"/>
    <n v="60461373"/>
    <x v="166"/>
    <s v="Vysoká škola chemicko-technologická v Praze/Fakulta technologie ochrany prostředí"/>
    <n v="191902206"/>
    <s v="G"/>
    <x v="0"/>
    <s v="Kroužek, Jiří;Durďák, Václav;Špaček, Pavel;Hendrych, Jiří"/>
    <s v="Konstrukce aplikačního vrtu"/>
    <x v="2"/>
    <x v="9"/>
    <n v="10511"/>
    <x v="0"/>
    <x v="1"/>
  </r>
  <r>
    <x v="1"/>
    <x v="1"/>
    <n v="60461373"/>
    <x v="166"/>
    <s v="Vysoká škola chemicko-technologická v Praze/Technopark Kralupy"/>
    <n v="191861708"/>
    <s v="P"/>
    <x v="0"/>
    <s v="Marek, Miroslav;Pudil, František;Koplík, Richard;Marek, A."/>
    <s v="Způsob přípravy katalyzátorů na bázi oxidu titaničitého"/>
    <x v="2"/>
    <x v="17"/>
    <n v="10402"/>
    <x v="0"/>
    <x v="2"/>
  </r>
  <r>
    <x v="1"/>
    <x v="1"/>
    <n v="60461373"/>
    <x v="166"/>
    <s v="Vysoká škola chemicko-technologická v Praze/Fakulta potravinářské a biochemické technologie"/>
    <n v="191861928"/>
    <s v="P"/>
    <x v="0"/>
    <s v="Drašar, Pavel;Sperduto, Claudio;Malachowska-Ugarte, Magdalena"/>
    <s v="(3?,5?,20S)-3-Nitrooxy-pregnan-20-karboxylová kyselina"/>
    <x v="2"/>
    <x v="17"/>
    <n v="10401"/>
    <x v="0"/>
    <x v="0"/>
  </r>
  <r>
    <x v="1"/>
    <x v="1"/>
    <n v="60461373"/>
    <x v="166"/>
    <s v="Vysoká škola chemicko-technologická v Praze/Fakulta potravinářské a biochemické technologie"/>
    <n v="191861929"/>
    <s v="P"/>
    <x v="0"/>
    <s v="Jurášek, Michal;Lapčík, Oldřich;Drašar, Pavel;Plicka, Jan"/>
    <s v="Click-PEG biotinylované deriváty 19-nortestosteronu pro imunoanalytické soupravy"/>
    <x v="2"/>
    <x v="17"/>
    <n v="10401"/>
    <x v="0"/>
    <x v="1"/>
  </r>
  <r>
    <x v="1"/>
    <x v="1"/>
    <n v="60461373"/>
    <x v="166"/>
    <s v="Vysoká škola chemicko-technologická v Praze/Fakulta potravinářské a biochemické technologie"/>
    <n v="191862078"/>
    <s v="M"/>
    <x v="0"/>
    <s v="Hajšlová, Jana;Tomaniová, Monika;Pulkrabová, Jana"/>
    <s v="Assuring the integrity of the food chain: FIGHTING FOOD FRAUD (FOODINTEGRITY 2016)"/>
    <x v="2"/>
    <x v="17"/>
    <n v="10406"/>
    <x v="0"/>
    <x v="3"/>
  </r>
  <r>
    <x v="1"/>
    <x v="1"/>
    <n v="60461373"/>
    <x v="166"/>
    <s v="Vysoká škola chemicko-technologická v Praze/Fakulta potravinářské a biochemické technologie"/>
    <n v="191862135"/>
    <s v="V"/>
    <x v="0"/>
    <s v="Hajšlová, Jana;Pulkrabová, Jana"/>
    <s v="Assesment of certified reference material &quot;Brominated Flame Retardants in Fish&quot;"/>
    <x v="2"/>
    <x v="17"/>
    <n v="10406"/>
    <x v="0"/>
    <x v="1"/>
  </r>
  <r>
    <x v="1"/>
    <x v="1"/>
    <n v="60461373"/>
    <x v="166"/>
    <s v="Vysoká škola chemicko-technologická v Praze/Fakulta chemické technologie"/>
    <n v="191902177"/>
    <s v="O"/>
    <x v="0"/>
    <s v="Giurg, Adam;Paidar, Martin;Mališ, Jakub;Kimmer, Dušan;Vincent, Ivo"/>
    <s v="Study of different electrode materials for capacitive deionisation in the batch cell and the plug flow cell"/>
    <x v="2"/>
    <x v="17"/>
    <n v="10405"/>
    <x v="0"/>
    <x v="1"/>
  </r>
  <r>
    <x v="1"/>
    <x v="1"/>
    <n v="60461373"/>
    <x v="166"/>
    <s v="Vysoká škola chemicko-technologická v Praze/Fakulta chemické technologie"/>
    <n v="191940923"/>
    <s v="O"/>
    <x v="0"/>
    <s v="Mališ, Jakub;Paidar, Martin;Bouzek, Karel"/>
    <s v="Development of the mobile APU system based on the PEM fuel cell stack"/>
    <x v="2"/>
    <x v="17"/>
    <n v="10405"/>
    <x v="0"/>
    <x v="0"/>
  </r>
  <r>
    <x v="1"/>
    <x v="1"/>
    <n v="60461373"/>
    <x v="166"/>
    <s v="Vysoká škola chemicko-technologická v Praze/Fakulta chemické technologie"/>
    <n v="191862577"/>
    <s v="P"/>
    <x v="0"/>
    <s v="Kurc, Ladislav;Krpelík, Zdeněk;Zámostný, Petr;Průša, Tomáš;Krystyník, Pavel"/>
    <s v="Způsob získávání biooleje rychlou pyrolýzou dřeva"/>
    <x v="1"/>
    <x v="40"/>
    <n v="20903"/>
    <x v="0"/>
    <x v="2"/>
  </r>
  <r>
    <x v="1"/>
    <x v="1"/>
    <n v="60461373"/>
    <x v="166"/>
    <s v="Vysoká škola chemicko-technologická v Praze/Fakulta potravinářské a biochemické technologie"/>
    <n v="191902215"/>
    <s v="F"/>
    <x v="0"/>
    <s v="Zápotocký, Luboš;Halecký, Martin;Páca, Jan"/>
    <s v="Zařízení pro čištění znečištěných plynů"/>
    <x v="1"/>
    <x v="40"/>
    <n v="20902"/>
    <x v="0"/>
    <x v="1"/>
  </r>
  <r>
    <x v="1"/>
    <x v="1"/>
    <n v="60461373"/>
    <x v="166"/>
    <s v="Vysoká škola chemicko-technologická v Praze/Fakulta potravinářské a biochemické technologie"/>
    <n v="191902233"/>
    <s v="P"/>
    <x v="0"/>
    <s v="Kaštánek, Petr;Savická, Dana;Demnerová, Kateřina"/>
    <s v="Produkční kmen Japonochytrium sp. AN4-10, jeho použití a způsob produkce kyseliny dokosahexaenové"/>
    <x v="1"/>
    <x v="40"/>
    <n v="20903"/>
    <x v="0"/>
    <x v="1"/>
  </r>
  <r>
    <x v="1"/>
    <x v="1"/>
    <n v="60461373"/>
    <x v="166"/>
    <s v="Vysoká škola chemicko-technologická v Praze/Fakulta potravinářské a biochemické technologie"/>
    <n v="191902231"/>
    <s v="G"/>
    <x v="0"/>
    <s v="Kaštánek, Petr;Kronusová, Olga"/>
    <s v="Prototyp levného kultivátoru pro přípravu inokulačních preparátů endofytních mikroorganismů"/>
    <x v="1"/>
    <x v="38"/>
    <n v="20801"/>
    <x v="0"/>
    <x v="0"/>
  </r>
  <r>
    <x v="1"/>
    <x v="1"/>
    <n v="60461373"/>
    <x v="166"/>
    <s v="Vysoká škola chemicko-technologická v Praze/Fakulta technologie ochrany prostředí"/>
    <n v="191862213"/>
    <s v="V"/>
    <x v="0"/>
    <s v="Pospíšil, Milan;Šimáček, Pavel;Kittel, Hugo;Souček, Ivan"/>
    <s v="Technicko-ekonomická studie o využití biopaliv a alternativních paliv v silniční, mimosilniční a železniční dopravě v ČR v období 2016 - 2020"/>
    <x v="1"/>
    <x v="28"/>
    <n v="20704"/>
    <x v="0"/>
    <x v="1"/>
  </r>
  <r>
    <x v="1"/>
    <x v="1"/>
    <n v="60461373"/>
    <x v="166"/>
    <s v="Vysoká škola chemicko-technologická v Praze/Fakulta chemické technologie"/>
    <n v="191902150"/>
    <s v="F"/>
    <x v="0"/>
    <s v="Zýka, Jiří;Novák, Pavel;Fencl, J.;Joch, A."/>
    <s v="Co-Cr-Mo slitina pro ortopedické účely"/>
    <x v="1"/>
    <x v="34"/>
    <n v="20501"/>
    <x v="0"/>
    <x v="2"/>
  </r>
  <r>
    <x v="1"/>
    <x v="1"/>
    <n v="60461373"/>
    <x v="166"/>
    <s v="Vysoká škola chemicko-technologická v Praze/Fakulta chemické technologie"/>
    <n v="191902152"/>
    <s v="Z"/>
    <x v="0"/>
    <s v="Novák, Pavel;Knaislová, Anna;Bernatiková, Adriana;Málek, Jaroslav"/>
    <s v="Postup přípravy porézních biomateriálů na bázi slitiny Ti-Si"/>
    <x v="1"/>
    <x v="34"/>
    <n v="20501"/>
    <x v="0"/>
    <x v="2"/>
  </r>
  <r>
    <x v="1"/>
    <x v="1"/>
    <n v="60461373"/>
    <x v="166"/>
    <s v="Vysoká škola chemicko-technologická v Praze/Fakulta chemické technologie"/>
    <n v="191902156"/>
    <s v="G"/>
    <x v="0"/>
    <s v="Guselnikova, Olga;Elashnikov, Roman;Kalachyova, Yevgeniya;Švorčík, Václav;Lyutakov, Oleksiy"/>
    <s v="SERS-aktivní prvek s porézní dielektrickou vrstvou"/>
    <x v="1"/>
    <x v="34"/>
    <n v="20501"/>
    <x v="0"/>
    <x v="0"/>
  </r>
  <r>
    <x v="1"/>
    <x v="1"/>
    <n v="60461373"/>
    <x v="166"/>
    <s v="Vysoká škola chemicko-technologická v Praze/Fakulta chemické technologie"/>
    <n v="191902158"/>
    <s v="G"/>
    <x v="0"/>
    <s v="Trelin, Andriy;Burtsev, Vasilii;Švorčík, Václav;Lyutakov, Oleksiy"/>
    <s v="Saturovatelný absorbér na bázi exfoliované spojité grafenové vrstvy"/>
    <x v="1"/>
    <x v="34"/>
    <n v="20501"/>
    <x v="0"/>
    <x v="0"/>
  </r>
  <r>
    <x v="1"/>
    <x v="1"/>
    <n v="60461373"/>
    <x v="166"/>
    <s v="Vysoká škola chemicko-technologická v Praze/Fakulta technologie ochrany prostředí"/>
    <n v="191902205"/>
    <s v="G"/>
    <x v="0"/>
    <s v="Ciahotný, Karel;Prokopec, Zdeněk;Vrbová, Veronika;Matějka, Jan;Štambaský, Jan"/>
    <s v="Technologická jednotka pro výrobu biomethanu z bioplynu"/>
    <x v="1"/>
    <x v="18"/>
    <n v="20401"/>
    <x v="0"/>
    <x v="0"/>
  </r>
  <r>
    <x v="1"/>
    <x v="1"/>
    <n v="60461373"/>
    <x v="166"/>
    <s v="Vysoká škola chemicko-technologická v Praze/Fakulta chemicko-inženýrská"/>
    <n v="191902242"/>
    <s v="G"/>
    <x v="0"/>
    <s v="Vrána, Jiří;Pecha, Martin;Dundálek, Jan;Pocedič, Jaromír;Mazúr, Petr;Kosek, Juraj"/>
    <s v="Functional specimen - Composite plate"/>
    <x v="1"/>
    <x v="18"/>
    <n v="20402"/>
    <x v="0"/>
    <x v="1"/>
  </r>
  <r>
    <x v="1"/>
    <x v="1"/>
    <n v="60461373"/>
    <x v="166"/>
    <s v="Vysoká škola chemicko-technologická v Praze/Fakulta technologie ochrany prostředí"/>
    <n v="191862247"/>
    <s v="P"/>
    <x v="0"/>
    <s v="Pohořelý, Michael;Picek, Ivo;Skoblia, Siarhei"/>
    <s v="Zařízení pro vícestupňové zplyňování uhlíkatých paliv"/>
    <x v="1"/>
    <x v="18"/>
    <n v="20401"/>
    <x v="0"/>
    <x v="4"/>
  </r>
  <r>
    <x v="1"/>
    <x v="1"/>
    <n v="60461373"/>
    <x v="166"/>
    <s v="Vysoká škola chemicko-technologická v Praze/Fakulta potravinářské a biochemické technologie"/>
    <n v="191862107"/>
    <s v="V"/>
    <x v="0"/>
    <s v="Mulder, PPJ;De Nijs, M.;Castellari, M.;Hortos, M.;MacDonald, S.;Crews, C.;Hajšlová, Jana;Stránská, Milena"/>
    <s v="Occurence of tropane alkaloids in food."/>
    <x v="1"/>
    <x v="4"/>
    <n v="21101"/>
    <x v="0"/>
    <x v="1"/>
  </r>
  <r>
    <x v="1"/>
    <x v="1"/>
    <n v="60461373"/>
    <x v="166"/>
    <s v="Vysoká škola chemicko-technologická v Praze/Fakulta potravinářské a biochemické technologie"/>
    <n v="191882806"/>
    <s v="Z"/>
    <x v="0"/>
    <s v="Kolorzová, Anna;Hyršlová, Ivana;Krausová, Gabriela;Čurda, Ladislav;Berčíková, Markéta"/>
    <s v="Tobolka s obsahem sušeného kravského kolostra, lyofilizované směsi probiotických bakterií, prebiotika a vybraných vitaminů."/>
    <x v="1"/>
    <x v="4"/>
    <n v="21101"/>
    <x v="0"/>
    <x v="2"/>
  </r>
  <r>
    <x v="1"/>
    <x v="1"/>
    <n v="60461373"/>
    <x v="166"/>
    <s v="Vysoká škola chemicko-technologická v Praze/Fakulta potravinářské a biochemické technologie"/>
    <n v="191862139"/>
    <s v="V"/>
    <x v="0"/>
    <s v="Pulkrabová, Jana;Hajšlová, Jana"/>
    <s v="Analýza PAU, metabolomika v plasmě novorozenců"/>
    <x v="5"/>
    <x v="22"/>
    <n v="30305"/>
    <x v="0"/>
    <x v="2"/>
  </r>
  <r>
    <x v="1"/>
    <x v="1"/>
    <n v="60461373"/>
    <x v="166"/>
    <s v="Vysoká škola chemicko-technologická v Praze/Fakulta potravinářské a biochemické technologie"/>
    <n v="191902234"/>
    <s v="N"/>
    <x v="0"/>
    <s v="Mrnka, Libor;Frantík, Tomáš;Schmidt, Christoph Stephan;Lovecká, Petra"/>
    <s v="Využití endofytních mikroorganismů pro podporu růstu ozdobnice"/>
    <x v="0"/>
    <x v="3"/>
    <n v="40401"/>
    <x v="0"/>
    <x v="2"/>
  </r>
  <r>
    <x v="1"/>
    <x v="1"/>
    <n v="60461373"/>
    <x v="166"/>
    <s v="Vysoká škola chemicko-technologická v Praze/Fakulta potravinářské a biochemické technologie"/>
    <n v="191882818"/>
    <s v="N"/>
    <x v="0"/>
    <s v="Jursík, M.;Šuk, Jakub;Hamouzová, K.;Suchanová, Marie;Hamouz, P.;Kocourek, F.;Kysilková, K."/>
    <s v="Optimalizace regulace plevelů v systému integrované produkce košťálové, cibulové, kořenové zeleniny a salátu"/>
    <x v="0"/>
    <x v="0"/>
    <n v="40101"/>
    <x v="0"/>
    <x v="2"/>
  </r>
  <r>
    <x v="1"/>
    <x v="1"/>
    <n v="60461373"/>
    <x v="166"/>
    <s v="Vysoká škola chemicko-technologická v Praze/Fakulta potravinářské a biochemické technologie"/>
    <n v="191989012"/>
    <s v="V"/>
    <x v="0"/>
    <s v="Hrubá, Magdaléna;Pivoňka, Jan;Rajchl, Aleš"/>
    <s v="Závěrečná zpráva testování kvality výrobků stejných obchodních značek prodávaných v ČR a okolních státech EU"/>
    <x v="2"/>
    <x v="23"/>
    <s v="-"/>
    <x v="1"/>
    <x v="2"/>
  </r>
  <r>
    <x v="1"/>
    <x v="1"/>
    <n v="60461373"/>
    <x v="166"/>
    <s v="Vysoká škola chemicko-technologická v Praze/Fakulta potravinářské a biochemické technologie"/>
    <n v="191989033"/>
    <s v="M"/>
    <x v="0"/>
    <s v="Hajšlová, Jana;Tomaniová, Monika;Pulkrabová, Jana"/>
    <s v="8th International Symposium on RECENT ADVANCES IN FOOD ANALYSIS (RAFA 2018)"/>
    <x v="2"/>
    <x v="23"/>
    <s v="-"/>
    <x v="1"/>
    <x v="2"/>
  </r>
  <r>
    <x v="1"/>
    <x v="1"/>
    <n v="60461373"/>
    <x v="166"/>
    <s v="Vysoká škola chemicko-technologická v Praze/Fakulta potravinářské a biochemické technologie"/>
    <n v="191989054"/>
    <s v="V"/>
    <x v="0"/>
    <s v="Hajšlová, Jana;Hůrková, Kamila"/>
    <s v="Získání analytických laboratorních hodnot hlohu peřenoklaného (Crataegus pinnatifida)"/>
    <x v="2"/>
    <x v="5"/>
    <s v="Plant sciences, botany"/>
    <x v="1"/>
    <x v="2"/>
  </r>
  <r>
    <x v="1"/>
    <x v="1"/>
    <n v="60461373"/>
    <x v="166"/>
    <s v="Vysoká škola chemicko-technologická v Praze/Fakulta potravinářské a biochemické technologie"/>
    <n v="192010582"/>
    <s v="P"/>
    <x v="0"/>
    <s v="Mrnka, Libor;Schmidt, C.S.;Frantík, T.;Vosádka, M.;Kaštánek, Petr;Kronusová, Olga;Lovecká, Petra;Demnerová, Kateřina"/>
    <s v="Směs endofytních hub pro zvýšení produkce biomasy, způsoby její přípravy a její použití"/>
    <x v="2"/>
    <x v="5"/>
    <s v="Plant sciences, botany"/>
    <x v="1"/>
    <x v="0"/>
  </r>
  <r>
    <x v="1"/>
    <x v="1"/>
    <n v="60461373"/>
    <x v="166"/>
    <s v="Vysoká škola chemicko-technologická v Praze/Fakulta technologie ochrany prostředí"/>
    <n v="191988706"/>
    <s v="V"/>
    <x v="0"/>
    <s v="Říhová Ambrožová, Jana"/>
    <s v="Hydrobiologický monitoring povrchových zdrojů pro ÚV Strašice : Závěrečná zpráva (březen až červenec 2017)"/>
    <x v="2"/>
    <x v="5"/>
    <s v="Other biological topics"/>
    <x v="1"/>
    <x v="0"/>
  </r>
  <r>
    <x v="1"/>
    <x v="1"/>
    <n v="60461373"/>
    <x v="166"/>
    <s v="Vysoká škola chemicko-technologická v Praze/Fakulta technologie ochrany prostředí"/>
    <n v="191862321"/>
    <s v="J"/>
    <x v="1"/>
    <s v="Bartáček, Jan;Vergeldt, Frank J.;Máca, Josef;Gerkema, Edo;Van As, Henk;Lens, Piet N.L."/>
    <s v="Iron, Cobalt, and Gadolinium Transport in Methanogenic Granules Measured by 3D Magnetic Resonance Imaging"/>
    <x v="2"/>
    <x v="9"/>
    <s v="Environmental sciences (social aspects to be 5.7)"/>
    <x v="1"/>
    <x v="1"/>
  </r>
  <r>
    <x v="1"/>
    <x v="1"/>
    <n v="60461373"/>
    <x v="166"/>
    <s v="Vysoká škola chemicko-technologická v Praze/Fakulta technologie ochrany prostředí"/>
    <n v="191988738"/>
    <s v="F"/>
    <x v="0"/>
    <s v="Kroužek, Jiří;Durďák, Václav;Hendrych, Jiří;Špaček, Pavel"/>
    <s v="Zařízení pro aplikaci mikrovlnného ohřevu při in-situ sanacích ekologických zátěží"/>
    <x v="2"/>
    <x v="9"/>
    <s v="Environmental sciences (social aspects to be 5.7)"/>
    <x v="1"/>
    <x v="2"/>
  </r>
  <r>
    <x v="1"/>
    <x v="1"/>
    <n v="60461373"/>
    <x v="166"/>
    <s v="Vysoká škola chemicko-technologická v Praze/Fakulta technologie ochrany prostředí"/>
    <n v="192010546"/>
    <s v="F"/>
    <x v="0"/>
    <s v="Hendrych, Jiří;Honzajková, Zuzana;Špaček, Pavel;Kroužek, Jiří"/>
    <s v="Zařízení pro zpracování čistírenských kalů a vedlejších produktů vhodných pro rekultivaci území a další účely při zušlechťování půdy"/>
    <x v="2"/>
    <x v="9"/>
    <s v="Environmental sciences (social aspects to be 5.7)"/>
    <x v="1"/>
    <x v="2"/>
  </r>
  <r>
    <x v="1"/>
    <x v="1"/>
    <n v="60461373"/>
    <x v="166"/>
    <s v="Vysoká škola chemicko-technologická v Praze/Fakulta chemické technologie"/>
    <n v="192035722"/>
    <s v="N"/>
    <x v="0"/>
    <s v="Novák, Michal;Kotlík, Petr;Ekrt, Boris;Sklenář, Jan"/>
    <s v="Neutralizace korozních produktů a stabilizace pyritických paleontologických a mineralogických nálezů pomocí uhličitanu amonného"/>
    <x v="2"/>
    <x v="9"/>
    <s v="Mineralogy"/>
    <x v="1"/>
    <x v="0"/>
  </r>
  <r>
    <x v="1"/>
    <x v="1"/>
    <n v="60461373"/>
    <x v="166"/>
    <s v="Vysoká škola chemicko-technologická v Praze/Fakulta chemické technologie"/>
    <n v="191864224"/>
    <s v="C"/>
    <x v="1"/>
    <s v="Doušová, Barbora;Lhotka, Miloslav;Duchková, Eliška;Machovič, Vladimír;Buzek, František;Čejková, Bohumila"/>
    <s v="Effect of organic matter and colloid partricle size on arsenic and antimony stability in soils"/>
    <x v="2"/>
    <x v="9"/>
    <s v="Environmental sciences (social aspects to be 5.7)"/>
    <x v="1"/>
    <x v="3"/>
  </r>
  <r>
    <x v="1"/>
    <x v="1"/>
    <n v="60461373"/>
    <x v="166"/>
    <s v="Vysoká škola chemicko-technologická v Praze/Fakulta chemické technologie"/>
    <n v="191864213"/>
    <s v="C"/>
    <x v="1"/>
    <s v="Kundrát, Ondřej;Lhoták, Pavel"/>
    <s v="Meta Substitution of Calixarenes"/>
    <x v="2"/>
    <x v="17"/>
    <s v="Organic chemistry"/>
    <x v="1"/>
    <x v="1"/>
  </r>
  <r>
    <x v="1"/>
    <x v="1"/>
    <n v="60461373"/>
    <x v="166"/>
    <s v="Vysoká škola chemicko-technologická v Praze/Fakulta chemicko-inženýrská"/>
    <n v="191989268"/>
    <s v="C"/>
    <x v="0"/>
    <s v="Vopička, Ondřej;Pilnáček, Kryštof;Klepić, Martina;Lanč, Marek;Petrusová, Zuzana;Izák, Pavel;Friess, Karel"/>
    <s v="Analysis of Gas and Vapor Sorption in Polymer Membranes of Interest for Gas Separation (Including Ionic Liquids)"/>
    <x v="2"/>
    <x v="17"/>
    <s v="Polymer science"/>
    <x v="1"/>
    <x v="1"/>
  </r>
  <r>
    <x v="1"/>
    <x v="1"/>
    <n v="60461373"/>
    <x v="166"/>
    <s v="Vysoká škola chemicko-technologická v Praze/Fakulta chemicko-inženýrská"/>
    <n v="192010587"/>
    <s v="F"/>
    <x v="0"/>
    <s v="Buráń, Zdeněk;Kratochvíla, Jiří;Hoza, Adam;Jelínek, Jaromír;Malíček, Martin;Kosek, Juraj;Merna, Jan"/>
    <s v="Kopolymer na bázi propylenu s vysokou tekutostí taveniny a se zvýšenou transparencí"/>
    <x v="2"/>
    <x v="17"/>
    <s v="Polymer science"/>
    <x v="1"/>
    <x v="2"/>
  </r>
  <r>
    <x v="1"/>
    <x v="1"/>
    <n v="60461373"/>
    <x v="166"/>
    <s v="Vysoká škola chemicko-technologická v Praze/Fakulta potravinářské a biochemické technologie"/>
    <n v="191988862"/>
    <s v="P"/>
    <x v="0"/>
    <s v="Jurášek, Michal;Lapčík, Oldřich;Drašar, Pavel;Göselová, Sandra"/>
    <s v="Biotinylované deriváty testosteronu, boldenonu, trenbolonu a methandrolonu v pozicích a C-3 a O-17? pro imunoanalytické soupravy"/>
    <x v="2"/>
    <x v="17"/>
    <s v="Organic chemistry"/>
    <x v="1"/>
    <x v="2"/>
  </r>
  <r>
    <x v="1"/>
    <x v="1"/>
    <n v="60461373"/>
    <x v="166"/>
    <s v="Vysoká škola chemicko-technologická v Praze/Fakulta potravinářské a biochemické technologie"/>
    <n v="191989022"/>
    <s v="P"/>
    <x v="0"/>
    <s v="Kuchař, Martin;Šuláková, Anna;Fojtíková, Lucie;Lapčík, Oldřich;Holubová, Barbora"/>
    <s v="Derivát syntetického kanabinoidu, způsob jeho přípravy a použití"/>
    <x v="2"/>
    <x v="17"/>
    <s v="Organic chemistry"/>
    <x v="1"/>
    <x v="2"/>
  </r>
  <r>
    <x v="1"/>
    <x v="1"/>
    <n v="60461373"/>
    <x v="166"/>
    <s v="Vysoká škola chemicko-technologická v Praze/Fakulta technologie ochrany prostředí"/>
    <n v="191988755"/>
    <s v="J"/>
    <x v="0"/>
    <s v="Pitschmann, Vladimír;Matějovský, Lukáš;Dymák, Michal;Dropa, Tomáš;Urban, Martin;Vošáhlíková, Iva"/>
    <s v="Cholinesterase Inhibitor biosensors"/>
    <x v="2"/>
    <x v="17"/>
    <s v="Analytical chemistry"/>
    <x v="1"/>
    <x v="0"/>
  </r>
  <r>
    <x v="1"/>
    <x v="1"/>
    <n v="60461373"/>
    <x v="166"/>
    <s v="Vysoká škola chemicko-technologická v Praze/Fakulta chemické technologie"/>
    <n v="191988463"/>
    <s v="C"/>
    <x v="0"/>
    <s v="Bouzek, Karel;Paidar, Martin;Stehlík, Karin"/>
    <s v="Hydrogen Technologies in Czech Republic"/>
    <x v="2"/>
    <x v="17"/>
    <s v="Electrochemistry (dry cells, batteries, fuel cells, corrosion metals, electrolysis)"/>
    <x v="1"/>
    <x v="3"/>
  </r>
  <r>
    <x v="1"/>
    <x v="1"/>
    <n v="60461373"/>
    <x v="166"/>
    <s v="Vysoká škola chemicko-technologická v Praze/Fakulta chemicko-inženýrská"/>
    <n v="191863949"/>
    <s v="G"/>
    <x v="1"/>
    <s v="Slouka, Zdeněk;Přibyl, Michal"/>
    <s v="Mikrofluidní čip s oddělenými elektrodovými prostory pro adresování a spojování kapek"/>
    <x v="2"/>
    <x v="16"/>
    <s v="Fluids and plasma physics (including surface physics)"/>
    <x v="1"/>
    <x v="3"/>
  </r>
  <r>
    <x v="1"/>
    <x v="1"/>
    <n v="60461373"/>
    <x v="166"/>
    <s v="Vysoká škola chemicko-technologická v Praze/Fakulta potravinářské a biochemické technologie"/>
    <n v="191981659"/>
    <s v="F"/>
    <x v="0"/>
    <s v="Hrušková, Marie;Filip, Vladimír"/>
    <s v="Těstoviny se lněnou vlákninou"/>
    <x v="1"/>
    <x v="4"/>
    <s v="Food and beverages"/>
    <x v="1"/>
    <x v="2"/>
  </r>
  <r>
    <x v="1"/>
    <x v="1"/>
    <n v="60461373"/>
    <x v="166"/>
    <s v="Vysoká škola chemicko-technologická v Praze/Fakulta chemické technologie"/>
    <n v="191864102"/>
    <s v="C"/>
    <x v="1"/>
    <s v="Pabst, Willi;Gregorová, Eva;Uhlířová, Tereza"/>
    <s v="Processing, microstructure, properties, applications and curvature-based classification schemes of porous ceramics"/>
    <x v="1"/>
    <x v="34"/>
    <s v="Ceramics"/>
    <x v="1"/>
    <x v="2"/>
  </r>
  <r>
    <x v="1"/>
    <x v="1"/>
    <n v="60461373"/>
    <x v="166"/>
    <s v="Vysoká škola chemicko-technologická v Praze/Fakulta chemické technologie"/>
    <n v="191864103"/>
    <s v="C"/>
    <x v="1"/>
    <s v="Uhlířová, Tereza;Gregorová, Eva;Pabst, Willi"/>
    <s v="Direct foaming techniques for the preparation of cellular ceramics, their microstructural characterization and property-porosity relations - a review"/>
    <x v="1"/>
    <x v="34"/>
    <s v="Ceramics"/>
    <x v="1"/>
    <x v="2"/>
  </r>
  <r>
    <x v="1"/>
    <x v="1"/>
    <n v="60461373"/>
    <x v="166"/>
    <s v="Vysoká škola chemicko-technologická v Praze/Fakulta chemické technologie"/>
    <n v="191988561"/>
    <s v="F"/>
    <x v="0"/>
    <s v="Němec, Lubomír;Hrbek, Lukáš;Jebavá, Marcela;Brada, Jiří"/>
    <s v="Tavicí prostor kontinuální sklářské tavicí pece"/>
    <x v="1"/>
    <x v="34"/>
    <s v="Ceramics"/>
    <x v="1"/>
    <x v="2"/>
  </r>
  <r>
    <x v="1"/>
    <x v="1"/>
    <n v="60461373"/>
    <x v="166"/>
    <s v="Vysoká škola chemicko-technologická v Praze/Fakulta chemicko-inženýrská"/>
    <n v="192010590"/>
    <s v="Z"/>
    <x v="0"/>
    <s v="Kosek, Juraj;Mazúr, Petr;Křivčík, Jan;Černá, Zdeňka"/>
    <s v="Technologie lisování kompozitního granulátu"/>
    <x v="1"/>
    <x v="34"/>
    <s v="Composites (including laminates, reinforced plastics, cermets, combined natural and synthetic fibre fabrics; filled composites)"/>
    <x v="1"/>
    <x v="0"/>
  </r>
  <r>
    <x v="1"/>
    <x v="1"/>
    <n v="60461373"/>
    <x v="166"/>
    <s v="Vysoká škola chemicko-technologická v Praze/Fakulta chemické technologie"/>
    <n v="191988620"/>
    <s v="Z"/>
    <x v="0"/>
    <s v="Zámostný, Petr;Karaba, Adam"/>
    <s v="Implementace software PYROL pro rutinní hodnocení surovin, plánování výroby a optimalizaci provozu pyrolýzních pecí"/>
    <x v="1"/>
    <x v="18"/>
    <s v="Chemical engineering (plants, products)"/>
    <x v="1"/>
    <x v="1"/>
  </r>
  <r>
    <x v="1"/>
    <x v="1"/>
    <n v="60461373"/>
    <x v="166"/>
    <s v="Vysoká škola chemicko-technologická v Praze/Fakulta chemicko-inženýrská"/>
    <n v="191989318"/>
    <s v="Z"/>
    <x v="0"/>
    <s v="Moucha, Tomáš;Rejl, František;Linek, Václav;Opletal, Michal;Haidl, Jan;Valenz, Lukáš"/>
    <s v="Návrh provozního zařízení k záchytu dýmu z výroby expandovaného grafitu v provozu Graphite Týn"/>
    <x v="1"/>
    <x v="18"/>
    <s v="Chemical engineering (plants, products)"/>
    <x v="1"/>
    <x v="2"/>
  </r>
  <r>
    <x v="1"/>
    <x v="1"/>
    <n v="60461373"/>
    <x v="166"/>
    <s v="Vysoká škola chemicko-technologická v Praze/Fakulta technologie ochrany prostředí"/>
    <n v="191988821"/>
    <s v="J"/>
    <x v="0"/>
    <s v="Hussein, Tarig;Maxa, Daniel;Stukbauer, Martin;Pařízek, Adam;Karl, Jan"/>
    <s v="Prevence vzniku výbušných uhlovodíkových směsí pomocí inertizace"/>
    <x v="1"/>
    <x v="18"/>
    <s v="Chemical process engineering"/>
    <x v="1"/>
    <x v="2"/>
  </r>
  <r>
    <x v="1"/>
    <x v="1"/>
    <n v="60461373"/>
    <x v="166"/>
    <s v="Vysoká škola chemicko-technologická v Praze/Fakulta technologie ochrany prostředí"/>
    <n v="191902199"/>
    <s v="J"/>
    <x v="1"/>
    <s v="Baraj, Erlisa;Ciahotný, Karel;Hlinčík, Tomáš;Šnajdrová, Veronika"/>
    <s v="Hydrogen production via water gas shift reaction on a nickel based catalyst"/>
    <x v="1"/>
    <x v="18"/>
    <s v="Chemical engineering (plants, products)"/>
    <x v="1"/>
    <x v="0"/>
  </r>
  <r>
    <x v="1"/>
    <x v="1"/>
    <n v="60461373"/>
    <x v="166"/>
    <s v="Vysoká škola chemicko-technologická v Praze/Fakulta chemicko-inženýrská"/>
    <n v="191989183"/>
    <s v="B"/>
    <x v="0"/>
    <s v="Kadlec, Karel;Kmínek, Miloš;Kadlec, Pavel;Bartáček, Jan;Bartovský, Tomáš;Bubník, Zdeněk;Čurda, Ladislav;Dostálek, Pavel;Filip, Vladimír;Gillarová, Simona;Gregorová, Eva;Hinková, Andrea;Henke, Svatopluk;Hovorka, František;Hrnčiřík, Pavel;Kasa, Stanislav;Ko"/>
    <s v="Měření a řízení chemických, potravinářských a biotechnologických procesů"/>
    <x v="1"/>
    <x v="29"/>
    <s v="Automation and control systems"/>
    <x v="1"/>
    <x v="2"/>
  </r>
  <r>
    <x v="1"/>
    <x v="1"/>
    <n v="60461373"/>
    <x v="166"/>
    <s v="Vysoká škola chemicko-technologická v Praze/Fakulta chemické technologie"/>
    <n v="191988633"/>
    <s v="P"/>
    <x v="0"/>
    <s v="Trejbal, Jiří;Zapletal, Martin"/>
    <s v="METHOD OF ISOLATION OF POLYHYDROXYAIKANOATES (PHAS) FROM BIOMASS FERMENTED BY MICROORGANISMS PRODUCING POLYHYDROXYAIKANOATES (PHAS) AND/OR FROM BIOMASS CONTAINING AT LEAST ONE CROP-PLANT PRODUCING POLYHYDROXYAIKANOATES"/>
    <x v="1"/>
    <x v="40"/>
    <s v="Bioproducts (products that are manufactured using biological material as feedstock) biomaterials, bioplastics, biofuels, bioderived bulk and fine chemicals, bio-derived novel materials"/>
    <x v="1"/>
    <x v="1"/>
  </r>
  <r>
    <x v="1"/>
    <x v="1"/>
    <n v="60461373"/>
    <x v="166"/>
    <s v="Vysoká škola chemicko-technologická v Praze/Fakulta potravinářské a biochemické technologie"/>
    <n v="191988883"/>
    <s v="P"/>
    <x v="0"/>
    <s v="Patáková, Petra;Branská, Barbora;Paulová, Leona;Stiborová, Hana;Lovecká, Petra;Kolek, Jan;Melzoch, Karel;Kaštánek, Petr;Šmejkal, Miroslav;Svátek, Aleš;Čabelka, Václav;Medek, Miroslav"/>
    <s v="Úplné kultivační médium pro mikrobiální produkci etanolu nebo butanolu, způsoby jeho výroby a způsoby výroby etanolu a butanolu"/>
    <x v="1"/>
    <x v="40"/>
    <s v="Bioproducts (products that are manufactured using biological material as feedstock) biomaterials, bioplastics, biofuels, bioderived bulk and fine chemicals, bio-derived novel materials"/>
    <x v="1"/>
    <x v="2"/>
  </r>
  <r>
    <x v="1"/>
    <x v="1"/>
    <n v="60461373"/>
    <x v="166"/>
    <s v="Vysoká škola chemicko-technologická v Praze/Fakulta potravinářské a biochemické technologie"/>
    <n v="192010570"/>
    <s v="P"/>
    <x v="0"/>
    <s v="Brányik, Tomáš;Humhal, Tomáš;Kaštánek, Petr"/>
    <s v="A method of cultivation of sea protist biomass, in particular of microorganisms of the genus thraustochytriales"/>
    <x v="1"/>
    <x v="40"/>
    <s v="Bioprocessing technologies (industrial processes relying on biological agents to drive the process) biocatalysis, fermentation"/>
    <x v="1"/>
    <x v="2"/>
  </r>
  <r>
    <x v="1"/>
    <x v="1"/>
    <n v="60461373"/>
    <x v="166"/>
    <s v="Vysoká škola chemicko-technologická v Praze/Fakulta potravinářské a biochemické technologie"/>
    <n v="191989055"/>
    <s v="V"/>
    <x v="0"/>
    <s v="Hajšlová, Jana;Kocourek, Vladimír"/>
    <s v="Monitoring ovoce a plodin v okolí mezinárodního letiště Václava Havla Praha"/>
    <x v="1"/>
    <x v="40"/>
    <s v="Bioproducts (products that are manufactured using biological material as feedstock) biomaterials, bioplastics, biofuels, bioderived bulk and fine chemicals, bio-derived novel materials"/>
    <x v="1"/>
    <x v="3"/>
  </r>
  <r>
    <x v="1"/>
    <x v="1"/>
    <n v="60461373"/>
    <x v="166"/>
    <s v="Vysoká škola chemicko-technologická v Praze/Fakulta chemické technologie"/>
    <n v="191988507"/>
    <s v="P"/>
    <x v="0"/>
    <s v="Faltus, Miloš;Vu, Nguyen Hong"/>
    <s v="Způsob získávání rozpustných solí vzácných alkalických kovů Li, Rb a Cs ze silikátových minerálů"/>
    <x v="1"/>
    <x v="28"/>
    <s v="Mining and mineral processing"/>
    <x v="1"/>
    <x v="2"/>
  </r>
  <r>
    <x v="1"/>
    <x v="1"/>
    <n v="60461373"/>
    <x v="166"/>
    <s v="Vysoká škola chemicko-technologická v Praze/Fakulta technologie ochrany prostředí"/>
    <n v="192010543"/>
    <s v="F"/>
    <x v="0"/>
    <s v="Hejnic, Jakub;Bartáček, Jan;Škorvan, Ondřej;Polášková, Martina"/>
    <s v="Zařízení pro biologickou konverzi odpadního methanu na methanol"/>
    <x v="1"/>
    <x v="28"/>
    <s v="Energy and fuels"/>
    <x v="1"/>
    <x v="0"/>
  </r>
  <r>
    <x v="1"/>
    <x v="1"/>
    <n v="60461373"/>
    <x v="166"/>
    <s v="Vysoká škola chemicko-technologická v Praze/Fakulta technologie ochrany prostředí"/>
    <n v="191988717"/>
    <s v="V"/>
    <x v="0"/>
    <s v="Šimáček, Pavel;Kittel, Hugo;Pospíšil, Milan;Souček, Ivan"/>
    <s v="Studie porovnání surovinové a energetické bilance výroby hydrogenovaných rostlinných olejů (HVO) a metylesterů řepkového oleje (MEŘO)"/>
    <x v="1"/>
    <x v="28"/>
    <s v="Energy and fuels"/>
    <x v="1"/>
    <x v="3"/>
  </r>
  <r>
    <x v="1"/>
    <x v="1"/>
    <n v="60461373"/>
    <x v="166"/>
    <s v="Vysoká škola chemicko-technologická v Praze/Fakulta technologie ochrany prostředí"/>
    <n v="191988834"/>
    <s v="M"/>
    <x v="0"/>
    <s v="Růžičková, Iveta;Benáková, Andrea;Wanner, Jiří"/>
    <s v="Voda 2017"/>
    <x v="1"/>
    <x v="28"/>
    <s v="Environmental and geological engineering, geotechnics"/>
    <x v="1"/>
    <x v="3"/>
  </r>
  <r>
    <x v="1"/>
    <x v="1"/>
    <n v="60461373"/>
    <x v="166"/>
    <s v="Vysoká škola chemicko-technologická v Praze/Fakulta chemické technologie"/>
    <n v="192003464"/>
    <s v="C"/>
    <x v="0"/>
    <s v="Leitner, Jindřich;Sedmidubský, David"/>
    <s v="Thermodynamic equilibria in systems with nanoparticles"/>
    <x v="1"/>
    <x v="24"/>
    <s v="Nano-materials (production and properties)"/>
    <x v="1"/>
    <x v="1"/>
  </r>
  <r>
    <x v="1"/>
    <x v="1"/>
    <n v="60461373"/>
    <x v="166"/>
    <s v="Vysoká škola chemicko-technologická v Praze/Fakulta chemické technologie"/>
    <n v="192010505"/>
    <s v="P"/>
    <x v="0"/>
    <s v="Joska, Luděk;Fojt, Jaroslav;Fencl, Jaroslav"/>
    <s v="Kloubní implantát a způsob jeho výroby"/>
    <x v="1"/>
    <x v="24"/>
    <s v="Nano-processes (applications on nano-scale); (biomaterials to be 2.9)"/>
    <x v="1"/>
    <x v="1"/>
  </r>
  <r>
    <x v="1"/>
    <x v="1"/>
    <n v="60461373"/>
    <x v="166"/>
    <s v="Vysoká škola chemicko-technologická v Praze/Fakulta chemicko-inženýrská"/>
    <n v="191989156"/>
    <s v="P"/>
    <x v="0"/>
    <s v="Hrubý, Martin;Brezániová, Ingrid;Král, Vladimír"/>
    <s v="PHOTOACTIVATABLE NANOPARTICLES FOR PHOTODYNAMIC APPLICATIONS, METHOD OF PREPARATION THEREOF, PHARMACEUTICAL COMPOSITIONS CONTAINING THEM, AND USE THEREOF"/>
    <x v="5"/>
    <x v="27"/>
    <s v="Medicinal chemistry"/>
    <x v="1"/>
    <x v="5"/>
  </r>
  <r>
    <x v="1"/>
    <x v="1"/>
    <n v="60461373"/>
    <x v="166"/>
    <s v="Vysoká škola chemicko-technologická v Praze/Fakulta potravinářské a biochemické technologie"/>
    <n v="192010583"/>
    <s v="F"/>
    <x v="0"/>
    <s v="Lovecká, Petra;Demnerová, Kateřina;Kaštánek, Petr;Kronusová, Olga;Mrnka, Libor;Schmid, C.S.;Frantík, T.;Vosádka, M.;Jandejsek, Z.;Fulín, T."/>
    <s v="Přípravek na ochranu zemědělských plodin proti patogenní houbě Sclerotinia sclerotiorum"/>
    <x v="0"/>
    <x v="3"/>
    <s v="Agricultural biotechnology and food biotechnology"/>
    <x v="1"/>
    <x v="0"/>
  </r>
  <r>
    <x v="1"/>
    <x v="1"/>
    <n v="60461373"/>
    <x v="166"/>
    <s v="Vysoká škola chemicko-technologická v Praze/Fakulta technologie ochrany prostředí"/>
    <n v="191988753"/>
    <s v="B"/>
    <x v="1"/>
    <s v="Kočí, Vladimír"/>
    <s v="Možnosti využití moderních metod managementu při řízení univerzit"/>
    <x v="4"/>
    <x v="12"/>
    <s v="Business and management"/>
    <x v="1"/>
    <x v="0"/>
  </r>
  <r>
    <x v="1"/>
    <x v="1"/>
    <n v="60461373"/>
    <x v="166"/>
    <s v="Vysoká škola chemicko-technologická v Praze/Fakulta chemické technologie"/>
    <n v="191862361"/>
    <s v="B"/>
    <x v="1"/>
    <s v="Kmošek, Jiří;Křenková, Zuzana"/>
    <s v="Průzkum a dokumentace památek lidové architektury = The survey and documentation of vernacular architecture monuments = Erforschung und Dokumentation von Bauwerken der ländlichen Architektur"/>
    <x v="3"/>
    <x v="6"/>
    <s v="Arts, Art history"/>
    <x v="1"/>
    <x v="2"/>
  </r>
  <r>
    <x v="1"/>
    <x v="1"/>
    <n v="60461373"/>
    <x v="166"/>
    <s v="Vysoká škola chemicko-technologická v Praze/Fakulta chemické technologie"/>
    <n v="191864203"/>
    <s v="B"/>
    <x v="1"/>
    <s v="Sedláčková, Hedvika;Rohanová, Dana;Lesák, Branislav;Šimončičová Koóšová, Petra;Tarcsay, Kinga;Federmayer, Frederik;Zapletalová, Dana"/>
    <s v="Renaissance and Baroque Glass from the Central Danube Region"/>
    <x v="3"/>
    <x v="11"/>
    <s v="Archaeology"/>
    <x v="1"/>
    <x v="1"/>
  </r>
  <r>
    <x v="1"/>
    <x v="1"/>
    <n v="60461373"/>
    <x v="166"/>
    <s v="Vysoká škola chemicko-technologická v Praze/Fakulta potravinářské a biochemické technologie"/>
    <n v="191861911"/>
    <s v="J"/>
    <x v="0"/>
    <s v="Kolek, Jan;Sedlář, Karel;Provazník, Ivo;Patáková, Petra"/>
    <s v="Dam and Dcm methylations prevent gene transfer into Clostridium pasteurianum NRRL B-598: development of methods for electrotransformation, conjugation, and sonoporation"/>
    <x v="2"/>
    <x v="5"/>
    <s v="Microbiology"/>
    <x v="2"/>
    <x v="2"/>
  </r>
  <r>
    <x v="1"/>
    <x v="1"/>
    <n v="60461373"/>
    <x v="166"/>
    <s v="Vysoká škola chemicko-technologická v Praze/Fakulta potravinářské a biochemické technologie"/>
    <n v="192066938"/>
    <s v="N"/>
    <x v="0"/>
    <s v="Hůrková, Kamila;Stránská, Milena;Kocourek, Vladimír;Hajšlová, Jana"/>
    <s v="Metodika necílové hmotnostně spektrometrické analýzy (fingerprinting) a metabolického profilování pro odhalení jednotlivých druhů a poddruhů ovoce v ovocných výrobcích"/>
    <x v="2"/>
    <x v="5"/>
    <s v="Plant sciences, botany"/>
    <x v="2"/>
    <x v="2"/>
  </r>
  <r>
    <x v="1"/>
    <x v="1"/>
    <n v="60461373"/>
    <x v="166"/>
    <s v="Vysoká škola chemicko-technologická v Praze/Fakulta potravinářské a biochemické technologie"/>
    <n v="192091550"/>
    <s v="J"/>
    <x v="0"/>
    <s v="Zelenka, Jaroslav;Koncošová, Martina;Ruml, Tomáš"/>
    <s v="Targeting of stress response pathways in the prevention and treatment of cancer"/>
    <x v="2"/>
    <x v="5"/>
    <s v="Biochemistry and molecular biology"/>
    <x v="2"/>
    <x v="2"/>
  </r>
  <r>
    <x v="1"/>
    <x v="1"/>
    <n v="60461373"/>
    <x v="166"/>
    <s v="Vysoká škola chemicko-technologická v Praze/Fakulta potravinářské a biochemické technologie"/>
    <n v="191861918"/>
    <s v="J"/>
    <x v="0"/>
    <s v="Pulkrabová, Jana;Stupák, Michal;Švarcová, Andrea;Rossner, Pavel;Rossnerová, Andrea;Ambrož, Antonín;Šrám, Radim;Hajšlová, Jana"/>
    <s v="Relationship between atmospheric pollution in the residential area and concentrations of polycyclic aromatic hydrocarbons (PAHs) in human breast milk"/>
    <x v="2"/>
    <x v="9"/>
    <s v="Environmental sciences (social aspects to be 5.7)"/>
    <x v="2"/>
    <x v="1"/>
  </r>
  <r>
    <x v="1"/>
    <x v="1"/>
    <n v="60461373"/>
    <x v="166"/>
    <s v="Vysoká škola chemicko-technologická v Praze/Fakulta chemické technologie"/>
    <n v="191864219"/>
    <s v="J"/>
    <x v="1"/>
    <s v="Doušová, Barbora;Buzek, F.;Lhotka, Miloslav;Krejčová, Soňa;Boubínová, Radka"/>
    <s v="Leaching effect on arsenic mobility in agricultural soils"/>
    <x v="2"/>
    <x v="9"/>
    <s v="Environmental sciences (social aspects to be 5.7)"/>
    <x v="2"/>
    <x v="2"/>
  </r>
  <r>
    <x v="1"/>
    <x v="1"/>
    <n v="60461373"/>
    <x v="166"/>
    <s v="Vysoká škola chemicko-technologická v Praze/Fakulta technologie ochrany prostředí"/>
    <n v="191988678"/>
    <s v="P"/>
    <x v="0"/>
    <s v="Seydl, Richard;Jelínek, Luděk;Parschová, Helena;Mištová, Eva"/>
    <s v="Způsob předpovědi životnosti ionexů dynamickou metodou a zařízení k provádění způsobu"/>
    <x v="2"/>
    <x v="9"/>
    <s v="Water resources"/>
    <x v="2"/>
    <x v="2"/>
  </r>
  <r>
    <x v="1"/>
    <x v="1"/>
    <n v="60461373"/>
    <x v="166"/>
    <s v="Vysoká škola chemicko-technologická v Praze/Fakulta potravinářské a biochemické technologie"/>
    <n v="192003553"/>
    <s v="J"/>
    <x v="0"/>
    <s v="Stiborová, Hana;Kolář, Michal;Vrkoslavová, Jana;Pulkrabová, Jana;Hajšlová, Jana;Demnerová, Kateřina;Uhlík, Ondřej"/>
    <s v="Linking toxicity profiles to pollutants in sludge and sediments"/>
    <x v="2"/>
    <x v="9"/>
    <s v="Environmental sciences (social aspects to be 5.7)"/>
    <x v="2"/>
    <x v="2"/>
  </r>
  <r>
    <x v="1"/>
    <x v="1"/>
    <n v="60461373"/>
    <x v="166"/>
    <s v="Vysoká škola chemicko-technologická v Praze/Fakulta technologie ochrany prostředí"/>
    <n v="192010544"/>
    <s v="F"/>
    <x v="0"/>
    <s v="Hendrych, Jiří;Honzajková, Zuzana;Špaček, Pavel;Kroužek, Jiří"/>
    <s v="Produkt na bázi čistírenských kalů a vedlejších produktů vhodný k rekultivaci území a dalším účelům při zušlechťování půdy"/>
    <x v="2"/>
    <x v="9"/>
    <s v="Environmental sciences (social aspects to be 5.7)"/>
    <x v="2"/>
    <x v="2"/>
  </r>
  <r>
    <x v="1"/>
    <x v="1"/>
    <n v="60461373"/>
    <x v="166"/>
    <s v="Vysoká škola chemicko-technologická v Praze/Fakulta technologie ochrany prostředí"/>
    <n v="192091226"/>
    <s v="J"/>
    <x v="0"/>
    <s v="Kouba, Vojtěch;Vejmelková, Dana;Marková, Eva;Wiesinger, Helene;Concha Rubio, Martin Ignacio;Dolejš, Petr;Hejnic, Jakub;Jeníček, Pavel;Bartáček, Jan"/>
    <s v="High-Rate Partial Nitritation of Municipal Wastewater after Psychrophilic Anaerobic Pretreatment"/>
    <x v="2"/>
    <x v="9"/>
    <s v="Environmental sciences (social aspects to be 5.7)"/>
    <x v="2"/>
    <x v="2"/>
  </r>
  <r>
    <x v="1"/>
    <x v="1"/>
    <n v="60461373"/>
    <x v="166"/>
    <s v="Vysoká škola chemicko-technologická v Praze/Fakulta chemicko-inženýrská"/>
    <n v="191861719"/>
    <s v="J"/>
    <x v="1"/>
    <s v="Carta, Mariolino;Croad, Matthew;Malpass-Evans, Richard;Jansen, Johannes Carolus;Bernardo, Paola;Clarizia, Gabriele;Friess, Karel;Lanč, Marek;McKeown, Neil B"/>
    <s v="Triptycene Induced Enhancement of Membrane Gas Selectivity for Microporous Tröger's Base Polymers"/>
    <x v="2"/>
    <x v="17"/>
    <s v="Polymer science"/>
    <x v="2"/>
    <x v="1"/>
  </r>
  <r>
    <x v="1"/>
    <x v="1"/>
    <n v="60461373"/>
    <x v="166"/>
    <s v="Vysoká škola chemicko-technologická v Praze/Fakulta chemicko-inženýrská"/>
    <n v="191861755"/>
    <s v="J"/>
    <x v="0"/>
    <s v="Šiškanova, Taťjana;Havlík, Martin;Dendisová, Marcela;Matějka, Pavel;Král, Vladimír"/>
    <s v="Synthesis and deposition of a Troger's base polymer on the electrode surface for potentiometric detection of a neuroblastoma tumor marker metabolite"/>
    <x v="2"/>
    <x v="17"/>
    <s v="Analytical chemistry"/>
    <x v="2"/>
    <x v="1"/>
  </r>
  <r>
    <x v="1"/>
    <x v="1"/>
    <n v="60461373"/>
    <x v="166"/>
    <s v="Vysoká škola chemicko-technologická v Praze/Fakulta chemicko-inženýrská"/>
    <n v="191861819"/>
    <s v="J"/>
    <x v="1"/>
    <s v="Pilnáček, Kryštof;Vopička, Ondřej;Lanč, Marek;Dendisová, Marcela;Zgažar, Miroslav;Budd, Peter M.;Carta, Mariolino;Malpass-Evans, Richard;McKeown, Neil B.;Friess, Karel"/>
    <s v="Aging of polymers of intrinsic microporosity tracked by methanol vapour permeation"/>
    <x v="2"/>
    <x v="17"/>
    <s v="Polymer science"/>
    <x v="2"/>
    <x v="2"/>
  </r>
  <r>
    <x v="1"/>
    <x v="1"/>
    <n v="60461373"/>
    <x v="166"/>
    <s v="Vysoká škola chemicko-technologická v Praze/Fakulta potravinářské a biochemické technologie"/>
    <n v="191861916"/>
    <s v="J"/>
    <x v="0"/>
    <s v="Rubert Bassedas, Josep Vicent;Lacina, Ondřej;Stránská, Milena;Hajšlová, Jana"/>
    <s v="Saffron authentication based on liquid chromatography high resolution tandem mass spectrometry and multivariate data analysis"/>
    <x v="2"/>
    <x v="17"/>
    <s v="Analytical chemistry"/>
    <x v="2"/>
    <x v="1"/>
  </r>
  <r>
    <x v="1"/>
    <x v="1"/>
    <n v="60461373"/>
    <x v="166"/>
    <s v="Vysoká škola chemicko-technologická v Praze/Fakulta chemické technologie"/>
    <n v="191862368"/>
    <s v="J"/>
    <x v="1"/>
    <s v="Sofer, Zdeněk;Sedmidubský, David;Huber, Štěpán;Luxa, Jan;Bouša, Daniel;Boothroyd, Chris;Pumera, Martin"/>
    <s v="Layered Black Phosphorus: Strongly Anisotropic Magnetic, Electronic, and Electron-Transfer Properties"/>
    <x v="2"/>
    <x v="17"/>
    <s v="Inorganic and nuclear chemistry"/>
    <x v="2"/>
    <x v="5"/>
  </r>
  <r>
    <x v="1"/>
    <x v="1"/>
    <n v="60461373"/>
    <x v="166"/>
    <s v="Vysoká škola chemicko-technologická v Praze/Fakulta chemické technologie"/>
    <n v="191862509"/>
    <s v="J"/>
    <x v="1"/>
    <s v="Slavík, Petr;Kohout, Michal;Böhm, Stanislav;Eigner, Václav;Lhoták, Pavel"/>
    <s v="Synthesis of inherently chiral calixarenes via direct mercuration of the partial cone conformation"/>
    <x v="2"/>
    <x v="17"/>
    <s v="Organic chemistry"/>
    <x v="2"/>
    <x v="1"/>
  </r>
  <r>
    <x v="1"/>
    <x v="1"/>
    <n v="60461373"/>
    <x v="166"/>
    <s v="Vysoká škola chemicko-technologická v Praze/Fakulta chemické technologie"/>
    <n v="191864071"/>
    <s v="J"/>
    <x v="1"/>
    <s v="Paidar, Martin;Fateev, Vladimir;Bouzek, Karel"/>
    <s v="Membrane electrolysis-History, current status and perspective"/>
    <x v="2"/>
    <x v="17"/>
    <s v="Electrochemistry (dry cells, batteries, fuel cells, corrosion metals, electrolysis)"/>
    <x v="2"/>
    <x v="1"/>
  </r>
  <r>
    <x v="1"/>
    <x v="1"/>
    <n v="60461373"/>
    <x v="166"/>
    <s v="Vysoká škola chemicko-technologická v Praze/Fakulta chemické technologie"/>
    <n v="191864226"/>
    <s v="J"/>
    <x v="1"/>
    <s v="Neveselý, Tomáš;Svobodová, Eva;Chudoba, Josef;Sikorski, Marek;Cibulka, Radek"/>
    <s v="Efficient metal-free aerobic photooxidation of sulfides to sulfoxides mediated by a vitamin B2 derivative and visible light"/>
    <x v="2"/>
    <x v="17"/>
    <s v="Organic chemistry"/>
    <x v="2"/>
    <x v="5"/>
  </r>
  <r>
    <x v="1"/>
    <x v="1"/>
    <n v="60461373"/>
    <x v="166"/>
    <s v="Vysoká škola chemicko-technologická v Praze/Fakulta chemické technologie"/>
    <n v="191988481"/>
    <s v="J"/>
    <x v="1"/>
    <s v="Hošťálek, Zdeněk;Trhlikova, Olga;Walterova, Zuzana;Martinez, Thomas;Peruch, Frederic;Cramail, Henri;Merna, Jan"/>
    <s v="Alternating copolymerization of epoxides with anhydrides initiated by organic bases"/>
    <x v="2"/>
    <x v="17"/>
    <s v="Polymer science"/>
    <x v="2"/>
    <x v="1"/>
  </r>
  <r>
    <x v="1"/>
    <x v="1"/>
    <n v="60461373"/>
    <x v="166"/>
    <s v="Vysoká škola chemicko-technologická v Praze/Fakulta chemické technologie"/>
    <n v="191988636"/>
    <s v="M"/>
    <x v="0"/>
    <s v="Kouřil, Milan;Stoulil, Jan;Prošek, Tomáš"/>
    <s v="Joint EUROCORR 2017, 20th ICC"/>
    <x v="2"/>
    <x v="17"/>
    <s v="Electrochemistry (dry cells, batteries, fuel cells, corrosion metals, electrolysis)"/>
    <x v="2"/>
    <x v="3"/>
  </r>
  <r>
    <x v="1"/>
    <x v="1"/>
    <n v="60461373"/>
    <x v="166"/>
    <s v="Vysoká škola chemicko-technologická v Praze/Fakulta technologie ochrany prostředí"/>
    <n v="191988719"/>
    <s v="J"/>
    <x v="0"/>
    <s v="Staš, Martin;Chudoba, Josef;Auersvald, Miloš;Kubička, David;Conrad, Stefan;Schulzke, Tim;Pospíšil, Milan"/>
    <s v="Application of orbitrap mass spectrometry for analysis of model bio-oil compounds and fast pyrolysis bio-oils from different biomass sources"/>
    <x v="2"/>
    <x v="17"/>
    <s v="Analytical chemistry"/>
    <x v="2"/>
    <x v="2"/>
  </r>
  <r>
    <x v="1"/>
    <x v="1"/>
    <n v="60461373"/>
    <x v="166"/>
    <s v="Vysoká škola chemicko-technologická v Praze/Fakulta chemicko-inženýrská"/>
    <n v="192003673"/>
    <s v="J"/>
    <x v="1"/>
    <s v="Heyda, Jan;Okur, Halil I.;Hladilkova, Jana;Rembert, Kelvin B.;Hunn, William;Yang, Tinglu;Dzubiella, Joachim;Jungwirth, Pavel;Cremer, Paul S."/>
    <s v="Guanidinium can both Cause and Prevent the Hydrophobic Collapse of Biomacromolecules"/>
    <x v="2"/>
    <x v="17"/>
    <s v="Physical chemistry"/>
    <x v="2"/>
    <x v="5"/>
  </r>
  <r>
    <x v="1"/>
    <x v="1"/>
    <n v="60461373"/>
    <x v="166"/>
    <s v="Vysoká škola chemicko-technologická v Praze/Fakulta chemické technologie"/>
    <n v="192070835"/>
    <s v="J"/>
    <x v="1"/>
    <s v="Luxa, Jan;Vosecký, Pavel;Mazánek, Vlastimil;Sedmidubský, David;Pumera, Martin;Sofer, Zdeněk"/>
    <s v="Cation-Controlled Electrocatalytical Activity of Transition-Metal Disulfides"/>
    <x v="2"/>
    <x v="17"/>
    <s v="Electrochemistry (dry cells, batteries, fuel cells, corrosion metals, electrolysis)"/>
    <x v="2"/>
    <x v="5"/>
  </r>
  <r>
    <x v="1"/>
    <x v="1"/>
    <n v="60461373"/>
    <x v="166"/>
    <s v="Vysoká škola chemicko-technologická v Praze/Fakulta chemické technologie"/>
    <n v="192070839"/>
    <s v="J"/>
    <x v="1"/>
    <s v="Manzanares Palenzuela, Carmen Lorena;Novotný, Filip;Krupička, Petr;Sofer, Zdeněk;Pumera, Martin"/>
    <s v="3D-Printed Graphene/Polylactic Acid Electrodes Promise High Sensitivity in Electroanalysis"/>
    <x v="2"/>
    <x v="17"/>
    <s v="Electrochemistry (dry cells, batteries, fuel cells, corrosion metals, electrolysis)"/>
    <x v="2"/>
    <x v="1"/>
  </r>
  <r>
    <x v="1"/>
    <x v="1"/>
    <n v="60461373"/>
    <x v="166"/>
    <s v="Vysoká škola chemicko-technologická v Praze/Fakulta chemické technologie"/>
    <n v="192070848"/>
    <s v="J"/>
    <x v="1"/>
    <s v="Plutnar, Jan;Sofer, Zdeněk;Pumera, Martin"/>
    <s v="Products of Degradation of Black Phosphorus in Protic Solvents"/>
    <x v="2"/>
    <x v="17"/>
    <s v="Inorganic and nuclear chemistry"/>
    <x v="2"/>
    <x v="5"/>
  </r>
  <r>
    <x v="1"/>
    <x v="1"/>
    <n v="60461373"/>
    <x v="166"/>
    <s v="Vysoká škola chemicko-technologická v Praze/Fakulta chemicko-inženýrská"/>
    <n v="192071135"/>
    <s v="J"/>
    <x v="1"/>
    <s v="Tomeček, David;Hruška, Martin;Fitl, Přemysl;Vlček, Jan;Marešová, Eva;Havlová, Šárka;Patrone, L.;Vrňata, Martin"/>
    <s v="Phthalocyanine Photoregeneration for Low Power Consumption Chemiresistors"/>
    <x v="2"/>
    <x v="17"/>
    <s v="Analytical chemistry"/>
    <x v="2"/>
    <x v="1"/>
  </r>
  <r>
    <x v="1"/>
    <x v="1"/>
    <n v="60461373"/>
    <x v="166"/>
    <s v="Vysoká škola chemicko-technologická v Praze/Fakulta chemické technologie"/>
    <n v="192091046"/>
    <s v="J"/>
    <x v="1"/>
    <s v="Tufa, Ramato Ashu;Pawlowski, Sylwin;Veerman, Joost;Bouzek, Karel;Fontananova, Enrica;di Profio, Gianluca;Velizarov, Svetlozar;Crespo, Joao Goulao;Nijmeijer, Kitty;Curcio, Efrem"/>
    <s v="Progress and prospects in reverse electrodialysis for salinity gradient energy conversion and storage"/>
    <x v="2"/>
    <x v="17"/>
    <s v="Electrochemistry (dry cells, batteries, fuel cells, corrosion metals, electrolysis)"/>
    <x v="2"/>
    <x v="1"/>
  </r>
  <r>
    <x v="1"/>
    <x v="1"/>
    <n v="60461373"/>
    <x v="166"/>
    <s v="Vysoká škola chemicko-technologická v Praze/Fakulta potravinářské a biochemické technologie"/>
    <n v="191902217"/>
    <s v="J"/>
    <x v="0"/>
    <s v="Karabín, Marcel;Hudcová, Tereza;Jelínek, Lukáš;Dostálek, Pavel"/>
    <s v="Biologically Active Compounds from Hops and Prospects for Their Use"/>
    <x v="1"/>
    <x v="40"/>
    <s v="Bioproducts (products that are manufactured using biological material as feedstock) biomaterials, bioplastics, biofuels, bioderived bulk and fine chemicals, bio-derived novel materials"/>
    <x v="2"/>
    <x v="3"/>
  </r>
  <r>
    <x v="1"/>
    <x v="1"/>
    <n v="60461373"/>
    <x v="166"/>
    <s v="Vysoká škola chemicko-technologická v Praze/Fakulta technologie ochrany prostředí"/>
    <n v="192091327"/>
    <s v="J"/>
    <x v="0"/>
    <s v="Zábranská, Jana;Pokorná, Dana"/>
    <s v="Bioconversion of carbon dioxide to methane using hydrogen and hydrogenotrophic methanogens"/>
    <x v="1"/>
    <x v="38"/>
    <s v="Environmental biotechnology"/>
    <x v="2"/>
    <x v="0"/>
  </r>
  <r>
    <x v="1"/>
    <x v="1"/>
    <n v="60461373"/>
    <x v="166"/>
    <s v="Vysoká škola chemicko-technologická v Praze/Fakulta technologie ochrany prostředí"/>
    <n v="191988716"/>
    <s v="J"/>
    <x v="0"/>
    <s v="Vozka, Petr;Orazgaliyeva, Diana;Šimáček, Pavel;Blažek, Josef;Kilaz, Gozdem"/>
    <s v="Activity comparison of Ni-Mo/Al2O3 and Ni-Mo/TiO2 catalysts in hydroprocessing of middle petroleum distillates and their blend with rapeseed oil"/>
    <x v="1"/>
    <x v="28"/>
    <s v="Energy and fuels"/>
    <x v="2"/>
    <x v="0"/>
  </r>
  <r>
    <x v="1"/>
    <x v="1"/>
    <n v="60461373"/>
    <x v="166"/>
    <s v="Vysoká škola chemicko-technologická v Praze/Fakulta chemické technologie"/>
    <n v="192091177"/>
    <s v="P"/>
    <x v="0"/>
    <s v="Faltus, Miloš;Vu, Nguyen Hong;Dvořák, Petr;Kristianová, Eva"/>
    <s v="Způsob získávání sloučenin Li"/>
    <x v="1"/>
    <x v="28"/>
    <s v="Mining and mineral processing"/>
    <x v="2"/>
    <x v="0"/>
  </r>
  <r>
    <x v="1"/>
    <x v="1"/>
    <n v="60461373"/>
    <x v="166"/>
    <s v="Vysoká škola chemicko-technologická v Praze/Fakulta technologie ochrany prostředí"/>
    <n v="192091350"/>
    <s v="V"/>
    <x v="0"/>
    <s v="Ciahotný, Karel;Kyselová, Veronika;Jílková, Lenka"/>
    <s v="Technická pomoc při posouzení technologie energetického využití digestátu z výroby bioplynu"/>
    <x v="1"/>
    <x v="28"/>
    <s v="Energy and fuels"/>
    <x v="2"/>
    <x v="0"/>
  </r>
  <r>
    <x v="1"/>
    <x v="1"/>
    <n v="60461373"/>
    <x v="166"/>
    <s v="Vysoká škola chemicko-technologická v Praze/Fakulta chemické technologie"/>
    <n v="191988551"/>
    <s v="J"/>
    <x v="1"/>
    <s v="Lee, SeungMin;Hrma, Pavel;Kloužek, Jaroslav;Pokorný, Richard;Hujová, Miroslava;Dixon, Derek R.;Schweiger, Michael J.;Kruger, Albert A."/>
    <s v="Balance of oxygen throughout the conversion of a high-level waste melter feed to glass"/>
    <x v="1"/>
    <x v="34"/>
    <s v="Ceramics"/>
    <x v="2"/>
    <x v="0"/>
  </r>
  <r>
    <x v="1"/>
    <x v="1"/>
    <n v="60461373"/>
    <x v="166"/>
    <s v="Vysoká škola chemicko-technologická v Praze/Fakulta technologie ochrany prostředí"/>
    <n v="191988757"/>
    <s v="V"/>
    <x v="0"/>
    <s v="Matějovský, Lukáš;Macák, Jan;Staš, Martin"/>
    <s v="Research Report 2017: Assesment of the ethanol impact to corrosion and oil properties"/>
    <x v="1"/>
    <x v="34"/>
    <s v="Materials engineering"/>
    <x v="2"/>
    <x v="0"/>
  </r>
  <r>
    <x v="1"/>
    <x v="1"/>
    <n v="60461373"/>
    <x v="166"/>
    <s v="Vysoká škola chemicko-technologická v Praze/Fakulta chemické technologie"/>
    <n v="192003440"/>
    <s v="C"/>
    <x v="1"/>
    <s v="Slepička, Petr;Slepičková Kasálková, Nikola;Michaljaničová, Iva;Juřík, Petr;Kolská, Zdeňka;Švorčík, Václav"/>
    <s v="Surface Nanostructuring of Biopolymers for Tissue Engineering"/>
    <x v="1"/>
    <x v="34"/>
    <s v="Materials engineering"/>
    <x v="2"/>
    <x v="0"/>
  </r>
  <r>
    <x v="1"/>
    <x v="1"/>
    <n v="60461373"/>
    <x v="166"/>
    <s v="Vysoká škola chemicko-technologická v Praze/Fakulta chemické technologie"/>
    <n v="192070811"/>
    <s v="J"/>
    <x v="1"/>
    <s v="Pabst, Willi;Uhlířová, Tereza;Gregorová, Eva;Andreas, Wiegmann"/>
    <s v="Young’s modulus and thermal conductivity of closed-cell, open-cell and inverse ceramic foams – model-based predictions, cross-property predictions and numerical calculations"/>
    <x v="1"/>
    <x v="34"/>
    <s v="Ceramics"/>
    <x v="2"/>
    <x v="2"/>
  </r>
  <r>
    <x v="1"/>
    <x v="1"/>
    <n v="60461373"/>
    <x v="166"/>
    <s v="Vysoká škola chemicko-technologická v Praze/Fakulta chemické technologie"/>
    <n v="192070941"/>
    <s v="C"/>
    <x v="1"/>
    <s v="Řezníčková, Alena;Kvítek, Ondřej;Fajstavr, Dominik;Slavíková, Nikola;Švorčík, Václav"/>
    <s v="Substrate effects of noble metal nanostructures prepared by sputtering"/>
    <x v="1"/>
    <x v="34"/>
    <s v="Materials engineering"/>
    <x v="2"/>
    <x v="3"/>
  </r>
  <r>
    <x v="1"/>
    <x v="1"/>
    <n v="60461373"/>
    <x v="166"/>
    <s v="Vysoká škola chemicko-technologická v Praze/Fakulta chemické technologie"/>
    <n v="192107944"/>
    <s v="J"/>
    <x v="1"/>
    <s v="Guselnikova, Olga;Elashnikov, Roman;Postnikov, Pavel;Švorčík, Václav;Lyutakov, Oleksiy"/>
    <s v="Smart, Piezo-Responsive Polyvinylidenefluoride/Polymethylmethacrylate Surface with Triggerable Water/Oil Wettability and Adhesion"/>
    <x v="1"/>
    <x v="34"/>
    <s v="Materials engineering"/>
    <x v="2"/>
    <x v="2"/>
  </r>
  <r>
    <x v="1"/>
    <x v="1"/>
    <n v="60461373"/>
    <x v="166"/>
    <s v="Vysoká škola chemicko-technologická v Praze/Fakulta chemicko-inženýrská"/>
    <n v="191861818"/>
    <s v="J"/>
    <x v="1"/>
    <s v="Mráček, David;Kočí, Petr;Choi, J.-S.;Partridge, W.P."/>
    <s v="New operation strategy for driving the selectivity of NOx reduction to N2, NH3 or N2O during lean/rich cycling of a lean NOx trap catalyst"/>
    <x v="1"/>
    <x v="18"/>
    <s v="Chemical engineering (plants, products)"/>
    <x v="2"/>
    <x v="5"/>
  </r>
  <r>
    <x v="1"/>
    <x v="1"/>
    <n v="60461373"/>
    <x v="166"/>
    <s v="Vysoká škola chemicko-technologická v Praze/Fakulta chemické technologie"/>
    <n v="191988475"/>
    <s v="Z"/>
    <x v="0"/>
    <s v="Trejbal, Jiří;Zapletal, Martin"/>
    <s v="Rekonstrukce kolony azeotropického čištění benzenu"/>
    <x v="1"/>
    <x v="18"/>
    <s v="Chemical engineering (plants, products)"/>
    <x v="2"/>
    <x v="3"/>
  </r>
  <r>
    <x v="1"/>
    <x v="1"/>
    <n v="60461373"/>
    <x v="166"/>
    <s v="Vysoká škola chemicko-technologická v Praze/Fakulta chemicko-inženýrská"/>
    <n v="192071118"/>
    <s v="J"/>
    <x v="1"/>
    <s v="Šoltys, Marek;Balouch, Martin;Kašpar, Ondřej;Lhotka, Miloslav;Ulbrich, Pavel;Zadražil, Aleš;Kovacik, Pavel;Štěpánek, František"/>
    <s v="Evaluation of scale-up strategies for the batch synthesis of dense and hollow mesoporous silica microspheres"/>
    <x v="1"/>
    <x v="18"/>
    <s v="Chemical engineering (plants, products)"/>
    <x v="2"/>
    <x v="5"/>
  </r>
  <r>
    <x v="1"/>
    <x v="1"/>
    <n v="60461373"/>
    <x v="166"/>
    <s v="Vysoká škola chemicko-technologická v Praze/Fakulta potravinářské a biochemické technologie"/>
    <n v="192091478"/>
    <s v="P"/>
    <x v="0"/>
    <s v="Kyselka, Jan;Šmidrkal, Jan;Filip, Vladimír;Pešek, Erik;Berčíková, Markéta;Doležal, Marek;Matějková, Kateřina"/>
    <s v="Způsob odstranění acylderivátů monochlorpropandiolu a glycidolu z plně ztužených tuků určených pro potravinářské účely"/>
    <x v="1"/>
    <x v="4"/>
    <s v="Food and beverages"/>
    <x v="2"/>
    <x v="0"/>
  </r>
  <r>
    <x v="1"/>
    <x v="1"/>
    <n v="60461373"/>
    <x v="166"/>
    <s v="Vysoká škola chemicko-technologická v Praze/Fakulta chemické technologie"/>
    <n v="191988538"/>
    <s v="P"/>
    <x v="0"/>
    <s v="Joska, Luděk;Průchová, Eva;Fojt, Jaroslav"/>
    <s v="Způsob vytváření nanostrukturovaného povrchu s antibakteriální funkcí na dvoufázových alfa beta slitinách"/>
    <x v="5"/>
    <x v="19"/>
    <s v="Biomaterials (as related to medical implants, devices, sensors)"/>
    <x v="2"/>
    <x v="2"/>
  </r>
  <r>
    <x v="1"/>
    <x v="1"/>
    <n v="60461373"/>
    <x v="166"/>
    <s v="Vysoká škola chemicko-technologická v Praze/Fakulta potravinářské a biochemické technologie"/>
    <n v="192066939"/>
    <s v="N"/>
    <x v="0"/>
    <s v="Kosek, Vít;Kocourek, Vladimír;Hajšlová, Jana"/>
    <s v="Metoda metabolického fingerprintingu pro autentikaci biologického původu masa"/>
    <x v="5"/>
    <x v="22"/>
    <s v="Nutrition, Dietetics"/>
    <x v="2"/>
    <x v="1"/>
  </r>
  <r>
    <x v="1"/>
    <x v="1"/>
    <n v="60461373"/>
    <x v="166"/>
    <s v="Vysoká škola chemicko-technologická v Praze/Fakulta potravinářské a biochemické technologie"/>
    <n v="192091451"/>
    <s v="J"/>
    <x v="1"/>
    <s v="Bělková, Beverly;Hradecký, Jaromír;Hůrková, Kamila;Forštová, Veronika;Václavík, Lukáš;Hajšlová, Jana"/>
    <s v="Impact of vacuum frying on quality of potato crisps and frying oil"/>
    <x v="5"/>
    <x v="22"/>
    <s v="Public and environmental health"/>
    <x v="2"/>
    <x v="1"/>
  </r>
  <r>
    <x v="1"/>
    <x v="1"/>
    <n v="60461373"/>
    <x v="166"/>
    <s v="Vysoká škola chemicko-technologická v Praze/Fakulta chemicko-inženýrská"/>
    <n v="192091684"/>
    <s v="P"/>
    <x v="0"/>
    <s v="Havlík, Martin;Bříza, Tomáš;Kejík, Zdeněk;Dolenský, Bohumil;Kaplánek, Robert;Rak, Jakub;Králová, Jarmila;Šedo, Aleksi;Martásek, Pavel;Král, Vladimír"/>
    <s v="Symetrický derivát Trögerovy báze s tetramethinovou substitucí a jeho použití"/>
    <x v="5"/>
    <x v="27"/>
    <s v="Medicinal chemistry"/>
    <x v="2"/>
    <x v="2"/>
  </r>
  <r>
    <x v="1"/>
    <x v="1"/>
    <n v="60461373"/>
    <x v="166"/>
    <s v="Vysoká škola chemicko-technologická v Praze/Fakulta chemicko-inženýrská"/>
    <n v="192091685"/>
    <s v="P"/>
    <x v="0"/>
    <s v="Havlík, Martin;Bříza, Tomáš;Kejík, Zdeněk;Dolenský, Bohumil;Kaplánek, Robert;Rak, Jakub;Králová, Jarmila;Šedo, Aleksi;Martásek, Pavel;Král, Vladimír"/>
    <s v="Nesymetrický derivát Trögerovy báze s tetramethiniovou substitucí a jeho použití"/>
    <x v="5"/>
    <x v="27"/>
    <s v="Medicinal chemistry"/>
    <x v="2"/>
    <x v="2"/>
  </r>
  <r>
    <x v="1"/>
    <x v="1"/>
    <n v="60461373"/>
    <x v="166"/>
    <s v="Vysoká škola chemicko-technologická v Praze/Fakulta potravinářské a biochemické technologie"/>
    <n v="192135497"/>
    <s v="P"/>
    <x v="0"/>
    <s v="Jíšová, Michaela;Kovařík, František;Kružík, Vojtěch;Kvasnička, František;Pivoňka, Jan;Pohůnek, Václav;Prchalová, Jana;Pudil, František;Rajchl, Aleš;Smrž, František;Smrž, Radovan;Ševčík, Rudolf;Urbančíková, Zdeňka"/>
    <s v="Způsob přípravy práškového prebiotického, bezlepkového a bezlaktózového produktu z odpadního ovoce"/>
    <x v="0"/>
    <x v="2"/>
    <s v="-"/>
    <x v="2"/>
    <x v="2"/>
  </r>
  <r>
    <x v="1"/>
    <x v="1"/>
    <n v="60461373"/>
    <x v="166"/>
    <s v="Vysoká škola chemicko-technologická v Praze/Fakulta potravinářské a biochemické technologie"/>
    <n v="192135495"/>
    <s v="P"/>
    <x v="0"/>
    <s v="Stiborová, Hana;Demnerová, Kateřina;Lovecká, Petra;Kaštánek, Petr;Kronusová, Olga;Fulín, Tomáš;Jandejsek, Zdeněk"/>
    <s v="Využití zbytku po strojním oddělení drůbežího masa pro přípravu směsi obsahující bioaktivní látky"/>
    <x v="0"/>
    <x v="3"/>
    <s v="Agricultural biotechnology and food biotechnology"/>
    <x v="2"/>
    <x v="0"/>
  </r>
  <r>
    <x v="1"/>
    <x v="1"/>
    <n v="60461373"/>
    <x v="166"/>
    <s v="Vysoká škola chemicko-technologická v Praze/Fakulta potravinářské a biochemické technologie"/>
    <n v="191981632"/>
    <s v="J"/>
    <x v="0"/>
    <s v="Rubert Bassedas, Josep Vicent;Righetti, Laura;Stránská, Milena;Džuman, Zbyněk;Chrpová, Jana;Dall'Asta, Chiara;Hajšlová, Jana"/>
    <s v="Untargeted metabolomics based on ultra-high-performance liquid chromatography-high-resolution mass spectrometry merged with chemometrics: A new predictable tool for an early detection of mycotoxins"/>
    <x v="0"/>
    <x v="0"/>
    <s v="Agriculture"/>
    <x v="2"/>
    <x v="1"/>
  </r>
  <r>
    <x v="1"/>
    <x v="1"/>
    <n v="60461373"/>
    <x v="166"/>
    <s v="Vysoká škola chemicko-technologická v Praze/Fakulta chemické technologie"/>
    <n v="192091200"/>
    <s v="B"/>
    <x v="1"/>
    <s v="Křenková, Zuzana"/>
    <s v="Locus Fratrum. Architecture of Observant Franciscan Monasteries in Bohemia, Moravia, Silesia and Upper Lusatia in the Late Middle Ages"/>
    <x v="3"/>
    <x v="6"/>
    <s v="Arts, Art history"/>
    <x v="2"/>
    <x v="5"/>
  </r>
  <r>
    <x v="1"/>
    <x v="1"/>
    <n v="60461373"/>
    <x v="166"/>
    <s v="Vysoká škola chemicko-technologická v Praze/Fakulta technologie ochrany prostředí"/>
    <n v="192175925"/>
    <s v="J"/>
    <x v="1"/>
    <s v="Mcgachy, Lenka;Martinec, Marek;Škarohlíd, Radek"/>
    <s v="Coupling in situ chemical oxidation with bioremediation of chloroethenes: a review"/>
    <x v="1"/>
    <x v="38"/>
    <s v="Bioremediation, diagnostic biotechnologies (DNA chips and biosensing devices) in environmental management"/>
    <x v="3"/>
    <x v="0"/>
  </r>
  <r>
    <x v="1"/>
    <x v="1"/>
    <n v="60461373"/>
    <x v="166"/>
    <s v="Vysoká škola chemicko-technologická v Praze/Fakulta technologie ochrany prostředí"/>
    <n v="192176012"/>
    <s v="V"/>
    <x v="0"/>
    <s v="Maxa, Daniel;Staš, Martin"/>
    <s v="Stanovení emisí PAU automobilů a motocyklů, výpočty emisních faktorů pro emisní model MEFA"/>
    <x v="1"/>
    <x v="28"/>
    <s v="Energy and fuels"/>
    <x v="3"/>
    <x v="3"/>
  </r>
  <r>
    <x v="1"/>
    <x v="1"/>
    <n v="60461373"/>
    <x v="166"/>
    <s v="Vysoká škola chemicko-technologická v Praze/Fakulta technologie ochrany prostředí"/>
    <n v="192175994"/>
    <s v="J"/>
    <x v="1"/>
    <s v="Macák, Jan;Novotný, Radek;Sajdl, Petr;Bystrianský, Václav;Tůma, Lukáš;Novák, Michal"/>
    <s v="In-situ electrochemical impedance measurements of corroding stainless steel in high subcritical and supercritical water"/>
    <x v="2"/>
    <x v="17"/>
    <s v="Electrochemistry (dry cells, batteries, fuel cells, corrosion metals, electrolysis)"/>
    <x v="3"/>
    <x v="2"/>
  </r>
  <r>
    <x v="1"/>
    <x v="1"/>
    <n v="60461373"/>
    <x v="166"/>
    <s v="Vysoká škola chemicko-technologická v Praze/Fakulta technologie ochrany prostředí"/>
    <n v="192195682"/>
    <s v="F"/>
    <x v="0"/>
    <s v="Hendrych, Jiří;Špaček, Pavel;Honzajková, Zuzana;Mikeš, Jiří"/>
    <s v="Mobilní jednotka pro úpravu obtížně zpracovatelných odpadních vod"/>
    <x v="2"/>
    <x v="9"/>
    <s v="Environmental sciences (social aspects to be 5.7)"/>
    <x v="3"/>
    <x v="2"/>
  </r>
  <r>
    <x v="1"/>
    <x v="1"/>
    <n v="60461373"/>
    <x v="166"/>
    <s v="Vysoká škola chemicko-technologická v Praze/Fakulta technologie ochrany prostředí"/>
    <n v="192136663"/>
    <s v="J"/>
    <x v="1"/>
    <s v="Jeremiáš, M.;Pohořelý, Michael;Svoboda, K.;Skoblia, Siarhei;Beňo, Zdeněk;Šyc, M."/>
    <s v="CO2 gasification of biomass: The effect of lime concentration in a fluidised bed"/>
    <x v="1"/>
    <x v="28"/>
    <s v="Energy and fuels"/>
    <x v="3"/>
    <x v="1"/>
  </r>
  <r>
    <x v="1"/>
    <x v="1"/>
    <n v="60461373"/>
    <x v="166"/>
    <s v="Vysoká škola chemicko-technologická v Praze/Fakulta technologie ochrany prostředí"/>
    <n v="192091292"/>
    <s v="V"/>
    <x v="0"/>
    <s v="Kočí, Vladimír"/>
    <s v="Studie posuzování životního cyklu LCA nakládání s plastovými a hliníkovými obaly na nápoje"/>
    <x v="2"/>
    <x v="9"/>
    <s v="Environmental sciences (social aspects to be 5.7)"/>
    <x v="3"/>
    <x v="2"/>
  </r>
  <r>
    <x v="1"/>
    <x v="1"/>
    <n v="60461373"/>
    <x v="166"/>
    <s v="Vysoká škola chemicko-technologická v Praze/Fakulta technologie ochrany prostředí"/>
    <n v="192175872"/>
    <s v="J"/>
    <x v="1"/>
    <s v="Matuštík, Jan;Kočí, Vladimír"/>
    <s v="Environmental impact of personal consumption from life cycle perspective – A Czech Republic case study"/>
    <x v="2"/>
    <x v="9"/>
    <s v="Environmental sciences (social aspects to be 5.7)"/>
    <x v="3"/>
    <x v="1"/>
  </r>
  <r>
    <x v="1"/>
    <x v="1"/>
    <n v="60461373"/>
    <x v="166"/>
    <s v="Vysoká škola chemicko-technologická v Praze/Fakulta technologie ochrany prostředí"/>
    <n v="192175874"/>
    <s v="J"/>
    <x v="1"/>
    <s v="Auersvald, Miloš;Shumeiko, Bogdan;Vrtiška, Dan;Straka, Petr;Staš, Martin;Šimáček, Pavel;Blažek, Josef;Kubička, David"/>
    <s v="Hydrotreatment of straw bio-oil from ablative fast pyrolysis to produce suitable refinery intermediates"/>
    <x v="1"/>
    <x v="28"/>
    <s v="Energy and fuels"/>
    <x v="3"/>
    <x v="2"/>
  </r>
  <r>
    <x v="1"/>
    <x v="1"/>
    <n v="60461373"/>
    <x v="166"/>
    <s v="Vysoká škola chemicko-technologická v Praze/Fakulta chemicko-inženýrská"/>
    <n v="192176447"/>
    <s v="J"/>
    <x v="1"/>
    <s v="Dendisová, Marcela;Němečková, Zuzana;Člupek, Martin;Prokopec, Vadym"/>
    <s v="EC-SERS study of phenolic acids sorption behavior on Au, Ag and Cu substrates – Effect of applied potential and metal used"/>
    <x v="2"/>
    <x v="17"/>
    <s v="Analytical chemistry"/>
    <x v="3"/>
    <x v="2"/>
  </r>
  <r>
    <x v="1"/>
    <x v="1"/>
    <n v="60461373"/>
    <x v="166"/>
    <s v="Vysoká škola chemicko-technologická v Praze/Fakulta chemicko-inženýrská"/>
    <n v="191861796"/>
    <s v="J"/>
    <x v="1"/>
    <s v="Vidlářová, Lucie;Romero, G.B.;Hanuš, Jaroslav;Štěpánek, František;Müller, R.H."/>
    <s v="Nanocrystals for dermal penetration enhancement - Effect of concentration and underlying mechanisms using curcumin as model"/>
    <x v="1"/>
    <x v="18"/>
    <s v="Chemical process engineering"/>
    <x v="3"/>
    <x v="5"/>
  </r>
  <r>
    <x v="1"/>
    <x v="1"/>
    <n v="60461373"/>
    <x v="166"/>
    <s v="Vysoká škola chemicko-technologická v Praze/Fakulta chemicko-inženýrská"/>
    <n v="192071140"/>
    <s v="J"/>
    <x v="1"/>
    <s v="Hollas, Daniel;Sistik, Lukas;Hohenstein, Edward G.;Martinez, Todd J.;Slavíček, Petr"/>
    <s v="Nonadiabatic Ab Initio Molecular Dynamics with the Floating Occupation Molecular Orbital-Complete Active Space Configuration Interaction Method"/>
    <x v="2"/>
    <x v="17"/>
    <s v="Physical chemistry"/>
    <x v="3"/>
    <x v="1"/>
  </r>
  <r>
    <x v="1"/>
    <x v="1"/>
    <n v="60461373"/>
    <x v="166"/>
    <s v="Vysoká škola chemicko-technologická v Praze/Fakulta chemicko-inženýrská"/>
    <n v="192169529"/>
    <s v="J"/>
    <x v="1"/>
    <s v="Červinka, Ctirad;Klajmon, Martin;Štejfa, Vojtěch"/>
    <s v="Cohesive Properties of Ionic Liquids Calculated from First Principles"/>
    <x v="2"/>
    <x v="17"/>
    <s v="Physical chemistry"/>
    <x v="3"/>
    <x v="1"/>
  </r>
  <r>
    <x v="1"/>
    <x v="1"/>
    <n v="60461373"/>
    <x v="166"/>
    <s v="Vysoká škola chemicko-technologická v Praze/Fakulta chemicko-inženýrská"/>
    <n v="192003662"/>
    <s v="J"/>
    <x v="1"/>
    <s v="Svoboda, Miloš;Vobecká, Lucie;Slouka, Zdeněk"/>
    <s v="Swelling induced structural changes of a heterogeneous cation-exchange membrane analyzed by micro-computed tomography"/>
    <x v="1"/>
    <x v="18"/>
    <s v="Chemical engineering (plants, products)"/>
    <x v="3"/>
    <x v="2"/>
  </r>
  <r>
    <x v="1"/>
    <x v="1"/>
    <n v="60461373"/>
    <x v="166"/>
    <s v="Vysoká škola chemicko-technologická v Praze/Fakulta chemicko-inženýrská"/>
    <n v="192071133"/>
    <s v="J"/>
    <x v="1"/>
    <s v="Marešová, Eva;Tomeček, David;Fitl, Přemysl;Vlček, Jan;Novotný, M.;Fišer, Ladislav;Havlová, Šárka;Hozák, Pavel;Tudor, A.;Glennon, T.;Florea, L.;Coyle, S.;Diamond, D.;Skaličan, Z.;Hoskovcová, M.;Vrňata, Martin"/>
    <s v="Textile chemiresistors with sensitive layers based on polymer ionic liquids: Applicability for detection of toxic gases and chemical warfare agents"/>
    <x v="1"/>
    <x v="34"/>
    <s v="Coating and films"/>
    <x v="3"/>
    <x v="2"/>
  </r>
  <r>
    <x v="1"/>
    <x v="1"/>
    <n v="60461373"/>
    <x v="166"/>
    <s v="Vysoká škola chemicko-technologická v Praze/Fakulta chemicko-inženýrská"/>
    <n v="192169519"/>
    <s v="J"/>
    <x v="1"/>
    <s v="Kaňa, Antonín;Loula, Martin;Koplík, Richard;Vosmanská, Magda;Mestek, Oto"/>
    <s v="Peak bordering for ultrafast single particle analysis using ICP-MS"/>
    <x v="2"/>
    <x v="17"/>
    <s v="Analytical chemistry"/>
    <x v="3"/>
    <x v="1"/>
  </r>
  <r>
    <x v="1"/>
    <x v="1"/>
    <n v="60461373"/>
    <x v="166"/>
    <s v="Vysoká škola chemicko-technologická v Praze/Fakulta chemicko-inženýrská"/>
    <n v="191989154"/>
    <s v="P"/>
    <x v="0"/>
    <s v="Havlík, Martin;Bříza, Tomáš;Kejík, Zdeněk;Dolenský, Bohumil;Kaplánek, Robert;Rak, Jakub;Králová, Jarmila;Šedo, Aleksi;Martásek, Pavel;Král, Vladimír"/>
    <s v="Nesymetrický derivát Trögerovy báze s dimethiniovou substitucí a jeho použití"/>
    <x v="5"/>
    <x v="37"/>
    <s v="Oncology"/>
    <x v="3"/>
    <x v="1"/>
  </r>
  <r>
    <x v="1"/>
    <x v="1"/>
    <n v="60461373"/>
    <x v="166"/>
    <s v="Vysoká škola chemicko-technologická v Praze/Fakulta chemicko-inženýrská"/>
    <n v="192176245"/>
    <s v="P"/>
    <x v="0"/>
    <s v="Král, Vladimír;Havlík, Martin;Kaplánek, Robert;Dolenský, Bohumil;Ruml, Tomáš;Rimpelová, Silvie;Martásek, P.;Bříza, Tomáš;Kejík, Zdeněk;Rak, Jakub;Králová, J."/>
    <s v="Pentamethinium salts with an expanded quinoxaline unit and its use in anticancer therapy"/>
    <x v="5"/>
    <x v="37"/>
    <s v="Oncology"/>
    <x v="3"/>
    <x v="1"/>
  </r>
  <r>
    <x v="1"/>
    <x v="1"/>
    <n v="60461373"/>
    <x v="166"/>
    <s v="Vysoká škola chemicko-technologická v Praze/Fakulta chemické technologie"/>
    <n v="191862371"/>
    <s v="J"/>
    <x v="1"/>
    <s v="Wang, Lu;Sofer, Zdeněk;Bouša, Daniel;Sedmidubský, David;Huber, Štěpán;Matějková, Stanislava;Michalcová, Alena;Pumera, Martin"/>
    <s v="Graphane Nanostripes"/>
    <x v="1"/>
    <x v="24"/>
    <s v="Nano-materials (production and properties)"/>
    <x v="3"/>
    <x v="2"/>
  </r>
  <r>
    <x v="1"/>
    <x v="1"/>
    <n v="60461373"/>
    <x v="166"/>
    <s v="Vysoká škola chemicko-technologická v Praze/Fakulta chemické technologie"/>
    <n v="191864052"/>
    <s v="J"/>
    <x v="1"/>
    <s v="Kubásek, Jiří;Vojtěch, Dalibor;Jablonská, Eva;Pospíšilová, Iva;Lipov, Jan;Ruml, Tomáš"/>
    <s v="Structure, mechanical characteristics and in vitro degradation, cytotoxicity, genotoxicity and mutagenicity of novel biodegradable Zn-Mg alloys"/>
    <x v="1"/>
    <x v="34"/>
    <s v="Materials engineering"/>
    <x v="3"/>
    <x v="1"/>
  </r>
  <r>
    <x v="1"/>
    <x v="1"/>
    <n v="60461373"/>
    <x v="166"/>
    <s v="Vysoká škola chemicko-technologická v Praze/Fakulta chemické technologie"/>
    <n v="191864106"/>
    <s v="J"/>
    <x v="1"/>
    <s v="Čapek, Jaroslav;Machová, Markéta;Fousová, Michaela;Kubásek, Jiří;Vojtěch, Dalibor;Fojt, Jaroslav;Jablonská, Eva;Lipov, Jan;Ruml, Tomáš"/>
    <s v="Highly porous, low elastic modulus 316L stainless steel scaffold prepared by selective laser melting"/>
    <x v="1"/>
    <x v="34"/>
    <s v="Materials engineering"/>
    <x v="3"/>
    <x v="2"/>
  </r>
  <r>
    <x v="1"/>
    <x v="1"/>
    <n v="60461373"/>
    <x v="166"/>
    <s v="Vysoká škola chemicko-technologická v Praze/Fakulta chemické technologie"/>
    <n v="191864130"/>
    <s v="J"/>
    <x v="1"/>
    <s v="Švanda, Jan;Kalachyova, Yevgeniya;Slepička, Petr;Švorčík, Václav;Lyutakov, Oleksiy"/>
    <s v="Smart Component for Switching of Plasmon Resonance by External Electric Field"/>
    <x v="1"/>
    <x v="34"/>
    <s v="Coating and films"/>
    <x v="3"/>
    <x v="2"/>
  </r>
  <r>
    <x v="1"/>
    <x v="1"/>
    <n v="60461373"/>
    <x v="166"/>
    <s v="Vysoká škola chemicko-technologická v Praze/Fakulta chemické technologie"/>
    <n v="191988477"/>
    <s v="J"/>
    <x v="1"/>
    <s v="Hnát, Jaromír;Plevová, Michaela;Žitka, Jan;Paidar, Martin;Bouzek, Karel"/>
    <s v="Anion-selective materials with 1,4-diazabicyclo[2.2.2]octane functional groups for advanced alkaline water electrolysis"/>
    <x v="2"/>
    <x v="17"/>
    <s v="Electrochemistry (dry cells, batteries, fuel cells, corrosion metals, electrolysis)"/>
    <x v="3"/>
    <x v="1"/>
  </r>
  <r>
    <x v="1"/>
    <x v="1"/>
    <n v="60461373"/>
    <x v="166"/>
    <s v="Vysoká škola chemicko-technologická v Praze/Fakulta chemické technologie"/>
    <n v="192003423"/>
    <s v="J"/>
    <x v="1"/>
    <s v="Guselnikova, Olga;Postnikov, Pavel;Erzina, Mariia;Kalachyova, Yevgeniya;Švorčík, Václav;Lyutakov, Oleksiy"/>
    <s v="Pretreatment-free selective and reproducible SERS-based detection of heavy metal ions on DTPA functionalized plasmonic platform"/>
    <x v="1"/>
    <x v="34"/>
    <s v="Coating and films"/>
    <x v="3"/>
    <x v="1"/>
  </r>
  <r>
    <x v="1"/>
    <x v="1"/>
    <n v="60461373"/>
    <x v="166"/>
    <s v="Vysoká škola chemicko-technologická v Praze/Fakulta chemické technologie"/>
    <n v="192003515"/>
    <s v="J"/>
    <x v="1"/>
    <s v="Kubásek, Jiří;Dvorský, Drahomír;Čavojský, Miroslav;Vojtěch, Dalibor;Beronská, Nad&amp;apos;a;Fousová, Michaela"/>
    <s v="Superior Properties of Mg-4Y-3RE-Zr Alloy Prepared by Powder Metallurgy"/>
    <x v="1"/>
    <x v="34"/>
    <s v="Materials engineering"/>
    <x v="3"/>
    <x v="2"/>
  </r>
  <r>
    <x v="1"/>
    <x v="1"/>
    <n v="60461373"/>
    <x v="166"/>
    <s v="Vysoká škola chemicko-technologická v Praze/Fakulta chemické technologie"/>
    <n v="192070935"/>
    <s v="J"/>
    <x v="1"/>
    <s v="Pabst, Willi;Uhlířová, Tereza;Gregorová, Eva;Wiegmann, Andreas"/>
    <s v="Young's modulus and thermal conductivity of model materials with convex or concave pores - from analytical predictions to numerical results"/>
    <x v="1"/>
    <x v="34"/>
    <s v="Ceramics"/>
    <x v="3"/>
    <x v="0"/>
  </r>
  <r>
    <x v="1"/>
    <x v="1"/>
    <n v="60461373"/>
    <x v="166"/>
    <s v="Vysoká škola chemicko-technologická v Praze/Fakulta chemické technologie"/>
    <n v="192091054"/>
    <s v="J"/>
    <x v="1"/>
    <s v="Ahmad, Mohd Zamidi;Navarro, M.;Lhotka, Miloslav;Zornoza, B.;Téllez, C.;de, Vos W.M.;Benes, N.E.;Konnertz, N.M.;Visser, T.;Semino, R.;Maurin, G.;Fíla, Vlastimil;Coronas, J."/>
    <s v="Enhanced gas separation performance of 6FDA-DAM based mixed matrix membranes by incorporating MOF UiO-66 and its derivatives"/>
    <x v="1"/>
    <x v="18"/>
    <s v="Chemical engineering (plants, products)"/>
    <x v="3"/>
    <x v="2"/>
  </r>
  <r>
    <x v="1"/>
    <x v="1"/>
    <n v="60461373"/>
    <x v="166"/>
    <s v="Vysoká škola chemicko-technologická v Praze/Fakulta chemické technologie"/>
    <n v="192091061"/>
    <s v="J"/>
    <x v="1"/>
    <s v="Ahmad, Mohd Zamidi;Martin, Violeta;Perfilov, Viacheslav A.;Sysel, Petr;Fíla, Vlastimil"/>
    <s v="Investigation of a new co-polyimide, 6FDA-bisP and its ZIF-8 mixed matrix membranes for CO2/CH4 separation"/>
    <x v="1"/>
    <x v="34"/>
    <s v="Composites (including laminates, reinforced plastics, cermets, combined natural and synthetic fibre fabrics; filled composites)"/>
    <x v="3"/>
    <x v="1"/>
  </r>
  <r>
    <x v="1"/>
    <x v="1"/>
    <n v="60461373"/>
    <x v="166"/>
    <s v="Vysoká škola chemicko-technologická v Praze/Fakulta chemické technologie"/>
    <n v="192169230"/>
    <s v="J"/>
    <x v="1"/>
    <s v="Tlustý, Martin;Slavík, Petr;Kohout, Michal;Eigner, Václav;Lhoták, Pavel"/>
    <s v="Inherently Chiral Upper-Rim-Bridged Calix[4]arenes Possessing a Seven Membered Ring"/>
    <x v="2"/>
    <x v="17"/>
    <s v="Organic chemistry"/>
    <x v="3"/>
    <x v="1"/>
  </r>
  <r>
    <x v="1"/>
    <x v="1"/>
    <n v="60461373"/>
    <x v="166"/>
    <s v="Vysoká škola chemicko-technologická v Praze/Fakulta chemické technologie"/>
    <n v="192169260"/>
    <s v="J"/>
    <x v="1"/>
    <s v="Mazánek, Vlastimil;Luxa, Jan;Matejkova, Stanislava;Kucera, Jan;Sedmidubský, David;Pumera, Martin;Sofer, Zdeněk"/>
    <s v="Ultrapure Graphene Is a Poor Electrocatalyst: Definitive Proof of the Key Role of Metallic Impurities in Graphene-Based Electrocatalysis"/>
    <x v="1"/>
    <x v="24"/>
    <s v="Nano-materials (production and properties)"/>
    <x v="3"/>
    <x v="5"/>
  </r>
  <r>
    <x v="1"/>
    <x v="1"/>
    <n v="60461373"/>
    <x v="166"/>
    <s v="Vysoká škola chemicko-technologická v Praze/Fakulta chemické technologie"/>
    <n v="192169328"/>
    <s v="J"/>
    <x v="1"/>
    <s v="Děkanovský, Lukáš;Elashnikov, Roman;Kubiková, Markéta;Vokatá, Barbora;Švorčík, Václav;Lyutakov, Oleksiy"/>
    <s v="Dual-Action Flexible Antimicrobial Material: Switchable Self-Cleaning, Antifouling, and Smart Drug Release"/>
    <x v="1"/>
    <x v="34"/>
    <s v="Coating and films"/>
    <x v="3"/>
    <x v="5"/>
  </r>
  <r>
    <x v="1"/>
    <x v="1"/>
    <n v="60461373"/>
    <x v="166"/>
    <s v="Vysoká škola chemicko-technologická v Praze/Fakulta chemické technologie"/>
    <n v="192169397"/>
    <s v="J"/>
    <x v="1"/>
    <s v="Gregorová, Eva;Pabst, Willi;Nečina, Vojtěch;Uhlířová, Tereza;Diblíková, Petra"/>
    <s v="Young's modulus evolution during heating, re-sintering and cooling of partially sintered alumina ceramics"/>
    <x v="1"/>
    <x v="34"/>
    <s v="Ceramics"/>
    <x v="3"/>
    <x v="0"/>
  </r>
  <r>
    <x v="1"/>
    <x v="1"/>
    <n v="60461373"/>
    <x v="166"/>
    <s v="Vysoká škola chemicko-technologická v Praze/Fakulta chemické technologie"/>
    <n v="192169419"/>
    <s v="J"/>
    <x v="1"/>
    <s v="Zelenka, Jan;Svobodová, Eva;Tarabek, Jan;Hoskovcová, Irena;Boguschová, Veronika;Bailly, Sarah;Sikorski, Marek;Roithova, Jana;Cibulka, Radek"/>
    <s v="Combining Flavin Photocatalysis and Organocatalysis: Metal-Free Aerobic Oxidation of Unactivated Benzylic Substrates"/>
    <x v="2"/>
    <x v="17"/>
    <s v="Organic chemistry"/>
    <x v="3"/>
    <x v="1"/>
  </r>
  <r>
    <x v="1"/>
    <x v="1"/>
    <n v="60461373"/>
    <x v="166"/>
    <s v="Vysoká škola chemicko-technologická v Praze/Fakulta chemické technologie"/>
    <n v="191830185"/>
    <s v="N"/>
    <x v="0"/>
    <s v="Kučerová, Irena;Zlámalová Cílová, Zuzana;Knězů Knížová, Michaela;Knotek, Vítězslav;Holubová, Barbora;Novák, Michal"/>
    <s v="Metodika monitoringu a technologie údržby skleněných exteriérových mozaik"/>
    <x v="3"/>
    <x v="7"/>
    <s v="-"/>
    <x v="3"/>
    <x v="1"/>
  </r>
  <r>
    <x v="1"/>
    <x v="1"/>
    <n v="60461373"/>
    <x v="166"/>
    <s v="Vysoká škola chemicko-technologická v Praze/Fakulta chemické technologie"/>
    <n v="191830186"/>
    <s v="N"/>
    <x v="0"/>
    <s v="Zlámalová Cílová, Zuzana;Knězů Knížová, Michaela;Kučerová, Irena"/>
    <s v="Metodika konzervování-restaurování objektů ze skla s nízkou chemickou odolností"/>
    <x v="3"/>
    <x v="7"/>
    <s v="-"/>
    <x v="3"/>
    <x v="2"/>
  </r>
  <r>
    <x v="1"/>
    <x v="1"/>
    <n v="60461373"/>
    <x v="166"/>
    <s v="Vysoká škola chemicko-technologická v Praze/Fakulta chemické technologie"/>
    <n v="191988621"/>
    <s v="Z"/>
    <x v="0"/>
    <s v="Zámostný, Petr;Patera, Jan"/>
    <s v="Zpracování C4 frakce z procesu FCC"/>
    <x v="1"/>
    <x v="18"/>
    <s v="Chemical engineering (plants, products)"/>
    <x v="3"/>
    <x v="2"/>
  </r>
  <r>
    <x v="1"/>
    <x v="1"/>
    <n v="60461373"/>
    <x v="166"/>
    <s v="Vysoká škola chemicko-technologická v Praze/Fakulta chemické technologie"/>
    <n v="192133988"/>
    <s v="J"/>
    <x v="0"/>
    <s v="Kučerová, Irena;Křenková, Zuzana;Říhová, Vladislava"/>
    <s v="Průzkum typologie skleněných kostek využívaných kostek v poválečné umělecké mozaice"/>
    <x v="3"/>
    <x v="7"/>
    <s v="-"/>
    <x v="3"/>
    <x v="2"/>
  </r>
  <r>
    <x v="1"/>
    <x v="1"/>
    <n v="60461373"/>
    <x v="166"/>
    <s v="Vysoká škola chemicko-technologická v Praze/Fakulta chemické technologie"/>
    <n v="192135444"/>
    <s v="Z"/>
    <x v="0"/>
    <s v="Vojtěch, Dalibor;Kubásek, Jiří;Čejka, Zdeněk"/>
    <s v="Technologie výroby biodegradovatelného implantátu z hořčíkové slitiny – interferenční šroub"/>
    <x v="5"/>
    <x v="19"/>
    <s v="Biomaterials (as related to medical implants, devices, sensors)"/>
    <x v="3"/>
    <x v="0"/>
  </r>
  <r>
    <x v="1"/>
    <x v="1"/>
    <n v="60461373"/>
    <x v="166"/>
    <s v="Vysoká škola chemicko-technologická v Praze/Fakulta chemické technologie"/>
    <n v="192135445"/>
    <s v="Z"/>
    <x v="0"/>
    <s v="Vojtěch, Dalibor;Kubásek, Jiří;Čejka, Zdeněk"/>
    <s v="Technologie výroby biodegradovatelného implantátu z hořčíkové slitiny – dlaha"/>
    <x v="5"/>
    <x v="19"/>
    <s v="Biomaterials (as related to medical implants, devices, sensors)"/>
    <x v="3"/>
    <x v="0"/>
  </r>
  <r>
    <x v="1"/>
    <x v="1"/>
    <n v="60461373"/>
    <x v="166"/>
    <s v="Vysoká škola chemicko-technologická v Praze/Fakulta chemické technologie"/>
    <n v="192175836"/>
    <s v="Z"/>
    <x v="0"/>
    <s v="Trejbal, Jiří;Sommer, Tomáš"/>
    <s v="Nová methanolová kolona pro VUAB Pharma a.s. Roztoky"/>
    <x v="1"/>
    <x v="18"/>
    <s v="Chemical engineering (plants, products)"/>
    <x v="3"/>
    <x v="2"/>
  </r>
  <r>
    <x v="1"/>
    <x v="1"/>
    <n v="60461373"/>
    <x v="166"/>
    <s v="Vysoká škola chemicko-technologická v Praze/Fakulta chemické technologie"/>
    <n v="192205394"/>
    <s v="N"/>
    <x v="0"/>
    <s v="Drábková, Klára;Škrdlantová, Markéta;Nagyová, Dominika;Krejčí, Jan;Bacílková, Bronislava;Bureš Víchová, Jana;Ďurovič, Michal"/>
    <s v="Postup dezinfekce a čištění textilních závěsů pečetí"/>
    <x v="1"/>
    <x v="34"/>
    <s v="Textiles; including synthetic dyes, colours, fibres (nanoscale  materials  to  be  2.10; biomaterials to be 2.9)"/>
    <x v="3"/>
    <x v="0"/>
  </r>
  <r>
    <x v="1"/>
    <x v="1"/>
    <n v="60461373"/>
    <x v="166"/>
    <s v="Vysoká škola chemicko-technologická v Praze/Fakulta chemické technologie"/>
    <n v="192205411"/>
    <s v="N"/>
    <x v="0"/>
    <s v="Křenková, Zuzana;Řepa, Tomáš;Jeništa, Jan;Dvořák, Václav;Knotek, Vítězslav;Kučerová, Irena;Rychnová, Lucie;Jakubcová, Andrea;Novák, Pavel;Říhová, Vladislava;Čadilová, Michaela;Ivánek, Jakub;Kořínková, Jana;Horák, Petr"/>
    <s v="Sochy a města"/>
    <x v="3"/>
    <x v="6"/>
    <s v="Arts, Art history"/>
    <x v="3"/>
    <x v="1"/>
  </r>
  <r>
    <x v="1"/>
    <x v="1"/>
    <n v="60461373"/>
    <x v="166"/>
    <s v="Vysoká škola chemicko-technologická v Praze/Fakulta chemické technologie"/>
    <n v="192175789"/>
    <s v="J"/>
    <x v="1"/>
    <s v="Castro Muńoz, Roberto;Galiano, F.;de, la Iglesia Ó.;Fíla, Vlastimil;Téllez, C.;Coronas, J.;Figoli, A."/>
    <s v="Graphene oxide – Filled polyimide membranes in pervaporative separation of azeotropic methanol–MTBE mixtures"/>
    <x v="1"/>
    <x v="18"/>
    <s v="Chemical engineering (plants, products)"/>
    <x v="3"/>
    <x v="1"/>
  </r>
  <r>
    <x v="1"/>
    <x v="1"/>
    <n v="60461373"/>
    <x v="166"/>
    <s v="Vysoká škola chemicko-technologická v Praze/Fakulta potravinářské a biochemické technologie"/>
    <n v="191861915"/>
    <s v="J"/>
    <x v="1"/>
    <s v="Lanková, Darina;Urbancová, Kateřina;Šrám, Radim J.;Hajšlová, Jana;Pulkrabová, Jana"/>
    <s v="A novel strategy for the determination of polycyclic aromatic hydrocarbon monohydroxylated metabolites in urine using ultra-high-performance liquid chromatography with tandem mass spectrometry"/>
    <x v="2"/>
    <x v="17"/>
    <s v="Analytical chemistry"/>
    <x v="3"/>
    <x v="1"/>
  </r>
  <r>
    <x v="1"/>
    <x v="1"/>
    <n v="60461373"/>
    <x v="166"/>
    <s v="Vysoká škola chemicko-technologická v Praze/Fakulta potravinářské a biochemické technologie"/>
    <n v="192176043"/>
    <s v="B"/>
    <x v="1"/>
    <s v="Kadlec, Karel;Kmínek, Miloš;Kadlec, Pavel;Allman, Tony;Bartáček, Jan;Bartovský, Tomáš;Bien, René;Braun, Vlastimil;Brázda, Roman;Brejcha, Jiří;Březina, Václav;Bubník, Zdeněk;Coufalová, Jana;Čadil, Jaroslav;Čermáková, Zdena;Černý, Václav;Čikošová, Miloslava;Čurda, Ladislav;Dostál, Jan;Dostálek, Pavel;Dub, Miroslav;Dudáš, Jozef;Filip, Vladimír;Frömmer, Radim;Gaillac, Bertrand;Gillarová, Simona;Gregorová, Eva;Grund, Petr;Hanika, Jiří;Henke, Svatopluk;Hinková, Andrea;Hloska, Jiří;Holas, Jiří;Horák, Petr;Hostaša, Jan;Hotař, Vlastimil;Hovorka, František;Hrabalová, Johana;Hrnčiřík, Pavel;Karásek, Jiří;Kasa, Stanislav;Klaban, Jaromír;Kolena, Jiří;Komp, Petr;Kopecký, Dušan;Korbářová, Anna;Kovařík, Aleš;Kubíček, Jiří;Kukal, Jaromír;Kunc, Ivo;Kuta, Antonín;Lisý, Antonín;Lízr, Antonín;Lněnička, Petr;Machač, Petr;Macháč, Jiří;Macháček, Jan;Mareš, Jan;Maxa, Daniel;Mikulec, Milan;Náhlík, Jan;Nachtigalová, Iva;Nájemník, Jan;Niederle, Martin;Nesrsta, Aleš;Novotný, František;Novotný, Radim;Pabst, Willi;Pašek, Josef;Paulová, Leona;Pól, Jaroslav;Pipek, Petr;Příhoda, Josef;Rajchl, Aleš;Rue, Claire;Rychtera, Mojmír;Schmiedberger, Karel;Skřivan, Pavel;Slepička, David;Sluková, Marcela;Sova, Jan;Spring, Kurt;Svoboda, Jan;Šárka, Evžen;Ševčík, Rudolf;Škvára, František;Štětina, Jiří;Teper, Filip;Teper, Ivan;Uhlířová, Tereza;Ulrich, Vladimír;Voldřich, Karel;Vovsík, Jaroslav;Wanner, Jiří"/>
    <s v="Measurement and Control of Chemical, Food and Biotechnological Processes"/>
    <x v="1"/>
    <x v="4"/>
    <s v="Food and beverages"/>
    <x v="3"/>
    <x v="3"/>
  </r>
  <r>
    <x v="1"/>
    <x v="1"/>
    <n v="60461373"/>
    <x v="166"/>
    <s v="Vysoká škola chemicko-technologická v Praze/Fakulta potravinářské a biochemické technologie"/>
    <n v="192091548"/>
    <s v="J"/>
    <x v="1"/>
    <s v="Hynek, Jan;Zelenka, Jaroslav;Rathouský, Jiří;Kubát, Pavel;Ruml, Tomáš;Demel, Jan;Lang, Kamil"/>
    <s v="Designing Porphyrinic Covalent Organic Frameworks for the Photodynamic Inactivation of Bacteria"/>
    <x v="1"/>
    <x v="34"/>
    <s v="Coating and films"/>
    <x v="3"/>
    <x v="1"/>
  </r>
  <r>
    <x v="1"/>
    <x v="1"/>
    <n v="60461373"/>
    <x v="166"/>
    <s v="Vysoká škola chemicko-technologická v Praze/Fakulta potravinářské a biochemické technologie"/>
    <n v="192176069"/>
    <s v="J"/>
    <x v="1"/>
    <s v="Villa Gomez, Katherine;Novotný, Filip;Zelenka, Jaroslav;Browne, Michelle;Ruml, Tomáš;Pumera, Martin"/>
    <s v="Visible-Light-Driven Single-Component BiVO4 Micromotors with the Autonomous Ability for Capturing Microorganisms"/>
    <x v="1"/>
    <x v="24"/>
    <s v="Nano-materials (production and properties)"/>
    <x v="3"/>
    <x v="1"/>
  </r>
  <r>
    <x v="1"/>
    <x v="1"/>
    <n v="60461373"/>
    <x v="166"/>
    <s v="Vysoká škola chemicko-technologická v Praze/Fakulta potravinářské a biochemické technologie"/>
    <n v="191988942"/>
    <s v="J"/>
    <x v="1"/>
    <s v="Urbancová, Kateřina;Lanková, Darina;Rossner, Pavel;Rossnerová, Andrea;Švecová, Vlasta;Tomaniová, Monika;Velemínský, Miloš Jr.;Šrám, Radim;Hajšlová, Jana;Pulkrabová, Jana"/>
    <s v="Evaluation of 11 polycyclic aromatic hydrocarbon metabolites in urine of Czech mothers and newborns"/>
    <x v="5"/>
    <x v="22"/>
    <s v="Public and environmental health"/>
    <x v="3"/>
    <x v="2"/>
  </r>
  <r>
    <x v="1"/>
    <x v="1"/>
    <n v="60461373"/>
    <x v="166"/>
    <s v="Vysoká škola chemicko-technologická v Praze/Fakulta potravinářské a biochemické technologie"/>
    <n v="192195724"/>
    <s v="P"/>
    <x v="0"/>
    <s v="Král, Vladimír;Havlík, Martin;Kaplánek, Robert;Bříza, Tomáš;Kejík, Zdeněk;Martásek, P.;Mikšátková, Lucie;Králová, J.;Ruml, Tomáš;Rimpelová, Silvie"/>
    <s v="Imaging agents and methods"/>
    <x v="2"/>
    <x v="5"/>
    <s v="Biochemical research methods"/>
    <x v="3"/>
    <x v="1"/>
  </r>
  <r>
    <x v="1"/>
    <x v="1"/>
    <n v="60461373"/>
    <x v="166"/>
    <s v="Vysoká škola chemicko-technologická v Praze/Fakulta potravinářské a biochemické technologie"/>
    <n v="191988882"/>
    <s v="J"/>
    <x v="1"/>
    <s v="Stupák, Michal;Kocourek, Vladimír;Kolouchová, Irena;Hajšlová, Jana"/>
    <s v="Rapid approach for the determination of alcoholic strength and overall quality check of various spirit drinks and wines using GC-MS"/>
    <x v="1"/>
    <x v="4"/>
    <s v="Food and beverages"/>
    <x v="3"/>
    <x v="1"/>
  </r>
  <r>
    <x v="1"/>
    <x v="1"/>
    <n v="60461373"/>
    <x v="166"/>
    <s v="Vysoká škola chemicko-technologická v Praze/Fakulta potravinářské a biochemické technologie"/>
    <n v="192176020"/>
    <s v="P"/>
    <x v="0"/>
    <s v="Král, Vladimír;Havlík, Martin;Kaplánek, Robert;Dolenský, Bohumil;Ruml, Tomáš;Rimpelová, Silvie;Martásek, P.;Bříza, Tomáš;Kejík, Zdeněk;Rak, Jakub;Králová, J."/>
    <s v="Pentamethinium salts with an expanded quinoxaline unit and its use in anticancer therapy"/>
    <x v="2"/>
    <x v="17"/>
    <s v="Organic chemistry"/>
    <x v="3"/>
    <x v="2"/>
  </r>
  <r>
    <x v="1"/>
    <x v="1"/>
    <n v="60461373"/>
    <x v="166"/>
    <s v="Vysoká škola chemicko-technologická v Praze/Fakulta potravinářské a biochemické technologie"/>
    <n v="191988871"/>
    <s v="J"/>
    <x v="1"/>
    <s v="Barešová, Magdalena;Pivokonský, Martin;Novotná, Kateřina;Načeradská, Jana;Brányik, Tomáš"/>
    <s v="An application of cellular organic matter to coagulation of cyanobacterial cells (Merismopedia tenuissima)"/>
    <x v="2"/>
    <x v="9"/>
    <s v="Environmental sciences (social aspects to be 5.7)"/>
    <x v="3"/>
    <x v="2"/>
  </r>
  <r>
    <x v="1"/>
    <x v="1"/>
    <n v="60461373"/>
    <x v="166"/>
    <s v="Vysoká škola chemicko-technologická v Praze/Fakulta potravinářské a biochemické technologie"/>
    <n v="192091500"/>
    <s v="B"/>
    <x v="1"/>
    <s v="Kodíček, Milan;Valentová, Olga;Hynek, Radovan"/>
    <s v="BIOCHEMIE chemický pohled na biologický svět"/>
    <x v="2"/>
    <x v="5"/>
    <s v="Biochemistry and molecular biology"/>
    <x v="3"/>
    <x v="0"/>
  </r>
  <r>
    <x v="1"/>
    <x v="1"/>
    <n v="60461373"/>
    <x v="166"/>
    <s v="Vysoká škola chemicko-technologická v Praze/Fakulta potravinářské a biochemické technologie"/>
    <n v="192135490"/>
    <s v="P"/>
    <x v="0"/>
    <s v="Dostálek, Pavel;Haimannová, Tereza;Jelínek, Lukáš;Fialová, Kristýna;Karabín, Marcel"/>
    <s v="Způsob přípravy chmelového materiálu se zvýšeným obsahem 8-prenylnaringeninu a chmelový materiál"/>
    <x v="1"/>
    <x v="4"/>
    <s v="Food and beverages"/>
    <x v="3"/>
    <x v="1"/>
  </r>
  <r>
    <x v="1"/>
    <x v="1"/>
    <n v="60461373"/>
    <x v="166"/>
    <s v="Vysoká škola chemicko-technologická v Praze/Fakulta potravinářské a biochemické technologie"/>
    <n v="191861904"/>
    <s v="J"/>
    <x v="1"/>
    <s v="Lipovský, Jakub;Patáková, Petra;Paulová, Leona;Pokorný, Tomáš;Rychtera, Mojmír;Melzoch, Karel"/>
    <s v="Butanol production by Clostridium pasteurianum NRRL B 598 in continuous culture compared to batch and fed-batch systems"/>
    <x v="1"/>
    <x v="40"/>
    <s v="Industrial biotechnology"/>
    <x v="3"/>
    <x v="1"/>
  </r>
  <r>
    <x v="1"/>
    <x v="1"/>
    <n v="60461373"/>
    <x v="166"/>
    <s v="Vysoká škola chemicko-technologická v Praze/Fakulta potravinářské a biochemické technologie"/>
    <n v="192176146"/>
    <s v="N"/>
    <x v="0"/>
    <s v="Hajšlová, Jana;Jírů, Monika;Kocourek, Vladimír;Stránská, Milena"/>
    <s v="Metodika pro určení obsahu čisté svalové bílkoviny v masných výrobcích"/>
    <x v="1"/>
    <x v="4"/>
    <s v="Food and beverages"/>
    <x v="3"/>
    <x v="1"/>
  </r>
  <r>
    <x v="1"/>
    <x v="1"/>
    <n v="60461373"/>
    <x v="166"/>
    <s v="Vysoká škola chemicko-technologická v Praze/Fakulta potravinářské a biochemické technologie"/>
    <n v="192091501"/>
    <s v="J"/>
    <x v="1"/>
    <s v="Qu, K.;Glass, B.;Dolezal, M.;Schur, F.K.M.;Murciano, B.;Rein, A.;Rumlová, Michaela;Ruml, Tomáš;Kräusslich, H.-G.;Briggs, J.A.G."/>
    <s v="Structure and architecture of immature and mature murine leukemia virus capsids"/>
    <x v="2"/>
    <x v="5"/>
    <s v="Virology"/>
    <x v="3"/>
    <x v="1"/>
  </r>
  <r>
    <x v="1"/>
    <x v="1"/>
    <n v="60461373"/>
    <x v="166"/>
    <s v="Vysoká škola chemicko-technologická v Praze/Fakulta potravinářské a biochemické technologie"/>
    <n v="192071049"/>
    <s v="J"/>
    <x v="1"/>
    <s v="Šuman, Jáchym;Uhlík, Ondřej;Viktorová, Jitka;Macek, Tomáš"/>
    <s v="Phytoextraction of heavy metals: A promising tool for clean-up of polluted environment?"/>
    <x v="2"/>
    <x v="9"/>
    <s v="Environmental sciences (social aspects to be 5.7)"/>
    <x v="3"/>
    <x v="1"/>
  </r>
  <r>
    <x v="1"/>
    <x v="1"/>
    <n v="60461373"/>
    <x v="166"/>
    <s v="Vysoká škola chemicko-technologická v Praze/Fakulta potravinářské a biochemické technologie"/>
    <n v="192230484"/>
    <s v="P"/>
    <x v="0"/>
    <s v="Kuchař, Martin;Šuláková, Anna;Fojtíková, Lucie;Lapčík, Oldřich;Maryška, Michal;Holubová, Barbora"/>
    <s v="Použití derivátu tryptaminu"/>
    <x v="2"/>
    <x v="17"/>
    <s v="Organic chemistry"/>
    <x v="3"/>
    <x v="2"/>
  </r>
  <r>
    <x v="1"/>
    <x v="1"/>
    <n v="71226401"/>
    <x v="167"/>
    <s v="Vysoká škola polytechnická Jihlava"/>
    <n v="191908039"/>
    <s v="F"/>
    <x v="0"/>
    <s v="Horák, Zdeněk"/>
    <s v="Dřík femorální komponenty totální náhrady kyčelního kloubu s optimalizovanou tuhostí své střední části"/>
    <x v="5"/>
    <x v="37"/>
    <n v="30211"/>
    <x v="0"/>
    <x v="0"/>
  </r>
  <r>
    <x v="1"/>
    <x v="1"/>
    <n v="71226401"/>
    <x v="167"/>
    <s v="Vysoká škola polytechnická Jihlava"/>
    <n v="191908042"/>
    <s v="F"/>
    <x v="0"/>
    <s v="Horák, Zdeněk"/>
    <s v="Pojistný závit pro kostní šrouby"/>
    <x v="5"/>
    <x v="37"/>
    <n v="30211"/>
    <x v="0"/>
    <x v="2"/>
  </r>
  <r>
    <x v="1"/>
    <x v="1"/>
    <n v="71226401"/>
    <x v="167"/>
    <s v="Vysoká škola polytechnická Jihlava"/>
    <n v="191908043"/>
    <s v="F"/>
    <x v="0"/>
    <s v="Horák, Zdeněk"/>
    <s v="Profil závitu pro kostní šrouby"/>
    <x v="5"/>
    <x v="37"/>
    <n v="30211"/>
    <x v="0"/>
    <x v="2"/>
  </r>
  <r>
    <x v="1"/>
    <x v="1"/>
    <n v="71226401"/>
    <x v="167"/>
    <s v="Vysoká škola polytechnická Jihlava"/>
    <n v="191996704"/>
    <s v="J"/>
    <x v="0"/>
    <s v="Zárybnická, Lucie;Dvořák, Karel"/>
    <s v="Optimalization of Parameters for 3D Print For  Acrylonitrile - Butadiene - Styrene by Fused Deposition Modelling"/>
    <x v="1"/>
    <x v="34"/>
    <s v="Materials engineering"/>
    <x v="1"/>
    <x v="3"/>
  </r>
  <r>
    <x v="1"/>
    <x v="1"/>
    <n v="71226401"/>
    <x v="167"/>
    <s v="Vysoká škola polytechnická Jihlava"/>
    <n v="191996757"/>
    <s v="G"/>
    <x v="0"/>
    <s v="Bureš, Zbyněk"/>
    <s v="Počítačem řízený přístroj pro komplexní vyšetření sluchu"/>
    <x v="1"/>
    <x v="29"/>
    <s v="Electrical and electronic engineering"/>
    <x v="1"/>
    <x v="0"/>
  </r>
  <r>
    <x v="1"/>
    <x v="1"/>
    <n v="71226401"/>
    <x v="167"/>
    <s v="Vysoká škola polytechnická Jihlava"/>
    <n v="192010629"/>
    <s v="O"/>
    <x v="0"/>
    <s v="Zezulka, František;Krejčí, Ivan"/>
    <s v="Návrh pohonu elektromotoru a jeho řízení"/>
    <x v="1"/>
    <x v="29"/>
    <s v="Electrical and electronic engineering"/>
    <x v="1"/>
    <x v="0"/>
  </r>
  <r>
    <x v="1"/>
    <x v="1"/>
    <n v="71226401"/>
    <x v="167"/>
    <s v="Vysoká škola polytechnická Jihlava"/>
    <n v="191996745"/>
    <s v="J"/>
    <x v="0"/>
    <s v="Urban, David"/>
    <s v="Specifika sociální práce s rodinami řešícími (akutní) problematickou rodinnou situaci"/>
    <x v="4"/>
    <x v="33"/>
    <s v="Social topics (Women´s and gender studies; Social issues; Family studies; Social work)"/>
    <x v="1"/>
    <x v="3"/>
  </r>
  <r>
    <x v="1"/>
    <x v="1"/>
    <n v="71226401"/>
    <x v="167"/>
    <s v="Vysoká škola polytechnická Jihlava"/>
    <n v="191908047"/>
    <s v="M"/>
    <x v="1"/>
    <s v="Doležalová, Martina;Pachrová, Stanislava"/>
    <s v="AKTUÁLNÍ PROBLÉMY CESTOVNÍHO RUCHU: Místní bohatství a cestovní ruch"/>
    <x v="4"/>
    <x v="12"/>
    <s v="Business and management"/>
    <x v="1"/>
    <x v="3"/>
  </r>
  <r>
    <x v="1"/>
    <x v="1"/>
    <n v="71226401"/>
    <x v="167"/>
    <s v="Vysoká škola polytechnická Jihlava"/>
    <n v="191908048"/>
    <s v="M"/>
    <x v="1"/>
    <s v="Rojík, Stanislav;Závodný Pospíšil, Jan"/>
    <s v="Konkurence 2016"/>
    <x v="4"/>
    <x v="12"/>
    <s v="Business and management"/>
    <x v="1"/>
    <x v="3"/>
  </r>
  <r>
    <x v="1"/>
    <x v="1"/>
    <n v="71226401"/>
    <x v="167"/>
    <s v="Vysoká škola polytechnická Jihlava"/>
    <n v="191996723"/>
    <s v="G"/>
    <x v="0"/>
    <s v="Bureš, Zbyněk;Jiří, Balcar"/>
    <s v="Nízkošumový zesilovač pro přesnou kalibraci audiometrických zařízení"/>
    <x v="1"/>
    <x v="29"/>
    <s v="-"/>
    <x v="2"/>
    <x v="3"/>
  </r>
  <r>
    <x v="1"/>
    <x v="1"/>
    <n v="71226401"/>
    <x v="167"/>
    <s v="Vysoká škola polytechnická Jihlava"/>
    <n v="191996706"/>
    <s v="J"/>
    <x v="1"/>
    <s v="Bureš, Zbyněk;Popelář, Jiří;Syka, Josef"/>
    <s v="The effect of noise exposure during the developmental period on the function of the auditory system"/>
    <x v="5"/>
    <x v="20"/>
    <s v="Other medical science"/>
    <x v="2"/>
    <x v="1"/>
  </r>
  <r>
    <x v="1"/>
    <x v="1"/>
    <n v="71226401"/>
    <x v="167"/>
    <s v="Vysoká škola polytechnická Jihlava"/>
    <n v="192089709"/>
    <s v="B"/>
    <x v="0"/>
    <s v="Dubnová, Markéta;Gabrielová, Jana;Novotná, Jana;Řezníková, Vlasta;Urban, David"/>
    <s v="Specifika sociální práce při práci s vybranými cílovými skupinami"/>
    <x v="4"/>
    <x v="25"/>
    <s v="-"/>
    <x v="2"/>
    <x v="0"/>
  </r>
  <r>
    <x v="1"/>
    <x v="1"/>
    <n v="71226401"/>
    <x v="167"/>
    <s v="Vysoká škola polytechnická Jihlava"/>
    <n v="192149669"/>
    <s v="F"/>
    <x v="0"/>
    <s v="Zezulka, František;Červinka, Dalibor;Pazdera, Ivo"/>
    <s v="Zapojení řízení bezkomutátorového elektromotoru pro letecké aplikace"/>
    <x v="1"/>
    <x v="29"/>
    <s v="Electrical and electronic engineering"/>
    <x v="3"/>
    <x v="3"/>
  </r>
  <r>
    <x v="1"/>
    <x v="1"/>
    <n v="71226401"/>
    <x v="167"/>
    <s v="Vysoká škola polytechnická Jihlava"/>
    <n v="192206666"/>
    <s v="C"/>
    <x v="1"/>
    <s v="Horák, Zdeněk;Báča, Václav"/>
    <s v="Biomechanika proximálního femuru"/>
    <x v="5"/>
    <x v="37"/>
    <s v="Orthopaedics"/>
    <x v="3"/>
    <x v="3"/>
  </r>
  <r>
    <x v="1"/>
    <x v="1"/>
    <n v="25840886"/>
    <x v="168"/>
    <s v="Vysoká škola PRIGO, z.ú"/>
    <n v="192206326"/>
    <s v="J"/>
    <x v="1"/>
    <s v="Fidrmuc, Jan;Hulenyi, Martin;Tunali, Cigdem Borke"/>
    <s v="Can money buy EU love?"/>
    <x v="4"/>
    <x v="12"/>
    <s v="-"/>
    <x v="3"/>
    <x v="1"/>
  </r>
  <r>
    <x v="1"/>
    <x v="1"/>
    <n v="25840886"/>
    <x v="168"/>
    <s v="Vysoká škola PRIGO, z.ú"/>
    <n v="192206325"/>
    <s v="J"/>
    <x v="1"/>
    <s v="Kotlán, Igor;Machová, Zuzana;Němec, Daniel"/>
    <s v="Právní nejistota v daňové oblasti a její dopady na nabídku práce v České republice"/>
    <x v="4"/>
    <x v="12"/>
    <s v="-"/>
    <x v="3"/>
    <x v="0"/>
  </r>
  <r>
    <x v="1"/>
    <x v="1"/>
    <n v="25840886"/>
    <x v="168"/>
    <s v="Vysoká škola PRIGO, z.ú"/>
    <n v="192206328"/>
    <s v="J"/>
    <x v="1"/>
    <s v="Fidrmuc, Jan;Tena, Juan D."/>
    <s v="Minimum wage and young workers: UK evidence"/>
    <x v="4"/>
    <x v="12"/>
    <s v="-"/>
    <x v="3"/>
    <x v="0"/>
  </r>
  <r>
    <x v="1"/>
    <x v="1"/>
    <n v="25840886"/>
    <x v="168"/>
    <s v="Vysoká škola PRIGO, z.ú"/>
    <n v="192206327"/>
    <s v="J"/>
    <x v="1"/>
    <s v="Fidrmuc, Jan;Ghalia, Thaana;Samargandi, Nahla;Sohag, Kazi"/>
    <s v="Institutional quality, political risk and tourism"/>
    <x v="4"/>
    <x v="12"/>
    <s v="-"/>
    <x v="3"/>
    <x v="2"/>
  </r>
  <r>
    <x v="1"/>
    <x v="1"/>
    <n v="25840886"/>
    <x v="168"/>
    <s v="Vysoká škola PRIGO, z.ú"/>
    <n v="192139268"/>
    <s v="J"/>
    <x v="1"/>
    <s v="Fidrmuc, Jan;Özer, Mustafa;Eryurt, Mehmet Ali"/>
    <s v="Maternal education and childhood immunization in Turkey"/>
    <x v="4"/>
    <x v="25"/>
    <s v="-"/>
    <x v="3"/>
    <x v="1"/>
  </r>
  <r>
    <x v="1"/>
    <x v="1"/>
    <n v="25840886"/>
    <x v="168"/>
    <s v="Vysoká škola PRIGO, z.ú"/>
    <n v="192139271"/>
    <s v="B"/>
    <x v="0"/>
    <s v="Kliková, Christiana;Kotlán, Igor;Kotlánová, Eva;Kaštan, Milan;Macek, Rudolf;Machová, Zuzana;Macková, Marie;Navrátil, Boris;Nálepová, Veronika;Němec, Daniel;Skalka, Petr"/>
    <s v="Hospodářská a sociální politika"/>
    <x v="4"/>
    <x v="12"/>
    <s v="-"/>
    <x v="3"/>
    <x v="3"/>
  </r>
  <r>
    <x v="1"/>
    <x v="1"/>
    <n v="25840886"/>
    <x v="168"/>
    <s v="Vysoká škola PRIGO, z.ú"/>
    <n v="192046688"/>
    <s v="B"/>
    <x v="0"/>
    <s v="Ondrúšová, Zlata;Oláh, Michal;Vavrečková, Viera"/>
    <s v="Rozvojové trendy sociálnej práce"/>
    <x v="4"/>
    <x v="25"/>
    <s v="-"/>
    <x v="3"/>
    <x v="3"/>
  </r>
  <r>
    <x v="1"/>
    <x v="1"/>
    <n v="25840886"/>
    <x v="168"/>
    <s v="Vysoká škola PRIGO, z.ú"/>
    <n v="192206324"/>
    <s v="J"/>
    <x v="1"/>
    <s v="Fidrmuc, Jan;Wang, Hao;Tian, Yunhua"/>
    <s v="Growing against the background of colonization? Chinese labor market and FDI in a historical perspective"/>
    <x v="4"/>
    <x v="12"/>
    <s v="-"/>
    <x v="3"/>
    <x v="2"/>
  </r>
  <r>
    <x v="1"/>
    <x v="1"/>
    <n v="75081431"/>
    <x v="169"/>
    <s v="Vysoká škola technická a ekonomická v Českých Budějovicích"/>
    <n v="191907726"/>
    <s v="P"/>
    <x v="0"/>
    <s v="Váchal, Jan;Vochozka, Marek;Hladík, Jiří;Váchalová, Radka;Kolář, Ladislav;Ondr, Pavel;Dumbrovský, Miroslav"/>
    <s v="Způsob měření penetračního odporu půdy a zařízení pro provádění tohoto způsobu"/>
    <x v="2"/>
    <x v="9"/>
    <n v="10505"/>
    <x v="0"/>
    <x v="0"/>
  </r>
  <r>
    <x v="1"/>
    <x v="1"/>
    <n v="75081431"/>
    <x v="169"/>
    <s v="Vysoká škola technická a ekonomická v Českých Budějovicích"/>
    <n v="191907614"/>
    <s v="J"/>
    <x v="0"/>
    <s v="Michal, Peter;Vagaská, Alena;Gombár, Miroslav"/>
    <s v="Determination of Relationship between Chemical Composition of Electrolyte and Surface Sample Quality"/>
    <x v="2"/>
    <x v="17"/>
    <n v="10400"/>
    <x v="0"/>
    <x v="3"/>
  </r>
  <r>
    <x v="1"/>
    <x v="1"/>
    <n v="75081431"/>
    <x v="169"/>
    <s v="Vysoká škola technická a ekonomická v Českých Budějovicích"/>
    <n v="191907924"/>
    <s v="J"/>
    <x v="0"/>
    <s v="Plachý, Jan"/>
    <s v="Nasákavost asfaltových pásů pro izoloci betonových mostovek v ČESKÉ REPUBLICE v roce 2015-2016"/>
    <x v="1"/>
    <x v="28"/>
    <n v="20700"/>
    <x v="0"/>
    <x v="0"/>
  </r>
  <r>
    <x v="1"/>
    <x v="1"/>
    <n v="75081431"/>
    <x v="169"/>
    <s v="Vysoká škola technická a ekonomická v Českých Budějovicích"/>
    <n v="191907991"/>
    <s v="J"/>
    <x v="0"/>
    <s v="Maroušek, Josef;Vochozka, Marek;Plachý, Jan;Žák, Jaroslav"/>
    <s v="Glory and misery of biochar"/>
    <x v="1"/>
    <x v="28"/>
    <n v="20700"/>
    <x v="0"/>
    <x v="2"/>
  </r>
  <r>
    <x v="1"/>
    <x v="1"/>
    <n v="75081431"/>
    <x v="169"/>
    <s v="Vysoká škola technická a ekonomická v Českých Budějovicích"/>
    <n v="191907622"/>
    <s v="B"/>
    <x v="0"/>
    <s v="Juhásová Šenitková, Ingrid"/>
    <s v="Vnímaná kvalita prostředí a výkonnost uživatelů budov"/>
    <x v="1"/>
    <x v="30"/>
    <n v="20101"/>
    <x v="0"/>
    <x v="0"/>
  </r>
  <r>
    <x v="1"/>
    <x v="1"/>
    <n v="75081431"/>
    <x v="169"/>
    <s v="Vysoká škola technická a ekonomická v Českých Budějovicích"/>
    <n v="191907889"/>
    <s v="O"/>
    <x v="0"/>
    <s v="Ližbetin, Ján;Stopka, Ondrej;Zitrický, Vladislav"/>
    <s v="Dopravní prostředky"/>
    <x v="1"/>
    <x v="30"/>
    <n v="20104"/>
    <x v="0"/>
    <x v="0"/>
  </r>
  <r>
    <x v="1"/>
    <x v="1"/>
    <n v="75081431"/>
    <x v="169"/>
    <s v="Vysoká škola technická a ekonomická v Českých Budějovicích"/>
    <n v="191907899"/>
    <s v="O"/>
    <x v="0"/>
    <s v="Bartuška, Ladislav;Jeřábek, Karel;Kampf, Rudolf"/>
    <s v="Logistické minimum"/>
    <x v="1"/>
    <x v="30"/>
    <n v="20104"/>
    <x v="0"/>
    <x v="0"/>
  </r>
  <r>
    <x v="1"/>
    <x v="1"/>
    <n v="75081431"/>
    <x v="169"/>
    <s v="Vysoká škola technická a ekonomická v Českých Budějovicích"/>
    <n v="191907654"/>
    <s v="B"/>
    <x v="0"/>
    <s v="Novák, Václav;Vokoun, Marek;Stellner, František;Vochozka, Marek;Zeman, Robert"/>
    <s v="Trhy práce v České republice po roce 1989 : regionální komparace politik zaměstnanosti"/>
    <x v="4"/>
    <x v="31"/>
    <n v="50704"/>
    <x v="0"/>
    <x v="4"/>
  </r>
  <r>
    <x v="1"/>
    <x v="1"/>
    <n v="75081431"/>
    <x v="169"/>
    <s v="Vysoká škola technická a ekonomická v Českých Budějovicích"/>
    <n v="191907687"/>
    <s v="J"/>
    <x v="0"/>
    <s v="Kučerka, Daniel"/>
    <s v="DEVELOPMENT OF KEY COMPETENCES IN INTEGRATION TEACHING WORKPLACES"/>
    <x v="4"/>
    <x v="35"/>
    <n v="50300"/>
    <x v="0"/>
    <x v="3"/>
  </r>
  <r>
    <x v="1"/>
    <x v="1"/>
    <n v="75081431"/>
    <x v="169"/>
    <s v="Vysoká škola technická a ekonomická v Českých Budějovicích"/>
    <n v="191907694"/>
    <s v="J"/>
    <x v="0"/>
    <s v="Smetanová, Dana;Vargová, Michaela;Biba, Vladislav"/>
    <s v="Funkce dvou proměnných ve 3D náhledu"/>
    <x v="4"/>
    <x v="35"/>
    <n v="50300"/>
    <x v="0"/>
    <x v="3"/>
  </r>
  <r>
    <x v="1"/>
    <x v="1"/>
    <n v="75081431"/>
    <x v="169"/>
    <s v="Vysoká škola technická a ekonomická v Českých Budějovicích"/>
    <n v="191907656"/>
    <s v="J"/>
    <x v="0"/>
    <s v="Soběhart, Radek;Novotný, Lukáš"/>
    <s v="Kolektivizace v NDR (1945 - 1961). Cesta do chudoby?"/>
    <x v="4"/>
    <x v="12"/>
    <n v="50200"/>
    <x v="0"/>
    <x v="0"/>
  </r>
  <r>
    <x v="1"/>
    <x v="1"/>
    <n v="75081431"/>
    <x v="169"/>
    <s v="Vysoká škola technická a ekonomická v Českých Budějovicích"/>
    <n v="191907660"/>
    <s v="C"/>
    <x v="0"/>
    <s v="Vokoun, Marek;Stellner, František"/>
    <s v="Analýza trhu práce"/>
    <x v="4"/>
    <x v="12"/>
    <n v="50202"/>
    <x v="0"/>
    <x v="3"/>
  </r>
  <r>
    <x v="1"/>
    <x v="1"/>
    <n v="75081431"/>
    <x v="169"/>
    <s v="Vysoká škola technická a ekonomická v Českých Budějovicích"/>
    <n v="191907662"/>
    <s v="C"/>
    <x v="0"/>
    <s v="Vokoun, Marek"/>
    <s v="Analýza inovačních aktivit firem"/>
    <x v="4"/>
    <x v="12"/>
    <n v="50200"/>
    <x v="0"/>
    <x v="0"/>
  </r>
  <r>
    <x v="1"/>
    <x v="1"/>
    <n v="75081431"/>
    <x v="169"/>
    <s v="Vysoká škola technická a ekonomická v Českých Budějovicích"/>
    <n v="191907667"/>
    <s v="C"/>
    <x v="0"/>
    <s v="Brůžková, Pavla;Hašková, Simona"/>
    <s v="Přímé zahraniční investice: zhodnocení aktuálního stavu, budoucího potenciálu a možností podpory"/>
    <x v="4"/>
    <x v="12"/>
    <n v="50204"/>
    <x v="0"/>
    <x v="3"/>
  </r>
  <r>
    <x v="1"/>
    <x v="1"/>
    <n v="75081431"/>
    <x v="169"/>
    <s v="Vysoká škola technická a ekonomická v Českých Budějovicích"/>
    <n v="191907670"/>
    <s v="C"/>
    <x v="0"/>
    <s v="Straková, Jarmila;Vokoun, Marek;Váchal, Jan;Stellner, František;Vaníčková, Radka"/>
    <s v="Řízení lidských zdrojů"/>
    <x v="4"/>
    <x v="12"/>
    <n v="50204"/>
    <x v="0"/>
    <x v="0"/>
  </r>
  <r>
    <x v="1"/>
    <x v="1"/>
    <n v="75081431"/>
    <x v="169"/>
    <s v="Vysoká škola technická a ekonomická v Českých Budějovicích"/>
    <n v="191907671"/>
    <s v="C"/>
    <x v="0"/>
    <s v="Caha, Zdeněk"/>
    <s v="Potřeba jazykového vzdělávání z pohledu podnikové praxe v Jihočeském kraji"/>
    <x v="4"/>
    <x v="12"/>
    <n v="50204"/>
    <x v="0"/>
    <x v="3"/>
  </r>
  <r>
    <x v="1"/>
    <x v="1"/>
    <n v="75081431"/>
    <x v="169"/>
    <s v="Vysoká škola technická a ekonomická v Českých Budějovicích"/>
    <n v="191907672"/>
    <s v="C"/>
    <x v="0"/>
    <s v="Caha, Zdeněk"/>
    <s v="Jazykové vzdělávání zaměstnanců jako důležitý subsystém podnikového vzdělávání"/>
    <x v="4"/>
    <x v="12"/>
    <n v="50204"/>
    <x v="0"/>
    <x v="0"/>
  </r>
  <r>
    <x v="1"/>
    <x v="1"/>
    <n v="75081431"/>
    <x v="169"/>
    <s v="Vysoká škola technická a ekonomická v Českých Budějovicích"/>
    <n v="191907675"/>
    <s v="J"/>
    <x v="0"/>
    <s v="Slabá, Marie"/>
    <s v="Stakeholder profile and stakeholder mapping of SMEs"/>
    <x v="4"/>
    <x v="12"/>
    <n v="50200"/>
    <x v="0"/>
    <x v="3"/>
  </r>
  <r>
    <x v="1"/>
    <x v="1"/>
    <n v="75081431"/>
    <x v="169"/>
    <s v="Vysoká škola technická a ekonomická v Českých Budějovicích"/>
    <n v="191907813"/>
    <s v="J"/>
    <x v="0"/>
    <s v="Caha, Zdeněk"/>
    <s v="BEDARF AN INTERNER FREMDSPRACHENAUSBILDUNG IM KONTEXT BETRIEBLICHER PRAXIS"/>
    <x v="4"/>
    <x v="12"/>
    <n v="50200"/>
    <x v="0"/>
    <x v="3"/>
  </r>
  <r>
    <x v="1"/>
    <x v="1"/>
    <n v="75081431"/>
    <x v="169"/>
    <s v="Vysoká škola technická a ekonomická v Českých Budějovicích"/>
    <n v="191907828"/>
    <s v="B"/>
    <x v="0"/>
    <s v="Vochozka, Marek;Rowland, Zuzana;Stehel, Vojtěch;Šuleř, Petr;Vrbka, Jaromír"/>
    <s v="Modelování nákladů podniku pomocí neuronových sítí"/>
    <x v="4"/>
    <x v="12"/>
    <n v="50200"/>
    <x v="0"/>
    <x v="0"/>
  </r>
  <r>
    <x v="1"/>
    <x v="1"/>
    <n v="75081431"/>
    <x v="169"/>
    <s v="Vysoká škola technická a ekonomická v Českých Budějovicích"/>
    <n v="191907860"/>
    <s v="J"/>
    <x v="0"/>
    <s v="Vochozka, Marek"/>
    <s v="Usage of Multiple Perceptron Neural Networks in Determination of the Financial Plan"/>
    <x v="4"/>
    <x v="12"/>
    <n v="50200"/>
    <x v="0"/>
    <x v="3"/>
  </r>
  <r>
    <x v="1"/>
    <x v="1"/>
    <n v="75081431"/>
    <x v="169"/>
    <s v="Vysoká škola technická a ekonomická v Českých Budějovicích"/>
    <n v="191907861"/>
    <s v="J"/>
    <x v="0"/>
    <s v="Mareček, Jan"/>
    <s v="Usage of Generalized Regression Neural Networks in Determination of the Enterprise´s Future Sales Plan"/>
    <x v="4"/>
    <x v="12"/>
    <n v="50200"/>
    <x v="0"/>
    <x v="0"/>
  </r>
  <r>
    <x v="1"/>
    <x v="1"/>
    <n v="75081431"/>
    <x v="169"/>
    <s v="Vysoká škola technická a ekonomická v Českých Budějovicích"/>
    <n v="191907862"/>
    <s v="J"/>
    <x v="0"/>
    <s v="Straková, Jarmila;Pártlová, Petra;Váchal, Jan"/>
    <s v="Effect of Non-Investment Measures upon the Stability of Agricultural Enterprises in the South Bohemian Region"/>
    <x v="4"/>
    <x v="12"/>
    <n v="50204"/>
    <x v="0"/>
    <x v="0"/>
  </r>
  <r>
    <x v="1"/>
    <x v="1"/>
    <n v="75081431"/>
    <x v="169"/>
    <s v="Vysoká škola technická a ekonomická v Českých Budějovicích"/>
    <n v="191960513"/>
    <s v="B"/>
    <x v="0"/>
    <s v="Jáskiéwicz, Marek;Posuniak, Pawel;Šarkan, Branislav;Stoklosa, Józef;Stopka, Ondrej"/>
    <s v="Selected research issues of car diagnostics"/>
    <x v="1"/>
    <x v="36"/>
    <s v="-"/>
    <x v="1"/>
    <x v="3"/>
  </r>
  <r>
    <x v="1"/>
    <x v="1"/>
    <n v="75081431"/>
    <x v="169"/>
    <s v="Vysoká škola technická a ekonomická v Českých Budějovicích"/>
    <n v="191960455"/>
    <s v="J"/>
    <x v="0"/>
    <s v="Vochozka, Marek;Maroušková, Anna;Šuleř, Petr"/>
    <s v="Moral Polemics of Far-Reaching Economic Consequences of Antibiotics Overuse"/>
    <x v="4"/>
    <x v="12"/>
    <s v="-"/>
    <x v="1"/>
    <x v="2"/>
  </r>
  <r>
    <x v="1"/>
    <x v="1"/>
    <n v="75081431"/>
    <x v="169"/>
    <s v="Vysoká škola technická a ekonomická v Českých Budějovicích"/>
    <n v="191960423"/>
    <s v="B"/>
    <x v="0"/>
    <s v="Vochozka, Marek;Jelínek, Jiří;Váchal, Jan;Straková, Jarmila;Stehel, Vojtěch"/>
    <s v="Využití neuronových sítí při komplexním hodnocení podniků"/>
    <x v="4"/>
    <x v="12"/>
    <s v="Business and management"/>
    <x v="1"/>
    <x v="0"/>
  </r>
  <r>
    <x v="1"/>
    <x v="1"/>
    <n v="75081431"/>
    <x v="169"/>
    <s v="Vysoká škola technická a ekonomická v Českých Budějovicích"/>
    <n v="191960436"/>
    <s v="J"/>
    <x v="0"/>
    <s v="Vochozka, Marek;Maroušková, Anna"/>
    <s v="Valuation of fermentation residues from biogas stations"/>
    <x v="4"/>
    <x v="12"/>
    <s v="-"/>
    <x v="1"/>
    <x v="0"/>
  </r>
  <r>
    <x v="1"/>
    <x v="1"/>
    <n v="75081431"/>
    <x v="169"/>
    <s v="Vysoká škola technická a ekonomická v Českých Budějovicích"/>
    <n v="191960550"/>
    <s v="J"/>
    <x v="0"/>
    <s v="Caha, Zdeněk"/>
    <s v="Central Europe: Ethical Overlaps of Environmental and Economic Interests in Coming Years"/>
    <x v="4"/>
    <x v="12"/>
    <s v="-"/>
    <x v="1"/>
    <x v="0"/>
  </r>
  <r>
    <x v="1"/>
    <x v="1"/>
    <n v="75081431"/>
    <x v="169"/>
    <s v="Vysoká škola technická a ekonomická v Českých Budějovicích"/>
    <n v="191960432"/>
    <s v="J"/>
    <x v="0"/>
    <s v="Vochozka, Marek;Maroušková, Anna"/>
    <s v="Economic aspects of carbon management in sewage sludge treatment"/>
    <x v="4"/>
    <x v="12"/>
    <s v="-"/>
    <x v="1"/>
    <x v="3"/>
  </r>
  <r>
    <x v="1"/>
    <x v="1"/>
    <n v="75081431"/>
    <x v="169"/>
    <s v="Vysoká škola technická a ekonomická v Českých Budějovicích"/>
    <n v="191960535"/>
    <s v="B"/>
    <x v="0"/>
    <s v="Vokoun, Marek;Caha, Zdeněk;Sassmannshausen, Sean Patrick;Stellner, František"/>
    <s v="Analýza současného trhu práce v Jihočeském kraji a Horní Falci"/>
    <x v="4"/>
    <x v="12"/>
    <s v="-"/>
    <x v="1"/>
    <x v="3"/>
  </r>
  <r>
    <x v="1"/>
    <x v="1"/>
    <n v="75081431"/>
    <x v="169"/>
    <s v="Vysoká škola technická a ekonomická v Českých Budějovicích"/>
    <n v="191960371"/>
    <s v="J"/>
    <x v="1"/>
    <s v="Maroušková, Anna;Braun, Petr"/>
    <s v="Analysis of Czech Subsidies for Solid Biofuels"/>
    <x v="1"/>
    <x v="18"/>
    <s v="-"/>
    <x v="2"/>
    <x v="2"/>
  </r>
  <r>
    <x v="1"/>
    <x v="1"/>
    <n v="60461071"/>
    <x v="170"/>
    <s v="Vysoká škola umělecko-průmyslová v Praze"/>
    <n v="191878718"/>
    <s v="B"/>
    <x v="0"/>
    <s v="Čumlivská, Anna"/>
    <s v="Manuál japonského laku"/>
    <x v="3"/>
    <x v="6"/>
    <n v="60401"/>
    <x v="0"/>
    <x v="4"/>
  </r>
  <r>
    <x v="1"/>
    <x v="1"/>
    <n v="60461071"/>
    <x v="170"/>
    <s v="Vysoká škola umělecko-průmyslová v Praze"/>
    <n v="191878743"/>
    <s v="C"/>
    <x v="0"/>
    <s v="Bartlová, Anežka"/>
    <s v="Manuál monumentu"/>
    <x v="3"/>
    <x v="6"/>
    <n v="60401"/>
    <x v="0"/>
    <x v="0"/>
  </r>
  <r>
    <x v="1"/>
    <x v="1"/>
    <n v="60461071"/>
    <x v="170"/>
    <s v="Vysoká škola umělecko-průmyslová v Praze"/>
    <n v="191878769"/>
    <s v="C"/>
    <x v="0"/>
    <s v="Hubatová-Vacková, Lada"/>
    <s v="Olgoj Chorchoj´s  Design = SocMo +  PoMo + NeoMo + Czech-tech"/>
    <x v="3"/>
    <x v="6"/>
    <n v="60402"/>
    <x v="0"/>
    <x v="2"/>
  </r>
  <r>
    <x v="1"/>
    <x v="1"/>
    <n v="60461071"/>
    <x v="170"/>
    <s v="Vysoká škola umělecko-průmyslová v Praze"/>
    <n v="191878733"/>
    <s v="C"/>
    <x v="1"/>
    <s v="Bartlová, Milena"/>
    <s v="Decadence, or Rebirth? Categories in the history of visual arts in Central Europe around 1500"/>
    <x v="3"/>
    <x v="6"/>
    <s v="Arts, Art history"/>
    <x v="1"/>
    <x v="1"/>
  </r>
  <r>
    <x v="1"/>
    <x v="1"/>
    <n v="60461071"/>
    <x v="170"/>
    <s v="Vysoká škola umělecko-průmyslová v Praze"/>
    <n v="191878740"/>
    <s v="C"/>
    <x v="1"/>
    <s v="Hubatová-Vacková, Lada"/>
    <s v="Kontexty spisu Věda, průmysl a umění"/>
    <x v="3"/>
    <x v="6"/>
    <s v="Arts, Art history"/>
    <x v="1"/>
    <x v="1"/>
  </r>
  <r>
    <x v="1"/>
    <x v="1"/>
    <n v="60461071"/>
    <x v="170"/>
    <s v="Vysoká škola umělecko-průmyslová v Praze"/>
    <n v="191987095"/>
    <s v="B"/>
    <x v="1"/>
    <s v="Buddeus, Hana"/>
    <s v="Zobrazení bez reprodukce? Fotografie a performance v českém umění 70. let 20. století"/>
    <x v="3"/>
    <x v="6"/>
    <s v="Arts, Art history"/>
    <x v="1"/>
    <x v="1"/>
  </r>
  <r>
    <x v="1"/>
    <x v="1"/>
    <n v="60461071"/>
    <x v="170"/>
    <s v="Vysoká škola umělecko-průmyslová v Praze"/>
    <n v="191987127"/>
    <s v="J"/>
    <x v="1"/>
    <s v="Vybíral, Jindřich"/>
    <s v="Why Max Dvořák did not become a Professor in Prague"/>
    <x v="3"/>
    <x v="6"/>
    <s v="Arts, Art history"/>
    <x v="1"/>
    <x v="1"/>
  </r>
  <r>
    <x v="1"/>
    <x v="1"/>
    <n v="60461071"/>
    <x v="170"/>
    <s v="Vysoká škola umělecko-průmyslová v Praze"/>
    <n v="191987132"/>
    <s v="B"/>
    <x v="0"/>
    <s v="Pauknerová, Pavla"/>
    <s v="Nejen kruhy. Vizuální přístupy v zobrazování dat a informací."/>
    <x v="3"/>
    <x v="6"/>
    <s v="Arts, Art history"/>
    <x v="1"/>
    <x v="1"/>
  </r>
  <r>
    <x v="1"/>
    <x v="1"/>
    <n v="60461071"/>
    <x v="170"/>
    <s v="Vysoká škola umělecko-průmyslová v Praze"/>
    <n v="191987133"/>
    <s v="C"/>
    <x v="1"/>
    <s v="Pachmanová, Martina"/>
    <s v="Emancipace obrazů a diváků ve virtuálním feministickém muzeu: Griselda Pollock a Aby Warburg"/>
    <x v="3"/>
    <x v="6"/>
    <s v="Arts, Art history"/>
    <x v="1"/>
    <x v="1"/>
  </r>
  <r>
    <x v="1"/>
    <x v="1"/>
    <n v="60461071"/>
    <x v="170"/>
    <s v="Vysoká škola umělecko-průmyslová v Praze"/>
    <n v="191878726"/>
    <s v="C"/>
    <x v="1"/>
    <s v="Císař, Karel"/>
    <s v="Modernology. Art after Postmodern Art"/>
    <x v="3"/>
    <x v="6"/>
    <s v="Arts, Art history"/>
    <x v="1"/>
    <x v="2"/>
  </r>
  <r>
    <x v="1"/>
    <x v="1"/>
    <n v="60461071"/>
    <x v="170"/>
    <s v="Vysoká škola umělecko-průmyslová v Praze"/>
    <n v="191878731"/>
    <s v="B"/>
    <x v="1"/>
    <s v="Bartlová, Milena"/>
    <s v="Unsere „nationale“ Kunst. Studien zur Geschichte der Kunstgeschichte."/>
    <x v="3"/>
    <x v="6"/>
    <s v="Arts, Art history"/>
    <x v="1"/>
    <x v="2"/>
  </r>
  <r>
    <x v="1"/>
    <x v="1"/>
    <n v="60461071"/>
    <x v="170"/>
    <s v="Vysoká škola umělecko-průmyslová v Praze"/>
    <n v="191987093"/>
    <s v="B"/>
    <x v="0"/>
    <s v="Bartlová, Milena;Šindelková, Mariana;Šosová, Jitka;Zikmund, Ladislav"/>
    <s v="Co bylo Československo? Kulturní konstrukce státní identity"/>
    <x v="3"/>
    <x v="6"/>
    <s v="Arts, Art history"/>
    <x v="1"/>
    <x v="2"/>
  </r>
  <r>
    <x v="1"/>
    <x v="1"/>
    <n v="60461071"/>
    <x v="170"/>
    <s v="Vysoká škola umělecko-průmyslová v Praze"/>
    <n v="191878712"/>
    <s v="J"/>
    <x v="1"/>
    <s v="Vybíral, Jindřich"/>
    <s v="Biographical method after „the Dead of the Author“"/>
    <x v="3"/>
    <x v="6"/>
    <s v="Arts, Art history"/>
    <x v="1"/>
    <x v="0"/>
  </r>
  <r>
    <x v="1"/>
    <x v="1"/>
    <n v="60461071"/>
    <x v="170"/>
    <s v="Vysoká škola umělecko-průmyslová v Praze"/>
    <n v="191878764"/>
    <s v="C"/>
    <x v="1"/>
    <s v="Klíma, Petr"/>
    <s v="Poutače v prostoru. Obchodní domy"/>
    <x v="3"/>
    <x v="6"/>
    <s v="Architectural design"/>
    <x v="1"/>
    <x v="0"/>
  </r>
  <r>
    <x v="1"/>
    <x v="1"/>
    <n v="60461071"/>
    <x v="170"/>
    <s v="Vysoká škola umělecko-průmyslová v Praze"/>
    <n v="192082041"/>
    <s v="B"/>
    <x v="1"/>
    <s v="Bartlová, Milena"/>
    <s v="Retrospektiva. Vybrané studie k dějinám umění 12.–16. a 20. století."/>
    <x v="3"/>
    <x v="6"/>
    <s v="Arts, Art history"/>
    <x v="2"/>
    <x v="2"/>
  </r>
  <r>
    <x v="1"/>
    <x v="1"/>
    <n v="60461071"/>
    <x v="170"/>
    <s v="Vysoká škola umělecko-průmyslová v Praze"/>
    <n v="192082052"/>
    <s v="B"/>
    <x v="0"/>
    <s v="Tsikoliya, Shota;Vaško, Imrich;Kovařík, David;Říha, Cyril"/>
    <s v="Akademické platformy výpočetního navrhování."/>
    <x v="3"/>
    <x v="6"/>
    <s v="Architectural design"/>
    <x v="2"/>
    <x v="0"/>
  </r>
  <r>
    <x v="1"/>
    <x v="1"/>
    <n v="60461071"/>
    <x v="170"/>
    <s v="Vysoká škola umělecko-průmyslová v Praze"/>
    <n v="192082079"/>
    <s v="B"/>
    <x v="0"/>
    <s v="Škopová, Jitka"/>
    <s v="Aš po Užhorod."/>
    <x v="3"/>
    <x v="6"/>
    <s v="Arts, Art history"/>
    <x v="2"/>
    <x v="2"/>
  </r>
  <r>
    <x v="1"/>
    <x v="1"/>
    <n v="60461071"/>
    <x v="170"/>
    <s v="Vysoká škola umělecko-průmyslová v Praze"/>
    <n v="192082083"/>
    <s v="B"/>
    <x v="1"/>
    <s v="Vostřelová, Věra"/>
    <s v="Zkamenělá hudba. Tvorba architekta Bernharda Gruebera (1806–1882)."/>
    <x v="3"/>
    <x v="6"/>
    <s v="Architectural design"/>
    <x v="2"/>
    <x v="1"/>
  </r>
  <r>
    <x v="1"/>
    <x v="1"/>
    <n v="60461071"/>
    <x v="170"/>
    <s v="Vysoká škola umělecko-průmyslová v Praze"/>
    <n v="192202652"/>
    <s v="B"/>
    <x v="1"/>
    <s v="Vybíral, Jindřich"/>
    <s v="Leopold Bauer. Häretiker der Modernen Architektur"/>
    <x v="3"/>
    <x v="6"/>
    <s v="-"/>
    <x v="3"/>
    <x v="5"/>
  </r>
  <r>
    <x v="1"/>
    <x v="1"/>
    <n v="60461071"/>
    <x v="170"/>
    <s v="Vysoká škola umělecko-průmyslová v Praze"/>
    <n v="192202695"/>
    <s v="B"/>
    <x v="1"/>
    <s v="Rollová, Veronika"/>
    <s v="Pražský hrad na cestě ke komunistické utopii (1948−1968)"/>
    <x v="3"/>
    <x v="6"/>
    <s v="-"/>
    <x v="3"/>
    <x v="1"/>
  </r>
  <r>
    <x v="1"/>
    <x v="1"/>
    <n v="60461071"/>
    <x v="170"/>
    <s v="Vysoká škola umělecko-průmyslová v Praze"/>
    <n v="192202673"/>
    <s v="B"/>
    <x v="1"/>
    <s v="Vybíral, Jindřich"/>
    <s v="Španělský a Německý sál na Pražském hradě v 19. století/"/>
    <x v="3"/>
    <x v="6"/>
    <s v="-"/>
    <x v="3"/>
    <x v="1"/>
  </r>
  <r>
    <x v="1"/>
    <x v="1"/>
    <n v="216305"/>
    <x v="171"/>
    <s v="Vysoké učení technické v Brně/Fakulta chemická"/>
    <n v="191948290"/>
    <s v="J"/>
    <x v="0"/>
    <s v="Obruča, Stanislav;Doskočil, Leoš;Sedláček, Petr;Mravec, Filip;Kučera, Dan;Benešová, Pavla;Márová, Ivana"/>
    <s v="Polyhydroxyalkanoates in Bacterial Cells - More Than just Storage Materials"/>
    <x v="2"/>
    <x v="5"/>
    <n v="10606"/>
    <x v="0"/>
    <x v="3"/>
  </r>
  <r>
    <x v="1"/>
    <x v="1"/>
    <n v="216305"/>
    <x v="171"/>
    <s v="Vysoké učení technické v Brně/Fakulta elektrotechniky a komunikačních technologií"/>
    <n v="191947131"/>
    <s v="G"/>
    <x v="0"/>
    <s v="Prášek, Jan;Hrdý, Radim;Gablech, Imrich;Svatoš, Vojtěch;Zahradníček, Radim"/>
    <s v="Elektrochemický hybridní tříelektrodový systém s nanostrukturovanou pracovní elektrodou"/>
    <x v="2"/>
    <x v="17"/>
    <n v="10405"/>
    <x v="0"/>
    <x v="0"/>
  </r>
  <r>
    <x v="1"/>
    <x v="1"/>
    <n v="216305"/>
    <x v="171"/>
    <s v="Vysoké učení technické v Brně/Fakulta informačních technologií"/>
    <n v="191940446"/>
    <s v="R"/>
    <x v="0"/>
    <s v="Smrž, Pavel;Kurák, Ondrej;Otrusina, Lubomír"/>
    <s v="Automatický klasifikátor pro Centrální portál knihoven"/>
    <x v="2"/>
    <x v="8"/>
    <n v="10201"/>
    <x v="0"/>
    <x v="2"/>
  </r>
  <r>
    <x v="1"/>
    <x v="1"/>
    <n v="216305"/>
    <x v="171"/>
    <s v="Vysoké učení technické v Brně/Fakulta informačních technologií"/>
    <n v="191948043"/>
    <s v="R"/>
    <x v="0"/>
    <s v="Mézl, Martin;Smital, Lukáš;Provazník, Ivo;Drahanský, Martin"/>
    <s v="Aplikace pro biometrickou detekci živosti prstu"/>
    <x v="2"/>
    <x v="8"/>
    <n v="10201"/>
    <x v="0"/>
    <x v="3"/>
  </r>
  <r>
    <x v="1"/>
    <x v="1"/>
    <n v="216305"/>
    <x v="171"/>
    <s v="Vysoké učení technické v Brně/Fakulta informačních technologií"/>
    <n v="191948058"/>
    <s v="R"/>
    <x v="0"/>
    <s v="Hon, Jiří;Kupková, Kristýna;Sedlář, Karel"/>
    <s v="sigbin: an R/Bioconductor package for signal-based DNA sequence binning"/>
    <x v="2"/>
    <x v="8"/>
    <n v="10201"/>
    <x v="0"/>
    <x v="3"/>
  </r>
  <r>
    <x v="1"/>
    <x v="1"/>
    <n v="216305"/>
    <x v="171"/>
    <s v="Vysoké učení technické v Brně/Fakulta strojního inženýrství"/>
    <n v="191857851"/>
    <s v="N"/>
    <x v="0"/>
    <s v="Huzlík, Jiří;Pospíšil, Jiří;Jedlička, Jiří"/>
    <s v="Stanovení příspěvku dopravy ke znečištění ovzduší v malých sídlach"/>
    <x v="1"/>
    <x v="28"/>
    <n v="20701"/>
    <x v="0"/>
    <x v="0"/>
  </r>
  <r>
    <x v="1"/>
    <x v="1"/>
    <n v="216305"/>
    <x v="171"/>
    <s v="Vysoké učení technické v Brně/Fakulta strojního inženýrství"/>
    <n v="191935152"/>
    <s v="F"/>
    <x v="0"/>
    <s v="Pochylý, František;Fialová, Simona;Havlásek, Michal;Mikulášek, Josef;Kramerová, Nina"/>
    <s v="Hydraulický stroj na principu Archimédova šroubu"/>
    <x v="1"/>
    <x v="28"/>
    <n v="20704"/>
    <x v="0"/>
    <x v="3"/>
  </r>
  <r>
    <x v="1"/>
    <x v="1"/>
    <n v="216305"/>
    <x v="171"/>
    <s v="Vysoké učení technické v Brně/Fakulta strojního inženýrství"/>
    <n v="191935157"/>
    <s v="R"/>
    <x v="0"/>
    <s v="Šomplák, Radovan;Pavlas, Martin;Nevrlý, Vlastimír"/>
    <s v="Výpočtový nástroj na bázi logistické úlohy pro simulaci konkurenčního prostředí v oblasti odpadového hospodářství na regionální úrovni"/>
    <x v="1"/>
    <x v="28"/>
    <n v="20704"/>
    <x v="0"/>
    <x v="2"/>
  </r>
  <r>
    <x v="1"/>
    <x v="1"/>
    <n v="216305"/>
    <x v="171"/>
    <s v="Vysoké učení technické v Brně/Fakulta strojního inženýrství"/>
    <n v="191935158"/>
    <s v="R"/>
    <x v="0"/>
    <s v="Gregor, Jiří;Pavlas, Martin;Turek, Vojtěch"/>
    <s v="Tool for proposal of waste supply chain (from producers to a treatment plant)"/>
    <x v="1"/>
    <x v="28"/>
    <n v="20704"/>
    <x v="0"/>
    <x v="0"/>
  </r>
  <r>
    <x v="1"/>
    <x v="1"/>
    <n v="216305"/>
    <x v="171"/>
    <s v="Vysoké učení technické v Brně/Fakulta elektrotechniky a komunikačních technologií"/>
    <n v="191947147"/>
    <s v="G"/>
    <x v="0"/>
    <s v="Drexler, Petr;Čáp, Martin;Nešpor, Dušan"/>
    <s v="Objemový rezonátor pro testování kompatibility implantabilních zařízení v nukleární magnetické rezonanci"/>
    <x v="1"/>
    <x v="41"/>
    <n v="20601"/>
    <x v="0"/>
    <x v="2"/>
  </r>
  <r>
    <x v="1"/>
    <x v="1"/>
    <n v="216305"/>
    <x v="171"/>
    <s v="Vysoké učení technické v Brně/Fakulta strojního inženýrství"/>
    <n v="191883127"/>
    <s v="P"/>
    <x v="0"/>
    <s v="Pochylý, František;Říha, Zdeněk"/>
    <s v="Hydraulický nástroj, zejména pro chlazení a čištění povrchů těles"/>
    <x v="1"/>
    <x v="34"/>
    <n v="20501"/>
    <x v="0"/>
    <x v="0"/>
  </r>
  <r>
    <x v="1"/>
    <x v="1"/>
    <n v="216305"/>
    <x v="171"/>
    <s v="Vysoké učení technické v Brně/Fakulta elektrotechniky a komunikačních technologií"/>
    <n v="191891854"/>
    <s v="P"/>
    <x v="0"/>
    <s v="Neužil, Pavel;Hubálek, Jaromír"/>
    <s v="Membrána miniaturního bolometru se zvýšenou absorpcí a způsob vytvoření absorpční vrstvy bolometru"/>
    <x v="1"/>
    <x v="34"/>
    <n v="20506"/>
    <x v="0"/>
    <x v="0"/>
  </r>
  <r>
    <x v="1"/>
    <x v="1"/>
    <n v="216305"/>
    <x v="171"/>
    <s v="Vysoké učení technické v Brně/Fakulta stavební"/>
    <n v="191935022"/>
    <s v="F"/>
    <x v="0"/>
    <s v="Girgle, František;Matušíková, Anna;Prokeš, Jan;Štěpánek, Petr"/>
    <s v="Testovací zařízení"/>
    <x v="1"/>
    <x v="34"/>
    <n v="20505"/>
    <x v="0"/>
    <x v="3"/>
  </r>
  <r>
    <x v="1"/>
    <x v="1"/>
    <n v="216305"/>
    <x v="171"/>
    <s v="Vysoké učení technické v Brně/Fakulta strojního inženýrství"/>
    <n v="191935170"/>
    <s v="N"/>
    <x v="0"/>
    <s v="Čech, Jan;Záděra, Antonín;Kaňa, Václav;Pernica, Vítězslav"/>
    <s v="Kvalifikace opravného svařování odlitků z materiálu GX5CrNIMo19112 pro výrobce"/>
    <x v="1"/>
    <x v="34"/>
    <n v="20501"/>
    <x v="0"/>
    <x v="3"/>
  </r>
  <r>
    <x v="1"/>
    <x v="1"/>
    <n v="216305"/>
    <x v="171"/>
    <s v="Vysoké učení technické v Brně/Fakulta stavební"/>
    <n v="191945059"/>
    <s v="P"/>
    <x v="0"/>
    <s v="Terzijski, Ivailo;Kadlec, Jaroslav;Horák, David"/>
    <s v="Spárovací hmota"/>
    <x v="1"/>
    <x v="34"/>
    <n v="20505"/>
    <x v="0"/>
    <x v="0"/>
  </r>
  <r>
    <x v="1"/>
    <x v="1"/>
    <n v="216305"/>
    <x v="171"/>
    <s v="Vysoké učení technické v Brně/Fakulta stavební"/>
    <n v="191945594"/>
    <s v="J"/>
    <x v="0"/>
    <s v="Zimmermann, Thomas;Lehký, David;Strauss, Alfred"/>
    <s v="Correlation among selected fracture-mechanical parameters of concrete obtained from experiments and inverse analyses"/>
    <x v="1"/>
    <x v="34"/>
    <n v="20501"/>
    <x v="0"/>
    <x v="0"/>
  </r>
  <r>
    <x v="1"/>
    <x v="1"/>
    <n v="216305"/>
    <x v="171"/>
    <s v="Vysoké učení technické v Brně/Fakulta chemická"/>
    <n v="191948285"/>
    <s v="J"/>
    <x v="0"/>
    <s v="Šiler, Pavel;Kolářová, Iva;Sehnal, Tomáš;Snop, Roman;Opravil, Tomáš;Šoukal, František"/>
    <s v="The influence of particle size of cement and different additives on the properties of Portland cement pastes."/>
    <x v="1"/>
    <x v="34"/>
    <n v="20501"/>
    <x v="0"/>
    <x v="3"/>
  </r>
  <r>
    <x v="1"/>
    <x v="1"/>
    <n v="216305"/>
    <x v="171"/>
    <s v="Vysoké učení technické v Brně/Fakulta chemická"/>
    <n v="191948289"/>
    <s v="J"/>
    <x v="0"/>
    <s v="Boháč, Martin;Novotný, Radoslav;Tkacz, Jakub;Mončeková, Miroslava;Palou, Martin;Staněk, Theodor"/>
    <s v="The Role of Temperature on Hydration of Binary System of Metakaolin/Portland Cement"/>
    <x v="1"/>
    <x v="34"/>
    <n v="20501"/>
    <x v="0"/>
    <x v="0"/>
  </r>
  <r>
    <x v="1"/>
    <x v="1"/>
    <n v="216305"/>
    <x v="171"/>
    <s v="Vysoké učení technické v Brně/Středoevropský technologický institut"/>
    <n v="191948801"/>
    <s v="G"/>
    <x v="0"/>
    <s v="Salamon, David;Roleček, Jakub;Maca, Karel"/>
    <s v="Zařízení pro přípravu dutých keramických vláken metodou povlakování nanášením"/>
    <x v="1"/>
    <x v="34"/>
    <n v="20504"/>
    <x v="0"/>
    <x v="3"/>
  </r>
  <r>
    <x v="1"/>
    <x v="1"/>
    <n v="216305"/>
    <x v="171"/>
    <s v="Vysoké učení technické v Brně/Fakulta chemická"/>
    <n v="191858020"/>
    <s v="P"/>
    <x v="0"/>
    <s v="Figalla, Silvestr;Petrůj, Jaroslav"/>
    <s v="Způsob výroby sekundárních polyolů a jejich použití"/>
    <x v="1"/>
    <x v="18"/>
    <n v="20402"/>
    <x v="0"/>
    <x v="2"/>
  </r>
  <r>
    <x v="1"/>
    <x v="1"/>
    <n v="216305"/>
    <x v="171"/>
    <s v="Vysoké učení technické v Brně/Fakulta strojního inženýrství"/>
    <n v="191935156"/>
    <s v="R"/>
    <x v="0"/>
    <s v="Turek, Vojtěch"/>
    <s v="Dense Tube Bundle Flow Modeller"/>
    <x v="1"/>
    <x v="18"/>
    <n v="20401"/>
    <x v="0"/>
    <x v="0"/>
  </r>
  <r>
    <x v="1"/>
    <x v="1"/>
    <n v="216305"/>
    <x v="171"/>
    <s v="Vysoké učení technické v Brně/Fakulta strojního inženýrství"/>
    <n v="191946489"/>
    <s v="P"/>
    <x v="0"/>
    <s v="Stehlík, Petr;Jegla, Zdeněk;Kilkovský, Bohuslav"/>
    <s v="Žebrovaná trubka s podélnými žebry pro zvýšení schopnosti turbulence média"/>
    <x v="1"/>
    <x v="18"/>
    <n v="20402"/>
    <x v="0"/>
    <x v="2"/>
  </r>
  <r>
    <x v="1"/>
    <x v="1"/>
    <n v="216305"/>
    <x v="171"/>
    <s v="Vysoké učení technické v Brně/Fakulta strojního inženýrství"/>
    <n v="191946480"/>
    <s v="P"/>
    <x v="0"/>
    <s v="Jedelský, Jan;Jícha, Miroslav;Lízal, František;Bělka, Miloslav"/>
    <s v="Simulátor dýchání"/>
    <x v="1"/>
    <x v="36"/>
    <n v="20301"/>
    <x v="0"/>
    <x v="5"/>
  </r>
  <r>
    <x v="1"/>
    <x v="1"/>
    <n v="216305"/>
    <x v="171"/>
    <s v="Vysoké učení technické v Brně/Fakulta strojního inženýrství"/>
    <n v="191935146"/>
    <s v="F"/>
    <x v="0"/>
    <s v="Pochylý, František;Haluza, Miloslav;Hudec, Martin;Ondrůšek, Čestmír"/>
    <s v="Hybridní čerpací systém"/>
    <x v="1"/>
    <x v="36"/>
    <n v="20301"/>
    <x v="0"/>
    <x v="3"/>
  </r>
  <r>
    <x v="1"/>
    <x v="1"/>
    <n v="216305"/>
    <x v="171"/>
    <s v="Vysoké učení technické v Brně/Fakulta strojního inženýrství"/>
    <n v="191935147"/>
    <s v="P"/>
    <x v="0"/>
    <s v="Mazůrek, Ivan;Klapka, Milan"/>
    <s v="Způsob měření měrného útlumu neodpružené hmoty polonápravy osobních automobilů pomocí bezdemontážního testru"/>
    <x v="1"/>
    <x v="36"/>
    <n v="20301"/>
    <x v="0"/>
    <x v="2"/>
  </r>
  <r>
    <x v="1"/>
    <x v="1"/>
    <n v="216305"/>
    <x v="171"/>
    <s v="Vysoké učení technické v Brně/Fakulta strojního inženýrství"/>
    <n v="191935148"/>
    <s v="P"/>
    <x v="0"/>
    <s v="Pochylý, František;Habán, Vladimír;Hudec, Martin;Krutil, Jaroslav;Rudolf, Pavel"/>
    <s v="Úprava oběžného kola hydraulických strojů ke snížení axiální síly a hydraulických ztrát"/>
    <x v="1"/>
    <x v="36"/>
    <n v="20302"/>
    <x v="0"/>
    <x v="1"/>
  </r>
  <r>
    <x v="1"/>
    <x v="1"/>
    <n v="216305"/>
    <x v="171"/>
    <s v="Vysoké učení technické v Brně/Fakulta strojního inženýrství"/>
    <n v="191935149"/>
    <s v="F"/>
    <x v="0"/>
    <s v="Skryja, Pavel;Bělohradský, Petr;Hudák, Igor;Stehlík, Petr"/>
    <s v="Olejový hořák pro spalování suspenzí kapalného paliva"/>
    <x v="1"/>
    <x v="36"/>
    <n v="20301"/>
    <x v="0"/>
    <x v="2"/>
  </r>
  <r>
    <x v="1"/>
    <x v="1"/>
    <n v="216305"/>
    <x v="171"/>
    <s v="Vysoké učení technické v Brně/Fakulta strojního inženýrství"/>
    <n v="191935150"/>
    <s v="P"/>
    <x v="0"/>
    <s v="Skryja, Pavel;Bělohradský, Petr;Pléha, Karel;Vítek, Lubomír"/>
    <s v="Plynový hořák"/>
    <x v="1"/>
    <x v="36"/>
    <n v="20301"/>
    <x v="0"/>
    <x v="2"/>
  </r>
  <r>
    <x v="1"/>
    <x v="1"/>
    <n v="216305"/>
    <x v="171"/>
    <s v="Vysoké učení technické v Brně/Fakulta strojního inženýrství"/>
    <n v="191935151"/>
    <s v="P"/>
    <x v="0"/>
    <s v="Skryja, Pavel;Bělohradský, Petr;Pléha, Karel;Vítek, Lubomír"/>
    <s v="Plynový hořák"/>
    <x v="1"/>
    <x v="36"/>
    <n v="20301"/>
    <x v="0"/>
    <x v="2"/>
  </r>
  <r>
    <x v="1"/>
    <x v="1"/>
    <n v="216305"/>
    <x v="171"/>
    <s v="Vysoké učení technické v Brně/Fakulta strojního inženýrství"/>
    <n v="191935154"/>
    <s v="F"/>
    <x v="0"/>
    <s v="Škopán, Miroslav;Kašpárek, Jaroslav;Novotný, Tomáš"/>
    <s v="Pásový podvozek vyvážecího traktoru"/>
    <x v="1"/>
    <x v="36"/>
    <n v="20301"/>
    <x v="0"/>
    <x v="2"/>
  </r>
  <r>
    <x v="1"/>
    <x v="1"/>
    <n v="216305"/>
    <x v="171"/>
    <s v="Vysoké učení technické v Brně/Fakulta strojního inženýrství"/>
    <n v="191935155"/>
    <s v="R"/>
    <x v="0"/>
    <s v="Juřena, Tomáš;Hájek, Jiří"/>
    <s v="Numerical tool for a coupled simulation of combustion in grate-fired boilers"/>
    <x v="1"/>
    <x v="36"/>
    <n v="20303"/>
    <x v="0"/>
    <x v="0"/>
  </r>
  <r>
    <x v="1"/>
    <x v="1"/>
    <n v="216305"/>
    <x v="171"/>
    <s v="Vysoké učení technické v Brně/Fakulta strojního inženýrství"/>
    <n v="191935159"/>
    <s v="G"/>
    <x v="0"/>
    <s v="Skuhravý, Pavel;Mazůrek, Ivan;Sabo, Karol"/>
    <s v="Rezonanční adhezní zkušebna tlumičů ST100"/>
    <x v="1"/>
    <x v="36"/>
    <n v="20301"/>
    <x v="0"/>
    <x v="1"/>
  </r>
  <r>
    <x v="1"/>
    <x v="1"/>
    <n v="216305"/>
    <x v="171"/>
    <s v="Vysoké učení technické v Brně/Fakulta strojního inženýrství"/>
    <n v="191935162"/>
    <s v="G"/>
    <x v="0"/>
    <s v="Rudolf, Pavel;Štefan, David"/>
    <s v="Vírový generátor simulující zavířené proudění na vstupu do sací trouby"/>
    <x v="1"/>
    <x v="36"/>
    <n v="20301"/>
    <x v="0"/>
    <x v="1"/>
  </r>
  <r>
    <x v="1"/>
    <x v="1"/>
    <n v="216305"/>
    <x v="171"/>
    <s v="Vysoké učení technické v Brně/Fakulta strojního inženýrství"/>
    <n v="191935163"/>
    <s v="N"/>
    <x v="0"/>
    <s v="Lošák, Pavel;Létal, Tomáš;Nekvasil, Richard;Gottvald, Jakub"/>
    <s v="Metodika pro hodnocení technického stavu kotlů středních výkonů"/>
    <x v="1"/>
    <x v="36"/>
    <n v="20301"/>
    <x v="0"/>
    <x v="0"/>
  </r>
  <r>
    <x v="1"/>
    <x v="1"/>
    <n v="216305"/>
    <x v="171"/>
    <s v="Vysoké učení technické v Brně/Fakulta strojního inženýrství"/>
    <n v="191935166"/>
    <s v="G"/>
    <x v="0"/>
    <s v="Hinner, Zdeněk;Kučera, Pavel;Píštěk, Václav"/>
    <s v="WP17M04: Elektronická řídicí jednotka podvozku s inteligentním ovládáním toku krouticího momentu."/>
    <x v="1"/>
    <x v="36"/>
    <n v="20301"/>
    <x v="0"/>
    <x v="0"/>
  </r>
  <r>
    <x v="1"/>
    <x v="1"/>
    <n v="216305"/>
    <x v="171"/>
    <s v="Vysoké učení technické v Brně/Fakulta strojního inženýrství"/>
    <n v="191935167"/>
    <s v="Z"/>
    <x v="0"/>
    <s v="Pochylý, Aleš;Kubela, Tomáš;Singule, Vladislav;Špalek, Jaroslav;Rotter, Pavel;Baloun, Libor;Čihák, Petr"/>
    <s v="Online korekce dráhy robotu na základě informací ze snímačů polohy"/>
    <x v="1"/>
    <x v="36"/>
    <n v="20301"/>
    <x v="0"/>
    <x v="2"/>
  </r>
  <r>
    <x v="1"/>
    <x v="1"/>
    <n v="216305"/>
    <x v="171"/>
    <s v="Vysoké učení technické v Brně/Fakulta strojního inženýrství"/>
    <n v="191935168"/>
    <s v="R"/>
    <x v="0"/>
    <s v="Štětina, Josef;Mauder, Tomáš;Klimeš, Lubomír;Kavička, František"/>
    <s v="BRDSM: A complex dynamic system of quality management continuously cast steel"/>
    <x v="1"/>
    <x v="36"/>
    <n v="20303"/>
    <x v="0"/>
    <x v="1"/>
  </r>
  <r>
    <x v="1"/>
    <x v="1"/>
    <n v="216305"/>
    <x v="171"/>
    <s v="Vysoké učení technické v Brně/Fakulta strojního inženýrství"/>
    <n v="191935169"/>
    <s v="G"/>
    <x v="0"/>
    <s v="Dundálek, Radim;Franz, Rudolf;Novotný, Pavel"/>
    <s v="Internal combustion engine equipped with electronical injection system P2"/>
    <x v="1"/>
    <x v="36"/>
    <n v="20303"/>
    <x v="0"/>
    <x v="3"/>
  </r>
  <r>
    <x v="1"/>
    <x v="1"/>
    <n v="216305"/>
    <x v="171"/>
    <s v="Vysoké učení technické v Brně/Fakulta strojního inženýrství"/>
    <n v="191935171"/>
    <s v="G"/>
    <x v="0"/>
    <s v="Mrňa, Libor;Řiháček, Jan;Podaný, Kamil;Peterková, Eva;Kubíček, Jaroslav"/>
    <s v="Harmonikový solární absorbér"/>
    <x v="1"/>
    <x v="36"/>
    <n v="20301"/>
    <x v="0"/>
    <x v="3"/>
  </r>
  <r>
    <x v="1"/>
    <x v="1"/>
    <n v="216305"/>
    <x v="171"/>
    <s v="Vysoké učení technické v Brně/Fakulta strojního inženýrství"/>
    <n v="191935174"/>
    <s v="G"/>
    <x v="0"/>
    <s v="Omasta, Milan;Svoboda, Petr;Škoviera, Jozef"/>
    <s v="Měřicí řetězec pro vibrodiagnostiku"/>
    <x v="1"/>
    <x v="36"/>
    <n v="20301"/>
    <x v="0"/>
    <x v="0"/>
  </r>
  <r>
    <x v="1"/>
    <x v="1"/>
    <n v="216305"/>
    <x v="171"/>
    <s v="Vysoké učení technické v Brně/Fakulta strojního inženýrství"/>
    <n v="191935175"/>
    <s v="G"/>
    <x v="0"/>
    <s v="Skála, Zdeněk;Tomášek, Albert"/>
    <s v="Horkovzdušný automatický kotel 2 MW na spalování biomasy"/>
    <x v="1"/>
    <x v="36"/>
    <n v="20303"/>
    <x v="0"/>
    <x v="0"/>
  </r>
  <r>
    <x v="1"/>
    <x v="1"/>
    <n v="216305"/>
    <x v="171"/>
    <s v="Vysoké učení technické v Brně/Fakulta strojního inženýrství"/>
    <n v="191946482"/>
    <s v="P"/>
    <x v="0"/>
    <s v="Guzej, Michal;Horský, Jaroslav"/>
    <s v="Zařízení ke zvlhčení vnitřního prostoru světlometu"/>
    <x v="1"/>
    <x v="36"/>
    <n v="20303"/>
    <x v="0"/>
    <x v="2"/>
  </r>
  <r>
    <x v="1"/>
    <x v="1"/>
    <n v="216305"/>
    <x v="171"/>
    <s v="Vysoké učení technické v Brně/Fakulta strojního inženýrství"/>
    <n v="191946483"/>
    <s v="P"/>
    <x v="0"/>
    <s v="Skryja, Pavel;Bělohradský, Petr;Stehlík, Petr;Kermes, Vít"/>
    <s v="Hořáková hlava injektorového stabilizačního hořáku"/>
    <x v="1"/>
    <x v="36"/>
    <n v="20301"/>
    <x v="0"/>
    <x v="2"/>
  </r>
  <r>
    <x v="1"/>
    <x v="1"/>
    <n v="216305"/>
    <x v="171"/>
    <s v="Vysoké učení technické v Brně/Fakulta strojního inženýrství"/>
    <n v="191946484"/>
    <s v="F"/>
    <x v="0"/>
    <s v="Lacko, Branislav"/>
    <s v="Kryt svařovací helmy s automaticky řízeným pneumatickým přesunem  ochranného skla"/>
    <x v="1"/>
    <x v="36"/>
    <n v="20301"/>
    <x v="0"/>
    <x v="3"/>
  </r>
  <r>
    <x v="1"/>
    <x v="1"/>
    <n v="216305"/>
    <x v="171"/>
    <s v="Vysoké učení technické v Brně/Fakulta strojního inženýrství"/>
    <n v="191946485"/>
    <s v="P"/>
    <x v="0"/>
    <s v="Mazůrek, Ivan;Roupec, Jakub;Strecker, Zbyněk"/>
    <s v="Obtokový reometr pro testování vlastností magnetoreologických kapalin a způsob analýzy dat"/>
    <x v="1"/>
    <x v="36"/>
    <n v="20301"/>
    <x v="0"/>
    <x v="2"/>
  </r>
  <r>
    <x v="1"/>
    <x v="1"/>
    <n v="216305"/>
    <x v="171"/>
    <s v="Vysoké učení technické v Brně/Fakulta strojního inženýrství"/>
    <n v="191946486"/>
    <s v="P"/>
    <x v="0"/>
    <s v="Skryja, Pavel;Bělohradský, Petr;Juřena, Tomáš;Stehlík, Petr;Hájek, Jiří;Tabasová, Andrea;Nejezchleb, Radek"/>
    <s v="Burner head"/>
    <x v="1"/>
    <x v="36"/>
    <n v="20301"/>
    <x v="0"/>
    <x v="1"/>
  </r>
  <r>
    <x v="1"/>
    <x v="1"/>
    <n v="216305"/>
    <x v="171"/>
    <s v="Vysoké učení technické v Brně/Fakulta strojního inženýrství"/>
    <n v="191946488"/>
    <s v="P"/>
    <x v="0"/>
    <s v="Píška, Miroslav;Jaroš, Aleš"/>
    <s v="Fréza s kompenzačními břity pro hrubování"/>
    <x v="1"/>
    <x v="36"/>
    <n v="20301"/>
    <x v="0"/>
    <x v="2"/>
  </r>
  <r>
    <x v="1"/>
    <x v="1"/>
    <n v="216305"/>
    <x v="171"/>
    <s v="Vysoké učení technické v Brně/Fakulta strojního inženýrství"/>
    <n v="191946490"/>
    <s v="G"/>
    <x v="0"/>
    <s v="Dvořák, Petr;Hájek, Tomáš;Pejchar, Jan"/>
    <s v="Bezpilotní systém VUT 713"/>
    <x v="1"/>
    <x v="36"/>
    <n v="20304"/>
    <x v="0"/>
    <x v="0"/>
  </r>
  <r>
    <x v="1"/>
    <x v="1"/>
    <n v="216305"/>
    <x v="171"/>
    <s v="Vysoké učení technické v Brně/Fakulta strojního inženýrství"/>
    <n v="191946492"/>
    <s v="R"/>
    <x v="0"/>
    <s v="Novotný, Pavel"/>
    <s v="RingDYN 2.0"/>
    <x v="1"/>
    <x v="36"/>
    <n v="20302"/>
    <x v="0"/>
    <x v="3"/>
  </r>
  <r>
    <x v="1"/>
    <x v="1"/>
    <n v="216305"/>
    <x v="171"/>
    <s v="Vysoké učení technické v Brně/Fakulta strojního inženýrství"/>
    <n v="191946493"/>
    <s v="R"/>
    <x v="0"/>
    <s v="Novotný, Pavel"/>
    <s v="BearDYN 4.5"/>
    <x v="1"/>
    <x v="36"/>
    <n v="20302"/>
    <x v="0"/>
    <x v="0"/>
  </r>
  <r>
    <x v="1"/>
    <x v="1"/>
    <n v="216305"/>
    <x v="171"/>
    <s v="Vysoké učení technické v Brně/Fakulta strojního inženýrství"/>
    <n v="191946494"/>
    <s v="G"/>
    <x v="0"/>
    <s v="Hudák, Igor;Skryja, Pavel;Bělohradský, Petr;Stehlík, Petr"/>
    <s v="Směšovací stanice pro přípravu nízko-výhřevných paliv"/>
    <x v="1"/>
    <x v="36"/>
    <n v="20301"/>
    <x v="0"/>
    <x v="3"/>
  </r>
  <r>
    <x v="1"/>
    <x v="1"/>
    <n v="216305"/>
    <x v="171"/>
    <s v="Vysoké učení technické v Brně/Fakulta elektrotechniky a komunikačních technologií"/>
    <n v="191857884"/>
    <s v="G"/>
    <x v="0"/>
    <s v="Drexler, Petr;Szabó, Zoltán;Hladký, David;Steinbauer, Miloslav"/>
    <s v="Výkonový RF generátor"/>
    <x v="1"/>
    <x v="29"/>
    <n v="20201"/>
    <x v="0"/>
    <x v="0"/>
  </r>
  <r>
    <x v="1"/>
    <x v="1"/>
    <n v="216305"/>
    <x v="171"/>
    <s v="Vysoké učení technické v Brně/Fakulta elektrotechniky a komunikačních technologií"/>
    <n v="191857925"/>
    <s v="V"/>
    <x v="0"/>
    <s v="Valenta, Jiří;Dostál, Lukáš;Dohnal, Petr;Šimek, David;Zelenka, Michal;Fencl, Jiří;Dolný, Martin"/>
    <s v="Vyhodnocení dynamiky pohyblivého kontaktu a sledování ulpění pat oblouku"/>
    <x v="1"/>
    <x v="29"/>
    <n v="20201"/>
    <x v="0"/>
    <x v="1"/>
  </r>
  <r>
    <x v="1"/>
    <x v="1"/>
    <n v="216305"/>
    <x v="171"/>
    <s v="Vysoké učení technické v Brně/Fakulta elektrotechniky a komunikačních technologií"/>
    <n v="191891855"/>
    <s v="P"/>
    <x v="0"/>
    <s v="Neužil, Pavel;Hubálek, Jaromír;Fujcik, Lukáš"/>
    <s v="Způsob zpracování signálu z bolometru z pole bolometrů a elektronický systém k jeho provádění"/>
    <x v="1"/>
    <x v="29"/>
    <n v="20201"/>
    <x v="0"/>
    <x v="2"/>
  </r>
  <r>
    <x v="1"/>
    <x v="1"/>
    <n v="216305"/>
    <x v="171"/>
    <s v="Vysoké učení technické v Brně/Fakulta elektrotechniky a komunikačních technologií"/>
    <n v="191891866"/>
    <s v="G"/>
    <x v="0"/>
    <s v="Kubíček, Michal;Šebesta, Jiří;Povalač, Aleš;Brančík, Lubomír"/>
    <s v="Modulární nelineární vedení"/>
    <x v="1"/>
    <x v="29"/>
    <n v="20201"/>
    <x v="0"/>
    <x v="3"/>
  </r>
  <r>
    <x v="1"/>
    <x v="1"/>
    <n v="216305"/>
    <x v="171"/>
    <s v="Vysoké učení technické v Brně/Fakulta strojního inženýrství"/>
    <n v="191935160"/>
    <s v="R"/>
    <x v="0"/>
    <s v="Zajícová, Kateřina;Skuhravý, Pavel;Mazůrek, Ivan"/>
    <s v="Software pro hodnocení technického stavu závěsu vozidla metodou STA"/>
    <x v="1"/>
    <x v="29"/>
    <n v="20201"/>
    <x v="0"/>
    <x v="0"/>
  </r>
  <r>
    <x v="1"/>
    <x v="1"/>
    <n v="216305"/>
    <x v="171"/>
    <s v="Vysoké učení technické v Brně/Fakulta strojního inženýrství"/>
    <n v="191935161"/>
    <s v="G"/>
    <x v="0"/>
    <s v="Fišer, Jan;Pokorný, Jan;Fojtlín, Miloš"/>
    <s v="Zařízení pro monitoring termofyziologických parametrů lidského těla"/>
    <x v="1"/>
    <x v="29"/>
    <n v="20205"/>
    <x v="0"/>
    <x v="3"/>
  </r>
  <r>
    <x v="1"/>
    <x v="1"/>
    <n v="216305"/>
    <x v="171"/>
    <s v="Vysoké učení technické v Brně/Středoevropský technologický institut"/>
    <n v="191935336"/>
    <s v="F"/>
    <x v="0"/>
    <s v="Havránek, Zdeněk;Klusáček, Stanislav;Drápela, Jiří;Ševčík, Břetislav"/>
    <s v="Parametrizovatelná slučovací jednotka pro senzorické měření proudu a napětí"/>
    <x v="1"/>
    <x v="29"/>
    <n v="20202"/>
    <x v="0"/>
    <x v="2"/>
  </r>
  <r>
    <x v="1"/>
    <x v="1"/>
    <n v="216305"/>
    <x v="171"/>
    <s v="Vysoké učení technické v Brně/Fakulta stavební"/>
    <n v="191945739"/>
    <s v="J"/>
    <x v="0"/>
    <s v="Bartoněk, Dalibor;Bureš, Jiří;Švábenský, Otakar"/>
    <s v="Optimization of Process Field Measurement GNSS-RTK for Railway Infrastructure"/>
    <x v="1"/>
    <x v="29"/>
    <n v="20205"/>
    <x v="0"/>
    <x v="3"/>
  </r>
  <r>
    <x v="1"/>
    <x v="1"/>
    <n v="216305"/>
    <x v="171"/>
    <s v="Vysoké učení technické v Brně/Fakulta elektrotechniky a komunikačních technologií"/>
    <n v="191947091"/>
    <s v="F"/>
    <x v="0"/>
    <s v="Sedlaříková, Marie;Kazda, Tomáš;Čech, Ondřej;Vondrák, Jiří;Zatloukal, Miroslav;Kimmer, Dušan;Kovářová, Miroslava;Kubáč, Lubomír;Lovecká, Lenka;Syrový, Tomáš;Vincent, Ivo"/>
    <s v="Flexibilní tenkovrstvý hybridní superkapacitor"/>
    <x v="1"/>
    <x v="29"/>
    <n v="20201"/>
    <x v="0"/>
    <x v="2"/>
  </r>
  <r>
    <x v="1"/>
    <x v="1"/>
    <n v="216305"/>
    <x v="171"/>
    <s v="Vysoké učení technické v Brně/Fakulta elektrotechniky a komunikačních technologií"/>
    <n v="191947892"/>
    <s v="O"/>
    <x v="0"/>
    <s v="Adámek, Martin;Beneš, David"/>
    <s v="Elektronický nos v oblasti bezpečnosti potravin"/>
    <x v="1"/>
    <x v="29"/>
    <n v="20201"/>
    <x v="0"/>
    <x v="3"/>
  </r>
  <r>
    <x v="1"/>
    <x v="1"/>
    <n v="216305"/>
    <x v="171"/>
    <s v="Vysoké učení technické v Brně/Fakulta stavební"/>
    <n v="191882714"/>
    <s v="Z"/>
    <x v="0"/>
    <s v="Drochytka, Rostislav;Bydžovský, Jiří;Bajer, Miroslav;Motyčka, Vít"/>
    <s v="Lepené obvodové pláště budov s kotvícími prvky se zvýšenou odolností vůči korozi"/>
    <x v="1"/>
    <x v="30"/>
    <n v="20102"/>
    <x v="0"/>
    <x v="1"/>
  </r>
  <r>
    <x v="1"/>
    <x v="1"/>
    <n v="216305"/>
    <x v="171"/>
    <s v="Vysoké učení technické v Brně/Fakulta stavební"/>
    <n v="191892303"/>
    <s v="J"/>
    <x v="0"/>
    <s v="Kala, Zdeněk"/>
    <s v="Global Sensitivity Analysis in Stability Problems of Steel Frame Structures"/>
    <x v="1"/>
    <x v="30"/>
    <n v="20101"/>
    <x v="0"/>
    <x v="2"/>
  </r>
  <r>
    <x v="1"/>
    <x v="1"/>
    <n v="216305"/>
    <x v="171"/>
    <s v="Vysoké učení technické v Brně/Fakulta stavební"/>
    <n v="191935024"/>
    <s v="F"/>
    <x v="0"/>
    <s v="Terzijski, Ivailo;Zvolánek, Lukáš;Kadlec, Jaroslav;Zvěřina, Vojtěch"/>
    <s v="Beton s kompenzovaným smrštěním a omezeným vznikem trhlin"/>
    <x v="1"/>
    <x v="30"/>
    <n v="20101"/>
    <x v="0"/>
    <x v="2"/>
  </r>
  <r>
    <x v="1"/>
    <x v="1"/>
    <n v="216305"/>
    <x v="171"/>
    <s v="Vysoké učení technické v Brně/Fakulta stavební"/>
    <n v="191935048"/>
    <s v="N"/>
    <x v="0"/>
    <s v="Zach, Jiří"/>
    <s v="Metodika aplikace izolačních materiálů na bázi recyklované celulózy při izolaci stavebních konstrukcí in situ"/>
    <x v="1"/>
    <x v="30"/>
    <n v="20101"/>
    <x v="0"/>
    <x v="0"/>
  </r>
  <r>
    <x v="1"/>
    <x v="1"/>
    <n v="216305"/>
    <x v="171"/>
    <s v="Vysoké učení technické v Brně/Fakulta stavební"/>
    <n v="191935056"/>
    <s v="O"/>
    <x v="0"/>
    <s v="Apeltauer, Tomáš;Cábová, Kamila;Souček, Václav"/>
    <s v="Aplikace požárních a evakuačních modelů při posuzování bezpečnosti železničních tunelů s návaznosti na nařízení Komise (EU) č. 1303/2014 (TSI SRT)"/>
    <x v="1"/>
    <x v="30"/>
    <n v="20104"/>
    <x v="0"/>
    <x v="2"/>
  </r>
  <r>
    <x v="1"/>
    <x v="1"/>
    <n v="216305"/>
    <x v="171"/>
    <s v="Vysoké učení technické v Brně/Fakulta stavební"/>
    <n v="191945458"/>
    <s v="C"/>
    <x v="0"/>
    <s v="Bureš, Jiří;Klusáček, Ladislav;Nečas, Radim;Fixel, Jiří"/>
    <s v="Verification of Strain Gauge and Geodetic Measurements during Long-term Monitoring of Gagarin Bridge in Working Conditions"/>
    <x v="1"/>
    <x v="30"/>
    <n v="20101"/>
    <x v="0"/>
    <x v="3"/>
  </r>
  <r>
    <x v="1"/>
    <x v="1"/>
    <n v="216305"/>
    <x v="171"/>
    <s v="Vysoké učení technické v Brně/Fakulta stavební"/>
    <n v="191945935"/>
    <s v="C"/>
    <x v="0"/>
    <s v="Motyčka, Vít;Klempa, Lukáš"/>
    <s v="Scheduling of tower cranes on construction sites"/>
    <x v="1"/>
    <x v="30"/>
    <n v="20101"/>
    <x v="0"/>
    <x v="0"/>
  </r>
  <r>
    <x v="1"/>
    <x v="1"/>
    <n v="216305"/>
    <x v="171"/>
    <s v="Vysoké učení technické v Brně/Fakulta stavební"/>
    <n v="191945937"/>
    <s v="C"/>
    <x v="0"/>
    <s v="Vlčková, Jitka;Henková, Svatava"/>
    <s v="Safety versus cost of linear structures in public procurement"/>
    <x v="1"/>
    <x v="30"/>
    <n v="20102"/>
    <x v="0"/>
    <x v="0"/>
  </r>
  <r>
    <x v="1"/>
    <x v="1"/>
    <n v="216305"/>
    <x v="171"/>
    <s v="Vysoké učení technické v Brně/Fakulta stavební"/>
    <n v="191945940"/>
    <s v="C"/>
    <x v="0"/>
    <s v="Novotný, Michal;Šlanhof, Jiří;Liška, Pavel;Nečasová, Barbora"/>
    <s v="Thermal insulation systems (ETICS) - important layers of the system and testing the implementation of non-standard temperatures"/>
    <x v="1"/>
    <x v="30"/>
    <n v="20101"/>
    <x v="0"/>
    <x v="3"/>
  </r>
  <r>
    <x v="1"/>
    <x v="1"/>
    <n v="216305"/>
    <x v="171"/>
    <s v="Vysoké učení technické v Brně/Fakulta podnikatelská"/>
    <n v="191891750"/>
    <s v="B"/>
    <x v="0"/>
    <s v="Žižlavský, Ondřej"/>
    <s v="Innovation Scorecard: Conceptual Performance Measurement and Management Framework for Innovation Process"/>
    <x v="4"/>
    <x v="12"/>
    <n v="50204"/>
    <x v="0"/>
    <x v="2"/>
  </r>
  <r>
    <x v="1"/>
    <x v="1"/>
    <n v="216305"/>
    <x v="171"/>
    <s v="Vysoké učení technické v Brně/Fakulta podnikatelská"/>
    <n v="191948628"/>
    <s v="J"/>
    <x v="0"/>
    <s v="Meluzín, Tomáš;Zinecker, Marek"/>
    <s v="Trends in IPOs: The Evidence from CEE Capital Markets"/>
    <x v="4"/>
    <x v="12"/>
    <n v="50202"/>
    <x v="0"/>
    <x v="3"/>
  </r>
  <r>
    <x v="1"/>
    <x v="1"/>
    <n v="216305"/>
    <x v="171"/>
    <s v="Vysoké učení technické v Brně/Fakulta stavební"/>
    <n v="191945834"/>
    <s v="C"/>
    <x v="1"/>
    <s v="Kratochvíl, Radim"/>
    <s v="Přehled vývoje mapových děl Býčí skály do poloviny 20. století"/>
    <x v="2"/>
    <x v="23"/>
    <s v="-"/>
    <x v="1"/>
    <x v="0"/>
  </r>
  <r>
    <x v="1"/>
    <x v="1"/>
    <n v="216305"/>
    <x v="171"/>
    <s v="Vysoké učení technické v Brně/Fakulta elektrotechniky a komunikačních technologií"/>
    <n v="192038993"/>
    <s v="P"/>
    <x v="0"/>
    <s v="Čmiel, Vratislav;Provazník, Ivo"/>
    <s v="Systém pro IR spektroskopii"/>
    <x v="2"/>
    <x v="5"/>
    <s v="Biophysics"/>
    <x v="1"/>
    <x v="2"/>
  </r>
  <r>
    <x v="1"/>
    <x v="1"/>
    <n v="216305"/>
    <x v="171"/>
    <s v="Vysoké učení technické v Brně/Fakulta chemická"/>
    <n v="192040220"/>
    <s v="C"/>
    <x v="0"/>
    <s v="Kučerík, Jiří"/>
    <s v="Thermogravimetry"/>
    <x v="2"/>
    <x v="9"/>
    <s v="Environmental sciences (social aspects to be 5.7)"/>
    <x v="1"/>
    <x v="2"/>
  </r>
  <r>
    <x v="1"/>
    <x v="1"/>
    <n v="216305"/>
    <x v="171"/>
    <s v="Vysoké učení technické v Brně/Fakulta stavební"/>
    <n v="192037499"/>
    <s v="F"/>
    <x v="0"/>
    <s v="Kriška-Dunajský, Michal;Pumprlová Němcová, Miroslava"/>
    <s v="Zařízení pro distribuci vody při pomalých průtocích"/>
    <x v="2"/>
    <x v="9"/>
    <s v="Environmental sciences (social aspects to be 5.7)"/>
    <x v="1"/>
    <x v="2"/>
  </r>
  <r>
    <x v="1"/>
    <x v="1"/>
    <n v="216305"/>
    <x v="171"/>
    <s v="Vysoké učení technické v Brně/Fakulta chemická"/>
    <n v="192040227"/>
    <s v="J"/>
    <x v="0"/>
    <s v="Landová, Pavlína;Vávrová, Milada"/>
    <s v="A new method for macrolide antibiotics determination in wastewaters from three different wastewater treatment plants"/>
    <x v="2"/>
    <x v="9"/>
    <s v="Environmental sciences (social aspects to be 5.7)"/>
    <x v="1"/>
    <x v="0"/>
  </r>
  <r>
    <x v="1"/>
    <x v="1"/>
    <n v="216305"/>
    <x v="171"/>
    <s v="Vysoké učení technické v Brně/Fakulta stavební"/>
    <n v="191999953"/>
    <s v="Z"/>
    <x v="0"/>
    <s v="Kriška-Dunajský, Michal;Pumprlová Němcová, Miroslava;Malá, Jitka;Hrich, Karel;Šereš, Michal"/>
    <s v="Denitrifikační bioreaktor"/>
    <x v="2"/>
    <x v="9"/>
    <s v="Water resources"/>
    <x v="1"/>
    <x v="0"/>
  </r>
  <r>
    <x v="1"/>
    <x v="1"/>
    <n v="216305"/>
    <x v="171"/>
    <s v="Vysoké učení technické v Brně/Fakulta stavební"/>
    <n v="191999954"/>
    <s v="N"/>
    <x v="1"/>
    <s v="Dumbrovský, Miroslav;Sobotková, Veronika"/>
    <s v="Vzorová mapa erozního ohrožení - stávající stav - výpočtové linie - G3"/>
    <x v="2"/>
    <x v="9"/>
    <s v="Environmental sciences (social aspects to be 5.7)"/>
    <x v="1"/>
    <x v="0"/>
  </r>
  <r>
    <x v="1"/>
    <x v="1"/>
    <n v="216305"/>
    <x v="171"/>
    <s v="Vysoké učení technické v Brně/Fakulta stavební"/>
    <n v="191999955"/>
    <s v="N"/>
    <x v="1"/>
    <s v="Dumbrovský, Miroslav;Sobotková, Veronika"/>
    <s v="Vzorová mapa erozního ohrožení - stávající stav - GIS - G3"/>
    <x v="2"/>
    <x v="9"/>
    <s v="Environmental sciences (social aspects to be 5.7)"/>
    <x v="1"/>
    <x v="0"/>
  </r>
  <r>
    <x v="1"/>
    <x v="1"/>
    <n v="216305"/>
    <x v="171"/>
    <s v="Vysoké učení technické v Brně/Fakulta stavební"/>
    <n v="191999957"/>
    <s v="N"/>
    <x v="1"/>
    <s v="Dumbrovský, Miroslav;Sobotková, Veronika"/>
    <s v="Plán společných zařízení G4- erozní ohroženost plošná - návrh"/>
    <x v="2"/>
    <x v="9"/>
    <s v="Environmental sciences (social aspects to be 5.7)"/>
    <x v="1"/>
    <x v="0"/>
  </r>
  <r>
    <x v="1"/>
    <x v="1"/>
    <n v="216305"/>
    <x v="171"/>
    <s v="Vysoké učení technické v Brně/Středoevropský technologický institut"/>
    <n v="192040856"/>
    <s v="P"/>
    <x v="0"/>
    <s v="Vojtová, Lucy;Michlovská, Lenka;Jančář, Josef"/>
    <s v="Biodegradable hydrogel with controlled lifetime and method of preparation thereof"/>
    <x v="2"/>
    <x v="17"/>
    <s v="Polymer science"/>
    <x v="1"/>
    <x v="1"/>
  </r>
  <r>
    <x v="1"/>
    <x v="1"/>
    <n v="216305"/>
    <x v="171"/>
    <s v="Vysoké učení technické v Brně/Fakulta chemická"/>
    <n v="192040189"/>
    <s v="P"/>
    <x v="0"/>
    <s v="Ptáček, Petr;Opravil, Tomáš;Šoukal, František;Galvánková, Lucie;Hanisová, Denisa"/>
    <s v="Způsob stabilizace zbytkového amoniaku ve směsi obsahující vedlejší energetické produkty pomocí taninu"/>
    <x v="2"/>
    <x v="17"/>
    <s v="Inorganic and nuclear chemistry"/>
    <x v="1"/>
    <x v="0"/>
  </r>
  <r>
    <x v="1"/>
    <x v="1"/>
    <n v="216305"/>
    <x v="171"/>
    <s v="Vysoké učení technické v Brně/Fakulta chemická"/>
    <n v="192040190"/>
    <s v="P"/>
    <x v="0"/>
    <s v="Ptáček, Petr;Opravil, Tomáš;Šoukal, František;Hajzler, Jan"/>
    <s v="Způsob stabilizace zbytkového amoniaku ve směsi obsahující vedlejší energetické produkty pomocí hexanitrokobaltitanu sodného"/>
    <x v="2"/>
    <x v="17"/>
    <s v="Inorganic and nuclear chemistry"/>
    <x v="1"/>
    <x v="0"/>
  </r>
  <r>
    <x v="1"/>
    <x v="1"/>
    <n v="216305"/>
    <x v="171"/>
    <s v="Vysoké učení technické v Brně/Fakulta chemická"/>
    <n v="192040201"/>
    <s v="C"/>
    <x v="1"/>
    <s v="Kovalenko, Alexander;Hrabal, Michal"/>
    <s v="Printable Solar Cells"/>
    <x v="2"/>
    <x v="17"/>
    <s v="Physical chemistry"/>
    <x v="1"/>
    <x v="0"/>
  </r>
  <r>
    <x v="1"/>
    <x v="1"/>
    <n v="216305"/>
    <x v="171"/>
    <s v="Vysoké učení technické v Brně/Fakulta chemická"/>
    <n v="192040295"/>
    <s v="C"/>
    <x v="0"/>
    <s v="Diviš, Pavel"/>
    <s v="FRAKCIONÁCIA ORTUTI VO VYBRANÝCH PÔDACH PRI ŠTÚDIU JEJ FYTOPRÍSTUPNOSTI A BIOAKUMULÁCIE V RASTLINÁCH"/>
    <x v="2"/>
    <x v="17"/>
    <s v="Analytical chemistry"/>
    <x v="1"/>
    <x v="3"/>
  </r>
  <r>
    <x v="1"/>
    <x v="1"/>
    <n v="216305"/>
    <x v="171"/>
    <s v="Vysoké učení technické v Brně/Fakulta chemická"/>
    <n v="192040346"/>
    <s v="J"/>
    <x v="1"/>
    <s v="Mazánková, Věra;Töröková, Lucie;Trunec, David;Krčma, František"/>
    <s v="Diagnostics of nitrogen-methane atmospheric glow discharge used for a mimic of prebiotic atmospheres"/>
    <x v="2"/>
    <x v="16"/>
    <s v="Fluids and plasma physics (including surface physics)"/>
    <x v="1"/>
    <x v="5"/>
  </r>
  <r>
    <x v="1"/>
    <x v="1"/>
    <n v="216305"/>
    <x v="171"/>
    <s v="Vysoké učení technické v Brně/Fakulta chemická"/>
    <n v="192040345"/>
    <s v="J"/>
    <x v="1"/>
    <s v="Kozáková, Zdenka;Krčma, František;Dřímalková, Lucie;Hlochová, Lenka"/>
    <s v="Utilisation of the high speed camera for the pin-hole discharge diagnostics"/>
    <x v="2"/>
    <x v="16"/>
    <s v="Fluids and plasma physics (including surface physics)"/>
    <x v="1"/>
    <x v="1"/>
  </r>
  <r>
    <x v="1"/>
    <x v="1"/>
    <n v="216305"/>
    <x v="171"/>
    <s v="Vysoké učení technické v Brně/Fakulta chemická"/>
    <n v="191948246"/>
    <s v="J"/>
    <x v="1"/>
    <s v="Florián, Pavel;Pospíšil, Jan;Zmeškal, Oldřich"/>
    <s v="Simple Method for the Determination of the Type of Charge Carriers in Semiconductors"/>
    <x v="2"/>
    <x v="16"/>
    <s v="Condensed matter physics (including formerly solid state physics, supercond.)"/>
    <x v="1"/>
    <x v="2"/>
  </r>
  <r>
    <x v="1"/>
    <x v="1"/>
    <n v="216305"/>
    <x v="171"/>
    <s v="Vysoké učení technické v Brně/Fakulta elektrotechniky a komunikačních technologií"/>
    <n v="191947874"/>
    <s v="J"/>
    <x v="1"/>
    <s v="Sobola, Dinara;Sadovský, Petr;Škarvada, Pavel;Tománek, Pavel"/>
    <s v="Analýza povrchového reliéfu solárních článků"/>
    <x v="2"/>
    <x v="16"/>
    <s v="Optics (including laser optics and_x000a_quantum optics)"/>
    <x v="1"/>
    <x v="0"/>
  </r>
  <r>
    <x v="1"/>
    <x v="1"/>
    <n v="216305"/>
    <x v="171"/>
    <s v="Vysoké učení technické v Brně/Fakulta elektrotechniky a komunikačních technologií"/>
    <n v="192000269"/>
    <s v="G"/>
    <x v="0"/>
    <s v="Gablech, Imrich;Somer, Jakub;Fohlerová, Zdenka;Kurdík, Stanislav;Pekárek, Jan;Fecko, Peter;Svatoš, Vojtěch;Hubálek, Jaromír;Neužil, Pavel"/>
    <s v="Utopené mikrokanály pro mikrofluidiku"/>
    <x v="2"/>
    <x v="16"/>
    <s v="Fluids and plasma physics (including surface physics)"/>
    <x v="1"/>
    <x v="0"/>
  </r>
  <r>
    <x v="1"/>
    <x v="1"/>
    <n v="216305"/>
    <x v="171"/>
    <s v="Vysoké učení technické v Brně/Fakulta chemická"/>
    <n v="191948277"/>
    <s v="J"/>
    <x v="1"/>
    <s v="Schmiedová, Veronika;Pospíšil, Jan;Zmeškal, Oldřich;Vretenár, Viliam"/>
    <s v="Optical Characterization of Graphene Oxide Films by Spectroscopic Ellipsometry"/>
    <x v="2"/>
    <x v="16"/>
    <s v="Optics (including laser optics and_x000a_quantum optics)"/>
    <x v="1"/>
    <x v="0"/>
  </r>
  <r>
    <x v="1"/>
    <x v="1"/>
    <n v="216305"/>
    <x v="171"/>
    <s v="Vysoké učení technické v Brně/Fakulta elektrotechniky a komunikačních technologií"/>
    <n v="192010253"/>
    <s v="F"/>
    <x v="0"/>
    <s v="Sedlák, Petr;Tofel, Pavel;Majzner, Jiří;Holcman, Vladimír;Grmela, Lubomír;Pindor, Lukáš;Hermann, Radek"/>
    <s v="Zařízení k provádění detekce rozměrových a tvarových vad plynule litých předlitků"/>
    <x v="2"/>
    <x v="16"/>
    <s v="Condensed matter physics (including formerly solid state physics, supercond.)"/>
    <x v="1"/>
    <x v="3"/>
  </r>
  <r>
    <x v="1"/>
    <x v="1"/>
    <n v="216305"/>
    <x v="171"/>
    <s v="Vysoké učení technické v Brně/Fakulta strojního inženýrství"/>
    <n v="192010123"/>
    <s v="G"/>
    <x v="1"/>
    <s v="Pech, Ondřej;Caletka, Petr;Jedelský, Jan;Jícha, Miroslav"/>
    <s v="Optimalizovaná výustka pro distribuci vzduchu"/>
    <x v="2"/>
    <x v="16"/>
    <s v="Fluids and plasma physics (including surface physics)"/>
    <x v="1"/>
    <x v="3"/>
  </r>
  <r>
    <x v="1"/>
    <x v="1"/>
    <n v="216305"/>
    <x v="171"/>
    <s v="Vysoké učení technické v Brně/Fakulta informačních technologií"/>
    <n v="192040153"/>
    <s v="V"/>
    <x v="1"/>
    <s v="Matějka, Pavel"/>
    <s v="Summary report for project &quot;Robust Automatic Speech Transcription&quot; in Year 2017"/>
    <x v="2"/>
    <x v="8"/>
    <s v="Computer sciences, information science, bioinformathics (hardware development to be 2.2, social aspect to be 5.8)"/>
    <x v="1"/>
    <x v="5"/>
  </r>
  <r>
    <x v="1"/>
    <x v="1"/>
    <n v="216305"/>
    <x v="171"/>
    <s v="Vysoké učení technické v Brně/Fakulta informačních technologií"/>
    <n v="191935291"/>
    <s v="P"/>
    <x v="1"/>
    <s v="Seeman, Michal;Zemčík, Pavel;Bařina, David"/>
    <s v="Method and an apparatus for fast convolution of signals with a one-sided exponential function"/>
    <x v="2"/>
    <x v="8"/>
    <s v="Computer sciences, information science, bioinformathics (hardware development to be 2.2, social aspect to be 5.8)"/>
    <x v="1"/>
    <x v="1"/>
  </r>
  <r>
    <x v="1"/>
    <x v="1"/>
    <n v="216305"/>
    <x v="171"/>
    <s v="Vysoké učení technické v Brně/Fakulta informačních technologií"/>
    <n v="192010323"/>
    <s v="B"/>
    <x v="1"/>
    <s v="Meduna, Alexandr;Soukup, Ondřej"/>
    <s v="Modern Language Models and Computation: Theory with Applications"/>
    <x v="2"/>
    <x v="8"/>
    <s v="Computer sciences, information science, bioinformathics (hardware development to be 2.2, social aspect to be 5.8)"/>
    <x v="1"/>
    <x v="1"/>
  </r>
  <r>
    <x v="1"/>
    <x v="1"/>
    <n v="216305"/>
    <x v="171"/>
    <s v="Vysoké učení technické v Brně/Fakulta elektrotechniky a komunikačních technologií"/>
    <n v="192039044"/>
    <s v="R"/>
    <x v="0"/>
    <s v="Smékal, David;Martinásek, Zdeněk;Malina, Lukáš;Hajný, Jan;Vrba, Kamil;Matoušek, Denis"/>
    <s v="Software symetrického šifrování v FPGA"/>
    <x v="2"/>
    <x v="8"/>
    <s v="Computer sciences, information science, bioinformathics (hardware development to be 2.2, social aspect to be 5.8)"/>
    <x v="1"/>
    <x v="2"/>
  </r>
  <r>
    <x v="1"/>
    <x v="1"/>
    <n v="216305"/>
    <x v="171"/>
    <s v="Vysoké učení technické v Brně/Fakulta elektrotechniky a komunikačních technologií"/>
    <n v="192039047"/>
    <s v="G"/>
    <x v="0"/>
    <s v="Zeman, Kryštof;Štůsek, Martin;Pokorný, Jiří;Mašek, Pavel;Hošek, Jiří"/>
    <s v="Voice-assisted Smart Home within the Internet of Things Platform"/>
    <x v="2"/>
    <x v="8"/>
    <s v="Computer sciences, information science, bioinformathics (hardware development to be 2.2, social aspect to be 5.8)"/>
    <x v="1"/>
    <x v="2"/>
  </r>
  <r>
    <x v="1"/>
    <x v="1"/>
    <n v="216305"/>
    <x v="171"/>
    <s v="Vysoké učení technické v Brně/Fakulta informačních technologií"/>
    <n v="191948056"/>
    <s v="R"/>
    <x v="1"/>
    <s v="Hon, Jiří;Lexa, Matej;Martínek, Tomáš;Zendulka, Jaroslav"/>
    <s v="pqsfinder: an R/Bioconductor package for identification of potential quadruplex forming sequences"/>
    <x v="2"/>
    <x v="8"/>
    <s v="Computer sciences, information science, bioinformathics (hardware development to be 2.2, social aspect to be 5.8)"/>
    <x v="1"/>
    <x v="2"/>
  </r>
  <r>
    <x v="1"/>
    <x v="1"/>
    <n v="216305"/>
    <x v="171"/>
    <s v="Vysoké učení technické v Brně/Fakulta informačních technologií"/>
    <n v="191948060"/>
    <s v="R"/>
    <x v="1"/>
    <s v="Hranický, Radek;Holkovič, Martin;Zobal, Lukáš;Večeřa, Vojtěch;Mikuš, Dávid"/>
    <s v="Fitcrack - a distributed password recovery tool"/>
    <x v="2"/>
    <x v="8"/>
    <s v="Computer sciences, information science, bioinformathics (hardware development to be 2.2, social aspect to be 5.8)"/>
    <x v="1"/>
    <x v="2"/>
  </r>
  <r>
    <x v="1"/>
    <x v="1"/>
    <n v="216305"/>
    <x v="171"/>
    <s v="Vysoké učení technické v Brně/Fakulta informačních technologií"/>
    <n v="191948067"/>
    <s v="R"/>
    <x v="1"/>
    <s v="Hradiš, Michal;Kohút, Jan"/>
    <s v="Video emotion web service"/>
    <x v="2"/>
    <x v="8"/>
    <s v="Computer sciences, information science, bioinformathics (hardware development to be 2.2, social aspect to be 5.8)"/>
    <x v="1"/>
    <x v="2"/>
  </r>
  <r>
    <x v="1"/>
    <x v="1"/>
    <n v="216305"/>
    <x v="171"/>
    <s v="Vysoké učení technické v Brně/Fakulta informačních technologií"/>
    <n v="191948152"/>
    <s v="J"/>
    <x v="1"/>
    <s v="Hranický, Radek;Holkovič, Martin;Matoušek, Petr;Ryšavý, Ondřej"/>
    <s v="On Efficiency of Distributed Password Recovery"/>
    <x v="2"/>
    <x v="8"/>
    <s v="Computer sciences, information science, bioinformathics (hardware development to be 2.2, social aspect to be 5.8)"/>
    <x v="1"/>
    <x v="2"/>
  </r>
  <r>
    <x v="1"/>
    <x v="1"/>
    <n v="216305"/>
    <x v="171"/>
    <s v="Vysoké učení technické v Brně/Fakulta informačních technologií"/>
    <n v="192039991"/>
    <s v="C"/>
    <x v="1"/>
    <s v="Drahanský, Martin;Kanich, Ondřej;Březinová, Eva"/>
    <s v="Challenges for fingerprint recognition - spoofing, skin diseases and environmental effects"/>
    <x v="2"/>
    <x v="8"/>
    <s v="Computer sciences, information science, bioinformathics (hardware development to be 2.2, social aspect to be 5.8)"/>
    <x v="1"/>
    <x v="2"/>
  </r>
  <r>
    <x v="1"/>
    <x v="1"/>
    <n v="216305"/>
    <x v="171"/>
    <s v="Vysoké učení technické v Brně/Fakulta informačních technologií"/>
    <n v="192040145"/>
    <s v="V"/>
    <x v="0"/>
    <s v="Herout, Adam;Juránek, Roman;Sochor, Jakub;Špaňhel, Jakub"/>
    <s v="Analýza trajektorie a pohybu vozidel"/>
    <x v="2"/>
    <x v="8"/>
    <s v="Computer sciences, information science, bioinformathics (hardware development to be 2.2, social aspect to be 5.8)"/>
    <x v="1"/>
    <x v="2"/>
  </r>
  <r>
    <x v="1"/>
    <x v="1"/>
    <n v="216305"/>
    <x v="171"/>
    <s v="Vysoké učení technické v Brně/Fakulta elektrotechniky a komunikačních technologií"/>
    <n v="192039020"/>
    <s v="R"/>
    <x v="0"/>
    <s v="Povoda, Lukáš;Burget, Radim"/>
    <s v="Software pro detekci složitých oblastí v NOTAM zprávách"/>
    <x v="2"/>
    <x v="8"/>
    <s v="Computer sciences, information science, bioinformathics (hardware development to be 2.2, social aspect to be 5.8)"/>
    <x v="1"/>
    <x v="0"/>
  </r>
  <r>
    <x v="1"/>
    <x v="1"/>
    <n v="216305"/>
    <x v="171"/>
    <s v="Vysoké učení technické v Brně/Fakulta informačních technologií"/>
    <n v="191948045"/>
    <s v="R"/>
    <x v="1"/>
    <s v="Vondráček, Martin;Pluskal, Jan;Ryšavý, Ondřej;Matoušek, Petr"/>
    <s v="Automatizace útoku MitM na WiFi sítích"/>
    <x v="2"/>
    <x v="8"/>
    <s v="Computer sciences, information science, bioinformathics (hardware development to be 2.2, social aspect to be 5.8)"/>
    <x v="1"/>
    <x v="0"/>
  </r>
  <r>
    <x v="1"/>
    <x v="1"/>
    <n v="216305"/>
    <x v="171"/>
    <s v="Vysoké učení technické v Brně/Fakulta informačních technologií"/>
    <n v="191948100"/>
    <s v="J"/>
    <x v="1"/>
    <s v="Veselý, Vladimír;Rek, Vít;Ryšavý, Ondřej"/>
    <s v="Enhanced Interior Gateway Routing Protocol with IPv4 and IPv6 Support for OMNeT++"/>
    <x v="2"/>
    <x v="8"/>
    <s v="Computer sciences, information science, bioinformathics (hardware development to be 2.2, social aspect to be 5.8)"/>
    <x v="1"/>
    <x v="0"/>
  </r>
  <r>
    <x v="1"/>
    <x v="1"/>
    <n v="216305"/>
    <x v="171"/>
    <s v="Vysoké učení technické v Brně/Fakulta informačních technologií"/>
    <n v="191948055"/>
    <s v="R"/>
    <x v="1"/>
    <s v="Goldmann, Tomáš;Drahanský, Martin"/>
    <s v="HeadViewer - simulační nástroj pro určení pozice hlavy z pohledu CCTV kamery"/>
    <x v="2"/>
    <x v="8"/>
    <s v="Computer sciences, information science, bioinformathics (hardware development to be 2.2, social aspect to be 5.8)"/>
    <x v="1"/>
    <x v="3"/>
  </r>
  <r>
    <x v="1"/>
    <x v="1"/>
    <n v="216305"/>
    <x v="171"/>
    <s v="Vysoké učení technické v Brně/Fakulta strojního inženýrství"/>
    <n v="192038912"/>
    <s v="J"/>
    <x v="1"/>
    <s v="Martišek, Dalibor"/>
    <s v="Joint Rock Coefficient Estimation Based on Hausdorff Dimension"/>
    <x v="2"/>
    <x v="39"/>
    <s v="Pure mathematics"/>
    <x v="1"/>
    <x v="1"/>
  </r>
  <r>
    <x v="1"/>
    <x v="1"/>
    <n v="216305"/>
    <x v="171"/>
    <s v="Vysoké učení technické v Brně/Fakulta elektrotechniky a komunikačních technologií"/>
    <n v="191947342"/>
    <s v="J"/>
    <x v="1"/>
    <s v="Baštinec, Jaromír;Diblík, Josef;Khusainov, Denys;Sirenko, Andrii"/>
    <s v="Stability, unevenly with delay, one of weak linear system with an aftereffect."/>
    <x v="2"/>
    <x v="39"/>
    <s v="Pure mathematics"/>
    <x v="1"/>
    <x v="0"/>
  </r>
  <r>
    <x v="1"/>
    <x v="1"/>
    <n v="216305"/>
    <x v="171"/>
    <s v="Vysoké učení technické v Brně/Fakulta elektrotechniky a komunikačních technologií"/>
    <n v="191947879"/>
    <s v="J"/>
    <x v="1"/>
    <s v="Chvalina, Jan;Křehlík, Štěpán;Novák, Michal"/>
    <s v="Homomorphisms of EL-hyperstructures based on a certain classical transformation"/>
    <x v="2"/>
    <x v="39"/>
    <s v="Pure mathematics"/>
    <x v="1"/>
    <x v="0"/>
  </r>
  <r>
    <x v="1"/>
    <x v="1"/>
    <n v="216305"/>
    <x v="171"/>
    <s v="Vysoké učení technické v Brně/Fakulta elektrotechniky a komunikačních technologií"/>
    <n v="191947912"/>
    <s v="J"/>
    <x v="1"/>
    <s v="Svoboda, Zdeněk"/>
    <s v="REPRESENTATION OF SOLUTIONS OF LINEAR DIFFERENTIAL SYSTEMS OF SECOND-ORDER WITH CONSTANT DELAYS"/>
    <x v="2"/>
    <x v="39"/>
    <s v="Pure mathematics"/>
    <x v="1"/>
    <x v="0"/>
  </r>
  <r>
    <x v="1"/>
    <x v="1"/>
    <n v="216305"/>
    <x v="171"/>
    <s v="Vysoké učení technické v Brně/Fakulta chemická"/>
    <n v="192040188"/>
    <s v="F"/>
    <x v="0"/>
    <s v="Vespalcová, Milena;Krevňák, Jiří;Jurečková, Zuzana;Zábranská, Miroslava"/>
    <s v="Kombinovaný nápoj na bázi vína a ovocné šťávy"/>
    <x v="1"/>
    <x v="4"/>
    <s v="Food and beverages"/>
    <x v="1"/>
    <x v="0"/>
  </r>
  <r>
    <x v="1"/>
    <x v="1"/>
    <n v="216305"/>
    <x v="171"/>
    <s v="Vysoké učení technické v Brně/Fakulta chemická"/>
    <n v="192040426"/>
    <s v="V"/>
    <x v="0"/>
    <s v="Ptáček, Petr;Šoukal, František"/>
    <s v="Stanovení kinetiky odplynění MgO-C staviva a návrh optimální pálící křivky"/>
    <x v="1"/>
    <x v="34"/>
    <s v="Ceramics"/>
    <x v="1"/>
    <x v="2"/>
  </r>
  <r>
    <x v="1"/>
    <x v="1"/>
    <n v="216305"/>
    <x v="171"/>
    <s v="Vysoké učení technické v Brně/Fakulta strojního inženýrství"/>
    <n v="191946804"/>
    <s v="B"/>
    <x v="1"/>
    <s v="Kavička, František;Dobrovská, Jana;Štětina, Josef;Stránský, Karel;Katolický, Jaroslav;Sekanina, Bohumil;Heger, Jaromír;Francová, Hana"/>
    <s v="Numerical models of solidification and their application in metal and ceramic technology"/>
    <x v="1"/>
    <x v="34"/>
    <s v="Materials engineering"/>
    <x v="1"/>
    <x v="2"/>
  </r>
  <r>
    <x v="1"/>
    <x v="1"/>
    <n v="216305"/>
    <x v="171"/>
    <s v="Vysoké učení technické v Brně/Fakulta strojního inženýrství"/>
    <n v="192010150"/>
    <s v="Z"/>
    <x v="0"/>
    <s v="Záděra, Antonín;Čech, Jan;Šenberger, Jaroslav;Kaňa, Václav;Pernica, Vítězslav"/>
    <s v="Výroba odlitků z vysokolegovaných austenitických ocelí"/>
    <x v="1"/>
    <x v="34"/>
    <s v="Materials engineering"/>
    <x v="1"/>
    <x v="2"/>
  </r>
  <r>
    <x v="1"/>
    <x v="1"/>
    <n v="216305"/>
    <x v="171"/>
    <s v="Vysoké učení technické v Brně/Středoevropský technologický institut"/>
    <n v="192040857"/>
    <s v="P"/>
    <x v="0"/>
    <s v="Dvořáček, Emil;Čelko, Ladislav;Dvořáček, Radan;Jech, David"/>
    <s v="Způsob obrábění povrchu rotačních součástí a zařízení k provádění tohoto způsobu"/>
    <x v="1"/>
    <x v="34"/>
    <s v="Ceramics"/>
    <x v="1"/>
    <x v="2"/>
  </r>
  <r>
    <x v="1"/>
    <x v="1"/>
    <n v="216305"/>
    <x v="171"/>
    <s v="Vysoké učení technické v Brně/Fakulta chemická"/>
    <n v="191891800"/>
    <s v="C"/>
    <x v="1"/>
    <s v="Čech, Vladimír"/>
    <s v="Glass Fibers: Plasma Modification for Improved Interfacial Adhesion"/>
    <x v="1"/>
    <x v="34"/>
    <s v="Composites (including laminates, reinforced plastics, cermets, combined natural and synthetic fibre fabrics; filled composites)"/>
    <x v="1"/>
    <x v="0"/>
  </r>
  <r>
    <x v="1"/>
    <x v="1"/>
    <n v="216305"/>
    <x v="171"/>
    <s v="Vysoké učení technické v Brně/Fakulta chemická"/>
    <n v="191948236"/>
    <s v="P"/>
    <x v="1"/>
    <s v="Márová, Ivana;Pospíšil, Ladislav;Kundrát, Vojtěch"/>
    <s v="Polymerní vlákno a způsob jeho přípravy"/>
    <x v="1"/>
    <x v="34"/>
    <s v="Composites (including laminates, reinforced plastics, cermets, combined natural and synthetic fibre fabrics; filled composites)"/>
    <x v="1"/>
    <x v="0"/>
  </r>
  <r>
    <x v="1"/>
    <x v="1"/>
    <n v="216305"/>
    <x v="171"/>
    <s v="Vysoké učení technické v Brně/Fakulta stavební"/>
    <n v="191935050"/>
    <s v="N"/>
    <x v="1"/>
    <s v="Girgle, František;Kostiha, Vojtěch;Matušíková, Anna;Štěpánek, Petr"/>
    <s v="Metodika stanovení mechanických vlastností FRP výztuží pomocí krátkodobých zkoušek"/>
    <x v="1"/>
    <x v="34"/>
    <s v="Composites (including laminates, reinforced plastics, cermets, combined natural and synthetic fibre fabrics; filled composites)"/>
    <x v="1"/>
    <x v="0"/>
  </r>
  <r>
    <x v="1"/>
    <x v="1"/>
    <n v="216305"/>
    <x v="171"/>
    <s v="Vysoké učení technické v Brně/Fakulta strojního inženýrství"/>
    <n v="191935204"/>
    <s v="B"/>
    <x v="1"/>
    <s v="Stehlík, Petr"/>
    <s v="Up-to-Date Waste-to-Energy Approach, From Idea to Industrial Application"/>
    <x v="1"/>
    <x v="18"/>
    <s v="Chemical process engineering"/>
    <x v="1"/>
    <x v="1"/>
  </r>
  <r>
    <x v="1"/>
    <x v="1"/>
    <n v="216305"/>
    <x v="171"/>
    <s v="Vysoké učení technické v Brně/Fakulta strojního inženýrství"/>
    <n v="192038862"/>
    <s v="V"/>
    <x v="0"/>
    <s v="Hájek, Jiří;Jegla, Zdeněk;Juřena, Tomáš"/>
    <s v="Analýza zanášení fluidních kotlů"/>
    <x v="1"/>
    <x v="18"/>
    <s v="Chemical engineering (plants, products)"/>
    <x v="1"/>
    <x v="2"/>
  </r>
  <r>
    <x v="1"/>
    <x v="1"/>
    <n v="216305"/>
    <x v="171"/>
    <s v="Vysoké učení technické v Brně/Fakulta chemická"/>
    <n v="191948273"/>
    <s v="J"/>
    <x v="1"/>
    <s v="Kalivoda, Josef;Svěrák, Tomáš"/>
    <s v="Application of Simplified Mathematical Model on Gas Scrubbing Process"/>
    <x v="1"/>
    <x v="18"/>
    <s v="Chemical process engineering"/>
    <x v="1"/>
    <x v="0"/>
  </r>
  <r>
    <x v="1"/>
    <x v="1"/>
    <n v="216305"/>
    <x v="171"/>
    <s v="Vysoké učení technické v Brně/Fakulta strojního inženýrství"/>
    <n v="192038846"/>
    <s v="V"/>
    <x v="0"/>
    <s v="Raudenský, Miroslav;Pohanka, Michal;Chabičovský, Martin"/>
    <s v="Local Heat Transfer"/>
    <x v="1"/>
    <x v="36"/>
    <s v="Mechanical engineering"/>
    <x v="1"/>
    <x v="1"/>
  </r>
  <r>
    <x v="1"/>
    <x v="1"/>
    <n v="216305"/>
    <x v="171"/>
    <s v="Vysoké učení technické v Brně/Fakulta strojního inženýrství"/>
    <n v="191857850"/>
    <s v="P"/>
    <x v="1"/>
    <s v="Lokaj, Jakub;Máša, Vítězslav;Brenkus, Ondřej"/>
    <s v="Akcelerátor pelet suchého ledu"/>
    <x v="1"/>
    <x v="36"/>
    <s v="Applied mechanics"/>
    <x v="1"/>
    <x v="2"/>
  </r>
  <r>
    <x v="1"/>
    <x v="1"/>
    <n v="216305"/>
    <x v="171"/>
    <s v="Vysoké učení technické v Brně/Fakulta strojního inženýrství"/>
    <n v="192010140"/>
    <s v="G"/>
    <x v="1"/>
    <s v="Hinner, Zdeněk;Kučera, Pavel;Píštěk, Václav"/>
    <s v="WP07M03: Prototyp hnacího traktu těžkého nákladního vozidla TATRA se sníženou úrovní vibrací a hluku."/>
    <x v="1"/>
    <x v="36"/>
    <s v="Mechanical engineering"/>
    <x v="1"/>
    <x v="2"/>
  </r>
  <r>
    <x v="1"/>
    <x v="1"/>
    <n v="216305"/>
    <x v="171"/>
    <s v="Vysoké učení technické v Brně/Fakulta strojního inženýrství"/>
    <n v="192038901"/>
    <s v="V"/>
    <x v="1"/>
    <s v="Máša, Vítězslav;Lošák, Pavel;Brummer, Vladimír;Juřena, Tomáš;Pernica, Marek"/>
    <s v="Vývoj technologické linky na zpracování vaječných skořápek"/>
    <x v="1"/>
    <x v="36"/>
    <s v="Mechanical engineering"/>
    <x v="1"/>
    <x v="2"/>
  </r>
  <r>
    <x v="1"/>
    <x v="1"/>
    <n v="216305"/>
    <x v="171"/>
    <s v="Vysoké učení technické v Brně/Fakulta strojního inženýrství"/>
    <n v="192010115"/>
    <s v="F"/>
    <x v="0"/>
    <s v="Škopán, Miroslav;Kašpárek, Jaroslav;Novotný, Tomáš"/>
    <s v="Nástavba vyvážecího lesního traktoru"/>
    <x v="1"/>
    <x v="36"/>
    <s v="Mechanical engineering"/>
    <x v="1"/>
    <x v="0"/>
  </r>
  <r>
    <x v="1"/>
    <x v="1"/>
    <n v="216305"/>
    <x v="171"/>
    <s v="Vysoké učení technické v Brně/Fakulta strojního inženýrství"/>
    <n v="192010141"/>
    <s v="G"/>
    <x v="0"/>
    <s v="Franz, Rudolf;Hrdlička, Zdeněk;Dundálek, Radim;Novotný, Pavel"/>
    <s v="P3 Prototype of IC Engine Equipped with Electronical Injection System"/>
    <x v="1"/>
    <x v="36"/>
    <s v="Mechanical engineering"/>
    <x v="1"/>
    <x v="0"/>
  </r>
  <r>
    <x v="1"/>
    <x v="1"/>
    <n v="216305"/>
    <x v="171"/>
    <s v="Vysoké učení technické v Brně/Fakulta strojního inženýrství"/>
    <n v="192038401"/>
    <s v="P"/>
    <x v="1"/>
    <s v="Raudenský, Miroslav"/>
    <s v="Modul výměníku na bázi dutých polymerních vláken"/>
    <x v="1"/>
    <x v="36"/>
    <s v="Mechanical engineering"/>
    <x v="1"/>
    <x v="0"/>
  </r>
  <r>
    <x v="1"/>
    <x v="1"/>
    <n v="216305"/>
    <x v="171"/>
    <s v="Vysoké učení technické v Brně/Fakulta strojního inženýrství"/>
    <n v="192038402"/>
    <s v="G"/>
    <x v="0"/>
    <s v="Strecker, Zbyněk;Strmiska, Tomáš"/>
    <s v="Soft magnetic composite píst magnetoreologického tlumiče s rychlou odezvou a velkým dynamickým rozsahem"/>
    <x v="1"/>
    <x v="36"/>
    <s v="Mechanical engineering"/>
    <x v="1"/>
    <x v="0"/>
  </r>
  <r>
    <x v="1"/>
    <x v="1"/>
    <n v="216305"/>
    <x v="171"/>
    <s v="Vysoké učení technické v Brně/Fakulta strojního inženýrství"/>
    <n v="192038407"/>
    <s v="G"/>
    <x v="0"/>
    <s v="Polnický, Vojtěch;Vrbka, Martin;Nečas, David;Ranuša, Matúš;Rebenda, David"/>
    <s v="Simulátor kolenního kloubu s proměnnými kinematickými a zátěžnými podmínkami"/>
    <x v="1"/>
    <x v="36"/>
    <s v="Mechanical engineering"/>
    <x v="1"/>
    <x v="0"/>
  </r>
  <r>
    <x v="1"/>
    <x v="1"/>
    <n v="216305"/>
    <x v="171"/>
    <s v="Vysoké učení technické v Brně/Fakulta strojního inženýrství"/>
    <n v="192038768"/>
    <s v="J"/>
    <x v="0"/>
    <s v="Nevrlý, Josef;Němec, Zdeněk;Brandejs, Jan"/>
    <s v="CONTROL SYSTEM OF HYDRAULIC RECOVERY MODULE OF ROAD ROLLER"/>
    <x v="1"/>
    <x v="36"/>
    <s v="Mechanical engineering"/>
    <x v="1"/>
    <x v="0"/>
  </r>
  <r>
    <x v="1"/>
    <x v="1"/>
    <n v="216305"/>
    <x v="171"/>
    <s v="Vysoké učení technické v Brně/Fakulta strojního inženýrství"/>
    <n v="192010117"/>
    <s v="F"/>
    <x v="0"/>
    <s v="Omasta, Milan;Galas, Radovan;Vašíček, Michal"/>
    <s v="Zařízení k regulaci dávkování modifikátoru tření mezi kolo kolejového vozidla a kolejnici"/>
    <x v="1"/>
    <x v="36"/>
    <s v="Mechanical engineering"/>
    <x v="1"/>
    <x v="3"/>
  </r>
  <r>
    <x v="1"/>
    <x v="1"/>
    <n v="216305"/>
    <x v="171"/>
    <s v="Vysoké učení technické v Brně/Fakulta strojního inženýrství"/>
    <n v="192010126"/>
    <s v="N"/>
    <x v="0"/>
    <s v="Holub, Michal;Vetiška, Jan;Knobloch, Josef;Minář, Petr;Blecha, Petr"/>
    <s v="Metodický postup efektivní stavby obráběcích strojů"/>
    <x v="1"/>
    <x v="36"/>
    <s v="Mechanical engineering"/>
    <x v="1"/>
    <x v="3"/>
  </r>
  <r>
    <x v="1"/>
    <x v="1"/>
    <n v="216305"/>
    <x v="171"/>
    <s v="Vysoké učení technické v Brně/Fakulta strojního inženýrství"/>
    <n v="192010144"/>
    <s v="G"/>
    <x v="0"/>
    <s v="Mrňa, Libor;Řiháček, Jan;Podaný, Kamil;Šarbort, Martin"/>
    <s v="Solární absorbér se strukturovaným povrchem"/>
    <x v="1"/>
    <x v="36"/>
    <s v="Mechanical engineering"/>
    <x v="1"/>
    <x v="3"/>
  </r>
  <r>
    <x v="1"/>
    <x v="1"/>
    <n v="216305"/>
    <x v="171"/>
    <s v="Vysoké učení technické v Brně/Fakulta strojního inženýrství"/>
    <n v="192010154"/>
    <s v="G"/>
    <x v="0"/>
    <s v="Omasta, Milan;Vašíček, Michal;Rosendorf, Pavel"/>
    <s v="Měřicí a řídicí řetězec systému pro prediktivní mazání"/>
    <x v="1"/>
    <x v="36"/>
    <s v="Mechanical engineering"/>
    <x v="1"/>
    <x v="3"/>
  </r>
  <r>
    <x v="1"/>
    <x v="1"/>
    <n v="216305"/>
    <x v="171"/>
    <s v="Vysoké učení technické v Brně/Fakulta strojního inženýrství"/>
    <n v="192038503"/>
    <s v="J"/>
    <x v="1"/>
    <s v="Kučera, Pavel;Píštěk, Václav"/>
    <s v="VIBRACE HNACÍHO TRAKTU NÁKLADNÍHO VOZIDLA"/>
    <x v="1"/>
    <x v="36"/>
    <s v="Mechanical engineering"/>
    <x v="1"/>
    <x v="3"/>
  </r>
  <r>
    <x v="1"/>
    <x v="1"/>
    <n v="216305"/>
    <x v="171"/>
    <s v="Vysoké učení technické v Brně/Fakulta strojního inženýrství"/>
    <n v="192038540"/>
    <s v="O"/>
    <x v="1"/>
    <s v="Píška, Miroslav;Jaroš, Aleš;Jílek, Michal;Čech, Jiří;Polzerová, Dagmar"/>
    <s v="Testování řezacích kotoučů pro firmu Fischer"/>
    <x v="1"/>
    <x v="36"/>
    <s v="Mechanical engineering"/>
    <x v="1"/>
    <x v="3"/>
  </r>
  <r>
    <x v="1"/>
    <x v="1"/>
    <n v="216305"/>
    <x v="171"/>
    <s v="Vysoké učení technické v Brně/Fakulta strojního inženýrství"/>
    <n v="192038723"/>
    <s v="B"/>
    <x v="1"/>
    <s v="Marek, Tomáš;Marek, Jiří"/>
    <s v="Mít sondu nestačí"/>
    <x v="1"/>
    <x v="36"/>
    <s v="Audio engineering, reliability analysis"/>
    <x v="1"/>
    <x v="3"/>
  </r>
  <r>
    <x v="1"/>
    <x v="1"/>
    <n v="216305"/>
    <x v="171"/>
    <s v="Vysoké učení technické v Brně/Fakulta strojního inženýrství"/>
    <n v="192038733"/>
    <s v="C"/>
    <x v="0"/>
    <s v="Astrouski, Ilya;Brožová, Tereza;Raudenský, Miroslav"/>
    <s v="Wärmeübertrager mit Kunststoffhohlfasern"/>
    <x v="1"/>
    <x v="36"/>
    <s v="Thermodynamics"/>
    <x v="1"/>
    <x v="3"/>
  </r>
  <r>
    <x v="1"/>
    <x v="1"/>
    <n v="216305"/>
    <x v="171"/>
    <s v="Vysoké učení technické v Brně/Fakulta strojního inženýrství"/>
    <n v="192038848"/>
    <s v="V"/>
    <x v="0"/>
    <s v="Raudenský, Miroslav;Astrouski, Ilya;Brožová, Tereza;Bartuli, Erik"/>
    <s v="Tepelné výměníky s dutými mikrovlákny"/>
    <x v="1"/>
    <x v="36"/>
    <s v="Mechanical engineering"/>
    <x v="1"/>
    <x v="3"/>
  </r>
  <r>
    <x v="1"/>
    <x v="1"/>
    <n v="216305"/>
    <x v="171"/>
    <s v="Vysoké učení technické v Brně/Fakulta strojního inženýrství"/>
    <n v="192038865"/>
    <s v="V"/>
    <x v="0"/>
    <s v="Houfek, Lubomír;Houfek, Martin;Lošák, Petr"/>
    <s v="Experimentální a výpočetní modelování expandéru"/>
    <x v="1"/>
    <x v="36"/>
    <s v="Mechanical engineering"/>
    <x v="1"/>
    <x v="3"/>
  </r>
  <r>
    <x v="1"/>
    <x v="1"/>
    <n v="216305"/>
    <x v="171"/>
    <s v="Vysoké učení technické v Brně/Fakulta strojního inženýrství"/>
    <n v="192038866"/>
    <s v="V"/>
    <x v="0"/>
    <s v="Houfek, Lubomír;Sláma, Stanislav"/>
    <s v="Návrh testovacího přípravku"/>
    <x v="1"/>
    <x v="36"/>
    <s v="Mechanical engineering"/>
    <x v="1"/>
    <x v="3"/>
  </r>
  <r>
    <x v="1"/>
    <x v="1"/>
    <n v="216305"/>
    <x v="171"/>
    <s v="Vysoké učení technické v Brně/Ústav soudního inženýrství"/>
    <n v="192040712"/>
    <s v="J"/>
    <x v="0"/>
    <s v="Bilík, Martin;Tokař, Stanislav"/>
    <s v="Parametry zderzenia - wyniki z testów zderzeniowych najnowszych modeli samochodu Škoda"/>
    <x v="1"/>
    <x v="36"/>
    <s v="Mechanical engineering"/>
    <x v="1"/>
    <x v="3"/>
  </r>
  <r>
    <x v="1"/>
    <x v="1"/>
    <n v="216305"/>
    <x v="171"/>
    <s v="Vysoké učení technické v Brně/Fakulta informačních technologií"/>
    <n v="192040129"/>
    <s v="V"/>
    <x v="0"/>
    <s v="Chudý, Peter"/>
    <s v="Final research report for project KFC230 Turbulence Simulation"/>
    <x v="1"/>
    <x v="29"/>
    <s v="Computer hardware and_x000a_architecture"/>
    <x v="1"/>
    <x v="1"/>
  </r>
  <r>
    <x v="1"/>
    <x v="1"/>
    <n v="216305"/>
    <x v="171"/>
    <s v="Vysoké učení technické v Brně/Fakulta informačních technologií"/>
    <n v="192046562"/>
    <s v="G"/>
    <x v="0"/>
    <s v="Dražil, Jan;Fukač, Tomáš;Kekely, Lukáš;Košař, Vlastimil;Polčák, Libor;Kořenek, Jan"/>
    <s v="Lawful Interception L7 Probe"/>
    <x v="1"/>
    <x v="29"/>
    <s v="Computer hardware and_x000a_architecture"/>
    <x v="1"/>
    <x v="1"/>
  </r>
  <r>
    <x v="1"/>
    <x v="1"/>
    <n v="216305"/>
    <x v="171"/>
    <s v="Vysoké učení technické v Brně/Fakulta elektrotechniky a komunikačních technologií"/>
    <n v="191891851"/>
    <s v="P"/>
    <x v="1"/>
    <s v="Khateb, Fabian;Kulej, Tomasz;Vlassis, Spyridon"/>
    <s v="Laditelný podprahový bulk-driven transkonduktor pro aplikace s velmi nízkým napájecím napětím"/>
    <x v="1"/>
    <x v="29"/>
    <s v="Electrical and electronic engineering"/>
    <x v="1"/>
    <x v="2"/>
  </r>
  <r>
    <x v="1"/>
    <x v="1"/>
    <n v="216305"/>
    <x v="171"/>
    <s v="Vysoké učení technické v Brně/Fakulta elektrotechniky a komunikačních technologií"/>
    <n v="191947453"/>
    <s v="C"/>
    <x v="1"/>
    <s v="Poliak, Juraj;Barcík, Peter;Wilfert, Otakar"/>
    <s v="Diffraction Effects and Optical Beam Shaping in FSO Terminals"/>
    <x v="1"/>
    <x v="29"/>
    <s v="Communication engineering and systems"/>
    <x v="1"/>
    <x v="2"/>
  </r>
  <r>
    <x v="1"/>
    <x v="1"/>
    <n v="216305"/>
    <x v="171"/>
    <s v="Vysoké učení technické v Brně/Fakulta elektrotechniky a komunikačních technologií"/>
    <n v="192000268"/>
    <s v="G"/>
    <x v="0"/>
    <s v="Urbanec, Tomáš;Maršálek, Roman"/>
    <s v="30dB směrová odbočnice pro měření předzkreslení v pásmu 57-64GHz"/>
    <x v="1"/>
    <x v="29"/>
    <s v="Electrical and electronic engineering"/>
    <x v="1"/>
    <x v="2"/>
  </r>
  <r>
    <x v="1"/>
    <x v="1"/>
    <n v="216305"/>
    <x v="171"/>
    <s v="Vysoké učení technické v Brně/Fakulta elektrotechniky a komunikačních technologií"/>
    <n v="192010251"/>
    <s v="P"/>
    <x v="0"/>
    <s v="Řezníček, Michal;Buršík, Martin;Jankovský, Jaroslav"/>
    <s v="Způsob vytváření mezivrstvy na skleněných testovacích substrátech určené k lepení čipů a nanášecí zařízení pro provádění tohoto způsobu"/>
    <x v="1"/>
    <x v="29"/>
    <s v="Electrical and electronic engineering"/>
    <x v="1"/>
    <x v="2"/>
  </r>
  <r>
    <x v="1"/>
    <x v="1"/>
    <n v="216305"/>
    <x v="171"/>
    <s v="Vysoké učení technické v Brně/Fakulta elektrotechniky a komunikačních technologií"/>
    <n v="192010265"/>
    <s v="R"/>
    <x v="0"/>
    <s v="Kraus, Jan;Drápela, Jiří;Topolánek, David"/>
    <s v="SW pro modulární měřící systém ENVIS v1.8"/>
    <x v="1"/>
    <x v="29"/>
    <s v="Electrical and electronic engineering"/>
    <x v="1"/>
    <x v="2"/>
  </r>
  <r>
    <x v="1"/>
    <x v="1"/>
    <n v="216305"/>
    <x v="171"/>
    <s v="Vysoké učení technické v Brně/Fakulta elektrotechniky a komunikačních technologií"/>
    <n v="192038994"/>
    <s v="P"/>
    <x v="0"/>
    <s v="Přinosil, Jiří;Malach, Tobiáš;Malach, Jindřich;Říha, Kamil;Vrba, Kamil"/>
    <s v="Způsob kontroly barvy oděvu a / nebo pokrývky hlavy osoby"/>
    <x v="1"/>
    <x v="29"/>
    <s v="Electrical and electronic engineering"/>
    <x v="1"/>
    <x v="2"/>
  </r>
  <r>
    <x v="1"/>
    <x v="1"/>
    <n v="216305"/>
    <x v="171"/>
    <s v="Vysoké učení technické v Brně/Fakulta elektrotechniky a komunikačních technologií"/>
    <n v="192038996"/>
    <s v="P"/>
    <x v="0"/>
    <s v="Veselka, František"/>
    <s v="Měřicí zařízení pro aplikaci metody prachových částic"/>
    <x v="1"/>
    <x v="29"/>
    <s v="Electrical and electronic engineering"/>
    <x v="1"/>
    <x v="2"/>
  </r>
  <r>
    <x v="1"/>
    <x v="1"/>
    <n v="216305"/>
    <x v="171"/>
    <s v="Vysoké učení technické v Brně/Fakulta elektrotechniky a komunikačních technologií"/>
    <n v="192039032"/>
    <s v="G"/>
    <x v="0"/>
    <s v="Červinka, Dalibor;Martiš, Jan;Novotná, Veronika"/>
    <s v="Vysokonapěťový zdroj pro střídavou elektroporaci"/>
    <x v="1"/>
    <x v="29"/>
    <s v="Electrical and electronic engineering"/>
    <x v="1"/>
    <x v="2"/>
  </r>
  <r>
    <x v="1"/>
    <x v="1"/>
    <n v="216305"/>
    <x v="171"/>
    <s v="Vysoké učení technické v Brně/Fakulta elektrotechniky a komunikačních technologií"/>
    <n v="192039039"/>
    <s v="G"/>
    <x v="0"/>
    <s v="Neužil, Pavel;Pekárek, Jan;Svatoš, Vojtěch;Gablech, Imrich"/>
    <s v="100 pixelový MEMS s bolometry"/>
    <x v="1"/>
    <x v="29"/>
    <s v="Electrical and electronic engineering"/>
    <x v="1"/>
    <x v="2"/>
  </r>
  <r>
    <x v="1"/>
    <x v="1"/>
    <n v="216305"/>
    <x v="171"/>
    <s v="Vysoké učení technické v Brně/Fakulta informačních technologií"/>
    <n v="191948063"/>
    <s v="G"/>
    <x v="1"/>
    <s v="Šimek, Václav;Stříteský, Stanislav;Růžička, Richard;Weiter, Martin"/>
    <s v="Hybridní platforma s multifunkčními obvodovými komponentami"/>
    <x v="1"/>
    <x v="29"/>
    <s v="Computer hardware and_x000a_architecture"/>
    <x v="1"/>
    <x v="2"/>
  </r>
  <r>
    <x v="1"/>
    <x v="1"/>
    <n v="216305"/>
    <x v="171"/>
    <s v="Vysoké učení technické v Brně/Fakulta informačních technologií"/>
    <n v="192046567"/>
    <s v="R"/>
    <x v="0"/>
    <s v="Burget, Radek"/>
    <s v="Timeline Analyzer"/>
    <x v="1"/>
    <x v="29"/>
    <s v="Computer hardware and_x000a_architecture"/>
    <x v="1"/>
    <x v="2"/>
  </r>
  <r>
    <x v="1"/>
    <x v="1"/>
    <n v="216305"/>
    <x v="171"/>
    <s v="Vysoké učení technické v Brně/Fakulta strojního inženýrství"/>
    <n v="192010121"/>
    <s v="G"/>
    <x v="0"/>
    <s v="Fišer, Jan;Fojtlín, Miloš;Pokorný, Jan;Toma, Róbert;Povalač, Aleš;Urbanec, Tomáš;Jícha, Miroslav;Raida, Zbyněk;Basler, Ondřej"/>
    <s v="Demonstrátor ovládání HVAC systému založený na tepelném komfortu"/>
    <x v="1"/>
    <x v="29"/>
    <s v="Electrical and electronic engineering"/>
    <x v="1"/>
    <x v="2"/>
  </r>
  <r>
    <x v="1"/>
    <x v="1"/>
    <n v="216305"/>
    <x v="171"/>
    <s v="Vysoké učení technické v Brně/Fakulta architektury"/>
    <n v="192000540"/>
    <s v="B"/>
    <x v="1"/>
    <s v="Wittmann, Maxmilián"/>
    <s v="Mezi domy, mezi lidmi? Význam volných prostorů pro udržitelný urbánní rozvoj."/>
    <x v="1"/>
    <x v="30"/>
    <s v="Architecture engineering"/>
    <x v="1"/>
    <x v="1"/>
  </r>
  <r>
    <x v="1"/>
    <x v="1"/>
    <n v="216305"/>
    <x v="171"/>
    <s v="Vysoké učení technické v Brně/Fakulta stavební"/>
    <n v="192009988"/>
    <s v="F"/>
    <x v="0"/>
    <s v="Melichar, Tomáš;Dufka, Amos;Drochytka, Rostislav;Müller, Jiří;Bydžovský, Jiří"/>
    <s v="Plněná zálivková hmota"/>
    <x v="1"/>
    <x v="30"/>
    <s v="Civil engineering"/>
    <x v="1"/>
    <x v="1"/>
  </r>
  <r>
    <x v="1"/>
    <x v="1"/>
    <n v="216305"/>
    <x v="171"/>
    <s v="Vysoké učení technické v Brně/Fakulta stavební"/>
    <n v="192037502"/>
    <s v="F"/>
    <x v="0"/>
    <s v="Rubina, Aleš;Rubinová, Olga;Blasinski, Petr;Cimbál, Bohumil;Kroupa, Pavel"/>
    <s v="Ventilační a vzduchotechnická zařízení, CoolTeg Plus XC – Design, kompresorový uzel"/>
    <x v="1"/>
    <x v="30"/>
    <s v="Civil engineering"/>
    <x v="1"/>
    <x v="1"/>
  </r>
  <r>
    <x v="1"/>
    <x v="1"/>
    <n v="216305"/>
    <x v="171"/>
    <s v="Vysoké učení technické v Brně/Fakulta architektury"/>
    <n v="191948461"/>
    <s v="G"/>
    <x v="1"/>
    <s v="Palacký, Jiří;Novák, Jakub;Saarinen, Samuli"/>
    <s v="Skládaný interiérový pavilon ORIgloo"/>
    <x v="1"/>
    <x v="30"/>
    <s v="Architecture engineering"/>
    <x v="1"/>
    <x v="2"/>
  </r>
  <r>
    <x v="1"/>
    <x v="1"/>
    <n v="216305"/>
    <x v="171"/>
    <s v="Vysoké učení technické v Brně/Fakulta chemická"/>
    <n v="191935317"/>
    <s v="P"/>
    <x v="1"/>
    <s v="Kalina, Lukáš;Bílek, Vlastimil;Koplík, Jan;Másilko, Jiří;Opravil, Tomáš;Šoukal, František"/>
    <s v="Způsob výroby bezslínkových hydraulických geopolymerních materiálů s využitím odpadních technologických kalů z výroby vodního skla"/>
    <x v="1"/>
    <x v="30"/>
    <s v="Construction engineering, Municipal and structural engineering"/>
    <x v="1"/>
    <x v="2"/>
  </r>
  <r>
    <x v="1"/>
    <x v="1"/>
    <n v="216305"/>
    <x v="171"/>
    <s v="Vysoké učení technické v Brně/Fakulta stavební"/>
    <n v="191892245"/>
    <s v="B"/>
    <x v="1"/>
    <s v="Špano, Miroslav"/>
    <s v="Modelování proudění na stupňovitých skluzech bezpečnostních přelivů vodních děl"/>
    <x v="1"/>
    <x v="30"/>
    <s v="Civil engineering"/>
    <x v="1"/>
    <x v="2"/>
  </r>
  <r>
    <x v="1"/>
    <x v="1"/>
    <n v="216305"/>
    <x v="171"/>
    <s v="Vysoké učení technické v Brně/Fakulta stavební"/>
    <n v="191935020"/>
    <s v="P"/>
    <x v="1"/>
    <s v="Kopkáně, Daniel;Bodnárová, Lenka;Hela, Rudolf;Herka, Petr;Sťahel, Pavel"/>
    <s v="Zařízení pro přípravu vzorků pro posouzení rozptýlení vláknité polypropylenové výztuže v cementových kompozitech a způsob přípravy vzorků na tomto zařízení"/>
    <x v="1"/>
    <x v="30"/>
    <s v="Civil engineering"/>
    <x v="1"/>
    <x v="2"/>
  </r>
  <r>
    <x v="1"/>
    <x v="1"/>
    <n v="216305"/>
    <x v="171"/>
    <s v="Vysoké učení technické v Brně/Fakulta stavební"/>
    <n v="191945060"/>
    <s v="P"/>
    <x v="1"/>
    <s v="Girgle, František;Štěpánek, Petr;Prokeš, Jan"/>
    <s v="Sestava prvků pro kotvení"/>
    <x v="1"/>
    <x v="30"/>
    <s v="Construction engineering, Municipal and structural engineering"/>
    <x v="1"/>
    <x v="2"/>
  </r>
  <r>
    <x v="1"/>
    <x v="1"/>
    <n v="216305"/>
    <x v="171"/>
    <s v="Vysoké učení technické v Brně/Fakulta stavební"/>
    <n v="191945098"/>
    <s v="G"/>
    <x v="1"/>
    <s v="Pařílková, Jana;Pařílek, Luboš"/>
    <s v="Sonda-vidlicová"/>
    <x v="1"/>
    <x v="30"/>
    <s v="Civil engineering"/>
    <x v="1"/>
    <x v="2"/>
  </r>
  <r>
    <x v="1"/>
    <x v="1"/>
    <n v="216305"/>
    <x v="171"/>
    <s v="Vysoké učení technické v Brně/Fakulta stavební"/>
    <n v="191945614"/>
    <s v="O"/>
    <x v="1"/>
    <s v="Seitl, Stanislav;Rios Jimenez, Jose David;Cifuentes, Héctor;Veselý, Václav"/>
    <s v="Effect of the Load Eccentricity on Fracture Behaviour of Cementitious Materials Subjected to the Modified Compact Tension Test"/>
    <x v="1"/>
    <x v="30"/>
    <s v="Civil engineering"/>
    <x v="1"/>
    <x v="2"/>
  </r>
  <r>
    <x v="1"/>
    <x v="1"/>
    <n v="216305"/>
    <x v="171"/>
    <s v="Vysoké učení technické v Brně/Fakulta stavební"/>
    <n v="191945991"/>
    <s v="B"/>
    <x v="1"/>
    <s v="Hazucha, Juraj;Kučera, Radim"/>
    <s v="Konstrukční detaily pro pasivní a nulové domy: doporučení pro návrh a stavbu"/>
    <x v="1"/>
    <x v="30"/>
    <s v="Civil engineering"/>
    <x v="1"/>
    <x v="2"/>
  </r>
  <r>
    <x v="1"/>
    <x v="1"/>
    <n v="216305"/>
    <x v="171"/>
    <s v="Vysoké učení technické v Brně/Fakulta stavební"/>
    <n v="192009982"/>
    <s v="F"/>
    <x v="0"/>
    <s v="Rubina, Aleš;Rubinová, Olga;Blasinski, Petr;Cimbál, Bohumil;Dvořák, Tomáš"/>
    <s v="Hybridní chladicí systém pro datová centra s využitím produkovaného tepla servery"/>
    <x v="1"/>
    <x v="30"/>
    <s v="Civil engineering"/>
    <x v="1"/>
    <x v="2"/>
  </r>
  <r>
    <x v="1"/>
    <x v="1"/>
    <n v="216305"/>
    <x v="171"/>
    <s v="Vysoké učení technické v Brně/Fakulta stavební"/>
    <n v="192009986"/>
    <s v="P"/>
    <x v="0"/>
    <s v="Ručka, Jan;Kovář, Jiří;Andrš, Ondřej"/>
    <s v="Způsob automatického proplachování tlakové kanalizace a systém k provádění tohoto způsobu"/>
    <x v="1"/>
    <x v="30"/>
    <s v="Civil engineering"/>
    <x v="1"/>
    <x v="2"/>
  </r>
  <r>
    <x v="1"/>
    <x v="1"/>
    <n v="216305"/>
    <x v="171"/>
    <s v="Vysoké učení technické v Brně/Fakulta stavební"/>
    <n v="192009989"/>
    <s v="F"/>
    <x v="0"/>
    <s v="Drochytka, Rostislav;Bydžovský, Jiří;Pumpr, Václav;Dohnálek, Pavel"/>
    <s v="Podlahový systém s adhezním můstkem a potěrem pro extrémní mechanické namáhání a chemickou resistenci"/>
    <x v="1"/>
    <x v="30"/>
    <s v="Civil engineering"/>
    <x v="1"/>
    <x v="2"/>
  </r>
  <r>
    <x v="1"/>
    <x v="1"/>
    <n v="216305"/>
    <x v="171"/>
    <s v="Vysoké učení technické v Brně/Fakulta stavební"/>
    <n v="192009990"/>
    <s v="F"/>
    <x v="0"/>
    <s v="Drochytka, Rostislav;Bydžovský, Jiří;Pumpr, Václav;Dohnálek, Pavel"/>
    <s v="Materiál pro ošetření povrchu podlah pro provozy s extrémním namáháním"/>
    <x v="1"/>
    <x v="30"/>
    <s v="Civil engineering"/>
    <x v="1"/>
    <x v="2"/>
  </r>
  <r>
    <x v="1"/>
    <x v="1"/>
    <n v="216305"/>
    <x v="171"/>
    <s v="Vysoké učení technické v Brně/Fakulta stavební"/>
    <n v="192009991"/>
    <s v="F"/>
    <x v="0"/>
    <s v="Drochytka, Rostislav;Bydžovský, Jiří;Pumpr, Václav;Dohnálek, Pavel"/>
    <s v="Podlahový systém pro extrémní mechanické namáhání a chemickou odolnost"/>
    <x v="1"/>
    <x v="30"/>
    <s v="Civil engineering"/>
    <x v="1"/>
    <x v="2"/>
  </r>
  <r>
    <x v="1"/>
    <x v="1"/>
    <n v="216305"/>
    <x v="171"/>
    <s v="Vysoké učení technické v Brně/Fakulta stavební"/>
    <n v="192009992"/>
    <s v="F"/>
    <x v="0"/>
    <s v="Drochytka, Rostislav;Melichar, Jindřich;Černý, Vít;Dvořáková, Michaela;Novák, Jaromír;Tupý, Michael"/>
    <s v="Termoizolační deska na cementové bázi"/>
    <x v="1"/>
    <x v="30"/>
    <s v="Civil engineering"/>
    <x v="1"/>
    <x v="2"/>
  </r>
  <r>
    <x v="1"/>
    <x v="1"/>
    <n v="216305"/>
    <x v="171"/>
    <s v="Vysoké učení technické v Brně/Fakulta stavební"/>
    <n v="192009994"/>
    <s v="N"/>
    <x v="1"/>
    <s v="Nekulová, Pavla;Dašková, Jaroslava;Nekula, Leoš"/>
    <s v="Metodika pro stanovení součinitele tření po ohlazení - asfaltové vozovky"/>
    <x v="1"/>
    <x v="30"/>
    <s v="Civil engineering"/>
    <x v="1"/>
    <x v="2"/>
  </r>
  <r>
    <x v="1"/>
    <x v="1"/>
    <n v="216305"/>
    <x v="171"/>
    <s v="Vysoké učení technické v Brně/Fakulta stavební"/>
    <n v="192009997"/>
    <s v="R"/>
    <x v="1"/>
    <s v="Podroužek, Jan;Teplý, Břetislav"/>
    <s v="MoKa - Modelování Karbonatace"/>
    <x v="1"/>
    <x v="30"/>
    <s v="Civil engineering"/>
    <x v="1"/>
    <x v="2"/>
  </r>
  <r>
    <x v="1"/>
    <x v="1"/>
    <n v="216305"/>
    <x v="171"/>
    <s v="Vysoké učení technické v Brně/Fakulta stavební"/>
    <n v="192009999"/>
    <s v="R"/>
    <x v="1"/>
    <s v="Apeltauer, Tomáš;Apeltauer, Jiří;Mishuk, Aliaksandra;Fečer, Tomáš;Plášek, Josef"/>
    <s v="Software FireDES"/>
    <x v="1"/>
    <x v="30"/>
    <s v="Civil engineering"/>
    <x v="1"/>
    <x v="2"/>
  </r>
  <r>
    <x v="1"/>
    <x v="1"/>
    <n v="216305"/>
    <x v="171"/>
    <s v="Vysoké učení technické v Brně/Fakulta stavební"/>
    <n v="192010000"/>
    <s v="G"/>
    <x v="0"/>
    <s v="Leiter, Augustin;Relich, David"/>
    <s v="Zařízení pro záznam počtu úderů AUTODYN"/>
    <x v="1"/>
    <x v="30"/>
    <s v="Civil engineering"/>
    <x v="1"/>
    <x v="2"/>
  </r>
  <r>
    <x v="1"/>
    <x v="1"/>
    <n v="216305"/>
    <x v="171"/>
    <s v="Vysoké učení technické v Brně/Fakulta stavební"/>
    <n v="192010001"/>
    <s v="N"/>
    <x v="1"/>
    <s v="Wald, František;Apeltauer, Tomáš;Cábová, Kamila;Okřinová, Petra;Bernas, Martin;Apeltauer, Jiří"/>
    <s v="Aplikace numerických modelů pro bezpečnou evakuaci vozidel při požárech v železničních tunelech"/>
    <x v="1"/>
    <x v="30"/>
    <s v="Civil engineering"/>
    <x v="1"/>
    <x v="2"/>
  </r>
  <r>
    <x v="1"/>
    <x v="1"/>
    <n v="216305"/>
    <x v="171"/>
    <s v="Vysoké učení technické v Brně/Fakulta stavební"/>
    <n v="192010003"/>
    <s v="G"/>
    <x v="1"/>
    <s v="Hodná, Jana;Hodul, Jakub;Drochytka, Rostislav;Vyhnánková, Michaela;Vyhnánek, Miroslav"/>
    <s v="Speciální ochranná povrchová vrstva pro hygienicky čisté provozy ECONOMY"/>
    <x v="1"/>
    <x v="30"/>
    <s v="Civil engineering"/>
    <x v="1"/>
    <x v="2"/>
  </r>
  <r>
    <x v="1"/>
    <x v="1"/>
    <n v="216305"/>
    <x v="171"/>
    <s v="Vysoké učení technické v Brně/Fakulta stavební"/>
    <n v="192010005"/>
    <s v="N"/>
    <x v="1"/>
    <s v="Drochytka, Rostislav;Bydžovský, Jiří;Černý, Vít;Dufka, Amos;Dvořáková, Michaela;Melichar, Jindřich"/>
    <s v="Metodika laboratorních zkoušek trvanlivosti podlahových systémů ve specifických agresivních prostředích"/>
    <x v="1"/>
    <x v="30"/>
    <s v="Civil engineering"/>
    <x v="1"/>
    <x v="2"/>
  </r>
  <r>
    <x v="1"/>
    <x v="1"/>
    <n v="216305"/>
    <x v="171"/>
    <s v="Vysoké učení technické v Brně/Fakulta stavební"/>
    <n v="192010009"/>
    <s v="Z"/>
    <x v="1"/>
    <s v="Zach, Jiří;Novák, Vítězslav;Horský, Antonín"/>
    <s v="Technologie výstavby konstrukcí pro záplavová pásma"/>
    <x v="1"/>
    <x v="30"/>
    <s v="Civil engineering"/>
    <x v="1"/>
    <x v="2"/>
  </r>
  <r>
    <x v="1"/>
    <x v="1"/>
    <n v="216305"/>
    <x v="171"/>
    <s v="Vysoké učení technické v Brně/Fakulta stavební"/>
    <n v="192010010"/>
    <s v="G"/>
    <x v="0"/>
    <s v="Girgle, František;Štěpánek, Petr;Kostiha, Vojtěch;Januš, Ondřej;Prokeš, Jan"/>
    <s v="Odolná výztuž se zlepšenými a garantovanými dlouhodobými mechanicko-fyzikálními parametry"/>
    <x v="1"/>
    <x v="30"/>
    <s v="Civil engineering"/>
    <x v="1"/>
    <x v="2"/>
  </r>
  <r>
    <x v="1"/>
    <x v="1"/>
    <n v="216305"/>
    <x v="171"/>
    <s v="Vysoké učení technické v Brně/Fakulta stavební"/>
    <n v="192010013"/>
    <s v="R"/>
    <x v="1"/>
    <s v="Miča, Lumír;Štefaňák, Jan;Štekbauer, Hynek"/>
    <s v="DYNASTAT"/>
    <x v="1"/>
    <x v="30"/>
    <s v="Civil engineering"/>
    <x v="1"/>
    <x v="2"/>
  </r>
  <r>
    <x v="1"/>
    <x v="1"/>
    <n v="216305"/>
    <x v="171"/>
    <s v="Vysoké učení technické v Brně/Fakulta stavební"/>
    <n v="192037498"/>
    <s v="P"/>
    <x v="0"/>
    <s v="Klusáček, Ladislav;Strnad, Jiří"/>
    <s v="Sedlo pro předpínání nosných prvků"/>
    <x v="1"/>
    <x v="30"/>
    <s v="Civil engineering"/>
    <x v="1"/>
    <x v="2"/>
  </r>
  <r>
    <x v="1"/>
    <x v="1"/>
    <n v="216305"/>
    <x v="171"/>
    <s v="Vysoké učení technické v Brně/Fakulta stavební"/>
    <n v="192037501"/>
    <s v="F"/>
    <x v="0"/>
    <s v="Rubina, Aleš;Rubinová, Olga;Blasinski, Petr;Cimbál, Bohumil;Kroupa, Pavel"/>
    <s v="Ventilační a vzduchotechnická zařízení, EcoCool – Design, systém uchycení zvlhčovacích rohoží"/>
    <x v="1"/>
    <x v="30"/>
    <s v="Civil engineering"/>
    <x v="1"/>
    <x v="2"/>
  </r>
  <r>
    <x v="1"/>
    <x v="1"/>
    <n v="216305"/>
    <x v="171"/>
    <s v="Vysoké učení technické v Brně/Fakulta stavební"/>
    <n v="192037506"/>
    <s v="F"/>
    <x v="0"/>
    <s v="Čekon, Miroslav;Slávik, Richard"/>
    <s v="Sestava pro stanovení propustnosti slunečního záření stavebních materiálů"/>
    <x v="1"/>
    <x v="30"/>
    <s v="Civil engineering"/>
    <x v="1"/>
    <x v="2"/>
  </r>
  <r>
    <x v="1"/>
    <x v="1"/>
    <n v="216305"/>
    <x v="171"/>
    <s v="Vysoké učení technické v Brně/Fakulta stavební"/>
    <n v="192037507"/>
    <s v="G"/>
    <x v="1"/>
    <s v="Žoužela, Michal;Šulc, Jan"/>
    <s v="Vodní dílo Orlík - fyzikální model nového bezpečnostního objektu"/>
    <x v="1"/>
    <x v="30"/>
    <s v="Construction engineering, Municipal and structural engineering"/>
    <x v="1"/>
    <x v="2"/>
  </r>
  <r>
    <x v="1"/>
    <x v="1"/>
    <n v="216305"/>
    <x v="171"/>
    <s v="Vysoké učení technické v Brně/Fakulta stavební"/>
    <n v="192037521"/>
    <s v="R"/>
    <x v="1"/>
    <s v="Frantík, Petr"/>
    <s v="RiNCySim"/>
    <x v="1"/>
    <x v="30"/>
    <s v="Construction engineering, Municipal and structural engineering"/>
    <x v="1"/>
    <x v="2"/>
  </r>
  <r>
    <x v="1"/>
    <x v="1"/>
    <n v="216305"/>
    <x v="171"/>
    <s v="Vysoké učení technické v Brně/Fakulta chemická"/>
    <n v="192040373"/>
    <s v="J"/>
    <x v="1"/>
    <s v="Márová, Ivana;Hároniková, Andrea"/>
    <s v="Monitoring of Growth and Production Characteristics of Red Yeasts Cultivated on Hydrothermally Pretreated_x000a_Lignocellulosic Pine Material"/>
    <x v="1"/>
    <x v="40"/>
    <s v="Bioproducts (products that are manufactured using biological material as feedstock) biomaterials, bioplastics, biofuels, bioderived bulk and fine chemicals, bio-derived novel materials"/>
    <x v="1"/>
    <x v="3"/>
  </r>
  <r>
    <x v="1"/>
    <x v="1"/>
    <n v="216305"/>
    <x v="171"/>
    <s v="Vysoké učení technické v Brně/Fakulta strojního inženýrství"/>
    <n v="192010118"/>
    <s v="P"/>
    <x v="0"/>
    <s v="Skryja, Pavel;Bělohradský, Petr;Hudák, Igor;Stehlík, Petr"/>
    <s v="Olejový hořák pro spalování obtížně spalitelných látek"/>
    <x v="1"/>
    <x v="28"/>
    <s v="Energy and fuels"/>
    <x v="1"/>
    <x v="1"/>
  </r>
  <r>
    <x v="1"/>
    <x v="1"/>
    <n v="216305"/>
    <x v="171"/>
    <s v="Vysoké učení technické v Brně/Fakulta elektrotechniky a komunikačních technologií"/>
    <n v="192038992"/>
    <s v="P"/>
    <x v="0"/>
    <s v="Topolánek, David;Toman, Petr;Orságová, Jaroslava"/>
    <s v="Evaluation method for determining of the probability of an asymmetrical fault location in a distribution network and a monitoring system for performing such method"/>
    <x v="1"/>
    <x v="28"/>
    <s v="Energy and fuels"/>
    <x v="1"/>
    <x v="2"/>
  </r>
  <r>
    <x v="1"/>
    <x v="1"/>
    <n v="216305"/>
    <x v="171"/>
    <s v="Vysoké učení technické v Brně/Fakulta chemická"/>
    <n v="192010332"/>
    <s v="G"/>
    <x v="0"/>
    <s v="Kotlík, Josef;Skolil, Jan;Mikšík, František"/>
    <s v="Teplonosná kapalina na bázi glycerolu a propan-1,3-diolu"/>
    <x v="1"/>
    <x v="28"/>
    <s v="Energy and fuels"/>
    <x v="1"/>
    <x v="2"/>
  </r>
  <r>
    <x v="1"/>
    <x v="1"/>
    <n v="216305"/>
    <x v="171"/>
    <s v="Vysoké učení technické v Brně/Fakulta strojního inženýrství"/>
    <n v="192038870"/>
    <s v="V"/>
    <x v="0"/>
    <s v="Jegla, Zdeněk;Kilkovský, Bohuslav;Turek, Vojtěch;Brummer, Vladimír"/>
    <s v="Technicko-ekonomické posouzení energeticky výhodné technologie pro sušení čistírenských kalů z ČOV"/>
    <x v="1"/>
    <x v="28"/>
    <s v="Energy and fuels"/>
    <x v="1"/>
    <x v="0"/>
  </r>
  <r>
    <x v="1"/>
    <x v="1"/>
    <n v="216305"/>
    <x v="171"/>
    <s v="Vysoké učení technické v Brně/Fakulta elektrotechniky a komunikačních technologií"/>
    <n v="191900623"/>
    <s v="C"/>
    <x v="1"/>
    <s v="Mekyska, Jiří;Smékal, Zdeněk;Galáž, Zoltán;Mžourek, Zdeněk;Rektorová, Irena;Faúndez Zanuy, Marcos;Lopez-de-Ipina, Karmele"/>
    <s v="Perceptual Features as Markers of Parkinson’s Disease: The Issue of Clinical Interpretability"/>
    <x v="1"/>
    <x v="41"/>
    <s v="Medical engineering"/>
    <x v="1"/>
    <x v="2"/>
  </r>
  <r>
    <x v="1"/>
    <x v="1"/>
    <n v="216305"/>
    <x v="171"/>
    <s v="Vysoké učení technické v Brně/Fakulta elektrotechniky a komunikačních technologií"/>
    <n v="191947785"/>
    <s v="J"/>
    <x v="1"/>
    <s v="Liberdová, Ivana;Kolář, Radim"/>
    <s v="Image Quality Assessment of ophthalmologic videosequences using phase correlation"/>
    <x v="1"/>
    <x v="41"/>
    <s v="Medical engineering"/>
    <x v="1"/>
    <x v="0"/>
  </r>
  <r>
    <x v="1"/>
    <x v="1"/>
    <n v="216305"/>
    <x v="171"/>
    <s v="Vysoké učení technické v Brně/Fakulta elektrotechniky a komunikačních technologií"/>
    <n v="191857941"/>
    <s v="J"/>
    <x v="1"/>
    <s v="Červinková, Ivana;Walek, Petr;Jíra, Igor;Skotáková, Jarmila;Šenkyřík, Jan;Ouředníček, Petr;Jan, Jiří"/>
    <s v="Possibilities of Reducing Radiation Dose in Computed Tomography Examinations in Various Age Groups Using an Iterative Model-Based Reconstruction Technique"/>
    <x v="1"/>
    <x v="41"/>
    <s v="Medical engineering"/>
    <x v="1"/>
    <x v="3"/>
  </r>
  <r>
    <x v="1"/>
    <x v="1"/>
    <n v="216305"/>
    <x v="171"/>
    <s v="Vysoké učení technické v Brně/Fakulta elektrotechniky a komunikačních technologií"/>
    <n v="191900614"/>
    <s v="R"/>
    <x v="1"/>
    <s v="Galáž, Zoltán;Mekyska, Jiří;Smékal, Zdeněk"/>
    <s v="Software pro kvantifikaci dyzartrické řeči"/>
    <x v="1"/>
    <x v="41"/>
    <s v="Medical engineering"/>
    <x v="1"/>
    <x v="3"/>
  </r>
  <r>
    <x v="1"/>
    <x v="1"/>
    <n v="216305"/>
    <x v="171"/>
    <s v="Vysoké učení technické v Brně/Fakulta elektrotechniky a komunikačních technologií"/>
    <n v="191947550"/>
    <s v="J"/>
    <x v="1"/>
    <s v="Králík, Martin;Ronzhina, Marina;Bělehrad, Miloš"/>
    <s v="Klasifikace spánkových fází pomocí PSG dat"/>
    <x v="1"/>
    <x v="41"/>
    <s v="Medical engineering"/>
    <x v="1"/>
    <x v="3"/>
  </r>
  <r>
    <x v="1"/>
    <x v="1"/>
    <n v="216305"/>
    <x v="171"/>
    <s v="Vysoké učení technické v Brně/Fakulta elektrotechniky a komunikačních technologií"/>
    <n v="191947601"/>
    <s v="O"/>
    <x v="1"/>
    <s v="Labounek, René;Mikl, Michal;Jan, Jiří;Valla, Radek;Baštinec, Jaromír;Lenglet, Christophe"/>
    <s v="Effects of axonal spatial distribution and diameter on diffusion MR simulations"/>
    <x v="1"/>
    <x v="41"/>
    <s v="Medical engineering"/>
    <x v="1"/>
    <x v="3"/>
  </r>
  <r>
    <x v="1"/>
    <x v="1"/>
    <n v="216305"/>
    <x v="171"/>
    <s v="Vysoké učení technické v Brně/Fakulta stavební"/>
    <n v="191945714"/>
    <s v="C"/>
    <x v="1"/>
    <s v="Nečasová, Barbora;Liška, Pavel;Šlanhof, Jiří"/>
    <s v="Research summary: Analysis of selected adhesive systems intended for facade bonding"/>
    <x v="1"/>
    <x v="34"/>
    <s v="Coating and films"/>
    <x v="1"/>
    <x v="3"/>
  </r>
  <r>
    <x v="1"/>
    <x v="1"/>
    <n v="216305"/>
    <x v="171"/>
    <s v="Vysoké učení technické v Brně/Fakulta stavební"/>
    <n v="191945715"/>
    <s v="C"/>
    <x v="1"/>
    <s v="Liška, Pavel;Nečasová, Barbora;Šlanhof, Jiří"/>
    <s v="Evaluating adhesion of weatherproofing sealant joints: Price vs. quality"/>
    <x v="1"/>
    <x v="34"/>
    <s v="Materials engineering"/>
    <x v="1"/>
    <x v="3"/>
  </r>
  <r>
    <x v="1"/>
    <x v="1"/>
    <n v="216305"/>
    <x v="171"/>
    <s v="Vysoké učení technické v Brně/Fakulta strojního inženýrství"/>
    <n v="191946694"/>
    <s v="C"/>
    <x v="1"/>
    <s v="Píška, Miroslav;Trubačová, Pavlína;Horníková, Jana;Šandera, Pavel;Boivie, Klas"/>
    <s v="A Study of Selective Laser Melting Technology on the Ultra-High Strength Tool Steel Use—Quality, Mechanical Properties and Fatigue"/>
    <x v="1"/>
    <x v="34"/>
    <s v="Materials engineering"/>
    <x v="1"/>
    <x v="3"/>
  </r>
  <r>
    <x v="1"/>
    <x v="1"/>
    <n v="216305"/>
    <x v="171"/>
    <s v="Vysoké učení technické v Brně/Fakulta strojního inženýrství"/>
    <n v="192038460"/>
    <s v="J"/>
    <x v="0"/>
    <s v="Jan, Vít;Čupera, Jan;Šohaj, Pavel;Havlík, Petr"/>
    <s v="Microstructure Evaluation of Heterogeneous Electron Beam Weld between Stabilised Austenitic and ODS Ferritic Steel"/>
    <x v="1"/>
    <x v="34"/>
    <s v="Paper and wood"/>
    <x v="1"/>
    <x v="3"/>
  </r>
  <r>
    <x v="1"/>
    <x v="1"/>
    <n v="216305"/>
    <x v="171"/>
    <s v="Vysoké učení technické v Brně/Fakulta strojního inženýrství"/>
    <n v="192038493"/>
    <s v="J"/>
    <x v="0"/>
    <s v="Hanusová, Petra;Dlouhý, Ivo"/>
    <s v="Reactions in Ternary System Al-B2O3-C during Mechanical Alloying"/>
    <x v="1"/>
    <x v="34"/>
    <s v="Composites (including laminates, reinforced plastics, cermets, combined natural and synthetic fibre fabrics; filled composites)"/>
    <x v="1"/>
    <x v="3"/>
  </r>
  <r>
    <x v="1"/>
    <x v="1"/>
    <n v="216305"/>
    <x v="171"/>
    <s v="Vysoké učení technické v Brně/Fakulta strojního inženýrství"/>
    <n v="192038556"/>
    <s v="J"/>
    <x v="0"/>
    <s v="Štětina, Josef;Kavička, František;Katolický, Jaroslav;Mauder, Tomáš;Klimeš, Lubomír"/>
    <s v="Dynamic On-line Model of Temperature Field for Continuous Steel Billet Casting and its Integration into the Control System of the Caster"/>
    <x v="1"/>
    <x v="34"/>
    <s v="Materials engineering"/>
    <x v="1"/>
    <x v="3"/>
  </r>
  <r>
    <x v="1"/>
    <x v="1"/>
    <n v="216305"/>
    <x v="171"/>
    <s v="Vysoké učení technické v Brně/Fakulta strojního inženýrství"/>
    <n v="192010139"/>
    <s v="G"/>
    <x v="1"/>
    <s v="Hinner, Zdeněk;Kučera, Pavel;Píštěk, Václav"/>
    <s v="WP17M05: Prototyp nákladního vozidla obsahující podvozek s inteligentním řízením toku krouticího momentu"/>
    <x v="1"/>
    <x v="29"/>
    <s v="Automation and control systems"/>
    <x v="1"/>
    <x v="2"/>
  </r>
  <r>
    <x v="1"/>
    <x v="1"/>
    <n v="216305"/>
    <x v="171"/>
    <s v="Vysoké učení technické v Brně/Fakulta elektrotechniky a komunikačních technologií"/>
    <n v="191935252"/>
    <s v="G"/>
    <x v="1"/>
    <s v="Burget, Radim;Kováč, Dominik;Hošek, Jiří"/>
    <s v="Prototyp systému pro zpracování meteorologických pozorování získaných z letadel"/>
    <x v="1"/>
    <x v="29"/>
    <s v="Communication engineering and systems"/>
    <x v="1"/>
    <x v="0"/>
  </r>
  <r>
    <x v="1"/>
    <x v="1"/>
    <n v="216305"/>
    <x v="171"/>
    <s v="Vysoké učení technické v Brně/Fakulta elektrotechniky a komunikačních technologií"/>
    <n v="191935258"/>
    <s v="R"/>
    <x v="1"/>
    <s v="Blaha, Petr;Václavek, Pavel"/>
    <s v="Algoritmy pro zpřesnění měřených dat z GMR absolutního snímače polohy"/>
    <x v="1"/>
    <x v="29"/>
    <s v="Automation and control systems"/>
    <x v="1"/>
    <x v="0"/>
  </r>
  <r>
    <x v="1"/>
    <x v="1"/>
    <n v="216305"/>
    <x v="171"/>
    <s v="Vysoké učení technické v Brně/Fakulta elektrotechniky a komunikačních technologií"/>
    <n v="191947093"/>
    <s v="P"/>
    <x v="1"/>
    <s v="Patočka, Miroslav;Cipín, Radoslav"/>
    <s v="Rozložení vodičů ve statorovém/rotorovém vinutí trojfázových střídavých točivých strojů."/>
    <x v="1"/>
    <x v="29"/>
    <s v="Electrical and electronic engineering"/>
    <x v="1"/>
    <x v="0"/>
  </r>
  <r>
    <x v="1"/>
    <x v="1"/>
    <n v="216305"/>
    <x v="171"/>
    <s v="Vysoké učení technické v Brně/Fakulta elektrotechniky a komunikačních technologií"/>
    <n v="191947095"/>
    <s v="P"/>
    <x v="1"/>
    <s v="Novotný, Vít;Krkoš, Radko"/>
    <s v="Zařízení pro generování periodicky se opakujících sledů optických pulzů a metoda detekce nehomogenit či časově proměnných dějů v optických trasách a jejich okolí využívající uvedeného zařízení"/>
    <x v="1"/>
    <x v="29"/>
    <s v="Electrical and electronic engineering"/>
    <x v="1"/>
    <x v="0"/>
  </r>
  <r>
    <x v="1"/>
    <x v="1"/>
    <n v="216305"/>
    <x v="171"/>
    <s v="Vysoké učení technické v Brně/Fakulta elektrotechniky a komunikačních technologií"/>
    <n v="191947097"/>
    <s v="P"/>
    <x v="1"/>
    <s v="Mikulášek, Tomáš;Láčík, Jaroslav;Procházka, Petr"/>
    <s v="Nízkoprofilová reflektorová anténa typu Cassegrain"/>
    <x v="1"/>
    <x v="29"/>
    <s v="Electrical and electronic engineering"/>
    <x v="1"/>
    <x v="0"/>
  </r>
  <r>
    <x v="1"/>
    <x v="1"/>
    <n v="216305"/>
    <x v="171"/>
    <s v="Vysoké učení technické v Brně/Fakulta elektrotechniky a komunikačních technologií"/>
    <n v="191947133"/>
    <s v="G"/>
    <x v="1"/>
    <s v="Strachala, Dávid;Hylský, Josef;Kadlec, Michal"/>
    <s v="Perovskitový fotovoltaický článek"/>
    <x v="1"/>
    <x v="29"/>
    <s v="Electrical and electronic engineering"/>
    <x v="1"/>
    <x v="0"/>
  </r>
  <r>
    <x v="1"/>
    <x v="1"/>
    <n v="216305"/>
    <x v="171"/>
    <s v="Vysoké učení technické v Brně/Fakulta elektrotechniky a komunikačních technologií"/>
    <n v="192000266"/>
    <s v="P"/>
    <x v="0"/>
    <s v="Khateb, Fabian;Kulej, Tomasz;Vlassis, Spyridon"/>
    <s v="Podprahový bulk-driven kruhový zesilovač pro aplikace s nízkým napájecím napětím"/>
    <x v="1"/>
    <x v="29"/>
    <s v="Electrical and electronic engineering"/>
    <x v="1"/>
    <x v="0"/>
  </r>
  <r>
    <x v="1"/>
    <x v="1"/>
    <n v="216305"/>
    <x v="171"/>
    <s v="Vysoké učení technické v Brně/Fakulta elektrotechniky a komunikačních technologií"/>
    <n v="192010252"/>
    <s v="F"/>
    <x v="1"/>
    <s v="Martiš, Jan;Vorel, Pavel;Procházka, Petr;Pazdera, Ivo"/>
    <s v="Jednospínačový měnič s transformátorem s eliminací vlivu rozptylové indukčnosti"/>
    <x v="1"/>
    <x v="29"/>
    <s v="Electrical and electronic engineering"/>
    <x v="1"/>
    <x v="0"/>
  </r>
  <r>
    <x v="1"/>
    <x v="1"/>
    <n v="216305"/>
    <x v="171"/>
    <s v="Vysoké učení technické v Brně/Fakulta elektrotechniky a komunikačních technologií"/>
    <n v="192010257"/>
    <s v="G"/>
    <x v="0"/>
    <s v="Kolka, Zdeněk;Wilfert, Otakar;Biolková, Viera;Dobesch, Aleš;Barcík, Peter;Novák, Marek"/>
    <s v="Vnější jednotka fotonického bezvláknového spoje"/>
    <x v="1"/>
    <x v="29"/>
    <s v="Electrical and electronic engineering"/>
    <x v="1"/>
    <x v="0"/>
  </r>
  <r>
    <x v="1"/>
    <x v="1"/>
    <n v="216305"/>
    <x v="171"/>
    <s v="Vysoké učení technické v Brně/Fakulta elektrotechniky a komunikačních technologií"/>
    <n v="192010262"/>
    <s v="G"/>
    <x v="0"/>
    <s v="Honec, Peter;Janáková, Ilona"/>
    <s v="Model třídiče plastových pelet s pásovým dopravníkem a line-scan kamerou pro detekci a selekci vadných pelet"/>
    <x v="1"/>
    <x v="29"/>
    <s v="Electrical and electronic engineering"/>
    <x v="1"/>
    <x v="0"/>
  </r>
  <r>
    <x v="1"/>
    <x v="1"/>
    <n v="216305"/>
    <x v="171"/>
    <s v="Vysoké učení technické v Brně/Fakulta elektrotechniky a komunikačních technologií"/>
    <n v="192010266"/>
    <s v="G"/>
    <x v="0"/>
    <s v="Procházka, Petr;Pazdera, Ivo;Ondrůšek, Čestmír"/>
    <s v="Frekvenční měnič pro asynchronní motor 6kW/ 120 000 r.p.m."/>
    <x v="1"/>
    <x v="29"/>
    <s v="Electrical and electronic engineering"/>
    <x v="1"/>
    <x v="0"/>
  </r>
  <r>
    <x v="1"/>
    <x v="1"/>
    <n v="216305"/>
    <x v="171"/>
    <s v="Vysoké učení technické v Brně/Fakulta elektrotechniky a komunikačních technologií"/>
    <n v="192038995"/>
    <s v="P"/>
    <x v="0"/>
    <s v="Říha, Kamil;Přinosil, Jiří;Vrba, Kamil;Malach, Tobiáš;Malach, Jindřich"/>
    <s v="Způsob detekce pokusů o neoprávněný průchod do chráněných prostor"/>
    <x v="1"/>
    <x v="29"/>
    <s v="Electrical and electronic engineering"/>
    <x v="1"/>
    <x v="0"/>
  </r>
  <r>
    <x v="1"/>
    <x v="1"/>
    <n v="216305"/>
    <x v="171"/>
    <s v="Vysoké učení technické v Brně/Fakulta elektrotechniky a komunikačních technologií"/>
    <n v="192039025"/>
    <s v="G"/>
    <x v="0"/>
    <s v="Povalač, Aleš;Kubíček, Michal;Dřínovský, Jiří"/>
    <s v="Škoda Dummy Radio třetí generace"/>
    <x v="1"/>
    <x v="29"/>
    <s v="Electrical and electronic engineering"/>
    <x v="1"/>
    <x v="0"/>
  </r>
  <r>
    <x v="1"/>
    <x v="1"/>
    <n v="216305"/>
    <x v="171"/>
    <s v="Vysoké učení technické v Brně/Fakulta elektrotechniky a komunikačních technologií"/>
    <n v="192039026"/>
    <s v="G"/>
    <x v="0"/>
    <s v="Urbanec, Tomáš;Povalač, Aleš"/>
    <s v="Transpondér pro experimentální družici Psat-2"/>
    <x v="1"/>
    <x v="29"/>
    <s v="Electrical and electronic engineering"/>
    <x v="1"/>
    <x v="0"/>
  </r>
  <r>
    <x v="1"/>
    <x v="1"/>
    <n v="216305"/>
    <x v="171"/>
    <s v="Vysoké učení technické v Brně/Fakulta elektrotechniky a komunikačních technologií"/>
    <n v="192039028"/>
    <s v="G"/>
    <x v="0"/>
    <s v="Urbanec, Tomáš;Povalač, Aleš"/>
    <s v="Kamera pro experimentální družici Psat-2"/>
    <x v="1"/>
    <x v="29"/>
    <s v="Electrical and electronic engineering"/>
    <x v="1"/>
    <x v="0"/>
  </r>
  <r>
    <x v="1"/>
    <x v="1"/>
    <n v="216305"/>
    <x v="171"/>
    <s v="Vysoké učení technické v Brně/Fakulta elektrotechniky a komunikačních technologií"/>
    <n v="192039029"/>
    <s v="G"/>
    <x v="0"/>
    <s v="Povalač, Aleš;Kubíček, Michal;Dřínovský, Jiří"/>
    <s v="Škoda CAN controller"/>
    <x v="1"/>
    <x v="29"/>
    <s v="Electrical and electronic engineering"/>
    <x v="1"/>
    <x v="0"/>
  </r>
  <r>
    <x v="1"/>
    <x v="1"/>
    <n v="216305"/>
    <x v="171"/>
    <s v="Vysoké učení technické v Brně/Fakulta elektrotechniky a komunikačních technologií"/>
    <n v="192039038"/>
    <s v="G"/>
    <x v="0"/>
    <s v="Hanák, Pavel"/>
    <s v="Snímková databáze PZT rezonátorů pro Tesla Stropkov"/>
    <x v="1"/>
    <x v="29"/>
    <s v="Electrical and electronic engineering"/>
    <x v="1"/>
    <x v="0"/>
  </r>
  <r>
    <x v="1"/>
    <x v="1"/>
    <n v="216305"/>
    <x v="171"/>
    <s v="Vysoké učení technické v Brně/Fakulta elektrotechniky a komunikačních technologií"/>
    <n v="192039046"/>
    <s v="G"/>
    <x v="0"/>
    <s v="Štůsek, Martin;Pokorný, Jiří;Mašek, Pavel;Hošek, Jiří;Mlýnek, Petr"/>
    <s v="Komunikační zařízení pro přenos M2M dat v rámci platformy Internetu věcí využívající technologii NB-IoT"/>
    <x v="1"/>
    <x v="29"/>
    <s v="Electrical and electronic engineering"/>
    <x v="1"/>
    <x v="0"/>
  </r>
  <r>
    <x v="1"/>
    <x v="1"/>
    <n v="216305"/>
    <x v="171"/>
    <s v="Vysoké učení technické v Brně/Fakulta elektrotechniky a komunikačních technologií"/>
    <n v="192039055"/>
    <s v="G"/>
    <x v="0"/>
    <s v="Macků, Robert;Škarvada, Pavel;Holcman, Vladimír;Sedlák, Petr"/>
    <s v="Komora lokalizátoru feromagnetických inkluzí"/>
    <x v="1"/>
    <x v="29"/>
    <s v="Electrical and electronic engineering"/>
    <x v="1"/>
    <x v="0"/>
  </r>
  <r>
    <x v="1"/>
    <x v="1"/>
    <n v="216305"/>
    <x v="171"/>
    <s v="Vysoké učení technické v Brně/Fakulta elektrotechniky a komunikačních technologií"/>
    <n v="192039058"/>
    <s v="G"/>
    <x v="0"/>
    <s v="Macků, Robert;Škarvada, Pavel;Holcman, Vladimír;Trčka, Tomáš;Škvarenina, Ľubomír"/>
    <s v="Systém pro měření anomálních proudů"/>
    <x v="1"/>
    <x v="29"/>
    <s v="Electrical and electronic engineering"/>
    <x v="1"/>
    <x v="0"/>
  </r>
  <r>
    <x v="1"/>
    <x v="1"/>
    <n v="216305"/>
    <x v="171"/>
    <s v="Vysoké učení technické v Brně/Fakulta elektrotechniky a komunikačních technologií"/>
    <n v="192039064"/>
    <s v="G"/>
    <x v="0"/>
    <s v="Sekora, Jiří;Nečasová, Barbora;Skopalík, Josef"/>
    <s v="Měření koncentrace kyslíku in vitro buněčných kultur"/>
    <x v="1"/>
    <x v="29"/>
    <s v="Electrical and electronic engineering"/>
    <x v="1"/>
    <x v="0"/>
  </r>
  <r>
    <x v="1"/>
    <x v="1"/>
    <n v="216305"/>
    <x v="171"/>
    <s v="Vysoké učení technické v Brně/Fakulta elektrotechniky a komunikačních technologií"/>
    <n v="192039823"/>
    <s v="B"/>
    <x v="1"/>
    <s v="Szendiuch, Ivan"/>
    <s v="Kontaktování polovodičových čipů"/>
    <x v="1"/>
    <x v="29"/>
    <s v="Electrical and electronic engineering"/>
    <x v="1"/>
    <x v="0"/>
  </r>
  <r>
    <x v="1"/>
    <x v="1"/>
    <n v="216305"/>
    <x v="171"/>
    <s v="Vysoké učení technické v Brně/Fakulta informačních technologií"/>
    <n v="191948054"/>
    <s v="R"/>
    <x v="1"/>
    <s v="Bloudíček, Jan;Rek, Vít;Veselý, Vladimír"/>
    <s v="ANSAINET - EIGRP Extension"/>
    <x v="1"/>
    <x v="29"/>
    <s v="Communication engineering and systems"/>
    <x v="1"/>
    <x v="0"/>
  </r>
  <r>
    <x v="1"/>
    <x v="1"/>
    <n v="216305"/>
    <x v="171"/>
    <s v="Vysoké učení technické v Brně/Fakulta informačních technologií"/>
    <n v="192039977"/>
    <s v="R"/>
    <x v="0"/>
    <s v="Očenáš, Martin;Drozda, Tomáš;Veselý, Vladimír"/>
    <s v="Cryptocurrency Analyzer"/>
    <x v="1"/>
    <x v="29"/>
    <s v="Computer hardware and_x000a_architecture"/>
    <x v="1"/>
    <x v="0"/>
  </r>
  <r>
    <x v="1"/>
    <x v="1"/>
    <n v="216305"/>
    <x v="171"/>
    <s v="Vysoké učení technické v Brně/Fakulta informačních technologií"/>
    <n v="192046570"/>
    <s v="G"/>
    <x v="0"/>
    <s v="Goldmann, Tomáš;Dvořák, Michal;Spurný, Martin;Drahanský, Martin"/>
    <s v="Snímací zařízení pro krátké střelné zbraně"/>
    <x v="1"/>
    <x v="29"/>
    <s v="Computer hardware and_x000a_architecture"/>
    <x v="1"/>
    <x v="0"/>
  </r>
  <r>
    <x v="1"/>
    <x v="1"/>
    <n v="216305"/>
    <x v="171"/>
    <s v="Vysoké učení technické v Brně/Fakulta strojního inženýrství"/>
    <n v="192038553"/>
    <s v="J"/>
    <x v="1"/>
    <s v="Šubrt, Kamil;Houška, Pavel;Knoflíček, Radek"/>
    <s v="Model of Energetic Efficient Redundant Actuation"/>
    <x v="1"/>
    <x v="29"/>
    <s v="Electrical and electronic engineering"/>
    <x v="1"/>
    <x v="0"/>
  </r>
  <r>
    <x v="1"/>
    <x v="1"/>
    <n v="216305"/>
    <x v="171"/>
    <s v="Vysoké učení technické v Brně/Fakulta strojního inženýrství"/>
    <n v="192038897"/>
    <s v="V"/>
    <x v="0"/>
    <s v="Grepl, Robert"/>
    <s v="Vývoj a realizace zakázkového řidicího systému"/>
    <x v="1"/>
    <x v="29"/>
    <s v="Automation and control systems"/>
    <x v="1"/>
    <x v="0"/>
  </r>
  <r>
    <x v="1"/>
    <x v="1"/>
    <n v="216305"/>
    <x v="171"/>
    <s v="Vysoké učení technické v Brně/Fakulta elektrotechniky a komunikačních technologií"/>
    <n v="191857875"/>
    <s v="G"/>
    <x v="1"/>
    <s v="Kasal, Miroslav;Záplata, Filip"/>
    <s v="Prototyp budiče elektrooptického modulátoru"/>
    <x v="1"/>
    <x v="29"/>
    <s v="Electrical and electronic engineering"/>
    <x v="1"/>
    <x v="3"/>
  </r>
  <r>
    <x v="1"/>
    <x v="1"/>
    <n v="216305"/>
    <x v="171"/>
    <s v="Vysoké učení technické v Brně/Fakulta elektrotechniky a komunikačních technologií"/>
    <n v="191857885"/>
    <s v="R"/>
    <x v="1"/>
    <s v="Burget, Radim;Povoda, Lukáš;Rajnoha, Martin;Uher, Václav;Mašek, Jan;Harár, Pavol"/>
    <s v="Prediction of energy consumption based on thermostat modelling"/>
    <x v="1"/>
    <x v="29"/>
    <s v="Automation and control systems"/>
    <x v="1"/>
    <x v="3"/>
  </r>
  <r>
    <x v="1"/>
    <x v="1"/>
    <n v="216305"/>
    <x v="171"/>
    <s v="Vysoké učení technické v Brně/Fakulta elektrotechniky a komunikačních technologií"/>
    <n v="191891863"/>
    <s v="G"/>
    <x v="1"/>
    <s v="Šotner, Roman;Jeřábek, Jan;Prokop, Roman;Kledrowetz, Vilém"/>
    <s v="Experimentální prototyp CMOS napěťového součtově rozdílového sledovače (I3T25)"/>
    <x v="1"/>
    <x v="29"/>
    <s v="Electrical and electronic engineering"/>
    <x v="1"/>
    <x v="3"/>
  </r>
  <r>
    <x v="1"/>
    <x v="1"/>
    <n v="216305"/>
    <x v="171"/>
    <s v="Vysoké učení technické v Brně/Fakulta elektrotechniky a komunikačních technologií"/>
    <n v="191891864"/>
    <s v="G"/>
    <x v="1"/>
    <s v="Petržela, Jiří;Kaller, Ondřej;Götthans, Tomáš"/>
    <s v="Chaotic oscillator based on new mathematical model of dynamical system with hyperbolic equilibrium"/>
    <x v="1"/>
    <x v="29"/>
    <s v="Electrical and electronic engineering"/>
    <x v="1"/>
    <x v="3"/>
  </r>
  <r>
    <x v="1"/>
    <x v="1"/>
    <n v="216305"/>
    <x v="171"/>
    <s v="Vysoké učení technické v Brně/Fakulta elektrotechniky a komunikačních technologií"/>
    <n v="191891946"/>
    <s v="A"/>
    <x v="1"/>
    <s v="Daňková, Marie;Rajmic, Pavel"/>
    <s v="Debiasing incorporated into reconstruction of low-rank modelled dynamic MRI data"/>
    <x v="1"/>
    <x v="29"/>
    <s v="Electrical and electronic engineering"/>
    <x v="1"/>
    <x v="3"/>
  </r>
  <r>
    <x v="1"/>
    <x v="1"/>
    <n v="216305"/>
    <x v="171"/>
    <s v="Vysoké učení technické v Brně/Fakulta elektrotechniky a komunikačních technologií"/>
    <n v="191891950"/>
    <s v="J"/>
    <x v="1"/>
    <s v="Kolářová, Edita;Brančík, Lubomír"/>
    <s v="Comparing white noise and colored noise effects on RLCG electrical circuits"/>
    <x v="1"/>
    <x v="29"/>
    <s v="Electrical and electronic engineering"/>
    <x v="1"/>
    <x v="3"/>
  </r>
  <r>
    <x v="1"/>
    <x v="1"/>
    <n v="216305"/>
    <x v="171"/>
    <s v="Vysoké učení technické v Brně/Fakulta elektrotechniky a komunikačních technologií"/>
    <n v="191935250"/>
    <s v="G"/>
    <x v="1"/>
    <s v="Přinosil, Jiří;Koutný, Martin"/>
    <s v="Elektronická čtečka jízdních dokladů"/>
    <x v="1"/>
    <x v="29"/>
    <s v="Automation and control systems"/>
    <x v="1"/>
    <x v="3"/>
  </r>
  <r>
    <x v="1"/>
    <x v="1"/>
    <n v="216305"/>
    <x v="171"/>
    <s v="Vysoké učení technické v Brně/Fakulta elektrotechniky a komunikačních technologií"/>
    <n v="191935251"/>
    <s v="G"/>
    <x v="1"/>
    <s v="Urbanec, Tomáš;Povalač, Aleš;Fišer, Jan;Fojtlín, Miloš"/>
    <s v="Systém pro měření ekvivalentní teploty ve voze"/>
    <x v="1"/>
    <x v="29"/>
    <s v="Electrical and electronic engineering"/>
    <x v="1"/>
    <x v="3"/>
  </r>
  <r>
    <x v="1"/>
    <x v="1"/>
    <n v="216305"/>
    <x v="171"/>
    <s v="Vysoké učení technické v Brně/Fakulta elektrotechniky a komunikačních technologií"/>
    <n v="191935259"/>
    <s v="G"/>
    <x v="1"/>
    <s v="Kolka, Zdeněk;Biolková, Viera;Wilfert, Otakar;Dobesch, Aleš;Barcík, Peter;Novák, Marek"/>
    <s v="Vnitřní jednotka fotonického bezvláknového spoje"/>
    <x v="1"/>
    <x v="29"/>
    <s v="Electrical and electronic engineering"/>
    <x v="1"/>
    <x v="3"/>
  </r>
  <r>
    <x v="1"/>
    <x v="1"/>
    <n v="216305"/>
    <x v="171"/>
    <s v="Vysoké učení technické v Brně/Fakulta elektrotechniky a komunikačních technologií"/>
    <n v="191947086"/>
    <s v="P"/>
    <x v="1"/>
    <s v="Fiala, Pavel;Hobst, Leonard;Friedl, Martin;Komárková, Tereza"/>
    <s v="ZPŮSOB PRO VYHODNOCENÍ ROZLOŽENÍ A ORIENTACE FEROMAGNETICKÝCH ELEKTRICKY VODIVÝCH VLÁKEN V KOMPOZITNÍM MATERIÁLU A DETEKČNÍ ZAŘÍZENÍ K JEHO PROVÁDĚNÍ"/>
    <x v="1"/>
    <x v="29"/>
    <s v="Electrical and electronic engineering"/>
    <x v="1"/>
    <x v="3"/>
  </r>
  <r>
    <x v="1"/>
    <x v="1"/>
    <n v="216305"/>
    <x v="171"/>
    <s v="Vysoké učení technické v Brně/Fakulta elektrotechniky a komunikačních technologií"/>
    <n v="191947090"/>
    <s v="P"/>
    <x v="1"/>
    <s v="Macků, Robert;Majzner, Jiří;Šicner, Jiří;Škarvada, Pavel;Grmela, Lubomír"/>
    <s v="Nedestruktivní indikátor lokálních podpovrchových nehomogenit"/>
    <x v="1"/>
    <x v="29"/>
    <s v="Electrical and electronic engineering"/>
    <x v="1"/>
    <x v="3"/>
  </r>
  <r>
    <x v="1"/>
    <x v="1"/>
    <n v="216305"/>
    <x v="171"/>
    <s v="Vysoké učení technické v Brně/Fakulta elektrotechniky a komunikačních technologií"/>
    <n v="191947096"/>
    <s v="P"/>
    <x v="1"/>
    <s v="Říha, Kamil;Krajsa, Ondřej;Švec, David;Kubista, Mikael"/>
    <s v="Způsob optické kontroly manuálního zavádění pipetovaného materiálu"/>
    <x v="1"/>
    <x v="29"/>
    <s v="Automation and control systems"/>
    <x v="1"/>
    <x v="3"/>
  </r>
  <r>
    <x v="1"/>
    <x v="1"/>
    <n v="216305"/>
    <x v="171"/>
    <s v="Vysoké učení technické v Brně/Fakulta elektrotechniky a komunikačních technologií"/>
    <n v="191947121"/>
    <s v="R"/>
    <x v="1"/>
    <s v="Horák, Karel"/>
    <s v="Colour Analyser in Augmented Reality by Wuzix 920 AR Stereo Glasses"/>
    <x v="1"/>
    <x v="29"/>
    <s v="Electrical and electronic engineering"/>
    <x v="1"/>
    <x v="3"/>
  </r>
  <r>
    <x v="1"/>
    <x v="1"/>
    <n v="216305"/>
    <x v="171"/>
    <s v="Vysoké učení technické v Brně/Fakulta elektrotechniky a komunikačních technologií"/>
    <n v="191947122"/>
    <s v="G"/>
    <x v="1"/>
    <s v="Horák, Karel"/>
    <s v="Platform of 5 DoF Robotic Arm for Visual Sensing"/>
    <x v="1"/>
    <x v="29"/>
    <s v="Robotics and automatic control"/>
    <x v="1"/>
    <x v="3"/>
  </r>
  <r>
    <x v="1"/>
    <x v="1"/>
    <n v="216305"/>
    <x v="171"/>
    <s v="Vysoké učení technické v Brně/Fakulta elektrotechniky a komunikačních technologií"/>
    <n v="191947124"/>
    <s v="R"/>
    <x v="1"/>
    <s v="Galáž, Zoltán;Mekyska, Jiří;Smékal, Zdeněk"/>
    <s v="Software pro permutační test"/>
    <x v="1"/>
    <x v="29"/>
    <s v="Automation and control systems"/>
    <x v="1"/>
    <x v="3"/>
  </r>
  <r>
    <x v="1"/>
    <x v="1"/>
    <n v="216305"/>
    <x v="171"/>
    <s v="Vysoké učení technické v Brně/Fakulta elektrotechniky a komunikačních technologií"/>
    <n v="191947136"/>
    <s v="R"/>
    <x v="1"/>
    <s v="Přinosil, Jiří"/>
    <s v="De-identifikace osob v obrazovém signálu na základě primárních a sekundárních biometrických i nebiometrických znaků"/>
    <x v="1"/>
    <x v="29"/>
    <s v="Automation and control systems"/>
    <x v="1"/>
    <x v="3"/>
  </r>
  <r>
    <x v="1"/>
    <x v="1"/>
    <n v="216305"/>
    <x v="171"/>
    <s v="Vysoké učení technické v Brně/Fakulta elektrotechniky a komunikačních technologií"/>
    <n v="191947137"/>
    <s v="R"/>
    <x v="1"/>
    <s v="Mašek, Pavel;Mašek, Jan;Frantík, Petr;Fujdiak, Radek;Hošek, Jiří;Mlýnek, Petr;Mišurec, Jiří"/>
    <s v="Modular platform for traffic management in Smart City ecosystem"/>
    <x v="1"/>
    <x v="29"/>
    <s v="Electrical and electronic engineering"/>
    <x v="1"/>
    <x v="3"/>
  </r>
  <r>
    <x v="1"/>
    <x v="1"/>
    <n v="216305"/>
    <x v="171"/>
    <s v="Vysoké učení technické v Brně/Fakulta elektrotechniky a komunikačních technologií"/>
    <n v="191947189"/>
    <s v="C"/>
    <x v="1"/>
    <s v="Kadlec, Petr;Raida, Zbyněk"/>
    <s v="Multi-objective Self-organizing Migrating Algorithm"/>
    <x v="1"/>
    <x v="29"/>
    <s v="Communication engineering and systems"/>
    <x v="1"/>
    <x v="3"/>
  </r>
  <r>
    <x v="1"/>
    <x v="1"/>
    <n v="216305"/>
    <x v="171"/>
    <s v="Vysoké učení technické v Brně/Fakulta elektrotechniky a komunikačních technologií"/>
    <n v="191947510"/>
    <s v="A"/>
    <x v="1"/>
    <s v="Novosadová, Michaela;Rajmic, Pavel"/>
    <s v="Piecewise-polynomial signal segmentation using proximal splitting convex optimization methods"/>
    <x v="1"/>
    <x v="29"/>
    <s v="Electrical and electronic engineering"/>
    <x v="1"/>
    <x v="3"/>
  </r>
  <r>
    <x v="1"/>
    <x v="1"/>
    <n v="216305"/>
    <x v="171"/>
    <s v="Vysoké učení technické v Brně/Fakulta elektrotechniky a komunikačních technologií"/>
    <n v="191947665"/>
    <s v="B"/>
    <x v="1"/>
    <s v="Chladil, Ladislav;Kazda, Tomáš;Vanýsek, Petr;Čech, Ondřej;Libich, Jiří"/>
    <s v="Lithium Batteries Summer School: Book of Manuals for Laboratory Experiments"/>
    <x v="1"/>
    <x v="29"/>
    <s v="Electrical and electronic engineering"/>
    <x v="1"/>
    <x v="3"/>
  </r>
  <r>
    <x v="1"/>
    <x v="1"/>
    <n v="216305"/>
    <x v="171"/>
    <s v="Vysoké učení technické v Brně/Fakulta elektrotechniky a komunikačních technologií"/>
    <n v="191947802"/>
    <s v="J"/>
    <x v="1"/>
    <s v="Biolek, Dalibor;Kolka, Zdeněk;Biolková, Viera"/>
    <s v="Vyšetřování stability systémů s částmi pracujícími jak diskrétně, tak i spojitě"/>
    <x v="1"/>
    <x v="29"/>
    <s v="Electrical and electronic engineering"/>
    <x v="1"/>
    <x v="3"/>
  </r>
  <r>
    <x v="1"/>
    <x v="1"/>
    <n v="216305"/>
    <x v="171"/>
    <s v="Vysoké učení technické v Brně/Fakulta elektrotechniky a komunikačních technologií"/>
    <n v="192019816"/>
    <s v="R"/>
    <x v="1"/>
    <s v="Galáž, Zoltán;Mekyska, Jiří;Smékal, Zdeněk"/>
    <s v="Software pro regularizovanou regresní analýzu"/>
    <x v="1"/>
    <x v="29"/>
    <s v="Electrical and electronic engineering"/>
    <x v="1"/>
    <x v="3"/>
  </r>
  <r>
    <x v="1"/>
    <x v="1"/>
    <n v="216305"/>
    <x v="171"/>
    <s v="Vysoké učení technické v Brně/Fakulta elektrotechniky a komunikačních technologií"/>
    <n v="192039054"/>
    <s v="G"/>
    <x v="0"/>
    <s v="Holcman, Vladimír"/>
    <s v="Realizace systému výpékání práškových barev"/>
    <x v="1"/>
    <x v="29"/>
    <s v="Electrical and electronic engineering"/>
    <x v="1"/>
    <x v="3"/>
  </r>
  <r>
    <x v="1"/>
    <x v="1"/>
    <n v="216305"/>
    <x v="171"/>
    <s v="Vysoké učení technické v Brně/Fakulta elektrotechniky a komunikačních technologií"/>
    <n v="192039062"/>
    <s v="G"/>
    <x v="0"/>
    <s v="Sekora, Jiří;Kovářová, Anežka;Fabianová, Katarína;Skopalík, Josef"/>
    <s v="Monoklimatická inkubátorová komora pro optická měření na konfokálním mikroskopu"/>
    <x v="1"/>
    <x v="29"/>
    <s v="Electrical and electronic engineering"/>
    <x v="1"/>
    <x v="3"/>
  </r>
  <r>
    <x v="1"/>
    <x v="1"/>
    <n v="216305"/>
    <x v="171"/>
    <s v="Vysoké učení technické v Brně/Fakulta stavební"/>
    <n v="191945649"/>
    <s v="C"/>
    <x v="1"/>
    <s v="Bartoněk, Dalibor"/>
    <s v="THE POSSIBILITIES OF BIG GIS DATA PROCESSING ON THE DESKTOP COMPUTERS"/>
    <x v="1"/>
    <x v="29"/>
    <s v="Automation and control systems"/>
    <x v="1"/>
    <x v="3"/>
  </r>
  <r>
    <x v="1"/>
    <x v="1"/>
    <n v="216305"/>
    <x v="171"/>
    <s v="Vysoké učení technické v Brně/Fakulta strojního inženýrství"/>
    <n v="192038399"/>
    <s v="P"/>
    <x v="0"/>
    <s v="Věchet, Stanislav;Krejsa, Jiří"/>
    <s v="Senzorická síť s topologií binárního stromu"/>
    <x v="1"/>
    <x v="29"/>
    <s v="Robotics and automatic control"/>
    <x v="1"/>
    <x v="3"/>
  </r>
  <r>
    <x v="1"/>
    <x v="1"/>
    <n v="216305"/>
    <x v="171"/>
    <s v="Vysoké učení technické v Brně/Fakulta strojního inženýrství"/>
    <n v="192038400"/>
    <s v="F"/>
    <x v="0"/>
    <s v="Smilek, Jan;Hadaš, Zdeněk"/>
    <s v="Zařízení pro výrobu elektrické energie"/>
    <x v="1"/>
    <x v="29"/>
    <s v="Electrical and electronic engineering"/>
    <x v="1"/>
    <x v="3"/>
  </r>
  <r>
    <x v="1"/>
    <x v="1"/>
    <n v="216305"/>
    <x v="171"/>
    <s v="Vysoké učení technické v Brně/Fakulta chemická"/>
    <n v="192040375"/>
    <s v="J"/>
    <x v="1"/>
    <s v="Márová, Ivana;Matoušková, Petra;Sosková, Simona;Kundrát, Vojtěch"/>
    <s v="Application of PHA-based bioplastics in nanomaterials"/>
    <x v="1"/>
    <x v="24"/>
    <s v="Nano-materials (production and properties)"/>
    <x v="1"/>
    <x v="3"/>
  </r>
  <r>
    <x v="1"/>
    <x v="1"/>
    <n v="216305"/>
    <x v="171"/>
    <s v="Vysoké učení technické v Brně/Fakulta stavební"/>
    <n v="192037523"/>
    <s v="G"/>
    <x v="0"/>
    <s v="Pařílková, Jana;Pařílek, Luboš;Zachoval, Zbyněk"/>
    <s v="pasivní dělená sonda EIS_OK"/>
    <x v="1"/>
    <x v="30"/>
    <s v="Civil engineering"/>
    <x v="1"/>
    <x v="2"/>
  </r>
  <r>
    <x v="1"/>
    <x v="1"/>
    <n v="216305"/>
    <x v="171"/>
    <s v="Vysoké učení technické v Brně/Fakulta stavební"/>
    <n v="192037524"/>
    <s v="Z"/>
    <x v="0"/>
    <s v="Rupp, David;Pazdírek, Otakar;Pařílková, Jana;Veselý, Jaroslav;Zachoval, Zbyněk"/>
    <s v="sledování obsahu vody v tělese zemní hráze na Opatovickém kanálu"/>
    <x v="1"/>
    <x v="30"/>
    <s v="Civil engineering"/>
    <x v="1"/>
    <x v="2"/>
  </r>
  <r>
    <x v="1"/>
    <x v="1"/>
    <n v="216305"/>
    <x v="171"/>
    <s v="Vysoké učení technické v Brně/Fakulta stavební"/>
    <n v="192045981"/>
    <s v="G"/>
    <x v="0"/>
    <s v="Kovářová, Barbora"/>
    <s v="Výztuž ŽB konstrukce a úpravy při použití zemního vrutu jako náhrady mikropiloty"/>
    <x v="1"/>
    <x v="30"/>
    <s v="Civil engineering"/>
    <x v="1"/>
    <x v="2"/>
  </r>
  <r>
    <x v="1"/>
    <x v="1"/>
    <n v="216305"/>
    <x v="171"/>
    <s v="Vysoké učení technické v Brně/Fakulta architektury"/>
    <n v="191948458"/>
    <s v="M"/>
    <x v="1"/>
    <s v="Palacký, Jiří"/>
    <s v="6. mezinárodní konference oboru architektura a urbanismus 2016"/>
    <x v="1"/>
    <x v="30"/>
    <s v="Architecture engineering"/>
    <x v="1"/>
    <x v="0"/>
  </r>
  <r>
    <x v="1"/>
    <x v="1"/>
    <n v="216305"/>
    <x v="171"/>
    <s v="Vysoké učení technické v Brně/Fakulta stavební"/>
    <n v="191882730"/>
    <s v="C"/>
    <x v="1"/>
    <s v="Šlanhof, Jiří;Liška, Pavel;Nečasová, Barbora"/>
    <s v="Evaluation of Test Methods for Testing of Sealants"/>
    <x v="1"/>
    <x v="30"/>
    <s v="Civil engineering"/>
    <x v="1"/>
    <x v="0"/>
  </r>
  <r>
    <x v="1"/>
    <x v="1"/>
    <n v="216305"/>
    <x v="171"/>
    <s v="Vysoké učení technické v Brně/Fakulta stavební"/>
    <n v="191945058"/>
    <s v="F"/>
    <x v="1"/>
    <s v="Hlavínek, Petr;Raclavský, Jaroslav"/>
    <s v="Zařízení pro napojení šachty na kanalizační potrubí"/>
    <x v="1"/>
    <x v="30"/>
    <s v="Construction engineering, Municipal and structural engineering"/>
    <x v="1"/>
    <x v="0"/>
  </r>
  <r>
    <x v="1"/>
    <x v="1"/>
    <n v="216305"/>
    <x v="171"/>
    <s v="Vysoké učení technické v Brně/Fakulta stavební"/>
    <n v="191945576"/>
    <s v="C"/>
    <x v="1"/>
    <s v="Venkrbec, Václav;Klanšek, Uroš"/>
    <s v="Software-based support to decision-making process regarding the selection of concrete suppliers"/>
    <x v="1"/>
    <x v="30"/>
    <s v="Civil engineering"/>
    <x v="1"/>
    <x v="0"/>
  </r>
  <r>
    <x v="1"/>
    <x v="1"/>
    <n v="216305"/>
    <x v="171"/>
    <s v="Vysoké učení technické v Brně/Fakulta stavební"/>
    <n v="191945683"/>
    <s v="C"/>
    <x v="1"/>
    <s v="Cikrle, Petr;Anton, Ondřej;Heřmánková, Věra"/>
    <s v="Výstavba budovy rektorátu a filozofické fakulty Masarykovy univerzity v Brně"/>
    <x v="1"/>
    <x v="30"/>
    <s v="Construction engineering, Municipal and structural engineering"/>
    <x v="1"/>
    <x v="0"/>
  </r>
  <r>
    <x v="1"/>
    <x v="1"/>
    <n v="216305"/>
    <x v="171"/>
    <s v="Vysoké učení technické v Brně/Fakulta stavební"/>
    <n v="191945789"/>
    <s v="O"/>
    <x v="1"/>
    <s v="Kucharczyková, Barbara;Karel, Ondřej;Daněk, Petr;Kocáb, Dalibor;Pőssl, Petr"/>
    <s v="Comparison of Measurements Methods Intended to Determination of the Shrinkage Development in Fine-grained Composites"/>
    <x v="1"/>
    <x v="30"/>
    <s v="Construction engineering, Municipal and structural engineering"/>
    <x v="1"/>
    <x v="0"/>
  </r>
  <r>
    <x v="1"/>
    <x v="1"/>
    <n v="216305"/>
    <x v="171"/>
    <s v="Vysoké učení technické v Brně/Fakulta stavební"/>
    <n v="191945944"/>
    <s v="C"/>
    <x v="1"/>
    <s v="Kovářová, Barbora"/>
    <s v="The possible areas to use 3D printers in building contructions"/>
    <x v="1"/>
    <x v="30"/>
    <s v="Civil engineering"/>
    <x v="1"/>
    <x v="0"/>
  </r>
  <r>
    <x v="1"/>
    <x v="1"/>
    <n v="216305"/>
    <x v="171"/>
    <s v="Vysoké učení technické v Brně/Fakulta stavební"/>
    <n v="191946000"/>
    <s v="C"/>
    <x v="1"/>
    <s v="Nový, Alois"/>
    <s v="Architekt - zedník, který umí latinsky?"/>
    <x v="1"/>
    <x v="30"/>
    <s v="Architecture engineering"/>
    <x v="1"/>
    <x v="0"/>
  </r>
  <r>
    <x v="1"/>
    <x v="1"/>
    <n v="216305"/>
    <x v="171"/>
    <s v="Vysoké učení technické v Brně/Fakulta stavební"/>
    <n v="192009987"/>
    <s v="F"/>
    <x v="0"/>
    <s v="Raclavský, Jaroslav;Novotná, Jitka;Vylamová, Pavla;Janků, Hynek;Polášek, Jan"/>
    <s v="Zábrana prostupu podzemní vody podél kanalizačního potrubí"/>
    <x v="1"/>
    <x v="30"/>
    <s v="Construction engineering, Municipal and structural engineering"/>
    <x v="1"/>
    <x v="0"/>
  </r>
  <r>
    <x v="1"/>
    <x v="1"/>
    <n v="216305"/>
    <x v="171"/>
    <s v="Vysoké učení technické v Brně/Fakulta stavební"/>
    <n v="192009993"/>
    <s v="N"/>
    <x v="1"/>
    <s v="Stoklásek, Svatopluk;Dašek, Ondřej;Hýzl, Petr;Coufalík, Pavel;Varaus, Michal;Stehlík, Dušan;Špaček, Petr;Hegr, Zdeněk;Matoušek, David;Svoboda, Petr"/>
    <s v="Metodika pro hodnocení disperzní stability silničních asfaltů"/>
    <x v="1"/>
    <x v="30"/>
    <s v="Civil engineering"/>
    <x v="1"/>
    <x v="0"/>
  </r>
  <r>
    <x v="1"/>
    <x v="1"/>
    <n v="216305"/>
    <x v="171"/>
    <s v="Vysoké učení technické v Brně/Fakulta stavební"/>
    <n v="192009996"/>
    <s v="N"/>
    <x v="1"/>
    <s v="Nekulová, Pavla;Dašková, Jaroslava;Nekula, Leoš"/>
    <s v="Metodika pro stanovení součinitele tření po ohlazení - kamenivo"/>
    <x v="1"/>
    <x v="30"/>
    <s v="Civil engineering"/>
    <x v="1"/>
    <x v="0"/>
  </r>
  <r>
    <x v="1"/>
    <x v="1"/>
    <n v="216305"/>
    <x v="171"/>
    <s v="Vysoké učení technické v Brně/Fakulta stavební"/>
    <n v="192010002"/>
    <s v="G"/>
    <x v="0"/>
    <s v="Hodná, Jana;Hodul, Jakub;Drochytka, Rostislav;Vyhnánková, Michaela;Vyhnánek, Miroslav"/>
    <s v="Speciální ochranná povrchová vrstva pro hygienicky čisté provozy PREMIUM"/>
    <x v="1"/>
    <x v="30"/>
    <s v="Civil engineering"/>
    <x v="1"/>
    <x v="0"/>
  </r>
  <r>
    <x v="1"/>
    <x v="1"/>
    <n v="216305"/>
    <x v="171"/>
    <s v="Vysoké učení technické v Brně/Fakulta stavební"/>
    <n v="192010007"/>
    <s v="G"/>
    <x v="0"/>
    <s v="Ručka, Jan"/>
    <s v="Automatický zavzdušňovací ventil"/>
    <x v="1"/>
    <x v="30"/>
    <s v="Civil engineering"/>
    <x v="1"/>
    <x v="0"/>
  </r>
  <r>
    <x v="1"/>
    <x v="1"/>
    <n v="216305"/>
    <x v="171"/>
    <s v="Vysoké učení technické v Brně/Fakulta stavební"/>
    <n v="192010014"/>
    <s v="N"/>
    <x v="1"/>
    <s v="Řezníček, Pavel;Zdražil, Karel;Relich, David;Miča, Lumír"/>
    <s v="Doporučení pro využívání statické a dynamické penetrační zkoušky a jejich korelace pro použití v dopravních stavbách"/>
    <x v="1"/>
    <x v="30"/>
    <s v="Civil engineering"/>
    <x v="1"/>
    <x v="0"/>
  </r>
  <r>
    <x v="1"/>
    <x v="1"/>
    <n v="216305"/>
    <x v="171"/>
    <s v="Vysoké učení technické v Brně/Fakulta stavební"/>
    <n v="192037500"/>
    <s v="F"/>
    <x v="0"/>
    <s v="Rubina, Aleš;Rubinová, Olga;Blasinski, Petr;Cimbál, Bohumil;Kroupa, Pavel"/>
    <s v="Ventilační a vzduchotechnická zařízení, CoolTop – Design, systém dvou záchytných van"/>
    <x v="1"/>
    <x v="30"/>
    <s v="Civil engineering"/>
    <x v="1"/>
    <x v="0"/>
  </r>
  <r>
    <x v="1"/>
    <x v="1"/>
    <n v="216305"/>
    <x v="171"/>
    <s v="Vysoké učení technické v Brně/Fakulta stavební"/>
    <n v="192037503"/>
    <s v="F"/>
    <x v="0"/>
    <s v="Nováček, Jan;Zich, Miloš"/>
    <s v="Základová deska nebo patka zesílená proti protlačení"/>
    <x v="1"/>
    <x v="30"/>
    <s v="Civil engineering"/>
    <x v="1"/>
    <x v="0"/>
  </r>
  <r>
    <x v="1"/>
    <x v="1"/>
    <n v="216305"/>
    <x v="171"/>
    <s v="Vysoké učení technické v Brně/Fakulta stavební"/>
    <n v="192037504"/>
    <s v="P"/>
    <x v="0"/>
    <s v="Rubina, Aleš;Wierzbická, Helena;Havlíček, Zdeněk"/>
    <s v="Sběrná nádoba určená pro systém pneumatické potrubní dopravy odpadů"/>
    <x v="1"/>
    <x v="30"/>
    <s v="Civil engineering"/>
    <x v="1"/>
    <x v="0"/>
  </r>
  <r>
    <x v="1"/>
    <x v="1"/>
    <n v="216305"/>
    <x v="171"/>
    <s v="Vysoké učení technické v Brně/Fakulta stavební"/>
    <n v="192037509"/>
    <s v="R"/>
    <x v="1"/>
    <s v="Rubina, Aleš;Uher, Pavel"/>
    <s v="Software pro výpočet tlumičů hluku TECHNOV, s.r.o."/>
    <x v="1"/>
    <x v="30"/>
    <s v="Civil engineering"/>
    <x v="1"/>
    <x v="0"/>
  </r>
  <r>
    <x v="1"/>
    <x v="1"/>
    <n v="216305"/>
    <x v="171"/>
    <s v="Vysoké učení technické v Brně/Fakulta stavební"/>
    <n v="192037510"/>
    <s v="G"/>
    <x v="1"/>
    <s v="Nečasová, Barbora;Liška, Pavel"/>
    <s v="Lepený fasádní segment"/>
    <x v="1"/>
    <x v="30"/>
    <s v="Civil engineering"/>
    <x v="1"/>
    <x v="0"/>
  </r>
  <r>
    <x v="1"/>
    <x v="1"/>
    <n v="216305"/>
    <x v="171"/>
    <s v="Vysoké učení technické v Brně/Fakulta stavební"/>
    <n v="192037513"/>
    <s v="Z"/>
    <x v="0"/>
    <s v="Černý, Vít;Melichar, Jindřich"/>
    <s v="Technologie ošetření povrchu průmyslových podlah pro zvýšení jejich odolnosti"/>
    <x v="1"/>
    <x v="30"/>
    <s v="Civil engineering"/>
    <x v="1"/>
    <x v="0"/>
  </r>
  <r>
    <x v="1"/>
    <x v="1"/>
    <n v="216305"/>
    <x v="171"/>
    <s v="Vysoké učení technické v Brně/Fakulta stavební"/>
    <n v="192037514"/>
    <s v="G"/>
    <x v="1"/>
    <s v="Šulc, Jan;Žoužela, Michal"/>
    <s v="Hydraulický modelový výzkum bezpečnostního objektu VD Nové Heřminovy"/>
    <x v="1"/>
    <x v="30"/>
    <s v="Construction engineering, Municipal and structural engineering"/>
    <x v="1"/>
    <x v="0"/>
  </r>
  <r>
    <x v="1"/>
    <x v="1"/>
    <n v="216305"/>
    <x v="171"/>
    <s v="Vysoké učení technické v Brně/Fakulta stavební"/>
    <n v="192037515"/>
    <s v="G"/>
    <x v="1"/>
    <s v="Šulc, Jan;Žoužela, Michal"/>
    <s v="Hydraulický modelový výzkum bezpečnostního objektu VD Nové Heřminovy - 3. etapa (přeliv bez kaskády)"/>
    <x v="1"/>
    <x v="30"/>
    <s v="Construction engineering, Municipal and structural engineering"/>
    <x v="1"/>
    <x v="0"/>
  </r>
  <r>
    <x v="1"/>
    <x v="1"/>
    <n v="216305"/>
    <x v="171"/>
    <s v="Vysoké učení technické v Brně/Fakulta stavební"/>
    <n v="192037519"/>
    <s v="N"/>
    <x v="1"/>
    <s v="Hrabincová, Dagmar;Kocourková, Gabriela;Tichá, Alena;Linkeschová, Dana"/>
    <s v="Mapa vodovodů dobrovolných svazků obcí v Jihomoravském kraji"/>
    <x v="1"/>
    <x v="30"/>
    <s v="Civil engineering"/>
    <x v="1"/>
    <x v="0"/>
  </r>
  <r>
    <x v="1"/>
    <x v="1"/>
    <n v="216305"/>
    <x v="171"/>
    <s v="Vysoké učení technické v Brně/Fakulta stavební"/>
    <n v="192037520"/>
    <s v="N"/>
    <x v="1"/>
    <s v="Hrabincová, Dagmar;Kocourková, Gabriela;Tichá, Alena;Linkeschová, Dana"/>
    <s v="Mapa kanalizací dobrovolných svazků obcí v Jihomoravském kraji"/>
    <x v="1"/>
    <x v="30"/>
    <s v="Civil engineering"/>
    <x v="1"/>
    <x v="0"/>
  </r>
  <r>
    <x v="1"/>
    <x v="1"/>
    <n v="216305"/>
    <x v="171"/>
    <s v="Vysoké učení technické v Brně/Fakulta stavební"/>
    <n v="192037526"/>
    <s v="G"/>
    <x v="0"/>
    <s v="Šlanhof, Jiří;Liška, Pavel;Nečasová, Barbora"/>
    <s v="Upínací nástavec pro zkoušení pevnosti ve smyku lepeného spoje při tahovém namáhání"/>
    <x v="1"/>
    <x v="30"/>
    <s v="Civil engineering"/>
    <x v="1"/>
    <x v="0"/>
  </r>
  <r>
    <x v="1"/>
    <x v="1"/>
    <n v="216305"/>
    <x v="171"/>
    <s v="Vysoké učení technické v Brně/Fakulta architektury"/>
    <n v="191948460"/>
    <s v="F"/>
    <x v="1"/>
    <s v="Palacký, Jiří;Novák, Jakub;Saarinen, Samuli"/>
    <s v="Skládaný interiérový pavilon"/>
    <x v="1"/>
    <x v="30"/>
    <s v="Architecture engineering"/>
    <x v="1"/>
    <x v="3"/>
  </r>
  <r>
    <x v="1"/>
    <x v="1"/>
    <n v="216305"/>
    <x v="171"/>
    <s v="Vysoké učení technické v Brně/Fakulta stavební"/>
    <n v="192037512"/>
    <s v="Z"/>
    <x v="0"/>
    <s v="Černý, Vít;Dvořáková, Michaela"/>
    <s v="Technologie provádění adhezních můstků na bázi epoxidové pryskyřice"/>
    <x v="1"/>
    <x v="30"/>
    <s v="Civil engineering"/>
    <x v="1"/>
    <x v="3"/>
  </r>
  <r>
    <x v="1"/>
    <x v="1"/>
    <n v="216305"/>
    <x v="171"/>
    <s v="Vysoké učení technické v Brně/Fakulta stavební"/>
    <n v="192045982"/>
    <s v="G"/>
    <x v="0"/>
    <s v="Kovářová, Barbora"/>
    <s v="Nástroj pro hutnění betonové směsi v zatravňovacích tvárnicích"/>
    <x v="1"/>
    <x v="30"/>
    <s v="Civil engineering"/>
    <x v="1"/>
    <x v="3"/>
  </r>
  <r>
    <x v="1"/>
    <x v="1"/>
    <n v="216305"/>
    <x v="171"/>
    <s v="Vysoké učení technické v Brně/Středoevropský technologický institut"/>
    <n v="192040957"/>
    <s v="C"/>
    <x v="1"/>
    <s v="Tesařová, Markéta"/>
    <s v="Revealing 3D Ultrastructure and Morphology of Stem Cell Spheroids by Electron Microscopy"/>
    <x v="5"/>
    <x v="19"/>
    <s v="Technologies involving the manipulation of cells, tissues, organs or the whole organism (assisted reproduction)"/>
    <x v="1"/>
    <x v="2"/>
  </r>
  <r>
    <x v="1"/>
    <x v="1"/>
    <n v="216305"/>
    <x v="171"/>
    <s v="Vysoké učení technické v Brně/Ústav soudního inženýrství"/>
    <n v="192040704"/>
    <s v="C"/>
    <x v="0"/>
    <s v="Schüllerová, Barbora;Adamec, Vladimír;Skřehot, Petr Adolf;Vémola, Aleš"/>
    <s v="Assessment of Capabilities of Conventional Tools for Analysing and Assessing of Risk in Context with Dynamic Risks"/>
    <x v="5"/>
    <x v="22"/>
    <s v="Occupational health"/>
    <x v="1"/>
    <x v="0"/>
  </r>
  <r>
    <x v="1"/>
    <x v="1"/>
    <n v="216305"/>
    <x v="171"/>
    <s v="Vysoké učení technické v Brně/Fakulta chemická"/>
    <n v="192040371"/>
    <s v="J"/>
    <x v="0"/>
    <s v="Márová, Ivana;Szotkowski, Martin;Vaněk, Martin;Rapta, Marek;Byrtusová, Dana;Mikheichyk, Nadzeya;Hároniková, Andrea"/>
    <s v="Utilization of animal fat waste as carbon source by carotenogenic yeasts – a screening study"/>
    <x v="0"/>
    <x v="1"/>
    <s v="Animal and dairy science; (Animal biotechnology to be 4.4)"/>
    <x v="1"/>
    <x v="2"/>
  </r>
  <r>
    <x v="1"/>
    <x v="1"/>
    <n v="216305"/>
    <x v="171"/>
    <s v="Vysoké učení technické v Brně/Fakulta stavební"/>
    <n v="192010004"/>
    <s v="R"/>
    <x v="1"/>
    <s v="Kovář, Jiří;Ručka, Jan;Andrš, Ondřej"/>
    <s v="ADAM TSS"/>
    <x v="4"/>
    <x v="31"/>
    <s v="Urban studies (planning and development)"/>
    <x v="1"/>
    <x v="3"/>
  </r>
  <r>
    <x v="1"/>
    <x v="1"/>
    <n v="216305"/>
    <x v="171"/>
    <s v="Vysoké učení technické v Brně/Fakulta podnikatelská"/>
    <n v="191948663"/>
    <s v="J"/>
    <x v="1"/>
    <s v="Schüller, David;Pekárek, Jan"/>
    <s v="Market Attractiveness Classification of European Union Countries for Establishing Logistics Centres"/>
    <x v="4"/>
    <x v="12"/>
    <s v="Business and management"/>
    <x v="1"/>
    <x v="0"/>
  </r>
  <r>
    <x v="1"/>
    <x v="1"/>
    <n v="216305"/>
    <x v="171"/>
    <s v="Vysoké učení technické v Brně/Fakulta architektury"/>
    <n v="192040497"/>
    <s v="C"/>
    <x v="0"/>
    <s v="Šlapeta, Vladimír"/>
    <s v="The Czechoslovakian Embassy in East Berlin. A building and its political context in Cold War times."/>
    <x v="3"/>
    <x v="6"/>
    <s v="Architectural design"/>
    <x v="1"/>
    <x v="1"/>
  </r>
  <r>
    <x v="1"/>
    <x v="1"/>
    <n v="216305"/>
    <x v="171"/>
    <s v="Vysoké učení technické v Brně/Fakulta architektury"/>
    <n v="192040458"/>
    <s v="F"/>
    <x v="1"/>
    <s v="Palacký, Jiří;Novák, Jakub;Saarinen, Samuli"/>
    <s v="Výstavní pavilón"/>
    <x v="3"/>
    <x v="6"/>
    <s v="Architectural design"/>
    <x v="1"/>
    <x v="3"/>
  </r>
  <r>
    <x v="1"/>
    <x v="1"/>
    <n v="216305"/>
    <x v="171"/>
    <s v="Vysoké učení technické v Brně/Fakulta architektury"/>
    <n v="192040491"/>
    <s v="B"/>
    <x v="1"/>
    <s v="Horáček, Martin"/>
    <s v="Sjednocená teorie architektury: Forma, jazyk, komplexita"/>
    <x v="3"/>
    <x v="6"/>
    <s v="Architectural design"/>
    <x v="1"/>
    <x v="3"/>
  </r>
  <r>
    <x v="1"/>
    <x v="1"/>
    <n v="216305"/>
    <x v="171"/>
    <s v="Vysoké učení technické v Brně/Fakulta strojního inženýrství"/>
    <n v="191892039"/>
    <s v="J"/>
    <x v="1"/>
    <s v="Skácel, Pavel;Burša, Jiří"/>
    <s v="Poisson's ratio of arterial wall – inconsistency of constitutive models with experimental data"/>
    <x v="2"/>
    <x v="5"/>
    <s v="Biophysics"/>
    <x v="2"/>
    <x v="1"/>
  </r>
  <r>
    <x v="1"/>
    <x v="1"/>
    <n v="216305"/>
    <x v="171"/>
    <s v="Vysoké učení technické v Brně/Fakulta chemická"/>
    <n v="192054666"/>
    <s v="J"/>
    <x v="1"/>
    <s v="Kučera, Dan;Pernicová, Iva;Kovalčík, Adriána;Müllerová, Lucie;Sedláček, Petr;Mravec, Filip;Kalina, Michal;Márová, Ivana;Obruča, Stanislav"/>
    <s v="Characterization of the promising poly(3-hydroxybutyrate) producing halophilic bacterium Halomonas halophila"/>
    <x v="2"/>
    <x v="5"/>
    <s v="Biochemistry and molecular biology"/>
    <x v="2"/>
    <x v="1"/>
  </r>
  <r>
    <x v="1"/>
    <x v="1"/>
    <n v="216305"/>
    <x v="171"/>
    <s v="Vysoké učení technické v Brně/Fakulta informačních technologií"/>
    <n v="192130524"/>
    <s v="J"/>
    <x v="1"/>
    <s v="Puterová, Janka;Razumova, Olga;Martínek, Tomáš;Alexandrov, Oleg;Divashuk, Mikhail;Kubát, Zdeněk;Hobza, Roman;Karlov, Gennady;Kejnovský, Eduard"/>
    <s v="Satellite DNA and Transposable Elements in Seabuckthorn ( Hippophae rhamnoides ), a Dioecious Plant with Small Y and Large X Chromosomes"/>
    <x v="2"/>
    <x v="5"/>
    <s v="Biology (theoretical, mathematical, thermal, cryobiology, biological rhythm), Evolutionary_x000a_biology"/>
    <x v="2"/>
    <x v="2"/>
  </r>
  <r>
    <x v="1"/>
    <x v="1"/>
    <n v="216305"/>
    <x v="171"/>
    <s v="Vysoké učení technické v Brně/Fakulta chemická"/>
    <n v="192130980"/>
    <s v="J"/>
    <x v="1"/>
    <s v="Kučerík, Jiří"/>
    <s v="Formation of Water Molecule Bridges Governs Water Sorption Mechanisms in Soil Organic Matter"/>
    <x v="2"/>
    <x v="9"/>
    <s v="Geology"/>
    <x v="2"/>
    <x v="1"/>
  </r>
  <r>
    <x v="1"/>
    <x v="1"/>
    <n v="216305"/>
    <x v="171"/>
    <s v="Vysoké učení technické v Brně/Fakulta chemická"/>
    <n v="192040168"/>
    <s v="P"/>
    <x v="0"/>
    <s v="Opravil, Tomáš;Ptáček, Petr;Šoukal, František;Havlica, Jaromír"/>
    <s v="Tvarový materiál pro žáruvzdorné aplikace a způsob jeho výroby"/>
    <x v="2"/>
    <x v="17"/>
    <s v="Inorganic and nuclear chemistry"/>
    <x v="2"/>
    <x v="2"/>
  </r>
  <r>
    <x v="1"/>
    <x v="1"/>
    <n v="216305"/>
    <x v="171"/>
    <s v="Vysoké učení technické v Brně/Fakulta chemická"/>
    <n v="192040171"/>
    <s v="P"/>
    <x v="1"/>
    <s v="Ptáček, Petr;Opravil, Tomáš;Šoukal, František"/>
    <s v="Chemický reaktor s ložem katalyzátoru nebo nosičem katalyzátoru stabilizovaným magnetickým polem a jeho použití"/>
    <x v="2"/>
    <x v="17"/>
    <s v="Inorganic and nuclear chemistry"/>
    <x v="2"/>
    <x v="2"/>
  </r>
  <r>
    <x v="1"/>
    <x v="1"/>
    <n v="216305"/>
    <x v="171"/>
    <s v="Vysoké učení technické v Brně/Fakulta chemická"/>
    <n v="192040216"/>
    <s v="J"/>
    <x v="0"/>
    <s v="Kovalenko, Alexander;Heinrichová, Patricie;Stříteský, Stanislav;Vala, Martin;Weiter, Martin;Krajčovič, Jozef"/>
    <s v="Adamantane substitutions: a path to high-performing, soluble, versatile and sustainable organic semiconducting materials"/>
    <x v="2"/>
    <x v="17"/>
    <s v="Physical chemistry"/>
    <x v="2"/>
    <x v="1"/>
  </r>
  <r>
    <x v="1"/>
    <x v="1"/>
    <n v="216305"/>
    <x v="171"/>
    <s v="Vysoké učení technické v Brně/Fakulta elektrotechniky a komunikačních technologií"/>
    <n v="192129650"/>
    <s v="V"/>
    <x v="0"/>
    <s v="Kazda, Tomáš"/>
    <s v="Lithium-sulfur battery with self-supporting electrodes"/>
    <x v="2"/>
    <x v="17"/>
    <s v="Electrochemistry (dry cells, batteries, fuel cells, corrosion metals, electrolysis)"/>
    <x v="2"/>
    <x v="0"/>
  </r>
  <r>
    <x v="1"/>
    <x v="1"/>
    <n v="216305"/>
    <x v="171"/>
    <s v="Vysoké učení technické v Brně/Fakulta chemická"/>
    <n v="192130886"/>
    <s v="J"/>
    <x v="1"/>
    <s v="Kovalčík, Adriána;Obruča, Stanislav;Márová, Ivana"/>
    <s v="Valorization of spent coffee grounds: A review"/>
    <x v="2"/>
    <x v="17"/>
    <s v="Polymer science"/>
    <x v="2"/>
    <x v="2"/>
  </r>
  <r>
    <x v="1"/>
    <x v="1"/>
    <n v="216305"/>
    <x v="171"/>
    <s v="Vysoké učení technické v Brně/Fakulta chemická"/>
    <n v="191940821"/>
    <s v="J"/>
    <x v="1"/>
    <s v="Homola, Tomáš;Dzik, Petr;Veselý, Michal;Kelar, Jakub;Černák, Mirko;Weiter, Martin"/>
    <s v="Fast and Low-Temperature (70 °C) Mineralization of Inkjet Printed Mesoporous TiO2 Photoanodes Using Ambient Air Plasma"/>
    <x v="2"/>
    <x v="16"/>
    <s v="Fluids and plasma physics (including surface physics)"/>
    <x v="2"/>
    <x v="1"/>
  </r>
  <r>
    <x v="1"/>
    <x v="1"/>
    <n v="216305"/>
    <x v="171"/>
    <s v="Vysoké učení technické v Brně/Fakulta chemická"/>
    <n v="191948237"/>
    <s v="F"/>
    <x v="1"/>
    <s v="Krčma, František"/>
    <s v="Systém trysky pro generování plazmatu v bublinách v kapalinách"/>
    <x v="2"/>
    <x v="16"/>
    <s v="Fluids and plasma physics (including surface physics)"/>
    <x v="2"/>
    <x v="2"/>
  </r>
  <r>
    <x v="1"/>
    <x v="1"/>
    <n v="216305"/>
    <x v="171"/>
    <s v="Vysoké učení technické v Brně/Fakulta strojního inženýrství"/>
    <n v="192000198"/>
    <s v="J"/>
    <x v="1"/>
    <s v="Kubík, Michal;Macháček, Ondřej;Roupec, Jakub;Strecker, Zbyněk;Mazůrek, Ivan"/>
    <s v="Design and testing of magnetorheological valve with fast force response time and great dynamic force range"/>
    <x v="2"/>
    <x v="16"/>
    <s v="Fluids and plasma physics (including surface physics)"/>
    <x v="2"/>
    <x v="2"/>
  </r>
  <r>
    <x v="1"/>
    <x v="1"/>
    <n v="216305"/>
    <x v="171"/>
    <s v="Vysoké učení technické v Brně/Fakulta strojního inženýrství"/>
    <n v="192128591"/>
    <s v="J"/>
    <x v="1"/>
    <s v="Yeates, Anthony R.;Amari, Tahar;Contopoulos, Ioannis;Xueshang, Feng;Mackay, Duncan H.;Mikič, Zoran;Wiegelmann, Thomas;Hutton, Joseph;Lowder, Christopher A.;Morgan, Huw;Petrie, Gordon;Rachmeler, Laurel A.;Upton, Lisa A.;Canou, Aurelien;Chopin, Pierre;Coope"/>
    <s v="Global Non-Potential Magnetic Models of the Solar Corona During the March 2015 Eclipse"/>
    <x v="2"/>
    <x v="16"/>
    <s v="Astronomy (including astrophysics,_x000a_space science)"/>
    <x v="2"/>
    <x v="1"/>
  </r>
  <r>
    <x v="1"/>
    <x v="1"/>
    <n v="216305"/>
    <x v="171"/>
    <s v="Vysoké učení technické v Brně/Fakulta elektrotechniky a komunikačních technologií"/>
    <n v="192129208"/>
    <s v="G"/>
    <x v="0"/>
    <s v="Münster, Petr;Vojtěch, Josef;Horváth, Tomáš"/>
    <s v="Modulární efektivní distribuovaný optický vláknový senzorický systém"/>
    <x v="2"/>
    <x v="16"/>
    <s v="Optics (including laser optics and_x000a_quantum optics)"/>
    <x v="2"/>
    <x v="1"/>
  </r>
  <r>
    <x v="1"/>
    <x v="1"/>
    <n v="216305"/>
    <x v="171"/>
    <s v="Vysoké učení technické v Brně/Středoevropský technologický institut"/>
    <n v="192131978"/>
    <s v="J"/>
    <x v="1"/>
    <s v="Balajka, Jan;Hines, Melissa A.;DeBenedetti, William J.I.;Komora, Mojmír;Pavelec, Jiří;Schmid, Michael;Diebold, Ulrike"/>
    <s v="High-affinity adsorption leads to molecularly ordered interfaces on TiO2 in air and solution"/>
    <x v="2"/>
    <x v="16"/>
    <s v="-"/>
    <x v="2"/>
    <x v="6"/>
  </r>
  <r>
    <x v="1"/>
    <x v="1"/>
    <n v="216305"/>
    <x v="171"/>
    <s v="Vysoké učení technické v Brně/Fakulta stavební"/>
    <n v="191945083"/>
    <s v="R"/>
    <x v="0"/>
    <s v="Volařík, Tomáš;Kuruc, Michal;Kohout, Jan"/>
    <s v="Rapid Scanning Device"/>
    <x v="2"/>
    <x v="8"/>
    <s v="Computer sciences, information science, bioinformathics (hardware development to be 2.2, social aspect to be 5.8)"/>
    <x v="2"/>
    <x v="3"/>
  </r>
  <r>
    <x v="1"/>
    <x v="1"/>
    <n v="216305"/>
    <x v="171"/>
    <s v="Vysoké učení technické v Brně/Fakulta informačních technologií"/>
    <n v="192054637"/>
    <s v="J"/>
    <x v="1"/>
    <s v="Calinescu, Radu;Češka, Milan;Gerasimou, Simos;Kwiatkowska, Marta;Paoletti, Nicola"/>
    <s v="Efficient Synthesis of Robust Models for Stochastic Systems"/>
    <x v="2"/>
    <x v="8"/>
    <s v="Computer sciences, information science, bioinformathics (hardware development to be 2.2, social aspect to be 5.8)"/>
    <x v="2"/>
    <x v="1"/>
  </r>
  <r>
    <x v="1"/>
    <x v="1"/>
    <n v="216305"/>
    <x v="171"/>
    <s v="Vysoké učení technické v Brně/Fakulta informačních technologií"/>
    <n v="192130508"/>
    <s v="J"/>
    <x v="1"/>
    <s v="Zelený, Jan;Burget, Radek;Zendulka, Jaroslav"/>
    <s v="Box Clustering Segmentation: A New Method for Vision-based Page Preprocessing"/>
    <x v="2"/>
    <x v="8"/>
    <s v="Computer sciences, information science, bioinformathics (hardware development to be 2.2, social aspect to be 5.8)"/>
    <x v="2"/>
    <x v="1"/>
  </r>
  <r>
    <x v="1"/>
    <x v="1"/>
    <n v="216305"/>
    <x v="171"/>
    <s v="Vysoké učení technické v Brně/Fakulta informačních technologií"/>
    <n v="192130530"/>
    <s v="J"/>
    <x v="1"/>
    <s v="Zeinali, Hossein;Sameti, Hossein;Burget, Lukáš"/>
    <s v="HMM-Based Phrase-Independent i-Vector Extractor for Text-Dependent Speaker Verification"/>
    <x v="2"/>
    <x v="8"/>
    <s v="Computer sciences, information science, bioinformathics (hardware development to be 2.2, social aspect to be 5.8)"/>
    <x v="2"/>
    <x v="2"/>
  </r>
  <r>
    <x v="1"/>
    <x v="1"/>
    <n v="216305"/>
    <x v="171"/>
    <s v="Vysoké učení technické v Brně/Fakulta informačních technologií"/>
    <n v="192130569"/>
    <s v="J"/>
    <x v="1"/>
    <s v="Hon, Jiří;Martínek, Tomáš;Zendulka, Jaroslav;Lexa, Matej"/>
    <s v="pqsfinder: an exhaustive and imperfection-tolerant search tool for potential quadruplex-forming sequences in R"/>
    <x v="2"/>
    <x v="8"/>
    <s v="Computer sciences, information science, bioinformathics (hardware development to be 2.2, social aspect to be 5.8)"/>
    <x v="2"/>
    <x v="5"/>
  </r>
  <r>
    <x v="1"/>
    <x v="1"/>
    <n v="216305"/>
    <x v="171"/>
    <s v="Vysoké učení technické v Brně/Fakulta informačních technologií"/>
    <n v="192130613"/>
    <s v="J"/>
    <x v="1"/>
    <s v="Sochor, Jakub;Špaňhel, Jakub;Herout, Adam"/>
    <s v="BoxCars: Improving Fine-Grained Recognition of Vehicles using 3-D Bounding Boxes in Traffic Surveillance"/>
    <x v="2"/>
    <x v="8"/>
    <s v="Computer sciences, information science, bioinformathics (hardware development to be 2.2, social aspect to be 5.8)"/>
    <x v="2"/>
    <x v="1"/>
  </r>
  <r>
    <x v="1"/>
    <x v="1"/>
    <n v="216305"/>
    <x v="171"/>
    <s v="Vysoké učení technické v Brně/Fakulta strojního inženýrství"/>
    <n v="191892029"/>
    <s v="J"/>
    <x v="1"/>
    <s v="Čermák, Jan;Kisela, Tomáš;Horníček, Jan"/>
    <s v="Stability regions  for fractional differential systems with a time delay"/>
    <x v="2"/>
    <x v="39"/>
    <s v="Pure mathematics"/>
    <x v="2"/>
    <x v="1"/>
  </r>
  <r>
    <x v="1"/>
    <x v="1"/>
    <n v="216305"/>
    <x v="171"/>
    <s v="Vysoké učení technické v Brně/Fakulta strojního inženýrství"/>
    <n v="192038440"/>
    <s v="J"/>
    <x v="1"/>
    <s v="Čermák, Jan;Kisela, Tomáš;Došlá, Zuzana"/>
    <s v="Fractional differential equations with a constant delay: Stability and asymptotics of solutions"/>
    <x v="2"/>
    <x v="39"/>
    <s v="Pure mathematics"/>
    <x v="2"/>
    <x v="1"/>
  </r>
  <r>
    <x v="1"/>
    <x v="1"/>
    <n v="216305"/>
    <x v="171"/>
    <s v="Vysoké učení technické v Brně/Fakulta chemická"/>
    <n v="192054668"/>
    <s v="J"/>
    <x v="1"/>
    <s v="Obruča, Stanislav;Sedláček, Petr;Kučera, Dan;Pernicová, Iva"/>
    <s v="Involvement of polyhydroxyalkanoates in stress resistance of microbial cells: Biotechnological consequences and applications"/>
    <x v="1"/>
    <x v="40"/>
    <s v="Bioproducts (products that are manufactured using biological material as feedstock) biomaterials, bioplastics, biofuels, bioderived bulk and fine chemicals, bio-derived novel materials"/>
    <x v="2"/>
    <x v="3"/>
  </r>
  <r>
    <x v="1"/>
    <x v="1"/>
    <n v="216305"/>
    <x v="171"/>
    <s v="Vysoké učení technické v Brně/Fakulta strojního inženýrství"/>
    <n v="192010186"/>
    <s v="J"/>
    <x v="0"/>
    <s v="Pavlas, Martin;Šomplák, Radovan;Smejkalová, Veronika;Nevrlý, Vlastimír;Szásziová, Lenka;Kůdela, Jakub;Popela, Pavel"/>
    <s v="Spatially distributed production data for supply chain models - Forecasting with hazardous waste"/>
    <x v="1"/>
    <x v="28"/>
    <s v="Environmental and geological engineering, geotechnics"/>
    <x v="2"/>
    <x v="2"/>
  </r>
  <r>
    <x v="1"/>
    <x v="1"/>
    <n v="216305"/>
    <x v="171"/>
    <s v="Vysoké učení technické v Brně/Fakulta strojního inženýrství"/>
    <n v="192128420"/>
    <s v="J"/>
    <x v="0"/>
    <s v="Vondra, Marek;Máša, Vítězslav;Bobák, Petr"/>
    <s v="The energy performance of vacuum evaporators for liquid digestate treatment in biogas plants"/>
    <x v="1"/>
    <x v="28"/>
    <s v="Energy and fuels"/>
    <x v="2"/>
    <x v="2"/>
  </r>
  <r>
    <x v="1"/>
    <x v="1"/>
    <n v="216305"/>
    <x v="171"/>
    <s v="Vysoké učení technické v Brně/Středoevropský technologický institut"/>
    <n v="191948822"/>
    <s v="J"/>
    <x v="1"/>
    <s v="Ahrberg, Christian D.;Ilic, Bojan Robert;Manz, Andreas;Neužil, Pavel"/>
    <s v="Handheld Real-Time PCR Device"/>
    <x v="1"/>
    <x v="41"/>
    <s v="-"/>
    <x v="2"/>
    <x v="1"/>
  </r>
  <r>
    <x v="1"/>
    <x v="1"/>
    <n v="216305"/>
    <x v="171"/>
    <s v="Vysoké učení technické v Brně/Středoevropský technologický institut"/>
    <n v="192000577"/>
    <s v="J"/>
    <x v="1"/>
    <s v="Bendová, Mária;Gispert-Guirado, Francesc;Hassel, Achim Walter;Llobet, Eduard;Mozalev, Alexander"/>
    <s v="Solar water splitting on porous-alumina-assisted TiO2-doped WOx nanorod photoanodes: Paradoxes and challenges"/>
    <x v="1"/>
    <x v="34"/>
    <s v="-"/>
    <x v="2"/>
    <x v="2"/>
  </r>
  <r>
    <x v="1"/>
    <x v="1"/>
    <n v="216305"/>
    <x v="171"/>
    <s v="Vysoké učení technické v Brně/Fakulta stavební"/>
    <n v="192127269"/>
    <s v="P"/>
    <x v="0"/>
    <s v="Melichar, Jindřich;Drochytka, Rostislav;Černý, Vít;Mikulica, Karel"/>
    <s v="Cementový kompozit s polymerním plnivem"/>
    <x v="1"/>
    <x v="34"/>
    <s v="Composites (including laminates, reinforced plastics, cermets, combined natural and synthetic fibre fabrics; filled composites)"/>
    <x v="2"/>
    <x v="0"/>
  </r>
  <r>
    <x v="1"/>
    <x v="1"/>
    <n v="216305"/>
    <x v="171"/>
    <s v="Vysoké učení technické v Brně/Fakulta strojního inženýrství"/>
    <n v="192128297"/>
    <s v="J"/>
    <x v="1"/>
    <s v="Moravčík, Igor;Čížek, Jan;Zapletal, Josef;Kovacova, Zuzana;Vesely, Jozef;Minárik, Peter;Kitzmantech, Michael;Neubauer, Erich;Dlouhý, Ivo"/>
    <s v="Microstructure and mechanical properties of Ni1,5Co1,5CrFeTi0,5 high entropy alloy fabricated by mechanical alloying and spark plasma sintering"/>
    <x v="1"/>
    <x v="34"/>
    <s v="Materials engineering"/>
    <x v="2"/>
    <x v="2"/>
  </r>
  <r>
    <x v="1"/>
    <x v="1"/>
    <n v="216305"/>
    <x v="171"/>
    <s v="Vysoké učení technické v Brně/Fakulta strojního inženýrství"/>
    <n v="192128311"/>
    <s v="J"/>
    <x v="1"/>
    <s v="Moravčík, Igor;Čížek, Jan;Horník, Vít;Kuběna, Ivo;Nejezchlebová, Jitka;Dlouhý, Ivo;Neubauer, Erich;Kovacova, Zuzana;Kitzmantech, Michael"/>
    <s v="Mechanical and Microstructural Characterization of Powder Metallurgy CoCrNi Medium Entropy Alloy"/>
    <x v="1"/>
    <x v="34"/>
    <s v="Materials engineering"/>
    <x v="2"/>
    <x v="2"/>
  </r>
  <r>
    <x v="1"/>
    <x v="1"/>
    <n v="216305"/>
    <x v="171"/>
    <s v="Vysoké učení technické v Brně/Středoevropský technologický institut"/>
    <n v="192131805"/>
    <s v="P"/>
    <x v="0"/>
    <s v="Jančář, Josef;Tocháček, Jiří;Poláček, Petr;Kučera, František;Vojtová, Lucy"/>
    <s v="Material for ballistic protection, method of preparation and use"/>
    <x v="1"/>
    <x v="34"/>
    <s v="-"/>
    <x v="2"/>
    <x v="3"/>
  </r>
  <r>
    <x v="1"/>
    <x v="1"/>
    <n v="216305"/>
    <x v="171"/>
    <s v="Vysoké učení technické v Brně/Fakulta strojního inženýrství"/>
    <n v="192128439"/>
    <s v="J"/>
    <x v="1"/>
    <s v="Bulejko, Pavel;Dohnal, Mirko;Pospíšil, Jiří;Svěrák, Tomáš"/>
    <s v="Air filtration performance of symmetric polypropylene hollow-fibre membranes for nanoparticle removal"/>
    <x v="1"/>
    <x v="18"/>
    <s v="Chemical engineering (plants, products)"/>
    <x v="2"/>
    <x v="1"/>
  </r>
  <r>
    <x v="1"/>
    <x v="1"/>
    <n v="216305"/>
    <x v="171"/>
    <s v="Vysoké učení technické v Brně/Fakulta strojního inženýrství"/>
    <n v="192134972"/>
    <s v="F"/>
    <x v="0"/>
    <s v="Žůrek, Martin;Svěrák, Tomáš;Kalivoda, Josef;Krištof, Ondřej"/>
    <s v="Čističky vzduchu"/>
    <x v="1"/>
    <x v="18"/>
    <s v="Chemical process engineering"/>
    <x v="2"/>
    <x v="0"/>
  </r>
  <r>
    <x v="1"/>
    <x v="1"/>
    <n v="216305"/>
    <x v="171"/>
    <s v="Vysoké učení technické v Brně/Fakulta strojního inženýrství"/>
    <n v="192036416"/>
    <s v="J"/>
    <x v="1"/>
    <s v="Kubík, Petr;Šebek, František;Hůlka, Jiří;Petruška, Jindřich"/>
    <s v="Calibration of ductile fracture criteria at negative stress triaxiality"/>
    <x v="1"/>
    <x v="36"/>
    <s v="Applied mechanics"/>
    <x v="2"/>
    <x v="0"/>
  </r>
  <r>
    <x v="1"/>
    <x v="1"/>
    <n v="216305"/>
    <x v="171"/>
    <s v="Vysoké učení technické v Brně/Fakulta strojního inženýrství"/>
    <n v="192054361"/>
    <s v="J"/>
    <x v="1"/>
    <s v="Lízal, František;Jedelský, Jan"/>
    <s v="Experimental methods for flow and aerosol measurements in human airways and their replicas"/>
    <x v="1"/>
    <x v="36"/>
    <s v="Mechanical engineering"/>
    <x v="2"/>
    <x v="1"/>
  </r>
  <r>
    <x v="1"/>
    <x v="1"/>
    <n v="216305"/>
    <x v="171"/>
    <s v="Vysoké učení technické v Brně/Fakulta strojního inženýrství"/>
    <n v="192054396"/>
    <s v="J"/>
    <x v="1"/>
    <s v="Klimeš, Lubomír;Mauder, Tomáš;Charvát, Pavel;Štětina, Josef"/>
    <s v="Front tracking in modelling of latent heat thermal energy storage: Assessment of accuracy and efficiency, benchmarking and GPU-based acceleration"/>
    <x v="1"/>
    <x v="36"/>
    <s v="Thermodynamics"/>
    <x v="2"/>
    <x v="2"/>
  </r>
  <r>
    <x v="1"/>
    <x v="1"/>
    <n v="216305"/>
    <x v="171"/>
    <s v="Vysoké učení technické v Brně/Fakulta strojního inženýrství"/>
    <n v="192128509"/>
    <s v="J"/>
    <x v="1"/>
    <s v="Pospíšil, Jiří;Špiláček, Michal;Kudela, Libor"/>
    <s v="Potential of Predictive Control for Improvement of Seasonal Coefficient of Performance of Air Source Heat Pump in Central European Climate Zone"/>
    <x v="1"/>
    <x v="36"/>
    <s v="Thermodynamics"/>
    <x v="2"/>
    <x v="2"/>
  </r>
  <r>
    <x v="1"/>
    <x v="1"/>
    <n v="216305"/>
    <x v="171"/>
    <s v="Vysoké učení technické v Brně/Fakulta strojního inženýrství"/>
    <n v="192134982"/>
    <s v="G"/>
    <x v="0"/>
    <s v="Prokop, Aleš;Krpalek, David;Řehák, Kamil;Píštěk, Václav"/>
    <s v="Very high speed train transmission"/>
    <x v="1"/>
    <x v="36"/>
    <s v="Mechanical engineering"/>
    <x v="2"/>
    <x v="3"/>
  </r>
  <r>
    <x v="1"/>
    <x v="1"/>
    <n v="216305"/>
    <x v="171"/>
    <s v="Vysoké učení technické v Brně/Fakulta elektrotechniky a komunikačních technologií"/>
    <n v="191947480"/>
    <s v="J"/>
    <x v="1"/>
    <s v="Andreev, Sergey;Galinina, Olga;Pyattaev, Alexander;Hošek, Jiří;Mašek, Pavel;Koucheryavy, Yevgeni;Yanikomeroglu, Halim"/>
    <s v="Exploring Synergy between Communications, Caching, and Computing in 5G-Grade Deployments"/>
    <x v="1"/>
    <x v="29"/>
    <s v="Electrical and electronic engineering"/>
    <x v="2"/>
    <x v="0"/>
  </r>
  <r>
    <x v="1"/>
    <x v="1"/>
    <n v="216305"/>
    <x v="171"/>
    <s v="Vysoké učení technické v Brně/Fakulta stavební"/>
    <n v="192054250"/>
    <s v="J"/>
    <x v="1"/>
    <s v="Mašek, Jan;Vořechovský, Miroslav"/>
    <s v="Parallel implementation of hyper-dimensional dynamical particle system on CUDA"/>
    <x v="1"/>
    <x v="29"/>
    <s v="Computer hardware and_x000a_architecture"/>
    <x v="2"/>
    <x v="2"/>
  </r>
  <r>
    <x v="1"/>
    <x v="1"/>
    <n v="216305"/>
    <x v="171"/>
    <s v="Vysoké učení technické v Brně/Fakulta elektrotechniky a komunikačních technologií"/>
    <n v="192054506"/>
    <s v="B"/>
    <x v="1"/>
    <s v="Štumpf, Martin"/>
    <s v="Pulsed EM Field Computation in Planar Circuits: The Contour Integral Method"/>
    <x v="1"/>
    <x v="29"/>
    <s v="Electrical and electronic engineering"/>
    <x v="2"/>
    <x v="2"/>
  </r>
  <r>
    <x v="1"/>
    <x v="1"/>
    <n v="216305"/>
    <x v="171"/>
    <s v="Vysoké učení technické v Brně/Fakulta strojního inženýrství"/>
    <n v="192128411"/>
    <s v="P"/>
    <x v="0"/>
    <s v="Strecker, Zbyněk;Roupec, Jakub;Mazůrek, Ivan"/>
    <s v="Ventil für eine magnetorheologische Flüssigkeit"/>
    <x v="1"/>
    <x v="29"/>
    <s v="Electrical and electronic engineering"/>
    <x v="2"/>
    <x v="0"/>
  </r>
  <r>
    <x v="1"/>
    <x v="1"/>
    <n v="216305"/>
    <x v="171"/>
    <s v="Vysoké učení technické v Brně/Fakulta elektrotechniky a komunikačních technologií"/>
    <n v="192129202"/>
    <s v="G"/>
    <x v="0"/>
    <s v="Levek, Vladimír;Šteffan, Pavel"/>
    <s v="Tester podsestavy mechatronické vložky 8.6"/>
    <x v="1"/>
    <x v="29"/>
    <s v="Electrical and electronic engineering"/>
    <x v="2"/>
    <x v="1"/>
  </r>
  <r>
    <x v="1"/>
    <x v="1"/>
    <n v="216305"/>
    <x v="171"/>
    <s v="Vysoké učení technické v Brně/Fakulta elektrotechniky a komunikačních technologií"/>
    <n v="192129205"/>
    <s v="G"/>
    <x v="0"/>
    <s v="Drexler, Petr;Čáp, Martin;Kadlec, Radim"/>
    <s v="Snímač UHF signálu částečného výboje"/>
    <x v="1"/>
    <x v="29"/>
    <s v="Electrical and electronic engineering"/>
    <x v="2"/>
    <x v="1"/>
  </r>
  <r>
    <x v="1"/>
    <x v="1"/>
    <n v="216305"/>
    <x v="171"/>
    <s v="Vysoké učení technické v Brně/Fakulta elektrotechniky a komunikačních technologií"/>
    <n v="192129228"/>
    <s v="G"/>
    <x v="0"/>
    <s v="Götthans, Tomáš"/>
    <s v="Platforma pro mapování vnějších prostor"/>
    <x v="1"/>
    <x v="29"/>
    <s v="Communication engineering and systems"/>
    <x v="2"/>
    <x v="2"/>
  </r>
  <r>
    <x v="1"/>
    <x v="1"/>
    <n v="216305"/>
    <x v="171"/>
    <s v="Vysoké učení technické v Brně/Fakulta elektrotechniky a komunikačních technologií"/>
    <n v="192129229"/>
    <s v="G"/>
    <x v="0"/>
    <s v="Hrubý, Lukáš;Pavlík, Michal;Dvořák, Vojtěch;Fujcik, Lukáš"/>
    <s v="Napájecí zdroj pro vesmírné aplikace"/>
    <x v="1"/>
    <x v="29"/>
    <s v="Electrical and electronic engineering"/>
    <x v="2"/>
    <x v="1"/>
  </r>
  <r>
    <x v="1"/>
    <x v="1"/>
    <n v="216305"/>
    <x v="171"/>
    <s v="Vysoké učení technické v Brně/Fakulta elektrotechniky a komunikačních technologií"/>
    <n v="192129236"/>
    <s v="G"/>
    <x v="0"/>
    <s v="Sysel, Petr;Krajsa, Ondřej;Frolka, Jakub"/>
    <s v="PQ monitor Meg38"/>
    <x v="1"/>
    <x v="29"/>
    <s v="Electrical and electronic engineering"/>
    <x v="2"/>
    <x v="2"/>
  </r>
  <r>
    <x v="1"/>
    <x v="1"/>
    <n v="216305"/>
    <x v="171"/>
    <s v="Vysoké učení technické v Brně/Fakulta elektrotechniky a komunikačních technologií"/>
    <n v="192129704"/>
    <s v="V"/>
    <x v="1"/>
    <s v="Aubrecht, Vladimír"/>
    <s v="Absorption Coefficients Data of C2F4 and CO2  and SF6 and Cu/W mixtures"/>
    <x v="1"/>
    <x v="29"/>
    <s v="Electrical and electronic engineering"/>
    <x v="2"/>
    <x v="0"/>
  </r>
  <r>
    <x v="1"/>
    <x v="1"/>
    <n v="216305"/>
    <x v="171"/>
    <s v="Vysoké učení technické v Brně/Fakulta elektrotechniky a komunikačních technologií"/>
    <n v="192129955"/>
    <s v="V"/>
    <x v="0"/>
    <s v="Baxant, Petr;Škoda, Jan"/>
    <s v="Jasový analyzátor LDA-LumiDisp"/>
    <x v="1"/>
    <x v="29"/>
    <s v="Electrical and electronic engineering"/>
    <x v="2"/>
    <x v="2"/>
  </r>
  <r>
    <x v="1"/>
    <x v="1"/>
    <n v="216305"/>
    <x v="171"/>
    <s v="Vysoké učení technické v Brně/Fakulta elektrotechniky a komunikačních technologií"/>
    <n v="192130019"/>
    <s v="V"/>
    <x v="0"/>
    <s v="Beneš, Petr"/>
    <s v="Development of the measuring station for the measurement of the precise gearbox parameters"/>
    <x v="1"/>
    <x v="29"/>
    <s v="Automation and control systems"/>
    <x v="2"/>
    <x v="1"/>
  </r>
  <r>
    <x v="1"/>
    <x v="1"/>
    <n v="216305"/>
    <x v="171"/>
    <s v="Vysoké učení technické v Brně/Fakulta elektrotechniky a komunikačních technologií"/>
    <n v="192130026"/>
    <s v="B"/>
    <x v="1"/>
    <s v="Carman, Bill;Palmer, Stephen;Fickert, Lothar;Connor, Theodor;Griffiths, Huw;Vyčítal, Václav;Topolánek, David;Toman, Petr;Partal, Ertugrul;Cardoso, Carlos;Deschanvres, Simon;Guo, Dongsheng;Hanratty, Brian;Konig, Philip;Louro, Miguel;Moller, Carl;Strelec, G"/>
    <s v="Substation earthing system design optimisation through the application of quantified risk analysis"/>
    <x v="1"/>
    <x v="29"/>
    <s v="Electrical and electronic engineering"/>
    <x v="2"/>
    <x v="0"/>
  </r>
  <r>
    <x v="1"/>
    <x v="1"/>
    <n v="216305"/>
    <x v="171"/>
    <s v="Vysoké učení technické v Brně/Fakulta elektrotechniky a komunikačních technologií"/>
    <n v="192132701"/>
    <s v="G"/>
    <x v="0"/>
    <s v="Zeman, Václav;Šilhavý, Pavel;Číka, Petr;Grabovský, Štěpán"/>
    <s v="Zátěžový HW tester ICT"/>
    <x v="1"/>
    <x v="29"/>
    <s v="Telecommunications"/>
    <x v="2"/>
    <x v="2"/>
  </r>
  <r>
    <x v="1"/>
    <x v="1"/>
    <n v="216305"/>
    <x v="171"/>
    <s v="Vysoké učení technické v Brně/Středoevropský technologický institut"/>
    <n v="191891719"/>
    <s v="J"/>
    <x v="1"/>
    <s v="Kolíbal, Miroslav;Pejchal, Tomáš;Vystavěl, Tomáš;Šikola, Tomáš"/>
    <s v="The Synergic Effect of Atomic Hydrogen Adsorption and Catalyst Spreading on Ge Nanowire Growth Orientation and Kinking"/>
    <x v="1"/>
    <x v="24"/>
    <s v="-"/>
    <x v="2"/>
    <x v="1"/>
  </r>
  <r>
    <x v="1"/>
    <x v="1"/>
    <n v="216305"/>
    <x v="171"/>
    <s v="Vysoké učení technické v Brně/Středoevropský technologický institut"/>
    <n v="192132103"/>
    <s v="J"/>
    <x v="1"/>
    <s v="Villa, Katherine;Krejčová, Ludmila;Novotný, Filip;Heger, Zbyněk;Sofer, Zdeněk;Pumera, Martin"/>
    <s v="Cooperative Multifunctional Self-Propelled Paramagnetic Microrobots with Chemical Handles for Cell Manipulation and Drug Delivery"/>
    <x v="1"/>
    <x v="24"/>
    <s v="-"/>
    <x v="2"/>
    <x v="1"/>
  </r>
  <r>
    <x v="1"/>
    <x v="1"/>
    <n v="216305"/>
    <x v="171"/>
    <s v="Vysoké učení technické v Brně/Fakulta stavební"/>
    <n v="192037527"/>
    <s v="R"/>
    <x v="0"/>
    <s v="Horák, Jiří"/>
    <s v="Solar Analysis"/>
    <x v="1"/>
    <x v="30"/>
    <s v="Civil engineering"/>
    <x v="2"/>
    <x v="2"/>
  </r>
  <r>
    <x v="1"/>
    <x v="1"/>
    <n v="216305"/>
    <x v="171"/>
    <s v="Vysoké učení technické v Brně/Ústav soudního inženýrství"/>
    <n v="192040694"/>
    <s v="D"/>
    <x v="1"/>
    <s v="Adamec, Vladimír;Schüllerová, Barbora;Babinec, Adam;Herman, David;Pospíšil, Jiří"/>
    <s v="Using the DataFromSky System to Monitor Emissions from Traffic"/>
    <x v="1"/>
    <x v="30"/>
    <s v="Transport engineering"/>
    <x v="2"/>
    <x v="2"/>
  </r>
  <r>
    <x v="1"/>
    <x v="1"/>
    <n v="216305"/>
    <x v="171"/>
    <s v="Vysoké učení technické v Brně/Fakulta stavební"/>
    <n v="192054111"/>
    <s v="J"/>
    <x v="1"/>
    <s v="Lehký, David;Slowik, Ondřej;Novák, Drahomír"/>
    <s v="Reliability-based design: Artificial neural networks and double-loop reliability based optimization approaches"/>
    <x v="1"/>
    <x v="30"/>
    <s v="Construction engineering, Municipal and structural engineering"/>
    <x v="2"/>
    <x v="1"/>
  </r>
  <r>
    <x v="1"/>
    <x v="1"/>
    <n v="216305"/>
    <x v="171"/>
    <s v="Vysoké učení technické v Brně/Fakulta stavební"/>
    <n v="192054113"/>
    <s v="J"/>
    <x v="1"/>
    <s v="Vořechovský, Miroslav;Rypl, Rostislav;Chudoba, Rostislav"/>
    <s v="Probabilistic crack bridge model reflecting random bond properties and elastic matrix deformation"/>
    <x v="1"/>
    <x v="30"/>
    <s v="Construction engineering, Municipal and structural engineering"/>
    <x v="2"/>
    <x v="1"/>
  </r>
  <r>
    <x v="1"/>
    <x v="1"/>
    <n v="216305"/>
    <x v="171"/>
    <s v="Vysoké učení technické v Brně/Fakulta stavební"/>
    <n v="192054209"/>
    <s v="J"/>
    <x v="1"/>
    <s v="Rovnaník, Pavel;Rovnaníková, Pavla;Vyšvařil, Martin;Grzeszczyk, Stefania;Janowska-Renkas, Elizbieta"/>
    <s v="Rheological properties and microstructure of binary waste red brick powder /metakaolin geopolymer"/>
    <x v="1"/>
    <x v="30"/>
    <s v="Civil engineering"/>
    <x v="2"/>
    <x v="1"/>
  </r>
  <r>
    <x v="1"/>
    <x v="1"/>
    <n v="216305"/>
    <x v="171"/>
    <s v="Vysoké učení technické v Brně/Fakulta stavební"/>
    <n v="192054256"/>
    <s v="J"/>
    <x v="1"/>
    <s v="Čekon, Miroslav;Čurpek, Jakub"/>
    <s v="A transparent insulation façade enhanced with a selective absorber: a cooling energy load and validated building energy performance prediction model"/>
    <x v="1"/>
    <x v="30"/>
    <s v="Civil engineering"/>
    <x v="2"/>
    <x v="1"/>
  </r>
  <r>
    <x v="1"/>
    <x v="1"/>
    <n v="216305"/>
    <x v="171"/>
    <s v="Vysoké učení technické v Brně/Fakulta stavební"/>
    <n v="192054281"/>
    <s v="J"/>
    <x v="1"/>
    <s v="Dohnálková, Božena;Drochytka, Rostislav;Hodul, Jakub"/>
    <s v="New possibilities of neutralisation sludge solidification technology"/>
    <x v="1"/>
    <x v="30"/>
    <s v="Construction engineering, Municipal and structural engineering"/>
    <x v="2"/>
    <x v="1"/>
  </r>
  <r>
    <x v="1"/>
    <x v="1"/>
    <n v="216305"/>
    <x v="171"/>
    <s v="Vysoké učení technické v Brně/Fakulta stavební"/>
    <n v="192127124"/>
    <s v="P"/>
    <x v="0"/>
    <s v="Brzoň, Roman;Ostrý, Milan;Klubal, Tomáš;Bodnárová, Lenka;Žítt, Petr;Dostálová, Darina;Horák, David"/>
    <s v="Thermal isolation module for constructions under pressure"/>
    <x v="1"/>
    <x v="30"/>
    <s v="Civil engineering"/>
    <x v="2"/>
    <x v="0"/>
  </r>
  <r>
    <x v="1"/>
    <x v="1"/>
    <n v="216305"/>
    <x v="171"/>
    <s v="Vysoké učení technické v Brně/Fakulta stavební"/>
    <n v="192127148"/>
    <s v="R"/>
    <x v="0"/>
    <s v="Vajkay, František;Bečkovský, David"/>
    <s v="Oslunění Pro"/>
    <x v="1"/>
    <x v="30"/>
    <s v="Civil engineering"/>
    <x v="2"/>
    <x v="2"/>
  </r>
  <r>
    <x v="1"/>
    <x v="1"/>
    <n v="216305"/>
    <x v="171"/>
    <s v="Vysoké učení technické v Brně/Fakulta stavební"/>
    <n v="192127272"/>
    <s v="P"/>
    <x v="0"/>
    <s v="Szolony, Tomáš;Šikula, Ondřej"/>
    <s v="Устройство для кондиционирования воздуха, в частности, предназначенное для центрального водяного отопления"/>
    <x v="1"/>
    <x v="30"/>
    <s v="Civil engineering"/>
    <x v="2"/>
    <x v="2"/>
  </r>
  <r>
    <x v="1"/>
    <x v="1"/>
    <n v="216305"/>
    <x v="171"/>
    <s v="Vysoké učení technické v Brně/Fakulta stavební"/>
    <n v="192127498"/>
    <s v="J"/>
    <x v="1"/>
    <s v="Peterková, Jitka;Zach, Jiří;Sedlmajer, Martin"/>
    <s v="Development of advanced plasters for insulation and renovation of building constructions with regard to their hygrothermal behaviour"/>
    <x v="1"/>
    <x v="30"/>
    <s v="Civil engineering"/>
    <x v="2"/>
    <x v="1"/>
  </r>
  <r>
    <x v="1"/>
    <x v="1"/>
    <n v="216305"/>
    <x v="171"/>
    <s v="Vysoké učení technické v Brně/Ústav soudního inženýrství"/>
    <n v="192131706"/>
    <s v="D"/>
    <x v="0"/>
    <s v="Bucsuházy, Kateřina;Stáňa, Ivo;Semela, Marek;Svozilová, Veronika;Gruberová, Olga"/>
    <s v="Analysis of selected types of advertisement influencing the driver´s visual attention in real road traffic"/>
    <x v="1"/>
    <x v="30"/>
    <s v="Transport engineering"/>
    <x v="2"/>
    <x v="0"/>
  </r>
  <r>
    <x v="1"/>
    <x v="1"/>
    <n v="216305"/>
    <x v="171"/>
    <s v="Vysoké učení technické v Brně/Fakulta stavební"/>
    <n v="192133944"/>
    <s v="R"/>
    <x v="0"/>
    <s v="Frantík, Petr"/>
    <s v="CheCyId"/>
    <x v="1"/>
    <x v="30"/>
    <s v="Construction engineering, Municipal and structural engineering"/>
    <x v="2"/>
    <x v="2"/>
  </r>
  <r>
    <x v="1"/>
    <x v="1"/>
    <n v="216305"/>
    <x v="171"/>
    <s v="Vysoké učení technické v Brně/Fakulta stavební"/>
    <n v="192136620"/>
    <s v="P"/>
    <x v="0"/>
    <s v="Rovnaníková, Pavla;Krmíčková, Naděžda;Vacek, Miroslav;Heinrich, Pavel"/>
    <s v="Akustický a tepelný izolant, zejména pro stavebnictví"/>
    <x v="1"/>
    <x v="30"/>
    <s v="Civil engineering"/>
    <x v="2"/>
    <x v="2"/>
  </r>
  <r>
    <x v="1"/>
    <x v="1"/>
    <n v="216305"/>
    <x v="171"/>
    <s v="Vysoké učení technické v Brně/Centrum sportovních aktivit"/>
    <n v="192132208"/>
    <s v="J"/>
    <x v="0"/>
    <s v="Chlíbková, Daniela;Nikolaidis, Pantelis T.;Rosemann, Thomas;Knechtle, Beat;Bednář, Josef"/>
    <s v="Fluid metabolism in athletes running seven marathons in seven consecutive days"/>
    <x v="5"/>
    <x v="22"/>
    <s v="Sport and fitness sciences"/>
    <x v="2"/>
    <x v="2"/>
  </r>
  <r>
    <x v="1"/>
    <x v="1"/>
    <n v="216305"/>
    <x v="171"/>
    <s v="Vysoké učení technické v Brně/Centrum sportovních aktivit"/>
    <n v="192132209"/>
    <s v="J"/>
    <x v="0"/>
    <s v="Chlíbková, Daniela;Ronzhina, Marina;Nikolaidis, Pantelis T.;Rosemann, Thomas;Knechtle, Beat"/>
    <s v="Non-steroidal anti-inflammatory drug consumption in a multi stage and a 24-h mountain bike competition"/>
    <x v="5"/>
    <x v="22"/>
    <s v="Sport and fitness sciences"/>
    <x v="2"/>
    <x v="2"/>
  </r>
  <r>
    <x v="1"/>
    <x v="1"/>
    <n v="216305"/>
    <x v="171"/>
    <s v="Vysoké učení technické v Brně/Centrum sportovních aktivit"/>
    <n v="191949027"/>
    <s v="J"/>
    <x v="1"/>
    <s v="Miličková, Marie;Žákovská, Alena;Chlíbková, Daniela"/>
    <s v="Vliv fyzické zátěže na vybrané imunitní a fyziologické parametry"/>
    <x v="5"/>
    <x v="27"/>
    <s v="Physiology (including cytology)"/>
    <x v="2"/>
    <x v="0"/>
  </r>
  <r>
    <x v="1"/>
    <x v="1"/>
    <n v="216305"/>
    <x v="171"/>
    <s v="Vysoké učení technické v Brně/Fakulta strojního inženýrství"/>
    <n v="192128338"/>
    <s v="J"/>
    <x v="0"/>
    <s v="Bauer, František;Porteš, Petr;Slimařík, Dušan;Čupera, Jiří;Fajman, Martin"/>
    <s v="Observation of load transfer from fully mounted plough to tractor wheels by analysis of three point hitch forces during ploughing"/>
    <x v="0"/>
    <x v="2"/>
    <s v="-"/>
    <x v="2"/>
    <x v="2"/>
  </r>
  <r>
    <x v="1"/>
    <x v="1"/>
    <n v="216305"/>
    <x v="171"/>
    <s v="Vysoké učení technické v Brně/Fakulta architektury"/>
    <n v="192054714"/>
    <s v="J"/>
    <x v="1"/>
    <s v="Wittmann, Maxmilian;Kopáčik, Gabriel;Vaishar, Antonín;Petrová Kafková, Marcela;Kilnarová, Pavla"/>
    <s v="Different Courtyards - Different Influence on the Quality of Life of the Local Residents? Analysis in the Post-Socialist City of Brno, Czech Republic."/>
    <x v="4"/>
    <x v="31"/>
    <s v="Urban studies (planning and development)"/>
    <x v="2"/>
    <x v="0"/>
  </r>
  <r>
    <x v="1"/>
    <x v="1"/>
    <n v="216305"/>
    <x v="171"/>
    <s v="Vysoké učení technické v Brně/Fakulta podnikatelská"/>
    <n v="191948637"/>
    <s v="J"/>
    <x v="1"/>
    <s v="Dohnal, Mirko"/>
    <s v="Complex biofuels related scenarios generated by qualitative reasoning under severe information shortages: A review"/>
    <x v="4"/>
    <x v="13"/>
    <s v="Public administration"/>
    <x v="2"/>
    <x v="3"/>
  </r>
  <r>
    <x v="1"/>
    <x v="1"/>
    <n v="216305"/>
    <x v="171"/>
    <s v="Vysoké učení technické v Brně/Fakulta podnikatelská"/>
    <n v="192131475"/>
    <s v="C"/>
    <x v="0"/>
    <s v="Dostál, Petr;Lin, Chia-Yu"/>
    <s v="Business Applications of Fuzzy Logic"/>
    <x v="4"/>
    <x v="13"/>
    <s v="Public administration"/>
    <x v="2"/>
    <x v="3"/>
  </r>
  <r>
    <x v="1"/>
    <x v="1"/>
    <n v="216305"/>
    <x v="171"/>
    <s v="Vysoké učení technické v Brně/Fakulta podnikatelská"/>
    <n v="192135194"/>
    <s v="N"/>
    <x v="0"/>
    <s v="Bohatá, Marie;Putnová, Anna;Rašticová, Martina;Bédiová, Monika;Cebáková, Andrea;Řešetková, Dagmar"/>
    <s v="Metodika hodnocení společenské efektivnosti institucí vykonávajících veřejné politiky"/>
    <x v="4"/>
    <x v="13"/>
    <s v="Public administration"/>
    <x v="2"/>
    <x v="3"/>
  </r>
  <r>
    <x v="1"/>
    <x v="1"/>
    <n v="216305"/>
    <x v="171"/>
    <s v="Vysoké učení technické v Brně/Fakulta výtvarných umění"/>
    <n v="191948543"/>
    <s v="B"/>
    <x v="0"/>
    <s v="Zálešák, Jan"/>
    <s v="Apocalypse me"/>
    <x v="3"/>
    <x v="6"/>
    <s v="Arts, Art history"/>
    <x v="2"/>
    <x v="0"/>
  </r>
  <r>
    <x v="1"/>
    <x v="1"/>
    <n v="216305"/>
    <x v="171"/>
    <s v="Vysoké učení technické v Brně/Fakulta výtvarných umění"/>
    <n v="191948544"/>
    <s v="B"/>
    <x v="1"/>
    <s v="Ryška, Pavel;Šrámek, Jan"/>
    <s v="Pionýři a roboti_x000a_Československá ilustrace a vizuální kultura 1950 - 1970"/>
    <x v="3"/>
    <x v="6"/>
    <s v="Arts, Art history"/>
    <x v="2"/>
    <x v="3"/>
  </r>
  <r>
    <x v="1"/>
    <x v="1"/>
    <n v="216305"/>
    <x v="171"/>
    <s v="Vysoké učení technické v Brně/Fakulta výtvarných umění"/>
    <n v="192040518"/>
    <s v="B"/>
    <x v="1"/>
    <s v="Svobodová, Šárka"/>
    <s v="Nechtěné dědictví. Architekt Jan Dvořák (1925-1998)"/>
    <x v="3"/>
    <x v="6"/>
    <s v="Architectural design"/>
    <x v="2"/>
    <x v="3"/>
  </r>
  <r>
    <x v="1"/>
    <x v="1"/>
    <n v="216305"/>
    <x v="171"/>
    <s v="Vysoké učení technické v Brně/Fakulta výtvarných umění"/>
    <n v="192131402"/>
    <s v="B"/>
    <x v="0"/>
    <s v="Kořínková, Jana"/>
    <s v="Adolf Loos a konfiskované vzpomínky rodiny Viktora rytíře von Bauera-Rohrfelden"/>
    <x v="3"/>
    <x v="6"/>
    <s v="Arts, Art history"/>
    <x v="2"/>
    <x v="3"/>
  </r>
  <r>
    <x v="1"/>
    <x v="1"/>
    <n v="216305"/>
    <x v="171"/>
    <s v="Vysoké učení technické v Brně/Fakulta výtvarných umění"/>
    <n v="192131406"/>
    <s v="B"/>
    <x v="1"/>
    <s v="Ryška, Pavel"/>
    <s v="Karikaturisti : polylegran a obrazový humor 60. let"/>
    <x v="3"/>
    <x v="6"/>
    <s v="Arts, Art history"/>
    <x v="2"/>
    <x v="3"/>
  </r>
  <r>
    <x v="1"/>
    <x v="1"/>
    <n v="216305"/>
    <x v="171"/>
    <s v="Vysoké učení technické v Brně/Středoevropský technologický institut"/>
    <n v="192145922"/>
    <s v="J"/>
    <x v="1"/>
    <s v="Bai, Yang;Matoušek, Aleš;Tofel, Pavel;Bijalwan, Vijay;Nan, Bo;Hughes, Hana;Button, Timothy William"/>
    <s v="(Ba,Ca)(Zr,Ti)O3lead-free piezoelectric ceramics—The critical role ofprocessing on properties"/>
    <x v="1"/>
    <x v="34"/>
    <s v="Ceramics"/>
    <x v="3"/>
    <x v="1"/>
  </r>
  <r>
    <x v="1"/>
    <x v="1"/>
    <n v="216305"/>
    <x v="171"/>
    <s v="Vysoké učení technické v Brně/Středoevropský technologický institut"/>
    <n v="192145975"/>
    <s v="J"/>
    <x v="1"/>
    <s v="Mynář, Zbyněk;Veselý, Libor;Václavek, Pavel"/>
    <s v="PMSM Model Predictive Control with Field Weakening Implementation"/>
    <x v="2"/>
    <x v="8"/>
    <s v="Computer sciences, information science, bioinformathics (hardware development to be 2.2, social aspect to be 5.8)"/>
    <x v="3"/>
    <x v="2"/>
  </r>
  <r>
    <x v="1"/>
    <x v="1"/>
    <n v="216305"/>
    <x v="171"/>
    <s v="Vysoké učení technické v Brně/Středoevropský technologický institut"/>
    <n v="192145982"/>
    <s v="J"/>
    <x v="1"/>
    <s v="Abdellatif, Abdelmohsan;Jančář, Josef;mossed, diaa;Fohlerová, Zdenka;Spotz, Zdeněk;Elhadidy, Hassan;hebiesh, ali"/>
    <s v="Novel chitin/chitosan-glucan wound dressing: Isolation, characterization, antibacterial activity and wound healing properties"/>
    <x v="2"/>
    <x v="17"/>
    <s v="Polymer science"/>
    <x v="3"/>
    <x v="5"/>
  </r>
  <r>
    <x v="1"/>
    <x v="1"/>
    <n v="216305"/>
    <x v="171"/>
    <s v="Vysoké učení technické v Brně/Středoevropský technologický institut"/>
    <n v="192000570"/>
    <s v="J"/>
    <x v="1"/>
    <s v="Pořízka, Pavel;Klus, Jakub;Hrdlička, Aleš;Vrábel, Jakub;Modlitbová, Pavlína;Prochazka, David;Novotný, Jan;Novotný, Karel;Kaiser, Jozef"/>
    <s v="Impact of Laser-Induced Breakdown Spectroscopy data normalization on multivariate classification accuracy"/>
    <x v="2"/>
    <x v="17"/>
    <s v="Analytical chemistry"/>
    <x v="3"/>
    <x v="1"/>
  </r>
  <r>
    <x v="1"/>
    <x v="1"/>
    <n v="216305"/>
    <x v="171"/>
    <s v="Vysoké učení technické v Brně/Středoevropský technologický institut"/>
    <n v="192208920"/>
    <s v="J"/>
    <x v="1"/>
    <s v="Salamon, David"/>
    <s v="Enhanced energy-storage performance with excellent stability under low electric fields in BNT–ST relaxor ferroelectric ceramics"/>
    <x v="1"/>
    <x v="34"/>
    <s v="Materials engineering"/>
    <x v="3"/>
    <x v="1"/>
  </r>
  <r>
    <x v="1"/>
    <x v="1"/>
    <n v="216305"/>
    <x v="171"/>
    <s v="Vysoké učení technické v Brně/Fakulta architektury"/>
    <n v="192211025"/>
    <s v="B"/>
    <x v="0"/>
    <s v="Vrabelová, Renata;Šlapeta, Vladimír"/>
    <s v="Brno moderní II. Velký průvodce po architektuře 1949-2000"/>
    <x v="3"/>
    <x v="6"/>
    <s v="Arts, Art history"/>
    <x v="3"/>
    <x v="2"/>
  </r>
  <r>
    <x v="1"/>
    <x v="1"/>
    <n v="216305"/>
    <x v="171"/>
    <s v="Vysoké učení technické v Brně/Fakulta architektury"/>
    <n v="192211037"/>
    <s v="B"/>
    <x v="1"/>
    <s v="Hrubý, Jan"/>
    <s v="100 let brněnské školy architektury"/>
    <x v="3"/>
    <x v="6"/>
    <s v="Architectural design"/>
    <x v="3"/>
    <x v="3"/>
  </r>
  <r>
    <x v="1"/>
    <x v="1"/>
    <n v="216305"/>
    <x v="171"/>
    <s v="Vysoké učení technické v Brně/Fakulta stavební"/>
    <n v="192193896"/>
    <s v="J"/>
    <x v="1"/>
    <s v="Kala, Zdeněk"/>
    <s v="Global sensitivity analysis of reliability of structural bridge system"/>
    <x v="1"/>
    <x v="30"/>
    <s v="Civil engineering"/>
    <x v="3"/>
    <x v="2"/>
  </r>
  <r>
    <x v="1"/>
    <x v="1"/>
    <n v="216305"/>
    <x v="171"/>
    <s v="Vysoké učení technické v Brně/Fakulta stavební"/>
    <n v="192128115"/>
    <s v="J"/>
    <x v="1"/>
    <s v="Mašek, Jan;Vořechovský, Miroslav"/>
    <s v="Approximation of Voronoï cell attributes using parallel solution"/>
    <x v="1"/>
    <x v="30"/>
    <s v="Civil engineering"/>
    <x v="3"/>
    <x v="1"/>
  </r>
  <r>
    <x v="1"/>
    <x v="1"/>
    <n v="216305"/>
    <x v="171"/>
    <s v="Vysoké učení technické v Brně/Fakulta stavební"/>
    <n v="192054350"/>
    <s v="J"/>
    <x v="1"/>
    <s v="Miarka, Petr;Seitl, Stanislav;De Corte, Wouter"/>
    <s v="Notch Tip Displacements of the Concrete Brazilian Disc Test with Central Notch Analysed by the Concrete Damaged Plasticity Model"/>
    <x v="1"/>
    <x v="30"/>
    <s v="Construction engineering, Municipal and structural engineering"/>
    <x v="3"/>
    <x v="1"/>
  </r>
  <r>
    <x v="1"/>
    <x v="1"/>
    <n v="216305"/>
    <x v="171"/>
    <s v="Vysoké učení technické v Brně/Fakulta stavební"/>
    <n v="192193891"/>
    <s v="J"/>
    <x v="1"/>
    <s v="Drochytka, Rostislav;Černý, Vít"/>
    <s v="Influence of fluidized bed combustion fly ash admixture on hydrothermal synthesis of tobermorite in the mixture with quartz sand, high temperature fly ash and lime"/>
    <x v="1"/>
    <x v="34"/>
    <s v="Composites (including laminates, reinforced plastics, cermets, combined natural and synthetic fibre fabrics; filled composites)"/>
    <x v="3"/>
    <x v="2"/>
  </r>
  <r>
    <x v="1"/>
    <x v="1"/>
    <n v="216305"/>
    <x v="171"/>
    <s v="Vysoké učení technické v Brně/Fakulta stavební"/>
    <n v="191940289"/>
    <s v="R"/>
    <x v="0"/>
    <s v="Dumbrovský, Miroslav;Larišová, Lucie"/>
    <s v="Eroze - CN"/>
    <x v="2"/>
    <x v="9"/>
    <s v="Environmental sciences (social aspects to be 5.7)"/>
    <x v="3"/>
    <x v="0"/>
  </r>
  <r>
    <x v="1"/>
    <x v="1"/>
    <n v="216305"/>
    <x v="171"/>
    <s v="Vysoké učení technické v Brně/Fakulta stavební"/>
    <n v="191855682"/>
    <s v="R"/>
    <x v="0"/>
    <s v="Apeltauer, Tomáš;Podroužek, Jan;Bříza, Martin;Beneš, Petr;Vrána, Luděk;Okřinová, Petra"/>
    <s v="Aplikace SAFEVAC"/>
    <x v="1"/>
    <x v="30"/>
    <s v="Civil engineering"/>
    <x v="3"/>
    <x v="2"/>
  </r>
  <r>
    <x v="1"/>
    <x v="1"/>
    <n v="216305"/>
    <x v="171"/>
    <s v="Vysoké učení technické v Brně/Fakulta stavební"/>
    <n v="191822724"/>
    <s v="R"/>
    <x v="0"/>
    <s v="Zdražil, Karel;Miča, Lumír;Leiter, Augustin;Fiala, Radek;Kotačková, Alena"/>
    <s v="Softwarová aplikace pro posouzení vhodnosti a kontroly kvality štěrkových pilířů"/>
    <x v="1"/>
    <x v="30"/>
    <s v="Civil engineering"/>
    <x v="3"/>
    <x v="0"/>
  </r>
  <r>
    <x v="1"/>
    <x v="1"/>
    <n v="216305"/>
    <x v="171"/>
    <s v="Vysoké učení technické v Brně/Fakulta stavební"/>
    <n v="191822729"/>
    <s v="R"/>
    <x v="0"/>
    <s v="Matuszková, Radka;Budík, Ondřej;Radimský, Michal"/>
    <s v="Software pro výpočet stání"/>
    <x v="1"/>
    <x v="30"/>
    <s v="Civil engineering"/>
    <x v="3"/>
    <x v="2"/>
  </r>
  <r>
    <x v="1"/>
    <x v="1"/>
    <n v="216305"/>
    <x v="171"/>
    <s v="Vysoké učení technické v Brně/Fakulta stavební"/>
    <n v="191945061"/>
    <s v="G"/>
    <x v="0"/>
    <s v="Zachoval, Zbyněk;Šulc, Jan;Pařílková, Jana;Veselý, Jaroslav;Major, Jakub;Nehudek, Adam"/>
    <s v="Hydraulický modelový výzkum prostoru pro sedimentaci říčních splavenin v horní části zátopy VD Nové Heřminovy"/>
    <x v="1"/>
    <x v="30"/>
    <s v="Civil engineering"/>
    <x v="3"/>
    <x v="2"/>
  </r>
  <r>
    <x v="1"/>
    <x v="1"/>
    <n v="216305"/>
    <x v="171"/>
    <s v="Vysoké učení technické v Brně/Fakulta stavební"/>
    <n v="191882711"/>
    <s v="G"/>
    <x v="0"/>
    <s v="Melichar, Jindřich;Drochytka, Rostislav;Černý, Vít;Dohnálek, Pavel;Bydžovský, Jiří"/>
    <s v="Hydroizolační injektážní gel s podílem druhotných surovin"/>
    <x v="1"/>
    <x v="30"/>
    <s v="Civil engineering"/>
    <x v="3"/>
    <x v="1"/>
  </r>
  <r>
    <x v="1"/>
    <x v="1"/>
    <n v="216305"/>
    <x v="171"/>
    <s v="Vysoké učení technické v Brně/Fakulta stavební"/>
    <n v="191945076"/>
    <s v="R"/>
    <x v="0"/>
    <s v="Bečkovský, David;Vajkay, František"/>
    <s v="Lumipicker - Luminance Picture Taker"/>
    <x v="1"/>
    <x v="30"/>
    <s v="Civil engineering"/>
    <x v="3"/>
    <x v="3"/>
  </r>
  <r>
    <x v="1"/>
    <x v="1"/>
    <n v="216305"/>
    <x v="171"/>
    <s v="Vysoké učení technické v Brně/Fakulta stavební"/>
    <n v="191945078"/>
    <s v="R"/>
    <x v="0"/>
    <s v="Vajkay, František;Bečkovský, David"/>
    <s v="Oslunění Lite"/>
    <x v="1"/>
    <x v="30"/>
    <s v="Civil engineering"/>
    <x v="3"/>
    <x v="0"/>
  </r>
  <r>
    <x v="1"/>
    <x v="1"/>
    <n v="216305"/>
    <x v="171"/>
    <s v="Vysoké učení technické v Brně/Fakulta stavební"/>
    <n v="192199502"/>
    <s v="R"/>
    <x v="0"/>
    <s v="Novák, Lukáš;Novák, Drahomír"/>
    <s v="PCE-UQ"/>
    <x v="1"/>
    <x v="30"/>
    <s v="Construction engineering, Municipal and structural engineering"/>
    <x v="3"/>
    <x v="1"/>
  </r>
  <r>
    <x v="1"/>
    <x v="1"/>
    <n v="216305"/>
    <x v="171"/>
    <s v="Vysoké učení technické v Brně/Fakulta stavební"/>
    <n v="192209011"/>
    <s v="G"/>
    <x v="0"/>
    <s v="Šulc, Jan;Žoužela, Michal"/>
    <s v="Hydraulický modelový výzkum tlumení energie proudu vytékajícího do vývaru z rozstřikovacího synchronního uzávěru VE Merangin"/>
    <x v="1"/>
    <x v="30"/>
    <s v="Construction engineering, Municipal and structural engineering"/>
    <x v="3"/>
    <x v="1"/>
  </r>
  <r>
    <x v="1"/>
    <x v="1"/>
    <n v="216305"/>
    <x v="171"/>
    <s v="Vysoké učení technické v Brně/Fakulta výtvarných umění"/>
    <n v="192211060"/>
    <s v="B"/>
    <x v="0"/>
    <s v="Zikmund-Lender, Ladislav;Žáčková, Markéta"/>
    <s v="Hotel Praha"/>
    <x v="3"/>
    <x v="6"/>
    <s v="Arts, Art history"/>
    <x v="3"/>
    <x v="2"/>
  </r>
  <r>
    <x v="1"/>
    <x v="1"/>
    <n v="216305"/>
    <x v="171"/>
    <s v="Vysoké učení technické v Brně/Fakulta výtvarných umění"/>
    <n v="192211056"/>
    <s v="B"/>
    <x v="0"/>
    <s v="Zikmund-Lender, Ladislav"/>
    <s v="Tvary, barvy, pohodlí: Nábytek Jitona"/>
    <x v="3"/>
    <x v="6"/>
    <s v="Architectural design"/>
    <x v="3"/>
    <x v="2"/>
  </r>
  <r>
    <x v="1"/>
    <x v="1"/>
    <n v="216305"/>
    <x v="171"/>
    <s v="Vysoké učení technické v Brně/Fakulta elektrotechniky a komunikačních technologií"/>
    <n v="192039903"/>
    <s v="V"/>
    <x v="0"/>
    <s v="Fiala, Pavel;Čáp, Martin"/>
    <s v="Analýza stavu asynchronních motorů na základě měření statorových veličin"/>
    <x v="1"/>
    <x v="29"/>
    <s v="Electrical and electronic engineering"/>
    <x v="3"/>
    <x v="2"/>
  </r>
  <r>
    <x v="1"/>
    <x v="1"/>
    <n v="216305"/>
    <x v="171"/>
    <s v="Vysoké učení technické v Brně/Fakulta elektrotechniky a komunikačních technologií"/>
    <n v="192129238"/>
    <s v="G"/>
    <x v="0"/>
    <s v="Steinbauer, Miloslav;Fiala, Pavel;Szabó, Zoltán"/>
    <s v="Zábleskový zdroj pro výbojku XBO"/>
    <x v="1"/>
    <x v="29"/>
    <s v="Electrical and electronic engineering"/>
    <x v="3"/>
    <x v="0"/>
  </r>
  <r>
    <x v="1"/>
    <x v="1"/>
    <n v="216305"/>
    <x v="171"/>
    <s v="Vysoké učení technické v Brně/Fakulta elektrotechniky a komunikačních technologií"/>
    <n v="192130051"/>
    <s v="G"/>
    <x v="0"/>
    <s v="Ligocki, Adam;Jelínek, Aleš;Žalud, Luděk"/>
    <s v="Atlas, the sensory framework for self driving cars"/>
    <x v="1"/>
    <x v="29"/>
    <s v="Robotics and automatic control"/>
    <x v="3"/>
    <x v="1"/>
  </r>
  <r>
    <x v="1"/>
    <x v="1"/>
    <n v="216305"/>
    <x v="171"/>
    <s v="Vysoké učení technické v Brně/Fakulta elektrotechniky a komunikačních technologií"/>
    <n v="192199796"/>
    <s v="G"/>
    <x v="0"/>
    <s v="Povalač, Aleš;Mikulášek, Tomáš;Záplata, Filip;Pospíšil, Martin;Klíma, Pavel;Dokulil, Karel"/>
    <s v="Systém automatické evidence výdeje pohonných hmot"/>
    <x v="1"/>
    <x v="29"/>
    <s v="Electrical and electronic engineering"/>
    <x v="3"/>
    <x v="2"/>
  </r>
  <r>
    <x v="1"/>
    <x v="1"/>
    <n v="216305"/>
    <x v="171"/>
    <s v="Vysoké učení technické v Brně/Fakulta elektrotechniky a komunikačních technologií"/>
    <n v="192209986"/>
    <s v="R"/>
    <x v="0"/>
    <s v="Galáž, Zoltán;Mekyska, Jiří;Smékal, Zdeněk"/>
    <s v="Software pro datovou analýzu"/>
    <x v="1"/>
    <x v="29"/>
    <s v="Telecommunications"/>
    <x v="3"/>
    <x v="2"/>
  </r>
  <r>
    <x v="1"/>
    <x v="1"/>
    <n v="216305"/>
    <x v="171"/>
    <s v="Vysoké učení technické v Brně/Fakulta elektrotechniky a komunikačních technologií"/>
    <n v="192209988"/>
    <s v="G"/>
    <x v="0"/>
    <s v="Král, Jan;Kubíček, Michal;Matěj, Zdeněk;Jančář, Aleš;Mravec, Filip;Herman, Ondřej;Pavelek, Martin"/>
    <s v="Energeticky kompenzovaný monitor příkonu dávkového ekvivalentu neutronů"/>
    <x v="1"/>
    <x v="29"/>
    <s v="Automation and control systems"/>
    <x v="3"/>
    <x v="1"/>
  </r>
  <r>
    <x v="1"/>
    <x v="1"/>
    <n v="216305"/>
    <x v="171"/>
    <s v="Vysoké učení technické v Brně/Fakulta elektrotechniky a komunikačních technologií"/>
    <n v="192199800"/>
    <s v="G"/>
    <x v="0"/>
    <s v="Holcman, Vladimír;Macků, Robert;Škarvada, Pavel"/>
    <s v="Lokalizátor a odstraňovač částic"/>
    <x v="1"/>
    <x v="29"/>
    <s v="Automation and control systems"/>
    <x v="3"/>
    <x v="2"/>
  </r>
  <r>
    <x v="1"/>
    <x v="1"/>
    <n v="216305"/>
    <x v="171"/>
    <s v="Vysoké učení technické v Brně/Fakulta elektrotechniky a komunikačních technologií"/>
    <n v="192194017"/>
    <s v="G"/>
    <x v="1"/>
    <s v="Fohlerová, Zdenka;Podešva, Pavel;Neužil, Pavel"/>
    <s v="Optofluidní mikročip s teplotním gradientem pro určování teplotní stability biomolekul v segmentovaném toku"/>
    <x v="1"/>
    <x v="24"/>
    <s v="Nano-processes (applications on nano-scale); (biomaterials to be 2.9)"/>
    <x v="3"/>
    <x v="2"/>
  </r>
  <r>
    <x v="1"/>
    <x v="1"/>
    <n v="216305"/>
    <x v="171"/>
    <s v="Vysoké učení technické v Brně/Fakulta elektrotechniky a komunikačních technologií"/>
    <n v="192199802"/>
    <s v="R"/>
    <x v="0"/>
    <s v="Křivan, Miloš;Ptáček, Michal;Toman, Petr"/>
    <s v="Smart Grid Optimizer"/>
    <x v="1"/>
    <x v="29"/>
    <s v="Electrical and electronic engineering"/>
    <x v="3"/>
    <x v="2"/>
  </r>
  <r>
    <x v="1"/>
    <x v="1"/>
    <n v="216305"/>
    <x v="171"/>
    <s v="Vysoké učení technické v Brně/Fakulta elektrotechniky a komunikačních technologií"/>
    <n v="192199810"/>
    <s v="R"/>
    <x v="0"/>
    <s v="Radil, Lukáš;Ptáček, Michal;Bátora, Branislav;Pěcha, Jiří;Smílek, Pavel;Holba, Marek;Malík, Tomáš"/>
    <s v="Řídicí a optimalizační SW ČOV"/>
    <x v="1"/>
    <x v="29"/>
    <s v="Electrical and electronic engineering"/>
    <x v="3"/>
    <x v="2"/>
  </r>
  <r>
    <x v="1"/>
    <x v="1"/>
    <n v="216305"/>
    <x v="171"/>
    <s v="Vysoké učení technické v Brně/Fakulta elektrotechniky a komunikačních technologií"/>
    <n v="192199812"/>
    <s v="G"/>
    <x v="0"/>
    <s v="Bárta, Jan;Toman, Marek;Lolová, Iveta;Bureš, Petr;Stratil, Josef;Šoltés, Lukáš"/>
    <s v="Synchronní stroj spouštěný ze sítě 1.5 kW, 1500 ot/min"/>
    <x v="1"/>
    <x v="29"/>
    <s v="Electrical and electronic engineering"/>
    <x v="3"/>
    <x v="2"/>
  </r>
  <r>
    <x v="1"/>
    <x v="1"/>
    <n v="216305"/>
    <x v="171"/>
    <s v="Vysoké učení technické v Brně/Fakulta elektrotechniky a komunikačních technologií"/>
    <n v="192209974"/>
    <s v="F"/>
    <x v="0"/>
    <s v="Červinka, Dalibor;Novotná, Veronika;Martiš, Jan;Stárek, Zdeněk;Wolf, Jiří;Pešl, Martin;Caluori, Guido"/>
    <s v="Elektroporační generátor na ablaci srdečních tkání"/>
    <x v="1"/>
    <x v="29"/>
    <s v="Electrical and electronic engineering"/>
    <x v="3"/>
    <x v="2"/>
  </r>
  <r>
    <x v="1"/>
    <x v="1"/>
    <n v="216305"/>
    <x v="171"/>
    <s v="Vysoké učení technické v Brně/Fakulta elektrotechniky a komunikačních technologií"/>
    <n v="191895459"/>
    <s v="F"/>
    <x v="1"/>
    <s v="Neužil, Pavel;Hubálek, Jaromír;Fujcik, Lukáš"/>
    <s v="Elektronický systém pro detekci IR záření pomocí pole bolometrů"/>
    <x v="1"/>
    <x v="29"/>
    <s v="Electrical and electronic engineering"/>
    <x v="3"/>
    <x v="2"/>
  </r>
  <r>
    <x v="1"/>
    <x v="1"/>
    <n v="216305"/>
    <x v="171"/>
    <s v="Vysoké učení technické v Brně/Fakulta stavební"/>
    <n v="192199496"/>
    <s v="B"/>
    <x v="1"/>
    <s v="Říha, Jaromír;Pohl, Reinhard;Vaníček, Ivan;Sánchez Martínez, Francisco Javier;Peeters, Patrick;Holzgang, Christian;Escuder, Ignacio;Castillo Rodriguez, Jessica;Laasonen, Juha;Isomaeki, Eija;Tourment, Rémy"/>
    <s v="EUROPEAN AND US LEVEES AND FLOOD DEFENCES_x000a_Characteristics, Risks and Governance"/>
    <x v="1"/>
    <x v="30"/>
    <s v="Civil engineering"/>
    <x v="3"/>
    <x v="1"/>
  </r>
  <r>
    <x v="1"/>
    <x v="1"/>
    <n v="216305"/>
    <x v="171"/>
    <s v="Vysoké učení technické v Brně/Fakulta stavební"/>
    <n v="192127666"/>
    <s v="B"/>
    <x v="0"/>
    <s v="Taerwe, Luc;Bergmeister, Konrad;Strauss, Alfred;Corrales, Jose manuel Anton;Joglekar, S. G.;Maier, Johannes;Meager, David;Proske, Dirk;Suzuki, Motoyuki;Zilch, Konrad;Hoffman, Simon;Lehký, David;Matos, Jose Campos;Paeglitis, Ainars;Recupero, Antonino;Wendner, Roman;Alcocer, Sergio;Calavera, José;Frangopol, D.M.;Nowak, Andrzej;Bucher, Christian;Gómez, Jaime Fernández;Novák, Drahomír;Santa, Ulrich;Teplý, Břetislav;Rovnaníková, Markéta;Vořechovská, Dita"/>
    <s v="Safety and performance concepts: Reliability assessment of concrete structures"/>
    <x v="1"/>
    <x v="34"/>
    <s v="Materials engineering"/>
    <x v="3"/>
    <x v="1"/>
  </r>
  <r>
    <x v="1"/>
    <x v="1"/>
    <n v="216305"/>
    <x v="171"/>
    <s v="Vysoké učení technické v Brně/Fakulta chemická"/>
    <n v="192194178"/>
    <s v="J"/>
    <x v="0"/>
    <s v="Pernicová, Iva;Kučera, Dan;Kalina, Michal;Nováčková, Ivana;Obruča, Stanislav"/>
    <s v="Production of polyhydroxyalkanoates on waste frying oil employing selected Halomonas strains"/>
    <x v="1"/>
    <x v="38"/>
    <s v="Environmental biotechnology"/>
    <x v="3"/>
    <x v="0"/>
  </r>
  <r>
    <x v="1"/>
    <x v="1"/>
    <n v="216305"/>
    <x v="171"/>
    <s v="Vysoké učení technické v Brně/Fakulta chemická"/>
    <n v="192194183"/>
    <s v="J"/>
    <x v="1"/>
    <s v="Jančík Procházková, Anna;Weiter, Martin;Krajčovič, Jozef;Kovalenko, Alexander"/>
    <s v="Cyclic Peptide Stabilized Lead Halide Perovskite Nanoparticles"/>
    <x v="1"/>
    <x v="24"/>
    <s v="Nano-materials (production and properties)"/>
    <x v="3"/>
    <x v="2"/>
  </r>
  <r>
    <x v="1"/>
    <x v="1"/>
    <n v="216305"/>
    <x v="171"/>
    <s v="Vysoké učení technické v Brně/Fakulta chemická"/>
    <n v="192194172"/>
    <s v="J"/>
    <x v="1"/>
    <s v="Pospíšil, Jan;Zmeškal, Oldřich;Weiter, Martin"/>
    <s v="Reversible Formation of Gold Halides in Single-Crystal Hybrid-Perovskite/Au Interface upon Biasing and Effect on Electronic Carrier Injection"/>
    <x v="2"/>
    <x v="17"/>
    <s v="Physical chemistry"/>
    <x v="3"/>
    <x v="1"/>
  </r>
  <r>
    <x v="1"/>
    <x v="1"/>
    <n v="216305"/>
    <x v="171"/>
    <s v="Vysoké učení technické v Brně/Fakulta chemická"/>
    <n v="192210855"/>
    <s v="J"/>
    <x v="1"/>
    <s v="Komendová, Renata;Žídek, Jan;Berka, Michal;Miklasová, Marta;Řezáčová, Veronika;Conte, Pelegrino;Kučerík, Jiří"/>
    <s v="Small-sized platinum nanoparticles in soil organic matter: Influence on water holding capacity, evaporation and structural rigidity"/>
    <x v="2"/>
    <x v="9"/>
    <s v="Environmental sciences (social aspects to be 5.7)"/>
    <x v="3"/>
    <x v="2"/>
  </r>
  <r>
    <x v="1"/>
    <x v="1"/>
    <n v="216305"/>
    <x v="171"/>
    <s v="Vysoké učení technické v Brně/Fakulta chemická"/>
    <n v="192205365"/>
    <s v="P"/>
    <x v="0"/>
    <s v="Krčma, František"/>
    <s v="Method for plasma generation in liquids using jet system"/>
    <x v="2"/>
    <x v="16"/>
    <s v="Fluids and plasma physics (including surface physics)"/>
    <x v="3"/>
    <x v="1"/>
  </r>
  <r>
    <x v="1"/>
    <x v="1"/>
    <n v="216305"/>
    <x v="171"/>
    <s v="Vysoké učení technické v Brně/Fakulta chemická"/>
    <n v="192210801"/>
    <s v="P"/>
    <x v="0"/>
    <s v="Krčma, František"/>
    <s v="Způsob antiaglomerační úpravy nanomateriálů v koloidních suspenzích struktur pomocí plazmatu generovaného v kapalné fázi"/>
    <x v="1"/>
    <x v="24"/>
    <s v="Nano-materials (production and properties)"/>
    <x v="3"/>
    <x v="0"/>
  </r>
  <r>
    <x v="1"/>
    <x v="1"/>
    <n v="216305"/>
    <x v="171"/>
    <s v="Vysoké učení technické v Brně/Fakulta informačních technologií"/>
    <n v="192130378"/>
    <s v="J"/>
    <x v="1"/>
    <s v="Vašíček, Zdeněk;Sekanina, Lukáš"/>
    <s v="Evolutionary Approach to Approximate Digital Circuits Design"/>
    <x v="2"/>
    <x v="8"/>
    <s v="Computer sciences, information science, bioinformathics (hardware development to be 2.2, social aspect to be 5.8)"/>
    <x v="3"/>
    <x v="1"/>
  </r>
  <r>
    <x v="1"/>
    <x v="1"/>
    <n v="216305"/>
    <x v="171"/>
    <s v="Vysoké učení technické v Brně/Fakulta informačních technologií"/>
    <n v="192208116"/>
    <s v="J"/>
    <x v="1"/>
    <s v="Bendl, Jaroslav;Musil, Miloš;Štourač, Jan;Zendulka, Jaroslav;Damborský, Jiří;Brezovský, Jan"/>
    <s v="PredictSNP2: A unified platform for accurately evaluating SNP effects by exploiting the different characteristics of variants in distinct genomic regions"/>
    <x v="2"/>
    <x v="8"/>
    <s v="Computer sciences, information science, bioinformathics (hardware development to be 2.2, social aspect to be 5.8)"/>
    <x v="3"/>
    <x v="5"/>
  </r>
  <r>
    <x v="1"/>
    <x v="1"/>
    <n v="216305"/>
    <x v="171"/>
    <s v="Vysoké učení technické v Brně/Fakulta informačních technologií"/>
    <n v="192130424"/>
    <s v="D"/>
    <x v="1"/>
    <s v="Matějka, Pavel;Glembek, Ondřej;Novotný, Ondřej;Plchot, Oldřich;Grézl, František;Burget, Lukáš;Černocký, Jan"/>
    <s v="Analysis Of DNN Approaches To Speaker Identification"/>
    <x v="2"/>
    <x v="8"/>
    <s v="Computer sciences, information science, bioinformathics (hardware development to be 2.2, social aspect to be 5.8)"/>
    <x v="3"/>
    <x v="1"/>
  </r>
  <r>
    <x v="1"/>
    <x v="1"/>
    <n v="216305"/>
    <x v="171"/>
    <s v="Vysoké učení technické v Brně/Fakulta informačních technologií"/>
    <n v="191948065"/>
    <s v="G"/>
    <x v="0"/>
    <s v="Nosko, Svetozár;Musil, Martin;Musil, Petr"/>
    <s v="HDR kamera - funkční vzorek"/>
    <x v="1"/>
    <x v="29"/>
    <s v="Computer hardware and_x000a_architecture"/>
    <x v="3"/>
    <x v="2"/>
  </r>
  <r>
    <x v="1"/>
    <x v="1"/>
    <n v="216305"/>
    <x v="171"/>
    <s v="Vysoké učení technické v Brně/Fakulta informačních technologií"/>
    <n v="192210524"/>
    <s v="R"/>
    <x v="0"/>
    <s v="Jaroš, Jiří;Treeby, Bradley;Cox, Ben"/>
    <s v="C++ implementation of the k-Wave Toolbox version 1.2"/>
    <x v="1"/>
    <x v="29"/>
    <s v="Computer hardware and_x000a_architecture"/>
    <x v="3"/>
    <x v="1"/>
  </r>
  <r>
    <x v="1"/>
    <x v="1"/>
    <n v="216305"/>
    <x v="171"/>
    <s v="Vysoké učení technické v Brně/Fakulta informačních technologií"/>
    <n v="192210539"/>
    <s v="R"/>
    <x v="0"/>
    <s v="Kanich, Ondřej;Drahanský, Martin"/>
    <s v="Synthetic Fingerprint Damage Simulator and Generator - Swipe Damage Module"/>
    <x v="2"/>
    <x v="8"/>
    <s v="Computer sciences, information science, bioinformathics (hardware development to be 2.2, social aspect to be 5.8)"/>
    <x v="3"/>
    <x v="2"/>
  </r>
  <r>
    <x v="1"/>
    <x v="1"/>
    <n v="216305"/>
    <x v="171"/>
    <s v="Vysoké učení technické v Brně/Fakulta podnikatelská"/>
    <n v="192140575"/>
    <s v="B"/>
    <x v="1"/>
    <s v="Kocmanová, Alena;Pavláková Dočekalová, Marie"/>
    <s v="Sustainability Assessment:Macroeconomic and Microeconomic  Frameworks"/>
    <x v="4"/>
    <x v="31"/>
    <s v="Environmental sciences (social aspects)"/>
    <x v="3"/>
    <x v="0"/>
  </r>
  <r>
    <x v="1"/>
    <x v="1"/>
    <n v="216305"/>
    <x v="171"/>
    <s v="Vysoké učení technické v Brně/Fakulta podnikatelská"/>
    <n v="192194215"/>
    <s v="B"/>
    <x v="1"/>
    <s v="Novotná, Veronika;Škapa, Stanislav"/>
    <s v="Application of Dynamic Modelling in Economics"/>
    <x v="4"/>
    <x v="12"/>
    <s v="Applied Economics, Econometrics"/>
    <x v="3"/>
    <x v="0"/>
  </r>
  <r>
    <x v="1"/>
    <x v="1"/>
    <n v="216305"/>
    <x v="171"/>
    <s v="Vysoké učení technické v Brně/Fakulta podnikatelská"/>
    <n v="192145647"/>
    <s v="J"/>
    <x v="1"/>
    <s v="Režňáková, Mária;Karas, Michal"/>
    <s v="The Prediction Capabilities of Bankruptcy Models in a Different Environment: An example of the Altman Model under the Conditions in the Visegrad Group Countries"/>
    <x v="4"/>
    <x v="12"/>
    <s v="Economic Theory"/>
    <x v="3"/>
    <x v="0"/>
  </r>
  <r>
    <x v="1"/>
    <x v="1"/>
    <n v="216305"/>
    <x v="171"/>
    <s v="Vysoké učení technické v Brně/Fakulta podnikatelská"/>
    <n v="192145721"/>
    <s v="J"/>
    <x v="1"/>
    <s v="Meluzín, Tomáš;Zinecker, Marek;Balcerzak, Adam Przemyslaw;Pietrzak, Michał Bernard;Doubravský, Karel;Dohnal, Mirko"/>
    <s v="The Timing of Initial Public Offerings - Non-Numerical Model Based on Qualitative Trends"/>
    <x v="4"/>
    <x v="12"/>
    <s v="Applied Economics, Econometrics"/>
    <x v="3"/>
    <x v="0"/>
  </r>
  <r>
    <x v="1"/>
    <x v="1"/>
    <n v="216305"/>
    <x v="171"/>
    <s v="Vysoké učení technické v Brně/Fakulta strojního inženýrství"/>
    <n v="192038550"/>
    <s v="J"/>
    <x v="1"/>
    <s v="Boccaccini, Dino;Ševeček, Oldřich;Frandsen, Henrik Lund;Dlouhý, Ivo;Molin, Sebastian;Charlas, Benoit;Hjelm, Johan;Cannio, Maria;Hendriksen, Peter Vang"/>
    <s v="Determination of the bonding strength in solid oxide fuel cells’ interfaces by Schwickerath crack initiation test"/>
    <x v="1"/>
    <x v="34"/>
    <s v="Ceramics"/>
    <x v="3"/>
    <x v="2"/>
  </r>
  <r>
    <x v="1"/>
    <x v="1"/>
    <n v="216305"/>
    <x v="171"/>
    <s v="Vysoké učení technické v Brně/Fakulta strojního inženýrství"/>
    <n v="192141235"/>
    <s v="J"/>
    <x v="0"/>
    <s v="Křupka, Ivan;Šperka, Petr;Hartl, Martin"/>
    <s v="Effect of surface roughness on lubricant film breakdown and transition from EHL to mixed lubrication"/>
    <x v="1"/>
    <x v="36"/>
    <s v="Mechanical engineering"/>
    <x v="3"/>
    <x v="2"/>
  </r>
  <r>
    <x v="1"/>
    <x v="1"/>
    <n v="216305"/>
    <x v="171"/>
    <s v="Vysoké učení technické v Brně/Fakulta strojního inženýrství"/>
    <n v="192128428"/>
    <s v="J"/>
    <x v="1"/>
    <s v="Šebek, František;Petruška, Jindřich;Kubík, Petr"/>
    <s v="Lode dependent plasticity coupled with nonlinear damage accumulation for ductile fracture of aluminium alloy"/>
    <x v="1"/>
    <x v="34"/>
    <s v="Materials engineering"/>
    <x v="3"/>
    <x v="1"/>
  </r>
  <r>
    <x v="1"/>
    <x v="1"/>
    <n v="216305"/>
    <x v="171"/>
    <s v="Vysoké učení technické v Brně/Fakulta strojního inženýrství"/>
    <n v="192038438"/>
    <s v="J"/>
    <x v="1"/>
    <s v="Čermák, Jan;Nechvátal, Luděk"/>
    <s v="The Routh–Hurwitz conditions of fractional type in stability analysis of the Lorenz dynamical system"/>
    <x v="2"/>
    <x v="39"/>
    <s v="Pure mathematics"/>
    <x v="3"/>
    <x v="1"/>
  </r>
  <r>
    <x v="1"/>
    <x v="1"/>
    <n v="216305"/>
    <x v="171"/>
    <s v="Vysoké učení technické v Brně/Fakulta strojního inženýrství"/>
    <n v="192209699"/>
    <s v="J"/>
    <x v="0"/>
    <s v="Kotrbáček, Petr;Pohanka, Michal;Zachar, Martin"/>
    <s v="Energeticky úsporné systémy pro chlazení horkých povrchů a hydraulické_x000a_odstranění okují"/>
    <x v="1"/>
    <x v="36"/>
    <s v="Thermodynamics"/>
    <x v="3"/>
    <x v="2"/>
  </r>
  <r>
    <x v="1"/>
    <x v="1"/>
    <n v="216305"/>
    <x v="171"/>
    <s v="Vysoké učení technické v Brně/Fakulta strojního inženýrství"/>
    <n v="192128569"/>
    <s v="J"/>
    <x v="1"/>
    <s v="Boe, Benjamin;Habbal, Shadia Rifai;Druckmüller, Miloslav;Landi, Enrico;Kourkchi, Ehsan;Ding, Adalbert;Štarha, Pavel;Hutton, Joseph"/>
    <s v="The First Empirical Determination of the Fe10+ and Fe13+ Freeze-in Distances in the Solar Corona"/>
    <x v="2"/>
    <x v="16"/>
    <s v="Astronomy (including astrophysics,_x000a_space science)"/>
    <x v="3"/>
    <x v="1"/>
  </r>
  <r>
    <x v="1"/>
    <x v="1"/>
    <n v="216305"/>
    <x v="171"/>
    <s v="Vysoké učení technické v Brně/Fakulta strojního inženýrství"/>
    <n v="192143682"/>
    <s v="J"/>
    <x v="1"/>
    <s v="Martin, Éric;Leguillon, Dominique;Ševeček, Oldřich;Bermejo, Raul"/>
    <s v="Understanding the tensile strength of ceramics in the presence of small critical flaws"/>
    <x v="1"/>
    <x v="36"/>
    <s v="Applied mechanics"/>
    <x v="3"/>
    <x v="2"/>
  </r>
  <r>
    <x v="1"/>
    <x v="1"/>
    <n v="216305"/>
    <x v="171"/>
    <s v="Vysoké učení technické v Brně/Fakulta strojního inženýrství"/>
    <n v="192193928"/>
    <s v="J"/>
    <x v="1"/>
    <s v="Charvát, Pavel;Klimeš, Lubomír;Pech, Ondřej;Hejčík, Jiří"/>
    <s v="Solar air collector with the solar absorber plate containing a PCM – Environmental chamber experiments and computer simulations"/>
    <x v="1"/>
    <x v="28"/>
    <s v="Energy and fuels"/>
    <x v="3"/>
    <x v="2"/>
  </r>
  <r>
    <x v="1"/>
    <x v="1"/>
    <n v="216305"/>
    <x v="171"/>
    <s v="Vysoké učení technické v Brně/Fakulta strojního inženýrství"/>
    <n v="192143660"/>
    <s v="J"/>
    <x v="1"/>
    <s v="Moravčík, Igor;de Almeida Gouvêa, Larissa;Čupera, Jan;Dlouhý, Ivo"/>
    <s v="Preparation and properties of medium entropy CoCrNi/boride metal matrix composite"/>
    <x v="1"/>
    <x v="34"/>
    <s v="Composites (including laminates, reinforced plastics, cermets, combined natural and synthetic fibre fabrics; filled composites)"/>
    <x v="3"/>
    <x v="1"/>
  </r>
  <r>
    <x v="1"/>
    <x v="1"/>
    <n v="216305"/>
    <x v="171"/>
    <s v="Vysoké učení technické v Brně/Fakulta strojního inženýrství"/>
    <n v="192199703"/>
    <s v="G"/>
    <x v="0"/>
    <s v="Šindler, Jaroslav;Lazák, Tomáš;Patočka, Karel;Matyska, Vojtěch;Janota, Miroslav;Blecha, Petr;Blecha, Radim;Bradáč, František"/>
    <s v="WP03 – Prototyp – Kovosvit MAS – 2019"/>
    <x v="1"/>
    <x v="36"/>
    <s v="Applied mechanics"/>
    <x v="3"/>
    <x v="2"/>
  </r>
  <r>
    <x v="1"/>
    <x v="1"/>
    <n v="216305"/>
    <x v="171"/>
    <s v="Vysoké učení technické v Brně/Fakulta strojního inženýrství"/>
    <n v="192209537"/>
    <s v="P"/>
    <x v="0"/>
    <s v="Raudenský, Miroslav"/>
    <s v="Výměník na bázi dutých polymerních vláken a způsob jeho zhotovení"/>
    <x v="1"/>
    <x v="36"/>
    <s v="Thermodynamics"/>
    <x v="3"/>
    <x v="2"/>
  </r>
  <r>
    <x v="1"/>
    <x v="1"/>
    <n v="216305"/>
    <x v="171"/>
    <s v="Vysoké učení technické v Brně/Ústav soudního inženýrství"/>
    <n v="192229861"/>
    <s v="N"/>
    <x v="0"/>
    <s v="Kledus, Robert;Semela, Marek;Bradáč, Albert;Vémola, Aleš"/>
    <s v="Inovovaná metodika výuky autoškol jízda za viditelnosti snížené tmou"/>
    <x v="5"/>
    <x v="22"/>
    <s v="Occupational health"/>
    <x v="3"/>
    <x v="2"/>
  </r>
  <r>
    <x v="1"/>
    <x v="1"/>
    <n v="216305"/>
    <x v="171"/>
    <s v="Vysoké učení technické v Brně/Ústav soudního inženýrství"/>
    <n v="191823168"/>
    <s v="N"/>
    <x v="0"/>
    <s v="Kledus, Robert;Semela, Marek;Bradáč, Albert;Vémola, Aleš"/>
    <s v="Inovovaná metodika zjišťování dohlednosti na chodce za viditelnosti snížené tmou"/>
    <x v="5"/>
    <x v="22"/>
    <s v="Occupational health"/>
    <x v="3"/>
    <x v="2"/>
  </r>
  <r>
    <x v="1"/>
    <x v="1"/>
    <n v="216305"/>
    <x v="171"/>
    <s v="Vysoké učení technické v Brně/Fakulta architektury"/>
    <n v="192194209"/>
    <s v="B"/>
    <x v="1"/>
    <s v="Kopáčik, Gabriel;Wittmann, Maxmilian;Kilnarová, Pavla;Kučera, Petr;Františák, Luboš;Havliš, Karel;Šimara, Eva;Hýlová, Adéla;Matyášová, Jana;Jenčková, Barbora;Obršál, Norbert;Leitmannová, Andrea;Hofman, Petr;Vaishar, Antonín"/>
    <s v="Vliv charakteru a umístění urbanistické struktury na udržitelný rozvoj území, Případové studie Brno–Ostrava–Zlín"/>
    <x v="1"/>
    <x v="30"/>
    <s v="Architecture engineering"/>
    <x v="3"/>
    <x v="0"/>
  </r>
  <r>
    <x v="1"/>
    <x v="1"/>
    <n v="216305"/>
    <x v="171"/>
    <s v="Vysoké učení technické v Brně/Fakulta výtvarných umění"/>
    <n v="192037312"/>
    <s v="B"/>
    <x v="0"/>
    <s v="Kořínková, Jana"/>
    <s v="Zvláštní okolnosti"/>
    <x v="3"/>
    <x v="6"/>
    <s v="Arts, Art history"/>
    <x v="3"/>
    <x v="3"/>
  </r>
  <r>
    <x v="1"/>
    <x v="1"/>
    <n v="216305"/>
    <x v="171"/>
    <s v="Vysoké učení technické v Brně/Fakulta výtvarných umění"/>
    <n v="192131400"/>
    <s v="C"/>
    <x v="0"/>
    <s v="Zálešák, Jan"/>
    <s v="An isolated archipelago or simply one of many islands?"/>
    <x v="3"/>
    <x v="6"/>
    <s v="Arts, Art history"/>
    <x v="3"/>
    <x v="2"/>
  </r>
  <r>
    <x v="1"/>
    <x v="1"/>
    <n v="216305"/>
    <x v="171"/>
    <s v="Vysoké učení technické v Brně/Fakulta výtvarných umění"/>
    <n v="192131414"/>
    <s v="C"/>
    <x v="0"/>
    <s v="Zikmund-Lender, Ladislav"/>
    <s v="Jaroslav J. Polívka, 1886-1960"/>
    <x v="3"/>
    <x v="6"/>
    <s v="Architectural design"/>
    <x v="3"/>
    <x v="2"/>
  </r>
  <r>
    <x v="1"/>
    <x v="1"/>
    <n v="216305"/>
    <x v="171"/>
    <s v="Vysoké učení technické v Brně/Fakulta strojního inženýrství"/>
    <n v="192209538"/>
    <s v="P"/>
    <x v="0"/>
    <s v="Popela, Robert;Pejchar, Jan;Daniel, Miloš;Bábovka, Milan;Němčák, Ondřej"/>
    <s v="Life-saving equipment for unmanned air vehicles"/>
    <x v="1"/>
    <x v="36"/>
    <s v="Aerospace engineering"/>
    <x v="3"/>
    <x v="1"/>
  </r>
  <r>
    <x v="0"/>
    <x v="0"/>
    <n v="27184145"/>
    <x v="172"/>
    <s v="Výzkumné centrum SELTON, s.r.o."/>
    <n v="191874448"/>
    <s v="Z"/>
    <x v="0"/>
    <s v="Sedláček, Tibor;Horčička, Pavel"/>
    <s v="Pšenice setá Alicia"/>
    <x v="0"/>
    <x v="0"/>
    <n v="40101"/>
    <x v="0"/>
    <x v="0"/>
  </r>
  <r>
    <x v="0"/>
    <x v="0"/>
    <n v="27184145"/>
    <x v="172"/>
    <s v="Výzkumné centrum SELTON, s.r.o."/>
    <n v="191970575"/>
    <s v="F"/>
    <x v="0"/>
    <s v="Sedláček, Tibor"/>
    <s v="Reakční směs pro identifikaci nulové alely genu pšenice SSIIA_A pomocí PCR"/>
    <x v="0"/>
    <x v="3"/>
    <s v="GM technology (crops and livestock), livestock cloning, marker assisted selection, diagnostics (DNA chips and biosensing devices for the early/accurate detection of diseases) biomass feedstock production technologies, biopharming"/>
    <x v="1"/>
    <x v="3"/>
  </r>
  <r>
    <x v="0"/>
    <x v="0"/>
    <n v="27184145"/>
    <x v="172"/>
    <s v="Výzkumné centrum SELTON, s.r.o."/>
    <n v="192056042"/>
    <s v="Z"/>
    <x v="0"/>
    <s v="Sedláček, Tibor;Bížová, Irena"/>
    <s v="Pšenice ozimá Butterfly"/>
    <x v="0"/>
    <x v="0"/>
    <s v="-"/>
    <x v="2"/>
    <x v="2"/>
  </r>
  <r>
    <x v="0"/>
    <x v="0"/>
    <n v="27184145"/>
    <x v="172"/>
    <s v="Výzkumné centrum SELTON, s.r.o."/>
    <n v="192056043"/>
    <s v="Z"/>
    <x v="0"/>
    <s v="Sedláček, Tibor;Horčička, Pavel"/>
    <s v="Pšenice ozimá Steffi"/>
    <x v="0"/>
    <x v="0"/>
    <s v="-"/>
    <x v="2"/>
    <x v="0"/>
  </r>
  <r>
    <x v="0"/>
    <x v="0"/>
    <n v="27184145"/>
    <x v="172"/>
    <s v="Výzkumné centrum SELTON, s.r.o."/>
    <n v="192056047"/>
    <s v="Z"/>
    <x v="0"/>
    <s v="Sedláček, Tibor;Kříž, Martin"/>
    <s v="Ječmen jarní Spitfire"/>
    <x v="0"/>
    <x v="0"/>
    <s v="-"/>
    <x v="2"/>
    <x v="2"/>
  </r>
  <r>
    <x v="0"/>
    <x v="0"/>
    <n v="27184145"/>
    <x v="172"/>
    <s v="Výzkumné centrum SELTON, s.r.o."/>
    <n v="192159049"/>
    <s v="Z"/>
    <x v="0"/>
    <s v="Sedláček, Tibor;Horčička, Pavel"/>
    <s v="Pšenice Illusion"/>
    <x v="0"/>
    <x v="0"/>
    <s v="Agronomy, plant breeding and plant protection; (Agricultural biotechnology to be 4.4)"/>
    <x v="3"/>
    <x v="2"/>
  </r>
  <r>
    <x v="0"/>
    <x v="0"/>
    <n v="27184145"/>
    <x v="172"/>
    <s v="Výzkumné centrum SELTON, s.r.o."/>
    <n v="192159052"/>
    <s v="Z"/>
    <x v="0"/>
    <s v="Sedláček, Tibor;Horčička, Pavel"/>
    <s v="Pšenice Pirueta"/>
    <x v="0"/>
    <x v="0"/>
    <s v="Agronomy, plant breeding and plant protection; (Agricultural biotechnology to be 4.4)"/>
    <x v="3"/>
    <x v="0"/>
  </r>
  <r>
    <x v="0"/>
    <x v="0"/>
    <n v="27184145"/>
    <x v="172"/>
    <s v="Výzkumné centrum SELTON, s.r.o."/>
    <n v="192056045"/>
    <s v="Z"/>
    <x v="0"/>
    <s v="Sedláček, Tibor;Horčička, Pavel"/>
    <s v="Pšenice jarní Kitri"/>
    <x v="0"/>
    <x v="0"/>
    <s v="Agronomy, plant breeding and plant protection; (Agricultural biotechnology to be 4.4)"/>
    <x v="3"/>
    <x v="0"/>
  </r>
  <r>
    <x v="0"/>
    <x v="0"/>
    <n v="27184145"/>
    <x v="172"/>
    <s v="Výzkumné centrum SELTON, s.r.o."/>
    <n v="191874451"/>
    <s v="Z"/>
    <x v="0"/>
    <s v="Sedláček, Tibor;Horčička, Pavel"/>
    <s v="Pšenice setá Registana"/>
    <x v="0"/>
    <x v="0"/>
    <s v="Agronomy, plant breeding and plant protection; (Agricultural biotechnology to be 4.4)"/>
    <x v="3"/>
    <x v="0"/>
  </r>
  <r>
    <x v="0"/>
    <x v="0"/>
    <n v="27184145"/>
    <x v="172"/>
    <s v="Výzkumné centrum SELTON, s.r.o."/>
    <n v="192056049"/>
    <s v="Z"/>
    <x v="0"/>
    <s v="Sedláček, Tibor;Chour, Vlastimil"/>
    <s v="Oves nahý Santini"/>
    <x v="0"/>
    <x v="0"/>
    <s v="Agronomy, plant breeding and plant protection; (Agricultural biotechnology to be 4.4)"/>
    <x v="3"/>
    <x v="2"/>
  </r>
  <r>
    <x v="0"/>
    <x v="0"/>
    <n v="25271121"/>
    <x v="173"/>
    <s v="Výzkumný a šlechtitelský ústav ovocnářský Holovousy s.r.o."/>
    <n v="191886161"/>
    <s v="N"/>
    <x v="0"/>
    <s v="Sedlák, Jiří;Paprštein, František;Židová, Pavla"/>
    <s v="Metodika pro uchování genofondu jádrovin a peckovin pomocí moderních biotechnologických postupů"/>
    <x v="0"/>
    <x v="3"/>
    <n v="40402"/>
    <x v="0"/>
    <x v="1"/>
  </r>
  <r>
    <x v="0"/>
    <x v="0"/>
    <n v="25271121"/>
    <x v="173"/>
    <s v="Výzkumný a šlechtitelský ústav ovocnářský Holovousy s.r.o."/>
    <n v="191886165"/>
    <s v="J"/>
    <x v="0"/>
    <s v="Pištěková, Ivana;Jonáš, Martin"/>
    <s v="Odrůdy jahodníku v ekologické produkci pěstované ve fóliovníku"/>
    <x v="0"/>
    <x v="3"/>
    <n v="40401"/>
    <x v="0"/>
    <x v="0"/>
  </r>
  <r>
    <x v="0"/>
    <x v="0"/>
    <n v="25271121"/>
    <x v="173"/>
    <s v="Výzkumný a šlechtitelský ústav ovocnářský Holovousy s.r.o."/>
    <n v="191959088"/>
    <s v="Z"/>
    <x v="0"/>
    <s v="Blažek, Jan"/>
    <s v="Nová odrůda jabloně ´James Grieve Super Compact´"/>
    <x v="0"/>
    <x v="0"/>
    <s v="Agronomy, plant breeding and plant protection; (Agricultural biotechnology to be 4.4)"/>
    <x v="1"/>
    <x v="1"/>
  </r>
  <r>
    <x v="0"/>
    <x v="0"/>
    <n v="25271121"/>
    <x v="173"/>
    <s v="Výzkumný a šlechtitelský ústav ovocnářský Holovousy s.r.o."/>
    <n v="191959069"/>
    <s v="N"/>
    <x v="0"/>
    <s v="Sus, J.;Mészáros, Martin;Laňar, Luděk;Náměstek, Jan;Zíka, L."/>
    <s v="Tvarování a řez jabloní pěstovaných ve tvaru štíhlé vřeteno"/>
    <x v="0"/>
    <x v="0"/>
    <s v="Agronomy, plant breeding and plant protection; (Agricultural biotechnology to be 4.4)"/>
    <x v="1"/>
    <x v="2"/>
  </r>
  <r>
    <x v="0"/>
    <x v="0"/>
    <n v="25271121"/>
    <x v="173"/>
    <s v="Výzkumný a šlechtitelský ústav ovocnářský Holovousy s.r.o."/>
    <n v="191971698"/>
    <s v="M"/>
    <x v="0"/>
    <s v="Bohunická, Markéta;Kloutvorová, Jana;Náměstek, Jan;Ludvík, M.;Vácha, Jiří"/>
    <s v="60. tradiční ovocnářské dny"/>
    <x v="0"/>
    <x v="0"/>
    <s v="Horticulture, viticulture"/>
    <x v="1"/>
    <x v="2"/>
  </r>
  <r>
    <x v="0"/>
    <x v="0"/>
    <n v="25271121"/>
    <x v="173"/>
    <s v="Výzkumný a šlechtitelský ústav ovocnářský Holovousy s.r.o."/>
    <n v="191886167"/>
    <s v="J"/>
    <x v="1"/>
    <s v="Skřivanová, Adéla;Blažková, Jitka"/>
    <s v="Opylovací poměry odrůd třešní"/>
    <x v="0"/>
    <x v="0"/>
    <s v="Horticulture, viticulture"/>
    <x v="1"/>
    <x v="0"/>
  </r>
  <r>
    <x v="0"/>
    <x v="0"/>
    <n v="25271121"/>
    <x v="173"/>
    <s v="Výzkumný a šlechtitelský ústav ovocnářský Holovousy s.r.o."/>
    <n v="191959072"/>
    <s v="W"/>
    <x v="0"/>
    <s v="Suran, Pavol;Mészáros, Martin;Jonáš, Martin;Zelený, Lubor;Jaklová, Pavlína;Suchá, Jana;Židová, Pavla"/>
    <s v="Třešňový den v Holovousích"/>
    <x v="0"/>
    <x v="0"/>
    <s v="Agronomy, plant breeding and plant protection; (Agricultural biotechnology to be 4.4)"/>
    <x v="1"/>
    <x v="0"/>
  </r>
  <r>
    <x v="0"/>
    <x v="0"/>
    <n v="25271121"/>
    <x v="173"/>
    <s v="Výzkumný a šlechtitelský ústav ovocnářský Holovousy s.r.o."/>
    <n v="191959079"/>
    <s v="J"/>
    <x v="1"/>
    <s v="Žďárská, Ivona;Kadlecová, Veronika;Čmejla, Radek;Vávra, Radek"/>
    <s v="Hodnocení exprese genu Mal d 1 u vybraných odrůd jabloní"/>
    <x v="0"/>
    <x v="0"/>
    <s v="Agronomy, plant breeding and plant protection; (Agricultural biotechnology to be 4.4)"/>
    <x v="1"/>
    <x v="0"/>
  </r>
  <r>
    <x v="0"/>
    <x v="0"/>
    <n v="25271121"/>
    <x v="173"/>
    <s v="Výzkumný a šlechtitelský ústav ovocnářský Holovousy s.r.o."/>
    <n v="191959080"/>
    <s v="J"/>
    <x v="1"/>
    <s v="Vávra, Radek;Jonáš, Martin;Kadlecová, Veronika;Žďárská, Ivona;Bílková, Aneta;Šubrtová, Martina;Blažková, Jitka"/>
    <s v="Odolnost genotypů třešní k praskání plodů"/>
    <x v="0"/>
    <x v="0"/>
    <s v="Agronomy, plant breeding and plant protection; (Agricultural biotechnology to be 4.4)"/>
    <x v="1"/>
    <x v="0"/>
  </r>
  <r>
    <x v="0"/>
    <x v="0"/>
    <n v="25271121"/>
    <x v="173"/>
    <s v="Výzkumný a šlechtitelský ústav ovocnářský Holovousy s.r.o."/>
    <n v="191986666"/>
    <s v="V"/>
    <x v="0"/>
    <s v="Laňar, Luděk;Kyselová, Klára;Bělíková, Hana"/>
    <s v="Možnosti ochrany trvalých ovocných kultur proti vegetačním mrazům"/>
    <x v="0"/>
    <x v="0"/>
    <s v="Agronomy, plant breeding and plant protection; (Agricultural biotechnology to be 4.4)"/>
    <x v="1"/>
    <x v="0"/>
  </r>
  <r>
    <x v="0"/>
    <x v="0"/>
    <n v="25271121"/>
    <x v="173"/>
    <s v="Výzkumný a šlechtitelský ústav ovocnářský Holovousy s.r.o."/>
    <n v="191959043"/>
    <s v="J"/>
    <x v="0"/>
    <s v="Nawirska-Olszanska, Agnieszka;Kolniak-Ostek, Joanna;Oziembłowski, Maciej;Tichá, Alena;Hyšpler, Radomír;Zadák, Zdeněk;Židová, Pavla;Paprštein, František"/>
    <s v="Comparison of old cherry cultivars grown in Czech Republic by chemical composition and bioactive compounds"/>
    <x v="2"/>
    <x v="5"/>
    <s v="-"/>
    <x v="2"/>
    <x v="2"/>
  </r>
  <r>
    <x v="0"/>
    <x v="0"/>
    <n v="25271121"/>
    <x v="173"/>
    <s v="Výzkumný a šlechtitelský ústav ovocnářský Holovousy s.r.o."/>
    <n v="191971675"/>
    <s v="J"/>
    <x v="1"/>
    <s v="Urrestarazu, Jorge;Muranty, Hélène;Denancé, Caroline;Leforestier, Diane;Ravon, Elisa;Guyader, Arnaud;Guisnel, Rémi;Feugey, Laurence;Aubourg, Sébastien;Celton, Jean-Marc;Daccord, Nicolas;Dondini, Luca;Gregori, Roberto;Lateur, Marc;Houben, Patrick;Ordidge, "/>
    <s v="Genome-Wide Association Mapping of Flowering and Ripening Periods in Apple"/>
    <x v="0"/>
    <x v="0"/>
    <s v="Agronomy, plant breeding and plant protection; (Agricultural biotechnology to be 4.4)"/>
    <x v="2"/>
    <x v="1"/>
  </r>
  <r>
    <x v="0"/>
    <x v="0"/>
    <n v="25271121"/>
    <x v="173"/>
    <s v="Výzkumný a šlechtitelský ústav ovocnářský Holovousy s.r.o."/>
    <n v="192047817"/>
    <s v="P"/>
    <x v="0"/>
    <s v="Nečesaný, Vilém;Lánský, Miroslav"/>
    <s v="Pojízdný postřikovač pro malé plochy"/>
    <x v="0"/>
    <x v="0"/>
    <s v="Agronomy, plant breeding and plant protection; (Agricultural biotechnology to be 4.4)"/>
    <x v="2"/>
    <x v="2"/>
  </r>
  <r>
    <x v="0"/>
    <x v="0"/>
    <n v="25271121"/>
    <x v="173"/>
    <s v="Výzkumný a šlechtitelský ústav ovocnářský Holovousy s.r.o."/>
    <n v="192050319"/>
    <s v="F"/>
    <x v="0"/>
    <s v="Bohunická, Markéta;Čmejla, Radek;Suchá, Jana;Valentová, Lucie"/>
    <s v="Sada pro detekci virů LChV-1 a LChV-2 v biologickém materiálu"/>
    <x v="0"/>
    <x v="0"/>
    <s v="Agronomy, plant breeding and plant protection; (Agricultural biotechnology to be 4.4)"/>
    <x v="2"/>
    <x v="2"/>
  </r>
  <r>
    <x v="0"/>
    <x v="0"/>
    <n v="25271121"/>
    <x v="173"/>
    <s v="Výzkumný a šlechtitelský ústav ovocnářský Holovousy s.r.o."/>
    <n v="192057901"/>
    <s v="P"/>
    <x v="0"/>
    <s v="Blažková, Jitka"/>
    <s v="Variety of cherry tree named ´Aramat´"/>
    <x v="0"/>
    <x v="0"/>
    <s v="Agronomy, plant breeding and plant protection; (Agricultural biotechnology to be 4.4)"/>
    <x v="2"/>
    <x v="1"/>
  </r>
  <r>
    <x v="0"/>
    <x v="0"/>
    <n v="25271121"/>
    <x v="173"/>
    <s v="Výzkumný a šlechtitelský ústav ovocnářský Holovousy s.r.o."/>
    <n v="192057926"/>
    <s v="N"/>
    <x v="0"/>
    <s v="Kloutvorová, Jana;Jaklová, Pavlína;Čmejla, Radek;Ryšánek, Pavel;Zouhar, Miloslav;Mazáková, Jana;Maňasová, Marie"/>
    <s v="Metodika kvantitativní detekce mutace v genu cytb u Venturia inaequalis a postupů stanovení rezistence patogena k vybraným DMI fungicidům"/>
    <x v="0"/>
    <x v="0"/>
    <s v="Agronomy, plant breeding and plant protection; (Agricultural biotechnology to be 4.4)"/>
    <x v="2"/>
    <x v="0"/>
  </r>
  <r>
    <x v="0"/>
    <x v="0"/>
    <n v="25271121"/>
    <x v="173"/>
    <s v="Výzkumný a šlechtitelský ústav ovocnářský Holovousy s.r.o."/>
    <n v="192057970"/>
    <s v="Z"/>
    <x v="0"/>
    <s v="Blažková, Jitka"/>
    <s v="Nová odrůda třešně ´Felicita´"/>
    <x v="0"/>
    <x v="0"/>
    <s v="Agronomy, plant breeding and plant protection; (Agricultural biotechnology to be 4.4)"/>
    <x v="2"/>
    <x v="1"/>
  </r>
  <r>
    <x v="0"/>
    <x v="0"/>
    <n v="25271121"/>
    <x v="173"/>
    <s v="Výzkumný a šlechtitelský ústav ovocnářský Holovousy s.r.o."/>
    <n v="192149156"/>
    <s v="J"/>
    <x v="1"/>
    <s v="Skalský, Michal;Ouředníčková, Jana;Niedobová, Jana;Michalko, Radek;Bartošková, Adéla"/>
    <s v="Synergistic effects of glyphosate formulation herbicide and tank-mixing adjuvants on Pardosa spiders"/>
    <x v="0"/>
    <x v="0"/>
    <s v="Agronomy, plant breeding and plant protection; (Agricultural biotechnology to be 4.4)"/>
    <x v="3"/>
    <x v="2"/>
  </r>
  <r>
    <x v="0"/>
    <x v="0"/>
    <n v="25271121"/>
    <x v="173"/>
    <s v="Výzkumný a šlechtitelský ústav ovocnářský Holovousy s.r.o."/>
    <n v="192149155"/>
    <s v="J"/>
    <x v="1"/>
    <s v="Mészáros, Martin;Bělíková, Hana;Čonka, Patrik;Náměstek, Jan"/>
    <s v="Effect of hail nets and fertilization management on the nutritional status, growth and production of apple tree"/>
    <x v="0"/>
    <x v="0"/>
    <s v="Agronomy, plant breeding and plant protection; (Agricultural biotechnology to be 4.4)"/>
    <x v="3"/>
    <x v="2"/>
  </r>
  <r>
    <x v="0"/>
    <x v="0"/>
    <n v="25271121"/>
    <x v="173"/>
    <s v="Výzkumný a šlechtitelský ústav ovocnářský Holovousy s.r.o."/>
    <n v="192149192"/>
    <s v="F"/>
    <x v="0"/>
    <s v="Čmejla, Radek;Čmejlová, Jana"/>
    <s v="Sada pro stanovení genotypu jabloně domácí (Malus x domestica Borkh.)"/>
    <x v="2"/>
    <x v="5"/>
    <s v="Biochemistry and molecular biology"/>
    <x v="3"/>
    <x v="0"/>
  </r>
  <r>
    <x v="0"/>
    <x v="0"/>
    <n v="25271121"/>
    <x v="173"/>
    <s v="Výzkumný a šlechtitelský ústav ovocnářský Holovousy s.r.o."/>
    <n v="192177927"/>
    <s v="Z"/>
    <x v="0"/>
    <s v="Blažková, Jitka"/>
    <s v="´Tamara´ sweet cherry variety in Australia"/>
    <x v="0"/>
    <x v="0"/>
    <s v="Agronomy, plant breeding and plant protection; (Agricultural biotechnology to be 4.4)"/>
    <x v="3"/>
    <x v="1"/>
  </r>
  <r>
    <x v="0"/>
    <x v="0"/>
    <n v="25271121"/>
    <x v="173"/>
    <s v="Výzkumný a šlechtitelský ústav ovocnářský Holovousy s.r.o."/>
    <n v="192057967"/>
    <s v="Z"/>
    <x v="0"/>
    <s v="Blažková, Jitka"/>
    <s v="Nová odrůda třešně ´Elza´"/>
    <x v="0"/>
    <x v="0"/>
    <s v="Agronomy, plant breeding and plant protection; (Agricultural biotechnology to be 4.4)"/>
    <x v="3"/>
    <x v="1"/>
  </r>
  <r>
    <x v="0"/>
    <x v="0"/>
    <n v="25271121"/>
    <x v="173"/>
    <s v="Výzkumný a šlechtitelský ústav ovocnářský Holovousy s.r.o."/>
    <n v="192053647"/>
    <s v="N"/>
    <x v="0"/>
    <s v="Kloutvorová, Jana;Ouředníčková, Jana;Skalský, Michal;Hortová, Bronislava;Vejražka, K.;Kolařík, P.;Komzáková, O.;Titěra, D.;Vinšová, H.;Horna, A.;Hornová, M.;Plecháčová, I.;Šafaříková, L.;Eichlerová, E.;Dvořáková, R.;Voříšek, V."/>
    <s v="Metodika ochrany ovoce proti škůdcům s důrazem na ochranu hmyzích opylovačů"/>
    <x v="0"/>
    <x v="0"/>
    <s v="Agronomy, plant breeding and plant protection; (Agricultural biotechnology to be 4.4)"/>
    <x v="3"/>
    <x v="2"/>
  </r>
  <r>
    <x v="0"/>
    <x v="0"/>
    <n v="25271121"/>
    <x v="173"/>
    <s v="Výzkumný a šlechtitelský ústav ovocnářský Holovousy s.r.o."/>
    <n v="192159135"/>
    <s v="F"/>
    <x v="0"/>
    <s v="Valentová, Lucie;Čmejla, Radek"/>
    <s v="Sada pro detekci virů SMYEV, SCV, SVBV, SMoV a SPV-1 v biologickém materiálu"/>
    <x v="2"/>
    <x v="5"/>
    <s v="Biochemistry and molecular biology"/>
    <x v="3"/>
    <x v="2"/>
  </r>
  <r>
    <x v="0"/>
    <x v="0"/>
    <n v="25271121"/>
    <x v="173"/>
    <s v="Výzkumný a šlechtitelský ústav ovocnářský Holovousy s.r.o."/>
    <n v="192050318"/>
    <s v="F"/>
    <x v="0"/>
    <s v="Čmejla, Radek;Jaklová, Pavlína;Kloutvorová, Jana"/>
    <s v="Sada pro detekci mutace G143A způsobující rezistenci ke QoI fungicidům"/>
    <x v="0"/>
    <x v="0"/>
    <s v="Agronomy, plant breeding and plant protection; (Agricultural biotechnology to be 4.4)"/>
    <x v="3"/>
    <x v="2"/>
  </r>
  <r>
    <x v="0"/>
    <x v="0"/>
    <n v="25271121"/>
    <x v="173"/>
    <s v="Výzkumný a šlechtitelský ústav ovocnářský Holovousy s.r.o."/>
    <n v="192050312"/>
    <s v="N"/>
    <x v="0"/>
    <s v="Čmejla, Radek;Valentová, Lucie"/>
    <s v="Real-time PCR detekce virů Little cherry virus 1 (LChV-1) a Little cherry virus 2 (LChV-2) v biologickém materiálu"/>
    <x v="2"/>
    <x v="5"/>
    <s v="Biochemistry and molecular biology"/>
    <x v="3"/>
    <x v="0"/>
  </r>
  <r>
    <x v="0"/>
    <x v="6"/>
    <n v="10669"/>
    <x v="174"/>
    <s v="Výzkumný a zkušební letecký ústav, a.s."/>
    <n v="191895668"/>
    <s v="G"/>
    <x v="0"/>
    <s v="Křena, Josef;Roškanin, Petr;Bašta, Jan;Stauch, Martin;Dolejš, Norbert;Růžek, Roman;Doubrava, Radek;Šedek, Jakub;Kadlec, Martin;Bělský, Petr;Michalcová, Lenka;Hron, Robin"/>
    <s v="Prototyp s optimalizovanou skladbou zhotovený termoformingem"/>
    <x v="1"/>
    <x v="34"/>
    <n v="20500"/>
    <x v="0"/>
    <x v="0"/>
  </r>
  <r>
    <x v="0"/>
    <x v="6"/>
    <n v="10669"/>
    <x v="174"/>
    <s v="Výzkumný a zkušební letecký ústav, a.s."/>
    <n v="191863380"/>
    <s v="G"/>
    <x v="0"/>
    <s v="Martaus, František"/>
    <s v="Lopatka axiálního ventilátoru z kompozitu na bázi geopolymerní matrice (konstrukční varianta pro experimentální rotor)"/>
    <x v="1"/>
    <x v="36"/>
    <n v="20300"/>
    <x v="0"/>
    <x v="2"/>
  </r>
  <r>
    <x v="0"/>
    <x v="6"/>
    <n v="10669"/>
    <x v="174"/>
    <s v="Výzkumný a zkušební letecký ústav, a.s."/>
    <n v="191863391"/>
    <s v="G"/>
    <x v="0"/>
    <s v="Martaus, František"/>
    <s v="Kompozitová lopatka axiálního ventilátoru s vysokým podílem technologie „additive manufacturing“"/>
    <x v="1"/>
    <x v="36"/>
    <n v="20300"/>
    <x v="0"/>
    <x v="0"/>
  </r>
  <r>
    <x v="0"/>
    <x v="6"/>
    <n v="10669"/>
    <x v="174"/>
    <s v="Výzkumný a zkušební letecký ústav, a.s."/>
    <n v="191895651"/>
    <s v="G"/>
    <x v="0"/>
    <s v="Jelínek, Tomáš;Lojín, Marek;Milčák, Petr"/>
    <s v="Zařízení umožňující simulaci 1,5 stupňového uspořádání turbínového stupně"/>
    <x v="1"/>
    <x v="36"/>
    <n v="20300"/>
    <x v="0"/>
    <x v="2"/>
  </r>
  <r>
    <x v="0"/>
    <x v="6"/>
    <n v="10669"/>
    <x v="174"/>
    <s v="Výzkumný a zkušební letecký ústav, a.s."/>
    <n v="191863384"/>
    <s v="G"/>
    <x v="0"/>
    <s v="Cagáň, Jan;Andrýsek, Vladimír"/>
    <s v="Telemetrie 2016"/>
    <x v="1"/>
    <x v="29"/>
    <n v="20200"/>
    <x v="0"/>
    <x v="0"/>
  </r>
  <r>
    <x v="0"/>
    <x v="6"/>
    <n v="10669"/>
    <x v="174"/>
    <s v="Výzkumný a zkušební letecký ústav, a.s."/>
    <n v="191895661"/>
    <s v="G"/>
    <x v="0"/>
    <s v="Doubrava, Radek;Strnad, Václav;Raška, J"/>
    <s v="Funkční vzorek - zkušební stand pro hodnocení vysokorychlostních impaktů plochých zkušebních panelů"/>
    <x v="1"/>
    <x v="4"/>
    <n v="21100"/>
    <x v="0"/>
    <x v="0"/>
  </r>
  <r>
    <x v="0"/>
    <x v="6"/>
    <n v="10669"/>
    <x v="174"/>
    <s v="Výzkumný a zkušební letecký ústav, a.s."/>
    <n v="191863453"/>
    <s v="N"/>
    <x v="0"/>
    <s v="Snop, Vladimír"/>
    <s v="Methodology of the full Scale Fatigue Test of Wing and Part of Fuselage of the L 410 NG Aircraft"/>
    <x v="1"/>
    <x v="36"/>
    <s v="Aerospace engineering"/>
    <x v="1"/>
    <x v="1"/>
  </r>
  <r>
    <x v="0"/>
    <x v="6"/>
    <n v="10669"/>
    <x v="174"/>
    <s v="Výzkumný a zkušební letecký ústav, a.s."/>
    <n v="191989457"/>
    <s v="G"/>
    <x v="0"/>
    <s v="Jelínek, Tomáš;Milčák, Petr"/>
    <s v="Funkční vzorek nového stupně s vyšší účinností IR_v1"/>
    <x v="1"/>
    <x v="36"/>
    <s v="Thermodynamics"/>
    <x v="1"/>
    <x v="1"/>
  </r>
  <r>
    <x v="0"/>
    <x v="6"/>
    <n v="10669"/>
    <x v="174"/>
    <s v="Výzkumný a zkušební letecký ústav, a.s."/>
    <n v="191989478"/>
    <s v="G"/>
    <x v="0"/>
    <s v="Sedlář, Jiří;Vavřík, Tomáš;Marešová, Dana;Pazderová, Martina;Titěrová, Kateřina;Kupská, Ivana"/>
    <s v="Nový nátěrový systém se sníženým obsahem VOC pro letecký průmysl – panely trupu letadla"/>
    <x v="1"/>
    <x v="34"/>
    <s v="Coating and films"/>
    <x v="1"/>
    <x v="2"/>
  </r>
  <r>
    <x v="0"/>
    <x v="6"/>
    <n v="10669"/>
    <x v="174"/>
    <s v="Výzkumný a zkušební letecký ústav, a.s."/>
    <n v="191970688"/>
    <s v="P"/>
    <x v="0"/>
    <s v="Cagáň, Jan"/>
    <s v="Zařízení pro neinvazivní monitorování toku dielektrické matrice v průběhu RTM procesu"/>
    <x v="1"/>
    <x v="29"/>
    <s v="Electrical and electronic engineering"/>
    <x v="1"/>
    <x v="2"/>
  </r>
  <r>
    <x v="0"/>
    <x v="6"/>
    <n v="10669"/>
    <x v="174"/>
    <s v="Výzkumný a zkušební letecký ústav, a.s."/>
    <n v="191863418"/>
    <s v="G"/>
    <x v="1"/>
    <s v="Dániel, Vladimír"/>
    <s v="Single channel X-ray detector"/>
    <x v="1"/>
    <x v="29"/>
    <s v="-"/>
    <x v="1"/>
    <x v="3"/>
  </r>
  <r>
    <x v="0"/>
    <x v="6"/>
    <n v="10669"/>
    <x v="174"/>
    <s v="Výzkumný a zkušební letecký ústav, a.s."/>
    <n v="191989459"/>
    <s v="G"/>
    <x v="0"/>
    <s v="Braťka, Jaroslav;Dobřichovský, Jan;Jamróz, Tomáš"/>
    <s v="Zkušební zařízení pro simulaci olejového systému"/>
    <x v="1"/>
    <x v="30"/>
    <s v="Construction engineering, Municipal and structural engineering"/>
    <x v="1"/>
    <x v="1"/>
  </r>
  <r>
    <x v="0"/>
    <x v="6"/>
    <n v="10669"/>
    <x v="174"/>
    <s v="Výzkumný a zkušební letecký ústav, a.s."/>
    <n v="191989467"/>
    <s v="F"/>
    <x v="0"/>
    <s v="Hofer, Tomáš;Hospodář, Pavel"/>
    <s v="Lopatka rotoru axiálního ventilátoru šavlovitého typu"/>
    <x v="1"/>
    <x v="30"/>
    <s v="Civil engineering"/>
    <x v="1"/>
    <x v="1"/>
  </r>
  <r>
    <x v="0"/>
    <x v="6"/>
    <n v="10669"/>
    <x v="174"/>
    <s v="Výzkumný a zkušební letecký ústav, a.s."/>
    <n v="192065717"/>
    <s v="G"/>
    <x v="0"/>
    <s v="Pazderová, Martina;Titěrová, Kateřina;Špaček, Vladimír;Banýrová, Miroslava"/>
    <s v="Speciální nátěrový systém pro aplikaci v letectví"/>
    <x v="1"/>
    <x v="34"/>
    <s v="-"/>
    <x v="2"/>
    <x v="2"/>
  </r>
  <r>
    <x v="0"/>
    <x v="6"/>
    <n v="10669"/>
    <x v="174"/>
    <s v="Výzkumný a zkušební letecký ústav, a.s."/>
    <n v="192065727"/>
    <s v="G"/>
    <x v="0"/>
    <s v="Matuška, Zbyněk;Hylák, Kamil;Drašnar, Petr;Kudláček, Jan;Pazderová, Martina;Jindřišek, Martin"/>
    <s v="Prototyp zařízení pro hromadné lakování"/>
    <x v="1"/>
    <x v="34"/>
    <s v="-"/>
    <x v="2"/>
    <x v="0"/>
  </r>
  <r>
    <x v="0"/>
    <x v="6"/>
    <n v="10669"/>
    <x v="174"/>
    <s v="Výzkumný a zkušební letecký ústav, a.s."/>
    <n v="191808671"/>
    <s v="G"/>
    <x v="0"/>
    <s v="Jelínek, Tomáš; Milčák, Petr"/>
    <s v="Profily lopatkových stupňů"/>
    <x v="1"/>
    <x v="36"/>
    <s v="-"/>
    <x v="2"/>
    <x v="2"/>
  </r>
  <r>
    <x v="0"/>
    <x v="6"/>
    <n v="10669"/>
    <x v="174"/>
    <s v="Výzkumný a zkušební letecký ústav, a.s."/>
    <n v="191863457"/>
    <s v="N"/>
    <x v="0"/>
    <s v="Novotný, David"/>
    <s v="Methodology of the wing full scale strength test of the L 410 NG aircraft - first stage"/>
    <x v="1"/>
    <x v="36"/>
    <s v="Mechanical engineering"/>
    <x v="2"/>
    <x v="2"/>
  </r>
  <r>
    <x v="0"/>
    <x v="6"/>
    <n v="10669"/>
    <x v="174"/>
    <s v="Výzkumný a zkušební letecký ústav, a.s."/>
    <n v="191970926"/>
    <s v="G"/>
    <x v="0"/>
    <s v="Kubata, Jan;Zoubek, Richard"/>
    <s v="Zkušební zařízení pro segmenty spalovacích komor"/>
    <x v="1"/>
    <x v="36"/>
    <s v="-"/>
    <x v="2"/>
    <x v="2"/>
  </r>
  <r>
    <x v="0"/>
    <x v="6"/>
    <n v="10669"/>
    <x v="174"/>
    <s v="Výzkumný a zkušební letecký ústav, a.s."/>
    <n v="191989481"/>
    <s v="O"/>
    <x v="0"/>
    <s v="Novotný, David"/>
    <s v="Metodika statické zkoušky draku letounu L39NG do prvního vzletu prototypu"/>
    <x v="1"/>
    <x v="36"/>
    <s v="-"/>
    <x v="2"/>
    <x v="2"/>
  </r>
  <r>
    <x v="0"/>
    <x v="6"/>
    <n v="10669"/>
    <x v="174"/>
    <s v="Výzkumný a zkušební letecký ústav, a.s."/>
    <n v="192051382"/>
    <s v="G"/>
    <x v="0"/>
    <s v="Běhal, Jiří"/>
    <s v="Funkční vzorek zařízení pro zkoušky akustické únavy panelů"/>
    <x v="1"/>
    <x v="36"/>
    <s v="-"/>
    <x v="2"/>
    <x v="2"/>
  </r>
  <r>
    <x v="0"/>
    <x v="6"/>
    <n v="10669"/>
    <x v="174"/>
    <s v="Výzkumný a zkušební letecký ústav, a.s."/>
    <n v="192051362"/>
    <s v="G"/>
    <x v="0"/>
    <s v="Svoboda, Petr;Dániel, Vladimír"/>
    <s v="Hyperspektrální Dozimetr"/>
    <x v="1"/>
    <x v="29"/>
    <s v="-"/>
    <x v="2"/>
    <x v="2"/>
  </r>
  <r>
    <x v="0"/>
    <x v="6"/>
    <n v="10669"/>
    <x v="174"/>
    <s v="Výzkumný a zkušební letecký ústav, a.s."/>
    <n v="192051367"/>
    <s v="G"/>
    <x v="0"/>
    <s v="Andrýsek, Vladimír;Cagáň, Jan"/>
    <s v="Regulátor odmrazovacího systému"/>
    <x v="1"/>
    <x v="29"/>
    <s v="-"/>
    <x v="2"/>
    <x v="0"/>
  </r>
  <r>
    <x v="0"/>
    <x v="6"/>
    <n v="10669"/>
    <x v="174"/>
    <s v="Výzkumný a zkušební letecký ústav, a.s."/>
    <n v="192051368"/>
    <s v="J"/>
    <x v="0"/>
    <s v="Cagáň, Jan;Pelant, Jaroslav;Kyncl, Martin;Kadlec, Martin;Michalcová, Lenka"/>
    <s v="Damage detection in carbon fiber–reinforced polymer composite via electrical resistance tomography with Gaussian anisotropic regularization"/>
    <x v="1"/>
    <x v="29"/>
    <s v="-"/>
    <x v="2"/>
    <x v="0"/>
  </r>
  <r>
    <x v="0"/>
    <x v="6"/>
    <n v="10669"/>
    <x v="174"/>
    <s v="Výzkumný a zkušební letecký ústav, a.s."/>
    <n v="191989469"/>
    <s v="J"/>
    <x v="0"/>
    <s v="Dániel, Vladimír"/>
    <s v="Hard X-ray Vela supernova observation on rocket experiment WRX-R"/>
    <x v="1"/>
    <x v="4"/>
    <s v="-"/>
    <x v="2"/>
    <x v="2"/>
  </r>
  <r>
    <x v="0"/>
    <x v="6"/>
    <n v="10669"/>
    <x v="174"/>
    <s v="Výzkumný a zkušební letecký ústav, a.s."/>
    <n v="192151728"/>
    <s v="R"/>
    <x v="0"/>
    <s v="Svoboda, Petr"/>
    <s v="Basic Attitude Control System (ACS)"/>
    <x v="1"/>
    <x v="29"/>
    <s v="-"/>
    <x v="3"/>
    <x v="2"/>
  </r>
  <r>
    <x v="0"/>
    <x v="6"/>
    <n v="10669"/>
    <x v="174"/>
    <s v="Výzkumný a zkušební letecký ústav, a.s."/>
    <n v="192151725"/>
    <s v="J"/>
    <x v="0"/>
    <s v="Dániel, Vladimír;Jamróz, Tomáš;Zadražil, Vojtěch"/>
    <s v="In-Orbit Commissioning of Czech Nanosatellite VZLUSAT-1 for the QB50 Mission with a Demonstrator of a Miniaturised Lobster-Eye X-Ray Telescope and Radiation Shielding Composite Materials"/>
    <x v="1"/>
    <x v="4"/>
    <s v="-"/>
    <x v="3"/>
    <x v="1"/>
  </r>
  <r>
    <x v="0"/>
    <x v="6"/>
    <n v="10669"/>
    <x v="174"/>
    <s v="Výzkumný a zkušební letecký ústav, a.s."/>
    <n v="192151160"/>
    <s v="G"/>
    <x v="0"/>
    <s v="Pazderová, Martina;Titěrová, Kateřina;Sedlář, Jiří;Kupská, Ivana;Vavřík, Tomáš;Marešová, Dana"/>
    <s v="Nátěrový systém vhodný pro extrémní klimatické podmínky"/>
    <x v="1"/>
    <x v="34"/>
    <s v="Coating and films"/>
    <x v="3"/>
    <x v="3"/>
  </r>
  <r>
    <x v="0"/>
    <x v="6"/>
    <n v="10669"/>
    <x v="174"/>
    <s v="Výzkumný a zkušební letecký ústav, a.s."/>
    <n v="192152351"/>
    <s v="G"/>
    <x v="0"/>
    <s v="Martaus, František"/>
    <s v="Demonstrator of Aircraft Interior Panel Made of Fiber Reinforced Geopolymer Composite"/>
    <x v="1"/>
    <x v="36"/>
    <s v="Aerospace engineering"/>
    <x v="3"/>
    <x v="0"/>
  </r>
  <r>
    <x v="0"/>
    <x v="6"/>
    <n v="10669"/>
    <x v="174"/>
    <s v="Výzkumný a zkušební letecký ústav, a.s."/>
    <n v="191989456"/>
    <s v="N"/>
    <x v="0"/>
    <s v="Jelínek, Tomáš;Němec, Martin"/>
    <s v="Metodika zpracování dat při měření turbíny v uspořádání 1,5 stupně"/>
    <x v="1"/>
    <x v="36"/>
    <s v="-"/>
    <x v="3"/>
    <x v="2"/>
  </r>
  <r>
    <x v="0"/>
    <x v="6"/>
    <n v="10669"/>
    <x v="174"/>
    <s v="Výzkumný a zkušební letecký ústav, a.s."/>
    <n v="191863455"/>
    <s v="N"/>
    <x v="0"/>
    <s v="Oberthor, Martin"/>
    <s v="L 410 NG Main Landing Gear Leg Fatigue Test Methodology"/>
    <x v="1"/>
    <x v="36"/>
    <s v="Aerospace engineering"/>
    <x v="3"/>
    <x v="2"/>
  </r>
  <r>
    <x v="0"/>
    <x v="6"/>
    <n v="10669"/>
    <x v="174"/>
    <s v="Výzkumný a zkušební letecký ústav, a.s."/>
    <n v="192150076"/>
    <s v="J"/>
    <x v="1"/>
    <s v="Růžek, Roman"/>
    <s v="Optimal design, manufacturing and testing of non-conventional laminates"/>
    <x v="1"/>
    <x v="36"/>
    <s v="Aerospace engineering"/>
    <x v="3"/>
    <x v="2"/>
  </r>
  <r>
    <x v="0"/>
    <x v="6"/>
    <n v="10669"/>
    <x v="174"/>
    <s v="Výzkumný a zkušební letecký ústav, a.s."/>
    <n v="192150075"/>
    <s v="J"/>
    <x v="1"/>
    <s v="Vrchota, Petr"/>
    <s v="A CFD benchmark of active flow control for buffet prevention"/>
    <x v="1"/>
    <x v="36"/>
    <s v="Aerospace engineering"/>
    <x v="3"/>
    <x v="1"/>
  </r>
  <r>
    <x v="0"/>
    <x v="6"/>
    <n v="10669"/>
    <x v="174"/>
    <s v="Výzkumný a zkušební letecký ústav, a.s."/>
    <n v="192151152"/>
    <s v="O"/>
    <x v="0"/>
    <s v="Snop, Vladimír"/>
    <s v="Full-Scale Fatigue Test of Empennage of L 410 NG Aircraft"/>
    <x v="1"/>
    <x v="36"/>
    <s v="Aerospace engineering"/>
    <x v="3"/>
    <x v="2"/>
  </r>
  <r>
    <x v="0"/>
    <x v="6"/>
    <n v="10669"/>
    <x v="174"/>
    <s v="Výzkumný a zkušební letecký ústav, a.s."/>
    <n v="191989489"/>
    <s v="N"/>
    <x v="0"/>
    <s v="Šedek, Jakub"/>
    <s v="Proposal of Test Methods for Compliance of Impact Resistance"/>
    <x v="1"/>
    <x v="36"/>
    <s v="Aerospace engineering"/>
    <x v="3"/>
    <x v="2"/>
  </r>
  <r>
    <x v="0"/>
    <x v="6"/>
    <n v="10669"/>
    <x v="174"/>
    <s v="Výzkumný a zkušební letecký ústav, a.s."/>
    <n v="192051386"/>
    <s v="R"/>
    <x v="0"/>
    <s v="Petr, Straka"/>
    <s v="Software pro simulaci proudění v radiálních lopatkových mřížích"/>
    <x v="1"/>
    <x v="36"/>
    <s v="Mechanical engineering"/>
    <x v="3"/>
    <x v="2"/>
  </r>
  <r>
    <x v="0"/>
    <x v="6"/>
    <n v="10669"/>
    <x v="174"/>
    <s v="Výzkumný a zkušební letecký ústav, a.s."/>
    <n v="192151722"/>
    <s v="G"/>
    <x v="0"/>
    <s v="Jamróz, Tomáš"/>
    <s v="Stand pro analýzu dynamiky lopatkových kol"/>
    <x v="1"/>
    <x v="36"/>
    <s v="Mechanical engineering"/>
    <x v="3"/>
    <x v="0"/>
  </r>
  <r>
    <x v="0"/>
    <x v="6"/>
    <n v="47718684"/>
    <x v="175"/>
    <s v="Výzkumný a zkušební ústav Plzeň s.r.o."/>
    <n v="191961701"/>
    <s v="G"/>
    <x v="1"/>
    <s v="Dyk, Štěpán;Hyrát, Jan"/>
    <s v="Napájecí konvertor relativních snímačů vibrací s integrovaným oscilátorem"/>
    <x v="1"/>
    <x v="36"/>
    <s v="Mechanical engineering"/>
    <x v="1"/>
    <x v="0"/>
  </r>
  <r>
    <x v="0"/>
    <x v="6"/>
    <n v="47718684"/>
    <x v="175"/>
    <s v="Výzkumný a zkušební ústav Plzeň s.r.o."/>
    <n v="191873572"/>
    <s v="V"/>
    <x v="1"/>
    <s v="Kasl, Josef;Matějová, Miroslava"/>
    <s v="Rozbor trhlin turbinových lopatek ETE"/>
    <x v="1"/>
    <x v="36"/>
    <s v="Mechanical engineering"/>
    <x v="1"/>
    <x v="3"/>
  </r>
  <r>
    <x v="0"/>
    <x v="6"/>
    <n v="47718684"/>
    <x v="175"/>
    <s v="Výzkumný a zkušební ústav Plzeň s.r.o."/>
    <n v="191961705"/>
    <s v="G"/>
    <x v="1"/>
    <s v="Német, Jiří;Václavík, Jaroslav"/>
    <s v="Pracoviště pro provádění kalibrací snímačů síly"/>
    <x v="1"/>
    <x v="36"/>
    <s v="Mechanical engineering"/>
    <x v="1"/>
    <x v="3"/>
  </r>
  <r>
    <x v="0"/>
    <x v="6"/>
    <n v="47718684"/>
    <x v="175"/>
    <s v="Výzkumný a zkušební ústav Plzeň s.r.o."/>
    <n v="192058741"/>
    <s v="Z"/>
    <x v="0"/>
    <s v="Česánek, Zdeněk;Schubert, Jan;Houdková Šimůnková, Šárka;Frková, Petra;Ziegelheim, JIndřich;Pala, Zdeněk;Prantnerová, Michaela"/>
    <s v="Aplikace žárového nástřiku na ucpávku leteckého motoru H80"/>
    <x v="1"/>
    <x v="34"/>
    <s v="Coating and films"/>
    <x v="2"/>
    <x v="1"/>
  </r>
  <r>
    <x v="0"/>
    <x v="6"/>
    <n v="47718684"/>
    <x v="175"/>
    <s v="Výzkumný a zkušební ústav Plzeň s.r.o."/>
    <n v="192066876"/>
    <s v="J"/>
    <x v="0"/>
    <s v="Houdková Šimůnková, Šárka;Česánek, Zdeněk;Smazalová, Eva;Lukáč, František"/>
    <s v="The High-Temperature Wear and Oxidation Behavior of CrC-Based HVOF Coatings"/>
    <x v="1"/>
    <x v="34"/>
    <s v="Coating and films"/>
    <x v="2"/>
    <x v="2"/>
  </r>
  <r>
    <x v="0"/>
    <x v="6"/>
    <n v="47718684"/>
    <x v="175"/>
    <s v="Výzkumný a zkušební ústav Plzeň s.r.o."/>
    <n v="192066886"/>
    <s v="O"/>
    <x v="0"/>
    <s v="Kasl, Josef;Kuboň, Zdeněk;Mandziej, Stan"/>
    <s v="Porovnání různých metod hodnocení creepové degradace ocelí. Výzkumná zpráva VYZ-VZ-52/18/048, VZÚ Plzeň, prosinec 2018."/>
    <x v="1"/>
    <x v="34"/>
    <s v="Materials engineering"/>
    <x v="2"/>
    <x v="0"/>
  </r>
  <r>
    <x v="0"/>
    <x v="6"/>
    <n v="47718684"/>
    <x v="175"/>
    <s v="Výzkumný a zkušební ústav Plzeň s.r.o."/>
    <n v="192058734"/>
    <s v="V"/>
    <x v="0"/>
    <s v="Smolík, Luboš;Chmelíček, Miroslav;Koc, Jaroslav;Szabó, Ondřej"/>
    <s v="Posouzení stavu turbíny TG2 1090 ETE za rok 2018"/>
    <x v="1"/>
    <x v="36"/>
    <s v="Mechanical engineering"/>
    <x v="2"/>
    <x v="3"/>
  </r>
  <r>
    <x v="0"/>
    <x v="6"/>
    <n v="47718684"/>
    <x v="175"/>
    <s v="Výzkumný a zkušební ústav Plzeň s.r.o."/>
    <n v="192058772"/>
    <s v="V"/>
    <x v="0"/>
    <s v="Schuster, Milan"/>
    <s v="Simulace aerodynamických stavů při míjení vlaků ve dvojkolejném tunelu"/>
    <x v="1"/>
    <x v="36"/>
    <s v="Applied mechanics"/>
    <x v="2"/>
    <x v="0"/>
  </r>
  <r>
    <x v="0"/>
    <x v="6"/>
    <n v="47718684"/>
    <x v="175"/>
    <s v="Výzkumný a zkušební ústav Plzeň s.r.o."/>
    <n v="192151950"/>
    <s v="V"/>
    <x v="0"/>
    <s v="Šimeček, Kamil;Lazar, Jan;Kindelmann, Petr;Hajžman, Michal;Polcar, Petr"/>
    <s v="Strength Evaluation of F-001 filter for ESS"/>
    <x v="1"/>
    <x v="36"/>
    <s v="Mechanical engineering"/>
    <x v="3"/>
    <x v="0"/>
  </r>
  <r>
    <x v="0"/>
    <x v="6"/>
    <n v="47718684"/>
    <x v="175"/>
    <s v="Výzkumný a zkušební ústav Plzeň s.r.o."/>
    <n v="192151954"/>
    <s v="O"/>
    <x v="0"/>
    <s v="Kasl, Josef;Jandová, Dagmar;Mandziej, Stan T."/>
    <s v="Zhodnocení creepových zkoušek svarového spoje ocelí COST FB2 a COST F, výzkumná zpráva VYZ-VZ-52/18/079, Plzeň, prosinec 2019."/>
    <x v="1"/>
    <x v="34"/>
    <s v="Materials engineering"/>
    <x v="3"/>
    <x v="2"/>
  </r>
  <r>
    <x v="0"/>
    <x v="6"/>
    <n v="47718684"/>
    <x v="175"/>
    <s v="Výzkumný a zkušební ústav Plzeň s.r.o."/>
    <n v="192151911"/>
    <s v="Z"/>
    <x v="0"/>
    <s v="Antoš, Jakub;Česánek, Zdeněk;Prantnerová, Michaela;Schubert, Jan;Houdková Šimůnková, Šárka"/>
    <s v="Aplikace žárově stříkaného povlaku Mo na součásti Odlučovací lišta"/>
    <x v="1"/>
    <x v="34"/>
    <s v="Coating and films"/>
    <x v="3"/>
    <x v="3"/>
  </r>
  <r>
    <x v="0"/>
    <x v="6"/>
    <n v="47718684"/>
    <x v="175"/>
    <s v="Výzkumný a zkušební ústav Plzeň s.r.o."/>
    <n v="192153740"/>
    <s v="Z"/>
    <x v="0"/>
    <s v="Prantnerová, Michaela;Schubert, Jan;Houdková Šimůnková, Šárka;Česánek, Zdeněk"/>
    <s v="HVOF žárový nástřik regulačních clon"/>
    <x v="1"/>
    <x v="34"/>
    <s v="Coating and films"/>
    <x v="3"/>
    <x v="0"/>
  </r>
  <r>
    <x v="0"/>
    <x v="6"/>
    <n v="47718684"/>
    <x v="175"/>
    <s v="Výzkumný a zkušební ústav Plzeň s.r.o."/>
    <n v="192153741"/>
    <s v="G"/>
    <x v="0"/>
    <s v="Schubert, Jan;Houdková Šimůnková, Šárka;Prantnerová, Michaela;Česánek, Zdeněk;Vostřák, Marek"/>
    <s v="Ucpávkové těleso s HVOF nástřikem opěrné plochy kartáčového těsnění"/>
    <x v="1"/>
    <x v="34"/>
    <s v="Coating and films"/>
    <x v="3"/>
    <x v="0"/>
  </r>
  <r>
    <x v="0"/>
    <x v="6"/>
    <n v="47718684"/>
    <x v="175"/>
    <s v="Výzkumný a zkušební ústav Plzeň s.r.o."/>
    <n v="192151910"/>
    <s v="Z"/>
    <x v="0"/>
    <s v="Schubert, Jan;Prantnerová, Michaela;Česánek, Zdeněk;Houdková Šimůnková, Šárka"/>
    <s v="Aplikace HVOF žárového nástřiku Stellite 6  na součást Turbinová Skříň"/>
    <x v="1"/>
    <x v="34"/>
    <s v="Coating and films"/>
    <x v="3"/>
    <x v="0"/>
  </r>
  <r>
    <x v="0"/>
    <x v="13"/>
    <n v="25950"/>
    <x v="176"/>
    <s v="Výzkumný ústav bezpečnosti práce, v.v.i."/>
    <n v="191957727"/>
    <s v="N"/>
    <x v="0"/>
    <s v="Senčík, Josef;Malý, Stanislav;Nechvátal, Marek"/>
    <s v="Metodika pro udržitelný, efektivní a bezpečný rozvoj území s výskytem objektů a zařízení"/>
    <x v="2"/>
    <x v="9"/>
    <s v="-"/>
    <x v="1"/>
    <x v="3"/>
  </r>
  <r>
    <x v="0"/>
    <x v="13"/>
    <n v="25950"/>
    <x v="176"/>
    <s v="Výzkumný ústav bezpečnosti práce, v.v.i."/>
    <n v="191957728"/>
    <s v="N"/>
    <x v="0"/>
    <s v="Senčík, Josef;Malý, Stanislav;Nechvátal, Marek"/>
    <s v="Metodika screeningového hodnocení nově plánovaných objektů a zařízení"/>
    <x v="1"/>
    <x v="4"/>
    <s v="-"/>
    <x v="1"/>
    <x v="2"/>
  </r>
  <r>
    <x v="0"/>
    <x v="13"/>
    <n v="25950"/>
    <x v="176"/>
    <s v="Výzkumný ústav bezpečnosti práce, v.v.i."/>
    <n v="191957726"/>
    <s v="N"/>
    <x v="0"/>
    <s v="Senčík, Josef;Michalík, David;Malý, Stanislav;Tilhon, Jiří"/>
    <s v="Certifikovaná metodika k prevenci bezpečnosti při práci s vysoce rizikovými technickými zařízeními"/>
    <x v="1"/>
    <x v="36"/>
    <s v="-"/>
    <x v="1"/>
    <x v="0"/>
  </r>
  <r>
    <x v="0"/>
    <x v="13"/>
    <n v="25950"/>
    <x v="176"/>
    <s v="Výzkumný ústav bezpečnosti práce, v.v.i."/>
    <n v="191859295"/>
    <s v="R"/>
    <x v="1"/>
    <s v="Ulmanová, Jiřina;Měrková, Veronika;Mlezivová, Iveta"/>
    <s v="Znalostní systém pro oblast prevence rizik a BOZP"/>
    <x v="1"/>
    <x v="29"/>
    <s v="Communication engineering and systems"/>
    <x v="1"/>
    <x v="3"/>
  </r>
  <r>
    <x v="0"/>
    <x v="13"/>
    <n v="25950"/>
    <x v="176"/>
    <s v="Výzkumný ústav bezpečnosti práce, v.v.i."/>
    <n v="191859299"/>
    <s v="N"/>
    <x v="1"/>
    <s v="Škréta, Karel;Böswartová, Junona"/>
    <s v="Certifikovaná metodika pro poskytování osobních ochranných prostředků v prostředí s rizikem výskytu nanočástic"/>
    <x v="1"/>
    <x v="24"/>
    <s v="Nano-processes (applications on nano-scale); (biomaterials to be 2.9)"/>
    <x v="1"/>
    <x v="0"/>
  </r>
  <r>
    <x v="0"/>
    <x v="13"/>
    <n v="25950"/>
    <x v="176"/>
    <s v="Výzkumný ústav bezpečnosti práce, v.v.i."/>
    <n v="191859298"/>
    <s v="H"/>
    <x v="1"/>
    <s v="Svobodová, Lenka;Mlezivová, Iveta"/>
    <s v="Komplexní analýzy sociálně ekonomických důsledků pracovních úrazů a nemocí z povolání"/>
    <x v="4"/>
    <x v="12"/>
    <s v="-"/>
    <x v="1"/>
    <x v="0"/>
  </r>
  <r>
    <x v="0"/>
    <x v="13"/>
    <n v="25950"/>
    <x v="176"/>
    <s v="Výzkumný ústav bezpečnosti práce, v.v.i."/>
    <n v="192126969"/>
    <s v="J"/>
    <x v="0"/>
    <s v="Frišhansová, Lenka;Klouda, Karel;Nechvátal, Marek;Roupcová, Petra;Barták, Pavel"/>
    <s v="Analýza pracovního prostředí a nanočástic uvolněných při zpracování unikátního hořického pískovce a jejich možný vliv na zdraví"/>
    <x v="2"/>
    <x v="9"/>
    <s v="-"/>
    <x v="2"/>
    <x v="3"/>
  </r>
  <r>
    <x v="0"/>
    <x v="13"/>
    <n v="25950"/>
    <x v="176"/>
    <s v="Výzkumný ústav bezpečnosti práce, v.v.i."/>
    <n v="192117796"/>
    <s v="O"/>
    <x v="0"/>
    <s v="Senčík, Josef;Nechvátal, Marek"/>
    <s v="Ideální rozvržení pracovní doby při práci z domova"/>
    <x v="4"/>
    <x v="25"/>
    <s v="-"/>
    <x v="2"/>
    <x v="3"/>
  </r>
  <r>
    <x v="0"/>
    <x v="13"/>
    <n v="25950"/>
    <x v="176"/>
    <s v="Výzkumný ústav bezpečnosti práce, v.v.i."/>
    <n v="192117797"/>
    <s v="O"/>
    <x v="0"/>
    <s v="Tilhon, Jiří;Senčík, Josef"/>
    <s v="Kontrolní seznamy pro řízení BOZP při práci z domova"/>
    <x v="4"/>
    <x v="25"/>
    <s v="-"/>
    <x v="2"/>
    <x v="3"/>
  </r>
  <r>
    <x v="0"/>
    <x v="13"/>
    <n v="25950"/>
    <x v="176"/>
    <s v="Výzkumný ústav bezpečnosti práce, v.v.i."/>
    <n v="192117799"/>
    <s v="N"/>
    <x v="0"/>
    <s v="Senčík, Josef;Nechvátal, Marek;Tilhon, Jiří;Malý, Stanislav;Michalík, David"/>
    <s v="Metodika řízení práce prováděné formou home office"/>
    <x v="4"/>
    <x v="25"/>
    <s v="-"/>
    <x v="2"/>
    <x v="3"/>
  </r>
  <r>
    <x v="0"/>
    <x v="13"/>
    <n v="25950"/>
    <x v="176"/>
    <s v="Výzkumný ústav bezpečnosti práce, v.v.i."/>
    <n v="192126979"/>
    <s v="O"/>
    <x v="0"/>
    <s v="Svobodová, Lenka;Mlezivová, Iveta;Zeman, Tomáš"/>
    <s v="Kvalita pracovního života v České republice"/>
    <x v="4"/>
    <x v="25"/>
    <s v="-"/>
    <x v="2"/>
    <x v="3"/>
  </r>
  <r>
    <x v="0"/>
    <x v="13"/>
    <n v="25950"/>
    <x v="176"/>
    <s v="Výzkumný ústav bezpečnosti práce, v.v.i."/>
    <n v="192229663"/>
    <s v="V"/>
    <x v="0"/>
    <s v="Mlezivová, Iveta;Svobodová, Lenka;Váchová, Marcela;Bulínová, Pavlína"/>
    <s v="Bezpečnost a ochrana zdraví při práci v oblasti rostoucí zelené ekonomiky - souhrnná výzkumná zpráva"/>
    <x v="4"/>
    <x v="25"/>
    <s v="Social sciences, interdisciplinary"/>
    <x v="3"/>
    <x v="2"/>
  </r>
  <r>
    <x v="0"/>
    <x v="13"/>
    <n v="25950"/>
    <x v="176"/>
    <s v="Výzkumný ústav bezpečnosti práce, v.v.i."/>
    <n v="192229665"/>
    <s v="V"/>
    <x v="0"/>
    <s v="Tilhon, Jiří;Driemerová, Iva"/>
    <s v="Návrh systému řízení bezpečnosti a ochrany zdraví při práci a prevence pracovních rizik pro státní organizace s více jak 500 zaměstnanci - souhrnná výzkumná zpráva"/>
    <x v="4"/>
    <x v="25"/>
    <s v="Other social sciences"/>
    <x v="3"/>
    <x v="2"/>
  </r>
  <r>
    <x v="0"/>
    <x v="13"/>
    <n v="25950"/>
    <x v="176"/>
    <s v="Výzkumný ústav bezpečnosti práce, v.v.i."/>
    <n v="192229652"/>
    <s v="D"/>
    <x v="0"/>
    <s v="Roupcová, Petra;Klouda, Karel;Nechvátal, Marek;Bátrlová, Kateřina;Bernatíková, Šárka"/>
    <s v="New Risks in OHS with Focus on Selected Nanotechnological Workplaces"/>
    <x v="1"/>
    <x v="24"/>
    <s v="Nano-processes (applications on nano-scale); (biomaterials to be 2.9)"/>
    <x v="3"/>
    <x v="3"/>
  </r>
  <r>
    <x v="0"/>
    <x v="13"/>
    <n v="25950"/>
    <x v="176"/>
    <s v="Výzkumný ústav bezpečnosti práce, v.v.i."/>
    <n v="192229651"/>
    <s v="J"/>
    <x v="0"/>
    <s v="Senčík, Josef;Nechvátal, Marek;Sedláčková, Pavlína;Bláha, Jiří"/>
    <s v="Occupational Health and Safety of Employees in the Czech Republic - Occupational Accident Statistics of Employees in the Czech Republic Based on Their Nationality"/>
    <x v="4"/>
    <x v="25"/>
    <s v="Other social sciences"/>
    <x v="3"/>
    <x v="2"/>
  </r>
  <r>
    <x v="0"/>
    <x v="13"/>
    <n v="25950"/>
    <x v="176"/>
    <s v="Výzkumný ústav bezpečnosti práce, v.v.i."/>
    <n v="192229660"/>
    <s v="V"/>
    <x v="0"/>
    <s v="Kuhnová, Irena;Slováčková, Ivana;Dvořáková, Barbora"/>
    <s v="Začleňování problematiky zdraví, bezpečnosti, rizik a BOZP do školního vzdělávání, a znalosti učitelů pro vzdělávání žáků v této oblasti"/>
    <x v="4"/>
    <x v="35"/>
    <s v="Education, general; including training, pedagogy, didactics [and education systems]"/>
    <x v="3"/>
    <x v="3"/>
  </r>
  <r>
    <x v="0"/>
    <x v="13"/>
    <n v="25950"/>
    <x v="176"/>
    <s v="Výzkumný ústav bezpečnosti práce, v.v.i."/>
    <n v="192229659"/>
    <s v="V"/>
    <x v="0"/>
    <s v="Senčík, Josef;Nechvátal, Marek;Vala, Jiří;Sedláčková, Pavlína"/>
    <s v="Zaměstnávání cizinců z neevropských zemí z pohledu BOZP - souhrnná výzkumná zpráva"/>
    <x v="4"/>
    <x v="25"/>
    <s v="Other social sciences"/>
    <x v="3"/>
    <x v="0"/>
  </r>
  <r>
    <x v="0"/>
    <x v="0"/>
    <n v="60109807"/>
    <x v="177"/>
    <s v="Výzkumný ústav bramborářský Havlíčkův Brod, s.r.o."/>
    <n v="191882667"/>
    <s v="G"/>
    <x v="0"/>
    <s v="Domkářová, Jaroslava;Horáčková, Vendulka;Ptáček, Jiří;Šimková, Dagmar;Švecová, Renata;Greplová, Marie"/>
    <s v="Genotyp bramboru 11.12/2"/>
    <x v="0"/>
    <x v="3"/>
    <n v="40401"/>
    <x v="0"/>
    <x v="0"/>
  </r>
  <r>
    <x v="0"/>
    <x v="0"/>
    <n v="60109807"/>
    <x v="177"/>
    <s v="Výzkumný ústav bramborářský Havlíčkův Brod, s.r.o."/>
    <n v="191882650"/>
    <s v="P"/>
    <x v="0"/>
    <s v="Mayer, Václav;Vacek, Josef;Dovol, Josef;Novák, Jan"/>
    <s v="Protierozní kultivační zařízení"/>
    <x v="0"/>
    <x v="0"/>
    <n v="40101"/>
    <x v="0"/>
    <x v="1"/>
  </r>
  <r>
    <x v="0"/>
    <x v="0"/>
    <n v="60109807"/>
    <x v="177"/>
    <s v="Výzkumný ústav bramborářský Havlíčkův Brod, s.r.o."/>
    <n v="191859679"/>
    <s v="F"/>
    <x v="1"/>
    <s v="Greplová, Marie;Polzerová, Hana;Domkářová, Jaroslava"/>
    <s v="Kultivační médium na prodloužení doby životnosti terestrických orchidejí bez subpasáže v řízených in vitro podmínkách"/>
    <x v="0"/>
    <x v="3"/>
    <s v="Agricultural biotechnology and food biotechnology"/>
    <x v="1"/>
    <x v="0"/>
  </r>
  <r>
    <x v="0"/>
    <x v="0"/>
    <n v="60109807"/>
    <x v="177"/>
    <s v="Výzkumný ústav bramborářský Havlíčkův Brod, s.r.o."/>
    <n v="191958987"/>
    <s v="Z"/>
    <x v="0"/>
    <s v="Greplová, Marie;Sedmíková, Romana;Habánová, Hana;Polzerová, Hana;Domkářová, Jaroslava;von Rundstedt, Friederike"/>
    <s v="Technologie kultivace terestrických orchidejí (Dactylorhiza) v řízených podmínkách"/>
    <x v="0"/>
    <x v="3"/>
    <s v="Agricultural biotechnology and food biotechnology"/>
    <x v="1"/>
    <x v="0"/>
  </r>
  <r>
    <x v="0"/>
    <x v="0"/>
    <n v="60109807"/>
    <x v="177"/>
    <s v="Výzkumný ústav bramborářský Havlíčkův Brod, s.r.o."/>
    <n v="191882673"/>
    <s v="Z"/>
    <x v="1"/>
    <s v="Hausvater, Ervín;Doležal, Petr;Litschmann, Tomáš"/>
    <s v="Integrovaná ochrana proti plísni bramboru s využitím nové metody prognózy"/>
    <x v="0"/>
    <x v="0"/>
    <s v="Agronomy, plant breeding and plant protection; (Agricultural biotechnology to be 4.4)"/>
    <x v="1"/>
    <x v="1"/>
  </r>
  <r>
    <x v="0"/>
    <x v="0"/>
    <n v="60109807"/>
    <x v="177"/>
    <s v="Výzkumný ústav bramborářský Havlíčkův Brod, s.r.o."/>
    <n v="191972475"/>
    <s v="N"/>
    <x v="0"/>
    <s v="Litschmann, Tomáš;Hausvater, Ervín;Doležal, Petr;Baštová, Petra"/>
    <s v="Metodika nové prognózy a signalizace plísně bramboru na základě stanovení hodnoty Indexu"/>
    <x v="0"/>
    <x v="0"/>
    <s v="Agronomy, plant breeding and plant protection; (Agricultural biotechnology to be 4.4)"/>
    <x v="1"/>
    <x v="1"/>
  </r>
  <r>
    <x v="0"/>
    <x v="0"/>
    <n v="60109807"/>
    <x v="177"/>
    <s v="Výzkumný ústav bramborářský Havlíčkův Brod, s.r.o."/>
    <n v="191882685"/>
    <s v="N"/>
    <x v="0"/>
    <s v="Hausvater, Ervín;Doležal, Petr;Baštová, Petra;Mazáková, Jana;Sedlák, Petr;Pánková, Iveta;Krejzar, Václav;Litschmann, Tomáš"/>
    <s v="Metodika integrované ochrany proti plísni bramboru v nových agroenvironmentálních podmínkách"/>
    <x v="0"/>
    <x v="0"/>
    <s v="Agronomy, plant breeding and plant protection; (Agricultural biotechnology to be 4.4)"/>
    <x v="1"/>
    <x v="2"/>
  </r>
  <r>
    <x v="0"/>
    <x v="0"/>
    <n v="60109807"/>
    <x v="177"/>
    <s v="Výzkumný ústav bramborářský Havlíčkův Brod, s.r.o."/>
    <n v="191972487"/>
    <s v="Z"/>
    <x v="0"/>
    <s v="Domkářová, Jaroslava;Horáčková, Vendulka;Kužel, Vladimír;Krpálková, Alena;Čepl, Jaroslav;Kmoch, Martin;Švecová, Renata;Ptáček, Jiří;Šimková, Dagmar;Greplová, Marie;Polzerová, Hana"/>
    <s v="Odrůda bramboru Valkýra"/>
    <x v="0"/>
    <x v="0"/>
    <s v="Agronomy, plant breeding and plant protection; (Agricultural biotechnology to be 4.4)"/>
    <x v="1"/>
    <x v="2"/>
  </r>
  <r>
    <x v="0"/>
    <x v="0"/>
    <n v="60109807"/>
    <x v="177"/>
    <s v="Výzkumný ústav bramborářský Havlíčkův Brod, s.r.o."/>
    <n v="191814386"/>
    <s v="N"/>
    <x v="1"/>
    <s v="Kasal, Pavel; Svobodová, Andrea; Nevosád, Jiří; Vacek, Josef; Čížek, Milan"/>
    <s v="Užití digestátu zemědělských bioplynových stanic ke hnojení brambor"/>
    <x v="0"/>
    <x v="0"/>
    <s v="Agriculture"/>
    <x v="1"/>
    <x v="0"/>
  </r>
  <r>
    <x v="0"/>
    <x v="0"/>
    <n v="60109807"/>
    <x v="177"/>
    <s v="Výzkumný ústav bramborářský Havlíčkův Brod, s.r.o."/>
    <n v="192070737"/>
    <s v="N"/>
    <x v="0"/>
    <s v="Hausvater, Ervín;Doležal, Petr;Baštová, Petra"/>
    <s v="Metodika integrované ochrany brambor proti škodlivým činitelům při kapkové závlaze."/>
    <x v="0"/>
    <x v="0"/>
    <s v="Agronomy, plant breeding and plant protection; (Agricultural biotechnology to be 4.4)"/>
    <x v="2"/>
    <x v="2"/>
  </r>
  <r>
    <x v="0"/>
    <x v="0"/>
    <n v="60109807"/>
    <x v="177"/>
    <s v="Výzkumný ústav bramborářský Havlíčkův Brod, s.r.o."/>
    <n v="192070765"/>
    <s v="G"/>
    <x v="0"/>
    <s v="Domkářová, Jaroslava;Horáčková, Vendulka;Ptáček, Jiří;Šimková, Dagmar;Švecová, Renata;Greplová, Marie;Kmoch, Martin"/>
    <s v="Genotyp bramboru 14.02/3."/>
    <x v="0"/>
    <x v="0"/>
    <s v="Agronomy, plant breeding and plant protection; (Agricultural biotechnology to be 4.4)"/>
    <x v="2"/>
    <x v="1"/>
  </r>
  <r>
    <x v="0"/>
    <x v="0"/>
    <n v="60109807"/>
    <x v="177"/>
    <s v="Výzkumný ústav bramborářský Havlíčkův Brod, s.r.o."/>
    <n v="192070767"/>
    <s v="Z"/>
    <x v="0"/>
    <s v="Domkářová, Jaroslava;Horáčková, Vendulka;Ptáček, Jiří;Greplová, Marie;Čepl, Jaroslav;Švecová, Renata;Šimková, Dagmar;Kmoch, Martin;Krpálková, Alena;Kužel, Vladimír;Polzerová, Hana"/>
    <s v="Odrůda bramboru Val Blue"/>
    <x v="0"/>
    <x v="0"/>
    <s v="Agronomy, plant breeding and plant protection; (Agricultural biotechnology to be 4.4)"/>
    <x v="2"/>
    <x v="2"/>
  </r>
  <r>
    <x v="0"/>
    <x v="0"/>
    <n v="60109807"/>
    <x v="177"/>
    <s v="Výzkumný ústav bramborářský Havlíčkův Brod, s.r.o."/>
    <n v="192070778"/>
    <s v="N"/>
    <x v="0"/>
    <s v="Kmoch, Martin;Dědič, Petr"/>
    <s v="Metodika detekce PSTVd (Potato spindle tuber viroid) v bramboru a okrasných rostlinách pomocí Real-Time RT-PCR a technologie Luminex."/>
    <x v="0"/>
    <x v="0"/>
    <s v="Agronomy, plant breeding and plant protection; (Agricultural biotechnology to be 4.4)"/>
    <x v="2"/>
    <x v="0"/>
  </r>
  <r>
    <x v="0"/>
    <x v="0"/>
    <n v="60109807"/>
    <x v="177"/>
    <s v="Výzkumný ústav bramborářský Havlíčkův Brod, s.r.o."/>
    <n v="192070794"/>
    <s v="Z"/>
    <x v="0"/>
    <s v="Kasal, Pavel;Čepl, Jaroslav;Čížek, Milan"/>
    <s v="Technologie pěstování brambor s využitím kapkové závlahy"/>
    <x v="0"/>
    <x v="0"/>
    <s v="Agronomy, plant breeding and plant protection; (Agricultural biotechnology to be 4.4)"/>
    <x v="2"/>
    <x v="2"/>
  </r>
  <r>
    <x v="0"/>
    <x v="0"/>
    <n v="60109807"/>
    <x v="177"/>
    <s v="Výzkumný ústav bramborářský Havlíčkův Brod, s.r.o."/>
    <n v="191882655"/>
    <s v="R"/>
    <x v="0"/>
    <s v="Litschmann, Tomáš;Doležal, Petr;Hausvater, Ervín"/>
    <s v="Počítačový systém na signalizaci plísně bramboru na základě meteorologických údajů"/>
    <x v="0"/>
    <x v="0"/>
    <s v="Agronomy, plant breeding and plant protection; (Agricultural biotechnology to be 4.4)"/>
    <x v="3"/>
    <x v="1"/>
  </r>
  <r>
    <x v="0"/>
    <x v="0"/>
    <n v="60109807"/>
    <x v="177"/>
    <s v="Výzkumný ústav bramborářský Havlíčkův Brod, s.r.o."/>
    <n v="191882672"/>
    <s v="Z"/>
    <x v="0"/>
    <s v="Hausvater, Ervín;Doležal, Petr;Baštová, Petra"/>
    <s v="Technologie ochrany proti plísni bramboru za využití nových efektivních fungicidních sledů"/>
    <x v="0"/>
    <x v="0"/>
    <s v="Agronomy, plant breeding and plant protection; (Agricultural biotechnology to be 4.4)"/>
    <x v="3"/>
    <x v="1"/>
  </r>
  <r>
    <x v="0"/>
    <x v="0"/>
    <n v="60109807"/>
    <x v="177"/>
    <s v="Výzkumný ústav bramborářský Havlíčkův Brod, s.r.o."/>
    <n v="191902003"/>
    <s v="N"/>
    <x v="0"/>
    <s v="Kasal, Pavel;Růžek, Pavel;Kusá, Helena;Kobzová, Dominika;Svobodová, Andrea"/>
    <s v="Metodické postupy k půdoochranným technologiím při pěstování brambor"/>
    <x v="0"/>
    <x v="0"/>
    <s v="Agronomy, plant breeding and plant protection; (Agricultural biotechnology to be 4.4)"/>
    <x v="3"/>
    <x v="2"/>
  </r>
  <r>
    <x v="0"/>
    <x v="0"/>
    <n v="60109807"/>
    <x v="177"/>
    <s v="Výzkumný ústav bramborářský Havlíčkův Brod, s.r.o."/>
    <n v="192177675"/>
    <s v="G"/>
    <x v="0"/>
    <s v="Domkářová, Jaroslava;Ptáček, Jiří;Švecová, Renata;Greplová, Marie;Horáčková, Vendulka;Šimková, Dagmar;Kmoch, Martin"/>
    <s v="Genotyp bramboru 14.02/2"/>
    <x v="0"/>
    <x v="0"/>
    <s v="Agronomy, plant breeding and plant protection; (Agricultural biotechnology to be 4.4)"/>
    <x v="3"/>
    <x v="0"/>
  </r>
  <r>
    <x v="0"/>
    <x v="0"/>
    <n v="60109807"/>
    <x v="177"/>
    <s v="Výzkumný ústav bramborářský Havlíčkův Brod, s.r.o."/>
    <n v="191972476"/>
    <s v="N"/>
    <x v="0"/>
    <s v="Pánková, Iveta;Krejzar, Václav;Hausvater, Ervín;Doležal, Petr"/>
    <s v="Bakteriální kroužkovitost bramboru Clavibacter michiganensis subsp. sepedonicus"/>
    <x v="0"/>
    <x v="0"/>
    <s v="Agronomy, plant breeding and plant protection; (Agricultural biotechnology to be 4.4)"/>
    <x v="3"/>
    <x v="6"/>
  </r>
  <r>
    <x v="0"/>
    <x v="1"/>
    <n v="25615"/>
    <x v="178"/>
    <s v="Výzkumný ústav geodetický, topografický a kartografický, v. v. i."/>
    <n v="191859265"/>
    <s v="N"/>
    <x v="0"/>
    <s v="Kostelecký, Jakub;Filler, Vratislav"/>
    <s v="Metodika pro propojení bodů ZGS, stanic národního doplnění ECGN a stanic CZEPOS technologií GNSS"/>
    <x v="2"/>
    <x v="9"/>
    <n v="10508"/>
    <x v="0"/>
    <x v="0"/>
  </r>
  <r>
    <x v="0"/>
    <x v="1"/>
    <n v="25615"/>
    <x v="178"/>
    <s v="Výzkumný ústav geodetický, topografický a kartografický, v. v. i."/>
    <n v="191859270"/>
    <s v="R"/>
    <x v="0"/>
    <s v="Makovec, Radek;Šafář, Václav;Vacek, Tomáš"/>
    <s v="Mobilní aplikace pro vytváření digitálních náčrtů v terénu při obnově katastrálního operátu novým mapováním"/>
    <x v="2"/>
    <x v="9"/>
    <n v="10508"/>
    <x v="0"/>
    <x v="2"/>
  </r>
  <r>
    <x v="0"/>
    <x v="1"/>
    <n v="25615"/>
    <x v="178"/>
    <s v="Výzkumný ústav geodetický, topografický a kartografický, v. v. i."/>
    <n v="191859275"/>
    <s v="N"/>
    <x v="0"/>
    <s v="Kostelecký, Jakub;Palinkáš, Vojtěch;Vaľko, Miloš;Lechner, Jiří"/>
    <s v="Metrologická návaznost měření v Základní geodynamické síti"/>
    <x v="2"/>
    <x v="9"/>
    <n v="10508"/>
    <x v="0"/>
    <x v="2"/>
  </r>
  <r>
    <x v="0"/>
    <x v="1"/>
    <n v="25615"/>
    <x v="178"/>
    <s v="Výzkumný ústav geodetický, topografický a kartografický, v. v. i."/>
    <n v="191887337"/>
    <s v="O"/>
    <x v="0"/>
    <s v="van Leeuwen, Sam Storm;Douša, Jan"/>
    <s v="Hopfield revisited: Two-6th Power Tropospheric Zenith Delay Profiles for Correcting GNSS Data"/>
    <x v="2"/>
    <x v="9"/>
    <n v="10508"/>
    <x v="0"/>
    <x v="1"/>
  </r>
  <r>
    <x v="0"/>
    <x v="1"/>
    <n v="25615"/>
    <x v="178"/>
    <s v="Výzkumný ústav geodetický, topografický a kartografický, v. v. i."/>
    <n v="191989499"/>
    <s v="Z"/>
    <x v="0"/>
    <s v="Augustýn, Radek"/>
    <s v="Komplexní řízení procesu tvorby státního mapového díla měřítek 1 : 10 000 a 1 : 25 000"/>
    <x v="2"/>
    <x v="9"/>
    <s v="Environmental sciences (social aspects to be 5.7)"/>
    <x v="1"/>
    <x v="2"/>
  </r>
  <r>
    <x v="0"/>
    <x v="1"/>
    <n v="25615"/>
    <x v="178"/>
    <s v="Výzkumný ústav geodetický, topografický a kartografický, v. v. i."/>
    <n v="191986630"/>
    <s v="F"/>
    <x v="0"/>
    <s v="Drozda, Jiří;Havrlant, Jan;Vacková, Klára"/>
    <s v="Glóbus - papírový model"/>
    <x v="2"/>
    <x v="9"/>
    <s v="Physical geography"/>
    <x v="1"/>
    <x v="0"/>
  </r>
  <r>
    <x v="0"/>
    <x v="1"/>
    <n v="25615"/>
    <x v="178"/>
    <s v="Výzkumný ústav geodetický, topografický a kartografický, v. v. i."/>
    <n v="191989494"/>
    <s v="Z"/>
    <x v="0"/>
    <s v="Kocáb, Milan;Šafář, Václav;Zaoralová, Jana"/>
    <s v="Metodika určení prostorových objektů pro komplexní pozemkové úpravy s využitím systému bezpilotních prostředků (UAS)"/>
    <x v="1"/>
    <x v="28"/>
    <s v="Remote sensing"/>
    <x v="1"/>
    <x v="2"/>
  </r>
  <r>
    <x v="0"/>
    <x v="1"/>
    <n v="25615"/>
    <x v="178"/>
    <s v="Výzkumný ústav geodetický, topografický a kartografický, v. v. i."/>
    <n v="191989496"/>
    <s v="N"/>
    <x v="0"/>
    <s v="Drozda, Jiří;Šafář, Václav"/>
    <s v="Mapy využití archivních leteckých měřických snímků ve prospěch upřesnění polohy drenážního systému"/>
    <x v="0"/>
    <x v="0"/>
    <s v="Agronomy, plant breeding and plant protection; (Agricultural biotechnology to be 4.4)"/>
    <x v="1"/>
    <x v="2"/>
  </r>
  <r>
    <x v="0"/>
    <x v="1"/>
    <n v="25615"/>
    <x v="178"/>
    <s v="Výzkumný ústav geodetický, topografický a kartografický, v. v. i."/>
    <n v="191986655"/>
    <s v="J"/>
    <x v="1"/>
    <s v="Douša, Jan;Václavovic, Pavel;Zhao, Lewen;Kačmařík, Michal"/>
    <s v="New Adaptable All-in-One Strategy for Estimating Advanced Tropospheric Parameters and Using Real-Time Orbits and Clocks"/>
    <x v="2"/>
    <x v="9"/>
    <s v="Physical geography"/>
    <x v="2"/>
    <x v="1"/>
  </r>
  <r>
    <x v="0"/>
    <x v="1"/>
    <n v="25615"/>
    <x v="178"/>
    <s v="Výzkumný ústav geodetický, topografický a kartografický, v. v. i."/>
    <n v="192088441"/>
    <s v="J"/>
    <x v="1"/>
    <s v="Douša, Jan;Eliaš, Michal;Václavovic, Pavel;Eben, Kryštof;Krč, Pavel"/>
    <s v="A two-stage tropospheric correction model combining data from GNSS and numerical weather model"/>
    <x v="2"/>
    <x v="9"/>
    <s v="Physical geography"/>
    <x v="2"/>
    <x v="1"/>
  </r>
  <r>
    <x v="0"/>
    <x v="1"/>
    <n v="25615"/>
    <x v="178"/>
    <s v="Výzkumný ústav geodetický, topografický a kartografický, v. v. i."/>
    <n v="192047836"/>
    <s v="N"/>
    <x v="1"/>
    <s v="Kocáb, Milan;Vilím, David;Zaoralová, Jana"/>
    <s v="Metodika prostorového určení interiéru a exteriéru budov"/>
    <x v="4"/>
    <x v="13"/>
    <s v="Organisation theory"/>
    <x v="2"/>
    <x v="3"/>
  </r>
  <r>
    <x v="0"/>
    <x v="1"/>
    <n v="25615"/>
    <x v="178"/>
    <s v="Výzkumný ústav geodetický, topografický a kartografický, v. v. i."/>
    <n v="191887331"/>
    <s v="J"/>
    <x v="1"/>
    <s v="Douša, Jan;Dick, Galina;Kačmařík, Michal;Brožková, Radmila;Zus, Florian;Brenot, Hugues;Stoycheva, Anastasia;Moeller, Gregor;Kaplon, Jan"/>
    <s v="Benchmark campaign and case study episode in central Europe for development and assessment of advanced GNSS tropospheric models and products"/>
    <x v="2"/>
    <x v="9"/>
    <s v="Physical geography"/>
    <x v="3"/>
    <x v="5"/>
  </r>
  <r>
    <x v="0"/>
    <x v="1"/>
    <n v="25615"/>
    <x v="178"/>
    <s v="Výzkumný ústav geodetický, topografický a kartografický, v. v. i."/>
    <n v="191887332"/>
    <s v="J"/>
    <x v="1"/>
    <s v="Guerova, Guergana;Jones, Jonathan;Douša, Jan;Dick, Galina;de Haan, Siebren;Pottiaux, Eric;Bock, Olivier;Pacione, Rosa;Elgered, Gunnar;Vedel, Henrik;Bender, Michael"/>
    <s v="Review of the state of the art and future prospects of the ground-based GNSS meteorology in Europe"/>
    <x v="2"/>
    <x v="9"/>
    <s v="Physical geography"/>
    <x v="3"/>
    <x v="2"/>
  </r>
  <r>
    <x v="0"/>
    <x v="1"/>
    <n v="25615"/>
    <x v="178"/>
    <s v="Výzkumný ústav geodetický, topografický a kartografický, v. v. i."/>
    <n v="192148767"/>
    <s v="R"/>
    <x v="0"/>
    <s v="Drozda, Jiří;Augustýn, Radek"/>
    <s v="Cloud platforma pro monitoring a management IoT zařízení"/>
    <x v="2"/>
    <x v="8"/>
    <s v="-"/>
    <x v="3"/>
    <x v="1"/>
  </r>
  <r>
    <x v="0"/>
    <x v="1"/>
    <n v="25615"/>
    <x v="178"/>
    <s v="Výzkumný ústav geodetický, topografický a kartografický, v. v. i."/>
    <n v="191859277"/>
    <s v="N"/>
    <x v="0"/>
    <s v="Augustýn, Radek"/>
    <s v="Popis procesního modelu automatizované technologie tvorby map"/>
    <x v="2"/>
    <x v="9"/>
    <s v="-"/>
    <x v="3"/>
    <x v="2"/>
  </r>
  <r>
    <x v="0"/>
    <x v="0"/>
    <n v="20702"/>
    <x v="179"/>
    <s v="Výzkumný ústav lesního hospodářství a myslivosti, v.v.i."/>
    <n v="191859262"/>
    <s v="N"/>
    <x v="0"/>
    <s v="Nárovcová, Jarmila;Nárovec, Václav;Němec, Přemysl"/>
    <s v="Optimalizace hnojení a hospodaření na půdách lesních školek"/>
    <x v="0"/>
    <x v="0"/>
    <n v="40102"/>
    <x v="0"/>
    <x v="0"/>
  </r>
  <r>
    <x v="0"/>
    <x v="0"/>
    <n v="20702"/>
    <x v="179"/>
    <s v="Výzkumný ústav lesního hospodářství a myslivosti, v.v.i."/>
    <n v="191883049"/>
    <s v="N"/>
    <x v="0"/>
    <s v="Fulín, Martin;Čáp, Jiří;Cvrčková, Helena;Novotný, Petr;Máchová, Pavlína;Dostál, Jaroslav;Frýdl, Josef"/>
    <s v="Genetická charakterizace významných regionálních populací buku lesního v České republice"/>
    <x v="0"/>
    <x v="0"/>
    <n v="40102"/>
    <x v="0"/>
    <x v="2"/>
  </r>
  <r>
    <x v="0"/>
    <x v="0"/>
    <n v="20702"/>
    <x v="179"/>
    <s v="Výzkumný ústav lesního hospodářství a myslivosti, v.v.i."/>
    <n v="191883067"/>
    <s v="H"/>
    <x v="0"/>
    <s v="Jurásek, Antonín;Leugner, Jan;Nárovcová, Jarmila;Souček, Jiří;Špulák, Ondřej"/>
    <s v="Optimalizace minimálních hektarových počtů jedinců jednotlivých druhů lesních dřevin na jeden hektar pozemku při obnově lesa a zalesňování"/>
    <x v="0"/>
    <x v="0"/>
    <n v="40102"/>
    <x v="0"/>
    <x v="0"/>
  </r>
  <r>
    <x v="0"/>
    <x v="0"/>
    <n v="20702"/>
    <x v="179"/>
    <s v="Výzkumný ústav lesního hospodářství a myslivosti, v.v.i."/>
    <n v="191883081"/>
    <s v="N"/>
    <x v="0"/>
    <s v="Souček, Jiří;Špulák, Ondřej;Leugner, Jan;Pulkrab, Karel;Sloup, Roman;Jurásek, Antonín;Martiník, Antonín"/>
    <s v="Dvoufázová obnova lesa na kalamitních holinách s využitím přípravných dřevin"/>
    <x v="0"/>
    <x v="0"/>
    <n v="40102"/>
    <x v="0"/>
    <x v="2"/>
  </r>
  <r>
    <x v="0"/>
    <x v="0"/>
    <n v="20702"/>
    <x v="179"/>
    <s v="Výzkumný ústav lesního hospodářství a myslivosti, v.v.i."/>
    <n v="191883102"/>
    <s v="H"/>
    <x v="0"/>
    <s v="Nárovcová, Jarmila;Leugner, Jan"/>
    <s v="ČSN 48 2118. Inventarizace sadebního materiálu lesních dřevin ve školkách"/>
    <x v="0"/>
    <x v="0"/>
    <n v="40102"/>
    <x v="0"/>
    <x v="3"/>
  </r>
  <r>
    <x v="0"/>
    <x v="0"/>
    <n v="20702"/>
    <x v="179"/>
    <s v="Výzkumný ústav lesního hospodářství a myslivosti, v.v.i."/>
    <n v="191883111"/>
    <s v="N"/>
    <x v="0"/>
    <s v="Šrámek, Vít;Neudertová Hellebrandová, Kateřina"/>
    <s v="Ohrožení lesních půd suchem - soubor map"/>
    <x v="0"/>
    <x v="0"/>
    <n v="40102"/>
    <x v="0"/>
    <x v="2"/>
  </r>
  <r>
    <x v="0"/>
    <x v="0"/>
    <n v="20702"/>
    <x v="179"/>
    <s v="Výzkumný ústav lesního hospodářství a myslivosti, v.v.i."/>
    <n v="191998097"/>
    <s v="B"/>
    <x v="0"/>
    <s v="Zahradník, Petr"/>
    <s v="Seznam brouků (Coleoptera) České republiky a Slovenska"/>
    <x v="2"/>
    <x v="5"/>
    <s v="Entomology"/>
    <x v="1"/>
    <x v="0"/>
  </r>
  <r>
    <x v="0"/>
    <x v="0"/>
    <n v="20702"/>
    <x v="179"/>
    <s v="Výzkumný ústav lesního hospodářství a myslivosti, v.v.i."/>
    <n v="191998075"/>
    <s v="N"/>
    <x v="0"/>
    <s v="Cvrčková, Helena;Máchová, Pavlína;Poláková, Lucie;Trčková, Olga"/>
    <s v="Hodnocení genetických charakteristik u borovice lesní s využitím mikrosatelitových markerů"/>
    <x v="0"/>
    <x v="0"/>
    <s v="Forestry"/>
    <x v="1"/>
    <x v="1"/>
  </r>
  <r>
    <x v="0"/>
    <x v="0"/>
    <n v="20702"/>
    <x v="179"/>
    <s v="Výzkumný ústav lesního hospodářství a myslivosti, v.v.i."/>
    <n v="191998076"/>
    <s v="N"/>
    <x v="0"/>
    <s v="Máchová, Pavlína;Cvrčková, Helena;Trčková, Olga;Žižková, Eva"/>
    <s v="Využití mikrosatelitových markerů pro ověřování klonové identity u třešně ptačí"/>
    <x v="0"/>
    <x v="0"/>
    <s v="Forestry"/>
    <x v="1"/>
    <x v="1"/>
  </r>
  <r>
    <x v="0"/>
    <x v="0"/>
    <n v="20702"/>
    <x v="179"/>
    <s v="Výzkumný ústav lesního hospodářství a myslivosti, v.v.i."/>
    <n v="191998078"/>
    <s v="N"/>
    <x v="0"/>
    <s v="Vejpustková, Monika;Čihák, Tomáš;Šrámek, Vít"/>
    <s v="Kvantifikace nadzemní biomasy smrku ztepilého (Picea abies (L.) Karst.)"/>
    <x v="0"/>
    <x v="0"/>
    <s v="Forestry"/>
    <x v="1"/>
    <x v="1"/>
  </r>
  <r>
    <x v="0"/>
    <x v="0"/>
    <n v="20702"/>
    <x v="179"/>
    <s v="Výzkumný ústav lesního hospodářství a myslivosti, v.v.i."/>
    <n v="191961732"/>
    <s v="N"/>
    <x v="0"/>
    <s v="Novák, Jiří;Dušek, David;Kacálek, Dušan;Slodičák, Marian;Souček, Jiří"/>
    <s v="Pěstební postupy pro březové porosty 1. a 2. lesního vegetačního stupně"/>
    <x v="0"/>
    <x v="0"/>
    <s v="Forestry"/>
    <x v="1"/>
    <x v="2"/>
  </r>
  <r>
    <x v="0"/>
    <x v="0"/>
    <n v="20702"/>
    <x v="179"/>
    <s v="Výzkumný ústav lesního hospodářství a myslivosti, v.v.i."/>
    <n v="191998042"/>
    <s v="B"/>
    <x v="0"/>
    <s v="Kacálek, Dušan;Mauer, Oldřich;Podrázský, Vilém;Slodičák, Marian;Houšková, Kateřina;Špulák, Ondřej;Souček, Jiří;Novák, Jiří;Jurásek, Antonín;Leugner, Jan;Dušek, David"/>
    <s v="Meliorační a zpevňující funkce lesních dřevin"/>
    <x v="0"/>
    <x v="0"/>
    <s v="Forestry"/>
    <x v="1"/>
    <x v="0"/>
  </r>
  <r>
    <x v="0"/>
    <x v="0"/>
    <n v="20702"/>
    <x v="179"/>
    <s v="Výzkumný ústav lesního hospodářství a myslivosti, v.v.i."/>
    <n v="192065799"/>
    <s v="J"/>
    <x v="1"/>
    <s v="Šrámek, Vít"/>
    <s v="Environment and host as large-scale controls of ectomycorrhizal fungi"/>
    <x v="2"/>
    <x v="5"/>
    <s v="Ecology"/>
    <x v="2"/>
    <x v="5"/>
  </r>
  <r>
    <x v="0"/>
    <x v="0"/>
    <n v="20702"/>
    <x v="179"/>
    <s v="Výzkumný ústav lesního hospodářství a myslivosti, v.v.i."/>
    <n v="192065854"/>
    <s v="F"/>
    <x v="0"/>
    <s v="Havránek, František;Bayer, Jiří"/>
    <s v="Akusticko-optické zařízení pro odpuzování zvěře"/>
    <x v="2"/>
    <x v="5"/>
    <s v="Zoology"/>
    <x v="2"/>
    <x v="0"/>
  </r>
  <r>
    <x v="0"/>
    <x v="0"/>
    <n v="20702"/>
    <x v="179"/>
    <s v="Výzkumný ústav lesního hospodářství a myslivosti, v.v.i."/>
    <n v="191859264"/>
    <s v="F"/>
    <x v="0"/>
    <s v="Martinů, Vlastimil;Nárovcová, Jarmila;Nárovec, Václav;Kuneš, Ivan;Baláš, Martin;Machovič, Ivo;Burda, Pavel"/>
    <s v="Speciální dlouhodobě působící hnojivo s humitanem draselným pro využití v lesním hospodářství"/>
    <x v="0"/>
    <x v="0"/>
    <s v="Forestry"/>
    <x v="2"/>
    <x v="0"/>
  </r>
  <r>
    <x v="0"/>
    <x v="0"/>
    <n v="20702"/>
    <x v="179"/>
    <s v="Výzkumný ústav lesního hospodářství a myslivosti, v.v.i."/>
    <n v="192065775"/>
    <s v="N"/>
    <x v="0"/>
    <s v="Novotný, Petr;Dostál, Jaroslav"/>
    <s v="Metodika ověřování deklarovaného původu klonů v semenných sadech na principu analýz DNA"/>
    <x v="0"/>
    <x v="0"/>
    <s v="Forestry"/>
    <x v="2"/>
    <x v="2"/>
  </r>
  <r>
    <x v="0"/>
    <x v="0"/>
    <n v="20702"/>
    <x v="179"/>
    <s v="Výzkumný ústav lesního hospodářství a myslivosti, v.v.i."/>
    <n v="192065781"/>
    <s v="N"/>
    <x v="0"/>
    <s v="Martincová, Jarmila;Leugner, Jan;Erbanová, Evelína"/>
    <s v="Provozně použitelný postup hodnocení aktuálního stavu vodního režimu sadebního materiálu smrku ztepilého a borovice lesní"/>
    <x v="0"/>
    <x v="0"/>
    <s v="Forestry"/>
    <x v="2"/>
    <x v="0"/>
  </r>
  <r>
    <x v="0"/>
    <x v="0"/>
    <n v="20702"/>
    <x v="179"/>
    <s v="Výzkumný ústav lesního hospodářství a myslivosti, v.v.i."/>
    <n v="192065800"/>
    <s v="J"/>
    <x v="1"/>
    <s v="Máchová, Pavlína;Trčková, Olga;Cvrčková, Helena"/>
    <s v="Use of nuclear microsatellite loci for evaluating genetic diversity of selected populations of Picea abies (L.) Karsten in the Czech Republic"/>
    <x v="0"/>
    <x v="0"/>
    <s v="Forestry"/>
    <x v="2"/>
    <x v="2"/>
  </r>
  <r>
    <x v="0"/>
    <x v="0"/>
    <n v="20702"/>
    <x v="179"/>
    <s v="Výzkumný ústav lesního hospodářství a myslivosti, v.v.i."/>
    <n v="192065803"/>
    <s v="J"/>
    <x v="1"/>
    <s v="Novotný, Radek;Lomský, Bohumír;Šrámek, Vít"/>
    <s v="Changes in the phosphorus and nitrogen status and supply in the young spruce stands in the Luicke, the Jizerske and the Orlicke Mts. in the Czech Republic during the 2004-2014 period"/>
    <x v="0"/>
    <x v="0"/>
    <s v="Forestry"/>
    <x v="2"/>
    <x v="2"/>
  </r>
  <r>
    <x v="0"/>
    <x v="0"/>
    <n v="20702"/>
    <x v="179"/>
    <s v="Výzkumný ústav lesního hospodářství a myslivosti, v.v.i."/>
    <n v="192177710"/>
    <s v="N"/>
    <x v="0"/>
    <s v="Vejpustková, Monika;Čihák, Tomáš"/>
    <s v="Modely pro výpočet nadzemní biomasy douglasky tisolisté v České republice"/>
    <x v="0"/>
    <x v="0"/>
    <s v="Forestry"/>
    <x v="3"/>
    <x v="0"/>
  </r>
  <r>
    <x v="0"/>
    <x v="0"/>
    <n v="20702"/>
    <x v="179"/>
    <s v="Výzkumný ústav lesního hospodářství a myslivosti, v.v.i."/>
    <n v="192065846"/>
    <s v="N"/>
    <x v="0"/>
    <s v="Neudertová Hellebrandová, Kateřina;Hais, Martin;Šrámek, Vít"/>
    <s v="Metody hodnocení sucha v porostech smrku ztepilého"/>
    <x v="0"/>
    <x v="0"/>
    <s v="Forestry"/>
    <x v="3"/>
    <x v="0"/>
  </r>
  <r>
    <x v="0"/>
    <x v="0"/>
    <n v="20702"/>
    <x v="179"/>
    <s v="Výzkumný ústav lesního hospodářství a myslivosti, v.v.i."/>
    <n v="192065777"/>
    <s v="N"/>
    <x v="0"/>
    <s v="Novák, Jiří;Kacálek, Dušan;Dušek, David;Leugner, Jan;Šimerda, Ladislav;Slodičák, Marian"/>
    <s v="Tvorba směsí s douglaskou"/>
    <x v="0"/>
    <x v="0"/>
    <s v="Forestry"/>
    <x v="3"/>
    <x v="2"/>
  </r>
  <r>
    <x v="0"/>
    <x v="0"/>
    <n v="20702"/>
    <x v="179"/>
    <s v="Výzkumný ústav lesního hospodářství a myslivosti, v.v.i."/>
    <n v="191961729"/>
    <s v="N"/>
    <x v="0"/>
    <s v="Nárovec, Václav;Němec, Přemysl;Nárovcová, Jarmila"/>
    <s v="Metodická doporučení pro diagnostiku půd v lesních školkách"/>
    <x v="0"/>
    <x v="0"/>
    <s v="Forestry"/>
    <x v="3"/>
    <x v="0"/>
  </r>
  <r>
    <x v="0"/>
    <x v="0"/>
    <n v="20702"/>
    <x v="179"/>
    <s v="Výzkumný ústav lesního hospodářství a myslivosti, v.v.i."/>
    <n v="191883058"/>
    <s v="N"/>
    <x v="0"/>
    <s v="Cvrčková, Helena;Máchová, Pavlína"/>
    <s v="Genetická charakterizace jedle bělokoré pomocí mikrosatelitových markerů"/>
    <x v="0"/>
    <x v="0"/>
    <s v="Forestry"/>
    <x v="3"/>
    <x v="0"/>
  </r>
  <r>
    <x v="0"/>
    <x v="0"/>
    <n v="20702"/>
    <x v="179"/>
    <s v="Výzkumný ústav lesního hospodářství a myslivosti, v.v.i."/>
    <n v="192177711"/>
    <s v="N"/>
    <x v="0"/>
    <s v="Cvrčková, Helena;Máchová, Pavlína;Trčková, Olga"/>
    <s v="Využití mikrosatelitových markerů pro ověřování klonové identity a diverzity u lípy srdčité (Tilia cordata Mill.)"/>
    <x v="0"/>
    <x v="0"/>
    <s v="Forestry"/>
    <x v="3"/>
    <x v="2"/>
  </r>
  <r>
    <x v="0"/>
    <x v="0"/>
    <n v="20702"/>
    <x v="179"/>
    <s v="Výzkumný ústav lesního hospodářství a myslivosti, v.v.i."/>
    <n v="191825678"/>
    <s v="N"/>
    <x v="0"/>
    <s v="Čáp, Jiří;Novotný, Petr;Cvrčková, Helena;Máchová, Pavlína;Fulín, Martin;Frýdl, Josef;Dostál, Jaroslav;Buriánek, Václav;Beran, František;Lefnar, R.;Poláková, L.;Malá, Jana"/>
    <s v="Genetická charakterizace významných regionálních populací smrku ztepilého v České republice"/>
    <x v="0"/>
    <x v="0"/>
    <s v="Forestry"/>
    <x v="3"/>
    <x v="2"/>
  </r>
  <r>
    <x v="0"/>
    <x v="0"/>
    <n v="20702"/>
    <x v="179"/>
    <s v="Výzkumný ústav lesního hospodářství a myslivosti, v.v.i."/>
    <n v="192177845"/>
    <s v="O"/>
    <x v="0"/>
    <s v="Zahradník, Petr;Zahradníková, Marie"/>
    <s v="Katalog asanačních metod"/>
    <x v="0"/>
    <x v="0"/>
    <s v="Forestry"/>
    <x v="3"/>
    <x v="0"/>
  </r>
  <r>
    <x v="0"/>
    <x v="0"/>
    <n v="20702"/>
    <x v="179"/>
    <s v="Výzkumný ústav lesního hospodářství a myslivosti, v.v.i."/>
    <n v="191998085"/>
    <s v="F"/>
    <x v="0"/>
    <s v="Havránek, František;Cukor, Jan"/>
    <s v="Osivo jednoleté pastevní směsi pro mimovegetační sezónu"/>
    <x v="0"/>
    <x v="0"/>
    <s v="Forestry"/>
    <x v="3"/>
    <x v="0"/>
  </r>
  <r>
    <x v="0"/>
    <x v="0"/>
    <n v="27049"/>
    <x v="180"/>
    <s v="Výzkumný ústav meliorací a ochrany půdy, v.v.i."/>
    <n v="191826366"/>
    <s v="P"/>
    <x v="0"/>
    <s v="Kulhavý, Zbyněk;Krejzek, P.;Kulhavý, M."/>
    <s v="Jednotka řízení letu upoutaných modelů bezpilotních dronů"/>
    <x v="0"/>
    <x v="0"/>
    <n v="40101"/>
    <x v="0"/>
    <x v="1"/>
  </r>
  <r>
    <x v="0"/>
    <x v="0"/>
    <n v="27049"/>
    <x v="180"/>
    <s v="Výzkumný ústav meliorací a ochrany půdy, v.v.i."/>
    <n v="191886200"/>
    <s v="H"/>
    <x v="0"/>
    <s v="Vácha, Radim;Čechmánková, Jarmila;Skála, Jan;Horváthová, Viera"/>
    <s v="Vyhláška MŽP č. 153/2016 Sb. o stanovení podrobností ochrany kvality zemědělské půdy a o změně vyhlášky č. 13/1994 Sb., kterou se upravují některé podrobnosti ochrany zemědělského půdního fondu"/>
    <x v="0"/>
    <x v="0"/>
    <n v="40104"/>
    <x v="0"/>
    <x v="2"/>
  </r>
  <r>
    <x v="0"/>
    <x v="0"/>
    <n v="27049"/>
    <x v="180"/>
    <s v="Výzkumný ústav meliorací a ochrany půdy, v.v.i."/>
    <n v="191886214"/>
    <s v="N"/>
    <x v="0"/>
    <s v="Vopravil, Jan;Khel, Tomáš;Hladík, Jiří;Herain, J.;Havelková, Lucie"/>
    <s v="Metodika půdního průzkumu zemědělských pozemků určená pro pachtovní smlouvy. Druhé přepracované vydání"/>
    <x v="0"/>
    <x v="0"/>
    <n v="40101"/>
    <x v="0"/>
    <x v="2"/>
  </r>
  <r>
    <x v="0"/>
    <x v="0"/>
    <n v="27049"/>
    <x v="180"/>
    <s v="Výzkumný ústav meliorací a ochrany půdy, v.v.i."/>
    <n v="191886224"/>
    <s v="Z"/>
    <x v="0"/>
    <s v="Kincl, David;Srbek, Jan;Procházková, Eva;Kobzová, Dominika;Nerušil, Pavel;Menšík, Ladislav;Šedek, Antonín;Herout, Marcel;Jurka, Miroslav"/>
    <s v="Pěstování kukuřice seté s využitím technologie pásového zpracování travních porostů na erozně ohrožených pozemcích"/>
    <x v="0"/>
    <x v="0"/>
    <n v="40106"/>
    <x v="0"/>
    <x v="2"/>
  </r>
  <r>
    <x v="0"/>
    <x v="0"/>
    <n v="27049"/>
    <x v="180"/>
    <s v="Výzkumný ústav meliorací a ochrany půdy, v.v.i."/>
    <n v="191970980"/>
    <s v="P"/>
    <x v="0"/>
    <s v="Kulhavý, Zbyněk;Čmelík, Milan"/>
    <s v="Simulátor deště pro měřící systémy"/>
    <x v="0"/>
    <x v="2"/>
    <s v="-"/>
    <x v="1"/>
    <x v="1"/>
  </r>
  <r>
    <x v="0"/>
    <x v="0"/>
    <n v="27049"/>
    <x v="180"/>
    <s v="Výzkumný ústav meliorací a ochrany půdy, v.v.i."/>
    <n v="191961879"/>
    <s v="N"/>
    <x v="0"/>
    <s v="Novák, Pavel;Roub, Radek;Vybíral, Tomáš;Hlaváček, Jiří;Marval, Štěpán;Hejduk, Tomáš;Bureš, Luděk;Hradilek, Václav;Máca, Petr;Maxová, Jana;Ptáčníková, Lucie;Čuba, Pavel;Vacek, Martin"/>
    <s v="Nové technologie batymetrie vodních toků a nádrží pro stanovení jejich zásobních kapacit a sledování množství a dynamiky sedimentů"/>
    <x v="0"/>
    <x v="2"/>
    <s v="-"/>
    <x v="1"/>
    <x v="0"/>
  </r>
  <r>
    <x v="0"/>
    <x v="0"/>
    <n v="27049"/>
    <x v="180"/>
    <s v="Výzkumný ústav meliorací a ochrany půdy, v.v.i."/>
    <n v="191970993"/>
    <s v="G"/>
    <x v="0"/>
    <s v="Kincl, David;Srbek, Jan;Šedek, Antonín;Nerušil, Pavel;Menšík, Ladislav;Herout, Marcel;Jurka, Miroslav"/>
    <s v="Technická dokumentace vývoje a využití prototypu stroje pro pásové zpracování půdy od společnosti P&amp;L"/>
    <x v="0"/>
    <x v="0"/>
    <s v="Agriculture"/>
    <x v="1"/>
    <x v="1"/>
  </r>
  <r>
    <x v="0"/>
    <x v="0"/>
    <n v="27049"/>
    <x v="180"/>
    <s v="Výzkumný ústav meliorací a ochrany půdy, v.v.i."/>
    <n v="191886247"/>
    <s v="N"/>
    <x v="0"/>
    <s v="Doležal, Petr;Podhrázská, Jana;Kučera, Josef;Středová, Hana;Středa, Tomáš;Doubrava, Daniel"/>
    <s v="Řízení rizika větrné eroze"/>
    <x v="0"/>
    <x v="0"/>
    <s v="Agriculture"/>
    <x v="1"/>
    <x v="2"/>
  </r>
  <r>
    <x v="0"/>
    <x v="0"/>
    <n v="27049"/>
    <x v="180"/>
    <s v="Výzkumný ústav meliorací a ochrany půdy, v.v.i."/>
    <n v="191961889"/>
    <s v="N"/>
    <x v="0"/>
    <s v="Fučík, Petr;Zajíček, Antonín;Liška, Marek;Dobiáš, Jakub;Koželuh, Milan;Duffková, Renata;Kaplická, Markéta;Válek, Jan;Maxová, Jana"/>
    <s v="Metodický postup pro monitoring dynamiky pesticidů v zemědělských drenážích a drobných vodních tocích"/>
    <x v="0"/>
    <x v="0"/>
    <s v="Agriculture"/>
    <x v="1"/>
    <x v="2"/>
  </r>
  <r>
    <x v="0"/>
    <x v="0"/>
    <n v="27049"/>
    <x v="180"/>
    <s v="Výzkumný ústav meliorací a ochrany půdy, v.v.i."/>
    <n v="191970988"/>
    <s v="N"/>
    <x v="0"/>
    <s v="Vopravil, Jan;Podrázský, Vilém;Holubík, Ondřej;Vacek, Stanislav;Beitlerová, Hana;Vacek, Zdeněk"/>
    <s v="Principy zakládání porostů na bývalé zemědělské půdě v rámci ploch vymezených k zalesnění."/>
    <x v="0"/>
    <x v="0"/>
    <s v="Agronomy, plant breeding and plant protection; (Agricultural biotechnology to be 4.4)"/>
    <x v="1"/>
    <x v="2"/>
  </r>
  <r>
    <x v="0"/>
    <x v="0"/>
    <n v="27049"/>
    <x v="180"/>
    <s v="Výzkumný ústav meliorací a ochrany půdy, v.v.i."/>
    <n v="191886202"/>
    <s v="N"/>
    <x v="1"/>
    <s v="Žížala, Daniel;Krása, Josef;Báčová, Markéta;Zelenková, Kateřina;Laburda, Tomáš;Novotný, Ivan"/>
    <s v="Monitoring erozního poškození půd v ČR nástroji dálkového průzkumu Země"/>
    <x v="0"/>
    <x v="0"/>
    <s v="Soil science"/>
    <x v="1"/>
    <x v="0"/>
  </r>
  <r>
    <x v="0"/>
    <x v="0"/>
    <n v="27049"/>
    <x v="180"/>
    <s v="Výzkumný ústav meliorací a ochrany půdy, v.v.i."/>
    <n v="191970975"/>
    <s v="N"/>
    <x v="0"/>
    <s v="Beitlerová, Hana;Novotný, Ivan;Lang, Jan;Kapička, Jiří;Žížala, Daniel"/>
    <s v="Potenciální retence zemědělské půdy v ČR"/>
    <x v="0"/>
    <x v="0"/>
    <s v="Agriculture"/>
    <x v="1"/>
    <x v="0"/>
  </r>
  <r>
    <x v="0"/>
    <x v="0"/>
    <n v="27049"/>
    <x v="180"/>
    <s v="Výzkumný ústav meliorací a ochrany půdy, v.v.i."/>
    <n v="191961870"/>
    <s v="N"/>
    <x v="0"/>
    <s v="Čechmánková, Jarmila;Skála, Jan;Matějka, Jan;Maňhal, Jan;Nobilis, Luboš;Horváthová, Viera;Záveský, Marek"/>
    <s v="Podmínky pro efektivní, bezpečné a environmentálně příznivé využití čistírenských kalů"/>
    <x v="2"/>
    <x v="9"/>
    <s v="-"/>
    <x v="2"/>
    <x v="2"/>
  </r>
  <r>
    <x v="0"/>
    <x v="0"/>
    <n v="27049"/>
    <x v="180"/>
    <s v="Výzkumný ústav meliorací a ochrany půdy, v.v.i."/>
    <n v="192057557"/>
    <s v="J"/>
    <x v="1"/>
    <s v="Skála, Jan;Vácha, Radim;Čupr, Pavel"/>
    <s v="Which Compounds Contribute Most to Elevated Soil Pollution and the Corresponding Health Risks in Floodplains in the Headwater Areas of the Central European Watershed?"/>
    <x v="2"/>
    <x v="9"/>
    <s v="-"/>
    <x v="2"/>
    <x v="2"/>
  </r>
  <r>
    <x v="0"/>
    <x v="0"/>
    <n v="27049"/>
    <x v="180"/>
    <s v="Výzkumný ústav meliorací a ochrany půdy, v.v.i."/>
    <n v="192057559"/>
    <s v="N"/>
    <x v="0"/>
    <s v="Zajíček, Antonín;Dostál, Tomáš;Krása, Josef;Hejduk, Tomáš;Fučík, Petr;Kulhavý, Zbyněk;Bauer, Miroslav;Pelíšek, Igor;Jáchymová, Barbora;Devátý, Jan;Rosendorf, Pavel;Pavel, Martin"/>
    <s v="Atlas plošného zemědělského znečištění vod v povodí Vltavy"/>
    <x v="2"/>
    <x v="9"/>
    <s v="-"/>
    <x v="2"/>
    <x v="0"/>
  </r>
  <r>
    <x v="0"/>
    <x v="0"/>
    <n v="27049"/>
    <x v="180"/>
    <s v="Výzkumný ústav meliorací a ochrany půdy, v.v.i."/>
    <n v="192057583"/>
    <s v="J"/>
    <x v="1"/>
    <s v="Žížala, Daniel;Borůvka, Luboš;Gholizadeh, Asa;Saberioon, Mohammadmehdi"/>
    <s v="Soil organic carbon and texture retrieving and mapping using proximal , airborne and Sentinel-2 spectral imaging"/>
    <x v="0"/>
    <x v="0"/>
    <s v="-"/>
    <x v="2"/>
    <x v="1"/>
  </r>
  <r>
    <x v="0"/>
    <x v="0"/>
    <n v="27049"/>
    <x v="180"/>
    <s v="Výzkumný ústav meliorací a ochrany půdy, v.v.i."/>
    <n v="192057592"/>
    <s v="N"/>
    <x v="0"/>
    <s v="Papaj, Vladimír;Novotný, Ivan;Skokanová, Eliška;Khel, Tomáš;Řeháček, David;Kučera, Josef;Petrus, David;Lang, Jan"/>
    <s v="Využití modelu WEM (Windbreak Efficiency Model) při ochraně zemědělské půdy před větrnou erozí"/>
    <x v="0"/>
    <x v="0"/>
    <s v="-"/>
    <x v="2"/>
    <x v="1"/>
  </r>
  <r>
    <x v="0"/>
    <x v="0"/>
    <n v="27049"/>
    <x v="180"/>
    <s v="Výzkumný ústav meliorací a ochrany půdy, v.v.i."/>
    <n v="192057597"/>
    <s v="N"/>
    <x v="0"/>
    <s v="Kincl, David;Kabelka, David;Srbek, Jan;Čáp, Petr;Petera, Martin;Petrů, Anita"/>
    <s v="Půdoochranné technologie pro pěstování chmelu"/>
    <x v="0"/>
    <x v="0"/>
    <s v="-"/>
    <x v="2"/>
    <x v="2"/>
  </r>
  <r>
    <x v="0"/>
    <x v="0"/>
    <n v="27049"/>
    <x v="180"/>
    <s v="Výzkumný ústav meliorací a ochrany půdy, v.v.i."/>
    <n v="192230401"/>
    <s v="J"/>
    <x v="1"/>
    <s v="Žížala, Daniel;Minařík, Robert;Zádorová, Tereza"/>
    <s v="Soil Organic Carbon Mapping Using Multispectral Remote Sensing Data: Prediction Ability of Data with Different Spatial and Spectral Resolutions"/>
    <x v="0"/>
    <x v="0"/>
    <s v="-"/>
    <x v="3"/>
    <x v="2"/>
  </r>
  <r>
    <x v="0"/>
    <x v="0"/>
    <n v="27049"/>
    <x v="180"/>
    <s v="Výzkumný ústav meliorací a ochrany půdy, v.v.i."/>
    <n v="192230410"/>
    <s v="B"/>
    <x v="0"/>
    <s v="Vácha, Radim"/>
    <s v="Půda naše bohatství"/>
    <x v="0"/>
    <x v="0"/>
    <s v="-"/>
    <x v="3"/>
    <x v="1"/>
  </r>
  <r>
    <x v="0"/>
    <x v="0"/>
    <n v="27049"/>
    <x v="180"/>
    <s v="Výzkumný ústav meliorací a ochrany půdy, v.v.i."/>
    <n v="192148999"/>
    <s v="Z"/>
    <x v="0"/>
    <s v="Marval, Štěpán;Hejduk, Tomáš;Vybíral, Tomáš;Fučík, Petr;Zajíček, Antonín;Kaplická, Markéta;Vacek, Martin"/>
    <s v="Identifikace drenážních výustí s využitím termografického snímkování"/>
    <x v="2"/>
    <x v="9"/>
    <s v="-"/>
    <x v="3"/>
    <x v="2"/>
  </r>
  <r>
    <x v="0"/>
    <x v="0"/>
    <n v="27049"/>
    <x v="180"/>
    <s v="Výzkumný ústav meliorací a ochrany půdy, v.v.i."/>
    <n v="192153539"/>
    <s v="N"/>
    <x v="0"/>
    <s v="Skála, Jan;Čechmánková, Jarmila;Vácha, Radim;Horváthová, Viera"/>
    <s v="Vztahy mezi rizikovými prvky jako podklad pro odhad zdrojů znečištění v záplavových oblastech České republiky"/>
    <x v="2"/>
    <x v="9"/>
    <s v="-"/>
    <x v="3"/>
    <x v="2"/>
  </r>
  <r>
    <x v="0"/>
    <x v="0"/>
    <n v="27049"/>
    <x v="180"/>
    <s v="Výzkumný ústav meliorací a ochrany půdy, v.v.i."/>
    <n v="192057607"/>
    <s v="Z"/>
    <x v="0"/>
    <s v="Kincl, David;Srbek, Jan"/>
    <s v="ECO TILLER stroj pro pásové zpracování půdy od společnosti  P&amp;L"/>
    <x v="0"/>
    <x v="0"/>
    <s v="-"/>
    <x v="3"/>
    <x v="2"/>
  </r>
  <r>
    <x v="0"/>
    <x v="0"/>
    <n v="27049"/>
    <x v="180"/>
    <s v="Výzkumný ústav meliorací a ochrany půdy, v.v.i."/>
    <n v="192057599"/>
    <s v="N"/>
    <x v="0"/>
    <s v="Holubík, Ondřej;Vopravil, Jan;Khel, Tomáš;Heřmanovská, Darina;Huislová, Petra"/>
    <s v="Mapové vymezení charakteristik retenční vodní kapacity zemědělských a nezemědělských půd ČR s celorepublikovou územní kategorizací"/>
    <x v="0"/>
    <x v="0"/>
    <s v="-"/>
    <x v="3"/>
    <x v="2"/>
  </r>
  <r>
    <x v="0"/>
    <x v="0"/>
    <n v="27049"/>
    <x v="180"/>
    <s v="Výzkumný ústav meliorací a ochrany půdy, v.v.i."/>
    <n v="192230409"/>
    <s v="R"/>
    <x v="0"/>
    <s v="Brázda, Jiří;Papaj, Vladimír;Vojtěchovský, Tomáš;Kyzlíková, Eliška"/>
    <s v="Modul BIOMASA"/>
    <x v="0"/>
    <x v="0"/>
    <s v="-"/>
    <x v="3"/>
    <x v="1"/>
  </r>
  <r>
    <x v="0"/>
    <x v="0"/>
    <n v="26722861"/>
    <x v="181"/>
    <s v="Výzkumný ústav mlékárenský s.r.o."/>
    <n v="191879541"/>
    <s v="F"/>
    <x v="0"/>
    <s v="Šalaková, Alexandra;Pechačová, Marta;Kvasničková, Eva;Havlíková, Šárka;Markvartová, Markéta;Kavková, Miloslava"/>
    <s v="Směsná protektivní kultura pro předpravu syrového mléka ke zlepšení technologické zpracovatelnosti"/>
    <x v="1"/>
    <x v="4"/>
    <n v="21101"/>
    <x v="0"/>
    <x v="2"/>
  </r>
  <r>
    <x v="0"/>
    <x v="0"/>
    <n v="26722861"/>
    <x v="181"/>
    <s v="Výzkumný ústav mlékárenský s.r.o."/>
    <n v="191879550"/>
    <s v="N"/>
    <x v="0"/>
    <s v="Španová, Alena;Rittich, Bohuslav;Němečková, Irena"/>
    <s v="Metodika nekultivační analýzy mikroflóry sýrů, solných lázní a nálevů s využitím denaturační gradientové gelové elektroforézy (DGGE)"/>
    <x v="1"/>
    <x v="4"/>
    <n v="21101"/>
    <x v="0"/>
    <x v="0"/>
  </r>
  <r>
    <x v="0"/>
    <x v="0"/>
    <n v="26722861"/>
    <x v="181"/>
    <s v="Výzkumný ústav mlékárenský s.r.o."/>
    <n v="191879562"/>
    <s v="F"/>
    <x v="0"/>
    <s v="Dráb, Vladimír;Drbohlav, Jan;Kavková, Miloslava"/>
    <s v="Antifungálně aktivní přípravek na bázi fermentované syrovátky"/>
    <x v="1"/>
    <x v="4"/>
    <n v="21101"/>
    <x v="0"/>
    <x v="2"/>
  </r>
  <r>
    <x v="0"/>
    <x v="0"/>
    <n v="26722861"/>
    <x v="181"/>
    <s v="Výzkumný ústav mlékárenský s.r.o."/>
    <n v="191879581"/>
    <s v="N"/>
    <x v="0"/>
    <s v="Hanuš, Oto;Tomáška, Martin;Klimešová, Marcela;Vorlová, Lenka;Hofericová, Margita;Němečková, Irena;Kološta, Miroslav;Jedelská, Radoslava;Kopecký, Jaroslav"/>
    <s v="Modely metody identifikace zvodnění mléka u ovcí podle bodu mrznutí a hlavních složek s ohledem na počet somatických buněk"/>
    <x v="1"/>
    <x v="4"/>
    <n v="21101"/>
    <x v="0"/>
    <x v="1"/>
  </r>
  <r>
    <x v="0"/>
    <x v="0"/>
    <n v="26722861"/>
    <x v="181"/>
    <s v="Výzkumný ústav mlékárenský s.r.o."/>
    <n v="191879583"/>
    <s v="N"/>
    <x v="0"/>
    <s v="Hanuš, Oto;Jedelská, Radoslava;Chládek, Gustav;Klimešová, Marcela;Falta, Daniel;Němečková, Irena;Roubal, Petr;Kopecký, Jaroslav;Nejeschlebová, Ludmila;Vondrušková, Eva;Hegedušová, Zdeňka"/>
    <s v="Předpověď úrovně termostability syrového kravského mléka pro výběr suroviny ke zpracování na kondenzované mléko podle faktorů prvovýroby"/>
    <x v="1"/>
    <x v="4"/>
    <n v="21101"/>
    <x v="0"/>
    <x v="0"/>
  </r>
  <r>
    <x v="0"/>
    <x v="0"/>
    <n v="26722861"/>
    <x v="181"/>
    <s v="Výzkumný ústav mlékárenský s.r.o."/>
    <n v="191879600"/>
    <s v="J"/>
    <x v="0"/>
    <s v="Hyršlová, Ivana;Krausová, Gabriela;Kolesár, Libor;Čurda, Ladislav;Staňková, Barbora;Bártová, Jiřina;Jaglič, Zoran"/>
    <s v="Characterization of Enterococcus faecium CCDM 922 in respect of its technological and probiotic properties"/>
    <x v="1"/>
    <x v="4"/>
    <n v="21101"/>
    <x v="0"/>
    <x v="0"/>
  </r>
  <r>
    <x v="0"/>
    <x v="0"/>
    <n v="26722861"/>
    <x v="181"/>
    <s v="Výzkumný ústav mlékárenský s.r.o."/>
    <n v="191986744"/>
    <s v="J"/>
    <x v="0"/>
    <s v="Hyršlová, Ivana;Smolová, Jana;Bártová, Jiřina;Staňková, Barbora"/>
    <s v="Imunomodulační a probiotické vlastnosti Dunaliella salina"/>
    <x v="2"/>
    <x v="5"/>
    <s v="Microbiology"/>
    <x v="1"/>
    <x v="3"/>
  </r>
  <r>
    <x v="0"/>
    <x v="0"/>
    <n v="26722861"/>
    <x v="181"/>
    <s v="Výzkumný ústav mlékárenský s.r.o."/>
    <n v="191859384"/>
    <s v="P"/>
    <x v="1"/>
    <s v="Němečková, Irena;Šalaková, Alexandra;Klimešová, Marcela;Roubal, Petr;Pšeničková, Zdenka;Obr, Tomáš"/>
    <s v="Lak s antimikrobiální kulturou"/>
    <x v="1"/>
    <x v="4"/>
    <s v="Food and beverages"/>
    <x v="1"/>
    <x v="2"/>
  </r>
  <r>
    <x v="0"/>
    <x v="0"/>
    <n v="26722861"/>
    <x v="181"/>
    <s v="Výzkumný ústav mlékárenský s.r.o."/>
    <n v="191986701"/>
    <s v="P"/>
    <x v="0"/>
    <s v="Šalaková, Alexandra;Roubal, Petr;Drbohlav, Jan;Krausová, Gabriela;Kabelka, Zdeněk;Houška, Milan;Novotný, Jaroslav"/>
    <s v="Probiotický přípravek sušený se zvlhčujícím efektem pro speciální aplikace"/>
    <x v="0"/>
    <x v="3"/>
    <s v="Agricultural biotechnology and food biotechnology"/>
    <x v="1"/>
    <x v="2"/>
  </r>
  <r>
    <x v="0"/>
    <x v="0"/>
    <n v="26722861"/>
    <x v="181"/>
    <s v="Výzkumný ústav mlékárenský s.r.o."/>
    <n v="191986711"/>
    <s v="F"/>
    <x v="0"/>
    <s v="Dráb, Vladimír"/>
    <s v="Měkký nebo polotvrdý sýr s obsahem tuku v sušině 30 až 60 % zrající působením enzymů Penicillium nalgiovense"/>
    <x v="0"/>
    <x v="3"/>
    <s v="Agricultural biotechnology and food biotechnology"/>
    <x v="1"/>
    <x v="2"/>
  </r>
  <r>
    <x v="0"/>
    <x v="0"/>
    <n v="26722861"/>
    <x v="181"/>
    <s v="Výzkumný ústav mlékárenský s.r.o."/>
    <n v="191986722"/>
    <s v="Z"/>
    <x v="0"/>
    <s v="Drbohlav, Jan;Binder, Michael;Roubal, Petr;Pechačová, Marta"/>
    <s v="Technologický postup výroby jogurtu z mléka s přídavkem 10 % retentátu z UF syrovátky, nebo retentátu z UF odstředěného mléka"/>
    <x v="0"/>
    <x v="3"/>
    <s v="Agricultural biotechnology and food biotechnology"/>
    <x v="1"/>
    <x v="2"/>
  </r>
  <r>
    <x v="0"/>
    <x v="0"/>
    <n v="26722861"/>
    <x v="181"/>
    <s v="Výzkumný ústav mlékárenský s.r.o."/>
    <n v="191986680"/>
    <s v="N"/>
    <x v="0"/>
    <s v="Hanuš, Oto;Jedelská, Radoslava;Klimešová, Marcela;Kopecký, Jaroslav;Roubal, Petr;Říha, Jan;Seydlová, Růžena"/>
    <s v="Systematická souhrnná zpráva energetického zdravotního stavu stáda dojnic – Ketosis Report"/>
    <x v="0"/>
    <x v="1"/>
    <s v="Animal and dairy science; (Animal biotechnology to be 4.4)"/>
    <x v="1"/>
    <x v="2"/>
  </r>
  <r>
    <x v="0"/>
    <x v="0"/>
    <n v="26722861"/>
    <x v="181"/>
    <s v="Výzkumný ústav mlékárenský s.r.o."/>
    <n v="191986702"/>
    <s v="Z"/>
    <x v="0"/>
    <s v="Šalaková, Alexandra;Pechačová, Marta;Marková, Marie;Havlíková, Šárka;Kavková, Miloslava;Drbohlav, Jan;Peroutková, Jitka;Němečková, Irena;Tichovský, Petr"/>
    <s v="Technologie výroby jogurtového mléka se syrovátkou a laktobacily humánního původu"/>
    <x v="0"/>
    <x v="1"/>
    <s v="Animal and dairy science; (Animal biotechnology to be 4.4)"/>
    <x v="1"/>
    <x v="2"/>
  </r>
  <r>
    <x v="0"/>
    <x v="0"/>
    <n v="26722861"/>
    <x v="181"/>
    <s v="Výzkumný ústav mlékárenský s.r.o."/>
    <n v="191986673"/>
    <s v="N"/>
    <x v="0"/>
    <s v="Samková, Eva;Hanuš, Oto;Špička, Jiří;Klimešová, Marcela;Hasoňová, Lucie;Jedelská, Radoslava;Trávníček, Jan;Kopecký, Jaroslav;Kala, Robert;Elich, Ondřej"/>
    <s v="Validace a doporučení ke kalibraci nepřímé metody infračervené spektroskopie pro stanovení profilu mastných kyselin mléčného tuku"/>
    <x v="0"/>
    <x v="1"/>
    <s v="Animal and dairy science; (Animal biotechnology to be 4.4)"/>
    <x v="1"/>
    <x v="0"/>
  </r>
  <r>
    <x v="0"/>
    <x v="0"/>
    <n v="26722861"/>
    <x v="181"/>
    <s v="Výzkumný ústav mlékárenský s.r.o."/>
    <n v="191879582"/>
    <s v="N"/>
    <x v="0"/>
    <s v="Hanuš, Oto;Klimešová, Marcela;Jedelská, Radoslava;Chládek, Gustav;Falta, Daniel;Kopecký, Jaroslav;Nejeschlebová, Ludmila;Vondrušková, Eva"/>
    <s v="Transformace bakteriálních elektronických impulsů průtočné cytometrie na klasické hodnoty celkového počtu mesofilních mikroorganismů v laboratořích rozborů mléka"/>
    <x v="2"/>
    <x v="5"/>
    <s v="Microbiology"/>
    <x v="2"/>
    <x v="0"/>
  </r>
  <r>
    <x v="0"/>
    <x v="0"/>
    <n v="26722861"/>
    <x v="181"/>
    <s v="Výzkumný ústav mlékárenský s.r.o."/>
    <n v="191959091"/>
    <s v="J"/>
    <x v="1"/>
    <s v="Lopes, S.M.S;Krausová, Gabriela;Carniero, J.W.P.;Gonçalves, J.E.;Gonçalves, R.A.C.;Oliveira, A.J.B."/>
    <s v="A new natural source for obtainment of inulin and fructo-oligosaccharides from industrial waste of Stevia rebaudiana Bertoni"/>
    <x v="1"/>
    <x v="4"/>
    <s v="Food and beverages"/>
    <x v="2"/>
    <x v="3"/>
  </r>
  <r>
    <x v="0"/>
    <x v="0"/>
    <n v="26722861"/>
    <x v="181"/>
    <s v="Výzkumný ústav mlékárenský s.r.o."/>
    <n v="192063648"/>
    <s v="N"/>
    <x v="0"/>
    <s v="Němečková, Irena;Klimešová, Marcela;Nejeschlebová, Ludmila;Smolová, Jana;Havlíková, Šárka;Roubal, Petr"/>
    <s v="Metodika stanovení Gram-negativních aerobních bakterií v syrovém mléce"/>
    <x v="1"/>
    <x v="4"/>
    <s v="Food and beverages"/>
    <x v="2"/>
    <x v="0"/>
  </r>
  <r>
    <x v="0"/>
    <x v="0"/>
    <n v="26722861"/>
    <x v="181"/>
    <s v="Výzkumný ústav mlékárenský s.r.o."/>
    <n v="191986679"/>
    <s v="N"/>
    <x v="0"/>
    <s v="Falta, Daniel;Hanuš, Oto;Chládek, Gustav;Jedelská, Radoslava;Klimešová, Marcela;Kopecký, Jaroslav;Roubal, Petr;Vondrušková, Eva"/>
    <s v="Validace a tvorba vybraných predikčních rovnic pro složení mléka při alternaci relevantních intervalů mezi dojením v kontrole užitkovosti"/>
    <x v="0"/>
    <x v="1"/>
    <s v="Animal and dairy science; (Animal biotechnology to be 4.4)"/>
    <x v="2"/>
    <x v="1"/>
  </r>
  <r>
    <x v="0"/>
    <x v="0"/>
    <n v="26722861"/>
    <x v="181"/>
    <s v="Výzkumný ústav mlékárenský s.r.o."/>
    <n v="192063658"/>
    <s v="P"/>
    <x v="0"/>
    <s v="Dráb, Vladimír;Kavková, Miloslava;Havelková, Dita;Karas, Jan"/>
    <s v="Kmen bakterie Propionibacterium freudenreichii subsp. freudenreichii CCM 8774 a využití jeho antifungálně účinných metabolitů ve výrobě potravin a krmiv"/>
    <x v="0"/>
    <x v="1"/>
    <s v="Animal and dairy science; (Animal biotechnology to be 4.4)"/>
    <x v="2"/>
    <x v="2"/>
  </r>
  <r>
    <x v="0"/>
    <x v="0"/>
    <n v="26722861"/>
    <x v="181"/>
    <s v="Výzkumný ústav mlékárenský s.r.o."/>
    <n v="192063608"/>
    <s v="R"/>
    <x v="0"/>
    <s v="Říha, Jan;Hanuš, Oto;Trávníček, Jan;Samková, Eva;Hegedüšová, Zdeňka;Seydlová, Růžena;Jedelská, Radoslava;Kopecký, Jaroslav"/>
    <s v="Software Ket-Rep"/>
    <x v="0"/>
    <x v="21"/>
    <s v="Veterinary science"/>
    <x v="2"/>
    <x v="2"/>
  </r>
  <r>
    <x v="0"/>
    <x v="0"/>
    <n v="26722861"/>
    <x v="181"/>
    <s v="Výzkumný ústav mlékárenský s.r.o."/>
    <n v="192159431"/>
    <s v="N"/>
    <x v="0"/>
    <s v="Hanuš, Oto;Klimešová, Marcela;Chládek, Gustav;Roubal, Petr;Jedelská, Radoslava;Kopecký, Jaroslav"/>
    <s v="Postup přípravy standardních vzorků pro hluboké zmražení a aplikaci ve výkonnostním testování analytické způsobilosti při určení složení mléka nepřímými metodami"/>
    <x v="0"/>
    <x v="1"/>
    <s v="Animal and dairy science; (Animal biotechnology to be 4.4)"/>
    <x v="3"/>
    <x v="2"/>
  </r>
  <r>
    <x v="0"/>
    <x v="0"/>
    <n v="26722861"/>
    <x v="181"/>
    <s v="Výzkumný ústav mlékárenský s.r.o."/>
    <n v="192159420"/>
    <s v="Z"/>
    <x v="0"/>
    <s v="Šalaková, Alexandra;Roubal, Petr;Dragounová, Hedvika;Marková, Marie;Nehyba, Antonín;Němečková, Irena;Krausová, Gabriela;Macháček, Jaroslav"/>
    <s v="Technologie výroby fermentovaného kokosového mléka bez přítomnosti látek živočišného původu"/>
    <x v="0"/>
    <x v="3"/>
    <s v="Agricultural biotechnology and food biotechnology"/>
    <x v="3"/>
    <x v="1"/>
  </r>
  <r>
    <x v="0"/>
    <x v="0"/>
    <n v="26722861"/>
    <x v="181"/>
    <s v="Výzkumný ústav mlékárenský s.r.o."/>
    <n v="192063583"/>
    <s v="J"/>
    <x v="1"/>
    <s v="Hanuš, Oto;Samková, Eva;Křížová, Ludmila;Kala, Robert;Hasoňová, Lucie"/>
    <s v="Role of fatty acids in milk fat and the influence of selected factors on their variability - A review"/>
    <x v="0"/>
    <x v="1"/>
    <s v="Animal and dairy science; (Animal biotechnology to be 4.4)"/>
    <x v="3"/>
    <x v="1"/>
  </r>
  <r>
    <x v="0"/>
    <x v="0"/>
    <n v="26722861"/>
    <x v="181"/>
    <s v="Výzkumný ústav mlékárenský s.r.o."/>
    <n v="191879542"/>
    <s v="Z"/>
    <x v="0"/>
    <s v="Šalaková, Alexandra;Nehyba, Antonín;Dragounová, Hedvika;Drbohlav, Jan;Roubal, Petr;Němečková, Irena"/>
    <s v="Technologie výroby kysaného mléčného výrobku se sníženým obsahem laktózy určeného pro psy a kočky"/>
    <x v="0"/>
    <x v="2"/>
    <s v="-"/>
    <x v="3"/>
    <x v="0"/>
  </r>
  <r>
    <x v="0"/>
    <x v="0"/>
    <n v="26722861"/>
    <x v="181"/>
    <s v="Výzkumný ústav mlékárenský s.r.o."/>
    <n v="191879543"/>
    <s v="Z"/>
    <x v="0"/>
    <s v="Pechačová, Marta;Šalaková, Alexandra;Markvartová, Markéta;Havlíková, Šárka;Kavková, Miloslava"/>
    <s v="Technologie výroby s použitím směsné protektivní kultury pro předúpravu syrového mléka"/>
    <x v="0"/>
    <x v="2"/>
    <s v="-"/>
    <x v="3"/>
    <x v="2"/>
  </r>
  <r>
    <x v="0"/>
    <x v="0"/>
    <n v="60193697"/>
    <x v="182"/>
    <s v="Výzkumný ústav pivovarský a sladařský, a.s."/>
    <n v="191859684"/>
    <s v="F"/>
    <x v="0"/>
    <s v="Kubizniaková, Petra;Slabý, Martin;Kosař, Karel;Matoulková, Dagmar"/>
    <s v="Pivo"/>
    <x v="2"/>
    <x v="5"/>
    <n v="10606"/>
    <x v="0"/>
    <x v="0"/>
  </r>
  <r>
    <x v="0"/>
    <x v="0"/>
    <n v="60193697"/>
    <x v="182"/>
    <s v="Výzkumný ústav pivovarský a sladařský, a.s."/>
    <n v="191859685"/>
    <s v="F"/>
    <x v="0"/>
    <s v="Kubizniaková, Petra;Slabý, Martin;Kosař, Karel;Matoulková, Dagmar"/>
    <s v="Pivo"/>
    <x v="2"/>
    <x v="5"/>
    <n v="10606"/>
    <x v="0"/>
    <x v="0"/>
  </r>
  <r>
    <x v="0"/>
    <x v="0"/>
    <n v="60193697"/>
    <x v="182"/>
    <s v="Výzkumný ústav pivovarský a sladařský, a.s."/>
    <n v="191882563"/>
    <s v="N"/>
    <x v="0"/>
    <s v="Horák, Tomáš;Štěrba, Karel;Olšovská, Jana"/>
    <s v="Stanovení obsahu fluoru ve vedlejších pivovarsko-sladařských produktech"/>
    <x v="2"/>
    <x v="17"/>
    <n v="10406"/>
    <x v="0"/>
    <x v="0"/>
  </r>
  <r>
    <x v="0"/>
    <x v="0"/>
    <n v="60193697"/>
    <x v="182"/>
    <s v="Výzkumný ústav pivovarský a sladařský, a.s."/>
    <n v="191882562"/>
    <s v="P"/>
    <x v="0"/>
    <s v="Slabý, Martin;Matoulková, Dagmar"/>
    <s v="Způsob výroby nealkoholického piva se sníženým obsahem glutenu a zatěžujících sacharidů, a nealkoholické pivo se sníženým obsahem glutenu a zatěžujících sacharidů připravené tímto způsobem"/>
    <x v="0"/>
    <x v="3"/>
    <n v="40401"/>
    <x v="0"/>
    <x v="2"/>
  </r>
  <r>
    <x v="0"/>
    <x v="0"/>
    <n v="60193697"/>
    <x v="182"/>
    <s v="Výzkumný ústav pivovarský a sladařský, a.s."/>
    <n v="191882620"/>
    <s v="O"/>
    <x v="0"/>
    <s v="Mikyška, Alexandr;Olšovská, Jana;Slabý, Martin;Hönigová, Věra"/>
    <s v="Czech style of brewing – keeping tradition"/>
    <x v="0"/>
    <x v="3"/>
    <n v="40401"/>
    <x v="0"/>
    <x v="3"/>
  </r>
  <r>
    <x v="0"/>
    <x v="0"/>
    <n v="60193697"/>
    <x v="182"/>
    <s v="Výzkumný ústav pivovarský a sladařský, a.s."/>
    <n v="191859686"/>
    <s v="O"/>
    <x v="1"/>
    <s v="Dušek, Martin"/>
    <s v="Proteomic Analysis of Worth with Focus on Potential Differentiation of Malting Barley Cultivars"/>
    <x v="2"/>
    <x v="17"/>
    <s v="Analytical chemistry"/>
    <x v="1"/>
    <x v="3"/>
  </r>
  <r>
    <x v="0"/>
    <x v="0"/>
    <n v="60193697"/>
    <x v="182"/>
    <s v="Výzkumný ústav pivovarský a sladařský, a.s."/>
    <n v="191863056"/>
    <s v="O"/>
    <x v="1"/>
    <s v="Dušek, Martin;Olšovská, Jana"/>
    <s v="A novel approach for identification of biologically active phenolic compounds in Hops matrices using hybrid quadrupole-orbitrap mass spectrometer"/>
    <x v="2"/>
    <x v="17"/>
    <s v="Analytical chemistry"/>
    <x v="1"/>
    <x v="3"/>
  </r>
  <r>
    <x v="0"/>
    <x v="0"/>
    <n v="60193697"/>
    <x v="182"/>
    <s v="Výzkumný ústav pivovarský a sladařský, a.s."/>
    <n v="191882583"/>
    <s v="O"/>
    <x v="1"/>
    <s v="Dušek, Martin;Olšovská, Jana"/>
    <s v="Pesticide residue analysis in Hops: analysts' nightmare or unique opportunity to push pesticide residue analysis forward"/>
    <x v="2"/>
    <x v="17"/>
    <s v="Analytical chemistry"/>
    <x v="1"/>
    <x v="3"/>
  </r>
  <r>
    <x v="0"/>
    <x v="0"/>
    <n v="60193697"/>
    <x v="182"/>
    <s v="Výzkumný ústav pivovarský a sladařský, a.s."/>
    <n v="191882584"/>
    <s v="O"/>
    <x v="1"/>
    <s v="Olšovská, Jana;Dušek, Martin"/>
    <s v="LC-HRMS. A tool for senzomic mapping of beer and its raw material"/>
    <x v="2"/>
    <x v="17"/>
    <s v="Analytical chemistry"/>
    <x v="1"/>
    <x v="3"/>
  </r>
  <r>
    <x v="0"/>
    <x v="0"/>
    <n v="60193697"/>
    <x v="182"/>
    <s v="Výzkumný ústav pivovarský a sladařský, a.s."/>
    <n v="192008014"/>
    <s v="F"/>
    <x v="0"/>
    <s v="Mikyška, Alexandr;Matoulková, Dagmar;Slabý, Martin;Kubizniaková, Petra"/>
    <s v="Nízkoalkoholický nápoj připravený zkvašováním sladiny z ovsa kvasinkami kmene Saccharomyces cerevisiae CCM 8503"/>
    <x v="1"/>
    <x v="4"/>
    <s v="Food and beverages"/>
    <x v="1"/>
    <x v="2"/>
  </r>
  <r>
    <x v="0"/>
    <x v="0"/>
    <n v="60193697"/>
    <x v="182"/>
    <s v="Výzkumný ústav pivovarský a sladařský, a.s."/>
    <n v="192008015"/>
    <s v="F"/>
    <x v="0"/>
    <s v="Mikyška, Alexandr;Matoulková, Dagmar;Slabý, Martin;Kubizniaková, Petra"/>
    <s v="Nízkoalkoholický nápoj připravený zkvašováním sladiny z pšenice kvasinkami kmene Saccharomyces cerevisiae CCM 8503"/>
    <x v="1"/>
    <x v="4"/>
    <s v="Food and beverages"/>
    <x v="1"/>
    <x v="2"/>
  </r>
  <r>
    <x v="0"/>
    <x v="0"/>
    <n v="60193697"/>
    <x v="182"/>
    <s v="Výzkumný ústav pivovarský a sladařský, a.s."/>
    <n v="192008017"/>
    <s v="F"/>
    <x v="0"/>
    <s v="Matoulková, Dagmar;Kubizniaková, Petra;Slabý, Martin;Kylián, L."/>
    <s v="Pivo připravené zkvašováním pivní mladiny kvasinkami kmene Saccharomyces cerevisiae CCM 8714"/>
    <x v="1"/>
    <x v="4"/>
    <s v="Food and beverages"/>
    <x v="1"/>
    <x v="2"/>
  </r>
  <r>
    <x v="0"/>
    <x v="0"/>
    <n v="60193697"/>
    <x v="182"/>
    <s v="Výzkumný ústav pivovarský a sladařský, a.s."/>
    <n v="192008021"/>
    <s v="P"/>
    <x v="0"/>
    <s v="Mikyška, Alexandr;Matoulková, Dagmar;Slabý, Martin;Kubizniaková, Petra"/>
    <s v="Kmen kvasinek Saccharomyces cerevisiae CCM 8502"/>
    <x v="1"/>
    <x v="4"/>
    <s v="Food and beverages"/>
    <x v="1"/>
    <x v="2"/>
  </r>
  <r>
    <x v="0"/>
    <x v="0"/>
    <n v="60193697"/>
    <x v="182"/>
    <s v="Výzkumný ústav pivovarský a sladařský, a.s."/>
    <n v="192008022"/>
    <s v="P"/>
    <x v="0"/>
    <s v="Mikyška, Alexandr;Matoulková, Dagmar;Slabý, Martin;Kubizniaková, Petra"/>
    <s v="Kmen kvasinek Saccharomyces cerevisiae CCM 8503"/>
    <x v="1"/>
    <x v="4"/>
    <s v="Food and beverages"/>
    <x v="1"/>
    <x v="2"/>
  </r>
  <r>
    <x v="0"/>
    <x v="0"/>
    <n v="60193697"/>
    <x v="182"/>
    <s v="Výzkumný ústav pivovarský a sladařský, a.s."/>
    <n v="192008023"/>
    <s v="P"/>
    <x v="0"/>
    <s v="Matoulková, Dagmar;Kylián, L.;Kubizniaková, Petra;Slabý, Martin"/>
    <s v="Kmen kvasinek Saccharomyces cerevisiae CCM 8714 a jeho použití při výrobě piva"/>
    <x v="1"/>
    <x v="4"/>
    <s v="Food and beverages"/>
    <x v="1"/>
    <x v="2"/>
  </r>
  <r>
    <x v="0"/>
    <x v="0"/>
    <n v="60193697"/>
    <x v="182"/>
    <s v="Výzkumný ústav pivovarský a sladařský, a.s."/>
    <n v="192008024"/>
    <s v="P"/>
    <x v="0"/>
    <s v="Matoulková, Dagmar;Kylián, L.;Kubizniaková, Petra;Slabý, Martin"/>
    <s v="Kmen kvasinek Saccharomyces cerevisiae CCM 8715 a jeho použití při výrobě piva"/>
    <x v="1"/>
    <x v="4"/>
    <s v="Food and beverages"/>
    <x v="1"/>
    <x v="2"/>
  </r>
  <r>
    <x v="0"/>
    <x v="0"/>
    <n v="60193697"/>
    <x v="182"/>
    <s v="Výzkumný ústav pivovarský a sladařský, a.s."/>
    <n v="191990748"/>
    <s v="G"/>
    <x v="0"/>
    <s v="Dienstbier, Miroslav;Hartman, Ivo"/>
    <s v="Zařízení  pro určení barvy sladu s vestavěným držákem kyvet."/>
    <x v="1"/>
    <x v="4"/>
    <s v="Food and beverages"/>
    <x v="1"/>
    <x v="0"/>
  </r>
  <r>
    <x v="0"/>
    <x v="0"/>
    <n v="60193697"/>
    <x v="182"/>
    <s v="Výzkumný ústav pivovarský a sladařský, a.s."/>
    <n v="192008019"/>
    <s v="F"/>
    <x v="0"/>
    <s v="Hartman, Ivo"/>
    <s v="Zcukřený slad"/>
    <x v="1"/>
    <x v="4"/>
    <s v="Food and beverages"/>
    <x v="1"/>
    <x v="0"/>
  </r>
  <r>
    <x v="0"/>
    <x v="0"/>
    <n v="60193697"/>
    <x v="182"/>
    <s v="Výzkumný ústav pivovarský a sladařský, a.s."/>
    <n v="192008025"/>
    <s v="P"/>
    <x v="0"/>
    <s v="Matoulková, Dagmar;Olšovská, Jana;Slabý, Martin;Kosař, Karel"/>
    <s v="Kmen bakterií Lactobacillus sp. RIBM 2-108 a jeho použití při výrobě nealkoholických a nízkoalkoholických nápojů z ovocných a/nebo obilných substrátů"/>
    <x v="1"/>
    <x v="4"/>
    <s v="Food and beverages"/>
    <x v="1"/>
    <x v="0"/>
  </r>
  <r>
    <x v="0"/>
    <x v="0"/>
    <n v="60193697"/>
    <x v="182"/>
    <s v="Výzkumný ústav pivovarský a sladařský, a.s."/>
    <n v="191882561"/>
    <s v="P"/>
    <x v="1"/>
    <s v="Hartman, Ivo;Mikyška, Alexandr;Ouhrabková, J.;Vavreinová, S."/>
    <s v="Pohankový slad karamelový a barvící"/>
    <x v="0"/>
    <x v="3"/>
    <s v="Agricultural biotechnology and food biotechnology"/>
    <x v="1"/>
    <x v="2"/>
  </r>
  <r>
    <x v="0"/>
    <x v="0"/>
    <n v="60193697"/>
    <x v="182"/>
    <s v="Výzkumný ústav pivovarský a sladařský, a.s."/>
    <n v="192008011"/>
    <s v="B"/>
    <x v="1"/>
    <s v="Olšovská, Jana;Čejka, Pavel;Štěrba, Karel;Slabý, Martin;Frantík, F."/>
    <s v="Senzorická analýza piva"/>
    <x v="0"/>
    <x v="3"/>
    <s v="Agricultural biotechnology and food biotechnology"/>
    <x v="1"/>
    <x v="2"/>
  </r>
  <r>
    <x v="0"/>
    <x v="0"/>
    <n v="60193697"/>
    <x v="182"/>
    <s v="Výzkumný ústav pivovarský a sladařský, a.s."/>
    <n v="191882560"/>
    <s v="F"/>
    <x v="1"/>
    <s v="Hartman, Ivo;Přinosil, Aleš"/>
    <s v="Ochucený slad"/>
    <x v="0"/>
    <x v="3"/>
    <s v="Agricultural biotechnology and food biotechnology"/>
    <x v="1"/>
    <x v="0"/>
  </r>
  <r>
    <x v="0"/>
    <x v="0"/>
    <n v="60193697"/>
    <x v="182"/>
    <s v="Výzkumný ústav pivovarský a sladařský, a.s."/>
    <n v="191990747"/>
    <s v="F"/>
    <x v="0"/>
    <s v="Hartman, Ivo;Benešová, Karolína;Holečková, Š"/>
    <s v="Ječný slad se zvýšenou enzymatickou aktivitou"/>
    <x v="0"/>
    <x v="1"/>
    <s v="Animal and dairy science; (Animal biotechnology to be 4.4)"/>
    <x v="1"/>
    <x v="2"/>
  </r>
  <r>
    <x v="0"/>
    <x v="0"/>
    <n v="60193697"/>
    <x v="182"/>
    <s v="Výzkumný ústav pivovarský a sladařský, a.s."/>
    <n v="192008045"/>
    <s v="N"/>
    <x v="0"/>
    <s v="Psota, Vratislav;Sedláček, T.;Svobodová - Leišová, L.;Matušinský, P."/>
    <s v="Šlechtění jarního ječmene na kvalitu pro výrobu piva s CHZO „České pivo“ a rezistenci vůči hlavním houbovým chorobám"/>
    <x v="0"/>
    <x v="0"/>
    <s v="Agronomy, plant breeding and plant protection; (Agricultural biotechnology to be 4.4)"/>
    <x v="1"/>
    <x v="0"/>
  </r>
  <r>
    <x v="0"/>
    <x v="0"/>
    <n v="60193697"/>
    <x v="182"/>
    <s v="Výzkumný ústav pivovarský a sladařský, a.s."/>
    <n v="192045835"/>
    <s v="N"/>
    <x v="0"/>
    <s v="Svobodová, I.;Spáčilová, V.;Hartman, Ivo;Míša, P."/>
    <s v="Metodika pro pěstování sladovnického ječmene v ekologickém zemědělství"/>
    <x v="0"/>
    <x v="0"/>
    <s v="Agriculture"/>
    <x v="1"/>
    <x v="0"/>
  </r>
  <r>
    <x v="0"/>
    <x v="0"/>
    <n v="60193697"/>
    <x v="182"/>
    <s v="Výzkumný ústav pivovarský a sladařský, a.s."/>
    <n v="192118192"/>
    <s v="J"/>
    <x v="1"/>
    <s v="Dušek, Martin;Olšovská, Jana;Jandovská, Vladimíra"/>
    <s v="Tracking, Behavior and Fate of 58 Pesticides Originated from Hops during Beer Brewing"/>
    <x v="2"/>
    <x v="17"/>
    <s v="Analytical chemistry"/>
    <x v="2"/>
    <x v="1"/>
  </r>
  <r>
    <x v="0"/>
    <x v="0"/>
    <n v="60193697"/>
    <x v="182"/>
    <s v="Výzkumný ústav pivovarský a sladařský, a.s."/>
    <n v="192118202"/>
    <s v="G"/>
    <x v="0"/>
    <s v="Paulíček, V.;Ježdík, R.;Minařík, M.;Píštěk, V.;Siglová, M.;Bušová, I.;Kamas, J.;Holešínský, R.;Fiala, Jaromír;Kubizniaková, Petra;Baroň, M."/>
    <s v="Konsorcium vinařských mikroorganismů 2018"/>
    <x v="1"/>
    <x v="4"/>
    <s v="Food and beverages"/>
    <x v="2"/>
    <x v="2"/>
  </r>
  <r>
    <x v="0"/>
    <x v="0"/>
    <n v="60193697"/>
    <x v="182"/>
    <s v="Výzkumný ústav pivovarský a sladařský, a.s."/>
    <n v="192118191"/>
    <s v="J"/>
    <x v="0"/>
    <s v="Benešová, Karolína"/>
    <s v="Content of Selected Vitamins and Antioxidants in Colored and Nonpigmented Varieties of Quinoa, Barley, and Wheat Grains"/>
    <x v="0"/>
    <x v="0"/>
    <s v="Agronomy, plant breeding and plant protection; (Agricultural biotechnology to be 4.4)"/>
    <x v="2"/>
    <x v="0"/>
  </r>
  <r>
    <x v="0"/>
    <x v="0"/>
    <n v="60193697"/>
    <x v="182"/>
    <s v="Výzkumný ústav pivovarský a sladařský, a.s."/>
    <n v="192118201"/>
    <s v="Z"/>
    <x v="0"/>
    <s v="Hartman, Ivo;Svobodová, I.;Míša, P."/>
    <s v="Pěstební technologie produkce sladovnického ječmene pro CHZO České pivo v podmínkách ekologického zemědělství"/>
    <x v="0"/>
    <x v="0"/>
    <s v="Agronomy, plant breeding and plant protection; (Agricultural biotechnology to be 4.4)"/>
    <x v="2"/>
    <x v="0"/>
  </r>
  <r>
    <x v="0"/>
    <x v="0"/>
    <n v="60193697"/>
    <x v="182"/>
    <s v="Výzkumný ústav pivovarský a sladařský, a.s."/>
    <n v="192152813"/>
    <s v="J"/>
    <x v="1"/>
    <s v="Olšovská, Jana;Vrzal, Tomáš"/>
    <s v="Pyrolytic profiling nitrosamine specific chemiluminescence detection combined with multivariate chemometric discrimination for non-targeted detection and classification of nitroso compounds in complex samples"/>
    <x v="2"/>
    <x v="17"/>
    <s v="Analytical chemistry"/>
    <x v="3"/>
    <x v="2"/>
  </r>
  <r>
    <x v="0"/>
    <x v="0"/>
    <n v="60193697"/>
    <x v="182"/>
    <s v="Výzkumný ústav pivovarský a sladařský, a.s."/>
    <n v="192152861"/>
    <s v="F"/>
    <x v="0"/>
    <s v="Slabý, Martin;Dienstbier, Miroslav;Mikyška, Alexandr;Matoulková, Dagmar;Vlach, M.;Veverka, L."/>
    <s v="Spodně kvašené pivo s ovocným a bylino-kořenitým aroma"/>
    <x v="1"/>
    <x v="40"/>
    <s v="Bioprocessing technologies (industrial processes relying on biological agents to drive the process) biocatalysis, fermentation"/>
    <x v="3"/>
    <x v="3"/>
  </r>
  <r>
    <x v="0"/>
    <x v="0"/>
    <n v="60193697"/>
    <x v="182"/>
    <s v="Výzkumný ústav pivovarský a sladařský, a.s."/>
    <n v="192152860"/>
    <s v="F"/>
    <x v="0"/>
    <s v="Slabý, Martin;Dienstbier, Miroslav;Mikyška, Alexandr;Matoulková, Dagmar;Vlach, M.;Veverka, L."/>
    <s v="Svrchně kvašené pivo s ovocným aroma"/>
    <x v="1"/>
    <x v="40"/>
    <s v="Bioprocessing technologies (industrial processes relying on biological agents to drive the process) biocatalysis, fermentation"/>
    <x v="3"/>
    <x v="3"/>
  </r>
  <r>
    <x v="0"/>
    <x v="0"/>
    <n v="60193697"/>
    <x v="182"/>
    <s v="Výzkumný ústav pivovarský a sladařský, a.s."/>
    <n v="192153797"/>
    <s v="P"/>
    <x v="0"/>
    <s v="Běláková, Sylvie;Kříž, P.;Špatenka, P.;Hartman, Ivo;Benešová, Karolína;Dienstbier, Miroslav"/>
    <s v="Způsob ošetření obiloviny pro přípravu sladu a/nebo z ní připraveného sladu pro snížení přepěňovacího potenciálu sladu"/>
    <x v="2"/>
    <x v="5"/>
    <s v="Microbiology"/>
    <x v="3"/>
    <x v="2"/>
  </r>
  <r>
    <x v="0"/>
    <x v="0"/>
    <n v="60193697"/>
    <x v="182"/>
    <s v="Výzkumný ústav pivovarský a sladařský, a.s."/>
    <n v="192118206"/>
    <s v="F"/>
    <x v="0"/>
    <s v="Dienstbier, Miroslav;Gabriel, P.;Hartman, Ivo"/>
    <s v="Zařízení pro stanovení barvy sladu"/>
    <x v="1"/>
    <x v="4"/>
    <s v="Food and beverages"/>
    <x v="3"/>
    <x v="0"/>
  </r>
  <r>
    <x v="0"/>
    <x v="0"/>
    <n v="60193697"/>
    <x v="182"/>
    <s v="Výzkumný ústav pivovarský a sladařský, a.s."/>
    <n v="192153779"/>
    <s v="J"/>
    <x v="1"/>
    <s v="Běláková, Sylvie;Benešová, Karolína;Pernica, Marek;Hartman, Ivo"/>
    <s v="Fusarium Mycotoxins Stability during the Malting and Brewing processes"/>
    <x v="0"/>
    <x v="0"/>
    <s v="Agronomy, plant breeding and plant protection; (Agricultural biotechnology to be 4.4)"/>
    <x v="3"/>
    <x v="2"/>
  </r>
  <r>
    <x v="0"/>
    <x v="0"/>
    <n v="60193697"/>
    <x v="182"/>
    <s v="Výzkumný ústav pivovarský a sladařský, a.s."/>
    <n v="192133978"/>
    <s v="G"/>
    <x v="0"/>
    <s v="Kubizniaková, Petra;Fiala, Jaromír;Bušová, I.;Paulíček, V.;Ježdík, R.;Minařík, M.;Siglová, M.;Baroň, M.;Sochor, J.;Holešinský, R."/>
    <s v="Soubor původních izolátů vinařských mikroorganismů pro fermentační technologie"/>
    <x v="1"/>
    <x v="4"/>
    <s v="Food and beverages"/>
    <x v="3"/>
    <x v="0"/>
  </r>
  <r>
    <x v="0"/>
    <x v="0"/>
    <n v="27022"/>
    <x v="183"/>
    <s v="Výzkumný ústav potravinářský Praha, v.v.i."/>
    <n v="191886281"/>
    <s v="G"/>
    <x v="0"/>
    <s v="Beran, Miloš;Drahorád, Josef;Vltavský, Ondřej"/>
    <s v="Funkční vzorek  QJ1210093/2016/1: Sušený extrakt konopného semene, fortifikovaný kurkuminem  a  enkapsulovanými probiotickými bakteriemi."/>
    <x v="0"/>
    <x v="3"/>
    <n v="40401"/>
    <x v="0"/>
    <x v="0"/>
  </r>
  <r>
    <x v="0"/>
    <x v="0"/>
    <n v="27022"/>
    <x v="183"/>
    <s v="Výzkumný ústav potravinářský Praha, v.v.i."/>
    <n v="191886265"/>
    <s v="P"/>
    <x v="0"/>
    <s v="Kýhos, Karel;Houška, Milan;Landfeld, Aleš;Strohalm, Jan"/>
    <s v="Způsob úpravy dřevních suků s přesně regulovanou strukturou drtě pro výrobu lignanů a zařízení k provádění tohoto způsobu, s využitím v potravinářské výrobě"/>
    <x v="0"/>
    <x v="0"/>
    <n v="40101"/>
    <x v="0"/>
    <x v="2"/>
  </r>
  <r>
    <x v="0"/>
    <x v="0"/>
    <n v="27022"/>
    <x v="183"/>
    <s v="Výzkumný ústav potravinářský Praha, v.v.i."/>
    <n v="191886267"/>
    <s v="F"/>
    <x v="0"/>
    <s v="Vokurka, Jan;Houška, Milan;Kýhos, Karel;Landfeld, Aleš;Novotná, Pavla;Strohalm, Jan;Balík, Josef;Híc, Pavel;Kopal, Jaroslav;Tříska, Jan;Vrchotová, Naděžda"/>
    <s v="Potravinářský výrobek typu sirupu s obsahem smrkových výhonků a lignanů"/>
    <x v="0"/>
    <x v="0"/>
    <n v="40101"/>
    <x v="0"/>
    <x v="0"/>
  </r>
  <r>
    <x v="0"/>
    <x v="0"/>
    <n v="27022"/>
    <x v="183"/>
    <s v="Výzkumný ústav potravinářský Praha, v.v.i."/>
    <n v="191886270"/>
    <s v="P"/>
    <x v="0"/>
    <s v="Balík, Josef;Houška, Milan;Kýhos, Karel;Híc, Pavel;Horák, Miroslav;Kyseláková, Marie;Lefnerová, Danuše;Sobota, Jindřich;Šňurkovič, Petr;Tománková, Eva;Totušek, Jiří;Tříska, Jan;Veverka, Jaromír;Vrchotová, Naděžda"/>
    <s v="Způsob výroby termomacerovaného hroznového moštu s přídavkem kyseliny L-askorbové"/>
    <x v="0"/>
    <x v="0"/>
    <n v="40105"/>
    <x v="0"/>
    <x v="2"/>
  </r>
  <r>
    <x v="0"/>
    <x v="0"/>
    <n v="27022"/>
    <x v="183"/>
    <s v="Výzkumný ústav potravinářský Praha, v.v.i."/>
    <n v="191998113"/>
    <s v="F"/>
    <x v="0"/>
    <s v="Rysová, Jana;Winterová, Renata;Hutař, Martin"/>
    <s v="Směs na přípravu trvanlivého pečiva z pšenice dvouzrnky se sníženým obsahem rychle dostupné glukózy."/>
    <x v="0"/>
    <x v="0"/>
    <s v="Agriculture"/>
    <x v="1"/>
    <x v="1"/>
  </r>
  <r>
    <x v="0"/>
    <x v="0"/>
    <n v="27022"/>
    <x v="183"/>
    <s v="Výzkumný ústav potravinářský Praha, v.v.i."/>
    <n v="191998131"/>
    <s v="P"/>
    <x v="0"/>
    <s v="Houška, Milan;Landfeld, Aleš;Novotná, Pavla;Rysová, Jana;Strohalm, Jan;Cvrček, Pavel;Hatašová, Pavla"/>
    <s v="Potravinový přípravek s čerstvým tymiánem a způsob jeho výroby"/>
    <x v="0"/>
    <x v="0"/>
    <s v="Horticulture, viticulture"/>
    <x v="1"/>
    <x v="1"/>
  </r>
  <r>
    <x v="0"/>
    <x v="0"/>
    <n v="27022"/>
    <x v="183"/>
    <s v="Výzkumný ústav potravinářský Praha, v.v.i."/>
    <n v="191961858"/>
    <s v="F"/>
    <x v="0"/>
    <s v="Beran, Miloš;Drahorád, Josef;Vltavský, Ondrej"/>
    <s v="Řepková nativní bílkovina pro použití v potravinářském průmyslu"/>
    <x v="0"/>
    <x v="0"/>
    <s v="Agriculture"/>
    <x v="1"/>
    <x v="2"/>
  </r>
  <r>
    <x v="0"/>
    <x v="0"/>
    <n v="27022"/>
    <x v="183"/>
    <s v="Výzkumný ústav potravinářský Praha, v.v.i."/>
    <n v="191998140"/>
    <s v="P"/>
    <x v="0"/>
    <s v="Kýhos, Karel;Novotná, Pavla"/>
    <s v="Doplňková potravina s vysokým obsahem vlákniny vyrobená z nativního pivovarského mláta a způsob její výroby"/>
    <x v="0"/>
    <x v="0"/>
    <s v="Agriculture"/>
    <x v="1"/>
    <x v="2"/>
  </r>
  <r>
    <x v="0"/>
    <x v="0"/>
    <n v="27022"/>
    <x v="183"/>
    <s v="Výzkumný ústav potravinářský Praha, v.v.i."/>
    <n v="191998137"/>
    <s v="P"/>
    <x v="0"/>
    <s v="Balík, Josef;Houška, Milan;Strohalm, Jan;Híc, Pavel;Kulichová, Jana;Tříska, Jan;Vrchotová, Naděžda"/>
    <s v="Způsob výroby lignanů pro potravinářské účely extrakcí ze suků jehličnanů"/>
    <x v="0"/>
    <x v="0"/>
    <s v="Forestry"/>
    <x v="1"/>
    <x v="0"/>
  </r>
  <r>
    <x v="0"/>
    <x v="0"/>
    <n v="27022"/>
    <x v="183"/>
    <s v="Výzkumný ústav potravinářský Praha, v.v.i."/>
    <n v="192075376"/>
    <s v="J"/>
    <x v="1"/>
    <s v="Hromádka, Róbert;Kejík, Zdeněk;Jakubek, Milan;Kaplánek, Robert;Šandriková, Viera;Urban, Marian;Martásek, Pavel;Král, Vladimír"/>
    <s v="Pigments from Filamentous Ascomycetes for Combination Therapy"/>
    <x v="2"/>
    <x v="5"/>
    <s v="-"/>
    <x v="2"/>
    <x v="3"/>
  </r>
  <r>
    <x v="0"/>
    <x v="0"/>
    <n v="27022"/>
    <x v="183"/>
    <s v="Výzkumný ústav potravinářský Praha, v.v.i."/>
    <n v="192075400"/>
    <s v="Z"/>
    <x v="0"/>
    <s v="Beran, Miloš;Adam, R.;Drahorád, Josef;Vltavský, O."/>
    <s v="Ověřená technologie imobilizace proteolytických enzymů na nanovlákennou membránu"/>
    <x v="1"/>
    <x v="24"/>
    <s v="-"/>
    <x v="2"/>
    <x v="0"/>
  </r>
  <r>
    <x v="0"/>
    <x v="0"/>
    <n v="27022"/>
    <x v="183"/>
    <s v="Výzkumný ústav potravinářský Praha, v.v.i."/>
    <n v="192075392"/>
    <s v="B"/>
    <x v="0"/>
    <s v="Houška, Milan;Vinagre Marques da Silva, Filipa"/>
    <s v="High Pressure Processing of Fruit and Vegetable Products"/>
    <x v="0"/>
    <x v="2"/>
    <s v="-"/>
    <x v="2"/>
    <x v="0"/>
  </r>
  <r>
    <x v="0"/>
    <x v="0"/>
    <n v="27022"/>
    <x v="183"/>
    <s v="Výzkumný ústav potravinářský Praha, v.v.i."/>
    <n v="192075389"/>
    <s v="P"/>
    <x v="0"/>
    <s v="Urban, Marian;Adámek, Luboš"/>
    <s v="Průmyslový mikrobiální kmen Kluyveromyces marxianus CCM 8390 Urban et Adamek (2011/1)"/>
    <x v="0"/>
    <x v="3"/>
    <s v="-"/>
    <x v="2"/>
    <x v="0"/>
  </r>
  <r>
    <x v="0"/>
    <x v="0"/>
    <n v="27022"/>
    <x v="183"/>
    <s v="Výzkumný ústav potravinářský Praha, v.v.i."/>
    <n v="192075377"/>
    <s v="J"/>
    <x v="1"/>
    <s v="Mekadim, C;Killer, J.;Pechar, Radko;Mrázek, J."/>
    <s v="Variable regions of the glyS, infB and rplB genes usable as novel genetic markers for identification and phylogenetic purposes of genera belonging to the family Propionibacteriaceae"/>
    <x v="0"/>
    <x v="21"/>
    <s v="-"/>
    <x v="2"/>
    <x v="2"/>
  </r>
  <r>
    <x v="0"/>
    <x v="0"/>
    <n v="27022"/>
    <x v="183"/>
    <s v="Výzkumný ústav potravinářský Praha, v.v.i."/>
    <n v="192188233"/>
    <s v="J"/>
    <x v="1"/>
    <s v="Pechar, Mgr. Radko;Suman, Jáchym;Zubrová, Andrea;Rojíková, Kateřina;Švec, Pavel;Cajthaml, Tomáš;Ulbrich, Pavel;Ridl, Jakub;Strnad, Hynek;Uhlík, Ondřej"/>
    <s v="Pseudogemmobacter bohemicus gen. nov., sp. nov., a novel taxon from the Rhodobacteraceae family isolated from heavymetal-contaminated sludge."/>
    <x v="2"/>
    <x v="5"/>
    <s v="-"/>
    <x v="3"/>
    <x v="2"/>
  </r>
  <r>
    <x v="0"/>
    <x v="0"/>
    <n v="27022"/>
    <x v="183"/>
    <s v="Výzkumný ústav potravinářský Praha, v.v.i."/>
    <n v="191998132"/>
    <s v="P"/>
    <x v="0"/>
    <s v="Šalaková, Alexandra;Houška, Milan;Drbohlav, Jan;Kabelka, Zdeněk;Krausová, Gabriela;Novotný, Jaroslav;Roubal, Petr"/>
    <s v="Probiotický přípravek sušený se zvlhčujícím efektem pro speciální aplikace"/>
    <x v="5"/>
    <x v="20"/>
    <s v="-"/>
    <x v="3"/>
    <x v="2"/>
  </r>
  <r>
    <x v="0"/>
    <x v="0"/>
    <n v="27022"/>
    <x v="183"/>
    <s v="Výzkumný ústav potravinářský Praha, v.v.i."/>
    <n v="192153533"/>
    <s v="G"/>
    <x v="0"/>
    <s v="Beran, Miloš;Drahorád, Josef;Vltavský, Ondřej"/>
    <s v="Samočistící nanovlákenná membrána pro oddělování olejových aerosolů ze vzduchu."/>
    <x v="1"/>
    <x v="24"/>
    <s v="-"/>
    <x v="3"/>
    <x v="0"/>
  </r>
  <r>
    <x v="0"/>
    <x v="0"/>
    <n v="27022"/>
    <x v="183"/>
    <s v="Výzkumný ústav potravinářský Praha, v.v.i."/>
    <n v="192188249"/>
    <s v="Z"/>
    <x v="0"/>
    <s v="Novotná, Ing. Pavla;Houška, CSc., Ing. Milan;Strohalm, Jan;Vrchotová, Naděžda;Tříska, Jan;Jílek, Ladislav;Soural, Ivo;Šnurkovič, Petr;Balík, Josef"/>
    <s v="Postup technologické úpravy klíčků"/>
    <x v="1"/>
    <x v="4"/>
    <s v="-"/>
    <x v="3"/>
    <x v="0"/>
  </r>
  <r>
    <x v="0"/>
    <x v="0"/>
    <n v="27022"/>
    <x v="183"/>
    <s v="Výzkumný ústav potravinářský Praha, v.v.i."/>
    <n v="192188253"/>
    <s v="F"/>
    <x v="0"/>
    <s v="Houška, CSc., Ing. Milan;Strohalm, Jan;Urban, Ing. Marian;Moučka, Ing. Zdeněk;Šetinová, Ivana"/>
    <s v="Čokoláda s přidaným probiotickým kmenem mikroorganismu Leuconostoc mesenteroides"/>
    <x v="1"/>
    <x v="4"/>
    <s v="-"/>
    <x v="3"/>
    <x v="2"/>
  </r>
  <r>
    <x v="0"/>
    <x v="0"/>
    <n v="27022"/>
    <x v="183"/>
    <s v="Výzkumný ústav potravinářský Praha, v.v.i."/>
    <n v="192153528"/>
    <s v="F"/>
    <x v="0"/>
    <s v="Beran, Miloš;Adam, Rostislav;Drahorád, Josef;Vltavský, Ondřej;Malý, Bohumil"/>
    <s v="Enzymový průtokový reaktor s nanovlákennými membránami."/>
    <x v="0"/>
    <x v="3"/>
    <s v="-"/>
    <x v="3"/>
    <x v="2"/>
  </r>
  <r>
    <x v="0"/>
    <x v="13"/>
    <n v="45773009"/>
    <x v="184"/>
    <s v="Výzkumný ústav práce a sociálních věcí, v.v.i."/>
    <n v="191910486"/>
    <s v="B"/>
    <x v="0"/>
    <s v="Höhne, Sylva;Kuchařová, Věra;Paloncyová, Jana"/>
    <s v="Rodiny s dětmi v České republice: Sociodemografická struktura, finanční a materiální podmínky"/>
    <x v="4"/>
    <x v="33"/>
    <n v="50402"/>
    <x v="0"/>
    <x v="2"/>
  </r>
  <r>
    <x v="0"/>
    <x v="13"/>
    <n v="45773009"/>
    <x v="184"/>
    <s v="Výzkumný ústav práce a sociálních věcí, v.v.i."/>
    <n v="192000695"/>
    <s v="J"/>
    <x v="0"/>
    <s v="Kuchařová, Věra;Nešporová, Olga"/>
    <s v="Česká rodinná politika - podpora rodin s nezaopatřenými dětmi a autonomie rodiny"/>
    <x v="4"/>
    <x v="33"/>
    <s v="Demography"/>
    <x v="1"/>
    <x v="2"/>
  </r>
  <r>
    <x v="0"/>
    <x v="13"/>
    <n v="45773009"/>
    <x v="184"/>
    <s v="Výzkumný ústav práce a sociálních věcí, v.v.i."/>
    <n v="192126922"/>
    <s v="B"/>
    <x v="0"/>
    <s v="Hora, Ondřej;Suchanec, Miroslav;Horáková, Markéta;Rákoczyová, Miroslava;Sirovátka, Miroslav"/>
    <s v="Zhodnocení krátkodobých a střednědobých dopadů vybraných programů APZ realizovaných v roce 2014 s důrazem na situaci dlouhodobě nezaměstnaných"/>
    <x v="4"/>
    <x v="12"/>
    <s v="-"/>
    <x v="2"/>
    <x v="0"/>
  </r>
  <r>
    <x v="0"/>
    <x v="13"/>
    <n v="45773009"/>
    <x v="184"/>
    <s v="Výzkumný ústav práce a sociálních věcí, v.v.i."/>
    <n v="192126914"/>
    <s v="J"/>
    <x v="0"/>
    <s v="Hora, Ondřej"/>
    <s v="Empirical evaluation of professional traineeships for young people up to 30 years of age"/>
    <x v="4"/>
    <x v="13"/>
    <s v="-"/>
    <x v="2"/>
    <x v="3"/>
  </r>
  <r>
    <x v="0"/>
    <x v="13"/>
    <n v="45773009"/>
    <x v="184"/>
    <s v="Výzkumný ústav práce a sociálních věcí, v.v.i."/>
    <n v="192075010"/>
    <s v="J"/>
    <x v="0"/>
    <s v="Kyzlinková, Renata;Šťastná, Anna"/>
    <s v="Fatherhood in a Changing Society: Shifts in Male Fertility Patterns"/>
    <x v="4"/>
    <x v="33"/>
    <s v="-"/>
    <x v="2"/>
    <x v="0"/>
  </r>
  <r>
    <x v="0"/>
    <x v="13"/>
    <n v="45773009"/>
    <x v="184"/>
    <s v="Výzkumný ústav práce a sociálních věcí, v.v.i."/>
    <n v="192075011"/>
    <s v="C"/>
    <x v="0"/>
    <s v="Nešporová, Olga;Janurová, Kristýna"/>
    <s v="Working Fathers and Childcare in the Czech republic"/>
    <x v="4"/>
    <x v="33"/>
    <s v="-"/>
    <x v="2"/>
    <x v="0"/>
  </r>
  <r>
    <x v="0"/>
    <x v="13"/>
    <n v="45773009"/>
    <x v="184"/>
    <s v="Výzkumný ústav práce a sociálních věcí, v.v.i."/>
    <n v="192126910"/>
    <s v="J"/>
    <x v="0"/>
    <s v="Vidovičová, Lucie;Doseděl, Tomáš"/>
    <s v="Who Should Interview Older People? The Effect of Interviewer and Interviewee Characteristics in Surveys of Older People and Aging Topics"/>
    <x v="4"/>
    <x v="33"/>
    <s v="-"/>
    <x v="2"/>
    <x v="2"/>
  </r>
  <r>
    <x v="0"/>
    <x v="13"/>
    <n v="45773009"/>
    <x v="184"/>
    <s v="Výzkumný ústav práce a sociálních věcí, v.v.i."/>
    <n v="192229697"/>
    <s v="B"/>
    <x v="0"/>
    <s v="Bareš, Pavel;Wija, Petr;Žofka, Jan"/>
    <s v="Atlas dlouhodobé péče ČR"/>
    <x v="4"/>
    <x v="33"/>
    <s v="Social topics (Women´s and gender studies; Social issues; Family studies; Social work)"/>
    <x v="3"/>
    <x v="0"/>
  </r>
  <r>
    <x v="0"/>
    <x v="13"/>
    <n v="45773009"/>
    <x v="184"/>
    <s v="Výzkumný ústav práce a sociálních věcí, v.v.i."/>
    <n v="192195021"/>
    <s v="R"/>
    <x v="0"/>
    <s v="Průša, Ladislav;Bareš, Pavel;Víšek, Petr;Vojtíšek, Petr;Holub, Martin;Šlapák, Milan"/>
    <s v="Software pro plánování pokrytí územních celků sociálními službami"/>
    <x v="4"/>
    <x v="13"/>
    <s v="Public administration"/>
    <x v="3"/>
    <x v="0"/>
  </r>
  <r>
    <x v="0"/>
    <x v="13"/>
    <n v="45773009"/>
    <x v="184"/>
    <s v="Výzkumný ústav práce a sociálních věcí, v.v.i."/>
    <n v="192229691"/>
    <s v="B"/>
    <x v="0"/>
    <s v="Kotíková, Jaromíra;Kyzlinková, Renata;Váňová, Jana;Veverková, Soňa;Vychová, Helena"/>
    <s v="Flexibilní formy práce - sdílené pracovní místo v ČR a vybraných evropských zemích"/>
    <x v="4"/>
    <x v="12"/>
    <s v="Industrial relations"/>
    <x v="3"/>
    <x v="3"/>
  </r>
  <r>
    <x v="0"/>
    <x v="13"/>
    <n v="45773009"/>
    <x v="184"/>
    <s v="Výzkumný ústav práce a sociálních věcí, v.v.i."/>
    <n v="192229715"/>
    <s v="B"/>
    <x v="0"/>
    <s v="Holub, Martin;Mertl, Jan;Šlapák, Milan;Víšek, Petr;Millionová, Pavlína;Vostatek, Jaroslav"/>
    <s v="Typologie sociálních dávek a událostí v pojistném a nepojistném systému sociálního zabezpečení z hlediska vhodnosti a efektivity"/>
    <x v="4"/>
    <x v="33"/>
    <s v="Social topics (Women´s and gender studies; Social issues; Family studies; Social work)"/>
    <x v="3"/>
    <x v="2"/>
  </r>
  <r>
    <x v="0"/>
    <x v="13"/>
    <n v="45773009"/>
    <x v="184"/>
    <s v="Výzkumný ústav práce a sociálních věcí, v.v.i."/>
    <n v="192229724"/>
    <s v="B"/>
    <x v="0"/>
    <s v="Paloncyová, Jana;Barvíková, Jana;Höhne, Sylva;Kuchařová, Věra"/>
    <s v="Neúplné rodiny"/>
    <x v="4"/>
    <x v="33"/>
    <s v="Social topics (Women´s and gender studies; Social issues; Family studies; Social work)"/>
    <x v="3"/>
    <x v="2"/>
  </r>
  <r>
    <x v="0"/>
    <x v="13"/>
    <n v="45773009"/>
    <x v="184"/>
    <s v="Výzkumný ústav práce a sociálních věcí, v.v.i."/>
    <n v="192229692"/>
    <s v="B"/>
    <x v="0"/>
    <s v="Nešporová, Olga;Holpuch, Petr;Janurová, Kristýna;Kuchařová, Věra"/>
    <s v="Sčítání osob bez domova v České republice 2019: Kategorie bez střechy a vybrané kategorie bez bytu podle typologie ETHOS"/>
    <x v="4"/>
    <x v="33"/>
    <s v="Social topics (Women´s and gender studies; Social issues; Family studies; Social work)"/>
    <x v="3"/>
    <x v="2"/>
  </r>
  <r>
    <x v="0"/>
    <x v="13"/>
    <n v="45773009"/>
    <x v="184"/>
    <s v="Výzkumný ústav práce a sociálních věcí, v.v.i."/>
    <n v="192195019"/>
    <s v="V"/>
    <x v="0"/>
    <s v="Hubíková, Olga;Havlíková, Jana;Šimíková, Ivana;Musil, Libor;Durajová, Zuzana;Šupa, Jiří"/>
    <s v="Vymezení podmínek a obsahu depistáže v rámci sociální práce na obecních úřadech – souhrnná výzkumná zpráva"/>
    <x v="4"/>
    <x v="33"/>
    <s v="Social topics (Women´s and gender studies; Social issues; Family studies; Social work)"/>
    <x v="3"/>
    <x v="2"/>
  </r>
  <r>
    <x v="0"/>
    <x v="0"/>
    <n v="27006"/>
    <x v="185"/>
    <s v="Výzkumný ústav rostlinné výroby, v.v.i."/>
    <n v="191896547"/>
    <s v="F"/>
    <x v="0"/>
    <s v="Pavela, Roman"/>
    <s v="Aplikační sáčky bylinných směsí pro ochranu rostlin před škůdci"/>
    <x v="1"/>
    <x v="40"/>
    <n v="20903"/>
    <x v="0"/>
    <x v="2"/>
  </r>
  <r>
    <x v="0"/>
    <x v="0"/>
    <n v="27006"/>
    <x v="185"/>
    <s v="Výzkumný ústav rostlinné výroby, v.v.i."/>
    <n v="191886499"/>
    <s v="N"/>
    <x v="0"/>
    <s v="Dumalasová, Veronika;Sumíková, Taťána;Trávníčková, Martina"/>
    <s v="Metodika použití molekulárních markerů k detekci genů rezistence ke rzem, padlí travnímu a stéblolamu a genů pro krátkostébelnost u pšenice"/>
    <x v="0"/>
    <x v="3"/>
    <n v="40402"/>
    <x v="0"/>
    <x v="0"/>
  </r>
  <r>
    <x v="0"/>
    <x v="0"/>
    <n v="27006"/>
    <x v="185"/>
    <s v="Výzkumný ústav rostlinné výroby, v.v.i."/>
    <n v="191886539"/>
    <s v="F"/>
    <x v="0"/>
    <s v="Leišová-Svobodová, Leona;Sedláček, T."/>
    <s v="PCR markér sladovnické kvality ječmene pro CHZO České pivo"/>
    <x v="0"/>
    <x v="3"/>
    <n v="40402"/>
    <x v="0"/>
    <x v="0"/>
  </r>
  <r>
    <x v="0"/>
    <x v="0"/>
    <n v="27006"/>
    <x v="185"/>
    <s v="Výzkumný ústav rostlinné výroby, v.v.i."/>
    <n v="191825968"/>
    <s v="N"/>
    <x v="0"/>
    <s v="Wollnerová, Jana;Svoboda, Pavel"/>
    <s v="Metodika řádného způsobu uložení hnoje na zemědělské půdě"/>
    <x v="0"/>
    <x v="0"/>
    <n v="40106"/>
    <x v="0"/>
    <x v="2"/>
  </r>
  <r>
    <x v="0"/>
    <x v="0"/>
    <n v="27006"/>
    <x v="185"/>
    <s v="Výzkumný ústav rostlinné výroby, v.v.i."/>
    <n v="191825969"/>
    <s v="N"/>
    <x v="0"/>
    <s v="Kocourek, František;Pekár, S.;Holý, Kamil;Falta, Vladan;Kloutvorová, J.;Vávra, R.;Navrátil, M.;Hortová, Bronislava;Psota, V.;Bagar, M.;Suchá, J.;Loskot, R.;Bagarová, K.;Chaloupka, R.;Michalko, R."/>
    <s v="Ochrana jádrovin v ekologické produkci"/>
    <x v="0"/>
    <x v="0"/>
    <n v="40106"/>
    <x v="0"/>
    <x v="1"/>
  </r>
  <r>
    <x v="0"/>
    <x v="0"/>
    <n v="27006"/>
    <x v="185"/>
    <s v="Výzkumný ústav rostlinné výroby, v.v.i."/>
    <n v="191859102"/>
    <s v="R"/>
    <x v="0"/>
    <s v="Kocourek, František;Stará, Jitka;Abrham, Z.;Jursík, M.;Hamouz, P.;Scheufler, V.;Herout, M."/>
    <s v="Expertní systém pro rozhodování o provedení ochrany pomocí pesticidů v ovocných sadech, révě vinné, chmelu a polní zelenině"/>
    <x v="0"/>
    <x v="0"/>
    <n v="40106"/>
    <x v="0"/>
    <x v="1"/>
  </r>
  <r>
    <x v="0"/>
    <x v="0"/>
    <n v="27006"/>
    <x v="185"/>
    <s v="Výzkumný ústav rostlinné výroby, v.v.i."/>
    <n v="191859103"/>
    <s v="R"/>
    <x v="0"/>
    <s v="Kocourek, František;Stará, Jitka;Jursík, M.;Hamouz, P."/>
    <s v="Expertní systém pro regulaci pesticidů pro nízkoreziduální a bezreziduální produkci ovoce a zeleniny"/>
    <x v="0"/>
    <x v="0"/>
    <n v="40106"/>
    <x v="0"/>
    <x v="2"/>
  </r>
  <r>
    <x v="0"/>
    <x v="0"/>
    <n v="27006"/>
    <x v="185"/>
    <s v="Výzkumný ústav rostlinné výroby, v.v.i."/>
    <n v="191886369"/>
    <s v="P"/>
    <x v="0"/>
    <s v="Chrpová, Jana;Burketová, L.;Havel, J.;Kolomazník, K.;Šašek, V."/>
    <s v="Biostimulátor rostlin"/>
    <x v="0"/>
    <x v="0"/>
    <n v="40106"/>
    <x v="0"/>
    <x v="2"/>
  </r>
  <r>
    <x v="0"/>
    <x v="0"/>
    <n v="27006"/>
    <x v="185"/>
    <s v="Výzkumný ústav rostlinné výroby, v.v.i."/>
    <n v="191886417"/>
    <s v="Z"/>
    <x v="0"/>
    <s v="Hanzalová, Alena;Chrpová, Jana"/>
    <s v="odrůda pšenice seté jarní Lotte"/>
    <x v="0"/>
    <x v="0"/>
    <n v="40106"/>
    <x v="0"/>
    <x v="2"/>
  </r>
  <r>
    <x v="0"/>
    <x v="0"/>
    <n v="27006"/>
    <x v="185"/>
    <s v="Výzkumný ústav rostlinné výroby, v.v.i."/>
    <n v="191886439"/>
    <s v="Z"/>
    <x v="0"/>
    <s v="Aulický, Radek;Stejskal, Václav"/>
    <s v="Ověřená technologie ošetření napadené skladované rýže a dalších obilnin v silech pomocí řízené atmosféry s dusíkem"/>
    <x v="0"/>
    <x v="0"/>
    <n v="40101"/>
    <x v="0"/>
    <x v="1"/>
  </r>
  <r>
    <x v="0"/>
    <x v="0"/>
    <n v="27006"/>
    <x v="185"/>
    <s v="Výzkumný ústav rostlinné výroby, v.v.i."/>
    <n v="191886500"/>
    <s v="G"/>
    <x v="0"/>
    <s v="Bradová, Jana;Dvořáček, Václav;Křížová, Barbora"/>
    <s v="Kolekce genotypů pšenic (T.aestivum) s nízkým obsahem amylózy v zrnu a specifickým složením bílkovinných alel"/>
    <x v="0"/>
    <x v="0"/>
    <n v="40106"/>
    <x v="0"/>
    <x v="0"/>
  </r>
  <r>
    <x v="0"/>
    <x v="0"/>
    <n v="27006"/>
    <x v="185"/>
    <s v="Výzkumný ústav rostlinné výroby, v.v.i."/>
    <n v="191886504"/>
    <s v="N"/>
    <x v="0"/>
    <s v="Klír, Jan;Mühlbachová, Gabriela;Svoboda, Pavel;Vegricht, J."/>
    <s v="Metodika pro používání technologických vod na zemědělské půdě"/>
    <x v="0"/>
    <x v="0"/>
    <n v="40106"/>
    <x v="0"/>
    <x v="0"/>
  </r>
  <r>
    <x v="0"/>
    <x v="0"/>
    <n v="27006"/>
    <x v="185"/>
    <s v="Výzkumný ústav rostlinné výroby, v.v.i."/>
    <n v="191886520"/>
    <s v="Z"/>
    <x v="0"/>
    <s v="Kocourek, František;Holý, Kamil;Jursík, M.;Koudela, M.;Kovaříková, Kateřina"/>
    <s v="Technologie pěstování a ochrany zelí a květáku v systému integrované produkce"/>
    <x v="0"/>
    <x v="0"/>
    <n v="40106"/>
    <x v="0"/>
    <x v="1"/>
  </r>
  <r>
    <x v="0"/>
    <x v="0"/>
    <n v="27006"/>
    <x v="185"/>
    <s v="Výzkumný ústav rostlinné výroby, v.v.i."/>
    <n v="191886525"/>
    <s v="R"/>
    <x v="0"/>
    <s v="Kumar, Jiban;Jarošová, Jana;Procházka, M.;Bartáková, Pavla"/>
    <s v="Predikce rizika výskytu viru žluté zakrslosti ječmene (BYDV)"/>
    <x v="0"/>
    <x v="0"/>
    <n v="40106"/>
    <x v="0"/>
    <x v="2"/>
  </r>
  <r>
    <x v="0"/>
    <x v="0"/>
    <n v="27006"/>
    <x v="185"/>
    <s v="Výzkumný ústav rostlinné výroby, v.v.i."/>
    <n v="191886552"/>
    <s v="Z"/>
    <x v="0"/>
    <s v="Klíma, Miroslav;Macháčková, I.;Vrbovský, V.;Šmirous, P.;Řičica, M."/>
    <s v="Odrůda řepky ozimé Orex"/>
    <x v="0"/>
    <x v="0"/>
    <n v="40106"/>
    <x v="0"/>
    <x v="1"/>
  </r>
  <r>
    <x v="0"/>
    <x v="0"/>
    <n v="27006"/>
    <x v="185"/>
    <s v="Výzkumný ústav rostlinné výroby, v.v.i."/>
    <n v="191896545"/>
    <s v="F"/>
    <x v="0"/>
    <s v="Šimon, Tomáš;Usťak, Sergej"/>
    <s v="Směsný substrát na bázi kompostu podporující přežití mikroorganismů prospěšných pro půdní úrodnost"/>
    <x v="0"/>
    <x v="0"/>
    <n v="40106"/>
    <x v="0"/>
    <x v="2"/>
  </r>
  <r>
    <x v="0"/>
    <x v="0"/>
    <n v="27006"/>
    <x v="185"/>
    <s v="Výzkumný ústav rostlinné výroby, v.v.i."/>
    <n v="191896562"/>
    <s v="F"/>
    <x v="0"/>
    <s v="Kusá, Helena;Růžek, Pavel;Horký, T.;Šerejch, Z."/>
    <s v="Nástroj na zpracování půdy -1."/>
    <x v="0"/>
    <x v="0"/>
    <n v="40106"/>
    <x v="0"/>
    <x v="2"/>
  </r>
  <r>
    <x v="0"/>
    <x v="0"/>
    <n v="27006"/>
    <x v="185"/>
    <s v="Výzkumný ústav rostlinné výroby, v.v.i."/>
    <n v="191940384"/>
    <s v="N"/>
    <x v="0"/>
    <s v="Holubec, Vojtěch;Řezníček, V.;Paprštein, F.;Dokoupil, L."/>
    <s v="Mapování historických sadů s krajovými odrůdami ovoce v ČR a on farm konzervace ve vybraných oblastech"/>
    <x v="0"/>
    <x v="0"/>
    <n v="40106"/>
    <x v="0"/>
    <x v="1"/>
  </r>
  <r>
    <x v="0"/>
    <x v="0"/>
    <n v="27006"/>
    <x v="185"/>
    <s v="Výzkumný ústav rostlinné výroby, v.v.i."/>
    <n v="191989509"/>
    <s v="P"/>
    <x v="0"/>
    <s v="Usťak, Sergej"/>
    <s v="Způsob a zařízení pro zpracování biologicky rozložitelných odpadů obsahujících suroviny živočišného původu na hnojivé substráty"/>
    <x v="1"/>
    <x v="40"/>
    <s v="Industrial biotechnology"/>
    <x v="1"/>
    <x v="0"/>
  </r>
  <r>
    <x v="0"/>
    <x v="0"/>
    <n v="27006"/>
    <x v="185"/>
    <s v="Výzkumný ústav rostlinné výroby, v.v.i."/>
    <n v="191989513"/>
    <s v="F"/>
    <x v="0"/>
    <s v="Šimon, Tomáš;Usťak, Sergej"/>
    <s v="Specializované organické hnojivo s obsahem bakterií schopných solubilizovat těžko přístupné formy fosforu v půdě a fixovat vzdušný dusík"/>
    <x v="1"/>
    <x v="40"/>
    <s v="Bioproducts (products that are manufactured using biological material as feedstock) biomaterials, bioplastics, biofuels, bioderived bulk and fine chemicals, bio-derived novel materials"/>
    <x v="1"/>
    <x v="0"/>
  </r>
  <r>
    <x v="0"/>
    <x v="0"/>
    <n v="27006"/>
    <x v="185"/>
    <s v="Výzkumný ústav rostlinné výroby, v.v.i."/>
    <n v="192010673"/>
    <s v="N"/>
    <x v="0"/>
    <s v="Hubert, Jan;Nesvorná, Marta;Erban, Tomáš;Titěra, D.;Hortová, Bronislava;Tyl, J.;Kamler, M."/>
    <s v="Využití kombinace laboratorních metod pro včasnou diagnostiku hniloby včelího plodu (původce Melissococcus plutonius)"/>
    <x v="0"/>
    <x v="21"/>
    <s v="Veterinary science"/>
    <x v="1"/>
    <x v="1"/>
  </r>
  <r>
    <x v="0"/>
    <x v="0"/>
    <n v="27006"/>
    <x v="185"/>
    <s v="Výzkumný ústav rostlinné výroby, v.v.i."/>
    <n v="191861270"/>
    <s v="C"/>
    <x v="1"/>
    <s v="Prášil, Ilja;Vítámvás, Pavel;Kosová, Klára;Urban, Milan"/>
    <s v="Drought stress response in common wheat, durum wheat, and barley: transcriptomics, proteomics, metabolomics, physiology, and breeding for an enhanced drought tolerance"/>
    <x v="0"/>
    <x v="3"/>
    <s v="Agricultural biotechnology and food biotechnology"/>
    <x v="1"/>
    <x v="2"/>
  </r>
  <r>
    <x v="0"/>
    <x v="0"/>
    <n v="27006"/>
    <x v="185"/>
    <s v="Výzkumný ústav rostlinné výroby, v.v.i."/>
    <n v="191989512"/>
    <s v="Z"/>
    <x v="0"/>
    <s v="Pavela, Roman;Žabka, Martin"/>
    <s v="Technologie přípravy bylinné směsi pro výrobu jednorázových sáčků vhodných pro přípravu fungicidní postřikové kapaliny"/>
    <x v="0"/>
    <x v="0"/>
    <s v="Agronomy, plant breeding and plant protection; (Agricultural biotechnology to be 4.4)"/>
    <x v="1"/>
    <x v="1"/>
  </r>
  <r>
    <x v="0"/>
    <x v="0"/>
    <n v="27006"/>
    <x v="185"/>
    <s v="Výzkumný ústav rostlinné výroby, v.v.i."/>
    <n v="192010749"/>
    <s v="G"/>
    <x v="0"/>
    <s v="Pavela, Roman;Bárnet, M.;Žabka, Martin;Mráz, J.;Pluhař, P."/>
    <s v="Fungicidní sypká směs"/>
    <x v="0"/>
    <x v="0"/>
    <s v="Agronomy, plant breeding and plant protection; (Agricultural biotechnology to be 4.4)"/>
    <x v="1"/>
    <x v="1"/>
  </r>
  <r>
    <x v="0"/>
    <x v="0"/>
    <n v="27006"/>
    <x v="185"/>
    <s v="Výzkumný ústav rostlinné výroby, v.v.i."/>
    <n v="192010869"/>
    <s v="N"/>
    <x v="0"/>
    <s v="Kocourek, František;Havel, J.;Kazda, J.;Skuhrovec, Jiří;Seidenglanz, M.;Ripl, Jan;Kovaříková, Kateřina;Šafář, J.;Kolařík, P.;Hovorka, T."/>
    <s v="Ochrana řepky proti živočišným škůdcům na podzim bez mořidel na bázi neonikotinoidů"/>
    <x v="0"/>
    <x v="0"/>
    <s v="Agronomy, plant breeding and plant protection; (Agricultural biotechnology to be 4.4)"/>
    <x v="1"/>
    <x v="1"/>
  </r>
  <r>
    <x v="0"/>
    <x v="0"/>
    <n v="27006"/>
    <x v="185"/>
    <s v="Výzkumný ústav rostlinné výroby, v.v.i."/>
    <n v="192010879"/>
    <s v="N"/>
    <x v="0"/>
    <s v="Mühlbachová, Gabriela;Pechová, Miroslava;Vavera, Radek;Čermák, Pavel;Káš, Martin"/>
    <s v="Metodický postup pro stanovení obsahu mikroelementů metodou Mehlich 3 a návrh hodnocení kritérií jejich obsahu v zemědělských půdách"/>
    <x v="0"/>
    <x v="0"/>
    <s v="Agronomy, plant breeding and plant protection; (Agricultural biotechnology to be 4.4)"/>
    <x v="1"/>
    <x v="1"/>
  </r>
  <r>
    <x v="0"/>
    <x v="0"/>
    <n v="27006"/>
    <x v="185"/>
    <s v="Výzkumný ústav rostlinné výroby, v.v.i."/>
    <n v="192010906"/>
    <s v="R"/>
    <x v="0"/>
    <s v="Klír, Jan;Wollnerová - Pišanová, Jana"/>
    <s v="Program pro bilanci živin a organických látek v podniku"/>
    <x v="0"/>
    <x v="0"/>
    <s v="Agronomy, plant breeding and plant protection; (Agricultural biotechnology to be 4.4)"/>
    <x v="1"/>
    <x v="1"/>
  </r>
  <r>
    <x v="0"/>
    <x v="0"/>
    <n v="27006"/>
    <x v="185"/>
    <s v="Výzkumný ústav rostlinné výroby, v.v.i."/>
    <n v="192010942"/>
    <s v="Z"/>
    <x v="0"/>
    <s v="Janovská, Dagmar;Konvalina, P.;Capouchová, I.;Trávníček, P."/>
    <s v="Technologie úpravy osiva pšenic ke zvýšení polní vzcházivosti a usnadnění výsevu"/>
    <x v="0"/>
    <x v="0"/>
    <s v="Agronomy, plant breeding and plant protection; (Agricultural biotechnology to be 4.4)"/>
    <x v="1"/>
    <x v="1"/>
  </r>
  <r>
    <x v="0"/>
    <x v="0"/>
    <n v="27006"/>
    <x v="185"/>
    <s v="Výzkumný ústav rostlinné výroby, v.v.i."/>
    <n v="192010956"/>
    <s v="G"/>
    <x v="0"/>
    <s v="Nerušil, Pavel;Šedek, A.;Jurka, M.;Menšík, Ladislav;Srbek, J.;Herout, M.;Kincl, D."/>
    <s v="Technická dokumentace vývoje a využití prototypu stroje pro pásové zpracování půdy od společnosti P &amp; L"/>
    <x v="0"/>
    <x v="0"/>
    <s v="Agriculture"/>
    <x v="1"/>
    <x v="1"/>
  </r>
  <r>
    <x v="0"/>
    <x v="0"/>
    <n v="27006"/>
    <x v="185"/>
    <s v="Výzkumný ústav rostlinné výroby, v.v.i."/>
    <n v="191886567"/>
    <s v="F"/>
    <x v="0"/>
    <s v="Hubert, Jan;Nesvorná, Marta;Kopecký, Jan;Kamler, Martin"/>
    <s v="Identifikace bodové mutace genu sodného kanálu roztoče Varroa destructor pomocí specifických primerů a štěpení amplikonu restrikční endonukleázou"/>
    <x v="0"/>
    <x v="0"/>
    <s v="Agriculture"/>
    <x v="1"/>
    <x v="2"/>
  </r>
  <r>
    <x v="0"/>
    <x v="0"/>
    <n v="27006"/>
    <x v="185"/>
    <s v="Výzkumný ústav rostlinné výroby, v.v.i."/>
    <n v="191989528"/>
    <s v="Z"/>
    <x v="0"/>
    <s v="Douda, Ondřej;Zouhar, M.;Maňasová, M.;Wenzlová, J."/>
    <s v="Komplexní metodika integrované ochrany řepy cukrové vůči háďátku řepnému v provozních podmínkách"/>
    <x v="0"/>
    <x v="0"/>
    <s v="Agronomy, plant breeding and plant protection; (Agricultural biotechnology to be 4.4)"/>
    <x v="1"/>
    <x v="2"/>
  </r>
  <r>
    <x v="0"/>
    <x v="0"/>
    <n v="27006"/>
    <x v="185"/>
    <s v="Výzkumný ústav rostlinné výroby, v.v.i."/>
    <n v="191989536"/>
    <s v="G"/>
    <x v="0"/>
    <s v="Kusá, Helena;Růžek, Pavel;Vavera, Radek;Kasal, P.;Horký, T."/>
    <s v="Kypřič hrůbků brambor"/>
    <x v="0"/>
    <x v="0"/>
    <s v="Soil science"/>
    <x v="1"/>
    <x v="2"/>
  </r>
  <r>
    <x v="0"/>
    <x v="0"/>
    <n v="27006"/>
    <x v="185"/>
    <s v="Výzkumný ústav rostlinné výroby, v.v.i."/>
    <n v="192010695"/>
    <s v="Z"/>
    <x v="0"/>
    <s v="Hermuth, Jiři;Kosová, Klára;Nesvadba, Zdeněk"/>
    <s v="Odrůda béru italského Rucereus"/>
    <x v="0"/>
    <x v="0"/>
    <s v="Agronomy, plant breeding and plant protection; (Agricultural biotechnology to be 4.4)"/>
    <x v="1"/>
    <x v="2"/>
  </r>
  <r>
    <x v="0"/>
    <x v="0"/>
    <n v="27006"/>
    <x v="185"/>
    <s v="Výzkumný ústav rostlinné výroby, v.v.i."/>
    <n v="192010759"/>
    <s v="F"/>
    <x v="0"/>
    <s v="Pavela, Roman"/>
    <s v="Prostředek zvyšující obsah silic v aromatických rostlinách"/>
    <x v="0"/>
    <x v="0"/>
    <s v="Agronomy, plant breeding and plant protection; (Agricultural biotechnology to be 4.4)"/>
    <x v="1"/>
    <x v="2"/>
  </r>
  <r>
    <x v="0"/>
    <x v="0"/>
    <n v="27006"/>
    <x v="185"/>
    <s v="Výzkumný ústav rostlinné výroby, v.v.i."/>
    <n v="192010875"/>
    <s v="N"/>
    <x v="0"/>
    <s v="Smékalová, Kateřina;Pavela, Roman;Žabka, Martin;Kaffková, Katarína"/>
    <s v="Možnosti využití botanických pesticidů a rostlinných extraktů v ochraně porostů fenyklu obecného, máty peprné a tymiánu obecného"/>
    <x v="0"/>
    <x v="0"/>
    <s v="Agronomy, plant breeding and plant protection; (Agricultural biotechnology to be 4.4)"/>
    <x v="1"/>
    <x v="2"/>
  </r>
  <r>
    <x v="0"/>
    <x v="0"/>
    <n v="27006"/>
    <x v="185"/>
    <s v="Výzkumný ústav rostlinné výroby, v.v.i."/>
    <n v="192010939"/>
    <s v="F"/>
    <x v="0"/>
    <s v="Kusá, Helena;Růžek, Pavel;Horký, T.;Šerejch, Z."/>
    <s v="Pracovní jednotka sazeče brambor"/>
    <x v="0"/>
    <x v="0"/>
    <s v="Agriculture"/>
    <x v="1"/>
    <x v="2"/>
  </r>
  <r>
    <x v="0"/>
    <x v="0"/>
    <n v="27006"/>
    <x v="185"/>
    <s v="Výzkumný ústav rostlinné výroby, v.v.i."/>
    <n v="191989517"/>
    <s v="F"/>
    <x v="0"/>
    <s v="Pavela, Roman;Žabka, Martin"/>
    <s v="Aplikační sáčky bylinné směsi pro ochranu semen a vzcházejících rostlin proti houbovým chorobám"/>
    <x v="0"/>
    <x v="0"/>
    <s v="Agronomy, plant breeding and plant protection; (Agricultural biotechnology to be 4.4)"/>
    <x v="1"/>
    <x v="0"/>
  </r>
  <r>
    <x v="0"/>
    <x v="0"/>
    <n v="27006"/>
    <x v="185"/>
    <s v="Výzkumný ústav rostlinné výroby, v.v.i."/>
    <n v="191989520"/>
    <s v="N"/>
    <x v="0"/>
    <s v="Kučera, Ladislav;Ovesná, Jaroslava;Bjelková, M.;Pavel, Jozef"/>
    <s v="Metodika pro všeobecnou charakterizaci genetické diversity odrůd konopí pomocí mikrosatelitních markérů"/>
    <x v="0"/>
    <x v="0"/>
    <s v="Agronomy, plant breeding and plant protection; (Agricultural biotechnology to be 4.4)"/>
    <x v="1"/>
    <x v="0"/>
  </r>
  <r>
    <x v="0"/>
    <x v="0"/>
    <n v="27006"/>
    <x v="185"/>
    <s v="Výzkumný ústav rostlinné výroby, v.v.i."/>
    <n v="191989525"/>
    <s v="N"/>
    <x v="0"/>
    <s v="Madaras, Mikuláš;Vopravil, J.;Khel, T.;Řeháček, D.;Fňukalová, E."/>
    <s v="Mapa ztráty půdního uhlíku v orných půdách v ČR"/>
    <x v="0"/>
    <x v="0"/>
    <s v="Soil science"/>
    <x v="1"/>
    <x v="0"/>
  </r>
  <r>
    <x v="0"/>
    <x v="0"/>
    <n v="27006"/>
    <x v="185"/>
    <s v="Výzkumný ústav rostlinné výroby, v.v.i."/>
    <n v="192010676"/>
    <s v="Z"/>
    <x v="0"/>
    <s v="Holubec, Vojtěch"/>
    <s v="Odrůda pšenice jednozrnky Rumona"/>
    <x v="0"/>
    <x v="0"/>
    <s v="Agronomy, plant breeding and plant protection; (Agricultural biotechnology to be 4.4)"/>
    <x v="1"/>
    <x v="0"/>
  </r>
  <r>
    <x v="0"/>
    <x v="0"/>
    <n v="27006"/>
    <x v="185"/>
    <s v="Výzkumný ústav rostlinné výroby, v.v.i."/>
    <n v="192010702"/>
    <s v="Z"/>
    <x v="0"/>
    <s v="Krejzar, Václav;Pánková, Iveta"/>
    <s v="Technologický postup třístupňové kontroly vstupních šlechtitelských a množitelských materiálů bramboru eliminující možnost vertikálního šíření latentní infekce bakteriální kroužkovitosti bramboru, vyvolané karanténním činitelem, bakterií Clavibacter michi"/>
    <x v="0"/>
    <x v="0"/>
    <s v="Agronomy, plant breeding and plant protection; (Agricultural biotechnology to be 4.4)"/>
    <x v="1"/>
    <x v="0"/>
  </r>
  <r>
    <x v="0"/>
    <x v="0"/>
    <n v="27006"/>
    <x v="185"/>
    <s v="Výzkumný ústav rostlinné výroby, v.v.i."/>
    <n v="192010755"/>
    <s v="H"/>
    <x v="0"/>
    <s v="Holubec, Vojtěch;Komínek, Petr;Papoušková, Ludmila"/>
    <s v="Vyhláška č. 213/2017 Sb., kterou se mění vyhláška č. 458/2003 Sb., kterou se provádí zákon o genetických zdrojích rostlin a mikroorganismů"/>
    <x v="0"/>
    <x v="0"/>
    <s v="Agronomy, plant breeding and plant protection; (Agricultural biotechnology to be 4.4)"/>
    <x v="1"/>
    <x v="0"/>
  </r>
  <r>
    <x v="0"/>
    <x v="0"/>
    <n v="27006"/>
    <x v="185"/>
    <s v="Výzkumný ústav rostlinné výroby, v.v.i."/>
    <n v="192010797"/>
    <s v="F"/>
    <x v="0"/>
    <s v="Pavela, Roman;Žabka, Martin"/>
    <s v="Fungicidní přípravek na ochranu před houbami z rostlin rodu Imperatoria"/>
    <x v="0"/>
    <x v="0"/>
    <s v="Agronomy, plant breeding and plant protection; (Agricultural biotechnology to be 4.4)"/>
    <x v="1"/>
    <x v="0"/>
  </r>
  <r>
    <x v="0"/>
    <x v="0"/>
    <n v="27006"/>
    <x v="185"/>
    <s v="Výzkumný ústav rostlinné výroby, v.v.i."/>
    <n v="192010877"/>
    <s v="N"/>
    <x v="0"/>
    <s v="Aulický, Radek;Stejskal, Václav;Kolář, V."/>
    <s v="Certifikovaná metodika pro použití řízených atmosfér na kontrolu skladištních škůdců v napadených komoditách uskladněných v silech"/>
    <x v="0"/>
    <x v="0"/>
    <s v="Agronomy, plant breeding and plant protection; (Agricultural biotechnology to be 4.4)"/>
    <x v="1"/>
    <x v="0"/>
  </r>
  <r>
    <x v="0"/>
    <x v="0"/>
    <n v="27006"/>
    <x v="185"/>
    <s v="Výzkumný ústav rostlinné výroby, v.v.i."/>
    <n v="192010947"/>
    <s v="Z"/>
    <x v="0"/>
    <s v="Mikulka, Jan;Štrobach, Jan"/>
    <s v="Regulace jednoletých trávovitých plevelů s využitím antirezistentní strategie"/>
    <x v="0"/>
    <x v="0"/>
    <s v="Agronomy, plant breeding and plant protection; (Agricultural biotechnology to be 4.4)"/>
    <x v="1"/>
    <x v="0"/>
  </r>
  <r>
    <x v="0"/>
    <x v="0"/>
    <n v="27006"/>
    <x v="185"/>
    <s v="Výzkumný ústav rostlinné výroby, v.v.i."/>
    <n v="192010950"/>
    <s v="N"/>
    <x v="0"/>
    <s v="Nerušil, Pavel;Vach, Milan;Šedek, A.;Jurka, M.;Menšík, Ladislav;Srbek, J.;Herout, M.;Kobzová, D.;Kincl, D.;Procházková, E."/>
    <s v="Zakládání kukuřice seté do travních porostů na orné půdě s využitím půdoochranné technologie pásového zpracování půdy"/>
    <x v="0"/>
    <x v="0"/>
    <s v="Agronomy, plant breeding and plant protection; (Agricultural biotechnology to be 4.4)"/>
    <x v="1"/>
    <x v="0"/>
  </r>
  <r>
    <x v="0"/>
    <x v="0"/>
    <n v="27006"/>
    <x v="185"/>
    <s v="Výzkumný ústav rostlinné výroby, v.v.i."/>
    <n v="192010919"/>
    <s v="F"/>
    <x v="0"/>
    <s v="Raimanová, Ivana;Kurešová, Gabriela;Horák, J."/>
    <s v="Listové hnojivo pro jádroviny v ekologické produkci"/>
    <x v="0"/>
    <x v="0"/>
    <s v="Agronomy, plant breeding and plant protection; (Agricultural biotechnology to be 4.4)"/>
    <x v="1"/>
    <x v="3"/>
  </r>
  <r>
    <x v="0"/>
    <x v="0"/>
    <n v="27006"/>
    <x v="185"/>
    <s v="Výzkumný ústav rostlinné výroby, v.v.i."/>
    <n v="192050269"/>
    <s v="F"/>
    <x v="0"/>
    <s v="Lukáš, Jan;Sova, J."/>
    <s v="Zařízení pro stanovení vodního stresu metodou leteckého snímkování LWIR termokamerou umístěnou na UAV prostředku s automatickou korekcí tepelného záření atmosféry"/>
    <x v="1"/>
    <x v="28"/>
    <s v="Remote sensing"/>
    <x v="2"/>
    <x v="0"/>
  </r>
  <r>
    <x v="0"/>
    <x v="0"/>
    <n v="27006"/>
    <x v="185"/>
    <s v="Výzkumný ústav rostlinné výroby, v.v.i."/>
    <n v="192064126"/>
    <s v="F"/>
    <x v="0"/>
    <s v="Bradová, Jana;Dvořáček, Václav;Štěrbová, Lenka;Rysová, J.;Winterová, R."/>
    <s v="Pšeničné sušenky se sníženým obsahem rychle stravitelného škrobu a zvýšeným obsahem rezistentního škrobu"/>
    <x v="0"/>
    <x v="3"/>
    <s v="Agricultural biotechnology and food biotechnology"/>
    <x v="2"/>
    <x v="0"/>
  </r>
  <r>
    <x v="0"/>
    <x v="0"/>
    <n v="27006"/>
    <x v="185"/>
    <s v="Výzkumný ústav rostlinné výroby, v.v.i."/>
    <n v="191861287"/>
    <s v="J"/>
    <x v="1"/>
    <s v="Ovesná, Jaroslava;Prášil, Ilja;Vítámvás, Pavel;Kosová, Klára;Janská, Anna;Svoboda, Pavel;Spiwok, V."/>
    <s v="Global Scale Transcriptional Profiling of Two Contrasting Barley Genotypes Exposed to Moderate Drought Conditions: Contribution of Leaves and Crowns to Water Shortage Coping Strategies"/>
    <x v="0"/>
    <x v="0"/>
    <s v="Agronomy, plant breeding and plant protection; (Agricultural biotechnology to be 4.4)"/>
    <x v="2"/>
    <x v="2"/>
  </r>
  <r>
    <x v="0"/>
    <x v="0"/>
    <n v="27006"/>
    <x v="185"/>
    <s v="Výzkumný ústav rostlinné výroby, v.v.i."/>
    <n v="191881916"/>
    <s v="J"/>
    <x v="1"/>
    <s v="Honěk, Alois;Lukáš, Jan;Saska, Pavel;Skuhrovec, Jiří;Tuan, S.;Chi, H."/>
    <s v="Treatment by glyphosate-based herbicide alters life history parameters of the rose-grain aphid Metopolophium dirhodum"/>
    <x v="0"/>
    <x v="0"/>
    <s v="Agronomy, plant breeding and plant protection; (Agricultural biotechnology to be 4.4)"/>
    <x v="2"/>
    <x v="2"/>
  </r>
  <r>
    <x v="0"/>
    <x v="0"/>
    <n v="27006"/>
    <x v="185"/>
    <s v="Výzkumný ústav rostlinné výroby, v.v.i."/>
    <n v="191886418"/>
    <s v="J"/>
    <x v="1"/>
    <s v="Pavela, Roman;Benelli, G."/>
    <s v="Essential Oils as Ecofriendly Biopesticides? Challenges and Constraints"/>
    <x v="0"/>
    <x v="0"/>
    <s v="Agronomy, plant breeding and plant protection; (Agricultural biotechnology to be 4.4)"/>
    <x v="2"/>
    <x v="2"/>
  </r>
  <r>
    <x v="0"/>
    <x v="0"/>
    <n v="27006"/>
    <x v="185"/>
    <s v="Výzkumný ústav rostlinné výroby, v.v.i."/>
    <n v="191989500"/>
    <s v="P"/>
    <x v="0"/>
    <s v="Pavela, Roman;Žabka, Martin"/>
    <s v="Tvarově stabilní směsi pro zdravý růst a ochranu rostlin před škůdci, způsob jejich výroby a použití"/>
    <x v="0"/>
    <x v="0"/>
    <s v="Agronomy, plant breeding and plant protection; (Agricultural biotechnology to be 4.4)"/>
    <x v="2"/>
    <x v="1"/>
  </r>
  <r>
    <x v="0"/>
    <x v="0"/>
    <n v="27006"/>
    <x v="185"/>
    <s v="Výzkumný ústav rostlinné výroby, v.v.i."/>
    <n v="191989501"/>
    <s v="P"/>
    <x v="0"/>
    <s v="Pavela, Roman;Žabka, Martin"/>
    <s v="Tvarově stabilní prostředek pro dlouhodobou výživu a podporu kvetení okrasných rostlin, způsob jeho výroby a použití"/>
    <x v="0"/>
    <x v="0"/>
    <s v="Agronomy, plant breeding and plant protection; (Agricultural biotechnology to be 4.4)"/>
    <x v="2"/>
    <x v="0"/>
  </r>
  <r>
    <x v="0"/>
    <x v="0"/>
    <n v="27006"/>
    <x v="185"/>
    <s v="Výzkumný ústav rostlinné výroby, v.v.i."/>
    <n v="192010657"/>
    <s v="P"/>
    <x v="0"/>
    <s v="Pavela, Roman"/>
    <s v="Přípravek na ochranu rostlin"/>
    <x v="0"/>
    <x v="0"/>
    <s v="Agronomy, plant breeding and plant protection; (Agricultural biotechnology to be 4.4)"/>
    <x v="2"/>
    <x v="1"/>
  </r>
  <r>
    <x v="0"/>
    <x v="0"/>
    <n v="27006"/>
    <x v="185"/>
    <s v="Výzkumný ústav rostlinné výroby, v.v.i."/>
    <n v="192010779"/>
    <s v="J"/>
    <x v="1"/>
    <s v="Klíma, Miroslav;Prášil, Ilja;Vítámvás, Pavel;Kosová, Klára;Vašek, J.;Urban, Milan;Krtková, J."/>
    <s v="Proteomic and physiological approach reveals drought-induced changes in rapeseeds: Water-saver and water-spender strategy"/>
    <x v="0"/>
    <x v="0"/>
    <s v="Agronomy, plant breeding and plant protection; (Agricultural biotechnology to be 4.4)"/>
    <x v="2"/>
    <x v="2"/>
  </r>
  <r>
    <x v="0"/>
    <x v="0"/>
    <n v="27006"/>
    <x v="185"/>
    <s v="Výzkumný ústav rostlinné výroby, v.v.i."/>
    <n v="192050270"/>
    <s v="G"/>
    <x v="0"/>
    <s v="Lukáš, Jan;Moravec, J.;Kroulík, M.;Sova, J.;Kovář, J.;Švestka, A.;Jeřábek, J."/>
    <s v="Termokamera pro precizní zemědělství"/>
    <x v="0"/>
    <x v="0"/>
    <s v="Agriculture"/>
    <x v="2"/>
    <x v="1"/>
  </r>
  <r>
    <x v="0"/>
    <x v="0"/>
    <n v="27006"/>
    <x v="185"/>
    <s v="Výzkumný ústav rostlinné výroby, v.v.i."/>
    <n v="192061204"/>
    <s v="J"/>
    <x v="0"/>
    <s v="Hubert, Jan;Stejskal, Václav;Athanassiou, C.;Throne, J."/>
    <s v="Health Hazards Associated with Arthropod Infestation of Stored Products"/>
    <x v="0"/>
    <x v="0"/>
    <s v="Agronomy, plant breeding and plant protection; (Agricultural biotechnology to be 4.4)"/>
    <x v="2"/>
    <x v="5"/>
  </r>
  <r>
    <x v="0"/>
    <x v="0"/>
    <n v="27006"/>
    <x v="185"/>
    <s v="Výzkumný ústav rostlinné výroby, v.v.i."/>
    <n v="192064026"/>
    <s v="Z"/>
    <x v="0"/>
    <s v="Hermuth, Jiři;Kosová, Klára"/>
    <s v="Pěstební technologie zrnového čiroku odrůdy Ruzrok"/>
    <x v="0"/>
    <x v="0"/>
    <s v="Agronomy, plant breeding and plant protection; (Agricultural biotechnology to be 4.4)"/>
    <x v="2"/>
    <x v="2"/>
  </r>
  <r>
    <x v="0"/>
    <x v="0"/>
    <n v="27006"/>
    <x v="185"/>
    <s v="Výzkumný ústav rostlinné výroby, v.v.i."/>
    <n v="192064031"/>
    <s v="J"/>
    <x v="0"/>
    <s v="Madaras, Mikuláš;Balkovič, J.;Skalský, R.;Folberth, C.;Khabarov, N.;Schmid, E.;Obersteiner, M.;van der Velde, M."/>
    <s v="Impacts and Uncertainties of +2°C of Climate Change and Soil Degradation on European Crop Calorie Supply"/>
    <x v="0"/>
    <x v="0"/>
    <s v="Agronomy, plant breeding and plant protection; (Agricultural biotechnology to be 4.4)"/>
    <x v="2"/>
    <x v="0"/>
  </r>
  <r>
    <x v="0"/>
    <x v="0"/>
    <n v="27006"/>
    <x v="185"/>
    <s v="Výzkumný ústav rostlinné výroby, v.v.i."/>
    <n v="192064035"/>
    <s v="J"/>
    <x v="0"/>
    <s v="Pavela, Roman;Vrchotová, N.;Žabka, Martin;Tříska, J."/>
    <s v="Effect of foliar nutrition on the essential oil yield of Thyme (Thymus vulgaris L.)"/>
    <x v="0"/>
    <x v="0"/>
    <s v="Agronomy, plant breeding and plant protection; (Agricultural biotechnology to be 4.4)"/>
    <x v="2"/>
    <x v="2"/>
  </r>
  <r>
    <x v="0"/>
    <x v="0"/>
    <n v="27006"/>
    <x v="185"/>
    <s v="Výzkumný ústav rostlinné výroby, v.v.i."/>
    <n v="192064043"/>
    <s v="J"/>
    <x v="0"/>
    <s v="Pavela, Roman;Waffo-Teguo, P.;Richard, T.;Mérillon, J.;Gabaston, J.;El Khawand, T.;Decendit, A."/>
    <s v="Stilbenes from grapevine root: a promising natural insecticide against Leptinotarsa decemlineata"/>
    <x v="0"/>
    <x v="0"/>
    <s v="Agronomy, plant breeding and plant protection; (Agricultural biotechnology to be 4.4)"/>
    <x v="2"/>
    <x v="2"/>
  </r>
  <r>
    <x v="0"/>
    <x v="0"/>
    <n v="27006"/>
    <x v="185"/>
    <s v="Výzkumný ústav rostlinné výroby, v.v.i."/>
    <n v="192064125"/>
    <s v="J"/>
    <x v="1"/>
    <s v="Kunzová, Eva;Hlisnikovský, Lukáš;Menšík, Ladislav;Pospíšilová, L."/>
    <s v="The effect of application of organic manures and mineral fertilizers on the state of soil organic matter and nutrients in the long-term field experiment"/>
    <x v="0"/>
    <x v="0"/>
    <s v="Agronomy, plant breeding and plant protection; (Agricultural biotechnology to be 4.4)"/>
    <x v="2"/>
    <x v="2"/>
  </r>
  <r>
    <x v="0"/>
    <x v="0"/>
    <n v="27006"/>
    <x v="185"/>
    <s v="Výzkumný ústav rostlinné výroby, v.v.i."/>
    <n v="192064197"/>
    <s v="J"/>
    <x v="1"/>
    <s v="Erban, Tomáš;Kovaříček, P.;Halešová, T.;Markovič, Martin;Seifrtová, M.;Sopko, Bruno;Stehlík, Martin"/>
    <s v="The different behaviors of glyphosate and AMPA in compost-amended soil"/>
    <x v="0"/>
    <x v="0"/>
    <s v="Agronomy, plant breeding and plant protection; (Agricultural biotechnology to be 4.4)"/>
    <x v="2"/>
    <x v="2"/>
  </r>
  <r>
    <x v="0"/>
    <x v="0"/>
    <n v="27006"/>
    <x v="185"/>
    <s v="Výzkumný ústav rostlinné výroby, v.v.i."/>
    <n v="192064207"/>
    <s v="N"/>
    <x v="0"/>
    <s v="Dvořáček, Václav;Hučko, B.;Štěrbová, Lenka;Plachý, V.;Kaválek, M."/>
    <s v="Efektivní postupy extruze obilovin a olejnin"/>
    <x v="0"/>
    <x v="0"/>
    <s v="Agronomy, plant breeding and plant protection; (Agricultural biotechnology to be 4.4)"/>
    <x v="2"/>
    <x v="2"/>
  </r>
  <r>
    <x v="0"/>
    <x v="0"/>
    <n v="27006"/>
    <x v="185"/>
    <s v="Výzkumný ústav rostlinné výroby, v.v.i."/>
    <n v="192064212"/>
    <s v="Z"/>
    <x v="0"/>
    <s v="Janovská, Dagmar;Hlásná Čepková, Petra"/>
    <s v="Odrůda prosa setého Rubikon"/>
    <x v="0"/>
    <x v="0"/>
    <s v="Agronomy, plant breeding and plant protection; (Agricultural biotechnology to be 4.4)"/>
    <x v="2"/>
    <x v="2"/>
  </r>
  <r>
    <x v="0"/>
    <x v="0"/>
    <n v="27006"/>
    <x v="185"/>
    <s v="Výzkumný ústav rostlinné výroby, v.v.i."/>
    <n v="192064213"/>
    <s v="J"/>
    <x v="1"/>
    <s v="Kumar, Jiban;Sandhu, Singh;Wegulo, S.;Skoracka, A."/>
    <s v="Wheat streak mosaic virus: a century old virus with rising importance worldwide"/>
    <x v="0"/>
    <x v="0"/>
    <s v="Agronomy, plant breeding and plant protection; (Agricultural biotechnology to be 4.4)"/>
    <x v="2"/>
    <x v="5"/>
  </r>
  <r>
    <x v="0"/>
    <x v="0"/>
    <n v="27006"/>
    <x v="185"/>
    <s v="Výzkumný ústav rostlinné výroby, v.v.i."/>
    <n v="192064274"/>
    <s v="G"/>
    <x v="0"/>
    <s v="Aulický, Radek;Stejskal, Václav;Fraňková, Marcela"/>
    <s v="Netoxická návnada s rostlinným atraktantem pro monitorování škodlivých hlodavců"/>
    <x v="0"/>
    <x v="0"/>
    <s v="Agronomy, plant breeding and plant protection; (Agricultural biotechnology to be 4.4)"/>
    <x v="2"/>
    <x v="2"/>
  </r>
  <r>
    <x v="0"/>
    <x v="0"/>
    <n v="27006"/>
    <x v="185"/>
    <s v="Výzkumný ústav rostlinné výroby, v.v.i."/>
    <n v="192064311"/>
    <s v="N"/>
    <x v="0"/>
    <s v="Kocourek, František;Plachká, E.;Havel, J.;Kazda, J.;Skuhrovec, Jiří;Seidenglanz, M.;Jursík, M.;Šafář, J.;Hovorka, Tomáš"/>
    <s v="Metodika integrované ochrany řepky vůči škodlivým organismům vyjma podzimních škůdců"/>
    <x v="0"/>
    <x v="0"/>
    <s v="Agronomy, plant breeding and plant protection; (Agricultural biotechnology to be 4.4)"/>
    <x v="2"/>
    <x v="2"/>
  </r>
  <r>
    <x v="0"/>
    <x v="0"/>
    <n v="27006"/>
    <x v="185"/>
    <s v="Výzkumný ústav rostlinné výroby, v.v.i."/>
    <n v="192064397"/>
    <s v="Z"/>
    <x v="0"/>
    <s v="Bradová, Jana;Dvořáček, Václav;Hermuth, Jiři;Vaculová, K.;Laknerová, I.;Nesvadba, Zdeněk"/>
    <s v="Odrůda pšenice dvouzrnky Tapiruz"/>
    <x v="0"/>
    <x v="0"/>
    <s v="Agronomy, plant breeding and plant protection; (Agricultural biotechnology to be 4.4)"/>
    <x v="2"/>
    <x v="2"/>
  </r>
  <r>
    <x v="0"/>
    <x v="0"/>
    <n v="27006"/>
    <x v="185"/>
    <s v="Výzkumný ústav rostlinné výroby, v.v.i."/>
    <n v="192064398"/>
    <s v="P"/>
    <x v="0"/>
    <s v="Pavela, Roman;Žabka, Martin"/>
    <s v="Přípravek na ochranu před houbami"/>
    <x v="0"/>
    <x v="0"/>
    <s v="Agronomy, plant breeding and plant protection; (Agricultural biotechnology to be 4.4)"/>
    <x v="2"/>
    <x v="2"/>
  </r>
  <r>
    <x v="0"/>
    <x v="0"/>
    <n v="27006"/>
    <x v="185"/>
    <s v="Výzkumný ústav rostlinné výroby, v.v.i."/>
    <n v="192064399"/>
    <s v="F"/>
    <x v="0"/>
    <s v="Pavela, Roman;Žabka, Martin"/>
    <s v="Prostředek snižující výskyt houbových chorob v obilovinách"/>
    <x v="0"/>
    <x v="0"/>
    <s v="Agronomy, plant breeding and plant protection; (Agricultural biotechnology to be 4.4)"/>
    <x v="2"/>
    <x v="2"/>
  </r>
  <r>
    <x v="0"/>
    <x v="0"/>
    <n v="27006"/>
    <x v="185"/>
    <s v="Výzkumný ústav rostlinné výroby, v.v.i."/>
    <n v="192064402"/>
    <s v="N"/>
    <x v="0"/>
    <s v="Klíma, Miroslav;Prášil, Ilja;Vítámvás, Pavel;Kosová, Klára;Hilgert-Delgado, Alois Antonín;Bryxová, Pavla;Ulvrová, Tereza"/>
    <s v="Resyntéza řepky olejky z brukve řepáku a brukve zelné"/>
    <x v="0"/>
    <x v="0"/>
    <s v="Agronomy, plant breeding and plant protection; (Agricultural biotechnology to be 4.4)"/>
    <x v="2"/>
    <x v="2"/>
  </r>
  <r>
    <x v="0"/>
    <x v="0"/>
    <n v="27006"/>
    <x v="185"/>
    <s v="Výzkumný ústav rostlinné výroby, v.v.i."/>
    <n v="192064432"/>
    <s v="Z"/>
    <x v="0"/>
    <s v="Nerušil, Pavel;Šedek, A.;Jurka, M.;Herout, M.;Menšík, Ladislav;Srbek, J.;Kincl, D."/>
    <s v="ECO-TILLER stroj pro pásové zpracování půdy od společnosti P&amp;L"/>
    <x v="0"/>
    <x v="0"/>
    <s v="Agriculture"/>
    <x v="2"/>
    <x v="2"/>
  </r>
  <r>
    <x v="0"/>
    <x v="0"/>
    <n v="27006"/>
    <x v="185"/>
    <s v="Výzkumný ústav rostlinné výroby, v.v.i."/>
    <n v="192064497"/>
    <s v="Z"/>
    <x v="0"/>
    <s v="Klíma, Miroslav;Kučera, Vratislav;Prášil, Ilja;Vítámvás, Pavel;Kosová, Klára;Macháčková, I.;Vrbovský, V.;Šmirous, P.;Řičica, M."/>
    <s v="Odrůda řepky ozimé Sonyx"/>
    <x v="0"/>
    <x v="0"/>
    <s v="Agronomy, plant breeding and plant protection; (Agricultural biotechnology to be 4.4)"/>
    <x v="2"/>
    <x v="2"/>
  </r>
  <r>
    <x v="0"/>
    <x v="0"/>
    <n v="27006"/>
    <x v="185"/>
    <s v="Výzkumný ústav rostlinné výroby, v.v.i."/>
    <n v="192064504"/>
    <s v="N"/>
    <x v="0"/>
    <s v="Dumalasová, Veronika;Hanzalová, Alena;Chrpová, Jana;Kumar, Jiban;Palicová, Jana;Slavíková, Lucie;Jarošová, Jana;Ripl, Jan"/>
    <s v="Choroby obilnin od zasetí až do sklizně (determinace a možnosti ochrany)"/>
    <x v="0"/>
    <x v="0"/>
    <s v="Agronomy, plant breeding and plant protection; (Agricultural biotechnology to be 4.4)"/>
    <x v="2"/>
    <x v="0"/>
  </r>
  <r>
    <x v="0"/>
    <x v="0"/>
    <n v="27006"/>
    <x v="185"/>
    <s v="Výzkumný ústav rostlinné výroby, v.v.i."/>
    <n v="192117835"/>
    <s v="P"/>
    <x v="0"/>
    <s v="Erban, Tomáš;Titěra, D.;Kamler, M.;Halešová, T.;Seifrtová, M."/>
    <s v="Způsob určení vlivu xenobiotika/xenobiotik na plod včely, zejména včely medonosné, v průběhu její metamorfózy"/>
    <x v="0"/>
    <x v="0"/>
    <s v="Agronomy, plant breeding and plant protection; (Agricultural biotechnology to be 4.4)"/>
    <x v="2"/>
    <x v="5"/>
  </r>
  <r>
    <x v="0"/>
    <x v="0"/>
    <n v="27006"/>
    <x v="185"/>
    <s v="Výzkumný ústav rostlinné výroby, v.v.i."/>
    <n v="192136737"/>
    <s v="G"/>
    <x v="0"/>
    <s v="Chrpová, Jana;Jarošová, Jana;Kumar, Jiban;Valeriánová, Marie"/>
    <s v="Ječmen ozimý - liniový materiál VIR 08/03/08"/>
    <x v="0"/>
    <x v="0"/>
    <s v="Agronomy, plant breeding and plant protection; (Agricultural biotechnology to be 4.4)"/>
    <x v="2"/>
    <x v="2"/>
  </r>
  <r>
    <x v="0"/>
    <x v="0"/>
    <n v="27006"/>
    <x v="185"/>
    <s v="Výzkumný ústav rostlinné výroby, v.v.i."/>
    <n v="192185649"/>
    <s v="Z"/>
    <x v="0"/>
    <s v="Holubec, Vojtěch;Obdržálek, J."/>
    <s v="Odrůda zimolezu modrého Tolbačik"/>
    <x v="0"/>
    <x v="0"/>
    <s v="Agronomy, plant breeding and plant protection; (Agricultural biotechnology to be 4.4)"/>
    <x v="3"/>
    <x v="0"/>
  </r>
  <r>
    <x v="0"/>
    <x v="0"/>
    <n v="27006"/>
    <x v="185"/>
    <s v="Výzkumný ústav rostlinné výroby, v.v.i."/>
    <n v="192185621"/>
    <s v="J"/>
    <x v="1"/>
    <s v="Klíma, Miroslav;Prášil, Ilja;Vítámvás, Pavel;Mařík, P.;Kosová, Klára;Holková, L.;Musilová, Jana;Smutná, P."/>
    <s v="Relationship Between Dehydrin Accumulation and Winter Survival in Winter Wheat and Barley Grown in the Field"/>
    <x v="0"/>
    <x v="0"/>
    <s v="-"/>
    <x v="3"/>
    <x v="2"/>
  </r>
  <r>
    <x v="0"/>
    <x v="0"/>
    <n v="27006"/>
    <x v="185"/>
    <s v="Výzkumný ústav rostlinné výroby, v.v.i."/>
    <n v="191825898"/>
    <s v="N"/>
    <x v="0"/>
    <s v="Bradová, Jana;Smrčková, P.;Štočková, Lenka"/>
    <s v="Laboratorní hodnocení stravitelnosti sacharidů v potravinách a krmivech s možností predikce glykemického indexu"/>
    <x v="0"/>
    <x v="0"/>
    <s v="-"/>
    <x v="3"/>
    <x v="3"/>
  </r>
  <r>
    <x v="0"/>
    <x v="0"/>
    <n v="27006"/>
    <x v="185"/>
    <s v="Výzkumný ústav rostlinné výroby, v.v.i."/>
    <n v="192185650"/>
    <s v="Z"/>
    <x v="0"/>
    <s v="Dumalasová, Veronika;Hanzalová, Alena"/>
    <s v="Odrůda pšenice seté jarní Toccata"/>
    <x v="0"/>
    <x v="0"/>
    <s v="-"/>
    <x v="3"/>
    <x v="0"/>
  </r>
  <r>
    <x v="0"/>
    <x v="0"/>
    <n v="27006"/>
    <x v="185"/>
    <s v="Výzkumný ústav rostlinné výroby, v.v.i."/>
    <n v="192185734"/>
    <s v="J"/>
    <x v="0"/>
    <s v="Aulický, Radek;Stejskal, Václav;Fraňková, Marcela"/>
    <s v="Efficacy of rodenticide baits with decreased concentrations of brodifacoum: Validation of the impact of the new EU anticoagulant regulation"/>
    <x v="0"/>
    <x v="0"/>
    <s v="-"/>
    <x v="3"/>
    <x v="2"/>
  </r>
  <r>
    <x v="0"/>
    <x v="0"/>
    <n v="27006"/>
    <x v="185"/>
    <s v="Výzkumný ústav rostlinné výroby, v.v.i."/>
    <n v="192185915"/>
    <s v="F"/>
    <x v="0"/>
    <s v="Ovesná, Jaroslava;Svoboda, Pavel;Sovová, Tereza"/>
    <s v="Reakční směs pro diagnostiku délkového polymorfismu bi-funkčního genu STORR máku setého (Papaver somniferrum L.)"/>
    <x v="0"/>
    <x v="3"/>
    <s v="-"/>
    <x v="3"/>
    <x v="0"/>
  </r>
  <r>
    <x v="0"/>
    <x v="0"/>
    <n v="27006"/>
    <x v="185"/>
    <s v="Výzkumný ústav rostlinné výroby, v.v.i."/>
    <n v="191886513"/>
    <s v="J"/>
    <x v="1"/>
    <s v="Gaisler, Jan;Pavlů, Vilém;Pavlů, L.;Hejcman, Michal"/>
    <s v="What is the effect of long-term mulching and traditional cutting regimes on soil and biomass chemical properties, species richness and herbage production in Dactylis glomerata grassland?"/>
    <x v="0"/>
    <x v="0"/>
    <s v="-"/>
    <x v="3"/>
    <x v="0"/>
  </r>
  <r>
    <x v="0"/>
    <x v="0"/>
    <n v="27006"/>
    <x v="185"/>
    <s v="Výzkumný ústav rostlinné výroby, v.v.i."/>
    <n v="192057862"/>
    <s v="J"/>
    <x v="1"/>
    <s v="Usťak, Sergej;Muňoz, Jakub"/>
    <s v="Cup-plant potential for biogas production compared to reference maize in relation to the balance needs of nutrients and some microelements for their cultivation"/>
    <x v="0"/>
    <x v="0"/>
    <s v="-"/>
    <x v="3"/>
    <x v="2"/>
  </r>
  <r>
    <x v="0"/>
    <x v="0"/>
    <n v="27006"/>
    <x v="185"/>
    <s v="Výzkumný ústav rostlinné výroby, v.v.i."/>
    <n v="192010731"/>
    <s v="N"/>
    <x v="0"/>
    <s v="Krejzar, Václav;Pánková, Iveta;Hausvater, E.;Doležal, P."/>
    <s v="Bakteriální kroužkovitost bramboru Clavibacter michiganensis subsp. sepedonicus"/>
    <x v="0"/>
    <x v="0"/>
    <s v="-"/>
    <x v="3"/>
    <x v="2"/>
  </r>
  <r>
    <x v="0"/>
    <x v="0"/>
    <n v="27006"/>
    <x v="185"/>
    <s v="Výzkumný ústav rostlinné výroby, v.v.i."/>
    <n v="192185809"/>
    <s v="P"/>
    <x v="0"/>
    <s v="Kusá, Helena;Růžek, Pavel;Horký, T."/>
    <s v="Pracovní jednotka kypřiče brambor s aplikačními dláty a kypřič brambor s touto pracovní jednotkou"/>
    <x v="0"/>
    <x v="0"/>
    <s v="-"/>
    <x v="3"/>
    <x v="2"/>
  </r>
  <r>
    <x v="0"/>
    <x v="0"/>
    <n v="27006"/>
    <x v="185"/>
    <s v="Výzkumný ústav rostlinné výroby, v.v.i."/>
    <n v="192185759"/>
    <s v="J"/>
    <x v="1"/>
    <s v="Kocourek, František;Stará, Jitka"/>
    <s v="Cabbage stem flea beetle’s (Psylliodes chrysocephala L.) susceptibility to pyrethroids and tolerance to thiacloprid in the Czech Republic"/>
    <x v="0"/>
    <x v="0"/>
    <s v="-"/>
    <x v="3"/>
    <x v="1"/>
  </r>
  <r>
    <x v="0"/>
    <x v="0"/>
    <n v="27006"/>
    <x v="185"/>
    <s v="Výzkumný ústav rostlinné výroby, v.v.i."/>
    <n v="192185617"/>
    <s v="J"/>
    <x v="1"/>
    <s v="Aulický, Radek;Frýdová, Barbora;Stejskal, Václav"/>
    <s v="Field validation of phosphine efficacy on the first recorded resistant strains of Sitophilus granarius and Tribolium castaneum from the Czech Republic"/>
    <x v="2"/>
    <x v="5"/>
    <s v="-"/>
    <x v="3"/>
    <x v="2"/>
  </r>
  <r>
    <x v="0"/>
    <x v="0"/>
    <n v="27006"/>
    <x v="185"/>
    <s v="Výzkumný ústav rostlinné výroby, v.v.i."/>
    <n v="191861286"/>
    <s v="J"/>
    <x v="1"/>
    <s v="Komínek, Petr;Bryxiová, Marcela;Eichmeier, A.;Baránek, M."/>
    <s v="Comprehensive Virus Detection Using Next Generation Sequencing in Grapevine Vascular Tissues of Plants Obtained from the Wine Regions of Bohemia and Moravia (Czech Republic)"/>
    <x v="0"/>
    <x v="0"/>
    <s v="-"/>
    <x v="3"/>
    <x v="2"/>
  </r>
  <r>
    <x v="0"/>
    <x v="0"/>
    <n v="27006"/>
    <x v="185"/>
    <s v="Výzkumný ústav rostlinné výroby, v.v.i."/>
    <n v="192185811"/>
    <s v="F"/>
    <x v="0"/>
    <s v="Pavela, Roman"/>
    <s v="Kozincový nápoj na bázi piva"/>
    <x v="0"/>
    <x v="3"/>
    <s v="-"/>
    <x v="3"/>
    <x v="0"/>
  </r>
  <r>
    <x v="0"/>
    <x v="0"/>
    <n v="27006"/>
    <x v="185"/>
    <s v="Výzkumný ústav rostlinné výroby, v.v.i."/>
    <n v="191989535"/>
    <s v="N"/>
    <x v="0"/>
    <s v="Holý, Kamil;Procházka, P.;Štranc, D.;Štranc, J.;Štranc, P."/>
    <s v="Integrovaná ochrana chmele"/>
    <x v="0"/>
    <x v="3"/>
    <s v="Agricultural biotechnology and food biotechnology"/>
    <x v="3"/>
    <x v="1"/>
  </r>
  <r>
    <x v="0"/>
    <x v="0"/>
    <n v="27006"/>
    <x v="185"/>
    <s v="Výzkumný ústav rostlinné výroby, v.v.i."/>
    <n v="192149943"/>
    <s v="N"/>
    <x v="0"/>
    <s v="Haberle, Jan;Chrpová, Jana;Lukáš, Jan;Kroulík, M.;Brant, V.;Sova, J.;Kovář, J.;Švestka, A."/>
    <s v="Metodika detekce vodního stresu polních plodin termokamerovým systémem"/>
    <x v="0"/>
    <x v="0"/>
    <s v="-"/>
    <x v="3"/>
    <x v="2"/>
  </r>
  <r>
    <x v="0"/>
    <x v="0"/>
    <n v="27006"/>
    <x v="185"/>
    <s v="Výzkumný ústav rostlinné výroby, v.v.i."/>
    <n v="192185591"/>
    <s v="J"/>
    <x v="0"/>
    <s v="Krejzar, Václav;Krejzarová, Radka;Pánková, Iveta"/>
    <s v="Categorisation of reactions and enumeration of bacteria in potato cultivars inoculated with the causal agent of bacterial ring rot"/>
    <x v="0"/>
    <x v="0"/>
    <s v="-"/>
    <x v="3"/>
    <x v="2"/>
  </r>
  <r>
    <x v="0"/>
    <x v="0"/>
    <n v="27006"/>
    <x v="185"/>
    <s v="Výzkumný ústav rostlinné výroby, v.v.i."/>
    <n v="191886566"/>
    <s v="N"/>
    <x v="0"/>
    <s v="Komínek, Petr;Polák, Jaroslav;Komínková, Marcela;Jandová, Barbora"/>
    <s v="Metodika ozdravování odrůd révy vinné pomocí chemoterapie"/>
    <x v="0"/>
    <x v="0"/>
    <s v="-"/>
    <x v="3"/>
    <x v="3"/>
  </r>
  <r>
    <x v="0"/>
    <x v="0"/>
    <n v="27006"/>
    <x v="185"/>
    <s v="Výzkumný ústav rostlinné výroby, v.v.i."/>
    <n v="191886543"/>
    <s v="N"/>
    <x v="0"/>
    <s v="Klír, Jan;Wollnerová, Jana;Svoboda, Pavel;Kozlovská, Lada"/>
    <s v="Metodika řádného způsobu uložení hnoje na zemědělské půdě (2. aktualizované vydání)"/>
    <x v="0"/>
    <x v="0"/>
    <s v="-"/>
    <x v="3"/>
    <x v="2"/>
  </r>
  <r>
    <x v="0"/>
    <x v="0"/>
    <n v="27006"/>
    <x v="185"/>
    <s v="Výzkumný ústav rostlinné výroby, v.v.i."/>
    <n v="192050264"/>
    <s v="N"/>
    <x v="0"/>
    <s v="Haberle, Jan;Lukáš, Jan;Svoboda, Pavel;Duffková, R."/>
    <s v="Identifikace kritických zdrojových lokalit pro oblast Kochánek a Sojovic"/>
    <x v="0"/>
    <x v="0"/>
    <s v="-"/>
    <x v="3"/>
    <x v="2"/>
  </r>
  <r>
    <x v="0"/>
    <x v="0"/>
    <n v="27006"/>
    <x v="185"/>
    <s v="Výzkumný ústav rostlinné výroby, v.v.i."/>
    <n v="191989523"/>
    <s v="Z"/>
    <x v="0"/>
    <s v="Usťak, Sergej;Dytrich, D."/>
    <s v="Technologický postup zpracování biologicky rozložitelných odpadů obsahujících suroviny živočišného původu na hnojivé substráty"/>
    <x v="1"/>
    <x v="40"/>
    <s v="-"/>
    <x v="3"/>
    <x v="3"/>
  </r>
  <r>
    <x v="0"/>
    <x v="0"/>
    <n v="27006"/>
    <x v="185"/>
    <s v="Výzkumný ústav rostlinné výroby, v.v.i."/>
    <n v="192064389"/>
    <s v="N"/>
    <x v="0"/>
    <s v="Mühlbachová, Gabriela;Pechová, Miroslava;Čermák, Pavel;Balík, J.;Káš, Martin;Hlušek, J.;Lošák, T.;Kulhánek, M.;Sedlář, O."/>
    <s v="Metodický postup pro optimalizaci hnojení fosforem na zemědělských půdách, včetně půd karbonátových"/>
    <x v="0"/>
    <x v="0"/>
    <s v="-"/>
    <x v="3"/>
    <x v="3"/>
  </r>
  <r>
    <x v="0"/>
    <x v="0"/>
    <n v="27006"/>
    <x v="185"/>
    <s v="Výzkumný ústav rostlinné výroby, v.v.i."/>
    <n v="192185732"/>
    <s v="J"/>
    <x v="1"/>
    <s v="Kundu, Jiban;Jarošová, Jana;Zelazny, Wiktor Rafal"/>
    <s v="Patterns and Predictions of Barley yellow dwarf virus Vector Migrations in Central Europe"/>
    <x v="0"/>
    <x v="0"/>
    <s v="-"/>
    <x v="3"/>
    <x v="1"/>
  </r>
  <r>
    <x v="0"/>
    <x v="0"/>
    <n v="27006"/>
    <x v="185"/>
    <s v="Výzkumný ústav rostlinné výroby, v.v.i."/>
    <n v="192010740"/>
    <s v="N"/>
    <x v="0"/>
    <s v="Kučera, Ladislav;Ovesná, Jaroslava;Drábková, Lenka"/>
    <s v="Metodika pro rozlišení rýže (Oryza sativa L.) typu Basmati pomocí délkového polymorfismu mikrosatelitů"/>
    <x v="0"/>
    <x v="3"/>
    <s v="-"/>
    <x v="3"/>
    <x v="0"/>
  </r>
  <r>
    <x v="0"/>
    <x v="0"/>
    <n v="27006"/>
    <x v="185"/>
    <s v="Výzkumný ústav rostlinné výroby, v.v.i."/>
    <n v="192064312"/>
    <s v="N"/>
    <x v="0"/>
    <s v="Dumalasová, Veronika;Hanzalová, Alena;Chrpová, Jana;Palicová, Jana;Bartoš, Pavel;Bížová, I."/>
    <s v="Metodika testování rezistence pšenice k původcům stéblolamu"/>
    <x v="0"/>
    <x v="0"/>
    <s v="-"/>
    <x v="3"/>
    <x v="2"/>
  </r>
  <r>
    <x v="0"/>
    <x v="0"/>
    <n v="27006"/>
    <x v="185"/>
    <s v="Výzkumný ústav rostlinné výroby, v.v.i."/>
    <n v="192185625"/>
    <s v="J"/>
    <x v="1"/>
    <s v="Erban, Tomáš;Bodrinová, Miroslava;Zítek, Justyna;Bartoš, M.;Hrabák, J.;Talacko, P."/>
    <s v="Comprehensive proteomic analysis of exoproteins expressed by ERIC I, II, III and IV Paenibacillus larvae genotypes reveals a wide range of virulence factors"/>
    <x v="5"/>
    <x v="22"/>
    <s v="-"/>
    <x v="3"/>
    <x v="2"/>
  </r>
  <r>
    <x v="0"/>
    <x v="0"/>
    <n v="27006"/>
    <x v="185"/>
    <s v="Výzkumný ústav rostlinné výroby, v.v.i."/>
    <n v="192185714"/>
    <s v="J"/>
    <x v="1"/>
    <s v="Skuhrovec, Jiří;Janšta, P.;Hadrava, J.;Samková, A."/>
    <s v="Host population density and presence of predators as key factors influencing the number of gregarious parasitoid Anaphes flavipes offspring"/>
    <x v="0"/>
    <x v="0"/>
    <s v="-"/>
    <x v="3"/>
    <x v="1"/>
  </r>
  <r>
    <x v="0"/>
    <x v="0"/>
    <n v="27006"/>
    <x v="185"/>
    <s v="Výzkumný ústav rostlinné výroby, v.v.i."/>
    <n v="192185787"/>
    <s v="J"/>
    <x v="0"/>
    <s v="Pavela, Roman;Benelli, G.;Canale, A.;Maggi, F.;Cianfaglione, K.;Lupidi, G.;Pavoni, L.;Bonacucina, G.;Cespi, M.;Bajalan, I.;Morshedloo, M.;Romano, D."/>
    <s v="Microemulsions for delivery of Apiaceae essential oils-Towards highly effective and eco-friendly mosquito larvicides?"/>
    <x v="0"/>
    <x v="0"/>
    <s v="-"/>
    <x v="3"/>
    <x v="5"/>
  </r>
  <r>
    <x v="0"/>
    <x v="0"/>
    <n v="27006"/>
    <x v="185"/>
    <s v="Výzkumný ústav rostlinné výroby, v.v.i."/>
    <n v="192064391"/>
    <s v="N"/>
    <x v="0"/>
    <s v="Novotný, David;Koudela, M.;Novotný, Č.;Jelínek, T.;Kofránková, V."/>
    <s v="Vyhodnocení odolnosti šlechtitelských materiálů a dalších genových zdrojů vůči Fusarium oxysporum f. sp. conglutinans"/>
    <x v="0"/>
    <x v="0"/>
    <s v="-"/>
    <x v="3"/>
    <x v="0"/>
  </r>
  <r>
    <x v="0"/>
    <x v="0"/>
    <n v="27006"/>
    <x v="185"/>
    <s v="Výzkumný ústav rostlinné výroby, v.v.i."/>
    <n v="192050265"/>
    <s v="N"/>
    <x v="0"/>
    <s v="Chrpová, Jana;Lukáš, Jan;Palicová, Jana;Veškrna, O.;Trávníčková, Martina;Sova, J.;Horák, K."/>
    <s v="Metodika pro detekci zrn napadených patogeny z rodu Fusarium u pšenice"/>
    <x v="0"/>
    <x v="0"/>
    <s v="-"/>
    <x v="3"/>
    <x v="2"/>
  </r>
  <r>
    <x v="0"/>
    <x v="0"/>
    <n v="27006"/>
    <x v="185"/>
    <s v="Výzkumný ústav rostlinné výroby, v.v.i."/>
    <n v="192010880"/>
    <s v="N"/>
    <x v="0"/>
    <s v="Dumalasová, Veronika;Hanzalová, Alena;Palicová, Jana;Bartoš, Pavel"/>
    <s v="Metodika diagnostiky a postupů ochrany proti chorobám pat stébel pšenice"/>
    <x v="0"/>
    <x v="0"/>
    <s v="-"/>
    <x v="3"/>
    <x v="2"/>
  </r>
  <r>
    <x v="0"/>
    <x v="0"/>
    <n v="27006"/>
    <x v="185"/>
    <s v="Výzkumný ústav rostlinné výroby, v.v.i."/>
    <n v="192185798"/>
    <s v="N"/>
    <x v="1"/>
    <s v="Militká, Taťána;Drábková, L.;Trávníčková, Martina"/>
    <s v="Určování genů ovlivňujících jarovizační nárok a dobu kvetení u Triticum aestivum L."/>
    <x v="2"/>
    <x v="5"/>
    <s v="-"/>
    <x v="3"/>
    <x v="0"/>
  </r>
  <r>
    <x v="0"/>
    <x v="4"/>
    <n v="27073"/>
    <x v="186"/>
    <s v="Výzkumný ústav Silva Taroucy pro krajinu a okrasné zahradnictví, v.v.i."/>
    <n v="191885509"/>
    <s v="N"/>
    <x v="0"/>
    <s v="Černý, Karel;Havrdová, Ludmila;Zlatník, Vincenc;Hrabětová, Markéta"/>
    <s v="Pěstování jasanu v prostředí s výskytem Hymenoscyphus fraxineus"/>
    <x v="0"/>
    <x v="0"/>
    <n v="40100"/>
    <x v="0"/>
    <x v="2"/>
  </r>
  <r>
    <x v="0"/>
    <x v="4"/>
    <n v="27073"/>
    <x v="186"/>
    <s v="Výzkumný ústav Silva Taroucy pro krajinu a okrasné zahradnictví, v.v.i."/>
    <n v="191885517"/>
    <s v="N"/>
    <x v="0"/>
    <s v="Havrdová, Ludmila;Zahradník, Daniel;Černý, Karel;Chumanová, Eva;Romportl, Dušan;Pešková, Vítězslava"/>
    <s v="Mapa potenciálního poškození lesních porostů ČR nekrózou jasanu"/>
    <x v="0"/>
    <x v="0"/>
    <n v="40100"/>
    <x v="0"/>
    <x v="2"/>
  </r>
  <r>
    <x v="0"/>
    <x v="4"/>
    <n v="27073"/>
    <x v="186"/>
    <s v="Výzkumný ústav Silva Taroucy pro krajinu a okrasné zahradnictví, v.v.i."/>
    <n v="191896580"/>
    <s v="F"/>
    <x v="0"/>
    <s v="Vokál, Josef;Šrámek, František;Dubský, Martin"/>
    <s v="Spongilitový minerální substrát pro sadovnické realizace"/>
    <x v="0"/>
    <x v="0"/>
    <n v="40106"/>
    <x v="0"/>
    <x v="0"/>
  </r>
  <r>
    <x v="0"/>
    <x v="4"/>
    <n v="27073"/>
    <x v="186"/>
    <s v="Výzkumný ústav Silva Taroucy pro krajinu a okrasné zahradnictví, v.v.i."/>
    <n v="191910597"/>
    <s v="Z"/>
    <x v="0"/>
    <s v="Weger, Jan;Vávrová, Kamila;Bubeník, Jaroslav"/>
    <s v="Odrůda Salix 'Rokyta'"/>
    <x v="0"/>
    <x v="0"/>
    <n v="40100"/>
    <x v="0"/>
    <x v="2"/>
  </r>
  <r>
    <x v="0"/>
    <x v="4"/>
    <n v="27073"/>
    <x v="186"/>
    <s v="Výzkumný ústav Silva Taroucy pro krajinu a okrasné zahradnictví, v.v.i."/>
    <n v="191940388"/>
    <s v="C"/>
    <x v="0"/>
    <s v="Šantrůčková, Markéta;Weber, Martin"/>
    <s v="Identification of Values of the Designed Landscapes: Two Case Studies from the Czech Republic"/>
    <x v="3"/>
    <x v="6"/>
    <n v="60402"/>
    <x v="0"/>
    <x v="2"/>
  </r>
  <r>
    <x v="0"/>
    <x v="4"/>
    <n v="27073"/>
    <x v="186"/>
    <s v="Výzkumný ústav Silva Taroucy pro krajinu a okrasné zahradnictví, v.v.i."/>
    <n v="192041531"/>
    <s v="N"/>
    <x v="0"/>
    <s v="Romportl, Dušan;Zýka, Vladimír;Skokanová, Hana;Hlaváč, Václav;Krása, Antonín;Kučera, Zdeněk;Sladová, Michaela;Strnad, Martin;Větrovcová, Jitka;Dostál, Ivo;Havlíček, Marek;Jedlička, Jiří;Pelikán, Leoš;Svoboda, Josef;Anděl, Petr;Gorčicová, Iva;Petržílka, Le"/>
    <s v="Atlas fragmentace a konektivity terestrických ekosystémů v České republice"/>
    <x v="2"/>
    <x v="9"/>
    <s v="Environmental sciences (social aspects to be 5.7)"/>
    <x v="1"/>
    <x v="2"/>
  </r>
  <r>
    <x v="0"/>
    <x v="4"/>
    <n v="27073"/>
    <x v="186"/>
    <s v="Výzkumný ústav Silva Taroucy pro krajinu a okrasné zahradnictví, v.v.i."/>
    <n v="191998163"/>
    <s v="N"/>
    <x v="0"/>
    <s v="Plíva, Petr;Dědina, Martin;Souček, Jiří;Dubský, Martin;Sucharová, Julie;Holá, Marie;Pilný, Rostislav"/>
    <s v="Technologický postup transformace zbytkové biomasy, zejména vedlejších produktů ze spalování a výroby bioplynu kompostováním"/>
    <x v="1"/>
    <x v="40"/>
    <s v="Bioproducts (products that are manufactured using biological material as feedstock) biomaterials, bioplastics, biofuels, bioderived bulk and fine chemicals, bio-derived novel materials"/>
    <x v="1"/>
    <x v="2"/>
  </r>
  <r>
    <x v="0"/>
    <x v="4"/>
    <n v="27073"/>
    <x v="186"/>
    <s v="Výzkumný ústav Silva Taroucy pro krajinu a okrasné zahradnictví, v.v.i."/>
    <n v="191989556"/>
    <s v="N"/>
    <x v="0"/>
    <s v="Vávrová, Kamila;Weger, Jan;Knápek, Jaroslav;Beranovský, Jiří"/>
    <s v="Metodika hodnocení konkurenceschopnosti tuhých biopaliv pro vytápění objektů s využitím lokálně dostupných zdrojů biomasy"/>
    <x v="1"/>
    <x v="28"/>
    <s v="Energy and fuels"/>
    <x v="1"/>
    <x v="2"/>
  </r>
  <r>
    <x v="0"/>
    <x v="4"/>
    <n v="27073"/>
    <x v="186"/>
    <s v="Výzkumný ústav Silva Taroucy pro krajinu a okrasné zahradnictví, v.v.i."/>
    <n v="191989560"/>
    <s v="R"/>
    <x v="0"/>
    <s v="Bemš, Július;Vávrová, Kamila;Weger, Jan;Knápek, Jaroslav;Beranovský, Jiří"/>
    <s v="LOK-BIO-PAL"/>
    <x v="1"/>
    <x v="28"/>
    <s v="Energy and fuels"/>
    <x v="1"/>
    <x v="3"/>
  </r>
  <r>
    <x v="0"/>
    <x v="4"/>
    <n v="27073"/>
    <x v="186"/>
    <s v="Výzkumný ústav Silva Taroucy pro krajinu a okrasné zahradnictví, v.v.i."/>
    <n v="191989561"/>
    <s v="N"/>
    <x v="0"/>
    <s v="Baroš, Adam;Barošová, Ivana;Pešičková, Renata"/>
    <s v="Smíšené trvalkové výsadby pro stinná a polostinná stanoviště"/>
    <x v="0"/>
    <x v="0"/>
    <s v="Agronomy, plant breeding and plant protection; (Agricultural biotechnology to be 4.4)"/>
    <x v="1"/>
    <x v="1"/>
  </r>
  <r>
    <x v="0"/>
    <x v="4"/>
    <n v="27073"/>
    <x v="186"/>
    <s v="Výzkumný ústav Silva Taroucy pro krajinu a okrasné zahradnictví, v.v.i."/>
    <n v="191998146"/>
    <s v="N"/>
    <x v="0"/>
    <s v="Havrdová, Ludmila;Černý, Karel"/>
    <s v="Symptomatologie nekrózy jasanu"/>
    <x v="0"/>
    <x v="0"/>
    <s v="Forestry"/>
    <x v="1"/>
    <x v="1"/>
  </r>
  <r>
    <x v="0"/>
    <x v="4"/>
    <n v="27073"/>
    <x v="186"/>
    <s v="Výzkumný ústav Silva Taroucy pro krajinu a okrasné zahradnictví, v.v.i."/>
    <n v="191989564"/>
    <s v="F"/>
    <x v="0"/>
    <s v="Baroš, Adam;Barošová, Ivana;Pešičková, Renata"/>
    <s v="Trvalková směs Lehký květnatý stín"/>
    <x v="0"/>
    <x v="0"/>
    <s v="Agronomy, plant breeding and plant protection; (Agricultural biotechnology to be 4.4)"/>
    <x v="1"/>
    <x v="2"/>
  </r>
  <r>
    <x v="0"/>
    <x v="4"/>
    <n v="27073"/>
    <x v="186"/>
    <s v="Výzkumný ústav Silva Taroucy pro krajinu a okrasné zahradnictví, v.v.i."/>
    <n v="192041491"/>
    <s v="C"/>
    <x v="0"/>
    <s v="Vrška, Tomáš"/>
    <s v="Lužní a mokřadní lesy a křoviny"/>
    <x v="0"/>
    <x v="0"/>
    <s v="Forestry"/>
    <x v="1"/>
    <x v="2"/>
  </r>
  <r>
    <x v="0"/>
    <x v="4"/>
    <n v="27073"/>
    <x v="186"/>
    <s v="Výzkumný ústav Silva Taroucy pro krajinu a okrasné zahradnictví, v.v.i."/>
    <n v="192041520"/>
    <s v="J"/>
    <x v="0"/>
    <s v="Suchara, Ivan"/>
    <s v="Modelling and mapping heavy metal and nitrogen concentrations in moss in 2010 throughout Europe by applying Random Forests models"/>
    <x v="2"/>
    <x v="9"/>
    <s v="Environmental sciences (social aspects to be 5.7)"/>
    <x v="2"/>
    <x v="2"/>
  </r>
  <r>
    <x v="0"/>
    <x v="4"/>
    <n v="27073"/>
    <x v="186"/>
    <s v="Výzkumný ústav Silva Taroucy pro krajinu a okrasné zahradnictví, v.v.i."/>
    <n v="191989555"/>
    <s v="N"/>
    <x v="0"/>
    <s v="Vávrová, Kamila;Weger, Jan;Knápek, Jaroslav"/>
    <s v="Metodika pro stanovení dynamického potenciálu energetických plodin pro krizové situace"/>
    <x v="1"/>
    <x v="28"/>
    <s v="Energy and fuels"/>
    <x v="2"/>
    <x v="0"/>
  </r>
  <r>
    <x v="0"/>
    <x v="4"/>
    <n v="27073"/>
    <x v="186"/>
    <s v="Výzkumný ústav Silva Taroucy pro krajinu a okrasné zahradnictví, v.v.i."/>
    <n v="191961902"/>
    <s v="J"/>
    <x v="1"/>
    <s v="Janík, David;Král, Kamil;Vrška, Tomáš"/>
    <s v="Plant diversity increases with the strength of negative density dependence at the global scale"/>
    <x v="0"/>
    <x v="0"/>
    <s v="Forestry"/>
    <x v="2"/>
    <x v="5"/>
  </r>
  <r>
    <x v="0"/>
    <x v="4"/>
    <n v="27073"/>
    <x v="186"/>
    <s v="Výzkumný ústav Silva Taroucy pro krajinu a okrasné zahradnictví, v.v.i."/>
    <n v="192064526"/>
    <s v="N"/>
    <x v="0"/>
    <s v="Zýka, Vladimír;Černý, Karel;Strnadová, Veronika;Zahradník, Daniel;Havrdová, Ludmila;Hrabětová, Markéta;Romportl, Dušan"/>
    <s v="Predikce poškození porostů smrku pichlavého kloubnatkou smrkovou v Krušných horách"/>
    <x v="0"/>
    <x v="0"/>
    <s v="Agronomy, plant breeding and plant protection; (Agricultural biotechnology to be 4.4)"/>
    <x v="2"/>
    <x v="2"/>
  </r>
  <r>
    <x v="0"/>
    <x v="4"/>
    <n v="27073"/>
    <x v="186"/>
    <s v="Výzkumný ústav Silva Taroucy pro krajinu a okrasné zahradnictví, v.v.i."/>
    <n v="192074877"/>
    <s v="N"/>
    <x v="0"/>
    <s v="Dubský, Martin;Sucharová, Julie;Holá, Marie;Plíva, Petr;Dědina, Martin;Souček, Jiří;Pilný, Rostislav"/>
    <s v="Aplikace kompostů různých užitných vlastností na zemědělské půdy podle jejich bonity"/>
    <x v="0"/>
    <x v="0"/>
    <s v="Soil science"/>
    <x v="2"/>
    <x v="2"/>
  </r>
  <r>
    <x v="0"/>
    <x v="4"/>
    <n v="27073"/>
    <x v="186"/>
    <s v="Výzkumný ústav Silva Taroucy pro krajinu a okrasné zahradnictví, v.v.i."/>
    <n v="192090915"/>
    <s v="Z"/>
    <x v="0"/>
    <s v="Weger, Jan;Bubeník, Jaroslav;Vávrová, Kamila"/>
    <s v="Odrůda Populus ‘Kaktu’"/>
    <x v="0"/>
    <x v="0"/>
    <s v="Agronomy, plant breeding and plant protection; (Agricultural biotechnology to be 4.4)"/>
    <x v="2"/>
    <x v="2"/>
  </r>
  <r>
    <x v="0"/>
    <x v="4"/>
    <n v="27073"/>
    <x v="186"/>
    <s v="Výzkumný ústav Silva Taroucy pro krajinu a okrasné zahradnictví, v.v.i."/>
    <n v="192090965"/>
    <s v="R"/>
    <x v="0"/>
    <s v="Král, Kamil;Trochta, Jan;Krůček, Martin"/>
    <s v="3D Forest 0.50"/>
    <x v="0"/>
    <x v="0"/>
    <s v="Forestry"/>
    <x v="2"/>
    <x v="2"/>
  </r>
  <r>
    <x v="0"/>
    <x v="4"/>
    <n v="27073"/>
    <x v="186"/>
    <s v="Výzkumný ústav Silva Taroucy pro krajinu a okrasné zahradnictví, v.v.i."/>
    <n v="192090966"/>
    <s v="N"/>
    <x v="0"/>
    <s v="Adam, Dušan;Hort, Libor;Janík, David;Král, Kamil;Šamonil, Pavel;Unar, Pavel;Vrška, Tomáš"/>
    <s v="Metodika stanovení přirozenosti lesů v ČR"/>
    <x v="0"/>
    <x v="0"/>
    <s v="Forestry"/>
    <x v="2"/>
    <x v="1"/>
  </r>
  <r>
    <x v="0"/>
    <x v="4"/>
    <n v="27073"/>
    <x v="186"/>
    <s v="Výzkumný ústav Silva Taroucy pro krajinu a okrasné zahradnictví, v.v.i."/>
    <n v="191940386"/>
    <s v="N"/>
    <x v="0"/>
    <s v="Weber, Martin;Sojková, Eva;Šantrůčková, Markéta;Šiřina, Petr;Bendíková, Lucia"/>
    <s v="Identifikace, uchování a obnova kompozice památek zahradního umění"/>
    <x v="3"/>
    <x v="6"/>
    <s v="Architectural design"/>
    <x v="2"/>
    <x v="2"/>
  </r>
  <r>
    <x v="0"/>
    <x v="4"/>
    <n v="27073"/>
    <x v="186"/>
    <s v="Výzkumný ústav Silva Taroucy pro krajinu a okrasné zahradnictví, v.v.i."/>
    <n v="191896581"/>
    <s v="N"/>
    <x v="0"/>
    <s v="Dubský, Martin;Šrámek, František;Nárovec, Václav;Nárovcová, Jarmila"/>
    <s v="Rašelinové substráty s podílem tmavé rašeliny - jejich vlastnosti a použití"/>
    <x v="0"/>
    <x v="0"/>
    <s v="Forestry"/>
    <x v="3"/>
    <x v="0"/>
  </r>
  <r>
    <x v="0"/>
    <x v="4"/>
    <n v="27073"/>
    <x v="186"/>
    <s v="Výzkumný ústav Silva Taroucy pro krajinu a okrasné zahradnictví, v.v.i."/>
    <n v="192074879"/>
    <s v="F"/>
    <x v="0"/>
    <s v="Mezuliánik, Miroslav;Plíva, Petr;Civín, Luděk;Pilný, Rostislav;Dubský, Martin;Sucharová, Julie"/>
    <s v="Organické hnojivo na bázi kompostovaného separátu a popela ze spalování biomasy"/>
    <x v="0"/>
    <x v="0"/>
    <s v="Agronomy, plant breeding and plant protection; (Agricultural biotechnology to be 4.4)"/>
    <x v="3"/>
    <x v="2"/>
  </r>
  <r>
    <x v="0"/>
    <x v="4"/>
    <n v="27073"/>
    <x v="186"/>
    <s v="Výzkumný ústav Silva Taroucy pro krajinu a okrasné zahradnictví, v.v.i."/>
    <n v="192041504"/>
    <s v="Z"/>
    <x v="0"/>
    <s v="Severa, Michal;Šedivá, Jana"/>
    <s v="Odrůda Rhododendron hybrid ‘Děvín’"/>
    <x v="0"/>
    <x v="0"/>
    <s v="Horticulture, viticulture"/>
    <x v="3"/>
    <x v="1"/>
  </r>
  <r>
    <x v="0"/>
    <x v="4"/>
    <n v="27073"/>
    <x v="186"/>
    <s v="Výzkumný ústav Silva Taroucy pro krajinu a okrasné zahradnictví, v.v.i."/>
    <n v="192207298"/>
    <s v="Z"/>
    <x v="0"/>
    <s v="Weger, Jan;Vávrová, Kamila;Bubeník, Jaroslav"/>
    <s v="Odrůda Salix 'Stvola'"/>
    <x v="0"/>
    <x v="0"/>
    <s v="Agronomy, plant breeding and plant protection; (Agricultural biotechnology to be 4.4)"/>
    <x v="3"/>
    <x v="2"/>
  </r>
  <r>
    <x v="0"/>
    <x v="4"/>
    <n v="27073"/>
    <x v="186"/>
    <s v="Výzkumný ústav Silva Taroucy pro krajinu a okrasné zahradnictví, v.v.i."/>
    <n v="192041500"/>
    <s v="J"/>
    <x v="1"/>
    <s v="Vávrová, Kamila;Knápek, Jaroslav;Weger, Jan"/>
    <s v="Short-term boosting of biomass energy sources – Determination of biomass potential for prevention of regional crisis situations"/>
    <x v="1"/>
    <x v="28"/>
    <s v="Energy and fuels"/>
    <x v="3"/>
    <x v="2"/>
  </r>
  <r>
    <x v="0"/>
    <x v="4"/>
    <n v="27073"/>
    <x v="186"/>
    <s v="Výzkumný ústav Silva Taroucy pro krajinu a okrasné zahradnictví, v.v.i."/>
    <n v="192090907"/>
    <s v="C"/>
    <x v="1"/>
    <s v="Suchara, Ivan"/>
    <s v="The Distribution of 137Cs in Selected Compartments of Coniferous Forests in the Czech Republic"/>
    <x v="2"/>
    <x v="9"/>
    <s v="Environmental sciences (social aspects to be 5.7)"/>
    <x v="3"/>
    <x v="1"/>
  </r>
  <r>
    <x v="0"/>
    <x v="4"/>
    <n v="27073"/>
    <x v="186"/>
    <s v="Výzkumný ústav Silva Taroucy pro krajinu a okrasné zahradnictví, v.v.i."/>
    <n v="192205314"/>
    <s v="N"/>
    <x v="0"/>
    <s v="Sojková, Eva;Velebil, Jiří;Poliačiková, Zdenka;Andrade Dneboská, Milena;Bendíková, Lucia;Šiřina, Petr"/>
    <s v="Analýza historického vývoje a proměny kompozice zeleně veřejných prostranství vybraných památkových zón hlavního města Prahy, mapový soubor o šesti částech"/>
    <x v="3"/>
    <x v="6"/>
    <s v="Architectural design"/>
    <x v="3"/>
    <x v="2"/>
  </r>
  <r>
    <x v="0"/>
    <x v="4"/>
    <n v="27073"/>
    <x v="186"/>
    <s v="Výzkumný ústav Silva Taroucy pro krajinu a okrasné zahradnictví, v.v.i."/>
    <n v="191885511"/>
    <s v="N"/>
    <x v="0"/>
    <s v="Černý, Karel;Romportl, Dušan;Strnadová, Veronika;Fedusiv, Liliya;Gabrielová, Šárka;Haňáčková, Zuzana;Havrdová, Ludmila;Hrabětová, Markéta;Mrázková, Marcela;Novotná, Kateřina;Pešková, Vítězslava;Štochlová, Petra;Zahradník, Daniel"/>
    <s v="Hodnocení a predikce současných ekonomických škod způsobených plísní olšovou v břehových porostech povodí Vltavy podle Vyhlášky Ministerstva financí 441/2013 Sb."/>
    <x v="0"/>
    <x v="0"/>
    <s v="Agronomy, plant breeding and plant protection; (Agricultural biotechnology to be 4.4)"/>
    <x v="3"/>
    <x v="2"/>
  </r>
  <r>
    <x v="0"/>
    <x v="4"/>
    <n v="27073"/>
    <x v="186"/>
    <s v="Výzkumný ústav Silva Taroucy pro krajinu a okrasné zahradnictví, v.v.i."/>
    <n v="192155482"/>
    <s v="J"/>
    <x v="1"/>
    <s v="Šamonil, Pavel;Phillips, Jonathan D.;Pawlik, Lukasz"/>
    <s v="Weathering fronts"/>
    <x v="0"/>
    <x v="0"/>
    <s v="Soil science"/>
    <x v="3"/>
    <x v="5"/>
  </r>
  <r>
    <x v="0"/>
    <x v="4"/>
    <n v="27073"/>
    <x v="186"/>
    <s v="Výzkumný ústav Silva Taroucy pro krajinu a okrasné zahradnictví, v.v.i."/>
    <n v="192155486"/>
    <s v="J"/>
    <x v="1"/>
    <s v="Král, Kamil;Vrška, Tomáš"/>
    <s v="Direct and indirect effects of climate on richness drive the latitudinal diversity gradient in forest trees"/>
    <x v="2"/>
    <x v="5"/>
    <s v="Ecology"/>
    <x v="3"/>
    <x v="1"/>
  </r>
  <r>
    <x v="0"/>
    <x v="4"/>
    <n v="27073"/>
    <x v="186"/>
    <s v="Výzkumný ústav Silva Taroucy pro krajinu a okrasné zahradnictví, v.v.i."/>
    <n v="192155484"/>
    <s v="J"/>
    <x v="1"/>
    <s v="Krůček, Martin;Trochta, Jan;Král, Kamil;Cibulka, Miloš"/>
    <s v="Beyond the cones: How crown shape plasticity alters aboveground competition for space and light-Evidence from terrestrial laser scanning"/>
    <x v="0"/>
    <x v="0"/>
    <s v="Forestry"/>
    <x v="3"/>
    <x v="1"/>
  </r>
  <r>
    <x v="0"/>
    <x v="6"/>
    <n v="26232511"/>
    <x v="187"/>
    <s v="Výzkumný ústav stavebních hmot,a.s."/>
    <n v="191775854"/>
    <s v="F"/>
    <x v="0"/>
    <s v="Nešpor, Bohdan; Nejedlík, Martin"/>
    <s v="Směs na výrobu obkladového dílce pece"/>
    <x v="1"/>
    <x v="34"/>
    <n v="20505"/>
    <x v="0"/>
    <x v="0"/>
  </r>
  <r>
    <x v="0"/>
    <x v="6"/>
    <n v="26232511"/>
    <x v="187"/>
    <s v="Výzkumný ústav stavebních hmot,a.s."/>
    <n v="191859358"/>
    <s v="F"/>
    <x v="0"/>
    <s v="Holešinský, Radek;Drdlová, Martina;Popovič, Miloslav;Řídký, Radek"/>
    <s v="Materiál pro absorpci energie výbuchu"/>
    <x v="1"/>
    <x v="34"/>
    <n v="20505"/>
    <x v="0"/>
    <x v="0"/>
  </r>
  <r>
    <x v="0"/>
    <x v="6"/>
    <n v="26232511"/>
    <x v="187"/>
    <s v="Výzkumný ústav stavebních hmot,a.s."/>
    <n v="191859367"/>
    <s v="F"/>
    <x v="0"/>
    <s v="Doležalová, Iva;Vašíček, Viktor;Nečas, Radovan;Staněk, Theodor;Masárová, Alexandra;Persaň, Vladimír"/>
    <s v="Směs pro výrobu hydraulického pojiva na bázi druhotných surovin"/>
    <x v="1"/>
    <x v="34"/>
    <n v="20501"/>
    <x v="0"/>
    <x v="0"/>
  </r>
  <r>
    <x v="0"/>
    <x v="6"/>
    <n v="26232511"/>
    <x v="187"/>
    <s v="Výzkumný ústav stavebních hmot,a.s."/>
    <n v="191776078"/>
    <s v="P"/>
    <x v="0"/>
    <s v="Frank, Michal; Šuhejda, Karel; Novotný, Miloslav; Kolářová,, Zuzana; Pexová, Jana; Škramlik, Jan"/>
    <s v="Stropní konstrukce opatřená podlahovou konstrukcí a způsob její montáže"/>
    <x v="1"/>
    <x v="30"/>
    <n v="20102"/>
    <x v="0"/>
    <x v="2"/>
  </r>
  <r>
    <x v="0"/>
    <x v="6"/>
    <n v="26232511"/>
    <x v="187"/>
    <s v="Výzkumný ústav stavebních hmot,a.s."/>
    <n v="191910463"/>
    <s v="G"/>
    <x v="0"/>
    <s v="Frank, Michal"/>
    <s v="Systémová deska pro vedení potrubí"/>
    <x v="1"/>
    <x v="30"/>
    <n v="20102"/>
    <x v="0"/>
    <x v="2"/>
  </r>
  <r>
    <x v="0"/>
    <x v="6"/>
    <n v="26232511"/>
    <x v="187"/>
    <s v="Výzkumný ústav stavebních hmot,a.s."/>
    <n v="191956715"/>
    <s v="P"/>
    <x v="0"/>
    <s v="Staněk, Theodor"/>
    <s v="Způsob využití azbestocementového odpadu"/>
    <x v="1"/>
    <x v="34"/>
    <s v="-"/>
    <x v="1"/>
    <x v="0"/>
  </r>
  <r>
    <x v="0"/>
    <x v="6"/>
    <n v="26232511"/>
    <x v="187"/>
    <s v="Výzkumný ústav stavebních hmot,a.s."/>
    <n v="191961547"/>
    <s v="G"/>
    <x v="0"/>
    <s v="Staněk, Theodor;Rybová, Alexandra;Zezulová, Anežka"/>
    <s v="Čisté slínkové fáze"/>
    <x v="1"/>
    <x v="34"/>
    <s v="-"/>
    <x v="1"/>
    <x v="0"/>
  </r>
  <r>
    <x v="0"/>
    <x v="6"/>
    <n v="26232511"/>
    <x v="187"/>
    <s v="Výzkumný ústav stavebních hmot,a.s."/>
    <n v="191961550"/>
    <s v="F"/>
    <x v="0"/>
    <s v="Drdlová, Martina;Bibora, Petr;Prachař, Vladan;Sviták, Oldřich"/>
    <s v="Vláknobeton se zvýšenou odolností proti výbuchu"/>
    <x v="1"/>
    <x v="34"/>
    <s v="-"/>
    <x v="1"/>
    <x v="0"/>
  </r>
  <r>
    <x v="0"/>
    <x v="6"/>
    <n v="26232511"/>
    <x v="187"/>
    <s v="Výzkumný ústav stavebních hmot,a.s."/>
    <n v="191775986"/>
    <s v="W"/>
    <x v="1"/>
    <s v="Staněk, Theodor; Masárová, Alexandra; Zezulová, Anežka; Šulcová, Zuzana"/>
    <s v="Workshop o aktuálních tématech v cementářském oboru 2016"/>
    <x v="1"/>
    <x v="34"/>
    <s v="Materials engineering"/>
    <x v="1"/>
    <x v="3"/>
  </r>
  <r>
    <x v="0"/>
    <x v="6"/>
    <n v="26232511"/>
    <x v="187"/>
    <s v="Výzkumný ústav stavebních hmot,a.s."/>
    <n v="191910438"/>
    <s v="W"/>
    <x v="1"/>
    <s v="Staněk, Theodor;Nečas, Radovan;Zezulová, Anežka;Masárová, Alexandra"/>
    <s v="Vápenický seminář 2016"/>
    <x v="1"/>
    <x v="34"/>
    <s v="Materials engineering"/>
    <x v="1"/>
    <x v="3"/>
  </r>
  <r>
    <x v="0"/>
    <x v="6"/>
    <n v="26232511"/>
    <x v="187"/>
    <s v="Výzkumný ústav stavebních hmot,a.s."/>
    <n v="191910453"/>
    <s v="M"/>
    <x v="1"/>
    <s v="Holešinský, Radek;Staněk, Theodor;Čechmánek, René;Vilam, Hynek"/>
    <s v="XX. Mezinárodní konference Ekologie a nové stavební hmoty a výrobky"/>
    <x v="1"/>
    <x v="34"/>
    <s v="Materials engineering"/>
    <x v="1"/>
    <x v="3"/>
  </r>
  <r>
    <x v="0"/>
    <x v="6"/>
    <n v="26232511"/>
    <x v="187"/>
    <s v="Výzkumný ústav stavebních hmot,a.s."/>
    <n v="191956713"/>
    <s v="F"/>
    <x v="0"/>
    <s v="Frank, Michal"/>
    <s v="Systémová podlahová deska"/>
    <x v="1"/>
    <x v="34"/>
    <s v="-"/>
    <x v="1"/>
    <x v="3"/>
  </r>
  <r>
    <x v="0"/>
    <x v="6"/>
    <n v="26232511"/>
    <x v="187"/>
    <s v="Výzkumný ústav stavebních hmot,a.s."/>
    <n v="191990231"/>
    <s v="Z"/>
    <x v="0"/>
    <s v="Nečas, Radovan;Staněk, Theodor;Doležalová, Iva;Vašíček, Viktor"/>
    <s v="Výroba hydraulické maltoviny"/>
    <x v="1"/>
    <x v="34"/>
    <s v="-"/>
    <x v="1"/>
    <x v="3"/>
  </r>
  <r>
    <x v="0"/>
    <x v="6"/>
    <n v="26232511"/>
    <x v="187"/>
    <s v="Výzkumný ústav stavebních hmot,a.s."/>
    <n v="192055758"/>
    <s v="N"/>
    <x v="0"/>
    <s v="Kukletová, Ilona;Chromková, Ivana"/>
    <s v="Stanovení odolnosti materiálů proti působení řas organolepticky"/>
    <x v="1"/>
    <x v="34"/>
    <s v="-"/>
    <x v="2"/>
    <x v="3"/>
  </r>
  <r>
    <x v="0"/>
    <x v="6"/>
    <n v="26232511"/>
    <x v="187"/>
    <s v="Výzkumný ústav stavebních hmot,a.s."/>
    <n v="192118073"/>
    <s v="G"/>
    <x v="0"/>
    <s v="Drdlová, Martina;Staněk, Ladislav;Winkler, Radim;Prachař, Vladan;Sviták, Oldřich;Bibora, Petr;Bibora, Petr"/>
    <s v="Štítový systém pro ochranu kritické infrastruktury s odlehčenou konstrukcí"/>
    <x v="1"/>
    <x v="34"/>
    <s v="-"/>
    <x v="2"/>
    <x v="3"/>
  </r>
  <r>
    <x v="0"/>
    <x v="6"/>
    <n v="26232511"/>
    <x v="187"/>
    <s v="Výzkumný ústav stavebních hmot,a.s."/>
    <n v="192118075"/>
    <s v="G"/>
    <x v="0"/>
    <s v="Drdlová, Martina;Zezulová, Anežka;Rybová, Alexandra;Bibora, Petr;Dohnal, Miloslav;Šebík, Marek;Popovič, Miloslav;Sedlář, Tomáš"/>
    <s v="Zařízení pro měření SHPB metodou"/>
    <x v="1"/>
    <x v="34"/>
    <s v="-"/>
    <x v="2"/>
    <x v="0"/>
  </r>
  <r>
    <x v="0"/>
    <x v="6"/>
    <n v="26232511"/>
    <x v="187"/>
    <s v="Výzkumný ústav stavebních hmot,a.s."/>
    <n v="192118084"/>
    <s v="F"/>
    <x v="0"/>
    <s v="Nešpor, Bohdan;Nejedlík, Martin"/>
    <s v="Směs na bázi cementu ke zhotovení dílců pro měření odezvy balistického zatížení"/>
    <x v="1"/>
    <x v="34"/>
    <s v="-"/>
    <x v="2"/>
    <x v="2"/>
  </r>
  <r>
    <x v="0"/>
    <x v="6"/>
    <n v="26232511"/>
    <x v="187"/>
    <s v="Výzkumný ústav stavebních hmot,a.s."/>
    <n v="192055774"/>
    <s v="Z"/>
    <x v="0"/>
    <s v="Chromková, Ivana;Sedlák, Jindřich"/>
    <s v="Receptury betonu a způsob míchání"/>
    <x v="1"/>
    <x v="30"/>
    <s v="-"/>
    <x v="2"/>
    <x v="0"/>
  </r>
  <r>
    <x v="0"/>
    <x v="6"/>
    <n v="26232511"/>
    <x v="187"/>
    <s v="Výzkumný ústav stavebních hmot,a.s."/>
    <n v="192153659"/>
    <s v="G"/>
    <x v="0"/>
    <s v="Krátký, Josef;Kratochvíl,, Jiří;Koutný, Ondřej;Rolc, Stanislav;Křesťan, Jan;Mikulíková, Regina;Dvořák, Aleš;Řídký, Radek;Holešinský, Radek;Drdlová, Martina;Holík, Tomáš"/>
    <s v="Protiminové sedačky"/>
    <x v="1"/>
    <x v="36"/>
    <s v="-"/>
    <x v="3"/>
    <x v="1"/>
  </r>
  <r>
    <x v="0"/>
    <x v="6"/>
    <n v="26232511"/>
    <x v="187"/>
    <s v="Výzkumný ústav stavebních hmot,a.s."/>
    <n v="192147934"/>
    <s v="J"/>
    <x v="1"/>
    <s v="Staněk, Theodor;Boháč, Martin;Sulovský, Petr"/>
    <s v="Berlinite substitution in the cement clinker"/>
    <x v="1"/>
    <x v="34"/>
    <s v="-"/>
    <x v="3"/>
    <x v="0"/>
  </r>
  <r>
    <x v="0"/>
    <x v="6"/>
    <n v="26232511"/>
    <x v="187"/>
    <s v="Výzkumný ústav stavebních hmot,a.s."/>
    <n v="192153658"/>
    <s v="G"/>
    <x v="0"/>
    <s v="Holešinský, Radek;Drdlová, Martina;Křesťan, Jan;Rolc, Stanislav;Mikulíková, Regina;Dvořák, Aleš;Holík, Tomáš;Koutný, Ondřej;Krátký, Josef;Kratochvíl, Jiří;Němec, Miloš;Řídký, Radek"/>
    <s v="Balisticky odolný složený pancíř splňující požadavky pro zařazení do úrovně ochrany K1 STANAG 4569"/>
    <x v="1"/>
    <x v="36"/>
    <s v="-"/>
    <x v="3"/>
    <x v="1"/>
  </r>
  <r>
    <x v="0"/>
    <x v="6"/>
    <n v="26232511"/>
    <x v="187"/>
    <s v="Výzkumný ústav stavebních hmot,a.s."/>
    <n v="192153660"/>
    <s v="G"/>
    <x v="0"/>
    <s v="Křesťan, Jan;Rolc, Stanislav;Mikulíková, Regina;Dvořák, Aleš;Holík, Tomáš;Němec, Miloš;Holešinský, Radek;Drdlová, Martina"/>
    <s v="Modernizace kolových a pásových vozidel na vyšší ochranu proti výbuchu podle STANAG 4569 (úroveň M1, M2)"/>
    <x v="1"/>
    <x v="34"/>
    <s v="-"/>
    <x v="3"/>
    <x v="0"/>
  </r>
  <r>
    <x v="0"/>
    <x v="6"/>
    <n v="26232511"/>
    <x v="187"/>
    <s v="Výzkumný ústav stavebních hmot,a.s."/>
    <n v="192055766"/>
    <s v="G"/>
    <x v="0"/>
    <s v="Chromková, Ivana;Zavřel, Lubomír;Čechmánek, René"/>
    <s v="Dlažební desky na bázi odpadní strusky v jádrovém betonu"/>
    <x v="1"/>
    <x v="34"/>
    <s v="-"/>
    <x v="3"/>
    <x v="0"/>
  </r>
  <r>
    <x v="0"/>
    <x v="0"/>
    <n v="27162"/>
    <x v="188"/>
    <s v="Výzkumný ústav veterinárního lékařství, v.v.i."/>
    <n v="191879728"/>
    <s v="P"/>
    <x v="0"/>
    <s v="Drasar, Lukáš;Ledvina, Miroslav;Turánek, Jaroslav;Korvasová, Zina"/>
    <s v="Lipopolyamines of spermine type for construction of liposomal transfection systems"/>
    <x v="5"/>
    <x v="27"/>
    <n v="30104"/>
    <x v="0"/>
    <x v="2"/>
  </r>
  <r>
    <x v="0"/>
    <x v="0"/>
    <n v="27162"/>
    <x v="188"/>
    <s v="Výzkumný ústav veterinárního lékařství, v.v.i."/>
    <n v="191859613"/>
    <s v="F"/>
    <x v="0"/>
    <s v="Králík, Petr;Vašíčková, Petra;Mikel, Pavel"/>
    <s v="Souprava pro in vitro stanovení virů rodu Norovirus (NoV GI a NoV GII)"/>
    <x v="0"/>
    <x v="3"/>
    <n v="40401"/>
    <x v="0"/>
    <x v="1"/>
  </r>
  <r>
    <x v="0"/>
    <x v="0"/>
    <n v="27162"/>
    <x v="188"/>
    <s v="Výzkumný ústav veterinárního lékařství, v.v.i."/>
    <n v="191859616"/>
    <s v="Z"/>
    <x v="0"/>
    <s v="Kovařčík, Kamil"/>
    <s v="BioBos IBR marker live"/>
    <x v="0"/>
    <x v="21"/>
    <n v="40301"/>
    <x v="0"/>
    <x v="4"/>
  </r>
  <r>
    <x v="0"/>
    <x v="0"/>
    <n v="27162"/>
    <x v="188"/>
    <s v="Výzkumný ústav veterinárního lékařství, v.v.i."/>
    <n v="191859623"/>
    <s v="N"/>
    <x v="0"/>
    <s v="Smola, Jiří;Celer, Vladimír;Toman, Miroslav"/>
    <s v="Metodiky tlumení infekce a eliminace viru PRRS v chovech prasat v České republice"/>
    <x v="0"/>
    <x v="21"/>
    <n v="40301"/>
    <x v="0"/>
    <x v="4"/>
  </r>
  <r>
    <x v="0"/>
    <x v="0"/>
    <n v="27162"/>
    <x v="188"/>
    <s v="Výzkumný ústav veterinárního lékařství, v.v.i."/>
    <n v="191859622"/>
    <s v="Z"/>
    <x v="0"/>
    <s v="Nedbalcová, Kateřina;Zouharová, Monika;Pokludová, Lucie;Bureš, Jiří;Krejčí, Tomáš;Hera, Alfred"/>
    <s v="Výroba setu ke stanovení MIC antimikrobiálních látek u bakteriálních původců mastitid"/>
    <x v="0"/>
    <x v="21"/>
    <n v="40301"/>
    <x v="0"/>
    <x v="4"/>
  </r>
  <r>
    <x v="0"/>
    <x v="0"/>
    <n v="27162"/>
    <x v="188"/>
    <s v="Výzkumný ústav veterinárního lékařství, v.v.i."/>
    <n v="191859612"/>
    <s v="F"/>
    <x v="0"/>
    <s v="Gebauer, Jan;Tesařík, Radek;Matiašovic, Jan;Faldyna, Martin;Danešová, Martina;Ryšávka, Petr"/>
    <s v="Protiprůjmová veterinární kompozice s obsahem laktoferinu"/>
    <x v="0"/>
    <x v="1"/>
    <n v="40201"/>
    <x v="0"/>
    <x v="0"/>
  </r>
  <r>
    <x v="0"/>
    <x v="0"/>
    <n v="27162"/>
    <x v="188"/>
    <s v="Výzkumný ústav veterinárního lékařství, v.v.i."/>
    <n v="191997097"/>
    <s v="G"/>
    <x v="0"/>
    <s v="Salát, Jiří;Formanová, Petra;Eyer, Luděk;Růžek, Daniel"/>
    <s v="Metoda detekce protilátek proti viru klíšťové encefalitidy v séru malých přežvýkavců"/>
    <x v="2"/>
    <x v="5"/>
    <s v="Virology"/>
    <x v="1"/>
    <x v="0"/>
  </r>
  <r>
    <x v="0"/>
    <x v="0"/>
    <n v="27162"/>
    <x v="188"/>
    <s v="Výzkumný ústav veterinárního lékařství, v.v.i."/>
    <n v="191997073"/>
    <s v="R"/>
    <x v="0"/>
    <s v="Reichelová, Markéta;Prodělalová, Jana;Malenovská, Hana;Motlová, Jitka"/>
    <s v="Veřejně přístupná webová databáze kmenů mikroorganismů deponovaných ve Sbírce zoopatogenních mikroorganismů (on-lin katalog)"/>
    <x v="2"/>
    <x v="5"/>
    <s v="Biodiversity conservation"/>
    <x v="1"/>
    <x v="3"/>
  </r>
  <r>
    <x v="0"/>
    <x v="0"/>
    <n v="27162"/>
    <x v="188"/>
    <s v="Výzkumný ústav veterinárního lékařství, v.v.i."/>
    <n v="191960255"/>
    <s v="N"/>
    <x v="0"/>
    <s v="Šťastný, Kamil"/>
    <s v="Identifikace a kvantitativní stanovení analytu glukosaminu metodou kapalinové chromatografie s hmotnostní spektrometrií s vysokým rozlišením (LC-MS/MS(HR)) v krmivech"/>
    <x v="2"/>
    <x v="17"/>
    <s v="Analytical chemistry"/>
    <x v="1"/>
    <x v="3"/>
  </r>
  <r>
    <x v="0"/>
    <x v="0"/>
    <n v="27162"/>
    <x v="188"/>
    <s v="Výzkumný ústav veterinárního lékařství, v.v.i."/>
    <n v="191997074"/>
    <s v="N"/>
    <x v="0"/>
    <s v="Šťastný, Kamil"/>
    <s v="Identifikace a kvantitativní stanovení analytů indol, skatol a androstenon metodou kapalinové chromatografie s hmotnostní spektrometrií s vysokým rozlišením (LC-MS/MS(HR)) ve vzorcích tkání vepřového masa"/>
    <x v="2"/>
    <x v="17"/>
    <s v="Analytical chemistry"/>
    <x v="1"/>
    <x v="3"/>
  </r>
  <r>
    <x v="0"/>
    <x v="0"/>
    <n v="27162"/>
    <x v="188"/>
    <s v="Výzkumný ústav veterinárního lékařství, v.v.i."/>
    <n v="191960257"/>
    <s v="N"/>
    <x v="0"/>
    <s v="Nedbalcová, Kateřina;Pokludová, Lucie;Prátová, Hana;Zouharová, Monika;Bureš, Jiří;Krejčí, Tomáš;Hera, Alfred"/>
    <s v="Metodika testování citlivosti/rezistence k antimikrobiálním látkám pro vybrané cílové bakteriální patogeny pocházející z definovaných onemocnění zvířat a doporučené postupy antimikrobiální léčby"/>
    <x v="0"/>
    <x v="21"/>
    <s v="Veterinary science"/>
    <x v="1"/>
    <x v="2"/>
  </r>
  <r>
    <x v="0"/>
    <x v="0"/>
    <n v="27162"/>
    <x v="188"/>
    <s v="Výzkumný ústav veterinárního lékařství, v.v.i."/>
    <n v="191960260"/>
    <s v="N"/>
    <x v="0"/>
    <s v="Kosina, Marcel;Matiašovic, Ján;Gebauer, Jan;Kudláčková, Hana;Levá, Lenka;Havlíčková, Hana;Vrzal, Vladimír;Šišák, František"/>
    <s v="Vakcinační postup vedoucí k ochraně sajících selat před infekcí Salmonella enterica subsp. enterica sv. Typhimurium, Derby a Infantis"/>
    <x v="0"/>
    <x v="21"/>
    <s v="Veterinary science"/>
    <x v="1"/>
    <x v="2"/>
  </r>
  <r>
    <x v="0"/>
    <x v="0"/>
    <n v="27162"/>
    <x v="188"/>
    <s v="Výzkumný ústav veterinárního lékařství, v.v.i."/>
    <n v="191997087"/>
    <s v="N"/>
    <x v="0"/>
    <s v="Machatková, Marie;Hulínská, Pavlína;Hanzalová, Kateřina"/>
    <s v="Metoda fertilizace oocytů sexovanými spermiemi plemenných býků in vitro"/>
    <x v="0"/>
    <x v="1"/>
    <s v="Animal and dairy science; (Animal biotechnology to be 4.4)"/>
    <x v="1"/>
    <x v="1"/>
  </r>
  <r>
    <x v="0"/>
    <x v="0"/>
    <n v="27162"/>
    <x v="188"/>
    <s v="Výzkumný ústav veterinárního lékařství, v.v.i."/>
    <n v="192063402"/>
    <s v="F"/>
    <x v="0"/>
    <s v="Salát, Jiří;Růžek, Daniel;Formanová, Petra;Eyer, Luděk;Huňady, Milan"/>
    <s v="Vakcína proti klíšťové encefalitidě k veterinárnímu užití"/>
    <x v="2"/>
    <x v="5"/>
    <s v="Virology"/>
    <x v="2"/>
    <x v="2"/>
  </r>
  <r>
    <x v="0"/>
    <x v="0"/>
    <n v="27162"/>
    <x v="188"/>
    <s v="Výzkumný ústav veterinárního lékařství, v.v.i."/>
    <n v="192063538"/>
    <s v="C"/>
    <x v="1"/>
    <s v="Růžek, Daniel;Yoshii, Kentaro;Bloom, Marshall E.;Gould, Ernest A."/>
    <s v="Virology"/>
    <x v="2"/>
    <x v="5"/>
    <s v="Virology"/>
    <x v="2"/>
    <x v="2"/>
  </r>
  <r>
    <x v="0"/>
    <x v="0"/>
    <n v="27162"/>
    <x v="188"/>
    <s v="Výzkumný ústav veterinárního lékařství, v.v.i."/>
    <n v="192127054"/>
    <s v="N"/>
    <x v="1"/>
    <s v="Reslová, Nikol;Králík, Petr"/>
    <s v="Kvalitativní detekce Toxoplasma gondii pomocí metody MOL-PCR"/>
    <x v="2"/>
    <x v="5"/>
    <s v="Biochemistry and molecular biology"/>
    <x v="2"/>
    <x v="0"/>
  </r>
  <r>
    <x v="0"/>
    <x v="0"/>
    <n v="27162"/>
    <x v="188"/>
    <s v="Výzkumný ústav veterinárního lékařství, v.v.i."/>
    <n v="192051738"/>
    <s v="P"/>
    <x v="0"/>
    <s v="Ledvina, Miroslav;Effenberg, Roman;Turánek, Jaroslav;Bartheldyová, Eliška;Drož, Ladislav"/>
    <s v="Aminooxylipidy pro konstrukci samoskladných liposomálních systémů umožňujících jejich následnou modifikaci biologicky funkčními molekulami"/>
    <x v="5"/>
    <x v="27"/>
    <s v="Medicinal chemistry"/>
    <x v="2"/>
    <x v="5"/>
  </r>
  <r>
    <x v="0"/>
    <x v="0"/>
    <n v="27162"/>
    <x v="188"/>
    <s v="Výzkumný ústav veterinárního lékařství, v.v.i."/>
    <n v="192063503"/>
    <s v="F"/>
    <x v="0"/>
    <s v="Říha, Jan;Vyletělová-Klimešová, Marcela;Hanuš, Oto;Karpíšková, Renáta;Koláčková, Ivana;Bjelková, Marie"/>
    <s v="Přípravek s včelím medem, propolisem a konopným olejem pro ošetření dojnic před zasušením"/>
    <x v="5"/>
    <x v="27"/>
    <s v="Pharmacology and pharmacy"/>
    <x v="2"/>
    <x v="0"/>
  </r>
  <r>
    <x v="0"/>
    <x v="0"/>
    <n v="27162"/>
    <x v="188"/>
    <s v="Výzkumný ústav veterinárního lékařství, v.v.i."/>
    <n v="192063526"/>
    <s v="F"/>
    <x v="0"/>
    <s v="Říha, Jan;Vyletělová-Klimešová, Marcela;Karpíšková, Renáta;Koláčková, Ivana;Doškař, Jiří;Pantůček, Roman;Benešík, Martin"/>
    <s v="Přípravek s antibakteriálním účinkem proti stafylokokům vyskytujícím se v prostředí zemědělské prvovýroby"/>
    <x v="5"/>
    <x v="27"/>
    <s v="Pharmacology and pharmacy"/>
    <x v="2"/>
    <x v="2"/>
  </r>
  <r>
    <x v="0"/>
    <x v="0"/>
    <n v="27162"/>
    <x v="188"/>
    <s v="Výzkumný ústav veterinárního lékařství, v.v.i."/>
    <n v="191960251"/>
    <s v="N"/>
    <x v="0"/>
    <s v="Šlosárková, Soňa;Staněk, Stanislav;Fleischer, Petr;Pechová, Alena;Nejedlá, Eliška"/>
    <s v="Rozšíření možností faremní kontroly úrovně kolostrální imunity telat"/>
    <x v="0"/>
    <x v="1"/>
    <s v="Husbandry"/>
    <x v="2"/>
    <x v="2"/>
  </r>
  <r>
    <x v="0"/>
    <x v="0"/>
    <n v="27162"/>
    <x v="188"/>
    <s v="Výzkumný ústav veterinárního lékařství, v.v.i."/>
    <n v="192063501"/>
    <s v="N"/>
    <x v="0"/>
    <s v="Machatková, Marie;Hulínská, Pavlína;Hanzalová, Kateřina"/>
    <s v="Příprava bovinních embryí definovaného pohlaví v systému in vitro"/>
    <x v="0"/>
    <x v="3"/>
    <s v="Agricultural biotechnology and food biotechnology"/>
    <x v="2"/>
    <x v="1"/>
  </r>
  <r>
    <x v="0"/>
    <x v="0"/>
    <n v="27162"/>
    <x v="188"/>
    <s v="Výzkumný ústav veterinárního lékařství, v.v.i."/>
    <n v="192063524"/>
    <s v="N"/>
    <x v="0"/>
    <s v="Piskatá, Zora;Servusová, Eliška;Reslová, Nikol;Králík, Petr"/>
    <s v="Multiplexní detekce DNA skotu, prasete, ovce, kozy a kura v potravinách a krmivech metodou MOL-PCR (Multiplex oligonucleotide ligation-polymerase chain reaction)"/>
    <x v="0"/>
    <x v="3"/>
    <s v="Agricultural biotechnology and food biotechnology"/>
    <x v="2"/>
    <x v="2"/>
  </r>
  <r>
    <x v="0"/>
    <x v="0"/>
    <n v="27162"/>
    <x v="188"/>
    <s v="Výzkumný ústav veterinárního lékařství, v.v.i."/>
    <n v="191859624"/>
    <s v="P"/>
    <x v="0"/>
    <s v="Karasová, Daniela;Šebková, Alena;Volf, Jiří;Crhánová, Magdaléna;Matulová, Marta;Havlíčková, Hana;Rychlík, Ivan;Faldyna, Martin;Šišák, František"/>
    <s v="Live attenuated strain Salmonella enterica for oral vaccination of farm animals"/>
    <x v="0"/>
    <x v="21"/>
    <s v="Veterinary science"/>
    <x v="2"/>
    <x v="1"/>
  </r>
  <r>
    <x v="0"/>
    <x v="0"/>
    <n v="27162"/>
    <x v="188"/>
    <s v="Výzkumný ústav veterinárního lékařství, v.v.i."/>
    <n v="191879724"/>
    <s v="F"/>
    <x v="0"/>
    <s v="Trčková, Martina;Lorencová, Alena;Přikrylová, Hana;Koláčková, Ivana;Kozler, Josef;Novák, Jaromír;Kuráň, Pavel"/>
    <s v="Přípravek s obsahem humátů vícemocných kovů a stopových prvků vázaných na organickou fázi lignitu"/>
    <x v="0"/>
    <x v="21"/>
    <s v="Veterinary science"/>
    <x v="2"/>
    <x v="2"/>
  </r>
  <r>
    <x v="0"/>
    <x v="0"/>
    <n v="27162"/>
    <x v="188"/>
    <s v="Výzkumný ústav veterinárního lékařství, v.v.i."/>
    <n v="191997093"/>
    <s v="N"/>
    <x v="0"/>
    <s v="Smola, Jiří;Celer, Vladimír;Toman, Miroslav"/>
    <s v="Systémy imunoprofylaxe respiračních infekcí prasat"/>
    <x v="0"/>
    <x v="21"/>
    <s v="Veterinary science"/>
    <x v="2"/>
    <x v="2"/>
  </r>
  <r>
    <x v="0"/>
    <x v="0"/>
    <n v="27162"/>
    <x v="188"/>
    <s v="Výzkumný ústav veterinárního lékařství, v.v.i."/>
    <n v="191997100"/>
    <s v="N"/>
    <x v="0"/>
    <s v="Prodělalová, Jana;Titěra, Dalibor"/>
    <s v="Viry a včely: Metodický postup pro dekontaminaci chovatelského zařížení a včelařských pomůcek"/>
    <x v="0"/>
    <x v="21"/>
    <s v="Veterinary science"/>
    <x v="2"/>
    <x v="2"/>
  </r>
  <r>
    <x v="0"/>
    <x v="0"/>
    <n v="27162"/>
    <x v="188"/>
    <s v="Výzkumný ústav veterinárního lékařství, v.v.i."/>
    <n v="192051713"/>
    <s v="F"/>
    <x v="0"/>
    <s v="Kosina, Marcel;Krejčí, Josef;Bernardy, Jan;Kudláčková, Hana;Faldyna, Martin;Zouharová, Monika"/>
    <s v="Vakcína proti klostridiové infekci k veterinárnímu užití"/>
    <x v="0"/>
    <x v="21"/>
    <s v="Veterinary science"/>
    <x v="2"/>
    <x v="1"/>
  </r>
  <r>
    <x v="0"/>
    <x v="0"/>
    <n v="27162"/>
    <x v="188"/>
    <s v="Výzkumný ústav veterinárního lékařství, v.v.i."/>
    <n v="192053581"/>
    <s v="F"/>
    <x v="0"/>
    <s v="Gebauer, Jan;Kudláčková, Hana;Tesařík, Radek;Faldyna, Martin"/>
    <s v="Diagnostická sada pro detekci protilátek proti gonadotropin-uvolňujícímu hormonu v séru prasat"/>
    <x v="0"/>
    <x v="21"/>
    <s v="Veterinary science"/>
    <x v="2"/>
    <x v="1"/>
  </r>
  <r>
    <x v="0"/>
    <x v="0"/>
    <n v="27162"/>
    <x v="188"/>
    <s v="Výzkumný ústav veterinárního lékařství, v.v.i."/>
    <n v="192053583"/>
    <s v="F"/>
    <x v="0"/>
    <s v="Matiašovic, Ján;Tesařík, Radek;Gebauer, Jan;Kudláčková, Hana;Vašíčková, Petra"/>
    <s v="Rekombinantní antigen indukující produkci protilátek proti viru hepatitidy E, jeho kódující sekvence, a vakcína obsahující tento antigen"/>
    <x v="0"/>
    <x v="21"/>
    <s v="Veterinary science"/>
    <x v="2"/>
    <x v="1"/>
  </r>
  <r>
    <x v="0"/>
    <x v="0"/>
    <n v="27162"/>
    <x v="188"/>
    <s v="Výzkumný ústav veterinárního lékařství, v.v.i."/>
    <n v="192063502"/>
    <s v="N"/>
    <x v="0"/>
    <s v="Doškař, Jiří;Pantůček, Roman;Růžičková, Vladislava;Benešík, Martin;Botka, Tibor;Klimešová, Marcela;Karpíšková, Renáta;Koláčková, Ivana"/>
    <s v="Příprava purifikovaného fága S. aureus pro použití ve veterinární praxi"/>
    <x v="0"/>
    <x v="21"/>
    <s v="Veterinary science"/>
    <x v="2"/>
    <x v="0"/>
  </r>
  <r>
    <x v="0"/>
    <x v="0"/>
    <n v="27162"/>
    <x v="188"/>
    <s v="Výzkumný ústav veterinárního lékařství, v.v.i."/>
    <n v="192063513"/>
    <s v="N"/>
    <x v="0"/>
    <s v="Staněk, Stanislav;Šlosárková, Soňa;Fleischer, Petr;Pechová, Alena;Zavadilová, Ludmila;Nejedlá, Eliška;Hájek, Michal;Lipovský, David"/>
    <s v="Evidence nemocí a léčení skotu v aplikaci deník nemocí a léčení"/>
    <x v="0"/>
    <x v="21"/>
    <s v="Veterinary science"/>
    <x v="2"/>
    <x v="2"/>
  </r>
  <r>
    <x v="0"/>
    <x v="0"/>
    <n v="27162"/>
    <x v="188"/>
    <s v="Výzkumný ústav veterinárního lékařství, v.v.i."/>
    <n v="192063527"/>
    <s v="N"/>
    <x v="0"/>
    <s v="Staněk, Stanislav;Šlosárková, Soňa;Fleischer, Petr;Krejčí, Josef;Nejedlá, Eliška;Zouharová, Monika"/>
    <s v="Získávání kvalitního mleziva na farmě a jeho kontrola"/>
    <x v="0"/>
    <x v="21"/>
    <s v="Veterinary science"/>
    <x v="2"/>
    <x v="1"/>
  </r>
  <r>
    <x v="0"/>
    <x v="0"/>
    <n v="27162"/>
    <x v="188"/>
    <s v="Výzkumný ústav veterinárního lékařství, v.v.i."/>
    <n v="191826433"/>
    <s v="P"/>
    <x v="0"/>
    <s v="Matiašovic, Ján;Gebauer, Jan;Kudláčková, Hana;Kosina, Marcel;Kovařčík, Kamil;Tesařík, Radek;Osvaldová, Alena"/>
    <s v="Použití antigenů Salmonella enterica ssp. enterica sérovar Typhimurium pro sérologické odlišení infikovaných a vakcinovaných prasat"/>
    <x v="0"/>
    <x v="21"/>
    <s v="Veterinary science"/>
    <x v="3"/>
    <x v="1"/>
  </r>
  <r>
    <x v="0"/>
    <x v="0"/>
    <n v="27162"/>
    <x v="188"/>
    <s v="Výzkumný ústav veterinárního lékařství, v.v.i."/>
    <n v="192184757"/>
    <s v="R"/>
    <x v="0"/>
    <s v="Hájek, Michal;Fleischer, Petr;Šlosárková, Soňa;Kovařčík, Kamil"/>
    <s v="PTB – certifikace stád"/>
    <x v="0"/>
    <x v="21"/>
    <s v="Veterinary science"/>
    <x v="3"/>
    <x v="2"/>
  </r>
  <r>
    <x v="0"/>
    <x v="0"/>
    <n v="27162"/>
    <x v="188"/>
    <s v="Výzkumný ústav veterinárního lékařství, v.v.i."/>
    <n v="192189106"/>
    <s v="F"/>
    <x v="0"/>
    <s v="Nedbalcová, Kateřina;Krejčí, Josef;Huvarová, Ivana;Matiašková, Katarína;Audová, Eva;Ondriášová, Romana"/>
    <s v="Souprava k diagnostice antibiotických rezistencí veterinárních bakteriálních patogenů"/>
    <x v="0"/>
    <x v="21"/>
    <s v="Veterinary science"/>
    <x v="3"/>
    <x v="1"/>
  </r>
  <r>
    <x v="0"/>
    <x v="0"/>
    <n v="27162"/>
    <x v="188"/>
    <s v="Výzkumný ústav veterinárního lékařství, v.v.i."/>
    <n v="192139553"/>
    <s v="N"/>
    <x v="0"/>
    <s v="Salát, Jiří;Huňady, Milan;Formanová, Petra;Eyer, Luděk;Růžek, Daniel"/>
    <s v="Vakcinační postup vedoucí k ochraně ovcí před infekcí klíšťovou encefalitidou"/>
    <x v="0"/>
    <x v="21"/>
    <s v="Veterinary science"/>
    <x v="3"/>
    <x v="1"/>
  </r>
  <r>
    <x v="0"/>
    <x v="0"/>
    <n v="27162"/>
    <x v="188"/>
    <s v="Výzkumný ústav veterinárního lékařství, v.v.i."/>
    <n v="191826446"/>
    <s v="P"/>
    <x v="1"/>
    <s v="Hipler, Karsten;Miller, Andrew;Ledvina, Miroslav;Turánek, Jaroslav"/>
    <s v="Componds derived from normuramyldipeptide"/>
    <x v="5"/>
    <x v="27"/>
    <s v="Medicinal chemistry"/>
    <x v="3"/>
    <x v="2"/>
  </r>
  <r>
    <x v="0"/>
    <x v="0"/>
    <n v="27162"/>
    <x v="188"/>
    <s v="Výzkumný ústav veterinárního lékařství, v.v.i."/>
    <n v="192189112"/>
    <s v="G"/>
    <x v="0"/>
    <s v="Janda, L.;Juřicová, Helena;Norek, Adam;Rychlík, Ivan;Šťastná, M."/>
    <s v="Probiotický lyzát snižující množství imunotoxických prolaminů"/>
    <x v="5"/>
    <x v="37"/>
    <s v="Allergy"/>
    <x v="3"/>
    <x v="2"/>
  </r>
  <r>
    <x v="0"/>
    <x v="0"/>
    <n v="27162"/>
    <x v="188"/>
    <s v="Výzkumný ústav veterinárního lékařství, v.v.i."/>
    <n v="192184646"/>
    <s v="P"/>
    <x v="0"/>
    <s v="Rychlík, Ivan;Faldynová, Marcela;Matiašovicová, Jitka;Kubasová, Tereza;Šebková, Alena;Karasová, Daniela;Crhánová, Magdaléna;Čížek, Alois"/>
    <s v="Probiotický kmen Bacteroides dorei CAPM 6631 pro použití pro zlepšení fyziologických vlastností trávicího traktu drůbeže Gallus gallus"/>
    <x v="0"/>
    <x v="21"/>
    <s v="Veterinary science"/>
    <x v="3"/>
    <x v="1"/>
  </r>
  <r>
    <x v="0"/>
    <x v="0"/>
    <n v="27162"/>
    <x v="188"/>
    <s v="Výzkumný ústav veterinárního lékařství, v.v.i."/>
    <n v="191859627"/>
    <s v="J"/>
    <x v="1"/>
    <s v="Polanský, Ondřej;Sekelová, Zuzana;Faldynová, Marcela;Šebková, Alena;Šišák, František;Rychlík, Ivan"/>
    <s v="Important Metabolic Pathways and Biological Processes Expressed by Chicken Cecal Microbiota"/>
    <x v="0"/>
    <x v="21"/>
    <s v="Veterinary science"/>
    <x v="3"/>
    <x v="5"/>
  </r>
  <r>
    <x v="0"/>
    <x v="0"/>
    <n v="27162"/>
    <x v="188"/>
    <s v="Výzkumný ústav veterinárního lékařství, v.v.i."/>
    <n v="192139556"/>
    <s v="J"/>
    <x v="1"/>
    <s v="Kubasová, Tereza;Kollarčíková, Miloslava;Crhánová, Magdaléna;Karasová, Daniela;Šebková, Alena;Matiašovicová, Jitka;Faldynová, Marcela;Čejková, Darina;Pokorná, Alexandra;Čížek, Alois;Rychlík, Ivan"/>
    <s v="Contact with adult hen affects development of caecal microbiota in newly hatched chicks"/>
    <x v="0"/>
    <x v="21"/>
    <s v="Veterinary science"/>
    <x v="3"/>
    <x v="5"/>
  </r>
  <r>
    <x v="0"/>
    <x v="0"/>
    <n v="27162"/>
    <x v="188"/>
    <s v="Výzkumný ústav veterinárního lékařství, v.v.i."/>
    <n v="192203912"/>
    <s v="N"/>
    <x v="0"/>
    <s v="Krásna, Magdaléna;Králík, Petr"/>
    <s v="Kvalitativní detekce viru Afrického moru prasat pomocí metody MOL-PCR"/>
    <x v="0"/>
    <x v="21"/>
    <s v="Veterinary science"/>
    <x v="3"/>
    <x v="2"/>
  </r>
  <r>
    <x v="0"/>
    <x v="0"/>
    <n v="27162"/>
    <x v="188"/>
    <s v="Výzkumný ústav veterinárního lékařství, v.v.i."/>
    <n v="192189100"/>
    <s v="F"/>
    <x v="1"/>
    <s v="Kavanová, Lenka;Matiašková, Katarína;Tesařík, Radek;Gebauer, Jan;Salát, Jiří;Faldyna, Martin"/>
    <s v="Vakcína proti bakterii Haemophilus (Glaesserella) parasuis, a rekombinantní antigen pro tuto vakcínu"/>
    <x v="0"/>
    <x v="21"/>
    <s v="Veterinary science"/>
    <x v="3"/>
    <x v="1"/>
  </r>
  <r>
    <x v="0"/>
    <x v="0"/>
    <n v="27162"/>
    <x v="188"/>
    <s v="Výzkumný ústav veterinárního lékařství, v.v.i."/>
    <n v="192063525"/>
    <s v="W"/>
    <x v="0"/>
    <s v="Šlosárková, Soňa;Rychlík, Ivan"/>
    <s v="Drůbež a nová generace probiotik – možná alternativa k antibiotikům"/>
    <x v="0"/>
    <x v="21"/>
    <s v="Veterinary science"/>
    <x v="3"/>
    <x v="2"/>
  </r>
  <r>
    <x v="0"/>
    <x v="0"/>
    <n v="27162"/>
    <x v="188"/>
    <s v="Výzkumný ústav veterinárního lékařství, v.v.i."/>
    <n v="192063488"/>
    <s v="O"/>
    <x v="0"/>
    <s v="Prodělalová, Jana;Titěra, Dalibor"/>
    <s v="Základy virologie včel"/>
    <x v="0"/>
    <x v="21"/>
    <s v="Veterinary science"/>
    <x v="3"/>
    <x v="0"/>
  </r>
  <r>
    <x v="0"/>
    <x v="0"/>
    <n v="27162"/>
    <x v="188"/>
    <s v="Výzkumný ústav veterinárního lékařství, v.v.i."/>
    <n v="192051698"/>
    <s v="Z"/>
    <x v="0"/>
    <s v="Prodělalová, Jana;Titěra, Dalibor;Krčmářová, Veronika;Čukanová, Eliška"/>
    <s v="Produkce matek prostých specifických patogenů: Postup odběru a zpracování vzorků určených k detekci vybraných virových patogenů včely medonosné (Apis mellifera L.) v matkách před jejich distribucí"/>
    <x v="0"/>
    <x v="21"/>
    <s v="Veterinary science"/>
    <x v="3"/>
    <x v="2"/>
  </r>
  <r>
    <x v="0"/>
    <x v="0"/>
    <n v="27162"/>
    <x v="188"/>
    <s v="Výzkumný ústav veterinárního lékařství, v.v.i."/>
    <n v="192184669"/>
    <s v="J"/>
    <x v="1"/>
    <s v="Pěnčíková, Kateřina;Ciganek, Miroslav;Neča, Jiří;Illés, Peter;Dvořák, Zdeněk;Vondráček, Jan;Machala, Miroslav"/>
    <s v="Modulation of endocrine nuclear receptor activities by polyaromatic compounds present in fractionated extracts of diesel exhaust particles"/>
    <x v="5"/>
    <x v="27"/>
    <s v="Toxicology"/>
    <x v="3"/>
    <x v="1"/>
  </r>
  <r>
    <x v="0"/>
    <x v="0"/>
    <n v="27162"/>
    <x v="188"/>
    <s v="Výzkumný ústav veterinárního lékařství, v.v.i."/>
    <n v="192154218"/>
    <s v="C"/>
    <x v="1"/>
    <s v="Turánek, Jaroslav;Mašek, Josef;Raška, Milan;Hubatka, František;Kotouček, Jan;Ledvina, Miroslav;Paulovičová, Ema"/>
    <s v="Modification of Liposomal Surface by Polysacharides: Preparation, Characterization and Appliccation for Drug Targeting – chapter 13"/>
    <x v="5"/>
    <x v="27"/>
    <s v="Medicinal chemistry"/>
    <x v="3"/>
    <x v="2"/>
  </r>
  <r>
    <x v="0"/>
    <x v="0"/>
    <n v="27162"/>
    <x v="188"/>
    <s v="Výzkumný ústav veterinárního lékařství, v.v.i."/>
    <n v="191859629"/>
    <s v="J"/>
    <x v="1"/>
    <s v="Eyer, Luděk;Huvarová, Ivana;Palus, Martin;Růžek, Daniel"/>
    <s v="Nucleoside inhibitors of Zika virus"/>
    <x v="2"/>
    <x v="5"/>
    <s v="Virology"/>
    <x v="3"/>
    <x v="1"/>
  </r>
  <r>
    <x v="0"/>
    <x v="0"/>
    <n v="27162"/>
    <x v="188"/>
    <s v="Výzkumný ústav veterinárního lékařství, v.v.i."/>
    <n v="192051733"/>
    <s v="J"/>
    <x v="1"/>
    <s v="Haviernik, Jan;Štefánik, Michal;Fojtíková, Martina;Kali, Sabrina;Tordo, Noel;Rudolf, Ivo;Hubálek, Zdeněk;Eyer, Luděk;Růžek, Daniel"/>
    <s v="Arbidol (Umifenovir): A Broad-Spectrum Antiviral Drug That Inhibits Medically Important Arthropod-Borne Flaviviruses"/>
    <x v="2"/>
    <x v="5"/>
    <s v="Virology"/>
    <x v="3"/>
    <x v="0"/>
  </r>
  <r>
    <x v="0"/>
    <x v="0"/>
    <n v="27162"/>
    <x v="188"/>
    <s v="Výzkumný ústav veterinárního lékařství, v.v.i."/>
    <n v="191960223"/>
    <s v="J"/>
    <x v="1"/>
    <s v="Mašek, Josef;Lubasová, Daniela;Lukáč, Róbert;Turánek Knötigová, Pavlína;Kulich, Pavel;Plocková, Jana;Mašková, Eliška;Procházka, Lubomír;Koudelka, Štěpán;Sasithorn, Nongnut;Gombos, Jozsef;Bartheldyová, Eliška;Hubatka, František;Raška, Milan;Miller, Andrew D.;Turánek, Jaroslav"/>
    <s v="Multi-layered nanofibrousmucoadhesive films for buccal and sublingual administration of drug-delivery and vaccination nanoparticles - important step towards effective mucosal vaccines"/>
    <x v="5"/>
    <x v="27"/>
    <s v="Medicinal chemistry"/>
    <x v="3"/>
    <x v="1"/>
  </r>
  <r>
    <x v="0"/>
    <x v="0"/>
    <n v="27162"/>
    <x v="188"/>
    <s v="Výzkumný ústav veterinárního lékařství, v.v.i."/>
    <n v="191826445"/>
    <s v="G"/>
    <x v="0"/>
    <s v="Zemánková, Naďa;Házová, Klára;Alexa, Pavel;Prodělalová, Jana;Kudláčková, Hana;Krejčí, Josef;Faldyna, Martin"/>
    <s v="Vaječná hmota obsahující protilátky IgY specifické proti Escherichia coli a rotavirům"/>
    <x v="0"/>
    <x v="21"/>
    <s v="Veterinary science"/>
    <x v="3"/>
    <x v="1"/>
  </r>
  <r>
    <x v="0"/>
    <x v="0"/>
    <n v="27162"/>
    <x v="188"/>
    <s v="Výzkumný ústav veterinárního lékařství, v.v.i."/>
    <n v="192184689"/>
    <s v="W"/>
    <x v="0"/>
    <s v="Šlosárková, Soňa;Jarosil, Tomáš;Václavek, Petr;Prodělalová, Jana;Faldyna, Martin;Malá, Gabriela;Havránek, František"/>
    <s v="VÚVeL Fest V – Africký mor prasat"/>
    <x v="0"/>
    <x v="21"/>
    <s v="Veterinary science"/>
    <x v="3"/>
    <x v="1"/>
  </r>
  <r>
    <x v="0"/>
    <x v="4"/>
    <n v="20711"/>
    <x v="189"/>
    <s v="Výzkumný ústav vodohospodářský T. G. Masaryka veřejná výzkumná instituce"/>
    <n v="191895692"/>
    <s v="F"/>
    <x v="0"/>
    <s v="Rozkošný, Miloš;Mlejnská, Eva;Plotěný, Karel;Plotěný, Miroslav;Matysíková, Jana;Onderek, Tomáš;Malík, Tomáš;Malík, Miroslav;Novotný, Radek"/>
    <s v="Semikontinuální uzavřený aerobní bioreaktor"/>
    <x v="2"/>
    <x v="5"/>
    <n v="10608"/>
    <x v="0"/>
    <x v="0"/>
  </r>
  <r>
    <x v="0"/>
    <x v="4"/>
    <n v="20711"/>
    <x v="189"/>
    <s v="Výzkumný ústav vodohospodářský T. G. Masaryka veřejná výzkumná instituce"/>
    <n v="191883033"/>
    <s v="H"/>
    <x v="0"/>
    <s v="Rosendorf, Pavel;Hrabánková, Anna;Klír, Jan;Datel, Josef V.;Kozlovská, Lada;Mühlbachová, Gabriela"/>
    <s v="Nařízení vlády č. 235/2016 Sb. kterým se mění nařízení vlády č. 262/2012 Sb., o stanovení zranitelných oblastí a akčním programu, ve znění pozdějších předpisů"/>
    <x v="2"/>
    <x v="9"/>
    <n v="10511"/>
    <x v="0"/>
    <x v="2"/>
  </r>
  <r>
    <x v="0"/>
    <x v="4"/>
    <n v="20711"/>
    <x v="189"/>
    <s v="Výzkumný ústav vodohospodářský T. G. Masaryka veřejná výzkumná instituce"/>
    <n v="191895695"/>
    <s v="F"/>
    <x v="0"/>
    <s v="Rozkošný, Miloš;Petránová, Alžběta;Plotěný, Karel;Plotěný, Miroslav"/>
    <s v="Plovoucí mísicí a aerační zařízení"/>
    <x v="2"/>
    <x v="9"/>
    <n v="10511"/>
    <x v="0"/>
    <x v="3"/>
  </r>
  <r>
    <x v="0"/>
    <x v="4"/>
    <n v="20711"/>
    <x v="189"/>
    <s v="Výzkumný ústav vodohospodářský T. G. Masaryka veřejná výzkumná instituce"/>
    <n v="191910772"/>
    <s v="N"/>
    <x v="0"/>
    <s v="Fuksa, Josef;Matoušová, Lenka;Mlejnská, Eva;Eckhardt, Pavel;Petránová, Alžběta"/>
    <s v="Vyhledávání, evidence, sledování kvality a ochrany náhradních zdrojů vody v obcích a zajištění jejich využitelnosti pro případ mimořádných událostí a v krizových situacích"/>
    <x v="2"/>
    <x v="9"/>
    <n v="10511"/>
    <x v="0"/>
    <x v="2"/>
  </r>
  <r>
    <x v="0"/>
    <x v="4"/>
    <n v="20711"/>
    <x v="189"/>
    <s v="Výzkumný ústav vodohospodářský T. G. Masaryka veřejná výzkumná instituce"/>
    <n v="191941275"/>
    <s v="P"/>
    <x v="0"/>
    <s v="Fiala, Daniel"/>
    <s v="Pasivní časově integrující vzorkovač vody a nerozpuštěných látek"/>
    <x v="2"/>
    <x v="9"/>
    <n v="10511"/>
    <x v="0"/>
    <x v="0"/>
  </r>
  <r>
    <x v="0"/>
    <x v="4"/>
    <n v="20711"/>
    <x v="189"/>
    <s v="Výzkumný ústav vodohospodářský T. G. Masaryka veřejná výzkumná instituce"/>
    <n v="191940366"/>
    <s v="N"/>
    <x v="0"/>
    <s v="Mlejnková, Hana;Pavlík, František;Konvit, Igor;Havlíček, Marek;Halas, Petr;Uhrová, Jana"/>
    <s v="Vliv změny využití krajiny na ohroženost půdy vodní erozí v zázemí vodního díla Nové Mlýny"/>
    <x v="2"/>
    <x v="8"/>
    <n v="10201"/>
    <x v="0"/>
    <x v="0"/>
  </r>
  <r>
    <x v="0"/>
    <x v="4"/>
    <n v="20711"/>
    <x v="189"/>
    <s v="Výzkumný ústav vodohospodářský T. G. Masaryka veřejná výzkumná instituce"/>
    <n v="191895698"/>
    <s v="F"/>
    <x v="0"/>
    <s v="Kožený, Pavel;Sucharda, Martin"/>
    <s v="Přírodě blízký polopropustný výhon říčního břehu"/>
    <x v="1"/>
    <x v="30"/>
    <n v="20102"/>
    <x v="0"/>
    <x v="0"/>
  </r>
  <r>
    <x v="0"/>
    <x v="4"/>
    <n v="20711"/>
    <x v="189"/>
    <s v="Výzkumný ústav vodohospodářský T. G. Masaryka veřejná výzkumná instituce"/>
    <n v="191895705"/>
    <s v="F"/>
    <x v="0"/>
    <s v="Balvín, Pavel;Havlík, Aleš;Picek, Tomáš;Trnka, Michael;Jurečková, Petra"/>
    <s v="Ochranné zařízení propustku v inundačním území"/>
    <x v="1"/>
    <x v="30"/>
    <n v="20102"/>
    <x v="0"/>
    <x v="2"/>
  </r>
  <r>
    <x v="0"/>
    <x v="4"/>
    <n v="20711"/>
    <x v="189"/>
    <s v="Výzkumný ústav vodohospodářský T. G. Masaryka veřejná výzkumná instituce"/>
    <n v="191957718"/>
    <s v="N"/>
    <x v="1"/>
    <s v="Bílý, Michal;Černá, Michaela;Dort, Bohumil;Horáčková, Jitka;Hruška, Jaroslav;Kladivová, Věra;Rambousková, Kateřina;Simon, Ondřej;Švanyga, Jan;Tichá, Kamila;Vydrová, Alena"/>
    <s v="Metodika podpory perlorodky říční (Margaritifera margaritifera)."/>
    <x v="2"/>
    <x v="5"/>
    <s v="Ecology"/>
    <x v="1"/>
    <x v="2"/>
  </r>
  <r>
    <x v="0"/>
    <x v="4"/>
    <n v="20711"/>
    <x v="189"/>
    <s v="Výzkumný ústav vodohospodářský T. G. Masaryka veřejná výzkumná instituce"/>
    <n v="192041306"/>
    <s v="O"/>
    <x v="0"/>
    <s v="Zahrádková, Světlana;Němejcová, Denisa;Bojková, Jindřiška;Opatřilová, Libuše;Polášek, Marek;Straka, Michal;Bareš, Milan;Herza, Tomáš;Sedmidubský, Zdeněk;Beneš, Josef"/>
    <s v="Hodnotící a prezentační webový portál RIVERCHANGE pro sledování dlouhodobých změn biologické diverzity v tekoucích vodách"/>
    <x v="2"/>
    <x v="5"/>
    <s v="Ecology"/>
    <x v="1"/>
    <x v="2"/>
  </r>
  <r>
    <x v="0"/>
    <x v="4"/>
    <n v="20711"/>
    <x v="189"/>
    <s v="Výzkumný ústav vodohospodářský T. G. Masaryka veřejná výzkumná instituce"/>
    <n v="192041321"/>
    <s v="O"/>
    <x v="0"/>
    <s v="Opatřilová, Libuše;Janovská, Hana;Grulich, Vít;Birk, Sebastian"/>
    <s v="Fitting the Assessment system for rivers in the Czech Republic using macrophytes to the results of the completed intercalibration exercises"/>
    <x v="2"/>
    <x v="9"/>
    <s v="Water resources"/>
    <x v="1"/>
    <x v="1"/>
  </r>
  <r>
    <x v="0"/>
    <x v="4"/>
    <n v="20711"/>
    <x v="189"/>
    <s v="Výzkumný ústav vodohospodářský T. G. Masaryka veřejná výzkumná instituce"/>
    <n v="191970942"/>
    <s v="N"/>
    <x v="0"/>
    <s v="Prchalová, Hana;Vološinová, Dagmar;Vyskoč, Petr;Dlabal, Jiří;Beránková, Tereza;Ansorge, Libor"/>
    <s v="Metodika sestavení vodní stopy v souladu s ISO 14046"/>
    <x v="2"/>
    <x v="9"/>
    <s v="Environmental sciences (social aspects to be 5.7)"/>
    <x v="1"/>
    <x v="2"/>
  </r>
  <r>
    <x v="0"/>
    <x v="4"/>
    <n v="20711"/>
    <x v="189"/>
    <s v="Výzkumný ústav vodohospodářský T. G. Masaryka veřejná výzkumná instituce"/>
    <n v="192041273"/>
    <s v="F"/>
    <x v="0"/>
    <s v="Hrkal, Zbyněk;Váňa, Miroslav"/>
    <s v="Technologická nadstavba čistírny odpadních vod"/>
    <x v="2"/>
    <x v="9"/>
    <s v="Environmental sciences (social aspects to be 5.7)"/>
    <x v="1"/>
    <x v="2"/>
  </r>
  <r>
    <x v="0"/>
    <x v="4"/>
    <n v="20711"/>
    <x v="189"/>
    <s v="Výzkumný ústav vodohospodářský T. G. Masaryka veřejná výzkumná instituce"/>
    <n v="192041286"/>
    <s v="H"/>
    <x v="0"/>
    <s v="Mičaník, Tomáš;Kristová, Alena"/>
    <s v="Odvození norem environmentální kvality pro vybrané specificky znečišťující látky: arsen, fenthion, metolachlor a S-metolachlor"/>
    <x v="2"/>
    <x v="9"/>
    <s v="Environmental sciences (social aspects to be 5.7)"/>
    <x v="1"/>
    <x v="2"/>
  </r>
  <r>
    <x v="0"/>
    <x v="4"/>
    <n v="20711"/>
    <x v="189"/>
    <s v="Výzkumný ústav vodohospodářský T. G. Masaryka veřejná výzkumná instituce"/>
    <n v="192065862"/>
    <s v="N"/>
    <x v="0"/>
    <s v="Kašpárek, Ladislav;Hanel, Martin;Kožín, Roman"/>
    <s v="Metodika pro posouzení zabezpečenosti vodních nádrží za klimatické změny se zaměřením na profily s nedostatečným pozorováním"/>
    <x v="2"/>
    <x v="5"/>
    <s v="-"/>
    <x v="2"/>
    <x v="0"/>
  </r>
  <r>
    <x v="0"/>
    <x v="4"/>
    <n v="20711"/>
    <x v="189"/>
    <s v="Výzkumný ústav vodohospodářský T. G. Masaryka veřejná výzkumná instituce"/>
    <n v="192057546"/>
    <s v="R"/>
    <x v="0"/>
    <s v="Vyskoč, Petr;Picek, Jiří;Semerádová, Silvie;Filippi, Renata"/>
    <s v="Vyhodnocení dostupnosti vodních zdrojů - VSTOOLS.DOVOZ"/>
    <x v="2"/>
    <x v="9"/>
    <s v="-"/>
    <x v="2"/>
    <x v="2"/>
  </r>
  <r>
    <x v="0"/>
    <x v="4"/>
    <n v="20711"/>
    <x v="189"/>
    <s v="Výzkumný ústav vodohospodářský T. G. Masaryka veřejná výzkumná instituce"/>
    <n v="192090636"/>
    <s v="N"/>
    <x v="0"/>
    <s v="Ošlejšková, Jana;Drbal, Karel;Štěpánková, Pavla;Dzuráková, Miriam"/>
    <s v="Metodika předběžného vyhodnocení povodňových rizik v České republice - Vymezení oblastí s významným povodňovým rizikem"/>
    <x v="2"/>
    <x v="9"/>
    <s v="-"/>
    <x v="2"/>
    <x v="2"/>
  </r>
  <r>
    <x v="0"/>
    <x v="4"/>
    <n v="20711"/>
    <x v="189"/>
    <s v="Výzkumný ústav vodohospodářský T. G. Masaryka veřejná výzkumná instituce"/>
    <n v="192090642"/>
    <s v="V"/>
    <x v="0"/>
    <s v="Mičaník, Tomáš;Kristová, Alena;Sýkora, František;Chrastina, David;Ocelka, Tomáš;Oceánský, Jiří"/>
    <s v="Čistá voda – zdravé město, Koncept 1: Studie vnosu pesticidů do vodárenské nádrže Švihov (Želivka) s využitím nových vzorkovacích technik a odstranění organických látek ze sorpčních filtrů za ozonizací vysoce účinnou chemickou destrukcí"/>
    <x v="2"/>
    <x v="9"/>
    <s v="-"/>
    <x v="2"/>
    <x v="0"/>
  </r>
  <r>
    <x v="0"/>
    <x v="4"/>
    <n v="20711"/>
    <x v="189"/>
    <s v="Výzkumný ústav vodohospodářský T. G. Masaryka veřejná výzkumná instituce"/>
    <n v="192065877"/>
    <s v="Z"/>
    <x v="0"/>
    <s v="Rozkošný, Miloš;Petránová, Alžběta;Hnátková, Tereza;Šereš, Michal;Holubík, Ondřej"/>
    <s v="Pilotní poloprovozní kontejnerové uspořádání – Kalové pole"/>
    <x v="1"/>
    <x v="38"/>
    <s v="-"/>
    <x v="2"/>
    <x v="3"/>
  </r>
  <r>
    <x v="0"/>
    <x v="4"/>
    <n v="20711"/>
    <x v="189"/>
    <s v="Výzkumný ústav vodohospodářský T. G. Masaryka veřejná výzkumná instituce"/>
    <n v="192090619"/>
    <s v="V"/>
    <x v="0"/>
    <s v="Dlabal, Jiří;Picek, Jiří;Makovcová, Marcela;Ansorge, Libor;Hlušičková, Erika"/>
    <s v="Výzkum metod a regionalizace charakterizačních faktorů užívaných při LCA water scarcity / availability footprint studiích pro různé typy vodních zdrojů"/>
    <x v="1"/>
    <x v="38"/>
    <s v="-"/>
    <x v="2"/>
    <x v="0"/>
  </r>
  <r>
    <x v="0"/>
    <x v="4"/>
    <n v="20711"/>
    <x v="189"/>
    <s v="Výzkumný ústav vodohospodářský T. G. Masaryka veřejná výzkumná instituce"/>
    <n v="192058940"/>
    <s v="G"/>
    <x v="0"/>
    <s v="Hrkal, Zbyněk;Balvín, Pavel;Hrabánková, Anna;Vizina, Adam"/>
    <s v="Varovný systém znečištění látkami PPCP pro vodárnu Káraný"/>
    <x v="1"/>
    <x v="28"/>
    <s v="-"/>
    <x v="2"/>
    <x v="2"/>
  </r>
  <r>
    <x v="0"/>
    <x v="4"/>
    <n v="20711"/>
    <x v="189"/>
    <s v="Výzkumný ústav vodohospodářský T. G. Masaryka veřejná výzkumná instituce"/>
    <n v="192090654"/>
    <s v="V"/>
    <x v="0"/>
    <s v="Musil, Jiří;Barteková, Tereza;Štrunc, David"/>
    <s v="Study on the state of eel escapement outside the territory of the Czech Republic"/>
    <x v="0"/>
    <x v="0"/>
    <s v="-"/>
    <x v="2"/>
    <x v="0"/>
  </r>
  <r>
    <x v="0"/>
    <x v="4"/>
    <n v="20711"/>
    <x v="189"/>
    <s v="Výzkumný ústav vodohospodářský T. G. Masaryka veřejná výzkumná instituce"/>
    <n v="192151183"/>
    <s v="F"/>
    <x v="0"/>
    <s v="Rozkošný, Miloš;Hnátková, Tereza;Šereš, Michal"/>
    <s v="Systém pro automatický monitoring a řízení závlah vyčištěnou odpadní vodou"/>
    <x v="0"/>
    <x v="0"/>
    <s v="-"/>
    <x v="3"/>
    <x v="2"/>
  </r>
  <r>
    <x v="0"/>
    <x v="4"/>
    <n v="20711"/>
    <x v="189"/>
    <s v="Výzkumný ústav vodohospodářský T. G. Masaryka veřejná výzkumná instituce"/>
    <n v="192206937"/>
    <s v="H"/>
    <x v="0"/>
    <s v="Duras, Jindřich;Rosendorf, Pavel;Vosika, Slavomír;Prchalová, Hana;Zahrádka, Vlastimil;Ollesch, Gregor;Trepel, Michael;Běhounek, Lenka;Ferbar, Petr;Němec, Stanislav;Kuna, David;Pták, Martin;Vojtová, Iva;Vítek, Radovan;Wiemann, Oliver"/>
    <s v="Strategie ke snížení obsahu živin ve vodách v mezinárodní oblasti povodí Labe"/>
    <x v="2"/>
    <x v="9"/>
    <s v="-"/>
    <x v="3"/>
    <x v="5"/>
  </r>
  <r>
    <x v="0"/>
    <x v="4"/>
    <n v="20711"/>
    <x v="189"/>
    <s v="Výzkumný ústav vodohospodářský T. G. Masaryka veřejná výzkumná instituce"/>
    <n v="192151186"/>
    <s v="G"/>
    <x v="0"/>
    <s v="Kučera, Jiří;Váňa, Miroslav;Čejková, Jana;Kólová, Anna;Holba, Marek;Polášek, Pavel"/>
    <s v="Prototyp zařízení pro gravitační separaci nerozpuštěných látek"/>
    <x v="2"/>
    <x v="17"/>
    <s v="-"/>
    <x v="3"/>
    <x v="0"/>
  </r>
  <r>
    <x v="0"/>
    <x v="4"/>
    <n v="20711"/>
    <x v="189"/>
    <s v="Výzkumný ústav vodohospodářský T. G. Masaryka veřejná výzkumná instituce"/>
    <n v="192151173"/>
    <s v="F"/>
    <x v="0"/>
    <s v="Váňa, Miroslav;Dobiáš, Pavel;Kubíčková, Simona"/>
    <s v="Terciární filtr pro odstraňování léčiv a/nebo látek osobní péče z odpadní vody"/>
    <x v="2"/>
    <x v="9"/>
    <s v="-"/>
    <x v="3"/>
    <x v="2"/>
  </r>
  <r>
    <x v="0"/>
    <x v="4"/>
    <n v="20711"/>
    <x v="189"/>
    <s v="Výzkumný ústav vodohospodářský T. G. Masaryka veřejná výzkumná instituce"/>
    <n v="192065883"/>
    <s v="N"/>
    <x v="0"/>
    <s v="Rosendorf, Pavel;Svobodová, Jitka;Musil, Jiří;Štrunc, David"/>
    <s v="METODIKA MONITORINGU ZDROJŮ ZNEČIŠTĚNÍ POVRCHOVÝCH VOD POMOCÍ PEVNÉ MATRICE RYBY"/>
    <x v="2"/>
    <x v="5"/>
    <s v="-"/>
    <x v="3"/>
    <x v="0"/>
  </r>
  <r>
    <x v="0"/>
    <x v="4"/>
    <n v="20711"/>
    <x v="189"/>
    <s v="Výzkumný ústav vodohospodářský T. G. Masaryka veřejná výzkumná instituce"/>
    <n v="192159069"/>
    <s v="N"/>
    <x v="0"/>
    <s v="Kašpárek, Ladislav;Vyskoč, Petr;Vizina, Adam;Beran, Adam;Nesládková, Magdalena;Svejkovský, Václav;Pail, Tomáš;Poledníček, Pavel"/>
    <s v="Metodika pro navrhování adaptačních opatření k eliminaci dopadů nedostatku vody"/>
    <x v="2"/>
    <x v="9"/>
    <s v="-"/>
    <x v="3"/>
    <x v="2"/>
  </r>
  <r>
    <x v="0"/>
    <x v="4"/>
    <n v="20711"/>
    <x v="189"/>
    <s v="Výzkumný ústav vodohospodářský T. G. Masaryka veřejná výzkumná instituce"/>
    <n v="192205306"/>
    <s v="F"/>
    <x v="0"/>
    <s v="Rozkošný, Miloš;Hudcová, Hana;Onderek, Tomáš;Kratina, Josef"/>
    <s v="Autonomní bioreaktor pro kultivaci biopreparátů"/>
    <x v="1"/>
    <x v="38"/>
    <s v="-"/>
    <x v="3"/>
    <x v="0"/>
  </r>
  <r>
    <x v="0"/>
    <x v="4"/>
    <n v="20711"/>
    <x v="189"/>
    <s v="Výzkumný ústav vodohospodářský T. G. Masaryka veřejná výzkumná instituce"/>
    <n v="192090584"/>
    <s v="J"/>
    <x v="1"/>
    <s v="Svobodová, Jitka;Musil, Jiří;Barankiewicz, Miroslav;Bouše, Eduard;Vlašánek, Petr;Daněk, Tomáš;Johnsen, Stein Ivar;Barteková, Tereza;Štrunc, David;Andersen, Oddgeir"/>
    <s v="Telemetry of co-occurring noble crayfish (Astacus astacus) and stone crayfish (Austropotamobius torrentium): diel changes in movement and local activity"/>
    <x v="2"/>
    <x v="5"/>
    <s v="-"/>
    <x v="3"/>
    <x v="2"/>
  </r>
  <r>
    <x v="0"/>
    <x v="0"/>
    <n v="27031"/>
    <x v="190"/>
    <s v="Výzkumný ústav zemědělské techniky, v.v.i."/>
    <n v="191884684"/>
    <s v="V"/>
    <x v="0"/>
    <s v="Dědina, Martin;Růžek, Pavel"/>
    <s v="Stanovení podílu nízkoemisních aplikací hnojiv"/>
    <x v="0"/>
    <x v="0"/>
    <n v="40101"/>
    <x v="0"/>
    <x v="5"/>
  </r>
  <r>
    <x v="0"/>
    <x v="0"/>
    <n v="27031"/>
    <x v="190"/>
    <s v="Výzkumný ústav zemědělské techniky, v.v.i."/>
    <n v="191961865"/>
    <s v="G"/>
    <x v="0"/>
    <s v="Andert, David"/>
    <s v="Prototyp kotle pro spalování pelet s výkonem 25 kW"/>
    <x v="1"/>
    <x v="28"/>
    <s v="Energy and fuels"/>
    <x v="1"/>
    <x v="1"/>
  </r>
  <r>
    <x v="0"/>
    <x v="0"/>
    <n v="27031"/>
    <x v="190"/>
    <s v="Výzkumný ústav zemědělské techniky, v.v.i."/>
    <n v="191995453"/>
    <s v="P"/>
    <x v="0"/>
    <s v="Hutla, Petr;Jevič, Petr"/>
    <s v="Palivo na bázi recyklovaného nebo zbytkového textilu a biomasy"/>
    <x v="1"/>
    <x v="28"/>
    <s v="Energy and fuels"/>
    <x v="1"/>
    <x v="0"/>
  </r>
  <r>
    <x v="0"/>
    <x v="0"/>
    <n v="27031"/>
    <x v="190"/>
    <s v="Výzkumný ústav zemědělské techniky, v.v.i."/>
    <n v="191995449"/>
    <s v="P"/>
    <x v="0"/>
    <s v="Souček, Jiří"/>
    <s v="Zařízení pro zjišťování fyzikálních parametrů při vysoušení"/>
    <x v="0"/>
    <x v="2"/>
    <s v="-"/>
    <x v="1"/>
    <x v="1"/>
  </r>
  <r>
    <x v="0"/>
    <x v="0"/>
    <n v="27031"/>
    <x v="190"/>
    <s v="Výzkumný ústav zemědělské techniky, v.v.i."/>
    <n v="191884654"/>
    <s v="P"/>
    <x v="1"/>
    <s v="Machálek, Antonín"/>
    <s v="Způsob měření provozní zálohy výkonnosti vývěvy a zařízení k provádění způsobu"/>
    <x v="0"/>
    <x v="1"/>
    <s v="Animal and dairy science; (Animal biotechnology to be 4.4)"/>
    <x v="1"/>
    <x v="2"/>
  </r>
  <r>
    <x v="0"/>
    <x v="0"/>
    <n v="27031"/>
    <x v="190"/>
    <s v="Výzkumný ústav zemědělské techniky, v.v.i."/>
    <n v="191884656"/>
    <s v="P"/>
    <x v="1"/>
    <s v="Vegricht, Jiří"/>
    <s v="Venkovní bouda pro individuální chov zvířat"/>
    <x v="0"/>
    <x v="1"/>
    <s v="Animal and dairy science; (Animal biotechnology to be 4.4)"/>
    <x v="1"/>
    <x v="2"/>
  </r>
  <r>
    <x v="0"/>
    <x v="0"/>
    <n v="27031"/>
    <x v="190"/>
    <s v="Výzkumný ústav zemědělské techniky, v.v.i."/>
    <n v="191884651"/>
    <s v="P"/>
    <x v="1"/>
    <s v="Souček, Jiří;Jevič, Petr"/>
    <s v="Řezací ústrojí adaptéru pro sklizeň tuhých stébelnatých rostlin"/>
    <x v="0"/>
    <x v="0"/>
    <s v="Agriculture"/>
    <x v="1"/>
    <x v="1"/>
  </r>
  <r>
    <x v="0"/>
    <x v="0"/>
    <n v="27031"/>
    <x v="190"/>
    <s v="Výzkumný ústav zemědělské techniky, v.v.i."/>
    <n v="191884653"/>
    <s v="P"/>
    <x v="1"/>
    <s v="Mayer, Václav;Vacek, Josef;Dovol, Josef;Novák, Jan"/>
    <s v="Protierozní kultivační zařízení"/>
    <x v="0"/>
    <x v="0"/>
    <s v="Soil science"/>
    <x v="1"/>
    <x v="1"/>
  </r>
  <r>
    <x v="0"/>
    <x v="0"/>
    <n v="27031"/>
    <x v="190"/>
    <s v="Výzkumný ústav zemědělské techniky, v.v.i."/>
    <n v="191884691"/>
    <s v="G"/>
    <x v="1"/>
    <s v="Jevič, Petr;Jurečka, Lukáš;Knotek, Petr;Šedivá, Zdeňka"/>
    <s v="Traktor ZETOR 10540 s vestavěným precizním zařízením a řídící jednotkou duálního palivového systému motorová nafta – stlačený plyn (bio)CNG"/>
    <x v="0"/>
    <x v="0"/>
    <s v="Agriculture"/>
    <x v="1"/>
    <x v="1"/>
  </r>
  <r>
    <x v="0"/>
    <x v="0"/>
    <n v="27031"/>
    <x v="190"/>
    <s v="Výzkumný ústav zemědělské techniky, v.v.i."/>
    <n v="191995452"/>
    <s v="P"/>
    <x v="0"/>
    <s v="Machálek, Antonín"/>
    <s v="Vyhledávač živých objektů"/>
    <x v="0"/>
    <x v="0"/>
    <s v="Forestry"/>
    <x v="1"/>
    <x v="1"/>
  </r>
  <r>
    <x v="0"/>
    <x v="0"/>
    <n v="27031"/>
    <x v="190"/>
    <s v="Výzkumný ústav zemědělské techniky, v.v.i."/>
    <n v="191884641"/>
    <s v="Z"/>
    <x v="1"/>
    <s v="Kovaříček, Pavel;Hůla, Josef;Plíva, Petr;Stehlík, Martin;Vlášková, Marcela;Renčiuková, Veronika"/>
    <s v="Půdoochranná technologie se zapravování posklizňových zbytků pěstovaných plodin a kompostů do půdy"/>
    <x v="0"/>
    <x v="0"/>
    <s v="Soil science"/>
    <x v="1"/>
    <x v="2"/>
  </r>
  <r>
    <x v="0"/>
    <x v="0"/>
    <n v="27031"/>
    <x v="190"/>
    <s v="Výzkumný ústav zemědělské techniky, v.v.i."/>
    <n v="191884644"/>
    <s v="Z"/>
    <x v="1"/>
    <s v="Roy, Amitava;Jelínek, Antonín;Petráčková, Barbora"/>
    <s v="Ověřená  technologie zálivky kukuřice upraveným fugátem z bioplynové stanice"/>
    <x v="0"/>
    <x v="0"/>
    <s v="Agronomy, plant breeding and plant protection; (Agricultural biotechnology to be 4.4)"/>
    <x v="1"/>
    <x v="2"/>
  </r>
  <r>
    <x v="0"/>
    <x v="0"/>
    <n v="27031"/>
    <x v="190"/>
    <s v="Výzkumný ústav zemědělské techniky, v.v.i."/>
    <n v="191884658"/>
    <s v="P"/>
    <x v="1"/>
    <s v="Kouďa, Jaroslav;Hruboňová, Zorka;Havelka, Petr;Moudrý, Ivan;Kára, Jaroslav"/>
    <s v="Zařízení pro úpravu bioplynu na palivo typu zemního plynu"/>
    <x v="0"/>
    <x v="0"/>
    <s v="Agriculture"/>
    <x v="1"/>
    <x v="2"/>
  </r>
  <r>
    <x v="0"/>
    <x v="0"/>
    <n v="27031"/>
    <x v="190"/>
    <s v="Výzkumný ústav zemědělské techniky, v.v.i."/>
    <n v="191884675"/>
    <s v="Z"/>
    <x v="1"/>
    <s v="Jurečka, Lukáš;Jevič, Petr;Šedivá, Zdeňka"/>
    <s v="Pilotní zařízení pro lokální distribuci a plnění stlačeného zemního plynu  a biomethanu"/>
    <x v="0"/>
    <x v="0"/>
    <s v="Agriculture"/>
    <x v="1"/>
    <x v="2"/>
  </r>
  <r>
    <x v="0"/>
    <x v="0"/>
    <n v="27031"/>
    <x v="190"/>
    <s v="Výzkumný ústav zemědělské techniky, v.v.i."/>
    <n v="191995445"/>
    <s v="N"/>
    <x v="0"/>
    <s v="Kovaříček, Pavel;Abrham, Zdeněk;Hůla, Josef;Plíva, Petr;Renčiuková, Veronika;Vlášková, Marcela"/>
    <s v="Technologie a ekonomika pěstování plodin v podmínkách s různým stupněm ohrožení vodní erozí"/>
    <x v="0"/>
    <x v="0"/>
    <s v="Agronomy, plant breeding and plant protection; (Agricultural biotechnology to be 4.4)"/>
    <x v="1"/>
    <x v="2"/>
  </r>
  <r>
    <x v="0"/>
    <x v="0"/>
    <n v="27031"/>
    <x v="190"/>
    <s v="Výzkumný ústav zemědělské techniky, v.v.i."/>
    <n v="191995446"/>
    <s v="Z"/>
    <x v="0"/>
    <s v="Plíva, Petr;Dubský, Martin;Pilný, Rostislav;Dědina, Martin;Sucharová, Julie;Holá, Marie;Vlášková, Marcela"/>
    <s v="Technologický postup transformace zbytkové biomasy, zejména vedlejších produktů ze spalování a výroby bioplynu kompostováním"/>
    <x v="0"/>
    <x v="0"/>
    <s v="Agriculture"/>
    <x v="1"/>
    <x v="2"/>
  </r>
  <r>
    <x v="0"/>
    <x v="0"/>
    <n v="27031"/>
    <x v="190"/>
    <s v="Výzkumný ústav zemědělské techniky, v.v.i."/>
    <n v="191995511"/>
    <s v="V"/>
    <x v="0"/>
    <s v="Jevič, Petr;Šedivá, Zdeňka;Abrham, Zdeněk"/>
    <s v="Aktualizované a doplněné typické emise skleníkových plynů z pěstování hlavních zemědělských plodin v České republice vypočítané podle směrnice 2009/28/ES o podpoře využívání energie z obnovitelných zdrojů a související legislativy"/>
    <x v="0"/>
    <x v="0"/>
    <s v="Agriculture"/>
    <x v="1"/>
    <x v="2"/>
  </r>
  <r>
    <x v="0"/>
    <x v="0"/>
    <n v="27031"/>
    <x v="190"/>
    <s v="Výzkumný ústav zemědělské techniky, v.v.i."/>
    <n v="192073253"/>
    <s v="N"/>
    <x v="0"/>
    <s v="Jevič, Petr;Jurečka, Lukáš;Šedivá, Zdeňka"/>
    <s v="Vzorové výpočty emisí skleníkových plynů vstupních biosurovin, biopaliv a biokapalin z nich vyrobených, a možnosti jejich úspor"/>
    <x v="1"/>
    <x v="28"/>
    <s v="-"/>
    <x v="2"/>
    <x v="2"/>
  </r>
  <r>
    <x v="0"/>
    <x v="0"/>
    <n v="27031"/>
    <x v="190"/>
    <s v="Výzkumný ústav zemědělské techniky, v.v.i."/>
    <n v="192073303"/>
    <s v="Z"/>
    <x v="0"/>
    <s v="Plíva, Petr;Horáková, Věra;Hanč, Aleš"/>
    <s v="Vermikompostování biologicky rozložitelného komunálního odpadu"/>
    <x v="1"/>
    <x v="28"/>
    <s v="-"/>
    <x v="2"/>
    <x v="0"/>
  </r>
  <r>
    <x v="0"/>
    <x v="0"/>
    <n v="27031"/>
    <x v="190"/>
    <s v="Výzkumný ústav zemědělské techniky, v.v.i."/>
    <n v="192073307"/>
    <s v="Z"/>
    <x v="0"/>
    <s v="Kára, Jaroslav;Hanzlíková, Irena"/>
    <s v="Technologie biologického dohledu anaerobního procesu na bioplynových stanicích"/>
    <x v="1"/>
    <x v="28"/>
    <s v="-"/>
    <x v="2"/>
    <x v="0"/>
  </r>
  <r>
    <x v="0"/>
    <x v="0"/>
    <n v="27031"/>
    <x v="190"/>
    <s v="Výzkumný ústav zemědělské techniky, v.v.i."/>
    <n v="192073277"/>
    <s v="P"/>
    <x v="0"/>
    <s v="Machálek, Antonín;Šimon, Josef;Havlík, Vlastimil;Šoch, Miloslav;Voříšková, Jarmila"/>
    <s v="Zařízení pro zlepšení welfare při dojení zvířat"/>
    <x v="0"/>
    <x v="1"/>
    <s v="-"/>
    <x v="2"/>
    <x v="2"/>
  </r>
  <r>
    <x v="0"/>
    <x v="0"/>
    <n v="27031"/>
    <x v="190"/>
    <s v="Výzkumný ústav zemědělské techniky, v.v.i."/>
    <n v="192073252"/>
    <s v="J"/>
    <x v="0"/>
    <s v="Erban, Tomáš;Stehlík, Martin;Sopko, Bruno;Markovič, Martin;Seifrtová, Marcela;Halešová, Taťána;Kovaříček, Pavel"/>
    <s v="The different behaviors of glyphosate and AMPA in compost-amended soil"/>
    <x v="0"/>
    <x v="0"/>
    <s v="-"/>
    <x v="2"/>
    <x v="2"/>
  </r>
  <r>
    <x v="0"/>
    <x v="0"/>
    <n v="27031"/>
    <x v="190"/>
    <s v="Výzkumný ústav zemědělské techniky, v.v.i."/>
    <n v="192073273"/>
    <s v="N"/>
    <x v="0"/>
    <s v="Mayer, Václav;Abrham, Zdeněk;Vejchar, Daniel;Stehlík, Martin;Pastorková, Libuše;Čepl, Jaroslav;Kasal, Pavel;Čížek, Milan;Svobodová, Andrea"/>
    <s v="Doporučené technologie pro efektivní využití vody při pěstování brambor v podmínkách sucha a výkyvů počasí"/>
    <x v="0"/>
    <x v="0"/>
    <s v="-"/>
    <x v="2"/>
    <x v="2"/>
  </r>
  <r>
    <x v="0"/>
    <x v="0"/>
    <n v="27031"/>
    <x v="190"/>
    <s v="Výzkumný ústav zemědělské techniky, v.v.i."/>
    <n v="192073286"/>
    <s v="G"/>
    <x v="0"/>
    <s v="Machálek, Antonín;Šimon, Josef"/>
    <s v="Termovizní vyhledávač VMT-VÚZT"/>
    <x v="0"/>
    <x v="0"/>
    <s v="-"/>
    <x v="2"/>
    <x v="1"/>
  </r>
  <r>
    <x v="0"/>
    <x v="0"/>
    <n v="27031"/>
    <x v="190"/>
    <s v="Výzkumný ústav zemědělské techniky, v.v.i."/>
    <n v="192175545"/>
    <s v="P"/>
    <x v="0"/>
    <s v="Vejchar, Daniel;Procházka, Jan;Mayer, Václav;Kasal, Pavel"/>
    <s v="Zařízení pro manipulaci se závlahovou hadicí"/>
    <x v="0"/>
    <x v="0"/>
    <s v="-"/>
    <x v="3"/>
    <x v="1"/>
  </r>
  <r>
    <x v="0"/>
    <x v="0"/>
    <n v="27031"/>
    <x v="190"/>
    <s v="Výzkumný ústav zemědělské techniky, v.v.i."/>
    <n v="192175558"/>
    <s v="P"/>
    <x v="0"/>
    <s v="Pražan, Radek;Souček, Jiří;Čížek, Jan;Havel, Jiří"/>
    <s v="Rameno zemědělského postřikovače"/>
    <x v="0"/>
    <x v="0"/>
    <s v="-"/>
    <x v="3"/>
    <x v="1"/>
  </r>
  <r>
    <x v="0"/>
    <x v="0"/>
    <n v="27031"/>
    <x v="190"/>
    <s v="Výzkumný ústav zemědělské techniky, v.v.i."/>
    <n v="192175541"/>
    <s v="G"/>
    <x v="0"/>
    <s v="Čedík, Jakub;Pražan, Radek;Gerndtová, Ilona"/>
    <s v="Universální míchací rychloupínací zařízení s pracovním záběrem 1,9 m"/>
    <x v="1"/>
    <x v="36"/>
    <s v="-"/>
    <x v="3"/>
    <x v="0"/>
  </r>
  <r>
    <x v="0"/>
    <x v="0"/>
    <n v="27031"/>
    <x v="190"/>
    <s v="Výzkumný ústav zemědělské techniky, v.v.i."/>
    <n v="192189072"/>
    <s v="Z"/>
    <x v="0"/>
    <s v="Andert, David;Gerndtová, Ilona;Roy, Amitava;Herout, Milan"/>
    <s v="Zpracování technologického odpadu po výrobě slaměných desek kompostováním"/>
    <x v="1"/>
    <x v="34"/>
    <s v="-"/>
    <x v="3"/>
    <x v="0"/>
  </r>
  <r>
    <x v="0"/>
    <x v="0"/>
    <n v="27031"/>
    <x v="190"/>
    <s v="Výzkumný ústav zemědělské techniky, v.v.i."/>
    <n v="192175544"/>
    <s v="P"/>
    <x v="0"/>
    <s v="Plíva, Petr;Mezuliánik, Miroslav"/>
    <s v="Kompostovací adaptér"/>
    <x v="0"/>
    <x v="0"/>
    <s v="-"/>
    <x v="3"/>
    <x v="2"/>
  </r>
  <r>
    <x v="0"/>
    <x v="0"/>
    <n v="27031"/>
    <x v="190"/>
    <s v="Výzkumný ústav zemědělské techniky, v.v.i."/>
    <n v="192175546"/>
    <s v="P"/>
    <x v="0"/>
    <s v="Bradna, Jiří;Procházka, Jan;Hájek, David"/>
    <s v="Kontaktní snímač"/>
    <x v="0"/>
    <x v="2"/>
    <s v="-"/>
    <x v="3"/>
    <x v="0"/>
  </r>
  <r>
    <x v="0"/>
    <x v="0"/>
    <n v="27031"/>
    <x v="190"/>
    <s v="Výzkumný ústav zemědělské techniky, v.v.i."/>
    <n v="192175452"/>
    <s v="J"/>
    <x v="0"/>
    <s v="Vejchar, Daniel;Vacek, Josef;Hájek, David;Bradna, Jiří;Kasal, Pavel;Svobodová, Andrea"/>
    <s v="Reduction of surface runoff on sloped agricultural land in potato cultivation in de-stoned soil"/>
    <x v="0"/>
    <x v="0"/>
    <s v="-"/>
    <x v="3"/>
    <x v="2"/>
  </r>
  <r>
    <x v="0"/>
    <x v="0"/>
    <n v="27014"/>
    <x v="191"/>
    <s v="Výzkumný ústav živočišné výroby, v.v.i."/>
    <n v="191874476"/>
    <s v="O"/>
    <x v="0"/>
    <s v="Kvapilík, Jindřich"/>
    <s v="Chov dojených krav a výroba mléka po kvótách"/>
    <x v="0"/>
    <x v="1"/>
    <n v="40201"/>
    <x v="0"/>
    <x v="3"/>
  </r>
  <r>
    <x v="0"/>
    <x v="0"/>
    <n v="27014"/>
    <x v="191"/>
    <s v="Výzkumný ústav živočišné výroby, v.v.i."/>
    <n v="191874486"/>
    <s v="J"/>
    <x v="0"/>
    <s v="Loučka, Radko;Tyrolová, Yvona"/>
    <s v="Vliv prostředí na aerobní stabilitu siláží"/>
    <x v="0"/>
    <x v="1"/>
    <n v="40201"/>
    <x v="0"/>
    <x v="0"/>
  </r>
  <r>
    <x v="0"/>
    <x v="0"/>
    <n v="27014"/>
    <x v="191"/>
    <s v="Výzkumný ústav živočišné výroby, v.v.i."/>
    <n v="191874527"/>
    <s v="J"/>
    <x v="0"/>
    <s v="Loučka, Radko;Homolka, Petr;Jančík, Filip;Kubelková, Petra;Tyrolová, Yvona"/>
    <s v="Vliv aditiv na kvalitu kukuřičných siláží"/>
    <x v="0"/>
    <x v="1"/>
    <n v="40201"/>
    <x v="0"/>
    <x v="2"/>
  </r>
  <r>
    <x v="0"/>
    <x v="0"/>
    <n v="27014"/>
    <x v="191"/>
    <s v="Výzkumný ústav živočišné výroby, v.v.i."/>
    <n v="191874529"/>
    <s v="J"/>
    <x v="0"/>
    <s v="Syrůček, Jan;Burdych, Jiří"/>
    <s v="Ekonomické ukazatele výroby mléka v ČR"/>
    <x v="0"/>
    <x v="1"/>
    <n v="40201"/>
    <x v="0"/>
    <x v="2"/>
  </r>
  <r>
    <x v="0"/>
    <x v="0"/>
    <n v="27014"/>
    <x v="191"/>
    <s v="Výzkumný ústav živočišné výroby, v.v.i."/>
    <n v="191997190"/>
    <s v="C"/>
    <x v="1"/>
    <s v="Bartoš, Luděk"/>
    <s v="Homosexual Receptivity"/>
    <x v="2"/>
    <x v="5"/>
    <s v="Behavioral sciences biology"/>
    <x v="1"/>
    <x v="2"/>
  </r>
  <r>
    <x v="0"/>
    <x v="0"/>
    <n v="27014"/>
    <x v="191"/>
    <s v="Výzkumný ústav živočišné výroby, v.v.i."/>
    <n v="191874517"/>
    <s v="N"/>
    <x v="1"/>
    <s v="Skřivan, Miloš;Englmaierová, Michaela;Skřivanová, Věra"/>
    <s v="Snížení koncentrace fosforu v krmných směsích pro slepice v užitkových chovech"/>
    <x v="0"/>
    <x v="1"/>
    <s v="Animal and dairy science; (Animal biotechnology to be 4.4)"/>
    <x v="1"/>
    <x v="1"/>
  </r>
  <r>
    <x v="0"/>
    <x v="0"/>
    <n v="27014"/>
    <x v="191"/>
    <s v="Výzkumný ústav živočišné výroby, v.v.i."/>
    <n v="191874532"/>
    <s v="C"/>
    <x v="1"/>
    <s v="Pluháček, Jan"/>
    <s v="Behavior of Horeses, Zebras, and Asses"/>
    <x v="0"/>
    <x v="1"/>
    <s v="Animal and dairy science; (Animal biotechnology to be 4.4)"/>
    <x v="1"/>
    <x v="1"/>
  </r>
  <r>
    <x v="0"/>
    <x v="0"/>
    <n v="27014"/>
    <x v="191"/>
    <s v="Výzkumný ústav živočišné výroby, v.v.i."/>
    <n v="191997168"/>
    <s v="J"/>
    <x v="1"/>
    <s v="Loučka, Radko;Tyrolová, Yvona"/>
    <s v="Pivovarské mláto skladované ve vaku bez konzervantů"/>
    <x v="0"/>
    <x v="1"/>
    <s v="Animal and dairy science; (Animal biotechnology to be 4.4)"/>
    <x v="1"/>
    <x v="1"/>
  </r>
  <r>
    <x v="0"/>
    <x v="0"/>
    <n v="27014"/>
    <x v="191"/>
    <s v="Výzkumný ústav živočišné výroby, v.v.i."/>
    <n v="191997315"/>
    <s v="N"/>
    <x v="1"/>
    <s v="Krupová, Zuzana;Krupa, Emil;Žáková, Eliška;Přibyl, Josef"/>
    <s v="Reprodukční index mateřských plemen prasat"/>
    <x v="0"/>
    <x v="1"/>
    <s v="Animal and dairy science; (Animal biotechnology to be 4.4)"/>
    <x v="1"/>
    <x v="1"/>
  </r>
  <r>
    <x v="0"/>
    <x v="0"/>
    <n v="27014"/>
    <x v="191"/>
    <s v="Výzkumný ústav živočišné výroby, v.v.i."/>
    <n v="191997330"/>
    <s v="Z"/>
    <x v="1"/>
    <s v="Skřivan, Miloš;Koňák, David"/>
    <s v="Přírodní zdroje karotenoidů v krmných směsích pro slepice"/>
    <x v="0"/>
    <x v="1"/>
    <s v="Animal and dairy science; (Animal biotechnology to be 4.4)"/>
    <x v="1"/>
    <x v="1"/>
  </r>
  <r>
    <x v="0"/>
    <x v="0"/>
    <n v="27014"/>
    <x v="191"/>
    <s v="Výzkumný ústav živočišné výroby, v.v.i."/>
    <n v="191997345"/>
    <s v="C"/>
    <x v="1"/>
    <s v="Špinka, Marek"/>
    <s v="Positive welfare: What does it add to the debate over pig welfare?"/>
    <x v="0"/>
    <x v="1"/>
    <s v="Animal and dairy science; (Animal biotechnology to be 4.4)"/>
    <x v="1"/>
    <x v="1"/>
  </r>
  <r>
    <x v="0"/>
    <x v="0"/>
    <n v="27014"/>
    <x v="191"/>
    <s v="Výzkumný ústav živočišné výroby, v.v.i."/>
    <n v="191859315"/>
    <s v="G"/>
    <x v="1"/>
    <s v="Rozkot, Miroslav"/>
    <s v="Kotec pro chov jalových a březích prasnic"/>
    <x v="0"/>
    <x v="1"/>
    <s v="Animal and dairy science; (Animal biotechnology to be 4.4)"/>
    <x v="1"/>
    <x v="2"/>
  </r>
  <r>
    <x v="0"/>
    <x v="0"/>
    <n v="27014"/>
    <x v="191"/>
    <s v="Výzkumný ústav živočišné výroby, v.v.i."/>
    <n v="191859316"/>
    <s v="G"/>
    <x v="1"/>
    <s v="Malá, Gabriela;Novák, Pavel;Rúžička, Čestmír;Knížek, Josef;Jiroutová, Pavlína;Bečková, Ilona;Procházka, David;Dosedělová, Radka"/>
    <s v="Prototyp podlážky pro venkovní individuální box"/>
    <x v="0"/>
    <x v="1"/>
    <s v="Animal and dairy science; (Animal biotechnology to be 4.4)"/>
    <x v="1"/>
    <x v="2"/>
  </r>
  <r>
    <x v="0"/>
    <x v="0"/>
    <n v="27014"/>
    <x v="191"/>
    <s v="Výzkumný ústav živočišné výroby, v.v.i."/>
    <n v="191874525"/>
    <s v="O"/>
    <x v="1"/>
    <s v="Uhlířová, Linda;Volek, Zdeněk;Marounek, Milan;Skřivanová, Věra"/>
    <s v="The Effect of a Diet Based on Whole Lupin Seed (Lupinus Albus Cvamiga) on Sanitary Risk Index and the Growth of Growing-Fattening Rabbits"/>
    <x v="0"/>
    <x v="1"/>
    <s v="Animal and dairy science; (Animal biotechnology to be 4.4)"/>
    <x v="1"/>
    <x v="2"/>
  </r>
  <r>
    <x v="0"/>
    <x v="0"/>
    <n v="27014"/>
    <x v="191"/>
    <s v="Výzkumný ústav živočišné výroby, v.v.i."/>
    <n v="191874632"/>
    <s v="N"/>
    <x v="1"/>
    <s v="Svitáková, Alena;Brzáková, Michaela"/>
    <s v="Předpověď plemenných hodnot pro vyhodnocení polního testu u masných p=lemen skotu"/>
    <x v="0"/>
    <x v="1"/>
    <s v="Animal and dairy science; (Animal biotechnology to be 4.4)"/>
    <x v="1"/>
    <x v="2"/>
  </r>
  <r>
    <x v="0"/>
    <x v="0"/>
    <n v="27014"/>
    <x v="191"/>
    <s v="Výzkumný ústav živočišné výroby, v.v.i."/>
    <n v="191874667"/>
    <s v="G"/>
    <x v="1"/>
    <s v="Martínek, Ladislav;Rozkot, Miroslav;Illmann, Gudrun;Goumon, Sébastien"/>
    <s v="Experimentální porodní kotec pro prasnice"/>
    <x v="0"/>
    <x v="1"/>
    <s v="Animal and dairy science; (Animal biotechnology to be 4.4)"/>
    <x v="1"/>
    <x v="2"/>
  </r>
  <r>
    <x v="0"/>
    <x v="0"/>
    <n v="27014"/>
    <x v="191"/>
    <s v="Výzkumný ústav živočišné výroby, v.v.i."/>
    <n v="191961850"/>
    <s v="F"/>
    <x v="1"/>
    <s v="Daněk, Petr;Frydrychová, Soňa;Kuchařová, Stanislava;Lipenský, Jan;Lustyková, Alena;Seifert, Josef;Rozkot, Miroslav"/>
    <s v="Tekutý koncentrát ředidla pro krátkodobou konzervaci kančího spermatu"/>
    <x v="0"/>
    <x v="1"/>
    <s v="Animal and dairy science; (Animal biotechnology to be 4.4)"/>
    <x v="1"/>
    <x v="2"/>
  </r>
  <r>
    <x v="0"/>
    <x v="0"/>
    <n v="27014"/>
    <x v="191"/>
    <s v="Výzkumný ústav živočišné výroby, v.v.i."/>
    <n v="191961852"/>
    <s v="O"/>
    <x v="1"/>
    <s v="Volek, Zdeněk"/>
    <s v="Základy výživy a krmení brojlerových králíků"/>
    <x v="0"/>
    <x v="1"/>
    <s v="Animal and dairy science; (Animal biotechnology to be 4.4)"/>
    <x v="1"/>
    <x v="2"/>
  </r>
  <r>
    <x v="0"/>
    <x v="0"/>
    <n v="27014"/>
    <x v="191"/>
    <s v="Výzkumný ústav živočišné výroby, v.v.i."/>
    <n v="191997187"/>
    <s v="J"/>
    <x v="1"/>
    <s v="Loučka, Radko;Tyrolová, Yvona;Jančík, Filip;Kubelková, Petra;Homolka, Petr"/>
    <s v="Vliv délky řezanky zavadlé vojtěšky na kvalitu fermentačního procesu a aerobní stabilitu siláže"/>
    <x v="0"/>
    <x v="1"/>
    <s v="Animal and dairy science; (Animal biotechnology to be 4.4)"/>
    <x v="1"/>
    <x v="2"/>
  </r>
  <r>
    <x v="0"/>
    <x v="0"/>
    <n v="27014"/>
    <x v="191"/>
    <s v="Výzkumný ústav živočišné výroby, v.v.i."/>
    <n v="191997209"/>
    <s v="F"/>
    <x v="1"/>
    <s v="Daněk, Petr;Lustyková, Alena;Seifert, Josef;Rozkot, Miroslav"/>
    <s v="Trenažer inseminace prasnic"/>
    <x v="0"/>
    <x v="1"/>
    <s v="Animal and dairy science; (Animal biotechnology to be 4.4)"/>
    <x v="1"/>
    <x v="2"/>
  </r>
  <r>
    <x v="0"/>
    <x v="0"/>
    <n v="27014"/>
    <x v="191"/>
    <s v="Výzkumný ústav živočišné výroby, v.v.i."/>
    <n v="191997246"/>
    <s v="O"/>
    <x v="1"/>
    <s v="Skřivanová, Eva;Čermák, Ladislav"/>
    <s v="Hygienické aspekty pastevniho chovu drůbeže"/>
    <x v="0"/>
    <x v="1"/>
    <s v="Animal and dairy science; (Animal biotechnology to be 4.4)"/>
    <x v="1"/>
    <x v="2"/>
  </r>
  <r>
    <x v="0"/>
    <x v="0"/>
    <n v="27014"/>
    <x v="191"/>
    <s v="Výzkumný ústav živočišné výroby, v.v.i."/>
    <n v="191997272"/>
    <s v="N"/>
    <x v="0"/>
    <s v="Syrůček, Jan;Krpálková, Lenka;Kvapilík, Jindřich;Vacek, Mojmír"/>
    <s v="Kalkulace ekonomických ukazatelů v chovu skotu"/>
    <x v="0"/>
    <x v="1"/>
    <s v="Animal and dairy science; (Animal biotechnology to be 4.4)"/>
    <x v="1"/>
    <x v="2"/>
  </r>
  <r>
    <x v="0"/>
    <x v="0"/>
    <n v="27014"/>
    <x v="191"/>
    <s v="Výzkumný ústav živočišné výroby, v.v.i."/>
    <n v="191997362"/>
    <s v="N"/>
    <x v="1"/>
    <s v="Loučka, Radko;Homolka, Petr;Jančík, Filip;Kubelková, Petra;Koukolová, Veronika;Tyrolová, Yvona;Výborná, Alena;Jambor, Václav;Vosynková, Blažena"/>
    <s v="Metody stanovení a hodnocení efektivní vlákniny krmiv pro přežvýkavce"/>
    <x v="0"/>
    <x v="1"/>
    <s v="Animal and dairy science; (Animal biotechnology to be 4.4)"/>
    <x v="1"/>
    <x v="2"/>
  </r>
  <r>
    <x v="0"/>
    <x v="0"/>
    <n v="27014"/>
    <x v="191"/>
    <s v="Výzkumný ústav živočišné výroby, v.v.i."/>
    <n v="191997363"/>
    <s v="N"/>
    <x v="1"/>
    <s v="Malá, Gabriela;Novák, Pavel;Knížek, Josef;Procházka, David"/>
    <s v="Stájový chov koz - zásady správné chovatelské praxe"/>
    <x v="0"/>
    <x v="1"/>
    <s v="Animal and dairy science; (Animal biotechnology to be 4.4)"/>
    <x v="1"/>
    <x v="2"/>
  </r>
  <r>
    <x v="0"/>
    <x v="0"/>
    <n v="27014"/>
    <x v="191"/>
    <s v="Výzkumný ústav živočišné výroby, v.v.i."/>
    <n v="191859312"/>
    <s v="G"/>
    <x v="1"/>
    <s v="Kunc, Petr;Knížková, Ivana;Knížek, Josef;Jiroutová, Pavlína;Procházka, David"/>
    <s v="Drbadlo s pružinou"/>
    <x v="0"/>
    <x v="1"/>
    <s v="Animal and dairy science; (Animal biotechnology to be 4.4)"/>
    <x v="1"/>
    <x v="0"/>
  </r>
  <r>
    <x v="0"/>
    <x v="0"/>
    <n v="27014"/>
    <x v="191"/>
    <s v="Výzkumný ústav živočišné výroby, v.v.i."/>
    <n v="191961853"/>
    <s v="G"/>
    <x v="1"/>
    <s v="Kunc, Petr;Knížková, Ivana;Knížek, Josef;Jiroutová, Pavlína;Procházka, David"/>
    <s v="Drbadlo s jednou pružinou"/>
    <x v="0"/>
    <x v="1"/>
    <s v="Animal and dairy science; (Animal biotechnology to be 4.4)"/>
    <x v="1"/>
    <x v="0"/>
  </r>
  <r>
    <x v="0"/>
    <x v="0"/>
    <n v="27014"/>
    <x v="191"/>
    <s v="Výzkumný ústav živočišné výroby, v.v.i."/>
    <n v="191997292"/>
    <s v="O"/>
    <x v="1"/>
    <s v="Brzáková, Michaela;Svitáková, Alena;Veselá, Zdeňka"/>
    <s v="Genetické hodnocení dlouhověkosti masného skotu"/>
    <x v="0"/>
    <x v="1"/>
    <s v="Animal and dairy science; (Animal biotechnology to be 4.4)"/>
    <x v="1"/>
    <x v="0"/>
  </r>
  <r>
    <x v="0"/>
    <x v="0"/>
    <n v="27014"/>
    <x v="191"/>
    <s v="Výzkumný ústav živočišné výroby, v.v.i."/>
    <n v="191997325"/>
    <s v="O"/>
    <x v="1"/>
    <s v="Zavadilová, Ludmila;Štípková, Miloslava;Kašná, Eva;Krejčová, Michaela"/>
    <s v="Choroby paznehtů u dojnic dědičnost a genetické vztahy ke klinické mastitidě"/>
    <x v="0"/>
    <x v="1"/>
    <s v="Animal and dairy science; (Animal biotechnology to be 4.4)"/>
    <x v="1"/>
    <x v="0"/>
  </r>
  <r>
    <x v="0"/>
    <x v="0"/>
    <n v="27014"/>
    <x v="191"/>
    <s v="Výzkumný ústav živočišné výroby, v.v.i."/>
    <n v="191997354"/>
    <s v="J"/>
    <x v="1"/>
    <s v="Wackermannová, Marie;Goumon, Sébastien;Illmannová, Gudrun"/>
    <s v="Pens with Temporary Crating: A Viable Alternative Housing System to Improve the Welfare of Lactating Sows - Review"/>
    <x v="0"/>
    <x v="1"/>
    <s v="Animal and dairy science; (Animal biotechnology to be 4.4)"/>
    <x v="1"/>
    <x v="0"/>
  </r>
  <r>
    <x v="0"/>
    <x v="0"/>
    <n v="27014"/>
    <x v="191"/>
    <s v="Výzkumný ústav živočišné výroby, v.v.i."/>
    <n v="191997366"/>
    <s v="N"/>
    <x v="1"/>
    <s v="Šlosárková, Soňa;Staněk, Stanislav;Fleischer, Petr;Pechová, Alena;Nejedlá, Eliška"/>
    <s v="Rozšíření možností faremní kontroly úrovně kolostrální imunity telat"/>
    <x v="0"/>
    <x v="1"/>
    <s v="Animal and dairy science; (Animal biotechnology to be 4.4)"/>
    <x v="1"/>
    <x v="0"/>
  </r>
  <r>
    <x v="0"/>
    <x v="0"/>
    <n v="27014"/>
    <x v="191"/>
    <s v="Výzkumný ústav živočišné výroby, v.v.i."/>
    <n v="191997393"/>
    <s v="O"/>
    <x v="1"/>
    <s v="Václavková, Eva"/>
    <s v="Mezinárodní workshop Výzkum v chovu prasat"/>
    <x v="0"/>
    <x v="1"/>
    <s v="Animal and dairy science; (Animal biotechnology to be 4.4)"/>
    <x v="1"/>
    <x v="0"/>
  </r>
  <r>
    <x v="0"/>
    <x v="0"/>
    <n v="27014"/>
    <x v="191"/>
    <s v="Výzkumný ústav živočišné výroby, v.v.i."/>
    <n v="191874602"/>
    <s v="R"/>
    <x v="1"/>
    <s v="Wolf, Jochen;Wolfová, Marie;Krupa, Emil;Krupová, Zuzana;Žáková, Eliška"/>
    <s v="Computer program EWPIG"/>
    <x v="0"/>
    <x v="1"/>
    <s v="Animal and dairy science; (Animal biotechnology to be 4.4)"/>
    <x v="1"/>
    <x v="3"/>
  </r>
  <r>
    <x v="0"/>
    <x v="0"/>
    <n v="27014"/>
    <x v="191"/>
    <s v="Výzkumný ústav živočišné výroby, v.v.i."/>
    <n v="192088615"/>
    <s v="J"/>
    <x v="1"/>
    <s v="Žalmanová, Tereza;Petr, Jaroslav"/>
    <s v="Long-term exposure to very low doses of bisphenol S affects female reproduction"/>
    <x v="2"/>
    <x v="5"/>
    <s v="Reproductive biology (medical aspects to be 3)"/>
    <x v="2"/>
    <x v="5"/>
  </r>
  <r>
    <x v="0"/>
    <x v="0"/>
    <n v="27014"/>
    <x v="191"/>
    <s v="Výzkumný ústav živočišné výroby, v.v.i."/>
    <n v="192065920"/>
    <s v="F"/>
    <x v="0"/>
    <s v="Loučka, Radko;Mráz, Vladimír"/>
    <s v="Krmná směs pro spárkatou zvěř"/>
    <x v="0"/>
    <x v="1"/>
    <s v="Animal and dairy science; (Animal biotechnology to be 4.4)"/>
    <x v="2"/>
    <x v="2"/>
  </r>
  <r>
    <x v="0"/>
    <x v="0"/>
    <n v="27014"/>
    <x v="191"/>
    <s v="Výzkumný ústav živočišné výroby, v.v.i."/>
    <n v="192088728"/>
    <s v="N"/>
    <x v="0"/>
    <s v="Staněk, Stanislav;Šlosárková, Soňa;Fleischer, Petr;Pechová, Alena;Zavadilová, Ludmila;Nejedlá, Eliška;Hájek, Michal;Lipovský, David"/>
    <s v="Evidence nemocí a léčení skotu v aplikaci deník nemocí a léčení"/>
    <x v="0"/>
    <x v="21"/>
    <s v="Veterinary science"/>
    <x v="2"/>
    <x v="2"/>
  </r>
  <r>
    <x v="0"/>
    <x v="0"/>
    <n v="27014"/>
    <x v="191"/>
    <s v="Výzkumný ústav živočišné výroby, v.v.i."/>
    <n v="192065923"/>
    <s v="F"/>
    <x v="0"/>
    <s v="Loučka, Radko"/>
    <s v="Kombinovaný silážní přípravek"/>
    <x v="0"/>
    <x v="1"/>
    <s v="Animal and dairy science; (Animal biotechnology to be 4.4)"/>
    <x v="2"/>
    <x v="2"/>
  </r>
  <r>
    <x v="0"/>
    <x v="0"/>
    <n v="27014"/>
    <x v="191"/>
    <s v="Výzkumný ústav živočišné výroby, v.v.i."/>
    <n v="192088513"/>
    <s v="J"/>
    <x v="1"/>
    <s v="Volek, Zdeněk;Uhlířová, Linda"/>
    <s v="The impact of substituting soybean meal and sunflower meal with a mixture of white lupine seeds and rapeseed meal on rabbit doe milk yield and composition, and the growth performance and carcass traits of their litters"/>
    <x v="0"/>
    <x v="1"/>
    <s v="Animal and dairy science; (Animal biotechnology to be 4.4)"/>
    <x v="2"/>
    <x v="5"/>
  </r>
  <r>
    <x v="0"/>
    <x v="0"/>
    <n v="27014"/>
    <x v="191"/>
    <s v="Výzkumný ústav živočišné výroby, v.v.i."/>
    <n v="192088516"/>
    <s v="J"/>
    <x v="1"/>
    <s v="Staněk, Stanislav;Šárová, Radka;Nejedlá, Eliška"/>
    <s v="Survey of disbudding practice on Czech dairy farms"/>
    <x v="0"/>
    <x v="1"/>
    <s v="Animal and dairy science; (Animal biotechnology to be 4.4)"/>
    <x v="2"/>
    <x v="2"/>
  </r>
  <r>
    <x v="0"/>
    <x v="0"/>
    <n v="27014"/>
    <x v="191"/>
    <s v="Výzkumný ústav živočišné výroby, v.v.i."/>
    <n v="192088526"/>
    <s v="J"/>
    <x v="1"/>
    <s v="Špinka, Marek;Syrová, Michaela;Policht, Richard;Linhart, Pavel"/>
    <s v="Individual stability in vocalization rates of preweaning piglets"/>
    <x v="0"/>
    <x v="1"/>
    <s v="Animal and dairy science; (Animal biotechnology to be 4.4)"/>
    <x v="2"/>
    <x v="1"/>
  </r>
  <r>
    <x v="0"/>
    <x v="0"/>
    <n v="27014"/>
    <x v="191"/>
    <s v="Výzkumný ústav živočišné výroby, v.v.i."/>
    <n v="192088532"/>
    <s v="N"/>
    <x v="0"/>
    <s v="Volek, Zdeněk;Uhlířová, Linda"/>
    <s v="Odslupkovaná semena lupiny bílé (odrůda Zulika) v reprodukční a výkrmové krmné směsi pro brojlerové králíky"/>
    <x v="0"/>
    <x v="1"/>
    <s v="Animal and dairy science; (Animal biotechnology to be 4.4)"/>
    <x v="2"/>
    <x v="1"/>
  </r>
  <r>
    <x v="0"/>
    <x v="0"/>
    <n v="27014"/>
    <x v="191"/>
    <s v="Výzkumný ústav živočišné výroby, v.v.i."/>
    <n v="192088548"/>
    <s v="N"/>
    <x v="0"/>
    <s v="Zavadilová, Ludmila;Štípková, Miloslava;Kašná, Eva"/>
    <s v="Genetické korelace mezi výskytem klinické mastitidy, chorob a poruch paznehtů a vybranými produkčními, reprodukčními a funkčními znaky u holštýnského skotu"/>
    <x v="0"/>
    <x v="1"/>
    <s v="Animal and dairy science; (Animal biotechnology to be 4.4)"/>
    <x v="2"/>
    <x v="2"/>
  </r>
  <r>
    <x v="0"/>
    <x v="0"/>
    <n v="27014"/>
    <x v="191"/>
    <s v="Výzkumný ústav živočišné výroby, v.v.i."/>
    <n v="192088549"/>
    <s v="J"/>
    <x v="1"/>
    <s v="Skřivan, Miloš;Marounek, Milan;Englmaierová, Michaela;Čermák, Ladislav;Vlčková, Jana;Skřivanová, Eva"/>
    <s v="Effect of dietary fat type on intestinal digestibility of fatty acids, fatty acid profiles of breast meat and abdominal fat, and mRNA expression of lipid-related genes in broiler chickens"/>
    <x v="0"/>
    <x v="1"/>
    <s v="Animal and dairy science; (Animal biotechnology to be 4.4)"/>
    <x v="2"/>
    <x v="1"/>
  </r>
  <r>
    <x v="0"/>
    <x v="0"/>
    <n v="27014"/>
    <x v="191"/>
    <s v="Výzkumný ústav živočišné výroby, v.v.i."/>
    <n v="192088577"/>
    <s v="J"/>
    <x v="1"/>
    <s v="Joch, Miroslav;Skřivanová, Eva;Čermák, Ladislav;Marounek, Milan"/>
    <s v="Effects of pure plant secondary metabolites on methane production, rumen fermentation and rumen bacteria populations in vitro"/>
    <x v="0"/>
    <x v="1"/>
    <s v="Animal and dairy science; (Animal biotechnology to be 4.4)"/>
    <x v="2"/>
    <x v="1"/>
  </r>
  <r>
    <x v="0"/>
    <x v="0"/>
    <n v="27014"/>
    <x v="191"/>
    <s v="Výzkumný ústav živočišné výroby, v.v.i."/>
    <n v="192088579"/>
    <s v="J"/>
    <x v="1"/>
    <s v="Bureš, Daniel;Bartoň, Luděk"/>
    <s v="Performance, carcass traits and meat quality of Aberdeen Angus, Gascon, Holstein and Fleckvieh finishing bulls"/>
    <x v="0"/>
    <x v="1"/>
    <s v="-"/>
    <x v="2"/>
    <x v="2"/>
  </r>
  <r>
    <x v="0"/>
    <x v="0"/>
    <n v="27014"/>
    <x v="191"/>
    <s v="Výzkumný ústav živočišné výroby, v.v.i."/>
    <n v="192088634"/>
    <s v="Z"/>
    <x v="0"/>
    <s v="Loučka, Radko;Homolka, Petr;Jančík, Filip;Kubelková, Petra;Tyrolová, Yvona;Výborná, Alena"/>
    <s v="Dlouhodobé skladování mláta v autovaku bez použití konzervačních přípravků"/>
    <x v="0"/>
    <x v="1"/>
    <s v="Animal and dairy science; (Animal biotechnology to be 4.4)"/>
    <x v="2"/>
    <x v="2"/>
  </r>
  <r>
    <x v="0"/>
    <x v="0"/>
    <n v="27014"/>
    <x v="191"/>
    <s v="Výzkumný ústav živočišné výroby, v.v.i."/>
    <n v="192088714"/>
    <s v="J"/>
    <x v="1"/>
    <s v="Goumon, Sébastien;Leszkowová, Iva;Illmannová, Gudrun"/>
    <s v="Sow stress levels and behavior and piglet performances in farrowing crates and farrowing pens with temporary crating"/>
    <x v="0"/>
    <x v="1"/>
    <s v="Animal and dairy science; (Animal biotechnology to be 4.4)"/>
    <x v="2"/>
    <x v="2"/>
  </r>
  <r>
    <x v="0"/>
    <x v="0"/>
    <n v="27014"/>
    <x v="191"/>
    <s v="Výzkumný ústav živočišné výroby, v.v.i."/>
    <n v="192088733"/>
    <s v="N"/>
    <x v="0"/>
    <s v="Englmaierová, Michaela;Skřivan, Miloš;Skřivanová, Věra"/>
    <s v="Kvalita masa kuřat Dominant chovaných na pastvě"/>
    <x v="0"/>
    <x v="1"/>
    <s v="Animal and dairy science; (Animal biotechnology to be 4.4)"/>
    <x v="2"/>
    <x v="2"/>
  </r>
  <r>
    <x v="0"/>
    <x v="0"/>
    <n v="27014"/>
    <x v="191"/>
    <s v="Výzkumný ústav živočišné výroby, v.v.i."/>
    <n v="192088734"/>
    <s v="N"/>
    <x v="0"/>
    <s v="Kvapilík, Jindřich;Syrůček, Jan"/>
    <s v="Kalkulace ekonomických ukazatelů výkrmu býků"/>
    <x v="0"/>
    <x v="1"/>
    <s v="Animal and dairy science; (Animal biotechnology to be 4.4)"/>
    <x v="2"/>
    <x v="2"/>
  </r>
  <r>
    <x v="0"/>
    <x v="0"/>
    <n v="27014"/>
    <x v="191"/>
    <s v="Výzkumný ústav živočišné výroby, v.v.i."/>
    <n v="192088772"/>
    <s v="N"/>
    <x v="0"/>
    <s v="Novák, Pavel;Malá, Gabriela"/>
    <s v="Hodnocení chovného prostředí v objektech pro ustájení hospodářských zvířat"/>
    <x v="0"/>
    <x v="1"/>
    <s v="Animal and dairy science; (Animal biotechnology to be 4.4)"/>
    <x v="2"/>
    <x v="2"/>
  </r>
  <r>
    <x v="0"/>
    <x v="0"/>
    <n v="27014"/>
    <x v="191"/>
    <s v="Výzkumný ústav živočišné výroby, v.v.i."/>
    <n v="192088776"/>
    <s v="N"/>
    <x v="0"/>
    <s v="Goumon, Sébastien;Illmannová, Gudrun;Lipenský, Jan;Rozkot, Miroslav;Martínek, Ladislav;Václavková, Eva"/>
    <s v="WELLUP - porodní kotec s kombinovaným ustájením pro rodící a kojící prasnice"/>
    <x v="0"/>
    <x v="1"/>
    <s v="Animal and dairy science; (Animal biotechnology to be 4.4)"/>
    <x v="2"/>
    <x v="2"/>
  </r>
  <r>
    <x v="0"/>
    <x v="0"/>
    <n v="27014"/>
    <x v="191"/>
    <s v="Výzkumný ústav živočišné výroby, v.v.i."/>
    <n v="192176658"/>
    <s v="J"/>
    <x v="1"/>
    <s v="Wolfová, Marie;Krupa, Emil;Krupová, Zuzana;Žáková, Eliška"/>
    <s v="Economic weights of maternal and direct traits of pigs calculated by applying gene flow methods"/>
    <x v="0"/>
    <x v="1"/>
    <s v="Animal and dairy science; (Animal biotechnology to be 4.4)"/>
    <x v="3"/>
    <x v="1"/>
  </r>
  <r>
    <x v="0"/>
    <x v="0"/>
    <n v="27014"/>
    <x v="191"/>
    <s v="Výzkumný ústav živočišné výroby, v.v.i."/>
    <n v="192176665"/>
    <s v="J"/>
    <x v="1"/>
    <s v="Skřivan, Miloš;Englmaierová, Michaela;Vít, Tomáš;Skřivanová, Eva"/>
    <s v="Hempseed increases gamma-tocopherol in egg yolks and the breaking strength of tibias in laying hens"/>
    <x v="0"/>
    <x v="1"/>
    <s v="Animal and dairy science; (Animal biotechnology to be 4.4)"/>
    <x v="3"/>
    <x v="5"/>
  </r>
  <r>
    <x v="0"/>
    <x v="0"/>
    <n v="27014"/>
    <x v="191"/>
    <s v="Výzkumný ústav živočišné výroby, v.v.i."/>
    <n v="192176668"/>
    <s v="J"/>
    <x v="1"/>
    <s v="Joch, Miroslav;Kudrna, Václav;Homolka, Petr;Illek, Josef;Tyrolová, Yvona;Výborná, Alena"/>
    <s v="In vitro and in vivo potential of a blend of essential oil compounds to improve rumen fermentation and performance of dairy cows"/>
    <x v="0"/>
    <x v="1"/>
    <s v="Animal and dairy science; (Animal biotechnology to be 4.4)"/>
    <x v="3"/>
    <x v="0"/>
  </r>
  <r>
    <x v="0"/>
    <x v="0"/>
    <n v="27014"/>
    <x v="191"/>
    <s v="Výzkumný ústav živočišné výroby, v.v.i."/>
    <n v="192176845"/>
    <s v="J"/>
    <x v="1"/>
    <s v="Bučková, Katarína;Špinka, Marek"/>
    <s v="Pair housing makes calves more optimistic"/>
    <x v="0"/>
    <x v="1"/>
    <s v="Animal and dairy science; (Animal biotechnology to be 4.4)"/>
    <x v="3"/>
    <x v="2"/>
  </r>
  <r>
    <x v="0"/>
    <x v="0"/>
    <n v="27014"/>
    <x v="191"/>
    <s v="Výzkumný ústav živočišné výroby, v.v.i."/>
    <n v="191862780"/>
    <s v="J"/>
    <x v="1"/>
    <s v="Goumon, Sébastien;Špinka, Marek"/>
    <s v="Emotional contagion of distress in young pigs is potentiated by previous exposure to the same stressor"/>
    <x v="0"/>
    <x v="1"/>
    <s v="Animal and dairy science; (Animal biotechnology to be 4.4)"/>
    <x v="3"/>
    <x v="5"/>
  </r>
  <r>
    <x v="0"/>
    <x v="0"/>
    <n v="27014"/>
    <x v="191"/>
    <s v="Výzkumný ústav živočišné výroby, v.v.i."/>
    <n v="192088533"/>
    <s v="J"/>
    <x v="1"/>
    <s v="Kudrnáčová, Eva;Bartoň, Luděk;Bureš, Daniel"/>
    <s v="Carcass and meat characteristics from farm-raised and wild fallow deer (Dama dama) and red deer (Cervus elaphus): A review"/>
    <x v="0"/>
    <x v="1"/>
    <s v="Animal and dairy science; (Animal biotechnology to be 4.4)"/>
    <x v="3"/>
    <x v="2"/>
  </r>
  <r>
    <x v="0"/>
    <x v="0"/>
    <n v="27014"/>
    <x v="191"/>
    <s v="Výzkumný ústav živočišné výroby, v.v.i."/>
    <n v="191997163"/>
    <s v="J"/>
    <x v="1"/>
    <s v="Bělková, Jaroslava;Rozkot, Miroslav;Daněk, Petr;Klein, Pavel"/>
    <s v="Sugar and nutritional extremism"/>
    <x v="0"/>
    <x v="2"/>
    <s v="-"/>
    <x v="3"/>
    <x v="2"/>
  </r>
  <r>
    <x v="0"/>
    <x v="0"/>
    <n v="27014"/>
    <x v="191"/>
    <s v="Výzkumný ústav živočišné výroby, v.v.i."/>
    <n v="192088740"/>
    <s v="N"/>
    <x v="0"/>
    <s v="Krupa, Emil;Krupová, Zuzana;Žáková, Eliška"/>
    <s v="Genetické hodnocení počtu struků prasat"/>
    <x v="0"/>
    <x v="1"/>
    <s v="Animal and dairy science; (Animal biotechnology to be 4.4)"/>
    <x v="3"/>
    <x v="2"/>
  </r>
  <r>
    <x v="0"/>
    <x v="0"/>
    <n v="27014"/>
    <x v="191"/>
    <s v="Výzkumný ústav živočišné výroby, v.v.i."/>
    <n v="191997385"/>
    <s v="N"/>
    <x v="0"/>
    <s v="Schmidová, Jitka;Milerski, Michal;Svitáková, Alena"/>
    <s v="Předpověď plemenných hodnot pro počet odchovaných jehňat"/>
    <x v="0"/>
    <x v="1"/>
    <s v="Animal and dairy science; (Animal biotechnology to be 4.4)"/>
    <x v="3"/>
    <x v="2"/>
  </r>
  <r>
    <x v="0"/>
    <x v="0"/>
    <n v="27014"/>
    <x v="191"/>
    <s v="Výzkumný ústav živočišné výroby, v.v.i."/>
    <n v="191997322"/>
    <s v="J"/>
    <x v="0"/>
    <s v="Englmaierová, Michaela;Skřivan, Miloš"/>
    <s v="Kvalita masa kuřat Dominant chovaných na pastvě"/>
    <x v="0"/>
    <x v="1"/>
    <s v="Animal and dairy science; (Animal biotechnology to be 4.4)"/>
    <x v="3"/>
    <x v="2"/>
  </r>
  <r>
    <x v="0"/>
    <x v="0"/>
    <n v="27014"/>
    <x v="191"/>
    <s v="Výzkumný ústav živočišné výroby, v.v.i."/>
    <n v="192088631"/>
    <s v="N"/>
    <x v="0"/>
    <s v="Loučka, Radko;Homolka, Petr;Jančík, Filip;Kubelková, Petra;Tyrolová, Yvona;Výborná, Alena"/>
    <s v="Využití vedlejších produktů pivovarského průmyslu v živočišné výrobě"/>
    <x v="0"/>
    <x v="1"/>
    <s v="Animal and dairy science; (Animal biotechnology to be 4.4)"/>
    <x v="3"/>
    <x v="2"/>
  </r>
  <r>
    <x v="0"/>
    <x v="0"/>
    <n v="27014"/>
    <x v="191"/>
    <s v="Výzkumný ústav živočišné výroby, v.v.i."/>
    <n v="192176868"/>
    <s v="B"/>
    <x v="0"/>
    <s v="Loučka, Radko;Jančík, Filip;Tyrolová, Yvona"/>
    <s v="Zajištění krmivové základny s ohledem na možné klimatické změny"/>
    <x v="0"/>
    <x v="1"/>
    <s v="Animal and dairy science; (Animal biotechnology to be 4.4)"/>
    <x v="3"/>
    <x v="0"/>
  </r>
  <r>
    <x v="0"/>
    <x v="0"/>
    <n v="27014"/>
    <x v="191"/>
    <s v="Výzkumný ústav živočišné výroby, v.v.i."/>
    <n v="192176850"/>
    <s v="C"/>
    <x v="0"/>
    <s v="Bartoš, Luděk;Bartošová, Jitka;Pluháček, Jan"/>
    <s v="Behavioral Factors Affecting Reproduction in Domestic Horses: Sociobiological Approac"/>
    <x v="2"/>
    <x v="5"/>
    <s v="-"/>
    <x v="3"/>
    <x v="1"/>
  </r>
  <r>
    <x v="0"/>
    <x v="0"/>
    <n v="27014"/>
    <x v="191"/>
    <s v="Výzkumný ústav živočišné výroby, v.v.i."/>
    <n v="192088775"/>
    <s v="N"/>
    <x v="0"/>
    <s v="Staněk, Stanislav;Šlosárková, Soňa;Fleischer, Petr;Nejedlá, Eliška;Krejčí, Josef;Zouharová, Monika"/>
    <s v="Získávání kvalitního mleziva na farmě a jeho kontrola"/>
    <x v="0"/>
    <x v="21"/>
    <s v="-"/>
    <x v="3"/>
    <x v="1"/>
  </r>
  <r>
    <x v="0"/>
    <x v="0"/>
    <n v="27014"/>
    <x v="191"/>
    <s v="Výzkumný ústav živočišné výroby, v.v.i."/>
    <n v="192153518"/>
    <s v="G"/>
    <x v="0"/>
    <s v="Rozkot, Miroslav"/>
    <s v="Systém čištění odchozího vzduchu ze stájí prasat"/>
    <x v="0"/>
    <x v="1"/>
    <s v="Animal and dairy science; (Animal biotechnology to be 4.4)"/>
    <x v="3"/>
    <x v="0"/>
  </r>
  <r>
    <x v="0"/>
    <x v="0"/>
    <n v="27014"/>
    <x v="191"/>
    <s v="Výzkumný ústav živočišné výroby, v.v.i."/>
    <n v="192176807"/>
    <s v="Z"/>
    <x v="0"/>
    <s v="Václavková, Eva;Horký, Pavel"/>
    <s v="Ověření nanokomplexů zinku v provozních podmínkách"/>
    <x v="0"/>
    <x v="2"/>
    <s v="-"/>
    <x v="3"/>
    <x v="1"/>
  </r>
  <r>
    <x v="0"/>
    <x v="0"/>
    <n v="27014"/>
    <x v="191"/>
    <s v="Výzkumný ústav živočišné výroby, v.v.i."/>
    <n v="192176647"/>
    <s v="J"/>
    <x v="1"/>
    <s v="Kumprechtová, Dana;Homolka, Petr;Jančík, Filip"/>
    <s v="Effect of live yeast (Saccharomyces cerevisiae) supplementation on rumen fermentation and metabolic profile of dairy cows in early lactation"/>
    <x v="0"/>
    <x v="1"/>
    <s v="Animal and dairy science; (Animal biotechnology to be 4.4)"/>
    <x v="3"/>
    <x v="2"/>
  </r>
  <r>
    <x v="0"/>
    <x v="0"/>
    <n v="27014"/>
    <x v="191"/>
    <s v="Výzkumný ústav živočišné výroby, v.v.i."/>
    <n v="191826052"/>
    <s v="N"/>
    <x v="0"/>
    <s v="Skřivan, Miloš;Englmaierová, Michaela"/>
    <s v="Chov slepic na pastvě zvyšuje obsah vitaminů a karotenoidů ve vejcích"/>
    <x v="0"/>
    <x v="1"/>
    <s v="Animal and dairy science; (Animal biotechnology to be 4.4)"/>
    <x v="3"/>
    <x v="2"/>
  </r>
  <r>
    <x v="0"/>
    <x v="0"/>
    <n v="27014"/>
    <x v="191"/>
    <s v="Výzkumný ústav živočišné výroby, v.v.i."/>
    <n v="192155479"/>
    <s v="J"/>
    <x v="1"/>
    <s v="Fulka, Josef"/>
    <s v="Dissecting the role of the germinal vesicle nuclear envelope and soluble"/>
    <x v="2"/>
    <x v="5"/>
    <s v="-"/>
    <x v="3"/>
    <x v="0"/>
  </r>
  <r>
    <x v="1"/>
    <x v="1"/>
    <n v="49777513"/>
    <x v="192"/>
    <s v="Západočeská univerzita v Plzni/Fakulta aplikovaných věd"/>
    <n v="191887996"/>
    <s v="V"/>
    <x v="0"/>
    <s v="Čada, Roman"/>
    <s v="SMV16 Upgrade modulů EDU pro optimalizaci palivových vsázek OPAL-ATHENA"/>
    <x v="2"/>
    <x v="39"/>
    <s v="Applied mathematics"/>
    <x v="0"/>
    <x v="2"/>
  </r>
  <r>
    <x v="1"/>
    <x v="1"/>
    <n v="49777513"/>
    <x v="192"/>
    <s v="Západočeská univerzita v Plzni/Fakulta aplikovaných věd"/>
    <n v="191888056"/>
    <s v="R"/>
    <x v="0"/>
    <s v="Lukeš, Vladimír;Rohan, Eduard"/>
    <s v="SfePy-PoroDyn"/>
    <x v="2"/>
    <x v="16"/>
    <n v="10305"/>
    <x v="0"/>
    <x v="3"/>
  </r>
  <r>
    <x v="1"/>
    <x v="1"/>
    <n v="49777513"/>
    <x v="192"/>
    <s v="Západočeská univerzita v Plzni/Fakulta aplikovaných věd"/>
    <n v="191888050"/>
    <s v="V"/>
    <x v="0"/>
    <s v="Ekštein, Kamil;Frič, Vojtěch"/>
    <s v="Vědecko-výzkumná činnost pro společnost CEOS Data spol. s r. o."/>
    <x v="2"/>
    <x v="8"/>
    <n v="10201"/>
    <x v="0"/>
    <x v="0"/>
  </r>
  <r>
    <x v="1"/>
    <x v="1"/>
    <n v="49777513"/>
    <x v="192"/>
    <s v="Západočeská univerzita v Plzni/Fakulta aplikovaných věd"/>
    <n v="191888078"/>
    <s v="V"/>
    <x v="0"/>
    <s v="Konopík, Miloslav;Neumann, Josef"/>
    <s v="Development of a Component for Automated Templates Extraction from Text Documents"/>
    <x v="2"/>
    <x v="8"/>
    <n v="10201"/>
    <x v="0"/>
    <x v="2"/>
  </r>
  <r>
    <x v="1"/>
    <x v="1"/>
    <n v="49777513"/>
    <x v="192"/>
    <s v="Západočeská univerzita v Plzni/Fakulta aplikovaných věd"/>
    <n v="191888087"/>
    <s v="N"/>
    <x v="0"/>
    <s v="Čerba, Otakar;Kafka, Štěpán;Ježek, Jan;Kozhukh, Dzmitry;Čada, Václav;Charvát, Karel;Holý, Stanislav;Mildorf, Tomáš"/>
    <s v="Metodika pro publikování prostorových informací ve formě otevřených dat"/>
    <x v="2"/>
    <x v="8"/>
    <n v="10201"/>
    <x v="0"/>
    <x v="2"/>
  </r>
  <r>
    <x v="1"/>
    <x v="1"/>
    <n v="49777513"/>
    <x v="192"/>
    <s v="Západočeská univerzita v Plzni/Fakulta aplikovaných věd"/>
    <n v="191935662"/>
    <s v="Z"/>
    <x v="0"/>
    <s v="Krejčí, Alois;Mertl, Jiří"/>
    <s v="Technologie robotizovaného pracoviště pro automatický HV test klimatizačních jednotek"/>
    <x v="2"/>
    <x v="8"/>
    <n v="10201"/>
    <x v="0"/>
    <x v="1"/>
  </r>
  <r>
    <x v="1"/>
    <x v="1"/>
    <n v="49777513"/>
    <x v="192"/>
    <s v="Západočeská univerzita v Plzni/Fakulta aplikovaných věd"/>
    <n v="191935677"/>
    <s v="Z"/>
    <x v="0"/>
    <s v="Schlegel, Miloš;Königsmarková, Jana;Balda, Pavel;Sobota, Jaroslav"/>
    <s v="Regulátor výkonu jaderného reaktoru"/>
    <x v="2"/>
    <x v="8"/>
    <n v="10201"/>
    <x v="0"/>
    <x v="1"/>
  </r>
  <r>
    <x v="1"/>
    <x v="1"/>
    <n v="49777513"/>
    <x v="192"/>
    <s v="Západočeská univerzita v Plzni/Fakulta elektrotechnická"/>
    <n v="191888885"/>
    <s v="F"/>
    <x v="0"/>
    <s v="Řeboun, Jan;Hamáček, Aleš;Hromadka, Karel;Johan, Jan;Heřmanský, Vojtěch;Fiala, Robert"/>
    <s v="Přijímač koncentrovaného slunečního záření"/>
    <x v="1"/>
    <x v="28"/>
    <n v="20704"/>
    <x v="0"/>
    <x v="2"/>
  </r>
  <r>
    <x v="1"/>
    <x v="1"/>
    <n v="49777513"/>
    <x v="192"/>
    <s v="Západočeská univerzita v Plzni/Fakulta elektrotechnická"/>
    <n v="191889195"/>
    <s v="F"/>
    <x v="0"/>
    <s v="Řeboun, Jan;Hamáček, Aleš;Soukup, Radek;Pretl, Silvan;Syrový, Tomáš;Bourek, Jan"/>
    <s v="Senzor pro detekci průniku vlhkosti izolačními, podlahovými a střešními systémy"/>
    <x v="1"/>
    <x v="28"/>
    <n v="20705"/>
    <x v="0"/>
    <x v="2"/>
  </r>
  <r>
    <x v="1"/>
    <x v="1"/>
    <n v="49777513"/>
    <x v="192"/>
    <s v="Západočeská univerzita v Plzni/Fakulta elektrotechnická"/>
    <n v="191935544"/>
    <s v="F"/>
    <x v="0"/>
    <s v="Brázdil, Jiří;Černý, Jaroslav;Mentlík, Václav;Trnka, Pavel;Košanová, Lenka;Kužílek, Vladimír"/>
    <s v="Biologicky odbouratelná elektroizolační kapalina"/>
    <x v="1"/>
    <x v="28"/>
    <n v="20701"/>
    <x v="0"/>
    <x v="1"/>
  </r>
  <r>
    <x v="1"/>
    <x v="1"/>
    <n v="49777513"/>
    <x v="192"/>
    <s v="Západočeská univerzita v Plzni/Fakulta aplikovaných věd"/>
    <n v="191935642"/>
    <s v="R"/>
    <x v="0"/>
    <s v="Nováček, Jiří;Střelec, Martin;Hering, Pavel;Voráč, Přemysl"/>
    <s v="Optimalizátor bezpečného portfolia nabídek rezervací PpS"/>
    <x v="1"/>
    <x v="28"/>
    <n v="20704"/>
    <x v="0"/>
    <x v="2"/>
  </r>
  <r>
    <x v="1"/>
    <x v="1"/>
    <n v="49777513"/>
    <x v="192"/>
    <s v="Západočeská univerzita v Plzni/Fakulta aplikovaných věd"/>
    <n v="191863762"/>
    <s v="C"/>
    <x v="0"/>
    <s v="Musil, Jindřich"/>
    <s v="Advanced Hard Coatings with Enhanced Toughness and Resistance to Cracking"/>
    <x v="1"/>
    <x v="34"/>
    <n v="20506"/>
    <x v="0"/>
    <x v="2"/>
  </r>
  <r>
    <x v="1"/>
    <x v="1"/>
    <n v="49777513"/>
    <x v="192"/>
    <s v="Západočeská univerzita v Plzni/Nové technologie - výzkumné centrum"/>
    <n v="191874808"/>
    <s v="P"/>
    <x v="0"/>
    <s v="Honner, Milan;Veselý, Zdeněk"/>
    <s v="Způsob měření totální emisivity povrchů materiálů"/>
    <x v="1"/>
    <x v="34"/>
    <n v="20506"/>
    <x v="0"/>
    <x v="0"/>
  </r>
  <r>
    <x v="1"/>
    <x v="1"/>
    <n v="49777513"/>
    <x v="192"/>
    <s v="Západočeská univerzita v Plzni/Fakulta elektrotechnická"/>
    <n v="191889200"/>
    <s v="G"/>
    <x v="0"/>
    <s v="Řeboun, Jan;Soukup, Radek;Hlína, Jiří;Johan, Jan;Heřmanský, Vojtěch;Fiala, Robert;Šimonovský, Marek;Štěpán, Lukáš"/>
    <s v="Výkonový modul s chladičem"/>
    <x v="1"/>
    <x v="34"/>
    <n v="20504"/>
    <x v="0"/>
    <x v="3"/>
  </r>
  <r>
    <x v="1"/>
    <x v="1"/>
    <n v="49777513"/>
    <x v="192"/>
    <s v="Západočeská univerzita v Plzni/Nové technologie - výzkumné centrum"/>
    <n v="191935685"/>
    <s v="G"/>
    <x v="0"/>
    <s v="Pokorná, Dana;Cuřínová, Petra;Fajgar, Radek;Pola, Josef;Křenek, Tomáš;Kovářík, Tomáš;Pola, Michal;Duchek, Petr;Vála, Lukáš;Novák, Libor;Janeček, Vladimír"/>
    <s v="Funkční vzorky porézních katalyzátorů."/>
    <x v="1"/>
    <x v="34"/>
    <n v="20501"/>
    <x v="0"/>
    <x v="0"/>
  </r>
  <r>
    <x v="1"/>
    <x v="1"/>
    <n v="49777513"/>
    <x v="192"/>
    <s v="Západočeská univerzita v Plzni/Fakulta elektrotechnická"/>
    <n v="191888998"/>
    <s v="P"/>
    <x v="0"/>
    <s v="Rakušan, Jan;Karásková, Marie;Hamáček, Aleš;Řeboun, Jan;Kubáč, Lubomír;Nešpůrek, Stanislav"/>
    <s v="Způsob přípravy sulfátu kovového nebo nekovového ftalocyaninu a ftalocyaninu připraveného z tohoto sulfátu"/>
    <x v="1"/>
    <x v="18"/>
    <n v="20402"/>
    <x v="0"/>
    <x v="2"/>
  </r>
  <r>
    <x v="1"/>
    <x v="1"/>
    <n v="49777513"/>
    <x v="192"/>
    <s v="Západočeská univerzita v Plzni/Fakulta aplikovaných věd"/>
    <n v="191888068"/>
    <s v="V"/>
    <x v="0"/>
    <s v="Zeman, Vladimír;Hlaváč, Zdeněk;Dyk, Štěpán"/>
    <s v="Vliv tření v kontaktu Zr pokrytí - mřížka na kmitání a otěr palivového proutku"/>
    <x v="1"/>
    <x v="36"/>
    <n v="20305"/>
    <x v="0"/>
    <x v="2"/>
  </r>
  <r>
    <x v="1"/>
    <x v="1"/>
    <n v="49777513"/>
    <x v="192"/>
    <s v="Západočeská univerzita v Plzni/Fakulta aplikovaných věd"/>
    <n v="191888118"/>
    <s v="V"/>
    <x v="0"/>
    <s v="Vimmr, Jan;Bublík, Ondřej"/>
    <s v="Modelování a numerické simulace proudění stlačitelné tekutiny ve štěrbinách odlehčených regulačních ventilů V. - stanovení závislostí průtokového součinitele na tlakovém poměru"/>
    <x v="1"/>
    <x v="36"/>
    <n v="20302"/>
    <x v="0"/>
    <x v="2"/>
  </r>
  <r>
    <x v="1"/>
    <x v="1"/>
    <n v="49777513"/>
    <x v="192"/>
    <s v="Západočeská univerzita v Plzni/Fakulta strojní"/>
    <n v="191889343"/>
    <s v="P"/>
    <x v="0"/>
    <s v="Hynek, Martin;Lašová, Václava;Grach, Miroslav;Pušman, Šimon"/>
    <s v="Cover for a lathe"/>
    <x v="1"/>
    <x v="36"/>
    <n v="20301"/>
    <x v="0"/>
    <x v="0"/>
  </r>
  <r>
    <x v="1"/>
    <x v="1"/>
    <n v="49777513"/>
    <x v="192"/>
    <s v="Západočeská univerzita v Plzni/Fakulta strojní"/>
    <n v="191889344"/>
    <s v="P"/>
    <x v="0"/>
    <s v="Hynek, Martin;Keckstein, Tomáš;Klepáček, Jan;Raab, Zdeněk;Grach, Miroslav"/>
    <s v="Back cover for a lathe"/>
    <x v="1"/>
    <x v="36"/>
    <n v="20301"/>
    <x v="0"/>
    <x v="3"/>
  </r>
  <r>
    <x v="1"/>
    <x v="1"/>
    <n v="49777513"/>
    <x v="192"/>
    <s v="Západočeská univerzita v Plzni/Fakulta strojní"/>
    <n v="191889345"/>
    <s v="P"/>
    <x v="0"/>
    <s v="Keckstein, Tomáš;Hynek, Martin;Grach, Miroslav;Müller, Eduard;Jirásko, Jakub"/>
    <s v="Chuck guard for a lathe"/>
    <x v="1"/>
    <x v="36"/>
    <n v="20301"/>
    <x v="0"/>
    <x v="3"/>
  </r>
  <r>
    <x v="1"/>
    <x v="1"/>
    <n v="49777513"/>
    <x v="192"/>
    <s v="Západočeská univerzita v Plzni/Fakulta strojní"/>
    <n v="191889347"/>
    <s v="F"/>
    <x v="0"/>
    <s v="Hynek, Martin;Raab, Zdeněk;Votápek, Petr;Klepáček, Jan"/>
    <s v="Rameno zakladače dopravního žlabu"/>
    <x v="1"/>
    <x v="36"/>
    <n v="20301"/>
    <x v="0"/>
    <x v="3"/>
  </r>
  <r>
    <x v="1"/>
    <x v="1"/>
    <n v="49777513"/>
    <x v="192"/>
    <s v="Západočeská univerzita v Plzni/Fakulta strojní"/>
    <n v="191889352"/>
    <s v="P"/>
    <x v="0"/>
    <s v="Hynek, Martin;Grach, Miroslav;Pušman, Šimon;Max, Antonín;Jirásko, Jakub"/>
    <s v="Headstock cover for a lathe"/>
    <x v="1"/>
    <x v="36"/>
    <n v="20301"/>
    <x v="0"/>
    <x v="3"/>
  </r>
  <r>
    <x v="1"/>
    <x v="1"/>
    <n v="49777513"/>
    <x v="192"/>
    <s v="Západočeská univerzita v Plzni/Fakulta strojní"/>
    <n v="191889353"/>
    <s v="P"/>
    <x v="0"/>
    <s v="Hynek, Martin;Grach, Miroslav;Votápek, Petr;Bezděková, Jitka"/>
    <s v="Sliding shield for a lathe"/>
    <x v="1"/>
    <x v="36"/>
    <n v="20301"/>
    <x v="0"/>
    <x v="3"/>
  </r>
  <r>
    <x v="1"/>
    <x v="1"/>
    <n v="49777513"/>
    <x v="192"/>
    <s v="Západočeská univerzita v Plzni/Fakulta strojní"/>
    <n v="191889362"/>
    <s v="F"/>
    <x v="0"/>
    <s v="Hynek, Martin;Pušman, Šimon;Votápek, Petr;Klepáček, Jan"/>
    <s v="Stroj pro obrábění klikových hřídelů"/>
    <x v="1"/>
    <x v="36"/>
    <n v="20301"/>
    <x v="0"/>
    <x v="3"/>
  </r>
  <r>
    <x v="1"/>
    <x v="1"/>
    <n v="49777513"/>
    <x v="192"/>
    <s v="Západočeská univerzita v Plzni/Fakulta strojní"/>
    <n v="191889363"/>
    <s v="F"/>
    <x v="0"/>
    <s v="Hynek, Martin;Pušman, Šimon;Votápek, Petr;Jirásko, Jakub"/>
    <s v="Kryt sklíčidla soustruhu"/>
    <x v="1"/>
    <x v="36"/>
    <n v="20301"/>
    <x v="0"/>
    <x v="3"/>
  </r>
  <r>
    <x v="1"/>
    <x v="1"/>
    <n v="49777513"/>
    <x v="192"/>
    <s v="Západočeská univerzita v Plzni/Fakulta strojní"/>
    <n v="191889368"/>
    <s v="F"/>
    <x v="0"/>
    <s v="Hynek, Martin;Max, Antonín;Votápek, Petr;Klepáček, Jan"/>
    <s v="Pohyblivý kryt suportu"/>
    <x v="1"/>
    <x v="36"/>
    <n v="20301"/>
    <x v="0"/>
    <x v="3"/>
  </r>
  <r>
    <x v="1"/>
    <x v="1"/>
    <n v="49777513"/>
    <x v="192"/>
    <s v="Západočeská univerzita v Plzni/Fakulta strojní"/>
    <n v="191889369"/>
    <s v="F"/>
    <x v="0"/>
    <s v="Hynek, Martin;Müller, Eduard;Votápek, Petr;Keckstein, Tomáš"/>
    <s v="Zadní kryt soustruhu"/>
    <x v="1"/>
    <x v="36"/>
    <n v="20301"/>
    <x v="0"/>
    <x v="3"/>
  </r>
  <r>
    <x v="1"/>
    <x v="1"/>
    <n v="49777513"/>
    <x v="192"/>
    <s v="Západočeská univerzita v Plzni/Fakulta strojní"/>
    <n v="191889370"/>
    <s v="F"/>
    <x v="0"/>
    <s v="Hynek, Martin;Müller, Eduard;Votápek, Petr;Klepáček, Jan"/>
    <s v="Krytování CNC soustruhu"/>
    <x v="1"/>
    <x v="36"/>
    <n v="20301"/>
    <x v="0"/>
    <x v="3"/>
  </r>
  <r>
    <x v="1"/>
    <x v="1"/>
    <n v="49777513"/>
    <x v="192"/>
    <s v="Západočeská univerzita v Plzni/Fakulta strojní"/>
    <n v="191889472"/>
    <s v="C"/>
    <x v="0"/>
    <s v="Hořejší, Petr;Polcar, Jiří;Rohlíková, Lucie"/>
    <s v="Digital Factory and Virtual Reality: Teaching Virtual Reality Principles with Game Engines"/>
    <x v="1"/>
    <x v="36"/>
    <n v="20301"/>
    <x v="0"/>
    <x v="3"/>
  </r>
  <r>
    <x v="1"/>
    <x v="1"/>
    <n v="49777513"/>
    <x v="192"/>
    <s v="Západočeská univerzita v Plzni/Fakulta strojní"/>
    <n v="191889562"/>
    <s v="P"/>
    <x v="0"/>
    <s v="Hynek, Martin;Müller, Eduard;Formánek, Josef"/>
    <s v="Battery box for a motorcycle"/>
    <x v="1"/>
    <x v="36"/>
    <n v="20301"/>
    <x v="0"/>
    <x v="3"/>
  </r>
  <r>
    <x v="1"/>
    <x v="1"/>
    <n v="49777513"/>
    <x v="192"/>
    <s v="Západočeská univerzita v Plzni/Fakulta strojní"/>
    <n v="191889576"/>
    <s v="P"/>
    <x v="0"/>
    <s v="Mašek, Bohuslav;Jirková, Hana;Vančura, Filip;Štádler, Ctibor"/>
    <s v="Způsob tváření hybridních součástí zatepla"/>
    <x v="1"/>
    <x v="36"/>
    <n v="20301"/>
    <x v="0"/>
    <x v="2"/>
  </r>
  <r>
    <x v="1"/>
    <x v="1"/>
    <n v="49777513"/>
    <x v="192"/>
    <s v="Západočeská univerzita v Plzni/Fakulta strojní"/>
    <n v="191889577"/>
    <s v="P"/>
    <x v="0"/>
    <s v="Aišman, David;Mašek, Bohuslav;Jirková, Hana"/>
    <s v="Způsob výroby ledeburitických vysokolegovaných ocelí tepelným zpracováním"/>
    <x v="1"/>
    <x v="36"/>
    <n v="20301"/>
    <x v="0"/>
    <x v="1"/>
  </r>
  <r>
    <x v="1"/>
    <x v="1"/>
    <n v="49777513"/>
    <x v="192"/>
    <s v="Západočeská univerzita v Plzni/Fakulta strojní"/>
    <n v="191935442"/>
    <s v="F"/>
    <x v="0"/>
    <s v="Görner, Tomáš;Kurkin, Ondřej"/>
    <s v="Spojení odnímatelného lučíku s rámem a pažbou krátké střelné zbraně"/>
    <x v="1"/>
    <x v="36"/>
    <n v="20301"/>
    <x v="0"/>
    <x v="0"/>
  </r>
  <r>
    <x v="1"/>
    <x v="1"/>
    <n v="49777513"/>
    <x v="192"/>
    <s v="Západočeská univerzita v Plzni/Fakulta strojní"/>
    <n v="191935443"/>
    <s v="F"/>
    <x v="0"/>
    <s v="Bureš, Marek;Filko, Ivan"/>
    <s v="Záchyt závěru krátké zbraně"/>
    <x v="1"/>
    <x v="36"/>
    <n v="20301"/>
    <x v="0"/>
    <x v="3"/>
  </r>
  <r>
    <x v="1"/>
    <x v="1"/>
    <n v="49777513"/>
    <x v="192"/>
    <s v="Západočeská univerzita v Plzni/Fakulta elektrotechnická"/>
    <n v="191888884"/>
    <s v="F"/>
    <x v="0"/>
    <s v="Hamáček, Aleš;Řeboun, Jan;Freisleben, Jaroslav;Pretl, Silvan;Vik, Robert;Kubáč, Lubomír;Karásková, Marie"/>
    <s v="Zařízení k inaktivaci nežádoucích mikroorganismů světlem"/>
    <x v="1"/>
    <x v="29"/>
    <n v="20201"/>
    <x v="0"/>
    <x v="0"/>
  </r>
  <r>
    <x v="1"/>
    <x v="1"/>
    <n v="49777513"/>
    <x v="192"/>
    <s v="Západočeská univerzita v Plzni/Fakulta elektrotechnická"/>
    <n v="191888977"/>
    <s v="F"/>
    <x v="0"/>
    <s v="Blecha, Tomáš;Hamáček, Aleš;Štulík, Jiří;Kubáč, Lubomír;Josefík, František"/>
    <s v="Senzor pro prokázání přítomnosti a detekci koncentrace amoniaku či aminů"/>
    <x v="1"/>
    <x v="29"/>
    <n v="20201"/>
    <x v="0"/>
    <x v="0"/>
  </r>
  <r>
    <x v="1"/>
    <x v="1"/>
    <n v="49777513"/>
    <x v="192"/>
    <s v="Západočeská univerzita v Plzni/Fakulta elektrotechnická"/>
    <n v="191889147"/>
    <s v="G"/>
    <x v="0"/>
    <s v="Mach, František;Kurfiřt, Martin"/>
    <s v="Bistabilní elektromagnetický ventil s bezsenzorovým řízením"/>
    <x v="1"/>
    <x v="29"/>
    <n v="20201"/>
    <x v="0"/>
    <x v="2"/>
  </r>
  <r>
    <x v="1"/>
    <x v="1"/>
    <n v="49777513"/>
    <x v="192"/>
    <s v="Západočeská univerzita v Plzni/Fakulta elektrotechnická"/>
    <n v="191889148"/>
    <s v="G"/>
    <x v="0"/>
    <s v="Mach, František;Kaminský, Tomáš"/>
    <s v="Vysokorychlostní monostabilní elektromagnetický ventil"/>
    <x v="1"/>
    <x v="29"/>
    <n v="20201"/>
    <x v="0"/>
    <x v="2"/>
  </r>
  <r>
    <x v="1"/>
    <x v="1"/>
    <n v="49777513"/>
    <x v="192"/>
    <s v="Západočeská univerzita v Plzni/Fakulta elektrotechnická"/>
    <n v="191889152"/>
    <s v="G"/>
    <x v="0"/>
    <s v="Bednář, Bedřich;Drábek, Pavel;Pittermann, Martin"/>
    <s v="Modulární koncepce trakčního měniče se středofrekvenčním transformátorem a maticovým měničem"/>
    <x v="1"/>
    <x v="29"/>
    <n v="20201"/>
    <x v="0"/>
    <x v="2"/>
  </r>
  <r>
    <x v="1"/>
    <x v="1"/>
    <n v="49777513"/>
    <x v="192"/>
    <s v="Západočeská univerzita v Plzni/Fakulta elektrotechnická"/>
    <n v="191889167"/>
    <s v="G"/>
    <x v="0"/>
    <s v="Streit, Luboš;Štěpánek, Jan"/>
    <s v="Výkonový měnič - základní stavební blok 150 kVA"/>
    <x v="1"/>
    <x v="29"/>
    <n v="20201"/>
    <x v="0"/>
    <x v="1"/>
  </r>
  <r>
    <x v="1"/>
    <x v="1"/>
    <n v="49777513"/>
    <x v="192"/>
    <s v="Západočeská univerzita v Plzni/Fakulta elektrotechnická"/>
    <n v="191889168"/>
    <s v="G"/>
    <x v="0"/>
    <s v="Štěpánek, Jan;Streit, Luboš;Poláček, Libor"/>
    <s v="HW prototyp řídicí části zařízení pro kompenzaci zemních poruch"/>
    <x v="1"/>
    <x v="29"/>
    <n v="20201"/>
    <x v="0"/>
    <x v="2"/>
  </r>
  <r>
    <x v="1"/>
    <x v="1"/>
    <n v="49777513"/>
    <x v="192"/>
    <s v="Západočeská univerzita v Plzni/Fakulta elektrotechnická"/>
    <n v="191889175"/>
    <s v="G"/>
    <x v="0"/>
    <s v="Žahour, Jiří;Kosturik, Kamil;Křivka, Jindřich"/>
    <s v="Řídicí jednotka SCR systému - PBU 1.1"/>
    <x v="1"/>
    <x v="29"/>
    <n v="20201"/>
    <x v="0"/>
    <x v="2"/>
  </r>
  <r>
    <x v="1"/>
    <x v="1"/>
    <n v="49777513"/>
    <x v="192"/>
    <s v="Západočeská univerzita v Plzni/Fakulta elektrotechnická"/>
    <n v="191889192"/>
    <s v="F"/>
    <x v="0"/>
    <s v="Blecha, Tomáš;Hamáček, Aleš;Štulík, Jiří;Kubáč, Lubomír;Josefík, František;Černý, Jiří;Ozaňák, Pavol;Bodnár, Michal;Bariová, Marie;Vydrová, Hana;Kalbáč, Martin;Melníková, Zuzana;Frank, Otakar"/>
    <s v="Senzor pro detekci přítomnosti a koncentrace oxidu uhelnatého"/>
    <x v="1"/>
    <x v="29"/>
    <n v="20201"/>
    <x v="0"/>
    <x v="0"/>
  </r>
  <r>
    <x v="1"/>
    <x v="1"/>
    <n v="49777513"/>
    <x v="192"/>
    <s v="Západočeská univerzita v Plzni/Fakulta elektrotechnická"/>
    <n v="191889198"/>
    <s v="F"/>
    <x v="0"/>
    <s v="Řeboun, Jan;Soukup, Radek;Kašpar, Petr;Blecha, Tomáš;Hamáček, Aleš;Baxa, Milan;Loukota, Petr"/>
    <s v="Aktivátor signalizace nouzového stavu integrovaný v textilním výrobku"/>
    <x v="1"/>
    <x v="29"/>
    <n v="20201"/>
    <x v="0"/>
    <x v="0"/>
  </r>
  <r>
    <x v="1"/>
    <x v="1"/>
    <n v="49777513"/>
    <x v="192"/>
    <s v="Západočeská univerzita v Plzni/Fakulta elektrotechnická"/>
    <n v="191889199"/>
    <s v="F"/>
    <x v="0"/>
    <s v="Řeboun, Jan;Soukup, Radek;Kašpar, Petr;Blecha, Tomáš;Hamáček, Aleš;Tichý, Miroslav;Mareš, Petr;Hamanová, Iva;Pilíková, Marie"/>
    <s v="Multifunkční prostěradlo"/>
    <x v="1"/>
    <x v="29"/>
    <n v="20201"/>
    <x v="0"/>
    <x v="2"/>
  </r>
  <r>
    <x v="1"/>
    <x v="1"/>
    <n v="49777513"/>
    <x v="192"/>
    <s v="Západočeská univerzita v Plzni/Fakulta elektrotechnická"/>
    <n v="191889202"/>
    <s v="G"/>
    <x v="0"/>
    <s v="Blecha, Tomáš;Hamáček, Aleš;Soukup, Radek;Řeboun, Jan;Kašpar, Petr;Mraček, Lukáš;Fiala, Pavel;Čengery, Jiří;Freisleben, Jaroslav;Kuberský, Petr;Záruba, Jan;Baxa, Milan;Kotrč, Roman;Pekař, Tomáš;Loukota, Petr"/>
    <s v="Chytrý zásahový oblek Smart@Fire"/>
    <x v="1"/>
    <x v="29"/>
    <n v="20201"/>
    <x v="0"/>
    <x v="1"/>
  </r>
  <r>
    <x v="1"/>
    <x v="1"/>
    <n v="49777513"/>
    <x v="192"/>
    <s v="Západočeská univerzita v Plzni/Fakulta elektrotechnická"/>
    <n v="191889210"/>
    <s v="G"/>
    <x v="0"/>
    <s v="Řeboun, Jan;Soukup, Radek;Blecha, Tomáš;Kašpar, Petr;Záruba, Jan;Hamáček, Aleš;Fiala, Pavel;Pekař, Tomáš;Baxa, Milan"/>
    <s v="Ochranná rukavice s integrovaným IR senzorem a laserovým zaměřovačem pro určování horkých míst"/>
    <x v="1"/>
    <x v="29"/>
    <n v="20201"/>
    <x v="0"/>
    <x v="1"/>
  </r>
  <r>
    <x v="1"/>
    <x v="1"/>
    <n v="49777513"/>
    <x v="192"/>
    <s v="Západočeská univerzita v Plzni/Fakulta elektrotechnická"/>
    <n v="191889226"/>
    <s v="G"/>
    <x v="0"/>
    <s v="Švarný, Jiří;Štengl, Josef;Turjanica, Pavel"/>
    <s v="Signálové rozhraní ultrazvukového plynového průtokoměru, GBU01A"/>
    <x v="1"/>
    <x v="29"/>
    <n v="20201"/>
    <x v="0"/>
    <x v="2"/>
  </r>
  <r>
    <x v="1"/>
    <x v="1"/>
    <n v="49777513"/>
    <x v="192"/>
    <s v="Západočeská univerzita v Plzni/Fakulta elektrotechnická"/>
    <n v="191889239"/>
    <s v="G"/>
    <x v="0"/>
    <s v="Poláček, Libor;Molnár, Jan;Košan, Tomáš;Pušman, Lukáš;Komrska, Tomáš"/>
    <s v="Výkonová jednotka pro měření parametrů sítě CI5"/>
    <x v="1"/>
    <x v="29"/>
    <n v="20201"/>
    <x v="0"/>
    <x v="0"/>
  </r>
  <r>
    <x v="1"/>
    <x v="1"/>
    <n v="49777513"/>
    <x v="192"/>
    <s v="Západočeská univerzita v Plzni/Fakulta elektrotechnická"/>
    <n v="191889304"/>
    <s v="G"/>
    <x v="0"/>
    <s v="Poláček, Libor;Košan, Tomáš"/>
    <s v="Centrální procesorový modul CPJ"/>
    <x v="1"/>
    <x v="29"/>
    <n v="20201"/>
    <x v="0"/>
    <x v="0"/>
  </r>
  <r>
    <x v="1"/>
    <x v="1"/>
    <n v="49777513"/>
    <x v="192"/>
    <s v="Západočeská univerzita v Plzni/Fakulta elektrotechnická"/>
    <n v="191935545"/>
    <s v="Z"/>
    <x v="0"/>
    <s v="Linhart, Richard;Veřtát, Ivo;Pokorný, Michal;Masopust, Jiří"/>
    <s v="Pozemní komunikační stanice pro nanosatelit VZLUSAT-1 při misi QB50"/>
    <x v="1"/>
    <x v="29"/>
    <n v="20202"/>
    <x v="0"/>
    <x v="0"/>
  </r>
  <r>
    <x v="1"/>
    <x v="1"/>
    <n v="49777513"/>
    <x v="192"/>
    <s v="Západočeská univerzita v Plzni/Fakulta elektrotechnická"/>
    <n v="191935582"/>
    <s v="G"/>
    <x v="0"/>
    <s v="Turjanica, Pavel;Chládek, Svatoslav;Pušman, Lukáš;Švarný, Jiří;Kučera, Vladimír;Mácha, Václav"/>
    <s v="Tester pro konečnou validaci výrobků ve výrobě"/>
    <x v="1"/>
    <x v="29"/>
    <n v="20205"/>
    <x v="0"/>
    <x v="2"/>
  </r>
  <r>
    <x v="1"/>
    <x v="1"/>
    <n v="49777513"/>
    <x v="192"/>
    <s v="Západočeská univerzita v Plzni/Fakulta aplikovaných věd"/>
    <n v="191935634"/>
    <s v="Z"/>
    <x v="0"/>
    <s v="Grůber, Martin;Matoušek, Jindřich"/>
    <s v="Experimentální systém vytváření doprovodné zvukové stopy TV vysílání s vysokým stupněm srozumitelnosti a přirozenosti"/>
    <x v="1"/>
    <x v="29"/>
    <n v="20200"/>
    <x v="0"/>
    <x v="2"/>
  </r>
  <r>
    <x v="1"/>
    <x v="1"/>
    <n v="49777513"/>
    <x v="192"/>
    <s v="Západočeská univerzita v Plzni/Fakulta aplikovaných věd"/>
    <n v="191935638"/>
    <s v="G"/>
    <x v="0"/>
    <s v="Pražák, Aleš;Loose, Zdeněk;Psutka, Josef;Psutka, Josef;Radová, Vlasta"/>
    <s v="Prototyp systému automatického vytváření titulků pro sportovní pořady"/>
    <x v="1"/>
    <x v="29"/>
    <n v="20200"/>
    <x v="0"/>
    <x v="1"/>
  </r>
  <r>
    <x v="1"/>
    <x v="1"/>
    <n v="49777513"/>
    <x v="192"/>
    <s v="Západočeská univerzita v Plzni/Fakulta aplikovaných věd"/>
    <n v="191935650"/>
    <s v="Z"/>
    <x v="0"/>
    <s v="Stanislav, Petr;Švec, Jan;Ircing, Pavel;Pražák, Aleš"/>
    <s v="Systém pro asistovanou katalogizaci archivu"/>
    <x v="1"/>
    <x v="29"/>
    <n v="20200"/>
    <x v="0"/>
    <x v="1"/>
  </r>
  <r>
    <x v="1"/>
    <x v="1"/>
    <n v="49777513"/>
    <x v="192"/>
    <s v="Západočeská univerzita v Plzni/Fakulta aplikovaných věd"/>
    <n v="191935669"/>
    <s v="G"/>
    <x v="0"/>
    <s v="Liška, Jindřich;Jakl, Jan;Vašíček, Vojtěch"/>
    <s v="Prototyp systému pro monitorování lopatek z rotorového chvění"/>
    <x v="1"/>
    <x v="29"/>
    <n v="20205"/>
    <x v="0"/>
    <x v="1"/>
  </r>
  <r>
    <x v="1"/>
    <x v="1"/>
    <n v="49777513"/>
    <x v="192"/>
    <s v="Západočeská univerzita v Plzni/Fakulta zdravotnických studií"/>
    <n v="191888796"/>
    <s v="O"/>
    <x v="0"/>
    <s v="Pitr, Karel;Pitrová, Gabriela;Mauritzová, Ilona"/>
    <s v="Availability of care in patients with secondary lymphedema after breast surgery"/>
    <x v="5"/>
    <x v="22"/>
    <n v="30304"/>
    <x v="0"/>
    <x v="3"/>
  </r>
  <r>
    <x v="1"/>
    <x v="1"/>
    <n v="49777513"/>
    <x v="192"/>
    <s v="Západočeská univerzita v Plzni/Fakulta zdravotnických studií"/>
    <n v="191888799"/>
    <s v="O"/>
    <x v="0"/>
    <s v="Hájek, Marcel;Bahbouh, Charif"/>
    <s v="Muslimský pacient - principy diagnostiky, terapie a komunikace"/>
    <x v="5"/>
    <x v="22"/>
    <n v="30307"/>
    <x v="0"/>
    <x v="1"/>
  </r>
  <r>
    <x v="1"/>
    <x v="1"/>
    <n v="49777513"/>
    <x v="192"/>
    <s v="Západočeská univerzita v Plzni/Nové technologie - výzkumné centrum"/>
    <n v="191887802"/>
    <s v="F"/>
    <x v="0"/>
    <s v="Moskal, Denys"/>
    <s v="Stimulátor pro nevidomé"/>
    <x v="5"/>
    <x v="37"/>
    <n v="30229"/>
    <x v="0"/>
    <x v="1"/>
  </r>
  <r>
    <x v="1"/>
    <x v="1"/>
    <n v="49777513"/>
    <x v="192"/>
    <s v="Západočeská univerzita v Plzni/Fakulta filozofická"/>
    <n v="191888602"/>
    <s v="B"/>
    <x v="0"/>
    <s v="Baumann, Winfried;Matušková, Lenka"/>
    <s v="Pilsen 2015. Europas Kulturhauptstadt in tschechisch-deutscher Nachbarschaft."/>
    <x v="4"/>
    <x v="15"/>
    <n v="50802"/>
    <x v="0"/>
    <x v="2"/>
  </r>
  <r>
    <x v="1"/>
    <x v="1"/>
    <n v="49777513"/>
    <x v="192"/>
    <s v="Západočeská univerzita v Plzni/Fakulta ekonomická"/>
    <n v="191888232"/>
    <s v="J"/>
    <x v="0"/>
    <s v="Dokoupil, Jaroslav;Novotná, Marie;Preis, Jiří"/>
    <s v="Management inovací v Plzeňském kraji a srovnání se sousedními bavorskými regiony"/>
    <x v="4"/>
    <x v="31"/>
    <n v="50701"/>
    <x v="0"/>
    <x v="0"/>
  </r>
  <r>
    <x v="1"/>
    <x v="1"/>
    <n v="49777513"/>
    <x v="192"/>
    <s v="Západočeská univerzita v Plzni/Fakulta právnická"/>
    <n v="191888651"/>
    <s v="B"/>
    <x v="0"/>
    <s v="Valeš, Václav;Bejvančická, Alexandra"/>
    <s v="České státní právo církevní 1. Dějiny"/>
    <x v="4"/>
    <x v="32"/>
    <n v="50501"/>
    <x v="0"/>
    <x v="0"/>
  </r>
  <r>
    <x v="1"/>
    <x v="1"/>
    <n v="49777513"/>
    <x v="192"/>
    <s v="Západočeská univerzita v Plzni/Fakulta právnická"/>
    <n v="191888655"/>
    <s v="B"/>
    <x v="0"/>
    <s v="Janečková, Eva"/>
    <s v="Novináři &quot;aktivistické sedmičky&quot; před Národním soudem"/>
    <x v="4"/>
    <x v="32"/>
    <n v="50501"/>
    <x v="0"/>
    <x v="0"/>
  </r>
  <r>
    <x v="1"/>
    <x v="1"/>
    <n v="49777513"/>
    <x v="192"/>
    <s v="Západočeská univerzita v Plzni/Fakulta právnická"/>
    <n v="191888665"/>
    <s v="B"/>
    <x v="0"/>
    <s v="Dvořák, Tomáš"/>
    <s v="Akciová společnost"/>
    <x v="4"/>
    <x v="32"/>
    <n v="50501"/>
    <x v="0"/>
    <x v="0"/>
  </r>
  <r>
    <x v="1"/>
    <x v="1"/>
    <n v="49777513"/>
    <x v="192"/>
    <s v="Západočeská univerzita v Plzni/Fakulta právnická"/>
    <n v="191888669"/>
    <s v="J"/>
    <x v="0"/>
    <s v="Adamová, Karolina;Lojek, Antonín"/>
    <s v="Defining the Term and Content Nation (A Necessary Condition for Understanding the Terms &quot;Nationality&quot; and &quot;National Minority&quot;)"/>
    <x v="4"/>
    <x v="32"/>
    <n v="50501"/>
    <x v="0"/>
    <x v="0"/>
  </r>
  <r>
    <x v="1"/>
    <x v="1"/>
    <n v="49777513"/>
    <x v="192"/>
    <s v="Západočeská univerzita v Plzni/Fakulta právnická"/>
    <n v="191888671"/>
    <s v="J"/>
    <x v="0"/>
    <s v="Kopecký, Martin"/>
    <s v="Význam materiální právní moci a rei iudicatae v právu správním"/>
    <x v="4"/>
    <x v="32"/>
    <n v="50501"/>
    <x v="0"/>
    <x v="2"/>
  </r>
  <r>
    <x v="1"/>
    <x v="1"/>
    <n v="49777513"/>
    <x v="192"/>
    <s v="Západočeská univerzita v Plzni/Fakulta právnická"/>
    <n v="191888712"/>
    <s v="J"/>
    <x v="0"/>
    <s v="Forejtová, Monika"/>
    <s v="Right to a Fair Trial in Asylum Procedures"/>
    <x v="4"/>
    <x v="32"/>
    <n v="50501"/>
    <x v="0"/>
    <x v="3"/>
  </r>
  <r>
    <x v="1"/>
    <x v="1"/>
    <n v="49777513"/>
    <x v="192"/>
    <s v="Západočeská univerzita v Plzni/Fakulta právnická"/>
    <n v="191888716"/>
    <s v="B"/>
    <x v="0"/>
    <s v="Pauly, Jan"/>
    <s v="Teoretické a legislativní základy cenných papírů"/>
    <x v="4"/>
    <x v="32"/>
    <n v="50501"/>
    <x v="0"/>
    <x v="2"/>
  </r>
  <r>
    <x v="1"/>
    <x v="1"/>
    <n v="49777513"/>
    <x v="192"/>
    <s v="Západočeská univerzita v Plzni/Fakulta právnická"/>
    <n v="191888718"/>
    <s v="B"/>
    <x v="0"/>
    <s v="Wolfová, Jitka;Štika, Martin"/>
    <s v="Soudní exekuce"/>
    <x v="4"/>
    <x v="32"/>
    <n v="50501"/>
    <x v="0"/>
    <x v="2"/>
  </r>
  <r>
    <x v="1"/>
    <x v="1"/>
    <n v="49777513"/>
    <x v="192"/>
    <s v="Západočeská univerzita v Plzni/Fakulta právnická"/>
    <n v="191888742"/>
    <s v="B"/>
    <x v="0"/>
    <s v="Valeš, Václav"/>
    <s v="Bavorské dějiny státu a práva"/>
    <x v="4"/>
    <x v="32"/>
    <n v="50501"/>
    <x v="0"/>
    <x v="2"/>
  </r>
  <r>
    <x v="1"/>
    <x v="1"/>
    <n v="49777513"/>
    <x v="192"/>
    <s v="Západočeská univerzita v Plzni/Fakulta právnická"/>
    <n v="191888746"/>
    <s v="B"/>
    <x v="0"/>
    <s v="Malast, Jan"/>
    <s v="Teoretická východiska obecní samosprávy v České republice"/>
    <x v="4"/>
    <x v="32"/>
    <n v="50501"/>
    <x v="0"/>
    <x v="1"/>
  </r>
  <r>
    <x v="1"/>
    <x v="1"/>
    <n v="49777513"/>
    <x v="192"/>
    <s v="Západočeská univerzita v Plzni/Fakulta právnická"/>
    <n v="191888749"/>
    <s v="J"/>
    <x v="0"/>
    <s v="Forejtová, Monika"/>
    <s v="Human Dignity in European Perspective and the Proportionality Principle"/>
    <x v="4"/>
    <x v="32"/>
    <n v="50501"/>
    <x v="0"/>
    <x v="0"/>
  </r>
  <r>
    <x v="1"/>
    <x v="1"/>
    <n v="49777513"/>
    <x v="192"/>
    <s v="Západočeská univerzita v Plzni/Fakulta právnická"/>
    <n v="191888752"/>
    <s v="J"/>
    <x v="0"/>
    <s v="Knoll, Vilém"/>
    <s v="Die ältesten Stadtbücher und die Anfänge der Stadtkanzlei in Eger (Cheb)"/>
    <x v="4"/>
    <x v="32"/>
    <n v="50501"/>
    <x v="0"/>
    <x v="2"/>
  </r>
  <r>
    <x v="1"/>
    <x v="1"/>
    <n v="49777513"/>
    <x v="192"/>
    <s v="Západočeská univerzita v Plzni/Fakulta filozofická"/>
    <n v="191888507"/>
    <s v="V"/>
    <x v="0"/>
    <s v="Váně, Jan;Kalvas, František"/>
    <s v="Analýza dlouhodobého dopadu projektu EHMK2015 na obyvatele města a jejich recepci pozice kultury v každodenním životě"/>
    <x v="4"/>
    <x v="33"/>
    <n v="50403"/>
    <x v="0"/>
    <x v="0"/>
  </r>
  <r>
    <x v="1"/>
    <x v="1"/>
    <n v="49777513"/>
    <x v="192"/>
    <s v="Západočeská univerzita v Plzni/Fakulta filozofická"/>
    <n v="191888574"/>
    <s v="V"/>
    <x v="0"/>
    <s v="Váně, Jan;Kalvas, František"/>
    <s v="Zmapování potřeb, spokojenosti a očekávání, včetně predikce vývoje v oblasti sociálních služeb v Plzni"/>
    <x v="4"/>
    <x v="33"/>
    <n v="50403"/>
    <x v="0"/>
    <x v="2"/>
  </r>
  <r>
    <x v="1"/>
    <x v="1"/>
    <n v="49777513"/>
    <x v="192"/>
    <s v="Západočeská univerzita v Plzni/Fakulta filozofická"/>
    <n v="191910952"/>
    <s v="W"/>
    <x v="0"/>
    <s v="Toušek, Ladislav;Brendzová, Alica;Kupka, Petr;Walach, Václav;Tvrdá, Kateřina;Vanková, Klára;Lupták, Ľubomír;Lupták Burzová, Petra;Plachý, Ondřej"/>
    <s v="Viktimizace v kontextu sociálního vyloučení"/>
    <x v="4"/>
    <x v="33"/>
    <n v="50403"/>
    <x v="0"/>
    <x v="1"/>
  </r>
  <r>
    <x v="1"/>
    <x v="1"/>
    <n v="49777513"/>
    <x v="192"/>
    <s v="Západočeská univerzita v Plzni/Fakulta pedagogická"/>
    <n v="191888286"/>
    <s v="B"/>
    <x v="0"/>
    <s v="Valach, Petr;Benešová, Daniela;Salcman, Václav;Schulz, Henry"/>
    <s v="Děti v pohybu : výzkumná studie v rámci mezinárodního projektu Comenius"/>
    <x v="4"/>
    <x v="35"/>
    <n v="50301"/>
    <x v="0"/>
    <x v="0"/>
  </r>
  <r>
    <x v="1"/>
    <x v="1"/>
    <n v="49777513"/>
    <x v="192"/>
    <s v="Západočeská univerzita v Plzni/Fakulta ekonomická"/>
    <n v="191888198"/>
    <s v="B"/>
    <x v="0"/>
    <s v="Egerová, Dana;Ubrežiová, Iveta;Nowinski, Witold;Czeglédi, Csilla;Čechurová, Lenka;Eger, Ludvík;Ircingová, Jarmila;Plevný, Miroslav;Tlučhoř, Jan;Vacek, Jiří;Mičík, Michal;Kozáková, Jana;Lančarič, Drahoslav;Savov, Radovan;Tóth, Marián;Hajós, László;Kuna Marosné, Zsuzsanna;Mikáczó, Andrea;Kollár, Peter;Varga, Erika;Nowaczyk, Grazyna;Sobczak, Anna;Fabis, Arthur;Tomczyk, Lukasz"/>
    <s v="Entrepreneurship education Opportunities and Challenges for Universities in Visegrad Countries"/>
    <x v="4"/>
    <x v="12"/>
    <n v="50204"/>
    <x v="0"/>
    <x v="0"/>
  </r>
  <r>
    <x v="1"/>
    <x v="1"/>
    <n v="49777513"/>
    <x v="192"/>
    <s v="Západočeská univerzita v Plzni/Fakulta ekonomická"/>
    <n v="191888223"/>
    <s v="V"/>
    <x v="0"/>
    <s v="Ježek, Jiří;Nosková, Marta;Ircingová, Jarmila;Janeček, Petr"/>
    <s v="Výzkum ekonomických efektů projektu Plzeň - Evropské hlavní město kultury 2015"/>
    <x v="4"/>
    <x v="12"/>
    <n v="50204"/>
    <x v="0"/>
    <x v="0"/>
  </r>
  <r>
    <x v="1"/>
    <x v="1"/>
    <n v="49777513"/>
    <x v="192"/>
    <s v="Západočeská univerzita v Plzni/Fakulta zdravotnických studií"/>
    <n v="191888795"/>
    <s v="B"/>
    <x v="0"/>
    <s v="Ratislavová, Kateřina"/>
    <s v="Perinatální paliativní péče"/>
    <x v="4"/>
    <x v="26"/>
    <n v="50102"/>
    <x v="0"/>
    <x v="1"/>
  </r>
  <r>
    <x v="1"/>
    <x v="1"/>
    <n v="49777513"/>
    <x v="192"/>
    <s v="Západočeská univerzita v Plzni/Fakulta filozofická"/>
    <n v="191863873"/>
    <s v="E"/>
    <x v="0"/>
    <s v="Preusz, Michal;Vařeka, Pavel;Orna, Jiří"/>
    <s v="Archeologie třicetileté války v západních Čechách"/>
    <x v="3"/>
    <x v="11"/>
    <n v="60102"/>
    <x v="0"/>
    <x v="3"/>
  </r>
  <r>
    <x v="1"/>
    <x v="1"/>
    <n v="49777513"/>
    <x v="192"/>
    <s v="Západočeská univerzita v Plzni/Fakulta pedagogická"/>
    <n v="191888307"/>
    <s v="J"/>
    <x v="0"/>
    <s v="Kilián, Jan"/>
    <s v="&quot;Rebelie&quot; v Novém Strašecí L. P. 1615"/>
    <x v="3"/>
    <x v="11"/>
    <n v="60101"/>
    <x v="0"/>
    <x v="2"/>
  </r>
  <r>
    <x v="1"/>
    <x v="1"/>
    <n v="49777513"/>
    <x v="192"/>
    <s v="Západočeská univerzita v Plzni/Fakulta pedagogická"/>
    <n v="191888308"/>
    <s v="J"/>
    <x v="0"/>
    <s v="Kilián, Jan"/>
    <s v="Tod, Krankheit und Beerdigung in Michel Stüelers Gedenkbuch (1629-1649)"/>
    <x v="3"/>
    <x v="11"/>
    <n v="60101"/>
    <x v="0"/>
    <x v="2"/>
  </r>
  <r>
    <x v="1"/>
    <x v="1"/>
    <n v="49777513"/>
    <x v="192"/>
    <s v="Západočeská univerzita v Plzni/Fakulta pedagogická"/>
    <n v="191888322"/>
    <s v="B"/>
    <x v="0"/>
    <s v="Morávková, Naděžda"/>
    <s v="Plzeňan Kamil Krofta"/>
    <x v="3"/>
    <x v="11"/>
    <n v="60101"/>
    <x v="0"/>
    <x v="2"/>
  </r>
  <r>
    <x v="1"/>
    <x v="1"/>
    <n v="49777513"/>
    <x v="192"/>
    <s v="Západočeská univerzita v Plzni/Fakulta pedagogická"/>
    <n v="191888365"/>
    <s v="J"/>
    <x v="0"/>
    <s v="Morávková, Naděžda"/>
    <s v="The Emergence of a Modern Plilsen and Struggle of the Czech National Party for the National Emancipation of the Czech Majority in Pilsen in the latter Half of the 19th Century, using the Krofta Family as an Example"/>
    <x v="3"/>
    <x v="11"/>
    <n v="60101"/>
    <x v="0"/>
    <x v="0"/>
  </r>
  <r>
    <x v="1"/>
    <x v="1"/>
    <n v="49777513"/>
    <x v="192"/>
    <s v="Západočeská univerzita v Plzni/Fakulta filozofická"/>
    <n v="192046118"/>
    <s v="W"/>
    <x v="0"/>
    <s v="Toušek, Ladislav;Plachý, Ondřej;Kupka, Petr;Walach, Václav;Lupták, Ľubomír;Tvrdá, Kateřina;Brendzová, Alica"/>
    <s v="Bezpečnostní rizika sociálně vyloučených lokalit: Vytváření znalostí a nástrojů pro management a prevenci kriminality"/>
    <x v="2"/>
    <x v="23"/>
    <s v="-"/>
    <x v="1"/>
    <x v="2"/>
  </r>
  <r>
    <x v="1"/>
    <x v="1"/>
    <n v="49777513"/>
    <x v="192"/>
    <s v="Západočeská univerzita v Plzni/Nové technologie - výzkumné centrum"/>
    <n v="192003200"/>
    <s v="V"/>
    <x v="0"/>
    <s v="Vychytil, Jan"/>
    <s v="Analýza kinematiky a poranění řidiče/pasažéra při bočním nárazu do automobilu – testování nových konfigurací"/>
    <x v="2"/>
    <x v="5"/>
    <s v="Biophysics"/>
    <x v="1"/>
    <x v="0"/>
  </r>
  <r>
    <x v="1"/>
    <x v="1"/>
    <n v="49777513"/>
    <x v="192"/>
    <s v="Západočeská univerzita v Plzni/Fakulta pedagogická"/>
    <n v="192002389"/>
    <s v="J"/>
    <x v="1"/>
    <s v="Mergl, Michal;Vaškaninová, Valéria;Žigaite, Živile"/>
    <s v="Vertebrate microremains from the Pragian, Emsian and Eifelian of th Pragie Basin (Czech Republic)"/>
    <x v="2"/>
    <x v="9"/>
    <s v="Paleontology"/>
    <x v="1"/>
    <x v="1"/>
  </r>
  <r>
    <x v="1"/>
    <x v="1"/>
    <n v="49777513"/>
    <x v="192"/>
    <s v="Západočeská univerzita v Plzni/Fakulta pedagogická"/>
    <n v="191888288"/>
    <s v="C"/>
    <x v="1"/>
    <s v="Mentlík, Pavel"/>
    <s v="Bohemian Forest: Landscape and People on the Frontier"/>
    <x v="2"/>
    <x v="9"/>
    <s v="Physical geography"/>
    <x v="1"/>
    <x v="2"/>
  </r>
  <r>
    <x v="1"/>
    <x v="1"/>
    <n v="49777513"/>
    <x v="192"/>
    <s v="Západočeská univerzita v Plzni/Fakulta aplikovaných věd"/>
    <n v="192002922"/>
    <s v="P"/>
    <x v="1"/>
    <s v="Bugyi, Rafal;Vlček, Jaroslav;Rezek, Jiří;Lazar, Jan"/>
    <s v="HIGH-RATE REACTIVE SPUTTERING OF DIELECTRIC STOICHIOMETRIC FILMS"/>
    <x v="2"/>
    <x v="16"/>
    <s v="Fluids and plasma physics (including surface physics)"/>
    <x v="1"/>
    <x v="1"/>
  </r>
  <r>
    <x v="1"/>
    <x v="1"/>
    <n v="49777513"/>
    <x v="192"/>
    <s v="Západočeská univerzita v Plzni/Fakulta elektrotechnická"/>
    <n v="192001489"/>
    <s v="P"/>
    <x v="1"/>
    <s v="Štork, Milan;Mayer, Daniel"/>
    <s v="Peristaltické čerpadlo"/>
    <x v="2"/>
    <x v="16"/>
    <s v="Fluids and plasma physics (including surface physics)"/>
    <x v="1"/>
    <x v="2"/>
  </r>
  <r>
    <x v="1"/>
    <x v="1"/>
    <n v="49777513"/>
    <x v="192"/>
    <s v="Západočeská univerzita v Plzni/Nové technologie - výzkumné centrum"/>
    <n v="192003213"/>
    <s v="C"/>
    <x v="1"/>
    <s v="Šesták, Jaroslav;Hubík, Pavel;Mareš, Jiří J.;Stávek, Jiří"/>
    <s v="Self-organized Periodic Processes: From Macro-layers to Microworld of Diffusion and Down to the Quantum Aspects of Light"/>
    <x v="2"/>
    <x v="16"/>
    <s v="Condensed matter physics (including formerly solid state physics, supercond.)"/>
    <x v="1"/>
    <x v="0"/>
  </r>
  <r>
    <x v="1"/>
    <x v="1"/>
    <n v="49777513"/>
    <x v="192"/>
    <s v="Západočeská univerzita v Plzni/Fakulta aplikovaných věd"/>
    <n v="192002898"/>
    <s v="V"/>
    <x v="0"/>
    <s v="Konopík, Miloslav"/>
    <s v="Research, development and consultation of design and development of SPA"/>
    <x v="2"/>
    <x v="8"/>
    <s v="Computer sciences, information science, bioinformathics (hardware development to be 2.2, social aspect to be 5.8)"/>
    <x v="1"/>
    <x v="2"/>
  </r>
  <r>
    <x v="1"/>
    <x v="1"/>
    <n v="49777513"/>
    <x v="192"/>
    <s v="Západočeská univerzita v Plzni/Fakulta aplikovaných věd"/>
    <n v="192045801"/>
    <s v="G"/>
    <x v="0"/>
    <s v="Fatka, Jiří;Průcha, Ondřej;Balák, Oldřich;Houdová, Lucie;Fetter, Miloš;Georgiev, Daniel"/>
    <s v="Nástroj podpory verifikačního procesu dárce kostní dřeně"/>
    <x v="2"/>
    <x v="8"/>
    <s v="Computer sciences, information science, bioinformathics (hardware development to be 2.2, social aspect to be 5.8)"/>
    <x v="1"/>
    <x v="2"/>
  </r>
  <r>
    <x v="1"/>
    <x v="1"/>
    <n v="49777513"/>
    <x v="192"/>
    <s v="Západočeská univerzita v Plzni/Nové technologie - výzkumné centrum"/>
    <n v="192003217"/>
    <s v="C"/>
    <x v="1"/>
    <s v="Fiala, Jaroslav;Šesták, Jaroslav"/>
    <s v="Professional Value of Scientific Papers and Their Citation Responding"/>
    <x v="2"/>
    <x v="8"/>
    <s v="Computer sciences, information science, bioinformathics (hardware development to be 2.2, social aspect to be 5.8)"/>
    <x v="1"/>
    <x v="0"/>
  </r>
  <r>
    <x v="1"/>
    <x v="1"/>
    <n v="49777513"/>
    <x v="192"/>
    <s v="Západočeská univerzita v Plzni/Fakulta aplikovaných věd"/>
    <n v="192002824"/>
    <s v="V"/>
    <x v="0"/>
    <s v="Čada, Roman"/>
    <s v="SMV17 Nonlinear multi-objective optimisation problems with permutable vector functions"/>
    <x v="2"/>
    <x v="39"/>
    <s v="Applied mathematics"/>
    <x v="1"/>
    <x v="2"/>
  </r>
  <r>
    <x v="1"/>
    <x v="1"/>
    <n v="49777513"/>
    <x v="192"/>
    <s v="Západočeská univerzita v Plzni/Fakulta strojní"/>
    <n v="192001181"/>
    <s v="P"/>
    <x v="0"/>
    <s v="Zetek, Miroslav;Schorník, Václav"/>
    <s v="Fréza s rozpěrami"/>
    <x v="1"/>
    <x v="36"/>
    <s v="Mechanical engineering"/>
    <x v="1"/>
    <x v="1"/>
  </r>
  <r>
    <x v="1"/>
    <x v="1"/>
    <n v="49777513"/>
    <x v="192"/>
    <s v="Západočeská univerzita v Plzni/Fakulta aplikovaných věd"/>
    <n v="192002885"/>
    <s v="V"/>
    <x v="0"/>
    <s v="Zeman, Vladimír;Dyk, Štěpán;Hlaváč, Zdeněk"/>
    <s v="Dynamické chování palivového souboru a jeho komponent"/>
    <x v="1"/>
    <x v="36"/>
    <s v="Nuclear related engineering; (nuclear physics to be 1.3);"/>
    <x v="1"/>
    <x v="2"/>
  </r>
  <r>
    <x v="1"/>
    <x v="1"/>
    <n v="49777513"/>
    <x v="192"/>
    <s v="Západočeská univerzita v Plzni/Fakulta aplikovaných věd"/>
    <n v="192045774"/>
    <s v="R"/>
    <x v="0"/>
    <s v="Bublík, Ondřej;Vimmr, Jan"/>
    <s v="Labyrinth Seal 3D FlowPro Module - Softwarový modul pro numerické řešení 3D proudění páry v ucpávkách parních turbín Labyrinth Seal 3D FlowPro Module - Softwarový modul pro numerické řešení 3D proudění páry v ucpávkách parních turbín"/>
    <x v="1"/>
    <x v="36"/>
    <s v="Applied mechanics"/>
    <x v="1"/>
    <x v="2"/>
  </r>
  <r>
    <x v="1"/>
    <x v="1"/>
    <n v="49777513"/>
    <x v="192"/>
    <s v="Západočeská univerzita v Plzni/Fakulta strojní"/>
    <n v="192001222"/>
    <s v="F"/>
    <x v="0"/>
    <s v="Heller, Petr;Čejka, Bohumil;Kořínek, Jiří"/>
    <s v="Pohon dvojkolí úzkorozchodného trakčního tramvajového podvozku"/>
    <x v="1"/>
    <x v="36"/>
    <s v="Mechanical engineering"/>
    <x v="1"/>
    <x v="2"/>
  </r>
  <r>
    <x v="1"/>
    <x v="1"/>
    <n v="49777513"/>
    <x v="192"/>
    <s v="Západočeská univerzita v Plzni/Fakulta strojní"/>
    <n v="192045627"/>
    <s v="P"/>
    <x v="0"/>
    <s v="Monka, Peter;Řehoř, Jan"/>
    <s v="Řezný nástroj"/>
    <x v="1"/>
    <x v="36"/>
    <s v="Mechanical engineering"/>
    <x v="1"/>
    <x v="2"/>
  </r>
  <r>
    <x v="1"/>
    <x v="1"/>
    <n v="49777513"/>
    <x v="192"/>
    <s v="Západočeská univerzita v Plzni/Nové technologie - výzkumné centrum"/>
    <n v="192003219"/>
    <s v="C"/>
    <x v="1"/>
    <s v="Šesták, Jaroslav"/>
    <s v="Kinetic Phase Diagrams as an Enforced Consequence of Rapid Changing Temperature or Diminishing Particle Size: Thermodynamic Fundamentals and Limits"/>
    <x v="1"/>
    <x v="36"/>
    <s v="Thermodynamics"/>
    <x v="1"/>
    <x v="2"/>
  </r>
  <r>
    <x v="1"/>
    <x v="1"/>
    <n v="49777513"/>
    <x v="192"/>
    <s v="Západočeská univerzita v Plzni/Fakulta aplikovaných věd"/>
    <n v="192002906"/>
    <s v="V"/>
    <x v="0"/>
    <s v="Hajžman, Michal;Dyk, Štěpán;Bulín, Radek"/>
    <s v="Komplexní model diferenciálu a analýza řazení pomocí hydraulického aktuátoru"/>
    <x v="1"/>
    <x v="36"/>
    <s v="Applied mechanics"/>
    <x v="1"/>
    <x v="0"/>
  </r>
  <r>
    <x v="1"/>
    <x v="1"/>
    <n v="49777513"/>
    <x v="192"/>
    <s v="Západočeská univerzita v Plzni/Fakulta aplikovaných věd"/>
    <n v="192045799"/>
    <s v="R"/>
    <x v="0"/>
    <s v="Dupal, Jan"/>
    <s v="Software pro modální analýzu, posouzení stability a celkového dynamického chování turbosoustrojí s vlivem ucpávek"/>
    <x v="1"/>
    <x v="36"/>
    <s v="Applied mechanics"/>
    <x v="1"/>
    <x v="0"/>
  </r>
  <r>
    <x v="1"/>
    <x v="1"/>
    <n v="49777513"/>
    <x v="192"/>
    <s v="Západočeská univerzita v Plzni/Fakulta strojní"/>
    <n v="192001182"/>
    <s v="P"/>
    <x v="0"/>
    <s v="Zetek, Miroslav;Schorník, Václav"/>
    <s v="Fréza s chlazením"/>
    <x v="1"/>
    <x v="36"/>
    <s v="Mechanical engineering"/>
    <x v="1"/>
    <x v="0"/>
  </r>
  <r>
    <x v="1"/>
    <x v="1"/>
    <n v="49777513"/>
    <x v="192"/>
    <s v="Západočeská univerzita v Plzni/Fakulta strojní"/>
    <n v="192001183"/>
    <s v="P"/>
    <x v="0"/>
    <s v="Zetek, Miroslav;Schorník, Václav"/>
    <s v="Rotační nástroj s vnitřním chlazením"/>
    <x v="1"/>
    <x v="36"/>
    <s v="Mechanical engineering"/>
    <x v="1"/>
    <x v="0"/>
  </r>
  <r>
    <x v="1"/>
    <x v="1"/>
    <n v="49777513"/>
    <x v="192"/>
    <s v="Západočeská univerzita v Plzni/Fakulta strojní"/>
    <n v="192001286"/>
    <s v="B"/>
    <x v="0"/>
    <s v="Heller, Petr"/>
    <s v="Kolejová vozidla I"/>
    <x v="1"/>
    <x v="36"/>
    <s v="Mechanical engineering"/>
    <x v="1"/>
    <x v="0"/>
  </r>
  <r>
    <x v="1"/>
    <x v="1"/>
    <n v="49777513"/>
    <x v="192"/>
    <s v="Západočeská univerzita v Plzni/Fakulta strojní"/>
    <n v="192045607"/>
    <s v="G"/>
    <x v="0"/>
    <s v="Heller, Petr"/>
    <s v="Rám a primární vypružení úzkorozchodného tramvajového podvozku"/>
    <x v="1"/>
    <x v="36"/>
    <s v="Mechanical engineering"/>
    <x v="1"/>
    <x v="0"/>
  </r>
  <r>
    <x v="1"/>
    <x v="1"/>
    <n v="49777513"/>
    <x v="192"/>
    <s v="Západočeská univerzita v Plzni/Fakulta strojní"/>
    <n v="192045621"/>
    <s v="F"/>
    <x v="0"/>
    <s v="Hora, Jan;Pavlata, Petr;Křížek, Michal;Ráž, Karel"/>
    <s v="Podlaha funkční nástavby vozidla"/>
    <x v="1"/>
    <x v="36"/>
    <s v="Mechanical engineering"/>
    <x v="1"/>
    <x v="0"/>
  </r>
  <r>
    <x v="1"/>
    <x v="1"/>
    <n v="49777513"/>
    <x v="192"/>
    <s v="Západočeská univerzita v Plzni/Fakulta strojní"/>
    <n v="192045622"/>
    <s v="F"/>
    <x v="0"/>
    <s v="Chval, Zdeněk;Čechura, Milan"/>
    <s v="Mechanický lis určený pro kování v postupové zápustce"/>
    <x v="1"/>
    <x v="36"/>
    <s v="Mechanical engineering"/>
    <x v="1"/>
    <x v="0"/>
  </r>
  <r>
    <x v="1"/>
    <x v="1"/>
    <n v="49777513"/>
    <x v="192"/>
    <s v="Západočeská univerzita v Plzni/Fakulta strojní"/>
    <n v="192045623"/>
    <s v="Z"/>
    <x v="0"/>
    <s v="Zetek, Miroslav;Zetková, Ivana"/>
    <s v="Ověřená technologie tisku prutových konstrukcí malého průřezu"/>
    <x v="1"/>
    <x v="36"/>
    <s v="Mechanical engineering"/>
    <x v="1"/>
    <x v="0"/>
  </r>
  <r>
    <x v="1"/>
    <x v="1"/>
    <n v="49777513"/>
    <x v="192"/>
    <s v="Západočeská univerzita v Plzni/Nové technologie - výzkumné centrum"/>
    <n v="192045822"/>
    <s v="R"/>
    <x v="0"/>
    <s v="Voldřich, Josef"/>
    <s v="Autorizovaný software OSLOC_V5"/>
    <x v="1"/>
    <x v="36"/>
    <s v="Applied mechanics"/>
    <x v="1"/>
    <x v="0"/>
  </r>
  <r>
    <x v="1"/>
    <x v="1"/>
    <n v="49777513"/>
    <x v="192"/>
    <s v="Západočeská univerzita v Plzni/Fakulta aplikovaných věd"/>
    <n v="192002844"/>
    <s v="O"/>
    <x v="0"/>
    <s v="Bońkowski, Tomasz;Hynčík, Luděk;Šoltés, Lukáš"/>
    <s v="Motorcycle Helmets: The Population Diversity Influence on Head Injury Criterion Assessment."/>
    <x v="1"/>
    <x v="36"/>
    <s v="Applied mechanics"/>
    <x v="1"/>
    <x v="3"/>
  </r>
  <r>
    <x v="1"/>
    <x v="1"/>
    <n v="49777513"/>
    <x v="192"/>
    <s v="Západočeská univerzita v Plzni/Fakulta strojní"/>
    <n v="192001347"/>
    <s v="V"/>
    <x v="0"/>
    <s v="Kepka, Miloslav;Kepka, Miloslav"/>
    <s v="Hlavní aspekty řešení provozní pevnosti a únavové životnosti silničních a kolejových vozidel"/>
    <x v="1"/>
    <x v="36"/>
    <s v="Mechanical engineering"/>
    <x v="1"/>
    <x v="3"/>
  </r>
  <r>
    <x v="1"/>
    <x v="1"/>
    <n v="49777513"/>
    <x v="192"/>
    <s v="Západočeská univerzita v Plzni/Fakulta strojní"/>
    <n v="192001364"/>
    <s v="V"/>
    <x v="0"/>
    <s v="Špirk, Stanislav"/>
    <s v="Optimalizace hmotnosti vozu - fáze II"/>
    <x v="1"/>
    <x v="36"/>
    <s v="Mechanical engineering"/>
    <x v="1"/>
    <x v="3"/>
  </r>
  <r>
    <x v="1"/>
    <x v="1"/>
    <n v="49777513"/>
    <x v="192"/>
    <s v="Západočeská univerzita v Plzni/Fakulta strojní"/>
    <n v="192045609"/>
    <s v="G"/>
    <x v="0"/>
    <s v="Jeníček, Štěpán;Jirková, Hana;Vorel, Ivan"/>
    <s v="Nová generace vysokopevných výkovků ze skupiny FF-AHSS ocelí"/>
    <x v="1"/>
    <x v="36"/>
    <s v="Mechanical engineering"/>
    <x v="1"/>
    <x v="3"/>
  </r>
  <r>
    <x v="1"/>
    <x v="1"/>
    <n v="49777513"/>
    <x v="192"/>
    <s v="Západočeská univerzita v Plzni/Nové technologie - výzkumné centrum"/>
    <n v="192003151"/>
    <s v="R"/>
    <x v="0"/>
    <s v="Frič, Vojtěch;Žáčková, Eva"/>
    <s v="Key-to-voice"/>
    <x v="1"/>
    <x v="41"/>
    <s v="Medical laboratory technology (including laboratory samples analysis; diagnostic technologies) (Biomaterials to be 2.9 [physical characteristics of living material as _x000a_related to medical implants, devices, sensors]);"/>
    <x v="1"/>
    <x v="2"/>
  </r>
  <r>
    <x v="1"/>
    <x v="1"/>
    <n v="49777513"/>
    <x v="192"/>
    <s v="Západočeská univerzita v Plzni/Nové technologie - výzkumné centrum"/>
    <n v="192045826"/>
    <s v="G"/>
    <x v="0"/>
    <s v="Honnerová, Petra;Honner, Milan"/>
    <s v="Prototyp referenčního termografického povlaku HERP-HTMWIR-BK-11"/>
    <x v="1"/>
    <x v="34"/>
    <s v="Coating and films"/>
    <x v="1"/>
    <x v="1"/>
  </r>
  <r>
    <x v="1"/>
    <x v="1"/>
    <n v="49777513"/>
    <x v="192"/>
    <s v="Západočeská univerzita v Plzni/Nové technologie - výzkumné centrum"/>
    <n v="192003057"/>
    <s v="C"/>
    <x v="1"/>
    <s v="Kovářík, Tomáš;Křenek, Tomáš;Bělský, Petr;Šesták, Jaroslav"/>
    <s v="Biomaterials and Nanotechnology Approach to Medical Enhancement : Chapter 21"/>
    <x v="1"/>
    <x v="34"/>
    <s v="Materials engineering"/>
    <x v="1"/>
    <x v="0"/>
  </r>
  <r>
    <x v="1"/>
    <x v="1"/>
    <n v="49777513"/>
    <x v="192"/>
    <s v="Západočeská univerzita v Plzni/Nové technologie - výzkumné centrum"/>
    <n v="192045827"/>
    <s v="F"/>
    <x v="0"/>
    <s v="Mazúr, Petr;Vrána, Jiří;Dundálek, Jan;Svoboda, Miloš;Kosek, Juraj;Pocedič, Jaromír;Černá, Zdeňka;Krajčír, Miloslav"/>
    <s v="Vodivé spojení grafitové plsti a kompozitní desky (TA04011373-V11)"/>
    <x v="1"/>
    <x v="34"/>
    <s v="Composites (including laminates, reinforced plastics, cermets, combined natural and synthetic fibre fabrics; filled composites)"/>
    <x v="1"/>
    <x v="0"/>
  </r>
  <r>
    <x v="1"/>
    <x v="1"/>
    <n v="49777513"/>
    <x v="192"/>
    <s v="Západočeská univerzita v Plzni/Fakulta aplikovaných věd"/>
    <n v="192002698"/>
    <s v="P"/>
    <x v="0"/>
    <s v="Liška, Jindřich;Černý, Václav"/>
    <s v="A method of detecting and localizing partial rotor-stator rubbing during the operation of a turbine"/>
    <x v="1"/>
    <x v="29"/>
    <s v="Computer hardware and_x000a_architecture"/>
    <x v="1"/>
    <x v="1"/>
  </r>
  <r>
    <x v="1"/>
    <x v="1"/>
    <n v="49777513"/>
    <x v="192"/>
    <s v="Západočeská univerzita v Plzni/Fakulta aplikovaných věd"/>
    <n v="192002952"/>
    <s v="R"/>
    <x v="0"/>
    <s v="Müller, Luděk;Psutka, Josef;Psutka, Josef;Radová, Vlasta;Salajka, Petr;Pražák, Aleš"/>
    <s v="Hlasové ovládání navigační jednotky automobilu Škoda Auto, 2017"/>
    <x v="1"/>
    <x v="29"/>
    <s v="Computer hardware and_x000a_architecture"/>
    <x v="1"/>
    <x v="1"/>
  </r>
  <r>
    <x v="1"/>
    <x v="1"/>
    <n v="49777513"/>
    <x v="192"/>
    <s v="Západočeská univerzita v Plzni/Fakulta aplikovaných věd"/>
    <n v="192045778"/>
    <s v="R"/>
    <x v="0"/>
    <s v="Königsmarková, Jana;Balda, Pavel;Schlegel, Miloš"/>
    <s v="SW/HW nástroje pro simulaci v reálném čase (HIL, SIL, MIL) komplexních mechatronických systémů"/>
    <x v="1"/>
    <x v="29"/>
    <s v="Computer hardware and_x000a_architecture"/>
    <x v="1"/>
    <x v="1"/>
  </r>
  <r>
    <x v="1"/>
    <x v="1"/>
    <n v="49777513"/>
    <x v="192"/>
    <s v="Západočeská univerzita v Plzni/Fakulta elektrotechnická"/>
    <n v="192001466"/>
    <s v="F"/>
    <x v="0"/>
    <s v="Pekař, Tomáš;Mlčková, Marcela;Ponížilová, Cecílie;Blecha, Tomáš;Hamáček, Aleš;Kašpar, Petr;Řeboun, Jan;Soukup, Radek;Baxa, Milan;Brašna, Václav"/>
    <s v="Ochranná rukavice, zejména pro hasiče"/>
    <x v="1"/>
    <x v="29"/>
    <s v="Electrical and electronic engineering"/>
    <x v="1"/>
    <x v="1"/>
  </r>
  <r>
    <x v="1"/>
    <x v="1"/>
    <n v="49777513"/>
    <x v="192"/>
    <s v="Západočeská univerzita v Plzni/Fakulta elektrotechnická"/>
    <n v="192045683"/>
    <s v="F"/>
    <x v="0"/>
    <s v="Kavalír, Tomáš;Kindl, Vladimír;Turjanica, Pavel;Pušman, Lukáš"/>
    <s v="Zařízení k bezkontaktnímu přenosu elektrické energie na rotující součást"/>
    <x v="1"/>
    <x v="29"/>
    <s v="Electrical and electronic engineering"/>
    <x v="1"/>
    <x v="1"/>
  </r>
  <r>
    <x v="1"/>
    <x v="1"/>
    <n v="49777513"/>
    <x v="192"/>
    <s v="Západočeská univerzita v Plzni/Fakulta elektrotechnická"/>
    <n v="192045720"/>
    <s v="G"/>
    <x v="0"/>
    <s v="Burian, Petr;Broulím, Pavel;Broulím, Jan;Georgiev, Vjačeslav"/>
    <s v="Hybridní detektor"/>
    <x v="1"/>
    <x v="29"/>
    <s v="Electrical and electronic engineering"/>
    <x v="1"/>
    <x v="1"/>
  </r>
  <r>
    <x v="1"/>
    <x v="1"/>
    <n v="49777513"/>
    <x v="192"/>
    <s v="Západočeská univerzita v Plzni/Fakulta aplikovaných věd"/>
    <n v="192007989"/>
    <s v="R"/>
    <x v="0"/>
    <s v="Loose, Zdeněk;Pražák, Aleš;Psutka, Josef;Ircing, Pavel"/>
    <s v="Systém pro automatickou synchronizaci titulků s audiovizuálním materiálem"/>
    <x v="1"/>
    <x v="29"/>
    <s v="Computer hardware and_x000a_architecture"/>
    <x v="1"/>
    <x v="2"/>
  </r>
  <r>
    <x v="1"/>
    <x v="1"/>
    <n v="49777513"/>
    <x v="192"/>
    <s v="Západočeská univerzita v Plzni/Fakulta elektrotechnická"/>
    <n v="191888900"/>
    <s v="P"/>
    <x v="1"/>
    <s v="Peroutka, Zdeněk;Matuljak, Ivan"/>
    <s v="The apparatus compensating ground currents connected to a transformer neutral point"/>
    <x v="1"/>
    <x v="29"/>
    <s v="Electrical and electronic engineering"/>
    <x v="1"/>
    <x v="2"/>
  </r>
  <r>
    <x v="1"/>
    <x v="1"/>
    <n v="49777513"/>
    <x v="192"/>
    <s v="Západočeská univerzita v Plzni/Fakulta elektrotechnická"/>
    <n v="191889052"/>
    <s v="G"/>
    <x v="1"/>
    <s v="Hruška, Karel;Pechánek, Roman;Byrtus, Miroslav;Drábek, Pavel;Peroutka, Zdeněk;Křepela, Jan;Hruška, Jan;Hána, Jiří"/>
    <s v="Synchronní motor s permanentními magnety pro kompaktní pohonnou jednotku"/>
    <x v="1"/>
    <x v="29"/>
    <s v="Electrical and electronic engineering"/>
    <x v="1"/>
    <x v="2"/>
  </r>
  <r>
    <x v="1"/>
    <x v="1"/>
    <n v="49777513"/>
    <x v="192"/>
    <s v="Západočeská univerzita v Plzni/Fakulta elektrotechnická"/>
    <n v="191935576"/>
    <s v="G"/>
    <x v="1"/>
    <s v="Broulím, Pavel;Burian, Petr;Georgiev, Vjačeslav;Jára, Martin"/>
    <s v="Ethernet embedded readout interface for Timepix3"/>
    <x v="1"/>
    <x v="29"/>
    <s v="Electrical and electronic engineering"/>
    <x v="1"/>
    <x v="2"/>
  </r>
  <r>
    <x v="1"/>
    <x v="1"/>
    <n v="49777513"/>
    <x v="192"/>
    <s v="Západočeská univerzita v Plzni/Fakulta elektrotechnická"/>
    <n v="192001636"/>
    <s v="G"/>
    <x v="0"/>
    <s v="Kuthan, Jiří;Mach, František"/>
    <s v="Systém magnetického polohování feromagnetických těles"/>
    <x v="1"/>
    <x v="29"/>
    <s v="Electrical and electronic engineering"/>
    <x v="1"/>
    <x v="2"/>
  </r>
  <r>
    <x v="1"/>
    <x v="1"/>
    <n v="49777513"/>
    <x v="192"/>
    <s v="Západočeská univerzita v Plzni/Fakulta elektrotechnická"/>
    <n v="192001722"/>
    <s v="F"/>
    <x v="0"/>
    <s v="Řeboun, Jan;Soukup, Radek;Blecha, Tomáš;Hamáček, Aleš;Pekař, Tomáš;Ponížil, Karel"/>
    <s v="Elektricky vodivá pryž a elektroda z elektricky vodivé pryže uspořádaná v podešvi"/>
    <x v="1"/>
    <x v="29"/>
    <s v="Electrical and electronic engineering"/>
    <x v="1"/>
    <x v="2"/>
  </r>
  <r>
    <x v="1"/>
    <x v="1"/>
    <n v="49777513"/>
    <x v="192"/>
    <s v="Západočeská univerzita v Plzni/Fakulta elektrotechnická"/>
    <n v="192001742"/>
    <s v="G"/>
    <x v="0"/>
    <s v="Křivka, Jindřich;Žahour, Jiří;Kosturik, Kamil"/>
    <s v="12 AE ERDPF filtr s aktivní regenerací"/>
    <x v="1"/>
    <x v="29"/>
    <s v="Electrical and electronic engineering"/>
    <x v="1"/>
    <x v="2"/>
  </r>
  <r>
    <x v="1"/>
    <x v="1"/>
    <n v="49777513"/>
    <x v="192"/>
    <s v="Západočeská univerzita v Plzni/Fakulta elektrotechnická"/>
    <n v="192001778"/>
    <s v="G"/>
    <x v="0"/>
    <s v="Soukup, Radek;Řeboun, Jan;Blecha, Tomáš;Kašpar, Petr;Hamáček, Aleš;Smítka, Václav;Mraček, Lukáš;Fiala, Pavel;Baxa, Milan;Brašna, Václav;Loukota, Petr;Koželuh, Jiří"/>
    <s v="Chytrý ochranný oblek ADVANTEX s integrovaným mikrosystémem"/>
    <x v="1"/>
    <x v="29"/>
    <s v="Electrical and electronic engineering"/>
    <x v="1"/>
    <x v="2"/>
  </r>
  <r>
    <x v="1"/>
    <x v="1"/>
    <n v="49777513"/>
    <x v="192"/>
    <s v="Západočeská univerzita v Plzni/Fakulta elektrotechnická"/>
    <n v="192045707"/>
    <s v="G"/>
    <x v="0"/>
    <s v="Peroutka, Zdeněk;Komrska, Tomáš;Talla, Jakub;Blahník, Vojtěch;Streit, Luboš;Štěpánek, Jan;Košan, Tomáš;Bednář, Bedřich;Skala, Bohumil;Kindl, Vladimír;Poláček, Libor;Turjanica, Pavel;Štengl, Josef;Burian, Petr;Michalík, Jan;Molnár, Jan;Jára, Martin;Elis, L"/>
    <s v="Zařízení pro kompenzaci zemních poruch 22/0,4 kV 1,35 MVA"/>
    <x v="1"/>
    <x v="29"/>
    <s v="Electrical and electronic engineering"/>
    <x v="1"/>
    <x v="2"/>
  </r>
  <r>
    <x v="1"/>
    <x v="1"/>
    <n v="49777513"/>
    <x v="192"/>
    <s v="Západočeská univerzita v Plzni/Fakulta elektrotechnická"/>
    <n v="192045712"/>
    <s v="F"/>
    <x v="0"/>
    <s v="Syrový, Tomáš;Koudelková, Zuzana;Richtera, Lukáš;Moravcová, Daniela;Syrová, Lucie;Adam, Vojtěch;Hynek, David;Kubáč, Lubomír;Vik, Robert;Kuberský, Petr;Freisleben, Jaroslav;Hamáček, Aleš;Lev, Jaroslav"/>
    <s v="Elektrochemická cela pro analýzu obsahu polutantů v kapalině"/>
    <x v="1"/>
    <x v="29"/>
    <s v="Electrical and electronic engineering"/>
    <x v="1"/>
    <x v="2"/>
  </r>
  <r>
    <x v="1"/>
    <x v="1"/>
    <n v="49777513"/>
    <x v="192"/>
    <s v="Západočeská univerzita v Plzni/Nové technologie - výzkumné centrum"/>
    <n v="192003149"/>
    <s v="R"/>
    <x v="0"/>
    <s v="Chmelík, Tomáš;Švantner, Michal;Skála, Jiří"/>
    <s v="Software LabIR ThermoStitch"/>
    <x v="1"/>
    <x v="29"/>
    <s v="Electrical and electronic engineering"/>
    <x v="1"/>
    <x v="2"/>
  </r>
  <r>
    <x v="1"/>
    <x v="1"/>
    <n v="49777513"/>
    <x v="192"/>
    <s v="Západočeská univerzita v Plzni/Fakulta aplikovaných věd"/>
    <n v="192002808"/>
    <s v="G"/>
    <x v="0"/>
    <s v="Fikar, Pavel"/>
    <s v="Laboratoř na čipu pro 2DEP cytometrii"/>
    <x v="1"/>
    <x v="29"/>
    <s v="Computer hardware and_x000a_architecture"/>
    <x v="1"/>
    <x v="0"/>
  </r>
  <r>
    <x v="1"/>
    <x v="1"/>
    <n v="49777513"/>
    <x v="192"/>
    <s v="Západočeská univerzita v Plzni/Fakulta aplikovaných věd"/>
    <n v="192002897"/>
    <s v="V"/>
    <x v="0"/>
    <s v="Dudáček, Karel;Vavřička, Vlastimil"/>
    <s v="Systém pro synchronní sběr dat z fakturačních elektroměrů s implementovaným regulačním algoritmem pro 15minutové odběrové limity"/>
    <x v="1"/>
    <x v="29"/>
    <s v="Automation and control systems"/>
    <x v="1"/>
    <x v="0"/>
  </r>
  <r>
    <x v="1"/>
    <x v="1"/>
    <n v="49777513"/>
    <x v="192"/>
    <s v="Západočeská univerzita v Plzni/Fakulta elektrotechnická"/>
    <n v="191889242"/>
    <s v="G"/>
    <x v="1"/>
    <s v="Jára, Martin"/>
    <s v="Drivers for wide band-gap devices"/>
    <x v="1"/>
    <x v="29"/>
    <s v="Electrical and electronic engineering"/>
    <x v="1"/>
    <x v="0"/>
  </r>
  <r>
    <x v="1"/>
    <x v="1"/>
    <n v="49777513"/>
    <x v="192"/>
    <s v="Západočeská univerzita v Plzni/Fakulta elektrotechnická"/>
    <n v="191889255"/>
    <s v="G"/>
    <x v="1"/>
    <s v="Jára, Martin"/>
    <s v="Vstupní měnič pro pomocné pohony s izolační funkcí"/>
    <x v="1"/>
    <x v="29"/>
    <s v="Electrical and electronic engineering"/>
    <x v="1"/>
    <x v="0"/>
  </r>
  <r>
    <x v="1"/>
    <x v="1"/>
    <n v="49777513"/>
    <x v="192"/>
    <s v="Západočeská univerzita v Plzni/Fakulta elektrotechnická"/>
    <n v="191998018"/>
    <s v="R"/>
    <x v="0"/>
    <s v="Pánek, David;Karban, Pavel"/>
    <s v="Stacionární rozložení tepla a vlhkosti ve stavebních konstrukcích"/>
    <x v="1"/>
    <x v="29"/>
    <s v="Computer hardware and_x000a_architecture"/>
    <x v="1"/>
    <x v="0"/>
  </r>
  <r>
    <x v="1"/>
    <x v="1"/>
    <n v="49777513"/>
    <x v="192"/>
    <s v="Západočeská univerzita v Plzni/Fakulta elektrotechnická"/>
    <n v="192001546"/>
    <s v="P"/>
    <x v="1"/>
    <s v="Řeboun, Jan;Strobl, Karel;Heřmanský, Vojtěch;Soukup, Radek;Hamáček, Aleš;Johan, Jan"/>
    <s v="Mezivrstva pro pájené spojení"/>
    <x v="1"/>
    <x v="29"/>
    <s v="Electrical and electronic engineering"/>
    <x v="1"/>
    <x v="0"/>
  </r>
  <r>
    <x v="1"/>
    <x v="1"/>
    <n v="49777513"/>
    <x v="192"/>
    <s v="Západočeská univerzita v Plzni/Fakulta elektrotechnická"/>
    <n v="192001617"/>
    <s v="G"/>
    <x v="0"/>
    <s v="Holík, Michael"/>
    <s v="Vylepšený Timepix3 chipboard s podporou zpracování spektroskopického signálu ze společné elektrody"/>
    <x v="1"/>
    <x v="29"/>
    <s v="Electrical and electronic engineering"/>
    <x v="1"/>
    <x v="0"/>
  </r>
  <r>
    <x v="1"/>
    <x v="1"/>
    <n v="49777513"/>
    <x v="192"/>
    <s v="Západočeská univerzita v Plzni/Fakulta elektrotechnická"/>
    <n v="192001718"/>
    <s v="Z"/>
    <x v="0"/>
    <s v="Řeboun, Jan;Johan, Jan;Vojtěch, Heřmanský;Šimonovský, Marek;Štěpán, Lukáš;Soukup, Radek;Hamáček, Aleš;Hlína, Jiří"/>
    <s v="Výroba CPV přijímačů"/>
    <x v="1"/>
    <x v="29"/>
    <s v="Electrical and electronic engineering"/>
    <x v="1"/>
    <x v="0"/>
  </r>
  <r>
    <x v="1"/>
    <x v="1"/>
    <n v="49777513"/>
    <x v="192"/>
    <s v="Západočeská univerzita v Plzni/Fakulta elektrotechnická"/>
    <n v="192001751"/>
    <s v="G"/>
    <x v="0"/>
    <s v="Pospíšil, Karel;Mach, František"/>
    <s v="Modulární elektromagnetický ventil"/>
    <x v="1"/>
    <x v="29"/>
    <s v="Electrical and electronic engineering"/>
    <x v="1"/>
    <x v="0"/>
  </r>
  <r>
    <x v="1"/>
    <x v="1"/>
    <n v="49777513"/>
    <x v="192"/>
    <s v="Západočeská univerzita v Plzni/Fakulta elektrotechnická"/>
    <n v="192001765"/>
    <s v="G"/>
    <x v="0"/>
    <s v="Turjanica, Pavel;Chládek, Svatoslav;Pušman, Lukáš;Švarný, Jiří;Štengl, Josef"/>
    <s v="Integrovaný tester pro bloky SandRA řady Z101/Z102"/>
    <x v="1"/>
    <x v="29"/>
    <s v="Electrical and electronic engineering"/>
    <x v="1"/>
    <x v="0"/>
  </r>
  <r>
    <x v="1"/>
    <x v="1"/>
    <n v="49777513"/>
    <x v="192"/>
    <s v="Západočeská univerzita v Plzni/Fakulta elektrotechnická"/>
    <n v="192001772"/>
    <s v="G"/>
    <x v="0"/>
    <s v="Turjanica, Pavel;Košan, Tomáš;Vošmik, David;Sirový, Martin;Štengl, Josef;Bílek, Vít"/>
    <s v="CP 230P – 230V čerpadlo s variantními režimy regulace"/>
    <x v="1"/>
    <x v="29"/>
    <s v="Electrical and electronic engineering"/>
    <x v="1"/>
    <x v="0"/>
  </r>
  <r>
    <x v="1"/>
    <x v="1"/>
    <n v="49777513"/>
    <x v="192"/>
    <s v="Západočeská univerzita v Plzni/Fakulta elektrotechnická"/>
    <n v="192001784"/>
    <s v="G"/>
    <x v="0"/>
    <s v="Komrska, Tomáš;Talla, Jakub;Košan, Tomáš;Molnár, Jan;Poláček, Libor;Pušman, Lukáš;Peroutka, Zdeněk"/>
    <s v="Modul proudové injektáže - finální prototyp"/>
    <x v="1"/>
    <x v="29"/>
    <s v="Electrical and electronic engineering"/>
    <x v="1"/>
    <x v="0"/>
  </r>
  <r>
    <x v="1"/>
    <x v="1"/>
    <n v="49777513"/>
    <x v="192"/>
    <s v="Západočeská univerzita v Plzni/Fakulta elektrotechnická"/>
    <n v="192001829"/>
    <s v="O"/>
    <x v="0"/>
    <s v="Komrska, Tomáš;Talla, Jakub;Košan, Tomáš"/>
    <s v="Možnosti nepřímého vyhodnocení napětí a proudu na primární straně zhášecí tlumivky"/>
    <x v="1"/>
    <x v="29"/>
    <s v="Electrical and electronic engineering"/>
    <x v="1"/>
    <x v="0"/>
  </r>
  <r>
    <x v="1"/>
    <x v="1"/>
    <n v="49777513"/>
    <x v="192"/>
    <s v="Západočeská univerzita v Plzni/Fakulta elektrotechnická"/>
    <n v="192045698"/>
    <s v="R"/>
    <x v="0"/>
    <s v="Ševčík, Jakub;Dudek, Radim;Janda, Martin;Přikryl, Jan"/>
    <s v="Simulátor pohonné jednotky drážního vozidla – expertní systém"/>
    <x v="1"/>
    <x v="29"/>
    <s v="Electrical and electronic engineering"/>
    <x v="1"/>
    <x v="0"/>
  </r>
  <r>
    <x v="1"/>
    <x v="1"/>
    <n v="49777513"/>
    <x v="192"/>
    <s v="Západočeská univerzita v Plzni/Fakulta elektrotechnická"/>
    <n v="192045700"/>
    <s v="R"/>
    <x v="0"/>
    <s v="Mužík, Václav;Vajnar, Vladimír"/>
    <s v="Software pro možnost on-line hodnocení přechodu do ostrovního provozu (Island Operator)"/>
    <x v="1"/>
    <x v="29"/>
    <s v="Automation and control systems"/>
    <x v="1"/>
    <x v="0"/>
  </r>
  <r>
    <x v="1"/>
    <x v="1"/>
    <n v="49777513"/>
    <x v="192"/>
    <s v="Západočeská univerzita v Plzni/Fakulta elektrotechnická"/>
    <n v="192045708"/>
    <s v="G"/>
    <x v="0"/>
    <s v="Molnár, Jan;Jára, Martin;Košan, Tomáš;Glasberger, Tomáš;Poláček, Libor"/>
    <s v="Prototype of medium-voltage modular power electronics converter"/>
    <x v="1"/>
    <x v="29"/>
    <s v="Electrical and electronic engineering"/>
    <x v="1"/>
    <x v="0"/>
  </r>
  <r>
    <x v="1"/>
    <x v="1"/>
    <n v="49777513"/>
    <x v="192"/>
    <s v="Západočeská univerzita v Plzni/Fakulta elektrotechnická"/>
    <n v="192045718"/>
    <s v="Z"/>
    <x v="0"/>
    <s v="Baxa, Milan;Brašna, Václav;Aschenbrenner, Bohumil;Bočan, Josef;Hamáček, Aleš;Soukup, Radek;Moravcová, Daniela;Čengery, Jiří;Freisleben, Jaroslav;Vik, Robert;Smítka, Václav;Řeboun, Jan"/>
    <s v="„Energy harvesting“ systém: PV - akumulátor"/>
    <x v="1"/>
    <x v="29"/>
    <s v="Electrical and electronic engineering"/>
    <x v="1"/>
    <x v="0"/>
  </r>
  <r>
    <x v="1"/>
    <x v="1"/>
    <n v="49777513"/>
    <x v="192"/>
    <s v="Západočeská univerzita v Plzni/Fakulta elektrotechnická"/>
    <n v="192045719"/>
    <s v="Z"/>
    <x v="0"/>
    <s v="Baxa, Milan;Brašna, Václav;Aschenbrenner, Bohumil;Bočan, Josef;Hamáček, Aleš;Soukup, Radek;Moravcová, Daniela;Čengery, Jiří;Freisleben, Jaroslav;Vik, Robert;Smítka, Václav;Řeboun, Jan"/>
    <s v="„Energy harvesting“ systém: indukční nabíjení - superkapacitor"/>
    <x v="1"/>
    <x v="29"/>
    <s v="Electrical and electronic engineering"/>
    <x v="1"/>
    <x v="0"/>
  </r>
  <r>
    <x v="1"/>
    <x v="1"/>
    <n v="49777513"/>
    <x v="192"/>
    <s v="Západočeská univerzita v Plzni/Fakulta aplikovaných věd"/>
    <n v="192002937"/>
    <s v="R"/>
    <x v="0"/>
    <s v="Švejda, Martin"/>
    <s v="SW knihovna funkcí a funkčních bloků pro parametrickou optimalizaci robotů"/>
    <x v="1"/>
    <x v="29"/>
    <s v="Computer hardware and_x000a_architecture"/>
    <x v="1"/>
    <x v="3"/>
  </r>
  <r>
    <x v="1"/>
    <x v="1"/>
    <n v="49777513"/>
    <x v="192"/>
    <s v="Západočeská univerzita v Plzni/Fakulta elektrotechnická"/>
    <n v="191889231"/>
    <s v="R"/>
    <x v="1"/>
    <s v="Uzel, David;Šmídl, Václav;Vošmik, David;Janouš, Štěpán"/>
    <s v="Software library of estimator and soft sensors"/>
    <x v="1"/>
    <x v="29"/>
    <s v="Electrical and electronic engineering"/>
    <x v="1"/>
    <x v="3"/>
  </r>
  <r>
    <x v="1"/>
    <x v="1"/>
    <n v="49777513"/>
    <x v="192"/>
    <s v="Západočeská univerzita v Plzni/Fakulta elektrotechnická"/>
    <n v="192045703"/>
    <s v="G"/>
    <x v="0"/>
    <s v="Kavalír, Tomáš;Kindl, Vladimír;Turjanica, Pavel;Pušman, Lukáš;Jára, Martin;Zavřel, Martin"/>
    <s v="Jednotka pro bezdrátové napájení miniaturních senzorů včetně sběru a přenosu dat ze senzorů"/>
    <x v="1"/>
    <x v="29"/>
    <s v="Electrical and electronic engineering"/>
    <x v="1"/>
    <x v="3"/>
  </r>
  <r>
    <x v="1"/>
    <x v="1"/>
    <n v="49777513"/>
    <x v="192"/>
    <s v="Západočeská univerzita v Plzni/Fakulta elektrotechnická"/>
    <n v="192001608"/>
    <s v="P"/>
    <x v="1"/>
    <s v="Mentlík, Václav;Trnka, Pavel;Matějka, Libor;Ponyrko, Sergii;Vodseďálková, Kateřina;Erben, Jakub"/>
    <s v="Elektroizolační kompozitní materiál a způsob jeho přípravy"/>
    <x v="1"/>
    <x v="24"/>
    <s v="Nano-materials (production and properties)"/>
    <x v="1"/>
    <x v="2"/>
  </r>
  <r>
    <x v="1"/>
    <x v="1"/>
    <n v="49777513"/>
    <x v="192"/>
    <s v="Západočeská univerzita v Plzni/Fakulta elektrotechnická"/>
    <n v="192001471"/>
    <s v="F"/>
    <x v="0"/>
    <s v="Mentlík, Václav;Ulrych, Jiří"/>
    <s v="Elektroizolační biologicky odbouratelná kapalina"/>
    <x v="1"/>
    <x v="24"/>
    <s v="Nano-materials (production and properties)"/>
    <x v="1"/>
    <x v="0"/>
  </r>
  <r>
    <x v="1"/>
    <x v="1"/>
    <n v="49777513"/>
    <x v="192"/>
    <s v="Západočeská univerzita v Plzni/Fakulta elektrotechnická"/>
    <n v="192001487"/>
    <s v="F"/>
    <x v="0"/>
    <s v="Mentlík, Václav;Veselý, Ondřej"/>
    <s v="Kompozitní izolační materiál na bázi polymeru"/>
    <x v="1"/>
    <x v="24"/>
    <s v="Nano-materials (production and properties)"/>
    <x v="1"/>
    <x v="0"/>
  </r>
  <r>
    <x v="1"/>
    <x v="1"/>
    <n v="49777513"/>
    <x v="192"/>
    <s v="Západočeská univerzita v Plzni/Fakulta elektrotechnická"/>
    <n v="192001709"/>
    <s v="F"/>
    <x v="0"/>
    <s v="Mentlík, Václav;Trnka, Pavel;Havránek, Lukáš;Erben, Jakub;Vysloužilová, Lucie;Vodseďálková, Kateřina;Berezkinová, Liliana"/>
    <s v="Kompozitní elektroizolant"/>
    <x v="1"/>
    <x v="24"/>
    <s v="Nano-materials (production and properties)"/>
    <x v="1"/>
    <x v="0"/>
  </r>
  <r>
    <x v="1"/>
    <x v="1"/>
    <n v="49777513"/>
    <x v="192"/>
    <s v="Západočeská univerzita v Plzni/Fakulta elektrotechnická"/>
    <n v="192045689"/>
    <s v="G"/>
    <x v="0"/>
    <s v="Komárek, Josef;Friedl, Jan;Nývlt, Ondřej;Cigler, Jiří;Charvát, David;Pihera, Josef;Čengery, Jiří;Kašpar, Petr;Řeřicha, Tomáš;Hamáček, Aleš;Moravcová, Daniela;Steiner, František;Prosr, Pavel;Kadlec, Petr;Polanský, Radek;Vik, Robert;Džugan, Tomáš;Jedovnický"/>
    <s v="Systém uzávěry silničního tunelu"/>
    <x v="1"/>
    <x v="30"/>
    <s v="Transport engineering"/>
    <x v="1"/>
    <x v="2"/>
  </r>
  <r>
    <x v="1"/>
    <x v="1"/>
    <n v="49777513"/>
    <x v="192"/>
    <s v="Západočeská univerzita v Plzni/Fakulta zdravotnických studií"/>
    <n v="192001843"/>
    <s v="O"/>
    <x v="0"/>
    <s v="Růžička, Jiří;Pistulková, Alena"/>
    <s v="Gesetze regeln (fast) alles: Rettungsdienst in der Tschechischen Republik"/>
    <x v="5"/>
    <x v="20"/>
    <s v="Other medical science"/>
    <x v="1"/>
    <x v="2"/>
  </r>
  <r>
    <x v="1"/>
    <x v="1"/>
    <n v="49777513"/>
    <x v="192"/>
    <s v="Západočeská univerzita v Plzni/Fakulta zdravotnických studií"/>
    <n v="192001838"/>
    <s v="O"/>
    <x v="0"/>
    <s v="Podzimek, Michal;Pfefferová, Eva"/>
    <s v="Kvalita života pacientů po kardiopulmonální resuscitaci"/>
    <x v="5"/>
    <x v="37"/>
    <s v="Critical care medicine and Emergency medicine"/>
    <x v="1"/>
    <x v="0"/>
  </r>
  <r>
    <x v="1"/>
    <x v="1"/>
    <n v="49777513"/>
    <x v="192"/>
    <s v="Západočeská univerzita v Plzni/Fakulta filozofická"/>
    <n v="192002154"/>
    <s v="B"/>
    <x v="0"/>
    <s v="Tydlitátová, Věra"/>
    <s v="Židé v Putinově stínu. Antisemitismus v české prokremelské propagandě"/>
    <x v="4"/>
    <x v="15"/>
    <s v="Media and socio-cultural communication "/>
    <x v="1"/>
    <x v="3"/>
  </r>
  <r>
    <x v="1"/>
    <x v="1"/>
    <n v="49777513"/>
    <x v="192"/>
    <s v="Západočeská univerzita v Plzni/Fakulta ekonomická"/>
    <n v="192045740"/>
    <s v="B"/>
    <x v="0"/>
    <s v="Kopp, Jan;Raška, Pavel;Vysoudil, Miroslav;Ježek, Jiří;Dolejš, Martin;Veith, Tomáš;Frajer, Jindřich;Novotná, Marie;Hašová, Eliška"/>
    <s v="Ekohydrologický management mikrostruktur městské krajiny"/>
    <x v="4"/>
    <x v="31"/>
    <s v="Environmental sciences (social aspects)"/>
    <x v="1"/>
    <x v="0"/>
  </r>
  <r>
    <x v="1"/>
    <x v="1"/>
    <n v="49777513"/>
    <x v="192"/>
    <s v="Západočeská univerzita v Plzni/Fakulta filozofická"/>
    <n v="191888517"/>
    <s v="J"/>
    <x v="1"/>
    <s v="Baštář Leichtová, Magdaléna"/>
    <s v="Why Crimea Was Always Ours: Legitimacy Building During the Annexation of Crimea"/>
    <x v="4"/>
    <x v="13"/>
    <s v="Political science"/>
    <x v="1"/>
    <x v="2"/>
  </r>
  <r>
    <x v="1"/>
    <x v="1"/>
    <n v="49777513"/>
    <x v="192"/>
    <s v="Západočeská univerzita v Plzni/Fakulta filozofická"/>
    <n v="191888518"/>
    <s v="B"/>
    <x v="1"/>
    <s v="Ponížilová, Martina"/>
    <s v="Regionální řád a mocnosti Blízkého východu: Formování blízkovýchodního řádu na pozadí soupeření regionálních mocností v letech 1945-2015"/>
    <x v="4"/>
    <x v="13"/>
    <s v="Political science"/>
    <x v="1"/>
    <x v="2"/>
  </r>
  <r>
    <x v="1"/>
    <x v="1"/>
    <n v="49777513"/>
    <x v="192"/>
    <s v="Západočeská univerzita v Plzni/Fakulta filozofická"/>
    <n v="192002063"/>
    <s v="B"/>
    <x v="1"/>
    <s v="Cabadová Waisová, Šárka;Caisová, Lenka;Klímová, Nikola"/>
    <s v="Environmental Cooperation as a tool for conflict transformation"/>
    <x v="4"/>
    <x v="13"/>
    <s v="Political science"/>
    <x v="1"/>
    <x v="2"/>
  </r>
  <r>
    <x v="1"/>
    <x v="1"/>
    <n v="49777513"/>
    <x v="192"/>
    <s v="Západočeská univerzita v Plzni/Fakulta filozofická"/>
    <n v="192002113"/>
    <s v="C"/>
    <x v="1"/>
    <s v="Záhořík, Jan"/>
    <s v="External factors and their impact on internal political dynamics in Ethiopia"/>
    <x v="4"/>
    <x v="13"/>
    <s v="Political science"/>
    <x v="1"/>
    <x v="2"/>
  </r>
  <r>
    <x v="1"/>
    <x v="1"/>
    <n v="49777513"/>
    <x v="192"/>
    <s v="Západočeská univerzita v Plzni/Fakulta filozofická"/>
    <n v="192002104"/>
    <s v="J"/>
    <x v="1"/>
    <s v="Ponížilová, Martina"/>
    <s v="Stability of Regional Orders in Contemporary International System: A Framework for Analysis"/>
    <x v="4"/>
    <x v="13"/>
    <s v="Political science"/>
    <x v="1"/>
    <x v="0"/>
  </r>
  <r>
    <x v="1"/>
    <x v="1"/>
    <n v="49777513"/>
    <x v="192"/>
    <s v="Západočeská univerzita v Plzni/Fakulta právnická"/>
    <n v="192001863"/>
    <s v="J"/>
    <x v="0"/>
    <s v="Burešová, Kateřina"/>
    <s v="Surrogacy legal issues in the UK and the Czech Republic"/>
    <x v="4"/>
    <x v="32"/>
    <s v="Law"/>
    <x v="1"/>
    <x v="2"/>
  </r>
  <r>
    <x v="1"/>
    <x v="1"/>
    <n v="49777513"/>
    <x v="192"/>
    <s v="Západočeská univerzita v Plzni/Fakulta právnická"/>
    <n v="192001906"/>
    <s v="B"/>
    <x v="1"/>
    <s v="Adamová, Karolina;Lojek, Antonín;Schelle, Karel;Tauchen, Jaromír"/>
    <s v="Velké dějiny zemí Koruny české. Tematická řada. Právo"/>
    <x v="4"/>
    <x v="32"/>
    <s v="Law"/>
    <x v="1"/>
    <x v="2"/>
  </r>
  <r>
    <x v="1"/>
    <x v="1"/>
    <n v="49777513"/>
    <x v="192"/>
    <s v="Západočeská univerzita v Plzni/Fakulta právnická"/>
    <n v="192001951"/>
    <s v="B"/>
    <x v="0"/>
    <s v="Vítek, Jindřich;Němečková, Šárka;Pikna, Libor"/>
    <s v="Zákon o opatřeních ke snížení nákladů na budování vysokorychlostních sítí elektronických komunikací. Komentář"/>
    <x v="4"/>
    <x v="32"/>
    <s v="Law"/>
    <x v="1"/>
    <x v="2"/>
  </r>
  <r>
    <x v="1"/>
    <x v="1"/>
    <n v="49777513"/>
    <x v="192"/>
    <s v="Západočeská univerzita v Plzni/Fakulta právnická"/>
    <n v="192001967"/>
    <s v="B"/>
    <x v="0"/>
    <s v="Kalný, Miroslav"/>
    <s v="Soukromý zájem ve veřejném prostoru"/>
    <x v="4"/>
    <x v="32"/>
    <s v="Law"/>
    <x v="1"/>
    <x v="2"/>
  </r>
  <r>
    <x v="1"/>
    <x v="1"/>
    <n v="49777513"/>
    <x v="192"/>
    <s v="Západočeská univerzita v Plzni/Fakulta právnická"/>
    <n v="192001862"/>
    <s v="B"/>
    <x v="0"/>
    <s v="Dvořák, Tomáš"/>
    <s v="Bytové družstevnictví"/>
    <x v="4"/>
    <x v="32"/>
    <s v="Law"/>
    <x v="1"/>
    <x v="0"/>
  </r>
  <r>
    <x v="1"/>
    <x v="1"/>
    <n v="49777513"/>
    <x v="192"/>
    <s v="Západočeská univerzita v Plzni/Fakulta právnická"/>
    <n v="192001882"/>
    <s v="B"/>
    <x v="1"/>
    <s v="Cihlář, Jiří"/>
    <s v="Vojenské trestní právo ve Francii v letech 1789 až 1815"/>
    <x v="4"/>
    <x v="32"/>
    <s v="Law"/>
    <x v="1"/>
    <x v="0"/>
  </r>
  <r>
    <x v="1"/>
    <x v="1"/>
    <n v="49777513"/>
    <x v="192"/>
    <s v="Západočeská univerzita v Plzni/Fakulta právnická"/>
    <n v="192001898"/>
    <s v="B"/>
    <x v="1"/>
    <s v="Vaverka, Pavel"/>
    <s v="Vznik poleis a počátky řeckého práva : (1200-550 př.n.l.)"/>
    <x v="4"/>
    <x v="32"/>
    <s v="Law"/>
    <x v="1"/>
    <x v="0"/>
  </r>
  <r>
    <x v="1"/>
    <x v="1"/>
    <n v="49777513"/>
    <x v="192"/>
    <s v="Západočeská univerzita v Plzni/Fakulta právnická"/>
    <n v="192001905"/>
    <s v="B"/>
    <x v="0"/>
    <s v="Bělohlávek, Alexander;Kopecký, Martin;Kala, Petr;Mates, Pavel;Profeldová, Tereza"/>
    <s v="Doručování v tuzemském a zahraničním styku"/>
    <x v="4"/>
    <x v="32"/>
    <s v="Law"/>
    <x v="1"/>
    <x v="0"/>
  </r>
  <r>
    <x v="1"/>
    <x v="1"/>
    <n v="49777513"/>
    <x v="192"/>
    <s v="Západočeská univerzita v Plzni/Fakulta právnická"/>
    <n v="192001907"/>
    <s v="J"/>
    <x v="0"/>
    <s v="Kopecký, Martin"/>
    <s v="Odpovědnost za škodu způsobenou profesní komorou při výkonu veřejné moci"/>
    <x v="4"/>
    <x v="32"/>
    <s v="Law"/>
    <x v="1"/>
    <x v="0"/>
  </r>
  <r>
    <x v="1"/>
    <x v="1"/>
    <n v="49777513"/>
    <x v="192"/>
    <s v="Západočeská univerzita v Plzni/Fakulta právnická"/>
    <n v="192001872"/>
    <s v="J"/>
    <x v="0"/>
    <s v="Dvořák, Tomáš"/>
    <s v="Vlastnictví jednotek podle zákona o vlastnictví bytů a bytové spoluvlastnictví podle občanského zákoníku v České republice po rekodifikaci soukromého práva - základní otázky"/>
    <x v="4"/>
    <x v="32"/>
    <s v="Law"/>
    <x v="1"/>
    <x v="3"/>
  </r>
  <r>
    <x v="1"/>
    <x v="1"/>
    <n v="49777513"/>
    <x v="192"/>
    <s v="Západočeská univerzita v Plzni/Fakulta právnická"/>
    <n v="192001879"/>
    <s v="B"/>
    <x v="0"/>
    <s v="Zahradníková, Radka"/>
    <s v="Pojmové znaky civilního procesu"/>
    <x v="4"/>
    <x v="32"/>
    <s v="Law"/>
    <x v="1"/>
    <x v="3"/>
  </r>
  <r>
    <x v="1"/>
    <x v="1"/>
    <n v="49777513"/>
    <x v="192"/>
    <s v="Západočeská univerzita v Plzni/Fakulta právnická"/>
    <n v="192001955"/>
    <s v="J"/>
    <x v="0"/>
    <s v="MacGregor Pelikánová, Radka;Jánošíková, Petra"/>
    <s v="The Danube Dynamics of the Real Estate Transfer Tax"/>
    <x v="4"/>
    <x v="32"/>
    <s v="Law"/>
    <x v="1"/>
    <x v="3"/>
  </r>
  <r>
    <x v="1"/>
    <x v="1"/>
    <n v="49777513"/>
    <x v="192"/>
    <s v="Západočeská univerzita v Plzni/Fakulta filozofická"/>
    <n v="192002074"/>
    <s v="C"/>
    <x v="1"/>
    <s v="Sosna, Daniel"/>
    <s v="Heterotopias behind the Fence: Landfills as Relational Emplacements"/>
    <x v="4"/>
    <x v="33"/>
    <s v="Antropology, ethnology"/>
    <x v="1"/>
    <x v="1"/>
  </r>
  <r>
    <x v="1"/>
    <x v="1"/>
    <n v="49777513"/>
    <x v="192"/>
    <s v="Západočeská univerzita v Plzni/Fakulta filozofická"/>
    <n v="191888569"/>
    <s v="J"/>
    <x v="1"/>
    <s v="Štípková, Martina"/>
    <s v="Trendy v porodech mimo partnerství"/>
    <x v="4"/>
    <x v="33"/>
    <s v="Social topics (Women´s and gender studies; Social issues; Family studies; Social work)"/>
    <x v="1"/>
    <x v="2"/>
  </r>
  <r>
    <x v="1"/>
    <x v="1"/>
    <n v="49777513"/>
    <x v="192"/>
    <s v="Západočeská univerzita v Plzni/Fakulta filozofická"/>
    <n v="191888586"/>
    <s v="J"/>
    <x v="1"/>
    <s v="Pařízková, Alena;Frýbert, Jiří"/>
    <s v="Nasili v procesech marginalizace zen v oblasti poskytovani placenych sexualnich sluzeb"/>
    <x v="4"/>
    <x v="33"/>
    <s v="Social topics (Women´s and gender studies; Social issues; Family studies; Social work)"/>
    <x v="1"/>
    <x v="2"/>
  </r>
  <r>
    <x v="1"/>
    <x v="1"/>
    <n v="49777513"/>
    <x v="192"/>
    <s v="Západočeská univerzita v Plzni/Fakulta filozofická"/>
    <n v="192002087"/>
    <s v="C"/>
    <x v="1"/>
    <s v="Brunclíková, Lenka"/>
    <s v="Recyclable waste as a marker of everyday life routines"/>
    <x v="4"/>
    <x v="33"/>
    <s v="Antropology, ethnology"/>
    <x v="1"/>
    <x v="2"/>
  </r>
  <r>
    <x v="1"/>
    <x v="1"/>
    <n v="49777513"/>
    <x v="192"/>
    <s v="Západočeská univerzita v Plzni/Fakulta filozofická"/>
    <n v="192002211"/>
    <s v="J"/>
    <x v="1"/>
    <s v="Lozoviuk, Petr"/>
    <s v="Oděsa česká a židovská: mezi kosmopolitismem a nacionalismem"/>
    <x v="4"/>
    <x v="33"/>
    <s v="Antropology, ethnology"/>
    <x v="1"/>
    <x v="2"/>
  </r>
  <r>
    <x v="1"/>
    <x v="1"/>
    <n v="49777513"/>
    <x v="192"/>
    <s v="Západočeská univerzita v Plzni/Fakulta filozofická"/>
    <n v="192002092"/>
    <s v="C"/>
    <x v="1"/>
    <s v="Hasmanová Marhánková, Jaroslava"/>
    <s v="Mapping leisure and life through the ages in the Czech Republic"/>
    <x v="4"/>
    <x v="33"/>
    <s v="Sociology"/>
    <x v="1"/>
    <x v="0"/>
  </r>
  <r>
    <x v="1"/>
    <x v="1"/>
    <n v="49777513"/>
    <x v="192"/>
    <s v="Západočeská univerzita v Plzni/Fakulta filozofická"/>
    <n v="192002165"/>
    <s v="J"/>
    <x v="1"/>
    <s v="Váně, Jan;Hásová, Veronika"/>
    <s v="Jaká je spolehlivost odhadu přenosu náboženství mezi rodiči a dětmi?"/>
    <x v="4"/>
    <x v="33"/>
    <s v="Sociology"/>
    <x v="1"/>
    <x v="0"/>
  </r>
  <r>
    <x v="1"/>
    <x v="1"/>
    <n v="49777513"/>
    <x v="192"/>
    <s v="Západočeská univerzita v Plzni/Fakulta filozofická"/>
    <n v="191888494"/>
    <s v="B"/>
    <x v="1"/>
    <s v="Jakoubek, Marek"/>
    <s v="Vojvodovo. Istorijata na edno češko selo v Blgarija prez pogleda (ne samo) na negovite žiteli"/>
    <x v="4"/>
    <x v="33"/>
    <s v="Antropology, ethnology"/>
    <x v="1"/>
    <x v="4"/>
  </r>
  <r>
    <x v="1"/>
    <x v="1"/>
    <n v="49777513"/>
    <x v="192"/>
    <s v="Západočeská univerzita v Plzni/Fakulta pedagogická"/>
    <n v="191888313"/>
    <s v="J"/>
    <x v="1"/>
    <s v="Vondrová, Naďa;Cachová, Jana;Coufalová, Jana;Krátká, Magdalena"/>
    <s v="&quot;Lesson study&quot; v českých podmínkách: Jak učitelé vnímali svou účast a jaký vliv měla na jejich všímání si didakticko-matematických jevů"/>
    <x v="4"/>
    <x v="35"/>
    <s v="Education, general; including training, pedagogy, didactics [and education systems]"/>
    <x v="1"/>
    <x v="0"/>
  </r>
  <r>
    <x v="1"/>
    <x v="1"/>
    <n v="49777513"/>
    <x v="192"/>
    <s v="Západočeská univerzita v Plzni/Fakulta pedagogická"/>
    <n v="192002338"/>
    <s v="J"/>
    <x v="0"/>
    <s v="Valach, Petr;Frömel, Karel;Jakubec, Lukáš;Benešová, Daniela;Salcman, Václav"/>
    <s v="Pohybová aktivita a sportovní preference západočeských adolescentů"/>
    <x v="4"/>
    <x v="35"/>
    <s v="Education, general; including training, pedagogy, didactics [and education systems]"/>
    <x v="1"/>
    <x v="0"/>
  </r>
  <r>
    <x v="1"/>
    <x v="1"/>
    <n v="49777513"/>
    <x v="192"/>
    <s v="Západočeská univerzita v Plzni/Fakulta pedagogická"/>
    <n v="192002388"/>
    <s v="J"/>
    <x v="1"/>
    <s v="Pelcerová, Lenka;Honzíková, Jarmila"/>
    <s v="Úroveň tvořivých schopností dětí v České republice a v Turecku"/>
    <x v="4"/>
    <x v="35"/>
    <s v="Education, general; including training, pedagogy, didactics [and education systems]"/>
    <x v="1"/>
    <x v="3"/>
  </r>
  <r>
    <x v="1"/>
    <x v="1"/>
    <n v="49777513"/>
    <x v="192"/>
    <s v="Západočeská univerzita v Plzni/Fakulta aplikovaných věd"/>
    <n v="192002572"/>
    <s v="N"/>
    <x v="0"/>
    <s v="Čada, Václav;Fiala, Radek;Kympergrová, Kristýna;Hündl, Vojtěch;Hampl, Stanislav"/>
    <s v="Metodika vyhodnocování lidských zdrojů v oblasti prostorových informací"/>
    <x v="4"/>
    <x v="12"/>
    <s v="Business and management"/>
    <x v="1"/>
    <x v="0"/>
  </r>
  <r>
    <x v="1"/>
    <x v="1"/>
    <n v="49777513"/>
    <x v="192"/>
    <s v="Západočeská univerzita v Plzni/Fakulta ekonomická"/>
    <n v="191888199"/>
    <s v="J"/>
    <x v="1"/>
    <s v="Kureková, Lucie;Hejduková, Pavlína"/>
    <s v="Construction Industry and Payment Discipline in the Czech Republic"/>
    <x v="4"/>
    <x v="12"/>
    <s v="Finance"/>
    <x v="1"/>
    <x v="0"/>
  </r>
  <r>
    <x v="1"/>
    <x v="1"/>
    <n v="49777513"/>
    <x v="192"/>
    <s v="Západočeská univerzita v Plzni/Fakulta ekonomická"/>
    <n v="192002499"/>
    <s v="V"/>
    <x v="0"/>
    <s v="Hommerová, Dita;Tlučhoř, Jan;Cimler, Petr;Janeček, Petr;Mičudová, Kateřina"/>
    <s v="Reprezentativní studie: Očekávání informací pro zájemce z regionů Horní Falc a Plzeňský kraj"/>
    <x v="4"/>
    <x v="12"/>
    <s v="Business and management"/>
    <x v="1"/>
    <x v="0"/>
  </r>
  <r>
    <x v="1"/>
    <x v="1"/>
    <n v="49777513"/>
    <x v="192"/>
    <s v="Západočeská univerzita v Plzni/Fakulta ekonomická"/>
    <n v="192002452"/>
    <s v="J"/>
    <x v="0"/>
    <s v="Hejduková, Pavlína;Kureková, Lucie"/>
    <s v="PERFORMANCE AND SUSTAINABLE OF HEALTHCARE SYSTEMS AND APPROACHES TO ITS MEASURING AND EVALUATING"/>
    <x v="4"/>
    <x v="12"/>
    <s v="Business and management"/>
    <x v="1"/>
    <x v="3"/>
  </r>
  <r>
    <x v="1"/>
    <x v="1"/>
    <n v="49777513"/>
    <x v="192"/>
    <s v="Západočeská univerzita v Plzni/Fakulta filozofická"/>
    <n v="191888580"/>
    <s v="O"/>
    <x v="1"/>
    <s v="Schuster, Radek"/>
    <s v="Wittgenstein on Probability: Walking the Line between Logic and Epistemology"/>
    <x v="3"/>
    <x v="10"/>
    <s v="Philosophy, History and Philosophy of science and technology"/>
    <x v="1"/>
    <x v="1"/>
  </r>
  <r>
    <x v="1"/>
    <x v="1"/>
    <n v="49777513"/>
    <x v="192"/>
    <s v="Západočeská univerzita v Plzni/Fakulta filozofická"/>
    <n v="192002079"/>
    <s v="B"/>
    <x v="1"/>
    <s v="Kočandrle, Radim;Couprie, Dirk L."/>
    <s v="Apeiron. Anaximander on Generation and Destruction"/>
    <x v="3"/>
    <x v="10"/>
    <s v="Philosophy, History and Philosophy of science and technology"/>
    <x v="1"/>
    <x v="1"/>
  </r>
  <r>
    <x v="1"/>
    <x v="1"/>
    <n v="49777513"/>
    <x v="192"/>
    <s v="Západočeská univerzita v Plzni/Fakulta filozofická"/>
    <n v="191863863"/>
    <s v="B"/>
    <x v="1"/>
    <s v="Černá, Jana"/>
    <s v="Dál a dál za Herkulovy sloupy: přírodní tajemství Nového světa a španělská renesanční filosofie a věda"/>
    <x v="3"/>
    <x v="10"/>
    <s v="Philosophy, History and Philosophy of science and technology"/>
    <x v="1"/>
    <x v="2"/>
  </r>
  <r>
    <x v="1"/>
    <x v="1"/>
    <n v="49777513"/>
    <x v="192"/>
    <s v="Západočeská univerzita v Plzni/Fakulta filozofická"/>
    <n v="192002049"/>
    <s v="J"/>
    <x v="1"/>
    <s v="Paitlová, Jitka"/>
    <s v="Hans Alberts Weiterentwicklung des Popperschen kritischen Rationalismus"/>
    <x v="3"/>
    <x v="10"/>
    <s v="Philosophy, History and Philosophy of science and technology"/>
    <x v="1"/>
    <x v="2"/>
  </r>
  <r>
    <x v="1"/>
    <x v="1"/>
    <n v="49777513"/>
    <x v="192"/>
    <s v="Západočeská univerzita v Plzni/Fakulta filozofická"/>
    <n v="192002119"/>
    <s v="J"/>
    <x v="1"/>
    <s v="Schuster, Radek"/>
    <s v="Aspect Perception and Immersion in Virtual Reality"/>
    <x v="3"/>
    <x v="10"/>
    <s v="Philosophy, History and Philosophy of science and technology"/>
    <x v="1"/>
    <x v="0"/>
  </r>
  <r>
    <x v="1"/>
    <x v="1"/>
    <n v="49777513"/>
    <x v="192"/>
    <s v="Západočeská univerzita v Plzni/Fakulta pedagogická"/>
    <n v="192002322"/>
    <s v="C"/>
    <x v="1"/>
    <s v="Quinn, Justin John"/>
    <s v="Postcolonial Poetry of Ireland"/>
    <x v="3"/>
    <x v="14"/>
    <s v="Specific literatures"/>
    <x v="1"/>
    <x v="1"/>
  </r>
  <r>
    <x v="1"/>
    <x v="1"/>
    <n v="49777513"/>
    <x v="192"/>
    <s v="Západočeská univerzita v Plzni/Fakulta filozofická"/>
    <n v="191888624"/>
    <s v="J"/>
    <x v="1"/>
    <s v="Blahak, Boris"/>
    <s v="&quot;Bäim, däi ham zwoa Kepf&quot;. Dialekt als dramaturgisches Medium grenzregionaler Identität in ost-bayerischen Hussiten-Festspielen."/>
    <x v="3"/>
    <x v="14"/>
    <s v="Linguistics"/>
    <x v="1"/>
    <x v="2"/>
  </r>
  <r>
    <x v="1"/>
    <x v="1"/>
    <n v="49777513"/>
    <x v="192"/>
    <s v="Západočeská univerzita v Plzni/Fakulta pedagogická"/>
    <n v="192002315"/>
    <s v="C"/>
    <x v="1"/>
    <s v="Quinn, Justin John"/>
    <s v="Stevens across the Iron Curtain"/>
    <x v="3"/>
    <x v="14"/>
    <s v="General literature studies"/>
    <x v="1"/>
    <x v="2"/>
  </r>
  <r>
    <x v="1"/>
    <x v="1"/>
    <n v="49777513"/>
    <x v="192"/>
    <s v="Západočeská univerzita v Plzni/Fakulta pedagogická"/>
    <n v="192002405"/>
    <s v="C"/>
    <x v="1"/>
    <s v="Pfeiferová, Dana"/>
    <s v="Von ,Menschen mit rotgoldenen Augen’ und ,Böhmen am Meer’. Ingeborg Bachmann als Ikone und Prätext in der österreichischen und in der tschechischen Literatur"/>
    <x v="3"/>
    <x v="14"/>
    <s v="Specific literatures"/>
    <x v="1"/>
    <x v="2"/>
  </r>
  <r>
    <x v="1"/>
    <x v="1"/>
    <n v="49777513"/>
    <x v="192"/>
    <s v="Západočeská univerzita v Plzni/Fakulta filozofická"/>
    <n v="192002258"/>
    <s v="B"/>
    <x v="1"/>
    <s v="Mišterová, Ivona"/>
    <s v="Inter Arma non Silent Musae. Anglická a americká dramatická tvorba na českých a moravských divadelních scénách v době první světové války"/>
    <x v="3"/>
    <x v="14"/>
    <s v="General literature studies"/>
    <x v="1"/>
    <x v="0"/>
  </r>
  <r>
    <x v="1"/>
    <x v="1"/>
    <n v="49777513"/>
    <x v="192"/>
    <s v="Západočeská univerzita v Plzni/Fakulta pedagogická"/>
    <n v="191888330"/>
    <s v="C"/>
    <x v="1"/>
    <s v="Pfeiferová, Dana"/>
    <s v="Vom kafkaesken Übervater zum liebenswürdigen Patriarchen. Zur Verwandlung der Vater-Figur in den Texten Josef Winklers"/>
    <x v="3"/>
    <x v="14"/>
    <s v="Specific literatures"/>
    <x v="1"/>
    <x v="0"/>
  </r>
  <r>
    <x v="1"/>
    <x v="1"/>
    <n v="49777513"/>
    <x v="192"/>
    <s v="Západočeská univerzita v Plzni/Fakulta filozofická"/>
    <n v="191863874"/>
    <s v="B"/>
    <x v="1"/>
    <s v="Šedivý, Miroslav"/>
    <s v="Crisis among the Great Powers: The Concert of Europe and the Eastern Question"/>
    <x v="3"/>
    <x v="11"/>
    <s v="History (history of science and technology to be 6.3, history of specific sciences to be under the respective headings)"/>
    <x v="1"/>
    <x v="1"/>
  </r>
  <r>
    <x v="1"/>
    <x v="1"/>
    <n v="49777513"/>
    <x v="192"/>
    <s v="Západočeská univerzita v Plzni/Fakulta filozofická"/>
    <n v="192002161"/>
    <s v="B"/>
    <x v="1"/>
    <s v="Charvát, Petr"/>
    <s v="Signs from silence – Ur of the first Sumerians"/>
    <x v="3"/>
    <x v="11"/>
    <s v="Archaeology"/>
    <x v="1"/>
    <x v="1"/>
  </r>
  <r>
    <x v="1"/>
    <x v="1"/>
    <n v="49777513"/>
    <x v="192"/>
    <s v="Západočeská univerzita v Plzni/Fakulta filozofická"/>
    <n v="191888489"/>
    <s v="B"/>
    <x v="1"/>
    <s v="Novotný, Lukáš"/>
    <s v="Britské vyslanectví v Praze, Foreign Office a jejich vnímání česko-německého vztahu v Československu v letech 1933-1938"/>
    <x v="3"/>
    <x v="11"/>
    <s v="History (history of science and technology to be 6.3, history of specific sciences to be under the respective headings)"/>
    <x v="1"/>
    <x v="2"/>
  </r>
  <r>
    <x v="1"/>
    <x v="1"/>
    <n v="49777513"/>
    <x v="192"/>
    <s v="Západočeská univerzita v Plzni/Fakulta filozofická"/>
    <n v="191888504"/>
    <s v="B"/>
    <x v="1"/>
    <s v="Záhořík, Jan"/>
    <s v="Bedžové a dějiny severovýchodního Súdánu"/>
    <x v="3"/>
    <x v="11"/>
    <s v="History (history of science and technology to be 6.3, history of specific sciences to be under the respective headings)"/>
    <x v="1"/>
    <x v="2"/>
  </r>
  <r>
    <x v="1"/>
    <x v="1"/>
    <n v="49777513"/>
    <x v="192"/>
    <s v="Západočeská univerzita v Plzni/Fakulta filozofická"/>
    <n v="192002095"/>
    <s v="O"/>
    <x v="1"/>
    <s v="Čapek, Ladislav;John, Jan"/>
    <s v="Archaeology and the history of forests - Approaches to the study of archaeological monuments in woodland environments and the conceptual design for their heritage protection"/>
    <x v="3"/>
    <x v="11"/>
    <s v="History (history of science and technology to be 6.3, history of specific sciences to be under the respective headings)"/>
    <x v="1"/>
    <x v="2"/>
  </r>
  <r>
    <x v="1"/>
    <x v="1"/>
    <n v="49777513"/>
    <x v="192"/>
    <s v="Západočeská univerzita v Plzni/Fakulta filozofická"/>
    <n v="192002207"/>
    <s v="J"/>
    <x v="1"/>
    <s v="Čapek, Ladislav;Holata, Lukáš"/>
    <s v="General overview of medieval settlement research in the Czech Republic: Emergence and development of the field, main issues and adoption of landscape context"/>
    <x v="3"/>
    <x v="11"/>
    <s v="Archaeology"/>
    <x v="1"/>
    <x v="2"/>
  </r>
  <r>
    <x v="1"/>
    <x v="1"/>
    <n v="49777513"/>
    <x v="192"/>
    <s v="Západočeská univerzita v Plzni/Fakulta filozofická"/>
    <n v="192002220"/>
    <s v="J"/>
    <x v="1"/>
    <s v="Skřivan, Aleš;Skřivan, Aleš"/>
    <s v="Financial Battle for Beijing: the Great Powers and Loans to China, 1895–1898"/>
    <x v="3"/>
    <x v="11"/>
    <s v="History (history of science and technology to be 6.3, history of specific sciences to be under the respective headings)"/>
    <x v="1"/>
    <x v="2"/>
  </r>
  <r>
    <x v="1"/>
    <x v="1"/>
    <n v="49777513"/>
    <x v="192"/>
    <s v="Západočeská univerzita v Plzni/Fakulta filozofická"/>
    <n v="192002158"/>
    <s v="J"/>
    <x v="1"/>
    <s v="Skřivan, Aleš;Skřivan, Aleš"/>
    <s v="The Situation in the Far East before the First Sino-Japanese War"/>
    <x v="3"/>
    <x v="11"/>
    <s v="History (history of science and technology to be 6.3, history of specific sciences to be under the respective headings)"/>
    <x v="1"/>
    <x v="0"/>
  </r>
  <r>
    <x v="1"/>
    <x v="1"/>
    <n v="49777513"/>
    <x v="192"/>
    <s v="Západočeská univerzita v Plzni/Fakulta filozofická"/>
    <n v="192002200"/>
    <s v="B"/>
    <x v="1"/>
    <s v="Kratochvílová, Martina"/>
    <s v="Postavení ženy na Plzeňsku ve druhé polovině 19. a na počátku 20. století v českém a evropském kontextu"/>
    <x v="3"/>
    <x v="11"/>
    <s v="History (history of science and technology to be 6.3, history of specific sciences to be under the respective headings)"/>
    <x v="1"/>
    <x v="0"/>
  </r>
  <r>
    <x v="1"/>
    <x v="1"/>
    <n v="49777513"/>
    <x v="192"/>
    <s v="Západočeská univerzita v Plzni/Fakulta pedagogická"/>
    <n v="192002364"/>
    <s v="B"/>
    <x v="1"/>
    <s v="Kilián, Jan"/>
    <s v="Anbanterové z Rozndorfu : tři generace kašperskohorských měšťanů na přelomu věků"/>
    <x v="3"/>
    <x v="11"/>
    <s v="History (history of science and technology to be 6.3, history of specific sciences to be under the respective headings)"/>
    <x v="1"/>
    <x v="0"/>
  </r>
  <r>
    <x v="1"/>
    <x v="1"/>
    <n v="49777513"/>
    <x v="192"/>
    <s v="Západočeská univerzita v Plzni/Fakulta filozofická"/>
    <n v="191888604"/>
    <s v="M"/>
    <x v="1"/>
    <s v="Gojda, Martin;Starková, Lenka;Čulíková, Lucie"/>
    <s v="AARG 2016 Annual Meeting Pilsen"/>
    <x v="3"/>
    <x v="11"/>
    <s v="Archaeology"/>
    <x v="1"/>
    <x v="3"/>
  </r>
  <r>
    <x v="1"/>
    <x v="1"/>
    <n v="49777513"/>
    <x v="192"/>
    <s v="Západočeská univerzita v Plzni/Fakulta pedagogická"/>
    <n v="192002320"/>
    <s v="J"/>
    <x v="1"/>
    <s v="Pánek, Tomáš;Mentlík, Pavel;Engel, Zbyněk;Règis, Braucher;Zondervan, Albert;Aster, Team"/>
    <s v="Late Quaternary sackungen in the highest mountains of the Carpathians"/>
    <x v="2"/>
    <x v="9"/>
    <s v="Physical geography"/>
    <x v="2"/>
    <x v="1"/>
  </r>
  <r>
    <x v="1"/>
    <x v="1"/>
    <n v="49777513"/>
    <x v="192"/>
    <s v="Západočeská univerzita v Plzni/Nové technologie - výzkumné centrum"/>
    <n v="191887752"/>
    <s v="J"/>
    <x v="1"/>
    <s v="Sánchez-Barriga, J.;Varykhalov, A.;Springholz, G.;Steiner, H.;Kirchschlager, R.;Bauer, G.;Caha, O.;Schierle, E.;Weschke, E.;Unal, A.A.;Valencia, S.;Dunst, M.;Braun, J.;Ebert, H.;Minár, Jan;Golias, E.;Yashina, L.V.;Ney, A.;Holý, V.;Rader, O."/>
    <s v="Nonmagnetic band gap at the Dirac point of the magnetic topological insulator (Bi1-xMnx)2Se3"/>
    <x v="2"/>
    <x v="16"/>
    <s v="Condensed matter physics (including formerly solid state physics, supercond.)"/>
    <x v="2"/>
    <x v="1"/>
  </r>
  <r>
    <x v="1"/>
    <x v="1"/>
    <n v="49777513"/>
    <x v="192"/>
    <s v="Západočeská univerzita v Plzni/Nové technologie - výzkumné centrum"/>
    <n v="192117609"/>
    <s v="P"/>
    <x v="0"/>
    <s v="Švantner, Michal"/>
    <s v="Smyvatelná vysoce-emisivní barva pro termovizní a termografické aplikace"/>
    <x v="2"/>
    <x v="16"/>
    <s v="Optics (including laser optics and_x000a_quantum optics)"/>
    <x v="2"/>
    <x v="5"/>
  </r>
  <r>
    <x v="1"/>
    <x v="1"/>
    <n v="49777513"/>
    <x v="192"/>
    <s v="Západočeská univerzita v Plzni/Nové technologie - výzkumné centrum"/>
    <n v="192117627"/>
    <s v="C"/>
    <x v="1"/>
    <s v="Minár, Jan;Šipr, Ondřej;Braun, Jürgen;Ebert, Hubert"/>
    <s v="KKR Green’s Function Method in Reciprocal and Real Space"/>
    <x v="2"/>
    <x v="16"/>
    <s v="Condensed matter physics (including formerly solid state physics, supercond.)"/>
    <x v="2"/>
    <x v="1"/>
  </r>
  <r>
    <x v="1"/>
    <x v="1"/>
    <n v="49777513"/>
    <x v="192"/>
    <s v="Západočeská univerzita v Plzni/Nové technologie - výzkumné centrum"/>
    <n v="192117653"/>
    <s v="J"/>
    <x v="1"/>
    <s v="Krempaský, j.;Muff, Stefan;Minár, Jan;Pilet, Nicolas;Fanciulli, Mauro;Weber, Andrew P.;Guedes, Eduardo B.;Caputo, Marco;Müller, Elisabeth;Volobuev, Valentine V.;Gmitra, Martin;Vaz, Carlosaf A.F.;Scagnoli, Valerio;Springholz, Gunther;Dil, Jan Hugo"/>
    <s v="Operando Imaging of All-Electric Spin Texture Manipulation in Ferroelectric and Multiferroic Rashba Semiconductors"/>
    <x v="2"/>
    <x v="16"/>
    <s v="Condensed matter physics (including formerly solid state physics, supercond.)"/>
    <x v="2"/>
    <x v="5"/>
  </r>
  <r>
    <x v="1"/>
    <x v="1"/>
    <n v="49777513"/>
    <x v="192"/>
    <s v="Západočeská univerzita v Plzni/Nové technologie - výzkumné centrum"/>
    <n v="192117655"/>
    <s v="J"/>
    <x v="1"/>
    <s v="Xu, Junqing;Zhang, Peng;Haule, Kristjan;Minár, Jan;Wimmer, Sebastian;Ebert, Hubert;Cohen, Ronald E."/>
    <s v="Thermal Conductivity and Electrical Resistivity of Solid Iron at Earth’s Core Conditions from First Principles"/>
    <x v="2"/>
    <x v="16"/>
    <s v="Condensed matter physics (including formerly solid state physics, supercond.)"/>
    <x v="2"/>
    <x v="5"/>
  </r>
  <r>
    <x v="1"/>
    <x v="1"/>
    <n v="49777513"/>
    <x v="192"/>
    <s v="Západočeská univerzita v Plzni/Nové technologie - výzkumné centrum"/>
    <n v="192117656"/>
    <s v="J"/>
    <x v="1"/>
    <s v="Braun, Jürgen;Minár, Jan;Ebert, Hubert"/>
    <s v="Correlation, temperature and disorder: Recent developments in the one-step description of angle-resolved photoemission"/>
    <x v="2"/>
    <x v="16"/>
    <s v="Condensed matter physics (including formerly solid state physics, supercond.)"/>
    <x v="2"/>
    <x v="1"/>
  </r>
  <r>
    <x v="1"/>
    <x v="1"/>
    <n v="49777513"/>
    <x v="192"/>
    <s v="Západočeská univerzita v Plzni/Fakulta aplikovaných věd"/>
    <n v="191887899"/>
    <s v="J"/>
    <x v="1"/>
    <s v="Lavoué, Guillaume;Larabi, Mohamed Chaker;Váša, Libor"/>
    <s v="On the Efficiency of Image Metrics for Evaluating the Visual Quality of 3D Models"/>
    <x v="2"/>
    <x v="8"/>
    <s v="Computer sciences, information science, bioinformathics (hardware development to be 2.2, social aspect to be 5.8)"/>
    <x v="2"/>
    <x v="2"/>
  </r>
  <r>
    <x v="1"/>
    <x v="1"/>
    <n v="49777513"/>
    <x v="192"/>
    <s v="Západočeská univerzita v Plzni/Fakulta aplikovaných věd"/>
    <n v="192117459"/>
    <s v="O"/>
    <x v="0"/>
    <s v="Lipka, Richard;Potužák, Tomáš"/>
    <s v="Automated generator for complex and realistic test data - a case study"/>
    <x v="2"/>
    <x v="8"/>
    <s v="Computer sciences, information science, bioinformathics (hardware development to be 2.2, social aspect to be 5.8)"/>
    <x v="2"/>
    <x v="2"/>
  </r>
  <r>
    <x v="1"/>
    <x v="1"/>
    <n v="49777513"/>
    <x v="192"/>
    <s v="Západočeská univerzita v Plzni/Fakulta aplikovaných věd"/>
    <n v="192117563"/>
    <s v="V"/>
    <x v="0"/>
    <s v="Král, Pavel;Marek, Patrice;Lenc, Ladislav;Šedivá, Blanka;Ťoupal, Tomáš"/>
    <s v="Výzkum v rámci projektu „Pořízení ICT a SW vybavení pro měření a predikci podmínek růstu plodin“ - etapy č. 1 a 2"/>
    <x v="2"/>
    <x v="8"/>
    <s v="Computer sciences, information science, bioinformathics (hardware development to be 2.2, social aspect to be 5.8)"/>
    <x v="2"/>
    <x v="3"/>
  </r>
  <r>
    <x v="1"/>
    <x v="1"/>
    <n v="49777513"/>
    <x v="192"/>
    <s v="Západočeská univerzita v Plzni/Fakulta aplikovaných věd"/>
    <n v="192117570"/>
    <s v="V"/>
    <x v="0"/>
    <s v="Koutný, Tomáš;Brada, Přemysl"/>
    <s v="Zajištění kybernetické bezpečnosti na železnici – optimalizace výpočtu váhového rozložení kódů"/>
    <x v="2"/>
    <x v="8"/>
    <s v="Computer sciences, information science, bioinformathics (hardware development to be 2.2, social aspect to be 5.8)"/>
    <x v="2"/>
    <x v="3"/>
  </r>
  <r>
    <x v="1"/>
    <x v="1"/>
    <n v="49777513"/>
    <x v="192"/>
    <s v="Západočeská univerzita v Plzni/Fakulta aplikovaných věd"/>
    <n v="192133976"/>
    <s v="R"/>
    <x v="0"/>
    <s v="Švec, Jan;Psutka, Josef;Pražák, Aleš;Stanislav, Petr;Neduchal, Petr;Hrúz, Marek;Soutner, Daniel;Zelinka, Jan;Zajíc, Zbyněk;Ircing, Pavel;Popel, Martin;Hajič, Jan;Müller, Luděk"/>
    <s v="HIDOAR - software pro polouatomatické zpracování a zpřístupnění textových a zvukových nahrávek v integrovaném archivu pramenů"/>
    <x v="2"/>
    <x v="8"/>
    <s v="Computer sciences, information science, bioinformathics (hardware development to be 2.2, social aspect to be 5.8)"/>
    <x v="2"/>
    <x v="2"/>
  </r>
  <r>
    <x v="1"/>
    <x v="1"/>
    <n v="49777513"/>
    <x v="192"/>
    <s v="Západočeská univerzita v Plzni/Fakulta aplikovaných věd"/>
    <n v="191863756"/>
    <s v="J"/>
    <x v="1"/>
    <s v="Drábek, Pavel;Holubová, Gabriela"/>
    <s v="Positive and negative solutions of one-dimensional beam equation"/>
    <x v="2"/>
    <x v="39"/>
    <s v="Pure mathematics"/>
    <x v="2"/>
    <x v="1"/>
  </r>
  <r>
    <x v="1"/>
    <x v="1"/>
    <n v="49777513"/>
    <x v="192"/>
    <s v="Západočeská univerzita v Plzni/Fakulta aplikovaných věd"/>
    <n v="192002815"/>
    <s v="J"/>
    <x v="1"/>
    <s v="Aharoni, Ron;Kaiser, Tomáš;Zerbib, Shira"/>
    <s v="Fractional covers and matchings in families of weighted d-intervals"/>
    <x v="2"/>
    <x v="39"/>
    <s v="Pure mathematics"/>
    <x v="2"/>
    <x v="1"/>
  </r>
  <r>
    <x v="1"/>
    <x v="1"/>
    <n v="49777513"/>
    <x v="192"/>
    <s v="Západočeská univerzita v Plzni/Fakulta aplikovaných věd"/>
    <n v="192117550"/>
    <s v="V"/>
    <x v="0"/>
    <s v="Čada, Roman"/>
    <s v="SMV18 Vývoj modulů EDU pro optimalizaci palivových vsázek OPAL-ATHENA"/>
    <x v="2"/>
    <x v="39"/>
    <s v="Applied mathematics"/>
    <x v="2"/>
    <x v="1"/>
  </r>
  <r>
    <x v="1"/>
    <x v="1"/>
    <n v="49777513"/>
    <x v="192"/>
    <s v="Západočeská univerzita v Plzni/Fakulta aplikovaných věd"/>
    <n v="192117551"/>
    <s v="V"/>
    <x v="0"/>
    <s v="Čada, Roman"/>
    <s v="SMV18 Vývoj modulů ETE pro optimalizaci palivových vsázek OPAL-ATHENA"/>
    <x v="2"/>
    <x v="39"/>
    <s v="Applied mathematics"/>
    <x v="2"/>
    <x v="2"/>
  </r>
  <r>
    <x v="1"/>
    <x v="1"/>
    <n v="49777513"/>
    <x v="192"/>
    <s v="Západočeská univerzita v Plzni/Fakulta elektrotechnická"/>
    <n v="192135305"/>
    <s v="G"/>
    <x v="0"/>
    <s v="Křivka, Jindřich;Žahour, Jiří;Kosturik, Kamil;Valenta, Pavel;Skála, Jiří;Georgiev, Vjačeslav"/>
    <s v="Funkční vzorek napájecího zdroje s induktivní vazbou"/>
    <x v="1"/>
    <x v="28"/>
    <s v="Energy and fuels"/>
    <x v="2"/>
    <x v="0"/>
  </r>
  <r>
    <x v="1"/>
    <x v="1"/>
    <n v="49777513"/>
    <x v="192"/>
    <s v="Západočeská univerzita v Plzni/Fakulta aplikovaných věd"/>
    <n v="191863776"/>
    <s v="J"/>
    <x v="1"/>
    <s v="Vlček, Jaroslav;Belosludtsev, Alexandr;Rezek, Jiří;Houška, Jiří;Čapek, Jiří;Čerstvý, Radomír;Haviar, Stanislav"/>
    <s v="High-rate reactive high-power impulse magnetron sputtering of hard and optically transparent HfO2 films"/>
    <x v="1"/>
    <x v="34"/>
    <s v="Coating and films"/>
    <x v="2"/>
    <x v="2"/>
  </r>
  <r>
    <x v="1"/>
    <x v="1"/>
    <n v="49777513"/>
    <x v="192"/>
    <s v="Západočeská univerzita v Plzni/Fakulta aplikovaných věd"/>
    <n v="192002705"/>
    <s v="J"/>
    <x v="1"/>
    <s v="Vlček, Jaroslav;Kolenatý, David;Houška, Jiří;Kozák, Tomáš;Čerstvý, Radomír"/>
    <s v="Controlled reactive HiPIMS - effective technique for low-temperature (300 °C) synthesis of VO2 films with semiconductor-to-metal transition"/>
    <x v="1"/>
    <x v="34"/>
    <s v="Coating and films"/>
    <x v="2"/>
    <x v="2"/>
  </r>
  <r>
    <x v="1"/>
    <x v="1"/>
    <n v="49777513"/>
    <x v="192"/>
    <s v="Západočeská univerzita v Plzni/Fakulta strojní"/>
    <n v="192116091"/>
    <s v="J"/>
    <x v="0"/>
    <s v="Jirková, Hana;Rubešová, Kateřina;Konopík, Pavel;Opatová, Kateřina"/>
    <s v="Effect of the Parameters of Semi-Solid Processing on the Elimination of Sharp-Edged Primary Chromium Carbides from Tool Steel"/>
    <x v="1"/>
    <x v="34"/>
    <s v="Materials engineering"/>
    <x v="2"/>
    <x v="0"/>
  </r>
  <r>
    <x v="1"/>
    <x v="1"/>
    <n v="49777513"/>
    <x v="192"/>
    <s v="Západočeská univerzita v Plzni/Nové technologie - výzkumné centrum"/>
    <n v="192117706"/>
    <s v="P"/>
    <x v="0"/>
    <s v="Kučera, Martin;Moskal, Denys;Martan, Jiří"/>
    <s v="Method of laser beam writing with shifted laser surface texturing"/>
    <x v="1"/>
    <x v="34"/>
    <s v="Coating and films"/>
    <x v="2"/>
    <x v="2"/>
  </r>
  <r>
    <x v="1"/>
    <x v="1"/>
    <n v="49777513"/>
    <x v="192"/>
    <s v="Západočeská univerzita v Plzni/Fakulta aplikovaných věd"/>
    <n v="191863802"/>
    <s v="J"/>
    <x v="1"/>
    <s v="Nguyen, Vu-Hieu;Rohan, Eduard;Naili, Salah"/>
    <s v="Multiscale simulation of acoustic waves in homogenized heterogeneous porous media with low and high permeability contrasts"/>
    <x v="1"/>
    <x v="36"/>
    <s v="Applied mechanics"/>
    <x v="2"/>
    <x v="1"/>
  </r>
  <r>
    <x v="1"/>
    <x v="1"/>
    <n v="49777513"/>
    <x v="192"/>
    <s v="Západočeská univerzita v Plzni/Fakulta strojní"/>
    <n v="191935451"/>
    <s v="G"/>
    <x v="0"/>
    <s v="Filko, Ivan;Bureš, Marek"/>
    <s v="Prototyp krátké střelné zbraně č. 1"/>
    <x v="1"/>
    <x v="36"/>
    <s v="Mechanical engineering"/>
    <x v="2"/>
    <x v="3"/>
  </r>
  <r>
    <x v="1"/>
    <x v="1"/>
    <n v="49777513"/>
    <x v="192"/>
    <s v="Západočeská univerzita v Plzni/Fakulta aplikovaných věd"/>
    <n v="192002557"/>
    <s v="J"/>
    <x v="1"/>
    <s v="Smolík, Luboš;Hajžman, Michal;Byrtus, Miroslav"/>
    <s v="Investigation of bearing clearance effects in dynamics of turbochargers"/>
    <x v="1"/>
    <x v="36"/>
    <s v="Applied mechanics"/>
    <x v="2"/>
    <x v="2"/>
  </r>
  <r>
    <x v="1"/>
    <x v="1"/>
    <n v="49777513"/>
    <x v="192"/>
    <s v="Západočeská univerzita v Plzni/Fakulta strojní"/>
    <n v="192116030"/>
    <s v="P"/>
    <x v="0"/>
    <s v="Mašek, Bohuslav;Jirková, Hana"/>
    <s v="Způsob výroby dutých těles z martenziticko-austenitických AHS ocelí zatepla vnitřním přetlakem s ohřevem v nástroji"/>
    <x v="1"/>
    <x v="36"/>
    <s v="Mechanical engineering"/>
    <x v="2"/>
    <x v="0"/>
  </r>
  <r>
    <x v="1"/>
    <x v="1"/>
    <n v="49777513"/>
    <x v="192"/>
    <s v="Západočeská univerzita v Plzni/Fakulta strojní"/>
    <n v="192116139"/>
    <s v="Z"/>
    <x v="0"/>
    <s v="Zahálka, Martin"/>
    <s v="Návrh lisovacího nástroje vyrobeného metodou 3D tisku"/>
    <x v="1"/>
    <x v="36"/>
    <s v="Mechanical engineering"/>
    <x v="2"/>
    <x v="3"/>
  </r>
  <r>
    <x v="1"/>
    <x v="1"/>
    <n v="49777513"/>
    <x v="192"/>
    <s v="Západočeská univerzita v Plzni/Fakulta strojní"/>
    <n v="192116178"/>
    <s v="Z"/>
    <x v="0"/>
    <s v="Fulemová, Jaroslava;Sklenička, Josef;Duchek, Vladimír"/>
    <s v="Typová technologie frézování dílce ze slitiny hliníku I."/>
    <x v="1"/>
    <x v="36"/>
    <s v="Mechanical engineering"/>
    <x v="2"/>
    <x v="0"/>
  </r>
  <r>
    <x v="1"/>
    <x v="1"/>
    <n v="49777513"/>
    <x v="192"/>
    <s v="Západočeská univerzita v Plzni/Fakulta aplikovaných věd"/>
    <n v="192117520"/>
    <s v="V"/>
    <x v="0"/>
    <s v="Plánička, Stanislav;Jonášová, Alena;Vimmr, Jan"/>
    <s v="Proudění tekutiny v první nádrži zařízení Ultromat vyvolané prostřednictvím různých typů míchadel"/>
    <x v="1"/>
    <x v="36"/>
    <s v="Applied mechanics"/>
    <x v="2"/>
    <x v="0"/>
  </r>
  <r>
    <x v="1"/>
    <x v="1"/>
    <n v="49777513"/>
    <x v="192"/>
    <s v="Západočeská univerzita v Plzni/Fakulta aplikovaných věd"/>
    <n v="192117523"/>
    <s v="V"/>
    <x v="0"/>
    <s v="Zeman, Vladimír;Hlaváč, Zdeněk"/>
    <s v="Analýza vlivu vůlí a třecí charakteristiky ve spojení per a drážek ve spodní části nosného válce reaktoru VVER 1000 ETE na kontaktní síly a práci třecích sil pro predikci otěru"/>
    <x v="1"/>
    <x v="36"/>
    <s v="Applied mechanics"/>
    <x v="2"/>
    <x v="0"/>
  </r>
  <r>
    <x v="1"/>
    <x v="1"/>
    <n v="49777513"/>
    <x v="192"/>
    <s v="Západočeská univerzita v Plzni/Fakulta aplikovaných věd"/>
    <n v="192002613"/>
    <s v="J"/>
    <x v="1"/>
    <s v="Duník, Jindřich;Straka, Ondřej;Šimandl, Miroslav"/>
    <s v="On Autocovariance Least-Squares Method for Noise Covariance Matrices Estimation"/>
    <x v="1"/>
    <x v="29"/>
    <s v="Automation and control systems"/>
    <x v="2"/>
    <x v="2"/>
  </r>
  <r>
    <x v="1"/>
    <x v="1"/>
    <n v="49777513"/>
    <x v="192"/>
    <s v="Západočeská univerzita v Plzni/Fakulta aplikovaných věd"/>
    <n v="192045780"/>
    <s v="R"/>
    <x v="0"/>
    <s v="Goubej, Martin;Langmajer, Martin"/>
    <s v="Tlumení mechanických vibrací více-hmotových systémů"/>
    <x v="1"/>
    <x v="29"/>
    <s v="Robotics and automatic control"/>
    <x v="2"/>
    <x v="1"/>
  </r>
  <r>
    <x v="1"/>
    <x v="1"/>
    <n v="49777513"/>
    <x v="192"/>
    <s v="Západočeská univerzita v Plzni/Fakulta elektrotechnická"/>
    <n v="192066919"/>
    <s v="G"/>
    <x v="0"/>
    <s v="Mach, František;Kuthan, Jiří;Juřík, Martin;Pospíšil, Karel"/>
    <s v="Elektrostatický separátor plastů z průmyslového odpadu"/>
    <x v="1"/>
    <x v="29"/>
    <s v="Electrical and electronic engineering"/>
    <x v="2"/>
    <x v="0"/>
  </r>
  <r>
    <x v="1"/>
    <x v="1"/>
    <n v="49777513"/>
    <x v="192"/>
    <s v="Západočeská univerzita v Plzni/Fakulta elektrotechnická"/>
    <n v="192116337"/>
    <s v="P"/>
    <x v="0"/>
    <s v="Kubáč, Lubomír;Karásková, Marie;Kořínková, Radka;Hamáček, Aleš;Řeboun, Jan"/>
    <s v="Způsob inaktivace mikroorganismů v obráběcích emulzích a zařízení pro provádění tohoto způsobu"/>
    <x v="1"/>
    <x v="29"/>
    <s v="Electrical and electronic engineering"/>
    <x v="2"/>
    <x v="3"/>
  </r>
  <r>
    <x v="1"/>
    <x v="1"/>
    <n v="49777513"/>
    <x v="192"/>
    <s v="Západočeská univerzita v Plzni/Fakulta elektrotechnická"/>
    <n v="192116339"/>
    <s v="J"/>
    <x v="1"/>
    <s v="Šmídl, Václav;Janouš, Štěpán;Adam, Lukáš;Peroutka, Zdeněk"/>
    <s v="Direct speed control of a PMSM drive using SDRE and convex constrained optimization"/>
    <x v="1"/>
    <x v="29"/>
    <s v="Electrical and electronic engineering"/>
    <x v="2"/>
    <x v="1"/>
  </r>
  <r>
    <x v="1"/>
    <x v="1"/>
    <n v="49777513"/>
    <x v="192"/>
    <s v="Západočeská univerzita v Plzni/Fakulta elektrotechnická"/>
    <n v="192116340"/>
    <s v="J"/>
    <x v="1"/>
    <s v="Uzel, David;Peroutka, Zdeněk;Šmídl, Václav;Košan, Tomáš;Zeman, Karel"/>
    <s v="Self-sensing control of wound rotor synchronous motor drive for mine hoist"/>
    <x v="1"/>
    <x v="29"/>
    <s v="Electrical and electronic engineering"/>
    <x v="2"/>
    <x v="2"/>
  </r>
  <r>
    <x v="1"/>
    <x v="1"/>
    <n v="49777513"/>
    <x v="192"/>
    <s v="Západočeská univerzita v Plzni/Fakulta elektrotechnická"/>
    <n v="192116355"/>
    <s v="J"/>
    <x v="1"/>
    <s v="Blahník, Vojtěch;Košan, Tomáš;Peroutka, Zdeněk;Talla, Jakub"/>
    <s v="Control of a single-phase cascaded H-bridge active rectifier under unbalanced load"/>
    <x v="1"/>
    <x v="29"/>
    <s v="Electrical and electronic engineering"/>
    <x v="2"/>
    <x v="1"/>
  </r>
  <r>
    <x v="1"/>
    <x v="1"/>
    <n v="49777513"/>
    <x v="192"/>
    <s v="Západočeská univerzita v Plzni/Fakulta elektrotechnická"/>
    <n v="192116382"/>
    <s v="J"/>
    <x v="1"/>
    <s v="Polanský, Radek;Prosr, Pavel;Zemanová, Monika;Pihera, Josef;Džugan, Tomáš;Chvojka, Jiří"/>
    <s v="Electrospun nanofibres as a tool for controlling the gas bubble size distribution in fibre/thermoset-matrix composites"/>
    <x v="1"/>
    <x v="29"/>
    <s v="Electrical and electronic engineering"/>
    <x v="2"/>
    <x v="2"/>
  </r>
  <r>
    <x v="1"/>
    <x v="1"/>
    <n v="49777513"/>
    <x v="192"/>
    <s v="Západočeská univerzita v Plzni/Fakulta elektrotechnická"/>
    <n v="192116402"/>
    <s v="J"/>
    <x v="1"/>
    <s v="Talla, Jakub;Leu, Viet Quoc;Šmídl, Václav;Peroutka, Zdeněk"/>
    <s v="Adaptive speed control of induction motor drive with inaccurate model"/>
    <x v="1"/>
    <x v="29"/>
    <s v="Electrical and electronic engineering"/>
    <x v="2"/>
    <x v="2"/>
  </r>
  <r>
    <x v="1"/>
    <x v="1"/>
    <n v="49777513"/>
    <x v="192"/>
    <s v="Západočeská univerzita v Plzni/Fakulta elektrotechnická"/>
    <n v="192116595"/>
    <s v="G"/>
    <x v="0"/>
    <s v="Žahour, Jiří;Křivka, Jindřich;Kosturik, Kamil"/>
    <s v="Informační panel s dvojitým e-ink displejem a zálohovaným napájením"/>
    <x v="1"/>
    <x v="29"/>
    <s v="Electrical and electronic engineering"/>
    <x v="2"/>
    <x v="3"/>
  </r>
  <r>
    <x v="1"/>
    <x v="1"/>
    <n v="49777513"/>
    <x v="192"/>
    <s v="Západočeská univerzita v Plzni/Fakulta elektrotechnická"/>
    <n v="192116614"/>
    <s v="G"/>
    <x v="0"/>
    <s v="Poláček, Libor"/>
    <s v="Hardware modulu částicového detektoru pro satelit PilsCube"/>
    <x v="1"/>
    <x v="29"/>
    <s v="Electrical and electronic engineering"/>
    <x v="2"/>
    <x v="3"/>
  </r>
  <r>
    <x v="1"/>
    <x v="1"/>
    <n v="49777513"/>
    <x v="192"/>
    <s v="Západočeská univerzita v Plzni/Fakulta elektrotechnická"/>
    <n v="192116649"/>
    <s v="V"/>
    <x v="1"/>
    <s v="Kotlan, Václav"/>
    <s v="Inovace a optimalizace induktorů pro pájení trubek do výparníků"/>
    <x v="1"/>
    <x v="29"/>
    <s v="Electrical and electronic engineering"/>
    <x v="2"/>
    <x v="3"/>
  </r>
  <r>
    <x v="1"/>
    <x v="1"/>
    <n v="49777513"/>
    <x v="192"/>
    <s v="Západočeská univerzita v Plzni/Fakulta elektrotechnická"/>
    <n v="192135273"/>
    <s v="G"/>
    <x v="0"/>
    <s v="Justiz, Pavel;Glasberger, Tomáš;Peroutka, Zdeněk"/>
    <s v="Optimalizovaný prototyp regulovaného pohonu pro vybrané hydraulické a pneumatické systémy"/>
    <x v="1"/>
    <x v="29"/>
    <s v="Electrical and electronic engineering"/>
    <x v="2"/>
    <x v="2"/>
  </r>
  <r>
    <x v="1"/>
    <x v="1"/>
    <n v="49777513"/>
    <x v="192"/>
    <s v="Západočeská univerzita v Plzni/Fakulta elektrotechnická"/>
    <n v="192135284"/>
    <s v="P"/>
    <x v="0"/>
    <s v="Blecha, Tomáš;Hamáček, Aleš;Pretl, Silvan;Kubáč, Lubomír"/>
    <s v="Bezpečnostní karta a způsob její autentifikace"/>
    <x v="1"/>
    <x v="29"/>
    <s v="Automation and control systems"/>
    <x v="2"/>
    <x v="0"/>
  </r>
  <r>
    <x v="1"/>
    <x v="1"/>
    <n v="49777513"/>
    <x v="192"/>
    <s v="Západočeská univerzita v Plzni/Fakulta elektrotechnická"/>
    <n v="192135290"/>
    <s v="G"/>
    <x v="0"/>
    <s v="Drábek, Pavel;Jára, Martin"/>
    <s v="Funkční vzorek moderní pohonné jednotky drážního vozidla plného výkonu"/>
    <x v="1"/>
    <x v="29"/>
    <s v="Electrical and electronic engineering"/>
    <x v="2"/>
    <x v="0"/>
  </r>
  <r>
    <x v="1"/>
    <x v="1"/>
    <n v="49777513"/>
    <x v="192"/>
    <s v="Západočeská univerzita v Plzni/Fakulta elektrotechnická"/>
    <n v="192135310"/>
    <s v="Z"/>
    <x v="0"/>
    <s v="Komrska, Tomáš;Talla, Jakub;Skala, Bohumil;Kindl, Vladimír;Streit, Luboš;Štěpánek, Jan;Košan, Tomáš;Poláček, Libor;Štengl, Josef;Peroutka, Zdeněk"/>
    <s v="Zařízení pro kompenzaci zemních poruch 22/0,4 kV 1,35 MVA"/>
    <x v="1"/>
    <x v="29"/>
    <s v="Electrical and electronic engineering"/>
    <x v="2"/>
    <x v="0"/>
  </r>
  <r>
    <x v="1"/>
    <x v="1"/>
    <n v="49777513"/>
    <x v="192"/>
    <s v="Západočeská univerzita v Plzni/Fakulta aplikovaných věd"/>
    <n v="192135342"/>
    <s v="G"/>
    <x v="0"/>
    <s v="Švejda, Martin;Čechura, Tomáš;Bláha, Lukáš;Jáger, Arnold;Šetka, Vlastimil;Tolar, David;Barták, Petr"/>
    <s v="ROBIN: Multi-redundantní robot pro nedestruktivní průmyslovou inspekci"/>
    <x v="1"/>
    <x v="29"/>
    <s v="Robotics and automatic control"/>
    <x v="2"/>
    <x v="0"/>
  </r>
  <r>
    <x v="1"/>
    <x v="1"/>
    <n v="49777513"/>
    <x v="192"/>
    <s v="Západočeská univerzita v Plzni/Fakulta aplikovaných věd"/>
    <n v="192135343"/>
    <s v="R"/>
    <x v="0"/>
    <s v="Čečil, Roman"/>
    <s v="Implementace algoritmu pro rekonstrukci 3D tvaru rotačně symetrického výkovku"/>
    <x v="1"/>
    <x v="29"/>
    <s v="Robotics and automatic control"/>
    <x v="2"/>
    <x v="0"/>
  </r>
  <r>
    <x v="1"/>
    <x v="1"/>
    <n v="49777513"/>
    <x v="192"/>
    <s v="Západočeská univerzita v Plzni/Fakulta zdravotnických studií"/>
    <n v="192116679"/>
    <s v="J"/>
    <x v="0"/>
    <s v="Horová, Jana;Brabcová, Iva;Müllerová, Nina"/>
    <s v="Retrospective analysis of patient falls as a basis for evidence - based practice"/>
    <x v="5"/>
    <x v="22"/>
    <s v="Public and environmental health"/>
    <x v="2"/>
    <x v="0"/>
  </r>
  <r>
    <x v="1"/>
    <x v="1"/>
    <n v="49777513"/>
    <x v="192"/>
    <s v="Západočeská univerzita v Plzni/Fakulta zdravotnických studií"/>
    <n v="191888792"/>
    <s v="J"/>
    <x v="1"/>
    <s v="Pavelec, Václav;Rotenberg, Brian W;Maurer, Joachim T;Gillis, Edward;Verse, Thomas"/>
    <s v="A novel implantable device for the treatment of obstructive sleep apnea: clinical safety and feasibility"/>
    <x v="5"/>
    <x v="37"/>
    <s v="Respiratory systems"/>
    <x v="2"/>
    <x v="0"/>
  </r>
  <r>
    <x v="1"/>
    <x v="1"/>
    <n v="49777513"/>
    <x v="192"/>
    <s v="Západočeská univerzita v Plzni/Fakulta právnická"/>
    <n v="191910950"/>
    <s v="B"/>
    <x v="0"/>
    <s v="Schön, Jaroslav;Adamus, Zbigniew Ondřej;Beneš, Petr;Cankař, Petr;Jiřík, František;Koutný, Jiří;Kybic, Petr;Lexa, Jan;Seidl, Libor;Stočesová, Simona;Toman, Zdeněk;Vavera, František;Veselý, Zdeněk;Horák, Zdeněk"/>
    <s v="Podmínky požární a provozní bezpečnosti spalinových cest"/>
    <x v="4"/>
    <x v="32"/>
    <s v="Law"/>
    <x v="2"/>
    <x v="0"/>
  </r>
  <r>
    <x v="1"/>
    <x v="1"/>
    <n v="49777513"/>
    <x v="192"/>
    <s v="Západočeská univerzita v Plzni/Fakulta právnická"/>
    <n v="192116759"/>
    <s v="B"/>
    <x v="1"/>
    <s v="Hrdina, Antonín;Szabo, Miloš"/>
    <s v="Teorie kanonického práva"/>
    <x v="4"/>
    <x v="32"/>
    <s v="Law"/>
    <x v="2"/>
    <x v="1"/>
  </r>
  <r>
    <x v="1"/>
    <x v="1"/>
    <n v="49777513"/>
    <x v="192"/>
    <s v="Západočeská univerzita v Plzni/Fakulta právnická"/>
    <n v="192116761"/>
    <s v="B"/>
    <x v="1"/>
    <s v="Malast, Jan"/>
    <s v="Přezkumné řízení"/>
    <x v="4"/>
    <x v="32"/>
    <s v="Law"/>
    <x v="2"/>
    <x v="2"/>
  </r>
  <r>
    <x v="1"/>
    <x v="1"/>
    <n v="49777513"/>
    <x v="192"/>
    <s v="Západočeská univerzita v Plzni/Fakulta právnická"/>
    <n v="192116781"/>
    <s v="B"/>
    <x v="1"/>
    <s v="Cvrček, František;Novák, František;Téglási, András;Kišš, Petr;Kukliš, Peter;Kovács, Julia"/>
    <s v="Legislativa. Teoretická východiska a problémy"/>
    <x v="4"/>
    <x v="32"/>
    <s v="Law"/>
    <x v="2"/>
    <x v="0"/>
  </r>
  <r>
    <x v="1"/>
    <x v="1"/>
    <n v="49777513"/>
    <x v="192"/>
    <s v="Západočeská univerzita v Plzni/Fakulta právnická"/>
    <n v="192116785"/>
    <s v="J"/>
    <x v="0"/>
    <s v="Dvořák, Tomáš"/>
    <s v="Soudní ochrana člena společenství vlastníků jednotek proti neplatným usnesením shromáždění"/>
    <x v="4"/>
    <x v="32"/>
    <s v="Law"/>
    <x v="2"/>
    <x v="1"/>
  </r>
  <r>
    <x v="1"/>
    <x v="1"/>
    <n v="49777513"/>
    <x v="192"/>
    <s v="Západočeská univerzita v Plzni/Fakulta ekonomická"/>
    <n v="191863840"/>
    <s v="J"/>
    <x v="0"/>
    <s v="Drabik, Dušan;Ciaian, Pavel;Pokrivčák, Ján"/>
    <s v="The effect of ethanol policies on the vertical price transmission in corn and food markets"/>
    <x v="4"/>
    <x v="12"/>
    <s v="Applied Economics, Econometrics"/>
    <x v="2"/>
    <x v="1"/>
  </r>
  <r>
    <x v="1"/>
    <x v="1"/>
    <n v="49777513"/>
    <x v="192"/>
    <s v="Západočeská univerzita v Plzni/Fakulta ekonomická"/>
    <n v="192070613"/>
    <s v="B"/>
    <x v="0"/>
    <s v="Pokrivčák, Ján;Martinčík, David;Rajčániová, Miroslava;Vargová, Lucie;Bušík, Martin;Bobokhonov, Abdulmajid"/>
    <s v="FOOD PRICE TRANSMISSION ESTIMATION TECHNIQUES AND EMPIRICAL EVIDENCE"/>
    <x v="4"/>
    <x v="12"/>
    <s v="Applied Economics, Econometrics"/>
    <x v="2"/>
    <x v="2"/>
  </r>
  <r>
    <x v="1"/>
    <x v="1"/>
    <n v="49777513"/>
    <x v="192"/>
    <s v="Západočeská univerzita v Plzni/Fakulta filozofická"/>
    <n v="192132369"/>
    <s v="B"/>
    <x v="0"/>
    <s v="Toušek, Ladislav;Walach, Václav;Kupka, Petr;Tvrdá, Kateřina;Brendzová, Alica;Lupták, Ľubomír;Dvořáková, Tereza;Plachý, Ondřej;Vanková, Klára"/>
    <s v="Labyrintem zločinu a chudoby: kriminalita a vitktimizace v sociálně vyloučených lokalitách"/>
    <x v="4"/>
    <x v="25"/>
    <s v="Social sciences, interdisciplinary"/>
    <x v="2"/>
    <x v="2"/>
  </r>
  <r>
    <x v="1"/>
    <x v="1"/>
    <n v="49777513"/>
    <x v="192"/>
    <s v="Západočeská univerzita v Plzni/Fakulta ekonomická"/>
    <n v="192117304"/>
    <s v="J"/>
    <x v="0"/>
    <s v="Jeřábek, Milan;Dokoupil, Jaroslav;Böhm, Hynek"/>
    <s v="The Euroregion Šumava-Bayerischer Wald/Unterer Inn-Mühlviertel as Laboratory of Cross-Border Relations Changes Caused by Political Decisions"/>
    <x v="4"/>
    <x v="31"/>
    <s v="Urban studies (planning and development)"/>
    <x v="2"/>
    <x v="0"/>
  </r>
  <r>
    <x v="1"/>
    <x v="1"/>
    <n v="49777513"/>
    <x v="192"/>
    <s v="Západočeská univerzita v Plzni/Fakulta filozofická"/>
    <n v="192116884"/>
    <s v="B"/>
    <x v="1"/>
    <s v="Piknerová, Linda;Záhořík, Jan;Strych, Filip;Kydlíček, Jakub;Dvořáček, Jan;Rudincová, Kateřina"/>
    <s v="Colonialism on the Margins of Africa"/>
    <x v="4"/>
    <x v="13"/>
    <s v="Political science"/>
    <x v="2"/>
    <x v="2"/>
  </r>
  <r>
    <x v="1"/>
    <x v="1"/>
    <n v="49777513"/>
    <x v="192"/>
    <s v="Západočeská univerzita v Plzni/Fakulta filozofická"/>
    <n v="192116922"/>
    <s v="B"/>
    <x v="1"/>
    <s v="Cabadová Waisová, Šárka"/>
    <s v="The Role of Taiwanese Civil Society Organizations in Cross-Strait Relations"/>
    <x v="4"/>
    <x v="13"/>
    <s v="Political science"/>
    <x v="2"/>
    <x v="1"/>
  </r>
  <r>
    <x v="1"/>
    <x v="1"/>
    <n v="49777513"/>
    <x v="192"/>
    <s v="Západočeská univerzita v Plzni/Ústav jazykové přípravy"/>
    <n v="192117775"/>
    <s v="D"/>
    <x v="1"/>
    <s v="Štroblová, Kateřina"/>
    <s v="The Future of Teaching to Opera Singers: Strategies to Follow or Non to Follow"/>
    <x v="4"/>
    <x v="35"/>
    <s v="Education, general; including training, pedagogy, didactics [and education systems]"/>
    <x v="2"/>
    <x v="3"/>
  </r>
  <r>
    <x v="1"/>
    <x v="1"/>
    <n v="49777513"/>
    <x v="192"/>
    <s v="Západočeská univerzita v Plzni/Fakulta filozofická"/>
    <n v="192002191"/>
    <s v="J"/>
    <x v="1"/>
    <s v="Marvan, Tomáš;Polák, Michal"/>
    <s v="Unitary and dual models of phenomenal consciousness"/>
    <x v="4"/>
    <x v="26"/>
    <s v="Cognitive sciences"/>
    <x v="2"/>
    <x v="2"/>
  </r>
  <r>
    <x v="1"/>
    <x v="1"/>
    <n v="49777513"/>
    <x v="192"/>
    <s v="Západočeská univerzita v Plzni/Fakulta filozofická"/>
    <n v="192002228"/>
    <s v="J"/>
    <x v="1"/>
    <s v="Kočandrle, Radim"/>
    <s v="The Stability of the Earth in Anaximander’s Universe"/>
    <x v="3"/>
    <x v="10"/>
    <s v="Philosophy, History and Philosophy of science and technology"/>
    <x v="2"/>
    <x v="1"/>
  </r>
  <r>
    <x v="1"/>
    <x v="1"/>
    <n v="49777513"/>
    <x v="192"/>
    <s v="Západočeská univerzita v Plzni/Fakulta filozofická"/>
    <n v="192070600"/>
    <s v="B"/>
    <x v="1"/>
    <s v="Couprie, Dirk L."/>
    <s v="When the Earth Was Flat. Studies in Ancient Greek and Chinese Cosmology."/>
    <x v="3"/>
    <x v="10"/>
    <s v="Philosophy, History and Philosophy of science and technology"/>
    <x v="2"/>
    <x v="1"/>
  </r>
  <r>
    <x v="1"/>
    <x v="1"/>
    <n v="49777513"/>
    <x v="192"/>
    <s v="Západočeská univerzita v Plzni/Fakulta filozofická"/>
    <n v="192070583"/>
    <s v="B"/>
    <x v="1"/>
    <s v="Šedivý, Miroslav"/>
    <s v="The Decline of the Congress System: Metternich, Italy and European Diplomacy"/>
    <x v="3"/>
    <x v="11"/>
    <s v="History (history of science and technology to be 6.3, history of specific sciences to be under the respective headings)"/>
    <x v="2"/>
    <x v="5"/>
  </r>
  <r>
    <x v="1"/>
    <x v="1"/>
    <n v="49777513"/>
    <x v="192"/>
    <s v="Západočeská univerzita v Plzni/Fakulta filozofická"/>
    <n v="192116851"/>
    <s v="J"/>
    <x v="1"/>
    <s v="Germonpré, Mietje;Fedorov, Sergey;Danilov, Petr;Galeta, Patrik;Jimenez, Elodie-Laure;Sablin, Mikhail;Losey, Robert J."/>
    <s v="Palaeolithic and prehistoric dogs and Pleistocene wolves from Yakutia: Identification of isolated skulls"/>
    <x v="3"/>
    <x v="11"/>
    <s v="Archaeology"/>
    <x v="2"/>
    <x v="6"/>
  </r>
  <r>
    <x v="1"/>
    <x v="1"/>
    <n v="49777513"/>
    <x v="192"/>
    <s v="Západočeská univerzita v Plzni/Fakulta filozofická"/>
    <n v="192116979"/>
    <s v="B"/>
    <x v="1"/>
    <s v="Pecha, Lukáš"/>
    <s v="The Material and Ideological Base of the Old Babylonian State"/>
    <x v="3"/>
    <x v="11"/>
    <s v="History (history of science and technology to be 6.3, history of specific sciences to be under the respective headings)"/>
    <x v="2"/>
    <x v="1"/>
  </r>
  <r>
    <x v="1"/>
    <x v="1"/>
    <n v="49777513"/>
    <x v="192"/>
    <s v="Západočeská univerzita v Plzni/Fakulta filozofická"/>
    <n v="192117027"/>
    <s v="B"/>
    <x v="1"/>
    <s v="Lhoták, Jan"/>
    <s v="Město Sušice a jeho poddaní. K úloze a významu vrchnostenského hospodaření v královských městech v raném novověku"/>
    <x v="3"/>
    <x v="11"/>
    <s v="History (history of science and technology to be 6.3, history of specific sciences to be under the respective headings)"/>
    <x v="2"/>
    <x v="1"/>
  </r>
  <r>
    <x v="1"/>
    <x v="1"/>
    <n v="49777513"/>
    <x v="192"/>
    <s v="Západočeská univerzita v Plzni/Fakulta pedagogická"/>
    <n v="192198730"/>
    <s v="J"/>
    <x v="1"/>
    <s v="Juhaňák, Libor;Zounek, Jiří;Rohlíková, Lucie"/>
    <s v="Using process mining to analyze students' quiz-taking behavior patterns in a learning management system"/>
    <x v="4"/>
    <x v="35"/>
    <s v="Education, general; including training, pedagogy, didactics [and education systems]"/>
    <x v="3"/>
    <x v="5"/>
  </r>
  <r>
    <x v="1"/>
    <x v="1"/>
    <n v="49777513"/>
    <x v="192"/>
    <s v="Západočeská univerzita v Plzni/Fakulta pedagogická"/>
    <n v="192117096"/>
    <s v="C"/>
    <x v="1"/>
    <s v="Quinn, Justin John"/>
    <s v="Eavan Boland"/>
    <x v="3"/>
    <x v="14"/>
    <s v="Specific literatures"/>
    <x v="3"/>
    <x v="0"/>
  </r>
  <r>
    <x v="1"/>
    <x v="1"/>
    <n v="49777513"/>
    <x v="192"/>
    <s v="Západočeská univerzita v Plzni/Fakulta pedagogická"/>
    <n v="192117146"/>
    <s v="B"/>
    <x v="1"/>
    <s v="Kilián, Jan"/>
    <s v="Der Gerber und der Krieg. Soziale Biographie eines böhmischen Bürgers aus der Zeit des Dreissigjährigen Krieges"/>
    <x v="3"/>
    <x v="11"/>
    <s v="History (history of science and technology to be 6.3, history of specific sciences to be under the respective headings)"/>
    <x v="3"/>
    <x v="2"/>
  </r>
  <r>
    <x v="1"/>
    <x v="1"/>
    <n v="49777513"/>
    <x v="192"/>
    <s v="Západočeská univerzita v Plzni/Fakulta pedagogická"/>
    <n v="192117154"/>
    <s v="C"/>
    <x v="1"/>
    <s v="Šiška, Jan;Beadle - Brown, Julie;Káňová, Šárka;Kittelsaa, Anna M."/>
    <s v="Changes and diversity in community living in Europe : the experiences of persons with disabilities"/>
    <x v="4"/>
    <x v="33"/>
    <s v="Social topics (Women´s and gender studies; Social issues; Family studies; Social work)"/>
    <x v="3"/>
    <x v="2"/>
  </r>
  <r>
    <x v="1"/>
    <x v="1"/>
    <n v="49777513"/>
    <x v="192"/>
    <s v="Západočeská univerzita v Plzni/Fakulta pedagogická"/>
    <n v="192198737"/>
    <s v="B"/>
    <x v="1"/>
    <s v="Menclová, Hana"/>
    <s v="Diminutiva im Deutschen und Tschechischen : eine Studie am Beispiel von Märchen des 19. Jahrhunderts und der Gegenwart"/>
    <x v="3"/>
    <x v="14"/>
    <s v="Specific literatures"/>
    <x v="3"/>
    <x v="2"/>
  </r>
  <r>
    <x v="1"/>
    <x v="1"/>
    <n v="49777513"/>
    <x v="192"/>
    <s v="Západočeská univerzita v Plzni/Fakulta pedagogická"/>
    <n v="192171468"/>
    <s v="B"/>
    <x v="1"/>
    <s v="Buršíková, Dana"/>
    <s v="Dítě s epilepsií v prostředí školy"/>
    <x v="4"/>
    <x v="35"/>
    <s v="Education, special (to gifted persons, those with learning disabilities)"/>
    <x v="3"/>
    <x v="2"/>
  </r>
  <r>
    <x v="1"/>
    <x v="1"/>
    <n v="49777513"/>
    <x v="192"/>
    <s v="Západočeská univerzita v Plzni/Fakulta pedagogická"/>
    <n v="192198842"/>
    <s v="B"/>
    <x v="1"/>
    <s v="Kilián, Jan"/>
    <s v="Niklasberg 1618-1648. Život a lidé v krušnohorském městě za třicetileté války"/>
    <x v="3"/>
    <x v="11"/>
    <s v="History (history of science and technology to be 6.3, history of specific sciences to be under the respective headings)"/>
    <x v="3"/>
    <x v="0"/>
  </r>
  <r>
    <x v="1"/>
    <x v="1"/>
    <n v="49777513"/>
    <x v="192"/>
    <s v="Západočeská univerzita v Plzni/Fakulta pedagogická"/>
    <n v="192198788"/>
    <s v="B"/>
    <x v="0"/>
    <s v="Pavelka, Jozef;Honzíková, Jarmila;Ďuriš, Milan;Tomková, Viera;Šoltés, Jaroslav"/>
    <s v="Interest of primary school pupils in technical activities and technical education"/>
    <x v="4"/>
    <x v="35"/>
    <s v="Education, general; including training, pedagogy, didactics [and education systems]"/>
    <x v="3"/>
    <x v="0"/>
  </r>
  <r>
    <x v="1"/>
    <x v="1"/>
    <n v="49777513"/>
    <x v="192"/>
    <s v="Západočeská univerzita v Plzni/Fakulta pedagogická"/>
    <n v="192198839"/>
    <s v="J"/>
    <x v="0"/>
    <s v="Reynaert, Barbora"/>
    <s v="CLIL and productive vocabulary acquisition in the Czech context"/>
    <x v="4"/>
    <x v="35"/>
    <s v="Education, general; including training, pedagogy, didactics [and education systems]"/>
    <x v="3"/>
    <x v="0"/>
  </r>
  <r>
    <x v="1"/>
    <x v="1"/>
    <n v="49777513"/>
    <x v="192"/>
    <s v="Západočeská univerzita v Plzni/Fakulta právnická"/>
    <n v="192116827"/>
    <s v="C"/>
    <x v="1"/>
    <s v="Větrovský, Jaroslav"/>
    <s v="Mens Rea, Intentionality and Wittgenstein’s Philosophy of Psychology"/>
    <x v="4"/>
    <x v="32"/>
    <s v="Law"/>
    <x v="3"/>
    <x v="2"/>
  </r>
  <r>
    <x v="1"/>
    <x v="1"/>
    <n v="49777513"/>
    <x v="192"/>
    <s v="Západočeská univerzita v Plzni/Fakulta právnická"/>
    <n v="192198322"/>
    <s v="B"/>
    <x v="1"/>
    <s v="Kopecký, Martin"/>
    <s v="Správní právo. Obecná část"/>
    <x v="4"/>
    <x v="32"/>
    <s v="Law"/>
    <x v="3"/>
    <x v="0"/>
  </r>
  <r>
    <x v="1"/>
    <x v="1"/>
    <n v="49777513"/>
    <x v="192"/>
    <s v="Západočeská univerzita v Plzni/Fakulta právnická"/>
    <n v="192198386"/>
    <s v="B"/>
    <x v="1"/>
    <s v="Veselý, Tomáš"/>
    <s v="Náhrada škody způsobená osobou s nebezpečnými vlastnostmi"/>
    <x v="4"/>
    <x v="32"/>
    <s v="Law"/>
    <x v="3"/>
    <x v="2"/>
  </r>
  <r>
    <x v="1"/>
    <x v="1"/>
    <n v="49777513"/>
    <x v="192"/>
    <s v="Západočeská univerzita v Plzni/Fakulta právnická"/>
    <n v="192001853"/>
    <s v="J"/>
    <x v="0"/>
    <s v="Kopecký, Martin;Malast, Jan"/>
    <s v="Veřejnosprávní smlouvy jako nástroj pro spolupráci obcí"/>
    <x v="4"/>
    <x v="32"/>
    <s v="Law"/>
    <x v="3"/>
    <x v="0"/>
  </r>
  <r>
    <x v="1"/>
    <x v="1"/>
    <n v="49777513"/>
    <x v="192"/>
    <s v="Západočeská univerzita v Plzni/Fakulta právnická"/>
    <n v="192001923"/>
    <s v="J"/>
    <x v="1"/>
    <s v="Kopecký, Martin"/>
    <s v="Ústavní zakotvení rakouského modelu soudní kontroly správy a jeho následování"/>
    <x v="4"/>
    <x v="32"/>
    <s v="Law"/>
    <x v="3"/>
    <x v="2"/>
  </r>
  <r>
    <x v="1"/>
    <x v="1"/>
    <n v="49777513"/>
    <x v="192"/>
    <s v="Západočeská univerzita v Plzni/Fakulta právnická"/>
    <n v="192198342"/>
    <s v="B"/>
    <x v="0"/>
    <s v="Tomeš, Milan;Forejtová, Monika;Pezl, Tomáš;Vostrá, Zuzana;Odehnalová, Jana;Vnenk, Vladislav"/>
    <s v="Verfassungsgerichtsbarkeit in der Tschechischen Republik und ausgewählten Staaten"/>
    <x v="4"/>
    <x v="32"/>
    <s v="Law"/>
    <x v="3"/>
    <x v="2"/>
  </r>
  <r>
    <x v="1"/>
    <x v="1"/>
    <n v="49777513"/>
    <x v="192"/>
    <s v="Západočeská univerzita v Plzni/Fakulta právnická"/>
    <n v="192116780"/>
    <s v="B"/>
    <x v="1"/>
    <s v="Valeš, Václav"/>
    <s v="Bavorské dějiny státního práva církevního (od počátků křesťanství do roku 1945)"/>
    <x v="4"/>
    <x v="32"/>
    <s v="Law"/>
    <x v="3"/>
    <x v="1"/>
  </r>
  <r>
    <x v="1"/>
    <x v="1"/>
    <n v="49777513"/>
    <x v="192"/>
    <s v="Západočeská univerzita v Plzni/Fakulta právnická"/>
    <n v="192198390"/>
    <s v="C"/>
    <x v="1"/>
    <s v="Větrovský, Jaroslav"/>
    <s v="Determining the Content of the European Consensus Concept: the Hidden Role of Language"/>
    <x v="4"/>
    <x v="32"/>
    <s v="Law"/>
    <x v="3"/>
    <x v="2"/>
  </r>
  <r>
    <x v="1"/>
    <x v="1"/>
    <n v="49777513"/>
    <x v="192"/>
    <s v="Západočeská univerzita v Plzni/Fakulta aplikovaných věd"/>
    <n v="191863771"/>
    <s v="J"/>
    <x v="1"/>
    <s v="Šprlák, Michal;Novák, Pavel;Pitoňák, Martin"/>
    <s v="Spherical harmonic analysis of gravitational curvatures and its implications for future satellite missions"/>
    <x v="2"/>
    <x v="9"/>
    <s v="Physical geography"/>
    <x v="3"/>
    <x v="5"/>
  </r>
  <r>
    <x v="1"/>
    <x v="1"/>
    <n v="49777513"/>
    <x v="192"/>
    <s v="Západočeská univerzita v Plzni/Fakulta ekonomická"/>
    <n v="191888201"/>
    <s v="D"/>
    <x v="0"/>
    <s v="Hejduková, Pavlína;Kureková, Lucie"/>
    <s v="THE GLOBALIZED WORLD AND MIGRANTS: IMPACTS ON HEALTHCARE MARKETS"/>
    <x v="4"/>
    <x v="12"/>
    <s v="Business and management"/>
    <x v="3"/>
    <x v="3"/>
  </r>
  <r>
    <x v="1"/>
    <x v="1"/>
    <n v="49777513"/>
    <x v="192"/>
    <s v="Západočeská univerzita v Plzni/Fakulta elektrotechnická"/>
    <n v="192198226"/>
    <s v="P"/>
    <x v="0"/>
    <s v="Hamáček, Aleš;Blecha, Tomáš;Kašpar, Petr;Řeboun, Jan;Soukup, Radek;Pekař, Tomáš;Mlčková, Marcela;Ponížilová, Cecilie;Baxa, Milan;Brašna, Václav"/>
    <s v="Protective glove, especially for firefighters"/>
    <x v="1"/>
    <x v="29"/>
    <s v="Electrical and electronic engineering"/>
    <x v="3"/>
    <x v="1"/>
  </r>
  <r>
    <x v="1"/>
    <x v="1"/>
    <n v="49777513"/>
    <x v="192"/>
    <s v="Západočeská univerzita v Plzni/Fakulta elektrotechnická"/>
    <n v="192197897"/>
    <s v="Z"/>
    <x v="0"/>
    <s v="Komrska, Tomáš;Talla, Jakub;Košan, Tomáš;Molnár, Jan;Poláček, Libor;Peroutka, Zdeněk"/>
    <s v="Identifikace sítě pomocí proudové injektáže"/>
    <x v="1"/>
    <x v="29"/>
    <s v="Electrical and electronic engineering"/>
    <x v="3"/>
    <x v="0"/>
  </r>
  <r>
    <x v="1"/>
    <x v="1"/>
    <n v="49777513"/>
    <x v="192"/>
    <s v="Západočeská univerzita v Plzni/Fakulta elektrotechnická"/>
    <n v="192001491"/>
    <s v="C"/>
    <x v="0"/>
    <s v="Štork, Milan;Mayer, Daniel"/>
    <s v="Reactive power compensation in energy transmission systems with sinusoidal and nonsinusoidal currents"/>
    <x v="1"/>
    <x v="29"/>
    <s v="Electrical and electronic engineering"/>
    <x v="3"/>
    <x v="0"/>
  </r>
  <r>
    <x v="1"/>
    <x v="1"/>
    <n v="49777513"/>
    <x v="192"/>
    <s v="Západočeská univerzita v Plzni/Fakulta elektrotechnická"/>
    <n v="192230555"/>
    <s v="F"/>
    <x v="0"/>
    <s v="Soukup, Radek;Hamáček, Aleš;Řeboun, Jan;Pretl, Silvan;Kalaš, David;Smítka, Václav;Pekař, Tomáš"/>
    <s v="Zařízení pro testování ochranného žáruvzdorného oblečení"/>
    <x v="1"/>
    <x v="29"/>
    <s v="Electrical and electronic engineering"/>
    <x v="3"/>
    <x v="2"/>
  </r>
  <r>
    <x v="1"/>
    <x v="1"/>
    <n v="49777513"/>
    <x v="192"/>
    <s v="Západočeská univerzita v Plzni/Fakulta elektrotechnická"/>
    <n v="192195330"/>
    <s v="Z"/>
    <x v="0"/>
    <s v="Pretl, Silvan;Soukup, Radek;Řeboun, Jan;Hamáček, Aleš;Martinková, Lenka;Kubáč, Lubomír;Josefík, František"/>
    <s v="Systém pro detekci předepsaného režimu údržby textilií"/>
    <x v="1"/>
    <x v="29"/>
    <s v="Electrical and electronic engineering"/>
    <x v="3"/>
    <x v="0"/>
  </r>
  <r>
    <x v="1"/>
    <x v="1"/>
    <n v="49777513"/>
    <x v="192"/>
    <s v="Západočeská univerzita v Plzni/Fakulta elektrotechnická"/>
    <n v="192195344"/>
    <s v="G"/>
    <x v="0"/>
    <s v="Drábek, Pavel;Blahník, Vojtěch;Peroutka, Zdeněk"/>
    <s v="Funkční vzorek moderní nabíjecí stanice pro elektrická vozidla"/>
    <x v="1"/>
    <x v="29"/>
    <s v="Electrical and electronic engineering"/>
    <x v="3"/>
    <x v="0"/>
  </r>
  <r>
    <x v="1"/>
    <x v="1"/>
    <n v="49777513"/>
    <x v="192"/>
    <s v="Západočeská univerzita v Plzni/Fakulta elektrotechnická"/>
    <n v="192195343"/>
    <s v="G"/>
    <x v="0"/>
    <s v="Drábek, Pavel;Pittermann, Martin;Blahník, Vojtěch;Peroutka, Zdeněk"/>
    <s v="Algoritmy řízení vybraných drážních zařízení zajišťující jejich optimální integraci do elektrické napájecí sítě"/>
    <x v="1"/>
    <x v="29"/>
    <s v="Electrical and electronic engineering"/>
    <x v="3"/>
    <x v="3"/>
  </r>
  <r>
    <x v="1"/>
    <x v="1"/>
    <n v="49777513"/>
    <x v="192"/>
    <s v="Západočeská univerzita v Plzni/Fakulta elektrotechnická"/>
    <n v="192230557"/>
    <s v="R"/>
    <x v="0"/>
    <s v="Stašek, Jan;Poláček, David;Hošek, Jan;Karban, Pavel;Pánek, David;Kropík, Petr"/>
    <s v="TEPELNÁ TECHNIKA 2D"/>
    <x v="2"/>
    <x v="8"/>
    <s v="Computer sciences, information science, bioinformathics (hardware development to be 2.2, social aspect to be 5.8)"/>
    <x v="3"/>
    <x v="2"/>
  </r>
  <r>
    <x v="1"/>
    <x v="1"/>
    <n v="49777513"/>
    <x v="192"/>
    <s v="Západočeská univerzita v Plzni/Fakulta elektrotechnická"/>
    <n v="192195379"/>
    <s v="R"/>
    <x v="0"/>
    <s v="Noháč, Karel;Hejtmánková, Pavla;Jiřičková, Jana"/>
    <s v="NET Robotics Data Analyzer"/>
    <x v="1"/>
    <x v="29"/>
    <s v="Electrical and electronic engineering"/>
    <x v="3"/>
    <x v="0"/>
  </r>
  <r>
    <x v="1"/>
    <x v="1"/>
    <n v="49777513"/>
    <x v="192"/>
    <s v="Západočeská univerzita v Plzni/Fakulta elektrotechnická"/>
    <n v="192195380"/>
    <s v="F"/>
    <x v="0"/>
    <s v="Zeman, Michal;Škoda, Radek"/>
    <s v="Vyhořívající absorbátor pro jaderný reaktor"/>
    <x v="1"/>
    <x v="36"/>
    <s v="Mechanical engineering"/>
    <x v="3"/>
    <x v="3"/>
  </r>
  <r>
    <x v="1"/>
    <x v="1"/>
    <n v="49777513"/>
    <x v="192"/>
    <s v="Západočeská univerzita v Plzni/Fakulta elektrotechnická"/>
    <n v="192195310"/>
    <s v="F"/>
    <x v="0"/>
    <s v="Blecha, Tomáš;Soukup, Radek;Řeboun, Jan;Kašpar, Petr;Hamáček, Aleš;Záruba, Jan;Pekař, Tomáš;Baxa, Milan;Brašna, Václav;Kotrč, Roman"/>
    <s v="Sestava ochranné rukavice pro monitorování koncentrace výbušných plynů a jejího terénního kalibračního systému"/>
    <x v="1"/>
    <x v="29"/>
    <s v="Electrical and electronic engineering"/>
    <x v="3"/>
    <x v="3"/>
  </r>
  <r>
    <x v="1"/>
    <x v="1"/>
    <n v="49777513"/>
    <x v="192"/>
    <s v="Západočeská univerzita v Plzni/Fakulta elektrotechnická"/>
    <n v="192197988"/>
    <s v="F"/>
    <x v="0"/>
    <s v="Řeboun, Jan;Hamáček, Aleš;Hlína, Jiří;Soukup, Radek;Johan, Jan;Štěpán, Lukáš;Šimonovský, Marek;Heřmanský, Vojtěch"/>
    <s v="Výkonový elektronický modul s integrovaným senzorem teploty"/>
    <x v="1"/>
    <x v="29"/>
    <s v="Electrical and electronic engineering"/>
    <x v="3"/>
    <x v="2"/>
  </r>
  <r>
    <x v="1"/>
    <x v="1"/>
    <n v="49777513"/>
    <x v="192"/>
    <s v="Západočeská univerzita v Plzni/Fakulta elektrotechnická"/>
    <n v="192195281"/>
    <s v="F"/>
    <x v="0"/>
    <s v="Pretl, Silvan;Kubáč, Lubomír;Josefík, František;Martinková, Lenka;Marek, Jan"/>
    <s v="Plošný spínací senzor pro detekci změny tlaku a senzorický systém využívající tento senzor"/>
    <x v="1"/>
    <x v="29"/>
    <s v="Electrical and electronic engineering"/>
    <x v="3"/>
    <x v="0"/>
  </r>
  <r>
    <x v="1"/>
    <x v="1"/>
    <n v="49777513"/>
    <x v="192"/>
    <s v="Západočeská univerzita v Plzni/Fakulta elektrotechnická"/>
    <n v="192195345"/>
    <s v="G"/>
    <x v="0"/>
    <s v="Šmídl, Václav;Peroutka, Zdeněk"/>
    <s v="Diagnostický systém pohonné jednotky vozidla a řízení vozidla v kritických poruchových stavech"/>
    <x v="1"/>
    <x v="29"/>
    <s v="Electrical and electronic engineering"/>
    <x v="3"/>
    <x v="3"/>
  </r>
  <r>
    <x v="1"/>
    <x v="1"/>
    <n v="49777513"/>
    <x v="192"/>
    <s v="Západočeská univerzita v Plzni/Fakulta elektrotechnická"/>
    <n v="192197963"/>
    <s v="P"/>
    <x v="0"/>
    <s v="Štork, Milan;Mayer, Daniel"/>
    <s v="Peristaltické čerpadlo s magnetoelastickým pohonem"/>
    <x v="1"/>
    <x v="29"/>
    <s v="Electrical and electronic engineering"/>
    <x v="3"/>
    <x v="0"/>
  </r>
  <r>
    <x v="1"/>
    <x v="1"/>
    <n v="49777513"/>
    <x v="192"/>
    <s v="Západočeská univerzita v Plzni/Fakulta strojní"/>
    <n v="192197644"/>
    <s v="J"/>
    <x v="1"/>
    <s v="Kučerová, Ludmila;Zetková, Ivana;Jandová, Andrea;Bystrianský, Martin"/>
    <s v="Microstructural characterisation and in-situ straining of additive-manufactured X3NiCoMoTi 18-9-5 maraging steel"/>
    <x v="1"/>
    <x v="34"/>
    <s v="Materials engineering"/>
    <x v="3"/>
    <x v="2"/>
  </r>
  <r>
    <x v="1"/>
    <x v="1"/>
    <n v="49777513"/>
    <x v="192"/>
    <s v="Západočeská univerzita v Plzni/Fakulta strojní"/>
    <n v="192116000"/>
    <s v="F"/>
    <x v="0"/>
    <s v="Zetek, Miroslav;Bakša, Tomáš"/>
    <s v="Stopková fréza"/>
    <x v="1"/>
    <x v="36"/>
    <s v="Mechanical engineering"/>
    <x v="3"/>
    <x v="0"/>
  </r>
  <r>
    <x v="1"/>
    <x v="1"/>
    <n v="49777513"/>
    <x v="192"/>
    <s v="Západočeská univerzita v Plzni/Fakulta strojní"/>
    <n v="192195245"/>
    <s v="G"/>
    <x v="0"/>
    <s v="Heller, Petr;Beno, Jan;Žlebek, Stanislav;Dvořáček, Tomáš;Krsička, Tomáš"/>
    <s v="Trakční, otočný, úzkorozchodný podvozek EVO 1000"/>
    <x v="1"/>
    <x v="36"/>
    <s v="Mechanical engineering"/>
    <x v="3"/>
    <x v="0"/>
  </r>
  <r>
    <x v="1"/>
    <x v="1"/>
    <n v="49777513"/>
    <x v="192"/>
    <s v="Západočeská univerzita v Plzni/Fakulta aplikovaných věd"/>
    <n v="192171523"/>
    <s v="J"/>
    <x v="1"/>
    <s v="Houška, Jiří"/>
    <s v="Maximum N content in a-CNx by ab-initio simulations"/>
    <x v="1"/>
    <x v="34"/>
    <s v="Coating and films"/>
    <x v="3"/>
    <x v="2"/>
  </r>
  <r>
    <x v="1"/>
    <x v="1"/>
    <n v="49777513"/>
    <x v="192"/>
    <s v="Západočeská univerzita v Plzni/Fakulta aplikovaných věd"/>
    <n v="192171505"/>
    <s v="J"/>
    <x v="1"/>
    <s v="Houška, Jiří;Kolenatý, David;Vlček, Jaroslav;Bárta, Tomáš;Rezek, Jiří;Čerstvý, Radomír"/>
    <s v="Significant improvement of the performance of ZrO2/V1–xWxO2/ZrO2 thermochromic coatings by utilizing a second-order interference"/>
    <x v="1"/>
    <x v="34"/>
    <s v="Coating and films"/>
    <x v="3"/>
    <x v="1"/>
  </r>
  <r>
    <x v="1"/>
    <x v="1"/>
    <n v="49777513"/>
    <x v="192"/>
    <s v="Západočeská univerzita v Plzni/Fakulta aplikovaných věd"/>
    <n v="191887935"/>
    <s v="D"/>
    <x v="1"/>
    <s v="Brychcín, Tomáš;Svoboda, Lukáš"/>
    <s v="UWB at SemEval-2016 Task 1: Semantic textual similarity using lexical, syntactic, and semantic information"/>
    <x v="2"/>
    <x v="8"/>
    <s v="Computer sciences, information science, bioinformathics (hardware development to be 2.2, social aspect to be 5.8)"/>
    <x v="3"/>
    <x v="2"/>
  </r>
  <r>
    <x v="1"/>
    <x v="1"/>
    <n v="49777513"/>
    <x v="192"/>
    <s v="Západočeská univerzita v Plzni/Fakulta aplikovaných věd"/>
    <n v="192002649"/>
    <s v="J"/>
    <x v="1"/>
    <s v="Vařeka, Lukáš;Mautner, Pavel"/>
    <s v="Stacked Autoencoders for the P300 Component Detection"/>
    <x v="2"/>
    <x v="8"/>
    <s v="Computer sciences, information science, bioinformathics (hardware development to be 2.2, social aspect to be 5.8)"/>
    <x v="3"/>
    <x v="2"/>
  </r>
  <r>
    <x v="1"/>
    <x v="1"/>
    <n v="49777513"/>
    <x v="192"/>
    <s v="Západočeská univerzita v Plzni/Fakulta aplikovaných věd"/>
    <n v="192070626"/>
    <s v="J"/>
    <x v="1"/>
    <s v="Cibulka, Radek;Dontchev, Asen L.;Kruger, Alexander Y."/>
    <s v="Strong metric subregularity of mappings in variational analysis and optimization"/>
    <x v="2"/>
    <x v="39"/>
    <s v="Applied mathematics"/>
    <x v="3"/>
    <x v="5"/>
  </r>
  <r>
    <x v="1"/>
    <x v="1"/>
    <n v="49777513"/>
    <x v="192"/>
    <s v="Západočeská univerzita v Plzni/Fakulta aplikovaných věd"/>
    <n v="192171485"/>
    <s v="J"/>
    <x v="1"/>
    <s v="Hoffmann-Ostenhof, Arthur;Kaiser, Tomáš;Ozeki, Kenta"/>
    <s v="Decomposing planar cubic graphs"/>
    <x v="2"/>
    <x v="39"/>
    <s v="Pure mathematics"/>
    <x v="3"/>
    <x v="1"/>
  </r>
  <r>
    <x v="1"/>
    <x v="1"/>
    <n v="49777513"/>
    <x v="192"/>
    <s v="Západočeská univerzita v Plzni/Fakulta aplikovaných věd"/>
    <n v="192199199"/>
    <s v="V"/>
    <x v="0"/>
    <s v="Čada, Roman"/>
    <s v="SMV19 Vývoj modulů EDU pro optimalizaci palivových vsázek OPAL-ATHENA"/>
    <x v="2"/>
    <x v="39"/>
    <s v="Applied mathematics"/>
    <x v="3"/>
    <x v="2"/>
  </r>
  <r>
    <x v="1"/>
    <x v="1"/>
    <n v="49777513"/>
    <x v="192"/>
    <s v="Západočeská univerzita v Plzni/Fakulta aplikovaných věd"/>
    <n v="192135340"/>
    <s v="G"/>
    <x v="0"/>
    <s v="Švec, Jan;Šmídl, Luboš;Psutka, Josef;Chýlek, Adam"/>
    <s v="Prototyp hlasového interaktivního systému vybrané domény mluvené angličtiny"/>
    <x v="1"/>
    <x v="29"/>
    <s v="Automation and control systems"/>
    <x v="3"/>
    <x v="1"/>
  </r>
  <r>
    <x v="1"/>
    <x v="1"/>
    <n v="49777513"/>
    <x v="192"/>
    <s v="Západočeská univerzita v Plzni/Nové technologie - výzkumné centrum"/>
    <n v="192117658"/>
    <s v="J"/>
    <x v="1"/>
    <s v="Nemšák, Slavomír;Gehlmann, Mathias;Kuo, Cheng Tai;Lin, Shih Chieh;Schlueter, Christoph;Młyńczak, Ewa;Lee, Tienlin;Pluciński, Łukasz;Ebert, Hubert;Di Marco, Igor;Minár, Jan;Schneider, Claus Michael;Fadley, Charles S."/>
    <s v="Element-and momentum-resolved electronic structure of the dilute magnetic semiconductor manganese doped gallium arsenide"/>
    <x v="2"/>
    <x v="16"/>
    <s v="Condensed matter physics (including formerly solid state physics, supercond.)"/>
    <x v="3"/>
    <x v="1"/>
  </r>
  <r>
    <x v="1"/>
    <x v="1"/>
    <n v="49777513"/>
    <x v="192"/>
    <s v="Západočeská univerzita v Plzni/Nové technologie - výzkumné centrum"/>
    <n v="192117621"/>
    <s v="J"/>
    <x v="1"/>
    <s v="Mayorga-Martínez, Carmen C.;Sofer, Zdeněk B.;Luxa, Jan;Huber, Štěpán P.;Sedmidubský, David;Brázda, Petr;Palatinus, Lukáš;Mikulics, Martin;Lazar, Petr;Medlín, Rostislav;Pumera, Martin"/>
    <s v="TaS3 Nanofibers: Layered Trichalcogenide for 2 High-Performance Electronic and Sensing 3 Devices"/>
    <x v="2"/>
    <x v="16"/>
    <s v="Condensed matter physics (including formerly solid state physics, supercond.)"/>
    <x v="3"/>
    <x v="2"/>
  </r>
  <r>
    <x v="1"/>
    <x v="1"/>
    <n v="49777513"/>
    <x v="192"/>
    <s v="Západočeská univerzita v Plzni/Nové technologie - výzkumné centrum"/>
    <n v="192070732"/>
    <s v="J"/>
    <x v="1"/>
    <s v="Mazúr, Petr;Mrlík, J.;Beneš, Jan;Pocedič, Jaromír;Vrána, Jiří;Dundálek, Jan;Kosek, Juraj"/>
    <s v="Performance evaluation of thermally treated graphite felt electrodes for vanadium redox flow battery and their four-point single cell characterization"/>
    <x v="2"/>
    <x v="17"/>
    <s v="Electrochemistry (dry cells, batteries, fuel cells, corrosion metals, electrolysis)"/>
    <x v="3"/>
    <x v="1"/>
  </r>
  <r>
    <x v="1"/>
    <x v="1"/>
    <n v="49777513"/>
    <x v="192"/>
    <s v="Západočeská univerzita v Plzni/Nové technologie - výzkumné centrum"/>
    <n v="192003041"/>
    <s v="J"/>
    <x v="1"/>
    <s v="Honnerová, Petra;Martan, Jiří;Veselý, Zdeněk;Honner, Milan"/>
    <s v="Method for emissivity measurement of semitransparent coatings at ambient temperature"/>
    <x v="1"/>
    <x v="29"/>
    <s v="Electrical and electronic engineering"/>
    <x v="3"/>
    <x v="2"/>
  </r>
  <r>
    <x v="1"/>
    <x v="1"/>
    <n v="49777513"/>
    <x v="192"/>
    <s v="Západočeská univerzita v Plzni/Nové technologie - výzkumné centrum"/>
    <n v="192070731"/>
    <s v="J"/>
    <x v="1"/>
    <s v="Häusler, Jonas;Niklaus, Robin;Minár, Jan;Schnick, Wolfgang"/>
    <s v="Ammonothermal Synthesis and Optical Properties of Ternary Nitride Semiconductors Mg-IV-N2, Mn-IV-N2 and Li-IV2-N3 (IV = Si, Ge)"/>
    <x v="2"/>
    <x v="16"/>
    <s v="Condensed matter physics (including formerly solid state physics, supercond.)"/>
    <x v="3"/>
    <x v="1"/>
  </r>
  <r>
    <x v="1"/>
    <x v="1"/>
    <n v="49777513"/>
    <x v="192"/>
    <s v="Západočeská univerzita v Plzni/Nové technologie - výzkumné centrum"/>
    <n v="192003035"/>
    <s v="J"/>
    <x v="1"/>
    <s v="Svoboda, Miloš;Beneš, Jan;Vobecká, Lucie;Slouka, Zdeněk"/>
    <s v="Swelling induced structural changes of a heterogeneous cation-exchange membrane analyzed by micro-computed tomography"/>
    <x v="1"/>
    <x v="18"/>
    <s v="Chemical engineering (plants, products)"/>
    <x v="3"/>
    <x v="2"/>
  </r>
  <r>
    <x v="1"/>
    <x v="1"/>
    <n v="49777513"/>
    <x v="192"/>
    <s v="Západočeská univerzita v Plzni/Nové technologie - výzkumné centrum"/>
    <n v="192117629"/>
    <s v="J"/>
    <x v="1"/>
    <s v="Vrána, Jiří;Charvát, Jiří;Mazúr, Petr;Bělský, Petr;Dundálek, Jan;Pocedič, Jaromír;Kosek, Juraj"/>
    <s v="Commercial perfluorosulfonic acid membranes for vanadium redox flow battery: effect of ion-exchange capacity and membrane internal structure"/>
    <x v="2"/>
    <x v="17"/>
    <s v="Electrochemistry (dry cells, batteries, fuel cells, corrosion metals, electrolysis)"/>
    <x v="3"/>
    <x v="2"/>
  </r>
  <r>
    <x v="1"/>
    <x v="1"/>
    <n v="49777513"/>
    <x v="192"/>
    <s v="Západočeská univerzita v Plzni/Nové technologie - výzkumné centrum"/>
    <n v="192199361"/>
    <s v="G"/>
    <x v="0"/>
    <s v="Honnerová, Petra;Honner, Milan;Martan, Jiří;Kučera, Martin;Skála, Jiří"/>
    <s v="Funkční vzorek měřicího systému po analýzy spektrální normálové emisivity materiálů za vysokých teplot"/>
    <x v="1"/>
    <x v="29"/>
    <s v="Electrical and electronic engineering"/>
    <x v="3"/>
    <x v="1"/>
  </r>
  <r>
    <x v="1"/>
    <x v="1"/>
    <n v="49777513"/>
    <x v="192"/>
    <s v="Západočeská univerzita v Plzni/Nové technologie - výzkumné centrum"/>
    <n v="192199402"/>
    <s v="P"/>
    <x v="0"/>
    <s v="Honner, Milan"/>
    <s v="Zařízení a způsob pro on-line řízení dálkového transmisního laserového svařování materiálů"/>
    <x v="2"/>
    <x v="16"/>
    <s v="Optics (including laser optics and_x000a_quantum optics)"/>
    <x v="3"/>
    <x v="0"/>
  </r>
  <r>
    <x v="1"/>
    <x v="1"/>
    <n v="49777513"/>
    <x v="192"/>
    <s v="Západočeská univerzita v Plzni/Fakulta strojní"/>
    <n v="192195256"/>
    <s v="V"/>
    <x v="0"/>
    <s v="Bartoň Klufová, Pavla"/>
    <s v="Laserové navařování vnější korozivzdorné vrstvy obalového souboru pro hlubinné ukládání vyhořelého jaderného paliva"/>
    <x v="1"/>
    <x v="34"/>
    <s v="Coating and films"/>
    <x v="3"/>
    <x v="2"/>
  </r>
  <r>
    <x v="1"/>
    <x v="1"/>
    <n v="49777513"/>
    <x v="192"/>
    <s v="Západočeská univerzita v Plzni/Fakulta aplikovaných věd"/>
    <n v="192117339"/>
    <s v="J"/>
    <x v="1"/>
    <s v="Jonášová, Alena;Vimmr, Jan"/>
    <s v="Noninvasive assessment of carotid artery stenoses by the principle of multiscale modelling of non-Newtonian blood flow in patient-specific models"/>
    <x v="1"/>
    <x v="36"/>
    <s v="Applied mechanics"/>
    <x v="3"/>
    <x v="1"/>
  </r>
  <r>
    <x v="1"/>
    <x v="1"/>
    <n v="49777513"/>
    <x v="192"/>
    <s v="Západočeská univerzita v Plzni/Fakulta aplikovaných věd"/>
    <n v="192199056"/>
    <s v="V"/>
    <x v="0"/>
    <s v="Plánička, Stanislav;Jonášová, Alena;Vimmr, Jan"/>
    <s v="Numerické simulace vysoce vazké směsi v zařízení Ultromix"/>
    <x v="1"/>
    <x v="36"/>
    <s v="Applied mechanics"/>
    <x v="3"/>
    <x v="3"/>
  </r>
  <r>
    <x v="1"/>
    <x v="1"/>
    <n v="49777513"/>
    <x v="192"/>
    <s v="Západočeská univerzita v Plzni/Fakulta zdravotnických studií"/>
    <n v="192198291"/>
    <s v="J"/>
    <x v="0"/>
    <s v="Ratislavová, Kateřina;Bužgová, Radka;Vejvodová, Jana"/>
    <s v="Perinatal palliative care education: An integrative review"/>
    <x v="5"/>
    <x v="22"/>
    <s v="Nursing"/>
    <x v="3"/>
    <x v="2"/>
  </r>
  <r>
    <x v="1"/>
    <x v="1"/>
    <n v="49777513"/>
    <x v="192"/>
    <s v="Západočeská univerzita v Plzni/Fakulta zdravotnických studií"/>
    <n v="192116682"/>
    <s v="J"/>
    <x v="0"/>
    <s v="Krocová, Jitka;Prokešová, Radka"/>
    <s v="Risk Management in the Field of Prevention of Healthcare Associated Urinary Tract Infections in the Context of Nursing Care"/>
    <x v="5"/>
    <x v="22"/>
    <s v="Nursing"/>
    <x v="3"/>
    <x v="0"/>
  </r>
  <r>
    <x v="1"/>
    <x v="1"/>
    <n v="49777513"/>
    <x v="192"/>
    <s v="Západočeská univerzita v Plzni/Fakulta zdravotnických studií"/>
    <n v="192198300"/>
    <s v="B"/>
    <x v="0"/>
    <s v="Resl, Vladimír;Kuklová, Ivana;Salavec, Miloslav;Zákoucká, Hana;Kaštánková, Věra;Křemenová, Soňa;Procházka, Přemysl;Zoubková, Hana;Černá, Jana"/>
    <s v="Základy depistáže a organizace venerologické práce."/>
    <x v="5"/>
    <x v="22"/>
    <s v="Infectious Diseases"/>
    <x v="3"/>
    <x v="2"/>
  </r>
  <r>
    <x v="1"/>
    <x v="1"/>
    <n v="49777513"/>
    <x v="192"/>
    <s v="Západočeská univerzita v Plzni/Fakulta aplikovaných věd"/>
    <n v="191935637"/>
    <s v="G"/>
    <x v="0"/>
    <s v="Pražák, Aleš;Loose, Zdeněk;Psutka, Josef;Psutka, Josef;Radová, Vlasta"/>
    <s v="Prototyp systému automatického vytváření titulků pro dokumentární pořady"/>
    <x v="2"/>
    <x v="8"/>
    <s v="Computer sciences, information science, bioinformathics (hardware development to be 2.2, social aspect to be 5.8)"/>
    <x v="3"/>
    <x v="1"/>
  </r>
  <r>
    <x v="1"/>
    <x v="1"/>
    <n v="49777513"/>
    <x v="192"/>
    <s v="Západočeská univerzita v Plzni/Fakulta aplikovaných věd"/>
    <n v="192171471"/>
    <s v="J"/>
    <x v="1"/>
    <s v="Šprlák, Michal;Novák, Pavel"/>
    <s v="Spherical gravitational curvature boundary-value problem"/>
    <x v="2"/>
    <x v="9"/>
    <s v="Physical geography"/>
    <x v="3"/>
    <x v="2"/>
  </r>
  <r>
    <x v="1"/>
    <x v="1"/>
    <n v="49777513"/>
    <x v="192"/>
    <s v="Západočeská univerzita v Plzni/Fakulta aplikovaných věd"/>
    <n v="192070639"/>
    <s v="J"/>
    <x v="1"/>
    <s v="Škach, Jan;Kiumarsi, Bahare;Lewis, Frank L.;Straka, Ondřej"/>
    <s v="Actor-Critic Off-Policy Learning for Optimal Control of Multiple-Model Discrete-Time Systems"/>
    <x v="1"/>
    <x v="29"/>
    <s v="Automation and control systems"/>
    <x v="3"/>
    <x v="5"/>
  </r>
  <r>
    <x v="1"/>
    <x v="1"/>
    <n v="49777513"/>
    <x v="192"/>
    <s v="Západočeská univerzita v Plzni/Fakulta aplikovaných věd"/>
    <n v="192070681"/>
    <s v="J"/>
    <x v="1"/>
    <s v="Duník, Jindřich;Kost, Oliver;Straka, Ondřej"/>
    <s v="Design of measurement difference autocovariance method for estimation of process and measurement noise covariances"/>
    <x v="1"/>
    <x v="29"/>
    <s v="Automation and control systems"/>
    <x v="3"/>
    <x v="1"/>
  </r>
  <r>
    <x v="1"/>
    <x v="1"/>
    <n v="49777513"/>
    <x v="192"/>
    <s v="Západočeská univerzita v Plzni/Fakulta aplikovaných věd"/>
    <n v="192199185"/>
    <s v="R"/>
    <x v="1"/>
    <s v="Hrúz, Marek;Kanis, Jakub;Krňoul, Zdeněk"/>
    <s v="Hands 2019 - Challenge"/>
    <x v="1"/>
    <x v="29"/>
    <s v="Robotics and automatic control"/>
    <x v="3"/>
    <x v="2"/>
  </r>
  <r>
    <x v="1"/>
    <x v="1"/>
    <n v="49777513"/>
    <x v="192"/>
    <s v="Západočeská univerzita v Plzni/Fakulta aplikovaných věd"/>
    <n v="192199163"/>
    <s v="Z"/>
    <x v="0"/>
    <s v="Fatka, Jiří;Houdová, Lucie;Průcha, Ondřej;Balák, Oldřich"/>
    <s v="Modulární informační systém pro zefektivnění činnosti registru dárců"/>
    <x v="1"/>
    <x v="29"/>
    <s v="Automation and control systems"/>
    <x v="3"/>
    <x v="2"/>
  </r>
  <r>
    <x v="1"/>
    <x v="1"/>
    <n v="49777513"/>
    <x v="192"/>
    <s v="Západočeská univerzita v Plzni/Fakulta filozofická"/>
    <n v="192198577"/>
    <s v="J"/>
    <x v="1"/>
    <s v="Friedl, Lukáš;Claxton, Alex G.;Walker, Christopher S.;Churchil, Steven E.;Holliday, Trenton W.;Hawks, John;Berger, Lee R.;DeSilva, Jeremy M.;Marchi, Damiano"/>
    <s v="Femoral neck and shaft structure in Homo naledi from the Dinaledi Chamber (Rising Star System, South Africa)"/>
    <x v="2"/>
    <x v="5"/>
    <s v="-"/>
    <x v="3"/>
    <x v="1"/>
  </r>
  <r>
    <x v="1"/>
    <x v="1"/>
    <n v="49777513"/>
    <x v="192"/>
    <s v="Západočeská univerzita v Plzni/Fakulta filozofická"/>
    <n v="192198582"/>
    <s v="J"/>
    <x v="0"/>
    <s v="Šiška, Jan;Yirgashewa, Abdi;Beadle-Brown, Julie;Záhořík, Jan"/>
    <s v="Role of resource centres in facilitating inclusive education: experience from Ethiopia"/>
    <x v="4"/>
    <x v="35"/>
    <s v="-"/>
    <x v="3"/>
    <x v="1"/>
  </r>
  <r>
    <x v="1"/>
    <x v="1"/>
    <n v="49777513"/>
    <x v="192"/>
    <s v="Západočeská univerzita v Plzni/Fakulta filozofická"/>
    <n v="192116927"/>
    <s v="J"/>
    <x v="1"/>
    <s v="Polák, Michal;Marvan, Tomáš"/>
    <s v="Neural Correlates of Consciousness Meet the Theory of Identity"/>
    <x v="4"/>
    <x v="26"/>
    <s v="-"/>
    <x v="3"/>
    <x v="2"/>
  </r>
  <r>
    <x v="1"/>
    <x v="1"/>
    <n v="49777513"/>
    <x v="192"/>
    <s v="Západočeská univerzita v Plzni/Fakulta filozofická"/>
    <n v="192198547"/>
    <s v="J"/>
    <x v="1"/>
    <s v="Preusz, Michal;Tříska, Jan;Vrchotová, Naděžda;Vilímek, Josef;Enei, Flavio;Paclíková, Klára"/>
    <s v="Chemical profile of the organic residues from ancient amphoras found in Pyrgi and Castrum Novum Tyrrhenian sea (Italy)"/>
    <x v="3"/>
    <x v="11"/>
    <s v="-"/>
    <x v="3"/>
    <x v="2"/>
  </r>
  <r>
    <x v="1"/>
    <x v="1"/>
    <n v="49777513"/>
    <x v="192"/>
    <s v="Západočeská univerzita v Plzni/Fakulta filozofická"/>
    <n v="192171449"/>
    <s v="J"/>
    <x v="1"/>
    <s v="Sosna, Daniel;Brunclíková, Lenka;Galeta, Patrik"/>
    <s v="Rescuing things: Food waste in the rural environment in the Czech Republic"/>
    <x v="4"/>
    <x v="33"/>
    <s v="-"/>
    <x v="3"/>
    <x v="2"/>
  </r>
  <r>
    <x v="1"/>
    <x v="1"/>
    <n v="49777513"/>
    <x v="192"/>
    <s v="Západočeská univerzita v Plzni/Fakulta filozofická"/>
    <n v="192198615"/>
    <s v="J"/>
    <x v="1"/>
    <s v="Pankowská, Anna;Galeta, Patrik;Spěváčková, Petra;Nováček, Karel"/>
    <s v="Violence in European medieval monasteries: Skeletal trauma in Teplá monastery (Czech Republic)"/>
    <x v="3"/>
    <x v="11"/>
    <s v="-"/>
    <x v="3"/>
    <x v="1"/>
  </r>
  <r>
    <x v="1"/>
    <x v="1"/>
    <n v="49777513"/>
    <x v="192"/>
    <s v="Západočeská univerzita v Plzni/Fakulta filozofická"/>
    <n v="192198590"/>
    <s v="B"/>
    <x v="1"/>
    <s v="Novotný, Lukáš"/>
    <s v="The British Legation in Prague. Perception of Czech-German Relations in Czechoslovakia between 1933 and 1938"/>
    <x v="3"/>
    <x v="11"/>
    <s v="-"/>
    <x v="3"/>
    <x v="1"/>
  </r>
  <r>
    <x v="1"/>
    <x v="1"/>
    <n v="49777513"/>
    <x v="192"/>
    <s v="Západočeská univerzita v Plzni/Fakulta filozofická"/>
    <n v="192198576"/>
    <s v="J"/>
    <x v="1"/>
    <s v="Dach, Stefanie"/>
    <s v="Wittgenstein's reasonable man and interactionist approaches to reason"/>
    <x v="3"/>
    <x v="10"/>
    <s v="-"/>
    <x v="3"/>
    <x v="1"/>
  </r>
  <r>
    <x v="1"/>
    <x v="1"/>
    <n v="49777513"/>
    <x v="192"/>
    <s v="Západočeská univerzita v Plzni/Fakulta filozofická"/>
    <n v="192002226"/>
    <s v="J"/>
    <x v="1"/>
    <s v="Blahak, Boris"/>
    <s v=",Böhmisch‘ oder ,Bairisch‘? Franz Kafkas Pronominal-, Artikel- und Konjunktional-Ellipsen auf dem Prüfstand."/>
    <x v="3"/>
    <x v="14"/>
    <s v="-"/>
    <x v="3"/>
    <x v="0"/>
  </r>
  <r>
    <x v="1"/>
    <x v="1"/>
    <n v="49777513"/>
    <x v="192"/>
    <s v="Západočeská univerzita v Plzni/Fakulta filozofická"/>
    <n v="192116932"/>
    <s v="O"/>
    <x v="1"/>
    <s v="Schuster, Radek"/>
    <s v="The Analogy Between Goodman’s Riddle of Induction and Wittgenstein’s Paradox of Rule-following"/>
    <x v="3"/>
    <x v="10"/>
    <s v="-"/>
    <x v="3"/>
    <x v="0"/>
  </r>
  <r>
    <x v="1"/>
    <x v="1"/>
    <n v="49777513"/>
    <x v="192"/>
    <s v="Západočeská univerzita v Plzni/Fakulta aplikovaných věd"/>
    <n v="192002675"/>
    <s v="J"/>
    <x v="1"/>
    <s v="Majdišová, Zuzana;Skala, Václav"/>
    <s v="Radial basis function approximations: comparison and applications"/>
    <x v="2"/>
    <x v="8"/>
    <s v="Computer sciences, information science, bioinformathics (hardware development to be 2.2, social aspect to be 5.8)"/>
    <x v="3"/>
    <x v="5"/>
  </r>
  <r>
    <x v="1"/>
    <x v="1"/>
    <n v="49777513"/>
    <x v="192"/>
    <s v="Západočeská univerzita v Plzni/Fakulta aplikovaných věd"/>
    <n v="192002731"/>
    <s v="J"/>
    <x v="1"/>
    <s v="Fiala, Dalibor;Tutoky, Gabriel"/>
    <s v="PageRank-based prediction of award-winning researchers and the impact of citations"/>
    <x v="2"/>
    <x v="8"/>
    <s v="Computer sciences, information science, bioinformathics (hardware development to be 2.2, social aspect to be 5.8)"/>
    <x v="3"/>
    <x v="2"/>
  </r>
  <r>
    <x v="1"/>
    <x v="1"/>
    <n v="49777513"/>
    <x v="192"/>
    <s v="Západočeská univerzita v Plzni/Fakulta aplikovaných věd"/>
    <n v="192199217"/>
    <s v="R"/>
    <x v="0"/>
    <s v="Brůha, Petr;Horký, Michal;Nový, Pavel;Mouček, Roman;Kalfeřt, David"/>
    <s v="Motol HNC databáze"/>
    <x v="2"/>
    <x v="8"/>
    <s v="Computer sciences, information science, bioinformathics (hardware development to be 2.2, social aspect to be 5.8)"/>
    <x v="3"/>
    <x v="0"/>
  </r>
  <r>
    <x v="1"/>
    <x v="1"/>
    <n v="49777513"/>
    <x v="192"/>
    <s v="Západočeská univerzita v Plzni/Fakulta aplikovaných věd"/>
    <n v="192199215"/>
    <s v="V"/>
    <x v="0"/>
    <s v="Král, Pavel;Přibáň, Pavel;Lenc, Ladislav"/>
    <s v="Výzkum možností automatického kódování diagnóz na základě analýzy zdravotní dokumentace ve formě nestrukturovaného textu"/>
    <x v="2"/>
    <x v="8"/>
    <s v="Computer sciences, information science, bioinformathics (hardware development to be 2.2, social aspect to be 5.8)"/>
    <x v="3"/>
    <x v="0"/>
  </r>
  <r>
    <x v="1"/>
    <x v="1"/>
    <n v="49777513"/>
    <x v="192"/>
    <s v="Západočeská univerzita v Plzni/Fakulta aplikovaných věd"/>
    <n v="192195431"/>
    <s v="G"/>
    <x v="0"/>
    <s v="Tolar, David;Goubej, Martin;Čečil, Roman"/>
    <s v="Demonstrační řídicí systém rychlých bezdrátových sítí v aplikacích Průmyslu 4.0"/>
    <x v="1"/>
    <x v="29"/>
    <s v="Automation and control systems"/>
    <x v="3"/>
    <x v="2"/>
  </r>
  <r>
    <x v="1"/>
    <x v="1"/>
    <n v="49777513"/>
    <x v="192"/>
    <s v="Západočeská univerzita v Plzni/Fakulta aplikovaných věd"/>
    <n v="192153176"/>
    <s v="G"/>
    <x v="0"/>
    <s v="Liška, Jindřich;Chaluš, Michal;Vaníček, Ondřej;Štrunc, Vít"/>
    <s v="Prototyp kognitivního modulu pro automatickou identifikaci 7D trajektorie v úloze laserového kalení, sváření a navařování"/>
    <x v="1"/>
    <x v="29"/>
    <s v="Automation and control systems"/>
    <x v="3"/>
    <x v="2"/>
  </r>
  <r>
    <x v="1"/>
    <x v="1"/>
    <n v="49777513"/>
    <x v="192"/>
    <s v="Západočeská univerzita v Plzni/Nové technologie - výzkumné centrum"/>
    <n v="191887741"/>
    <s v="J"/>
    <x v="1"/>
    <s v="DUDÁK, Michal;NOVÁK, Vladimír;Kočí, Petr;Marek, Miloš;BLANCO-GARCÍA, Patricia;THOMPSETT, Dave"/>
    <s v="Impact of zeolite and gamma-alumina intra-particle diffusion on the performance of a dual layer catalyst"/>
    <x v="2"/>
    <x v="17"/>
    <s v="Organic chemistry"/>
    <x v="3"/>
    <x v="6"/>
  </r>
  <r>
    <x v="1"/>
    <x v="1"/>
    <n v="49777513"/>
    <x v="192"/>
    <s v="Západočeská univerzita v Plzni/Nové technologie - výzkumné centrum"/>
    <n v="192117657"/>
    <s v="J"/>
    <x v="1"/>
    <s v="Battiato, Marco;Minár, Jan;Wang, Weimin;Ndiaye, W.;Richter, M. C.;Heckmann, Olivier;Mariot, Jean Michel;Parmigiani, Fulvio;Hricovíni, Karol;Cacho, Cephise M."/>
    <s v="Distinctive picosecond spin polarization dynamics in bulk half metals"/>
    <x v="2"/>
    <x v="16"/>
    <s v="Condensed matter physics (including formerly solid state physics, supercond.)"/>
    <x v="3"/>
    <x v="6"/>
  </r>
  <r>
    <x v="0"/>
    <x v="7"/>
    <n v="71009396"/>
    <x v="193"/>
    <s v="Zdravotní ústav se sídlem v Ostravě"/>
    <n v="192048310"/>
    <s v="J"/>
    <x v="1"/>
    <s v="Modra, H;Bartos, M;Hribova, P;Ulmann, Vít;Hubelova, D;Konecny, O;Konecny, O;Gersl, M;Kudelka, J;Voros, D;Pavlik, I"/>
    <s v="Detection of mycobacteria in the environment of the Moravian Karst (Bull Rock Cave and the relevant water catchment area): the impact of water sediment, earthworm castings and bat guano"/>
    <x v="5"/>
    <x v="22"/>
    <s v="Epidemiology"/>
    <x v="3"/>
    <x v="0"/>
  </r>
  <r>
    <x v="0"/>
    <x v="7"/>
    <n v="71009396"/>
    <x v="193"/>
    <s v="Zdravotní ústav se sídlem v Ostravě"/>
    <n v="192108774"/>
    <s v="J"/>
    <x v="1"/>
    <s v="Dobiáš, Radim;Lysková, Pavlína;Hubka, Vít;Svobodová, Lucie;Barrs, Vanessa;Dhand, Navneet K;Yaguchi, Takash;Matsuzawa, Tetsuhiro;Horie, Yoshikazu;Kolarik, Miroslav"/>
    <s v="Antifungal Susceptibility of the Aspergillus viridinutans Complex: Comparison of Two In Vitro Methods"/>
    <x v="5"/>
    <x v="27"/>
    <s v="Pharmacology and pharmacy"/>
    <x v="3"/>
    <x v="2"/>
  </r>
  <r>
    <x v="0"/>
    <x v="7"/>
    <n v="71009396"/>
    <x v="193"/>
    <s v="Zdravotní ústav se sídlem v Ostravě"/>
    <n v="192108793"/>
    <s v="J"/>
    <x v="1"/>
    <s v="Dobiáš, Radim;Kantorová, Michaela;Jaworská, Pavla;Hamal, P.;Mrázek, Jakub"/>
    <s v="Využití PCR-HRMA při přímé detekci a identifikaci původců dermatofytóz z klinických vzorků."/>
    <x v="5"/>
    <x v="37"/>
    <s v="Dermatology and venereal diseases"/>
    <x v="3"/>
    <x v="3"/>
  </r>
  <r>
    <x v="0"/>
    <x v="7"/>
    <n v="71009396"/>
    <x v="193"/>
    <s v="Zdravotní ústav se sídlem v Ostravě"/>
    <n v="192197398"/>
    <s v="J"/>
    <x v="1"/>
    <s v="Baranyai, Zsuzsa;Krátký, Martin;Vinšová, Jarmila;Szabó, Nora;Senoner, Zsuzsanna;Horváti, Kata;Stolaříková, Jiřina;Sándor, Dávid;Sándor, Dávid;Bősze, Szilvia"/>
    <s v="Combating highly resistant emerging pathogen Mycobacterium abscessus and Mycobacterium tuberculosis with novel salicylanilide esters and carbamates"/>
    <x v="5"/>
    <x v="27"/>
    <s v="Pharmacology and pharmacy"/>
    <x v="3"/>
    <x v="2"/>
  </r>
  <r>
    <x v="0"/>
    <x v="7"/>
    <n v="71009396"/>
    <x v="193"/>
    <s v="Zdravotní ústav se sídlem v Ostravě"/>
    <n v="192108779"/>
    <s v="J"/>
    <x v="1"/>
    <s v="Tomášková, Hana;Zelená, Hana;Kloudová, Alena;Tomášek, Ivan"/>
    <s v="SEROLOGICAL SURVEY OF MEASLES IMMUNITY IN THE CZECH REPUBLIC, 2013"/>
    <x v="5"/>
    <x v="22"/>
    <s v="Public and environmental health"/>
    <x v="3"/>
    <x v="2"/>
  </r>
  <r>
    <x v="0"/>
    <x v="7"/>
    <n v="71009396"/>
    <x v="193"/>
    <s v="Zdravotní ústav se sídlem v Ostravě"/>
    <n v="192108787"/>
    <s v="J"/>
    <x v="1"/>
    <s v="Tomášková, Hana;Šplíchalová, Anna;Šlachtová, Hana;Pelclová, Daniela;Urban, Pavel;Jirák, Zdeněk"/>
    <s v="A response to the Comment on Tomaskova et al. Mortality in Miners with Coal-Workers' Pneumoconiosis in the Czech Republic in the Period 1992-2013. Int. J. Environ. Res. Public Health, 2017, 14, 269 by the Author Mei Yong"/>
    <x v="5"/>
    <x v="22"/>
    <s v="Public and environmental health"/>
    <x v="3"/>
    <x v="2"/>
  </r>
  <r>
    <x v="0"/>
    <x v="7"/>
    <n v="71009396"/>
    <x v="193"/>
    <s v="Zdravotní ústav se sídlem v Ostravě"/>
    <n v="192048296"/>
    <s v="J"/>
    <x v="1"/>
    <s v="Orságová, I;Rožnovský, L;Petroušková, L;Konečná, M;Kabieszová, L;Martinek, Jan;Kloudová, Alena;Pavliska, L"/>
    <s v="Sledování autoimunitních fenoménů při léčbě chronické hepatitidy B a C interferonem alfa - dvacetileté zkušenosti"/>
    <x v="5"/>
    <x v="27"/>
    <s v="Immunology"/>
    <x v="3"/>
    <x v="0"/>
  </r>
  <r>
    <x v="0"/>
    <x v="7"/>
    <n v="71009396"/>
    <x v="193"/>
    <s v="Zdravotní ústav se sídlem v Ostravě"/>
    <n v="192197399"/>
    <s v="J"/>
    <x v="1"/>
    <s v="Karabanovich, Galina;Zemanová, Júlia;Smutný, Tomáš;Székely, Rita;Šarkan, Michal;Centarová, Ivana;Vocat, Anthony;Pávková, Ivona;Conka, Patrik;Němeček, Jan;Stolaříková, Jiřina;Vejsová, Marcela;Vávrová, Kateřina;Klimešová, Věra;Hrabálek, Alexandr;Pávek, Petr;Cole, Stewart T.;Mikusová, Katarina;Roh, Jaroslav"/>
    <s v="Development of 3,5-Dinitrobenzylsulfanyl-1,3,4-oxadiazoles and Thiadiazoles as Selective Antitubercular Agents Active Against Replicating and Nonreplicating Mycobacterium tuberculosis"/>
    <x v="5"/>
    <x v="27"/>
    <s v="Pharmacology and pharmacy"/>
    <x v="3"/>
    <x v="2"/>
  </r>
  <r>
    <x v="0"/>
    <x v="7"/>
    <n v="71009396"/>
    <x v="193"/>
    <s v="Zdravotní ústav se sídlem v Ostravě"/>
    <n v="192048302"/>
    <s v="J"/>
    <x v="1"/>
    <s v="Stolaříková, Jiřina;Krátký, M;Baranyai, ZS;Vosátka, M;Szabó, N;Senoner, SZ;Dávid, S;Vinšová, J;Bösze, S"/>
    <s v="In vitro biological evaluation of new antimycobacterial salicylanilide-tuftsin conjugates"/>
    <x v="5"/>
    <x v="27"/>
    <s v="Pharmacology and pharmacy"/>
    <x v="3"/>
    <x v="2"/>
  </r>
  <r>
    <x v="0"/>
    <x v="7"/>
    <n v="71009396"/>
    <x v="193"/>
    <s v="Zdravotní ústav se sídlem v Ostravě"/>
    <n v="192197408"/>
    <s v="J"/>
    <x v="1"/>
    <s v="Zelená, Hana"/>
    <s v="Možnosti terapie virových infekcí u dětí"/>
    <x v="5"/>
    <x v="27"/>
    <s v="Pharmacology and pharmacy"/>
    <x v="3"/>
    <x v="0"/>
  </r>
  <r>
    <x v="0"/>
    <x v="0"/>
    <n v="26296080"/>
    <x v="194"/>
    <s v="Zemědělský výzkum, spol. s r.o."/>
    <n v="191886038"/>
    <s v="B"/>
    <x v="0"/>
    <s v="Pelikán, Jan;Hofbauer, Jan;Knotová, Daniela"/>
    <s v="Méně známé druhy zemědělských plodin"/>
    <x v="0"/>
    <x v="0"/>
    <n v="40106"/>
    <x v="0"/>
    <x v="2"/>
  </r>
  <r>
    <x v="0"/>
    <x v="0"/>
    <n v="26296080"/>
    <x v="194"/>
    <s v="Zemědělský výzkum, spol. s r.o."/>
    <n v="191886131"/>
    <s v="P"/>
    <x v="1"/>
    <s v="Nedělník, Jan;Řepková, Jana;Jakešová, Hana;Ištvánek, Jan"/>
    <s v="Testovací sada specifických markerů v souboru znaků jetele pro hodnocení hybridního charakteru Trifolium pratense x T. medium pro šlechtitelské účely"/>
    <x v="0"/>
    <x v="3"/>
    <s v="GM technology (crops and livestock), livestock cloning, marker assisted selection, diagnostics (DNA chips and biosensing devices for the early/accurate detection of diseases) biomass feedstock production technologies, biopharming"/>
    <x v="1"/>
    <x v="2"/>
  </r>
  <r>
    <x v="0"/>
    <x v="0"/>
    <n v="26296080"/>
    <x v="194"/>
    <s v="Zemědělský výzkum, spol. s r.o."/>
    <n v="191901470"/>
    <s v="F"/>
    <x v="1"/>
    <s v="Vejražka, Karel;Holý, Kamil;Kudrna, Tomáš;Křivánek, Jindřich"/>
    <s v="Přípravek k optimalizaci růstu vzrůstných odrůd chmele, UV 29089"/>
    <x v="0"/>
    <x v="3"/>
    <s v="Agricultural biotechnology and food biotechnology"/>
    <x v="1"/>
    <x v="0"/>
  </r>
  <r>
    <x v="0"/>
    <x v="0"/>
    <n v="26296080"/>
    <x v="194"/>
    <s v="Zemědělský výzkum, spol. s r.o."/>
    <n v="191962431"/>
    <s v="Z"/>
    <x v="0"/>
    <s v="Vejražka, Karel;Holý, Kamil;Procházka, Pavel;Vavera, Radek"/>
    <s v="Technologie integrované produkce chmele ve vysoké konstrukci"/>
    <x v="0"/>
    <x v="0"/>
    <s v="Agronomy, plant breeding and plant protection; (Agricultural biotechnology to be 4.4)"/>
    <x v="1"/>
    <x v="1"/>
  </r>
  <r>
    <x v="0"/>
    <x v="0"/>
    <n v="26296080"/>
    <x v="194"/>
    <s v="Zemědělský výzkum, spol. s r.o."/>
    <n v="191970747"/>
    <s v="N"/>
    <x v="0"/>
    <s v="Skládanka, J.;Knotová, Daniela;Mikyska, F.;Pelikán, Jan;Adam, V.;Dohnal, V.;Konečná, Klára;Balabánová, M.;Hodulíková, L.;Horký, P.;Mlejnková, V."/>
    <s v="Metodika výroby zdravotně bezpečných siláží z bílkovinných pícnin v nepříznivých povětrnostních podmínkách"/>
    <x v="0"/>
    <x v="0"/>
    <s v="Agronomy, plant breeding and plant protection; (Agricultural biotechnology to be 4.4)"/>
    <x v="1"/>
    <x v="1"/>
  </r>
  <r>
    <x v="0"/>
    <x v="0"/>
    <n v="26296080"/>
    <x v="194"/>
    <s v="Zemědělský výzkum, spol. s r.o."/>
    <n v="191886090"/>
    <s v="N"/>
    <x v="1"/>
    <s v="Knotová, Daniela;Mlejnková, V.;Pelikán, Jan;Skládanka, J.;Vymyslický, Tomáš;Balabánová, M.;Hodulíková, L."/>
    <s v="Pěstování vybraných jednoletých jetelovin s ohledem na kvalitu píce a silážování"/>
    <x v="0"/>
    <x v="0"/>
    <s v="Agronomy, plant breeding and plant protection; (Agricultural biotechnology to be 4.4)"/>
    <x v="1"/>
    <x v="2"/>
  </r>
  <r>
    <x v="0"/>
    <x v="0"/>
    <n v="26296080"/>
    <x v="194"/>
    <s v="Zemědělský výzkum, spol. s r.o."/>
    <n v="191970696"/>
    <s v="Z"/>
    <x v="0"/>
    <s v="Hofbauer, Jan;Pelikán, Jan;Vejražka, Karel"/>
    <s v="Právní ochrana krmný sléz  HOLINA (Malva verticillata)"/>
    <x v="0"/>
    <x v="0"/>
    <s v="Agronomy, plant breeding and plant protection; (Agricultural biotechnology to be 4.4)"/>
    <x v="1"/>
    <x v="2"/>
  </r>
  <r>
    <x v="0"/>
    <x v="0"/>
    <n v="26296080"/>
    <x v="194"/>
    <s v="Zemědělský výzkum, spol. s r.o."/>
    <n v="191970697"/>
    <s v="Z"/>
    <x v="0"/>
    <s v="Hofbauer, Jan;Pelikán, Jan;Vejražka, Karel"/>
    <s v="Právní ochrana  cizrna beraní OLGA  (Cicer arietinum)"/>
    <x v="0"/>
    <x v="0"/>
    <s v="Agronomy, plant breeding and plant protection; (Agricultural biotechnology to be 4.4)"/>
    <x v="1"/>
    <x v="2"/>
  </r>
  <r>
    <x v="0"/>
    <x v="0"/>
    <n v="26296080"/>
    <x v="194"/>
    <s v="Zemědělský výzkum, spol. s r.o."/>
    <n v="191970719"/>
    <s v="N"/>
    <x v="0"/>
    <s v="Seidenglanz, Marek;Poslušná, Jana;Kolařík, Pavel;Rotrekl, Jiří;Hrudová, Eva;Tóth, Pavel;Havel, Jiří;Plachká, Eva"/>
    <s v="Výsledky testování citlivosti blýskáčků (Meligethes spp.) na pyretroid cypermethrin v roce 2016"/>
    <x v="0"/>
    <x v="0"/>
    <s v="Agronomy, plant breeding and plant protection; (Agricultural biotechnology to be 4.4)"/>
    <x v="1"/>
    <x v="2"/>
  </r>
  <r>
    <x v="0"/>
    <x v="0"/>
    <n v="26296080"/>
    <x v="194"/>
    <s v="Zemědělský výzkum, spol. s r.o."/>
    <n v="191970721"/>
    <s v="N"/>
    <x v="0"/>
    <s v="Seidenglanz, Marek;Poslušná, Jana;Kolařík, Pavel;Rotrekl, Jiří;Hrudová, Eva;Tóth, Pavel;Havel, Jiří;Plachká, Eva"/>
    <s v="Výsledky testování citlivosti blýskáčků (Meligethes spp.) na organofosfát chlorpyrifos-ethyl v roce 2016"/>
    <x v="0"/>
    <x v="0"/>
    <s v="Agronomy, plant breeding and plant protection; (Agricultural biotechnology to be 4.4)"/>
    <x v="1"/>
    <x v="2"/>
  </r>
  <r>
    <x v="0"/>
    <x v="0"/>
    <n v="26296080"/>
    <x v="194"/>
    <s v="Zemědělský výzkum, spol. s r.o."/>
    <n v="191970769"/>
    <s v="Z"/>
    <x v="0"/>
    <s v="Badalíková, Barbora;Novotná, Jaroslava;Pospíšilová, Lubica"/>
    <s v="Omezení vodní eroze půdy při pěstování kukuřice na svahu a zlepšení retenční schopnosti půdy zapravováním organické hmoty"/>
    <x v="0"/>
    <x v="0"/>
    <s v="Agronomy, plant breeding and plant protection; (Agricultural biotechnology to be 4.4)"/>
    <x v="1"/>
    <x v="2"/>
  </r>
  <r>
    <x v="0"/>
    <x v="0"/>
    <n v="26296080"/>
    <x v="194"/>
    <s v="Zemědělský výzkum, spol. s r.o."/>
    <n v="191886034"/>
    <s v="Z"/>
    <x v="1"/>
    <s v="Pelikán, Jan;Knotová, Daniela"/>
    <s v="Právní ochrana jetel horský GURU"/>
    <x v="0"/>
    <x v="0"/>
    <s v="Agronomy, plant breeding and plant protection; (Agricultural biotechnology to be 4.4)"/>
    <x v="1"/>
    <x v="0"/>
  </r>
  <r>
    <x v="0"/>
    <x v="0"/>
    <n v="26296080"/>
    <x v="194"/>
    <s v="Zemědělský výzkum, spol. s r.o."/>
    <n v="191886036"/>
    <s v="Z"/>
    <x v="1"/>
    <s v="Hofbauer, Jan;Vejražka, Karel"/>
    <s v="Právní ochrana úročník lékařský IVAN"/>
    <x v="0"/>
    <x v="0"/>
    <s v="Agronomy, plant breeding and plant protection; (Agricultural biotechnology to be 4.4)"/>
    <x v="1"/>
    <x v="0"/>
  </r>
  <r>
    <x v="0"/>
    <x v="0"/>
    <n v="26296080"/>
    <x v="194"/>
    <s v="Zemědělský výzkum, spol. s r.o."/>
    <n v="191886037"/>
    <s v="Z"/>
    <x v="1"/>
    <s v="Hofbauer, Jan;Vejražka, Karel"/>
    <s v="Právní ochrana  jetel alpinský ALPIN"/>
    <x v="0"/>
    <x v="0"/>
    <s v="Agronomy, plant breeding and plant protection; (Agricultural biotechnology to be 4.4)"/>
    <x v="1"/>
    <x v="0"/>
  </r>
  <r>
    <x v="0"/>
    <x v="0"/>
    <n v="26296080"/>
    <x v="194"/>
    <s v="Zemědělský výzkum, spol. s r.o."/>
    <n v="191886073"/>
    <s v="N"/>
    <x v="1"/>
    <s v="Badalíková, Barbora;Novotná, Jaroslava;Pospíšilová, Lubica"/>
    <s v="Vliv zapravení organické hmoty na půdní vlastnosti  a snížení vodní eroze"/>
    <x v="0"/>
    <x v="0"/>
    <s v="Soil science"/>
    <x v="1"/>
    <x v="0"/>
  </r>
  <r>
    <x v="0"/>
    <x v="0"/>
    <n v="26296080"/>
    <x v="194"/>
    <s v="Zemědělský výzkum, spol. s r.o."/>
    <n v="191886074"/>
    <s v="N"/>
    <x v="1"/>
    <s v="Badalíková, Barbora;Novotná, Jaroslava"/>
    <s v="Sledování půdních vlastností při protierozní ochraně půdy a při aplikaci digestátu"/>
    <x v="0"/>
    <x v="0"/>
    <s v="Soil science"/>
    <x v="1"/>
    <x v="0"/>
  </r>
  <r>
    <x v="0"/>
    <x v="0"/>
    <n v="26296080"/>
    <x v="194"/>
    <s v="Zemědělský výzkum, spol. s r.o."/>
    <n v="191886114"/>
    <s v="Z"/>
    <x v="1"/>
    <s v="Kolařík, Pavel"/>
    <s v="Ztech ověřená technologie - rozšíření registrace přípravku Corum"/>
    <x v="0"/>
    <x v="0"/>
    <s v="Agronomy, plant breeding and plant protection; (Agricultural biotechnology to be 4.4)"/>
    <x v="1"/>
    <x v="0"/>
  </r>
  <r>
    <x v="0"/>
    <x v="0"/>
    <n v="26296080"/>
    <x v="194"/>
    <s v="Zemědělský výzkum, spol. s r.o."/>
    <n v="191886115"/>
    <s v="Z"/>
    <x v="1"/>
    <s v="Kolařík, Pavel"/>
    <s v="Ztech ověřená technologie - rozšíření registrace přípravku Bandur"/>
    <x v="0"/>
    <x v="0"/>
    <s v="Agronomy, plant breeding and plant protection; (Agricultural biotechnology to be 4.4)"/>
    <x v="1"/>
    <x v="0"/>
  </r>
  <r>
    <x v="0"/>
    <x v="0"/>
    <n v="26296080"/>
    <x v="194"/>
    <s v="Zemědělský výzkum, spol. s r.o."/>
    <n v="191970732"/>
    <s v="Z"/>
    <x v="0"/>
    <s v="Kolařík, Pavel"/>
    <s v="Ztech ověřená technologie - rozšíření registrace přípravku Agil"/>
    <x v="0"/>
    <x v="0"/>
    <s v="Agronomy, plant breeding and plant protection; (Agricultural biotechnology to be 4.4)"/>
    <x v="1"/>
    <x v="0"/>
  </r>
  <r>
    <x v="0"/>
    <x v="0"/>
    <n v="26296080"/>
    <x v="194"/>
    <s v="Zemědělský výzkum, spol. s r.o."/>
    <n v="191970734"/>
    <s v="Z"/>
    <x v="0"/>
    <s v="Kolařík, Pavel"/>
    <s v="Ztech ověřená technologie - rozšíření registrace přípravku Refine 50 SX"/>
    <x v="0"/>
    <x v="0"/>
    <s v="Agronomy, plant breeding and plant protection; (Agricultural biotechnology to be 4.4)"/>
    <x v="1"/>
    <x v="0"/>
  </r>
  <r>
    <x v="0"/>
    <x v="0"/>
    <n v="26296080"/>
    <x v="194"/>
    <s v="Zemědělský výzkum, spol. s r.o."/>
    <n v="191970764"/>
    <s v="F"/>
    <x v="0"/>
    <s v="Lang, Jaroslav;Vejražka, Karel"/>
    <s v="Jednoletá osivová směs meziplodin pro pozdnější výsevy a lokality s nedostatkem srážek do lesních, okrasných a ovocných školek"/>
    <x v="0"/>
    <x v="0"/>
    <s v="Agronomy, plant breeding and plant protection; (Agricultural biotechnology to be 4.4)"/>
    <x v="1"/>
    <x v="0"/>
  </r>
  <r>
    <x v="0"/>
    <x v="0"/>
    <n v="26296080"/>
    <x v="194"/>
    <s v="Zemědělský výzkum, spol. s r.o."/>
    <n v="191970786"/>
    <s v="F"/>
    <x v="0"/>
    <s v="Vymyslický, Tomáš;Knotová, Daniela;Badalíková, Barbora;Novotná, Jaroslava;Mastný, Martin"/>
    <s v="Osivová směs pro hráze na sešlapávaná stanoviště"/>
    <x v="0"/>
    <x v="0"/>
    <s v="Agronomy, plant breeding and plant protection; (Agricultural biotechnology to be 4.4)"/>
    <x v="1"/>
    <x v="0"/>
  </r>
  <r>
    <x v="0"/>
    <x v="0"/>
    <n v="26296080"/>
    <x v="194"/>
    <s v="Zemědělský výzkum, spol. s r.o."/>
    <n v="191970763"/>
    <s v="F"/>
    <x v="0"/>
    <s v="Lang, Jaroslav;Vejražka, Karel"/>
    <s v="Jednoletá univerzální osivová směs meziplodin pro rychlý nárůst organické hmoty v lesních, okrasných a ovocných školkách"/>
    <x v="0"/>
    <x v="0"/>
    <s v="Agriculture"/>
    <x v="2"/>
    <x v="0"/>
  </r>
  <r>
    <x v="0"/>
    <x v="0"/>
    <n v="26296080"/>
    <x v="194"/>
    <s v="Zemědělský výzkum, spol. s r.o."/>
    <n v="192055944"/>
    <s v="Z"/>
    <x v="0"/>
    <s v="Vejražka, Karel;Hofbauer, Jan;Strejčková, Mirka"/>
    <s v="Právní  ochrana  světlice  barvířská ARA"/>
    <x v="0"/>
    <x v="0"/>
    <s v="Agronomy, plant breeding and plant protection; (Agricultural biotechnology to be 4.4)"/>
    <x v="2"/>
    <x v="2"/>
  </r>
  <r>
    <x v="0"/>
    <x v="0"/>
    <n v="26296080"/>
    <x v="194"/>
    <s v="Zemědělský výzkum, spol. s r.o."/>
    <n v="192055963"/>
    <s v="Z"/>
    <x v="0"/>
    <s v="Kolařík, Pavel"/>
    <s v="rozšíření použití přípravku Spintor proti nosatčíkům rodu Apion do jetele lučního"/>
    <x v="0"/>
    <x v="0"/>
    <s v="Agriculture"/>
    <x v="2"/>
    <x v="0"/>
  </r>
  <r>
    <x v="0"/>
    <x v="0"/>
    <n v="26296080"/>
    <x v="194"/>
    <s v="Zemědělský výzkum, spol. s r.o."/>
    <n v="192055964"/>
    <s v="Z"/>
    <x v="0"/>
    <s v="Kolařík, Pavel;Kolaříková, Karla"/>
    <s v="rozšíření použití přípravku Mustang"/>
    <x v="0"/>
    <x v="0"/>
    <s v="Agriculture"/>
    <x v="2"/>
    <x v="0"/>
  </r>
  <r>
    <x v="0"/>
    <x v="0"/>
    <n v="26296080"/>
    <x v="194"/>
    <s v="Zemědělský výzkum, spol. s r.o."/>
    <n v="192055972"/>
    <s v="J"/>
    <x v="1"/>
    <s v="Trněný, Oldřich"/>
    <s v="Molecular Evidence for Two Domestication Events in the Pea Crop"/>
    <x v="0"/>
    <x v="0"/>
    <s v="Agronomy, plant breeding and plant protection; (Agricultural biotechnology to be 4.4)"/>
    <x v="2"/>
    <x v="2"/>
  </r>
  <r>
    <x v="0"/>
    <x v="0"/>
    <n v="26296080"/>
    <x v="194"/>
    <s v="Zemědělský výzkum, spol. s r.o."/>
    <n v="192055992"/>
    <s v="N"/>
    <x v="0"/>
    <s v="Knotová, Daniela;Pelikán, Jan;Skládanka, Jiří;Knot, Pavel"/>
    <s v="Metodika pěstování Tolice dětelové (Medicago lupulina L.) na semeno"/>
    <x v="0"/>
    <x v="0"/>
    <s v="Agriculture"/>
    <x v="2"/>
    <x v="2"/>
  </r>
  <r>
    <x v="0"/>
    <x v="0"/>
    <n v="26296080"/>
    <x v="194"/>
    <s v="Zemědělský výzkum, spol. s r.o."/>
    <n v="192056016"/>
    <s v="F"/>
    <x v="0"/>
    <s v="Kintl, Antonín"/>
    <s v="Řádkový postřikovač"/>
    <x v="0"/>
    <x v="0"/>
    <s v="Agriculture"/>
    <x v="2"/>
    <x v="0"/>
  </r>
  <r>
    <x v="0"/>
    <x v="0"/>
    <n v="26296080"/>
    <x v="194"/>
    <s v="Zemědělský výzkum, spol. s r.o."/>
    <n v="192053668"/>
    <s v="N"/>
    <x v="0"/>
    <s v="Votavová, Alena;Smékalová, Kateřina;Kaffková, Katarína"/>
    <s v="Podpora čmeláků pro malopěstitele a zahrádkáře"/>
    <x v="0"/>
    <x v="0"/>
    <s v="Agriculture"/>
    <x v="3"/>
    <x v="2"/>
  </r>
  <r>
    <x v="0"/>
    <x v="0"/>
    <n v="26296080"/>
    <x v="194"/>
    <s v="Zemědělský výzkum, spol. s r.o."/>
    <n v="192055995"/>
    <s v="N"/>
    <x v="0"/>
    <s v="Knotová, Daniela;Pelikán, Jan;Kolařík, Pavel;Kubíková, Zuzana"/>
    <s v="Metodika pěstování mezidruhového hybridu Pramedi (Trifolium pratense x Trifolium medium) na semeno."/>
    <x v="0"/>
    <x v="0"/>
    <s v="Agriculture"/>
    <x v="3"/>
    <x v="2"/>
  </r>
  <r>
    <x v="0"/>
    <x v="0"/>
    <n v="26296080"/>
    <x v="194"/>
    <s v="Zemědělský výzkum, spol. s r.o."/>
    <n v="192172002"/>
    <s v="Z"/>
    <x v="0"/>
    <s v="Kolařík, Pavel"/>
    <s v="Rozšíření povolení použití přípravku Decis Forte"/>
    <x v="0"/>
    <x v="0"/>
    <s v="Agronomy, plant breeding and plant protection; (Agricultural biotechnology to be 4.4)"/>
    <x v="3"/>
    <x v="0"/>
  </r>
  <r>
    <x v="0"/>
    <x v="0"/>
    <n v="26296080"/>
    <x v="194"/>
    <s v="Zemědělský výzkum, spol. s r.o."/>
    <n v="192151355"/>
    <s v="G"/>
    <x v="0"/>
    <s v="Trněný, Oldřich;Matoušková, Michaela;Nedělník, Jan"/>
    <s v="Genotypy jetele lučního s definovanou úrovní biologické fixace vzdušného dusíku"/>
    <x v="0"/>
    <x v="3"/>
    <s v="Agricultural biotechnology and food biotechnology"/>
    <x v="3"/>
    <x v="2"/>
  </r>
  <r>
    <x v="0"/>
    <x v="0"/>
    <n v="26296080"/>
    <x v="194"/>
    <s v="Zemědělský výzkum, spol. s r.o."/>
    <n v="192172045"/>
    <s v="J"/>
    <x v="0"/>
    <s v="Trněný, Oldřich;Matoušková, Michaela;Hofbauer, Jan;Nedělník, Jan;Vejražka, Karel;Knotová, Daniela"/>
    <s v="Allelic Variants for Candidate Nitrogen Fixation Genes Revealed by Sequencing in Red Clover (Trifolium pratense L.)"/>
    <x v="0"/>
    <x v="3"/>
    <s v="Agricultural biotechnology and food biotechnology"/>
    <x v="3"/>
    <x v="0"/>
  </r>
  <r>
    <x v="0"/>
    <x v="0"/>
    <n v="26296080"/>
    <x v="194"/>
    <s v="Zemědělský výzkum, spol. s r.o."/>
    <n v="192172009"/>
    <s v="J"/>
    <x v="0"/>
    <s v="Kintl, Antonín;Vítěz, Tomáš;Elbl, Jakub;Vítězová, Monika;Dokulilová, Tereza;Nedělník, Jan;Skládanka, Jiří;Brtnický, Martin"/>
    <s v="Mixed Culture of Corn and White Lupine as an Alternative to Silage Made from Corn Monoculture Intended for Biogas Production"/>
    <x v="0"/>
    <x v="0"/>
    <s v="Agronomy, plant breeding and plant protection; (Agricultural biotechnology to be 4.4)"/>
    <x v="3"/>
    <x v="0"/>
  </r>
  <r>
    <x v="0"/>
    <x v="0"/>
    <n v="26296080"/>
    <x v="194"/>
    <s v="Zemědělský výzkum, spol. s r.o."/>
    <n v="192194900"/>
    <s v="F"/>
    <x v="0"/>
    <s v="Kintl, Antonín;Elbl, Jakub;Daněk, Petr"/>
    <s v="Zařízení ke zpracování půdy"/>
    <x v="0"/>
    <x v="0"/>
    <s v="Agriculture"/>
    <x v="3"/>
    <x v="2"/>
  </r>
  <r>
    <x v="0"/>
    <x v="0"/>
    <n v="26296080"/>
    <x v="194"/>
    <s v="Zemědělský výzkum, spol. s r.o."/>
    <n v="192056036"/>
    <s v="F"/>
    <x v="0"/>
    <s v="Vymyslický, Tomáš;Lang, Jaroslav;Pavloušek, Pavel"/>
    <s v="Vytrvalá osivová směs pro ozelenění meziřadí vinohradů a sadů na suchých stanovištích"/>
    <x v="0"/>
    <x v="0"/>
    <s v="Agriculture"/>
    <x v="3"/>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4" cacheId="0" applyNumberFormats="0" applyBorderFormats="0" applyFontFormats="0" applyPatternFormats="0" applyAlignmentFormats="0" applyWidthHeightFormats="1" dataCaption="Hodnoty" grandTotalCaption="Suma" updatedVersion="6" minRefreshableVersion="3" itemPrintTitles="1" createdVersion="4" indent="0" outline="1" outlineData="1" multipleFieldFilters="0" chartFormat="3" rowHeaderCaption="Název výzkumné organizace" colHeaderCaption="Známka">
  <location ref="A9:E102" firstHeaderRow="1" firstDataRow="2" firstDataCol="1" rowPageCount="6" colPageCount="1"/>
  <pivotFields count="15">
    <pivotField name="Segment:" axis="axisPage" showAll="0">
      <items count="4">
        <item x="2"/>
        <item x="0"/>
        <item x="1"/>
        <item t="default"/>
      </items>
    </pivotField>
    <pivotField name="Poskytovatel:" axis="axisPage" showAll="0">
      <items count="15">
        <item x="2"/>
        <item x="5"/>
        <item x="8"/>
        <item x="3"/>
        <item x="13"/>
        <item x="6"/>
        <item x="1"/>
        <item x="9"/>
        <item x="11"/>
        <item x="7"/>
        <item x="0"/>
        <item x="4"/>
        <item x="10"/>
        <item x="12"/>
        <item t="default"/>
      </items>
    </pivotField>
    <pivotField showAll="0"/>
    <pivotField name="Název VO" axis="axisRow" showAll="0" includeNewItemsInFilter="1" sortType="descending">
      <items count="205">
        <item x="0"/>
        <item x="1"/>
        <item x="2"/>
        <item x="3"/>
        <item x="4"/>
        <item x="6"/>
        <item x="7"/>
        <item x="8"/>
        <item x="10"/>
        <item x="11"/>
        <item x="12"/>
        <item x="14"/>
        <item x="15"/>
        <item x="16"/>
        <item x="18"/>
        <item x="20"/>
        <item x="21"/>
        <item x="22"/>
        <item x="23"/>
        <item x="24"/>
        <item x="25"/>
        <item x="26"/>
        <item x="27"/>
        <item x="28"/>
        <item x="29"/>
        <item x="30"/>
        <item x="31"/>
        <item x="32"/>
        <item x="33"/>
        <item x="34"/>
        <item x="35"/>
        <item x="36"/>
        <item x="37"/>
        <item x="38"/>
        <item x="39"/>
        <item x="40"/>
        <item x="41"/>
        <item x="42"/>
        <item x="43"/>
        <item x="44"/>
        <item x="46"/>
        <item x="47"/>
        <item x="48"/>
        <item x="49"/>
        <item x="50"/>
        <item m="1" x="196"/>
        <item x="52"/>
        <item x="53"/>
        <item x="54"/>
        <item x="55"/>
        <item x="56"/>
        <item x="57"/>
        <item x="58"/>
        <item x="59"/>
        <item x="60"/>
        <item x="61"/>
        <item x="62"/>
        <item x="63"/>
        <item x="67"/>
        <item x="70"/>
        <item x="71"/>
        <item x="72"/>
        <item x="74"/>
        <item x="75"/>
        <item x="76"/>
        <item x="77"/>
        <item x="79"/>
        <item x="80"/>
        <item x="81"/>
        <item x="82"/>
        <item x="83"/>
        <item x="84"/>
        <item x="85"/>
        <item x="86"/>
        <item x="87"/>
        <item x="88"/>
        <item x="89"/>
        <item x="90"/>
        <item x="91"/>
        <item x="92"/>
        <item x="93"/>
        <item x="94"/>
        <item x="95"/>
        <item x="96"/>
        <item x="97"/>
        <item x="98"/>
        <item x="99"/>
        <item x="100"/>
        <item x="101"/>
        <item x="102"/>
        <item x="103"/>
        <item x="104"/>
        <item x="105"/>
        <item x="10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6"/>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7"/>
        <item x="178"/>
        <item x="179"/>
        <item x="180"/>
        <item x="181"/>
        <item x="182"/>
        <item x="183"/>
        <item x="184"/>
        <item x="185"/>
        <item x="186"/>
        <item x="187"/>
        <item x="188"/>
        <item x="189"/>
        <item x="190"/>
        <item x="191"/>
        <item x="192"/>
        <item x="194"/>
        <item x="9"/>
        <item x="107"/>
        <item x="13"/>
        <item x="19"/>
        <item x="45"/>
        <item x="73"/>
        <item x="78"/>
        <item x="68"/>
        <item x="65"/>
        <item x="69"/>
        <item m="1" x="200"/>
        <item x="66"/>
        <item x="5"/>
        <item x="17"/>
        <item m="1" x="202"/>
        <item x="64"/>
        <item m="1" x="195"/>
        <item m="1" x="203"/>
        <item m="1" x="201"/>
        <item m="1" x="197"/>
        <item m="1" x="198"/>
        <item x="145"/>
        <item x="147"/>
        <item m="1" x="199"/>
        <item x="168"/>
        <item x="193"/>
        <item x="51"/>
        <item t="default"/>
      </items>
      <autoSortScope>
        <pivotArea dataOnly="0" outline="0" fieldPosition="0">
          <references count="1">
            <reference field="4294967294" count="1" selected="0">
              <x v="0"/>
            </reference>
          </references>
        </pivotArea>
      </autoSortScope>
    </pivotField>
    <pivotField showAll="0"/>
    <pivotField showAll="0"/>
    <pivotField showAll="0"/>
    <pivotField name="Kritérium:" axis="axisPage" showAll="0">
      <items count="3">
        <item x="1"/>
        <item x="0"/>
        <item t="default"/>
      </items>
    </pivotField>
    <pivotField showAll="0"/>
    <pivotField showAll="0"/>
    <pivotField name="Vědní oblast:" axis="axisPage" showAll="0">
      <items count="7">
        <item x="2"/>
        <item x="1"/>
        <item x="5"/>
        <item x="0"/>
        <item x="4"/>
        <item x="3"/>
        <item t="default"/>
      </items>
    </pivotField>
    <pivotField name="Obor (Ford):" axis="axisPage" showAll="0">
      <items count="43">
        <item x="39"/>
        <item x="8"/>
        <item x="16"/>
        <item x="17"/>
        <item x="9"/>
        <item x="5"/>
        <item x="23"/>
        <item x="30"/>
        <item x="24"/>
        <item x="4"/>
        <item x="29"/>
        <item x="36"/>
        <item x="18"/>
        <item x="34"/>
        <item x="41"/>
        <item x="28"/>
        <item x="38"/>
        <item x="40"/>
        <item x="27"/>
        <item x="37"/>
        <item x="22"/>
        <item x="19"/>
        <item x="20"/>
        <item x="0"/>
        <item x="1"/>
        <item x="21"/>
        <item x="3"/>
        <item x="2"/>
        <item x="26"/>
        <item x="12"/>
        <item x="35"/>
        <item x="33"/>
        <item x="32"/>
        <item x="13"/>
        <item x="31"/>
        <item x="15"/>
        <item x="25"/>
        <item x="11"/>
        <item x="14"/>
        <item x="10"/>
        <item x="6"/>
        <item x="7"/>
        <item t="default"/>
      </items>
    </pivotField>
    <pivotField showAll="0"/>
    <pivotField name="Období hodnocení:" axis="axisPage" showAll="0">
      <items count="5">
        <item x="0"/>
        <item x="1"/>
        <item x="2"/>
        <item x="3"/>
        <item t="default"/>
      </items>
    </pivotField>
    <pivotField axis="axisCol" dataField="1" showAll="0">
      <items count="8">
        <item n="st.1" x="5"/>
        <item n="st.2" x="1"/>
        <item n="st.3" x="2"/>
        <item n="st.4" h="1" x="0"/>
        <item n="st.5" h="1" x="3"/>
        <item h="1" x="4"/>
        <item h="1" x="6"/>
        <item t="default"/>
      </items>
    </pivotField>
  </pivotFields>
  <rowFields count="1">
    <field x="3"/>
  </rowFields>
  <rowItems count="92">
    <i>
      <x v="103"/>
    </i>
    <i>
      <x v="49"/>
    </i>
    <i>
      <x v="20"/>
    </i>
    <i>
      <x v="104"/>
    </i>
    <i>
      <x v="35"/>
    </i>
    <i>
      <x v="57"/>
    </i>
    <i>
      <x v="126"/>
    </i>
    <i>
      <x v="147"/>
    </i>
    <i>
      <x v="124"/>
    </i>
    <i>
      <x v="8"/>
    </i>
    <i>
      <x v="150"/>
    </i>
    <i>
      <x v="47"/>
    </i>
    <i>
      <x v="127"/>
    </i>
    <i>
      <x v="18"/>
    </i>
    <i>
      <x v="175"/>
    </i>
    <i>
      <x v="10"/>
    </i>
    <i>
      <x v="154"/>
    </i>
    <i>
      <x v="55"/>
    </i>
    <i>
      <x v="115"/>
    </i>
    <i>
      <x v="112"/>
    </i>
    <i>
      <x v="123"/>
    </i>
    <i>
      <x v="7"/>
    </i>
    <i>
      <x v="177"/>
    </i>
    <i>
      <x v="19"/>
    </i>
    <i>
      <x v="118"/>
    </i>
    <i>
      <x v="138"/>
    </i>
    <i>
      <x v="94"/>
    </i>
    <i>
      <x v="122"/>
    </i>
    <i>
      <x v="114"/>
    </i>
    <i>
      <x v="52"/>
    </i>
    <i>
      <x v="9"/>
    </i>
    <i>
      <x v="132"/>
    </i>
    <i>
      <x v="108"/>
    </i>
    <i>
      <x v="83"/>
    </i>
    <i>
      <x v="37"/>
    </i>
    <i>
      <x v="38"/>
    </i>
    <i>
      <x v="116"/>
    </i>
    <i>
      <x v="21"/>
    </i>
    <i>
      <x v="110"/>
    </i>
    <i>
      <x v="140"/>
    </i>
    <i>
      <x v="89"/>
    </i>
    <i>
      <x v="105"/>
    </i>
    <i>
      <x v="136"/>
    </i>
    <i>
      <x v="129"/>
    </i>
    <i>
      <x v="78"/>
    </i>
    <i>
      <x v="198"/>
    </i>
    <i>
      <x v="106"/>
    </i>
    <i>
      <x v="134"/>
    </i>
    <i>
      <x v="36"/>
    </i>
    <i>
      <x v="161"/>
    </i>
    <i>
      <x v="172"/>
    </i>
    <i>
      <x v="107"/>
    </i>
    <i>
      <x v="15"/>
    </i>
    <i>
      <x v="113"/>
    </i>
    <i>
      <x v="67"/>
    </i>
    <i>
      <x v="32"/>
    </i>
    <i>
      <x v="100"/>
    </i>
    <i>
      <x v="22"/>
    </i>
    <i>
      <x v="190"/>
    </i>
    <i>
      <x v="165"/>
    </i>
    <i>
      <x v="26"/>
    </i>
    <i>
      <x v="88"/>
    </i>
    <i>
      <x v="121"/>
    </i>
    <i>
      <x v="119"/>
    </i>
    <i>
      <x v="61"/>
    </i>
    <i>
      <x v="11"/>
    </i>
    <i>
      <x v="163"/>
    </i>
    <i>
      <x v="137"/>
    </i>
    <i>
      <x v="169"/>
    </i>
    <i>
      <x v="12"/>
    </i>
    <i>
      <x v="192"/>
    </i>
    <i>
      <x v="168"/>
    </i>
    <i>
      <x v="174"/>
    </i>
    <i>
      <x v="171"/>
    </i>
    <i>
      <x v="188"/>
    </i>
    <i>
      <x v="184"/>
    </i>
    <i>
      <x v="156"/>
    </i>
    <i>
      <x v="16"/>
    </i>
    <i>
      <x v="93"/>
    </i>
    <i>
      <x v="27"/>
    </i>
    <i>
      <x v="143"/>
    </i>
    <i>
      <x v="33"/>
    </i>
    <i>
      <x v="4"/>
    </i>
    <i>
      <x v="166"/>
    </i>
    <i>
      <x v="186"/>
    </i>
    <i>
      <x v="77"/>
    </i>
    <i>
      <x v="84"/>
    </i>
    <i>
      <x v="24"/>
    </i>
    <i>
      <x v="63"/>
    </i>
    <i>
      <x v="148"/>
    </i>
    <i>
      <x v="3"/>
    </i>
    <i t="grand">
      <x/>
    </i>
  </rowItems>
  <colFields count="1">
    <field x="14"/>
  </colFields>
  <colItems count="4">
    <i>
      <x/>
    </i>
    <i>
      <x v="1"/>
    </i>
    <i>
      <x v="2"/>
    </i>
    <i t="grand">
      <x/>
    </i>
  </colItems>
  <pageFields count="6">
    <pageField fld="0" hier="-1"/>
    <pageField fld="1" hier="-1"/>
    <pageField fld="13" item="3" hier="-1"/>
    <pageField fld="7" hier="-1"/>
    <pageField fld="10" item="0" hier="-1"/>
    <pageField fld="11" hier="-1"/>
  </pageFields>
  <dataFields count="1">
    <dataField name="Tab: Počet hodnocení VO (dle zvolené známky)" fld="14" subtotal="count" baseField="3" baseItem="104"/>
  </dataFields>
  <formats count="199">
    <format dxfId="198">
      <pivotArea type="origin" dataOnly="0" labelOnly="1" outline="0" fieldPosition="0"/>
    </format>
    <format dxfId="197">
      <pivotArea field="3" type="button" dataOnly="0" labelOnly="1" outline="0" axis="axisRow" fieldPosition="0"/>
    </format>
    <format dxfId="196">
      <pivotArea field="14" type="button" dataOnly="0" labelOnly="1" outline="0" axis="axisCol" fieldPosition="0"/>
    </format>
    <format dxfId="195">
      <pivotArea type="topRight" dataOnly="0" labelOnly="1" outline="0" fieldPosition="0"/>
    </format>
    <format dxfId="194">
      <pivotArea dataOnly="0" labelOnly="1" fieldPosition="0">
        <references count="1">
          <reference field="14" count="0"/>
        </references>
      </pivotArea>
    </format>
    <format dxfId="193">
      <pivotArea dataOnly="0" labelOnly="1" grandCol="1" outline="0" fieldPosition="0"/>
    </format>
    <format dxfId="192">
      <pivotArea type="topRight" dataOnly="0" labelOnly="1" outline="0" fieldPosition="0"/>
    </format>
    <format dxfId="191">
      <pivotArea dataOnly="0" labelOnly="1" fieldPosition="0">
        <references count="1">
          <reference field="14" count="0"/>
        </references>
      </pivotArea>
    </format>
    <format dxfId="190">
      <pivotArea dataOnly="0" labelOnly="1" grandCol="1" outline="0" fieldPosition="0"/>
    </format>
    <format dxfId="189">
      <pivotArea outline="0" collapsedLevelsAreSubtotals="1" fieldPosition="0"/>
    </format>
    <format dxfId="188">
      <pivotArea outline="0" collapsedLevelsAreSubtotals="1" fieldPosition="0"/>
    </format>
    <format dxfId="187">
      <pivotArea dataOnly="0" labelOnly="1" fieldPosition="0">
        <references count="1">
          <reference field="3"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86">
      <pivotArea dataOnly="0" labelOnly="1" fieldPosition="0">
        <references count="1">
          <reference field="3" count="50">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reference>
        </references>
      </pivotArea>
    </format>
    <format dxfId="185">
      <pivotArea dataOnly="0" labelOnly="1" fieldPosition="0">
        <references count="1">
          <reference field="3" count="45">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reference>
        </references>
      </pivotArea>
    </format>
    <format dxfId="184">
      <pivotArea dataOnly="0" labelOnly="1" fieldPosition="0">
        <references count="1">
          <reference field="3" count="33">
            <x v="144"/>
            <x v="145"/>
            <x v="146"/>
            <x v="147"/>
            <x v="148"/>
            <x v="149"/>
            <x v="150"/>
            <x v="151"/>
            <x v="152"/>
            <x v="153"/>
            <x v="154"/>
            <x v="155"/>
            <x v="156"/>
            <x v="157"/>
            <x v="158"/>
            <x v="159"/>
            <x v="160"/>
            <x v="161"/>
            <x v="162"/>
            <x v="163"/>
            <x v="164"/>
            <x v="165"/>
            <x v="166"/>
            <x v="167"/>
            <x v="168"/>
            <x v="169"/>
            <x v="170"/>
            <x v="171"/>
            <x v="172"/>
            <x v="173"/>
            <x v="174"/>
            <x v="175"/>
            <x v="176"/>
          </reference>
        </references>
      </pivotArea>
    </format>
    <format dxfId="183">
      <pivotArea dataOnly="0" labelOnly="1" grandRow="1" outline="0" fieldPosition="0"/>
    </format>
    <format dxfId="182">
      <pivotArea dataOnly="0" labelOnly="1" fieldPosition="0">
        <references count="1">
          <reference field="3" count="49">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reference>
        </references>
      </pivotArea>
    </format>
    <format dxfId="181">
      <pivotArea dataOnly="0" labelOnly="1" fieldPosition="0">
        <references count="1">
          <reference field="3" count="50">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reference>
        </references>
      </pivotArea>
    </format>
    <format dxfId="180">
      <pivotArea dataOnly="0" labelOnly="1" fieldPosition="0">
        <references count="1">
          <reference field="3" count="45">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reference>
        </references>
      </pivotArea>
    </format>
    <format dxfId="179">
      <pivotArea dataOnly="0" labelOnly="1" fieldPosition="0">
        <references count="1">
          <reference field="3" count="33">
            <x v="144"/>
            <x v="145"/>
            <x v="146"/>
            <x v="147"/>
            <x v="148"/>
            <x v="149"/>
            <x v="150"/>
            <x v="151"/>
            <x v="152"/>
            <x v="153"/>
            <x v="154"/>
            <x v="155"/>
            <x v="156"/>
            <x v="157"/>
            <x v="158"/>
            <x v="159"/>
            <x v="160"/>
            <x v="161"/>
            <x v="162"/>
            <x v="163"/>
            <x v="164"/>
            <x v="165"/>
            <x v="166"/>
            <x v="167"/>
            <x v="168"/>
            <x v="169"/>
            <x v="170"/>
            <x v="171"/>
            <x v="172"/>
            <x v="173"/>
            <x v="174"/>
            <x v="175"/>
            <x v="176"/>
          </reference>
        </references>
      </pivotArea>
    </format>
    <format dxfId="178">
      <pivotArea dataOnly="0" labelOnly="1" grandRow="1" outline="0" fieldPosition="0"/>
    </format>
    <format dxfId="177">
      <pivotArea type="origin" dataOnly="0" labelOnly="1" outline="0" fieldPosition="0"/>
    </format>
    <format dxfId="176">
      <pivotArea field="3" type="button" dataOnly="0" labelOnly="1" outline="0" axis="axisRow" fieldPosition="0"/>
    </format>
    <format dxfId="175">
      <pivotArea dataOnly="0" labelOnly="1" outline="0" fieldPosition="0">
        <references count="1">
          <reference field="10" count="1">
            <x v="1"/>
          </reference>
        </references>
      </pivotArea>
    </format>
    <format dxfId="174">
      <pivotArea field="3" type="button" dataOnly="0" labelOnly="1" outline="0" axis="axisRow" fieldPosition="0"/>
    </format>
    <format dxfId="173">
      <pivotArea dataOnly="0" labelOnly="1" fieldPosition="0">
        <references count="1">
          <reference field="14" count="0"/>
        </references>
      </pivotArea>
    </format>
    <format dxfId="172">
      <pivotArea dataOnly="0" labelOnly="1" grandCol="1" outline="0" fieldPosition="0"/>
    </format>
    <format dxfId="171">
      <pivotArea dataOnly="0" labelOnly="1" outline="0" fieldPosition="0">
        <references count="1">
          <reference field="10" count="1">
            <x v="0"/>
          </reference>
        </references>
      </pivotArea>
    </format>
    <format dxfId="170">
      <pivotArea field="13" type="button" dataOnly="0" labelOnly="1" outline="0" axis="axisPage" fieldPosition="2"/>
    </format>
    <format dxfId="169">
      <pivotArea field="10" type="button" dataOnly="0" labelOnly="1" outline="0" axis="axisPage" fieldPosition="4"/>
    </format>
    <format dxfId="168">
      <pivotArea field="13" type="button" dataOnly="0" labelOnly="1" outline="0" axis="axisPage" fieldPosition="2"/>
    </format>
    <format dxfId="167">
      <pivotArea field="10" type="button" dataOnly="0" labelOnly="1" outline="0" axis="axisPage" fieldPosition="4"/>
    </format>
    <format dxfId="166">
      <pivotArea type="origin" dataOnly="0" labelOnly="1" outline="0" fieldPosition="0"/>
    </format>
    <format dxfId="165">
      <pivotArea field="14" type="button" dataOnly="0" labelOnly="1" outline="0" axis="axisCol" fieldPosition="0"/>
    </format>
    <format dxfId="164">
      <pivotArea type="topRight" dataOnly="0" labelOnly="1" outline="0" fieldPosition="0"/>
    </format>
    <format dxfId="163">
      <pivotArea field="14" type="button" dataOnly="0" labelOnly="1" outline="0" axis="axisCol" fieldPosition="0"/>
    </format>
    <format dxfId="162">
      <pivotArea field="13" type="button" dataOnly="0" labelOnly="1" outline="0" axis="axisPage" fieldPosition="2"/>
    </format>
    <format dxfId="161">
      <pivotArea field="10" type="button" dataOnly="0" labelOnly="1" outline="0" axis="axisPage" fieldPosition="4"/>
    </format>
    <format dxfId="160">
      <pivotArea dataOnly="0" labelOnly="1" outline="0" fieldPosition="0">
        <references count="1">
          <reference field="13" count="0"/>
        </references>
      </pivotArea>
    </format>
    <format dxfId="159">
      <pivotArea dataOnly="0" labelOnly="1" outline="0" fieldPosition="0">
        <references count="1">
          <reference field="10" count="0"/>
        </references>
      </pivotArea>
    </format>
    <format dxfId="158">
      <pivotArea field="13" type="button" dataOnly="0" labelOnly="1" outline="0" axis="axisPage" fieldPosition="2"/>
    </format>
    <format dxfId="157">
      <pivotArea field="10" type="button" dataOnly="0" labelOnly="1" outline="0" axis="axisPage" fieldPosition="4"/>
    </format>
    <format dxfId="156">
      <pivotArea field="13" type="button" dataOnly="0" labelOnly="1" outline="0" axis="axisPage" fieldPosition="2"/>
    </format>
    <format dxfId="155">
      <pivotArea field="10" type="button" dataOnly="0" labelOnly="1" outline="0" axis="axisPage" fieldPosition="4"/>
    </format>
    <format dxfId="154">
      <pivotArea type="origin" dataOnly="0" labelOnly="1" outline="0" fieldPosition="0"/>
    </format>
    <format dxfId="153">
      <pivotArea field="3" type="button" dataOnly="0" labelOnly="1" outline="0" axis="axisRow" fieldPosition="0"/>
    </format>
    <format dxfId="152">
      <pivotArea field="14" type="button" dataOnly="0" labelOnly="1" outline="0" axis="axisCol" fieldPosition="0"/>
    </format>
    <format dxfId="151">
      <pivotArea type="topRight" dataOnly="0" labelOnly="1" outline="0" fieldPosition="0"/>
    </format>
    <format dxfId="150">
      <pivotArea dataOnly="0" labelOnly="1" fieldPosition="0">
        <references count="1">
          <reference field="14" count="0"/>
        </references>
      </pivotArea>
    </format>
    <format dxfId="149">
      <pivotArea dataOnly="0" labelOnly="1" grandCol="1" outline="0" fieldPosition="0"/>
    </format>
    <format dxfId="148">
      <pivotArea type="origin" dataOnly="0" labelOnly="1" outline="0" fieldPosition="0"/>
    </format>
    <format dxfId="147">
      <pivotArea field="3" type="button" dataOnly="0" labelOnly="1" outline="0" axis="axisRow" fieldPosition="0"/>
    </format>
    <format dxfId="146">
      <pivotArea dataOnly="0" labelOnly="1" fieldPosition="0">
        <references count="1">
          <reference field="14" count="0"/>
        </references>
      </pivotArea>
    </format>
    <format dxfId="145">
      <pivotArea dataOnly="0" labelOnly="1" grandCol="1" outline="0" fieldPosition="0"/>
    </format>
    <format dxfId="144">
      <pivotArea field="14" type="button" dataOnly="0" labelOnly="1" outline="0" axis="axisCol" fieldPosition="0"/>
    </format>
    <format dxfId="143">
      <pivotArea type="topRight" dataOnly="0" labelOnly="1" outline="0" fieldPosition="0"/>
    </format>
    <format dxfId="142">
      <pivotArea dataOnly="0" labelOnly="1" fieldPosition="0">
        <references count="1">
          <reference field="14" count="0"/>
        </references>
      </pivotArea>
    </format>
    <format dxfId="141">
      <pivotArea dataOnly="0" labelOnly="1" grandCol="1" outline="0" fieldPosition="0"/>
    </format>
    <format dxfId="140">
      <pivotArea field="13" type="button" dataOnly="0" labelOnly="1" outline="0" axis="axisPage" fieldPosition="2"/>
    </format>
    <format dxfId="139">
      <pivotArea dataOnly="0" labelOnly="1" outline="0" fieldPosition="0">
        <references count="1">
          <reference field="13" count="0"/>
        </references>
      </pivotArea>
    </format>
    <format dxfId="138">
      <pivotArea field="10" type="button" dataOnly="0" labelOnly="1" outline="0" axis="axisPage" fieldPosition="4"/>
    </format>
    <format dxfId="137">
      <pivotArea dataOnly="0" labelOnly="1" outline="0" fieldPosition="0">
        <references count="1">
          <reference field="10" count="0"/>
        </references>
      </pivotArea>
    </format>
    <format dxfId="136">
      <pivotArea field="3" type="button" dataOnly="0" labelOnly="1" outline="0" axis="axisRow" fieldPosition="0"/>
    </format>
    <format dxfId="135">
      <pivotArea dataOnly="0" labelOnly="1" fieldPosition="0">
        <references count="1">
          <reference field="14" count="0"/>
        </references>
      </pivotArea>
    </format>
    <format dxfId="134">
      <pivotArea dataOnly="0" labelOnly="1" grandCol="1" outline="0" fieldPosition="0"/>
    </format>
    <format dxfId="133">
      <pivotArea field="14" type="button" dataOnly="0" labelOnly="1" outline="0" axis="axisCol" fieldPosition="0"/>
    </format>
    <format dxfId="132">
      <pivotArea type="origin" dataOnly="0" labelOnly="1" outline="0" fieldPosition="0"/>
    </format>
    <format dxfId="131">
      <pivotArea type="origin" dataOnly="0" labelOnly="1" outline="0" fieldPosition="0"/>
    </format>
    <format dxfId="130">
      <pivotArea field="14" type="button" dataOnly="0" labelOnly="1" outline="0" axis="axisCol" fieldPosition="0"/>
    </format>
    <format dxfId="129">
      <pivotArea field="13" type="button" dataOnly="0" labelOnly="1" outline="0" axis="axisPage" fieldPosition="2"/>
    </format>
    <format dxfId="128">
      <pivotArea dataOnly="0" labelOnly="1" outline="0" fieldPosition="0">
        <references count="1">
          <reference field="13" count="0"/>
        </references>
      </pivotArea>
    </format>
    <format dxfId="127">
      <pivotArea field="10" type="button" dataOnly="0" labelOnly="1" outline="0" axis="axisPage" fieldPosition="4"/>
    </format>
    <format dxfId="126">
      <pivotArea dataOnly="0" labelOnly="1" outline="0" fieldPosition="0">
        <references count="1">
          <reference field="10" count="0"/>
        </references>
      </pivotArea>
    </format>
    <format dxfId="125">
      <pivotArea field="13" type="button" dataOnly="0" labelOnly="1" outline="0" axis="axisPage" fieldPosition="2"/>
    </format>
    <format dxfId="124">
      <pivotArea field="10" type="button" dataOnly="0" labelOnly="1" outline="0" axis="axisPage" fieldPosition="4"/>
    </format>
    <format dxfId="123">
      <pivotArea dataOnly="0" labelOnly="1" outline="0" fieldPosition="0">
        <references count="1">
          <reference field="10" count="0"/>
        </references>
      </pivotArea>
    </format>
    <format dxfId="122">
      <pivotArea dataOnly="0" labelOnly="1" outline="0" fieldPosition="0">
        <references count="1">
          <reference field="13" count="0"/>
        </references>
      </pivotArea>
    </format>
    <format dxfId="121">
      <pivotArea outline="0" collapsedLevelsAreSubtotals="1" fieldPosition="0"/>
    </format>
    <format dxfId="120">
      <pivotArea dataOnly="0" labelOnly="1" fieldPosition="0">
        <references count="1">
          <reference field="3" count="50">
            <x v="8"/>
            <x v="10"/>
            <x v="12"/>
            <x v="18"/>
            <x v="19"/>
            <x v="20"/>
            <x v="25"/>
            <x v="27"/>
            <x v="30"/>
            <x v="32"/>
            <x v="33"/>
            <x v="34"/>
            <x v="35"/>
            <x v="39"/>
            <x v="40"/>
            <x v="47"/>
            <x v="49"/>
            <x v="51"/>
            <x v="55"/>
            <x v="65"/>
            <x v="67"/>
            <x v="68"/>
            <x v="78"/>
            <x v="83"/>
            <x v="86"/>
            <x v="94"/>
            <x v="100"/>
            <x v="102"/>
            <x v="103"/>
            <x v="104"/>
            <x v="105"/>
            <x v="106"/>
            <x v="111"/>
            <x v="125"/>
            <x v="130"/>
            <x v="131"/>
            <x v="132"/>
            <x v="133"/>
            <x v="143"/>
            <x v="145"/>
            <x v="147"/>
            <x v="148"/>
            <x v="150"/>
            <x v="154"/>
            <x v="165"/>
            <x v="168"/>
            <x v="169"/>
            <x v="173"/>
            <x v="174"/>
            <x v="175"/>
          </reference>
        </references>
      </pivotArea>
    </format>
    <format dxfId="119">
      <pivotArea dataOnly="0" labelOnly="1" fieldPosition="0">
        <references count="1">
          <reference field="3" count="50">
            <x v="0"/>
            <x v="3"/>
            <x v="5"/>
            <x v="6"/>
            <x v="7"/>
            <x v="16"/>
            <x v="17"/>
            <x v="26"/>
            <x v="43"/>
            <x v="56"/>
            <x v="57"/>
            <x v="58"/>
            <x v="61"/>
            <x v="66"/>
            <x v="70"/>
            <x v="72"/>
            <x v="73"/>
            <x v="74"/>
            <x v="75"/>
            <x v="76"/>
            <x v="81"/>
            <x v="85"/>
            <x v="89"/>
            <x v="96"/>
            <x v="98"/>
            <x v="99"/>
            <x v="112"/>
            <x v="116"/>
            <x v="118"/>
            <x v="119"/>
            <x v="121"/>
            <x v="124"/>
            <x v="127"/>
            <x v="128"/>
            <x v="135"/>
            <x v="136"/>
            <x v="138"/>
            <x v="146"/>
            <x v="153"/>
            <x v="156"/>
            <x v="157"/>
            <x v="160"/>
            <x v="161"/>
            <x v="162"/>
            <x v="163"/>
            <x v="164"/>
            <x v="166"/>
            <x v="171"/>
            <x v="172"/>
            <x v="176"/>
          </reference>
        </references>
      </pivotArea>
    </format>
    <format dxfId="118">
      <pivotArea dataOnly="0" labelOnly="1" fieldPosition="0">
        <references count="1">
          <reference field="3" count="46">
            <x v="1"/>
            <x v="2"/>
            <x v="9"/>
            <x v="11"/>
            <x v="14"/>
            <x v="15"/>
            <x v="21"/>
            <x v="22"/>
            <x v="24"/>
            <x v="29"/>
            <x v="36"/>
            <x v="38"/>
            <x v="44"/>
            <x v="45"/>
            <x v="46"/>
            <x v="48"/>
            <x v="50"/>
            <x v="52"/>
            <x v="54"/>
            <x v="59"/>
            <x v="60"/>
            <x v="63"/>
            <x v="69"/>
            <x v="77"/>
            <x v="80"/>
            <x v="82"/>
            <x v="84"/>
            <x v="88"/>
            <x v="93"/>
            <x v="95"/>
            <x v="107"/>
            <x v="108"/>
            <x v="109"/>
            <x v="113"/>
            <x v="117"/>
            <x v="120"/>
            <x v="122"/>
            <x v="123"/>
            <x v="126"/>
            <x v="134"/>
            <x v="137"/>
            <x v="140"/>
            <x v="141"/>
            <x v="142"/>
            <x v="144"/>
            <x v="170"/>
          </reference>
        </references>
      </pivotArea>
    </format>
    <format dxfId="117">
      <pivotArea dataOnly="0" labelOnly="1" fieldPosition="0">
        <references count="1">
          <reference field="3" count="19">
            <x v="4"/>
            <x v="23"/>
            <x v="28"/>
            <x v="31"/>
            <x v="41"/>
            <x v="64"/>
            <x v="79"/>
            <x v="90"/>
            <x v="91"/>
            <x v="92"/>
            <x v="97"/>
            <x v="110"/>
            <x v="114"/>
            <x v="115"/>
            <x v="129"/>
            <x v="151"/>
            <x v="152"/>
            <x v="159"/>
            <x v="167"/>
          </reference>
        </references>
      </pivotArea>
    </format>
    <format dxfId="116">
      <pivotArea dataOnly="0" labelOnly="1" grandRow="1" outline="0" fieldPosition="0"/>
    </format>
    <format dxfId="115">
      <pivotArea grandRow="1" outline="0" collapsedLevelsAreSubtotals="1" fieldPosition="0"/>
    </format>
    <format dxfId="114">
      <pivotArea dataOnly="0" labelOnly="1" grandRow="1" outline="0" fieldPosition="0"/>
    </format>
    <format dxfId="113">
      <pivotArea dataOnly="0" labelOnly="1" grandRow="1" outline="0" fieldPosition="0"/>
    </format>
    <format dxfId="112">
      <pivotArea field="14" type="button" dataOnly="0" labelOnly="1" outline="0" axis="axisCol" fieldPosition="0"/>
    </format>
    <format dxfId="111">
      <pivotArea type="topRight" dataOnly="0" labelOnly="1" outline="0" fieldPosition="0"/>
    </format>
    <format dxfId="110">
      <pivotArea outline="0" fieldPosition="0">
        <references count="1">
          <reference field="4294967294" count="1">
            <x v="0"/>
          </reference>
        </references>
      </pivotArea>
    </format>
    <format dxfId="109">
      <pivotArea field="14" type="button" dataOnly="0" labelOnly="1" outline="0" axis="axisCol" fieldPosition="0"/>
    </format>
    <format dxfId="108">
      <pivotArea dataOnly="0" labelOnly="1" fieldPosition="0">
        <references count="1">
          <reference field="14" count="0"/>
        </references>
      </pivotArea>
    </format>
    <format dxfId="107">
      <pivotArea dataOnly="0" labelOnly="1" grandCol="1" outline="0" fieldPosition="0"/>
    </format>
    <format dxfId="106">
      <pivotArea type="origin" dataOnly="0" labelOnly="1" outline="0" fieldPosition="0"/>
    </format>
    <format dxfId="105">
      <pivotArea type="origin" dataOnly="0" labelOnly="1" outline="0" fieldPosition="0"/>
    </format>
    <format dxfId="104">
      <pivotArea type="origin" dataOnly="0" labelOnly="1" outline="0" fieldPosition="0"/>
    </format>
    <format dxfId="103">
      <pivotArea type="topRight" dataOnly="0" labelOnly="1" outline="0" fieldPosition="0"/>
    </format>
    <format dxfId="102">
      <pivotArea type="origin" dataOnly="0" labelOnly="1" outline="0" fieldPosition="0"/>
    </format>
    <format dxfId="101">
      <pivotArea field="14" type="button" dataOnly="0" labelOnly="1" outline="0" axis="axisCol" fieldPosition="0"/>
    </format>
    <format dxfId="100">
      <pivotArea field="14" type="button" dataOnly="0" labelOnly="1" outline="0" axis="axisCol" fieldPosition="0"/>
    </format>
    <format dxfId="99">
      <pivotArea field="14" type="button" dataOnly="0" labelOnly="1" outline="0" axis="axisCol" fieldPosition="0"/>
    </format>
    <format dxfId="98">
      <pivotArea dataOnly="0" labelOnly="1" fieldPosition="0">
        <references count="1">
          <reference field="14" count="0"/>
        </references>
      </pivotArea>
    </format>
    <format dxfId="97">
      <pivotArea dataOnly="0" labelOnly="1" grandCol="1" outline="0" fieldPosition="0"/>
    </format>
    <format dxfId="96">
      <pivotArea type="origin" dataOnly="0" labelOnly="1" outline="0" fieldPosition="0"/>
    </format>
    <format dxfId="95">
      <pivotArea field="14" type="button" dataOnly="0" labelOnly="1" outline="0" axis="axisCol" fieldPosition="0"/>
    </format>
    <format dxfId="94">
      <pivotArea field="3" type="button" dataOnly="0" labelOnly="1" outline="0" axis="axisRow" fieldPosition="0"/>
    </format>
    <format dxfId="93">
      <pivotArea dataOnly="0" labelOnly="1" fieldPosition="0">
        <references count="1">
          <reference field="14" count="1">
            <x v="0"/>
          </reference>
        </references>
      </pivotArea>
    </format>
    <format dxfId="92">
      <pivotArea field="14" type="button" dataOnly="0" labelOnly="1" outline="0" axis="axisCol" fieldPosition="0"/>
    </format>
    <format dxfId="91">
      <pivotArea type="topRight" dataOnly="0" labelOnly="1" outline="0" fieldPosition="0"/>
    </format>
    <format dxfId="90">
      <pivotArea field="7" type="button" dataOnly="0" labelOnly="1" outline="0" axis="axisPage" fieldPosition="3"/>
    </format>
    <format dxfId="89">
      <pivotArea field="7" type="button" dataOnly="0" labelOnly="1" outline="0" axis="axisPage" fieldPosition="3"/>
    </format>
    <format dxfId="88">
      <pivotArea dataOnly="0" labelOnly="1" outline="0" fieldPosition="0">
        <references count="1">
          <reference field="7" count="0"/>
        </references>
      </pivotArea>
    </format>
    <format dxfId="87">
      <pivotArea dataOnly="0" labelOnly="1" outline="0" fieldPosition="0">
        <references count="1">
          <reference field="13" count="0"/>
        </references>
      </pivotArea>
    </format>
    <format dxfId="86">
      <pivotArea field="7" type="button" dataOnly="0" labelOnly="1" outline="0" axis="axisPage" fieldPosition="3"/>
    </format>
    <format dxfId="85">
      <pivotArea field="7" type="button" dataOnly="0" labelOnly="1" outline="0" axis="axisPage" fieldPosition="3"/>
    </format>
    <format dxfId="84">
      <pivotArea field="7" type="button" dataOnly="0" labelOnly="1" outline="0" axis="axisPage" fieldPosition="3"/>
    </format>
    <format dxfId="83">
      <pivotArea field="13" type="button" dataOnly="0" labelOnly="1" outline="0" axis="axisPage" fieldPosition="2"/>
    </format>
    <format dxfId="82">
      <pivotArea field="13" type="button" dataOnly="0" labelOnly="1" outline="0" axis="axisPage" fieldPosition="2"/>
    </format>
    <format dxfId="81">
      <pivotArea field="13" type="button" dataOnly="0" labelOnly="1" outline="0" axis="axisPage" fieldPosition="2"/>
    </format>
    <format dxfId="80">
      <pivotArea field="7" type="button" dataOnly="0" labelOnly="1" outline="0" axis="axisPage" fieldPosition="3"/>
    </format>
    <format dxfId="79">
      <pivotArea dataOnly="0" labelOnly="1" outline="0" fieldPosition="0">
        <references count="1">
          <reference field="7" count="0"/>
        </references>
      </pivotArea>
    </format>
    <format dxfId="78">
      <pivotArea dataOnly="0" labelOnly="1" outline="0" fieldPosition="0">
        <references count="1">
          <reference field="10" count="0"/>
        </references>
      </pivotArea>
    </format>
    <format dxfId="77">
      <pivotArea type="origin" dataOnly="0" labelOnly="1" outline="0" fieldPosition="0"/>
    </format>
    <format dxfId="76">
      <pivotArea field="14" type="button" dataOnly="0" labelOnly="1" outline="0" axis="axisCol" fieldPosition="0"/>
    </format>
    <format dxfId="75">
      <pivotArea type="origin" dataOnly="0" labelOnly="1" outline="0" fieldPosition="0"/>
    </format>
    <format dxfId="74">
      <pivotArea field="14" type="button" dataOnly="0" labelOnly="1" outline="0" axis="axisCol" fieldPosition="0"/>
    </format>
    <format dxfId="73">
      <pivotArea dataOnly="0" labelOnly="1" outline="0" fieldPosition="0">
        <references count="1">
          <reference field="1" count="0"/>
        </references>
      </pivotArea>
    </format>
    <format dxfId="72">
      <pivotArea field="1" type="button" dataOnly="0" labelOnly="1" outline="0" axis="axisPage" fieldPosition="1"/>
    </format>
    <format dxfId="71">
      <pivotArea field="1" type="button" dataOnly="0" labelOnly="1" outline="0" axis="axisPage" fieldPosition="1"/>
    </format>
    <format dxfId="70">
      <pivotArea field="1" type="button" dataOnly="0" labelOnly="1" outline="0" axis="axisPage" fieldPosition="1"/>
    </format>
    <format dxfId="69">
      <pivotArea field="1" type="button" dataOnly="0" labelOnly="1" outline="0" axis="axisPage" fieldPosition="1"/>
    </format>
    <format dxfId="68">
      <pivotArea field="0" type="button" dataOnly="0" labelOnly="1" outline="0" axis="axisPage" fieldPosition="0"/>
    </format>
    <format dxfId="67">
      <pivotArea field="0" type="button" dataOnly="0" labelOnly="1" outline="0" axis="axisPage" fieldPosition="0"/>
    </format>
    <format dxfId="66">
      <pivotArea field="0" type="button" dataOnly="0" labelOnly="1" outline="0" axis="axisPage" fieldPosition="0"/>
    </format>
    <format dxfId="65">
      <pivotArea field="0" type="button" dataOnly="0" labelOnly="1" outline="0" axis="axisPage" fieldPosition="0"/>
    </format>
    <format dxfId="64">
      <pivotArea dataOnly="0" labelOnly="1" outline="0" fieldPosition="0">
        <references count="1">
          <reference field="0" count="0"/>
        </references>
      </pivotArea>
    </format>
    <format dxfId="63">
      <pivotArea dataOnly="0" labelOnly="1" outline="0" fieldPosition="0">
        <references count="1">
          <reference field="0" count="0"/>
        </references>
      </pivotArea>
    </format>
    <format dxfId="62">
      <pivotArea dataOnly="0" outline="0" fieldPosition="0">
        <references count="1">
          <reference field="7" count="0"/>
        </references>
      </pivotArea>
    </format>
    <format dxfId="61">
      <pivotArea field="0" type="button" dataOnly="0" labelOnly="1" outline="0" axis="axisPage" fieldPosition="0"/>
    </format>
    <format dxfId="60">
      <pivotArea dataOnly="0" outline="0" fieldPosition="0">
        <references count="1">
          <reference field="0" count="0"/>
        </references>
      </pivotArea>
    </format>
    <format dxfId="59">
      <pivotArea dataOnly="0" labelOnly="1" outline="0" fieldPosition="0">
        <references count="1">
          <reference field="1" count="0"/>
        </references>
      </pivotArea>
    </format>
    <format dxfId="58">
      <pivotArea field="11" type="button" dataOnly="0" labelOnly="1" outline="0" axis="axisPage" fieldPosition="5"/>
    </format>
    <format dxfId="57">
      <pivotArea field="11" type="button" dataOnly="0" labelOnly="1" outline="0" axis="axisPage" fieldPosition="5"/>
    </format>
    <format dxfId="56">
      <pivotArea field="11" type="button" dataOnly="0" labelOnly="1" outline="0" axis="axisPage" fieldPosition="5"/>
    </format>
    <format dxfId="55">
      <pivotArea dataOnly="0" labelOnly="1" outline="0" fieldPosition="0">
        <references count="2">
          <reference field="11" count="0"/>
          <reference field="13" count="1" selected="0">
            <x v="2"/>
          </reference>
        </references>
      </pivotArea>
    </format>
    <format dxfId="54">
      <pivotArea dataOnly="0" labelOnly="1" outline="0" fieldPosition="0">
        <references count="2">
          <reference field="7" count="0"/>
          <reference field="13" count="1" selected="0">
            <x v="2"/>
          </reference>
        </references>
      </pivotArea>
    </format>
    <format dxfId="53">
      <pivotArea dataOnly="0" labelOnly="1" outline="0" fieldPosition="0">
        <references count="1">
          <reference field="11" count="0"/>
        </references>
      </pivotArea>
    </format>
    <format dxfId="52">
      <pivotArea field="7" type="button" dataOnly="0" labelOnly="1" outline="0" axis="axisPage" fieldPosition="3"/>
    </format>
    <format dxfId="51">
      <pivotArea field="7" type="button" dataOnly="0" labelOnly="1" outline="0" axis="axisPage" fieldPosition="3"/>
    </format>
    <format dxfId="50">
      <pivotArea field="7" type="button" dataOnly="0" labelOnly="1" outline="0" axis="axisPage" fieldPosition="3"/>
    </format>
    <format dxfId="49">
      <pivotArea field="7" type="button" dataOnly="0" labelOnly="1" outline="0" axis="axisPage" fieldPosition="3"/>
    </format>
    <format dxfId="48">
      <pivotArea field="7" type="button" dataOnly="0" labelOnly="1" outline="0" axis="axisPage" fieldPosition="3"/>
    </format>
    <format dxfId="47">
      <pivotArea field="7" type="button" dataOnly="0" labelOnly="1" outline="0" axis="axisPage" fieldPosition="3"/>
    </format>
    <format dxfId="46">
      <pivotArea field="11" type="button" dataOnly="0" labelOnly="1" outline="0" axis="axisPage" fieldPosition="5"/>
    </format>
    <format dxfId="45">
      <pivotArea field="11" type="button" dataOnly="0" labelOnly="1" outline="0" axis="axisPage" fieldPosition="5"/>
    </format>
    <format dxfId="44">
      <pivotArea field="11" type="button" dataOnly="0" labelOnly="1" outline="0" axis="axisPage" fieldPosition="5"/>
    </format>
    <format dxfId="43">
      <pivotArea dataOnly="0" labelOnly="1" outline="0" fieldPosition="0">
        <references count="1">
          <reference field="11" count="1">
            <x v="1"/>
          </reference>
        </references>
      </pivotArea>
    </format>
    <format dxfId="42">
      <pivotArea dataOnly="0" labelOnly="1" outline="0" fieldPosition="0">
        <references count="1">
          <reference field="11" count="1">
            <x v="1"/>
          </reference>
        </references>
      </pivotArea>
    </format>
    <format dxfId="41">
      <pivotArea dataOnly="0" labelOnly="1" outline="0" fieldPosition="0">
        <references count="1">
          <reference field="11" count="1">
            <x v="4"/>
          </reference>
        </references>
      </pivotArea>
    </format>
    <format dxfId="40">
      <pivotArea dataOnly="0" labelOnly="1" outline="0" fieldPosition="0">
        <references count="1">
          <reference field="11" count="1">
            <x v="5"/>
          </reference>
        </references>
      </pivotArea>
    </format>
    <format dxfId="39">
      <pivotArea dataOnly="0" labelOnly="1" outline="0" fieldPosition="0">
        <references count="1">
          <reference field="11" count="1">
            <x v="5"/>
          </reference>
        </references>
      </pivotArea>
    </format>
    <format dxfId="38">
      <pivotArea dataOnly="0" labelOnly="1" outline="0" fieldPosition="0">
        <references count="1">
          <reference field="11" count="1">
            <x v="5"/>
          </reference>
        </references>
      </pivotArea>
    </format>
    <format dxfId="37">
      <pivotArea dataOnly="0" labelOnly="1" fieldPosition="0">
        <references count="1">
          <reference field="3" count="1">
            <x v="37"/>
          </reference>
        </references>
      </pivotArea>
    </format>
    <format dxfId="36">
      <pivotArea type="origin" dataOnly="0" labelOnly="1" outline="0" fieldPosition="0"/>
    </format>
    <format dxfId="35">
      <pivotArea field="14" type="button" dataOnly="0" labelOnly="1" outline="0" axis="axisCol" fieldPosition="0"/>
    </format>
    <format dxfId="34">
      <pivotArea field="3" type="button" dataOnly="0" labelOnly="1" outline="0" axis="axisRow" fieldPosition="0"/>
    </format>
    <format dxfId="33">
      <pivotArea dataOnly="0" labelOnly="1" fieldPosition="0">
        <references count="1">
          <reference field="14" count="1">
            <x v="0"/>
          </reference>
        </references>
      </pivotArea>
    </format>
    <format dxfId="32">
      <pivotArea type="origin" dataOnly="0" labelOnly="1" outline="0" fieldPosition="0"/>
    </format>
    <format dxfId="31">
      <pivotArea field="14" type="button" dataOnly="0" labelOnly="1" outline="0" axis="axisCol" fieldPosition="0"/>
    </format>
    <format dxfId="30">
      <pivotArea field="3" type="button" dataOnly="0" labelOnly="1" outline="0" axis="axisRow" fieldPosition="0"/>
    </format>
    <format dxfId="29">
      <pivotArea dataOnly="0" labelOnly="1" fieldPosition="0">
        <references count="1">
          <reference field="14" count="1">
            <x v="0"/>
          </reference>
        </references>
      </pivotArea>
    </format>
    <format dxfId="28">
      <pivotArea type="origin" dataOnly="0" labelOnly="1" outline="0" fieldPosition="0"/>
    </format>
    <format dxfId="27">
      <pivotArea field="14" type="button" dataOnly="0" labelOnly="1" outline="0" axis="axisCol" fieldPosition="0"/>
    </format>
    <format dxfId="26">
      <pivotArea dataOnly="0" labelOnly="1" outline="0" fieldPosition="0">
        <references count="1">
          <reference field="11" count="0"/>
        </references>
      </pivotArea>
    </format>
    <format dxfId="25">
      <pivotArea field="11" type="button" dataOnly="0" labelOnly="1" outline="0" axis="axisPage" fieldPosition="5"/>
    </format>
    <format dxfId="24">
      <pivotArea dataOnly="0" labelOnly="1" outline="0" fieldPosition="0">
        <references count="1">
          <reference field="10" count="0"/>
        </references>
      </pivotArea>
    </format>
    <format dxfId="23">
      <pivotArea dataOnly="0" labelOnly="1" outline="0" fieldPosition="0">
        <references count="1">
          <reference field="10" count="0"/>
        </references>
      </pivotArea>
    </format>
    <format dxfId="22">
      <pivotArea dataOnly="0" labelOnly="1" outline="0" fieldPosition="0">
        <references count="1">
          <reference field="11" count="0"/>
        </references>
      </pivotArea>
    </format>
    <format dxfId="21">
      <pivotArea dataOnly="0" labelOnly="1" outline="0" fieldPosition="0">
        <references count="1">
          <reference field="7" count="0"/>
        </references>
      </pivotArea>
    </format>
    <format dxfId="20">
      <pivotArea field="11" type="button" dataOnly="0" labelOnly="1" outline="0" axis="axisPage" fieldPosition="5"/>
    </format>
    <format dxfId="19">
      <pivotArea field="1" type="button" dataOnly="0" labelOnly="1" outline="0" axis="axisPage" fieldPosition="1"/>
    </format>
    <format dxfId="18">
      <pivotArea field="0" type="button" dataOnly="0" labelOnly="1" outline="0" axis="axisPage" fieldPosition="0"/>
    </format>
    <format dxfId="17">
      <pivotArea dataOnly="0" labelOnly="1" outline="0" fieldPosition="0">
        <references count="2">
          <reference field="0" count="0"/>
          <reference field="10" count="1" selected="0">
            <x v="0"/>
          </reference>
        </references>
      </pivotArea>
    </format>
    <format dxfId="16">
      <pivotArea dataOnly="0" labelOnly="1" outline="0" fieldPosition="0">
        <references count="2">
          <reference field="1" count="0"/>
          <reference field="10" count="1" selected="0">
            <x v="0"/>
          </reference>
        </references>
      </pivotArea>
    </format>
    <format dxfId="15">
      <pivotArea dataOnly="0" labelOnly="1" outline="0" fieldPosition="0">
        <references count="2">
          <reference field="10" count="1" selected="0">
            <x v="0"/>
          </reference>
          <reference field="13" count="0"/>
        </references>
      </pivotArea>
    </format>
    <format dxfId="14">
      <pivotArea dataOnly="0" labelOnly="1" outline="0" fieldPosition="0">
        <references count="2">
          <reference field="7" count="0"/>
          <reference field="10" count="1" selected="0">
            <x v="0"/>
          </reference>
        </references>
      </pivotArea>
    </format>
    <format dxfId="13">
      <pivotArea dataOnly="0" labelOnly="1" outline="0" fieldPosition="0">
        <references count="1">
          <reference field="10" count="1">
            <x v="0"/>
          </reference>
        </references>
      </pivotArea>
    </format>
    <format dxfId="12">
      <pivotArea dataOnly="0" labelOnly="1" outline="0" fieldPosition="0">
        <references count="2">
          <reference field="10" count="1" selected="0">
            <x v="0"/>
          </reference>
          <reference field="11" count="0"/>
        </references>
      </pivotArea>
    </format>
    <format dxfId="11">
      <pivotArea field="0" type="button" dataOnly="0" labelOnly="1" outline="0" axis="axisPage" fieldPosition="0"/>
    </format>
    <format dxfId="10">
      <pivotArea field="1" type="button" dataOnly="0" labelOnly="1" outline="0" axis="axisPage" fieldPosition="1"/>
    </format>
    <format dxfId="9">
      <pivotArea field="13" type="button" dataOnly="0" labelOnly="1" outline="0" axis="axisPage" fieldPosition="2"/>
    </format>
    <format dxfId="8">
      <pivotArea field="7" type="button" dataOnly="0" labelOnly="1" outline="0" axis="axisPage" fieldPosition="3"/>
    </format>
    <format dxfId="7">
      <pivotArea field="10" type="button" dataOnly="0" labelOnly="1" outline="0" axis="axisPage" fieldPosition="4"/>
    </format>
    <format dxfId="6">
      <pivotArea field="11" type="button" dataOnly="0" labelOnly="1" outline="0" axis="axisPage" fieldPosition="5"/>
    </format>
    <format dxfId="5">
      <pivotArea dataOnly="0" labelOnly="1" outline="0" fieldPosition="0">
        <references count="2">
          <reference field="0" count="0"/>
          <reference field="10" count="1" selected="0">
            <x v="0"/>
          </reference>
        </references>
      </pivotArea>
    </format>
    <format dxfId="4">
      <pivotArea dataOnly="0" labelOnly="1" outline="0" fieldPosition="0">
        <references count="2">
          <reference field="1" count="0"/>
          <reference field="10" count="1" selected="0">
            <x v="0"/>
          </reference>
        </references>
      </pivotArea>
    </format>
    <format dxfId="3">
      <pivotArea dataOnly="0" labelOnly="1" outline="0" fieldPosition="0">
        <references count="2">
          <reference field="10" count="1" selected="0">
            <x v="0"/>
          </reference>
          <reference field="13" count="0"/>
        </references>
      </pivotArea>
    </format>
    <format dxfId="2">
      <pivotArea dataOnly="0" labelOnly="1" outline="0" fieldPosition="0">
        <references count="2">
          <reference field="7" count="0"/>
          <reference field="10" count="1" selected="0">
            <x v="0"/>
          </reference>
        </references>
      </pivotArea>
    </format>
    <format dxfId="1">
      <pivotArea dataOnly="0" labelOnly="1" outline="0" fieldPosition="0">
        <references count="1">
          <reference field="10" count="1">
            <x v="0"/>
          </reference>
        </references>
      </pivotArea>
    </format>
    <format dxfId="0">
      <pivotArea dataOnly="0" labelOnly="1" outline="0" fieldPosition="0">
        <references count="2">
          <reference field="10" count="1" selected="0">
            <x v="0"/>
          </reference>
          <reference field="11" count="0"/>
        </references>
      </pivotArea>
    </format>
  </formats>
  <chartFormats count="22">
    <chartFormat chart="0" format="0" series="1">
      <pivotArea type="data" outline="0" fieldPosition="0">
        <references count="1">
          <reference field="14" count="1" selected="0">
            <x v="0"/>
          </reference>
        </references>
      </pivotArea>
    </chartFormat>
    <chartFormat chart="0" format="1" series="1">
      <pivotArea type="data" outline="0" fieldPosition="0">
        <references count="1">
          <reference field="14" count="1" selected="0">
            <x v="1"/>
          </reference>
        </references>
      </pivotArea>
    </chartFormat>
    <chartFormat chart="0" format="2" series="1">
      <pivotArea type="data" outline="0" fieldPosition="0">
        <references count="1">
          <reference field="14" count="1" selected="0">
            <x v="2"/>
          </reference>
        </references>
      </pivotArea>
    </chartFormat>
    <chartFormat chart="0" format="3" series="1">
      <pivotArea type="data" outline="0" fieldPosition="0">
        <references count="1">
          <reference field="14" count="1" selected="0">
            <x v="3"/>
          </reference>
        </references>
      </pivotArea>
    </chartFormat>
    <chartFormat chart="0" format="4" series="1">
      <pivotArea type="data" outline="0" fieldPosition="0">
        <references count="1">
          <reference field="14" count="1" selected="0">
            <x v="4"/>
          </reference>
        </references>
      </pivotArea>
    </chartFormat>
    <chartFormat chart="0" format="6" series="1">
      <pivotArea type="data" outline="0" fieldPosition="0">
        <references count="2">
          <reference field="4294967294" count="1" selected="0">
            <x v="0"/>
          </reference>
          <reference field="14" count="1" selected="0">
            <x v="0"/>
          </reference>
        </references>
      </pivotArea>
    </chartFormat>
    <chartFormat chart="0" format="7" series="1">
      <pivotArea type="data" outline="0" fieldPosition="0">
        <references count="2">
          <reference field="4294967294" count="1" selected="0">
            <x v="0"/>
          </reference>
          <reference field="14" count="1" selected="0">
            <x v="1"/>
          </reference>
        </references>
      </pivotArea>
    </chartFormat>
    <chartFormat chart="0" format="8" series="1">
      <pivotArea type="data" outline="0" fieldPosition="0">
        <references count="2">
          <reference field="4294967294" count="1" selected="0">
            <x v="0"/>
          </reference>
          <reference field="14" count="1" selected="0">
            <x v="2"/>
          </reference>
        </references>
      </pivotArea>
    </chartFormat>
    <chartFormat chart="0" format="9" series="1">
      <pivotArea type="data" outline="0" fieldPosition="0">
        <references count="2">
          <reference field="4294967294" count="1" selected="0">
            <x v="0"/>
          </reference>
          <reference field="14" count="1" selected="0">
            <x v="4"/>
          </reference>
        </references>
      </pivotArea>
    </chartFormat>
    <chartFormat chart="0" format="10" series="1">
      <pivotArea type="data" outline="0" fieldPosition="0">
        <references count="2">
          <reference field="4294967294" count="1" selected="0">
            <x v="0"/>
          </reference>
          <reference field="14" count="1" selected="0">
            <x v="3"/>
          </reference>
        </references>
      </pivotArea>
    </chartFormat>
    <chartFormat chart="0" format="12" series="1">
      <pivotArea type="data" outline="0" fieldPosition="0">
        <references count="1">
          <reference field="4294967294" count="1" selected="0">
            <x v="0"/>
          </reference>
        </references>
      </pivotArea>
    </chartFormat>
    <chartFormat chart="1" format="15" series="1">
      <pivotArea type="data" outline="0" fieldPosition="0">
        <references count="2">
          <reference field="4294967294" count="1" selected="0">
            <x v="0"/>
          </reference>
          <reference field="14" count="1" selected="0">
            <x v="0"/>
          </reference>
        </references>
      </pivotArea>
    </chartFormat>
    <chartFormat chart="1" format="16" series="1">
      <pivotArea type="data" outline="0" fieldPosition="0">
        <references count="2">
          <reference field="4294967294" count="1" selected="0">
            <x v="0"/>
          </reference>
          <reference field="14" count="1" selected="0">
            <x v="1"/>
          </reference>
        </references>
      </pivotArea>
    </chartFormat>
    <chartFormat chart="1" format="17" series="1">
      <pivotArea type="data" outline="0" fieldPosition="0">
        <references count="2">
          <reference field="4294967294" count="1" selected="0">
            <x v="0"/>
          </reference>
          <reference field="14" count="1" selected="0">
            <x v="2"/>
          </reference>
        </references>
      </pivotArea>
    </chartFormat>
    <chartFormat chart="1" format="18" series="1">
      <pivotArea type="data" outline="0" fieldPosition="0">
        <references count="2">
          <reference field="4294967294" count="1" selected="0">
            <x v="0"/>
          </reference>
          <reference field="14" count="1" selected="0">
            <x v="3"/>
          </reference>
        </references>
      </pivotArea>
    </chartFormat>
    <chartFormat chart="1" format="19" series="1">
      <pivotArea type="data" outline="0" fieldPosition="0">
        <references count="2">
          <reference field="4294967294" count="1" selected="0">
            <x v="0"/>
          </reference>
          <reference field="14" count="1" selected="0">
            <x v="4"/>
          </reference>
        </references>
      </pivotArea>
    </chartFormat>
    <chartFormat chart="1" format="21" series="1">
      <pivotArea type="data" outline="0" fieldPosition="0">
        <references count="1">
          <reference field="4294967294" count="1" selected="0">
            <x v="0"/>
          </reference>
        </references>
      </pivotArea>
    </chartFormat>
    <chartFormat chart="1" format="23" series="1">
      <pivotArea type="data" outline="0" fieldPosition="0">
        <references count="2">
          <reference field="4294967294" count="1" selected="0">
            <x v="0"/>
          </reference>
          <reference field="14" count="1" selected="0">
            <x v="5"/>
          </reference>
        </references>
      </pivotArea>
    </chartFormat>
    <chartFormat chart="1" format="24" series="1">
      <pivotArea type="data" outline="0" fieldPosition="0">
        <references count="2">
          <reference field="4294967294" count="1" selected="0">
            <x v="0"/>
          </reference>
          <reference field="14" count="1" selected="0">
            <x v="6"/>
          </reference>
        </references>
      </pivotArea>
    </chartFormat>
    <chartFormat chart="2" format="33" series="1">
      <pivotArea type="data" outline="0" fieldPosition="0">
        <references count="2">
          <reference field="4294967294" count="1" selected="0">
            <x v="0"/>
          </reference>
          <reference field="14" count="1" selected="0">
            <x v="0"/>
          </reference>
        </references>
      </pivotArea>
    </chartFormat>
    <chartFormat chart="2" format="34" series="1">
      <pivotArea type="data" outline="0" fieldPosition="0">
        <references count="2">
          <reference field="4294967294" count="1" selected="0">
            <x v="0"/>
          </reference>
          <reference field="14" count="1" selected="0">
            <x v="1"/>
          </reference>
        </references>
      </pivotArea>
    </chartFormat>
    <chartFormat chart="2" format="35" series="1">
      <pivotArea type="data" outline="0" fieldPosition="0">
        <references count="2">
          <reference field="4294967294" count="1" selected="0">
            <x v="0"/>
          </reference>
          <reference field="1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2"/>
  <sheetViews>
    <sheetView tabSelected="1" zoomScale="115" zoomScaleNormal="115" workbookViewId="0">
      <selection activeCell="A2" sqref="A2"/>
    </sheetView>
  </sheetViews>
  <sheetFormatPr defaultRowHeight="12.75" x14ac:dyDescent="0.2"/>
  <cols>
    <col min="1" max="1" width="50.7109375" customWidth="1"/>
    <col min="2" max="2" width="20.5703125" customWidth="1"/>
    <col min="3" max="25" width="5.7109375" customWidth="1"/>
  </cols>
  <sheetData>
    <row r="1" spans="1:9" ht="30" customHeight="1" x14ac:dyDescent="0.2">
      <c r="A1" s="93" t="s">
        <v>20549</v>
      </c>
      <c r="B1" s="93"/>
    </row>
    <row r="2" spans="1:9" x14ac:dyDescent="0.2">
      <c r="A2" s="53" t="s">
        <v>10612</v>
      </c>
      <c r="B2" s="73" t="s">
        <v>10611</v>
      </c>
    </row>
    <row r="3" spans="1:9" x14ac:dyDescent="0.2">
      <c r="A3" s="54" t="s">
        <v>10613</v>
      </c>
      <c r="B3" s="74" t="s">
        <v>10611</v>
      </c>
    </row>
    <row r="4" spans="1:9" x14ac:dyDescent="0.2">
      <c r="A4" s="53" t="s">
        <v>10588</v>
      </c>
      <c r="B4" s="75" t="s">
        <v>15353</v>
      </c>
    </row>
    <row r="5" spans="1:9" s="56" customFormat="1" x14ac:dyDescent="0.2">
      <c r="A5" s="55" t="s">
        <v>20550</v>
      </c>
      <c r="B5" s="76" t="s">
        <v>10611</v>
      </c>
    </row>
    <row r="6" spans="1:9" ht="15.75" x14ac:dyDescent="0.2">
      <c r="A6" s="53" t="s">
        <v>10614</v>
      </c>
      <c r="B6" s="77" t="s">
        <v>80</v>
      </c>
      <c r="D6" s="57"/>
      <c r="E6" s="57"/>
      <c r="F6" s="57"/>
      <c r="G6" s="57"/>
      <c r="H6" s="57"/>
      <c r="I6" s="57"/>
    </row>
    <row r="7" spans="1:9" s="60" customFormat="1" x14ac:dyDescent="0.2">
      <c r="A7" s="58" t="s">
        <v>15349</v>
      </c>
      <c r="B7" s="78" t="s">
        <v>10611</v>
      </c>
      <c r="C7"/>
      <c r="D7" s="59"/>
      <c r="E7"/>
      <c r="F7"/>
      <c r="G7"/>
      <c r="H7"/>
      <c r="I7"/>
    </row>
    <row r="8" spans="1:9" s="60" customFormat="1" ht="15" customHeight="1" x14ac:dyDescent="0.2">
      <c r="A8" s="61"/>
      <c r="B8" s="62"/>
      <c r="C8"/>
      <c r="D8" s="59"/>
      <c r="E8"/>
      <c r="F8"/>
      <c r="G8"/>
      <c r="H8"/>
      <c r="I8"/>
    </row>
    <row r="9" spans="1:9" x14ac:dyDescent="0.2">
      <c r="A9" s="63" t="s">
        <v>20551</v>
      </c>
      <c r="B9" s="64" t="s">
        <v>10589</v>
      </c>
      <c r="C9" s="65"/>
      <c r="D9" s="65"/>
      <c r="E9" s="65"/>
    </row>
    <row r="10" spans="1:9" ht="25.5" x14ac:dyDescent="0.2">
      <c r="A10" s="66" t="s">
        <v>20552</v>
      </c>
      <c r="B10" s="67" t="s">
        <v>20553</v>
      </c>
      <c r="C10" s="67" t="s">
        <v>20554</v>
      </c>
      <c r="D10" s="67" t="s">
        <v>20559</v>
      </c>
      <c r="E10" s="67" t="s">
        <v>10615</v>
      </c>
    </row>
    <row r="11" spans="1:9" ht="15" customHeight="1" x14ac:dyDescent="0.2">
      <c r="A11" s="68" t="s">
        <v>5300</v>
      </c>
      <c r="B11" s="69">
        <v>15</v>
      </c>
      <c r="C11" s="69">
        <v>38</v>
      </c>
      <c r="D11" s="69">
        <v>27</v>
      </c>
      <c r="E11" s="69">
        <v>80</v>
      </c>
    </row>
    <row r="12" spans="1:9" ht="15" customHeight="1" x14ac:dyDescent="0.2">
      <c r="A12" s="52" t="s">
        <v>2400</v>
      </c>
      <c r="B12" s="69">
        <v>16</v>
      </c>
      <c r="C12" s="69">
        <v>33</v>
      </c>
      <c r="D12" s="69">
        <v>20</v>
      </c>
      <c r="E12" s="69">
        <v>69</v>
      </c>
    </row>
    <row r="13" spans="1:9" ht="15" customHeight="1" x14ac:dyDescent="0.2">
      <c r="A13" s="52" t="s">
        <v>696</v>
      </c>
      <c r="B13" s="69">
        <v>11</v>
      </c>
      <c r="C13" s="69">
        <v>21</v>
      </c>
      <c r="D13" s="69">
        <v>18</v>
      </c>
      <c r="E13" s="69">
        <v>50</v>
      </c>
    </row>
    <row r="14" spans="1:9" ht="15" customHeight="1" x14ac:dyDescent="0.2">
      <c r="A14" s="52" t="s">
        <v>6673</v>
      </c>
      <c r="B14" s="69">
        <v>6</v>
      </c>
      <c r="C14" s="69">
        <v>16</v>
      </c>
      <c r="D14" s="69">
        <v>14</v>
      </c>
      <c r="E14" s="69">
        <v>36</v>
      </c>
    </row>
    <row r="15" spans="1:9" ht="15" customHeight="1" x14ac:dyDescent="0.2">
      <c r="A15" s="52" t="s">
        <v>1944</v>
      </c>
      <c r="B15" s="69">
        <v>9</v>
      </c>
      <c r="C15" s="69">
        <v>13</v>
      </c>
      <c r="D15" s="69">
        <v>12</v>
      </c>
      <c r="E15" s="69">
        <v>34</v>
      </c>
    </row>
    <row r="16" spans="1:9" ht="15" customHeight="1" x14ac:dyDescent="0.2">
      <c r="A16" s="68" t="s">
        <v>3934</v>
      </c>
      <c r="B16" s="69">
        <v>6</v>
      </c>
      <c r="C16" s="69">
        <v>9</v>
      </c>
      <c r="D16" s="69">
        <v>9</v>
      </c>
      <c r="E16" s="69">
        <v>24</v>
      </c>
    </row>
    <row r="17" spans="1:5" ht="15" customHeight="1" x14ac:dyDescent="0.2">
      <c r="A17" s="68" t="s">
        <v>7829</v>
      </c>
      <c r="B17" s="69">
        <v>3</v>
      </c>
      <c r="C17" s="69">
        <v>13</v>
      </c>
      <c r="D17" s="69">
        <v>6</v>
      </c>
      <c r="E17" s="69">
        <v>22</v>
      </c>
    </row>
    <row r="18" spans="1:5" ht="15" customHeight="1" x14ac:dyDescent="0.2">
      <c r="A18" s="68" t="s">
        <v>8222</v>
      </c>
      <c r="B18" s="69">
        <v>1</v>
      </c>
      <c r="C18" s="69">
        <v>6</v>
      </c>
      <c r="D18" s="69">
        <v>13</v>
      </c>
      <c r="E18" s="69">
        <v>20</v>
      </c>
    </row>
    <row r="19" spans="1:5" ht="15" customHeight="1" x14ac:dyDescent="0.2">
      <c r="A19" s="68" t="s">
        <v>7785</v>
      </c>
      <c r="B19" s="69">
        <v>1</v>
      </c>
      <c r="C19" s="69">
        <v>7</v>
      </c>
      <c r="D19" s="69">
        <v>12</v>
      </c>
      <c r="E19" s="69">
        <v>20</v>
      </c>
    </row>
    <row r="20" spans="1:5" ht="15" customHeight="1" x14ac:dyDescent="0.2">
      <c r="A20" s="68" t="s">
        <v>212</v>
      </c>
      <c r="B20" s="69">
        <v>5</v>
      </c>
      <c r="C20" s="69">
        <v>11</v>
      </c>
      <c r="D20" s="69">
        <v>4</v>
      </c>
      <c r="E20" s="69">
        <v>20</v>
      </c>
    </row>
    <row r="21" spans="1:5" ht="15" customHeight="1" x14ac:dyDescent="0.2">
      <c r="A21" s="52" t="s">
        <v>8763</v>
      </c>
      <c r="B21" s="69"/>
      <c r="C21" s="69">
        <v>11</v>
      </c>
      <c r="D21" s="69">
        <v>7</v>
      </c>
      <c r="E21" s="69">
        <v>18</v>
      </c>
    </row>
    <row r="22" spans="1:5" ht="15" customHeight="1" x14ac:dyDescent="0.2">
      <c r="A22" s="52" t="s">
        <v>2166</v>
      </c>
      <c r="B22" s="69"/>
      <c r="C22" s="69">
        <v>9</v>
      </c>
      <c r="D22" s="69">
        <v>8</v>
      </c>
      <c r="E22" s="69">
        <v>17</v>
      </c>
    </row>
    <row r="23" spans="1:5" ht="15" customHeight="1" x14ac:dyDescent="0.2">
      <c r="A23" s="68" t="s">
        <v>7837</v>
      </c>
      <c r="B23" s="69">
        <v>7</v>
      </c>
      <c r="C23" s="69">
        <v>9</v>
      </c>
      <c r="D23" s="69">
        <v>1</v>
      </c>
      <c r="E23" s="69">
        <v>17</v>
      </c>
    </row>
    <row r="24" spans="1:5" ht="15" customHeight="1" x14ac:dyDescent="0.2">
      <c r="A24" s="68" t="s">
        <v>461</v>
      </c>
      <c r="B24" s="69">
        <v>2</v>
      </c>
      <c r="C24" s="69">
        <v>9</v>
      </c>
      <c r="D24" s="69">
        <v>6</v>
      </c>
      <c r="E24" s="69">
        <v>17</v>
      </c>
    </row>
    <row r="25" spans="1:5" ht="15" customHeight="1" x14ac:dyDescent="0.2">
      <c r="A25" s="52" t="s">
        <v>10134</v>
      </c>
      <c r="B25" s="69">
        <v>3</v>
      </c>
      <c r="C25" s="69">
        <v>6</v>
      </c>
      <c r="D25" s="69">
        <v>8</v>
      </c>
      <c r="E25" s="69">
        <v>17</v>
      </c>
    </row>
    <row r="26" spans="1:5" ht="15" customHeight="1" x14ac:dyDescent="0.2">
      <c r="A26" s="52" t="s">
        <v>265</v>
      </c>
      <c r="B26" s="69"/>
      <c r="C26" s="69">
        <v>10</v>
      </c>
      <c r="D26" s="69">
        <v>3</v>
      </c>
      <c r="E26" s="69">
        <v>13</v>
      </c>
    </row>
    <row r="27" spans="1:5" ht="15" customHeight="1" x14ac:dyDescent="0.2">
      <c r="A27" s="52" t="s">
        <v>9019</v>
      </c>
      <c r="B27" s="69">
        <v>2</v>
      </c>
      <c r="C27" s="69">
        <v>7</v>
      </c>
      <c r="D27" s="69">
        <v>3</v>
      </c>
      <c r="E27" s="69">
        <v>12</v>
      </c>
    </row>
    <row r="28" spans="1:5" ht="15" customHeight="1" x14ac:dyDescent="0.2">
      <c r="A28" s="52" t="s">
        <v>3725</v>
      </c>
      <c r="B28" s="69">
        <v>3</v>
      </c>
      <c r="C28" s="69">
        <v>3</v>
      </c>
      <c r="D28" s="69">
        <v>6</v>
      </c>
      <c r="E28" s="69">
        <v>12</v>
      </c>
    </row>
    <row r="29" spans="1:5" ht="15" customHeight="1" x14ac:dyDescent="0.2">
      <c r="A29" s="68" t="s">
        <v>7652</v>
      </c>
      <c r="B29" s="69">
        <v>4</v>
      </c>
      <c r="C29" s="69">
        <v>3</v>
      </c>
      <c r="D29" s="69">
        <v>5</v>
      </c>
      <c r="E29" s="69">
        <v>12</v>
      </c>
    </row>
    <row r="30" spans="1:5" ht="15" customHeight="1" x14ac:dyDescent="0.2">
      <c r="A30" s="68" t="s">
        <v>7625</v>
      </c>
      <c r="B30" s="69">
        <v>2</v>
      </c>
      <c r="C30" s="69">
        <v>7</v>
      </c>
      <c r="D30" s="69">
        <v>2</v>
      </c>
      <c r="E30" s="69">
        <v>11</v>
      </c>
    </row>
    <row r="31" spans="1:5" ht="15" customHeight="1" x14ac:dyDescent="0.2">
      <c r="A31" s="68" t="s">
        <v>7775</v>
      </c>
      <c r="B31" s="69"/>
      <c r="C31" s="69">
        <v>8</v>
      </c>
      <c r="D31" s="69">
        <v>2</v>
      </c>
      <c r="E31" s="69">
        <v>10</v>
      </c>
    </row>
    <row r="32" spans="1:5" ht="15" customHeight="1" x14ac:dyDescent="0.2">
      <c r="A32" s="68" t="s">
        <v>197</v>
      </c>
      <c r="B32" s="69">
        <v>1</v>
      </c>
      <c r="C32" s="69">
        <v>5</v>
      </c>
      <c r="D32" s="69">
        <v>4</v>
      </c>
      <c r="E32" s="69">
        <v>10</v>
      </c>
    </row>
    <row r="33" spans="1:5" ht="15" customHeight="1" x14ac:dyDescent="0.2">
      <c r="A33" s="51" t="s">
        <v>10768</v>
      </c>
      <c r="B33" s="69">
        <v>1</v>
      </c>
      <c r="C33" s="69">
        <v>3</v>
      </c>
      <c r="D33" s="69">
        <v>5</v>
      </c>
      <c r="E33" s="69">
        <v>9</v>
      </c>
    </row>
    <row r="34" spans="1:5" ht="15" customHeight="1" x14ac:dyDescent="0.2">
      <c r="A34" s="68" t="s">
        <v>536</v>
      </c>
      <c r="B34" s="69">
        <v>1</v>
      </c>
      <c r="C34" s="69">
        <v>5</v>
      </c>
      <c r="D34" s="69">
        <v>3</v>
      </c>
      <c r="E34" s="69">
        <v>9</v>
      </c>
    </row>
    <row r="35" spans="1:5" ht="15" customHeight="1" x14ac:dyDescent="0.2">
      <c r="A35" s="68" t="s">
        <v>7685</v>
      </c>
      <c r="B35" s="69"/>
      <c r="C35" s="69">
        <v>2</v>
      </c>
      <c r="D35" s="69">
        <v>7</v>
      </c>
      <c r="E35" s="69">
        <v>9</v>
      </c>
    </row>
    <row r="36" spans="1:5" ht="15" customHeight="1" x14ac:dyDescent="0.2">
      <c r="A36" s="52" t="s">
        <v>8052</v>
      </c>
      <c r="B36" s="69"/>
      <c r="C36" s="69">
        <v>7</v>
      </c>
      <c r="D36" s="69">
        <v>1</v>
      </c>
      <c r="E36" s="69">
        <v>8</v>
      </c>
    </row>
    <row r="37" spans="1:5" ht="15" customHeight="1" x14ac:dyDescent="0.2">
      <c r="A37" s="68" t="s">
        <v>4774</v>
      </c>
      <c r="B37" s="69">
        <v>2</v>
      </c>
      <c r="C37" s="69">
        <v>3</v>
      </c>
      <c r="D37" s="69">
        <v>3</v>
      </c>
      <c r="E37" s="69">
        <v>8</v>
      </c>
    </row>
    <row r="38" spans="1:5" ht="15" customHeight="1" x14ac:dyDescent="0.2">
      <c r="A38" s="68" t="s">
        <v>7768</v>
      </c>
      <c r="B38" s="69">
        <v>1</v>
      </c>
      <c r="C38" s="69">
        <v>3</v>
      </c>
      <c r="D38" s="69">
        <v>3</v>
      </c>
      <c r="E38" s="69">
        <v>7</v>
      </c>
    </row>
    <row r="39" spans="1:5" ht="15" customHeight="1" x14ac:dyDescent="0.2">
      <c r="A39" s="68" t="s">
        <v>7645</v>
      </c>
      <c r="B39" s="69">
        <v>1</v>
      </c>
      <c r="C39" s="69">
        <v>1</v>
      </c>
      <c r="D39" s="69">
        <v>5</v>
      </c>
      <c r="E39" s="69">
        <v>7</v>
      </c>
    </row>
    <row r="40" spans="1:5" ht="15" customHeight="1" x14ac:dyDescent="0.2">
      <c r="A40" s="68" t="s">
        <v>3678</v>
      </c>
      <c r="B40" s="69">
        <v>3</v>
      </c>
      <c r="C40" s="69">
        <v>3</v>
      </c>
      <c r="D40" s="69">
        <v>1</v>
      </c>
      <c r="E40" s="69">
        <v>7</v>
      </c>
    </row>
    <row r="41" spans="1:5" ht="15" customHeight="1" x14ac:dyDescent="0.2">
      <c r="A41" s="52" t="s">
        <v>252</v>
      </c>
      <c r="B41" s="69">
        <v>4</v>
      </c>
      <c r="C41" s="69">
        <v>1</v>
      </c>
      <c r="D41" s="69">
        <v>1</v>
      </c>
      <c r="E41" s="69">
        <v>6</v>
      </c>
    </row>
    <row r="42" spans="1:5" ht="15" customHeight="1" x14ac:dyDescent="0.2">
      <c r="A42" s="68" t="s">
        <v>7938</v>
      </c>
      <c r="B42" s="69">
        <v>2</v>
      </c>
      <c r="C42" s="69">
        <v>1</v>
      </c>
      <c r="D42" s="69">
        <v>3</v>
      </c>
      <c r="E42" s="69">
        <v>6</v>
      </c>
    </row>
    <row r="43" spans="1:5" ht="15" customHeight="1" x14ac:dyDescent="0.2">
      <c r="A43" s="68" t="s">
        <v>7560</v>
      </c>
      <c r="B43" s="69"/>
      <c r="C43" s="69">
        <v>4</v>
      </c>
      <c r="D43" s="69">
        <v>2</v>
      </c>
      <c r="E43" s="69">
        <v>6</v>
      </c>
    </row>
    <row r="44" spans="1:5" ht="15" customHeight="1" x14ac:dyDescent="0.2">
      <c r="A44" s="68" t="s">
        <v>4540</v>
      </c>
      <c r="B44" s="69">
        <v>2</v>
      </c>
      <c r="C44" s="69">
        <v>2</v>
      </c>
      <c r="D44" s="69">
        <v>2</v>
      </c>
      <c r="E44" s="69">
        <v>6</v>
      </c>
    </row>
    <row r="45" spans="1:5" ht="15" customHeight="1" x14ac:dyDescent="0.2">
      <c r="A45" s="70" t="s">
        <v>2005</v>
      </c>
      <c r="B45" s="69">
        <v>1</v>
      </c>
      <c r="C45" s="69">
        <v>4</v>
      </c>
      <c r="D45" s="69">
        <v>1</v>
      </c>
      <c r="E45" s="69">
        <v>6</v>
      </c>
    </row>
    <row r="46" spans="1:5" ht="15" customHeight="1" x14ac:dyDescent="0.2">
      <c r="A46" s="68" t="s">
        <v>2010</v>
      </c>
      <c r="B46" s="69"/>
      <c r="C46" s="69">
        <v>2</v>
      </c>
      <c r="D46" s="69">
        <v>4</v>
      </c>
      <c r="E46" s="69">
        <v>6</v>
      </c>
    </row>
    <row r="47" spans="1:5" ht="15" customHeight="1" x14ac:dyDescent="0.2">
      <c r="A47" s="68" t="s">
        <v>7659</v>
      </c>
      <c r="B47" s="69"/>
      <c r="C47" s="69">
        <v>4</v>
      </c>
      <c r="D47" s="69">
        <v>2</v>
      </c>
      <c r="E47" s="69">
        <v>6</v>
      </c>
    </row>
    <row r="48" spans="1:5" ht="15" customHeight="1" x14ac:dyDescent="0.2">
      <c r="A48" s="68" t="s">
        <v>1491</v>
      </c>
      <c r="B48" s="69"/>
      <c r="C48" s="69">
        <v>1</v>
      </c>
      <c r="D48" s="69">
        <v>4</v>
      </c>
      <c r="E48" s="69">
        <v>5</v>
      </c>
    </row>
    <row r="49" spans="1:5" ht="15" customHeight="1" x14ac:dyDescent="0.2">
      <c r="A49" s="68" t="s">
        <v>7577</v>
      </c>
      <c r="B49" s="69"/>
      <c r="C49" s="69">
        <v>3</v>
      </c>
      <c r="D49" s="69">
        <v>2</v>
      </c>
      <c r="E49" s="69">
        <v>5</v>
      </c>
    </row>
    <row r="50" spans="1:5" ht="15" customHeight="1" x14ac:dyDescent="0.2">
      <c r="A50" s="68" t="s">
        <v>8083</v>
      </c>
      <c r="B50" s="69">
        <v>1</v>
      </c>
      <c r="C50" s="69">
        <v>3</v>
      </c>
      <c r="D50" s="69">
        <v>1</v>
      </c>
      <c r="E50" s="69">
        <v>5</v>
      </c>
    </row>
    <row r="51" spans="1:5" ht="15" customHeight="1" x14ac:dyDescent="0.2">
      <c r="A51" s="68" t="s">
        <v>4716</v>
      </c>
      <c r="B51" s="69"/>
      <c r="C51" s="69">
        <v>1</v>
      </c>
      <c r="D51" s="69">
        <v>4</v>
      </c>
      <c r="E51" s="69">
        <v>5</v>
      </c>
    </row>
    <row r="52" spans="1:5" ht="15" customHeight="1" x14ac:dyDescent="0.2">
      <c r="A52" s="68" t="s">
        <v>7266</v>
      </c>
      <c r="B52" s="69">
        <v>2</v>
      </c>
      <c r="C52" s="69">
        <v>2</v>
      </c>
      <c r="D52" s="69">
        <v>1</v>
      </c>
      <c r="E52" s="69">
        <v>5</v>
      </c>
    </row>
    <row r="53" spans="1:5" ht="15" customHeight="1" x14ac:dyDescent="0.2">
      <c r="A53" s="68" t="s">
        <v>8020</v>
      </c>
      <c r="B53" s="69">
        <v>3</v>
      </c>
      <c r="C53" s="69"/>
      <c r="D53" s="69">
        <v>2</v>
      </c>
      <c r="E53" s="69">
        <v>5</v>
      </c>
    </row>
    <row r="54" spans="1:5" ht="15" customHeight="1" x14ac:dyDescent="0.2">
      <c r="A54" s="68" t="s">
        <v>7874</v>
      </c>
      <c r="B54" s="69">
        <v>2</v>
      </c>
      <c r="C54" s="69">
        <v>1</v>
      </c>
      <c r="D54" s="69">
        <v>2</v>
      </c>
      <c r="E54" s="69">
        <v>5</v>
      </c>
    </row>
    <row r="55" spans="1:5" ht="15" customHeight="1" x14ac:dyDescent="0.2">
      <c r="A55" s="68" t="s">
        <v>4338</v>
      </c>
      <c r="B55" s="69">
        <v>2</v>
      </c>
      <c r="C55" s="69">
        <v>2</v>
      </c>
      <c r="D55" s="69">
        <v>1</v>
      </c>
      <c r="E55" s="69">
        <v>5</v>
      </c>
    </row>
    <row r="56" spans="1:5" ht="15" customHeight="1" x14ac:dyDescent="0.2">
      <c r="A56" s="51" t="s">
        <v>17567</v>
      </c>
      <c r="B56" s="69"/>
      <c r="C56" s="69">
        <v>2</v>
      </c>
      <c r="D56" s="69">
        <v>3</v>
      </c>
      <c r="E56" s="69">
        <v>5</v>
      </c>
    </row>
    <row r="57" spans="1:5" ht="15" customHeight="1" x14ac:dyDescent="0.2">
      <c r="A57" s="68" t="s">
        <v>7417</v>
      </c>
      <c r="B57" s="69"/>
      <c r="C57" s="69">
        <v>2</v>
      </c>
      <c r="D57" s="69">
        <v>3</v>
      </c>
      <c r="E57" s="69">
        <v>5</v>
      </c>
    </row>
    <row r="58" spans="1:5" ht="15" customHeight="1" x14ac:dyDescent="0.2">
      <c r="A58" s="68" t="s">
        <v>7989</v>
      </c>
      <c r="B58" s="69"/>
      <c r="C58" s="69">
        <v>3</v>
      </c>
      <c r="D58" s="69">
        <v>1</v>
      </c>
      <c r="E58" s="69">
        <v>4</v>
      </c>
    </row>
    <row r="59" spans="1:5" ht="15" customHeight="1" x14ac:dyDescent="0.2">
      <c r="A59" s="52" t="s">
        <v>1994</v>
      </c>
      <c r="B59" s="69"/>
      <c r="C59" s="69">
        <v>2</v>
      </c>
      <c r="D59" s="69">
        <v>2</v>
      </c>
      <c r="E59" s="69">
        <v>4</v>
      </c>
    </row>
    <row r="60" spans="1:5" ht="15" customHeight="1" x14ac:dyDescent="0.2">
      <c r="A60" s="68" t="s">
        <v>9691</v>
      </c>
      <c r="B60" s="69">
        <v>1</v>
      </c>
      <c r="C60" s="69">
        <v>1</v>
      </c>
      <c r="D60" s="69">
        <v>2</v>
      </c>
      <c r="E60" s="69">
        <v>4</v>
      </c>
    </row>
    <row r="61" spans="1:5" ht="15" customHeight="1" x14ac:dyDescent="0.2">
      <c r="A61" s="52" t="s">
        <v>10011</v>
      </c>
      <c r="B61" s="69">
        <v>1</v>
      </c>
      <c r="C61" s="69"/>
      <c r="D61" s="69">
        <v>3</v>
      </c>
      <c r="E61" s="69">
        <v>4</v>
      </c>
    </row>
    <row r="62" spans="1:5" ht="15" customHeight="1" x14ac:dyDescent="0.2">
      <c r="A62" s="68" t="s">
        <v>7554</v>
      </c>
      <c r="B62" s="69">
        <v>1</v>
      </c>
      <c r="C62" s="69">
        <v>2</v>
      </c>
      <c r="D62" s="69">
        <v>1</v>
      </c>
      <c r="E62" s="69">
        <v>4</v>
      </c>
    </row>
    <row r="63" spans="1:5" ht="15" customHeight="1" x14ac:dyDescent="0.2">
      <c r="A63" s="52" t="s">
        <v>393</v>
      </c>
      <c r="B63" s="69">
        <v>1</v>
      </c>
      <c r="C63" s="69">
        <v>1</v>
      </c>
      <c r="D63" s="69">
        <v>1</v>
      </c>
      <c r="E63" s="69">
        <v>3</v>
      </c>
    </row>
    <row r="64" spans="1:5" ht="15" customHeight="1" x14ac:dyDescent="0.2">
      <c r="A64" s="52" t="s">
        <v>7640</v>
      </c>
      <c r="B64" s="69">
        <v>1</v>
      </c>
      <c r="C64" s="69">
        <v>1</v>
      </c>
      <c r="D64" s="69">
        <v>1</v>
      </c>
      <c r="E64" s="69">
        <v>3</v>
      </c>
    </row>
    <row r="65" spans="1:5" ht="15" customHeight="1" x14ac:dyDescent="0.2">
      <c r="A65" s="68" t="s">
        <v>4092</v>
      </c>
      <c r="B65" s="69"/>
      <c r="C65" s="69">
        <v>2</v>
      </c>
      <c r="D65" s="69">
        <v>1</v>
      </c>
      <c r="E65" s="69">
        <v>3</v>
      </c>
    </row>
    <row r="66" spans="1:5" ht="15" customHeight="1" x14ac:dyDescent="0.2">
      <c r="A66" s="52" t="s">
        <v>1748</v>
      </c>
      <c r="B66" s="69">
        <v>1</v>
      </c>
      <c r="C66" s="69"/>
      <c r="D66" s="69">
        <v>2</v>
      </c>
      <c r="E66" s="69">
        <v>3</v>
      </c>
    </row>
    <row r="67" spans="1:5" ht="15" customHeight="1" x14ac:dyDescent="0.2">
      <c r="A67" s="52" t="s">
        <v>5109</v>
      </c>
      <c r="B67" s="69"/>
      <c r="C67" s="69">
        <v>1</v>
      </c>
      <c r="D67" s="69">
        <v>2</v>
      </c>
      <c r="E67" s="69">
        <v>3</v>
      </c>
    </row>
    <row r="68" spans="1:5" ht="15" customHeight="1" x14ac:dyDescent="0.2">
      <c r="A68" s="68" t="s">
        <v>1508</v>
      </c>
      <c r="B68" s="69"/>
      <c r="C68" s="69">
        <v>2</v>
      </c>
      <c r="D68" s="69">
        <v>1</v>
      </c>
      <c r="E68" s="69">
        <v>3</v>
      </c>
    </row>
    <row r="69" spans="1:5" ht="15" customHeight="1" x14ac:dyDescent="0.2">
      <c r="A69" s="51" t="s">
        <v>17527</v>
      </c>
      <c r="B69" s="69"/>
      <c r="C69" s="69">
        <v>1</v>
      </c>
      <c r="D69" s="69">
        <v>1</v>
      </c>
      <c r="E69" s="69">
        <v>2</v>
      </c>
    </row>
    <row r="70" spans="1:5" ht="15" customHeight="1" x14ac:dyDescent="0.2">
      <c r="A70" s="68" t="s">
        <v>9781</v>
      </c>
      <c r="B70" s="69"/>
      <c r="C70" s="69"/>
      <c r="D70" s="69">
        <v>2</v>
      </c>
      <c r="E70" s="69">
        <v>2</v>
      </c>
    </row>
    <row r="71" spans="1:5" ht="15" customHeight="1" x14ac:dyDescent="0.2">
      <c r="A71" s="68" t="s">
        <v>1587</v>
      </c>
      <c r="B71" s="69"/>
      <c r="C71" s="69"/>
      <c r="D71" s="69">
        <v>2</v>
      </c>
      <c r="E71" s="69">
        <v>2</v>
      </c>
    </row>
    <row r="72" spans="1:5" ht="15" customHeight="1" x14ac:dyDescent="0.2">
      <c r="A72" s="68" t="s">
        <v>4703</v>
      </c>
      <c r="B72" s="69"/>
      <c r="C72" s="69"/>
      <c r="D72" s="69">
        <v>2</v>
      </c>
      <c r="E72" s="69">
        <v>2</v>
      </c>
    </row>
    <row r="73" spans="1:5" ht="15" customHeight="1" x14ac:dyDescent="0.2">
      <c r="A73" s="68" t="s">
        <v>7748</v>
      </c>
      <c r="B73" s="69"/>
      <c r="C73" s="69"/>
      <c r="D73" s="69">
        <v>2</v>
      </c>
      <c r="E73" s="69">
        <v>2</v>
      </c>
    </row>
    <row r="74" spans="1:5" ht="15" customHeight="1" x14ac:dyDescent="0.2">
      <c r="A74" s="52" t="s">
        <v>7710</v>
      </c>
      <c r="B74" s="69">
        <v>1</v>
      </c>
      <c r="C74" s="69"/>
      <c r="D74" s="69">
        <v>1</v>
      </c>
      <c r="E74" s="69">
        <v>2</v>
      </c>
    </row>
    <row r="75" spans="1:5" ht="15" customHeight="1" x14ac:dyDescent="0.2">
      <c r="A75" s="52" t="s">
        <v>3994</v>
      </c>
      <c r="B75" s="69">
        <v>1</v>
      </c>
      <c r="C75" s="69"/>
      <c r="D75" s="69">
        <v>1</v>
      </c>
      <c r="E75" s="69">
        <v>2</v>
      </c>
    </row>
    <row r="76" spans="1:5" ht="15" customHeight="1" x14ac:dyDescent="0.2">
      <c r="A76" s="68" t="s">
        <v>306</v>
      </c>
      <c r="B76" s="69"/>
      <c r="C76" s="69"/>
      <c r="D76" s="69">
        <v>2</v>
      </c>
      <c r="E76" s="69">
        <v>2</v>
      </c>
    </row>
    <row r="77" spans="1:5" ht="15" customHeight="1" x14ac:dyDescent="0.2">
      <c r="A77" s="68" t="s">
        <v>9734</v>
      </c>
      <c r="B77" s="69"/>
      <c r="C77" s="69"/>
      <c r="D77" s="69">
        <v>2</v>
      </c>
      <c r="E77" s="69">
        <v>2</v>
      </c>
    </row>
    <row r="78" spans="1:5" ht="15" customHeight="1" x14ac:dyDescent="0.2">
      <c r="A78" s="68" t="s">
        <v>8037</v>
      </c>
      <c r="B78" s="69"/>
      <c r="C78" s="69"/>
      <c r="D78" s="69">
        <v>2</v>
      </c>
      <c r="E78" s="69">
        <v>2</v>
      </c>
    </row>
    <row r="79" spans="1:5" ht="15" customHeight="1" x14ac:dyDescent="0.2">
      <c r="A79" s="68" t="s">
        <v>9933</v>
      </c>
      <c r="B79" s="69"/>
      <c r="C79" s="69">
        <v>2</v>
      </c>
      <c r="D79" s="69"/>
      <c r="E79" s="69">
        <v>2</v>
      </c>
    </row>
    <row r="80" spans="1:5" ht="15" customHeight="1" x14ac:dyDescent="0.2">
      <c r="A80" s="52" t="s">
        <v>312</v>
      </c>
      <c r="B80" s="69"/>
      <c r="C80" s="69">
        <v>1</v>
      </c>
      <c r="D80" s="69">
        <v>1</v>
      </c>
      <c r="E80" s="69">
        <v>2</v>
      </c>
    </row>
    <row r="81" spans="1:5" ht="15" customHeight="1" x14ac:dyDescent="0.2">
      <c r="A81" s="51" t="s">
        <v>17495</v>
      </c>
      <c r="B81" s="69"/>
      <c r="C81" s="69"/>
      <c r="D81" s="69">
        <v>2</v>
      </c>
      <c r="E81" s="69">
        <v>2</v>
      </c>
    </row>
    <row r="82" spans="1:5" ht="15" customHeight="1" x14ac:dyDescent="0.2">
      <c r="A82" s="68" t="s">
        <v>9844</v>
      </c>
      <c r="B82" s="69"/>
      <c r="C82" s="69"/>
      <c r="D82" s="69">
        <v>1</v>
      </c>
      <c r="E82" s="69">
        <v>1</v>
      </c>
    </row>
    <row r="83" spans="1:5" ht="15" customHeight="1" x14ac:dyDescent="0.2">
      <c r="A83" s="52" t="s">
        <v>10071</v>
      </c>
      <c r="B83" s="69"/>
      <c r="C83" s="69">
        <v>1</v>
      </c>
      <c r="D83" s="69"/>
      <c r="E83" s="69">
        <v>1</v>
      </c>
    </row>
    <row r="84" spans="1:5" ht="15" customHeight="1" x14ac:dyDescent="0.2">
      <c r="A84" s="68" t="s">
        <v>9985</v>
      </c>
      <c r="B84" s="69"/>
      <c r="C84" s="69">
        <v>1</v>
      </c>
      <c r="D84" s="69"/>
      <c r="E84" s="69">
        <v>1</v>
      </c>
    </row>
    <row r="85" spans="1:5" x14ac:dyDescent="0.2">
      <c r="A85" s="51" t="s">
        <v>15342</v>
      </c>
      <c r="B85" s="69"/>
      <c r="C85" s="69"/>
      <c r="D85" s="69">
        <v>1</v>
      </c>
      <c r="E85" s="69">
        <v>1</v>
      </c>
    </row>
    <row r="86" spans="1:5" x14ac:dyDescent="0.2">
      <c r="A86" s="51" t="s">
        <v>15344</v>
      </c>
      <c r="B86" s="69"/>
      <c r="C86" s="69">
        <v>1</v>
      </c>
      <c r="D86" s="69"/>
      <c r="E86" s="69">
        <v>1</v>
      </c>
    </row>
    <row r="87" spans="1:5" x14ac:dyDescent="0.2">
      <c r="A87" s="68" t="s">
        <v>9606</v>
      </c>
      <c r="B87" s="69"/>
      <c r="C87" s="69"/>
      <c r="D87" s="69">
        <v>1</v>
      </c>
      <c r="E87" s="69">
        <v>1</v>
      </c>
    </row>
    <row r="88" spans="1:5" x14ac:dyDescent="0.2">
      <c r="A88" s="52" t="s">
        <v>414</v>
      </c>
      <c r="B88" s="69"/>
      <c r="C88" s="69">
        <v>1</v>
      </c>
      <c r="D88" s="69"/>
      <c r="E88" s="69">
        <v>1</v>
      </c>
    </row>
    <row r="89" spans="1:5" x14ac:dyDescent="0.2">
      <c r="A89" s="68" t="s">
        <v>4767</v>
      </c>
      <c r="B89" s="69"/>
      <c r="C89" s="69"/>
      <c r="D89" s="69">
        <v>1</v>
      </c>
      <c r="E89" s="69">
        <v>1</v>
      </c>
    </row>
    <row r="90" spans="1:5" x14ac:dyDescent="0.2">
      <c r="A90" s="68" t="s">
        <v>1608</v>
      </c>
      <c r="B90" s="69"/>
      <c r="C90" s="69">
        <v>1</v>
      </c>
      <c r="D90" s="69"/>
      <c r="E90" s="69">
        <v>1</v>
      </c>
    </row>
    <row r="91" spans="1:5" x14ac:dyDescent="0.2">
      <c r="A91" s="52" t="s">
        <v>8114</v>
      </c>
      <c r="B91" s="69"/>
      <c r="C91" s="69"/>
      <c r="D91" s="69">
        <v>1</v>
      </c>
      <c r="E91" s="69">
        <v>1</v>
      </c>
    </row>
    <row r="92" spans="1:5" x14ac:dyDescent="0.2">
      <c r="A92" s="52" t="s">
        <v>1801</v>
      </c>
      <c r="B92" s="69">
        <v>1</v>
      </c>
      <c r="C92" s="69"/>
      <c r="D92" s="69"/>
      <c r="E92" s="69">
        <v>1</v>
      </c>
    </row>
    <row r="93" spans="1:5" x14ac:dyDescent="0.2">
      <c r="A93" s="68" t="s">
        <v>142</v>
      </c>
      <c r="B93" s="69"/>
      <c r="C93" s="69">
        <v>1</v>
      </c>
      <c r="D93" s="69"/>
      <c r="E93" s="69">
        <v>1</v>
      </c>
    </row>
    <row r="94" spans="1:5" x14ac:dyDescent="0.2">
      <c r="A94" s="68" t="s">
        <v>9823</v>
      </c>
      <c r="B94" s="69"/>
      <c r="C94" s="69"/>
      <c r="D94" s="69">
        <v>1</v>
      </c>
      <c r="E94" s="69">
        <v>1</v>
      </c>
    </row>
    <row r="95" spans="1:5" x14ac:dyDescent="0.2">
      <c r="A95" s="51" t="s">
        <v>3955</v>
      </c>
      <c r="B95" s="69"/>
      <c r="C95" s="69"/>
      <c r="D95" s="69">
        <v>1</v>
      </c>
      <c r="E95" s="69">
        <v>1</v>
      </c>
    </row>
    <row r="96" spans="1:5" x14ac:dyDescent="0.2">
      <c r="A96" s="68" t="s">
        <v>4324</v>
      </c>
      <c r="B96" s="69"/>
      <c r="C96" s="69"/>
      <c r="D96" s="69">
        <v>1</v>
      </c>
      <c r="E96" s="69">
        <v>1</v>
      </c>
    </row>
    <row r="97" spans="1:5" x14ac:dyDescent="0.2">
      <c r="A97" s="52" t="s">
        <v>4613</v>
      </c>
      <c r="B97" s="69"/>
      <c r="C97" s="69">
        <v>1</v>
      </c>
      <c r="D97" s="69"/>
      <c r="E97" s="69">
        <v>1</v>
      </c>
    </row>
    <row r="98" spans="1:5" x14ac:dyDescent="0.2">
      <c r="A98" s="52" t="s">
        <v>1532</v>
      </c>
      <c r="B98" s="69"/>
      <c r="C98" s="69">
        <v>1</v>
      </c>
      <c r="D98" s="69"/>
      <c r="E98" s="69">
        <v>1</v>
      </c>
    </row>
    <row r="99" spans="1:5" x14ac:dyDescent="0.2">
      <c r="A99" s="52" t="s">
        <v>4031</v>
      </c>
      <c r="B99" s="69"/>
      <c r="C99" s="69">
        <v>1</v>
      </c>
      <c r="D99" s="69"/>
      <c r="E99" s="69">
        <v>1</v>
      </c>
    </row>
    <row r="100" spans="1:5" x14ac:dyDescent="0.2">
      <c r="A100" s="68" t="s">
        <v>8579</v>
      </c>
      <c r="B100" s="69"/>
      <c r="C100" s="69">
        <v>1</v>
      </c>
      <c r="D100" s="69"/>
      <c r="E100" s="69">
        <v>1</v>
      </c>
    </row>
    <row r="101" spans="1:5" x14ac:dyDescent="0.2">
      <c r="A101" s="68" t="s">
        <v>97</v>
      </c>
      <c r="B101" s="69"/>
      <c r="C101" s="69"/>
      <c r="D101" s="69">
        <v>1</v>
      </c>
      <c r="E101" s="69">
        <v>1</v>
      </c>
    </row>
    <row r="102" spans="1:5" x14ac:dyDescent="0.2">
      <c r="A102" s="71" t="s">
        <v>10615</v>
      </c>
      <c r="B102" s="72">
        <v>134</v>
      </c>
      <c r="C102" s="72">
        <v>345</v>
      </c>
      <c r="D102" s="72">
        <v>302</v>
      </c>
      <c r="E102" s="72">
        <v>781</v>
      </c>
    </row>
  </sheetData>
  <mergeCells count="1">
    <mergeCell ref="A1:B1"/>
  </mergeCell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0732"/>
  <sheetViews>
    <sheetView zoomScaleNormal="100" workbookViewId="0">
      <pane ySplit="4" topLeftCell="A10700" activePane="bottomLeft" state="frozen"/>
      <selection pane="bottomLeft" activeCell="B2" sqref="B2"/>
    </sheetView>
  </sheetViews>
  <sheetFormatPr defaultRowHeight="12.75" x14ac:dyDescent="0.2"/>
  <cols>
    <col min="1" max="1" width="10.7109375" style="2" customWidth="1"/>
    <col min="2" max="2" width="25.7109375" style="2" customWidth="1"/>
    <col min="3" max="3" width="9.7109375" style="2" customWidth="1"/>
    <col min="4" max="4" width="30.7109375" style="2" customWidth="1"/>
    <col min="5" max="5" width="12.140625" style="2" customWidth="1"/>
    <col min="6" max="6" width="10.7109375" style="2" customWidth="1"/>
    <col min="7" max="7" width="5.140625" style="2" customWidth="1"/>
    <col min="8" max="8" width="10.7109375" style="2" customWidth="1"/>
    <col min="9" max="10" width="30.7109375" style="2" customWidth="1"/>
    <col min="11" max="13" width="10.7109375" style="2" customWidth="1"/>
    <col min="14" max="15" width="6.42578125" style="2" customWidth="1"/>
    <col min="16" max="21" width="5.7109375" style="2" customWidth="1"/>
    <col min="22" max="16384" width="9.140625" style="2"/>
  </cols>
  <sheetData>
    <row r="1" spans="1:22" s="28" customFormat="1" ht="26.25" customHeight="1" x14ac:dyDescent="0.2">
      <c r="A1" s="1" t="s">
        <v>15350</v>
      </c>
      <c r="B1" s="29"/>
      <c r="C1" s="29"/>
      <c r="D1" s="29"/>
      <c r="E1" s="29"/>
      <c r="F1" s="29"/>
      <c r="G1" s="29"/>
      <c r="H1" s="29"/>
      <c r="I1" s="29"/>
      <c r="J1" s="29"/>
      <c r="K1" s="29"/>
      <c r="L1" s="29"/>
      <c r="M1" s="29"/>
    </row>
    <row r="2" spans="1:22" ht="15.75" customHeight="1" x14ac:dyDescent="0.2">
      <c r="C2" s="94" t="s">
        <v>2</v>
      </c>
      <c r="D2" s="94"/>
      <c r="E2" s="94"/>
      <c r="F2" s="96" t="s">
        <v>3</v>
      </c>
      <c r="G2" s="96"/>
      <c r="H2" s="96"/>
      <c r="I2" s="96"/>
      <c r="J2" s="96"/>
      <c r="K2" s="96"/>
      <c r="L2" s="96"/>
      <c r="M2" s="96"/>
      <c r="N2" s="94" t="s">
        <v>4</v>
      </c>
      <c r="O2" s="94"/>
      <c r="P2" s="94"/>
      <c r="Q2" s="94"/>
      <c r="R2" s="94"/>
      <c r="S2" s="94"/>
      <c r="T2" s="94"/>
      <c r="U2" s="94"/>
    </row>
    <row r="3" spans="1:22" ht="13.5" thickBot="1" x14ac:dyDescent="0.25">
      <c r="C3" s="95"/>
      <c r="D3" s="95"/>
      <c r="E3" s="95"/>
      <c r="F3" s="97"/>
      <c r="G3" s="97"/>
      <c r="H3" s="97"/>
      <c r="I3" s="97"/>
      <c r="J3" s="97"/>
      <c r="K3" s="97"/>
      <c r="L3" s="97"/>
      <c r="M3" s="97"/>
      <c r="N3" s="34">
        <f>SUBTOTAL(103,N5:N10732)</f>
        <v>10728</v>
      </c>
      <c r="O3" s="34">
        <f>SUBTOTAL(103,O5:O10732)</f>
        <v>10728</v>
      </c>
      <c r="P3" s="34">
        <f>SUBTOTAL(109,P5:P10732)</f>
        <v>700</v>
      </c>
      <c r="Q3" s="34">
        <f t="shared" ref="Q3:U3" si="0">SUBTOTAL(109,Q5:Q10732)</f>
        <v>2711</v>
      </c>
      <c r="R3" s="34">
        <f t="shared" si="0"/>
        <v>3747</v>
      </c>
      <c r="S3" s="34">
        <f t="shared" si="0"/>
        <v>2378</v>
      </c>
      <c r="T3" s="34">
        <f t="shared" si="0"/>
        <v>1056</v>
      </c>
      <c r="U3" s="34">
        <f t="shared" si="0"/>
        <v>136</v>
      </c>
      <c r="V3" s="88" t="s">
        <v>24</v>
      </c>
    </row>
    <row r="4" spans="1:22" ht="54.75" customHeight="1" thickBot="1" x14ac:dyDescent="0.25">
      <c r="A4" s="30" t="s">
        <v>0</v>
      </c>
      <c r="B4" s="42" t="s">
        <v>1</v>
      </c>
      <c r="C4" s="35" t="s">
        <v>5</v>
      </c>
      <c r="D4" s="36" t="s">
        <v>6</v>
      </c>
      <c r="E4" s="38" t="s">
        <v>7</v>
      </c>
      <c r="F4" s="39" t="s">
        <v>8</v>
      </c>
      <c r="G4" s="37" t="s">
        <v>9</v>
      </c>
      <c r="H4" s="37" t="s">
        <v>10</v>
      </c>
      <c r="I4" s="37" t="s">
        <v>11</v>
      </c>
      <c r="J4" s="37" t="s">
        <v>12</v>
      </c>
      <c r="K4" s="37" t="s">
        <v>13</v>
      </c>
      <c r="L4" s="37" t="s">
        <v>14</v>
      </c>
      <c r="M4" s="40" t="s">
        <v>15</v>
      </c>
      <c r="N4" s="45" t="s">
        <v>16</v>
      </c>
      <c r="O4" s="46" t="s">
        <v>17</v>
      </c>
      <c r="P4" s="45" t="s">
        <v>18</v>
      </c>
      <c r="Q4" s="90" t="s">
        <v>19</v>
      </c>
      <c r="R4" s="90" t="s">
        <v>20</v>
      </c>
      <c r="S4" s="90" t="s">
        <v>21</v>
      </c>
      <c r="T4" s="90" t="s">
        <v>22</v>
      </c>
      <c r="U4" s="91" t="s">
        <v>23</v>
      </c>
    </row>
    <row r="5" spans="1:22" ht="12.75" customHeight="1" x14ac:dyDescent="0.2">
      <c r="A5" s="31" t="s">
        <v>25</v>
      </c>
      <c r="B5" s="43" t="s">
        <v>26</v>
      </c>
      <c r="C5" s="44">
        <v>26784246</v>
      </c>
      <c r="D5" s="9" t="s">
        <v>27</v>
      </c>
      <c r="E5" s="10" t="s">
        <v>27</v>
      </c>
      <c r="F5" s="17">
        <v>191885997</v>
      </c>
      <c r="G5" s="12" t="s">
        <v>28</v>
      </c>
      <c r="H5" s="9" t="s">
        <v>29</v>
      </c>
      <c r="I5" s="9" t="s">
        <v>41</v>
      </c>
      <c r="J5" s="9" t="s">
        <v>42</v>
      </c>
      <c r="K5" s="9" t="s">
        <v>32</v>
      </c>
      <c r="L5" s="6" t="s">
        <v>33</v>
      </c>
      <c r="M5" s="10">
        <v>40106</v>
      </c>
      <c r="N5" s="11" t="s">
        <v>43</v>
      </c>
      <c r="O5" s="13">
        <v>4</v>
      </c>
      <c r="P5" s="3">
        <f t="shared" ref="P5:P68" si="1">IF(O5=1,1,0)</f>
        <v>0</v>
      </c>
      <c r="Q5" s="3">
        <f t="shared" ref="Q5:Q68" si="2">IF(O5=2,1,0)</f>
        <v>0</v>
      </c>
      <c r="R5" s="3">
        <f t="shared" ref="R5:R68" si="3">IF(O5=3,1,0)</f>
        <v>0</v>
      </c>
      <c r="S5" s="3">
        <f t="shared" ref="S5:S68" si="4">IF(O5=4,1,0)</f>
        <v>1</v>
      </c>
      <c r="T5" s="3">
        <f t="shared" ref="T5:T68" si="5">IF(O5=5,1,0)</f>
        <v>0</v>
      </c>
      <c r="U5" s="3">
        <f t="shared" ref="U5:U68" si="6">IF(O5="Bez finální známky, nebyl získán potřebný počet posudků",1,IF(O5="N (nehodnoceno)",1,0))</f>
        <v>0</v>
      </c>
    </row>
    <row r="6" spans="1:22" ht="12.75" customHeight="1" x14ac:dyDescent="0.2">
      <c r="A6" s="15" t="s">
        <v>25</v>
      </c>
      <c r="B6" s="16" t="s">
        <v>26</v>
      </c>
      <c r="C6" s="44">
        <v>26784246</v>
      </c>
      <c r="D6" s="9" t="s">
        <v>27</v>
      </c>
      <c r="E6" s="10" t="s">
        <v>27</v>
      </c>
      <c r="F6" s="17">
        <v>191886003</v>
      </c>
      <c r="G6" s="12" t="s">
        <v>36</v>
      </c>
      <c r="H6" s="9" t="s">
        <v>29</v>
      </c>
      <c r="I6" s="9" t="s">
        <v>44</v>
      </c>
      <c r="J6" s="9" t="s">
        <v>45</v>
      </c>
      <c r="K6" s="9" t="s">
        <v>32</v>
      </c>
      <c r="L6" s="6" t="s">
        <v>33</v>
      </c>
      <c r="M6" s="10">
        <v>40106</v>
      </c>
      <c r="N6" s="11" t="s">
        <v>43</v>
      </c>
      <c r="O6" s="13">
        <v>2</v>
      </c>
      <c r="P6" s="3">
        <f t="shared" si="1"/>
        <v>0</v>
      </c>
      <c r="Q6" s="3">
        <f t="shared" si="2"/>
        <v>1</v>
      </c>
      <c r="R6" s="3">
        <f t="shared" si="3"/>
        <v>0</v>
      </c>
      <c r="S6" s="3">
        <f t="shared" si="4"/>
        <v>0</v>
      </c>
      <c r="T6" s="3">
        <f t="shared" si="5"/>
        <v>0</v>
      </c>
      <c r="U6" s="3">
        <f t="shared" si="6"/>
        <v>0</v>
      </c>
    </row>
    <row r="7" spans="1:22" ht="12.75" customHeight="1" x14ac:dyDescent="0.2">
      <c r="A7" s="15" t="s">
        <v>25</v>
      </c>
      <c r="B7" s="16" t="s">
        <v>26</v>
      </c>
      <c r="C7" s="44">
        <v>26784246</v>
      </c>
      <c r="D7" s="9" t="s">
        <v>27</v>
      </c>
      <c r="E7" s="10" t="s">
        <v>27</v>
      </c>
      <c r="F7" s="17">
        <v>191886008</v>
      </c>
      <c r="G7" s="12" t="s">
        <v>36</v>
      </c>
      <c r="H7" s="9" t="s">
        <v>29</v>
      </c>
      <c r="I7" s="9" t="s">
        <v>46</v>
      </c>
      <c r="J7" s="9" t="s">
        <v>47</v>
      </c>
      <c r="K7" s="9" t="s">
        <v>32</v>
      </c>
      <c r="L7" s="6" t="s">
        <v>33</v>
      </c>
      <c r="M7" s="10">
        <v>40106</v>
      </c>
      <c r="N7" s="11" t="s">
        <v>43</v>
      </c>
      <c r="O7" s="13">
        <v>3</v>
      </c>
      <c r="P7" s="3">
        <f t="shared" si="1"/>
        <v>0</v>
      </c>
      <c r="Q7" s="3">
        <f t="shared" si="2"/>
        <v>0</v>
      </c>
      <c r="R7" s="3">
        <f t="shared" si="3"/>
        <v>1</v>
      </c>
      <c r="S7" s="3">
        <f t="shared" si="4"/>
        <v>0</v>
      </c>
      <c r="T7" s="3">
        <f t="shared" si="5"/>
        <v>0</v>
      </c>
      <c r="U7" s="3">
        <f t="shared" si="6"/>
        <v>0</v>
      </c>
    </row>
    <row r="8" spans="1:22" ht="12.75" customHeight="1" x14ac:dyDescent="0.2">
      <c r="A8" s="15" t="s">
        <v>25</v>
      </c>
      <c r="B8" s="16" t="s">
        <v>26</v>
      </c>
      <c r="C8" s="44">
        <v>26784246</v>
      </c>
      <c r="D8" s="9" t="s">
        <v>27</v>
      </c>
      <c r="E8" s="10" t="s">
        <v>27</v>
      </c>
      <c r="F8" s="17">
        <v>191886019</v>
      </c>
      <c r="G8" s="12" t="s">
        <v>28</v>
      </c>
      <c r="H8" s="9" t="s">
        <v>29</v>
      </c>
      <c r="I8" s="9" t="s">
        <v>48</v>
      </c>
      <c r="J8" s="9" t="s">
        <v>49</v>
      </c>
      <c r="K8" s="9" t="s">
        <v>32</v>
      </c>
      <c r="L8" s="6" t="s">
        <v>33</v>
      </c>
      <c r="M8" s="10">
        <v>40106</v>
      </c>
      <c r="N8" s="11" t="s">
        <v>43</v>
      </c>
      <c r="O8" s="13">
        <v>2</v>
      </c>
      <c r="P8" s="3">
        <f t="shared" si="1"/>
        <v>0</v>
      </c>
      <c r="Q8" s="3">
        <f t="shared" si="2"/>
        <v>1</v>
      </c>
      <c r="R8" s="3">
        <f t="shared" si="3"/>
        <v>0</v>
      </c>
      <c r="S8" s="3">
        <f t="shared" si="4"/>
        <v>0</v>
      </c>
      <c r="T8" s="3">
        <f t="shared" si="5"/>
        <v>0</v>
      </c>
      <c r="U8" s="3">
        <f t="shared" si="6"/>
        <v>0</v>
      </c>
    </row>
    <row r="9" spans="1:22" ht="12.75" customHeight="1" x14ac:dyDescent="0.2">
      <c r="A9" s="15" t="s">
        <v>25</v>
      </c>
      <c r="B9" s="16" t="s">
        <v>26</v>
      </c>
      <c r="C9" s="8">
        <v>26784246</v>
      </c>
      <c r="D9" s="6" t="s">
        <v>27</v>
      </c>
      <c r="E9" s="16" t="s">
        <v>27</v>
      </c>
      <c r="F9" s="15">
        <v>191986759</v>
      </c>
      <c r="G9" s="5" t="s">
        <v>28</v>
      </c>
      <c r="H9" s="6" t="s">
        <v>29</v>
      </c>
      <c r="I9" s="6" t="s">
        <v>30</v>
      </c>
      <c r="J9" s="6" t="s">
        <v>31</v>
      </c>
      <c r="K9" s="6" t="s">
        <v>32</v>
      </c>
      <c r="L9" s="6" t="s">
        <v>33</v>
      </c>
      <c r="M9" s="16" t="s">
        <v>34</v>
      </c>
      <c r="N9" s="4" t="s">
        <v>35</v>
      </c>
      <c r="O9" s="7">
        <v>2</v>
      </c>
      <c r="P9" s="3">
        <f t="shared" si="1"/>
        <v>0</v>
      </c>
      <c r="Q9" s="3">
        <f t="shared" si="2"/>
        <v>1</v>
      </c>
      <c r="R9" s="3">
        <f t="shared" si="3"/>
        <v>0</v>
      </c>
      <c r="S9" s="3">
        <f t="shared" si="4"/>
        <v>0</v>
      </c>
      <c r="T9" s="3">
        <f t="shared" si="5"/>
        <v>0</v>
      </c>
      <c r="U9" s="3">
        <f t="shared" si="6"/>
        <v>0</v>
      </c>
    </row>
    <row r="10" spans="1:22" ht="12.75" customHeight="1" x14ac:dyDescent="0.2">
      <c r="A10" s="15" t="s">
        <v>25</v>
      </c>
      <c r="B10" s="16" t="s">
        <v>26</v>
      </c>
      <c r="C10" s="8">
        <v>26784246</v>
      </c>
      <c r="D10" s="6" t="s">
        <v>27</v>
      </c>
      <c r="E10" s="16" t="s">
        <v>27</v>
      </c>
      <c r="F10" s="15">
        <v>192010422</v>
      </c>
      <c r="G10" s="5" t="s">
        <v>36</v>
      </c>
      <c r="H10" s="6" t="s">
        <v>29</v>
      </c>
      <c r="I10" s="6" t="s">
        <v>37</v>
      </c>
      <c r="J10" s="6" t="s">
        <v>38</v>
      </c>
      <c r="K10" s="6" t="s">
        <v>32</v>
      </c>
      <c r="L10" s="6" t="s">
        <v>33</v>
      </c>
      <c r="M10" s="16" t="s">
        <v>34</v>
      </c>
      <c r="N10" s="8" t="s">
        <v>35</v>
      </c>
      <c r="O10" s="7">
        <v>2</v>
      </c>
      <c r="P10" s="3">
        <f t="shared" si="1"/>
        <v>0</v>
      </c>
      <c r="Q10" s="3">
        <f t="shared" si="2"/>
        <v>1</v>
      </c>
      <c r="R10" s="3">
        <f t="shared" si="3"/>
        <v>0</v>
      </c>
      <c r="S10" s="3">
        <f t="shared" si="4"/>
        <v>0</v>
      </c>
      <c r="T10" s="3">
        <f t="shared" si="5"/>
        <v>0</v>
      </c>
      <c r="U10" s="3">
        <f t="shared" si="6"/>
        <v>0</v>
      </c>
    </row>
    <row r="11" spans="1:22" ht="12.75" customHeight="1" x14ac:dyDescent="0.2">
      <c r="A11" s="15" t="s">
        <v>25</v>
      </c>
      <c r="B11" s="16" t="s">
        <v>26</v>
      </c>
      <c r="C11" s="8">
        <v>26784246</v>
      </c>
      <c r="D11" s="6" t="s">
        <v>27</v>
      </c>
      <c r="E11" s="16" t="s">
        <v>27</v>
      </c>
      <c r="F11" s="15">
        <v>191886026</v>
      </c>
      <c r="G11" s="5" t="s">
        <v>36</v>
      </c>
      <c r="H11" s="6" t="s">
        <v>29</v>
      </c>
      <c r="I11" s="6" t="s">
        <v>39</v>
      </c>
      <c r="J11" s="6" t="s">
        <v>40</v>
      </c>
      <c r="K11" s="6" t="s">
        <v>32</v>
      </c>
      <c r="L11" s="6" t="s">
        <v>33</v>
      </c>
      <c r="M11" s="16" t="s">
        <v>34</v>
      </c>
      <c r="N11" s="8" t="s">
        <v>35</v>
      </c>
      <c r="O11" s="7">
        <v>3</v>
      </c>
      <c r="P11" s="3">
        <f t="shared" si="1"/>
        <v>0</v>
      </c>
      <c r="Q11" s="3">
        <f t="shared" si="2"/>
        <v>0</v>
      </c>
      <c r="R11" s="3">
        <f t="shared" si="3"/>
        <v>1</v>
      </c>
      <c r="S11" s="3">
        <f t="shared" si="4"/>
        <v>0</v>
      </c>
      <c r="T11" s="3">
        <f t="shared" si="5"/>
        <v>0</v>
      </c>
      <c r="U11" s="3">
        <f t="shared" si="6"/>
        <v>0</v>
      </c>
    </row>
    <row r="12" spans="1:22" ht="12.75" customHeight="1" x14ac:dyDescent="0.2">
      <c r="A12" s="82" t="s">
        <v>25</v>
      </c>
      <c r="B12" s="81" t="s">
        <v>26</v>
      </c>
      <c r="C12" s="47">
        <v>26784246</v>
      </c>
      <c r="D12" s="80" t="s">
        <v>27</v>
      </c>
      <c r="E12" s="81" t="s">
        <v>27</v>
      </c>
      <c r="F12" s="82">
        <v>192073380</v>
      </c>
      <c r="G12" s="83" t="s">
        <v>249</v>
      </c>
      <c r="H12" s="80" t="s">
        <v>29</v>
      </c>
      <c r="I12" s="80" t="s">
        <v>13396</v>
      </c>
      <c r="J12" s="80" t="s">
        <v>13397</v>
      </c>
      <c r="K12" s="80" t="s">
        <v>32</v>
      </c>
      <c r="L12" s="80" t="s">
        <v>89</v>
      </c>
      <c r="M12" s="81" t="s">
        <v>90</v>
      </c>
      <c r="N12" s="32" t="s">
        <v>10618</v>
      </c>
      <c r="O12" s="33">
        <v>4</v>
      </c>
      <c r="P12" s="3">
        <f t="shared" si="1"/>
        <v>0</v>
      </c>
      <c r="Q12" s="3">
        <f t="shared" si="2"/>
        <v>0</v>
      </c>
      <c r="R12" s="3">
        <f t="shared" si="3"/>
        <v>0</v>
      </c>
      <c r="S12" s="3">
        <f t="shared" si="4"/>
        <v>1</v>
      </c>
      <c r="T12" s="3">
        <f t="shared" si="5"/>
        <v>0</v>
      </c>
      <c r="U12" s="3">
        <f t="shared" si="6"/>
        <v>0</v>
      </c>
    </row>
    <row r="13" spans="1:22" ht="12.75" customHeight="1" x14ac:dyDescent="0.2">
      <c r="A13" s="82" t="s">
        <v>25</v>
      </c>
      <c r="B13" s="81" t="s">
        <v>26</v>
      </c>
      <c r="C13" s="47">
        <v>26784246</v>
      </c>
      <c r="D13" s="80" t="s">
        <v>27</v>
      </c>
      <c r="E13" s="81" t="s">
        <v>27</v>
      </c>
      <c r="F13" s="82">
        <v>192073381</v>
      </c>
      <c r="G13" s="83" t="s">
        <v>249</v>
      </c>
      <c r="H13" s="80" t="s">
        <v>29</v>
      </c>
      <c r="I13" s="80" t="s">
        <v>13398</v>
      </c>
      <c r="J13" s="80" t="s">
        <v>12931</v>
      </c>
      <c r="K13" s="80" t="s">
        <v>32</v>
      </c>
      <c r="L13" s="80" t="s">
        <v>89</v>
      </c>
      <c r="M13" s="81" t="s">
        <v>90</v>
      </c>
      <c r="N13" s="32" t="s">
        <v>10618</v>
      </c>
      <c r="O13" s="33">
        <v>3</v>
      </c>
      <c r="P13" s="3">
        <f t="shared" si="1"/>
        <v>0</v>
      </c>
      <c r="Q13" s="3">
        <f t="shared" si="2"/>
        <v>0</v>
      </c>
      <c r="R13" s="3">
        <f t="shared" si="3"/>
        <v>1</v>
      </c>
      <c r="S13" s="3">
        <f t="shared" si="4"/>
        <v>0</v>
      </c>
      <c r="T13" s="3">
        <f t="shared" si="5"/>
        <v>0</v>
      </c>
      <c r="U13" s="3">
        <f t="shared" si="6"/>
        <v>0</v>
      </c>
    </row>
    <row r="14" spans="1:22" ht="12.75" customHeight="1" x14ac:dyDescent="0.2">
      <c r="A14" s="82" t="s">
        <v>25</v>
      </c>
      <c r="B14" s="81" t="s">
        <v>26</v>
      </c>
      <c r="C14" s="47">
        <v>26784246</v>
      </c>
      <c r="D14" s="80" t="s">
        <v>27</v>
      </c>
      <c r="E14" s="81" t="s">
        <v>27</v>
      </c>
      <c r="F14" s="82">
        <v>191986752</v>
      </c>
      <c r="G14" s="83" t="s">
        <v>36</v>
      </c>
      <c r="H14" s="80" t="s">
        <v>29</v>
      </c>
      <c r="I14" s="80" t="s">
        <v>11815</v>
      </c>
      <c r="J14" s="80" t="s">
        <v>11816</v>
      </c>
      <c r="K14" s="80" t="s">
        <v>32</v>
      </c>
      <c r="L14" s="80" t="s">
        <v>620</v>
      </c>
      <c r="M14" s="81" t="s">
        <v>126</v>
      </c>
      <c r="N14" s="32" t="s">
        <v>10618</v>
      </c>
      <c r="O14" s="33">
        <v>4</v>
      </c>
      <c r="P14" s="3">
        <f t="shared" si="1"/>
        <v>0</v>
      </c>
      <c r="Q14" s="3">
        <f t="shared" si="2"/>
        <v>0</v>
      </c>
      <c r="R14" s="3">
        <f t="shared" si="3"/>
        <v>0</v>
      </c>
      <c r="S14" s="3">
        <f t="shared" si="4"/>
        <v>1</v>
      </c>
      <c r="T14" s="3">
        <f t="shared" si="5"/>
        <v>0</v>
      </c>
      <c r="U14" s="3">
        <f t="shared" si="6"/>
        <v>0</v>
      </c>
    </row>
    <row r="15" spans="1:22" ht="12.75" customHeight="1" x14ac:dyDescent="0.2">
      <c r="A15" s="82" t="s">
        <v>25</v>
      </c>
      <c r="B15" s="81" t="s">
        <v>26</v>
      </c>
      <c r="C15" s="47">
        <v>26784246</v>
      </c>
      <c r="D15" s="80" t="s">
        <v>27</v>
      </c>
      <c r="E15" s="81" t="s">
        <v>27</v>
      </c>
      <c r="F15" s="82">
        <v>192139910</v>
      </c>
      <c r="G15" s="83" t="s">
        <v>67</v>
      </c>
      <c r="H15" s="80" t="s">
        <v>29</v>
      </c>
      <c r="I15" s="80" t="s">
        <v>18114</v>
      </c>
      <c r="J15" s="80" t="s">
        <v>17725</v>
      </c>
      <c r="K15" s="80" t="s">
        <v>32</v>
      </c>
      <c r="L15" s="80" t="s">
        <v>33</v>
      </c>
      <c r="M15" s="81" t="s">
        <v>126</v>
      </c>
      <c r="N15" s="47" t="s">
        <v>15353</v>
      </c>
      <c r="O15" s="33">
        <v>3</v>
      </c>
      <c r="P15" s="3">
        <f t="shared" si="1"/>
        <v>0</v>
      </c>
      <c r="Q15" s="3">
        <f t="shared" si="2"/>
        <v>0</v>
      </c>
      <c r="R15" s="3">
        <f t="shared" si="3"/>
        <v>1</v>
      </c>
      <c r="S15" s="3">
        <f t="shared" si="4"/>
        <v>0</v>
      </c>
      <c r="T15" s="3">
        <f t="shared" si="5"/>
        <v>0</v>
      </c>
      <c r="U15" s="3">
        <f t="shared" si="6"/>
        <v>0</v>
      </c>
    </row>
    <row r="16" spans="1:22" ht="12.75" customHeight="1" x14ac:dyDescent="0.2">
      <c r="A16" s="82" t="s">
        <v>25</v>
      </c>
      <c r="B16" s="81" t="s">
        <v>26</v>
      </c>
      <c r="C16" s="47">
        <v>26784246</v>
      </c>
      <c r="D16" s="80" t="s">
        <v>27</v>
      </c>
      <c r="E16" s="81" t="s">
        <v>27</v>
      </c>
      <c r="F16" s="82">
        <v>192184581</v>
      </c>
      <c r="G16" s="83" t="s">
        <v>67</v>
      </c>
      <c r="H16" s="80" t="s">
        <v>29</v>
      </c>
      <c r="I16" s="80" t="s">
        <v>18115</v>
      </c>
      <c r="J16" s="80" t="s">
        <v>18116</v>
      </c>
      <c r="K16" s="80" t="s">
        <v>32</v>
      </c>
      <c r="L16" s="80" t="s">
        <v>295</v>
      </c>
      <c r="M16" s="81" t="s">
        <v>126</v>
      </c>
      <c r="N16" s="47" t="s">
        <v>15353</v>
      </c>
      <c r="O16" s="33">
        <v>4</v>
      </c>
      <c r="P16" s="3">
        <f t="shared" si="1"/>
        <v>0</v>
      </c>
      <c r="Q16" s="3">
        <f t="shared" si="2"/>
        <v>0</v>
      </c>
      <c r="R16" s="3">
        <f t="shared" si="3"/>
        <v>0</v>
      </c>
      <c r="S16" s="3">
        <f t="shared" si="4"/>
        <v>1</v>
      </c>
      <c r="T16" s="3">
        <f t="shared" si="5"/>
        <v>0</v>
      </c>
      <c r="U16" s="3">
        <f t="shared" si="6"/>
        <v>0</v>
      </c>
    </row>
    <row r="17" spans="1:21" ht="12.75" customHeight="1" x14ac:dyDescent="0.2">
      <c r="A17" s="82" t="s">
        <v>25</v>
      </c>
      <c r="B17" s="81" t="s">
        <v>26</v>
      </c>
      <c r="C17" s="47">
        <v>26784246</v>
      </c>
      <c r="D17" s="80" t="s">
        <v>27</v>
      </c>
      <c r="E17" s="81" t="s">
        <v>27</v>
      </c>
      <c r="F17" s="82">
        <v>192139911</v>
      </c>
      <c r="G17" s="83" t="s">
        <v>36</v>
      </c>
      <c r="H17" s="80" t="s">
        <v>29</v>
      </c>
      <c r="I17" s="80" t="s">
        <v>18121</v>
      </c>
      <c r="J17" s="80" t="s">
        <v>18122</v>
      </c>
      <c r="K17" s="80" t="s">
        <v>32</v>
      </c>
      <c r="L17" s="80" t="s">
        <v>33</v>
      </c>
      <c r="M17" s="81" t="s">
        <v>126</v>
      </c>
      <c r="N17" s="47" t="s">
        <v>15353</v>
      </c>
      <c r="O17" s="33">
        <v>2</v>
      </c>
      <c r="P17" s="3">
        <f t="shared" si="1"/>
        <v>0</v>
      </c>
      <c r="Q17" s="3">
        <f t="shared" si="2"/>
        <v>1</v>
      </c>
      <c r="R17" s="3">
        <f t="shared" si="3"/>
        <v>0</v>
      </c>
      <c r="S17" s="3">
        <f t="shared" si="4"/>
        <v>0</v>
      </c>
      <c r="T17" s="3">
        <f t="shared" si="5"/>
        <v>0</v>
      </c>
      <c r="U17" s="3">
        <f t="shared" si="6"/>
        <v>0</v>
      </c>
    </row>
    <row r="18" spans="1:21" ht="12.75" customHeight="1" x14ac:dyDescent="0.2">
      <c r="A18" s="82" t="s">
        <v>25</v>
      </c>
      <c r="B18" s="81" t="s">
        <v>26</v>
      </c>
      <c r="C18" s="47">
        <v>26784246</v>
      </c>
      <c r="D18" s="80" t="s">
        <v>27</v>
      </c>
      <c r="E18" s="81" t="s">
        <v>27</v>
      </c>
      <c r="F18" s="82">
        <v>192184580</v>
      </c>
      <c r="G18" s="83" t="s">
        <v>36</v>
      </c>
      <c r="H18" s="80" t="s">
        <v>29</v>
      </c>
      <c r="I18" s="80" t="s">
        <v>18127</v>
      </c>
      <c r="J18" s="80" t="s">
        <v>18128</v>
      </c>
      <c r="K18" s="80" t="s">
        <v>32</v>
      </c>
      <c r="L18" s="80" t="s">
        <v>295</v>
      </c>
      <c r="M18" s="81" t="s">
        <v>126</v>
      </c>
      <c r="N18" s="47" t="s">
        <v>15353</v>
      </c>
      <c r="O18" s="33">
        <v>4</v>
      </c>
      <c r="P18" s="3">
        <f t="shared" si="1"/>
        <v>0</v>
      </c>
      <c r="Q18" s="3">
        <f t="shared" si="2"/>
        <v>0</v>
      </c>
      <c r="R18" s="3">
        <f t="shared" si="3"/>
        <v>0</v>
      </c>
      <c r="S18" s="3">
        <f t="shared" si="4"/>
        <v>1</v>
      </c>
      <c r="T18" s="3">
        <f t="shared" si="5"/>
        <v>0</v>
      </c>
      <c r="U18" s="3">
        <f t="shared" si="6"/>
        <v>0</v>
      </c>
    </row>
    <row r="19" spans="1:21" ht="12.75" customHeight="1" x14ac:dyDescent="0.2">
      <c r="A19" s="15" t="s">
        <v>25</v>
      </c>
      <c r="B19" s="16" t="s">
        <v>26</v>
      </c>
      <c r="C19" s="44">
        <v>25328859</v>
      </c>
      <c r="D19" s="9" t="s">
        <v>50</v>
      </c>
      <c r="E19" s="10" t="s">
        <v>50</v>
      </c>
      <c r="F19" s="17">
        <v>191879624</v>
      </c>
      <c r="G19" s="12" t="s">
        <v>72</v>
      </c>
      <c r="H19" s="9" t="s">
        <v>29</v>
      </c>
      <c r="I19" s="9" t="s">
        <v>73</v>
      </c>
      <c r="J19" s="9" t="s">
        <v>74</v>
      </c>
      <c r="K19" s="9" t="s">
        <v>32</v>
      </c>
      <c r="L19" s="6" t="s">
        <v>33</v>
      </c>
      <c r="M19" s="10">
        <v>40101</v>
      </c>
      <c r="N19" s="11" t="s">
        <v>43</v>
      </c>
      <c r="O19" s="13">
        <v>5</v>
      </c>
      <c r="P19" s="3">
        <f t="shared" si="1"/>
        <v>0</v>
      </c>
      <c r="Q19" s="3">
        <f t="shared" si="2"/>
        <v>0</v>
      </c>
      <c r="R19" s="3">
        <f t="shared" si="3"/>
        <v>0</v>
      </c>
      <c r="S19" s="3">
        <f t="shared" si="4"/>
        <v>0</v>
      </c>
      <c r="T19" s="3">
        <f t="shared" si="5"/>
        <v>1</v>
      </c>
      <c r="U19" s="3">
        <f t="shared" si="6"/>
        <v>0</v>
      </c>
    </row>
    <row r="20" spans="1:21" ht="12.75" customHeight="1" x14ac:dyDescent="0.2">
      <c r="A20" s="15" t="s">
        <v>25</v>
      </c>
      <c r="B20" s="16" t="s">
        <v>26</v>
      </c>
      <c r="C20" s="44">
        <v>25328859</v>
      </c>
      <c r="D20" s="9" t="s">
        <v>50</v>
      </c>
      <c r="E20" s="10" t="s">
        <v>50</v>
      </c>
      <c r="F20" s="17">
        <v>191879662</v>
      </c>
      <c r="G20" s="12" t="s">
        <v>67</v>
      </c>
      <c r="H20" s="9" t="s">
        <v>29</v>
      </c>
      <c r="I20" s="9" t="s">
        <v>75</v>
      </c>
      <c r="J20" s="9" t="s">
        <v>76</v>
      </c>
      <c r="K20" s="9" t="s">
        <v>32</v>
      </c>
      <c r="L20" s="6" t="s">
        <v>33</v>
      </c>
      <c r="M20" s="10">
        <v>40106</v>
      </c>
      <c r="N20" s="11" t="s">
        <v>43</v>
      </c>
      <c r="O20" s="13">
        <v>4</v>
      </c>
      <c r="P20" s="3">
        <f t="shared" si="1"/>
        <v>0</v>
      </c>
      <c r="Q20" s="3">
        <f t="shared" si="2"/>
        <v>0</v>
      </c>
      <c r="R20" s="3">
        <f t="shared" si="3"/>
        <v>0</v>
      </c>
      <c r="S20" s="3">
        <f t="shared" si="4"/>
        <v>1</v>
      </c>
      <c r="T20" s="3">
        <f t="shared" si="5"/>
        <v>0</v>
      </c>
      <c r="U20" s="3">
        <f t="shared" si="6"/>
        <v>0</v>
      </c>
    </row>
    <row r="21" spans="1:21" ht="12.75" customHeight="1" x14ac:dyDescent="0.2">
      <c r="A21" s="15" t="s">
        <v>25</v>
      </c>
      <c r="B21" s="16" t="s">
        <v>26</v>
      </c>
      <c r="C21" s="8">
        <v>25328859</v>
      </c>
      <c r="D21" s="6" t="s">
        <v>50</v>
      </c>
      <c r="E21" s="16" t="s">
        <v>50</v>
      </c>
      <c r="F21" s="15">
        <v>191879668</v>
      </c>
      <c r="G21" s="5" t="s">
        <v>51</v>
      </c>
      <c r="H21" s="6" t="s">
        <v>52</v>
      </c>
      <c r="I21" s="6" t="s">
        <v>53</v>
      </c>
      <c r="J21" s="6" t="s">
        <v>54</v>
      </c>
      <c r="K21" s="6" t="s">
        <v>32</v>
      </c>
      <c r="L21" s="6" t="s">
        <v>33</v>
      </c>
      <c r="M21" s="16" t="s">
        <v>34</v>
      </c>
      <c r="N21" s="8" t="s">
        <v>35</v>
      </c>
      <c r="O21" s="7">
        <v>3</v>
      </c>
      <c r="P21" s="3">
        <f t="shared" si="1"/>
        <v>0</v>
      </c>
      <c r="Q21" s="3">
        <f t="shared" si="2"/>
        <v>0</v>
      </c>
      <c r="R21" s="3">
        <f t="shared" si="3"/>
        <v>1</v>
      </c>
      <c r="S21" s="3">
        <f t="shared" si="4"/>
        <v>0</v>
      </c>
      <c r="T21" s="3">
        <f t="shared" si="5"/>
        <v>0</v>
      </c>
      <c r="U21" s="3">
        <f t="shared" si="6"/>
        <v>0</v>
      </c>
    </row>
    <row r="22" spans="1:21" ht="12.75" customHeight="1" x14ac:dyDescent="0.2">
      <c r="A22" s="15" t="s">
        <v>25</v>
      </c>
      <c r="B22" s="16" t="s">
        <v>26</v>
      </c>
      <c r="C22" s="8">
        <v>25328859</v>
      </c>
      <c r="D22" s="6" t="s">
        <v>50</v>
      </c>
      <c r="E22" s="16" t="s">
        <v>50</v>
      </c>
      <c r="F22" s="15">
        <v>191962370</v>
      </c>
      <c r="G22" s="5" t="s">
        <v>36</v>
      </c>
      <c r="H22" s="6" t="s">
        <v>29</v>
      </c>
      <c r="I22" s="6" t="s">
        <v>55</v>
      </c>
      <c r="J22" s="6" t="s">
        <v>56</v>
      </c>
      <c r="K22" s="6" t="s">
        <v>32</v>
      </c>
      <c r="L22" s="6" t="s">
        <v>33</v>
      </c>
      <c r="M22" s="16" t="s">
        <v>34</v>
      </c>
      <c r="N22" s="8" t="s">
        <v>35</v>
      </c>
      <c r="O22" s="7">
        <v>3</v>
      </c>
      <c r="P22" s="3">
        <f t="shared" si="1"/>
        <v>0</v>
      </c>
      <c r="Q22" s="3">
        <f t="shared" si="2"/>
        <v>0</v>
      </c>
      <c r="R22" s="3">
        <f t="shared" si="3"/>
        <v>1</v>
      </c>
      <c r="S22" s="3">
        <f t="shared" si="4"/>
        <v>0</v>
      </c>
      <c r="T22" s="3">
        <f t="shared" si="5"/>
        <v>0</v>
      </c>
      <c r="U22" s="3">
        <f t="shared" si="6"/>
        <v>0</v>
      </c>
    </row>
    <row r="23" spans="1:21" ht="12.75" customHeight="1" x14ac:dyDescent="0.2">
      <c r="A23" s="15" t="s">
        <v>25</v>
      </c>
      <c r="B23" s="16" t="s">
        <v>26</v>
      </c>
      <c r="C23" s="8">
        <v>25328859</v>
      </c>
      <c r="D23" s="6" t="s">
        <v>50</v>
      </c>
      <c r="E23" s="16" t="s">
        <v>50</v>
      </c>
      <c r="F23" s="15">
        <v>191971756</v>
      </c>
      <c r="G23" s="5" t="s">
        <v>36</v>
      </c>
      <c r="H23" s="6" t="s">
        <v>29</v>
      </c>
      <c r="I23" s="6" t="s">
        <v>57</v>
      </c>
      <c r="J23" s="6" t="s">
        <v>58</v>
      </c>
      <c r="K23" s="6" t="s">
        <v>32</v>
      </c>
      <c r="L23" s="6" t="s">
        <v>33</v>
      </c>
      <c r="M23" s="16" t="s">
        <v>34</v>
      </c>
      <c r="N23" s="8" t="s">
        <v>35</v>
      </c>
      <c r="O23" s="7">
        <v>3</v>
      </c>
      <c r="P23" s="3">
        <f t="shared" si="1"/>
        <v>0</v>
      </c>
      <c r="Q23" s="3">
        <f t="shared" si="2"/>
        <v>0</v>
      </c>
      <c r="R23" s="3">
        <f t="shared" si="3"/>
        <v>1</v>
      </c>
      <c r="S23" s="3">
        <f t="shared" si="4"/>
        <v>0</v>
      </c>
      <c r="T23" s="3">
        <f t="shared" si="5"/>
        <v>0</v>
      </c>
      <c r="U23" s="3">
        <f t="shared" si="6"/>
        <v>0</v>
      </c>
    </row>
    <row r="24" spans="1:21" ht="12.75" customHeight="1" x14ac:dyDescent="0.2">
      <c r="A24" s="15" t="s">
        <v>25</v>
      </c>
      <c r="B24" s="16" t="s">
        <v>26</v>
      </c>
      <c r="C24" s="8">
        <v>25328859</v>
      </c>
      <c r="D24" s="6" t="s">
        <v>50</v>
      </c>
      <c r="E24" s="16" t="s">
        <v>50</v>
      </c>
      <c r="F24" s="15">
        <v>191901419</v>
      </c>
      <c r="G24" s="5" t="s">
        <v>28</v>
      </c>
      <c r="H24" s="6" t="s">
        <v>52</v>
      </c>
      <c r="I24" s="6" t="s">
        <v>59</v>
      </c>
      <c r="J24" s="6" t="s">
        <v>60</v>
      </c>
      <c r="K24" s="6" t="s">
        <v>32</v>
      </c>
      <c r="L24" s="6" t="s">
        <v>33</v>
      </c>
      <c r="M24" s="16" t="s">
        <v>61</v>
      </c>
      <c r="N24" s="8" t="s">
        <v>35</v>
      </c>
      <c r="O24" s="7">
        <v>4</v>
      </c>
      <c r="P24" s="3">
        <f t="shared" si="1"/>
        <v>0</v>
      </c>
      <c r="Q24" s="3">
        <f t="shared" si="2"/>
        <v>0</v>
      </c>
      <c r="R24" s="3">
        <f t="shared" si="3"/>
        <v>0</v>
      </c>
      <c r="S24" s="3">
        <f t="shared" si="4"/>
        <v>1</v>
      </c>
      <c r="T24" s="3">
        <f t="shared" si="5"/>
        <v>0</v>
      </c>
      <c r="U24" s="3">
        <f t="shared" si="6"/>
        <v>0</v>
      </c>
    </row>
    <row r="25" spans="1:21" ht="12.75" customHeight="1" x14ac:dyDescent="0.2">
      <c r="A25" s="15" t="s">
        <v>25</v>
      </c>
      <c r="B25" s="16" t="s">
        <v>26</v>
      </c>
      <c r="C25" s="8">
        <v>25328859</v>
      </c>
      <c r="D25" s="6" t="s">
        <v>50</v>
      </c>
      <c r="E25" s="16" t="s">
        <v>50</v>
      </c>
      <c r="F25" s="15">
        <v>191962373</v>
      </c>
      <c r="G25" s="5" t="s">
        <v>36</v>
      </c>
      <c r="H25" s="6" t="s">
        <v>29</v>
      </c>
      <c r="I25" s="6" t="s">
        <v>62</v>
      </c>
      <c r="J25" s="6" t="s">
        <v>63</v>
      </c>
      <c r="K25" s="6" t="s">
        <v>32</v>
      </c>
      <c r="L25" s="6" t="s">
        <v>33</v>
      </c>
      <c r="M25" s="16" t="s">
        <v>61</v>
      </c>
      <c r="N25" s="8" t="s">
        <v>35</v>
      </c>
      <c r="O25" s="7">
        <v>4</v>
      </c>
      <c r="P25" s="3">
        <f t="shared" si="1"/>
        <v>0</v>
      </c>
      <c r="Q25" s="3">
        <f t="shared" si="2"/>
        <v>0</v>
      </c>
      <c r="R25" s="3">
        <f t="shared" si="3"/>
        <v>0</v>
      </c>
      <c r="S25" s="3">
        <f t="shared" si="4"/>
        <v>1</v>
      </c>
      <c r="T25" s="3">
        <f t="shared" si="5"/>
        <v>0</v>
      </c>
      <c r="U25" s="3">
        <f t="shared" si="6"/>
        <v>0</v>
      </c>
    </row>
    <row r="26" spans="1:21" ht="12.75" customHeight="1" x14ac:dyDescent="0.2">
      <c r="A26" s="15" t="s">
        <v>25</v>
      </c>
      <c r="B26" s="16" t="s">
        <v>26</v>
      </c>
      <c r="C26" s="8">
        <v>25328859</v>
      </c>
      <c r="D26" s="6" t="s">
        <v>50</v>
      </c>
      <c r="E26" s="16" t="s">
        <v>50</v>
      </c>
      <c r="F26" s="15">
        <v>191971761</v>
      </c>
      <c r="G26" s="5" t="s">
        <v>64</v>
      </c>
      <c r="H26" s="6" t="s">
        <v>29</v>
      </c>
      <c r="I26" s="6" t="s">
        <v>65</v>
      </c>
      <c r="J26" s="6" t="s">
        <v>66</v>
      </c>
      <c r="K26" s="6" t="s">
        <v>32</v>
      </c>
      <c r="L26" s="6" t="s">
        <v>33</v>
      </c>
      <c r="M26" s="16" t="s">
        <v>34</v>
      </c>
      <c r="N26" s="8" t="s">
        <v>35</v>
      </c>
      <c r="O26" s="7">
        <v>4</v>
      </c>
      <c r="P26" s="3">
        <f t="shared" si="1"/>
        <v>0</v>
      </c>
      <c r="Q26" s="3">
        <f t="shared" si="2"/>
        <v>0</v>
      </c>
      <c r="R26" s="3">
        <f t="shared" si="3"/>
        <v>0</v>
      </c>
      <c r="S26" s="3">
        <f t="shared" si="4"/>
        <v>1</v>
      </c>
      <c r="T26" s="3">
        <f t="shared" si="5"/>
        <v>0</v>
      </c>
      <c r="U26" s="3">
        <f t="shared" si="6"/>
        <v>0</v>
      </c>
    </row>
    <row r="27" spans="1:21" ht="12.75" customHeight="1" x14ac:dyDescent="0.2">
      <c r="A27" s="15" t="s">
        <v>25</v>
      </c>
      <c r="B27" s="16" t="s">
        <v>26</v>
      </c>
      <c r="C27" s="8">
        <v>25328859</v>
      </c>
      <c r="D27" s="6" t="s">
        <v>50</v>
      </c>
      <c r="E27" s="16" t="s">
        <v>50</v>
      </c>
      <c r="F27" s="15">
        <v>191971780</v>
      </c>
      <c r="G27" s="5" t="s">
        <v>67</v>
      </c>
      <c r="H27" s="6" t="s">
        <v>29</v>
      </c>
      <c r="I27" s="6" t="s">
        <v>68</v>
      </c>
      <c r="J27" s="6" t="s">
        <v>69</v>
      </c>
      <c r="K27" s="6" t="s">
        <v>32</v>
      </c>
      <c r="L27" s="6" t="s">
        <v>33</v>
      </c>
      <c r="M27" s="16" t="s">
        <v>34</v>
      </c>
      <c r="N27" s="8" t="s">
        <v>35</v>
      </c>
      <c r="O27" s="7">
        <v>4</v>
      </c>
      <c r="P27" s="3">
        <f t="shared" si="1"/>
        <v>0</v>
      </c>
      <c r="Q27" s="3">
        <f t="shared" si="2"/>
        <v>0</v>
      </c>
      <c r="R27" s="3">
        <f t="shared" si="3"/>
        <v>0</v>
      </c>
      <c r="S27" s="3">
        <f t="shared" si="4"/>
        <v>1</v>
      </c>
      <c r="T27" s="3">
        <f t="shared" si="5"/>
        <v>0</v>
      </c>
      <c r="U27" s="3">
        <f t="shared" si="6"/>
        <v>0</v>
      </c>
    </row>
    <row r="28" spans="1:21" ht="12.75" customHeight="1" x14ac:dyDescent="0.2">
      <c r="A28" s="15" t="s">
        <v>25</v>
      </c>
      <c r="B28" s="16" t="s">
        <v>26</v>
      </c>
      <c r="C28" s="8">
        <v>25328859</v>
      </c>
      <c r="D28" s="6" t="s">
        <v>50</v>
      </c>
      <c r="E28" s="16" t="s">
        <v>50</v>
      </c>
      <c r="F28" s="15">
        <v>191971757</v>
      </c>
      <c r="G28" s="5" t="s">
        <v>36</v>
      </c>
      <c r="H28" s="6" t="s">
        <v>29</v>
      </c>
      <c r="I28" s="6" t="s">
        <v>70</v>
      </c>
      <c r="J28" s="6" t="s">
        <v>71</v>
      </c>
      <c r="K28" s="6" t="s">
        <v>32</v>
      </c>
      <c r="L28" s="6" t="s">
        <v>33</v>
      </c>
      <c r="M28" s="16" t="s">
        <v>34</v>
      </c>
      <c r="N28" s="8" t="s">
        <v>35</v>
      </c>
      <c r="O28" s="7">
        <v>5</v>
      </c>
      <c r="P28" s="3">
        <f t="shared" si="1"/>
        <v>0</v>
      </c>
      <c r="Q28" s="3">
        <f t="shared" si="2"/>
        <v>0</v>
      </c>
      <c r="R28" s="3">
        <f t="shared" si="3"/>
        <v>0</v>
      </c>
      <c r="S28" s="3">
        <f t="shared" si="4"/>
        <v>0</v>
      </c>
      <c r="T28" s="3">
        <f t="shared" si="5"/>
        <v>1</v>
      </c>
      <c r="U28" s="3">
        <f t="shared" si="6"/>
        <v>0</v>
      </c>
    </row>
    <row r="29" spans="1:21" ht="12.75" customHeight="1" x14ac:dyDescent="0.2">
      <c r="A29" s="82" t="s">
        <v>25</v>
      </c>
      <c r="B29" s="81" t="s">
        <v>26</v>
      </c>
      <c r="C29" s="47">
        <v>25328859</v>
      </c>
      <c r="D29" s="80" t="s">
        <v>50</v>
      </c>
      <c r="E29" s="81" t="s">
        <v>50</v>
      </c>
      <c r="F29" s="82">
        <v>192064623</v>
      </c>
      <c r="G29" s="83" t="s">
        <v>51</v>
      </c>
      <c r="H29" s="80" t="s">
        <v>29</v>
      </c>
      <c r="I29" s="80" t="s">
        <v>13012</v>
      </c>
      <c r="J29" s="80" t="s">
        <v>13013</v>
      </c>
      <c r="K29" s="80" t="s">
        <v>32</v>
      </c>
      <c r="L29" s="80" t="s">
        <v>295</v>
      </c>
      <c r="M29" s="81" t="s">
        <v>126</v>
      </c>
      <c r="N29" s="32" t="s">
        <v>10618</v>
      </c>
      <c r="O29" s="33">
        <v>5</v>
      </c>
      <c r="P29" s="3">
        <f t="shared" si="1"/>
        <v>0</v>
      </c>
      <c r="Q29" s="3">
        <f t="shared" si="2"/>
        <v>0</v>
      </c>
      <c r="R29" s="3">
        <f t="shared" si="3"/>
        <v>0</v>
      </c>
      <c r="S29" s="3">
        <f t="shared" si="4"/>
        <v>0</v>
      </c>
      <c r="T29" s="3">
        <f t="shared" si="5"/>
        <v>1</v>
      </c>
      <c r="U29" s="3">
        <f t="shared" si="6"/>
        <v>0</v>
      </c>
    </row>
    <row r="30" spans="1:21" ht="12.75" customHeight="1" x14ac:dyDescent="0.2">
      <c r="A30" s="82" t="s">
        <v>25</v>
      </c>
      <c r="B30" s="81" t="s">
        <v>26</v>
      </c>
      <c r="C30" s="47">
        <v>25328859</v>
      </c>
      <c r="D30" s="80" t="s">
        <v>50</v>
      </c>
      <c r="E30" s="81" t="s">
        <v>50</v>
      </c>
      <c r="F30" s="82">
        <v>192066042</v>
      </c>
      <c r="G30" s="83" t="s">
        <v>249</v>
      </c>
      <c r="H30" s="80" t="s">
        <v>29</v>
      </c>
      <c r="I30" s="80" t="s">
        <v>13091</v>
      </c>
      <c r="J30" s="80" t="s">
        <v>13092</v>
      </c>
      <c r="K30" s="80" t="s">
        <v>32</v>
      </c>
      <c r="L30" s="80" t="s">
        <v>295</v>
      </c>
      <c r="M30" s="81" t="s">
        <v>126</v>
      </c>
      <c r="N30" s="32" t="s">
        <v>10618</v>
      </c>
      <c r="O30" s="33">
        <v>3</v>
      </c>
      <c r="P30" s="3">
        <f t="shared" si="1"/>
        <v>0</v>
      </c>
      <c r="Q30" s="3">
        <f t="shared" si="2"/>
        <v>0</v>
      </c>
      <c r="R30" s="3">
        <f t="shared" si="3"/>
        <v>1</v>
      </c>
      <c r="S30" s="3">
        <f t="shared" si="4"/>
        <v>0</v>
      </c>
      <c r="T30" s="3">
        <f t="shared" si="5"/>
        <v>0</v>
      </c>
      <c r="U30" s="3">
        <f t="shared" si="6"/>
        <v>0</v>
      </c>
    </row>
    <row r="31" spans="1:21" ht="12.75" customHeight="1" x14ac:dyDescent="0.2">
      <c r="A31" s="82" t="s">
        <v>25</v>
      </c>
      <c r="B31" s="81" t="s">
        <v>26</v>
      </c>
      <c r="C31" s="47">
        <v>25328859</v>
      </c>
      <c r="D31" s="80" t="s">
        <v>50</v>
      </c>
      <c r="E31" s="81" t="s">
        <v>50</v>
      </c>
      <c r="F31" s="82">
        <v>191971718</v>
      </c>
      <c r="G31" s="83" t="s">
        <v>67</v>
      </c>
      <c r="H31" s="80" t="s">
        <v>52</v>
      </c>
      <c r="I31" s="80" t="s">
        <v>11682</v>
      </c>
      <c r="J31" s="80" t="s">
        <v>11683</v>
      </c>
      <c r="K31" s="80" t="s">
        <v>32</v>
      </c>
      <c r="L31" s="80" t="s">
        <v>33</v>
      </c>
      <c r="M31" s="81" t="s">
        <v>34</v>
      </c>
      <c r="N31" s="32" t="s">
        <v>10618</v>
      </c>
      <c r="O31" s="33">
        <v>3</v>
      </c>
      <c r="P31" s="3">
        <f t="shared" si="1"/>
        <v>0</v>
      </c>
      <c r="Q31" s="3">
        <f t="shared" si="2"/>
        <v>0</v>
      </c>
      <c r="R31" s="3">
        <f t="shared" si="3"/>
        <v>1</v>
      </c>
      <c r="S31" s="3">
        <f t="shared" si="4"/>
        <v>0</v>
      </c>
      <c r="T31" s="3">
        <f t="shared" si="5"/>
        <v>0</v>
      </c>
      <c r="U31" s="3">
        <f t="shared" si="6"/>
        <v>0</v>
      </c>
    </row>
    <row r="32" spans="1:21" ht="12.75" customHeight="1" x14ac:dyDescent="0.2">
      <c r="A32" s="82" t="s">
        <v>25</v>
      </c>
      <c r="B32" s="81" t="s">
        <v>26</v>
      </c>
      <c r="C32" s="47">
        <v>25328859</v>
      </c>
      <c r="D32" s="80" t="s">
        <v>50</v>
      </c>
      <c r="E32" s="81" t="s">
        <v>50</v>
      </c>
      <c r="F32" s="82">
        <v>192064565</v>
      </c>
      <c r="G32" s="83" t="s">
        <v>67</v>
      </c>
      <c r="H32" s="80" t="s">
        <v>52</v>
      </c>
      <c r="I32" s="80" t="s">
        <v>13009</v>
      </c>
      <c r="J32" s="80" t="s">
        <v>13010</v>
      </c>
      <c r="K32" s="80" t="s">
        <v>32</v>
      </c>
      <c r="L32" s="80" t="s">
        <v>33</v>
      </c>
      <c r="M32" s="81" t="s">
        <v>34</v>
      </c>
      <c r="N32" s="32" t="s">
        <v>10618</v>
      </c>
      <c r="O32" s="33">
        <v>3</v>
      </c>
      <c r="P32" s="3">
        <f t="shared" si="1"/>
        <v>0</v>
      </c>
      <c r="Q32" s="3">
        <f t="shared" si="2"/>
        <v>0</v>
      </c>
      <c r="R32" s="3">
        <f t="shared" si="3"/>
        <v>1</v>
      </c>
      <c r="S32" s="3">
        <f t="shared" si="4"/>
        <v>0</v>
      </c>
      <c r="T32" s="3">
        <f t="shared" si="5"/>
        <v>0</v>
      </c>
      <c r="U32" s="3">
        <f t="shared" si="6"/>
        <v>0</v>
      </c>
    </row>
    <row r="33" spans="1:21" ht="12.75" customHeight="1" x14ac:dyDescent="0.2">
      <c r="A33" s="82" t="s">
        <v>25</v>
      </c>
      <c r="B33" s="81" t="s">
        <v>26</v>
      </c>
      <c r="C33" s="47">
        <v>25328859</v>
      </c>
      <c r="D33" s="80" t="s">
        <v>50</v>
      </c>
      <c r="E33" s="81" t="s">
        <v>50</v>
      </c>
      <c r="F33" s="82">
        <v>192064582</v>
      </c>
      <c r="G33" s="83" t="s">
        <v>28</v>
      </c>
      <c r="H33" s="80" t="s">
        <v>29</v>
      </c>
      <c r="I33" s="80" t="s">
        <v>13011</v>
      </c>
      <c r="J33" s="80" t="s">
        <v>12958</v>
      </c>
      <c r="K33" s="80" t="s">
        <v>32</v>
      </c>
      <c r="L33" s="80" t="s">
        <v>33</v>
      </c>
      <c r="M33" s="81" t="s">
        <v>126</v>
      </c>
      <c r="N33" s="32" t="s">
        <v>10618</v>
      </c>
      <c r="O33" s="33">
        <v>2</v>
      </c>
      <c r="P33" s="3">
        <f t="shared" si="1"/>
        <v>0</v>
      </c>
      <c r="Q33" s="3">
        <f t="shared" si="2"/>
        <v>1</v>
      </c>
      <c r="R33" s="3">
        <f t="shared" si="3"/>
        <v>0</v>
      </c>
      <c r="S33" s="3">
        <f t="shared" si="4"/>
        <v>0</v>
      </c>
      <c r="T33" s="3">
        <f t="shared" si="5"/>
        <v>0</v>
      </c>
      <c r="U33" s="3">
        <f t="shared" si="6"/>
        <v>0</v>
      </c>
    </row>
    <row r="34" spans="1:21" ht="12.75" customHeight="1" x14ac:dyDescent="0.2">
      <c r="A34" s="82" t="s">
        <v>25</v>
      </c>
      <c r="B34" s="81" t="s">
        <v>26</v>
      </c>
      <c r="C34" s="47">
        <v>25328859</v>
      </c>
      <c r="D34" s="80" t="s">
        <v>50</v>
      </c>
      <c r="E34" s="81" t="s">
        <v>50</v>
      </c>
      <c r="F34" s="82">
        <v>192175327</v>
      </c>
      <c r="G34" s="83" t="s">
        <v>28</v>
      </c>
      <c r="H34" s="80" t="s">
        <v>29</v>
      </c>
      <c r="I34" s="80" t="s">
        <v>15453</v>
      </c>
      <c r="J34" s="80" t="s">
        <v>15454</v>
      </c>
      <c r="K34" s="80" t="s">
        <v>32</v>
      </c>
      <c r="L34" s="80" t="s">
        <v>33</v>
      </c>
      <c r="M34" s="81" t="s">
        <v>34</v>
      </c>
      <c r="N34" s="47" t="s">
        <v>15353</v>
      </c>
      <c r="O34" s="33">
        <v>3</v>
      </c>
      <c r="P34" s="3">
        <f t="shared" si="1"/>
        <v>0</v>
      </c>
      <c r="Q34" s="3">
        <f t="shared" si="2"/>
        <v>0</v>
      </c>
      <c r="R34" s="3">
        <f t="shared" si="3"/>
        <v>1</v>
      </c>
      <c r="S34" s="3">
        <f t="shared" si="4"/>
        <v>0</v>
      </c>
      <c r="T34" s="3">
        <f t="shared" si="5"/>
        <v>0</v>
      </c>
      <c r="U34" s="3">
        <f t="shared" si="6"/>
        <v>0</v>
      </c>
    </row>
    <row r="35" spans="1:21" ht="12.75" customHeight="1" x14ac:dyDescent="0.2">
      <c r="A35" s="82" t="s">
        <v>25</v>
      </c>
      <c r="B35" s="81" t="s">
        <v>26</v>
      </c>
      <c r="C35" s="47">
        <v>25328859</v>
      </c>
      <c r="D35" s="80" t="s">
        <v>50</v>
      </c>
      <c r="E35" s="81" t="s">
        <v>50</v>
      </c>
      <c r="F35" s="82">
        <v>192175315</v>
      </c>
      <c r="G35" s="83" t="s">
        <v>122</v>
      </c>
      <c r="H35" s="80" t="s">
        <v>29</v>
      </c>
      <c r="I35" s="80" t="s">
        <v>16322</v>
      </c>
      <c r="J35" s="80" t="s">
        <v>16323</v>
      </c>
      <c r="K35" s="80" t="s">
        <v>32</v>
      </c>
      <c r="L35" s="80" t="s">
        <v>33</v>
      </c>
      <c r="M35" s="81" t="s">
        <v>34</v>
      </c>
      <c r="N35" s="47" t="s">
        <v>15353</v>
      </c>
      <c r="O35" s="33">
        <v>3</v>
      </c>
      <c r="P35" s="3">
        <f t="shared" si="1"/>
        <v>0</v>
      </c>
      <c r="Q35" s="3">
        <f t="shared" si="2"/>
        <v>0</v>
      </c>
      <c r="R35" s="3">
        <f t="shared" si="3"/>
        <v>1</v>
      </c>
      <c r="S35" s="3">
        <f t="shared" si="4"/>
        <v>0</v>
      </c>
      <c r="T35" s="3">
        <f t="shared" si="5"/>
        <v>0</v>
      </c>
      <c r="U35" s="3">
        <f t="shared" si="6"/>
        <v>0</v>
      </c>
    </row>
    <row r="36" spans="1:21" ht="12.75" customHeight="1" x14ac:dyDescent="0.2">
      <c r="A36" s="82" t="s">
        <v>25</v>
      </c>
      <c r="B36" s="81" t="s">
        <v>26</v>
      </c>
      <c r="C36" s="47">
        <v>25328859</v>
      </c>
      <c r="D36" s="80" t="s">
        <v>50</v>
      </c>
      <c r="E36" s="81" t="s">
        <v>50</v>
      </c>
      <c r="F36" s="82">
        <v>192175294</v>
      </c>
      <c r="G36" s="83" t="s">
        <v>67</v>
      </c>
      <c r="H36" s="80" t="s">
        <v>52</v>
      </c>
      <c r="I36" s="80" t="s">
        <v>11682</v>
      </c>
      <c r="J36" s="80" t="s">
        <v>18545</v>
      </c>
      <c r="K36" s="80" t="s">
        <v>32</v>
      </c>
      <c r="L36" s="80" t="s">
        <v>33</v>
      </c>
      <c r="M36" s="81" t="s">
        <v>34</v>
      </c>
      <c r="N36" s="47" t="s">
        <v>15353</v>
      </c>
      <c r="O36" s="33">
        <v>3</v>
      </c>
      <c r="P36" s="3">
        <f t="shared" si="1"/>
        <v>0</v>
      </c>
      <c r="Q36" s="3">
        <f t="shared" si="2"/>
        <v>0</v>
      </c>
      <c r="R36" s="3">
        <f t="shared" si="3"/>
        <v>1</v>
      </c>
      <c r="S36" s="3">
        <f t="shared" si="4"/>
        <v>0</v>
      </c>
      <c r="T36" s="3">
        <f t="shared" si="5"/>
        <v>0</v>
      </c>
      <c r="U36" s="3">
        <f t="shared" si="6"/>
        <v>0</v>
      </c>
    </row>
    <row r="37" spans="1:21" ht="12.75" customHeight="1" x14ac:dyDescent="0.2">
      <c r="A37" s="82" t="s">
        <v>25</v>
      </c>
      <c r="B37" s="81" t="s">
        <v>26</v>
      </c>
      <c r="C37" s="47">
        <v>25328859</v>
      </c>
      <c r="D37" s="80" t="s">
        <v>50</v>
      </c>
      <c r="E37" s="81" t="s">
        <v>50</v>
      </c>
      <c r="F37" s="82">
        <v>192175303</v>
      </c>
      <c r="G37" s="83" t="s">
        <v>67</v>
      </c>
      <c r="H37" s="80" t="s">
        <v>52</v>
      </c>
      <c r="I37" s="80" t="s">
        <v>18583</v>
      </c>
      <c r="J37" s="80" t="s">
        <v>18584</v>
      </c>
      <c r="K37" s="80" t="s">
        <v>32</v>
      </c>
      <c r="L37" s="80" t="s">
        <v>33</v>
      </c>
      <c r="M37" s="81" t="s">
        <v>34</v>
      </c>
      <c r="N37" s="47" t="s">
        <v>15353</v>
      </c>
      <c r="O37" s="33">
        <v>3</v>
      </c>
      <c r="P37" s="3">
        <f t="shared" si="1"/>
        <v>0</v>
      </c>
      <c r="Q37" s="3">
        <f t="shared" si="2"/>
        <v>0</v>
      </c>
      <c r="R37" s="3">
        <f t="shared" si="3"/>
        <v>1</v>
      </c>
      <c r="S37" s="3">
        <f t="shared" si="4"/>
        <v>0</v>
      </c>
      <c r="T37" s="3">
        <f t="shared" si="5"/>
        <v>0</v>
      </c>
      <c r="U37" s="3">
        <f t="shared" si="6"/>
        <v>0</v>
      </c>
    </row>
    <row r="38" spans="1:21" ht="12.75" customHeight="1" x14ac:dyDescent="0.2">
      <c r="A38" s="82" t="s">
        <v>25</v>
      </c>
      <c r="B38" s="81" t="s">
        <v>26</v>
      </c>
      <c r="C38" s="47">
        <v>25328859</v>
      </c>
      <c r="D38" s="80" t="s">
        <v>50</v>
      </c>
      <c r="E38" s="81" t="s">
        <v>50</v>
      </c>
      <c r="F38" s="82">
        <v>192064589</v>
      </c>
      <c r="G38" s="83" t="s">
        <v>320</v>
      </c>
      <c r="H38" s="80" t="s">
        <v>29</v>
      </c>
      <c r="I38" s="80" t="s">
        <v>18767</v>
      </c>
      <c r="J38" s="80" t="s">
        <v>18768</v>
      </c>
      <c r="K38" s="80" t="s">
        <v>315</v>
      </c>
      <c r="L38" s="80" t="s">
        <v>3742</v>
      </c>
      <c r="M38" s="81" t="s">
        <v>3743</v>
      </c>
      <c r="N38" s="47" t="s">
        <v>15353</v>
      </c>
      <c r="O38" s="33">
        <v>3</v>
      </c>
      <c r="P38" s="3">
        <f t="shared" si="1"/>
        <v>0</v>
      </c>
      <c r="Q38" s="3">
        <f t="shared" si="2"/>
        <v>0</v>
      </c>
      <c r="R38" s="3">
        <f t="shared" si="3"/>
        <v>1</v>
      </c>
      <c r="S38" s="3">
        <f t="shared" si="4"/>
        <v>0</v>
      </c>
      <c r="T38" s="3">
        <f t="shared" si="5"/>
        <v>0</v>
      </c>
      <c r="U38" s="3">
        <f t="shared" si="6"/>
        <v>0</v>
      </c>
    </row>
    <row r="39" spans="1:21" ht="12.75" customHeight="1" x14ac:dyDescent="0.2">
      <c r="A39" s="15" t="s">
        <v>25</v>
      </c>
      <c r="B39" s="16" t="s">
        <v>26</v>
      </c>
      <c r="C39" s="44">
        <v>26788462</v>
      </c>
      <c r="D39" s="9" t="s">
        <v>77</v>
      </c>
      <c r="E39" s="10" t="s">
        <v>77</v>
      </c>
      <c r="F39" s="17">
        <v>191859390</v>
      </c>
      <c r="G39" s="12" t="s">
        <v>28</v>
      </c>
      <c r="H39" s="9" t="s">
        <v>29</v>
      </c>
      <c r="I39" s="9" t="s">
        <v>59</v>
      </c>
      <c r="J39" s="9" t="s">
        <v>60</v>
      </c>
      <c r="K39" s="9" t="s">
        <v>32</v>
      </c>
      <c r="L39" s="6" t="s">
        <v>33</v>
      </c>
      <c r="M39" s="10">
        <v>40101</v>
      </c>
      <c r="N39" s="11" t="s">
        <v>43</v>
      </c>
      <c r="O39" s="13">
        <v>3</v>
      </c>
      <c r="P39" s="3">
        <f t="shared" si="1"/>
        <v>0</v>
      </c>
      <c r="Q39" s="3">
        <f t="shared" si="2"/>
        <v>0</v>
      </c>
      <c r="R39" s="3">
        <f t="shared" si="3"/>
        <v>1</v>
      </c>
      <c r="S39" s="3">
        <f t="shared" si="4"/>
        <v>0</v>
      </c>
      <c r="T39" s="3">
        <f t="shared" si="5"/>
        <v>0</v>
      </c>
      <c r="U39" s="3">
        <f t="shared" si="6"/>
        <v>0</v>
      </c>
    </row>
    <row r="40" spans="1:21" ht="12.75" customHeight="1" x14ac:dyDescent="0.2">
      <c r="A40" s="15" t="s">
        <v>25</v>
      </c>
      <c r="B40" s="16" t="s">
        <v>26</v>
      </c>
      <c r="C40" s="44">
        <v>26788462</v>
      </c>
      <c r="D40" s="9" t="s">
        <v>77</v>
      </c>
      <c r="E40" s="10" t="s">
        <v>77</v>
      </c>
      <c r="F40" s="17">
        <v>191882754</v>
      </c>
      <c r="G40" s="12" t="s">
        <v>67</v>
      </c>
      <c r="H40" s="9" t="s">
        <v>29</v>
      </c>
      <c r="I40" s="9" t="s">
        <v>91</v>
      </c>
      <c r="J40" s="9" t="s">
        <v>92</v>
      </c>
      <c r="K40" s="9" t="s">
        <v>32</v>
      </c>
      <c r="L40" s="6" t="s">
        <v>33</v>
      </c>
      <c r="M40" s="10">
        <v>40104</v>
      </c>
      <c r="N40" s="11" t="s">
        <v>43</v>
      </c>
      <c r="O40" s="13">
        <v>4</v>
      </c>
      <c r="P40" s="3">
        <f t="shared" si="1"/>
        <v>0</v>
      </c>
      <c r="Q40" s="3">
        <f t="shared" si="2"/>
        <v>0</v>
      </c>
      <c r="R40" s="3">
        <f t="shared" si="3"/>
        <v>0</v>
      </c>
      <c r="S40" s="3">
        <f t="shared" si="4"/>
        <v>1</v>
      </c>
      <c r="T40" s="3">
        <f t="shared" si="5"/>
        <v>0</v>
      </c>
      <c r="U40" s="3">
        <f t="shared" si="6"/>
        <v>0</v>
      </c>
    </row>
    <row r="41" spans="1:21" ht="12.75" customHeight="1" x14ac:dyDescent="0.2">
      <c r="A41" s="15" t="s">
        <v>25</v>
      </c>
      <c r="B41" s="16" t="s">
        <v>26</v>
      </c>
      <c r="C41" s="44">
        <v>26788462</v>
      </c>
      <c r="D41" s="9" t="s">
        <v>77</v>
      </c>
      <c r="E41" s="10" t="s">
        <v>77</v>
      </c>
      <c r="F41" s="17">
        <v>191882764</v>
      </c>
      <c r="G41" s="12" t="s">
        <v>67</v>
      </c>
      <c r="H41" s="9" t="s">
        <v>29</v>
      </c>
      <c r="I41" s="9" t="s">
        <v>93</v>
      </c>
      <c r="J41" s="9" t="s">
        <v>94</v>
      </c>
      <c r="K41" s="9" t="s">
        <v>32</v>
      </c>
      <c r="L41" s="6" t="s">
        <v>33</v>
      </c>
      <c r="M41" s="10">
        <v>40106</v>
      </c>
      <c r="N41" s="11" t="s">
        <v>43</v>
      </c>
      <c r="O41" s="13">
        <v>4</v>
      </c>
      <c r="P41" s="3">
        <f t="shared" si="1"/>
        <v>0</v>
      </c>
      <c r="Q41" s="3">
        <f t="shared" si="2"/>
        <v>0</v>
      </c>
      <c r="R41" s="3">
        <f t="shared" si="3"/>
        <v>0</v>
      </c>
      <c r="S41" s="3">
        <f t="shared" si="4"/>
        <v>1</v>
      </c>
      <c r="T41" s="3">
        <f t="shared" si="5"/>
        <v>0</v>
      </c>
      <c r="U41" s="3">
        <f t="shared" si="6"/>
        <v>0</v>
      </c>
    </row>
    <row r="42" spans="1:21" ht="12.75" customHeight="1" x14ac:dyDescent="0.2">
      <c r="A42" s="15" t="s">
        <v>25</v>
      </c>
      <c r="B42" s="16" t="s">
        <v>26</v>
      </c>
      <c r="C42" s="8">
        <v>26788462</v>
      </c>
      <c r="D42" s="6" t="s">
        <v>77</v>
      </c>
      <c r="E42" s="16" t="s">
        <v>77</v>
      </c>
      <c r="F42" s="15">
        <v>191962488</v>
      </c>
      <c r="G42" s="5" t="s">
        <v>67</v>
      </c>
      <c r="H42" s="6" t="s">
        <v>29</v>
      </c>
      <c r="I42" s="6" t="s">
        <v>78</v>
      </c>
      <c r="J42" s="6" t="s">
        <v>79</v>
      </c>
      <c r="K42" s="6" t="s">
        <v>80</v>
      </c>
      <c r="L42" s="6" t="s">
        <v>81</v>
      </c>
      <c r="M42" s="16" t="s">
        <v>82</v>
      </c>
      <c r="N42" s="8" t="s">
        <v>35</v>
      </c>
      <c r="O42" s="7">
        <v>4</v>
      </c>
      <c r="P42" s="3">
        <f t="shared" si="1"/>
        <v>0</v>
      </c>
      <c r="Q42" s="3">
        <f t="shared" si="2"/>
        <v>0</v>
      </c>
      <c r="R42" s="3">
        <f t="shared" si="3"/>
        <v>0</v>
      </c>
      <c r="S42" s="3">
        <f t="shared" si="4"/>
        <v>1</v>
      </c>
      <c r="T42" s="3">
        <f t="shared" si="5"/>
        <v>0</v>
      </c>
      <c r="U42" s="3">
        <f t="shared" si="6"/>
        <v>0</v>
      </c>
    </row>
    <row r="43" spans="1:21" ht="12.75" customHeight="1" x14ac:dyDescent="0.2">
      <c r="A43" s="15" t="s">
        <v>25</v>
      </c>
      <c r="B43" s="16" t="s">
        <v>26</v>
      </c>
      <c r="C43" s="8">
        <v>26788462</v>
      </c>
      <c r="D43" s="6" t="s">
        <v>77</v>
      </c>
      <c r="E43" s="16" t="s">
        <v>77</v>
      </c>
      <c r="F43" s="15">
        <v>191962486</v>
      </c>
      <c r="G43" s="5" t="s">
        <v>51</v>
      </c>
      <c r="H43" s="6" t="s">
        <v>29</v>
      </c>
      <c r="I43" s="6" t="s">
        <v>78</v>
      </c>
      <c r="J43" s="6" t="s">
        <v>83</v>
      </c>
      <c r="K43" s="6" t="s">
        <v>80</v>
      </c>
      <c r="L43" s="6" t="s">
        <v>81</v>
      </c>
      <c r="M43" s="16" t="s">
        <v>82</v>
      </c>
      <c r="N43" s="8" t="s">
        <v>35</v>
      </c>
      <c r="O43" s="7">
        <v>5</v>
      </c>
      <c r="P43" s="3">
        <f t="shared" si="1"/>
        <v>0</v>
      </c>
      <c r="Q43" s="3">
        <f t="shared" si="2"/>
        <v>0</v>
      </c>
      <c r="R43" s="3">
        <f t="shared" si="3"/>
        <v>0</v>
      </c>
      <c r="S43" s="3">
        <f t="shared" si="4"/>
        <v>0</v>
      </c>
      <c r="T43" s="3">
        <f t="shared" si="5"/>
        <v>1</v>
      </c>
      <c r="U43" s="3">
        <f t="shared" si="6"/>
        <v>0</v>
      </c>
    </row>
    <row r="44" spans="1:21" ht="12.75" customHeight="1" x14ac:dyDescent="0.2">
      <c r="A44" s="15" t="s">
        <v>25</v>
      </c>
      <c r="B44" s="16" t="s">
        <v>26</v>
      </c>
      <c r="C44" s="8">
        <v>26788462</v>
      </c>
      <c r="D44" s="6" t="s">
        <v>77</v>
      </c>
      <c r="E44" s="16" t="s">
        <v>77</v>
      </c>
      <c r="F44" s="15">
        <v>191962499</v>
      </c>
      <c r="G44" s="5" t="s">
        <v>36</v>
      </c>
      <c r="H44" s="6" t="s">
        <v>29</v>
      </c>
      <c r="I44" s="6" t="s">
        <v>87</v>
      </c>
      <c r="J44" s="6" t="s">
        <v>88</v>
      </c>
      <c r="K44" s="6" t="s">
        <v>32</v>
      </c>
      <c r="L44" s="6" t="s">
        <v>89</v>
      </c>
      <c r="M44" s="16" t="s">
        <v>90</v>
      </c>
      <c r="N44" s="8" t="s">
        <v>35</v>
      </c>
      <c r="O44" s="7">
        <v>3</v>
      </c>
      <c r="P44" s="3">
        <f t="shared" si="1"/>
        <v>0</v>
      </c>
      <c r="Q44" s="3">
        <f t="shared" si="2"/>
        <v>0</v>
      </c>
      <c r="R44" s="3">
        <f t="shared" si="3"/>
        <v>1</v>
      </c>
      <c r="S44" s="3">
        <f t="shared" si="4"/>
        <v>0</v>
      </c>
      <c r="T44" s="3">
        <f t="shared" si="5"/>
        <v>0</v>
      </c>
      <c r="U44" s="3">
        <f t="shared" si="6"/>
        <v>0</v>
      </c>
    </row>
    <row r="45" spans="1:21" ht="12.75" customHeight="1" x14ac:dyDescent="0.2">
      <c r="A45" s="15" t="s">
        <v>25</v>
      </c>
      <c r="B45" s="16" t="s">
        <v>26</v>
      </c>
      <c r="C45" s="8">
        <v>26788462</v>
      </c>
      <c r="D45" s="6" t="s">
        <v>77</v>
      </c>
      <c r="E45" s="16" t="s">
        <v>77</v>
      </c>
      <c r="F45" s="15">
        <v>191962497</v>
      </c>
      <c r="G45" s="5" t="s">
        <v>84</v>
      </c>
      <c r="H45" s="6" t="s">
        <v>29</v>
      </c>
      <c r="I45" s="6" t="s">
        <v>85</v>
      </c>
      <c r="J45" s="6" t="s">
        <v>86</v>
      </c>
      <c r="K45" s="6" t="s">
        <v>32</v>
      </c>
      <c r="L45" s="6" t="s">
        <v>33</v>
      </c>
      <c r="M45" s="16" t="s">
        <v>61</v>
      </c>
      <c r="N45" s="8" t="s">
        <v>35</v>
      </c>
      <c r="O45" s="7">
        <v>4</v>
      </c>
      <c r="P45" s="3">
        <f t="shared" si="1"/>
        <v>0</v>
      </c>
      <c r="Q45" s="3">
        <f t="shared" si="2"/>
        <v>0</v>
      </c>
      <c r="R45" s="3">
        <f t="shared" si="3"/>
        <v>0</v>
      </c>
      <c r="S45" s="3">
        <f t="shared" si="4"/>
        <v>1</v>
      </c>
      <c r="T45" s="3">
        <f t="shared" si="5"/>
        <v>0</v>
      </c>
      <c r="U45" s="3">
        <f t="shared" si="6"/>
        <v>0</v>
      </c>
    </row>
    <row r="46" spans="1:21" ht="12.75" customHeight="1" x14ac:dyDescent="0.2">
      <c r="A46" s="15" t="s">
        <v>25</v>
      </c>
      <c r="B46" s="16" t="s">
        <v>26</v>
      </c>
      <c r="C46" s="8">
        <v>26788462</v>
      </c>
      <c r="D46" s="6" t="s">
        <v>77</v>
      </c>
      <c r="E46" s="16" t="s">
        <v>77</v>
      </c>
      <c r="F46" s="15">
        <v>192010425</v>
      </c>
      <c r="G46" s="5" t="s">
        <v>36</v>
      </c>
      <c r="H46" s="6" t="s">
        <v>29</v>
      </c>
      <c r="I46" s="6" t="s">
        <v>62</v>
      </c>
      <c r="J46" s="6" t="s">
        <v>63</v>
      </c>
      <c r="K46" s="6" t="s">
        <v>32</v>
      </c>
      <c r="L46" s="6" t="s">
        <v>33</v>
      </c>
      <c r="M46" s="16" t="s">
        <v>61</v>
      </c>
      <c r="N46" s="8" t="s">
        <v>35</v>
      </c>
      <c r="O46" s="7">
        <v>4</v>
      </c>
      <c r="P46" s="3">
        <f t="shared" si="1"/>
        <v>0</v>
      </c>
      <c r="Q46" s="3">
        <f t="shared" si="2"/>
        <v>0</v>
      </c>
      <c r="R46" s="3">
        <f t="shared" si="3"/>
        <v>0</v>
      </c>
      <c r="S46" s="3">
        <f t="shared" si="4"/>
        <v>1</v>
      </c>
      <c r="T46" s="3">
        <f t="shared" si="5"/>
        <v>0</v>
      </c>
      <c r="U46" s="3">
        <f t="shared" si="6"/>
        <v>0</v>
      </c>
    </row>
    <row r="47" spans="1:21" ht="12.75" customHeight="1" x14ac:dyDescent="0.2">
      <c r="A47" s="82" t="s">
        <v>25</v>
      </c>
      <c r="B47" s="81" t="s">
        <v>26</v>
      </c>
      <c r="C47" s="47">
        <v>26788462</v>
      </c>
      <c r="D47" s="80" t="s">
        <v>77</v>
      </c>
      <c r="E47" s="81" t="s">
        <v>77</v>
      </c>
      <c r="F47" s="82">
        <v>192057664</v>
      </c>
      <c r="G47" s="83" t="s">
        <v>28</v>
      </c>
      <c r="H47" s="80" t="s">
        <v>29</v>
      </c>
      <c r="I47" s="80" t="s">
        <v>12685</v>
      </c>
      <c r="J47" s="80" t="s">
        <v>12686</v>
      </c>
      <c r="K47" s="80" t="s">
        <v>32</v>
      </c>
      <c r="L47" s="80" t="s">
        <v>89</v>
      </c>
      <c r="M47" s="81" t="s">
        <v>90</v>
      </c>
      <c r="N47" s="32" t="s">
        <v>10618</v>
      </c>
      <c r="O47" s="33">
        <v>4</v>
      </c>
      <c r="P47" s="3">
        <f t="shared" si="1"/>
        <v>0</v>
      </c>
      <c r="Q47" s="3">
        <f t="shared" si="2"/>
        <v>0</v>
      </c>
      <c r="R47" s="3">
        <f t="shared" si="3"/>
        <v>0</v>
      </c>
      <c r="S47" s="3">
        <f t="shared" si="4"/>
        <v>1</v>
      </c>
      <c r="T47" s="3">
        <f t="shared" si="5"/>
        <v>0</v>
      </c>
      <c r="U47" s="3">
        <f t="shared" si="6"/>
        <v>0</v>
      </c>
    </row>
    <row r="48" spans="1:21" ht="12.75" customHeight="1" x14ac:dyDescent="0.2">
      <c r="A48" s="82" t="s">
        <v>25</v>
      </c>
      <c r="B48" s="81" t="s">
        <v>26</v>
      </c>
      <c r="C48" s="47">
        <v>26788462</v>
      </c>
      <c r="D48" s="80" t="s">
        <v>77</v>
      </c>
      <c r="E48" s="81" t="s">
        <v>77</v>
      </c>
      <c r="F48" s="82">
        <v>192057672</v>
      </c>
      <c r="G48" s="83" t="s">
        <v>84</v>
      </c>
      <c r="H48" s="80" t="s">
        <v>29</v>
      </c>
      <c r="I48" s="80" t="s">
        <v>12687</v>
      </c>
      <c r="J48" s="80" t="s">
        <v>12688</v>
      </c>
      <c r="K48" s="80" t="s">
        <v>32</v>
      </c>
      <c r="L48" s="80" t="s">
        <v>89</v>
      </c>
      <c r="M48" s="81" t="s">
        <v>90</v>
      </c>
      <c r="N48" s="32" t="s">
        <v>10618</v>
      </c>
      <c r="O48" s="33">
        <v>2</v>
      </c>
      <c r="P48" s="3">
        <f t="shared" si="1"/>
        <v>0</v>
      </c>
      <c r="Q48" s="3">
        <f t="shared" si="2"/>
        <v>1</v>
      </c>
      <c r="R48" s="3">
        <f t="shared" si="3"/>
        <v>0</v>
      </c>
      <c r="S48" s="3">
        <f t="shared" si="4"/>
        <v>0</v>
      </c>
      <c r="T48" s="3">
        <f t="shared" si="5"/>
        <v>0</v>
      </c>
      <c r="U48" s="3">
        <f t="shared" si="6"/>
        <v>0</v>
      </c>
    </row>
    <row r="49" spans="1:21" ht="12.75" customHeight="1" x14ac:dyDescent="0.2">
      <c r="A49" s="82" t="s">
        <v>25</v>
      </c>
      <c r="B49" s="81" t="s">
        <v>26</v>
      </c>
      <c r="C49" s="47">
        <v>26788462</v>
      </c>
      <c r="D49" s="80" t="s">
        <v>77</v>
      </c>
      <c r="E49" s="81" t="s">
        <v>77</v>
      </c>
      <c r="F49" s="82">
        <v>192057679</v>
      </c>
      <c r="G49" s="83" t="s">
        <v>51</v>
      </c>
      <c r="H49" s="80" t="s">
        <v>29</v>
      </c>
      <c r="I49" s="80" t="s">
        <v>12689</v>
      </c>
      <c r="J49" s="80" t="s">
        <v>12690</v>
      </c>
      <c r="K49" s="80" t="s">
        <v>32</v>
      </c>
      <c r="L49" s="80" t="s">
        <v>620</v>
      </c>
      <c r="M49" s="81" t="s">
        <v>126</v>
      </c>
      <c r="N49" s="32" t="s">
        <v>10618</v>
      </c>
      <c r="O49" s="33">
        <v>4</v>
      </c>
      <c r="P49" s="3">
        <f t="shared" si="1"/>
        <v>0</v>
      </c>
      <c r="Q49" s="3">
        <f t="shared" si="2"/>
        <v>0</v>
      </c>
      <c r="R49" s="3">
        <f t="shared" si="3"/>
        <v>0</v>
      </c>
      <c r="S49" s="3">
        <f t="shared" si="4"/>
        <v>1</v>
      </c>
      <c r="T49" s="3">
        <f t="shared" si="5"/>
        <v>0</v>
      </c>
      <c r="U49" s="3">
        <f t="shared" si="6"/>
        <v>0</v>
      </c>
    </row>
    <row r="50" spans="1:21" ht="12.75" customHeight="1" x14ac:dyDescent="0.2">
      <c r="A50" s="82" t="s">
        <v>25</v>
      </c>
      <c r="B50" s="81" t="s">
        <v>26</v>
      </c>
      <c r="C50" s="47">
        <v>26788462</v>
      </c>
      <c r="D50" s="80" t="s">
        <v>77</v>
      </c>
      <c r="E50" s="81" t="s">
        <v>77</v>
      </c>
      <c r="F50" s="82">
        <v>191882761</v>
      </c>
      <c r="G50" s="83" t="s">
        <v>67</v>
      </c>
      <c r="H50" s="80" t="s">
        <v>29</v>
      </c>
      <c r="I50" s="80" t="s">
        <v>10975</v>
      </c>
      <c r="J50" s="80" t="s">
        <v>10976</v>
      </c>
      <c r="K50" s="80" t="s">
        <v>32</v>
      </c>
      <c r="L50" s="80" t="s">
        <v>33</v>
      </c>
      <c r="M50" s="81" t="s">
        <v>61</v>
      </c>
      <c r="N50" s="32" t="s">
        <v>10618</v>
      </c>
      <c r="O50" s="33">
        <v>4</v>
      </c>
      <c r="P50" s="3">
        <f t="shared" si="1"/>
        <v>0</v>
      </c>
      <c r="Q50" s="3">
        <f t="shared" si="2"/>
        <v>0</v>
      </c>
      <c r="R50" s="3">
        <f t="shared" si="3"/>
        <v>0</v>
      </c>
      <c r="S50" s="3">
        <f t="shared" si="4"/>
        <v>1</v>
      </c>
      <c r="T50" s="3">
        <f t="shared" si="5"/>
        <v>0</v>
      </c>
      <c r="U50" s="3">
        <f t="shared" si="6"/>
        <v>0</v>
      </c>
    </row>
    <row r="51" spans="1:21" ht="12.75" customHeight="1" x14ac:dyDescent="0.2">
      <c r="A51" s="82" t="s">
        <v>25</v>
      </c>
      <c r="B51" s="81" t="s">
        <v>26</v>
      </c>
      <c r="C51" s="47">
        <v>26788462</v>
      </c>
      <c r="D51" s="80" t="s">
        <v>77</v>
      </c>
      <c r="E51" s="81" t="s">
        <v>77</v>
      </c>
      <c r="F51" s="82">
        <v>191970803</v>
      </c>
      <c r="G51" s="83" t="s">
        <v>67</v>
      </c>
      <c r="H51" s="80" t="s">
        <v>29</v>
      </c>
      <c r="I51" s="80" t="s">
        <v>11669</v>
      </c>
      <c r="J51" s="80" t="s">
        <v>11670</v>
      </c>
      <c r="K51" s="80" t="s">
        <v>32</v>
      </c>
      <c r="L51" s="80" t="s">
        <v>33</v>
      </c>
      <c r="M51" s="81" t="s">
        <v>2622</v>
      </c>
      <c r="N51" s="32" t="s">
        <v>10618</v>
      </c>
      <c r="O51" s="33">
        <v>3</v>
      </c>
      <c r="P51" s="3">
        <f t="shared" si="1"/>
        <v>0</v>
      </c>
      <c r="Q51" s="3">
        <f t="shared" si="2"/>
        <v>0</v>
      </c>
      <c r="R51" s="3">
        <f t="shared" si="3"/>
        <v>1</v>
      </c>
      <c r="S51" s="3">
        <f t="shared" si="4"/>
        <v>0</v>
      </c>
      <c r="T51" s="3">
        <f t="shared" si="5"/>
        <v>0</v>
      </c>
      <c r="U51" s="3">
        <f t="shared" si="6"/>
        <v>0</v>
      </c>
    </row>
    <row r="52" spans="1:21" ht="12.75" customHeight="1" x14ac:dyDescent="0.2">
      <c r="A52" s="82" t="s">
        <v>25</v>
      </c>
      <c r="B52" s="81" t="s">
        <v>26</v>
      </c>
      <c r="C52" s="47">
        <v>26788462</v>
      </c>
      <c r="D52" s="80" t="s">
        <v>77</v>
      </c>
      <c r="E52" s="81" t="s">
        <v>77</v>
      </c>
      <c r="F52" s="82">
        <v>191958792</v>
      </c>
      <c r="G52" s="83" t="s">
        <v>67</v>
      </c>
      <c r="H52" s="80" t="s">
        <v>29</v>
      </c>
      <c r="I52" s="80" t="s">
        <v>16014</v>
      </c>
      <c r="J52" s="80" t="s">
        <v>16015</v>
      </c>
      <c r="K52" s="80" t="s">
        <v>32</v>
      </c>
      <c r="L52" s="80" t="s">
        <v>33</v>
      </c>
      <c r="M52" s="81" t="s">
        <v>34</v>
      </c>
      <c r="N52" s="47" t="s">
        <v>15353</v>
      </c>
      <c r="O52" s="33">
        <v>4</v>
      </c>
      <c r="P52" s="3">
        <f t="shared" si="1"/>
        <v>0</v>
      </c>
      <c r="Q52" s="3">
        <f t="shared" si="2"/>
        <v>0</v>
      </c>
      <c r="R52" s="3">
        <f t="shared" si="3"/>
        <v>0</v>
      </c>
      <c r="S52" s="3">
        <f t="shared" si="4"/>
        <v>1</v>
      </c>
      <c r="T52" s="3">
        <f t="shared" si="5"/>
        <v>0</v>
      </c>
      <c r="U52" s="3">
        <f t="shared" si="6"/>
        <v>0</v>
      </c>
    </row>
    <row r="53" spans="1:21" ht="12.75" customHeight="1" x14ac:dyDescent="0.2">
      <c r="A53" s="82" t="s">
        <v>25</v>
      </c>
      <c r="B53" s="81" t="s">
        <v>26</v>
      </c>
      <c r="C53" s="47">
        <v>26788462</v>
      </c>
      <c r="D53" s="80" t="s">
        <v>77</v>
      </c>
      <c r="E53" s="81" t="s">
        <v>77</v>
      </c>
      <c r="F53" s="82">
        <v>191882763</v>
      </c>
      <c r="G53" s="83" t="s">
        <v>67</v>
      </c>
      <c r="H53" s="80" t="s">
        <v>29</v>
      </c>
      <c r="I53" s="80" t="s">
        <v>16016</v>
      </c>
      <c r="J53" s="80" t="s">
        <v>16017</v>
      </c>
      <c r="K53" s="80" t="s">
        <v>32</v>
      </c>
      <c r="L53" s="80" t="s">
        <v>33</v>
      </c>
      <c r="M53" s="81" t="s">
        <v>61</v>
      </c>
      <c r="N53" s="47" t="s">
        <v>15353</v>
      </c>
      <c r="O53" s="33">
        <v>4</v>
      </c>
      <c r="P53" s="3">
        <f t="shared" si="1"/>
        <v>0</v>
      </c>
      <c r="Q53" s="3">
        <f t="shared" si="2"/>
        <v>0</v>
      </c>
      <c r="R53" s="3">
        <f t="shared" si="3"/>
        <v>0</v>
      </c>
      <c r="S53" s="3">
        <f t="shared" si="4"/>
        <v>1</v>
      </c>
      <c r="T53" s="3">
        <f t="shared" si="5"/>
        <v>0</v>
      </c>
      <c r="U53" s="3">
        <f t="shared" si="6"/>
        <v>0</v>
      </c>
    </row>
    <row r="54" spans="1:21" ht="12.75" customHeight="1" x14ac:dyDescent="0.2">
      <c r="A54" s="82" t="s">
        <v>25</v>
      </c>
      <c r="B54" s="81" t="s">
        <v>26</v>
      </c>
      <c r="C54" s="47">
        <v>26788462</v>
      </c>
      <c r="D54" s="80" t="s">
        <v>77</v>
      </c>
      <c r="E54" s="81" t="s">
        <v>77</v>
      </c>
      <c r="F54" s="82">
        <v>192153681</v>
      </c>
      <c r="G54" s="83" t="s">
        <v>36</v>
      </c>
      <c r="H54" s="80" t="s">
        <v>29</v>
      </c>
      <c r="I54" s="80" t="s">
        <v>17160</v>
      </c>
      <c r="J54" s="80" t="s">
        <v>17161</v>
      </c>
      <c r="K54" s="80" t="s">
        <v>32</v>
      </c>
      <c r="L54" s="80" t="s">
        <v>89</v>
      </c>
      <c r="M54" s="81" t="s">
        <v>90</v>
      </c>
      <c r="N54" s="47" t="s">
        <v>15353</v>
      </c>
      <c r="O54" s="33">
        <v>3</v>
      </c>
      <c r="P54" s="3">
        <f t="shared" si="1"/>
        <v>0</v>
      </c>
      <c r="Q54" s="3">
        <f t="shared" si="2"/>
        <v>0</v>
      </c>
      <c r="R54" s="3">
        <f t="shared" si="3"/>
        <v>1</v>
      </c>
      <c r="S54" s="3">
        <f t="shared" si="4"/>
        <v>0</v>
      </c>
      <c r="T54" s="3">
        <f t="shared" si="5"/>
        <v>0</v>
      </c>
      <c r="U54" s="3">
        <f t="shared" si="6"/>
        <v>0</v>
      </c>
    </row>
    <row r="55" spans="1:21" ht="12.75" customHeight="1" x14ac:dyDescent="0.2">
      <c r="A55" s="82" t="s">
        <v>25</v>
      </c>
      <c r="B55" s="81" t="s">
        <v>26</v>
      </c>
      <c r="C55" s="47">
        <v>26788462</v>
      </c>
      <c r="D55" s="80" t="s">
        <v>77</v>
      </c>
      <c r="E55" s="81" t="s">
        <v>77</v>
      </c>
      <c r="F55" s="82">
        <v>191823578</v>
      </c>
      <c r="G55" s="83" t="s">
        <v>36</v>
      </c>
      <c r="H55" s="80" t="s">
        <v>29</v>
      </c>
      <c r="I55" s="80" t="s">
        <v>17162</v>
      </c>
      <c r="J55" s="80" t="s">
        <v>17163</v>
      </c>
      <c r="K55" s="80" t="s">
        <v>32</v>
      </c>
      <c r="L55" s="80" t="s">
        <v>89</v>
      </c>
      <c r="M55" s="81" t="s">
        <v>90</v>
      </c>
      <c r="N55" s="47" t="s">
        <v>15353</v>
      </c>
      <c r="O55" s="33">
        <v>5</v>
      </c>
      <c r="P55" s="3">
        <f t="shared" si="1"/>
        <v>0</v>
      </c>
      <c r="Q55" s="3">
        <f t="shared" si="2"/>
        <v>0</v>
      </c>
      <c r="R55" s="3">
        <f t="shared" si="3"/>
        <v>0</v>
      </c>
      <c r="S55" s="3">
        <f t="shared" si="4"/>
        <v>0</v>
      </c>
      <c r="T55" s="3">
        <f t="shared" si="5"/>
        <v>1</v>
      </c>
      <c r="U55" s="3">
        <f t="shared" si="6"/>
        <v>0</v>
      </c>
    </row>
    <row r="56" spans="1:21" ht="12.75" customHeight="1" x14ac:dyDescent="0.2">
      <c r="A56" s="82" t="s">
        <v>25</v>
      </c>
      <c r="B56" s="81" t="s">
        <v>26</v>
      </c>
      <c r="C56" s="47">
        <v>26788462</v>
      </c>
      <c r="D56" s="80" t="s">
        <v>77</v>
      </c>
      <c r="E56" s="81" t="s">
        <v>77</v>
      </c>
      <c r="F56" s="82">
        <v>192057629</v>
      </c>
      <c r="G56" s="83" t="s">
        <v>462</v>
      </c>
      <c r="H56" s="80" t="s">
        <v>29</v>
      </c>
      <c r="I56" s="80" t="s">
        <v>17258</v>
      </c>
      <c r="J56" s="80" t="s">
        <v>17259</v>
      </c>
      <c r="K56" s="80" t="s">
        <v>32</v>
      </c>
      <c r="L56" s="80" t="s">
        <v>89</v>
      </c>
      <c r="M56" s="81" t="s">
        <v>126</v>
      </c>
      <c r="N56" s="47" t="s">
        <v>15353</v>
      </c>
      <c r="O56" s="33">
        <v>3</v>
      </c>
      <c r="P56" s="3">
        <f t="shared" si="1"/>
        <v>0</v>
      </c>
      <c r="Q56" s="3">
        <f t="shared" si="2"/>
        <v>0</v>
      </c>
      <c r="R56" s="3">
        <f t="shared" si="3"/>
        <v>1</v>
      </c>
      <c r="S56" s="3">
        <f t="shared" si="4"/>
        <v>0</v>
      </c>
      <c r="T56" s="3">
        <f t="shared" si="5"/>
        <v>0</v>
      </c>
      <c r="U56" s="3">
        <f t="shared" si="6"/>
        <v>0</v>
      </c>
    </row>
    <row r="57" spans="1:21" ht="12.75" customHeight="1" x14ac:dyDescent="0.2">
      <c r="A57" s="15" t="s">
        <v>95</v>
      </c>
      <c r="B57" s="16" t="s">
        <v>96</v>
      </c>
      <c r="C57" s="44">
        <v>61384984</v>
      </c>
      <c r="D57" s="9" t="s">
        <v>97</v>
      </c>
      <c r="E57" s="10" t="s">
        <v>117</v>
      </c>
      <c r="F57" s="17">
        <v>191861503</v>
      </c>
      <c r="G57" s="12" t="s">
        <v>105</v>
      </c>
      <c r="H57" s="9" t="s">
        <v>29</v>
      </c>
      <c r="I57" s="9" t="s">
        <v>127</v>
      </c>
      <c r="J57" s="9" t="s">
        <v>128</v>
      </c>
      <c r="K57" s="9" t="s">
        <v>102</v>
      </c>
      <c r="L57" s="6" t="s">
        <v>103</v>
      </c>
      <c r="M57" s="10">
        <v>60403</v>
      </c>
      <c r="N57" s="11" t="s">
        <v>43</v>
      </c>
      <c r="O57" s="49" t="s">
        <v>129</v>
      </c>
      <c r="P57" s="3">
        <f t="shared" si="1"/>
        <v>0</v>
      </c>
      <c r="Q57" s="3">
        <f t="shared" si="2"/>
        <v>0</v>
      </c>
      <c r="R57" s="3">
        <f t="shared" si="3"/>
        <v>0</v>
      </c>
      <c r="S57" s="3">
        <f t="shared" si="4"/>
        <v>0</v>
      </c>
      <c r="T57" s="3">
        <f t="shared" si="5"/>
        <v>0</v>
      </c>
      <c r="U57" s="3">
        <f t="shared" si="6"/>
        <v>1</v>
      </c>
    </row>
    <row r="58" spans="1:21" ht="12.75" customHeight="1" x14ac:dyDescent="0.2">
      <c r="A58" s="15" t="s">
        <v>95</v>
      </c>
      <c r="B58" s="16" t="s">
        <v>96</v>
      </c>
      <c r="C58" s="44">
        <v>61384984</v>
      </c>
      <c r="D58" s="9" t="s">
        <v>97</v>
      </c>
      <c r="E58" s="10" t="s">
        <v>108</v>
      </c>
      <c r="F58" s="17">
        <v>191907458</v>
      </c>
      <c r="G58" s="12" t="s">
        <v>105</v>
      </c>
      <c r="H58" s="9" t="s">
        <v>29</v>
      </c>
      <c r="I58" s="9" t="s">
        <v>130</v>
      </c>
      <c r="J58" s="9" t="s">
        <v>131</v>
      </c>
      <c r="K58" s="9" t="s">
        <v>102</v>
      </c>
      <c r="L58" s="6" t="s">
        <v>103</v>
      </c>
      <c r="M58" s="10">
        <v>60405</v>
      </c>
      <c r="N58" s="11" t="s">
        <v>43</v>
      </c>
      <c r="O58" s="49" t="s">
        <v>129</v>
      </c>
      <c r="P58" s="3">
        <f t="shared" si="1"/>
        <v>0</v>
      </c>
      <c r="Q58" s="3">
        <f t="shared" si="2"/>
        <v>0</v>
      </c>
      <c r="R58" s="3">
        <f t="shared" si="3"/>
        <v>0</v>
      </c>
      <c r="S58" s="3">
        <f t="shared" si="4"/>
        <v>0</v>
      </c>
      <c r="T58" s="3">
        <f t="shared" si="5"/>
        <v>0</v>
      </c>
      <c r="U58" s="3">
        <f t="shared" si="6"/>
        <v>1</v>
      </c>
    </row>
    <row r="59" spans="1:21" ht="12.75" customHeight="1" x14ac:dyDescent="0.2">
      <c r="A59" s="15" t="s">
        <v>95</v>
      </c>
      <c r="B59" s="16" t="s">
        <v>96</v>
      </c>
      <c r="C59" s="44">
        <v>61384984</v>
      </c>
      <c r="D59" s="9" t="s">
        <v>97</v>
      </c>
      <c r="E59" s="10" t="s">
        <v>117</v>
      </c>
      <c r="F59" s="17">
        <v>191861538</v>
      </c>
      <c r="G59" s="12" t="s">
        <v>105</v>
      </c>
      <c r="H59" s="9" t="s">
        <v>29</v>
      </c>
      <c r="I59" s="9" t="s">
        <v>132</v>
      </c>
      <c r="J59" s="9" t="s">
        <v>133</v>
      </c>
      <c r="K59" s="9" t="s">
        <v>102</v>
      </c>
      <c r="L59" s="6" t="s">
        <v>103</v>
      </c>
      <c r="M59" s="10">
        <v>60403</v>
      </c>
      <c r="N59" s="11" t="s">
        <v>43</v>
      </c>
      <c r="O59" s="13">
        <v>3</v>
      </c>
      <c r="P59" s="3">
        <f t="shared" si="1"/>
        <v>0</v>
      </c>
      <c r="Q59" s="3">
        <f t="shared" si="2"/>
        <v>0</v>
      </c>
      <c r="R59" s="3">
        <f t="shared" si="3"/>
        <v>1</v>
      </c>
      <c r="S59" s="3">
        <f t="shared" si="4"/>
        <v>0</v>
      </c>
      <c r="T59" s="3">
        <f t="shared" si="5"/>
        <v>0</v>
      </c>
      <c r="U59" s="3">
        <f t="shared" si="6"/>
        <v>0</v>
      </c>
    </row>
    <row r="60" spans="1:21" ht="12.75" customHeight="1" x14ac:dyDescent="0.2">
      <c r="A60" s="15" t="s">
        <v>95</v>
      </c>
      <c r="B60" s="16" t="s">
        <v>96</v>
      </c>
      <c r="C60" s="44">
        <v>61384984</v>
      </c>
      <c r="D60" s="9" t="s">
        <v>97</v>
      </c>
      <c r="E60" s="10" t="s">
        <v>98</v>
      </c>
      <c r="F60" s="17">
        <v>191861539</v>
      </c>
      <c r="G60" s="12" t="s">
        <v>105</v>
      </c>
      <c r="H60" s="9" t="s">
        <v>29</v>
      </c>
      <c r="I60" s="9" t="s">
        <v>134</v>
      </c>
      <c r="J60" s="9" t="s">
        <v>135</v>
      </c>
      <c r="K60" s="9" t="s">
        <v>102</v>
      </c>
      <c r="L60" s="6" t="s">
        <v>103</v>
      </c>
      <c r="M60" s="10">
        <v>60403</v>
      </c>
      <c r="N60" s="11" t="s">
        <v>43</v>
      </c>
      <c r="O60" s="13">
        <v>2</v>
      </c>
      <c r="P60" s="3">
        <f t="shared" si="1"/>
        <v>0</v>
      </c>
      <c r="Q60" s="3">
        <f t="shared" si="2"/>
        <v>1</v>
      </c>
      <c r="R60" s="3">
        <f t="shared" si="3"/>
        <v>0</v>
      </c>
      <c r="S60" s="3">
        <f t="shared" si="4"/>
        <v>0</v>
      </c>
      <c r="T60" s="3">
        <f t="shared" si="5"/>
        <v>0</v>
      </c>
      <c r="U60" s="3">
        <f t="shared" si="6"/>
        <v>0</v>
      </c>
    </row>
    <row r="61" spans="1:21" ht="12.75" customHeight="1" x14ac:dyDescent="0.2">
      <c r="A61" s="15" t="s">
        <v>95</v>
      </c>
      <c r="B61" s="16" t="s">
        <v>96</v>
      </c>
      <c r="C61" s="44">
        <v>61384984</v>
      </c>
      <c r="D61" s="9" t="s">
        <v>97</v>
      </c>
      <c r="E61" s="10" t="s">
        <v>98</v>
      </c>
      <c r="F61" s="17">
        <v>191861541</v>
      </c>
      <c r="G61" s="12" t="s">
        <v>105</v>
      </c>
      <c r="H61" s="9" t="s">
        <v>29</v>
      </c>
      <c r="I61" s="9" t="s">
        <v>136</v>
      </c>
      <c r="J61" s="9" t="s">
        <v>137</v>
      </c>
      <c r="K61" s="9" t="s">
        <v>102</v>
      </c>
      <c r="L61" s="6" t="s">
        <v>103</v>
      </c>
      <c r="M61" s="10">
        <v>60403</v>
      </c>
      <c r="N61" s="11" t="s">
        <v>43</v>
      </c>
      <c r="O61" s="13">
        <v>4</v>
      </c>
      <c r="P61" s="3">
        <f t="shared" si="1"/>
        <v>0</v>
      </c>
      <c r="Q61" s="3">
        <f t="shared" si="2"/>
        <v>0</v>
      </c>
      <c r="R61" s="3">
        <f t="shared" si="3"/>
        <v>0</v>
      </c>
      <c r="S61" s="3">
        <f t="shared" si="4"/>
        <v>1</v>
      </c>
      <c r="T61" s="3">
        <f t="shared" si="5"/>
        <v>0</v>
      </c>
      <c r="U61" s="3">
        <f t="shared" si="6"/>
        <v>0</v>
      </c>
    </row>
    <row r="62" spans="1:21" ht="12.75" customHeight="1" x14ac:dyDescent="0.2">
      <c r="A62" s="15" t="s">
        <v>95</v>
      </c>
      <c r="B62" s="16" t="s">
        <v>96</v>
      </c>
      <c r="C62" s="44">
        <v>61384984</v>
      </c>
      <c r="D62" s="9" t="s">
        <v>97</v>
      </c>
      <c r="E62" s="10" t="s">
        <v>98</v>
      </c>
      <c r="F62" s="17">
        <v>191861550</v>
      </c>
      <c r="G62" s="12" t="s">
        <v>105</v>
      </c>
      <c r="H62" s="9" t="s">
        <v>29</v>
      </c>
      <c r="I62" s="9" t="s">
        <v>138</v>
      </c>
      <c r="J62" s="9" t="s">
        <v>139</v>
      </c>
      <c r="K62" s="9" t="s">
        <v>102</v>
      </c>
      <c r="L62" s="6" t="s">
        <v>103</v>
      </c>
      <c r="M62" s="10">
        <v>60403</v>
      </c>
      <c r="N62" s="11" t="s">
        <v>43</v>
      </c>
      <c r="O62" s="13">
        <v>3</v>
      </c>
      <c r="P62" s="3">
        <f t="shared" si="1"/>
        <v>0</v>
      </c>
      <c r="Q62" s="3">
        <f t="shared" si="2"/>
        <v>0</v>
      </c>
      <c r="R62" s="3">
        <f t="shared" si="3"/>
        <v>1</v>
      </c>
      <c r="S62" s="3">
        <f t="shared" si="4"/>
        <v>0</v>
      </c>
      <c r="T62" s="3">
        <f t="shared" si="5"/>
        <v>0</v>
      </c>
      <c r="U62" s="3">
        <f t="shared" si="6"/>
        <v>0</v>
      </c>
    </row>
    <row r="63" spans="1:21" ht="12.75" customHeight="1" x14ac:dyDescent="0.2">
      <c r="A63" s="15" t="s">
        <v>95</v>
      </c>
      <c r="B63" s="16" t="s">
        <v>96</v>
      </c>
      <c r="C63" s="44">
        <v>61384984</v>
      </c>
      <c r="D63" s="9" t="s">
        <v>97</v>
      </c>
      <c r="E63" s="10" t="s">
        <v>108</v>
      </c>
      <c r="F63" s="17">
        <v>191907450</v>
      </c>
      <c r="G63" s="12" t="s">
        <v>105</v>
      </c>
      <c r="H63" s="9" t="s">
        <v>29</v>
      </c>
      <c r="I63" s="9" t="s">
        <v>140</v>
      </c>
      <c r="J63" s="9" t="s">
        <v>141</v>
      </c>
      <c r="K63" s="9" t="s">
        <v>102</v>
      </c>
      <c r="L63" s="6" t="s">
        <v>103</v>
      </c>
      <c r="M63" s="10">
        <v>60405</v>
      </c>
      <c r="N63" s="11" t="s">
        <v>43</v>
      </c>
      <c r="O63" s="13">
        <v>2</v>
      </c>
      <c r="P63" s="3">
        <f t="shared" si="1"/>
        <v>0</v>
      </c>
      <c r="Q63" s="3">
        <f t="shared" si="2"/>
        <v>1</v>
      </c>
      <c r="R63" s="3">
        <f t="shared" si="3"/>
        <v>0</v>
      </c>
      <c r="S63" s="3">
        <f t="shared" si="4"/>
        <v>0</v>
      </c>
      <c r="T63" s="3">
        <f t="shared" si="5"/>
        <v>0</v>
      </c>
      <c r="U63" s="3">
        <f t="shared" si="6"/>
        <v>0</v>
      </c>
    </row>
    <row r="64" spans="1:21" ht="12.75" customHeight="1" x14ac:dyDescent="0.2">
      <c r="A64" s="15" t="s">
        <v>95</v>
      </c>
      <c r="B64" s="16" t="s">
        <v>96</v>
      </c>
      <c r="C64" s="8">
        <v>61384984</v>
      </c>
      <c r="D64" s="6" t="s">
        <v>97</v>
      </c>
      <c r="E64" s="16" t="s">
        <v>117</v>
      </c>
      <c r="F64" s="15">
        <v>192035739</v>
      </c>
      <c r="G64" s="5" t="s">
        <v>122</v>
      </c>
      <c r="H64" s="6" t="s">
        <v>29</v>
      </c>
      <c r="I64" s="6" t="s">
        <v>123</v>
      </c>
      <c r="J64" s="6" t="s">
        <v>124</v>
      </c>
      <c r="K64" s="6" t="s">
        <v>102</v>
      </c>
      <c r="L64" s="6" t="s">
        <v>125</v>
      </c>
      <c r="M64" s="16" t="s">
        <v>126</v>
      </c>
      <c r="N64" s="8" t="s">
        <v>35</v>
      </c>
      <c r="O64" s="7">
        <v>2</v>
      </c>
      <c r="P64" s="3">
        <f t="shared" si="1"/>
        <v>0</v>
      </c>
      <c r="Q64" s="3">
        <f t="shared" si="2"/>
        <v>1</v>
      </c>
      <c r="R64" s="3">
        <f t="shared" si="3"/>
        <v>0</v>
      </c>
      <c r="S64" s="3">
        <f t="shared" si="4"/>
        <v>0</v>
      </c>
      <c r="T64" s="3">
        <f t="shared" si="5"/>
        <v>0</v>
      </c>
      <c r="U64" s="3">
        <f t="shared" si="6"/>
        <v>0</v>
      </c>
    </row>
    <row r="65" spans="1:21" ht="12.75" customHeight="1" x14ac:dyDescent="0.2">
      <c r="A65" s="15" t="s">
        <v>95</v>
      </c>
      <c r="B65" s="16" t="s">
        <v>96</v>
      </c>
      <c r="C65" s="8">
        <v>61384984</v>
      </c>
      <c r="D65" s="6" t="s">
        <v>97</v>
      </c>
      <c r="E65" s="16" t="s">
        <v>98</v>
      </c>
      <c r="F65" s="15">
        <v>192008180</v>
      </c>
      <c r="G65" s="5" t="s">
        <v>99</v>
      </c>
      <c r="H65" s="6" t="s">
        <v>29</v>
      </c>
      <c r="I65" s="6" t="s">
        <v>100</v>
      </c>
      <c r="J65" s="6" t="s">
        <v>101</v>
      </c>
      <c r="K65" s="6" t="s">
        <v>102</v>
      </c>
      <c r="L65" s="6" t="s">
        <v>103</v>
      </c>
      <c r="M65" s="16" t="s">
        <v>104</v>
      </c>
      <c r="N65" s="8" t="s">
        <v>35</v>
      </c>
      <c r="O65" s="7">
        <v>2</v>
      </c>
      <c r="P65" s="3">
        <f t="shared" si="1"/>
        <v>0</v>
      </c>
      <c r="Q65" s="3">
        <f t="shared" si="2"/>
        <v>1</v>
      </c>
      <c r="R65" s="3">
        <f t="shared" si="3"/>
        <v>0</v>
      </c>
      <c r="S65" s="3">
        <f t="shared" si="4"/>
        <v>0</v>
      </c>
      <c r="T65" s="3">
        <f t="shared" si="5"/>
        <v>0</v>
      </c>
      <c r="U65" s="3">
        <f t="shared" si="6"/>
        <v>0</v>
      </c>
    </row>
    <row r="66" spans="1:21" ht="12.75" customHeight="1" x14ac:dyDescent="0.2">
      <c r="A66" s="15" t="s">
        <v>95</v>
      </c>
      <c r="B66" s="16" t="s">
        <v>96</v>
      </c>
      <c r="C66" s="8">
        <v>61384984</v>
      </c>
      <c r="D66" s="6" t="s">
        <v>97</v>
      </c>
      <c r="E66" s="16" t="s">
        <v>98</v>
      </c>
      <c r="F66" s="15">
        <v>192008168</v>
      </c>
      <c r="G66" s="5" t="s">
        <v>105</v>
      </c>
      <c r="H66" s="6" t="s">
        <v>52</v>
      </c>
      <c r="I66" s="6" t="s">
        <v>106</v>
      </c>
      <c r="J66" s="6" t="s">
        <v>107</v>
      </c>
      <c r="K66" s="6" t="s">
        <v>102</v>
      </c>
      <c r="L66" s="6" t="s">
        <v>103</v>
      </c>
      <c r="M66" s="16" t="s">
        <v>104</v>
      </c>
      <c r="N66" s="8" t="s">
        <v>35</v>
      </c>
      <c r="O66" s="7">
        <v>3</v>
      </c>
      <c r="P66" s="3">
        <f t="shared" si="1"/>
        <v>0</v>
      </c>
      <c r="Q66" s="3">
        <f t="shared" si="2"/>
        <v>0</v>
      </c>
      <c r="R66" s="3">
        <f t="shared" si="3"/>
        <v>1</v>
      </c>
      <c r="S66" s="3">
        <f t="shared" si="4"/>
        <v>0</v>
      </c>
      <c r="T66" s="3">
        <f t="shared" si="5"/>
        <v>0</v>
      </c>
      <c r="U66" s="3">
        <f t="shared" si="6"/>
        <v>0</v>
      </c>
    </row>
    <row r="67" spans="1:21" ht="12.75" customHeight="1" x14ac:dyDescent="0.2">
      <c r="A67" s="15" t="s">
        <v>95</v>
      </c>
      <c r="B67" s="16" t="s">
        <v>96</v>
      </c>
      <c r="C67" s="8">
        <v>61384984</v>
      </c>
      <c r="D67" s="6" t="s">
        <v>97</v>
      </c>
      <c r="E67" s="16" t="s">
        <v>108</v>
      </c>
      <c r="F67" s="15">
        <v>192008199</v>
      </c>
      <c r="G67" s="5" t="s">
        <v>105</v>
      </c>
      <c r="H67" s="6" t="s">
        <v>52</v>
      </c>
      <c r="I67" s="6" t="s">
        <v>109</v>
      </c>
      <c r="J67" s="6" t="s">
        <v>110</v>
      </c>
      <c r="K67" s="6" t="s">
        <v>102</v>
      </c>
      <c r="L67" s="6" t="s">
        <v>103</v>
      </c>
      <c r="M67" s="16" t="s">
        <v>111</v>
      </c>
      <c r="N67" s="8" t="s">
        <v>35</v>
      </c>
      <c r="O67" s="7">
        <v>3</v>
      </c>
      <c r="P67" s="3">
        <f t="shared" si="1"/>
        <v>0</v>
      </c>
      <c r="Q67" s="3">
        <f t="shared" si="2"/>
        <v>0</v>
      </c>
      <c r="R67" s="3">
        <f t="shared" si="3"/>
        <v>1</v>
      </c>
      <c r="S67" s="3">
        <f t="shared" si="4"/>
        <v>0</v>
      </c>
      <c r="T67" s="3">
        <f t="shared" si="5"/>
        <v>0</v>
      </c>
      <c r="U67" s="3">
        <f t="shared" si="6"/>
        <v>0</v>
      </c>
    </row>
    <row r="68" spans="1:21" ht="12.75" customHeight="1" x14ac:dyDescent="0.2">
      <c r="A68" s="15" t="s">
        <v>95</v>
      </c>
      <c r="B68" s="16" t="s">
        <v>96</v>
      </c>
      <c r="C68" s="8">
        <v>61384984</v>
      </c>
      <c r="D68" s="6" t="s">
        <v>97</v>
      </c>
      <c r="E68" s="16" t="s">
        <v>98</v>
      </c>
      <c r="F68" s="15">
        <v>192008158</v>
      </c>
      <c r="G68" s="5" t="s">
        <v>105</v>
      </c>
      <c r="H68" s="6" t="s">
        <v>29</v>
      </c>
      <c r="I68" s="6" t="s">
        <v>112</v>
      </c>
      <c r="J68" s="6" t="s">
        <v>113</v>
      </c>
      <c r="K68" s="6" t="s">
        <v>102</v>
      </c>
      <c r="L68" s="6" t="s">
        <v>103</v>
      </c>
      <c r="M68" s="16" t="s">
        <v>104</v>
      </c>
      <c r="N68" s="8" t="s">
        <v>35</v>
      </c>
      <c r="O68" s="7">
        <v>4</v>
      </c>
      <c r="P68" s="3">
        <f t="shared" si="1"/>
        <v>0</v>
      </c>
      <c r="Q68" s="3">
        <f t="shared" si="2"/>
        <v>0</v>
      </c>
      <c r="R68" s="3">
        <f t="shared" si="3"/>
        <v>0</v>
      </c>
      <c r="S68" s="3">
        <f t="shared" si="4"/>
        <v>1</v>
      </c>
      <c r="T68" s="3">
        <f t="shared" si="5"/>
        <v>0</v>
      </c>
      <c r="U68" s="3">
        <f t="shared" si="6"/>
        <v>0</v>
      </c>
    </row>
    <row r="69" spans="1:21" ht="12.75" customHeight="1" x14ac:dyDescent="0.2">
      <c r="A69" s="15" t="s">
        <v>95</v>
      </c>
      <c r="B69" s="16" t="s">
        <v>96</v>
      </c>
      <c r="C69" s="8">
        <v>61384984</v>
      </c>
      <c r="D69" s="6" t="s">
        <v>97</v>
      </c>
      <c r="E69" s="16" t="s">
        <v>108</v>
      </c>
      <c r="F69" s="15">
        <v>192035741</v>
      </c>
      <c r="G69" s="5" t="s">
        <v>36</v>
      </c>
      <c r="H69" s="6" t="s">
        <v>29</v>
      </c>
      <c r="I69" s="6" t="s">
        <v>114</v>
      </c>
      <c r="J69" s="6" t="s">
        <v>115</v>
      </c>
      <c r="K69" s="6" t="s">
        <v>102</v>
      </c>
      <c r="L69" s="6" t="s">
        <v>103</v>
      </c>
      <c r="M69" s="16" t="s">
        <v>116</v>
      </c>
      <c r="N69" s="8" t="s">
        <v>35</v>
      </c>
      <c r="O69" s="7">
        <v>4</v>
      </c>
      <c r="P69" s="3">
        <f t="shared" ref="P69:P132" si="7">IF(O69=1,1,0)</f>
        <v>0</v>
      </c>
      <c r="Q69" s="3">
        <f t="shared" ref="Q69:Q132" si="8">IF(O69=2,1,0)</f>
        <v>0</v>
      </c>
      <c r="R69" s="3">
        <f t="shared" ref="R69:R132" si="9">IF(O69=3,1,0)</f>
        <v>0</v>
      </c>
      <c r="S69" s="3">
        <f t="shared" ref="S69:S132" si="10">IF(O69=4,1,0)</f>
        <v>1</v>
      </c>
      <c r="T69" s="3">
        <f t="shared" ref="T69:T132" si="11">IF(O69=5,1,0)</f>
        <v>0</v>
      </c>
      <c r="U69" s="3">
        <f t="shared" ref="U69:U132" si="12">IF(O69="Bez finální známky, nebyl získán potřebný počet posudků",1,IF(O69="N (nehodnoceno)",1,0))</f>
        <v>0</v>
      </c>
    </row>
    <row r="70" spans="1:21" ht="12.75" customHeight="1" x14ac:dyDescent="0.2">
      <c r="A70" s="15" t="s">
        <v>95</v>
      </c>
      <c r="B70" s="16" t="s">
        <v>96</v>
      </c>
      <c r="C70" s="8">
        <v>61384984</v>
      </c>
      <c r="D70" s="6" t="s">
        <v>97</v>
      </c>
      <c r="E70" s="16" t="s">
        <v>117</v>
      </c>
      <c r="F70" s="15">
        <v>192008120</v>
      </c>
      <c r="G70" s="5" t="s">
        <v>105</v>
      </c>
      <c r="H70" s="6" t="s">
        <v>52</v>
      </c>
      <c r="I70" s="6" t="s">
        <v>118</v>
      </c>
      <c r="J70" s="6" t="s">
        <v>119</v>
      </c>
      <c r="K70" s="6" t="s">
        <v>102</v>
      </c>
      <c r="L70" s="6" t="s">
        <v>103</v>
      </c>
      <c r="M70" s="16" t="s">
        <v>104</v>
      </c>
      <c r="N70" s="8" t="s">
        <v>35</v>
      </c>
      <c r="O70" s="7">
        <v>4</v>
      </c>
      <c r="P70" s="3">
        <f t="shared" si="7"/>
        <v>0</v>
      </c>
      <c r="Q70" s="3">
        <f t="shared" si="8"/>
        <v>0</v>
      </c>
      <c r="R70" s="3">
        <f t="shared" si="9"/>
        <v>0</v>
      </c>
      <c r="S70" s="3">
        <f t="shared" si="10"/>
        <v>1</v>
      </c>
      <c r="T70" s="3">
        <f t="shared" si="11"/>
        <v>0</v>
      </c>
      <c r="U70" s="3">
        <f t="shared" si="12"/>
        <v>0</v>
      </c>
    </row>
    <row r="71" spans="1:21" ht="12.75" customHeight="1" x14ac:dyDescent="0.2">
      <c r="A71" s="15" t="s">
        <v>95</v>
      </c>
      <c r="B71" s="16" t="s">
        <v>96</v>
      </c>
      <c r="C71" s="8">
        <v>61384984</v>
      </c>
      <c r="D71" s="6" t="s">
        <v>97</v>
      </c>
      <c r="E71" s="16" t="s">
        <v>117</v>
      </c>
      <c r="F71" s="15">
        <v>192008129</v>
      </c>
      <c r="G71" s="5" t="s">
        <v>105</v>
      </c>
      <c r="H71" s="6" t="s">
        <v>52</v>
      </c>
      <c r="I71" s="6" t="s">
        <v>120</v>
      </c>
      <c r="J71" s="6" t="s">
        <v>121</v>
      </c>
      <c r="K71" s="6" t="s">
        <v>102</v>
      </c>
      <c r="L71" s="6" t="s">
        <v>103</v>
      </c>
      <c r="M71" s="16" t="s">
        <v>104</v>
      </c>
      <c r="N71" s="8" t="s">
        <v>35</v>
      </c>
      <c r="O71" s="7">
        <v>4</v>
      </c>
      <c r="P71" s="3">
        <f t="shared" si="7"/>
        <v>0</v>
      </c>
      <c r="Q71" s="3">
        <f t="shared" si="8"/>
        <v>0</v>
      </c>
      <c r="R71" s="3">
        <f t="shared" si="9"/>
        <v>0</v>
      </c>
      <c r="S71" s="3">
        <f t="shared" si="10"/>
        <v>1</v>
      </c>
      <c r="T71" s="3">
        <f t="shared" si="11"/>
        <v>0</v>
      </c>
      <c r="U71" s="3">
        <f t="shared" si="12"/>
        <v>0</v>
      </c>
    </row>
    <row r="72" spans="1:21" ht="12.75" customHeight="1" x14ac:dyDescent="0.2">
      <c r="A72" s="82" t="s">
        <v>95</v>
      </c>
      <c r="B72" s="81" t="s">
        <v>96</v>
      </c>
      <c r="C72" s="47">
        <v>61384984</v>
      </c>
      <c r="D72" s="80" t="s">
        <v>97</v>
      </c>
      <c r="E72" s="81" t="s">
        <v>117</v>
      </c>
      <c r="F72" s="82">
        <v>192057416</v>
      </c>
      <c r="G72" s="83" t="s">
        <v>105</v>
      </c>
      <c r="H72" s="80" t="s">
        <v>52</v>
      </c>
      <c r="I72" s="80" t="s">
        <v>12662</v>
      </c>
      <c r="J72" s="80" t="s">
        <v>12663</v>
      </c>
      <c r="K72" s="80" t="s">
        <v>102</v>
      </c>
      <c r="L72" s="80" t="s">
        <v>103</v>
      </c>
      <c r="M72" s="81" t="s">
        <v>126</v>
      </c>
      <c r="N72" s="32" t="s">
        <v>10618</v>
      </c>
      <c r="O72" s="33">
        <v>3</v>
      </c>
      <c r="P72" s="3">
        <f t="shared" si="7"/>
        <v>0</v>
      </c>
      <c r="Q72" s="3">
        <f t="shared" si="8"/>
        <v>0</v>
      </c>
      <c r="R72" s="3">
        <f t="shared" si="9"/>
        <v>1</v>
      </c>
      <c r="S72" s="3">
        <f t="shared" si="10"/>
        <v>0</v>
      </c>
      <c r="T72" s="3">
        <f t="shared" si="11"/>
        <v>0</v>
      </c>
      <c r="U72" s="3">
        <f t="shared" si="12"/>
        <v>0</v>
      </c>
    </row>
    <row r="73" spans="1:21" ht="12.75" customHeight="1" x14ac:dyDescent="0.2">
      <c r="A73" s="82" t="s">
        <v>95</v>
      </c>
      <c r="B73" s="81" t="s">
        <v>96</v>
      </c>
      <c r="C73" s="47">
        <v>61384984</v>
      </c>
      <c r="D73" s="80" t="s">
        <v>97</v>
      </c>
      <c r="E73" s="81" t="s">
        <v>117</v>
      </c>
      <c r="F73" s="82">
        <v>192057438</v>
      </c>
      <c r="G73" s="83" t="s">
        <v>67</v>
      </c>
      <c r="H73" s="80" t="s">
        <v>52</v>
      </c>
      <c r="I73" s="80" t="s">
        <v>120</v>
      </c>
      <c r="J73" s="80" t="s">
        <v>12664</v>
      </c>
      <c r="K73" s="80" t="s">
        <v>102</v>
      </c>
      <c r="L73" s="80" t="s">
        <v>103</v>
      </c>
      <c r="M73" s="81" t="s">
        <v>126</v>
      </c>
      <c r="N73" s="32" t="s">
        <v>10618</v>
      </c>
      <c r="O73" s="33">
        <v>3</v>
      </c>
      <c r="P73" s="3">
        <f t="shared" si="7"/>
        <v>0</v>
      </c>
      <c r="Q73" s="3">
        <f t="shared" si="8"/>
        <v>0</v>
      </c>
      <c r="R73" s="3">
        <f t="shared" si="9"/>
        <v>1</v>
      </c>
      <c r="S73" s="3">
        <f t="shared" si="10"/>
        <v>0</v>
      </c>
      <c r="T73" s="3">
        <f t="shared" si="11"/>
        <v>0</v>
      </c>
      <c r="U73" s="3">
        <f t="shared" si="12"/>
        <v>0</v>
      </c>
    </row>
    <row r="74" spans="1:21" ht="12.75" customHeight="1" x14ac:dyDescent="0.2">
      <c r="A74" s="82" t="s">
        <v>95</v>
      </c>
      <c r="B74" s="81" t="s">
        <v>96</v>
      </c>
      <c r="C74" s="47">
        <v>61384984</v>
      </c>
      <c r="D74" s="80" t="s">
        <v>97</v>
      </c>
      <c r="E74" s="81" t="s">
        <v>98</v>
      </c>
      <c r="F74" s="82">
        <v>192057454</v>
      </c>
      <c r="G74" s="83" t="s">
        <v>105</v>
      </c>
      <c r="H74" s="80" t="s">
        <v>52</v>
      </c>
      <c r="I74" s="80" t="s">
        <v>12665</v>
      </c>
      <c r="J74" s="80" t="s">
        <v>12666</v>
      </c>
      <c r="K74" s="80" t="s">
        <v>102</v>
      </c>
      <c r="L74" s="80" t="s">
        <v>103</v>
      </c>
      <c r="M74" s="81" t="s">
        <v>126</v>
      </c>
      <c r="N74" s="32" t="s">
        <v>10618</v>
      </c>
      <c r="O74" s="33">
        <v>2</v>
      </c>
      <c r="P74" s="3">
        <f t="shared" si="7"/>
        <v>0</v>
      </c>
      <c r="Q74" s="3">
        <f t="shared" si="8"/>
        <v>1</v>
      </c>
      <c r="R74" s="3">
        <f t="shared" si="9"/>
        <v>0</v>
      </c>
      <c r="S74" s="3">
        <f t="shared" si="10"/>
        <v>0</v>
      </c>
      <c r="T74" s="3">
        <f t="shared" si="11"/>
        <v>0</v>
      </c>
      <c r="U74" s="3">
        <f t="shared" si="12"/>
        <v>0</v>
      </c>
    </row>
    <row r="75" spans="1:21" ht="12.75" customHeight="1" x14ac:dyDescent="0.2">
      <c r="A75" s="82" t="s">
        <v>95</v>
      </c>
      <c r="B75" s="81" t="s">
        <v>96</v>
      </c>
      <c r="C75" s="47">
        <v>61384984</v>
      </c>
      <c r="D75" s="80" t="s">
        <v>97</v>
      </c>
      <c r="E75" s="81" t="s">
        <v>108</v>
      </c>
      <c r="F75" s="82">
        <v>192057486</v>
      </c>
      <c r="G75" s="83" t="s">
        <v>105</v>
      </c>
      <c r="H75" s="80" t="s">
        <v>52</v>
      </c>
      <c r="I75" s="80" t="s">
        <v>12667</v>
      </c>
      <c r="J75" s="80" t="s">
        <v>12668</v>
      </c>
      <c r="K75" s="80" t="s">
        <v>102</v>
      </c>
      <c r="L75" s="80" t="s">
        <v>103</v>
      </c>
      <c r="M75" s="81" t="s">
        <v>126</v>
      </c>
      <c r="N75" s="32" t="s">
        <v>10618</v>
      </c>
      <c r="O75" s="33">
        <v>2</v>
      </c>
      <c r="P75" s="3">
        <f t="shared" si="7"/>
        <v>0</v>
      </c>
      <c r="Q75" s="3">
        <f t="shared" si="8"/>
        <v>1</v>
      </c>
      <c r="R75" s="3">
        <f t="shared" si="9"/>
        <v>0</v>
      </c>
      <c r="S75" s="3">
        <f t="shared" si="10"/>
        <v>0</v>
      </c>
      <c r="T75" s="3">
        <f t="shared" si="11"/>
        <v>0</v>
      </c>
      <c r="U75" s="3">
        <f t="shared" si="12"/>
        <v>0</v>
      </c>
    </row>
    <row r="76" spans="1:21" ht="12.75" customHeight="1" x14ac:dyDescent="0.2">
      <c r="A76" s="82" t="s">
        <v>95</v>
      </c>
      <c r="B76" s="81" t="s">
        <v>96</v>
      </c>
      <c r="C76" s="47">
        <v>61384984</v>
      </c>
      <c r="D76" s="80" t="s">
        <v>97</v>
      </c>
      <c r="E76" s="81" t="s">
        <v>108</v>
      </c>
      <c r="F76" s="82">
        <v>192057493</v>
      </c>
      <c r="G76" s="83" t="s">
        <v>51</v>
      </c>
      <c r="H76" s="80" t="s">
        <v>52</v>
      </c>
      <c r="I76" s="80" t="s">
        <v>12669</v>
      </c>
      <c r="J76" s="80" t="s">
        <v>12670</v>
      </c>
      <c r="K76" s="80" t="s">
        <v>102</v>
      </c>
      <c r="L76" s="80" t="s">
        <v>103</v>
      </c>
      <c r="M76" s="81" t="s">
        <v>126</v>
      </c>
      <c r="N76" s="32" t="s">
        <v>10618</v>
      </c>
      <c r="O76" s="33">
        <v>3</v>
      </c>
      <c r="P76" s="3">
        <f t="shared" si="7"/>
        <v>0</v>
      </c>
      <c r="Q76" s="3">
        <f t="shared" si="8"/>
        <v>0</v>
      </c>
      <c r="R76" s="3">
        <f t="shared" si="9"/>
        <v>1</v>
      </c>
      <c r="S76" s="3">
        <f t="shared" si="10"/>
        <v>0</v>
      </c>
      <c r="T76" s="3">
        <f t="shared" si="11"/>
        <v>0</v>
      </c>
      <c r="U76" s="3">
        <f t="shared" si="12"/>
        <v>0</v>
      </c>
    </row>
    <row r="77" spans="1:21" ht="12.75" customHeight="1" x14ac:dyDescent="0.2">
      <c r="A77" s="82" t="s">
        <v>95</v>
      </c>
      <c r="B77" s="81" t="s">
        <v>96</v>
      </c>
      <c r="C77" s="47">
        <v>61384984</v>
      </c>
      <c r="D77" s="80" t="s">
        <v>97</v>
      </c>
      <c r="E77" s="81" t="s">
        <v>108</v>
      </c>
      <c r="F77" s="82">
        <v>192057513</v>
      </c>
      <c r="G77" s="83" t="s">
        <v>105</v>
      </c>
      <c r="H77" s="80" t="s">
        <v>52</v>
      </c>
      <c r="I77" s="80" t="s">
        <v>12671</v>
      </c>
      <c r="J77" s="80" t="s">
        <v>12672</v>
      </c>
      <c r="K77" s="80" t="s">
        <v>102</v>
      </c>
      <c r="L77" s="80" t="s">
        <v>103</v>
      </c>
      <c r="M77" s="81" t="s">
        <v>126</v>
      </c>
      <c r="N77" s="32" t="s">
        <v>10618</v>
      </c>
      <c r="O77" s="33">
        <v>1</v>
      </c>
      <c r="P77" s="3">
        <f t="shared" si="7"/>
        <v>1</v>
      </c>
      <c r="Q77" s="3">
        <f t="shared" si="8"/>
        <v>0</v>
      </c>
      <c r="R77" s="3">
        <f t="shared" si="9"/>
        <v>0</v>
      </c>
      <c r="S77" s="3">
        <f t="shared" si="10"/>
        <v>0</v>
      </c>
      <c r="T77" s="3">
        <f t="shared" si="11"/>
        <v>0</v>
      </c>
      <c r="U77" s="3">
        <f t="shared" si="12"/>
        <v>0</v>
      </c>
    </row>
    <row r="78" spans="1:21" ht="12.75" customHeight="1" x14ac:dyDescent="0.2">
      <c r="A78" s="82" t="s">
        <v>95</v>
      </c>
      <c r="B78" s="81" t="s">
        <v>96</v>
      </c>
      <c r="C78" s="47">
        <v>61384984</v>
      </c>
      <c r="D78" s="80" t="s">
        <v>97</v>
      </c>
      <c r="E78" s="81" t="s">
        <v>117</v>
      </c>
      <c r="F78" s="82">
        <v>192133994</v>
      </c>
      <c r="G78" s="83" t="s">
        <v>64</v>
      </c>
      <c r="H78" s="80" t="s">
        <v>29</v>
      </c>
      <c r="I78" s="80" t="s">
        <v>15216</v>
      </c>
      <c r="J78" s="80" t="s">
        <v>15217</v>
      </c>
      <c r="K78" s="80" t="s">
        <v>102</v>
      </c>
      <c r="L78" s="80" t="s">
        <v>103</v>
      </c>
      <c r="M78" s="81" t="s">
        <v>126</v>
      </c>
      <c r="N78" s="32" t="s">
        <v>10618</v>
      </c>
      <c r="O78" s="33">
        <v>2</v>
      </c>
      <c r="P78" s="3">
        <f t="shared" si="7"/>
        <v>0</v>
      </c>
      <c r="Q78" s="3">
        <f t="shared" si="8"/>
        <v>1</v>
      </c>
      <c r="R78" s="3">
        <f t="shared" si="9"/>
        <v>0</v>
      </c>
      <c r="S78" s="3">
        <f t="shared" si="10"/>
        <v>0</v>
      </c>
      <c r="T78" s="3">
        <f t="shared" si="11"/>
        <v>0</v>
      </c>
      <c r="U78" s="3">
        <f t="shared" si="12"/>
        <v>0</v>
      </c>
    </row>
    <row r="79" spans="1:21" ht="12.75" customHeight="1" x14ac:dyDescent="0.2">
      <c r="A79" s="82" t="s">
        <v>95</v>
      </c>
      <c r="B79" s="81" t="s">
        <v>96</v>
      </c>
      <c r="C79" s="47">
        <v>61384984</v>
      </c>
      <c r="D79" s="80" t="s">
        <v>97</v>
      </c>
      <c r="E79" s="81" t="s">
        <v>98</v>
      </c>
      <c r="F79" s="82">
        <v>192206000</v>
      </c>
      <c r="G79" s="83" t="s">
        <v>99</v>
      </c>
      <c r="H79" s="80" t="s">
        <v>29</v>
      </c>
      <c r="I79" s="80" t="s">
        <v>18779</v>
      </c>
      <c r="J79" s="80" t="s">
        <v>18780</v>
      </c>
      <c r="K79" s="80" t="s">
        <v>102</v>
      </c>
      <c r="L79" s="80" t="s">
        <v>103</v>
      </c>
      <c r="M79" s="81" t="s">
        <v>104</v>
      </c>
      <c r="N79" s="47" t="s">
        <v>15353</v>
      </c>
      <c r="O79" s="33">
        <v>3</v>
      </c>
      <c r="P79" s="3">
        <f t="shared" si="7"/>
        <v>0</v>
      </c>
      <c r="Q79" s="3">
        <f t="shared" si="8"/>
        <v>0</v>
      </c>
      <c r="R79" s="3">
        <f t="shared" si="9"/>
        <v>1</v>
      </c>
      <c r="S79" s="3">
        <f t="shared" si="10"/>
        <v>0</v>
      </c>
      <c r="T79" s="3">
        <f t="shared" si="11"/>
        <v>0</v>
      </c>
      <c r="U79" s="3">
        <f t="shared" si="12"/>
        <v>0</v>
      </c>
    </row>
    <row r="80" spans="1:21" ht="12.75" customHeight="1" x14ac:dyDescent="0.2">
      <c r="A80" s="82" t="s">
        <v>95</v>
      </c>
      <c r="B80" s="81" t="s">
        <v>96</v>
      </c>
      <c r="C80" s="47">
        <v>61384984</v>
      </c>
      <c r="D80" s="80" t="s">
        <v>97</v>
      </c>
      <c r="E80" s="81" t="s">
        <v>98</v>
      </c>
      <c r="F80" s="82">
        <v>192205982</v>
      </c>
      <c r="G80" s="83" t="s">
        <v>105</v>
      </c>
      <c r="H80" s="80" t="s">
        <v>52</v>
      </c>
      <c r="I80" s="80" t="s">
        <v>18843</v>
      </c>
      <c r="J80" s="80" t="s">
        <v>18844</v>
      </c>
      <c r="K80" s="80" t="s">
        <v>102</v>
      </c>
      <c r="L80" s="80" t="s">
        <v>103</v>
      </c>
      <c r="M80" s="81" t="s">
        <v>104</v>
      </c>
      <c r="N80" s="47" t="s">
        <v>15353</v>
      </c>
      <c r="O80" s="33">
        <v>4</v>
      </c>
      <c r="P80" s="3">
        <f t="shared" si="7"/>
        <v>0</v>
      </c>
      <c r="Q80" s="3">
        <f t="shared" si="8"/>
        <v>0</v>
      </c>
      <c r="R80" s="3">
        <f t="shared" si="9"/>
        <v>0</v>
      </c>
      <c r="S80" s="3">
        <f t="shared" si="10"/>
        <v>1</v>
      </c>
      <c r="T80" s="3">
        <f t="shared" si="11"/>
        <v>0</v>
      </c>
      <c r="U80" s="3">
        <f t="shared" si="12"/>
        <v>0</v>
      </c>
    </row>
    <row r="81" spans="1:21" ht="12.75" customHeight="1" x14ac:dyDescent="0.2">
      <c r="A81" s="82" t="s">
        <v>95</v>
      </c>
      <c r="B81" s="81" t="s">
        <v>96</v>
      </c>
      <c r="C81" s="47">
        <v>61384984</v>
      </c>
      <c r="D81" s="80" t="s">
        <v>97</v>
      </c>
      <c r="E81" s="81" t="s">
        <v>98</v>
      </c>
      <c r="F81" s="82">
        <v>192205997</v>
      </c>
      <c r="G81" s="83" t="s">
        <v>67</v>
      </c>
      <c r="H81" s="80" t="s">
        <v>52</v>
      </c>
      <c r="I81" s="80" t="s">
        <v>18911</v>
      </c>
      <c r="J81" s="80" t="s">
        <v>18912</v>
      </c>
      <c r="K81" s="80" t="s">
        <v>102</v>
      </c>
      <c r="L81" s="80" t="s">
        <v>103</v>
      </c>
      <c r="M81" s="81" t="s">
        <v>104</v>
      </c>
      <c r="N81" s="47" t="s">
        <v>15353</v>
      </c>
      <c r="O81" s="33">
        <v>3</v>
      </c>
      <c r="P81" s="3">
        <f t="shared" si="7"/>
        <v>0</v>
      </c>
      <c r="Q81" s="3">
        <f t="shared" si="8"/>
        <v>0</v>
      </c>
      <c r="R81" s="3">
        <f t="shared" si="9"/>
        <v>1</v>
      </c>
      <c r="S81" s="3">
        <f t="shared" si="10"/>
        <v>0</v>
      </c>
      <c r="T81" s="3">
        <f t="shared" si="11"/>
        <v>0</v>
      </c>
      <c r="U81" s="3">
        <f t="shared" si="12"/>
        <v>0</v>
      </c>
    </row>
    <row r="82" spans="1:21" ht="12.75" customHeight="1" x14ac:dyDescent="0.2">
      <c r="A82" s="82" t="s">
        <v>95</v>
      </c>
      <c r="B82" s="81" t="s">
        <v>96</v>
      </c>
      <c r="C82" s="47">
        <v>61384984</v>
      </c>
      <c r="D82" s="80" t="s">
        <v>97</v>
      </c>
      <c r="E82" s="81" t="s">
        <v>108</v>
      </c>
      <c r="F82" s="82">
        <v>192206020</v>
      </c>
      <c r="G82" s="83" t="s">
        <v>105</v>
      </c>
      <c r="H82" s="80" t="s">
        <v>52</v>
      </c>
      <c r="I82" s="80" t="s">
        <v>18920</v>
      </c>
      <c r="J82" s="80" t="s">
        <v>18921</v>
      </c>
      <c r="K82" s="80" t="s">
        <v>102</v>
      </c>
      <c r="L82" s="80" t="s">
        <v>103</v>
      </c>
      <c r="M82" s="81" t="s">
        <v>104</v>
      </c>
      <c r="N82" s="47" t="s">
        <v>15353</v>
      </c>
      <c r="O82" s="33">
        <v>4</v>
      </c>
      <c r="P82" s="3">
        <f t="shared" si="7"/>
        <v>0</v>
      </c>
      <c r="Q82" s="3">
        <f t="shared" si="8"/>
        <v>0</v>
      </c>
      <c r="R82" s="3">
        <f t="shared" si="9"/>
        <v>0</v>
      </c>
      <c r="S82" s="3">
        <f t="shared" si="10"/>
        <v>1</v>
      </c>
      <c r="T82" s="3">
        <f t="shared" si="11"/>
        <v>0</v>
      </c>
      <c r="U82" s="3">
        <f t="shared" si="12"/>
        <v>0</v>
      </c>
    </row>
    <row r="83" spans="1:21" ht="12.75" customHeight="1" x14ac:dyDescent="0.2">
      <c r="A83" s="82" t="s">
        <v>95</v>
      </c>
      <c r="B83" s="81" t="s">
        <v>96</v>
      </c>
      <c r="C83" s="47">
        <v>61384984</v>
      </c>
      <c r="D83" s="80" t="s">
        <v>97</v>
      </c>
      <c r="E83" s="81" t="s">
        <v>108</v>
      </c>
      <c r="F83" s="82">
        <v>192206032</v>
      </c>
      <c r="G83" s="83" t="s">
        <v>67</v>
      </c>
      <c r="H83" s="80" t="s">
        <v>52</v>
      </c>
      <c r="I83" s="80" t="s">
        <v>18945</v>
      </c>
      <c r="J83" s="80" t="s">
        <v>18946</v>
      </c>
      <c r="K83" s="80" t="s">
        <v>102</v>
      </c>
      <c r="L83" s="80" t="s">
        <v>125</v>
      </c>
      <c r="M83" s="81" t="s">
        <v>126</v>
      </c>
      <c r="N83" s="47" t="s">
        <v>15353</v>
      </c>
      <c r="O83" s="33">
        <v>2</v>
      </c>
      <c r="P83" s="3">
        <f t="shared" si="7"/>
        <v>0</v>
      </c>
      <c r="Q83" s="3">
        <f t="shared" si="8"/>
        <v>1</v>
      </c>
      <c r="R83" s="3">
        <f t="shared" si="9"/>
        <v>0</v>
      </c>
      <c r="S83" s="3">
        <f t="shared" si="10"/>
        <v>0</v>
      </c>
      <c r="T83" s="3">
        <f t="shared" si="11"/>
        <v>0</v>
      </c>
      <c r="U83" s="3">
        <f t="shared" si="12"/>
        <v>0</v>
      </c>
    </row>
    <row r="84" spans="1:21" ht="12.75" customHeight="1" x14ac:dyDescent="0.2">
      <c r="A84" s="82" t="s">
        <v>95</v>
      </c>
      <c r="B84" s="81" t="s">
        <v>96</v>
      </c>
      <c r="C84" s="47">
        <v>61384984</v>
      </c>
      <c r="D84" s="80" t="s">
        <v>97</v>
      </c>
      <c r="E84" s="81" t="s">
        <v>117</v>
      </c>
      <c r="F84" s="82">
        <v>192169203</v>
      </c>
      <c r="G84" s="83" t="s">
        <v>258</v>
      </c>
      <c r="H84" s="80" t="s">
        <v>29</v>
      </c>
      <c r="I84" s="80" t="s">
        <v>18982</v>
      </c>
      <c r="J84" s="80" t="s">
        <v>18983</v>
      </c>
      <c r="K84" s="80" t="s">
        <v>80</v>
      </c>
      <c r="L84" s="80" t="s">
        <v>417</v>
      </c>
      <c r="M84" s="81" t="s">
        <v>418</v>
      </c>
      <c r="N84" s="47" t="s">
        <v>15353</v>
      </c>
      <c r="O84" s="33">
        <v>3</v>
      </c>
      <c r="P84" s="3">
        <f t="shared" si="7"/>
        <v>0</v>
      </c>
      <c r="Q84" s="3">
        <f t="shared" si="8"/>
        <v>0</v>
      </c>
      <c r="R84" s="3">
        <f t="shared" si="9"/>
        <v>1</v>
      </c>
      <c r="S84" s="3">
        <f t="shared" si="10"/>
        <v>0</v>
      </c>
      <c r="T84" s="3">
        <f t="shared" si="11"/>
        <v>0</v>
      </c>
      <c r="U84" s="3">
        <f t="shared" si="12"/>
        <v>0</v>
      </c>
    </row>
    <row r="85" spans="1:21" ht="12.75" customHeight="1" x14ac:dyDescent="0.2">
      <c r="A85" s="82" t="s">
        <v>95</v>
      </c>
      <c r="B85" s="81" t="s">
        <v>96</v>
      </c>
      <c r="C85" s="47">
        <v>61384984</v>
      </c>
      <c r="D85" s="80" t="s">
        <v>97</v>
      </c>
      <c r="E85" s="81" t="s">
        <v>117</v>
      </c>
      <c r="F85" s="82">
        <v>192205928</v>
      </c>
      <c r="G85" s="83" t="s">
        <v>105</v>
      </c>
      <c r="H85" s="80" t="s">
        <v>52</v>
      </c>
      <c r="I85" s="80" t="s">
        <v>19060</v>
      </c>
      <c r="J85" s="80" t="s">
        <v>19061</v>
      </c>
      <c r="K85" s="80" t="s">
        <v>102</v>
      </c>
      <c r="L85" s="80" t="s">
        <v>103</v>
      </c>
      <c r="M85" s="81" t="s">
        <v>104</v>
      </c>
      <c r="N85" s="47" t="s">
        <v>15353</v>
      </c>
      <c r="O85" s="33">
        <v>3</v>
      </c>
      <c r="P85" s="3">
        <f t="shared" si="7"/>
        <v>0</v>
      </c>
      <c r="Q85" s="3">
        <f t="shared" si="8"/>
        <v>0</v>
      </c>
      <c r="R85" s="3">
        <f t="shared" si="9"/>
        <v>1</v>
      </c>
      <c r="S85" s="3">
        <f t="shared" si="10"/>
        <v>0</v>
      </c>
      <c r="T85" s="3">
        <f t="shared" si="11"/>
        <v>0</v>
      </c>
      <c r="U85" s="3">
        <f t="shared" si="12"/>
        <v>0</v>
      </c>
    </row>
    <row r="86" spans="1:21" ht="12.75" customHeight="1" x14ac:dyDescent="0.2">
      <c r="A86" s="82" t="s">
        <v>95</v>
      </c>
      <c r="B86" s="81" t="s">
        <v>96</v>
      </c>
      <c r="C86" s="47">
        <v>61384984</v>
      </c>
      <c r="D86" s="80" t="s">
        <v>97</v>
      </c>
      <c r="E86" s="81" t="s">
        <v>117</v>
      </c>
      <c r="F86" s="82">
        <v>192205933</v>
      </c>
      <c r="G86" s="83" t="s">
        <v>67</v>
      </c>
      <c r="H86" s="80" t="s">
        <v>52</v>
      </c>
      <c r="I86" s="80" t="s">
        <v>19062</v>
      </c>
      <c r="J86" s="80" t="s">
        <v>19063</v>
      </c>
      <c r="K86" s="80" t="s">
        <v>102</v>
      </c>
      <c r="L86" s="80" t="s">
        <v>103</v>
      </c>
      <c r="M86" s="81" t="s">
        <v>104</v>
      </c>
      <c r="N86" s="47" t="s">
        <v>15353</v>
      </c>
      <c r="O86" s="33">
        <v>3</v>
      </c>
      <c r="P86" s="3">
        <f t="shared" si="7"/>
        <v>0</v>
      </c>
      <c r="Q86" s="3">
        <f t="shared" si="8"/>
        <v>0</v>
      </c>
      <c r="R86" s="3">
        <f t="shared" si="9"/>
        <v>1</v>
      </c>
      <c r="S86" s="3">
        <f t="shared" si="10"/>
        <v>0</v>
      </c>
      <c r="T86" s="3">
        <f t="shared" si="11"/>
        <v>0</v>
      </c>
      <c r="U86" s="3">
        <f t="shared" si="12"/>
        <v>0</v>
      </c>
    </row>
    <row r="87" spans="1:21" ht="12.75" customHeight="1" x14ac:dyDescent="0.2">
      <c r="A87" s="15" t="s">
        <v>95</v>
      </c>
      <c r="B87" s="16" t="s">
        <v>96</v>
      </c>
      <c r="C87" s="44">
        <v>60461446</v>
      </c>
      <c r="D87" s="9" t="s">
        <v>142</v>
      </c>
      <c r="E87" s="10" t="s">
        <v>142</v>
      </c>
      <c r="F87" s="17">
        <v>191940526</v>
      </c>
      <c r="G87" s="12" t="s">
        <v>36</v>
      </c>
      <c r="H87" s="9" t="s">
        <v>29</v>
      </c>
      <c r="I87" s="9" t="s">
        <v>150</v>
      </c>
      <c r="J87" s="9" t="s">
        <v>151</v>
      </c>
      <c r="K87" s="9" t="s">
        <v>152</v>
      </c>
      <c r="L87" s="80" t="s">
        <v>268</v>
      </c>
      <c r="M87" s="10">
        <v>10505</v>
      </c>
      <c r="N87" s="11" t="s">
        <v>43</v>
      </c>
      <c r="O87" s="13">
        <v>4</v>
      </c>
      <c r="P87" s="3">
        <f t="shared" si="7"/>
        <v>0</v>
      </c>
      <c r="Q87" s="3">
        <f t="shared" si="8"/>
        <v>0</v>
      </c>
      <c r="R87" s="3">
        <f t="shared" si="9"/>
        <v>0</v>
      </c>
      <c r="S87" s="3">
        <f t="shared" si="10"/>
        <v>1</v>
      </c>
      <c r="T87" s="3">
        <f t="shared" si="11"/>
        <v>0</v>
      </c>
      <c r="U87" s="3">
        <f t="shared" si="12"/>
        <v>0</v>
      </c>
    </row>
    <row r="88" spans="1:21" ht="12.75" customHeight="1" x14ac:dyDescent="0.2">
      <c r="A88" s="15" t="s">
        <v>95</v>
      </c>
      <c r="B88" s="16" t="s">
        <v>96</v>
      </c>
      <c r="C88" s="44">
        <v>60461446</v>
      </c>
      <c r="D88" s="9" t="s">
        <v>142</v>
      </c>
      <c r="E88" s="10" t="s">
        <v>143</v>
      </c>
      <c r="F88" s="17">
        <v>191830199</v>
      </c>
      <c r="G88" s="12" t="s">
        <v>36</v>
      </c>
      <c r="H88" s="9" t="s">
        <v>29</v>
      </c>
      <c r="I88" s="9" t="s">
        <v>153</v>
      </c>
      <c r="J88" s="9" t="s">
        <v>154</v>
      </c>
      <c r="K88" s="9" t="s">
        <v>102</v>
      </c>
      <c r="L88" s="6" t="s">
        <v>103</v>
      </c>
      <c r="M88" s="10">
        <v>60401</v>
      </c>
      <c r="N88" s="11" t="s">
        <v>43</v>
      </c>
      <c r="O88" s="49" t="s">
        <v>129</v>
      </c>
      <c r="P88" s="3">
        <f t="shared" si="7"/>
        <v>0</v>
      </c>
      <c r="Q88" s="3">
        <f t="shared" si="8"/>
        <v>0</v>
      </c>
      <c r="R88" s="3">
        <f t="shared" si="9"/>
        <v>0</v>
      </c>
      <c r="S88" s="3">
        <f t="shared" si="10"/>
        <v>0</v>
      </c>
      <c r="T88" s="3">
        <f t="shared" si="11"/>
        <v>0</v>
      </c>
      <c r="U88" s="3">
        <f t="shared" si="12"/>
        <v>1</v>
      </c>
    </row>
    <row r="89" spans="1:21" ht="12.75" customHeight="1" x14ac:dyDescent="0.2">
      <c r="A89" s="15" t="s">
        <v>95</v>
      </c>
      <c r="B89" s="16" t="s">
        <v>96</v>
      </c>
      <c r="C89" s="8">
        <v>60461446</v>
      </c>
      <c r="D89" s="6" t="s">
        <v>142</v>
      </c>
      <c r="E89" s="16" t="s">
        <v>143</v>
      </c>
      <c r="F89" s="15">
        <v>192020479</v>
      </c>
      <c r="G89" s="5" t="s">
        <v>105</v>
      </c>
      <c r="H89" s="6" t="s">
        <v>52</v>
      </c>
      <c r="I89" s="6" t="s">
        <v>144</v>
      </c>
      <c r="J89" s="6" t="s">
        <v>145</v>
      </c>
      <c r="K89" s="6" t="s">
        <v>102</v>
      </c>
      <c r="L89" s="6" t="s">
        <v>103</v>
      </c>
      <c r="M89" s="16" t="s">
        <v>111</v>
      </c>
      <c r="N89" s="8" t="s">
        <v>35</v>
      </c>
      <c r="O89" s="7">
        <v>2</v>
      </c>
      <c r="P89" s="3">
        <f t="shared" si="7"/>
        <v>0</v>
      </c>
      <c r="Q89" s="3">
        <f t="shared" si="8"/>
        <v>1</v>
      </c>
      <c r="R89" s="3">
        <f t="shared" si="9"/>
        <v>0</v>
      </c>
      <c r="S89" s="3">
        <f t="shared" si="10"/>
        <v>0</v>
      </c>
      <c r="T89" s="3">
        <f t="shared" si="11"/>
        <v>0</v>
      </c>
      <c r="U89" s="3">
        <f t="shared" si="12"/>
        <v>0</v>
      </c>
    </row>
    <row r="90" spans="1:21" ht="12.75" customHeight="1" x14ac:dyDescent="0.2">
      <c r="A90" s="15" t="s">
        <v>95</v>
      </c>
      <c r="B90" s="16" t="s">
        <v>96</v>
      </c>
      <c r="C90" s="8">
        <v>60461446</v>
      </c>
      <c r="D90" s="6" t="s">
        <v>142</v>
      </c>
      <c r="E90" s="16" t="s">
        <v>143</v>
      </c>
      <c r="F90" s="15">
        <v>192020470</v>
      </c>
      <c r="G90" s="5" t="s">
        <v>105</v>
      </c>
      <c r="H90" s="6" t="s">
        <v>52</v>
      </c>
      <c r="I90" s="6" t="s">
        <v>146</v>
      </c>
      <c r="J90" s="6" t="s">
        <v>147</v>
      </c>
      <c r="K90" s="6" t="s">
        <v>102</v>
      </c>
      <c r="L90" s="6" t="s">
        <v>103</v>
      </c>
      <c r="M90" s="16" t="s">
        <v>111</v>
      </c>
      <c r="N90" s="8" t="s">
        <v>35</v>
      </c>
      <c r="O90" s="7">
        <v>3</v>
      </c>
      <c r="P90" s="3">
        <f t="shared" si="7"/>
        <v>0</v>
      </c>
      <c r="Q90" s="3">
        <f t="shared" si="8"/>
        <v>0</v>
      </c>
      <c r="R90" s="3">
        <f t="shared" si="9"/>
        <v>1</v>
      </c>
      <c r="S90" s="3">
        <f t="shared" si="10"/>
        <v>0</v>
      </c>
      <c r="T90" s="3">
        <f t="shared" si="11"/>
        <v>0</v>
      </c>
      <c r="U90" s="3">
        <f t="shared" si="12"/>
        <v>0</v>
      </c>
    </row>
    <row r="91" spans="1:21" ht="12.75" customHeight="1" x14ac:dyDescent="0.2">
      <c r="A91" s="15" t="s">
        <v>95</v>
      </c>
      <c r="B91" s="16" t="s">
        <v>96</v>
      </c>
      <c r="C91" s="8">
        <v>60461446</v>
      </c>
      <c r="D91" s="6" t="s">
        <v>142</v>
      </c>
      <c r="E91" s="16" t="s">
        <v>143</v>
      </c>
      <c r="F91" s="15">
        <v>192020478</v>
      </c>
      <c r="G91" s="5" t="s">
        <v>105</v>
      </c>
      <c r="H91" s="6" t="s">
        <v>52</v>
      </c>
      <c r="I91" s="6" t="s">
        <v>148</v>
      </c>
      <c r="J91" s="6" t="s">
        <v>149</v>
      </c>
      <c r="K91" s="6" t="s">
        <v>102</v>
      </c>
      <c r="L91" s="6" t="s">
        <v>103</v>
      </c>
      <c r="M91" s="16" t="s">
        <v>111</v>
      </c>
      <c r="N91" s="8" t="s">
        <v>35</v>
      </c>
      <c r="O91" s="7">
        <v>4</v>
      </c>
      <c r="P91" s="3">
        <f t="shared" si="7"/>
        <v>0</v>
      </c>
      <c r="Q91" s="3">
        <f t="shared" si="8"/>
        <v>0</v>
      </c>
      <c r="R91" s="3">
        <f t="shared" si="9"/>
        <v>0</v>
      </c>
      <c r="S91" s="3">
        <f t="shared" si="10"/>
        <v>1</v>
      </c>
      <c r="T91" s="3">
        <f t="shared" si="11"/>
        <v>0</v>
      </c>
      <c r="U91" s="3">
        <f t="shared" si="12"/>
        <v>0</v>
      </c>
    </row>
    <row r="92" spans="1:21" ht="12.75" customHeight="1" x14ac:dyDescent="0.2">
      <c r="A92" s="82" t="s">
        <v>95</v>
      </c>
      <c r="B92" s="81" t="s">
        <v>96</v>
      </c>
      <c r="C92" s="47">
        <v>60461446</v>
      </c>
      <c r="D92" s="80" t="s">
        <v>142</v>
      </c>
      <c r="E92" s="81" t="s">
        <v>143</v>
      </c>
      <c r="F92" s="82">
        <v>192020472</v>
      </c>
      <c r="G92" s="83" t="s">
        <v>105</v>
      </c>
      <c r="H92" s="80" t="s">
        <v>52</v>
      </c>
      <c r="I92" s="80" t="s">
        <v>146</v>
      </c>
      <c r="J92" s="80" t="s">
        <v>12139</v>
      </c>
      <c r="K92" s="80" t="s">
        <v>102</v>
      </c>
      <c r="L92" s="80" t="s">
        <v>103</v>
      </c>
      <c r="M92" s="81" t="s">
        <v>126</v>
      </c>
      <c r="N92" s="32" t="s">
        <v>10618</v>
      </c>
      <c r="O92" s="33">
        <v>3</v>
      </c>
      <c r="P92" s="3">
        <f t="shared" si="7"/>
        <v>0</v>
      </c>
      <c r="Q92" s="3">
        <f t="shared" si="8"/>
        <v>0</v>
      </c>
      <c r="R92" s="3">
        <f t="shared" si="9"/>
        <v>1</v>
      </c>
      <c r="S92" s="3">
        <f t="shared" si="10"/>
        <v>0</v>
      </c>
      <c r="T92" s="3">
        <f t="shared" si="11"/>
        <v>0</v>
      </c>
      <c r="U92" s="3">
        <f t="shared" si="12"/>
        <v>0</v>
      </c>
    </row>
    <row r="93" spans="1:21" ht="12.75" customHeight="1" x14ac:dyDescent="0.2">
      <c r="A93" s="82" t="s">
        <v>95</v>
      </c>
      <c r="B93" s="81" t="s">
        <v>96</v>
      </c>
      <c r="C93" s="47">
        <v>60461446</v>
      </c>
      <c r="D93" s="80" t="s">
        <v>142</v>
      </c>
      <c r="E93" s="81" t="s">
        <v>143</v>
      </c>
      <c r="F93" s="82">
        <v>192020471</v>
      </c>
      <c r="G93" s="83" t="s">
        <v>105</v>
      </c>
      <c r="H93" s="80" t="s">
        <v>52</v>
      </c>
      <c r="I93" s="80" t="s">
        <v>12137</v>
      </c>
      <c r="J93" s="80" t="s">
        <v>12138</v>
      </c>
      <c r="K93" s="80" t="s">
        <v>102</v>
      </c>
      <c r="L93" s="80" t="s">
        <v>1887</v>
      </c>
      <c r="M93" s="81" t="s">
        <v>126</v>
      </c>
      <c r="N93" s="32" t="s">
        <v>10618</v>
      </c>
      <c r="O93" s="33">
        <v>4</v>
      </c>
      <c r="P93" s="3">
        <f t="shared" si="7"/>
        <v>0</v>
      </c>
      <c r="Q93" s="3">
        <f t="shared" si="8"/>
        <v>0</v>
      </c>
      <c r="R93" s="3">
        <f t="shared" si="9"/>
        <v>0</v>
      </c>
      <c r="S93" s="3">
        <f t="shared" si="10"/>
        <v>1</v>
      </c>
      <c r="T93" s="3">
        <f t="shared" si="11"/>
        <v>0</v>
      </c>
      <c r="U93" s="3">
        <f t="shared" si="12"/>
        <v>0</v>
      </c>
    </row>
    <row r="94" spans="1:21" ht="12.75" customHeight="1" x14ac:dyDescent="0.2">
      <c r="A94" s="82" t="s">
        <v>95</v>
      </c>
      <c r="B94" s="81" t="s">
        <v>96</v>
      </c>
      <c r="C94" s="47">
        <v>60461446</v>
      </c>
      <c r="D94" s="80" t="s">
        <v>142</v>
      </c>
      <c r="E94" s="81" t="s">
        <v>142</v>
      </c>
      <c r="F94" s="82">
        <v>192147698</v>
      </c>
      <c r="G94" s="83" t="s">
        <v>67</v>
      </c>
      <c r="H94" s="80" t="s">
        <v>52</v>
      </c>
      <c r="I94" s="80" t="s">
        <v>18050</v>
      </c>
      <c r="J94" s="80" t="s">
        <v>18051</v>
      </c>
      <c r="K94" s="80" t="s">
        <v>80</v>
      </c>
      <c r="L94" s="80" t="s">
        <v>268</v>
      </c>
      <c r="M94" s="81" t="s">
        <v>2525</v>
      </c>
      <c r="N94" s="47" t="s">
        <v>15353</v>
      </c>
      <c r="O94" s="33">
        <v>2</v>
      </c>
      <c r="P94" s="3">
        <f t="shared" si="7"/>
        <v>0</v>
      </c>
      <c r="Q94" s="3">
        <f t="shared" si="8"/>
        <v>1</v>
      </c>
      <c r="R94" s="3">
        <f t="shared" si="9"/>
        <v>0</v>
      </c>
      <c r="S94" s="3">
        <f t="shared" si="10"/>
        <v>0</v>
      </c>
      <c r="T94" s="3">
        <f t="shared" si="11"/>
        <v>0</v>
      </c>
      <c r="U94" s="3">
        <f t="shared" si="12"/>
        <v>0</v>
      </c>
    </row>
    <row r="95" spans="1:21" ht="12.75" customHeight="1" x14ac:dyDescent="0.2">
      <c r="A95" s="82" t="s">
        <v>95</v>
      </c>
      <c r="B95" s="81" t="s">
        <v>96</v>
      </c>
      <c r="C95" s="47">
        <v>60461446</v>
      </c>
      <c r="D95" s="80" t="s">
        <v>142</v>
      </c>
      <c r="E95" s="81" t="s">
        <v>143</v>
      </c>
      <c r="F95" s="82">
        <v>192202860</v>
      </c>
      <c r="G95" s="83" t="s">
        <v>105</v>
      </c>
      <c r="H95" s="80" t="s">
        <v>29</v>
      </c>
      <c r="I95" s="80" t="s">
        <v>18056</v>
      </c>
      <c r="J95" s="80" t="s">
        <v>18057</v>
      </c>
      <c r="K95" s="80" t="s">
        <v>102</v>
      </c>
      <c r="L95" s="80" t="s">
        <v>103</v>
      </c>
      <c r="M95" s="81" t="s">
        <v>111</v>
      </c>
      <c r="N95" s="47" t="s">
        <v>15353</v>
      </c>
      <c r="O95" s="33">
        <v>4</v>
      </c>
      <c r="P95" s="3">
        <f t="shared" si="7"/>
        <v>0</v>
      </c>
      <c r="Q95" s="3">
        <f t="shared" si="8"/>
        <v>0</v>
      </c>
      <c r="R95" s="3">
        <f t="shared" si="9"/>
        <v>0</v>
      </c>
      <c r="S95" s="3">
        <f t="shared" si="10"/>
        <v>1</v>
      </c>
      <c r="T95" s="3">
        <f t="shared" si="11"/>
        <v>0</v>
      </c>
      <c r="U95" s="3">
        <f t="shared" si="12"/>
        <v>0</v>
      </c>
    </row>
    <row r="96" spans="1:21" ht="12.75" customHeight="1" x14ac:dyDescent="0.2">
      <c r="A96" s="82" t="s">
        <v>95</v>
      </c>
      <c r="B96" s="81" t="s">
        <v>96</v>
      </c>
      <c r="C96" s="47">
        <v>60461446</v>
      </c>
      <c r="D96" s="80" t="s">
        <v>142</v>
      </c>
      <c r="E96" s="81" t="s">
        <v>143</v>
      </c>
      <c r="F96" s="82">
        <v>192064966</v>
      </c>
      <c r="G96" s="83" t="s">
        <v>67</v>
      </c>
      <c r="H96" s="80" t="s">
        <v>29</v>
      </c>
      <c r="I96" s="80" t="s">
        <v>146</v>
      </c>
      <c r="J96" s="80" t="s">
        <v>18095</v>
      </c>
      <c r="K96" s="80" t="s">
        <v>102</v>
      </c>
      <c r="L96" s="80" t="s">
        <v>103</v>
      </c>
      <c r="M96" s="81" t="s">
        <v>111</v>
      </c>
      <c r="N96" s="47" t="s">
        <v>15353</v>
      </c>
      <c r="O96" s="33">
        <v>3</v>
      </c>
      <c r="P96" s="3">
        <f t="shared" si="7"/>
        <v>0</v>
      </c>
      <c r="Q96" s="3">
        <f t="shared" si="8"/>
        <v>0</v>
      </c>
      <c r="R96" s="3">
        <f t="shared" si="9"/>
        <v>1</v>
      </c>
      <c r="S96" s="3">
        <f t="shared" si="10"/>
        <v>0</v>
      </c>
      <c r="T96" s="3">
        <f t="shared" si="11"/>
        <v>0</v>
      </c>
      <c r="U96" s="3">
        <f t="shared" si="12"/>
        <v>0</v>
      </c>
    </row>
    <row r="97" spans="1:21" ht="12.75" customHeight="1" x14ac:dyDescent="0.2">
      <c r="A97" s="82" t="s">
        <v>95</v>
      </c>
      <c r="B97" s="81" t="s">
        <v>96</v>
      </c>
      <c r="C97" s="47">
        <v>25940082</v>
      </c>
      <c r="D97" s="80" t="s">
        <v>19342</v>
      </c>
      <c r="E97" s="81" t="s">
        <v>19342</v>
      </c>
      <c r="F97" s="82">
        <v>192064643</v>
      </c>
      <c r="G97" s="83" t="s">
        <v>105</v>
      </c>
      <c r="H97" s="80" t="s">
        <v>52</v>
      </c>
      <c r="I97" s="80" t="s">
        <v>19343</v>
      </c>
      <c r="J97" s="80" t="s">
        <v>19344</v>
      </c>
      <c r="K97" s="80" t="s">
        <v>102</v>
      </c>
      <c r="L97" s="80" t="s">
        <v>159</v>
      </c>
      <c r="M97" s="81" t="s">
        <v>1863</v>
      </c>
      <c r="N97" s="47" t="s">
        <v>15353</v>
      </c>
      <c r="O97" s="33">
        <v>5</v>
      </c>
      <c r="P97" s="3">
        <f t="shared" si="7"/>
        <v>0</v>
      </c>
      <c r="Q97" s="3">
        <f t="shared" si="8"/>
        <v>0</v>
      </c>
      <c r="R97" s="3">
        <f t="shared" si="9"/>
        <v>0</v>
      </c>
      <c r="S97" s="3">
        <f t="shared" si="10"/>
        <v>0</v>
      </c>
      <c r="T97" s="3">
        <f t="shared" si="11"/>
        <v>1</v>
      </c>
      <c r="U97" s="3">
        <f t="shared" si="12"/>
        <v>0</v>
      </c>
    </row>
    <row r="98" spans="1:21" ht="12.75" customHeight="1" x14ac:dyDescent="0.2">
      <c r="A98" s="82" t="s">
        <v>95</v>
      </c>
      <c r="B98" s="81" t="s">
        <v>96</v>
      </c>
      <c r="C98" s="47">
        <v>25940082</v>
      </c>
      <c r="D98" s="80" t="s">
        <v>19342</v>
      </c>
      <c r="E98" s="81" t="s">
        <v>19342</v>
      </c>
      <c r="F98" s="82">
        <v>192064648</v>
      </c>
      <c r="G98" s="83" t="s">
        <v>67</v>
      </c>
      <c r="H98" s="80" t="s">
        <v>52</v>
      </c>
      <c r="I98" s="80" t="s">
        <v>19821</v>
      </c>
      <c r="J98" s="80" t="s">
        <v>19822</v>
      </c>
      <c r="K98" s="80" t="s">
        <v>341</v>
      </c>
      <c r="L98" s="80" t="s">
        <v>631</v>
      </c>
      <c r="M98" s="81" t="s">
        <v>632</v>
      </c>
      <c r="N98" s="47" t="s">
        <v>15353</v>
      </c>
      <c r="O98" s="33">
        <v>3</v>
      </c>
      <c r="P98" s="3">
        <f t="shared" si="7"/>
        <v>0</v>
      </c>
      <c r="Q98" s="3">
        <f t="shared" si="8"/>
        <v>0</v>
      </c>
      <c r="R98" s="3">
        <f t="shared" si="9"/>
        <v>1</v>
      </c>
      <c r="S98" s="3">
        <f t="shared" si="10"/>
        <v>0</v>
      </c>
      <c r="T98" s="3">
        <f t="shared" si="11"/>
        <v>0</v>
      </c>
      <c r="U98" s="3">
        <f t="shared" si="12"/>
        <v>0</v>
      </c>
    </row>
    <row r="99" spans="1:21" ht="12.75" customHeight="1" x14ac:dyDescent="0.2">
      <c r="A99" s="82" t="s">
        <v>95</v>
      </c>
      <c r="B99" s="81" t="s">
        <v>96</v>
      </c>
      <c r="C99" s="47">
        <v>25940082</v>
      </c>
      <c r="D99" s="80" t="s">
        <v>19342</v>
      </c>
      <c r="E99" s="81" t="s">
        <v>19342</v>
      </c>
      <c r="F99" s="82">
        <v>192064645</v>
      </c>
      <c r="G99" s="83" t="s">
        <v>67</v>
      </c>
      <c r="H99" s="80" t="s">
        <v>52</v>
      </c>
      <c r="I99" s="80" t="s">
        <v>19823</v>
      </c>
      <c r="J99" s="80" t="s">
        <v>19824</v>
      </c>
      <c r="K99" s="80" t="s">
        <v>341</v>
      </c>
      <c r="L99" s="80" t="s">
        <v>350</v>
      </c>
      <c r="M99" s="81" t="s">
        <v>2916</v>
      </c>
      <c r="N99" s="47" t="s">
        <v>15353</v>
      </c>
      <c r="O99" s="33">
        <v>3</v>
      </c>
      <c r="P99" s="3">
        <f t="shared" si="7"/>
        <v>0</v>
      </c>
      <c r="Q99" s="3">
        <f t="shared" si="8"/>
        <v>0</v>
      </c>
      <c r="R99" s="3">
        <f t="shared" si="9"/>
        <v>1</v>
      </c>
      <c r="S99" s="3">
        <f t="shared" si="10"/>
        <v>0</v>
      </c>
      <c r="T99" s="3">
        <f t="shared" si="11"/>
        <v>0</v>
      </c>
      <c r="U99" s="3">
        <f t="shared" si="12"/>
        <v>0</v>
      </c>
    </row>
    <row r="100" spans="1:21" ht="12.75" customHeight="1" x14ac:dyDescent="0.2">
      <c r="A100" s="82" t="s">
        <v>95</v>
      </c>
      <c r="B100" s="81" t="s">
        <v>96</v>
      </c>
      <c r="C100" s="47">
        <v>25940082</v>
      </c>
      <c r="D100" s="80" t="s">
        <v>19342</v>
      </c>
      <c r="E100" s="81" t="s">
        <v>19342</v>
      </c>
      <c r="F100" s="82">
        <v>192064661</v>
      </c>
      <c r="G100" s="83" t="s">
        <v>67</v>
      </c>
      <c r="H100" s="80" t="s">
        <v>52</v>
      </c>
      <c r="I100" s="80" t="s">
        <v>19827</v>
      </c>
      <c r="J100" s="80" t="s">
        <v>19828</v>
      </c>
      <c r="K100" s="80" t="s">
        <v>102</v>
      </c>
      <c r="L100" s="80" t="s">
        <v>1880</v>
      </c>
      <c r="M100" s="81" t="s">
        <v>3149</v>
      </c>
      <c r="N100" s="47" t="s">
        <v>15353</v>
      </c>
      <c r="O100" s="33">
        <v>3</v>
      </c>
      <c r="P100" s="3">
        <f t="shared" si="7"/>
        <v>0</v>
      </c>
      <c r="Q100" s="3">
        <f t="shared" si="8"/>
        <v>0</v>
      </c>
      <c r="R100" s="3">
        <f t="shared" si="9"/>
        <v>1</v>
      </c>
      <c r="S100" s="3">
        <f t="shared" si="10"/>
        <v>0</v>
      </c>
      <c r="T100" s="3">
        <f t="shared" si="11"/>
        <v>0</v>
      </c>
      <c r="U100" s="3">
        <f t="shared" si="12"/>
        <v>0</v>
      </c>
    </row>
    <row r="101" spans="1:21" ht="12.75" customHeight="1" x14ac:dyDescent="0.2">
      <c r="A101" s="82" t="s">
        <v>95</v>
      </c>
      <c r="B101" s="81" t="s">
        <v>96</v>
      </c>
      <c r="C101" s="47">
        <v>25940082</v>
      </c>
      <c r="D101" s="80" t="s">
        <v>19342</v>
      </c>
      <c r="E101" s="81" t="s">
        <v>19342</v>
      </c>
      <c r="F101" s="82">
        <v>192147547</v>
      </c>
      <c r="G101" s="83" t="s">
        <v>67</v>
      </c>
      <c r="H101" s="80" t="s">
        <v>52</v>
      </c>
      <c r="I101" s="80" t="s">
        <v>19831</v>
      </c>
      <c r="J101" s="80" t="s">
        <v>19832</v>
      </c>
      <c r="K101" s="80" t="s">
        <v>341</v>
      </c>
      <c r="L101" s="80" t="s">
        <v>631</v>
      </c>
      <c r="M101" s="81" t="s">
        <v>632</v>
      </c>
      <c r="N101" s="47" t="s">
        <v>15353</v>
      </c>
      <c r="O101" s="33">
        <v>5</v>
      </c>
      <c r="P101" s="3">
        <f t="shared" si="7"/>
        <v>0</v>
      </c>
      <c r="Q101" s="3">
        <f t="shared" si="8"/>
        <v>0</v>
      </c>
      <c r="R101" s="3">
        <f t="shared" si="9"/>
        <v>0</v>
      </c>
      <c r="S101" s="3">
        <f t="shared" si="10"/>
        <v>0</v>
      </c>
      <c r="T101" s="3">
        <f t="shared" si="11"/>
        <v>1</v>
      </c>
      <c r="U101" s="3">
        <f t="shared" si="12"/>
        <v>0</v>
      </c>
    </row>
    <row r="102" spans="1:21" ht="12.75" customHeight="1" x14ac:dyDescent="0.2">
      <c r="A102" s="82" t="s">
        <v>95</v>
      </c>
      <c r="B102" s="81" t="s">
        <v>96</v>
      </c>
      <c r="C102" s="47">
        <v>25940082</v>
      </c>
      <c r="D102" s="80" t="s">
        <v>19342</v>
      </c>
      <c r="E102" s="81" t="s">
        <v>19342</v>
      </c>
      <c r="F102" s="82">
        <v>192206356</v>
      </c>
      <c r="G102" s="83" t="s">
        <v>67</v>
      </c>
      <c r="H102" s="80" t="s">
        <v>52</v>
      </c>
      <c r="I102" s="80" t="s">
        <v>19827</v>
      </c>
      <c r="J102" s="80" t="s">
        <v>19833</v>
      </c>
      <c r="K102" s="80" t="s">
        <v>102</v>
      </c>
      <c r="L102" s="80" t="s">
        <v>1880</v>
      </c>
      <c r="M102" s="81" t="s">
        <v>3149</v>
      </c>
      <c r="N102" s="47" t="s">
        <v>15353</v>
      </c>
      <c r="O102" s="33">
        <v>3</v>
      </c>
      <c r="P102" s="3">
        <f t="shared" si="7"/>
        <v>0</v>
      </c>
      <c r="Q102" s="3">
        <f t="shared" si="8"/>
        <v>0</v>
      </c>
      <c r="R102" s="3">
        <f t="shared" si="9"/>
        <v>1</v>
      </c>
      <c r="S102" s="3">
        <f t="shared" si="10"/>
        <v>0</v>
      </c>
      <c r="T102" s="3">
        <f t="shared" si="11"/>
        <v>0</v>
      </c>
      <c r="U102" s="3">
        <f t="shared" si="12"/>
        <v>0</v>
      </c>
    </row>
    <row r="103" spans="1:21" ht="12.75" customHeight="1" x14ac:dyDescent="0.2">
      <c r="A103" s="82" t="s">
        <v>95</v>
      </c>
      <c r="B103" s="81" t="s">
        <v>96</v>
      </c>
      <c r="C103" s="47">
        <v>25940082</v>
      </c>
      <c r="D103" s="80" t="s">
        <v>19342</v>
      </c>
      <c r="E103" s="81" t="s">
        <v>19342</v>
      </c>
      <c r="F103" s="82">
        <v>192206348</v>
      </c>
      <c r="G103" s="83" t="s">
        <v>67</v>
      </c>
      <c r="H103" s="80" t="s">
        <v>52</v>
      </c>
      <c r="I103" s="80" t="s">
        <v>19836</v>
      </c>
      <c r="J103" s="80" t="s">
        <v>19837</v>
      </c>
      <c r="K103" s="80" t="s">
        <v>341</v>
      </c>
      <c r="L103" s="80" t="s">
        <v>631</v>
      </c>
      <c r="M103" s="81" t="s">
        <v>635</v>
      </c>
      <c r="N103" s="47" t="s">
        <v>15353</v>
      </c>
      <c r="O103" s="33">
        <v>5</v>
      </c>
      <c r="P103" s="3">
        <f t="shared" si="7"/>
        <v>0</v>
      </c>
      <c r="Q103" s="3">
        <f t="shared" si="8"/>
        <v>0</v>
      </c>
      <c r="R103" s="3">
        <f t="shared" si="9"/>
        <v>0</v>
      </c>
      <c r="S103" s="3">
        <f t="shared" si="10"/>
        <v>0</v>
      </c>
      <c r="T103" s="3">
        <f t="shared" si="11"/>
        <v>1</v>
      </c>
      <c r="U103" s="3">
        <f t="shared" si="12"/>
        <v>0</v>
      </c>
    </row>
    <row r="104" spans="1:21" ht="12.75" customHeight="1" x14ac:dyDescent="0.2">
      <c r="A104" s="82" t="s">
        <v>95</v>
      </c>
      <c r="B104" s="81" t="s">
        <v>96</v>
      </c>
      <c r="C104" s="47">
        <v>25940082</v>
      </c>
      <c r="D104" s="80" t="s">
        <v>19342</v>
      </c>
      <c r="E104" s="81" t="s">
        <v>19342</v>
      </c>
      <c r="F104" s="82">
        <v>192206357</v>
      </c>
      <c r="G104" s="83" t="s">
        <v>67</v>
      </c>
      <c r="H104" s="80" t="s">
        <v>52</v>
      </c>
      <c r="I104" s="80" t="s">
        <v>19838</v>
      </c>
      <c r="J104" s="80" t="s">
        <v>19839</v>
      </c>
      <c r="K104" s="80" t="s">
        <v>341</v>
      </c>
      <c r="L104" s="80" t="s">
        <v>2996</v>
      </c>
      <c r="M104" s="81" t="s">
        <v>3002</v>
      </c>
      <c r="N104" s="47" t="s">
        <v>15353</v>
      </c>
      <c r="O104" s="33">
        <v>5</v>
      </c>
      <c r="P104" s="3">
        <f t="shared" si="7"/>
        <v>0</v>
      </c>
      <c r="Q104" s="3">
        <f t="shared" si="8"/>
        <v>0</v>
      </c>
      <c r="R104" s="3">
        <f t="shared" si="9"/>
        <v>0</v>
      </c>
      <c r="S104" s="3">
        <f t="shared" si="10"/>
        <v>0</v>
      </c>
      <c r="T104" s="3">
        <f t="shared" si="11"/>
        <v>1</v>
      </c>
      <c r="U104" s="3">
        <f t="shared" si="12"/>
        <v>0</v>
      </c>
    </row>
    <row r="105" spans="1:21" ht="12.75" customHeight="1" x14ac:dyDescent="0.2">
      <c r="A105" s="82" t="s">
        <v>95</v>
      </c>
      <c r="B105" s="81" t="s">
        <v>96</v>
      </c>
      <c r="C105" s="47">
        <v>25940082</v>
      </c>
      <c r="D105" s="80" t="s">
        <v>19342</v>
      </c>
      <c r="E105" s="81" t="s">
        <v>19342</v>
      </c>
      <c r="F105" s="82">
        <v>192064646</v>
      </c>
      <c r="G105" s="83" t="s">
        <v>67</v>
      </c>
      <c r="H105" s="80" t="s">
        <v>52</v>
      </c>
      <c r="I105" s="80" t="s">
        <v>19827</v>
      </c>
      <c r="J105" s="80" t="s">
        <v>19844</v>
      </c>
      <c r="K105" s="80" t="s">
        <v>102</v>
      </c>
      <c r="L105" s="80" t="s">
        <v>1880</v>
      </c>
      <c r="M105" s="81" t="s">
        <v>3149</v>
      </c>
      <c r="N105" s="47" t="s">
        <v>15353</v>
      </c>
      <c r="O105" s="33">
        <v>3</v>
      </c>
      <c r="P105" s="3">
        <f t="shared" si="7"/>
        <v>0</v>
      </c>
      <c r="Q105" s="3">
        <f t="shared" si="8"/>
        <v>0</v>
      </c>
      <c r="R105" s="3">
        <f t="shared" si="9"/>
        <v>1</v>
      </c>
      <c r="S105" s="3">
        <f t="shared" si="10"/>
        <v>0</v>
      </c>
      <c r="T105" s="3">
        <f t="shared" si="11"/>
        <v>0</v>
      </c>
      <c r="U105" s="3">
        <f t="shared" si="12"/>
        <v>0</v>
      </c>
    </row>
    <row r="106" spans="1:21" ht="12.75" customHeight="1" x14ac:dyDescent="0.2">
      <c r="A106" s="82" t="s">
        <v>95</v>
      </c>
      <c r="B106" s="81" t="s">
        <v>96</v>
      </c>
      <c r="C106" s="47">
        <v>25940082</v>
      </c>
      <c r="D106" s="80" t="s">
        <v>19342</v>
      </c>
      <c r="E106" s="81" t="s">
        <v>19342</v>
      </c>
      <c r="F106" s="82">
        <v>192064647</v>
      </c>
      <c r="G106" s="83" t="s">
        <v>67</v>
      </c>
      <c r="H106" s="80" t="s">
        <v>52</v>
      </c>
      <c r="I106" s="80" t="s">
        <v>19859</v>
      </c>
      <c r="J106" s="80" t="s">
        <v>19860</v>
      </c>
      <c r="K106" s="80" t="s">
        <v>102</v>
      </c>
      <c r="L106" s="80" t="s">
        <v>1880</v>
      </c>
      <c r="M106" s="81" t="s">
        <v>3149</v>
      </c>
      <c r="N106" s="47" t="s">
        <v>15353</v>
      </c>
      <c r="O106" s="33">
        <v>5</v>
      </c>
      <c r="P106" s="3">
        <f t="shared" si="7"/>
        <v>0</v>
      </c>
      <c r="Q106" s="3">
        <f t="shared" si="8"/>
        <v>0</v>
      </c>
      <c r="R106" s="3">
        <f t="shared" si="9"/>
        <v>0</v>
      </c>
      <c r="S106" s="3">
        <f t="shared" si="10"/>
        <v>0</v>
      </c>
      <c r="T106" s="3">
        <f t="shared" si="11"/>
        <v>1</v>
      </c>
      <c r="U106" s="3">
        <f t="shared" si="12"/>
        <v>0</v>
      </c>
    </row>
    <row r="107" spans="1:21" ht="12.75" customHeight="1" x14ac:dyDescent="0.2">
      <c r="A107" s="15" t="s">
        <v>155</v>
      </c>
      <c r="B107" s="16" t="s">
        <v>155</v>
      </c>
      <c r="C107" s="8">
        <v>68081758</v>
      </c>
      <c r="D107" s="6" t="s">
        <v>156</v>
      </c>
      <c r="E107" s="16" t="s">
        <v>156</v>
      </c>
      <c r="F107" s="15">
        <v>191966424</v>
      </c>
      <c r="G107" s="5" t="s">
        <v>105</v>
      </c>
      <c r="H107" s="6" t="s">
        <v>52</v>
      </c>
      <c r="I107" s="6" t="s">
        <v>157</v>
      </c>
      <c r="J107" s="6" t="s">
        <v>158</v>
      </c>
      <c r="K107" s="6" t="s">
        <v>102</v>
      </c>
      <c r="L107" s="6" t="s">
        <v>159</v>
      </c>
      <c r="M107" s="16" t="s">
        <v>160</v>
      </c>
      <c r="N107" s="8" t="s">
        <v>35</v>
      </c>
      <c r="O107" s="7">
        <v>2</v>
      </c>
      <c r="P107" s="3">
        <f t="shared" si="7"/>
        <v>0</v>
      </c>
      <c r="Q107" s="3">
        <f t="shared" si="8"/>
        <v>1</v>
      </c>
      <c r="R107" s="3">
        <f t="shared" si="9"/>
        <v>0</v>
      </c>
      <c r="S107" s="3">
        <f t="shared" si="10"/>
        <v>0</v>
      </c>
      <c r="T107" s="3">
        <f t="shared" si="11"/>
        <v>0</v>
      </c>
      <c r="U107" s="3">
        <f t="shared" si="12"/>
        <v>0</v>
      </c>
    </row>
    <row r="108" spans="1:21" ht="12.75" customHeight="1" x14ac:dyDescent="0.2">
      <c r="A108" s="15" t="s">
        <v>155</v>
      </c>
      <c r="B108" s="16" t="s">
        <v>155</v>
      </c>
      <c r="C108" s="8">
        <v>68081758</v>
      </c>
      <c r="D108" s="6" t="s">
        <v>156</v>
      </c>
      <c r="E108" s="16" t="s">
        <v>156</v>
      </c>
      <c r="F108" s="15">
        <v>191966431</v>
      </c>
      <c r="G108" s="5" t="s">
        <v>105</v>
      </c>
      <c r="H108" s="6" t="s">
        <v>52</v>
      </c>
      <c r="I108" s="6" t="s">
        <v>161</v>
      </c>
      <c r="J108" s="6" t="s">
        <v>162</v>
      </c>
      <c r="K108" s="6" t="s">
        <v>102</v>
      </c>
      <c r="L108" s="6" t="s">
        <v>159</v>
      </c>
      <c r="M108" s="16" t="s">
        <v>160</v>
      </c>
      <c r="N108" s="8" t="s">
        <v>35</v>
      </c>
      <c r="O108" s="7">
        <v>2</v>
      </c>
      <c r="P108" s="3">
        <f t="shared" si="7"/>
        <v>0</v>
      </c>
      <c r="Q108" s="3">
        <f t="shared" si="8"/>
        <v>1</v>
      </c>
      <c r="R108" s="3">
        <f t="shared" si="9"/>
        <v>0</v>
      </c>
      <c r="S108" s="3">
        <f t="shared" si="10"/>
        <v>0</v>
      </c>
      <c r="T108" s="3">
        <f t="shared" si="11"/>
        <v>0</v>
      </c>
      <c r="U108" s="3">
        <f t="shared" si="12"/>
        <v>0</v>
      </c>
    </row>
    <row r="109" spans="1:21" ht="12.75" customHeight="1" x14ac:dyDescent="0.2">
      <c r="A109" s="15" t="s">
        <v>155</v>
      </c>
      <c r="B109" s="16" t="s">
        <v>155</v>
      </c>
      <c r="C109" s="8">
        <v>68081758</v>
      </c>
      <c r="D109" s="6" t="s">
        <v>156</v>
      </c>
      <c r="E109" s="16" t="s">
        <v>156</v>
      </c>
      <c r="F109" s="15">
        <v>191966432</v>
      </c>
      <c r="G109" s="5" t="s">
        <v>105</v>
      </c>
      <c r="H109" s="6" t="s">
        <v>52</v>
      </c>
      <c r="I109" s="6" t="s">
        <v>163</v>
      </c>
      <c r="J109" s="6" t="s">
        <v>164</v>
      </c>
      <c r="K109" s="6" t="s">
        <v>102</v>
      </c>
      <c r="L109" s="6" t="s">
        <v>159</v>
      </c>
      <c r="M109" s="16" t="s">
        <v>160</v>
      </c>
      <c r="N109" s="8" t="s">
        <v>35</v>
      </c>
      <c r="O109" s="7">
        <v>2</v>
      </c>
      <c r="P109" s="3">
        <f t="shared" si="7"/>
        <v>0</v>
      </c>
      <c r="Q109" s="3">
        <f t="shared" si="8"/>
        <v>1</v>
      </c>
      <c r="R109" s="3">
        <f t="shared" si="9"/>
        <v>0</v>
      </c>
      <c r="S109" s="3">
        <f t="shared" si="10"/>
        <v>0</v>
      </c>
      <c r="T109" s="3">
        <f t="shared" si="11"/>
        <v>0</v>
      </c>
      <c r="U109" s="3">
        <f t="shared" si="12"/>
        <v>0</v>
      </c>
    </row>
    <row r="110" spans="1:21" ht="12.75" customHeight="1" x14ac:dyDescent="0.2">
      <c r="A110" s="15" t="s">
        <v>155</v>
      </c>
      <c r="B110" s="16" t="s">
        <v>155</v>
      </c>
      <c r="C110" s="8">
        <v>68081758</v>
      </c>
      <c r="D110" s="6" t="s">
        <v>156</v>
      </c>
      <c r="E110" s="16" t="s">
        <v>156</v>
      </c>
      <c r="F110" s="15">
        <v>191978821</v>
      </c>
      <c r="G110" s="5" t="s">
        <v>105</v>
      </c>
      <c r="H110" s="6" t="s">
        <v>52</v>
      </c>
      <c r="I110" s="6" t="s">
        <v>165</v>
      </c>
      <c r="J110" s="6" t="s">
        <v>166</v>
      </c>
      <c r="K110" s="6" t="s">
        <v>102</v>
      </c>
      <c r="L110" s="6" t="s">
        <v>159</v>
      </c>
      <c r="M110" s="16" t="s">
        <v>160</v>
      </c>
      <c r="N110" s="8" t="s">
        <v>35</v>
      </c>
      <c r="O110" s="7">
        <v>2</v>
      </c>
      <c r="P110" s="3">
        <f t="shared" si="7"/>
        <v>0</v>
      </c>
      <c r="Q110" s="3">
        <f t="shared" si="8"/>
        <v>1</v>
      </c>
      <c r="R110" s="3">
        <f t="shared" si="9"/>
        <v>0</v>
      </c>
      <c r="S110" s="3">
        <f t="shared" si="10"/>
        <v>0</v>
      </c>
      <c r="T110" s="3">
        <f t="shared" si="11"/>
        <v>0</v>
      </c>
      <c r="U110" s="3">
        <f t="shared" si="12"/>
        <v>0</v>
      </c>
    </row>
    <row r="111" spans="1:21" ht="12.75" customHeight="1" x14ac:dyDescent="0.2">
      <c r="A111" s="15" t="s">
        <v>155</v>
      </c>
      <c r="B111" s="16" t="s">
        <v>155</v>
      </c>
      <c r="C111" s="8">
        <v>68081758</v>
      </c>
      <c r="D111" s="6" t="s">
        <v>156</v>
      </c>
      <c r="E111" s="16" t="s">
        <v>156</v>
      </c>
      <c r="F111" s="15">
        <v>191867588</v>
      </c>
      <c r="G111" s="5" t="s">
        <v>167</v>
      </c>
      <c r="H111" s="6" t="s">
        <v>52</v>
      </c>
      <c r="I111" s="6" t="s">
        <v>168</v>
      </c>
      <c r="J111" s="6" t="s">
        <v>169</v>
      </c>
      <c r="K111" s="6" t="s">
        <v>102</v>
      </c>
      <c r="L111" s="6" t="s">
        <v>159</v>
      </c>
      <c r="M111" s="16" t="s">
        <v>160</v>
      </c>
      <c r="N111" s="8" t="s">
        <v>35</v>
      </c>
      <c r="O111" s="7">
        <v>3</v>
      </c>
      <c r="P111" s="3">
        <f t="shared" si="7"/>
        <v>0</v>
      </c>
      <c r="Q111" s="3">
        <f t="shared" si="8"/>
        <v>0</v>
      </c>
      <c r="R111" s="3">
        <f t="shared" si="9"/>
        <v>1</v>
      </c>
      <c r="S111" s="3">
        <f t="shared" si="10"/>
        <v>0</v>
      </c>
      <c r="T111" s="3">
        <f t="shared" si="11"/>
        <v>0</v>
      </c>
      <c r="U111" s="3">
        <f t="shared" si="12"/>
        <v>0</v>
      </c>
    </row>
    <row r="112" spans="1:21" ht="12.75" customHeight="1" x14ac:dyDescent="0.2">
      <c r="A112" s="15" t="s">
        <v>155</v>
      </c>
      <c r="B112" s="16" t="s">
        <v>155</v>
      </c>
      <c r="C112" s="8">
        <v>68081758</v>
      </c>
      <c r="D112" s="6" t="s">
        <v>156</v>
      </c>
      <c r="E112" s="16" t="s">
        <v>156</v>
      </c>
      <c r="F112" s="15">
        <v>191875272</v>
      </c>
      <c r="G112" s="5" t="s">
        <v>105</v>
      </c>
      <c r="H112" s="6" t="s">
        <v>52</v>
      </c>
      <c r="I112" s="6" t="s">
        <v>170</v>
      </c>
      <c r="J112" s="6" t="s">
        <v>171</v>
      </c>
      <c r="K112" s="6" t="s">
        <v>102</v>
      </c>
      <c r="L112" s="6" t="s">
        <v>159</v>
      </c>
      <c r="M112" s="16" t="s">
        <v>160</v>
      </c>
      <c r="N112" s="8" t="s">
        <v>35</v>
      </c>
      <c r="O112" s="7">
        <v>3</v>
      </c>
      <c r="P112" s="3">
        <f t="shared" si="7"/>
        <v>0</v>
      </c>
      <c r="Q112" s="3">
        <f t="shared" si="8"/>
        <v>0</v>
      </c>
      <c r="R112" s="3">
        <f t="shared" si="9"/>
        <v>1</v>
      </c>
      <c r="S112" s="3">
        <f t="shared" si="10"/>
        <v>0</v>
      </c>
      <c r="T112" s="3">
        <f t="shared" si="11"/>
        <v>0</v>
      </c>
      <c r="U112" s="3">
        <f t="shared" si="12"/>
        <v>0</v>
      </c>
    </row>
    <row r="113" spans="1:21" ht="12.75" customHeight="1" x14ac:dyDescent="0.2">
      <c r="A113" s="15" t="s">
        <v>155</v>
      </c>
      <c r="B113" s="16" t="s">
        <v>155</v>
      </c>
      <c r="C113" s="8">
        <v>68081758</v>
      </c>
      <c r="D113" s="6" t="s">
        <v>156</v>
      </c>
      <c r="E113" s="16" t="s">
        <v>156</v>
      </c>
      <c r="F113" s="15">
        <v>191940602</v>
      </c>
      <c r="G113" s="5" t="s">
        <v>67</v>
      </c>
      <c r="H113" s="6" t="s">
        <v>52</v>
      </c>
      <c r="I113" s="6" t="s">
        <v>172</v>
      </c>
      <c r="J113" s="6" t="s">
        <v>173</v>
      </c>
      <c r="K113" s="6" t="s">
        <v>102</v>
      </c>
      <c r="L113" s="6" t="s">
        <v>159</v>
      </c>
      <c r="M113" s="16" t="s">
        <v>160</v>
      </c>
      <c r="N113" s="8" t="s">
        <v>35</v>
      </c>
      <c r="O113" s="7">
        <v>3</v>
      </c>
      <c r="P113" s="3">
        <f t="shared" si="7"/>
        <v>0</v>
      </c>
      <c r="Q113" s="3">
        <f t="shared" si="8"/>
        <v>0</v>
      </c>
      <c r="R113" s="3">
        <f t="shared" si="9"/>
        <v>1</v>
      </c>
      <c r="S113" s="3">
        <f t="shared" si="10"/>
        <v>0</v>
      </c>
      <c r="T113" s="3">
        <f t="shared" si="11"/>
        <v>0</v>
      </c>
      <c r="U113" s="3">
        <f t="shared" si="12"/>
        <v>0</v>
      </c>
    </row>
    <row r="114" spans="1:21" ht="12.75" customHeight="1" x14ac:dyDescent="0.2">
      <c r="A114" s="15" t="s">
        <v>155</v>
      </c>
      <c r="B114" s="16" t="s">
        <v>155</v>
      </c>
      <c r="C114" s="8">
        <v>68081758</v>
      </c>
      <c r="D114" s="6" t="s">
        <v>156</v>
      </c>
      <c r="E114" s="16" t="s">
        <v>156</v>
      </c>
      <c r="F114" s="15">
        <v>191867598</v>
      </c>
      <c r="G114" s="5" t="s">
        <v>167</v>
      </c>
      <c r="H114" s="6" t="s">
        <v>52</v>
      </c>
      <c r="I114" s="6" t="s">
        <v>174</v>
      </c>
      <c r="J114" s="6" t="s">
        <v>175</v>
      </c>
      <c r="K114" s="6" t="s">
        <v>102</v>
      </c>
      <c r="L114" s="6" t="s">
        <v>159</v>
      </c>
      <c r="M114" s="16" t="s">
        <v>160</v>
      </c>
      <c r="N114" s="8" t="s">
        <v>35</v>
      </c>
      <c r="O114" s="7">
        <v>4</v>
      </c>
      <c r="P114" s="3">
        <f t="shared" si="7"/>
        <v>0</v>
      </c>
      <c r="Q114" s="3">
        <f t="shared" si="8"/>
        <v>0</v>
      </c>
      <c r="R114" s="3">
        <f t="shared" si="9"/>
        <v>0</v>
      </c>
      <c r="S114" s="3">
        <f t="shared" si="10"/>
        <v>1</v>
      </c>
      <c r="T114" s="3">
        <f t="shared" si="11"/>
        <v>0</v>
      </c>
      <c r="U114" s="3">
        <f t="shared" si="12"/>
        <v>0</v>
      </c>
    </row>
    <row r="115" spans="1:21" ht="12.75" customHeight="1" x14ac:dyDescent="0.2">
      <c r="A115" s="82" t="s">
        <v>155</v>
      </c>
      <c r="B115" s="81" t="s">
        <v>155</v>
      </c>
      <c r="C115" s="47">
        <v>68081758</v>
      </c>
      <c r="D115" s="80" t="s">
        <v>156</v>
      </c>
      <c r="E115" s="81" t="s">
        <v>156</v>
      </c>
      <c r="F115" s="82">
        <v>191966419</v>
      </c>
      <c r="G115" s="83" t="s">
        <v>67</v>
      </c>
      <c r="H115" s="80" t="s">
        <v>52</v>
      </c>
      <c r="I115" s="80" t="s">
        <v>157</v>
      </c>
      <c r="J115" s="80" t="s">
        <v>11605</v>
      </c>
      <c r="K115" s="80" t="s">
        <v>102</v>
      </c>
      <c r="L115" s="80" t="s">
        <v>159</v>
      </c>
      <c r="M115" s="81" t="s">
        <v>160</v>
      </c>
      <c r="N115" s="32" t="s">
        <v>10618</v>
      </c>
      <c r="O115" s="33">
        <v>4</v>
      </c>
      <c r="P115" s="3">
        <f t="shared" si="7"/>
        <v>0</v>
      </c>
      <c r="Q115" s="3">
        <f t="shared" si="8"/>
        <v>0</v>
      </c>
      <c r="R115" s="3">
        <f t="shared" si="9"/>
        <v>0</v>
      </c>
      <c r="S115" s="3">
        <f t="shared" si="10"/>
        <v>1</v>
      </c>
      <c r="T115" s="3">
        <f t="shared" si="11"/>
        <v>0</v>
      </c>
      <c r="U115" s="3">
        <f t="shared" si="12"/>
        <v>0</v>
      </c>
    </row>
    <row r="116" spans="1:21" ht="12.75" customHeight="1" x14ac:dyDescent="0.2">
      <c r="A116" s="82" t="s">
        <v>155</v>
      </c>
      <c r="B116" s="81" t="s">
        <v>155</v>
      </c>
      <c r="C116" s="47">
        <v>68081758</v>
      </c>
      <c r="D116" s="80" t="s">
        <v>156</v>
      </c>
      <c r="E116" s="81" t="s">
        <v>156</v>
      </c>
      <c r="F116" s="82">
        <v>191978814</v>
      </c>
      <c r="G116" s="83" t="s">
        <v>67</v>
      </c>
      <c r="H116" s="80" t="s">
        <v>52</v>
      </c>
      <c r="I116" s="80" t="s">
        <v>11762</v>
      </c>
      <c r="J116" s="80" t="s">
        <v>11763</v>
      </c>
      <c r="K116" s="80" t="s">
        <v>102</v>
      </c>
      <c r="L116" s="80" t="s">
        <v>159</v>
      </c>
      <c r="M116" s="81" t="s">
        <v>160</v>
      </c>
      <c r="N116" s="32" t="s">
        <v>10618</v>
      </c>
      <c r="O116" s="33">
        <v>3</v>
      </c>
      <c r="P116" s="3">
        <f t="shared" si="7"/>
        <v>0</v>
      </c>
      <c r="Q116" s="3">
        <f t="shared" si="8"/>
        <v>0</v>
      </c>
      <c r="R116" s="3">
        <f t="shared" si="9"/>
        <v>1</v>
      </c>
      <c r="S116" s="3">
        <f t="shared" si="10"/>
        <v>0</v>
      </c>
      <c r="T116" s="3">
        <f t="shared" si="11"/>
        <v>0</v>
      </c>
      <c r="U116" s="3">
        <f t="shared" si="12"/>
        <v>0</v>
      </c>
    </row>
    <row r="117" spans="1:21" ht="12.75" customHeight="1" x14ac:dyDescent="0.2">
      <c r="A117" s="82" t="s">
        <v>155</v>
      </c>
      <c r="B117" s="81" t="s">
        <v>155</v>
      </c>
      <c r="C117" s="47">
        <v>68081758</v>
      </c>
      <c r="D117" s="80" t="s">
        <v>156</v>
      </c>
      <c r="E117" s="81" t="s">
        <v>156</v>
      </c>
      <c r="F117" s="82">
        <v>191978820</v>
      </c>
      <c r="G117" s="83" t="s">
        <v>67</v>
      </c>
      <c r="H117" s="80" t="s">
        <v>52</v>
      </c>
      <c r="I117" s="80" t="s">
        <v>11764</v>
      </c>
      <c r="J117" s="80" t="s">
        <v>11765</v>
      </c>
      <c r="K117" s="80" t="s">
        <v>102</v>
      </c>
      <c r="L117" s="80" t="s">
        <v>159</v>
      </c>
      <c r="M117" s="81" t="s">
        <v>160</v>
      </c>
      <c r="N117" s="32" t="s">
        <v>10618</v>
      </c>
      <c r="O117" s="33">
        <v>2</v>
      </c>
      <c r="P117" s="3">
        <f t="shared" si="7"/>
        <v>0</v>
      </c>
      <c r="Q117" s="3">
        <f t="shared" si="8"/>
        <v>1</v>
      </c>
      <c r="R117" s="3">
        <f t="shared" si="9"/>
        <v>0</v>
      </c>
      <c r="S117" s="3">
        <f t="shared" si="10"/>
        <v>0</v>
      </c>
      <c r="T117" s="3">
        <f t="shared" si="11"/>
        <v>0</v>
      </c>
      <c r="U117" s="3">
        <f t="shared" si="12"/>
        <v>0</v>
      </c>
    </row>
    <row r="118" spans="1:21" ht="12.75" customHeight="1" x14ac:dyDescent="0.2">
      <c r="A118" s="82" t="s">
        <v>155</v>
      </c>
      <c r="B118" s="81" t="s">
        <v>155</v>
      </c>
      <c r="C118" s="47">
        <v>68081758</v>
      </c>
      <c r="D118" s="80" t="s">
        <v>156</v>
      </c>
      <c r="E118" s="81" t="s">
        <v>156</v>
      </c>
      <c r="F118" s="82">
        <v>192047223</v>
      </c>
      <c r="G118" s="83" t="s">
        <v>105</v>
      </c>
      <c r="H118" s="80" t="s">
        <v>52</v>
      </c>
      <c r="I118" s="80" t="s">
        <v>12344</v>
      </c>
      <c r="J118" s="80" t="s">
        <v>12345</v>
      </c>
      <c r="K118" s="80" t="s">
        <v>102</v>
      </c>
      <c r="L118" s="80" t="s">
        <v>159</v>
      </c>
      <c r="M118" s="81" t="s">
        <v>160</v>
      </c>
      <c r="N118" s="32" t="s">
        <v>10618</v>
      </c>
      <c r="O118" s="33">
        <v>2</v>
      </c>
      <c r="P118" s="3">
        <f t="shared" si="7"/>
        <v>0</v>
      </c>
      <c r="Q118" s="3">
        <f t="shared" si="8"/>
        <v>1</v>
      </c>
      <c r="R118" s="3">
        <f t="shared" si="9"/>
        <v>0</v>
      </c>
      <c r="S118" s="3">
        <f t="shared" si="10"/>
        <v>0</v>
      </c>
      <c r="T118" s="3">
        <f t="shared" si="11"/>
        <v>0</v>
      </c>
      <c r="U118" s="3">
        <f t="shared" si="12"/>
        <v>0</v>
      </c>
    </row>
    <row r="119" spans="1:21" ht="12.75" customHeight="1" x14ac:dyDescent="0.2">
      <c r="A119" s="82" t="s">
        <v>155</v>
      </c>
      <c r="B119" s="81" t="s">
        <v>155</v>
      </c>
      <c r="C119" s="47">
        <v>68081758</v>
      </c>
      <c r="D119" s="80" t="s">
        <v>156</v>
      </c>
      <c r="E119" s="81" t="s">
        <v>156</v>
      </c>
      <c r="F119" s="82">
        <v>192087513</v>
      </c>
      <c r="G119" s="83" t="s">
        <v>10595</v>
      </c>
      <c r="H119" s="80" t="s">
        <v>52</v>
      </c>
      <c r="I119" s="80" t="s">
        <v>13958</v>
      </c>
      <c r="J119" s="80" t="s">
        <v>13959</v>
      </c>
      <c r="K119" s="80" t="s">
        <v>102</v>
      </c>
      <c r="L119" s="80" t="s">
        <v>159</v>
      </c>
      <c r="M119" s="81" t="s">
        <v>160</v>
      </c>
      <c r="N119" s="32" t="s">
        <v>10618</v>
      </c>
      <c r="O119" s="33">
        <v>3</v>
      </c>
      <c r="P119" s="3">
        <f t="shared" si="7"/>
        <v>0</v>
      </c>
      <c r="Q119" s="3">
        <f t="shared" si="8"/>
        <v>0</v>
      </c>
      <c r="R119" s="3">
        <f t="shared" si="9"/>
        <v>1</v>
      </c>
      <c r="S119" s="3">
        <f t="shared" si="10"/>
        <v>0</v>
      </c>
      <c r="T119" s="3">
        <f t="shared" si="11"/>
        <v>0</v>
      </c>
      <c r="U119" s="3">
        <f t="shared" si="12"/>
        <v>0</v>
      </c>
    </row>
    <row r="120" spans="1:21" ht="12.75" customHeight="1" x14ac:dyDescent="0.2">
      <c r="A120" s="82" t="s">
        <v>155</v>
      </c>
      <c r="B120" s="81" t="s">
        <v>155</v>
      </c>
      <c r="C120" s="47">
        <v>68081758</v>
      </c>
      <c r="D120" s="80" t="s">
        <v>156</v>
      </c>
      <c r="E120" s="81" t="s">
        <v>156</v>
      </c>
      <c r="F120" s="82">
        <v>192087517</v>
      </c>
      <c r="G120" s="83" t="s">
        <v>67</v>
      </c>
      <c r="H120" s="80" t="s">
        <v>52</v>
      </c>
      <c r="I120" s="80" t="s">
        <v>19010</v>
      </c>
      <c r="J120" s="80" t="s">
        <v>19011</v>
      </c>
      <c r="K120" s="80" t="s">
        <v>102</v>
      </c>
      <c r="L120" s="80" t="s">
        <v>159</v>
      </c>
      <c r="M120" s="81" t="s">
        <v>160</v>
      </c>
      <c r="N120" s="47" t="s">
        <v>15353</v>
      </c>
      <c r="O120" s="33">
        <v>2</v>
      </c>
      <c r="P120" s="3">
        <f t="shared" si="7"/>
        <v>0</v>
      </c>
      <c r="Q120" s="3">
        <f t="shared" si="8"/>
        <v>1</v>
      </c>
      <c r="R120" s="3">
        <f t="shared" si="9"/>
        <v>0</v>
      </c>
      <c r="S120" s="3">
        <f t="shared" si="10"/>
        <v>0</v>
      </c>
      <c r="T120" s="3">
        <f t="shared" si="11"/>
        <v>0</v>
      </c>
      <c r="U120" s="3">
        <f t="shared" si="12"/>
        <v>0</v>
      </c>
    </row>
    <row r="121" spans="1:21" ht="12.75" customHeight="1" x14ac:dyDescent="0.2">
      <c r="A121" s="82" t="s">
        <v>155</v>
      </c>
      <c r="B121" s="81" t="s">
        <v>155</v>
      </c>
      <c r="C121" s="47">
        <v>68081758</v>
      </c>
      <c r="D121" s="80" t="s">
        <v>156</v>
      </c>
      <c r="E121" s="81" t="s">
        <v>156</v>
      </c>
      <c r="F121" s="82">
        <v>192165604</v>
      </c>
      <c r="G121" s="83" t="s">
        <v>67</v>
      </c>
      <c r="H121" s="80" t="s">
        <v>52</v>
      </c>
      <c r="I121" s="80" t="s">
        <v>19018</v>
      </c>
      <c r="J121" s="80" t="s">
        <v>19019</v>
      </c>
      <c r="K121" s="80" t="s">
        <v>102</v>
      </c>
      <c r="L121" s="80" t="s">
        <v>159</v>
      </c>
      <c r="M121" s="81" t="s">
        <v>160</v>
      </c>
      <c r="N121" s="47" t="s">
        <v>15353</v>
      </c>
      <c r="O121" s="33">
        <v>2</v>
      </c>
      <c r="P121" s="3">
        <f t="shared" si="7"/>
        <v>0</v>
      </c>
      <c r="Q121" s="3">
        <f t="shared" si="8"/>
        <v>1</v>
      </c>
      <c r="R121" s="3">
        <f t="shared" si="9"/>
        <v>0</v>
      </c>
      <c r="S121" s="3">
        <f t="shared" si="10"/>
        <v>0</v>
      </c>
      <c r="T121" s="3">
        <f t="shared" si="11"/>
        <v>0</v>
      </c>
      <c r="U121" s="3">
        <f t="shared" si="12"/>
        <v>0</v>
      </c>
    </row>
    <row r="122" spans="1:21" ht="12.75" customHeight="1" x14ac:dyDescent="0.2">
      <c r="A122" s="82" t="s">
        <v>155</v>
      </c>
      <c r="B122" s="81" t="s">
        <v>155</v>
      </c>
      <c r="C122" s="47">
        <v>68081758</v>
      </c>
      <c r="D122" s="80" t="s">
        <v>156</v>
      </c>
      <c r="E122" s="81" t="s">
        <v>156</v>
      </c>
      <c r="F122" s="82">
        <v>191867592</v>
      </c>
      <c r="G122" s="83" t="s">
        <v>67</v>
      </c>
      <c r="H122" s="80" t="s">
        <v>52</v>
      </c>
      <c r="I122" s="80" t="s">
        <v>19024</v>
      </c>
      <c r="J122" s="80" t="s">
        <v>19025</v>
      </c>
      <c r="K122" s="80" t="s">
        <v>102</v>
      </c>
      <c r="L122" s="80" t="s">
        <v>159</v>
      </c>
      <c r="M122" s="81" t="s">
        <v>160</v>
      </c>
      <c r="N122" s="47" t="s">
        <v>15353</v>
      </c>
      <c r="O122" s="33">
        <v>3</v>
      </c>
      <c r="P122" s="3">
        <f t="shared" si="7"/>
        <v>0</v>
      </c>
      <c r="Q122" s="3">
        <f t="shared" si="8"/>
        <v>0</v>
      </c>
      <c r="R122" s="3">
        <f t="shared" si="9"/>
        <v>1</v>
      </c>
      <c r="S122" s="3">
        <f t="shared" si="10"/>
        <v>0</v>
      </c>
      <c r="T122" s="3">
        <f t="shared" si="11"/>
        <v>0</v>
      </c>
      <c r="U122" s="3">
        <f t="shared" si="12"/>
        <v>0</v>
      </c>
    </row>
    <row r="123" spans="1:21" ht="12.75" customHeight="1" x14ac:dyDescent="0.2">
      <c r="A123" s="82" t="s">
        <v>155</v>
      </c>
      <c r="B123" s="81" t="s">
        <v>155</v>
      </c>
      <c r="C123" s="47">
        <v>68081758</v>
      </c>
      <c r="D123" s="80" t="s">
        <v>156</v>
      </c>
      <c r="E123" s="81" t="s">
        <v>156</v>
      </c>
      <c r="F123" s="82">
        <v>191875276</v>
      </c>
      <c r="G123" s="83" t="s">
        <v>67</v>
      </c>
      <c r="H123" s="80" t="s">
        <v>52</v>
      </c>
      <c r="I123" s="80" t="s">
        <v>19036</v>
      </c>
      <c r="J123" s="80" t="s">
        <v>19037</v>
      </c>
      <c r="K123" s="80" t="s">
        <v>102</v>
      </c>
      <c r="L123" s="80" t="s">
        <v>159</v>
      </c>
      <c r="M123" s="81" t="s">
        <v>160</v>
      </c>
      <c r="N123" s="47" t="s">
        <v>15353</v>
      </c>
      <c r="O123" s="33">
        <v>3</v>
      </c>
      <c r="P123" s="3">
        <f t="shared" si="7"/>
        <v>0</v>
      </c>
      <c r="Q123" s="3">
        <f t="shared" si="8"/>
        <v>0</v>
      </c>
      <c r="R123" s="3">
        <f t="shared" si="9"/>
        <v>1</v>
      </c>
      <c r="S123" s="3">
        <f t="shared" si="10"/>
        <v>0</v>
      </c>
      <c r="T123" s="3">
        <f t="shared" si="11"/>
        <v>0</v>
      </c>
      <c r="U123" s="3">
        <f t="shared" si="12"/>
        <v>0</v>
      </c>
    </row>
    <row r="124" spans="1:21" ht="12.75" customHeight="1" x14ac:dyDescent="0.2">
      <c r="A124" s="82" t="s">
        <v>155</v>
      </c>
      <c r="B124" s="81" t="s">
        <v>155</v>
      </c>
      <c r="C124" s="47">
        <v>68081758</v>
      </c>
      <c r="D124" s="80" t="s">
        <v>156</v>
      </c>
      <c r="E124" s="81" t="s">
        <v>156</v>
      </c>
      <c r="F124" s="82">
        <v>191966216</v>
      </c>
      <c r="G124" s="83" t="s">
        <v>67</v>
      </c>
      <c r="H124" s="80" t="s">
        <v>52</v>
      </c>
      <c r="I124" s="80" t="s">
        <v>19040</v>
      </c>
      <c r="J124" s="80" t="s">
        <v>19041</v>
      </c>
      <c r="K124" s="80" t="s">
        <v>102</v>
      </c>
      <c r="L124" s="80" t="s">
        <v>159</v>
      </c>
      <c r="M124" s="81" t="s">
        <v>160</v>
      </c>
      <c r="N124" s="47" t="s">
        <v>15353</v>
      </c>
      <c r="O124" s="33">
        <v>2</v>
      </c>
      <c r="P124" s="3">
        <f t="shared" si="7"/>
        <v>0</v>
      </c>
      <c r="Q124" s="3">
        <f t="shared" si="8"/>
        <v>1</v>
      </c>
      <c r="R124" s="3">
        <f t="shared" si="9"/>
        <v>0</v>
      </c>
      <c r="S124" s="3">
        <f t="shared" si="10"/>
        <v>0</v>
      </c>
      <c r="T124" s="3">
        <f t="shared" si="11"/>
        <v>0</v>
      </c>
      <c r="U124" s="3">
        <f t="shared" si="12"/>
        <v>0</v>
      </c>
    </row>
    <row r="125" spans="1:21" ht="12.75" customHeight="1" x14ac:dyDescent="0.2">
      <c r="A125" s="82" t="s">
        <v>155</v>
      </c>
      <c r="B125" s="81" t="s">
        <v>155</v>
      </c>
      <c r="C125" s="47">
        <v>68081758</v>
      </c>
      <c r="D125" s="80" t="s">
        <v>156</v>
      </c>
      <c r="E125" s="81" t="s">
        <v>156</v>
      </c>
      <c r="F125" s="82">
        <v>192180493</v>
      </c>
      <c r="G125" s="83" t="s">
        <v>167</v>
      </c>
      <c r="H125" s="80" t="s">
        <v>52</v>
      </c>
      <c r="I125" s="80" t="s">
        <v>19042</v>
      </c>
      <c r="J125" s="80" t="s">
        <v>19043</v>
      </c>
      <c r="K125" s="80" t="s">
        <v>102</v>
      </c>
      <c r="L125" s="80" t="s">
        <v>159</v>
      </c>
      <c r="M125" s="81" t="s">
        <v>160</v>
      </c>
      <c r="N125" s="47" t="s">
        <v>15353</v>
      </c>
      <c r="O125" s="33">
        <v>2</v>
      </c>
      <c r="P125" s="3">
        <f t="shared" si="7"/>
        <v>0</v>
      </c>
      <c r="Q125" s="3">
        <f t="shared" si="8"/>
        <v>1</v>
      </c>
      <c r="R125" s="3">
        <f t="shared" si="9"/>
        <v>0</v>
      </c>
      <c r="S125" s="3">
        <f t="shared" si="10"/>
        <v>0</v>
      </c>
      <c r="T125" s="3">
        <f t="shared" si="11"/>
        <v>0</v>
      </c>
      <c r="U125" s="3">
        <f t="shared" si="12"/>
        <v>0</v>
      </c>
    </row>
    <row r="126" spans="1:21" ht="12.75" customHeight="1" x14ac:dyDescent="0.2">
      <c r="A126" s="15" t="s">
        <v>155</v>
      </c>
      <c r="B126" s="16" t="s">
        <v>155</v>
      </c>
      <c r="C126" s="8">
        <v>67985912</v>
      </c>
      <c r="D126" s="6" t="s">
        <v>176</v>
      </c>
      <c r="E126" s="16" t="s">
        <v>176</v>
      </c>
      <c r="F126" s="15">
        <v>191965663</v>
      </c>
      <c r="G126" s="5" t="s">
        <v>105</v>
      </c>
      <c r="H126" s="6" t="s">
        <v>52</v>
      </c>
      <c r="I126" s="6" t="s">
        <v>177</v>
      </c>
      <c r="J126" s="6" t="s">
        <v>178</v>
      </c>
      <c r="K126" s="6" t="s">
        <v>102</v>
      </c>
      <c r="L126" s="6" t="s">
        <v>159</v>
      </c>
      <c r="M126" s="16" t="s">
        <v>160</v>
      </c>
      <c r="N126" s="8" t="s">
        <v>35</v>
      </c>
      <c r="O126" s="7">
        <v>1</v>
      </c>
      <c r="P126" s="3">
        <f t="shared" si="7"/>
        <v>1</v>
      </c>
      <c r="Q126" s="3">
        <f t="shared" si="8"/>
        <v>0</v>
      </c>
      <c r="R126" s="3">
        <f t="shared" si="9"/>
        <v>0</v>
      </c>
      <c r="S126" s="3">
        <f t="shared" si="10"/>
        <v>0</v>
      </c>
      <c r="T126" s="3">
        <f t="shared" si="11"/>
        <v>0</v>
      </c>
      <c r="U126" s="3">
        <f t="shared" si="12"/>
        <v>0</v>
      </c>
    </row>
    <row r="127" spans="1:21" ht="12.75" customHeight="1" x14ac:dyDescent="0.2">
      <c r="A127" s="15" t="s">
        <v>155</v>
      </c>
      <c r="B127" s="16" t="s">
        <v>155</v>
      </c>
      <c r="C127" s="8">
        <v>67985912</v>
      </c>
      <c r="D127" s="6" t="s">
        <v>176</v>
      </c>
      <c r="E127" s="16" t="s">
        <v>176</v>
      </c>
      <c r="F127" s="15">
        <v>191876126</v>
      </c>
      <c r="G127" s="5" t="s">
        <v>105</v>
      </c>
      <c r="H127" s="6" t="s">
        <v>52</v>
      </c>
      <c r="I127" s="6" t="s">
        <v>179</v>
      </c>
      <c r="J127" s="6" t="s">
        <v>180</v>
      </c>
      <c r="K127" s="6" t="s">
        <v>102</v>
      </c>
      <c r="L127" s="6" t="s">
        <v>159</v>
      </c>
      <c r="M127" s="16" t="s">
        <v>160</v>
      </c>
      <c r="N127" s="8" t="s">
        <v>35</v>
      </c>
      <c r="O127" s="7">
        <v>2</v>
      </c>
      <c r="P127" s="3">
        <f t="shared" si="7"/>
        <v>0</v>
      </c>
      <c r="Q127" s="3">
        <f t="shared" si="8"/>
        <v>1</v>
      </c>
      <c r="R127" s="3">
        <f t="shared" si="9"/>
        <v>0</v>
      </c>
      <c r="S127" s="3">
        <f t="shared" si="10"/>
        <v>0</v>
      </c>
      <c r="T127" s="3">
        <f t="shared" si="11"/>
        <v>0</v>
      </c>
      <c r="U127" s="3">
        <f t="shared" si="12"/>
        <v>0</v>
      </c>
    </row>
    <row r="128" spans="1:21" ht="12.75" customHeight="1" x14ac:dyDescent="0.2">
      <c r="A128" s="15" t="s">
        <v>155</v>
      </c>
      <c r="B128" s="16" t="s">
        <v>155</v>
      </c>
      <c r="C128" s="8">
        <v>67985912</v>
      </c>
      <c r="D128" s="6" t="s">
        <v>176</v>
      </c>
      <c r="E128" s="16" t="s">
        <v>176</v>
      </c>
      <c r="F128" s="15">
        <v>191965642</v>
      </c>
      <c r="G128" s="5" t="s">
        <v>105</v>
      </c>
      <c r="H128" s="6" t="s">
        <v>52</v>
      </c>
      <c r="I128" s="6" t="s">
        <v>181</v>
      </c>
      <c r="J128" s="6" t="s">
        <v>182</v>
      </c>
      <c r="K128" s="6" t="s">
        <v>102</v>
      </c>
      <c r="L128" s="6" t="s">
        <v>159</v>
      </c>
      <c r="M128" s="16" t="s">
        <v>160</v>
      </c>
      <c r="N128" s="8" t="s">
        <v>35</v>
      </c>
      <c r="O128" s="7">
        <v>2</v>
      </c>
      <c r="P128" s="3">
        <f t="shared" si="7"/>
        <v>0</v>
      </c>
      <c r="Q128" s="3">
        <f t="shared" si="8"/>
        <v>1</v>
      </c>
      <c r="R128" s="3">
        <f t="shared" si="9"/>
        <v>0</v>
      </c>
      <c r="S128" s="3">
        <f t="shared" si="10"/>
        <v>0</v>
      </c>
      <c r="T128" s="3">
        <f t="shared" si="11"/>
        <v>0</v>
      </c>
      <c r="U128" s="3">
        <f t="shared" si="12"/>
        <v>0</v>
      </c>
    </row>
    <row r="129" spans="1:21" ht="12.75" customHeight="1" x14ac:dyDescent="0.2">
      <c r="A129" s="15" t="s">
        <v>155</v>
      </c>
      <c r="B129" s="16" t="s">
        <v>155</v>
      </c>
      <c r="C129" s="8">
        <v>67985912</v>
      </c>
      <c r="D129" s="6" t="s">
        <v>176</v>
      </c>
      <c r="E129" s="16" t="s">
        <v>176</v>
      </c>
      <c r="F129" s="15">
        <v>191977128</v>
      </c>
      <c r="G129" s="5" t="s">
        <v>105</v>
      </c>
      <c r="H129" s="6" t="s">
        <v>52</v>
      </c>
      <c r="I129" s="6" t="s">
        <v>183</v>
      </c>
      <c r="J129" s="6" t="s">
        <v>184</v>
      </c>
      <c r="K129" s="6" t="s">
        <v>102</v>
      </c>
      <c r="L129" s="6" t="s">
        <v>159</v>
      </c>
      <c r="M129" s="16" t="s">
        <v>160</v>
      </c>
      <c r="N129" s="8" t="s">
        <v>35</v>
      </c>
      <c r="O129" s="7">
        <v>2</v>
      </c>
      <c r="P129" s="3">
        <f t="shared" si="7"/>
        <v>0</v>
      </c>
      <c r="Q129" s="3">
        <f t="shared" si="8"/>
        <v>1</v>
      </c>
      <c r="R129" s="3">
        <f t="shared" si="9"/>
        <v>0</v>
      </c>
      <c r="S129" s="3">
        <f t="shared" si="10"/>
        <v>0</v>
      </c>
      <c r="T129" s="3">
        <f t="shared" si="11"/>
        <v>0</v>
      </c>
      <c r="U129" s="3">
        <f t="shared" si="12"/>
        <v>0</v>
      </c>
    </row>
    <row r="130" spans="1:21" ht="12.75" customHeight="1" x14ac:dyDescent="0.2">
      <c r="A130" s="15" t="s">
        <v>155</v>
      </c>
      <c r="B130" s="16" t="s">
        <v>155</v>
      </c>
      <c r="C130" s="8">
        <v>67985912</v>
      </c>
      <c r="D130" s="6" t="s">
        <v>176</v>
      </c>
      <c r="E130" s="16" t="s">
        <v>176</v>
      </c>
      <c r="F130" s="15">
        <v>192035828</v>
      </c>
      <c r="G130" s="5" t="s">
        <v>105</v>
      </c>
      <c r="H130" s="6" t="s">
        <v>29</v>
      </c>
      <c r="I130" s="6" t="s">
        <v>185</v>
      </c>
      <c r="J130" s="6" t="s">
        <v>186</v>
      </c>
      <c r="K130" s="6" t="s">
        <v>102</v>
      </c>
      <c r="L130" s="6" t="s">
        <v>159</v>
      </c>
      <c r="M130" s="16" t="s">
        <v>160</v>
      </c>
      <c r="N130" s="8" t="s">
        <v>35</v>
      </c>
      <c r="O130" s="7">
        <v>2</v>
      </c>
      <c r="P130" s="3">
        <f t="shared" si="7"/>
        <v>0</v>
      </c>
      <c r="Q130" s="3">
        <f t="shared" si="8"/>
        <v>1</v>
      </c>
      <c r="R130" s="3">
        <f t="shared" si="9"/>
        <v>0</v>
      </c>
      <c r="S130" s="3">
        <f t="shared" si="10"/>
        <v>0</v>
      </c>
      <c r="T130" s="3">
        <f t="shared" si="11"/>
        <v>0</v>
      </c>
      <c r="U130" s="3">
        <f t="shared" si="12"/>
        <v>0</v>
      </c>
    </row>
    <row r="131" spans="1:21" ht="12.75" customHeight="1" x14ac:dyDescent="0.2">
      <c r="A131" s="15" t="s">
        <v>155</v>
      </c>
      <c r="B131" s="16" t="s">
        <v>155</v>
      </c>
      <c r="C131" s="8">
        <v>67985912</v>
      </c>
      <c r="D131" s="6" t="s">
        <v>176</v>
      </c>
      <c r="E131" s="16" t="s">
        <v>176</v>
      </c>
      <c r="F131" s="15">
        <v>191869254</v>
      </c>
      <c r="G131" s="5" t="s">
        <v>167</v>
      </c>
      <c r="H131" s="6" t="s">
        <v>52</v>
      </c>
      <c r="I131" s="6" t="s">
        <v>187</v>
      </c>
      <c r="J131" s="6" t="s">
        <v>188</v>
      </c>
      <c r="K131" s="6" t="s">
        <v>102</v>
      </c>
      <c r="L131" s="6" t="s">
        <v>159</v>
      </c>
      <c r="M131" s="16" t="s">
        <v>160</v>
      </c>
      <c r="N131" s="8" t="s">
        <v>35</v>
      </c>
      <c r="O131" s="7">
        <v>3</v>
      </c>
      <c r="P131" s="3">
        <f t="shared" si="7"/>
        <v>0</v>
      </c>
      <c r="Q131" s="3">
        <f t="shared" si="8"/>
        <v>0</v>
      </c>
      <c r="R131" s="3">
        <f t="shared" si="9"/>
        <v>1</v>
      </c>
      <c r="S131" s="3">
        <f t="shared" si="10"/>
        <v>0</v>
      </c>
      <c r="T131" s="3">
        <f t="shared" si="11"/>
        <v>0</v>
      </c>
      <c r="U131" s="3">
        <f t="shared" si="12"/>
        <v>0</v>
      </c>
    </row>
    <row r="132" spans="1:21" ht="12.75" customHeight="1" x14ac:dyDescent="0.2">
      <c r="A132" s="15" t="s">
        <v>155</v>
      </c>
      <c r="B132" s="16" t="s">
        <v>155</v>
      </c>
      <c r="C132" s="8">
        <v>67985912</v>
      </c>
      <c r="D132" s="6" t="s">
        <v>176</v>
      </c>
      <c r="E132" s="16" t="s">
        <v>176</v>
      </c>
      <c r="F132" s="15">
        <v>191869255</v>
      </c>
      <c r="G132" s="5" t="s">
        <v>105</v>
      </c>
      <c r="H132" s="6" t="s">
        <v>52</v>
      </c>
      <c r="I132" s="6" t="s">
        <v>189</v>
      </c>
      <c r="J132" s="6" t="s">
        <v>190</v>
      </c>
      <c r="K132" s="6" t="s">
        <v>102</v>
      </c>
      <c r="L132" s="6" t="s">
        <v>159</v>
      </c>
      <c r="M132" s="16" t="s">
        <v>160</v>
      </c>
      <c r="N132" s="8" t="s">
        <v>35</v>
      </c>
      <c r="O132" s="7">
        <v>3</v>
      </c>
      <c r="P132" s="3">
        <f t="shared" si="7"/>
        <v>0</v>
      </c>
      <c r="Q132" s="3">
        <f t="shared" si="8"/>
        <v>0</v>
      </c>
      <c r="R132" s="3">
        <f t="shared" si="9"/>
        <v>1</v>
      </c>
      <c r="S132" s="3">
        <f t="shared" si="10"/>
        <v>0</v>
      </c>
      <c r="T132" s="3">
        <f t="shared" si="11"/>
        <v>0</v>
      </c>
      <c r="U132" s="3">
        <f t="shared" si="12"/>
        <v>0</v>
      </c>
    </row>
    <row r="133" spans="1:21" ht="12.75" customHeight="1" x14ac:dyDescent="0.2">
      <c r="A133" s="15" t="s">
        <v>155</v>
      </c>
      <c r="B133" s="16" t="s">
        <v>155</v>
      </c>
      <c r="C133" s="8">
        <v>67985912</v>
      </c>
      <c r="D133" s="6" t="s">
        <v>176</v>
      </c>
      <c r="E133" s="16" t="s">
        <v>176</v>
      </c>
      <c r="F133" s="15">
        <v>191869311</v>
      </c>
      <c r="G133" s="5" t="s">
        <v>105</v>
      </c>
      <c r="H133" s="6" t="s">
        <v>52</v>
      </c>
      <c r="I133" s="6" t="s">
        <v>191</v>
      </c>
      <c r="J133" s="6" t="s">
        <v>192</v>
      </c>
      <c r="K133" s="6" t="s">
        <v>102</v>
      </c>
      <c r="L133" s="6" t="s">
        <v>159</v>
      </c>
      <c r="M133" s="16" t="s">
        <v>160</v>
      </c>
      <c r="N133" s="8" t="s">
        <v>35</v>
      </c>
      <c r="O133" s="7">
        <v>3</v>
      </c>
      <c r="P133" s="3">
        <f t="shared" ref="P133:P196" si="13">IF(O133=1,1,0)</f>
        <v>0</v>
      </c>
      <c r="Q133" s="3">
        <f t="shared" ref="Q133:Q196" si="14">IF(O133=2,1,0)</f>
        <v>0</v>
      </c>
      <c r="R133" s="3">
        <f t="shared" ref="R133:R196" si="15">IF(O133=3,1,0)</f>
        <v>1</v>
      </c>
      <c r="S133" s="3">
        <f t="shared" ref="S133:S196" si="16">IF(O133=4,1,0)</f>
        <v>0</v>
      </c>
      <c r="T133" s="3">
        <f t="shared" ref="T133:T196" si="17">IF(O133=5,1,0)</f>
        <v>0</v>
      </c>
      <c r="U133" s="3">
        <f t="shared" ref="U133:U196" si="18">IF(O133="Bez finální známky, nebyl získán potřebný počet posudků",1,IF(O133="N (nehodnoceno)",1,0))</f>
        <v>0</v>
      </c>
    </row>
    <row r="134" spans="1:21" ht="12.75" customHeight="1" x14ac:dyDescent="0.2">
      <c r="A134" s="15" t="s">
        <v>155</v>
      </c>
      <c r="B134" s="16" t="s">
        <v>155</v>
      </c>
      <c r="C134" s="8">
        <v>67985912</v>
      </c>
      <c r="D134" s="6" t="s">
        <v>176</v>
      </c>
      <c r="E134" s="16" t="s">
        <v>176</v>
      </c>
      <c r="F134" s="15">
        <v>191869320</v>
      </c>
      <c r="G134" s="5" t="s">
        <v>105</v>
      </c>
      <c r="H134" s="6" t="s">
        <v>52</v>
      </c>
      <c r="I134" s="6" t="s">
        <v>193</v>
      </c>
      <c r="J134" s="6" t="s">
        <v>194</v>
      </c>
      <c r="K134" s="6" t="s">
        <v>102</v>
      </c>
      <c r="L134" s="6" t="s">
        <v>159</v>
      </c>
      <c r="M134" s="16" t="s">
        <v>160</v>
      </c>
      <c r="N134" s="8" t="s">
        <v>35</v>
      </c>
      <c r="O134" s="7">
        <v>3</v>
      </c>
      <c r="P134" s="3">
        <f t="shared" si="13"/>
        <v>0</v>
      </c>
      <c r="Q134" s="3">
        <f t="shared" si="14"/>
        <v>0</v>
      </c>
      <c r="R134" s="3">
        <f t="shared" si="15"/>
        <v>1</v>
      </c>
      <c r="S134" s="3">
        <f t="shared" si="16"/>
        <v>0</v>
      </c>
      <c r="T134" s="3">
        <f t="shared" si="17"/>
        <v>0</v>
      </c>
      <c r="U134" s="3">
        <f t="shared" si="18"/>
        <v>0</v>
      </c>
    </row>
    <row r="135" spans="1:21" ht="12.75" customHeight="1" x14ac:dyDescent="0.2">
      <c r="A135" s="15" t="s">
        <v>155</v>
      </c>
      <c r="B135" s="16" t="s">
        <v>155</v>
      </c>
      <c r="C135" s="8">
        <v>67985912</v>
      </c>
      <c r="D135" s="6" t="s">
        <v>176</v>
      </c>
      <c r="E135" s="16" t="s">
        <v>176</v>
      </c>
      <c r="F135" s="15">
        <v>192035831</v>
      </c>
      <c r="G135" s="5" t="s">
        <v>36</v>
      </c>
      <c r="H135" s="6" t="s">
        <v>29</v>
      </c>
      <c r="I135" s="6" t="s">
        <v>195</v>
      </c>
      <c r="J135" s="6" t="s">
        <v>196</v>
      </c>
      <c r="K135" s="6" t="s">
        <v>102</v>
      </c>
      <c r="L135" s="6" t="s">
        <v>159</v>
      </c>
      <c r="M135" s="16" t="s">
        <v>160</v>
      </c>
      <c r="N135" s="8" t="s">
        <v>35</v>
      </c>
      <c r="O135" s="7">
        <v>3</v>
      </c>
      <c r="P135" s="3">
        <f t="shared" si="13"/>
        <v>0</v>
      </c>
      <c r="Q135" s="3">
        <f t="shared" si="14"/>
        <v>0</v>
      </c>
      <c r="R135" s="3">
        <f t="shared" si="15"/>
        <v>1</v>
      </c>
      <c r="S135" s="3">
        <f t="shared" si="16"/>
        <v>0</v>
      </c>
      <c r="T135" s="3">
        <f t="shared" si="17"/>
        <v>0</v>
      </c>
      <c r="U135" s="3">
        <f t="shared" si="18"/>
        <v>0</v>
      </c>
    </row>
    <row r="136" spans="1:21" ht="12.75" customHeight="1" x14ac:dyDescent="0.2">
      <c r="A136" s="82" t="s">
        <v>155</v>
      </c>
      <c r="B136" s="81" t="s">
        <v>155</v>
      </c>
      <c r="C136" s="47">
        <v>67985912</v>
      </c>
      <c r="D136" s="80" t="s">
        <v>176</v>
      </c>
      <c r="E136" s="81" t="s">
        <v>176</v>
      </c>
      <c r="F136" s="82">
        <v>191869251</v>
      </c>
      <c r="G136" s="83" t="s">
        <v>67</v>
      </c>
      <c r="H136" s="80" t="s">
        <v>52</v>
      </c>
      <c r="I136" s="80" t="s">
        <v>177</v>
      </c>
      <c r="J136" s="80" t="s">
        <v>10788</v>
      </c>
      <c r="K136" s="80" t="s">
        <v>102</v>
      </c>
      <c r="L136" s="80" t="s">
        <v>159</v>
      </c>
      <c r="M136" s="81" t="s">
        <v>160</v>
      </c>
      <c r="N136" s="32" t="s">
        <v>10618</v>
      </c>
      <c r="O136" s="33">
        <v>3</v>
      </c>
      <c r="P136" s="3">
        <f t="shared" si="13"/>
        <v>0</v>
      </c>
      <c r="Q136" s="3">
        <f t="shared" si="14"/>
        <v>0</v>
      </c>
      <c r="R136" s="3">
        <f t="shared" si="15"/>
        <v>1</v>
      </c>
      <c r="S136" s="3">
        <f t="shared" si="16"/>
        <v>0</v>
      </c>
      <c r="T136" s="3">
        <f t="shared" si="17"/>
        <v>0</v>
      </c>
      <c r="U136" s="3">
        <f t="shared" si="18"/>
        <v>0</v>
      </c>
    </row>
    <row r="137" spans="1:21" ht="12.75" customHeight="1" x14ac:dyDescent="0.2">
      <c r="A137" s="82" t="s">
        <v>155</v>
      </c>
      <c r="B137" s="81" t="s">
        <v>155</v>
      </c>
      <c r="C137" s="47">
        <v>67985912</v>
      </c>
      <c r="D137" s="80" t="s">
        <v>176</v>
      </c>
      <c r="E137" s="81" t="s">
        <v>176</v>
      </c>
      <c r="F137" s="82">
        <v>191869257</v>
      </c>
      <c r="G137" s="83" t="s">
        <v>67</v>
      </c>
      <c r="H137" s="80" t="s">
        <v>52</v>
      </c>
      <c r="I137" s="80" t="s">
        <v>10789</v>
      </c>
      <c r="J137" s="80" t="s">
        <v>10790</v>
      </c>
      <c r="K137" s="80" t="s">
        <v>102</v>
      </c>
      <c r="L137" s="80" t="s">
        <v>159</v>
      </c>
      <c r="M137" s="81" t="s">
        <v>160</v>
      </c>
      <c r="N137" s="32" t="s">
        <v>10618</v>
      </c>
      <c r="O137" s="33">
        <v>2</v>
      </c>
      <c r="P137" s="3">
        <f t="shared" si="13"/>
        <v>0</v>
      </c>
      <c r="Q137" s="3">
        <f t="shared" si="14"/>
        <v>1</v>
      </c>
      <c r="R137" s="3">
        <f t="shared" si="15"/>
        <v>0</v>
      </c>
      <c r="S137" s="3">
        <f t="shared" si="16"/>
        <v>0</v>
      </c>
      <c r="T137" s="3">
        <f t="shared" si="17"/>
        <v>0</v>
      </c>
      <c r="U137" s="3">
        <f t="shared" si="18"/>
        <v>0</v>
      </c>
    </row>
    <row r="138" spans="1:21" ht="12.75" customHeight="1" x14ac:dyDescent="0.2">
      <c r="A138" s="82" t="s">
        <v>155</v>
      </c>
      <c r="B138" s="81" t="s">
        <v>155</v>
      </c>
      <c r="C138" s="47">
        <v>67985912</v>
      </c>
      <c r="D138" s="80" t="s">
        <v>176</v>
      </c>
      <c r="E138" s="81" t="s">
        <v>176</v>
      </c>
      <c r="F138" s="82">
        <v>191869283</v>
      </c>
      <c r="G138" s="83" t="s">
        <v>67</v>
      </c>
      <c r="H138" s="80" t="s">
        <v>52</v>
      </c>
      <c r="I138" s="80" t="s">
        <v>10791</v>
      </c>
      <c r="J138" s="80" t="s">
        <v>10792</v>
      </c>
      <c r="K138" s="80" t="s">
        <v>102</v>
      </c>
      <c r="L138" s="80" t="s">
        <v>159</v>
      </c>
      <c r="M138" s="81" t="s">
        <v>160</v>
      </c>
      <c r="N138" s="32" t="s">
        <v>10618</v>
      </c>
      <c r="O138" s="33">
        <v>3</v>
      </c>
      <c r="P138" s="3">
        <f t="shared" si="13"/>
        <v>0</v>
      </c>
      <c r="Q138" s="3">
        <f t="shared" si="14"/>
        <v>0</v>
      </c>
      <c r="R138" s="3">
        <f t="shared" si="15"/>
        <v>1</v>
      </c>
      <c r="S138" s="3">
        <f t="shared" si="16"/>
        <v>0</v>
      </c>
      <c r="T138" s="3">
        <f t="shared" si="17"/>
        <v>0</v>
      </c>
      <c r="U138" s="3">
        <f t="shared" si="18"/>
        <v>0</v>
      </c>
    </row>
    <row r="139" spans="1:21" ht="12.75" customHeight="1" x14ac:dyDescent="0.2">
      <c r="A139" s="82" t="s">
        <v>155</v>
      </c>
      <c r="B139" s="81" t="s">
        <v>155</v>
      </c>
      <c r="C139" s="47">
        <v>67985912</v>
      </c>
      <c r="D139" s="80" t="s">
        <v>176</v>
      </c>
      <c r="E139" s="81" t="s">
        <v>176</v>
      </c>
      <c r="F139" s="82">
        <v>191965638</v>
      </c>
      <c r="G139" s="83" t="s">
        <v>105</v>
      </c>
      <c r="H139" s="80" t="s">
        <v>52</v>
      </c>
      <c r="I139" s="80" t="s">
        <v>11577</v>
      </c>
      <c r="J139" s="80" t="s">
        <v>11578</v>
      </c>
      <c r="K139" s="80" t="s">
        <v>102</v>
      </c>
      <c r="L139" s="80" t="s">
        <v>159</v>
      </c>
      <c r="M139" s="81" t="s">
        <v>160</v>
      </c>
      <c r="N139" s="32" t="s">
        <v>10618</v>
      </c>
      <c r="O139" s="33">
        <v>3</v>
      </c>
      <c r="P139" s="3">
        <f t="shared" si="13"/>
        <v>0</v>
      </c>
      <c r="Q139" s="3">
        <f t="shared" si="14"/>
        <v>0</v>
      </c>
      <c r="R139" s="3">
        <f t="shared" si="15"/>
        <v>1</v>
      </c>
      <c r="S139" s="3">
        <f t="shared" si="16"/>
        <v>0</v>
      </c>
      <c r="T139" s="3">
        <f t="shared" si="17"/>
        <v>0</v>
      </c>
      <c r="U139" s="3">
        <f t="shared" si="18"/>
        <v>0</v>
      </c>
    </row>
    <row r="140" spans="1:21" ht="12.75" customHeight="1" x14ac:dyDescent="0.2">
      <c r="A140" s="82" t="s">
        <v>155</v>
      </c>
      <c r="B140" s="81" t="s">
        <v>155</v>
      </c>
      <c r="C140" s="47">
        <v>67985912</v>
      </c>
      <c r="D140" s="80" t="s">
        <v>176</v>
      </c>
      <c r="E140" s="81" t="s">
        <v>176</v>
      </c>
      <c r="F140" s="82">
        <v>192074200</v>
      </c>
      <c r="G140" s="83" t="s">
        <v>84</v>
      </c>
      <c r="H140" s="80" t="s">
        <v>29</v>
      </c>
      <c r="I140" s="80" t="s">
        <v>13450</v>
      </c>
      <c r="J140" s="80" t="s">
        <v>13451</v>
      </c>
      <c r="K140" s="80" t="s">
        <v>102</v>
      </c>
      <c r="L140" s="80" t="s">
        <v>159</v>
      </c>
      <c r="M140" s="81" t="s">
        <v>160</v>
      </c>
      <c r="N140" s="32" t="s">
        <v>10618</v>
      </c>
      <c r="O140" s="33">
        <v>4</v>
      </c>
      <c r="P140" s="3">
        <f t="shared" si="13"/>
        <v>0</v>
      </c>
      <c r="Q140" s="3">
        <f t="shared" si="14"/>
        <v>0</v>
      </c>
      <c r="R140" s="3">
        <f t="shared" si="15"/>
        <v>0</v>
      </c>
      <c r="S140" s="3">
        <f t="shared" si="16"/>
        <v>1</v>
      </c>
      <c r="T140" s="3">
        <f t="shared" si="17"/>
        <v>0</v>
      </c>
      <c r="U140" s="3">
        <f t="shared" si="18"/>
        <v>0</v>
      </c>
    </row>
    <row r="141" spans="1:21" ht="12.75" customHeight="1" x14ac:dyDescent="0.2">
      <c r="A141" s="82" t="s">
        <v>155</v>
      </c>
      <c r="B141" s="81" t="s">
        <v>155</v>
      </c>
      <c r="C141" s="47">
        <v>67985912</v>
      </c>
      <c r="D141" s="80" t="s">
        <v>176</v>
      </c>
      <c r="E141" s="81" t="s">
        <v>176</v>
      </c>
      <c r="F141" s="82">
        <v>192074217</v>
      </c>
      <c r="G141" s="83" t="s">
        <v>67</v>
      </c>
      <c r="H141" s="80" t="s">
        <v>52</v>
      </c>
      <c r="I141" s="80" t="s">
        <v>13452</v>
      </c>
      <c r="J141" s="80" t="s">
        <v>13453</v>
      </c>
      <c r="K141" s="80" t="s">
        <v>102</v>
      </c>
      <c r="L141" s="80" t="s">
        <v>159</v>
      </c>
      <c r="M141" s="81" t="s">
        <v>160</v>
      </c>
      <c r="N141" s="32" t="s">
        <v>10618</v>
      </c>
      <c r="O141" s="33">
        <v>1</v>
      </c>
      <c r="P141" s="3">
        <f t="shared" si="13"/>
        <v>1</v>
      </c>
      <c r="Q141" s="3">
        <f t="shared" si="14"/>
        <v>0</v>
      </c>
      <c r="R141" s="3">
        <f t="shared" si="15"/>
        <v>0</v>
      </c>
      <c r="S141" s="3">
        <f t="shared" si="16"/>
        <v>0</v>
      </c>
      <c r="T141" s="3">
        <f t="shared" si="17"/>
        <v>0</v>
      </c>
      <c r="U141" s="3">
        <f t="shared" si="18"/>
        <v>0</v>
      </c>
    </row>
    <row r="142" spans="1:21" ht="12.75" customHeight="1" x14ac:dyDescent="0.2">
      <c r="A142" s="82" t="s">
        <v>155</v>
      </c>
      <c r="B142" s="81" t="s">
        <v>155</v>
      </c>
      <c r="C142" s="47">
        <v>67985912</v>
      </c>
      <c r="D142" s="80" t="s">
        <v>176</v>
      </c>
      <c r="E142" s="81" t="s">
        <v>176</v>
      </c>
      <c r="F142" s="82">
        <v>192074220</v>
      </c>
      <c r="G142" s="83" t="s">
        <v>462</v>
      </c>
      <c r="H142" s="80" t="s">
        <v>29</v>
      </c>
      <c r="I142" s="80" t="s">
        <v>13454</v>
      </c>
      <c r="J142" s="80" t="s">
        <v>13455</v>
      </c>
      <c r="K142" s="80" t="s">
        <v>102</v>
      </c>
      <c r="L142" s="80" t="s">
        <v>159</v>
      </c>
      <c r="M142" s="81" t="s">
        <v>160</v>
      </c>
      <c r="N142" s="32" t="s">
        <v>10618</v>
      </c>
      <c r="O142" s="33">
        <v>2</v>
      </c>
      <c r="P142" s="3">
        <f t="shared" si="13"/>
        <v>0</v>
      </c>
      <c r="Q142" s="3">
        <f t="shared" si="14"/>
        <v>1</v>
      </c>
      <c r="R142" s="3">
        <f t="shared" si="15"/>
        <v>0</v>
      </c>
      <c r="S142" s="3">
        <f t="shared" si="16"/>
        <v>0</v>
      </c>
      <c r="T142" s="3">
        <f t="shared" si="17"/>
        <v>0</v>
      </c>
      <c r="U142" s="3">
        <f t="shared" si="18"/>
        <v>0</v>
      </c>
    </row>
    <row r="143" spans="1:21" ht="12.75" customHeight="1" x14ac:dyDescent="0.2">
      <c r="A143" s="82" t="s">
        <v>155</v>
      </c>
      <c r="B143" s="81" t="s">
        <v>155</v>
      </c>
      <c r="C143" s="47">
        <v>67985912</v>
      </c>
      <c r="D143" s="80" t="s">
        <v>176</v>
      </c>
      <c r="E143" s="81" t="s">
        <v>176</v>
      </c>
      <c r="F143" s="82">
        <v>192086833</v>
      </c>
      <c r="G143" s="83" t="s">
        <v>105</v>
      </c>
      <c r="H143" s="80" t="s">
        <v>52</v>
      </c>
      <c r="I143" s="80" t="s">
        <v>13903</v>
      </c>
      <c r="J143" s="80" t="s">
        <v>13904</v>
      </c>
      <c r="K143" s="80" t="s">
        <v>102</v>
      </c>
      <c r="L143" s="80" t="s">
        <v>159</v>
      </c>
      <c r="M143" s="81" t="s">
        <v>160</v>
      </c>
      <c r="N143" s="32" t="s">
        <v>10618</v>
      </c>
      <c r="O143" s="33">
        <v>3</v>
      </c>
      <c r="P143" s="3">
        <f t="shared" si="13"/>
        <v>0</v>
      </c>
      <c r="Q143" s="3">
        <f t="shared" si="14"/>
        <v>0</v>
      </c>
      <c r="R143" s="3">
        <f t="shared" si="15"/>
        <v>1</v>
      </c>
      <c r="S143" s="3">
        <f t="shared" si="16"/>
        <v>0</v>
      </c>
      <c r="T143" s="3">
        <f t="shared" si="17"/>
        <v>0</v>
      </c>
      <c r="U143" s="3">
        <f t="shared" si="18"/>
        <v>0</v>
      </c>
    </row>
    <row r="144" spans="1:21" ht="12.75" customHeight="1" x14ac:dyDescent="0.2">
      <c r="A144" s="82" t="s">
        <v>155</v>
      </c>
      <c r="B144" s="81" t="s">
        <v>155</v>
      </c>
      <c r="C144" s="47">
        <v>67985912</v>
      </c>
      <c r="D144" s="80" t="s">
        <v>176</v>
      </c>
      <c r="E144" s="81" t="s">
        <v>176</v>
      </c>
      <c r="F144" s="82">
        <v>192096478</v>
      </c>
      <c r="G144" s="83" t="s">
        <v>67</v>
      </c>
      <c r="H144" s="80" t="s">
        <v>52</v>
      </c>
      <c r="I144" s="80" t="s">
        <v>14286</v>
      </c>
      <c r="J144" s="80" t="s">
        <v>14287</v>
      </c>
      <c r="K144" s="80" t="s">
        <v>102</v>
      </c>
      <c r="L144" s="80" t="s">
        <v>159</v>
      </c>
      <c r="M144" s="81" t="s">
        <v>160</v>
      </c>
      <c r="N144" s="32" t="s">
        <v>10618</v>
      </c>
      <c r="O144" s="50" t="s">
        <v>20548</v>
      </c>
      <c r="P144" s="3">
        <f t="shared" si="13"/>
        <v>0</v>
      </c>
      <c r="Q144" s="3">
        <f t="shared" si="14"/>
        <v>0</v>
      </c>
      <c r="R144" s="3">
        <f t="shared" si="15"/>
        <v>0</v>
      </c>
      <c r="S144" s="3">
        <f t="shared" si="16"/>
        <v>0</v>
      </c>
      <c r="T144" s="3">
        <f t="shared" si="17"/>
        <v>0</v>
      </c>
      <c r="U144" s="3">
        <f t="shared" si="18"/>
        <v>1</v>
      </c>
    </row>
    <row r="145" spans="1:21" ht="12.75" customHeight="1" x14ac:dyDescent="0.2">
      <c r="A145" s="82" t="s">
        <v>155</v>
      </c>
      <c r="B145" s="81" t="s">
        <v>155</v>
      </c>
      <c r="C145" s="47">
        <v>67985912</v>
      </c>
      <c r="D145" s="80" t="s">
        <v>176</v>
      </c>
      <c r="E145" s="81" t="s">
        <v>176</v>
      </c>
      <c r="F145" s="82">
        <v>192096537</v>
      </c>
      <c r="G145" s="83" t="s">
        <v>105</v>
      </c>
      <c r="H145" s="80" t="s">
        <v>52</v>
      </c>
      <c r="I145" s="80" t="s">
        <v>14288</v>
      </c>
      <c r="J145" s="80" t="s">
        <v>14289</v>
      </c>
      <c r="K145" s="80" t="s">
        <v>102</v>
      </c>
      <c r="L145" s="80" t="s">
        <v>159</v>
      </c>
      <c r="M145" s="81" t="s">
        <v>160</v>
      </c>
      <c r="N145" s="32" t="s">
        <v>10618</v>
      </c>
      <c r="O145" s="33">
        <v>3</v>
      </c>
      <c r="P145" s="3">
        <f t="shared" si="13"/>
        <v>0</v>
      </c>
      <c r="Q145" s="3">
        <f t="shared" si="14"/>
        <v>0</v>
      </c>
      <c r="R145" s="3">
        <f t="shared" si="15"/>
        <v>1</v>
      </c>
      <c r="S145" s="3">
        <f t="shared" si="16"/>
        <v>0</v>
      </c>
      <c r="T145" s="3">
        <f t="shared" si="17"/>
        <v>0</v>
      </c>
      <c r="U145" s="3">
        <f t="shared" si="18"/>
        <v>0</v>
      </c>
    </row>
    <row r="146" spans="1:21" ht="12.75" customHeight="1" x14ac:dyDescent="0.2">
      <c r="A146" s="82" t="s">
        <v>155</v>
      </c>
      <c r="B146" s="81" t="s">
        <v>155</v>
      </c>
      <c r="C146" s="47">
        <v>67985912</v>
      </c>
      <c r="D146" s="80" t="s">
        <v>176</v>
      </c>
      <c r="E146" s="81" t="s">
        <v>176</v>
      </c>
      <c r="F146" s="82">
        <v>191977099</v>
      </c>
      <c r="G146" s="83" t="s">
        <v>67</v>
      </c>
      <c r="H146" s="80" t="s">
        <v>52</v>
      </c>
      <c r="I146" s="80" t="s">
        <v>15612</v>
      </c>
      <c r="J146" s="80" t="s">
        <v>12226</v>
      </c>
      <c r="K146" s="80" t="s">
        <v>102</v>
      </c>
      <c r="L146" s="80" t="s">
        <v>159</v>
      </c>
      <c r="M146" s="81" t="s">
        <v>160</v>
      </c>
      <c r="N146" s="47" t="s">
        <v>15353</v>
      </c>
      <c r="O146" s="49" t="s">
        <v>20548</v>
      </c>
      <c r="P146" s="3">
        <f t="shared" si="13"/>
        <v>0</v>
      </c>
      <c r="Q146" s="3">
        <f t="shared" si="14"/>
        <v>0</v>
      </c>
      <c r="R146" s="3">
        <f t="shared" si="15"/>
        <v>0</v>
      </c>
      <c r="S146" s="3">
        <f t="shared" si="16"/>
        <v>0</v>
      </c>
      <c r="T146" s="3">
        <f t="shared" si="17"/>
        <v>0</v>
      </c>
      <c r="U146" s="3">
        <f t="shared" si="18"/>
        <v>1</v>
      </c>
    </row>
    <row r="147" spans="1:21" ht="12.75" customHeight="1" x14ac:dyDescent="0.2">
      <c r="A147" s="82" t="s">
        <v>155</v>
      </c>
      <c r="B147" s="81" t="s">
        <v>155</v>
      </c>
      <c r="C147" s="47">
        <v>67985912</v>
      </c>
      <c r="D147" s="80" t="s">
        <v>176</v>
      </c>
      <c r="E147" s="81" t="s">
        <v>176</v>
      </c>
      <c r="F147" s="82">
        <v>192163879</v>
      </c>
      <c r="G147" s="83" t="s">
        <v>67</v>
      </c>
      <c r="H147" s="80" t="s">
        <v>52</v>
      </c>
      <c r="I147" s="80" t="s">
        <v>15613</v>
      </c>
      <c r="J147" s="80" t="s">
        <v>15614</v>
      </c>
      <c r="K147" s="80" t="s">
        <v>102</v>
      </c>
      <c r="L147" s="80" t="s">
        <v>159</v>
      </c>
      <c r="M147" s="81" t="s">
        <v>160</v>
      </c>
      <c r="N147" s="47" t="s">
        <v>15353</v>
      </c>
      <c r="O147" s="33">
        <v>1</v>
      </c>
      <c r="P147" s="3">
        <f t="shared" si="13"/>
        <v>1</v>
      </c>
      <c r="Q147" s="3">
        <f t="shared" si="14"/>
        <v>0</v>
      </c>
      <c r="R147" s="3">
        <f t="shared" si="15"/>
        <v>0</v>
      </c>
      <c r="S147" s="3">
        <f t="shared" si="16"/>
        <v>0</v>
      </c>
      <c r="T147" s="3">
        <f t="shared" si="17"/>
        <v>0</v>
      </c>
      <c r="U147" s="3">
        <f t="shared" si="18"/>
        <v>0</v>
      </c>
    </row>
    <row r="148" spans="1:21" ht="12.75" customHeight="1" x14ac:dyDescent="0.2">
      <c r="A148" s="82" t="s">
        <v>155</v>
      </c>
      <c r="B148" s="81" t="s">
        <v>155</v>
      </c>
      <c r="C148" s="47">
        <v>67985912</v>
      </c>
      <c r="D148" s="80" t="s">
        <v>176</v>
      </c>
      <c r="E148" s="81" t="s">
        <v>176</v>
      </c>
      <c r="F148" s="82">
        <v>192096474</v>
      </c>
      <c r="G148" s="83" t="s">
        <v>67</v>
      </c>
      <c r="H148" s="80" t="s">
        <v>52</v>
      </c>
      <c r="I148" s="80" t="s">
        <v>15615</v>
      </c>
      <c r="J148" s="80" t="s">
        <v>15616</v>
      </c>
      <c r="K148" s="80" t="s">
        <v>102</v>
      </c>
      <c r="L148" s="80" t="s">
        <v>159</v>
      </c>
      <c r="M148" s="81" t="s">
        <v>160</v>
      </c>
      <c r="N148" s="47" t="s">
        <v>15353</v>
      </c>
      <c r="O148" s="33">
        <v>2</v>
      </c>
      <c r="P148" s="3">
        <f t="shared" si="13"/>
        <v>0</v>
      </c>
      <c r="Q148" s="3">
        <f t="shared" si="14"/>
        <v>1</v>
      </c>
      <c r="R148" s="3">
        <f t="shared" si="15"/>
        <v>0</v>
      </c>
      <c r="S148" s="3">
        <f t="shared" si="16"/>
        <v>0</v>
      </c>
      <c r="T148" s="3">
        <f t="shared" si="17"/>
        <v>0</v>
      </c>
      <c r="U148" s="3">
        <f t="shared" si="18"/>
        <v>0</v>
      </c>
    </row>
    <row r="149" spans="1:21" ht="12.75" customHeight="1" x14ac:dyDescent="0.2">
      <c r="A149" s="82" t="s">
        <v>155</v>
      </c>
      <c r="B149" s="81" t="s">
        <v>155</v>
      </c>
      <c r="C149" s="47">
        <v>67985912</v>
      </c>
      <c r="D149" s="80" t="s">
        <v>176</v>
      </c>
      <c r="E149" s="81" t="s">
        <v>176</v>
      </c>
      <c r="F149" s="82">
        <v>192163838</v>
      </c>
      <c r="G149" s="83" t="s">
        <v>67</v>
      </c>
      <c r="H149" s="80" t="s">
        <v>52</v>
      </c>
      <c r="I149" s="80" t="s">
        <v>15617</v>
      </c>
      <c r="J149" s="80" t="s">
        <v>15618</v>
      </c>
      <c r="K149" s="80" t="s">
        <v>102</v>
      </c>
      <c r="L149" s="80" t="s">
        <v>159</v>
      </c>
      <c r="M149" s="81" t="s">
        <v>160</v>
      </c>
      <c r="N149" s="47" t="s">
        <v>15353</v>
      </c>
      <c r="O149" s="33">
        <v>3</v>
      </c>
      <c r="P149" s="3">
        <f t="shared" si="13"/>
        <v>0</v>
      </c>
      <c r="Q149" s="3">
        <f t="shared" si="14"/>
        <v>0</v>
      </c>
      <c r="R149" s="3">
        <f t="shared" si="15"/>
        <v>1</v>
      </c>
      <c r="S149" s="3">
        <f t="shared" si="16"/>
        <v>0</v>
      </c>
      <c r="T149" s="3">
        <f t="shared" si="17"/>
        <v>0</v>
      </c>
      <c r="U149" s="3">
        <f t="shared" si="18"/>
        <v>0</v>
      </c>
    </row>
    <row r="150" spans="1:21" ht="12.75" customHeight="1" x14ac:dyDescent="0.2">
      <c r="A150" s="82" t="s">
        <v>155</v>
      </c>
      <c r="B150" s="81" t="s">
        <v>155</v>
      </c>
      <c r="C150" s="47">
        <v>67985912</v>
      </c>
      <c r="D150" s="80" t="s">
        <v>176</v>
      </c>
      <c r="E150" s="81" t="s">
        <v>176</v>
      </c>
      <c r="F150" s="82">
        <v>192163842</v>
      </c>
      <c r="G150" s="83" t="s">
        <v>105</v>
      </c>
      <c r="H150" s="80" t="s">
        <v>52</v>
      </c>
      <c r="I150" s="80" t="s">
        <v>15619</v>
      </c>
      <c r="J150" s="80" t="s">
        <v>15620</v>
      </c>
      <c r="K150" s="80" t="s">
        <v>102</v>
      </c>
      <c r="L150" s="80" t="s">
        <v>159</v>
      </c>
      <c r="M150" s="81" t="s">
        <v>160</v>
      </c>
      <c r="N150" s="47" t="s">
        <v>15353</v>
      </c>
      <c r="O150" s="33">
        <v>1</v>
      </c>
      <c r="P150" s="3">
        <f t="shared" si="13"/>
        <v>1</v>
      </c>
      <c r="Q150" s="3">
        <f t="shared" si="14"/>
        <v>0</v>
      </c>
      <c r="R150" s="3">
        <f t="shared" si="15"/>
        <v>0</v>
      </c>
      <c r="S150" s="3">
        <f t="shared" si="16"/>
        <v>0</v>
      </c>
      <c r="T150" s="3">
        <f t="shared" si="17"/>
        <v>0</v>
      </c>
      <c r="U150" s="3">
        <f t="shared" si="18"/>
        <v>0</v>
      </c>
    </row>
    <row r="151" spans="1:21" ht="12.75" customHeight="1" x14ac:dyDescent="0.2">
      <c r="A151" s="82" t="s">
        <v>155</v>
      </c>
      <c r="B151" s="81" t="s">
        <v>155</v>
      </c>
      <c r="C151" s="47">
        <v>67985912</v>
      </c>
      <c r="D151" s="80" t="s">
        <v>176</v>
      </c>
      <c r="E151" s="81" t="s">
        <v>176</v>
      </c>
      <c r="F151" s="82">
        <v>192163893</v>
      </c>
      <c r="G151" s="83" t="s">
        <v>67</v>
      </c>
      <c r="H151" s="80" t="s">
        <v>52</v>
      </c>
      <c r="I151" s="80" t="s">
        <v>15621</v>
      </c>
      <c r="J151" s="80" t="s">
        <v>15622</v>
      </c>
      <c r="K151" s="80" t="s">
        <v>102</v>
      </c>
      <c r="L151" s="80" t="s">
        <v>159</v>
      </c>
      <c r="M151" s="81" t="s">
        <v>160</v>
      </c>
      <c r="N151" s="47" t="s">
        <v>15353</v>
      </c>
      <c r="O151" s="33">
        <v>2</v>
      </c>
      <c r="P151" s="3">
        <f t="shared" si="13"/>
        <v>0</v>
      </c>
      <c r="Q151" s="3">
        <f t="shared" si="14"/>
        <v>1</v>
      </c>
      <c r="R151" s="3">
        <f t="shared" si="15"/>
        <v>0</v>
      </c>
      <c r="S151" s="3">
        <f t="shared" si="16"/>
        <v>0</v>
      </c>
      <c r="T151" s="3">
        <f t="shared" si="17"/>
        <v>0</v>
      </c>
      <c r="U151" s="3">
        <f t="shared" si="18"/>
        <v>0</v>
      </c>
    </row>
    <row r="152" spans="1:21" ht="12.75" customHeight="1" x14ac:dyDescent="0.2">
      <c r="A152" s="82" t="s">
        <v>155</v>
      </c>
      <c r="B152" s="81" t="s">
        <v>155</v>
      </c>
      <c r="C152" s="47">
        <v>67985912</v>
      </c>
      <c r="D152" s="80" t="s">
        <v>176</v>
      </c>
      <c r="E152" s="81" t="s">
        <v>176</v>
      </c>
      <c r="F152" s="82">
        <v>192163843</v>
      </c>
      <c r="G152" s="83" t="s">
        <v>67</v>
      </c>
      <c r="H152" s="80" t="s">
        <v>52</v>
      </c>
      <c r="I152" s="80" t="s">
        <v>15623</v>
      </c>
      <c r="J152" s="80" t="s">
        <v>15624</v>
      </c>
      <c r="K152" s="80" t="s">
        <v>102</v>
      </c>
      <c r="L152" s="80" t="s">
        <v>159</v>
      </c>
      <c r="M152" s="81" t="s">
        <v>160</v>
      </c>
      <c r="N152" s="47" t="s">
        <v>15353</v>
      </c>
      <c r="O152" s="33">
        <v>2</v>
      </c>
      <c r="P152" s="3">
        <f t="shared" si="13"/>
        <v>0</v>
      </c>
      <c r="Q152" s="3">
        <f t="shared" si="14"/>
        <v>1</v>
      </c>
      <c r="R152" s="3">
        <f t="shared" si="15"/>
        <v>0</v>
      </c>
      <c r="S152" s="3">
        <f t="shared" si="16"/>
        <v>0</v>
      </c>
      <c r="T152" s="3">
        <f t="shared" si="17"/>
        <v>0</v>
      </c>
      <c r="U152" s="3">
        <f t="shared" si="18"/>
        <v>0</v>
      </c>
    </row>
    <row r="153" spans="1:21" ht="12.75" customHeight="1" x14ac:dyDescent="0.2">
      <c r="A153" s="82" t="s">
        <v>155</v>
      </c>
      <c r="B153" s="81" t="s">
        <v>155</v>
      </c>
      <c r="C153" s="47">
        <v>67985912</v>
      </c>
      <c r="D153" s="80" t="s">
        <v>176</v>
      </c>
      <c r="E153" s="81" t="s">
        <v>176</v>
      </c>
      <c r="F153" s="82">
        <v>191940576</v>
      </c>
      <c r="G153" s="83" t="s">
        <v>105</v>
      </c>
      <c r="H153" s="80" t="s">
        <v>52</v>
      </c>
      <c r="I153" s="80" t="s">
        <v>15625</v>
      </c>
      <c r="J153" s="80" t="s">
        <v>15626</v>
      </c>
      <c r="K153" s="80" t="s">
        <v>102</v>
      </c>
      <c r="L153" s="80" t="s">
        <v>159</v>
      </c>
      <c r="M153" s="81" t="s">
        <v>160</v>
      </c>
      <c r="N153" s="47" t="s">
        <v>15353</v>
      </c>
      <c r="O153" s="33">
        <v>2</v>
      </c>
      <c r="P153" s="3">
        <f t="shared" si="13"/>
        <v>0</v>
      </c>
      <c r="Q153" s="3">
        <f t="shared" si="14"/>
        <v>1</v>
      </c>
      <c r="R153" s="3">
        <f t="shared" si="15"/>
        <v>0</v>
      </c>
      <c r="S153" s="3">
        <f t="shared" si="16"/>
        <v>0</v>
      </c>
      <c r="T153" s="3">
        <f t="shared" si="17"/>
        <v>0</v>
      </c>
      <c r="U153" s="3">
        <f t="shared" si="18"/>
        <v>0</v>
      </c>
    </row>
    <row r="154" spans="1:21" ht="12.75" customHeight="1" x14ac:dyDescent="0.2">
      <c r="A154" s="82" t="s">
        <v>155</v>
      </c>
      <c r="B154" s="81" t="s">
        <v>155</v>
      </c>
      <c r="C154" s="47">
        <v>67985912</v>
      </c>
      <c r="D154" s="80" t="s">
        <v>176</v>
      </c>
      <c r="E154" s="81" t="s">
        <v>176</v>
      </c>
      <c r="F154" s="82">
        <v>192163880</v>
      </c>
      <c r="G154" s="83" t="s">
        <v>105</v>
      </c>
      <c r="H154" s="80" t="s">
        <v>29</v>
      </c>
      <c r="I154" s="80" t="s">
        <v>15629</v>
      </c>
      <c r="J154" s="80" t="s">
        <v>15630</v>
      </c>
      <c r="K154" s="80" t="s">
        <v>102</v>
      </c>
      <c r="L154" s="80" t="s">
        <v>103</v>
      </c>
      <c r="M154" s="81" t="s">
        <v>111</v>
      </c>
      <c r="N154" s="47" t="s">
        <v>15353</v>
      </c>
      <c r="O154" s="33">
        <v>1</v>
      </c>
      <c r="P154" s="3">
        <f t="shared" si="13"/>
        <v>1</v>
      </c>
      <c r="Q154" s="3">
        <f t="shared" si="14"/>
        <v>0</v>
      </c>
      <c r="R154" s="3">
        <f t="shared" si="15"/>
        <v>0</v>
      </c>
      <c r="S154" s="3">
        <f t="shared" si="16"/>
        <v>0</v>
      </c>
      <c r="T154" s="3">
        <f t="shared" si="17"/>
        <v>0</v>
      </c>
      <c r="U154" s="3">
        <f t="shared" si="18"/>
        <v>0</v>
      </c>
    </row>
    <row r="155" spans="1:21" ht="12.75" customHeight="1" x14ac:dyDescent="0.2">
      <c r="A155" s="82" t="s">
        <v>155</v>
      </c>
      <c r="B155" s="81" t="s">
        <v>155</v>
      </c>
      <c r="C155" s="47">
        <v>67985912</v>
      </c>
      <c r="D155" s="80" t="s">
        <v>176</v>
      </c>
      <c r="E155" s="81" t="s">
        <v>176</v>
      </c>
      <c r="F155" s="82">
        <v>191940582</v>
      </c>
      <c r="G155" s="83" t="s">
        <v>1096</v>
      </c>
      <c r="H155" s="80" t="s">
        <v>29</v>
      </c>
      <c r="I155" s="80" t="s">
        <v>15631</v>
      </c>
      <c r="J155" s="80" t="s">
        <v>15632</v>
      </c>
      <c r="K155" s="80" t="s">
        <v>102</v>
      </c>
      <c r="L155" s="80" t="s">
        <v>159</v>
      </c>
      <c r="M155" s="81" t="s">
        <v>160</v>
      </c>
      <c r="N155" s="47" t="s">
        <v>15353</v>
      </c>
      <c r="O155" s="33">
        <v>1</v>
      </c>
      <c r="P155" s="3">
        <f t="shared" si="13"/>
        <v>1</v>
      </c>
      <c r="Q155" s="3">
        <f t="shared" si="14"/>
        <v>0</v>
      </c>
      <c r="R155" s="3">
        <f t="shared" si="15"/>
        <v>0</v>
      </c>
      <c r="S155" s="3">
        <f t="shared" si="16"/>
        <v>0</v>
      </c>
      <c r="T155" s="3">
        <f t="shared" si="17"/>
        <v>0</v>
      </c>
      <c r="U155" s="3">
        <f t="shared" si="18"/>
        <v>0</v>
      </c>
    </row>
    <row r="156" spans="1:21" ht="12.75" customHeight="1" x14ac:dyDescent="0.2">
      <c r="A156" s="15" t="s">
        <v>155</v>
      </c>
      <c r="B156" s="16" t="s">
        <v>155</v>
      </c>
      <c r="C156" s="44">
        <v>67985815</v>
      </c>
      <c r="D156" s="9" t="s">
        <v>197</v>
      </c>
      <c r="E156" s="10" t="s">
        <v>197</v>
      </c>
      <c r="F156" s="17">
        <v>191870490</v>
      </c>
      <c r="G156" s="12" t="s">
        <v>67</v>
      </c>
      <c r="H156" s="9" t="s">
        <v>29</v>
      </c>
      <c r="I156" s="9" t="s">
        <v>210</v>
      </c>
      <c r="J156" s="9" t="s">
        <v>211</v>
      </c>
      <c r="K156" s="9" t="s">
        <v>152</v>
      </c>
      <c r="L156" s="80" t="s">
        <v>200</v>
      </c>
      <c r="M156" s="10">
        <v>10308</v>
      </c>
      <c r="N156" s="11" t="s">
        <v>43</v>
      </c>
      <c r="O156" s="13">
        <v>4</v>
      </c>
      <c r="P156" s="3">
        <f t="shared" si="13"/>
        <v>0</v>
      </c>
      <c r="Q156" s="3">
        <f t="shared" si="14"/>
        <v>0</v>
      </c>
      <c r="R156" s="3">
        <f t="shared" si="15"/>
        <v>0</v>
      </c>
      <c r="S156" s="3">
        <f t="shared" si="16"/>
        <v>1</v>
      </c>
      <c r="T156" s="3">
        <f t="shared" si="17"/>
        <v>0</v>
      </c>
      <c r="U156" s="3">
        <f t="shared" si="18"/>
        <v>0</v>
      </c>
    </row>
    <row r="157" spans="1:21" ht="12.75" customHeight="1" x14ac:dyDescent="0.2">
      <c r="A157" s="15" t="s">
        <v>155</v>
      </c>
      <c r="B157" s="16" t="s">
        <v>155</v>
      </c>
      <c r="C157" s="8">
        <v>67985815</v>
      </c>
      <c r="D157" s="6" t="s">
        <v>197</v>
      </c>
      <c r="E157" s="16" t="s">
        <v>197</v>
      </c>
      <c r="F157" s="15">
        <v>191870493</v>
      </c>
      <c r="G157" s="5" t="s">
        <v>167</v>
      </c>
      <c r="H157" s="6" t="s">
        <v>52</v>
      </c>
      <c r="I157" s="6" t="s">
        <v>198</v>
      </c>
      <c r="J157" s="6" t="s">
        <v>199</v>
      </c>
      <c r="K157" s="6" t="s">
        <v>80</v>
      </c>
      <c r="L157" s="6" t="s">
        <v>200</v>
      </c>
      <c r="M157" s="16" t="s">
        <v>201</v>
      </c>
      <c r="N157" s="8" t="s">
        <v>35</v>
      </c>
      <c r="O157" s="7">
        <v>1</v>
      </c>
      <c r="P157" s="3">
        <f t="shared" si="13"/>
        <v>1</v>
      </c>
      <c r="Q157" s="3">
        <f t="shared" si="14"/>
        <v>0</v>
      </c>
      <c r="R157" s="3">
        <f t="shared" si="15"/>
        <v>0</v>
      </c>
      <c r="S157" s="3">
        <f t="shared" si="16"/>
        <v>0</v>
      </c>
      <c r="T157" s="3">
        <f t="shared" si="17"/>
        <v>0</v>
      </c>
      <c r="U157" s="3">
        <f t="shared" si="18"/>
        <v>0</v>
      </c>
    </row>
    <row r="158" spans="1:21" ht="12.75" customHeight="1" x14ac:dyDescent="0.2">
      <c r="A158" s="15" t="s">
        <v>155</v>
      </c>
      <c r="B158" s="16" t="s">
        <v>155</v>
      </c>
      <c r="C158" s="8">
        <v>67985815</v>
      </c>
      <c r="D158" s="6" t="s">
        <v>197</v>
      </c>
      <c r="E158" s="16" t="s">
        <v>197</v>
      </c>
      <c r="F158" s="15">
        <v>191965192</v>
      </c>
      <c r="G158" s="5" t="s">
        <v>105</v>
      </c>
      <c r="H158" s="6" t="s">
        <v>29</v>
      </c>
      <c r="I158" s="6" t="s">
        <v>202</v>
      </c>
      <c r="J158" s="6" t="s">
        <v>203</v>
      </c>
      <c r="K158" s="6" t="s">
        <v>80</v>
      </c>
      <c r="L158" s="6" t="s">
        <v>200</v>
      </c>
      <c r="M158" s="16" t="s">
        <v>201</v>
      </c>
      <c r="N158" s="8" t="s">
        <v>35</v>
      </c>
      <c r="O158" s="7">
        <v>2</v>
      </c>
      <c r="P158" s="3">
        <f t="shared" si="13"/>
        <v>0</v>
      </c>
      <c r="Q158" s="3">
        <f t="shared" si="14"/>
        <v>1</v>
      </c>
      <c r="R158" s="3">
        <f t="shared" si="15"/>
        <v>0</v>
      </c>
      <c r="S158" s="3">
        <f t="shared" si="16"/>
        <v>0</v>
      </c>
      <c r="T158" s="3">
        <f t="shared" si="17"/>
        <v>0</v>
      </c>
      <c r="U158" s="3">
        <f t="shared" si="18"/>
        <v>0</v>
      </c>
    </row>
    <row r="159" spans="1:21" ht="12.75" customHeight="1" x14ac:dyDescent="0.2">
      <c r="A159" s="15" t="s">
        <v>155</v>
      </c>
      <c r="B159" s="16" t="s">
        <v>155</v>
      </c>
      <c r="C159" s="8">
        <v>67985815</v>
      </c>
      <c r="D159" s="6" t="s">
        <v>197</v>
      </c>
      <c r="E159" s="16" t="s">
        <v>197</v>
      </c>
      <c r="F159" s="15">
        <v>191976009</v>
      </c>
      <c r="G159" s="5" t="s">
        <v>99</v>
      </c>
      <c r="H159" s="6" t="s">
        <v>29</v>
      </c>
      <c r="I159" s="6" t="s">
        <v>204</v>
      </c>
      <c r="J159" s="6" t="s">
        <v>205</v>
      </c>
      <c r="K159" s="6" t="s">
        <v>80</v>
      </c>
      <c r="L159" s="6" t="s">
        <v>200</v>
      </c>
      <c r="M159" s="16" t="s">
        <v>201</v>
      </c>
      <c r="N159" s="8" t="s">
        <v>35</v>
      </c>
      <c r="O159" s="7">
        <v>2</v>
      </c>
      <c r="P159" s="3">
        <f t="shared" si="13"/>
        <v>0</v>
      </c>
      <c r="Q159" s="3">
        <f t="shared" si="14"/>
        <v>1</v>
      </c>
      <c r="R159" s="3">
        <f t="shared" si="15"/>
        <v>0</v>
      </c>
      <c r="S159" s="3">
        <f t="shared" si="16"/>
        <v>0</v>
      </c>
      <c r="T159" s="3">
        <f t="shared" si="17"/>
        <v>0</v>
      </c>
      <c r="U159" s="3">
        <f t="shared" si="18"/>
        <v>0</v>
      </c>
    </row>
    <row r="160" spans="1:21" ht="12.75" customHeight="1" x14ac:dyDescent="0.2">
      <c r="A160" s="15" t="s">
        <v>155</v>
      </c>
      <c r="B160" s="16" t="s">
        <v>155</v>
      </c>
      <c r="C160" s="8">
        <v>67985815</v>
      </c>
      <c r="D160" s="6" t="s">
        <v>197</v>
      </c>
      <c r="E160" s="16" t="s">
        <v>197</v>
      </c>
      <c r="F160" s="15">
        <v>191976137</v>
      </c>
      <c r="G160" s="5" t="s">
        <v>72</v>
      </c>
      <c r="H160" s="6" t="s">
        <v>52</v>
      </c>
      <c r="I160" s="6" t="s">
        <v>206</v>
      </c>
      <c r="J160" s="6" t="s">
        <v>207</v>
      </c>
      <c r="K160" s="6" t="s">
        <v>80</v>
      </c>
      <c r="L160" s="6" t="s">
        <v>200</v>
      </c>
      <c r="M160" s="16" t="s">
        <v>201</v>
      </c>
      <c r="N160" s="8" t="s">
        <v>35</v>
      </c>
      <c r="O160" s="7">
        <v>2</v>
      </c>
      <c r="P160" s="3">
        <f t="shared" si="13"/>
        <v>0</v>
      </c>
      <c r="Q160" s="3">
        <f t="shared" si="14"/>
        <v>1</v>
      </c>
      <c r="R160" s="3">
        <f t="shared" si="15"/>
        <v>0</v>
      </c>
      <c r="S160" s="3">
        <f t="shared" si="16"/>
        <v>0</v>
      </c>
      <c r="T160" s="3">
        <f t="shared" si="17"/>
        <v>0</v>
      </c>
      <c r="U160" s="3">
        <f t="shared" si="18"/>
        <v>0</v>
      </c>
    </row>
    <row r="161" spans="1:21" ht="12.75" customHeight="1" x14ac:dyDescent="0.2">
      <c r="A161" s="15" t="s">
        <v>155</v>
      </c>
      <c r="B161" s="16" t="s">
        <v>155</v>
      </c>
      <c r="C161" s="8">
        <v>67985815</v>
      </c>
      <c r="D161" s="6" t="s">
        <v>197</v>
      </c>
      <c r="E161" s="16" t="s">
        <v>197</v>
      </c>
      <c r="F161" s="15">
        <v>191965197</v>
      </c>
      <c r="G161" s="5" t="s">
        <v>105</v>
      </c>
      <c r="H161" s="6" t="s">
        <v>52</v>
      </c>
      <c r="I161" s="6" t="s">
        <v>208</v>
      </c>
      <c r="J161" s="6" t="s">
        <v>209</v>
      </c>
      <c r="K161" s="6" t="s">
        <v>80</v>
      </c>
      <c r="L161" s="6" t="s">
        <v>200</v>
      </c>
      <c r="M161" s="16" t="s">
        <v>201</v>
      </c>
      <c r="N161" s="8" t="s">
        <v>35</v>
      </c>
      <c r="O161" s="7">
        <v>3</v>
      </c>
      <c r="P161" s="3">
        <f t="shared" si="13"/>
        <v>0</v>
      </c>
      <c r="Q161" s="3">
        <f t="shared" si="14"/>
        <v>0</v>
      </c>
      <c r="R161" s="3">
        <f t="shared" si="15"/>
        <v>1</v>
      </c>
      <c r="S161" s="3">
        <f t="shared" si="16"/>
        <v>0</v>
      </c>
      <c r="T161" s="3">
        <f t="shared" si="17"/>
        <v>0</v>
      </c>
      <c r="U161" s="3">
        <f t="shared" si="18"/>
        <v>0</v>
      </c>
    </row>
    <row r="162" spans="1:21" ht="12.75" customHeight="1" x14ac:dyDescent="0.2">
      <c r="A162" s="82" t="s">
        <v>155</v>
      </c>
      <c r="B162" s="81" t="s">
        <v>155</v>
      </c>
      <c r="C162" s="47">
        <v>67985815</v>
      </c>
      <c r="D162" s="80" t="s">
        <v>197</v>
      </c>
      <c r="E162" s="81" t="s">
        <v>197</v>
      </c>
      <c r="F162" s="82">
        <v>192095519</v>
      </c>
      <c r="G162" s="83" t="s">
        <v>67</v>
      </c>
      <c r="H162" s="80" t="s">
        <v>29</v>
      </c>
      <c r="I162" s="80" t="s">
        <v>208</v>
      </c>
      <c r="J162" s="80" t="s">
        <v>14256</v>
      </c>
      <c r="K162" s="80" t="s">
        <v>80</v>
      </c>
      <c r="L162" s="80" t="s">
        <v>268</v>
      </c>
      <c r="M162" s="81" t="s">
        <v>269</v>
      </c>
      <c r="N162" s="32" t="s">
        <v>10618</v>
      </c>
      <c r="O162" s="33">
        <v>2</v>
      </c>
      <c r="P162" s="3">
        <f t="shared" si="13"/>
        <v>0</v>
      </c>
      <c r="Q162" s="3">
        <f t="shared" si="14"/>
        <v>1</v>
      </c>
      <c r="R162" s="3">
        <f t="shared" si="15"/>
        <v>0</v>
      </c>
      <c r="S162" s="3">
        <f t="shared" si="16"/>
        <v>0</v>
      </c>
      <c r="T162" s="3">
        <f t="shared" si="17"/>
        <v>0</v>
      </c>
      <c r="U162" s="3">
        <f t="shared" si="18"/>
        <v>0</v>
      </c>
    </row>
    <row r="163" spans="1:21" ht="12.75" customHeight="1" x14ac:dyDescent="0.2">
      <c r="A163" s="82" t="s">
        <v>155</v>
      </c>
      <c r="B163" s="81" t="s">
        <v>155</v>
      </c>
      <c r="C163" s="47">
        <v>67985815</v>
      </c>
      <c r="D163" s="80" t="s">
        <v>197</v>
      </c>
      <c r="E163" s="81" t="s">
        <v>197</v>
      </c>
      <c r="F163" s="82">
        <v>191870402</v>
      </c>
      <c r="G163" s="83" t="s">
        <v>67</v>
      </c>
      <c r="H163" s="80" t="s">
        <v>52</v>
      </c>
      <c r="I163" s="80" t="s">
        <v>10817</v>
      </c>
      <c r="J163" s="80" t="s">
        <v>10818</v>
      </c>
      <c r="K163" s="80" t="s">
        <v>80</v>
      </c>
      <c r="L163" s="80" t="s">
        <v>200</v>
      </c>
      <c r="M163" s="81" t="s">
        <v>201</v>
      </c>
      <c r="N163" s="32" t="s">
        <v>10618</v>
      </c>
      <c r="O163" s="33">
        <v>2</v>
      </c>
      <c r="P163" s="3">
        <f t="shared" si="13"/>
        <v>0</v>
      </c>
      <c r="Q163" s="3">
        <f t="shared" si="14"/>
        <v>1</v>
      </c>
      <c r="R163" s="3">
        <f t="shared" si="15"/>
        <v>0</v>
      </c>
      <c r="S163" s="3">
        <f t="shared" si="16"/>
        <v>0</v>
      </c>
      <c r="T163" s="3">
        <f t="shared" si="17"/>
        <v>0</v>
      </c>
      <c r="U163" s="3">
        <f t="shared" si="18"/>
        <v>0</v>
      </c>
    </row>
    <row r="164" spans="1:21" ht="12.75" customHeight="1" x14ac:dyDescent="0.2">
      <c r="A164" s="82" t="s">
        <v>155</v>
      </c>
      <c r="B164" s="81" t="s">
        <v>155</v>
      </c>
      <c r="C164" s="47">
        <v>67985815</v>
      </c>
      <c r="D164" s="80" t="s">
        <v>197</v>
      </c>
      <c r="E164" s="81" t="s">
        <v>197</v>
      </c>
      <c r="F164" s="82">
        <v>191870414</v>
      </c>
      <c r="G164" s="83" t="s">
        <v>67</v>
      </c>
      <c r="H164" s="80" t="s">
        <v>52</v>
      </c>
      <c r="I164" s="80" t="s">
        <v>10819</v>
      </c>
      <c r="J164" s="80" t="s">
        <v>10820</v>
      </c>
      <c r="K164" s="80" t="s">
        <v>80</v>
      </c>
      <c r="L164" s="80" t="s">
        <v>200</v>
      </c>
      <c r="M164" s="81" t="s">
        <v>201</v>
      </c>
      <c r="N164" s="32" t="s">
        <v>10618</v>
      </c>
      <c r="O164" s="33">
        <v>1</v>
      </c>
      <c r="P164" s="3">
        <f t="shared" si="13"/>
        <v>1</v>
      </c>
      <c r="Q164" s="3">
        <f t="shared" si="14"/>
        <v>0</v>
      </c>
      <c r="R164" s="3">
        <f t="shared" si="15"/>
        <v>0</v>
      </c>
      <c r="S164" s="3">
        <f t="shared" si="16"/>
        <v>0</v>
      </c>
      <c r="T164" s="3">
        <f t="shared" si="17"/>
        <v>0</v>
      </c>
      <c r="U164" s="3">
        <f t="shared" si="18"/>
        <v>0</v>
      </c>
    </row>
    <row r="165" spans="1:21" ht="12.75" customHeight="1" x14ac:dyDescent="0.2">
      <c r="A165" s="82" t="s">
        <v>155</v>
      </c>
      <c r="B165" s="81" t="s">
        <v>155</v>
      </c>
      <c r="C165" s="47">
        <v>67985815</v>
      </c>
      <c r="D165" s="80" t="s">
        <v>197</v>
      </c>
      <c r="E165" s="81" t="s">
        <v>197</v>
      </c>
      <c r="F165" s="82">
        <v>191870473</v>
      </c>
      <c r="G165" s="83" t="s">
        <v>105</v>
      </c>
      <c r="H165" s="80" t="s">
        <v>29</v>
      </c>
      <c r="I165" s="80" t="s">
        <v>202</v>
      </c>
      <c r="J165" s="80" t="s">
        <v>203</v>
      </c>
      <c r="K165" s="80" t="s">
        <v>80</v>
      </c>
      <c r="L165" s="80" t="s">
        <v>200</v>
      </c>
      <c r="M165" s="81" t="s">
        <v>201</v>
      </c>
      <c r="N165" s="32" t="s">
        <v>10618</v>
      </c>
      <c r="O165" s="33">
        <v>3</v>
      </c>
      <c r="P165" s="3">
        <f t="shared" si="13"/>
        <v>0</v>
      </c>
      <c r="Q165" s="3">
        <f t="shared" si="14"/>
        <v>0</v>
      </c>
      <c r="R165" s="3">
        <f t="shared" si="15"/>
        <v>1</v>
      </c>
      <c r="S165" s="3">
        <f t="shared" si="16"/>
        <v>0</v>
      </c>
      <c r="T165" s="3">
        <f t="shared" si="17"/>
        <v>0</v>
      </c>
      <c r="U165" s="3">
        <f t="shared" si="18"/>
        <v>0</v>
      </c>
    </row>
    <row r="166" spans="1:21" ht="12.75" customHeight="1" x14ac:dyDescent="0.2">
      <c r="A166" s="82" t="s">
        <v>155</v>
      </c>
      <c r="B166" s="81" t="s">
        <v>155</v>
      </c>
      <c r="C166" s="47">
        <v>67985815</v>
      </c>
      <c r="D166" s="80" t="s">
        <v>197</v>
      </c>
      <c r="E166" s="81" t="s">
        <v>197</v>
      </c>
      <c r="F166" s="82">
        <v>191870510</v>
      </c>
      <c r="G166" s="83" t="s">
        <v>67</v>
      </c>
      <c r="H166" s="80" t="s">
        <v>52</v>
      </c>
      <c r="I166" s="80" t="s">
        <v>10821</v>
      </c>
      <c r="J166" s="80" t="s">
        <v>10822</v>
      </c>
      <c r="K166" s="80" t="s">
        <v>80</v>
      </c>
      <c r="L166" s="80" t="s">
        <v>200</v>
      </c>
      <c r="M166" s="81" t="s">
        <v>201</v>
      </c>
      <c r="N166" s="32" t="s">
        <v>10618</v>
      </c>
      <c r="O166" s="33">
        <v>3</v>
      </c>
      <c r="P166" s="3">
        <f t="shared" si="13"/>
        <v>0</v>
      </c>
      <c r="Q166" s="3">
        <f t="shared" si="14"/>
        <v>0</v>
      </c>
      <c r="R166" s="3">
        <f t="shared" si="15"/>
        <v>1</v>
      </c>
      <c r="S166" s="3">
        <f t="shared" si="16"/>
        <v>0</v>
      </c>
      <c r="T166" s="3">
        <f t="shared" si="17"/>
        <v>0</v>
      </c>
      <c r="U166" s="3">
        <f t="shared" si="18"/>
        <v>0</v>
      </c>
    </row>
    <row r="167" spans="1:21" ht="12.75" customHeight="1" x14ac:dyDescent="0.2">
      <c r="A167" s="82" t="s">
        <v>155</v>
      </c>
      <c r="B167" s="81" t="s">
        <v>155</v>
      </c>
      <c r="C167" s="47">
        <v>67985815</v>
      </c>
      <c r="D167" s="80" t="s">
        <v>197</v>
      </c>
      <c r="E167" s="81" t="s">
        <v>197</v>
      </c>
      <c r="F167" s="82">
        <v>191965160</v>
      </c>
      <c r="G167" s="83" t="s">
        <v>67</v>
      </c>
      <c r="H167" s="80" t="s">
        <v>52</v>
      </c>
      <c r="I167" s="80" t="s">
        <v>11561</v>
      </c>
      <c r="J167" s="80" t="s">
        <v>11562</v>
      </c>
      <c r="K167" s="80" t="s">
        <v>80</v>
      </c>
      <c r="L167" s="80" t="s">
        <v>200</v>
      </c>
      <c r="M167" s="81" t="s">
        <v>201</v>
      </c>
      <c r="N167" s="32" t="s">
        <v>10618</v>
      </c>
      <c r="O167" s="33">
        <v>1</v>
      </c>
      <c r="P167" s="3">
        <f t="shared" si="13"/>
        <v>1</v>
      </c>
      <c r="Q167" s="3">
        <f t="shared" si="14"/>
        <v>0</v>
      </c>
      <c r="R167" s="3">
        <f t="shared" si="15"/>
        <v>0</v>
      </c>
      <c r="S167" s="3">
        <f t="shared" si="16"/>
        <v>0</v>
      </c>
      <c r="T167" s="3">
        <f t="shared" si="17"/>
        <v>0</v>
      </c>
      <c r="U167" s="3">
        <f t="shared" si="18"/>
        <v>0</v>
      </c>
    </row>
    <row r="168" spans="1:21" ht="12.75" customHeight="1" x14ac:dyDescent="0.2">
      <c r="A168" s="82" t="s">
        <v>155</v>
      </c>
      <c r="B168" s="81" t="s">
        <v>155</v>
      </c>
      <c r="C168" s="47">
        <v>67985815</v>
      </c>
      <c r="D168" s="80" t="s">
        <v>197</v>
      </c>
      <c r="E168" s="81" t="s">
        <v>197</v>
      </c>
      <c r="F168" s="82">
        <v>191965193</v>
      </c>
      <c r="G168" s="83" t="s">
        <v>67</v>
      </c>
      <c r="H168" s="80" t="s">
        <v>52</v>
      </c>
      <c r="I168" s="80" t="s">
        <v>11563</v>
      </c>
      <c r="J168" s="80" t="s">
        <v>11564</v>
      </c>
      <c r="K168" s="80" t="s">
        <v>80</v>
      </c>
      <c r="L168" s="80" t="s">
        <v>200</v>
      </c>
      <c r="M168" s="81" t="s">
        <v>201</v>
      </c>
      <c r="N168" s="32" t="s">
        <v>10618</v>
      </c>
      <c r="O168" s="33">
        <v>1</v>
      </c>
      <c r="P168" s="3">
        <f t="shared" si="13"/>
        <v>1</v>
      </c>
      <c r="Q168" s="3">
        <f t="shared" si="14"/>
        <v>0</v>
      </c>
      <c r="R168" s="3">
        <f t="shared" si="15"/>
        <v>0</v>
      </c>
      <c r="S168" s="3">
        <f t="shared" si="16"/>
        <v>0</v>
      </c>
      <c r="T168" s="3">
        <f t="shared" si="17"/>
        <v>0</v>
      </c>
      <c r="U168" s="3">
        <f t="shared" si="18"/>
        <v>0</v>
      </c>
    </row>
    <row r="169" spans="1:21" ht="12.75" customHeight="1" x14ac:dyDescent="0.2">
      <c r="A169" s="82" t="s">
        <v>155</v>
      </c>
      <c r="B169" s="81" t="s">
        <v>155</v>
      </c>
      <c r="C169" s="47">
        <v>67985815</v>
      </c>
      <c r="D169" s="80" t="s">
        <v>197</v>
      </c>
      <c r="E169" s="81" t="s">
        <v>197</v>
      </c>
      <c r="F169" s="82">
        <v>191965209</v>
      </c>
      <c r="G169" s="83" t="s">
        <v>67</v>
      </c>
      <c r="H169" s="80" t="s">
        <v>52</v>
      </c>
      <c r="I169" s="80" t="s">
        <v>11565</v>
      </c>
      <c r="J169" s="80" t="s">
        <v>11566</v>
      </c>
      <c r="K169" s="80" t="s">
        <v>80</v>
      </c>
      <c r="L169" s="80" t="s">
        <v>200</v>
      </c>
      <c r="M169" s="81" t="s">
        <v>201</v>
      </c>
      <c r="N169" s="32" t="s">
        <v>10618</v>
      </c>
      <c r="O169" s="33">
        <v>1</v>
      </c>
      <c r="P169" s="3">
        <f t="shared" si="13"/>
        <v>1</v>
      </c>
      <c r="Q169" s="3">
        <f t="shared" si="14"/>
        <v>0</v>
      </c>
      <c r="R169" s="3">
        <f t="shared" si="15"/>
        <v>0</v>
      </c>
      <c r="S169" s="3">
        <f t="shared" si="16"/>
        <v>0</v>
      </c>
      <c r="T169" s="3">
        <f t="shared" si="17"/>
        <v>0</v>
      </c>
      <c r="U169" s="3">
        <f t="shared" si="18"/>
        <v>0</v>
      </c>
    </row>
    <row r="170" spans="1:21" ht="12.75" customHeight="1" x14ac:dyDescent="0.2">
      <c r="A170" s="82" t="s">
        <v>155</v>
      </c>
      <c r="B170" s="81" t="s">
        <v>155</v>
      </c>
      <c r="C170" s="47">
        <v>67985815</v>
      </c>
      <c r="D170" s="80" t="s">
        <v>197</v>
      </c>
      <c r="E170" s="81" t="s">
        <v>197</v>
      </c>
      <c r="F170" s="82">
        <v>192095420</v>
      </c>
      <c r="G170" s="83" t="s">
        <v>67</v>
      </c>
      <c r="H170" s="80" t="s">
        <v>52</v>
      </c>
      <c r="I170" s="80" t="s">
        <v>14252</v>
      </c>
      <c r="J170" s="80" t="s">
        <v>14253</v>
      </c>
      <c r="K170" s="80" t="s">
        <v>80</v>
      </c>
      <c r="L170" s="80" t="s">
        <v>200</v>
      </c>
      <c r="M170" s="81" t="s">
        <v>201</v>
      </c>
      <c r="N170" s="32" t="s">
        <v>10618</v>
      </c>
      <c r="O170" s="33">
        <v>2</v>
      </c>
      <c r="P170" s="3">
        <f t="shared" si="13"/>
        <v>0</v>
      </c>
      <c r="Q170" s="3">
        <f t="shared" si="14"/>
        <v>1</v>
      </c>
      <c r="R170" s="3">
        <f t="shared" si="15"/>
        <v>0</v>
      </c>
      <c r="S170" s="3">
        <f t="shared" si="16"/>
        <v>0</v>
      </c>
      <c r="T170" s="3">
        <f t="shared" si="17"/>
        <v>0</v>
      </c>
      <c r="U170" s="3">
        <f t="shared" si="18"/>
        <v>0</v>
      </c>
    </row>
    <row r="171" spans="1:21" ht="12.75" customHeight="1" x14ac:dyDescent="0.2">
      <c r="A171" s="82" t="s">
        <v>155</v>
      </c>
      <c r="B171" s="81" t="s">
        <v>155</v>
      </c>
      <c r="C171" s="47">
        <v>67985815</v>
      </c>
      <c r="D171" s="80" t="s">
        <v>197</v>
      </c>
      <c r="E171" s="81" t="s">
        <v>197</v>
      </c>
      <c r="F171" s="82">
        <v>192095463</v>
      </c>
      <c r="G171" s="83" t="s">
        <v>67</v>
      </c>
      <c r="H171" s="80" t="s">
        <v>52</v>
      </c>
      <c r="I171" s="80" t="s">
        <v>14254</v>
      </c>
      <c r="J171" s="80" t="s">
        <v>14255</v>
      </c>
      <c r="K171" s="80" t="s">
        <v>80</v>
      </c>
      <c r="L171" s="80" t="s">
        <v>200</v>
      </c>
      <c r="M171" s="81" t="s">
        <v>201</v>
      </c>
      <c r="N171" s="32" t="s">
        <v>10618</v>
      </c>
      <c r="O171" s="33">
        <v>1</v>
      </c>
      <c r="P171" s="3">
        <f t="shared" si="13"/>
        <v>1</v>
      </c>
      <c r="Q171" s="3">
        <f t="shared" si="14"/>
        <v>0</v>
      </c>
      <c r="R171" s="3">
        <f t="shared" si="15"/>
        <v>0</v>
      </c>
      <c r="S171" s="3">
        <f t="shared" si="16"/>
        <v>0</v>
      </c>
      <c r="T171" s="3">
        <f t="shared" si="17"/>
        <v>0</v>
      </c>
      <c r="U171" s="3">
        <f t="shared" si="18"/>
        <v>0</v>
      </c>
    </row>
    <row r="172" spans="1:21" ht="12.75" customHeight="1" x14ac:dyDescent="0.2">
      <c r="A172" s="82" t="s">
        <v>155</v>
      </c>
      <c r="B172" s="81" t="s">
        <v>155</v>
      </c>
      <c r="C172" s="47">
        <v>67985815</v>
      </c>
      <c r="D172" s="80" t="s">
        <v>197</v>
      </c>
      <c r="E172" s="81" t="s">
        <v>197</v>
      </c>
      <c r="F172" s="82">
        <v>192162614</v>
      </c>
      <c r="G172" s="83" t="s">
        <v>67</v>
      </c>
      <c r="H172" s="80" t="s">
        <v>52</v>
      </c>
      <c r="I172" s="80" t="s">
        <v>15702</v>
      </c>
      <c r="J172" s="80" t="s">
        <v>15703</v>
      </c>
      <c r="K172" s="80" t="s">
        <v>80</v>
      </c>
      <c r="L172" s="80" t="s">
        <v>200</v>
      </c>
      <c r="M172" s="81" t="s">
        <v>201</v>
      </c>
      <c r="N172" s="47" t="s">
        <v>15353</v>
      </c>
      <c r="O172" s="33">
        <v>3</v>
      </c>
      <c r="P172" s="3">
        <f t="shared" si="13"/>
        <v>0</v>
      </c>
      <c r="Q172" s="3">
        <f t="shared" si="14"/>
        <v>0</v>
      </c>
      <c r="R172" s="3">
        <f t="shared" si="15"/>
        <v>1</v>
      </c>
      <c r="S172" s="3">
        <f t="shared" si="16"/>
        <v>0</v>
      </c>
      <c r="T172" s="3">
        <f t="shared" si="17"/>
        <v>0</v>
      </c>
      <c r="U172" s="3">
        <f t="shared" si="18"/>
        <v>0</v>
      </c>
    </row>
    <row r="173" spans="1:21" ht="12.75" customHeight="1" x14ac:dyDescent="0.2">
      <c r="A173" s="82" t="s">
        <v>155</v>
      </c>
      <c r="B173" s="81" t="s">
        <v>155</v>
      </c>
      <c r="C173" s="47">
        <v>67985815</v>
      </c>
      <c r="D173" s="80" t="s">
        <v>197</v>
      </c>
      <c r="E173" s="81" t="s">
        <v>197</v>
      </c>
      <c r="F173" s="82">
        <v>192157170</v>
      </c>
      <c r="G173" s="83" t="s">
        <v>67</v>
      </c>
      <c r="H173" s="80" t="s">
        <v>52</v>
      </c>
      <c r="I173" s="80" t="s">
        <v>15704</v>
      </c>
      <c r="J173" s="80" t="s">
        <v>15705</v>
      </c>
      <c r="K173" s="80" t="s">
        <v>80</v>
      </c>
      <c r="L173" s="80" t="s">
        <v>200</v>
      </c>
      <c r="M173" s="81" t="s">
        <v>201</v>
      </c>
      <c r="N173" s="47" t="s">
        <v>15353</v>
      </c>
      <c r="O173" s="33">
        <v>2</v>
      </c>
      <c r="P173" s="3">
        <f t="shared" si="13"/>
        <v>0</v>
      </c>
      <c r="Q173" s="3">
        <f t="shared" si="14"/>
        <v>1</v>
      </c>
      <c r="R173" s="3">
        <f t="shared" si="15"/>
        <v>0</v>
      </c>
      <c r="S173" s="3">
        <f t="shared" si="16"/>
        <v>0</v>
      </c>
      <c r="T173" s="3">
        <f t="shared" si="17"/>
        <v>0</v>
      </c>
      <c r="U173" s="3">
        <f t="shared" si="18"/>
        <v>0</v>
      </c>
    </row>
    <row r="174" spans="1:21" ht="12.75" customHeight="1" x14ac:dyDescent="0.2">
      <c r="A174" s="82" t="s">
        <v>155</v>
      </c>
      <c r="B174" s="81" t="s">
        <v>155</v>
      </c>
      <c r="C174" s="47">
        <v>67985815</v>
      </c>
      <c r="D174" s="80" t="s">
        <v>197</v>
      </c>
      <c r="E174" s="81" t="s">
        <v>197</v>
      </c>
      <c r="F174" s="82">
        <v>192162722</v>
      </c>
      <c r="G174" s="83" t="s">
        <v>67</v>
      </c>
      <c r="H174" s="80" t="s">
        <v>52</v>
      </c>
      <c r="I174" s="80" t="s">
        <v>15706</v>
      </c>
      <c r="J174" s="80" t="s">
        <v>15707</v>
      </c>
      <c r="K174" s="80" t="s">
        <v>80</v>
      </c>
      <c r="L174" s="80" t="s">
        <v>200</v>
      </c>
      <c r="M174" s="81" t="s">
        <v>201</v>
      </c>
      <c r="N174" s="47" t="s">
        <v>15353</v>
      </c>
      <c r="O174" s="33">
        <v>2</v>
      </c>
      <c r="P174" s="3">
        <f t="shared" si="13"/>
        <v>0</v>
      </c>
      <c r="Q174" s="3">
        <f t="shared" si="14"/>
        <v>1</v>
      </c>
      <c r="R174" s="3">
        <f t="shared" si="15"/>
        <v>0</v>
      </c>
      <c r="S174" s="3">
        <f t="shared" si="16"/>
        <v>0</v>
      </c>
      <c r="T174" s="3">
        <f t="shared" si="17"/>
        <v>0</v>
      </c>
      <c r="U174" s="3">
        <f t="shared" si="18"/>
        <v>0</v>
      </c>
    </row>
    <row r="175" spans="1:21" ht="12.75" customHeight="1" x14ac:dyDescent="0.2">
      <c r="A175" s="82" t="s">
        <v>155</v>
      </c>
      <c r="B175" s="81" t="s">
        <v>155</v>
      </c>
      <c r="C175" s="47">
        <v>67985815</v>
      </c>
      <c r="D175" s="80" t="s">
        <v>197</v>
      </c>
      <c r="E175" s="81" t="s">
        <v>197</v>
      </c>
      <c r="F175" s="82">
        <v>192162636</v>
      </c>
      <c r="G175" s="83" t="s">
        <v>67</v>
      </c>
      <c r="H175" s="80" t="s">
        <v>52</v>
      </c>
      <c r="I175" s="80" t="s">
        <v>15708</v>
      </c>
      <c r="J175" s="80" t="s">
        <v>15709</v>
      </c>
      <c r="K175" s="80" t="s">
        <v>80</v>
      </c>
      <c r="L175" s="80" t="s">
        <v>200</v>
      </c>
      <c r="M175" s="81" t="s">
        <v>201</v>
      </c>
      <c r="N175" s="47" t="s">
        <v>15353</v>
      </c>
      <c r="O175" s="33">
        <v>3</v>
      </c>
      <c r="P175" s="3">
        <f t="shared" si="13"/>
        <v>0</v>
      </c>
      <c r="Q175" s="3">
        <f t="shared" si="14"/>
        <v>0</v>
      </c>
      <c r="R175" s="3">
        <f t="shared" si="15"/>
        <v>1</v>
      </c>
      <c r="S175" s="3">
        <f t="shared" si="16"/>
        <v>0</v>
      </c>
      <c r="T175" s="3">
        <f t="shared" si="17"/>
        <v>0</v>
      </c>
      <c r="U175" s="3">
        <f t="shared" si="18"/>
        <v>0</v>
      </c>
    </row>
    <row r="176" spans="1:21" ht="12.75" customHeight="1" x14ac:dyDescent="0.2">
      <c r="A176" s="82" t="s">
        <v>155</v>
      </c>
      <c r="B176" s="81" t="s">
        <v>155</v>
      </c>
      <c r="C176" s="47">
        <v>67985815</v>
      </c>
      <c r="D176" s="80" t="s">
        <v>197</v>
      </c>
      <c r="E176" s="81" t="s">
        <v>197</v>
      </c>
      <c r="F176" s="82">
        <v>192162637</v>
      </c>
      <c r="G176" s="83" t="s">
        <v>67</v>
      </c>
      <c r="H176" s="80" t="s">
        <v>52</v>
      </c>
      <c r="I176" s="80" t="s">
        <v>15710</v>
      </c>
      <c r="J176" s="80" t="s">
        <v>15711</v>
      </c>
      <c r="K176" s="80" t="s">
        <v>80</v>
      </c>
      <c r="L176" s="80" t="s">
        <v>200</v>
      </c>
      <c r="M176" s="81" t="s">
        <v>201</v>
      </c>
      <c r="N176" s="47" t="s">
        <v>15353</v>
      </c>
      <c r="O176" s="33">
        <v>2</v>
      </c>
      <c r="P176" s="3">
        <f t="shared" si="13"/>
        <v>0</v>
      </c>
      <c r="Q176" s="3">
        <f t="shared" si="14"/>
        <v>1</v>
      </c>
      <c r="R176" s="3">
        <f t="shared" si="15"/>
        <v>0</v>
      </c>
      <c r="S176" s="3">
        <f t="shared" si="16"/>
        <v>0</v>
      </c>
      <c r="T176" s="3">
        <f t="shared" si="17"/>
        <v>0</v>
      </c>
      <c r="U176" s="3">
        <f t="shared" si="18"/>
        <v>0</v>
      </c>
    </row>
    <row r="177" spans="1:21" ht="12.75" customHeight="1" x14ac:dyDescent="0.2">
      <c r="A177" s="82" t="s">
        <v>155</v>
      </c>
      <c r="B177" s="81" t="s">
        <v>155</v>
      </c>
      <c r="C177" s="47">
        <v>67985815</v>
      </c>
      <c r="D177" s="80" t="s">
        <v>197</v>
      </c>
      <c r="E177" s="81" t="s">
        <v>197</v>
      </c>
      <c r="F177" s="82">
        <v>192162587</v>
      </c>
      <c r="G177" s="83" t="s">
        <v>67</v>
      </c>
      <c r="H177" s="80" t="s">
        <v>52</v>
      </c>
      <c r="I177" s="80" t="s">
        <v>15764</v>
      </c>
      <c r="J177" s="80" t="s">
        <v>15765</v>
      </c>
      <c r="K177" s="80" t="s">
        <v>80</v>
      </c>
      <c r="L177" s="80" t="s">
        <v>200</v>
      </c>
      <c r="M177" s="81" t="s">
        <v>201</v>
      </c>
      <c r="N177" s="47" t="s">
        <v>15353</v>
      </c>
      <c r="O177" s="33">
        <v>2</v>
      </c>
      <c r="P177" s="3">
        <f t="shared" si="13"/>
        <v>0</v>
      </c>
      <c r="Q177" s="3">
        <f t="shared" si="14"/>
        <v>1</v>
      </c>
      <c r="R177" s="3">
        <f t="shared" si="15"/>
        <v>0</v>
      </c>
      <c r="S177" s="3">
        <f t="shared" si="16"/>
        <v>0</v>
      </c>
      <c r="T177" s="3">
        <f t="shared" si="17"/>
        <v>0</v>
      </c>
      <c r="U177" s="3">
        <f t="shared" si="18"/>
        <v>0</v>
      </c>
    </row>
    <row r="178" spans="1:21" ht="12.75" customHeight="1" x14ac:dyDescent="0.2">
      <c r="A178" s="82" t="s">
        <v>155</v>
      </c>
      <c r="B178" s="81" t="s">
        <v>155</v>
      </c>
      <c r="C178" s="47">
        <v>67985815</v>
      </c>
      <c r="D178" s="80" t="s">
        <v>197</v>
      </c>
      <c r="E178" s="81" t="s">
        <v>197</v>
      </c>
      <c r="F178" s="82">
        <v>191965205</v>
      </c>
      <c r="G178" s="83" t="s">
        <v>67</v>
      </c>
      <c r="H178" s="80" t="s">
        <v>52</v>
      </c>
      <c r="I178" s="80" t="s">
        <v>15766</v>
      </c>
      <c r="J178" s="80" t="s">
        <v>15767</v>
      </c>
      <c r="K178" s="80" t="s">
        <v>80</v>
      </c>
      <c r="L178" s="80" t="s">
        <v>200</v>
      </c>
      <c r="M178" s="81" t="s">
        <v>201</v>
      </c>
      <c r="N178" s="47" t="s">
        <v>15353</v>
      </c>
      <c r="O178" s="33">
        <v>3</v>
      </c>
      <c r="P178" s="3">
        <f t="shared" si="13"/>
        <v>0</v>
      </c>
      <c r="Q178" s="3">
        <f t="shared" si="14"/>
        <v>0</v>
      </c>
      <c r="R178" s="3">
        <f t="shared" si="15"/>
        <v>1</v>
      </c>
      <c r="S178" s="3">
        <f t="shared" si="16"/>
        <v>0</v>
      </c>
      <c r="T178" s="3">
        <f t="shared" si="17"/>
        <v>0</v>
      </c>
      <c r="U178" s="3">
        <f t="shared" si="18"/>
        <v>0</v>
      </c>
    </row>
    <row r="179" spans="1:21" ht="12.75" customHeight="1" x14ac:dyDescent="0.2">
      <c r="A179" s="82" t="s">
        <v>155</v>
      </c>
      <c r="B179" s="81" t="s">
        <v>155</v>
      </c>
      <c r="C179" s="47">
        <v>67985815</v>
      </c>
      <c r="D179" s="80" t="s">
        <v>197</v>
      </c>
      <c r="E179" s="81" t="s">
        <v>197</v>
      </c>
      <c r="F179" s="82">
        <v>191870400</v>
      </c>
      <c r="G179" s="83" t="s">
        <v>67</v>
      </c>
      <c r="H179" s="80" t="s">
        <v>52</v>
      </c>
      <c r="I179" s="80" t="s">
        <v>15768</v>
      </c>
      <c r="J179" s="80" t="s">
        <v>15769</v>
      </c>
      <c r="K179" s="80" t="s">
        <v>80</v>
      </c>
      <c r="L179" s="80" t="s">
        <v>200</v>
      </c>
      <c r="M179" s="81" t="s">
        <v>201</v>
      </c>
      <c r="N179" s="47" t="s">
        <v>15353</v>
      </c>
      <c r="O179" s="33">
        <v>1</v>
      </c>
      <c r="P179" s="3">
        <f t="shared" si="13"/>
        <v>1</v>
      </c>
      <c r="Q179" s="3">
        <f t="shared" si="14"/>
        <v>0</v>
      </c>
      <c r="R179" s="3">
        <f t="shared" si="15"/>
        <v>0</v>
      </c>
      <c r="S179" s="3">
        <f t="shared" si="16"/>
        <v>0</v>
      </c>
      <c r="T179" s="3">
        <f t="shared" si="17"/>
        <v>0</v>
      </c>
      <c r="U179" s="3">
        <f t="shared" si="18"/>
        <v>0</v>
      </c>
    </row>
    <row r="180" spans="1:21" ht="12.75" customHeight="1" x14ac:dyDescent="0.2">
      <c r="A180" s="82" t="s">
        <v>155</v>
      </c>
      <c r="B180" s="81" t="s">
        <v>155</v>
      </c>
      <c r="C180" s="47">
        <v>67985815</v>
      </c>
      <c r="D180" s="80" t="s">
        <v>197</v>
      </c>
      <c r="E180" s="81" t="s">
        <v>197</v>
      </c>
      <c r="F180" s="82">
        <v>191870389</v>
      </c>
      <c r="G180" s="83" t="s">
        <v>67</v>
      </c>
      <c r="H180" s="80" t="s">
        <v>52</v>
      </c>
      <c r="I180" s="80" t="s">
        <v>15772</v>
      </c>
      <c r="J180" s="80" t="s">
        <v>15773</v>
      </c>
      <c r="K180" s="80" t="s">
        <v>80</v>
      </c>
      <c r="L180" s="80" t="s">
        <v>200</v>
      </c>
      <c r="M180" s="81" t="s">
        <v>201</v>
      </c>
      <c r="N180" s="47" t="s">
        <v>15353</v>
      </c>
      <c r="O180" s="33">
        <v>2</v>
      </c>
      <c r="P180" s="3">
        <f t="shared" si="13"/>
        <v>0</v>
      </c>
      <c r="Q180" s="3">
        <f t="shared" si="14"/>
        <v>1</v>
      </c>
      <c r="R180" s="3">
        <f t="shared" si="15"/>
        <v>0</v>
      </c>
      <c r="S180" s="3">
        <f t="shared" si="16"/>
        <v>0</v>
      </c>
      <c r="T180" s="3">
        <f t="shared" si="17"/>
        <v>0</v>
      </c>
      <c r="U180" s="3">
        <f t="shared" si="18"/>
        <v>0</v>
      </c>
    </row>
    <row r="181" spans="1:21" ht="12.75" customHeight="1" x14ac:dyDescent="0.2">
      <c r="A181" s="82" t="s">
        <v>155</v>
      </c>
      <c r="B181" s="81" t="s">
        <v>155</v>
      </c>
      <c r="C181" s="47">
        <v>67985815</v>
      </c>
      <c r="D181" s="80" t="s">
        <v>197</v>
      </c>
      <c r="E181" s="81" t="s">
        <v>197</v>
      </c>
      <c r="F181" s="82">
        <v>192162669</v>
      </c>
      <c r="G181" s="83" t="s">
        <v>67</v>
      </c>
      <c r="H181" s="80" t="s">
        <v>52</v>
      </c>
      <c r="I181" s="80" t="s">
        <v>16222</v>
      </c>
      <c r="J181" s="80" t="s">
        <v>16223</v>
      </c>
      <c r="K181" s="80" t="s">
        <v>80</v>
      </c>
      <c r="L181" s="80" t="s">
        <v>200</v>
      </c>
      <c r="M181" s="81" t="s">
        <v>201</v>
      </c>
      <c r="N181" s="47" t="s">
        <v>15353</v>
      </c>
      <c r="O181" s="33">
        <v>3</v>
      </c>
      <c r="P181" s="3">
        <f t="shared" si="13"/>
        <v>0</v>
      </c>
      <c r="Q181" s="3">
        <f t="shared" si="14"/>
        <v>0</v>
      </c>
      <c r="R181" s="3">
        <f t="shared" si="15"/>
        <v>1</v>
      </c>
      <c r="S181" s="3">
        <f t="shared" si="16"/>
        <v>0</v>
      </c>
      <c r="T181" s="3">
        <f t="shared" si="17"/>
        <v>0</v>
      </c>
      <c r="U181" s="3">
        <f t="shared" si="18"/>
        <v>0</v>
      </c>
    </row>
    <row r="182" spans="1:21" ht="12.75" customHeight="1" x14ac:dyDescent="0.2">
      <c r="A182" s="82" t="s">
        <v>155</v>
      </c>
      <c r="B182" s="81" t="s">
        <v>155</v>
      </c>
      <c r="C182" s="47">
        <v>68081707</v>
      </c>
      <c r="D182" s="80" t="s">
        <v>10768</v>
      </c>
      <c r="E182" s="81" t="s">
        <v>10768</v>
      </c>
      <c r="F182" s="82">
        <v>191966000</v>
      </c>
      <c r="G182" s="83" t="s">
        <v>67</v>
      </c>
      <c r="H182" s="80" t="s">
        <v>52</v>
      </c>
      <c r="I182" s="80" t="s">
        <v>11585</v>
      </c>
      <c r="J182" s="80" t="s">
        <v>11586</v>
      </c>
      <c r="K182" s="80" t="s">
        <v>80</v>
      </c>
      <c r="L182" s="80" t="s">
        <v>81</v>
      </c>
      <c r="M182" s="81" t="s">
        <v>235</v>
      </c>
      <c r="N182" s="32" t="s">
        <v>10618</v>
      </c>
      <c r="O182" s="33">
        <v>2</v>
      </c>
      <c r="P182" s="3">
        <f t="shared" si="13"/>
        <v>0</v>
      </c>
      <c r="Q182" s="3">
        <f t="shared" si="14"/>
        <v>1</v>
      </c>
      <c r="R182" s="3">
        <f t="shared" si="15"/>
        <v>0</v>
      </c>
      <c r="S182" s="3">
        <f t="shared" si="16"/>
        <v>0</v>
      </c>
      <c r="T182" s="3">
        <f t="shared" si="17"/>
        <v>0</v>
      </c>
      <c r="U182" s="3">
        <f t="shared" si="18"/>
        <v>0</v>
      </c>
    </row>
    <row r="183" spans="1:21" ht="12.75" customHeight="1" x14ac:dyDescent="0.2">
      <c r="A183" s="82" t="s">
        <v>155</v>
      </c>
      <c r="B183" s="81" t="s">
        <v>155</v>
      </c>
      <c r="C183" s="47">
        <v>68081707</v>
      </c>
      <c r="D183" s="80" t="s">
        <v>10768</v>
      </c>
      <c r="E183" s="81" t="s">
        <v>10768</v>
      </c>
      <c r="F183" s="82">
        <v>191966070</v>
      </c>
      <c r="G183" s="83" t="s">
        <v>67</v>
      </c>
      <c r="H183" s="80" t="s">
        <v>52</v>
      </c>
      <c r="I183" s="80" t="s">
        <v>11587</v>
      </c>
      <c r="J183" s="80" t="s">
        <v>11588</v>
      </c>
      <c r="K183" s="80" t="s">
        <v>80</v>
      </c>
      <c r="L183" s="80" t="s">
        <v>81</v>
      </c>
      <c r="M183" s="81" t="s">
        <v>235</v>
      </c>
      <c r="N183" s="32" t="s">
        <v>10618</v>
      </c>
      <c r="O183" s="33">
        <v>2</v>
      </c>
      <c r="P183" s="3">
        <f t="shared" si="13"/>
        <v>0</v>
      </c>
      <c r="Q183" s="3">
        <f t="shared" si="14"/>
        <v>1</v>
      </c>
      <c r="R183" s="3">
        <f t="shared" si="15"/>
        <v>0</v>
      </c>
      <c r="S183" s="3">
        <f t="shared" si="16"/>
        <v>0</v>
      </c>
      <c r="T183" s="3">
        <f t="shared" si="17"/>
        <v>0</v>
      </c>
      <c r="U183" s="3">
        <f t="shared" si="18"/>
        <v>0</v>
      </c>
    </row>
    <row r="184" spans="1:21" ht="12.75" customHeight="1" x14ac:dyDescent="0.2">
      <c r="A184" s="82" t="s">
        <v>155</v>
      </c>
      <c r="B184" s="81" t="s">
        <v>155</v>
      </c>
      <c r="C184" s="47">
        <v>68081707</v>
      </c>
      <c r="D184" s="80" t="s">
        <v>10768</v>
      </c>
      <c r="E184" s="81" t="s">
        <v>10768</v>
      </c>
      <c r="F184" s="82">
        <v>192074247</v>
      </c>
      <c r="G184" s="83" t="s">
        <v>67</v>
      </c>
      <c r="H184" s="80" t="s">
        <v>52</v>
      </c>
      <c r="I184" s="80" t="s">
        <v>13456</v>
      </c>
      <c r="J184" s="80" t="s">
        <v>13457</v>
      </c>
      <c r="K184" s="80" t="s">
        <v>80</v>
      </c>
      <c r="L184" s="80" t="s">
        <v>81</v>
      </c>
      <c r="M184" s="81" t="s">
        <v>777</v>
      </c>
      <c r="N184" s="32" t="s">
        <v>10618</v>
      </c>
      <c r="O184" s="33">
        <v>3</v>
      </c>
      <c r="P184" s="3">
        <f t="shared" si="13"/>
        <v>0</v>
      </c>
      <c r="Q184" s="3">
        <f t="shared" si="14"/>
        <v>0</v>
      </c>
      <c r="R184" s="3">
        <f t="shared" si="15"/>
        <v>1</v>
      </c>
      <c r="S184" s="3">
        <f t="shared" si="16"/>
        <v>0</v>
      </c>
      <c r="T184" s="3">
        <f t="shared" si="17"/>
        <v>0</v>
      </c>
      <c r="U184" s="3">
        <f t="shared" si="18"/>
        <v>0</v>
      </c>
    </row>
    <row r="185" spans="1:21" ht="12.75" customHeight="1" x14ac:dyDescent="0.2">
      <c r="A185" s="82" t="s">
        <v>155</v>
      </c>
      <c r="B185" s="81" t="s">
        <v>155</v>
      </c>
      <c r="C185" s="47">
        <v>68081707</v>
      </c>
      <c r="D185" s="80" t="s">
        <v>10768</v>
      </c>
      <c r="E185" s="81" t="s">
        <v>10768</v>
      </c>
      <c r="F185" s="82">
        <v>192087239</v>
      </c>
      <c r="G185" s="83" t="s">
        <v>67</v>
      </c>
      <c r="H185" s="80" t="s">
        <v>52</v>
      </c>
      <c r="I185" s="80" t="s">
        <v>13944</v>
      </c>
      <c r="J185" s="80" t="s">
        <v>13945</v>
      </c>
      <c r="K185" s="80" t="s">
        <v>80</v>
      </c>
      <c r="L185" s="80" t="s">
        <v>81</v>
      </c>
      <c r="M185" s="81" t="s">
        <v>272</v>
      </c>
      <c r="N185" s="32" t="s">
        <v>10618</v>
      </c>
      <c r="O185" s="33">
        <v>3</v>
      </c>
      <c r="P185" s="3">
        <f t="shared" si="13"/>
        <v>0</v>
      </c>
      <c r="Q185" s="3">
        <f t="shared" si="14"/>
        <v>0</v>
      </c>
      <c r="R185" s="3">
        <f t="shared" si="15"/>
        <v>1</v>
      </c>
      <c r="S185" s="3">
        <f t="shared" si="16"/>
        <v>0</v>
      </c>
      <c r="T185" s="3">
        <f t="shared" si="17"/>
        <v>0</v>
      </c>
      <c r="U185" s="3">
        <f t="shared" si="18"/>
        <v>0</v>
      </c>
    </row>
    <row r="186" spans="1:21" ht="12.75" customHeight="1" x14ac:dyDescent="0.2">
      <c r="A186" s="82" t="s">
        <v>155</v>
      </c>
      <c r="B186" s="81" t="s">
        <v>155</v>
      </c>
      <c r="C186" s="47">
        <v>68081707</v>
      </c>
      <c r="D186" s="80" t="s">
        <v>10768</v>
      </c>
      <c r="E186" s="81" t="s">
        <v>10768</v>
      </c>
      <c r="F186" s="82">
        <v>192087269</v>
      </c>
      <c r="G186" s="83" t="s">
        <v>67</v>
      </c>
      <c r="H186" s="80" t="s">
        <v>52</v>
      </c>
      <c r="I186" s="80" t="s">
        <v>13946</v>
      </c>
      <c r="J186" s="80" t="s">
        <v>13947</v>
      </c>
      <c r="K186" s="80" t="s">
        <v>80</v>
      </c>
      <c r="L186" s="80" t="s">
        <v>81</v>
      </c>
      <c r="M186" s="81" t="s">
        <v>235</v>
      </c>
      <c r="N186" s="32" t="s">
        <v>10618</v>
      </c>
      <c r="O186" s="33">
        <v>1</v>
      </c>
      <c r="P186" s="3">
        <f t="shared" si="13"/>
        <v>1</v>
      </c>
      <c r="Q186" s="3">
        <f t="shared" si="14"/>
        <v>0</v>
      </c>
      <c r="R186" s="3">
        <f t="shared" si="15"/>
        <v>0</v>
      </c>
      <c r="S186" s="3">
        <f t="shared" si="16"/>
        <v>0</v>
      </c>
      <c r="T186" s="3">
        <f t="shared" si="17"/>
        <v>0</v>
      </c>
      <c r="U186" s="3">
        <f t="shared" si="18"/>
        <v>0</v>
      </c>
    </row>
    <row r="187" spans="1:21" ht="12.75" customHeight="1" x14ac:dyDescent="0.2">
      <c r="A187" s="82" t="s">
        <v>155</v>
      </c>
      <c r="B187" s="81" t="s">
        <v>155</v>
      </c>
      <c r="C187" s="47">
        <v>68081707</v>
      </c>
      <c r="D187" s="80" t="s">
        <v>10768</v>
      </c>
      <c r="E187" s="81" t="s">
        <v>10768</v>
      </c>
      <c r="F187" s="82">
        <v>191868245</v>
      </c>
      <c r="G187" s="83" t="s">
        <v>67</v>
      </c>
      <c r="H187" s="80" t="s">
        <v>52</v>
      </c>
      <c r="I187" s="80" t="s">
        <v>10769</v>
      </c>
      <c r="J187" s="80" t="s">
        <v>10770</v>
      </c>
      <c r="K187" s="80" t="s">
        <v>80</v>
      </c>
      <c r="L187" s="80" t="s">
        <v>383</v>
      </c>
      <c r="M187" s="81" t="s">
        <v>2483</v>
      </c>
      <c r="N187" s="32" t="s">
        <v>10618</v>
      </c>
      <c r="O187" s="33">
        <v>2</v>
      </c>
      <c r="P187" s="3">
        <f t="shared" si="13"/>
        <v>0</v>
      </c>
      <c r="Q187" s="3">
        <f t="shared" si="14"/>
        <v>1</v>
      </c>
      <c r="R187" s="3">
        <f t="shared" si="15"/>
        <v>0</v>
      </c>
      <c r="S187" s="3">
        <f t="shared" si="16"/>
        <v>0</v>
      </c>
      <c r="T187" s="3">
        <f t="shared" si="17"/>
        <v>0</v>
      </c>
      <c r="U187" s="3">
        <f t="shared" si="18"/>
        <v>0</v>
      </c>
    </row>
    <row r="188" spans="1:21" ht="12.75" customHeight="1" x14ac:dyDescent="0.2">
      <c r="A188" s="82" t="s">
        <v>155</v>
      </c>
      <c r="B188" s="81" t="s">
        <v>155</v>
      </c>
      <c r="C188" s="47">
        <v>68081707</v>
      </c>
      <c r="D188" s="80" t="s">
        <v>10768</v>
      </c>
      <c r="E188" s="81" t="s">
        <v>10768</v>
      </c>
      <c r="F188" s="82">
        <v>192074258</v>
      </c>
      <c r="G188" s="83" t="s">
        <v>67</v>
      </c>
      <c r="H188" s="80" t="s">
        <v>52</v>
      </c>
      <c r="I188" s="80" t="s">
        <v>13458</v>
      </c>
      <c r="J188" s="80" t="s">
        <v>13459</v>
      </c>
      <c r="K188" s="80" t="s">
        <v>80</v>
      </c>
      <c r="L188" s="80" t="s">
        <v>383</v>
      </c>
      <c r="M188" s="81" t="s">
        <v>2483</v>
      </c>
      <c r="N188" s="32" t="s">
        <v>10618</v>
      </c>
      <c r="O188" s="33">
        <v>2</v>
      </c>
      <c r="P188" s="3">
        <f t="shared" si="13"/>
        <v>0</v>
      </c>
      <c r="Q188" s="3">
        <f t="shared" si="14"/>
        <v>1</v>
      </c>
      <c r="R188" s="3">
        <f t="shared" si="15"/>
        <v>0</v>
      </c>
      <c r="S188" s="3">
        <f t="shared" si="16"/>
        <v>0</v>
      </c>
      <c r="T188" s="3">
        <f t="shared" si="17"/>
        <v>0</v>
      </c>
      <c r="U188" s="3">
        <f t="shared" si="18"/>
        <v>0</v>
      </c>
    </row>
    <row r="189" spans="1:21" ht="12.75" customHeight="1" x14ac:dyDescent="0.2">
      <c r="A189" s="82" t="s">
        <v>155</v>
      </c>
      <c r="B189" s="81" t="s">
        <v>155</v>
      </c>
      <c r="C189" s="47">
        <v>68081707</v>
      </c>
      <c r="D189" s="80" t="s">
        <v>10768</v>
      </c>
      <c r="E189" s="81" t="s">
        <v>10768</v>
      </c>
      <c r="F189" s="82">
        <v>192087219</v>
      </c>
      <c r="G189" s="83" t="s">
        <v>67</v>
      </c>
      <c r="H189" s="80" t="s">
        <v>52</v>
      </c>
      <c r="I189" s="80" t="s">
        <v>13942</v>
      </c>
      <c r="J189" s="80" t="s">
        <v>13943</v>
      </c>
      <c r="K189" s="80" t="s">
        <v>80</v>
      </c>
      <c r="L189" s="80" t="s">
        <v>383</v>
      </c>
      <c r="M189" s="81" t="s">
        <v>2483</v>
      </c>
      <c r="N189" s="32" t="s">
        <v>10618</v>
      </c>
      <c r="O189" s="33">
        <v>1</v>
      </c>
      <c r="P189" s="3">
        <f t="shared" si="13"/>
        <v>1</v>
      </c>
      <c r="Q189" s="3">
        <f t="shared" si="14"/>
        <v>0</v>
      </c>
      <c r="R189" s="3">
        <f t="shared" si="15"/>
        <v>0</v>
      </c>
      <c r="S189" s="3">
        <f t="shared" si="16"/>
        <v>0</v>
      </c>
      <c r="T189" s="3">
        <f t="shared" si="17"/>
        <v>0</v>
      </c>
      <c r="U189" s="3">
        <f t="shared" si="18"/>
        <v>0</v>
      </c>
    </row>
    <row r="190" spans="1:21" ht="12.75" customHeight="1" x14ac:dyDescent="0.2">
      <c r="A190" s="82" t="s">
        <v>155</v>
      </c>
      <c r="B190" s="81" t="s">
        <v>155</v>
      </c>
      <c r="C190" s="47">
        <v>68081707</v>
      </c>
      <c r="D190" s="80" t="s">
        <v>10768</v>
      </c>
      <c r="E190" s="81" t="s">
        <v>10768</v>
      </c>
      <c r="F190" s="82">
        <v>192164960</v>
      </c>
      <c r="G190" s="83" t="s">
        <v>67</v>
      </c>
      <c r="H190" s="80" t="s">
        <v>52</v>
      </c>
      <c r="I190" s="80" t="s">
        <v>15720</v>
      </c>
      <c r="J190" s="80" t="s">
        <v>15721</v>
      </c>
      <c r="K190" s="80" t="s">
        <v>80</v>
      </c>
      <c r="L190" s="80" t="s">
        <v>81</v>
      </c>
      <c r="M190" s="81" t="s">
        <v>235</v>
      </c>
      <c r="N190" s="47" t="s">
        <v>15353</v>
      </c>
      <c r="O190" s="33">
        <v>2</v>
      </c>
      <c r="P190" s="3">
        <f t="shared" si="13"/>
        <v>0</v>
      </c>
      <c r="Q190" s="3">
        <f t="shared" si="14"/>
        <v>1</v>
      </c>
      <c r="R190" s="3">
        <f t="shared" si="15"/>
        <v>0</v>
      </c>
      <c r="S190" s="3">
        <f t="shared" si="16"/>
        <v>0</v>
      </c>
      <c r="T190" s="3">
        <f t="shared" si="17"/>
        <v>0</v>
      </c>
      <c r="U190" s="3">
        <f t="shared" si="18"/>
        <v>0</v>
      </c>
    </row>
    <row r="191" spans="1:21" ht="12.75" customHeight="1" x14ac:dyDescent="0.2">
      <c r="A191" s="82" t="s">
        <v>155</v>
      </c>
      <c r="B191" s="81" t="s">
        <v>155</v>
      </c>
      <c r="C191" s="47">
        <v>68081707</v>
      </c>
      <c r="D191" s="80" t="s">
        <v>10768</v>
      </c>
      <c r="E191" s="81" t="s">
        <v>10768</v>
      </c>
      <c r="F191" s="82">
        <v>192164938</v>
      </c>
      <c r="G191" s="83" t="s">
        <v>67</v>
      </c>
      <c r="H191" s="80" t="s">
        <v>52</v>
      </c>
      <c r="I191" s="80" t="s">
        <v>15724</v>
      </c>
      <c r="J191" s="80" t="s">
        <v>15725</v>
      </c>
      <c r="K191" s="80" t="s">
        <v>80</v>
      </c>
      <c r="L191" s="80" t="s">
        <v>383</v>
      </c>
      <c r="M191" s="81" t="s">
        <v>2472</v>
      </c>
      <c r="N191" s="47" t="s">
        <v>15353</v>
      </c>
      <c r="O191" s="33">
        <v>2</v>
      </c>
      <c r="P191" s="3">
        <f t="shared" si="13"/>
        <v>0</v>
      </c>
      <c r="Q191" s="3">
        <f t="shared" si="14"/>
        <v>1</v>
      </c>
      <c r="R191" s="3">
        <f t="shared" si="15"/>
        <v>0</v>
      </c>
      <c r="S191" s="3">
        <f t="shared" si="16"/>
        <v>0</v>
      </c>
      <c r="T191" s="3">
        <f t="shared" si="17"/>
        <v>0</v>
      </c>
      <c r="U191" s="3">
        <f t="shared" si="18"/>
        <v>0</v>
      </c>
    </row>
    <row r="192" spans="1:21" ht="12.75" customHeight="1" x14ac:dyDescent="0.2">
      <c r="A192" s="82" t="s">
        <v>155</v>
      </c>
      <c r="B192" s="81" t="s">
        <v>155</v>
      </c>
      <c r="C192" s="47">
        <v>68081707</v>
      </c>
      <c r="D192" s="80" t="s">
        <v>10768</v>
      </c>
      <c r="E192" s="81" t="s">
        <v>10768</v>
      </c>
      <c r="F192" s="82">
        <v>192087287</v>
      </c>
      <c r="G192" s="83" t="s">
        <v>67</v>
      </c>
      <c r="H192" s="80" t="s">
        <v>52</v>
      </c>
      <c r="I192" s="80" t="s">
        <v>15728</v>
      </c>
      <c r="J192" s="80" t="s">
        <v>15729</v>
      </c>
      <c r="K192" s="80" t="s">
        <v>80</v>
      </c>
      <c r="L192" s="80" t="s">
        <v>81</v>
      </c>
      <c r="M192" s="81" t="s">
        <v>272</v>
      </c>
      <c r="N192" s="47" t="s">
        <v>15353</v>
      </c>
      <c r="O192" s="33">
        <v>3</v>
      </c>
      <c r="P192" s="3">
        <f t="shared" si="13"/>
        <v>0</v>
      </c>
      <c r="Q192" s="3">
        <f t="shared" si="14"/>
        <v>0</v>
      </c>
      <c r="R192" s="3">
        <f t="shared" si="15"/>
        <v>1</v>
      </c>
      <c r="S192" s="3">
        <f t="shared" si="16"/>
        <v>0</v>
      </c>
      <c r="T192" s="3">
        <f t="shared" si="17"/>
        <v>0</v>
      </c>
      <c r="U192" s="3">
        <f t="shared" si="18"/>
        <v>0</v>
      </c>
    </row>
    <row r="193" spans="1:21" ht="12.75" customHeight="1" x14ac:dyDescent="0.2">
      <c r="A193" s="82" t="s">
        <v>155</v>
      </c>
      <c r="B193" s="81" t="s">
        <v>155</v>
      </c>
      <c r="C193" s="47">
        <v>68081707</v>
      </c>
      <c r="D193" s="80" t="s">
        <v>10768</v>
      </c>
      <c r="E193" s="81" t="s">
        <v>10768</v>
      </c>
      <c r="F193" s="82">
        <v>192164997</v>
      </c>
      <c r="G193" s="83" t="s">
        <v>67</v>
      </c>
      <c r="H193" s="80" t="s">
        <v>52</v>
      </c>
      <c r="I193" s="80" t="s">
        <v>15748</v>
      </c>
      <c r="J193" s="80" t="s">
        <v>15749</v>
      </c>
      <c r="K193" s="80" t="s">
        <v>80</v>
      </c>
      <c r="L193" s="80" t="s">
        <v>81</v>
      </c>
      <c r="M193" s="81" t="s">
        <v>272</v>
      </c>
      <c r="N193" s="47" t="s">
        <v>15353</v>
      </c>
      <c r="O193" s="33">
        <v>3</v>
      </c>
      <c r="P193" s="3">
        <f t="shared" si="13"/>
        <v>0</v>
      </c>
      <c r="Q193" s="3">
        <f t="shared" si="14"/>
        <v>0</v>
      </c>
      <c r="R193" s="3">
        <f t="shared" si="15"/>
        <v>1</v>
      </c>
      <c r="S193" s="3">
        <f t="shared" si="16"/>
        <v>0</v>
      </c>
      <c r="T193" s="3">
        <f t="shared" si="17"/>
        <v>0</v>
      </c>
      <c r="U193" s="3">
        <f t="shared" si="18"/>
        <v>0</v>
      </c>
    </row>
    <row r="194" spans="1:21" ht="12.75" customHeight="1" x14ac:dyDescent="0.2">
      <c r="A194" s="82" t="s">
        <v>155</v>
      </c>
      <c r="B194" s="81" t="s">
        <v>155</v>
      </c>
      <c r="C194" s="47">
        <v>68081707</v>
      </c>
      <c r="D194" s="80" t="s">
        <v>10768</v>
      </c>
      <c r="E194" s="81" t="s">
        <v>10768</v>
      </c>
      <c r="F194" s="82">
        <v>192074266</v>
      </c>
      <c r="G194" s="83" t="s">
        <v>67</v>
      </c>
      <c r="H194" s="80" t="s">
        <v>52</v>
      </c>
      <c r="I194" s="80" t="s">
        <v>15752</v>
      </c>
      <c r="J194" s="80" t="s">
        <v>15753</v>
      </c>
      <c r="K194" s="80" t="s">
        <v>80</v>
      </c>
      <c r="L194" s="80" t="s">
        <v>81</v>
      </c>
      <c r="M194" s="81" t="s">
        <v>235</v>
      </c>
      <c r="N194" s="47" t="s">
        <v>15353</v>
      </c>
      <c r="O194" s="33">
        <v>2</v>
      </c>
      <c r="P194" s="3">
        <f t="shared" si="13"/>
        <v>0</v>
      </c>
      <c r="Q194" s="3">
        <f t="shared" si="14"/>
        <v>1</v>
      </c>
      <c r="R194" s="3">
        <f t="shared" si="15"/>
        <v>0</v>
      </c>
      <c r="S194" s="3">
        <f t="shared" si="16"/>
        <v>0</v>
      </c>
      <c r="T194" s="3">
        <f t="shared" si="17"/>
        <v>0</v>
      </c>
      <c r="U194" s="3">
        <f t="shared" si="18"/>
        <v>0</v>
      </c>
    </row>
    <row r="195" spans="1:21" ht="12.75" customHeight="1" x14ac:dyDescent="0.2">
      <c r="A195" s="82" t="s">
        <v>155</v>
      </c>
      <c r="B195" s="81" t="s">
        <v>155</v>
      </c>
      <c r="C195" s="47">
        <v>68081707</v>
      </c>
      <c r="D195" s="80" t="s">
        <v>10768</v>
      </c>
      <c r="E195" s="81" t="s">
        <v>10768</v>
      </c>
      <c r="F195" s="82">
        <v>192164984</v>
      </c>
      <c r="G195" s="83" t="s">
        <v>67</v>
      </c>
      <c r="H195" s="80" t="s">
        <v>52</v>
      </c>
      <c r="I195" s="80" t="s">
        <v>15754</v>
      </c>
      <c r="J195" s="80" t="s">
        <v>15755</v>
      </c>
      <c r="K195" s="80" t="s">
        <v>80</v>
      </c>
      <c r="L195" s="80" t="s">
        <v>383</v>
      </c>
      <c r="M195" s="81" t="s">
        <v>2483</v>
      </c>
      <c r="N195" s="47" t="s">
        <v>15353</v>
      </c>
      <c r="O195" s="33">
        <v>3</v>
      </c>
      <c r="P195" s="3">
        <f t="shared" si="13"/>
        <v>0</v>
      </c>
      <c r="Q195" s="3">
        <f t="shared" si="14"/>
        <v>0</v>
      </c>
      <c r="R195" s="3">
        <f t="shared" si="15"/>
        <v>1</v>
      </c>
      <c r="S195" s="3">
        <f t="shared" si="16"/>
        <v>0</v>
      </c>
      <c r="T195" s="3">
        <f t="shared" si="17"/>
        <v>0</v>
      </c>
      <c r="U195" s="3">
        <f t="shared" si="18"/>
        <v>0</v>
      </c>
    </row>
    <row r="196" spans="1:21" ht="12.75" customHeight="1" x14ac:dyDescent="0.2">
      <c r="A196" s="82" t="s">
        <v>155</v>
      </c>
      <c r="B196" s="81" t="s">
        <v>155</v>
      </c>
      <c r="C196" s="47">
        <v>68081707</v>
      </c>
      <c r="D196" s="80" t="s">
        <v>10768</v>
      </c>
      <c r="E196" s="81" t="s">
        <v>10768</v>
      </c>
      <c r="F196" s="82">
        <v>192087291</v>
      </c>
      <c r="G196" s="83" t="s">
        <v>67</v>
      </c>
      <c r="H196" s="80" t="s">
        <v>52</v>
      </c>
      <c r="I196" s="80" t="s">
        <v>15760</v>
      </c>
      <c r="J196" s="80" t="s">
        <v>15761</v>
      </c>
      <c r="K196" s="80" t="s">
        <v>80</v>
      </c>
      <c r="L196" s="80" t="s">
        <v>81</v>
      </c>
      <c r="M196" s="81" t="s">
        <v>1753</v>
      </c>
      <c r="N196" s="47" t="s">
        <v>15353</v>
      </c>
      <c r="O196" s="33">
        <v>3</v>
      </c>
      <c r="P196" s="3">
        <f t="shared" si="13"/>
        <v>0</v>
      </c>
      <c r="Q196" s="3">
        <f t="shared" si="14"/>
        <v>0</v>
      </c>
      <c r="R196" s="3">
        <f t="shared" si="15"/>
        <v>1</v>
      </c>
      <c r="S196" s="3">
        <f t="shared" si="16"/>
        <v>0</v>
      </c>
      <c r="T196" s="3">
        <f t="shared" si="17"/>
        <v>0</v>
      </c>
      <c r="U196" s="3">
        <f t="shared" si="18"/>
        <v>0</v>
      </c>
    </row>
    <row r="197" spans="1:21" ht="12.75" customHeight="1" x14ac:dyDescent="0.2">
      <c r="A197" s="82" t="s">
        <v>155</v>
      </c>
      <c r="B197" s="81" t="s">
        <v>155</v>
      </c>
      <c r="C197" s="47">
        <v>68081707</v>
      </c>
      <c r="D197" s="80" t="s">
        <v>10768</v>
      </c>
      <c r="E197" s="81" t="s">
        <v>10768</v>
      </c>
      <c r="F197" s="82">
        <v>192164999</v>
      </c>
      <c r="G197" s="83" t="s">
        <v>67</v>
      </c>
      <c r="H197" s="80" t="s">
        <v>52</v>
      </c>
      <c r="I197" s="80" t="s">
        <v>15770</v>
      </c>
      <c r="J197" s="80" t="s">
        <v>15771</v>
      </c>
      <c r="K197" s="80" t="s">
        <v>80</v>
      </c>
      <c r="L197" s="80" t="s">
        <v>81</v>
      </c>
      <c r="M197" s="81" t="s">
        <v>1753</v>
      </c>
      <c r="N197" s="47" t="s">
        <v>15353</v>
      </c>
      <c r="O197" s="33">
        <v>1</v>
      </c>
      <c r="P197" s="3">
        <f t="shared" ref="P197:P260" si="19">IF(O197=1,1,0)</f>
        <v>1</v>
      </c>
      <c r="Q197" s="3">
        <f t="shared" ref="Q197:Q260" si="20">IF(O197=2,1,0)</f>
        <v>0</v>
      </c>
      <c r="R197" s="3">
        <f t="shared" ref="R197:R260" si="21">IF(O197=3,1,0)</f>
        <v>0</v>
      </c>
      <c r="S197" s="3">
        <f t="shared" ref="S197:S260" si="22">IF(O197=4,1,0)</f>
        <v>0</v>
      </c>
      <c r="T197" s="3">
        <f t="shared" ref="T197:T260" si="23">IF(O197=5,1,0)</f>
        <v>0</v>
      </c>
      <c r="U197" s="3">
        <f t="shared" ref="U197:U260" si="24">IF(O197="Bez finální známky, nebyl získán potřebný počet posudků",1,IF(O197="N (nehodnoceno)",1,0))</f>
        <v>0</v>
      </c>
    </row>
    <row r="198" spans="1:21" ht="12.75" customHeight="1" x14ac:dyDescent="0.2">
      <c r="A198" s="82" t="s">
        <v>155</v>
      </c>
      <c r="B198" s="81" t="s">
        <v>155</v>
      </c>
      <c r="C198" s="47">
        <v>68081707</v>
      </c>
      <c r="D198" s="80" t="s">
        <v>10768</v>
      </c>
      <c r="E198" s="81" t="s">
        <v>10768</v>
      </c>
      <c r="F198" s="82">
        <v>192164933</v>
      </c>
      <c r="G198" s="83" t="s">
        <v>67</v>
      </c>
      <c r="H198" s="80" t="s">
        <v>52</v>
      </c>
      <c r="I198" s="80" t="s">
        <v>13946</v>
      </c>
      <c r="J198" s="80" t="s">
        <v>15785</v>
      </c>
      <c r="K198" s="80" t="s">
        <v>80</v>
      </c>
      <c r="L198" s="80" t="s">
        <v>81</v>
      </c>
      <c r="M198" s="81" t="s">
        <v>235</v>
      </c>
      <c r="N198" s="47" t="s">
        <v>15353</v>
      </c>
      <c r="O198" s="33">
        <v>3</v>
      </c>
      <c r="P198" s="3">
        <f t="shared" si="19"/>
        <v>0</v>
      </c>
      <c r="Q198" s="3">
        <f t="shared" si="20"/>
        <v>0</v>
      </c>
      <c r="R198" s="3">
        <f t="shared" si="21"/>
        <v>1</v>
      </c>
      <c r="S198" s="3">
        <f t="shared" si="22"/>
        <v>0</v>
      </c>
      <c r="T198" s="3">
        <f t="shared" si="23"/>
        <v>0</v>
      </c>
      <c r="U198" s="3">
        <f t="shared" si="24"/>
        <v>0</v>
      </c>
    </row>
    <row r="199" spans="1:21" ht="12.75" customHeight="1" x14ac:dyDescent="0.2">
      <c r="A199" s="15" t="s">
        <v>155</v>
      </c>
      <c r="B199" s="16" t="s">
        <v>155</v>
      </c>
      <c r="C199" s="44">
        <v>60077344</v>
      </c>
      <c r="D199" s="9" t="s">
        <v>212</v>
      </c>
      <c r="E199" s="10" t="s">
        <v>212</v>
      </c>
      <c r="F199" s="17">
        <v>191873404</v>
      </c>
      <c r="G199" s="12" t="s">
        <v>122</v>
      </c>
      <c r="H199" s="9" t="s">
        <v>29</v>
      </c>
      <c r="I199" s="9" t="s">
        <v>246</v>
      </c>
      <c r="J199" s="9" t="s">
        <v>247</v>
      </c>
      <c r="K199" s="9" t="s">
        <v>152</v>
      </c>
      <c r="L199" s="80" t="s">
        <v>81</v>
      </c>
      <c r="M199" s="10">
        <v>10600</v>
      </c>
      <c r="N199" s="11" t="s">
        <v>43</v>
      </c>
      <c r="O199" s="13">
        <v>3</v>
      </c>
      <c r="P199" s="3">
        <f t="shared" si="19"/>
        <v>0</v>
      </c>
      <c r="Q199" s="3">
        <f t="shared" si="20"/>
        <v>0</v>
      </c>
      <c r="R199" s="3">
        <f t="shared" si="21"/>
        <v>1</v>
      </c>
      <c r="S199" s="3">
        <f t="shared" si="22"/>
        <v>0</v>
      </c>
      <c r="T199" s="3">
        <f t="shared" si="23"/>
        <v>0</v>
      </c>
      <c r="U199" s="3">
        <f t="shared" si="24"/>
        <v>0</v>
      </c>
    </row>
    <row r="200" spans="1:21" ht="12.75" customHeight="1" x14ac:dyDescent="0.2">
      <c r="A200" s="15" t="s">
        <v>155</v>
      </c>
      <c r="B200" s="16" t="s">
        <v>155</v>
      </c>
      <c r="C200" s="44">
        <v>60077344</v>
      </c>
      <c r="D200" s="9" t="s">
        <v>212</v>
      </c>
      <c r="E200" s="10" t="s">
        <v>212</v>
      </c>
      <c r="F200" s="17">
        <v>191873412</v>
      </c>
      <c r="G200" s="12" t="s">
        <v>72</v>
      </c>
      <c r="H200" s="9" t="s">
        <v>29</v>
      </c>
      <c r="I200" s="9" t="s">
        <v>240</v>
      </c>
      <c r="J200" s="9" t="s">
        <v>248</v>
      </c>
      <c r="K200" s="9" t="s">
        <v>152</v>
      </c>
      <c r="L200" s="80" t="s">
        <v>81</v>
      </c>
      <c r="M200" s="10">
        <v>10600</v>
      </c>
      <c r="N200" s="11" t="s">
        <v>43</v>
      </c>
      <c r="O200" s="13">
        <v>4</v>
      </c>
      <c r="P200" s="3">
        <f t="shared" si="19"/>
        <v>0</v>
      </c>
      <c r="Q200" s="3">
        <f t="shared" si="20"/>
        <v>0</v>
      </c>
      <c r="R200" s="3">
        <f t="shared" si="21"/>
        <v>0</v>
      </c>
      <c r="S200" s="3">
        <f t="shared" si="22"/>
        <v>1</v>
      </c>
      <c r="T200" s="3">
        <f t="shared" si="23"/>
        <v>0</v>
      </c>
      <c r="U200" s="3">
        <f t="shared" si="24"/>
        <v>0</v>
      </c>
    </row>
    <row r="201" spans="1:21" ht="12.75" customHeight="1" x14ac:dyDescent="0.2">
      <c r="A201" s="15" t="s">
        <v>155</v>
      </c>
      <c r="B201" s="16" t="s">
        <v>155</v>
      </c>
      <c r="C201" s="44">
        <v>60077344</v>
      </c>
      <c r="D201" s="9" t="s">
        <v>212</v>
      </c>
      <c r="E201" s="10" t="s">
        <v>212</v>
      </c>
      <c r="F201" s="17">
        <v>191873492</v>
      </c>
      <c r="G201" s="12" t="s">
        <v>249</v>
      </c>
      <c r="H201" s="9" t="s">
        <v>29</v>
      </c>
      <c r="I201" s="9" t="s">
        <v>250</v>
      </c>
      <c r="J201" s="9" t="s">
        <v>251</v>
      </c>
      <c r="K201" s="9" t="s">
        <v>152</v>
      </c>
      <c r="L201" s="80" t="s">
        <v>81</v>
      </c>
      <c r="M201" s="10">
        <v>10600</v>
      </c>
      <c r="N201" s="11" t="s">
        <v>43</v>
      </c>
      <c r="O201" s="13">
        <v>3</v>
      </c>
      <c r="P201" s="3">
        <f t="shared" si="19"/>
        <v>0</v>
      </c>
      <c r="Q201" s="3">
        <f t="shared" si="20"/>
        <v>0</v>
      </c>
      <c r="R201" s="3">
        <f t="shared" si="21"/>
        <v>1</v>
      </c>
      <c r="S201" s="3">
        <f t="shared" si="22"/>
        <v>0</v>
      </c>
      <c r="T201" s="3">
        <f t="shared" si="23"/>
        <v>0</v>
      </c>
      <c r="U201" s="3">
        <f t="shared" si="24"/>
        <v>0</v>
      </c>
    </row>
    <row r="202" spans="1:21" ht="12.75" customHeight="1" x14ac:dyDescent="0.2">
      <c r="A202" s="15" t="s">
        <v>155</v>
      </c>
      <c r="B202" s="16" t="s">
        <v>155</v>
      </c>
      <c r="C202" s="8">
        <v>60077344</v>
      </c>
      <c r="D202" s="6" t="s">
        <v>212</v>
      </c>
      <c r="E202" s="16" t="s">
        <v>212</v>
      </c>
      <c r="F202" s="15">
        <v>191963020</v>
      </c>
      <c r="G202" s="5" t="s">
        <v>167</v>
      </c>
      <c r="H202" s="6" t="s">
        <v>29</v>
      </c>
      <c r="I202" s="6" t="s">
        <v>213</v>
      </c>
      <c r="J202" s="6" t="s">
        <v>214</v>
      </c>
      <c r="K202" s="6" t="s">
        <v>80</v>
      </c>
      <c r="L202" s="6" t="s">
        <v>81</v>
      </c>
      <c r="M202" s="16" t="s">
        <v>215</v>
      </c>
      <c r="N202" s="8" t="s">
        <v>35</v>
      </c>
      <c r="O202" s="7">
        <v>1</v>
      </c>
      <c r="P202" s="3">
        <f t="shared" si="19"/>
        <v>1</v>
      </c>
      <c r="Q202" s="3">
        <f t="shared" si="20"/>
        <v>0</v>
      </c>
      <c r="R202" s="3">
        <f t="shared" si="21"/>
        <v>0</v>
      </c>
      <c r="S202" s="3">
        <f t="shared" si="22"/>
        <v>0</v>
      </c>
      <c r="T202" s="3">
        <f t="shared" si="23"/>
        <v>0</v>
      </c>
      <c r="U202" s="3">
        <f t="shared" si="24"/>
        <v>0</v>
      </c>
    </row>
    <row r="203" spans="1:21" ht="12.75" customHeight="1" x14ac:dyDescent="0.2">
      <c r="A203" s="15" t="s">
        <v>155</v>
      </c>
      <c r="B203" s="16" t="s">
        <v>155</v>
      </c>
      <c r="C203" s="8">
        <v>60077344</v>
      </c>
      <c r="D203" s="6" t="s">
        <v>212</v>
      </c>
      <c r="E203" s="16" t="s">
        <v>212</v>
      </c>
      <c r="F203" s="15">
        <v>191971990</v>
      </c>
      <c r="G203" s="5" t="s">
        <v>105</v>
      </c>
      <c r="H203" s="6" t="s">
        <v>52</v>
      </c>
      <c r="I203" s="6" t="s">
        <v>216</v>
      </c>
      <c r="J203" s="6" t="s">
        <v>217</v>
      </c>
      <c r="K203" s="6" t="s">
        <v>80</v>
      </c>
      <c r="L203" s="6" t="s">
        <v>81</v>
      </c>
      <c r="M203" s="16" t="s">
        <v>215</v>
      </c>
      <c r="N203" s="8" t="s">
        <v>35</v>
      </c>
      <c r="O203" s="7">
        <v>2</v>
      </c>
      <c r="P203" s="3">
        <f t="shared" si="19"/>
        <v>0</v>
      </c>
      <c r="Q203" s="3">
        <f t="shared" si="20"/>
        <v>1</v>
      </c>
      <c r="R203" s="3">
        <f t="shared" si="21"/>
        <v>0</v>
      </c>
      <c r="S203" s="3">
        <f t="shared" si="22"/>
        <v>0</v>
      </c>
      <c r="T203" s="3">
        <f t="shared" si="23"/>
        <v>0</v>
      </c>
      <c r="U203" s="3">
        <f t="shared" si="24"/>
        <v>0</v>
      </c>
    </row>
    <row r="204" spans="1:21" ht="12.75" customHeight="1" x14ac:dyDescent="0.2">
      <c r="A204" s="15" t="s">
        <v>155</v>
      </c>
      <c r="B204" s="16" t="s">
        <v>155</v>
      </c>
      <c r="C204" s="8">
        <v>60077344</v>
      </c>
      <c r="D204" s="6" t="s">
        <v>212</v>
      </c>
      <c r="E204" s="16" t="s">
        <v>212</v>
      </c>
      <c r="F204" s="15">
        <v>191873431</v>
      </c>
      <c r="G204" s="5" t="s">
        <v>51</v>
      </c>
      <c r="H204" s="6" t="s">
        <v>52</v>
      </c>
      <c r="I204" s="6" t="s">
        <v>218</v>
      </c>
      <c r="J204" s="6" t="s">
        <v>219</v>
      </c>
      <c r="K204" s="6" t="s">
        <v>80</v>
      </c>
      <c r="L204" s="6" t="s">
        <v>81</v>
      </c>
      <c r="M204" s="16" t="s">
        <v>126</v>
      </c>
      <c r="N204" s="8" t="s">
        <v>35</v>
      </c>
      <c r="O204" s="7">
        <v>3</v>
      </c>
      <c r="P204" s="3">
        <f t="shared" si="19"/>
        <v>0</v>
      </c>
      <c r="Q204" s="3">
        <f t="shared" si="20"/>
        <v>0</v>
      </c>
      <c r="R204" s="3">
        <f t="shared" si="21"/>
        <v>1</v>
      </c>
      <c r="S204" s="3">
        <f t="shared" si="22"/>
        <v>0</v>
      </c>
      <c r="T204" s="3">
        <f t="shared" si="23"/>
        <v>0</v>
      </c>
      <c r="U204" s="3">
        <f t="shared" si="24"/>
        <v>0</v>
      </c>
    </row>
    <row r="205" spans="1:21" ht="12.75" customHeight="1" x14ac:dyDescent="0.2">
      <c r="A205" s="15" t="s">
        <v>155</v>
      </c>
      <c r="B205" s="16" t="s">
        <v>155</v>
      </c>
      <c r="C205" s="8">
        <v>60077344</v>
      </c>
      <c r="D205" s="6" t="s">
        <v>212</v>
      </c>
      <c r="E205" s="16" t="s">
        <v>212</v>
      </c>
      <c r="F205" s="15">
        <v>191873496</v>
      </c>
      <c r="G205" s="5" t="s">
        <v>51</v>
      </c>
      <c r="H205" s="6" t="s">
        <v>52</v>
      </c>
      <c r="I205" s="6" t="s">
        <v>220</v>
      </c>
      <c r="J205" s="6" t="s">
        <v>221</v>
      </c>
      <c r="K205" s="6" t="s">
        <v>80</v>
      </c>
      <c r="L205" s="6" t="s">
        <v>81</v>
      </c>
      <c r="M205" s="16" t="s">
        <v>126</v>
      </c>
      <c r="N205" s="8" t="s">
        <v>35</v>
      </c>
      <c r="O205" s="7">
        <v>3</v>
      </c>
      <c r="P205" s="3">
        <f t="shared" si="19"/>
        <v>0</v>
      </c>
      <c r="Q205" s="3">
        <f t="shared" si="20"/>
        <v>0</v>
      </c>
      <c r="R205" s="3">
        <f t="shared" si="21"/>
        <v>1</v>
      </c>
      <c r="S205" s="3">
        <f t="shared" si="22"/>
        <v>0</v>
      </c>
      <c r="T205" s="3">
        <f t="shared" si="23"/>
        <v>0</v>
      </c>
      <c r="U205" s="3">
        <f t="shared" si="24"/>
        <v>0</v>
      </c>
    </row>
    <row r="206" spans="1:21" ht="12.75" customHeight="1" x14ac:dyDescent="0.2">
      <c r="A206" s="15" t="s">
        <v>155</v>
      </c>
      <c r="B206" s="16" t="s">
        <v>155</v>
      </c>
      <c r="C206" s="8">
        <v>60077344</v>
      </c>
      <c r="D206" s="6" t="s">
        <v>212</v>
      </c>
      <c r="E206" s="16" t="s">
        <v>212</v>
      </c>
      <c r="F206" s="15">
        <v>191971916</v>
      </c>
      <c r="G206" s="5" t="s">
        <v>167</v>
      </c>
      <c r="H206" s="6" t="s">
        <v>52</v>
      </c>
      <c r="I206" s="6" t="s">
        <v>222</v>
      </c>
      <c r="J206" s="6" t="s">
        <v>223</v>
      </c>
      <c r="K206" s="6" t="s">
        <v>80</v>
      </c>
      <c r="L206" s="6" t="s">
        <v>81</v>
      </c>
      <c r="M206" s="16" t="s">
        <v>224</v>
      </c>
      <c r="N206" s="8" t="s">
        <v>35</v>
      </c>
      <c r="O206" s="7">
        <v>3</v>
      </c>
      <c r="P206" s="3">
        <f t="shared" si="19"/>
        <v>0</v>
      </c>
      <c r="Q206" s="3">
        <f t="shared" si="20"/>
        <v>0</v>
      </c>
      <c r="R206" s="3">
        <f t="shared" si="21"/>
        <v>1</v>
      </c>
      <c r="S206" s="3">
        <f t="shared" si="22"/>
        <v>0</v>
      </c>
      <c r="T206" s="3">
        <f t="shared" si="23"/>
        <v>0</v>
      </c>
      <c r="U206" s="3">
        <f t="shared" si="24"/>
        <v>0</v>
      </c>
    </row>
    <row r="207" spans="1:21" ht="12.75" customHeight="1" x14ac:dyDescent="0.2">
      <c r="A207" s="15" t="s">
        <v>155</v>
      </c>
      <c r="B207" s="16" t="s">
        <v>155</v>
      </c>
      <c r="C207" s="8">
        <v>60077344</v>
      </c>
      <c r="D207" s="6" t="s">
        <v>212</v>
      </c>
      <c r="E207" s="16" t="s">
        <v>212</v>
      </c>
      <c r="F207" s="15">
        <v>191972191</v>
      </c>
      <c r="G207" s="5" t="s">
        <v>72</v>
      </c>
      <c r="H207" s="6" t="s">
        <v>29</v>
      </c>
      <c r="I207" s="6" t="s">
        <v>225</v>
      </c>
      <c r="J207" s="6" t="s">
        <v>226</v>
      </c>
      <c r="K207" s="6" t="s">
        <v>80</v>
      </c>
      <c r="L207" s="6" t="s">
        <v>81</v>
      </c>
      <c r="M207" s="16" t="s">
        <v>227</v>
      </c>
      <c r="N207" s="8" t="s">
        <v>35</v>
      </c>
      <c r="O207" s="7">
        <v>3</v>
      </c>
      <c r="P207" s="3">
        <f t="shared" si="19"/>
        <v>0</v>
      </c>
      <c r="Q207" s="3">
        <f t="shared" si="20"/>
        <v>0</v>
      </c>
      <c r="R207" s="3">
        <f t="shared" si="21"/>
        <v>1</v>
      </c>
      <c r="S207" s="3">
        <f t="shared" si="22"/>
        <v>0</v>
      </c>
      <c r="T207" s="3">
        <f t="shared" si="23"/>
        <v>0</v>
      </c>
      <c r="U207" s="3">
        <f t="shared" si="24"/>
        <v>0</v>
      </c>
    </row>
    <row r="208" spans="1:21" ht="12.75" customHeight="1" x14ac:dyDescent="0.2">
      <c r="A208" s="15" t="s">
        <v>155</v>
      </c>
      <c r="B208" s="16" t="s">
        <v>155</v>
      </c>
      <c r="C208" s="8">
        <v>60077344</v>
      </c>
      <c r="D208" s="6" t="s">
        <v>212</v>
      </c>
      <c r="E208" s="16" t="s">
        <v>212</v>
      </c>
      <c r="F208" s="15">
        <v>191972225</v>
      </c>
      <c r="G208" s="5" t="s">
        <v>72</v>
      </c>
      <c r="H208" s="6" t="s">
        <v>52</v>
      </c>
      <c r="I208" s="6" t="s">
        <v>228</v>
      </c>
      <c r="J208" s="6" t="s">
        <v>229</v>
      </c>
      <c r="K208" s="6" t="s">
        <v>80</v>
      </c>
      <c r="L208" s="6" t="s">
        <v>81</v>
      </c>
      <c r="M208" s="16" t="s">
        <v>230</v>
      </c>
      <c r="N208" s="8" t="s">
        <v>35</v>
      </c>
      <c r="O208" s="7">
        <v>3</v>
      </c>
      <c r="P208" s="3">
        <f t="shared" si="19"/>
        <v>0</v>
      </c>
      <c r="Q208" s="3">
        <f t="shared" si="20"/>
        <v>0</v>
      </c>
      <c r="R208" s="3">
        <f t="shared" si="21"/>
        <v>1</v>
      </c>
      <c r="S208" s="3">
        <f t="shared" si="22"/>
        <v>0</v>
      </c>
      <c r="T208" s="3">
        <f t="shared" si="23"/>
        <v>0</v>
      </c>
      <c r="U208" s="3">
        <f t="shared" si="24"/>
        <v>0</v>
      </c>
    </row>
    <row r="209" spans="1:21" ht="12.75" customHeight="1" x14ac:dyDescent="0.2">
      <c r="A209" s="15" t="s">
        <v>155</v>
      </c>
      <c r="B209" s="16" t="s">
        <v>155</v>
      </c>
      <c r="C209" s="8">
        <v>60077344</v>
      </c>
      <c r="D209" s="6" t="s">
        <v>212</v>
      </c>
      <c r="E209" s="16" t="s">
        <v>212</v>
      </c>
      <c r="F209" s="15">
        <v>191972297</v>
      </c>
      <c r="G209" s="5" t="s">
        <v>167</v>
      </c>
      <c r="H209" s="6" t="s">
        <v>52</v>
      </c>
      <c r="I209" s="6" t="s">
        <v>231</v>
      </c>
      <c r="J209" s="6" t="s">
        <v>232</v>
      </c>
      <c r="K209" s="6" t="s">
        <v>80</v>
      </c>
      <c r="L209" s="6" t="s">
        <v>81</v>
      </c>
      <c r="M209" s="16" t="s">
        <v>215</v>
      </c>
      <c r="N209" s="8" t="s">
        <v>35</v>
      </c>
      <c r="O209" s="7">
        <v>3</v>
      </c>
      <c r="P209" s="3">
        <f t="shared" si="19"/>
        <v>0</v>
      </c>
      <c r="Q209" s="3">
        <f t="shared" si="20"/>
        <v>0</v>
      </c>
      <c r="R209" s="3">
        <f t="shared" si="21"/>
        <v>1</v>
      </c>
      <c r="S209" s="3">
        <f t="shared" si="22"/>
        <v>0</v>
      </c>
      <c r="T209" s="3">
        <f t="shared" si="23"/>
        <v>0</v>
      </c>
      <c r="U209" s="3">
        <f t="shared" si="24"/>
        <v>0</v>
      </c>
    </row>
    <row r="210" spans="1:21" ht="12.75" customHeight="1" x14ac:dyDescent="0.2">
      <c r="A210" s="15" t="s">
        <v>155</v>
      </c>
      <c r="B210" s="16" t="s">
        <v>155</v>
      </c>
      <c r="C210" s="8">
        <v>60077344</v>
      </c>
      <c r="D210" s="6" t="s">
        <v>212</v>
      </c>
      <c r="E210" s="16" t="s">
        <v>212</v>
      </c>
      <c r="F210" s="15">
        <v>191972324</v>
      </c>
      <c r="G210" s="5" t="s">
        <v>167</v>
      </c>
      <c r="H210" s="6" t="s">
        <v>52</v>
      </c>
      <c r="I210" s="6" t="s">
        <v>233</v>
      </c>
      <c r="J210" s="6" t="s">
        <v>234</v>
      </c>
      <c r="K210" s="6" t="s">
        <v>80</v>
      </c>
      <c r="L210" s="6" t="s">
        <v>81</v>
      </c>
      <c r="M210" s="16" t="s">
        <v>235</v>
      </c>
      <c r="N210" s="8" t="s">
        <v>35</v>
      </c>
      <c r="O210" s="7">
        <v>3</v>
      </c>
      <c r="P210" s="3">
        <f t="shared" si="19"/>
        <v>0</v>
      </c>
      <c r="Q210" s="3">
        <f t="shared" si="20"/>
        <v>0</v>
      </c>
      <c r="R210" s="3">
        <f t="shared" si="21"/>
        <v>1</v>
      </c>
      <c r="S210" s="3">
        <f t="shared" si="22"/>
        <v>0</v>
      </c>
      <c r="T210" s="3">
        <f t="shared" si="23"/>
        <v>0</v>
      </c>
      <c r="U210" s="3">
        <f t="shared" si="24"/>
        <v>0</v>
      </c>
    </row>
    <row r="211" spans="1:21" ht="12.75" customHeight="1" x14ac:dyDescent="0.2">
      <c r="A211" s="15" t="s">
        <v>155</v>
      </c>
      <c r="B211" s="16" t="s">
        <v>155</v>
      </c>
      <c r="C211" s="8">
        <v>60077344</v>
      </c>
      <c r="D211" s="6" t="s">
        <v>212</v>
      </c>
      <c r="E211" s="16" t="s">
        <v>212</v>
      </c>
      <c r="F211" s="15">
        <v>192010492</v>
      </c>
      <c r="G211" s="5" t="s">
        <v>36</v>
      </c>
      <c r="H211" s="6" t="s">
        <v>29</v>
      </c>
      <c r="I211" s="6" t="s">
        <v>236</v>
      </c>
      <c r="J211" s="6" t="s">
        <v>237</v>
      </c>
      <c r="K211" s="6" t="s">
        <v>80</v>
      </c>
      <c r="L211" s="6" t="s">
        <v>81</v>
      </c>
      <c r="M211" s="16" t="s">
        <v>82</v>
      </c>
      <c r="N211" s="8" t="s">
        <v>35</v>
      </c>
      <c r="O211" s="7">
        <v>3</v>
      </c>
      <c r="P211" s="3">
        <f t="shared" si="19"/>
        <v>0</v>
      </c>
      <c r="Q211" s="3">
        <f t="shared" si="20"/>
        <v>0</v>
      </c>
      <c r="R211" s="3">
        <f t="shared" si="21"/>
        <v>1</v>
      </c>
      <c r="S211" s="3">
        <f t="shared" si="22"/>
        <v>0</v>
      </c>
      <c r="T211" s="3">
        <f t="shared" si="23"/>
        <v>0</v>
      </c>
      <c r="U211" s="3">
        <f t="shared" si="24"/>
        <v>0</v>
      </c>
    </row>
    <row r="212" spans="1:21" ht="12.75" customHeight="1" x14ac:dyDescent="0.2">
      <c r="A212" s="15" t="s">
        <v>155</v>
      </c>
      <c r="B212" s="16" t="s">
        <v>155</v>
      </c>
      <c r="C212" s="8">
        <v>60077344</v>
      </c>
      <c r="D212" s="6" t="s">
        <v>212</v>
      </c>
      <c r="E212" s="16" t="s">
        <v>212</v>
      </c>
      <c r="F212" s="15">
        <v>191873528</v>
      </c>
      <c r="G212" s="5" t="s">
        <v>36</v>
      </c>
      <c r="H212" s="6" t="s">
        <v>52</v>
      </c>
      <c r="I212" s="6" t="s">
        <v>238</v>
      </c>
      <c r="J212" s="6" t="s">
        <v>239</v>
      </c>
      <c r="K212" s="6" t="s">
        <v>80</v>
      </c>
      <c r="L212" s="6" t="s">
        <v>81</v>
      </c>
      <c r="M212" s="16" t="s">
        <v>126</v>
      </c>
      <c r="N212" s="8" t="s">
        <v>35</v>
      </c>
      <c r="O212" s="7">
        <v>4</v>
      </c>
      <c r="P212" s="3">
        <f t="shared" si="19"/>
        <v>0</v>
      </c>
      <c r="Q212" s="3">
        <f t="shared" si="20"/>
        <v>0</v>
      </c>
      <c r="R212" s="3">
        <f t="shared" si="21"/>
        <v>0</v>
      </c>
      <c r="S212" s="3">
        <f t="shared" si="22"/>
        <v>1</v>
      </c>
      <c r="T212" s="3">
        <f t="shared" si="23"/>
        <v>0</v>
      </c>
      <c r="U212" s="3">
        <f t="shared" si="24"/>
        <v>0</v>
      </c>
    </row>
    <row r="213" spans="1:21" ht="12.75" customHeight="1" x14ac:dyDescent="0.2">
      <c r="A213" s="15" t="s">
        <v>155</v>
      </c>
      <c r="B213" s="16" t="s">
        <v>155</v>
      </c>
      <c r="C213" s="8">
        <v>60077344</v>
      </c>
      <c r="D213" s="6" t="s">
        <v>212</v>
      </c>
      <c r="E213" s="16" t="s">
        <v>212</v>
      </c>
      <c r="F213" s="15">
        <v>191972223</v>
      </c>
      <c r="G213" s="5" t="s">
        <v>72</v>
      </c>
      <c r="H213" s="6" t="s">
        <v>29</v>
      </c>
      <c r="I213" s="6" t="s">
        <v>240</v>
      </c>
      <c r="J213" s="6" t="s">
        <v>241</v>
      </c>
      <c r="K213" s="6" t="s">
        <v>80</v>
      </c>
      <c r="L213" s="6" t="s">
        <v>81</v>
      </c>
      <c r="M213" s="16" t="s">
        <v>242</v>
      </c>
      <c r="N213" s="8" t="s">
        <v>35</v>
      </c>
      <c r="O213" s="7">
        <v>4</v>
      </c>
      <c r="P213" s="3">
        <f t="shared" si="19"/>
        <v>0</v>
      </c>
      <c r="Q213" s="3">
        <f t="shared" si="20"/>
        <v>0</v>
      </c>
      <c r="R213" s="3">
        <f t="shared" si="21"/>
        <v>0</v>
      </c>
      <c r="S213" s="3">
        <f t="shared" si="22"/>
        <v>1</v>
      </c>
      <c r="T213" s="3">
        <f t="shared" si="23"/>
        <v>0</v>
      </c>
      <c r="U213" s="3">
        <f t="shared" si="24"/>
        <v>0</v>
      </c>
    </row>
    <row r="214" spans="1:21" ht="12.75" customHeight="1" x14ac:dyDescent="0.2">
      <c r="A214" s="15" t="s">
        <v>155</v>
      </c>
      <c r="B214" s="16" t="s">
        <v>155</v>
      </c>
      <c r="C214" s="8">
        <v>60077344</v>
      </c>
      <c r="D214" s="6" t="s">
        <v>212</v>
      </c>
      <c r="E214" s="16" t="s">
        <v>212</v>
      </c>
      <c r="F214" s="15">
        <v>191972314</v>
      </c>
      <c r="G214" s="5" t="s">
        <v>51</v>
      </c>
      <c r="H214" s="6" t="s">
        <v>29</v>
      </c>
      <c r="I214" s="6" t="s">
        <v>243</v>
      </c>
      <c r="J214" s="6" t="s">
        <v>244</v>
      </c>
      <c r="K214" s="6" t="s">
        <v>80</v>
      </c>
      <c r="L214" s="6" t="s">
        <v>81</v>
      </c>
      <c r="M214" s="16" t="s">
        <v>245</v>
      </c>
      <c r="N214" s="8" t="s">
        <v>35</v>
      </c>
      <c r="O214" s="7">
        <v>4</v>
      </c>
      <c r="P214" s="3">
        <f t="shared" si="19"/>
        <v>0</v>
      </c>
      <c r="Q214" s="3">
        <f t="shared" si="20"/>
        <v>0</v>
      </c>
      <c r="R214" s="3">
        <f t="shared" si="21"/>
        <v>0</v>
      </c>
      <c r="S214" s="3">
        <f t="shared" si="22"/>
        <v>1</v>
      </c>
      <c r="T214" s="3">
        <f t="shared" si="23"/>
        <v>0</v>
      </c>
      <c r="U214" s="3">
        <f t="shared" si="24"/>
        <v>0</v>
      </c>
    </row>
    <row r="215" spans="1:21" ht="12.75" customHeight="1" x14ac:dyDescent="0.2">
      <c r="A215" s="82" t="s">
        <v>155</v>
      </c>
      <c r="B215" s="81" t="s">
        <v>155</v>
      </c>
      <c r="C215" s="47">
        <v>60077344</v>
      </c>
      <c r="D215" s="80" t="s">
        <v>212</v>
      </c>
      <c r="E215" s="81" t="s">
        <v>212</v>
      </c>
      <c r="F215" s="82">
        <v>191465565</v>
      </c>
      <c r="G215" s="83" t="s">
        <v>67</v>
      </c>
      <c r="H215" s="80" t="s">
        <v>52</v>
      </c>
      <c r="I215" s="80" t="s">
        <v>10616</v>
      </c>
      <c r="J215" s="80" t="s">
        <v>10617</v>
      </c>
      <c r="K215" s="80" t="s">
        <v>80</v>
      </c>
      <c r="L215" s="80" t="s">
        <v>81</v>
      </c>
      <c r="M215" s="81" t="s">
        <v>126</v>
      </c>
      <c r="N215" s="32" t="s">
        <v>10618</v>
      </c>
      <c r="O215" s="33">
        <v>1</v>
      </c>
      <c r="P215" s="3">
        <f t="shared" si="19"/>
        <v>1</v>
      </c>
      <c r="Q215" s="3">
        <f t="shared" si="20"/>
        <v>0</v>
      </c>
      <c r="R215" s="3">
        <f t="shared" si="21"/>
        <v>0</v>
      </c>
      <c r="S215" s="3">
        <f t="shared" si="22"/>
        <v>0</v>
      </c>
      <c r="T215" s="3">
        <f t="shared" si="23"/>
        <v>0</v>
      </c>
      <c r="U215" s="3">
        <f t="shared" si="24"/>
        <v>0</v>
      </c>
    </row>
    <row r="216" spans="1:21" ht="12.75" customHeight="1" x14ac:dyDescent="0.2">
      <c r="A216" s="82" t="s">
        <v>155</v>
      </c>
      <c r="B216" s="81" t="s">
        <v>155</v>
      </c>
      <c r="C216" s="47">
        <v>60077344</v>
      </c>
      <c r="D216" s="80" t="s">
        <v>212</v>
      </c>
      <c r="E216" s="81" t="s">
        <v>212</v>
      </c>
      <c r="F216" s="82">
        <v>191873111</v>
      </c>
      <c r="G216" s="83" t="s">
        <v>67</v>
      </c>
      <c r="H216" s="80" t="s">
        <v>52</v>
      </c>
      <c r="I216" s="80" t="s">
        <v>10910</v>
      </c>
      <c r="J216" s="80" t="s">
        <v>10911</v>
      </c>
      <c r="K216" s="80" t="s">
        <v>80</v>
      </c>
      <c r="L216" s="80" t="s">
        <v>81</v>
      </c>
      <c r="M216" s="81" t="s">
        <v>126</v>
      </c>
      <c r="N216" s="32" t="s">
        <v>10618</v>
      </c>
      <c r="O216" s="33">
        <v>2</v>
      </c>
      <c r="P216" s="3">
        <f t="shared" si="19"/>
        <v>0</v>
      </c>
      <c r="Q216" s="3">
        <f t="shared" si="20"/>
        <v>1</v>
      </c>
      <c r="R216" s="3">
        <f t="shared" si="21"/>
        <v>0</v>
      </c>
      <c r="S216" s="3">
        <f t="shared" si="22"/>
        <v>0</v>
      </c>
      <c r="T216" s="3">
        <f t="shared" si="23"/>
        <v>0</v>
      </c>
      <c r="U216" s="3">
        <f t="shared" si="24"/>
        <v>0</v>
      </c>
    </row>
    <row r="217" spans="1:21" ht="12.75" customHeight="1" x14ac:dyDescent="0.2">
      <c r="A217" s="82" t="s">
        <v>155</v>
      </c>
      <c r="B217" s="81" t="s">
        <v>155</v>
      </c>
      <c r="C217" s="47">
        <v>60077344</v>
      </c>
      <c r="D217" s="80" t="s">
        <v>212</v>
      </c>
      <c r="E217" s="81" t="s">
        <v>212</v>
      </c>
      <c r="F217" s="82">
        <v>191873151</v>
      </c>
      <c r="G217" s="83" t="s">
        <v>67</v>
      </c>
      <c r="H217" s="80" t="s">
        <v>52</v>
      </c>
      <c r="I217" s="80" t="s">
        <v>10912</v>
      </c>
      <c r="J217" s="80" t="s">
        <v>10913</v>
      </c>
      <c r="K217" s="80" t="s">
        <v>80</v>
      </c>
      <c r="L217" s="80" t="s">
        <v>81</v>
      </c>
      <c r="M217" s="81" t="s">
        <v>126</v>
      </c>
      <c r="N217" s="32" t="s">
        <v>10618</v>
      </c>
      <c r="O217" s="33">
        <v>2</v>
      </c>
      <c r="P217" s="3">
        <f t="shared" si="19"/>
        <v>0</v>
      </c>
      <c r="Q217" s="3">
        <f t="shared" si="20"/>
        <v>1</v>
      </c>
      <c r="R217" s="3">
        <f t="shared" si="21"/>
        <v>0</v>
      </c>
      <c r="S217" s="3">
        <f t="shared" si="22"/>
        <v>0</v>
      </c>
      <c r="T217" s="3">
        <f t="shared" si="23"/>
        <v>0</v>
      </c>
      <c r="U217" s="3">
        <f t="shared" si="24"/>
        <v>0</v>
      </c>
    </row>
    <row r="218" spans="1:21" ht="12.75" customHeight="1" x14ac:dyDescent="0.2">
      <c r="A218" s="82" t="s">
        <v>155</v>
      </c>
      <c r="B218" s="81" t="s">
        <v>155</v>
      </c>
      <c r="C218" s="47">
        <v>60077344</v>
      </c>
      <c r="D218" s="80" t="s">
        <v>212</v>
      </c>
      <c r="E218" s="81" t="s">
        <v>212</v>
      </c>
      <c r="F218" s="82">
        <v>191873315</v>
      </c>
      <c r="G218" s="83" t="s">
        <v>67</v>
      </c>
      <c r="H218" s="80" t="s">
        <v>52</v>
      </c>
      <c r="I218" s="80" t="s">
        <v>10914</v>
      </c>
      <c r="J218" s="80" t="s">
        <v>10915</v>
      </c>
      <c r="K218" s="80" t="s">
        <v>80</v>
      </c>
      <c r="L218" s="80" t="s">
        <v>81</v>
      </c>
      <c r="M218" s="81" t="s">
        <v>126</v>
      </c>
      <c r="N218" s="32" t="s">
        <v>10618</v>
      </c>
      <c r="O218" s="33">
        <v>1</v>
      </c>
      <c r="P218" s="3">
        <f t="shared" si="19"/>
        <v>1</v>
      </c>
      <c r="Q218" s="3">
        <f t="shared" si="20"/>
        <v>0</v>
      </c>
      <c r="R218" s="3">
        <f t="shared" si="21"/>
        <v>0</v>
      </c>
      <c r="S218" s="3">
        <f t="shared" si="22"/>
        <v>0</v>
      </c>
      <c r="T218" s="3">
        <f t="shared" si="23"/>
        <v>0</v>
      </c>
      <c r="U218" s="3">
        <f t="shared" si="24"/>
        <v>0</v>
      </c>
    </row>
    <row r="219" spans="1:21" ht="12.75" customHeight="1" x14ac:dyDescent="0.2">
      <c r="A219" s="82" t="s">
        <v>155</v>
      </c>
      <c r="B219" s="81" t="s">
        <v>155</v>
      </c>
      <c r="C219" s="47">
        <v>60077344</v>
      </c>
      <c r="D219" s="80" t="s">
        <v>212</v>
      </c>
      <c r="E219" s="81" t="s">
        <v>212</v>
      </c>
      <c r="F219" s="82">
        <v>191962872</v>
      </c>
      <c r="G219" s="83" t="s">
        <v>67</v>
      </c>
      <c r="H219" s="80" t="s">
        <v>52</v>
      </c>
      <c r="I219" s="80" t="s">
        <v>11474</v>
      </c>
      <c r="J219" s="80" t="s">
        <v>11475</v>
      </c>
      <c r="K219" s="80" t="s">
        <v>80</v>
      </c>
      <c r="L219" s="80" t="s">
        <v>81</v>
      </c>
      <c r="M219" s="81" t="s">
        <v>235</v>
      </c>
      <c r="N219" s="32" t="s">
        <v>10618</v>
      </c>
      <c r="O219" s="33">
        <v>1</v>
      </c>
      <c r="P219" s="3">
        <f t="shared" si="19"/>
        <v>1</v>
      </c>
      <c r="Q219" s="3">
        <f t="shared" si="20"/>
        <v>0</v>
      </c>
      <c r="R219" s="3">
        <f t="shared" si="21"/>
        <v>0</v>
      </c>
      <c r="S219" s="3">
        <f t="shared" si="22"/>
        <v>0</v>
      </c>
      <c r="T219" s="3">
        <f t="shared" si="23"/>
        <v>0</v>
      </c>
      <c r="U219" s="3">
        <f t="shared" si="24"/>
        <v>0</v>
      </c>
    </row>
    <row r="220" spans="1:21" ht="12.75" customHeight="1" x14ac:dyDescent="0.2">
      <c r="A220" s="82" t="s">
        <v>155</v>
      </c>
      <c r="B220" s="81" t="s">
        <v>155</v>
      </c>
      <c r="C220" s="47">
        <v>60077344</v>
      </c>
      <c r="D220" s="80" t="s">
        <v>212</v>
      </c>
      <c r="E220" s="81" t="s">
        <v>212</v>
      </c>
      <c r="F220" s="82">
        <v>191962876</v>
      </c>
      <c r="G220" s="83" t="s">
        <v>67</v>
      </c>
      <c r="H220" s="80" t="s">
        <v>52</v>
      </c>
      <c r="I220" s="80" t="s">
        <v>11476</v>
      </c>
      <c r="J220" s="80" t="s">
        <v>11477</v>
      </c>
      <c r="K220" s="80" t="s">
        <v>80</v>
      </c>
      <c r="L220" s="80" t="s">
        <v>81</v>
      </c>
      <c r="M220" s="81" t="s">
        <v>230</v>
      </c>
      <c r="N220" s="32" t="s">
        <v>10618</v>
      </c>
      <c r="O220" s="33">
        <v>2</v>
      </c>
      <c r="P220" s="3">
        <f t="shared" si="19"/>
        <v>0</v>
      </c>
      <c r="Q220" s="3">
        <f t="shared" si="20"/>
        <v>1</v>
      </c>
      <c r="R220" s="3">
        <f t="shared" si="21"/>
        <v>0</v>
      </c>
      <c r="S220" s="3">
        <f t="shared" si="22"/>
        <v>0</v>
      </c>
      <c r="T220" s="3">
        <f t="shared" si="23"/>
        <v>0</v>
      </c>
      <c r="U220" s="3">
        <f t="shared" si="24"/>
        <v>0</v>
      </c>
    </row>
    <row r="221" spans="1:21" ht="12.75" customHeight="1" x14ac:dyDescent="0.2">
      <c r="A221" s="82" t="s">
        <v>155</v>
      </c>
      <c r="B221" s="81" t="s">
        <v>155</v>
      </c>
      <c r="C221" s="47">
        <v>60077344</v>
      </c>
      <c r="D221" s="80" t="s">
        <v>212</v>
      </c>
      <c r="E221" s="81" t="s">
        <v>212</v>
      </c>
      <c r="F221" s="82">
        <v>191962881</v>
      </c>
      <c r="G221" s="83" t="s">
        <v>67</v>
      </c>
      <c r="H221" s="80" t="s">
        <v>52</v>
      </c>
      <c r="I221" s="80" t="s">
        <v>11478</v>
      </c>
      <c r="J221" s="80" t="s">
        <v>11479</v>
      </c>
      <c r="K221" s="80" t="s">
        <v>80</v>
      </c>
      <c r="L221" s="80" t="s">
        <v>81</v>
      </c>
      <c r="M221" s="81" t="s">
        <v>230</v>
      </c>
      <c r="N221" s="32" t="s">
        <v>10618</v>
      </c>
      <c r="O221" s="33">
        <v>1</v>
      </c>
      <c r="P221" s="3">
        <f t="shared" si="19"/>
        <v>1</v>
      </c>
      <c r="Q221" s="3">
        <f t="shared" si="20"/>
        <v>0</v>
      </c>
      <c r="R221" s="3">
        <f t="shared" si="21"/>
        <v>0</v>
      </c>
      <c r="S221" s="3">
        <f t="shared" si="22"/>
        <v>0</v>
      </c>
      <c r="T221" s="3">
        <f t="shared" si="23"/>
        <v>0</v>
      </c>
      <c r="U221" s="3">
        <f t="shared" si="24"/>
        <v>0</v>
      </c>
    </row>
    <row r="222" spans="1:21" ht="12.75" customHeight="1" x14ac:dyDescent="0.2">
      <c r="A222" s="82" t="s">
        <v>155</v>
      </c>
      <c r="B222" s="81" t="s">
        <v>155</v>
      </c>
      <c r="C222" s="47">
        <v>60077344</v>
      </c>
      <c r="D222" s="80" t="s">
        <v>212</v>
      </c>
      <c r="E222" s="81" t="s">
        <v>212</v>
      </c>
      <c r="F222" s="82">
        <v>191962891</v>
      </c>
      <c r="G222" s="83" t="s">
        <v>67</v>
      </c>
      <c r="H222" s="80" t="s">
        <v>52</v>
      </c>
      <c r="I222" s="80" t="s">
        <v>11480</v>
      </c>
      <c r="J222" s="80" t="s">
        <v>11481</v>
      </c>
      <c r="K222" s="80" t="s">
        <v>80</v>
      </c>
      <c r="L222" s="80" t="s">
        <v>81</v>
      </c>
      <c r="M222" s="81" t="s">
        <v>230</v>
      </c>
      <c r="N222" s="32" t="s">
        <v>10618</v>
      </c>
      <c r="O222" s="33">
        <v>1</v>
      </c>
      <c r="P222" s="3">
        <f t="shared" si="19"/>
        <v>1</v>
      </c>
      <c r="Q222" s="3">
        <f t="shared" si="20"/>
        <v>0</v>
      </c>
      <c r="R222" s="3">
        <f t="shared" si="21"/>
        <v>0</v>
      </c>
      <c r="S222" s="3">
        <f t="shared" si="22"/>
        <v>0</v>
      </c>
      <c r="T222" s="3">
        <f t="shared" si="23"/>
        <v>0</v>
      </c>
      <c r="U222" s="3">
        <f t="shared" si="24"/>
        <v>0</v>
      </c>
    </row>
    <row r="223" spans="1:21" ht="12.75" customHeight="1" x14ac:dyDescent="0.2">
      <c r="A223" s="82" t="s">
        <v>155</v>
      </c>
      <c r="B223" s="81" t="s">
        <v>155</v>
      </c>
      <c r="C223" s="47">
        <v>60077344</v>
      </c>
      <c r="D223" s="80" t="s">
        <v>212</v>
      </c>
      <c r="E223" s="81" t="s">
        <v>212</v>
      </c>
      <c r="F223" s="82">
        <v>191962899</v>
      </c>
      <c r="G223" s="83" t="s">
        <v>67</v>
      </c>
      <c r="H223" s="80" t="s">
        <v>52</v>
      </c>
      <c r="I223" s="80" t="s">
        <v>11482</v>
      </c>
      <c r="J223" s="80" t="s">
        <v>11483</v>
      </c>
      <c r="K223" s="80" t="s">
        <v>80</v>
      </c>
      <c r="L223" s="80" t="s">
        <v>81</v>
      </c>
      <c r="M223" s="81" t="s">
        <v>4327</v>
      </c>
      <c r="N223" s="32" t="s">
        <v>10618</v>
      </c>
      <c r="O223" s="33">
        <v>1</v>
      </c>
      <c r="P223" s="3">
        <f t="shared" si="19"/>
        <v>1</v>
      </c>
      <c r="Q223" s="3">
        <f t="shared" si="20"/>
        <v>0</v>
      </c>
      <c r="R223" s="3">
        <f t="shared" si="21"/>
        <v>0</v>
      </c>
      <c r="S223" s="3">
        <f t="shared" si="22"/>
        <v>0</v>
      </c>
      <c r="T223" s="3">
        <f t="shared" si="23"/>
        <v>0</v>
      </c>
      <c r="U223" s="3">
        <f t="shared" si="24"/>
        <v>0</v>
      </c>
    </row>
    <row r="224" spans="1:21" ht="12.75" customHeight="1" x14ac:dyDescent="0.2">
      <c r="A224" s="82" t="s">
        <v>155</v>
      </c>
      <c r="B224" s="81" t="s">
        <v>155</v>
      </c>
      <c r="C224" s="47">
        <v>60077344</v>
      </c>
      <c r="D224" s="80" t="s">
        <v>212</v>
      </c>
      <c r="E224" s="81" t="s">
        <v>212</v>
      </c>
      <c r="F224" s="82">
        <v>191963017</v>
      </c>
      <c r="G224" s="83" t="s">
        <v>67</v>
      </c>
      <c r="H224" s="80" t="s">
        <v>52</v>
      </c>
      <c r="I224" s="80" t="s">
        <v>11486</v>
      </c>
      <c r="J224" s="80" t="s">
        <v>11487</v>
      </c>
      <c r="K224" s="80" t="s">
        <v>80</v>
      </c>
      <c r="L224" s="80" t="s">
        <v>81</v>
      </c>
      <c r="M224" s="81" t="s">
        <v>4327</v>
      </c>
      <c r="N224" s="32" t="s">
        <v>10618</v>
      </c>
      <c r="O224" s="33">
        <v>2</v>
      </c>
      <c r="P224" s="3">
        <f t="shared" si="19"/>
        <v>0</v>
      </c>
      <c r="Q224" s="3">
        <f t="shared" si="20"/>
        <v>1</v>
      </c>
      <c r="R224" s="3">
        <f t="shared" si="21"/>
        <v>0</v>
      </c>
      <c r="S224" s="3">
        <f t="shared" si="22"/>
        <v>0</v>
      </c>
      <c r="T224" s="3">
        <f t="shared" si="23"/>
        <v>0</v>
      </c>
      <c r="U224" s="3">
        <f t="shared" si="24"/>
        <v>0</v>
      </c>
    </row>
    <row r="225" spans="1:21" ht="12.75" customHeight="1" x14ac:dyDescent="0.2">
      <c r="A225" s="82" t="s">
        <v>155</v>
      </c>
      <c r="B225" s="81" t="s">
        <v>155</v>
      </c>
      <c r="C225" s="47">
        <v>60077344</v>
      </c>
      <c r="D225" s="80" t="s">
        <v>212</v>
      </c>
      <c r="E225" s="81" t="s">
        <v>212</v>
      </c>
      <c r="F225" s="82">
        <v>191963024</v>
      </c>
      <c r="G225" s="83" t="s">
        <v>67</v>
      </c>
      <c r="H225" s="80" t="s">
        <v>52</v>
      </c>
      <c r="I225" s="80" t="s">
        <v>11488</v>
      </c>
      <c r="J225" s="80" t="s">
        <v>11489</v>
      </c>
      <c r="K225" s="80" t="s">
        <v>80</v>
      </c>
      <c r="L225" s="80" t="s">
        <v>81</v>
      </c>
      <c r="M225" s="81" t="s">
        <v>230</v>
      </c>
      <c r="N225" s="32" t="s">
        <v>10618</v>
      </c>
      <c r="O225" s="33">
        <v>1</v>
      </c>
      <c r="P225" s="3">
        <f t="shared" si="19"/>
        <v>1</v>
      </c>
      <c r="Q225" s="3">
        <f t="shared" si="20"/>
        <v>0</v>
      </c>
      <c r="R225" s="3">
        <f t="shared" si="21"/>
        <v>0</v>
      </c>
      <c r="S225" s="3">
        <f t="shared" si="22"/>
        <v>0</v>
      </c>
      <c r="T225" s="3">
        <f t="shared" si="23"/>
        <v>0</v>
      </c>
      <c r="U225" s="3">
        <f t="shared" si="24"/>
        <v>0</v>
      </c>
    </row>
    <row r="226" spans="1:21" ht="12.75" customHeight="1" x14ac:dyDescent="0.2">
      <c r="A226" s="82" t="s">
        <v>155</v>
      </c>
      <c r="B226" s="81" t="s">
        <v>155</v>
      </c>
      <c r="C226" s="47">
        <v>60077344</v>
      </c>
      <c r="D226" s="80" t="s">
        <v>212</v>
      </c>
      <c r="E226" s="81" t="s">
        <v>212</v>
      </c>
      <c r="F226" s="82">
        <v>191972331</v>
      </c>
      <c r="G226" s="83" t="s">
        <v>249</v>
      </c>
      <c r="H226" s="80" t="s">
        <v>29</v>
      </c>
      <c r="I226" s="80" t="s">
        <v>11686</v>
      </c>
      <c r="J226" s="80" t="s">
        <v>11687</v>
      </c>
      <c r="K226" s="80" t="s">
        <v>80</v>
      </c>
      <c r="L226" s="80" t="s">
        <v>81</v>
      </c>
      <c r="M226" s="81" t="s">
        <v>126</v>
      </c>
      <c r="N226" s="32" t="s">
        <v>10618</v>
      </c>
      <c r="O226" s="33">
        <v>3</v>
      </c>
      <c r="P226" s="3">
        <f t="shared" si="19"/>
        <v>0</v>
      </c>
      <c r="Q226" s="3">
        <f t="shared" si="20"/>
        <v>0</v>
      </c>
      <c r="R226" s="3">
        <f t="shared" si="21"/>
        <v>1</v>
      </c>
      <c r="S226" s="3">
        <f t="shared" si="22"/>
        <v>0</v>
      </c>
      <c r="T226" s="3">
        <f t="shared" si="23"/>
        <v>0</v>
      </c>
      <c r="U226" s="3">
        <f t="shared" si="24"/>
        <v>0</v>
      </c>
    </row>
    <row r="227" spans="1:21" ht="12.75" customHeight="1" x14ac:dyDescent="0.2">
      <c r="A227" s="82" t="s">
        <v>155</v>
      </c>
      <c r="B227" s="81" t="s">
        <v>155</v>
      </c>
      <c r="C227" s="47">
        <v>60077344</v>
      </c>
      <c r="D227" s="80" t="s">
        <v>212</v>
      </c>
      <c r="E227" s="81" t="s">
        <v>212</v>
      </c>
      <c r="F227" s="82">
        <v>192073460</v>
      </c>
      <c r="G227" s="83" t="s">
        <v>67</v>
      </c>
      <c r="H227" s="80" t="s">
        <v>52</v>
      </c>
      <c r="I227" s="80" t="s">
        <v>13399</v>
      </c>
      <c r="J227" s="80" t="s">
        <v>12507</v>
      </c>
      <c r="K227" s="80" t="s">
        <v>80</v>
      </c>
      <c r="L227" s="80" t="s">
        <v>81</v>
      </c>
      <c r="M227" s="81" t="s">
        <v>2540</v>
      </c>
      <c r="N227" s="32" t="s">
        <v>10618</v>
      </c>
      <c r="O227" s="33">
        <v>3</v>
      </c>
      <c r="P227" s="3">
        <f t="shared" si="19"/>
        <v>0</v>
      </c>
      <c r="Q227" s="3">
        <f t="shared" si="20"/>
        <v>0</v>
      </c>
      <c r="R227" s="3">
        <f t="shared" si="21"/>
        <v>1</v>
      </c>
      <c r="S227" s="3">
        <f t="shared" si="22"/>
        <v>0</v>
      </c>
      <c r="T227" s="3">
        <f t="shared" si="23"/>
        <v>0</v>
      </c>
      <c r="U227" s="3">
        <f t="shared" si="24"/>
        <v>0</v>
      </c>
    </row>
    <row r="228" spans="1:21" ht="12.75" customHeight="1" x14ac:dyDescent="0.2">
      <c r="A228" s="82" t="s">
        <v>155</v>
      </c>
      <c r="B228" s="81" t="s">
        <v>155</v>
      </c>
      <c r="C228" s="47">
        <v>60077344</v>
      </c>
      <c r="D228" s="80" t="s">
        <v>212</v>
      </c>
      <c r="E228" s="81" t="s">
        <v>212</v>
      </c>
      <c r="F228" s="82">
        <v>192081913</v>
      </c>
      <c r="G228" s="83" t="s">
        <v>67</v>
      </c>
      <c r="H228" s="80" t="s">
        <v>52</v>
      </c>
      <c r="I228" s="80" t="s">
        <v>13624</v>
      </c>
      <c r="J228" s="80" t="s">
        <v>13625</v>
      </c>
      <c r="K228" s="80" t="s">
        <v>80</v>
      </c>
      <c r="L228" s="80" t="s">
        <v>81</v>
      </c>
      <c r="M228" s="81" t="s">
        <v>224</v>
      </c>
      <c r="N228" s="32" t="s">
        <v>10618</v>
      </c>
      <c r="O228" s="33">
        <v>1</v>
      </c>
      <c r="P228" s="3">
        <f t="shared" si="19"/>
        <v>1</v>
      </c>
      <c r="Q228" s="3">
        <f t="shared" si="20"/>
        <v>0</v>
      </c>
      <c r="R228" s="3">
        <f t="shared" si="21"/>
        <v>0</v>
      </c>
      <c r="S228" s="3">
        <f t="shared" si="22"/>
        <v>0</v>
      </c>
      <c r="T228" s="3">
        <f t="shared" si="23"/>
        <v>0</v>
      </c>
      <c r="U228" s="3">
        <f t="shared" si="24"/>
        <v>0</v>
      </c>
    </row>
    <row r="229" spans="1:21" ht="12.75" customHeight="1" x14ac:dyDescent="0.2">
      <c r="A229" s="82" t="s">
        <v>155</v>
      </c>
      <c r="B229" s="81" t="s">
        <v>155</v>
      </c>
      <c r="C229" s="47">
        <v>60077344</v>
      </c>
      <c r="D229" s="80" t="s">
        <v>212</v>
      </c>
      <c r="E229" s="81" t="s">
        <v>212</v>
      </c>
      <c r="F229" s="82">
        <v>192081979</v>
      </c>
      <c r="G229" s="83" t="s">
        <v>67</v>
      </c>
      <c r="H229" s="80" t="s">
        <v>52</v>
      </c>
      <c r="I229" s="80" t="s">
        <v>13626</v>
      </c>
      <c r="J229" s="80" t="s">
        <v>13627</v>
      </c>
      <c r="K229" s="80" t="s">
        <v>80</v>
      </c>
      <c r="L229" s="80" t="s">
        <v>81</v>
      </c>
      <c r="M229" s="81" t="s">
        <v>272</v>
      </c>
      <c r="N229" s="32" t="s">
        <v>10618</v>
      </c>
      <c r="O229" s="33">
        <v>1</v>
      </c>
      <c r="P229" s="3">
        <f t="shared" si="19"/>
        <v>1</v>
      </c>
      <c r="Q229" s="3">
        <f t="shared" si="20"/>
        <v>0</v>
      </c>
      <c r="R229" s="3">
        <f t="shared" si="21"/>
        <v>0</v>
      </c>
      <c r="S229" s="3">
        <f t="shared" si="22"/>
        <v>0</v>
      </c>
      <c r="T229" s="3">
        <f t="shared" si="23"/>
        <v>0</v>
      </c>
      <c r="U229" s="3">
        <f t="shared" si="24"/>
        <v>0</v>
      </c>
    </row>
    <row r="230" spans="1:21" ht="12.75" customHeight="1" x14ac:dyDescent="0.2">
      <c r="A230" s="82" t="s">
        <v>155</v>
      </c>
      <c r="B230" s="81" t="s">
        <v>155</v>
      </c>
      <c r="C230" s="47">
        <v>60077344</v>
      </c>
      <c r="D230" s="80" t="s">
        <v>212</v>
      </c>
      <c r="E230" s="81" t="s">
        <v>212</v>
      </c>
      <c r="F230" s="82">
        <v>192092645</v>
      </c>
      <c r="G230" s="83" t="s">
        <v>67</v>
      </c>
      <c r="H230" s="80" t="s">
        <v>52</v>
      </c>
      <c r="I230" s="80" t="s">
        <v>14207</v>
      </c>
      <c r="J230" s="80" t="s">
        <v>14208</v>
      </c>
      <c r="K230" s="80" t="s">
        <v>80</v>
      </c>
      <c r="L230" s="80" t="s">
        <v>81</v>
      </c>
      <c r="M230" s="81" t="s">
        <v>8086</v>
      </c>
      <c r="N230" s="32" t="s">
        <v>10618</v>
      </c>
      <c r="O230" s="33">
        <v>2</v>
      </c>
      <c r="P230" s="3">
        <f t="shared" si="19"/>
        <v>0</v>
      </c>
      <c r="Q230" s="3">
        <f t="shared" si="20"/>
        <v>1</v>
      </c>
      <c r="R230" s="3">
        <f t="shared" si="21"/>
        <v>0</v>
      </c>
      <c r="S230" s="3">
        <f t="shared" si="22"/>
        <v>0</v>
      </c>
      <c r="T230" s="3">
        <f t="shared" si="23"/>
        <v>0</v>
      </c>
      <c r="U230" s="3">
        <f t="shared" si="24"/>
        <v>0</v>
      </c>
    </row>
    <row r="231" spans="1:21" ht="12.75" customHeight="1" x14ac:dyDescent="0.2">
      <c r="A231" s="82" t="s">
        <v>155</v>
      </c>
      <c r="B231" s="81" t="s">
        <v>155</v>
      </c>
      <c r="C231" s="47">
        <v>60077344</v>
      </c>
      <c r="D231" s="80" t="s">
        <v>212</v>
      </c>
      <c r="E231" s="81" t="s">
        <v>212</v>
      </c>
      <c r="F231" s="82">
        <v>192081906</v>
      </c>
      <c r="G231" s="83" t="s">
        <v>67</v>
      </c>
      <c r="H231" s="80" t="s">
        <v>52</v>
      </c>
      <c r="I231" s="80" t="s">
        <v>13622</v>
      </c>
      <c r="J231" s="80" t="s">
        <v>13623</v>
      </c>
      <c r="K231" s="80" t="s">
        <v>80</v>
      </c>
      <c r="L231" s="80" t="s">
        <v>268</v>
      </c>
      <c r="M231" s="81" t="s">
        <v>547</v>
      </c>
      <c r="N231" s="32" t="s">
        <v>10618</v>
      </c>
      <c r="O231" s="33">
        <v>2</v>
      </c>
      <c r="P231" s="3">
        <f t="shared" si="19"/>
        <v>0</v>
      </c>
      <c r="Q231" s="3">
        <f t="shared" si="20"/>
        <v>1</v>
      </c>
      <c r="R231" s="3">
        <f t="shared" si="21"/>
        <v>0</v>
      </c>
      <c r="S231" s="3">
        <f t="shared" si="22"/>
        <v>0</v>
      </c>
      <c r="T231" s="3">
        <f t="shared" si="23"/>
        <v>0</v>
      </c>
      <c r="U231" s="3">
        <f t="shared" si="24"/>
        <v>0</v>
      </c>
    </row>
    <row r="232" spans="1:21" ht="12.75" customHeight="1" x14ac:dyDescent="0.2">
      <c r="A232" s="82" t="s">
        <v>155</v>
      </c>
      <c r="B232" s="81" t="s">
        <v>155</v>
      </c>
      <c r="C232" s="47">
        <v>60077344</v>
      </c>
      <c r="D232" s="80" t="s">
        <v>212</v>
      </c>
      <c r="E232" s="81" t="s">
        <v>212</v>
      </c>
      <c r="F232" s="82">
        <v>191962956</v>
      </c>
      <c r="G232" s="83" t="s">
        <v>67</v>
      </c>
      <c r="H232" s="80" t="s">
        <v>52</v>
      </c>
      <c r="I232" s="80" t="s">
        <v>11484</v>
      </c>
      <c r="J232" s="80" t="s">
        <v>11485</v>
      </c>
      <c r="K232" s="80" t="s">
        <v>80</v>
      </c>
      <c r="L232" s="80" t="s">
        <v>417</v>
      </c>
      <c r="M232" s="81" t="s">
        <v>418</v>
      </c>
      <c r="N232" s="32" t="s">
        <v>10618</v>
      </c>
      <c r="O232" s="33">
        <v>2</v>
      </c>
      <c r="P232" s="3">
        <f t="shared" si="19"/>
        <v>0</v>
      </c>
      <c r="Q232" s="3">
        <f t="shared" si="20"/>
        <v>1</v>
      </c>
      <c r="R232" s="3">
        <f t="shared" si="21"/>
        <v>0</v>
      </c>
      <c r="S232" s="3">
        <f t="shared" si="22"/>
        <v>0</v>
      </c>
      <c r="T232" s="3">
        <f t="shared" si="23"/>
        <v>0</v>
      </c>
      <c r="U232" s="3">
        <f t="shared" si="24"/>
        <v>0</v>
      </c>
    </row>
    <row r="233" spans="1:21" ht="12.75" customHeight="1" x14ac:dyDescent="0.2">
      <c r="A233" s="82" t="s">
        <v>155</v>
      </c>
      <c r="B233" s="81" t="s">
        <v>155</v>
      </c>
      <c r="C233" s="47">
        <v>60077344</v>
      </c>
      <c r="D233" s="80" t="s">
        <v>212</v>
      </c>
      <c r="E233" s="81" t="s">
        <v>212</v>
      </c>
      <c r="F233" s="82">
        <v>191972329</v>
      </c>
      <c r="G233" s="83" t="s">
        <v>64</v>
      </c>
      <c r="H233" s="80" t="s">
        <v>29</v>
      </c>
      <c r="I233" s="80" t="s">
        <v>11684</v>
      </c>
      <c r="J233" s="80" t="s">
        <v>11685</v>
      </c>
      <c r="K233" s="80" t="s">
        <v>315</v>
      </c>
      <c r="L233" s="80" t="s">
        <v>1014</v>
      </c>
      <c r="M233" s="81" t="s">
        <v>126</v>
      </c>
      <c r="N233" s="32" t="s">
        <v>10618</v>
      </c>
      <c r="O233" s="33">
        <v>3</v>
      </c>
      <c r="P233" s="3">
        <f t="shared" si="19"/>
        <v>0</v>
      </c>
      <c r="Q233" s="3">
        <f t="shared" si="20"/>
        <v>0</v>
      </c>
      <c r="R233" s="3">
        <f t="shared" si="21"/>
        <v>1</v>
      </c>
      <c r="S233" s="3">
        <f t="shared" si="22"/>
        <v>0</v>
      </c>
      <c r="T233" s="3">
        <f t="shared" si="23"/>
        <v>0</v>
      </c>
      <c r="U233" s="3">
        <f t="shared" si="24"/>
        <v>0</v>
      </c>
    </row>
    <row r="234" spans="1:21" ht="12.75" customHeight="1" x14ac:dyDescent="0.2">
      <c r="A234" s="82" t="s">
        <v>155</v>
      </c>
      <c r="B234" s="81" t="s">
        <v>155</v>
      </c>
      <c r="C234" s="47">
        <v>60077344</v>
      </c>
      <c r="D234" s="80" t="s">
        <v>212</v>
      </c>
      <c r="E234" s="81" t="s">
        <v>212</v>
      </c>
      <c r="F234" s="82">
        <v>192073467</v>
      </c>
      <c r="G234" s="83" t="s">
        <v>67</v>
      </c>
      <c r="H234" s="80" t="s">
        <v>52</v>
      </c>
      <c r="I234" s="80" t="s">
        <v>13400</v>
      </c>
      <c r="J234" s="80" t="s">
        <v>13401</v>
      </c>
      <c r="K234" s="80" t="s">
        <v>366</v>
      </c>
      <c r="L234" s="80" t="s">
        <v>1072</v>
      </c>
      <c r="M234" s="81" t="s">
        <v>13402</v>
      </c>
      <c r="N234" s="32" t="s">
        <v>10618</v>
      </c>
      <c r="O234" s="33">
        <v>1</v>
      </c>
      <c r="P234" s="3">
        <f t="shared" si="19"/>
        <v>1</v>
      </c>
      <c r="Q234" s="3">
        <f t="shared" si="20"/>
        <v>0</v>
      </c>
      <c r="R234" s="3">
        <f t="shared" si="21"/>
        <v>0</v>
      </c>
      <c r="S234" s="3">
        <f t="shared" si="22"/>
        <v>0</v>
      </c>
      <c r="T234" s="3">
        <f t="shared" si="23"/>
        <v>0</v>
      </c>
      <c r="U234" s="3">
        <f t="shared" si="24"/>
        <v>0</v>
      </c>
    </row>
    <row r="235" spans="1:21" ht="12.75" customHeight="1" x14ac:dyDescent="0.2">
      <c r="A235" s="82" t="s">
        <v>155</v>
      </c>
      <c r="B235" s="81" t="s">
        <v>155</v>
      </c>
      <c r="C235" s="47">
        <v>60077344</v>
      </c>
      <c r="D235" s="80" t="s">
        <v>212</v>
      </c>
      <c r="E235" s="81" t="s">
        <v>212</v>
      </c>
      <c r="F235" s="82">
        <v>192092468</v>
      </c>
      <c r="G235" s="83" t="s">
        <v>122</v>
      </c>
      <c r="H235" s="80" t="s">
        <v>29</v>
      </c>
      <c r="I235" s="80" t="s">
        <v>14203</v>
      </c>
      <c r="J235" s="80" t="s">
        <v>14204</v>
      </c>
      <c r="K235" s="80" t="s">
        <v>32</v>
      </c>
      <c r="L235" s="80" t="s">
        <v>89</v>
      </c>
      <c r="M235" s="81" t="s">
        <v>126</v>
      </c>
      <c r="N235" s="32" t="s">
        <v>10618</v>
      </c>
      <c r="O235" s="33">
        <v>2</v>
      </c>
      <c r="P235" s="3">
        <f t="shared" si="19"/>
        <v>0</v>
      </c>
      <c r="Q235" s="3">
        <f t="shared" si="20"/>
        <v>1</v>
      </c>
      <c r="R235" s="3">
        <f t="shared" si="21"/>
        <v>0</v>
      </c>
      <c r="S235" s="3">
        <f t="shared" si="22"/>
        <v>0</v>
      </c>
      <c r="T235" s="3">
        <f t="shared" si="23"/>
        <v>0</v>
      </c>
      <c r="U235" s="3">
        <f t="shared" si="24"/>
        <v>0</v>
      </c>
    </row>
    <row r="236" spans="1:21" ht="12.75" customHeight="1" x14ac:dyDescent="0.2">
      <c r="A236" s="82" t="s">
        <v>155</v>
      </c>
      <c r="B236" s="81" t="s">
        <v>155</v>
      </c>
      <c r="C236" s="47">
        <v>60077344</v>
      </c>
      <c r="D236" s="80" t="s">
        <v>212</v>
      </c>
      <c r="E236" s="81" t="s">
        <v>212</v>
      </c>
      <c r="F236" s="82">
        <v>191972334</v>
      </c>
      <c r="G236" s="83" t="s">
        <v>64</v>
      </c>
      <c r="H236" s="80" t="s">
        <v>29</v>
      </c>
      <c r="I236" s="80" t="s">
        <v>11688</v>
      </c>
      <c r="J236" s="80" t="s">
        <v>11689</v>
      </c>
      <c r="K236" s="80" t="s">
        <v>32</v>
      </c>
      <c r="L236" s="80" t="s">
        <v>295</v>
      </c>
      <c r="M236" s="81" t="s">
        <v>126</v>
      </c>
      <c r="N236" s="32" t="s">
        <v>10618</v>
      </c>
      <c r="O236" s="33">
        <v>2</v>
      </c>
      <c r="P236" s="3">
        <f t="shared" si="19"/>
        <v>0</v>
      </c>
      <c r="Q236" s="3">
        <f t="shared" si="20"/>
        <v>1</v>
      </c>
      <c r="R236" s="3">
        <f t="shared" si="21"/>
        <v>0</v>
      </c>
      <c r="S236" s="3">
        <f t="shared" si="22"/>
        <v>0</v>
      </c>
      <c r="T236" s="3">
        <f t="shared" si="23"/>
        <v>0</v>
      </c>
      <c r="U236" s="3">
        <f t="shared" si="24"/>
        <v>0</v>
      </c>
    </row>
    <row r="237" spans="1:21" ht="12.75" customHeight="1" x14ac:dyDescent="0.2">
      <c r="A237" s="82" t="s">
        <v>155</v>
      </c>
      <c r="B237" s="81" t="s">
        <v>155</v>
      </c>
      <c r="C237" s="47">
        <v>60077344</v>
      </c>
      <c r="D237" s="80" t="s">
        <v>212</v>
      </c>
      <c r="E237" s="81" t="s">
        <v>212</v>
      </c>
      <c r="F237" s="82">
        <v>192092535</v>
      </c>
      <c r="G237" s="83" t="s">
        <v>249</v>
      </c>
      <c r="H237" s="80" t="s">
        <v>29</v>
      </c>
      <c r="I237" s="80" t="s">
        <v>14205</v>
      </c>
      <c r="J237" s="80" t="s">
        <v>14206</v>
      </c>
      <c r="K237" s="80" t="s">
        <v>32</v>
      </c>
      <c r="L237" s="80" t="s">
        <v>33</v>
      </c>
      <c r="M237" s="81" t="s">
        <v>126</v>
      </c>
      <c r="N237" s="32" t="s">
        <v>10618</v>
      </c>
      <c r="O237" s="33">
        <v>2</v>
      </c>
      <c r="P237" s="3">
        <f t="shared" si="19"/>
        <v>0</v>
      </c>
      <c r="Q237" s="3">
        <f t="shared" si="20"/>
        <v>1</v>
      </c>
      <c r="R237" s="3">
        <f t="shared" si="21"/>
        <v>0</v>
      </c>
      <c r="S237" s="3">
        <f t="shared" si="22"/>
        <v>0</v>
      </c>
      <c r="T237" s="3">
        <f t="shared" si="23"/>
        <v>0</v>
      </c>
      <c r="U237" s="3">
        <f t="shared" si="24"/>
        <v>0</v>
      </c>
    </row>
    <row r="238" spans="1:21" ht="12.75" customHeight="1" x14ac:dyDescent="0.2">
      <c r="A238" s="82" t="s">
        <v>155</v>
      </c>
      <c r="B238" s="81" t="s">
        <v>155</v>
      </c>
      <c r="C238" s="47">
        <v>60077344</v>
      </c>
      <c r="D238" s="80" t="s">
        <v>212</v>
      </c>
      <c r="E238" s="81" t="s">
        <v>212</v>
      </c>
      <c r="F238" s="82">
        <v>192159481</v>
      </c>
      <c r="G238" s="83" t="s">
        <v>67</v>
      </c>
      <c r="H238" s="80" t="s">
        <v>52</v>
      </c>
      <c r="I238" s="80" t="s">
        <v>15905</v>
      </c>
      <c r="J238" s="80" t="s">
        <v>15906</v>
      </c>
      <c r="K238" s="80" t="s">
        <v>80</v>
      </c>
      <c r="L238" s="80" t="s">
        <v>81</v>
      </c>
      <c r="M238" s="81" t="s">
        <v>126</v>
      </c>
      <c r="N238" s="47" t="s">
        <v>15353</v>
      </c>
      <c r="O238" s="33">
        <v>1</v>
      </c>
      <c r="P238" s="3">
        <f t="shared" si="19"/>
        <v>1</v>
      </c>
      <c r="Q238" s="3">
        <f t="shared" si="20"/>
        <v>0</v>
      </c>
      <c r="R238" s="3">
        <f t="shared" si="21"/>
        <v>0</v>
      </c>
      <c r="S238" s="3">
        <f t="shared" si="22"/>
        <v>0</v>
      </c>
      <c r="T238" s="3">
        <f t="shared" si="23"/>
        <v>0</v>
      </c>
      <c r="U238" s="3">
        <f t="shared" si="24"/>
        <v>0</v>
      </c>
    </row>
    <row r="239" spans="1:21" ht="12.75" customHeight="1" x14ac:dyDescent="0.2">
      <c r="A239" s="82" t="s">
        <v>155</v>
      </c>
      <c r="B239" s="81" t="s">
        <v>155</v>
      </c>
      <c r="C239" s="47">
        <v>60077344</v>
      </c>
      <c r="D239" s="80" t="s">
        <v>212</v>
      </c>
      <c r="E239" s="81" t="s">
        <v>212</v>
      </c>
      <c r="F239" s="82">
        <v>191873195</v>
      </c>
      <c r="G239" s="83" t="s">
        <v>67</v>
      </c>
      <c r="H239" s="80" t="s">
        <v>52</v>
      </c>
      <c r="I239" s="80" t="s">
        <v>15907</v>
      </c>
      <c r="J239" s="80" t="s">
        <v>15908</v>
      </c>
      <c r="K239" s="80" t="s">
        <v>80</v>
      </c>
      <c r="L239" s="80" t="s">
        <v>81</v>
      </c>
      <c r="M239" s="81" t="s">
        <v>126</v>
      </c>
      <c r="N239" s="47" t="s">
        <v>15353</v>
      </c>
      <c r="O239" s="33">
        <v>2</v>
      </c>
      <c r="P239" s="3">
        <f t="shared" si="19"/>
        <v>0</v>
      </c>
      <c r="Q239" s="3">
        <f t="shared" si="20"/>
        <v>1</v>
      </c>
      <c r="R239" s="3">
        <f t="shared" si="21"/>
        <v>0</v>
      </c>
      <c r="S239" s="3">
        <f t="shared" si="22"/>
        <v>0</v>
      </c>
      <c r="T239" s="3">
        <f t="shared" si="23"/>
        <v>0</v>
      </c>
      <c r="U239" s="3">
        <f t="shared" si="24"/>
        <v>0</v>
      </c>
    </row>
    <row r="240" spans="1:21" ht="12.75" customHeight="1" x14ac:dyDescent="0.2">
      <c r="A240" s="82" t="s">
        <v>155</v>
      </c>
      <c r="B240" s="81" t="s">
        <v>155</v>
      </c>
      <c r="C240" s="47">
        <v>60077344</v>
      </c>
      <c r="D240" s="80" t="s">
        <v>212</v>
      </c>
      <c r="E240" s="81" t="s">
        <v>212</v>
      </c>
      <c r="F240" s="82">
        <v>192081903</v>
      </c>
      <c r="G240" s="83" t="s">
        <v>67</v>
      </c>
      <c r="H240" s="80" t="s">
        <v>52</v>
      </c>
      <c r="I240" s="80" t="s">
        <v>15909</v>
      </c>
      <c r="J240" s="80" t="s">
        <v>15910</v>
      </c>
      <c r="K240" s="80" t="s">
        <v>80</v>
      </c>
      <c r="L240" s="80" t="s">
        <v>81</v>
      </c>
      <c r="M240" s="81" t="s">
        <v>126</v>
      </c>
      <c r="N240" s="47" t="s">
        <v>15353</v>
      </c>
      <c r="O240" s="33">
        <v>2</v>
      </c>
      <c r="P240" s="3">
        <f t="shared" si="19"/>
        <v>0</v>
      </c>
      <c r="Q240" s="3">
        <f t="shared" si="20"/>
        <v>1</v>
      </c>
      <c r="R240" s="3">
        <f t="shared" si="21"/>
        <v>0</v>
      </c>
      <c r="S240" s="3">
        <f t="shared" si="22"/>
        <v>0</v>
      </c>
      <c r="T240" s="3">
        <f t="shared" si="23"/>
        <v>0</v>
      </c>
      <c r="U240" s="3">
        <f t="shared" si="24"/>
        <v>0</v>
      </c>
    </row>
    <row r="241" spans="1:21" ht="12.75" customHeight="1" x14ac:dyDescent="0.2">
      <c r="A241" s="82" t="s">
        <v>155</v>
      </c>
      <c r="B241" s="81" t="s">
        <v>155</v>
      </c>
      <c r="C241" s="47">
        <v>60077344</v>
      </c>
      <c r="D241" s="80" t="s">
        <v>212</v>
      </c>
      <c r="E241" s="81" t="s">
        <v>212</v>
      </c>
      <c r="F241" s="82">
        <v>191962858</v>
      </c>
      <c r="G241" s="83" t="s">
        <v>67</v>
      </c>
      <c r="H241" s="80" t="s">
        <v>52</v>
      </c>
      <c r="I241" s="80" t="s">
        <v>15911</v>
      </c>
      <c r="J241" s="80" t="s">
        <v>15912</v>
      </c>
      <c r="K241" s="80" t="s">
        <v>80</v>
      </c>
      <c r="L241" s="80" t="s">
        <v>81</v>
      </c>
      <c r="M241" s="81" t="s">
        <v>126</v>
      </c>
      <c r="N241" s="47" t="s">
        <v>15353</v>
      </c>
      <c r="O241" s="33">
        <v>3</v>
      </c>
      <c r="P241" s="3">
        <f t="shared" si="19"/>
        <v>0</v>
      </c>
      <c r="Q241" s="3">
        <f t="shared" si="20"/>
        <v>0</v>
      </c>
      <c r="R241" s="3">
        <f t="shared" si="21"/>
        <v>1</v>
      </c>
      <c r="S241" s="3">
        <f t="shared" si="22"/>
        <v>0</v>
      </c>
      <c r="T241" s="3">
        <f t="shared" si="23"/>
        <v>0</v>
      </c>
      <c r="U241" s="3">
        <f t="shared" si="24"/>
        <v>0</v>
      </c>
    </row>
    <row r="242" spans="1:21" ht="12.75" customHeight="1" x14ac:dyDescent="0.2">
      <c r="A242" s="82" t="s">
        <v>155</v>
      </c>
      <c r="B242" s="81" t="s">
        <v>155</v>
      </c>
      <c r="C242" s="47">
        <v>60077344</v>
      </c>
      <c r="D242" s="80" t="s">
        <v>212</v>
      </c>
      <c r="E242" s="81" t="s">
        <v>212</v>
      </c>
      <c r="F242" s="82">
        <v>192159259</v>
      </c>
      <c r="G242" s="83" t="s">
        <v>67</v>
      </c>
      <c r="H242" s="80" t="s">
        <v>52</v>
      </c>
      <c r="I242" s="80" t="s">
        <v>15913</v>
      </c>
      <c r="J242" s="80" t="s">
        <v>15914</v>
      </c>
      <c r="K242" s="80" t="s">
        <v>80</v>
      </c>
      <c r="L242" s="80" t="s">
        <v>81</v>
      </c>
      <c r="M242" s="81" t="s">
        <v>126</v>
      </c>
      <c r="N242" s="47" t="s">
        <v>15353</v>
      </c>
      <c r="O242" s="33">
        <v>3</v>
      </c>
      <c r="P242" s="3">
        <f t="shared" si="19"/>
        <v>0</v>
      </c>
      <c r="Q242" s="3">
        <f t="shared" si="20"/>
        <v>0</v>
      </c>
      <c r="R242" s="3">
        <f t="shared" si="21"/>
        <v>1</v>
      </c>
      <c r="S242" s="3">
        <f t="shared" si="22"/>
        <v>0</v>
      </c>
      <c r="T242" s="3">
        <f t="shared" si="23"/>
        <v>0</v>
      </c>
      <c r="U242" s="3">
        <f t="shared" si="24"/>
        <v>0</v>
      </c>
    </row>
    <row r="243" spans="1:21" ht="12.75" customHeight="1" x14ac:dyDescent="0.2">
      <c r="A243" s="82" t="s">
        <v>155</v>
      </c>
      <c r="B243" s="81" t="s">
        <v>155</v>
      </c>
      <c r="C243" s="47">
        <v>60077344</v>
      </c>
      <c r="D243" s="80" t="s">
        <v>212</v>
      </c>
      <c r="E243" s="81" t="s">
        <v>212</v>
      </c>
      <c r="F243" s="82">
        <v>192156250</v>
      </c>
      <c r="G243" s="83" t="s">
        <v>67</v>
      </c>
      <c r="H243" s="80" t="s">
        <v>52</v>
      </c>
      <c r="I243" s="80" t="s">
        <v>15915</v>
      </c>
      <c r="J243" s="80" t="s">
        <v>15916</v>
      </c>
      <c r="K243" s="80" t="s">
        <v>80</v>
      </c>
      <c r="L243" s="80" t="s">
        <v>81</v>
      </c>
      <c r="M243" s="81" t="s">
        <v>126</v>
      </c>
      <c r="N243" s="47" t="s">
        <v>15353</v>
      </c>
      <c r="O243" s="33">
        <v>2</v>
      </c>
      <c r="P243" s="3">
        <f t="shared" si="19"/>
        <v>0</v>
      </c>
      <c r="Q243" s="3">
        <f t="shared" si="20"/>
        <v>1</v>
      </c>
      <c r="R243" s="3">
        <f t="shared" si="21"/>
        <v>0</v>
      </c>
      <c r="S243" s="3">
        <f t="shared" si="22"/>
        <v>0</v>
      </c>
      <c r="T243" s="3">
        <f t="shared" si="23"/>
        <v>0</v>
      </c>
      <c r="U243" s="3">
        <f t="shared" si="24"/>
        <v>0</v>
      </c>
    </row>
    <row r="244" spans="1:21" ht="12.75" customHeight="1" x14ac:dyDescent="0.2">
      <c r="A244" s="82" t="s">
        <v>155</v>
      </c>
      <c r="B244" s="81" t="s">
        <v>155</v>
      </c>
      <c r="C244" s="47">
        <v>60077344</v>
      </c>
      <c r="D244" s="80" t="s">
        <v>212</v>
      </c>
      <c r="E244" s="81" t="s">
        <v>212</v>
      </c>
      <c r="F244" s="82">
        <v>192156276</v>
      </c>
      <c r="G244" s="83" t="s">
        <v>67</v>
      </c>
      <c r="H244" s="80" t="s">
        <v>52</v>
      </c>
      <c r="I244" s="80" t="s">
        <v>15919</v>
      </c>
      <c r="J244" s="80" t="s">
        <v>15920</v>
      </c>
      <c r="K244" s="80" t="s">
        <v>366</v>
      </c>
      <c r="L244" s="80" t="s">
        <v>1641</v>
      </c>
      <c r="M244" s="81" t="s">
        <v>126</v>
      </c>
      <c r="N244" s="47" t="s">
        <v>15353</v>
      </c>
      <c r="O244" s="33">
        <v>3</v>
      </c>
      <c r="P244" s="3">
        <f t="shared" si="19"/>
        <v>0</v>
      </c>
      <c r="Q244" s="3">
        <f t="shared" si="20"/>
        <v>0</v>
      </c>
      <c r="R244" s="3">
        <f t="shared" si="21"/>
        <v>1</v>
      </c>
      <c r="S244" s="3">
        <f t="shared" si="22"/>
        <v>0</v>
      </c>
      <c r="T244" s="3">
        <f t="shared" si="23"/>
        <v>0</v>
      </c>
      <c r="U244" s="3">
        <f t="shared" si="24"/>
        <v>0</v>
      </c>
    </row>
    <row r="245" spans="1:21" ht="12.75" customHeight="1" x14ac:dyDescent="0.2">
      <c r="A245" s="82" t="s">
        <v>155</v>
      </c>
      <c r="B245" s="81" t="s">
        <v>155</v>
      </c>
      <c r="C245" s="47">
        <v>60077344</v>
      </c>
      <c r="D245" s="80" t="s">
        <v>212</v>
      </c>
      <c r="E245" s="81" t="s">
        <v>212</v>
      </c>
      <c r="F245" s="82">
        <v>192156253</v>
      </c>
      <c r="G245" s="83" t="s">
        <v>67</v>
      </c>
      <c r="H245" s="80" t="s">
        <v>52</v>
      </c>
      <c r="I245" s="80" t="s">
        <v>15921</v>
      </c>
      <c r="J245" s="80" t="s">
        <v>15922</v>
      </c>
      <c r="K245" s="80" t="s">
        <v>32</v>
      </c>
      <c r="L245" s="80" t="s">
        <v>8135</v>
      </c>
      <c r="M245" s="81" t="s">
        <v>126</v>
      </c>
      <c r="N245" s="47" t="s">
        <v>15353</v>
      </c>
      <c r="O245" s="33">
        <v>2</v>
      </c>
      <c r="P245" s="3">
        <f t="shared" si="19"/>
        <v>0</v>
      </c>
      <c r="Q245" s="3">
        <f t="shared" si="20"/>
        <v>1</v>
      </c>
      <c r="R245" s="3">
        <f t="shared" si="21"/>
        <v>0</v>
      </c>
      <c r="S245" s="3">
        <f t="shared" si="22"/>
        <v>0</v>
      </c>
      <c r="T245" s="3">
        <f t="shared" si="23"/>
        <v>0</v>
      </c>
      <c r="U245" s="3">
        <f t="shared" si="24"/>
        <v>0</v>
      </c>
    </row>
    <row r="246" spans="1:21" ht="12.75" customHeight="1" x14ac:dyDescent="0.2">
      <c r="A246" s="82" t="s">
        <v>155</v>
      </c>
      <c r="B246" s="81" t="s">
        <v>155</v>
      </c>
      <c r="C246" s="47">
        <v>60077344</v>
      </c>
      <c r="D246" s="80" t="s">
        <v>212</v>
      </c>
      <c r="E246" s="81" t="s">
        <v>212</v>
      </c>
      <c r="F246" s="82">
        <v>192156287</v>
      </c>
      <c r="G246" s="83" t="s">
        <v>67</v>
      </c>
      <c r="H246" s="80" t="s">
        <v>52</v>
      </c>
      <c r="I246" s="80" t="s">
        <v>15923</v>
      </c>
      <c r="J246" s="80" t="s">
        <v>15924</v>
      </c>
      <c r="K246" s="80" t="s">
        <v>80</v>
      </c>
      <c r="L246" s="80" t="s">
        <v>81</v>
      </c>
      <c r="M246" s="81" t="s">
        <v>126</v>
      </c>
      <c r="N246" s="47" t="s">
        <v>15353</v>
      </c>
      <c r="O246" s="33">
        <v>1</v>
      </c>
      <c r="P246" s="3">
        <f t="shared" si="19"/>
        <v>1</v>
      </c>
      <c r="Q246" s="3">
        <f t="shared" si="20"/>
        <v>0</v>
      </c>
      <c r="R246" s="3">
        <f t="shared" si="21"/>
        <v>0</v>
      </c>
      <c r="S246" s="3">
        <f t="shared" si="22"/>
        <v>0</v>
      </c>
      <c r="T246" s="3">
        <f t="shared" si="23"/>
        <v>0</v>
      </c>
      <c r="U246" s="3">
        <f t="shared" si="24"/>
        <v>0</v>
      </c>
    </row>
    <row r="247" spans="1:21" ht="12.75" customHeight="1" x14ac:dyDescent="0.2">
      <c r="A247" s="82" t="s">
        <v>155</v>
      </c>
      <c r="B247" s="81" t="s">
        <v>155</v>
      </c>
      <c r="C247" s="47">
        <v>60077344</v>
      </c>
      <c r="D247" s="80" t="s">
        <v>212</v>
      </c>
      <c r="E247" s="81" t="s">
        <v>212</v>
      </c>
      <c r="F247" s="82">
        <v>192159741</v>
      </c>
      <c r="G247" s="83" t="s">
        <v>67</v>
      </c>
      <c r="H247" s="80" t="s">
        <v>52</v>
      </c>
      <c r="I247" s="80" t="s">
        <v>15925</v>
      </c>
      <c r="J247" s="80" t="s">
        <v>15926</v>
      </c>
      <c r="K247" s="80" t="s">
        <v>80</v>
      </c>
      <c r="L247" s="80" t="s">
        <v>81</v>
      </c>
      <c r="M247" s="81" t="s">
        <v>126</v>
      </c>
      <c r="N247" s="47" t="s">
        <v>15353</v>
      </c>
      <c r="O247" s="33">
        <v>2</v>
      </c>
      <c r="P247" s="3">
        <f t="shared" si="19"/>
        <v>0</v>
      </c>
      <c r="Q247" s="3">
        <f t="shared" si="20"/>
        <v>1</v>
      </c>
      <c r="R247" s="3">
        <f t="shared" si="21"/>
        <v>0</v>
      </c>
      <c r="S247" s="3">
        <f t="shared" si="22"/>
        <v>0</v>
      </c>
      <c r="T247" s="3">
        <f t="shared" si="23"/>
        <v>0</v>
      </c>
      <c r="U247" s="3">
        <f t="shared" si="24"/>
        <v>0</v>
      </c>
    </row>
    <row r="248" spans="1:21" ht="12.75" customHeight="1" x14ac:dyDescent="0.2">
      <c r="A248" s="82" t="s">
        <v>155</v>
      </c>
      <c r="B248" s="81" t="s">
        <v>155</v>
      </c>
      <c r="C248" s="47">
        <v>60077344</v>
      </c>
      <c r="D248" s="80" t="s">
        <v>212</v>
      </c>
      <c r="E248" s="81" t="s">
        <v>212</v>
      </c>
      <c r="F248" s="82">
        <v>192159307</v>
      </c>
      <c r="G248" s="83" t="s">
        <v>67</v>
      </c>
      <c r="H248" s="80" t="s">
        <v>52</v>
      </c>
      <c r="I248" s="80" t="s">
        <v>15927</v>
      </c>
      <c r="J248" s="80" t="s">
        <v>15928</v>
      </c>
      <c r="K248" s="80" t="s">
        <v>80</v>
      </c>
      <c r="L248" s="80" t="s">
        <v>81</v>
      </c>
      <c r="M248" s="81" t="s">
        <v>126</v>
      </c>
      <c r="N248" s="47" t="s">
        <v>15353</v>
      </c>
      <c r="O248" s="33">
        <v>2</v>
      </c>
      <c r="P248" s="3">
        <f t="shared" si="19"/>
        <v>0</v>
      </c>
      <c r="Q248" s="3">
        <f t="shared" si="20"/>
        <v>1</v>
      </c>
      <c r="R248" s="3">
        <f t="shared" si="21"/>
        <v>0</v>
      </c>
      <c r="S248" s="3">
        <f t="shared" si="22"/>
        <v>0</v>
      </c>
      <c r="T248" s="3">
        <f t="shared" si="23"/>
        <v>0</v>
      </c>
      <c r="U248" s="3">
        <f t="shared" si="24"/>
        <v>0</v>
      </c>
    </row>
    <row r="249" spans="1:21" ht="12.75" customHeight="1" x14ac:dyDescent="0.2">
      <c r="A249" s="82" t="s">
        <v>155</v>
      </c>
      <c r="B249" s="81" t="s">
        <v>155</v>
      </c>
      <c r="C249" s="47">
        <v>60077344</v>
      </c>
      <c r="D249" s="80" t="s">
        <v>212</v>
      </c>
      <c r="E249" s="81" t="s">
        <v>212</v>
      </c>
      <c r="F249" s="82">
        <v>192159314</v>
      </c>
      <c r="G249" s="83" t="s">
        <v>67</v>
      </c>
      <c r="H249" s="80" t="s">
        <v>52</v>
      </c>
      <c r="I249" s="80" t="s">
        <v>15929</v>
      </c>
      <c r="J249" s="80" t="s">
        <v>15930</v>
      </c>
      <c r="K249" s="80" t="s">
        <v>80</v>
      </c>
      <c r="L249" s="80" t="s">
        <v>81</v>
      </c>
      <c r="M249" s="81" t="s">
        <v>126</v>
      </c>
      <c r="N249" s="47" t="s">
        <v>15353</v>
      </c>
      <c r="O249" s="33">
        <v>1</v>
      </c>
      <c r="P249" s="3">
        <f t="shared" si="19"/>
        <v>1</v>
      </c>
      <c r="Q249" s="3">
        <f t="shared" si="20"/>
        <v>0</v>
      </c>
      <c r="R249" s="3">
        <f t="shared" si="21"/>
        <v>0</v>
      </c>
      <c r="S249" s="3">
        <f t="shared" si="22"/>
        <v>0</v>
      </c>
      <c r="T249" s="3">
        <f t="shared" si="23"/>
        <v>0</v>
      </c>
      <c r="U249" s="3">
        <f t="shared" si="24"/>
        <v>0</v>
      </c>
    </row>
    <row r="250" spans="1:21" ht="12.75" customHeight="1" x14ac:dyDescent="0.2">
      <c r="A250" s="82" t="s">
        <v>155</v>
      </c>
      <c r="B250" s="81" t="s">
        <v>155</v>
      </c>
      <c r="C250" s="47">
        <v>60077344</v>
      </c>
      <c r="D250" s="80" t="s">
        <v>212</v>
      </c>
      <c r="E250" s="81" t="s">
        <v>212</v>
      </c>
      <c r="F250" s="82">
        <v>192159308</v>
      </c>
      <c r="G250" s="83" t="s">
        <v>67</v>
      </c>
      <c r="H250" s="80" t="s">
        <v>52</v>
      </c>
      <c r="I250" s="80" t="s">
        <v>15931</v>
      </c>
      <c r="J250" s="80" t="s">
        <v>15932</v>
      </c>
      <c r="K250" s="80" t="s">
        <v>80</v>
      </c>
      <c r="L250" s="80" t="s">
        <v>81</v>
      </c>
      <c r="M250" s="81" t="s">
        <v>126</v>
      </c>
      <c r="N250" s="47" t="s">
        <v>15353</v>
      </c>
      <c r="O250" s="33">
        <v>1</v>
      </c>
      <c r="P250" s="3">
        <f t="shared" si="19"/>
        <v>1</v>
      </c>
      <c r="Q250" s="3">
        <f t="shared" si="20"/>
        <v>0</v>
      </c>
      <c r="R250" s="3">
        <f t="shared" si="21"/>
        <v>0</v>
      </c>
      <c r="S250" s="3">
        <f t="shared" si="22"/>
        <v>0</v>
      </c>
      <c r="T250" s="3">
        <f t="shared" si="23"/>
        <v>0</v>
      </c>
      <c r="U250" s="3">
        <f t="shared" si="24"/>
        <v>0</v>
      </c>
    </row>
    <row r="251" spans="1:21" ht="12.75" customHeight="1" x14ac:dyDescent="0.2">
      <c r="A251" s="82" t="s">
        <v>155</v>
      </c>
      <c r="B251" s="81" t="s">
        <v>155</v>
      </c>
      <c r="C251" s="47">
        <v>60077344</v>
      </c>
      <c r="D251" s="80" t="s">
        <v>212</v>
      </c>
      <c r="E251" s="81" t="s">
        <v>212</v>
      </c>
      <c r="F251" s="82">
        <v>191962961</v>
      </c>
      <c r="G251" s="83" t="s">
        <v>67</v>
      </c>
      <c r="H251" s="80" t="s">
        <v>52</v>
      </c>
      <c r="I251" s="80" t="s">
        <v>15933</v>
      </c>
      <c r="J251" s="80" t="s">
        <v>15934</v>
      </c>
      <c r="K251" s="80" t="s">
        <v>80</v>
      </c>
      <c r="L251" s="80" t="s">
        <v>268</v>
      </c>
      <c r="M251" s="81" t="s">
        <v>126</v>
      </c>
      <c r="N251" s="47" t="s">
        <v>15353</v>
      </c>
      <c r="O251" s="33">
        <v>2</v>
      </c>
      <c r="P251" s="3">
        <f t="shared" si="19"/>
        <v>0</v>
      </c>
      <c r="Q251" s="3">
        <f t="shared" si="20"/>
        <v>1</v>
      </c>
      <c r="R251" s="3">
        <f t="shared" si="21"/>
        <v>0</v>
      </c>
      <c r="S251" s="3">
        <f t="shared" si="22"/>
        <v>0</v>
      </c>
      <c r="T251" s="3">
        <f t="shared" si="23"/>
        <v>0</v>
      </c>
      <c r="U251" s="3">
        <f t="shared" si="24"/>
        <v>0</v>
      </c>
    </row>
    <row r="252" spans="1:21" ht="12.75" customHeight="1" x14ac:dyDescent="0.2">
      <c r="A252" s="82" t="s">
        <v>155</v>
      </c>
      <c r="B252" s="81" t="s">
        <v>155</v>
      </c>
      <c r="C252" s="47">
        <v>60077344</v>
      </c>
      <c r="D252" s="80" t="s">
        <v>212</v>
      </c>
      <c r="E252" s="81" t="s">
        <v>212</v>
      </c>
      <c r="F252" s="82">
        <v>192073424</v>
      </c>
      <c r="G252" s="83" t="s">
        <v>67</v>
      </c>
      <c r="H252" s="80" t="s">
        <v>52</v>
      </c>
      <c r="I252" s="80" t="s">
        <v>15939</v>
      </c>
      <c r="J252" s="80" t="s">
        <v>15940</v>
      </c>
      <c r="K252" s="80" t="s">
        <v>80</v>
      </c>
      <c r="L252" s="80" t="s">
        <v>81</v>
      </c>
      <c r="M252" s="81" t="s">
        <v>235</v>
      </c>
      <c r="N252" s="47" t="s">
        <v>15353</v>
      </c>
      <c r="O252" s="33">
        <v>3</v>
      </c>
      <c r="P252" s="3">
        <f t="shared" si="19"/>
        <v>0</v>
      </c>
      <c r="Q252" s="3">
        <f t="shared" si="20"/>
        <v>0</v>
      </c>
      <c r="R252" s="3">
        <f t="shared" si="21"/>
        <v>1</v>
      </c>
      <c r="S252" s="3">
        <f t="shared" si="22"/>
        <v>0</v>
      </c>
      <c r="T252" s="3">
        <f t="shared" si="23"/>
        <v>0</v>
      </c>
      <c r="U252" s="3">
        <f t="shared" si="24"/>
        <v>0</v>
      </c>
    </row>
    <row r="253" spans="1:21" ht="12.75" customHeight="1" x14ac:dyDescent="0.2">
      <c r="A253" s="82" t="s">
        <v>155</v>
      </c>
      <c r="B253" s="81" t="s">
        <v>155</v>
      </c>
      <c r="C253" s="47">
        <v>60077344</v>
      </c>
      <c r="D253" s="80" t="s">
        <v>212</v>
      </c>
      <c r="E253" s="81" t="s">
        <v>212</v>
      </c>
      <c r="F253" s="82">
        <v>191963006</v>
      </c>
      <c r="G253" s="83" t="s">
        <v>67</v>
      </c>
      <c r="H253" s="80" t="s">
        <v>52</v>
      </c>
      <c r="I253" s="80" t="s">
        <v>15941</v>
      </c>
      <c r="J253" s="80" t="s">
        <v>11664</v>
      </c>
      <c r="K253" s="80" t="s">
        <v>80</v>
      </c>
      <c r="L253" s="80" t="s">
        <v>81</v>
      </c>
      <c r="M253" s="81" t="s">
        <v>126</v>
      </c>
      <c r="N253" s="47" t="s">
        <v>15353</v>
      </c>
      <c r="O253" s="33">
        <v>1</v>
      </c>
      <c r="P253" s="3">
        <f t="shared" si="19"/>
        <v>1</v>
      </c>
      <c r="Q253" s="3">
        <f t="shared" si="20"/>
        <v>0</v>
      </c>
      <c r="R253" s="3">
        <f t="shared" si="21"/>
        <v>0</v>
      </c>
      <c r="S253" s="3">
        <f t="shared" si="22"/>
        <v>0</v>
      </c>
      <c r="T253" s="3">
        <f t="shared" si="23"/>
        <v>0</v>
      </c>
      <c r="U253" s="3">
        <f t="shared" si="24"/>
        <v>0</v>
      </c>
    </row>
    <row r="254" spans="1:21" ht="12.75" customHeight="1" x14ac:dyDescent="0.2">
      <c r="A254" s="82" t="s">
        <v>155</v>
      </c>
      <c r="B254" s="81" t="s">
        <v>155</v>
      </c>
      <c r="C254" s="47">
        <v>60077344</v>
      </c>
      <c r="D254" s="80" t="s">
        <v>212</v>
      </c>
      <c r="E254" s="81" t="s">
        <v>212</v>
      </c>
      <c r="F254" s="82">
        <v>192156203</v>
      </c>
      <c r="G254" s="83" t="s">
        <v>67</v>
      </c>
      <c r="H254" s="80" t="s">
        <v>52</v>
      </c>
      <c r="I254" s="80" t="s">
        <v>15942</v>
      </c>
      <c r="J254" s="80" t="s">
        <v>15943</v>
      </c>
      <c r="K254" s="80" t="s">
        <v>80</v>
      </c>
      <c r="L254" s="80" t="s">
        <v>81</v>
      </c>
      <c r="M254" s="81" t="s">
        <v>126</v>
      </c>
      <c r="N254" s="47" t="s">
        <v>15353</v>
      </c>
      <c r="O254" s="33">
        <v>2</v>
      </c>
      <c r="P254" s="3">
        <f t="shared" si="19"/>
        <v>0</v>
      </c>
      <c r="Q254" s="3">
        <f t="shared" si="20"/>
        <v>1</v>
      </c>
      <c r="R254" s="3">
        <f t="shared" si="21"/>
        <v>0</v>
      </c>
      <c r="S254" s="3">
        <f t="shared" si="22"/>
        <v>0</v>
      </c>
      <c r="T254" s="3">
        <f t="shared" si="23"/>
        <v>0</v>
      </c>
      <c r="U254" s="3">
        <f t="shared" si="24"/>
        <v>0</v>
      </c>
    </row>
    <row r="255" spans="1:21" ht="12.75" customHeight="1" x14ac:dyDescent="0.2">
      <c r="A255" s="82" t="s">
        <v>155</v>
      </c>
      <c r="B255" s="81" t="s">
        <v>155</v>
      </c>
      <c r="C255" s="47">
        <v>60077344</v>
      </c>
      <c r="D255" s="80" t="s">
        <v>212</v>
      </c>
      <c r="E255" s="81" t="s">
        <v>212</v>
      </c>
      <c r="F255" s="82">
        <v>191962934</v>
      </c>
      <c r="G255" s="83" t="s">
        <v>67</v>
      </c>
      <c r="H255" s="80" t="s">
        <v>52</v>
      </c>
      <c r="I255" s="80" t="s">
        <v>15944</v>
      </c>
      <c r="J255" s="80" t="s">
        <v>15945</v>
      </c>
      <c r="K255" s="80" t="s">
        <v>80</v>
      </c>
      <c r="L255" s="80" t="s">
        <v>81</v>
      </c>
      <c r="M255" s="81" t="s">
        <v>126</v>
      </c>
      <c r="N255" s="47" t="s">
        <v>15353</v>
      </c>
      <c r="O255" s="33">
        <v>2</v>
      </c>
      <c r="P255" s="3">
        <f t="shared" si="19"/>
        <v>0</v>
      </c>
      <c r="Q255" s="3">
        <f t="shared" si="20"/>
        <v>1</v>
      </c>
      <c r="R255" s="3">
        <f t="shared" si="21"/>
        <v>0</v>
      </c>
      <c r="S255" s="3">
        <f t="shared" si="22"/>
        <v>0</v>
      </c>
      <c r="T255" s="3">
        <f t="shared" si="23"/>
        <v>0</v>
      </c>
      <c r="U255" s="3">
        <f t="shared" si="24"/>
        <v>0</v>
      </c>
    </row>
    <row r="256" spans="1:21" ht="12.75" customHeight="1" x14ac:dyDescent="0.2">
      <c r="A256" s="82" t="s">
        <v>155</v>
      </c>
      <c r="B256" s="81" t="s">
        <v>155</v>
      </c>
      <c r="C256" s="47">
        <v>60077344</v>
      </c>
      <c r="D256" s="80" t="s">
        <v>212</v>
      </c>
      <c r="E256" s="81" t="s">
        <v>212</v>
      </c>
      <c r="F256" s="82">
        <v>192159344</v>
      </c>
      <c r="G256" s="83" t="s">
        <v>67</v>
      </c>
      <c r="H256" s="80" t="s">
        <v>52</v>
      </c>
      <c r="I256" s="80" t="s">
        <v>15946</v>
      </c>
      <c r="J256" s="80" t="s">
        <v>15947</v>
      </c>
      <c r="K256" s="80" t="s">
        <v>80</v>
      </c>
      <c r="L256" s="80" t="s">
        <v>81</v>
      </c>
      <c r="M256" s="81" t="s">
        <v>224</v>
      </c>
      <c r="N256" s="47" t="s">
        <v>15353</v>
      </c>
      <c r="O256" s="33">
        <v>3</v>
      </c>
      <c r="P256" s="3">
        <f t="shared" si="19"/>
        <v>0</v>
      </c>
      <c r="Q256" s="3">
        <f t="shared" si="20"/>
        <v>0</v>
      </c>
      <c r="R256" s="3">
        <f t="shared" si="21"/>
        <v>1</v>
      </c>
      <c r="S256" s="3">
        <f t="shared" si="22"/>
        <v>0</v>
      </c>
      <c r="T256" s="3">
        <f t="shared" si="23"/>
        <v>0</v>
      </c>
      <c r="U256" s="3">
        <f t="shared" si="24"/>
        <v>0</v>
      </c>
    </row>
    <row r="257" spans="1:21" ht="12.75" customHeight="1" x14ac:dyDescent="0.2">
      <c r="A257" s="82" t="s">
        <v>155</v>
      </c>
      <c r="B257" s="81" t="s">
        <v>155</v>
      </c>
      <c r="C257" s="47">
        <v>60077344</v>
      </c>
      <c r="D257" s="80" t="s">
        <v>212</v>
      </c>
      <c r="E257" s="81" t="s">
        <v>212</v>
      </c>
      <c r="F257" s="82">
        <v>192156163</v>
      </c>
      <c r="G257" s="83" t="s">
        <v>67</v>
      </c>
      <c r="H257" s="80" t="s">
        <v>52</v>
      </c>
      <c r="I257" s="80" t="s">
        <v>15948</v>
      </c>
      <c r="J257" s="80" t="s">
        <v>15949</v>
      </c>
      <c r="K257" s="80" t="s">
        <v>80</v>
      </c>
      <c r="L257" s="80" t="s">
        <v>268</v>
      </c>
      <c r="M257" s="81" t="s">
        <v>126</v>
      </c>
      <c r="N257" s="47" t="s">
        <v>15353</v>
      </c>
      <c r="O257" s="33">
        <v>2</v>
      </c>
      <c r="P257" s="3">
        <f t="shared" si="19"/>
        <v>0</v>
      </c>
      <c r="Q257" s="3">
        <f t="shared" si="20"/>
        <v>1</v>
      </c>
      <c r="R257" s="3">
        <f t="shared" si="21"/>
        <v>0</v>
      </c>
      <c r="S257" s="3">
        <f t="shared" si="22"/>
        <v>0</v>
      </c>
      <c r="T257" s="3">
        <f t="shared" si="23"/>
        <v>0</v>
      </c>
      <c r="U257" s="3">
        <f t="shared" si="24"/>
        <v>0</v>
      </c>
    </row>
    <row r="258" spans="1:21" ht="12.75" customHeight="1" x14ac:dyDescent="0.2">
      <c r="A258" s="82" t="s">
        <v>155</v>
      </c>
      <c r="B258" s="81" t="s">
        <v>155</v>
      </c>
      <c r="C258" s="47">
        <v>60077344</v>
      </c>
      <c r="D258" s="80" t="s">
        <v>212</v>
      </c>
      <c r="E258" s="81" t="s">
        <v>212</v>
      </c>
      <c r="F258" s="82">
        <v>191971981</v>
      </c>
      <c r="G258" s="83" t="s">
        <v>67</v>
      </c>
      <c r="H258" s="80" t="s">
        <v>52</v>
      </c>
      <c r="I258" s="80" t="s">
        <v>15950</v>
      </c>
      <c r="J258" s="80" t="s">
        <v>15951</v>
      </c>
      <c r="K258" s="80" t="s">
        <v>80</v>
      </c>
      <c r="L258" s="80" t="s">
        <v>268</v>
      </c>
      <c r="M258" s="81" t="s">
        <v>126</v>
      </c>
      <c r="N258" s="47" t="s">
        <v>15353</v>
      </c>
      <c r="O258" s="33">
        <v>2</v>
      </c>
      <c r="P258" s="3">
        <f t="shared" si="19"/>
        <v>0</v>
      </c>
      <c r="Q258" s="3">
        <f t="shared" si="20"/>
        <v>1</v>
      </c>
      <c r="R258" s="3">
        <f t="shared" si="21"/>
        <v>0</v>
      </c>
      <c r="S258" s="3">
        <f t="shared" si="22"/>
        <v>0</v>
      </c>
      <c r="T258" s="3">
        <f t="shared" si="23"/>
        <v>0</v>
      </c>
      <c r="U258" s="3">
        <f t="shared" si="24"/>
        <v>0</v>
      </c>
    </row>
    <row r="259" spans="1:21" ht="12.75" customHeight="1" x14ac:dyDescent="0.2">
      <c r="A259" s="82" t="s">
        <v>155</v>
      </c>
      <c r="B259" s="81" t="s">
        <v>155</v>
      </c>
      <c r="C259" s="47">
        <v>60077344</v>
      </c>
      <c r="D259" s="80" t="s">
        <v>212</v>
      </c>
      <c r="E259" s="81" t="s">
        <v>212</v>
      </c>
      <c r="F259" s="82">
        <v>192159648</v>
      </c>
      <c r="G259" s="83" t="s">
        <v>105</v>
      </c>
      <c r="H259" s="80" t="s">
        <v>29</v>
      </c>
      <c r="I259" s="80" t="s">
        <v>15952</v>
      </c>
      <c r="J259" s="80" t="s">
        <v>15953</v>
      </c>
      <c r="K259" s="80" t="s">
        <v>80</v>
      </c>
      <c r="L259" s="80" t="s">
        <v>81</v>
      </c>
      <c r="M259" s="81" t="s">
        <v>126</v>
      </c>
      <c r="N259" s="47" t="s">
        <v>15353</v>
      </c>
      <c r="O259" s="33">
        <v>2</v>
      </c>
      <c r="P259" s="3">
        <f t="shared" si="19"/>
        <v>0</v>
      </c>
      <c r="Q259" s="3">
        <f t="shared" si="20"/>
        <v>1</v>
      </c>
      <c r="R259" s="3">
        <f t="shared" si="21"/>
        <v>0</v>
      </c>
      <c r="S259" s="3">
        <f t="shared" si="22"/>
        <v>0</v>
      </c>
      <c r="T259" s="3">
        <f t="shared" si="23"/>
        <v>0</v>
      </c>
      <c r="U259" s="3">
        <f t="shared" si="24"/>
        <v>0</v>
      </c>
    </row>
    <row r="260" spans="1:21" ht="12.75" customHeight="1" x14ac:dyDescent="0.2">
      <c r="A260" s="82" t="s">
        <v>155</v>
      </c>
      <c r="B260" s="81" t="s">
        <v>155</v>
      </c>
      <c r="C260" s="47">
        <v>60077344</v>
      </c>
      <c r="D260" s="80" t="s">
        <v>212</v>
      </c>
      <c r="E260" s="81" t="s">
        <v>212</v>
      </c>
      <c r="F260" s="82">
        <v>192092555</v>
      </c>
      <c r="G260" s="83" t="s">
        <v>249</v>
      </c>
      <c r="H260" s="80" t="s">
        <v>29</v>
      </c>
      <c r="I260" s="80" t="s">
        <v>19022</v>
      </c>
      <c r="J260" s="80" t="s">
        <v>19023</v>
      </c>
      <c r="K260" s="80" t="s">
        <v>366</v>
      </c>
      <c r="L260" s="80" t="s">
        <v>2191</v>
      </c>
      <c r="M260" s="81" t="s">
        <v>126</v>
      </c>
      <c r="N260" s="47" t="s">
        <v>15353</v>
      </c>
      <c r="O260" s="33">
        <v>3</v>
      </c>
      <c r="P260" s="3">
        <f t="shared" si="19"/>
        <v>0</v>
      </c>
      <c r="Q260" s="3">
        <f t="shared" si="20"/>
        <v>0</v>
      </c>
      <c r="R260" s="3">
        <f t="shared" si="21"/>
        <v>1</v>
      </c>
      <c r="S260" s="3">
        <f t="shared" si="22"/>
        <v>0</v>
      </c>
      <c r="T260" s="3">
        <f t="shared" si="23"/>
        <v>0</v>
      </c>
      <c r="U260" s="3">
        <f t="shared" si="24"/>
        <v>0</v>
      </c>
    </row>
    <row r="261" spans="1:21" ht="12.75" customHeight="1" x14ac:dyDescent="0.2">
      <c r="A261" s="15" t="s">
        <v>155</v>
      </c>
      <c r="B261" s="16" t="s">
        <v>155</v>
      </c>
      <c r="C261" s="44">
        <v>86652036</v>
      </c>
      <c r="D261" s="9" t="s">
        <v>252</v>
      </c>
      <c r="E261" s="10" t="s">
        <v>252</v>
      </c>
      <c r="F261" s="17">
        <v>191864925</v>
      </c>
      <c r="G261" s="12" t="s">
        <v>99</v>
      </c>
      <c r="H261" s="9" t="s">
        <v>29</v>
      </c>
      <c r="I261" s="9" t="s">
        <v>261</v>
      </c>
      <c r="J261" s="9" t="s">
        <v>262</v>
      </c>
      <c r="K261" s="9" t="s">
        <v>152</v>
      </c>
      <c r="L261" s="80" t="s">
        <v>81</v>
      </c>
      <c r="M261" s="10">
        <v>10604</v>
      </c>
      <c r="N261" s="11" t="s">
        <v>43</v>
      </c>
      <c r="O261" s="13">
        <v>3</v>
      </c>
      <c r="P261" s="3">
        <f t="shared" ref="P261:P324" si="25">IF(O261=1,1,0)</f>
        <v>0</v>
      </c>
      <c r="Q261" s="3">
        <f t="shared" ref="Q261:Q324" si="26">IF(O261=2,1,0)</f>
        <v>0</v>
      </c>
      <c r="R261" s="3">
        <f t="shared" ref="R261:R324" si="27">IF(O261=3,1,0)</f>
        <v>1</v>
      </c>
      <c r="S261" s="3">
        <f t="shared" ref="S261:S324" si="28">IF(O261=4,1,0)</f>
        <v>0</v>
      </c>
      <c r="T261" s="3">
        <f t="shared" ref="T261:T324" si="29">IF(O261=5,1,0)</f>
        <v>0</v>
      </c>
      <c r="U261" s="3">
        <f t="shared" ref="U261:U324" si="30">IF(O261="Bez finální známky, nebyl získán potřebný počet posudků",1,IF(O261="N (nehodnoceno)",1,0))</f>
        <v>0</v>
      </c>
    </row>
    <row r="262" spans="1:21" ht="12.75" customHeight="1" x14ac:dyDescent="0.2">
      <c r="A262" s="15" t="s">
        <v>155</v>
      </c>
      <c r="B262" s="16" t="s">
        <v>155</v>
      </c>
      <c r="C262" s="44">
        <v>86652036</v>
      </c>
      <c r="D262" s="9" t="s">
        <v>252</v>
      </c>
      <c r="E262" s="10" t="s">
        <v>252</v>
      </c>
      <c r="F262" s="17">
        <v>191864942</v>
      </c>
      <c r="G262" s="12" t="s">
        <v>258</v>
      </c>
      <c r="H262" s="9" t="s">
        <v>29</v>
      </c>
      <c r="I262" s="9" t="s">
        <v>263</v>
      </c>
      <c r="J262" s="9" t="s">
        <v>264</v>
      </c>
      <c r="K262" s="9" t="s">
        <v>152</v>
      </c>
      <c r="L262" s="80" t="s">
        <v>81</v>
      </c>
      <c r="M262" s="10">
        <v>10603</v>
      </c>
      <c r="N262" s="11" t="s">
        <v>43</v>
      </c>
      <c r="O262" s="13">
        <v>4</v>
      </c>
      <c r="P262" s="3">
        <f t="shared" si="25"/>
        <v>0</v>
      </c>
      <c r="Q262" s="3">
        <f t="shared" si="26"/>
        <v>0</v>
      </c>
      <c r="R262" s="3">
        <f t="shared" si="27"/>
        <v>0</v>
      </c>
      <c r="S262" s="3">
        <f t="shared" si="28"/>
        <v>1</v>
      </c>
      <c r="T262" s="3">
        <f t="shared" si="29"/>
        <v>0</v>
      </c>
      <c r="U262" s="3">
        <f t="shared" si="30"/>
        <v>0</v>
      </c>
    </row>
    <row r="263" spans="1:21" ht="12.75" customHeight="1" x14ac:dyDescent="0.2">
      <c r="A263" s="15" t="s">
        <v>155</v>
      </c>
      <c r="B263" s="16" t="s">
        <v>155</v>
      </c>
      <c r="C263" s="8">
        <v>86652036</v>
      </c>
      <c r="D263" s="6" t="s">
        <v>252</v>
      </c>
      <c r="E263" s="16" t="s">
        <v>252</v>
      </c>
      <c r="F263" s="15">
        <v>191864969</v>
      </c>
      <c r="G263" s="5" t="s">
        <v>122</v>
      </c>
      <c r="H263" s="6" t="s">
        <v>29</v>
      </c>
      <c r="I263" s="6" t="s">
        <v>253</v>
      </c>
      <c r="J263" s="6" t="s">
        <v>254</v>
      </c>
      <c r="K263" s="6" t="s">
        <v>80</v>
      </c>
      <c r="L263" s="6" t="s">
        <v>81</v>
      </c>
      <c r="M263" s="16" t="s">
        <v>235</v>
      </c>
      <c r="N263" s="8" t="s">
        <v>35</v>
      </c>
      <c r="O263" s="7">
        <v>2</v>
      </c>
      <c r="P263" s="3">
        <f t="shared" si="25"/>
        <v>0</v>
      </c>
      <c r="Q263" s="3">
        <f t="shared" si="26"/>
        <v>1</v>
      </c>
      <c r="R263" s="3">
        <f t="shared" si="27"/>
        <v>0</v>
      </c>
      <c r="S263" s="3">
        <f t="shared" si="28"/>
        <v>0</v>
      </c>
      <c r="T263" s="3">
        <f t="shared" si="29"/>
        <v>0</v>
      </c>
      <c r="U263" s="3">
        <f t="shared" si="30"/>
        <v>0</v>
      </c>
    </row>
    <row r="264" spans="1:21" ht="12.75" customHeight="1" x14ac:dyDescent="0.2">
      <c r="A264" s="15" t="s">
        <v>155</v>
      </c>
      <c r="B264" s="16" t="s">
        <v>155</v>
      </c>
      <c r="C264" s="8">
        <v>86652036</v>
      </c>
      <c r="D264" s="6" t="s">
        <v>252</v>
      </c>
      <c r="E264" s="16" t="s">
        <v>252</v>
      </c>
      <c r="F264" s="15">
        <v>191981429</v>
      </c>
      <c r="G264" s="5" t="s">
        <v>122</v>
      </c>
      <c r="H264" s="6" t="s">
        <v>29</v>
      </c>
      <c r="I264" s="6" t="s">
        <v>255</v>
      </c>
      <c r="J264" s="6" t="s">
        <v>256</v>
      </c>
      <c r="K264" s="6" t="s">
        <v>80</v>
      </c>
      <c r="L264" s="6" t="s">
        <v>81</v>
      </c>
      <c r="M264" s="16" t="s">
        <v>257</v>
      </c>
      <c r="N264" s="8" t="s">
        <v>35</v>
      </c>
      <c r="O264" s="7">
        <v>2</v>
      </c>
      <c r="P264" s="3">
        <f t="shared" si="25"/>
        <v>0</v>
      </c>
      <c r="Q264" s="3">
        <f t="shared" si="26"/>
        <v>1</v>
      </c>
      <c r="R264" s="3">
        <f t="shared" si="27"/>
        <v>0</v>
      </c>
      <c r="S264" s="3">
        <f t="shared" si="28"/>
        <v>0</v>
      </c>
      <c r="T264" s="3">
        <f t="shared" si="29"/>
        <v>0</v>
      </c>
      <c r="U264" s="3">
        <f t="shared" si="30"/>
        <v>0</v>
      </c>
    </row>
    <row r="265" spans="1:21" ht="12.75" customHeight="1" x14ac:dyDescent="0.2">
      <c r="A265" s="15" t="s">
        <v>155</v>
      </c>
      <c r="B265" s="16" t="s">
        <v>155</v>
      </c>
      <c r="C265" s="8">
        <v>86652036</v>
      </c>
      <c r="D265" s="6" t="s">
        <v>252</v>
      </c>
      <c r="E265" s="16" t="s">
        <v>252</v>
      </c>
      <c r="F265" s="15">
        <v>191981440</v>
      </c>
      <c r="G265" s="5" t="s">
        <v>258</v>
      </c>
      <c r="H265" s="6" t="s">
        <v>29</v>
      </c>
      <c r="I265" s="6" t="s">
        <v>259</v>
      </c>
      <c r="J265" s="6" t="s">
        <v>260</v>
      </c>
      <c r="K265" s="6" t="s">
        <v>80</v>
      </c>
      <c r="L265" s="6" t="s">
        <v>81</v>
      </c>
      <c r="M265" s="16" t="s">
        <v>235</v>
      </c>
      <c r="N265" s="8" t="s">
        <v>35</v>
      </c>
      <c r="O265" s="7">
        <v>3</v>
      </c>
      <c r="P265" s="3">
        <f t="shared" si="25"/>
        <v>0</v>
      </c>
      <c r="Q265" s="3">
        <f t="shared" si="26"/>
        <v>0</v>
      </c>
      <c r="R265" s="3">
        <f t="shared" si="27"/>
        <v>1</v>
      </c>
      <c r="S265" s="3">
        <f t="shared" si="28"/>
        <v>0</v>
      </c>
      <c r="T265" s="3">
        <f t="shared" si="29"/>
        <v>0</v>
      </c>
      <c r="U265" s="3">
        <f t="shared" si="30"/>
        <v>0</v>
      </c>
    </row>
    <row r="266" spans="1:21" ht="12.75" customHeight="1" x14ac:dyDescent="0.2">
      <c r="A266" s="82" t="s">
        <v>155</v>
      </c>
      <c r="B266" s="81" t="s">
        <v>155</v>
      </c>
      <c r="C266" s="47">
        <v>86652036</v>
      </c>
      <c r="D266" s="80" t="s">
        <v>252</v>
      </c>
      <c r="E266" s="81" t="s">
        <v>252</v>
      </c>
      <c r="F266" s="82">
        <v>191864934</v>
      </c>
      <c r="G266" s="83" t="s">
        <v>67</v>
      </c>
      <c r="H266" s="80" t="s">
        <v>52</v>
      </c>
      <c r="I266" s="80" t="s">
        <v>10692</v>
      </c>
      <c r="J266" s="80" t="s">
        <v>10693</v>
      </c>
      <c r="K266" s="80" t="s">
        <v>80</v>
      </c>
      <c r="L266" s="80" t="s">
        <v>81</v>
      </c>
      <c r="M266" s="81" t="s">
        <v>235</v>
      </c>
      <c r="N266" s="32" t="s">
        <v>10618</v>
      </c>
      <c r="O266" s="33">
        <v>2</v>
      </c>
      <c r="P266" s="3">
        <f t="shared" si="25"/>
        <v>0</v>
      </c>
      <c r="Q266" s="3">
        <f t="shared" si="26"/>
        <v>1</v>
      </c>
      <c r="R266" s="3">
        <f t="shared" si="27"/>
        <v>0</v>
      </c>
      <c r="S266" s="3">
        <f t="shared" si="28"/>
        <v>0</v>
      </c>
      <c r="T266" s="3">
        <f t="shared" si="29"/>
        <v>0</v>
      </c>
      <c r="U266" s="3">
        <f t="shared" si="30"/>
        <v>0</v>
      </c>
    </row>
    <row r="267" spans="1:21" ht="12.75" customHeight="1" x14ac:dyDescent="0.2">
      <c r="A267" s="82" t="s">
        <v>155</v>
      </c>
      <c r="B267" s="81" t="s">
        <v>155</v>
      </c>
      <c r="C267" s="47">
        <v>86652036</v>
      </c>
      <c r="D267" s="80" t="s">
        <v>252</v>
      </c>
      <c r="E267" s="81" t="s">
        <v>252</v>
      </c>
      <c r="F267" s="82">
        <v>191967386</v>
      </c>
      <c r="G267" s="83" t="s">
        <v>67</v>
      </c>
      <c r="H267" s="80" t="s">
        <v>52</v>
      </c>
      <c r="I267" s="80" t="s">
        <v>11638</v>
      </c>
      <c r="J267" s="80" t="s">
        <v>11639</v>
      </c>
      <c r="K267" s="80" t="s">
        <v>80</v>
      </c>
      <c r="L267" s="80" t="s">
        <v>81</v>
      </c>
      <c r="M267" s="81" t="s">
        <v>235</v>
      </c>
      <c r="N267" s="32" t="s">
        <v>10618</v>
      </c>
      <c r="O267" s="33">
        <v>3</v>
      </c>
      <c r="P267" s="3">
        <f t="shared" si="25"/>
        <v>0</v>
      </c>
      <c r="Q267" s="3">
        <f t="shared" si="26"/>
        <v>0</v>
      </c>
      <c r="R267" s="3">
        <f t="shared" si="27"/>
        <v>1</v>
      </c>
      <c r="S267" s="3">
        <f t="shared" si="28"/>
        <v>0</v>
      </c>
      <c r="T267" s="3">
        <f t="shared" si="29"/>
        <v>0</v>
      </c>
      <c r="U267" s="3">
        <f t="shared" si="30"/>
        <v>0</v>
      </c>
    </row>
    <row r="268" spans="1:21" ht="12.75" customHeight="1" x14ac:dyDescent="0.2">
      <c r="A268" s="82" t="s">
        <v>155</v>
      </c>
      <c r="B268" s="81" t="s">
        <v>155</v>
      </c>
      <c r="C268" s="47">
        <v>86652036</v>
      </c>
      <c r="D268" s="80" t="s">
        <v>252</v>
      </c>
      <c r="E268" s="81" t="s">
        <v>252</v>
      </c>
      <c r="F268" s="82">
        <v>191967399</v>
      </c>
      <c r="G268" s="83" t="s">
        <v>67</v>
      </c>
      <c r="H268" s="80" t="s">
        <v>52</v>
      </c>
      <c r="I268" s="80" t="s">
        <v>11640</v>
      </c>
      <c r="J268" s="80" t="s">
        <v>11641</v>
      </c>
      <c r="K268" s="80" t="s">
        <v>80</v>
      </c>
      <c r="L268" s="80" t="s">
        <v>81</v>
      </c>
      <c r="M268" s="81" t="s">
        <v>235</v>
      </c>
      <c r="N268" s="32" t="s">
        <v>10618</v>
      </c>
      <c r="O268" s="33">
        <v>2</v>
      </c>
      <c r="P268" s="3">
        <f t="shared" si="25"/>
        <v>0</v>
      </c>
      <c r="Q268" s="3">
        <f t="shared" si="26"/>
        <v>1</v>
      </c>
      <c r="R268" s="3">
        <f t="shared" si="27"/>
        <v>0</v>
      </c>
      <c r="S268" s="3">
        <f t="shared" si="28"/>
        <v>0</v>
      </c>
      <c r="T268" s="3">
        <f t="shared" si="29"/>
        <v>0</v>
      </c>
      <c r="U268" s="3">
        <f t="shared" si="30"/>
        <v>0</v>
      </c>
    </row>
    <row r="269" spans="1:21" ht="12.75" customHeight="1" x14ac:dyDescent="0.2">
      <c r="A269" s="82" t="s">
        <v>155</v>
      </c>
      <c r="B269" s="81" t="s">
        <v>155</v>
      </c>
      <c r="C269" s="47">
        <v>86652036</v>
      </c>
      <c r="D269" s="80" t="s">
        <v>252</v>
      </c>
      <c r="E269" s="81" t="s">
        <v>252</v>
      </c>
      <c r="F269" s="82">
        <v>192074683</v>
      </c>
      <c r="G269" s="83" t="s">
        <v>67</v>
      </c>
      <c r="H269" s="80" t="s">
        <v>52</v>
      </c>
      <c r="I269" s="80" t="s">
        <v>13477</v>
      </c>
      <c r="J269" s="80" t="s">
        <v>13478</v>
      </c>
      <c r="K269" s="80" t="s">
        <v>80</v>
      </c>
      <c r="L269" s="80" t="s">
        <v>81</v>
      </c>
      <c r="M269" s="81" t="s">
        <v>235</v>
      </c>
      <c r="N269" s="32" t="s">
        <v>10618</v>
      </c>
      <c r="O269" s="33">
        <v>2</v>
      </c>
      <c r="P269" s="3">
        <f t="shared" si="25"/>
        <v>0</v>
      </c>
      <c r="Q269" s="3">
        <f t="shared" si="26"/>
        <v>1</v>
      </c>
      <c r="R269" s="3">
        <f t="shared" si="27"/>
        <v>0</v>
      </c>
      <c r="S269" s="3">
        <f t="shared" si="28"/>
        <v>0</v>
      </c>
      <c r="T269" s="3">
        <f t="shared" si="29"/>
        <v>0</v>
      </c>
      <c r="U269" s="3">
        <f t="shared" si="30"/>
        <v>0</v>
      </c>
    </row>
    <row r="270" spans="1:21" ht="12.75" customHeight="1" x14ac:dyDescent="0.2">
      <c r="A270" s="82" t="s">
        <v>155</v>
      </c>
      <c r="B270" s="81" t="s">
        <v>155</v>
      </c>
      <c r="C270" s="47">
        <v>86652036</v>
      </c>
      <c r="D270" s="80" t="s">
        <v>252</v>
      </c>
      <c r="E270" s="81" t="s">
        <v>252</v>
      </c>
      <c r="F270" s="82">
        <v>192074685</v>
      </c>
      <c r="G270" s="83" t="s">
        <v>67</v>
      </c>
      <c r="H270" s="80" t="s">
        <v>52</v>
      </c>
      <c r="I270" s="80" t="s">
        <v>13479</v>
      </c>
      <c r="J270" s="80" t="s">
        <v>13480</v>
      </c>
      <c r="K270" s="80" t="s">
        <v>80</v>
      </c>
      <c r="L270" s="80" t="s">
        <v>81</v>
      </c>
      <c r="M270" s="81" t="s">
        <v>235</v>
      </c>
      <c r="N270" s="32" t="s">
        <v>10618</v>
      </c>
      <c r="O270" s="33">
        <v>2</v>
      </c>
      <c r="P270" s="3">
        <f t="shared" si="25"/>
        <v>0</v>
      </c>
      <c r="Q270" s="3">
        <f t="shared" si="26"/>
        <v>1</v>
      </c>
      <c r="R270" s="3">
        <f t="shared" si="27"/>
        <v>0</v>
      </c>
      <c r="S270" s="3">
        <f t="shared" si="28"/>
        <v>0</v>
      </c>
      <c r="T270" s="3">
        <f t="shared" si="29"/>
        <v>0</v>
      </c>
      <c r="U270" s="3">
        <f t="shared" si="30"/>
        <v>0</v>
      </c>
    </row>
    <row r="271" spans="1:21" ht="12.75" customHeight="1" x14ac:dyDescent="0.2">
      <c r="A271" s="82" t="s">
        <v>155</v>
      </c>
      <c r="B271" s="81" t="s">
        <v>155</v>
      </c>
      <c r="C271" s="47">
        <v>86652036</v>
      </c>
      <c r="D271" s="80" t="s">
        <v>252</v>
      </c>
      <c r="E271" s="81" t="s">
        <v>252</v>
      </c>
      <c r="F271" s="82">
        <v>192088399</v>
      </c>
      <c r="G271" s="83" t="s">
        <v>67</v>
      </c>
      <c r="H271" s="80" t="s">
        <v>52</v>
      </c>
      <c r="I271" s="80" t="s">
        <v>14021</v>
      </c>
      <c r="J271" s="80" t="s">
        <v>14022</v>
      </c>
      <c r="K271" s="80" t="s">
        <v>80</v>
      </c>
      <c r="L271" s="80" t="s">
        <v>81</v>
      </c>
      <c r="M271" s="81" t="s">
        <v>235</v>
      </c>
      <c r="N271" s="32" t="s">
        <v>10618</v>
      </c>
      <c r="O271" s="33">
        <v>3</v>
      </c>
      <c r="P271" s="3">
        <f t="shared" si="25"/>
        <v>0</v>
      </c>
      <c r="Q271" s="3">
        <f t="shared" si="26"/>
        <v>0</v>
      </c>
      <c r="R271" s="3">
        <f t="shared" si="27"/>
        <v>1</v>
      </c>
      <c r="S271" s="3">
        <f t="shared" si="28"/>
        <v>0</v>
      </c>
      <c r="T271" s="3">
        <f t="shared" si="29"/>
        <v>0</v>
      </c>
      <c r="U271" s="3">
        <f t="shared" si="30"/>
        <v>0</v>
      </c>
    </row>
    <row r="272" spans="1:21" ht="12.75" customHeight="1" x14ac:dyDescent="0.2">
      <c r="A272" s="82" t="s">
        <v>155</v>
      </c>
      <c r="B272" s="81" t="s">
        <v>155</v>
      </c>
      <c r="C272" s="47">
        <v>86652036</v>
      </c>
      <c r="D272" s="80" t="s">
        <v>252</v>
      </c>
      <c r="E272" s="81" t="s">
        <v>252</v>
      </c>
      <c r="F272" s="82">
        <v>192100593</v>
      </c>
      <c r="G272" s="83" t="s">
        <v>122</v>
      </c>
      <c r="H272" s="80" t="s">
        <v>29</v>
      </c>
      <c r="I272" s="80" t="s">
        <v>14399</v>
      </c>
      <c r="J272" s="80" t="s">
        <v>256</v>
      </c>
      <c r="K272" s="80" t="s">
        <v>80</v>
      </c>
      <c r="L272" s="80" t="s">
        <v>81</v>
      </c>
      <c r="M272" s="81" t="s">
        <v>235</v>
      </c>
      <c r="N272" s="32" t="s">
        <v>10618</v>
      </c>
      <c r="O272" s="33">
        <v>2</v>
      </c>
      <c r="P272" s="3">
        <f t="shared" si="25"/>
        <v>0</v>
      </c>
      <c r="Q272" s="3">
        <f t="shared" si="26"/>
        <v>1</v>
      </c>
      <c r="R272" s="3">
        <f t="shared" si="27"/>
        <v>0</v>
      </c>
      <c r="S272" s="3">
        <f t="shared" si="28"/>
        <v>0</v>
      </c>
      <c r="T272" s="3">
        <f t="shared" si="29"/>
        <v>0</v>
      </c>
      <c r="U272" s="3">
        <f t="shared" si="30"/>
        <v>0</v>
      </c>
    </row>
    <row r="273" spans="1:21" ht="12.75" customHeight="1" x14ac:dyDescent="0.2">
      <c r="A273" s="82" t="s">
        <v>155</v>
      </c>
      <c r="B273" s="81" t="s">
        <v>155</v>
      </c>
      <c r="C273" s="47">
        <v>86652036</v>
      </c>
      <c r="D273" s="80" t="s">
        <v>252</v>
      </c>
      <c r="E273" s="81" t="s">
        <v>252</v>
      </c>
      <c r="F273" s="82">
        <v>192158624</v>
      </c>
      <c r="G273" s="83" t="s">
        <v>67</v>
      </c>
      <c r="H273" s="80" t="s">
        <v>52</v>
      </c>
      <c r="I273" s="80" t="s">
        <v>18827</v>
      </c>
      <c r="J273" s="80" t="s">
        <v>18828</v>
      </c>
      <c r="K273" s="80" t="s">
        <v>80</v>
      </c>
      <c r="L273" s="80" t="s">
        <v>383</v>
      </c>
      <c r="M273" s="81" t="s">
        <v>126</v>
      </c>
      <c r="N273" s="47" t="s">
        <v>15353</v>
      </c>
      <c r="O273" s="50" t="s">
        <v>20548</v>
      </c>
      <c r="P273" s="3">
        <f t="shared" si="25"/>
        <v>0</v>
      </c>
      <c r="Q273" s="3">
        <f t="shared" si="26"/>
        <v>0</v>
      </c>
      <c r="R273" s="3">
        <f t="shared" si="27"/>
        <v>0</v>
      </c>
      <c r="S273" s="3">
        <f t="shared" si="28"/>
        <v>0</v>
      </c>
      <c r="T273" s="3">
        <f t="shared" si="29"/>
        <v>0</v>
      </c>
      <c r="U273" s="3">
        <f t="shared" si="30"/>
        <v>1</v>
      </c>
    </row>
    <row r="274" spans="1:21" ht="12.75" customHeight="1" x14ac:dyDescent="0.2">
      <c r="A274" s="82" t="s">
        <v>155</v>
      </c>
      <c r="B274" s="81" t="s">
        <v>155</v>
      </c>
      <c r="C274" s="47">
        <v>86652036</v>
      </c>
      <c r="D274" s="80" t="s">
        <v>252</v>
      </c>
      <c r="E274" s="81" t="s">
        <v>252</v>
      </c>
      <c r="F274" s="82">
        <v>192158609</v>
      </c>
      <c r="G274" s="83" t="s">
        <v>67</v>
      </c>
      <c r="H274" s="80" t="s">
        <v>52</v>
      </c>
      <c r="I274" s="80" t="s">
        <v>18493</v>
      </c>
      <c r="J274" s="80" t="s">
        <v>18494</v>
      </c>
      <c r="K274" s="80" t="s">
        <v>80</v>
      </c>
      <c r="L274" s="80" t="s">
        <v>81</v>
      </c>
      <c r="M274" s="81" t="s">
        <v>1753</v>
      </c>
      <c r="N274" s="47" t="s">
        <v>15353</v>
      </c>
      <c r="O274" s="33">
        <v>1</v>
      </c>
      <c r="P274" s="3">
        <f t="shared" si="25"/>
        <v>1</v>
      </c>
      <c r="Q274" s="3">
        <f t="shared" si="26"/>
        <v>0</v>
      </c>
      <c r="R274" s="3">
        <f t="shared" si="27"/>
        <v>0</v>
      </c>
      <c r="S274" s="3">
        <f t="shared" si="28"/>
        <v>0</v>
      </c>
      <c r="T274" s="3">
        <f t="shared" si="29"/>
        <v>0</v>
      </c>
      <c r="U274" s="3">
        <f t="shared" si="30"/>
        <v>0</v>
      </c>
    </row>
    <row r="275" spans="1:21" ht="12.75" customHeight="1" x14ac:dyDescent="0.2">
      <c r="A275" s="82" t="s">
        <v>155</v>
      </c>
      <c r="B275" s="81" t="s">
        <v>155</v>
      </c>
      <c r="C275" s="47">
        <v>86652036</v>
      </c>
      <c r="D275" s="80" t="s">
        <v>252</v>
      </c>
      <c r="E275" s="81" t="s">
        <v>252</v>
      </c>
      <c r="F275" s="82">
        <v>192158637</v>
      </c>
      <c r="G275" s="83" t="s">
        <v>67</v>
      </c>
      <c r="H275" s="80" t="s">
        <v>52</v>
      </c>
      <c r="I275" s="80" t="s">
        <v>18763</v>
      </c>
      <c r="J275" s="80" t="s">
        <v>18764</v>
      </c>
      <c r="K275" s="80" t="s">
        <v>80</v>
      </c>
      <c r="L275" s="80" t="s">
        <v>81</v>
      </c>
      <c r="M275" s="81" t="s">
        <v>1753</v>
      </c>
      <c r="N275" s="47" t="s">
        <v>15353</v>
      </c>
      <c r="O275" s="33">
        <v>1</v>
      </c>
      <c r="P275" s="3">
        <f t="shared" si="25"/>
        <v>1</v>
      </c>
      <c r="Q275" s="3">
        <f t="shared" si="26"/>
        <v>0</v>
      </c>
      <c r="R275" s="3">
        <f t="shared" si="27"/>
        <v>0</v>
      </c>
      <c r="S275" s="3">
        <f t="shared" si="28"/>
        <v>0</v>
      </c>
      <c r="T275" s="3">
        <f t="shared" si="29"/>
        <v>0</v>
      </c>
      <c r="U275" s="3">
        <f t="shared" si="30"/>
        <v>0</v>
      </c>
    </row>
    <row r="276" spans="1:21" ht="12.75" customHeight="1" x14ac:dyDescent="0.2">
      <c r="A276" s="82" t="s">
        <v>155</v>
      </c>
      <c r="B276" s="81" t="s">
        <v>155</v>
      </c>
      <c r="C276" s="47">
        <v>86652036</v>
      </c>
      <c r="D276" s="80" t="s">
        <v>252</v>
      </c>
      <c r="E276" s="81" t="s">
        <v>252</v>
      </c>
      <c r="F276" s="82">
        <v>192158641</v>
      </c>
      <c r="G276" s="83" t="s">
        <v>67</v>
      </c>
      <c r="H276" s="80" t="s">
        <v>52</v>
      </c>
      <c r="I276" s="80" t="s">
        <v>18787</v>
      </c>
      <c r="J276" s="80" t="s">
        <v>18788</v>
      </c>
      <c r="K276" s="80" t="s">
        <v>80</v>
      </c>
      <c r="L276" s="80" t="s">
        <v>8803</v>
      </c>
      <c r="M276" s="81" t="s">
        <v>126</v>
      </c>
      <c r="N276" s="47" t="s">
        <v>15353</v>
      </c>
      <c r="O276" s="33">
        <v>2</v>
      </c>
      <c r="P276" s="3">
        <f t="shared" si="25"/>
        <v>0</v>
      </c>
      <c r="Q276" s="3">
        <f t="shared" si="26"/>
        <v>1</v>
      </c>
      <c r="R276" s="3">
        <f t="shared" si="27"/>
        <v>0</v>
      </c>
      <c r="S276" s="3">
        <f t="shared" si="28"/>
        <v>0</v>
      </c>
      <c r="T276" s="3">
        <f t="shared" si="29"/>
        <v>0</v>
      </c>
      <c r="U276" s="3">
        <f t="shared" si="30"/>
        <v>0</v>
      </c>
    </row>
    <row r="277" spans="1:21" ht="12.75" customHeight="1" x14ac:dyDescent="0.2">
      <c r="A277" s="82" t="s">
        <v>155</v>
      </c>
      <c r="B277" s="81" t="s">
        <v>155</v>
      </c>
      <c r="C277" s="47">
        <v>86652036</v>
      </c>
      <c r="D277" s="80" t="s">
        <v>252</v>
      </c>
      <c r="E277" s="81" t="s">
        <v>252</v>
      </c>
      <c r="F277" s="82">
        <v>192158634</v>
      </c>
      <c r="G277" s="83" t="s">
        <v>67</v>
      </c>
      <c r="H277" s="80" t="s">
        <v>52</v>
      </c>
      <c r="I277" s="80" t="s">
        <v>18796</v>
      </c>
      <c r="J277" s="80" t="s">
        <v>18797</v>
      </c>
      <c r="K277" s="80" t="s">
        <v>80</v>
      </c>
      <c r="L277" s="80" t="s">
        <v>81</v>
      </c>
      <c r="M277" s="81" t="s">
        <v>235</v>
      </c>
      <c r="N277" s="47" t="s">
        <v>15353</v>
      </c>
      <c r="O277" s="33">
        <v>1</v>
      </c>
      <c r="P277" s="3">
        <f t="shared" si="25"/>
        <v>1</v>
      </c>
      <c r="Q277" s="3">
        <f t="shared" si="26"/>
        <v>0</v>
      </c>
      <c r="R277" s="3">
        <f t="shared" si="27"/>
        <v>0</v>
      </c>
      <c r="S277" s="3">
        <f t="shared" si="28"/>
        <v>0</v>
      </c>
      <c r="T277" s="3">
        <f t="shared" si="29"/>
        <v>0</v>
      </c>
      <c r="U277" s="3">
        <f t="shared" si="30"/>
        <v>0</v>
      </c>
    </row>
    <row r="278" spans="1:21" ht="12.75" customHeight="1" x14ac:dyDescent="0.2">
      <c r="A278" s="82" t="s">
        <v>155</v>
      </c>
      <c r="B278" s="81" t="s">
        <v>155</v>
      </c>
      <c r="C278" s="47">
        <v>86652036</v>
      </c>
      <c r="D278" s="80" t="s">
        <v>252</v>
      </c>
      <c r="E278" s="81" t="s">
        <v>252</v>
      </c>
      <c r="F278" s="82">
        <v>192158615</v>
      </c>
      <c r="G278" s="83" t="s">
        <v>67</v>
      </c>
      <c r="H278" s="80" t="s">
        <v>52</v>
      </c>
      <c r="I278" s="80" t="s">
        <v>17205</v>
      </c>
      <c r="J278" s="80" t="s">
        <v>17206</v>
      </c>
      <c r="K278" s="80" t="s">
        <v>80</v>
      </c>
      <c r="L278" s="80" t="s">
        <v>8803</v>
      </c>
      <c r="M278" s="81" t="s">
        <v>126</v>
      </c>
      <c r="N278" s="47" t="s">
        <v>15353</v>
      </c>
      <c r="O278" s="33">
        <v>1</v>
      </c>
      <c r="P278" s="3">
        <f t="shared" si="25"/>
        <v>1</v>
      </c>
      <c r="Q278" s="3">
        <f t="shared" si="26"/>
        <v>0</v>
      </c>
      <c r="R278" s="3">
        <f t="shared" si="27"/>
        <v>0</v>
      </c>
      <c r="S278" s="3">
        <f t="shared" si="28"/>
        <v>0</v>
      </c>
      <c r="T278" s="3">
        <f t="shared" si="29"/>
        <v>0</v>
      </c>
      <c r="U278" s="3">
        <f t="shared" si="30"/>
        <v>0</v>
      </c>
    </row>
    <row r="279" spans="1:21" ht="12.75" customHeight="1" x14ac:dyDescent="0.2">
      <c r="A279" s="82" t="s">
        <v>155</v>
      </c>
      <c r="B279" s="81" t="s">
        <v>155</v>
      </c>
      <c r="C279" s="47">
        <v>86652036</v>
      </c>
      <c r="D279" s="80" t="s">
        <v>252</v>
      </c>
      <c r="E279" s="81" t="s">
        <v>252</v>
      </c>
      <c r="F279" s="82">
        <v>192158630</v>
      </c>
      <c r="G279" s="83" t="s">
        <v>67</v>
      </c>
      <c r="H279" s="80" t="s">
        <v>52</v>
      </c>
      <c r="I279" s="80" t="s">
        <v>18837</v>
      </c>
      <c r="J279" s="80" t="s">
        <v>18838</v>
      </c>
      <c r="K279" s="80" t="s">
        <v>80</v>
      </c>
      <c r="L279" s="80" t="s">
        <v>81</v>
      </c>
      <c r="M279" s="81" t="s">
        <v>235</v>
      </c>
      <c r="N279" s="47" t="s">
        <v>15353</v>
      </c>
      <c r="O279" s="33">
        <v>3</v>
      </c>
      <c r="P279" s="3">
        <f t="shared" si="25"/>
        <v>0</v>
      </c>
      <c r="Q279" s="3">
        <f t="shared" si="26"/>
        <v>0</v>
      </c>
      <c r="R279" s="3">
        <f t="shared" si="27"/>
        <v>1</v>
      </c>
      <c r="S279" s="3">
        <f t="shared" si="28"/>
        <v>0</v>
      </c>
      <c r="T279" s="3">
        <f t="shared" si="29"/>
        <v>0</v>
      </c>
      <c r="U279" s="3">
        <f t="shared" si="30"/>
        <v>0</v>
      </c>
    </row>
    <row r="280" spans="1:21" ht="12.75" customHeight="1" x14ac:dyDescent="0.2">
      <c r="A280" s="15" t="s">
        <v>155</v>
      </c>
      <c r="B280" s="16" t="s">
        <v>155</v>
      </c>
      <c r="C280" s="44">
        <v>67985939</v>
      </c>
      <c r="D280" s="9" t="s">
        <v>265</v>
      </c>
      <c r="E280" s="10" t="s">
        <v>265</v>
      </c>
      <c r="F280" s="17">
        <v>191830376</v>
      </c>
      <c r="G280" s="12" t="s">
        <v>36</v>
      </c>
      <c r="H280" s="9" t="s">
        <v>29</v>
      </c>
      <c r="I280" s="9" t="s">
        <v>297</v>
      </c>
      <c r="J280" s="9" t="s">
        <v>298</v>
      </c>
      <c r="K280" s="9" t="s">
        <v>152</v>
      </c>
      <c r="L280" s="80" t="s">
        <v>81</v>
      </c>
      <c r="M280" s="10">
        <v>10611</v>
      </c>
      <c r="N280" s="11" t="s">
        <v>43</v>
      </c>
      <c r="O280" s="13">
        <v>3</v>
      </c>
      <c r="P280" s="3">
        <f t="shared" si="25"/>
        <v>0</v>
      </c>
      <c r="Q280" s="3">
        <f t="shared" si="26"/>
        <v>0</v>
      </c>
      <c r="R280" s="3">
        <f t="shared" si="27"/>
        <v>1</v>
      </c>
      <c r="S280" s="3">
        <f t="shared" si="28"/>
        <v>0</v>
      </c>
      <c r="T280" s="3">
        <f t="shared" si="29"/>
        <v>0</v>
      </c>
      <c r="U280" s="3">
        <f t="shared" si="30"/>
        <v>0</v>
      </c>
    </row>
    <row r="281" spans="1:21" ht="12.75" customHeight="1" x14ac:dyDescent="0.2">
      <c r="A281" s="15" t="s">
        <v>155</v>
      </c>
      <c r="B281" s="16" t="s">
        <v>155</v>
      </c>
      <c r="C281" s="44">
        <v>67985939</v>
      </c>
      <c r="D281" s="9" t="s">
        <v>265</v>
      </c>
      <c r="E281" s="10" t="s">
        <v>265</v>
      </c>
      <c r="F281" s="17">
        <v>191869011</v>
      </c>
      <c r="G281" s="12" t="s">
        <v>51</v>
      </c>
      <c r="H281" s="9" t="s">
        <v>29</v>
      </c>
      <c r="I281" s="9" t="s">
        <v>299</v>
      </c>
      <c r="J281" s="9" t="s">
        <v>300</v>
      </c>
      <c r="K281" s="9" t="s">
        <v>152</v>
      </c>
      <c r="L281" s="80" t="s">
        <v>81</v>
      </c>
      <c r="M281" s="10">
        <v>10619</v>
      </c>
      <c r="N281" s="11" t="s">
        <v>43</v>
      </c>
      <c r="O281" s="13">
        <v>3</v>
      </c>
      <c r="P281" s="3">
        <f t="shared" si="25"/>
        <v>0</v>
      </c>
      <c r="Q281" s="3">
        <f t="shared" si="26"/>
        <v>0</v>
      </c>
      <c r="R281" s="3">
        <f t="shared" si="27"/>
        <v>1</v>
      </c>
      <c r="S281" s="3">
        <f t="shared" si="28"/>
        <v>0</v>
      </c>
      <c r="T281" s="3">
        <f t="shared" si="29"/>
        <v>0</v>
      </c>
      <c r="U281" s="3">
        <f t="shared" si="30"/>
        <v>0</v>
      </c>
    </row>
    <row r="282" spans="1:21" ht="12.75" customHeight="1" x14ac:dyDescent="0.2">
      <c r="A282" s="15" t="s">
        <v>155</v>
      </c>
      <c r="B282" s="16" t="s">
        <v>155</v>
      </c>
      <c r="C282" s="44">
        <v>67985939</v>
      </c>
      <c r="D282" s="9" t="s">
        <v>265</v>
      </c>
      <c r="E282" s="10" t="s">
        <v>265</v>
      </c>
      <c r="F282" s="17">
        <v>191869019</v>
      </c>
      <c r="G282" s="12" t="s">
        <v>51</v>
      </c>
      <c r="H282" s="9" t="s">
        <v>29</v>
      </c>
      <c r="I282" s="9" t="s">
        <v>301</v>
      </c>
      <c r="J282" s="9" t="s">
        <v>302</v>
      </c>
      <c r="K282" s="9" t="s">
        <v>152</v>
      </c>
      <c r="L282" s="80" t="s">
        <v>81</v>
      </c>
      <c r="M282" s="10">
        <v>10619</v>
      </c>
      <c r="N282" s="11" t="s">
        <v>43</v>
      </c>
      <c r="O282" s="13">
        <v>4</v>
      </c>
      <c r="P282" s="3">
        <f t="shared" si="25"/>
        <v>0</v>
      </c>
      <c r="Q282" s="3">
        <f t="shared" si="26"/>
        <v>0</v>
      </c>
      <c r="R282" s="3">
        <f t="shared" si="27"/>
        <v>0</v>
      </c>
      <c r="S282" s="3">
        <f t="shared" si="28"/>
        <v>1</v>
      </c>
      <c r="T282" s="3">
        <f t="shared" si="29"/>
        <v>0</v>
      </c>
      <c r="U282" s="3">
        <f t="shared" si="30"/>
        <v>0</v>
      </c>
    </row>
    <row r="283" spans="1:21" ht="12.75" customHeight="1" x14ac:dyDescent="0.2">
      <c r="A283" s="15" t="s">
        <v>155</v>
      </c>
      <c r="B283" s="16" t="s">
        <v>155</v>
      </c>
      <c r="C283" s="44">
        <v>67985939</v>
      </c>
      <c r="D283" s="9" t="s">
        <v>265</v>
      </c>
      <c r="E283" s="10" t="s">
        <v>265</v>
      </c>
      <c r="F283" s="17">
        <v>191869107</v>
      </c>
      <c r="G283" s="12" t="s">
        <v>51</v>
      </c>
      <c r="H283" s="9" t="s">
        <v>29</v>
      </c>
      <c r="I283" s="9" t="s">
        <v>303</v>
      </c>
      <c r="J283" s="9" t="s">
        <v>304</v>
      </c>
      <c r="K283" s="9" t="s">
        <v>152</v>
      </c>
      <c r="L283" s="80" t="s">
        <v>81</v>
      </c>
      <c r="M283" s="10">
        <v>10619</v>
      </c>
      <c r="N283" s="11" t="s">
        <v>43</v>
      </c>
      <c r="O283" s="13">
        <v>2</v>
      </c>
      <c r="P283" s="3">
        <f t="shared" si="25"/>
        <v>0</v>
      </c>
      <c r="Q283" s="3">
        <f t="shared" si="26"/>
        <v>1</v>
      </c>
      <c r="R283" s="3">
        <f t="shared" si="27"/>
        <v>0</v>
      </c>
      <c r="S283" s="3">
        <f t="shared" si="28"/>
        <v>0</v>
      </c>
      <c r="T283" s="3">
        <f t="shared" si="29"/>
        <v>0</v>
      </c>
      <c r="U283" s="3">
        <f t="shared" si="30"/>
        <v>0</v>
      </c>
    </row>
    <row r="284" spans="1:21" ht="12.75" customHeight="1" x14ac:dyDescent="0.2">
      <c r="A284" s="15" t="s">
        <v>155</v>
      </c>
      <c r="B284" s="16" t="s">
        <v>155</v>
      </c>
      <c r="C284" s="8">
        <v>67985939</v>
      </c>
      <c r="D284" s="6" t="s">
        <v>265</v>
      </c>
      <c r="E284" s="16" t="s">
        <v>265</v>
      </c>
      <c r="F284" s="15">
        <v>191965827</v>
      </c>
      <c r="G284" s="5" t="s">
        <v>167</v>
      </c>
      <c r="H284" s="6" t="s">
        <v>52</v>
      </c>
      <c r="I284" s="6" t="s">
        <v>270</v>
      </c>
      <c r="J284" s="6" t="s">
        <v>271</v>
      </c>
      <c r="K284" s="6" t="s">
        <v>80</v>
      </c>
      <c r="L284" s="6" t="s">
        <v>81</v>
      </c>
      <c r="M284" s="16" t="s">
        <v>272</v>
      </c>
      <c r="N284" s="8" t="s">
        <v>35</v>
      </c>
      <c r="O284" s="7">
        <v>1</v>
      </c>
      <c r="P284" s="3">
        <f t="shared" si="25"/>
        <v>1</v>
      </c>
      <c r="Q284" s="3">
        <f t="shared" si="26"/>
        <v>0</v>
      </c>
      <c r="R284" s="3">
        <f t="shared" si="27"/>
        <v>0</v>
      </c>
      <c r="S284" s="3">
        <f t="shared" si="28"/>
        <v>0</v>
      </c>
      <c r="T284" s="3">
        <f t="shared" si="29"/>
        <v>0</v>
      </c>
      <c r="U284" s="3">
        <f t="shared" si="30"/>
        <v>0</v>
      </c>
    </row>
    <row r="285" spans="1:21" ht="12.75" customHeight="1" x14ac:dyDescent="0.2">
      <c r="A285" s="15" t="s">
        <v>155</v>
      </c>
      <c r="B285" s="16" t="s">
        <v>155</v>
      </c>
      <c r="C285" s="8">
        <v>67985939</v>
      </c>
      <c r="D285" s="6" t="s">
        <v>265</v>
      </c>
      <c r="E285" s="16" t="s">
        <v>265</v>
      </c>
      <c r="F285" s="15">
        <v>191868882</v>
      </c>
      <c r="G285" s="5" t="s">
        <v>51</v>
      </c>
      <c r="H285" s="6" t="s">
        <v>52</v>
      </c>
      <c r="I285" s="6" t="s">
        <v>273</v>
      </c>
      <c r="J285" s="6" t="s">
        <v>274</v>
      </c>
      <c r="K285" s="6" t="s">
        <v>80</v>
      </c>
      <c r="L285" s="6" t="s">
        <v>81</v>
      </c>
      <c r="M285" s="16" t="s">
        <v>272</v>
      </c>
      <c r="N285" s="8" t="s">
        <v>35</v>
      </c>
      <c r="O285" s="7">
        <v>2</v>
      </c>
      <c r="P285" s="3">
        <f t="shared" si="25"/>
        <v>0</v>
      </c>
      <c r="Q285" s="3">
        <f t="shared" si="26"/>
        <v>1</v>
      </c>
      <c r="R285" s="3">
        <f t="shared" si="27"/>
        <v>0</v>
      </c>
      <c r="S285" s="3">
        <f t="shared" si="28"/>
        <v>0</v>
      </c>
      <c r="T285" s="3">
        <f t="shared" si="29"/>
        <v>0</v>
      </c>
      <c r="U285" s="3">
        <f t="shared" si="30"/>
        <v>0</v>
      </c>
    </row>
    <row r="286" spans="1:21" ht="12.75" customHeight="1" x14ac:dyDescent="0.2">
      <c r="A286" s="15" t="s">
        <v>155</v>
      </c>
      <c r="B286" s="16" t="s">
        <v>155</v>
      </c>
      <c r="C286" s="8">
        <v>67985939</v>
      </c>
      <c r="D286" s="6" t="s">
        <v>265</v>
      </c>
      <c r="E286" s="16" t="s">
        <v>265</v>
      </c>
      <c r="F286" s="15">
        <v>191869003</v>
      </c>
      <c r="G286" s="5" t="s">
        <v>167</v>
      </c>
      <c r="H286" s="6" t="s">
        <v>52</v>
      </c>
      <c r="I286" s="6" t="s">
        <v>275</v>
      </c>
      <c r="J286" s="6" t="s">
        <v>276</v>
      </c>
      <c r="K286" s="6" t="s">
        <v>80</v>
      </c>
      <c r="L286" s="6" t="s">
        <v>81</v>
      </c>
      <c r="M286" s="16" t="s">
        <v>272</v>
      </c>
      <c r="N286" s="8" t="s">
        <v>35</v>
      </c>
      <c r="O286" s="7">
        <v>2</v>
      </c>
      <c r="P286" s="3">
        <f t="shared" si="25"/>
        <v>0</v>
      </c>
      <c r="Q286" s="3">
        <f t="shared" si="26"/>
        <v>1</v>
      </c>
      <c r="R286" s="3">
        <f t="shared" si="27"/>
        <v>0</v>
      </c>
      <c r="S286" s="3">
        <f t="shared" si="28"/>
        <v>0</v>
      </c>
      <c r="T286" s="3">
        <f t="shared" si="29"/>
        <v>0</v>
      </c>
      <c r="U286" s="3">
        <f t="shared" si="30"/>
        <v>0</v>
      </c>
    </row>
    <row r="287" spans="1:21" ht="12.75" customHeight="1" x14ac:dyDescent="0.2">
      <c r="A287" s="15" t="s">
        <v>155</v>
      </c>
      <c r="B287" s="16" t="s">
        <v>155</v>
      </c>
      <c r="C287" s="8">
        <v>67985939</v>
      </c>
      <c r="D287" s="6" t="s">
        <v>265</v>
      </c>
      <c r="E287" s="16" t="s">
        <v>265</v>
      </c>
      <c r="F287" s="15">
        <v>191965795</v>
      </c>
      <c r="G287" s="5" t="s">
        <v>167</v>
      </c>
      <c r="H287" s="6" t="s">
        <v>52</v>
      </c>
      <c r="I287" s="6" t="s">
        <v>277</v>
      </c>
      <c r="J287" s="6" t="s">
        <v>278</v>
      </c>
      <c r="K287" s="6" t="s">
        <v>80</v>
      </c>
      <c r="L287" s="6" t="s">
        <v>81</v>
      </c>
      <c r="M287" s="16" t="s">
        <v>82</v>
      </c>
      <c r="N287" s="8" t="s">
        <v>35</v>
      </c>
      <c r="O287" s="7">
        <v>2</v>
      </c>
      <c r="P287" s="3">
        <f t="shared" si="25"/>
        <v>0</v>
      </c>
      <c r="Q287" s="3">
        <f t="shared" si="26"/>
        <v>1</v>
      </c>
      <c r="R287" s="3">
        <f t="shared" si="27"/>
        <v>0</v>
      </c>
      <c r="S287" s="3">
        <f t="shared" si="28"/>
        <v>0</v>
      </c>
      <c r="T287" s="3">
        <f t="shared" si="29"/>
        <v>0</v>
      </c>
      <c r="U287" s="3">
        <f t="shared" si="30"/>
        <v>0</v>
      </c>
    </row>
    <row r="288" spans="1:21" ht="12.75" customHeight="1" x14ac:dyDescent="0.2">
      <c r="A288" s="15" t="s">
        <v>155</v>
      </c>
      <c r="B288" s="16" t="s">
        <v>155</v>
      </c>
      <c r="C288" s="8">
        <v>67985939</v>
      </c>
      <c r="D288" s="6" t="s">
        <v>265</v>
      </c>
      <c r="E288" s="16" t="s">
        <v>265</v>
      </c>
      <c r="F288" s="15">
        <v>191965800</v>
      </c>
      <c r="G288" s="5" t="s">
        <v>51</v>
      </c>
      <c r="H288" s="6" t="s">
        <v>52</v>
      </c>
      <c r="I288" s="6" t="s">
        <v>279</v>
      </c>
      <c r="J288" s="6" t="s">
        <v>280</v>
      </c>
      <c r="K288" s="6" t="s">
        <v>80</v>
      </c>
      <c r="L288" s="6" t="s">
        <v>81</v>
      </c>
      <c r="M288" s="16" t="s">
        <v>272</v>
      </c>
      <c r="N288" s="8" t="s">
        <v>35</v>
      </c>
      <c r="O288" s="7">
        <v>2</v>
      </c>
      <c r="P288" s="3">
        <f t="shared" si="25"/>
        <v>0</v>
      </c>
      <c r="Q288" s="3">
        <f t="shared" si="26"/>
        <v>1</v>
      </c>
      <c r="R288" s="3">
        <f t="shared" si="27"/>
        <v>0</v>
      </c>
      <c r="S288" s="3">
        <f t="shared" si="28"/>
        <v>0</v>
      </c>
      <c r="T288" s="3">
        <f t="shared" si="29"/>
        <v>0</v>
      </c>
      <c r="U288" s="3">
        <f t="shared" si="30"/>
        <v>0</v>
      </c>
    </row>
    <row r="289" spans="1:21" ht="12.75" customHeight="1" x14ac:dyDescent="0.2">
      <c r="A289" s="15" t="s">
        <v>155</v>
      </c>
      <c r="B289" s="16" t="s">
        <v>155</v>
      </c>
      <c r="C289" s="8">
        <v>67985939</v>
      </c>
      <c r="D289" s="6" t="s">
        <v>265</v>
      </c>
      <c r="E289" s="16" t="s">
        <v>265</v>
      </c>
      <c r="F289" s="15">
        <v>191965828</v>
      </c>
      <c r="G289" s="5" t="s">
        <v>167</v>
      </c>
      <c r="H289" s="6" t="s">
        <v>52</v>
      </c>
      <c r="I289" s="6" t="s">
        <v>281</v>
      </c>
      <c r="J289" s="6" t="s">
        <v>282</v>
      </c>
      <c r="K289" s="6" t="s">
        <v>80</v>
      </c>
      <c r="L289" s="6" t="s">
        <v>81</v>
      </c>
      <c r="M289" s="16" t="s">
        <v>272</v>
      </c>
      <c r="N289" s="8" t="s">
        <v>35</v>
      </c>
      <c r="O289" s="7">
        <v>2</v>
      </c>
      <c r="P289" s="3">
        <f t="shared" si="25"/>
        <v>0</v>
      </c>
      <c r="Q289" s="3">
        <f t="shared" si="26"/>
        <v>1</v>
      </c>
      <c r="R289" s="3">
        <f t="shared" si="27"/>
        <v>0</v>
      </c>
      <c r="S289" s="3">
        <f t="shared" si="28"/>
        <v>0</v>
      </c>
      <c r="T289" s="3">
        <f t="shared" si="29"/>
        <v>0</v>
      </c>
      <c r="U289" s="3">
        <f t="shared" si="30"/>
        <v>0</v>
      </c>
    </row>
    <row r="290" spans="1:21" ht="12.75" customHeight="1" x14ac:dyDescent="0.2">
      <c r="A290" s="15" t="s">
        <v>155</v>
      </c>
      <c r="B290" s="16" t="s">
        <v>155</v>
      </c>
      <c r="C290" s="8">
        <v>67985939</v>
      </c>
      <c r="D290" s="6" t="s">
        <v>265</v>
      </c>
      <c r="E290" s="16" t="s">
        <v>265</v>
      </c>
      <c r="F290" s="15">
        <v>191965829</v>
      </c>
      <c r="G290" s="5" t="s">
        <v>167</v>
      </c>
      <c r="H290" s="6" t="s">
        <v>52</v>
      </c>
      <c r="I290" s="6" t="s">
        <v>283</v>
      </c>
      <c r="J290" s="6" t="s">
        <v>284</v>
      </c>
      <c r="K290" s="6" t="s">
        <v>80</v>
      </c>
      <c r="L290" s="6" t="s">
        <v>81</v>
      </c>
      <c r="M290" s="16" t="s">
        <v>272</v>
      </c>
      <c r="N290" s="8" t="s">
        <v>35</v>
      </c>
      <c r="O290" s="7">
        <v>2</v>
      </c>
      <c r="P290" s="3">
        <f t="shared" si="25"/>
        <v>0</v>
      </c>
      <c r="Q290" s="3">
        <f t="shared" si="26"/>
        <v>1</v>
      </c>
      <c r="R290" s="3">
        <f t="shared" si="27"/>
        <v>0</v>
      </c>
      <c r="S290" s="3">
        <f t="shared" si="28"/>
        <v>0</v>
      </c>
      <c r="T290" s="3">
        <f t="shared" si="29"/>
        <v>0</v>
      </c>
      <c r="U290" s="3">
        <f t="shared" si="30"/>
        <v>0</v>
      </c>
    </row>
    <row r="291" spans="1:21" ht="12.75" customHeight="1" x14ac:dyDescent="0.2">
      <c r="A291" s="15" t="s">
        <v>155</v>
      </c>
      <c r="B291" s="16" t="s">
        <v>155</v>
      </c>
      <c r="C291" s="8">
        <v>67985939</v>
      </c>
      <c r="D291" s="6" t="s">
        <v>265</v>
      </c>
      <c r="E291" s="16" t="s">
        <v>265</v>
      </c>
      <c r="F291" s="15">
        <v>191965830</v>
      </c>
      <c r="G291" s="5" t="s">
        <v>167</v>
      </c>
      <c r="H291" s="6" t="s">
        <v>52</v>
      </c>
      <c r="I291" s="6" t="s">
        <v>285</v>
      </c>
      <c r="J291" s="6" t="s">
        <v>286</v>
      </c>
      <c r="K291" s="6" t="s">
        <v>80</v>
      </c>
      <c r="L291" s="6" t="s">
        <v>81</v>
      </c>
      <c r="M291" s="16" t="s">
        <v>272</v>
      </c>
      <c r="N291" s="8" t="s">
        <v>35</v>
      </c>
      <c r="O291" s="7">
        <v>2</v>
      </c>
      <c r="P291" s="3">
        <f t="shared" si="25"/>
        <v>0</v>
      </c>
      <c r="Q291" s="3">
        <f t="shared" si="26"/>
        <v>1</v>
      </c>
      <c r="R291" s="3">
        <f t="shared" si="27"/>
        <v>0</v>
      </c>
      <c r="S291" s="3">
        <f t="shared" si="28"/>
        <v>0</v>
      </c>
      <c r="T291" s="3">
        <f t="shared" si="29"/>
        <v>0</v>
      </c>
      <c r="U291" s="3">
        <f t="shared" si="30"/>
        <v>0</v>
      </c>
    </row>
    <row r="292" spans="1:21" ht="12.75" customHeight="1" x14ac:dyDescent="0.2">
      <c r="A292" s="15" t="s">
        <v>155</v>
      </c>
      <c r="B292" s="16" t="s">
        <v>155</v>
      </c>
      <c r="C292" s="8">
        <v>67985939</v>
      </c>
      <c r="D292" s="6" t="s">
        <v>265</v>
      </c>
      <c r="E292" s="16" t="s">
        <v>265</v>
      </c>
      <c r="F292" s="15">
        <v>191977292</v>
      </c>
      <c r="G292" s="5" t="s">
        <v>167</v>
      </c>
      <c r="H292" s="6" t="s">
        <v>52</v>
      </c>
      <c r="I292" s="6" t="s">
        <v>287</v>
      </c>
      <c r="J292" s="6" t="s">
        <v>288</v>
      </c>
      <c r="K292" s="6" t="s">
        <v>80</v>
      </c>
      <c r="L292" s="6" t="s">
        <v>81</v>
      </c>
      <c r="M292" s="16" t="s">
        <v>82</v>
      </c>
      <c r="N292" s="8" t="s">
        <v>35</v>
      </c>
      <c r="O292" s="7">
        <v>2</v>
      </c>
      <c r="P292" s="3">
        <f t="shared" si="25"/>
        <v>0</v>
      </c>
      <c r="Q292" s="3">
        <f t="shared" si="26"/>
        <v>1</v>
      </c>
      <c r="R292" s="3">
        <f t="shared" si="27"/>
        <v>0</v>
      </c>
      <c r="S292" s="3">
        <f t="shared" si="28"/>
        <v>0</v>
      </c>
      <c r="T292" s="3">
        <f t="shared" si="29"/>
        <v>0</v>
      </c>
      <c r="U292" s="3">
        <f t="shared" si="30"/>
        <v>0</v>
      </c>
    </row>
    <row r="293" spans="1:21" ht="12.75" customHeight="1" x14ac:dyDescent="0.2">
      <c r="A293" s="15" t="s">
        <v>155</v>
      </c>
      <c r="B293" s="16" t="s">
        <v>155</v>
      </c>
      <c r="C293" s="8">
        <v>67985939</v>
      </c>
      <c r="D293" s="6" t="s">
        <v>265</v>
      </c>
      <c r="E293" s="16" t="s">
        <v>265</v>
      </c>
      <c r="F293" s="15">
        <v>191977411</v>
      </c>
      <c r="G293" s="5" t="s">
        <v>167</v>
      </c>
      <c r="H293" s="6" t="s">
        <v>52</v>
      </c>
      <c r="I293" s="6" t="s">
        <v>289</v>
      </c>
      <c r="J293" s="6" t="s">
        <v>290</v>
      </c>
      <c r="K293" s="6" t="s">
        <v>80</v>
      </c>
      <c r="L293" s="6" t="s">
        <v>81</v>
      </c>
      <c r="M293" s="16" t="s">
        <v>272</v>
      </c>
      <c r="N293" s="8" t="s">
        <v>35</v>
      </c>
      <c r="O293" s="7">
        <v>2</v>
      </c>
      <c r="P293" s="3">
        <f t="shared" si="25"/>
        <v>0</v>
      </c>
      <c r="Q293" s="3">
        <f t="shared" si="26"/>
        <v>1</v>
      </c>
      <c r="R293" s="3">
        <f t="shared" si="27"/>
        <v>0</v>
      </c>
      <c r="S293" s="3">
        <f t="shared" si="28"/>
        <v>0</v>
      </c>
      <c r="T293" s="3">
        <f t="shared" si="29"/>
        <v>0</v>
      </c>
      <c r="U293" s="3">
        <f t="shared" si="30"/>
        <v>0</v>
      </c>
    </row>
    <row r="294" spans="1:21" ht="12.75" customHeight="1" x14ac:dyDescent="0.2">
      <c r="A294" s="15" t="s">
        <v>155</v>
      </c>
      <c r="B294" s="16" t="s">
        <v>155</v>
      </c>
      <c r="C294" s="8">
        <v>67985939</v>
      </c>
      <c r="D294" s="6" t="s">
        <v>265</v>
      </c>
      <c r="E294" s="16" t="s">
        <v>265</v>
      </c>
      <c r="F294" s="15">
        <v>191869074</v>
      </c>
      <c r="G294" s="5" t="s">
        <v>51</v>
      </c>
      <c r="H294" s="6" t="s">
        <v>52</v>
      </c>
      <c r="I294" s="6" t="s">
        <v>291</v>
      </c>
      <c r="J294" s="6" t="s">
        <v>292</v>
      </c>
      <c r="K294" s="6" t="s">
        <v>80</v>
      </c>
      <c r="L294" s="6" t="s">
        <v>81</v>
      </c>
      <c r="M294" s="16" t="s">
        <v>272</v>
      </c>
      <c r="N294" s="8" t="s">
        <v>35</v>
      </c>
      <c r="O294" s="7">
        <v>3</v>
      </c>
      <c r="P294" s="3">
        <f t="shared" si="25"/>
        <v>0</v>
      </c>
      <c r="Q294" s="3">
        <f t="shared" si="26"/>
        <v>0</v>
      </c>
      <c r="R294" s="3">
        <f t="shared" si="27"/>
        <v>1</v>
      </c>
      <c r="S294" s="3">
        <f t="shared" si="28"/>
        <v>0</v>
      </c>
      <c r="T294" s="3">
        <f t="shared" si="29"/>
        <v>0</v>
      </c>
      <c r="U294" s="3">
        <f t="shared" si="30"/>
        <v>0</v>
      </c>
    </row>
    <row r="295" spans="1:21" ht="12.75" customHeight="1" x14ac:dyDescent="0.2">
      <c r="A295" s="15" t="s">
        <v>155</v>
      </c>
      <c r="B295" s="16" t="s">
        <v>155</v>
      </c>
      <c r="C295" s="8">
        <v>67985939</v>
      </c>
      <c r="D295" s="6" t="s">
        <v>265</v>
      </c>
      <c r="E295" s="16" t="s">
        <v>265</v>
      </c>
      <c r="F295" s="15">
        <v>191977466</v>
      </c>
      <c r="G295" s="5" t="s">
        <v>122</v>
      </c>
      <c r="H295" s="6" t="s">
        <v>29</v>
      </c>
      <c r="I295" s="6" t="s">
        <v>266</v>
      </c>
      <c r="J295" s="6" t="s">
        <v>267</v>
      </c>
      <c r="K295" s="6" t="s">
        <v>80</v>
      </c>
      <c r="L295" s="6" t="s">
        <v>268</v>
      </c>
      <c r="M295" s="16" t="s">
        <v>269</v>
      </c>
      <c r="N295" s="8" t="s">
        <v>35</v>
      </c>
      <c r="O295" s="7">
        <v>2</v>
      </c>
      <c r="P295" s="3">
        <f t="shared" si="25"/>
        <v>0</v>
      </c>
      <c r="Q295" s="3">
        <f t="shared" si="26"/>
        <v>1</v>
      </c>
      <c r="R295" s="3">
        <f t="shared" si="27"/>
        <v>0</v>
      </c>
      <c r="S295" s="3">
        <f t="shared" si="28"/>
        <v>0</v>
      </c>
      <c r="T295" s="3">
        <f t="shared" si="29"/>
        <v>0</v>
      </c>
      <c r="U295" s="3">
        <f t="shared" si="30"/>
        <v>0</v>
      </c>
    </row>
    <row r="296" spans="1:21" ht="12.75" customHeight="1" x14ac:dyDescent="0.2">
      <c r="A296" s="15" t="s">
        <v>155</v>
      </c>
      <c r="B296" s="16" t="s">
        <v>155</v>
      </c>
      <c r="C296" s="8">
        <v>67985939</v>
      </c>
      <c r="D296" s="6" t="s">
        <v>265</v>
      </c>
      <c r="E296" s="16" t="s">
        <v>265</v>
      </c>
      <c r="F296" s="15">
        <v>191977493</v>
      </c>
      <c r="G296" s="5" t="s">
        <v>122</v>
      </c>
      <c r="H296" s="6" t="s">
        <v>29</v>
      </c>
      <c r="I296" s="6" t="s">
        <v>293</v>
      </c>
      <c r="J296" s="6" t="s">
        <v>294</v>
      </c>
      <c r="K296" s="6" t="s">
        <v>32</v>
      </c>
      <c r="L296" s="6" t="s">
        <v>295</v>
      </c>
      <c r="M296" s="16" t="s">
        <v>296</v>
      </c>
      <c r="N296" s="8" t="s">
        <v>35</v>
      </c>
      <c r="O296" s="7">
        <v>2</v>
      </c>
      <c r="P296" s="3">
        <f t="shared" si="25"/>
        <v>0</v>
      </c>
      <c r="Q296" s="3">
        <f t="shared" si="26"/>
        <v>1</v>
      </c>
      <c r="R296" s="3">
        <f t="shared" si="27"/>
        <v>0</v>
      </c>
      <c r="S296" s="3">
        <f t="shared" si="28"/>
        <v>0</v>
      </c>
      <c r="T296" s="3">
        <f t="shared" si="29"/>
        <v>0</v>
      </c>
      <c r="U296" s="3">
        <f t="shared" si="30"/>
        <v>0</v>
      </c>
    </row>
    <row r="297" spans="1:21" ht="12.75" customHeight="1" x14ac:dyDescent="0.2">
      <c r="A297" s="82" t="s">
        <v>155</v>
      </c>
      <c r="B297" s="81" t="s">
        <v>155</v>
      </c>
      <c r="C297" s="47">
        <v>67985939</v>
      </c>
      <c r="D297" s="80" t="s">
        <v>265</v>
      </c>
      <c r="E297" s="81" t="s">
        <v>265</v>
      </c>
      <c r="F297" s="82">
        <v>191868946</v>
      </c>
      <c r="G297" s="83" t="s">
        <v>67</v>
      </c>
      <c r="H297" s="80" t="s">
        <v>52</v>
      </c>
      <c r="I297" s="80" t="s">
        <v>10782</v>
      </c>
      <c r="J297" s="80" t="s">
        <v>10783</v>
      </c>
      <c r="K297" s="80" t="s">
        <v>80</v>
      </c>
      <c r="L297" s="80" t="s">
        <v>81</v>
      </c>
      <c r="M297" s="81" t="s">
        <v>272</v>
      </c>
      <c r="N297" s="32" t="s">
        <v>10618</v>
      </c>
      <c r="O297" s="33">
        <v>3</v>
      </c>
      <c r="P297" s="3">
        <f t="shared" si="25"/>
        <v>0</v>
      </c>
      <c r="Q297" s="3">
        <f t="shared" si="26"/>
        <v>0</v>
      </c>
      <c r="R297" s="3">
        <f t="shared" si="27"/>
        <v>1</v>
      </c>
      <c r="S297" s="3">
        <f t="shared" si="28"/>
        <v>0</v>
      </c>
      <c r="T297" s="3">
        <f t="shared" si="29"/>
        <v>0</v>
      </c>
      <c r="U297" s="3">
        <f t="shared" si="30"/>
        <v>0</v>
      </c>
    </row>
    <row r="298" spans="1:21" ht="12.75" customHeight="1" x14ac:dyDescent="0.2">
      <c r="A298" s="82" t="s">
        <v>155</v>
      </c>
      <c r="B298" s="81" t="s">
        <v>155</v>
      </c>
      <c r="C298" s="47">
        <v>67985939</v>
      </c>
      <c r="D298" s="80" t="s">
        <v>265</v>
      </c>
      <c r="E298" s="81" t="s">
        <v>265</v>
      </c>
      <c r="F298" s="82">
        <v>191965729</v>
      </c>
      <c r="G298" s="83" t="s">
        <v>67</v>
      </c>
      <c r="H298" s="80" t="s">
        <v>52</v>
      </c>
      <c r="I298" s="80" t="s">
        <v>11579</v>
      </c>
      <c r="J298" s="80" t="s">
        <v>11580</v>
      </c>
      <c r="K298" s="80" t="s">
        <v>80</v>
      </c>
      <c r="L298" s="80" t="s">
        <v>81</v>
      </c>
      <c r="M298" s="81" t="s">
        <v>272</v>
      </c>
      <c r="N298" s="32" t="s">
        <v>10618</v>
      </c>
      <c r="O298" s="33">
        <v>1</v>
      </c>
      <c r="P298" s="3">
        <f t="shared" si="25"/>
        <v>1</v>
      </c>
      <c r="Q298" s="3">
        <f t="shared" si="26"/>
        <v>0</v>
      </c>
      <c r="R298" s="3">
        <f t="shared" si="27"/>
        <v>0</v>
      </c>
      <c r="S298" s="3">
        <f t="shared" si="28"/>
        <v>0</v>
      </c>
      <c r="T298" s="3">
        <f t="shared" si="29"/>
        <v>0</v>
      </c>
      <c r="U298" s="3">
        <f t="shared" si="30"/>
        <v>0</v>
      </c>
    </row>
    <row r="299" spans="1:21" ht="12.75" customHeight="1" x14ac:dyDescent="0.2">
      <c r="A299" s="82" t="s">
        <v>155</v>
      </c>
      <c r="B299" s="81" t="s">
        <v>155</v>
      </c>
      <c r="C299" s="47">
        <v>67985939</v>
      </c>
      <c r="D299" s="80" t="s">
        <v>265</v>
      </c>
      <c r="E299" s="81" t="s">
        <v>265</v>
      </c>
      <c r="F299" s="82">
        <v>191965756</v>
      </c>
      <c r="G299" s="83" t="s">
        <v>67</v>
      </c>
      <c r="H299" s="80" t="s">
        <v>52</v>
      </c>
      <c r="I299" s="80" t="s">
        <v>11581</v>
      </c>
      <c r="J299" s="80" t="s">
        <v>11582</v>
      </c>
      <c r="K299" s="80" t="s">
        <v>80</v>
      </c>
      <c r="L299" s="80" t="s">
        <v>81</v>
      </c>
      <c r="M299" s="81" t="s">
        <v>230</v>
      </c>
      <c r="N299" s="32" t="s">
        <v>10618</v>
      </c>
      <c r="O299" s="33">
        <v>2</v>
      </c>
      <c r="P299" s="3">
        <f t="shared" si="25"/>
        <v>0</v>
      </c>
      <c r="Q299" s="3">
        <f t="shared" si="26"/>
        <v>1</v>
      </c>
      <c r="R299" s="3">
        <f t="shared" si="27"/>
        <v>0</v>
      </c>
      <c r="S299" s="3">
        <f t="shared" si="28"/>
        <v>0</v>
      </c>
      <c r="T299" s="3">
        <f t="shared" si="29"/>
        <v>0</v>
      </c>
      <c r="U299" s="3">
        <f t="shared" si="30"/>
        <v>0</v>
      </c>
    </row>
    <row r="300" spans="1:21" ht="12.75" customHeight="1" x14ac:dyDescent="0.2">
      <c r="A300" s="82" t="s">
        <v>155</v>
      </c>
      <c r="B300" s="81" t="s">
        <v>155</v>
      </c>
      <c r="C300" s="47">
        <v>67985939</v>
      </c>
      <c r="D300" s="80" t="s">
        <v>265</v>
      </c>
      <c r="E300" s="81" t="s">
        <v>265</v>
      </c>
      <c r="F300" s="82">
        <v>191965759</v>
      </c>
      <c r="G300" s="83" t="s">
        <v>67</v>
      </c>
      <c r="H300" s="80" t="s">
        <v>52</v>
      </c>
      <c r="I300" s="80" t="s">
        <v>11583</v>
      </c>
      <c r="J300" s="80" t="s">
        <v>11584</v>
      </c>
      <c r="K300" s="80" t="s">
        <v>80</v>
      </c>
      <c r="L300" s="80" t="s">
        <v>81</v>
      </c>
      <c r="M300" s="81" t="s">
        <v>272</v>
      </c>
      <c r="N300" s="32" t="s">
        <v>10618</v>
      </c>
      <c r="O300" s="33">
        <v>2</v>
      </c>
      <c r="P300" s="3">
        <f t="shared" si="25"/>
        <v>0</v>
      </c>
      <c r="Q300" s="3">
        <f t="shared" si="26"/>
        <v>1</v>
      </c>
      <c r="R300" s="3">
        <f t="shared" si="27"/>
        <v>0</v>
      </c>
      <c r="S300" s="3">
        <f t="shared" si="28"/>
        <v>0</v>
      </c>
      <c r="T300" s="3">
        <f t="shared" si="29"/>
        <v>0</v>
      </c>
      <c r="U300" s="3">
        <f t="shared" si="30"/>
        <v>0</v>
      </c>
    </row>
    <row r="301" spans="1:21" ht="12.75" customHeight="1" x14ac:dyDescent="0.2">
      <c r="A301" s="82" t="s">
        <v>155</v>
      </c>
      <c r="B301" s="81" t="s">
        <v>155</v>
      </c>
      <c r="C301" s="47">
        <v>67985939</v>
      </c>
      <c r="D301" s="80" t="s">
        <v>265</v>
      </c>
      <c r="E301" s="81" t="s">
        <v>265</v>
      </c>
      <c r="F301" s="82">
        <v>191977420</v>
      </c>
      <c r="G301" s="83" t="s">
        <v>67</v>
      </c>
      <c r="H301" s="80" t="s">
        <v>52</v>
      </c>
      <c r="I301" s="80" t="s">
        <v>11744</v>
      </c>
      <c r="J301" s="80" t="s">
        <v>11745</v>
      </c>
      <c r="K301" s="80" t="s">
        <v>80</v>
      </c>
      <c r="L301" s="80" t="s">
        <v>81</v>
      </c>
      <c r="M301" s="81" t="s">
        <v>230</v>
      </c>
      <c r="N301" s="32" t="s">
        <v>10618</v>
      </c>
      <c r="O301" s="33">
        <v>2</v>
      </c>
      <c r="P301" s="3">
        <f t="shared" si="25"/>
        <v>0</v>
      </c>
      <c r="Q301" s="3">
        <f t="shared" si="26"/>
        <v>1</v>
      </c>
      <c r="R301" s="3">
        <f t="shared" si="27"/>
        <v>0</v>
      </c>
      <c r="S301" s="3">
        <f t="shared" si="28"/>
        <v>0</v>
      </c>
      <c r="T301" s="3">
        <f t="shared" si="29"/>
        <v>0</v>
      </c>
      <c r="U301" s="3">
        <f t="shared" si="30"/>
        <v>0</v>
      </c>
    </row>
    <row r="302" spans="1:21" ht="12.75" customHeight="1" x14ac:dyDescent="0.2">
      <c r="A302" s="82" t="s">
        <v>155</v>
      </c>
      <c r="B302" s="81" t="s">
        <v>155</v>
      </c>
      <c r="C302" s="47">
        <v>67985939</v>
      </c>
      <c r="D302" s="80" t="s">
        <v>265</v>
      </c>
      <c r="E302" s="81" t="s">
        <v>265</v>
      </c>
      <c r="F302" s="82">
        <v>192086897</v>
      </c>
      <c r="G302" s="83" t="s">
        <v>67</v>
      </c>
      <c r="H302" s="80" t="s">
        <v>52</v>
      </c>
      <c r="I302" s="80" t="s">
        <v>13909</v>
      </c>
      <c r="J302" s="80" t="s">
        <v>13910</v>
      </c>
      <c r="K302" s="80" t="s">
        <v>80</v>
      </c>
      <c r="L302" s="80" t="s">
        <v>81</v>
      </c>
      <c r="M302" s="81" t="s">
        <v>230</v>
      </c>
      <c r="N302" s="32" t="s">
        <v>10618</v>
      </c>
      <c r="O302" s="33">
        <v>2</v>
      </c>
      <c r="P302" s="3">
        <f t="shared" si="25"/>
        <v>0</v>
      </c>
      <c r="Q302" s="3">
        <f t="shared" si="26"/>
        <v>1</v>
      </c>
      <c r="R302" s="3">
        <f t="shared" si="27"/>
        <v>0</v>
      </c>
      <c r="S302" s="3">
        <f t="shared" si="28"/>
        <v>0</v>
      </c>
      <c r="T302" s="3">
        <f t="shared" si="29"/>
        <v>0</v>
      </c>
      <c r="U302" s="3">
        <f t="shared" si="30"/>
        <v>0</v>
      </c>
    </row>
    <row r="303" spans="1:21" ht="12.75" customHeight="1" x14ac:dyDescent="0.2">
      <c r="A303" s="82" t="s">
        <v>155</v>
      </c>
      <c r="B303" s="81" t="s">
        <v>155</v>
      </c>
      <c r="C303" s="47">
        <v>67985939</v>
      </c>
      <c r="D303" s="80" t="s">
        <v>265</v>
      </c>
      <c r="E303" s="81" t="s">
        <v>265</v>
      </c>
      <c r="F303" s="82">
        <v>192086909</v>
      </c>
      <c r="G303" s="83" t="s">
        <v>67</v>
      </c>
      <c r="H303" s="80" t="s">
        <v>52</v>
      </c>
      <c r="I303" s="80" t="s">
        <v>13911</v>
      </c>
      <c r="J303" s="80" t="s">
        <v>13912</v>
      </c>
      <c r="K303" s="80" t="s">
        <v>80</v>
      </c>
      <c r="L303" s="80" t="s">
        <v>81</v>
      </c>
      <c r="M303" s="81" t="s">
        <v>230</v>
      </c>
      <c r="N303" s="32" t="s">
        <v>10618</v>
      </c>
      <c r="O303" s="33">
        <v>3</v>
      </c>
      <c r="P303" s="3">
        <f t="shared" si="25"/>
        <v>0</v>
      </c>
      <c r="Q303" s="3">
        <f t="shared" si="26"/>
        <v>0</v>
      </c>
      <c r="R303" s="3">
        <f t="shared" si="27"/>
        <v>1</v>
      </c>
      <c r="S303" s="3">
        <f t="shared" si="28"/>
        <v>0</v>
      </c>
      <c r="T303" s="3">
        <f t="shared" si="29"/>
        <v>0</v>
      </c>
      <c r="U303" s="3">
        <f t="shared" si="30"/>
        <v>0</v>
      </c>
    </row>
    <row r="304" spans="1:21" ht="12.75" customHeight="1" x14ac:dyDescent="0.2">
      <c r="A304" s="82" t="s">
        <v>155</v>
      </c>
      <c r="B304" s="81" t="s">
        <v>155</v>
      </c>
      <c r="C304" s="47">
        <v>67985939</v>
      </c>
      <c r="D304" s="80" t="s">
        <v>265</v>
      </c>
      <c r="E304" s="81" t="s">
        <v>265</v>
      </c>
      <c r="F304" s="82">
        <v>192086944</v>
      </c>
      <c r="G304" s="83" t="s">
        <v>67</v>
      </c>
      <c r="H304" s="80" t="s">
        <v>52</v>
      </c>
      <c r="I304" s="80" t="s">
        <v>13913</v>
      </c>
      <c r="J304" s="80" t="s">
        <v>13914</v>
      </c>
      <c r="K304" s="80" t="s">
        <v>80</v>
      </c>
      <c r="L304" s="80" t="s">
        <v>81</v>
      </c>
      <c r="M304" s="81" t="s">
        <v>4097</v>
      </c>
      <c r="N304" s="32" t="s">
        <v>10618</v>
      </c>
      <c r="O304" s="33">
        <v>2</v>
      </c>
      <c r="P304" s="3">
        <f t="shared" si="25"/>
        <v>0</v>
      </c>
      <c r="Q304" s="3">
        <f t="shared" si="26"/>
        <v>1</v>
      </c>
      <c r="R304" s="3">
        <f t="shared" si="27"/>
        <v>0</v>
      </c>
      <c r="S304" s="3">
        <f t="shared" si="28"/>
        <v>0</v>
      </c>
      <c r="T304" s="3">
        <f t="shared" si="29"/>
        <v>0</v>
      </c>
      <c r="U304" s="3">
        <f t="shared" si="30"/>
        <v>0</v>
      </c>
    </row>
    <row r="305" spans="1:21" ht="12.75" customHeight="1" x14ac:dyDescent="0.2">
      <c r="A305" s="82" t="s">
        <v>155</v>
      </c>
      <c r="B305" s="81" t="s">
        <v>155</v>
      </c>
      <c r="C305" s="47">
        <v>67985939</v>
      </c>
      <c r="D305" s="80" t="s">
        <v>265</v>
      </c>
      <c r="E305" s="81" t="s">
        <v>265</v>
      </c>
      <c r="F305" s="82">
        <v>192086986</v>
      </c>
      <c r="G305" s="83" t="s">
        <v>67</v>
      </c>
      <c r="H305" s="80" t="s">
        <v>52</v>
      </c>
      <c r="I305" s="80" t="s">
        <v>13915</v>
      </c>
      <c r="J305" s="80" t="s">
        <v>13916</v>
      </c>
      <c r="K305" s="80" t="s">
        <v>80</v>
      </c>
      <c r="L305" s="80" t="s">
        <v>81</v>
      </c>
      <c r="M305" s="81" t="s">
        <v>230</v>
      </c>
      <c r="N305" s="32" t="s">
        <v>10618</v>
      </c>
      <c r="O305" s="33">
        <v>2</v>
      </c>
      <c r="P305" s="3">
        <f t="shared" si="25"/>
        <v>0</v>
      </c>
      <c r="Q305" s="3">
        <f t="shared" si="26"/>
        <v>1</v>
      </c>
      <c r="R305" s="3">
        <f t="shared" si="27"/>
        <v>0</v>
      </c>
      <c r="S305" s="3">
        <f t="shared" si="28"/>
        <v>0</v>
      </c>
      <c r="T305" s="3">
        <f t="shared" si="29"/>
        <v>0</v>
      </c>
      <c r="U305" s="3">
        <f t="shared" si="30"/>
        <v>0</v>
      </c>
    </row>
    <row r="306" spans="1:21" ht="12.75" customHeight="1" x14ac:dyDescent="0.2">
      <c r="A306" s="82" t="s">
        <v>155</v>
      </c>
      <c r="B306" s="81" t="s">
        <v>155</v>
      </c>
      <c r="C306" s="47">
        <v>67985939</v>
      </c>
      <c r="D306" s="80" t="s">
        <v>265</v>
      </c>
      <c r="E306" s="81" t="s">
        <v>265</v>
      </c>
      <c r="F306" s="82">
        <v>192096733</v>
      </c>
      <c r="G306" s="83" t="s">
        <v>122</v>
      </c>
      <c r="H306" s="80" t="s">
        <v>29</v>
      </c>
      <c r="I306" s="80" t="s">
        <v>14290</v>
      </c>
      <c r="J306" s="80" t="s">
        <v>14291</v>
      </c>
      <c r="K306" s="80" t="s">
        <v>80</v>
      </c>
      <c r="L306" s="80" t="s">
        <v>81</v>
      </c>
      <c r="M306" s="81" t="s">
        <v>8800</v>
      </c>
      <c r="N306" s="32" t="s">
        <v>10618</v>
      </c>
      <c r="O306" s="33">
        <v>2</v>
      </c>
      <c r="P306" s="3">
        <f t="shared" si="25"/>
        <v>0</v>
      </c>
      <c r="Q306" s="3">
        <f t="shared" si="26"/>
        <v>1</v>
      </c>
      <c r="R306" s="3">
        <f t="shared" si="27"/>
        <v>0</v>
      </c>
      <c r="S306" s="3">
        <f t="shared" si="28"/>
        <v>0</v>
      </c>
      <c r="T306" s="3">
        <f t="shared" si="29"/>
        <v>0</v>
      </c>
      <c r="U306" s="3">
        <f t="shared" si="30"/>
        <v>0</v>
      </c>
    </row>
    <row r="307" spans="1:21" ht="12.75" customHeight="1" x14ac:dyDescent="0.2">
      <c r="A307" s="82" t="s">
        <v>155</v>
      </c>
      <c r="B307" s="81" t="s">
        <v>155</v>
      </c>
      <c r="C307" s="47">
        <v>67985939</v>
      </c>
      <c r="D307" s="80" t="s">
        <v>265</v>
      </c>
      <c r="E307" s="81" t="s">
        <v>265</v>
      </c>
      <c r="F307" s="82">
        <v>192096948</v>
      </c>
      <c r="G307" s="83" t="s">
        <v>105</v>
      </c>
      <c r="H307" s="80" t="s">
        <v>52</v>
      </c>
      <c r="I307" s="80" t="s">
        <v>14294</v>
      </c>
      <c r="J307" s="80" t="s">
        <v>14295</v>
      </c>
      <c r="K307" s="80" t="s">
        <v>80</v>
      </c>
      <c r="L307" s="80" t="s">
        <v>81</v>
      </c>
      <c r="M307" s="81" t="s">
        <v>272</v>
      </c>
      <c r="N307" s="32" t="s">
        <v>10618</v>
      </c>
      <c r="O307" s="33">
        <v>2</v>
      </c>
      <c r="P307" s="3">
        <f t="shared" si="25"/>
        <v>0</v>
      </c>
      <c r="Q307" s="3">
        <f t="shared" si="26"/>
        <v>1</v>
      </c>
      <c r="R307" s="3">
        <f t="shared" si="27"/>
        <v>0</v>
      </c>
      <c r="S307" s="3">
        <f t="shared" si="28"/>
        <v>0</v>
      </c>
      <c r="T307" s="3">
        <f t="shared" si="29"/>
        <v>0</v>
      </c>
      <c r="U307" s="3">
        <f t="shared" si="30"/>
        <v>0</v>
      </c>
    </row>
    <row r="308" spans="1:21" ht="12.75" customHeight="1" x14ac:dyDescent="0.2">
      <c r="A308" s="82" t="s">
        <v>155</v>
      </c>
      <c r="B308" s="81" t="s">
        <v>155</v>
      </c>
      <c r="C308" s="47">
        <v>67985939</v>
      </c>
      <c r="D308" s="80" t="s">
        <v>265</v>
      </c>
      <c r="E308" s="81" t="s">
        <v>265</v>
      </c>
      <c r="F308" s="82">
        <v>192096831</v>
      </c>
      <c r="G308" s="83" t="s">
        <v>67</v>
      </c>
      <c r="H308" s="80" t="s">
        <v>52</v>
      </c>
      <c r="I308" s="80" t="s">
        <v>14292</v>
      </c>
      <c r="J308" s="80" t="s">
        <v>14293</v>
      </c>
      <c r="K308" s="80" t="s">
        <v>315</v>
      </c>
      <c r="L308" s="80" t="s">
        <v>1511</v>
      </c>
      <c r="M308" s="81" t="s">
        <v>1512</v>
      </c>
      <c r="N308" s="32" t="s">
        <v>10618</v>
      </c>
      <c r="O308" s="33">
        <v>3</v>
      </c>
      <c r="P308" s="3">
        <f t="shared" si="25"/>
        <v>0</v>
      </c>
      <c r="Q308" s="3">
        <f t="shared" si="26"/>
        <v>0</v>
      </c>
      <c r="R308" s="3">
        <f t="shared" si="27"/>
        <v>1</v>
      </c>
      <c r="S308" s="3">
        <f t="shared" si="28"/>
        <v>0</v>
      </c>
      <c r="T308" s="3">
        <f t="shared" si="29"/>
        <v>0</v>
      </c>
      <c r="U308" s="3">
        <f t="shared" si="30"/>
        <v>0</v>
      </c>
    </row>
    <row r="309" spans="1:21" ht="12.75" customHeight="1" x14ac:dyDescent="0.2">
      <c r="A309" s="82" t="s">
        <v>155</v>
      </c>
      <c r="B309" s="81" t="s">
        <v>155</v>
      </c>
      <c r="C309" s="47">
        <v>67985939</v>
      </c>
      <c r="D309" s="80" t="s">
        <v>265</v>
      </c>
      <c r="E309" s="81" t="s">
        <v>265</v>
      </c>
      <c r="F309" s="82">
        <v>191868883</v>
      </c>
      <c r="G309" s="83" t="s">
        <v>67</v>
      </c>
      <c r="H309" s="80" t="s">
        <v>52</v>
      </c>
      <c r="I309" s="80" t="s">
        <v>18909</v>
      </c>
      <c r="J309" s="80" t="s">
        <v>18910</v>
      </c>
      <c r="K309" s="80" t="s">
        <v>80</v>
      </c>
      <c r="L309" s="80" t="s">
        <v>81</v>
      </c>
      <c r="M309" s="81" t="s">
        <v>4097</v>
      </c>
      <c r="N309" s="47" t="s">
        <v>15353</v>
      </c>
      <c r="O309" s="33">
        <v>2</v>
      </c>
      <c r="P309" s="3">
        <f t="shared" si="25"/>
        <v>0</v>
      </c>
      <c r="Q309" s="3">
        <f t="shared" si="26"/>
        <v>1</v>
      </c>
      <c r="R309" s="3">
        <f t="shared" si="27"/>
        <v>0</v>
      </c>
      <c r="S309" s="3">
        <f t="shared" si="28"/>
        <v>0</v>
      </c>
      <c r="T309" s="3">
        <f t="shared" si="29"/>
        <v>0</v>
      </c>
      <c r="U309" s="3">
        <f t="shared" si="30"/>
        <v>0</v>
      </c>
    </row>
    <row r="310" spans="1:21" ht="12.75" customHeight="1" x14ac:dyDescent="0.2">
      <c r="A310" s="82" t="s">
        <v>155</v>
      </c>
      <c r="B310" s="81" t="s">
        <v>155</v>
      </c>
      <c r="C310" s="47">
        <v>67985939</v>
      </c>
      <c r="D310" s="80" t="s">
        <v>265</v>
      </c>
      <c r="E310" s="81" t="s">
        <v>265</v>
      </c>
      <c r="F310" s="82">
        <v>191868916</v>
      </c>
      <c r="G310" s="83" t="s">
        <v>67</v>
      </c>
      <c r="H310" s="80" t="s">
        <v>52</v>
      </c>
      <c r="I310" s="80" t="s">
        <v>18924</v>
      </c>
      <c r="J310" s="80" t="s">
        <v>18925</v>
      </c>
      <c r="K310" s="80" t="s">
        <v>80</v>
      </c>
      <c r="L310" s="80" t="s">
        <v>81</v>
      </c>
      <c r="M310" s="81" t="s">
        <v>272</v>
      </c>
      <c r="N310" s="47" t="s">
        <v>15353</v>
      </c>
      <c r="O310" s="33">
        <v>2</v>
      </c>
      <c r="P310" s="3">
        <f t="shared" si="25"/>
        <v>0</v>
      </c>
      <c r="Q310" s="3">
        <f t="shared" si="26"/>
        <v>1</v>
      </c>
      <c r="R310" s="3">
        <f t="shared" si="27"/>
        <v>0</v>
      </c>
      <c r="S310" s="3">
        <f t="shared" si="28"/>
        <v>0</v>
      </c>
      <c r="T310" s="3">
        <f t="shared" si="29"/>
        <v>0</v>
      </c>
      <c r="U310" s="3">
        <f t="shared" si="30"/>
        <v>0</v>
      </c>
    </row>
    <row r="311" spans="1:21" ht="12.75" customHeight="1" x14ac:dyDescent="0.2">
      <c r="A311" s="82" t="s">
        <v>155</v>
      </c>
      <c r="B311" s="81" t="s">
        <v>155</v>
      </c>
      <c r="C311" s="47">
        <v>67985939</v>
      </c>
      <c r="D311" s="80" t="s">
        <v>265</v>
      </c>
      <c r="E311" s="81" t="s">
        <v>265</v>
      </c>
      <c r="F311" s="82">
        <v>191868994</v>
      </c>
      <c r="G311" s="83" t="s">
        <v>67</v>
      </c>
      <c r="H311" s="80" t="s">
        <v>52</v>
      </c>
      <c r="I311" s="80" t="s">
        <v>19016</v>
      </c>
      <c r="J311" s="80" t="s">
        <v>19017</v>
      </c>
      <c r="K311" s="80" t="s">
        <v>80</v>
      </c>
      <c r="L311" s="80" t="s">
        <v>81</v>
      </c>
      <c r="M311" s="81" t="s">
        <v>272</v>
      </c>
      <c r="N311" s="47" t="s">
        <v>15353</v>
      </c>
      <c r="O311" s="33">
        <v>2</v>
      </c>
      <c r="P311" s="3">
        <f t="shared" si="25"/>
        <v>0</v>
      </c>
      <c r="Q311" s="3">
        <f t="shared" si="26"/>
        <v>1</v>
      </c>
      <c r="R311" s="3">
        <f t="shared" si="27"/>
        <v>0</v>
      </c>
      <c r="S311" s="3">
        <f t="shared" si="28"/>
        <v>0</v>
      </c>
      <c r="T311" s="3">
        <f t="shared" si="29"/>
        <v>0</v>
      </c>
      <c r="U311" s="3">
        <f t="shared" si="30"/>
        <v>0</v>
      </c>
    </row>
    <row r="312" spans="1:21" ht="12.75" customHeight="1" x14ac:dyDescent="0.2">
      <c r="A312" s="82" t="s">
        <v>155</v>
      </c>
      <c r="B312" s="81" t="s">
        <v>155</v>
      </c>
      <c r="C312" s="47">
        <v>67985939</v>
      </c>
      <c r="D312" s="80" t="s">
        <v>265</v>
      </c>
      <c r="E312" s="81" t="s">
        <v>265</v>
      </c>
      <c r="F312" s="82">
        <v>191868925</v>
      </c>
      <c r="G312" s="83" t="s">
        <v>67</v>
      </c>
      <c r="H312" s="80" t="s">
        <v>52</v>
      </c>
      <c r="I312" s="80" t="s">
        <v>19020</v>
      </c>
      <c r="J312" s="80" t="s">
        <v>19021</v>
      </c>
      <c r="K312" s="80" t="s">
        <v>80</v>
      </c>
      <c r="L312" s="80" t="s">
        <v>81</v>
      </c>
      <c r="M312" s="81" t="s">
        <v>272</v>
      </c>
      <c r="N312" s="47" t="s">
        <v>15353</v>
      </c>
      <c r="O312" s="33">
        <v>2</v>
      </c>
      <c r="P312" s="3">
        <f t="shared" si="25"/>
        <v>0</v>
      </c>
      <c r="Q312" s="3">
        <f t="shared" si="26"/>
        <v>1</v>
      </c>
      <c r="R312" s="3">
        <f t="shared" si="27"/>
        <v>0</v>
      </c>
      <c r="S312" s="3">
        <f t="shared" si="28"/>
        <v>0</v>
      </c>
      <c r="T312" s="3">
        <f t="shared" si="29"/>
        <v>0</v>
      </c>
      <c r="U312" s="3">
        <f t="shared" si="30"/>
        <v>0</v>
      </c>
    </row>
    <row r="313" spans="1:21" ht="12.75" customHeight="1" x14ac:dyDescent="0.2">
      <c r="A313" s="82" t="s">
        <v>155</v>
      </c>
      <c r="B313" s="81" t="s">
        <v>155</v>
      </c>
      <c r="C313" s="47">
        <v>67985939</v>
      </c>
      <c r="D313" s="80" t="s">
        <v>265</v>
      </c>
      <c r="E313" s="81" t="s">
        <v>265</v>
      </c>
      <c r="F313" s="82">
        <v>191868958</v>
      </c>
      <c r="G313" s="83" t="s">
        <v>67</v>
      </c>
      <c r="H313" s="80" t="s">
        <v>52</v>
      </c>
      <c r="I313" s="80" t="s">
        <v>19030</v>
      </c>
      <c r="J313" s="80" t="s">
        <v>19031</v>
      </c>
      <c r="K313" s="80" t="s">
        <v>80</v>
      </c>
      <c r="L313" s="80" t="s">
        <v>81</v>
      </c>
      <c r="M313" s="81" t="s">
        <v>230</v>
      </c>
      <c r="N313" s="47" t="s">
        <v>15353</v>
      </c>
      <c r="O313" s="33">
        <v>2</v>
      </c>
      <c r="P313" s="3">
        <f t="shared" si="25"/>
        <v>0</v>
      </c>
      <c r="Q313" s="3">
        <f t="shared" si="26"/>
        <v>1</v>
      </c>
      <c r="R313" s="3">
        <f t="shared" si="27"/>
        <v>0</v>
      </c>
      <c r="S313" s="3">
        <f t="shared" si="28"/>
        <v>0</v>
      </c>
      <c r="T313" s="3">
        <f t="shared" si="29"/>
        <v>0</v>
      </c>
      <c r="U313" s="3">
        <f t="shared" si="30"/>
        <v>0</v>
      </c>
    </row>
    <row r="314" spans="1:21" ht="12.75" customHeight="1" x14ac:dyDescent="0.2">
      <c r="A314" s="82" t="s">
        <v>155</v>
      </c>
      <c r="B314" s="81" t="s">
        <v>155</v>
      </c>
      <c r="C314" s="47">
        <v>67985939</v>
      </c>
      <c r="D314" s="80" t="s">
        <v>265</v>
      </c>
      <c r="E314" s="81" t="s">
        <v>265</v>
      </c>
      <c r="F314" s="82">
        <v>191965784</v>
      </c>
      <c r="G314" s="83" t="s">
        <v>67</v>
      </c>
      <c r="H314" s="80" t="s">
        <v>52</v>
      </c>
      <c r="I314" s="80" t="s">
        <v>19032</v>
      </c>
      <c r="J314" s="80" t="s">
        <v>19033</v>
      </c>
      <c r="K314" s="80" t="s">
        <v>80</v>
      </c>
      <c r="L314" s="80" t="s">
        <v>81</v>
      </c>
      <c r="M314" s="81" t="s">
        <v>230</v>
      </c>
      <c r="N314" s="47" t="s">
        <v>15353</v>
      </c>
      <c r="O314" s="33">
        <v>2</v>
      </c>
      <c r="P314" s="3">
        <f t="shared" si="25"/>
        <v>0</v>
      </c>
      <c r="Q314" s="3">
        <f t="shared" si="26"/>
        <v>1</v>
      </c>
      <c r="R314" s="3">
        <f t="shared" si="27"/>
        <v>0</v>
      </c>
      <c r="S314" s="3">
        <f t="shared" si="28"/>
        <v>0</v>
      </c>
      <c r="T314" s="3">
        <f t="shared" si="29"/>
        <v>0</v>
      </c>
      <c r="U314" s="3">
        <f t="shared" si="30"/>
        <v>0</v>
      </c>
    </row>
    <row r="315" spans="1:21" ht="12.75" customHeight="1" x14ac:dyDescent="0.2">
      <c r="A315" s="82" t="s">
        <v>155</v>
      </c>
      <c r="B315" s="81" t="s">
        <v>155</v>
      </c>
      <c r="C315" s="47">
        <v>67985939</v>
      </c>
      <c r="D315" s="80" t="s">
        <v>265</v>
      </c>
      <c r="E315" s="81" t="s">
        <v>265</v>
      </c>
      <c r="F315" s="82">
        <v>191977380</v>
      </c>
      <c r="G315" s="83" t="s">
        <v>67</v>
      </c>
      <c r="H315" s="80" t="s">
        <v>52</v>
      </c>
      <c r="I315" s="80" t="s">
        <v>19034</v>
      </c>
      <c r="J315" s="80" t="s">
        <v>19035</v>
      </c>
      <c r="K315" s="80" t="s">
        <v>80</v>
      </c>
      <c r="L315" s="80" t="s">
        <v>81</v>
      </c>
      <c r="M315" s="81" t="s">
        <v>230</v>
      </c>
      <c r="N315" s="47" t="s">
        <v>15353</v>
      </c>
      <c r="O315" s="33">
        <v>2</v>
      </c>
      <c r="P315" s="3">
        <f t="shared" si="25"/>
        <v>0</v>
      </c>
      <c r="Q315" s="3">
        <f t="shared" si="26"/>
        <v>1</v>
      </c>
      <c r="R315" s="3">
        <f t="shared" si="27"/>
        <v>0</v>
      </c>
      <c r="S315" s="3">
        <f t="shared" si="28"/>
        <v>0</v>
      </c>
      <c r="T315" s="3">
        <f t="shared" si="29"/>
        <v>0</v>
      </c>
      <c r="U315" s="3">
        <f t="shared" si="30"/>
        <v>0</v>
      </c>
    </row>
    <row r="316" spans="1:21" ht="12.75" customHeight="1" x14ac:dyDescent="0.2">
      <c r="A316" s="82" t="s">
        <v>155</v>
      </c>
      <c r="B316" s="81" t="s">
        <v>155</v>
      </c>
      <c r="C316" s="47">
        <v>67985939</v>
      </c>
      <c r="D316" s="80" t="s">
        <v>265</v>
      </c>
      <c r="E316" s="81" t="s">
        <v>265</v>
      </c>
      <c r="F316" s="82">
        <v>192086970</v>
      </c>
      <c r="G316" s="83" t="s">
        <v>67</v>
      </c>
      <c r="H316" s="80" t="s">
        <v>52</v>
      </c>
      <c r="I316" s="80" t="s">
        <v>19056</v>
      </c>
      <c r="J316" s="80" t="s">
        <v>19057</v>
      </c>
      <c r="K316" s="80" t="s">
        <v>80</v>
      </c>
      <c r="L316" s="80" t="s">
        <v>81</v>
      </c>
      <c r="M316" s="81" t="s">
        <v>230</v>
      </c>
      <c r="N316" s="47" t="s">
        <v>15353</v>
      </c>
      <c r="O316" s="33">
        <v>2</v>
      </c>
      <c r="P316" s="3">
        <f t="shared" si="25"/>
        <v>0</v>
      </c>
      <c r="Q316" s="3">
        <f t="shared" si="26"/>
        <v>1</v>
      </c>
      <c r="R316" s="3">
        <f t="shared" si="27"/>
        <v>0</v>
      </c>
      <c r="S316" s="3">
        <f t="shared" si="28"/>
        <v>0</v>
      </c>
      <c r="T316" s="3">
        <f t="shared" si="29"/>
        <v>0</v>
      </c>
      <c r="U316" s="3">
        <f t="shared" si="30"/>
        <v>0</v>
      </c>
    </row>
    <row r="317" spans="1:21" ht="12.75" customHeight="1" x14ac:dyDescent="0.2">
      <c r="A317" s="82" t="s">
        <v>155</v>
      </c>
      <c r="B317" s="81" t="s">
        <v>155</v>
      </c>
      <c r="C317" s="47">
        <v>67985939</v>
      </c>
      <c r="D317" s="80" t="s">
        <v>265</v>
      </c>
      <c r="E317" s="81" t="s">
        <v>265</v>
      </c>
      <c r="F317" s="82">
        <v>191965731</v>
      </c>
      <c r="G317" s="83" t="s">
        <v>67</v>
      </c>
      <c r="H317" s="80" t="s">
        <v>52</v>
      </c>
      <c r="I317" s="80" t="s">
        <v>19058</v>
      </c>
      <c r="J317" s="80" t="s">
        <v>19059</v>
      </c>
      <c r="K317" s="80" t="s">
        <v>80</v>
      </c>
      <c r="L317" s="80" t="s">
        <v>81</v>
      </c>
      <c r="M317" s="81" t="s">
        <v>230</v>
      </c>
      <c r="N317" s="47" t="s">
        <v>15353</v>
      </c>
      <c r="O317" s="33">
        <v>3</v>
      </c>
      <c r="P317" s="3">
        <f t="shared" si="25"/>
        <v>0</v>
      </c>
      <c r="Q317" s="3">
        <f t="shared" si="26"/>
        <v>0</v>
      </c>
      <c r="R317" s="3">
        <f t="shared" si="27"/>
        <v>1</v>
      </c>
      <c r="S317" s="3">
        <f t="shared" si="28"/>
        <v>0</v>
      </c>
      <c r="T317" s="3">
        <f t="shared" si="29"/>
        <v>0</v>
      </c>
      <c r="U317" s="3">
        <f t="shared" si="30"/>
        <v>0</v>
      </c>
    </row>
    <row r="318" spans="1:21" ht="12.75" customHeight="1" x14ac:dyDescent="0.2">
      <c r="A318" s="82" t="s">
        <v>155</v>
      </c>
      <c r="B318" s="81" t="s">
        <v>155</v>
      </c>
      <c r="C318" s="47">
        <v>67985939</v>
      </c>
      <c r="D318" s="80" t="s">
        <v>265</v>
      </c>
      <c r="E318" s="81" t="s">
        <v>265</v>
      </c>
      <c r="F318" s="82">
        <v>191869067</v>
      </c>
      <c r="G318" s="83" t="s">
        <v>67</v>
      </c>
      <c r="H318" s="80" t="s">
        <v>52</v>
      </c>
      <c r="I318" s="80" t="s">
        <v>19351</v>
      </c>
      <c r="J318" s="80" t="s">
        <v>19352</v>
      </c>
      <c r="K318" s="80" t="s">
        <v>80</v>
      </c>
      <c r="L318" s="80" t="s">
        <v>81</v>
      </c>
      <c r="M318" s="81" t="s">
        <v>230</v>
      </c>
      <c r="N318" s="47" t="s">
        <v>15353</v>
      </c>
      <c r="O318" s="33">
        <v>2</v>
      </c>
      <c r="P318" s="3">
        <f t="shared" si="25"/>
        <v>0</v>
      </c>
      <c r="Q318" s="3">
        <f t="shared" si="26"/>
        <v>1</v>
      </c>
      <c r="R318" s="3">
        <f t="shared" si="27"/>
        <v>0</v>
      </c>
      <c r="S318" s="3">
        <f t="shared" si="28"/>
        <v>0</v>
      </c>
      <c r="T318" s="3">
        <f t="shared" si="29"/>
        <v>0</v>
      </c>
      <c r="U318" s="3">
        <f t="shared" si="30"/>
        <v>0</v>
      </c>
    </row>
    <row r="319" spans="1:21" ht="12.75" customHeight="1" x14ac:dyDescent="0.2">
      <c r="A319" s="82" t="s">
        <v>155</v>
      </c>
      <c r="B319" s="81" t="s">
        <v>155</v>
      </c>
      <c r="C319" s="47">
        <v>67985939</v>
      </c>
      <c r="D319" s="80" t="s">
        <v>265</v>
      </c>
      <c r="E319" s="81" t="s">
        <v>265</v>
      </c>
      <c r="F319" s="82">
        <v>192047185</v>
      </c>
      <c r="G319" s="83" t="s">
        <v>67</v>
      </c>
      <c r="H319" s="80" t="s">
        <v>52</v>
      </c>
      <c r="I319" s="80" t="s">
        <v>19359</v>
      </c>
      <c r="J319" s="80" t="s">
        <v>19360</v>
      </c>
      <c r="K319" s="80" t="s">
        <v>80</v>
      </c>
      <c r="L319" s="80" t="s">
        <v>81</v>
      </c>
      <c r="M319" s="81" t="s">
        <v>230</v>
      </c>
      <c r="N319" s="47" t="s">
        <v>15353</v>
      </c>
      <c r="O319" s="33">
        <v>3</v>
      </c>
      <c r="P319" s="3">
        <f t="shared" si="25"/>
        <v>0</v>
      </c>
      <c r="Q319" s="3">
        <f t="shared" si="26"/>
        <v>0</v>
      </c>
      <c r="R319" s="3">
        <f t="shared" si="27"/>
        <v>1</v>
      </c>
      <c r="S319" s="3">
        <f t="shared" si="28"/>
        <v>0</v>
      </c>
      <c r="T319" s="3">
        <f t="shared" si="29"/>
        <v>0</v>
      </c>
      <c r="U319" s="3">
        <f t="shared" si="30"/>
        <v>0</v>
      </c>
    </row>
    <row r="320" spans="1:21" ht="12.75" customHeight="1" x14ac:dyDescent="0.2">
      <c r="A320" s="82" t="s">
        <v>155</v>
      </c>
      <c r="B320" s="81" t="s">
        <v>155</v>
      </c>
      <c r="C320" s="47">
        <v>67985939</v>
      </c>
      <c r="D320" s="80" t="s">
        <v>265</v>
      </c>
      <c r="E320" s="81" t="s">
        <v>265</v>
      </c>
      <c r="F320" s="82">
        <v>192164190</v>
      </c>
      <c r="G320" s="83" t="s">
        <v>105</v>
      </c>
      <c r="H320" s="80" t="s">
        <v>52</v>
      </c>
      <c r="I320" s="80" t="s">
        <v>19363</v>
      </c>
      <c r="J320" s="80" t="s">
        <v>19364</v>
      </c>
      <c r="K320" s="80" t="s">
        <v>80</v>
      </c>
      <c r="L320" s="80" t="s">
        <v>81</v>
      </c>
      <c r="M320" s="81" t="s">
        <v>272</v>
      </c>
      <c r="N320" s="47" t="s">
        <v>15353</v>
      </c>
      <c r="O320" s="33">
        <v>2</v>
      </c>
      <c r="P320" s="3">
        <f t="shared" si="25"/>
        <v>0</v>
      </c>
      <c r="Q320" s="3">
        <f t="shared" si="26"/>
        <v>1</v>
      </c>
      <c r="R320" s="3">
        <f t="shared" si="27"/>
        <v>0</v>
      </c>
      <c r="S320" s="3">
        <f t="shared" si="28"/>
        <v>0</v>
      </c>
      <c r="T320" s="3">
        <f t="shared" si="29"/>
        <v>0</v>
      </c>
      <c r="U320" s="3">
        <f t="shared" si="30"/>
        <v>0</v>
      </c>
    </row>
    <row r="321" spans="1:21" ht="12.75" customHeight="1" x14ac:dyDescent="0.2">
      <c r="A321" s="82" t="s">
        <v>155</v>
      </c>
      <c r="B321" s="81" t="s">
        <v>155</v>
      </c>
      <c r="C321" s="47">
        <v>67985939</v>
      </c>
      <c r="D321" s="80" t="s">
        <v>265</v>
      </c>
      <c r="E321" s="81" t="s">
        <v>265</v>
      </c>
      <c r="F321" s="82">
        <v>192096681</v>
      </c>
      <c r="G321" s="83" t="s">
        <v>105</v>
      </c>
      <c r="H321" s="80" t="s">
        <v>52</v>
      </c>
      <c r="I321" s="80" t="s">
        <v>19365</v>
      </c>
      <c r="J321" s="80" t="s">
        <v>19366</v>
      </c>
      <c r="K321" s="80" t="s">
        <v>80</v>
      </c>
      <c r="L321" s="80" t="s">
        <v>81</v>
      </c>
      <c r="M321" s="81" t="s">
        <v>272</v>
      </c>
      <c r="N321" s="47" t="s">
        <v>15353</v>
      </c>
      <c r="O321" s="33">
        <v>3</v>
      </c>
      <c r="P321" s="3">
        <f t="shared" si="25"/>
        <v>0</v>
      </c>
      <c r="Q321" s="3">
        <f t="shared" si="26"/>
        <v>0</v>
      </c>
      <c r="R321" s="3">
        <f t="shared" si="27"/>
        <v>1</v>
      </c>
      <c r="S321" s="3">
        <f t="shared" si="28"/>
        <v>0</v>
      </c>
      <c r="T321" s="3">
        <f t="shared" si="29"/>
        <v>0</v>
      </c>
      <c r="U321" s="3">
        <f t="shared" si="30"/>
        <v>0</v>
      </c>
    </row>
    <row r="322" spans="1:21" ht="12.75" customHeight="1" x14ac:dyDescent="0.2">
      <c r="A322" s="82" t="s">
        <v>25</v>
      </c>
      <c r="B322" s="81" t="s">
        <v>6576</v>
      </c>
      <c r="C322" s="47">
        <v>49366378</v>
      </c>
      <c r="D322" s="80" t="s">
        <v>12368</v>
      </c>
      <c r="E322" s="81" t="s">
        <v>12368</v>
      </c>
      <c r="F322" s="82">
        <v>192048104</v>
      </c>
      <c r="G322" s="83" t="s">
        <v>122</v>
      </c>
      <c r="H322" s="80" t="s">
        <v>29</v>
      </c>
      <c r="I322" s="80" t="s">
        <v>12369</v>
      </c>
      <c r="J322" s="80" t="s">
        <v>12370</v>
      </c>
      <c r="K322" s="80" t="s">
        <v>341</v>
      </c>
      <c r="L322" s="80" t="s">
        <v>2285</v>
      </c>
      <c r="M322" s="81" t="s">
        <v>126</v>
      </c>
      <c r="N322" s="32" t="s">
        <v>10618</v>
      </c>
      <c r="O322" s="33">
        <v>5</v>
      </c>
      <c r="P322" s="3">
        <f t="shared" si="25"/>
        <v>0</v>
      </c>
      <c r="Q322" s="3">
        <f t="shared" si="26"/>
        <v>0</v>
      </c>
      <c r="R322" s="3">
        <f t="shared" si="27"/>
        <v>0</v>
      </c>
      <c r="S322" s="3">
        <f t="shared" si="28"/>
        <v>0</v>
      </c>
      <c r="T322" s="3">
        <f t="shared" si="29"/>
        <v>1</v>
      </c>
      <c r="U322" s="3">
        <f t="shared" si="30"/>
        <v>0</v>
      </c>
    </row>
    <row r="323" spans="1:21" ht="12.75" customHeight="1" x14ac:dyDescent="0.2">
      <c r="A323" s="82" t="s">
        <v>25</v>
      </c>
      <c r="B323" s="81" t="s">
        <v>6576</v>
      </c>
      <c r="C323" s="47">
        <v>49366378</v>
      </c>
      <c r="D323" s="80" t="s">
        <v>12368</v>
      </c>
      <c r="E323" s="81" t="s">
        <v>12368</v>
      </c>
      <c r="F323" s="82">
        <v>191856671</v>
      </c>
      <c r="G323" s="83" t="s">
        <v>51</v>
      </c>
      <c r="H323" s="80" t="s">
        <v>52</v>
      </c>
      <c r="I323" s="80" t="s">
        <v>17774</v>
      </c>
      <c r="J323" s="80" t="s">
        <v>17775</v>
      </c>
      <c r="K323" s="80" t="s">
        <v>341</v>
      </c>
      <c r="L323" s="80" t="s">
        <v>2233</v>
      </c>
      <c r="M323" s="81" t="s">
        <v>2234</v>
      </c>
      <c r="N323" s="47" t="s">
        <v>15353</v>
      </c>
      <c r="O323" s="33">
        <v>5</v>
      </c>
      <c r="P323" s="3">
        <f t="shared" si="25"/>
        <v>0</v>
      </c>
      <c r="Q323" s="3">
        <f t="shared" si="26"/>
        <v>0</v>
      </c>
      <c r="R323" s="3">
        <f t="shared" si="27"/>
        <v>0</v>
      </c>
      <c r="S323" s="3">
        <f t="shared" si="28"/>
        <v>0</v>
      </c>
      <c r="T323" s="3">
        <f t="shared" si="29"/>
        <v>1</v>
      </c>
      <c r="U323" s="3">
        <f t="shared" si="30"/>
        <v>0</v>
      </c>
    </row>
    <row r="324" spans="1:21" ht="12.75" customHeight="1" x14ac:dyDescent="0.2">
      <c r="A324" s="82" t="s">
        <v>25</v>
      </c>
      <c r="B324" s="81" t="s">
        <v>6576</v>
      </c>
      <c r="C324" s="47">
        <v>49366378</v>
      </c>
      <c r="D324" s="80" t="s">
        <v>12368</v>
      </c>
      <c r="E324" s="81" t="s">
        <v>12368</v>
      </c>
      <c r="F324" s="82">
        <v>192090208</v>
      </c>
      <c r="G324" s="83" t="s">
        <v>36</v>
      </c>
      <c r="H324" s="80" t="s">
        <v>52</v>
      </c>
      <c r="I324" s="80" t="s">
        <v>17806</v>
      </c>
      <c r="J324" s="80" t="s">
        <v>17807</v>
      </c>
      <c r="K324" s="80" t="s">
        <v>366</v>
      </c>
      <c r="L324" s="80" t="s">
        <v>1764</v>
      </c>
      <c r="M324" s="81" t="s">
        <v>2567</v>
      </c>
      <c r="N324" s="47" t="s">
        <v>15353</v>
      </c>
      <c r="O324" s="33">
        <v>4</v>
      </c>
      <c r="P324" s="3">
        <f t="shared" si="25"/>
        <v>0</v>
      </c>
      <c r="Q324" s="3">
        <f t="shared" si="26"/>
        <v>0</v>
      </c>
      <c r="R324" s="3">
        <f t="shared" si="27"/>
        <v>0</v>
      </c>
      <c r="S324" s="3">
        <f t="shared" si="28"/>
        <v>1</v>
      </c>
      <c r="T324" s="3">
        <f t="shared" si="29"/>
        <v>0</v>
      </c>
      <c r="U324" s="3">
        <f t="shared" si="30"/>
        <v>0</v>
      </c>
    </row>
    <row r="325" spans="1:21" ht="12.75" customHeight="1" x14ac:dyDescent="0.2">
      <c r="A325" s="82" t="s">
        <v>25</v>
      </c>
      <c r="B325" s="81" t="s">
        <v>6576</v>
      </c>
      <c r="C325" s="47">
        <v>49366378</v>
      </c>
      <c r="D325" s="80" t="s">
        <v>12368</v>
      </c>
      <c r="E325" s="81" t="s">
        <v>12368</v>
      </c>
      <c r="F325" s="82">
        <v>192090207</v>
      </c>
      <c r="G325" s="83" t="s">
        <v>36</v>
      </c>
      <c r="H325" s="80" t="s">
        <v>52</v>
      </c>
      <c r="I325" s="80" t="s">
        <v>17806</v>
      </c>
      <c r="J325" s="80" t="s">
        <v>17812</v>
      </c>
      <c r="K325" s="80" t="s">
        <v>366</v>
      </c>
      <c r="L325" s="80" t="s">
        <v>1764</v>
      </c>
      <c r="M325" s="81" t="s">
        <v>2567</v>
      </c>
      <c r="N325" s="47" t="s">
        <v>15353</v>
      </c>
      <c r="O325" s="33">
        <v>4</v>
      </c>
      <c r="P325" s="3">
        <f t="shared" ref="P325:P388" si="31">IF(O325=1,1,0)</f>
        <v>0</v>
      </c>
      <c r="Q325" s="3">
        <f t="shared" ref="Q325:Q388" si="32">IF(O325=2,1,0)</f>
        <v>0</v>
      </c>
      <c r="R325" s="3">
        <f t="shared" ref="R325:R388" si="33">IF(O325=3,1,0)</f>
        <v>0</v>
      </c>
      <c r="S325" s="3">
        <f t="shared" ref="S325:S388" si="34">IF(O325=4,1,0)</f>
        <v>1</v>
      </c>
      <c r="T325" s="3">
        <f t="shared" ref="T325:T388" si="35">IF(O325=5,1,0)</f>
        <v>0</v>
      </c>
      <c r="U325" s="3">
        <f t="shared" ref="U325:U388" si="36">IF(O325="Bez finální známky, nebyl získán potřebný počet posudků",1,IF(O325="N (nehodnoceno)",1,0))</f>
        <v>0</v>
      </c>
    </row>
    <row r="326" spans="1:21" ht="12.75" customHeight="1" x14ac:dyDescent="0.2">
      <c r="A326" s="82" t="s">
        <v>25</v>
      </c>
      <c r="B326" s="81" t="s">
        <v>6576</v>
      </c>
      <c r="C326" s="47">
        <v>49366378</v>
      </c>
      <c r="D326" s="80" t="s">
        <v>12368</v>
      </c>
      <c r="E326" s="81" t="s">
        <v>12368</v>
      </c>
      <c r="F326" s="82">
        <v>192090209</v>
      </c>
      <c r="G326" s="83" t="s">
        <v>36</v>
      </c>
      <c r="H326" s="80" t="s">
        <v>52</v>
      </c>
      <c r="I326" s="80" t="s">
        <v>17824</v>
      </c>
      <c r="J326" s="80" t="s">
        <v>17825</v>
      </c>
      <c r="K326" s="80" t="s">
        <v>366</v>
      </c>
      <c r="L326" s="80" t="s">
        <v>2191</v>
      </c>
      <c r="M326" s="81" t="s">
        <v>2616</v>
      </c>
      <c r="N326" s="47" t="s">
        <v>15353</v>
      </c>
      <c r="O326" s="33">
        <v>4</v>
      </c>
      <c r="P326" s="3">
        <f t="shared" si="31"/>
        <v>0</v>
      </c>
      <c r="Q326" s="3">
        <f t="shared" si="32"/>
        <v>0</v>
      </c>
      <c r="R326" s="3">
        <f t="shared" si="33"/>
        <v>0</v>
      </c>
      <c r="S326" s="3">
        <f t="shared" si="34"/>
        <v>1</v>
      </c>
      <c r="T326" s="3">
        <f t="shared" si="35"/>
        <v>0</v>
      </c>
      <c r="U326" s="3">
        <f t="shared" si="36"/>
        <v>0</v>
      </c>
    </row>
    <row r="327" spans="1:21" ht="12.75" customHeight="1" x14ac:dyDescent="0.2">
      <c r="A327" s="82" t="s">
        <v>25</v>
      </c>
      <c r="B327" s="81" t="s">
        <v>6576</v>
      </c>
      <c r="C327" s="47">
        <v>49366378</v>
      </c>
      <c r="D327" s="80" t="s">
        <v>12368</v>
      </c>
      <c r="E327" s="81" t="s">
        <v>12368</v>
      </c>
      <c r="F327" s="82">
        <v>192151410</v>
      </c>
      <c r="G327" s="83" t="s">
        <v>67</v>
      </c>
      <c r="H327" s="80" t="s">
        <v>52</v>
      </c>
      <c r="I327" s="80" t="s">
        <v>17832</v>
      </c>
      <c r="J327" s="80" t="s">
        <v>17833</v>
      </c>
      <c r="K327" s="80" t="s">
        <v>341</v>
      </c>
      <c r="L327" s="80" t="s">
        <v>2233</v>
      </c>
      <c r="M327" s="81" t="s">
        <v>2648</v>
      </c>
      <c r="N327" s="47" t="s">
        <v>15353</v>
      </c>
      <c r="O327" s="33">
        <v>4</v>
      </c>
      <c r="P327" s="3">
        <f t="shared" si="31"/>
        <v>0</v>
      </c>
      <c r="Q327" s="3">
        <f t="shared" si="32"/>
        <v>0</v>
      </c>
      <c r="R327" s="3">
        <f t="shared" si="33"/>
        <v>0</v>
      </c>
      <c r="S327" s="3">
        <f t="shared" si="34"/>
        <v>1</v>
      </c>
      <c r="T327" s="3">
        <f t="shared" si="35"/>
        <v>0</v>
      </c>
      <c r="U327" s="3">
        <f t="shared" si="36"/>
        <v>0</v>
      </c>
    </row>
    <row r="328" spans="1:21" ht="12.75" customHeight="1" x14ac:dyDescent="0.2">
      <c r="A328" s="82" t="s">
        <v>25</v>
      </c>
      <c r="B328" s="81" t="s">
        <v>6576</v>
      </c>
      <c r="C328" s="47">
        <v>49366378</v>
      </c>
      <c r="D328" s="80" t="s">
        <v>12368</v>
      </c>
      <c r="E328" s="81" t="s">
        <v>12368</v>
      </c>
      <c r="F328" s="82">
        <v>192090211</v>
      </c>
      <c r="G328" s="83" t="s">
        <v>67</v>
      </c>
      <c r="H328" s="80" t="s">
        <v>52</v>
      </c>
      <c r="I328" s="80" t="s">
        <v>17861</v>
      </c>
      <c r="J328" s="80" t="s">
        <v>17862</v>
      </c>
      <c r="K328" s="80" t="s">
        <v>366</v>
      </c>
      <c r="L328" s="80" t="s">
        <v>2191</v>
      </c>
      <c r="M328" s="81" t="s">
        <v>2616</v>
      </c>
      <c r="N328" s="47" t="s">
        <v>15353</v>
      </c>
      <c r="O328" s="33">
        <v>4</v>
      </c>
      <c r="P328" s="3">
        <f t="shared" si="31"/>
        <v>0</v>
      </c>
      <c r="Q328" s="3">
        <f t="shared" si="32"/>
        <v>0</v>
      </c>
      <c r="R328" s="3">
        <f t="shared" si="33"/>
        <v>0</v>
      </c>
      <c r="S328" s="3">
        <f t="shared" si="34"/>
        <v>1</v>
      </c>
      <c r="T328" s="3">
        <f t="shared" si="35"/>
        <v>0</v>
      </c>
      <c r="U328" s="3">
        <f t="shared" si="36"/>
        <v>0</v>
      </c>
    </row>
    <row r="329" spans="1:21" ht="12.75" customHeight="1" x14ac:dyDescent="0.2">
      <c r="A329" s="82" t="s">
        <v>25</v>
      </c>
      <c r="B329" s="81" t="s">
        <v>6576</v>
      </c>
      <c r="C329" s="47">
        <v>49366378</v>
      </c>
      <c r="D329" s="80" t="s">
        <v>12368</v>
      </c>
      <c r="E329" s="81" t="s">
        <v>12368</v>
      </c>
      <c r="F329" s="82">
        <v>192090210</v>
      </c>
      <c r="G329" s="83" t="s">
        <v>67</v>
      </c>
      <c r="H329" s="80" t="s">
        <v>52</v>
      </c>
      <c r="I329" s="80" t="s">
        <v>17866</v>
      </c>
      <c r="J329" s="80" t="s">
        <v>17867</v>
      </c>
      <c r="K329" s="80" t="s">
        <v>366</v>
      </c>
      <c r="L329" s="80" t="s">
        <v>2191</v>
      </c>
      <c r="M329" s="81" t="s">
        <v>2616</v>
      </c>
      <c r="N329" s="47" t="s">
        <v>15353</v>
      </c>
      <c r="O329" s="33">
        <v>4</v>
      </c>
      <c r="P329" s="3">
        <f t="shared" si="31"/>
        <v>0</v>
      </c>
      <c r="Q329" s="3">
        <f t="shared" si="32"/>
        <v>0</v>
      </c>
      <c r="R329" s="3">
        <f t="shared" si="33"/>
        <v>0</v>
      </c>
      <c r="S329" s="3">
        <f t="shared" si="34"/>
        <v>1</v>
      </c>
      <c r="T329" s="3">
        <f t="shared" si="35"/>
        <v>0</v>
      </c>
      <c r="U329" s="3">
        <f t="shared" si="36"/>
        <v>0</v>
      </c>
    </row>
    <row r="330" spans="1:21" ht="12.75" customHeight="1" x14ac:dyDescent="0.2">
      <c r="A330" s="82" t="s">
        <v>25</v>
      </c>
      <c r="B330" s="81" t="s">
        <v>6576</v>
      </c>
      <c r="C330" s="47">
        <v>49366378</v>
      </c>
      <c r="D330" s="80" t="s">
        <v>12368</v>
      </c>
      <c r="E330" s="81" t="s">
        <v>12368</v>
      </c>
      <c r="F330" s="82">
        <v>192151414</v>
      </c>
      <c r="G330" s="83" t="s">
        <v>10595</v>
      </c>
      <c r="H330" s="80" t="s">
        <v>52</v>
      </c>
      <c r="I330" s="80" t="s">
        <v>17876</v>
      </c>
      <c r="J330" s="80" t="s">
        <v>17877</v>
      </c>
      <c r="K330" s="80" t="s">
        <v>366</v>
      </c>
      <c r="L330" s="80" t="s">
        <v>1641</v>
      </c>
      <c r="M330" s="81" t="s">
        <v>126</v>
      </c>
      <c r="N330" s="47" t="s">
        <v>15353</v>
      </c>
      <c r="O330" s="33">
        <v>4</v>
      </c>
      <c r="P330" s="3">
        <f t="shared" si="31"/>
        <v>0</v>
      </c>
      <c r="Q330" s="3">
        <f t="shared" si="32"/>
        <v>0</v>
      </c>
      <c r="R330" s="3">
        <f t="shared" si="33"/>
        <v>0</v>
      </c>
      <c r="S330" s="3">
        <f t="shared" si="34"/>
        <v>1</v>
      </c>
      <c r="T330" s="3">
        <f t="shared" si="35"/>
        <v>0</v>
      </c>
      <c r="U330" s="3">
        <f t="shared" si="36"/>
        <v>0</v>
      </c>
    </row>
    <row r="331" spans="1:21" ht="12.75" customHeight="1" x14ac:dyDescent="0.2">
      <c r="A331" s="82" t="s">
        <v>25</v>
      </c>
      <c r="B331" s="81" t="s">
        <v>6576</v>
      </c>
      <c r="C331" s="47">
        <v>49366378</v>
      </c>
      <c r="D331" s="80" t="s">
        <v>12368</v>
      </c>
      <c r="E331" s="81" t="s">
        <v>12368</v>
      </c>
      <c r="F331" s="82">
        <v>192151415</v>
      </c>
      <c r="G331" s="83" t="s">
        <v>10595</v>
      </c>
      <c r="H331" s="80" t="s">
        <v>52</v>
      </c>
      <c r="I331" s="80" t="s">
        <v>17894</v>
      </c>
      <c r="J331" s="80" t="s">
        <v>17895</v>
      </c>
      <c r="K331" s="80" t="s">
        <v>366</v>
      </c>
      <c r="L331" s="80" t="s">
        <v>1641</v>
      </c>
      <c r="M331" s="81" t="s">
        <v>3944</v>
      </c>
      <c r="N331" s="47" t="s">
        <v>15353</v>
      </c>
      <c r="O331" s="33">
        <v>4</v>
      </c>
      <c r="P331" s="3">
        <f t="shared" si="31"/>
        <v>0</v>
      </c>
      <c r="Q331" s="3">
        <f t="shared" si="32"/>
        <v>0</v>
      </c>
      <c r="R331" s="3">
        <f t="shared" si="33"/>
        <v>0</v>
      </c>
      <c r="S331" s="3">
        <f t="shared" si="34"/>
        <v>1</v>
      </c>
      <c r="T331" s="3">
        <f t="shared" si="35"/>
        <v>0</v>
      </c>
      <c r="U331" s="3">
        <f t="shared" si="36"/>
        <v>0</v>
      </c>
    </row>
    <row r="332" spans="1:21" ht="12.75" customHeight="1" x14ac:dyDescent="0.2">
      <c r="A332" s="15" t="s">
        <v>25</v>
      </c>
      <c r="B332" s="16" t="s">
        <v>305</v>
      </c>
      <c r="C332" s="44">
        <v>45249130</v>
      </c>
      <c r="D332" s="9" t="s">
        <v>306</v>
      </c>
      <c r="E332" s="10" t="s">
        <v>306</v>
      </c>
      <c r="F332" s="17">
        <v>191823861</v>
      </c>
      <c r="G332" s="12" t="s">
        <v>51</v>
      </c>
      <c r="H332" s="9" t="s">
        <v>29</v>
      </c>
      <c r="I332" s="9" t="s">
        <v>307</v>
      </c>
      <c r="J332" s="9" t="s">
        <v>308</v>
      </c>
      <c r="K332" s="9" t="s">
        <v>152</v>
      </c>
      <c r="L332" s="80" t="s">
        <v>268</v>
      </c>
      <c r="M332" s="10">
        <v>10500</v>
      </c>
      <c r="N332" s="11" t="s">
        <v>43</v>
      </c>
      <c r="O332" s="13">
        <v>3</v>
      </c>
      <c r="P332" s="3">
        <f t="shared" si="31"/>
        <v>0</v>
      </c>
      <c r="Q332" s="3">
        <f t="shared" si="32"/>
        <v>0</v>
      </c>
      <c r="R332" s="3">
        <f t="shared" si="33"/>
        <v>1</v>
      </c>
      <c r="S332" s="3">
        <f t="shared" si="34"/>
        <v>0</v>
      </c>
      <c r="T332" s="3">
        <f t="shared" si="35"/>
        <v>0</v>
      </c>
      <c r="U332" s="3">
        <f t="shared" si="36"/>
        <v>0</v>
      </c>
    </row>
    <row r="333" spans="1:21" ht="12.75" customHeight="1" x14ac:dyDescent="0.2">
      <c r="A333" s="15" t="s">
        <v>25</v>
      </c>
      <c r="B333" s="16" t="s">
        <v>305</v>
      </c>
      <c r="C333" s="44">
        <v>45249130</v>
      </c>
      <c r="D333" s="9" t="s">
        <v>306</v>
      </c>
      <c r="E333" s="10" t="s">
        <v>306</v>
      </c>
      <c r="F333" s="17">
        <v>191859443</v>
      </c>
      <c r="G333" s="12" t="s">
        <v>36</v>
      </c>
      <c r="H333" s="9" t="s">
        <v>29</v>
      </c>
      <c r="I333" s="9" t="s">
        <v>309</v>
      </c>
      <c r="J333" s="9" t="s">
        <v>310</v>
      </c>
      <c r="K333" s="9" t="s">
        <v>152</v>
      </c>
      <c r="L333" s="80" t="s">
        <v>268</v>
      </c>
      <c r="M333" s="10">
        <v>10500</v>
      </c>
      <c r="N333" s="11" t="s">
        <v>43</v>
      </c>
      <c r="O333" s="13">
        <v>3</v>
      </c>
      <c r="P333" s="3">
        <f t="shared" si="31"/>
        <v>0</v>
      </c>
      <c r="Q333" s="3">
        <f t="shared" si="32"/>
        <v>0</v>
      </c>
      <c r="R333" s="3">
        <f t="shared" si="33"/>
        <v>1</v>
      </c>
      <c r="S333" s="3">
        <f t="shared" si="34"/>
        <v>0</v>
      </c>
      <c r="T333" s="3">
        <f t="shared" si="35"/>
        <v>0</v>
      </c>
      <c r="U333" s="3">
        <f t="shared" si="36"/>
        <v>0</v>
      </c>
    </row>
    <row r="334" spans="1:21" ht="12.75" customHeight="1" x14ac:dyDescent="0.2">
      <c r="A334" s="82" t="s">
        <v>25</v>
      </c>
      <c r="B334" s="81" t="s">
        <v>305</v>
      </c>
      <c r="C334" s="47">
        <v>45249130</v>
      </c>
      <c r="D334" s="80" t="s">
        <v>306</v>
      </c>
      <c r="E334" s="81" t="s">
        <v>306</v>
      </c>
      <c r="F334" s="82">
        <v>192090972</v>
      </c>
      <c r="G334" s="83" t="s">
        <v>67</v>
      </c>
      <c r="H334" s="80" t="s">
        <v>29</v>
      </c>
      <c r="I334" s="80" t="s">
        <v>14172</v>
      </c>
      <c r="J334" s="80" t="s">
        <v>14173</v>
      </c>
      <c r="K334" s="80" t="s">
        <v>80</v>
      </c>
      <c r="L334" s="80" t="s">
        <v>268</v>
      </c>
      <c r="M334" s="81" t="s">
        <v>126</v>
      </c>
      <c r="N334" s="32" t="s">
        <v>10618</v>
      </c>
      <c r="O334" s="33">
        <v>5</v>
      </c>
      <c r="P334" s="3">
        <f t="shared" si="31"/>
        <v>0</v>
      </c>
      <c r="Q334" s="3">
        <f t="shared" si="32"/>
        <v>0</v>
      </c>
      <c r="R334" s="3">
        <f t="shared" si="33"/>
        <v>0</v>
      </c>
      <c r="S334" s="3">
        <f t="shared" si="34"/>
        <v>0</v>
      </c>
      <c r="T334" s="3">
        <f t="shared" si="35"/>
        <v>1</v>
      </c>
      <c r="U334" s="3">
        <f t="shared" si="36"/>
        <v>0</v>
      </c>
    </row>
    <row r="335" spans="1:21" ht="12.75" customHeight="1" x14ac:dyDescent="0.2">
      <c r="A335" s="82" t="s">
        <v>25</v>
      </c>
      <c r="B335" s="81" t="s">
        <v>305</v>
      </c>
      <c r="C335" s="47">
        <v>45249130</v>
      </c>
      <c r="D335" s="80" t="s">
        <v>306</v>
      </c>
      <c r="E335" s="81" t="s">
        <v>306</v>
      </c>
      <c r="F335" s="82">
        <v>192090982</v>
      </c>
      <c r="G335" s="83" t="s">
        <v>51</v>
      </c>
      <c r="H335" s="80" t="s">
        <v>29</v>
      </c>
      <c r="I335" s="80" t="s">
        <v>14174</v>
      </c>
      <c r="J335" s="80" t="s">
        <v>14175</v>
      </c>
      <c r="K335" s="80" t="s">
        <v>315</v>
      </c>
      <c r="L335" s="80" t="s">
        <v>337</v>
      </c>
      <c r="M335" s="81" t="s">
        <v>126</v>
      </c>
      <c r="N335" s="32" t="s">
        <v>10618</v>
      </c>
      <c r="O335" s="33">
        <v>4</v>
      </c>
      <c r="P335" s="3">
        <f t="shared" si="31"/>
        <v>0</v>
      </c>
      <c r="Q335" s="3">
        <f t="shared" si="32"/>
        <v>0</v>
      </c>
      <c r="R335" s="3">
        <f t="shared" si="33"/>
        <v>0</v>
      </c>
      <c r="S335" s="3">
        <f t="shared" si="34"/>
        <v>1</v>
      </c>
      <c r="T335" s="3">
        <f t="shared" si="35"/>
        <v>0</v>
      </c>
      <c r="U335" s="3">
        <f t="shared" si="36"/>
        <v>0</v>
      </c>
    </row>
    <row r="336" spans="1:21" ht="12.75" customHeight="1" x14ac:dyDescent="0.2">
      <c r="A336" s="82" t="s">
        <v>25</v>
      </c>
      <c r="B336" s="81" t="s">
        <v>305</v>
      </c>
      <c r="C336" s="47">
        <v>45249130</v>
      </c>
      <c r="D336" s="80" t="s">
        <v>306</v>
      </c>
      <c r="E336" s="81" t="s">
        <v>306</v>
      </c>
      <c r="F336" s="82">
        <v>192230579</v>
      </c>
      <c r="G336" s="83" t="s">
        <v>84</v>
      </c>
      <c r="H336" s="80" t="s">
        <v>29</v>
      </c>
      <c r="I336" s="80" t="s">
        <v>19971</v>
      </c>
      <c r="J336" s="80" t="s">
        <v>19972</v>
      </c>
      <c r="K336" s="80" t="s">
        <v>315</v>
      </c>
      <c r="L336" s="80" t="s">
        <v>337</v>
      </c>
      <c r="M336" s="81" t="s">
        <v>9698</v>
      </c>
      <c r="N336" s="47" t="s">
        <v>15353</v>
      </c>
      <c r="O336" s="33">
        <v>3</v>
      </c>
      <c r="P336" s="3">
        <f t="shared" si="31"/>
        <v>0</v>
      </c>
      <c r="Q336" s="3">
        <f t="shared" si="32"/>
        <v>0</v>
      </c>
      <c r="R336" s="3">
        <f t="shared" si="33"/>
        <v>1</v>
      </c>
      <c r="S336" s="3">
        <f t="shared" si="34"/>
        <v>0</v>
      </c>
      <c r="T336" s="3">
        <f t="shared" si="35"/>
        <v>0</v>
      </c>
      <c r="U336" s="3">
        <f t="shared" si="36"/>
        <v>0</v>
      </c>
    </row>
    <row r="337" spans="1:21" ht="12.75" customHeight="1" x14ac:dyDescent="0.2">
      <c r="A337" s="82" t="s">
        <v>25</v>
      </c>
      <c r="B337" s="81" t="s">
        <v>305</v>
      </c>
      <c r="C337" s="47">
        <v>45249130</v>
      </c>
      <c r="D337" s="80" t="s">
        <v>306</v>
      </c>
      <c r="E337" s="81" t="s">
        <v>306</v>
      </c>
      <c r="F337" s="82">
        <v>192230578</v>
      </c>
      <c r="G337" s="83" t="s">
        <v>72</v>
      </c>
      <c r="H337" s="80" t="s">
        <v>29</v>
      </c>
      <c r="I337" s="80" t="s">
        <v>19979</v>
      </c>
      <c r="J337" s="80" t="s">
        <v>19980</v>
      </c>
      <c r="K337" s="80" t="s">
        <v>80</v>
      </c>
      <c r="L337" s="80" t="s">
        <v>268</v>
      </c>
      <c r="M337" s="81" t="s">
        <v>269</v>
      </c>
      <c r="N337" s="47" t="s">
        <v>15353</v>
      </c>
      <c r="O337" s="33">
        <v>3</v>
      </c>
      <c r="P337" s="3">
        <f t="shared" si="31"/>
        <v>0</v>
      </c>
      <c r="Q337" s="3">
        <f t="shared" si="32"/>
        <v>0</v>
      </c>
      <c r="R337" s="3">
        <f t="shared" si="33"/>
        <v>1</v>
      </c>
      <c r="S337" s="3">
        <f t="shared" si="34"/>
        <v>0</v>
      </c>
      <c r="T337" s="3">
        <f t="shared" si="35"/>
        <v>0</v>
      </c>
      <c r="U337" s="3">
        <f t="shared" si="36"/>
        <v>0</v>
      </c>
    </row>
    <row r="338" spans="1:21" ht="12.75" customHeight="1" x14ac:dyDescent="0.2">
      <c r="A338" s="82" t="s">
        <v>25</v>
      </c>
      <c r="B338" s="81" t="s">
        <v>305</v>
      </c>
      <c r="C338" s="47">
        <v>45249130</v>
      </c>
      <c r="D338" s="80" t="s">
        <v>306</v>
      </c>
      <c r="E338" s="81" t="s">
        <v>306</v>
      </c>
      <c r="F338" s="82">
        <v>192230583</v>
      </c>
      <c r="G338" s="83" t="s">
        <v>84</v>
      </c>
      <c r="H338" s="80" t="s">
        <v>29</v>
      </c>
      <c r="I338" s="80" t="s">
        <v>19971</v>
      </c>
      <c r="J338" s="80" t="s">
        <v>19992</v>
      </c>
      <c r="K338" s="80" t="s">
        <v>315</v>
      </c>
      <c r="L338" s="80" t="s">
        <v>337</v>
      </c>
      <c r="M338" s="81" t="s">
        <v>9698</v>
      </c>
      <c r="N338" s="47" t="s">
        <v>15353</v>
      </c>
      <c r="O338" s="33">
        <v>3</v>
      </c>
      <c r="P338" s="3">
        <f t="shared" si="31"/>
        <v>0</v>
      </c>
      <c r="Q338" s="3">
        <f t="shared" si="32"/>
        <v>0</v>
      </c>
      <c r="R338" s="3">
        <f t="shared" si="33"/>
        <v>1</v>
      </c>
      <c r="S338" s="3">
        <f t="shared" si="34"/>
        <v>0</v>
      </c>
      <c r="T338" s="3">
        <f t="shared" si="35"/>
        <v>0</v>
      </c>
      <c r="U338" s="3">
        <f t="shared" si="36"/>
        <v>0</v>
      </c>
    </row>
    <row r="339" spans="1:21" ht="12.75" customHeight="1" x14ac:dyDescent="0.2">
      <c r="A339" s="82" t="s">
        <v>25</v>
      </c>
      <c r="B339" s="81" t="s">
        <v>305</v>
      </c>
      <c r="C339" s="47">
        <v>45249130</v>
      </c>
      <c r="D339" s="80" t="s">
        <v>306</v>
      </c>
      <c r="E339" s="81" t="s">
        <v>306</v>
      </c>
      <c r="F339" s="82">
        <v>192230581</v>
      </c>
      <c r="G339" s="83" t="s">
        <v>84</v>
      </c>
      <c r="H339" s="80" t="s">
        <v>29</v>
      </c>
      <c r="I339" s="80" t="s">
        <v>19971</v>
      </c>
      <c r="J339" s="80" t="s">
        <v>19995</v>
      </c>
      <c r="K339" s="80" t="s">
        <v>315</v>
      </c>
      <c r="L339" s="80" t="s">
        <v>337</v>
      </c>
      <c r="M339" s="81" t="s">
        <v>9698</v>
      </c>
      <c r="N339" s="47" t="s">
        <v>15353</v>
      </c>
      <c r="O339" s="33">
        <v>4</v>
      </c>
      <c r="P339" s="3">
        <f t="shared" si="31"/>
        <v>0</v>
      </c>
      <c r="Q339" s="3">
        <f t="shared" si="32"/>
        <v>0</v>
      </c>
      <c r="R339" s="3">
        <f t="shared" si="33"/>
        <v>0</v>
      </c>
      <c r="S339" s="3">
        <f t="shared" si="34"/>
        <v>1</v>
      </c>
      <c r="T339" s="3">
        <f t="shared" si="35"/>
        <v>0</v>
      </c>
      <c r="U339" s="3">
        <f t="shared" si="36"/>
        <v>0</v>
      </c>
    </row>
    <row r="340" spans="1:21" ht="12.75" customHeight="1" x14ac:dyDescent="0.2">
      <c r="A340" s="82" t="s">
        <v>25</v>
      </c>
      <c r="B340" s="81" t="s">
        <v>305</v>
      </c>
      <c r="C340" s="47">
        <v>45249130</v>
      </c>
      <c r="D340" s="80" t="s">
        <v>306</v>
      </c>
      <c r="E340" s="81" t="s">
        <v>306</v>
      </c>
      <c r="F340" s="82">
        <v>192230582</v>
      </c>
      <c r="G340" s="83" t="s">
        <v>84</v>
      </c>
      <c r="H340" s="80" t="s">
        <v>29</v>
      </c>
      <c r="I340" s="80" t="s">
        <v>19971</v>
      </c>
      <c r="J340" s="80" t="s">
        <v>20000</v>
      </c>
      <c r="K340" s="80" t="s">
        <v>315</v>
      </c>
      <c r="L340" s="80" t="s">
        <v>337</v>
      </c>
      <c r="M340" s="81" t="s">
        <v>9698</v>
      </c>
      <c r="N340" s="47" t="s">
        <v>15353</v>
      </c>
      <c r="O340" s="33">
        <v>4</v>
      </c>
      <c r="P340" s="3">
        <f t="shared" si="31"/>
        <v>0</v>
      </c>
      <c r="Q340" s="3">
        <f t="shared" si="32"/>
        <v>0</v>
      </c>
      <c r="R340" s="3">
        <f t="shared" si="33"/>
        <v>0</v>
      </c>
      <c r="S340" s="3">
        <f t="shared" si="34"/>
        <v>1</v>
      </c>
      <c r="T340" s="3">
        <f t="shared" si="35"/>
        <v>0</v>
      </c>
      <c r="U340" s="3">
        <f t="shared" si="36"/>
        <v>0</v>
      </c>
    </row>
    <row r="341" spans="1:21" ht="12.75" customHeight="1" x14ac:dyDescent="0.2">
      <c r="A341" s="82" t="s">
        <v>25</v>
      </c>
      <c r="B341" s="81" t="s">
        <v>305</v>
      </c>
      <c r="C341" s="47">
        <v>45249130</v>
      </c>
      <c r="D341" s="80" t="s">
        <v>306</v>
      </c>
      <c r="E341" s="81" t="s">
        <v>306</v>
      </c>
      <c r="F341" s="82">
        <v>192230586</v>
      </c>
      <c r="G341" s="83" t="s">
        <v>51</v>
      </c>
      <c r="H341" s="80" t="s">
        <v>29</v>
      </c>
      <c r="I341" s="80" t="s">
        <v>14174</v>
      </c>
      <c r="J341" s="80" t="s">
        <v>20005</v>
      </c>
      <c r="K341" s="80" t="s">
        <v>80</v>
      </c>
      <c r="L341" s="80" t="s">
        <v>268</v>
      </c>
      <c r="M341" s="81" t="s">
        <v>269</v>
      </c>
      <c r="N341" s="47" t="s">
        <v>15353</v>
      </c>
      <c r="O341" s="33">
        <v>3</v>
      </c>
      <c r="P341" s="3">
        <f t="shared" si="31"/>
        <v>0</v>
      </c>
      <c r="Q341" s="3">
        <f t="shared" si="32"/>
        <v>0</v>
      </c>
      <c r="R341" s="3">
        <f t="shared" si="33"/>
        <v>1</v>
      </c>
      <c r="S341" s="3">
        <f t="shared" si="34"/>
        <v>0</v>
      </c>
      <c r="T341" s="3">
        <f t="shared" si="35"/>
        <v>0</v>
      </c>
      <c r="U341" s="3">
        <f t="shared" si="36"/>
        <v>0</v>
      </c>
    </row>
    <row r="342" spans="1:21" ht="12.75" customHeight="1" x14ac:dyDescent="0.2">
      <c r="A342" s="15" t="s">
        <v>25</v>
      </c>
      <c r="B342" s="16" t="s">
        <v>311</v>
      </c>
      <c r="C342" s="44">
        <v>44994575</v>
      </c>
      <c r="D342" s="9" t="s">
        <v>312</v>
      </c>
      <c r="E342" s="10" t="s">
        <v>312</v>
      </c>
      <c r="F342" s="17">
        <v>191695564</v>
      </c>
      <c r="G342" s="12" t="s">
        <v>36</v>
      </c>
      <c r="H342" s="9" t="s">
        <v>29</v>
      </c>
      <c r="I342" s="9" t="s">
        <v>352</v>
      </c>
      <c r="J342" s="9" t="s">
        <v>353</v>
      </c>
      <c r="K342" s="9" t="s">
        <v>152</v>
      </c>
      <c r="L342" s="80" t="s">
        <v>268</v>
      </c>
      <c r="M342" s="10">
        <v>10511</v>
      </c>
      <c r="N342" s="11" t="s">
        <v>43</v>
      </c>
      <c r="O342" s="13">
        <v>3</v>
      </c>
      <c r="P342" s="3">
        <f t="shared" si="31"/>
        <v>0</v>
      </c>
      <c r="Q342" s="3">
        <f t="shared" si="32"/>
        <v>0</v>
      </c>
      <c r="R342" s="3">
        <f t="shared" si="33"/>
        <v>1</v>
      </c>
      <c r="S342" s="3">
        <f t="shared" si="34"/>
        <v>0</v>
      </c>
      <c r="T342" s="3">
        <f t="shared" si="35"/>
        <v>0</v>
      </c>
      <c r="U342" s="3">
        <f t="shared" si="36"/>
        <v>0</v>
      </c>
    </row>
    <row r="343" spans="1:21" ht="12.75" customHeight="1" x14ac:dyDescent="0.2">
      <c r="A343" s="15" t="s">
        <v>25</v>
      </c>
      <c r="B343" s="16" t="s">
        <v>311</v>
      </c>
      <c r="C343" s="44">
        <v>44994575</v>
      </c>
      <c r="D343" s="9" t="s">
        <v>312</v>
      </c>
      <c r="E343" s="10" t="s">
        <v>312</v>
      </c>
      <c r="F343" s="17">
        <v>191935411</v>
      </c>
      <c r="G343" s="12" t="s">
        <v>36</v>
      </c>
      <c r="H343" s="9" t="s">
        <v>29</v>
      </c>
      <c r="I343" s="9" t="s">
        <v>354</v>
      </c>
      <c r="J343" s="9" t="s">
        <v>355</v>
      </c>
      <c r="K343" s="9" t="s">
        <v>152</v>
      </c>
      <c r="L343" s="80" t="s">
        <v>417</v>
      </c>
      <c r="M343" s="10">
        <v>10201</v>
      </c>
      <c r="N343" s="11" t="s">
        <v>43</v>
      </c>
      <c r="O343" s="13">
        <v>2</v>
      </c>
      <c r="P343" s="3">
        <f t="shared" si="31"/>
        <v>0</v>
      </c>
      <c r="Q343" s="3">
        <f t="shared" si="32"/>
        <v>1</v>
      </c>
      <c r="R343" s="3">
        <f t="shared" si="33"/>
        <v>0</v>
      </c>
      <c r="S343" s="3">
        <f t="shared" si="34"/>
        <v>0</v>
      </c>
      <c r="T343" s="3">
        <f t="shared" si="35"/>
        <v>0</v>
      </c>
      <c r="U343" s="3">
        <f t="shared" si="36"/>
        <v>0</v>
      </c>
    </row>
    <row r="344" spans="1:21" ht="12.75" customHeight="1" x14ac:dyDescent="0.2">
      <c r="A344" s="15" t="s">
        <v>25</v>
      </c>
      <c r="B344" s="16" t="s">
        <v>311</v>
      </c>
      <c r="C344" s="44">
        <v>44994575</v>
      </c>
      <c r="D344" s="9" t="s">
        <v>312</v>
      </c>
      <c r="E344" s="10" t="s">
        <v>312</v>
      </c>
      <c r="F344" s="17">
        <v>191890247</v>
      </c>
      <c r="G344" s="12" t="s">
        <v>84</v>
      </c>
      <c r="H344" s="9" t="s">
        <v>29</v>
      </c>
      <c r="I344" s="9" t="s">
        <v>358</v>
      </c>
      <c r="J344" s="9" t="s">
        <v>359</v>
      </c>
      <c r="K344" s="6" t="s">
        <v>315</v>
      </c>
      <c r="L344" s="6" t="s">
        <v>330</v>
      </c>
      <c r="M344" s="10">
        <v>20200</v>
      </c>
      <c r="N344" s="11" t="s">
        <v>43</v>
      </c>
      <c r="O344" s="13">
        <v>2</v>
      </c>
      <c r="P344" s="3">
        <f t="shared" si="31"/>
        <v>0</v>
      </c>
      <c r="Q344" s="3">
        <f t="shared" si="32"/>
        <v>1</v>
      </c>
      <c r="R344" s="3">
        <f t="shared" si="33"/>
        <v>0</v>
      </c>
      <c r="S344" s="3">
        <f t="shared" si="34"/>
        <v>0</v>
      </c>
      <c r="T344" s="3">
        <f t="shared" si="35"/>
        <v>0</v>
      </c>
      <c r="U344" s="3">
        <f t="shared" si="36"/>
        <v>0</v>
      </c>
    </row>
    <row r="345" spans="1:21" ht="12.75" customHeight="1" x14ac:dyDescent="0.2">
      <c r="A345" s="15" t="s">
        <v>25</v>
      </c>
      <c r="B345" s="16" t="s">
        <v>311</v>
      </c>
      <c r="C345" s="44">
        <v>44994575</v>
      </c>
      <c r="D345" s="9" t="s">
        <v>312</v>
      </c>
      <c r="E345" s="10" t="s">
        <v>312</v>
      </c>
      <c r="F345" s="17">
        <v>191695962</v>
      </c>
      <c r="G345" s="12" t="s">
        <v>122</v>
      </c>
      <c r="H345" s="9" t="s">
        <v>29</v>
      </c>
      <c r="I345" s="9" t="s">
        <v>356</v>
      </c>
      <c r="J345" s="9" t="s">
        <v>357</v>
      </c>
      <c r="K345" s="6" t="s">
        <v>315</v>
      </c>
      <c r="L345" s="6" t="s">
        <v>316</v>
      </c>
      <c r="M345" s="10">
        <v>20104</v>
      </c>
      <c r="N345" s="11" t="s">
        <v>43</v>
      </c>
      <c r="O345" s="13">
        <v>3</v>
      </c>
      <c r="P345" s="3">
        <f t="shared" si="31"/>
        <v>0</v>
      </c>
      <c r="Q345" s="3">
        <f t="shared" si="32"/>
        <v>0</v>
      </c>
      <c r="R345" s="3">
        <f t="shared" si="33"/>
        <v>1</v>
      </c>
      <c r="S345" s="3">
        <f t="shared" si="34"/>
        <v>0</v>
      </c>
      <c r="T345" s="3">
        <f t="shared" si="35"/>
        <v>0</v>
      </c>
      <c r="U345" s="3">
        <f t="shared" si="36"/>
        <v>0</v>
      </c>
    </row>
    <row r="346" spans="1:21" ht="12.75" customHeight="1" x14ac:dyDescent="0.2">
      <c r="A346" s="15" t="s">
        <v>25</v>
      </c>
      <c r="B346" s="16" t="s">
        <v>311</v>
      </c>
      <c r="C346" s="44">
        <v>44994575</v>
      </c>
      <c r="D346" s="9" t="s">
        <v>312</v>
      </c>
      <c r="E346" s="10" t="s">
        <v>312</v>
      </c>
      <c r="F346" s="17">
        <v>191890273</v>
      </c>
      <c r="G346" s="12" t="s">
        <v>105</v>
      </c>
      <c r="H346" s="9" t="s">
        <v>29</v>
      </c>
      <c r="I346" s="9" t="s">
        <v>360</v>
      </c>
      <c r="J346" s="9" t="s">
        <v>361</v>
      </c>
      <c r="K346" s="6" t="s">
        <v>315</v>
      </c>
      <c r="L346" s="6" t="s">
        <v>316</v>
      </c>
      <c r="M346" s="10">
        <v>20102</v>
      </c>
      <c r="N346" s="11" t="s">
        <v>43</v>
      </c>
      <c r="O346" s="13">
        <v>2</v>
      </c>
      <c r="P346" s="3">
        <f t="shared" si="31"/>
        <v>0</v>
      </c>
      <c r="Q346" s="3">
        <f t="shared" si="32"/>
        <v>1</v>
      </c>
      <c r="R346" s="3">
        <f t="shared" si="33"/>
        <v>0</v>
      </c>
      <c r="S346" s="3">
        <f t="shared" si="34"/>
        <v>0</v>
      </c>
      <c r="T346" s="3">
        <f t="shared" si="35"/>
        <v>0</v>
      </c>
      <c r="U346" s="3">
        <f t="shared" si="36"/>
        <v>0</v>
      </c>
    </row>
    <row r="347" spans="1:21" ht="12.75" customHeight="1" x14ac:dyDescent="0.2">
      <c r="A347" s="15" t="s">
        <v>25</v>
      </c>
      <c r="B347" s="16" t="s">
        <v>311</v>
      </c>
      <c r="C347" s="44">
        <v>44994575</v>
      </c>
      <c r="D347" s="9" t="s">
        <v>312</v>
      </c>
      <c r="E347" s="10" t="s">
        <v>312</v>
      </c>
      <c r="F347" s="17">
        <v>191935378</v>
      </c>
      <c r="G347" s="12" t="s">
        <v>36</v>
      </c>
      <c r="H347" s="9" t="s">
        <v>29</v>
      </c>
      <c r="I347" s="9" t="s">
        <v>362</v>
      </c>
      <c r="J347" s="9" t="s">
        <v>363</v>
      </c>
      <c r="K347" s="6" t="s">
        <v>315</v>
      </c>
      <c r="L347" s="6" t="s">
        <v>316</v>
      </c>
      <c r="M347" s="10">
        <v>20104</v>
      </c>
      <c r="N347" s="11" t="s">
        <v>43</v>
      </c>
      <c r="O347" s="13">
        <v>3</v>
      </c>
      <c r="P347" s="3">
        <f t="shared" si="31"/>
        <v>0</v>
      </c>
      <c r="Q347" s="3">
        <f t="shared" si="32"/>
        <v>0</v>
      </c>
      <c r="R347" s="3">
        <f t="shared" si="33"/>
        <v>1</v>
      </c>
      <c r="S347" s="3">
        <f t="shared" si="34"/>
        <v>0</v>
      </c>
      <c r="T347" s="3">
        <f t="shared" si="35"/>
        <v>0</v>
      </c>
      <c r="U347" s="3">
        <f t="shared" si="36"/>
        <v>0</v>
      </c>
    </row>
    <row r="348" spans="1:21" ht="12.75" customHeight="1" x14ac:dyDescent="0.2">
      <c r="A348" s="15" t="s">
        <v>25</v>
      </c>
      <c r="B348" s="16" t="s">
        <v>311</v>
      </c>
      <c r="C348" s="44">
        <v>44994575</v>
      </c>
      <c r="D348" s="9" t="s">
        <v>312</v>
      </c>
      <c r="E348" s="10" t="s">
        <v>312</v>
      </c>
      <c r="F348" s="17">
        <v>191935408</v>
      </c>
      <c r="G348" s="12" t="s">
        <v>64</v>
      </c>
      <c r="H348" s="9" t="s">
        <v>29</v>
      </c>
      <c r="I348" s="9" t="s">
        <v>364</v>
      </c>
      <c r="J348" s="9" t="s">
        <v>365</v>
      </c>
      <c r="K348" s="9" t="s">
        <v>366</v>
      </c>
      <c r="L348" s="6" t="s">
        <v>2191</v>
      </c>
      <c r="M348" s="10">
        <v>30305</v>
      </c>
      <c r="N348" s="11" t="s">
        <v>43</v>
      </c>
      <c r="O348" s="13">
        <v>2</v>
      </c>
      <c r="P348" s="3">
        <f t="shared" si="31"/>
        <v>0</v>
      </c>
      <c r="Q348" s="3">
        <f t="shared" si="32"/>
        <v>1</v>
      </c>
      <c r="R348" s="3">
        <f t="shared" si="33"/>
        <v>0</v>
      </c>
      <c r="S348" s="3">
        <f t="shared" si="34"/>
        <v>0</v>
      </c>
      <c r="T348" s="3">
        <f t="shared" si="35"/>
        <v>0</v>
      </c>
      <c r="U348" s="3">
        <f t="shared" si="36"/>
        <v>0</v>
      </c>
    </row>
    <row r="349" spans="1:21" ht="12.75" customHeight="1" x14ac:dyDescent="0.2">
      <c r="A349" s="15" t="s">
        <v>25</v>
      </c>
      <c r="B349" s="16" t="s">
        <v>311</v>
      </c>
      <c r="C349" s="44">
        <v>44994575</v>
      </c>
      <c r="D349" s="9" t="s">
        <v>312</v>
      </c>
      <c r="E349" s="10" t="s">
        <v>312</v>
      </c>
      <c r="F349" s="17">
        <v>191935393</v>
      </c>
      <c r="G349" s="12" t="s">
        <v>36</v>
      </c>
      <c r="H349" s="9" t="s">
        <v>29</v>
      </c>
      <c r="I349" s="9" t="s">
        <v>371</v>
      </c>
      <c r="J349" s="9" t="s">
        <v>372</v>
      </c>
      <c r="K349" s="9" t="s">
        <v>341</v>
      </c>
      <c r="L349" s="80" t="s">
        <v>631</v>
      </c>
      <c r="M349" s="10">
        <v>50201</v>
      </c>
      <c r="N349" s="11" t="s">
        <v>43</v>
      </c>
      <c r="O349" s="13">
        <v>4</v>
      </c>
      <c r="P349" s="3">
        <f t="shared" si="31"/>
        <v>0</v>
      </c>
      <c r="Q349" s="3">
        <f t="shared" si="32"/>
        <v>0</v>
      </c>
      <c r="R349" s="3">
        <f t="shared" si="33"/>
        <v>0</v>
      </c>
      <c r="S349" s="3">
        <f t="shared" si="34"/>
        <v>1</v>
      </c>
      <c r="T349" s="3">
        <f t="shared" si="35"/>
        <v>0</v>
      </c>
      <c r="U349" s="3">
        <f t="shared" si="36"/>
        <v>0</v>
      </c>
    </row>
    <row r="350" spans="1:21" ht="12.75" customHeight="1" x14ac:dyDescent="0.2">
      <c r="A350" s="15" t="s">
        <v>25</v>
      </c>
      <c r="B350" s="16" t="s">
        <v>311</v>
      </c>
      <c r="C350" s="44">
        <v>44994575</v>
      </c>
      <c r="D350" s="9" t="s">
        <v>312</v>
      </c>
      <c r="E350" s="10" t="s">
        <v>312</v>
      </c>
      <c r="F350" s="17">
        <v>191935397</v>
      </c>
      <c r="G350" s="12" t="s">
        <v>64</v>
      </c>
      <c r="H350" s="9" t="s">
        <v>29</v>
      </c>
      <c r="I350" s="9" t="s">
        <v>373</v>
      </c>
      <c r="J350" s="9" t="s">
        <v>374</v>
      </c>
      <c r="K350" s="9" t="s">
        <v>341</v>
      </c>
      <c r="L350" s="80" t="s">
        <v>2279</v>
      </c>
      <c r="M350" s="10">
        <v>50702</v>
      </c>
      <c r="N350" s="11" t="s">
        <v>43</v>
      </c>
      <c r="O350" s="13">
        <v>3</v>
      </c>
      <c r="P350" s="3">
        <f t="shared" si="31"/>
        <v>0</v>
      </c>
      <c r="Q350" s="3">
        <f t="shared" si="32"/>
        <v>0</v>
      </c>
      <c r="R350" s="3">
        <f t="shared" si="33"/>
        <v>1</v>
      </c>
      <c r="S350" s="3">
        <f t="shared" si="34"/>
        <v>0</v>
      </c>
      <c r="T350" s="3">
        <f t="shared" si="35"/>
        <v>0</v>
      </c>
      <c r="U350" s="3">
        <f t="shared" si="36"/>
        <v>0</v>
      </c>
    </row>
    <row r="351" spans="1:21" ht="12.75" customHeight="1" x14ac:dyDescent="0.2">
      <c r="A351" s="15" t="s">
        <v>25</v>
      </c>
      <c r="B351" s="16" t="s">
        <v>311</v>
      </c>
      <c r="C351" s="44">
        <v>44994575</v>
      </c>
      <c r="D351" s="9" t="s">
        <v>312</v>
      </c>
      <c r="E351" s="10" t="s">
        <v>312</v>
      </c>
      <c r="F351" s="17">
        <v>191935389</v>
      </c>
      <c r="G351" s="12" t="s">
        <v>36</v>
      </c>
      <c r="H351" s="9" t="s">
        <v>29</v>
      </c>
      <c r="I351" s="9" t="s">
        <v>367</v>
      </c>
      <c r="J351" s="9" t="s">
        <v>368</v>
      </c>
      <c r="K351" s="9" t="s">
        <v>341</v>
      </c>
      <c r="L351" s="80" t="s">
        <v>2233</v>
      </c>
      <c r="M351" s="10">
        <v>50101</v>
      </c>
      <c r="N351" s="11" t="s">
        <v>43</v>
      </c>
      <c r="O351" s="13">
        <v>3</v>
      </c>
      <c r="P351" s="3">
        <f t="shared" si="31"/>
        <v>0</v>
      </c>
      <c r="Q351" s="3">
        <f t="shared" si="32"/>
        <v>0</v>
      </c>
      <c r="R351" s="3">
        <f t="shared" si="33"/>
        <v>1</v>
      </c>
      <c r="S351" s="3">
        <f t="shared" si="34"/>
        <v>0</v>
      </c>
      <c r="T351" s="3">
        <f t="shared" si="35"/>
        <v>0</v>
      </c>
      <c r="U351" s="3">
        <f t="shared" si="36"/>
        <v>0</v>
      </c>
    </row>
    <row r="352" spans="1:21" ht="12.75" customHeight="1" x14ac:dyDescent="0.2">
      <c r="A352" s="15" t="s">
        <v>25</v>
      </c>
      <c r="B352" s="16" t="s">
        <v>311</v>
      </c>
      <c r="C352" s="44">
        <v>44994575</v>
      </c>
      <c r="D352" s="9" t="s">
        <v>312</v>
      </c>
      <c r="E352" s="10" t="s">
        <v>312</v>
      </c>
      <c r="F352" s="17">
        <v>191935390</v>
      </c>
      <c r="G352" s="12" t="s">
        <v>36</v>
      </c>
      <c r="H352" s="9" t="s">
        <v>29</v>
      </c>
      <c r="I352" s="9" t="s">
        <v>369</v>
      </c>
      <c r="J352" s="9" t="s">
        <v>370</v>
      </c>
      <c r="K352" s="9" t="s">
        <v>341</v>
      </c>
      <c r="L352" s="80" t="s">
        <v>2233</v>
      </c>
      <c r="M352" s="10">
        <v>50101</v>
      </c>
      <c r="N352" s="11" t="s">
        <v>43</v>
      </c>
      <c r="O352" s="13">
        <v>3</v>
      </c>
      <c r="P352" s="3">
        <f t="shared" si="31"/>
        <v>0</v>
      </c>
      <c r="Q352" s="3">
        <f t="shared" si="32"/>
        <v>0</v>
      </c>
      <c r="R352" s="3">
        <f t="shared" si="33"/>
        <v>1</v>
      </c>
      <c r="S352" s="3">
        <f t="shared" si="34"/>
        <v>0</v>
      </c>
      <c r="T352" s="3">
        <f t="shared" si="35"/>
        <v>0</v>
      </c>
      <c r="U352" s="3">
        <f t="shared" si="36"/>
        <v>0</v>
      </c>
    </row>
    <row r="353" spans="1:21" ht="12.75" customHeight="1" x14ac:dyDescent="0.2">
      <c r="A353" s="15" t="s">
        <v>25</v>
      </c>
      <c r="B353" s="16" t="s">
        <v>311</v>
      </c>
      <c r="C353" s="8">
        <v>44994575</v>
      </c>
      <c r="D353" s="6" t="s">
        <v>312</v>
      </c>
      <c r="E353" s="16" t="s">
        <v>312</v>
      </c>
      <c r="F353" s="15">
        <v>191990408</v>
      </c>
      <c r="G353" s="5" t="s">
        <v>64</v>
      </c>
      <c r="H353" s="6" t="s">
        <v>29</v>
      </c>
      <c r="I353" s="6" t="s">
        <v>335</v>
      </c>
      <c r="J353" s="6" t="s">
        <v>336</v>
      </c>
      <c r="K353" s="6" t="s">
        <v>315</v>
      </c>
      <c r="L353" s="6" t="s">
        <v>337</v>
      </c>
      <c r="M353" s="16" t="s">
        <v>338</v>
      </c>
      <c r="N353" s="8" t="s">
        <v>35</v>
      </c>
      <c r="O353" s="7">
        <v>4</v>
      </c>
      <c r="P353" s="3">
        <f t="shared" si="31"/>
        <v>0</v>
      </c>
      <c r="Q353" s="3">
        <f t="shared" si="32"/>
        <v>0</v>
      </c>
      <c r="R353" s="3">
        <f t="shared" si="33"/>
        <v>0</v>
      </c>
      <c r="S353" s="3">
        <f t="shared" si="34"/>
        <v>1</v>
      </c>
      <c r="T353" s="3">
        <f t="shared" si="35"/>
        <v>0</v>
      </c>
      <c r="U353" s="3">
        <f t="shared" si="36"/>
        <v>0</v>
      </c>
    </row>
    <row r="354" spans="1:21" ht="12.75" customHeight="1" x14ac:dyDescent="0.2">
      <c r="A354" s="15" t="s">
        <v>25</v>
      </c>
      <c r="B354" s="16" t="s">
        <v>311</v>
      </c>
      <c r="C354" s="8">
        <v>44994575</v>
      </c>
      <c r="D354" s="6" t="s">
        <v>312</v>
      </c>
      <c r="E354" s="16" t="s">
        <v>312</v>
      </c>
      <c r="F354" s="15">
        <v>191990405</v>
      </c>
      <c r="G354" s="5" t="s">
        <v>64</v>
      </c>
      <c r="H354" s="6" t="s">
        <v>29</v>
      </c>
      <c r="I354" s="6" t="s">
        <v>328</v>
      </c>
      <c r="J354" s="6" t="s">
        <v>329</v>
      </c>
      <c r="K354" s="6" t="s">
        <v>315</v>
      </c>
      <c r="L354" s="6" t="s">
        <v>330</v>
      </c>
      <c r="M354" s="16" t="s">
        <v>331</v>
      </c>
      <c r="N354" s="8" t="s">
        <v>35</v>
      </c>
      <c r="O354" s="7">
        <v>2</v>
      </c>
      <c r="P354" s="3">
        <f t="shared" si="31"/>
        <v>0</v>
      </c>
      <c r="Q354" s="3">
        <f t="shared" si="32"/>
        <v>1</v>
      </c>
      <c r="R354" s="3">
        <f t="shared" si="33"/>
        <v>0</v>
      </c>
      <c r="S354" s="3">
        <f t="shared" si="34"/>
        <v>0</v>
      </c>
      <c r="T354" s="3">
        <f t="shared" si="35"/>
        <v>0</v>
      </c>
      <c r="U354" s="3">
        <f t="shared" si="36"/>
        <v>0</v>
      </c>
    </row>
    <row r="355" spans="1:21" ht="12.75" customHeight="1" x14ac:dyDescent="0.2">
      <c r="A355" s="15" t="s">
        <v>25</v>
      </c>
      <c r="B355" s="16" t="s">
        <v>311</v>
      </c>
      <c r="C355" s="8">
        <v>44994575</v>
      </c>
      <c r="D355" s="6" t="s">
        <v>312</v>
      </c>
      <c r="E355" s="16" t="s">
        <v>312</v>
      </c>
      <c r="F355" s="15">
        <v>191981871</v>
      </c>
      <c r="G355" s="5" t="s">
        <v>36</v>
      </c>
      <c r="H355" s="6" t="s">
        <v>29</v>
      </c>
      <c r="I355" s="6" t="s">
        <v>332</v>
      </c>
      <c r="J355" s="6" t="s">
        <v>333</v>
      </c>
      <c r="K355" s="6" t="s">
        <v>315</v>
      </c>
      <c r="L355" s="6" t="s">
        <v>330</v>
      </c>
      <c r="M355" s="16" t="s">
        <v>334</v>
      </c>
      <c r="N355" s="8" t="s">
        <v>35</v>
      </c>
      <c r="O355" s="7">
        <v>3</v>
      </c>
      <c r="P355" s="3">
        <f t="shared" si="31"/>
        <v>0</v>
      </c>
      <c r="Q355" s="3">
        <f t="shared" si="32"/>
        <v>0</v>
      </c>
      <c r="R355" s="3">
        <f t="shared" si="33"/>
        <v>1</v>
      </c>
      <c r="S355" s="3">
        <f t="shared" si="34"/>
        <v>0</v>
      </c>
      <c r="T355" s="3">
        <f t="shared" si="35"/>
        <v>0</v>
      </c>
      <c r="U355" s="3">
        <f t="shared" si="36"/>
        <v>0</v>
      </c>
    </row>
    <row r="356" spans="1:21" ht="12.75" customHeight="1" x14ac:dyDescent="0.2">
      <c r="A356" s="15" t="s">
        <v>25</v>
      </c>
      <c r="B356" s="16" t="s">
        <v>311</v>
      </c>
      <c r="C356" s="8">
        <v>44994575</v>
      </c>
      <c r="D356" s="6" t="s">
        <v>312</v>
      </c>
      <c r="E356" s="16" t="s">
        <v>312</v>
      </c>
      <c r="F356" s="15">
        <v>192010439</v>
      </c>
      <c r="G356" s="5" t="s">
        <v>36</v>
      </c>
      <c r="H356" s="6" t="s">
        <v>29</v>
      </c>
      <c r="I356" s="6" t="s">
        <v>313</v>
      </c>
      <c r="J356" s="6" t="s">
        <v>314</v>
      </c>
      <c r="K356" s="6" t="s">
        <v>315</v>
      </c>
      <c r="L356" s="6" t="s">
        <v>316</v>
      </c>
      <c r="M356" s="16" t="s">
        <v>317</v>
      </c>
      <c r="N356" s="8" t="s">
        <v>35</v>
      </c>
      <c r="O356" s="7">
        <v>2</v>
      </c>
      <c r="P356" s="3">
        <f t="shared" si="31"/>
        <v>0</v>
      </c>
      <c r="Q356" s="3">
        <f t="shared" si="32"/>
        <v>1</v>
      </c>
      <c r="R356" s="3">
        <f t="shared" si="33"/>
        <v>0</v>
      </c>
      <c r="S356" s="3">
        <f t="shared" si="34"/>
        <v>0</v>
      </c>
      <c r="T356" s="3">
        <f t="shared" si="35"/>
        <v>0</v>
      </c>
      <c r="U356" s="3">
        <f t="shared" si="36"/>
        <v>0</v>
      </c>
    </row>
    <row r="357" spans="1:21" ht="12.75" customHeight="1" x14ac:dyDescent="0.2">
      <c r="A357" s="15" t="s">
        <v>25</v>
      </c>
      <c r="B357" s="16" t="s">
        <v>311</v>
      </c>
      <c r="C357" s="8">
        <v>44994575</v>
      </c>
      <c r="D357" s="6" t="s">
        <v>312</v>
      </c>
      <c r="E357" s="16" t="s">
        <v>312</v>
      </c>
      <c r="F357" s="15">
        <v>191990389</v>
      </c>
      <c r="G357" s="5" t="s">
        <v>36</v>
      </c>
      <c r="H357" s="6" t="s">
        <v>29</v>
      </c>
      <c r="I357" s="6" t="s">
        <v>318</v>
      </c>
      <c r="J357" s="6" t="s">
        <v>319</v>
      </c>
      <c r="K357" s="6" t="s">
        <v>315</v>
      </c>
      <c r="L357" s="6" t="s">
        <v>316</v>
      </c>
      <c r="M357" s="16" t="s">
        <v>317</v>
      </c>
      <c r="N357" s="8" t="s">
        <v>35</v>
      </c>
      <c r="O357" s="7">
        <v>3</v>
      </c>
      <c r="P357" s="3">
        <f t="shared" si="31"/>
        <v>0</v>
      </c>
      <c r="Q357" s="3">
        <f t="shared" si="32"/>
        <v>0</v>
      </c>
      <c r="R357" s="3">
        <f t="shared" si="33"/>
        <v>1</v>
      </c>
      <c r="S357" s="3">
        <f t="shared" si="34"/>
        <v>0</v>
      </c>
      <c r="T357" s="3">
        <f t="shared" si="35"/>
        <v>0</v>
      </c>
      <c r="U357" s="3">
        <f t="shared" si="36"/>
        <v>0</v>
      </c>
    </row>
    <row r="358" spans="1:21" ht="12.75" customHeight="1" x14ac:dyDescent="0.2">
      <c r="A358" s="15" t="s">
        <v>25</v>
      </c>
      <c r="B358" s="16" t="s">
        <v>311</v>
      </c>
      <c r="C358" s="8">
        <v>44994575</v>
      </c>
      <c r="D358" s="6" t="s">
        <v>312</v>
      </c>
      <c r="E358" s="16" t="s">
        <v>312</v>
      </c>
      <c r="F358" s="15">
        <v>191990395</v>
      </c>
      <c r="G358" s="5" t="s">
        <v>320</v>
      </c>
      <c r="H358" s="6" t="s">
        <v>29</v>
      </c>
      <c r="I358" s="6" t="s">
        <v>321</v>
      </c>
      <c r="J358" s="6" t="s">
        <v>322</v>
      </c>
      <c r="K358" s="6" t="s">
        <v>315</v>
      </c>
      <c r="L358" s="6" t="s">
        <v>316</v>
      </c>
      <c r="M358" s="16" t="s">
        <v>317</v>
      </c>
      <c r="N358" s="8" t="s">
        <v>35</v>
      </c>
      <c r="O358" s="7">
        <v>3</v>
      </c>
      <c r="P358" s="3">
        <f t="shared" si="31"/>
        <v>0</v>
      </c>
      <c r="Q358" s="3">
        <f t="shared" si="32"/>
        <v>0</v>
      </c>
      <c r="R358" s="3">
        <f t="shared" si="33"/>
        <v>1</v>
      </c>
      <c r="S358" s="3">
        <f t="shared" si="34"/>
        <v>0</v>
      </c>
      <c r="T358" s="3">
        <f t="shared" si="35"/>
        <v>0</v>
      </c>
      <c r="U358" s="3">
        <f t="shared" si="36"/>
        <v>0</v>
      </c>
    </row>
    <row r="359" spans="1:21" ht="12.75" customHeight="1" x14ac:dyDescent="0.2">
      <c r="A359" s="15" t="s">
        <v>25</v>
      </c>
      <c r="B359" s="16" t="s">
        <v>311</v>
      </c>
      <c r="C359" s="8">
        <v>44994575</v>
      </c>
      <c r="D359" s="6" t="s">
        <v>312</v>
      </c>
      <c r="E359" s="16" t="s">
        <v>312</v>
      </c>
      <c r="F359" s="15">
        <v>191990400</v>
      </c>
      <c r="G359" s="5" t="s">
        <v>84</v>
      </c>
      <c r="H359" s="6" t="s">
        <v>29</v>
      </c>
      <c r="I359" s="6" t="s">
        <v>323</v>
      </c>
      <c r="J359" s="6" t="s">
        <v>324</v>
      </c>
      <c r="K359" s="6" t="s">
        <v>315</v>
      </c>
      <c r="L359" s="6" t="s">
        <v>316</v>
      </c>
      <c r="M359" s="16" t="s">
        <v>317</v>
      </c>
      <c r="N359" s="8" t="s">
        <v>35</v>
      </c>
      <c r="O359" s="7">
        <v>4</v>
      </c>
      <c r="P359" s="3">
        <f t="shared" si="31"/>
        <v>0</v>
      </c>
      <c r="Q359" s="3">
        <f t="shared" si="32"/>
        <v>0</v>
      </c>
      <c r="R359" s="3">
        <f t="shared" si="33"/>
        <v>0</v>
      </c>
      <c r="S359" s="3">
        <f t="shared" si="34"/>
        <v>1</v>
      </c>
      <c r="T359" s="3">
        <f t="shared" si="35"/>
        <v>0</v>
      </c>
      <c r="U359" s="3">
        <f t="shared" si="36"/>
        <v>0</v>
      </c>
    </row>
    <row r="360" spans="1:21" ht="12.75" customHeight="1" x14ac:dyDescent="0.2">
      <c r="A360" s="15" t="s">
        <v>25</v>
      </c>
      <c r="B360" s="16" t="s">
        <v>311</v>
      </c>
      <c r="C360" s="8">
        <v>44994575</v>
      </c>
      <c r="D360" s="6" t="s">
        <v>312</v>
      </c>
      <c r="E360" s="16" t="s">
        <v>312</v>
      </c>
      <c r="F360" s="15">
        <v>191990410</v>
      </c>
      <c r="G360" s="5" t="s">
        <v>249</v>
      </c>
      <c r="H360" s="6" t="s">
        <v>29</v>
      </c>
      <c r="I360" s="6" t="s">
        <v>325</v>
      </c>
      <c r="J360" s="6" t="s">
        <v>326</v>
      </c>
      <c r="K360" s="6" t="s">
        <v>315</v>
      </c>
      <c r="L360" s="6" t="s">
        <v>316</v>
      </c>
      <c r="M360" s="16" t="s">
        <v>327</v>
      </c>
      <c r="N360" s="8" t="s">
        <v>35</v>
      </c>
      <c r="O360" s="7">
        <v>4</v>
      </c>
      <c r="P360" s="3">
        <f t="shared" si="31"/>
        <v>0</v>
      </c>
      <c r="Q360" s="3">
        <f t="shared" si="32"/>
        <v>0</v>
      </c>
      <c r="R360" s="3">
        <f t="shared" si="33"/>
        <v>0</v>
      </c>
      <c r="S360" s="3">
        <f t="shared" si="34"/>
        <v>1</v>
      </c>
      <c r="T360" s="3">
        <f t="shared" si="35"/>
        <v>0</v>
      </c>
      <c r="U360" s="3">
        <f t="shared" si="36"/>
        <v>0</v>
      </c>
    </row>
    <row r="361" spans="1:21" ht="12.75" customHeight="1" x14ac:dyDescent="0.2">
      <c r="A361" s="15" t="s">
        <v>25</v>
      </c>
      <c r="B361" s="16" t="s">
        <v>311</v>
      </c>
      <c r="C361" s="8">
        <v>44994575</v>
      </c>
      <c r="D361" s="6" t="s">
        <v>312</v>
      </c>
      <c r="E361" s="16" t="s">
        <v>312</v>
      </c>
      <c r="F361" s="15">
        <v>192010446</v>
      </c>
      <c r="G361" s="5" t="s">
        <v>320</v>
      </c>
      <c r="H361" s="6" t="s">
        <v>29</v>
      </c>
      <c r="I361" s="6" t="s">
        <v>348</v>
      </c>
      <c r="J361" s="6" t="s">
        <v>349</v>
      </c>
      <c r="K361" s="6" t="s">
        <v>341</v>
      </c>
      <c r="L361" s="6" t="s">
        <v>350</v>
      </c>
      <c r="M361" s="16" t="s">
        <v>351</v>
      </c>
      <c r="N361" s="8" t="s">
        <v>35</v>
      </c>
      <c r="O361" s="7">
        <v>5</v>
      </c>
      <c r="P361" s="3">
        <f t="shared" si="31"/>
        <v>0</v>
      </c>
      <c r="Q361" s="3">
        <f t="shared" si="32"/>
        <v>0</v>
      </c>
      <c r="R361" s="3">
        <f t="shared" si="33"/>
        <v>0</v>
      </c>
      <c r="S361" s="3">
        <f t="shared" si="34"/>
        <v>0</v>
      </c>
      <c r="T361" s="3">
        <f t="shared" si="35"/>
        <v>1</v>
      </c>
      <c r="U361" s="3">
        <f t="shared" si="36"/>
        <v>0</v>
      </c>
    </row>
    <row r="362" spans="1:21" ht="12.75" customHeight="1" x14ac:dyDescent="0.2">
      <c r="A362" s="15" t="s">
        <v>25</v>
      </c>
      <c r="B362" s="16" t="s">
        <v>311</v>
      </c>
      <c r="C362" s="8">
        <v>44994575</v>
      </c>
      <c r="D362" s="6" t="s">
        <v>312</v>
      </c>
      <c r="E362" s="16" t="s">
        <v>312</v>
      </c>
      <c r="F362" s="15">
        <v>191990399</v>
      </c>
      <c r="G362" s="5" t="s">
        <v>84</v>
      </c>
      <c r="H362" s="6" t="s">
        <v>29</v>
      </c>
      <c r="I362" s="6" t="s">
        <v>344</v>
      </c>
      <c r="J362" s="6" t="s">
        <v>345</v>
      </c>
      <c r="K362" s="6" t="s">
        <v>341</v>
      </c>
      <c r="L362" s="6" t="s">
        <v>346</v>
      </c>
      <c r="M362" s="16" t="s">
        <v>347</v>
      </c>
      <c r="N362" s="8" t="s">
        <v>35</v>
      </c>
      <c r="O362" s="7">
        <v>3</v>
      </c>
      <c r="P362" s="3">
        <f t="shared" si="31"/>
        <v>0</v>
      </c>
      <c r="Q362" s="3">
        <f t="shared" si="32"/>
        <v>0</v>
      </c>
      <c r="R362" s="3">
        <f t="shared" si="33"/>
        <v>1</v>
      </c>
      <c r="S362" s="3">
        <f t="shared" si="34"/>
        <v>0</v>
      </c>
      <c r="T362" s="3">
        <f t="shared" si="35"/>
        <v>0</v>
      </c>
      <c r="U362" s="3">
        <f t="shared" si="36"/>
        <v>0</v>
      </c>
    </row>
    <row r="363" spans="1:21" ht="12.75" customHeight="1" x14ac:dyDescent="0.2">
      <c r="A363" s="15" t="s">
        <v>25</v>
      </c>
      <c r="B363" s="16" t="s">
        <v>311</v>
      </c>
      <c r="C363" s="8">
        <v>44994575</v>
      </c>
      <c r="D363" s="6" t="s">
        <v>312</v>
      </c>
      <c r="E363" s="16" t="s">
        <v>312</v>
      </c>
      <c r="F363" s="15">
        <v>191990403</v>
      </c>
      <c r="G363" s="5" t="s">
        <v>36</v>
      </c>
      <c r="H363" s="6" t="s">
        <v>29</v>
      </c>
      <c r="I363" s="6" t="s">
        <v>339</v>
      </c>
      <c r="J363" s="6" t="s">
        <v>340</v>
      </c>
      <c r="K363" s="6" t="s">
        <v>341</v>
      </c>
      <c r="L363" s="6" t="s">
        <v>342</v>
      </c>
      <c r="M363" s="16" t="s">
        <v>343</v>
      </c>
      <c r="N363" s="8" t="s">
        <v>35</v>
      </c>
      <c r="O363" s="7">
        <v>2</v>
      </c>
      <c r="P363" s="3">
        <f t="shared" si="31"/>
        <v>0</v>
      </c>
      <c r="Q363" s="3">
        <f t="shared" si="32"/>
        <v>1</v>
      </c>
      <c r="R363" s="3">
        <f t="shared" si="33"/>
        <v>0</v>
      </c>
      <c r="S363" s="3">
        <f t="shared" si="34"/>
        <v>0</v>
      </c>
      <c r="T363" s="3">
        <f t="shared" si="35"/>
        <v>0</v>
      </c>
      <c r="U363" s="3">
        <f t="shared" si="36"/>
        <v>0</v>
      </c>
    </row>
    <row r="364" spans="1:21" ht="12.75" customHeight="1" x14ac:dyDescent="0.2">
      <c r="A364" s="82" t="s">
        <v>25</v>
      </c>
      <c r="B364" s="81" t="s">
        <v>311</v>
      </c>
      <c r="C364" s="47">
        <v>44994575</v>
      </c>
      <c r="D364" s="80" t="s">
        <v>312</v>
      </c>
      <c r="E364" s="81" t="s">
        <v>312</v>
      </c>
      <c r="F364" s="82">
        <v>192118126</v>
      </c>
      <c r="G364" s="83" t="s">
        <v>36</v>
      </c>
      <c r="H364" s="80" t="s">
        <v>29</v>
      </c>
      <c r="I364" s="80" t="s">
        <v>14810</v>
      </c>
      <c r="J364" s="80" t="s">
        <v>14811</v>
      </c>
      <c r="K364" s="80" t="s">
        <v>80</v>
      </c>
      <c r="L364" s="80" t="s">
        <v>268</v>
      </c>
      <c r="M364" s="81" t="s">
        <v>126</v>
      </c>
      <c r="N364" s="32" t="s">
        <v>10618</v>
      </c>
      <c r="O364" s="33">
        <v>3</v>
      </c>
      <c r="P364" s="3">
        <f t="shared" si="31"/>
        <v>0</v>
      </c>
      <c r="Q364" s="3">
        <f t="shared" si="32"/>
        <v>0</v>
      </c>
      <c r="R364" s="3">
        <f t="shared" si="33"/>
        <v>1</v>
      </c>
      <c r="S364" s="3">
        <f t="shared" si="34"/>
        <v>0</v>
      </c>
      <c r="T364" s="3">
        <f t="shared" si="35"/>
        <v>0</v>
      </c>
      <c r="U364" s="3">
        <f t="shared" si="36"/>
        <v>0</v>
      </c>
    </row>
    <row r="365" spans="1:21" ht="12.75" customHeight="1" x14ac:dyDescent="0.2">
      <c r="A365" s="82" t="s">
        <v>25</v>
      </c>
      <c r="B365" s="81" t="s">
        <v>311</v>
      </c>
      <c r="C365" s="47">
        <v>44994575</v>
      </c>
      <c r="D365" s="80" t="s">
        <v>312</v>
      </c>
      <c r="E365" s="81" t="s">
        <v>312</v>
      </c>
      <c r="F365" s="82">
        <v>192086363</v>
      </c>
      <c r="G365" s="83" t="s">
        <v>84</v>
      </c>
      <c r="H365" s="80" t="s">
        <v>29</v>
      </c>
      <c r="I365" s="80" t="s">
        <v>13861</v>
      </c>
      <c r="J365" s="80" t="s">
        <v>13862</v>
      </c>
      <c r="K365" s="80" t="s">
        <v>80</v>
      </c>
      <c r="L365" s="80" t="s">
        <v>8803</v>
      </c>
      <c r="M365" s="81" t="s">
        <v>126</v>
      </c>
      <c r="N365" s="32" t="s">
        <v>10618</v>
      </c>
      <c r="O365" s="33">
        <v>2</v>
      </c>
      <c r="P365" s="3">
        <f t="shared" si="31"/>
        <v>0</v>
      </c>
      <c r="Q365" s="3">
        <f t="shared" si="32"/>
        <v>1</v>
      </c>
      <c r="R365" s="3">
        <f t="shared" si="33"/>
        <v>0</v>
      </c>
      <c r="S365" s="3">
        <f t="shared" si="34"/>
        <v>0</v>
      </c>
      <c r="T365" s="3">
        <f t="shared" si="35"/>
        <v>0</v>
      </c>
      <c r="U365" s="3">
        <f t="shared" si="36"/>
        <v>0</v>
      </c>
    </row>
    <row r="366" spans="1:21" ht="12.75" customHeight="1" x14ac:dyDescent="0.2">
      <c r="A366" s="82" t="s">
        <v>25</v>
      </c>
      <c r="B366" s="81" t="s">
        <v>311</v>
      </c>
      <c r="C366" s="47">
        <v>44994575</v>
      </c>
      <c r="D366" s="80" t="s">
        <v>312</v>
      </c>
      <c r="E366" s="81" t="s">
        <v>312</v>
      </c>
      <c r="F366" s="82">
        <v>192050528</v>
      </c>
      <c r="G366" s="83" t="s">
        <v>249</v>
      </c>
      <c r="H366" s="80" t="s">
        <v>29</v>
      </c>
      <c r="I366" s="80" t="s">
        <v>12421</v>
      </c>
      <c r="J366" s="80" t="s">
        <v>12422</v>
      </c>
      <c r="K366" s="80" t="s">
        <v>315</v>
      </c>
      <c r="L366" s="80" t="s">
        <v>387</v>
      </c>
      <c r="M366" s="81" t="s">
        <v>126</v>
      </c>
      <c r="N366" s="32" t="s">
        <v>10618</v>
      </c>
      <c r="O366" s="33">
        <v>3</v>
      </c>
      <c r="P366" s="3">
        <f t="shared" si="31"/>
        <v>0</v>
      </c>
      <c r="Q366" s="3">
        <f t="shared" si="32"/>
        <v>0</v>
      </c>
      <c r="R366" s="3">
        <f t="shared" si="33"/>
        <v>1</v>
      </c>
      <c r="S366" s="3">
        <f t="shared" si="34"/>
        <v>0</v>
      </c>
      <c r="T366" s="3">
        <f t="shared" si="35"/>
        <v>0</v>
      </c>
      <c r="U366" s="3">
        <f t="shared" si="36"/>
        <v>0</v>
      </c>
    </row>
    <row r="367" spans="1:21" ht="12.75" customHeight="1" x14ac:dyDescent="0.2">
      <c r="A367" s="82" t="s">
        <v>25</v>
      </c>
      <c r="B367" s="81" t="s">
        <v>311</v>
      </c>
      <c r="C367" s="47">
        <v>44994575</v>
      </c>
      <c r="D367" s="80" t="s">
        <v>312</v>
      </c>
      <c r="E367" s="81" t="s">
        <v>312</v>
      </c>
      <c r="F367" s="82">
        <v>192086372</v>
      </c>
      <c r="G367" s="83" t="s">
        <v>122</v>
      </c>
      <c r="H367" s="80" t="s">
        <v>29</v>
      </c>
      <c r="I367" s="80" t="s">
        <v>13863</v>
      </c>
      <c r="J367" s="80" t="s">
        <v>13864</v>
      </c>
      <c r="K367" s="80" t="s">
        <v>315</v>
      </c>
      <c r="L367" s="80" t="s">
        <v>316</v>
      </c>
      <c r="M367" s="81" t="s">
        <v>126</v>
      </c>
      <c r="N367" s="32" t="s">
        <v>10618</v>
      </c>
      <c r="O367" s="33">
        <v>3</v>
      </c>
      <c r="P367" s="3">
        <f t="shared" si="31"/>
        <v>0</v>
      </c>
      <c r="Q367" s="3">
        <f t="shared" si="32"/>
        <v>0</v>
      </c>
      <c r="R367" s="3">
        <f t="shared" si="33"/>
        <v>1</v>
      </c>
      <c r="S367" s="3">
        <f t="shared" si="34"/>
        <v>0</v>
      </c>
      <c r="T367" s="3">
        <f t="shared" si="35"/>
        <v>0</v>
      </c>
      <c r="U367" s="3">
        <f t="shared" si="36"/>
        <v>0</v>
      </c>
    </row>
    <row r="368" spans="1:21" ht="12.75" customHeight="1" x14ac:dyDescent="0.2">
      <c r="A368" s="82" t="s">
        <v>25</v>
      </c>
      <c r="B368" s="81" t="s">
        <v>311</v>
      </c>
      <c r="C368" s="47">
        <v>44994575</v>
      </c>
      <c r="D368" s="80" t="s">
        <v>312</v>
      </c>
      <c r="E368" s="81" t="s">
        <v>312</v>
      </c>
      <c r="F368" s="82">
        <v>192118110</v>
      </c>
      <c r="G368" s="83" t="s">
        <v>84</v>
      </c>
      <c r="H368" s="80" t="s">
        <v>29</v>
      </c>
      <c r="I368" s="80" t="s">
        <v>14808</v>
      </c>
      <c r="J368" s="80" t="s">
        <v>14809</v>
      </c>
      <c r="K368" s="80" t="s">
        <v>315</v>
      </c>
      <c r="L368" s="80" t="s">
        <v>316</v>
      </c>
      <c r="M368" s="81" t="s">
        <v>126</v>
      </c>
      <c r="N368" s="32" t="s">
        <v>10618</v>
      </c>
      <c r="O368" s="33">
        <v>3</v>
      </c>
      <c r="P368" s="3">
        <f t="shared" si="31"/>
        <v>0</v>
      </c>
      <c r="Q368" s="3">
        <f t="shared" si="32"/>
        <v>0</v>
      </c>
      <c r="R368" s="3">
        <f t="shared" si="33"/>
        <v>1</v>
      </c>
      <c r="S368" s="3">
        <f t="shared" si="34"/>
        <v>0</v>
      </c>
      <c r="T368" s="3">
        <f t="shared" si="35"/>
        <v>0</v>
      </c>
      <c r="U368" s="3">
        <f t="shared" si="36"/>
        <v>0</v>
      </c>
    </row>
    <row r="369" spans="1:21" ht="12.75" customHeight="1" x14ac:dyDescent="0.2">
      <c r="A369" s="82" t="s">
        <v>25</v>
      </c>
      <c r="B369" s="81" t="s">
        <v>311</v>
      </c>
      <c r="C369" s="47">
        <v>44994575</v>
      </c>
      <c r="D369" s="80" t="s">
        <v>312</v>
      </c>
      <c r="E369" s="81" t="s">
        <v>312</v>
      </c>
      <c r="F369" s="82">
        <v>192118130</v>
      </c>
      <c r="G369" s="83" t="s">
        <v>36</v>
      </c>
      <c r="H369" s="80" t="s">
        <v>29</v>
      </c>
      <c r="I369" s="80" t="s">
        <v>14812</v>
      </c>
      <c r="J369" s="80" t="s">
        <v>14813</v>
      </c>
      <c r="K369" s="80" t="s">
        <v>315</v>
      </c>
      <c r="L369" s="80" t="s">
        <v>316</v>
      </c>
      <c r="M369" s="81" t="s">
        <v>126</v>
      </c>
      <c r="N369" s="32" t="s">
        <v>10618</v>
      </c>
      <c r="O369" s="33">
        <v>3</v>
      </c>
      <c r="P369" s="3">
        <f t="shared" si="31"/>
        <v>0</v>
      </c>
      <c r="Q369" s="3">
        <f t="shared" si="32"/>
        <v>0</v>
      </c>
      <c r="R369" s="3">
        <f t="shared" si="33"/>
        <v>1</v>
      </c>
      <c r="S369" s="3">
        <f t="shared" si="34"/>
        <v>0</v>
      </c>
      <c r="T369" s="3">
        <f t="shared" si="35"/>
        <v>0</v>
      </c>
      <c r="U369" s="3">
        <f t="shared" si="36"/>
        <v>0</v>
      </c>
    </row>
    <row r="370" spans="1:21" ht="12.75" customHeight="1" x14ac:dyDescent="0.2">
      <c r="A370" s="82" t="s">
        <v>25</v>
      </c>
      <c r="B370" s="81" t="s">
        <v>311</v>
      </c>
      <c r="C370" s="47">
        <v>44994575</v>
      </c>
      <c r="D370" s="80" t="s">
        <v>312</v>
      </c>
      <c r="E370" s="81" t="s">
        <v>312</v>
      </c>
      <c r="F370" s="82">
        <v>192132256</v>
      </c>
      <c r="G370" s="83" t="s">
        <v>72</v>
      </c>
      <c r="H370" s="80" t="s">
        <v>29</v>
      </c>
      <c r="I370" s="80" t="s">
        <v>15108</v>
      </c>
      <c r="J370" s="80" t="s">
        <v>15109</v>
      </c>
      <c r="K370" s="80" t="s">
        <v>315</v>
      </c>
      <c r="L370" s="80" t="s">
        <v>316</v>
      </c>
      <c r="M370" s="81" t="s">
        <v>126</v>
      </c>
      <c r="N370" s="32" t="s">
        <v>10618</v>
      </c>
      <c r="O370" s="33">
        <v>3</v>
      </c>
      <c r="P370" s="3">
        <f t="shared" si="31"/>
        <v>0</v>
      </c>
      <c r="Q370" s="3">
        <f t="shared" si="32"/>
        <v>0</v>
      </c>
      <c r="R370" s="3">
        <f t="shared" si="33"/>
        <v>1</v>
      </c>
      <c r="S370" s="3">
        <f t="shared" si="34"/>
        <v>0</v>
      </c>
      <c r="T370" s="3">
        <f t="shared" si="35"/>
        <v>0</v>
      </c>
      <c r="U370" s="3">
        <f t="shared" si="36"/>
        <v>0</v>
      </c>
    </row>
    <row r="371" spans="1:21" ht="12.75" customHeight="1" x14ac:dyDescent="0.2">
      <c r="A371" s="82" t="s">
        <v>25</v>
      </c>
      <c r="B371" s="81" t="s">
        <v>311</v>
      </c>
      <c r="C371" s="47">
        <v>44994575</v>
      </c>
      <c r="D371" s="80" t="s">
        <v>312</v>
      </c>
      <c r="E371" s="81" t="s">
        <v>312</v>
      </c>
      <c r="F371" s="82">
        <v>192089778</v>
      </c>
      <c r="G371" s="83" t="s">
        <v>36</v>
      </c>
      <c r="H371" s="80" t="s">
        <v>29</v>
      </c>
      <c r="I371" s="80" t="s">
        <v>14085</v>
      </c>
      <c r="J371" s="80" t="s">
        <v>14086</v>
      </c>
      <c r="K371" s="80" t="s">
        <v>366</v>
      </c>
      <c r="L371" s="80" t="s">
        <v>2191</v>
      </c>
      <c r="M371" s="81" t="s">
        <v>126</v>
      </c>
      <c r="N371" s="32" t="s">
        <v>10618</v>
      </c>
      <c r="O371" s="33">
        <v>3</v>
      </c>
      <c r="P371" s="3">
        <f t="shared" si="31"/>
        <v>0</v>
      </c>
      <c r="Q371" s="3">
        <f t="shared" si="32"/>
        <v>0</v>
      </c>
      <c r="R371" s="3">
        <f t="shared" si="33"/>
        <v>1</v>
      </c>
      <c r="S371" s="3">
        <f t="shared" si="34"/>
        <v>0</v>
      </c>
      <c r="T371" s="3">
        <f t="shared" si="35"/>
        <v>0</v>
      </c>
      <c r="U371" s="3">
        <f t="shared" si="36"/>
        <v>0</v>
      </c>
    </row>
    <row r="372" spans="1:21" ht="12.75" customHeight="1" x14ac:dyDescent="0.2">
      <c r="A372" s="82" t="s">
        <v>25</v>
      </c>
      <c r="B372" s="81" t="s">
        <v>311</v>
      </c>
      <c r="C372" s="47">
        <v>44994575</v>
      </c>
      <c r="D372" s="80" t="s">
        <v>312</v>
      </c>
      <c r="E372" s="81" t="s">
        <v>312</v>
      </c>
      <c r="F372" s="82">
        <v>192048379</v>
      </c>
      <c r="G372" s="83" t="s">
        <v>320</v>
      </c>
      <c r="H372" s="80" t="s">
        <v>29</v>
      </c>
      <c r="I372" s="80" t="s">
        <v>12372</v>
      </c>
      <c r="J372" s="80" t="s">
        <v>12373</v>
      </c>
      <c r="K372" s="80" t="s">
        <v>341</v>
      </c>
      <c r="L372" s="80" t="s">
        <v>1089</v>
      </c>
      <c r="M372" s="81" t="s">
        <v>126</v>
      </c>
      <c r="N372" s="32" t="s">
        <v>10618</v>
      </c>
      <c r="O372" s="33">
        <v>5</v>
      </c>
      <c r="P372" s="3">
        <f t="shared" si="31"/>
        <v>0</v>
      </c>
      <c r="Q372" s="3">
        <f t="shared" si="32"/>
        <v>0</v>
      </c>
      <c r="R372" s="3">
        <f t="shared" si="33"/>
        <v>0</v>
      </c>
      <c r="S372" s="3">
        <f t="shared" si="34"/>
        <v>0</v>
      </c>
      <c r="T372" s="3">
        <f t="shared" si="35"/>
        <v>1</v>
      </c>
      <c r="U372" s="3">
        <f t="shared" si="36"/>
        <v>0</v>
      </c>
    </row>
    <row r="373" spans="1:21" ht="12.75" customHeight="1" x14ac:dyDescent="0.2">
      <c r="A373" s="82" t="s">
        <v>25</v>
      </c>
      <c r="B373" s="81" t="s">
        <v>311</v>
      </c>
      <c r="C373" s="47">
        <v>44994575</v>
      </c>
      <c r="D373" s="80" t="s">
        <v>312</v>
      </c>
      <c r="E373" s="81" t="s">
        <v>312</v>
      </c>
      <c r="F373" s="82">
        <v>192194985</v>
      </c>
      <c r="G373" s="83" t="s">
        <v>249</v>
      </c>
      <c r="H373" s="80" t="s">
        <v>29</v>
      </c>
      <c r="I373" s="80" t="s">
        <v>20188</v>
      </c>
      <c r="J373" s="80" t="s">
        <v>20189</v>
      </c>
      <c r="K373" s="80" t="s">
        <v>315</v>
      </c>
      <c r="L373" s="80" t="s">
        <v>316</v>
      </c>
      <c r="M373" s="81" t="s">
        <v>327</v>
      </c>
      <c r="N373" s="47" t="s">
        <v>15353</v>
      </c>
      <c r="O373" s="33">
        <v>4</v>
      </c>
      <c r="P373" s="3">
        <f t="shared" si="31"/>
        <v>0</v>
      </c>
      <c r="Q373" s="3">
        <f t="shared" si="32"/>
        <v>0</v>
      </c>
      <c r="R373" s="3">
        <f t="shared" si="33"/>
        <v>0</v>
      </c>
      <c r="S373" s="3">
        <f t="shared" si="34"/>
        <v>1</v>
      </c>
      <c r="T373" s="3">
        <f t="shared" si="35"/>
        <v>0</v>
      </c>
      <c r="U373" s="3">
        <f t="shared" si="36"/>
        <v>0</v>
      </c>
    </row>
    <row r="374" spans="1:21" ht="12.75" customHeight="1" x14ac:dyDescent="0.2">
      <c r="A374" s="82" t="s">
        <v>25</v>
      </c>
      <c r="B374" s="81" t="s">
        <v>311</v>
      </c>
      <c r="C374" s="47">
        <v>44994575</v>
      </c>
      <c r="D374" s="80" t="s">
        <v>312</v>
      </c>
      <c r="E374" s="81" t="s">
        <v>312</v>
      </c>
      <c r="F374" s="82">
        <v>191990385</v>
      </c>
      <c r="G374" s="83" t="s">
        <v>67</v>
      </c>
      <c r="H374" s="80" t="s">
        <v>29</v>
      </c>
      <c r="I374" s="80" t="s">
        <v>20194</v>
      </c>
      <c r="J374" s="80" t="s">
        <v>20195</v>
      </c>
      <c r="K374" s="80" t="s">
        <v>80</v>
      </c>
      <c r="L374" s="80" t="s">
        <v>268</v>
      </c>
      <c r="M374" s="81" t="s">
        <v>2515</v>
      </c>
      <c r="N374" s="47" t="s">
        <v>15353</v>
      </c>
      <c r="O374" s="33">
        <v>3</v>
      </c>
      <c r="P374" s="3">
        <f t="shared" si="31"/>
        <v>0</v>
      </c>
      <c r="Q374" s="3">
        <f t="shared" si="32"/>
        <v>0</v>
      </c>
      <c r="R374" s="3">
        <f t="shared" si="33"/>
        <v>1</v>
      </c>
      <c r="S374" s="3">
        <f t="shared" si="34"/>
        <v>0</v>
      </c>
      <c r="T374" s="3">
        <f t="shared" si="35"/>
        <v>0</v>
      </c>
      <c r="U374" s="3">
        <f t="shared" si="36"/>
        <v>0</v>
      </c>
    </row>
    <row r="375" spans="1:21" ht="12.75" customHeight="1" x14ac:dyDescent="0.2">
      <c r="A375" s="82" t="s">
        <v>25</v>
      </c>
      <c r="B375" s="81" t="s">
        <v>311</v>
      </c>
      <c r="C375" s="47">
        <v>44994575</v>
      </c>
      <c r="D375" s="80" t="s">
        <v>312</v>
      </c>
      <c r="E375" s="81" t="s">
        <v>312</v>
      </c>
      <c r="F375" s="82">
        <v>192118112</v>
      </c>
      <c r="G375" s="83" t="s">
        <v>36</v>
      </c>
      <c r="H375" s="80" t="s">
        <v>29</v>
      </c>
      <c r="I375" s="80" t="s">
        <v>20206</v>
      </c>
      <c r="J375" s="80" t="s">
        <v>20207</v>
      </c>
      <c r="K375" s="80" t="s">
        <v>315</v>
      </c>
      <c r="L375" s="80" t="s">
        <v>316</v>
      </c>
      <c r="M375" s="81" t="s">
        <v>780</v>
      </c>
      <c r="N375" s="47" t="s">
        <v>15353</v>
      </c>
      <c r="O375" s="33">
        <v>2</v>
      </c>
      <c r="P375" s="3">
        <f t="shared" si="31"/>
        <v>0</v>
      </c>
      <c r="Q375" s="3">
        <f t="shared" si="32"/>
        <v>1</v>
      </c>
      <c r="R375" s="3">
        <f t="shared" si="33"/>
        <v>0</v>
      </c>
      <c r="S375" s="3">
        <f t="shared" si="34"/>
        <v>0</v>
      </c>
      <c r="T375" s="3">
        <f t="shared" si="35"/>
        <v>0</v>
      </c>
      <c r="U375" s="3">
        <f t="shared" si="36"/>
        <v>0</v>
      </c>
    </row>
    <row r="376" spans="1:21" ht="12.75" customHeight="1" x14ac:dyDescent="0.2">
      <c r="A376" s="82" t="s">
        <v>25</v>
      </c>
      <c r="B376" s="81" t="s">
        <v>311</v>
      </c>
      <c r="C376" s="47">
        <v>44994575</v>
      </c>
      <c r="D376" s="80" t="s">
        <v>312</v>
      </c>
      <c r="E376" s="81" t="s">
        <v>312</v>
      </c>
      <c r="F376" s="82">
        <v>192202905</v>
      </c>
      <c r="G376" s="83" t="s">
        <v>67</v>
      </c>
      <c r="H376" s="80" t="s">
        <v>29</v>
      </c>
      <c r="I376" s="80" t="s">
        <v>20208</v>
      </c>
      <c r="J376" s="80" t="s">
        <v>20209</v>
      </c>
      <c r="K376" s="80" t="s">
        <v>315</v>
      </c>
      <c r="L376" s="80" t="s">
        <v>316</v>
      </c>
      <c r="M376" s="81" t="s">
        <v>780</v>
      </c>
      <c r="N376" s="47" t="s">
        <v>15353</v>
      </c>
      <c r="O376" s="33">
        <v>2</v>
      </c>
      <c r="P376" s="3">
        <f t="shared" si="31"/>
        <v>0</v>
      </c>
      <c r="Q376" s="3">
        <f t="shared" si="32"/>
        <v>1</v>
      </c>
      <c r="R376" s="3">
        <f t="shared" si="33"/>
        <v>0</v>
      </c>
      <c r="S376" s="3">
        <f t="shared" si="34"/>
        <v>0</v>
      </c>
      <c r="T376" s="3">
        <f t="shared" si="35"/>
        <v>0</v>
      </c>
      <c r="U376" s="3">
        <f t="shared" si="36"/>
        <v>0</v>
      </c>
    </row>
    <row r="377" spans="1:21" ht="12.75" customHeight="1" x14ac:dyDescent="0.2">
      <c r="A377" s="82" t="s">
        <v>25</v>
      </c>
      <c r="B377" s="81" t="s">
        <v>311</v>
      </c>
      <c r="C377" s="47">
        <v>44994575</v>
      </c>
      <c r="D377" s="80" t="s">
        <v>312</v>
      </c>
      <c r="E377" s="81" t="s">
        <v>312</v>
      </c>
      <c r="F377" s="82">
        <v>192202913</v>
      </c>
      <c r="G377" s="83" t="s">
        <v>105</v>
      </c>
      <c r="H377" s="80" t="s">
        <v>29</v>
      </c>
      <c r="I377" s="80" t="s">
        <v>20210</v>
      </c>
      <c r="J377" s="80" t="s">
        <v>20211</v>
      </c>
      <c r="K377" s="80" t="s">
        <v>80</v>
      </c>
      <c r="L377" s="80" t="s">
        <v>81</v>
      </c>
      <c r="M377" s="81" t="s">
        <v>82</v>
      </c>
      <c r="N377" s="47" t="s">
        <v>15353</v>
      </c>
      <c r="O377" s="33">
        <v>2</v>
      </c>
      <c r="P377" s="3">
        <f t="shared" si="31"/>
        <v>0</v>
      </c>
      <c r="Q377" s="3">
        <f t="shared" si="32"/>
        <v>1</v>
      </c>
      <c r="R377" s="3">
        <f t="shared" si="33"/>
        <v>0</v>
      </c>
      <c r="S377" s="3">
        <f t="shared" si="34"/>
        <v>0</v>
      </c>
      <c r="T377" s="3">
        <f t="shared" si="35"/>
        <v>0</v>
      </c>
      <c r="U377" s="3">
        <f t="shared" si="36"/>
        <v>0</v>
      </c>
    </row>
    <row r="378" spans="1:21" ht="12.75" customHeight="1" x14ac:dyDescent="0.2">
      <c r="A378" s="82" t="s">
        <v>25</v>
      </c>
      <c r="B378" s="81" t="s">
        <v>311</v>
      </c>
      <c r="C378" s="47">
        <v>44994575</v>
      </c>
      <c r="D378" s="80" t="s">
        <v>312</v>
      </c>
      <c r="E378" s="81" t="s">
        <v>312</v>
      </c>
      <c r="F378" s="82">
        <v>192086365</v>
      </c>
      <c r="G378" s="83" t="s">
        <v>36</v>
      </c>
      <c r="H378" s="80" t="s">
        <v>29</v>
      </c>
      <c r="I378" s="80" t="s">
        <v>20214</v>
      </c>
      <c r="J378" s="80" t="s">
        <v>20215</v>
      </c>
      <c r="K378" s="80" t="s">
        <v>341</v>
      </c>
      <c r="L378" s="80" t="s">
        <v>1089</v>
      </c>
      <c r="M378" s="81" t="s">
        <v>1090</v>
      </c>
      <c r="N378" s="47" t="s">
        <v>15353</v>
      </c>
      <c r="O378" s="33">
        <v>5</v>
      </c>
      <c r="P378" s="3">
        <f t="shared" si="31"/>
        <v>0</v>
      </c>
      <c r="Q378" s="3">
        <f t="shared" si="32"/>
        <v>0</v>
      </c>
      <c r="R378" s="3">
        <f t="shared" si="33"/>
        <v>0</v>
      </c>
      <c r="S378" s="3">
        <f t="shared" si="34"/>
        <v>0</v>
      </c>
      <c r="T378" s="3">
        <f t="shared" si="35"/>
        <v>1</v>
      </c>
      <c r="U378" s="3">
        <f t="shared" si="36"/>
        <v>0</v>
      </c>
    </row>
    <row r="379" spans="1:21" ht="12.75" customHeight="1" x14ac:dyDescent="0.2">
      <c r="A379" s="82" t="s">
        <v>25</v>
      </c>
      <c r="B379" s="81" t="s">
        <v>311</v>
      </c>
      <c r="C379" s="47">
        <v>44994575</v>
      </c>
      <c r="D379" s="80" t="s">
        <v>312</v>
      </c>
      <c r="E379" s="81" t="s">
        <v>312</v>
      </c>
      <c r="F379" s="82">
        <v>192217342</v>
      </c>
      <c r="G379" s="83" t="s">
        <v>105</v>
      </c>
      <c r="H379" s="80" t="s">
        <v>29</v>
      </c>
      <c r="I379" s="80" t="s">
        <v>20216</v>
      </c>
      <c r="J379" s="80" t="s">
        <v>20217</v>
      </c>
      <c r="K379" s="80" t="s">
        <v>102</v>
      </c>
      <c r="L379" s="80" t="s">
        <v>159</v>
      </c>
      <c r="M379" s="81" t="s">
        <v>160</v>
      </c>
      <c r="N379" s="47" t="s">
        <v>15353</v>
      </c>
      <c r="O379" s="33">
        <v>3</v>
      </c>
      <c r="P379" s="3">
        <f t="shared" si="31"/>
        <v>0</v>
      </c>
      <c r="Q379" s="3">
        <f t="shared" si="32"/>
        <v>0</v>
      </c>
      <c r="R379" s="3">
        <f t="shared" si="33"/>
        <v>1</v>
      </c>
      <c r="S379" s="3">
        <f t="shared" si="34"/>
        <v>0</v>
      </c>
      <c r="T379" s="3">
        <f t="shared" si="35"/>
        <v>0</v>
      </c>
      <c r="U379" s="3">
        <f t="shared" si="36"/>
        <v>0</v>
      </c>
    </row>
    <row r="380" spans="1:21" ht="12.75" customHeight="1" x14ac:dyDescent="0.2">
      <c r="A380" s="82" t="s">
        <v>25</v>
      </c>
      <c r="B380" s="81" t="s">
        <v>311</v>
      </c>
      <c r="C380" s="47">
        <v>44994575</v>
      </c>
      <c r="D380" s="80" t="s">
        <v>312</v>
      </c>
      <c r="E380" s="81" t="s">
        <v>312</v>
      </c>
      <c r="F380" s="82">
        <v>192204513</v>
      </c>
      <c r="G380" s="83" t="s">
        <v>72</v>
      </c>
      <c r="H380" s="80" t="s">
        <v>29</v>
      </c>
      <c r="I380" s="80" t="s">
        <v>20218</v>
      </c>
      <c r="J380" s="80" t="s">
        <v>20219</v>
      </c>
      <c r="K380" s="80" t="s">
        <v>315</v>
      </c>
      <c r="L380" s="80" t="s">
        <v>316</v>
      </c>
      <c r="M380" s="81" t="s">
        <v>317</v>
      </c>
      <c r="N380" s="47" t="s">
        <v>15353</v>
      </c>
      <c r="O380" s="33">
        <v>3</v>
      </c>
      <c r="P380" s="3">
        <f t="shared" si="31"/>
        <v>0</v>
      </c>
      <c r="Q380" s="3">
        <f t="shared" si="32"/>
        <v>0</v>
      </c>
      <c r="R380" s="3">
        <f t="shared" si="33"/>
        <v>1</v>
      </c>
      <c r="S380" s="3">
        <f t="shared" si="34"/>
        <v>0</v>
      </c>
      <c r="T380" s="3">
        <f t="shared" si="35"/>
        <v>0</v>
      </c>
      <c r="U380" s="3">
        <f t="shared" si="36"/>
        <v>0</v>
      </c>
    </row>
    <row r="381" spans="1:21" ht="12.75" customHeight="1" x14ac:dyDescent="0.2">
      <c r="A381" s="82" t="s">
        <v>25</v>
      </c>
      <c r="B381" s="81" t="s">
        <v>311</v>
      </c>
      <c r="C381" s="47">
        <v>44994575</v>
      </c>
      <c r="D381" s="80" t="s">
        <v>312</v>
      </c>
      <c r="E381" s="81" t="s">
        <v>312</v>
      </c>
      <c r="F381" s="82">
        <v>192202879</v>
      </c>
      <c r="G381" s="83" t="s">
        <v>105</v>
      </c>
      <c r="H381" s="80" t="s">
        <v>29</v>
      </c>
      <c r="I381" s="80" t="s">
        <v>20220</v>
      </c>
      <c r="J381" s="80" t="s">
        <v>20221</v>
      </c>
      <c r="K381" s="80" t="s">
        <v>315</v>
      </c>
      <c r="L381" s="80" t="s">
        <v>316</v>
      </c>
      <c r="M381" s="81" t="s">
        <v>317</v>
      </c>
      <c r="N381" s="47" t="s">
        <v>15353</v>
      </c>
      <c r="O381" s="33">
        <v>3</v>
      </c>
      <c r="P381" s="3">
        <f t="shared" si="31"/>
        <v>0</v>
      </c>
      <c r="Q381" s="3">
        <f t="shared" si="32"/>
        <v>0</v>
      </c>
      <c r="R381" s="3">
        <f t="shared" si="33"/>
        <v>1</v>
      </c>
      <c r="S381" s="3">
        <f t="shared" si="34"/>
        <v>0</v>
      </c>
      <c r="T381" s="3">
        <f t="shared" si="35"/>
        <v>0</v>
      </c>
      <c r="U381" s="3">
        <f t="shared" si="36"/>
        <v>0</v>
      </c>
    </row>
    <row r="382" spans="1:21" ht="12.75" customHeight="1" x14ac:dyDescent="0.2">
      <c r="A382" s="82" t="s">
        <v>25</v>
      </c>
      <c r="B382" s="81" t="s">
        <v>311</v>
      </c>
      <c r="C382" s="47">
        <v>44994575</v>
      </c>
      <c r="D382" s="80" t="s">
        <v>312</v>
      </c>
      <c r="E382" s="81" t="s">
        <v>312</v>
      </c>
      <c r="F382" s="82">
        <v>192194976</v>
      </c>
      <c r="G382" s="83" t="s">
        <v>84</v>
      </c>
      <c r="H382" s="80" t="s">
        <v>29</v>
      </c>
      <c r="I382" s="80" t="s">
        <v>20222</v>
      </c>
      <c r="J382" s="80" t="s">
        <v>20223</v>
      </c>
      <c r="K382" s="80" t="s">
        <v>315</v>
      </c>
      <c r="L382" s="80" t="s">
        <v>316</v>
      </c>
      <c r="M382" s="81" t="s">
        <v>317</v>
      </c>
      <c r="N382" s="47" t="s">
        <v>15353</v>
      </c>
      <c r="O382" s="33">
        <v>4</v>
      </c>
      <c r="P382" s="3">
        <f t="shared" si="31"/>
        <v>0</v>
      </c>
      <c r="Q382" s="3">
        <f t="shared" si="32"/>
        <v>0</v>
      </c>
      <c r="R382" s="3">
        <f t="shared" si="33"/>
        <v>0</v>
      </c>
      <c r="S382" s="3">
        <f t="shared" si="34"/>
        <v>1</v>
      </c>
      <c r="T382" s="3">
        <f t="shared" si="35"/>
        <v>0</v>
      </c>
      <c r="U382" s="3">
        <f t="shared" si="36"/>
        <v>0</v>
      </c>
    </row>
    <row r="383" spans="1:21" ht="12.75" customHeight="1" x14ac:dyDescent="0.2">
      <c r="A383" s="82" t="s">
        <v>25</v>
      </c>
      <c r="B383" s="81" t="s">
        <v>311</v>
      </c>
      <c r="C383" s="47">
        <v>44994575</v>
      </c>
      <c r="D383" s="80" t="s">
        <v>312</v>
      </c>
      <c r="E383" s="81" t="s">
        <v>312</v>
      </c>
      <c r="F383" s="82">
        <v>192195012</v>
      </c>
      <c r="G383" s="83" t="s">
        <v>64</v>
      </c>
      <c r="H383" s="80" t="s">
        <v>29</v>
      </c>
      <c r="I383" s="80" t="s">
        <v>20224</v>
      </c>
      <c r="J383" s="80" t="s">
        <v>20225</v>
      </c>
      <c r="K383" s="80" t="s">
        <v>315</v>
      </c>
      <c r="L383" s="80" t="s">
        <v>330</v>
      </c>
      <c r="M383" s="81" t="s">
        <v>884</v>
      </c>
      <c r="N383" s="47" t="s">
        <v>15353</v>
      </c>
      <c r="O383" s="33">
        <v>4</v>
      </c>
      <c r="P383" s="3">
        <f t="shared" si="31"/>
        <v>0</v>
      </c>
      <c r="Q383" s="3">
        <f t="shared" si="32"/>
        <v>0</v>
      </c>
      <c r="R383" s="3">
        <f t="shared" si="33"/>
        <v>0</v>
      </c>
      <c r="S383" s="3">
        <f t="shared" si="34"/>
        <v>1</v>
      </c>
      <c r="T383" s="3">
        <f t="shared" si="35"/>
        <v>0</v>
      </c>
      <c r="U383" s="3">
        <f t="shared" si="36"/>
        <v>0</v>
      </c>
    </row>
    <row r="384" spans="1:21" ht="12.75" customHeight="1" x14ac:dyDescent="0.2">
      <c r="A384" s="15" t="s">
        <v>25</v>
      </c>
      <c r="B384" s="16" t="s">
        <v>375</v>
      </c>
      <c r="C384" s="8">
        <v>28645413</v>
      </c>
      <c r="D384" s="6" t="s">
        <v>376</v>
      </c>
      <c r="E384" s="16" t="s">
        <v>376</v>
      </c>
      <c r="F384" s="15">
        <v>191901612</v>
      </c>
      <c r="G384" s="5" t="s">
        <v>67</v>
      </c>
      <c r="H384" s="6" t="s">
        <v>52</v>
      </c>
      <c r="I384" s="6" t="s">
        <v>377</v>
      </c>
      <c r="J384" s="6" t="s">
        <v>378</v>
      </c>
      <c r="K384" s="6" t="s">
        <v>315</v>
      </c>
      <c r="L384" s="6" t="s">
        <v>379</v>
      </c>
      <c r="M384" s="16" t="s">
        <v>126</v>
      </c>
      <c r="N384" s="8" t="s">
        <v>35</v>
      </c>
      <c r="O384" s="7">
        <v>4</v>
      </c>
      <c r="P384" s="3">
        <f t="shared" si="31"/>
        <v>0</v>
      </c>
      <c r="Q384" s="3">
        <f t="shared" si="32"/>
        <v>0</v>
      </c>
      <c r="R384" s="3">
        <f t="shared" si="33"/>
        <v>0</v>
      </c>
      <c r="S384" s="3">
        <f t="shared" si="34"/>
        <v>1</v>
      </c>
      <c r="T384" s="3">
        <f t="shared" si="35"/>
        <v>0</v>
      </c>
      <c r="U384" s="3">
        <f t="shared" si="36"/>
        <v>0</v>
      </c>
    </row>
    <row r="385" spans="1:21" ht="12.75" customHeight="1" x14ac:dyDescent="0.2">
      <c r="A385" s="82" t="s">
        <v>25</v>
      </c>
      <c r="B385" s="81" t="s">
        <v>375</v>
      </c>
      <c r="C385" s="47">
        <v>28645413</v>
      </c>
      <c r="D385" s="80" t="s">
        <v>376</v>
      </c>
      <c r="E385" s="81" t="s">
        <v>376</v>
      </c>
      <c r="F385" s="82">
        <v>192053704</v>
      </c>
      <c r="G385" s="83" t="s">
        <v>122</v>
      </c>
      <c r="H385" s="80" t="s">
        <v>29</v>
      </c>
      <c r="I385" s="80" t="s">
        <v>12534</v>
      </c>
      <c r="J385" s="80" t="s">
        <v>12535</v>
      </c>
      <c r="K385" s="80" t="s">
        <v>315</v>
      </c>
      <c r="L385" s="80" t="s">
        <v>379</v>
      </c>
      <c r="M385" s="81" t="s">
        <v>126</v>
      </c>
      <c r="N385" s="32" t="s">
        <v>10618</v>
      </c>
      <c r="O385" s="33">
        <v>3</v>
      </c>
      <c r="P385" s="3">
        <f t="shared" si="31"/>
        <v>0</v>
      </c>
      <c r="Q385" s="3">
        <f t="shared" si="32"/>
        <v>0</v>
      </c>
      <c r="R385" s="3">
        <f t="shared" si="33"/>
        <v>1</v>
      </c>
      <c r="S385" s="3">
        <f t="shared" si="34"/>
        <v>0</v>
      </c>
      <c r="T385" s="3">
        <f t="shared" si="35"/>
        <v>0</v>
      </c>
      <c r="U385" s="3">
        <f t="shared" si="36"/>
        <v>0</v>
      </c>
    </row>
    <row r="386" spans="1:21" ht="12.75" customHeight="1" x14ac:dyDescent="0.2">
      <c r="A386" s="82" t="s">
        <v>25</v>
      </c>
      <c r="B386" s="81" t="s">
        <v>375</v>
      </c>
      <c r="C386" s="47">
        <v>28645413</v>
      </c>
      <c r="D386" s="80" t="s">
        <v>376</v>
      </c>
      <c r="E386" s="81" t="s">
        <v>376</v>
      </c>
      <c r="F386" s="82">
        <v>192153328</v>
      </c>
      <c r="G386" s="83" t="s">
        <v>10595</v>
      </c>
      <c r="H386" s="80" t="s">
        <v>52</v>
      </c>
      <c r="I386" s="80" t="s">
        <v>15537</v>
      </c>
      <c r="J386" s="80" t="s">
        <v>15538</v>
      </c>
      <c r="K386" s="80" t="s">
        <v>315</v>
      </c>
      <c r="L386" s="80" t="s">
        <v>379</v>
      </c>
      <c r="M386" s="81" t="s">
        <v>435</v>
      </c>
      <c r="N386" s="47" t="s">
        <v>15353</v>
      </c>
      <c r="O386" s="33">
        <v>4</v>
      </c>
      <c r="P386" s="3">
        <f t="shared" si="31"/>
        <v>0</v>
      </c>
      <c r="Q386" s="3">
        <f t="shared" si="32"/>
        <v>0</v>
      </c>
      <c r="R386" s="3">
        <f t="shared" si="33"/>
        <v>0</v>
      </c>
      <c r="S386" s="3">
        <f t="shared" si="34"/>
        <v>1</v>
      </c>
      <c r="T386" s="3">
        <f t="shared" si="35"/>
        <v>0</v>
      </c>
      <c r="U386" s="3">
        <f t="shared" si="36"/>
        <v>0</v>
      </c>
    </row>
    <row r="387" spans="1:21" ht="12.75" customHeight="1" x14ac:dyDescent="0.2">
      <c r="A387" s="82" t="s">
        <v>25</v>
      </c>
      <c r="B387" s="81" t="s">
        <v>375</v>
      </c>
      <c r="C387" s="47">
        <v>28645413</v>
      </c>
      <c r="D387" s="80" t="s">
        <v>376</v>
      </c>
      <c r="E387" s="81" t="s">
        <v>376</v>
      </c>
      <c r="F387" s="82">
        <v>192150081</v>
      </c>
      <c r="G387" s="83" t="s">
        <v>10595</v>
      </c>
      <c r="H387" s="80" t="s">
        <v>52</v>
      </c>
      <c r="I387" s="80" t="s">
        <v>15539</v>
      </c>
      <c r="J387" s="80" t="s">
        <v>15540</v>
      </c>
      <c r="K387" s="80" t="s">
        <v>315</v>
      </c>
      <c r="L387" s="80" t="s">
        <v>379</v>
      </c>
      <c r="M387" s="81" t="s">
        <v>435</v>
      </c>
      <c r="N387" s="47" t="s">
        <v>15353</v>
      </c>
      <c r="O387" s="33">
        <v>3</v>
      </c>
      <c r="P387" s="3">
        <f t="shared" si="31"/>
        <v>0</v>
      </c>
      <c r="Q387" s="3">
        <f t="shared" si="32"/>
        <v>0</v>
      </c>
      <c r="R387" s="3">
        <f t="shared" si="33"/>
        <v>1</v>
      </c>
      <c r="S387" s="3">
        <f t="shared" si="34"/>
        <v>0</v>
      </c>
      <c r="T387" s="3">
        <f t="shared" si="35"/>
        <v>0</v>
      </c>
      <c r="U387" s="3">
        <f t="shared" si="36"/>
        <v>0</v>
      </c>
    </row>
    <row r="388" spans="1:21" ht="12.75" customHeight="1" x14ac:dyDescent="0.2">
      <c r="A388" s="82" t="s">
        <v>25</v>
      </c>
      <c r="B388" s="81" t="s">
        <v>375</v>
      </c>
      <c r="C388" s="47">
        <v>28645413</v>
      </c>
      <c r="D388" s="80" t="s">
        <v>376</v>
      </c>
      <c r="E388" s="81" t="s">
        <v>376</v>
      </c>
      <c r="F388" s="82">
        <v>192154093</v>
      </c>
      <c r="G388" s="83" t="s">
        <v>10595</v>
      </c>
      <c r="H388" s="80" t="s">
        <v>52</v>
      </c>
      <c r="I388" s="80" t="s">
        <v>15541</v>
      </c>
      <c r="J388" s="80" t="s">
        <v>15542</v>
      </c>
      <c r="K388" s="80" t="s">
        <v>315</v>
      </c>
      <c r="L388" s="80" t="s">
        <v>379</v>
      </c>
      <c r="M388" s="81" t="s">
        <v>435</v>
      </c>
      <c r="N388" s="47" t="s">
        <v>15353</v>
      </c>
      <c r="O388" s="33">
        <v>5</v>
      </c>
      <c r="P388" s="3">
        <f t="shared" si="31"/>
        <v>0</v>
      </c>
      <c r="Q388" s="3">
        <f t="shared" si="32"/>
        <v>0</v>
      </c>
      <c r="R388" s="3">
        <f t="shared" si="33"/>
        <v>0</v>
      </c>
      <c r="S388" s="3">
        <f t="shared" si="34"/>
        <v>0</v>
      </c>
      <c r="T388" s="3">
        <f t="shared" si="35"/>
        <v>1</v>
      </c>
      <c r="U388" s="3">
        <f t="shared" si="36"/>
        <v>0</v>
      </c>
    </row>
    <row r="389" spans="1:21" ht="12.75" customHeight="1" x14ac:dyDescent="0.2">
      <c r="A389" s="82" t="s">
        <v>25</v>
      </c>
      <c r="B389" s="81" t="s">
        <v>375</v>
      </c>
      <c r="C389" s="47">
        <v>28645413</v>
      </c>
      <c r="D389" s="80" t="s">
        <v>376</v>
      </c>
      <c r="E389" s="81" t="s">
        <v>376</v>
      </c>
      <c r="F389" s="82">
        <v>192154094</v>
      </c>
      <c r="G389" s="83" t="s">
        <v>67</v>
      </c>
      <c r="H389" s="80" t="s">
        <v>52</v>
      </c>
      <c r="I389" s="80" t="s">
        <v>15543</v>
      </c>
      <c r="J389" s="80" t="s">
        <v>15544</v>
      </c>
      <c r="K389" s="80" t="s">
        <v>315</v>
      </c>
      <c r="L389" s="80" t="s">
        <v>379</v>
      </c>
      <c r="M389" s="81" t="s">
        <v>435</v>
      </c>
      <c r="N389" s="47" t="s">
        <v>15353</v>
      </c>
      <c r="O389" s="33">
        <v>4</v>
      </c>
      <c r="P389" s="3">
        <f t="shared" ref="P389:P452" si="37">IF(O389=1,1,0)</f>
        <v>0</v>
      </c>
      <c r="Q389" s="3">
        <f t="shared" ref="Q389:Q452" si="38">IF(O389=2,1,0)</f>
        <v>0</v>
      </c>
      <c r="R389" s="3">
        <f t="shared" ref="R389:R452" si="39">IF(O389=3,1,0)</f>
        <v>0</v>
      </c>
      <c r="S389" s="3">
        <f t="shared" ref="S389:S452" si="40">IF(O389=4,1,0)</f>
        <v>1</v>
      </c>
      <c r="T389" s="3">
        <f t="shared" ref="T389:T452" si="41">IF(O389=5,1,0)</f>
        <v>0</v>
      </c>
      <c r="U389" s="3">
        <f t="shared" ref="U389:U452" si="42">IF(O389="Bez finální známky, nebyl získán potřebný počet posudků",1,IF(O389="N (nehodnoceno)",1,0))</f>
        <v>0</v>
      </c>
    </row>
    <row r="390" spans="1:21" ht="12.75" customHeight="1" x14ac:dyDescent="0.2">
      <c r="A390" s="82" t="s">
        <v>25</v>
      </c>
      <c r="B390" s="81" t="s">
        <v>375</v>
      </c>
      <c r="C390" s="47">
        <v>28645413</v>
      </c>
      <c r="D390" s="80" t="s">
        <v>376</v>
      </c>
      <c r="E390" s="81" t="s">
        <v>376</v>
      </c>
      <c r="F390" s="82">
        <v>192169134</v>
      </c>
      <c r="G390" s="83" t="s">
        <v>64</v>
      </c>
      <c r="H390" s="80" t="s">
        <v>29</v>
      </c>
      <c r="I390" s="80" t="s">
        <v>15570</v>
      </c>
      <c r="J390" s="80" t="s">
        <v>15571</v>
      </c>
      <c r="K390" s="80" t="s">
        <v>315</v>
      </c>
      <c r="L390" s="80" t="s">
        <v>379</v>
      </c>
      <c r="M390" s="81" t="s">
        <v>435</v>
      </c>
      <c r="N390" s="47" t="s">
        <v>15353</v>
      </c>
      <c r="O390" s="33">
        <v>5</v>
      </c>
      <c r="P390" s="3">
        <f t="shared" si="37"/>
        <v>0</v>
      </c>
      <c r="Q390" s="3">
        <f t="shared" si="38"/>
        <v>0</v>
      </c>
      <c r="R390" s="3">
        <f t="shared" si="39"/>
        <v>0</v>
      </c>
      <c r="S390" s="3">
        <f t="shared" si="40"/>
        <v>0</v>
      </c>
      <c r="T390" s="3">
        <f t="shared" si="41"/>
        <v>1</v>
      </c>
      <c r="U390" s="3">
        <f t="shared" si="42"/>
        <v>0</v>
      </c>
    </row>
    <row r="391" spans="1:21" ht="12.75" customHeight="1" x14ac:dyDescent="0.2">
      <c r="A391" s="82" t="s">
        <v>25</v>
      </c>
      <c r="B391" s="81" t="s">
        <v>375</v>
      </c>
      <c r="C391" s="47">
        <v>28645413</v>
      </c>
      <c r="D391" s="80" t="s">
        <v>376</v>
      </c>
      <c r="E391" s="81" t="s">
        <v>376</v>
      </c>
      <c r="F391" s="82">
        <v>192154095</v>
      </c>
      <c r="G391" s="83" t="s">
        <v>64</v>
      </c>
      <c r="H391" s="80" t="s">
        <v>52</v>
      </c>
      <c r="I391" s="80" t="s">
        <v>15574</v>
      </c>
      <c r="J391" s="80" t="s">
        <v>15575</v>
      </c>
      <c r="K391" s="80" t="s">
        <v>315</v>
      </c>
      <c r="L391" s="80" t="s">
        <v>379</v>
      </c>
      <c r="M391" s="81" t="s">
        <v>435</v>
      </c>
      <c r="N391" s="47" t="s">
        <v>15353</v>
      </c>
      <c r="O391" s="33">
        <v>5</v>
      </c>
      <c r="P391" s="3">
        <f t="shared" si="37"/>
        <v>0</v>
      </c>
      <c r="Q391" s="3">
        <f t="shared" si="38"/>
        <v>0</v>
      </c>
      <c r="R391" s="3">
        <f t="shared" si="39"/>
        <v>0</v>
      </c>
      <c r="S391" s="3">
        <f t="shared" si="40"/>
        <v>0</v>
      </c>
      <c r="T391" s="3">
        <f t="shared" si="41"/>
        <v>1</v>
      </c>
      <c r="U391" s="3">
        <f t="shared" si="42"/>
        <v>0</v>
      </c>
    </row>
    <row r="392" spans="1:21" ht="12.75" customHeight="1" x14ac:dyDescent="0.2">
      <c r="A392" s="82" t="s">
        <v>25</v>
      </c>
      <c r="B392" s="81" t="s">
        <v>375</v>
      </c>
      <c r="C392" s="47">
        <v>28645413</v>
      </c>
      <c r="D392" s="80" t="s">
        <v>376</v>
      </c>
      <c r="E392" s="81" t="s">
        <v>376</v>
      </c>
      <c r="F392" s="82">
        <v>192153329</v>
      </c>
      <c r="G392" s="83" t="s">
        <v>64</v>
      </c>
      <c r="H392" s="80" t="s">
        <v>29</v>
      </c>
      <c r="I392" s="80" t="s">
        <v>16174</v>
      </c>
      <c r="J392" s="80" t="s">
        <v>16175</v>
      </c>
      <c r="K392" s="80" t="s">
        <v>315</v>
      </c>
      <c r="L392" s="80" t="s">
        <v>379</v>
      </c>
      <c r="M392" s="81" t="s">
        <v>435</v>
      </c>
      <c r="N392" s="47" t="s">
        <v>15353</v>
      </c>
      <c r="O392" s="33">
        <v>5</v>
      </c>
      <c r="P392" s="3">
        <f t="shared" si="37"/>
        <v>0</v>
      </c>
      <c r="Q392" s="3">
        <f t="shared" si="38"/>
        <v>0</v>
      </c>
      <c r="R392" s="3">
        <f t="shared" si="39"/>
        <v>0</v>
      </c>
      <c r="S392" s="3">
        <f t="shared" si="40"/>
        <v>0</v>
      </c>
      <c r="T392" s="3">
        <f t="shared" si="41"/>
        <v>1</v>
      </c>
      <c r="U392" s="3">
        <f t="shared" si="42"/>
        <v>0</v>
      </c>
    </row>
    <row r="393" spans="1:21" ht="12.75" customHeight="1" x14ac:dyDescent="0.2">
      <c r="A393" s="82" t="s">
        <v>25</v>
      </c>
      <c r="B393" s="81" t="s">
        <v>375</v>
      </c>
      <c r="C393" s="47">
        <v>28645413</v>
      </c>
      <c r="D393" s="80" t="s">
        <v>376</v>
      </c>
      <c r="E393" s="81" t="s">
        <v>376</v>
      </c>
      <c r="F393" s="82">
        <v>192053705</v>
      </c>
      <c r="G393" s="83" t="s">
        <v>84</v>
      </c>
      <c r="H393" s="80" t="s">
        <v>29</v>
      </c>
      <c r="I393" s="80" t="s">
        <v>18267</v>
      </c>
      <c r="J393" s="80" t="s">
        <v>18268</v>
      </c>
      <c r="K393" s="80" t="s">
        <v>315</v>
      </c>
      <c r="L393" s="80" t="s">
        <v>379</v>
      </c>
      <c r="M393" s="81" t="s">
        <v>435</v>
      </c>
      <c r="N393" s="47" t="s">
        <v>15353</v>
      </c>
      <c r="O393" s="33">
        <v>5</v>
      </c>
      <c r="P393" s="3">
        <f t="shared" si="37"/>
        <v>0</v>
      </c>
      <c r="Q393" s="3">
        <f t="shared" si="38"/>
        <v>0</v>
      </c>
      <c r="R393" s="3">
        <f t="shared" si="39"/>
        <v>0</v>
      </c>
      <c r="S393" s="3">
        <f t="shared" si="40"/>
        <v>0</v>
      </c>
      <c r="T393" s="3">
        <f t="shared" si="41"/>
        <v>1</v>
      </c>
      <c r="U393" s="3">
        <f t="shared" si="42"/>
        <v>0</v>
      </c>
    </row>
    <row r="394" spans="1:21" ht="12.75" customHeight="1" x14ac:dyDescent="0.2">
      <c r="A394" s="82" t="s">
        <v>25</v>
      </c>
      <c r="B394" s="81" t="s">
        <v>1528</v>
      </c>
      <c r="C394" s="47">
        <v>209775</v>
      </c>
      <c r="D394" s="80" t="s">
        <v>17527</v>
      </c>
      <c r="E394" s="81" t="s">
        <v>17527</v>
      </c>
      <c r="F394" s="82">
        <v>191899711</v>
      </c>
      <c r="G394" s="83" t="s">
        <v>67</v>
      </c>
      <c r="H394" s="80" t="s">
        <v>29</v>
      </c>
      <c r="I394" s="80" t="s">
        <v>17528</v>
      </c>
      <c r="J394" s="80" t="s">
        <v>17529</v>
      </c>
      <c r="K394" s="80" t="s">
        <v>366</v>
      </c>
      <c r="L394" s="80" t="s">
        <v>1062</v>
      </c>
      <c r="M394" s="81" t="s">
        <v>1063</v>
      </c>
      <c r="N394" s="47" t="s">
        <v>15353</v>
      </c>
      <c r="O394" s="33">
        <v>1</v>
      </c>
      <c r="P394" s="3">
        <f t="shared" si="37"/>
        <v>1</v>
      </c>
      <c r="Q394" s="3">
        <f t="shared" si="38"/>
        <v>0</v>
      </c>
      <c r="R394" s="3">
        <f t="shared" si="39"/>
        <v>0</v>
      </c>
      <c r="S394" s="3">
        <f t="shared" si="40"/>
        <v>0</v>
      </c>
      <c r="T394" s="3">
        <f t="shared" si="41"/>
        <v>0</v>
      </c>
      <c r="U394" s="3">
        <f t="shared" si="42"/>
        <v>0</v>
      </c>
    </row>
    <row r="395" spans="1:21" ht="12.75" customHeight="1" x14ac:dyDescent="0.2">
      <c r="A395" s="82" t="s">
        <v>25</v>
      </c>
      <c r="B395" s="81" t="s">
        <v>1528</v>
      </c>
      <c r="C395" s="47">
        <v>209775</v>
      </c>
      <c r="D395" s="80" t="s">
        <v>17527</v>
      </c>
      <c r="E395" s="81" t="s">
        <v>17527</v>
      </c>
      <c r="F395" s="82">
        <v>192148157</v>
      </c>
      <c r="G395" s="83" t="s">
        <v>67</v>
      </c>
      <c r="H395" s="80" t="s">
        <v>29</v>
      </c>
      <c r="I395" s="80" t="s">
        <v>17532</v>
      </c>
      <c r="J395" s="80" t="s">
        <v>17533</v>
      </c>
      <c r="K395" s="80" t="s">
        <v>366</v>
      </c>
      <c r="L395" s="80" t="s">
        <v>1062</v>
      </c>
      <c r="M395" s="81" t="s">
        <v>1063</v>
      </c>
      <c r="N395" s="47" t="s">
        <v>15353</v>
      </c>
      <c r="O395" s="33">
        <v>3</v>
      </c>
      <c r="P395" s="3">
        <f t="shared" si="37"/>
        <v>0</v>
      </c>
      <c r="Q395" s="3">
        <f t="shared" si="38"/>
        <v>0</v>
      </c>
      <c r="R395" s="3">
        <f t="shared" si="39"/>
        <v>1</v>
      </c>
      <c r="S395" s="3">
        <f t="shared" si="40"/>
        <v>0</v>
      </c>
      <c r="T395" s="3">
        <f t="shared" si="41"/>
        <v>0</v>
      </c>
      <c r="U395" s="3">
        <f t="shared" si="42"/>
        <v>0</v>
      </c>
    </row>
    <row r="396" spans="1:21" ht="12.75" customHeight="1" x14ac:dyDescent="0.2">
      <c r="A396" s="82" t="s">
        <v>25</v>
      </c>
      <c r="B396" s="81" t="s">
        <v>1528</v>
      </c>
      <c r="C396" s="47">
        <v>209775</v>
      </c>
      <c r="D396" s="80" t="s">
        <v>17527</v>
      </c>
      <c r="E396" s="81" t="s">
        <v>17527</v>
      </c>
      <c r="F396" s="82">
        <v>192148153</v>
      </c>
      <c r="G396" s="83" t="s">
        <v>67</v>
      </c>
      <c r="H396" s="80" t="s">
        <v>29</v>
      </c>
      <c r="I396" s="80" t="s">
        <v>17534</v>
      </c>
      <c r="J396" s="80" t="s">
        <v>17535</v>
      </c>
      <c r="K396" s="80" t="s">
        <v>366</v>
      </c>
      <c r="L396" s="80" t="s">
        <v>1062</v>
      </c>
      <c r="M396" s="81" t="s">
        <v>1063</v>
      </c>
      <c r="N396" s="47" t="s">
        <v>15353</v>
      </c>
      <c r="O396" s="33">
        <v>1</v>
      </c>
      <c r="P396" s="3">
        <f t="shared" si="37"/>
        <v>1</v>
      </c>
      <c r="Q396" s="3">
        <f t="shared" si="38"/>
        <v>0</v>
      </c>
      <c r="R396" s="3">
        <f t="shared" si="39"/>
        <v>0</v>
      </c>
      <c r="S396" s="3">
        <f t="shared" si="40"/>
        <v>0</v>
      </c>
      <c r="T396" s="3">
        <f t="shared" si="41"/>
        <v>0</v>
      </c>
      <c r="U396" s="3">
        <f t="shared" si="42"/>
        <v>0</v>
      </c>
    </row>
    <row r="397" spans="1:21" ht="12.75" customHeight="1" x14ac:dyDescent="0.2">
      <c r="A397" s="82" t="s">
        <v>25</v>
      </c>
      <c r="B397" s="81" t="s">
        <v>1528</v>
      </c>
      <c r="C397" s="47">
        <v>209775</v>
      </c>
      <c r="D397" s="80" t="s">
        <v>17527</v>
      </c>
      <c r="E397" s="81" t="s">
        <v>17527</v>
      </c>
      <c r="F397" s="82">
        <v>191899694</v>
      </c>
      <c r="G397" s="83" t="s">
        <v>67</v>
      </c>
      <c r="H397" s="80" t="s">
        <v>52</v>
      </c>
      <c r="I397" s="80" t="s">
        <v>17536</v>
      </c>
      <c r="J397" s="80" t="s">
        <v>17537</v>
      </c>
      <c r="K397" s="80" t="s">
        <v>366</v>
      </c>
      <c r="L397" s="80" t="s">
        <v>1764</v>
      </c>
      <c r="M397" s="81" t="s">
        <v>1810</v>
      </c>
      <c r="N397" s="47" t="s">
        <v>15353</v>
      </c>
      <c r="O397" s="33">
        <v>2</v>
      </c>
      <c r="P397" s="3">
        <f t="shared" si="37"/>
        <v>0</v>
      </c>
      <c r="Q397" s="3">
        <f t="shared" si="38"/>
        <v>1</v>
      </c>
      <c r="R397" s="3">
        <f t="shared" si="39"/>
        <v>0</v>
      </c>
      <c r="S397" s="3">
        <f t="shared" si="40"/>
        <v>0</v>
      </c>
      <c r="T397" s="3">
        <f t="shared" si="41"/>
        <v>0</v>
      </c>
      <c r="U397" s="3">
        <f t="shared" si="42"/>
        <v>0</v>
      </c>
    </row>
    <row r="398" spans="1:21" ht="12.75" customHeight="1" x14ac:dyDescent="0.2">
      <c r="A398" s="82" t="s">
        <v>25</v>
      </c>
      <c r="B398" s="81" t="s">
        <v>1528</v>
      </c>
      <c r="C398" s="47">
        <v>209775</v>
      </c>
      <c r="D398" s="80" t="s">
        <v>17527</v>
      </c>
      <c r="E398" s="81" t="s">
        <v>17527</v>
      </c>
      <c r="F398" s="82">
        <v>192191506</v>
      </c>
      <c r="G398" s="83" t="s">
        <v>67</v>
      </c>
      <c r="H398" s="80" t="s">
        <v>52</v>
      </c>
      <c r="I398" s="80" t="s">
        <v>17538</v>
      </c>
      <c r="J398" s="80" t="s">
        <v>17539</v>
      </c>
      <c r="K398" s="80" t="s">
        <v>80</v>
      </c>
      <c r="L398" s="80" t="s">
        <v>81</v>
      </c>
      <c r="M398" s="81" t="s">
        <v>224</v>
      </c>
      <c r="N398" s="47" t="s">
        <v>15353</v>
      </c>
      <c r="O398" s="33">
        <v>3</v>
      </c>
      <c r="P398" s="3">
        <f t="shared" si="37"/>
        <v>0</v>
      </c>
      <c r="Q398" s="3">
        <f t="shared" si="38"/>
        <v>0</v>
      </c>
      <c r="R398" s="3">
        <f t="shared" si="39"/>
        <v>1</v>
      </c>
      <c r="S398" s="3">
        <f t="shared" si="40"/>
        <v>0</v>
      </c>
      <c r="T398" s="3">
        <f t="shared" si="41"/>
        <v>0</v>
      </c>
      <c r="U398" s="3">
        <f t="shared" si="42"/>
        <v>0</v>
      </c>
    </row>
    <row r="399" spans="1:21" ht="12.75" customHeight="1" x14ac:dyDescent="0.2">
      <c r="A399" s="82" t="s">
        <v>25</v>
      </c>
      <c r="B399" s="81" t="s">
        <v>1528</v>
      </c>
      <c r="C399" s="47">
        <v>209775</v>
      </c>
      <c r="D399" s="80" t="s">
        <v>17527</v>
      </c>
      <c r="E399" s="81" t="s">
        <v>17527</v>
      </c>
      <c r="F399" s="82">
        <v>192191517</v>
      </c>
      <c r="G399" s="83" t="s">
        <v>67</v>
      </c>
      <c r="H399" s="80" t="s">
        <v>52</v>
      </c>
      <c r="I399" s="80" t="s">
        <v>17540</v>
      </c>
      <c r="J399" s="80" t="s">
        <v>17541</v>
      </c>
      <c r="K399" s="80" t="s">
        <v>366</v>
      </c>
      <c r="L399" s="80" t="s">
        <v>1764</v>
      </c>
      <c r="M399" s="81" t="s">
        <v>1813</v>
      </c>
      <c r="N399" s="47" t="s">
        <v>15353</v>
      </c>
      <c r="O399" s="33">
        <v>3</v>
      </c>
      <c r="P399" s="3">
        <f t="shared" si="37"/>
        <v>0</v>
      </c>
      <c r="Q399" s="3">
        <f t="shared" si="38"/>
        <v>0</v>
      </c>
      <c r="R399" s="3">
        <f t="shared" si="39"/>
        <v>1</v>
      </c>
      <c r="S399" s="3">
        <f t="shared" si="40"/>
        <v>0</v>
      </c>
      <c r="T399" s="3">
        <f t="shared" si="41"/>
        <v>0</v>
      </c>
      <c r="U399" s="3">
        <f t="shared" si="42"/>
        <v>0</v>
      </c>
    </row>
    <row r="400" spans="1:21" ht="12.75" customHeight="1" x14ac:dyDescent="0.2">
      <c r="A400" s="82" t="s">
        <v>25</v>
      </c>
      <c r="B400" s="81" t="s">
        <v>1528</v>
      </c>
      <c r="C400" s="47">
        <v>209775</v>
      </c>
      <c r="D400" s="80" t="s">
        <v>17527</v>
      </c>
      <c r="E400" s="81" t="s">
        <v>17527</v>
      </c>
      <c r="F400" s="82">
        <v>192191522</v>
      </c>
      <c r="G400" s="83" t="s">
        <v>67</v>
      </c>
      <c r="H400" s="80" t="s">
        <v>52</v>
      </c>
      <c r="I400" s="80" t="s">
        <v>17542</v>
      </c>
      <c r="J400" s="80" t="s">
        <v>17543</v>
      </c>
      <c r="K400" s="80" t="s">
        <v>80</v>
      </c>
      <c r="L400" s="80" t="s">
        <v>81</v>
      </c>
      <c r="M400" s="81" t="s">
        <v>126</v>
      </c>
      <c r="N400" s="47" t="s">
        <v>15353</v>
      </c>
      <c r="O400" s="33">
        <v>2</v>
      </c>
      <c r="P400" s="3">
        <f t="shared" si="37"/>
        <v>0</v>
      </c>
      <c r="Q400" s="3">
        <f t="shared" si="38"/>
        <v>1</v>
      </c>
      <c r="R400" s="3">
        <f t="shared" si="39"/>
        <v>0</v>
      </c>
      <c r="S400" s="3">
        <f t="shared" si="40"/>
        <v>0</v>
      </c>
      <c r="T400" s="3">
        <f t="shared" si="41"/>
        <v>0</v>
      </c>
      <c r="U400" s="3">
        <f t="shared" si="42"/>
        <v>0</v>
      </c>
    </row>
    <row r="401" spans="1:21" ht="12.75" customHeight="1" x14ac:dyDescent="0.2">
      <c r="A401" s="15" t="s">
        <v>25</v>
      </c>
      <c r="B401" s="16" t="s">
        <v>375</v>
      </c>
      <c r="C401" s="44">
        <v>28778758</v>
      </c>
      <c r="D401" s="9" t="s">
        <v>380</v>
      </c>
      <c r="E401" s="10" t="s">
        <v>380</v>
      </c>
      <c r="F401" s="17">
        <v>191901640</v>
      </c>
      <c r="G401" s="12" t="s">
        <v>122</v>
      </c>
      <c r="H401" s="9" t="s">
        <v>29</v>
      </c>
      <c r="I401" s="9" t="s">
        <v>391</v>
      </c>
      <c r="J401" s="9" t="s">
        <v>392</v>
      </c>
      <c r="K401" s="6" t="s">
        <v>315</v>
      </c>
      <c r="L401" s="6" t="s">
        <v>1014</v>
      </c>
      <c r="M401" s="10">
        <v>20401</v>
      </c>
      <c r="N401" s="11" t="s">
        <v>43</v>
      </c>
      <c r="O401" s="13">
        <v>4</v>
      </c>
      <c r="P401" s="3">
        <f t="shared" si="37"/>
        <v>0</v>
      </c>
      <c r="Q401" s="3">
        <f t="shared" si="38"/>
        <v>0</v>
      </c>
      <c r="R401" s="3">
        <f t="shared" si="39"/>
        <v>0</v>
      </c>
      <c r="S401" s="3">
        <f t="shared" si="40"/>
        <v>1</v>
      </c>
      <c r="T401" s="3">
        <f t="shared" si="41"/>
        <v>0</v>
      </c>
      <c r="U401" s="3">
        <f t="shared" si="42"/>
        <v>0</v>
      </c>
    </row>
    <row r="402" spans="1:21" ht="12.75" customHeight="1" x14ac:dyDescent="0.2">
      <c r="A402" s="15" t="s">
        <v>25</v>
      </c>
      <c r="B402" s="16" t="s">
        <v>375</v>
      </c>
      <c r="C402" s="44">
        <v>28778758</v>
      </c>
      <c r="D402" s="9" t="s">
        <v>380</v>
      </c>
      <c r="E402" s="10" t="s">
        <v>380</v>
      </c>
      <c r="F402" s="17">
        <v>191808551</v>
      </c>
      <c r="G402" s="12" t="s">
        <v>249</v>
      </c>
      <c r="H402" s="9" t="s">
        <v>29</v>
      </c>
      <c r="I402" s="9" t="s">
        <v>389</v>
      </c>
      <c r="J402" s="9" t="s">
        <v>390</v>
      </c>
      <c r="K402" s="6" t="s">
        <v>315</v>
      </c>
      <c r="L402" s="6" t="s">
        <v>387</v>
      </c>
      <c r="M402" s="10">
        <v>20501</v>
      </c>
      <c r="N402" s="11" t="s">
        <v>43</v>
      </c>
      <c r="O402" s="13">
        <v>5</v>
      </c>
      <c r="P402" s="3">
        <f t="shared" si="37"/>
        <v>0</v>
      </c>
      <c r="Q402" s="3">
        <f t="shared" si="38"/>
        <v>0</v>
      </c>
      <c r="R402" s="3">
        <f t="shared" si="39"/>
        <v>0</v>
      </c>
      <c r="S402" s="3">
        <f t="shared" si="40"/>
        <v>0</v>
      </c>
      <c r="T402" s="3">
        <f t="shared" si="41"/>
        <v>1</v>
      </c>
      <c r="U402" s="3">
        <f t="shared" si="42"/>
        <v>0</v>
      </c>
    </row>
    <row r="403" spans="1:21" ht="12.75" customHeight="1" x14ac:dyDescent="0.2">
      <c r="A403" s="15" t="s">
        <v>25</v>
      </c>
      <c r="B403" s="16" t="s">
        <v>375</v>
      </c>
      <c r="C403" s="8">
        <v>28778758</v>
      </c>
      <c r="D403" s="6" t="s">
        <v>380</v>
      </c>
      <c r="E403" s="16" t="s">
        <v>380</v>
      </c>
      <c r="F403" s="15">
        <v>191967572</v>
      </c>
      <c r="G403" s="5" t="s">
        <v>122</v>
      </c>
      <c r="H403" s="6" t="s">
        <v>29</v>
      </c>
      <c r="I403" s="6" t="s">
        <v>381</v>
      </c>
      <c r="J403" s="6" t="s">
        <v>382</v>
      </c>
      <c r="K403" s="6" t="s">
        <v>80</v>
      </c>
      <c r="L403" s="6" t="s">
        <v>383</v>
      </c>
      <c r="M403" s="16" t="s">
        <v>384</v>
      </c>
      <c r="N403" s="8" t="s">
        <v>35</v>
      </c>
      <c r="O403" s="7">
        <v>3</v>
      </c>
      <c r="P403" s="3">
        <f t="shared" si="37"/>
        <v>0</v>
      </c>
      <c r="Q403" s="3">
        <f t="shared" si="38"/>
        <v>0</v>
      </c>
      <c r="R403" s="3">
        <f t="shared" si="39"/>
        <v>1</v>
      </c>
      <c r="S403" s="3">
        <f t="shared" si="40"/>
        <v>0</v>
      </c>
      <c r="T403" s="3">
        <f t="shared" si="41"/>
        <v>0</v>
      </c>
      <c r="U403" s="3">
        <f t="shared" si="42"/>
        <v>0</v>
      </c>
    </row>
    <row r="404" spans="1:21" ht="12.75" customHeight="1" x14ac:dyDescent="0.2">
      <c r="A404" s="15" t="s">
        <v>25</v>
      </c>
      <c r="B404" s="16" t="s">
        <v>375</v>
      </c>
      <c r="C404" s="8">
        <v>28778758</v>
      </c>
      <c r="D404" s="6" t="s">
        <v>380</v>
      </c>
      <c r="E404" s="16" t="s">
        <v>380</v>
      </c>
      <c r="F404" s="15">
        <v>191962543</v>
      </c>
      <c r="G404" s="5" t="s">
        <v>122</v>
      </c>
      <c r="H404" s="6" t="s">
        <v>29</v>
      </c>
      <c r="I404" s="6" t="s">
        <v>385</v>
      </c>
      <c r="J404" s="6" t="s">
        <v>386</v>
      </c>
      <c r="K404" s="6" t="s">
        <v>315</v>
      </c>
      <c r="L404" s="6" t="s">
        <v>387</v>
      </c>
      <c r="M404" s="16" t="s">
        <v>388</v>
      </c>
      <c r="N404" s="8" t="s">
        <v>35</v>
      </c>
      <c r="O404" s="7">
        <v>3</v>
      </c>
      <c r="P404" s="3">
        <f t="shared" si="37"/>
        <v>0</v>
      </c>
      <c r="Q404" s="3">
        <f t="shared" si="38"/>
        <v>0</v>
      </c>
      <c r="R404" s="3">
        <f t="shared" si="39"/>
        <v>1</v>
      </c>
      <c r="S404" s="3">
        <f t="shared" si="40"/>
        <v>0</v>
      </c>
      <c r="T404" s="3">
        <f t="shared" si="41"/>
        <v>0</v>
      </c>
      <c r="U404" s="3">
        <f t="shared" si="42"/>
        <v>0</v>
      </c>
    </row>
    <row r="405" spans="1:21" ht="12.75" customHeight="1" x14ac:dyDescent="0.2">
      <c r="A405" s="82" t="s">
        <v>25</v>
      </c>
      <c r="B405" s="81" t="s">
        <v>375</v>
      </c>
      <c r="C405" s="47">
        <v>28778758</v>
      </c>
      <c r="D405" s="80" t="s">
        <v>380</v>
      </c>
      <c r="E405" s="81" t="s">
        <v>380</v>
      </c>
      <c r="F405" s="82">
        <v>192066096</v>
      </c>
      <c r="G405" s="83" t="s">
        <v>249</v>
      </c>
      <c r="H405" s="80" t="s">
        <v>29</v>
      </c>
      <c r="I405" s="80" t="s">
        <v>13093</v>
      </c>
      <c r="J405" s="80" t="s">
        <v>13094</v>
      </c>
      <c r="K405" s="80" t="s">
        <v>315</v>
      </c>
      <c r="L405" s="80" t="s">
        <v>387</v>
      </c>
      <c r="M405" s="81" t="s">
        <v>4843</v>
      </c>
      <c r="N405" s="32" t="s">
        <v>10618</v>
      </c>
      <c r="O405" s="33">
        <v>3</v>
      </c>
      <c r="P405" s="3">
        <f t="shared" si="37"/>
        <v>0</v>
      </c>
      <c r="Q405" s="3">
        <f t="shared" si="38"/>
        <v>0</v>
      </c>
      <c r="R405" s="3">
        <f t="shared" si="39"/>
        <v>1</v>
      </c>
      <c r="S405" s="3">
        <f t="shared" si="40"/>
        <v>0</v>
      </c>
      <c r="T405" s="3">
        <f t="shared" si="41"/>
        <v>0</v>
      </c>
      <c r="U405" s="3">
        <f t="shared" si="42"/>
        <v>0</v>
      </c>
    </row>
    <row r="406" spans="1:21" ht="12.75" customHeight="1" x14ac:dyDescent="0.2">
      <c r="A406" s="82" t="s">
        <v>25</v>
      </c>
      <c r="B406" s="81" t="s">
        <v>375</v>
      </c>
      <c r="C406" s="47">
        <v>28778758</v>
      </c>
      <c r="D406" s="80" t="s">
        <v>380</v>
      </c>
      <c r="E406" s="81" t="s">
        <v>380</v>
      </c>
      <c r="F406" s="82">
        <v>192066097</v>
      </c>
      <c r="G406" s="83" t="s">
        <v>122</v>
      </c>
      <c r="H406" s="80" t="s">
        <v>29</v>
      </c>
      <c r="I406" s="80" t="s">
        <v>13095</v>
      </c>
      <c r="J406" s="80" t="s">
        <v>13096</v>
      </c>
      <c r="K406" s="80" t="s">
        <v>315</v>
      </c>
      <c r="L406" s="80" t="s">
        <v>387</v>
      </c>
      <c r="M406" s="81" t="s">
        <v>445</v>
      </c>
      <c r="N406" s="32" t="s">
        <v>10618</v>
      </c>
      <c r="O406" s="33">
        <v>3</v>
      </c>
      <c r="P406" s="3">
        <f t="shared" si="37"/>
        <v>0</v>
      </c>
      <c r="Q406" s="3">
        <f t="shared" si="38"/>
        <v>0</v>
      </c>
      <c r="R406" s="3">
        <f t="shared" si="39"/>
        <v>1</v>
      </c>
      <c r="S406" s="3">
        <f t="shared" si="40"/>
        <v>0</v>
      </c>
      <c r="T406" s="3">
        <f t="shared" si="41"/>
        <v>0</v>
      </c>
      <c r="U406" s="3">
        <f t="shared" si="42"/>
        <v>0</v>
      </c>
    </row>
    <row r="407" spans="1:21" ht="12.75" customHeight="1" x14ac:dyDescent="0.2">
      <c r="A407" s="82" t="s">
        <v>25</v>
      </c>
      <c r="B407" s="81" t="s">
        <v>375</v>
      </c>
      <c r="C407" s="47">
        <v>28778758</v>
      </c>
      <c r="D407" s="80" t="s">
        <v>380</v>
      </c>
      <c r="E407" s="81" t="s">
        <v>380</v>
      </c>
      <c r="F407" s="82">
        <v>191859678</v>
      </c>
      <c r="G407" s="83" t="s">
        <v>249</v>
      </c>
      <c r="H407" s="80" t="s">
        <v>29</v>
      </c>
      <c r="I407" s="80" t="s">
        <v>19678</v>
      </c>
      <c r="J407" s="80" t="s">
        <v>19679</v>
      </c>
      <c r="K407" s="80" t="s">
        <v>315</v>
      </c>
      <c r="L407" s="80" t="s">
        <v>330</v>
      </c>
      <c r="M407" s="81" t="s">
        <v>884</v>
      </c>
      <c r="N407" s="47" t="s">
        <v>15353</v>
      </c>
      <c r="O407" s="33">
        <v>2</v>
      </c>
      <c r="P407" s="3">
        <f t="shared" si="37"/>
        <v>0</v>
      </c>
      <c r="Q407" s="3">
        <f t="shared" si="38"/>
        <v>1</v>
      </c>
      <c r="R407" s="3">
        <f t="shared" si="39"/>
        <v>0</v>
      </c>
      <c r="S407" s="3">
        <f t="shared" si="40"/>
        <v>0</v>
      </c>
      <c r="T407" s="3">
        <f t="shared" si="41"/>
        <v>0</v>
      </c>
      <c r="U407" s="3">
        <f t="shared" si="42"/>
        <v>0</v>
      </c>
    </row>
    <row r="408" spans="1:21" ht="12.75" customHeight="1" x14ac:dyDescent="0.2">
      <c r="A408" s="82" t="s">
        <v>25</v>
      </c>
      <c r="B408" s="81" t="s">
        <v>375</v>
      </c>
      <c r="C408" s="47">
        <v>28778758</v>
      </c>
      <c r="D408" s="80" t="s">
        <v>380</v>
      </c>
      <c r="E408" s="81" t="s">
        <v>380</v>
      </c>
      <c r="F408" s="82">
        <v>191808544</v>
      </c>
      <c r="G408" s="83" t="s">
        <v>67</v>
      </c>
      <c r="H408" s="80" t="s">
        <v>52</v>
      </c>
      <c r="I408" s="80" t="s">
        <v>19680</v>
      </c>
      <c r="J408" s="80" t="s">
        <v>19681</v>
      </c>
      <c r="K408" s="80" t="s">
        <v>315</v>
      </c>
      <c r="L408" s="80" t="s">
        <v>387</v>
      </c>
      <c r="M408" s="81" t="s">
        <v>445</v>
      </c>
      <c r="N408" s="47" t="s">
        <v>15353</v>
      </c>
      <c r="O408" s="33">
        <v>4</v>
      </c>
      <c r="P408" s="3">
        <f t="shared" si="37"/>
        <v>0</v>
      </c>
      <c r="Q408" s="3">
        <f t="shared" si="38"/>
        <v>0</v>
      </c>
      <c r="R408" s="3">
        <f t="shared" si="39"/>
        <v>0</v>
      </c>
      <c r="S408" s="3">
        <f t="shared" si="40"/>
        <v>1</v>
      </c>
      <c r="T408" s="3">
        <f t="shared" si="41"/>
        <v>0</v>
      </c>
      <c r="U408" s="3">
        <f t="shared" si="42"/>
        <v>0</v>
      </c>
    </row>
    <row r="409" spans="1:21" ht="12.75" customHeight="1" x14ac:dyDescent="0.2">
      <c r="A409" s="82" t="s">
        <v>25</v>
      </c>
      <c r="B409" s="81" t="s">
        <v>375</v>
      </c>
      <c r="C409" s="47">
        <v>28778758</v>
      </c>
      <c r="D409" s="80" t="s">
        <v>380</v>
      </c>
      <c r="E409" s="81" t="s">
        <v>380</v>
      </c>
      <c r="F409" s="82">
        <v>192066094</v>
      </c>
      <c r="G409" s="83" t="s">
        <v>122</v>
      </c>
      <c r="H409" s="80" t="s">
        <v>29</v>
      </c>
      <c r="I409" s="80" t="s">
        <v>19684</v>
      </c>
      <c r="J409" s="80" t="s">
        <v>12655</v>
      </c>
      <c r="K409" s="80" t="s">
        <v>315</v>
      </c>
      <c r="L409" s="80" t="s">
        <v>330</v>
      </c>
      <c r="M409" s="81" t="s">
        <v>884</v>
      </c>
      <c r="N409" s="47" t="s">
        <v>15353</v>
      </c>
      <c r="O409" s="33">
        <v>3</v>
      </c>
      <c r="P409" s="3">
        <f t="shared" si="37"/>
        <v>0</v>
      </c>
      <c r="Q409" s="3">
        <f t="shared" si="38"/>
        <v>0</v>
      </c>
      <c r="R409" s="3">
        <f t="shared" si="39"/>
        <v>1</v>
      </c>
      <c r="S409" s="3">
        <f t="shared" si="40"/>
        <v>0</v>
      </c>
      <c r="T409" s="3">
        <f t="shared" si="41"/>
        <v>0</v>
      </c>
      <c r="U409" s="3">
        <f t="shared" si="42"/>
        <v>0</v>
      </c>
    </row>
    <row r="410" spans="1:21" ht="12.75" customHeight="1" x14ac:dyDescent="0.2">
      <c r="A410" s="82" t="s">
        <v>25</v>
      </c>
      <c r="B410" s="81" t="s">
        <v>375</v>
      </c>
      <c r="C410" s="47">
        <v>28778758</v>
      </c>
      <c r="D410" s="80" t="s">
        <v>380</v>
      </c>
      <c r="E410" s="81" t="s">
        <v>380</v>
      </c>
      <c r="F410" s="82">
        <v>192153702</v>
      </c>
      <c r="G410" s="83" t="s">
        <v>122</v>
      </c>
      <c r="H410" s="80" t="s">
        <v>29</v>
      </c>
      <c r="I410" s="80" t="s">
        <v>19685</v>
      </c>
      <c r="J410" s="80" t="s">
        <v>19686</v>
      </c>
      <c r="K410" s="80" t="s">
        <v>315</v>
      </c>
      <c r="L410" s="80" t="s">
        <v>387</v>
      </c>
      <c r="M410" s="81" t="s">
        <v>1018</v>
      </c>
      <c r="N410" s="47" t="s">
        <v>15353</v>
      </c>
      <c r="O410" s="33">
        <v>3</v>
      </c>
      <c r="P410" s="3">
        <f t="shared" si="37"/>
        <v>0</v>
      </c>
      <c r="Q410" s="3">
        <f t="shared" si="38"/>
        <v>0</v>
      </c>
      <c r="R410" s="3">
        <f t="shared" si="39"/>
        <v>1</v>
      </c>
      <c r="S410" s="3">
        <f t="shared" si="40"/>
        <v>0</v>
      </c>
      <c r="T410" s="3">
        <f t="shared" si="41"/>
        <v>0</v>
      </c>
      <c r="U410" s="3">
        <f t="shared" si="42"/>
        <v>0</v>
      </c>
    </row>
    <row r="411" spans="1:21" ht="12.75" customHeight="1" x14ac:dyDescent="0.2">
      <c r="A411" s="82" t="s">
        <v>25</v>
      </c>
      <c r="B411" s="81" t="s">
        <v>96</v>
      </c>
      <c r="C411" s="47">
        <v>237752</v>
      </c>
      <c r="D411" s="80" t="s">
        <v>13615</v>
      </c>
      <c r="E411" s="81" t="s">
        <v>13615</v>
      </c>
      <c r="F411" s="82">
        <v>192081612</v>
      </c>
      <c r="G411" s="83" t="s">
        <v>67</v>
      </c>
      <c r="H411" s="80" t="s">
        <v>52</v>
      </c>
      <c r="I411" s="80" t="s">
        <v>13616</v>
      </c>
      <c r="J411" s="80" t="s">
        <v>13617</v>
      </c>
      <c r="K411" s="80" t="s">
        <v>341</v>
      </c>
      <c r="L411" s="80" t="s">
        <v>1089</v>
      </c>
      <c r="M411" s="81" t="s">
        <v>126</v>
      </c>
      <c r="N411" s="32" t="s">
        <v>10618</v>
      </c>
      <c r="O411" s="33">
        <v>5</v>
      </c>
      <c r="P411" s="3">
        <f t="shared" si="37"/>
        <v>0</v>
      </c>
      <c r="Q411" s="3">
        <f t="shared" si="38"/>
        <v>0</v>
      </c>
      <c r="R411" s="3">
        <f t="shared" si="39"/>
        <v>0</v>
      </c>
      <c r="S411" s="3">
        <f t="shared" si="40"/>
        <v>0</v>
      </c>
      <c r="T411" s="3">
        <f t="shared" si="41"/>
        <v>1</v>
      </c>
      <c r="U411" s="3">
        <f t="shared" si="42"/>
        <v>0</v>
      </c>
    </row>
    <row r="412" spans="1:21" ht="12.75" customHeight="1" x14ac:dyDescent="0.2">
      <c r="A412" s="82" t="s">
        <v>25</v>
      </c>
      <c r="B412" s="81" t="s">
        <v>96</v>
      </c>
      <c r="C412" s="47">
        <v>237752</v>
      </c>
      <c r="D412" s="80" t="s">
        <v>13615</v>
      </c>
      <c r="E412" s="81" t="s">
        <v>13615</v>
      </c>
      <c r="F412" s="82">
        <v>192206319</v>
      </c>
      <c r="G412" s="83" t="s">
        <v>99</v>
      </c>
      <c r="H412" s="80" t="s">
        <v>29</v>
      </c>
      <c r="I412" s="80" t="s">
        <v>19755</v>
      </c>
      <c r="J412" s="80" t="s">
        <v>19756</v>
      </c>
      <c r="K412" s="80" t="s">
        <v>341</v>
      </c>
      <c r="L412" s="80" t="s">
        <v>1089</v>
      </c>
      <c r="M412" s="81" t="s">
        <v>126</v>
      </c>
      <c r="N412" s="47" t="s">
        <v>15353</v>
      </c>
      <c r="O412" s="33">
        <v>5</v>
      </c>
      <c r="P412" s="3">
        <f t="shared" si="37"/>
        <v>0</v>
      </c>
      <c r="Q412" s="3">
        <f t="shared" si="38"/>
        <v>0</v>
      </c>
      <c r="R412" s="3">
        <f t="shared" si="39"/>
        <v>0</v>
      </c>
      <c r="S412" s="3">
        <f t="shared" si="40"/>
        <v>0</v>
      </c>
      <c r="T412" s="3">
        <f t="shared" si="41"/>
        <v>1</v>
      </c>
      <c r="U412" s="3">
        <f t="shared" si="42"/>
        <v>0</v>
      </c>
    </row>
    <row r="413" spans="1:21" ht="12.75" customHeight="1" x14ac:dyDescent="0.2">
      <c r="A413" s="15" t="s">
        <v>25</v>
      </c>
      <c r="B413" s="16" t="s">
        <v>375</v>
      </c>
      <c r="C413" s="44">
        <v>26722445</v>
      </c>
      <c r="D413" s="9" t="s">
        <v>393</v>
      </c>
      <c r="E413" s="10" t="s">
        <v>393</v>
      </c>
      <c r="F413" s="17">
        <v>191878266</v>
      </c>
      <c r="G413" s="12" t="s">
        <v>67</v>
      </c>
      <c r="H413" s="9" t="s">
        <v>29</v>
      </c>
      <c r="I413" s="9" t="s">
        <v>402</v>
      </c>
      <c r="J413" s="9" t="s">
        <v>403</v>
      </c>
      <c r="K413" s="9" t="s">
        <v>152</v>
      </c>
      <c r="L413" s="80" t="s">
        <v>383</v>
      </c>
      <c r="M413" s="10">
        <v>10402</v>
      </c>
      <c r="N413" s="11" t="s">
        <v>43</v>
      </c>
      <c r="O413" s="13">
        <v>3</v>
      </c>
      <c r="P413" s="3">
        <f t="shared" si="37"/>
        <v>0</v>
      </c>
      <c r="Q413" s="3">
        <f t="shared" si="38"/>
        <v>0</v>
      </c>
      <c r="R413" s="3">
        <f t="shared" si="39"/>
        <v>1</v>
      </c>
      <c r="S413" s="3">
        <f t="shared" si="40"/>
        <v>0</v>
      </c>
      <c r="T413" s="3">
        <f t="shared" si="41"/>
        <v>0</v>
      </c>
      <c r="U413" s="3">
        <f t="shared" si="42"/>
        <v>0</v>
      </c>
    </row>
    <row r="414" spans="1:21" ht="12.75" customHeight="1" x14ac:dyDescent="0.2">
      <c r="A414" s="15" t="s">
        <v>25</v>
      </c>
      <c r="B414" s="16" t="s">
        <v>375</v>
      </c>
      <c r="C414" s="44">
        <v>26722445</v>
      </c>
      <c r="D414" s="9" t="s">
        <v>393</v>
      </c>
      <c r="E414" s="10" t="s">
        <v>393</v>
      </c>
      <c r="F414" s="17">
        <v>191910709</v>
      </c>
      <c r="G414" s="12" t="s">
        <v>72</v>
      </c>
      <c r="H414" s="9" t="s">
        <v>29</v>
      </c>
      <c r="I414" s="9" t="s">
        <v>406</v>
      </c>
      <c r="J414" s="9" t="s">
        <v>407</v>
      </c>
      <c r="K414" s="9" t="s">
        <v>152</v>
      </c>
      <c r="L414" s="80" t="s">
        <v>383</v>
      </c>
      <c r="M414" s="10">
        <v>10402</v>
      </c>
      <c r="N414" s="11" t="s">
        <v>43</v>
      </c>
      <c r="O414" s="13">
        <v>3</v>
      </c>
      <c r="P414" s="3">
        <f t="shared" si="37"/>
        <v>0</v>
      </c>
      <c r="Q414" s="3">
        <f t="shared" si="38"/>
        <v>0</v>
      </c>
      <c r="R414" s="3">
        <f t="shared" si="39"/>
        <v>1</v>
      </c>
      <c r="S414" s="3">
        <f t="shared" si="40"/>
        <v>0</v>
      </c>
      <c r="T414" s="3">
        <f t="shared" si="41"/>
        <v>0</v>
      </c>
      <c r="U414" s="3">
        <f t="shared" si="42"/>
        <v>0</v>
      </c>
    </row>
    <row r="415" spans="1:21" ht="12.75" customHeight="1" x14ac:dyDescent="0.2">
      <c r="A415" s="15" t="s">
        <v>25</v>
      </c>
      <c r="B415" s="16" t="s">
        <v>375</v>
      </c>
      <c r="C415" s="44">
        <v>26722445</v>
      </c>
      <c r="D415" s="9" t="s">
        <v>393</v>
      </c>
      <c r="E415" s="10" t="s">
        <v>393</v>
      </c>
      <c r="F415" s="17">
        <v>191910715</v>
      </c>
      <c r="G415" s="12" t="s">
        <v>72</v>
      </c>
      <c r="H415" s="9" t="s">
        <v>29</v>
      </c>
      <c r="I415" s="9" t="s">
        <v>408</v>
      </c>
      <c r="J415" s="9" t="s">
        <v>409</v>
      </c>
      <c r="K415" s="9" t="s">
        <v>152</v>
      </c>
      <c r="L415" s="80" t="s">
        <v>383</v>
      </c>
      <c r="M415" s="10">
        <v>10402</v>
      </c>
      <c r="N415" s="11" t="s">
        <v>43</v>
      </c>
      <c r="O415" s="13">
        <v>5</v>
      </c>
      <c r="P415" s="3">
        <f t="shared" si="37"/>
        <v>0</v>
      </c>
      <c r="Q415" s="3">
        <f t="shared" si="38"/>
        <v>0</v>
      </c>
      <c r="R415" s="3">
        <f t="shared" si="39"/>
        <v>0</v>
      </c>
      <c r="S415" s="3">
        <f t="shared" si="40"/>
        <v>0</v>
      </c>
      <c r="T415" s="3">
        <f t="shared" si="41"/>
        <v>1</v>
      </c>
      <c r="U415" s="3">
        <f t="shared" si="42"/>
        <v>0</v>
      </c>
    </row>
    <row r="416" spans="1:21" ht="12.75" customHeight="1" x14ac:dyDescent="0.2">
      <c r="A416" s="15" t="s">
        <v>25</v>
      </c>
      <c r="B416" s="16" t="s">
        <v>375</v>
      </c>
      <c r="C416" s="44">
        <v>26722445</v>
      </c>
      <c r="D416" s="9" t="s">
        <v>393</v>
      </c>
      <c r="E416" s="10" t="s">
        <v>393</v>
      </c>
      <c r="F416" s="17">
        <v>191910691</v>
      </c>
      <c r="G416" s="12" t="s">
        <v>67</v>
      </c>
      <c r="H416" s="9" t="s">
        <v>29</v>
      </c>
      <c r="I416" s="9" t="s">
        <v>404</v>
      </c>
      <c r="J416" s="9" t="s">
        <v>405</v>
      </c>
      <c r="K416" s="9" t="s">
        <v>152</v>
      </c>
      <c r="L416" s="80" t="s">
        <v>200</v>
      </c>
      <c r="M416" s="10">
        <v>10301</v>
      </c>
      <c r="N416" s="11" t="s">
        <v>43</v>
      </c>
      <c r="O416" s="13">
        <v>4</v>
      </c>
      <c r="P416" s="3">
        <f t="shared" si="37"/>
        <v>0</v>
      </c>
      <c r="Q416" s="3">
        <f t="shared" si="38"/>
        <v>0</v>
      </c>
      <c r="R416" s="3">
        <f t="shared" si="39"/>
        <v>0</v>
      </c>
      <c r="S416" s="3">
        <f t="shared" si="40"/>
        <v>1</v>
      </c>
      <c r="T416" s="3">
        <f t="shared" si="41"/>
        <v>0</v>
      </c>
      <c r="U416" s="3">
        <f t="shared" si="42"/>
        <v>0</v>
      </c>
    </row>
    <row r="417" spans="1:21" ht="12.75" customHeight="1" x14ac:dyDescent="0.2">
      <c r="A417" s="15" t="s">
        <v>25</v>
      </c>
      <c r="B417" s="16" t="s">
        <v>375</v>
      </c>
      <c r="C417" s="44">
        <v>26722445</v>
      </c>
      <c r="D417" s="9" t="s">
        <v>393</v>
      </c>
      <c r="E417" s="10" t="s">
        <v>393</v>
      </c>
      <c r="F417" s="17">
        <v>191878325</v>
      </c>
      <c r="G417" s="12" t="s">
        <v>99</v>
      </c>
      <c r="H417" s="9" t="s">
        <v>29</v>
      </c>
      <c r="I417" s="9" t="s">
        <v>412</v>
      </c>
      <c r="J417" s="9" t="s">
        <v>413</v>
      </c>
      <c r="K417" s="6" t="s">
        <v>315</v>
      </c>
      <c r="L417" s="6" t="s">
        <v>3742</v>
      </c>
      <c r="M417" s="10">
        <v>21100</v>
      </c>
      <c r="N417" s="11" t="s">
        <v>43</v>
      </c>
      <c r="O417" s="13">
        <v>5</v>
      </c>
      <c r="P417" s="3">
        <f t="shared" si="37"/>
        <v>0</v>
      </c>
      <c r="Q417" s="3">
        <f t="shared" si="38"/>
        <v>0</v>
      </c>
      <c r="R417" s="3">
        <f t="shared" si="39"/>
        <v>0</v>
      </c>
      <c r="S417" s="3">
        <f t="shared" si="40"/>
        <v>0</v>
      </c>
      <c r="T417" s="3">
        <f t="shared" si="41"/>
        <v>1</v>
      </c>
      <c r="U417" s="3">
        <f t="shared" si="42"/>
        <v>0</v>
      </c>
    </row>
    <row r="418" spans="1:21" ht="12.75" customHeight="1" x14ac:dyDescent="0.2">
      <c r="A418" s="15" t="s">
        <v>25</v>
      </c>
      <c r="B418" s="16" t="s">
        <v>375</v>
      </c>
      <c r="C418" s="44">
        <v>26722445</v>
      </c>
      <c r="D418" s="9" t="s">
        <v>393</v>
      </c>
      <c r="E418" s="10" t="s">
        <v>393</v>
      </c>
      <c r="F418" s="17">
        <v>191878265</v>
      </c>
      <c r="G418" s="12" t="s">
        <v>67</v>
      </c>
      <c r="H418" s="9" t="s">
        <v>29</v>
      </c>
      <c r="I418" s="9" t="s">
        <v>410</v>
      </c>
      <c r="J418" s="9" t="s">
        <v>411</v>
      </c>
      <c r="K418" s="6" t="s">
        <v>315</v>
      </c>
      <c r="L418" s="6" t="s">
        <v>387</v>
      </c>
      <c r="M418" s="10">
        <v>20501</v>
      </c>
      <c r="N418" s="11" t="s">
        <v>43</v>
      </c>
      <c r="O418" s="13">
        <v>5</v>
      </c>
      <c r="P418" s="3">
        <f t="shared" si="37"/>
        <v>0</v>
      </c>
      <c r="Q418" s="3">
        <f t="shared" si="38"/>
        <v>0</v>
      </c>
      <c r="R418" s="3">
        <f t="shared" si="39"/>
        <v>0</v>
      </c>
      <c r="S418" s="3">
        <f t="shared" si="40"/>
        <v>0</v>
      </c>
      <c r="T418" s="3">
        <f t="shared" si="41"/>
        <v>1</v>
      </c>
      <c r="U418" s="3">
        <f t="shared" si="42"/>
        <v>0</v>
      </c>
    </row>
    <row r="419" spans="1:21" ht="12.75" customHeight="1" x14ac:dyDescent="0.2">
      <c r="A419" s="15" t="s">
        <v>25</v>
      </c>
      <c r="B419" s="16" t="s">
        <v>375</v>
      </c>
      <c r="C419" s="8">
        <v>26722445</v>
      </c>
      <c r="D419" s="6" t="s">
        <v>393</v>
      </c>
      <c r="E419" s="16" t="s">
        <v>393</v>
      </c>
      <c r="F419" s="15">
        <v>191990258</v>
      </c>
      <c r="G419" s="5" t="s">
        <v>28</v>
      </c>
      <c r="H419" s="6" t="s">
        <v>29</v>
      </c>
      <c r="I419" s="6" t="s">
        <v>399</v>
      </c>
      <c r="J419" s="6" t="s">
        <v>400</v>
      </c>
      <c r="K419" s="6" t="s">
        <v>315</v>
      </c>
      <c r="L419" s="6" t="s">
        <v>387</v>
      </c>
      <c r="M419" s="16" t="s">
        <v>401</v>
      </c>
      <c r="N419" s="8" t="s">
        <v>35</v>
      </c>
      <c r="O419" s="7">
        <v>3</v>
      </c>
      <c r="P419" s="3">
        <f t="shared" si="37"/>
        <v>0</v>
      </c>
      <c r="Q419" s="3">
        <f t="shared" si="38"/>
        <v>0</v>
      </c>
      <c r="R419" s="3">
        <f t="shared" si="39"/>
        <v>1</v>
      </c>
      <c r="S419" s="3">
        <f t="shared" si="40"/>
        <v>0</v>
      </c>
      <c r="T419" s="3">
        <f t="shared" si="41"/>
        <v>0</v>
      </c>
      <c r="U419" s="3">
        <f t="shared" si="42"/>
        <v>0</v>
      </c>
    </row>
    <row r="420" spans="1:21" ht="12.75" customHeight="1" x14ac:dyDescent="0.2">
      <c r="A420" s="15" t="s">
        <v>25</v>
      </c>
      <c r="B420" s="16" t="s">
        <v>375</v>
      </c>
      <c r="C420" s="8">
        <v>26722445</v>
      </c>
      <c r="D420" s="6" t="s">
        <v>393</v>
      </c>
      <c r="E420" s="16" t="s">
        <v>393</v>
      </c>
      <c r="F420" s="15">
        <v>191958000</v>
      </c>
      <c r="G420" s="5" t="s">
        <v>28</v>
      </c>
      <c r="H420" s="6" t="s">
        <v>29</v>
      </c>
      <c r="I420" s="6" t="s">
        <v>394</v>
      </c>
      <c r="J420" s="6" t="s">
        <v>395</v>
      </c>
      <c r="K420" s="6" t="s">
        <v>315</v>
      </c>
      <c r="L420" s="6" t="s">
        <v>379</v>
      </c>
      <c r="M420" s="16" t="s">
        <v>396</v>
      </c>
      <c r="N420" s="8" t="s">
        <v>35</v>
      </c>
      <c r="O420" s="7">
        <v>3</v>
      </c>
      <c r="P420" s="3">
        <f t="shared" si="37"/>
        <v>0</v>
      </c>
      <c r="Q420" s="3">
        <f t="shared" si="38"/>
        <v>0</v>
      </c>
      <c r="R420" s="3">
        <f t="shared" si="39"/>
        <v>1</v>
      </c>
      <c r="S420" s="3">
        <f t="shared" si="40"/>
        <v>0</v>
      </c>
      <c r="T420" s="3">
        <f t="shared" si="41"/>
        <v>0</v>
      </c>
      <c r="U420" s="3">
        <f t="shared" si="42"/>
        <v>0</v>
      </c>
    </row>
    <row r="421" spans="1:21" ht="12.75" customHeight="1" x14ac:dyDescent="0.2">
      <c r="A421" s="15" t="s">
        <v>25</v>
      </c>
      <c r="B421" s="16" t="s">
        <v>375</v>
      </c>
      <c r="C421" s="8">
        <v>26722445</v>
      </c>
      <c r="D421" s="6" t="s">
        <v>393</v>
      </c>
      <c r="E421" s="16" t="s">
        <v>393</v>
      </c>
      <c r="F421" s="15">
        <v>191960351</v>
      </c>
      <c r="G421" s="5" t="s">
        <v>72</v>
      </c>
      <c r="H421" s="6" t="s">
        <v>29</v>
      </c>
      <c r="I421" s="6" t="s">
        <v>397</v>
      </c>
      <c r="J421" s="6" t="s">
        <v>398</v>
      </c>
      <c r="K421" s="6" t="s">
        <v>315</v>
      </c>
      <c r="L421" s="6" t="s">
        <v>379</v>
      </c>
      <c r="M421" s="16" t="s">
        <v>396</v>
      </c>
      <c r="N421" s="8" t="s">
        <v>35</v>
      </c>
      <c r="O421" s="7">
        <v>5</v>
      </c>
      <c r="P421" s="3">
        <f t="shared" si="37"/>
        <v>0</v>
      </c>
      <c r="Q421" s="3">
        <f t="shared" si="38"/>
        <v>0</v>
      </c>
      <c r="R421" s="3">
        <f t="shared" si="39"/>
        <v>0</v>
      </c>
      <c r="S421" s="3">
        <f t="shared" si="40"/>
        <v>0</v>
      </c>
      <c r="T421" s="3">
        <f t="shared" si="41"/>
        <v>1</v>
      </c>
      <c r="U421" s="3">
        <f t="shared" si="42"/>
        <v>0</v>
      </c>
    </row>
    <row r="422" spans="1:21" ht="12.75" customHeight="1" x14ac:dyDescent="0.2">
      <c r="A422" s="82" t="s">
        <v>25</v>
      </c>
      <c r="B422" s="81" t="s">
        <v>375</v>
      </c>
      <c r="C422" s="47">
        <v>26722445</v>
      </c>
      <c r="D422" s="80" t="s">
        <v>393</v>
      </c>
      <c r="E422" s="81" t="s">
        <v>393</v>
      </c>
      <c r="F422" s="82">
        <v>191901546</v>
      </c>
      <c r="G422" s="83" t="s">
        <v>28</v>
      </c>
      <c r="H422" s="80" t="s">
        <v>29</v>
      </c>
      <c r="I422" s="80" t="s">
        <v>11111</v>
      </c>
      <c r="J422" s="80" t="s">
        <v>11112</v>
      </c>
      <c r="K422" s="80" t="s">
        <v>80</v>
      </c>
      <c r="L422" s="80" t="s">
        <v>383</v>
      </c>
      <c r="M422" s="81" t="s">
        <v>768</v>
      </c>
      <c r="N422" s="32" t="s">
        <v>10618</v>
      </c>
      <c r="O422" s="33">
        <v>5</v>
      </c>
      <c r="P422" s="3">
        <f t="shared" si="37"/>
        <v>0</v>
      </c>
      <c r="Q422" s="3">
        <f t="shared" si="38"/>
        <v>0</v>
      </c>
      <c r="R422" s="3">
        <f t="shared" si="39"/>
        <v>0</v>
      </c>
      <c r="S422" s="3">
        <f t="shared" si="40"/>
        <v>0</v>
      </c>
      <c r="T422" s="3">
        <f t="shared" si="41"/>
        <v>1</v>
      </c>
      <c r="U422" s="3">
        <f t="shared" si="42"/>
        <v>0</v>
      </c>
    </row>
    <row r="423" spans="1:21" ht="12.75" customHeight="1" x14ac:dyDescent="0.2">
      <c r="A423" s="82" t="s">
        <v>25</v>
      </c>
      <c r="B423" s="81" t="s">
        <v>375</v>
      </c>
      <c r="C423" s="47">
        <v>26722445</v>
      </c>
      <c r="D423" s="80" t="s">
        <v>393</v>
      </c>
      <c r="E423" s="81" t="s">
        <v>393</v>
      </c>
      <c r="F423" s="82">
        <v>191960342</v>
      </c>
      <c r="G423" s="83" t="s">
        <v>122</v>
      </c>
      <c r="H423" s="80" t="s">
        <v>29</v>
      </c>
      <c r="I423" s="80" t="s">
        <v>11441</v>
      </c>
      <c r="J423" s="80" t="s">
        <v>767</v>
      </c>
      <c r="K423" s="80" t="s">
        <v>315</v>
      </c>
      <c r="L423" s="80" t="s">
        <v>1014</v>
      </c>
      <c r="M423" s="81" t="s">
        <v>126</v>
      </c>
      <c r="N423" s="32" t="s">
        <v>10618</v>
      </c>
      <c r="O423" s="89">
        <v>2</v>
      </c>
      <c r="P423" s="3">
        <f t="shared" si="37"/>
        <v>0</v>
      </c>
      <c r="Q423" s="3">
        <f t="shared" si="38"/>
        <v>1</v>
      </c>
      <c r="R423" s="3">
        <f t="shared" si="39"/>
        <v>0</v>
      </c>
      <c r="S423" s="3">
        <f t="shared" si="40"/>
        <v>0</v>
      </c>
      <c r="T423" s="3">
        <f t="shared" si="41"/>
        <v>0</v>
      </c>
      <c r="U423" s="3">
        <f t="shared" si="42"/>
        <v>0</v>
      </c>
    </row>
    <row r="424" spans="1:21" ht="12.75" customHeight="1" x14ac:dyDescent="0.2">
      <c r="A424" s="82" t="s">
        <v>25</v>
      </c>
      <c r="B424" s="81" t="s">
        <v>375</v>
      </c>
      <c r="C424" s="47">
        <v>26722445</v>
      </c>
      <c r="D424" s="80" t="s">
        <v>393</v>
      </c>
      <c r="E424" s="81" t="s">
        <v>393</v>
      </c>
      <c r="F424" s="82">
        <v>191990272</v>
      </c>
      <c r="G424" s="83" t="s">
        <v>249</v>
      </c>
      <c r="H424" s="80" t="s">
        <v>29</v>
      </c>
      <c r="I424" s="80" t="s">
        <v>11869</v>
      </c>
      <c r="J424" s="80" t="s">
        <v>11870</v>
      </c>
      <c r="K424" s="80" t="s">
        <v>315</v>
      </c>
      <c r="L424" s="80" t="s">
        <v>1014</v>
      </c>
      <c r="M424" s="81" t="s">
        <v>3710</v>
      </c>
      <c r="N424" s="32" t="s">
        <v>10618</v>
      </c>
      <c r="O424" s="33">
        <v>4</v>
      </c>
      <c r="P424" s="3">
        <f t="shared" si="37"/>
        <v>0</v>
      </c>
      <c r="Q424" s="3">
        <f t="shared" si="38"/>
        <v>0</v>
      </c>
      <c r="R424" s="3">
        <f t="shared" si="39"/>
        <v>0</v>
      </c>
      <c r="S424" s="3">
        <f t="shared" si="40"/>
        <v>1</v>
      </c>
      <c r="T424" s="3">
        <f t="shared" si="41"/>
        <v>0</v>
      </c>
      <c r="U424" s="3">
        <f t="shared" si="42"/>
        <v>0</v>
      </c>
    </row>
    <row r="425" spans="1:21" ht="12.75" customHeight="1" x14ac:dyDescent="0.2">
      <c r="A425" s="82" t="s">
        <v>25</v>
      </c>
      <c r="B425" s="81" t="s">
        <v>375</v>
      </c>
      <c r="C425" s="47">
        <v>26722445</v>
      </c>
      <c r="D425" s="80" t="s">
        <v>393</v>
      </c>
      <c r="E425" s="81" t="s">
        <v>393</v>
      </c>
      <c r="F425" s="82">
        <v>191990273</v>
      </c>
      <c r="G425" s="83" t="s">
        <v>122</v>
      </c>
      <c r="H425" s="80" t="s">
        <v>29</v>
      </c>
      <c r="I425" s="80" t="s">
        <v>11871</v>
      </c>
      <c r="J425" s="80" t="s">
        <v>11872</v>
      </c>
      <c r="K425" s="80" t="s">
        <v>315</v>
      </c>
      <c r="L425" s="80" t="s">
        <v>379</v>
      </c>
      <c r="M425" s="81" t="s">
        <v>126</v>
      </c>
      <c r="N425" s="32" t="s">
        <v>10618</v>
      </c>
      <c r="O425" s="33">
        <v>4</v>
      </c>
      <c r="P425" s="3">
        <f t="shared" si="37"/>
        <v>0</v>
      </c>
      <c r="Q425" s="3">
        <f t="shared" si="38"/>
        <v>0</v>
      </c>
      <c r="R425" s="3">
        <f t="shared" si="39"/>
        <v>0</v>
      </c>
      <c r="S425" s="3">
        <f t="shared" si="40"/>
        <v>1</v>
      </c>
      <c r="T425" s="3">
        <f t="shared" si="41"/>
        <v>0</v>
      </c>
      <c r="U425" s="3">
        <f t="shared" si="42"/>
        <v>0</v>
      </c>
    </row>
    <row r="426" spans="1:21" ht="12.75" customHeight="1" x14ac:dyDescent="0.2">
      <c r="A426" s="82" t="s">
        <v>25</v>
      </c>
      <c r="B426" s="81" t="s">
        <v>375</v>
      </c>
      <c r="C426" s="47">
        <v>26722445</v>
      </c>
      <c r="D426" s="80" t="s">
        <v>393</v>
      </c>
      <c r="E426" s="81" t="s">
        <v>393</v>
      </c>
      <c r="F426" s="82">
        <v>192055454</v>
      </c>
      <c r="G426" s="83" t="s">
        <v>99</v>
      </c>
      <c r="H426" s="80" t="s">
        <v>29</v>
      </c>
      <c r="I426" s="80" t="s">
        <v>12600</v>
      </c>
      <c r="J426" s="80" t="s">
        <v>12601</v>
      </c>
      <c r="K426" s="80" t="s">
        <v>315</v>
      </c>
      <c r="L426" s="80" t="s">
        <v>379</v>
      </c>
      <c r="M426" s="81" t="s">
        <v>126</v>
      </c>
      <c r="N426" s="32" t="s">
        <v>10618</v>
      </c>
      <c r="O426" s="33">
        <v>5</v>
      </c>
      <c r="P426" s="3">
        <f t="shared" si="37"/>
        <v>0</v>
      </c>
      <c r="Q426" s="3">
        <f t="shared" si="38"/>
        <v>0</v>
      </c>
      <c r="R426" s="3">
        <f t="shared" si="39"/>
        <v>0</v>
      </c>
      <c r="S426" s="3">
        <f t="shared" si="40"/>
        <v>0</v>
      </c>
      <c r="T426" s="3">
        <f t="shared" si="41"/>
        <v>1</v>
      </c>
      <c r="U426" s="3">
        <f t="shared" si="42"/>
        <v>0</v>
      </c>
    </row>
    <row r="427" spans="1:21" ht="12.75" customHeight="1" x14ac:dyDescent="0.2">
      <c r="A427" s="82" t="s">
        <v>25</v>
      </c>
      <c r="B427" s="81" t="s">
        <v>375</v>
      </c>
      <c r="C427" s="47">
        <v>26722445</v>
      </c>
      <c r="D427" s="80" t="s">
        <v>393</v>
      </c>
      <c r="E427" s="81" t="s">
        <v>393</v>
      </c>
      <c r="F427" s="82">
        <v>192055548</v>
      </c>
      <c r="G427" s="83" t="s">
        <v>122</v>
      </c>
      <c r="H427" s="80" t="s">
        <v>29</v>
      </c>
      <c r="I427" s="80" t="s">
        <v>12602</v>
      </c>
      <c r="J427" s="80" t="s">
        <v>12603</v>
      </c>
      <c r="K427" s="80" t="s">
        <v>315</v>
      </c>
      <c r="L427" s="80" t="s">
        <v>379</v>
      </c>
      <c r="M427" s="81" t="s">
        <v>126</v>
      </c>
      <c r="N427" s="32" t="s">
        <v>10618</v>
      </c>
      <c r="O427" s="89">
        <v>4</v>
      </c>
      <c r="P427" s="3">
        <f t="shared" si="37"/>
        <v>0</v>
      </c>
      <c r="Q427" s="3">
        <f t="shared" si="38"/>
        <v>0</v>
      </c>
      <c r="R427" s="3">
        <f t="shared" si="39"/>
        <v>0</v>
      </c>
      <c r="S427" s="3">
        <f t="shared" si="40"/>
        <v>1</v>
      </c>
      <c r="T427" s="3">
        <f t="shared" si="41"/>
        <v>0</v>
      </c>
      <c r="U427" s="3">
        <f t="shared" si="42"/>
        <v>0</v>
      </c>
    </row>
    <row r="428" spans="1:21" ht="12.75" customHeight="1" x14ac:dyDescent="0.2">
      <c r="A428" s="82" t="s">
        <v>25</v>
      </c>
      <c r="B428" s="81" t="s">
        <v>375</v>
      </c>
      <c r="C428" s="47">
        <v>26722445</v>
      </c>
      <c r="D428" s="80" t="s">
        <v>393</v>
      </c>
      <c r="E428" s="81" t="s">
        <v>393</v>
      </c>
      <c r="F428" s="82">
        <v>192055549</v>
      </c>
      <c r="G428" s="83" t="s">
        <v>249</v>
      </c>
      <c r="H428" s="80" t="s">
        <v>29</v>
      </c>
      <c r="I428" s="80" t="s">
        <v>12604</v>
      </c>
      <c r="J428" s="80" t="s">
        <v>12605</v>
      </c>
      <c r="K428" s="80" t="s">
        <v>315</v>
      </c>
      <c r="L428" s="80" t="s">
        <v>379</v>
      </c>
      <c r="M428" s="81" t="s">
        <v>126</v>
      </c>
      <c r="N428" s="32" t="s">
        <v>10618</v>
      </c>
      <c r="O428" s="33">
        <v>5</v>
      </c>
      <c r="P428" s="3">
        <f t="shared" si="37"/>
        <v>0</v>
      </c>
      <c r="Q428" s="3">
        <f t="shared" si="38"/>
        <v>0</v>
      </c>
      <c r="R428" s="3">
        <f t="shared" si="39"/>
        <v>0</v>
      </c>
      <c r="S428" s="3">
        <f t="shared" si="40"/>
        <v>0</v>
      </c>
      <c r="T428" s="3">
        <f t="shared" si="41"/>
        <v>1</v>
      </c>
      <c r="U428" s="3">
        <f t="shared" si="42"/>
        <v>0</v>
      </c>
    </row>
    <row r="429" spans="1:21" ht="12.75" customHeight="1" x14ac:dyDescent="0.2">
      <c r="A429" s="82" t="s">
        <v>25</v>
      </c>
      <c r="B429" s="81" t="s">
        <v>375</v>
      </c>
      <c r="C429" s="47">
        <v>26722445</v>
      </c>
      <c r="D429" s="80" t="s">
        <v>393</v>
      </c>
      <c r="E429" s="81" t="s">
        <v>393</v>
      </c>
      <c r="F429" s="82">
        <v>191910701</v>
      </c>
      <c r="G429" s="83" t="s">
        <v>72</v>
      </c>
      <c r="H429" s="80" t="s">
        <v>29</v>
      </c>
      <c r="I429" s="80" t="s">
        <v>15598</v>
      </c>
      <c r="J429" s="80" t="s">
        <v>15599</v>
      </c>
      <c r="K429" s="80" t="s">
        <v>315</v>
      </c>
      <c r="L429" s="80" t="s">
        <v>379</v>
      </c>
      <c r="M429" s="81" t="s">
        <v>1003</v>
      </c>
      <c r="N429" s="47" t="s">
        <v>15353</v>
      </c>
      <c r="O429" s="33">
        <v>4</v>
      </c>
      <c r="P429" s="3">
        <f t="shared" si="37"/>
        <v>0</v>
      </c>
      <c r="Q429" s="3">
        <f t="shared" si="38"/>
        <v>0</v>
      </c>
      <c r="R429" s="3">
        <f t="shared" si="39"/>
        <v>0</v>
      </c>
      <c r="S429" s="3">
        <f t="shared" si="40"/>
        <v>1</v>
      </c>
      <c r="T429" s="3">
        <f t="shared" si="41"/>
        <v>0</v>
      </c>
      <c r="U429" s="3">
        <f t="shared" si="42"/>
        <v>0</v>
      </c>
    </row>
    <row r="430" spans="1:21" ht="12.75" customHeight="1" x14ac:dyDescent="0.2">
      <c r="A430" s="82" t="s">
        <v>25</v>
      </c>
      <c r="B430" s="81" t="s">
        <v>375</v>
      </c>
      <c r="C430" s="47">
        <v>26722445</v>
      </c>
      <c r="D430" s="80" t="s">
        <v>393</v>
      </c>
      <c r="E430" s="81" t="s">
        <v>393</v>
      </c>
      <c r="F430" s="82">
        <v>192154041</v>
      </c>
      <c r="G430" s="83" t="s">
        <v>28</v>
      </c>
      <c r="H430" s="80" t="s">
        <v>29</v>
      </c>
      <c r="I430" s="80" t="s">
        <v>15600</v>
      </c>
      <c r="J430" s="80" t="s">
        <v>15601</v>
      </c>
      <c r="K430" s="80" t="s">
        <v>80</v>
      </c>
      <c r="L430" s="80" t="s">
        <v>268</v>
      </c>
      <c r="M430" s="81" t="s">
        <v>269</v>
      </c>
      <c r="N430" s="47" t="s">
        <v>15353</v>
      </c>
      <c r="O430" s="33">
        <v>1</v>
      </c>
      <c r="P430" s="3">
        <f t="shared" si="37"/>
        <v>1</v>
      </c>
      <c r="Q430" s="3">
        <f t="shared" si="38"/>
        <v>0</v>
      </c>
      <c r="R430" s="3">
        <f t="shared" si="39"/>
        <v>0</v>
      </c>
      <c r="S430" s="3">
        <f t="shared" si="40"/>
        <v>0</v>
      </c>
      <c r="T430" s="3">
        <f t="shared" si="41"/>
        <v>0</v>
      </c>
      <c r="U430" s="3">
        <f t="shared" si="42"/>
        <v>0</v>
      </c>
    </row>
    <row r="431" spans="1:21" ht="12.75" customHeight="1" x14ac:dyDescent="0.2">
      <c r="A431" s="82" t="s">
        <v>25</v>
      </c>
      <c r="B431" s="81" t="s">
        <v>375</v>
      </c>
      <c r="C431" s="47">
        <v>26722445</v>
      </c>
      <c r="D431" s="80" t="s">
        <v>393</v>
      </c>
      <c r="E431" s="81" t="s">
        <v>393</v>
      </c>
      <c r="F431" s="82">
        <v>192153957</v>
      </c>
      <c r="G431" s="83" t="s">
        <v>67</v>
      </c>
      <c r="H431" s="80" t="s">
        <v>52</v>
      </c>
      <c r="I431" s="80" t="s">
        <v>19949</v>
      </c>
      <c r="J431" s="80" t="s">
        <v>19950</v>
      </c>
      <c r="K431" s="80" t="s">
        <v>315</v>
      </c>
      <c r="L431" s="80" t="s">
        <v>387</v>
      </c>
      <c r="M431" s="81" t="s">
        <v>388</v>
      </c>
      <c r="N431" s="47" t="s">
        <v>15353</v>
      </c>
      <c r="O431" s="33">
        <v>3</v>
      </c>
      <c r="P431" s="3">
        <f t="shared" si="37"/>
        <v>0</v>
      </c>
      <c r="Q431" s="3">
        <f t="shared" si="38"/>
        <v>0</v>
      </c>
      <c r="R431" s="3">
        <f t="shared" si="39"/>
        <v>1</v>
      </c>
      <c r="S431" s="3">
        <f t="shared" si="40"/>
        <v>0</v>
      </c>
      <c r="T431" s="3">
        <f t="shared" si="41"/>
        <v>0</v>
      </c>
      <c r="U431" s="3">
        <f t="shared" si="42"/>
        <v>0</v>
      </c>
    </row>
    <row r="432" spans="1:21" ht="12.75" customHeight="1" x14ac:dyDescent="0.2">
      <c r="A432" s="82" t="s">
        <v>25</v>
      </c>
      <c r="B432" s="81" t="s">
        <v>375</v>
      </c>
      <c r="C432" s="47">
        <v>26722445</v>
      </c>
      <c r="D432" s="80" t="s">
        <v>393</v>
      </c>
      <c r="E432" s="81" t="s">
        <v>393</v>
      </c>
      <c r="F432" s="82">
        <v>192153997</v>
      </c>
      <c r="G432" s="83" t="s">
        <v>67</v>
      </c>
      <c r="H432" s="80" t="s">
        <v>29</v>
      </c>
      <c r="I432" s="80" t="s">
        <v>19951</v>
      </c>
      <c r="J432" s="80" t="s">
        <v>19952</v>
      </c>
      <c r="K432" s="80" t="s">
        <v>80</v>
      </c>
      <c r="L432" s="80" t="s">
        <v>200</v>
      </c>
      <c r="M432" s="81" t="s">
        <v>758</v>
      </c>
      <c r="N432" s="47" t="s">
        <v>15353</v>
      </c>
      <c r="O432" s="33">
        <v>3</v>
      </c>
      <c r="P432" s="3">
        <f t="shared" si="37"/>
        <v>0</v>
      </c>
      <c r="Q432" s="3">
        <f t="shared" si="38"/>
        <v>0</v>
      </c>
      <c r="R432" s="3">
        <f t="shared" si="39"/>
        <v>1</v>
      </c>
      <c r="S432" s="3">
        <f t="shared" si="40"/>
        <v>0</v>
      </c>
      <c r="T432" s="3">
        <f t="shared" si="41"/>
        <v>0</v>
      </c>
      <c r="U432" s="3">
        <f t="shared" si="42"/>
        <v>0</v>
      </c>
    </row>
    <row r="433" spans="1:21" ht="12.75" customHeight="1" x14ac:dyDescent="0.2">
      <c r="A433" s="82" t="s">
        <v>25</v>
      </c>
      <c r="B433" s="81" t="s">
        <v>375</v>
      </c>
      <c r="C433" s="47">
        <v>26722445</v>
      </c>
      <c r="D433" s="80" t="s">
        <v>393</v>
      </c>
      <c r="E433" s="81" t="s">
        <v>393</v>
      </c>
      <c r="F433" s="82">
        <v>192169066</v>
      </c>
      <c r="G433" s="83" t="s">
        <v>64</v>
      </c>
      <c r="H433" s="80" t="s">
        <v>29</v>
      </c>
      <c r="I433" s="80" t="s">
        <v>19953</v>
      </c>
      <c r="J433" s="80" t="s">
        <v>19954</v>
      </c>
      <c r="K433" s="80" t="s">
        <v>315</v>
      </c>
      <c r="L433" s="80" t="s">
        <v>1014</v>
      </c>
      <c r="M433" s="81" t="s">
        <v>3710</v>
      </c>
      <c r="N433" s="47" t="s">
        <v>15353</v>
      </c>
      <c r="O433" s="33">
        <v>4</v>
      </c>
      <c r="P433" s="3">
        <f t="shared" si="37"/>
        <v>0</v>
      </c>
      <c r="Q433" s="3">
        <f t="shared" si="38"/>
        <v>0</v>
      </c>
      <c r="R433" s="3">
        <f t="shared" si="39"/>
        <v>0</v>
      </c>
      <c r="S433" s="3">
        <f t="shared" si="40"/>
        <v>1</v>
      </c>
      <c r="T433" s="3">
        <f t="shared" si="41"/>
        <v>0</v>
      </c>
      <c r="U433" s="3">
        <f t="shared" si="42"/>
        <v>0</v>
      </c>
    </row>
    <row r="434" spans="1:21" ht="12.75" customHeight="1" x14ac:dyDescent="0.2">
      <c r="A434" s="82" t="s">
        <v>25</v>
      </c>
      <c r="B434" s="81" t="s">
        <v>375</v>
      </c>
      <c r="C434" s="47">
        <v>26722445</v>
      </c>
      <c r="D434" s="80" t="s">
        <v>393</v>
      </c>
      <c r="E434" s="81" t="s">
        <v>393</v>
      </c>
      <c r="F434" s="82">
        <v>192136693</v>
      </c>
      <c r="G434" s="83" t="s">
        <v>249</v>
      </c>
      <c r="H434" s="80" t="s">
        <v>29</v>
      </c>
      <c r="I434" s="80" t="s">
        <v>19957</v>
      </c>
      <c r="J434" s="80" t="s">
        <v>19958</v>
      </c>
      <c r="K434" s="80" t="s">
        <v>80</v>
      </c>
      <c r="L434" s="80" t="s">
        <v>268</v>
      </c>
      <c r="M434" s="81" t="s">
        <v>269</v>
      </c>
      <c r="N434" s="47" t="s">
        <v>15353</v>
      </c>
      <c r="O434" s="33">
        <v>5</v>
      </c>
      <c r="P434" s="3">
        <f t="shared" si="37"/>
        <v>0</v>
      </c>
      <c r="Q434" s="3">
        <f t="shared" si="38"/>
        <v>0</v>
      </c>
      <c r="R434" s="3">
        <f t="shared" si="39"/>
        <v>0</v>
      </c>
      <c r="S434" s="3">
        <f t="shared" si="40"/>
        <v>0</v>
      </c>
      <c r="T434" s="3">
        <f t="shared" si="41"/>
        <v>1</v>
      </c>
      <c r="U434" s="3">
        <f t="shared" si="42"/>
        <v>0</v>
      </c>
    </row>
    <row r="435" spans="1:21" ht="12.75" customHeight="1" x14ac:dyDescent="0.2">
      <c r="A435" s="82" t="s">
        <v>25</v>
      </c>
      <c r="B435" s="81" t="s">
        <v>375</v>
      </c>
      <c r="C435" s="47">
        <v>26722445</v>
      </c>
      <c r="D435" s="80" t="s">
        <v>393</v>
      </c>
      <c r="E435" s="81" t="s">
        <v>393</v>
      </c>
      <c r="F435" s="82">
        <v>192045986</v>
      </c>
      <c r="G435" s="83" t="s">
        <v>84</v>
      </c>
      <c r="H435" s="80" t="s">
        <v>29</v>
      </c>
      <c r="I435" s="80" t="s">
        <v>19959</v>
      </c>
      <c r="J435" s="80" t="s">
        <v>19960</v>
      </c>
      <c r="K435" s="80" t="s">
        <v>315</v>
      </c>
      <c r="L435" s="80" t="s">
        <v>330</v>
      </c>
      <c r="M435" s="81" t="s">
        <v>421</v>
      </c>
      <c r="N435" s="47" t="s">
        <v>15353</v>
      </c>
      <c r="O435" s="33">
        <v>5</v>
      </c>
      <c r="P435" s="3">
        <f t="shared" si="37"/>
        <v>0</v>
      </c>
      <c r="Q435" s="3">
        <f t="shared" si="38"/>
        <v>0</v>
      </c>
      <c r="R435" s="3">
        <f t="shared" si="39"/>
        <v>0</v>
      </c>
      <c r="S435" s="3">
        <f t="shared" si="40"/>
        <v>0</v>
      </c>
      <c r="T435" s="3">
        <f t="shared" si="41"/>
        <v>1</v>
      </c>
      <c r="U435" s="3">
        <f t="shared" si="42"/>
        <v>0</v>
      </c>
    </row>
    <row r="436" spans="1:21" ht="12.75" customHeight="1" x14ac:dyDescent="0.2">
      <c r="A436" s="82" t="s">
        <v>25</v>
      </c>
      <c r="B436" s="81" t="s">
        <v>375</v>
      </c>
      <c r="C436" s="47">
        <v>26722445</v>
      </c>
      <c r="D436" s="80" t="s">
        <v>393</v>
      </c>
      <c r="E436" s="81" t="s">
        <v>393</v>
      </c>
      <c r="F436" s="82">
        <v>192153994</v>
      </c>
      <c r="G436" s="83" t="s">
        <v>67</v>
      </c>
      <c r="H436" s="80" t="s">
        <v>29</v>
      </c>
      <c r="I436" s="80" t="s">
        <v>19963</v>
      </c>
      <c r="J436" s="80" t="s">
        <v>19964</v>
      </c>
      <c r="K436" s="80" t="s">
        <v>80</v>
      </c>
      <c r="L436" s="80" t="s">
        <v>200</v>
      </c>
      <c r="M436" s="81" t="s">
        <v>758</v>
      </c>
      <c r="N436" s="47" t="s">
        <v>15353</v>
      </c>
      <c r="O436" s="33">
        <v>4</v>
      </c>
      <c r="P436" s="3">
        <f t="shared" si="37"/>
        <v>0</v>
      </c>
      <c r="Q436" s="3">
        <f t="shared" si="38"/>
        <v>0</v>
      </c>
      <c r="R436" s="3">
        <f t="shared" si="39"/>
        <v>0</v>
      </c>
      <c r="S436" s="3">
        <f t="shared" si="40"/>
        <v>1</v>
      </c>
      <c r="T436" s="3">
        <f t="shared" si="41"/>
        <v>0</v>
      </c>
      <c r="U436" s="3">
        <f t="shared" si="42"/>
        <v>0</v>
      </c>
    </row>
    <row r="437" spans="1:21" ht="12.75" customHeight="1" x14ac:dyDescent="0.2">
      <c r="A437" s="82" t="s">
        <v>25</v>
      </c>
      <c r="B437" s="81" t="s">
        <v>375</v>
      </c>
      <c r="C437" s="47">
        <v>26722445</v>
      </c>
      <c r="D437" s="80" t="s">
        <v>393</v>
      </c>
      <c r="E437" s="81" t="s">
        <v>393</v>
      </c>
      <c r="F437" s="82">
        <v>192153963</v>
      </c>
      <c r="G437" s="83" t="s">
        <v>10595</v>
      </c>
      <c r="H437" s="80" t="s">
        <v>29</v>
      </c>
      <c r="I437" s="80" t="s">
        <v>20025</v>
      </c>
      <c r="J437" s="80" t="s">
        <v>20026</v>
      </c>
      <c r="K437" s="80" t="s">
        <v>80</v>
      </c>
      <c r="L437" s="80" t="s">
        <v>383</v>
      </c>
      <c r="M437" s="81" t="s">
        <v>768</v>
      </c>
      <c r="N437" s="47" t="s">
        <v>15353</v>
      </c>
      <c r="O437" s="33">
        <v>2</v>
      </c>
      <c r="P437" s="3">
        <f t="shared" si="37"/>
        <v>0</v>
      </c>
      <c r="Q437" s="3">
        <f t="shared" si="38"/>
        <v>1</v>
      </c>
      <c r="R437" s="3">
        <f t="shared" si="39"/>
        <v>0</v>
      </c>
      <c r="S437" s="3">
        <f t="shared" si="40"/>
        <v>0</v>
      </c>
      <c r="T437" s="3">
        <f t="shared" si="41"/>
        <v>0</v>
      </c>
      <c r="U437" s="3">
        <f t="shared" si="42"/>
        <v>0</v>
      </c>
    </row>
    <row r="438" spans="1:21" ht="12.75" customHeight="1" x14ac:dyDescent="0.2">
      <c r="A438" s="15" t="s">
        <v>25</v>
      </c>
      <c r="B438" s="16" t="s">
        <v>96</v>
      </c>
      <c r="C438" s="44">
        <v>63839172</v>
      </c>
      <c r="D438" s="9" t="s">
        <v>414</v>
      </c>
      <c r="E438" s="10" t="s">
        <v>414</v>
      </c>
      <c r="F438" s="17">
        <v>191890156</v>
      </c>
      <c r="G438" s="12" t="s">
        <v>64</v>
      </c>
      <c r="H438" s="9" t="s">
        <v>29</v>
      </c>
      <c r="I438" s="9" t="s">
        <v>424</v>
      </c>
      <c r="J438" s="9" t="s">
        <v>425</v>
      </c>
      <c r="K438" s="6" t="s">
        <v>315</v>
      </c>
      <c r="L438" s="6" t="s">
        <v>330</v>
      </c>
      <c r="M438" s="10">
        <v>20202</v>
      </c>
      <c r="N438" s="11" t="s">
        <v>43</v>
      </c>
      <c r="O438" s="13">
        <v>2</v>
      </c>
      <c r="P438" s="3">
        <f t="shared" si="37"/>
        <v>0</v>
      </c>
      <c r="Q438" s="3">
        <f t="shared" si="38"/>
        <v>1</v>
      </c>
      <c r="R438" s="3">
        <f t="shared" si="39"/>
        <v>0</v>
      </c>
      <c r="S438" s="3">
        <f t="shared" si="40"/>
        <v>0</v>
      </c>
      <c r="T438" s="3">
        <f t="shared" si="41"/>
        <v>0</v>
      </c>
      <c r="U438" s="3">
        <f t="shared" si="42"/>
        <v>0</v>
      </c>
    </row>
    <row r="439" spans="1:21" ht="12.75" customHeight="1" x14ac:dyDescent="0.2">
      <c r="A439" s="15" t="s">
        <v>25</v>
      </c>
      <c r="B439" s="16" t="s">
        <v>96</v>
      </c>
      <c r="C439" s="44">
        <v>63839172</v>
      </c>
      <c r="D439" s="9" t="s">
        <v>414</v>
      </c>
      <c r="E439" s="10" t="s">
        <v>414</v>
      </c>
      <c r="F439" s="17">
        <v>191890188</v>
      </c>
      <c r="G439" s="12" t="s">
        <v>122</v>
      </c>
      <c r="H439" s="9" t="s">
        <v>29</v>
      </c>
      <c r="I439" s="9" t="s">
        <v>426</v>
      </c>
      <c r="J439" s="9" t="s">
        <v>427</v>
      </c>
      <c r="K439" s="6" t="s">
        <v>315</v>
      </c>
      <c r="L439" s="6" t="s">
        <v>330</v>
      </c>
      <c r="M439" s="10">
        <v>20202</v>
      </c>
      <c r="N439" s="11" t="s">
        <v>43</v>
      </c>
      <c r="O439" s="13">
        <v>2</v>
      </c>
      <c r="P439" s="3">
        <f t="shared" si="37"/>
        <v>0</v>
      </c>
      <c r="Q439" s="3">
        <f t="shared" si="38"/>
        <v>1</v>
      </c>
      <c r="R439" s="3">
        <f t="shared" si="39"/>
        <v>0</v>
      </c>
      <c r="S439" s="3">
        <f t="shared" si="40"/>
        <v>0</v>
      </c>
      <c r="T439" s="3">
        <f t="shared" si="41"/>
        <v>0</v>
      </c>
      <c r="U439" s="3">
        <f t="shared" si="42"/>
        <v>0</v>
      </c>
    </row>
    <row r="440" spans="1:21" ht="12.75" customHeight="1" x14ac:dyDescent="0.2">
      <c r="A440" s="15" t="s">
        <v>25</v>
      </c>
      <c r="B440" s="16" t="s">
        <v>96</v>
      </c>
      <c r="C440" s="44">
        <v>63839172</v>
      </c>
      <c r="D440" s="9" t="s">
        <v>414</v>
      </c>
      <c r="E440" s="10" t="s">
        <v>414</v>
      </c>
      <c r="F440" s="17">
        <v>191903679</v>
      </c>
      <c r="G440" s="12" t="s">
        <v>84</v>
      </c>
      <c r="H440" s="9" t="s">
        <v>29</v>
      </c>
      <c r="I440" s="9" t="s">
        <v>428</v>
      </c>
      <c r="J440" s="9" t="s">
        <v>429</v>
      </c>
      <c r="K440" s="6" t="s">
        <v>315</v>
      </c>
      <c r="L440" s="6" t="s">
        <v>330</v>
      </c>
      <c r="M440" s="10">
        <v>20202</v>
      </c>
      <c r="N440" s="11" t="s">
        <v>43</v>
      </c>
      <c r="O440" s="13">
        <v>2</v>
      </c>
      <c r="P440" s="3">
        <f t="shared" si="37"/>
        <v>0</v>
      </c>
      <c r="Q440" s="3">
        <f t="shared" si="38"/>
        <v>1</v>
      </c>
      <c r="R440" s="3">
        <f t="shared" si="39"/>
        <v>0</v>
      </c>
      <c r="S440" s="3">
        <f t="shared" si="40"/>
        <v>0</v>
      </c>
      <c r="T440" s="3">
        <f t="shared" si="41"/>
        <v>0</v>
      </c>
      <c r="U440" s="3">
        <f t="shared" si="42"/>
        <v>0</v>
      </c>
    </row>
    <row r="441" spans="1:21" ht="12.75" customHeight="1" x14ac:dyDescent="0.2">
      <c r="A441" s="15" t="s">
        <v>25</v>
      </c>
      <c r="B441" s="16" t="s">
        <v>96</v>
      </c>
      <c r="C441" s="44">
        <v>63839172</v>
      </c>
      <c r="D441" s="9" t="s">
        <v>414</v>
      </c>
      <c r="E441" s="10" t="s">
        <v>414</v>
      </c>
      <c r="F441" s="17">
        <v>191903675</v>
      </c>
      <c r="G441" s="12" t="s">
        <v>122</v>
      </c>
      <c r="H441" s="9" t="s">
        <v>29</v>
      </c>
      <c r="I441" s="9" t="s">
        <v>430</v>
      </c>
      <c r="J441" s="9" t="s">
        <v>431</v>
      </c>
      <c r="K441" s="6" t="s">
        <v>315</v>
      </c>
      <c r="L441" s="6" t="s">
        <v>330</v>
      </c>
      <c r="M441" s="10">
        <v>20202</v>
      </c>
      <c r="N441" s="11" t="s">
        <v>43</v>
      </c>
      <c r="O441" s="13">
        <v>1</v>
      </c>
      <c r="P441" s="3">
        <f t="shared" si="37"/>
        <v>1</v>
      </c>
      <c r="Q441" s="3">
        <f t="shared" si="38"/>
        <v>0</v>
      </c>
      <c r="R441" s="3">
        <f t="shared" si="39"/>
        <v>0</v>
      </c>
      <c r="S441" s="3">
        <f t="shared" si="40"/>
        <v>0</v>
      </c>
      <c r="T441" s="3">
        <f t="shared" si="41"/>
        <v>0</v>
      </c>
      <c r="U441" s="3">
        <f t="shared" si="42"/>
        <v>0</v>
      </c>
    </row>
    <row r="442" spans="1:21" ht="12.75" customHeight="1" x14ac:dyDescent="0.2">
      <c r="A442" s="15" t="s">
        <v>25</v>
      </c>
      <c r="B442" s="16" t="s">
        <v>96</v>
      </c>
      <c r="C442" s="8">
        <v>63839172</v>
      </c>
      <c r="D442" s="6" t="s">
        <v>414</v>
      </c>
      <c r="E442" s="16" t="s">
        <v>414</v>
      </c>
      <c r="F442" s="15">
        <v>191964918</v>
      </c>
      <c r="G442" s="5" t="s">
        <v>64</v>
      </c>
      <c r="H442" s="6" t="s">
        <v>29</v>
      </c>
      <c r="I442" s="6" t="s">
        <v>415</v>
      </c>
      <c r="J442" s="6" t="s">
        <v>416</v>
      </c>
      <c r="K442" s="6" t="s">
        <v>80</v>
      </c>
      <c r="L442" s="6" t="s">
        <v>417</v>
      </c>
      <c r="M442" s="16" t="s">
        <v>418</v>
      </c>
      <c r="N442" s="8" t="s">
        <v>35</v>
      </c>
      <c r="O442" s="7">
        <v>1</v>
      </c>
      <c r="P442" s="3">
        <f t="shared" si="37"/>
        <v>1</v>
      </c>
      <c r="Q442" s="3">
        <f t="shared" si="38"/>
        <v>0</v>
      </c>
      <c r="R442" s="3">
        <f t="shared" si="39"/>
        <v>0</v>
      </c>
      <c r="S442" s="3">
        <f t="shared" si="40"/>
        <v>0</v>
      </c>
      <c r="T442" s="3">
        <f t="shared" si="41"/>
        <v>0</v>
      </c>
      <c r="U442" s="3">
        <f t="shared" si="42"/>
        <v>0</v>
      </c>
    </row>
    <row r="443" spans="1:21" ht="12.75" customHeight="1" x14ac:dyDescent="0.2">
      <c r="A443" s="15" t="s">
        <v>25</v>
      </c>
      <c r="B443" s="16" t="s">
        <v>96</v>
      </c>
      <c r="C443" s="8">
        <v>63839172</v>
      </c>
      <c r="D443" s="6" t="s">
        <v>414</v>
      </c>
      <c r="E443" s="16" t="s">
        <v>414</v>
      </c>
      <c r="F443" s="15">
        <v>191964910</v>
      </c>
      <c r="G443" s="5" t="s">
        <v>64</v>
      </c>
      <c r="H443" s="6" t="s">
        <v>29</v>
      </c>
      <c r="I443" s="6" t="s">
        <v>419</v>
      </c>
      <c r="J443" s="6" t="s">
        <v>420</v>
      </c>
      <c r="K443" s="6" t="s">
        <v>315</v>
      </c>
      <c r="L443" s="6" t="s">
        <v>330</v>
      </c>
      <c r="M443" s="16" t="s">
        <v>421</v>
      </c>
      <c r="N443" s="8" t="s">
        <v>35</v>
      </c>
      <c r="O443" s="7">
        <v>3</v>
      </c>
      <c r="P443" s="3">
        <f t="shared" si="37"/>
        <v>0</v>
      </c>
      <c r="Q443" s="3">
        <f t="shared" si="38"/>
        <v>0</v>
      </c>
      <c r="R443" s="3">
        <f t="shared" si="39"/>
        <v>1</v>
      </c>
      <c r="S443" s="3">
        <f t="shared" si="40"/>
        <v>0</v>
      </c>
      <c r="T443" s="3">
        <f t="shared" si="41"/>
        <v>0</v>
      </c>
      <c r="U443" s="3">
        <f t="shared" si="42"/>
        <v>0</v>
      </c>
    </row>
    <row r="444" spans="1:21" ht="12.75" customHeight="1" x14ac:dyDescent="0.2">
      <c r="A444" s="15" t="s">
        <v>25</v>
      </c>
      <c r="B444" s="16" t="s">
        <v>96</v>
      </c>
      <c r="C444" s="8">
        <v>63839172</v>
      </c>
      <c r="D444" s="6" t="s">
        <v>414</v>
      </c>
      <c r="E444" s="16" t="s">
        <v>414</v>
      </c>
      <c r="F444" s="15">
        <v>191996661</v>
      </c>
      <c r="G444" s="5" t="s">
        <v>258</v>
      </c>
      <c r="H444" s="6" t="s">
        <v>29</v>
      </c>
      <c r="I444" s="6" t="s">
        <v>422</v>
      </c>
      <c r="J444" s="6" t="s">
        <v>423</v>
      </c>
      <c r="K444" s="6" t="s">
        <v>315</v>
      </c>
      <c r="L444" s="6" t="s">
        <v>330</v>
      </c>
      <c r="M444" s="16" t="s">
        <v>331</v>
      </c>
      <c r="N444" s="8" t="s">
        <v>35</v>
      </c>
      <c r="O444" s="7">
        <v>4</v>
      </c>
      <c r="P444" s="3">
        <f t="shared" si="37"/>
        <v>0</v>
      </c>
      <c r="Q444" s="3">
        <f t="shared" si="38"/>
        <v>0</v>
      </c>
      <c r="R444" s="3">
        <f t="shared" si="39"/>
        <v>0</v>
      </c>
      <c r="S444" s="3">
        <f t="shared" si="40"/>
        <v>1</v>
      </c>
      <c r="T444" s="3">
        <f t="shared" si="41"/>
        <v>0</v>
      </c>
      <c r="U444" s="3">
        <f t="shared" si="42"/>
        <v>0</v>
      </c>
    </row>
    <row r="445" spans="1:21" ht="12.75" customHeight="1" x14ac:dyDescent="0.2">
      <c r="A445" s="82" t="s">
        <v>25</v>
      </c>
      <c r="B445" s="81" t="s">
        <v>96</v>
      </c>
      <c r="C445" s="47">
        <v>63839172</v>
      </c>
      <c r="D445" s="80" t="s">
        <v>414</v>
      </c>
      <c r="E445" s="81" t="s">
        <v>414</v>
      </c>
      <c r="F445" s="82">
        <v>192108975</v>
      </c>
      <c r="G445" s="83" t="s">
        <v>28</v>
      </c>
      <c r="H445" s="80" t="s">
        <v>29</v>
      </c>
      <c r="I445" s="80" t="s">
        <v>14514</v>
      </c>
      <c r="J445" s="80" t="s">
        <v>14515</v>
      </c>
      <c r="K445" s="80" t="s">
        <v>80</v>
      </c>
      <c r="L445" s="80" t="s">
        <v>200</v>
      </c>
      <c r="M445" s="81" t="s">
        <v>752</v>
      </c>
      <c r="N445" s="32" t="s">
        <v>10618</v>
      </c>
      <c r="O445" s="33">
        <v>2</v>
      </c>
      <c r="P445" s="3">
        <f t="shared" si="37"/>
        <v>0</v>
      </c>
      <c r="Q445" s="3">
        <f t="shared" si="38"/>
        <v>1</v>
      </c>
      <c r="R445" s="3">
        <f t="shared" si="39"/>
        <v>0</v>
      </c>
      <c r="S445" s="3">
        <f t="shared" si="40"/>
        <v>0</v>
      </c>
      <c r="T445" s="3">
        <f t="shared" si="41"/>
        <v>0</v>
      </c>
      <c r="U445" s="3">
        <f t="shared" si="42"/>
        <v>0</v>
      </c>
    </row>
    <row r="446" spans="1:21" ht="12.75" customHeight="1" x14ac:dyDescent="0.2">
      <c r="A446" s="82" t="s">
        <v>25</v>
      </c>
      <c r="B446" s="81" t="s">
        <v>96</v>
      </c>
      <c r="C446" s="47">
        <v>63839172</v>
      </c>
      <c r="D446" s="80" t="s">
        <v>414</v>
      </c>
      <c r="E446" s="81" t="s">
        <v>414</v>
      </c>
      <c r="F446" s="82">
        <v>191890190</v>
      </c>
      <c r="G446" s="83" t="s">
        <v>67</v>
      </c>
      <c r="H446" s="80" t="s">
        <v>29</v>
      </c>
      <c r="I446" s="80" t="s">
        <v>10997</v>
      </c>
      <c r="J446" s="80" t="s">
        <v>10998</v>
      </c>
      <c r="K446" s="80" t="s">
        <v>80</v>
      </c>
      <c r="L446" s="80" t="s">
        <v>417</v>
      </c>
      <c r="M446" s="81" t="s">
        <v>418</v>
      </c>
      <c r="N446" s="32" t="s">
        <v>10618</v>
      </c>
      <c r="O446" s="33">
        <v>2</v>
      </c>
      <c r="P446" s="3">
        <f t="shared" si="37"/>
        <v>0</v>
      </c>
      <c r="Q446" s="3">
        <f t="shared" si="38"/>
        <v>1</v>
      </c>
      <c r="R446" s="3">
        <f t="shared" si="39"/>
        <v>0</v>
      </c>
      <c r="S446" s="3">
        <f t="shared" si="40"/>
        <v>0</v>
      </c>
      <c r="T446" s="3">
        <f t="shared" si="41"/>
        <v>0</v>
      </c>
      <c r="U446" s="3">
        <f t="shared" si="42"/>
        <v>0</v>
      </c>
    </row>
    <row r="447" spans="1:21" ht="12.75" customHeight="1" x14ac:dyDescent="0.2">
      <c r="A447" s="82" t="s">
        <v>25</v>
      </c>
      <c r="B447" s="81" t="s">
        <v>96</v>
      </c>
      <c r="C447" s="47">
        <v>63839172</v>
      </c>
      <c r="D447" s="80" t="s">
        <v>414</v>
      </c>
      <c r="E447" s="81" t="s">
        <v>414</v>
      </c>
      <c r="F447" s="82">
        <v>192118240</v>
      </c>
      <c r="G447" s="83" t="s">
        <v>84</v>
      </c>
      <c r="H447" s="80" t="s">
        <v>29</v>
      </c>
      <c r="I447" s="80" t="s">
        <v>14822</v>
      </c>
      <c r="J447" s="80" t="s">
        <v>14823</v>
      </c>
      <c r="K447" s="80" t="s">
        <v>80</v>
      </c>
      <c r="L447" s="80" t="s">
        <v>417</v>
      </c>
      <c r="M447" s="81" t="s">
        <v>418</v>
      </c>
      <c r="N447" s="32" t="s">
        <v>10618</v>
      </c>
      <c r="O447" s="33">
        <v>1</v>
      </c>
      <c r="P447" s="3">
        <f t="shared" si="37"/>
        <v>1</v>
      </c>
      <c r="Q447" s="3">
        <f t="shared" si="38"/>
        <v>0</v>
      </c>
      <c r="R447" s="3">
        <f t="shared" si="39"/>
        <v>0</v>
      </c>
      <c r="S447" s="3">
        <f t="shared" si="40"/>
        <v>0</v>
      </c>
      <c r="T447" s="3">
        <f t="shared" si="41"/>
        <v>0</v>
      </c>
      <c r="U447" s="3">
        <f t="shared" si="42"/>
        <v>0</v>
      </c>
    </row>
    <row r="448" spans="1:21" ht="12.75" customHeight="1" x14ac:dyDescent="0.2">
      <c r="A448" s="82" t="s">
        <v>25</v>
      </c>
      <c r="B448" s="81" t="s">
        <v>96</v>
      </c>
      <c r="C448" s="47">
        <v>63839172</v>
      </c>
      <c r="D448" s="80" t="s">
        <v>414</v>
      </c>
      <c r="E448" s="81" t="s">
        <v>414</v>
      </c>
      <c r="F448" s="82">
        <v>192153836</v>
      </c>
      <c r="G448" s="83" t="s">
        <v>84</v>
      </c>
      <c r="H448" s="80" t="s">
        <v>29</v>
      </c>
      <c r="I448" s="80" t="s">
        <v>17278</v>
      </c>
      <c r="J448" s="80" t="s">
        <v>17279</v>
      </c>
      <c r="K448" s="80" t="s">
        <v>80</v>
      </c>
      <c r="L448" s="80" t="s">
        <v>417</v>
      </c>
      <c r="M448" s="81" t="s">
        <v>418</v>
      </c>
      <c r="N448" s="47" t="s">
        <v>15353</v>
      </c>
      <c r="O448" s="33">
        <v>2</v>
      </c>
      <c r="P448" s="3">
        <f t="shared" si="37"/>
        <v>0</v>
      </c>
      <c r="Q448" s="3">
        <f t="shared" si="38"/>
        <v>1</v>
      </c>
      <c r="R448" s="3">
        <f t="shared" si="39"/>
        <v>0</v>
      </c>
      <c r="S448" s="3">
        <f t="shared" si="40"/>
        <v>0</v>
      </c>
      <c r="T448" s="3">
        <f t="shared" si="41"/>
        <v>0</v>
      </c>
      <c r="U448" s="3">
        <f t="shared" si="42"/>
        <v>0</v>
      </c>
    </row>
    <row r="449" spans="1:21" ht="12.75" customHeight="1" x14ac:dyDescent="0.2">
      <c r="A449" s="82" t="s">
        <v>25</v>
      </c>
      <c r="B449" s="81" t="s">
        <v>96</v>
      </c>
      <c r="C449" s="47">
        <v>63839172</v>
      </c>
      <c r="D449" s="80" t="s">
        <v>414</v>
      </c>
      <c r="E449" s="81" t="s">
        <v>414</v>
      </c>
      <c r="F449" s="82">
        <v>192108971</v>
      </c>
      <c r="G449" s="83" t="s">
        <v>64</v>
      </c>
      <c r="H449" s="80" t="s">
        <v>29</v>
      </c>
      <c r="I449" s="80" t="s">
        <v>17284</v>
      </c>
      <c r="J449" s="80" t="s">
        <v>17285</v>
      </c>
      <c r="K449" s="80" t="s">
        <v>315</v>
      </c>
      <c r="L449" s="80" t="s">
        <v>330</v>
      </c>
      <c r="M449" s="81" t="s">
        <v>421</v>
      </c>
      <c r="N449" s="47" t="s">
        <v>15353</v>
      </c>
      <c r="O449" s="33">
        <v>3</v>
      </c>
      <c r="P449" s="3">
        <f t="shared" si="37"/>
        <v>0</v>
      </c>
      <c r="Q449" s="3">
        <f t="shared" si="38"/>
        <v>0</v>
      </c>
      <c r="R449" s="3">
        <f t="shared" si="39"/>
        <v>1</v>
      </c>
      <c r="S449" s="3">
        <f t="shared" si="40"/>
        <v>0</v>
      </c>
      <c r="T449" s="3">
        <f t="shared" si="41"/>
        <v>0</v>
      </c>
      <c r="U449" s="3">
        <f t="shared" si="42"/>
        <v>0</v>
      </c>
    </row>
    <row r="450" spans="1:21" ht="12.75" customHeight="1" x14ac:dyDescent="0.2">
      <c r="A450" s="15" t="s">
        <v>25</v>
      </c>
      <c r="B450" s="16" t="s">
        <v>375</v>
      </c>
      <c r="C450" s="44">
        <v>26316919</v>
      </c>
      <c r="D450" s="9" t="s">
        <v>432</v>
      </c>
      <c r="E450" s="10" t="s">
        <v>432</v>
      </c>
      <c r="F450" s="17">
        <v>191862811</v>
      </c>
      <c r="G450" s="12" t="s">
        <v>84</v>
      </c>
      <c r="H450" s="9" t="s">
        <v>29</v>
      </c>
      <c r="I450" s="9" t="s">
        <v>453</v>
      </c>
      <c r="J450" s="9" t="s">
        <v>454</v>
      </c>
      <c r="K450" s="6" t="s">
        <v>315</v>
      </c>
      <c r="L450" s="6" t="s">
        <v>379</v>
      </c>
      <c r="M450" s="10">
        <v>20301</v>
      </c>
      <c r="N450" s="11" t="s">
        <v>43</v>
      </c>
      <c r="O450" s="13">
        <v>5</v>
      </c>
      <c r="P450" s="3">
        <f t="shared" si="37"/>
        <v>0</v>
      </c>
      <c r="Q450" s="3">
        <f t="shared" si="38"/>
        <v>0</v>
      </c>
      <c r="R450" s="3">
        <f t="shared" si="39"/>
        <v>0</v>
      </c>
      <c r="S450" s="3">
        <f t="shared" si="40"/>
        <v>0</v>
      </c>
      <c r="T450" s="3">
        <f t="shared" si="41"/>
        <v>1</v>
      </c>
      <c r="U450" s="3">
        <f t="shared" si="42"/>
        <v>0</v>
      </c>
    </row>
    <row r="451" spans="1:21" ht="12.75" customHeight="1" x14ac:dyDescent="0.2">
      <c r="A451" s="15" t="s">
        <v>25</v>
      </c>
      <c r="B451" s="16" t="s">
        <v>375</v>
      </c>
      <c r="C451" s="44">
        <v>26316919</v>
      </c>
      <c r="D451" s="9" t="s">
        <v>432</v>
      </c>
      <c r="E451" s="10" t="s">
        <v>432</v>
      </c>
      <c r="F451" s="17">
        <v>191862819</v>
      </c>
      <c r="G451" s="12" t="s">
        <v>28</v>
      </c>
      <c r="H451" s="9" t="s">
        <v>29</v>
      </c>
      <c r="I451" s="9" t="s">
        <v>455</v>
      </c>
      <c r="J451" s="9" t="s">
        <v>456</v>
      </c>
      <c r="K451" s="6" t="s">
        <v>315</v>
      </c>
      <c r="L451" s="6" t="s">
        <v>379</v>
      </c>
      <c r="M451" s="10">
        <v>20301</v>
      </c>
      <c r="N451" s="11" t="s">
        <v>43</v>
      </c>
      <c r="O451" s="13">
        <v>3</v>
      </c>
      <c r="P451" s="3">
        <f t="shared" si="37"/>
        <v>0</v>
      </c>
      <c r="Q451" s="3">
        <f t="shared" si="38"/>
        <v>0</v>
      </c>
      <c r="R451" s="3">
        <f t="shared" si="39"/>
        <v>1</v>
      </c>
      <c r="S451" s="3">
        <f t="shared" si="40"/>
        <v>0</v>
      </c>
      <c r="T451" s="3">
        <f t="shared" si="41"/>
        <v>0</v>
      </c>
      <c r="U451" s="3">
        <f t="shared" si="42"/>
        <v>0</v>
      </c>
    </row>
    <row r="452" spans="1:21" ht="12.75" customHeight="1" x14ac:dyDescent="0.2">
      <c r="A452" s="15" t="s">
        <v>25</v>
      </c>
      <c r="B452" s="16" t="s">
        <v>375</v>
      </c>
      <c r="C452" s="44">
        <v>26316919</v>
      </c>
      <c r="D452" s="9" t="s">
        <v>432</v>
      </c>
      <c r="E452" s="10" t="s">
        <v>432</v>
      </c>
      <c r="F452" s="17">
        <v>191862881</v>
      </c>
      <c r="G452" s="12" t="s">
        <v>28</v>
      </c>
      <c r="H452" s="9" t="s">
        <v>29</v>
      </c>
      <c r="I452" s="9" t="s">
        <v>457</v>
      </c>
      <c r="J452" s="9" t="s">
        <v>458</v>
      </c>
      <c r="K452" s="6" t="s">
        <v>315</v>
      </c>
      <c r="L452" s="6" t="s">
        <v>379</v>
      </c>
      <c r="M452" s="10">
        <v>20301</v>
      </c>
      <c r="N452" s="11" t="s">
        <v>43</v>
      </c>
      <c r="O452" s="13">
        <v>4</v>
      </c>
      <c r="P452" s="3">
        <f t="shared" si="37"/>
        <v>0</v>
      </c>
      <c r="Q452" s="3">
        <f t="shared" si="38"/>
        <v>0</v>
      </c>
      <c r="R452" s="3">
        <f t="shared" si="39"/>
        <v>0</v>
      </c>
      <c r="S452" s="3">
        <f t="shared" si="40"/>
        <v>1</v>
      </c>
      <c r="T452" s="3">
        <f t="shared" si="41"/>
        <v>0</v>
      </c>
      <c r="U452" s="3">
        <f t="shared" si="42"/>
        <v>0</v>
      </c>
    </row>
    <row r="453" spans="1:21" ht="12.75" customHeight="1" x14ac:dyDescent="0.2">
      <c r="A453" s="15" t="s">
        <v>25</v>
      </c>
      <c r="B453" s="16" t="s">
        <v>375</v>
      </c>
      <c r="C453" s="44">
        <v>26316919</v>
      </c>
      <c r="D453" s="9" t="s">
        <v>432</v>
      </c>
      <c r="E453" s="10" t="s">
        <v>432</v>
      </c>
      <c r="F453" s="17">
        <v>191901490</v>
      </c>
      <c r="G453" s="12" t="s">
        <v>122</v>
      </c>
      <c r="H453" s="9" t="s">
        <v>29</v>
      </c>
      <c r="I453" s="9" t="s">
        <v>459</v>
      </c>
      <c r="J453" s="9" t="s">
        <v>460</v>
      </c>
      <c r="K453" s="6" t="s">
        <v>315</v>
      </c>
      <c r="L453" s="6" t="s">
        <v>387</v>
      </c>
      <c r="M453" s="10">
        <v>20501</v>
      </c>
      <c r="N453" s="11" t="s">
        <v>43</v>
      </c>
      <c r="O453" s="13">
        <v>3</v>
      </c>
      <c r="P453" s="3">
        <f t="shared" ref="P453:P516" si="43">IF(O453=1,1,0)</f>
        <v>0</v>
      </c>
      <c r="Q453" s="3">
        <f t="shared" ref="Q453:Q516" si="44">IF(O453=2,1,0)</f>
        <v>0</v>
      </c>
      <c r="R453" s="3">
        <f t="shared" ref="R453:R516" si="45">IF(O453=3,1,0)</f>
        <v>1</v>
      </c>
      <c r="S453" s="3">
        <f t="shared" ref="S453:S516" si="46">IF(O453=4,1,0)</f>
        <v>0</v>
      </c>
      <c r="T453" s="3">
        <f t="shared" ref="T453:T516" si="47">IF(O453=5,1,0)</f>
        <v>0</v>
      </c>
      <c r="U453" s="3">
        <f t="shared" ref="U453:U516" si="48">IF(O453="Bez finální známky, nebyl získán potřebný počet posudků",1,IF(O453="N (nehodnoceno)",1,0))</f>
        <v>0</v>
      </c>
    </row>
    <row r="454" spans="1:21" ht="12.75" customHeight="1" x14ac:dyDescent="0.2">
      <c r="A454" s="15" t="s">
        <v>25</v>
      </c>
      <c r="B454" s="16" t="s">
        <v>375</v>
      </c>
      <c r="C454" s="8">
        <v>26316919</v>
      </c>
      <c r="D454" s="6" t="s">
        <v>432</v>
      </c>
      <c r="E454" s="16" t="s">
        <v>432</v>
      </c>
      <c r="F454" s="15">
        <v>191959147</v>
      </c>
      <c r="G454" s="5" t="s">
        <v>249</v>
      </c>
      <c r="H454" s="6" t="s">
        <v>29</v>
      </c>
      <c r="I454" s="6" t="s">
        <v>438</v>
      </c>
      <c r="J454" s="6" t="s">
        <v>439</v>
      </c>
      <c r="K454" s="6" t="s">
        <v>315</v>
      </c>
      <c r="L454" s="6" t="s">
        <v>387</v>
      </c>
      <c r="M454" s="16" t="s">
        <v>126</v>
      </c>
      <c r="N454" s="8" t="s">
        <v>35</v>
      </c>
      <c r="O454" s="7">
        <v>2</v>
      </c>
      <c r="P454" s="3">
        <f t="shared" si="43"/>
        <v>0</v>
      </c>
      <c r="Q454" s="3">
        <f t="shared" si="44"/>
        <v>1</v>
      </c>
      <c r="R454" s="3">
        <f t="shared" si="45"/>
        <v>0</v>
      </c>
      <c r="S454" s="3">
        <f t="shared" si="46"/>
        <v>0</v>
      </c>
      <c r="T454" s="3">
        <f t="shared" si="47"/>
        <v>0</v>
      </c>
      <c r="U454" s="3">
        <f t="shared" si="48"/>
        <v>0</v>
      </c>
    </row>
    <row r="455" spans="1:21" ht="12.75" customHeight="1" x14ac:dyDescent="0.2">
      <c r="A455" s="15" t="s">
        <v>25</v>
      </c>
      <c r="B455" s="16" t="s">
        <v>375</v>
      </c>
      <c r="C455" s="8">
        <v>26316919</v>
      </c>
      <c r="D455" s="6" t="s">
        <v>432</v>
      </c>
      <c r="E455" s="16" t="s">
        <v>432</v>
      </c>
      <c r="F455" s="15">
        <v>191969158</v>
      </c>
      <c r="G455" s="5" t="s">
        <v>28</v>
      </c>
      <c r="H455" s="6" t="s">
        <v>29</v>
      </c>
      <c r="I455" s="6" t="s">
        <v>440</v>
      </c>
      <c r="J455" s="6" t="s">
        <v>441</v>
      </c>
      <c r="K455" s="6" t="s">
        <v>315</v>
      </c>
      <c r="L455" s="6" t="s">
        <v>387</v>
      </c>
      <c r="M455" s="16" t="s">
        <v>126</v>
      </c>
      <c r="N455" s="8" t="s">
        <v>35</v>
      </c>
      <c r="O455" s="7">
        <v>2</v>
      </c>
      <c r="P455" s="3">
        <f t="shared" si="43"/>
        <v>0</v>
      </c>
      <c r="Q455" s="3">
        <f t="shared" si="44"/>
        <v>1</v>
      </c>
      <c r="R455" s="3">
        <f t="shared" si="45"/>
        <v>0</v>
      </c>
      <c r="S455" s="3">
        <f t="shared" si="46"/>
        <v>0</v>
      </c>
      <c r="T455" s="3">
        <f t="shared" si="47"/>
        <v>0</v>
      </c>
      <c r="U455" s="3">
        <f t="shared" si="48"/>
        <v>0</v>
      </c>
    </row>
    <row r="456" spans="1:21" ht="12.75" customHeight="1" x14ac:dyDescent="0.2">
      <c r="A456" s="15" t="s">
        <v>25</v>
      </c>
      <c r="B456" s="16" t="s">
        <v>375</v>
      </c>
      <c r="C456" s="8">
        <v>26316919</v>
      </c>
      <c r="D456" s="6" t="s">
        <v>432</v>
      </c>
      <c r="E456" s="16" t="s">
        <v>432</v>
      </c>
      <c r="F456" s="15">
        <v>191969138</v>
      </c>
      <c r="G456" s="5" t="s">
        <v>28</v>
      </c>
      <c r="H456" s="6" t="s">
        <v>29</v>
      </c>
      <c r="I456" s="6" t="s">
        <v>440</v>
      </c>
      <c r="J456" s="6" t="s">
        <v>442</v>
      </c>
      <c r="K456" s="6" t="s">
        <v>315</v>
      </c>
      <c r="L456" s="6" t="s">
        <v>387</v>
      </c>
      <c r="M456" s="16" t="s">
        <v>126</v>
      </c>
      <c r="N456" s="8" t="s">
        <v>35</v>
      </c>
      <c r="O456" s="7">
        <v>3</v>
      </c>
      <c r="P456" s="3">
        <f t="shared" si="43"/>
        <v>0</v>
      </c>
      <c r="Q456" s="3">
        <f t="shared" si="44"/>
        <v>0</v>
      </c>
      <c r="R456" s="3">
        <f t="shared" si="45"/>
        <v>1</v>
      </c>
      <c r="S456" s="3">
        <f t="shared" si="46"/>
        <v>0</v>
      </c>
      <c r="T456" s="3">
        <f t="shared" si="47"/>
        <v>0</v>
      </c>
      <c r="U456" s="3">
        <f t="shared" si="48"/>
        <v>0</v>
      </c>
    </row>
    <row r="457" spans="1:21" ht="12.75" customHeight="1" x14ac:dyDescent="0.2">
      <c r="A457" s="15" t="s">
        <v>25</v>
      </c>
      <c r="B457" s="16" t="s">
        <v>375</v>
      </c>
      <c r="C457" s="8">
        <v>26316919</v>
      </c>
      <c r="D457" s="6" t="s">
        <v>432</v>
      </c>
      <c r="E457" s="16" t="s">
        <v>432</v>
      </c>
      <c r="F457" s="15">
        <v>191874985</v>
      </c>
      <c r="G457" s="5" t="s">
        <v>249</v>
      </c>
      <c r="H457" s="6" t="s">
        <v>52</v>
      </c>
      <c r="I457" s="6" t="s">
        <v>443</v>
      </c>
      <c r="J457" s="6" t="s">
        <v>444</v>
      </c>
      <c r="K457" s="6" t="s">
        <v>315</v>
      </c>
      <c r="L457" s="6" t="s">
        <v>387</v>
      </c>
      <c r="M457" s="16" t="s">
        <v>445</v>
      </c>
      <c r="N457" s="8" t="s">
        <v>35</v>
      </c>
      <c r="O457" s="7">
        <v>4</v>
      </c>
      <c r="P457" s="3">
        <f t="shared" si="43"/>
        <v>0</v>
      </c>
      <c r="Q457" s="3">
        <f t="shared" si="44"/>
        <v>0</v>
      </c>
      <c r="R457" s="3">
        <f t="shared" si="45"/>
        <v>0</v>
      </c>
      <c r="S457" s="3">
        <f t="shared" si="46"/>
        <v>1</v>
      </c>
      <c r="T457" s="3">
        <f t="shared" si="47"/>
        <v>0</v>
      </c>
      <c r="U457" s="3">
        <f t="shared" si="48"/>
        <v>0</v>
      </c>
    </row>
    <row r="458" spans="1:21" ht="12.75" customHeight="1" x14ac:dyDescent="0.2">
      <c r="A458" s="15" t="s">
        <v>25</v>
      </c>
      <c r="B458" s="16" t="s">
        <v>375</v>
      </c>
      <c r="C458" s="8">
        <v>26316919</v>
      </c>
      <c r="D458" s="6" t="s">
        <v>432</v>
      </c>
      <c r="E458" s="16" t="s">
        <v>432</v>
      </c>
      <c r="F458" s="15">
        <v>191969135</v>
      </c>
      <c r="G458" s="5" t="s">
        <v>28</v>
      </c>
      <c r="H458" s="6" t="s">
        <v>29</v>
      </c>
      <c r="I458" s="6" t="s">
        <v>446</v>
      </c>
      <c r="J458" s="6" t="s">
        <v>447</v>
      </c>
      <c r="K458" s="6" t="s">
        <v>315</v>
      </c>
      <c r="L458" s="6" t="s">
        <v>387</v>
      </c>
      <c r="M458" s="16" t="s">
        <v>126</v>
      </c>
      <c r="N458" s="8" t="s">
        <v>35</v>
      </c>
      <c r="O458" s="7">
        <v>4</v>
      </c>
      <c r="P458" s="3">
        <f t="shared" si="43"/>
        <v>0</v>
      </c>
      <c r="Q458" s="3">
        <f t="shared" si="44"/>
        <v>0</v>
      </c>
      <c r="R458" s="3">
        <f t="shared" si="45"/>
        <v>0</v>
      </c>
      <c r="S458" s="3">
        <f t="shared" si="46"/>
        <v>1</v>
      </c>
      <c r="T458" s="3">
        <f t="shared" si="47"/>
        <v>0</v>
      </c>
      <c r="U458" s="3">
        <f t="shared" si="48"/>
        <v>0</v>
      </c>
    </row>
    <row r="459" spans="1:21" ht="12.75" customHeight="1" x14ac:dyDescent="0.2">
      <c r="A459" s="15" t="s">
        <v>25</v>
      </c>
      <c r="B459" s="16" t="s">
        <v>375</v>
      </c>
      <c r="C459" s="8">
        <v>26316919</v>
      </c>
      <c r="D459" s="6" t="s">
        <v>432</v>
      </c>
      <c r="E459" s="16" t="s">
        <v>432</v>
      </c>
      <c r="F459" s="15">
        <v>191969136</v>
      </c>
      <c r="G459" s="5" t="s">
        <v>28</v>
      </c>
      <c r="H459" s="6" t="s">
        <v>29</v>
      </c>
      <c r="I459" s="6" t="s">
        <v>448</v>
      </c>
      <c r="J459" s="6" t="s">
        <v>449</v>
      </c>
      <c r="K459" s="6" t="s">
        <v>315</v>
      </c>
      <c r="L459" s="6" t="s">
        <v>387</v>
      </c>
      <c r="M459" s="16" t="s">
        <v>126</v>
      </c>
      <c r="N459" s="8" t="s">
        <v>35</v>
      </c>
      <c r="O459" s="7">
        <v>4</v>
      </c>
      <c r="P459" s="3">
        <f t="shared" si="43"/>
        <v>0</v>
      </c>
      <c r="Q459" s="3">
        <f t="shared" si="44"/>
        <v>0</v>
      </c>
      <c r="R459" s="3">
        <f t="shared" si="45"/>
        <v>0</v>
      </c>
      <c r="S459" s="3">
        <f t="shared" si="46"/>
        <v>1</v>
      </c>
      <c r="T459" s="3">
        <f t="shared" si="47"/>
        <v>0</v>
      </c>
      <c r="U459" s="3">
        <f t="shared" si="48"/>
        <v>0</v>
      </c>
    </row>
    <row r="460" spans="1:21" ht="12.75" customHeight="1" x14ac:dyDescent="0.2">
      <c r="A460" s="15" t="s">
        <v>25</v>
      </c>
      <c r="B460" s="16" t="s">
        <v>375</v>
      </c>
      <c r="C460" s="8">
        <v>26316919</v>
      </c>
      <c r="D460" s="6" t="s">
        <v>432</v>
      </c>
      <c r="E460" s="16" t="s">
        <v>432</v>
      </c>
      <c r="F460" s="15">
        <v>191969139</v>
      </c>
      <c r="G460" s="5" t="s">
        <v>28</v>
      </c>
      <c r="H460" s="6" t="s">
        <v>29</v>
      </c>
      <c r="I460" s="6" t="s">
        <v>440</v>
      </c>
      <c r="J460" s="6" t="s">
        <v>450</v>
      </c>
      <c r="K460" s="6" t="s">
        <v>315</v>
      </c>
      <c r="L460" s="6" t="s">
        <v>387</v>
      </c>
      <c r="M460" s="16" t="s">
        <v>126</v>
      </c>
      <c r="N460" s="8" t="s">
        <v>35</v>
      </c>
      <c r="O460" s="7">
        <v>4</v>
      </c>
      <c r="P460" s="3">
        <f t="shared" si="43"/>
        <v>0</v>
      </c>
      <c r="Q460" s="3">
        <f t="shared" si="44"/>
        <v>0</v>
      </c>
      <c r="R460" s="3">
        <f t="shared" si="45"/>
        <v>0</v>
      </c>
      <c r="S460" s="3">
        <f t="shared" si="46"/>
        <v>1</v>
      </c>
      <c r="T460" s="3">
        <f t="shared" si="47"/>
        <v>0</v>
      </c>
      <c r="U460" s="3">
        <f t="shared" si="48"/>
        <v>0</v>
      </c>
    </row>
    <row r="461" spans="1:21" ht="12.75" customHeight="1" x14ac:dyDescent="0.2">
      <c r="A461" s="15" t="s">
        <v>25</v>
      </c>
      <c r="B461" s="16" t="s">
        <v>375</v>
      </c>
      <c r="C461" s="8">
        <v>26316919</v>
      </c>
      <c r="D461" s="6" t="s">
        <v>432</v>
      </c>
      <c r="E461" s="16" t="s">
        <v>432</v>
      </c>
      <c r="F461" s="15">
        <v>191969144</v>
      </c>
      <c r="G461" s="5" t="s">
        <v>28</v>
      </c>
      <c r="H461" s="6" t="s">
        <v>29</v>
      </c>
      <c r="I461" s="6" t="s">
        <v>451</v>
      </c>
      <c r="J461" s="6" t="s">
        <v>452</v>
      </c>
      <c r="K461" s="6" t="s">
        <v>315</v>
      </c>
      <c r="L461" s="6" t="s">
        <v>387</v>
      </c>
      <c r="M461" s="16" t="s">
        <v>126</v>
      </c>
      <c r="N461" s="8" t="s">
        <v>35</v>
      </c>
      <c r="O461" s="7">
        <v>4</v>
      </c>
      <c r="P461" s="3">
        <f t="shared" si="43"/>
        <v>0</v>
      </c>
      <c r="Q461" s="3">
        <f t="shared" si="44"/>
        <v>0</v>
      </c>
      <c r="R461" s="3">
        <f t="shared" si="45"/>
        <v>0</v>
      </c>
      <c r="S461" s="3">
        <f t="shared" si="46"/>
        <v>1</v>
      </c>
      <c r="T461" s="3">
        <f t="shared" si="47"/>
        <v>0</v>
      </c>
      <c r="U461" s="3">
        <f t="shared" si="48"/>
        <v>0</v>
      </c>
    </row>
    <row r="462" spans="1:21" ht="12.75" customHeight="1" x14ac:dyDescent="0.2">
      <c r="A462" s="15" t="s">
        <v>25</v>
      </c>
      <c r="B462" s="16" t="s">
        <v>375</v>
      </c>
      <c r="C462" s="8">
        <v>26316919</v>
      </c>
      <c r="D462" s="6" t="s">
        <v>432</v>
      </c>
      <c r="E462" s="16" t="s">
        <v>432</v>
      </c>
      <c r="F462" s="15">
        <v>191962457</v>
      </c>
      <c r="G462" s="5" t="s">
        <v>64</v>
      </c>
      <c r="H462" s="6" t="s">
        <v>29</v>
      </c>
      <c r="I462" s="6" t="s">
        <v>433</v>
      </c>
      <c r="J462" s="6" t="s">
        <v>434</v>
      </c>
      <c r="K462" s="6" t="s">
        <v>315</v>
      </c>
      <c r="L462" s="6" t="s">
        <v>379</v>
      </c>
      <c r="M462" s="16" t="s">
        <v>435</v>
      </c>
      <c r="N462" s="8" t="s">
        <v>35</v>
      </c>
      <c r="O462" s="7">
        <v>4</v>
      </c>
      <c r="P462" s="3">
        <f t="shared" si="43"/>
        <v>0</v>
      </c>
      <c r="Q462" s="3">
        <f t="shared" si="44"/>
        <v>0</v>
      </c>
      <c r="R462" s="3">
        <f t="shared" si="45"/>
        <v>0</v>
      </c>
      <c r="S462" s="3">
        <f t="shared" si="46"/>
        <v>1</v>
      </c>
      <c r="T462" s="3">
        <f t="shared" si="47"/>
        <v>0</v>
      </c>
      <c r="U462" s="3">
        <f t="shared" si="48"/>
        <v>0</v>
      </c>
    </row>
    <row r="463" spans="1:21" ht="12.75" customHeight="1" x14ac:dyDescent="0.2">
      <c r="A463" s="15" t="s">
        <v>25</v>
      </c>
      <c r="B463" s="16" t="s">
        <v>375</v>
      </c>
      <c r="C463" s="8">
        <v>26316919</v>
      </c>
      <c r="D463" s="6" t="s">
        <v>432</v>
      </c>
      <c r="E463" s="16" t="s">
        <v>432</v>
      </c>
      <c r="F463" s="15">
        <v>191901494</v>
      </c>
      <c r="G463" s="5" t="s">
        <v>249</v>
      </c>
      <c r="H463" s="6" t="s">
        <v>52</v>
      </c>
      <c r="I463" s="6" t="s">
        <v>436</v>
      </c>
      <c r="J463" s="6" t="s">
        <v>437</v>
      </c>
      <c r="K463" s="6" t="s">
        <v>315</v>
      </c>
      <c r="L463" s="6" t="s">
        <v>379</v>
      </c>
      <c r="M463" s="16" t="s">
        <v>435</v>
      </c>
      <c r="N463" s="8" t="s">
        <v>35</v>
      </c>
      <c r="O463" s="7">
        <v>5</v>
      </c>
      <c r="P463" s="3">
        <f t="shared" si="43"/>
        <v>0</v>
      </c>
      <c r="Q463" s="3">
        <f t="shared" si="44"/>
        <v>0</v>
      </c>
      <c r="R463" s="3">
        <f t="shared" si="45"/>
        <v>0</v>
      </c>
      <c r="S463" s="3">
        <f t="shared" si="46"/>
        <v>0</v>
      </c>
      <c r="T463" s="3">
        <f t="shared" si="47"/>
        <v>1</v>
      </c>
      <c r="U463" s="3">
        <f t="shared" si="48"/>
        <v>0</v>
      </c>
    </row>
    <row r="464" spans="1:21" ht="12.75" customHeight="1" x14ac:dyDescent="0.2">
      <c r="A464" s="82" t="s">
        <v>25</v>
      </c>
      <c r="B464" s="81" t="s">
        <v>375</v>
      </c>
      <c r="C464" s="47">
        <v>26316919</v>
      </c>
      <c r="D464" s="80" t="s">
        <v>432</v>
      </c>
      <c r="E464" s="81" t="s">
        <v>432</v>
      </c>
      <c r="F464" s="82">
        <v>192051424</v>
      </c>
      <c r="G464" s="83" t="s">
        <v>122</v>
      </c>
      <c r="H464" s="80" t="s">
        <v>29</v>
      </c>
      <c r="I464" s="80" t="s">
        <v>12452</v>
      </c>
      <c r="J464" s="80" t="s">
        <v>12453</v>
      </c>
      <c r="K464" s="80" t="s">
        <v>315</v>
      </c>
      <c r="L464" s="80" t="s">
        <v>387</v>
      </c>
      <c r="M464" s="81" t="s">
        <v>126</v>
      </c>
      <c r="N464" s="32" t="s">
        <v>10618</v>
      </c>
      <c r="O464" s="49" t="s">
        <v>20548</v>
      </c>
      <c r="P464" s="3">
        <f t="shared" si="43"/>
        <v>0</v>
      </c>
      <c r="Q464" s="3">
        <f t="shared" si="44"/>
        <v>0</v>
      </c>
      <c r="R464" s="3">
        <f t="shared" si="45"/>
        <v>0</v>
      </c>
      <c r="S464" s="3">
        <f t="shared" si="46"/>
        <v>0</v>
      </c>
      <c r="T464" s="3">
        <f t="shared" si="47"/>
        <v>0</v>
      </c>
      <c r="U464" s="3">
        <f t="shared" si="48"/>
        <v>1</v>
      </c>
    </row>
    <row r="465" spans="1:21" ht="12.75" customHeight="1" x14ac:dyDescent="0.2">
      <c r="A465" s="82" t="s">
        <v>25</v>
      </c>
      <c r="B465" s="81" t="s">
        <v>375</v>
      </c>
      <c r="C465" s="47">
        <v>26316919</v>
      </c>
      <c r="D465" s="80" t="s">
        <v>432</v>
      </c>
      <c r="E465" s="81" t="s">
        <v>432</v>
      </c>
      <c r="F465" s="82">
        <v>192051435</v>
      </c>
      <c r="G465" s="83" t="s">
        <v>64</v>
      </c>
      <c r="H465" s="80" t="s">
        <v>29</v>
      </c>
      <c r="I465" s="80" t="s">
        <v>12454</v>
      </c>
      <c r="J465" s="80" t="s">
        <v>12455</v>
      </c>
      <c r="K465" s="80" t="s">
        <v>315</v>
      </c>
      <c r="L465" s="80" t="s">
        <v>387</v>
      </c>
      <c r="M465" s="81" t="s">
        <v>126</v>
      </c>
      <c r="N465" s="32" t="s">
        <v>10618</v>
      </c>
      <c r="O465" s="89">
        <v>4</v>
      </c>
      <c r="P465" s="3">
        <f t="shared" si="43"/>
        <v>0</v>
      </c>
      <c r="Q465" s="3">
        <f t="shared" si="44"/>
        <v>0</v>
      </c>
      <c r="R465" s="3">
        <f t="shared" si="45"/>
        <v>0</v>
      </c>
      <c r="S465" s="3">
        <f t="shared" si="46"/>
        <v>1</v>
      </c>
      <c r="T465" s="3">
        <f t="shared" si="47"/>
        <v>0</v>
      </c>
      <c r="U465" s="3">
        <f t="shared" si="48"/>
        <v>0</v>
      </c>
    </row>
    <row r="466" spans="1:21" ht="12.75" customHeight="1" x14ac:dyDescent="0.2">
      <c r="A466" s="82" t="s">
        <v>25</v>
      </c>
      <c r="B466" s="81" t="s">
        <v>375</v>
      </c>
      <c r="C466" s="47">
        <v>26316919</v>
      </c>
      <c r="D466" s="80" t="s">
        <v>432</v>
      </c>
      <c r="E466" s="81" t="s">
        <v>432</v>
      </c>
      <c r="F466" s="82">
        <v>192051976</v>
      </c>
      <c r="G466" s="83" t="s">
        <v>122</v>
      </c>
      <c r="H466" s="80" t="s">
        <v>29</v>
      </c>
      <c r="I466" s="80" t="s">
        <v>12486</v>
      </c>
      <c r="J466" s="80" t="s">
        <v>12487</v>
      </c>
      <c r="K466" s="80" t="s">
        <v>315</v>
      </c>
      <c r="L466" s="80" t="s">
        <v>387</v>
      </c>
      <c r="M466" s="81" t="s">
        <v>445</v>
      </c>
      <c r="N466" s="32" t="s">
        <v>10618</v>
      </c>
      <c r="O466" s="33">
        <v>2</v>
      </c>
      <c r="P466" s="3">
        <f t="shared" si="43"/>
        <v>0</v>
      </c>
      <c r="Q466" s="3">
        <f t="shared" si="44"/>
        <v>1</v>
      </c>
      <c r="R466" s="3">
        <f t="shared" si="45"/>
        <v>0</v>
      </c>
      <c r="S466" s="3">
        <f t="shared" si="46"/>
        <v>0</v>
      </c>
      <c r="T466" s="3">
        <f t="shared" si="47"/>
        <v>0</v>
      </c>
      <c r="U466" s="3">
        <f t="shared" si="48"/>
        <v>0</v>
      </c>
    </row>
    <row r="467" spans="1:21" ht="12.75" customHeight="1" x14ac:dyDescent="0.2">
      <c r="A467" s="82" t="s">
        <v>25</v>
      </c>
      <c r="B467" s="81" t="s">
        <v>375</v>
      </c>
      <c r="C467" s="47">
        <v>26316919</v>
      </c>
      <c r="D467" s="80" t="s">
        <v>432</v>
      </c>
      <c r="E467" s="81" t="s">
        <v>432</v>
      </c>
      <c r="F467" s="82">
        <v>192052035</v>
      </c>
      <c r="G467" s="83" t="s">
        <v>28</v>
      </c>
      <c r="H467" s="80" t="s">
        <v>29</v>
      </c>
      <c r="I467" s="80" t="s">
        <v>12488</v>
      </c>
      <c r="J467" s="80" t="s">
        <v>12489</v>
      </c>
      <c r="K467" s="80" t="s">
        <v>315</v>
      </c>
      <c r="L467" s="80" t="s">
        <v>387</v>
      </c>
      <c r="M467" s="81" t="s">
        <v>126</v>
      </c>
      <c r="N467" s="32" t="s">
        <v>10618</v>
      </c>
      <c r="O467" s="33">
        <v>3</v>
      </c>
      <c r="P467" s="3">
        <f t="shared" si="43"/>
        <v>0</v>
      </c>
      <c r="Q467" s="3">
        <f t="shared" si="44"/>
        <v>0</v>
      </c>
      <c r="R467" s="3">
        <f t="shared" si="45"/>
        <v>1</v>
      </c>
      <c r="S467" s="3">
        <f t="shared" si="46"/>
        <v>0</v>
      </c>
      <c r="T467" s="3">
        <f t="shared" si="47"/>
        <v>0</v>
      </c>
      <c r="U467" s="3">
        <f t="shared" si="48"/>
        <v>0</v>
      </c>
    </row>
    <row r="468" spans="1:21" ht="12.75" customHeight="1" x14ac:dyDescent="0.2">
      <c r="A468" s="82" t="s">
        <v>25</v>
      </c>
      <c r="B468" s="81" t="s">
        <v>375</v>
      </c>
      <c r="C468" s="47">
        <v>26316919</v>
      </c>
      <c r="D468" s="80" t="s">
        <v>432</v>
      </c>
      <c r="E468" s="81" t="s">
        <v>432</v>
      </c>
      <c r="F468" s="82">
        <v>192051978</v>
      </c>
      <c r="G468" s="83" t="s">
        <v>67</v>
      </c>
      <c r="H468" s="80" t="s">
        <v>52</v>
      </c>
      <c r="I468" s="80" t="s">
        <v>20006</v>
      </c>
      <c r="J468" s="80" t="s">
        <v>20007</v>
      </c>
      <c r="K468" s="80" t="s">
        <v>315</v>
      </c>
      <c r="L468" s="80" t="s">
        <v>379</v>
      </c>
      <c r="M468" s="81" t="s">
        <v>126</v>
      </c>
      <c r="N468" s="47" t="s">
        <v>15353</v>
      </c>
      <c r="O468" s="33">
        <v>2</v>
      </c>
      <c r="P468" s="3">
        <f t="shared" si="43"/>
        <v>0</v>
      </c>
      <c r="Q468" s="3">
        <f t="shared" si="44"/>
        <v>1</v>
      </c>
      <c r="R468" s="3">
        <f t="shared" si="45"/>
        <v>0</v>
      </c>
      <c r="S468" s="3">
        <f t="shared" si="46"/>
        <v>0</v>
      </c>
      <c r="T468" s="3">
        <f t="shared" si="47"/>
        <v>0</v>
      </c>
      <c r="U468" s="3">
        <f t="shared" si="48"/>
        <v>0</v>
      </c>
    </row>
    <row r="469" spans="1:21" ht="12.75" customHeight="1" x14ac:dyDescent="0.2">
      <c r="A469" s="82" t="s">
        <v>25</v>
      </c>
      <c r="B469" s="81" t="s">
        <v>375</v>
      </c>
      <c r="C469" s="47">
        <v>26316919</v>
      </c>
      <c r="D469" s="80" t="s">
        <v>432</v>
      </c>
      <c r="E469" s="81" t="s">
        <v>432</v>
      </c>
      <c r="F469" s="82">
        <v>192051987</v>
      </c>
      <c r="G469" s="83" t="s">
        <v>67</v>
      </c>
      <c r="H469" s="80" t="s">
        <v>52</v>
      </c>
      <c r="I469" s="80" t="s">
        <v>20010</v>
      </c>
      <c r="J469" s="80" t="s">
        <v>20011</v>
      </c>
      <c r="K469" s="80" t="s">
        <v>315</v>
      </c>
      <c r="L469" s="80" t="s">
        <v>387</v>
      </c>
      <c r="M469" s="81" t="s">
        <v>126</v>
      </c>
      <c r="N469" s="47" t="s">
        <v>15353</v>
      </c>
      <c r="O469" s="33">
        <v>3</v>
      </c>
      <c r="P469" s="3">
        <f t="shared" si="43"/>
        <v>0</v>
      </c>
      <c r="Q469" s="3">
        <f t="shared" si="44"/>
        <v>0</v>
      </c>
      <c r="R469" s="3">
        <f t="shared" si="45"/>
        <v>1</v>
      </c>
      <c r="S469" s="3">
        <f t="shared" si="46"/>
        <v>0</v>
      </c>
      <c r="T469" s="3">
        <f t="shared" si="47"/>
        <v>0</v>
      </c>
      <c r="U469" s="3">
        <f t="shared" si="48"/>
        <v>0</v>
      </c>
    </row>
    <row r="470" spans="1:21" ht="12.75" customHeight="1" x14ac:dyDescent="0.2">
      <c r="A470" s="82" t="s">
        <v>25</v>
      </c>
      <c r="B470" s="81" t="s">
        <v>375</v>
      </c>
      <c r="C470" s="47">
        <v>26316919</v>
      </c>
      <c r="D470" s="80" t="s">
        <v>432</v>
      </c>
      <c r="E470" s="81" t="s">
        <v>432</v>
      </c>
      <c r="F470" s="82">
        <v>192052034</v>
      </c>
      <c r="G470" s="83" t="s">
        <v>28</v>
      </c>
      <c r="H470" s="80" t="s">
        <v>29</v>
      </c>
      <c r="I470" s="80" t="s">
        <v>12488</v>
      </c>
      <c r="J470" s="80" t="s">
        <v>20014</v>
      </c>
      <c r="K470" s="80" t="s">
        <v>315</v>
      </c>
      <c r="L470" s="80" t="s">
        <v>387</v>
      </c>
      <c r="M470" s="81" t="s">
        <v>126</v>
      </c>
      <c r="N470" s="47" t="s">
        <v>15353</v>
      </c>
      <c r="O470" s="33">
        <v>5</v>
      </c>
      <c r="P470" s="3">
        <f t="shared" si="43"/>
        <v>0</v>
      </c>
      <c r="Q470" s="3">
        <f t="shared" si="44"/>
        <v>0</v>
      </c>
      <c r="R470" s="3">
        <f t="shared" si="45"/>
        <v>0</v>
      </c>
      <c r="S470" s="3">
        <f t="shared" si="46"/>
        <v>0</v>
      </c>
      <c r="T470" s="3">
        <f t="shared" si="47"/>
        <v>1</v>
      </c>
      <c r="U470" s="3">
        <f t="shared" si="48"/>
        <v>0</v>
      </c>
    </row>
    <row r="471" spans="1:21" ht="12.75" customHeight="1" x14ac:dyDescent="0.2">
      <c r="A471" s="82" t="s">
        <v>25</v>
      </c>
      <c r="B471" s="81" t="s">
        <v>375</v>
      </c>
      <c r="C471" s="47">
        <v>26316919</v>
      </c>
      <c r="D471" s="80" t="s">
        <v>432</v>
      </c>
      <c r="E471" s="81" t="s">
        <v>432</v>
      </c>
      <c r="F471" s="82">
        <v>192051463</v>
      </c>
      <c r="G471" s="83" t="s">
        <v>28</v>
      </c>
      <c r="H471" s="80" t="s">
        <v>29</v>
      </c>
      <c r="I471" s="80" t="s">
        <v>20015</v>
      </c>
      <c r="J471" s="80" t="s">
        <v>20016</v>
      </c>
      <c r="K471" s="80" t="s">
        <v>315</v>
      </c>
      <c r="L471" s="80" t="s">
        <v>387</v>
      </c>
      <c r="M471" s="81" t="s">
        <v>126</v>
      </c>
      <c r="N471" s="47" t="s">
        <v>15353</v>
      </c>
      <c r="O471" s="33">
        <v>5</v>
      </c>
      <c r="P471" s="3">
        <f t="shared" si="43"/>
        <v>0</v>
      </c>
      <c r="Q471" s="3">
        <f t="shared" si="44"/>
        <v>0</v>
      </c>
      <c r="R471" s="3">
        <f t="shared" si="45"/>
        <v>0</v>
      </c>
      <c r="S471" s="3">
        <f t="shared" si="46"/>
        <v>0</v>
      </c>
      <c r="T471" s="3">
        <f t="shared" si="47"/>
        <v>1</v>
      </c>
      <c r="U471" s="3">
        <f t="shared" si="48"/>
        <v>0</v>
      </c>
    </row>
    <row r="472" spans="1:21" ht="12.75" customHeight="1" x14ac:dyDescent="0.2">
      <c r="A472" s="82" t="s">
        <v>25</v>
      </c>
      <c r="B472" s="81" t="s">
        <v>375</v>
      </c>
      <c r="C472" s="47">
        <v>26316919</v>
      </c>
      <c r="D472" s="80" t="s">
        <v>432</v>
      </c>
      <c r="E472" s="81" t="s">
        <v>432</v>
      </c>
      <c r="F472" s="82">
        <v>192051476</v>
      </c>
      <c r="G472" s="83" t="s">
        <v>28</v>
      </c>
      <c r="H472" s="80" t="s">
        <v>29</v>
      </c>
      <c r="I472" s="80" t="s">
        <v>20021</v>
      </c>
      <c r="J472" s="80" t="s">
        <v>20022</v>
      </c>
      <c r="K472" s="80" t="s">
        <v>315</v>
      </c>
      <c r="L472" s="80" t="s">
        <v>379</v>
      </c>
      <c r="M472" s="81" t="s">
        <v>126</v>
      </c>
      <c r="N472" s="47" t="s">
        <v>15353</v>
      </c>
      <c r="O472" s="33">
        <v>3</v>
      </c>
      <c r="P472" s="3">
        <f t="shared" si="43"/>
        <v>0</v>
      </c>
      <c r="Q472" s="3">
        <f t="shared" si="44"/>
        <v>0</v>
      </c>
      <c r="R472" s="3">
        <f t="shared" si="45"/>
        <v>1</v>
      </c>
      <c r="S472" s="3">
        <f t="shared" si="46"/>
        <v>0</v>
      </c>
      <c r="T472" s="3">
        <f t="shared" si="47"/>
        <v>0</v>
      </c>
      <c r="U472" s="3">
        <f t="shared" si="48"/>
        <v>0</v>
      </c>
    </row>
    <row r="473" spans="1:21" ht="12.75" customHeight="1" x14ac:dyDescent="0.2">
      <c r="A473" s="82" t="s">
        <v>25</v>
      </c>
      <c r="B473" s="81" t="s">
        <v>375</v>
      </c>
      <c r="C473" s="47">
        <v>26316919</v>
      </c>
      <c r="D473" s="80" t="s">
        <v>432</v>
      </c>
      <c r="E473" s="81" t="s">
        <v>432</v>
      </c>
      <c r="F473" s="82">
        <v>192051504</v>
      </c>
      <c r="G473" s="83" t="s">
        <v>72</v>
      </c>
      <c r="H473" s="80" t="s">
        <v>29</v>
      </c>
      <c r="I473" s="80" t="s">
        <v>20172</v>
      </c>
      <c r="J473" s="80" t="s">
        <v>20173</v>
      </c>
      <c r="K473" s="80" t="s">
        <v>315</v>
      </c>
      <c r="L473" s="80" t="s">
        <v>387</v>
      </c>
      <c r="M473" s="81" t="s">
        <v>126</v>
      </c>
      <c r="N473" s="47" t="s">
        <v>15353</v>
      </c>
      <c r="O473" s="33">
        <v>5</v>
      </c>
      <c r="P473" s="3">
        <f t="shared" si="43"/>
        <v>0</v>
      </c>
      <c r="Q473" s="3">
        <f t="shared" si="44"/>
        <v>0</v>
      </c>
      <c r="R473" s="3">
        <f t="shared" si="45"/>
        <v>0</v>
      </c>
      <c r="S473" s="3">
        <f t="shared" si="46"/>
        <v>0</v>
      </c>
      <c r="T473" s="3">
        <f t="shared" si="47"/>
        <v>1</v>
      </c>
      <c r="U473" s="3">
        <f t="shared" si="48"/>
        <v>0</v>
      </c>
    </row>
    <row r="474" spans="1:21" ht="12.75" customHeight="1" x14ac:dyDescent="0.2">
      <c r="A474" s="82" t="s">
        <v>25</v>
      </c>
      <c r="B474" s="81" t="s">
        <v>375</v>
      </c>
      <c r="C474" s="47">
        <v>26316919</v>
      </c>
      <c r="D474" s="80" t="s">
        <v>432</v>
      </c>
      <c r="E474" s="81" t="s">
        <v>432</v>
      </c>
      <c r="F474" s="82">
        <v>192051483</v>
      </c>
      <c r="G474" s="83" t="s">
        <v>28</v>
      </c>
      <c r="H474" s="80" t="s">
        <v>29</v>
      </c>
      <c r="I474" s="80" t="s">
        <v>440</v>
      </c>
      <c r="J474" s="80" t="s">
        <v>20426</v>
      </c>
      <c r="K474" s="80" t="s">
        <v>315</v>
      </c>
      <c r="L474" s="80" t="s">
        <v>387</v>
      </c>
      <c r="M474" s="81" t="s">
        <v>126</v>
      </c>
      <c r="N474" s="47" t="s">
        <v>15353</v>
      </c>
      <c r="O474" s="33">
        <v>3</v>
      </c>
      <c r="P474" s="3">
        <f t="shared" si="43"/>
        <v>0</v>
      </c>
      <c r="Q474" s="3">
        <f t="shared" si="44"/>
        <v>0</v>
      </c>
      <c r="R474" s="3">
        <f t="shared" si="45"/>
        <v>1</v>
      </c>
      <c r="S474" s="3">
        <f t="shared" si="46"/>
        <v>0</v>
      </c>
      <c r="T474" s="3">
        <f t="shared" si="47"/>
        <v>0</v>
      </c>
      <c r="U474" s="3">
        <f t="shared" si="48"/>
        <v>0</v>
      </c>
    </row>
    <row r="475" spans="1:21" ht="12.75" customHeight="1" x14ac:dyDescent="0.2">
      <c r="A475" s="15" t="s">
        <v>25</v>
      </c>
      <c r="B475" s="16" t="s">
        <v>305</v>
      </c>
      <c r="C475" s="44">
        <v>25798</v>
      </c>
      <c r="D475" s="9" t="s">
        <v>461</v>
      </c>
      <c r="E475" s="10" t="s">
        <v>461</v>
      </c>
      <c r="F475" s="17">
        <v>191859284</v>
      </c>
      <c r="G475" s="12" t="s">
        <v>36</v>
      </c>
      <c r="H475" s="9" t="s">
        <v>29</v>
      </c>
      <c r="I475" s="9" t="s">
        <v>501</v>
      </c>
      <c r="J475" s="9" t="s">
        <v>502</v>
      </c>
      <c r="K475" s="9" t="s">
        <v>152</v>
      </c>
      <c r="L475" s="80" t="s">
        <v>268</v>
      </c>
      <c r="M475" s="10">
        <v>10505</v>
      </c>
      <c r="N475" s="11" t="s">
        <v>43</v>
      </c>
      <c r="O475" s="13">
        <v>3</v>
      </c>
      <c r="P475" s="3">
        <f t="shared" si="43"/>
        <v>0</v>
      </c>
      <c r="Q475" s="3">
        <f t="shared" si="44"/>
        <v>0</v>
      </c>
      <c r="R475" s="3">
        <f t="shared" si="45"/>
        <v>1</v>
      </c>
      <c r="S475" s="3">
        <f t="shared" si="46"/>
        <v>0</v>
      </c>
      <c r="T475" s="3">
        <f t="shared" si="47"/>
        <v>0</v>
      </c>
      <c r="U475" s="3">
        <f t="shared" si="48"/>
        <v>0</v>
      </c>
    </row>
    <row r="476" spans="1:21" ht="12.75" customHeight="1" x14ac:dyDescent="0.2">
      <c r="A476" s="15" t="s">
        <v>25</v>
      </c>
      <c r="B476" s="16" t="s">
        <v>305</v>
      </c>
      <c r="C476" s="44">
        <v>25798</v>
      </c>
      <c r="D476" s="9" t="s">
        <v>461</v>
      </c>
      <c r="E476" s="10" t="s">
        <v>461</v>
      </c>
      <c r="F476" s="17">
        <v>191859286</v>
      </c>
      <c r="G476" s="12" t="s">
        <v>36</v>
      </c>
      <c r="H476" s="9" t="s">
        <v>29</v>
      </c>
      <c r="I476" s="9" t="s">
        <v>501</v>
      </c>
      <c r="J476" s="9" t="s">
        <v>503</v>
      </c>
      <c r="K476" s="9" t="s">
        <v>152</v>
      </c>
      <c r="L476" s="80" t="s">
        <v>268</v>
      </c>
      <c r="M476" s="10">
        <v>10505</v>
      </c>
      <c r="N476" s="11" t="s">
        <v>43</v>
      </c>
      <c r="O476" s="13">
        <v>3</v>
      </c>
      <c r="P476" s="3">
        <f t="shared" si="43"/>
        <v>0</v>
      </c>
      <c r="Q476" s="3">
        <f t="shared" si="44"/>
        <v>0</v>
      </c>
      <c r="R476" s="3">
        <f t="shared" si="45"/>
        <v>1</v>
      </c>
      <c r="S476" s="3">
        <f t="shared" si="46"/>
        <v>0</v>
      </c>
      <c r="T476" s="3">
        <f t="shared" si="47"/>
        <v>0</v>
      </c>
      <c r="U476" s="3">
        <f t="shared" si="48"/>
        <v>0</v>
      </c>
    </row>
    <row r="477" spans="1:21" ht="12.75" customHeight="1" x14ac:dyDescent="0.2">
      <c r="A477" s="15" t="s">
        <v>25</v>
      </c>
      <c r="B477" s="16" t="s">
        <v>305</v>
      </c>
      <c r="C477" s="44">
        <v>25798</v>
      </c>
      <c r="D477" s="9" t="s">
        <v>461</v>
      </c>
      <c r="E477" s="10" t="s">
        <v>461</v>
      </c>
      <c r="F477" s="17">
        <v>191859287</v>
      </c>
      <c r="G477" s="12" t="s">
        <v>36</v>
      </c>
      <c r="H477" s="9" t="s">
        <v>29</v>
      </c>
      <c r="I477" s="9" t="s">
        <v>501</v>
      </c>
      <c r="J477" s="9" t="s">
        <v>504</v>
      </c>
      <c r="K477" s="9" t="s">
        <v>152</v>
      </c>
      <c r="L477" s="80" t="s">
        <v>268</v>
      </c>
      <c r="M477" s="10">
        <v>10505</v>
      </c>
      <c r="N477" s="11" t="s">
        <v>43</v>
      </c>
      <c r="O477" s="13">
        <v>4</v>
      </c>
      <c r="P477" s="3">
        <f t="shared" si="43"/>
        <v>0</v>
      </c>
      <c r="Q477" s="3">
        <f t="shared" si="44"/>
        <v>0</v>
      </c>
      <c r="R477" s="3">
        <f t="shared" si="45"/>
        <v>0</v>
      </c>
      <c r="S477" s="3">
        <f t="shared" si="46"/>
        <v>1</v>
      </c>
      <c r="T477" s="3">
        <f t="shared" si="47"/>
        <v>0</v>
      </c>
      <c r="U477" s="3">
        <f t="shared" si="48"/>
        <v>0</v>
      </c>
    </row>
    <row r="478" spans="1:21" ht="12.75" customHeight="1" x14ac:dyDescent="0.2">
      <c r="A478" s="15" t="s">
        <v>25</v>
      </c>
      <c r="B478" s="16" t="s">
        <v>305</v>
      </c>
      <c r="C478" s="44">
        <v>25798</v>
      </c>
      <c r="D478" s="9" t="s">
        <v>461</v>
      </c>
      <c r="E478" s="10" t="s">
        <v>461</v>
      </c>
      <c r="F478" s="17">
        <v>191859288</v>
      </c>
      <c r="G478" s="12" t="s">
        <v>320</v>
      </c>
      <c r="H478" s="9" t="s">
        <v>29</v>
      </c>
      <c r="I478" s="9" t="s">
        <v>505</v>
      </c>
      <c r="J478" s="9" t="s">
        <v>506</v>
      </c>
      <c r="K478" s="9" t="s">
        <v>152</v>
      </c>
      <c r="L478" s="80" t="s">
        <v>268</v>
      </c>
      <c r="M478" s="10">
        <v>10505</v>
      </c>
      <c r="N478" s="11" t="s">
        <v>43</v>
      </c>
      <c r="O478" s="13">
        <v>3</v>
      </c>
      <c r="P478" s="3">
        <f t="shared" si="43"/>
        <v>0</v>
      </c>
      <c r="Q478" s="3">
        <f t="shared" si="44"/>
        <v>0</v>
      </c>
      <c r="R478" s="3">
        <f t="shared" si="45"/>
        <v>1</v>
      </c>
      <c r="S478" s="3">
        <f t="shared" si="46"/>
        <v>0</v>
      </c>
      <c r="T478" s="3">
        <f t="shared" si="47"/>
        <v>0</v>
      </c>
      <c r="U478" s="3">
        <f t="shared" si="48"/>
        <v>0</v>
      </c>
    </row>
    <row r="479" spans="1:21" ht="12.75" customHeight="1" x14ac:dyDescent="0.2">
      <c r="A479" s="15" t="s">
        <v>25</v>
      </c>
      <c r="B479" s="16" t="s">
        <v>305</v>
      </c>
      <c r="C479" s="44">
        <v>25798</v>
      </c>
      <c r="D479" s="9" t="s">
        <v>461</v>
      </c>
      <c r="E479" s="10" t="s">
        <v>461</v>
      </c>
      <c r="F479" s="17">
        <v>191859289</v>
      </c>
      <c r="G479" s="12" t="s">
        <v>36</v>
      </c>
      <c r="H479" s="9" t="s">
        <v>29</v>
      </c>
      <c r="I479" s="9" t="s">
        <v>507</v>
      </c>
      <c r="J479" s="9" t="s">
        <v>508</v>
      </c>
      <c r="K479" s="9" t="s">
        <v>152</v>
      </c>
      <c r="L479" s="80" t="s">
        <v>268</v>
      </c>
      <c r="M479" s="10">
        <v>10505</v>
      </c>
      <c r="N479" s="11" t="s">
        <v>43</v>
      </c>
      <c r="O479" s="13">
        <v>2</v>
      </c>
      <c r="P479" s="3">
        <f t="shared" si="43"/>
        <v>0</v>
      </c>
      <c r="Q479" s="3">
        <f t="shared" si="44"/>
        <v>1</v>
      </c>
      <c r="R479" s="3">
        <f t="shared" si="45"/>
        <v>0</v>
      </c>
      <c r="S479" s="3">
        <f t="shared" si="46"/>
        <v>0</v>
      </c>
      <c r="T479" s="3">
        <f t="shared" si="47"/>
        <v>0</v>
      </c>
      <c r="U479" s="3">
        <f t="shared" si="48"/>
        <v>0</v>
      </c>
    </row>
    <row r="480" spans="1:21" ht="12.75" customHeight="1" x14ac:dyDescent="0.2">
      <c r="A480" s="15" t="s">
        <v>25</v>
      </c>
      <c r="B480" s="16" t="s">
        <v>305</v>
      </c>
      <c r="C480" s="44">
        <v>25798</v>
      </c>
      <c r="D480" s="9" t="s">
        <v>461</v>
      </c>
      <c r="E480" s="10" t="s">
        <v>461</v>
      </c>
      <c r="F480" s="17">
        <v>191859292</v>
      </c>
      <c r="G480" s="12" t="s">
        <v>36</v>
      </c>
      <c r="H480" s="9" t="s">
        <v>29</v>
      </c>
      <c r="I480" s="9" t="s">
        <v>509</v>
      </c>
      <c r="J480" s="9" t="s">
        <v>510</v>
      </c>
      <c r="K480" s="9" t="s">
        <v>152</v>
      </c>
      <c r="L480" s="80" t="s">
        <v>268</v>
      </c>
      <c r="M480" s="10">
        <v>10505</v>
      </c>
      <c r="N480" s="11" t="s">
        <v>43</v>
      </c>
      <c r="O480" s="13">
        <v>3</v>
      </c>
      <c r="P480" s="3">
        <f t="shared" si="43"/>
        <v>0</v>
      </c>
      <c r="Q480" s="3">
        <f t="shared" si="44"/>
        <v>0</v>
      </c>
      <c r="R480" s="3">
        <f t="shared" si="45"/>
        <v>1</v>
      </c>
      <c r="S480" s="3">
        <f t="shared" si="46"/>
        <v>0</v>
      </c>
      <c r="T480" s="3">
        <f t="shared" si="47"/>
        <v>0</v>
      </c>
      <c r="U480" s="3">
        <f t="shared" si="48"/>
        <v>0</v>
      </c>
    </row>
    <row r="481" spans="1:21" ht="12.75" customHeight="1" x14ac:dyDescent="0.2">
      <c r="A481" s="15" t="s">
        <v>25</v>
      </c>
      <c r="B481" s="16" t="s">
        <v>305</v>
      </c>
      <c r="C481" s="44">
        <v>25798</v>
      </c>
      <c r="D481" s="9" t="s">
        <v>461</v>
      </c>
      <c r="E481" s="10" t="s">
        <v>461</v>
      </c>
      <c r="F481" s="17">
        <v>191859294</v>
      </c>
      <c r="G481" s="12" t="s">
        <v>36</v>
      </c>
      <c r="H481" s="9" t="s">
        <v>29</v>
      </c>
      <c r="I481" s="9" t="s">
        <v>507</v>
      </c>
      <c r="J481" s="9" t="s">
        <v>511</v>
      </c>
      <c r="K481" s="9" t="s">
        <v>152</v>
      </c>
      <c r="L481" s="80" t="s">
        <v>268</v>
      </c>
      <c r="M481" s="10">
        <v>10505</v>
      </c>
      <c r="N481" s="11" t="s">
        <v>43</v>
      </c>
      <c r="O481" s="13">
        <v>2</v>
      </c>
      <c r="P481" s="3">
        <f t="shared" si="43"/>
        <v>0</v>
      </c>
      <c r="Q481" s="3">
        <f t="shared" si="44"/>
        <v>1</v>
      </c>
      <c r="R481" s="3">
        <f t="shared" si="45"/>
        <v>0</v>
      </c>
      <c r="S481" s="3">
        <f t="shared" si="46"/>
        <v>0</v>
      </c>
      <c r="T481" s="3">
        <f t="shared" si="47"/>
        <v>0</v>
      </c>
      <c r="U481" s="3">
        <f t="shared" si="48"/>
        <v>0</v>
      </c>
    </row>
    <row r="482" spans="1:21" ht="12.75" customHeight="1" x14ac:dyDescent="0.2">
      <c r="A482" s="15" t="s">
        <v>25</v>
      </c>
      <c r="B482" s="16" t="s">
        <v>305</v>
      </c>
      <c r="C482" s="44">
        <v>25798</v>
      </c>
      <c r="D482" s="9" t="s">
        <v>461</v>
      </c>
      <c r="E482" s="10" t="s">
        <v>461</v>
      </c>
      <c r="F482" s="17">
        <v>191860880</v>
      </c>
      <c r="G482" s="12" t="s">
        <v>51</v>
      </c>
      <c r="H482" s="9" t="s">
        <v>29</v>
      </c>
      <c r="I482" s="9" t="s">
        <v>514</v>
      </c>
      <c r="J482" s="9" t="s">
        <v>515</v>
      </c>
      <c r="K482" s="9" t="s">
        <v>152</v>
      </c>
      <c r="L482" s="80" t="s">
        <v>268</v>
      </c>
      <c r="M482" s="10">
        <v>10505</v>
      </c>
      <c r="N482" s="11" t="s">
        <v>43</v>
      </c>
      <c r="O482" s="13">
        <v>3</v>
      </c>
      <c r="P482" s="3">
        <f t="shared" si="43"/>
        <v>0</v>
      </c>
      <c r="Q482" s="3">
        <f t="shared" si="44"/>
        <v>0</v>
      </c>
      <c r="R482" s="3">
        <f t="shared" si="45"/>
        <v>1</v>
      </c>
      <c r="S482" s="3">
        <f t="shared" si="46"/>
        <v>0</v>
      </c>
      <c r="T482" s="3">
        <f t="shared" si="47"/>
        <v>0</v>
      </c>
      <c r="U482" s="3">
        <f t="shared" si="48"/>
        <v>0</v>
      </c>
    </row>
    <row r="483" spans="1:21" ht="12.75" customHeight="1" x14ac:dyDescent="0.2">
      <c r="A483" s="15" t="s">
        <v>25</v>
      </c>
      <c r="B483" s="16" t="s">
        <v>305</v>
      </c>
      <c r="C483" s="44">
        <v>25798</v>
      </c>
      <c r="D483" s="9" t="s">
        <v>461</v>
      </c>
      <c r="E483" s="10" t="s">
        <v>461</v>
      </c>
      <c r="F483" s="17">
        <v>191860953</v>
      </c>
      <c r="G483" s="12" t="s">
        <v>36</v>
      </c>
      <c r="H483" s="9" t="s">
        <v>29</v>
      </c>
      <c r="I483" s="9" t="s">
        <v>520</v>
      </c>
      <c r="J483" s="9" t="s">
        <v>521</v>
      </c>
      <c r="K483" s="9" t="s">
        <v>152</v>
      </c>
      <c r="L483" s="80" t="s">
        <v>268</v>
      </c>
      <c r="M483" s="10">
        <v>10500</v>
      </c>
      <c r="N483" s="11" t="s">
        <v>43</v>
      </c>
      <c r="O483" s="13">
        <v>3</v>
      </c>
      <c r="P483" s="3">
        <f t="shared" si="43"/>
        <v>0</v>
      </c>
      <c r="Q483" s="3">
        <f t="shared" si="44"/>
        <v>0</v>
      </c>
      <c r="R483" s="3">
        <f t="shared" si="45"/>
        <v>1</v>
      </c>
      <c r="S483" s="3">
        <f t="shared" si="46"/>
        <v>0</v>
      </c>
      <c r="T483" s="3">
        <f t="shared" si="47"/>
        <v>0</v>
      </c>
      <c r="U483" s="3">
        <f t="shared" si="48"/>
        <v>0</v>
      </c>
    </row>
    <row r="484" spans="1:21" ht="12.75" customHeight="1" x14ac:dyDescent="0.2">
      <c r="A484" s="15" t="s">
        <v>25</v>
      </c>
      <c r="B484" s="16" t="s">
        <v>305</v>
      </c>
      <c r="C484" s="44">
        <v>25798</v>
      </c>
      <c r="D484" s="9" t="s">
        <v>461</v>
      </c>
      <c r="E484" s="10" t="s">
        <v>461</v>
      </c>
      <c r="F484" s="17">
        <v>191861009</v>
      </c>
      <c r="G484" s="12" t="s">
        <v>36</v>
      </c>
      <c r="H484" s="9" t="s">
        <v>29</v>
      </c>
      <c r="I484" s="9" t="s">
        <v>524</v>
      </c>
      <c r="J484" s="9" t="s">
        <v>525</v>
      </c>
      <c r="K484" s="9" t="s">
        <v>152</v>
      </c>
      <c r="L484" s="80" t="s">
        <v>268</v>
      </c>
      <c r="M484" s="10">
        <v>10500</v>
      </c>
      <c r="N484" s="11" t="s">
        <v>43</v>
      </c>
      <c r="O484" s="13">
        <v>2</v>
      </c>
      <c r="P484" s="3">
        <f t="shared" si="43"/>
        <v>0</v>
      </c>
      <c r="Q484" s="3">
        <f t="shared" si="44"/>
        <v>1</v>
      </c>
      <c r="R484" s="3">
        <f t="shared" si="45"/>
        <v>0</v>
      </c>
      <c r="S484" s="3">
        <f t="shared" si="46"/>
        <v>0</v>
      </c>
      <c r="T484" s="3">
        <f t="shared" si="47"/>
        <v>0</v>
      </c>
      <c r="U484" s="3">
        <f t="shared" si="48"/>
        <v>0</v>
      </c>
    </row>
    <row r="485" spans="1:21" ht="12.75" customHeight="1" x14ac:dyDescent="0.2">
      <c r="A485" s="15" t="s">
        <v>25</v>
      </c>
      <c r="B485" s="16" t="s">
        <v>305</v>
      </c>
      <c r="C485" s="44">
        <v>25798</v>
      </c>
      <c r="D485" s="9" t="s">
        <v>461</v>
      </c>
      <c r="E485" s="10" t="s">
        <v>461</v>
      </c>
      <c r="F485" s="17">
        <v>191861016</v>
      </c>
      <c r="G485" s="12" t="s">
        <v>36</v>
      </c>
      <c r="H485" s="9" t="s">
        <v>29</v>
      </c>
      <c r="I485" s="9" t="s">
        <v>527</v>
      </c>
      <c r="J485" s="9" t="s">
        <v>528</v>
      </c>
      <c r="K485" s="9" t="s">
        <v>152</v>
      </c>
      <c r="L485" s="80" t="s">
        <v>268</v>
      </c>
      <c r="M485" s="10">
        <v>10500</v>
      </c>
      <c r="N485" s="11" t="s">
        <v>43</v>
      </c>
      <c r="O485" s="13">
        <v>2</v>
      </c>
      <c r="P485" s="3">
        <f t="shared" si="43"/>
        <v>0</v>
      </c>
      <c r="Q485" s="3">
        <f t="shared" si="44"/>
        <v>1</v>
      </c>
      <c r="R485" s="3">
        <f t="shared" si="45"/>
        <v>0</v>
      </c>
      <c r="S485" s="3">
        <f t="shared" si="46"/>
        <v>0</v>
      </c>
      <c r="T485" s="3">
        <f t="shared" si="47"/>
        <v>0</v>
      </c>
      <c r="U485" s="3">
        <f t="shared" si="48"/>
        <v>0</v>
      </c>
    </row>
    <row r="486" spans="1:21" ht="12.75" customHeight="1" x14ac:dyDescent="0.2">
      <c r="A486" s="15" t="s">
        <v>25</v>
      </c>
      <c r="B486" s="16" t="s">
        <v>305</v>
      </c>
      <c r="C486" s="44">
        <v>25798</v>
      </c>
      <c r="D486" s="9" t="s">
        <v>461</v>
      </c>
      <c r="E486" s="10" t="s">
        <v>461</v>
      </c>
      <c r="F486" s="17">
        <v>191861019</v>
      </c>
      <c r="G486" s="12" t="s">
        <v>36</v>
      </c>
      <c r="H486" s="9" t="s">
        <v>29</v>
      </c>
      <c r="I486" s="9" t="s">
        <v>529</v>
      </c>
      <c r="J486" s="9" t="s">
        <v>530</v>
      </c>
      <c r="K486" s="9" t="s">
        <v>152</v>
      </c>
      <c r="L486" s="80" t="s">
        <v>268</v>
      </c>
      <c r="M486" s="10">
        <v>10500</v>
      </c>
      <c r="N486" s="11" t="s">
        <v>43</v>
      </c>
      <c r="O486" s="13">
        <v>2</v>
      </c>
      <c r="P486" s="3">
        <f t="shared" si="43"/>
        <v>0</v>
      </c>
      <c r="Q486" s="3">
        <f t="shared" si="44"/>
        <v>1</v>
      </c>
      <c r="R486" s="3">
        <f t="shared" si="45"/>
        <v>0</v>
      </c>
      <c r="S486" s="3">
        <f t="shared" si="46"/>
        <v>0</v>
      </c>
      <c r="T486" s="3">
        <f t="shared" si="47"/>
        <v>0</v>
      </c>
      <c r="U486" s="3">
        <f t="shared" si="48"/>
        <v>0</v>
      </c>
    </row>
    <row r="487" spans="1:21" ht="12.75" customHeight="1" x14ac:dyDescent="0.2">
      <c r="A487" s="15" t="s">
        <v>25</v>
      </c>
      <c r="B487" s="16" t="s">
        <v>305</v>
      </c>
      <c r="C487" s="44">
        <v>25798</v>
      </c>
      <c r="D487" s="9" t="s">
        <v>461</v>
      </c>
      <c r="E487" s="10" t="s">
        <v>461</v>
      </c>
      <c r="F487" s="17">
        <v>191861024</v>
      </c>
      <c r="G487" s="12" t="s">
        <v>36</v>
      </c>
      <c r="H487" s="9" t="s">
        <v>29</v>
      </c>
      <c r="I487" s="9" t="s">
        <v>527</v>
      </c>
      <c r="J487" s="9" t="s">
        <v>531</v>
      </c>
      <c r="K487" s="9" t="s">
        <v>152</v>
      </c>
      <c r="L487" s="80" t="s">
        <v>268</v>
      </c>
      <c r="M487" s="10">
        <v>10500</v>
      </c>
      <c r="N487" s="11" t="s">
        <v>43</v>
      </c>
      <c r="O487" s="13">
        <v>3</v>
      </c>
      <c r="P487" s="3">
        <f t="shared" si="43"/>
        <v>0</v>
      </c>
      <c r="Q487" s="3">
        <f t="shared" si="44"/>
        <v>0</v>
      </c>
      <c r="R487" s="3">
        <f t="shared" si="45"/>
        <v>1</v>
      </c>
      <c r="S487" s="3">
        <f t="shared" si="46"/>
        <v>0</v>
      </c>
      <c r="T487" s="3">
        <f t="shared" si="47"/>
        <v>0</v>
      </c>
      <c r="U487" s="3">
        <f t="shared" si="48"/>
        <v>0</v>
      </c>
    </row>
    <row r="488" spans="1:21" ht="12.75" customHeight="1" x14ac:dyDescent="0.2">
      <c r="A488" s="15" t="s">
        <v>25</v>
      </c>
      <c r="B488" s="16" t="s">
        <v>305</v>
      </c>
      <c r="C488" s="44">
        <v>25798</v>
      </c>
      <c r="D488" s="9" t="s">
        <v>461</v>
      </c>
      <c r="E488" s="10" t="s">
        <v>461</v>
      </c>
      <c r="F488" s="17">
        <v>191860855</v>
      </c>
      <c r="G488" s="12" t="s">
        <v>84</v>
      </c>
      <c r="H488" s="9" t="s">
        <v>29</v>
      </c>
      <c r="I488" s="9" t="s">
        <v>512</v>
      </c>
      <c r="J488" s="9" t="s">
        <v>513</v>
      </c>
      <c r="K488" s="9" t="s">
        <v>152</v>
      </c>
      <c r="L488" s="80" t="s">
        <v>417</v>
      </c>
      <c r="M488" s="10">
        <v>10200</v>
      </c>
      <c r="N488" s="11" t="s">
        <v>43</v>
      </c>
      <c r="O488" s="13">
        <v>3</v>
      </c>
      <c r="P488" s="3">
        <f t="shared" si="43"/>
        <v>0</v>
      </c>
      <c r="Q488" s="3">
        <f t="shared" si="44"/>
        <v>0</v>
      </c>
      <c r="R488" s="3">
        <f t="shared" si="45"/>
        <v>1</v>
      </c>
      <c r="S488" s="3">
        <f t="shared" si="46"/>
        <v>0</v>
      </c>
      <c r="T488" s="3">
        <f t="shared" si="47"/>
        <v>0</v>
      </c>
      <c r="U488" s="3">
        <f t="shared" si="48"/>
        <v>0</v>
      </c>
    </row>
    <row r="489" spans="1:21" ht="12.75" customHeight="1" x14ac:dyDescent="0.2">
      <c r="A489" s="15" t="s">
        <v>25</v>
      </c>
      <c r="B489" s="16" t="s">
        <v>305</v>
      </c>
      <c r="C489" s="44">
        <v>25798</v>
      </c>
      <c r="D489" s="9" t="s">
        <v>461</v>
      </c>
      <c r="E489" s="10" t="s">
        <v>461</v>
      </c>
      <c r="F489" s="17">
        <v>191860904</v>
      </c>
      <c r="G489" s="12" t="s">
        <v>84</v>
      </c>
      <c r="H489" s="9" t="s">
        <v>29</v>
      </c>
      <c r="I489" s="9" t="s">
        <v>516</v>
      </c>
      <c r="J489" s="9" t="s">
        <v>517</v>
      </c>
      <c r="K489" s="9" t="s">
        <v>152</v>
      </c>
      <c r="L489" s="80" t="s">
        <v>417</v>
      </c>
      <c r="M489" s="10">
        <v>10200</v>
      </c>
      <c r="N489" s="11" t="s">
        <v>43</v>
      </c>
      <c r="O489" s="13">
        <v>4</v>
      </c>
      <c r="P489" s="3">
        <f t="shared" si="43"/>
        <v>0</v>
      </c>
      <c r="Q489" s="3">
        <f t="shared" si="44"/>
        <v>0</v>
      </c>
      <c r="R489" s="3">
        <f t="shared" si="45"/>
        <v>0</v>
      </c>
      <c r="S489" s="3">
        <f t="shared" si="46"/>
        <v>1</v>
      </c>
      <c r="T489" s="3">
        <f t="shared" si="47"/>
        <v>0</v>
      </c>
      <c r="U489" s="3">
        <f t="shared" si="48"/>
        <v>0</v>
      </c>
    </row>
    <row r="490" spans="1:21" ht="12.75" customHeight="1" x14ac:dyDescent="0.2">
      <c r="A490" s="15" t="s">
        <v>25</v>
      </c>
      <c r="B490" s="16" t="s">
        <v>305</v>
      </c>
      <c r="C490" s="44">
        <v>25798</v>
      </c>
      <c r="D490" s="9" t="s">
        <v>461</v>
      </c>
      <c r="E490" s="10" t="s">
        <v>461</v>
      </c>
      <c r="F490" s="17">
        <v>191860935</v>
      </c>
      <c r="G490" s="12" t="s">
        <v>84</v>
      </c>
      <c r="H490" s="9" t="s">
        <v>29</v>
      </c>
      <c r="I490" s="9" t="s">
        <v>518</v>
      </c>
      <c r="J490" s="9" t="s">
        <v>519</v>
      </c>
      <c r="K490" s="9" t="s">
        <v>152</v>
      </c>
      <c r="L490" s="80" t="s">
        <v>417</v>
      </c>
      <c r="M490" s="10">
        <v>10200</v>
      </c>
      <c r="N490" s="11" t="s">
        <v>43</v>
      </c>
      <c r="O490" s="13">
        <v>4</v>
      </c>
      <c r="P490" s="3">
        <f t="shared" si="43"/>
        <v>0</v>
      </c>
      <c r="Q490" s="3">
        <f t="shared" si="44"/>
        <v>0</v>
      </c>
      <c r="R490" s="3">
        <f t="shared" si="45"/>
        <v>0</v>
      </c>
      <c r="S490" s="3">
        <f t="shared" si="46"/>
        <v>1</v>
      </c>
      <c r="T490" s="3">
        <f t="shared" si="47"/>
        <v>0</v>
      </c>
      <c r="U490" s="3">
        <f t="shared" si="48"/>
        <v>0</v>
      </c>
    </row>
    <row r="491" spans="1:21" ht="12.75" customHeight="1" x14ac:dyDescent="0.2">
      <c r="A491" s="15" t="s">
        <v>25</v>
      </c>
      <c r="B491" s="16" t="s">
        <v>305</v>
      </c>
      <c r="C491" s="44">
        <v>25798</v>
      </c>
      <c r="D491" s="9" t="s">
        <v>461</v>
      </c>
      <c r="E491" s="10" t="s">
        <v>461</v>
      </c>
      <c r="F491" s="17">
        <v>191860982</v>
      </c>
      <c r="G491" s="12" t="s">
        <v>84</v>
      </c>
      <c r="H491" s="9" t="s">
        <v>29</v>
      </c>
      <c r="I491" s="9" t="s">
        <v>522</v>
      </c>
      <c r="J491" s="9" t="s">
        <v>523</v>
      </c>
      <c r="K491" s="9" t="s">
        <v>152</v>
      </c>
      <c r="L491" s="80" t="s">
        <v>417</v>
      </c>
      <c r="M491" s="10">
        <v>10200</v>
      </c>
      <c r="N491" s="11" t="s">
        <v>43</v>
      </c>
      <c r="O491" s="13">
        <v>3</v>
      </c>
      <c r="P491" s="3">
        <f t="shared" si="43"/>
        <v>0</v>
      </c>
      <c r="Q491" s="3">
        <f t="shared" si="44"/>
        <v>0</v>
      </c>
      <c r="R491" s="3">
        <f t="shared" si="45"/>
        <v>1</v>
      </c>
      <c r="S491" s="3">
        <f t="shared" si="46"/>
        <v>0</v>
      </c>
      <c r="T491" s="3">
        <f t="shared" si="47"/>
        <v>0</v>
      </c>
      <c r="U491" s="3">
        <f t="shared" si="48"/>
        <v>0</v>
      </c>
    </row>
    <row r="492" spans="1:21" ht="12.75" customHeight="1" x14ac:dyDescent="0.2">
      <c r="A492" s="15" t="s">
        <v>25</v>
      </c>
      <c r="B492" s="16" t="s">
        <v>305</v>
      </c>
      <c r="C492" s="44">
        <v>25798</v>
      </c>
      <c r="D492" s="9" t="s">
        <v>461</v>
      </c>
      <c r="E492" s="10" t="s">
        <v>461</v>
      </c>
      <c r="F492" s="17">
        <v>191861012</v>
      </c>
      <c r="G492" s="12" t="s">
        <v>84</v>
      </c>
      <c r="H492" s="9" t="s">
        <v>29</v>
      </c>
      <c r="I492" s="9" t="s">
        <v>522</v>
      </c>
      <c r="J492" s="9" t="s">
        <v>526</v>
      </c>
      <c r="K492" s="9" t="s">
        <v>152</v>
      </c>
      <c r="L492" s="80" t="s">
        <v>417</v>
      </c>
      <c r="M492" s="10">
        <v>10200</v>
      </c>
      <c r="N492" s="11" t="s">
        <v>43</v>
      </c>
      <c r="O492" s="13">
        <v>3</v>
      </c>
      <c r="P492" s="3">
        <f t="shared" si="43"/>
        <v>0</v>
      </c>
      <c r="Q492" s="3">
        <f t="shared" si="44"/>
        <v>0</v>
      </c>
      <c r="R492" s="3">
        <f t="shared" si="45"/>
        <v>1</v>
      </c>
      <c r="S492" s="3">
        <f t="shared" si="46"/>
        <v>0</v>
      </c>
      <c r="T492" s="3">
        <f t="shared" si="47"/>
        <v>0</v>
      </c>
      <c r="U492" s="3">
        <f t="shared" si="48"/>
        <v>0</v>
      </c>
    </row>
    <row r="493" spans="1:21" ht="12.75" customHeight="1" x14ac:dyDescent="0.2">
      <c r="A493" s="15" t="s">
        <v>25</v>
      </c>
      <c r="B493" s="16" t="s">
        <v>305</v>
      </c>
      <c r="C493" s="44">
        <v>25798</v>
      </c>
      <c r="D493" s="9" t="s">
        <v>461</v>
      </c>
      <c r="E493" s="10" t="s">
        <v>461</v>
      </c>
      <c r="F493" s="17">
        <v>191859290</v>
      </c>
      <c r="G493" s="12" t="s">
        <v>36</v>
      </c>
      <c r="H493" s="9" t="s">
        <v>29</v>
      </c>
      <c r="I493" s="9" t="s">
        <v>534</v>
      </c>
      <c r="J493" s="9" t="s">
        <v>535</v>
      </c>
      <c r="K493" s="6" t="s">
        <v>315</v>
      </c>
      <c r="L493" s="6" t="s">
        <v>387</v>
      </c>
      <c r="M493" s="10">
        <v>20501</v>
      </c>
      <c r="N493" s="11" t="s">
        <v>43</v>
      </c>
      <c r="O493" s="13">
        <v>4</v>
      </c>
      <c r="P493" s="3">
        <f t="shared" si="43"/>
        <v>0</v>
      </c>
      <c r="Q493" s="3">
        <f t="shared" si="44"/>
        <v>0</v>
      </c>
      <c r="R493" s="3">
        <f t="shared" si="45"/>
        <v>0</v>
      </c>
      <c r="S493" s="3">
        <f t="shared" si="46"/>
        <v>1</v>
      </c>
      <c r="T493" s="3">
        <f t="shared" si="47"/>
        <v>0</v>
      </c>
      <c r="U493" s="3">
        <f t="shared" si="48"/>
        <v>0</v>
      </c>
    </row>
    <row r="494" spans="1:21" ht="12.75" customHeight="1" x14ac:dyDescent="0.2">
      <c r="A494" s="15" t="s">
        <v>25</v>
      </c>
      <c r="B494" s="16" t="s">
        <v>305</v>
      </c>
      <c r="C494" s="44">
        <v>25798</v>
      </c>
      <c r="D494" s="9" t="s">
        <v>461</v>
      </c>
      <c r="E494" s="10" t="s">
        <v>461</v>
      </c>
      <c r="F494" s="17">
        <v>191859283</v>
      </c>
      <c r="G494" s="12" t="s">
        <v>122</v>
      </c>
      <c r="H494" s="9" t="s">
        <v>29</v>
      </c>
      <c r="I494" s="9" t="s">
        <v>532</v>
      </c>
      <c r="J494" s="9" t="s">
        <v>533</v>
      </c>
      <c r="K494" s="6" t="s">
        <v>315</v>
      </c>
      <c r="L494" s="6" t="s">
        <v>330</v>
      </c>
      <c r="M494" s="10">
        <v>20200</v>
      </c>
      <c r="N494" s="11" t="s">
        <v>43</v>
      </c>
      <c r="O494" s="13">
        <v>4</v>
      </c>
      <c r="P494" s="3">
        <f t="shared" si="43"/>
        <v>0</v>
      </c>
      <c r="Q494" s="3">
        <f t="shared" si="44"/>
        <v>0</v>
      </c>
      <c r="R494" s="3">
        <f t="shared" si="45"/>
        <v>0</v>
      </c>
      <c r="S494" s="3">
        <f t="shared" si="46"/>
        <v>1</v>
      </c>
      <c r="T494" s="3">
        <f t="shared" si="47"/>
        <v>0</v>
      </c>
      <c r="U494" s="3">
        <f t="shared" si="48"/>
        <v>0</v>
      </c>
    </row>
    <row r="495" spans="1:21" ht="12.75" customHeight="1" x14ac:dyDescent="0.2">
      <c r="A495" s="15" t="s">
        <v>25</v>
      </c>
      <c r="B495" s="16" t="s">
        <v>305</v>
      </c>
      <c r="C495" s="8">
        <v>25798</v>
      </c>
      <c r="D495" s="6" t="s">
        <v>461</v>
      </c>
      <c r="E495" s="16" t="s">
        <v>461</v>
      </c>
      <c r="F495" s="15">
        <v>192041430</v>
      </c>
      <c r="G495" s="5" t="s">
        <v>462</v>
      </c>
      <c r="H495" s="6" t="s">
        <v>29</v>
      </c>
      <c r="I495" s="6" t="s">
        <v>463</v>
      </c>
      <c r="J495" s="6" t="s">
        <v>464</v>
      </c>
      <c r="K495" s="6" t="s">
        <v>80</v>
      </c>
      <c r="L495" s="6" t="s">
        <v>417</v>
      </c>
      <c r="M495" s="16" t="s">
        <v>418</v>
      </c>
      <c r="N495" s="8" t="s">
        <v>35</v>
      </c>
      <c r="O495" s="7">
        <v>1</v>
      </c>
      <c r="P495" s="3">
        <f t="shared" si="43"/>
        <v>1</v>
      </c>
      <c r="Q495" s="3">
        <f t="shared" si="44"/>
        <v>0</v>
      </c>
      <c r="R495" s="3">
        <f t="shared" si="45"/>
        <v>0</v>
      </c>
      <c r="S495" s="3">
        <f t="shared" si="46"/>
        <v>0</v>
      </c>
      <c r="T495" s="3">
        <f t="shared" si="47"/>
        <v>0</v>
      </c>
      <c r="U495" s="3">
        <f t="shared" si="48"/>
        <v>0</v>
      </c>
    </row>
    <row r="496" spans="1:21" ht="12.75" customHeight="1" x14ac:dyDescent="0.2">
      <c r="A496" s="15" t="s">
        <v>25</v>
      </c>
      <c r="B496" s="16" t="s">
        <v>305</v>
      </c>
      <c r="C496" s="8">
        <v>25798</v>
      </c>
      <c r="D496" s="6" t="s">
        <v>461</v>
      </c>
      <c r="E496" s="16" t="s">
        <v>461</v>
      </c>
      <c r="F496" s="15">
        <v>192009928</v>
      </c>
      <c r="G496" s="5" t="s">
        <v>84</v>
      </c>
      <c r="H496" s="6" t="s">
        <v>29</v>
      </c>
      <c r="I496" s="6" t="s">
        <v>465</v>
      </c>
      <c r="J496" s="6" t="s">
        <v>466</v>
      </c>
      <c r="K496" s="6" t="s">
        <v>80</v>
      </c>
      <c r="L496" s="6" t="s">
        <v>417</v>
      </c>
      <c r="M496" s="16" t="s">
        <v>418</v>
      </c>
      <c r="N496" s="8" t="s">
        <v>35</v>
      </c>
      <c r="O496" s="7">
        <v>3</v>
      </c>
      <c r="P496" s="3">
        <f t="shared" si="43"/>
        <v>0</v>
      </c>
      <c r="Q496" s="3">
        <f t="shared" si="44"/>
        <v>0</v>
      </c>
      <c r="R496" s="3">
        <f t="shared" si="45"/>
        <v>1</v>
      </c>
      <c r="S496" s="3">
        <f t="shared" si="46"/>
        <v>0</v>
      </c>
      <c r="T496" s="3">
        <f t="shared" si="47"/>
        <v>0</v>
      </c>
      <c r="U496" s="3">
        <f t="shared" si="48"/>
        <v>0</v>
      </c>
    </row>
    <row r="497" spans="1:21" ht="12.75" customHeight="1" x14ac:dyDescent="0.2">
      <c r="A497" s="15" t="s">
        <v>25</v>
      </c>
      <c r="B497" s="16" t="s">
        <v>305</v>
      </c>
      <c r="C497" s="8">
        <v>25798</v>
      </c>
      <c r="D497" s="6" t="s">
        <v>461</v>
      </c>
      <c r="E497" s="16" t="s">
        <v>461</v>
      </c>
      <c r="F497" s="15">
        <v>192009945</v>
      </c>
      <c r="G497" s="5" t="s">
        <v>36</v>
      </c>
      <c r="H497" s="6" t="s">
        <v>29</v>
      </c>
      <c r="I497" s="6" t="s">
        <v>467</v>
      </c>
      <c r="J497" s="6" t="s">
        <v>468</v>
      </c>
      <c r="K497" s="6" t="s">
        <v>80</v>
      </c>
      <c r="L497" s="6" t="s">
        <v>417</v>
      </c>
      <c r="M497" s="16" t="s">
        <v>418</v>
      </c>
      <c r="N497" s="8" t="s">
        <v>35</v>
      </c>
      <c r="O497" s="7">
        <v>3</v>
      </c>
      <c r="P497" s="3">
        <f t="shared" si="43"/>
        <v>0</v>
      </c>
      <c r="Q497" s="3">
        <f t="shared" si="44"/>
        <v>0</v>
      </c>
      <c r="R497" s="3">
        <f t="shared" si="45"/>
        <v>1</v>
      </c>
      <c r="S497" s="3">
        <f t="shared" si="46"/>
        <v>0</v>
      </c>
      <c r="T497" s="3">
        <f t="shared" si="47"/>
        <v>0</v>
      </c>
      <c r="U497" s="3">
        <f t="shared" si="48"/>
        <v>0</v>
      </c>
    </row>
    <row r="498" spans="1:21" ht="12.75" customHeight="1" x14ac:dyDescent="0.2">
      <c r="A498" s="15" t="s">
        <v>25</v>
      </c>
      <c r="B498" s="16" t="s">
        <v>305</v>
      </c>
      <c r="C498" s="8">
        <v>25798</v>
      </c>
      <c r="D498" s="6" t="s">
        <v>461</v>
      </c>
      <c r="E498" s="16" t="s">
        <v>461</v>
      </c>
      <c r="F498" s="15">
        <v>191981834</v>
      </c>
      <c r="G498" s="5" t="s">
        <v>36</v>
      </c>
      <c r="H498" s="6" t="s">
        <v>29</v>
      </c>
      <c r="I498" s="6" t="s">
        <v>469</v>
      </c>
      <c r="J498" s="6" t="s">
        <v>470</v>
      </c>
      <c r="K498" s="6" t="s">
        <v>80</v>
      </c>
      <c r="L498" s="6" t="s">
        <v>268</v>
      </c>
      <c r="M498" s="16" t="s">
        <v>471</v>
      </c>
      <c r="N498" s="8" t="s">
        <v>35</v>
      </c>
      <c r="O498" s="7">
        <v>2</v>
      </c>
      <c r="P498" s="3">
        <f t="shared" si="43"/>
        <v>0</v>
      </c>
      <c r="Q498" s="3">
        <f t="shared" si="44"/>
        <v>1</v>
      </c>
      <c r="R498" s="3">
        <f t="shared" si="45"/>
        <v>0</v>
      </c>
      <c r="S498" s="3">
        <f t="shared" si="46"/>
        <v>0</v>
      </c>
      <c r="T498" s="3">
        <f t="shared" si="47"/>
        <v>0</v>
      </c>
      <c r="U498" s="3">
        <f t="shared" si="48"/>
        <v>0</v>
      </c>
    </row>
    <row r="499" spans="1:21" ht="12.75" customHeight="1" x14ac:dyDescent="0.2">
      <c r="A499" s="15" t="s">
        <v>25</v>
      </c>
      <c r="B499" s="16" t="s">
        <v>305</v>
      </c>
      <c r="C499" s="8">
        <v>25798</v>
      </c>
      <c r="D499" s="6" t="s">
        <v>461</v>
      </c>
      <c r="E499" s="16" t="s">
        <v>461</v>
      </c>
      <c r="F499" s="15">
        <v>191981794</v>
      </c>
      <c r="G499" s="5" t="s">
        <v>122</v>
      </c>
      <c r="H499" s="6" t="s">
        <v>29</v>
      </c>
      <c r="I499" s="6" t="s">
        <v>472</v>
      </c>
      <c r="J499" s="6" t="s">
        <v>473</v>
      </c>
      <c r="K499" s="6" t="s">
        <v>80</v>
      </c>
      <c r="L499" s="6" t="s">
        <v>268</v>
      </c>
      <c r="M499" s="16" t="s">
        <v>474</v>
      </c>
      <c r="N499" s="8" t="s">
        <v>35</v>
      </c>
      <c r="O499" s="7">
        <v>3</v>
      </c>
      <c r="P499" s="3">
        <f t="shared" si="43"/>
        <v>0</v>
      </c>
      <c r="Q499" s="3">
        <f t="shared" si="44"/>
        <v>0</v>
      </c>
      <c r="R499" s="3">
        <f t="shared" si="45"/>
        <v>1</v>
      </c>
      <c r="S499" s="3">
        <f t="shared" si="46"/>
        <v>0</v>
      </c>
      <c r="T499" s="3">
        <f t="shared" si="47"/>
        <v>0</v>
      </c>
      <c r="U499" s="3">
        <f t="shared" si="48"/>
        <v>0</v>
      </c>
    </row>
    <row r="500" spans="1:21" ht="12.75" customHeight="1" x14ac:dyDescent="0.2">
      <c r="A500" s="15" t="s">
        <v>25</v>
      </c>
      <c r="B500" s="16" t="s">
        <v>305</v>
      </c>
      <c r="C500" s="8">
        <v>25798</v>
      </c>
      <c r="D500" s="6" t="s">
        <v>461</v>
      </c>
      <c r="E500" s="16" t="s">
        <v>461</v>
      </c>
      <c r="F500" s="15">
        <v>191981841</v>
      </c>
      <c r="G500" s="5" t="s">
        <v>36</v>
      </c>
      <c r="H500" s="6" t="s">
        <v>29</v>
      </c>
      <c r="I500" s="6" t="s">
        <v>475</v>
      </c>
      <c r="J500" s="6" t="s">
        <v>476</v>
      </c>
      <c r="K500" s="6" t="s">
        <v>80</v>
      </c>
      <c r="L500" s="6" t="s">
        <v>268</v>
      </c>
      <c r="M500" s="16" t="s">
        <v>471</v>
      </c>
      <c r="N500" s="8" t="s">
        <v>35</v>
      </c>
      <c r="O500" s="7">
        <v>3</v>
      </c>
      <c r="P500" s="3">
        <f t="shared" si="43"/>
        <v>0</v>
      </c>
      <c r="Q500" s="3">
        <f t="shared" si="44"/>
        <v>0</v>
      </c>
      <c r="R500" s="3">
        <f t="shared" si="45"/>
        <v>1</v>
      </c>
      <c r="S500" s="3">
        <f t="shared" si="46"/>
        <v>0</v>
      </c>
      <c r="T500" s="3">
        <f t="shared" si="47"/>
        <v>0</v>
      </c>
      <c r="U500" s="3">
        <f t="shared" si="48"/>
        <v>0</v>
      </c>
    </row>
    <row r="501" spans="1:21" ht="12.75" customHeight="1" x14ac:dyDescent="0.2">
      <c r="A501" s="15" t="s">
        <v>25</v>
      </c>
      <c r="B501" s="16" t="s">
        <v>305</v>
      </c>
      <c r="C501" s="8">
        <v>25798</v>
      </c>
      <c r="D501" s="6" t="s">
        <v>461</v>
      </c>
      <c r="E501" s="16" t="s">
        <v>461</v>
      </c>
      <c r="F501" s="15">
        <v>192009884</v>
      </c>
      <c r="G501" s="5" t="s">
        <v>51</v>
      </c>
      <c r="H501" s="6" t="s">
        <v>29</v>
      </c>
      <c r="I501" s="6" t="s">
        <v>477</v>
      </c>
      <c r="J501" s="6" t="s">
        <v>478</v>
      </c>
      <c r="K501" s="6" t="s">
        <v>80</v>
      </c>
      <c r="L501" s="6" t="s">
        <v>268</v>
      </c>
      <c r="M501" s="16" t="s">
        <v>471</v>
      </c>
      <c r="N501" s="8" t="s">
        <v>35</v>
      </c>
      <c r="O501" s="7">
        <v>3</v>
      </c>
      <c r="P501" s="3">
        <f t="shared" si="43"/>
        <v>0</v>
      </c>
      <c r="Q501" s="3">
        <f t="shared" si="44"/>
        <v>0</v>
      </c>
      <c r="R501" s="3">
        <f t="shared" si="45"/>
        <v>1</v>
      </c>
      <c r="S501" s="3">
        <f t="shared" si="46"/>
        <v>0</v>
      </c>
      <c r="T501" s="3">
        <f t="shared" si="47"/>
        <v>0</v>
      </c>
      <c r="U501" s="3">
        <f t="shared" si="48"/>
        <v>0</v>
      </c>
    </row>
    <row r="502" spans="1:21" ht="12.75" customHeight="1" x14ac:dyDescent="0.2">
      <c r="A502" s="15" t="s">
        <v>25</v>
      </c>
      <c r="B502" s="16" t="s">
        <v>305</v>
      </c>
      <c r="C502" s="8">
        <v>25798</v>
      </c>
      <c r="D502" s="6" t="s">
        <v>461</v>
      </c>
      <c r="E502" s="16" t="s">
        <v>461</v>
      </c>
      <c r="F502" s="15">
        <v>192009908</v>
      </c>
      <c r="G502" s="5" t="s">
        <v>36</v>
      </c>
      <c r="H502" s="6" t="s">
        <v>29</v>
      </c>
      <c r="I502" s="6" t="s">
        <v>479</v>
      </c>
      <c r="J502" s="6" t="s">
        <v>480</v>
      </c>
      <c r="K502" s="6" t="s">
        <v>80</v>
      </c>
      <c r="L502" s="6" t="s">
        <v>268</v>
      </c>
      <c r="M502" s="16" t="s">
        <v>471</v>
      </c>
      <c r="N502" s="8" t="s">
        <v>35</v>
      </c>
      <c r="O502" s="7">
        <v>3</v>
      </c>
      <c r="P502" s="3">
        <f t="shared" si="43"/>
        <v>0</v>
      </c>
      <c r="Q502" s="3">
        <f t="shared" si="44"/>
        <v>0</v>
      </c>
      <c r="R502" s="3">
        <f t="shared" si="45"/>
        <v>1</v>
      </c>
      <c r="S502" s="3">
        <f t="shared" si="46"/>
        <v>0</v>
      </c>
      <c r="T502" s="3">
        <f t="shared" si="47"/>
        <v>0</v>
      </c>
      <c r="U502" s="3">
        <f t="shared" si="48"/>
        <v>0</v>
      </c>
    </row>
    <row r="503" spans="1:21" ht="12.75" customHeight="1" x14ac:dyDescent="0.2">
      <c r="A503" s="15" t="s">
        <v>25</v>
      </c>
      <c r="B503" s="16" t="s">
        <v>305</v>
      </c>
      <c r="C503" s="8">
        <v>25798</v>
      </c>
      <c r="D503" s="6" t="s">
        <v>461</v>
      </c>
      <c r="E503" s="16" t="s">
        <v>461</v>
      </c>
      <c r="F503" s="15">
        <v>192009938</v>
      </c>
      <c r="G503" s="5" t="s">
        <v>36</v>
      </c>
      <c r="H503" s="6" t="s">
        <v>29</v>
      </c>
      <c r="I503" s="6" t="s">
        <v>481</v>
      </c>
      <c r="J503" s="6" t="s">
        <v>482</v>
      </c>
      <c r="K503" s="6" t="s">
        <v>80</v>
      </c>
      <c r="L503" s="6" t="s">
        <v>268</v>
      </c>
      <c r="M503" s="16" t="s">
        <v>471</v>
      </c>
      <c r="N503" s="8" t="s">
        <v>35</v>
      </c>
      <c r="O503" s="7">
        <v>3</v>
      </c>
      <c r="P503" s="3">
        <f t="shared" si="43"/>
        <v>0</v>
      </c>
      <c r="Q503" s="3">
        <f t="shared" si="44"/>
        <v>0</v>
      </c>
      <c r="R503" s="3">
        <f t="shared" si="45"/>
        <v>1</v>
      </c>
      <c r="S503" s="3">
        <f t="shared" si="46"/>
        <v>0</v>
      </c>
      <c r="T503" s="3">
        <f t="shared" si="47"/>
        <v>0</v>
      </c>
      <c r="U503" s="3">
        <f t="shared" si="48"/>
        <v>0</v>
      </c>
    </row>
    <row r="504" spans="1:21" ht="12.75" customHeight="1" x14ac:dyDescent="0.2">
      <c r="A504" s="15" t="s">
        <v>25</v>
      </c>
      <c r="B504" s="16" t="s">
        <v>305</v>
      </c>
      <c r="C504" s="8">
        <v>25798</v>
      </c>
      <c r="D504" s="6" t="s">
        <v>461</v>
      </c>
      <c r="E504" s="16" t="s">
        <v>461</v>
      </c>
      <c r="F504" s="15">
        <v>192009943</v>
      </c>
      <c r="G504" s="5" t="s">
        <v>36</v>
      </c>
      <c r="H504" s="6" t="s">
        <v>29</v>
      </c>
      <c r="I504" s="6" t="s">
        <v>483</v>
      </c>
      <c r="J504" s="6" t="s">
        <v>484</v>
      </c>
      <c r="K504" s="6" t="s">
        <v>80</v>
      </c>
      <c r="L504" s="6" t="s">
        <v>268</v>
      </c>
      <c r="M504" s="16" t="s">
        <v>471</v>
      </c>
      <c r="N504" s="8" t="s">
        <v>35</v>
      </c>
      <c r="O504" s="7">
        <v>3</v>
      </c>
      <c r="P504" s="3">
        <f t="shared" si="43"/>
        <v>0</v>
      </c>
      <c r="Q504" s="3">
        <f t="shared" si="44"/>
        <v>0</v>
      </c>
      <c r="R504" s="3">
        <f t="shared" si="45"/>
        <v>1</v>
      </c>
      <c r="S504" s="3">
        <f t="shared" si="46"/>
        <v>0</v>
      </c>
      <c r="T504" s="3">
        <f t="shared" si="47"/>
        <v>0</v>
      </c>
      <c r="U504" s="3">
        <f t="shared" si="48"/>
        <v>0</v>
      </c>
    </row>
    <row r="505" spans="1:21" ht="12.75" customHeight="1" x14ac:dyDescent="0.2">
      <c r="A505" s="15" t="s">
        <v>25</v>
      </c>
      <c r="B505" s="16" t="s">
        <v>305</v>
      </c>
      <c r="C505" s="8">
        <v>25798</v>
      </c>
      <c r="D505" s="6" t="s">
        <v>461</v>
      </c>
      <c r="E505" s="16" t="s">
        <v>461</v>
      </c>
      <c r="F505" s="15">
        <v>192009947</v>
      </c>
      <c r="G505" s="5" t="s">
        <v>36</v>
      </c>
      <c r="H505" s="6" t="s">
        <v>29</v>
      </c>
      <c r="I505" s="6" t="s">
        <v>485</v>
      </c>
      <c r="J505" s="6" t="s">
        <v>486</v>
      </c>
      <c r="K505" s="6" t="s">
        <v>80</v>
      </c>
      <c r="L505" s="6" t="s">
        <v>268</v>
      </c>
      <c r="M505" s="16" t="s">
        <v>471</v>
      </c>
      <c r="N505" s="8" t="s">
        <v>35</v>
      </c>
      <c r="O505" s="7">
        <v>3</v>
      </c>
      <c r="P505" s="3">
        <f t="shared" si="43"/>
        <v>0</v>
      </c>
      <c r="Q505" s="3">
        <f t="shared" si="44"/>
        <v>0</v>
      </c>
      <c r="R505" s="3">
        <f t="shared" si="45"/>
        <v>1</v>
      </c>
      <c r="S505" s="3">
        <f t="shared" si="46"/>
        <v>0</v>
      </c>
      <c r="T505" s="3">
        <f t="shared" si="47"/>
        <v>0</v>
      </c>
      <c r="U505" s="3">
        <f t="shared" si="48"/>
        <v>0</v>
      </c>
    </row>
    <row r="506" spans="1:21" ht="12.75" customHeight="1" x14ac:dyDescent="0.2">
      <c r="A506" s="15" t="s">
        <v>25</v>
      </c>
      <c r="B506" s="16" t="s">
        <v>305</v>
      </c>
      <c r="C506" s="8">
        <v>25798</v>
      </c>
      <c r="D506" s="6" t="s">
        <v>461</v>
      </c>
      <c r="E506" s="16" t="s">
        <v>461</v>
      </c>
      <c r="F506" s="15">
        <v>192009951</v>
      </c>
      <c r="G506" s="5" t="s">
        <v>36</v>
      </c>
      <c r="H506" s="6" t="s">
        <v>29</v>
      </c>
      <c r="I506" s="6" t="s">
        <v>487</v>
      </c>
      <c r="J506" s="6" t="s">
        <v>488</v>
      </c>
      <c r="K506" s="6" t="s">
        <v>80</v>
      </c>
      <c r="L506" s="6" t="s">
        <v>268</v>
      </c>
      <c r="M506" s="16" t="s">
        <v>471</v>
      </c>
      <c r="N506" s="8" t="s">
        <v>35</v>
      </c>
      <c r="O506" s="7">
        <v>3</v>
      </c>
      <c r="P506" s="3">
        <f t="shared" si="43"/>
        <v>0</v>
      </c>
      <c r="Q506" s="3">
        <f t="shared" si="44"/>
        <v>0</v>
      </c>
      <c r="R506" s="3">
        <f t="shared" si="45"/>
        <v>1</v>
      </c>
      <c r="S506" s="3">
        <f t="shared" si="46"/>
        <v>0</v>
      </c>
      <c r="T506" s="3">
        <f t="shared" si="47"/>
        <v>0</v>
      </c>
      <c r="U506" s="3">
        <f t="shared" si="48"/>
        <v>0</v>
      </c>
    </row>
    <row r="507" spans="1:21" ht="12.75" customHeight="1" x14ac:dyDescent="0.2">
      <c r="A507" s="15" t="s">
        <v>25</v>
      </c>
      <c r="B507" s="16" t="s">
        <v>305</v>
      </c>
      <c r="C507" s="8">
        <v>25798</v>
      </c>
      <c r="D507" s="6" t="s">
        <v>461</v>
      </c>
      <c r="E507" s="16" t="s">
        <v>461</v>
      </c>
      <c r="F507" s="15">
        <v>192009957</v>
      </c>
      <c r="G507" s="5" t="s">
        <v>36</v>
      </c>
      <c r="H507" s="6" t="s">
        <v>29</v>
      </c>
      <c r="I507" s="6" t="s">
        <v>483</v>
      </c>
      <c r="J507" s="6" t="s">
        <v>489</v>
      </c>
      <c r="K507" s="6" t="s">
        <v>80</v>
      </c>
      <c r="L507" s="6" t="s">
        <v>268</v>
      </c>
      <c r="M507" s="16" t="s">
        <v>471</v>
      </c>
      <c r="N507" s="8" t="s">
        <v>35</v>
      </c>
      <c r="O507" s="7">
        <v>3</v>
      </c>
      <c r="P507" s="3">
        <f t="shared" si="43"/>
        <v>0</v>
      </c>
      <c r="Q507" s="3">
        <f t="shared" si="44"/>
        <v>0</v>
      </c>
      <c r="R507" s="3">
        <f t="shared" si="45"/>
        <v>1</v>
      </c>
      <c r="S507" s="3">
        <f t="shared" si="46"/>
        <v>0</v>
      </c>
      <c r="T507" s="3">
        <f t="shared" si="47"/>
        <v>0</v>
      </c>
      <c r="U507" s="3">
        <f t="shared" si="48"/>
        <v>0</v>
      </c>
    </row>
    <row r="508" spans="1:21" ht="12.75" customHeight="1" x14ac:dyDescent="0.2">
      <c r="A508" s="15" t="s">
        <v>25</v>
      </c>
      <c r="B508" s="16" t="s">
        <v>305</v>
      </c>
      <c r="C508" s="8">
        <v>25798</v>
      </c>
      <c r="D508" s="6" t="s">
        <v>461</v>
      </c>
      <c r="E508" s="16" t="s">
        <v>461</v>
      </c>
      <c r="F508" s="15">
        <v>192009964</v>
      </c>
      <c r="G508" s="5" t="s">
        <v>36</v>
      </c>
      <c r="H508" s="6" t="s">
        <v>29</v>
      </c>
      <c r="I508" s="6" t="s">
        <v>483</v>
      </c>
      <c r="J508" s="6" t="s">
        <v>490</v>
      </c>
      <c r="K508" s="6" t="s">
        <v>80</v>
      </c>
      <c r="L508" s="6" t="s">
        <v>268</v>
      </c>
      <c r="M508" s="16" t="s">
        <v>471</v>
      </c>
      <c r="N508" s="8" t="s">
        <v>35</v>
      </c>
      <c r="O508" s="7">
        <v>3</v>
      </c>
      <c r="P508" s="3">
        <f t="shared" si="43"/>
        <v>0</v>
      </c>
      <c r="Q508" s="3">
        <f t="shared" si="44"/>
        <v>0</v>
      </c>
      <c r="R508" s="3">
        <f t="shared" si="45"/>
        <v>1</v>
      </c>
      <c r="S508" s="3">
        <f t="shared" si="46"/>
        <v>0</v>
      </c>
      <c r="T508" s="3">
        <f t="shared" si="47"/>
        <v>0</v>
      </c>
      <c r="U508" s="3">
        <f t="shared" si="48"/>
        <v>0</v>
      </c>
    </row>
    <row r="509" spans="1:21" ht="12.75" customHeight="1" x14ac:dyDescent="0.2">
      <c r="A509" s="15" t="s">
        <v>25</v>
      </c>
      <c r="B509" s="16" t="s">
        <v>305</v>
      </c>
      <c r="C509" s="8">
        <v>25798</v>
      </c>
      <c r="D509" s="6" t="s">
        <v>461</v>
      </c>
      <c r="E509" s="16" t="s">
        <v>461</v>
      </c>
      <c r="F509" s="15">
        <v>192009969</v>
      </c>
      <c r="G509" s="5" t="s">
        <v>36</v>
      </c>
      <c r="H509" s="6" t="s">
        <v>29</v>
      </c>
      <c r="I509" s="6" t="s">
        <v>491</v>
      </c>
      <c r="J509" s="6" t="s">
        <v>492</v>
      </c>
      <c r="K509" s="6" t="s">
        <v>80</v>
      </c>
      <c r="L509" s="6" t="s">
        <v>268</v>
      </c>
      <c r="M509" s="16" t="s">
        <v>471</v>
      </c>
      <c r="N509" s="8" t="s">
        <v>35</v>
      </c>
      <c r="O509" s="7">
        <v>3</v>
      </c>
      <c r="P509" s="3">
        <f t="shared" si="43"/>
        <v>0</v>
      </c>
      <c r="Q509" s="3">
        <f t="shared" si="44"/>
        <v>0</v>
      </c>
      <c r="R509" s="3">
        <f t="shared" si="45"/>
        <v>1</v>
      </c>
      <c r="S509" s="3">
        <f t="shared" si="46"/>
        <v>0</v>
      </c>
      <c r="T509" s="3">
        <f t="shared" si="47"/>
        <v>0</v>
      </c>
      <c r="U509" s="3">
        <f t="shared" si="48"/>
        <v>0</v>
      </c>
    </row>
    <row r="510" spans="1:21" ht="12.75" customHeight="1" x14ac:dyDescent="0.2">
      <c r="A510" s="15" t="s">
        <v>25</v>
      </c>
      <c r="B510" s="16" t="s">
        <v>305</v>
      </c>
      <c r="C510" s="8">
        <v>25798</v>
      </c>
      <c r="D510" s="6" t="s">
        <v>461</v>
      </c>
      <c r="E510" s="16" t="s">
        <v>461</v>
      </c>
      <c r="F510" s="15">
        <v>192041359</v>
      </c>
      <c r="G510" s="5" t="s">
        <v>36</v>
      </c>
      <c r="H510" s="6" t="s">
        <v>29</v>
      </c>
      <c r="I510" s="6" t="s">
        <v>493</v>
      </c>
      <c r="J510" s="6" t="s">
        <v>494</v>
      </c>
      <c r="K510" s="6" t="s">
        <v>80</v>
      </c>
      <c r="L510" s="6" t="s">
        <v>268</v>
      </c>
      <c r="M510" s="16" t="s">
        <v>471</v>
      </c>
      <c r="N510" s="8" t="s">
        <v>35</v>
      </c>
      <c r="O510" s="7">
        <v>3</v>
      </c>
      <c r="P510" s="3">
        <f t="shared" si="43"/>
        <v>0</v>
      </c>
      <c r="Q510" s="3">
        <f t="shared" si="44"/>
        <v>0</v>
      </c>
      <c r="R510" s="3">
        <f t="shared" si="45"/>
        <v>1</v>
      </c>
      <c r="S510" s="3">
        <f t="shared" si="46"/>
        <v>0</v>
      </c>
      <c r="T510" s="3">
        <f t="shared" si="47"/>
        <v>0</v>
      </c>
      <c r="U510" s="3">
        <f t="shared" si="48"/>
        <v>0</v>
      </c>
    </row>
    <row r="511" spans="1:21" ht="12.75" customHeight="1" x14ac:dyDescent="0.2">
      <c r="A511" s="15" t="s">
        <v>25</v>
      </c>
      <c r="B511" s="16" t="s">
        <v>305</v>
      </c>
      <c r="C511" s="8">
        <v>25798</v>
      </c>
      <c r="D511" s="6" t="s">
        <v>461</v>
      </c>
      <c r="E511" s="16" t="s">
        <v>461</v>
      </c>
      <c r="F511" s="15">
        <v>192041451</v>
      </c>
      <c r="G511" s="5" t="s">
        <v>36</v>
      </c>
      <c r="H511" s="6" t="s">
        <v>29</v>
      </c>
      <c r="I511" s="6" t="s">
        <v>495</v>
      </c>
      <c r="J511" s="6" t="s">
        <v>496</v>
      </c>
      <c r="K511" s="6" t="s">
        <v>80</v>
      </c>
      <c r="L511" s="6" t="s">
        <v>268</v>
      </c>
      <c r="M511" s="16" t="s">
        <v>471</v>
      </c>
      <c r="N511" s="8" t="s">
        <v>35</v>
      </c>
      <c r="O511" s="7">
        <v>3</v>
      </c>
      <c r="P511" s="3">
        <f t="shared" si="43"/>
        <v>0</v>
      </c>
      <c r="Q511" s="3">
        <f t="shared" si="44"/>
        <v>0</v>
      </c>
      <c r="R511" s="3">
        <f t="shared" si="45"/>
        <v>1</v>
      </c>
      <c r="S511" s="3">
        <f t="shared" si="46"/>
        <v>0</v>
      </c>
      <c r="T511" s="3">
        <f t="shared" si="47"/>
        <v>0</v>
      </c>
      <c r="U511" s="3">
        <f t="shared" si="48"/>
        <v>0</v>
      </c>
    </row>
    <row r="512" spans="1:21" ht="12.75" customHeight="1" x14ac:dyDescent="0.2">
      <c r="A512" s="15" t="s">
        <v>25</v>
      </c>
      <c r="B512" s="16" t="s">
        <v>305</v>
      </c>
      <c r="C512" s="8">
        <v>25798</v>
      </c>
      <c r="D512" s="6" t="s">
        <v>461</v>
      </c>
      <c r="E512" s="16" t="s">
        <v>461</v>
      </c>
      <c r="F512" s="15">
        <v>192041453</v>
      </c>
      <c r="G512" s="5" t="s">
        <v>51</v>
      </c>
      <c r="H512" s="6" t="s">
        <v>29</v>
      </c>
      <c r="I512" s="6" t="s">
        <v>497</v>
      </c>
      <c r="J512" s="6" t="s">
        <v>498</v>
      </c>
      <c r="K512" s="6" t="s">
        <v>80</v>
      </c>
      <c r="L512" s="6" t="s">
        <v>268</v>
      </c>
      <c r="M512" s="16" t="s">
        <v>471</v>
      </c>
      <c r="N512" s="8" t="s">
        <v>35</v>
      </c>
      <c r="O512" s="7">
        <v>3</v>
      </c>
      <c r="P512" s="3">
        <f t="shared" si="43"/>
        <v>0</v>
      </c>
      <c r="Q512" s="3">
        <f t="shared" si="44"/>
        <v>0</v>
      </c>
      <c r="R512" s="3">
        <f t="shared" si="45"/>
        <v>1</v>
      </c>
      <c r="S512" s="3">
        <f t="shared" si="46"/>
        <v>0</v>
      </c>
      <c r="T512" s="3">
        <f t="shared" si="47"/>
        <v>0</v>
      </c>
      <c r="U512" s="3">
        <f t="shared" si="48"/>
        <v>0</v>
      </c>
    </row>
    <row r="513" spans="1:21" ht="12.75" customHeight="1" x14ac:dyDescent="0.2">
      <c r="A513" s="15" t="s">
        <v>25</v>
      </c>
      <c r="B513" s="16" t="s">
        <v>305</v>
      </c>
      <c r="C513" s="8">
        <v>25798</v>
      </c>
      <c r="D513" s="6" t="s">
        <v>461</v>
      </c>
      <c r="E513" s="16" t="s">
        <v>461</v>
      </c>
      <c r="F513" s="15">
        <v>191981818</v>
      </c>
      <c r="G513" s="5" t="s">
        <v>36</v>
      </c>
      <c r="H513" s="6" t="s">
        <v>29</v>
      </c>
      <c r="I513" s="6" t="s">
        <v>475</v>
      </c>
      <c r="J513" s="6" t="s">
        <v>499</v>
      </c>
      <c r="K513" s="6" t="s">
        <v>80</v>
      </c>
      <c r="L513" s="6" t="s">
        <v>268</v>
      </c>
      <c r="M513" s="16" t="s">
        <v>471</v>
      </c>
      <c r="N513" s="8" t="s">
        <v>35</v>
      </c>
      <c r="O513" s="7">
        <v>4</v>
      </c>
      <c r="P513" s="3">
        <f t="shared" si="43"/>
        <v>0</v>
      </c>
      <c r="Q513" s="3">
        <f t="shared" si="44"/>
        <v>0</v>
      </c>
      <c r="R513" s="3">
        <f t="shared" si="45"/>
        <v>0</v>
      </c>
      <c r="S513" s="3">
        <f t="shared" si="46"/>
        <v>1</v>
      </c>
      <c r="T513" s="3">
        <f t="shared" si="47"/>
        <v>0</v>
      </c>
      <c r="U513" s="3">
        <f t="shared" si="48"/>
        <v>0</v>
      </c>
    </row>
    <row r="514" spans="1:21" ht="12.75" customHeight="1" x14ac:dyDescent="0.2">
      <c r="A514" s="15" t="s">
        <v>25</v>
      </c>
      <c r="B514" s="16" t="s">
        <v>305</v>
      </c>
      <c r="C514" s="8">
        <v>25798</v>
      </c>
      <c r="D514" s="6" t="s">
        <v>461</v>
      </c>
      <c r="E514" s="16" t="s">
        <v>461</v>
      </c>
      <c r="F514" s="15">
        <v>191981838</v>
      </c>
      <c r="G514" s="5" t="s">
        <v>36</v>
      </c>
      <c r="H514" s="6" t="s">
        <v>29</v>
      </c>
      <c r="I514" s="6" t="s">
        <v>475</v>
      </c>
      <c r="J514" s="6" t="s">
        <v>500</v>
      </c>
      <c r="K514" s="6" t="s">
        <v>80</v>
      </c>
      <c r="L514" s="6" t="s">
        <v>268</v>
      </c>
      <c r="M514" s="16" t="s">
        <v>471</v>
      </c>
      <c r="N514" s="8" t="s">
        <v>35</v>
      </c>
      <c r="O514" s="7">
        <v>4</v>
      </c>
      <c r="P514" s="3">
        <f t="shared" si="43"/>
        <v>0</v>
      </c>
      <c r="Q514" s="3">
        <f t="shared" si="44"/>
        <v>0</v>
      </c>
      <c r="R514" s="3">
        <f t="shared" si="45"/>
        <v>0</v>
      </c>
      <c r="S514" s="3">
        <f t="shared" si="46"/>
        <v>1</v>
      </c>
      <c r="T514" s="3">
        <f t="shared" si="47"/>
        <v>0</v>
      </c>
      <c r="U514" s="3">
        <f t="shared" si="48"/>
        <v>0</v>
      </c>
    </row>
    <row r="515" spans="1:21" ht="12.75" customHeight="1" x14ac:dyDescent="0.2">
      <c r="A515" s="82" t="s">
        <v>25</v>
      </c>
      <c r="B515" s="81" t="s">
        <v>305</v>
      </c>
      <c r="C515" s="47">
        <v>25798</v>
      </c>
      <c r="D515" s="80" t="s">
        <v>461</v>
      </c>
      <c r="E515" s="81" t="s">
        <v>461</v>
      </c>
      <c r="F515" s="82">
        <v>192090709</v>
      </c>
      <c r="G515" s="83" t="s">
        <v>36</v>
      </c>
      <c r="H515" s="80" t="s">
        <v>29</v>
      </c>
      <c r="I515" s="80" t="s">
        <v>14130</v>
      </c>
      <c r="J515" s="80" t="s">
        <v>14131</v>
      </c>
      <c r="K515" s="80" t="s">
        <v>80</v>
      </c>
      <c r="L515" s="80" t="s">
        <v>268</v>
      </c>
      <c r="M515" s="81" t="s">
        <v>126</v>
      </c>
      <c r="N515" s="32" t="s">
        <v>10618</v>
      </c>
      <c r="O515" s="33">
        <v>3</v>
      </c>
      <c r="P515" s="3">
        <f t="shared" si="43"/>
        <v>0</v>
      </c>
      <c r="Q515" s="3">
        <f t="shared" si="44"/>
        <v>0</v>
      </c>
      <c r="R515" s="3">
        <f t="shared" si="45"/>
        <v>1</v>
      </c>
      <c r="S515" s="3">
        <f t="shared" si="46"/>
        <v>0</v>
      </c>
      <c r="T515" s="3">
        <f t="shared" si="47"/>
        <v>0</v>
      </c>
      <c r="U515" s="3">
        <f t="shared" si="48"/>
        <v>0</v>
      </c>
    </row>
    <row r="516" spans="1:21" ht="12.75" customHeight="1" x14ac:dyDescent="0.2">
      <c r="A516" s="82" t="s">
        <v>25</v>
      </c>
      <c r="B516" s="81" t="s">
        <v>305</v>
      </c>
      <c r="C516" s="47">
        <v>25798</v>
      </c>
      <c r="D516" s="80" t="s">
        <v>461</v>
      </c>
      <c r="E516" s="81" t="s">
        <v>461</v>
      </c>
      <c r="F516" s="82">
        <v>192090713</v>
      </c>
      <c r="G516" s="83" t="s">
        <v>36</v>
      </c>
      <c r="H516" s="80" t="s">
        <v>29</v>
      </c>
      <c r="I516" s="80" t="s">
        <v>14132</v>
      </c>
      <c r="J516" s="80" t="s">
        <v>14133</v>
      </c>
      <c r="K516" s="80" t="s">
        <v>80</v>
      </c>
      <c r="L516" s="80" t="s">
        <v>268</v>
      </c>
      <c r="M516" s="81" t="s">
        <v>126</v>
      </c>
      <c r="N516" s="32" t="s">
        <v>10618</v>
      </c>
      <c r="O516" s="33">
        <v>3</v>
      </c>
      <c r="P516" s="3">
        <f t="shared" si="43"/>
        <v>0</v>
      </c>
      <c r="Q516" s="3">
        <f t="shared" si="44"/>
        <v>0</v>
      </c>
      <c r="R516" s="3">
        <f t="shared" si="45"/>
        <v>1</v>
      </c>
      <c r="S516" s="3">
        <f t="shared" si="46"/>
        <v>0</v>
      </c>
      <c r="T516" s="3">
        <f t="shared" si="47"/>
        <v>0</v>
      </c>
      <c r="U516" s="3">
        <f t="shared" si="48"/>
        <v>0</v>
      </c>
    </row>
    <row r="517" spans="1:21" ht="12.75" customHeight="1" x14ac:dyDescent="0.2">
      <c r="A517" s="82" t="s">
        <v>25</v>
      </c>
      <c r="B517" s="81" t="s">
        <v>305</v>
      </c>
      <c r="C517" s="47">
        <v>25798</v>
      </c>
      <c r="D517" s="80" t="s">
        <v>461</v>
      </c>
      <c r="E517" s="81" t="s">
        <v>461</v>
      </c>
      <c r="F517" s="82">
        <v>192090737</v>
      </c>
      <c r="G517" s="83" t="s">
        <v>36</v>
      </c>
      <c r="H517" s="80" t="s">
        <v>29</v>
      </c>
      <c r="I517" s="80" t="s">
        <v>14134</v>
      </c>
      <c r="J517" s="80" t="s">
        <v>14135</v>
      </c>
      <c r="K517" s="80" t="s">
        <v>80</v>
      </c>
      <c r="L517" s="80" t="s">
        <v>268</v>
      </c>
      <c r="M517" s="81" t="s">
        <v>126</v>
      </c>
      <c r="N517" s="32" t="s">
        <v>10618</v>
      </c>
      <c r="O517" s="33">
        <v>3</v>
      </c>
      <c r="P517" s="3">
        <f t="shared" ref="P517:P580" si="49">IF(O517=1,1,0)</f>
        <v>0</v>
      </c>
      <c r="Q517" s="3">
        <f t="shared" ref="Q517:Q580" si="50">IF(O517=2,1,0)</f>
        <v>0</v>
      </c>
      <c r="R517" s="3">
        <f t="shared" ref="R517:R580" si="51">IF(O517=3,1,0)</f>
        <v>1</v>
      </c>
      <c r="S517" s="3">
        <f t="shared" ref="S517:S580" si="52">IF(O517=4,1,0)</f>
        <v>0</v>
      </c>
      <c r="T517" s="3">
        <f t="shared" ref="T517:T580" si="53">IF(O517=5,1,0)</f>
        <v>0</v>
      </c>
      <c r="U517" s="3">
        <f t="shared" ref="U517:U580" si="54">IF(O517="Bez finální známky, nebyl získán potřebný počet posudků",1,IF(O517="N (nehodnoceno)",1,0))</f>
        <v>0</v>
      </c>
    </row>
    <row r="518" spans="1:21" ht="12.75" customHeight="1" x14ac:dyDescent="0.2">
      <c r="A518" s="82" t="s">
        <v>25</v>
      </c>
      <c r="B518" s="81" t="s">
        <v>305</v>
      </c>
      <c r="C518" s="47">
        <v>25798</v>
      </c>
      <c r="D518" s="80" t="s">
        <v>461</v>
      </c>
      <c r="E518" s="81" t="s">
        <v>461</v>
      </c>
      <c r="F518" s="82">
        <v>192090747</v>
      </c>
      <c r="G518" s="83" t="s">
        <v>51</v>
      </c>
      <c r="H518" s="80" t="s">
        <v>29</v>
      </c>
      <c r="I518" s="80" t="s">
        <v>14134</v>
      </c>
      <c r="J518" s="80" t="s">
        <v>14136</v>
      </c>
      <c r="K518" s="80" t="s">
        <v>80</v>
      </c>
      <c r="L518" s="80" t="s">
        <v>268</v>
      </c>
      <c r="M518" s="81" t="s">
        <v>126</v>
      </c>
      <c r="N518" s="32" t="s">
        <v>10618</v>
      </c>
      <c r="O518" s="33">
        <v>3</v>
      </c>
      <c r="P518" s="3">
        <f t="shared" si="49"/>
        <v>0</v>
      </c>
      <c r="Q518" s="3">
        <f t="shared" si="50"/>
        <v>0</v>
      </c>
      <c r="R518" s="3">
        <f t="shared" si="51"/>
        <v>1</v>
      </c>
      <c r="S518" s="3">
        <f t="shared" si="52"/>
        <v>0</v>
      </c>
      <c r="T518" s="3">
        <f t="shared" si="53"/>
        <v>0</v>
      </c>
      <c r="U518" s="3">
        <f t="shared" si="54"/>
        <v>0</v>
      </c>
    </row>
    <row r="519" spans="1:21" ht="12.75" customHeight="1" x14ac:dyDescent="0.2">
      <c r="A519" s="82" t="s">
        <v>25</v>
      </c>
      <c r="B519" s="81" t="s">
        <v>305</v>
      </c>
      <c r="C519" s="47">
        <v>25798</v>
      </c>
      <c r="D519" s="80" t="s">
        <v>461</v>
      </c>
      <c r="E519" s="81" t="s">
        <v>461</v>
      </c>
      <c r="F519" s="82">
        <v>192090805</v>
      </c>
      <c r="G519" s="83" t="s">
        <v>51</v>
      </c>
      <c r="H519" s="80" t="s">
        <v>29</v>
      </c>
      <c r="I519" s="80" t="s">
        <v>14137</v>
      </c>
      <c r="J519" s="80" t="s">
        <v>14138</v>
      </c>
      <c r="K519" s="80" t="s">
        <v>80</v>
      </c>
      <c r="L519" s="80" t="s">
        <v>268</v>
      </c>
      <c r="M519" s="81" t="s">
        <v>126</v>
      </c>
      <c r="N519" s="32" t="s">
        <v>10618</v>
      </c>
      <c r="O519" s="33">
        <v>3</v>
      </c>
      <c r="P519" s="3">
        <f t="shared" si="49"/>
        <v>0</v>
      </c>
      <c r="Q519" s="3">
        <f t="shared" si="50"/>
        <v>0</v>
      </c>
      <c r="R519" s="3">
        <f t="shared" si="51"/>
        <v>1</v>
      </c>
      <c r="S519" s="3">
        <f t="shared" si="52"/>
        <v>0</v>
      </c>
      <c r="T519" s="3">
        <f t="shared" si="53"/>
        <v>0</v>
      </c>
      <c r="U519" s="3">
        <f t="shared" si="54"/>
        <v>0</v>
      </c>
    </row>
    <row r="520" spans="1:21" ht="12.75" customHeight="1" x14ac:dyDescent="0.2">
      <c r="A520" s="82" t="s">
        <v>25</v>
      </c>
      <c r="B520" s="81" t="s">
        <v>305</v>
      </c>
      <c r="C520" s="47">
        <v>25798</v>
      </c>
      <c r="D520" s="80" t="s">
        <v>461</v>
      </c>
      <c r="E520" s="81" t="s">
        <v>461</v>
      </c>
      <c r="F520" s="82">
        <v>192090811</v>
      </c>
      <c r="G520" s="83" t="s">
        <v>36</v>
      </c>
      <c r="H520" s="80" t="s">
        <v>52</v>
      </c>
      <c r="I520" s="80" t="s">
        <v>14139</v>
      </c>
      <c r="J520" s="80" t="s">
        <v>14140</v>
      </c>
      <c r="K520" s="80" t="s">
        <v>80</v>
      </c>
      <c r="L520" s="80" t="s">
        <v>268</v>
      </c>
      <c r="M520" s="81" t="s">
        <v>126</v>
      </c>
      <c r="N520" s="32" t="s">
        <v>10618</v>
      </c>
      <c r="O520" s="33">
        <v>3</v>
      </c>
      <c r="P520" s="3">
        <f t="shared" si="49"/>
        <v>0</v>
      </c>
      <c r="Q520" s="3">
        <f t="shared" si="50"/>
        <v>0</v>
      </c>
      <c r="R520" s="3">
        <f t="shared" si="51"/>
        <v>1</v>
      </c>
      <c r="S520" s="3">
        <f t="shared" si="52"/>
        <v>0</v>
      </c>
      <c r="T520" s="3">
        <f t="shared" si="53"/>
        <v>0</v>
      </c>
      <c r="U520" s="3">
        <f t="shared" si="54"/>
        <v>0</v>
      </c>
    </row>
    <row r="521" spans="1:21" ht="12.75" customHeight="1" x14ac:dyDescent="0.2">
      <c r="A521" s="82" t="s">
        <v>25</v>
      </c>
      <c r="B521" s="81" t="s">
        <v>305</v>
      </c>
      <c r="C521" s="47">
        <v>25798</v>
      </c>
      <c r="D521" s="80" t="s">
        <v>461</v>
      </c>
      <c r="E521" s="81" t="s">
        <v>461</v>
      </c>
      <c r="F521" s="82">
        <v>192090812</v>
      </c>
      <c r="G521" s="83" t="s">
        <v>36</v>
      </c>
      <c r="H521" s="80" t="s">
        <v>29</v>
      </c>
      <c r="I521" s="80" t="s">
        <v>14141</v>
      </c>
      <c r="J521" s="80" t="s">
        <v>14142</v>
      </c>
      <c r="K521" s="80" t="s">
        <v>80</v>
      </c>
      <c r="L521" s="80" t="s">
        <v>268</v>
      </c>
      <c r="M521" s="81" t="s">
        <v>126</v>
      </c>
      <c r="N521" s="32" t="s">
        <v>10618</v>
      </c>
      <c r="O521" s="33">
        <v>3</v>
      </c>
      <c r="P521" s="3">
        <f t="shared" si="49"/>
        <v>0</v>
      </c>
      <c r="Q521" s="3">
        <f t="shared" si="50"/>
        <v>0</v>
      </c>
      <c r="R521" s="3">
        <f t="shared" si="51"/>
        <v>1</v>
      </c>
      <c r="S521" s="3">
        <f t="shared" si="52"/>
        <v>0</v>
      </c>
      <c r="T521" s="3">
        <f t="shared" si="53"/>
        <v>0</v>
      </c>
      <c r="U521" s="3">
        <f t="shared" si="54"/>
        <v>0</v>
      </c>
    </row>
    <row r="522" spans="1:21" ht="12.75" customHeight="1" x14ac:dyDescent="0.2">
      <c r="A522" s="82" t="s">
        <v>25</v>
      </c>
      <c r="B522" s="81" t="s">
        <v>305</v>
      </c>
      <c r="C522" s="47">
        <v>25798</v>
      </c>
      <c r="D522" s="80" t="s">
        <v>461</v>
      </c>
      <c r="E522" s="81" t="s">
        <v>461</v>
      </c>
      <c r="F522" s="82">
        <v>192090823</v>
      </c>
      <c r="G522" s="83" t="s">
        <v>51</v>
      </c>
      <c r="H522" s="80" t="s">
        <v>29</v>
      </c>
      <c r="I522" s="80" t="s">
        <v>14145</v>
      </c>
      <c r="J522" s="80" t="s">
        <v>14146</v>
      </c>
      <c r="K522" s="80" t="s">
        <v>80</v>
      </c>
      <c r="L522" s="80" t="s">
        <v>268</v>
      </c>
      <c r="M522" s="81" t="s">
        <v>126</v>
      </c>
      <c r="N522" s="32" t="s">
        <v>10618</v>
      </c>
      <c r="O522" s="33">
        <v>3</v>
      </c>
      <c r="P522" s="3">
        <f t="shared" si="49"/>
        <v>0</v>
      </c>
      <c r="Q522" s="3">
        <f t="shared" si="50"/>
        <v>0</v>
      </c>
      <c r="R522" s="3">
        <f t="shared" si="51"/>
        <v>1</v>
      </c>
      <c r="S522" s="3">
        <f t="shared" si="52"/>
        <v>0</v>
      </c>
      <c r="T522" s="3">
        <f t="shared" si="53"/>
        <v>0</v>
      </c>
      <c r="U522" s="3">
        <f t="shared" si="54"/>
        <v>0</v>
      </c>
    </row>
    <row r="523" spans="1:21" ht="12.75" customHeight="1" x14ac:dyDescent="0.2">
      <c r="A523" s="82" t="s">
        <v>25</v>
      </c>
      <c r="B523" s="81" t="s">
        <v>305</v>
      </c>
      <c r="C523" s="47">
        <v>25798</v>
      </c>
      <c r="D523" s="80" t="s">
        <v>461</v>
      </c>
      <c r="E523" s="81" t="s">
        <v>461</v>
      </c>
      <c r="F523" s="82">
        <v>192090828</v>
      </c>
      <c r="G523" s="83" t="s">
        <v>51</v>
      </c>
      <c r="H523" s="80" t="s">
        <v>52</v>
      </c>
      <c r="I523" s="80" t="s">
        <v>14147</v>
      </c>
      <c r="J523" s="80" t="s">
        <v>14148</v>
      </c>
      <c r="K523" s="80" t="s">
        <v>80</v>
      </c>
      <c r="L523" s="80" t="s">
        <v>268</v>
      </c>
      <c r="M523" s="81" t="s">
        <v>126</v>
      </c>
      <c r="N523" s="32" t="s">
        <v>10618</v>
      </c>
      <c r="O523" s="33">
        <v>3</v>
      </c>
      <c r="P523" s="3">
        <f t="shared" si="49"/>
        <v>0</v>
      </c>
      <c r="Q523" s="3">
        <f t="shared" si="50"/>
        <v>0</v>
      </c>
      <c r="R523" s="3">
        <f t="shared" si="51"/>
        <v>1</v>
      </c>
      <c r="S523" s="3">
        <f t="shared" si="52"/>
        <v>0</v>
      </c>
      <c r="T523" s="3">
        <f t="shared" si="53"/>
        <v>0</v>
      </c>
      <c r="U523" s="3">
        <f t="shared" si="54"/>
        <v>0</v>
      </c>
    </row>
    <row r="524" spans="1:21" ht="12.75" customHeight="1" x14ac:dyDescent="0.2">
      <c r="A524" s="82" t="s">
        <v>25</v>
      </c>
      <c r="B524" s="81" t="s">
        <v>305</v>
      </c>
      <c r="C524" s="47">
        <v>25798</v>
      </c>
      <c r="D524" s="80" t="s">
        <v>461</v>
      </c>
      <c r="E524" s="81" t="s">
        <v>461</v>
      </c>
      <c r="F524" s="82">
        <v>192090831</v>
      </c>
      <c r="G524" s="83" t="s">
        <v>51</v>
      </c>
      <c r="H524" s="80" t="s">
        <v>29</v>
      </c>
      <c r="I524" s="80" t="s">
        <v>14149</v>
      </c>
      <c r="J524" s="80" t="s">
        <v>14150</v>
      </c>
      <c r="K524" s="80" t="s">
        <v>80</v>
      </c>
      <c r="L524" s="80" t="s">
        <v>268</v>
      </c>
      <c r="M524" s="81" t="s">
        <v>126</v>
      </c>
      <c r="N524" s="32" t="s">
        <v>10618</v>
      </c>
      <c r="O524" s="33">
        <v>2</v>
      </c>
      <c r="P524" s="3">
        <f t="shared" si="49"/>
        <v>0</v>
      </c>
      <c r="Q524" s="3">
        <f t="shared" si="50"/>
        <v>1</v>
      </c>
      <c r="R524" s="3">
        <f t="shared" si="51"/>
        <v>0</v>
      </c>
      <c r="S524" s="3">
        <f t="shared" si="52"/>
        <v>0</v>
      </c>
      <c r="T524" s="3">
        <f t="shared" si="53"/>
        <v>0</v>
      </c>
      <c r="U524" s="3">
        <f t="shared" si="54"/>
        <v>0</v>
      </c>
    </row>
    <row r="525" spans="1:21" ht="12.75" customHeight="1" x14ac:dyDescent="0.2">
      <c r="A525" s="82" t="s">
        <v>25</v>
      </c>
      <c r="B525" s="81" t="s">
        <v>305</v>
      </c>
      <c r="C525" s="47">
        <v>25798</v>
      </c>
      <c r="D525" s="80" t="s">
        <v>461</v>
      </c>
      <c r="E525" s="81" t="s">
        <v>461</v>
      </c>
      <c r="F525" s="82">
        <v>192090839</v>
      </c>
      <c r="G525" s="83" t="s">
        <v>36</v>
      </c>
      <c r="H525" s="80" t="s">
        <v>29</v>
      </c>
      <c r="I525" s="80" t="s">
        <v>14153</v>
      </c>
      <c r="J525" s="80" t="s">
        <v>14154</v>
      </c>
      <c r="K525" s="80" t="s">
        <v>80</v>
      </c>
      <c r="L525" s="80" t="s">
        <v>268</v>
      </c>
      <c r="M525" s="81" t="s">
        <v>126</v>
      </c>
      <c r="N525" s="32" t="s">
        <v>10618</v>
      </c>
      <c r="O525" s="33">
        <v>3</v>
      </c>
      <c r="P525" s="3">
        <f t="shared" si="49"/>
        <v>0</v>
      </c>
      <c r="Q525" s="3">
        <f t="shared" si="50"/>
        <v>0</v>
      </c>
      <c r="R525" s="3">
        <f t="shared" si="51"/>
        <v>1</v>
      </c>
      <c r="S525" s="3">
        <f t="shared" si="52"/>
        <v>0</v>
      </c>
      <c r="T525" s="3">
        <f t="shared" si="53"/>
        <v>0</v>
      </c>
      <c r="U525" s="3">
        <f t="shared" si="54"/>
        <v>0</v>
      </c>
    </row>
    <row r="526" spans="1:21" ht="12.75" customHeight="1" x14ac:dyDescent="0.2">
      <c r="A526" s="82" t="s">
        <v>25</v>
      </c>
      <c r="B526" s="81" t="s">
        <v>305</v>
      </c>
      <c r="C526" s="47">
        <v>25798</v>
      </c>
      <c r="D526" s="80" t="s">
        <v>461</v>
      </c>
      <c r="E526" s="81" t="s">
        <v>461</v>
      </c>
      <c r="F526" s="82">
        <v>192090878</v>
      </c>
      <c r="G526" s="83" t="s">
        <v>51</v>
      </c>
      <c r="H526" s="80" t="s">
        <v>29</v>
      </c>
      <c r="I526" s="80" t="s">
        <v>469</v>
      </c>
      <c r="J526" s="80" t="s">
        <v>14157</v>
      </c>
      <c r="K526" s="80" t="s">
        <v>80</v>
      </c>
      <c r="L526" s="80" t="s">
        <v>268</v>
      </c>
      <c r="M526" s="81" t="s">
        <v>126</v>
      </c>
      <c r="N526" s="32" t="s">
        <v>10618</v>
      </c>
      <c r="O526" s="33">
        <v>3</v>
      </c>
      <c r="P526" s="3">
        <f t="shared" si="49"/>
        <v>0</v>
      </c>
      <c r="Q526" s="3">
        <f t="shared" si="50"/>
        <v>0</v>
      </c>
      <c r="R526" s="3">
        <f t="shared" si="51"/>
        <v>1</v>
      </c>
      <c r="S526" s="3">
        <f t="shared" si="52"/>
        <v>0</v>
      </c>
      <c r="T526" s="3">
        <f t="shared" si="53"/>
        <v>0</v>
      </c>
      <c r="U526" s="3">
        <f t="shared" si="54"/>
        <v>0</v>
      </c>
    </row>
    <row r="527" spans="1:21" ht="12.75" customHeight="1" x14ac:dyDescent="0.2">
      <c r="A527" s="82" t="s">
        <v>25</v>
      </c>
      <c r="B527" s="81" t="s">
        <v>305</v>
      </c>
      <c r="C527" s="47">
        <v>25798</v>
      </c>
      <c r="D527" s="80" t="s">
        <v>461</v>
      </c>
      <c r="E527" s="81" t="s">
        <v>461</v>
      </c>
      <c r="F527" s="82">
        <v>192090880</v>
      </c>
      <c r="G527" s="83" t="s">
        <v>51</v>
      </c>
      <c r="H527" s="80" t="s">
        <v>29</v>
      </c>
      <c r="I527" s="80" t="s">
        <v>14158</v>
      </c>
      <c r="J527" s="80" t="s">
        <v>14159</v>
      </c>
      <c r="K527" s="80" t="s">
        <v>80</v>
      </c>
      <c r="L527" s="80" t="s">
        <v>268</v>
      </c>
      <c r="M527" s="81" t="s">
        <v>126</v>
      </c>
      <c r="N527" s="32" t="s">
        <v>10618</v>
      </c>
      <c r="O527" s="33">
        <v>2</v>
      </c>
      <c r="P527" s="3">
        <f t="shared" si="49"/>
        <v>0</v>
      </c>
      <c r="Q527" s="3">
        <f t="shared" si="50"/>
        <v>1</v>
      </c>
      <c r="R527" s="3">
        <f t="shared" si="51"/>
        <v>0</v>
      </c>
      <c r="S527" s="3">
        <f t="shared" si="52"/>
        <v>0</v>
      </c>
      <c r="T527" s="3">
        <f t="shared" si="53"/>
        <v>0</v>
      </c>
      <c r="U527" s="3">
        <f t="shared" si="54"/>
        <v>0</v>
      </c>
    </row>
    <row r="528" spans="1:21" ht="12.75" customHeight="1" x14ac:dyDescent="0.2">
      <c r="A528" s="82" t="s">
        <v>25</v>
      </c>
      <c r="B528" s="81" t="s">
        <v>305</v>
      </c>
      <c r="C528" s="47">
        <v>25798</v>
      </c>
      <c r="D528" s="80" t="s">
        <v>461</v>
      </c>
      <c r="E528" s="81" t="s">
        <v>461</v>
      </c>
      <c r="F528" s="82">
        <v>192090895</v>
      </c>
      <c r="G528" s="83" t="s">
        <v>51</v>
      </c>
      <c r="H528" s="80" t="s">
        <v>29</v>
      </c>
      <c r="I528" s="80" t="s">
        <v>14160</v>
      </c>
      <c r="J528" s="80" t="s">
        <v>14161</v>
      </c>
      <c r="K528" s="80" t="s">
        <v>80</v>
      </c>
      <c r="L528" s="80" t="s">
        <v>268</v>
      </c>
      <c r="M528" s="81" t="s">
        <v>126</v>
      </c>
      <c r="N528" s="32" t="s">
        <v>10618</v>
      </c>
      <c r="O528" s="33">
        <v>2</v>
      </c>
      <c r="P528" s="3">
        <f t="shared" si="49"/>
        <v>0</v>
      </c>
      <c r="Q528" s="3">
        <f t="shared" si="50"/>
        <v>1</v>
      </c>
      <c r="R528" s="3">
        <f t="shared" si="51"/>
        <v>0</v>
      </c>
      <c r="S528" s="3">
        <f t="shared" si="52"/>
        <v>0</v>
      </c>
      <c r="T528" s="3">
        <f t="shared" si="53"/>
        <v>0</v>
      </c>
      <c r="U528" s="3">
        <f t="shared" si="54"/>
        <v>0</v>
      </c>
    </row>
    <row r="529" spans="1:21" ht="12.75" customHeight="1" x14ac:dyDescent="0.2">
      <c r="A529" s="82" t="s">
        <v>25</v>
      </c>
      <c r="B529" s="81" t="s">
        <v>305</v>
      </c>
      <c r="C529" s="47">
        <v>25798</v>
      </c>
      <c r="D529" s="80" t="s">
        <v>461</v>
      </c>
      <c r="E529" s="81" t="s">
        <v>461</v>
      </c>
      <c r="F529" s="82">
        <v>192090899</v>
      </c>
      <c r="G529" s="83" t="s">
        <v>36</v>
      </c>
      <c r="H529" s="80" t="s">
        <v>29</v>
      </c>
      <c r="I529" s="80" t="s">
        <v>14162</v>
      </c>
      <c r="J529" s="80" t="s">
        <v>14163</v>
      </c>
      <c r="K529" s="80" t="s">
        <v>80</v>
      </c>
      <c r="L529" s="80" t="s">
        <v>268</v>
      </c>
      <c r="M529" s="81" t="s">
        <v>126</v>
      </c>
      <c r="N529" s="32" t="s">
        <v>10618</v>
      </c>
      <c r="O529" s="33">
        <v>2</v>
      </c>
      <c r="P529" s="3">
        <f t="shared" si="49"/>
        <v>0</v>
      </c>
      <c r="Q529" s="3">
        <f t="shared" si="50"/>
        <v>1</v>
      </c>
      <c r="R529" s="3">
        <f t="shared" si="51"/>
        <v>0</v>
      </c>
      <c r="S529" s="3">
        <f t="shared" si="52"/>
        <v>0</v>
      </c>
      <c r="T529" s="3">
        <f t="shared" si="53"/>
        <v>0</v>
      </c>
      <c r="U529" s="3">
        <f t="shared" si="54"/>
        <v>0</v>
      </c>
    </row>
    <row r="530" spans="1:21" ht="12.75" customHeight="1" x14ac:dyDescent="0.2">
      <c r="A530" s="82" t="s">
        <v>25</v>
      </c>
      <c r="B530" s="81" t="s">
        <v>305</v>
      </c>
      <c r="C530" s="47">
        <v>25798</v>
      </c>
      <c r="D530" s="80" t="s">
        <v>461</v>
      </c>
      <c r="E530" s="81" t="s">
        <v>461</v>
      </c>
      <c r="F530" s="82">
        <v>192090902</v>
      </c>
      <c r="G530" s="83" t="s">
        <v>51</v>
      </c>
      <c r="H530" s="80" t="s">
        <v>29</v>
      </c>
      <c r="I530" s="80" t="s">
        <v>14164</v>
      </c>
      <c r="J530" s="80" t="s">
        <v>14165</v>
      </c>
      <c r="K530" s="80" t="s">
        <v>80</v>
      </c>
      <c r="L530" s="80" t="s">
        <v>268</v>
      </c>
      <c r="M530" s="81" t="s">
        <v>126</v>
      </c>
      <c r="N530" s="32" t="s">
        <v>10618</v>
      </c>
      <c r="O530" s="33">
        <v>3</v>
      </c>
      <c r="P530" s="3">
        <f t="shared" si="49"/>
        <v>0</v>
      </c>
      <c r="Q530" s="3">
        <f t="shared" si="50"/>
        <v>0</v>
      </c>
      <c r="R530" s="3">
        <f t="shared" si="51"/>
        <v>1</v>
      </c>
      <c r="S530" s="3">
        <f t="shared" si="52"/>
        <v>0</v>
      </c>
      <c r="T530" s="3">
        <f t="shared" si="53"/>
        <v>0</v>
      </c>
      <c r="U530" s="3">
        <f t="shared" si="54"/>
        <v>0</v>
      </c>
    </row>
    <row r="531" spans="1:21" ht="12.75" customHeight="1" x14ac:dyDescent="0.2">
      <c r="A531" s="82" t="s">
        <v>25</v>
      </c>
      <c r="B531" s="81" t="s">
        <v>305</v>
      </c>
      <c r="C531" s="47">
        <v>25798</v>
      </c>
      <c r="D531" s="80" t="s">
        <v>461</v>
      </c>
      <c r="E531" s="81" t="s">
        <v>461</v>
      </c>
      <c r="F531" s="82">
        <v>192065910</v>
      </c>
      <c r="G531" s="83" t="s">
        <v>36</v>
      </c>
      <c r="H531" s="80" t="s">
        <v>29</v>
      </c>
      <c r="I531" s="80" t="s">
        <v>13076</v>
      </c>
      <c r="J531" s="80" t="s">
        <v>13077</v>
      </c>
      <c r="K531" s="80" t="s">
        <v>315</v>
      </c>
      <c r="L531" s="80" t="s">
        <v>337</v>
      </c>
      <c r="M531" s="81" t="s">
        <v>126</v>
      </c>
      <c r="N531" s="32" t="s">
        <v>10618</v>
      </c>
      <c r="O531" s="33">
        <v>4</v>
      </c>
      <c r="P531" s="3">
        <f t="shared" si="49"/>
        <v>0</v>
      </c>
      <c r="Q531" s="3">
        <f t="shared" si="50"/>
        <v>0</v>
      </c>
      <c r="R531" s="3">
        <f t="shared" si="51"/>
        <v>0</v>
      </c>
      <c r="S531" s="3">
        <f t="shared" si="52"/>
        <v>1</v>
      </c>
      <c r="T531" s="3">
        <f t="shared" si="53"/>
        <v>0</v>
      </c>
      <c r="U531" s="3">
        <f t="shared" si="54"/>
        <v>0</v>
      </c>
    </row>
    <row r="532" spans="1:21" ht="12.75" customHeight="1" x14ac:dyDescent="0.2">
      <c r="A532" s="82" t="s">
        <v>25</v>
      </c>
      <c r="B532" s="81" t="s">
        <v>305</v>
      </c>
      <c r="C532" s="47">
        <v>25798</v>
      </c>
      <c r="D532" s="80" t="s">
        <v>461</v>
      </c>
      <c r="E532" s="81" t="s">
        <v>461</v>
      </c>
      <c r="F532" s="82">
        <v>192090821</v>
      </c>
      <c r="G532" s="83" t="s">
        <v>36</v>
      </c>
      <c r="H532" s="80" t="s">
        <v>29</v>
      </c>
      <c r="I532" s="80" t="s">
        <v>14143</v>
      </c>
      <c r="J532" s="80" t="s">
        <v>14144</v>
      </c>
      <c r="K532" s="80" t="s">
        <v>315</v>
      </c>
      <c r="L532" s="80" t="s">
        <v>337</v>
      </c>
      <c r="M532" s="81" t="s">
        <v>126</v>
      </c>
      <c r="N532" s="32" t="s">
        <v>10618</v>
      </c>
      <c r="O532" s="33">
        <v>4</v>
      </c>
      <c r="P532" s="3">
        <f t="shared" si="49"/>
        <v>0</v>
      </c>
      <c r="Q532" s="3">
        <f t="shared" si="50"/>
        <v>0</v>
      </c>
      <c r="R532" s="3">
        <f t="shared" si="51"/>
        <v>0</v>
      </c>
      <c r="S532" s="3">
        <f t="shared" si="52"/>
        <v>1</v>
      </c>
      <c r="T532" s="3">
        <f t="shared" si="53"/>
        <v>0</v>
      </c>
      <c r="U532" s="3">
        <f t="shared" si="54"/>
        <v>0</v>
      </c>
    </row>
    <row r="533" spans="1:21" ht="12.75" customHeight="1" x14ac:dyDescent="0.2">
      <c r="A533" s="82" t="s">
        <v>25</v>
      </c>
      <c r="B533" s="81" t="s">
        <v>305</v>
      </c>
      <c r="C533" s="47">
        <v>25798</v>
      </c>
      <c r="D533" s="80" t="s">
        <v>461</v>
      </c>
      <c r="E533" s="81" t="s">
        <v>461</v>
      </c>
      <c r="F533" s="82">
        <v>192090833</v>
      </c>
      <c r="G533" s="83" t="s">
        <v>51</v>
      </c>
      <c r="H533" s="80" t="s">
        <v>29</v>
      </c>
      <c r="I533" s="80" t="s">
        <v>14151</v>
      </c>
      <c r="J533" s="80" t="s">
        <v>14152</v>
      </c>
      <c r="K533" s="80" t="s">
        <v>315</v>
      </c>
      <c r="L533" s="80" t="s">
        <v>337</v>
      </c>
      <c r="M533" s="81" t="s">
        <v>126</v>
      </c>
      <c r="N533" s="32" t="s">
        <v>10618</v>
      </c>
      <c r="O533" s="33">
        <v>4</v>
      </c>
      <c r="P533" s="3">
        <f t="shared" si="49"/>
        <v>0</v>
      </c>
      <c r="Q533" s="3">
        <f t="shared" si="50"/>
        <v>0</v>
      </c>
      <c r="R533" s="3">
        <f t="shared" si="51"/>
        <v>0</v>
      </c>
      <c r="S533" s="3">
        <f t="shared" si="52"/>
        <v>1</v>
      </c>
      <c r="T533" s="3">
        <f t="shared" si="53"/>
        <v>0</v>
      </c>
      <c r="U533" s="3">
        <f t="shared" si="54"/>
        <v>0</v>
      </c>
    </row>
    <row r="534" spans="1:21" ht="12.75" customHeight="1" x14ac:dyDescent="0.2">
      <c r="A534" s="82" t="s">
        <v>25</v>
      </c>
      <c r="B534" s="81" t="s">
        <v>305</v>
      </c>
      <c r="C534" s="47">
        <v>25798</v>
      </c>
      <c r="D534" s="80" t="s">
        <v>461</v>
      </c>
      <c r="E534" s="81" t="s">
        <v>461</v>
      </c>
      <c r="F534" s="82">
        <v>192090856</v>
      </c>
      <c r="G534" s="83" t="s">
        <v>84</v>
      </c>
      <c r="H534" s="80" t="s">
        <v>29</v>
      </c>
      <c r="I534" s="80" t="s">
        <v>14155</v>
      </c>
      <c r="J534" s="80" t="s">
        <v>14156</v>
      </c>
      <c r="K534" s="80" t="s">
        <v>315</v>
      </c>
      <c r="L534" s="80" t="s">
        <v>337</v>
      </c>
      <c r="M534" s="81" t="s">
        <v>126</v>
      </c>
      <c r="N534" s="32" t="s">
        <v>10618</v>
      </c>
      <c r="O534" s="33">
        <v>3</v>
      </c>
      <c r="P534" s="3">
        <f t="shared" si="49"/>
        <v>0</v>
      </c>
      <c r="Q534" s="3">
        <f t="shared" si="50"/>
        <v>0</v>
      </c>
      <c r="R534" s="3">
        <f t="shared" si="51"/>
        <v>1</v>
      </c>
      <c r="S534" s="3">
        <f t="shared" si="52"/>
        <v>0</v>
      </c>
      <c r="T534" s="3">
        <f t="shared" si="53"/>
        <v>0</v>
      </c>
      <c r="U534" s="3">
        <f t="shared" si="54"/>
        <v>0</v>
      </c>
    </row>
    <row r="535" spans="1:21" ht="12.75" customHeight="1" x14ac:dyDescent="0.2">
      <c r="A535" s="82" t="s">
        <v>25</v>
      </c>
      <c r="B535" s="81" t="s">
        <v>305</v>
      </c>
      <c r="C535" s="47">
        <v>25798</v>
      </c>
      <c r="D535" s="80" t="s">
        <v>461</v>
      </c>
      <c r="E535" s="81" t="s">
        <v>461</v>
      </c>
      <c r="F535" s="82">
        <v>192207137</v>
      </c>
      <c r="G535" s="83" t="s">
        <v>36</v>
      </c>
      <c r="H535" s="80" t="s">
        <v>29</v>
      </c>
      <c r="I535" s="80" t="s">
        <v>19538</v>
      </c>
      <c r="J535" s="80" t="s">
        <v>19539</v>
      </c>
      <c r="K535" s="80" t="s">
        <v>341</v>
      </c>
      <c r="L535" s="80" t="s">
        <v>2279</v>
      </c>
      <c r="M535" s="81" t="s">
        <v>126</v>
      </c>
      <c r="N535" s="47" t="s">
        <v>15353</v>
      </c>
      <c r="O535" s="50" t="s">
        <v>20548</v>
      </c>
      <c r="P535" s="3">
        <f t="shared" si="49"/>
        <v>0</v>
      </c>
      <c r="Q535" s="3">
        <f t="shared" si="50"/>
        <v>0</v>
      </c>
      <c r="R535" s="3">
        <f t="shared" si="51"/>
        <v>0</v>
      </c>
      <c r="S535" s="3">
        <f t="shared" si="52"/>
        <v>0</v>
      </c>
      <c r="T535" s="3">
        <f t="shared" si="53"/>
        <v>0</v>
      </c>
      <c r="U535" s="3">
        <f t="shared" si="54"/>
        <v>1</v>
      </c>
    </row>
    <row r="536" spans="1:21" ht="12.75" customHeight="1" x14ac:dyDescent="0.2">
      <c r="A536" s="82" t="s">
        <v>25</v>
      </c>
      <c r="B536" s="81" t="s">
        <v>305</v>
      </c>
      <c r="C536" s="47">
        <v>25798</v>
      </c>
      <c r="D536" s="80" t="s">
        <v>461</v>
      </c>
      <c r="E536" s="81" t="s">
        <v>461</v>
      </c>
      <c r="F536" s="82">
        <v>192207119</v>
      </c>
      <c r="G536" s="83" t="s">
        <v>105</v>
      </c>
      <c r="H536" s="80" t="s">
        <v>29</v>
      </c>
      <c r="I536" s="80" t="s">
        <v>19519</v>
      </c>
      <c r="J536" s="80" t="s">
        <v>19520</v>
      </c>
      <c r="K536" s="80" t="s">
        <v>80</v>
      </c>
      <c r="L536" s="80" t="s">
        <v>268</v>
      </c>
      <c r="M536" s="81" t="s">
        <v>126</v>
      </c>
      <c r="N536" s="47" t="s">
        <v>15353</v>
      </c>
      <c r="O536" s="33">
        <v>3</v>
      </c>
      <c r="P536" s="3">
        <f t="shared" si="49"/>
        <v>0</v>
      </c>
      <c r="Q536" s="3">
        <f t="shared" si="50"/>
        <v>0</v>
      </c>
      <c r="R536" s="3">
        <f t="shared" si="51"/>
        <v>1</v>
      </c>
      <c r="S536" s="3">
        <f t="shared" si="52"/>
        <v>0</v>
      </c>
      <c r="T536" s="3">
        <f t="shared" si="53"/>
        <v>0</v>
      </c>
      <c r="U536" s="3">
        <f t="shared" si="54"/>
        <v>0</v>
      </c>
    </row>
    <row r="537" spans="1:21" ht="12.75" customHeight="1" x14ac:dyDescent="0.2">
      <c r="A537" s="82" t="s">
        <v>25</v>
      </c>
      <c r="B537" s="81" t="s">
        <v>305</v>
      </c>
      <c r="C537" s="47">
        <v>25798</v>
      </c>
      <c r="D537" s="80" t="s">
        <v>461</v>
      </c>
      <c r="E537" s="81" t="s">
        <v>461</v>
      </c>
      <c r="F537" s="82">
        <v>192207125</v>
      </c>
      <c r="G537" s="83" t="s">
        <v>105</v>
      </c>
      <c r="H537" s="80" t="s">
        <v>29</v>
      </c>
      <c r="I537" s="80" t="s">
        <v>19523</v>
      </c>
      <c r="J537" s="80" t="s">
        <v>19524</v>
      </c>
      <c r="K537" s="80" t="s">
        <v>80</v>
      </c>
      <c r="L537" s="80" t="s">
        <v>268</v>
      </c>
      <c r="M537" s="81" t="s">
        <v>126</v>
      </c>
      <c r="N537" s="47" t="s">
        <v>15353</v>
      </c>
      <c r="O537" s="33">
        <v>4</v>
      </c>
      <c r="P537" s="3">
        <f t="shared" si="49"/>
        <v>0</v>
      </c>
      <c r="Q537" s="3">
        <f t="shared" si="50"/>
        <v>0</v>
      </c>
      <c r="R537" s="3">
        <f t="shared" si="51"/>
        <v>0</v>
      </c>
      <c r="S537" s="3">
        <f t="shared" si="52"/>
        <v>1</v>
      </c>
      <c r="T537" s="3">
        <f t="shared" si="53"/>
        <v>0</v>
      </c>
      <c r="U537" s="3">
        <f t="shared" si="54"/>
        <v>0</v>
      </c>
    </row>
    <row r="538" spans="1:21" ht="12.75" customHeight="1" x14ac:dyDescent="0.2">
      <c r="A538" s="82" t="s">
        <v>25</v>
      </c>
      <c r="B538" s="81" t="s">
        <v>305</v>
      </c>
      <c r="C538" s="47">
        <v>25798</v>
      </c>
      <c r="D538" s="80" t="s">
        <v>461</v>
      </c>
      <c r="E538" s="81" t="s">
        <v>461</v>
      </c>
      <c r="F538" s="82">
        <v>192151242</v>
      </c>
      <c r="G538" s="83" t="s">
        <v>36</v>
      </c>
      <c r="H538" s="80" t="s">
        <v>29</v>
      </c>
      <c r="I538" s="80" t="s">
        <v>19525</v>
      </c>
      <c r="J538" s="80" t="s">
        <v>19526</v>
      </c>
      <c r="K538" s="80" t="s">
        <v>315</v>
      </c>
      <c r="L538" s="80" t="s">
        <v>337</v>
      </c>
      <c r="M538" s="81" t="s">
        <v>126</v>
      </c>
      <c r="N538" s="47" t="s">
        <v>15353</v>
      </c>
      <c r="O538" s="33">
        <v>3</v>
      </c>
      <c r="P538" s="3">
        <f t="shared" si="49"/>
        <v>0</v>
      </c>
      <c r="Q538" s="3">
        <f t="shared" si="50"/>
        <v>0</v>
      </c>
      <c r="R538" s="3">
        <f t="shared" si="51"/>
        <v>1</v>
      </c>
      <c r="S538" s="3">
        <f t="shared" si="52"/>
        <v>0</v>
      </c>
      <c r="T538" s="3">
        <f t="shared" si="53"/>
        <v>0</v>
      </c>
      <c r="U538" s="3">
        <f t="shared" si="54"/>
        <v>0</v>
      </c>
    </row>
    <row r="539" spans="1:21" ht="12.75" customHeight="1" x14ac:dyDescent="0.2">
      <c r="A539" s="82" t="s">
        <v>25</v>
      </c>
      <c r="B539" s="81" t="s">
        <v>305</v>
      </c>
      <c r="C539" s="47">
        <v>25798</v>
      </c>
      <c r="D539" s="80" t="s">
        <v>461</v>
      </c>
      <c r="E539" s="81" t="s">
        <v>461</v>
      </c>
      <c r="F539" s="82">
        <v>192207150</v>
      </c>
      <c r="G539" s="83" t="s">
        <v>51</v>
      </c>
      <c r="H539" s="80" t="s">
        <v>29</v>
      </c>
      <c r="I539" s="80" t="s">
        <v>19532</v>
      </c>
      <c r="J539" s="80" t="s">
        <v>19533</v>
      </c>
      <c r="K539" s="80" t="s">
        <v>80</v>
      </c>
      <c r="L539" s="80" t="s">
        <v>268</v>
      </c>
      <c r="M539" s="81" t="s">
        <v>126</v>
      </c>
      <c r="N539" s="47" t="s">
        <v>15353</v>
      </c>
      <c r="O539" s="33">
        <v>2</v>
      </c>
      <c r="P539" s="3">
        <f t="shared" si="49"/>
        <v>0</v>
      </c>
      <c r="Q539" s="3">
        <f t="shared" si="50"/>
        <v>1</v>
      </c>
      <c r="R539" s="3">
        <f t="shared" si="51"/>
        <v>0</v>
      </c>
      <c r="S539" s="3">
        <f t="shared" si="52"/>
        <v>0</v>
      </c>
      <c r="T539" s="3">
        <f t="shared" si="53"/>
        <v>0</v>
      </c>
      <c r="U539" s="3">
        <f t="shared" si="54"/>
        <v>0</v>
      </c>
    </row>
    <row r="540" spans="1:21" ht="12.75" customHeight="1" x14ac:dyDescent="0.2">
      <c r="A540" s="82" t="s">
        <v>25</v>
      </c>
      <c r="B540" s="81" t="s">
        <v>305</v>
      </c>
      <c r="C540" s="47">
        <v>25798</v>
      </c>
      <c r="D540" s="80" t="s">
        <v>461</v>
      </c>
      <c r="E540" s="81" t="s">
        <v>461</v>
      </c>
      <c r="F540" s="82">
        <v>192207241</v>
      </c>
      <c r="G540" s="83" t="s">
        <v>51</v>
      </c>
      <c r="H540" s="80" t="s">
        <v>29</v>
      </c>
      <c r="I540" s="80" t="s">
        <v>19534</v>
      </c>
      <c r="J540" s="80" t="s">
        <v>19535</v>
      </c>
      <c r="K540" s="80" t="s">
        <v>80</v>
      </c>
      <c r="L540" s="80" t="s">
        <v>268</v>
      </c>
      <c r="M540" s="81" t="s">
        <v>126</v>
      </c>
      <c r="N540" s="47" t="s">
        <v>15353</v>
      </c>
      <c r="O540" s="33">
        <v>2</v>
      </c>
      <c r="P540" s="3">
        <f t="shared" si="49"/>
        <v>0</v>
      </c>
      <c r="Q540" s="3">
        <f t="shared" si="50"/>
        <v>1</v>
      </c>
      <c r="R540" s="3">
        <f t="shared" si="51"/>
        <v>0</v>
      </c>
      <c r="S540" s="3">
        <f t="shared" si="52"/>
        <v>0</v>
      </c>
      <c r="T540" s="3">
        <f t="shared" si="53"/>
        <v>0</v>
      </c>
      <c r="U540" s="3">
        <f t="shared" si="54"/>
        <v>0</v>
      </c>
    </row>
    <row r="541" spans="1:21" ht="12.75" customHeight="1" x14ac:dyDescent="0.2">
      <c r="A541" s="82" t="s">
        <v>25</v>
      </c>
      <c r="B541" s="81" t="s">
        <v>305</v>
      </c>
      <c r="C541" s="47">
        <v>25798</v>
      </c>
      <c r="D541" s="80" t="s">
        <v>461</v>
      </c>
      <c r="E541" s="81" t="s">
        <v>461</v>
      </c>
      <c r="F541" s="82">
        <v>192207165</v>
      </c>
      <c r="G541" s="83" t="s">
        <v>36</v>
      </c>
      <c r="H541" s="80" t="s">
        <v>29</v>
      </c>
      <c r="I541" s="80" t="s">
        <v>19536</v>
      </c>
      <c r="J541" s="80" t="s">
        <v>19537</v>
      </c>
      <c r="K541" s="80" t="s">
        <v>80</v>
      </c>
      <c r="L541" s="80" t="s">
        <v>268</v>
      </c>
      <c r="M541" s="81" t="s">
        <v>126</v>
      </c>
      <c r="N541" s="47" t="s">
        <v>15353</v>
      </c>
      <c r="O541" s="33">
        <v>2</v>
      </c>
      <c r="P541" s="3">
        <f t="shared" si="49"/>
        <v>0</v>
      </c>
      <c r="Q541" s="3">
        <f t="shared" si="50"/>
        <v>1</v>
      </c>
      <c r="R541" s="3">
        <f t="shared" si="51"/>
        <v>0</v>
      </c>
      <c r="S541" s="3">
        <f t="shared" si="52"/>
        <v>0</v>
      </c>
      <c r="T541" s="3">
        <f t="shared" si="53"/>
        <v>0</v>
      </c>
      <c r="U541" s="3">
        <f t="shared" si="54"/>
        <v>0</v>
      </c>
    </row>
    <row r="542" spans="1:21" ht="12.75" customHeight="1" x14ac:dyDescent="0.2">
      <c r="A542" s="82" t="s">
        <v>25</v>
      </c>
      <c r="B542" s="81" t="s">
        <v>305</v>
      </c>
      <c r="C542" s="47">
        <v>25798</v>
      </c>
      <c r="D542" s="80" t="s">
        <v>461</v>
      </c>
      <c r="E542" s="81" t="s">
        <v>461</v>
      </c>
      <c r="F542" s="82">
        <v>192151258</v>
      </c>
      <c r="G542" s="83" t="s">
        <v>36</v>
      </c>
      <c r="H542" s="80" t="s">
        <v>29</v>
      </c>
      <c r="I542" s="80" t="s">
        <v>19540</v>
      </c>
      <c r="J542" s="80" t="s">
        <v>19541</v>
      </c>
      <c r="K542" s="80" t="s">
        <v>80</v>
      </c>
      <c r="L542" s="80" t="s">
        <v>268</v>
      </c>
      <c r="M542" s="81" t="s">
        <v>126</v>
      </c>
      <c r="N542" s="47" t="s">
        <v>15353</v>
      </c>
      <c r="O542" s="33">
        <v>3</v>
      </c>
      <c r="P542" s="3">
        <f t="shared" si="49"/>
        <v>0</v>
      </c>
      <c r="Q542" s="3">
        <f t="shared" si="50"/>
        <v>0</v>
      </c>
      <c r="R542" s="3">
        <f t="shared" si="51"/>
        <v>1</v>
      </c>
      <c r="S542" s="3">
        <f t="shared" si="52"/>
        <v>0</v>
      </c>
      <c r="T542" s="3">
        <f t="shared" si="53"/>
        <v>0</v>
      </c>
      <c r="U542" s="3">
        <f t="shared" si="54"/>
        <v>0</v>
      </c>
    </row>
    <row r="543" spans="1:21" ht="12.75" customHeight="1" x14ac:dyDescent="0.2">
      <c r="A543" s="82" t="s">
        <v>25</v>
      </c>
      <c r="B543" s="81" t="s">
        <v>305</v>
      </c>
      <c r="C543" s="47">
        <v>25798</v>
      </c>
      <c r="D543" s="80" t="s">
        <v>461</v>
      </c>
      <c r="E543" s="81" t="s">
        <v>461</v>
      </c>
      <c r="F543" s="82">
        <v>192151260</v>
      </c>
      <c r="G543" s="83" t="s">
        <v>51</v>
      </c>
      <c r="H543" s="80" t="s">
        <v>29</v>
      </c>
      <c r="I543" s="80" t="s">
        <v>19544</v>
      </c>
      <c r="J543" s="80" t="s">
        <v>19545</v>
      </c>
      <c r="K543" s="80" t="s">
        <v>80</v>
      </c>
      <c r="L543" s="80" t="s">
        <v>268</v>
      </c>
      <c r="M543" s="81" t="s">
        <v>126</v>
      </c>
      <c r="N543" s="47" t="s">
        <v>15353</v>
      </c>
      <c r="O543" s="33">
        <v>3</v>
      </c>
      <c r="P543" s="3">
        <f t="shared" si="49"/>
        <v>0</v>
      </c>
      <c r="Q543" s="3">
        <f t="shared" si="50"/>
        <v>0</v>
      </c>
      <c r="R543" s="3">
        <f t="shared" si="51"/>
        <v>1</v>
      </c>
      <c r="S543" s="3">
        <f t="shared" si="52"/>
        <v>0</v>
      </c>
      <c r="T543" s="3">
        <f t="shared" si="53"/>
        <v>0</v>
      </c>
      <c r="U543" s="3">
        <f t="shared" si="54"/>
        <v>0</v>
      </c>
    </row>
    <row r="544" spans="1:21" ht="12.75" customHeight="1" x14ac:dyDescent="0.2">
      <c r="A544" s="82" t="s">
        <v>25</v>
      </c>
      <c r="B544" s="81" t="s">
        <v>305</v>
      </c>
      <c r="C544" s="47">
        <v>25798</v>
      </c>
      <c r="D544" s="80" t="s">
        <v>461</v>
      </c>
      <c r="E544" s="81" t="s">
        <v>461</v>
      </c>
      <c r="F544" s="82">
        <v>192207179</v>
      </c>
      <c r="G544" s="83" t="s">
        <v>51</v>
      </c>
      <c r="H544" s="80" t="s">
        <v>29</v>
      </c>
      <c r="I544" s="80" t="s">
        <v>19546</v>
      </c>
      <c r="J544" s="80" t="s">
        <v>19547</v>
      </c>
      <c r="K544" s="80" t="s">
        <v>80</v>
      </c>
      <c r="L544" s="80" t="s">
        <v>268</v>
      </c>
      <c r="M544" s="81" t="s">
        <v>126</v>
      </c>
      <c r="N544" s="47" t="s">
        <v>15353</v>
      </c>
      <c r="O544" s="33">
        <v>2</v>
      </c>
      <c r="P544" s="3">
        <f t="shared" si="49"/>
        <v>0</v>
      </c>
      <c r="Q544" s="3">
        <f t="shared" si="50"/>
        <v>1</v>
      </c>
      <c r="R544" s="3">
        <f t="shared" si="51"/>
        <v>0</v>
      </c>
      <c r="S544" s="3">
        <f t="shared" si="52"/>
        <v>0</v>
      </c>
      <c r="T544" s="3">
        <f t="shared" si="53"/>
        <v>0</v>
      </c>
      <c r="U544" s="3">
        <f t="shared" si="54"/>
        <v>0</v>
      </c>
    </row>
    <row r="545" spans="1:21" ht="12.75" customHeight="1" x14ac:dyDescent="0.2">
      <c r="A545" s="82" t="s">
        <v>25</v>
      </c>
      <c r="B545" s="81" t="s">
        <v>305</v>
      </c>
      <c r="C545" s="47">
        <v>25798</v>
      </c>
      <c r="D545" s="80" t="s">
        <v>461</v>
      </c>
      <c r="E545" s="81" t="s">
        <v>461</v>
      </c>
      <c r="F545" s="82">
        <v>192207180</v>
      </c>
      <c r="G545" s="83" t="s">
        <v>36</v>
      </c>
      <c r="H545" s="80" t="s">
        <v>29</v>
      </c>
      <c r="I545" s="80" t="s">
        <v>19548</v>
      </c>
      <c r="J545" s="80" t="s">
        <v>19549</v>
      </c>
      <c r="K545" s="80" t="s">
        <v>80</v>
      </c>
      <c r="L545" s="80" t="s">
        <v>268</v>
      </c>
      <c r="M545" s="81" t="s">
        <v>126</v>
      </c>
      <c r="N545" s="47" t="s">
        <v>15353</v>
      </c>
      <c r="O545" s="33">
        <v>3</v>
      </c>
      <c r="P545" s="3">
        <f t="shared" si="49"/>
        <v>0</v>
      </c>
      <c r="Q545" s="3">
        <f t="shared" si="50"/>
        <v>0</v>
      </c>
      <c r="R545" s="3">
        <f t="shared" si="51"/>
        <v>1</v>
      </c>
      <c r="S545" s="3">
        <f t="shared" si="52"/>
        <v>0</v>
      </c>
      <c r="T545" s="3">
        <f t="shared" si="53"/>
        <v>0</v>
      </c>
      <c r="U545" s="3">
        <f t="shared" si="54"/>
        <v>0</v>
      </c>
    </row>
    <row r="546" spans="1:21" ht="12.75" customHeight="1" x14ac:dyDescent="0.2">
      <c r="A546" s="82" t="s">
        <v>25</v>
      </c>
      <c r="B546" s="81" t="s">
        <v>305</v>
      </c>
      <c r="C546" s="47">
        <v>25798</v>
      </c>
      <c r="D546" s="80" t="s">
        <v>461</v>
      </c>
      <c r="E546" s="81" t="s">
        <v>461</v>
      </c>
      <c r="F546" s="82">
        <v>192207219</v>
      </c>
      <c r="G546" s="83" t="s">
        <v>51</v>
      </c>
      <c r="H546" s="80" t="s">
        <v>29</v>
      </c>
      <c r="I546" s="80" t="s">
        <v>19550</v>
      </c>
      <c r="J546" s="80" t="s">
        <v>19551</v>
      </c>
      <c r="K546" s="80" t="s">
        <v>80</v>
      </c>
      <c r="L546" s="80" t="s">
        <v>268</v>
      </c>
      <c r="M546" s="81" t="s">
        <v>126</v>
      </c>
      <c r="N546" s="47" t="s">
        <v>15353</v>
      </c>
      <c r="O546" s="33">
        <v>3</v>
      </c>
      <c r="P546" s="3">
        <f t="shared" si="49"/>
        <v>0</v>
      </c>
      <c r="Q546" s="3">
        <f t="shared" si="50"/>
        <v>0</v>
      </c>
      <c r="R546" s="3">
        <f t="shared" si="51"/>
        <v>1</v>
      </c>
      <c r="S546" s="3">
        <f t="shared" si="52"/>
        <v>0</v>
      </c>
      <c r="T546" s="3">
        <f t="shared" si="53"/>
        <v>0</v>
      </c>
      <c r="U546" s="3">
        <f t="shared" si="54"/>
        <v>0</v>
      </c>
    </row>
    <row r="547" spans="1:21" ht="12.75" customHeight="1" x14ac:dyDescent="0.2">
      <c r="A547" s="82" t="s">
        <v>25</v>
      </c>
      <c r="B547" s="81" t="s">
        <v>305</v>
      </c>
      <c r="C547" s="47">
        <v>25798</v>
      </c>
      <c r="D547" s="80" t="s">
        <v>461</v>
      </c>
      <c r="E547" s="81" t="s">
        <v>461</v>
      </c>
      <c r="F547" s="82">
        <v>192207097</v>
      </c>
      <c r="G547" s="83" t="s">
        <v>36</v>
      </c>
      <c r="H547" s="80" t="s">
        <v>29</v>
      </c>
      <c r="I547" s="80" t="s">
        <v>19552</v>
      </c>
      <c r="J547" s="80" t="s">
        <v>19553</v>
      </c>
      <c r="K547" s="80" t="s">
        <v>80</v>
      </c>
      <c r="L547" s="80" t="s">
        <v>268</v>
      </c>
      <c r="M547" s="81" t="s">
        <v>126</v>
      </c>
      <c r="N547" s="47" t="s">
        <v>15353</v>
      </c>
      <c r="O547" s="33">
        <v>2</v>
      </c>
      <c r="P547" s="3">
        <f t="shared" si="49"/>
        <v>0</v>
      </c>
      <c r="Q547" s="3">
        <f t="shared" si="50"/>
        <v>1</v>
      </c>
      <c r="R547" s="3">
        <f t="shared" si="51"/>
        <v>0</v>
      </c>
      <c r="S547" s="3">
        <f t="shared" si="52"/>
        <v>0</v>
      </c>
      <c r="T547" s="3">
        <f t="shared" si="53"/>
        <v>0</v>
      </c>
      <c r="U547" s="3">
        <f t="shared" si="54"/>
        <v>0</v>
      </c>
    </row>
    <row r="548" spans="1:21" ht="12.75" customHeight="1" x14ac:dyDescent="0.2">
      <c r="A548" s="82" t="s">
        <v>25</v>
      </c>
      <c r="B548" s="81" t="s">
        <v>305</v>
      </c>
      <c r="C548" s="47">
        <v>25798</v>
      </c>
      <c r="D548" s="80" t="s">
        <v>461</v>
      </c>
      <c r="E548" s="81" t="s">
        <v>461</v>
      </c>
      <c r="F548" s="82">
        <v>192207230</v>
      </c>
      <c r="G548" s="83" t="s">
        <v>67</v>
      </c>
      <c r="H548" s="80" t="s">
        <v>52</v>
      </c>
      <c r="I548" s="80" t="s">
        <v>19554</v>
      </c>
      <c r="J548" s="80" t="s">
        <v>19555</v>
      </c>
      <c r="K548" s="80" t="s">
        <v>315</v>
      </c>
      <c r="L548" s="80" t="s">
        <v>337</v>
      </c>
      <c r="M548" s="81" t="s">
        <v>126</v>
      </c>
      <c r="N548" s="47" t="s">
        <v>15353</v>
      </c>
      <c r="O548" s="33">
        <v>4</v>
      </c>
      <c r="P548" s="3">
        <f t="shared" si="49"/>
        <v>0</v>
      </c>
      <c r="Q548" s="3">
        <f t="shared" si="50"/>
        <v>0</v>
      </c>
      <c r="R548" s="3">
        <f t="shared" si="51"/>
        <v>0</v>
      </c>
      <c r="S548" s="3">
        <f t="shared" si="52"/>
        <v>1</v>
      </c>
      <c r="T548" s="3">
        <f t="shared" si="53"/>
        <v>0</v>
      </c>
      <c r="U548" s="3">
        <f t="shared" si="54"/>
        <v>0</v>
      </c>
    </row>
    <row r="549" spans="1:21" ht="12.75" customHeight="1" x14ac:dyDescent="0.2">
      <c r="A549" s="82" t="s">
        <v>25</v>
      </c>
      <c r="B549" s="81" t="s">
        <v>305</v>
      </c>
      <c r="C549" s="47">
        <v>25798</v>
      </c>
      <c r="D549" s="80" t="s">
        <v>461</v>
      </c>
      <c r="E549" s="81" t="s">
        <v>461</v>
      </c>
      <c r="F549" s="82">
        <v>192151245</v>
      </c>
      <c r="G549" s="83" t="s">
        <v>67</v>
      </c>
      <c r="H549" s="80" t="s">
        <v>52</v>
      </c>
      <c r="I549" s="80" t="s">
        <v>19558</v>
      </c>
      <c r="J549" s="80" t="s">
        <v>19559</v>
      </c>
      <c r="K549" s="80" t="s">
        <v>80</v>
      </c>
      <c r="L549" s="80" t="s">
        <v>268</v>
      </c>
      <c r="M549" s="81" t="s">
        <v>126</v>
      </c>
      <c r="N549" s="47" t="s">
        <v>15353</v>
      </c>
      <c r="O549" s="33">
        <v>3</v>
      </c>
      <c r="P549" s="3">
        <f t="shared" si="49"/>
        <v>0</v>
      </c>
      <c r="Q549" s="3">
        <f t="shared" si="50"/>
        <v>0</v>
      </c>
      <c r="R549" s="3">
        <f t="shared" si="51"/>
        <v>1</v>
      </c>
      <c r="S549" s="3">
        <f t="shared" si="52"/>
        <v>0</v>
      </c>
      <c r="T549" s="3">
        <f t="shared" si="53"/>
        <v>0</v>
      </c>
      <c r="U549" s="3">
        <f t="shared" si="54"/>
        <v>0</v>
      </c>
    </row>
    <row r="550" spans="1:21" ht="12.75" customHeight="1" x14ac:dyDescent="0.2">
      <c r="A550" s="82" t="s">
        <v>25</v>
      </c>
      <c r="B550" s="81" t="s">
        <v>305</v>
      </c>
      <c r="C550" s="47">
        <v>25798</v>
      </c>
      <c r="D550" s="80" t="s">
        <v>461</v>
      </c>
      <c r="E550" s="81" t="s">
        <v>461</v>
      </c>
      <c r="F550" s="82">
        <v>192206987</v>
      </c>
      <c r="G550" s="83" t="s">
        <v>67</v>
      </c>
      <c r="H550" s="80" t="s">
        <v>52</v>
      </c>
      <c r="I550" s="80" t="s">
        <v>19560</v>
      </c>
      <c r="J550" s="80" t="s">
        <v>19561</v>
      </c>
      <c r="K550" s="80" t="s">
        <v>80</v>
      </c>
      <c r="L550" s="80" t="s">
        <v>268</v>
      </c>
      <c r="M550" s="81" t="s">
        <v>126</v>
      </c>
      <c r="N550" s="47" t="s">
        <v>15353</v>
      </c>
      <c r="O550" s="33">
        <v>2</v>
      </c>
      <c r="P550" s="3">
        <f t="shared" si="49"/>
        <v>0</v>
      </c>
      <c r="Q550" s="3">
        <f t="shared" si="50"/>
        <v>1</v>
      </c>
      <c r="R550" s="3">
        <f t="shared" si="51"/>
        <v>0</v>
      </c>
      <c r="S550" s="3">
        <f t="shared" si="52"/>
        <v>0</v>
      </c>
      <c r="T550" s="3">
        <f t="shared" si="53"/>
        <v>0</v>
      </c>
      <c r="U550" s="3">
        <f t="shared" si="54"/>
        <v>0</v>
      </c>
    </row>
    <row r="551" spans="1:21" ht="12.75" customHeight="1" x14ac:dyDescent="0.2">
      <c r="A551" s="82" t="s">
        <v>25</v>
      </c>
      <c r="B551" s="81" t="s">
        <v>305</v>
      </c>
      <c r="C551" s="47">
        <v>25798</v>
      </c>
      <c r="D551" s="80" t="s">
        <v>461</v>
      </c>
      <c r="E551" s="81" t="s">
        <v>461</v>
      </c>
      <c r="F551" s="82">
        <v>192151215</v>
      </c>
      <c r="G551" s="83" t="s">
        <v>67</v>
      </c>
      <c r="H551" s="80" t="s">
        <v>52</v>
      </c>
      <c r="I551" s="80" t="s">
        <v>19564</v>
      </c>
      <c r="J551" s="80" t="s">
        <v>19565</v>
      </c>
      <c r="K551" s="80" t="s">
        <v>80</v>
      </c>
      <c r="L551" s="80" t="s">
        <v>268</v>
      </c>
      <c r="M551" s="81" t="s">
        <v>126</v>
      </c>
      <c r="N551" s="47" t="s">
        <v>15353</v>
      </c>
      <c r="O551" s="33">
        <v>1</v>
      </c>
      <c r="P551" s="3">
        <f t="shared" si="49"/>
        <v>1</v>
      </c>
      <c r="Q551" s="3">
        <f t="shared" si="50"/>
        <v>0</v>
      </c>
      <c r="R551" s="3">
        <f t="shared" si="51"/>
        <v>0</v>
      </c>
      <c r="S551" s="3">
        <f t="shared" si="52"/>
        <v>0</v>
      </c>
      <c r="T551" s="3">
        <f t="shared" si="53"/>
        <v>0</v>
      </c>
      <c r="U551" s="3">
        <f t="shared" si="54"/>
        <v>0</v>
      </c>
    </row>
    <row r="552" spans="1:21" ht="12.75" customHeight="1" x14ac:dyDescent="0.2">
      <c r="A552" s="82" t="s">
        <v>25</v>
      </c>
      <c r="B552" s="81" t="s">
        <v>305</v>
      </c>
      <c r="C552" s="47">
        <v>25798</v>
      </c>
      <c r="D552" s="80" t="s">
        <v>461</v>
      </c>
      <c r="E552" s="81" t="s">
        <v>461</v>
      </c>
      <c r="F552" s="82">
        <v>192151206</v>
      </c>
      <c r="G552" s="83" t="s">
        <v>67</v>
      </c>
      <c r="H552" s="80" t="s">
        <v>52</v>
      </c>
      <c r="I552" s="80" t="s">
        <v>19566</v>
      </c>
      <c r="J552" s="80" t="s">
        <v>19567</v>
      </c>
      <c r="K552" s="80" t="s">
        <v>80</v>
      </c>
      <c r="L552" s="80" t="s">
        <v>268</v>
      </c>
      <c r="M552" s="81" t="s">
        <v>126</v>
      </c>
      <c r="N552" s="47" t="s">
        <v>15353</v>
      </c>
      <c r="O552" s="33">
        <v>2</v>
      </c>
      <c r="P552" s="3">
        <f t="shared" si="49"/>
        <v>0</v>
      </c>
      <c r="Q552" s="3">
        <f t="shared" si="50"/>
        <v>1</v>
      </c>
      <c r="R552" s="3">
        <f t="shared" si="51"/>
        <v>0</v>
      </c>
      <c r="S552" s="3">
        <f t="shared" si="52"/>
        <v>0</v>
      </c>
      <c r="T552" s="3">
        <f t="shared" si="53"/>
        <v>0</v>
      </c>
      <c r="U552" s="3">
        <f t="shared" si="54"/>
        <v>0</v>
      </c>
    </row>
    <row r="553" spans="1:21" ht="12.75" customHeight="1" x14ac:dyDescent="0.2">
      <c r="A553" s="82" t="s">
        <v>25</v>
      </c>
      <c r="B553" s="81" t="s">
        <v>305</v>
      </c>
      <c r="C553" s="47">
        <v>25798</v>
      </c>
      <c r="D553" s="80" t="s">
        <v>461</v>
      </c>
      <c r="E553" s="81" t="s">
        <v>461</v>
      </c>
      <c r="F553" s="82">
        <v>192207168</v>
      </c>
      <c r="G553" s="83" t="s">
        <v>51</v>
      </c>
      <c r="H553" s="80" t="s">
        <v>29</v>
      </c>
      <c r="I553" s="80" t="s">
        <v>19575</v>
      </c>
      <c r="J553" s="80" t="s">
        <v>19576</v>
      </c>
      <c r="K553" s="80" t="s">
        <v>80</v>
      </c>
      <c r="L553" s="80" t="s">
        <v>268</v>
      </c>
      <c r="M553" s="81" t="s">
        <v>126</v>
      </c>
      <c r="N553" s="47" t="s">
        <v>15353</v>
      </c>
      <c r="O553" s="33">
        <v>2</v>
      </c>
      <c r="P553" s="3">
        <f t="shared" si="49"/>
        <v>0</v>
      </c>
      <c r="Q553" s="3">
        <f t="shared" si="50"/>
        <v>1</v>
      </c>
      <c r="R553" s="3">
        <f t="shared" si="51"/>
        <v>0</v>
      </c>
      <c r="S553" s="3">
        <f t="shared" si="52"/>
        <v>0</v>
      </c>
      <c r="T553" s="3">
        <f t="shared" si="53"/>
        <v>0</v>
      </c>
      <c r="U553" s="3">
        <f t="shared" si="54"/>
        <v>0</v>
      </c>
    </row>
    <row r="554" spans="1:21" ht="12.75" customHeight="1" x14ac:dyDescent="0.2">
      <c r="A554" s="82" t="s">
        <v>25</v>
      </c>
      <c r="B554" s="81" t="s">
        <v>305</v>
      </c>
      <c r="C554" s="47">
        <v>25798</v>
      </c>
      <c r="D554" s="80" t="s">
        <v>461</v>
      </c>
      <c r="E554" s="81" t="s">
        <v>461</v>
      </c>
      <c r="F554" s="82">
        <v>192151253</v>
      </c>
      <c r="G554" s="83" t="s">
        <v>67</v>
      </c>
      <c r="H554" s="80" t="s">
        <v>52</v>
      </c>
      <c r="I554" s="80" t="s">
        <v>19583</v>
      </c>
      <c r="J554" s="80" t="s">
        <v>19584</v>
      </c>
      <c r="K554" s="80" t="s">
        <v>80</v>
      </c>
      <c r="L554" s="80" t="s">
        <v>268</v>
      </c>
      <c r="M554" s="81" t="s">
        <v>126</v>
      </c>
      <c r="N554" s="47" t="s">
        <v>15353</v>
      </c>
      <c r="O554" s="33">
        <v>2</v>
      </c>
      <c r="P554" s="3">
        <f t="shared" si="49"/>
        <v>0</v>
      </c>
      <c r="Q554" s="3">
        <f t="shared" si="50"/>
        <v>1</v>
      </c>
      <c r="R554" s="3">
        <f t="shared" si="51"/>
        <v>0</v>
      </c>
      <c r="S554" s="3">
        <f t="shared" si="52"/>
        <v>0</v>
      </c>
      <c r="T554" s="3">
        <f t="shared" si="53"/>
        <v>0</v>
      </c>
      <c r="U554" s="3">
        <f t="shared" si="54"/>
        <v>0</v>
      </c>
    </row>
    <row r="555" spans="1:21" ht="12.75" customHeight="1" x14ac:dyDescent="0.2">
      <c r="A555" s="82" t="s">
        <v>25</v>
      </c>
      <c r="B555" s="81" t="s">
        <v>305</v>
      </c>
      <c r="C555" s="47">
        <v>25798</v>
      </c>
      <c r="D555" s="80" t="s">
        <v>461</v>
      </c>
      <c r="E555" s="81" t="s">
        <v>461</v>
      </c>
      <c r="F555" s="82">
        <v>192151214</v>
      </c>
      <c r="G555" s="83" t="s">
        <v>67</v>
      </c>
      <c r="H555" s="80" t="s">
        <v>52</v>
      </c>
      <c r="I555" s="80" t="s">
        <v>19585</v>
      </c>
      <c r="J555" s="80" t="s">
        <v>19586</v>
      </c>
      <c r="K555" s="80" t="s">
        <v>80</v>
      </c>
      <c r="L555" s="80" t="s">
        <v>268</v>
      </c>
      <c r="M555" s="81" t="s">
        <v>126</v>
      </c>
      <c r="N555" s="47" t="s">
        <v>15353</v>
      </c>
      <c r="O555" s="33">
        <v>1</v>
      </c>
      <c r="P555" s="3">
        <f t="shared" si="49"/>
        <v>1</v>
      </c>
      <c r="Q555" s="3">
        <f t="shared" si="50"/>
        <v>0</v>
      </c>
      <c r="R555" s="3">
        <f t="shared" si="51"/>
        <v>0</v>
      </c>
      <c r="S555" s="3">
        <f t="shared" si="52"/>
        <v>0</v>
      </c>
      <c r="T555" s="3">
        <f t="shared" si="53"/>
        <v>0</v>
      </c>
      <c r="U555" s="3">
        <f t="shared" si="54"/>
        <v>0</v>
      </c>
    </row>
    <row r="556" spans="1:21" ht="12.75" customHeight="1" x14ac:dyDescent="0.2">
      <c r="A556" s="15" t="s">
        <v>95</v>
      </c>
      <c r="B556" s="16" t="s">
        <v>96</v>
      </c>
      <c r="C556" s="44">
        <v>60460709</v>
      </c>
      <c r="D556" s="9" t="s">
        <v>536</v>
      </c>
      <c r="E556" s="10" t="s">
        <v>540</v>
      </c>
      <c r="F556" s="17">
        <v>191910346</v>
      </c>
      <c r="G556" s="12" t="s">
        <v>84</v>
      </c>
      <c r="H556" s="9" t="s">
        <v>29</v>
      </c>
      <c r="I556" s="9" t="s">
        <v>659</v>
      </c>
      <c r="J556" s="9" t="s">
        <v>660</v>
      </c>
      <c r="K556" s="9" t="s">
        <v>152</v>
      </c>
      <c r="L556" s="80" t="s">
        <v>81</v>
      </c>
      <c r="M556" s="10">
        <v>10615</v>
      </c>
      <c r="N556" s="11" t="s">
        <v>43</v>
      </c>
      <c r="O556" s="13">
        <v>2</v>
      </c>
      <c r="P556" s="3">
        <f t="shared" si="49"/>
        <v>0</v>
      </c>
      <c r="Q556" s="3">
        <f t="shared" si="50"/>
        <v>1</v>
      </c>
      <c r="R556" s="3">
        <f t="shared" si="51"/>
        <v>0</v>
      </c>
      <c r="S556" s="3">
        <f t="shared" si="52"/>
        <v>0</v>
      </c>
      <c r="T556" s="3">
        <f t="shared" si="53"/>
        <v>0</v>
      </c>
      <c r="U556" s="3">
        <f t="shared" si="54"/>
        <v>0</v>
      </c>
    </row>
    <row r="557" spans="1:21" ht="12.75" customHeight="1" x14ac:dyDescent="0.2">
      <c r="A557" s="15" t="s">
        <v>95</v>
      </c>
      <c r="B557" s="16" t="s">
        <v>96</v>
      </c>
      <c r="C557" s="44">
        <v>60460709</v>
      </c>
      <c r="D557" s="9" t="s">
        <v>536</v>
      </c>
      <c r="E557" s="10" t="s">
        <v>540</v>
      </c>
      <c r="F557" s="17">
        <v>191902114</v>
      </c>
      <c r="G557" s="12" t="s">
        <v>36</v>
      </c>
      <c r="H557" s="9" t="s">
        <v>29</v>
      </c>
      <c r="I557" s="9" t="s">
        <v>649</v>
      </c>
      <c r="J557" s="9" t="s">
        <v>650</v>
      </c>
      <c r="K557" s="9" t="s">
        <v>152</v>
      </c>
      <c r="L557" s="80" t="s">
        <v>268</v>
      </c>
      <c r="M557" s="10">
        <v>10503</v>
      </c>
      <c r="N557" s="11" t="s">
        <v>43</v>
      </c>
      <c r="O557" s="13">
        <v>3</v>
      </c>
      <c r="P557" s="3">
        <f t="shared" si="49"/>
        <v>0</v>
      </c>
      <c r="Q557" s="3">
        <f t="shared" si="50"/>
        <v>0</v>
      </c>
      <c r="R557" s="3">
        <f t="shared" si="51"/>
        <v>1</v>
      </c>
      <c r="S557" s="3">
        <f t="shared" si="52"/>
        <v>0</v>
      </c>
      <c r="T557" s="3">
        <f t="shared" si="53"/>
        <v>0</v>
      </c>
      <c r="U557" s="3">
        <f t="shared" si="54"/>
        <v>0</v>
      </c>
    </row>
    <row r="558" spans="1:21" ht="12.75" customHeight="1" x14ac:dyDescent="0.2">
      <c r="A558" s="15" t="s">
        <v>95</v>
      </c>
      <c r="B558" s="16" t="s">
        <v>96</v>
      </c>
      <c r="C558" s="44">
        <v>60460709</v>
      </c>
      <c r="D558" s="9" t="s">
        <v>536</v>
      </c>
      <c r="E558" s="10" t="s">
        <v>540</v>
      </c>
      <c r="F558" s="17">
        <v>191902119</v>
      </c>
      <c r="G558" s="12" t="s">
        <v>84</v>
      </c>
      <c r="H558" s="9" t="s">
        <v>29</v>
      </c>
      <c r="I558" s="9" t="s">
        <v>651</v>
      </c>
      <c r="J558" s="9" t="s">
        <v>652</v>
      </c>
      <c r="K558" s="9" t="s">
        <v>152</v>
      </c>
      <c r="L558" s="80" t="s">
        <v>268</v>
      </c>
      <c r="M558" s="10">
        <v>10501</v>
      </c>
      <c r="N558" s="11" t="s">
        <v>43</v>
      </c>
      <c r="O558" s="13">
        <v>3</v>
      </c>
      <c r="P558" s="3">
        <f t="shared" si="49"/>
        <v>0</v>
      </c>
      <c r="Q558" s="3">
        <f t="shared" si="50"/>
        <v>0</v>
      </c>
      <c r="R558" s="3">
        <f t="shared" si="51"/>
        <v>1</v>
      </c>
      <c r="S558" s="3">
        <f t="shared" si="52"/>
        <v>0</v>
      </c>
      <c r="T558" s="3">
        <f t="shared" si="53"/>
        <v>0</v>
      </c>
      <c r="U558" s="3">
        <f t="shared" si="54"/>
        <v>0</v>
      </c>
    </row>
    <row r="559" spans="1:21" ht="12.75" customHeight="1" x14ac:dyDescent="0.2">
      <c r="A559" s="15" t="s">
        <v>95</v>
      </c>
      <c r="B559" s="16" t="s">
        <v>96</v>
      </c>
      <c r="C559" s="44">
        <v>60460709</v>
      </c>
      <c r="D559" s="9" t="s">
        <v>536</v>
      </c>
      <c r="E559" s="10" t="s">
        <v>540</v>
      </c>
      <c r="F559" s="17">
        <v>191902120</v>
      </c>
      <c r="G559" s="12" t="s">
        <v>36</v>
      </c>
      <c r="H559" s="9" t="s">
        <v>29</v>
      </c>
      <c r="I559" s="9" t="s">
        <v>653</v>
      </c>
      <c r="J559" s="9" t="s">
        <v>654</v>
      </c>
      <c r="K559" s="9" t="s">
        <v>152</v>
      </c>
      <c r="L559" s="80" t="s">
        <v>268</v>
      </c>
      <c r="M559" s="10">
        <v>10501</v>
      </c>
      <c r="N559" s="11" t="s">
        <v>43</v>
      </c>
      <c r="O559" s="13">
        <v>3</v>
      </c>
      <c r="P559" s="3">
        <f t="shared" si="49"/>
        <v>0</v>
      </c>
      <c r="Q559" s="3">
        <f t="shared" si="50"/>
        <v>0</v>
      </c>
      <c r="R559" s="3">
        <f t="shared" si="51"/>
        <v>1</v>
      </c>
      <c r="S559" s="3">
        <f t="shared" si="52"/>
        <v>0</v>
      </c>
      <c r="T559" s="3">
        <f t="shared" si="53"/>
        <v>0</v>
      </c>
      <c r="U559" s="3">
        <f t="shared" si="54"/>
        <v>0</v>
      </c>
    </row>
    <row r="560" spans="1:21" ht="12.75" customHeight="1" x14ac:dyDescent="0.2">
      <c r="A560" s="15" t="s">
        <v>95</v>
      </c>
      <c r="B560" s="16" t="s">
        <v>96</v>
      </c>
      <c r="C560" s="44">
        <v>60460709</v>
      </c>
      <c r="D560" s="9" t="s">
        <v>536</v>
      </c>
      <c r="E560" s="10" t="s">
        <v>537</v>
      </c>
      <c r="F560" s="17">
        <v>191909644</v>
      </c>
      <c r="G560" s="12" t="s">
        <v>36</v>
      </c>
      <c r="H560" s="9" t="s">
        <v>29</v>
      </c>
      <c r="I560" s="9" t="s">
        <v>657</v>
      </c>
      <c r="J560" s="9" t="s">
        <v>658</v>
      </c>
      <c r="K560" s="9" t="s">
        <v>152</v>
      </c>
      <c r="L560" s="80" t="s">
        <v>383</v>
      </c>
      <c r="M560" s="10">
        <v>10406</v>
      </c>
      <c r="N560" s="11" t="s">
        <v>43</v>
      </c>
      <c r="O560" s="13">
        <v>2</v>
      </c>
      <c r="P560" s="3">
        <f t="shared" si="49"/>
        <v>0</v>
      </c>
      <c r="Q560" s="3">
        <f t="shared" si="50"/>
        <v>1</v>
      </c>
      <c r="R560" s="3">
        <f t="shared" si="51"/>
        <v>0</v>
      </c>
      <c r="S560" s="3">
        <f t="shared" si="52"/>
        <v>0</v>
      </c>
      <c r="T560" s="3">
        <f t="shared" si="53"/>
        <v>0</v>
      </c>
      <c r="U560" s="3">
        <f t="shared" si="54"/>
        <v>0</v>
      </c>
    </row>
    <row r="561" spans="1:21" ht="12.75" customHeight="1" x14ac:dyDescent="0.2">
      <c r="A561" s="15" t="s">
        <v>95</v>
      </c>
      <c r="B561" s="16" t="s">
        <v>96</v>
      </c>
      <c r="C561" s="44">
        <v>60460709</v>
      </c>
      <c r="D561" s="9" t="s">
        <v>536</v>
      </c>
      <c r="E561" s="10" t="s">
        <v>617</v>
      </c>
      <c r="F561" s="17">
        <v>191909300</v>
      </c>
      <c r="G561" s="12" t="s">
        <v>84</v>
      </c>
      <c r="H561" s="9" t="s">
        <v>29</v>
      </c>
      <c r="I561" s="9" t="s">
        <v>655</v>
      </c>
      <c r="J561" s="9" t="s">
        <v>656</v>
      </c>
      <c r="K561" s="9" t="s">
        <v>152</v>
      </c>
      <c r="L561" s="80" t="s">
        <v>417</v>
      </c>
      <c r="M561" s="10">
        <v>10201</v>
      </c>
      <c r="N561" s="11" t="s">
        <v>43</v>
      </c>
      <c r="O561" s="13">
        <v>5</v>
      </c>
      <c r="P561" s="3">
        <f t="shared" si="49"/>
        <v>0</v>
      </c>
      <c r="Q561" s="3">
        <f t="shared" si="50"/>
        <v>0</v>
      </c>
      <c r="R561" s="3">
        <f t="shared" si="51"/>
        <v>0</v>
      </c>
      <c r="S561" s="3">
        <f t="shared" si="52"/>
        <v>0</v>
      </c>
      <c r="T561" s="3">
        <f t="shared" si="53"/>
        <v>1</v>
      </c>
      <c r="U561" s="3">
        <f t="shared" si="54"/>
        <v>0</v>
      </c>
    </row>
    <row r="562" spans="1:21" ht="12.75" customHeight="1" x14ac:dyDescent="0.2">
      <c r="A562" s="15" t="s">
        <v>95</v>
      </c>
      <c r="B562" s="16" t="s">
        <v>96</v>
      </c>
      <c r="C562" s="44">
        <v>60460709</v>
      </c>
      <c r="D562" s="9" t="s">
        <v>536</v>
      </c>
      <c r="E562" s="10" t="s">
        <v>596</v>
      </c>
      <c r="F562" s="17">
        <v>191882344</v>
      </c>
      <c r="G562" s="12" t="s">
        <v>249</v>
      </c>
      <c r="H562" s="9" t="s">
        <v>29</v>
      </c>
      <c r="I562" s="9" t="s">
        <v>661</v>
      </c>
      <c r="J562" s="9" t="s">
        <v>662</v>
      </c>
      <c r="K562" s="6" t="s">
        <v>315</v>
      </c>
      <c r="L562" s="6" t="s">
        <v>387</v>
      </c>
      <c r="M562" s="10">
        <v>20505</v>
      </c>
      <c r="N562" s="11" t="s">
        <v>43</v>
      </c>
      <c r="O562" s="13">
        <v>5</v>
      </c>
      <c r="P562" s="3">
        <f t="shared" si="49"/>
        <v>0</v>
      </c>
      <c r="Q562" s="3">
        <f t="shared" si="50"/>
        <v>0</v>
      </c>
      <c r="R562" s="3">
        <f t="shared" si="51"/>
        <v>0</v>
      </c>
      <c r="S562" s="3">
        <f t="shared" si="52"/>
        <v>0</v>
      </c>
      <c r="T562" s="3">
        <f t="shared" si="53"/>
        <v>1</v>
      </c>
      <c r="U562" s="3">
        <f t="shared" si="54"/>
        <v>0</v>
      </c>
    </row>
    <row r="563" spans="1:21" ht="12.75" customHeight="1" x14ac:dyDescent="0.2">
      <c r="A563" s="15" t="s">
        <v>95</v>
      </c>
      <c r="B563" s="16" t="s">
        <v>96</v>
      </c>
      <c r="C563" s="44">
        <v>60460709</v>
      </c>
      <c r="D563" s="9" t="s">
        <v>536</v>
      </c>
      <c r="E563" s="10" t="s">
        <v>596</v>
      </c>
      <c r="F563" s="17">
        <v>191910048</v>
      </c>
      <c r="G563" s="12" t="s">
        <v>122</v>
      </c>
      <c r="H563" s="9" t="s">
        <v>29</v>
      </c>
      <c r="I563" s="9" t="s">
        <v>663</v>
      </c>
      <c r="J563" s="9" t="s">
        <v>664</v>
      </c>
      <c r="K563" s="6" t="s">
        <v>315</v>
      </c>
      <c r="L563" s="6" t="s">
        <v>387</v>
      </c>
      <c r="M563" s="10">
        <v>20505</v>
      </c>
      <c r="N563" s="11" t="s">
        <v>43</v>
      </c>
      <c r="O563" s="13">
        <v>5</v>
      </c>
      <c r="P563" s="3">
        <f t="shared" si="49"/>
        <v>0</v>
      </c>
      <c r="Q563" s="3">
        <f t="shared" si="50"/>
        <v>0</v>
      </c>
      <c r="R563" s="3">
        <f t="shared" si="51"/>
        <v>0</v>
      </c>
      <c r="S563" s="3">
        <f t="shared" si="52"/>
        <v>0</v>
      </c>
      <c r="T563" s="3">
        <f t="shared" si="53"/>
        <v>1</v>
      </c>
      <c r="U563" s="3">
        <f t="shared" si="54"/>
        <v>0</v>
      </c>
    </row>
    <row r="564" spans="1:21" ht="12.75" customHeight="1" x14ac:dyDescent="0.2">
      <c r="A564" s="15" t="s">
        <v>95</v>
      </c>
      <c r="B564" s="16" t="s">
        <v>96</v>
      </c>
      <c r="C564" s="44">
        <v>60460709</v>
      </c>
      <c r="D564" s="9" t="s">
        <v>536</v>
      </c>
      <c r="E564" s="10" t="s">
        <v>624</v>
      </c>
      <c r="F564" s="17">
        <v>191910398</v>
      </c>
      <c r="G564" s="12" t="s">
        <v>122</v>
      </c>
      <c r="H564" s="9" t="s">
        <v>29</v>
      </c>
      <c r="I564" s="9" t="s">
        <v>665</v>
      </c>
      <c r="J564" s="9" t="s">
        <v>666</v>
      </c>
      <c r="K564" s="6" t="s">
        <v>315</v>
      </c>
      <c r="L564" s="6" t="s">
        <v>3742</v>
      </c>
      <c r="M564" s="10">
        <v>21101</v>
      </c>
      <c r="N564" s="11" t="s">
        <v>43</v>
      </c>
      <c r="O564" s="13">
        <v>4</v>
      </c>
      <c r="P564" s="3">
        <f t="shared" si="49"/>
        <v>0</v>
      </c>
      <c r="Q564" s="3">
        <f t="shared" si="50"/>
        <v>0</v>
      </c>
      <c r="R564" s="3">
        <f t="shared" si="51"/>
        <v>0</v>
      </c>
      <c r="S564" s="3">
        <f t="shared" si="52"/>
        <v>1</v>
      </c>
      <c r="T564" s="3">
        <f t="shared" si="53"/>
        <v>0</v>
      </c>
      <c r="U564" s="3">
        <f t="shared" si="54"/>
        <v>0</v>
      </c>
    </row>
    <row r="565" spans="1:21" ht="12.75" customHeight="1" x14ac:dyDescent="0.2">
      <c r="A565" s="15" t="s">
        <v>95</v>
      </c>
      <c r="B565" s="16" t="s">
        <v>96</v>
      </c>
      <c r="C565" s="44">
        <v>60460709</v>
      </c>
      <c r="D565" s="9" t="s">
        <v>536</v>
      </c>
      <c r="E565" s="10" t="s">
        <v>596</v>
      </c>
      <c r="F565" s="17">
        <v>191882346</v>
      </c>
      <c r="G565" s="12" t="s">
        <v>36</v>
      </c>
      <c r="H565" s="9" t="s">
        <v>29</v>
      </c>
      <c r="I565" s="9" t="s">
        <v>667</v>
      </c>
      <c r="J565" s="9" t="s">
        <v>668</v>
      </c>
      <c r="K565" s="9" t="s">
        <v>32</v>
      </c>
      <c r="L565" s="6" t="s">
        <v>33</v>
      </c>
      <c r="M565" s="10">
        <v>40102</v>
      </c>
      <c r="N565" s="11" t="s">
        <v>43</v>
      </c>
      <c r="O565" s="13">
        <v>4</v>
      </c>
      <c r="P565" s="3">
        <f t="shared" si="49"/>
        <v>0</v>
      </c>
      <c r="Q565" s="3">
        <f t="shared" si="50"/>
        <v>0</v>
      </c>
      <c r="R565" s="3">
        <f t="shared" si="51"/>
        <v>0</v>
      </c>
      <c r="S565" s="3">
        <f t="shared" si="52"/>
        <v>1</v>
      </c>
      <c r="T565" s="3">
        <f t="shared" si="53"/>
        <v>0</v>
      </c>
      <c r="U565" s="3">
        <f t="shared" si="54"/>
        <v>0</v>
      </c>
    </row>
    <row r="566" spans="1:21" ht="12.75" customHeight="1" x14ac:dyDescent="0.2">
      <c r="A566" s="15" t="s">
        <v>95</v>
      </c>
      <c r="B566" s="16" t="s">
        <v>96</v>
      </c>
      <c r="C566" s="44">
        <v>60460709</v>
      </c>
      <c r="D566" s="9" t="s">
        <v>536</v>
      </c>
      <c r="E566" s="10" t="s">
        <v>596</v>
      </c>
      <c r="F566" s="17">
        <v>191882378</v>
      </c>
      <c r="G566" s="12" t="s">
        <v>36</v>
      </c>
      <c r="H566" s="9" t="s">
        <v>29</v>
      </c>
      <c r="I566" s="9" t="s">
        <v>669</v>
      </c>
      <c r="J566" s="9" t="s">
        <v>670</v>
      </c>
      <c r="K566" s="9" t="s">
        <v>32</v>
      </c>
      <c r="L566" s="6" t="s">
        <v>33</v>
      </c>
      <c r="M566" s="10">
        <v>40102</v>
      </c>
      <c r="N566" s="11" t="s">
        <v>43</v>
      </c>
      <c r="O566" s="13">
        <v>3</v>
      </c>
      <c r="P566" s="3">
        <f t="shared" si="49"/>
        <v>0</v>
      </c>
      <c r="Q566" s="3">
        <f t="shared" si="50"/>
        <v>0</v>
      </c>
      <c r="R566" s="3">
        <f t="shared" si="51"/>
        <v>1</v>
      </c>
      <c r="S566" s="3">
        <f t="shared" si="52"/>
        <v>0</v>
      </c>
      <c r="T566" s="3">
        <f t="shared" si="53"/>
        <v>0</v>
      </c>
      <c r="U566" s="3">
        <f t="shared" si="54"/>
        <v>0</v>
      </c>
    </row>
    <row r="567" spans="1:21" ht="12.75" customHeight="1" x14ac:dyDescent="0.2">
      <c r="A567" s="15" t="s">
        <v>95</v>
      </c>
      <c r="B567" s="16" t="s">
        <v>96</v>
      </c>
      <c r="C567" s="44">
        <v>60460709</v>
      </c>
      <c r="D567" s="9" t="s">
        <v>536</v>
      </c>
      <c r="E567" s="10" t="s">
        <v>596</v>
      </c>
      <c r="F567" s="17">
        <v>191882379</v>
      </c>
      <c r="G567" s="12" t="s">
        <v>36</v>
      </c>
      <c r="H567" s="9" t="s">
        <v>29</v>
      </c>
      <c r="I567" s="9" t="s">
        <v>669</v>
      </c>
      <c r="J567" s="9" t="s">
        <v>671</v>
      </c>
      <c r="K567" s="9" t="s">
        <v>32</v>
      </c>
      <c r="L567" s="6" t="s">
        <v>33</v>
      </c>
      <c r="M567" s="10">
        <v>40102</v>
      </c>
      <c r="N567" s="11" t="s">
        <v>43</v>
      </c>
      <c r="O567" s="13">
        <v>3</v>
      </c>
      <c r="P567" s="3">
        <f t="shared" si="49"/>
        <v>0</v>
      </c>
      <c r="Q567" s="3">
        <f t="shared" si="50"/>
        <v>0</v>
      </c>
      <c r="R567" s="3">
        <f t="shared" si="51"/>
        <v>1</v>
      </c>
      <c r="S567" s="3">
        <f t="shared" si="52"/>
        <v>0</v>
      </c>
      <c r="T567" s="3">
        <f t="shared" si="53"/>
        <v>0</v>
      </c>
      <c r="U567" s="3">
        <f t="shared" si="54"/>
        <v>0</v>
      </c>
    </row>
    <row r="568" spans="1:21" ht="12.75" customHeight="1" x14ac:dyDescent="0.2">
      <c r="A568" s="15" t="s">
        <v>95</v>
      </c>
      <c r="B568" s="16" t="s">
        <v>96</v>
      </c>
      <c r="C568" s="44">
        <v>60460709</v>
      </c>
      <c r="D568" s="9" t="s">
        <v>536</v>
      </c>
      <c r="E568" s="10" t="s">
        <v>596</v>
      </c>
      <c r="F568" s="17">
        <v>191882380</v>
      </c>
      <c r="G568" s="12" t="s">
        <v>36</v>
      </c>
      <c r="H568" s="9" t="s">
        <v>29</v>
      </c>
      <c r="I568" s="9" t="s">
        <v>672</v>
      </c>
      <c r="J568" s="9" t="s">
        <v>673</v>
      </c>
      <c r="K568" s="9" t="s">
        <v>32</v>
      </c>
      <c r="L568" s="6" t="s">
        <v>33</v>
      </c>
      <c r="M568" s="10">
        <v>40102</v>
      </c>
      <c r="N568" s="11" t="s">
        <v>43</v>
      </c>
      <c r="O568" s="13">
        <v>3</v>
      </c>
      <c r="P568" s="3">
        <f t="shared" si="49"/>
        <v>0</v>
      </c>
      <c r="Q568" s="3">
        <f t="shared" si="50"/>
        <v>0</v>
      </c>
      <c r="R568" s="3">
        <f t="shared" si="51"/>
        <v>1</v>
      </c>
      <c r="S568" s="3">
        <f t="shared" si="52"/>
        <v>0</v>
      </c>
      <c r="T568" s="3">
        <f t="shared" si="53"/>
        <v>0</v>
      </c>
      <c r="U568" s="3">
        <f t="shared" si="54"/>
        <v>0</v>
      </c>
    </row>
    <row r="569" spans="1:21" ht="12.75" customHeight="1" x14ac:dyDescent="0.2">
      <c r="A569" s="15" t="s">
        <v>95</v>
      </c>
      <c r="B569" s="16" t="s">
        <v>96</v>
      </c>
      <c r="C569" s="44">
        <v>60460709</v>
      </c>
      <c r="D569" s="9" t="s">
        <v>536</v>
      </c>
      <c r="E569" s="10" t="s">
        <v>596</v>
      </c>
      <c r="F569" s="17">
        <v>191882391</v>
      </c>
      <c r="G569" s="12" t="s">
        <v>36</v>
      </c>
      <c r="H569" s="9" t="s">
        <v>29</v>
      </c>
      <c r="I569" s="9" t="s">
        <v>674</v>
      </c>
      <c r="J569" s="9" t="s">
        <v>675</v>
      </c>
      <c r="K569" s="9" t="s">
        <v>32</v>
      </c>
      <c r="L569" s="6" t="s">
        <v>33</v>
      </c>
      <c r="M569" s="10">
        <v>40102</v>
      </c>
      <c r="N569" s="11" t="s">
        <v>43</v>
      </c>
      <c r="O569" s="13">
        <v>3</v>
      </c>
      <c r="P569" s="3">
        <f t="shared" si="49"/>
        <v>0</v>
      </c>
      <c r="Q569" s="3">
        <f t="shared" si="50"/>
        <v>0</v>
      </c>
      <c r="R569" s="3">
        <f t="shared" si="51"/>
        <v>1</v>
      </c>
      <c r="S569" s="3">
        <f t="shared" si="52"/>
        <v>0</v>
      </c>
      <c r="T569" s="3">
        <f t="shared" si="53"/>
        <v>0</v>
      </c>
      <c r="U569" s="3">
        <f t="shared" si="54"/>
        <v>0</v>
      </c>
    </row>
    <row r="570" spans="1:21" ht="12.75" customHeight="1" x14ac:dyDescent="0.2">
      <c r="A570" s="15" t="s">
        <v>95</v>
      </c>
      <c r="B570" s="16" t="s">
        <v>96</v>
      </c>
      <c r="C570" s="44">
        <v>60460709</v>
      </c>
      <c r="D570" s="9" t="s">
        <v>536</v>
      </c>
      <c r="E570" s="10" t="s">
        <v>537</v>
      </c>
      <c r="F570" s="17">
        <v>191882472</v>
      </c>
      <c r="G570" s="12" t="s">
        <v>105</v>
      </c>
      <c r="H570" s="9" t="s">
        <v>29</v>
      </c>
      <c r="I570" s="9" t="s">
        <v>676</v>
      </c>
      <c r="J570" s="9" t="s">
        <v>677</v>
      </c>
      <c r="K570" s="9" t="s">
        <v>32</v>
      </c>
      <c r="L570" s="6" t="s">
        <v>33</v>
      </c>
      <c r="M570" s="10">
        <v>40101</v>
      </c>
      <c r="N570" s="11" t="s">
        <v>43</v>
      </c>
      <c r="O570" s="13">
        <v>2</v>
      </c>
      <c r="P570" s="3">
        <f t="shared" si="49"/>
        <v>0</v>
      </c>
      <c r="Q570" s="3">
        <f t="shared" si="50"/>
        <v>1</v>
      </c>
      <c r="R570" s="3">
        <f t="shared" si="51"/>
        <v>0</v>
      </c>
      <c r="S570" s="3">
        <f t="shared" si="52"/>
        <v>0</v>
      </c>
      <c r="T570" s="3">
        <f t="shared" si="53"/>
        <v>0</v>
      </c>
      <c r="U570" s="3">
        <f t="shared" si="54"/>
        <v>0</v>
      </c>
    </row>
    <row r="571" spans="1:21" ht="12.75" customHeight="1" x14ac:dyDescent="0.2">
      <c r="A571" s="15" t="s">
        <v>95</v>
      </c>
      <c r="B571" s="16" t="s">
        <v>96</v>
      </c>
      <c r="C571" s="44">
        <v>60460709</v>
      </c>
      <c r="D571" s="9" t="s">
        <v>536</v>
      </c>
      <c r="E571" s="10" t="s">
        <v>596</v>
      </c>
      <c r="F571" s="17">
        <v>191902108</v>
      </c>
      <c r="G571" s="12" t="s">
        <v>36</v>
      </c>
      <c r="H571" s="9" t="s">
        <v>29</v>
      </c>
      <c r="I571" s="9" t="s">
        <v>667</v>
      </c>
      <c r="J571" s="9" t="s">
        <v>678</v>
      </c>
      <c r="K571" s="9" t="s">
        <v>32</v>
      </c>
      <c r="L571" s="6" t="s">
        <v>33</v>
      </c>
      <c r="M571" s="10">
        <v>40102</v>
      </c>
      <c r="N571" s="11" t="s">
        <v>43</v>
      </c>
      <c r="O571" s="13">
        <v>3</v>
      </c>
      <c r="P571" s="3">
        <f t="shared" si="49"/>
        <v>0</v>
      </c>
      <c r="Q571" s="3">
        <f t="shared" si="50"/>
        <v>0</v>
      </c>
      <c r="R571" s="3">
        <f t="shared" si="51"/>
        <v>1</v>
      </c>
      <c r="S571" s="3">
        <f t="shared" si="52"/>
        <v>0</v>
      </c>
      <c r="T571" s="3">
        <f t="shared" si="53"/>
        <v>0</v>
      </c>
      <c r="U571" s="3">
        <f t="shared" si="54"/>
        <v>0</v>
      </c>
    </row>
    <row r="572" spans="1:21" ht="12.75" customHeight="1" x14ac:dyDescent="0.2">
      <c r="A572" s="15" t="s">
        <v>95</v>
      </c>
      <c r="B572" s="16" t="s">
        <v>96</v>
      </c>
      <c r="C572" s="44">
        <v>60460709</v>
      </c>
      <c r="D572" s="9" t="s">
        <v>536</v>
      </c>
      <c r="E572" s="10" t="s">
        <v>624</v>
      </c>
      <c r="F572" s="17">
        <v>191910396</v>
      </c>
      <c r="G572" s="12" t="s">
        <v>167</v>
      </c>
      <c r="H572" s="9" t="s">
        <v>29</v>
      </c>
      <c r="I572" s="9" t="s">
        <v>681</v>
      </c>
      <c r="J572" s="9" t="s">
        <v>682</v>
      </c>
      <c r="K572" s="9" t="s">
        <v>32</v>
      </c>
      <c r="L572" s="6" t="s">
        <v>33</v>
      </c>
      <c r="M572" s="10">
        <v>40101</v>
      </c>
      <c r="N572" s="11" t="s">
        <v>43</v>
      </c>
      <c r="O572" s="13">
        <v>2</v>
      </c>
      <c r="P572" s="3">
        <f t="shared" si="49"/>
        <v>0</v>
      </c>
      <c r="Q572" s="3">
        <f t="shared" si="50"/>
        <v>1</v>
      </c>
      <c r="R572" s="3">
        <f t="shared" si="51"/>
        <v>0</v>
      </c>
      <c r="S572" s="3">
        <f t="shared" si="52"/>
        <v>0</v>
      </c>
      <c r="T572" s="3">
        <f t="shared" si="53"/>
        <v>0</v>
      </c>
      <c r="U572" s="3">
        <f t="shared" si="54"/>
        <v>0</v>
      </c>
    </row>
    <row r="573" spans="1:21" ht="12.75" customHeight="1" x14ac:dyDescent="0.2">
      <c r="A573" s="15" t="s">
        <v>95</v>
      </c>
      <c r="B573" s="16" t="s">
        <v>96</v>
      </c>
      <c r="C573" s="44">
        <v>60460709</v>
      </c>
      <c r="D573" s="9" t="s">
        <v>536</v>
      </c>
      <c r="E573" s="10" t="s">
        <v>537</v>
      </c>
      <c r="F573" s="17">
        <v>191909647</v>
      </c>
      <c r="G573" s="12" t="s">
        <v>36</v>
      </c>
      <c r="H573" s="9" t="s">
        <v>29</v>
      </c>
      <c r="I573" s="9" t="s">
        <v>679</v>
      </c>
      <c r="J573" s="9" t="s">
        <v>680</v>
      </c>
      <c r="K573" s="9" t="s">
        <v>32</v>
      </c>
      <c r="L573" s="80" t="s">
        <v>89</v>
      </c>
      <c r="M573" s="10">
        <v>40201</v>
      </c>
      <c r="N573" s="11" t="s">
        <v>43</v>
      </c>
      <c r="O573" s="13">
        <v>3</v>
      </c>
      <c r="P573" s="3">
        <f t="shared" si="49"/>
        <v>0</v>
      </c>
      <c r="Q573" s="3">
        <f t="shared" si="50"/>
        <v>0</v>
      </c>
      <c r="R573" s="3">
        <f t="shared" si="51"/>
        <v>1</v>
      </c>
      <c r="S573" s="3">
        <f t="shared" si="52"/>
        <v>0</v>
      </c>
      <c r="T573" s="3">
        <f t="shared" si="53"/>
        <v>0</v>
      </c>
      <c r="U573" s="3">
        <f t="shared" si="54"/>
        <v>0</v>
      </c>
    </row>
    <row r="574" spans="1:21" ht="12.75" customHeight="1" x14ac:dyDescent="0.2">
      <c r="A574" s="15" t="s">
        <v>95</v>
      </c>
      <c r="B574" s="16" t="s">
        <v>96</v>
      </c>
      <c r="C574" s="44">
        <v>60460709</v>
      </c>
      <c r="D574" s="9" t="s">
        <v>536</v>
      </c>
      <c r="E574" s="10" t="s">
        <v>617</v>
      </c>
      <c r="F574" s="17">
        <v>191882517</v>
      </c>
      <c r="G574" s="12" t="s">
        <v>105</v>
      </c>
      <c r="H574" s="9" t="s">
        <v>29</v>
      </c>
      <c r="I574" s="9" t="s">
        <v>683</v>
      </c>
      <c r="J574" s="9" t="s">
        <v>684</v>
      </c>
      <c r="K574" s="9" t="s">
        <v>341</v>
      </c>
      <c r="L574" s="80" t="s">
        <v>631</v>
      </c>
      <c r="M574" s="10">
        <v>50202</v>
      </c>
      <c r="N574" s="11" t="s">
        <v>43</v>
      </c>
      <c r="O574" s="13">
        <v>3</v>
      </c>
      <c r="P574" s="3">
        <f t="shared" si="49"/>
        <v>0</v>
      </c>
      <c r="Q574" s="3">
        <f t="shared" si="50"/>
        <v>0</v>
      </c>
      <c r="R574" s="3">
        <f t="shared" si="51"/>
        <v>1</v>
      </c>
      <c r="S574" s="3">
        <f t="shared" si="52"/>
        <v>0</v>
      </c>
      <c r="T574" s="3">
        <f t="shared" si="53"/>
        <v>0</v>
      </c>
      <c r="U574" s="3">
        <f t="shared" si="54"/>
        <v>0</v>
      </c>
    </row>
    <row r="575" spans="1:21" ht="12.75" customHeight="1" x14ac:dyDescent="0.2">
      <c r="A575" s="15" t="s">
        <v>95</v>
      </c>
      <c r="B575" s="16" t="s">
        <v>96</v>
      </c>
      <c r="C575" s="44">
        <v>60460709</v>
      </c>
      <c r="D575" s="9" t="s">
        <v>536</v>
      </c>
      <c r="E575" s="10" t="s">
        <v>617</v>
      </c>
      <c r="F575" s="17">
        <v>191882518</v>
      </c>
      <c r="G575" s="12" t="s">
        <v>36</v>
      </c>
      <c r="H575" s="9" t="s">
        <v>29</v>
      </c>
      <c r="I575" s="9" t="s">
        <v>683</v>
      </c>
      <c r="J575" s="9" t="s">
        <v>685</v>
      </c>
      <c r="K575" s="9" t="s">
        <v>341</v>
      </c>
      <c r="L575" s="80" t="s">
        <v>631</v>
      </c>
      <c r="M575" s="10">
        <v>50202</v>
      </c>
      <c r="N575" s="11" t="s">
        <v>43</v>
      </c>
      <c r="O575" s="13">
        <v>3</v>
      </c>
      <c r="P575" s="3">
        <f t="shared" si="49"/>
        <v>0</v>
      </c>
      <c r="Q575" s="3">
        <f t="shared" si="50"/>
        <v>0</v>
      </c>
      <c r="R575" s="3">
        <f t="shared" si="51"/>
        <v>1</v>
      </c>
      <c r="S575" s="3">
        <f t="shared" si="52"/>
        <v>0</v>
      </c>
      <c r="T575" s="3">
        <f t="shared" si="53"/>
        <v>0</v>
      </c>
      <c r="U575" s="3">
        <f t="shared" si="54"/>
        <v>0</v>
      </c>
    </row>
    <row r="576" spans="1:21" ht="12.75" customHeight="1" x14ac:dyDescent="0.2">
      <c r="A576" s="15" t="s">
        <v>95</v>
      </c>
      <c r="B576" s="16" t="s">
        <v>96</v>
      </c>
      <c r="C576" s="44">
        <v>60460709</v>
      </c>
      <c r="D576" s="9" t="s">
        <v>536</v>
      </c>
      <c r="E576" s="10" t="s">
        <v>617</v>
      </c>
      <c r="F576" s="17">
        <v>191902044</v>
      </c>
      <c r="G576" s="12" t="s">
        <v>72</v>
      </c>
      <c r="H576" s="9" t="s">
        <v>29</v>
      </c>
      <c r="I576" s="9" t="s">
        <v>686</v>
      </c>
      <c r="J576" s="9" t="s">
        <v>687</v>
      </c>
      <c r="K576" s="9" t="s">
        <v>341</v>
      </c>
      <c r="L576" s="80" t="s">
        <v>631</v>
      </c>
      <c r="M576" s="10">
        <v>50205</v>
      </c>
      <c r="N576" s="11" t="s">
        <v>43</v>
      </c>
      <c r="O576" s="13">
        <v>5</v>
      </c>
      <c r="P576" s="3">
        <f t="shared" si="49"/>
        <v>0</v>
      </c>
      <c r="Q576" s="3">
        <f t="shared" si="50"/>
        <v>0</v>
      </c>
      <c r="R576" s="3">
        <f t="shared" si="51"/>
        <v>0</v>
      </c>
      <c r="S576" s="3">
        <f t="shared" si="52"/>
        <v>0</v>
      </c>
      <c r="T576" s="3">
        <f t="shared" si="53"/>
        <v>1</v>
      </c>
      <c r="U576" s="3">
        <f t="shared" si="54"/>
        <v>0</v>
      </c>
    </row>
    <row r="577" spans="1:21" ht="12.75" customHeight="1" x14ac:dyDescent="0.2">
      <c r="A577" s="15" t="s">
        <v>95</v>
      </c>
      <c r="B577" s="16" t="s">
        <v>96</v>
      </c>
      <c r="C577" s="44">
        <v>60460709</v>
      </c>
      <c r="D577" s="9" t="s">
        <v>536</v>
      </c>
      <c r="E577" s="10" t="s">
        <v>617</v>
      </c>
      <c r="F577" s="17">
        <v>191909280</v>
      </c>
      <c r="G577" s="12" t="s">
        <v>84</v>
      </c>
      <c r="H577" s="9" t="s">
        <v>29</v>
      </c>
      <c r="I577" s="9" t="s">
        <v>692</v>
      </c>
      <c r="J577" s="9" t="s">
        <v>693</v>
      </c>
      <c r="K577" s="9" t="s">
        <v>341</v>
      </c>
      <c r="L577" s="80" t="s">
        <v>2996</v>
      </c>
      <c r="M577" s="10">
        <v>50803</v>
      </c>
      <c r="N577" s="11" t="s">
        <v>43</v>
      </c>
      <c r="O577" s="13">
        <v>4</v>
      </c>
      <c r="P577" s="3">
        <f t="shared" si="49"/>
        <v>0</v>
      </c>
      <c r="Q577" s="3">
        <f t="shared" si="50"/>
        <v>0</v>
      </c>
      <c r="R577" s="3">
        <f t="shared" si="51"/>
        <v>0</v>
      </c>
      <c r="S577" s="3">
        <f t="shared" si="52"/>
        <v>1</v>
      </c>
      <c r="T577" s="3">
        <f t="shared" si="53"/>
        <v>0</v>
      </c>
      <c r="U577" s="3">
        <f t="shared" si="54"/>
        <v>0</v>
      </c>
    </row>
    <row r="578" spans="1:21" ht="12.75" customHeight="1" x14ac:dyDescent="0.2">
      <c r="A578" s="15" t="s">
        <v>95</v>
      </c>
      <c r="B578" s="16" t="s">
        <v>96</v>
      </c>
      <c r="C578" s="44">
        <v>60460709</v>
      </c>
      <c r="D578" s="9" t="s">
        <v>536</v>
      </c>
      <c r="E578" s="10" t="s">
        <v>540</v>
      </c>
      <c r="F578" s="17">
        <v>191902123</v>
      </c>
      <c r="G578" s="12" t="s">
        <v>84</v>
      </c>
      <c r="H578" s="9" t="s">
        <v>29</v>
      </c>
      <c r="I578" s="9" t="s">
        <v>688</v>
      </c>
      <c r="J578" s="9" t="s">
        <v>689</v>
      </c>
      <c r="K578" s="9" t="s">
        <v>341</v>
      </c>
      <c r="L578" s="80" t="s">
        <v>2279</v>
      </c>
      <c r="M578" s="10">
        <v>50702</v>
      </c>
      <c r="N578" s="11" t="s">
        <v>43</v>
      </c>
      <c r="O578" s="13">
        <v>3</v>
      </c>
      <c r="P578" s="3">
        <f t="shared" si="49"/>
        <v>0</v>
      </c>
      <c r="Q578" s="3">
        <f t="shared" si="50"/>
        <v>0</v>
      </c>
      <c r="R578" s="3">
        <f t="shared" si="51"/>
        <v>1</v>
      </c>
      <c r="S578" s="3">
        <f t="shared" si="52"/>
        <v>0</v>
      </c>
      <c r="T578" s="3">
        <f t="shared" si="53"/>
        <v>0</v>
      </c>
      <c r="U578" s="3">
        <f t="shared" si="54"/>
        <v>0</v>
      </c>
    </row>
    <row r="579" spans="1:21" ht="12.75" customHeight="1" x14ac:dyDescent="0.2">
      <c r="A579" s="15" t="s">
        <v>95</v>
      </c>
      <c r="B579" s="16" t="s">
        <v>96</v>
      </c>
      <c r="C579" s="44">
        <v>60460709</v>
      </c>
      <c r="D579" s="9" t="s">
        <v>536</v>
      </c>
      <c r="E579" s="10" t="s">
        <v>617</v>
      </c>
      <c r="F579" s="17">
        <v>191909229</v>
      </c>
      <c r="G579" s="12" t="s">
        <v>105</v>
      </c>
      <c r="H579" s="9" t="s">
        <v>29</v>
      </c>
      <c r="I579" s="9" t="s">
        <v>690</v>
      </c>
      <c r="J579" s="9" t="s">
        <v>691</v>
      </c>
      <c r="K579" s="9" t="s">
        <v>341</v>
      </c>
      <c r="L579" s="80" t="s">
        <v>2279</v>
      </c>
      <c r="M579" s="10">
        <v>50701</v>
      </c>
      <c r="N579" s="11" t="s">
        <v>43</v>
      </c>
      <c r="O579" s="13">
        <v>4</v>
      </c>
      <c r="P579" s="3">
        <f t="shared" si="49"/>
        <v>0</v>
      </c>
      <c r="Q579" s="3">
        <f t="shared" si="50"/>
        <v>0</v>
      </c>
      <c r="R579" s="3">
        <f t="shared" si="51"/>
        <v>0</v>
      </c>
      <c r="S579" s="3">
        <f t="shared" si="52"/>
        <v>1</v>
      </c>
      <c r="T579" s="3">
        <f t="shared" si="53"/>
        <v>0</v>
      </c>
      <c r="U579" s="3">
        <f t="shared" si="54"/>
        <v>0</v>
      </c>
    </row>
    <row r="580" spans="1:21" ht="12.75" customHeight="1" x14ac:dyDescent="0.2">
      <c r="A580" s="15" t="s">
        <v>95</v>
      </c>
      <c r="B580" s="16" t="s">
        <v>96</v>
      </c>
      <c r="C580" s="44">
        <v>60460709</v>
      </c>
      <c r="D580" s="9" t="s">
        <v>536</v>
      </c>
      <c r="E580" s="10" t="s">
        <v>617</v>
      </c>
      <c r="F580" s="17">
        <v>191909214</v>
      </c>
      <c r="G580" s="12" t="s">
        <v>105</v>
      </c>
      <c r="H580" s="9" t="s">
        <v>29</v>
      </c>
      <c r="I580" s="9" t="s">
        <v>694</v>
      </c>
      <c r="J580" s="9" t="s">
        <v>695</v>
      </c>
      <c r="K580" s="9" t="s">
        <v>102</v>
      </c>
      <c r="L580" s="6" t="s">
        <v>159</v>
      </c>
      <c r="M580" s="10">
        <v>60101</v>
      </c>
      <c r="N580" s="11" t="s">
        <v>43</v>
      </c>
      <c r="O580" s="13">
        <v>4</v>
      </c>
      <c r="P580" s="3">
        <f t="shared" si="49"/>
        <v>0</v>
      </c>
      <c r="Q580" s="3">
        <f t="shared" si="50"/>
        <v>0</v>
      </c>
      <c r="R580" s="3">
        <f t="shared" si="51"/>
        <v>0</v>
      </c>
      <c r="S580" s="3">
        <f t="shared" si="52"/>
        <v>1</v>
      </c>
      <c r="T580" s="3">
        <f t="shared" si="53"/>
        <v>0</v>
      </c>
      <c r="U580" s="3">
        <f t="shared" si="54"/>
        <v>0</v>
      </c>
    </row>
    <row r="581" spans="1:21" ht="12.75" customHeight="1" x14ac:dyDescent="0.2">
      <c r="A581" s="15" t="s">
        <v>95</v>
      </c>
      <c r="B581" s="16" t="s">
        <v>96</v>
      </c>
      <c r="C581" s="8">
        <v>60460709</v>
      </c>
      <c r="D581" s="6" t="s">
        <v>536</v>
      </c>
      <c r="E581" s="16" t="s">
        <v>537</v>
      </c>
      <c r="F581" s="15">
        <v>191902061</v>
      </c>
      <c r="G581" s="5" t="s">
        <v>36</v>
      </c>
      <c r="H581" s="6" t="s">
        <v>52</v>
      </c>
      <c r="I581" s="6" t="s">
        <v>564</v>
      </c>
      <c r="J581" s="6" t="s">
        <v>565</v>
      </c>
      <c r="K581" s="6" t="s">
        <v>80</v>
      </c>
      <c r="L581" s="6" t="s">
        <v>81</v>
      </c>
      <c r="M581" s="16" t="s">
        <v>242</v>
      </c>
      <c r="N581" s="8" t="s">
        <v>35</v>
      </c>
      <c r="O581" s="7">
        <v>2</v>
      </c>
      <c r="P581" s="3">
        <f t="shared" ref="P581:P644" si="55">IF(O581=1,1,0)</f>
        <v>0</v>
      </c>
      <c r="Q581" s="3">
        <f t="shared" ref="Q581:Q644" si="56">IF(O581=2,1,0)</f>
        <v>1</v>
      </c>
      <c r="R581" s="3">
        <f t="shared" ref="R581:R644" si="57">IF(O581=3,1,0)</f>
        <v>0</v>
      </c>
      <c r="S581" s="3">
        <f t="shared" ref="S581:S644" si="58">IF(O581=4,1,0)</f>
        <v>0</v>
      </c>
      <c r="T581" s="3">
        <f t="shared" ref="T581:T644" si="59">IF(O581=5,1,0)</f>
        <v>0</v>
      </c>
      <c r="U581" s="3">
        <f t="shared" ref="U581:U644" si="60">IF(O581="Bez finální známky, nebyl získán potřebný počet posudků",1,IF(O581="N (nehodnoceno)",1,0))</f>
        <v>0</v>
      </c>
    </row>
    <row r="582" spans="1:21" ht="12.75" customHeight="1" x14ac:dyDescent="0.2">
      <c r="A582" s="15" t="s">
        <v>95</v>
      </c>
      <c r="B582" s="16" t="s">
        <v>96</v>
      </c>
      <c r="C582" s="8">
        <v>60460709</v>
      </c>
      <c r="D582" s="6" t="s">
        <v>536</v>
      </c>
      <c r="E582" s="16" t="s">
        <v>537</v>
      </c>
      <c r="F582" s="15">
        <v>191909536</v>
      </c>
      <c r="G582" s="5" t="s">
        <v>105</v>
      </c>
      <c r="H582" s="6" t="s">
        <v>52</v>
      </c>
      <c r="I582" s="6" t="s">
        <v>566</v>
      </c>
      <c r="J582" s="6" t="s">
        <v>567</v>
      </c>
      <c r="K582" s="6" t="s">
        <v>80</v>
      </c>
      <c r="L582" s="6" t="s">
        <v>81</v>
      </c>
      <c r="M582" s="16" t="s">
        <v>215</v>
      </c>
      <c r="N582" s="8" t="s">
        <v>35</v>
      </c>
      <c r="O582" s="7">
        <v>2</v>
      </c>
      <c r="P582" s="3">
        <f t="shared" si="55"/>
        <v>0</v>
      </c>
      <c r="Q582" s="3">
        <f t="shared" si="56"/>
        <v>1</v>
      </c>
      <c r="R582" s="3">
        <f t="shared" si="57"/>
        <v>0</v>
      </c>
      <c r="S582" s="3">
        <f t="shared" si="58"/>
        <v>0</v>
      </c>
      <c r="T582" s="3">
        <f t="shared" si="59"/>
        <v>0</v>
      </c>
      <c r="U582" s="3">
        <f t="shared" si="60"/>
        <v>0</v>
      </c>
    </row>
    <row r="583" spans="1:21" ht="12.75" customHeight="1" x14ac:dyDescent="0.2">
      <c r="A583" s="15" t="s">
        <v>95</v>
      </c>
      <c r="B583" s="16" t="s">
        <v>96</v>
      </c>
      <c r="C583" s="8">
        <v>60460709</v>
      </c>
      <c r="D583" s="6" t="s">
        <v>536</v>
      </c>
      <c r="E583" s="16" t="s">
        <v>540</v>
      </c>
      <c r="F583" s="15">
        <v>191878353</v>
      </c>
      <c r="G583" s="5" t="s">
        <v>105</v>
      </c>
      <c r="H583" s="6" t="s">
        <v>52</v>
      </c>
      <c r="I583" s="6" t="s">
        <v>568</v>
      </c>
      <c r="J583" s="6" t="s">
        <v>569</v>
      </c>
      <c r="K583" s="6" t="s">
        <v>80</v>
      </c>
      <c r="L583" s="6" t="s">
        <v>81</v>
      </c>
      <c r="M583" s="16" t="s">
        <v>570</v>
      </c>
      <c r="N583" s="8" t="s">
        <v>35</v>
      </c>
      <c r="O583" s="7">
        <v>3</v>
      </c>
      <c r="P583" s="3">
        <f t="shared" si="55"/>
        <v>0</v>
      </c>
      <c r="Q583" s="3">
        <f t="shared" si="56"/>
        <v>0</v>
      </c>
      <c r="R583" s="3">
        <f t="shared" si="57"/>
        <v>1</v>
      </c>
      <c r="S583" s="3">
        <f t="shared" si="58"/>
        <v>0</v>
      </c>
      <c r="T583" s="3">
        <f t="shared" si="59"/>
        <v>0</v>
      </c>
      <c r="U583" s="3">
        <f t="shared" si="60"/>
        <v>0</v>
      </c>
    </row>
    <row r="584" spans="1:21" ht="12.75" customHeight="1" x14ac:dyDescent="0.2">
      <c r="A584" s="15" t="s">
        <v>95</v>
      </c>
      <c r="B584" s="16" t="s">
        <v>96</v>
      </c>
      <c r="C584" s="8">
        <v>60460709</v>
      </c>
      <c r="D584" s="6" t="s">
        <v>536</v>
      </c>
      <c r="E584" s="16" t="s">
        <v>540</v>
      </c>
      <c r="F584" s="15">
        <v>191910181</v>
      </c>
      <c r="G584" s="5" t="s">
        <v>105</v>
      </c>
      <c r="H584" s="6" t="s">
        <v>52</v>
      </c>
      <c r="I584" s="6" t="s">
        <v>571</v>
      </c>
      <c r="J584" s="6" t="s">
        <v>572</v>
      </c>
      <c r="K584" s="6" t="s">
        <v>80</v>
      </c>
      <c r="L584" s="6" t="s">
        <v>81</v>
      </c>
      <c r="M584" s="16" t="s">
        <v>215</v>
      </c>
      <c r="N584" s="8" t="s">
        <v>35</v>
      </c>
      <c r="O584" s="7">
        <v>3</v>
      </c>
      <c r="P584" s="3">
        <f t="shared" si="55"/>
        <v>0</v>
      </c>
      <c r="Q584" s="3">
        <f t="shared" si="56"/>
        <v>0</v>
      </c>
      <c r="R584" s="3">
        <f t="shared" si="57"/>
        <v>1</v>
      </c>
      <c r="S584" s="3">
        <f t="shared" si="58"/>
        <v>0</v>
      </c>
      <c r="T584" s="3">
        <f t="shared" si="59"/>
        <v>0</v>
      </c>
      <c r="U584" s="3">
        <f t="shared" si="60"/>
        <v>0</v>
      </c>
    </row>
    <row r="585" spans="1:21" ht="12.75" customHeight="1" x14ac:dyDescent="0.2">
      <c r="A585" s="15" t="s">
        <v>95</v>
      </c>
      <c r="B585" s="16" t="s">
        <v>96</v>
      </c>
      <c r="C585" s="8">
        <v>60460709</v>
      </c>
      <c r="D585" s="6" t="s">
        <v>536</v>
      </c>
      <c r="E585" s="16" t="s">
        <v>540</v>
      </c>
      <c r="F585" s="15">
        <v>192009781</v>
      </c>
      <c r="G585" s="5" t="s">
        <v>105</v>
      </c>
      <c r="H585" s="6" t="s">
        <v>52</v>
      </c>
      <c r="I585" s="6" t="s">
        <v>573</v>
      </c>
      <c r="J585" s="6" t="s">
        <v>574</v>
      </c>
      <c r="K585" s="6" t="s">
        <v>80</v>
      </c>
      <c r="L585" s="6" t="s">
        <v>81</v>
      </c>
      <c r="M585" s="16" t="s">
        <v>82</v>
      </c>
      <c r="N585" s="8" t="s">
        <v>35</v>
      </c>
      <c r="O585" s="7">
        <v>3</v>
      </c>
      <c r="P585" s="3">
        <f t="shared" si="55"/>
        <v>0</v>
      </c>
      <c r="Q585" s="3">
        <f t="shared" si="56"/>
        <v>0</v>
      </c>
      <c r="R585" s="3">
        <f t="shared" si="57"/>
        <v>1</v>
      </c>
      <c r="S585" s="3">
        <f t="shared" si="58"/>
        <v>0</v>
      </c>
      <c r="T585" s="3">
        <f t="shared" si="59"/>
        <v>0</v>
      </c>
      <c r="U585" s="3">
        <f t="shared" si="60"/>
        <v>0</v>
      </c>
    </row>
    <row r="586" spans="1:21" ht="12.75" customHeight="1" x14ac:dyDescent="0.2">
      <c r="A586" s="15" t="s">
        <v>95</v>
      </c>
      <c r="B586" s="16" t="s">
        <v>96</v>
      </c>
      <c r="C586" s="8">
        <v>60460709</v>
      </c>
      <c r="D586" s="6" t="s">
        <v>536</v>
      </c>
      <c r="E586" s="16" t="s">
        <v>537</v>
      </c>
      <c r="F586" s="15">
        <v>191902064</v>
      </c>
      <c r="G586" s="5" t="s">
        <v>36</v>
      </c>
      <c r="H586" s="6" t="s">
        <v>52</v>
      </c>
      <c r="I586" s="6" t="s">
        <v>575</v>
      </c>
      <c r="J586" s="6" t="s">
        <v>576</v>
      </c>
      <c r="K586" s="6" t="s">
        <v>80</v>
      </c>
      <c r="L586" s="6" t="s">
        <v>81</v>
      </c>
      <c r="M586" s="16" t="s">
        <v>82</v>
      </c>
      <c r="N586" s="8" t="s">
        <v>35</v>
      </c>
      <c r="O586" s="7">
        <v>4</v>
      </c>
      <c r="P586" s="3">
        <f t="shared" si="55"/>
        <v>0</v>
      </c>
      <c r="Q586" s="3">
        <f t="shared" si="56"/>
        <v>0</v>
      </c>
      <c r="R586" s="3">
        <f t="shared" si="57"/>
        <v>0</v>
      </c>
      <c r="S586" s="3">
        <f t="shared" si="58"/>
        <v>1</v>
      </c>
      <c r="T586" s="3">
        <f t="shared" si="59"/>
        <v>0</v>
      </c>
      <c r="U586" s="3">
        <f t="shared" si="60"/>
        <v>0</v>
      </c>
    </row>
    <row r="587" spans="1:21" ht="12.75" customHeight="1" x14ac:dyDescent="0.2">
      <c r="A587" s="15" t="s">
        <v>95</v>
      </c>
      <c r="B587" s="16" t="s">
        <v>96</v>
      </c>
      <c r="C587" s="8">
        <v>60460709</v>
      </c>
      <c r="D587" s="6" t="s">
        <v>536</v>
      </c>
      <c r="E587" s="16" t="s">
        <v>537</v>
      </c>
      <c r="F587" s="15">
        <v>191902065</v>
      </c>
      <c r="G587" s="5" t="s">
        <v>36</v>
      </c>
      <c r="H587" s="6" t="s">
        <v>52</v>
      </c>
      <c r="I587" s="6" t="s">
        <v>577</v>
      </c>
      <c r="J587" s="6" t="s">
        <v>578</v>
      </c>
      <c r="K587" s="6" t="s">
        <v>80</v>
      </c>
      <c r="L587" s="6" t="s">
        <v>81</v>
      </c>
      <c r="M587" s="16" t="s">
        <v>82</v>
      </c>
      <c r="N587" s="8" t="s">
        <v>35</v>
      </c>
      <c r="O587" s="7">
        <v>4</v>
      </c>
      <c r="P587" s="3">
        <f t="shared" si="55"/>
        <v>0</v>
      </c>
      <c r="Q587" s="3">
        <f t="shared" si="56"/>
        <v>0</v>
      </c>
      <c r="R587" s="3">
        <f t="shared" si="57"/>
        <v>0</v>
      </c>
      <c r="S587" s="3">
        <f t="shared" si="58"/>
        <v>1</v>
      </c>
      <c r="T587" s="3">
        <f t="shared" si="59"/>
        <v>0</v>
      </c>
      <c r="U587" s="3">
        <f t="shared" si="60"/>
        <v>0</v>
      </c>
    </row>
    <row r="588" spans="1:21" ht="12.75" customHeight="1" x14ac:dyDescent="0.2">
      <c r="A588" s="15" t="s">
        <v>95</v>
      </c>
      <c r="B588" s="16" t="s">
        <v>96</v>
      </c>
      <c r="C588" s="8">
        <v>60460709</v>
      </c>
      <c r="D588" s="6" t="s">
        <v>536</v>
      </c>
      <c r="E588" s="16" t="s">
        <v>540</v>
      </c>
      <c r="F588" s="15">
        <v>191910226</v>
      </c>
      <c r="G588" s="5" t="s">
        <v>167</v>
      </c>
      <c r="H588" s="6" t="s">
        <v>52</v>
      </c>
      <c r="I588" s="6" t="s">
        <v>579</v>
      </c>
      <c r="J588" s="6" t="s">
        <v>580</v>
      </c>
      <c r="K588" s="6" t="s">
        <v>80</v>
      </c>
      <c r="L588" s="6" t="s">
        <v>81</v>
      </c>
      <c r="M588" s="16" t="s">
        <v>272</v>
      </c>
      <c r="N588" s="8" t="s">
        <v>35</v>
      </c>
      <c r="O588" s="7">
        <v>4</v>
      </c>
      <c r="P588" s="3">
        <f t="shared" si="55"/>
        <v>0</v>
      </c>
      <c r="Q588" s="3">
        <f t="shared" si="56"/>
        <v>0</v>
      </c>
      <c r="R588" s="3">
        <f t="shared" si="57"/>
        <v>0</v>
      </c>
      <c r="S588" s="3">
        <f t="shared" si="58"/>
        <v>1</v>
      </c>
      <c r="T588" s="3">
        <f t="shared" si="59"/>
        <v>0</v>
      </c>
      <c r="U588" s="3">
        <f t="shared" si="60"/>
        <v>0</v>
      </c>
    </row>
    <row r="589" spans="1:21" ht="12.75" customHeight="1" x14ac:dyDescent="0.2">
      <c r="A589" s="15" t="s">
        <v>95</v>
      </c>
      <c r="B589" s="16" t="s">
        <v>96</v>
      </c>
      <c r="C589" s="8">
        <v>60460709</v>
      </c>
      <c r="D589" s="6" t="s">
        <v>536</v>
      </c>
      <c r="E589" s="16" t="s">
        <v>540</v>
      </c>
      <c r="F589" s="15">
        <v>191982197</v>
      </c>
      <c r="G589" s="5" t="s">
        <v>167</v>
      </c>
      <c r="H589" s="6" t="s">
        <v>52</v>
      </c>
      <c r="I589" s="6" t="s">
        <v>581</v>
      </c>
      <c r="J589" s="6" t="s">
        <v>582</v>
      </c>
      <c r="K589" s="6" t="s">
        <v>80</v>
      </c>
      <c r="L589" s="6" t="s">
        <v>81</v>
      </c>
      <c r="M589" s="16" t="s">
        <v>230</v>
      </c>
      <c r="N589" s="8" t="s">
        <v>35</v>
      </c>
      <c r="O589" s="7">
        <v>4</v>
      </c>
      <c r="P589" s="3">
        <f t="shared" si="55"/>
        <v>0</v>
      </c>
      <c r="Q589" s="3">
        <f t="shared" si="56"/>
        <v>0</v>
      </c>
      <c r="R589" s="3">
        <f t="shared" si="57"/>
        <v>0</v>
      </c>
      <c r="S589" s="3">
        <f t="shared" si="58"/>
        <v>1</v>
      </c>
      <c r="T589" s="3">
        <f t="shared" si="59"/>
        <v>0</v>
      </c>
      <c r="U589" s="3">
        <f t="shared" si="60"/>
        <v>0</v>
      </c>
    </row>
    <row r="590" spans="1:21" ht="12.75" customHeight="1" x14ac:dyDescent="0.2">
      <c r="A590" s="15" t="s">
        <v>95</v>
      </c>
      <c r="B590" s="16" t="s">
        <v>96</v>
      </c>
      <c r="C590" s="8">
        <v>60460709</v>
      </c>
      <c r="D590" s="6" t="s">
        <v>536</v>
      </c>
      <c r="E590" s="16" t="s">
        <v>537</v>
      </c>
      <c r="F590" s="15">
        <v>191990789</v>
      </c>
      <c r="G590" s="5" t="s">
        <v>36</v>
      </c>
      <c r="H590" s="6" t="s">
        <v>52</v>
      </c>
      <c r="I590" s="6" t="s">
        <v>538</v>
      </c>
      <c r="J590" s="6" t="s">
        <v>539</v>
      </c>
      <c r="K590" s="6" t="s">
        <v>80</v>
      </c>
      <c r="L590" s="6" t="s">
        <v>268</v>
      </c>
      <c r="M590" s="16" t="s">
        <v>269</v>
      </c>
      <c r="N590" s="8" t="s">
        <v>35</v>
      </c>
      <c r="O590" s="7">
        <v>2</v>
      </c>
      <c r="P590" s="3">
        <f t="shared" si="55"/>
        <v>0</v>
      </c>
      <c r="Q590" s="3">
        <f t="shared" si="56"/>
        <v>1</v>
      </c>
      <c r="R590" s="3">
        <f t="shared" si="57"/>
        <v>0</v>
      </c>
      <c r="S590" s="3">
        <f t="shared" si="58"/>
        <v>0</v>
      </c>
      <c r="T590" s="3">
        <f t="shared" si="59"/>
        <v>0</v>
      </c>
      <c r="U590" s="3">
        <f t="shared" si="60"/>
        <v>0</v>
      </c>
    </row>
    <row r="591" spans="1:21" ht="12.75" customHeight="1" x14ac:dyDescent="0.2">
      <c r="A591" s="15" t="s">
        <v>95</v>
      </c>
      <c r="B591" s="16" t="s">
        <v>96</v>
      </c>
      <c r="C591" s="8">
        <v>60460709</v>
      </c>
      <c r="D591" s="6" t="s">
        <v>536</v>
      </c>
      <c r="E591" s="16" t="s">
        <v>540</v>
      </c>
      <c r="F591" s="15">
        <v>191963107</v>
      </c>
      <c r="G591" s="5" t="s">
        <v>167</v>
      </c>
      <c r="H591" s="6" t="s">
        <v>52</v>
      </c>
      <c r="I591" s="6" t="s">
        <v>541</v>
      </c>
      <c r="J591" s="6" t="s">
        <v>542</v>
      </c>
      <c r="K591" s="6" t="s">
        <v>80</v>
      </c>
      <c r="L591" s="6" t="s">
        <v>268</v>
      </c>
      <c r="M591" s="16" t="s">
        <v>269</v>
      </c>
      <c r="N591" s="8" t="s">
        <v>35</v>
      </c>
      <c r="O591" s="7">
        <v>2</v>
      </c>
      <c r="P591" s="3">
        <f t="shared" si="55"/>
        <v>0</v>
      </c>
      <c r="Q591" s="3">
        <f t="shared" si="56"/>
        <v>1</v>
      </c>
      <c r="R591" s="3">
        <f t="shared" si="57"/>
        <v>0</v>
      </c>
      <c r="S591" s="3">
        <f t="shared" si="58"/>
        <v>0</v>
      </c>
      <c r="T591" s="3">
        <f t="shared" si="59"/>
        <v>0</v>
      </c>
      <c r="U591" s="3">
        <f t="shared" si="60"/>
        <v>0</v>
      </c>
    </row>
    <row r="592" spans="1:21" ht="12.75" customHeight="1" x14ac:dyDescent="0.2">
      <c r="A592" s="15" t="s">
        <v>95</v>
      </c>
      <c r="B592" s="16" t="s">
        <v>96</v>
      </c>
      <c r="C592" s="8">
        <v>60460709</v>
      </c>
      <c r="D592" s="6" t="s">
        <v>536</v>
      </c>
      <c r="E592" s="16" t="s">
        <v>540</v>
      </c>
      <c r="F592" s="15">
        <v>192009654</v>
      </c>
      <c r="G592" s="5" t="s">
        <v>122</v>
      </c>
      <c r="H592" s="6" t="s">
        <v>29</v>
      </c>
      <c r="I592" s="6" t="s">
        <v>543</v>
      </c>
      <c r="J592" s="6" t="s">
        <v>544</v>
      </c>
      <c r="K592" s="6" t="s">
        <v>80</v>
      </c>
      <c r="L592" s="6" t="s">
        <v>268</v>
      </c>
      <c r="M592" s="16" t="s">
        <v>474</v>
      </c>
      <c r="N592" s="8" t="s">
        <v>35</v>
      </c>
      <c r="O592" s="7">
        <v>2</v>
      </c>
      <c r="P592" s="3">
        <f t="shared" si="55"/>
        <v>0</v>
      </c>
      <c r="Q592" s="3">
        <f t="shared" si="56"/>
        <v>1</v>
      </c>
      <c r="R592" s="3">
        <f t="shared" si="57"/>
        <v>0</v>
      </c>
      <c r="S592" s="3">
        <f t="shared" si="58"/>
        <v>0</v>
      </c>
      <c r="T592" s="3">
        <f t="shared" si="59"/>
        <v>0</v>
      </c>
      <c r="U592" s="3">
        <f t="shared" si="60"/>
        <v>0</v>
      </c>
    </row>
    <row r="593" spans="1:21" ht="12.75" customHeight="1" x14ac:dyDescent="0.2">
      <c r="A593" s="15" t="s">
        <v>95</v>
      </c>
      <c r="B593" s="16" t="s">
        <v>96</v>
      </c>
      <c r="C593" s="8">
        <v>60460709</v>
      </c>
      <c r="D593" s="6" t="s">
        <v>536</v>
      </c>
      <c r="E593" s="16" t="s">
        <v>540</v>
      </c>
      <c r="F593" s="15">
        <v>192009785</v>
      </c>
      <c r="G593" s="5" t="s">
        <v>84</v>
      </c>
      <c r="H593" s="6" t="s">
        <v>29</v>
      </c>
      <c r="I593" s="6" t="s">
        <v>545</v>
      </c>
      <c r="J593" s="6" t="s">
        <v>546</v>
      </c>
      <c r="K593" s="6" t="s">
        <v>80</v>
      </c>
      <c r="L593" s="6" t="s">
        <v>268</v>
      </c>
      <c r="M593" s="16" t="s">
        <v>547</v>
      </c>
      <c r="N593" s="8" t="s">
        <v>35</v>
      </c>
      <c r="O593" s="7">
        <v>2</v>
      </c>
      <c r="P593" s="3">
        <f t="shared" si="55"/>
        <v>0</v>
      </c>
      <c r="Q593" s="3">
        <f t="shared" si="56"/>
        <v>1</v>
      </c>
      <c r="R593" s="3">
        <f t="shared" si="57"/>
        <v>0</v>
      </c>
      <c r="S593" s="3">
        <f t="shared" si="58"/>
        <v>0</v>
      </c>
      <c r="T593" s="3">
        <f t="shared" si="59"/>
        <v>0</v>
      </c>
      <c r="U593" s="3">
        <f t="shared" si="60"/>
        <v>0</v>
      </c>
    </row>
    <row r="594" spans="1:21" ht="12.75" customHeight="1" x14ac:dyDescent="0.2">
      <c r="A594" s="15" t="s">
        <v>95</v>
      </c>
      <c r="B594" s="16" t="s">
        <v>96</v>
      </c>
      <c r="C594" s="8">
        <v>60460709</v>
      </c>
      <c r="D594" s="6" t="s">
        <v>536</v>
      </c>
      <c r="E594" s="16" t="s">
        <v>537</v>
      </c>
      <c r="F594" s="15">
        <v>191990788</v>
      </c>
      <c r="G594" s="5" t="s">
        <v>249</v>
      </c>
      <c r="H594" s="6" t="s">
        <v>29</v>
      </c>
      <c r="I594" s="6" t="s">
        <v>548</v>
      </c>
      <c r="J594" s="6" t="s">
        <v>549</v>
      </c>
      <c r="K594" s="6" t="s">
        <v>80</v>
      </c>
      <c r="L594" s="6" t="s">
        <v>268</v>
      </c>
      <c r="M594" s="16" t="s">
        <v>269</v>
      </c>
      <c r="N594" s="8" t="s">
        <v>35</v>
      </c>
      <c r="O594" s="7">
        <v>3</v>
      </c>
      <c r="P594" s="3">
        <f t="shared" si="55"/>
        <v>0</v>
      </c>
      <c r="Q594" s="3">
        <f t="shared" si="56"/>
        <v>0</v>
      </c>
      <c r="R594" s="3">
        <f t="shared" si="57"/>
        <v>1</v>
      </c>
      <c r="S594" s="3">
        <f t="shared" si="58"/>
        <v>0</v>
      </c>
      <c r="T594" s="3">
        <f t="shared" si="59"/>
        <v>0</v>
      </c>
      <c r="U594" s="3">
        <f t="shared" si="60"/>
        <v>0</v>
      </c>
    </row>
    <row r="595" spans="1:21" ht="12.75" customHeight="1" x14ac:dyDescent="0.2">
      <c r="A595" s="15" t="s">
        <v>95</v>
      </c>
      <c r="B595" s="16" t="s">
        <v>96</v>
      </c>
      <c r="C595" s="8">
        <v>60460709</v>
      </c>
      <c r="D595" s="6" t="s">
        <v>536</v>
      </c>
      <c r="E595" s="16" t="s">
        <v>540</v>
      </c>
      <c r="F595" s="15">
        <v>191910227</v>
      </c>
      <c r="G595" s="5" t="s">
        <v>167</v>
      </c>
      <c r="H595" s="6" t="s">
        <v>52</v>
      </c>
      <c r="I595" s="6" t="s">
        <v>550</v>
      </c>
      <c r="J595" s="6" t="s">
        <v>551</v>
      </c>
      <c r="K595" s="6" t="s">
        <v>80</v>
      </c>
      <c r="L595" s="6" t="s">
        <v>268</v>
      </c>
      <c r="M595" s="16" t="s">
        <v>547</v>
      </c>
      <c r="N595" s="8" t="s">
        <v>35</v>
      </c>
      <c r="O595" s="7">
        <v>3</v>
      </c>
      <c r="P595" s="3">
        <f t="shared" si="55"/>
        <v>0</v>
      </c>
      <c r="Q595" s="3">
        <f t="shared" si="56"/>
        <v>0</v>
      </c>
      <c r="R595" s="3">
        <f t="shared" si="57"/>
        <v>1</v>
      </c>
      <c r="S595" s="3">
        <f t="shared" si="58"/>
        <v>0</v>
      </c>
      <c r="T595" s="3">
        <f t="shared" si="59"/>
        <v>0</v>
      </c>
      <c r="U595" s="3">
        <f t="shared" si="60"/>
        <v>0</v>
      </c>
    </row>
    <row r="596" spans="1:21" ht="12.75" customHeight="1" x14ac:dyDescent="0.2">
      <c r="A596" s="15" t="s">
        <v>95</v>
      </c>
      <c r="B596" s="16" t="s">
        <v>96</v>
      </c>
      <c r="C596" s="8">
        <v>60460709</v>
      </c>
      <c r="D596" s="6" t="s">
        <v>536</v>
      </c>
      <c r="E596" s="16" t="s">
        <v>540</v>
      </c>
      <c r="F596" s="15">
        <v>191990841</v>
      </c>
      <c r="G596" s="5" t="s">
        <v>28</v>
      </c>
      <c r="H596" s="6" t="s">
        <v>29</v>
      </c>
      <c r="I596" s="6" t="s">
        <v>552</v>
      </c>
      <c r="J596" s="6" t="s">
        <v>553</v>
      </c>
      <c r="K596" s="6" t="s">
        <v>80</v>
      </c>
      <c r="L596" s="6" t="s">
        <v>268</v>
      </c>
      <c r="M596" s="16" t="s">
        <v>474</v>
      </c>
      <c r="N596" s="8" t="s">
        <v>35</v>
      </c>
      <c r="O596" s="7">
        <v>3</v>
      </c>
      <c r="P596" s="3">
        <f t="shared" si="55"/>
        <v>0</v>
      </c>
      <c r="Q596" s="3">
        <f t="shared" si="56"/>
        <v>0</v>
      </c>
      <c r="R596" s="3">
        <f t="shared" si="57"/>
        <v>1</v>
      </c>
      <c r="S596" s="3">
        <f t="shared" si="58"/>
        <v>0</v>
      </c>
      <c r="T596" s="3">
        <f t="shared" si="59"/>
        <v>0</v>
      </c>
      <c r="U596" s="3">
        <f t="shared" si="60"/>
        <v>0</v>
      </c>
    </row>
    <row r="597" spans="1:21" ht="12.75" customHeight="1" x14ac:dyDescent="0.2">
      <c r="A597" s="15" t="s">
        <v>95</v>
      </c>
      <c r="B597" s="16" t="s">
        <v>96</v>
      </c>
      <c r="C597" s="8">
        <v>60460709</v>
      </c>
      <c r="D597" s="6" t="s">
        <v>536</v>
      </c>
      <c r="E597" s="16" t="s">
        <v>540</v>
      </c>
      <c r="F597" s="15">
        <v>191990843</v>
      </c>
      <c r="G597" s="5" t="s">
        <v>36</v>
      </c>
      <c r="H597" s="6" t="s">
        <v>29</v>
      </c>
      <c r="I597" s="6" t="s">
        <v>554</v>
      </c>
      <c r="J597" s="6" t="s">
        <v>555</v>
      </c>
      <c r="K597" s="6" t="s">
        <v>80</v>
      </c>
      <c r="L597" s="6" t="s">
        <v>268</v>
      </c>
      <c r="M597" s="16" t="s">
        <v>547</v>
      </c>
      <c r="N597" s="8" t="s">
        <v>35</v>
      </c>
      <c r="O597" s="7">
        <v>3</v>
      </c>
      <c r="P597" s="3">
        <f t="shared" si="55"/>
        <v>0</v>
      </c>
      <c r="Q597" s="3">
        <f t="shared" si="56"/>
        <v>0</v>
      </c>
      <c r="R597" s="3">
        <f t="shared" si="57"/>
        <v>1</v>
      </c>
      <c r="S597" s="3">
        <f t="shared" si="58"/>
        <v>0</v>
      </c>
      <c r="T597" s="3">
        <f t="shared" si="59"/>
        <v>0</v>
      </c>
      <c r="U597" s="3">
        <f t="shared" si="60"/>
        <v>0</v>
      </c>
    </row>
    <row r="598" spans="1:21" ht="12.75" customHeight="1" x14ac:dyDescent="0.2">
      <c r="A598" s="15" t="s">
        <v>95</v>
      </c>
      <c r="B598" s="16" t="s">
        <v>96</v>
      </c>
      <c r="C598" s="8">
        <v>60460709</v>
      </c>
      <c r="D598" s="6" t="s">
        <v>536</v>
      </c>
      <c r="E598" s="16" t="s">
        <v>540</v>
      </c>
      <c r="F598" s="15">
        <v>191990844</v>
      </c>
      <c r="G598" s="5" t="s">
        <v>28</v>
      </c>
      <c r="H598" s="6" t="s">
        <v>29</v>
      </c>
      <c r="I598" s="6" t="s">
        <v>556</v>
      </c>
      <c r="J598" s="6" t="s">
        <v>557</v>
      </c>
      <c r="K598" s="6" t="s">
        <v>80</v>
      </c>
      <c r="L598" s="6" t="s">
        <v>268</v>
      </c>
      <c r="M598" s="16" t="s">
        <v>547</v>
      </c>
      <c r="N598" s="8" t="s">
        <v>35</v>
      </c>
      <c r="O598" s="7">
        <v>3</v>
      </c>
      <c r="P598" s="3">
        <f t="shared" si="55"/>
        <v>0</v>
      </c>
      <c r="Q598" s="3">
        <f t="shared" si="56"/>
        <v>0</v>
      </c>
      <c r="R598" s="3">
        <f t="shared" si="57"/>
        <v>1</v>
      </c>
      <c r="S598" s="3">
        <f t="shared" si="58"/>
        <v>0</v>
      </c>
      <c r="T598" s="3">
        <f t="shared" si="59"/>
        <v>0</v>
      </c>
      <c r="U598" s="3">
        <f t="shared" si="60"/>
        <v>0</v>
      </c>
    </row>
    <row r="599" spans="1:21" ht="12.75" customHeight="1" x14ac:dyDescent="0.2">
      <c r="A599" s="15" t="s">
        <v>95</v>
      </c>
      <c r="B599" s="16" t="s">
        <v>96</v>
      </c>
      <c r="C599" s="8">
        <v>60460709</v>
      </c>
      <c r="D599" s="6" t="s">
        <v>536</v>
      </c>
      <c r="E599" s="16" t="s">
        <v>540</v>
      </c>
      <c r="F599" s="15">
        <v>192009793</v>
      </c>
      <c r="G599" s="5" t="s">
        <v>36</v>
      </c>
      <c r="H599" s="6" t="s">
        <v>29</v>
      </c>
      <c r="I599" s="6" t="s">
        <v>558</v>
      </c>
      <c r="J599" s="6" t="s">
        <v>559</v>
      </c>
      <c r="K599" s="6" t="s">
        <v>80</v>
      </c>
      <c r="L599" s="6" t="s">
        <v>268</v>
      </c>
      <c r="M599" s="16" t="s">
        <v>269</v>
      </c>
      <c r="N599" s="8" t="s">
        <v>35</v>
      </c>
      <c r="O599" s="7">
        <v>3</v>
      </c>
      <c r="P599" s="3">
        <f t="shared" si="55"/>
        <v>0</v>
      </c>
      <c r="Q599" s="3">
        <f t="shared" si="56"/>
        <v>0</v>
      </c>
      <c r="R599" s="3">
        <f t="shared" si="57"/>
        <v>1</v>
      </c>
      <c r="S599" s="3">
        <f t="shared" si="58"/>
        <v>0</v>
      </c>
      <c r="T599" s="3">
        <f t="shared" si="59"/>
        <v>0</v>
      </c>
      <c r="U599" s="3">
        <f t="shared" si="60"/>
        <v>0</v>
      </c>
    </row>
    <row r="600" spans="1:21" ht="12.75" customHeight="1" x14ac:dyDescent="0.2">
      <c r="A600" s="15" t="s">
        <v>95</v>
      </c>
      <c r="B600" s="16" t="s">
        <v>96</v>
      </c>
      <c r="C600" s="8">
        <v>60460709</v>
      </c>
      <c r="D600" s="6" t="s">
        <v>536</v>
      </c>
      <c r="E600" s="16" t="s">
        <v>537</v>
      </c>
      <c r="F600" s="15">
        <v>192009078</v>
      </c>
      <c r="G600" s="5" t="s">
        <v>122</v>
      </c>
      <c r="H600" s="6" t="s">
        <v>29</v>
      </c>
      <c r="I600" s="6" t="s">
        <v>560</v>
      </c>
      <c r="J600" s="6" t="s">
        <v>561</v>
      </c>
      <c r="K600" s="6" t="s">
        <v>80</v>
      </c>
      <c r="L600" s="6" t="s">
        <v>268</v>
      </c>
      <c r="M600" s="16" t="s">
        <v>269</v>
      </c>
      <c r="N600" s="8" t="s">
        <v>35</v>
      </c>
      <c r="O600" s="7">
        <v>4</v>
      </c>
      <c r="P600" s="3">
        <f t="shared" si="55"/>
        <v>0</v>
      </c>
      <c r="Q600" s="3">
        <f t="shared" si="56"/>
        <v>0</v>
      </c>
      <c r="R600" s="3">
        <f t="shared" si="57"/>
        <v>0</v>
      </c>
      <c r="S600" s="3">
        <f t="shared" si="58"/>
        <v>1</v>
      </c>
      <c r="T600" s="3">
        <f t="shared" si="59"/>
        <v>0</v>
      </c>
      <c r="U600" s="3">
        <f t="shared" si="60"/>
        <v>0</v>
      </c>
    </row>
    <row r="601" spans="1:21" ht="12.75" customHeight="1" x14ac:dyDescent="0.2">
      <c r="A601" s="15" t="s">
        <v>95</v>
      </c>
      <c r="B601" s="16" t="s">
        <v>96</v>
      </c>
      <c r="C601" s="8">
        <v>60460709</v>
      </c>
      <c r="D601" s="6" t="s">
        <v>536</v>
      </c>
      <c r="E601" s="16" t="s">
        <v>540</v>
      </c>
      <c r="F601" s="15">
        <v>191910200</v>
      </c>
      <c r="G601" s="5" t="s">
        <v>167</v>
      </c>
      <c r="H601" s="6" t="s">
        <v>52</v>
      </c>
      <c r="I601" s="6" t="s">
        <v>562</v>
      </c>
      <c r="J601" s="6" t="s">
        <v>563</v>
      </c>
      <c r="K601" s="6" t="s">
        <v>80</v>
      </c>
      <c r="L601" s="6" t="s">
        <v>268</v>
      </c>
      <c r="M601" s="16" t="s">
        <v>269</v>
      </c>
      <c r="N601" s="8" t="s">
        <v>35</v>
      </c>
      <c r="O601" s="7">
        <v>4</v>
      </c>
      <c r="P601" s="3">
        <f t="shared" si="55"/>
        <v>0</v>
      </c>
      <c r="Q601" s="3">
        <f t="shared" si="56"/>
        <v>0</v>
      </c>
      <c r="R601" s="3">
        <f t="shared" si="57"/>
        <v>0</v>
      </c>
      <c r="S601" s="3">
        <f t="shared" si="58"/>
        <v>1</v>
      </c>
      <c r="T601" s="3">
        <f t="shared" si="59"/>
        <v>0</v>
      </c>
      <c r="U601" s="3">
        <f t="shared" si="60"/>
        <v>0</v>
      </c>
    </row>
    <row r="602" spans="1:21" ht="12.75" customHeight="1" x14ac:dyDescent="0.2">
      <c r="A602" s="15" t="s">
        <v>95</v>
      </c>
      <c r="B602" s="16" t="s">
        <v>96</v>
      </c>
      <c r="C602" s="8">
        <v>60460709</v>
      </c>
      <c r="D602" s="6" t="s">
        <v>536</v>
      </c>
      <c r="E602" s="16" t="s">
        <v>537</v>
      </c>
      <c r="F602" s="15">
        <v>191882486</v>
      </c>
      <c r="G602" s="5" t="s">
        <v>36</v>
      </c>
      <c r="H602" s="6" t="s">
        <v>52</v>
      </c>
      <c r="I602" s="6" t="s">
        <v>585</v>
      </c>
      <c r="J602" s="6" t="s">
        <v>586</v>
      </c>
      <c r="K602" s="6" t="s">
        <v>315</v>
      </c>
      <c r="L602" s="6" t="s">
        <v>587</v>
      </c>
      <c r="M602" s="16" t="s">
        <v>588</v>
      </c>
      <c r="N602" s="8" t="s">
        <v>35</v>
      </c>
      <c r="O602" s="7">
        <v>4</v>
      </c>
      <c r="P602" s="3">
        <f t="shared" si="55"/>
        <v>0</v>
      </c>
      <c r="Q602" s="3">
        <f t="shared" si="56"/>
        <v>0</v>
      </c>
      <c r="R602" s="3">
        <f t="shared" si="57"/>
        <v>0</v>
      </c>
      <c r="S602" s="3">
        <f t="shared" si="58"/>
        <v>1</v>
      </c>
      <c r="T602" s="3">
        <f t="shared" si="59"/>
        <v>0</v>
      </c>
      <c r="U602" s="3">
        <f t="shared" si="60"/>
        <v>0</v>
      </c>
    </row>
    <row r="603" spans="1:21" ht="12.75" customHeight="1" x14ac:dyDescent="0.2">
      <c r="A603" s="15" t="s">
        <v>95</v>
      </c>
      <c r="B603" s="16" t="s">
        <v>96</v>
      </c>
      <c r="C603" s="8">
        <v>60460709</v>
      </c>
      <c r="D603" s="6" t="s">
        <v>536</v>
      </c>
      <c r="E603" s="16" t="s">
        <v>537</v>
      </c>
      <c r="F603" s="15">
        <v>191902062</v>
      </c>
      <c r="G603" s="5" t="s">
        <v>36</v>
      </c>
      <c r="H603" s="6" t="s">
        <v>52</v>
      </c>
      <c r="I603" s="6" t="s">
        <v>589</v>
      </c>
      <c r="J603" s="6" t="s">
        <v>590</v>
      </c>
      <c r="K603" s="6" t="s">
        <v>315</v>
      </c>
      <c r="L603" s="6" t="s">
        <v>587</v>
      </c>
      <c r="M603" s="16" t="s">
        <v>588</v>
      </c>
      <c r="N603" s="8" t="s">
        <v>35</v>
      </c>
      <c r="O603" s="7">
        <v>4</v>
      </c>
      <c r="P603" s="3">
        <f t="shared" si="55"/>
        <v>0</v>
      </c>
      <c r="Q603" s="3">
        <f t="shared" si="56"/>
        <v>0</v>
      </c>
      <c r="R603" s="3">
        <f t="shared" si="57"/>
        <v>0</v>
      </c>
      <c r="S603" s="3">
        <f t="shared" si="58"/>
        <v>1</v>
      </c>
      <c r="T603" s="3">
        <f t="shared" si="59"/>
        <v>0</v>
      </c>
      <c r="U603" s="3">
        <f t="shared" si="60"/>
        <v>0</v>
      </c>
    </row>
    <row r="604" spans="1:21" ht="12.75" customHeight="1" x14ac:dyDescent="0.2">
      <c r="A604" s="15" t="s">
        <v>95</v>
      </c>
      <c r="B604" s="16" t="s">
        <v>96</v>
      </c>
      <c r="C604" s="8">
        <v>60460709</v>
      </c>
      <c r="D604" s="6" t="s">
        <v>536</v>
      </c>
      <c r="E604" s="16" t="s">
        <v>537</v>
      </c>
      <c r="F604" s="15">
        <v>191990781</v>
      </c>
      <c r="G604" s="5" t="s">
        <v>122</v>
      </c>
      <c r="H604" s="6" t="s">
        <v>52</v>
      </c>
      <c r="I604" s="6" t="s">
        <v>583</v>
      </c>
      <c r="J604" s="6" t="s">
        <v>584</v>
      </c>
      <c r="K604" s="6" t="s">
        <v>315</v>
      </c>
      <c r="L604" s="6" t="s">
        <v>337</v>
      </c>
      <c r="M604" s="16" t="s">
        <v>338</v>
      </c>
      <c r="N604" s="8" t="s">
        <v>35</v>
      </c>
      <c r="O604" s="7">
        <v>3</v>
      </c>
      <c r="P604" s="3">
        <f t="shared" si="55"/>
        <v>0</v>
      </c>
      <c r="Q604" s="3">
        <f t="shared" si="56"/>
        <v>0</v>
      </c>
      <c r="R604" s="3">
        <f t="shared" si="57"/>
        <v>1</v>
      </c>
      <c r="S604" s="3">
        <f t="shared" si="58"/>
        <v>0</v>
      </c>
      <c r="T604" s="3">
        <f t="shared" si="59"/>
        <v>0</v>
      </c>
      <c r="U604" s="3">
        <f t="shared" si="60"/>
        <v>0</v>
      </c>
    </row>
    <row r="605" spans="1:21" ht="12.75" customHeight="1" x14ac:dyDescent="0.2">
      <c r="A605" s="15" t="s">
        <v>95</v>
      </c>
      <c r="B605" s="16" t="s">
        <v>96</v>
      </c>
      <c r="C605" s="8">
        <v>60460709</v>
      </c>
      <c r="D605" s="6" t="s">
        <v>536</v>
      </c>
      <c r="E605" s="16" t="s">
        <v>537</v>
      </c>
      <c r="F605" s="15">
        <v>191982026</v>
      </c>
      <c r="G605" s="5" t="s">
        <v>36</v>
      </c>
      <c r="H605" s="6" t="s">
        <v>29</v>
      </c>
      <c r="I605" s="6" t="s">
        <v>615</v>
      </c>
      <c r="J605" s="6" t="s">
        <v>616</v>
      </c>
      <c r="K605" s="6" t="s">
        <v>32</v>
      </c>
      <c r="L605" s="6" t="s">
        <v>89</v>
      </c>
      <c r="M605" s="16" t="s">
        <v>90</v>
      </c>
      <c r="N605" s="8" t="s">
        <v>35</v>
      </c>
      <c r="O605" s="7">
        <v>3</v>
      </c>
      <c r="P605" s="3">
        <f t="shared" si="55"/>
        <v>0</v>
      </c>
      <c r="Q605" s="3">
        <f t="shared" si="56"/>
        <v>0</v>
      </c>
      <c r="R605" s="3">
        <f t="shared" si="57"/>
        <v>1</v>
      </c>
      <c r="S605" s="3">
        <f t="shared" si="58"/>
        <v>0</v>
      </c>
      <c r="T605" s="3">
        <f t="shared" si="59"/>
        <v>0</v>
      </c>
      <c r="U605" s="3">
        <f t="shared" si="60"/>
        <v>0</v>
      </c>
    </row>
    <row r="606" spans="1:21" ht="12.75" customHeight="1" x14ac:dyDescent="0.2">
      <c r="A606" s="15" t="s">
        <v>95</v>
      </c>
      <c r="B606" s="16" t="s">
        <v>96</v>
      </c>
      <c r="C606" s="8">
        <v>60460709</v>
      </c>
      <c r="D606" s="6" t="s">
        <v>536</v>
      </c>
      <c r="E606" s="16" t="s">
        <v>537</v>
      </c>
      <c r="F606" s="15">
        <v>191990785</v>
      </c>
      <c r="G606" s="5" t="s">
        <v>36</v>
      </c>
      <c r="H606" s="6" t="s">
        <v>29</v>
      </c>
      <c r="I606" s="6" t="s">
        <v>591</v>
      </c>
      <c r="J606" s="6" t="s">
        <v>592</v>
      </c>
      <c r="K606" s="6" t="s">
        <v>32</v>
      </c>
      <c r="L606" s="6" t="s">
        <v>33</v>
      </c>
      <c r="M606" s="16" t="s">
        <v>61</v>
      </c>
      <c r="N606" s="8" t="s">
        <v>35</v>
      </c>
      <c r="O606" s="7">
        <v>2</v>
      </c>
      <c r="P606" s="3">
        <f t="shared" si="55"/>
        <v>0</v>
      </c>
      <c r="Q606" s="3">
        <f t="shared" si="56"/>
        <v>1</v>
      </c>
      <c r="R606" s="3">
        <f t="shared" si="57"/>
        <v>0</v>
      </c>
      <c r="S606" s="3">
        <f t="shared" si="58"/>
        <v>0</v>
      </c>
      <c r="T606" s="3">
        <f t="shared" si="59"/>
        <v>0</v>
      </c>
      <c r="U606" s="3">
        <f t="shared" si="60"/>
        <v>0</v>
      </c>
    </row>
    <row r="607" spans="1:21" ht="12.75" customHeight="1" x14ac:dyDescent="0.2">
      <c r="A607" s="15" t="s">
        <v>95</v>
      </c>
      <c r="B607" s="16" t="s">
        <v>96</v>
      </c>
      <c r="C607" s="8">
        <v>60460709</v>
      </c>
      <c r="D607" s="6" t="s">
        <v>536</v>
      </c>
      <c r="E607" s="16" t="s">
        <v>537</v>
      </c>
      <c r="F607" s="15">
        <v>192008973</v>
      </c>
      <c r="G607" s="5" t="s">
        <v>105</v>
      </c>
      <c r="H607" s="6" t="s">
        <v>29</v>
      </c>
      <c r="I607" s="6" t="s">
        <v>593</v>
      </c>
      <c r="J607" s="6" t="s">
        <v>594</v>
      </c>
      <c r="K607" s="6" t="s">
        <v>32</v>
      </c>
      <c r="L607" s="6" t="s">
        <v>33</v>
      </c>
      <c r="M607" s="16" t="s">
        <v>595</v>
      </c>
      <c r="N607" s="8" t="s">
        <v>35</v>
      </c>
      <c r="O607" s="7">
        <v>2</v>
      </c>
      <c r="P607" s="3">
        <f t="shared" si="55"/>
        <v>0</v>
      </c>
      <c r="Q607" s="3">
        <f t="shared" si="56"/>
        <v>1</v>
      </c>
      <c r="R607" s="3">
        <f t="shared" si="57"/>
        <v>0</v>
      </c>
      <c r="S607" s="3">
        <f t="shared" si="58"/>
        <v>0</v>
      </c>
      <c r="T607" s="3">
        <f t="shared" si="59"/>
        <v>0</v>
      </c>
      <c r="U607" s="3">
        <f t="shared" si="60"/>
        <v>0</v>
      </c>
    </row>
    <row r="608" spans="1:21" ht="12.75" customHeight="1" x14ac:dyDescent="0.2">
      <c r="A608" s="15" t="s">
        <v>95</v>
      </c>
      <c r="B608" s="16" t="s">
        <v>96</v>
      </c>
      <c r="C608" s="8">
        <v>60460709</v>
      </c>
      <c r="D608" s="6" t="s">
        <v>536</v>
      </c>
      <c r="E608" s="16" t="s">
        <v>596</v>
      </c>
      <c r="F608" s="15">
        <v>191982100</v>
      </c>
      <c r="G608" s="5" t="s">
        <v>36</v>
      </c>
      <c r="H608" s="6" t="s">
        <v>29</v>
      </c>
      <c r="I608" s="6" t="s">
        <v>597</v>
      </c>
      <c r="J608" s="6" t="s">
        <v>598</v>
      </c>
      <c r="K608" s="6" t="s">
        <v>32</v>
      </c>
      <c r="L608" s="6" t="s">
        <v>33</v>
      </c>
      <c r="M608" s="16" t="s">
        <v>599</v>
      </c>
      <c r="N608" s="8" t="s">
        <v>35</v>
      </c>
      <c r="O608" s="7">
        <v>2</v>
      </c>
      <c r="P608" s="3">
        <f t="shared" si="55"/>
        <v>0</v>
      </c>
      <c r="Q608" s="3">
        <f t="shared" si="56"/>
        <v>1</v>
      </c>
      <c r="R608" s="3">
        <f t="shared" si="57"/>
        <v>0</v>
      </c>
      <c r="S608" s="3">
        <f t="shared" si="58"/>
        <v>0</v>
      </c>
      <c r="T608" s="3">
        <f t="shared" si="59"/>
        <v>0</v>
      </c>
      <c r="U608" s="3">
        <f t="shared" si="60"/>
        <v>0</v>
      </c>
    </row>
    <row r="609" spans="1:21" ht="12.75" customHeight="1" x14ac:dyDescent="0.2">
      <c r="A609" s="15" t="s">
        <v>95</v>
      </c>
      <c r="B609" s="16" t="s">
        <v>96</v>
      </c>
      <c r="C609" s="8">
        <v>60460709</v>
      </c>
      <c r="D609" s="6" t="s">
        <v>536</v>
      </c>
      <c r="E609" s="16" t="s">
        <v>596</v>
      </c>
      <c r="F609" s="15">
        <v>191982171</v>
      </c>
      <c r="G609" s="5" t="s">
        <v>36</v>
      </c>
      <c r="H609" s="6" t="s">
        <v>29</v>
      </c>
      <c r="I609" s="6" t="s">
        <v>600</v>
      </c>
      <c r="J609" s="6" t="s">
        <v>601</v>
      </c>
      <c r="K609" s="6" t="s">
        <v>32</v>
      </c>
      <c r="L609" s="6" t="s">
        <v>33</v>
      </c>
      <c r="M609" s="16" t="s">
        <v>599</v>
      </c>
      <c r="N609" s="8" t="s">
        <v>35</v>
      </c>
      <c r="O609" s="7">
        <v>2</v>
      </c>
      <c r="P609" s="3">
        <f t="shared" si="55"/>
        <v>0</v>
      </c>
      <c r="Q609" s="3">
        <f t="shared" si="56"/>
        <v>1</v>
      </c>
      <c r="R609" s="3">
        <f t="shared" si="57"/>
        <v>0</v>
      </c>
      <c r="S609" s="3">
        <f t="shared" si="58"/>
        <v>0</v>
      </c>
      <c r="T609" s="3">
        <f t="shared" si="59"/>
        <v>0</v>
      </c>
      <c r="U609" s="3">
        <f t="shared" si="60"/>
        <v>0</v>
      </c>
    </row>
    <row r="610" spans="1:21" ht="12.75" customHeight="1" x14ac:dyDescent="0.2">
      <c r="A610" s="15" t="s">
        <v>95</v>
      </c>
      <c r="B610" s="16" t="s">
        <v>96</v>
      </c>
      <c r="C610" s="8">
        <v>60460709</v>
      </c>
      <c r="D610" s="6" t="s">
        <v>536</v>
      </c>
      <c r="E610" s="16" t="s">
        <v>596</v>
      </c>
      <c r="F610" s="15">
        <v>191982175</v>
      </c>
      <c r="G610" s="5" t="s">
        <v>36</v>
      </c>
      <c r="H610" s="6" t="s">
        <v>29</v>
      </c>
      <c r="I610" s="6" t="s">
        <v>602</v>
      </c>
      <c r="J610" s="6" t="s">
        <v>603</v>
      </c>
      <c r="K610" s="6" t="s">
        <v>32</v>
      </c>
      <c r="L610" s="6" t="s">
        <v>33</v>
      </c>
      <c r="M610" s="16" t="s">
        <v>599</v>
      </c>
      <c r="N610" s="8" t="s">
        <v>35</v>
      </c>
      <c r="O610" s="7">
        <v>2</v>
      </c>
      <c r="P610" s="3">
        <f t="shared" si="55"/>
        <v>0</v>
      </c>
      <c r="Q610" s="3">
        <f t="shared" si="56"/>
        <v>1</v>
      </c>
      <c r="R610" s="3">
        <f t="shared" si="57"/>
        <v>0</v>
      </c>
      <c r="S610" s="3">
        <f t="shared" si="58"/>
        <v>0</v>
      </c>
      <c r="T610" s="3">
        <f t="shared" si="59"/>
        <v>0</v>
      </c>
      <c r="U610" s="3">
        <f t="shared" si="60"/>
        <v>0</v>
      </c>
    </row>
    <row r="611" spans="1:21" ht="12.75" customHeight="1" x14ac:dyDescent="0.2">
      <c r="A611" s="15" t="s">
        <v>95</v>
      </c>
      <c r="B611" s="16" t="s">
        <v>96</v>
      </c>
      <c r="C611" s="8">
        <v>60460709</v>
      </c>
      <c r="D611" s="6" t="s">
        <v>536</v>
      </c>
      <c r="E611" s="16" t="s">
        <v>537</v>
      </c>
      <c r="F611" s="15">
        <v>191990780</v>
      </c>
      <c r="G611" s="5" t="s">
        <v>249</v>
      </c>
      <c r="H611" s="6" t="s">
        <v>29</v>
      </c>
      <c r="I611" s="6" t="s">
        <v>604</v>
      </c>
      <c r="J611" s="6" t="s">
        <v>605</v>
      </c>
      <c r="K611" s="6" t="s">
        <v>32</v>
      </c>
      <c r="L611" s="6" t="s">
        <v>33</v>
      </c>
      <c r="M611" s="16" t="s">
        <v>34</v>
      </c>
      <c r="N611" s="8" t="s">
        <v>35</v>
      </c>
      <c r="O611" s="7">
        <v>3</v>
      </c>
      <c r="P611" s="3">
        <f t="shared" si="55"/>
        <v>0</v>
      </c>
      <c r="Q611" s="3">
        <f t="shared" si="56"/>
        <v>0</v>
      </c>
      <c r="R611" s="3">
        <f t="shared" si="57"/>
        <v>1</v>
      </c>
      <c r="S611" s="3">
        <f t="shared" si="58"/>
        <v>0</v>
      </c>
      <c r="T611" s="3">
        <f t="shared" si="59"/>
        <v>0</v>
      </c>
      <c r="U611" s="3">
        <f t="shared" si="60"/>
        <v>0</v>
      </c>
    </row>
    <row r="612" spans="1:21" ht="12.75" customHeight="1" x14ac:dyDescent="0.2">
      <c r="A612" s="15" t="s">
        <v>95</v>
      </c>
      <c r="B612" s="16" t="s">
        <v>96</v>
      </c>
      <c r="C612" s="8">
        <v>60460709</v>
      </c>
      <c r="D612" s="6" t="s">
        <v>536</v>
      </c>
      <c r="E612" s="16" t="s">
        <v>596</v>
      </c>
      <c r="F612" s="15">
        <v>191982154</v>
      </c>
      <c r="G612" s="5" t="s">
        <v>36</v>
      </c>
      <c r="H612" s="6" t="s">
        <v>29</v>
      </c>
      <c r="I612" s="6" t="s">
        <v>606</v>
      </c>
      <c r="J612" s="6" t="s">
        <v>607</v>
      </c>
      <c r="K612" s="6" t="s">
        <v>32</v>
      </c>
      <c r="L612" s="6" t="s">
        <v>33</v>
      </c>
      <c r="M612" s="16" t="s">
        <v>599</v>
      </c>
      <c r="N612" s="8" t="s">
        <v>35</v>
      </c>
      <c r="O612" s="7">
        <v>3</v>
      </c>
      <c r="P612" s="3">
        <f t="shared" si="55"/>
        <v>0</v>
      </c>
      <c r="Q612" s="3">
        <f t="shared" si="56"/>
        <v>0</v>
      </c>
      <c r="R612" s="3">
        <f t="shared" si="57"/>
        <v>1</v>
      </c>
      <c r="S612" s="3">
        <f t="shared" si="58"/>
        <v>0</v>
      </c>
      <c r="T612" s="3">
        <f t="shared" si="59"/>
        <v>0</v>
      </c>
      <c r="U612" s="3">
        <f t="shared" si="60"/>
        <v>0</v>
      </c>
    </row>
    <row r="613" spans="1:21" ht="12.75" customHeight="1" x14ac:dyDescent="0.2">
      <c r="A613" s="15" t="s">
        <v>95</v>
      </c>
      <c r="B613" s="16" t="s">
        <v>96</v>
      </c>
      <c r="C613" s="8">
        <v>60460709</v>
      </c>
      <c r="D613" s="6" t="s">
        <v>536</v>
      </c>
      <c r="E613" s="16" t="s">
        <v>537</v>
      </c>
      <c r="F613" s="15">
        <v>191882494</v>
      </c>
      <c r="G613" s="5" t="s">
        <v>36</v>
      </c>
      <c r="H613" s="6" t="s">
        <v>52</v>
      </c>
      <c r="I613" s="6" t="s">
        <v>608</v>
      </c>
      <c r="J613" s="6" t="s">
        <v>609</v>
      </c>
      <c r="K613" s="6" t="s">
        <v>32</v>
      </c>
      <c r="L613" s="6" t="s">
        <v>33</v>
      </c>
      <c r="M613" s="16" t="s">
        <v>610</v>
      </c>
      <c r="N613" s="8" t="s">
        <v>35</v>
      </c>
      <c r="O613" s="7">
        <v>4</v>
      </c>
      <c r="P613" s="3">
        <f t="shared" si="55"/>
        <v>0</v>
      </c>
      <c r="Q613" s="3">
        <f t="shared" si="56"/>
        <v>0</v>
      </c>
      <c r="R613" s="3">
        <f t="shared" si="57"/>
        <v>0</v>
      </c>
      <c r="S613" s="3">
        <f t="shared" si="58"/>
        <v>1</v>
      </c>
      <c r="T613" s="3">
        <f t="shared" si="59"/>
        <v>0</v>
      </c>
      <c r="U613" s="3">
        <f t="shared" si="60"/>
        <v>0</v>
      </c>
    </row>
    <row r="614" spans="1:21" ht="12.75" customHeight="1" x14ac:dyDescent="0.2">
      <c r="A614" s="15" t="s">
        <v>95</v>
      </c>
      <c r="B614" s="16" t="s">
        <v>96</v>
      </c>
      <c r="C614" s="8">
        <v>60460709</v>
      </c>
      <c r="D614" s="6" t="s">
        <v>536</v>
      </c>
      <c r="E614" s="16" t="s">
        <v>537</v>
      </c>
      <c r="F614" s="15">
        <v>191882495</v>
      </c>
      <c r="G614" s="5" t="s">
        <v>36</v>
      </c>
      <c r="H614" s="6" t="s">
        <v>52</v>
      </c>
      <c r="I614" s="6" t="s">
        <v>611</v>
      </c>
      <c r="J614" s="6" t="s">
        <v>612</v>
      </c>
      <c r="K614" s="6" t="s">
        <v>32</v>
      </c>
      <c r="L614" s="6" t="s">
        <v>33</v>
      </c>
      <c r="M614" s="16" t="s">
        <v>34</v>
      </c>
      <c r="N614" s="8" t="s">
        <v>35</v>
      </c>
      <c r="O614" s="7">
        <v>4</v>
      </c>
      <c r="P614" s="3">
        <f t="shared" si="55"/>
        <v>0</v>
      </c>
      <c r="Q614" s="3">
        <f t="shared" si="56"/>
        <v>0</v>
      </c>
      <c r="R614" s="3">
        <f t="shared" si="57"/>
        <v>0</v>
      </c>
      <c r="S614" s="3">
        <f t="shared" si="58"/>
        <v>1</v>
      </c>
      <c r="T614" s="3">
        <f t="shared" si="59"/>
        <v>0</v>
      </c>
      <c r="U614" s="3">
        <f t="shared" si="60"/>
        <v>0</v>
      </c>
    </row>
    <row r="615" spans="1:21" ht="12.75" customHeight="1" x14ac:dyDescent="0.2">
      <c r="A615" s="15" t="s">
        <v>95</v>
      </c>
      <c r="B615" s="16" t="s">
        <v>96</v>
      </c>
      <c r="C615" s="8">
        <v>60460709</v>
      </c>
      <c r="D615" s="6" t="s">
        <v>536</v>
      </c>
      <c r="E615" s="16" t="s">
        <v>596</v>
      </c>
      <c r="F615" s="15">
        <v>191982144</v>
      </c>
      <c r="G615" s="5" t="s">
        <v>36</v>
      </c>
      <c r="H615" s="6" t="s">
        <v>29</v>
      </c>
      <c r="I615" s="6" t="s">
        <v>613</v>
      </c>
      <c r="J615" s="6" t="s">
        <v>614</v>
      </c>
      <c r="K615" s="6" t="s">
        <v>32</v>
      </c>
      <c r="L615" s="6" t="s">
        <v>33</v>
      </c>
      <c r="M615" s="16" t="s">
        <v>599</v>
      </c>
      <c r="N615" s="8" t="s">
        <v>35</v>
      </c>
      <c r="O615" s="7">
        <v>4</v>
      </c>
      <c r="P615" s="3">
        <f t="shared" si="55"/>
        <v>0</v>
      </c>
      <c r="Q615" s="3">
        <f t="shared" si="56"/>
        <v>0</v>
      </c>
      <c r="R615" s="3">
        <f t="shared" si="57"/>
        <v>0</v>
      </c>
      <c r="S615" s="3">
        <f t="shared" si="58"/>
        <v>1</v>
      </c>
      <c r="T615" s="3">
        <f t="shared" si="59"/>
        <v>0</v>
      </c>
      <c r="U615" s="3">
        <f t="shared" si="60"/>
        <v>0</v>
      </c>
    </row>
    <row r="616" spans="1:21" ht="12.75" customHeight="1" x14ac:dyDescent="0.2">
      <c r="A616" s="15" t="s">
        <v>95</v>
      </c>
      <c r="B616" s="16" t="s">
        <v>96</v>
      </c>
      <c r="C616" s="8">
        <v>60460709</v>
      </c>
      <c r="D616" s="6" t="s">
        <v>536</v>
      </c>
      <c r="E616" s="16" t="s">
        <v>617</v>
      </c>
      <c r="F616" s="15">
        <v>192008670</v>
      </c>
      <c r="G616" s="5" t="s">
        <v>67</v>
      </c>
      <c r="H616" s="6" t="s">
        <v>29</v>
      </c>
      <c r="I616" s="6" t="s">
        <v>618</v>
      </c>
      <c r="J616" s="6" t="s">
        <v>619</v>
      </c>
      <c r="K616" s="6" t="s">
        <v>32</v>
      </c>
      <c r="L616" s="6" t="s">
        <v>620</v>
      </c>
      <c r="M616" s="16" t="s">
        <v>126</v>
      </c>
      <c r="N616" s="8" t="s">
        <v>35</v>
      </c>
      <c r="O616" s="7">
        <v>2</v>
      </c>
      <c r="P616" s="3">
        <f t="shared" si="55"/>
        <v>0</v>
      </c>
      <c r="Q616" s="3">
        <f t="shared" si="56"/>
        <v>1</v>
      </c>
      <c r="R616" s="3">
        <f t="shared" si="57"/>
        <v>0</v>
      </c>
      <c r="S616" s="3">
        <f t="shared" si="58"/>
        <v>0</v>
      </c>
      <c r="T616" s="3">
        <f t="shared" si="59"/>
        <v>0</v>
      </c>
      <c r="U616" s="3">
        <f t="shared" si="60"/>
        <v>0</v>
      </c>
    </row>
    <row r="617" spans="1:21" ht="12.75" customHeight="1" x14ac:dyDescent="0.2">
      <c r="A617" s="15" t="s">
        <v>95</v>
      </c>
      <c r="B617" s="16" t="s">
        <v>96</v>
      </c>
      <c r="C617" s="8">
        <v>60460709</v>
      </c>
      <c r="D617" s="6" t="s">
        <v>536</v>
      </c>
      <c r="E617" s="16" t="s">
        <v>621</v>
      </c>
      <c r="F617" s="15">
        <v>191982074</v>
      </c>
      <c r="G617" s="5" t="s">
        <v>28</v>
      </c>
      <c r="H617" s="6" t="s">
        <v>29</v>
      </c>
      <c r="I617" s="6" t="s">
        <v>622</v>
      </c>
      <c r="J617" s="6" t="s">
        <v>623</v>
      </c>
      <c r="K617" s="6" t="s">
        <v>32</v>
      </c>
      <c r="L617" s="6" t="s">
        <v>620</v>
      </c>
      <c r="M617" s="16" t="s">
        <v>126</v>
      </c>
      <c r="N617" s="8" t="s">
        <v>35</v>
      </c>
      <c r="O617" s="7">
        <v>2</v>
      </c>
      <c r="P617" s="3">
        <f t="shared" si="55"/>
        <v>0</v>
      </c>
      <c r="Q617" s="3">
        <f t="shared" si="56"/>
        <v>1</v>
      </c>
      <c r="R617" s="3">
        <f t="shared" si="57"/>
        <v>0</v>
      </c>
      <c r="S617" s="3">
        <f t="shared" si="58"/>
        <v>0</v>
      </c>
      <c r="T617" s="3">
        <f t="shared" si="59"/>
        <v>0</v>
      </c>
      <c r="U617" s="3">
        <f t="shared" si="60"/>
        <v>0</v>
      </c>
    </row>
    <row r="618" spans="1:21" ht="12.75" customHeight="1" x14ac:dyDescent="0.2">
      <c r="A618" s="15" t="s">
        <v>95</v>
      </c>
      <c r="B618" s="16" t="s">
        <v>96</v>
      </c>
      <c r="C618" s="8">
        <v>60460709</v>
      </c>
      <c r="D618" s="6" t="s">
        <v>536</v>
      </c>
      <c r="E618" s="16" t="s">
        <v>624</v>
      </c>
      <c r="F618" s="15">
        <v>192009827</v>
      </c>
      <c r="G618" s="5" t="s">
        <v>167</v>
      </c>
      <c r="H618" s="6" t="s">
        <v>52</v>
      </c>
      <c r="I618" s="6" t="s">
        <v>625</v>
      </c>
      <c r="J618" s="6" t="s">
        <v>626</v>
      </c>
      <c r="K618" s="6" t="s">
        <v>32</v>
      </c>
      <c r="L618" s="6" t="s">
        <v>620</v>
      </c>
      <c r="M618" s="16" t="s">
        <v>126</v>
      </c>
      <c r="N618" s="8" t="s">
        <v>35</v>
      </c>
      <c r="O618" s="7">
        <v>3</v>
      </c>
      <c r="P618" s="3">
        <f t="shared" si="55"/>
        <v>0</v>
      </c>
      <c r="Q618" s="3">
        <f t="shared" si="56"/>
        <v>0</v>
      </c>
      <c r="R618" s="3">
        <f t="shared" si="57"/>
        <v>1</v>
      </c>
      <c r="S618" s="3">
        <f t="shared" si="58"/>
        <v>0</v>
      </c>
      <c r="T618" s="3">
        <f t="shared" si="59"/>
        <v>0</v>
      </c>
      <c r="U618" s="3">
        <f t="shared" si="60"/>
        <v>0</v>
      </c>
    </row>
    <row r="619" spans="1:21" ht="12.75" customHeight="1" x14ac:dyDescent="0.2">
      <c r="A619" s="15" t="s">
        <v>95</v>
      </c>
      <c r="B619" s="16" t="s">
        <v>96</v>
      </c>
      <c r="C619" s="8">
        <v>60460709</v>
      </c>
      <c r="D619" s="6" t="s">
        <v>536</v>
      </c>
      <c r="E619" s="16" t="s">
        <v>617</v>
      </c>
      <c r="F619" s="15">
        <v>192008574</v>
      </c>
      <c r="G619" s="5" t="s">
        <v>105</v>
      </c>
      <c r="H619" s="6" t="s">
        <v>52</v>
      </c>
      <c r="I619" s="6" t="s">
        <v>627</v>
      </c>
      <c r="J619" s="6" t="s">
        <v>628</v>
      </c>
      <c r="K619" s="6" t="s">
        <v>32</v>
      </c>
      <c r="L619" s="6" t="s">
        <v>620</v>
      </c>
      <c r="M619" s="16" t="s">
        <v>126</v>
      </c>
      <c r="N619" s="8" t="s">
        <v>35</v>
      </c>
      <c r="O619" s="49" t="s">
        <v>129</v>
      </c>
      <c r="P619" s="3">
        <f t="shared" si="55"/>
        <v>0</v>
      </c>
      <c r="Q619" s="3">
        <f t="shared" si="56"/>
        <v>0</v>
      </c>
      <c r="R619" s="3">
        <f t="shared" si="57"/>
        <v>0</v>
      </c>
      <c r="S619" s="3">
        <f t="shared" si="58"/>
        <v>0</v>
      </c>
      <c r="T619" s="3">
        <f t="shared" si="59"/>
        <v>0</v>
      </c>
      <c r="U619" s="3">
        <f t="shared" si="60"/>
        <v>1</v>
      </c>
    </row>
    <row r="620" spans="1:21" ht="12.75" customHeight="1" x14ac:dyDescent="0.2">
      <c r="A620" s="15" t="s">
        <v>95</v>
      </c>
      <c r="B620" s="16" t="s">
        <v>96</v>
      </c>
      <c r="C620" s="8">
        <v>60460709</v>
      </c>
      <c r="D620" s="6" t="s">
        <v>536</v>
      </c>
      <c r="E620" s="16" t="s">
        <v>617</v>
      </c>
      <c r="F620" s="15">
        <v>191990759</v>
      </c>
      <c r="G620" s="5" t="s">
        <v>84</v>
      </c>
      <c r="H620" s="6" t="s">
        <v>29</v>
      </c>
      <c r="I620" s="6" t="s">
        <v>641</v>
      </c>
      <c r="J620" s="6" t="s">
        <v>642</v>
      </c>
      <c r="K620" s="6" t="s">
        <v>341</v>
      </c>
      <c r="L620" s="6" t="s">
        <v>350</v>
      </c>
      <c r="M620" s="16" t="s">
        <v>351</v>
      </c>
      <c r="N620" s="8" t="s">
        <v>35</v>
      </c>
      <c r="O620" s="7">
        <v>3</v>
      </c>
      <c r="P620" s="3">
        <f t="shared" si="55"/>
        <v>0</v>
      </c>
      <c r="Q620" s="3">
        <f t="shared" si="56"/>
        <v>0</v>
      </c>
      <c r="R620" s="3">
        <f t="shared" si="57"/>
        <v>1</v>
      </c>
      <c r="S620" s="3">
        <f t="shared" si="58"/>
        <v>0</v>
      </c>
      <c r="T620" s="3">
        <f t="shared" si="59"/>
        <v>0</v>
      </c>
      <c r="U620" s="3">
        <f t="shared" si="60"/>
        <v>0</v>
      </c>
    </row>
    <row r="621" spans="1:21" ht="12.75" customHeight="1" x14ac:dyDescent="0.2">
      <c r="A621" s="15" t="s">
        <v>95</v>
      </c>
      <c r="B621" s="16" t="s">
        <v>96</v>
      </c>
      <c r="C621" s="8">
        <v>60460709</v>
      </c>
      <c r="D621" s="6" t="s">
        <v>536</v>
      </c>
      <c r="E621" s="16" t="s">
        <v>617</v>
      </c>
      <c r="F621" s="15">
        <v>191990758</v>
      </c>
      <c r="G621" s="5" t="s">
        <v>105</v>
      </c>
      <c r="H621" s="6" t="s">
        <v>52</v>
      </c>
      <c r="I621" s="6" t="s">
        <v>643</v>
      </c>
      <c r="J621" s="6" t="s">
        <v>644</v>
      </c>
      <c r="K621" s="6" t="s">
        <v>341</v>
      </c>
      <c r="L621" s="6" t="s">
        <v>350</v>
      </c>
      <c r="M621" s="16" t="s">
        <v>351</v>
      </c>
      <c r="N621" s="8" t="s">
        <v>35</v>
      </c>
      <c r="O621" s="7">
        <v>4</v>
      </c>
      <c r="P621" s="3">
        <f t="shared" si="55"/>
        <v>0</v>
      </c>
      <c r="Q621" s="3">
        <f t="shared" si="56"/>
        <v>0</v>
      </c>
      <c r="R621" s="3">
        <f t="shared" si="57"/>
        <v>0</v>
      </c>
      <c r="S621" s="3">
        <f t="shared" si="58"/>
        <v>1</v>
      </c>
      <c r="T621" s="3">
        <f t="shared" si="59"/>
        <v>0</v>
      </c>
      <c r="U621" s="3">
        <f t="shared" si="60"/>
        <v>0</v>
      </c>
    </row>
    <row r="622" spans="1:21" ht="12.75" customHeight="1" x14ac:dyDescent="0.2">
      <c r="A622" s="15" t="s">
        <v>95</v>
      </c>
      <c r="B622" s="16" t="s">
        <v>96</v>
      </c>
      <c r="C622" s="8">
        <v>60460709</v>
      </c>
      <c r="D622" s="6" t="s">
        <v>536</v>
      </c>
      <c r="E622" s="16" t="s">
        <v>617</v>
      </c>
      <c r="F622" s="15">
        <v>191990769</v>
      </c>
      <c r="G622" s="5" t="s">
        <v>320</v>
      </c>
      <c r="H622" s="6" t="s">
        <v>29</v>
      </c>
      <c r="I622" s="6" t="s">
        <v>636</v>
      </c>
      <c r="J622" s="6" t="s">
        <v>645</v>
      </c>
      <c r="K622" s="6" t="s">
        <v>341</v>
      </c>
      <c r="L622" s="6" t="s">
        <v>350</v>
      </c>
      <c r="M622" s="16" t="s">
        <v>351</v>
      </c>
      <c r="N622" s="8" t="s">
        <v>35</v>
      </c>
      <c r="O622" s="7">
        <v>5</v>
      </c>
      <c r="P622" s="3">
        <f t="shared" si="55"/>
        <v>0</v>
      </c>
      <c r="Q622" s="3">
        <f t="shared" si="56"/>
        <v>0</v>
      </c>
      <c r="R622" s="3">
        <f t="shared" si="57"/>
        <v>0</v>
      </c>
      <c r="S622" s="3">
        <f t="shared" si="58"/>
        <v>0</v>
      </c>
      <c r="T622" s="3">
        <f t="shared" si="59"/>
        <v>1</v>
      </c>
      <c r="U622" s="3">
        <f t="shared" si="60"/>
        <v>0</v>
      </c>
    </row>
    <row r="623" spans="1:21" ht="12.75" customHeight="1" x14ac:dyDescent="0.2">
      <c r="A623" s="15" t="s">
        <v>95</v>
      </c>
      <c r="B623" s="16" t="s">
        <v>96</v>
      </c>
      <c r="C623" s="8">
        <v>60460709</v>
      </c>
      <c r="D623" s="6" t="s">
        <v>536</v>
      </c>
      <c r="E623" s="16" t="s">
        <v>617</v>
      </c>
      <c r="F623" s="15">
        <v>191990770</v>
      </c>
      <c r="G623" s="5" t="s">
        <v>320</v>
      </c>
      <c r="H623" s="6" t="s">
        <v>29</v>
      </c>
      <c r="I623" s="6" t="s">
        <v>636</v>
      </c>
      <c r="J623" s="6" t="s">
        <v>646</v>
      </c>
      <c r="K623" s="6" t="s">
        <v>341</v>
      </c>
      <c r="L623" s="6" t="s">
        <v>350</v>
      </c>
      <c r="M623" s="16" t="s">
        <v>351</v>
      </c>
      <c r="N623" s="8" t="s">
        <v>35</v>
      </c>
      <c r="O623" s="7">
        <v>5</v>
      </c>
      <c r="P623" s="3">
        <f t="shared" si="55"/>
        <v>0</v>
      </c>
      <c r="Q623" s="3">
        <f t="shared" si="56"/>
        <v>0</v>
      </c>
      <c r="R623" s="3">
        <f t="shared" si="57"/>
        <v>0</v>
      </c>
      <c r="S623" s="3">
        <f t="shared" si="58"/>
        <v>0</v>
      </c>
      <c r="T623" s="3">
        <f t="shared" si="59"/>
        <v>1</v>
      </c>
      <c r="U623" s="3">
        <f t="shared" si="60"/>
        <v>0</v>
      </c>
    </row>
    <row r="624" spans="1:21" ht="12.75" customHeight="1" x14ac:dyDescent="0.2">
      <c r="A624" s="15" t="s">
        <v>95</v>
      </c>
      <c r="B624" s="16" t="s">
        <v>96</v>
      </c>
      <c r="C624" s="8">
        <v>60460709</v>
      </c>
      <c r="D624" s="6" t="s">
        <v>536</v>
      </c>
      <c r="E624" s="16" t="s">
        <v>617</v>
      </c>
      <c r="F624" s="15">
        <v>191990771</v>
      </c>
      <c r="G624" s="5" t="s">
        <v>320</v>
      </c>
      <c r="H624" s="6" t="s">
        <v>29</v>
      </c>
      <c r="I624" s="6" t="s">
        <v>647</v>
      </c>
      <c r="J624" s="6" t="s">
        <v>648</v>
      </c>
      <c r="K624" s="6" t="s">
        <v>341</v>
      </c>
      <c r="L624" s="6" t="s">
        <v>350</v>
      </c>
      <c r="M624" s="16" t="s">
        <v>351</v>
      </c>
      <c r="N624" s="8" t="s">
        <v>35</v>
      </c>
      <c r="O624" s="7">
        <v>5</v>
      </c>
      <c r="P624" s="3">
        <f t="shared" si="55"/>
        <v>0</v>
      </c>
      <c r="Q624" s="3">
        <f t="shared" si="56"/>
        <v>0</v>
      </c>
      <c r="R624" s="3">
        <f t="shared" si="57"/>
        <v>0</v>
      </c>
      <c r="S624" s="3">
        <f t="shared" si="58"/>
        <v>0</v>
      </c>
      <c r="T624" s="3">
        <f t="shared" si="59"/>
        <v>1</v>
      </c>
      <c r="U624" s="3">
        <f t="shared" si="60"/>
        <v>0</v>
      </c>
    </row>
    <row r="625" spans="1:21" ht="12.75" customHeight="1" x14ac:dyDescent="0.2">
      <c r="A625" s="15" t="s">
        <v>95</v>
      </c>
      <c r="B625" s="16" t="s">
        <v>96</v>
      </c>
      <c r="C625" s="8">
        <v>60460709</v>
      </c>
      <c r="D625" s="6" t="s">
        <v>536</v>
      </c>
      <c r="E625" s="16" t="s">
        <v>617</v>
      </c>
      <c r="F625" s="15">
        <v>192008580</v>
      </c>
      <c r="G625" s="5" t="s">
        <v>105</v>
      </c>
      <c r="H625" s="6" t="s">
        <v>29</v>
      </c>
      <c r="I625" s="6" t="s">
        <v>638</v>
      </c>
      <c r="J625" s="6" t="s">
        <v>639</v>
      </c>
      <c r="K625" s="6" t="s">
        <v>341</v>
      </c>
      <c r="L625" s="6" t="s">
        <v>342</v>
      </c>
      <c r="M625" s="16" t="s">
        <v>640</v>
      </c>
      <c r="N625" s="8" t="s">
        <v>35</v>
      </c>
      <c r="O625" s="7">
        <v>2</v>
      </c>
      <c r="P625" s="3">
        <f t="shared" si="55"/>
        <v>0</v>
      </c>
      <c r="Q625" s="3">
        <f t="shared" si="56"/>
        <v>1</v>
      </c>
      <c r="R625" s="3">
        <f t="shared" si="57"/>
        <v>0</v>
      </c>
      <c r="S625" s="3">
        <f t="shared" si="58"/>
        <v>0</v>
      </c>
      <c r="T625" s="3">
        <f t="shared" si="59"/>
        <v>0</v>
      </c>
      <c r="U625" s="3">
        <f t="shared" si="60"/>
        <v>0</v>
      </c>
    </row>
    <row r="626" spans="1:21" ht="12.75" customHeight="1" x14ac:dyDescent="0.2">
      <c r="A626" s="15" t="s">
        <v>95</v>
      </c>
      <c r="B626" s="16" t="s">
        <v>96</v>
      </c>
      <c r="C626" s="8">
        <v>60460709</v>
      </c>
      <c r="D626" s="6" t="s">
        <v>536</v>
      </c>
      <c r="E626" s="16" t="s">
        <v>596</v>
      </c>
      <c r="F626" s="15">
        <v>191982132</v>
      </c>
      <c r="G626" s="5" t="s">
        <v>36</v>
      </c>
      <c r="H626" s="6" t="s">
        <v>29</v>
      </c>
      <c r="I626" s="6" t="s">
        <v>629</v>
      </c>
      <c r="J626" s="6" t="s">
        <v>630</v>
      </c>
      <c r="K626" s="6" t="s">
        <v>341</v>
      </c>
      <c r="L626" s="6" t="s">
        <v>631</v>
      </c>
      <c r="M626" s="16" t="s">
        <v>632</v>
      </c>
      <c r="N626" s="8" t="s">
        <v>35</v>
      </c>
      <c r="O626" s="7">
        <v>4</v>
      </c>
      <c r="P626" s="3">
        <f t="shared" si="55"/>
        <v>0</v>
      </c>
      <c r="Q626" s="3">
        <f t="shared" si="56"/>
        <v>0</v>
      </c>
      <c r="R626" s="3">
        <f t="shared" si="57"/>
        <v>0</v>
      </c>
      <c r="S626" s="3">
        <f t="shared" si="58"/>
        <v>1</v>
      </c>
      <c r="T626" s="3">
        <f t="shared" si="59"/>
        <v>0</v>
      </c>
      <c r="U626" s="3">
        <f t="shared" si="60"/>
        <v>0</v>
      </c>
    </row>
    <row r="627" spans="1:21" ht="12.75" customHeight="1" x14ac:dyDescent="0.2">
      <c r="A627" s="15" t="s">
        <v>95</v>
      </c>
      <c r="B627" s="16" t="s">
        <v>96</v>
      </c>
      <c r="C627" s="8">
        <v>60460709</v>
      </c>
      <c r="D627" s="6" t="s">
        <v>536</v>
      </c>
      <c r="E627" s="16" t="s">
        <v>617</v>
      </c>
      <c r="F627" s="15">
        <v>191990760</v>
      </c>
      <c r="G627" s="5" t="s">
        <v>84</v>
      </c>
      <c r="H627" s="6" t="s">
        <v>29</v>
      </c>
      <c r="I627" s="6" t="s">
        <v>633</v>
      </c>
      <c r="J627" s="6" t="s">
        <v>634</v>
      </c>
      <c r="K627" s="6" t="s">
        <v>341</v>
      </c>
      <c r="L627" s="6" t="s">
        <v>631</v>
      </c>
      <c r="M627" s="16" t="s">
        <v>635</v>
      </c>
      <c r="N627" s="8" t="s">
        <v>35</v>
      </c>
      <c r="O627" s="7">
        <v>4</v>
      </c>
      <c r="P627" s="3">
        <f t="shared" si="55"/>
        <v>0</v>
      </c>
      <c r="Q627" s="3">
        <f t="shared" si="56"/>
        <v>0</v>
      </c>
      <c r="R627" s="3">
        <f t="shared" si="57"/>
        <v>0</v>
      </c>
      <c r="S627" s="3">
        <f t="shared" si="58"/>
        <v>1</v>
      </c>
      <c r="T627" s="3">
        <f t="shared" si="59"/>
        <v>0</v>
      </c>
      <c r="U627" s="3">
        <f t="shared" si="60"/>
        <v>0</v>
      </c>
    </row>
    <row r="628" spans="1:21" ht="12.75" customHeight="1" x14ac:dyDescent="0.2">
      <c r="A628" s="15" t="s">
        <v>95</v>
      </c>
      <c r="B628" s="16" t="s">
        <v>96</v>
      </c>
      <c r="C628" s="8">
        <v>60460709</v>
      </c>
      <c r="D628" s="6" t="s">
        <v>536</v>
      </c>
      <c r="E628" s="16" t="s">
        <v>617</v>
      </c>
      <c r="F628" s="15">
        <v>191990762</v>
      </c>
      <c r="G628" s="5" t="s">
        <v>72</v>
      </c>
      <c r="H628" s="6" t="s">
        <v>29</v>
      </c>
      <c r="I628" s="6" t="s">
        <v>636</v>
      </c>
      <c r="J628" s="6" t="s">
        <v>637</v>
      </c>
      <c r="K628" s="6" t="s">
        <v>341</v>
      </c>
      <c r="L628" s="6" t="s">
        <v>631</v>
      </c>
      <c r="M628" s="16" t="s">
        <v>632</v>
      </c>
      <c r="N628" s="8" t="s">
        <v>35</v>
      </c>
      <c r="O628" s="7">
        <v>5</v>
      </c>
      <c r="P628" s="3">
        <f t="shared" si="55"/>
        <v>0</v>
      </c>
      <c r="Q628" s="3">
        <f t="shared" si="56"/>
        <v>0</v>
      </c>
      <c r="R628" s="3">
        <f t="shared" si="57"/>
        <v>0</v>
      </c>
      <c r="S628" s="3">
        <f t="shared" si="58"/>
        <v>0</v>
      </c>
      <c r="T628" s="3">
        <f t="shared" si="59"/>
        <v>1</v>
      </c>
      <c r="U628" s="3">
        <f t="shared" si="60"/>
        <v>0</v>
      </c>
    </row>
    <row r="629" spans="1:21" ht="12.75" customHeight="1" x14ac:dyDescent="0.2">
      <c r="A629" s="82" t="s">
        <v>95</v>
      </c>
      <c r="B629" s="81" t="s">
        <v>96</v>
      </c>
      <c r="C629" s="47">
        <v>60460709</v>
      </c>
      <c r="D629" s="80" t="s">
        <v>536</v>
      </c>
      <c r="E629" s="81" t="s">
        <v>537</v>
      </c>
      <c r="F629" s="82">
        <v>191909412</v>
      </c>
      <c r="G629" s="83" t="s">
        <v>67</v>
      </c>
      <c r="H629" s="80" t="s">
        <v>52</v>
      </c>
      <c r="I629" s="80" t="s">
        <v>11149</v>
      </c>
      <c r="J629" s="80" t="s">
        <v>11150</v>
      </c>
      <c r="K629" s="80" t="s">
        <v>80</v>
      </c>
      <c r="L629" s="80" t="s">
        <v>268</v>
      </c>
      <c r="M629" s="81" t="s">
        <v>269</v>
      </c>
      <c r="N629" s="32" t="s">
        <v>10618</v>
      </c>
      <c r="O629" s="33">
        <v>3</v>
      </c>
      <c r="P629" s="3">
        <f t="shared" si="55"/>
        <v>0</v>
      </c>
      <c r="Q629" s="3">
        <f t="shared" si="56"/>
        <v>0</v>
      </c>
      <c r="R629" s="3">
        <f t="shared" si="57"/>
        <v>1</v>
      </c>
      <c r="S629" s="3">
        <f t="shared" si="58"/>
        <v>0</v>
      </c>
      <c r="T629" s="3">
        <f t="shared" si="59"/>
        <v>0</v>
      </c>
      <c r="U629" s="3">
        <f t="shared" si="60"/>
        <v>0</v>
      </c>
    </row>
    <row r="630" spans="1:21" ht="12.75" customHeight="1" x14ac:dyDescent="0.2">
      <c r="A630" s="82" t="s">
        <v>95</v>
      </c>
      <c r="B630" s="81" t="s">
        <v>96</v>
      </c>
      <c r="C630" s="47">
        <v>60460709</v>
      </c>
      <c r="D630" s="80" t="s">
        <v>536</v>
      </c>
      <c r="E630" s="81" t="s">
        <v>537</v>
      </c>
      <c r="F630" s="82">
        <v>192058203</v>
      </c>
      <c r="G630" s="83" t="s">
        <v>36</v>
      </c>
      <c r="H630" s="80" t="s">
        <v>29</v>
      </c>
      <c r="I630" s="80" t="s">
        <v>12716</v>
      </c>
      <c r="J630" s="80" t="s">
        <v>12717</v>
      </c>
      <c r="K630" s="80" t="s">
        <v>80</v>
      </c>
      <c r="L630" s="80" t="s">
        <v>268</v>
      </c>
      <c r="M630" s="81" t="s">
        <v>269</v>
      </c>
      <c r="N630" s="32" t="s">
        <v>10618</v>
      </c>
      <c r="O630" s="33">
        <v>5</v>
      </c>
      <c r="P630" s="3">
        <f t="shared" si="55"/>
        <v>0</v>
      </c>
      <c r="Q630" s="3">
        <f t="shared" si="56"/>
        <v>0</v>
      </c>
      <c r="R630" s="3">
        <f t="shared" si="57"/>
        <v>0</v>
      </c>
      <c r="S630" s="3">
        <f t="shared" si="58"/>
        <v>0</v>
      </c>
      <c r="T630" s="3">
        <f t="shared" si="59"/>
        <v>1</v>
      </c>
      <c r="U630" s="3">
        <f t="shared" si="60"/>
        <v>0</v>
      </c>
    </row>
    <row r="631" spans="1:21" ht="12.75" customHeight="1" x14ac:dyDescent="0.2">
      <c r="A631" s="82" t="s">
        <v>95</v>
      </c>
      <c r="B631" s="81" t="s">
        <v>96</v>
      </c>
      <c r="C631" s="47">
        <v>60460709</v>
      </c>
      <c r="D631" s="80" t="s">
        <v>536</v>
      </c>
      <c r="E631" s="81" t="s">
        <v>540</v>
      </c>
      <c r="F631" s="82">
        <v>192060775</v>
      </c>
      <c r="G631" s="83" t="s">
        <v>67</v>
      </c>
      <c r="H631" s="80" t="s">
        <v>52</v>
      </c>
      <c r="I631" s="80" t="s">
        <v>12782</v>
      </c>
      <c r="J631" s="80" t="s">
        <v>12783</v>
      </c>
      <c r="K631" s="80" t="s">
        <v>80</v>
      </c>
      <c r="L631" s="80" t="s">
        <v>268</v>
      </c>
      <c r="M631" s="81" t="s">
        <v>269</v>
      </c>
      <c r="N631" s="32" t="s">
        <v>10618</v>
      </c>
      <c r="O631" s="33">
        <v>3</v>
      </c>
      <c r="P631" s="3">
        <f t="shared" si="55"/>
        <v>0</v>
      </c>
      <c r="Q631" s="3">
        <f t="shared" si="56"/>
        <v>0</v>
      </c>
      <c r="R631" s="3">
        <f t="shared" si="57"/>
        <v>1</v>
      </c>
      <c r="S631" s="3">
        <f t="shared" si="58"/>
        <v>0</v>
      </c>
      <c r="T631" s="3">
        <f t="shared" si="59"/>
        <v>0</v>
      </c>
      <c r="U631" s="3">
        <f t="shared" si="60"/>
        <v>0</v>
      </c>
    </row>
    <row r="632" spans="1:21" ht="12.75" customHeight="1" x14ac:dyDescent="0.2">
      <c r="A632" s="82" t="s">
        <v>95</v>
      </c>
      <c r="B632" s="81" t="s">
        <v>96</v>
      </c>
      <c r="C632" s="47">
        <v>60460709</v>
      </c>
      <c r="D632" s="80" t="s">
        <v>536</v>
      </c>
      <c r="E632" s="81" t="s">
        <v>540</v>
      </c>
      <c r="F632" s="82">
        <v>192060786</v>
      </c>
      <c r="G632" s="83" t="s">
        <v>167</v>
      </c>
      <c r="H632" s="80" t="s">
        <v>52</v>
      </c>
      <c r="I632" s="80" t="s">
        <v>12784</v>
      </c>
      <c r="J632" s="80" t="s">
        <v>12785</v>
      </c>
      <c r="K632" s="80" t="s">
        <v>80</v>
      </c>
      <c r="L632" s="80" t="s">
        <v>268</v>
      </c>
      <c r="M632" s="81" t="s">
        <v>269</v>
      </c>
      <c r="N632" s="32" t="s">
        <v>10618</v>
      </c>
      <c r="O632" s="33">
        <v>3</v>
      </c>
      <c r="P632" s="3">
        <f t="shared" si="55"/>
        <v>0</v>
      </c>
      <c r="Q632" s="3">
        <f t="shared" si="56"/>
        <v>0</v>
      </c>
      <c r="R632" s="3">
        <f t="shared" si="57"/>
        <v>1</v>
      </c>
      <c r="S632" s="3">
        <f t="shared" si="58"/>
        <v>0</v>
      </c>
      <c r="T632" s="3">
        <f t="shared" si="59"/>
        <v>0</v>
      </c>
      <c r="U632" s="3">
        <f t="shared" si="60"/>
        <v>0</v>
      </c>
    </row>
    <row r="633" spans="1:21" ht="12.75" customHeight="1" x14ac:dyDescent="0.2">
      <c r="A633" s="82" t="s">
        <v>95</v>
      </c>
      <c r="B633" s="81" t="s">
        <v>96</v>
      </c>
      <c r="C633" s="47">
        <v>60460709</v>
      </c>
      <c r="D633" s="80" t="s">
        <v>536</v>
      </c>
      <c r="E633" s="81" t="s">
        <v>537</v>
      </c>
      <c r="F633" s="82">
        <v>192062886</v>
      </c>
      <c r="G633" s="83" t="s">
        <v>67</v>
      </c>
      <c r="H633" s="80" t="s">
        <v>52</v>
      </c>
      <c r="I633" s="80" t="s">
        <v>12878</v>
      </c>
      <c r="J633" s="80" t="s">
        <v>12879</v>
      </c>
      <c r="K633" s="80" t="s">
        <v>80</v>
      </c>
      <c r="L633" s="80" t="s">
        <v>268</v>
      </c>
      <c r="M633" s="81" t="s">
        <v>471</v>
      </c>
      <c r="N633" s="32" t="s">
        <v>10618</v>
      </c>
      <c r="O633" s="33">
        <v>2</v>
      </c>
      <c r="P633" s="3">
        <f t="shared" si="55"/>
        <v>0</v>
      </c>
      <c r="Q633" s="3">
        <f t="shared" si="56"/>
        <v>1</v>
      </c>
      <c r="R633" s="3">
        <f t="shared" si="57"/>
        <v>0</v>
      </c>
      <c r="S633" s="3">
        <f t="shared" si="58"/>
        <v>0</v>
      </c>
      <c r="T633" s="3">
        <f t="shared" si="59"/>
        <v>0</v>
      </c>
      <c r="U633" s="3">
        <f t="shared" si="60"/>
        <v>0</v>
      </c>
    </row>
    <row r="634" spans="1:21" ht="12.75" customHeight="1" x14ac:dyDescent="0.2">
      <c r="A634" s="82" t="s">
        <v>95</v>
      </c>
      <c r="B634" s="81" t="s">
        <v>96</v>
      </c>
      <c r="C634" s="47">
        <v>60460709</v>
      </c>
      <c r="D634" s="80" t="s">
        <v>536</v>
      </c>
      <c r="E634" s="81" t="s">
        <v>540</v>
      </c>
      <c r="F634" s="82">
        <v>192062949</v>
      </c>
      <c r="G634" s="83" t="s">
        <v>67</v>
      </c>
      <c r="H634" s="80" t="s">
        <v>52</v>
      </c>
      <c r="I634" s="80" t="s">
        <v>12882</v>
      </c>
      <c r="J634" s="80" t="s">
        <v>12883</v>
      </c>
      <c r="K634" s="80" t="s">
        <v>80</v>
      </c>
      <c r="L634" s="80" t="s">
        <v>268</v>
      </c>
      <c r="M634" s="81" t="s">
        <v>474</v>
      </c>
      <c r="N634" s="32" t="s">
        <v>10618</v>
      </c>
      <c r="O634" s="33">
        <v>3</v>
      </c>
      <c r="P634" s="3">
        <f t="shared" si="55"/>
        <v>0</v>
      </c>
      <c r="Q634" s="3">
        <f t="shared" si="56"/>
        <v>0</v>
      </c>
      <c r="R634" s="3">
        <f t="shared" si="57"/>
        <v>1</v>
      </c>
      <c r="S634" s="3">
        <f t="shared" si="58"/>
        <v>0</v>
      </c>
      <c r="T634" s="3">
        <f t="shared" si="59"/>
        <v>0</v>
      </c>
      <c r="U634" s="3">
        <f t="shared" si="60"/>
        <v>0</v>
      </c>
    </row>
    <row r="635" spans="1:21" ht="12.75" customHeight="1" x14ac:dyDescent="0.2">
      <c r="A635" s="82" t="s">
        <v>95</v>
      </c>
      <c r="B635" s="81" t="s">
        <v>96</v>
      </c>
      <c r="C635" s="47">
        <v>60460709</v>
      </c>
      <c r="D635" s="80" t="s">
        <v>536</v>
      </c>
      <c r="E635" s="81" t="s">
        <v>537</v>
      </c>
      <c r="F635" s="82">
        <v>192059156</v>
      </c>
      <c r="G635" s="83" t="s">
        <v>67</v>
      </c>
      <c r="H635" s="80" t="s">
        <v>52</v>
      </c>
      <c r="I635" s="80" t="s">
        <v>12752</v>
      </c>
      <c r="J635" s="80" t="s">
        <v>12753</v>
      </c>
      <c r="K635" s="80" t="s">
        <v>80</v>
      </c>
      <c r="L635" s="80" t="s">
        <v>81</v>
      </c>
      <c r="M635" s="81" t="s">
        <v>235</v>
      </c>
      <c r="N635" s="32" t="s">
        <v>10618</v>
      </c>
      <c r="O635" s="33">
        <v>2</v>
      </c>
      <c r="P635" s="3">
        <f t="shared" si="55"/>
        <v>0</v>
      </c>
      <c r="Q635" s="3">
        <f t="shared" si="56"/>
        <v>1</v>
      </c>
      <c r="R635" s="3">
        <f t="shared" si="57"/>
        <v>0</v>
      </c>
      <c r="S635" s="3">
        <f t="shared" si="58"/>
        <v>0</v>
      </c>
      <c r="T635" s="3">
        <f t="shared" si="59"/>
        <v>0</v>
      </c>
      <c r="U635" s="3">
        <f t="shared" si="60"/>
        <v>0</v>
      </c>
    </row>
    <row r="636" spans="1:21" ht="12.75" customHeight="1" x14ac:dyDescent="0.2">
      <c r="A636" s="82" t="s">
        <v>95</v>
      </c>
      <c r="B636" s="81" t="s">
        <v>96</v>
      </c>
      <c r="C636" s="47">
        <v>60460709</v>
      </c>
      <c r="D636" s="80" t="s">
        <v>536</v>
      </c>
      <c r="E636" s="81" t="s">
        <v>596</v>
      </c>
      <c r="F636" s="82">
        <v>192060389</v>
      </c>
      <c r="G636" s="83" t="s">
        <v>462</v>
      </c>
      <c r="H636" s="80" t="s">
        <v>52</v>
      </c>
      <c r="I636" s="80" t="s">
        <v>12772</v>
      </c>
      <c r="J636" s="80" t="s">
        <v>12773</v>
      </c>
      <c r="K636" s="80" t="s">
        <v>80</v>
      </c>
      <c r="L636" s="80" t="s">
        <v>81</v>
      </c>
      <c r="M636" s="81" t="s">
        <v>227</v>
      </c>
      <c r="N636" s="32" t="s">
        <v>10618</v>
      </c>
      <c r="O636" s="33">
        <v>2</v>
      </c>
      <c r="P636" s="3">
        <f t="shared" si="55"/>
        <v>0</v>
      </c>
      <c r="Q636" s="3">
        <f t="shared" si="56"/>
        <v>1</v>
      </c>
      <c r="R636" s="3">
        <f t="shared" si="57"/>
        <v>0</v>
      </c>
      <c r="S636" s="3">
        <f t="shared" si="58"/>
        <v>0</v>
      </c>
      <c r="T636" s="3">
        <f t="shared" si="59"/>
        <v>0</v>
      </c>
      <c r="U636" s="3">
        <f t="shared" si="60"/>
        <v>0</v>
      </c>
    </row>
    <row r="637" spans="1:21" ht="12.75" customHeight="1" x14ac:dyDescent="0.2">
      <c r="A637" s="82" t="s">
        <v>95</v>
      </c>
      <c r="B637" s="81" t="s">
        <v>96</v>
      </c>
      <c r="C637" s="47">
        <v>60460709</v>
      </c>
      <c r="D637" s="80" t="s">
        <v>536</v>
      </c>
      <c r="E637" s="81" t="s">
        <v>596</v>
      </c>
      <c r="F637" s="82">
        <v>192060631</v>
      </c>
      <c r="G637" s="83" t="s">
        <v>167</v>
      </c>
      <c r="H637" s="80" t="s">
        <v>52</v>
      </c>
      <c r="I637" s="80" t="s">
        <v>12778</v>
      </c>
      <c r="J637" s="80" t="s">
        <v>12779</v>
      </c>
      <c r="K637" s="80" t="s">
        <v>80</v>
      </c>
      <c r="L637" s="80" t="s">
        <v>81</v>
      </c>
      <c r="M637" s="81" t="s">
        <v>272</v>
      </c>
      <c r="N637" s="32" t="s">
        <v>10618</v>
      </c>
      <c r="O637" s="33">
        <v>4</v>
      </c>
      <c r="P637" s="3">
        <f t="shared" si="55"/>
        <v>0</v>
      </c>
      <c r="Q637" s="3">
        <f t="shared" si="56"/>
        <v>0</v>
      </c>
      <c r="R637" s="3">
        <f t="shared" si="57"/>
        <v>0</v>
      </c>
      <c r="S637" s="3">
        <f t="shared" si="58"/>
        <v>1</v>
      </c>
      <c r="T637" s="3">
        <f t="shared" si="59"/>
        <v>0</v>
      </c>
      <c r="U637" s="3">
        <f t="shared" si="60"/>
        <v>0</v>
      </c>
    </row>
    <row r="638" spans="1:21" ht="12.75" customHeight="1" x14ac:dyDescent="0.2">
      <c r="A638" s="82" t="s">
        <v>95</v>
      </c>
      <c r="B638" s="81" t="s">
        <v>96</v>
      </c>
      <c r="C638" s="47">
        <v>60460709</v>
      </c>
      <c r="D638" s="80" t="s">
        <v>536</v>
      </c>
      <c r="E638" s="81" t="s">
        <v>540</v>
      </c>
      <c r="F638" s="82">
        <v>192060844</v>
      </c>
      <c r="G638" s="83" t="s">
        <v>67</v>
      </c>
      <c r="H638" s="80" t="s">
        <v>52</v>
      </c>
      <c r="I638" s="80" t="s">
        <v>12786</v>
      </c>
      <c r="J638" s="80" t="s">
        <v>12787</v>
      </c>
      <c r="K638" s="80" t="s">
        <v>80</v>
      </c>
      <c r="L638" s="80" t="s">
        <v>81</v>
      </c>
      <c r="M638" s="81" t="s">
        <v>215</v>
      </c>
      <c r="N638" s="32" t="s">
        <v>10618</v>
      </c>
      <c r="O638" s="33">
        <v>1</v>
      </c>
      <c r="P638" s="3">
        <f t="shared" si="55"/>
        <v>1</v>
      </c>
      <c r="Q638" s="3">
        <f t="shared" si="56"/>
        <v>0</v>
      </c>
      <c r="R638" s="3">
        <f t="shared" si="57"/>
        <v>0</v>
      </c>
      <c r="S638" s="3">
        <f t="shared" si="58"/>
        <v>0</v>
      </c>
      <c r="T638" s="3">
        <f t="shared" si="59"/>
        <v>0</v>
      </c>
      <c r="U638" s="3">
        <f t="shared" si="60"/>
        <v>0</v>
      </c>
    </row>
    <row r="639" spans="1:21" ht="12.75" customHeight="1" x14ac:dyDescent="0.2">
      <c r="A639" s="82" t="s">
        <v>95</v>
      </c>
      <c r="B639" s="81" t="s">
        <v>96</v>
      </c>
      <c r="C639" s="47">
        <v>60460709</v>
      </c>
      <c r="D639" s="80" t="s">
        <v>536</v>
      </c>
      <c r="E639" s="81" t="s">
        <v>540</v>
      </c>
      <c r="F639" s="82">
        <v>192060874</v>
      </c>
      <c r="G639" s="83" t="s">
        <v>67</v>
      </c>
      <c r="H639" s="80" t="s">
        <v>52</v>
      </c>
      <c r="I639" s="80" t="s">
        <v>12790</v>
      </c>
      <c r="J639" s="80" t="s">
        <v>12791</v>
      </c>
      <c r="K639" s="80" t="s">
        <v>80</v>
      </c>
      <c r="L639" s="80" t="s">
        <v>81</v>
      </c>
      <c r="M639" s="81" t="s">
        <v>272</v>
      </c>
      <c r="N639" s="32" t="s">
        <v>10618</v>
      </c>
      <c r="O639" s="33">
        <v>2</v>
      </c>
      <c r="P639" s="3">
        <f t="shared" si="55"/>
        <v>0</v>
      </c>
      <c r="Q639" s="3">
        <f t="shared" si="56"/>
        <v>1</v>
      </c>
      <c r="R639" s="3">
        <f t="shared" si="57"/>
        <v>0</v>
      </c>
      <c r="S639" s="3">
        <f t="shared" si="58"/>
        <v>0</v>
      </c>
      <c r="T639" s="3">
        <f t="shared" si="59"/>
        <v>0</v>
      </c>
      <c r="U639" s="3">
        <f t="shared" si="60"/>
        <v>0</v>
      </c>
    </row>
    <row r="640" spans="1:21" ht="12.75" customHeight="1" x14ac:dyDescent="0.2">
      <c r="A640" s="82" t="s">
        <v>95</v>
      </c>
      <c r="B640" s="81" t="s">
        <v>96</v>
      </c>
      <c r="C640" s="47">
        <v>60460709</v>
      </c>
      <c r="D640" s="80" t="s">
        <v>536</v>
      </c>
      <c r="E640" s="81" t="s">
        <v>624</v>
      </c>
      <c r="F640" s="82">
        <v>192060984</v>
      </c>
      <c r="G640" s="83" t="s">
        <v>105</v>
      </c>
      <c r="H640" s="80" t="s">
        <v>29</v>
      </c>
      <c r="I640" s="80" t="s">
        <v>12792</v>
      </c>
      <c r="J640" s="80" t="s">
        <v>12793</v>
      </c>
      <c r="K640" s="80" t="s">
        <v>80</v>
      </c>
      <c r="L640" s="80" t="s">
        <v>81</v>
      </c>
      <c r="M640" s="81" t="s">
        <v>82</v>
      </c>
      <c r="N640" s="32" t="s">
        <v>10618</v>
      </c>
      <c r="O640" s="33">
        <v>3</v>
      </c>
      <c r="P640" s="3">
        <f t="shared" si="55"/>
        <v>0</v>
      </c>
      <c r="Q640" s="3">
        <f t="shared" si="56"/>
        <v>0</v>
      </c>
      <c r="R640" s="3">
        <f t="shared" si="57"/>
        <v>1</v>
      </c>
      <c r="S640" s="3">
        <f t="shared" si="58"/>
        <v>0</v>
      </c>
      <c r="T640" s="3">
        <f t="shared" si="59"/>
        <v>0</v>
      </c>
      <c r="U640" s="3">
        <f t="shared" si="60"/>
        <v>0</v>
      </c>
    </row>
    <row r="641" spans="1:21" ht="12.75" customHeight="1" x14ac:dyDescent="0.2">
      <c r="A641" s="82" t="s">
        <v>95</v>
      </c>
      <c r="B641" s="81" t="s">
        <v>96</v>
      </c>
      <c r="C641" s="47">
        <v>60460709</v>
      </c>
      <c r="D641" s="80" t="s">
        <v>536</v>
      </c>
      <c r="E641" s="81" t="s">
        <v>540</v>
      </c>
      <c r="F641" s="82">
        <v>192132383</v>
      </c>
      <c r="G641" s="83" t="s">
        <v>84</v>
      </c>
      <c r="H641" s="80" t="s">
        <v>29</v>
      </c>
      <c r="I641" s="80" t="s">
        <v>15119</v>
      </c>
      <c r="J641" s="80" t="s">
        <v>15120</v>
      </c>
      <c r="K641" s="80" t="s">
        <v>80</v>
      </c>
      <c r="L641" s="80" t="s">
        <v>81</v>
      </c>
      <c r="M641" s="81" t="s">
        <v>227</v>
      </c>
      <c r="N641" s="32" t="s">
        <v>10618</v>
      </c>
      <c r="O641" s="33">
        <v>2</v>
      </c>
      <c r="P641" s="3">
        <f t="shared" si="55"/>
        <v>0</v>
      </c>
      <c r="Q641" s="3">
        <f t="shared" si="56"/>
        <v>1</v>
      </c>
      <c r="R641" s="3">
        <f t="shared" si="57"/>
        <v>0</v>
      </c>
      <c r="S641" s="3">
        <f t="shared" si="58"/>
        <v>0</v>
      </c>
      <c r="T641" s="3">
        <f t="shared" si="59"/>
        <v>0</v>
      </c>
      <c r="U641" s="3">
        <f t="shared" si="60"/>
        <v>0</v>
      </c>
    </row>
    <row r="642" spans="1:21" ht="12.75" customHeight="1" x14ac:dyDescent="0.2">
      <c r="A642" s="82" t="s">
        <v>95</v>
      </c>
      <c r="B642" s="81" t="s">
        <v>96</v>
      </c>
      <c r="C642" s="47">
        <v>60460709</v>
      </c>
      <c r="D642" s="80" t="s">
        <v>536</v>
      </c>
      <c r="E642" s="81" t="s">
        <v>617</v>
      </c>
      <c r="F642" s="82">
        <v>192061112</v>
      </c>
      <c r="G642" s="83" t="s">
        <v>67</v>
      </c>
      <c r="H642" s="80" t="s">
        <v>52</v>
      </c>
      <c r="I642" s="80" t="s">
        <v>12798</v>
      </c>
      <c r="J642" s="80" t="s">
        <v>12799</v>
      </c>
      <c r="K642" s="80" t="s">
        <v>80</v>
      </c>
      <c r="L642" s="80" t="s">
        <v>700</v>
      </c>
      <c r="M642" s="81" t="s">
        <v>701</v>
      </c>
      <c r="N642" s="32" t="s">
        <v>10618</v>
      </c>
      <c r="O642" s="33">
        <v>3</v>
      </c>
      <c r="P642" s="3">
        <f t="shared" si="55"/>
        <v>0</v>
      </c>
      <c r="Q642" s="3">
        <f t="shared" si="56"/>
        <v>0</v>
      </c>
      <c r="R642" s="3">
        <f t="shared" si="57"/>
        <v>1</v>
      </c>
      <c r="S642" s="3">
        <f t="shared" si="58"/>
        <v>0</v>
      </c>
      <c r="T642" s="3">
        <f t="shared" si="59"/>
        <v>0</v>
      </c>
      <c r="U642" s="3">
        <f t="shared" si="60"/>
        <v>0</v>
      </c>
    </row>
    <row r="643" spans="1:21" ht="12.75" customHeight="1" x14ac:dyDescent="0.2">
      <c r="A643" s="82" t="s">
        <v>95</v>
      </c>
      <c r="B643" s="81" t="s">
        <v>96</v>
      </c>
      <c r="C643" s="47">
        <v>60460709</v>
      </c>
      <c r="D643" s="80" t="s">
        <v>536</v>
      </c>
      <c r="E643" s="81" t="s">
        <v>537</v>
      </c>
      <c r="F643" s="82">
        <v>192062905</v>
      </c>
      <c r="G643" s="83" t="s">
        <v>67</v>
      </c>
      <c r="H643" s="80" t="s">
        <v>52</v>
      </c>
      <c r="I643" s="80" t="s">
        <v>12880</v>
      </c>
      <c r="J643" s="80" t="s">
        <v>12881</v>
      </c>
      <c r="K643" s="80" t="s">
        <v>315</v>
      </c>
      <c r="L643" s="80" t="s">
        <v>337</v>
      </c>
      <c r="M643" s="81" t="s">
        <v>9698</v>
      </c>
      <c r="N643" s="32" t="s">
        <v>10618</v>
      </c>
      <c r="O643" s="33">
        <v>1</v>
      </c>
      <c r="P643" s="3">
        <f t="shared" si="55"/>
        <v>1</v>
      </c>
      <c r="Q643" s="3">
        <f t="shared" si="56"/>
        <v>0</v>
      </c>
      <c r="R643" s="3">
        <f t="shared" si="57"/>
        <v>0</v>
      </c>
      <c r="S643" s="3">
        <f t="shared" si="58"/>
        <v>0</v>
      </c>
      <c r="T643" s="3">
        <f t="shared" si="59"/>
        <v>0</v>
      </c>
      <c r="U643" s="3">
        <f t="shared" si="60"/>
        <v>0</v>
      </c>
    </row>
    <row r="644" spans="1:21" ht="12.75" customHeight="1" x14ac:dyDescent="0.2">
      <c r="A644" s="82" t="s">
        <v>95</v>
      </c>
      <c r="B644" s="81" t="s">
        <v>96</v>
      </c>
      <c r="C644" s="47">
        <v>60460709</v>
      </c>
      <c r="D644" s="80" t="s">
        <v>536</v>
      </c>
      <c r="E644" s="81" t="s">
        <v>596</v>
      </c>
      <c r="F644" s="82">
        <v>192060449</v>
      </c>
      <c r="G644" s="83" t="s">
        <v>67</v>
      </c>
      <c r="H644" s="80" t="s">
        <v>52</v>
      </c>
      <c r="I644" s="80" t="s">
        <v>12776</v>
      </c>
      <c r="J644" s="80" t="s">
        <v>12777</v>
      </c>
      <c r="K644" s="80" t="s">
        <v>315</v>
      </c>
      <c r="L644" s="80" t="s">
        <v>387</v>
      </c>
      <c r="M644" s="81" t="s">
        <v>1018</v>
      </c>
      <c r="N644" s="32" t="s">
        <v>10618</v>
      </c>
      <c r="O644" s="33">
        <v>4</v>
      </c>
      <c r="P644" s="3">
        <f t="shared" si="55"/>
        <v>0</v>
      </c>
      <c r="Q644" s="3">
        <f t="shared" si="56"/>
        <v>0</v>
      </c>
      <c r="R644" s="3">
        <f t="shared" si="57"/>
        <v>0</v>
      </c>
      <c r="S644" s="3">
        <f t="shared" si="58"/>
        <v>1</v>
      </c>
      <c r="T644" s="3">
        <f t="shared" si="59"/>
        <v>0</v>
      </c>
      <c r="U644" s="3">
        <f t="shared" si="60"/>
        <v>0</v>
      </c>
    </row>
    <row r="645" spans="1:21" ht="12.75" customHeight="1" x14ac:dyDescent="0.2">
      <c r="A645" s="82" t="s">
        <v>95</v>
      </c>
      <c r="B645" s="81" t="s">
        <v>96</v>
      </c>
      <c r="C645" s="47">
        <v>60460709</v>
      </c>
      <c r="D645" s="80" t="s">
        <v>536</v>
      </c>
      <c r="E645" s="81" t="s">
        <v>596</v>
      </c>
      <c r="F645" s="82">
        <v>192060637</v>
      </c>
      <c r="G645" s="83" t="s">
        <v>105</v>
      </c>
      <c r="H645" s="80" t="s">
        <v>52</v>
      </c>
      <c r="I645" s="80" t="s">
        <v>12780</v>
      </c>
      <c r="J645" s="80" t="s">
        <v>12781</v>
      </c>
      <c r="K645" s="80" t="s">
        <v>315</v>
      </c>
      <c r="L645" s="80" t="s">
        <v>387</v>
      </c>
      <c r="M645" s="81" t="s">
        <v>1018</v>
      </c>
      <c r="N645" s="32" t="s">
        <v>10618</v>
      </c>
      <c r="O645" s="33">
        <v>4</v>
      </c>
      <c r="P645" s="3">
        <f t="shared" ref="P645:P708" si="61">IF(O645=1,1,0)</f>
        <v>0</v>
      </c>
      <c r="Q645" s="3">
        <f t="shared" ref="Q645:Q708" si="62">IF(O645=2,1,0)</f>
        <v>0</v>
      </c>
      <c r="R645" s="3">
        <f t="shared" ref="R645:R708" si="63">IF(O645=3,1,0)</f>
        <v>0</v>
      </c>
      <c r="S645" s="3">
        <f t="shared" ref="S645:S708" si="64">IF(O645=4,1,0)</f>
        <v>1</v>
      </c>
      <c r="T645" s="3">
        <f t="shared" ref="T645:T708" si="65">IF(O645=5,1,0)</f>
        <v>0</v>
      </c>
      <c r="U645" s="3">
        <f t="shared" ref="U645:U708" si="66">IF(O645="Bez finální známky, nebyl získán potřebný počet posudků",1,IF(O645="N (nehodnoceno)",1,0))</f>
        <v>0</v>
      </c>
    </row>
    <row r="646" spans="1:21" ht="12.75" customHeight="1" x14ac:dyDescent="0.2">
      <c r="A646" s="82" t="s">
        <v>95</v>
      </c>
      <c r="B646" s="81" t="s">
        <v>96</v>
      </c>
      <c r="C646" s="47">
        <v>60460709</v>
      </c>
      <c r="D646" s="80" t="s">
        <v>536</v>
      </c>
      <c r="E646" s="81" t="s">
        <v>621</v>
      </c>
      <c r="F646" s="82">
        <v>192009099</v>
      </c>
      <c r="G646" s="83" t="s">
        <v>67</v>
      </c>
      <c r="H646" s="80" t="s">
        <v>52</v>
      </c>
      <c r="I646" s="80" t="s">
        <v>12071</v>
      </c>
      <c r="J646" s="80" t="s">
        <v>12072</v>
      </c>
      <c r="K646" s="80" t="s">
        <v>315</v>
      </c>
      <c r="L646" s="80" t="s">
        <v>379</v>
      </c>
      <c r="M646" s="81" t="s">
        <v>435</v>
      </c>
      <c r="N646" s="32" t="s">
        <v>10618</v>
      </c>
      <c r="O646" s="33">
        <v>4</v>
      </c>
      <c r="P646" s="3">
        <f t="shared" si="61"/>
        <v>0</v>
      </c>
      <c r="Q646" s="3">
        <f t="shared" si="62"/>
        <v>0</v>
      </c>
      <c r="R646" s="3">
        <f t="shared" si="63"/>
        <v>0</v>
      </c>
      <c r="S646" s="3">
        <f t="shared" si="64"/>
        <v>1</v>
      </c>
      <c r="T646" s="3">
        <f t="shared" si="65"/>
        <v>0</v>
      </c>
      <c r="U646" s="3">
        <f t="shared" si="66"/>
        <v>0</v>
      </c>
    </row>
    <row r="647" spans="1:21" ht="12.75" customHeight="1" x14ac:dyDescent="0.2">
      <c r="A647" s="82" t="s">
        <v>95</v>
      </c>
      <c r="B647" s="81" t="s">
        <v>96</v>
      </c>
      <c r="C647" s="47">
        <v>60460709</v>
      </c>
      <c r="D647" s="80" t="s">
        <v>536</v>
      </c>
      <c r="E647" s="81" t="s">
        <v>621</v>
      </c>
      <c r="F647" s="82">
        <v>192060294</v>
      </c>
      <c r="G647" s="83" t="s">
        <v>67</v>
      </c>
      <c r="H647" s="80" t="s">
        <v>52</v>
      </c>
      <c r="I647" s="80" t="s">
        <v>12768</v>
      </c>
      <c r="J647" s="80" t="s">
        <v>12769</v>
      </c>
      <c r="K647" s="80" t="s">
        <v>315</v>
      </c>
      <c r="L647" s="80" t="s">
        <v>316</v>
      </c>
      <c r="M647" s="81" t="s">
        <v>327</v>
      </c>
      <c r="N647" s="32" t="s">
        <v>10618</v>
      </c>
      <c r="O647" s="33">
        <v>2</v>
      </c>
      <c r="P647" s="3">
        <f t="shared" si="61"/>
        <v>0</v>
      </c>
      <c r="Q647" s="3">
        <f t="shared" si="62"/>
        <v>1</v>
      </c>
      <c r="R647" s="3">
        <f t="shared" si="63"/>
        <v>0</v>
      </c>
      <c r="S647" s="3">
        <f t="shared" si="64"/>
        <v>0</v>
      </c>
      <c r="T647" s="3">
        <f t="shared" si="65"/>
        <v>0</v>
      </c>
      <c r="U647" s="3">
        <f t="shared" si="66"/>
        <v>0</v>
      </c>
    </row>
    <row r="648" spans="1:21" ht="12.75" customHeight="1" x14ac:dyDescent="0.2">
      <c r="A648" s="82" t="s">
        <v>95</v>
      </c>
      <c r="B648" s="81" t="s">
        <v>96</v>
      </c>
      <c r="C648" s="47">
        <v>60460709</v>
      </c>
      <c r="D648" s="80" t="s">
        <v>536</v>
      </c>
      <c r="E648" s="81" t="s">
        <v>621</v>
      </c>
      <c r="F648" s="82">
        <v>192060343</v>
      </c>
      <c r="G648" s="83" t="s">
        <v>67</v>
      </c>
      <c r="H648" s="80" t="s">
        <v>52</v>
      </c>
      <c r="I648" s="80" t="s">
        <v>12770</v>
      </c>
      <c r="J648" s="80" t="s">
        <v>12771</v>
      </c>
      <c r="K648" s="80" t="s">
        <v>32</v>
      </c>
      <c r="L648" s="80" t="s">
        <v>620</v>
      </c>
      <c r="M648" s="81" t="s">
        <v>126</v>
      </c>
      <c r="N648" s="32" t="s">
        <v>10618</v>
      </c>
      <c r="O648" s="33">
        <v>3</v>
      </c>
      <c r="P648" s="3">
        <f t="shared" si="61"/>
        <v>0</v>
      </c>
      <c r="Q648" s="3">
        <f t="shared" si="62"/>
        <v>0</v>
      </c>
      <c r="R648" s="3">
        <f t="shared" si="63"/>
        <v>1</v>
      </c>
      <c r="S648" s="3">
        <f t="shared" si="64"/>
        <v>0</v>
      </c>
      <c r="T648" s="3">
        <f t="shared" si="65"/>
        <v>0</v>
      </c>
      <c r="U648" s="3">
        <f t="shared" si="66"/>
        <v>0</v>
      </c>
    </row>
    <row r="649" spans="1:21" ht="12.75" customHeight="1" x14ac:dyDescent="0.2">
      <c r="A649" s="82" t="s">
        <v>95</v>
      </c>
      <c r="B649" s="81" t="s">
        <v>96</v>
      </c>
      <c r="C649" s="47">
        <v>60460709</v>
      </c>
      <c r="D649" s="80" t="s">
        <v>536</v>
      </c>
      <c r="E649" s="81" t="s">
        <v>621</v>
      </c>
      <c r="F649" s="82">
        <v>192135404</v>
      </c>
      <c r="G649" s="83" t="s">
        <v>249</v>
      </c>
      <c r="H649" s="80" t="s">
        <v>29</v>
      </c>
      <c r="I649" s="80" t="s">
        <v>15267</v>
      </c>
      <c r="J649" s="80" t="s">
        <v>15268</v>
      </c>
      <c r="K649" s="80" t="s">
        <v>32</v>
      </c>
      <c r="L649" s="80" t="s">
        <v>620</v>
      </c>
      <c r="M649" s="81" t="s">
        <v>126</v>
      </c>
      <c r="N649" s="32" t="s">
        <v>10618</v>
      </c>
      <c r="O649" s="33">
        <v>3</v>
      </c>
      <c r="P649" s="3">
        <f t="shared" si="61"/>
        <v>0</v>
      </c>
      <c r="Q649" s="3">
        <f t="shared" si="62"/>
        <v>0</v>
      </c>
      <c r="R649" s="3">
        <f t="shared" si="63"/>
        <v>1</v>
      </c>
      <c r="S649" s="3">
        <f t="shared" si="64"/>
        <v>0</v>
      </c>
      <c r="T649" s="3">
        <f t="shared" si="65"/>
        <v>0</v>
      </c>
      <c r="U649" s="3">
        <f t="shared" si="66"/>
        <v>0</v>
      </c>
    </row>
    <row r="650" spans="1:21" ht="12.75" customHeight="1" x14ac:dyDescent="0.2">
      <c r="A650" s="82" t="s">
        <v>95</v>
      </c>
      <c r="B650" s="81" t="s">
        <v>96</v>
      </c>
      <c r="C650" s="47">
        <v>60460709</v>
      </c>
      <c r="D650" s="80" t="s">
        <v>536</v>
      </c>
      <c r="E650" s="81" t="s">
        <v>624</v>
      </c>
      <c r="F650" s="82">
        <v>191910405</v>
      </c>
      <c r="G650" s="83" t="s">
        <v>105</v>
      </c>
      <c r="H650" s="80" t="s">
        <v>52</v>
      </c>
      <c r="I650" s="80" t="s">
        <v>11155</v>
      </c>
      <c r="J650" s="80" t="s">
        <v>11156</v>
      </c>
      <c r="K650" s="80" t="s">
        <v>32</v>
      </c>
      <c r="L650" s="80" t="s">
        <v>295</v>
      </c>
      <c r="M650" s="81" t="s">
        <v>296</v>
      </c>
      <c r="N650" s="32" t="s">
        <v>10618</v>
      </c>
      <c r="O650" s="33">
        <v>5</v>
      </c>
      <c r="P650" s="3">
        <f t="shared" si="61"/>
        <v>0</v>
      </c>
      <c r="Q650" s="3">
        <f t="shared" si="62"/>
        <v>0</v>
      </c>
      <c r="R650" s="3">
        <f t="shared" si="63"/>
        <v>0</v>
      </c>
      <c r="S650" s="3">
        <f t="shared" si="64"/>
        <v>0</v>
      </c>
      <c r="T650" s="3">
        <f t="shared" si="65"/>
        <v>1</v>
      </c>
      <c r="U650" s="3">
        <f t="shared" si="66"/>
        <v>0</v>
      </c>
    </row>
    <row r="651" spans="1:21" ht="12.75" customHeight="1" x14ac:dyDescent="0.2">
      <c r="A651" s="82" t="s">
        <v>95</v>
      </c>
      <c r="B651" s="81" t="s">
        <v>96</v>
      </c>
      <c r="C651" s="47">
        <v>60460709</v>
      </c>
      <c r="D651" s="80" t="s">
        <v>536</v>
      </c>
      <c r="E651" s="81" t="s">
        <v>621</v>
      </c>
      <c r="F651" s="82">
        <v>191902092</v>
      </c>
      <c r="G651" s="83" t="s">
        <v>28</v>
      </c>
      <c r="H651" s="80" t="s">
        <v>29</v>
      </c>
      <c r="I651" s="80" t="s">
        <v>11113</v>
      </c>
      <c r="J651" s="80" t="s">
        <v>11114</v>
      </c>
      <c r="K651" s="80" t="s">
        <v>32</v>
      </c>
      <c r="L651" s="80" t="s">
        <v>33</v>
      </c>
      <c r="M651" s="81" t="s">
        <v>61</v>
      </c>
      <c r="N651" s="32" t="s">
        <v>10618</v>
      </c>
      <c r="O651" s="33">
        <v>3</v>
      </c>
      <c r="P651" s="3">
        <f t="shared" si="61"/>
        <v>0</v>
      </c>
      <c r="Q651" s="3">
        <f t="shared" si="62"/>
        <v>0</v>
      </c>
      <c r="R651" s="3">
        <f t="shared" si="63"/>
        <v>1</v>
      </c>
      <c r="S651" s="3">
        <f t="shared" si="64"/>
        <v>0</v>
      </c>
      <c r="T651" s="3">
        <f t="shared" si="65"/>
        <v>0</v>
      </c>
      <c r="U651" s="3">
        <f t="shared" si="66"/>
        <v>0</v>
      </c>
    </row>
    <row r="652" spans="1:21" ht="12.75" customHeight="1" x14ac:dyDescent="0.2">
      <c r="A652" s="82" t="s">
        <v>95</v>
      </c>
      <c r="B652" s="81" t="s">
        <v>96</v>
      </c>
      <c r="C652" s="47">
        <v>60460709</v>
      </c>
      <c r="D652" s="80" t="s">
        <v>536</v>
      </c>
      <c r="E652" s="81" t="s">
        <v>537</v>
      </c>
      <c r="F652" s="82">
        <v>191909626</v>
      </c>
      <c r="G652" s="83" t="s">
        <v>67</v>
      </c>
      <c r="H652" s="80" t="s">
        <v>52</v>
      </c>
      <c r="I652" s="80" t="s">
        <v>11151</v>
      </c>
      <c r="J652" s="80" t="s">
        <v>11152</v>
      </c>
      <c r="K652" s="80" t="s">
        <v>32</v>
      </c>
      <c r="L652" s="80" t="s">
        <v>33</v>
      </c>
      <c r="M652" s="81" t="s">
        <v>595</v>
      </c>
      <c r="N652" s="32" t="s">
        <v>10618</v>
      </c>
      <c r="O652" s="33">
        <v>2</v>
      </c>
      <c r="P652" s="3">
        <f t="shared" si="61"/>
        <v>0</v>
      </c>
      <c r="Q652" s="3">
        <f t="shared" si="62"/>
        <v>1</v>
      </c>
      <c r="R652" s="3">
        <f t="shared" si="63"/>
        <v>0</v>
      </c>
      <c r="S652" s="3">
        <f t="shared" si="64"/>
        <v>0</v>
      </c>
      <c r="T652" s="3">
        <f t="shared" si="65"/>
        <v>0</v>
      </c>
      <c r="U652" s="3">
        <f t="shared" si="66"/>
        <v>0</v>
      </c>
    </row>
    <row r="653" spans="1:21" ht="12.75" customHeight="1" x14ac:dyDescent="0.2">
      <c r="A653" s="82" t="s">
        <v>95</v>
      </c>
      <c r="B653" s="81" t="s">
        <v>96</v>
      </c>
      <c r="C653" s="47">
        <v>60460709</v>
      </c>
      <c r="D653" s="80" t="s">
        <v>536</v>
      </c>
      <c r="E653" s="81" t="s">
        <v>537</v>
      </c>
      <c r="F653" s="82">
        <v>191982062</v>
      </c>
      <c r="G653" s="83" t="s">
        <v>36</v>
      </c>
      <c r="H653" s="80" t="s">
        <v>29</v>
      </c>
      <c r="I653" s="80" t="s">
        <v>11797</v>
      </c>
      <c r="J653" s="80" t="s">
        <v>9609</v>
      </c>
      <c r="K653" s="80" t="s">
        <v>32</v>
      </c>
      <c r="L653" s="80" t="s">
        <v>33</v>
      </c>
      <c r="M653" s="81" t="s">
        <v>34</v>
      </c>
      <c r="N653" s="32" t="s">
        <v>10618</v>
      </c>
      <c r="O653" s="33">
        <v>4</v>
      </c>
      <c r="P653" s="3">
        <f t="shared" si="61"/>
        <v>0</v>
      </c>
      <c r="Q653" s="3">
        <f t="shared" si="62"/>
        <v>0</v>
      </c>
      <c r="R653" s="3">
        <f t="shared" si="63"/>
        <v>0</v>
      </c>
      <c r="S653" s="3">
        <f t="shared" si="64"/>
        <v>1</v>
      </c>
      <c r="T653" s="3">
        <f t="shared" si="65"/>
        <v>0</v>
      </c>
      <c r="U653" s="3">
        <f t="shared" si="66"/>
        <v>0</v>
      </c>
    </row>
    <row r="654" spans="1:21" ht="12.75" customHeight="1" x14ac:dyDescent="0.2">
      <c r="A654" s="82" t="s">
        <v>95</v>
      </c>
      <c r="B654" s="81" t="s">
        <v>96</v>
      </c>
      <c r="C654" s="47">
        <v>60460709</v>
      </c>
      <c r="D654" s="80" t="s">
        <v>536</v>
      </c>
      <c r="E654" s="81" t="s">
        <v>621</v>
      </c>
      <c r="F654" s="82">
        <v>191982068</v>
      </c>
      <c r="G654" s="83" t="s">
        <v>122</v>
      </c>
      <c r="H654" s="80" t="s">
        <v>29</v>
      </c>
      <c r="I654" s="80" t="s">
        <v>11798</v>
      </c>
      <c r="J654" s="80" t="s">
        <v>11799</v>
      </c>
      <c r="K654" s="80" t="s">
        <v>32</v>
      </c>
      <c r="L654" s="80" t="s">
        <v>33</v>
      </c>
      <c r="M654" s="81" t="s">
        <v>61</v>
      </c>
      <c r="N654" s="32" t="s">
        <v>10618</v>
      </c>
      <c r="O654" s="33">
        <v>4</v>
      </c>
      <c r="P654" s="3">
        <f t="shared" si="61"/>
        <v>0</v>
      </c>
      <c r="Q654" s="3">
        <f t="shared" si="62"/>
        <v>0</v>
      </c>
      <c r="R654" s="3">
        <f t="shared" si="63"/>
        <v>0</v>
      </c>
      <c r="S654" s="3">
        <f t="shared" si="64"/>
        <v>1</v>
      </c>
      <c r="T654" s="3">
        <f t="shared" si="65"/>
        <v>0</v>
      </c>
      <c r="U654" s="3">
        <f t="shared" si="66"/>
        <v>0</v>
      </c>
    </row>
    <row r="655" spans="1:21" ht="12.75" customHeight="1" x14ac:dyDescent="0.2">
      <c r="A655" s="82" t="s">
        <v>95</v>
      </c>
      <c r="B655" s="81" t="s">
        <v>96</v>
      </c>
      <c r="C655" s="47">
        <v>60460709</v>
      </c>
      <c r="D655" s="80" t="s">
        <v>536</v>
      </c>
      <c r="E655" s="81" t="s">
        <v>537</v>
      </c>
      <c r="F655" s="82">
        <v>192058135</v>
      </c>
      <c r="G655" s="83" t="s">
        <v>64</v>
      </c>
      <c r="H655" s="80" t="s">
        <v>29</v>
      </c>
      <c r="I655" s="80" t="s">
        <v>12714</v>
      </c>
      <c r="J655" s="80" t="s">
        <v>12715</v>
      </c>
      <c r="K655" s="80" t="s">
        <v>32</v>
      </c>
      <c r="L655" s="80" t="s">
        <v>33</v>
      </c>
      <c r="M655" s="81" t="s">
        <v>34</v>
      </c>
      <c r="N655" s="32" t="s">
        <v>10618</v>
      </c>
      <c r="O655" s="33">
        <v>3</v>
      </c>
      <c r="P655" s="3">
        <f t="shared" si="61"/>
        <v>0</v>
      </c>
      <c r="Q655" s="3">
        <f t="shared" si="62"/>
        <v>0</v>
      </c>
      <c r="R655" s="3">
        <f t="shared" si="63"/>
        <v>1</v>
      </c>
      <c r="S655" s="3">
        <f t="shared" si="64"/>
        <v>0</v>
      </c>
      <c r="T655" s="3">
        <f t="shared" si="65"/>
        <v>0</v>
      </c>
      <c r="U655" s="3">
        <f t="shared" si="66"/>
        <v>0</v>
      </c>
    </row>
    <row r="656" spans="1:21" ht="12.75" customHeight="1" x14ac:dyDescent="0.2">
      <c r="A656" s="82" t="s">
        <v>95</v>
      </c>
      <c r="B656" s="81" t="s">
        <v>96</v>
      </c>
      <c r="C656" s="47">
        <v>60460709</v>
      </c>
      <c r="D656" s="80" t="s">
        <v>536</v>
      </c>
      <c r="E656" s="81" t="s">
        <v>537</v>
      </c>
      <c r="F656" s="82">
        <v>192059196</v>
      </c>
      <c r="G656" s="83" t="s">
        <v>67</v>
      </c>
      <c r="H656" s="80" t="s">
        <v>52</v>
      </c>
      <c r="I656" s="80" t="s">
        <v>12754</v>
      </c>
      <c r="J656" s="80" t="s">
        <v>12755</v>
      </c>
      <c r="K656" s="80" t="s">
        <v>32</v>
      </c>
      <c r="L656" s="80" t="s">
        <v>33</v>
      </c>
      <c r="M656" s="81" t="s">
        <v>595</v>
      </c>
      <c r="N656" s="32" t="s">
        <v>10618</v>
      </c>
      <c r="O656" s="33">
        <v>1</v>
      </c>
      <c r="P656" s="3">
        <f t="shared" si="61"/>
        <v>1</v>
      </c>
      <c r="Q656" s="3">
        <f t="shared" si="62"/>
        <v>0</v>
      </c>
      <c r="R656" s="3">
        <f t="shared" si="63"/>
        <v>0</v>
      </c>
      <c r="S656" s="3">
        <f t="shared" si="64"/>
        <v>0</v>
      </c>
      <c r="T656" s="3">
        <f t="shared" si="65"/>
        <v>0</v>
      </c>
      <c r="U656" s="3">
        <f t="shared" si="66"/>
        <v>0</v>
      </c>
    </row>
    <row r="657" spans="1:21" ht="12.75" customHeight="1" x14ac:dyDescent="0.2">
      <c r="A657" s="82" t="s">
        <v>95</v>
      </c>
      <c r="B657" s="81" t="s">
        <v>96</v>
      </c>
      <c r="C657" s="47">
        <v>60460709</v>
      </c>
      <c r="D657" s="80" t="s">
        <v>536</v>
      </c>
      <c r="E657" s="81" t="s">
        <v>596</v>
      </c>
      <c r="F657" s="82">
        <v>192059296</v>
      </c>
      <c r="G657" s="83" t="s">
        <v>67</v>
      </c>
      <c r="H657" s="80" t="s">
        <v>52</v>
      </c>
      <c r="I657" s="80" t="s">
        <v>12756</v>
      </c>
      <c r="J657" s="80" t="s">
        <v>12757</v>
      </c>
      <c r="K657" s="80" t="s">
        <v>32</v>
      </c>
      <c r="L657" s="80" t="s">
        <v>33</v>
      </c>
      <c r="M657" s="81" t="s">
        <v>599</v>
      </c>
      <c r="N657" s="32" t="s">
        <v>10618</v>
      </c>
      <c r="O657" s="33">
        <v>3</v>
      </c>
      <c r="P657" s="3">
        <f t="shared" si="61"/>
        <v>0</v>
      </c>
      <c r="Q657" s="3">
        <f t="shared" si="62"/>
        <v>0</v>
      </c>
      <c r="R657" s="3">
        <f t="shared" si="63"/>
        <v>1</v>
      </c>
      <c r="S657" s="3">
        <f t="shared" si="64"/>
        <v>0</v>
      </c>
      <c r="T657" s="3">
        <f t="shared" si="65"/>
        <v>0</v>
      </c>
      <c r="U657" s="3">
        <f t="shared" si="66"/>
        <v>0</v>
      </c>
    </row>
    <row r="658" spans="1:21" ht="12.75" customHeight="1" x14ac:dyDescent="0.2">
      <c r="A658" s="82" t="s">
        <v>95</v>
      </c>
      <c r="B658" s="81" t="s">
        <v>96</v>
      </c>
      <c r="C658" s="47">
        <v>60460709</v>
      </c>
      <c r="D658" s="80" t="s">
        <v>536</v>
      </c>
      <c r="E658" s="81" t="s">
        <v>537</v>
      </c>
      <c r="F658" s="82">
        <v>192060072</v>
      </c>
      <c r="G658" s="83" t="s">
        <v>67</v>
      </c>
      <c r="H658" s="80" t="s">
        <v>52</v>
      </c>
      <c r="I658" s="80" t="s">
        <v>12764</v>
      </c>
      <c r="J658" s="80" t="s">
        <v>12765</v>
      </c>
      <c r="K658" s="80" t="s">
        <v>32</v>
      </c>
      <c r="L658" s="80" t="s">
        <v>33</v>
      </c>
      <c r="M658" s="81" t="s">
        <v>34</v>
      </c>
      <c r="N658" s="32" t="s">
        <v>10618</v>
      </c>
      <c r="O658" s="33">
        <v>3</v>
      </c>
      <c r="P658" s="3">
        <f t="shared" si="61"/>
        <v>0</v>
      </c>
      <c r="Q658" s="3">
        <f t="shared" si="62"/>
        <v>0</v>
      </c>
      <c r="R658" s="3">
        <f t="shared" si="63"/>
        <v>1</v>
      </c>
      <c r="S658" s="3">
        <f t="shared" si="64"/>
        <v>0</v>
      </c>
      <c r="T658" s="3">
        <f t="shared" si="65"/>
        <v>0</v>
      </c>
      <c r="U658" s="3">
        <f t="shared" si="66"/>
        <v>0</v>
      </c>
    </row>
    <row r="659" spans="1:21" ht="12.75" customHeight="1" x14ac:dyDescent="0.2">
      <c r="A659" s="82" t="s">
        <v>95</v>
      </c>
      <c r="B659" s="81" t="s">
        <v>96</v>
      </c>
      <c r="C659" s="47">
        <v>60460709</v>
      </c>
      <c r="D659" s="80" t="s">
        <v>536</v>
      </c>
      <c r="E659" s="81" t="s">
        <v>537</v>
      </c>
      <c r="F659" s="82">
        <v>192060187</v>
      </c>
      <c r="G659" s="83" t="s">
        <v>36</v>
      </c>
      <c r="H659" s="80" t="s">
        <v>29</v>
      </c>
      <c r="I659" s="80" t="s">
        <v>12766</v>
      </c>
      <c r="J659" s="80" t="s">
        <v>12767</v>
      </c>
      <c r="K659" s="80" t="s">
        <v>32</v>
      </c>
      <c r="L659" s="80" t="s">
        <v>33</v>
      </c>
      <c r="M659" s="81" t="s">
        <v>61</v>
      </c>
      <c r="N659" s="32" t="s">
        <v>10618</v>
      </c>
      <c r="O659" s="33">
        <v>3</v>
      </c>
      <c r="P659" s="3">
        <f t="shared" si="61"/>
        <v>0</v>
      </c>
      <c r="Q659" s="3">
        <f t="shared" si="62"/>
        <v>0</v>
      </c>
      <c r="R659" s="3">
        <f t="shared" si="63"/>
        <v>1</v>
      </c>
      <c r="S659" s="3">
        <f t="shared" si="64"/>
        <v>0</v>
      </c>
      <c r="T659" s="3">
        <f t="shared" si="65"/>
        <v>0</v>
      </c>
      <c r="U659" s="3">
        <f t="shared" si="66"/>
        <v>0</v>
      </c>
    </row>
    <row r="660" spans="1:21" ht="12.75" customHeight="1" x14ac:dyDescent="0.2">
      <c r="A660" s="82" t="s">
        <v>95</v>
      </c>
      <c r="B660" s="81" t="s">
        <v>96</v>
      </c>
      <c r="C660" s="47">
        <v>60460709</v>
      </c>
      <c r="D660" s="80" t="s">
        <v>536</v>
      </c>
      <c r="E660" s="81" t="s">
        <v>596</v>
      </c>
      <c r="F660" s="82">
        <v>192060404</v>
      </c>
      <c r="G660" s="83" t="s">
        <v>67</v>
      </c>
      <c r="H660" s="80" t="s">
        <v>52</v>
      </c>
      <c r="I660" s="80" t="s">
        <v>12774</v>
      </c>
      <c r="J660" s="80" t="s">
        <v>12775</v>
      </c>
      <c r="K660" s="80" t="s">
        <v>32</v>
      </c>
      <c r="L660" s="80" t="s">
        <v>33</v>
      </c>
      <c r="M660" s="81" t="s">
        <v>599</v>
      </c>
      <c r="N660" s="32" t="s">
        <v>10618</v>
      </c>
      <c r="O660" s="33">
        <v>2</v>
      </c>
      <c r="P660" s="3">
        <f t="shared" si="61"/>
        <v>0</v>
      </c>
      <c r="Q660" s="3">
        <f t="shared" si="62"/>
        <v>1</v>
      </c>
      <c r="R660" s="3">
        <f t="shared" si="63"/>
        <v>0</v>
      </c>
      <c r="S660" s="3">
        <f t="shared" si="64"/>
        <v>0</v>
      </c>
      <c r="T660" s="3">
        <f t="shared" si="65"/>
        <v>0</v>
      </c>
      <c r="U660" s="3">
        <f t="shared" si="66"/>
        <v>0</v>
      </c>
    </row>
    <row r="661" spans="1:21" ht="12.75" customHeight="1" x14ac:dyDescent="0.2">
      <c r="A661" s="82" t="s">
        <v>95</v>
      </c>
      <c r="B661" s="81" t="s">
        <v>96</v>
      </c>
      <c r="C661" s="47">
        <v>60460709</v>
      </c>
      <c r="D661" s="80" t="s">
        <v>536</v>
      </c>
      <c r="E661" s="81" t="s">
        <v>624</v>
      </c>
      <c r="F661" s="82">
        <v>192060987</v>
      </c>
      <c r="G661" s="83" t="s">
        <v>167</v>
      </c>
      <c r="H661" s="80" t="s">
        <v>52</v>
      </c>
      <c r="I661" s="80" t="s">
        <v>12794</v>
      </c>
      <c r="J661" s="80" t="s">
        <v>12795</v>
      </c>
      <c r="K661" s="80" t="s">
        <v>32</v>
      </c>
      <c r="L661" s="80" t="s">
        <v>33</v>
      </c>
      <c r="M661" s="81" t="s">
        <v>599</v>
      </c>
      <c r="N661" s="32" t="s">
        <v>10618</v>
      </c>
      <c r="O661" s="33">
        <v>3</v>
      </c>
      <c r="P661" s="3">
        <f t="shared" si="61"/>
        <v>0</v>
      </c>
      <c r="Q661" s="3">
        <f t="shared" si="62"/>
        <v>0</v>
      </c>
      <c r="R661" s="3">
        <f t="shared" si="63"/>
        <v>1</v>
      </c>
      <c r="S661" s="3">
        <f t="shared" si="64"/>
        <v>0</v>
      </c>
      <c r="T661" s="3">
        <f t="shared" si="65"/>
        <v>0</v>
      </c>
      <c r="U661" s="3">
        <f t="shared" si="66"/>
        <v>0</v>
      </c>
    </row>
    <row r="662" spans="1:21" ht="12.75" customHeight="1" x14ac:dyDescent="0.2">
      <c r="A662" s="82" t="s">
        <v>95</v>
      </c>
      <c r="B662" s="81" t="s">
        <v>96</v>
      </c>
      <c r="C662" s="47">
        <v>60460709</v>
      </c>
      <c r="D662" s="80" t="s">
        <v>536</v>
      </c>
      <c r="E662" s="81" t="s">
        <v>537</v>
      </c>
      <c r="F662" s="82">
        <v>192061094</v>
      </c>
      <c r="G662" s="83" t="s">
        <v>67</v>
      </c>
      <c r="H662" s="80" t="s">
        <v>52</v>
      </c>
      <c r="I662" s="80" t="s">
        <v>12796</v>
      </c>
      <c r="J662" s="80" t="s">
        <v>12797</v>
      </c>
      <c r="K662" s="80" t="s">
        <v>32</v>
      </c>
      <c r="L662" s="80" t="s">
        <v>33</v>
      </c>
      <c r="M662" s="81" t="s">
        <v>2622</v>
      </c>
      <c r="N662" s="32" t="s">
        <v>10618</v>
      </c>
      <c r="O662" s="33">
        <v>2</v>
      </c>
      <c r="P662" s="3">
        <f t="shared" si="61"/>
        <v>0</v>
      </c>
      <c r="Q662" s="3">
        <f t="shared" si="62"/>
        <v>1</v>
      </c>
      <c r="R662" s="3">
        <f t="shared" si="63"/>
        <v>0</v>
      </c>
      <c r="S662" s="3">
        <f t="shared" si="64"/>
        <v>0</v>
      </c>
      <c r="T662" s="3">
        <f t="shared" si="65"/>
        <v>0</v>
      </c>
      <c r="U662" s="3">
        <f t="shared" si="66"/>
        <v>0</v>
      </c>
    </row>
    <row r="663" spans="1:21" ht="12.75" customHeight="1" x14ac:dyDescent="0.2">
      <c r="A663" s="82" t="s">
        <v>95</v>
      </c>
      <c r="B663" s="81" t="s">
        <v>96</v>
      </c>
      <c r="C663" s="47">
        <v>60460709</v>
      </c>
      <c r="D663" s="80" t="s">
        <v>536</v>
      </c>
      <c r="E663" s="81" t="s">
        <v>540</v>
      </c>
      <c r="F663" s="82">
        <v>192060845</v>
      </c>
      <c r="G663" s="83" t="s">
        <v>67</v>
      </c>
      <c r="H663" s="80" t="s">
        <v>52</v>
      </c>
      <c r="I663" s="80" t="s">
        <v>12788</v>
      </c>
      <c r="J663" s="80" t="s">
        <v>12789</v>
      </c>
      <c r="K663" s="80" t="s">
        <v>341</v>
      </c>
      <c r="L663" s="80" t="s">
        <v>2279</v>
      </c>
      <c r="M663" s="81" t="s">
        <v>2975</v>
      </c>
      <c r="N663" s="32" t="s">
        <v>10618</v>
      </c>
      <c r="O663" s="33">
        <v>2</v>
      </c>
      <c r="P663" s="3">
        <f t="shared" si="61"/>
        <v>0</v>
      </c>
      <c r="Q663" s="3">
        <f t="shared" si="62"/>
        <v>1</v>
      </c>
      <c r="R663" s="3">
        <f t="shared" si="63"/>
        <v>0</v>
      </c>
      <c r="S663" s="3">
        <f t="shared" si="64"/>
        <v>0</v>
      </c>
      <c r="T663" s="3">
        <f t="shared" si="65"/>
        <v>0</v>
      </c>
      <c r="U663" s="3">
        <f t="shared" si="66"/>
        <v>0</v>
      </c>
    </row>
    <row r="664" spans="1:21" ht="12.75" customHeight="1" x14ac:dyDescent="0.2">
      <c r="A664" s="82" t="s">
        <v>95</v>
      </c>
      <c r="B664" s="81" t="s">
        <v>96</v>
      </c>
      <c r="C664" s="47">
        <v>60460709</v>
      </c>
      <c r="D664" s="80" t="s">
        <v>536</v>
      </c>
      <c r="E664" s="81" t="s">
        <v>624</v>
      </c>
      <c r="F664" s="82">
        <v>191910391</v>
      </c>
      <c r="G664" s="83" t="s">
        <v>167</v>
      </c>
      <c r="H664" s="80" t="s">
        <v>52</v>
      </c>
      <c r="I664" s="80" t="s">
        <v>11153</v>
      </c>
      <c r="J664" s="80" t="s">
        <v>11154</v>
      </c>
      <c r="K664" s="80" t="s">
        <v>341</v>
      </c>
      <c r="L664" s="80" t="s">
        <v>342</v>
      </c>
      <c r="M664" s="81" t="s">
        <v>640</v>
      </c>
      <c r="N664" s="32" t="s">
        <v>10618</v>
      </c>
      <c r="O664" s="33">
        <v>3</v>
      </c>
      <c r="P664" s="3">
        <f t="shared" si="61"/>
        <v>0</v>
      </c>
      <c r="Q664" s="3">
        <f t="shared" si="62"/>
        <v>0</v>
      </c>
      <c r="R664" s="3">
        <f t="shared" si="63"/>
        <v>1</v>
      </c>
      <c r="S664" s="3">
        <f t="shared" si="64"/>
        <v>0</v>
      </c>
      <c r="T664" s="3">
        <f t="shared" si="65"/>
        <v>0</v>
      </c>
      <c r="U664" s="3">
        <f t="shared" si="66"/>
        <v>0</v>
      </c>
    </row>
    <row r="665" spans="1:21" ht="12.75" customHeight="1" x14ac:dyDescent="0.2">
      <c r="A665" s="82" t="s">
        <v>95</v>
      </c>
      <c r="B665" s="81" t="s">
        <v>96</v>
      </c>
      <c r="C665" s="47">
        <v>60460709</v>
      </c>
      <c r="D665" s="80" t="s">
        <v>536</v>
      </c>
      <c r="E665" s="81" t="s">
        <v>617</v>
      </c>
      <c r="F665" s="82">
        <v>192047863</v>
      </c>
      <c r="G665" s="83" t="s">
        <v>51</v>
      </c>
      <c r="H665" s="80" t="s">
        <v>29</v>
      </c>
      <c r="I665" s="80" t="s">
        <v>12366</v>
      </c>
      <c r="J665" s="80" t="s">
        <v>12367</v>
      </c>
      <c r="K665" s="80" t="s">
        <v>341</v>
      </c>
      <c r="L665" s="80" t="s">
        <v>342</v>
      </c>
      <c r="M665" s="81" t="s">
        <v>343</v>
      </c>
      <c r="N665" s="32" t="s">
        <v>10618</v>
      </c>
      <c r="O665" s="33">
        <v>1</v>
      </c>
      <c r="P665" s="3">
        <f t="shared" si="61"/>
        <v>1</v>
      </c>
      <c r="Q665" s="3">
        <f t="shared" si="62"/>
        <v>0</v>
      </c>
      <c r="R665" s="3">
        <f t="shared" si="63"/>
        <v>0</v>
      </c>
      <c r="S665" s="3">
        <f t="shared" si="64"/>
        <v>0</v>
      </c>
      <c r="T665" s="3">
        <f t="shared" si="65"/>
        <v>0</v>
      </c>
      <c r="U665" s="3">
        <f t="shared" si="66"/>
        <v>0</v>
      </c>
    </row>
    <row r="666" spans="1:21" ht="12.75" customHeight="1" x14ac:dyDescent="0.2">
      <c r="A666" s="82" t="s">
        <v>95</v>
      </c>
      <c r="B666" s="81" t="s">
        <v>96</v>
      </c>
      <c r="C666" s="47">
        <v>60460709</v>
      </c>
      <c r="D666" s="80" t="s">
        <v>536</v>
      </c>
      <c r="E666" s="81" t="s">
        <v>617</v>
      </c>
      <c r="F666" s="82">
        <v>191909287</v>
      </c>
      <c r="G666" s="83" t="s">
        <v>67</v>
      </c>
      <c r="H666" s="80" t="s">
        <v>52</v>
      </c>
      <c r="I666" s="80" t="s">
        <v>11145</v>
      </c>
      <c r="J666" s="80" t="s">
        <v>11146</v>
      </c>
      <c r="K666" s="80" t="s">
        <v>341</v>
      </c>
      <c r="L666" s="80" t="s">
        <v>631</v>
      </c>
      <c r="M666" s="81" t="s">
        <v>5586</v>
      </c>
      <c r="N666" s="32" t="s">
        <v>10618</v>
      </c>
      <c r="O666" s="33">
        <v>4</v>
      </c>
      <c r="P666" s="3">
        <f t="shared" si="61"/>
        <v>0</v>
      </c>
      <c r="Q666" s="3">
        <f t="shared" si="62"/>
        <v>0</v>
      </c>
      <c r="R666" s="3">
        <f t="shared" si="63"/>
        <v>0</v>
      </c>
      <c r="S666" s="3">
        <f t="shared" si="64"/>
        <v>1</v>
      </c>
      <c r="T666" s="3">
        <f t="shared" si="65"/>
        <v>0</v>
      </c>
      <c r="U666" s="3">
        <f t="shared" si="66"/>
        <v>0</v>
      </c>
    </row>
    <row r="667" spans="1:21" ht="12.75" customHeight="1" x14ac:dyDescent="0.2">
      <c r="A667" s="82" t="s">
        <v>95</v>
      </c>
      <c r="B667" s="81" t="s">
        <v>96</v>
      </c>
      <c r="C667" s="47">
        <v>60460709</v>
      </c>
      <c r="D667" s="80" t="s">
        <v>536</v>
      </c>
      <c r="E667" s="81" t="s">
        <v>617</v>
      </c>
      <c r="F667" s="82">
        <v>191909304</v>
      </c>
      <c r="G667" s="83" t="s">
        <v>67</v>
      </c>
      <c r="H667" s="80" t="s">
        <v>52</v>
      </c>
      <c r="I667" s="80" t="s">
        <v>11147</v>
      </c>
      <c r="J667" s="80" t="s">
        <v>11148</v>
      </c>
      <c r="K667" s="80" t="s">
        <v>341</v>
      </c>
      <c r="L667" s="80" t="s">
        <v>631</v>
      </c>
      <c r="M667" s="81" t="s">
        <v>632</v>
      </c>
      <c r="N667" s="32" t="s">
        <v>10618</v>
      </c>
      <c r="O667" s="33">
        <v>5</v>
      </c>
      <c r="P667" s="3">
        <f t="shared" si="61"/>
        <v>0</v>
      </c>
      <c r="Q667" s="3">
        <f t="shared" si="62"/>
        <v>0</v>
      </c>
      <c r="R667" s="3">
        <f t="shared" si="63"/>
        <v>0</v>
      </c>
      <c r="S667" s="3">
        <f t="shared" si="64"/>
        <v>0</v>
      </c>
      <c r="T667" s="3">
        <f t="shared" si="65"/>
        <v>1</v>
      </c>
      <c r="U667" s="3">
        <f t="shared" si="66"/>
        <v>0</v>
      </c>
    </row>
    <row r="668" spans="1:21" ht="12.75" customHeight="1" x14ac:dyDescent="0.2">
      <c r="A668" s="82" t="s">
        <v>95</v>
      </c>
      <c r="B668" s="81" t="s">
        <v>96</v>
      </c>
      <c r="C668" s="47">
        <v>60460709</v>
      </c>
      <c r="D668" s="80" t="s">
        <v>536</v>
      </c>
      <c r="E668" s="81" t="s">
        <v>617</v>
      </c>
      <c r="F668" s="82">
        <v>192059028</v>
      </c>
      <c r="G668" s="83" t="s">
        <v>64</v>
      </c>
      <c r="H668" s="80" t="s">
        <v>29</v>
      </c>
      <c r="I668" s="80" t="s">
        <v>12750</v>
      </c>
      <c r="J668" s="80" t="s">
        <v>12751</v>
      </c>
      <c r="K668" s="80" t="s">
        <v>341</v>
      </c>
      <c r="L668" s="80" t="s">
        <v>631</v>
      </c>
      <c r="M668" s="81" t="s">
        <v>1086</v>
      </c>
      <c r="N668" s="32" t="s">
        <v>10618</v>
      </c>
      <c r="O668" s="33">
        <v>4</v>
      </c>
      <c r="P668" s="3">
        <f t="shared" si="61"/>
        <v>0</v>
      </c>
      <c r="Q668" s="3">
        <f t="shared" si="62"/>
        <v>0</v>
      </c>
      <c r="R668" s="3">
        <f t="shared" si="63"/>
        <v>0</v>
      </c>
      <c r="S668" s="3">
        <f t="shared" si="64"/>
        <v>1</v>
      </c>
      <c r="T668" s="3">
        <f t="shared" si="65"/>
        <v>0</v>
      </c>
      <c r="U668" s="3">
        <f t="shared" si="66"/>
        <v>0</v>
      </c>
    </row>
    <row r="669" spans="1:21" ht="12.75" customHeight="1" x14ac:dyDescent="0.2">
      <c r="A669" s="82" t="s">
        <v>95</v>
      </c>
      <c r="B669" s="81" t="s">
        <v>96</v>
      </c>
      <c r="C669" s="47">
        <v>60460709</v>
      </c>
      <c r="D669" s="80" t="s">
        <v>536</v>
      </c>
      <c r="E669" s="81" t="s">
        <v>540</v>
      </c>
      <c r="F669" s="82">
        <v>192059472</v>
      </c>
      <c r="G669" s="83" t="s">
        <v>67</v>
      </c>
      <c r="H669" s="80" t="s">
        <v>52</v>
      </c>
      <c r="I669" s="80" t="s">
        <v>12758</v>
      </c>
      <c r="J669" s="80" t="s">
        <v>12759</v>
      </c>
      <c r="K669" s="80" t="s">
        <v>341</v>
      </c>
      <c r="L669" s="80" t="s">
        <v>2285</v>
      </c>
      <c r="M669" s="81" t="s">
        <v>2286</v>
      </c>
      <c r="N669" s="32" t="s">
        <v>10618</v>
      </c>
      <c r="O669" s="33">
        <v>2</v>
      </c>
      <c r="P669" s="3">
        <f t="shared" si="61"/>
        <v>0</v>
      </c>
      <c r="Q669" s="3">
        <f t="shared" si="62"/>
        <v>1</v>
      </c>
      <c r="R669" s="3">
        <f t="shared" si="63"/>
        <v>0</v>
      </c>
      <c r="S669" s="3">
        <f t="shared" si="64"/>
        <v>0</v>
      </c>
      <c r="T669" s="3">
        <f t="shared" si="65"/>
        <v>0</v>
      </c>
      <c r="U669" s="3">
        <f t="shared" si="66"/>
        <v>0</v>
      </c>
    </row>
    <row r="670" spans="1:21" ht="12.75" customHeight="1" x14ac:dyDescent="0.2">
      <c r="A670" s="82" t="s">
        <v>95</v>
      </c>
      <c r="B670" s="81" t="s">
        <v>96</v>
      </c>
      <c r="C670" s="47">
        <v>60460709</v>
      </c>
      <c r="D670" s="80" t="s">
        <v>536</v>
      </c>
      <c r="E670" s="81" t="s">
        <v>537</v>
      </c>
      <c r="F670" s="82">
        <v>191909588</v>
      </c>
      <c r="G670" s="83" t="s">
        <v>67</v>
      </c>
      <c r="H670" s="80" t="s">
        <v>52</v>
      </c>
      <c r="I670" s="80" t="s">
        <v>17680</v>
      </c>
      <c r="J670" s="80" t="s">
        <v>17681</v>
      </c>
      <c r="K670" s="80" t="s">
        <v>32</v>
      </c>
      <c r="L670" s="80" t="s">
        <v>295</v>
      </c>
      <c r="M670" s="81" t="s">
        <v>3797</v>
      </c>
      <c r="N670" s="47" t="s">
        <v>15353</v>
      </c>
      <c r="O670" s="50" t="s">
        <v>20548</v>
      </c>
      <c r="P670" s="3">
        <f t="shared" si="61"/>
        <v>0</v>
      </c>
      <c r="Q670" s="3">
        <f t="shared" si="62"/>
        <v>0</v>
      </c>
      <c r="R670" s="3">
        <f t="shared" si="63"/>
        <v>0</v>
      </c>
      <c r="S670" s="3">
        <f t="shared" si="64"/>
        <v>0</v>
      </c>
      <c r="T670" s="3">
        <f t="shared" si="65"/>
        <v>0</v>
      </c>
      <c r="U670" s="3">
        <f t="shared" si="66"/>
        <v>1</v>
      </c>
    </row>
    <row r="671" spans="1:21" ht="12.75" customHeight="1" x14ac:dyDescent="0.2">
      <c r="A671" s="82" t="s">
        <v>95</v>
      </c>
      <c r="B671" s="81" t="s">
        <v>96</v>
      </c>
      <c r="C671" s="47">
        <v>60460709</v>
      </c>
      <c r="D671" s="80" t="s">
        <v>536</v>
      </c>
      <c r="E671" s="81" t="s">
        <v>617</v>
      </c>
      <c r="F671" s="82">
        <v>192203999</v>
      </c>
      <c r="G671" s="83" t="s">
        <v>28</v>
      </c>
      <c r="H671" s="80" t="s">
        <v>29</v>
      </c>
      <c r="I671" s="80" t="s">
        <v>18180</v>
      </c>
      <c r="J671" s="80" t="s">
        <v>18181</v>
      </c>
      <c r="K671" s="80" t="s">
        <v>341</v>
      </c>
      <c r="L671" s="80" t="s">
        <v>631</v>
      </c>
      <c r="M671" s="81" t="s">
        <v>632</v>
      </c>
      <c r="N671" s="47" t="s">
        <v>15353</v>
      </c>
      <c r="O671" s="50" t="s">
        <v>20548</v>
      </c>
      <c r="P671" s="3">
        <f t="shared" si="61"/>
        <v>0</v>
      </c>
      <c r="Q671" s="3">
        <f t="shared" si="62"/>
        <v>0</v>
      </c>
      <c r="R671" s="3">
        <f t="shared" si="63"/>
        <v>0</v>
      </c>
      <c r="S671" s="3">
        <f t="shared" si="64"/>
        <v>0</v>
      </c>
      <c r="T671" s="3">
        <f t="shared" si="65"/>
        <v>0</v>
      </c>
      <c r="U671" s="3">
        <f t="shared" si="66"/>
        <v>1</v>
      </c>
    </row>
    <row r="672" spans="1:21" ht="12.75" customHeight="1" x14ac:dyDescent="0.2">
      <c r="A672" s="82" t="s">
        <v>95</v>
      </c>
      <c r="B672" s="81" t="s">
        <v>96</v>
      </c>
      <c r="C672" s="47">
        <v>60460709</v>
      </c>
      <c r="D672" s="80" t="s">
        <v>536</v>
      </c>
      <c r="E672" s="81" t="s">
        <v>621</v>
      </c>
      <c r="F672" s="82">
        <v>192009163</v>
      </c>
      <c r="G672" s="83" t="s">
        <v>67</v>
      </c>
      <c r="H672" s="80" t="s">
        <v>52</v>
      </c>
      <c r="I672" s="80" t="s">
        <v>17331</v>
      </c>
      <c r="J672" s="80" t="s">
        <v>17332</v>
      </c>
      <c r="K672" s="80" t="s">
        <v>315</v>
      </c>
      <c r="L672" s="80" t="s">
        <v>387</v>
      </c>
      <c r="M672" s="81" t="s">
        <v>1018</v>
      </c>
      <c r="N672" s="47" t="s">
        <v>15353</v>
      </c>
      <c r="O672" s="33">
        <v>4</v>
      </c>
      <c r="P672" s="3">
        <f t="shared" si="61"/>
        <v>0</v>
      </c>
      <c r="Q672" s="3">
        <f t="shared" si="62"/>
        <v>0</v>
      </c>
      <c r="R672" s="3">
        <f t="shared" si="63"/>
        <v>0</v>
      </c>
      <c r="S672" s="3">
        <f t="shared" si="64"/>
        <v>1</v>
      </c>
      <c r="T672" s="3">
        <f t="shared" si="65"/>
        <v>0</v>
      </c>
      <c r="U672" s="3">
        <f t="shared" si="66"/>
        <v>0</v>
      </c>
    </row>
    <row r="673" spans="1:21" ht="12.75" customHeight="1" x14ac:dyDescent="0.2">
      <c r="A673" s="82" t="s">
        <v>95</v>
      </c>
      <c r="B673" s="81" t="s">
        <v>96</v>
      </c>
      <c r="C673" s="47">
        <v>60460709</v>
      </c>
      <c r="D673" s="80" t="s">
        <v>536</v>
      </c>
      <c r="E673" s="81" t="s">
        <v>621</v>
      </c>
      <c r="F673" s="82">
        <v>192060310</v>
      </c>
      <c r="G673" s="83" t="s">
        <v>67</v>
      </c>
      <c r="H673" s="80" t="s">
        <v>52</v>
      </c>
      <c r="I673" s="80" t="s">
        <v>17335</v>
      </c>
      <c r="J673" s="80" t="s">
        <v>17336</v>
      </c>
      <c r="K673" s="80" t="s">
        <v>80</v>
      </c>
      <c r="L673" s="80" t="s">
        <v>700</v>
      </c>
      <c r="M673" s="81" t="s">
        <v>705</v>
      </c>
      <c r="N673" s="47" t="s">
        <v>15353</v>
      </c>
      <c r="O673" s="33">
        <v>2</v>
      </c>
      <c r="P673" s="3">
        <f t="shared" si="61"/>
        <v>0</v>
      </c>
      <c r="Q673" s="3">
        <f t="shared" si="62"/>
        <v>1</v>
      </c>
      <c r="R673" s="3">
        <f t="shared" si="63"/>
        <v>0</v>
      </c>
      <c r="S673" s="3">
        <f t="shared" si="64"/>
        <v>0</v>
      </c>
      <c r="T673" s="3">
        <f t="shared" si="65"/>
        <v>0</v>
      </c>
      <c r="U673" s="3">
        <f t="shared" si="66"/>
        <v>0</v>
      </c>
    </row>
    <row r="674" spans="1:21" ht="12.75" customHeight="1" x14ac:dyDescent="0.2">
      <c r="A674" s="82" t="s">
        <v>95</v>
      </c>
      <c r="B674" s="81" t="s">
        <v>96</v>
      </c>
      <c r="C674" s="47">
        <v>60460709</v>
      </c>
      <c r="D674" s="80" t="s">
        <v>536</v>
      </c>
      <c r="E674" s="81" t="s">
        <v>617</v>
      </c>
      <c r="F674" s="82">
        <v>191981946</v>
      </c>
      <c r="G674" s="83" t="s">
        <v>72</v>
      </c>
      <c r="H674" s="80" t="s">
        <v>29</v>
      </c>
      <c r="I674" s="80" t="s">
        <v>17341</v>
      </c>
      <c r="J674" s="80" t="s">
        <v>17342</v>
      </c>
      <c r="K674" s="80" t="s">
        <v>80</v>
      </c>
      <c r="L674" s="80" t="s">
        <v>417</v>
      </c>
      <c r="M674" s="81" t="s">
        <v>418</v>
      </c>
      <c r="N674" s="47" t="s">
        <v>15353</v>
      </c>
      <c r="O674" s="33">
        <v>4</v>
      </c>
      <c r="P674" s="3">
        <f t="shared" si="61"/>
        <v>0</v>
      </c>
      <c r="Q674" s="3">
        <f t="shared" si="62"/>
        <v>0</v>
      </c>
      <c r="R674" s="3">
        <f t="shared" si="63"/>
        <v>0</v>
      </c>
      <c r="S674" s="3">
        <f t="shared" si="64"/>
        <v>1</v>
      </c>
      <c r="T674" s="3">
        <f t="shared" si="65"/>
        <v>0</v>
      </c>
      <c r="U674" s="3">
        <f t="shared" si="66"/>
        <v>0</v>
      </c>
    </row>
    <row r="675" spans="1:21" ht="12.75" customHeight="1" x14ac:dyDescent="0.2">
      <c r="A675" s="82" t="s">
        <v>95</v>
      </c>
      <c r="B675" s="81" t="s">
        <v>96</v>
      </c>
      <c r="C675" s="47">
        <v>60460709</v>
      </c>
      <c r="D675" s="80" t="s">
        <v>536</v>
      </c>
      <c r="E675" s="81" t="s">
        <v>617</v>
      </c>
      <c r="F675" s="82">
        <v>192204164</v>
      </c>
      <c r="G675" s="83" t="s">
        <v>28</v>
      </c>
      <c r="H675" s="80" t="s">
        <v>29</v>
      </c>
      <c r="I675" s="80" t="s">
        <v>17343</v>
      </c>
      <c r="J675" s="80" t="s">
        <v>17344</v>
      </c>
      <c r="K675" s="80" t="s">
        <v>341</v>
      </c>
      <c r="L675" s="80" t="s">
        <v>631</v>
      </c>
      <c r="M675" s="81" t="s">
        <v>632</v>
      </c>
      <c r="N675" s="47" t="s">
        <v>15353</v>
      </c>
      <c r="O675" s="33">
        <v>3</v>
      </c>
      <c r="P675" s="3">
        <f t="shared" si="61"/>
        <v>0</v>
      </c>
      <c r="Q675" s="3">
        <f t="shared" si="62"/>
        <v>0</v>
      </c>
      <c r="R675" s="3">
        <f t="shared" si="63"/>
        <v>1</v>
      </c>
      <c r="S675" s="3">
        <f t="shared" si="64"/>
        <v>0</v>
      </c>
      <c r="T675" s="3">
        <f t="shared" si="65"/>
        <v>0</v>
      </c>
      <c r="U675" s="3">
        <f t="shared" si="66"/>
        <v>0</v>
      </c>
    </row>
    <row r="676" spans="1:21" ht="12.75" customHeight="1" x14ac:dyDescent="0.2">
      <c r="A676" s="82" t="s">
        <v>95</v>
      </c>
      <c r="B676" s="81" t="s">
        <v>96</v>
      </c>
      <c r="C676" s="47">
        <v>60460709</v>
      </c>
      <c r="D676" s="80" t="s">
        <v>536</v>
      </c>
      <c r="E676" s="81" t="s">
        <v>617</v>
      </c>
      <c r="F676" s="82">
        <v>192151439</v>
      </c>
      <c r="G676" s="83" t="s">
        <v>105</v>
      </c>
      <c r="H676" s="80" t="s">
        <v>29</v>
      </c>
      <c r="I676" s="80" t="s">
        <v>17345</v>
      </c>
      <c r="J676" s="80" t="s">
        <v>17346</v>
      </c>
      <c r="K676" s="80" t="s">
        <v>341</v>
      </c>
      <c r="L676" s="80" t="s">
        <v>342</v>
      </c>
      <c r="M676" s="81" t="s">
        <v>640</v>
      </c>
      <c r="N676" s="47" t="s">
        <v>15353</v>
      </c>
      <c r="O676" s="33">
        <v>3</v>
      </c>
      <c r="P676" s="3">
        <f t="shared" si="61"/>
        <v>0</v>
      </c>
      <c r="Q676" s="3">
        <f t="shared" si="62"/>
        <v>0</v>
      </c>
      <c r="R676" s="3">
        <f t="shared" si="63"/>
        <v>1</v>
      </c>
      <c r="S676" s="3">
        <f t="shared" si="64"/>
        <v>0</v>
      </c>
      <c r="T676" s="3">
        <f t="shared" si="65"/>
        <v>0</v>
      </c>
      <c r="U676" s="3">
        <f t="shared" si="66"/>
        <v>0</v>
      </c>
    </row>
    <row r="677" spans="1:21" ht="12.75" customHeight="1" x14ac:dyDescent="0.2">
      <c r="A677" s="82" t="s">
        <v>95</v>
      </c>
      <c r="B677" s="81" t="s">
        <v>96</v>
      </c>
      <c r="C677" s="47">
        <v>60460709</v>
      </c>
      <c r="D677" s="80" t="s">
        <v>536</v>
      </c>
      <c r="E677" s="81" t="s">
        <v>621</v>
      </c>
      <c r="F677" s="82">
        <v>191909710</v>
      </c>
      <c r="G677" s="83" t="s">
        <v>67</v>
      </c>
      <c r="H677" s="80" t="s">
        <v>52</v>
      </c>
      <c r="I677" s="80" t="s">
        <v>17570</v>
      </c>
      <c r="J677" s="80" t="s">
        <v>17571</v>
      </c>
      <c r="K677" s="80" t="s">
        <v>315</v>
      </c>
      <c r="L677" s="80" t="s">
        <v>337</v>
      </c>
      <c r="M677" s="81" t="s">
        <v>338</v>
      </c>
      <c r="N677" s="47" t="s">
        <v>15353</v>
      </c>
      <c r="O677" s="33">
        <v>3</v>
      </c>
      <c r="P677" s="3">
        <f t="shared" si="61"/>
        <v>0</v>
      </c>
      <c r="Q677" s="3">
        <f t="shared" si="62"/>
        <v>0</v>
      </c>
      <c r="R677" s="3">
        <f t="shared" si="63"/>
        <v>1</v>
      </c>
      <c r="S677" s="3">
        <f t="shared" si="64"/>
        <v>0</v>
      </c>
      <c r="T677" s="3">
        <f t="shared" si="65"/>
        <v>0</v>
      </c>
      <c r="U677" s="3">
        <f t="shared" si="66"/>
        <v>0</v>
      </c>
    </row>
    <row r="678" spans="1:21" ht="12.75" customHeight="1" x14ac:dyDescent="0.2">
      <c r="A678" s="82" t="s">
        <v>95</v>
      </c>
      <c r="B678" s="81" t="s">
        <v>96</v>
      </c>
      <c r="C678" s="47">
        <v>60460709</v>
      </c>
      <c r="D678" s="80" t="s">
        <v>536</v>
      </c>
      <c r="E678" s="81" t="s">
        <v>540</v>
      </c>
      <c r="F678" s="82">
        <v>192202949</v>
      </c>
      <c r="G678" s="83" t="s">
        <v>84</v>
      </c>
      <c r="H678" s="80" t="s">
        <v>29</v>
      </c>
      <c r="I678" s="80" t="s">
        <v>17585</v>
      </c>
      <c r="J678" s="80" t="s">
        <v>17586</v>
      </c>
      <c r="K678" s="80" t="s">
        <v>80</v>
      </c>
      <c r="L678" s="80" t="s">
        <v>268</v>
      </c>
      <c r="M678" s="81" t="s">
        <v>269</v>
      </c>
      <c r="N678" s="47" t="s">
        <v>15353</v>
      </c>
      <c r="O678" s="33">
        <v>5</v>
      </c>
      <c r="P678" s="3">
        <f t="shared" si="61"/>
        <v>0</v>
      </c>
      <c r="Q678" s="3">
        <f t="shared" si="62"/>
        <v>0</v>
      </c>
      <c r="R678" s="3">
        <f t="shared" si="63"/>
        <v>0</v>
      </c>
      <c r="S678" s="3">
        <f t="shared" si="64"/>
        <v>0</v>
      </c>
      <c r="T678" s="3">
        <f t="shared" si="65"/>
        <v>1</v>
      </c>
      <c r="U678" s="3">
        <f t="shared" si="66"/>
        <v>0</v>
      </c>
    </row>
    <row r="679" spans="1:21" ht="12.75" customHeight="1" x14ac:dyDescent="0.2">
      <c r="A679" s="82" t="s">
        <v>95</v>
      </c>
      <c r="B679" s="81" t="s">
        <v>96</v>
      </c>
      <c r="C679" s="47">
        <v>60460709</v>
      </c>
      <c r="D679" s="80" t="s">
        <v>536</v>
      </c>
      <c r="E679" s="81" t="s">
        <v>540</v>
      </c>
      <c r="F679" s="82">
        <v>192195587</v>
      </c>
      <c r="G679" s="83" t="s">
        <v>36</v>
      </c>
      <c r="H679" s="80" t="s">
        <v>29</v>
      </c>
      <c r="I679" s="80" t="s">
        <v>17589</v>
      </c>
      <c r="J679" s="80" t="s">
        <v>17590</v>
      </c>
      <c r="K679" s="80" t="s">
        <v>315</v>
      </c>
      <c r="L679" s="80" t="s">
        <v>337</v>
      </c>
      <c r="M679" s="81" t="s">
        <v>1538</v>
      </c>
      <c r="N679" s="47" t="s">
        <v>15353</v>
      </c>
      <c r="O679" s="33">
        <v>4</v>
      </c>
      <c r="P679" s="3">
        <f t="shared" si="61"/>
        <v>0</v>
      </c>
      <c r="Q679" s="3">
        <f t="shared" si="62"/>
        <v>0</v>
      </c>
      <c r="R679" s="3">
        <f t="shared" si="63"/>
        <v>0</v>
      </c>
      <c r="S679" s="3">
        <f t="shared" si="64"/>
        <v>1</v>
      </c>
      <c r="T679" s="3">
        <f t="shared" si="65"/>
        <v>0</v>
      </c>
      <c r="U679" s="3">
        <f t="shared" si="66"/>
        <v>0</v>
      </c>
    </row>
    <row r="680" spans="1:21" ht="12.75" customHeight="1" x14ac:dyDescent="0.2">
      <c r="A680" s="82" t="s">
        <v>95</v>
      </c>
      <c r="B680" s="81" t="s">
        <v>96</v>
      </c>
      <c r="C680" s="47">
        <v>60460709</v>
      </c>
      <c r="D680" s="80" t="s">
        <v>536</v>
      </c>
      <c r="E680" s="81" t="s">
        <v>540</v>
      </c>
      <c r="F680" s="82">
        <v>192151488</v>
      </c>
      <c r="G680" s="83" t="s">
        <v>67</v>
      </c>
      <c r="H680" s="80" t="s">
        <v>52</v>
      </c>
      <c r="I680" s="80" t="s">
        <v>17591</v>
      </c>
      <c r="J680" s="80" t="s">
        <v>17592</v>
      </c>
      <c r="K680" s="80" t="s">
        <v>80</v>
      </c>
      <c r="L680" s="80" t="s">
        <v>268</v>
      </c>
      <c r="M680" s="81" t="s">
        <v>474</v>
      </c>
      <c r="N680" s="47" t="s">
        <v>15353</v>
      </c>
      <c r="O680" s="33">
        <v>2</v>
      </c>
      <c r="P680" s="3">
        <f t="shared" si="61"/>
        <v>0</v>
      </c>
      <c r="Q680" s="3">
        <f t="shared" si="62"/>
        <v>1</v>
      </c>
      <c r="R680" s="3">
        <f t="shared" si="63"/>
        <v>0</v>
      </c>
      <c r="S680" s="3">
        <f t="shared" si="64"/>
        <v>0</v>
      </c>
      <c r="T680" s="3">
        <f t="shared" si="65"/>
        <v>0</v>
      </c>
      <c r="U680" s="3">
        <f t="shared" si="66"/>
        <v>0</v>
      </c>
    </row>
    <row r="681" spans="1:21" ht="12.75" customHeight="1" x14ac:dyDescent="0.2">
      <c r="A681" s="82" t="s">
        <v>95</v>
      </c>
      <c r="B681" s="81" t="s">
        <v>96</v>
      </c>
      <c r="C681" s="47">
        <v>60460709</v>
      </c>
      <c r="D681" s="80" t="s">
        <v>536</v>
      </c>
      <c r="E681" s="81" t="s">
        <v>540</v>
      </c>
      <c r="F681" s="82">
        <v>192205103</v>
      </c>
      <c r="G681" s="83" t="s">
        <v>67</v>
      </c>
      <c r="H681" s="80" t="s">
        <v>52</v>
      </c>
      <c r="I681" s="80" t="s">
        <v>17593</v>
      </c>
      <c r="J681" s="80" t="s">
        <v>17594</v>
      </c>
      <c r="K681" s="80" t="s">
        <v>80</v>
      </c>
      <c r="L681" s="80" t="s">
        <v>268</v>
      </c>
      <c r="M681" s="81" t="s">
        <v>474</v>
      </c>
      <c r="N681" s="47" t="s">
        <v>15353</v>
      </c>
      <c r="O681" s="33">
        <v>2</v>
      </c>
      <c r="P681" s="3">
        <f t="shared" si="61"/>
        <v>0</v>
      </c>
      <c r="Q681" s="3">
        <f t="shared" si="62"/>
        <v>1</v>
      </c>
      <c r="R681" s="3">
        <f t="shared" si="63"/>
        <v>0</v>
      </c>
      <c r="S681" s="3">
        <f t="shared" si="64"/>
        <v>0</v>
      </c>
      <c r="T681" s="3">
        <f t="shared" si="65"/>
        <v>0</v>
      </c>
      <c r="U681" s="3">
        <f t="shared" si="66"/>
        <v>0</v>
      </c>
    </row>
    <row r="682" spans="1:21" ht="12.75" customHeight="1" x14ac:dyDescent="0.2">
      <c r="A682" s="82" t="s">
        <v>95</v>
      </c>
      <c r="B682" s="81" t="s">
        <v>96</v>
      </c>
      <c r="C682" s="47">
        <v>60460709</v>
      </c>
      <c r="D682" s="80" t="s">
        <v>536</v>
      </c>
      <c r="E682" s="81" t="s">
        <v>540</v>
      </c>
      <c r="F682" s="82">
        <v>192204958</v>
      </c>
      <c r="G682" s="83" t="s">
        <v>67</v>
      </c>
      <c r="H682" s="80" t="s">
        <v>52</v>
      </c>
      <c r="I682" s="80" t="s">
        <v>17597</v>
      </c>
      <c r="J682" s="80" t="s">
        <v>17598</v>
      </c>
      <c r="K682" s="80" t="s">
        <v>341</v>
      </c>
      <c r="L682" s="80" t="s">
        <v>2279</v>
      </c>
      <c r="M682" s="81" t="s">
        <v>2280</v>
      </c>
      <c r="N682" s="47" t="s">
        <v>15353</v>
      </c>
      <c r="O682" s="33">
        <v>2</v>
      </c>
      <c r="P682" s="3">
        <f t="shared" si="61"/>
        <v>0</v>
      </c>
      <c r="Q682" s="3">
        <f t="shared" si="62"/>
        <v>1</v>
      </c>
      <c r="R682" s="3">
        <f t="shared" si="63"/>
        <v>0</v>
      </c>
      <c r="S682" s="3">
        <f t="shared" si="64"/>
        <v>0</v>
      </c>
      <c r="T682" s="3">
        <f t="shared" si="65"/>
        <v>0</v>
      </c>
      <c r="U682" s="3">
        <f t="shared" si="66"/>
        <v>0</v>
      </c>
    </row>
    <row r="683" spans="1:21" ht="12.75" customHeight="1" x14ac:dyDescent="0.2">
      <c r="A683" s="82" t="s">
        <v>95</v>
      </c>
      <c r="B683" s="81" t="s">
        <v>96</v>
      </c>
      <c r="C683" s="47">
        <v>60460709</v>
      </c>
      <c r="D683" s="80" t="s">
        <v>536</v>
      </c>
      <c r="E683" s="81" t="s">
        <v>540</v>
      </c>
      <c r="F683" s="82">
        <v>192205058</v>
      </c>
      <c r="G683" s="83" t="s">
        <v>67</v>
      </c>
      <c r="H683" s="80" t="s">
        <v>52</v>
      </c>
      <c r="I683" s="80" t="s">
        <v>17611</v>
      </c>
      <c r="J683" s="80" t="s">
        <v>17612</v>
      </c>
      <c r="K683" s="80" t="s">
        <v>80</v>
      </c>
      <c r="L683" s="80" t="s">
        <v>268</v>
      </c>
      <c r="M683" s="81" t="s">
        <v>547</v>
      </c>
      <c r="N683" s="47" t="s">
        <v>15353</v>
      </c>
      <c r="O683" s="33">
        <v>2</v>
      </c>
      <c r="P683" s="3">
        <f t="shared" si="61"/>
        <v>0</v>
      </c>
      <c r="Q683" s="3">
        <f t="shared" si="62"/>
        <v>1</v>
      </c>
      <c r="R683" s="3">
        <f t="shared" si="63"/>
        <v>0</v>
      </c>
      <c r="S683" s="3">
        <f t="shared" si="64"/>
        <v>0</v>
      </c>
      <c r="T683" s="3">
        <f t="shared" si="65"/>
        <v>0</v>
      </c>
      <c r="U683" s="3">
        <f t="shared" si="66"/>
        <v>0</v>
      </c>
    </row>
    <row r="684" spans="1:21" ht="12.75" customHeight="1" x14ac:dyDescent="0.2">
      <c r="A684" s="82" t="s">
        <v>95</v>
      </c>
      <c r="B684" s="81" t="s">
        <v>96</v>
      </c>
      <c r="C684" s="47">
        <v>60460709</v>
      </c>
      <c r="D684" s="80" t="s">
        <v>536</v>
      </c>
      <c r="E684" s="81" t="s">
        <v>540</v>
      </c>
      <c r="F684" s="82">
        <v>192151484</v>
      </c>
      <c r="G684" s="83" t="s">
        <v>67</v>
      </c>
      <c r="H684" s="80" t="s">
        <v>52</v>
      </c>
      <c r="I684" s="80" t="s">
        <v>17617</v>
      </c>
      <c r="J684" s="80" t="s">
        <v>17618</v>
      </c>
      <c r="K684" s="80" t="s">
        <v>80</v>
      </c>
      <c r="L684" s="80" t="s">
        <v>268</v>
      </c>
      <c r="M684" s="81" t="s">
        <v>269</v>
      </c>
      <c r="N684" s="47" t="s">
        <v>15353</v>
      </c>
      <c r="O684" s="33">
        <v>2</v>
      </c>
      <c r="P684" s="3">
        <f t="shared" si="61"/>
        <v>0</v>
      </c>
      <c r="Q684" s="3">
        <f t="shared" si="62"/>
        <v>1</v>
      </c>
      <c r="R684" s="3">
        <f t="shared" si="63"/>
        <v>0</v>
      </c>
      <c r="S684" s="3">
        <f t="shared" si="64"/>
        <v>0</v>
      </c>
      <c r="T684" s="3">
        <f t="shared" si="65"/>
        <v>0</v>
      </c>
      <c r="U684" s="3">
        <f t="shared" si="66"/>
        <v>0</v>
      </c>
    </row>
    <row r="685" spans="1:21" ht="12.75" customHeight="1" x14ac:dyDescent="0.2">
      <c r="A685" s="82" t="s">
        <v>95</v>
      </c>
      <c r="B685" s="81" t="s">
        <v>96</v>
      </c>
      <c r="C685" s="47">
        <v>60460709</v>
      </c>
      <c r="D685" s="80" t="s">
        <v>536</v>
      </c>
      <c r="E685" s="81" t="s">
        <v>537</v>
      </c>
      <c r="F685" s="82">
        <v>192171619</v>
      </c>
      <c r="G685" s="83" t="s">
        <v>122</v>
      </c>
      <c r="H685" s="80" t="s">
        <v>29</v>
      </c>
      <c r="I685" s="80" t="s">
        <v>17648</v>
      </c>
      <c r="J685" s="80" t="s">
        <v>17649</v>
      </c>
      <c r="K685" s="80" t="s">
        <v>80</v>
      </c>
      <c r="L685" s="80" t="s">
        <v>268</v>
      </c>
      <c r="M685" s="81" t="s">
        <v>269</v>
      </c>
      <c r="N685" s="47" t="s">
        <v>15353</v>
      </c>
      <c r="O685" s="33">
        <v>4</v>
      </c>
      <c r="P685" s="3">
        <f t="shared" si="61"/>
        <v>0</v>
      </c>
      <c r="Q685" s="3">
        <f t="shared" si="62"/>
        <v>0</v>
      </c>
      <c r="R685" s="3">
        <f t="shared" si="63"/>
        <v>0</v>
      </c>
      <c r="S685" s="3">
        <f t="shared" si="64"/>
        <v>1</v>
      </c>
      <c r="T685" s="3">
        <f t="shared" si="65"/>
        <v>0</v>
      </c>
      <c r="U685" s="3">
        <f t="shared" si="66"/>
        <v>0</v>
      </c>
    </row>
    <row r="686" spans="1:21" ht="12.75" customHeight="1" x14ac:dyDescent="0.2">
      <c r="A686" s="82" t="s">
        <v>95</v>
      </c>
      <c r="B686" s="81" t="s">
        <v>96</v>
      </c>
      <c r="C686" s="47">
        <v>60460709</v>
      </c>
      <c r="D686" s="80" t="s">
        <v>536</v>
      </c>
      <c r="E686" s="81" t="s">
        <v>537</v>
      </c>
      <c r="F686" s="82">
        <v>192195541</v>
      </c>
      <c r="G686" s="83" t="s">
        <v>105</v>
      </c>
      <c r="H686" s="80" t="s">
        <v>29</v>
      </c>
      <c r="I686" s="80" t="s">
        <v>17650</v>
      </c>
      <c r="J686" s="80" t="s">
        <v>17651</v>
      </c>
      <c r="K686" s="80" t="s">
        <v>32</v>
      </c>
      <c r="L686" s="80" t="s">
        <v>33</v>
      </c>
      <c r="M686" s="81" t="s">
        <v>34</v>
      </c>
      <c r="N686" s="47" t="s">
        <v>15353</v>
      </c>
      <c r="O686" s="33">
        <v>3</v>
      </c>
      <c r="P686" s="3">
        <f t="shared" si="61"/>
        <v>0</v>
      </c>
      <c r="Q686" s="3">
        <f t="shared" si="62"/>
        <v>0</v>
      </c>
      <c r="R686" s="3">
        <f t="shared" si="63"/>
        <v>1</v>
      </c>
      <c r="S686" s="3">
        <f t="shared" si="64"/>
        <v>0</v>
      </c>
      <c r="T686" s="3">
        <f t="shared" si="65"/>
        <v>0</v>
      </c>
      <c r="U686" s="3">
        <f t="shared" si="66"/>
        <v>0</v>
      </c>
    </row>
    <row r="687" spans="1:21" ht="12.75" customHeight="1" x14ac:dyDescent="0.2">
      <c r="A687" s="82" t="s">
        <v>95</v>
      </c>
      <c r="B687" s="81" t="s">
        <v>96</v>
      </c>
      <c r="C687" s="47">
        <v>60460709</v>
      </c>
      <c r="D687" s="80" t="s">
        <v>536</v>
      </c>
      <c r="E687" s="81" t="s">
        <v>537</v>
      </c>
      <c r="F687" s="82">
        <v>192151446</v>
      </c>
      <c r="G687" s="83" t="s">
        <v>67</v>
      </c>
      <c r="H687" s="80" t="s">
        <v>52</v>
      </c>
      <c r="I687" s="80" t="s">
        <v>17654</v>
      </c>
      <c r="J687" s="80" t="s">
        <v>17655</v>
      </c>
      <c r="K687" s="80" t="s">
        <v>32</v>
      </c>
      <c r="L687" s="80" t="s">
        <v>33</v>
      </c>
      <c r="M687" s="81" t="s">
        <v>2622</v>
      </c>
      <c r="N687" s="47" t="s">
        <v>15353</v>
      </c>
      <c r="O687" s="33">
        <v>2</v>
      </c>
      <c r="P687" s="3">
        <f t="shared" si="61"/>
        <v>0</v>
      </c>
      <c r="Q687" s="3">
        <f t="shared" si="62"/>
        <v>1</v>
      </c>
      <c r="R687" s="3">
        <f t="shared" si="63"/>
        <v>0</v>
      </c>
      <c r="S687" s="3">
        <f t="shared" si="64"/>
        <v>0</v>
      </c>
      <c r="T687" s="3">
        <f t="shared" si="65"/>
        <v>0</v>
      </c>
      <c r="U687" s="3">
        <f t="shared" si="66"/>
        <v>0</v>
      </c>
    </row>
    <row r="688" spans="1:21" ht="12.75" customHeight="1" x14ac:dyDescent="0.2">
      <c r="A688" s="82" t="s">
        <v>95</v>
      </c>
      <c r="B688" s="81" t="s">
        <v>96</v>
      </c>
      <c r="C688" s="47">
        <v>60460709</v>
      </c>
      <c r="D688" s="80" t="s">
        <v>536</v>
      </c>
      <c r="E688" s="81" t="s">
        <v>537</v>
      </c>
      <c r="F688" s="82">
        <v>192062901</v>
      </c>
      <c r="G688" s="83" t="s">
        <v>67</v>
      </c>
      <c r="H688" s="80" t="s">
        <v>52</v>
      </c>
      <c r="I688" s="80" t="s">
        <v>17658</v>
      </c>
      <c r="J688" s="80" t="s">
        <v>17659</v>
      </c>
      <c r="K688" s="80" t="s">
        <v>32</v>
      </c>
      <c r="L688" s="80" t="s">
        <v>33</v>
      </c>
      <c r="M688" s="81" t="s">
        <v>2622</v>
      </c>
      <c r="N688" s="47" t="s">
        <v>15353</v>
      </c>
      <c r="O688" s="33">
        <v>2</v>
      </c>
      <c r="P688" s="3">
        <f t="shared" si="61"/>
        <v>0</v>
      </c>
      <c r="Q688" s="3">
        <f t="shared" si="62"/>
        <v>1</v>
      </c>
      <c r="R688" s="3">
        <f t="shared" si="63"/>
        <v>0</v>
      </c>
      <c r="S688" s="3">
        <f t="shared" si="64"/>
        <v>0</v>
      </c>
      <c r="T688" s="3">
        <f t="shared" si="65"/>
        <v>0</v>
      </c>
      <c r="U688" s="3">
        <f t="shared" si="66"/>
        <v>0</v>
      </c>
    </row>
    <row r="689" spans="1:21" ht="12.75" customHeight="1" x14ac:dyDescent="0.2">
      <c r="A689" s="82" t="s">
        <v>95</v>
      </c>
      <c r="B689" s="81" t="s">
        <v>96</v>
      </c>
      <c r="C689" s="47">
        <v>60460709</v>
      </c>
      <c r="D689" s="80" t="s">
        <v>536</v>
      </c>
      <c r="E689" s="81" t="s">
        <v>537</v>
      </c>
      <c r="F689" s="82">
        <v>192204400</v>
      </c>
      <c r="G689" s="83" t="s">
        <v>67</v>
      </c>
      <c r="H689" s="80" t="s">
        <v>52</v>
      </c>
      <c r="I689" s="80" t="s">
        <v>17663</v>
      </c>
      <c r="J689" s="80" t="s">
        <v>17664</v>
      </c>
      <c r="K689" s="80" t="s">
        <v>315</v>
      </c>
      <c r="L689" s="80" t="s">
        <v>3742</v>
      </c>
      <c r="M689" s="81" t="s">
        <v>3743</v>
      </c>
      <c r="N689" s="47" t="s">
        <v>15353</v>
      </c>
      <c r="O689" s="33">
        <v>2</v>
      </c>
      <c r="P689" s="3">
        <f t="shared" si="61"/>
        <v>0</v>
      </c>
      <c r="Q689" s="3">
        <f t="shared" si="62"/>
        <v>1</v>
      </c>
      <c r="R689" s="3">
        <f t="shared" si="63"/>
        <v>0</v>
      </c>
      <c r="S689" s="3">
        <f t="shared" si="64"/>
        <v>0</v>
      </c>
      <c r="T689" s="3">
        <f t="shared" si="65"/>
        <v>0</v>
      </c>
      <c r="U689" s="3">
        <f t="shared" si="66"/>
        <v>0</v>
      </c>
    </row>
    <row r="690" spans="1:21" ht="12.75" customHeight="1" x14ac:dyDescent="0.2">
      <c r="A690" s="82" t="s">
        <v>95</v>
      </c>
      <c r="B690" s="81" t="s">
        <v>96</v>
      </c>
      <c r="C690" s="47">
        <v>60460709</v>
      </c>
      <c r="D690" s="80" t="s">
        <v>536</v>
      </c>
      <c r="E690" s="81" t="s">
        <v>537</v>
      </c>
      <c r="F690" s="82">
        <v>192204461</v>
      </c>
      <c r="G690" s="83" t="s">
        <v>67</v>
      </c>
      <c r="H690" s="80" t="s">
        <v>52</v>
      </c>
      <c r="I690" s="80" t="s">
        <v>17667</v>
      </c>
      <c r="J690" s="80" t="s">
        <v>17668</v>
      </c>
      <c r="K690" s="80" t="s">
        <v>32</v>
      </c>
      <c r="L690" s="80" t="s">
        <v>33</v>
      </c>
      <c r="M690" s="81" t="s">
        <v>34</v>
      </c>
      <c r="N690" s="47" t="s">
        <v>15353</v>
      </c>
      <c r="O690" s="33">
        <v>3</v>
      </c>
      <c r="P690" s="3">
        <f t="shared" si="61"/>
        <v>0</v>
      </c>
      <c r="Q690" s="3">
        <f t="shared" si="62"/>
        <v>0</v>
      </c>
      <c r="R690" s="3">
        <f t="shared" si="63"/>
        <v>1</v>
      </c>
      <c r="S690" s="3">
        <f t="shared" si="64"/>
        <v>0</v>
      </c>
      <c r="T690" s="3">
        <f t="shared" si="65"/>
        <v>0</v>
      </c>
      <c r="U690" s="3">
        <f t="shared" si="66"/>
        <v>0</v>
      </c>
    </row>
    <row r="691" spans="1:21" ht="12.75" customHeight="1" x14ac:dyDescent="0.2">
      <c r="A691" s="82" t="s">
        <v>95</v>
      </c>
      <c r="B691" s="81" t="s">
        <v>96</v>
      </c>
      <c r="C691" s="47">
        <v>60460709</v>
      </c>
      <c r="D691" s="80" t="s">
        <v>536</v>
      </c>
      <c r="E691" s="81" t="s">
        <v>537</v>
      </c>
      <c r="F691" s="82">
        <v>192171593</v>
      </c>
      <c r="G691" s="83" t="s">
        <v>67</v>
      </c>
      <c r="H691" s="80" t="s">
        <v>52</v>
      </c>
      <c r="I691" s="80" t="s">
        <v>17672</v>
      </c>
      <c r="J691" s="80" t="s">
        <v>17673</v>
      </c>
      <c r="K691" s="80" t="s">
        <v>80</v>
      </c>
      <c r="L691" s="80" t="s">
        <v>268</v>
      </c>
      <c r="M691" s="81" t="s">
        <v>269</v>
      </c>
      <c r="N691" s="47" t="s">
        <v>15353</v>
      </c>
      <c r="O691" s="33">
        <v>3</v>
      </c>
      <c r="P691" s="3">
        <f t="shared" si="61"/>
        <v>0</v>
      </c>
      <c r="Q691" s="3">
        <f t="shared" si="62"/>
        <v>0</v>
      </c>
      <c r="R691" s="3">
        <f t="shared" si="63"/>
        <v>1</v>
      </c>
      <c r="S691" s="3">
        <f t="shared" si="64"/>
        <v>0</v>
      </c>
      <c r="T691" s="3">
        <f t="shared" si="65"/>
        <v>0</v>
      </c>
      <c r="U691" s="3">
        <f t="shared" si="66"/>
        <v>0</v>
      </c>
    </row>
    <row r="692" spans="1:21" ht="12.75" customHeight="1" x14ac:dyDescent="0.2">
      <c r="A692" s="82" t="s">
        <v>95</v>
      </c>
      <c r="B692" s="81" t="s">
        <v>96</v>
      </c>
      <c r="C692" s="47">
        <v>60460709</v>
      </c>
      <c r="D692" s="80" t="s">
        <v>536</v>
      </c>
      <c r="E692" s="81" t="s">
        <v>537</v>
      </c>
      <c r="F692" s="82">
        <v>192171586</v>
      </c>
      <c r="G692" s="83" t="s">
        <v>67</v>
      </c>
      <c r="H692" s="80" t="s">
        <v>52</v>
      </c>
      <c r="I692" s="80" t="s">
        <v>17674</v>
      </c>
      <c r="J692" s="80" t="s">
        <v>17675</v>
      </c>
      <c r="K692" s="80" t="s">
        <v>32</v>
      </c>
      <c r="L692" s="80" t="s">
        <v>295</v>
      </c>
      <c r="M692" s="81" t="s">
        <v>3797</v>
      </c>
      <c r="N692" s="47" t="s">
        <v>15353</v>
      </c>
      <c r="O692" s="33">
        <v>4</v>
      </c>
      <c r="P692" s="3">
        <f t="shared" si="61"/>
        <v>0</v>
      </c>
      <c r="Q692" s="3">
        <f t="shared" si="62"/>
        <v>0</v>
      </c>
      <c r="R692" s="3">
        <f t="shared" si="63"/>
        <v>0</v>
      </c>
      <c r="S692" s="3">
        <f t="shared" si="64"/>
        <v>1</v>
      </c>
      <c r="T692" s="3">
        <f t="shared" si="65"/>
        <v>0</v>
      </c>
      <c r="U692" s="3">
        <f t="shared" si="66"/>
        <v>0</v>
      </c>
    </row>
    <row r="693" spans="1:21" ht="12.75" customHeight="1" x14ac:dyDescent="0.2">
      <c r="A693" s="82" t="s">
        <v>95</v>
      </c>
      <c r="B693" s="81" t="s">
        <v>96</v>
      </c>
      <c r="C693" s="47">
        <v>60460709</v>
      </c>
      <c r="D693" s="80" t="s">
        <v>536</v>
      </c>
      <c r="E693" s="81" t="s">
        <v>624</v>
      </c>
      <c r="F693" s="82">
        <v>191910356</v>
      </c>
      <c r="G693" s="83" t="s">
        <v>72</v>
      </c>
      <c r="H693" s="80" t="s">
        <v>29</v>
      </c>
      <c r="I693" s="80" t="s">
        <v>17796</v>
      </c>
      <c r="J693" s="80" t="s">
        <v>17797</v>
      </c>
      <c r="K693" s="80" t="s">
        <v>32</v>
      </c>
      <c r="L693" s="80" t="s">
        <v>620</v>
      </c>
      <c r="M693" s="81" t="s">
        <v>126</v>
      </c>
      <c r="N693" s="47" t="s">
        <v>15353</v>
      </c>
      <c r="O693" s="33">
        <v>4</v>
      </c>
      <c r="P693" s="3">
        <f t="shared" si="61"/>
        <v>0</v>
      </c>
      <c r="Q693" s="3">
        <f t="shared" si="62"/>
        <v>0</v>
      </c>
      <c r="R693" s="3">
        <f t="shared" si="63"/>
        <v>0</v>
      </c>
      <c r="S693" s="3">
        <f t="shared" si="64"/>
        <v>1</v>
      </c>
      <c r="T693" s="3">
        <f t="shared" si="65"/>
        <v>0</v>
      </c>
      <c r="U693" s="3">
        <f t="shared" si="66"/>
        <v>0</v>
      </c>
    </row>
    <row r="694" spans="1:21" ht="12.75" customHeight="1" x14ac:dyDescent="0.2">
      <c r="A694" s="82" t="s">
        <v>95</v>
      </c>
      <c r="B694" s="81" t="s">
        <v>96</v>
      </c>
      <c r="C694" s="47">
        <v>60460709</v>
      </c>
      <c r="D694" s="80" t="s">
        <v>536</v>
      </c>
      <c r="E694" s="81" t="s">
        <v>624</v>
      </c>
      <c r="F694" s="82">
        <v>192205229</v>
      </c>
      <c r="G694" s="83" t="s">
        <v>167</v>
      </c>
      <c r="H694" s="80" t="s">
        <v>52</v>
      </c>
      <c r="I694" s="80" t="s">
        <v>17800</v>
      </c>
      <c r="J694" s="80" t="s">
        <v>17801</v>
      </c>
      <c r="K694" s="80" t="s">
        <v>32</v>
      </c>
      <c r="L694" s="80" t="s">
        <v>620</v>
      </c>
      <c r="M694" s="81" t="s">
        <v>126</v>
      </c>
      <c r="N694" s="47" t="s">
        <v>15353</v>
      </c>
      <c r="O694" s="33">
        <v>5</v>
      </c>
      <c r="P694" s="3">
        <f t="shared" si="61"/>
        <v>0</v>
      </c>
      <c r="Q694" s="3">
        <f t="shared" si="62"/>
        <v>0</v>
      </c>
      <c r="R694" s="3">
        <f t="shared" si="63"/>
        <v>0</v>
      </c>
      <c r="S694" s="3">
        <f t="shared" si="64"/>
        <v>0</v>
      </c>
      <c r="T694" s="3">
        <f t="shared" si="65"/>
        <v>1</v>
      </c>
      <c r="U694" s="3">
        <f t="shared" si="66"/>
        <v>0</v>
      </c>
    </row>
    <row r="695" spans="1:21" ht="12.75" customHeight="1" x14ac:dyDescent="0.2">
      <c r="A695" s="82" t="s">
        <v>95</v>
      </c>
      <c r="B695" s="81" t="s">
        <v>96</v>
      </c>
      <c r="C695" s="47">
        <v>60460709</v>
      </c>
      <c r="D695" s="80" t="s">
        <v>536</v>
      </c>
      <c r="E695" s="81" t="s">
        <v>537</v>
      </c>
      <c r="F695" s="82">
        <v>192195549</v>
      </c>
      <c r="G695" s="83" t="s">
        <v>72</v>
      </c>
      <c r="H695" s="80" t="s">
        <v>29</v>
      </c>
      <c r="I695" s="80" t="s">
        <v>18042</v>
      </c>
      <c r="J695" s="80" t="s">
        <v>18043</v>
      </c>
      <c r="K695" s="80" t="s">
        <v>341</v>
      </c>
      <c r="L695" s="80" t="s">
        <v>631</v>
      </c>
      <c r="M695" s="81" t="s">
        <v>632</v>
      </c>
      <c r="N695" s="47" t="s">
        <v>15353</v>
      </c>
      <c r="O695" s="33">
        <v>4</v>
      </c>
      <c r="P695" s="3">
        <f t="shared" si="61"/>
        <v>0</v>
      </c>
      <c r="Q695" s="3">
        <f t="shared" si="62"/>
        <v>0</v>
      </c>
      <c r="R695" s="3">
        <f t="shared" si="63"/>
        <v>0</v>
      </c>
      <c r="S695" s="3">
        <f t="shared" si="64"/>
        <v>1</v>
      </c>
      <c r="T695" s="3">
        <f t="shared" si="65"/>
        <v>0</v>
      </c>
      <c r="U695" s="3">
        <f t="shared" si="66"/>
        <v>0</v>
      </c>
    </row>
    <row r="696" spans="1:21" ht="12.75" customHeight="1" x14ac:dyDescent="0.2">
      <c r="A696" s="82" t="s">
        <v>95</v>
      </c>
      <c r="B696" s="81" t="s">
        <v>96</v>
      </c>
      <c r="C696" s="47">
        <v>60460709</v>
      </c>
      <c r="D696" s="80" t="s">
        <v>536</v>
      </c>
      <c r="E696" s="81" t="s">
        <v>617</v>
      </c>
      <c r="F696" s="82">
        <v>192204151</v>
      </c>
      <c r="G696" s="83" t="s">
        <v>84</v>
      </c>
      <c r="H696" s="80" t="s">
        <v>29</v>
      </c>
      <c r="I696" s="80" t="s">
        <v>18183</v>
      </c>
      <c r="J696" s="80" t="s">
        <v>18184</v>
      </c>
      <c r="K696" s="80" t="s">
        <v>341</v>
      </c>
      <c r="L696" s="80" t="s">
        <v>631</v>
      </c>
      <c r="M696" s="81" t="s">
        <v>632</v>
      </c>
      <c r="N696" s="47" t="s">
        <v>15353</v>
      </c>
      <c r="O696" s="33">
        <v>4</v>
      </c>
      <c r="P696" s="3">
        <f t="shared" si="61"/>
        <v>0</v>
      </c>
      <c r="Q696" s="3">
        <f t="shared" si="62"/>
        <v>0</v>
      </c>
      <c r="R696" s="3">
        <f t="shared" si="63"/>
        <v>0</v>
      </c>
      <c r="S696" s="3">
        <f t="shared" si="64"/>
        <v>1</v>
      </c>
      <c r="T696" s="3">
        <f t="shared" si="65"/>
        <v>0</v>
      </c>
      <c r="U696" s="3">
        <f t="shared" si="66"/>
        <v>0</v>
      </c>
    </row>
    <row r="697" spans="1:21" ht="12.75" customHeight="1" x14ac:dyDescent="0.2">
      <c r="A697" s="82" t="s">
        <v>95</v>
      </c>
      <c r="B697" s="81" t="s">
        <v>96</v>
      </c>
      <c r="C697" s="47">
        <v>60460709</v>
      </c>
      <c r="D697" s="80" t="s">
        <v>536</v>
      </c>
      <c r="E697" s="81" t="s">
        <v>537</v>
      </c>
      <c r="F697" s="82">
        <v>192171634</v>
      </c>
      <c r="G697" s="83" t="s">
        <v>122</v>
      </c>
      <c r="H697" s="80" t="s">
        <v>29</v>
      </c>
      <c r="I697" s="80" t="s">
        <v>16322</v>
      </c>
      <c r="J697" s="80" t="s">
        <v>16323</v>
      </c>
      <c r="K697" s="80" t="s">
        <v>32</v>
      </c>
      <c r="L697" s="80" t="s">
        <v>33</v>
      </c>
      <c r="M697" s="81" t="s">
        <v>34</v>
      </c>
      <c r="N697" s="47" t="s">
        <v>15353</v>
      </c>
      <c r="O697" s="33">
        <v>2</v>
      </c>
      <c r="P697" s="3">
        <f t="shared" si="61"/>
        <v>0</v>
      </c>
      <c r="Q697" s="3">
        <f t="shared" si="62"/>
        <v>1</v>
      </c>
      <c r="R697" s="3">
        <f t="shared" si="63"/>
        <v>0</v>
      </c>
      <c r="S697" s="3">
        <f t="shared" si="64"/>
        <v>0</v>
      </c>
      <c r="T697" s="3">
        <f t="shared" si="65"/>
        <v>0</v>
      </c>
      <c r="U697" s="3">
        <f t="shared" si="66"/>
        <v>0</v>
      </c>
    </row>
    <row r="698" spans="1:21" ht="12.75" customHeight="1" x14ac:dyDescent="0.2">
      <c r="A698" s="82" t="s">
        <v>95</v>
      </c>
      <c r="B698" s="81" t="s">
        <v>96</v>
      </c>
      <c r="C698" s="47">
        <v>60460709</v>
      </c>
      <c r="D698" s="80" t="s">
        <v>536</v>
      </c>
      <c r="E698" s="81" t="s">
        <v>537</v>
      </c>
      <c r="F698" s="82">
        <v>192204476</v>
      </c>
      <c r="G698" s="83" t="s">
        <v>36</v>
      </c>
      <c r="H698" s="80" t="s">
        <v>29</v>
      </c>
      <c r="I698" s="80" t="s">
        <v>18232</v>
      </c>
      <c r="J698" s="80" t="s">
        <v>18233</v>
      </c>
      <c r="K698" s="80" t="s">
        <v>32</v>
      </c>
      <c r="L698" s="80" t="s">
        <v>295</v>
      </c>
      <c r="M698" s="81" t="s">
        <v>296</v>
      </c>
      <c r="N698" s="47" t="s">
        <v>15353</v>
      </c>
      <c r="O698" s="33">
        <v>4</v>
      </c>
      <c r="P698" s="3">
        <f t="shared" si="61"/>
        <v>0</v>
      </c>
      <c r="Q698" s="3">
        <f t="shared" si="62"/>
        <v>0</v>
      </c>
      <c r="R698" s="3">
        <f t="shared" si="63"/>
        <v>0</v>
      </c>
      <c r="S698" s="3">
        <f t="shared" si="64"/>
        <v>1</v>
      </c>
      <c r="T698" s="3">
        <f t="shared" si="65"/>
        <v>0</v>
      </c>
      <c r="U698" s="3">
        <f t="shared" si="66"/>
        <v>0</v>
      </c>
    </row>
    <row r="699" spans="1:21" ht="12.75" customHeight="1" x14ac:dyDescent="0.2">
      <c r="A699" s="82" t="s">
        <v>95</v>
      </c>
      <c r="B699" s="81" t="s">
        <v>96</v>
      </c>
      <c r="C699" s="47">
        <v>60460709</v>
      </c>
      <c r="D699" s="80" t="s">
        <v>536</v>
      </c>
      <c r="E699" s="81" t="s">
        <v>537</v>
      </c>
      <c r="F699" s="82">
        <v>192058181</v>
      </c>
      <c r="G699" s="83" t="s">
        <v>64</v>
      </c>
      <c r="H699" s="80" t="s">
        <v>29</v>
      </c>
      <c r="I699" s="80" t="s">
        <v>18240</v>
      </c>
      <c r="J699" s="80" t="s">
        <v>18241</v>
      </c>
      <c r="K699" s="80" t="s">
        <v>32</v>
      </c>
      <c r="L699" s="80" t="s">
        <v>33</v>
      </c>
      <c r="M699" s="81" t="s">
        <v>34</v>
      </c>
      <c r="N699" s="47" t="s">
        <v>15353</v>
      </c>
      <c r="O699" s="33">
        <v>3</v>
      </c>
      <c r="P699" s="3">
        <f t="shared" si="61"/>
        <v>0</v>
      </c>
      <c r="Q699" s="3">
        <f t="shared" si="62"/>
        <v>0</v>
      </c>
      <c r="R699" s="3">
        <f t="shared" si="63"/>
        <v>1</v>
      </c>
      <c r="S699" s="3">
        <f t="shared" si="64"/>
        <v>0</v>
      </c>
      <c r="T699" s="3">
        <f t="shared" si="65"/>
        <v>0</v>
      </c>
      <c r="U699" s="3">
        <f t="shared" si="66"/>
        <v>0</v>
      </c>
    </row>
    <row r="700" spans="1:21" ht="12.75" customHeight="1" x14ac:dyDescent="0.2">
      <c r="A700" s="82" t="s">
        <v>95</v>
      </c>
      <c r="B700" s="81" t="s">
        <v>96</v>
      </c>
      <c r="C700" s="47">
        <v>60460709</v>
      </c>
      <c r="D700" s="80" t="s">
        <v>536</v>
      </c>
      <c r="E700" s="81" t="s">
        <v>537</v>
      </c>
      <c r="F700" s="82">
        <v>192058182</v>
      </c>
      <c r="G700" s="83" t="s">
        <v>64</v>
      </c>
      <c r="H700" s="80" t="s">
        <v>29</v>
      </c>
      <c r="I700" s="80" t="s">
        <v>18240</v>
      </c>
      <c r="J700" s="80" t="s">
        <v>18248</v>
      </c>
      <c r="K700" s="80" t="s">
        <v>32</v>
      </c>
      <c r="L700" s="80" t="s">
        <v>33</v>
      </c>
      <c r="M700" s="81" t="s">
        <v>34</v>
      </c>
      <c r="N700" s="47" t="s">
        <v>15353</v>
      </c>
      <c r="O700" s="33">
        <v>3</v>
      </c>
      <c r="P700" s="3">
        <f t="shared" si="61"/>
        <v>0</v>
      </c>
      <c r="Q700" s="3">
        <f t="shared" si="62"/>
        <v>0</v>
      </c>
      <c r="R700" s="3">
        <f t="shared" si="63"/>
        <v>1</v>
      </c>
      <c r="S700" s="3">
        <f t="shared" si="64"/>
        <v>0</v>
      </c>
      <c r="T700" s="3">
        <f t="shared" si="65"/>
        <v>0</v>
      </c>
      <c r="U700" s="3">
        <f t="shared" si="66"/>
        <v>0</v>
      </c>
    </row>
    <row r="701" spans="1:21" ht="12.75" customHeight="1" x14ac:dyDescent="0.2">
      <c r="A701" s="82" t="s">
        <v>95</v>
      </c>
      <c r="B701" s="81" t="s">
        <v>96</v>
      </c>
      <c r="C701" s="47">
        <v>60460709</v>
      </c>
      <c r="D701" s="80" t="s">
        <v>536</v>
      </c>
      <c r="E701" s="81" t="s">
        <v>621</v>
      </c>
      <c r="F701" s="82">
        <v>192195555</v>
      </c>
      <c r="G701" s="83" t="s">
        <v>249</v>
      </c>
      <c r="H701" s="80" t="s">
        <v>29</v>
      </c>
      <c r="I701" s="80" t="s">
        <v>18257</v>
      </c>
      <c r="J701" s="80" t="s">
        <v>18258</v>
      </c>
      <c r="K701" s="80" t="s">
        <v>315</v>
      </c>
      <c r="L701" s="80" t="s">
        <v>3742</v>
      </c>
      <c r="M701" s="81" t="s">
        <v>3743</v>
      </c>
      <c r="N701" s="47" t="s">
        <v>15353</v>
      </c>
      <c r="O701" s="33">
        <v>3</v>
      </c>
      <c r="P701" s="3">
        <f t="shared" si="61"/>
        <v>0</v>
      </c>
      <c r="Q701" s="3">
        <f t="shared" si="62"/>
        <v>0</v>
      </c>
      <c r="R701" s="3">
        <f t="shared" si="63"/>
        <v>1</v>
      </c>
      <c r="S701" s="3">
        <f t="shared" si="64"/>
        <v>0</v>
      </c>
      <c r="T701" s="3">
        <f t="shared" si="65"/>
        <v>0</v>
      </c>
      <c r="U701" s="3">
        <f t="shared" si="66"/>
        <v>0</v>
      </c>
    </row>
    <row r="702" spans="1:21" ht="12.75" customHeight="1" x14ac:dyDescent="0.2">
      <c r="A702" s="82" t="s">
        <v>95</v>
      </c>
      <c r="B702" s="81" t="s">
        <v>96</v>
      </c>
      <c r="C702" s="47">
        <v>60460709</v>
      </c>
      <c r="D702" s="80" t="s">
        <v>536</v>
      </c>
      <c r="E702" s="81" t="s">
        <v>621</v>
      </c>
      <c r="F702" s="82">
        <v>192204637</v>
      </c>
      <c r="G702" s="83" t="s">
        <v>64</v>
      </c>
      <c r="H702" s="80" t="s">
        <v>29</v>
      </c>
      <c r="I702" s="80" t="s">
        <v>18259</v>
      </c>
      <c r="J702" s="80" t="s">
        <v>18260</v>
      </c>
      <c r="K702" s="80" t="s">
        <v>315</v>
      </c>
      <c r="L702" s="80" t="s">
        <v>330</v>
      </c>
      <c r="M702" s="81" t="s">
        <v>914</v>
      </c>
      <c r="N702" s="47" t="s">
        <v>15353</v>
      </c>
      <c r="O702" s="33">
        <v>4</v>
      </c>
      <c r="P702" s="3">
        <f t="shared" si="61"/>
        <v>0</v>
      </c>
      <c r="Q702" s="3">
        <f t="shared" si="62"/>
        <v>0</v>
      </c>
      <c r="R702" s="3">
        <f t="shared" si="63"/>
        <v>0</v>
      </c>
      <c r="S702" s="3">
        <f t="shared" si="64"/>
        <v>1</v>
      </c>
      <c r="T702" s="3">
        <f t="shared" si="65"/>
        <v>0</v>
      </c>
      <c r="U702" s="3">
        <f t="shared" si="66"/>
        <v>0</v>
      </c>
    </row>
    <row r="703" spans="1:21" ht="12.75" customHeight="1" x14ac:dyDescent="0.2">
      <c r="A703" s="82" t="s">
        <v>95</v>
      </c>
      <c r="B703" s="81" t="s">
        <v>96</v>
      </c>
      <c r="C703" s="47">
        <v>60460709</v>
      </c>
      <c r="D703" s="80" t="s">
        <v>536</v>
      </c>
      <c r="E703" s="81" t="s">
        <v>621</v>
      </c>
      <c r="F703" s="82">
        <v>192171647</v>
      </c>
      <c r="G703" s="83" t="s">
        <v>122</v>
      </c>
      <c r="H703" s="80" t="s">
        <v>29</v>
      </c>
      <c r="I703" s="80" t="s">
        <v>18269</v>
      </c>
      <c r="J703" s="80" t="s">
        <v>18270</v>
      </c>
      <c r="K703" s="80" t="s">
        <v>32</v>
      </c>
      <c r="L703" s="80" t="s">
        <v>620</v>
      </c>
      <c r="M703" s="81" t="s">
        <v>126</v>
      </c>
      <c r="N703" s="47" t="s">
        <v>15353</v>
      </c>
      <c r="O703" s="33">
        <v>2</v>
      </c>
      <c r="P703" s="3">
        <f t="shared" si="61"/>
        <v>0</v>
      </c>
      <c r="Q703" s="3">
        <f t="shared" si="62"/>
        <v>1</v>
      </c>
      <c r="R703" s="3">
        <f t="shared" si="63"/>
        <v>0</v>
      </c>
      <c r="S703" s="3">
        <f t="shared" si="64"/>
        <v>0</v>
      </c>
      <c r="T703" s="3">
        <f t="shared" si="65"/>
        <v>0</v>
      </c>
      <c r="U703" s="3">
        <f t="shared" si="66"/>
        <v>0</v>
      </c>
    </row>
    <row r="704" spans="1:21" ht="12.75" customHeight="1" x14ac:dyDescent="0.2">
      <c r="A704" s="82" t="s">
        <v>95</v>
      </c>
      <c r="B704" s="81" t="s">
        <v>96</v>
      </c>
      <c r="C704" s="47">
        <v>60460709</v>
      </c>
      <c r="D704" s="80" t="s">
        <v>536</v>
      </c>
      <c r="E704" s="81" t="s">
        <v>540</v>
      </c>
      <c r="F704" s="82">
        <v>192171719</v>
      </c>
      <c r="G704" s="83" t="s">
        <v>249</v>
      </c>
      <c r="H704" s="80" t="s">
        <v>29</v>
      </c>
      <c r="I704" s="80" t="s">
        <v>18283</v>
      </c>
      <c r="J704" s="80" t="s">
        <v>18284</v>
      </c>
      <c r="K704" s="80" t="s">
        <v>80</v>
      </c>
      <c r="L704" s="80" t="s">
        <v>268</v>
      </c>
      <c r="M704" s="81" t="s">
        <v>474</v>
      </c>
      <c r="N704" s="47" t="s">
        <v>15353</v>
      </c>
      <c r="O704" s="33">
        <v>3</v>
      </c>
      <c r="P704" s="3">
        <f t="shared" si="61"/>
        <v>0</v>
      </c>
      <c r="Q704" s="3">
        <f t="shared" si="62"/>
        <v>0</v>
      </c>
      <c r="R704" s="3">
        <f t="shared" si="63"/>
        <v>1</v>
      </c>
      <c r="S704" s="3">
        <f t="shared" si="64"/>
        <v>0</v>
      </c>
      <c r="T704" s="3">
        <f t="shared" si="65"/>
        <v>0</v>
      </c>
      <c r="U704" s="3">
        <f t="shared" si="66"/>
        <v>0</v>
      </c>
    </row>
    <row r="705" spans="1:21" ht="12.75" customHeight="1" x14ac:dyDescent="0.2">
      <c r="A705" s="82" t="s">
        <v>95</v>
      </c>
      <c r="B705" s="81" t="s">
        <v>96</v>
      </c>
      <c r="C705" s="47">
        <v>60460709</v>
      </c>
      <c r="D705" s="80" t="s">
        <v>536</v>
      </c>
      <c r="E705" s="81" t="s">
        <v>540</v>
      </c>
      <c r="F705" s="82">
        <v>192195594</v>
      </c>
      <c r="G705" s="83" t="s">
        <v>36</v>
      </c>
      <c r="H705" s="80" t="s">
        <v>29</v>
      </c>
      <c r="I705" s="80" t="s">
        <v>18285</v>
      </c>
      <c r="J705" s="80" t="s">
        <v>18286</v>
      </c>
      <c r="K705" s="80" t="s">
        <v>80</v>
      </c>
      <c r="L705" s="80" t="s">
        <v>81</v>
      </c>
      <c r="M705" s="81" t="s">
        <v>82</v>
      </c>
      <c r="N705" s="47" t="s">
        <v>15353</v>
      </c>
      <c r="O705" s="33">
        <v>3</v>
      </c>
      <c r="P705" s="3">
        <f t="shared" si="61"/>
        <v>0</v>
      </c>
      <c r="Q705" s="3">
        <f t="shared" si="62"/>
        <v>0</v>
      </c>
      <c r="R705" s="3">
        <f t="shared" si="63"/>
        <v>1</v>
      </c>
      <c r="S705" s="3">
        <f t="shared" si="64"/>
        <v>0</v>
      </c>
      <c r="T705" s="3">
        <f t="shared" si="65"/>
        <v>0</v>
      </c>
      <c r="U705" s="3">
        <f t="shared" si="66"/>
        <v>0</v>
      </c>
    </row>
    <row r="706" spans="1:21" ht="12.75" customHeight="1" x14ac:dyDescent="0.2">
      <c r="A706" s="82" t="s">
        <v>95</v>
      </c>
      <c r="B706" s="81" t="s">
        <v>96</v>
      </c>
      <c r="C706" s="47">
        <v>60460709</v>
      </c>
      <c r="D706" s="80" t="s">
        <v>536</v>
      </c>
      <c r="E706" s="81" t="s">
        <v>596</v>
      </c>
      <c r="F706" s="82">
        <v>192171693</v>
      </c>
      <c r="G706" s="83" t="s">
        <v>462</v>
      </c>
      <c r="H706" s="80" t="s">
        <v>29</v>
      </c>
      <c r="I706" s="80" t="s">
        <v>19121</v>
      </c>
      <c r="J706" s="80" t="s">
        <v>19122</v>
      </c>
      <c r="K706" s="80" t="s">
        <v>32</v>
      </c>
      <c r="L706" s="80" t="s">
        <v>33</v>
      </c>
      <c r="M706" s="81" t="s">
        <v>599</v>
      </c>
      <c r="N706" s="47" t="s">
        <v>15353</v>
      </c>
      <c r="O706" s="33">
        <v>3</v>
      </c>
      <c r="P706" s="3">
        <f t="shared" si="61"/>
        <v>0</v>
      </c>
      <c r="Q706" s="3">
        <f t="shared" si="62"/>
        <v>0</v>
      </c>
      <c r="R706" s="3">
        <f t="shared" si="63"/>
        <v>1</v>
      </c>
      <c r="S706" s="3">
        <f t="shared" si="64"/>
        <v>0</v>
      </c>
      <c r="T706" s="3">
        <f t="shared" si="65"/>
        <v>0</v>
      </c>
      <c r="U706" s="3">
        <f t="shared" si="66"/>
        <v>0</v>
      </c>
    </row>
    <row r="707" spans="1:21" ht="12.75" customHeight="1" x14ac:dyDescent="0.2">
      <c r="A707" s="82" t="s">
        <v>95</v>
      </c>
      <c r="B707" s="81" t="s">
        <v>96</v>
      </c>
      <c r="C707" s="47">
        <v>60460709</v>
      </c>
      <c r="D707" s="80" t="s">
        <v>536</v>
      </c>
      <c r="E707" s="81" t="s">
        <v>596</v>
      </c>
      <c r="F707" s="82">
        <v>192060576</v>
      </c>
      <c r="G707" s="83" t="s">
        <v>67</v>
      </c>
      <c r="H707" s="80" t="s">
        <v>52</v>
      </c>
      <c r="I707" s="80" t="s">
        <v>19123</v>
      </c>
      <c r="J707" s="80" t="s">
        <v>19124</v>
      </c>
      <c r="K707" s="80" t="s">
        <v>32</v>
      </c>
      <c r="L707" s="80" t="s">
        <v>33</v>
      </c>
      <c r="M707" s="81" t="s">
        <v>599</v>
      </c>
      <c r="N707" s="47" t="s">
        <v>15353</v>
      </c>
      <c r="O707" s="33">
        <v>2</v>
      </c>
      <c r="P707" s="3">
        <f t="shared" si="61"/>
        <v>0</v>
      </c>
      <c r="Q707" s="3">
        <f t="shared" si="62"/>
        <v>1</v>
      </c>
      <c r="R707" s="3">
        <f t="shared" si="63"/>
        <v>0</v>
      </c>
      <c r="S707" s="3">
        <f t="shared" si="64"/>
        <v>0</v>
      </c>
      <c r="T707" s="3">
        <f t="shared" si="65"/>
        <v>0</v>
      </c>
      <c r="U707" s="3">
        <f t="shared" si="66"/>
        <v>0</v>
      </c>
    </row>
    <row r="708" spans="1:21" ht="12.75" customHeight="1" x14ac:dyDescent="0.2">
      <c r="A708" s="82" t="s">
        <v>95</v>
      </c>
      <c r="B708" s="81" t="s">
        <v>96</v>
      </c>
      <c r="C708" s="47">
        <v>60460709</v>
      </c>
      <c r="D708" s="80" t="s">
        <v>536</v>
      </c>
      <c r="E708" s="81" t="s">
        <v>596</v>
      </c>
      <c r="F708" s="82">
        <v>192100979</v>
      </c>
      <c r="G708" s="83" t="s">
        <v>67</v>
      </c>
      <c r="H708" s="80" t="s">
        <v>52</v>
      </c>
      <c r="I708" s="80" t="s">
        <v>19125</v>
      </c>
      <c r="J708" s="80" t="s">
        <v>19126</v>
      </c>
      <c r="K708" s="80" t="s">
        <v>32</v>
      </c>
      <c r="L708" s="80" t="s">
        <v>33</v>
      </c>
      <c r="M708" s="81" t="s">
        <v>599</v>
      </c>
      <c r="N708" s="47" t="s">
        <v>15353</v>
      </c>
      <c r="O708" s="33">
        <v>2</v>
      </c>
      <c r="P708" s="3">
        <f t="shared" si="61"/>
        <v>0</v>
      </c>
      <c r="Q708" s="3">
        <f t="shared" si="62"/>
        <v>1</v>
      </c>
      <c r="R708" s="3">
        <f t="shared" si="63"/>
        <v>0</v>
      </c>
      <c r="S708" s="3">
        <f t="shared" si="64"/>
        <v>0</v>
      </c>
      <c r="T708" s="3">
        <f t="shared" si="65"/>
        <v>0</v>
      </c>
      <c r="U708" s="3">
        <f t="shared" si="66"/>
        <v>0</v>
      </c>
    </row>
    <row r="709" spans="1:21" ht="12.75" customHeight="1" x14ac:dyDescent="0.2">
      <c r="A709" s="82" t="s">
        <v>95</v>
      </c>
      <c r="B709" s="81" t="s">
        <v>96</v>
      </c>
      <c r="C709" s="47">
        <v>60460709</v>
      </c>
      <c r="D709" s="80" t="s">
        <v>536</v>
      </c>
      <c r="E709" s="81" t="s">
        <v>596</v>
      </c>
      <c r="F709" s="82">
        <v>192060560</v>
      </c>
      <c r="G709" s="83" t="s">
        <v>67</v>
      </c>
      <c r="H709" s="80" t="s">
        <v>52</v>
      </c>
      <c r="I709" s="80" t="s">
        <v>19129</v>
      </c>
      <c r="J709" s="80" t="s">
        <v>19130</v>
      </c>
      <c r="K709" s="80" t="s">
        <v>32</v>
      </c>
      <c r="L709" s="80" t="s">
        <v>33</v>
      </c>
      <c r="M709" s="81" t="s">
        <v>599</v>
      </c>
      <c r="N709" s="47" t="s">
        <v>15353</v>
      </c>
      <c r="O709" s="33">
        <v>3</v>
      </c>
      <c r="P709" s="3">
        <f t="shared" ref="P709:P772" si="67">IF(O709=1,1,0)</f>
        <v>0</v>
      </c>
      <c r="Q709" s="3">
        <f t="shared" ref="Q709:Q772" si="68">IF(O709=2,1,0)</f>
        <v>0</v>
      </c>
      <c r="R709" s="3">
        <f t="shared" ref="R709:R772" si="69">IF(O709=3,1,0)</f>
        <v>1</v>
      </c>
      <c r="S709" s="3">
        <f t="shared" ref="S709:S772" si="70">IF(O709=4,1,0)</f>
        <v>0</v>
      </c>
      <c r="T709" s="3">
        <f t="shared" ref="T709:T772" si="71">IF(O709=5,1,0)</f>
        <v>0</v>
      </c>
      <c r="U709" s="3">
        <f t="shared" ref="U709:U772" si="72">IF(O709="Bez finální známky, nebyl získán potřebný počet posudků",1,IF(O709="N (nehodnoceno)",1,0))</f>
        <v>0</v>
      </c>
    </row>
    <row r="710" spans="1:21" ht="12.75" customHeight="1" x14ac:dyDescent="0.2">
      <c r="A710" s="82" t="s">
        <v>95</v>
      </c>
      <c r="B710" s="81" t="s">
        <v>96</v>
      </c>
      <c r="C710" s="47">
        <v>60460709</v>
      </c>
      <c r="D710" s="80" t="s">
        <v>536</v>
      </c>
      <c r="E710" s="81" t="s">
        <v>596</v>
      </c>
      <c r="F710" s="82">
        <v>192151472</v>
      </c>
      <c r="G710" s="83" t="s">
        <v>67</v>
      </c>
      <c r="H710" s="80" t="s">
        <v>52</v>
      </c>
      <c r="I710" s="80" t="s">
        <v>19131</v>
      </c>
      <c r="J710" s="80" t="s">
        <v>19132</v>
      </c>
      <c r="K710" s="80" t="s">
        <v>32</v>
      </c>
      <c r="L710" s="80" t="s">
        <v>33</v>
      </c>
      <c r="M710" s="81" t="s">
        <v>599</v>
      </c>
      <c r="N710" s="47" t="s">
        <v>15353</v>
      </c>
      <c r="O710" s="33">
        <v>2</v>
      </c>
      <c r="P710" s="3">
        <f t="shared" si="67"/>
        <v>0</v>
      </c>
      <c r="Q710" s="3">
        <f t="shared" si="68"/>
        <v>1</v>
      </c>
      <c r="R710" s="3">
        <f t="shared" si="69"/>
        <v>0</v>
      </c>
      <c r="S710" s="3">
        <f t="shared" si="70"/>
        <v>0</v>
      </c>
      <c r="T710" s="3">
        <f t="shared" si="71"/>
        <v>0</v>
      </c>
      <c r="U710" s="3">
        <f t="shared" si="72"/>
        <v>0</v>
      </c>
    </row>
    <row r="711" spans="1:21" ht="12.75" customHeight="1" x14ac:dyDescent="0.2">
      <c r="A711" s="82" t="s">
        <v>95</v>
      </c>
      <c r="B711" s="81" t="s">
        <v>96</v>
      </c>
      <c r="C711" s="47">
        <v>60460709</v>
      </c>
      <c r="D711" s="80" t="s">
        <v>536</v>
      </c>
      <c r="E711" s="81" t="s">
        <v>596</v>
      </c>
      <c r="F711" s="82">
        <v>192059301</v>
      </c>
      <c r="G711" s="83" t="s">
        <v>67</v>
      </c>
      <c r="H711" s="80" t="s">
        <v>52</v>
      </c>
      <c r="I711" s="80" t="s">
        <v>19135</v>
      </c>
      <c r="J711" s="80" t="s">
        <v>19136</v>
      </c>
      <c r="K711" s="80" t="s">
        <v>80</v>
      </c>
      <c r="L711" s="80" t="s">
        <v>81</v>
      </c>
      <c r="M711" s="81" t="s">
        <v>227</v>
      </c>
      <c r="N711" s="47" t="s">
        <v>15353</v>
      </c>
      <c r="O711" s="33">
        <v>1</v>
      </c>
      <c r="P711" s="3">
        <f t="shared" si="67"/>
        <v>1</v>
      </c>
      <c r="Q711" s="3">
        <f t="shared" si="68"/>
        <v>0</v>
      </c>
      <c r="R711" s="3">
        <f t="shared" si="69"/>
        <v>0</v>
      </c>
      <c r="S711" s="3">
        <f t="shared" si="70"/>
        <v>0</v>
      </c>
      <c r="T711" s="3">
        <f t="shared" si="71"/>
        <v>0</v>
      </c>
      <c r="U711" s="3">
        <f t="shared" si="72"/>
        <v>0</v>
      </c>
    </row>
    <row r="712" spans="1:21" ht="12.75" customHeight="1" x14ac:dyDescent="0.2">
      <c r="A712" s="82" t="s">
        <v>95</v>
      </c>
      <c r="B712" s="81" t="s">
        <v>96</v>
      </c>
      <c r="C712" s="47">
        <v>60460709</v>
      </c>
      <c r="D712" s="80" t="s">
        <v>536</v>
      </c>
      <c r="E712" s="81" t="s">
        <v>596</v>
      </c>
      <c r="F712" s="82">
        <v>192204925</v>
      </c>
      <c r="G712" s="83" t="s">
        <v>462</v>
      </c>
      <c r="H712" s="80" t="s">
        <v>29</v>
      </c>
      <c r="I712" s="80" t="s">
        <v>19137</v>
      </c>
      <c r="J712" s="80" t="s">
        <v>19138</v>
      </c>
      <c r="K712" s="80" t="s">
        <v>32</v>
      </c>
      <c r="L712" s="80" t="s">
        <v>33</v>
      </c>
      <c r="M712" s="81" t="s">
        <v>599</v>
      </c>
      <c r="N712" s="47" t="s">
        <v>15353</v>
      </c>
      <c r="O712" s="33">
        <v>2</v>
      </c>
      <c r="P712" s="3">
        <f t="shared" si="67"/>
        <v>0</v>
      </c>
      <c r="Q712" s="3">
        <f t="shared" si="68"/>
        <v>1</v>
      </c>
      <c r="R712" s="3">
        <f t="shared" si="69"/>
        <v>0</v>
      </c>
      <c r="S712" s="3">
        <f t="shared" si="70"/>
        <v>0</v>
      </c>
      <c r="T712" s="3">
        <f t="shared" si="71"/>
        <v>0</v>
      </c>
      <c r="U712" s="3">
        <f t="shared" si="72"/>
        <v>0</v>
      </c>
    </row>
    <row r="713" spans="1:21" ht="12.75" customHeight="1" x14ac:dyDescent="0.2">
      <c r="A713" s="15" t="s">
        <v>95</v>
      </c>
      <c r="B713" s="16" t="s">
        <v>96</v>
      </c>
      <c r="C713" s="44">
        <v>68407700</v>
      </c>
      <c r="D713" s="9" t="s">
        <v>696</v>
      </c>
      <c r="E713" s="10" t="s">
        <v>702</v>
      </c>
      <c r="F713" s="17">
        <v>191942618</v>
      </c>
      <c r="G713" s="12" t="s">
        <v>67</v>
      </c>
      <c r="H713" s="9" t="s">
        <v>29</v>
      </c>
      <c r="I713" s="9" t="s">
        <v>1131</v>
      </c>
      <c r="J713" s="9" t="s">
        <v>1132</v>
      </c>
      <c r="K713" s="9" t="s">
        <v>152</v>
      </c>
      <c r="L713" s="80" t="s">
        <v>700</v>
      </c>
      <c r="M713" s="81" t="s">
        <v>701</v>
      </c>
      <c r="N713" s="11" t="s">
        <v>43</v>
      </c>
      <c r="O713" s="13">
        <v>2</v>
      </c>
      <c r="P713" s="3">
        <f t="shared" si="67"/>
        <v>0</v>
      </c>
      <c r="Q713" s="3">
        <f t="shared" si="68"/>
        <v>1</v>
      </c>
      <c r="R713" s="3">
        <f t="shared" si="69"/>
        <v>0</v>
      </c>
      <c r="S713" s="3">
        <f t="shared" si="70"/>
        <v>0</v>
      </c>
      <c r="T713" s="3">
        <f t="shared" si="71"/>
        <v>0</v>
      </c>
      <c r="U713" s="3">
        <f t="shared" si="72"/>
        <v>0</v>
      </c>
    </row>
    <row r="714" spans="1:21" ht="12.75" customHeight="1" x14ac:dyDescent="0.2">
      <c r="A714" s="15" t="s">
        <v>95</v>
      </c>
      <c r="B714" s="16" t="s">
        <v>96</v>
      </c>
      <c r="C714" s="44">
        <v>68407700</v>
      </c>
      <c r="D714" s="9" t="s">
        <v>696</v>
      </c>
      <c r="E714" s="10" t="s">
        <v>702</v>
      </c>
      <c r="F714" s="17">
        <v>191905169</v>
      </c>
      <c r="G714" s="12" t="s">
        <v>51</v>
      </c>
      <c r="H714" s="9" t="s">
        <v>29</v>
      </c>
      <c r="I714" s="9" t="s">
        <v>1125</v>
      </c>
      <c r="J714" s="9" t="s">
        <v>1126</v>
      </c>
      <c r="K714" s="9" t="s">
        <v>152</v>
      </c>
      <c r="L714" s="80" t="s">
        <v>81</v>
      </c>
      <c r="M714" s="10">
        <v>10610</v>
      </c>
      <c r="N714" s="11" t="s">
        <v>43</v>
      </c>
      <c r="O714" s="13">
        <v>4</v>
      </c>
      <c r="P714" s="3">
        <f t="shared" si="67"/>
        <v>0</v>
      </c>
      <c r="Q714" s="3">
        <f t="shared" si="68"/>
        <v>0</v>
      </c>
      <c r="R714" s="3">
        <f t="shared" si="69"/>
        <v>0</v>
      </c>
      <c r="S714" s="3">
        <f t="shared" si="70"/>
        <v>1</v>
      </c>
      <c r="T714" s="3">
        <f t="shared" si="71"/>
        <v>0</v>
      </c>
      <c r="U714" s="3">
        <f t="shared" si="72"/>
        <v>0</v>
      </c>
    </row>
    <row r="715" spans="1:21" ht="12.75" customHeight="1" x14ac:dyDescent="0.2">
      <c r="A715" s="15" t="s">
        <v>95</v>
      </c>
      <c r="B715" s="16" t="s">
        <v>96</v>
      </c>
      <c r="C715" s="44">
        <v>68407700</v>
      </c>
      <c r="D715" s="9" t="s">
        <v>696</v>
      </c>
      <c r="E715" s="10" t="s">
        <v>697</v>
      </c>
      <c r="F715" s="17">
        <v>191942455</v>
      </c>
      <c r="G715" s="12" t="s">
        <v>36</v>
      </c>
      <c r="H715" s="9" t="s">
        <v>29</v>
      </c>
      <c r="I715" s="9" t="s">
        <v>1129</v>
      </c>
      <c r="J715" s="9" t="s">
        <v>1130</v>
      </c>
      <c r="K715" s="9" t="s">
        <v>152</v>
      </c>
      <c r="L715" s="80" t="s">
        <v>268</v>
      </c>
      <c r="M715" s="10">
        <v>10501</v>
      </c>
      <c r="N715" s="11" t="s">
        <v>43</v>
      </c>
      <c r="O715" s="13">
        <v>2</v>
      </c>
      <c r="P715" s="3">
        <f t="shared" si="67"/>
        <v>0</v>
      </c>
      <c r="Q715" s="3">
        <f t="shared" si="68"/>
        <v>1</v>
      </c>
      <c r="R715" s="3">
        <f t="shared" si="69"/>
        <v>0</v>
      </c>
      <c r="S715" s="3">
        <f t="shared" si="70"/>
        <v>0</v>
      </c>
      <c r="T715" s="3">
        <f t="shared" si="71"/>
        <v>0</v>
      </c>
      <c r="U715" s="3">
        <f t="shared" si="72"/>
        <v>0</v>
      </c>
    </row>
    <row r="716" spans="1:21" ht="12.75" customHeight="1" x14ac:dyDescent="0.2">
      <c r="A716" s="15" t="s">
        <v>95</v>
      </c>
      <c r="B716" s="16" t="s">
        <v>96</v>
      </c>
      <c r="C716" s="44">
        <v>68407700</v>
      </c>
      <c r="D716" s="9" t="s">
        <v>696</v>
      </c>
      <c r="E716" s="10" t="s">
        <v>763</v>
      </c>
      <c r="F716" s="17">
        <v>191951628</v>
      </c>
      <c r="G716" s="12" t="s">
        <v>67</v>
      </c>
      <c r="H716" s="9" t="s">
        <v>29</v>
      </c>
      <c r="I716" s="9" t="s">
        <v>1139</v>
      </c>
      <c r="J716" s="9" t="s">
        <v>1140</v>
      </c>
      <c r="K716" s="9" t="s">
        <v>152</v>
      </c>
      <c r="L716" s="80" t="s">
        <v>383</v>
      </c>
      <c r="M716" s="10">
        <v>10402</v>
      </c>
      <c r="N716" s="11" t="s">
        <v>43</v>
      </c>
      <c r="O716" s="13">
        <v>5</v>
      </c>
      <c r="P716" s="3">
        <f t="shared" si="67"/>
        <v>0</v>
      </c>
      <c r="Q716" s="3">
        <f t="shared" si="68"/>
        <v>0</v>
      </c>
      <c r="R716" s="3">
        <f t="shared" si="69"/>
        <v>0</v>
      </c>
      <c r="S716" s="3">
        <f t="shared" si="70"/>
        <v>0</v>
      </c>
      <c r="T716" s="3">
        <f t="shared" si="71"/>
        <v>1</v>
      </c>
      <c r="U716" s="3">
        <f t="shared" si="72"/>
        <v>0</v>
      </c>
    </row>
    <row r="717" spans="1:21" ht="12.75" customHeight="1" x14ac:dyDescent="0.2">
      <c r="A717" s="15" t="s">
        <v>95</v>
      </c>
      <c r="B717" s="16" t="s">
        <v>96</v>
      </c>
      <c r="C717" s="44">
        <v>68407700</v>
      </c>
      <c r="D717" s="9" t="s">
        <v>696</v>
      </c>
      <c r="E717" s="10" t="s">
        <v>746</v>
      </c>
      <c r="F717" s="17">
        <v>191940071</v>
      </c>
      <c r="G717" s="12" t="s">
        <v>122</v>
      </c>
      <c r="H717" s="9" t="s">
        <v>29</v>
      </c>
      <c r="I717" s="9" t="s">
        <v>1109</v>
      </c>
      <c r="J717" s="9" t="s">
        <v>1110</v>
      </c>
      <c r="K717" s="9" t="s">
        <v>152</v>
      </c>
      <c r="L717" s="80" t="s">
        <v>200</v>
      </c>
      <c r="M717" s="10">
        <v>10304</v>
      </c>
      <c r="N717" s="11" t="s">
        <v>43</v>
      </c>
      <c r="O717" s="13">
        <v>1</v>
      </c>
      <c r="P717" s="3">
        <f t="shared" si="67"/>
        <v>1</v>
      </c>
      <c r="Q717" s="3">
        <f t="shared" si="68"/>
        <v>0</v>
      </c>
      <c r="R717" s="3">
        <f t="shared" si="69"/>
        <v>0</v>
      </c>
      <c r="S717" s="3">
        <f t="shared" si="70"/>
        <v>0</v>
      </c>
      <c r="T717" s="3">
        <f t="shared" si="71"/>
        <v>0</v>
      </c>
      <c r="U717" s="3">
        <f t="shared" si="72"/>
        <v>0</v>
      </c>
    </row>
    <row r="718" spans="1:21" ht="12.75" customHeight="1" x14ac:dyDescent="0.2">
      <c r="A718" s="15" t="s">
        <v>95</v>
      </c>
      <c r="B718" s="16" t="s">
        <v>96</v>
      </c>
      <c r="C718" s="44">
        <v>68407700</v>
      </c>
      <c r="D718" s="9" t="s">
        <v>696</v>
      </c>
      <c r="E718" s="10" t="s">
        <v>763</v>
      </c>
      <c r="F718" s="17">
        <v>191892644</v>
      </c>
      <c r="G718" s="12" t="s">
        <v>67</v>
      </c>
      <c r="H718" s="9" t="s">
        <v>29</v>
      </c>
      <c r="I718" s="9" t="s">
        <v>1111</v>
      </c>
      <c r="J718" s="9" t="s">
        <v>1112</v>
      </c>
      <c r="K718" s="9" t="s">
        <v>152</v>
      </c>
      <c r="L718" s="80" t="s">
        <v>200</v>
      </c>
      <c r="M718" s="10">
        <v>10306</v>
      </c>
      <c r="N718" s="11" t="s">
        <v>43</v>
      </c>
      <c r="O718" s="13">
        <v>2</v>
      </c>
      <c r="P718" s="3">
        <f t="shared" si="67"/>
        <v>0</v>
      </c>
      <c r="Q718" s="3">
        <f t="shared" si="68"/>
        <v>1</v>
      </c>
      <c r="R718" s="3">
        <f t="shared" si="69"/>
        <v>0</v>
      </c>
      <c r="S718" s="3">
        <f t="shared" si="70"/>
        <v>0</v>
      </c>
      <c r="T718" s="3">
        <f t="shared" si="71"/>
        <v>0</v>
      </c>
      <c r="U718" s="3">
        <f t="shared" si="72"/>
        <v>0</v>
      </c>
    </row>
    <row r="719" spans="1:21" ht="12.75" customHeight="1" x14ac:dyDescent="0.2">
      <c r="A719" s="15" t="s">
        <v>95</v>
      </c>
      <c r="B719" s="16" t="s">
        <v>96</v>
      </c>
      <c r="C719" s="44">
        <v>68407700</v>
      </c>
      <c r="D719" s="9" t="s">
        <v>696</v>
      </c>
      <c r="E719" s="10" t="s">
        <v>763</v>
      </c>
      <c r="F719" s="17">
        <v>191892657</v>
      </c>
      <c r="G719" s="12" t="s">
        <v>51</v>
      </c>
      <c r="H719" s="9" t="s">
        <v>29</v>
      </c>
      <c r="I719" s="9" t="s">
        <v>1113</v>
      </c>
      <c r="J719" s="9" t="s">
        <v>1114</v>
      </c>
      <c r="K719" s="9" t="s">
        <v>152</v>
      </c>
      <c r="L719" s="80" t="s">
        <v>200</v>
      </c>
      <c r="M719" s="10">
        <v>10306</v>
      </c>
      <c r="N719" s="11" t="s">
        <v>43</v>
      </c>
      <c r="O719" s="13">
        <v>2</v>
      </c>
      <c r="P719" s="3">
        <f t="shared" si="67"/>
        <v>0</v>
      </c>
      <c r="Q719" s="3">
        <f t="shared" si="68"/>
        <v>1</v>
      </c>
      <c r="R719" s="3">
        <f t="shared" si="69"/>
        <v>0</v>
      </c>
      <c r="S719" s="3">
        <f t="shared" si="70"/>
        <v>0</v>
      </c>
      <c r="T719" s="3">
        <f t="shared" si="71"/>
        <v>0</v>
      </c>
      <c r="U719" s="3">
        <f t="shared" si="72"/>
        <v>0</v>
      </c>
    </row>
    <row r="720" spans="1:21" ht="12.75" customHeight="1" x14ac:dyDescent="0.2">
      <c r="A720" s="15" t="s">
        <v>95</v>
      </c>
      <c r="B720" s="16" t="s">
        <v>96</v>
      </c>
      <c r="C720" s="44">
        <v>68407700</v>
      </c>
      <c r="D720" s="9" t="s">
        <v>696</v>
      </c>
      <c r="E720" s="10" t="s">
        <v>763</v>
      </c>
      <c r="F720" s="17">
        <v>191892658</v>
      </c>
      <c r="G720" s="12" t="s">
        <v>51</v>
      </c>
      <c r="H720" s="9" t="s">
        <v>29</v>
      </c>
      <c r="I720" s="9" t="s">
        <v>1115</v>
      </c>
      <c r="J720" s="9" t="s">
        <v>1116</v>
      </c>
      <c r="K720" s="9" t="s">
        <v>152</v>
      </c>
      <c r="L720" s="80" t="s">
        <v>200</v>
      </c>
      <c r="M720" s="10">
        <v>10306</v>
      </c>
      <c r="N720" s="11" t="s">
        <v>43</v>
      </c>
      <c r="O720" s="13">
        <v>3</v>
      </c>
      <c r="P720" s="3">
        <f t="shared" si="67"/>
        <v>0</v>
      </c>
      <c r="Q720" s="3">
        <f t="shared" si="68"/>
        <v>0</v>
      </c>
      <c r="R720" s="3">
        <f t="shared" si="69"/>
        <v>1</v>
      </c>
      <c r="S720" s="3">
        <f t="shared" si="70"/>
        <v>0</v>
      </c>
      <c r="T720" s="3">
        <f t="shared" si="71"/>
        <v>0</v>
      </c>
      <c r="U720" s="3">
        <f t="shared" si="72"/>
        <v>0</v>
      </c>
    </row>
    <row r="721" spans="1:21" ht="12.75" customHeight="1" x14ac:dyDescent="0.2">
      <c r="A721" s="15" t="s">
        <v>95</v>
      </c>
      <c r="B721" s="16" t="s">
        <v>96</v>
      </c>
      <c r="C721" s="44">
        <v>68407700</v>
      </c>
      <c r="D721" s="9" t="s">
        <v>696</v>
      </c>
      <c r="E721" s="10" t="s">
        <v>763</v>
      </c>
      <c r="F721" s="17">
        <v>191892672</v>
      </c>
      <c r="G721" s="12" t="s">
        <v>51</v>
      </c>
      <c r="H721" s="9" t="s">
        <v>29</v>
      </c>
      <c r="I721" s="9" t="s">
        <v>1117</v>
      </c>
      <c r="J721" s="9" t="s">
        <v>1118</v>
      </c>
      <c r="K721" s="9" t="s">
        <v>152</v>
      </c>
      <c r="L721" s="80" t="s">
        <v>200</v>
      </c>
      <c r="M721" s="10">
        <v>10306</v>
      </c>
      <c r="N721" s="11" t="s">
        <v>43</v>
      </c>
      <c r="O721" s="13">
        <v>3</v>
      </c>
      <c r="P721" s="3">
        <f t="shared" si="67"/>
        <v>0</v>
      </c>
      <c r="Q721" s="3">
        <f t="shared" si="68"/>
        <v>0</v>
      </c>
      <c r="R721" s="3">
        <f t="shared" si="69"/>
        <v>1</v>
      </c>
      <c r="S721" s="3">
        <f t="shared" si="70"/>
        <v>0</v>
      </c>
      <c r="T721" s="3">
        <f t="shared" si="71"/>
        <v>0</v>
      </c>
      <c r="U721" s="3">
        <f t="shared" si="72"/>
        <v>0</v>
      </c>
    </row>
    <row r="722" spans="1:21" ht="12.75" customHeight="1" x14ac:dyDescent="0.2">
      <c r="A722" s="15" t="s">
        <v>95</v>
      </c>
      <c r="B722" s="16" t="s">
        <v>96</v>
      </c>
      <c r="C722" s="44">
        <v>68407700</v>
      </c>
      <c r="D722" s="9" t="s">
        <v>696</v>
      </c>
      <c r="E722" s="10" t="s">
        <v>763</v>
      </c>
      <c r="F722" s="17">
        <v>191892710</v>
      </c>
      <c r="G722" s="12" t="s">
        <v>51</v>
      </c>
      <c r="H722" s="9" t="s">
        <v>29</v>
      </c>
      <c r="I722" s="9" t="s">
        <v>1119</v>
      </c>
      <c r="J722" s="9" t="s">
        <v>1120</v>
      </c>
      <c r="K722" s="9" t="s">
        <v>152</v>
      </c>
      <c r="L722" s="80" t="s">
        <v>200</v>
      </c>
      <c r="M722" s="10">
        <v>10306</v>
      </c>
      <c r="N722" s="11" t="s">
        <v>43</v>
      </c>
      <c r="O722" s="13">
        <v>3</v>
      </c>
      <c r="P722" s="3">
        <f t="shared" si="67"/>
        <v>0</v>
      </c>
      <c r="Q722" s="3">
        <f t="shared" si="68"/>
        <v>0</v>
      </c>
      <c r="R722" s="3">
        <f t="shared" si="69"/>
        <v>1</v>
      </c>
      <c r="S722" s="3">
        <f t="shared" si="70"/>
        <v>0</v>
      </c>
      <c r="T722" s="3">
        <f t="shared" si="71"/>
        <v>0</v>
      </c>
      <c r="U722" s="3">
        <f t="shared" si="72"/>
        <v>0</v>
      </c>
    </row>
    <row r="723" spans="1:21" ht="12.75" customHeight="1" x14ac:dyDescent="0.2">
      <c r="A723" s="15" t="s">
        <v>95</v>
      </c>
      <c r="B723" s="16" t="s">
        <v>96</v>
      </c>
      <c r="C723" s="44">
        <v>68407700</v>
      </c>
      <c r="D723" s="9" t="s">
        <v>696</v>
      </c>
      <c r="E723" s="10" t="s">
        <v>763</v>
      </c>
      <c r="F723" s="17">
        <v>191892717</v>
      </c>
      <c r="G723" s="12" t="s">
        <v>51</v>
      </c>
      <c r="H723" s="9" t="s">
        <v>29</v>
      </c>
      <c r="I723" s="9" t="s">
        <v>1121</v>
      </c>
      <c r="J723" s="9" t="s">
        <v>1122</v>
      </c>
      <c r="K723" s="9" t="s">
        <v>152</v>
      </c>
      <c r="L723" s="80" t="s">
        <v>200</v>
      </c>
      <c r="M723" s="10">
        <v>10306</v>
      </c>
      <c r="N723" s="11" t="s">
        <v>43</v>
      </c>
      <c r="O723" s="13">
        <v>2</v>
      </c>
      <c r="P723" s="3">
        <f t="shared" si="67"/>
        <v>0</v>
      </c>
      <c r="Q723" s="3">
        <f t="shared" si="68"/>
        <v>1</v>
      </c>
      <c r="R723" s="3">
        <f t="shared" si="69"/>
        <v>0</v>
      </c>
      <c r="S723" s="3">
        <f t="shared" si="70"/>
        <v>0</v>
      </c>
      <c r="T723" s="3">
        <f t="shared" si="71"/>
        <v>0</v>
      </c>
      <c r="U723" s="3">
        <f t="shared" si="72"/>
        <v>0</v>
      </c>
    </row>
    <row r="724" spans="1:21" ht="12.75" customHeight="1" x14ac:dyDescent="0.2">
      <c r="A724" s="15" t="s">
        <v>95</v>
      </c>
      <c r="B724" s="16" t="s">
        <v>96</v>
      </c>
      <c r="C724" s="44">
        <v>68407700</v>
      </c>
      <c r="D724" s="9" t="s">
        <v>696</v>
      </c>
      <c r="E724" s="10" t="s">
        <v>763</v>
      </c>
      <c r="F724" s="17">
        <v>191951868</v>
      </c>
      <c r="G724" s="12" t="s">
        <v>64</v>
      </c>
      <c r="H724" s="9" t="s">
        <v>29</v>
      </c>
      <c r="I724" s="9" t="s">
        <v>1123</v>
      </c>
      <c r="J724" s="9" t="s">
        <v>1124</v>
      </c>
      <c r="K724" s="9" t="s">
        <v>152</v>
      </c>
      <c r="L724" s="80" t="s">
        <v>200</v>
      </c>
      <c r="M724" s="10">
        <v>10308</v>
      </c>
      <c r="N724" s="11" t="s">
        <v>43</v>
      </c>
      <c r="O724" s="13">
        <v>1</v>
      </c>
      <c r="P724" s="3">
        <f t="shared" si="67"/>
        <v>1</v>
      </c>
      <c r="Q724" s="3">
        <f t="shared" si="68"/>
        <v>0</v>
      </c>
      <c r="R724" s="3">
        <f t="shared" si="69"/>
        <v>0</v>
      </c>
      <c r="S724" s="3">
        <f t="shared" si="70"/>
        <v>0</v>
      </c>
      <c r="T724" s="3">
        <f t="shared" si="71"/>
        <v>0</v>
      </c>
      <c r="U724" s="3">
        <f t="shared" si="72"/>
        <v>0</v>
      </c>
    </row>
    <row r="725" spans="1:21" ht="12.75" customHeight="1" x14ac:dyDescent="0.2">
      <c r="A725" s="15" t="s">
        <v>95</v>
      </c>
      <c r="B725" s="16" t="s">
        <v>96</v>
      </c>
      <c r="C725" s="44">
        <v>68407700</v>
      </c>
      <c r="D725" s="9" t="s">
        <v>696</v>
      </c>
      <c r="E725" s="10" t="s">
        <v>702</v>
      </c>
      <c r="F725" s="17">
        <v>191949353</v>
      </c>
      <c r="G725" s="12" t="s">
        <v>122</v>
      </c>
      <c r="H725" s="9" t="s">
        <v>29</v>
      </c>
      <c r="I725" s="9" t="s">
        <v>1133</v>
      </c>
      <c r="J725" s="9" t="s">
        <v>1134</v>
      </c>
      <c r="K725" s="9" t="s">
        <v>152</v>
      </c>
      <c r="L725" s="80" t="s">
        <v>200</v>
      </c>
      <c r="M725" s="10">
        <v>10308</v>
      </c>
      <c r="N725" s="11" t="s">
        <v>43</v>
      </c>
      <c r="O725" s="13">
        <v>2</v>
      </c>
      <c r="P725" s="3">
        <f t="shared" si="67"/>
        <v>0</v>
      </c>
      <c r="Q725" s="3">
        <f t="shared" si="68"/>
        <v>1</v>
      </c>
      <c r="R725" s="3">
        <f t="shared" si="69"/>
        <v>0</v>
      </c>
      <c r="S725" s="3">
        <f t="shared" si="70"/>
        <v>0</v>
      </c>
      <c r="T725" s="3">
        <f t="shared" si="71"/>
        <v>0</v>
      </c>
      <c r="U725" s="3">
        <f t="shared" si="72"/>
        <v>0</v>
      </c>
    </row>
    <row r="726" spans="1:21" ht="12.75" customHeight="1" x14ac:dyDescent="0.2">
      <c r="A726" s="15" t="s">
        <v>95</v>
      </c>
      <c r="B726" s="16" t="s">
        <v>96</v>
      </c>
      <c r="C726" s="44">
        <v>68407700</v>
      </c>
      <c r="D726" s="9" t="s">
        <v>696</v>
      </c>
      <c r="E726" s="10" t="s">
        <v>702</v>
      </c>
      <c r="F726" s="17">
        <v>191949657</v>
      </c>
      <c r="G726" s="12" t="s">
        <v>122</v>
      </c>
      <c r="H726" s="9" t="s">
        <v>29</v>
      </c>
      <c r="I726" s="9" t="s">
        <v>1135</v>
      </c>
      <c r="J726" s="9" t="s">
        <v>1136</v>
      </c>
      <c r="K726" s="9" t="s">
        <v>152</v>
      </c>
      <c r="L726" s="80" t="s">
        <v>200</v>
      </c>
      <c r="M726" s="10">
        <v>10307</v>
      </c>
      <c r="N726" s="11" t="s">
        <v>43</v>
      </c>
      <c r="O726" s="13">
        <v>2</v>
      </c>
      <c r="P726" s="3">
        <f t="shared" si="67"/>
        <v>0</v>
      </c>
      <c r="Q726" s="3">
        <f t="shared" si="68"/>
        <v>1</v>
      </c>
      <c r="R726" s="3">
        <f t="shared" si="69"/>
        <v>0</v>
      </c>
      <c r="S726" s="3">
        <f t="shared" si="70"/>
        <v>0</v>
      </c>
      <c r="T726" s="3">
        <f t="shared" si="71"/>
        <v>0</v>
      </c>
      <c r="U726" s="3">
        <f t="shared" si="72"/>
        <v>0</v>
      </c>
    </row>
    <row r="727" spans="1:21" ht="12.75" customHeight="1" x14ac:dyDescent="0.2">
      <c r="A727" s="15" t="s">
        <v>95</v>
      </c>
      <c r="B727" s="16" t="s">
        <v>96</v>
      </c>
      <c r="C727" s="44">
        <v>68407700</v>
      </c>
      <c r="D727" s="9" t="s">
        <v>696</v>
      </c>
      <c r="E727" s="10" t="s">
        <v>763</v>
      </c>
      <c r="F727" s="17">
        <v>191951364</v>
      </c>
      <c r="G727" s="12" t="s">
        <v>122</v>
      </c>
      <c r="H727" s="9" t="s">
        <v>29</v>
      </c>
      <c r="I727" s="9" t="s">
        <v>1137</v>
      </c>
      <c r="J727" s="9" t="s">
        <v>1138</v>
      </c>
      <c r="K727" s="9" t="s">
        <v>152</v>
      </c>
      <c r="L727" s="80" t="s">
        <v>200</v>
      </c>
      <c r="M727" s="10">
        <v>10306</v>
      </c>
      <c r="N727" s="11" t="s">
        <v>43</v>
      </c>
      <c r="O727" s="13">
        <v>2</v>
      </c>
      <c r="P727" s="3">
        <f t="shared" si="67"/>
        <v>0</v>
      </c>
      <c r="Q727" s="3">
        <f t="shared" si="68"/>
        <v>1</v>
      </c>
      <c r="R727" s="3">
        <f t="shared" si="69"/>
        <v>0</v>
      </c>
      <c r="S727" s="3">
        <f t="shared" si="70"/>
        <v>0</v>
      </c>
      <c r="T727" s="3">
        <f t="shared" si="71"/>
        <v>0</v>
      </c>
      <c r="U727" s="3">
        <f t="shared" si="72"/>
        <v>0</v>
      </c>
    </row>
    <row r="728" spans="1:21" ht="12.75" customHeight="1" x14ac:dyDescent="0.2">
      <c r="A728" s="15" t="s">
        <v>95</v>
      </c>
      <c r="B728" s="16" t="s">
        <v>96</v>
      </c>
      <c r="C728" s="44">
        <v>68407700</v>
      </c>
      <c r="D728" s="9" t="s">
        <v>696</v>
      </c>
      <c r="E728" s="10" t="s">
        <v>763</v>
      </c>
      <c r="F728" s="17">
        <v>191951703</v>
      </c>
      <c r="G728" s="12" t="s">
        <v>122</v>
      </c>
      <c r="H728" s="9" t="s">
        <v>29</v>
      </c>
      <c r="I728" s="9" t="s">
        <v>1141</v>
      </c>
      <c r="J728" s="9" t="s">
        <v>1142</v>
      </c>
      <c r="K728" s="9" t="s">
        <v>152</v>
      </c>
      <c r="L728" s="80" t="s">
        <v>200</v>
      </c>
      <c r="M728" s="10">
        <v>10302</v>
      </c>
      <c r="N728" s="11" t="s">
        <v>43</v>
      </c>
      <c r="O728" s="13">
        <v>2</v>
      </c>
      <c r="P728" s="3">
        <f t="shared" si="67"/>
        <v>0</v>
      </c>
      <c r="Q728" s="3">
        <f t="shared" si="68"/>
        <v>1</v>
      </c>
      <c r="R728" s="3">
        <f t="shared" si="69"/>
        <v>0</v>
      </c>
      <c r="S728" s="3">
        <f t="shared" si="70"/>
        <v>0</v>
      </c>
      <c r="T728" s="3">
        <f t="shared" si="71"/>
        <v>0</v>
      </c>
      <c r="U728" s="3">
        <f t="shared" si="72"/>
        <v>0</v>
      </c>
    </row>
    <row r="729" spans="1:21" ht="12.75" customHeight="1" x14ac:dyDescent="0.2">
      <c r="A729" s="15" t="s">
        <v>95</v>
      </c>
      <c r="B729" s="16" t="s">
        <v>96</v>
      </c>
      <c r="C729" s="44">
        <v>68407700</v>
      </c>
      <c r="D729" s="9" t="s">
        <v>696</v>
      </c>
      <c r="E729" s="10" t="s">
        <v>720</v>
      </c>
      <c r="F729" s="17">
        <v>191939978</v>
      </c>
      <c r="G729" s="12" t="s">
        <v>51</v>
      </c>
      <c r="H729" s="9" t="s">
        <v>29</v>
      </c>
      <c r="I729" s="9" t="s">
        <v>1127</v>
      </c>
      <c r="J729" s="9" t="s">
        <v>1128</v>
      </c>
      <c r="K729" s="9" t="s">
        <v>152</v>
      </c>
      <c r="L729" s="80" t="s">
        <v>417</v>
      </c>
      <c r="M729" s="10">
        <v>10201</v>
      </c>
      <c r="N729" s="11" t="s">
        <v>43</v>
      </c>
      <c r="O729" s="13">
        <v>4</v>
      </c>
      <c r="P729" s="3">
        <f t="shared" si="67"/>
        <v>0</v>
      </c>
      <c r="Q729" s="3">
        <f t="shared" si="68"/>
        <v>0</v>
      </c>
      <c r="R729" s="3">
        <f t="shared" si="69"/>
        <v>0</v>
      </c>
      <c r="S729" s="3">
        <f t="shared" si="70"/>
        <v>1</v>
      </c>
      <c r="T729" s="3">
        <f t="shared" si="71"/>
        <v>0</v>
      </c>
      <c r="U729" s="3">
        <f t="shared" si="72"/>
        <v>0</v>
      </c>
    </row>
    <row r="730" spans="1:21" ht="12.75" customHeight="1" x14ac:dyDescent="0.2">
      <c r="A730" s="15" t="s">
        <v>95</v>
      </c>
      <c r="B730" s="16" t="s">
        <v>96</v>
      </c>
      <c r="C730" s="44">
        <v>68407700</v>
      </c>
      <c r="D730" s="9" t="s">
        <v>696</v>
      </c>
      <c r="E730" s="10" t="s">
        <v>785</v>
      </c>
      <c r="F730" s="17">
        <v>191953082</v>
      </c>
      <c r="G730" s="12" t="s">
        <v>167</v>
      </c>
      <c r="H730" s="9" t="s">
        <v>29</v>
      </c>
      <c r="I730" s="9" t="s">
        <v>1437</v>
      </c>
      <c r="J730" s="9" t="s">
        <v>1438</v>
      </c>
      <c r="K730" s="6" t="s">
        <v>315</v>
      </c>
      <c r="L730" s="6" t="s">
        <v>1511</v>
      </c>
      <c r="M730" s="10">
        <v>21002</v>
      </c>
      <c r="N730" s="11" t="s">
        <v>43</v>
      </c>
      <c r="O730" s="49" t="s">
        <v>129</v>
      </c>
      <c r="P730" s="3">
        <f t="shared" si="67"/>
        <v>0</v>
      </c>
      <c r="Q730" s="3">
        <f t="shared" si="68"/>
        <v>0</v>
      </c>
      <c r="R730" s="3">
        <f t="shared" si="69"/>
        <v>0</v>
      </c>
      <c r="S730" s="3">
        <f t="shared" si="70"/>
        <v>0</v>
      </c>
      <c r="T730" s="3">
        <f t="shared" si="71"/>
        <v>0</v>
      </c>
      <c r="U730" s="3">
        <f t="shared" si="72"/>
        <v>1</v>
      </c>
    </row>
    <row r="731" spans="1:21" ht="12.75" customHeight="1" x14ac:dyDescent="0.2">
      <c r="A731" s="15" t="s">
        <v>95</v>
      </c>
      <c r="B731" s="16" t="s">
        <v>96</v>
      </c>
      <c r="C731" s="44">
        <v>68407700</v>
      </c>
      <c r="D731" s="9" t="s">
        <v>696</v>
      </c>
      <c r="E731" s="10" t="s">
        <v>697</v>
      </c>
      <c r="F731" s="17">
        <v>191939501</v>
      </c>
      <c r="G731" s="12" t="s">
        <v>122</v>
      </c>
      <c r="H731" s="9" t="s">
        <v>29</v>
      </c>
      <c r="I731" s="9" t="s">
        <v>1203</v>
      </c>
      <c r="J731" s="9" t="s">
        <v>1028</v>
      </c>
      <c r="K731" s="6" t="s">
        <v>315</v>
      </c>
      <c r="L731" s="6" t="s">
        <v>1983</v>
      </c>
      <c r="M731" s="10">
        <v>20903</v>
      </c>
      <c r="N731" s="11" t="s">
        <v>43</v>
      </c>
      <c r="O731" s="13">
        <v>5</v>
      </c>
      <c r="P731" s="3">
        <f t="shared" si="67"/>
        <v>0</v>
      </c>
      <c r="Q731" s="3">
        <f t="shared" si="68"/>
        <v>0</v>
      </c>
      <c r="R731" s="3">
        <f t="shared" si="69"/>
        <v>0</v>
      </c>
      <c r="S731" s="3">
        <f t="shared" si="70"/>
        <v>0</v>
      </c>
      <c r="T731" s="3">
        <f t="shared" si="71"/>
        <v>1</v>
      </c>
      <c r="U731" s="3">
        <f t="shared" si="72"/>
        <v>0</v>
      </c>
    </row>
    <row r="732" spans="1:21" ht="12.75" customHeight="1" x14ac:dyDescent="0.2">
      <c r="A732" s="15" t="s">
        <v>95</v>
      </c>
      <c r="B732" s="16" t="s">
        <v>96</v>
      </c>
      <c r="C732" s="44">
        <v>68407700</v>
      </c>
      <c r="D732" s="9" t="s">
        <v>696</v>
      </c>
      <c r="E732" s="10" t="s">
        <v>697</v>
      </c>
      <c r="F732" s="17">
        <v>191939502</v>
      </c>
      <c r="G732" s="12" t="s">
        <v>122</v>
      </c>
      <c r="H732" s="9" t="s">
        <v>29</v>
      </c>
      <c r="I732" s="9" t="s">
        <v>1204</v>
      </c>
      <c r="J732" s="9" t="s">
        <v>1028</v>
      </c>
      <c r="K732" s="6" t="s">
        <v>315</v>
      </c>
      <c r="L732" s="6" t="s">
        <v>1983</v>
      </c>
      <c r="M732" s="10">
        <v>20903</v>
      </c>
      <c r="N732" s="11" t="s">
        <v>43</v>
      </c>
      <c r="O732" s="13">
        <v>5</v>
      </c>
      <c r="P732" s="3">
        <f t="shared" si="67"/>
        <v>0</v>
      </c>
      <c r="Q732" s="3">
        <f t="shared" si="68"/>
        <v>0</v>
      </c>
      <c r="R732" s="3">
        <f t="shared" si="69"/>
        <v>0</v>
      </c>
      <c r="S732" s="3">
        <f t="shared" si="70"/>
        <v>0</v>
      </c>
      <c r="T732" s="3">
        <f t="shared" si="71"/>
        <v>1</v>
      </c>
      <c r="U732" s="3">
        <f t="shared" si="72"/>
        <v>0</v>
      </c>
    </row>
    <row r="733" spans="1:21" ht="12.75" customHeight="1" x14ac:dyDescent="0.2">
      <c r="A733" s="15" t="s">
        <v>95</v>
      </c>
      <c r="B733" s="16" t="s">
        <v>96</v>
      </c>
      <c r="C733" s="44">
        <v>68407700</v>
      </c>
      <c r="D733" s="9" t="s">
        <v>696</v>
      </c>
      <c r="E733" s="10" t="s">
        <v>702</v>
      </c>
      <c r="F733" s="17">
        <v>191893046</v>
      </c>
      <c r="G733" s="12" t="s">
        <v>67</v>
      </c>
      <c r="H733" s="9" t="s">
        <v>29</v>
      </c>
      <c r="I733" s="9" t="s">
        <v>1153</v>
      </c>
      <c r="J733" s="9" t="s">
        <v>1154</v>
      </c>
      <c r="K733" s="6" t="s">
        <v>315</v>
      </c>
      <c r="L733" s="6" t="s">
        <v>379</v>
      </c>
      <c r="M733" s="10">
        <v>20301</v>
      </c>
      <c r="N733" s="11" t="s">
        <v>43</v>
      </c>
      <c r="O733" s="13">
        <v>5</v>
      </c>
      <c r="P733" s="3">
        <f t="shared" si="67"/>
        <v>0</v>
      </c>
      <c r="Q733" s="3">
        <f t="shared" si="68"/>
        <v>0</v>
      </c>
      <c r="R733" s="3">
        <f t="shared" si="69"/>
        <v>0</v>
      </c>
      <c r="S733" s="3">
        <f t="shared" si="70"/>
        <v>0</v>
      </c>
      <c r="T733" s="3">
        <f t="shared" si="71"/>
        <v>1</v>
      </c>
      <c r="U733" s="3">
        <f t="shared" si="72"/>
        <v>0</v>
      </c>
    </row>
    <row r="734" spans="1:21" ht="12.75" customHeight="1" x14ac:dyDescent="0.2">
      <c r="A734" s="15" t="s">
        <v>95</v>
      </c>
      <c r="B734" s="16" t="s">
        <v>96</v>
      </c>
      <c r="C734" s="44">
        <v>68407700</v>
      </c>
      <c r="D734" s="9" t="s">
        <v>696</v>
      </c>
      <c r="E734" s="10" t="s">
        <v>702</v>
      </c>
      <c r="F734" s="17">
        <v>191893058</v>
      </c>
      <c r="G734" s="12" t="s">
        <v>51</v>
      </c>
      <c r="H734" s="9" t="s">
        <v>29</v>
      </c>
      <c r="I734" s="9" t="s">
        <v>1157</v>
      </c>
      <c r="J734" s="9" t="s">
        <v>1158</v>
      </c>
      <c r="K734" s="6" t="s">
        <v>315</v>
      </c>
      <c r="L734" s="6" t="s">
        <v>379</v>
      </c>
      <c r="M734" s="10">
        <v>20301</v>
      </c>
      <c r="N734" s="11" t="s">
        <v>43</v>
      </c>
      <c r="O734" s="13">
        <v>5</v>
      </c>
      <c r="P734" s="3">
        <f t="shared" si="67"/>
        <v>0</v>
      </c>
      <c r="Q734" s="3">
        <f t="shared" si="68"/>
        <v>0</v>
      </c>
      <c r="R734" s="3">
        <f t="shared" si="69"/>
        <v>0</v>
      </c>
      <c r="S734" s="3">
        <f t="shared" si="70"/>
        <v>0</v>
      </c>
      <c r="T734" s="3">
        <f t="shared" si="71"/>
        <v>1</v>
      </c>
      <c r="U734" s="3">
        <f t="shared" si="72"/>
        <v>0</v>
      </c>
    </row>
    <row r="735" spans="1:21" ht="12.75" customHeight="1" x14ac:dyDescent="0.2">
      <c r="A735" s="15" t="s">
        <v>95</v>
      </c>
      <c r="B735" s="16" t="s">
        <v>96</v>
      </c>
      <c r="C735" s="44">
        <v>68407700</v>
      </c>
      <c r="D735" s="9" t="s">
        <v>696</v>
      </c>
      <c r="E735" s="10" t="s">
        <v>702</v>
      </c>
      <c r="F735" s="17">
        <v>191893063</v>
      </c>
      <c r="G735" s="12" t="s">
        <v>51</v>
      </c>
      <c r="H735" s="9" t="s">
        <v>29</v>
      </c>
      <c r="I735" s="9" t="s">
        <v>1159</v>
      </c>
      <c r="J735" s="9" t="s">
        <v>1160</v>
      </c>
      <c r="K735" s="6" t="s">
        <v>315</v>
      </c>
      <c r="L735" s="6" t="s">
        <v>379</v>
      </c>
      <c r="M735" s="10">
        <v>20301</v>
      </c>
      <c r="N735" s="11" t="s">
        <v>43</v>
      </c>
      <c r="O735" s="13">
        <v>5</v>
      </c>
      <c r="P735" s="3">
        <f t="shared" si="67"/>
        <v>0</v>
      </c>
      <c r="Q735" s="3">
        <f t="shared" si="68"/>
        <v>0</v>
      </c>
      <c r="R735" s="3">
        <f t="shared" si="69"/>
        <v>0</v>
      </c>
      <c r="S735" s="3">
        <f t="shared" si="70"/>
        <v>0</v>
      </c>
      <c r="T735" s="3">
        <f t="shared" si="71"/>
        <v>1</v>
      </c>
      <c r="U735" s="3">
        <f t="shared" si="72"/>
        <v>0</v>
      </c>
    </row>
    <row r="736" spans="1:21" ht="12.75" customHeight="1" x14ac:dyDescent="0.2">
      <c r="A736" s="15" t="s">
        <v>95</v>
      </c>
      <c r="B736" s="16" t="s">
        <v>96</v>
      </c>
      <c r="C736" s="44">
        <v>68407700</v>
      </c>
      <c r="D736" s="9" t="s">
        <v>696</v>
      </c>
      <c r="E736" s="10" t="s">
        <v>702</v>
      </c>
      <c r="F736" s="17">
        <v>191893064</v>
      </c>
      <c r="G736" s="12" t="s">
        <v>51</v>
      </c>
      <c r="H736" s="9" t="s">
        <v>29</v>
      </c>
      <c r="I736" s="9" t="s">
        <v>1161</v>
      </c>
      <c r="J736" s="9" t="s">
        <v>1162</v>
      </c>
      <c r="K736" s="6" t="s">
        <v>315</v>
      </c>
      <c r="L736" s="6" t="s">
        <v>379</v>
      </c>
      <c r="M736" s="10">
        <v>20301</v>
      </c>
      <c r="N736" s="11" t="s">
        <v>43</v>
      </c>
      <c r="O736" s="13">
        <v>5</v>
      </c>
      <c r="P736" s="3">
        <f t="shared" si="67"/>
        <v>0</v>
      </c>
      <c r="Q736" s="3">
        <f t="shared" si="68"/>
        <v>0</v>
      </c>
      <c r="R736" s="3">
        <f t="shared" si="69"/>
        <v>0</v>
      </c>
      <c r="S736" s="3">
        <f t="shared" si="70"/>
        <v>0</v>
      </c>
      <c r="T736" s="3">
        <f t="shared" si="71"/>
        <v>1</v>
      </c>
      <c r="U736" s="3">
        <f t="shared" si="72"/>
        <v>0</v>
      </c>
    </row>
    <row r="737" spans="1:21" ht="12.75" customHeight="1" x14ac:dyDescent="0.2">
      <c r="A737" s="15" t="s">
        <v>95</v>
      </c>
      <c r="B737" s="16" t="s">
        <v>96</v>
      </c>
      <c r="C737" s="44">
        <v>68407700</v>
      </c>
      <c r="D737" s="9" t="s">
        <v>696</v>
      </c>
      <c r="E737" s="10" t="s">
        <v>702</v>
      </c>
      <c r="F737" s="17">
        <v>191893078</v>
      </c>
      <c r="G737" s="12" t="s">
        <v>51</v>
      </c>
      <c r="H737" s="9" t="s">
        <v>29</v>
      </c>
      <c r="I737" s="9" t="s">
        <v>1163</v>
      </c>
      <c r="J737" s="9" t="s">
        <v>1164</v>
      </c>
      <c r="K737" s="6" t="s">
        <v>315</v>
      </c>
      <c r="L737" s="6" t="s">
        <v>379</v>
      </c>
      <c r="M737" s="10">
        <v>20301</v>
      </c>
      <c r="N737" s="11" t="s">
        <v>43</v>
      </c>
      <c r="O737" s="13">
        <v>3</v>
      </c>
      <c r="P737" s="3">
        <f t="shared" si="67"/>
        <v>0</v>
      </c>
      <c r="Q737" s="3">
        <f t="shared" si="68"/>
        <v>0</v>
      </c>
      <c r="R737" s="3">
        <f t="shared" si="69"/>
        <v>1</v>
      </c>
      <c r="S737" s="3">
        <f t="shared" si="70"/>
        <v>0</v>
      </c>
      <c r="T737" s="3">
        <f t="shared" si="71"/>
        <v>0</v>
      </c>
      <c r="U737" s="3">
        <f t="shared" si="72"/>
        <v>0</v>
      </c>
    </row>
    <row r="738" spans="1:21" ht="12.75" customHeight="1" x14ac:dyDescent="0.2">
      <c r="A738" s="15" t="s">
        <v>95</v>
      </c>
      <c r="B738" s="16" t="s">
        <v>96</v>
      </c>
      <c r="C738" s="44">
        <v>68407700</v>
      </c>
      <c r="D738" s="9" t="s">
        <v>696</v>
      </c>
      <c r="E738" s="10" t="s">
        <v>702</v>
      </c>
      <c r="F738" s="17">
        <v>191939661</v>
      </c>
      <c r="G738" s="12" t="s">
        <v>64</v>
      </c>
      <c r="H738" s="9" t="s">
        <v>29</v>
      </c>
      <c r="I738" s="9" t="s">
        <v>1213</v>
      </c>
      <c r="J738" s="9" t="s">
        <v>1214</v>
      </c>
      <c r="K738" s="6" t="s">
        <v>315</v>
      </c>
      <c r="L738" s="6" t="s">
        <v>379</v>
      </c>
      <c r="M738" s="10">
        <v>20301</v>
      </c>
      <c r="N738" s="11" t="s">
        <v>43</v>
      </c>
      <c r="O738" s="13">
        <v>3</v>
      </c>
      <c r="P738" s="3">
        <f t="shared" si="67"/>
        <v>0</v>
      </c>
      <c r="Q738" s="3">
        <f t="shared" si="68"/>
        <v>0</v>
      </c>
      <c r="R738" s="3">
        <f t="shared" si="69"/>
        <v>1</v>
      </c>
      <c r="S738" s="3">
        <f t="shared" si="70"/>
        <v>0</v>
      </c>
      <c r="T738" s="3">
        <f t="shared" si="71"/>
        <v>0</v>
      </c>
      <c r="U738" s="3">
        <f t="shared" si="72"/>
        <v>0</v>
      </c>
    </row>
    <row r="739" spans="1:21" ht="12.75" customHeight="1" x14ac:dyDescent="0.2">
      <c r="A739" s="15" t="s">
        <v>95</v>
      </c>
      <c r="B739" s="16" t="s">
        <v>96</v>
      </c>
      <c r="C739" s="44">
        <v>68407700</v>
      </c>
      <c r="D739" s="9" t="s">
        <v>696</v>
      </c>
      <c r="E739" s="10" t="s">
        <v>702</v>
      </c>
      <c r="F739" s="17">
        <v>191939718</v>
      </c>
      <c r="G739" s="12" t="s">
        <v>84</v>
      </c>
      <c r="H739" s="9" t="s">
        <v>29</v>
      </c>
      <c r="I739" s="9" t="s">
        <v>1219</v>
      </c>
      <c r="J739" s="9" t="s">
        <v>1220</v>
      </c>
      <c r="K739" s="6" t="s">
        <v>315</v>
      </c>
      <c r="L739" s="6" t="s">
        <v>379</v>
      </c>
      <c r="M739" s="10">
        <v>20303</v>
      </c>
      <c r="N739" s="11" t="s">
        <v>43</v>
      </c>
      <c r="O739" s="13">
        <v>4</v>
      </c>
      <c r="P739" s="3">
        <f t="shared" si="67"/>
        <v>0</v>
      </c>
      <c r="Q739" s="3">
        <f t="shared" si="68"/>
        <v>0</v>
      </c>
      <c r="R739" s="3">
        <f t="shared" si="69"/>
        <v>0</v>
      </c>
      <c r="S739" s="3">
        <f t="shared" si="70"/>
        <v>1</v>
      </c>
      <c r="T739" s="3">
        <f t="shared" si="71"/>
        <v>0</v>
      </c>
      <c r="U739" s="3">
        <f t="shared" si="72"/>
        <v>0</v>
      </c>
    </row>
    <row r="740" spans="1:21" ht="12.75" customHeight="1" x14ac:dyDescent="0.2">
      <c r="A740" s="15" t="s">
        <v>95</v>
      </c>
      <c r="B740" s="16" t="s">
        <v>96</v>
      </c>
      <c r="C740" s="44">
        <v>68407700</v>
      </c>
      <c r="D740" s="9" t="s">
        <v>696</v>
      </c>
      <c r="E740" s="10" t="s">
        <v>702</v>
      </c>
      <c r="F740" s="17">
        <v>191939825</v>
      </c>
      <c r="G740" s="12" t="s">
        <v>84</v>
      </c>
      <c r="H740" s="9" t="s">
        <v>29</v>
      </c>
      <c r="I740" s="9" t="s">
        <v>1228</v>
      </c>
      <c r="J740" s="9" t="s">
        <v>1229</v>
      </c>
      <c r="K740" s="6" t="s">
        <v>315</v>
      </c>
      <c r="L740" s="6" t="s">
        <v>337</v>
      </c>
      <c r="M740" s="10">
        <v>20704</v>
      </c>
      <c r="N740" s="11" t="s">
        <v>43</v>
      </c>
      <c r="O740" s="13">
        <v>5</v>
      </c>
      <c r="P740" s="3">
        <f t="shared" si="67"/>
        <v>0</v>
      </c>
      <c r="Q740" s="3">
        <f t="shared" si="68"/>
        <v>0</v>
      </c>
      <c r="R740" s="3">
        <f t="shared" si="69"/>
        <v>0</v>
      </c>
      <c r="S740" s="3">
        <f t="shared" si="70"/>
        <v>0</v>
      </c>
      <c r="T740" s="3">
        <f t="shared" si="71"/>
        <v>1</v>
      </c>
      <c r="U740" s="3">
        <f t="shared" si="72"/>
        <v>0</v>
      </c>
    </row>
    <row r="741" spans="1:21" ht="12.75" customHeight="1" x14ac:dyDescent="0.2">
      <c r="A741" s="15" t="s">
        <v>95</v>
      </c>
      <c r="B741" s="16" t="s">
        <v>96</v>
      </c>
      <c r="C741" s="44">
        <v>68407700</v>
      </c>
      <c r="D741" s="9" t="s">
        <v>696</v>
      </c>
      <c r="E741" s="10" t="s">
        <v>785</v>
      </c>
      <c r="F741" s="17">
        <v>191940097</v>
      </c>
      <c r="G741" s="12" t="s">
        <v>249</v>
      </c>
      <c r="H741" s="9" t="s">
        <v>29</v>
      </c>
      <c r="I741" s="9" t="s">
        <v>1248</v>
      </c>
      <c r="J741" s="9" t="s">
        <v>1249</v>
      </c>
      <c r="K741" s="6" t="s">
        <v>315</v>
      </c>
      <c r="L741" s="6" t="s">
        <v>337</v>
      </c>
      <c r="M741" s="10">
        <v>20704</v>
      </c>
      <c r="N741" s="11" t="s">
        <v>43</v>
      </c>
      <c r="O741" s="13">
        <v>2</v>
      </c>
      <c r="P741" s="3">
        <f t="shared" si="67"/>
        <v>0</v>
      </c>
      <c r="Q741" s="3">
        <f t="shared" si="68"/>
        <v>1</v>
      </c>
      <c r="R741" s="3">
        <f t="shared" si="69"/>
        <v>0</v>
      </c>
      <c r="S741" s="3">
        <f t="shared" si="70"/>
        <v>0</v>
      </c>
      <c r="T741" s="3">
        <f t="shared" si="71"/>
        <v>0</v>
      </c>
      <c r="U741" s="3">
        <f t="shared" si="72"/>
        <v>0</v>
      </c>
    </row>
    <row r="742" spans="1:21" ht="12.75" customHeight="1" x14ac:dyDescent="0.2">
      <c r="A742" s="15" t="s">
        <v>95</v>
      </c>
      <c r="B742" s="16" t="s">
        <v>96</v>
      </c>
      <c r="C742" s="44">
        <v>68407700</v>
      </c>
      <c r="D742" s="9" t="s">
        <v>696</v>
      </c>
      <c r="E742" s="10" t="s">
        <v>785</v>
      </c>
      <c r="F742" s="17">
        <v>191940099</v>
      </c>
      <c r="G742" s="12" t="s">
        <v>249</v>
      </c>
      <c r="H742" s="9" t="s">
        <v>29</v>
      </c>
      <c r="I742" s="9" t="s">
        <v>1250</v>
      </c>
      <c r="J742" s="9" t="s">
        <v>1251</v>
      </c>
      <c r="K742" s="6" t="s">
        <v>315</v>
      </c>
      <c r="L742" s="6" t="s">
        <v>337</v>
      </c>
      <c r="M742" s="10">
        <v>20704</v>
      </c>
      <c r="N742" s="11" t="s">
        <v>43</v>
      </c>
      <c r="O742" s="13">
        <v>3</v>
      </c>
      <c r="P742" s="3">
        <f t="shared" si="67"/>
        <v>0</v>
      </c>
      <c r="Q742" s="3">
        <f t="shared" si="68"/>
        <v>0</v>
      </c>
      <c r="R742" s="3">
        <f t="shared" si="69"/>
        <v>1</v>
      </c>
      <c r="S742" s="3">
        <f t="shared" si="70"/>
        <v>0</v>
      </c>
      <c r="T742" s="3">
        <f t="shared" si="71"/>
        <v>0</v>
      </c>
      <c r="U742" s="3">
        <f t="shared" si="72"/>
        <v>0</v>
      </c>
    </row>
    <row r="743" spans="1:21" ht="12.75" customHeight="1" x14ac:dyDescent="0.2">
      <c r="A743" s="15" t="s">
        <v>95</v>
      </c>
      <c r="B743" s="16" t="s">
        <v>96</v>
      </c>
      <c r="C743" s="44">
        <v>68407700</v>
      </c>
      <c r="D743" s="9" t="s">
        <v>696</v>
      </c>
      <c r="E743" s="10" t="s">
        <v>697</v>
      </c>
      <c r="F743" s="17">
        <v>191942074</v>
      </c>
      <c r="G743" s="12" t="s">
        <v>64</v>
      </c>
      <c r="H743" s="9" t="s">
        <v>29</v>
      </c>
      <c r="I743" s="9" t="s">
        <v>1270</v>
      </c>
      <c r="J743" s="9" t="s">
        <v>1271</v>
      </c>
      <c r="K743" s="6" t="s">
        <v>315</v>
      </c>
      <c r="L743" s="6" t="s">
        <v>337</v>
      </c>
      <c r="M743" s="10">
        <v>20700</v>
      </c>
      <c r="N743" s="11" t="s">
        <v>43</v>
      </c>
      <c r="O743" s="13">
        <v>3</v>
      </c>
      <c r="P743" s="3">
        <f t="shared" si="67"/>
        <v>0</v>
      </c>
      <c r="Q743" s="3">
        <f t="shared" si="68"/>
        <v>0</v>
      </c>
      <c r="R743" s="3">
        <f t="shared" si="69"/>
        <v>1</v>
      </c>
      <c r="S743" s="3">
        <f t="shared" si="70"/>
        <v>0</v>
      </c>
      <c r="T743" s="3">
        <f t="shared" si="71"/>
        <v>0</v>
      </c>
      <c r="U743" s="3">
        <f t="shared" si="72"/>
        <v>0</v>
      </c>
    </row>
    <row r="744" spans="1:21" ht="12.75" customHeight="1" x14ac:dyDescent="0.2">
      <c r="A744" s="15" t="s">
        <v>95</v>
      </c>
      <c r="B744" s="16" t="s">
        <v>96</v>
      </c>
      <c r="C744" s="44">
        <v>68407700</v>
      </c>
      <c r="D744" s="9" t="s">
        <v>696</v>
      </c>
      <c r="E744" s="10" t="s">
        <v>702</v>
      </c>
      <c r="F744" s="17">
        <v>191942700</v>
      </c>
      <c r="G744" s="12" t="s">
        <v>67</v>
      </c>
      <c r="H744" s="9" t="s">
        <v>29</v>
      </c>
      <c r="I744" s="9" t="s">
        <v>1297</v>
      </c>
      <c r="J744" s="9" t="s">
        <v>1298</v>
      </c>
      <c r="K744" s="6" t="s">
        <v>315</v>
      </c>
      <c r="L744" s="6" t="s">
        <v>337</v>
      </c>
      <c r="M744" s="10">
        <v>20704</v>
      </c>
      <c r="N744" s="11" t="s">
        <v>43</v>
      </c>
      <c r="O744" s="13">
        <v>3</v>
      </c>
      <c r="P744" s="3">
        <f t="shared" si="67"/>
        <v>0</v>
      </c>
      <c r="Q744" s="3">
        <f t="shared" si="68"/>
        <v>0</v>
      </c>
      <c r="R744" s="3">
        <f t="shared" si="69"/>
        <v>1</v>
      </c>
      <c r="S744" s="3">
        <f t="shared" si="70"/>
        <v>0</v>
      </c>
      <c r="T744" s="3">
        <f t="shared" si="71"/>
        <v>0</v>
      </c>
      <c r="U744" s="3">
        <f t="shared" si="72"/>
        <v>0</v>
      </c>
    </row>
    <row r="745" spans="1:21" ht="12.75" customHeight="1" x14ac:dyDescent="0.2">
      <c r="A745" s="15" t="s">
        <v>95</v>
      </c>
      <c r="B745" s="16" t="s">
        <v>96</v>
      </c>
      <c r="C745" s="44">
        <v>68407700</v>
      </c>
      <c r="D745" s="9" t="s">
        <v>696</v>
      </c>
      <c r="E745" s="10" t="s">
        <v>702</v>
      </c>
      <c r="F745" s="17">
        <v>191949660</v>
      </c>
      <c r="G745" s="12" t="s">
        <v>67</v>
      </c>
      <c r="H745" s="9" t="s">
        <v>29</v>
      </c>
      <c r="I745" s="9" t="s">
        <v>1342</v>
      </c>
      <c r="J745" s="9" t="s">
        <v>1343</v>
      </c>
      <c r="K745" s="6" t="s">
        <v>315</v>
      </c>
      <c r="L745" s="6" t="s">
        <v>337</v>
      </c>
      <c r="M745" s="10">
        <v>20704</v>
      </c>
      <c r="N745" s="11" t="s">
        <v>43</v>
      </c>
      <c r="O745" s="13">
        <v>3</v>
      </c>
      <c r="P745" s="3">
        <f t="shared" si="67"/>
        <v>0</v>
      </c>
      <c r="Q745" s="3">
        <f t="shared" si="68"/>
        <v>0</v>
      </c>
      <c r="R745" s="3">
        <f t="shared" si="69"/>
        <v>1</v>
      </c>
      <c r="S745" s="3">
        <f t="shared" si="70"/>
        <v>0</v>
      </c>
      <c r="T745" s="3">
        <f t="shared" si="71"/>
        <v>0</v>
      </c>
      <c r="U745" s="3">
        <f t="shared" si="72"/>
        <v>0</v>
      </c>
    </row>
    <row r="746" spans="1:21" ht="12.75" customHeight="1" x14ac:dyDescent="0.2">
      <c r="A746" s="15" t="s">
        <v>95</v>
      </c>
      <c r="B746" s="16" t="s">
        <v>96</v>
      </c>
      <c r="C746" s="44">
        <v>68407700</v>
      </c>
      <c r="D746" s="9" t="s">
        <v>696</v>
      </c>
      <c r="E746" s="10" t="s">
        <v>715</v>
      </c>
      <c r="F746" s="17">
        <v>191949827</v>
      </c>
      <c r="G746" s="12" t="s">
        <v>122</v>
      </c>
      <c r="H746" s="9" t="s">
        <v>29</v>
      </c>
      <c r="I746" s="9" t="s">
        <v>743</v>
      </c>
      <c r="J746" s="9" t="s">
        <v>1347</v>
      </c>
      <c r="K746" s="6" t="s">
        <v>315</v>
      </c>
      <c r="L746" s="6" t="s">
        <v>1033</v>
      </c>
      <c r="M746" s="10">
        <v>20601</v>
      </c>
      <c r="N746" s="11" t="s">
        <v>43</v>
      </c>
      <c r="O746" s="13">
        <v>3</v>
      </c>
      <c r="P746" s="3">
        <f t="shared" si="67"/>
        <v>0</v>
      </c>
      <c r="Q746" s="3">
        <f t="shared" si="68"/>
        <v>0</v>
      </c>
      <c r="R746" s="3">
        <f t="shared" si="69"/>
        <v>1</v>
      </c>
      <c r="S746" s="3">
        <f t="shared" si="70"/>
        <v>0</v>
      </c>
      <c r="T746" s="3">
        <f t="shared" si="71"/>
        <v>0</v>
      </c>
      <c r="U746" s="3">
        <f t="shared" si="72"/>
        <v>0</v>
      </c>
    </row>
    <row r="747" spans="1:21" ht="12.75" customHeight="1" x14ac:dyDescent="0.2">
      <c r="A747" s="15" t="s">
        <v>95</v>
      </c>
      <c r="B747" s="16" t="s">
        <v>96</v>
      </c>
      <c r="C747" s="44">
        <v>68407700</v>
      </c>
      <c r="D747" s="9" t="s">
        <v>696</v>
      </c>
      <c r="E747" s="10" t="s">
        <v>715</v>
      </c>
      <c r="F747" s="17">
        <v>191949857</v>
      </c>
      <c r="G747" s="12" t="s">
        <v>249</v>
      </c>
      <c r="H747" s="9" t="s">
        <v>29</v>
      </c>
      <c r="I747" s="9" t="s">
        <v>1035</v>
      </c>
      <c r="J747" s="9" t="s">
        <v>1350</v>
      </c>
      <c r="K747" s="6" t="s">
        <v>315</v>
      </c>
      <c r="L747" s="6" t="s">
        <v>1033</v>
      </c>
      <c r="M747" s="10">
        <v>20600</v>
      </c>
      <c r="N747" s="11" t="s">
        <v>43</v>
      </c>
      <c r="O747" s="13">
        <v>4</v>
      </c>
      <c r="P747" s="3">
        <f t="shared" si="67"/>
        <v>0</v>
      </c>
      <c r="Q747" s="3">
        <f t="shared" si="68"/>
        <v>0</v>
      </c>
      <c r="R747" s="3">
        <f t="shared" si="69"/>
        <v>0</v>
      </c>
      <c r="S747" s="3">
        <f t="shared" si="70"/>
        <v>1</v>
      </c>
      <c r="T747" s="3">
        <f t="shared" si="71"/>
        <v>0</v>
      </c>
      <c r="U747" s="3">
        <f t="shared" si="72"/>
        <v>0</v>
      </c>
    </row>
    <row r="748" spans="1:21" ht="12.75" customHeight="1" x14ac:dyDescent="0.2">
      <c r="A748" s="15" t="s">
        <v>95</v>
      </c>
      <c r="B748" s="16" t="s">
        <v>96</v>
      </c>
      <c r="C748" s="44">
        <v>68407700</v>
      </c>
      <c r="D748" s="9" t="s">
        <v>696</v>
      </c>
      <c r="E748" s="10" t="s">
        <v>887</v>
      </c>
      <c r="F748" s="17">
        <v>191953121</v>
      </c>
      <c r="G748" s="12" t="s">
        <v>249</v>
      </c>
      <c r="H748" s="9" t="s">
        <v>29</v>
      </c>
      <c r="I748" s="9" t="s">
        <v>1035</v>
      </c>
      <c r="J748" s="9" t="s">
        <v>1350</v>
      </c>
      <c r="K748" s="6" t="s">
        <v>315</v>
      </c>
      <c r="L748" s="6" t="s">
        <v>1033</v>
      </c>
      <c r="M748" s="10">
        <v>20601</v>
      </c>
      <c r="N748" s="11" t="s">
        <v>43</v>
      </c>
      <c r="O748" s="13">
        <v>4</v>
      </c>
      <c r="P748" s="3">
        <f t="shared" si="67"/>
        <v>0</v>
      </c>
      <c r="Q748" s="3">
        <f t="shared" si="68"/>
        <v>0</v>
      </c>
      <c r="R748" s="3">
        <f t="shared" si="69"/>
        <v>0</v>
      </c>
      <c r="S748" s="3">
        <f t="shared" si="70"/>
        <v>1</v>
      </c>
      <c r="T748" s="3">
        <f t="shared" si="71"/>
        <v>0</v>
      </c>
      <c r="U748" s="3">
        <f t="shared" si="72"/>
        <v>0</v>
      </c>
    </row>
    <row r="749" spans="1:21" ht="12.75" customHeight="1" x14ac:dyDescent="0.2">
      <c r="A749" s="15" t="s">
        <v>95</v>
      </c>
      <c r="B749" s="16" t="s">
        <v>96</v>
      </c>
      <c r="C749" s="44">
        <v>68407700</v>
      </c>
      <c r="D749" s="9" t="s">
        <v>696</v>
      </c>
      <c r="E749" s="10" t="s">
        <v>702</v>
      </c>
      <c r="F749" s="17">
        <v>191893055</v>
      </c>
      <c r="G749" s="12" t="s">
        <v>51</v>
      </c>
      <c r="H749" s="9" t="s">
        <v>29</v>
      </c>
      <c r="I749" s="9" t="s">
        <v>1155</v>
      </c>
      <c r="J749" s="9" t="s">
        <v>1156</v>
      </c>
      <c r="K749" s="6" t="s">
        <v>315</v>
      </c>
      <c r="L749" s="6" t="s">
        <v>387</v>
      </c>
      <c r="M749" s="10">
        <v>20506</v>
      </c>
      <c r="N749" s="11" t="s">
        <v>43</v>
      </c>
      <c r="O749" s="13">
        <v>5</v>
      </c>
      <c r="P749" s="3">
        <f t="shared" si="67"/>
        <v>0</v>
      </c>
      <c r="Q749" s="3">
        <f t="shared" si="68"/>
        <v>0</v>
      </c>
      <c r="R749" s="3">
        <f t="shared" si="69"/>
        <v>0</v>
      </c>
      <c r="S749" s="3">
        <f t="shared" si="70"/>
        <v>0</v>
      </c>
      <c r="T749" s="3">
        <f t="shared" si="71"/>
        <v>1</v>
      </c>
      <c r="U749" s="3">
        <f t="shared" si="72"/>
        <v>0</v>
      </c>
    </row>
    <row r="750" spans="1:21" ht="12.75" customHeight="1" x14ac:dyDescent="0.2">
      <c r="A750" s="15" t="s">
        <v>95</v>
      </c>
      <c r="B750" s="16" t="s">
        <v>96</v>
      </c>
      <c r="C750" s="44">
        <v>68407700</v>
      </c>
      <c r="D750" s="9" t="s">
        <v>696</v>
      </c>
      <c r="E750" s="10" t="s">
        <v>702</v>
      </c>
      <c r="F750" s="17">
        <v>191939601</v>
      </c>
      <c r="G750" s="12" t="s">
        <v>67</v>
      </c>
      <c r="H750" s="9" t="s">
        <v>29</v>
      </c>
      <c r="I750" s="9" t="s">
        <v>1211</v>
      </c>
      <c r="J750" s="9" t="s">
        <v>1212</v>
      </c>
      <c r="K750" s="6" t="s">
        <v>315</v>
      </c>
      <c r="L750" s="6" t="s">
        <v>387</v>
      </c>
      <c r="M750" s="10">
        <v>20505</v>
      </c>
      <c r="N750" s="11" t="s">
        <v>43</v>
      </c>
      <c r="O750" s="13">
        <v>4</v>
      </c>
      <c r="P750" s="3">
        <f t="shared" si="67"/>
        <v>0</v>
      </c>
      <c r="Q750" s="3">
        <f t="shared" si="68"/>
        <v>0</v>
      </c>
      <c r="R750" s="3">
        <f t="shared" si="69"/>
        <v>0</v>
      </c>
      <c r="S750" s="3">
        <f t="shared" si="70"/>
        <v>1</v>
      </c>
      <c r="T750" s="3">
        <f t="shared" si="71"/>
        <v>0</v>
      </c>
      <c r="U750" s="3">
        <f t="shared" si="72"/>
        <v>0</v>
      </c>
    </row>
    <row r="751" spans="1:21" ht="12.75" customHeight="1" x14ac:dyDescent="0.2">
      <c r="A751" s="15" t="s">
        <v>95</v>
      </c>
      <c r="B751" s="16" t="s">
        <v>96</v>
      </c>
      <c r="C751" s="44">
        <v>68407700</v>
      </c>
      <c r="D751" s="9" t="s">
        <v>696</v>
      </c>
      <c r="E751" s="10" t="s">
        <v>702</v>
      </c>
      <c r="F751" s="17">
        <v>191939687</v>
      </c>
      <c r="G751" s="12" t="s">
        <v>51</v>
      </c>
      <c r="H751" s="9" t="s">
        <v>29</v>
      </c>
      <c r="I751" s="9" t="s">
        <v>1215</v>
      </c>
      <c r="J751" s="9" t="s">
        <v>1216</v>
      </c>
      <c r="K751" s="6" t="s">
        <v>315</v>
      </c>
      <c r="L751" s="6" t="s">
        <v>387</v>
      </c>
      <c r="M751" s="10">
        <v>20506</v>
      </c>
      <c r="N751" s="11" t="s">
        <v>43</v>
      </c>
      <c r="O751" s="13">
        <v>5</v>
      </c>
      <c r="P751" s="3">
        <f t="shared" si="67"/>
        <v>0</v>
      </c>
      <c r="Q751" s="3">
        <f t="shared" si="68"/>
        <v>0</v>
      </c>
      <c r="R751" s="3">
        <f t="shared" si="69"/>
        <v>0</v>
      </c>
      <c r="S751" s="3">
        <f t="shared" si="70"/>
        <v>0</v>
      </c>
      <c r="T751" s="3">
        <f t="shared" si="71"/>
        <v>1</v>
      </c>
      <c r="U751" s="3">
        <f t="shared" si="72"/>
        <v>0</v>
      </c>
    </row>
    <row r="752" spans="1:21" ht="12.75" customHeight="1" x14ac:dyDescent="0.2">
      <c r="A752" s="15" t="s">
        <v>95</v>
      </c>
      <c r="B752" s="16" t="s">
        <v>96</v>
      </c>
      <c r="C752" s="44">
        <v>68407700</v>
      </c>
      <c r="D752" s="9" t="s">
        <v>696</v>
      </c>
      <c r="E752" s="10" t="s">
        <v>702</v>
      </c>
      <c r="F752" s="17">
        <v>191939690</v>
      </c>
      <c r="G752" s="12" t="s">
        <v>67</v>
      </c>
      <c r="H752" s="9" t="s">
        <v>29</v>
      </c>
      <c r="I752" s="9" t="s">
        <v>1217</v>
      </c>
      <c r="J752" s="9" t="s">
        <v>1218</v>
      </c>
      <c r="K752" s="6" t="s">
        <v>315</v>
      </c>
      <c r="L752" s="6" t="s">
        <v>387</v>
      </c>
      <c r="M752" s="10">
        <v>20506</v>
      </c>
      <c r="N752" s="11" t="s">
        <v>43</v>
      </c>
      <c r="O752" s="13">
        <v>5</v>
      </c>
      <c r="P752" s="3">
        <f t="shared" si="67"/>
        <v>0</v>
      </c>
      <c r="Q752" s="3">
        <f t="shared" si="68"/>
        <v>0</v>
      </c>
      <c r="R752" s="3">
        <f t="shared" si="69"/>
        <v>0</v>
      </c>
      <c r="S752" s="3">
        <f t="shared" si="70"/>
        <v>0</v>
      </c>
      <c r="T752" s="3">
        <f t="shared" si="71"/>
        <v>1</v>
      </c>
      <c r="U752" s="3">
        <f t="shared" si="72"/>
        <v>0</v>
      </c>
    </row>
    <row r="753" spans="1:21" ht="12.75" customHeight="1" x14ac:dyDescent="0.2">
      <c r="A753" s="15" t="s">
        <v>95</v>
      </c>
      <c r="B753" s="16" t="s">
        <v>96</v>
      </c>
      <c r="C753" s="44">
        <v>68407700</v>
      </c>
      <c r="D753" s="9" t="s">
        <v>696</v>
      </c>
      <c r="E753" s="10" t="s">
        <v>702</v>
      </c>
      <c r="F753" s="17">
        <v>191949245</v>
      </c>
      <c r="G753" s="12" t="s">
        <v>167</v>
      </c>
      <c r="H753" s="9" t="s">
        <v>29</v>
      </c>
      <c r="I753" s="9" t="s">
        <v>1317</v>
      </c>
      <c r="J753" s="9" t="s">
        <v>1318</v>
      </c>
      <c r="K753" s="6" t="s">
        <v>315</v>
      </c>
      <c r="L753" s="6" t="s">
        <v>387</v>
      </c>
      <c r="M753" s="10">
        <v>20506</v>
      </c>
      <c r="N753" s="11" t="s">
        <v>43</v>
      </c>
      <c r="O753" s="13">
        <v>5</v>
      </c>
      <c r="P753" s="3">
        <f t="shared" si="67"/>
        <v>0</v>
      </c>
      <c r="Q753" s="3">
        <f t="shared" si="68"/>
        <v>0</v>
      </c>
      <c r="R753" s="3">
        <f t="shared" si="69"/>
        <v>0</v>
      </c>
      <c r="S753" s="3">
        <f t="shared" si="70"/>
        <v>0</v>
      </c>
      <c r="T753" s="3">
        <f t="shared" si="71"/>
        <v>1</v>
      </c>
      <c r="U753" s="3">
        <f t="shared" si="72"/>
        <v>0</v>
      </c>
    </row>
    <row r="754" spans="1:21" ht="12.75" customHeight="1" x14ac:dyDescent="0.2">
      <c r="A754" s="15" t="s">
        <v>95</v>
      </c>
      <c r="B754" s="16" t="s">
        <v>96</v>
      </c>
      <c r="C754" s="44">
        <v>68407700</v>
      </c>
      <c r="D754" s="9" t="s">
        <v>696</v>
      </c>
      <c r="E754" s="10" t="s">
        <v>702</v>
      </c>
      <c r="F754" s="17">
        <v>191939731</v>
      </c>
      <c r="G754" s="12" t="s">
        <v>84</v>
      </c>
      <c r="H754" s="9" t="s">
        <v>29</v>
      </c>
      <c r="I754" s="9" t="s">
        <v>1221</v>
      </c>
      <c r="J754" s="9" t="s">
        <v>1222</v>
      </c>
      <c r="K754" s="6" t="s">
        <v>315</v>
      </c>
      <c r="L754" s="6" t="s">
        <v>379</v>
      </c>
      <c r="M754" s="10">
        <v>20303</v>
      </c>
      <c r="N754" s="11" t="s">
        <v>43</v>
      </c>
      <c r="O754" s="13">
        <v>5</v>
      </c>
      <c r="P754" s="3">
        <f t="shared" si="67"/>
        <v>0</v>
      </c>
      <c r="Q754" s="3">
        <f t="shared" si="68"/>
        <v>0</v>
      </c>
      <c r="R754" s="3">
        <f t="shared" si="69"/>
        <v>0</v>
      </c>
      <c r="S754" s="3">
        <f t="shared" si="70"/>
        <v>0</v>
      </c>
      <c r="T754" s="3">
        <f t="shared" si="71"/>
        <v>1</v>
      </c>
      <c r="U754" s="3">
        <f t="shared" si="72"/>
        <v>0</v>
      </c>
    </row>
    <row r="755" spans="1:21" ht="12.75" customHeight="1" x14ac:dyDescent="0.2">
      <c r="A755" s="15" t="s">
        <v>95</v>
      </c>
      <c r="B755" s="16" t="s">
        <v>96</v>
      </c>
      <c r="C755" s="44">
        <v>68407700</v>
      </c>
      <c r="D755" s="9" t="s">
        <v>696</v>
      </c>
      <c r="E755" s="10" t="s">
        <v>702</v>
      </c>
      <c r="F755" s="17">
        <v>191939733</v>
      </c>
      <c r="G755" s="12" t="s">
        <v>84</v>
      </c>
      <c r="H755" s="9" t="s">
        <v>29</v>
      </c>
      <c r="I755" s="9" t="s">
        <v>1221</v>
      </c>
      <c r="J755" s="9" t="s">
        <v>1223</v>
      </c>
      <c r="K755" s="6" t="s">
        <v>315</v>
      </c>
      <c r="L755" s="6" t="s">
        <v>379</v>
      </c>
      <c r="M755" s="10">
        <v>20301</v>
      </c>
      <c r="N755" s="11" t="s">
        <v>43</v>
      </c>
      <c r="O755" s="13">
        <v>4</v>
      </c>
      <c r="P755" s="3">
        <f t="shared" si="67"/>
        <v>0</v>
      </c>
      <c r="Q755" s="3">
        <f t="shared" si="68"/>
        <v>0</v>
      </c>
      <c r="R755" s="3">
        <f t="shared" si="69"/>
        <v>0</v>
      </c>
      <c r="S755" s="3">
        <f t="shared" si="70"/>
        <v>1</v>
      </c>
      <c r="T755" s="3">
        <f t="shared" si="71"/>
        <v>0</v>
      </c>
      <c r="U755" s="3">
        <f t="shared" si="72"/>
        <v>0</v>
      </c>
    </row>
    <row r="756" spans="1:21" ht="12.75" customHeight="1" x14ac:dyDescent="0.2">
      <c r="A756" s="15" t="s">
        <v>95</v>
      </c>
      <c r="B756" s="16" t="s">
        <v>96</v>
      </c>
      <c r="C756" s="44">
        <v>68407700</v>
      </c>
      <c r="D756" s="9" t="s">
        <v>696</v>
      </c>
      <c r="E756" s="10" t="s">
        <v>702</v>
      </c>
      <c r="F756" s="17">
        <v>191939788</v>
      </c>
      <c r="G756" s="12" t="s">
        <v>67</v>
      </c>
      <c r="H756" s="9" t="s">
        <v>29</v>
      </c>
      <c r="I756" s="9" t="s">
        <v>1224</v>
      </c>
      <c r="J756" s="9" t="s">
        <v>1225</v>
      </c>
      <c r="K756" s="6" t="s">
        <v>315</v>
      </c>
      <c r="L756" s="6" t="s">
        <v>379</v>
      </c>
      <c r="M756" s="10">
        <v>20303</v>
      </c>
      <c r="N756" s="11" t="s">
        <v>43</v>
      </c>
      <c r="O756" s="13">
        <v>5</v>
      </c>
      <c r="P756" s="3">
        <f t="shared" si="67"/>
        <v>0</v>
      </c>
      <c r="Q756" s="3">
        <f t="shared" si="68"/>
        <v>0</v>
      </c>
      <c r="R756" s="3">
        <f t="shared" si="69"/>
        <v>0</v>
      </c>
      <c r="S756" s="3">
        <f t="shared" si="70"/>
        <v>0</v>
      </c>
      <c r="T756" s="3">
        <f t="shared" si="71"/>
        <v>1</v>
      </c>
      <c r="U756" s="3">
        <f t="shared" si="72"/>
        <v>0</v>
      </c>
    </row>
    <row r="757" spans="1:21" ht="12.75" customHeight="1" x14ac:dyDescent="0.2">
      <c r="A757" s="15" t="s">
        <v>95</v>
      </c>
      <c r="B757" s="16" t="s">
        <v>96</v>
      </c>
      <c r="C757" s="44">
        <v>68407700</v>
      </c>
      <c r="D757" s="9" t="s">
        <v>696</v>
      </c>
      <c r="E757" s="10" t="s">
        <v>702</v>
      </c>
      <c r="F757" s="17">
        <v>191939789</v>
      </c>
      <c r="G757" s="12" t="s">
        <v>84</v>
      </c>
      <c r="H757" s="9" t="s">
        <v>29</v>
      </c>
      <c r="I757" s="9" t="s">
        <v>1226</v>
      </c>
      <c r="J757" s="9" t="s">
        <v>1227</v>
      </c>
      <c r="K757" s="6" t="s">
        <v>315</v>
      </c>
      <c r="L757" s="6" t="s">
        <v>379</v>
      </c>
      <c r="M757" s="10">
        <v>20301</v>
      </c>
      <c r="N757" s="11" t="s">
        <v>43</v>
      </c>
      <c r="O757" s="13">
        <v>5</v>
      </c>
      <c r="P757" s="3">
        <f t="shared" si="67"/>
        <v>0</v>
      </c>
      <c r="Q757" s="3">
        <f t="shared" si="68"/>
        <v>0</v>
      </c>
      <c r="R757" s="3">
        <f t="shared" si="69"/>
        <v>0</v>
      </c>
      <c r="S757" s="3">
        <f t="shared" si="70"/>
        <v>0</v>
      </c>
      <c r="T757" s="3">
        <f t="shared" si="71"/>
        <v>1</v>
      </c>
      <c r="U757" s="3">
        <f t="shared" si="72"/>
        <v>0</v>
      </c>
    </row>
    <row r="758" spans="1:21" ht="12.75" customHeight="1" x14ac:dyDescent="0.2">
      <c r="A758" s="15" t="s">
        <v>95</v>
      </c>
      <c r="B758" s="16" t="s">
        <v>96</v>
      </c>
      <c r="C758" s="44">
        <v>68407700</v>
      </c>
      <c r="D758" s="9" t="s">
        <v>696</v>
      </c>
      <c r="E758" s="10" t="s">
        <v>697</v>
      </c>
      <c r="F758" s="17">
        <v>191942050</v>
      </c>
      <c r="G758" s="12" t="s">
        <v>249</v>
      </c>
      <c r="H758" s="9" t="s">
        <v>29</v>
      </c>
      <c r="I758" s="9" t="s">
        <v>1266</v>
      </c>
      <c r="J758" s="9" t="s">
        <v>1267</v>
      </c>
      <c r="K758" s="6" t="s">
        <v>315</v>
      </c>
      <c r="L758" s="6" t="s">
        <v>379</v>
      </c>
      <c r="M758" s="10">
        <v>20306</v>
      </c>
      <c r="N758" s="11" t="s">
        <v>43</v>
      </c>
      <c r="O758" s="13">
        <v>4</v>
      </c>
      <c r="P758" s="3">
        <f t="shared" si="67"/>
        <v>0</v>
      </c>
      <c r="Q758" s="3">
        <f t="shared" si="68"/>
        <v>0</v>
      </c>
      <c r="R758" s="3">
        <f t="shared" si="69"/>
        <v>0</v>
      </c>
      <c r="S758" s="3">
        <f t="shared" si="70"/>
        <v>1</v>
      </c>
      <c r="T758" s="3">
        <f t="shared" si="71"/>
        <v>0</v>
      </c>
      <c r="U758" s="3">
        <f t="shared" si="72"/>
        <v>0</v>
      </c>
    </row>
    <row r="759" spans="1:21" ht="12.75" customHeight="1" x14ac:dyDescent="0.2">
      <c r="A759" s="15" t="s">
        <v>95</v>
      </c>
      <c r="B759" s="16" t="s">
        <v>96</v>
      </c>
      <c r="C759" s="44">
        <v>68407700</v>
      </c>
      <c r="D759" s="9" t="s">
        <v>696</v>
      </c>
      <c r="E759" s="10" t="s">
        <v>702</v>
      </c>
      <c r="F759" s="17">
        <v>191942608</v>
      </c>
      <c r="G759" s="12" t="s">
        <v>167</v>
      </c>
      <c r="H759" s="9" t="s">
        <v>29</v>
      </c>
      <c r="I759" s="9" t="s">
        <v>1290</v>
      </c>
      <c r="J759" s="9" t="s">
        <v>1291</v>
      </c>
      <c r="K759" s="6" t="s">
        <v>315</v>
      </c>
      <c r="L759" s="6" t="s">
        <v>379</v>
      </c>
      <c r="M759" s="10">
        <v>20301</v>
      </c>
      <c r="N759" s="11" t="s">
        <v>43</v>
      </c>
      <c r="O759" s="13">
        <v>5</v>
      </c>
      <c r="P759" s="3">
        <f t="shared" si="67"/>
        <v>0</v>
      </c>
      <c r="Q759" s="3">
        <f t="shared" si="68"/>
        <v>0</v>
      </c>
      <c r="R759" s="3">
        <f t="shared" si="69"/>
        <v>0</v>
      </c>
      <c r="S759" s="3">
        <f t="shared" si="70"/>
        <v>0</v>
      </c>
      <c r="T759" s="3">
        <f t="shared" si="71"/>
        <v>1</v>
      </c>
      <c r="U759" s="3">
        <f t="shared" si="72"/>
        <v>0</v>
      </c>
    </row>
    <row r="760" spans="1:21" ht="12.75" customHeight="1" x14ac:dyDescent="0.2">
      <c r="A760" s="15" t="s">
        <v>95</v>
      </c>
      <c r="B760" s="16" t="s">
        <v>96</v>
      </c>
      <c r="C760" s="44">
        <v>68407700</v>
      </c>
      <c r="D760" s="9" t="s">
        <v>696</v>
      </c>
      <c r="E760" s="10" t="s">
        <v>702</v>
      </c>
      <c r="F760" s="17">
        <v>191942667</v>
      </c>
      <c r="G760" s="12" t="s">
        <v>122</v>
      </c>
      <c r="H760" s="9" t="s">
        <v>29</v>
      </c>
      <c r="I760" s="9" t="s">
        <v>1292</v>
      </c>
      <c r="J760" s="9" t="s">
        <v>1293</v>
      </c>
      <c r="K760" s="6" t="s">
        <v>315</v>
      </c>
      <c r="L760" s="6" t="s">
        <v>379</v>
      </c>
      <c r="M760" s="10">
        <v>20301</v>
      </c>
      <c r="N760" s="11" t="s">
        <v>43</v>
      </c>
      <c r="O760" s="13">
        <v>4</v>
      </c>
      <c r="P760" s="3">
        <f t="shared" si="67"/>
        <v>0</v>
      </c>
      <c r="Q760" s="3">
        <f t="shared" si="68"/>
        <v>0</v>
      </c>
      <c r="R760" s="3">
        <f t="shared" si="69"/>
        <v>0</v>
      </c>
      <c r="S760" s="3">
        <f t="shared" si="70"/>
        <v>1</v>
      </c>
      <c r="T760" s="3">
        <f t="shared" si="71"/>
        <v>0</v>
      </c>
      <c r="U760" s="3">
        <f t="shared" si="72"/>
        <v>0</v>
      </c>
    </row>
    <row r="761" spans="1:21" ht="12.75" customHeight="1" x14ac:dyDescent="0.2">
      <c r="A761" s="15" t="s">
        <v>95</v>
      </c>
      <c r="B761" s="16" t="s">
        <v>96</v>
      </c>
      <c r="C761" s="44">
        <v>68407700</v>
      </c>
      <c r="D761" s="9" t="s">
        <v>696</v>
      </c>
      <c r="E761" s="10" t="s">
        <v>702</v>
      </c>
      <c r="F761" s="17">
        <v>191942669</v>
      </c>
      <c r="G761" s="12" t="s">
        <v>122</v>
      </c>
      <c r="H761" s="9" t="s">
        <v>29</v>
      </c>
      <c r="I761" s="9" t="s">
        <v>1294</v>
      </c>
      <c r="J761" s="9" t="s">
        <v>1295</v>
      </c>
      <c r="K761" s="6" t="s">
        <v>315</v>
      </c>
      <c r="L761" s="6" t="s">
        <v>379</v>
      </c>
      <c r="M761" s="10">
        <v>20301</v>
      </c>
      <c r="N761" s="11" t="s">
        <v>43</v>
      </c>
      <c r="O761" s="13">
        <v>4</v>
      </c>
      <c r="P761" s="3">
        <f t="shared" si="67"/>
        <v>0</v>
      </c>
      <c r="Q761" s="3">
        <f t="shared" si="68"/>
        <v>0</v>
      </c>
      <c r="R761" s="3">
        <f t="shared" si="69"/>
        <v>0</v>
      </c>
      <c r="S761" s="3">
        <f t="shared" si="70"/>
        <v>1</v>
      </c>
      <c r="T761" s="3">
        <f t="shared" si="71"/>
        <v>0</v>
      </c>
      <c r="U761" s="3">
        <f t="shared" si="72"/>
        <v>0</v>
      </c>
    </row>
    <row r="762" spans="1:21" ht="12.75" customHeight="1" x14ac:dyDescent="0.2">
      <c r="A762" s="15" t="s">
        <v>95</v>
      </c>
      <c r="B762" s="16" t="s">
        <v>96</v>
      </c>
      <c r="C762" s="44">
        <v>68407700</v>
      </c>
      <c r="D762" s="9" t="s">
        <v>696</v>
      </c>
      <c r="E762" s="10" t="s">
        <v>702</v>
      </c>
      <c r="F762" s="17">
        <v>191942679</v>
      </c>
      <c r="G762" s="12" t="s">
        <v>67</v>
      </c>
      <c r="H762" s="9" t="s">
        <v>29</v>
      </c>
      <c r="I762" s="9" t="s">
        <v>1012</v>
      </c>
      <c r="J762" s="9" t="s">
        <v>1296</v>
      </c>
      <c r="K762" s="6" t="s">
        <v>315</v>
      </c>
      <c r="L762" s="6" t="s">
        <v>379</v>
      </c>
      <c r="M762" s="10">
        <v>20301</v>
      </c>
      <c r="N762" s="11" t="s">
        <v>43</v>
      </c>
      <c r="O762" s="13">
        <v>5</v>
      </c>
      <c r="P762" s="3">
        <f t="shared" si="67"/>
        <v>0</v>
      </c>
      <c r="Q762" s="3">
        <f t="shared" si="68"/>
        <v>0</v>
      </c>
      <c r="R762" s="3">
        <f t="shared" si="69"/>
        <v>0</v>
      </c>
      <c r="S762" s="3">
        <f t="shared" si="70"/>
        <v>0</v>
      </c>
      <c r="T762" s="3">
        <f t="shared" si="71"/>
        <v>1</v>
      </c>
      <c r="U762" s="3">
        <f t="shared" si="72"/>
        <v>0</v>
      </c>
    </row>
    <row r="763" spans="1:21" ht="12.75" customHeight="1" x14ac:dyDescent="0.2">
      <c r="A763" s="15" t="s">
        <v>95</v>
      </c>
      <c r="B763" s="16" t="s">
        <v>96</v>
      </c>
      <c r="C763" s="44">
        <v>68407700</v>
      </c>
      <c r="D763" s="9" t="s">
        <v>696</v>
      </c>
      <c r="E763" s="10" t="s">
        <v>702</v>
      </c>
      <c r="F763" s="17">
        <v>191942706</v>
      </c>
      <c r="G763" s="12" t="s">
        <v>67</v>
      </c>
      <c r="H763" s="9" t="s">
        <v>29</v>
      </c>
      <c r="I763" s="9" t="s">
        <v>1299</v>
      </c>
      <c r="J763" s="9" t="s">
        <v>1300</v>
      </c>
      <c r="K763" s="6" t="s">
        <v>315</v>
      </c>
      <c r="L763" s="6" t="s">
        <v>379</v>
      </c>
      <c r="M763" s="10">
        <v>20301</v>
      </c>
      <c r="N763" s="11" t="s">
        <v>43</v>
      </c>
      <c r="O763" s="13">
        <v>5</v>
      </c>
      <c r="P763" s="3">
        <f t="shared" si="67"/>
        <v>0</v>
      </c>
      <c r="Q763" s="3">
        <f t="shared" si="68"/>
        <v>0</v>
      </c>
      <c r="R763" s="3">
        <f t="shared" si="69"/>
        <v>0</v>
      </c>
      <c r="S763" s="3">
        <f t="shared" si="70"/>
        <v>0</v>
      </c>
      <c r="T763" s="3">
        <f t="shared" si="71"/>
        <v>1</v>
      </c>
      <c r="U763" s="3">
        <f t="shared" si="72"/>
        <v>0</v>
      </c>
    </row>
    <row r="764" spans="1:21" ht="12.75" customHeight="1" x14ac:dyDescent="0.2">
      <c r="A764" s="15" t="s">
        <v>95</v>
      </c>
      <c r="B764" s="16" t="s">
        <v>96</v>
      </c>
      <c r="C764" s="44">
        <v>68407700</v>
      </c>
      <c r="D764" s="9" t="s">
        <v>696</v>
      </c>
      <c r="E764" s="10" t="s">
        <v>702</v>
      </c>
      <c r="F764" s="17">
        <v>191942712</v>
      </c>
      <c r="G764" s="12" t="s">
        <v>167</v>
      </c>
      <c r="H764" s="9" t="s">
        <v>29</v>
      </c>
      <c r="I764" s="9" t="s">
        <v>1301</v>
      </c>
      <c r="J764" s="9" t="s">
        <v>1302</v>
      </c>
      <c r="K764" s="6" t="s">
        <v>315</v>
      </c>
      <c r="L764" s="6" t="s">
        <v>379</v>
      </c>
      <c r="M764" s="10">
        <v>20301</v>
      </c>
      <c r="N764" s="11" t="s">
        <v>43</v>
      </c>
      <c r="O764" s="13">
        <v>4</v>
      </c>
      <c r="P764" s="3">
        <f t="shared" si="67"/>
        <v>0</v>
      </c>
      <c r="Q764" s="3">
        <f t="shared" si="68"/>
        <v>0</v>
      </c>
      <c r="R764" s="3">
        <f t="shared" si="69"/>
        <v>0</v>
      </c>
      <c r="S764" s="3">
        <f t="shared" si="70"/>
        <v>1</v>
      </c>
      <c r="T764" s="3">
        <f t="shared" si="71"/>
        <v>0</v>
      </c>
      <c r="U764" s="3">
        <f t="shared" si="72"/>
        <v>0</v>
      </c>
    </row>
    <row r="765" spans="1:21" ht="12.75" customHeight="1" x14ac:dyDescent="0.2">
      <c r="A765" s="15" t="s">
        <v>95</v>
      </c>
      <c r="B765" s="16" t="s">
        <v>96</v>
      </c>
      <c r="C765" s="44">
        <v>68407700</v>
      </c>
      <c r="D765" s="9" t="s">
        <v>696</v>
      </c>
      <c r="E765" s="10" t="s">
        <v>702</v>
      </c>
      <c r="F765" s="17">
        <v>191942716</v>
      </c>
      <c r="G765" s="12" t="s">
        <v>67</v>
      </c>
      <c r="H765" s="9" t="s">
        <v>29</v>
      </c>
      <c r="I765" s="9" t="s">
        <v>1303</v>
      </c>
      <c r="J765" s="9" t="s">
        <v>1304</v>
      </c>
      <c r="K765" s="6" t="s">
        <v>315</v>
      </c>
      <c r="L765" s="6" t="s">
        <v>379</v>
      </c>
      <c r="M765" s="10">
        <v>20304</v>
      </c>
      <c r="N765" s="11" t="s">
        <v>43</v>
      </c>
      <c r="O765" s="13">
        <v>4</v>
      </c>
      <c r="P765" s="3">
        <f t="shared" si="67"/>
        <v>0</v>
      </c>
      <c r="Q765" s="3">
        <f t="shared" si="68"/>
        <v>0</v>
      </c>
      <c r="R765" s="3">
        <f t="shared" si="69"/>
        <v>0</v>
      </c>
      <c r="S765" s="3">
        <f t="shared" si="70"/>
        <v>1</v>
      </c>
      <c r="T765" s="3">
        <f t="shared" si="71"/>
        <v>0</v>
      </c>
      <c r="U765" s="3">
        <f t="shared" si="72"/>
        <v>0</v>
      </c>
    </row>
    <row r="766" spans="1:21" ht="12.75" customHeight="1" x14ac:dyDescent="0.2">
      <c r="A766" s="15" t="s">
        <v>95</v>
      </c>
      <c r="B766" s="16" t="s">
        <v>96</v>
      </c>
      <c r="C766" s="44">
        <v>68407700</v>
      </c>
      <c r="D766" s="9" t="s">
        <v>696</v>
      </c>
      <c r="E766" s="10" t="s">
        <v>702</v>
      </c>
      <c r="F766" s="17">
        <v>191942724</v>
      </c>
      <c r="G766" s="12" t="s">
        <v>67</v>
      </c>
      <c r="H766" s="9" t="s">
        <v>29</v>
      </c>
      <c r="I766" s="9" t="s">
        <v>1305</v>
      </c>
      <c r="J766" s="9" t="s">
        <v>1306</v>
      </c>
      <c r="K766" s="6" t="s">
        <v>315</v>
      </c>
      <c r="L766" s="6" t="s">
        <v>379</v>
      </c>
      <c r="M766" s="10">
        <v>20301</v>
      </c>
      <c r="N766" s="11" t="s">
        <v>43</v>
      </c>
      <c r="O766" s="13">
        <v>5</v>
      </c>
      <c r="P766" s="3">
        <f t="shared" si="67"/>
        <v>0</v>
      </c>
      <c r="Q766" s="3">
        <f t="shared" si="68"/>
        <v>0</v>
      </c>
      <c r="R766" s="3">
        <f t="shared" si="69"/>
        <v>0</v>
      </c>
      <c r="S766" s="3">
        <f t="shared" si="70"/>
        <v>0</v>
      </c>
      <c r="T766" s="3">
        <f t="shared" si="71"/>
        <v>1</v>
      </c>
      <c r="U766" s="3">
        <f t="shared" si="72"/>
        <v>0</v>
      </c>
    </row>
    <row r="767" spans="1:21" ht="12.75" customHeight="1" x14ac:dyDescent="0.2">
      <c r="A767" s="15" t="s">
        <v>95</v>
      </c>
      <c r="B767" s="16" t="s">
        <v>96</v>
      </c>
      <c r="C767" s="44">
        <v>68407700</v>
      </c>
      <c r="D767" s="9" t="s">
        <v>696</v>
      </c>
      <c r="E767" s="10" t="s">
        <v>702</v>
      </c>
      <c r="F767" s="17">
        <v>191942725</v>
      </c>
      <c r="G767" s="12" t="s">
        <v>67</v>
      </c>
      <c r="H767" s="9" t="s">
        <v>29</v>
      </c>
      <c r="I767" s="9" t="s">
        <v>1307</v>
      </c>
      <c r="J767" s="9" t="s">
        <v>1308</v>
      </c>
      <c r="K767" s="6" t="s">
        <v>315</v>
      </c>
      <c r="L767" s="6" t="s">
        <v>379</v>
      </c>
      <c r="M767" s="10">
        <v>20301</v>
      </c>
      <c r="N767" s="11" t="s">
        <v>43</v>
      </c>
      <c r="O767" s="13">
        <v>5</v>
      </c>
      <c r="P767" s="3">
        <f t="shared" si="67"/>
        <v>0</v>
      </c>
      <c r="Q767" s="3">
        <f t="shared" si="68"/>
        <v>0</v>
      </c>
      <c r="R767" s="3">
        <f t="shared" si="69"/>
        <v>0</v>
      </c>
      <c r="S767" s="3">
        <f t="shared" si="70"/>
        <v>0</v>
      </c>
      <c r="T767" s="3">
        <f t="shared" si="71"/>
        <v>1</v>
      </c>
      <c r="U767" s="3">
        <f t="shared" si="72"/>
        <v>0</v>
      </c>
    </row>
    <row r="768" spans="1:21" ht="12.75" customHeight="1" x14ac:dyDescent="0.2">
      <c r="A768" s="15" t="s">
        <v>95</v>
      </c>
      <c r="B768" s="16" t="s">
        <v>96</v>
      </c>
      <c r="C768" s="44">
        <v>68407700</v>
      </c>
      <c r="D768" s="9" t="s">
        <v>696</v>
      </c>
      <c r="E768" s="10" t="s">
        <v>702</v>
      </c>
      <c r="F768" s="17">
        <v>191942731</v>
      </c>
      <c r="G768" s="12" t="s">
        <v>122</v>
      </c>
      <c r="H768" s="9" t="s">
        <v>29</v>
      </c>
      <c r="I768" s="9" t="s">
        <v>1309</v>
      </c>
      <c r="J768" s="9" t="s">
        <v>1310</v>
      </c>
      <c r="K768" s="6" t="s">
        <v>315</v>
      </c>
      <c r="L768" s="6" t="s">
        <v>379</v>
      </c>
      <c r="M768" s="10">
        <v>20301</v>
      </c>
      <c r="N768" s="11" t="s">
        <v>43</v>
      </c>
      <c r="O768" s="13">
        <v>2</v>
      </c>
      <c r="P768" s="3">
        <f t="shared" si="67"/>
        <v>0</v>
      </c>
      <c r="Q768" s="3">
        <f t="shared" si="68"/>
        <v>1</v>
      </c>
      <c r="R768" s="3">
        <f t="shared" si="69"/>
        <v>0</v>
      </c>
      <c r="S768" s="3">
        <f t="shared" si="70"/>
        <v>0</v>
      </c>
      <c r="T768" s="3">
        <f t="shared" si="71"/>
        <v>0</v>
      </c>
      <c r="U768" s="3">
        <f t="shared" si="72"/>
        <v>0</v>
      </c>
    </row>
    <row r="769" spans="1:21" ht="12.75" customHeight="1" x14ac:dyDescent="0.2">
      <c r="A769" s="15" t="s">
        <v>95</v>
      </c>
      <c r="B769" s="16" t="s">
        <v>96</v>
      </c>
      <c r="C769" s="44">
        <v>68407700</v>
      </c>
      <c r="D769" s="9" t="s">
        <v>696</v>
      </c>
      <c r="E769" s="10" t="s">
        <v>702</v>
      </c>
      <c r="F769" s="17">
        <v>191949160</v>
      </c>
      <c r="G769" s="12" t="s">
        <v>122</v>
      </c>
      <c r="H769" s="9" t="s">
        <v>29</v>
      </c>
      <c r="I769" s="9" t="s">
        <v>977</v>
      </c>
      <c r="J769" s="9" t="s">
        <v>978</v>
      </c>
      <c r="K769" s="6" t="s">
        <v>315</v>
      </c>
      <c r="L769" s="6" t="s">
        <v>379</v>
      </c>
      <c r="M769" s="10">
        <v>20304</v>
      </c>
      <c r="N769" s="11" t="s">
        <v>43</v>
      </c>
      <c r="O769" s="13">
        <v>4</v>
      </c>
      <c r="P769" s="3">
        <f t="shared" si="67"/>
        <v>0</v>
      </c>
      <c r="Q769" s="3">
        <f t="shared" si="68"/>
        <v>0</v>
      </c>
      <c r="R769" s="3">
        <f t="shared" si="69"/>
        <v>0</v>
      </c>
      <c r="S769" s="3">
        <f t="shared" si="70"/>
        <v>1</v>
      </c>
      <c r="T769" s="3">
        <f t="shared" si="71"/>
        <v>0</v>
      </c>
      <c r="U769" s="3">
        <f t="shared" si="72"/>
        <v>0</v>
      </c>
    </row>
    <row r="770" spans="1:21" ht="12.75" customHeight="1" x14ac:dyDescent="0.2">
      <c r="A770" s="15" t="s">
        <v>95</v>
      </c>
      <c r="B770" s="16" t="s">
        <v>96</v>
      </c>
      <c r="C770" s="44">
        <v>68407700</v>
      </c>
      <c r="D770" s="9" t="s">
        <v>696</v>
      </c>
      <c r="E770" s="10" t="s">
        <v>702</v>
      </c>
      <c r="F770" s="17">
        <v>191949161</v>
      </c>
      <c r="G770" s="12" t="s">
        <v>122</v>
      </c>
      <c r="H770" s="9" t="s">
        <v>29</v>
      </c>
      <c r="I770" s="9" t="s">
        <v>977</v>
      </c>
      <c r="J770" s="9" t="s">
        <v>978</v>
      </c>
      <c r="K770" s="6" t="s">
        <v>315</v>
      </c>
      <c r="L770" s="6" t="s">
        <v>379</v>
      </c>
      <c r="M770" s="10">
        <v>20304</v>
      </c>
      <c r="N770" s="11" t="s">
        <v>43</v>
      </c>
      <c r="O770" s="13">
        <v>3</v>
      </c>
      <c r="P770" s="3">
        <f t="shared" si="67"/>
        <v>0</v>
      </c>
      <c r="Q770" s="3">
        <f t="shared" si="68"/>
        <v>0</v>
      </c>
      <c r="R770" s="3">
        <f t="shared" si="69"/>
        <v>1</v>
      </c>
      <c r="S770" s="3">
        <f t="shared" si="70"/>
        <v>0</v>
      </c>
      <c r="T770" s="3">
        <f t="shared" si="71"/>
        <v>0</v>
      </c>
      <c r="U770" s="3">
        <f t="shared" si="72"/>
        <v>0</v>
      </c>
    </row>
    <row r="771" spans="1:21" ht="12.75" customHeight="1" x14ac:dyDescent="0.2">
      <c r="A771" s="15" t="s">
        <v>95</v>
      </c>
      <c r="B771" s="16" t="s">
        <v>96</v>
      </c>
      <c r="C771" s="44">
        <v>68407700</v>
      </c>
      <c r="D771" s="9" t="s">
        <v>696</v>
      </c>
      <c r="E771" s="10" t="s">
        <v>702</v>
      </c>
      <c r="F771" s="17">
        <v>191949176</v>
      </c>
      <c r="G771" s="12" t="s">
        <v>67</v>
      </c>
      <c r="H771" s="9" t="s">
        <v>29</v>
      </c>
      <c r="I771" s="9" t="s">
        <v>1311</v>
      </c>
      <c r="J771" s="9" t="s">
        <v>1312</v>
      </c>
      <c r="K771" s="6" t="s">
        <v>315</v>
      </c>
      <c r="L771" s="6" t="s">
        <v>379</v>
      </c>
      <c r="M771" s="10">
        <v>20301</v>
      </c>
      <c r="N771" s="11" t="s">
        <v>43</v>
      </c>
      <c r="O771" s="13">
        <v>5</v>
      </c>
      <c r="P771" s="3">
        <f t="shared" si="67"/>
        <v>0</v>
      </c>
      <c r="Q771" s="3">
        <f t="shared" si="68"/>
        <v>0</v>
      </c>
      <c r="R771" s="3">
        <f t="shared" si="69"/>
        <v>0</v>
      </c>
      <c r="S771" s="3">
        <f t="shared" si="70"/>
        <v>0</v>
      </c>
      <c r="T771" s="3">
        <f t="shared" si="71"/>
        <v>1</v>
      </c>
      <c r="U771" s="3">
        <f t="shared" si="72"/>
        <v>0</v>
      </c>
    </row>
    <row r="772" spans="1:21" ht="12.75" customHeight="1" x14ac:dyDescent="0.2">
      <c r="A772" s="15" t="s">
        <v>95</v>
      </c>
      <c r="B772" s="16" t="s">
        <v>96</v>
      </c>
      <c r="C772" s="44">
        <v>68407700</v>
      </c>
      <c r="D772" s="9" t="s">
        <v>696</v>
      </c>
      <c r="E772" s="10" t="s">
        <v>702</v>
      </c>
      <c r="F772" s="17">
        <v>191949177</v>
      </c>
      <c r="G772" s="12" t="s">
        <v>67</v>
      </c>
      <c r="H772" s="9" t="s">
        <v>29</v>
      </c>
      <c r="I772" s="9" t="s">
        <v>1313</v>
      </c>
      <c r="J772" s="9" t="s">
        <v>1314</v>
      </c>
      <c r="K772" s="6" t="s">
        <v>315</v>
      </c>
      <c r="L772" s="6" t="s">
        <v>379</v>
      </c>
      <c r="M772" s="10">
        <v>20301</v>
      </c>
      <c r="N772" s="11" t="s">
        <v>43</v>
      </c>
      <c r="O772" s="13">
        <v>5</v>
      </c>
      <c r="P772" s="3">
        <f t="shared" si="67"/>
        <v>0</v>
      </c>
      <c r="Q772" s="3">
        <f t="shared" si="68"/>
        <v>0</v>
      </c>
      <c r="R772" s="3">
        <f t="shared" si="69"/>
        <v>0</v>
      </c>
      <c r="S772" s="3">
        <f t="shared" si="70"/>
        <v>0</v>
      </c>
      <c r="T772" s="3">
        <f t="shared" si="71"/>
        <v>1</v>
      </c>
      <c r="U772" s="3">
        <f t="shared" si="72"/>
        <v>0</v>
      </c>
    </row>
    <row r="773" spans="1:21" ht="12.75" customHeight="1" x14ac:dyDescent="0.2">
      <c r="A773" s="15" t="s">
        <v>95</v>
      </c>
      <c r="B773" s="16" t="s">
        <v>96</v>
      </c>
      <c r="C773" s="44">
        <v>68407700</v>
      </c>
      <c r="D773" s="9" t="s">
        <v>696</v>
      </c>
      <c r="E773" s="10" t="s">
        <v>702</v>
      </c>
      <c r="F773" s="17">
        <v>191949227</v>
      </c>
      <c r="G773" s="12" t="s">
        <v>51</v>
      </c>
      <c r="H773" s="9" t="s">
        <v>29</v>
      </c>
      <c r="I773" s="9" t="s">
        <v>1315</v>
      </c>
      <c r="J773" s="9" t="s">
        <v>1316</v>
      </c>
      <c r="K773" s="6" t="s">
        <v>315</v>
      </c>
      <c r="L773" s="6" t="s">
        <v>379</v>
      </c>
      <c r="M773" s="10">
        <v>20303</v>
      </c>
      <c r="N773" s="11" t="s">
        <v>43</v>
      </c>
      <c r="O773" s="13">
        <v>2</v>
      </c>
      <c r="P773" s="3">
        <f t="shared" ref="P773:P836" si="73">IF(O773=1,1,0)</f>
        <v>0</v>
      </c>
      <c r="Q773" s="3">
        <f t="shared" ref="Q773:Q836" si="74">IF(O773=2,1,0)</f>
        <v>1</v>
      </c>
      <c r="R773" s="3">
        <f t="shared" ref="R773:R836" si="75">IF(O773=3,1,0)</f>
        <v>0</v>
      </c>
      <c r="S773" s="3">
        <f t="shared" ref="S773:S836" si="76">IF(O773=4,1,0)</f>
        <v>0</v>
      </c>
      <c r="T773" s="3">
        <f t="shared" ref="T773:T836" si="77">IF(O773=5,1,0)</f>
        <v>0</v>
      </c>
      <c r="U773" s="3">
        <f t="shared" ref="U773:U836" si="78">IF(O773="Bez finální známky, nebyl získán potřebný počet posudků",1,IF(O773="N (nehodnoceno)",1,0))</f>
        <v>0</v>
      </c>
    </row>
    <row r="774" spans="1:21" ht="12.75" customHeight="1" x14ac:dyDescent="0.2">
      <c r="A774" s="15" t="s">
        <v>95</v>
      </c>
      <c r="B774" s="16" t="s">
        <v>96</v>
      </c>
      <c r="C774" s="44">
        <v>68407700</v>
      </c>
      <c r="D774" s="9" t="s">
        <v>696</v>
      </c>
      <c r="E774" s="10" t="s">
        <v>702</v>
      </c>
      <c r="F774" s="17">
        <v>191949307</v>
      </c>
      <c r="G774" s="12" t="s">
        <v>64</v>
      </c>
      <c r="H774" s="9" t="s">
        <v>29</v>
      </c>
      <c r="I774" s="9" t="s">
        <v>1321</v>
      </c>
      <c r="J774" s="9" t="s">
        <v>1322</v>
      </c>
      <c r="K774" s="6" t="s">
        <v>315</v>
      </c>
      <c r="L774" s="6" t="s">
        <v>379</v>
      </c>
      <c r="M774" s="10">
        <v>20303</v>
      </c>
      <c r="N774" s="11" t="s">
        <v>43</v>
      </c>
      <c r="O774" s="13">
        <v>2</v>
      </c>
      <c r="P774" s="3">
        <f t="shared" si="73"/>
        <v>0</v>
      </c>
      <c r="Q774" s="3">
        <f t="shared" si="74"/>
        <v>1</v>
      </c>
      <c r="R774" s="3">
        <f t="shared" si="75"/>
        <v>0</v>
      </c>
      <c r="S774" s="3">
        <f t="shared" si="76"/>
        <v>0</v>
      </c>
      <c r="T774" s="3">
        <f t="shared" si="77"/>
        <v>0</v>
      </c>
      <c r="U774" s="3">
        <f t="shared" si="78"/>
        <v>0</v>
      </c>
    </row>
    <row r="775" spans="1:21" ht="12.75" customHeight="1" x14ac:dyDescent="0.2">
      <c r="A775" s="15" t="s">
        <v>95</v>
      </c>
      <c r="B775" s="16" t="s">
        <v>96</v>
      </c>
      <c r="C775" s="44">
        <v>68407700</v>
      </c>
      <c r="D775" s="9" t="s">
        <v>696</v>
      </c>
      <c r="E775" s="10" t="s">
        <v>702</v>
      </c>
      <c r="F775" s="17">
        <v>191949327</v>
      </c>
      <c r="G775" s="12" t="s">
        <v>67</v>
      </c>
      <c r="H775" s="9" t="s">
        <v>29</v>
      </c>
      <c r="I775" s="9" t="s">
        <v>1323</v>
      </c>
      <c r="J775" s="9" t="s">
        <v>1324</v>
      </c>
      <c r="K775" s="6" t="s">
        <v>315</v>
      </c>
      <c r="L775" s="6" t="s">
        <v>379</v>
      </c>
      <c r="M775" s="10">
        <v>20303</v>
      </c>
      <c r="N775" s="11" t="s">
        <v>43</v>
      </c>
      <c r="O775" s="13">
        <v>5</v>
      </c>
      <c r="P775" s="3">
        <f t="shared" si="73"/>
        <v>0</v>
      </c>
      <c r="Q775" s="3">
        <f t="shared" si="74"/>
        <v>0</v>
      </c>
      <c r="R775" s="3">
        <f t="shared" si="75"/>
        <v>0</v>
      </c>
      <c r="S775" s="3">
        <f t="shared" si="76"/>
        <v>0</v>
      </c>
      <c r="T775" s="3">
        <f t="shared" si="77"/>
        <v>1</v>
      </c>
      <c r="U775" s="3">
        <f t="shared" si="78"/>
        <v>0</v>
      </c>
    </row>
    <row r="776" spans="1:21" ht="12.75" customHeight="1" x14ac:dyDescent="0.2">
      <c r="A776" s="15" t="s">
        <v>95</v>
      </c>
      <c r="B776" s="16" t="s">
        <v>96</v>
      </c>
      <c r="C776" s="44">
        <v>68407700</v>
      </c>
      <c r="D776" s="9" t="s">
        <v>696</v>
      </c>
      <c r="E776" s="10" t="s">
        <v>702</v>
      </c>
      <c r="F776" s="17">
        <v>191949363</v>
      </c>
      <c r="G776" s="12" t="s">
        <v>67</v>
      </c>
      <c r="H776" s="9" t="s">
        <v>29</v>
      </c>
      <c r="I776" s="9" t="s">
        <v>1325</v>
      </c>
      <c r="J776" s="9" t="s">
        <v>1326</v>
      </c>
      <c r="K776" s="6" t="s">
        <v>315</v>
      </c>
      <c r="L776" s="6" t="s">
        <v>379</v>
      </c>
      <c r="M776" s="10">
        <v>20303</v>
      </c>
      <c r="N776" s="11" t="s">
        <v>43</v>
      </c>
      <c r="O776" s="13">
        <v>5</v>
      </c>
      <c r="P776" s="3">
        <f t="shared" si="73"/>
        <v>0</v>
      </c>
      <c r="Q776" s="3">
        <f t="shared" si="74"/>
        <v>0</v>
      </c>
      <c r="R776" s="3">
        <f t="shared" si="75"/>
        <v>0</v>
      </c>
      <c r="S776" s="3">
        <f t="shared" si="76"/>
        <v>0</v>
      </c>
      <c r="T776" s="3">
        <f t="shared" si="77"/>
        <v>1</v>
      </c>
      <c r="U776" s="3">
        <f t="shared" si="78"/>
        <v>0</v>
      </c>
    </row>
    <row r="777" spans="1:21" ht="12.75" customHeight="1" x14ac:dyDescent="0.2">
      <c r="A777" s="15" t="s">
        <v>95</v>
      </c>
      <c r="B777" s="16" t="s">
        <v>96</v>
      </c>
      <c r="C777" s="44">
        <v>68407700</v>
      </c>
      <c r="D777" s="9" t="s">
        <v>696</v>
      </c>
      <c r="E777" s="10" t="s">
        <v>702</v>
      </c>
      <c r="F777" s="17">
        <v>191949434</v>
      </c>
      <c r="G777" s="12" t="s">
        <v>67</v>
      </c>
      <c r="H777" s="9" t="s">
        <v>29</v>
      </c>
      <c r="I777" s="9" t="s">
        <v>1327</v>
      </c>
      <c r="J777" s="9" t="s">
        <v>1328</v>
      </c>
      <c r="K777" s="6" t="s">
        <v>315</v>
      </c>
      <c r="L777" s="6" t="s">
        <v>379</v>
      </c>
      <c r="M777" s="10">
        <v>20301</v>
      </c>
      <c r="N777" s="11" t="s">
        <v>43</v>
      </c>
      <c r="O777" s="13">
        <v>5</v>
      </c>
      <c r="P777" s="3">
        <f t="shared" si="73"/>
        <v>0</v>
      </c>
      <c r="Q777" s="3">
        <f t="shared" si="74"/>
        <v>0</v>
      </c>
      <c r="R777" s="3">
        <f t="shared" si="75"/>
        <v>0</v>
      </c>
      <c r="S777" s="3">
        <f t="shared" si="76"/>
        <v>0</v>
      </c>
      <c r="T777" s="3">
        <f t="shared" si="77"/>
        <v>1</v>
      </c>
      <c r="U777" s="3">
        <f t="shared" si="78"/>
        <v>0</v>
      </c>
    </row>
    <row r="778" spans="1:21" ht="12.75" customHeight="1" x14ac:dyDescent="0.2">
      <c r="A778" s="15" t="s">
        <v>95</v>
      </c>
      <c r="B778" s="16" t="s">
        <v>96</v>
      </c>
      <c r="C778" s="44">
        <v>68407700</v>
      </c>
      <c r="D778" s="9" t="s">
        <v>696</v>
      </c>
      <c r="E778" s="10" t="s">
        <v>702</v>
      </c>
      <c r="F778" s="17">
        <v>191949537</v>
      </c>
      <c r="G778" s="12" t="s">
        <v>67</v>
      </c>
      <c r="H778" s="9" t="s">
        <v>29</v>
      </c>
      <c r="I778" s="9" t="s">
        <v>1329</v>
      </c>
      <c r="J778" s="9" t="s">
        <v>1330</v>
      </c>
      <c r="K778" s="6" t="s">
        <v>315</v>
      </c>
      <c r="L778" s="6" t="s">
        <v>379</v>
      </c>
      <c r="M778" s="10">
        <v>20303</v>
      </c>
      <c r="N778" s="11" t="s">
        <v>43</v>
      </c>
      <c r="O778" s="13">
        <v>5</v>
      </c>
      <c r="P778" s="3">
        <f t="shared" si="73"/>
        <v>0</v>
      </c>
      <c r="Q778" s="3">
        <f t="shared" si="74"/>
        <v>0</v>
      </c>
      <c r="R778" s="3">
        <f t="shared" si="75"/>
        <v>0</v>
      </c>
      <c r="S778" s="3">
        <f t="shared" si="76"/>
        <v>0</v>
      </c>
      <c r="T778" s="3">
        <f t="shared" si="77"/>
        <v>1</v>
      </c>
      <c r="U778" s="3">
        <f t="shared" si="78"/>
        <v>0</v>
      </c>
    </row>
    <row r="779" spans="1:21" ht="12.75" customHeight="1" x14ac:dyDescent="0.2">
      <c r="A779" s="15" t="s">
        <v>95</v>
      </c>
      <c r="B779" s="16" t="s">
        <v>96</v>
      </c>
      <c r="C779" s="44">
        <v>68407700</v>
      </c>
      <c r="D779" s="9" t="s">
        <v>696</v>
      </c>
      <c r="E779" s="10" t="s">
        <v>702</v>
      </c>
      <c r="F779" s="17">
        <v>191949538</v>
      </c>
      <c r="G779" s="12" t="s">
        <v>67</v>
      </c>
      <c r="H779" s="9" t="s">
        <v>29</v>
      </c>
      <c r="I779" s="9" t="s">
        <v>1331</v>
      </c>
      <c r="J779" s="9" t="s">
        <v>1332</v>
      </c>
      <c r="K779" s="6" t="s">
        <v>315</v>
      </c>
      <c r="L779" s="6" t="s">
        <v>379</v>
      </c>
      <c r="M779" s="10">
        <v>20303</v>
      </c>
      <c r="N779" s="11" t="s">
        <v>43</v>
      </c>
      <c r="O779" s="13">
        <v>4</v>
      </c>
      <c r="P779" s="3">
        <f t="shared" si="73"/>
        <v>0</v>
      </c>
      <c r="Q779" s="3">
        <f t="shared" si="74"/>
        <v>0</v>
      </c>
      <c r="R779" s="3">
        <f t="shared" si="75"/>
        <v>0</v>
      </c>
      <c r="S779" s="3">
        <f t="shared" si="76"/>
        <v>1</v>
      </c>
      <c r="T779" s="3">
        <f t="shared" si="77"/>
        <v>0</v>
      </c>
      <c r="U779" s="3">
        <f t="shared" si="78"/>
        <v>0</v>
      </c>
    </row>
    <row r="780" spans="1:21" ht="12.75" customHeight="1" x14ac:dyDescent="0.2">
      <c r="A780" s="15" t="s">
        <v>95</v>
      </c>
      <c r="B780" s="16" t="s">
        <v>96</v>
      </c>
      <c r="C780" s="44">
        <v>68407700</v>
      </c>
      <c r="D780" s="9" t="s">
        <v>696</v>
      </c>
      <c r="E780" s="10" t="s">
        <v>702</v>
      </c>
      <c r="F780" s="17">
        <v>191949550</v>
      </c>
      <c r="G780" s="12" t="s">
        <v>67</v>
      </c>
      <c r="H780" s="9" t="s">
        <v>29</v>
      </c>
      <c r="I780" s="9" t="s">
        <v>1333</v>
      </c>
      <c r="J780" s="9" t="s">
        <v>1334</v>
      </c>
      <c r="K780" s="6" t="s">
        <v>315</v>
      </c>
      <c r="L780" s="6" t="s">
        <v>379</v>
      </c>
      <c r="M780" s="10">
        <v>20301</v>
      </c>
      <c r="N780" s="11" t="s">
        <v>43</v>
      </c>
      <c r="O780" s="13">
        <v>4</v>
      </c>
      <c r="P780" s="3">
        <f t="shared" si="73"/>
        <v>0</v>
      </c>
      <c r="Q780" s="3">
        <f t="shared" si="74"/>
        <v>0</v>
      </c>
      <c r="R780" s="3">
        <f t="shared" si="75"/>
        <v>0</v>
      </c>
      <c r="S780" s="3">
        <f t="shared" si="76"/>
        <v>1</v>
      </c>
      <c r="T780" s="3">
        <f t="shared" si="77"/>
        <v>0</v>
      </c>
      <c r="U780" s="3">
        <f t="shared" si="78"/>
        <v>0</v>
      </c>
    </row>
    <row r="781" spans="1:21" ht="12.75" customHeight="1" x14ac:dyDescent="0.2">
      <c r="A781" s="15" t="s">
        <v>95</v>
      </c>
      <c r="B781" s="16" t="s">
        <v>96</v>
      </c>
      <c r="C781" s="44">
        <v>68407700</v>
      </c>
      <c r="D781" s="9" t="s">
        <v>696</v>
      </c>
      <c r="E781" s="10" t="s">
        <v>702</v>
      </c>
      <c r="F781" s="17">
        <v>191949579</v>
      </c>
      <c r="G781" s="12" t="s">
        <v>64</v>
      </c>
      <c r="H781" s="9" t="s">
        <v>29</v>
      </c>
      <c r="I781" s="9" t="s">
        <v>1333</v>
      </c>
      <c r="J781" s="9" t="s">
        <v>1335</v>
      </c>
      <c r="K781" s="6" t="s">
        <v>315</v>
      </c>
      <c r="L781" s="6" t="s">
        <v>379</v>
      </c>
      <c r="M781" s="10">
        <v>20301</v>
      </c>
      <c r="N781" s="11" t="s">
        <v>43</v>
      </c>
      <c r="O781" s="13">
        <v>3</v>
      </c>
      <c r="P781" s="3">
        <f t="shared" si="73"/>
        <v>0</v>
      </c>
      <c r="Q781" s="3">
        <f t="shared" si="74"/>
        <v>0</v>
      </c>
      <c r="R781" s="3">
        <f t="shared" si="75"/>
        <v>1</v>
      </c>
      <c r="S781" s="3">
        <f t="shared" si="76"/>
        <v>0</v>
      </c>
      <c r="T781" s="3">
        <f t="shared" si="77"/>
        <v>0</v>
      </c>
      <c r="U781" s="3">
        <f t="shared" si="78"/>
        <v>0</v>
      </c>
    </row>
    <row r="782" spans="1:21" ht="12.75" customHeight="1" x14ac:dyDescent="0.2">
      <c r="A782" s="15" t="s">
        <v>95</v>
      </c>
      <c r="B782" s="16" t="s">
        <v>96</v>
      </c>
      <c r="C782" s="44">
        <v>68407700</v>
      </c>
      <c r="D782" s="9" t="s">
        <v>696</v>
      </c>
      <c r="E782" s="10" t="s">
        <v>702</v>
      </c>
      <c r="F782" s="17">
        <v>191949602</v>
      </c>
      <c r="G782" s="12" t="s">
        <v>122</v>
      </c>
      <c r="H782" s="9" t="s">
        <v>29</v>
      </c>
      <c r="I782" s="9" t="s">
        <v>1336</v>
      </c>
      <c r="J782" s="9" t="s">
        <v>1337</v>
      </c>
      <c r="K782" s="6" t="s">
        <v>315</v>
      </c>
      <c r="L782" s="6" t="s">
        <v>379</v>
      </c>
      <c r="M782" s="10">
        <v>20304</v>
      </c>
      <c r="N782" s="11" t="s">
        <v>43</v>
      </c>
      <c r="O782" s="13">
        <v>3</v>
      </c>
      <c r="P782" s="3">
        <f t="shared" si="73"/>
        <v>0</v>
      </c>
      <c r="Q782" s="3">
        <f t="shared" si="74"/>
        <v>0</v>
      </c>
      <c r="R782" s="3">
        <f t="shared" si="75"/>
        <v>1</v>
      </c>
      <c r="S782" s="3">
        <f t="shared" si="76"/>
        <v>0</v>
      </c>
      <c r="T782" s="3">
        <f t="shared" si="77"/>
        <v>0</v>
      </c>
      <c r="U782" s="3">
        <f t="shared" si="78"/>
        <v>0</v>
      </c>
    </row>
    <row r="783" spans="1:21" ht="12.75" customHeight="1" x14ac:dyDescent="0.2">
      <c r="A783" s="15" t="s">
        <v>95</v>
      </c>
      <c r="B783" s="16" t="s">
        <v>96</v>
      </c>
      <c r="C783" s="44">
        <v>68407700</v>
      </c>
      <c r="D783" s="9" t="s">
        <v>696</v>
      </c>
      <c r="E783" s="10" t="s">
        <v>702</v>
      </c>
      <c r="F783" s="17">
        <v>191949647</v>
      </c>
      <c r="G783" s="12" t="s">
        <v>84</v>
      </c>
      <c r="H783" s="9" t="s">
        <v>29</v>
      </c>
      <c r="I783" s="9" t="s">
        <v>1338</v>
      </c>
      <c r="J783" s="9" t="s">
        <v>1339</v>
      </c>
      <c r="K783" s="6" t="s">
        <v>315</v>
      </c>
      <c r="L783" s="6" t="s">
        <v>379</v>
      </c>
      <c r="M783" s="10">
        <v>20303</v>
      </c>
      <c r="N783" s="11" t="s">
        <v>43</v>
      </c>
      <c r="O783" s="13">
        <v>5</v>
      </c>
      <c r="P783" s="3">
        <f t="shared" si="73"/>
        <v>0</v>
      </c>
      <c r="Q783" s="3">
        <f t="shared" si="74"/>
        <v>0</v>
      </c>
      <c r="R783" s="3">
        <f t="shared" si="75"/>
        <v>0</v>
      </c>
      <c r="S783" s="3">
        <f t="shared" si="76"/>
        <v>0</v>
      </c>
      <c r="T783" s="3">
        <f t="shared" si="77"/>
        <v>1</v>
      </c>
      <c r="U783" s="3">
        <f t="shared" si="78"/>
        <v>0</v>
      </c>
    </row>
    <row r="784" spans="1:21" ht="12.75" customHeight="1" x14ac:dyDescent="0.2">
      <c r="A784" s="15" t="s">
        <v>95</v>
      </c>
      <c r="B784" s="16" t="s">
        <v>96</v>
      </c>
      <c r="C784" s="44">
        <v>68407700</v>
      </c>
      <c r="D784" s="9" t="s">
        <v>696</v>
      </c>
      <c r="E784" s="10" t="s">
        <v>702</v>
      </c>
      <c r="F784" s="17">
        <v>191949654</v>
      </c>
      <c r="G784" s="12" t="s">
        <v>122</v>
      </c>
      <c r="H784" s="9" t="s">
        <v>29</v>
      </c>
      <c r="I784" s="9" t="s">
        <v>1340</v>
      </c>
      <c r="J784" s="9" t="s">
        <v>1341</v>
      </c>
      <c r="K784" s="6" t="s">
        <v>315</v>
      </c>
      <c r="L784" s="6" t="s">
        <v>379</v>
      </c>
      <c r="M784" s="10">
        <v>20301</v>
      </c>
      <c r="N784" s="11" t="s">
        <v>43</v>
      </c>
      <c r="O784" s="13">
        <v>5</v>
      </c>
      <c r="P784" s="3">
        <f t="shared" si="73"/>
        <v>0</v>
      </c>
      <c r="Q784" s="3">
        <f t="shared" si="74"/>
        <v>0</v>
      </c>
      <c r="R784" s="3">
        <f t="shared" si="75"/>
        <v>0</v>
      </c>
      <c r="S784" s="3">
        <f t="shared" si="76"/>
        <v>0</v>
      </c>
      <c r="T784" s="3">
        <f t="shared" si="77"/>
        <v>1</v>
      </c>
      <c r="U784" s="3">
        <f t="shared" si="78"/>
        <v>0</v>
      </c>
    </row>
    <row r="785" spans="1:21" ht="12.75" customHeight="1" x14ac:dyDescent="0.2">
      <c r="A785" s="15" t="s">
        <v>95</v>
      </c>
      <c r="B785" s="16" t="s">
        <v>96</v>
      </c>
      <c r="C785" s="44">
        <v>68407700</v>
      </c>
      <c r="D785" s="9" t="s">
        <v>696</v>
      </c>
      <c r="E785" s="10" t="s">
        <v>702</v>
      </c>
      <c r="F785" s="17">
        <v>191949688</v>
      </c>
      <c r="G785" s="12" t="s">
        <v>122</v>
      </c>
      <c r="H785" s="9" t="s">
        <v>29</v>
      </c>
      <c r="I785" s="9" t="s">
        <v>1344</v>
      </c>
      <c r="J785" s="9" t="s">
        <v>1345</v>
      </c>
      <c r="K785" s="6" t="s">
        <v>315</v>
      </c>
      <c r="L785" s="6" t="s">
        <v>379</v>
      </c>
      <c r="M785" s="10">
        <v>20301</v>
      </c>
      <c r="N785" s="11" t="s">
        <v>43</v>
      </c>
      <c r="O785" s="13">
        <v>2</v>
      </c>
      <c r="P785" s="3">
        <f t="shared" si="73"/>
        <v>0</v>
      </c>
      <c r="Q785" s="3">
        <f t="shared" si="74"/>
        <v>1</v>
      </c>
      <c r="R785" s="3">
        <f t="shared" si="75"/>
        <v>0</v>
      </c>
      <c r="S785" s="3">
        <f t="shared" si="76"/>
        <v>0</v>
      </c>
      <c r="T785" s="3">
        <f t="shared" si="77"/>
        <v>0</v>
      </c>
      <c r="U785" s="3">
        <f t="shared" si="78"/>
        <v>0</v>
      </c>
    </row>
    <row r="786" spans="1:21" ht="12.75" customHeight="1" x14ac:dyDescent="0.2">
      <c r="A786" s="15" t="s">
        <v>95</v>
      </c>
      <c r="B786" s="16" t="s">
        <v>96</v>
      </c>
      <c r="C786" s="44">
        <v>68407700</v>
      </c>
      <c r="D786" s="9" t="s">
        <v>696</v>
      </c>
      <c r="E786" s="10" t="s">
        <v>702</v>
      </c>
      <c r="F786" s="17">
        <v>191949689</v>
      </c>
      <c r="G786" s="12" t="s">
        <v>122</v>
      </c>
      <c r="H786" s="9" t="s">
        <v>29</v>
      </c>
      <c r="I786" s="9" t="s">
        <v>958</v>
      </c>
      <c r="J786" s="9" t="s">
        <v>1346</v>
      </c>
      <c r="K786" s="6" t="s">
        <v>315</v>
      </c>
      <c r="L786" s="6" t="s">
        <v>379</v>
      </c>
      <c r="M786" s="10">
        <v>20301</v>
      </c>
      <c r="N786" s="11" t="s">
        <v>43</v>
      </c>
      <c r="O786" s="13">
        <v>2</v>
      </c>
      <c r="P786" s="3">
        <f t="shared" si="73"/>
        <v>0</v>
      </c>
      <c r="Q786" s="3">
        <f t="shared" si="74"/>
        <v>1</v>
      </c>
      <c r="R786" s="3">
        <f t="shared" si="75"/>
        <v>0</v>
      </c>
      <c r="S786" s="3">
        <f t="shared" si="76"/>
        <v>0</v>
      </c>
      <c r="T786" s="3">
        <f t="shared" si="77"/>
        <v>0</v>
      </c>
      <c r="U786" s="3">
        <f t="shared" si="78"/>
        <v>0</v>
      </c>
    </row>
    <row r="787" spans="1:21" ht="12.75" customHeight="1" x14ac:dyDescent="0.2">
      <c r="A787" s="15" t="s">
        <v>95</v>
      </c>
      <c r="B787" s="16" t="s">
        <v>96</v>
      </c>
      <c r="C787" s="44">
        <v>68407700</v>
      </c>
      <c r="D787" s="9" t="s">
        <v>696</v>
      </c>
      <c r="E787" s="10" t="s">
        <v>720</v>
      </c>
      <c r="F787" s="17">
        <v>191950916</v>
      </c>
      <c r="G787" s="12" t="s">
        <v>51</v>
      </c>
      <c r="H787" s="9" t="s">
        <v>29</v>
      </c>
      <c r="I787" s="9" t="s">
        <v>1373</v>
      </c>
      <c r="J787" s="9" t="s">
        <v>1374</v>
      </c>
      <c r="K787" s="6" t="s">
        <v>315</v>
      </c>
      <c r="L787" s="6" t="s">
        <v>379</v>
      </c>
      <c r="M787" s="10">
        <v>20304</v>
      </c>
      <c r="N787" s="11" t="s">
        <v>43</v>
      </c>
      <c r="O787" s="13">
        <v>5</v>
      </c>
      <c r="P787" s="3">
        <f t="shared" si="73"/>
        <v>0</v>
      </c>
      <c r="Q787" s="3">
        <f t="shared" si="74"/>
        <v>0</v>
      </c>
      <c r="R787" s="3">
        <f t="shared" si="75"/>
        <v>0</v>
      </c>
      <c r="S787" s="3">
        <f t="shared" si="76"/>
        <v>0</v>
      </c>
      <c r="T787" s="3">
        <f t="shared" si="77"/>
        <v>1</v>
      </c>
      <c r="U787" s="3">
        <f t="shared" si="78"/>
        <v>0</v>
      </c>
    </row>
    <row r="788" spans="1:21" ht="12.75" customHeight="1" x14ac:dyDescent="0.2">
      <c r="A788" s="15" t="s">
        <v>95</v>
      </c>
      <c r="B788" s="16" t="s">
        <v>96</v>
      </c>
      <c r="C788" s="44">
        <v>68407700</v>
      </c>
      <c r="D788" s="9" t="s">
        <v>696</v>
      </c>
      <c r="E788" s="10" t="s">
        <v>720</v>
      </c>
      <c r="F788" s="17">
        <v>191950917</v>
      </c>
      <c r="G788" s="12" t="s">
        <v>51</v>
      </c>
      <c r="H788" s="9" t="s">
        <v>29</v>
      </c>
      <c r="I788" s="9" t="s">
        <v>1375</v>
      </c>
      <c r="J788" s="9" t="s">
        <v>1376</v>
      </c>
      <c r="K788" s="6" t="s">
        <v>315</v>
      </c>
      <c r="L788" s="6" t="s">
        <v>379</v>
      </c>
      <c r="M788" s="10">
        <v>20304</v>
      </c>
      <c r="N788" s="11" t="s">
        <v>43</v>
      </c>
      <c r="O788" s="13">
        <v>5</v>
      </c>
      <c r="P788" s="3">
        <f t="shared" si="73"/>
        <v>0</v>
      </c>
      <c r="Q788" s="3">
        <f t="shared" si="74"/>
        <v>0</v>
      </c>
      <c r="R788" s="3">
        <f t="shared" si="75"/>
        <v>0</v>
      </c>
      <c r="S788" s="3">
        <f t="shared" si="76"/>
        <v>0</v>
      </c>
      <c r="T788" s="3">
        <f t="shared" si="77"/>
        <v>1</v>
      </c>
      <c r="U788" s="3">
        <f t="shared" si="78"/>
        <v>0</v>
      </c>
    </row>
    <row r="789" spans="1:21" ht="12.75" customHeight="1" x14ac:dyDescent="0.2">
      <c r="A789" s="15" t="s">
        <v>95</v>
      </c>
      <c r="B789" s="16" t="s">
        <v>96</v>
      </c>
      <c r="C789" s="44">
        <v>68407700</v>
      </c>
      <c r="D789" s="9" t="s">
        <v>696</v>
      </c>
      <c r="E789" s="10" t="s">
        <v>720</v>
      </c>
      <c r="F789" s="17">
        <v>191950918</v>
      </c>
      <c r="G789" s="12" t="s">
        <v>51</v>
      </c>
      <c r="H789" s="9" t="s">
        <v>29</v>
      </c>
      <c r="I789" s="9" t="s">
        <v>1377</v>
      </c>
      <c r="J789" s="9" t="s">
        <v>1378</v>
      </c>
      <c r="K789" s="6" t="s">
        <v>315</v>
      </c>
      <c r="L789" s="6" t="s">
        <v>379</v>
      </c>
      <c r="M789" s="10">
        <v>20304</v>
      </c>
      <c r="N789" s="11" t="s">
        <v>43</v>
      </c>
      <c r="O789" s="13">
        <v>5</v>
      </c>
      <c r="P789" s="3">
        <f t="shared" si="73"/>
        <v>0</v>
      </c>
      <c r="Q789" s="3">
        <f t="shared" si="74"/>
        <v>0</v>
      </c>
      <c r="R789" s="3">
        <f t="shared" si="75"/>
        <v>0</v>
      </c>
      <c r="S789" s="3">
        <f t="shared" si="76"/>
        <v>0</v>
      </c>
      <c r="T789" s="3">
        <f t="shared" si="77"/>
        <v>1</v>
      </c>
      <c r="U789" s="3">
        <f t="shared" si="78"/>
        <v>0</v>
      </c>
    </row>
    <row r="790" spans="1:21" ht="12.75" customHeight="1" x14ac:dyDescent="0.2">
      <c r="A790" s="15" t="s">
        <v>95</v>
      </c>
      <c r="B790" s="16" t="s">
        <v>96</v>
      </c>
      <c r="C790" s="44">
        <v>68407700</v>
      </c>
      <c r="D790" s="9" t="s">
        <v>696</v>
      </c>
      <c r="E790" s="10" t="s">
        <v>720</v>
      </c>
      <c r="F790" s="17">
        <v>191951096</v>
      </c>
      <c r="G790" s="12" t="s">
        <v>67</v>
      </c>
      <c r="H790" s="9" t="s">
        <v>29</v>
      </c>
      <c r="I790" s="9" t="s">
        <v>1379</v>
      </c>
      <c r="J790" s="9" t="s">
        <v>1380</v>
      </c>
      <c r="K790" s="6" t="s">
        <v>315</v>
      </c>
      <c r="L790" s="6" t="s">
        <v>379</v>
      </c>
      <c r="M790" s="10">
        <v>20304</v>
      </c>
      <c r="N790" s="11" t="s">
        <v>43</v>
      </c>
      <c r="O790" s="13">
        <v>5</v>
      </c>
      <c r="P790" s="3">
        <f t="shared" si="73"/>
        <v>0</v>
      </c>
      <c r="Q790" s="3">
        <f t="shared" si="74"/>
        <v>0</v>
      </c>
      <c r="R790" s="3">
        <f t="shared" si="75"/>
        <v>0</v>
      </c>
      <c r="S790" s="3">
        <f t="shared" si="76"/>
        <v>0</v>
      </c>
      <c r="T790" s="3">
        <f t="shared" si="77"/>
        <v>1</v>
      </c>
      <c r="U790" s="3">
        <f t="shared" si="78"/>
        <v>0</v>
      </c>
    </row>
    <row r="791" spans="1:21" ht="12.75" customHeight="1" x14ac:dyDescent="0.2">
      <c r="A791" s="15" t="s">
        <v>95</v>
      </c>
      <c r="B791" s="16" t="s">
        <v>96</v>
      </c>
      <c r="C791" s="44">
        <v>68407700</v>
      </c>
      <c r="D791" s="9" t="s">
        <v>696</v>
      </c>
      <c r="E791" s="10" t="s">
        <v>763</v>
      </c>
      <c r="F791" s="17">
        <v>191951766</v>
      </c>
      <c r="G791" s="12" t="s">
        <v>72</v>
      </c>
      <c r="H791" s="9" t="s">
        <v>29</v>
      </c>
      <c r="I791" s="9" t="s">
        <v>1395</v>
      </c>
      <c r="J791" s="9" t="s">
        <v>1396</v>
      </c>
      <c r="K791" s="6" t="s">
        <v>315</v>
      </c>
      <c r="L791" s="6" t="s">
        <v>379</v>
      </c>
      <c r="M791" s="10">
        <v>20306</v>
      </c>
      <c r="N791" s="11" t="s">
        <v>43</v>
      </c>
      <c r="O791" s="13">
        <v>3</v>
      </c>
      <c r="P791" s="3">
        <f t="shared" si="73"/>
        <v>0</v>
      </c>
      <c r="Q791" s="3">
        <f t="shared" si="74"/>
        <v>0</v>
      </c>
      <c r="R791" s="3">
        <f t="shared" si="75"/>
        <v>1</v>
      </c>
      <c r="S791" s="3">
        <f t="shared" si="76"/>
        <v>0</v>
      </c>
      <c r="T791" s="3">
        <f t="shared" si="77"/>
        <v>0</v>
      </c>
      <c r="U791" s="3">
        <f t="shared" si="78"/>
        <v>0</v>
      </c>
    </row>
    <row r="792" spans="1:21" ht="12.75" customHeight="1" x14ac:dyDescent="0.2">
      <c r="A792" s="15" t="s">
        <v>95</v>
      </c>
      <c r="B792" s="16" t="s">
        <v>96</v>
      </c>
      <c r="C792" s="44">
        <v>68407700</v>
      </c>
      <c r="D792" s="9" t="s">
        <v>696</v>
      </c>
      <c r="E792" s="10" t="s">
        <v>785</v>
      </c>
      <c r="F792" s="17">
        <v>191953071</v>
      </c>
      <c r="G792" s="12" t="s">
        <v>64</v>
      </c>
      <c r="H792" s="9" t="s">
        <v>29</v>
      </c>
      <c r="I792" s="9" t="s">
        <v>1424</v>
      </c>
      <c r="J792" s="9" t="s">
        <v>1425</v>
      </c>
      <c r="K792" s="6" t="s">
        <v>315</v>
      </c>
      <c r="L792" s="6" t="s">
        <v>379</v>
      </c>
      <c r="M792" s="10">
        <v>20303</v>
      </c>
      <c r="N792" s="11" t="s">
        <v>43</v>
      </c>
      <c r="O792" s="13">
        <v>4</v>
      </c>
      <c r="P792" s="3">
        <f t="shared" si="73"/>
        <v>0</v>
      </c>
      <c r="Q792" s="3">
        <f t="shared" si="74"/>
        <v>0</v>
      </c>
      <c r="R792" s="3">
        <f t="shared" si="75"/>
        <v>0</v>
      </c>
      <c r="S792" s="3">
        <f t="shared" si="76"/>
        <v>1</v>
      </c>
      <c r="T792" s="3">
        <f t="shared" si="77"/>
        <v>0</v>
      </c>
      <c r="U792" s="3">
        <f t="shared" si="78"/>
        <v>0</v>
      </c>
    </row>
    <row r="793" spans="1:21" ht="12.75" customHeight="1" x14ac:dyDescent="0.2">
      <c r="A793" s="15" t="s">
        <v>95</v>
      </c>
      <c r="B793" s="16" t="s">
        <v>96</v>
      </c>
      <c r="C793" s="44">
        <v>68407700</v>
      </c>
      <c r="D793" s="9" t="s">
        <v>696</v>
      </c>
      <c r="E793" s="10" t="s">
        <v>715</v>
      </c>
      <c r="F793" s="17">
        <v>191875999</v>
      </c>
      <c r="G793" s="12" t="s">
        <v>249</v>
      </c>
      <c r="H793" s="9" t="s">
        <v>29</v>
      </c>
      <c r="I793" s="9" t="s">
        <v>1143</v>
      </c>
      <c r="J793" s="9" t="s">
        <v>1144</v>
      </c>
      <c r="K793" s="6" t="s">
        <v>315</v>
      </c>
      <c r="L793" s="6" t="s">
        <v>330</v>
      </c>
      <c r="M793" s="10">
        <v>20201</v>
      </c>
      <c r="N793" s="11" t="s">
        <v>43</v>
      </c>
      <c r="O793" s="13">
        <v>4</v>
      </c>
      <c r="P793" s="3">
        <f t="shared" si="73"/>
        <v>0</v>
      </c>
      <c r="Q793" s="3">
        <f t="shared" si="74"/>
        <v>0</v>
      </c>
      <c r="R793" s="3">
        <f t="shared" si="75"/>
        <v>0</v>
      </c>
      <c r="S793" s="3">
        <f t="shared" si="76"/>
        <v>1</v>
      </c>
      <c r="T793" s="3">
        <f t="shared" si="77"/>
        <v>0</v>
      </c>
      <c r="U793" s="3">
        <f t="shared" si="78"/>
        <v>0</v>
      </c>
    </row>
    <row r="794" spans="1:21" ht="12.75" customHeight="1" x14ac:dyDescent="0.2">
      <c r="A794" s="15" t="s">
        <v>95</v>
      </c>
      <c r="B794" s="16" t="s">
        <v>96</v>
      </c>
      <c r="C794" s="44">
        <v>68407700</v>
      </c>
      <c r="D794" s="9" t="s">
        <v>696</v>
      </c>
      <c r="E794" s="10" t="s">
        <v>715</v>
      </c>
      <c r="F794" s="17">
        <v>191876001</v>
      </c>
      <c r="G794" s="12" t="s">
        <v>122</v>
      </c>
      <c r="H794" s="9" t="s">
        <v>29</v>
      </c>
      <c r="I794" s="9" t="s">
        <v>1145</v>
      </c>
      <c r="J794" s="9" t="s">
        <v>1146</v>
      </c>
      <c r="K794" s="6" t="s">
        <v>315</v>
      </c>
      <c r="L794" s="6" t="s">
        <v>330</v>
      </c>
      <c r="M794" s="10">
        <v>20201</v>
      </c>
      <c r="N794" s="11" t="s">
        <v>43</v>
      </c>
      <c r="O794" s="13">
        <v>3</v>
      </c>
      <c r="P794" s="3">
        <f t="shared" si="73"/>
        <v>0</v>
      </c>
      <c r="Q794" s="3">
        <f t="shared" si="74"/>
        <v>0</v>
      </c>
      <c r="R794" s="3">
        <f t="shared" si="75"/>
        <v>1</v>
      </c>
      <c r="S794" s="3">
        <f t="shared" si="76"/>
        <v>0</v>
      </c>
      <c r="T794" s="3">
        <f t="shared" si="77"/>
        <v>0</v>
      </c>
      <c r="U794" s="3">
        <f t="shared" si="78"/>
        <v>0</v>
      </c>
    </row>
    <row r="795" spans="1:21" ht="12.75" customHeight="1" x14ac:dyDescent="0.2">
      <c r="A795" s="15" t="s">
        <v>95</v>
      </c>
      <c r="B795" s="16" t="s">
        <v>96</v>
      </c>
      <c r="C795" s="44">
        <v>68407700</v>
      </c>
      <c r="D795" s="9" t="s">
        <v>696</v>
      </c>
      <c r="E795" s="10" t="s">
        <v>715</v>
      </c>
      <c r="F795" s="17">
        <v>191888122</v>
      </c>
      <c r="G795" s="12" t="s">
        <v>64</v>
      </c>
      <c r="H795" s="9" t="s">
        <v>29</v>
      </c>
      <c r="I795" s="9" t="s">
        <v>1147</v>
      </c>
      <c r="J795" s="9" t="s">
        <v>1148</v>
      </c>
      <c r="K795" s="6" t="s">
        <v>315</v>
      </c>
      <c r="L795" s="6" t="s">
        <v>330</v>
      </c>
      <c r="M795" s="10">
        <v>20205</v>
      </c>
      <c r="N795" s="11" t="s">
        <v>43</v>
      </c>
      <c r="O795" s="13">
        <v>3</v>
      </c>
      <c r="P795" s="3">
        <f t="shared" si="73"/>
        <v>0</v>
      </c>
      <c r="Q795" s="3">
        <f t="shared" si="74"/>
        <v>0</v>
      </c>
      <c r="R795" s="3">
        <f t="shared" si="75"/>
        <v>1</v>
      </c>
      <c r="S795" s="3">
        <f t="shared" si="76"/>
        <v>0</v>
      </c>
      <c r="T795" s="3">
        <f t="shared" si="77"/>
        <v>0</v>
      </c>
      <c r="U795" s="3">
        <f t="shared" si="78"/>
        <v>0</v>
      </c>
    </row>
    <row r="796" spans="1:21" ht="12.75" customHeight="1" x14ac:dyDescent="0.2">
      <c r="A796" s="15" t="s">
        <v>95</v>
      </c>
      <c r="B796" s="16" t="s">
        <v>96</v>
      </c>
      <c r="C796" s="44">
        <v>68407700</v>
      </c>
      <c r="D796" s="9" t="s">
        <v>696</v>
      </c>
      <c r="E796" s="10" t="s">
        <v>715</v>
      </c>
      <c r="F796" s="17">
        <v>191892907</v>
      </c>
      <c r="G796" s="12" t="s">
        <v>99</v>
      </c>
      <c r="H796" s="9" t="s">
        <v>29</v>
      </c>
      <c r="I796" s="9" t="s">
        <v>1149</v>
      </c>
      <c r="J796" s="9" t="s">
        <v>1150</v>
      </c>
      <c r="K796" s="6" t="s">
        <v>315</v>
      </c>
      <c r="L796" s="6" t="s">
        <v>330</v>
      </c>
      <c r="M796" s="10">
        <v>20201</v>
      </c>
      <c r="N796" s="11" t="s">
        <v>43</v>
      </c>
      <c r="O796" s="13">
        <v>5</v>
      </c>
      <c r="P796" s="3">
        <f t="shared" si="73"/>
        <v>0</v>
      </c>
      <c r="Q796" s="3">
        <f t="shared" si="74"/>
        <v>0</v>
      </c>
      <c r="R796" s="3">
        <f t="shared" si="75"/>
        <v>0</v>
      </c>
      <c r="S796" s="3">
        <f t="shared" si="76"/>
        <v>0</v>
      </c>
      <c r="T796" s="3">
        <f t="shared" si="77"/>
        <v>1</v>
      </c>
      <c r="U796" s="3">
        <f t="shared" si="78"/>
        <v>0</v>
      </c>
    </row>
    <row r="797" spans="1:21" ht="12.75" customHeight="1" x14ac:dyDescent="0.2">
      <c r="A797" s="15" t="s">
        <v>95</v>
      </c>
      <c r="B797" s="16" t="s">
        <v>96</v>
      </c>
      <c r="C797" s="44">
        <v>68407700</v>
      </c>
      <c r="D797" s="9" t="s">
        <v>696</v>
      </c>
      <c r="E797" s="10" t="s">
        <v>715</v>
      </c>
      <c r="F797" s="17">
        <v>191892921</v>
      </c>
      <c r="G797" s="12" t="s">
        <v>249</v>
      </c>
      <c r="H797" s="9" t="s">
        <v>29</v>
      </c>
      <c r="I797" s="9" t="s">
        <v>1151</v>
      </c>
      <c r="J797" s="9" t="s">
        <v>1152</v>
      </c>
      <c r="K797" s="6" t="s">
        <v>315</v>
      </c>
      <c r="L797" s="6" t="s">
        <v>330</v>
      </c>
      <c r="M797" s="10">
        <v>20201</v>
      </c>
      <c r="N797" s="11" t="s">
        <v>43</v>
      </c>
      <c r="O797" s="13">
        <v>3</v>
      </c>
      <c r="P797" s="3">
        <f t="shared" si="73"/>
        <v>0</v>
      </c>
      <c r="Q797" s="3">
        <f t="shared" si="74"/>
        <v>0</v>
      </c>
      <c r="R797" s="3">
        <f t="shared" si="75"/>
        <v>1</v>
      </c>
      <c r="S797" s="3">
        <f t="shared" si="76"/>
        <v>0</v>
      </c>
      <c r="T797" s="3">
        <f t="shared" si="77"/>
        <v>0</v>
      </c>
      <c r="U797" s="3">
        <f t="shared" si="78"/>
        <v>0</v>
      </c>
    </row>
    <row r="798" spans="1:21" ht="12.75" customHeight="1" x14ac:dyDescent="0.2">
      <c r="A798" s="15" t="s">
        <v>95</v>
      </c>
      <c r="B798" s="16" t="s">
        <v>96</v>
      </c>
      <c r="C798" s="44">
        <v>68407700</v>
      </c>
      <c r="D798" s="9" t="s">
        <v>696</v>
      </c>
      <c r="E798" s="10" t="s">
        <v>715</v>
      </c>
      <c r="F798" s="17">
        <v>191939864</v>
      </c>
      <c r="G798" s="12" t="s">
        <v>28</v>
      </c>
      <c r="H798" s="9" t="s">
        <v>29</v>
      </c>
      <c r="I798" s="9" t="s">
        <v>1230</v>
      </c>
      <c r="J798" s="9" t="s">
        <v>1231</v>
      </c>
      <c r="K798" s="6" t="s">
        <v>315</v>
      </c>
      <c r="L798" s="6" t="s">
        <v>330</v>
      </c>
      <c r="M798" s="10">
        <v>20202</v>
      </c>
      <c r="N798" s="11" t="s">
        <v>43</v>
      </c>
      <c r="O798" s="13">
        <v>2</v>
      </c>
      <c r="P798" s="3">
        <f t="shared" si="73"/>
        <v>0</v>
      </c>
      <c r="Q798" s="3">
        <f t="shared" si="74"/>
        <v>1</v>
      </c>
      <c r="R798" s="3">
        <f t="shared" si="75"/>
        <v>0</v>
      </c>
      <c r="S798" s="3">
        <f t="shared" si="76"/>
        <v>0</v>
      </c>
      <c r="T798" s="3">
        <f t="shared" si="77"/>
        <v>0</v>
      </c>
      <c r="U798" s="3">
        <f t="shared" si="78"/>
        <v>0</v>
      </c>
    </row>
    <row r="799" spans="1:21" ht="12.75" customHeight="1" x14ac:dyDescent="0.2">
      <c r="A799" s="15" t="s">
        <v>95</v>
      </c>
      <c r="B799" s="16" t="s">
        <v>96</v>
      </c>
      <c r="C799" s="44">
        <v>68407700</v>
      </c>
      <c r="D799" s="9" t="s">
        <v>696</v>
      </c>
      <c r="E799" s="10" t="s">
        <v>715</v>
      </c>
      <c r="F799" s="17">
        <v>191939874</v>
      </c>
      <c r="G799" s="12" t="s">
        <v>249</v>
      </c>
      <c r="H799" s="9" t="s">
        <v>29</v>
      </c>
      <c r="I799" s="9" t="s">
        <v>1232</v>
      </c>
      <c r="J799" s="9" t="s">
        <v>1233</v>
      </c>
      <c r="K799" s="6" t="s">
        <v>315</v>
      </c>
      <c r="L799" s="6" t="s">
        <v>330</v>
      </c>
      <c r="M799" s="10">
        <v>20201</v>
      </c>
      <c r="N799" s="11" t="s">
        <v>43</v>
      </c>
      <c r="O799" s="13">
        <v>3</v>
      </c>
      <c r="P799" s="3">
        <f t="shared" si="73"/>
        <v>0</v>
      </c>
      <c r="Q799" s="3">
        <f t="shared" si="74"/>
        <v>0</v>
      </c>
      <c r="R799" s="3">
        <f t="shared" si="75"/>
        <v>1</v>
      </c>
      <c r="S799" s="3">
        <f t="shared" si="76"/>
        <v>0</v>
      </c>
      <c r="T799" s="3">
        <f t="shared" si="77"/>
        <v>0</v>
      </c>
      <c r="U799" s="3">
        <f t="shared" si="78"/>
        <v>0</v>
      </c>
    </row>
    <row r="800" spans="1:21" ht="12.75" customHeight="1" x14ac:dyDescent="0.2">
      <c r="A800" s="15" t="s">
        <v>95</v>
      </c>
      <c r="B800" s="16" t="s">
        <v>96</v>
      </c>
      <c r="C800" s="44">
        <v>68407700</v>
      </c>
      <c r="D800" s="9" t="s">
        <v>696</v>
      </c>
      <c r="E800" s="10" t="s">
        <v>715</v>
      </c>
      <c r="F800" s="17">
        <v>191939908</v>
      </c>
      <c r="G800" s="12" t="s">
        <v>249</v>
      </c>
      <c r="H800" s="9" t="s">
        <v>29</v>
      </c>
      <c r="I800" s="9" t="s">
        <v>1234</v>
      </c>
      <c r="J800" s="9" t="s">
        <v>1235</v>
      </c>
      <c r="K800" s="6" t="s">
        <v>315</v>
      </c>
      <c r="L800" s="6" t="s">
        <v>330</v>
      </c>
      <c r="M800" s="10">
        <v>20201</v>
      </c>
      <c r="N800" s="11" t="s">
        <v>43</v>
      </c>
      <c r="O800" s="13">
        <v>2</v>
      </c>
      <c r="P800" s="3">
        <f t="shared" si="73"/>
        <v>0</v>
      </c>
      <c r="Q800" s="3">
        <f t="shared" si="74"/>
        <v>1</v>
      </c>
      <c r="R800" s="3">
        <f t="shared" si="75"/>
        <v>0</v>
      </c>
      <c r="S800" s="3">
        <f t="shared" si="76"/>
        <v>0</v>
      </c>
      <c r="T800" s="3">
        <f t="shared" si="77"/>
        <v>0</v>
      </c>
      <c r="U800" s="3">
        <f t="shared" si="78"/>
        <v>0</v>
      </c>
    </row>
    <row r="801" spans="1:21" ht="12.75" customHeight="1" x14ac:dyDescent="0.2">
      <c r="A801" s="15" t="s">
        <v>95</v>
      </c>
      <c r="B801" s="16" t="s">
        <v>96</v>
      </c>
      <c r="C801" s="44">
        <v>68407700</v>
      </c>
      <c r="D801" s="9" t="s">
        <v>696</v>
      </c>
      <c r="E801" s="10" t="s">
        <v>715</v>
      </c>
      <c r="F801" s="17">
        <v>191939928</v>
      </c>
      <c r="G801" s="12" t="s">
        <v>51</v>
      </c>
      <c r="H801" s="9" t="s">
        <v>29</v>
      </c>
      <c r="I801" s="9" t="s">
        <v>927</v>
      </c>
      <c r="J801" s="9" t="s">
        <v>928</v>
      </c>
      <c r="K801" s="6" t="s">
        <v>315</v>
      </c>
      <c r="L801" s="6" t="s">
        <v>330</v>
      </c>
      <c r="M801" s="10">
        <v>20201</v>
      </c>
      <c r="N801" s="11" t="s">
        <v>43</v>
      </c>
      <c r="O801" s="13">
        <v>3</v>
      </c>
      <c r="P801" s="3">
        <f t="shared" si="73"/>
        <v>0</v>
      </c>
      <c r="Q801" s="3">
        <f t="shared" si="74"/>
        <v>0</v>
      </c>
      <c r="R801" s="3">
        <f t="shared" si="75"/>
        <v>1</v>
      </c>
      <c r="S801" s="3">
        <f t="shared" si="76"/>
        <v>0</v>
      </c>
      <c r="T801" s="3">
        <f t="shared" si="77"/>
        <v>0</v>
      </c>
      <c r="U801" s="3">
        <f t="shared" si="78"/>
        <v>0</v>
      </c>
    </row>
    <row r="802" spans="1:21" ht="12.75" customHeight="1" x14ac:dyDescent="0.2">
      <c r="A802" s="15" t="s">
        <v>95</v>
      </c>
      <c r="B802" s="16" t="s">
        <v>96</v>
      </c>
      <c r="C802" s="44">
        <v>68407700</v>
      </c>
      <c r="D802" s="9" t="s">
        <v>696</v>
      </c>
      <c r="E802" s="10" t="s">
        <v>715</v>
      </c>
      <c r="F802" s="17">
        <v>191939936</v>
      </c>
      <c r="G802" s="12" t="s">
        <v>64</v>
      </c>
      <c r="H802" s="9" t="s">
        <v>29</v>
      </c>
      <c r="I802" s="9" t="s">
        <v>1236</v>
      </c>
      <c r="J802" s="9" t="s">
        <v>1237</v>
      </c>
      <c r="K802" s="6" t="s">
        <v>315</v>
      </c>
      <c r="L802" s="6" t="s">
        <v>330</v>
      </c>
      <c r="M802" s="10">
        <v>20202</v>
      </c>
      <c r="N802" s="11" t="s">
        <v>43</v>
      </c>
      <c r="O802" s="13">
        <v>2</v>
      </c>
      <c r="P802" s="3">
        <f t="shared" si="73"/>
        <v>0</v>
      </c>
      <c r="Q802" s="3">
        <f t="shared" si="74"/>
        <v>1</v>
      </c>
      <c r="R802" s="3">
        <f t="shared" si="75"/>
        <v>0</v>
      </c>
      <c r="S802" s="3">
        <f t="shared" si="76"/>
        <v>0</v>
      </c>
      <c r="T802" s="3">
        <f t="shared" si="77"/>
        <v>0</v>
      </c>
      <c r="U802" s="3">
        <f t="shared" si="78"/>
        <v>0</v>
      </c>
    </row>
    <row r="803" spans="1:21" ht="12.75" customHeight="1" x14ac:dyDescent="0.2">
      <c r="A803" s="15" t="s">
        <v>95</v>
      </c>
      <c r="B803" s="16" t="s">
        <v>96</v>
      </c>
      <c r="C803" s="44">
        <v>68407700</v>
      </c>
      <c r="D803" s="9" t="s">
        <v>696</v>
      </c>
      <c r="E803" s="10" t="s">
        <v>715</v>
      </c>
      <c r="F803" s="17">
        <v>191939942</v>
      </c>
      <c r="G803" s="12" t="s">
        <v>84</v>
      </c>
      <c r="H803" s="9" t="s">
        <v>29</v>
      </c>
      <c r="I803" s="9" t="s">
        <v>1238</v>
      </c>
      <c r="J803" s="9" t="s">
        <v>1239</v>
      </c>
      <c r="K803" s="6" t="s">
        <v>315</v>
      </c>
      <c r="L803" s="6" t="s">
        <v>330</v>
      </c>
      <c r="M803" s="10">
        <v>20202</v>
      </c>
      <c r="N803" s="11" t="s">
        <v>43</v>
      </c>
      <c r="O803" s="13">
        <v>2</v>
      </c>
      <c r="P803" s="3">
        <f t="shared" si="73"/>
        <v>0</v>
      </c>
      <c r="Q803" s="3">
        <f t="shared" si="74"/>
        <v>1</v>
      </c>
      <c r="R803" s="3">
        <f t="shared" si="75"/>
        <v>0</v>
      </c>
      <c r="S803" s="3">
        <f t="shared" si="76"/>
        <v>0</v>
      </c>
      <c r="T803" s="3">
        <f t="shared" si="77"/>
        <v>0</v>
      </c>
      <c r="U803" s="3">
        <f t="shared" si="78"/>
        <v>0</v>
      </c>
    </row>
    <row r="804" spans="1:21" ht="12.75" customHeight="1" x14ac:dyDescent="0.2">
      <c r="A804" s="15" t="s">
        <v>95</v>
      </c>
      <c r="B804" s="16" t="s">
        <v>96</v>
      </c>
      <c r="C804" s="44">
        <v>68407700</v>
      </c>
      <c r="D804" s="9" t="s">
        <v>696</v>
      </c>
      <c r="E804" s="10" t="s">
        <v>715</v>
      </c>
      <c r="F804" s="17">
        <v>191939943</v>
      </c>
      <c r="G804" s="12" t="s">
        <v>64</v>
      </c>
      <c r="H804" s="9" t="s">
        <v>29</v>
      </c>
      <c r="I804" s="9" t="s">
        <v>1240</v>
      </c>
      <c r="J804" s="9" t="s">
        <v>1241</v>
      </c>
      <c r="K804" s="6" t="s">
        <v>315</v>
      </c>
      <c r="L804" s="6" t="s">
        <v>330</v>
      </c>
      <c r="M804" s="10">
        <v>20201</v>
      </c>
      <c r="N804" s="11" t="s">
        <v>43</v>
      </c>
      <c r="O804" s="13">
        <v>2</v>
      </c>
      <c r="P804" s="3">
        <f t="shared" si="73"/>
        <v>0</v>
      </c>
      <c r="Q804" s="3">
        <f t="shared" si="74"/>
        <v>1</v>
      </c>
      <c r="R804" s="3">
        <f t="shared" si="75"/>
        <v>0</v>
      </c>
      <c r="S804" s="3">
        <f t="shared" si="76"/>
        <v>0</v>
      </c>
      <c r="T804" s="3">
        <f t="shared" si="77"/>
        <v>0</v>
      </c>
      <c r="U804" s="3">
        <f t="shared" si="78"/>
        <v>0</v>
      </c>
    </row>
    <row r="805" spans="1:21" ht="12.75" customHeight="1" x14ac:dyDescent="0.2">
      <c r="A805" s="15" t="s">
        <v>95</v>
      </c>
      <c r="B805" s="16" t="s">
        <v>96</v>
      </c>
      <c r="C805" s="44">
        <v>68407700</v>
      </c>
      <c r="D805" s="9" t="s">
        <v>696</v>
      </c>
      <c r="E805" s="10" t="s">
        <v>763</v>
      </c>
      <c r="F805" s="17">
        <v>191939994</v>
      </c>
      <c r="G805" s="12" t="s">
        <v>64</v>
      </c>
      <c r="H805" s="9" t="s">
        <v>29</v>
      </c>
      <c r="I805" s="9" t="s">
        <v>1242</v>
      </c>
      <c r="J805" s="9" t="s">
        <v>1243</v>
      </c>
      <c r="K805" s="6" t="s">
        <v>315</v>
      </c>
      <c r="L805" s="6" t="s">
        <v>330</v>
      </c>
      <c r="M805" s="10">
        <v>20201</v>
      </c>
      <c r="N805" s="11" t="s">
        <v>43</v>
      </c>
      <c r="O805" s="13">
        <v>3</v>
      </c>
      <c r="P805" s="3">
        <f t="shared" si="73"/>
        <v>0</v>
      </c>
      <c r="Q805" s="3">
        <f t="shared" si="74"/>
        <v>0</v>
      </c>
      <c r="R805" s="3">
        <f t="shared" si="75"/>
        <v>1</v>
      </c>
      <c r="S805" s="3">
        <f t="shared" si="76"/>
        <v>0</v>
      </c>
      <c r="T805" s="3">
        <f t="shared" si="77"/>
        <v>0</v>
      </c>
      <c r="U805" s="3">
        <f t="shared" si="78"/>
        <v>0</v>
      </c>
    </row>
    <row r="806" spans="1:21" ht="12.75" customHeight="1" x14ac:dyDescent="0.2">
      <c r="A806" s="15" t="s">
        <v>95</v>
      </c>
      <c r="B806" s="16" t="s">
        <v>96</v>
      </c>
      <c r="C806" s="44">
        <v>68407700</v>
      </c>
      <c r="D806" s="9" t="s">
        <v>696</v>
      </c>
      <c r="E806" s="10" t="s">
        <v>763</v>
      </c>
      <c r="F806" s="17">
        <v>191940010</v>
      </c>
      <c r="G806" s="12" t="s">
        <v>64</v>
      </c>
      <c r="H806" s="9" t="s">
        <v>29</v>
      </c>
      <c r="I806" s="9" t="s">
        <v>1244</v>
      </c>
      <c r="J806" s="9" t="s">
        <v>1245</v>
      </c>
      <c r="K806" s="6" t="s">
        <v>315</v>
      </c>
      <c r="L806" s="6" t="s">
        <v>330</v>
      </c>
      <c r="M806" s="10">
        <v>20201</v>
      </c>
      <c r="N806" s="11" t="s">
        <v>43</v>
      </c>
      <c r="O806" s="13">
        <v>3</v>
      </c>
      <c r="P806" s="3">
        <f t="shared" si="73"/>
        <v>0</v>
      </c>
      <c r="Q806" s="3">
        <f t="shared" si="74"/>
        <v>0</v>
      </c>
      <c r="R806" s="3">
        <f t="shared" si="75"/>
        <v>1</v>
      </c>
      <c r="S806" s="3">
        <f t="shared" si="76"/>
        <v>0</v>
      </c>
      <c r="T806" s="3">
        <f t="shared" si="77"/>
        <v>0</v>
      </c>
      <c r="U806" s="3">
        <f t="shared" si="78"/>
        <v>0</v>
      </c>
    </row>
    <row r="807" spans="1:21" ht="12.75" customHeight="1" x14ac:dyDescent="0.2">
      <c r="A807" s="15" t="s">
        <v>95</v>
      </c>
      <c r="B807" s="16" t="s">
        <v>96</v>
      </c>
      <c r="C807" s="44">
        <v>68407700</v>
      </c>
      <c r="D807" s="9" t="s">
        <v>696</v>
      </c>
      <c r="E807" s="10" t="s">
        <v>763</v>
      </c>
      <c r="F807" s="17">
        <v>191940013</v>
      </c>
      <c r="G807" s="12" t="s">
        <v>249</v>
      </c>
      <c r="H807" s="9" t="s">
        <v>29</v>
      </c>
      <c r="I807" s="9" t="s">
        <v>1234</v>
      </c>
      <c r="J807" s="9" t="s">
        <v>1235</v>
      </c>
      <c r="K807" s="6" t="s">
        <v>315</v>
      </c>
      <c r="L807" s="6" t="s">
        <v>330</v>
      </c>
      <c r="M807" s="10">
        <v>20201</v>
      </c>
      <c r="N807" s="11" t="s">
        <v>43</v>
      </c>
      <c r="O807" s="13">
        <v>4</v>
      </c>
      <c r="P807" s="3">
        <f t="shared" si="73"/>
        <v>0</v>
      </c>
      <c r="Q807" s="3">
        <f t="shared" si="74"/>
        <v>0</v>
      </c>
      <c r="R807" s="3">
        <f t="shared" si="75"/>
        <v>0</v>
      </c>
      <c r="S807" s="3">
        <f t="shared" si="76"/>
        <v>1</v>
      </c>
      <c r="T807" s="3">
        <f t="shared" si="77"/>
        <v>0</v>
      </c>
      <c r="U807" s="3">
        <f t="shared" si="78"/>
        <v>0</v>
      </c>
    </row>
    <row r="808" spans="1:21" ht="12.75" customHeight="1" x14ac:dyDescent="0.2">
      <c r="A808" s="15" t="s">
        <v>95</v>
      </c>
      <c r="B808" s="16" t="s">
        <v>96</v>
      </c>
      <c r="C808" s="44">
        <v>68407700</v>
      </c>
      <c r="D808" s="9" t="s">
        <v>696</v>
      </c>
      <c r="E808" s="10" t="s">
        <v>715</v>
      </c>
      <c r="F808" s="17">
        <v>191941053</v>
      </c>
      <c r="G808" s="12" t="s">
        <v>249</v>
      </c>
      <c r="H808" s="9" t="s">
        <v>29</v>
      </c>
      <c r="I808" s="9" t="s">
        <v>1258</v>
      </c>
      <c r="J808" s="9" t="s">
        <v>1259</v>
      </c>
      <c r="K808" s="6" t="s">
        <v>315</v>
      </c>
      <c r="L808" s="6" t="s">
        <v>330</v>
      </c>
      <c r="M808" s="10">
        <v>20202</v>
      </c>
      <c r="N808" s="11" t="s">
        <v>43</v>
      </c>
      <c r="O808" s="13">
        <v>4</v>
      </c>
      <c r="P808" s="3">
        <f t="shared" si="73"/>
        <v>0</v>
      </c>
      <c r="Q808" s="3">
        <f t="shared" si="74"/>
        <v>0</v>
      </c>
      <c r="R808" s="3">
        <f t="shared" si="75"/>
        <v>0</v>
      </c>
      <c r="S808" s="3">
        <f t="shared" si="76"/>
        <v>1</v>
      </c>
      <c r="T808" s="3">
        <f t="shared" si="77"/>
        <v>0</v>
      </c>
      <c r="U808" s="3">
        <f t="shared" si="78"/>
        <v>0</v>
      </c>
    </row>
    <row r="809" spans="1:21" ht="12.75" customHeight="1" x14ac:dyDescent="0.2">
      <c r="A809" s="15" t="s">
        <v>95</v>
      </c>
      <c r="B809" s="16" t="s">
        <v>96</v>
      </c>
      <c r="C809" s="44">
        <v>68407700</v>
      </c>
      <c r="D809" s="9" t="s">
        <v>696</v>
      </c>
      <c r="E809" s="10" t="s">
        <v>715</v>
      </c>
      <c r="F809" s="17">
        <v>191949833</v>
      </c>
      <c r="G809" s="12" t="s">
        <v>64</v>
      </c>
      <c r="H809" s="9" t="s">
        <v>29</v>
      </c>
      <c r="I809" s="9" t="s">
        <v>1348</v>
      </c>
      <c r="J809" s="9" t="s">
        <v>1349</v>
      </c>
      <c r="K809" s="6" t="s">
        <v>315</v>
      </c>
      <c r="L809" s="6" t="s">
        <v>330</v>
      </c>
      <c r="M809" s="10">
        <v>20202</v>
      </c>
      <c r="N809" s="11" t="s">
        <v>43</v>
      </c>
      <c r="O809" s="13">
        <v>3</v>
      </c>
      <c r="P809" s="3">
        <f t="shared" si="73"/>
        <v>0</v>
      </c>
      <c r="Q809" s="3">
        <f t="shared" si="74"/>
        <v>0</v>
      </c>
      <c r="R809" s="3">
        <f t="shared" si="75"/>
        <v>1</v>
      </c>
      <c r="S809" s="3">
        <f t="shared" si="76"/>
        <v>0</v>
      </c>
      <c r="T809" s="3">
        <f t="shared" si="77"/>
        <v>0</v>
      </c>
      <c r="U809" s="3">
        <f t="shared" si="78"/>
        <v>0</v>
      </c>
    </row>
    <row r="810" spans="1:21" ht="12.75" customHeight="1" x14ac:dyDescent="0.2">
      <c r="A810" s="15" t="s">
        <v>95</v>
      </c>
      <c r="B810" s="16" t="s">
        <v>96</v>
      </c>
      <c r="C810" s="44">
        <v>68407700</v>
      </c>
      <c r="D810" s="9" t="s">
        <v>696</v>
      </c>
      <c r="E810" s="10" t="s">
        <v>715</v>
      </c>
      <c r="F810" s="17">
        <v>191949930</v>
      </c>
      <c r="G810" s="12" t="s">
        <v>249</v>
      </c>
      <c r="H810" s="9" t="s">
        <v>29</v>
      </c>
      <c r="I810" s="9" t="s">
        <v>1351</v>
      </c>
      <c r="J810" s="9" t="s">
        <v>1352</v>
      </c>
      <c r="K810" s="6" t="s">
        <v>315</v>
      </c>
      <c r="L810" s="6" t="s">
        <v>330</v>
      </c>
      <c r="M810" s="10">
        <v>20201</v>
      </c>
      <c r="N810" s="11" t="s">
        <v>43</v>
      </c>
      <c r="O810" s="13">
        <v>3</v>
      </c>
      <c r="P810" s="3">
        <f t="shared" si="73"/>
        <v>0</v>
      </c>
      <c r="Q810" s="3">
        <f t="shared" si="74"/>
        <v>0</v>
      </c>
      <c r="R810" s="3">
        <f t="shared" si="75"/>
        <v>1</v>
      </c>
      <c r="S810" s="3">
        <f t="shared" si="76"/>
        <v>0</v>
      </c>
      <c r="T810" s="3">
        <f t="shared" si="77"/>
        <v>0</v>
      </c>
      <c r="U810" s="3">
        <f t="shared" si="78"/>
        <v>0</v>
      </c>
    </row>
    <row r="811" spans="1:21" ht="12.75" customHeight="1" x14ac:dyDescent="0.2">
      <c r="A811" s="15" t="s">
        <v>95</v>
      </c>
      <c r="B811" s="16" t="s">
        <v>96</v>
      </c>
      <c r="C811" s="44">
        <v>68407700</v>
      </c>
      <c r="D811" s="9" t="s">
        <v>696</v>
      </c>
      <c r="E811" s="10" t="s">
        <v>715</v>
      </c>
      <c r="F811" s="17">
        <v>191949935</v>
      </c>
      <c r="G811" s="12" t="s">
        <v>122</v>
      </c>
      <c r="H811" s="9" t="s">
        <v>29</v>
      </c>
      <c r="I811" s="9" t="s">
        <v>1353</v>
      </c>
      <c r="J811" s="9" t="s">
        <v>1354</v>
      </c>
      <c r="K811" s="6" t="s">
        <v>315</v>
      </c>
      <c r="L811" s="6" t="s">
        <v>330</v>
      </c>
      <c r="M811" s="10">
        <v>20201</v>
      </c>
      <c r="N811" s="11" t="s">
        <v>43</v>
      </c>
      <c r="O811" s="13">
        <v>3</v>
      </c>
      <c r="P811" s="3">
        <f t="shared" si="73"/>
        <v>0</v>
      </c>
      <c r="Q811" s="3">
        <f t="shared" si="74"/>
        <v>0</v>
      </c>
      <c r="R811" s="3">
        <f t="shared" si="75"/>
        <v>1</v>
      </c>
      <c r="S811" s="3">
        <f t="shared" si="76"/>
        <v>0</v>
      </c>
      <c r="T811" s="3">
        <f t="shared" si="77"/>
        <v>0</v>
      </c>
      <c r="U811" s="3">
        <f t="shared" si="78"/>
        <v>0</v>
      </c>
    </row>
    <row r="812" spans="1:21" ht="12.75" customHeight="1" x14ac:dyDescent="0.2">
      <c r="A812" s="15" t="s">
        <v>95</v>
      </c>
      <c r="B812" s="16" t="s">
        <v>96</v>
      </c>
      <c r="C812" s="44">
        <v>68407700</v>
      </c>
      <c r="D812" s="9" t="s">
        <v>696</v>
      </c>
      <c r="E812" s="10" t="s">
        <v>715</v>
      </c>
      <c r="F812" s="17">
        <v>191949988</v>
      </c>
      <c r="G812" s="12" t="s">
        <v>122</v>
      </c>
      <c r="H812" s="9" t="s">
        <v>29</v>
      </c>
      <c r="I812" s="9" t="s">
        <v>1355</v>
      </c>
      <c r="J812" s="9" t="s">
        <v>1356</v>
      </c>
      <c r="K812" s="6" t="s">
        <v>315</v>
      </c>
      <c r="L812" s="6" t="s">
        <v>330</v>
      </c>
      <c r="M812" s="10">
        <v>20202</v>
      </c>
      <c r="N812" s="11" t="s">
        <v>43</v>
      </c>
      <c r="O812" s="13">
        <v>2</v>
      </c>
      <c r="P812" s="3">
        <f t="shared" si="73"/>
        <v>0</v>
      </c>
      <c r="Q812" s="3">
        <f t="shared" si="74"/>
        <v>1</v>
      </c>
      <c r="R812" s="3">
        <f t="shared" si="75"/>
        <v>0</v>
      </c>
      <c r="S812" s="3">
        <f t="shared" si="76"/>
        <v>0</v>
      </c>
      <c r="T812" s="3">
        <f t="shared" si="77"/>
        <v>0</v>
      </c>
      <c r="U812" s="3">
        <f t="shared" si="78"/>
        <v>0</v>
      </c>
    </row>
    <row r="813" spans="1:21" ht="12.75" customHeight="1" x14ac:dyDescent="0.2">
      <c r="A813" s="15" t="s">
        <v>95</v>
      </c>
      <c r="B813" s="16" t="s">
        <v>96</v>
      </c>
      <c r="C813" s="44">
        <v>68407700</v>
      </c>
      <c r="D813" s="9" t="s">
        <v>696</v>
      </c>
      <c r="E813" s="10" t="s">
        <v>715</v>
      </c>
      <c r="F813" s="17">
        <v>191950197</v>
      </c>
      <c r="G813" s="12" t="s">
        <v>249</v>
      </c>
      <c r="H813" s="9" t="s">
        <v>29</v>
      </c>
      <c r="I813" s="9" t="s">
        <v>1357</v>
      </c>
      <c r="J813" s="9" t="s">
        <v>1358</v>
      </c>
      <c r="K813" s="6" t="s">
        <v>315</v>
      </c>
      <c r="L813" s="6" t="s">
        <v>330</v>
      </c>
      <c r="M813" s="10">
        <v>20201</v>
      </c>
      <c r="N813" s="11" t="s">
        <v>43</v>
      </c>
      <c r="O813" s="13">
        <v>4</v>
      </c>
      <c r="P813" s="3">
        <f t="shared" si="73"/>
        <v>0</v>
      </c>
      <c r="Q813" s="3">
        <f t="shared" si="74"/>
        <v>0</v>
      </c>
      <c r="R813" s="3">
        <f t="shared" si="75"/>
        <v>0</v>
      </c>
      <c r="S813" s="3">
        <f t="shared" si="76"/>
        <v>1</v>
      </c>
      <c r="T813" s="3">
        <f t="shared" si="77"/>
        <v>0</v>
      </c>
      <c r="U813" s="3">
        <f t="shared" si="78"/>
        <v>0</v>
      </c>
    </row>
    <row r="814" spans="1:21" ht="12.75" customHeight="1" x14ac:dyDescent="0.2">
      <c r="A814" s="15" t="s">
        <v>95</v>
      </c>
      <c r="B814" s="16" t="s">
        <v>96</v>
      </c>
      <c r="C814" s="44">
        <v>68407700</v>
      </c>
      <c r="D814" s="9" t="s">
        <v>696</v>
      </c>
      <c r="E814" s="10" t="s">
        <v>715</v>
      </c>
      <c r="F814" s="17">
        <v>191950396</v>
      </c>
      <c r="G814" s="12" t="s">
        <v>249</v>
      </c>
      <c r="H814" s="9" t="s">
        <v>29</v>
      </c>
      <c r="I814" s="9" t="s">
        <v>1359</v>
      </c>
      <c r="J814" s="9" t="s">
        <v>1360</v>
      </c>
      <c r="K814" s="6" t="s">
        <v>315</v>
      </c>
      <c r="L814" s="6" t="s">
        <v>330</v>
      </c>
      <c r="M814" s="10">
        <v>20201</v>
      </c>
      <c r="N814" s="11" t="s">
        <v>43</v>
      </c>
      <c r="O814" s="13">
        <v>3</v>
      </c>
      <c r="P814" s="3">
        <f t="shared" si="73"/>
        <v>0</v>
      </c>
      <c r="Q814" s="3">
        <f t="shared" si="74"/>
        <v>0</v>
      </c>
      <c r="R814" s="3">
        <f t="shared" si="75"/>
        <v>1</v>
      </c>
      <c r="S814" s="3">
        <f t="shared" si="76"/>
        <v>0</v>
      </c>
      <c r="T814" s="3">
        <f t="shared" si="77"/>
        <v>0</v>
      </c>
      <c r="U814" s="3">
        <f t="shared" si="78"/>
        <v>0</v>
      </c>
    </row>
    <row r="815" spans="1:21" ht="12.75" customHeight="1" x14ac:dyDescent="0.2">
      <c r="A815" s="15" t="s">
        <v>95</v>
      </c>
      <c r="B815" s="16" t="s">
        <v>96</v>
      </c>
      <c r="C815" s="44">
        <v>68407700</v>
      </c>
      <c r="D815" s="9" t="s">
        <v>696</v>
      </c>
      <c r="E815" s="10" t="s">
        <v>715</v>
      </c>
      <c r="F815" s="17">
        <v>191950422</v>
      </c>
      <c r="G815" s="12" t="s">
        <v>122</v>
      </c>
      <c r="H815" s="9" t="s">
        <v>29</v>
      </c>
      <c r="I815" s="9" t="s">
        <v>1361</v>
      </c>
      <c r="J815" s="9" t="s">
        <v>1362</v>
      </c>
      <c r="K815" s="6" t="s">
        <v>315</v>
      </c>
      <c r="L815" s="6" t="s">
        <v>330</v>
      </c>
      <c r="M815" s="10">
        <v>20201</v>
      </c>
      <c r="N815" s="11" t="s">
        <v>43</v>
      </c>
      <c r="O815" s="13">
        <v>4</v>
      </c>
      <c r="P815" s="3">
        <f t="shared" si="73"/>
        <v>0</v>
      </c>
      <c r="Q815" s="3">
        <f t="shared" si="74"/>
        <v>0</v>
      </c>
      <c r="R815" s="3">
        <f t="shared" si="75"/>
        <v>0</v>
      </c>
      <c r="S815" s="3">
        <f t="shared" si="76"/>
        <v>1</v>
      </c>
      <c r="T815" s="3">
        <f t="shared" si="77"/>
        <v>0</v>
      </c>
      <c r="U815" s="3">
        <f t="shared" si="78"/>
        <v>0</v>
      </c>
    </row>
    <row r="816" spans="1:21" ht="12.75" customHeight="1" x14ac:dyDescent="0.2">
      <c r="A816" s="15" t="s">
        <v>95</v>
      </c>
      <c r="B816" s="16" t="s">
        <v>96</v>
      </c>
      <c r="C816" s="44">
        <v>68407700</v>
      </c>
      <c r="D816" s="9" t="s">
        <v>696</v>
      </c>
      <c r="E816" s="10" t="s">
        <v>715</v>
      </c>
      <c r="F816" s="17">
        <v>191950531</v>
      </c>
      <c r="G816" s="12" t="s">
        <v>122</v>
      </c>
      <c r="H816" s="9" t="s">
        <v>29</v>
      </c>
      <c r="I816" s="9" t="s">
        <v>1363</v>
      </c>
      <c r="J816" s="9" t="s">
        <v>1364</v>
      </c>
      <c r="K816" s="6" t="s">
        <v>315</v>
      </c>
      <c r="L816" s="6" t="s">
        <v>330</v>
      </c>
      <c r="M816" s="10">
        <v>20201</v>
      </c>
      <c r="N816" s="11" t="s">
        <v>43</v>
      </c>
      <c r="O816" s="13">
        <v>3</v>
      </c>
      <c r="P816" s="3">
        <f t="shared" si="73"/>
        <v>0</v>
      </c>
      <c r="Q816" s="3">
        <f t="shared" si="74"/>
        <v>0</v>
      </c>
      <c r="R816" s="3">
        <f t="shared" si="75"/>
        <v>1</v>
      </c>
      <c r="S816" s="3">
        <f t="shared" si="76"/>
        <v>0</v>
      </c>
      <c r="T816" s="3">
        <f t="shared" si="77"/>
        <v>0</v>
      </c>
      <c r="U816" s="3">
        <f t="shared" si="78"/>
        <v>0</v>
      </c>
    </row>
    <row r="817" spans="1:21" ht="12.75" customHeight="1" x14ac:dyDescent="0.2">
      <c r="A817" s="15" t="s">
        <v>95</v>
      </c>
      <c r="B817" s="16" t="s">
        <v>96</v>
      </c>
      <c r="C817" s="44">
        <v>68407700</v>
      </c>
      <c r="D817" s="9" t="s">
        <v>696</v>
      </c>
      <c r="E817" s="10" t="s">
        <v>715</v>
      </c>
      <c r="F817" s="17">
        <v>191950534</v>
      </c>
      <c r="G817" s="12" t="s">
        <v>122</v>
      </c>
      <c r="H817" s="9" t="s">
        <v>29</v>
      </c>
      <c r="I817" s="9" t="s">
        <v>1365</v>
      </c>
      <c r="J817" s="9" t="s">
        <v>1366</v>
      </c>
      <c r="K817" s="6" t="s">
        <v>315</v>
      </c>
      <c r="L817" s="6" t="s">
        <v>330</v>
      </c>
      <c r="M817" s="10">
        <v>20201</v>
      </c>
      <c r="N817" s="11" t="s">
        <v>43</v>
      </c>
      <c r="O817" s="13">
        <v>2</v>
      </c>
      <c r="P817" s="3">
        <f t="shared" si="73"/>
        <v>0</v>
      </c>
      <c r="Q817" s="3">
        <f t="shared" si="74"/>
        <v>1</v>
      </c>
      <c r="R817" s="3">
        <f t="shared" si="75"/>
        <v>0</v>
      </c>
      <c r="S817" s="3">
        <f t="shared" si="76"/>
        <v>0</v>
      </c>
      <c r="T817" s="3">
        <f t="shared" si="77"/>
        <v>0</v>
      </c>
      <c r="U817" s="3">
        <f t="shared" si="78"/>
        <v>0</v>
      </c>
    </row>
    <row r="818" spans="1:21" ht="12.75" customHeight="1" x14ac:dyDescent="0.2">
      <c r="A818" s="15" t="s">
        <v>95</v>
      </c>
      <c r="B818" s="16" t="s">
        <v>96</v>
      </c>
      <c r="C818" s="44">
        <v>68407700</v>
      </c>
      <c r="D818" s="9" t="s">
        <v>696</v>
      </c>
      <c r="E818" s="10" t="s">
        <v>715</v>
      </c>
      <c r="F818" s="17">
        <v>191950558</v>
      </c>
      <c r="G818" s="12" t="s">
        <v>320</v>
      </c>
      <c r="H818" s="9" t="s">
        <v>29</v>
      </c>
      <c r="I818" s="9" t="s">
        <v>1367</v>
      </c>
      <c r="J818" s="9" t="s">
        <v>1368</v>
      </c>
      <c r="K818" s="6" t="s">
        <v>315</v>
      </c>
      <c r="L818" s="6" t="s">
        <v>330</v>
      </c>
      <c r="M818" s="10">
        <v>20202</v>
      </c>
      <c r="N818" s="11" t="s">
        <v>43</v>
      </c>
      <c r="O818" s="13">
        <v>3</v>
      </c>
      <c r="P818" s="3">
        <f t="shared" si="73"/>
        <v>0</v>
      </c>
      <c r="Q818" s="3">
        <f t="shared" si="74"/>
        <v>0</v>
      </c>
      <c r="R818" s="3">
        <f t="shared" si="75"/>
        <v>1</v>
      </c>
      <c r="S818" s="3">
        <f t="shared" si="76"/>
        <v>0</v>
      </c>
      <c r="T818" s="3">
        <f t="shared" si="77"/>
        <v>0</v>
      </c>
      <c r="U818" s="3">
        <f t="shared" si="78"/>
        <v>0</v>
      </c>
    </row>
    <row r="819" spans="1:21" ht="12.75" customHeight="1" x14ac:dyDescent="0.2">
      <c r="A819" s="15" t="s">
        <v>95</v>
      </c>
      <c r="B819" s="16" t="s">
        <v>96</v>
      </c>
      <c r="C819" s="44">
        <v>68407700</v>
      </c>
      <c r="D819" s="9" t="s">
        <v>696</v>
      </c>
      <c r="E819" s="10" t="s">
        <v>715</v>
      </c>
      <c r="F819" s="17">
        <v>191950591</v>
      </c>
      <c r="G819" s="12" t="s">
        <v>64</v>
      </c>
      <c r="H819" s="9" t="s">
        <v>29</v>
      </c>
      <c r="I819" s="9" t="s">
        <v>1369</v>
      </c>
      <c r="J819" s="9" t="s">
        <v>1370</v>
      </c>
      <c r="K819" s="6" t="s">
        <v>315</v>
      </c>
      <c r="L819" s="6" t="s">
        <v>330</v>
      </c>
      <c r="M819" s="10">
        <v>20202</v>
      </c>
      <c r="N819" s="11" t="s">
        <v>43</v>
      </c>
      <c r="O819" s="13">
        <v>4</v>
      </c>
      <c r="P819" s="3">
        <f t="shared" si="73"/>
        <v>0</v>
      </c>
      <c r="Q819" s="3">
        <f t="shared" si="74"/>
        <v>0</v>
      </c>
      <c r="R819" s="3">
        <f t="shared" si="75"/>
        <v>0</v>
      </c>
      <c r="S819" s="3">
        <f t="shared" si="76"/>
        <v>1</v>
      </c>
      <c r="T819" s="3">
        <f t="shared" si="77"/>
        <v>0</v>
      </c>
      <c r="U819" s="3">
        <f t="shared" si="78"/>
        <v>0</v>
      </c>
    </row>
    <row r="820" spans="1:21" ht="12.75" customHeight="1" x14ac:dyDescent="0.2">
      <c r="A820" s="15" t="s">
        <v>95</v>
      </c>
      <c r="B820" s="16" t="s">
        <v>96</v>
      </c>
      <c r="C820" s="44">
        <v>68407700</v>
      </c>
      <c r="D820" s="9" t="s">
        <v>696</v>
      </c>
      <c r="E820" s="10" t="s">
        <v>720</v>
      </c>
      <c r="F820" s="17">
        <v>191951128</v>
      </c>
      <c r="G820" s="12" t="s">
        <v>84</v>
      </c>
      <c r="H820" s="9" t="s">
        <v>29</v>
      </c>
      <c r="I820" s="9" t="s">
        <v>1383</v>
      </c>
      <c r="J820" s="9" t="s">
        <v>1384</v>
      </c>
      <c r="K820" s="6" t="s">
        <v>315</v>
      </c>
      <c r="L820" s="6" t="s">
        <v>330</v>
      </c>
      <c r="M820" s="10">
        <v>20205</v>
      </c>
      <c r="N820" s="11" t="s">
        <v>43</v>
      </c>
      <c r="O820" s="13">
        <v>4</v>
      </c>
      <c r="P820" s="3">
        <f t="shared" si="73"/>
        <v>0</v>
      </c>
      <c r="Q820" s="3">
        <f t="shared" si="74"/>
        <v>0</v>
      </c>
      <c r="R820" s="3">
        <f t="shared" si="75"/>
        <v>0</v>
      </c>
      <c r="S820" s="3">
        <f t="shared" si="76"/>
        <v>1</v>
      </c>
      <c r="T820" s="3">
        <f t="shared" si="77"/>
        <v>0</v>
      </c>
      <c r="U820" s="3">
        <f t="shared" si="78"/>
        <v>0</v>
      </c>
    </row>
    <row r="821" spans="1:21" ht="12.75" customHeight="1" x14ac:dyDescent="0.2">
      <c r="A821" s="15" t="s">
        <v>95</v>
      </c>
      <c r="B821" s="16" t="s">
        <v>96</v>
      </c>
      <c r="C821" s="44">
        <v>68407700</v>
      </c>
      <c r="D821" s="9" t="s">
        <v>696</v>
      </c>
      <c r="E821" s="10" t="s">
        <v>720</v>
      </c>
      <c r="F821" s="17">
        <v>191951212</v>
      </c>
      <c r="G821" s="12" t="s">
        <v>64</v>
      </c>
      <c r="H821" s="9" t="s">
        <v>29</v>
      </c>
      <c r="I821" s="9" t="s">
        <v>1391</v>
      </c>
      <c r="J821" s="9" t="s">
        <v>1392</v>
      </c>
      <c r="K821" s="6" t="s">
        <v>315</v>
      </c>
      <c r="L821" s="6" t="s">
        <v>330</v>
      </c>
      <c r="M821" s="10">
        <v>20201</v>
      </c>
      <c r="N821" s="11" t="s">
        <v>43</v>
      </c>
      <c r="O821" s="13">
        <v>4</v>
      </c>
      <c r="P821" s="3">
        <f t="shared" si="73"/>
        <v>0</v>
      </c>
      <c r="Q821" s="3">
        <f t="shared" si="74"/>
        <v>0</v>
      </c>
      <c r="R821" s="3">
        <f t="shared" si="75"/>
        <v>0</v>
      </c>
      <c r="S821" s="3">
        <f t="shared" si="76"/>
        <v>1</v>
      </c>
      <c r="T821" s="3">
        <f t="shared" si="77"/>
        <v>0</v>
      </c>
      <c r="U821" s="3">
        <f t="shared" si="78"/>
        <v>0</v>
      </c>
    </row>
    <row r="822" spans="1:21" ht="12.75" customHeight="1" x14ac:dyDescent="0.2">
      <c r="A822" s="15" t="s">
        <v>95</v>
      </c>
      <c r="B822" s="16" t="s">
        <v>96</v>
      </c>
      <c r="C822" s="44">
        <v>68407700</v>
      </c>
      <c r="D822" s="9" t="s">
        <v>696</v>
      </c>
      <c r="E822" s="10" t="s">
        <v>763</v>
      </c>
      <c r="F822" s="17">
        <v>191951759</v>
      </c>
      <c r="G822" s="12" t="s">
        <v>51</v>
      </c>
      <c r="H822" s="9" t="s">
        <v>29</v>
      </c>
      <c r="I822" s="9" t="s">
        <v>1393</v>
      </c>
      <c r="J822" s="9" t="s">
        <v>1394</v>
      </c>
      <c r="K822" s="6" t="s">
        <v>315</v>
      </c>
      <c r="L822" s="6" t="s">
        <v>330</v>
      </c>
      <c r="M822" s="10">
        <v>20201</v>
      </c>
      <c r="N822" s="11" t="s">
        <v>43</v>
      </c>
      <c r="O822" s="13">
        <v>2</v>
      </c>
      <c r="P822" s="3">
        <f t="shared" si="73"/>
        <v>0</v>
      </c>
      <c r="Q822" s="3">
        <f t="shared" si="74"/>
        <v>1</v>
      </c>
      <c r="R822" s="3">
        <f t="shared" si="75"/>
        <v>0</v>
      </c>
      <c r="S822" s="3">
        <f t="shared" si="76"/>
        <v>0</v>
      </c>
      <c r="T822" s="3">
        <f t="shared" si="77"/>
        <v>0</v>
      </c>
      <c r="U822" s="3">
        <f t="shared" si="78"/>
        <v>0</v>
      </c>
    </row>
    <row r="823" spans="1:21" ht="12.75" customHeight="1" x14ac:dyDescent="0.2">
      <c r="A823" s="15" t="s">
        <v>95</v>
      </c>
      <c r="B823" s="16" t="s">
        <v>96</v>
      </c>
      <c r="C823" s="44">
        <v>68407700</v>
      </c>
      <c r="D823" s="9" t="s">
        <v>696</v>
      </c>
      <c r="E823" s="10" t="s">
        <v>746</v>
      </c>
      <c r="F823" s="17">
        <v>191952867</v>
      </c>
      <c r="G823" s="12" t="s">
        <v>122</v>
      </c>
      <c r="H823" s="9" t="s">
        <v>29</v>
      </c>
      <c r="I823" s="9" t="s">
        <v>1420</v>
      </c>
      <c r="J823" s="9" t="s">
        <v>1421</v>
      </c>
      <c r="K823" s="6" t="s">
        <v>315</v>
      </c>
      <c r="L823" s="6" t="s">
        <v>330</v>
      </c>
      <c r="M823" s="10">
        <v>20201</v>
      </c>
      <c r="N823" s="11" t="s">
        <v>43</v>
      </c>
      <c r="O823" s="13">
        <v>3</v>
      </c>
      <c r="P823" s="3">
        <f t="shared" si="73"/>
        <v>0</v>
      </c>
      <c r="Q823" s="3">
        <f t="shared" si="74"/>
        <v>0</v>
      </c>
      <c r="R823" s="3">
        <f t="shared" si="75"/>
        <v>1</v>
      </c>
      <c r="S823" s="3">
        <f t="shared" si="76"/>
        <v>0</v>
      </c>
      <c r="T823" s="3">
        <f t="shared" si="77"/>
        <v>0</v>
      </c>
      <c r="U823" s="3">
        <f t="shared" si="78"/>
        <v>0</v>
      </c>
    </row>
    <row r="824" spans="1:21" ht="12.75" customHeight="1" x14ac:dyDescent="0.2">
      <c r="A824" s="15" t="s">
        <v>95</v>
      </c>
      <c r="B824" s="16" t="s">
        <v>96</v>
      </c>
      <c r="C824" s="44">
        <v>68407700</v>
      </c>
      <c r="D824" s="9" t="s">
        <v>696</v>
      </c>
      <c r="E824" s="10" t="s">
        <v>887</v>
      </c>
      <c r="F824" s="17">
        <v>191953177</v>
      </c>
      <c r="G824" s="12" t="s">
        <v>51</v>
      </c>
      <c r="H824" s="9" t="s">
        <v>29</v>
      </c>
      <c r="I824" s="9" t="s">
        <v>1428</v>
      </c>
      <c r="J824" s="9" t="s">
        <v>1429</v>
      </c>
      <c r="K824" s="6" t="s">
        <v>315</v>
      </c>
      <c r="L824" s="6" t="s">
        <v>330</v>
      </c>
      <c r="M824" s="10">
        <v>20200</v>
      </c>
      <c r="N824" s="11" t="s">
        <v>43</v>
      </c>
      <c r="O824" s="13">
        <v>4</v>
      </c>
      <c r="P824" s="3">
        <f t="shared" si="73"/>
        <v>0</v>
      </c>
      <c r="Q824" s="3">
        <f t="shared" si="74"/>
        <v>0</v>
      </c>
      <c r="R824" s="3">
        <f t="shared" si="75"/>
        <v>0</v>
      </c>
      <c r="S824" s="3">
        <f t="shared" si="76"/>
        <v>1</v>
      </c>
      <c r="T824" s="3">
        <f t="shared" si="77"/>
        <v>0</v>
      </c>
      <c r="U824" s="3">
        <f t="shared" si="78"/>
        <v>0</v>
      </c>
    </row>
    <row r="825" spans="1:21" ht="12.75" customHeight="1" x14ac:dyDescent="0.2">
      <c r="A825" s="15" t="s">
        <v>95</v>
      </c>
      <c r="B825" s="16" t="s">
        <v>96</v>
      </c>
      <c r="C825" s="44">
        <v>68407700</v>
      </c>
      <c r="D825" s="9" t="s">
        <v>696</v>
      </c>
      <c r="E825" s="10" t="s">
        <v>697</v>
      </c>
      <c r="F825" s="17">
        <v>191893211</v>
      </c>
      <c r="G825" s="12" t="s">
        <v>122</v>
      </c>
      <c r="H825" s="9" t="s">
        <v>29</v>
      </c>
      <c r="I825" s="9" t="s">
        <v>1165</v>
      </c>
      <c r="J825" s="9" t="s">
        <v>1166</v>
      </c>
      <c r="K825" s="6" t="s">
        <v>315</v>
      </c>
      <c r="L825" s="6" t="s">
        <v>316</v>
      </c>
      <c r="M825" s="10">
        <v>20102</v>
      </c>
      <c r="N825" s="11" t="s">
        <v>43</v>
      </c>
      <c r="O825" s="13">
        <v>3</v>
      </c>
      <c r="P825" s="3">
        <f t="shared" si="73"/>
        <v>0</v>
      </c>
      <c r="Q825" s="3">
        <f t="shared" si="74"/>
        <v>0</v>
      </c>
      <c r="R825" s="3">
        <f t="shared" si="75"/>
        <v>1</v>
      </c>
      <c r="S825" s="3">
        <f t="shared" si="76"/>
        <v>0</v>
      </c>
      <c r="T825" s="3">
        <f t="shared" si="77"/>
        <v>0</v>
      </c>
      <c r="U825" s="3">
        <f t="shared" si="78"/>
        <v>0</v>
      </c>
    </row>
    <row r="826" spans="1:21" ht="12.75" customHeight="1" x14ac:dyDescent="0.2">
      <c r="A826" s="15" t="s">
        <v>95</v>
      </c>
      <c r="B826" s="16" t="s">
        <v>96</v>
      </c>
      <c r="C826" s="44">
        <v>68407700</v>
      </c>
      <c r="D826" s="9" t="s">
        <v>696</v>
      </c>
      <c r="E826" s="10" t="s">
        <v>697</v>
      </c>
      <c r="F826" s="17">
        <v>191893222</v>
      </c>
      <c r="G826" s="12" t="s">
        <v>84</v>
      </c>
      <c r="H826" s="9" t="s">
        <v>29</v>
      </c>
      <c r="I826" s="9" t="s">
        <v>1167</v>
      </c>
      <c r="J826" s="9" t="s">
        <v>1168</v>
      </c>
      <c r="K826" s="6" t="s">
        <v>315</v>
      </c>
      <c r="L826" s="6" t="s">
        <v>316</v>
      </c>
      <c r="M826" s="10">
        <v>20101</v>
      </c>
      <c r="N826" s="11" t="s">
        <v>43</v>
      </c>
      <c r="O826" s="13">
        <v>3</v>
      </c>
      <c r="P826" s="3">
        <f t="shared" si="73"/>
        <v>0</v>
      </c>
      <c r="Q826" s="3">
        <f t="shared" si="74"/>
        <v>0</v>
      </c>
      <c r="R826" s="3">
        <f t="shared" si="75"/>
        <v>1</v>
      </c>
      <c r="S826" s="3">
        <f t="shared" si="76"/>
        <v>0</v>
      </c>
      <c r="T826" s="3">
        <f t="shared" si="77"/>
        <v>0</v>
      </c>
      <c r="U826" s="3">
        <f t="shared" si="78"/>
        <v>0</v>
      </c>
    </row>
    <row r="827" spans="1:21" ht="12.75" customHeight="1" x14ac:dyDescent="0.2">
      <c r="A827" s="15" t="s">
        <v>95</v>
      </c>
      <c r="B827" s="16" t="s">
        <v>96</v>
      </c>
      <c r="C827" s="44">
        <v>68407700</v>
      </c>
      <c r="D827" s="9" t="s">
        <v>696</v>
      </c>
      <c r="E827" s="10" t="s">
        <v>697</v>
      </c>
      <c r="F827" s="17">
        <v>191893255</v>
      </c>
      <c r="G827" s="12" t="s">
        <v>122</v>
      </c>
      <c r="H827" s="9" t="s">
        <v>29</v>
      </c>
      <c r="I827" s="9" t="s">
        <v>1169</v>
      </c>
      <c r="J827" s="9" t="s">
        <v>1170</v>
      </c>
      <c r="K827" s="6" t="s">
        <v>315</v>
      </c>
      <c r="L827" s="6" t="s">
        <v>316</v>
      </c>
      <c r="M827" s="10">
        <v>20101</v>
      </c>
      <c r="N827" s="11" t="s">
        <v>43</v>
      </c>
      <c r="O827" s="13">
        <v>3</v>
      </c>
      <c r="P827" s="3">
        <f t="shared" si="73"/>
        <v>0</v>
      </c>
      <c r="Q827" s="3">
        <f t="shared" si="74"/>
        <v>0</v>
      </c>
      <c r="R827" s="3">
        <f t="shared" si="75"/>
        <v>1</v>
      </c>
      <c r="S827" s="3">
        <f t="shared" si="76"/>
        <v>0</v>
      </c>
      <c r="T827" s="3">
        <f t="shared" si="77"/>
        <v>0</v>
      </c>
      <c r="U827" s="3">
        <f t="shared" si="78"/>
        <v>0</v>
      </c>
    </row>
    <row r="828" spans="1:21" ht="12.75" customHeight="1" x14ac:dyDescent="0.2">
      <c r="A828" s="15" t="s">
        <v>95</v>
      </c>
      <c r="B828" s="16" t="s">
        <v>96</v>
      </c>
      <c r="C828" s="44">
        <v>68407700</v>
      </c>
      <c r="D828" s="9" t="s">
        <v>696</v>
      </c>
      <c r="E828" s="10" t="s">
        <v>697</v>
      </c>
      <c r="F828" s="17">
        <v>191893400</v>
      </c>
      <c r="G828" s="12" t="s">
        <v>84</v>
      </c>
      <c r="H828" s="9" t="s">
        <v>29</v>
      </c>
      <c r="I828" s="9" t="s">
        <v>1171</v>
      </c>
      <c r="J828" s="9" t="s">
        <v>1172</v>
      </c>
      <c r="K828" s="6" t="s">
        <v>315</v>
      </c>
      <c r="L828" s="6" t="s">
        <v>316</v>
      </c>
      <c r="M828" s="10">
        <v>20101</v>
      </c>
      <c r="N828" s="11" t="s">
        <v>43</v>
      </c>
      <c r="O828" s="13">
        <v>4</v>
      </c>
      <c r="P828" s="3">
        <f t="shared" si="73"/>
        <v>0</v>
      </c>
      <c r="Q828" s="3">
        <f t="shared" si="74"/>
        <v>0</v>
      </c>
      <c r="R828" s="3">
        <f t="shared" si="75"/>
        <v>0</v>
      </c>
      <c r="S828" s="3">
        <f t="shared" si="76"/>
        <v>1</v>
      </c>
      <c r="T828" s="3">
        <f t="shared" si="77"/>
        <v>0</v>
      </c>
      <c r="U828" s="3">
        <f t="shared" si="78"/>
        <v>0</v>
      </c>
    </row>
    <row r="829" spans="1:21" ht="12.75" customHeight="1" x14ac:dyDescent="0.2">
      <c r="A829" s="15" t="s">
        <v>95</v>
      </c>
      <c r="B829" s="16" t="s">
        <v>96</v>
      </c>
      <c r="C829" s="44">
        <v>68407700</v>
      </c>
      <c r="D829" s="9" t="s">
        <v>696</v>
      </c>
      <c r="E829" s="10" t="s">
        <v>697</v>
      </c>
      <c r="F829" s="17">
        <v>191893424</v>
      </c>
      <c r="G829" s="12" t="s">
        <v>84</v>
      </c>
      <c r="H829" s="9" t="s">
        <v>29</v>
      </c>
      <c r="I829" s="9" t="s">
        <v>1173</v>
      </c>
      <c r="J829" s="9" t="s">
        <v>1174</v>
      </c>
      <c r="K829" s="6" t="s">
        <v>315</v>
      </c>
      <c r="L829" s="6" t="s">
        <v>316</v>
      </c>
      <c r="M829" s="10">
        <v>20101</v>
      </c>
      <c r="N829" s="11" t="s">
        <v>43</v>
      </c>
      <c r="O829" s="13">
        <v>2</v>
      </c>
      <c r="P829" s="3">
        <f t="shared" si="73"/>
        <v>0</v>
      </c>
      <c r="Q829" s="3">
        <f t="shared" si="74"/>
        <v>1</v>
      </c>
      <c r="R829" s="3">
        <f t="shared" si="75"/>
        <v>0</v>
      </c>
      <c r="S829" s="3">
        <f t="shared" si="76"/>
        <v>0</v>
      </c>
      <c r="T829" s="3">
        <f t="shared" si="77"/>
        <v>0</v>
      </c>
      <c r="U829" s="3">
        <f t="shared" si="78"/>
        <v>0</v>
      </c>
    </row>
    <row r="830" spans="1:21" ht="12.75" customHeight="1" x14ac:dyDescent="0.2">
      <c r="A830" s="15" t="s">
        <v>95</v>
      </c>
      <c r="B830" s="16" t="s">
        <v>96</v>
      </c>
      <c r="C830" s="44">
        <v>68407700</v>
      </c>
      <c r="D830" s="9" t="s">
        <v>696</v>
      </c>
      <c r="E830" s="10" t="s">
        <v>697</v>
      </c>
      <c r="F830" s="17">
        <v>191939293</v>
      </c>
      <c r="G830" s="12" t="s">
        <v>249</v>
      </c>
      <c r="H830" s="9" t="s">
        <v>29</v>
      </c>
      <c r="I830" s="9" t="s">
        <v>1175</v>
      </c>
      <c r="J830" s="9" t="s">
        <v>1176</v>
      </c>
      <c r="K830" s="6" t="s">
        <v>315</v>
      </c>
      <c r="L830" s="6" t="s">
        <v>316</v>
      </c>
      <c r="M830" s="10">
        <v>20101</v>
      </c>
      <c r="N830" s="11" t="s">
        <v>43</v>
      </c>
      <c r="O830" s="13">
        <v>3</v>
      </c>
      <c r="P830" s="3">
        <f t="shared" si="73"/>
        <v>0</v>
      </c>
      <c r="Q830" s="3">
        <f t="shared" si="74"/>
        <v>0</v>
      </c>
      <c r="R830" s="3">
        <f t="shared" si="75"/>
        <v>1</v>
      </c>
      <c r="S830" s="3">
        <f t="shared" si="76"/>
        <v>0</v>
      </c>
      <c r="T830" s="3">
        <f t="shared" si="77"/>
        <v>0</v>
      </c>
      <c r="U830" s="3">
        <f t="shared" si="78"/>
        <v>0</v>
      </c>
    </row>
    <row r="831" spans="1:21" ht="12.75" customHeight="1" x14ac:dyDescent="0.2">
      <c r="A831" s="15" t="s">
        <v>95</v>
      </c>
      <c r="B831" s="16" t="s">
        <v>96</v>
      </c>
      <c r="C831" s="44">
        <v>68407700</v>
      </c>
      <c r="D831" s="9" t="s">
        <v>696</v>
      </c>
      <c r="E831" s="10" t="s">
        <v>697</v>
      </c>
      <c r="F831" s="17">
        <v>191939294</v>
      </c>
      <c r="G831" s="12" t="s">
        <v>122</v>
      </c>
      <c r="H831" s="9" t="s">
        <v>29</v>
      </c>
      <c r="I831" s="9" t="s">
        <v>1175</v>
      </c>
      <c r="J831" s="9" t="s">
        <v>1177</v>
      </c>
      <c r="K831" s="6" t="s">
        <v>315</v>
      </c>
      <c r="L831" s="6" t="s">
        <v>316</v>
      </c>
      <c r="M831" s="10">
        <v>20101</v>
      </c>
      <c r="N831" s="11" t="s">
        <v>43</v>
      </c>
      <c r="O831" s="13">
        <v>2</v>
      </c>
      <c r="P831" s="3">
        <f t="shared" si="73"/>
        <v>0</v>
      </c>
      <c r="Q831" s="3">
        <f t="shared" si="74"/>
        <v>1</v>
      </c>
      <c r="R831" s="3">
        <f t="shared" si="75"/>
        <v>0</v>
      </c>
      <c r="S831" s="3">
        <f t="shared" si="76"/>
        <v>0</v>
      </c>
      <c r="T831" s="3">
        <f t="shared" si="77"/>
        <v>0</v>
      </c>
      <c r="U831" s="3">
        <f t="shared" si="78"/>
        <v>0</v>
      </c>
    </row>
    <row r="832" spans="1:21" ht="12.75" customHeight="1" x14ac:dyDescent="0.2">
      <c r="A832" s="15" t="s">
        <v>95</v>
      </c>
      <c r="B832" s="16" t="s">
        <v>96</v>
      </c>
      <c r="C832" s="44">
        <v>68407700</v>
      </c>
      <c r="D832" s="9" t="s">
        <v>696</v>
      </c>
      <c r="E832" s="10" t="s">
        <v>697</v>
      </c>
      <c r="F832" s="17">
        <v>191939373</v>
      </c>
      <c r="G832" s="12" t="s">
        <v>249</v>
      </c>
      <c r="H832" s="9" t="s">
        <v>29</v>
      </c>
      <c r="I832" s="9" t="s">
        <v>1178</v>
      </c>
      <c r="J832" s="9" t="s">
        <v>1179</v>
      </c>
      <c r="K832" s="6" t="s">
        <v>315</v>
      </c>
      <c r="L832" s="6" t="s">
        <v>316</v>
      </c>
      <c r="M832" s="10">
        <v>20101</v>
      </c>
      <c r="N832" s="11" t="s">
        <v>43</v>
      </c>
      <c r="O832" s="13">
        <v>3</v>
      </c>
      <c r="P832" s="3">
        <f t="shared" si="73"/>
        <v>0</v>
      </c>
      <c r="Q832" s="3">
        <f t="shared" si="74"/>
        <v>0</v>
      </c>
      <c r="R832" s="3">
        <f t="shared" si="75"/>
        <v>1</v>
      </c>
      <c r="S832" s="3">
        <f t="shared" si="76"/>
        <v>0</v>
      </c>
      <c r="T832" s="3">
        <f t="shared" si="77"/>
        <v>0</v>
      </c>
      <c r="U832" s="3">
        <f t="shared" si="78"/>
        <v>0</v>
      </c>
    </row>
    <row r="833" spans="1:21" ht="12.75" customHeight="1" x14ac:dyDescent="0.2">
      <c r="A833" s="15" t="s">
        <v>95</v>
      </c>
      <c r="B833" s="16" t="s">
        <v>96</v>
      </c>
      <c r="C833" s="44">
        <v>68407700</v>
      </c>
      <c r="D833" s="9" t="s">
        <v>696</v>
      </c>
      <c r="E833" s="10" t="s">
        <v>697</v>
      </c>
      <c r="F833" s="17">
        <v>191939387</v>
      </c>
      <c r="G833" s="12" t="s">
        <v>51</v>
      </c>
      <c r="H833" s="9" t="s">
        <v>29</v>
      </c>
      <c r="I833" s="9" t="s">
        <v>1180</v>
      </c>
      <c r="J833" s="9" t="s">
        <v>1181</v>
      </c>
      <c r="K833" s="6" t="s">
        <v>315</v>
      </c>
      <c r="L833" s="6" t="s">
        <v>316</v>
      </c>
      <c r="M833" s="10">
        <v>20101</v>
      </c>
      <c r="N833" s="11" t="s">
        <v>43</v>
      </c>
      <c r="O833" s="13">
        <v>3</v>
      </c>
      <c r="P833" s="3">
        <f t="shared" si="73"/>
        <v>0</v>
      </c>
      <c r="Q833" s="3">
        <f t="shared" si="74"/>
        <v>0</v>
      </c>
      <c r="R833" s="3">
        <f t="shared" si="75"/>
        <v>1</v>
      </c>
      <c r="S833" s="3">
        <f t="shared" si="76"/>
        <v>0</v>
      </c>
      <c r="T833" s="3">
        <f t="shared" si="77"/>
        <v>0</v>
      </c>
      <c r="U833" s="3">
        <f t="shared" si="78"/>
        <v>0</v>
      </c>
    </row>
    <row r="834" spans="1:21" ht="12.75" customHeight="1" x14ac:dyDescent="0.2">
      <c r="A834" s="15" t="s">
        <v>95</v>
      </c>
      <c r="B834" s="16" t="s">
        <v>96</v>
      </c>
      <c r="C834" s="44">
        <v>68407700</v>
      </c>
      <c r="D834" s="9" t="s">
        <v>696</v>
      </c>
      <c r="E834" s="10" t="s">
        <v>697</v>
      </c>
      <c r="F834" s="17">
        <v>191939388</v>
      </c>
      <c r="G834" s="12" t="s">
        <v>249</v>
      </c>
      <c r="H834" s="9" t="s">
        <v>29</v>
      </c>
      <c r="I834" s="9" t="s">
        <v>1182</v>
      </c>
      <c r="J834" s="9" t="s">
        <v>1183</v>
      </c>
      <c r="K834" s="6" t="s">
        <v>315</v>
      </c>
      <c r="L834" s="6" t="s">
        <v>316</v>
      </c>
      <c r="M834" s="10">
        <v>20101</v>
      </c>
      <c r="N834" s="11" t="s">
        <v>43</v>
      </c>
      <c r="O834" s="13">
        <v>3</v>
      </c>
      <c r="P834" s="3">
        <f t="shared" si="73"/>
        <v>0</v>
      </c>
      <c r="Q834" s="3">
        <f t="shared" si="74"/>
        <v>0</v>
      </c>
      <c r="R834" s="3">
        <f t="shared" si="75"/>
        <v>1</v>
      </c>
      <c r="S834" s="3">
        <f t="shared" si="76"/>
        <v>0</v>
      </c>
      <c r="T834" s="3">
        <f t="shared" si="77"/>
        <v>0</v>
      </c>
      <c r="U834" s="3">
        <f t="shared" si="78"/>
        <v>0</v>
      </c>
    </row>
    <row r="835" spans="1:21" ht="12.75" customHeight="1" x14ac:dyDescent="0.2">
      <c r="A835" s="15" t="s">
        <v>95</v>
      </c>
      <c r="B835" s="16" t="s">
        <v>96</v>
      </c>
      <c r="C835" s="44">
        <v>68407700</v>
      </c>
      <c r="D835" s="9" t="s">
        <v>696</v>
      </c>
      <c r="E835" s="10" t="s">
        <v>697</v>
      </c>
      <c r="F835" s="17">
        <v>191939423</v>
      </c>
      <c r="G835" s="12" t="s">
        <v>249</v>
      </c>
      <c r="H835" s="9" t="s">
        <v>29</v>
      </c>
      <c r="I835" s="9" t="s">
        <v>1184</v>
      </c>
      <c r="J835" s="9" t="s">
        <v>1185</v>
      </c>
      <c r="K835" s="6" t="s">
        <v>315</v>
      </c>
      <c r="L835" s="6" t="s">
        <v>316</v>
      </c>
      <c r="M835" s="10">
        <v>20101</v>
      </c>
      <c r="N835" s="11" t="s">
        <v>43</v>
      </c>
      <c r="O835" s="13">
        <v>4</v>
      </c>
      <c r="P835" s="3">
        <f t="shared" si="73"/>
        <v>0</v>
      </c>
      <c r="Q835" s="3">
        <f t="shared" si="74"/>
        <v>0</v>
      </c>
      <c r="R835" s="3">
        <f t="shared" si="75"/>
        <v>0</v>
      </c>
      <c r="S835" s="3">
        <f t="shared" si="76"/>
        <v>1</v>
      </c>
      <c r="T835" s="3">
        <f t="shared" si="77"/>
        <v>0</v>
      </c>
      <c r="U835" s="3">
        <f t="shared" si="78"/>
        <v>0</v>
      </c>
    </row>
    <row r="836" spans="1:21" ht="12.75" customHeight="1" x14ac:dyDescent="0.2">
      <c r="A836" s="15" t="s">
        <v>95</v>
      </c>
      <c r="B836" s="16" t="s">
        <v>96</v>
      </c>
      <c r="C836" s="44">
        <v>68407700</v>
      </c>
      <c r="D836" s="9" t="s">
        <v>696</v>
      </c>
      <c r="E836" s="10" t="s">
        <v>697</v>
      </c>
      <c r="F836" s="17">
        <v>191939426</v>
      </c>
      <c r="G836" s="12" t="s">
        <v>249</v>
      </c>
      <c r="H836" s="9" t="s">
        <v>29</v>
      </c>
      <c r="I836" s="9" t="s">
        <v>1186</v>
      </c>
      <c r="J836" s="9" t="s">
        <v>1187</v>
      </c>
      <c r="K836" s="6" t="s">
        <v>315</v>
      </c>
      <c r="L836" s="6" t="s">
        <v>316</v>
      </c>
      <c r="M836" s="10">
        <v>20101</v>
      </c>
      <c r="N836" s="11" t="s">
        <v>43</v>
      </c>
      <c r="O836" s="13">
        <v>4</v>
      </c>
      <c r="P836" s="3">
        <f t="shared" si="73"/>
        <v>0</v>
      </c>
      <c r="Q836" s="3">
        <f t="shared" si="74"/>
        <v>0</v>
      </c>
      <c r="R836" s="3">
        <f t="shared" si="75"/>
        <v>0</v>
      </c>
      <c r="S836" s="3">
        <f t="shared" si="76"/>
        <v>1</v>
      </c>
      <c r="T836" s="3">
        <f t="shared" si="77"/>
        <v>0</v>
      </c>
      <c r="U836" s="3">
        <f t="shared" si="78"/>
        <v>0</v>
      </c>
    </row>
    <row r="837" spans="1:21" ht="12.75" customHeight="1" x14ac:dyDescent="0.2">
      <c r="A837" s="15" t="s">
        <v>95</v>
      </c>
      <c r="B837" s="16" t="s">
        <v>96</v>
      </c>
      <c r="C837" s="44">
        <v>68407700</v>
      </c>
      <c r="D837" s="9" t="s">
        <v>696</v>
      </c>
      <c r="E837" s="10" t="s">
        <v>697</v>
      </c>
      <c r="F837" s="17">
        <v>191939435</v>
      </c>
      <c r="G837" s="12" t="s">
        <v>249</v>
      </c>
      <c r="H837" s="9" t="s">
        <v>29</v>
      </c>
      <c r="I837" s="9" t="s">
        <v>1188</v>
      </c>
      <c r="J837" s="9" t="s">
        <v>1189</v>
      </c>
      <c r="K837" s="6" t="s">
        <v>315</v>
      </c>
      <c r="L837" s="6" t="s">
        <v>316</v>
      </c>
      <c r="M837" s="10">
        <v>20101</v>
      </c>
      <c r="N837" s="11" t="s">
        <v>43</v>
      </c>
      <c r="O837" s="13">
        <v>2</v>
      </c>
      <c r="P837" s="3">
        <f t="shared" ref="P837:P900" si="79">IF(O837=1,1,0)</f>
        <v>0</v>
      </c>
      <c r="Q837" s="3">
        <f t="shared" ref="Q837:Q900" si="80">IF(O837=2,1,0)</f>
        <v>1</v>
      </c>
      <c r="R837" s="3">
        <f t="shared" ref="R837:R900" si="81">IF(O837=3,1,0)</f>
        <v>0</v>
      </c>
      <c r="S837" s="3">
        <f t="shared" ref="S837:S900" si="82">IF(O837=4,1,0)</f>
        <v>0</v>
      </c>
      <c r="T837" s="3">
        <f t="shared" ref="T837:T900" si="83">IF(O837=5,1,0)</f>
        <v>0</v>
      </c>
      <c r="U837" s="3">
        <f t="shared" ref="U837:U900" si="84">IF(O837="Bez finální známky, nebyl získán potřebný počet posudků",1,IF(O837="N (nehodnoceno)",1,0))</f>
        <v>0</v>
      </c>
    </row>
    <row r="838" spans="1:21" ht="12.75" customHeight="1" x14ac:dyDescent="0.2">
      <c r="A838" s="15" t="s">
        <v>95</v>
      </c>
      <c r="B838" s="16" t="s">
        <v>96</v>
      </c>
      <c r="C838" s="44">
        <v>68407700</v>
      </c>
      <c r="D838" s="9" t="s">
        <v>696</v>
      </c>
      <c r="E838" s="10" t="s">
        <v>697</v>
      </c>
      <c r="F838" s="17">
        <v>191939436</v>
      </c>
      <c r="G838" s="12" t="s">
        <v>84</v>
      </c>
      <c r="H838" s="9" t="s">
        <v>29</v>
      </c>
      <c r="I838" s="9" t="s">
        <v>1190</v>
      </c>
      <c r="J838" s="9" t="s">
        <v>1191</v>
      </c>
      <c r="K838" s="6" t="s">
        <v>315</v>
      </c>
      <c r="L838" s="6" t="s">
        <v>316</v>
      </c>
      <c r="M838" s="10">
        <v>20101</v>
      </c>
      <c r="N838" s="11" t="s">
        <v>43</v>
      </c>
      <c r="O838" s="13">
        <v>3</v>
      </c>
      <c r="P838" s="3">
        <f t="shared" si="79"/>
        <v>0</v>
      </c>
      <c r="Q838" s="3">
        <f t="shared" si="80"/>
        <v>0</v>
      </c>
      <c r="R838" s="3">
        <f t="shared" si="81"/>
        <v>1</v>
      </c>
      <c r="S838" s="3">
        <f t="shared" si="82"/>
        <v>0</v>
      </c>
      <c r="T838" s="3">
        <f t="shared" si="83"/>
        <v>0</v>
      </c>
      <c r="U838" s="3">
        <f t="shared" si="84"/>
        <v>0</v>
      </c>
    </row>
    <row r="839" spans="1:21" ht="12.75" customHeight="1" x14ac:dyDescent="0.2">
      <c r="A839" s="15" t="s">
        <v>95</v>
      </c>
      <c r="B839" s="16" t="s">
        <v>96</v>
      </c>
      <c r="C839" s="44">
        <v>68407700</v>
      </c>
      <c r="D839" s="9" t="s">
        <v>696</v>
      </c>
      <c r="E839" s="10" t="s">
        <v>697</v>
      </c>
      <c r="F839" s="17">
        <v>191939449</v>
      </c>
      <c r="G839" s="12" t="s">
        <v>249</v>
      </c>
      <c r="H839" s="9" t="s">
        <v>29</v>
      </c>
      <c r="I839" s="9" t="s">
        <v>862</v>
      </c>
      <c r="J839" s="9" t="s">
        <v>863</v>
      </c>
      <c r="K839" s="6" t="s">
        <v>315</v>
      </c>
      <c r="L839" s="6" t="s">
        <v>316</v>
      </c>
      <c r="M839" s="10">
        <v>20102</v>
      </c>
      <c r="N839" s="11" t="s">
        <v>43</v>
      </c>
      <c r="O839" s="13">
        <v>3</v>
      </c>
      <c r="P839" s="3">
        <f t="shared" si="79"/>
        <v>0</v>
      </c>
      <c r="Q839" s="3">
        <f t="shared" si="80"/>
        <v>0</v>
      </c>
      <c r="R839" s="3">
        <f t="shared" si="81"/>
        <v>1</v>
      </c>
      <c r="S839" s="3">
        <f t="shared" si="82"/>
        <v>0</v>
      </c>
      <c r="T839" s="3">
        <f t="shared" si="83"/>
        <v>0</v>
      </c>
      <c r="U839" s="3">
        <f t="shared" si="84"/>
        <v>0</v>
      </c>
    </row>
    <row r="840" spans="1:21" ht="12.75" customHeight="1" x14ac:dyDescent="0.2">
      <c r="A840" s="15" t="s">
        <v>95</v>
      </c>
      <c r="B840" s="16" t="s">
        <v>96</v>
      </c>
      <c r="C840" s="44">
        <v>68407700</v>
      </c>
      <c r="D840" s="9" t="s">
        <v>696</v>
      </c>
      <c r="E840" s="10" t="s">
        <v>697</v>
      </c>
      <c r="F840" s="17">
        <v>191939450</v>
      </c>
      <c r="G840" s="12" t="s">
        <v>64</v>
      </c>
      <c r="H840" s="9" t="s">
        <v>29</v>
      </c>
      <c r="I840" s="9" t="s">
        <v>1192</v>
      </c>
      <c r="J840" s="9" t="s">
        <v>1193</v>
      </c>
      <c r="K840" s="6" t="s">
        <v>315</v>
      </c>
      <c r="L840" s="6" t="s">
        <v>316</v>
      </c>
      <c r="M840" s="10">
        <v>20101</v>
      </c>
      <c r="N840" s="11" t="s">
        <v>43</v>
      </c>
      <c r="O840" s="13">
        <v>3</v>
      </c>
      <c r="P840" s="3">
        <f t="shared" si="79"/>
        <v>0</v>
      </c>
      <c r="Q840" s="3">
        <f t="shared" si="80"/>
        <v>0</v>
      </c>
      <c r="R840" s="3">
        <f t="shared" si="81"/>
        <v>1</v>
      </c>
      <c r="S840" s="3">
        <f t="shared" si="82"/>
        <v>0</v>
      </c>
      <c r="T840" s="3">
        <f t="shared" si="83"/>
        <v>0</v>
      </c>
      <c r="U840" s="3">
        <f t="shared" si="84"/>
        <v>0</v>
      </c>
    </row>
    <row r="841" spans="1:21" ht="12.75" customHeight="1" x14ac:dyDescent="0.2">
      <c r="A841" s="15" t="s">
        <v>95</v>
      </c>
      <c r="B841" s="16" t="s">
        <v>96</v>
      </c>
      <c r="C841" s="44">
        <v>68407700</v>
      </c>
      <c r="D841" s="9" t="s">
        <v>696</v>
      </c>
      <c r="E841" s="10" t="s">
        <v>697</v>
      </c>
      <c r="F841" s="17">
        <v>191939451</v>
      </c>
      <c r="G841" s="12" t="s">
        <v>64</v>
      </c>
      <c r="H841" s="9" t="s">
        <v>29</v>
      </c>
      <c r="I841" s="9" t="s">
        <v>862</v>
      </c>
      <c r="J841" s="9" t="s">
        <v>1194</v>
      </c>
      <c r="K841" s="6" t="s">
        <v>315</v>
      </c>
      <c r="L841" s="6" t="s">
        <v>316</v>
      </c>
      <c r="M841" s="10">
        <v>20101</v>
      </c>
      <c r="N841" s="11" t="s">
        <v>43</v>
      </c>
      <c r="O841" s="13">
        <v>3</v>
      </c>
      <c r="P841" s="3">
        <f t="shared" si="79"/>
        <v>0</v>
      </c>
      <c r="Q841" s="3">
        <f t="shared" si="80"/>
        <v>0</v>
      </c>
      <c r="R841" s="3">
        <f t="shared" si="81"/>
        <v>1</v>
      </c>
      <c r="S841" s="3">
        <f t="shared" si="82"/>
        <v>0</v>
      </c>
      <c r="T841" s="3">
        <f t="shared" si="83"/>
        <v>0</v>
      </c>
      <c r="U841" s="3">
        <f t="shared" si="84"/>
        <v>0</v>
      </c>
    </row>
    <row r="842" spans="1:21" ht="12.75" customHeight="1" x14ac:dyDescent="0.2">
      <c r="A842" s="15" t="s">
        <v>95</v>
      </c>
      <c r="B842" s="16" t="s">
        <v>96</v>
      </c>
      <c r="C842" s="44">
        <v>68407700</v>
      </c>
      <c r="D842" s="9" t="s">
        <v>696</v>
      </c>
      <c r="E842" s="10" t="s">
        <v>697</v>
      </c>
      <c r="F842" s="17">
        <v>191939457</v>
      </c>
      <c r="G842" s="12" t="s">
        <v>64</v>
      </c>
      <c r="H842" s="9" t="s">
        <v>29</v>
      </c>
      <c r="I842" s="9" t="s">
        <v>1195</v>
      </c>
      <c r="J842" s="9" t="s">
        <v>1196</v>
      </c>
      <c r="K842" s="6" t="s">
        <v>315</v>
      </c>
      <c r="L842" s="6" t="s">
        <v>316</v>
      </c>
      <c r="M842" s="10">
        <v>20101</v>
      </c>
      <c r="N842" s="11" t="s">
        <v>43</v>
      </c>
      <c r="O842" s="13">
        <v>2</v>
      </c>
      <c r="P842" s="3">
        <f t="shared" si="79"/>
        <v>0</v>
      </c>
      <c r="Q842" s="3">
        <f t="shared" si="80"/>
        <v>1</v>
      </c>
      <c r="R842" s="3">
        <f t="shared" si="81"/>
        <v>0</v>
      </c>
      <c r="S842" s="3">
        <f t="shared" si="82"/>
        <v>0</v>
      </c>
      <c r="T842" s="3">
        <f t="shared" si="83"/>
        <v>0</v>
      </c>
      <c r="U842" s="3">
        <f t="shared" si="84"/>
        <v>0</v>
      </c>
    </row>
    <row r="843" spans="1:21" ht="12.75" customHeight="1" x14ac:dyDescent="0.2">
      <c r="A843" s="15" t="s">
        <v>95</v>
      </c>
      <c r="B843" s="16" t="s">
        <v>96</v>
      </c>
      <c r="C843" s="44">
        <v>68407700</v>
      </c>
      <c r="D843" s="9" t="s">
        <v>696</v>
      </c>
      <c r="E843" s="10" t="s">
        <v>697</v>
      </c>
      <c r="F843" s="17">
        <v>191939460</v>
      </c>
      <c r="G843" s="12" t="s">
        <v>64</v>
      </c>
      <c r="H843" s="9" t="s">
        <v>29</v>
      </c>
      <c r="I843" s="9" t="s">
        <v>1197</v>
      </c>
      <c r="J843" s="9" t="s">
        <v>1198</v>
      </c>
      <c r="K843" s="6" t="s">
        <v>315</v>
      </c>
      <c r="L843" s="6" t="s">
        <v>316</v>
      </c>
      <c r="M843" s="10">
        <v>20101</v>
      </c>
      <c r="N843" s="11" t="s">
        <v>43</v>
      </c>
      <c r="O843" s="13">
        <v>2</v>
      </c>
      <c r="P843" s="3">
        <f t="shared" si="79"/>
        <v>0</v>
      </c>
      <c r="Q843" s="3">
        <f t="shared" si="80"/>
        <v>1</v>
      </c>
      <c r="R843" s="3">
        <f t="shared" si="81"/>
        <v>0</v>
      </c>
      <c r="S843" s="3">
        <f t="shared" si="82"/>
        <v>0</v>
      </c>
      <c r="T843" s="3">
        <f t="shared" si="83"/>
        <v>0</v>
      </c>
      <c r="U843" s="3">
        <f t="shared" si="84"/>
        <v>0</v>
      </c>
    </row>
    <row r="844" spans="1:21" ht="12.75" customHeight="1" x14ac:dyDescent="0.2">
      <c r="A844" s="15" t="s">
        <v>95</v>
      </c>
      <c r="B844" s="16" t="s">
        <v>96</v>
      </c>
      <c r="C844" s="44">
        <v>68407700</v>
      </c>
      <c r="D844" s="9" t="s">
        <v>696</v>
      </c>
      <c r="E844" s="10" t="s">
        <v>697</v>
      </c>
      <c r="F844" s="17">
        <v>191939479</v>
      </c>
      <c r="G844" s="12" t="s">
        <v>28</v>
      </c>
      <c r="H844" s="9" t="s">
        <v>29</v>
      </c>
      <c r="I844" s="9" t="s">
        <v>1199</v>
      </c>
      <c r="J844" s="9" t="s">
        <v>1200</v>
      </c>
      <c r="K844" s="6" t="s">
        <v>315</v>
      </c>
      <c r="L844" s="6" t="s">
        <v>316</v>
      </c>
      <c r="M844" s="10">
        <v>20101</v>
      </c>
      <c r="N844" s="11" t="s">
        <v>43</v>
      </c>
      <c r="O844" s="13">
        <v>2</v>
      </c>
      <c r="P844" s="3">
        <f t="shared" si="79"/>
        <v>0</v>
      </c>
      <c r="Q844" s="3">
        <f t="shared" si="80"/>
        <v>1</v>
      </c>
      <c r="R844" s="3">
        <f t="shared" si="81"/>
        <v>0</v>
      </c>
      <c r="S844" s="3">
        <f t="shared" si="82"/>
        <v>0</v>
      </c>
      <c r="T844" s="3">
        <f t="shared" si="83"/>
        <v>0</v>
      </c>
      <c r="U844" s="3">
        <f t="shared" si="84"/>
        <v>0</v>
      </c>
    </row>
    <row r="845" spans="1:21" ht="12.75" customHeight="1" x14ac:dyDescent="0.2">
      <c r="A845" s="15" t="s">
        <v>95</v>
      </c>
      <c r="B845" s="16" t="s">
        <v>96</v>
      </c>
      <c r="C845" s="44">
        <v>68407700</v>
      </c>
      <c r="D845" s="9" t="s">
        <v>696</v>
      </c>
      <c r="E845" s="10" t="s">
        <v>697</v>
      </c>
      <c r="F845" s="17">
        <v>191939482</v>
      </c>
      <c r="G845" s="12" t="s">
        <v>249</v>
      </c>
      <c r="H845" s="9" t="s">
        <v>29</v>
      </c>
      <c r="I845" s="9" t="s">
        <v>1201</v>
      </c>
      <c r="J845" s="9" t="s">
        <v>1202</v>
      </c>
      <c r="K845" s="6" t="s">
        <v>315</v>
      </c>
      <c r="L845" s="6" t="s">
        <v>316</v>
      </c>
      <c r="M845" s="10">
        <v>20101</v>
      </c>
      <c r="N845" s="11" t="s">
        <v>43</v>
      </c>
      <c r="O845" s="13">
        <v>2</v>
      </c>
      <c r="P845" s="3">
        <f t="shared" si="79"/>
        <v>0</v>
      </c>
      <c r="Q845" s="3">
        <f t="shared" si="80"/>
        <v>1</v>
      </c>
      <c r="R845" s="3">
        <f t="shared" si="81"/>
        <v>0</v>
      </c>
      <c r="S845" s="3">
        <f t="shared" si="82"/>
        <v>0</v>
      </c>
      <c r="T845" s="3">
        <f t="shared" si="83"/>
        <v>0</v>
      </c>
      <c r="U845" s="3">
        <f t="shared" si="84"/>
        <v>0</v>
      </c>
    </row>
    <row r="846" spans="1:21" ht="12.75" customHeight="1" x14ac:dyDescent="0.2">
      <c r="A846" s="15" t="s">
        <v>95</v>
      </c>
      <c r="B846" s="16" t="s">
        <v>96</v>
      </c>
      <c r="C846" s="44">
        <v>68407700</v>
      </c>
      <c r="D846" s="9" t="s">
        <v>696</v>
      </c>
      <c r="E846" s="10" t="s">
        <v>697</v>
      </c>
      <c r="F846" s="17">
        <v>191939511</v>
      </c>
      <c r="G846" s="12" t="s">
        <v>51</v>
      </c>
      <c r="H846" s="9" t="s">
        <v>29</v>
      </c>
      <c r="I846" s="9" t="s">
        <v>1205</v>
      </c>
      <c r="J846" s="9" t="s">
        <v>1206</v>
      </c>
      <c r="K846" s="6" t="s">
        <v>315</v>
      </c>
      <c r="L846" s="6" t="s">
        <v>316</v>
      </c>
      <c r="M846" s="10">
        <v>20101</v>
      </c>
      <c r="N846" s="11" t="s">
        <v>43</v>
      </c>
      <c r="O846" s="13">
        <v>3</v>
      </c>
      <c r="P846" s="3">
        <f t="shared" si="79"/>
        <v>0</v>
      </c>
      <c r="Q846" s="3">
        <f t="shared" si="80"/>
        <v>0</v>
      </c>
      <c r="R846" s="3">
        <f t="shared" si="81"/>
        <v>1</v>
      </c>
      <c r="S846" s="3">
        <f t="shared" si="82"/>
        <v>0</v>
      </c>
      <c r="T846" s="3">
        <f t="shared" si="83"/>
        <v>0</v>
      </c>
      <c r="U846" s="3">
        <f t="shared" si="84"/>
        <v>0</v>
      </c>
    </row>
    <row r="847" spans="1:21" ht="12.75" customHeight="1" x14ac:dyDescent="0.2">
      <c r="A847" s="15" t="s">
        <v>95</v>
      </c>
      <c r="B847" s="16" t="s">
        <v>96</v>
      </c>
      <c r="C847" s="44">
        <v>68407700</v>
      </c>
      <c r="D847" s="9" t="s">
        <v>696</v>
      </c>
      <c r="E847" s="10" t="s">
        <v>697</v>
      </c>
      <c r="F847" s="17">
        <v>191939552</v>
      </c>
      <c r="G847" s="12" t="s">
        <v>36</v>
      </c>
      <c r="H847" s="9" t="s">
        <v>29</v>
      </c>
      <c r="I847" s="9" t="s">
        <v>1207</v>
      </c>
      <c r="J847" s="9" t="s">
        <v>1208</v>
      </c>
      <c r="K847" s="6" t="s">
        <v>315</v>
      </c>
      <c r="L847" s="6" t="s">
        <v>316</v>
      </c>
      <c r="M847" s="10">
        <v>20102</v>
      </c>
      <c r="N847" s="11" t="s">
        <v>43</v>
      </c>
      <c r="O847" s="13">
        <v>3</v>
      </c>
      <c r="P847" s="3">
        <f t="shared" si="79"/>
        <v>0</v>
      </c>
      <c r="Q847" s="3">
        <f t="shared" si="80"/>
        <v>0</v>
      </c>
      <c r="R847" s="3">
        <f t="shared" si="81"/>
        <v>1</v>
      </c>
      <c r="S847" s="3">
        <f t="shared" si="82"/>
        <v>0</v>
      </c>
      <c r="T847" s="3">
        <f t="shared" si="83"/>
        <v>0</v>
      </c>
      <c r="U847" s="3">
        <f t="shared" si="84"/>
        <v>0</v>
      </c>
    </row>
    <row r="848" spans="1:21" ht="12.75" customHeight="1" x14ac:dyDescent="0.2">
      <c r="A848" s="15" t="s">
        <v>95</v>
      </c>
      <c r="B848" s="16" t="s">
        <v>96</v>
      </c>
      <c r="C848" s="44">
        <v>68407700</v>
      </c>
      <c r="D848" s="9" t="s">
        <v>696</v>
      </c>
      <c r="E848" s="10" t="s">
        <v>697</v>
      </c>
      <c r="F848" s="17">
        <v>191939562</v>
      </c>
      <c r="G848" s="12" t="s">
        <v>122</v>
      </c>
      <c r="H848" s="9" t="s">
        <v>29</v>
      </c>
      <c r="I848" s="9" t="s">
        <v>1209</v>
      </c>
      <c r="J848" s="9" t="s">
        <v>1210</v>
      </c>
      <c r="K848" s="6" t="s">
        <v>315</v>
      </c>
      <c r="L848" s="6" t="s">
        <v>316</v>
      </c>
      <c r="M848" s="10">
        <v>20102</v>
      </c>
      <c r="N848" s="11" t="s">
        <v>43</v>
      </c>
      <c r="O848" s="13">
        <v>3</v>
      </c>
      <c r="P848" s="3">
        <f t="shared" si="79"/>
        <v>0</v>
      </c>
      <c r="Q848" s="3">
        <f t="shared" si="80"/>
        <v>0</v>
      </c>
      <c r="R848" s="3">
        <f t="shared" si="81"/>
        <v>1</v>
      </c>
      <c r="S848" s="3">
        <f t="shared" si="82"/>
        <v>0</v>
      </c>
      <c r="T848" s="3">
        <f t="shared" si="83"/>
        <v>0</v>
      </c>
      <c r="U848" s="3">
        <f t="shared" si="84"/>
        <v>0</v>
      </c>
    </row>
    <row r="849" spans="1:21" ht="12.75" customHeight="1" x14ac:dyDescent="0.2">
      <c r="A849" s="15" t="s">
        <v>95</v>
      </c>
      <c r="B849" s="16" t="s">
        <v>96</v>
      </c>
      <c r="C849" s="44">
        <v>68407700</v>
      </c>
      <c r="D849" s="9" t="s">
        <v>696</v>
      </c>
      <c r="E849" s="10" t="s">
        <v>837</v>
      </c>
      <c r="F849" s="17">
        <v>191940035</v>
      </c>
      <c r="G849" s="12" t="s">
        <v>36</v>
      </c>
      <c r="H849" s="9" t="s">
        <v>29</v>
      </c>
      <c r="I849" s="9" t="s">
        <v>1246</v>
      </c>
      <c r="J849" s="9" t="s">
        <v>1247</v>
      </c>
      <c r="K849" s="6" t="s">
        <v>315</v>
      </c>
      <c r="L849" s="6" t="s">
        <v>316</v>
      </c>
      <c r="M849" s="10">
        <v>20103</v>
      </c>
      <c r="N849" s="11" t="s">
        <v>43</v>
      </c>
      <c r="O849" s="13">
        <v>3</v>
      </c>
      <c r="P849" s="3">
        <f t="shared" si="79"/>
        <v>0</v>
      </c>
      <c r="Q849" s="3">
        <f t="shared" si="80"/>
        <v>0</v>
      </c>
      <c r="R849" s="3">
        <f t="shared" si="81"/>
        <v>1</v>
      </c>
      <c r="S849" s="3">
        <f t="shared" si="82"/>
        <v>0</v>
      </c>
      <c r="T849" s="3">
        <f t="shared" si="83"/>
        <v>0</v>
      </c>
      <c r="U849" s="3">
        <f t="shared" si="84"/>
        <v>0</v>
      </c>
    </row>
    <row r="850" spans="1:21" ht="12.75" customHeight="1" x14ac:dyDescent="0.2">
      <c r="A850" s="15" t="s">
        <v>95</v>
      </c>
      <c r="B850" s="16" t="s">
        <v>96</v>
      </c>
      <c r="C850" s="44">
        <v>68407700</v>
      </c>
      <c r="D850" s="9" t="s">
        <v>696</v>
      </c>
      <c r="E850" s="10" t="s">
        <v>826</v>
      </c>
      <c r="F850" s="17">
        <v>191940055</v>
      </c>
      <c r="G850" s="12" t="s">
        <v>249</v>
      </c>
      <c r="H850" s="9" t="s">
        <v>29</v>
      </c>
      <c r="I850" s="9" t="s">
        <v>1178</v>
      </c>
      <c r="J850" s="9" t="s">
        <v>1179</v>
      </c>
      <c r="K850" s="6" t="s">
        <v>315</v>
      </c>
      <c r="L850" s="6" t="s">
        <v>316</v>
      </c>
      <c r="M850" s="10">
        <v>20101</v>
      </c>
      <c r="N850" s="11" t="s">
        <v>43</v>
      </c>
      <c r="O850" s="13">
        <v>3</v>
      </c>
      <c r="P850" s="3">
        <f t="shared" si="79"/>
        <v>0</v>
      </c>
      <c r="Q850" s="3">
        <f t="shared" si="80"/>
        <v>0</v>
      </c>
      <c r="R850" s="3">
        <f t="shared" si="81"/>
        <v>1</v>
      </c>
      <c r="S850" s="3">
        <f t="shared" si="82"/>
        <v>0</v>
      </c>
      <c r="T850" s="3">
        <f t="shared" si="83"/>
        <v>0</v>
      </c>
      <c r="U850" s="3">
        <f t="shared" si="84"/>
        <v>0</v>
      </c>
    </row>
    <row r="851" spans="1:21" ht="12.75" customHeight="1" x14ac:dyDescent="0.2">
      <c r="A851" s="15" t="s">
        <v>95</v>
      </c>
      <c r="B851" s="16" t="s">
        <v>96</v>
      </c>
      <c r="C851" s="44">
        <v>68407700</v>
      </c>
      <c r="D851" s="9" t="s">
        <v>696</v>
      </c>
      <c r="E851" s="10" t="s">
        <v>785</v>
      </c>
      <c r="F851" s="17">
        <v>191940121</v>
      </c>
      <c r="G851" s="12" t="s">
        <v>64</v>
      </c>
      <c r="H851" s="9" t="s">
        <v>29</v>
      </c>
      <c r="I851" s="9" t="s">
        <v>1252</v>
      </c>
      <c r="J851" s="9" t="s">
        <v>1253</v>
      </c>
      <c r="K851" s="6" t="s">
        <v>315</v>
      </c>
      <c r="L851" s="6" t="s">
        <v>316</v>
      </c>
      <c r="M851" s="10">
        <v>20102</v>
      </c>
      <c r="N851" s="11" t="s">
        <v>43</v>
      </c>
      <c r="O851" s="13">
        <v>3</v>
      </c>
      <c r="P851" s="3">
        <f t="shared" si="79"/>
        <v>0</v>
      </c>
      <c r="Q851" s="3">
        <f t="shared" si="80"/>
        <v>0</v>
      </c>
      <c r="R851" s="3">
        <f t="shared" si="81"/>
        <v>1</v>
      </c>
      <c r="S851" s="3">
        <f t="shared" si="82"/>
        <v>0</v>
      </c>
      <c r="T851" s="3">
        <f t="shared" si="83"/>
        <v>0</v>
      </c>
      <c r="U851" s="3">
        <f t="shared" si="84"/>
        <v>0</v>
      </c>
    </row>
    <row r="852" spans="1:21" ht="12.75" customHeight="1" x14ac:dyDescent="0.2">
      <c r="A852" s="15" t="s">
        <v>95</v>
      </c>
      <c r="B852" s="16" t="s">
        <v>96</v>
      </c>
      <c r="C852" s="44">
        <v>68407700</v>
      </c>
      <c r="D852" s="9" t="s">
        <v>696</v>
      </c>
      <c r="E852" s="10" t="s">
        <v>697</v>
      </c>
      <c r="F852" s="17">
        <v>191941029</v>
      </c>
      <c r="G852" s="12" t="s">
        <v>122</v>
      </c>
      <c r="H852" s="9" t="s">
        <v>29</v>
      </c>
      <c r="I852" s="9" t="s">
        <v>1254</v>
      </c>
      <c r="J852" s="9" t="s">
        <v>1255</v>
      </c>
      <c r="K852" s="6" t="s">
        <v>315</v>
      </c>
      <c r="L852" s="6" t="s">
        <v>316</v>
      </c>
      <c r="M852" s="10">
        <v>20102</v>
      </c>
      <c r="N852" s="11" t="s">
        <v>43</v>
      </c>
      <c r="O852" s="13">
        <v>4</v>
      </c>
      <c r="P852" s="3">
        <f t="shared" si="79"/>
        <v>0</v>
      </c>
      <c r="Q852" s="3">
        <f t="shared" si="80"/>
        <v>0</v>
      </c>
      <c r="R852" s="3">
        <f t="shared" si="81"/>
        <v>0</v>
      </c>
      <c r="S852" s="3">
        <f t="shared" si="82"/>
        <v>1</v>
      </c>
      <c r="T852" s="3">
        <f t="shared" si="83"/>
        <v>0</v>
      </c>
      <c r="U852" s="3">
        <f t="shared" si="84"/>
        <v>0</v>
      </c>
    </row>
    <row r="853" spans="1:21" ht="12.75" customHeight="1" x14ac:dyDescent="0.2">
      <c r="A853" s="15" t="s">
        <v>95</v>
      </c>
      <c r="B853" s="16" t="s">
        <v>96</v>
      </c>
      <c r="C853" s="44">
        <v>68407700</v>
      </c>
      <c r="D853" s="9" t="s">
        <v>696</v>
      </c>
      <c r="E853" s="10" t="s">
        <v>697</v>
      </c>
      <c r="F853" s="17">
        <v>191941049</v>
      </c>
      <c r="G853" s="12" t="s">
        <v>122</v>
      </c>
      <c r="H853" s="9" t="s">
        <v>29</v>
      </c>
      <c r="I853" s="9" t="s">
        <v>1256</v>
      </c>
      <c r="J853" s="9" t="s">
        <v>1257</v>
      </c>
      <c r="K853" s="6" t="s">
        <v>315</v>
      </c>
      <c r="L853" s="6" t="s">
        <v>316</v>
      </c>
      <c r="M853" s="10">
        <v>20101</v>
      </c>
      <c r="N853" s="11" t="s">
        <v>43</v>
      </c>
      <c r="O853" s="13">
        <v>2</v>
      </c>
      <c r="P853" s="3">
        <f t="shared" si="79"/>
        <v>0</v>
      </c>
      <c r="Q853" s="3">
        <f t="shared" si="80"/>
        <v>1</v>
      </c>
      <c r="R853" s="3">
        <f t="shared" si="81"/>
        <v>0</v>
      </c>
      <c r="S853" s="3">
        <f t="shared" si="82"/>
        <v>0</v>
      </c>
      <c r="T853" s="3">
        <f t="shared" si="83"/>
        <v>0</v>
      </c>
      <c r="U853" s="3">
        <f t="shared" si="84"/>
        <v>0</v>
      </c>
    </row>
    <row r="854" spans="1:21" ht="12.75" customHeight="1" x14ac:dyDescent="0.2">
      <c r="A854" s="15" t="s">
        <v>95</v>
      </c>
      <c r="B854" s="16" t="s">
        <v>96</v>
      </c>
      <c r="C854" s="44">
        <v>68407700</v>
      </c>
      <c r="D854" s="9" t="s">
        <v>696</v>
      </c>
      <c r="E854" s="10" t="s">
        <v>826</v>
      </c>
      <c r="F854" s="17">
        <v>191941087</v>
      </c>
      <c r="G854" s="12" t="s">
        <v>36</v>
      </c>
      <c r="H854" s="9" t="s">
        <v>29</v>
      </c>
      <c r="I854" s="9" t="s">
        <v>1260</v>
      </c>
      <c r="J854" s="9" t="s">
        <v>1261</v>
      </c>
      <c r="K854" s="6" t="s">
        <v>315</v>
      </c>
      <c r="L854" s="6" t="s">
        <v>316</v>
      </c>
      <c r="M854" s="10">
        <v>20101</v>
      </c>
      <c r="N854" s="11" t="s">
        <v>43</v>
      </c>
      <c r="O854" s="13">
        <v>2</v>
      </c>
      <c r="P854" s="3">
        <f t="shared" si="79"/>
        <v>0</v>
      </c>
      <c r="Q854" s="3">
        <f t="shared" si="80"/>
        <v>1</v>
      </c>
      <c r="R854" s="3">
        <f t="shared" si="81"/>
        <v>0</v>
      </c>
      <c r="S854" s="3">
        <f t="shared" si="82"/>
        <v>0</v>
      </c>
      <c r="T854" s="3">
        <f t="shared" si="83"/>
        <v>0</v>
      </c>
      <c r="U854" s="3">
        <f t="shared" si="84"/>
        <v>0</v>
      </c>
    </row>
    <row r="855" spans="1:21" ht="12.75" customHeight="1" x14ac:dyDescent="0.2">
      <c r="A855" s="15" t="s">
        <v>95</v>
      </c>
      <c r="B855" s="16" t="s">
        <v>96</v>
      </c>
      <c r="C855" s="44">
        <v>68407700</v>
      </c>
      <c r="D855" s="9" t="s">
        <v>696</v>
      </c>
      <c r="E855" s="10" t="s">
        <v>697</v>
      </c>
      <c r="F855" s="17">
        <v>191941610</v>
      </c>
      <c r="G855" s="12" t="s">
        <v>122</v>
      </c>
      <c r="H855" s="9" t="s">
        <v>29</v>
      </c>
      <c r="I855" s="9" t="s">
        <v>1262</v>
      </c>
      <c r="J855" s="9" t="s">
        <v>1263</v>
      </c>
      <c r="K855" s="6" t="s">
        <v>315</v>
      </c>
      <c r="L855" s="6" t="s">
        <v>316</v>
      </c>
      <c r="M855" s="10">
        <v>20101</v>
      </c>
      <c r="N855" s="11" t="s">
        <v>43</v>
      </c>
      <c r="O855" s="13">
        <v>2</v>
      </c>
      <c r="P855" s="3">
        <f t="shared" si="79"/>
        <v>0</v>
      </c>
      <c r="Q855" s="3">
        <f t="shared" si="80"/>
        <v>1</v>
      </c>
      <c r="R855" s="3">
        <f t="shared" si="81"/>
        <v>0</v>
      </c>
      <c r="S855" s="3">
        <f t="shared" si="82"/>
        <v>0</v>
      </c>
      <c r="T855" s="3">
        <f t="shared" si="83"/>
        <v>0</v>
      </c>
      <c r="U855" s="3">
        <f t="shared" si="84"/>
        <v>0</v>
      </c>
    </row>
    <row r="856" spans="1:21" ht="12.75" customHeight="1" x14ac:dyDescent="0.2">
      <c r="A856" s="15" t="s">
        <v>95</v>
      </c>
      <c r="B856" s="16" t="s">
        <v>96</v>
      </c>
      <c r="C856" s="44">
        <v>68407700</v>
      </c>
      <c r="D856" s="9" t="s">
        <v>696</v>
      </c>
      <c r="E856" s="10" t="s">
        <v>697</v>
      </c>
      <c r="F856" s="17">
        <v>191941827</v>
      </c>
      <c r="G856" s="12" t="s">
        <v>64</v>
      </c>
      <c r="H856" s="9" t="s">
        <v>29</v>
      </c>
      <c r="I856" s="9" t="s">
        <v>1264</v>
      </c>
      <c r="J856" s="9" t="s">
        <v>1265</v>
      </c>
      <c r="K856" s="6" t="s">
        <v>315</v>
      </c>
      <c r="L856" s="6" t="s">
        <v>316</v>
      </c>
      <c r="M856" s="10">
        <v>20101</v>
      </c>
      <c r="N856" s="11" t="s">
        <v>43</v>
      </c>
      <c r="O856" s="13">
        <v>4</v>
      </c>
      <c r="P856" s="3">
        <f t="shared" si="79"/>
        <v>0</v>
      </c>
      <c r="Q856" s="3">
        <f t="shared" si="80"/>
        <v>0</v>
      </c>
      <c r="R856" s="3">
        <f t="shared" si="81"/>
        <v>0</v>
      </c>
      <c r="S856" s="3">
        <f t="shared" si="82"/>
        <v>1</v>
      </c>
      <c r="T856" s="3">
        <f t="shared" si="83"/>
        <v>0</v>
      </c>
      <c r="U856" s="3">
        <f t="shared" si="84"/>
        <v>0</v>
      </c>
    </row>
    <row r="857" spans="1:21" ht="12.75" customHeight="1" x14ac:dyDescent="0.2">
      <c r="A857" s="15" t="s">
        <v>95</v>
      </c>
      <c r="B857" s="16" t="s">
        <v>96</v>
      </c>
      <c r="C857" s="44">
        <v>68407700</v>
      </c>
      <c r="D857" s="9" t="s">
        <v>696</v>
      </c>
      <c r="E857" s="10" t="s">
        <v>697</v>
      </c>
      <c r="F857" s="17">
        <v>191942073</v>
      </c>
      <c r="G857" s="12" t="s">
        <v>249</v>
      </c>
      <c r="H857" s="9" t="s">
        <v>29</v>
      </c>
      <c r="I857" s="9" t="s">
        <v>1268</v>
      </c>
      <c r="J857" s="9" t="s">
        <v>1269</v>
      </c>
      <c r="K857" s="6" t="s">
        <v>315</v>
      </c>
      <c r="L857" s="6" t="s">
        <v>316</v>
      </c>
      <c r="M857" s="10">
        <v>20101</v>
      </c>
      <c r="N857" s="11" t="s">
        <v>43</v>
      </c>
      <c r="O857" s="13">
        <v>4</v>
      </c>
      <c r="P857" s="3">
        <f t="shared" si="79"/>
        <v>0</v>
      </c>
      <c r="Q857" s="3">
        <f t="shared" si="80"/>
        <v>0</v>
      </c>
      <c r="R857" s="3">
        <f t="shared" si="81"/>
        <v>0</v>
      </c>
      <c r="S857" s="3">
        <f t="shared" si="82"/>
        <v>1</v>
      </c>
      <c r="T857" s="3">
        <f t="shared" si="83"/>
        <v>0</v>
      </c>
      <c r="U857" s="3">
        <f t="shared" si="84"/>
        <v>0</v>
      </c>
    </row>
    <row r="858" spans="1:21" ht="12.75" customHeight="1" x14ac:dyDescent="0.2">
      <c r="A858" s="15" t="s">
        <v>95</v>
      </c>
      <c r="B858" s="16" t="s">
        <v>96</v>
      </c>
      <c r="C858" s="44">
        <v>68407700</v>
      </c>
      <c r="D858" s="9" t="s">
        <v>696</v>
      </c>
      <c r="E858" s="10" t="s">
        <v>697</v>
      </c>
      <c r="F858" s="17">
        <v>191942145</v>
      </c>
      <c r="G858" s="12" t="s">
        <v>122</v>
      </c>
      <c r="H858" s="9" t="s">
        <v>29</v>
      </c>
      <c r="I858" s="9" t="s">
        <v>1272</v>
      </c>
      <c r="J858" s="9" t="s">
        <v>1273</v>
      </c>
      <c r="K858" s="6" t="s">
        <v>315</v>
      </c>
      <c r="L858" s="6" t="s">
        <v>316</v>
      </c>
      <c r="M858" s="10">
        <v>20100</v>
      </c>
      <c r="N858" s="11" t="s">
        <v>43</v>
      </c>
      <c r="O858" s="13">
        <v>2</v>
      </c>
      <c r="P858" s="3">
        <f t="shared" si="79"/>
        <v>0</v>
      </c>
      <c r="Q858" s="3">
        <f t="shared" si="80"/>
        <v>1</v>
      </c>
      <c r="R858" s="3">
        <f t="shared" si="81"/>
        <v>0</v>
      </c>
      <c r="S858" s="3">
        <f t="shared" si="82"/>
        <v>0</v>
      </c>
      <c r="T858" s="3">
        <f t="shared" si="83"/>
        <v>0</v>
      </c>
      <c r="U858" s="3">
        <f t="shared" si="84"/>
        <v>0</v>
      </c>
    </row>
    <row r="859" spans="1:21" ht="12.75" customHeight="1" x14ac:dyDescent="0.2">
      <c r="A859" s="15" t="s">
        <v>95</v>
      </c>
      <c r="B859" s="16" t="s">
        <v>96</v>
      </c>
      <c r="C859" s="44">
        <v>68407700</v>
      </c>
      <c r="D859" s="9" t="s">
        <v>696</v>
      </c>
      <c r="E859" s="10" t="s">
        <v>697</v>
      </c>
      <c r="F859" s="17">
        <v>191942153</v>
      </c>
      <c r="G859" s="12" t="s">
        <v>64</v>
      </c>
      <c r="H859" s="9" t="s">
        <v>29</v>
      </c>
      <c r="I859" s="9" t="s">
        <v>1274</v>
      </c>
      <c r="J859" s="9" t="s">
        <v>1275</v>
      </c>
      <c r="K859" s="6" t="s">
        <v>315</v>
      </c>
      <c r="L859" s="6" t="s">
        <v>316</v>
      </c>
      <c r="M859" s="10">
        <v>20101</v>
      </c>
      <c r="N859" s="11" t="s">
        <v>43</v>
      </c>
      <c r="O859" s="13">
        <v>2</v>
      </c>
      <c r="P859" s="3">
        <f t="shared" si="79"/>
        <v>0</v>
      </c>
      <c r="Q859" s="3">
        <f t="shared" si="80"/>
        <v>1</v>
      </c>
      <c r="R859" s="3">
        <f t="shared" si="81"/>
        <v>0</v>
      </c>
      <c r="S859" s="3">
        <f t="shared" si="82"/>
        <v>0</v>
      </c>
      <c r="T859" s="3">
        <f t="shared" si="83"/>
        <v>0</v>
      </c>
      <c r="U859" s="3">
        <f t="shared" si="84"/>
        <v>0</v>
      </c>
    </row>
    <row r="860" spans="1:21" ht="12.75" customHeight="1" x14ac:dyDescent="0.2">
      <c r="A860" s="15" t="s">
        <v>95</v>
      </c>
      <c r="B860" s="16" t="s">
        <v>96</v>
      </c>
      <c r="C860" s="44">
        <v>68407700</v>
      </c>
      <c r="D860" s="9" t="s">
        <v>696</v>
      </c>
      <c r="E860" s="10" t="s">
        <v>697</v>
      </c>
      <c r="F860" s="17">
        <v>191942226</v>
      </c>
      <c r="G860" s="12" t="s">
        <v>84</v>
      </c>
      <c r="H860" s="9" t="s">
        <v>29</v>
      </c>
      <c r="I860" s="9" t="s">
        <v>1276</v>
      </c>
      <c r="J860" s="9" t="s">
        <v>1277</v>
      </c>
      <c r="K860" s="6" t="s">
        <v>315</v>
      </c>
      <c r="L860" s="6" t="s">
        <v>316</v>
      </c>
      <c r="M860" s="10">
        <v>20101</v>
      </c>
      <c r="N860" s="11" t="s">
        <v>43</v>
      </c>
      <c r="O860" s="13">
        <v>3</v>
      </c>
      <c r="P860" s="3">
        <f t="shared" si="79"/>
        <v>0</v>
      </c>
      <c r="Q860" s="3">
        <f t="shared" si="80"/>
        <v>0</v>
      </c>
      <c r="R860" s="3">
        <f t="shared" si="81"/>
        <v>1</v>
      </c>
      <c r="S860" s="3">
        <f t="shared" si="82"/>
        <v>0</v>
      </c>
      <c r="T860" s="3">
        <f t="shared" si="83"/>
        <v>0</v>
      </c>
      <c r="U860" s="3">
        <f t="shared" si="84"/>
        <v>0</v>
      </c>
    </row>
    <row r="861" spans="1:21" ht="12.75" customHeight="1" x14ac:dyDescent="0.2">
      <c r="A861" s="15" t="s">
        <v>95</v>
      </c>
      <c r="B861" s="16" t="s">
        <v>96</v>
      </c>
      <c r="C861" s="44">
        <v>68407700</v>
      </c>
      <c r="D861" s="9" t="s">
        <v>696</v>
      </c>
      <c r="E861" s="10" t="s">
        <v>697</v>
      </c>
      <c r="F861" s="17">
        <v>191942322</v>
      </c>
      <c r="G861" s="12" t="s">
        <v>122</v>
      </c>
      <c r="H861" s="9" t="s">
        <v>29</v>
      </c>
      <c r="I861" s="9" t="s">
        <v>1278</v>
      </c>
      <c r="J861" s="9" t="s">
        <v>1279</v>
      </c>
      <c r="K861" s="6" t="s">
        <v>315</v>
      </c>
      <c r="L861" s="6" t="s">
        <v>316</v>
      </c>
      <c r="M861" s="10">
        <v>20102</v>
      </c>
      <c r="N861" s="11" t="s">
        <v>43</v>
      </c>
      <c r="O861" s="13">
        <v>3</v>
      </c>
      <c r="P861" s="3">
        <f t="shared" si="79"/>
        <v>0</v>
      </c>
      <c r="Q861" s="3">
        <f t="shared" si="80"/>
        <v>0</v>
      </c>
      <c r="R861" s="3">
        <f t="shared" si="81"/>
        <v>1</v>
      </c>
      <c r="S861" s="3">
        <f t="shared" si="82"/>
        <v>0</v>
      </c>
      <c r="T861" s="3">
        <f t="shared" si="83"/>
        <v>0</v>
      </c>
      <c r="U861" s="3">
        <f t="shared" si="84"/>
        <v>0</v>
      </c>
    </row>
    <row r="862" spans="1:21" ht="12.75" customHeight="1" x14ac:dyDescent="0.2">
      <c r="A862" s="15" t="s">
        <v>95</v>
      </c>
      <c r="B862" s="16" t="s">
        <v>96</v>
      </c>
      <c r="C862" s="44">
        <v>68407700</v>
      </c>
      <c r="D862" s="9" t="s">
        <v>696</v>
      </c>
      <c r="E862" s="10" t="s">
        <v>697</v>
      </c>
      <c r="F862" s="17">
        <v>191942403</v>
      </c>
      <c r="G862" s="12" t="s">
        <v>72</v>
      </c>
      <c r="H862" s="9" t="s">
        <v>29</v>
      </c>
      <c r="I862" s="9" t="s">
        <v>1280</v>
      </c>
      <c r="J862" s="9" t="s">
        <v>1281</v>
      </c>
      <c r="K862" s="6" t="s">
        <v>315</v>
      </c>
      <c r="L862" s="6" t="s">
        <v>316</v>
      </c>
      <c r="M862" s="10">
        <v>20102</v>
      </c>
      <c r="N862" s="11" t="s">
        <v>43</v>
      </c>
      <c r="O862" s="13">
        <v>3</v>
      </c>
      <c r="P862" s="3">
        <f t="shared" si="79"/>
        <v>0</v>
      </c>
      <c r="Q862" s="3">
        <f t="shared" si="80"/>
        <v>0</v>
      </c>
      <c r="R862" s="3">
        <f t="shared" si="81"/>
        <v>1</v>
      </c>
      <c r="S862" s="3">
        <f t="shared" si="82"/>
        <v>0</v>
      </c>
      <c r="T862" s="3">
        <f t="shared" si="83"/>
        <v>0</v>
      </c>
      <c r="U862" s="3">
        <f t="shared" si="84"/>
        <v>0</v>
      </c>
    </row>
    <row r="863" spans="1:21" ht="12.75" customHeight="1" x14ac:dyDescent="0.2">
      <c r="A863" s="15" t="s">
        <v>95</v>
      </c>
      <c r="B863" s="16" t="s">
        <v>96</v>
      </c>
      <c r="C863" s="44">
        <v>68407700</v>
      </c>
      <c r="D863" s="9" t="s">
        <v>696</v>
      </c>
      <c r="E863" s="10" t="s">
        <v>697</v>
      </c>
      <c r="F863" s="17">
        <v>191942416</v>
      </c>
      <c r="G863" s="12" t="s">
        <v>72</v>
      </c>
      <c r="H863" s="9" t="s">
        <v>29</v>
      </c>
      <c r="I863" s="9" t="s">
        <v>1282</v>
      </c>
      <c r="J863" s="9" t="s">
        <v>1283</v>
      </c>
      <c r="K863" s="6" t="s">
        <v>315</v>
      </c>
      <c r="L863" s="6" t="s">
        <v>316</v>
      </c>
      <c r="M863" s="10">
        <v>20102</v>
      </c>
      <c r="N863" s="11" t="s">
        <v>43</v>
      </c>
      <c r="O863" s="13">
        <v>4</v>
      </c>
      <c r="P863" s="3">
        <f t="shared" si="79"/>
        <v>0</v>
      </c>
      <c r="Q863" s="3">
        <f t="shared" si="80"/>
        <v>0</v>
      </c>
      <c r="R863" s="3">
        <f t="shared" si="81"/>
        <v>0</v>
      </c>
      <c r="S863" s="3">
        <f t="shared" si="82"/>
        <v>1</v>
      </c>
      <c r="T863" s="3">
        <f t="shared" si="83"/>
        <v>0</v>
      </c>
      <c r="U863" s="3">
        <f t="shared" si="84"/>
        <v>0</v>
      </c>
    </row>
    <row r="864" spans="1:21" ht="12.75" customHeight="1" x14ac:dyDescent="0.2">
      <c r="A864" s="15" t="s">
        <v>95</v>
      </c>
      <c r="B864" s="16" t="s">
        <v>96</v>
      </c>
      <c r="C864" s="44">
        <v>68407700</v>
      </c>
      <c r="D864" s="9" t="s">
        <v>696</v>
      </c>
      <c r="E864" s="10" t="s">
        <v>697</v>
      </c>
      <c r="F864" s="17">
        <v>191942428</v>
      </c>
      <c r="G864" s="12" t="s">
        <v>72</v>
      </c>
      <c r="H864" s="9" t="s">
        <v>29</v>
      </c>
      <c r="I864" s="9" t="s">
        <v>1284</v>
      </c>
      <c r="J864" s="9" t="s">
        <v>1285</v>
      </c>
      <c r="K864" s="6" t="s">
        <v>315</v>
      </c>
      <c r="L864" s="6" t="s">
        <v>316</v>
      </c>
      <c r="M864" s="10">
        <v>20102</v>
      </c>
      <c r="N864" s="11" t="s">
        <v>43</v>
      </c>
      <c r="O864" s="13">
        <v>3</v>
      </c>
      <c r="P864" s="3">
        <f t="shared" si="79"/>
        <v>0</v>
      </c>
      <c r="Q864" s="3">
        <f t="shared" si="80"/>
        <v>0</v>
      </c>
      <c r="R864" s="3">
        <f t="shared" si="81"/>
        <v>1</v>
      </c>
      <c r="S864" s="3">
        <f t="shared" si="82"/>
        <v>0</v>
      </c>
      <c r="T864" s="3">
        <f t="shared" si="83"/>
        <v>0</v>
      </c>
      <c r="U864" s="3">
        <f t="shared" si="84"/>
        <v>0</v>
      </c>
    </row>
    <row r="865" spans="1:21" ht="12.75" customHeight="1" x14ac:dyDescent="0.2">
      <c r="A865" s="15" t="s">
        <v>95</v>
      </c>
      <c r="B865" s="16" t="s">
        <v>96</v>
      </c>
      <c r="C865" s="44">
        <v>68407700</v>
      </c>
      <c r="D865" s="9" t="s">
        <v>696</v>
      </c>
      <c r="E865" s="10" t="s">
        <v>697</v>
      </c>
      <c r="F865" s="17">
        <v>191942430</v>
      </c>
      <c r="G865" s="12" t="s">
        <v>72</v>
      </c>
      <c r="H865" s="9" t="s">
        <v>29</v>
      </c>
      <c r="I865" s="9" t="s">
        <v>1286</v>
      </c>
      <c r="J865" s="9" t="s">
        <v>1287</v>
      </c>
      <c r="K865" s="6" t="s">
        <v>315</v>
      </c>
      <c r="L865" s="6" t="s">
        <v>316</v>
      </c>
      <c r="M865" s="10">
        <v>20102</v>
      </c>
      <c r="N865" s="11" t="s">
        <v>43</v>
      </c>
      <c r="O865" s="13">
        <v>3</v>
      </c>
      <c r="P865" s="3">
        <f t="shared" si="79"/>
        <v>0</v>
      </c>
      <c r="Q865" s="3">
        <f t="shared" si="80"/>
        <v>0</v>
      </c>
      <c r="R865" s="3">
        <f t="shared" si="81"/>
        <v>1</v>
      </c>
      <c r="S865" s="3">
        <f t="shared" si="82"/>
        <v>0</v>
      </c>
      <c r="T865" s="3">
        <f t="shared" si="83"/>
        <v>0</v>
      </c>
      <c r="U865" s="3">
        <f t="shared" si="84"/>
        <v>0</v>
      </c>
    </row>
    <row r="866" spans="1:21" ht="12.75" customHeight="1" x14ac:dyDescent="0.2">
      <c r="A866" s="15" t="s">
        <v>95</v>
      </c>
      <c r="B866" s="16" t="s">
        <v>96</v>
      </c>
      <c r="C866" s="44">
        <v>68407700</v>
      </c>
      <c r="D866" s="9" t="s">
        <v>696</v>
      </c>
      <c r="E866" s="10" t="s">
        <v>697</v>
      </c>
      <c r="F866" s="17">
        <v>191942450</v>
      </c>
      <c r="G866" s="12" t="s">
        <v>122</v>
      </c>
      <c r="H866" s="9" t="s">
        <v>29</v>
      </c>
      <c r="I866" s="9" t="s">
        <v>1288</v>
      </c>
      <c r="J866" s="9" t="s">
        <v>1289</v>
      </c>
      <c r="K866" s="6" t="s">
        <v>315</v>
      </c>
      <c r="L866" s="6" t="s">
        <v>316</v>
      </c>
      <c r="M866" s="10">
        <v>20101</v>
      </c>
      <c r="N866" s="11" t="s">
        <v>43</v>
      </c>
      <c r="O866" s="13">
        <v>3</v>
      </c>
      <c r="P866" s="3">
        <f t="shared" si="79"/>
        <v>0</v>
      </c>
      <c r="Q866" s="3">
        <f t="shared" si="80"/>
        <v>0</v>
      </c>
      <c r="R866" s="3">
        <f t="shared" si="81"/>
        <v>1</v>
      </c>
      <c r="S866" s="3">
        <f t="shared" si="82"/>
        <v>0</v>
      </c>
      <c r="T866" s="3">
        <f t="shared" si="83"/>
        <v>0</v>
      </c>
      <c r="U866" s="3">
        <f t="shared" si="84"/>
        <v>0</v>
      </c>
    </row>
    <row r="867" spans="1:21" ht="12.75" customHeight="1" x14ac:dyDescent="0.2">
      <c r="A867" s="15" t="s">
        <v>95</v>
      </c>
      <c r="B867" s="16" t="s">
        <v>96</v>
      </c>
      <c r="C867" s="44">
        <v>68407700</v>
      </c>
      <c r="D867" s="9" t="s">
        <v>696</v>
      </c>
      <c r="E867" s="10" t="s">
        <v>702</v>
      </c>
      <c r="F867" s="17">
        <v>191949299</v>
      </c>
      <c r="G867" s="12" t="s">
        <v>51</v>
      </c>
      <c r="H867" s="9" t="s">
        <v>29</v>
      </c>
      <c r="I867" s="9" t="s">
        <v>1319</v>
      </c>
      <c r="J867" s="9" t="s">
        <v>1320</v>
      </c>
      <c r="K867" s="6" t="s">
        <v>315</v>
      </c>
      <c r="L867" s="6" t="s">
        <v>316</v>
      </c>
      <c r="M867" s="10">
        <v>20104</v>
      </c>
      <c r="N867" s="11" t="s">
        <v>43</v>
      </c>
      <c r="O867" s="13">
        <v>3</v>
      </c>
      <c r="P867" s="3">
        <f t="shared" si="79"/>
        <v>0</v>
      </c>
      <c r="Q867" s="3">
        <f t="shared" si="80"/>
        <v>0</v>
      </c>
      <c r="R867" s="3">
        <f t="shared" si="81"/>
        <v>1</v>
      </c>
      <c r="S867" s="3">
        <f t="shared" si="82"/>
        <v>0</v>
      </c>
      <c r="T867" s="3">
        <f t="shared" si="83"/>
        <v>0</v>
      </c>
      <c r="U867" s="3">
        <f t="shared" si="84"/>
        <v>0</v>
      </c>
    </row>
    <row r="868" spans="1:21" ht="12.75" customHeight="1" x14ac:dyDescent="0.2">
      <c r="A868" s="15" t="s">
        <v>95</v>
      </c>
      <c r="B868" s="16" t="s">
        <v>96</v>
      </c>
      <c r="C868" s="44">
        <v>68407700</v>
      </c>
      <c r="D868" s="9" t="s">
        <v>696</v>
      </c>
      <c r="E868" s="10" t="s">
        <v>720</v>
      </c>
      <c r="F868" s="17">
        <v>191950899</v>
      </c>
      <c r="G868" s="12" t="s">
        <v>67</v>
      </c>
      <c r="H868" s="9" t="s">
        <v>29</v>
      </c>
      <c r="I868" s="9" t="s">
        <v>1371</v>
      </c>
      <c r="J868" s="9" t="s">
        <v>1372</v>
      </c>
      <c r="K868" s="6" t="s">
        <v>315</v>
      </c>
      <c r="L868" s="6" t="s">
        <v>316</v>
      </c>
      <c r="M868" s="10">
        <v>20104</v>
      </c>
      <c r="N868" s="11" t="s">
        <v>43</v>
      </c>
      <c r="O868" s="13">
        <v>4</v>
      </c>
      <c r="P868" s="3">
        <f t="shared" si="79"/>
        <v>0</v>
      </c>
      <c r="Q868" s="3">
        <f t="shared" si="80"/>
        <v>0</v>
      </c>
      <c r="R868" s="3">
        <f t="shared" si="81"/>
        <v>0</v>
      </c>
      <c r="S868" s="3">
        <f t="shared" si="82"/>
        <v>1</v>
      </c>
      <c r="T868" s="3">
        <f t="shared" si="83"/>
        <v>0</v>
      </c>
      <c r="U868" s="3">
        <f t="shared" si="84"/>
        <v>0</v>
      </c>
    </row>
    <row r="869" spans="1:21" ht="12.75" customHeight="1" x14ac:dyDescent="0.2">
      <c r="A869" s="15" t="s">
        <v>95</v>
      </c>
      <c r="B869" s="16" t="s">
        <v>96</v>
      </c>
      <c r="C869" s="44">
        <v>68407700</v>
      </c>
      <c r="D869" s="9" t="s">
        <v>696</v>
      </c>
      <c r="E869" s="10" t="s">
        <v>720</v>
      </c>
      <c r="F869" s="17">
        <v>191951119</v>
      </c>
      <c r="G869" s="12" t="s">
        <v>320</v>
      </c>
      <c r="H869" s="9" t="s">
        <v>29</v>
      </c>
      <c r="I869" s="9" t="s">
        <v>1381</v>
      </c>
      <c r="J869" s="9" t="s">
        <v>1382</v>
      </c>
      <c r="K869" s="6" t="s">
        <v>315</v>
      </c>
      <c r="L869" s="6" t="s">
        <v>316</v>
      </c>
      <c r="M869" s="10">
        <v>20104</v>
      </c>
      <c r="N869" s="11" t="s">
        <v>43</v>
      </c>
      <c r="O869" s="13">
        <v>3</v>
      </c>
      <c r="P869" s="3">
        <f t="shared" si="79"/>
        <v>0</v>
      </c>
      <c r="Q869" s="3">
        <f t="shared" si="80"/>
        <v>0</v>
      </c>
      <c r="R869" s="3">
        <f t="shared" si="81"/>
        <v>1</v>
      </c>
      <c r="S869" s="3">
        <f t="shared" si="82"/>
        <v>0</v>
      </c>
      <c r="T869" s="3">
        <f t="shared" si="83"/>
        <v>0</v>
      </c>
      <c r="U869" s="3">
        <f t="shared" si="84"/>
        <v>0</v>
      </c>
    </row>
    <row r="870" spans="1:21" ht="12.75" customHeight="1" x14ac:dyDescent="0.2">
      <c r="A870" s="15" t="s">
        <v>95</v>
      </c>
      <c r="B870" s="16" t="s">
        <v>96</v>
      </c>
      <c r="C870" s="44">
        <v>68407700</v>
      </c>
      <c r="D870" s="9" t="s">
        <v>696</v>
      </c>
      <c r="E870" s="10" t="s">
        <v>720</v>
      </c>
      <c r="F870" s="17">
        <v>191951183</v>
      </c>
      <c r="G870" s="12" t="s">
        <v>72</v>
      </c>
      <c r="H870" s="9" t="s">
        <v>29</v>
      </c>
      <c r="I870" s="9" t="s">
        <v>1385</v>
      </c>
      <c r="J870" s="9" t="s">
        <v>1386</v>
      </c>
      <c r="K870" s="6" t="s">
        <v>315</v>
      </c>
      <c r="L870" s="6" t="s">
        <v>316</v>
      </c>
      <c r="M870" s="10">
        <v>20104</v>
      </c>
      <c r="N870" s="11" t="s">
        <v>43</v>
      </c>
      <c r="O870" s="13">
        <v>4</v>
      </c>
      <c r="P870" s="3">
        <f t="shared" si="79"/>
        <v>0</v>
      </c>
      <c r="Q870" s="3">
        <f t="shared" si="80"/>
        <v>0</v>
      </c>
      <c r="R870" s="3">
        <f t="shared" si="81"/>
        <v>0</v>
      </c>
      <c r="S870" s="3">
        <f t="shared" si="82"/>
        <v>1</v>
      </c>
      <c r="T870" s="3">
        <f t="shared" si="83"/>
        <v>0</v>
      </c>
      <c r="U870" s="3">
        <f t="shared" si="84"/>
        <v>0</v>
      </c>
    </row>
    <row r="871" spans="1:21" ht="12.75" customHeight="1" x14ac:dyDescent="0.2">
      <c r="A871" s="15" t="s">
        <v>95</v>
      </c>
      <c r="B871" s="16" t="s">
        <v>96</v>
      </c>
      <c r="C871" s="44">
        <v>68407700</v>
      </c>
      <c r="D871" s="9" t="s">
        <v>696</v>
      </c>
      <c r="E871" s="10" t="s">
        <v>720</v>
      </c>
      <c r="F871" s="17">
        <v>191951189</v>
      </c>
      <c r="G871" s="12" t="s">
        <v>84</v>
      </c>
      <c r="H871" s="9" t="s">
        <v>29</v>
      </c>
      <c r="I871" s="9" t="s">
        <v>1387</v>
      </c>
      <c r="J871" s="9" t="s">
        <v>1388</v>
      </c>
      <c r="K871" s="6" t="s">
        <v>315</v>
      </c>
      <c r="L871" s="6" t="s">
        <v>316</v>
      </c>
      <c r="M871" s="10">
        <v>20104</v>
      </c>
      <c r="N871" s="11" t="s">
        <v>43</v>
      </c>
      <c r="O871" s="13">
        <v>3</v>
      </c>
      <c r="P871" s="3">
        <f t="shared" si="79"/>
        <v>0</v>
      </c>
      <c r="Q871" s="3">
        <f t="shared" si="80"/>
        <v>0</v>
      </c>
      <c r="R871" s="3">
        <f t="shared" si="81"/>
        <v>1</v>
      </c>
      <c r="S871" s="3">
        <f t="shared" si="82"/>
        <v>0</v>
      </c>
      <c r="T871" s="3">
        <f t="shared" si="83"/>
        <v>0</v>
      </c>
      <c r="U871" s="3">
        <f t="shared" si="84"/>
        <v>0</v>
      </c>
    </row>
    <row r="872" spans="1:21" ht="12.75" customHeight="1" x14ac:dyDescent="0.2">
      <c r="A872" s="15" t="s">
        <v>95</v>
      </c>
      <c r="B872" s="16" t="s">
        <v>96</v>
      </c>
      <c r="C872" s="44">
        <v>68407700</v>
      </c>
      <c r="D872" s="9" t="s">
        <v>696</v>
      </c>
      <c r="E872" s="10" t="s">
        <v>720</v>
      </c>
      <c r="F872" s="17">
        <v>191951208</v>
      </c>
      <c r="G872" s="12" t="s">
        <v>64</v>
      </c>
      <c r="H872" s="9" t="s">
        <v>29</v>
      </c>
      <c r="I872" s="9" t="s">
        <v>1389</v>
      </c>
      <c r="J872" s="9" t="s">
        <v>1390</v>
      </c>
      <c r="K872" s="6" t="s">
        <v>315</v>
      </c>
      <c r="L872" s="6" t="s">
        <v>316</v>
      </c>
      <c r="M872" s="10">
        <v>20104</v>
      </c>
      <c r="N872" s="11" t="s">
        <v>43</v>
      </c>
      <c r="O872" s="13">
        <v>3</v>
      </c>
      <c r="P872" s="3">
        <f t="shared" si="79"/>
        <v>0</v>
      </c>
      <c r="Q872" s="3">
        <f t="shared" si="80"/>
        <v>0</v>
      </c>
      <c r="R872" s="3">
        <f t="shared" si="81"/>
        <v>1</v>
      </c>
      <c r="S872" s="3">
        <f t="shared" si="82"/>
        <v>0</v>
      </c>
      <c r="T872" s="3">
        <f t="shared" si="83"/>
        <v>0</v>
      </c>
      <c r="U872" s="3">
        <f t="shared" si="84"/>
        <v>0</v>
      </c>
    </row>
    <row r="873" spans="1:21" ht="12.75" customHeight="1" x14ac:dyDescent="0.2">
      <c r="A873" s="15" t="s">
        <v>95</v>
      </c>
      <c r="B873" s="16" t="s">
        <v>96</v>
      </c>
      <c r="C873" s="44">
        <v>68407700</v>
      </c>
      <c r="D873" s="9" t="s">
        <v>696</v>
      </c>
      <c r="E873" s="10" t="s">
        <v>697</v>
      </c>
      <c r="F873" s="17">
        <v>191893231</v>
      </c>
      <c r="G873" s="12" t="s">
        <v>84</v>
      </c>
      <c r="H873" s="9" t="s">
        <v>29</v>
      </c>
      <c r="I873" s="9" t="s">
        <v>1397</v>
      </c>
      <c r="J873" s="9" t="s">
        <v>1398</v>
      </c>
      <c r="K873" s="6" t="s">
        <v>315</v>
      </c>
      <c r="L873" s="6" t="s">
        <v>316</v>
      </c>
      <c r="M873" s="10">
        <v>20102</v>
      </c>
      <c r="N873" s="11" t="s">
        <v>43</v>
      </c>
      <c r="O873" s="13">
        <v>1</v>
      </c>
      <c r="P873" s="3">
        <f t="shared" si="79"/>
        <v>1</v>
      </c>
      <c r="Q873" s="3">
        <f t="shared" si="80"/>
        <v>0</v>
      </c>
      <c r="R873" s="3">
        <f t="shared" si="81"/>
        <v>0</v>
      </c>
      <c r="S873" s="3">
        <f t="shared" si="82"/>
        <v>0</v>
      </c>
      <c r="T873" s="3">
        <f t="shared" si="83"/>
        <v>0</v>
      </c>
      <c r="U873" s="3">
        <f t="shared" si="84"/>
        <v>0</v>
      </c>
    </row>
    <row r="874" spans="1:21" ht="12.75" customHeight="1" x14ac:dyDescent="0.2">
      <c r="A874" s="15" t="s">
        <v>95</v>
      </c>
      <c r="B874" s="16" t="s">
        <v>96</v>
      </c>
      <c r="C874" s="44">
        <v>68407700</v>
      </c>
      <c r="D874" s="9" t="s">
        <v>696</v>
      </c>
      <c r="E874" s="10" t="s">
        <v>826</v>
      </c>
      <c r="F874" s="17">
        <v>191952492</v>
      </c>
      <c r="G874" s="12" t="s">
        <v>122</v>
      </c>
      <c r="H874" s="9" t="s">
        <v>29</v>
      </c>
      <c r="I874" s="9" t="s">
        <v>1278</v>
      </c>
      <c r="J874" s="9" t="s">
        <v>1279</v>
      </c>
      <c r="K874" s="6" t="s">
        <v>315</v>
      </c>
      <c r="L874" s="6" t="s">
        <v>316</v>
      </c>
      <c r="M874" s="10">
        <v>20101</v>
      </c>
      <c r="N874" s="11" t="s">
        <v>43</v>
      </c>
      <c r="O874" s="13">
        <v>4</v>
      </c>
      <c r="P874" s="3">
        <f t="shared" si="79"/>
        <v>0</v>
      </c>
      <c r="Q874" s="3">
        <f t="shared" si="80"/>
        <v>0</v>
      </c>
      <c r="R874" s="3">
        <f t="shared" si="81"/>
        <v>0</v>
      </c>
      <c r="S874" s="3">
        <f t="shared" si="82"/>
        <v>1</v>
      </c>
      <c r="T874" s="3">
        <f t="shared" si="83"/>
        <v>0</v>
      </c>
      <c r="U874" s="3">
        <f t="shared" si="84"/>
        <v>0</v>
      </c>
    </row>
    <row r="875" spans="1:21" ht="12.75" customHeight="1" x14ac:dyDescent="0.2">
      <c r="A875" s="15" t="s">
        <v>95</v>
      </c>
      <c r="B875" s="16" t="s">
        <v>96</v>
      </c>
      <c r="C875" s="44">
        <v>68407700</v>
      </c>
      <c r="D875" s="9" t="s">
        <v>696</v>
      </c>
      <c r="E875" s="10" t="s">
        <v>826</v>
      </c>
      <c r="F875" s="17">
        <v>191952493</v>
      </c>
      <c r="G875" s="12" t="s">
        <v>122</v>
      </c>
      <c r="H875" s="9" t="s">
        <v>29</v>
      </c>
      <c r="I875" s="9" t="s">
        <v>1399</v>
      </c>
      <c r="J875" s="9" t="s">
        <v>1400</v>
      </c>
      <c r="K875" s="6" t="s">
        <v>315</v>
      </c>
      <c r="L875" s="6" t="s">
        <v>316</v>
      </c>
      <c r="M875" s="10">
        <v>20101</v>
      </c>
      <c r="N875" s="11" t="s">
        <v>43</v>
      </c>
      <c r="O875" s="13">
        <v>3</v>
      </c>
      <c r="P875" s="3">
        <f t="shared" si="79"/>
        <v>0</v>
      </c>
      <c r="Q875" s="3">
        <f t="shared" si="80"/>
        <v>0</v>
      </c>
      <c r="R875" s="3">
        <f t="shared" si="81"/>
        <v>1</v>
      </c>
      <c r="S875" s="3">
        <f t="shared" si="82"/>
        <v>0</v>
      </c>
      <c r="T875" s="3">
        <f t="shared" si="83"/>
        <v>0</v>
      </c>
      <c r="U875" s="3">
        <f t="shared" si="84"/>
        <v>0</v>
      </c>
    </row>
    <row r="876" spans="1:21" ht="12.75" customHeight="1" x14ac:dyDescent="0.2">
      <c r="A876" s="15" t="s">
        <v>95</v>
      </c>
      <c r="B876" s="16" t="s">
        <v>96</v>
      </c>
      <c r="C876" s="44">
        <v>68407700</v>
      </c>
      <c r="D876" s="9" t="s">
        <v>696</v>
      </c>
      <c r="E876" s="10" t="s">
        <v>826</v>
      </c>
      <c r="F876" s="17">
        <v>191952494</v>
      </c>
      <c r="G876" s="12" t="s">
        <v>122</v>
      </c>
      <c r="H876" s="9" t="s">
        <v>29</v>
      </c>
      <c r="I876" s="9" t="s">
        <v>1399</v>
      </c>
      <c r="J876" s="9" t="s">
        <v>1401</v>
      </c>
      <c r="K876" s="6" t="s">
        <v>315</v>
      </c>
      <c r="L876" s="6" t="s">
        <v>316</v>
      </c>
      <c r="M876" s="10">
        <v>20101</v>
      </c>
      <c r="N876" s="11" t="s">
        <v>43</v>
      </c>
      <c r="O876" s="13">
        <v>3</v>
      </c>
      <c r="P876" s="3">
        <f t="shared" si="79"/>
        <v>0</v>
      </c>
      <c r="Q876" s="3">
        <f t="shared" si="80"/>
        <v>0</v>
      </c>
      <c r="R876" s="3">
        <f t="shared" si="81"/>
        <v>1</v>
      </c>
      <c r="S876" s="3">
        <f t="shared" si="82"/>
        <v>0</v>
      </c>
      <c r="T876" s="3">
        <f t="shared" si="83"/>
        <v>0</v>
      </c>
      <c r="U876" s="3">
        <f t="shared" si="84"/>
        <v>0</v>
      </c>
    </row>
    <row r="877" spans="1:21" ht="12.75" customHeight="1" x14ac:dyDescent="0.2">
      <c r="A877" s="15" t="s">
        <v>95</v>
      </c>
      <c r="B877" s="16" t="s">
        <v>96</v>
      </c>
      <c r="C877" s="44">
        <v>68407700</v>
      </c>
      <c r="D877" s="9" t="s">
        <v>696</v>
      </c>
      <c r="E877" s="10" t="s">
        <v>826</v>
      </c>
      <c r="F877" s="17">
        <v>191952495</v>
      </c>
      <c r="G877" s="12" t="s">
        <v>320</v>
      </c>
      <c r="H877" s="9" t="s">
        <v>29</v>
      </c>
      <c r="I877" s="9" t="s">
        <v>864</v>
      </c>
      <c r="J877" s="9" t="s">
        <v>1402</v>
      </c>
      <c r="K877" s="6" t="s">
        <v>315</v>
      </c>
      <c r="L877" s="6" t="s">
        <v>316</v>
      </c>
      <c r="M877" s="10">
        <v>20101</v>
      </c>
      <c r="N877" s="11" t="s">
        <v>43</v>
      </c>
      <c r="O877" s="13">
        <v>2</v>
      </c>
      <c r="P877" s="3">
        <f t="shared" si="79"/>
        <v>0</v>
      </c>
      <c r="Q877" s="3">
        <f t="shared" si="80"/>
        <v>1</v>
      </c>
      <c r="R877" s="3">
        <f t="shared" si="81"/>
        <v>0</v>
      </c>
      <c r="S877" s="3">
        <f t="shared" si="82"/>
        <v>0</v>
      </c>
      <c r="T877" s="3">
        <f t="shared" si="83"/>
        <v>0</v>
      </c>
      <c r="U877" s="3">
        <f t="shared" si="84"/>
        <v>0</v>
      </c>
    </row>
    <row r="878" spans="1:21" ht="12.75" customHeight="1" x14ac:dyDescent="0.2">
      <c r="A878" s="15" t="s">
        <v>95</v>
      </c>
      <c r="B878" s="16" t="s">
        <v>96</v>
      </c>
      <c r="C878" s="44">
        <v>68407700</v>
      </c>
      <c r="D878" s="9" t="s">
        <v>696</v>
      </c>
      <c r="E878" s="10" t="s">
        <v>826</v>
      </c>
      <c r="F878" s="17">
        <v>191952496</v>
      </c>
      <c r="G878" s="12" t="s">
        <v>320</v>
      </c>
      <c r="H878" s="9" t="s">
        <v>29</v>
      </c>
      <c r="I878" s="9" t="s">
        <v>864</v>
      </c>
      <c r="J878" s="9" t="s">
        <v>1403</v>
      </c>
      <c r="K878" s="6" t="s">
        <v>315</v>
      </c>
      <c r="L878" s="6" t="s">
        <v>316</v>
      </c>
      <c r="M878" s="10">
        <v>20101</v>
      </c>
      <c r="N878" s="11" t="s">
        <v>43</v>
      </c>
      <c r="O878" s="13">
        <v>2</v>
      </c>
      <c r="P878" s="3">
        <f t="shared" si="79"/>
        <v>0</v>
      </c>
      <c r="Q878" s="3">
        <f t="shared" si="80"/>
        <v>1</v>
      </c>
      <c r="R878" s="3">
        <f t="shared" si="81"/>
        <v>0</v>
      </c>
      <c r="S878" s="3">
        <f t="shared" si="82"/>
        <v>0</v>
      </c>
      <c r="T878" s="3">
        <f t="shared" si="83"/>
        <v>0</v>
      </c>
      <c r="U878" s="3">
        <f t="shared" si="84"/>
        <v>0</v>
      </c>
    </row>
    <row r="879" spans="1:21" ht="12.75" customHeight="1" x14ac:dyDescent="0.2">
      <c r="A879" s="15" t="s">
        <v>95</v>
      </c>
      <c r="B879" s="16" t="s">
        <v>96</v>
      </c>
      <c r="C879" s="44">
        <v>68407700</v>
      </c>
      <c r="D879" s="9" t="s">
        <v>696</v>
      </c>
      <c r="E879" s="10" t="s">
        <v>826</v>
      </c>
      <c r="F879" s="17">
        <v>191952506</v>
      </c>
      <c r="G879" s="12" t="s">
        <v>72</v>
      </c>
      <c r="H879" s="9" t="s">
        <v>29</v>
      </c>
      <c r="I879" s="9" t="s">
        <v>1404</v>
      </c>
      <c r="J879" s="9" t="s">
        <v>1405</v>
      </c>
      <c r="K879" s="6" t="s">
        <v>315</v>
      </c>
      <c r="L879" s="6" t="s">
        <v>316</v>
      </c>
      <c r="M879" s="10">
        <v>20101</v>
      </c>
      <c r="N879" s="11" t="s">
        <v>43</v>
      </c>
      <c r="O879" s="13">
        <v>3</v>
      </c>
      <c r="P879" s="3">
        <f t="shared" si="79"/>
        <v>0</v>
      </c>
      <c r="Q879" s="3">
        <f t="shared" si="80"/>
        <v>0</v>
      </c>
      <c r="R879" s="3">
        <f t="shared" si="81"/>
        <v>1</v>
      </c>
      <c r="S879" s="3">
        <f t="shared" si="82"/>
        <v>0</v>
      </c>
      <c r="T879" s="3">
        <f t="shared" si="83"/>
        <v>0</v>
      </c>
      <c r="U879" s="3">
        <f t="shared" si="84"/>
        <v>0</v>
      </c>
    </row>
    <row r="880" spans="1:21" ht="12.75" customHeight="1" x14ac:dyDescent="0.2">
      <c r="A880" s="15" t="s">
        <v>95</v>
      </c>
      <c r="B880" s="16" t="s">
        <v>96</v>
      </c>
      <c r="C880" s="44">
        <v>68407700</v>
      </c>
      <c r="D880" s="9" t="s">
        <v>696</v>
      </c>
      <c r="E880" s="10" t="s">
        <v>826</v>
      </c>
      <c r="F880" s="17">
        <v>191952513</v>
      </c>
      <c r="G880" s="12" t="s">
        <v>72</v>
      </c>
      <c r="H880" s="9" t="s">
        <v>29</v>
      </c>
      <c r="I880" s="9" t="s">
        <v>1406</v>
      </c>
      <c r="J880" s="9" t="s">
        <v>1407</v>
      </c>
      <c r="K880" s="6" t="s">
        <v>315</v>
      </c>
      <c r="L880" s="6" t="s">
        <v>316</v>
      </c>
      <c r="M880" s="10">
        <v>20101</v>
      </c>
      <c r="N880" s="11" t="s">
        <v>43</v>
      </c>
      <c r="O880" s="13">
        <v>3</v>
      </c>
      <c r="P880" s="3">
        <f t="shared" si="79"/>
        <v>0</v>
      </c>
      <c r="Q880" s="3">
        <f t="shared" si="80"/>
        <v>0</v>
      </c>
      <c r="R880" s="3">
        <f t="shared" si="81"/>
        <v>1</v>
      </c>
      <c r="S880" s="3">
        <f t="shared" si="82"/>
        <v>0</v>
      </c>
      <c r="T880" s="3">
        <f t="shared" si="83"/>
        <v>0</v>
      </c>
      <c r="U880" s="3">
        <f t="shared" si="84"/>
        <v>0</v>
      </c>
    </row>
    <row r="881" spans="1:21" ht="12.75" customHeight="1" x14ac:dyDescent="0.2">
      <c r="A881" s="15" t="s">
        <v>95</v>
      </c>
      <c r="B881" s="16" t="s">
        <v>96</v>
      </c>
      <c r="C881" s="44">
        <v>68407700</v>
      </c>
      <c r="D881" s="9" t="s">
        <v>696</v>
      </c>
      <c r="E881" s="10" t="s">
        <v>826</v>
      </c>
      <c r="F881" s="17">
        <v>191952550</v>
      </c>
      <c r="G881" s="12" t="s">
        <v>72</v>
      </c>
      <c r="H881" s="9" t="s">
        <v>29</v>
      </c>
      <c r="I881" s="9" t="s">
        <v>1408</v>
      </c>
      <c r="J881" s="9" t="s">
        <v>1409</v>
      </c>
      <c r="K881" s="6" t="s">
        <v>315</v>
      </c>
      <c r="L881" s="6" t="s">
        <v>316</v>
      </c>
      <c r="M881" s="10">
        <v>20101</v>
      </c>
      <c r="N881" s="11" t="s">
        <v>43</v>
      </c>
      <c r="O881" s="13">
        <v>2</v>
      </c>
      <c r="P881" s="3">
        <f t="shared" si="79"/>
        <v>0</v>
      </c>
      <c r="Q881" s="3">
        <f t="shared" si="80"/>
        <v>1</v>
      </c>
      <c r="R881" s="3">
        <f t="shared" si="81"/>
        <v>0</v>
      </c>
      <c r="S881" s="3">
        <f t="shared" si="82"/>
        <v>0</v>
      </c>
      <c r="T881" s="3">
        <f t="shared" si="83"/>
        <v>0</v>
      </c>
      <c r="U881" s="3">
        <f t="shared" si="84"/>
        <v>0</v>
      </c>
    </row>
    <row r="882" spans="1:21" ht="12.75" customHeight="1" x14ac:dyDescent="0.2">
      <c r="A882" s="15" t="s">
        <v>95</v>
      </c>
      <c r="B882" s="16" t="s">
        <v>96</v>
      </c>
      <c r="C882" s="44">
        <v>68407700</v>
      </c>
      <c r="D882" s="9" t="s">
        <v>696</v>
      </c>
      <c r="E882" s="10" t="s">
        <v>826</v>
      </c>
      <c r="F882" s="17">
        <v>191952568</v>
      </c>
      <c r="G882" s="12" t="s">
        <v>72</v>
      </c>
      <c r="H882" s="9" t="s">
        <v>29</v>
      </c>
      <c r="I882" s="9" t="s">
        <v>1410</v>
      </c>
      <c r="J882" s="9" t="s">
        <v>1411</v>
      </c>
      <c r="K882" s="6" t="s">
        <v>315</v>
      </c>
      <c r="L882" s="6" t="s">
        <v>316</v>
      </c>
      <c r="M882" s="10">
        <v>20101</v>
      </c>
      <c r="N882" s="11" t="s">
        <v>43</v>
      </c>
      <c r="O882" s="13">
        <v>4</v>
      </c>
      <c r="P882" s="3">
        <f t="shared" si="79"/>
        <v>0</v>
      </c>
      <c r="Q882" s="3">
        <f t="shared" si="80"/>
        <v>0</v>
      </c>
      <c r="R882" s="3">
        <f t="shared" si="81"/>
        <v>0</v>
      </c>
      <c r="S882" s="3">
        <f t="shared" si="82"/>
        <v>1</v>
      </c>
      <c r="T882" s="3">
        <f t="shared" si="83"/>
        <v>0</v>
      </c>
      <c r="U882" s="3">
        <f t="shared" si="84"/>
        <v>0</v>
      </c>
    </row>
    <row r="883" spans="1:21" ht="12.75" customHeight="1" x14ac:dyDescent="0.2">
      <c r="A883" s="15" t="s">
        <v>95</v>
      </c>
      <c r="B883" s="16" t="s">
        <v>96</v>
      </c>
      <c r="C883" s="44">
        <v>68407700</v>
      </c>
      <c r="D883" s="9" t="s">
        <v>696</v>
      </c>
      <c r="E883" s="10" t="s">
        <v>826</v>
      </c>
      <c r="F883" s="17">
        <v>191952571</v>
      </c>
      <c r="G883" s="12" t="s">
        <v>72</v>
      </c>
      <c r="H883" s="9" t="s">
        <v>29</v>
      </c>
      <c r="I883" s="9" t="s">
        <v>1412</v>
      </c>
      <c r="J883" s="9" t="s">
        <v>1413</v>
      </c>
      <c r="K883" s="6" t="s">
        <v>315</v>
      </c>
      <c r="L883" s="6" t="s">
        <v>316</v>
      </c>
      <c r="M883" s="10">
        <v>20101</v>
      </c>
      <c r="N883" s="11" t="s">
        <v>43</v>
      </c>
      <c r="O883" s="13">
        <v>3</v>
      </c>
      <c r="P883" s="3">
        <f t="shared" si="79"/>
        <v>0</v>
      </c>
      <c r="Q883" s="3">
        <f t="shared" si="80"/>
        <v>0</v>
      </c>
      <c r="R883" s="3">
        <f t="shared" si="81"/>
        <v>1</v>
      </c>
      <c r="S883" s="3">
        <f t="shared" si="82"/>
        <v>0</v>
      </c>
      <c r="T883" s="3">
        <f t="shared" si="83"/>
        <v>0</v>
      </c>
      <c r="U883" s="3">
        <f t="shared" si="84"/>
        <v>0</v>
      </c>
    </row>
    <row r="884" spans="1:21" ht="12.75" customHeight="1" x14ac:dyDescent="0.2">
      <c r="A884" s="15" t="s">
        <v>95</v>
      </c>
      <c r="B884" s="16" t="s">
        <v>96</v>
      </c>
      <c r="C884" s="44">
        <v>68407700</v>
      </c>
      <c r="D884" s="9" t="s">
        <v>696</v>
      </c>
      <c r="E884" s="10" t="s">
        <v>826</v>
      </c>
      <c r="F884" s="17">
        <v>191952588</v>
      </c>
      <c r="G884" s="12" t="s">
        <v>72</v>
      </c>
      <c r="H884" s="9" t="s">
        <v>29</v>
      </c>
      <c r="I884" s="9" t="s">
        <v>1414</v>
      </c>
      <c r="J884" s="9" t="s">
        <v>1415</v>
      </c>
      <c r="K884" s="6" t="s">
        <v>315</v>
      </c>
      <c r="L884" s="6" t="s">
        <v>316</v>
      </c>
      <c r="M884" s="10">
        <v>20101</v>
      </c>
      <c r="N884" s="11" t="s">
        <v>43</v>
      </c>
      <c r="O884" s="13">
        <v>3</v>
      </c>
      <c r="P884" s="3">
        <f t="shared" si="79"/>
        <v>0</v>
      </c>
      <c r="Q884" s="3">
        <f t="shared" si="80"/>
        <v>0</v>
      </c>
      <c r="R884" s="3">
        <f t="shared" si="81"/>
        <v>1</v>
      </c>
      <c r="S884" s="3">
        <f t="shared" si="82"/>
        <v>0</v>
      </c>
      <c r="T884" s="3">
        <f t="shared" si="83"/>
        <v>0</v>
      </c>
      <c r="U884" s="3">
        <f t="shared" si="84"/>
        <v>0</v>
      </c>
    </row>
    <row r="885" spans="1:21" ht="12.75" customHeight="1" x14ac:dyDescent="0.2">
      <c r="A885" s="15" t="s">
        <v>95</v>
      </c>
      <c r="B885" s="16" t="s">
        <v>96</v>
      </c>
      <c r="C885" s="44">
        <v>68407700</v>
      </c>
      <c r="D885" s="9" t="s">
        <v>696</v>
      </c>
      <c r="E885" s="10" t="s">
        <v>826</v>
      </c>
      <c r="F885" s="17">
        <v>191952606</v>
      </c>
      <c r="G885" s="12" t="s">
        <v>72</v>
      </c>
      <c r="H885" s="9" t="s">
        <v>29</v>
      </c>
      <c r="I885" s="9" t="s">
        <v>1416</v>
      </c>
      <c r="J885" s="9" t="s">
        <v>1417</v>
      </c>
      <c r="K885" s="6" t="s">
        <v>315</v>
      </c>
      <c r="L885" s="6" t="s">
        <v>316</v>
      </c>
      <c r="M885" s="10">
        <v>20101</v>
      </c>
      <c r="N885" s="11" t="s">
        <v>43</v>
      </c>
      <c r="O885" s="13">
        <v>4</v>
      </c>
      <c r="P885" s="3">
        <f t="shared" si="79"/>
        <v>0</v>
      </c>
      <c r="Q885" s="3">
        <f t="shared" si="80"/>
        <v>0</v>
      </c>
      <c r="R885" s="3">
        <f t="shared" si="81"/>
        <v>0</v>
      </c>
      <c r="S885" s="3">
        <f t="shared" si="82"/>
        <v>1</v>
      </c>
      <c r="T885" s="3">
        <f t="shared" si="83"/>
        <v>0</v>
      </c>
      <c r="U885" s="3">
        <f t="shared" si="84"/>
        <v>0</v>
      </c>
    </row>
    <row r="886" spans="1:21" ht="12.75" customHeight="1" x14ac:dyDescent="0.2">
      <c r="A886" s="15" t="s">
        <v>95</v>
      </c>
      <c r="B886" s="16" t="s">
        <v>96</v>
      </c>
      <c r="C886" s="44">
        <v>68407700</v>
      </c>
      <c r="D886" s="9" t="s">
        <v>696</v>
      </c>
      <c r="E886" s="10" t="s">
        <v>826</v>
      </c>
      <c r="F886" s="17">
        <v>191952607</v>
      </c>
      <c r="G886" s="12" t="s">
        <v>72</v>
      </c>
      <c r="H886" s="9" t="s">
        <v>29</v>
      </c>
      <c r="I886" s="9" t="s">
        <v>1418</v>
      </c>
      <c r="J886" s="9" t="s">
        <v>1419</v>
      </c>
      <c r="K886" s="6" t="s">
        <v>315</v>
      </c>
      <c r="L886" s="6" t="s">
        <v>316</v>
      </c>
      <c r="M886" s="10">
        <v>20101</v>
      </c>
      <c r="N886" s="11" t="s">
        <v>43</v>
      </c>
      <c r="O886" s="13">
        <v>3</v>
      </c>
      <c r="P886" s="3">
        <f t="shared" si="79"/>
        <v>0</v>
      </c>
      <c r="Q886" s="3">
        <f t="shared" si="80"/>
        <v>0</v>
      </c>
      <c r="R886" s="3">
        <f t="shared" si="81"/>
        <v>1</v>
      </c>
      <c r="S886" s="3">
        <f t="shared" si="82"/>
        <v>0</v>
      </c>
      <c r="T886" s="3">
        <f t="shared" si="83"/>
        <v>0</v>
      </c>
      <c r="U886" s="3">
        <f t="shared" si="84"/>
        <v>0</v>
      </c>
    </row>
    <row r="887" spans="1:21" ht="12.75" customHeight="1" x14ac:dyDescent="0.2">
      <c r="A887" s="15" t="s">
        <v>95</v>
      </c>
      <c r="B887" s="16" t="s">
        <v>96</v>
      </c>
      <c r="C887" s="44">
        <v>68407700</v>
      </c>
      <c r="D887" s="9" t="s">
        <v>696</v>
      </c>
      <c r="E887" s="10" t="s">
        <v>785</v>
      </c>
      <c r="F887" s="17">
        <v>191952905</v>
      </c>
      <c r="G887" s="12" t="s">
        <v>67</v>
      </c>
      <c r="H887" s="9" t="s">
        <v>29</v>
      </c>
      <c r="I887" s="9" t="s">
        <v>1422</v>
      </c>
      <c r="J887" s="9" t="s">
        <v>1423</v>
      </c>
      <c r="K887" s="6" t="s">
        <v>315</v>
      </c>
      <c r="L887" s="6" t="s">
        <v>316</v>
      </c>
      <c r="M887" s="10">
        <v>20101</v>
      </c>
      <c r="N887" s="11" t="s">
        <v>43</v>
      </c>
      <c r="O887" s="13">
        <v>4</v>
      </c>
      <c r="P887" s="3">
        <f t="shared" si="79"/>
        <v>0</v>
      </c>
      <c r="Q887" s="3">
        <f t="shared" si="80"/>
        <v>0</v>
      </c>
      <c r="R887" s="3">
        <f t="shared" si="81"/>
        <v>0</v>
      </c>
      <c r="S887" s="3">
        <f t="shared" si="82"/>
        <v>1</v>
      </c>
      <c r="T887" s="3">
        <f t="shared" si="83"/>
        <v>0</v>
      </c>
      <c r="U887" s="3">
        <f t="shared" si="84"/>
        <v>0</v>
      </c>
    </row>
    <row r="888" spans="1:21" ht="12.75" customHeight="1" x14ac:dyDescent="0.2">
      <c r="A888" s="15" t="s">
        <v>95</v>
      </c>
      <c r="B888" s="16" t="s">
        <v>96</v>
      </c>
      <c r="C888" s="44">
        <v>68407700</v>
      </c>
      <c r="D888" s="9" t="s">
        <v>696</v>
      </c>
      <c r="E888" s="10" t="s">
        <v>785</v>
      </c>
      <c r="F888" s="17">
        <v>191953090</v>
      </c>
      <c r="G888" s="12" t="s">
        <v>67</v>
      </c>
      <c r="H888" s="9" t="s">
        <v>29</v>
      </c>
      <c r="I888" s="9" t="s">
        <v>1426</v>
      </c>
      <c r="J888" s="9" t="s">
        <v>1427</v>
      </c>
      <c r="K888" s="6" t="s">
        <v>315</v>
      </c>
      <c r="L888" s="6" t="s">
        <v>316</v>
      </c>
      <c r="M888" s="10">
        <v>20102</v>
      </c>
      <c r="N888" s="11" t="s">
        <v>43</v>
      </c>
      <c r="O888" s="13">
        <v>2</v>
      </c>
      <c r="P888" s="3">
        <f t="shared" si="79"/>
        <v>0</v>
      </c>
      <c r="Q888" s="3">
        <f t="shared" si="80"/>
        <v>1</v>
      </c>
      <c r="R888" s="3">
        <f t="shared" si="81"/>
        <v>0</v>
      </c>
      <c r="S888" s="3">
        <f t="shared" si="82"/>
        <v>0</v>
      </c>
      <c r="T888" s="3">
        <f t="shared" si="83"/>
        <v>0</v>
      </c>
      <c r="U888" s="3">
        <f t="shared" si="84"/>
        <v>0</v>
      </c>
    </row>
    <row r="889" spans="1:21" ht="12.75" customHeight="1" x14ac:dyDescent="0.2">
      <c r="A889" s="15" t="s">
        <v>95</v>
      </c>
      <c r="B889" s="16" t="s">
        <v>96</v>
      </c>
      <c r="C889" s="44">
        <v>68407700</v>
      </c>
      <c r="D889" s="9" t="s">
        <v>696</v>
      </c>
      <c r="E889" s="10" t="s">
        <v>697</v>
      </c>
      <c r="F889" s="17">
        <v>191893512</v>
      </c>
      <c r="G889" s="12" t="s">
        <v>84</v>
      </c>
      <c r="H889" s="9" t="s">
        <v>29</v>
      </c>
      <c r="I889" s="9" t="s">
        <v>1430</v>
      </c>
      <c r="J889" s="9" t="s">
        <v>1431</v>
      </c>
      <c r="K889" s="6" t="s">
        <v>315</v>
      </c>
      <c r="L889" s="6" t="s">
        <v>316</v>
      </c>
      <c r="M889" s="10">
        <v>20101</v>
      </c>
      <c r="N889" s="11" t="s">
        <v>43</v>
      </c>
      <c r="O889" s="13">
        <v>1</v>
      </c>
      <c r="P889" s="3">
        <f t="shared" si="79"/>
        <v>1</v>
      </c>
      <c r="Q889" s="3">
        <f t="shared" si="80"/>
        <v>0</v>
      </c>
      <c r="R889" s="3">
        <f t="shared" si="81"/>
        <v>0</v>
      </c>
      <c r="S889" s="3">
        <f t="shared" si="82"/>
        <v>0</v>
      </c>
      <c r="T889" s="3">
        <f t="shared" si="83"/>
        <v>0</v>
      </c>
      <c r="U889" s="3">
        <f t="shared" si="84"/>
        <v>0</v>
      </c>
    </row>
    <row r="890" spans="1:21" ht="12.75" customHeight="1" x14ac:dyDescent="0.2">
      <c r="A890" s="15" t="s">
        <v>95</v>
      </c>
      <c r="B890" s="16" t="s">
        <v>96</v>
      </c>
      <c r="C890" s="44">
        <v>68407700</v>
      </c>
      <c r="D890" s="9" t="s">
        <v>696</v>
      </c>
      <c r="E890" s="10" t="s">
        <v>697</v>
      </c>
      <c r="F890" s="17">
        <v>191893513</v>
      </c>
      <c r="G890" s="12" t="s">
        <v>84</v>
      </c>
      <c r="H890" s="9" t="s">
        <v>29</v>
      </c>
      <c r="I890" s="9" t="s">
        <v>783</v>
      </c>
      <c r="J890" s="9" t="s">
        <v>1432</v>
      </c>
      <c r="K890" s="6" t="s">
        <v>315</v>
      </c>
      <c r="L890" s="6" t="s">
        <v>316</v>
      </c>
      <c r="M890" s="10">
        <v>20101</v>
      </c>
      <c r="N890" s="11" t="s">
        <v>43</v>
      </c>
      <c r="O890" s="13">
        <v>1</v>
      </c>
      <c r="P890" s="3">
        <f t="shared" si="79"/>
        <v>1</v>
      </c>
      <c r="Q890" s="3">
        <f t="shared" si="80"/>
        <v>0</v>
      </c>
      <c r="R890" s="3">
        <f t="shared" si="81"/>
        <v>0</v>
      </c>
      <c r="S890" s="3">
        <f t="shared" si="82"/>
        <v>0</v>
      </c>
      <c r="T890" s="3">
        <f t="shared" si="83"/>
        <v>0</v>
      </c>
      <c r="U890" s="3">
        <f t="shared" si="84"/>
        <v>0</v>
      </c>
    </row>
    <row r="891" spans="1:21" ht="12.75" customHeight="1" x14ac:dyDescent="0.2">
      <c r="A891" s="15" t="s">
        <v>95</v>
      </c>
      <c r="B891" s="16" t="s">
        <v>96</v>
      </c>
      <c r="C891" s="44">
        <v>68407700</v>
      </c>
      <c r="D891" s="9" t="s">
        <v>696</v>
      </c>
      <c r="E891" s="10" t="s">
        <v>697</v>
      </c>
      <c r="F891" s="17">
        <v>191939427</v>
      </c>
      <c r="G891" s="12" t="s">
        <v>84</v>
      </c>
      <c r="H891" s="9" t="s">
        <v>29</v>
      </c>
      <c r="I891" s="9" t="s">
        <v>1433</v>
      </c>
      <c r="J891" s="9" t="s">
        <v>1434</v>
      </c>
      <c r="K891" s="6" t="s">
        <v>315</v>
      </c>
      <c r="L891" s="6" t="s">
        <v>316</v>
      </c>
      <c r="M891" s="10">
        <v>20101</v>
      </c>
      <c r="N891" s="11" t="s">
        <v>43</v>
      </c>
      <c r="O891" s="13">
        <v>1</v>
      </c>
      <c r="P891" s="3">
        <f t="shared" si="79"/>
        <v>1</v>
      </c>
      <c r="Q891" s="3">
        <f t="shared" si="80"/>
        <v>0</v>
      </c>
      <c r="R891" s="3">
        <f t="shared" si="81"/>
        <v>0</v>
      </c>
      <c r="S891" s="3">
        <f t="shared" si="82"/>
        <v>0</v>
      </c>
      <c r="T891" s="3">
        <f t="shared" si="83"/>
        <v>0</v>
      </c>
      <c r="U891" s="3">
        <f t="shared" si="84"/>
        <v>0</v>
      </c>
    </row>
    <row r="892" spans="1:21" ht="12.75" customHeight="1" x14ac:dyDescent="0.2">
      <c r="A892" s="15" t="s">
        <v>95</v>
      </c>
      <c r="B892" s="16" t="s">
        <v>96</v>
      </c>
      <c r="C892" s="44">
        <v>68407700</v>
      </c>
      <c r="D892" s="9" t="s">
        <v>696</v>
      </c>
      <c r="E892" s="10" t="s">
        <v>826</v>
      </c>
      <c r="F892" s="17">
        <v>191940717</v>
      </c>
      <c r="G892" s="12" t="s">
        <v>105</v>
      </c>
      <c r="H892" s="9" t="s">
        <v>29</v>
      </c>
      <c r="I892" s="9" t="s">
        <v>1435</v>
      </c>
      <c r="J892" s="9" t="s">
        <v>1436</v>
      </c>
      <c r="K892" s="6" t="s">
        <v>315</v>
      </c>
      <c r="L892" s="6" t="s">
        <v>316</v>
      </c>
      <c r="M892" s="10">
        <v>20101</v>
      </c>
      <c r="N892" s="11" t="s">
        <v>43</v>
      </c>
      <c r="O892" s="13">
        <v>1</v>
      </c>
      <c r="P892" s="3">
        <f t="shared" si="79"/>
        <v>1</v>
      </c>
      <c r="Q892" s="3">
        <f t="shared" si="80"/>
        <v>0</v>
      </c>
      <c r="R892" s="3">
        <f t="shared" si="81"/>
        <v>0</v>
      </c>
      <c r="S892" s="3">
        <f t="shared" si="82"/>
        <v>0</v>
      </c>
      <c r="T892" s="3">
        <f t="shared" si="83"/>
        <v>0</v>
      </c>
      <c r="U892" s="3">
        <f t="shared" si="84"/>
        <v>0</v>
      </c>
    </row>
    <row r="893" spans="1:21" ht="12.75" customHeight="1" x14ac:dyDescent="0.2">
      <c r="A893" s="15" t="s">
        <v>95</v>
      </c>
      <c r="B893" s="16" t="s">
        <v>96</v>
      </c>
      <c r="C893" s="44">
        <v>68407700</v>
      </c>
      <c r="D893" s="9" t="s">
        <v>696</v>
      </c>
      <c r="E893" s="10" t="s">
        <v>720</v>
      </c>
      <c r="F893" s="17">
        <v>191951026</v>
      </c>
      <c r="G893" s="12" t="s">
        <v>67</v>
      </c>
      <c r="H893" s="9" t="s">
        <v>29</v>
      </c>
      <c r="I893" s="9" t="s">
        <v>1439</v>
      </c>
      <c r="J893" s="9" t="s">
        <v>1440</v>
      </c>
      <c r="K893" s="9" t="s">
        <v>366</v>
      </c>
      <c r="L893" s="6" t="s">
        <v>2191</v>
      </c>
      <c r="M893" s="10">
        <v>30305</v>
      </c>
      <c r="N893" s="11" t="s">
        <v>43</v>
      </c>
      <c r="O893" s="49" t="s">
        <v>129</v>
      </c>
      <c r="P893" s="3">
        <f t="shared" si="79"/>
        <v>0</v>
      </c>
      <c r="Q893" s="3">
        <f t="shared" si="80"/>
        <v>0</v>
      </c>
      <c r="R893" s="3">
        <f t="shared" si="81"/>
        <v>0</v>
      </c>
      <c r="S893" s="3">
        <f t="shared" si="82"/>
        <v>0</v>
      </c>
      <c r="T893" s="3">
        <f t="shared" si="83"/>
        <v>0</v>
      </c>
      <c r="U893" s="3">
        <f t="shared" si="84"/>
        <v>1</v>
      </c>
    </row>
    <row r="894" spans="1:21" ht="12.75" customHeight="1" x14ac:dyDescent="0.2">
      <c r="A894" s="15" t="s">
        <v>95</v>
      </c>
      <c r="B894" s="16" t="s">
        <v>96</v>
      </c>
      <c r="C894" s="44">
        <v>68407700</v>
      </c>
      <c r="D894" s="9" t="s">
        <v>696</v>
      </c>
      <c r="E894" s="10" t="s">
        <v>720</v>
      </c>
      <c r="F894" s="17">
        <v>191951175</v>
      </c>
      <c r="G894" s="12" t="s">
        <v>67</v>
      </c>
      <c r="H894" s="9" t="s">
        <v>29</v>
      </c>
      <c r="I894" s="9" t="s">
        <v>1445</v>
      </c>
      <c r="J894" s="9" t="s">
        <v>1446</v>
      </c>
      <c r="K894" s="9" t="s">
        <v>366</v>
      </c>
      <c r="L894" s="6" t="s">
        <v>2191</v>
      </c>
      <c r="M894" s="10">
        <v>30305</v>
      </c>
      <c r="N894" s="11" t="s">
        <v>43</v>
      </c>
      <c r="O894" s="13">
        <v>5</v>
      </c>
      <c r="P894" s="3">
        <f t="shared" si="79"/>
        <v>0</v>
      </c>
      <c r="Q894" s="3">
        <f t="shared" si="80"/>
        <v>0</v>
      </c>
      <c r="R894" s="3">
        <f t="shared" si="81"/>
        <v>0</v>
      </c>
      <c r="S894" s="3">
        <f t="shared" si="82"/>
        <v>0</v>
      </c>
      <c r="T894" s="3">
        <f t="shared" si="83"/>
        <v>1</v>
      </c>
      <c r="U894" s="3">
        <f t="shared" si="84"/>
        <v>0</v>
      </c>
    </row>
    <row r="895" spans="1:21" ht="12.75" customHeight="1" x14ac:dyDescent="0.2">
      <c r="A895" s="15" t="s">
        <v>95</v>
      </c>
      <c r="B895" s="16" t="s">
        <v>96</v>
      </c>
      <c r="C895" s="44">
        <v>68407700</v>
      </c>
      <c r="D895" s="9" t="s">
        <v>696</v>
      </c>
      <c r="E895" s="10" t="s">
        <v>697</v>
      </c>
      <c r="F895" s="17">
        <v>191888144</v>
      </c>
      <c r="G895" s="12" t="s">
        <v>36</v>
      </c>
      <c r="H895" s="9" t="s">
        <v>29</v>
      </c>
      <c r="I895" s="9" t="s">
        <v>1447</v>
      </c>
      <c r="J895" s="9" t="s">
        <v>1448</v>
      </c>
      <c r="K895" s="9" t="s">
        <v>32</v>
      </c>
      <c r="L895" s="6" t="s">
        <v>33</v>
      </c>
      <c r="M895" s="10">
        <v>40104</v>
      </c>
      <c r="N895" s="11" t="s">
        <v>43</v>
      </c>
      <c r="O895" s="13">
        <v>2</v>
      </c>
      <c r="P895" s="3">
        <f t="shared" si="79"/>
        <v>0</v>
      </c>
      <c r="Q895" s="3">
        <f t="shared" si="80"/>
        <v>1</v>
      </c>
      <c r="R895" s="3">
        <f t="shared" si="81"/>
        <v>0</v>
      </c>
      <c r="S895" s="3">
        <f t="shared" si="82"/>
        <v>0</v>
      </c>
      <c r="T895" s="3">
        <f t="shared" si="83"/>
        <v>0</v>
      </c>
      <c r="U895" s="3">
        <f t="shared" si="84"/>
        <v>0</v>
      </c>
    </row>
    <row r="896" spans="1:21" ht="12.75" customHeight="1" x14ac:dyDescent="0.2">
      <c r="A896" s="15" t="s">
        <v>95</v>
      </c>
      <c r="B896" s="16" t="s">
        <v>96</v>
      </c>
      <c r="C896" s="44">
        <v>68407700</v>
      </c>
      <c r="D896" s="9" t="s">
        <v>696</v>
      </c>
      <c r="E896" s="10" t="s">
        <v>697</v>
      </c>
      <c r="F896" s="17">
        <v>191888148</v>
      </c>
      <c r="G896" s="12" t="s">
        <v>36</v>
      </c>
      <c r="H896" s="9" t="s">
        <v>29</v>
      </c>
      <c r="I896" s="9" t="s">
        <v>1449</v>
      </c>
      <c r="J896" s="9" t="s">
        <v>1450</v>
      </c>
      <c r="K896" s="9" t="s">
        <v>32</v>
      </c>
      <c r="L896" s="6" t="s">
        <v>33</v>
      </c>
      <c r="M896" s="10">
        <v>40104</v>
      </c>
      <c r="N896" s="11" t="s">
        <v>43</v>
      </c>
      <c r="O896" s="13">
        <v>2</v>
      </c>
      <c r="P896" s="3">
        <f t="shared" si="79"/>
        <v>0</v>
      </c>
      <c r="Q896" s="3">
        <f t="shared" si="80"/>
        <v>1</v>
      </c>
      <c r="R896" s="3">
        <f t="shared" si="81"/>
        <v>0</v>
      </c>
      <c r="S896" s="3">
        <f t="shared" si="82"/>
        <v>0</v>
      </c>
      <c r="T896" s="3">
        <f t="shared" si="83"/>
        <v>0</v>
      </c>
      <c r="U896" s="3">
        <f t="shared" si="84"/>
        <v>0</v>
      </c>
    </row>
    <row r="897" spans="1:21" ht="12.75" customHeight="1" x14ac:dyDescent="0.2">
      <c r="A897" s="15" t="s">
        <v>95</v>
      </c>
      <c r="B897" s="16" t="s">
        <v>96</v>
      </c>
      <c r="C897" s="44">
        <v>68407700</v>
      </c>
      <c r="D897" s="9" t="s">
        <v>696</v>
      </c>
      <c r="E897" s="10" t="s">
        <v>697</v>
      </c>
      <c r="F897" s="17">
        <v>191888151</v>
      </c>
      <c r="G897" s="12" t="s">
        <v>36</v>
      </c>
      <c r="H897" s="9" t="s">
        <v>29</v>
      </c>
      <c r="I897" s="9" t="s">
        <v>1451</v>
      </c>
      <c r="J897" s="9" t="s">
        <v>1452</v>
      </c>
      <c r="K897" s="9" t="s">
        <v>32</v>
      </c>
      <c r="L897" s="6" t="s">
        <v>33</v>
      </c>
      <c r="M897" s="10">
        <v>40106</v>
      </c>
      <c r="N897" s="11" t="s">
        <v>43</v>
      </c>
      <c r="O897" s="13">
        <v>3</v>
      </c>
      <c r="P897" s="3">
        <f t="shared" si="79"/>
        <v>0</v>
      </c>
      <c r="Q897" s="3">
        <f t="shared" si="80"/>
        <v>0</v>
      </c>
      <c r="R897" s="3">
        <f t="shared" si="81"/>
        <v>1</v>
      </c>
      <c r="S897" s="3">
        <f t="shared" si="82"/>
        <v>0</v>
      </c>
      <c r="T897" s="3">
        <f t="shared" si="83"/>
        <v>0</v>
      </c>
      <c r="U897" s="3">
        <f t="shared" si="84"/>
        <v>0</v>
      </c>
    </row>
    <row r="898" spans="1:21" ht="12.75" customHeight="1" x14ac:dyDescent="0.2">
      <c r="A898" s="15" t="s">
        <v>95</v>
      </c>
      <c r="B898" s="16" t="s">
        <v>96</v>
      </c>
      <c r="C898" s="44">
        <v>68407700</v>
      </c>
      <c r="D898" s="9" t="s">
        <v>696</v>
      </c>
      <c r="E898" s="10" t="s">
        <v>715</v>
      </c>
      <c r="F898" s="17">
        <v>191939907</v>
      </c>
      <c r="G898" s="12" t="s">
        <v>36</v>
      </c>
      <c r="H898" s="9" t="s">
        <v>29</v>
      </c>
      <c r="I898" s="9" t="s">
        <v>1453</v>
      </c>
      <c r="J898" s="9" t="s">
        <v>1454</v>
      </c>
      <c r="K898" s="9" t="s">
        <v>341</v>
      </c>
      <c r="L898" s="80" t="s">
        <v>631</v>
      </c>
      <c r="M898" s="10">
        <v>50204</v>
      </c>
      <c r="N898" s="11" t="s">
        <v>43</v>
      </c>
      <c r="O898" s="13">
        <v>4</v>
      </c>
      <c r="P898" s="3">
        <f t="shared" si="79"/>
        <v>0</v>
      </c>
      <c r="Q898" s="3">
        <f t="shared" si="80"/>
        <v>0</v>
      </c>
      <c r="R898" s="3">
        <f t="shared" si="81"/>
        <v>0</v>
      </c>
      <c r="S898" s="3">
        <f t="shared" si="82"/>
        <v>1</v>
      </c>
      <c r="T898" s="3">
        <f t="shared" si="83"/>
        <v>0</v>
      </c>
      <c r="U898" s="3">
        <f t="shared" si="84"/>
        <v>0</v>
      </c>
    </row>
    <row r="899" spans="1:21" ht="12.75" customHeight="1" x14ac:dyDescent="0.2">
      <c r="A899" s="15" t="s">
        <v>95</v>
      </c>
      <c r="B899" s="16" t="s">
        <v>96</v>
      </c>
      <c r="C899" s="44">
        <v>68407700</v>
      </c>
      <c r="D899" s="9" t="s">
        <v>696</v>
      </c>
      <c r="E899" s="10" t="s">
        <v>720</v>
      </c>
      <c r="F899" s="17">
        <v>191951069</v>
      </c>
      <c r="G899" s="12" t="s">
        <v>67</v>
      </c>
      <c r="H899" s="9" t="s">
        <v>29</v>
      </c>
      <c r="I899" s="9" t="s">
        <v>1457</v>
      </c>
      <c r="J899" s="9" t="s">
        <v>1458</v>
      </c>
      <c r="K899" s="9" t="s">
        <v>341</v>
      </c>
      <c r="L899" s="80" t="s">
        <v>631</v>
      </c>
      <c r="M899" s="10">
        <v>50204</v>
      </c>
      <c r="N899" s="11" t="s">
        <v>43</v>
      </c>
      <c r="O899" s="13">
        <v>5</v>
      </c>
      <c r="P899" s="3">
        <f t="shared" si="79"/>
        <v>0</v>
      </c>
      <c r="Q899" s="3">
        <f t="shared" si="80"/>
        <v>0</v>
      </c>
      <c r="R899" s="3">
        <f t="shared" si="81"/>
        <v>0</v>
      </c>
      <c r="S899" s="3">
        <f t="shared" si="82"/>
        <v>0</v>
      </c>
      <c r="T899" s="3">
        <f t="shared" si="83"/>
        <v>1</v>
      </c>
      <c r="U899" s="3">
        <f t="shared" si="84"/>
        <v>0</v>
      </c>
    </row>
    <row r="900" spans="1:21" ht="12.75" customHeight="1" x14ac:dyDescent="0.2">
      <c r="A900" s="15" t="s">
        <v>95</v>
      </c>
      <c r="B900" s="16" t="s">
        <v>96</v>
      </c>
      <c r="C900" s="44">
        <v>68407700</v>
      </c>
      <c r="D900" s="9" t="s">
        <v>696</v>
      </c>
      <c r="E900" s="10" t="s">
        <v>1078</v>
      </c>
      <c r="F900" s="17">
        <v>191952695</v>
      </c>
      <c r="G900" s="12" t="s">
        <v>167</v>
      </c>
      <c r="H900" s="9" t="s">
        <v>29</v>
      </c>
      <c r="I900" s="9" t="s">
        <v>1459</v>
      </c>
      <c r="J900" s="9" t="s">
        <v>1460</v>
      </c>
      <c r="K900" s="9" t="s">
        <v>341</v>
      </c>
      <c r="L900" s="80" t="s">
        <v>631</v>
      </c>
      <c r="M900" s="10">
        <v>50204</v>
      </c>
      <c r="N900" s="11" t="s">
        <v>43</v>
      </c>
      <c r="O900" s="13">
        <v>5</v>
      </c>
      <c r="P900" s="3">
        <f t="shared" si="79"/>
        <v>0</v>
      </c>
      <c r="Q900" s="3">
        <f t="shared" si="80"/>
        <v>0</v>
      </c>
      <c r="R900" s="3">
        <f t="shared" si="81"/>
        <v>0</v>
      </c>
      <c r="S900" s="3">
        <f t="shared" si="82"/>
        <v>0</v>
      </c>
      <c r="T900" s="3">
        <f t="shared" si="83"/>
        <v>1</v>
      </c>
      <c r="U900" s="3">
        <f t="shared" si="84"/>
        <v>0</v>
      </c>
    </row>
    <row r="901" spans="1:21" ht="12.75" customHeight="1" x14ac:dyDescent="0.2">
      <c r="A901" s="15" t="s">
        <v>95</v>
      </c>
      <c r="B901" s="16" t="s">
        <v>96</v>
      </c>
      <c r="C901" s="44">
        <v>68407700</v>
      </c>
      <c r="D901" s="9" t="s">
        <v>696</v>
      </c>
      <c r="E901" s="10" t="s">
        <v>749</v>
      </c>
      <c r="F901" s="17">
        <v>191940041</v>
      </c>
      <c r="G901" s="12" t="s">
        <v>51</v>
      </c>
      <c r="H901" s="9" t="s">
        <v>29</v>
      </c>
      <c r="I901" s="9" t="s">
        <v>1455</v>
      </c>
      <c r="J901" s="9" t="s">
        <v>1456</v>
      </c>
      <c r="K901" s="9" t="s">
        <v>341</v>
      </c>
      <c r="L901" s="80" t="s">
        <v>350</v>
      </c>
      <c r="M901" s="10">
        <v>50602</v>
      </c>
      <c r="N901" s="11" t="s">
        <v>43</v>
      </c>
      <c r="O901" s="13">
        <v>5</v>
      </c>
      <c r="P901" s="3">
        <f t="shared" ref="P901:P964" si="85">IF(O901=1,1,0)</f>
        <v>0</v>
      </c>
      <c r="Q901" s="3">
        <f t="shared" ref="Q901:Q964" si="86">IF(O901=2,1,0)</f>
        <v>0</v>
      </c>
      <c r="R901" s="3">
        <f t="shared" ref="R901:R964" si="87">IF(O901=3,1,0)</f>
        <v>0</v>
      </c>
      <c r="S901" s="3">
        <f t="shared" ref="S901:S964" si="88">IF(O901=4,1,0)</f>
        <v>0</v>
      </c>
      <c r="T901" s="3">
        <f t="shared" ref="T901:T964" si="89">IF(O901=5,1,0)</f>
        <v>1</v>
      </c>
      <c r="U901" s="3">
        <f t="shared" ref="U901:U964" si="90">IF(O901="Bez finální známky, nebyl získán potřebný počet posudků",1,IF(O901="N (nehodnoceno)",1,0))</f>
        <v>0</v>
      </c>
    </row>
    <row r="902" spans="1:21" ht="12.75" customHeight="1" x14ac:dyDescent="0.2">
      <c r="A902" s="15" t="s">
        <v>95</v>
      </c>
      <c r="B902" s="16" t="s">
        <v>96</v>
      </c>
      <c r="C902" s="44">
        <v>68407700</v>
      </c>
      <c r="D902" s="9" t="s">
        <v>696</v>
      </c>
      <c r="E902" s="10" t="s">
        <v>837</v>
      </c>
      <c r="F902" s="17">
        <v>191952226</v>
      </c>
      <c r="G902" s="12" t="s">
        <v>51</v>
      </c>
      <c r="H902" s="9" t="s">
        <v>29</v>
      </c>
      <c r="I902" s="9" t="s">
        <v>1441</v>
      </c>
      <c r="J902" s="9" t="s">
        <v>1442</v>
      </c>
      <c r="K902" s="9" t="s">
        <v>102</v>
      </c>
      <c r="L902" s="6" t="s">
        <v>103</v>
      </c>
      <c r="M902" s="10">
        <v>60402</v>
      </c>
      <c r="N902" s="11" t="s">
        <v>43</v>
      </c>
      <c r="O902" s="49" t="s">
        <v>129</v>
      </c>
      <c r="P902" s="3">
        <f t="shared" si="85"/>
        <v>0</v>
      </c>
      <c r="Q902" s="3">
        <f t="shared" si="86"/>
        <v>0</v>
      </c>
      <c r="R902" s="3">
        <f t="shared" si="87"/>
        <v>0</v>
      </c>
      <c r="S902" s="3">
        <f t="shared" si="88"/>
        <v>0</v>
      </c>
      <c r="T902" s="3">
        <f t="shared" si="89"/>
        <v>0</v>
      </c>
      <c r="U902" s="3">
        <f t="shared" si="90"/>
        <v>1</v>
      </c>
    </row>
    <row r="903" spans="1:21" ht="12.75" customHeight="1" x14ac:dyDescent="0.2">
      <c r="A903" s="15" t="s">
        <v>95</v>
      </c>
      <c r="B903" s="16" t="s">
        <v>96</v>
      </c>
      <c r="C903" s="44">
        <v>68407700</v>
      </c>
      <c r="D903" s="9" t="s">
        <v>696</v>
      </c>
      <c r="E903" s="10" t="s">
        <v>837</v>
      </c>
      <c r="F903" s="17">
        <v>191952245</v>
      </c>
      <c r="G903" s="12" t="s">
        <v>249</v>
      </c>
      <c r="H903" s="9" t="s">
        <v>29</v>
      </c>
      <c r="I903" s="9" t="s">
        <v>1443</v>
      </c>
      <c r="J903" s="9" t="s">
        <v>1444</v>
      </c>
      <c r="K903" s="9" t="s">
        <v>102</v>
      </c>
      <c r="L903" s="6" t="s">
        <v>103</v>
      </c>
      <c r="M903" s="10">
        <v>60402</v>
      </c>
      <c r="N903" s="11" t="s">
        <v>43</v>
      </c>
      <c r="O903" s="49" t="s">
        <v>129</v>
      </c>
      <c r="P903" s="3">
        <f t="shared" si="85"/>
        <v>0</v>
      </c>
      <c r="Q903" s="3">
        <f t="shared" si="86"/>
        <v>0</v>
      </c>
      <c r="R903" s="3">
        <f t="shared" si="87"/>
        <v>0</v>
      </c>
      <c r="S903" s="3">
        <f t="shared" si="88"/>
        <v>0</v>
      </c>
      <c r="T903" s="3">
        <f t="shared" si="89"/>
        <v>0</v>
      </c>
      <c r="U903" s="3">
        <f t="shared" si="90"/>
        <v>1</v>
      </c>
    </row>
    <row r="904" spans="1:21" ht="12.75" customHeight="1" x14ac:dyDescent="0.2">
      <c r="A904" s="15" t="s">
        <v>95</v>
      </c>
      <c r="B904" s="16" t="s">
        <v>96</v>
      </c>
      <c r="C904" s="44">
        <v>68407700</v>
      </c>
      <c r="D904" s="9" t="s">
        <v>696</v>
      </c>
      <c r="E904" s="10" t="s">
        <v>837</v>
      </c>
      <c r="F904" s="17">
        <v>191940705</v>
      </c>
      <c r="G904" s="12" t="s">
        <v>36</v>
      </c>
      <c r="H904" s="9" t="s">
        <v>29</v>
      </c>
      <c r="I904" s="9" t="s">
        <v>1101</v>
      </c>
      <c r="J904" s="9" t="s">
        <v>1461</v>
      </c>
      <c r="K904" s="9" t="s">
        <v>102</v>
      </c>
      <c r="L904" s="6" t="s">
        <v>103</v>
      </c>
      <c r="M904" s="10">
        <v>60402</v>
      </c>
      <c r="N904" s="11" t="s">
        <v>43</v>
      </c>
      <c r="O904" s="13">
        <v>4</v>
      </c>
      <c r="P904" s="3">
        <f t="shared" si="85"/>
        <v>0</v>
      </c>
      <c r="Q904" s="3">
        <f t="shared" si="86"/>
        <v>0</v>
      </c>
      <c r="R904" s="3">
        <f t="shared" si="87"/>
        <v>0</v>
      </c>
      <c r="S904" s="3">
        <f t="shared" si="88"/>
        <v>1</v>
      </c>
      <c r="T904" s="3">
        <f t="shared" si="89"/>
        <v>0</v>
      </c>
      <c r="U904" s="3">
        <f t="shared" si="90"/>
        <v>0</v>
      </c>
    </row>
    <row r="905" spans="1:21" ht="12.75" customHeight="1" x14ac:dyDescent="0.2">
      <c r="A905" s="15" t="s">
        <v>95</v>
      </c>
      <c r="B905" s="16" t="s">
        <v>96</v>
      </c>
      <c r="C905" s="44">
        <v>68407700</v>
      </c>
      <c r="D905" s="9" t="s">
        <v>696</v>
      </c>
      <c r="E905" s="10" t="s">
        <v>837</v>
      </c>
      <c r="F905" s="17">
        <v>191940706</v>
      </c>
      <c r="G905" s="12" t="s">
        <v>105</v>
      </c>
      <c r="H905" s="9" t="s">
        <v>29</v>
      </c>
      <c r="I905" s="9" t="s">
        <v>1462</v>
      </c>
      <c r="J905" s="9" t="s">
        <v>1463</v>
      </c>
      <c r="K905" s="9" t="s">
        <v>102</v>
      </c>
      <c r="L905" s="6" t="s">
        <v>103</v>
      </c>
      <c r="M905" s="10">
        <v>60402</v>
      </c>
      <c r="N905" s="11" t="s">
        <v>43</v>
      </c>
      <c r="O905" s="13">
        <v>3</v>
      </c>
      <c r="P905" s="3">
        <f t="shared" si="85"/>
        <v>0</v>
      </c>
      <c r="Q905" s="3">
        <f t="shared" si="86"/>
        <v>0</v>
      </c>
      <c r="R905" s="3">
        <f t="shared" si="87"/>
        <v>1</v>
      </c>
      <c r="S905" s="3">
        <f t="shared" si="88"/>
        <v>0</v>
      </c>
      <c r="T905" s="3">
        <f t="shared" si="89"/>
        <v>0</v>
      </c>
      <c r="U905" s="3">
        <f t="shared" si="90"/>
        <v>0</v>
      </c>
    </row>
    <row r="906" spans="1:21" ht="12.75" customHeight="1" x14ac:dyDescent="0.2">
      <c r="A906" s="15" t="s">
        <v>95</v>
      </c>
      <c r="B906" s="16" t="s">
        <v>96</v>
      </c>
      <c r="C906" s="44">
        <v>68407700</v>
      </c>
      <c r="D906" s="9" t="s">
        <v>696</v>
      </c>
      <c r="E906" s="10" t="s">
        <v>837</v>
      </c>
      <c r="F906" s="17">
        <v>191940708</v>
      </c>
      <c r="G906" s="12" t="s">
        <v>167</v>
      </c>
      <c r="H906" s="9" t="s">
        <v>29</v>
      </c>
      <c r="I906" s="9" t="s">
        <v>1101</v>
      </c>
      <c r="J906" s="9" t="s">
        <v>1464</v>
      </c>
      <c r="K906" s="9" t="s">
        <v>102</v>
      </c>
      <c r="L906" s="6" t="s">
        <v>103</v>
      </c>
      <c r="M906" s="10">
        <v>60402</v>
      </c>
      <c r="N906" s="11" t="s">
        <v>43</v>
      </c>
      <c r="O906" s="13">
        <v>4</v>
      </c>
      <c r="P906" s="3">
        <f t="shared" si="85"/>
        <v>0</v>
      </c>
      <c r="Q906" s="3">
        <f t="shared" si="86"/>
        <v>0</v>
      </c>
      <c r="R906" s="3">
        <f t="shared" si="87"/>
        <v>0</v>
      </c>
      <c r="S906" s="3">
        <f t="shared" si="88"/>
        <v>1</v>
      </c>
      <c r="T906" s="3">
        <f t="shared" si="89"/>
        <v>0</v>
      </c>
      <c r="U906" s="3">
        <f t="shared" si="90"/>
        <v>0</v>
      </c>
    </row>
    <row r="907" spans="1:21" ht="12.75" customHeight="1" x14ac:dyDescent="0.2">
      <c r="A907" s="15" t="s">
        <v>95</v>
      </c>
      <c r="B907" s="16" t="s">
        <v>96</v>
      </c>
      <c r="C907" s="44">
        <v>68407700</v>
      </c>
      <c r="D907" s="9" t="s">
        <v>696</v>
      </c>
      <c r="E907" s="10" t="s">
        <v>837</v>
      </c>
      <c r="F907" s="17">
        <v>191940709</v>
      </c>
      <c r="G907" s="12" t="s">
        <v>167</v>
      </c>
      <c r="H907" s="9" t="s">
        <v>29</v>
      </c>
      <c r="I907" s="9" t="s">
        <v>1101</v>
      </c>
      <c r="J907" s="9" t="s">
        <v>1465</v>
      </c>
      <c r="K907" s="9" t="s">
        <v>102</v>
      </c>
      <c r="L907" s="6" t="s">
        <v>103</v>
      </c>
      <c r="M907" s="10">
        <v>60402</v>
      </c>
      <c r="N907" s="11" t="s">
        <v>43</v>
      </c>
      <c r="O907" s="13">
        <v>4</v>
      </c>
      <c r="P907" s="3">
        <f t="shared" si="85"/>
        <v>0</v>
      </c>
      <c r="Q907" s="3">
        <f t="shared" si="86"/>
        <v>0</v>
      </c>
      <c r="R907" s="3">
        <f t="shared" si="87"/>
        <v>0</v>
      </c>
      <c r="S907" s="3">
        <f t="shared" si="88"/>
        <v>1</v>
      </c>
      <c r="T907" s="3">
        <f t="shared" si="89"/>
        <v>0</v>
      </c>
      <c r="U907" s="3">
        <f t="shared" si="90"/>
        <v>0</v>
      </c>
    </row>
    <row r="908" spans="1:21" ht="12.75" customHeight="1" x14ac:dyDescent="0.2">
      <c r="A908" s="15" t="s">
        <v>95</v>
      </c>
      <c r="B908" s="16" t="s">
        <v>96</v>
      </c>
      <c r="C908" s="44">
        <v>68407700</v>
      </c>
      <c r="D908" s="9" t="s">
        <v>696</v>
      </c>
      <c r="E908" s="10" t="s">
        <v>837</v>
      </c>
      <c r="F908" s="17">
        <v>191952094</v>
      </c>
      <c r="G908" s="12" t="s">
        <v>122</v>
      </c>
      <c r="H908" s="9" t="s">
        <v>29</v>
      </c>
      <c r="I908" s="9" t="s">
        <v>1466</v>
      </c>
      <c r="J908" s="9" t="s">
        <v>1467</v>
      </c>
      <c r="K908" s="9" t="s">
        <v>102</v>
      </c>
      <c r="L908" s="6" t="s">
        <v>103</v>
      </c>
      <c r="M908" s="10">
        <v>60402</v>
      </c>
      <c r="N908" s="11" t="s">
        <v>43</v>
      </c>
      <c r="O908" s="13">
        <v>4</v>
      </c>
      <c r="P908" s="3">
        <f t="shared" si="85"/>
        <v>0</v>
      </c>
      <c r="Q908" s="3">
        <f t="shared" si="86"/>
        <v>0</v>
      </c>
      <c r="R908" s="3">
        <f t="shared" si="87"/>
        <v>0</v>
      </c>
      <c r="S908" s="3">
        <f t="shared" si="88"/>
        <v>1</v>
      </c>
      <c r="T908" s="3">
        <f t="shared" si="89"/>
        <v>0</v>
      </c>
      <c r="U908" s="3">
        <f t="shared" si="90"/>
        <v>0</v>
      </c>
    </row>
    <row r="909" spans="1:21" ht="12.75" customHeight="1" x14ac:dyDescent="0.2">
      <c r="A909" s="15" t="s">
        <v>95</v>
      </c>
      <c r="B909" s="16" t="s">
        <v>96</v>
      </c>
      <c r="C909" s="44">
        <v>68407700</v>
      </c>
      <c r="D909" s="9" t="s">
        <v>696</v>
      </c>
      <c r="E909" s="10" t="s">
        <v>837</v>
      </c>
      <c r="F909" s="17">
        <v>191952150</v>
      </c>
      <c r="G909" s="12" t="s">
        <v>51</v>
      </c>
      <c r="H909" s="9" t="s">
        <v>29</v>
      </c>
      <c r="I909" s="9" t="s">
        <v>1468</v>
      </c>
      <c r="J909" s="9" t="s">
        <v>1469</v>
      </c>
      <c r="K909" s="9" t="s">
        <v>102</v>
      </c>
      <c r="L909" s="6" t="s">
        <v>103</v>
      </c>
      <c r="M909" s="10">
        <v>60402</v>
      </c>
      <c r="N909" s="11" t="s">
        <v>43</v>
      </c>
      <c r="O909" s="13">
        <v>5</v>
      </c>
      <c r="P909" s="3">
        <f t="shared" si="85"/>
        <v>0</v>
      </c>
      <c r="Q909" s="3">
        <f t="shared" si="86"/>
        <v>0</v>
      </c>
      <c r="R909" s="3">
        <f t="shared" si="87"/>
        <v>0</v>
      </c>
      <c r="S909" s="3">
        <f t="shared" si="88"/>
        <v>0</v>
      </c>
      <c r="T909" s="3">
        <f t="shared" si="89"/>
        <v>1</v>
      </c>
      <c r="U909" s="3">
        <f t="shared" si="90"/>
        <v>0</v>
      </c>
    </row>
    <row r="910" spans="1:21" ht="12.75" customHeight="1" x14ac:dyDescent="0.2">
      <c r="A910" s="15" t="s">
        <v>95</v>
      </c>
      <c r="B910" s="16" t="s">
        <v>96</v>
      </c>
      <c r="C910" s="44">
        <v>68407700</v>
      </c>
      <c r="D910" s="9" t="s">
        <v>696</v>
      </c>
      <c r="E910" s="10" t="s">
        <v>837</v>
      </c>
      <c r="F910" s="17">
        <v>191952151</v>
      </c>
      <c r="G910" s="12" t="s">
        <v>51</v>
      </c>
      <c r="H910" s="9" t="s">
        <v>29</v>
      </c>
      <c r="I910" s="9" t="s">
        <v>1468</v>
      </c>
      <c r="J910" s="9" t="s">
        <v>1470</v>
      </c>
      <c r="K910" s="9" t="s">
        <v>102</v>
      </c>
      <c r="L910" s="6" t="s">
        <v>103</v>
      </c>
      <c r="M910" s="10">
        <v>60402</v>
      </c>
      <c r="N910" s="11" t="s">
        <v>43</v>
      </c>
      <c r="O910" s="13">
        <v>4</v>
      </c>
      <c r="P910" s="3">
        <f t="shared" si="85"/>
        <v>0</v>
      </c>
      <c r="Q910" s="3">
        <f t="shared" si="86"/>
        <v>0</v>
      </c>
      <c r="R910" s="3">
        <f t="shared" si="87"/>
        <v>0</v>
      </c>
      <c r="S910" s="3">
        <f t="shared" si="88"/>
        <v>1</v>
      </c>
      <c r="T910" s="3">
        <f t="shared" si="89"/>
        <v>0</v>
      </c>
      <c r="U910" s="3">
        <f t="shared" si="90"/>
        <v>0</v>
      </c>
    </row>
    <row r="911" spans="1:21" ht="12.75" customHeight="1" x14ac:dyDescent="0.2">
      <c r="A911" s="15" t="s">
        <v>95</v>
      </c>
      <c r="B911" s="16" t="s">
        <v>96</v>
      </c>
      <c r="C911" s="44">
        <v>68407700</v>
      </c>
      <c r="D911" s="9" t="s">
        <v>696</v>
      </c>
      <c r="E911" s="10" t="s">
        <v>837</v>
      </c>
      <c r="F911" s="17">
        <v>191952153</v>
      </c>
      <c r="G911" s="12" t="s">
        <v>72</v>
      </c>
      <c r="H911" s="9" t="s">
        <v>29</v>
      </c>
      <c r="I911" s="9" t="s">
        <v>1471</v>
      </c>
      <c r="J911" s="9" t="s">
        <v>1472</v>
      </c>
      <c r="K911" s="9" t="s">
        <v>102</v>
      </c>
      <c r="L911" s="6" t="s">
        <v>103</v>
      </c>
      <c r="M911" s="10">
        <v>60402</v>
      </c>
      <c r="N911" s="11" t="s">
        <v>43</v>
      </c>
      <c r="O911" s="13">
        <v>3</v>
      </c>
      <c r="P911" s="3">
        <f t="shared" si="85"/>
        <v>0</v>
      </c>
      <c r="Q911" s="3">
        <f t="shared" si="86"/>
        <v>0</v>
      </c>
      <c r="R911" s="3">
        <f t="shared" si="87"/>
        <v>1</v>
      </c>
      <c r="S911" s="3">
        <f t="shared" si="88"/>
        <v>0</v>
      </c>
      <c r="T911" s="3">
        <f t="shared" si="89"/>
        <v>0</v>
      </c>
      <c r="U911" s="3">
        <f t="shared" si="90"/>
        <v>0</v>
      </c>
    </row>
    <row r="912" spans="1:21" ht="12.75" customHeight="1" x14ac:dyDescent="0.2">
      <c r="A912" s="15" t="s">
        <v>95</v>
      </c>
      <c r="B912" s="16" t="s">
        <v>96</v>
      </c>
      <c r="C912" s="44">
        <v>68407700</v>
      </c>
      <c r="D912" s="9" t="s">
        <v>696</v>
      </c>
      <c r="E912" s="10" t="s">
        <v>837</v>
      </c>
      <c r="F912" s="17">
        <v>191952157</v>
      </c>
      <c r="G912" s="12" t="s">
        <v>105</v>
      </c>
      <c r="H912" s="9" t="s">
        <v>29</v>
      </c>
      <c r="I912" s="9" t="s">
        <v>1473</v>
      </c>
      <c r="J912" s="9" t="s">
        <v>1474</v>
      </c>
      <c r="K912" s="9" t="s">
        <v>102</v>
      </c>
      <c r="L912" s="6" t="s">
        <v>103</v>
      </c>
      <c r="M912" s="10">
        <v>60402</v>
      </c>
      <c r="N912" s="11" t="s">
        <v>43</v>
      </c>
      <c r="O912" s="13">
        <v>4</v>
      </c>
      <c r="P912" s="3">
        <f t="shared" si="85"/>
        <v>0</v>
      </c>
      <c r="Q912" s="3">
        <f t="shared" si="86"/>
        <v>0</v>
      </c>
      <c r="R912" s="3">
        <f t="shared" si="87"/>
        <v>0</v>
      </c>
      <c r="S912" s="3">
        <f t="shared" si="88"/>
        <v>1</v>
      </c>
      <c r="T912" s="3">
        <f t="shared" si="89"/>
        <v>0</v>
      </c>
      <c r="U912" s="3">
        <f t="shared" si="90"/>
        <v>0</v>
      </c>
    </row>
    <row r="913" spans="1:21" ht="12.75" customHeight="1" x14ac:dyDescent="0.2">
      <c r="A913" s="15" t="s">
        <v>95</v>
      </c>
      <c r="B913" s="16" t="s">
        <v>96</v>
      </c>
      <c r="C913" s="44">
        <v>68407700</v>
      </c>
      <c r="D913" s="9" t="s">
        <v>696</v>
      </c>
      <c r="E913" s="10" t="s">
        <v>837</v>
      </c>
      <c r="F913" s="17">
        <v>191952180</v>
      </c>
      <c r="G913" s="12" t="s">
        <v>51</v>
      </c>
      <c r="H913" s="9" t="s">
        <v>29</v>
      </c>
      <c r="I913" s="9" t="s">
        <v>1475</v>
      </c>
      <c r="J913" s="9" t="s">
        <v>1476</v>
      </c>
      <c r="K913" s="9" t="s">
        <v>102</v>
      </c>
      <c r="L913" s="6" t="s">
        <v>103</v>
      </c>
      <c r="M913" s="10">
        <v>60402</v>
      </c>
      <c r="N913" s="11" t="s">
        <v>43</v>
      </c>
      <c r="O913" s="13">
        <v>4</v>
      </c>
      <c r="P913" s="3">
        <f t="shared" si="85"/>
        <v>0</v>
      </c>
      <c r="Q913" s="3">
        <f t="shared" si="86"/>
        <v>0</v>
      </c>
      <c r="R913" s="3">
        <f t="shared" si="87"/>
        <v>0</v>
      </c>
      <c r="S913" s="3">
        <f t="shared" si="88"/>
        <v>1</v>
      </c>
      <c r="T913" s="3">
        <f t="shared" si="89"/>
        <v>0</v>
      </c>
      <c r="U913" s="3">
        <f t="shared" si="90"/>
        <v>0</v>
      </c>
    </row>
    <row r="914" spans="1:21" ht="12.75" customHeight="1" x14ac:dyDescent="0.2">
      <c r="A914" s="15" t="s">
        <v>95</v>
      </c>
      <c r="B914" s="16" t="s">
        <v>96</v>
      </c>
      <c r="C914" s="44">
        <v>68407700</v>
      </c>
      <c r="D914" s="9" t="s">
        <v>696</v>
      </c>
      <c r="E914" s="10" t="s">
        <v>837</v>
      </c>
      <c r="F914" s="17">
        <v>191952191</v>
      </c>
      <c r="G914" s="12" t="s">
        <v>51</v>
      </c>
      <c r="H914" s="9" t="s">
        <v>29</v>
      </c>
      <c r="I914" s="9" t="s">
        <v>1477</v>
      </c>
      <c r="J914" s="9" t="s">
        <v>1478</v>
      </c>
      <c r="K914" s="9" t="s">
        <v>102</v>
      </c>
      <c r="L914" s="6" t="s">
        <v>103</v>
      </c>
      <c r="M914" s="10">
        <v>60402</v>
      </c>
      <c r="N914" s="11" t="s">
        <v>43</v>
      </c>
      <c r="O914" s="13">
        <v>4</v>
      </c>
      <c r="P914" s="3">
        <f t="shared" si="85"/>
        <v>0</v>
      </c>
      <c r="Q914" s="3">
        <f t="shared" si="86"/>
        <v>0</v>
      </c>
      <c r="R914" s="3">
        <f t="shared" si="87"/>
        <v>0</v>
      </c>
      <c r="S914" s="3">
        <f t="shared" si="88"/>
        <v>1</v>
      </c>
      <c r="T914" s="3">
        <f t="shared" si="89"/>
        <v>0</v>
      </c>
      <c r="U914" s="3">
        <f t="shared" si="90"/>
        <v>0</v>
      </c>
    </row>
    <row r="915" spans="1:21" ht="12.75" customHeight="1" x14ac:dyDescent="0.2">
      <c r="A915" s="15" t="s">
        <v>95</v>
      </c>
      <c r="B915" s="16" t="s">
        <v>96</v>
      </c>
      <c r="C915" s="44">
        <v>68407700</v>
      </c>
      <c r="D915" s="9" t="s">
        <v>696</v>
      </c>
      <c r="E915" s="10" t="s">
        <v>837</v>
      </c>
      <c r="F915" s="17">
        <v>191952192</v>
      </c>
      <c r="G915" s="12" t="s">
        <v>1096</v>
      </c>
      <c r="H915" s="9" t="s">
        <v>29</v>
      </c>
      <c r="I915" s="9" t="s">
        <v>1479</v>
      </c>
      <c r="J915" s="9" t="s">
        <v>1480</v>
      </c>
      <c r="K915" s="9" t="s">
        <v>102</v>
      </c>
      <c r="L915" s="6" t="s">
        <v>103</v>
      </c>
      <c r="M915" s="10">
        <v>60402</v>
      </c>
      <c r="N915" s="11" t="s">
        <v>43</v>
      </c>
      <c r="O915" s="13">
        <v>4</v>
      </c>
      <c r="P915" s="3">
        <f t="shared" si="85"/>
        <v>0</v>
      </c>
      <c r="Q915" s="3">
        <f t="shared" si="86"/>
        <v>0</v>
      </c>
      <c r="R915" s="3">
        <f t="shared" si="87"/>
        <v>0</v>
      </c>
      <c r="S915" s="3">
        <f t="shared" si="88"/>
        <v>1</v>
      </c>
      <c r="T915" s="3">
        <f t="shared" si="89"/>
        <v>0</v>
      </c>
      <c r="U915" s="3">
        <f t="shared" si="90"/>
        <v>0</v>
      </c>
    </row>
    <row r="916" spans="1:21" ht="12.75" customHeight="1" x14ac:dyDescent="0.2">
      <c r="A916" s="15" t="s">
        <v>95</v>
      </c>
      <c r="B916" s="16" t="s">
        <v>96</v>
      </c>
      <c r="C916" s="44">
        <v>68407700</v>
      </c>
      <c r="D916" s="9" t="s">
        <v>696</v>
      </c>
      <c r="E916" s="10" t="s">
        <v>837</v>
      </c>
      <c r="F916" s="17">
        <v>191952197</v>
      </c>
      <c r="G916" s="12" t="s">
        <v>51</v>
      </c>
      <c r="H916" s="9" t="s">
        <v>29</v>
      </c>
      <c r="I916" s="9" t="s">
        <v>1481</v>
      </c>
      <c r="J916" s="9" t="s">
        <v>1482</v>
      </c>
      <c r="K916" s="9" t="s">
        <v>102</v>
      </c>
      <c r="L916" s="6" t="s">
        <v>103</v>
      </c>
      <c r="M916" s="10">
        <v>60402</v>
      </c>
      <c r="N916" s="11" t="s">
        <v>43</v>
      </c>
      <c r="O916" s="13">
        <v>5</v>
      </c>
      <c r="P916" s="3">
        <f t="shared" si="85"/>
        <v>0</v>
      </c>
      <c r="Q916" s="3">
        <f t="shared" si="86"/>
        <v>0</v>
      </c>
      <c r="R916" s="3">
        <f t="shared" si="87"/>
        <v>0</v>
      </c>
      <c r="S916" s="3">
        <f t="shared" si="88"/>
        <v>0</v>
      </c>
      <c r="T916" s="3">
        <f t="shared" si="89"/>
        <v>1</v>
      </c>
      <c r="U916" s="3">
        <f t="shared" si="90"/>
        <v>0</v>
      </c>
    </row>
    <row r="917" spans="1:21" ht="12.75" customHeight="1" x14ac:dyDescent="0.2">
      <c r="A917" s="15" t="s">
        <v>95</v>
      </c>
      <c r="B917" s="16" t="s">
        <v>96</v>
      </c>
      <c r="C917" s="44">
        <v>68407700</v>
      </c>
      <c r="D917" s="9" t="s">
        <v>696</v>
      </c>
      <c r="E917" s="10" t="s">
        <v>837</v>
      </c>
      <c r="F917" s="17">
        <v>191952206</v>
      </c>
      <c r="G917" s="12" t="s">
        <v>51</v>
      </c>
      <c r="H917" s="9" t="s">
        <v>29</v>
      </c>
      <c r="I917" s="9" t="s">
        <v>1483</v>
      </c>
      <c r="J917" s="9" t="s">
        <v>1484</v>
      </c>
      <c r="K917" s="9" t="s">
        <v>102</v>
      </c>
      <c r="L917" s="6" t="s">
        <v>103</v>
      </c>
      <c r="M917" s="10">
        <v>60402</v>
      </c>
      <c r="N917" s="11" t="s">
        <v>43</v>
      </c>
      <c r="O917" s="13">
        <v>4</v>
      </c>
      <c r="P917" s="3">
        <f t="shared" si="85"/>
        <v>0</v>
      </c>
      <c r="Q917" s="3">
        <f t="shared" si="86"/>
        <v>0</v>
      </c>
      <c r="R917" s="3">
        <f t="shared" si="87"/>
        <v>0</v>
      </c>
      <c r="S917" s="3">
        <f t="shared" si="88"/>
        <v>1</v>
      </c>
      <c r="T917" s="3">
        <f t="shared" si="89"/>
        <v>0</v>
      </c>
      <c r="U917" s="3">
        <f t="shared" si="90"/>
        <v>0</v>
      </c>
    </row>
    <row r="918" spans="1:21" ht="12.75" customHeight="1" x14ac:dyDescent="0.2">
      <c r="A918" s="15" t="s">
        <v>95</v>
      </c>
      <c r="B918" s="16" t="s">
        <v>96</v>
      </c>
      <c r="C918" s="44">
        <v>68407700</v>
      </c>
      <c r="D918" s="9" t="s">
        <v>696</v>
      </c>
      <c r="E918" s="10" t="s">
        <v>837</v>
      </c>
      <c r="F918" s="17">
        <v>191952212</v>
      </c>
      <c r="G918" s="12" t="s">
        <v>51</v>
      </c>
      <c r="H918" s="9" t="s">
        <v>29</v>
      </c>
      <c r="I918" s="9" t="s">
        <v>1485</v>
      </c>
      <c r="J918" s="9" t="s">
        <v>1486</v>
      </c>
      <c r="K918" s="9" t="s">
        <v>102</v>
      </c>
      <c r="L918" s="6" t="s">
        <v>103</v>
      </c>
      <c r="M918" s="10">
        <v>60402</v>
      </c>
      <c r="N918" s="11" t="s">
        <v>43</v>
      </c>
      <c r="O918" s="13">
        <v>4</v>
      </c>
      <c r="P918" s="3">
        <f t="shared" si="85"/>
        <v>0</v>
      </c>
      <c r="Q918" s="3">
        <f t="shared" si="86"/>
        <v>0</v>
      </c>
      <c r="R918" s="3">
        <f t="shared" si="87"/>
        <v>0</v>
      </c>
      <c r="S918" s="3">
        <f t="shared" si="88"/>
        <v>1</v>
      </c>
      <c r="T918" s="3">
        <f t="shared" si="89"/>
        <v>0</v>
      </c>
      <c r="U918" s="3">
        <f t="shared" si="90"/>
        <v>0</v>
      </c>
    </row>
    <row r="919" spans="1:21" ht="12.75" customHeight="1" x14ac:dyDescent="0.2">
      <c r="A919" s="15" t="s">
        <v>95</v>
      </c>
      <c r="B919" s="16" t="s">
        <v>96</v>
      </c>
      <c r="C919" s="44">
        <v>68407700</v>
      </c>
      <c r="D919" s="9" t="s">
        <v>696</v>
      </c>
      <c r="E919" s="10" t="s">
        <v>837</v>
      </c>
      <c r="F919" s="17">
        <v>191952242</v>
      </c>
      <c r="G919" s="12" t="s">
        <v>51</v>
      </c>
      <c r="H919" s="9" t="s">
        <v>29</v>
      </c>
      <c r="I919" s="9" t="s">
        <v>1487</v>
      </c>
      <c r="J919" s="9" t="s">
        <v>1488</v>
      </c>
      <c r="K919" s="9" t="s">
        <v>102</v>
      </c>
      <c r="L919" s="6" t="s">
        <v>103</v>
      </c>
      <c r="M919" s="10">
        <v>60402</v>
      </c>
      <c r="N919" s="11" t="s">
        <v>43</v>
      </c>
      <c r="O919" s="13">
        <v>5</v>
      </c>
      <c r="P919" s="3">
        <f t="shared" si="85"/>
        <v>0</v>
      </c>
      <c r="Q919" s="3">
        <f t="shared" si="86"/>
        <v>0</v>
      </c>
      <c r="R919" s="3">
        <f t="shared" si="87"/>
        <v>0</v>
      </c>
      <c r="S919" s="3">
        <f t="shared" si="88"/>
        <v>0</v>
      </c>
      <c r="T919" s="3">
        <f t="shared" si="89"/>
        <v>1</v>
      </c>
      <c r="U919" s="3">
        <f t="shared" si="90"/>
        <v>0</v>
      </c>
    </row>
    <row r="920" spans="1:21" ht="12.75" customHeight="1" x14ac:dyDescent="0.2">
      <c r="A920" s="15" t="s">
        <v>95</v>
      </c>
      <c r="B920" s="16" t="s">
        <v>96</v>
      </c>
      <c r="C920" s="44">
        <v>68407700</v>
      </c>
      <c r="D920" s="9" t="s">
        <v>696</v>
      </c>
      <c r="E920" s="10" t="s">
        <v>749</v>
      </c>
      <c r="F920" s="17">
        <v>191952314</v>
      </c>
      <c r="G920" s="12" t="s">
        <v>67</v>
      </c>
      <c r="H920" s="9" t="s">
        <v>29</v>
      </c>
      <c r="I920" s="9" t="s">
        <v>1489</v>
      </c>
      <c r="J920" s="9" t="s">
        <v>1490</v>
      </c>
      <c r="K920" s="9" t="s">
        <v>102</v>
      </c>
      <c r="L920" s="6" t="s">
        <v>1887</v>
      </c>
      <c r="M920" s="10">
        <v>60302</v>
      </c>
      <c r="N920" s="11" t="s">
        <v>43</v>
      </c>
      <c r="O920" s="13">
        <v>5</v>
      </c>
      <c r="P920" s="3">
        <f t="shared" si="85"/>
        <v>0</v>
      </c>
      <c r="Q920" s="3">
        <f t="shared" si="86"/>
        <v>0</v>
      </c>
      <c r="R920" s="3">
        <f t="shared" si="87"/>
        <v>0</v>
      </c>
      <c r="S920" s="3">
        <f t="shared" si="88"/>
        <v>0</v>
      </c>
      <c r="T920" s="3">
        <f t="shared" si="89"/>
        <v>1</v>
      </c>
      <c r="U920" s="3">
        <f t="shared" si="90"/>
        <v>0</v>
      </c>
    </row>
    <row r="921" spans="1:21" ht="12.75" customHeight="1" x14ac:dyDescent="0.2">
      <c r="A921" s="15" t="s">
        <v>95</v>
      </c>
      <c r="B921" s="16" t="s">
        <v>96</v>
      </c>
      <c r="C921" s="8">
        <v>68407700</v>
      </c>
      <c r="D921" s="6" t="s">
        <v>696</v>
      </c>
      <c r="E921" s="16" t="s">
        <v>715</v>
      </c>
      <c r="F921" s="15">
        <v>191995244</v>
      </c>
      <c r="G921" s="5" t="s">
        <v>122</v>
      </c>
      <c r="H921" s="6" t="s">
        <v>52</v>
      </c>
      <c r="I921" s="6" t="s">
        <v>716</v>
      </c>
      <c r="J921" s="6" t="s">
        <v>717</v>
      </c>
      <c r="K921" s="6" t="s">
        <v>80</v>
      </c>
      <c r="L921" s="6" t="s">
        <v>417</v>
      </c>
      <c r="M921" s="16" t="s">
        <v>418</v>
      </c>
      <c r="N921" s="8" t="s">
        <v>35</v>
      </c>
      <c r="O921" s="7">
        <v>1</v>
      </c>
      <c r="P921" s="3">
        <f t="shared" si="85"/>
        <v>1</v>
      </c>
      <c r="Q921" s="3">
        <f t="shared" si="86"/>
        <v>0</v>
      </c>
      <c r="R921" s="3">
        <f t="shared" si="87"/>
        <v>0</v>
      </c>
      <c r="S921" s="3">
        <f t="shared" si="88"/>
        <v>0</v>
      </c>
      <c r="T921" s="3">
        <f t="shared" si="89"/>
        <v>0</v>
      </c>
      <c r="U921" s="3">
        <f t="shared" si="90"/>
        <v>0</v>
      </c>
    </row>
    <row r="922" spans="1:21" ht="12.75" customHeight="1" x14ac:dyDescent="0.2">
      <c r="A922" s="15" t="s">
        <v>95</v>
      </c>
      <c r="B922" s="16" t="s">
        <v>96</v>
      </c>
      <c r="C922" s="8">
        <v>68407700</v>
      </c>
      <c r="D922" s="6" t="s">
        <v>696</v>
      </c>
      <c r="E922" s="16" t="s">
        <v>715</v>
      </c>
      <c r="F922" s="15">
        <v>192007635</v>
      </c>
      <c r="G922" s="5" t="s">
        <v>167</v>
      </c>
      <c r="H922" s="6" t="s">
        <v>52</v>
      </c>
      <c r="I922" s="6" t="s">
        <v>718</v>
      </c>
      <c r="J922" s="6" t="s">
        <v>719</v>
      </c>
      <c r="K922" s="6" t="s">
        <v>80</v>
      </c>
      <c r="L922" s="6" t="s">
        <v>417</v>
      </c>
      <c r="M922" s="16" t="s">
        <v>418</v>
      </c>
      <c r="N922" s="8" t="s">
        <v>35</v>
      </c>
      <c r="O922" s="7">
        <v>1</v>
      </c>
      <c r="P922" s="3">
        <f t="shared" si="85"/>
        <v>1</v>
      </c>
      <c r="Q922" s="3">
        <f t="shared" si="86"/>
        <v>0</v>
      </c>
      <c r="R922" s="3">
        <f t="shared" si="87"/>
        <v>0</v>
      </c>
      <c r="S922" s="3">
        <f t="shared" si="88"/>
        <v>0</v>
      </c>
      <c r="T922" s="3">
        <f t="shared" si="89"/>
        <v>0</v>
      </c>
      <c r="U922" s="3">
        <f t="shared" si="90"/>
        <v>0</v>
      </c>
    </row>
    <row r="923" spans="1:21" ht="12.75" customHeight="1" x14ac:dyDescent="0.2">
      <c r="A923" s="15" t="s">
        <v>95</v>
      </c>
      <c r="B923" s="16" t="s">
        <v>96</v>
      </c>
      <c r="C923" s="8">
        <v>68407700</v>
      </c>
      <c r="D923" s="6" t="s">
        <v>696</v>
      </c>
      <c r="E923" s="16" t="s">
        <v>720</v>
      </c>
      <c r="F923" s="15">
        <v>192043858</v>
      </c>
      <c r="G923" s="5" t="s">
        <v>67</v>
      </c>
      <c r="H923" s="6" t="s">
        <v>52</v>
      </c>
      <c r="I923" s="6" t="s">
        <v>721</v>
      </c>
      <c r="J923" s="6" t="s">
        <v>722</v>
      </c>
      <c r="K923" s="6" t="s">
        <v>80</v>
      </c>
      <c r="L923" s="6" t="s">
        <v>417</v>
      </c>
      <c r="M923" s="16" t="s">
        <v>418</v>
      </c>
      <c r="N923" s="8" t="s">
        <v>35</v>
      </c>
      <c r="O923" s="7">
        <v>2</v>
      </c>
      <c r="P923" s="3">
        <f t="shared" si="85"/>
        <v>0</v>
      </c>
      <c r="Q923" s="3">
        <f t="shared" si="86"/>
        <v>1</v>
      </c>
      <c r="R923" s="3">
        <f t="shared" si="87"/>
        <v>0</v>
      </c>
      <c r="S923" s="3">
        <f t="shared" si="88"/>
        <v>0</v>
      </c>
      <c r="T923" s="3">
        <f t="shared" si="89"/>
        <v>0</v>
      </c>
      <c r="U923" s="3">
        <f t="shared" si="90"/>
        <v>0</v>
      </c>
    </row>
    <row r="924" spans="1:21" ht="12.75" customHeight="1" x14ac:dyDescent="0.2">
      <c r="A924" s="15" t="s">
        <v>95</v>
      </c>
      <c r="B924" s="16" t="s">
        <v>96</v>
      </c>
      <c r="C924" s="8">
        <v>68407700</v>
      </c>
      <c r="D924" s="6" t="s">
        <v>696</v>
      </c>
      <c r="E924" s="16" t="s">
        <v>710</v>
      </c>
      <c r="F924" s="15">
        <v>192043694</v>
      </c>
      <c r="G924" s="5" t="s">
        <v>122</v>
      </c>
      <c r="H924" s="6" t="s">
        <v>29</v>
      </c>
      <c r="I924" s="6" t="s">
        <v>723</v>
      </c>
      <c r="J924" s="6" t="s">
        <v>724</v>
      </c>
      <c r="K924" s="6" t="s">
        <v>80</v>
      </c>
      <c r="L924" s="6" t="s">
        <v>417</v>
      </c>
      <c r="M924" s="16" t="s">
        <v>418</v>
      </c>
      <c r="N924" s="8" t="s">
        <v>35</v>
      </c>
      <c r="O924" s="7">
        <v>2</v>
      </c>
      <c r="P924" s="3">
        <f t="shared" si="85"/>
        <v>0</v>
      </c>
      <c r="Q924" s="3">
        <f t="shared" si="86"/>
        <v>1</v>
      </c>
      <c r="R924" s="3">
        <f t="shared" si="87"/>
        <v>0</v>
      </c>
      <c r="S924" s="3">
        <f t="shared" si="88"/>
        <v>0</v>
      </c>
      <c r="T924" s="3">
        <f t="shared" si="89"/>
        <v>0</v>
      </c>
      <c r="U924" s="3">
        <f t="shared" si="90"/>
        <v>0</v>
      </c>
    </row>
    <row r="925" spans="1:21" ht="12.75" customHeight="1" x14ac:dyDescent="0.2">
      <c r="A925" s="15" t="s">
        <v>95</v>
      </c>
      <c r="B925" s="16" t="s">
        <v>96</v>
      </c>
      <c r="C925" s="8">
        <v>68407700</v>
      </c>
      <c r="D925" s="6" t="s">
        <v>696</v>
      </c>
      <c r="E925" s="16" t="s">
        <v>702</v>
      </c>
      <c r="F925" s="15">
        <v>192007316</v>
      </c>
      <c r="G925" s="5" t="s">
        <v>51</v>
      </c>
      <c r="H925" s="6" t="s">
        <v>52</v>
      </c>
      <c r="I925" s="6" t="s">
        <v>725</v>
      </c>
      <c r="J925" s="6" t="s">
        <v>726</v>
      </c>
      <c r="K925" s="6" t="s">
        <v>80</v>
      </c>
      <c r="L925" s="6" t="s">
        <v>417</v>
      </c>
      <c r="M925" s="16" t="s">
        <v>418</v>
      </c>
      <c r="N925" s="8" t="s">
        <v>35</v>
      </c>
      <c r="O925" s="7">
        <v>2</v>
      </c>
      <c r="P925" s="3">
        <f t="shared" si="85"/>
        <v>0</v>
      </c>
      <c r="Q925" s="3">
        <f t="shared" si="86"/>
        <v>1</v>
      </c>
      <c r="R925" s="3">
        <f t="shared" si="87"/>
        <v>0</v>
      </c>
      <c r="S925" s="3">
        <f t="shared" si="88"/>
        <v>0</v>
      </c>
      <c r="T925" s="3">
        <f t="shared" si="89"/>
        <v>0</v>
      </c>
      <c r="U925" s="3">
        <f t="shared" si="90"/>
        <v>0</v>
      </c>
    </row>
    <row r="926" spans="1:21" ht="12.75" customHeight="1" x14ac:dyDescent="0.2">
      <c r="A926" s="15" t="s">
        <v>95</v>
      </c>
      <c r="B926" s="16" t="s">
        <v>96</v>
      </c>
      <c r="C926" s="8">
        <v>68407700</v>
      </c>
      <c r="D926" s="6" t="s">
        <v>696</v>
      </c>
      <c r="E926" s="16" t="s">
        <v>715</v>
      </c>
      <c r="F926" s="15">
        <v>192007591</v>
      </c>
      <c r="G926" s="5" t="s">
        <v>51</v>
      </c>
      <c r="H926" s="6" t="s">
        <v>52</v>
      </c>
      <c r="I926" s="6" t="s">
        <v>725</v>
      </c>
      <c r="J926" s="6" t="s">
        <v>726</v>
      </c>
      <c r="K926" s="6" t="s">
        <v>80</v>
      </c>
      <c r="L926" s="6" t="s">
        <v>417</v>
      </c>
      <c r="M926" s="16" t="s">
        <v>418</v>
      </c>
      <c r="N926" s="8" t="s">
        <v>35</v>
      </c>
      <c r="O926" s="7">
        <v>3</v>
      </c>
      <c r="P926" s="3">
        <f t="shared" si="85"/>
        <v>0</v>
      </c>
      <c r="Q926" s="3">
        <f t="shared" si="86"/>
        <v>0</v>
      </c>
      <c r="R926" s="3">
        <f t="shared" si="87"/>
        <v>1</v>
      </c>
      <c r="S926" s="3">
        <f t="shared" si="88"/>
        <v>0</v>
      </c>
      <c r="T926" s="3">
        <f t="shared" si="89"/>
        <v>0</v>
      </c>
      <c r="U926" s="3">
        <f t="shared" si="90"/>
        <v>0</v>
      </c>
    </row>
    <row r="927" spans="1:21" ht="12.75" customHeight="1" x14ac:dyDescent="0.2">
      <c r="A927" s="15" t="s">
        <v>95</v>
      </c>
      <c r="B927" s="16" t="s">
        <v>96</v>
      </c>
      <c r="C927" s="8">
        <v>68407700</v>
      </c>
      <c r="D927" s="6" t="s">
        <v>696</v>
      </c>
      <c r="E927" s="16" t="s">
        <v>715</v>
      </c>
      <c r="F927" s="15">
        <v>192043316</v>
      </c>
      <c r="G927" s="5" t="s">
        <v>51</v>
      </c>
      <c r="H927" s="6" t="s">
        <v>52</v>
      </c>
      <c r="I927" s="6" t="s">
        <v>727</v>
      </c>
      <c r="J927" s="6" t="s">
        <v>728</v>
      </c>
      <c r="K927" s="6" t="s">
        <v>80</v>
      </c>
      <c r="L927" s="6" t="s">
        <v>417</v>
      </c>
      <c r="M927" s="16" t="s">
        <v>418</v>
      </c>
      <c r="N927" s="8" t="s">
        <v>35</v>
      </c>
      <c r="O927" s="7">
        <v>3</v>
      </c>
      <c r="P927" s="3">
        <f t="shared" si="85"/>
        <v>0</v>
      </c>
      <c r="Q927" s="3">
        <f t="shared" si="86"/>
        <v>0</v>
      </c>
      <c r="R927" s="3">
        <f t="shared" si="87"/>
        <v>1</v>
      </c>
      <c r="S927" s="3">
        <f t="shared" si="88"/>
        <v>0</v>
      </c>
      <c r="T927" s="3">
        <f t="shared" si="89"/>
        <v>0</v>
      </c>
      <c r="U927" s="3">
        <f t="shared" si="90"/>
        <v>0</v>
      </c>
    </row>
    <row r="928" spans="1:21" ht="12.75" customHeight="1" x14ac:dyDescent="0.2">
      <c r="A928" s="15" t="s">
        <v>95</v>
      </c>
      <c r="B928" s="16" t="s">
        <v>96</v>
      </c>
      <c r="C928" s="8">
        <v>68407700</v>
      </c>
      <c r="D928" s="6" t="s">
        <v>696</v>
      </c>
      <c r="E928" s="16" t="s">
        <v>710</v>
      </c>
      <c r="F928" s="15">
        <v>192043723</v>
      </c>
      <c r="G928" s="5" t="s">
        <v>51</v>
      </c>
      <c r="H928" s="6" t="s">
        <v>52</v>
      </c>
      <c r="I928" s="6" t="s">
        <v>729</v>
      </c>
      <c r="J928" s="6" t="s">
        <v>730</v>
      </c>
      <c r="K928" s="6" t="s">
        <v>80</v>
      </c>
      <c r="L928" s="6" t="s">
        <v>417</v>
      </c>
      <c r="M928" s="16" t="s">
        <v>418</v>
      </c>
      <c r="N928" s="8" t="s">
        <v>35</v>
      </c>
      <c r="O928" s="7">
        <v>3</v>
      </c>
      <c r="P928" s="3">
        <f t="shared" si="85"/>
        <v>0</v>
      </c>
      <c r="Q928" s="3">
        <f t="shared" si="86"/>
        <v>0</v>
      </c>
      <c r="R928" s="3">
        <f t="shared" si="87"/>
        <v>1</v>
      </c>
      <c r="S928" s="3">
        <f t="shared" si="88"/>
        <v>0</v>
      </c>
      <c r="T928" s="3">
        <f t="shared" si="89"/>
        <v>0</v>
      </c>
      <c r="U928" s="3">
        <f t="shared" si="90"/>
        <v>0</v>
      </c>
    </row>
    <row r="929" spans="1:21" ht="12.75" customHeight="1" x14ac:dyDescent="0.2">
      <c r="A929" s="15" t="s">
        <v>95</v>
      </c>
      <c r="B929" s="16" t="s">
        <v>96</v>
      </c>
      <c r="C929" s="8">
        <v>68407700</v>
      </c>
      <c r="D929" s="6" t="s">
        <v>696</v>
      </c>
      <c r="E929" s="16" t="s">
        <v>697</v>
      </c>
      <c r="F929" s="15">
        <v>191940687</v>
      </c>
      <c r="G929" s="5" t="s">
        <v>67</v>
      </c>
      <c r="H929" s="6" t="s">
        <v>52</v>
      </c>
      <c r="I929" s="6" t="s">
        <v>731</v>
      </c>
      <c r="J929" s="6" t="s">
        <v>732</v>
      </c>
      <c r="K929" s="6" t="s">
        <v>80</v>
      </c>
      <c r="L929" s="6" t="s">
        <v>417</v>
      </c>
      <c r="M929" s="16" t="s">
        <v>418</v>
      </c>
      <c r="N929" s="8" t="s">
        <v>35</v>
      </c>
      <c r="O929" s="7">
        <v>3</v>
      </c>
      <c r="P929" s="3">
        <f t="shared" si="85"/>
        <v>0</v>
      </c>
      <c r="Q929" s="3">
        <f t="shared" si="86"/>
        <v>0</v>
      </c>
      <c r="R929" s="3">
        <f t="shared" si="87"/>
        <v>1</v>
      </c>
      <c r="S929" s="3">
        <f t="shared" si="88"/>
        <v>0</v>
      </c>
      <c r="T929" s="3">
        <f t="shared" si="89"/>
        <v>0</v>
      </c>
      <c r="U929" s="3">
        <f t="shared" si="90"/>
        <v>0</v>
      </c>
    </row>
    <row r="930" spans="1:21" ht="12.75" customHeight="1" x14ac:dyDescent="0.2">
      <c r="A930" s="15" t="s">
        <v>95</v>
      </c>
      <c r="B930" s="16" t="s">
        <v>96</v>
      </c>
      <c r="C930" s="8">
        <v>68407700</v>
      </c>
      <c r="D930" s="6" t="s">
        <v>696</v>
      </c>
      <c r="E930" s="16" t="s">
        <v>720</v>
      </c>
      <c r="F930" s="15">
        <v>191939977</v>
      </c>
      <c r="G930" s="5" t="s">
        <v>51</v>
      </c>
      <c r="H930" s="6" t="s">
        <v>52</v>
      </c>
      <c r="I930" s="6" t="s">
        <v>733</v>
      </c>
      <c r="J930" s="6" t="s">
        <v>734</v>
      </c>
      <c r="K930" s="6" t="s">
        <v>80</v>
      </c>
      <c r="L930" s="6" t="s">
        <v>417</v>
      </c>
      <c r="M930" s="16" t="s">
        <v>418</v>
      </c>
      <c r="N930" s="8" t="s">
        <v>35</v>
      </c>
      <c r="O930" s="7">
        <v>4</v>
      </c>
      <c r="P930" s="3">
        <f t="shared" si="85"/>
        <v>0</v>
      </c>
      <c r="Q930" s="3">
        <f t="shared" si="86"/>
        <v>0</v>
      </c>
      <c r="R930" s="3">
        <f t="shared" si="87"/>
        <v>0</v>
      </c>
      <c r="S930" s="3">
        <f t="shared" si="88"/>
        <v>1</v>
      </c>
      <c r="T930" s="3">
        <f t="shared" si="89"/>
        <v>0</v>
      </c>
      <c r="U930" s="3">
        <f t="shared" si="90"/>
        <v>0</v>
      </c>
    </row>
    <row r="931" spans="1:21" ht="12.75" customHeight="1" x14ac:dyDescent="0.2">
      <c r="A931" s="15" t="s">
        <v>95</v>
      </c>
      <c r="B931" s="16" t="s">
        <v>96</v>
      </c>
      <c r="C931" s="8">
        <v>68407700</v>
      </c>
      <c r="D931" s="6" t="s">
        <v>696</v>
      </c>
      <c r="E931" s="16" t="s">
        <v>720</v>
      </c>
      <c r="F931" s="15">
        <v>192043903</v>
      </c>
      <c r="G931" s="5" t="s">
        <v>67</v>
      </c>
      <c r="H931" s="6" t="s">
        <v>52</v>
      </c>
      <c r="I931" s="6" t="s">
        <v>735</v>
      </c>
      <c r="J931" s="6" t="s">
        <v>736</v>
      </c>
      <c r="K931" s="6" t="s">
        <v>80</v>
      </c>
      <c r="L931" s="6" t="s">
        <v>417</v>
      </c>
      <c r="M931" s="16" t="s">
        <v>418</v>
      </c>
      <c r="N931" s="8" t="s">
        <v>35</v>
      </c>
      <c r="O931" s="7">
        <v>4</v>
      </c>
      <c r="P931" s="3">
        <f t="shared" si="85"/>
        <v>0</v>
      </c>
      <c r="Q931" s="3">
        <f t="shared" si="86"/>
        <v>0</v>
      </c>
      <c r="R931" s="3">
        <f t="shared" si="87"/>
        <v>0</v>
      </c>
      <c r="S931" s="3">
        <f t="shared" si="88"/>
        <v>1</v>
      </c>
      <c r="T931" s="3">
        <f t="shared" si="89"/>
        <v>0</v>
      </c>
      <c r="U931" s="3">
        <f t="shared" si="90"/>
        <v>0</v>
      </c>
    </row>
    <row r="932" spans="1:21" ht="12.75" customHeight="1" x14ac:dyDescent="0.2">
      <c r="A932" s="15" t="s">
        <v>95</v>
      </c>
      <c r="B932" s="16" t="s">
        <v>96</v>
      </c>
      <c r="C932" s="8">
        <v>68407700</v>
      </c>
      <c r="D932" s="6" t="s">
        <v>696</v>
      </c>
      <c r="E932" s="16" t="s">
        <v>697</v>
      </c>
      <c r="F932" s="15">
        <v>191942140</v>
      </c>
      <c r="G932" s="5" t="s">
        <v>67</v>
      </c>
      <c r="H932" s="6" t="s">
        <v>52</v>
      </c>
      <c r="I932" s="6" t="s">
        <v>737</v>
      </c>
      <c r="J932" s="6" t="s">
        <v>738</v>
      </c>
      <c r="K932" s="6" t="s">
        <v>80</v>
      </c>
      <c r="L932" s="6" t="s">
        <v>417</v>
      </c>
      <c r="M932" s="16" t="s">
        <v>418</v>
      </c>
      <c r="N932" s="8" t="s">
        <v>35</v>
      </c>
      <c r="O932" s="7">
        <v>4</v>
      </c>
      <c r="P932" s="3">
        <f t="shared" si="85"/>
        <v>0</v>
      </c>
      <c r="Q932" s="3">
        <f t="shared" si="86"/>
        <v>0</v>
      </c>
      <c r="R932" s="3">
        <f t="shared" si="87"/>
        <v>0</v>
      </c>
      <c r="S932" s="3">
        <f t="shared" si="88"/>
        <v>1</v>
      </c>
      <c r="T932" s="3">
        <f t="shared" si="89"/>
        <v>0</v>
      </c>
      <c r="U932" s="3">
        <f t="shared" si="90"/>
        <v>0</v>
      </c>
    </row>
    <row r="933" spans="1:21" ht="12.75" customHeight="1" x14ac:dyDescent="0.2">
      <c r="A933" s="15" t="s">
        <v>95</v>
      </c>
      <c r="B933" s="16" t="s">
        <v>96</v>
      </c>
      <c r="C933" s="8">
        <v>68407700</v>
      </c>
      <c r="D933" s="6" t="s">
        <v>696</v>
      </c>
      <c r="E933" s="16" t="s">
        <v>697</v>
      </c>
      <c r="F933" s="15">
        <v>192042096</v>
      </c>
      <c r="G933" s="5" t="s">
        <v>84</v>
      </c>
      <c r="H933" s="6" t="s">
        <v>29</v>
      </c>
      <c r="I933" s="6" t="s">
        <v>739</v>
      </c>
      <c r="J933" s="6" t="s">
        <v>740</v>
      </c>
      <c r="K933" s="6" t="s">
        <v>80</v>
      </c>
      <c r="L933" s="6" t="s">
        <v>417</v>
      </c>
      <c r="M933" s="16" t="s">
        <v>418</v>
      </c>
      <c r="N933" s="8" t="s">
        <v>35</v>
      </c>
      <c r="O933" s="7">
        <v>4</v>
      </c>
      <c r="P933" s="3">
        <f t="shared" si="85"/>
        <v>0</v>
      </c>
      <c r="Q933" s="3">
        <f t="shared" si="86"/>
        <v>0</v>
      </c>
      <c r="R933" s="3">
        <f t="shared" si="87"/>
        <v>0</v>
      </c>
      <c r="S933" s="3">
        <f t="shared" si="88"/>
        <v>1</v>
      </c>
      <c r="T933" s="3">
        <f t="shared" si="89"/>
        <v>0</v>
      </c>
      <c r="U933" s="3">
        <f t="shared" si="90"/>
        <v>0</v>
      </c>
    </row>
    <row r="934" spans="1:21" ht="12.75" customHeight="1" x14ac:dyDescent="0.2">
      <c r="A934" s="15" t="s">
        <v>95</v>
      </c>
      <c r="B934" s="16" t="s">
        <v>96</v>
      </c>
      <c r="C934" s="8">
        <v>68407700</v>
      </c>
      <c r="D934" s="6" t="s">
        <v>696</v>
      </c>
      <c r="E934" s="16" t="s">
        <v>720</v>
      </c>
      <c r="F934" s="15">
        <v>192043822</v>
      </c>
      <c r="G934" s="5" t="s">
        <v>67</v>
      </c>
      <c r="H934" s="6" t="s">
        <v>52</v>
      </c>
      <c r="I934" s="6" t="s">
        <v>741</v>
      </c>
      <c r="J934" s="6" t="s">
        <v>742</v>
      </c>
      <c r="K934" s="6" t="s">
        <v>80</v>
      </c>
      <c r="L934" s="6" t="s">
        <v>417</v>
      </c>
      <c r="M934" s="16" t="s">
        <v>418</v>
      </c>
      <c r="N934" s="8" t="s">
        <v>35</v>
      </c>
      <c r="O934" s="7">
        <v>5</v>
      </c>
      <c r="P934" s="3">
        <f t="shared" si="85"/>
        <v>0</v>
      </c>
      <c r="Q934" s="3">
        <f t="shared" si="86"/>
        <v>0</v>
      </c>
      <c r="R934" s="3">
        <f t="shared" si="87"/>
        <v>0</v>
      </c>
      <c r="S934" s="3">
        <f t="shared" si="88"/>
        <v>0</v>
      </c>
      <c r="T934" s="3">
        <f t="shared" si="89"/>
        <v>1</v>
      </c>
      <c r="U934" s="3">
        <f t="shared" si="90"/>
        <v>0</v>
      </c>
    </row>
    <row r="935" spans="1:21" ht="12.75" customHeight="1" x14ac:dyDescent="0.2">
      <c r="A935" s="15" t="s">
        <v>95</v>
      </c>
      <c r="B935" s="16" t="s">
        <v>96</v>
      </c>
      <c r="C935" s="8">
        <v>68407700</v>
      </c>
      <c r="D935" s="6" t="s">
        <v>696</v>
      </c>
      <c r="E935" s="16" t="s">
        <v>702</v>
      </c>
      <c r="F935" s="15">
        <v>192021029</v>
      </c>
      <c r="G935" s="5" t="s">
        <v>51</v>
      </c>
      <c r="H935" s="6" t="s">
        <v>29</v>
      </c>
      <c r="I935" s="6" t="s">
        <v>775</v>
      </c>
      <c r="J935" s="6" t="s">
        <v>776</v>
      </c>
      <c r="K935" s="6" t="s">
        <v>80</v>
      </c>
      <c r="L935" s="6" t="s">
        <v>81</v>
      </c>
      <c r="M935" s="16" t="s">
        <v>777</v>
      </c>
      <c r="N935" s="8" t="s">
        <v>35</v>
      </c>
      <c r="O935" s="7">
        <v>3</v>
      </c>
      <c r="P935" s="3">
        <f t="shared" si="85"/>
        <v>0</v>
      </c>
      <c r="Q935" s="3">
        <f t="shared" si="86"/>
        <v>0</v>
      </c>
      <c r="R935" s="3">
        <f t="shared" si="87"/>
        <v>1</v>
      </c>
      <c r="S935" s="3">
        <f t="shared" si="88"/>
        <v>0</v>
      </c>
      <c r="T935" s="3">
        <f t="shared" si="89"/>
        <v>0</v>
      </c>
      <c r="U935" s="3">
        <f t="shared" si="90"/>
        <v>0</v>
      </c>
    </row>
    <row r="936" spans="1:21" ht="12.75" customHeight="1" x14ac:dyDescent="0.2">
      <c r="A936" s="15" t="s">
        <v>95</v>
      </c>
      <c r="B936" s="16" t="s">
        <v>96</v>
      </c>
      <c r="C936" s="8">
        <v>68407700</v>
      </c>
      <c r="D936" s="6" t="s">
        <v>696</v>
      </c>
      <c r="E936" s="16" t="s">
        <v>697</v>
      </c>
      <c r="F936" s="15">
        <v>192007215</v>
      </c>
      <c r="G936" s="5" t="s">
        <v>84</v>
      </c>
      <c r="H936" s="6" t="s">
        <v>29</v>
      </c>
      <c r="I936" s="6" t="s">
        <v>769</v>
      </c>
      <c r="J936" s="6" t="s">
        <v>770</v>
      </c>
      <c r="K936" s="6" t="s">
        <v>80</v>
      </c>
      <c r="L936" s="6" t="s">
        <v>268</v>
      </c>
      <c r="M936" s="16" t="s">
        <v>474</v>
      </c>
      <c r="N936" s="8" t="s">
        <v>35</v>
      </c>
      <c r="O936" s="7">
        <v>2</v>
      </c>
      <c r="P936" s="3">
        <f t="shared" si="85"/>
        <v>0</v>
      </c>
      <c r="Q936" s="3">
        <f t="shared" si="86"/>
        <v>1</v>
      </c>
      <c r="R936" s="3">
        <f t="shared" si="87"/>
        <v>0</v>
      </c>
      <c r="S936" s="3">
        <f t="shared" si="88"/>
        <v>0</v>
      </c>
      <c r="T936" s="3">
        <f t="shared" si="89"/>
        <v>0</v>
      </c>
      <c r="U936" s="3">
        <f t="shared" si="90"/>
        <v>0</v>
      </c>
    </row>
    <row r="937" spans="1:21" ht="12.75" customHeight="1" x14ac:dyDescent="0.2">
      <c r="A937" s="15" t="s">
        <v>95</v>
      </c>
      <c r="B937" s="16" t="s">
        <v>96</v>
      </c>
      <c r="C937" s="8">
        <v>68407700</v>
      </c>
      <c r="D937" s="6" t="s">
        <v>696</v>
      </c>
      <c r="E937" s="16" t="s">
        <v>697</v>
      </c>
      <c r="F937" s="15">
        <v>192041703</v>
      </c>
      <c r="G937" s="5" t="s">
        <v>51</v>
      </c>
      <c r="H937" s="6" t="s">
        <v>29</v>
      </c>
      <c r="I937" s="6" t="s">
        <v>771</v>
      </c>
      <c r="J937" s="6" t="s">
        <v>772</v>
      </c>
      <c r="K937" s="6" t="s">
        <v>80</v>
      </c>
      <c r="L937" s="6" t="s">
        <v>268</v>
      </c>
      <c r="M937" s="16" t="s">
        <v>474</v>
      </c>
      <c r="N937" s="8" t="s">
        <v>35</v>
      </c>
      <c r="O937" s="7">
        <v>2</v>
      </c>
      <c r="P937" s="3">
        <f t="shared" si="85"/>
        <v>0</v>
      </c>
      <c r="Q937" s="3">
        <f t="shared" si="86"/>
        <v>1</v>
      </c>
      <c r="R937" s="3">
        <f t="shared" si="87"/>
        <v>0</v>
      </c>
      <c r="S937" s="3">
        <f t="shared" si="88"/>
        <v>0</v>
      </c>
      <c r="T937" s="3">
        <f t="shared" si="89"/>
        <v>0</v>
      </c>
      <c r="U937" s="3">
        <f t="shared" si="90"/>
        <v>0</v>
      </c>
    </row>
    <row r="938" spans="1:21" ht="12.75" customHeight="1" x14ac:dyDescent="0.2">
      <c r="A938" s="15" t="s">
        <v>95</v>
      </c>
      <c r="B938" s="16" t="s">
        <v>96</v>
      </c>
      <c r="C938" s="8">
        <v>68407700</v>
      </c>
      <c r="D938" s="6" t="s">
        <v>696</v>
      </c>
      <c r="E938" s="16" t="s">
        <v>697</v>
      </c>
      <c r="F938" s="15">
        <v>192041795</v>
      </c>
      <c r="G938" s="5" t="s">
        <v>67</v>
      </c>
      <c r="H938" s="6" t="s">
        <v>52</v>
      </c>
      <c r="I938" s="6" t="s">
        <v>773</v>
      </c>
      <c r="J938" s="6" t="s">
        <v>774</v>
      </c>
      <c r="K938" s="6" t="s">
        <v>80</v>
      </c>
      <c r="L938" s="6" t="s">
        <v>268</v>
      </c>
      <c r="M938" s="16" t="s">
        <v>269</v>
      </c>
      <c r="N938" s="8" t="s">
        <v>35</v>
      </c>
      <c r="O938" s="7">
        <v>3</v>
      </c>
      <c r="P938" s="3">
        <f t="shared" si="85"/>
        <v>0</v>
      </c>
      <c r="Q938" s="3">
        <f t="shared" si="86"/>
        <v>0</v>
      </c>
      <c r="R938" s="3">
        <f t="shared" si="87"/>
        <v>1</v>
      </c>
      <c r="S938" s="3">
        <f t="shared" si="88"/>
        <v>0</v>
      </c>
      <c r="T938" s="3">
        <f t="shared" si="89"/>
        <v>0</v>
      </c>
      <c r="U938" s="3">
        <f t="shared" si="90"/>
        <v>0</v>
      </c>
    </row>
    <row r="939" spans="1:21" ht="12.75" customHeight="1" x14ac:dyDescent="0.2">
      <c r="A939" s="15" t="s">
        <v>95</v>
      </c>
      <c r="B939" s="16" t="s">
        <v>96</v>
      </c>
      <c r="C939" s="8">
        <v>68407700</v>
      </c>
      <c r="D939" s="6" t="s">
        <v>696</v>
      </c>
      <c r="E939" s="16" t="s">
        <v>763</v>
      </c>
      <c r="F939" s="15">
        <v>191970631</v>
      </c>
      <c r="G939" s="5" t="s">
        <v>122</v>
      </c>
      <c r="H939" s="6" t="s">
        <v>29</v>
      </c>
      <c r="I939" s="6" t="s">
        <v>766</v>
      </c>
      <c r="J939" s="6" t="s">
        <v>767</v>
      </c>
      <c r="K939" s="6" t="s">
        <v>80</v>
      </c>
      <c r="L939" s="6" t="s">
        <v>383</v>
      </c>
      <c r="M939" s="16" t="s">
        <v>768</v>
      </c>
      <c r="N939" s="8" t="s">
        <v>35</v>
      </c>
      <c r="O939" s="7">
        <v>2</v>
      </c>
      <c r="P939" s="3">
        <f t="shared" si="85"/>
        <v>0</v>
      </c>
      <c r="Q939" s="3">
        <f t="shared" si="86"/>
        <v>1</v>
      </c>
      <c r="R939" s="3">
        <f t="shared" si="87"/>
        <v>0</v>
      </c>
      <c r="S939" s="3">
        <f t="shared" si="88"/>
        <v>0</v>
      </c>
      <c r="T939" s="3">
        <f t="shared" si="89"/>
        <v>0</v>
      </c>
      <c r="U939" s="3">
        <f t="shared" si="90"/>
        <v>0</v>
      </c>
    </row>
    <row r="940" spans="1:21" ht="12.75" customHeight="1" x14ac:dyDescent="0.2">
      <c r="A940" s="15" t="s">
        <v>95</v>
      </c>
      <c r="B940" s="16" t="s">
        <v>96</v>
      </c>
      <c r="C940" s="8">
        <v>68407700</v>
      </c>
      <c r="D940" s="6" t="s">
        <v>696</v>
      </c>
      <c r="E940" s="16" t="s">
        <v>715</v>
      </c>
      <c r="F940" s="15">
        <v>192043348</v>
      </c>
      <c r="G940" s="5" t="s">
        <v>122</v>
      </c>
      <c r="H940" s="6" t="s">
        <v>52</v>
      </c>
      <c r="I940" s="6" t="s">
        <v>743</v>
      </c>
      <c r="J940" s="6" t="s">
        <v>744</v>
      </c>
      <c r="K940" s="6" t="s">
        <v>80</v>
      </c>
      <c r="L940" s="6" t="s">
        <v>200</v>
      </c>
      <c r="M940" s="16" t="s">
        <v>745</v>
      </c>
      <c r="N940" s="8" t="s">
        <v>35</v>
      </c>
      <c r="O940" s="7">
        <v>2</v>
      </c>
      <c r="P940" s="3">
        <f t="shared" si="85"/>
        <v>0</v>
      </c>
      <c r="Q940" s="3">
        <f t="shared" si="86"/>
        <v>1</v>
      </c>
      <c r="R940" s="3">
        <f t="shared" si="87"/>
        <v>0</v>
      </c>
      <c r="S940" s="3">
        <f t="shared" si="88"/>
        <v>0</v>
      </c>
      <c r="T940" s="3">
        <f t="shared" si="89"/>
        <v>0</v>
      </c>
      <c r="U940" s="3">
        <f t="shared" si="90"/>
        <v>0</v>
      </c>
    </row>
    <row r="941" spans="1:21" ht="12.75" customHeight="1" x14ac:dyDescent="0.2">
      <c r="A941" s="15" t="s">
        <v>95</v>
      </c>
      <c r="B941" s="16" t="s">
        <v>96</v>
      </c>
      <c r="C941" s="8">
        <v>68407700</v>
      </c>
      <c r="D941" s="6" t="s">
        <v>696</v>
      </c>
      <c r="E941" s="16" t="s">
        <v>746</v>
      </c>
      <c r="F941" s="15">
        <v>192045213</v>
      </c>
      <c r="G941" s="5" t="s">
        <v>167</v>
      </c>
      <c r="H941" s="6" t="s">
        <v>29</v>
      </c>
      <c r="I941" s="6" t="s">
        <v>747</v>
      </c>
      <c r="J941" s="6" t="s">
        <v>748</v>
      </c>
      <c r="K941" s="6" t="s">
        <v>80</v>
      </c>
      <c r="L941" s="6" t="s">
        <v>200</v>
      </c>
      <c r="M941" s="16" t="s">
        <v>126</v>
      </c>
      <c r="N941" s="8" t="s">
        <v>35</v>
      </c>
      <c r="O941" s="7">
        <v>2</v>
      </c>
      <c r="P941" s="3">
        <f t="shared" si="85"/>
        <v>0</v>
      </c>
      <c r="Q941" s="3">
        <f t="shared" si="86"/>
        <v>1</v>
      </c>
      <c r="R941" s="3">
        <f t="shared" si="87"/>
        <v>0</v>
      </c>
      <c r="S941" s="3">
        <f t="shared" si="88"/>
        <v>0</v>
      </c>
      <c r="T941" s="3">
        <f t="shared" si="89"/>
        <v>0</v>
      </c>
      <c r="U941" s="3">
        <f t="shared" si="90"/>
        <v>0</v>
      </c>
    </row>
    <row r="942" spans="1:21" ht="12.75" customHeight="1" x14ac:dyDescent="0.2">
      <c r="A942" s="15" t="s">
        <v>95</v>
      </c>
      <c r="B942" s="16" t="s">
        <v>96</v>
      </c>
      <c r="C942" s="8">
        <v>68407700</v>
      </c>
      <c r="D942" s="6" t="s">
        <v>696</v>
      </c>
      <c r="E942" s="16" t="s">
        <v>749</v>
      </c>
      <c r="F942" s="15">
        <v>191952312</v>
      </c>
      <c r="G942" s="5" t="s">
        <v>67</v>
      </c>
      <c r="H942" s="6" t="s">
        <v>52</v>
      </c>
      <c r="I942" s="6" t="s">
        <v>750</v>
      </c>
      <c r="J942" s="6" t="s">
        <v>751</v>
      </c>
      <c r="K942" s="6" t="s">
        <v>80</v>
      </c>
      <c r="L942" s="6" t="s">
        <v>200</v>
      </c>
      <c r="M942" s="16" t="s">
        <v>752</v>
      </c>
      <c r="N942" s="8" t="s">
        <v>35</v>
      </c>
      <c r="O942" s="7">
        <v>3</v>
      </c>
      <c r="P942" s="3">
        <f t="shared" si="85"/>
        <v>0</v>
      </c>
      <c r="Q942" s="3">
        <f t="shared" si="86"/>
        <v>0</v>
      </c>
      <c r="R942" s="3">
        <f t="shared" si="87"/>
        <v>1</v>
      </c>
      <c r="S942" s="3">
        <f t="shared" si="88"/>
        <v>0</v>
      </c>
      <c r="T942" s="3">
        <f t="shared" si="89"/>
        <v>0</v>
      </c>
      <c r="U942" s="3">
        <f t="shared" si="90"/>
        <v>0</v>
      </c>
    </row>
    <row r="943" spans="1:21" ht="12.75" customHeight="1" x14ac:dyDescent="0.2">
      <c r="A943" s="15" t="s">
        <v>95</v>
      </c>
      <c r="B943" s="16" t="s">
        <v>96</v>
      </c>
      <c r="C943" s="8">
        <v>68407700</v>
      </c>
      <c r="D943" s="6" t="s">
        <v>696</v>
      </c>
      <c r="E943" s="16" t="s">
        <v>715</v>
      </c>
      <c r="F943" s="15">
        <v>192043354</v>
      </c>
      <c r="G943" s="5" t="s">
        <v>167</v>
      </c>
      <c r="H943" s="6" t="s">
        <v>52</v>
      </c>
      <c r="I943" s="6" t="s">
        <v>753</v>
      </c>
      <c r="J943" s="6" t="s">
        <v>754</v>
      </c>
      <c r="K943" s="6" t="s">
        <v>80</v>
      </c>
      <c r="L943" s="6" t="s">
        <v>200</v>
      </c>
      <c r="M943" s="16" t="s">
        <v>755</v>
      </c>
      <c r="N943" s="8" t="s">
        <v>35</v>
      </c>
      <c r="O943" s="7">
        <v>3</v>
      </c>
      <c r="P943" s="3">
        <f t="shared" si="85"/>
        <v>0</v>
      </c>
      <c r="Q943" s="3">
        <f t="shared" si="86"/>
        <v>0</v>
      </c>
      <c r="R943" s="3">
        <f t="shared" si="87"/>
        <v>1</v>
      </c>
      <c r="S943" s="3">
        <f t="shared" si="88"/>
        <v>0</v>
      </c>
      <c r="T943" s="3">
        <f t="shared" si="89"/>
        <v>0</v>
      </c>
      <c r="U943" s="3">
        <f t="shared" si="90"/>
        <v>0</v>
      </c>
    </row>
    <row r="944" spans="1:21" ht="12.75" customHeight="1" x14ac:dyDescent="0.2">
      <c r="A944" s="15" t="s">
        <v>95</v>
      </c>
      <c r="B944" s="16" t="s">
        <v>96</v>
      </c>
      <c r="C944" s="8">
        <v>68407700</v>
      </c>
      <c r="D944" s="6" t="s">
        <v>696</v>
      </c>
      <c r="E944" s="16" t="s">
        <v>746</v>
      </c>
      <c r="F944" s="15">
        <v>192045215</v>
      </c>
      <c r="G944" s="5" t="s">
        <v>51</v>
      </c>
      <c r="H944" s="6" t="s">
        <v>29</v>
      </c>
      <c r="I944" s="6" t="s">
        <v>756</v>
      </c>
      <c r="J944" s="6" t="s">
        <v>757</v>
      </c>
      <c r="K944" s="6" t="s">
        <v>80</v>
      </c>
      <c r="L944" s="6" t="s">
        <v>200</v>
      </c>
      <c r="M944" s="16" t="s">
        <v>758</v>
      </c>
      <c r="N944" s="8" t="s">
        <v>35</v>
      </c>
      <c r="O944" s="7">
        <v>3</v>
      </c>
      <c r="P944" s="3">
        <f t="shared" si="85"/>
        <v>0</v>
      </c>
      <c r="Q944" s="3">
        <f t="shared" si="86"/>
        <v>0</v>
      </c>
      <c r="R944" s="3">
        <f t="shared" si="87"/>
        <v>1</v>
      </c>
      <c r="S944" s="3">
        <f t="shared" si="88"/>
        <v>0</v>
      </c>
      <c r="T944" s="3">
        <f t="shared" si="89"/>
        <v>0</v>
      </c>
      <c r="U944" s="3">
        <f t="shared" si="90"/>
        <v>0</v>
      </c>
    </row>
    <row r="945" spans="1:21" ht="12.75" customHeight="1" x14ac:dyDescent="0.2">
      <c r="A945" s="15" t="s">
        <v>95</v>
      </c>
      <c r="B945" s="16" t="s">
        <v>96</v>
      </c>
      <c r="C945" s="8">
        <v>68407700</v>
      </c>
      <c r="D945" s="6" t="s">
        <v>696</v>
      </c>
      <c r="E945" s="16" t="s">
        <v>720</v>
      </c>
      <c r="F945" s="15">
        <v>192043997</v>
      </c>
      <c r="G945" s="5" t="s">
        <v>67</v>
      </c>
      <c r="H945" s="6" t="s">
        <v>52</v>
      </c>
      <c r="I945" s="6" t="s">
        <v>759</v>
      </c>
      <c r="J945" s="6" t="s">
        <v>760</v>
      </c>
      <c r="K945" s="6" t="s">
        <v>80</v>
      </c>
      <c r="L945" s="6" t="s">
        <v>200</v>
      </c>
      <c r="M945" s="16" t="s">
        <v>745</v>
      </c>
      <c r="N945" s="8" t="s">
        <v>35</v>
      </c>
      <c r="O945" s="7">
        <v>4</v>
      </c>
      <c r="P945" s="3">
        <f t="shared" si="85"/>
        <v>0</v>
      </c>
      <c r="Q945" s="3">
        <f t="shared" si="86"/>
        <v>0</v>
      </c>
      <c r="R945" s="3">
        <f t="shared" si="87"/>
        <v>0</v>
      </c>
      <c r="S945" s="3">
        <f t="shared" si="88"/>
        <v>1</v>
      </c>
      <c r="T945" s="3">
        <f t="shared" si="89"/>
        <v>0</v>
      </c>
      <c r="U945" s="3">
        <f t="shared" si="90"/>
        <v>0</v>
      </c>
    </row>
    <row r="946" spans="1:21" ht="12.75" customHeight="1" x14ac:dyDescent="0.2">
      <c r="A946" s="15" t="s">
        <v>95</v>
      </c>
      <c r="B946" s="16" t="s">
        <v>96</v>
      </c>
      <c r="C946" s="8">
        <v>68407700</v>
      </c>
      <c r="D946" s="6" t="s">
        <v>696</v>
      </c>
      <c r="E946" s="16" t="s">
        <v>715</v>
      </c>
      <c r="F946" s="15">
        <v>191995251</v>
      </c>
      <c r="G946" s="5" t="s">
        <v>28</v>
      </c>
      <c r="H946" s="6" t="s">
        <v>29</v>
      </c>
      <c r="I946" s="6" t="s">
        <v>761</v>
      </c>
      <c r="J946" s="6" t="s">
        <v>762</v>
      </c>
      <c r="K946" s="6" t="s">
        <v>80</v>
      </c>
      <c r="L946" s="6" t="s">
        <v>200</v>
      </c>
      <c r="M946" s="16" t="s">
        <v>752</v>
      </c>
      <c r="N946" s="8" t="s">
        <v>35</v>
      </c>
      <c r="O946" s="7">
        <v>4</v>
      </c>
      <c r="P946" s="3">
        <f t="shared" si="85"/>
        <v>0</v>
      </c>
      <c r="Q946" s="3">
        <f t="shared" si="86"/>
        <v>0</v>
      </c>
      <c r="R946" s="3">
        <f t="shared" si="87"/>
        <v>0</v>
      </c>
      <c r="S946" s="3">
        <f t="shared" si="88"/>
        <v>1</v>
      </c>
      <c r="T946" s="3">
        <f t="shared" si="89"/>
        <v>0</v>
      </c>
      <c r="U946" s="3">
        <f t="shared" si="90"/>
        <v>0</v>
      </c>
    </row>
    <row r="947" spans="1:21" ht="12.75" customHeight="1" x14ac:dyDescent="0.2">
      <c r="A947" s="15" t="s">
        <v>95</v>
      </c>
      <c r="B947" s="16" t="s">
        <v>96</v>
      </c>
      <c r="C947" s="8">
        <v>68407700</v>
      </c>
      <c r="D947" s="6" t="s">
        <v>696</v>
      </c>
      <c r="E947" s="16" t="s">
        <v>763</v>
      </c>
      <c r="F947" s="15">
        <v>192007755</v>
      </c>
      <c r="G947" s="5" t="s">
        <v>51</v>
      </c>
      <c r="H947" s="6" t="s">
        <v>29</v>
      </c>
      <c r="I947" s="6" t="s">
        <v>764</v>
      </c>
      <c r="J947" s="6" t="s">
        <v>765</v>
      </c>
      <c r="K947" s="6" t="s">
        <v>80</v>
      </c>
      <c r="L947" s="6" t="s">
        <v>200</v>
      </c>
      <c r="M947" s="16" t="s">
        <v>752</v>
      </c>
      <c r="N947" s="8" t="s">
        <v>35</v>
      </c>
      <c r="O947" s="7">
        <v>4</v>
      </c>
      <c r="P947" s="3">
        <f t="shared" si="85"/>
        <v>0</v>
      </c>
      <c r="Q947" s="3">
        <f t="shared" si="86"/>
        <v>0</v>
      </c>
      <c r="R947" s="3">
        <f t="shared" si="87"/>
        <v>0</v>
      </c>
      <c r="S947" s="3">
        <f t="shared" si="88"/>
        <v>1</v>
      </c>
      <c r="T947" s="3">
        <f t="shared" si="89"/>
        <v>0</v>
      </c>
      <c r="U947" s="3">
        <f t="shared" si="90"/>
        <v>0</v>
      </c>
    </row>
    <row r="948" spans="1:21" ht="12.75" customHeight="1" x14ac:dyDescent="0.2">
      <c r="A948" s="15" t="s">
        <v>95</v>
      </c>
      <c r="B948" s="16" t="s">
        <v>96</v>
      </c>
      <c r="C948" s="8">
        <v>68407700</v>
      </c>
      <c r="D948" s="6" t="s">
        <v>696</v>
      </c>
      <c r="E948" s="16" t="s">
        <v>697</v>
      </c>
      <c r="F948" s="15">
        <v>192006986</v>
      </c>
      <c r="G948" s="5" t="s">
        <v>51</v>
      </c>
      <c r="H948" s="6" t="s">
        <v>52</v>
      </c>
      <c r="I948" s="6" t="s">
        <v>698</v>
      </c>
      <c r="J948" s="6" t="s">
        <v>699</v>
      </c>
      <c r="K948" s="6" t="s">
        <v>80</v>
      </c>
      <c r="L948" s="6" t="s">
        <v>700</v>
      </c>
      <c r="M948" s="16" t="s">
        <v>701</v>
      </c>
      <c r="N948" s="8" t="s">
        <v>35</v>
      </c>
      <c r="O948" s="7">
        <v>3</v>
      </c>
      <c r="P948" s="3">
        <f t="shared" si="85"/>
        <v>0</v>
      </c>
      <c r="Q948" s="3">
        <f t="shared" si="86"/>
        <v>0</v>
      </c>
      <c r="R948" s="3">
        <f t="shared" si="87"/>
        <v>1</v>
      </c>
      <c r="S948" s="3">
        <f t="shared" si="88"/>
        <v>0</v>
      </c>
      <c r="T948" s="3">
        <f t="shared" si="89"/>
        <v>0</v>
      </c>
      <c r="U948" s="3">
        <f t="shared" si="90"/>
        <v>0</v>
      </c>
    </row>
    <row r="949" spans="1:21" ht="12.75" customHeight="1" x14ac:dyDescent="0.2">
      <c r="A949" s="15" t="s">
        <v>95</v>
      </c>
      <c r="B949" s="16" t="s">
        <v>96</v>
      </c>
      <c r="C949" s="8">
        <v>68407700</v>
      </c>
      <c r="D949" s="6" t="s">
        <v>696</v>
      </c>
      <c r="E949" s="16" t="s">
        <v>702</v>
      </c>
      <c r="F949" s="15">
        <v>191893036</v>
      </c>
      <c r="G949" s="5" t="s">
        <v>67</v>
      </c>
      <c r="H949" s="6" t="s">
        <v>52</v>
      </c>
      <c r="I949" s="6" t="s">
        <v>703</v>
      </c>
      <c r="J949" s="6" t="s">
        <v>704</v>
      </c>
      <c r="K949" s="6" t="s">
        <v>80</v>
      </c>
      <c r="L949" s="6" t="s">
        <v>700</v>
      </c>
      <c r="M949" s="16" t="s">
        <v>705</v>
      </c>
      <c r="N949" s="8" t="s">
        <v>35</v>
      </c>
      <c r="O949" s="7">
        <v>3</v>
      </c>
      <c r="P949" s="3">
        <f t="shared" si="85"/>
        <v>0</v>
      </c>
      <c r="Q949" s="3">
        <f t="shared" si="86"/>
        <v>0</v>
      </c>
      <c r="R949" s="3">
        <f t="shared" si="87"/>
        <v>1</v>
      </c>
      <c r="S949" s="3">
        <f t="shared" si="88"/>
        <v>0</v>
      </c>
      <c r="T949" s="3">
        <f t="shared" si="89"/>
        <v>0</v>
      </c>
      <c r="U949" s="3">
        <f t="shared" si="90"/>
        <v>0</v>
      </c>
    </row>
    <row r="950" spans="1:21" ht="12.75" customHeight="1" x14ac:dyDescent="0.2">
      <c r="A950" s="15" t="s">
        <v>95</v>
      </c>
      <c r="B950" s="16" t="s">
        <v>96</v>
      </c>
      <c r="C950" s="8">
        <v>68407700</v>
      </c>
      <c r="D950" s="6" t="s">
        <v>696</v>
      </c>
      <c r="E950" s="16" t="s">
        <v>702</v>
      </c>
      <c r="F950" s="15">
        <v>191942615</v>
      </c>
      <c r="G950" s="5" t="s">
        <v>67</v>
      </c>
      <c r="H950" s="6" t="s">
        <v>52</v>
      </c>
      <c r="I950" s="6" t="s">
        <v>706</v>
      </c>
      <c r="J950" s="6" t="s">
        <v>707</v>
      </c>
      <c r="K950" s="6" t="s">
        <v>80</v>
      </c>
      <c r="L950" s="6" t="s">
        <v>700</v>
      </c>
      <c r="M950" s="16" t="s">
        <v>701</v>
      </c>
      <c r="N950" s="8" t="s">
        <v>35</v>
      </c>
      <c r="O950" s="7">
        <v>3</v>
      </c>
      <c r="P950" s="3">
        <f t="shared" si="85"/>
        <v>0</v>
      </c>
      <c r="Q950" s="3">
        <f t="shared" si="86"/>
        <v>0</v>
      </c>
      <c r="R950" s="3">
        <f t="shared" si="87"/>
        <v>1</v>
      </c>
      <c r="S950" s="3">
        <f t="shared" si="88"/>
        <v>0</v>
      </c>
      <c r="T950" s="3">
        <f t="shared" si="89"/>
        <v>0</v>
      </c>
      <c r="U950" s="3">
        <f t="shared" si="90"/>
        <v>0</v>
      </c>
    </row>
    <row r="951" spans="1:21" ht="12.75" customHeight="1" x14ac:dyDescent="0.2">
      <c r="A951" s="15" t="s">
        <v>95</v>
      </c>
      <c r="B951" s="16" t="s">
        <v>96</v>
      </c>
      <c r="C951" s="8">
        <v>68407700</v>
      </c>
      <c r="D951" s="6" t="s">
        <v>696</v>
      </c>
      <c r="E951" s="16" t="s">
        <v>702</v>
      </c>
      <c r="F951" s="15">
        <v>191942629</v>
      </c>
      <c r="G951" s="5" t="s">
        <v>67</v>
      </c>
      <c r="H951" s="6" t="s">
        <v>52</v>
      </c>
      <c r="I951" s="6" t="s">
        <v>708</v>
      </c>
      <c r="J951" s="6" t="s">
        <v>709</v>
      </c>
      <c r="K951" s="6" t="s">
        <v>80</v>
      </c>
      <c r="L951" s="6" t="s">
        <v>700</v>
      </c>
      <c r="M951" s="16" t="s">
        <v>705</v>
      </c>
      <c r="N951" s="8" t="s">
        <v>35</v>
      </c>
      <c r="O951" s="7">
        <v>3</v>
      </c>
      <c r="P951" s="3">
        <f t="shared" si="85"/>
        <v>0</v>
      </c>
      <c r="Q951" s="3">
        <f t="shared" si="86"/>
        <v>0</v>
      </c>
      <c r="R951" s="3">
        <f t="shared" si="87"/>
        <v>1</v>
      </c>
      <c r="S951" s="3">
        <f t="shared" si="88"/>
        <v>0</v>
      </c>
      <c r="T951" s="3">
        <f t="shared" si="89"/>
        <v>0</v>
      </c>
      <c r="U951" s="3">
        <f t="shared" si="90"/>
        <v>0</v>
      </c>
    </row>
    <row r="952" spans="1:21" ht="12.75" customHeight="1" x14ac:dyDescent="0.2">
      <c r="A952" s="15" t="s">
        <v>95</v>
      </c>
      <c r="B952" s="16" t="s">
        <v>96</v>
      </c>
      <c r="C952" s="8">
        <v>68407700</v>
      </c>
      <c r="D952" s="6" t="s">
        <v>696</v>
      </c>
      <c r="E952" s="16" t="s">
        <v>710</v>
      </c>
      <c r="F952" s="15">
        <v>191950742</v>
      </c>
      <c r="G952" s="5" t="s">
        <v>167</v>
      </c>
      <c r="H952" s="6" t="s">
        <v>52</v>
      </c>
      <c r="I952" s="6" t="s">
        <v>711</v>
      </c>
      <c r="J952" s="6" t="s">
        <v>712</v>
      </c>
      <c r="K952" s="6" t="s">
        <v>80</v>
      </c>
      <c r="L952" s="6" t="s">
        <v>700</v>
      </c>
      <c r="M952" s="16" t="s">
        <v>705</v>
      </c>
      <c r="N952" s="8" t="s">
        <v>35</v>
      </c>
      <c r="O952" s="7">
        <v>4</v>
      </c>
      <c r="P952" s="3">
        <f t="shared" si="85"/>
        <v>0</v>
      </c>
      <c r="Q952" s="3">
        <f t="shared" si="86"/>
        <v>0</v>
      </c>
      <c r="R952" s="3">
        <f t="shared" si="87"/>
        <v>0</v>
      </c>
      <c r="S952" s="3">
        <f t="shared" si="88"/>
        <v>1</v>
      </c>
      <c r="T952" s="3">
        <f t="shared" si="89"/>
        <v>0</v>
      </c>
      <c r="U952" s="3">
        <f t="shared" si="90"/>
        <v>0</v>
      </c>
    </row>
    <row r="953" spans="1:21" ht="12.75" customHeight="1" x14ac:dyDescent="0.2">
      <c r="A953" s="15" t="s">
        <v>95</v>
      </c>
      <c r="B953" s="16" t="s">
        <v>96</v>
      </c>
      <c r="C953" s="8">
        <v>68407700</v>
      </c>
      <c r="D953" s="6" t="s">
        <v>696</v>
      </c>
      <c r="E953" s="16" t="s">
        <v>697</v>
      </c>
      <c r="F953" s="15">
        <v>191942359</v>
      </c>
      <c r="G953" s="5" t="s">
        <v>67</v>
      </c>
      <c r="H953" s="6" t="s">
        <v>52</v>
      </c>
      <c r="I953" s="6" t="s">
        <v>713</v>
      </c>
      <c r="J953" s="6" t="s">
        <v>714</v>
      </c>
      <c r="K953" s="6" t="s">
        <v>80</v>
      </c>
      <c r="L953" s="6" t="s">
        <v>700</v>
      </c>
      <c r="M953" s="16" t="s">
        <v>705</v>
      </c>
      <c r="N953" s="8" t="s">
        <v>35</v>
      </c>
      <c r="O953" s="7">
        <v>4</v>
      </c>
      <c r="P953" s="3">
        <f t="shared" si="85"/>
        <v>0</v>
      </c>
      <c r="Q953" s="3">
        <f t="shared" si="86"/>
        <v>0</v>
      </c>
      <c r="R953" s="3">
        <f t="shared" si="87"/>
        <v>0</v>
      </c>
      <c r="S953" s="3">
        <f t="shared" si="88"/>
        <v>1</v>
      </c>
      <c r="T953" s="3">
        <f t="shared" si="89"/>
        <v>0</v>
      </c>
      <c r="U953" s="3">
        <f t="shared" si="90"/>
        <v>0</v>
      </c>
    </row>
    <row r="954" spans="1:21" ht="12.75" customHeight="1" x14ac:dyDescent="0.2">
      <c r="A954" s="15" t="s">
        <v>95</v>
      </c>
      <c r="B954" s="16" t="s">
        <v>96</v>
      </c>
      <c r="C954" s="8">
        <v>68407700</v>
      </c>
      <c r="D954" s="6" t="s">
        <v>696</v>
      </c>
      <c r="E954" s="16" t="s">
        <v>702</v>
      </c>
      <c r="F954" s="15">
        <v>192042598</v>
      </c>
      <c r="G954" s="5" t="s">
        <v>64</v>
      </c>
      <c r="H954" s="6" t="s">
        <v>29</v>
      </c>
      <c r="I954" s="6" t="s">
        <v>1044</v>
      </c>
      <c r="J954" s="6" t="s">
        <v>1045</v>
      </c>
      <c r="K954" s="6" t="s">
        <v>315</v>
      </c>
      <c r="L954" s="6" t="s">
        <v>337</v>
      </c>
      <c r="M954" s="16" t="s">
        <v>338</v>
      </c>
      <c r="N954" s="8" t="s">
        <v>35</v>
      </c>
      <c r="O954" s="7">
        <v>2</v>
      </c>
      <c r="P954" s="3">
        <f t="shared" si="85"/>
        <v>0</v>
      </c>
      <c r="Q954" s="3">
        <f t="shared" si="86"/>
        <v>1</v>
      </c>
      <c r="R954" s="3">
        <f t="shared" si="87"/>
        <v>0</v>
      </c>
      <c r="S954" s="3">
        <f t="shared" si="88"/>
        <v>0</v>
      </c>
      <c r="T954" s="3">
        <f t="shared" si="89"/>
        <v>0</v>
      </c>
      <c r="U954" s="3">
        <f t="shared" si="90"/>
        <v>0</v>
      </c>
    </row>
    <row r="955" spans="1:21" ht="12.75" customHeight="1" x14ac:dyDescent="0.2">
      <c r="A955" s="15" t="s">
        <v>95</v>
      </c>
      <c r="B955" s="16" t="s">
        <v>96</v>
      </c>
      <c r="C955" s="8">
        <v>68407700</v>
      </c>
      <c r="D955" s="6" t="s">
        <v>696</v>
      </c>
      <c r="E955" s="16" t="s">
        <v>785</v>
      </c>
      <c r="F955" s="15">
        <v>191995387</v>
      </c>
      <c r="G955" s="5" t="s">
        <v>64</v>
      </c>
      <c r="H955" s="6" t="s">
        <v>29</v>
      </c>
      <c r="I955" s="6" t="s">
        <v>1046</v>
      </c>
      <c r="J955" s="6" t="s">
        <v>1047</v>
      </c>
      <c r="K955" s="6" t="s">
        <v>315</v>
      </c>
      <c r="L955" s="6" t="s">
        <v>337</v>
      </c>
      <c r="M955" s="16" t="s">
        <v>338</v>
      </c>
      <c r="N955" s="8" t="s">
        <v>35</v>
      </c>
      <c r="O955" s="7">
        <v>2</v>
      </c>
      <c r="P955" s="3">
        <f t="shared" si="85"/>
        <v>0</v>
      </c>
      <c r="Q955" s="3">
        <f t="shared" si="86"/>
        <v>1</v>
      </c>
      <c r="R955" s="3">
        <f t="shared" si="87"/>
        <v>0</v>
      </c>
      <c r="S955" s="3">
        <f t="shared" si="88"/>
        <v>0</v>
      </c>
      <c r="T955" s="3">
        <f t="shared" si="89"/>
        <v>0</v>
      </c>
      <c r="U955" s="3">
        <f t="shared" si="90"/>
        <v>0</v>
      </c>
    </row>
    <row r="956" spans="1:21" ht="12.75" customHeight="1" x14ac:dyDescent="0.2">
      <c r="A956" s="15" t="s">
        <v>95</v>
      </c>
      <c r="B956" s="16" t="s">
        <v>96</v>
      </c>
      <c r="C956" s="8">
        <v>68407700</v>
      </c>
      <c r="D956" s="6" t="s">
        <v>696</v>
      </c>
      <c r="E956" s="16" t="s">
        <v>702</v>
      </c>
      <c r="F956" s="15">
        <v>191994964</v>
      </c>
      <c r="G956" s="5" t="s">
        <v>249</v>
      </c>
      <c r="H956" s="6" t="s">
        <v>29</v>
      </c>
      <c r="I956" s="6" t="s">
        <v>1048</v>
      </c>
      <c r="J956" s="6" t="s">
        <v>1049</v>
      </c>
      <c r="K956" s="6" t="s">
        <v>315</v>
      </c>
      <c r="L956" s="6" t="s">
        <v>337</v>
      </c>
      <c r="M956" s="16" t="s">
        <v>338</v>
      </c>
      <c r="N956" s="8" t="s">
        <v>35</v>
      </c>
      <c r="O956" s="7">
        <v>3</v>
      </c>
      <c r="P956" s="3">
        <f t="shared" si="85"/>
        <v>0</v>
      </c>
      <c r="Q956" s="3">
        <f t="shared" si="86"/>
        <v>0</v>
      </c>
      <c r="R956" s="3">
        <f t="shared" si="87"/>
        <v>1</v>
      </c>
      <c r="S956" s="3">
        <f t="shared" si="88"/>
        <v>0</v>
      </c>
      <c r="T956" s="3">
        <f t="shared" si="89"/>
        <v>0</v>
      </c>
      <c r="U956" s="3">
        <f t="shared" si="90"/>
        <v>0</v>
      </c>
    </row>
    <row r="957" spans="1:21" ht="12.75" customHeight="1" x14ac:dyDescent="0.2">
      <c r="A957" s="15" t="s">
        <v>95</v>
      </c>
      <c r="B957" s="16" t="s">
        <v>96</v>
      </c>
      <c r="C957" s="8">
        <v>68407700</v>
      </c>
      <c r="D957" s="6" t="s">
        <v>696</v>
      </c>
      <c r="E957" s="16" t="s">
        <v>702</v>
      </c>
      <c r="F957" s="15">
        <v>192042443</v>
      </c>
      <c r="G957" s="5" t="s">
        <v>105</v>
      </c>
      <c r="H957" s="6" t="s">
        <v>29</v>
      </c>
      <c r="I957" s="6" t="s">
        <v>1050</v>
      </c>
      <c r="J957" s="6" t="s">
        <v>1051</v>
      </c>
      <c r="K957" s="6" t="s">
        <v>315</v>
      </c>
      <c r="L957" s="6" t="s">
        <v>337</v>
      </c>
      <c r="M957" s="16" t="s">
        <v>338</v>
      </c>
      <c r="N957" s="8" t="s">
        <v>35</v>
      </c>
      <c r="O957" s="7">
        <v>3</v>
      </c>
      <c r="P957" s="3">
        <f t="shared" si="85"/>
        <v>0</v>
      </c>
      <c r="Q957" s="3">
        <f t="shared" si="86"/>
        <v>0</v>
      </c>
      <c r="R957" s="3">
        <f t="shared" si="87"/>
        <v>1</v>
      </c>
      <c r="S957" s="3">
        <f t="shared" si="88"/>
        <v>0</v>
      </c>
      <c r="T957" s="3">
        <f t="shared" si="89"/>
        <v>0</v>
      </c>
      <c r="U957" s="3">
        <f t="shared" si="90"/>
        <v>0</v>
      </c>
    </row>
    <row r="958" spans="1:21" ht="12.75" customHeight="1" x14ac:dyDescent="0.2">
      <c r="A958" s="15" t="s">
        <v>95</v>
      </c>
      <c r="B958" s="16" t="s">
        <v>96</v>
      </c>
      <c r="C958" s="8">
        <v>68407700</v>
      </c>
      <c r="D958" s="6" t="s">
        <v>696</v>
      </c>
      <c r="E958" s="16" t="s">
        <v>702</v>
      </c>
      <c r="F958" s="15">
        <v>192042601</v>
      </c>
      <c r="G958" s="5" t="s">
        <v>84</v>
      </c>
      <c r="H958" s="6" t="s">
        <v>29</v>
      </c>
      <c r="I958" s="6" t="s">
        <v>1052</v>
      </c>
      <c r="J958" s="6" t="s">
        <v>1053</v>
      </c>
      <c r="K958" s="6" t="s">
        <v>315</v>
      </c>
      <c r="L958" s="6" t="s">
        <v>337</v>
      </c>
      <c r="M958" s="16" t="s">
        <v>338</v>
      </c>
      <c r="N958" s="8" t="s">
        <v>35</v>
      </c>
      <c r="O958" s="7">
        <v>3</v>
      </c>
      <c r="P958" s="3">
        <f t="shared" si="85"/>
        <v>0</v>
      </c>
      <c r="Q958" s="3">
        <f t="shared" si="86"/>
        <v>0</v>
      </c>
      <c r="R958" s="3">
        <f t="shared" si="87"/>
        <v>1</v>
      </c>
      <c r="S958" s="3">
        <f t="shared" si="88"/>
        <v>0</v>
      </c>
      <c r="T958" s="3">
        <f t="shared" si="89"/>
        <v>0</v>
      </c>
      <c r="U958" s="3">
        <f t="shared" si="90"/>
        <v>0</v>
      </c>
    </row>
    <row r="959" spans="1:21" ht="12.75" customHeight="1" x14ac:dyDescent="0.2">
      <c r="A959" s="15" t="s">
        <v>95</v>
      </c>
      <c r="B959" s="16" t="s">
        <v>96</v>
      </c>
      <c r="C959" s="8">
        <v>68407700</v>
      </c>
      <c r="D959" s="6" t="s">
        <v>696</v>
      </c>
      <c r="E959" s="16" t="s">
        <v>702</v>
      </c>
      <c r="F959" s="15">
        <v>192042739</v>
      </c>
      <c r="G959" s="5" t="s">
        <v>122</v>
      </c>
      <c r="H959" s="6" t="s">
        <v>29</v>
      </c>
      <c r="I959" s="6" t="s">
        <v>1054</v>
      </c>
      <c r="J959" s="6" t="s">
        <v>1055</v>
      </c>
      <c r="K959" s="6" t="s">
        <v>315</v>
      </c>
      <c r="L959" s="6" t="s">
        <v>337</v>
      </c>
      <c r="M959" s="16" t="s">
        <v>338</v>
      </c>
      <c r="N959" s="8" t="s">
        <v>35</v>
      </c>
      <c r="O959" s="7">
        <v>3</v>
      </c>
      <c r="P959" s="3">
        <f t="shared" si="85"/>
        <v>0</v>
      </c>
      <c r="Q959" s="3">
        <f t="shared" si="86"/>
        <v>0</v>
      </c>
      <c r="R959" s="3">
        <f t="shared" si="87"/>
        <v>1</v>
      </c>
      <c r="S959" s="3">
        <f t="shared" si="88"/>
        <v>0</v>
      </c>
      <c r="T959" s="3">
        <f t="shared" si="89"/>
        <v>0</v>
      </c>
      <c r="U959" s="3">
        <f t="shared" si="90"/>
        <v>0</v>
      </c>
    </row>
    <row r="960" spans="1:21" ht="12.75" customHeight="1" x14ac:dyDescent="0.2">
      <c r="A960" s="15" t="s">
        <v>95</v>
      </c>
      <c r="B960" s="16" t="s">
        <v>96</v>
      </c>
      <c r="C960" s="8">
        <v>68407700</v>
      </c>
      <c r="D960" s="6" t="s">
        <v>696</v>
      </c>
      <c r="E960" s="16" t="s">
        <v>785</v>
      </c>
      <c r="F960" s="15">
        <v>191995383</v>
      </c>
      <c r="G960" s="5" t="s">
        <v>249</v>
      </c>
      <c r="H960" s="6" t="s">
        <v>29</v>
      </c>
      <c r="I960" s="6" t="s">
        <v>1056</v>
      </c>
      <c r="J960" s="6" t="s">
        <v>1057</v>
      </c>
      <c r="K960" s="6" t="s">
        <v>315</v>
      </c>
      <c r="L960" s="6" t="s">
        <v>337</v>
      </c>
      <c r="M960" s="16" t="s">
        <v>338</v>
      </c>
      <c r="N960" s="8" t="s">
        <v>35</v>
      </c>
      <c r="O960" s="7">
        <v>3</v>
      </c>
      <c r="P960" s="3">
        <f t="shared" si="85"/>
        <v>0</v>
      </c>
      <c r="Q960" s="3">
        <f t="shared" si="86"/>
        <v>0</v>
      </c>
      <c r="R960" s="3">
        <f t="shared" si="87"/>
        <v>1</v>
      </c>
      <c r="S960" s="3">
        <f t="shared" si="88"/>
        <v>0</v>
      </c>
      <c r="T960" s="3">
        <f t="shared" si="89"/>
        <v>0</v>
      </c>
      <c r="U960" s="3">
        <f t="shared" si="90"/>
        <v>0</v>
      </c>
    </row>
    <row r="961" spans="1:21" ht="12.75" customHeight="1" x14ac:dyDescent="0.2">
      <c r="A961" s="15" t="s">
        <v>95</v>
      </c>
      <c r="B961" s="16" t="s">
        <v>96</v>
      </c>
      <c r="C961" s="8">
        <v>68407700</v>
      </c>
      <c r="D961" s="6" t="s">
        <v>696</v>
      </c>
      <c r="E961" s="16" t="s">
        <v>785</v>
      </c>
      <c r="F961" s="15">
        <v>192045393</v>
      </c>
      <c r="G961" s="5" t="s">
        <v>122</v>
      </c>
      <c r="H961" s="6" t="s">
        <v>29</v>
      </c>
      <c r="I961" s="6" t="s">
        <v>1058</v>
      </c>
      <c r="J961" s="6" t="s">
        <v>1059</v>
      </c>
      <c r="K961" s="6" t="s">
        <v>315</v>
      </c>
      <c r="L961" s="6" t="s">
        <v>337</v>
      </c>
      <c r="M961" s="16" t="s">
        <v>338</v>
      </c>
      <c r="N961" s="8" t="s">
        <v>35</v>
      </c>
      <c r="O961" s="7">
        <v>3</v>
      </c>
      <c r="P961" s="3">
        <f t="shared" si="85"/>
        <v>0</v>
      </c>
      <c r="Q961" s="3">
        <f t="shared" si="86"/>
        <v>0</v>
      </c>
      <c r="R961" s="3">
        <f t="shared" si="87"/>
        <v>1</v>
      </c>
      <c r="S961" s="3">
        <f t="shared" si="88"/>
        <v>0</v>
      </c>
      <c r="T961" s="3">
        <f t="shared" si="89"/>
        <v>0</v>
      </c>
      <c r="U961" s="3">
        <f t="shared" si="90"/>
        <v>0</v>
      </c>
    </row>
    <row r="962" spans="1:21" ht="12.75" customHeight="1" x14ac:dyDescent="0.2">
      <c r="A962" s="15" t="s">
        <v>95</v>
      </c>
      <c r="B962" s="16" t="s">
        <v>96</v>
      </c>
      <c r="C962" s="8">
        <v>68407700</v>
      </c>
      <c r="D962" s="6" t="s">
        <v>696</v>
      </c>
      <c r="E962" s="16" t="s">
        <v>749</v>
      </c>
      <c r="F962" s="15">
        <v>192044936</v>
      </c>
      <c r="G962" s="5" t="s">
        <v>122</v>
      </c>
      <c r="H962" s="6" t="s">
        <v>29</v>
      </c>
      <c r="I962" s="6" t="s">
        <v>1031</v>
      </c>
      <c r="J962" s="6" t="s">
        <v>1032</v>
      </c>
      <c r="K962" s="6" t="s">
        <v>315</v>
      </c>
      <c r="L962" s="6" t="s">
        <v>1033</v>
      </c>
      <c r="M962" s="16" t="s">
        <v>1034</v>
      </c>
      <c r="N962" s="8" t="s">
        <v>35</v>
      </c>
      <c r="O962" s="7">
        <v>2</v>
      </c>
      <c r="P962" s="3">
        <f t="shared" si="85"/>
        <v>0</v>
      </c>
      <c r="Q962" s="3">
        <f t="shared" si="86"/>
        <v>1</v>
      </c>
      <c r="R962" s="3">
        <f t="shared" si="87"/>
        <v>0</v>
      </c>
      <c r="S962" s="3">
        <f t="shared" si="88"/>
        <v>0</v>
      </c>
      <c r="T962" s="3">
        <f t="shared" si="89"/>
        <v>0</v>
      </c>
      <c r="U962" s="3">
        <f t="shared" si="90"/>
        <v>0</v>
      </c>
    </row>
    <row r="963" spans="1:21" ht="12.75" customHeight="1" x14ac:dyDescent="0.2">
      <c r="A963" s="15" t="s">
        <v>95</v>
      </c>
      <c r="B963" s="16" t="s">
        <v>96</v>
      </c>
      <c r="C963" s="8">
        <v>68407700</v>
      </c>
      <c r="D963" s="6" t="s">
        <v>696</v>
      </c>
      <c r="E963" s="16" t="s">
        <v>715</v>
      </c>
      <c r="F963" s="15">
        <v>192043039</v>
      </c>
      <c r="G963" s="5" t="s">
        <v>122</v>
      </c>
      <c r="H963" s="6" t="s">
        <v>29</v>
      </c>
      <c r="I963" s="6" t="s">
        <v>1035</v>
      </c>
      <c r="J963" s="6" t="s">
        <v>1036</v>
      </c>
      <c r="K963" s="6" t="s">
        <v>315</v>
      </c>
      <c r="L963" s="6" t="s">
        <v>1033</v>
      </c>
      <c r="M963" s="16" t="s">
        <v>126</v>
      </c>
      <c r="N963" s="8" t="s">
        <v>35</v>
      </c>
      <c r="O963" s="7">
        <v>3</v>
      </c>
      <c r="P963" s="3">
        <f t="shared" si="85"/>
        <v>0</v>
      </c>
      <c r="Q963" s="3">
        <f t="shared" si="86"/>
        <v>0</v>
      </c>
      <c r="R963" s="3">
        <f t="shared" si="87"/>
        <v>1</v>
      </c>
      <c r="S963" s="3">
        <f t="shared" si="88"/>
        <v>0</v>
      </c>
      <c r="T963" s="3">
        <f t="shared" si="89"/>
        <v>0</v>
      </c>
      <c r="U963" s="3">
        <f t="shared" si="90"/>
        <v>0</v>
      </c>
    </row>
    <row r="964" spans="1:21" ht="12.75" customHeight="1" x14ac:dyDescent="0.2">
      <c r="A964" s="15" t="s">
        <v>95</v>
      </c>
      <c r="B964" s="16" t="s">
        <v>96</v>
      </c>
      <c r="C964" s="8">
        <v>68407700</v>
      </c>
      <c r="D964" s="6" t="s">
        <v>696</v>
      </c>
      <c r="E964" s="16" t="s">
        <v>749</v>
      </c>
      <c r="F964" s="15">
        <v>191940047</v>
      </c>
      <c r="G964" s="5" t="s">
        <v>64</v>
      </c>
      <c r="H964" s="6" t="s">
        <v>52</v>
      </c>
      <c r="I964" s="6" t="s">
        <v>1037</v>
      </c>
      <c r="J964" s="6" t="s">
        <v>1038</v>
      </c>
      <c r="K964" s="6" t="s">
        <v>315</v>
      </c>
      <c r="L964" s="6" t="s">
        <v>1033</v>
      </c>
      <c r="M964" s="16" t="s">
        <v>1034</v>
      </c>
      <c r="N964" s="8" t="s">
        <v>35</v>
      </c>
      <c r="O964" s="7">
        <v>4</v>
      </c>
      <c r="P964" s="3">
        <f t="shared" si="85"/>
        <v>0</v>
      </c>
      <c r="Q964" s="3">
        <f t="shared" si="86"/>
        <v>0</v>
      </c>
      <c r="R964" s="3">
        <f t="shared" si="87"/>
        <v>0</v>
      </c>
      <c r="S964" s="3">
        <f t="shared" si="88"/>
        <v>1</v>
      </c>
      <c r="T964" s="3">
        <f t="shared" si="89"/>
        <v>0</v>
      </c>
      <c r="U964" s="3">
        <f t="shared" si="90"/>
        <v>0</v>
      </c>
    </row>
    <row r="965" spans="1:21" ht="12.75" customHeight="1" x14ac:dyDescent="0.2">
      <c r="A965" s="15" t="s">
        <v>95</v>
      </c>
      <c r="B965" s="16" t="s">
        <v>96</v>
      </c>
      <c r="C965" s="8">
        <v>68407700</v>
      </c>
      <c r="D965" s="6" t="s">
        <v>696</v>
      </c>
      <c r="E965" s="16" t="s">
        <v>749</v>
      </c>
      <c r="F965" s="15">
        <v>191970637</v>
      </c>
      <c r="G965" s="5" t="s">
        <v>249</v>
      </c>
      <c r="H965" s="6" t="s">
        <v>29</v>
      </c>
      <c r="I965" s="6" t="s">
        <v>1039</v>
      </c>
      <c r="J965" s="6" t="s">
        <v>1040</v>
      </c>
      <c r="K965" s="6" t="s">
        <v>315</v>
      </c>
      <c r="L965" s="6" t="s">
        <v>1033</v>
      </c>
      <c r="M965" s="16" t="s">
        <v>1034</v>
      </c>
      <c r="N965" s="8" t="s">
        <v>35</v>
      </c>
      <c r="O965" s="7">
        <v>4</v>
      </c>
      <c r="P965" s="3">
        <f t="shared" ref="P965:P1028" si="91">IF(O965=1,1,0)</f>
        <v>0</v>
      </c>
      <c r="Q965" s="3">
        <f t="shared" ref="Q965:Q1028" si="92">IF(O965=2,1,0)</f>
        <v>0</v>
      </c>
      <c r="R965" s="3">
        <f t="shared" ref="R965:R1028" si="93">IF(O965=3,1,0)</f>
        <v>0</v>
      </c>
      <c r="S965" s="3">
        <f t="shared" ref="S965:S1028" si="94">IF(O965=4,1,0)</f>
        <v>1</v>
      </c>
      <c r="T965" s="3">
        <f t="shared" ref="T965:T1028" si="95">IF(O965=5,1,0)</f>
        <v>0</v>
      </c>
      <c r="U965" s="3">
        <f t="shared" ref="U965:U1028" si="96">IF(O965="Bez finální známky, nebyl získán potřebný počet posudků",1,IF(O965="N (nehodnoceno)",1,0))</f>
        <v>0</v>
      </c>
    </row>
    <row r="966" spans="1:21" ht="12.75" customHeight="1" x14ac:dyDescent="0.2">
      <c r="A966" s="15" t="s">
        <v>95</v>
      </c>
      <c r="B966" s="16" t="s">
        <v>96</v>
      </c>
      <c r="C966" s="8">
        <v>68407700</v>
      </c>
      <c r="D966" s="6" t="s">
        <v>696</v>
      </c>
      <c r="E966" s="16" t="s">
        <v>749</v>
      </c>
      <c r="F966" s="15">
        <v>191940042</v>
      </c>
      <c r="G966" s="5" t="s">
        <v>51</v>
      </c>
      <c r="H966" s="6" t="s">
        <v>52</v>
      </c>
      <c r="I966" s="6" t="s">
        <v>1041</v>
      </c>
      <c r="J966" s="6" t="s">
        <v>1042</v>
      </c>
      <c r="K966" s="6" t="s">
        <v>315</v>
      </c>
      <c r="L966" s="6" t="s">
        <v>1033</v>
      </c>
      <c r="M966" s="16" t="s">
        <v>1043</v>
      </c>
      <c r="N966" s="8" t="s">
        <v>35</v>
      </c>
      <c r="O966" s="7">
        <v>5</v>
      </c>
      <c r="P966" s="3">
        <f t="shared" si="91"/>
        <v>0</v>
      </c>
      <c r="Q966" s="3">
        <f t="shared" si="92"/>
        <v>0</v>
      </c>
      <c r="R966" s="3">
        <f t="shared" si="93"/>
        <v>0</v>
      </c>
      <c r="S966" s="3">
        <f t="shared" si="94"/>
        <v>0</v>
      </c>
      <c r="T966" s="3">
        <f t="shared" si="95"/>
        <v>1</v>
      </c>
      <c r="U966" s="3">
        <f t="shared" si="96"/>
        <v>0</v>
      </c>
    </row>
    <row r="967" spans="1:21" ht="12.75" customHeight="1" x14ac:dyDescent="0.2">
      <c r="A967" s="15" t="s">
        <v>95</v>
      </c>
      <c r="B967" s="16" t="s">
        <v>96</v>
      </c>
      <c r="C967" s="8">
        <v>68407700</v>
      </c>
      <c r="D967" s="6" t="s">
        <v>696</v>
      </c>
      <c r="E967" s="16" t="s">
        <v>697</v>
      </c>
      <c r="F967" s="15">
        <v>191994891</v>
      </c>
      <c r="G967" s="5" t="s">
        <v>64</v>
      </c>
      <c r="H967" s="6" t="s">
        <v>29</v>
      </c>
      <c r="I967" s="6" t="s">
        <v>1016</v>
      </c>
      <c r="J967" s="6" t="s">
        <v>1017</v>
      </c>
      <c r="K967" s="6" t="s">
        <v>315</v>
      </c>
      <c r="L967" s="6" t="s">
        <v>387</v>
      </c>
      <c r="M967" s="16" t="s">
        <v>1018</v>
      </c>
      <c r="N967" s="8" t="s">
        <v>35</v>
      </c>
      <c r="O967" s="7">
        <v>2</v>
      </c>
      <c r="P967" s="3">
        <f t="shared" si="91"/>
        <v>0</v>
      </c>
      <c r="Q967" s="3">
        <f t="shared" si="92"/>
        <v>1</v>
      </c>
      <c r="R967" s="3">
        <f t="shared" si="93"/>
        <v>0</v>
      </c>
      <c r="S967" s="3">
        <f t="shared" si="94"/>
        <v>0</v>
      </c>
      <c r="T967" s="3">
        <f t="shared" si="95"/>
        <v>0</v>
      </c>
      <c r="U967" s="3">
        <f t="shared" si="96"/>
        <v>0</v>
      </c>
    </row>
    <row r="968" spans="1:21" ht="12.75" customHeight="1" x14ac:dyDescent="0.2">
      <c r="A968" s="15" t="s">
        <v>95</v>
      </c>
      <c r="B968" s="16" t="s">
        <v>96</v>
      </c>
      <c r="C968" s="8">
        <v>68407700</v>
      </c>
      <c r="D968" s="6" t="s">
        <v>696</v>
      </c>
      <c r="E968" s="16" t="s">
        <v>702</v>
      </c>
      <c r="F968" s="15">
        <v>191995038</v>
      </c>
      <c r="G968" s="5" t="s">
        <v>249</v>
      </c>
      <c r="H968" s="6" t="s">
        <v>29</v>
      </c>
      <c r="I968" s="6" t="s">
        <v>1019</v>
      </c>
      <c r="J968" s="6" t="s">
        <v>1020</v>
      </c>
      <c r="K968" s="6" t="s">
        <v>315</v>
      </c>
      <c r="L968" s="6" t="s">
        <v>387</v>
      </c>
      <c r="M968" s="16" t="s">
        <v>388</v>
      </c>
      <c r="N968" s="8" t="s">
        <v>35</v>
      </c>
      <c r="O968" s="7">
        <v>2</v>
      </c>
      <c r="P968" s="3">
        <f t="shared" si="91"/>
        <v>0</v>
      </c>
      <c r="Q968" s="3">
        <f t="shared" si="92"/>
        <v>1</v>
      </c>
      <c r="R968" s="3">
        <f t="shared" si="93"/>
        <v>0</v>
      </c>
      <c r="S968" s="3">
        <f t="shared" si="94"/>
        <v>0</v>
      </c>
      <c r="T968" s="3">
        <f t="shared" si="95"/>
        <v>0</v>
      </c>
      <c r="U968" s="3">
        <f t="shared" si="96"/>
        <v>0</v>
      </c>
    </row>
    <row r="969" spans="1:21" ht="12.75" customHeight="1" x14ac:dyDescent="0.2">
      <c r="A969" s="15" t="s">
        <v>95</v>
      </c>
      <c r="B969" s="16" t="s">
        <v>96</v>
      </c>
      <c r="C969" s="8">
        <v>68407700</v>
      </c>
      <c r="D969" s="6" t="s">
        <v>696</v>
      </c>
      <c r="E969" s="16" t="s">
        <v>702</v>
      </c>
      <c r="F969" s="15">
        <v>191994967</v>
      </c>
      <c r="G969" s="5" t="s">
        <v>249</v>
      </c>
      <c r="H969" s="6" t="s">
        <v>29</v>
      </c>
      <c r="I969" s="6" t="s">
        <v>1021</v>
      </c>
      <c r="J969" s="6" t="s">
        <v>1022</v>
      </c>
      <c r="K969" s="6" t="s">
        <v>315</v>
      </c>
      <c r="L969" s="6" t="s">
        <v>387</v>
      </c>
      <c r="M969" s="16" t="s">
        <v>1018</v>
      </c>
      <c r="N969" s="8" t="s">
        <v>35</v>
      </c>
      <c r="O969" s="7">
        <v>3</v>
      </c>
      <c r="P969" s="3">
        <f t="shared" si="91"/>
        <v>0</v>
      </c>
      <c r="Q969" s="3">
        <f t="shared" si="92"/>
        <v>0</v>
      </c>
      <c r="R969" s="3">
        <f t="shared" si="93"/>
        <v>1</v>
      </c>
      <c r="S969" s="3">
        <f t="shared" si="94"/>
        <v>0</v>
      </c>
      <c r="T969" s="3">
        <f t="shared" si="95"/>
        <v>0</v>
      </c>
      <c r="U969" s="3">
        <f t="shared" si="96"/>
        <v>0</v>
      </c>
    </row>
    <row r="970" spans="1:21" ht="12.75" customHeight="1" x14ac:dyDescent="0.2">
      <c r="A970" s="15" t="s">
        <v>95</v>
      </c>
      <c r="B970" s="16" t="s">
        <v>96</v>
      </c>
      <c r="C970" s="8">
        <v>68407700</v>
      </c>
      <c r="D970" s="6" t="s">
        <v>696</v>
      </c>
      <c r="E970" s="16" t="s">
        <v>702</v>
      </c>
      <c r="F970" s="15">
        <v>191995020</v>
      </c>
      <c r="G970" s="5" t="s">
        <v>249</v>
      </c>
      <c r="H970" s="6" t="s">
        <v>29</v>
      </c>
      <c r="I970" s="6" t="s">
        <v>1023</v>
      </c>
      <c r="J970" s="6" t="s">
        <v>1024</v>
      </c>
      <c r="K970" s="6" t="s">
        <v>315</v>
      </c>
      <c r="L970" s="6" t="s">
        <v>387</v>
      </c>
      <c r="M970" s="16" t="s">
        <v>388</v>
      </c>
      <c r="N970" s="8" t="s">
        <v>35</v>
      </c>
      <c r="O970" s="7">
        <v>3</v>
      </c>
      <c r="P970" s="3">
        <f t="shared" si="91"/>
        <v>0</v>
      </c>
      <c r="Q970" s="3">
        <f t="shared" si="92"/>
        <v>0</v>
      </c>
      <c r="R970" s="3">
        <f t="shared" si="93"/>
        <v>1</v>
      </c>
      <c r="S970" s="3">
        <f t="shared" si="94"/>
        <v>0</v>
      </c>
      <c r="T970" s="3">
        <f t="shared" si="95"/>
        <v>0</v>
      </c>
      <c r="U970" s="3">
        <f t="shared" si="96"/>
        <v>0</v>
      </c>
    </row>
    <row r="971" spans="1:21" ht="12.75" customHeight="1" x14ac:dyDescent="0.2">
      <c r="A971" s="15" t="s">
        <v>95</v>
      </c>
      <c r="B971" s="16" t="s">
        <v>96</v>
      </c>
      <c r="C971" s="8">
        <v>68407700</v>
      </c>
      <c r="D971" s="6" t="s">
        <v>696</v>
      </c>
      <c r="E971" s="16" t="s">
        <v>702</v>
      </c>
      <c r="F971" s="15">
        <v>192042391</v>
      </c>
      <c r="G971" s="5" t="s">
        <v>122</v>
      </c>
      <c r="H971" s="6" t="s">
        <v>29</v>
      </c>
      <c r="I971" s="6" t="s">
        <v>1025</v>
      </c>
      <c r="J971" s="6" t="s">
        <v>1026</v>
      </c>
      <c r="K971" s="6" t="s">
        <v>315</v>
      </c>
      <c r="L971" s="6" t="s">
        <v>387</v>
      </c>
      <c r="M971" s="16" t="s">
        <v>445</v>
      </c>
      <c r="N971" s="8" t="s">
        <v>35</v>
      </c>
      <c r="O971" s="7">
        <v>3</v>
      </c>
      <c r="P971" s="3">
        <f t="shared" si="91"/>
        <v>0</v>
      </c>
      <c r="Q971" s="3">
        <f t="shared" si="92"/>
        <v>0</v>
      </c>
      <c r="R971" s="3">
        <f t="shared" si="93"/>
        <v>1</v>
      </c>
      <c r="S971" s="3">
        <f t="shared" si="94"/>
        <v>0</v>
      </c>
      <c r="T971" s="3">
        <f t="shared" si="95"/>
        <v>0</v>
      </c>
      <c r="U971" s="3">
        <f t="shared" si="96"/>
        <v>0</v>
      </c>
    </row>
    <row r="972" spans="1:21" ht="12.75" customHeight="1" x14ac:dyDescent="0.2">
      <c r="A972" s="15" t="s">
        <v>95</v>
      </c>
      <c r="B972" s="16" t="s">
        <v>96</v>
      </c>
      <c r="C972" s="8">
        <v>68407700</v>
      </c>
      <c r="D972" s="6" t="s">
        <v>696</v>
      </c>
      <c r="E972" s="16" t="s">
        <v>697</v>
      </c>
      <c r="F972" s="15">
        <v>191994880</v>
      </c>
      <c r="G972" s="5" t="s">
        <v>122</v>
      </c>
      <c r="H972" s="6" t="s">
        <v>29</v>
      </c>
      <c r="I972" s="6" t="s">
        <v>1027</v>
      </c>
      <c r="J972" s="6" t="s">
        <v>1028</v>
      </c>
      <c r="K972" s="6" t="s">
        <v>315</v>
      </c>
      <c r="L972" s="6" t="s">
        <v>387</v>
      </c>
      <c r="M972" s="16" t="s">
        <v>388</v>
      </c>
      <c r="N972" s="8" t="s">
        <v>35</v>
      </c>
      <c r="O972" s="7">
        <v>4</v>
      </c>
      <c r="P972" s="3">
        <f t="shared" si="91"/>
        <v>0</v>
      </c>
      <c r="Q972" s="3">
        <f t="shared" si="92"/>
        <v>0</v>
      </c>
      <c r="R972" s="3">
        <f t="shared" si="93"/>
        <v>0</v>
      </c>
      <c r="S972" s="3">
        <f t="shared" si="94"/>
        <v>1</v>
      </c>
      <c r="T972" s="3">
        <f t="shared" si="95"/>
        <v>0</v>
      </c>
      <c r="U972" s="3">
        <f t="shared" si="96"/>
        <v>0</v>
      </c>
    </row>
    <row r="973" spans="1:21" ht="12.75" customHeight="1" x14ac:dyDescent="0.2">
      <c r="A973" s="15" t="s">
        <v>95</v>
      </c>
      <c r="B973" s="16" t="s">
        <v>96</v>
      </c>
      <c r="C973" s="8">
        <v>68407700</v>
      </c>
      <c r="D973" s="6" t="s">
        <v>696</v>
      </c>
      <c r="E973" s="16" t="s">
        <v>702</v>
      </c>
      <c r="F973" s="15">
        <v>191995019</v>
      </c>
      <c r="G973" s="5" t="s">
        <v>249</v>
      </c>
      <c r="H973" s="6" t="s">
        <v>29</v>
      </c>
      <c r="I973" s="6" t="s">
        <v>1029</v>
      </c>
      <c r="J973" s="6" t="s">
        <v>1030</v>
      </c>
      <c r="K973" s="6" t="s">
        <v>315</v>
      </c>
      <c r="L973" s="6" t="s">
        <v>387</v>
      </c>
      <c r="M973" s="16" t="s">
        <v>388</v>
      </c>
      <c r="N973" s="8" t="s">
        <v>35</v>
      </c>
      <c r="O973" s="7">
        <v>4</v>
      </c>
      <c r="P973" s="3">
        <f t="shared" si="91"/>
        <v>0</v>
      </c>
      <c r="Q973" s="3">
        <f t="shared" si="92"/>
        <v>0</v>
      </c>
      <c r="R973" s="3">
        <f t="shared" si="93"/>
        <v>0</v>
      </c>
      <c r="S973" s="3">
        <f t="shared" si="94"/>
        <v>1</v>
      </c>
      <c r="T973" s="3">
        <f t="shared" si="95"/>
        <v>0</v>
      </c>
      <c r="U973" s="3">
        <f t="shared" si="96"/>
        <v>0</v>
      </c>
    </row>
    <row r="974" spans="1:21" ht="12.75" customHeight="1" x14ac:dyDescent="0.2">
      <c r="A974" s="15" t="s">
        <v>95</v>
      </c>
      <c r="B974" s="16" t="s">
        <v>96</v>
      </c>
      <c r="C974" s="8">
        <v>68407700</v>
      </c>
      <c r="D974" s="6" t="s">
        <v>696</v>
      </c>
      <c r="E974" s="16" t="s">
        <v>702</v>
      </c>
      <c r="F974" s="15">
        <v>192042744</v>
      </c>
      <c r="G974" s="5" t="s">
        <v>51</v>
      </c>
      <c r="H974" s="6" t="s">
        <v>29</v>
      </c>
      <c r="I974" s="6" t="s">
        <v>1012</v>
      </c>
      <c r="J974" s="6" t="s">
        <v>1013</v>
      </c>
      <c r="K974" s="6" t="s">
        <v>315</v>
      </c>
      <c r="L974" s="6" t="s">
        <v>1014</v>
      </c>
      <c r="M974" s="16" t="s">
        <v>1015</v>
      </c>
      <c r="N974" s="8" t="s">
        <v>35</v>
      </c>
      <c r="O974" s="7">
        <v>3</v>
      </c>
      <c r="P974" s="3">
        <f t="shared" si="91"/>
        <v>0</v>
      </c>
      <c r="Q974" s="3">
        <f t="shared" si="92"/>
        <v>0</v>
      </c>
      <c r="R974" s="3">
        <f t="shared" si="93"/>
        <v>1</v>
      </c>
      <c r="S974" s="3">
        <f t="shared" si="94"/>
        <v>0</v>
      </c>
      <c r="T974" s="3">
        <f t="shared" si="95"/>
        <v>0</v>
      </c>
      <c r="U974" s="3">
        <f t="shared" si="96"/>
        <v>0</v>
      </c>
    </row>
    <row r="975" spans="1:21" ht="12.75" customHeight="1" x14ac:dyDescent="0.2">
      <c r="A975" s="15" t="s">
        <v>95</v>
      </c>
      <c r="B975" s="16" t="s">
        <v>96</v>
      </c>
      <c r="C975" s="8">
        <v>68407700</v>
      </c>
      <c r="D975" s="6" t="s">
        <v>696</v>
      </c>
      <c r="E975" s="16" t="s">
        <v>702</v>
      </c>
      <c r="F975" s="15">
        <v>191949362</v>
      </c>
      <c r="G975" s="5" t="s">
        <v>67</v>
      </c>
      <c r="H975" s="6" t="s">
        <v>52</v>
      </c>
      <c r="I975" s="6" t="s">
        <v>949</v>
      </c>
      <c r="J975" s="6" t="s">
        <v>950</v>
      </c>
      <c r="K975" s="6" t="s">
        <v>315</v>
      </c>
      <c r="L975" s="6" t="s">
        <v>379</v>
      </c>
      <c r="M975" s="16" t="s">
        <v>951</v>
      </c>
      <c r="N975" s="8" t="s">
        <v>35</v>
      </c>
      <c r="O975" s="7">
        <v>2</v>
      </c>
      <c r="P975" s="3">
        <f t="shared" si="91"/>
        <v>0</v>
      </c>
      <c r="Q975" s="3">
        <f t="shared" si="92"/>
        <v>1</v>
      </c>
      <c r="R975" s="3">
        <f t="shared" si="93"/>
        <v>0</v>
      </c>
      <c r="S975" s="3">
        <f t="shared" si="94"/>
        <v>0</v>
      </c>
      <c r="T975" s="3">
        <f t="shared" si="95"/>
        <v>0</v>
      </c>
      <c r="U975" s="3">
        <f t="shared" si="96"/>
        <v>0</v>
      </c>
    </row>
    <row r="976" spans="1:21" ht="12.75" customHeight="1" x14ac:dyDescent="0.2">
      <c r="A976" s="15" t="s">
        <v>95</v>
      </c>
      <c r="B976" s="16" t="s">
        <v>96</v>
      </c>
      <c r="C976" s="8">
        <v>68407700</v>
      </c>
      <c r="D976" s="6" t="s">
        <v>696</v>
      </c>
      <c r="E976" s="16" t="s">
        <v>702</v>
      </c>
      <c r="F976" s="15">
        <v>191994962</v>
      </c>
      <c r="G976" s="5" t="s">
        <v>122</v>
      </c>
      <c r="H976" s="6" t="s">
        <v>29</v>
      </c>
      <c r="I976" s="6" t="s">
        <v>952</v>
      </c>
      <c r="J976" s="6" t="s">
        <v>953</v>
      </c>
      <c r="K976" s="6" t="s">
        <v>315</v>
      </c>
      <c r="L976" s="6" t="s">
        <v>379</v>
      </c>
      <c r="M976" s="16" t="s">
        <v>951</v>
      </c>
      <c r="N976" s="8" t="s">
        <v>35</v>
      </c>
      <c r="O976" s="7">
        <v>2</v>
      </c>
      <c r="P976" s="3">
        <f t="shared" si="91"/>
        <v>0</v>
      </c>
      <c r="Q976" s="3">
        <f t="shared" si="92"/>
        <v>1</v>
      </c>
      <c r="R976" s="3">
        <f t="shared" si="93"/>
        <v>0</v>
      </c>
      <c r="S976" s="3">
        <f t="shared" si="94"/>
        <v>0</v>
      </c>
      <c r="T976" s="3">
        <f t="shared" si="95"/>
        <v>0</v>
      </c>
      <c r="U976" s="3">
        <f t="shared" si="96"/>
        <v>0</v>
      </c>
    </row>
    <row r="977" spans="1:21" ht="12.75" customHeight="1" x14ac:dyDescent="0.2">
      <c r="A977" s="15" t="s">
        <v>95</v>
      </c>
      <c r="B977" s="16" t="s">
        <v>96</v>
      </c>
      <c r="C977" s="8">
        <v>68407700</v>
      </c>
      <c r="D977" s="6" t="s">
        <v>696</v>
      </c>
      <c r="E977" s="16" t="s">
        <v>702</v>
      </c>
      <c r="F977" s="15">
        <v>192042708</v>
      </c>
      <c r="G977" s="5" t="s">
        <v>122</v>
      </c>
      <c r="H977" s="6" t="s">
        <v>52</v>
      </c>
      <c r="I977" s="6" t="s">
        <v>954</v>
      </c>
      <c r="J977" s="6" t="s">
        <v>955</v>
      </c>
      <c r="K977" s="6" t="s">
        <v>315</v>
      </c>
      <c r="L977" s="6" t="s">
        <v>379</v>
      </c>
      <c r="M977" s="16" t="s">
        <v>435</v>
      </c>
      <c r="N977" s="8" t="s">
        <v>35</v>
      </c>
      <c r="O977" s="7">
        <v>2</v>
      </c>
      <c r="P977" s="3">
        <f t="shared" si="91"/>
        <v>0</v>
      </c>
      <c r="Q977" s="3">
        <f t="shared" si="92"/>
        <v>1</v>
      </c>
      <c r="R977" s="3">
        <f t="shared" si="93"/>
        <v>0</v>
      </c>
      <c r="S977" s="3">
        <f t="shared" si="94"/>
        <v>0</v>
      </c>
      <c r="T977" s="3">
        <f t="shared" si="95"/>
        <v>0</v>
      </c>
      <c r="U977" s="3">
        <f t="shared" si="96"/>
        <v>0</v>
      </c>
    </row>
    <row r="978" spans="1:21" ht="12.75" customHeight="1" x14ac:dyDescent="0.2">
      <c r="A978" s="15" t="s">
        <v>95</v>
      </c>
      <c r="B978" s="16" t="s">
        <v>96</v>
      </c>
      <c r="C978" s="8">
        <v>68407700</v>
      </c>
      <c r="D978" s="6" t="s">
        <v>696</v>
      </c>
      <c r="E978" s="16" t="s">
        <v>702</v>
      </c>
      <c r="F978" s="15">
        <v>192042816</v>
      </c>
      <c r="G978" s="5" t="s">
        <v>122</v>
      </c>
      <c r="H978" s="6" t="s">
        <v>29</v>
      </c>
      <c r="I978" s="6" t="s">
        <v>956</v>
      </c>
      <c r="J978" s="6" t="s">
        <v>957</v>
      </c>
      <c r="K978" s="6" t="s">
        <v>315</v>
      </c>
      <c r="L978" s="6" t="s">
        <v>379</v>
      </c>
      <c r="M978" s="16" t="s">
        <v>435</v>
      </c>
      <c r="N978" s="8" t="s">
        <v>35</v>
      </c>
      <c r="O978" s="7">
        <v>2</v>
      </c>
      <c r="P978" s="3">
        <f t="shared" si="91"/>
        <v>0</v>
      </c>
      <c r="Q978" s="3">
        <f t="shared" si="92"/>
        <v>1</v>
      </c>
      <c r="R978" s="3">
        <f t="shared" si="93"/>
        <v>0</v>
      </c>
      <c r="S978" s="3">
        <f t="shared" si="94"/>
        <v>0</v>
      </c>
      <c r="T978" s="3">
        <f t="shared" si="95"/>
        <v>0</v>
      </c>
      <c r="U978" s="3">
        <f t="shared" si="96"/>
        <v>0</v>
      </c>
    </row>
    <row r="979" spans="1:21" ht="12.75" customHeight="1" x14ac:dyDescent="0.2">
      <c r="A979" s="15" t="s">
        <v>95</v>
      </c>
      <c r="B979" s="16" t="s">
        <v>96</v>
      </c>
      <c r="C979" s="8">
        <v>68407700</v>
      </c>
      <c r="D979" s="6" t="s">
        <v>696</v>
      </c>
      <c r="E979" s="16" t="s">
        <v>702</v>
      </c>
      <c r="F979" s="15">
        <v>192042907</v>
      </c>
      <c r="G979" s="5" t="s">
        <v>122</v>
      </c>
      <c r="H979" s="6" t="s">
        <v>29</v>
      </c>
      <c r="I979" s="6" t="s">
        <v>958</v>
      </c>
      <c r="J979" s="6" t="s">
        <v>959</v>
      </c>
      <c r="K979" s="6" t="s">
        <v>315</v>
      </c>
      <c r="L979" s="6" t="s">
        <v>379</v>
      </c>
      <c r="M979" s="16" t="s">
        <v>435</v>
      </c>
      <c r="N979" s="8" t="s">
        <v>35</v>
      </c>
      <c r="O979" s="7">
        <v>2</v>
      </c>
      <c r="P979" s="3">
        <f t="shared" si="91"/>
        <v>0</v>
      </c>
      <c r="Q979" s="3">
        <f t="shared" si="92"/>
        <v>1</v>
      </c>
      <c r="R979" s="3">
        <f t="shared" si="93"/>
        <v>0</v>
      </c>
      <c r="S979" s="3">
        <f t="shared" si="94"/>
        <v>0</v>
      </c>
      <c r="T979" s="3">
        <f t="shared" si="95"/>
        <v>0</v>
      </c>
      <c r="U979" s="3">
        <f t="shared" si="96"/>
        <v>0</v>
      </c>
    </row>
    <row r="980" spans="1:21" ht="12.75" customHeight="1" x14ac:dyDescent="0.2">
      <c r="A980" s="15" t="s">
        <v>95</v>
      </c>
      <c r="B980" s="16" t="s">
        <v>96</v>
      </c>
      <c r="C980" s="8">
        <v>68407700</v>
      </c>
      <c r="D980" s="6" t="s">
        <v>696</v>
      </c>
      <c r="E980" s="16" t="s">
        <v>697</v>
      </c>
      <c r="F980" s="15">
        <v>192042246</v>
      </c>
      <c r="G980" s="5" t="s">
        <v>122</v>
      </c>
      <c r="H980" s="6" t="s">
        <v>29</v>
      </c>
      <c r="I980" s="6" t="s">
        <v>960</v>
      </c>
      <c r="J980" s="6" t="s">
        <v>961</v>
      </c>
      <c r="K980" s="6" t="s">
        <v>315</v>
      </c>
      <c r="L980" s="6" t="s">
        <v>379</v>
      </c>
      <c r="M980" s="16" t="s">
        <v>435</v>
      </c>
      <c r="N980" s="8" t="s">
        <v>35</v>
      </c>
      <c r="O980" s="7">
        <v>3</v>
      </c>
      <c r="P980" s="3">
        <f t="shared" si="91"/>
        <v>0</v>
      </c>
      <c r="Q980" s="3">
        <f t="shared" si="92"/>
        <v>0</v>
      </c>
      <c r="R980" s="3">
        <f t="shared" si="93"/>
        <v>1</v>
      </c>
      <c r="S980" s="3">
        <f t="shared" si="94"/>
        <v>0</v>
      </c>
      <c r="T980" s="3">
        <f t="shared" si="95"/>
        <v>0</v>
      </c>
      <c r="U980" s="3">
        <f t="shared" si="96"/>
        <v>0</v>
      </c>
    </row>
    <row r="981" spans="1:21" ht="12.75" customHeight="1" x14ac:dyDescent="0.2">
      <c r="A981" s="15" t="s">
        <v>95</v>
      </c>
      <c r="B981" s="16" t="s">
        <v>96</v>
      </c>
      <c r="C981" s="8">
        <v>68407700</v>
      </c>
      <c r="D981" s="6" t="s">
        <v>696</v>
      </c>
      <c r="E981" s="16" t="s">
        <v>702</v>
      </c>
      <c r="F981" s="15">
        <v>191893072</v>
      </c>
      <c r="G981" s="5" t="s">
        <v>67</v>
      </c>
      <c r="H981" s="6" t="s">
        <v>52</v>
      </c>
      <c r="I981" s="6" t="s">
        <v>703</v>
      </c>
      <c r="J981" s="6" t="s">
        <v>962</v>
      </c>
      <c r="K981" s="6" t="s">
        <v>315</v>
      </c>
      <c r="L981" s="6" t="s">
        <v>379</v>
      </c>
      <c r="M981" s="16" t="s">
        <v>951</v>
      </c>
      <c r="N981" s="8" t="s">
        <v>35</v>
      </c>
      <c r="O981" s="7">
        <v>3</v>
      </c>
      <c r="P981" s="3">
        <f t="shared" si="91"/>
        <v>0</v>
      </c>
      <c r="Q981" s="3">
        <f t="shared" si="92"/>
        <v>0</v>
      </c>
      <c r="R981" s="3">
        <f t="shared" si="93"/>
        <v>1</v>
      </c>
      <c r="S981" s="3">
        <f t="shared" si="94"/>
        <v>0</v>
      </c>
      <c r="T981" s="3">
        <f t="shared" si="95"/>
        <v>0</v>
      </c>
      <c r="U981" s="3">
        <f t="shared" si="96"/>
        <v>0</v>
      </c>
    </row>
    <row r="982" spans="1:21" ht="12.75" customHeight="1" x14ac:dyDescent="0.2">
      <c r="A982" s="15" t="s">
        <v>95</v>
      </c>
      <c r="B982" s="16" t="s">
        <v>96</v>
      </c>
      <c r="C982" s="8">
        <v>68407700</v>
      </c>
      <c r="D982" s="6" t="s">
        <v>696</v>
      </c>
      <c r="E982" s="16" t="s">
        <v>702</v>
      </c>
      <c r="F982" s="15">
        <v>191949220</v>
      </c>
      <c r="G982" s="5" t="s">
        <v>51</v>
      </c>
      <c r="H982" s="6" t="s">
        <v>52</v>
      </c>
      <c r="I982" s="6" t="s">
        <v>963</v>
      </c>
      <c r="J982" s="6" t="s">
        <v>964</v>
      </c>
      <c r="K982" s="6" t="s">
        <v>315</v>
      </c>
      <c r="L982" s="6" t="s">
        <v>379</v>
      </c>
      <c r="M982" s="16" t="s">
        <v>951</v>
      </c>
      <c r="N982" s="8" t="s">
        <v>35</v>
      </c>
      <c r="O982" s="7">
        <v>3</v>
      </c>
      <c r="P982" s="3">
        <f t="shared" si="91"/>
        <v>0</v>
      </c>
      <c r="Q982" s="3">
        <f t="shared" si="92"/>
        <v>0</v>
      </c>
      <c r="R982" s="3">
        <f t="shared" si="93"/>
        <v>1</v>
      </c>
      <c r="S982" s="3">
        <f t="shared" si="94"/>
        <v>0</v>
      </c>
      <c r="T982" s="3">
        <f t="shared" si="95"/>
        <v>0</v>
      </c>
      <c r="U982" s="3">
        <f t="shared" si="96"/>
        <v>0</v>
      </c>
    </row>
    <row r="983" spans="1:21" ht="12.75" customHeight="1" x14ac:dyDescent="0.2">
      <c r="A983" s="15" t="s">
        <v>95</v>
      </c>
      <c r="B983" s="16" t="s">
        <v>96</v>
      </c>
      <c r="C983" s="8">
        <v>68407700</v>
      </c>
      <c r="D983" s="6" t="s">
        <v>696</v>
      </c>
      <c r="E983" s="16" t="s">
        <v>702</v>
      </c>
      <c r="F983" s="15">
        <v>191970596</v>
      </c>
      <c r="G983" s="5" t="s">
        <v>64</v>
      </c>
      <c r="H983" s="6" t="s">
        <v>29</v>
      </c>
      <c r="I983" s="6" t="s">
        <v>965</v>
      </c>
      <c r="J983" s="6" t="s">
        <v>966</v>
      </c>
      <c r="K983" s="6" t="s">
        <v>315</v>
      </c>
      <c r="L983" s="6" t="s">
        <v>379</v>
      </c>
      <c r="M983" s="16" t="s">
        <v>435</v>
      </c>
      <c r="N983" s="8" t="s">
        <v>35</v>
      </c>
      <c r="O983" s="7">
        <v>3</v>
      </c>
      <c r="P983" s="3">
        <f t="shared" si="91"/>
        <v>0</v>
      </c>
      <c r="Q983" s="3">
        <f t="shared" si="92"/>
        <v>0</v>
      </c>
      <c r="R983" s="3">
        <f t="shared" si="93"/>
        <v>1</v>
      </c>
      <c r="S983" s="3">
        <f t="shared" si="94"/>
        <v>0</v>
      </c>
      <c r="T983" s="3">
        <f t="shared" si="95"/>
        <v>0</v>
      </c>
      <c r="U983" s="3">
        <f t="shared" si="96"/>
        <v>0</v>
      </c>
    </row>
    <row r="984" spans="1:21" ht="12.75" customHeight="1" x14ac:dyDescent="0.2">
      <c r="A984" s="15" t="s">
        <v>95</v>
      </c>
      <c r="B984" s="16" t="s">
        <v>96</v>
      </c>
      <c r="C984" s="8">
        <v>68407700</v>
      </c>
      <c r="D984" s="6" t="s">
        <v>696</v>
      </c>
      <c r="E984" s="16" t="s">
        <v>702</v>
      </c>
      <c r="F984" s="15">
        <v>191995138</v>
      </c>
      <c r="G984" s="5" t="s">
        <v>84</v>
      </c>
      <c r="H984" s="6" t="s">
        <v>29</v>
      </c>
      <c r="I984" s="6" t="s">
        <v>967</v>
      </c>
      <c r="J984" s="6" t="s">
        <v>968</v>
      </c>
      <c r="K984" s="6" t="s">
        <v>315</v>
      </c>
      <c r="L984" s="6" t="s">
        <v>379</v>
      </c>
      <c r="M984" s="16" t="s">
        <v>969</v>
      </c>
      <c r="N984" s="8" t="s">
        <v>35</v>
      </c>
      <c r="O984" s="7">
        <v>3</v>
      </c>
      <c r="P984" s="3">
        <f t="shared" si="91"/>
        <v>0</v>
      </c>
      <c r="Q984" s="3">
        <f t="shared" si="92"/>
        <v>0</v>
      </c>
      <c r="R984" s="3">
        <f t="shared" si="93"/>
        <v>1</v>
      </c>
      <c r="S984" s="3">
        <f t="shared" si="94"/>
        <v>0</v>
      </c>
      <c r="T984" s="3">
        <f t="shared" si="95"/>
        <v>0</v>
      </c>
      <c r="U984" s="3">
        <f t="shared" si="96"/>
        <v>0</v>
      </c>
    </row>
    <row r="985" spans="1:21" ht="12.75" customHeight="1" x14ac:dyDescent="0.2">
      <c r="A985" s="15" t="s">
        <v>95</v>
      </c>
      <c r="B985" s="16" t="s">
        <v>96</v>
      </c>
      <c r="C985" s="8">
        <v>68407700</v>
      </c>
      <c r="D985" s="6" t="s">
        <v>696</v>
      </c>
      <c r="E985" s="16" t="s">
        <v>702</v>
      </c>
      <c r="F985" s="15">
        <v>191995140</v>
      </c>
      <c r="G985" s="5" t="s">
        <v>64</v>
      </c>
      <c r="H985" s="6" t="s">
        <v>29</v>
      </c>
      <c r="I985" s="6" t="s">
        <v>970</v>
      </c>
      <c r="J985" s="6" t="s">
        <v>971</v>
      </c>
      <c r="K985" s="6" t="s">
        <v>315</v>
      </c>
      <c r="L985" s="6" t="s">
        <v>379</v>
      </c>
      <c r="M985" s="16" t="s">
        <v>951</v>
      </c>
      <c r="N985" s="8" t="s">
        <v>35</v>
      </c>
      <c r="O985" s="7">
        <v>3</v>
      </c>
      <c r="P985" s="3">
        <f t="shared" si="91"/>
        <v>0</v>
      </c>
      <c r="Q985" s="3">
        <f t="shared" si="92"/>
        <v>0</v>
      </c>
      <c r="R985" s="3">
        <f t="shared" si="93"/>
        <v>1</v>
      </c>
      <c r="S985" s="3">
        <f t="shared" si="94"/>
        <v>0</v>
      </c>
      <c r="T985" s="3">
        <f t="shared" si="95"/>
        <v>0</v>
      </c>
      <c r="U985" s="3">
        <f t="shared" si="96"/>
        <v>0</v>
      </c>
    </row>
    <row r="986" spans="1:21" ht="12.75" customHeight="1" x14ac:dyDescent="0.2">
      <c r="A986" s="15" t="s">
        <v>95</v>
      </c>
      <c r="B986" s="16" t="s">
        <v>96</v>
      </c>
      <c r="C986" s="8">
        <v>68407700</v>
      </c>
      <c r="D986" s="6" t="s">
        <v>696</v>
      </c>
      <c r="E986" s="16" t="s">
        <v>702</v>
      </c>
      <c r="F986" s="15">
        <v>192042908</v>
      </c>
      <c r="G986" s="5" t="s">
        <v>122</v>
      </c>
      <c r="H986" s="6" t="s">
        <v>29</v>
      </c>
      <c r="I986" s="6" t="s">
        <v>958</v>
      </c>
      <c r="J986" s="6" t="s">
        <v>972</v>
      </c>
      <c r="K986" s="6" t="s">
        <v>315</v>
      </c>
      <c r="L986" s="6" t="s">
        <v>379</v>
      </c>
      <c r="M986" s="16" t="s">
        <v>435</v>
      </c>
      <c r="N986" s="8" t="s">
        <v>35</v>
      </c>
      <c r="O986" s="7">
        <v>3</v>
      </c>
      <c r="P986" s="3">
        <f t="shared" si="91"/>
        <v>0</v>
      </c>
      <c r="Q986" s="3">
        <f t="shared" si="92"/>
        <v>0</v>
      </c>
      <c r="R986" s="3">
        <f t="shared" si="93"/>
        <v>1</v>
      </c>
      <c r="S986" s="3">
        <f t="shared" si="94"/>
        <v>0</v>
      </c>
      <c r="T986" s="3">
        <f t="shared" si="95"/>
        <v>0</v>
      </c>
      <c r="U986" s="3">
        <f t="shared" si="96"/>
        <v>0</v>
      </c>
    </row>
    <row r="987" spans="1:21" ht="12.75" customHeight="1" x14ac:dyDescent="0.2">
      <c r="A987" s="15" t="s">
        <v>95</v>
      </c>
      <c r="B987" s="16" t="s">
        <v>96</v>
      </c>
      <c r="C987" s="8">
        <v>68407700</v>
      </c>
      <c r="D987" s="6" t="s">
        <v>696</v>
      </c>
      <c r="E987" s="16" t="s">
        <v>702</v>
      </c>
      <c r="F987" s="15">
        <v>192042909</v>
      </c>
      <c r="G987" s="5" t="s">
        <v>122</v>
      </c>
      <c r="H987" s="6" t="s">
        <v>29</v>
      </c>
      <c r="I987" s="6" t="s">
        <v>973</v>
      </c>
      <c r="J987" s="6" t="s">
        <v>972</v>
      </c>
      <c r="K987" s="6" t="s">
        <v>315</v>
      </c>
      <c r="L987" s="6" t="s">
        <v>379</v>
      </c>
      <c r="M987" s="16" t="s">
        <v>435</v>
      </c>
      <c r="N987" s="8" t="s">
        <v>35</v>
      </c>
      <c r="O987" s="7">
        <v>3</v>
      </c>
      <c r="P987" s="3">
        <f t="shared" si="91"/>
        <v>0</v>
      </c>
      <c r="Q987" s="3">
        <f t="shared" si="92"/>
        <v>0</v>
      </c>
      <c r="R987" s="3">
        <f t="shared" si="93"/>
        <v>1</v>
      </c>
      <c r="S987" s="3">
        <f t="shared" si="94"/>
        <v>0</v>
      </c>
      <c r="T987" s="3">
        <f t="shared" si="95"/>
        <v>0</v>
      </c>
      <c r="U987" s="3">
        <f t="shared" si="96"/>
        <v>0</v>
      </c>
    </row>
    <row r="988" spans="1:21" ht="12.75" customHeight="1" x14ac:dyDescent="0.2">
      <c r="A988" s="15" t="s">
        <v>95</v>
      </c>
      <c r="B988" s="16" t="s">
        <v>96</v>
      </c>
      <c r="C988" s="8">
        <v>68407700</v>
      </c>
      <c r="D988" s="6" t="s">
        <v>696</v>
      </c>
      <c r="E988" s="16" t="s">
        <v>702</v>
      </c>
      <c r="F988" s="15">
        <v>192042910</v>
      </c>
      <c r="G988" s="5" t="s">
        <v>122</v>
      </c>
      <c r="H988" s="6" t="s">
        <v>29</v>
      </c>
      <c r="I988" s="6" t="s">
        <v>973</v>
      </c>
      <c r="J988" s="6" t="s">
        <v>974</v>
      </c>
      <c r="K988" s="6" t="s">
        <v>315</v>
      </c>
      <c r="L988" s="6" t="s">
        <v>379</v>
      </c>
      <c r="M988" s="16" t="s">
        <v>435</v>
      </c>
      <c r="N988" s="8" t="s">
        <v>35</v>
      </c>
      <c r="O988" s="7">
        <v>3</v>
      </c>
      <c r="P988" s="3">
        <f t="shared" si="91"/>
        <v>0</v>
      </c>
      <c r="Q988" s="3">
        <f t="shared" si="92"/>
        <v>0</v>
      </c>
      <c r="R988" s="3">
        <f t="shared" si="93"/>
        <v>1</v>
      </c>
      <c r="S988" s="3">
        <f t="shared" si="94"/>
        <v>0</v>
      </c>
      <c r="T988" s="3">
        <f t="shared" si="95"/>
        <v>0</v>
      </c>
      <c r="U988" s="3">
        <f t="shared" si="96"/>
        <v>0</v>
      </c>
    </row>
    <row r="989" spans="1:21" ht="12.75" customHeight="1" x14ac:dyDescent="0.2">
      <c r="A989" s="15" t="s">
        <v>95</v>
      </c>
      <c r="B989" s="16" t="s">
        <v>96</v>
      </c>
      <c r="C989" s="8">
        <v>68407700</v>
      </c>
      <c r="D989" s="6" t="s">
        <v>696</v>
      </c>
      <c r="E989" s="16" t="s">
        <v>702</v>
      </c>
      <c r="F989" s="15">
        <v>192042925</v>
      </c>
      <c r="G989" s="5" t="s">
        <v>167</v>
      </c>
      <c r="H989" s="6" t="s">
        <v>52</v>
      </c>
      <c r="I989" s="6" t="s">
        <v>975</v>
      </c>
      <c r="J989" s="6" t="s">
        <v>976</v>
      </c>
      <c r="K989" s="6" t="s">
        <v>315</v>
      </c>
      <c r="L989" s="6" t="s">
        <v>379</v>
      </c>
      <c r="M989" s="16" t="s">
        <v>435</v>
      </c>
      <c r="N989" s="8" t="s">
        <v>35</v>
      </c>
      <c r="O989" s="7">
        <v>3</v>
      </c>
      <c r="P989" s="3">
        <f t="shared" si="91"/>
        <v>0</v>
      </c>
      <c r="Q989" s="3">
        <f t="shared" si="92"/>
        <v>0</v>
      </c>
      <c r="R989" s="3">
        <f t="shared" si="93"/>
        <v>1</v>
      </c>
      <c r="S989" s="3">
        <f t="shared" si="94"/>
        <v>0</v>
      </c>
      <c r="T989" s="3">
        <f t="shared" si="95"/>
        <v>0</v>
      </c>
      <c r="U989" s="3">
        <f t="shared" si="96"/>
        <v>0</v>
      </c>
    </row>
    <row r="990" spans="1:21" ht="12.75" customHeight="1" x14ac:dyDescent="0.2">
      <c r="A990" s="15" t="s">
        <v>95</v>
      </c>
      <c r="B990" s="16" t="s">
        <v>96</v>
      </c>
      <c r="C990" s="8">
        <v>68407700</v>
      </c>
      <c r="D990" s="6" t="s">
        <v>696</v>
      </c>
      <c r="E990" s="16" t="s">
        <v>720</v>
      </c>
      <c r="F990" s="15">
        <v>191951057</v>
      </c>
      <c r="G990" s="5" t="s">
        <v>122</v>
      </c>
      <c r="H990" s="6" t="s">
        <v>52</v>
      </c>
      <c r="I990" s="6" t="s">
        <v>977</v>
      </c>
      <c r="J990" s="6" t="s">
        <v>978</v>
      </c>
      <c r="K990" s="6" t="s">
        <v>315</v>
      </c>
      <c r="L990" s="6" t="s">
        <v>379</v>
      </c>
      <c r="M990" s="16" t="s">
        <v>979</v>
      </c>
      <c r="N990" s="8" t="s">
        <v>35</v>
      </c>
      <c r="O990" s="7">
        <v>4</v>
      </c>
      <c r="P990" s="3">
        <f t="shared" si="91"/>
        <v>0</v>
      </c>
      <c r="Q990" s="3">
        <f t="shared" si="92"/>
        <v>0</v>
      </c>
      <c r="R990" s="3">
        <f t="shared" si="93"/>
        <v>0</v>
      </c>
      <c r="S990" s="3">
        <f t="shared" si="94"/>
        <v>1</v>
      </c>
      <c r="T990" s="3">
        <f t="shared" si="95"/>
        <v>0</v>
      </c>
      <c r="U990" s="3">
        <f t="shared" si="96"/>
        <v>0</v>
      </c>
    </row>
    <row r="991" spans="1:21" ht="12.75" customHeight="1" x14ac:dyDescent="0.2">
      <c r="A991" s="15" t="s">
        <v>95</v>
      </c>
      <c r="B991" s="16" t="s">
        <v>96</v>
      </c>
      <c r="C991" s="8">
        <v>68407700</v>
      </c>
      <c r="D991" s="6" t="s">
        <v>696</v>
      </c>
      <c r="E991" s="16" t="s">
        <v>697</v>
      </c>
      <c r="F991" s="15">
        <v>192041735</v>
      </c>
      <c r="G991" s="5" t="s">
        <v>249</v>
      </c>
      <c r="H991" s="6" t="s">
        <v>52</v>
      </c>
      <c r="I991" s="6" t="s">
        <v>980</v>
      </c>
      <c r="J991" s="6" t="s">
        <v>981</v>
      </c>
      <c r="K991" s="6" t="s">
        <v>315</v>
      </c>
      <c r="L991" s="6" t="s">
        <v>379</v>
      </c>
      <c r="M991" s="16" t="s">
        <v>435</v>
      </c>
      <c r="N991" s="8" t="s">
        <v>35</v>
      </c>
      <c r="O991" s="7">
        <v>4</v>
      </c>
      <c r="P991" s="3">
        <f t="shared" si="91"/>
        <v>0</v>
      </c>
      <c r="Q991" s="3">
        <f t="shared" si="92"/>
        <v>0</v>
      </c>
      <c r="R991" s="3">
        <f t="shared" si="93"/>
        <v>0</v>
      </c>
      <c r="S991" s="3">
        <f t="shared" si="94"/>
        <v>1</v>
      </c>
      <c r="T991" s="3">
        <f t="shared" si="95"/>
        <v>0</v>
      </c>
      <c r="U991" s="3">
        <f t="shared" si="96"/>
        <v>0</v>
      </c>
    </row>
    <row r="992" spans="1:21" ht="12.75" customHeight="1" x14ac:dyDescent="0.2">
      <c r="A992" s="15" t="s">
        <v>95</v>
      </c>
      <c r="B992" s="16" t="s">
        <v>96</v>
      </c>
      <c r="C992" s="8">
        <v>68407700</v>
      </c>
      <c r="D992" s="6" t="s">
        <v>696</v>
      </c>
      <c r="E992" s="16" t="s">
        <v>697</v>
      </c>
      <c r="F992" s="15">
        <v>192042247</v>
      </c>
      <c r="G992" s="5" t="s">
        <v>122</v>
      </c>
      <c r="H992" s="6" t="s">
        <v>29</v>
      </c>
      <c r="I992" s="6" t="s">
        <v>982</v>
      </c>
      <c r="J992" s="6" t="s">
        <v>983</v>
      </c>
      <c r="K992" s="6" t="s">
        <v>315</v>
      </c>
      <c r="L992" s="6" t="s">
        <v>379</v>
      </c>
      <c r="M992" s="16" t="s">
        <v>435</v>
      </c>
      <c r="N992" s="8" t="s">
        <v>35</v>
      </c>
      <c r="O992" s="7">
        <v>4</v>
      </c>
      <c r="P992" s="3">
        <f t="shared" si="91"/>
        <v>0</v>
      </c>
      <c r="Q992" s="3">
        <f t="shared" si="92"/>
        <v>0</v>
      </c>
      <c r="R992" s="3">
        <f t="shared" si="93"/>
        <v>0</v>
      </c>
      <c r="S992" s="3">
        <f t="shared" si="94"/>
        <v>1</v>
      </c>
      <c r="T992" s="3">
        <f t="shared" si="95"/>
        <v>0</v>
      </c>
      <c r="U992" s="3">
        <f t="shared" si="96"/>
        <v>0</v>
      </c>
    </row>
    <row r="993" spans="1:21" ht="12.75" customHeight="1" x14ac:dyDescent="0.2">
      <c r="A993" s="15" t="s">
        <v>95</v>
      </c>
      <c r="B993" s="16" t="s">
        <v>96</v>
      </c>
      <c r="C993" s="8">
        <v>68407700</v>
      </c>
      <c r="D993" s="6" t="s">
        <v>696</v>
      </c>
      <c r="E993" s="16" t="s">
        <v>702</v>
      </c>
      <c r="F993" s="15">
        <v>191893088</v>
      </c>
      <c r="G993" s="5" t="s">
        <v>67</v>
      </c>
      <c r="H993" s="6" t="s">
        <v>52</v>
      </c>
      <c r="I993" s="6" t="s">
        <v>984</v>
      </c>
      <c r="J993" s="6" t="s">
        <v>985</v>
      </c>
      <c r="K993" s="6" t="s">
        <v>315</v>
      </c>
      <c r="L993" s="6" t="s">
        <v>379</v>
      </c>
      <c r="M993" s="16" t="s">
        <v>979</v>
      </c>
      <c r="N993" s="8" t="s">
        <v>35</v>
      </c>
      <c r="O993" s="7">
        <v>4</v>
      </c>
      <c r="P993" s="3">
        <f t="shared" si="91"/>
        <v>0</v>
      </c>
      <c r="Q993" s="3">
        <f t="shared" si="92"/>
        <v>0</v>
      </c>
      <c r="R993" s="3">
        <f t="shared" si="93"/>
        <v>0</v>
      </c>
      <c r="S993" s="3">
        <f t="shared" si="94"/>
        <v>1</v>
      </c>
      <c r="T993" s="3">
        <f t="shared" si="95"/>
        <v>0</v>
      </c>
      <c r="U993" s="3">
        <f t="shared" si="96"/>
        <v>0</v>
      </c>
    </row>
    <row r="994" spans="1:21" ht="12.75" customHeight="1" x14ac:dyDescent="0.2">
      <c r="A994" s="15" t="s">
        <v>95</v>
      </c>
      <c r="B994" s="16" t="s">
        <v>96</v>
      </c>
      <c r="C994" s="8">
        <v>68407700</v>
      </c>
      <c r="D994" s="6" t="s">
        <v>696</v>
      </c>
      <c r="E994" s="16" t="s">
        <v>702</v>
      </c>
      <c r="F994" s="15">
        <v>191995023</v>
      </c>
      <c r="G994" s="5" t="s">
        <v>249</v>
      </c>
      <c r="H994" s="6" t="s">
        <v>29</v>
      </c>
      <c r="I994" s="6" t="s">
        <v>986</v>
      </c>
      <c r="J994" s="6" t="s">
        <v>987</v>
      </c>
      <c r="K994" s="6" t="s">
        <v>315</v>
      </c>
      <c r="L994" s="6" t="s">
        <v>379</v>
      </c>
      <c r="M994" s="16" t="s">
        <v>435</v>
      </c>
      <c r="N994" s="8" t="s">
        <v>35</v>
      </c>
      <c r="O994" s="7">
        <v>4</v>
      </c>
      <c r="P994" s="3">
        <f t="shared" si="91"/>
        <v>0</v>
      </c>
      <c r="Q994" s="3">
        <f t="shared" si="92"/>
        <v>0</v>
      </c>
      <c r="R994" s="3">
        <f t="shared" si="93"/>
        <v>0</v>
      </c>
      <c r="S994" s="3">
        <f t="shared" si="94"/>
        <v>1</v>
      </c>
      <c r="T994" s="3">
        <f t="shared" si="95"/>
        <v>0</v>
      </c>
      <c r="U994" s="3">
        <f t="shared" si="96"/>
        <v>0</v>
      </c>
    </row>
    <row r="995" spans="1:21" ht="12.75" customHeight="1" x14ac:dyDescent="0.2">
      <c r="A995" s="15" t="s">
        <v>95</v>
      </c>
      <c r="B995" s="16" t="s">
        <v>96</v>
      </c>
      <c r="C995" s="8">
        <v>68407700</v>
      </c>
      <c r="D995" s="6" t="s">
        <v>696</v>
      </c>
      <c r="E995" s="16" t="s">
        <v>702</v>
      </c>
      <c r="F995" s="15">
        <v>191995034</v>
      </c>
      <c r="G995" s="5" t="s">
        <v>51</v>
      </c>
      <c r="H995" s="6" t="s">
        <v>29</v>
      </c>
      <c r="I995" s="6" t="s">
        <v>988</v>
      </c>
      <c r="J995" s="6" t="s">
        <v>989</v>
      </c>
      <c r="K995" s="6" t="s">
        <v>315</v>
      </c>
      <c r="L995" s="6" t="s">
        <v>379</v>
      </c>
      <c r="M995" s="16" t="s">
        <v>435</v>
      </c>
      <c r="N995" s="8" t="s">
        <v>35</v>
      </c>
      <c r="O995" s="7">
        <v>4</v>
      </c>
      <c r="P995" s="3">
        <f t="shared" si="91"/>
        <v>0</v>
      </c>
      <c r="Q995" s="3">
        <f t="shared" si="92"/>
        <v>0</v>
      </c>
      <c r="R995" s="3">
        <f t="shared" si="93"/>
        <v>0</v>
      </c>
      <c r="S995" s="3">
        <f t="shared" si="94"/>
        <v>1</v>
      </c>
      <c r="T995" s="3">
        <f t="shared" si="95"/>
        <v>0</v>
      </c>
      <c r="U995" s="3">
        <f t="shared" si="96"/>
        <v>0</v>
      </c>
    </row>
    <row r="996" spans="1:21" ht="12.75" customHeight="1" x14ac:dyDescent="0.2">
      <c r="A996" s="15" t="s">
        <v>95</v>
      </c>
      <c r="B996" s="16" t="s">
        <v>96</v>
      </c>
      <c r="C996" s="8">
        <v>68407700</v>
      </c>
      <c r="D996" s="6" t="s">
        <v>696</v>
      </c>
      <c r="E996" s="16" t="s">
        <v>702</v>
      </c>
      <c r="F996" s="15">
        <v>191995062</v>
      </c>
      <c r="G996" s="5" t="s">
        <v>84</v>
      </c>
      <c r="H996" s="6" t="s">
        <v>29</v>
      </c>
      <c r="I996" s="6" t="s">
        <v>990</v>
      </c>
      <c r="J996" s="6" t="s">
        <v>991</v>
      </c>
      <c r="K996" s="6" t="s">
        <v>315</v>
      </c>
      <c r="L996" s="6" t="s">
        <v>379</v>
      </c>
      <c r="M996" s="16" t="s">
        <v>969</v>
      </c>
      <c r="N996" s="8" t="s">
        <v>35</v>
      </c>
      <c r="O996" s="7">
        <v>4</v>
      </c>
      <c r="P996" s="3">
        <f t="shared" si="91"/>
        <v>0</v>
      </c>
      <c r="Q996" s="3">
        <f t="shared" si="92"/>
        <v>0</v>
      </c>
      <c r="R996" s="3">
        <f t="shared" si="93"/>
        <v>0</v>
      </c>
      <c r="S996" s="3">
        <f t="shared" si="94"/>
        <v>1</v>
      </c>
      <c r="T996" s="3">
        <f t="shared" si="95"/>
        <v>0</v>
      </c>
      <c r="U996" s="3">
        <f t="shared" si="96"/>
        <v>0</v>
      </c>
    </row>
    <row r="997" spans="1:21" ht="12.75" customHeight="1" x14ac:dyDescent="0.2">
      <c r="A997" s="15" t="s">
        <v>95</v>
      </c>
      <c r="B997" s="16" t="s">
        <v>96</v>
      </c>
      <c r="C997" s="8">
        <v>68407700</v>
      </c>
      <c r="D997" s="6" t="s">
        <v>696</v>
      </c>
      <c r="E997" s="16" t="s">
        <v>702</v>
      </c>
      <c r="F997" s="15">
        <v>191995067</v>
      </c>
      <c r="G997" s="5" t="s">
        <v>28</v>
      </c>
      <c r="H997" s="6" t="s">
        <v>29</v>
      </c>
      <c r="I997" s="6" t="s">
        <v>992</v>
      </c>
      <c r="J997" s="6" t="s">
        <v>993</v>
      </c>
      <c r="K997" s="6" t="s">
        <v>315</v>
      </c>
      <c r="L997" s="6" t="s">
        <v>379</v>
      </c>
      <c r="M997" s="16" t="s">
        <v>435</v>
      </c>
      <c r="N997" s="8" t="s">
        <v>35</v>
      </c>
      <c r="O997" s="7">
        <v>4</v>
      </c>
      <c r="P997" s="3">
        <f t="shared" si="91"/>
        <v>0</v>
      </c>
      <c r="Q997" s="3">
        <f t="shared" si="92"/>
        <v>0</v>
      </c>
      <c r="R997" s="3">
        <f t="shared" si="93"/>
        <v>0</v>
      </c>
      <c r="S997" s="3">
        <f t="shared" si="94"/>
        <v>1</v>
      </c>
      <c r="T997" s="3">
        <f t="shared" si="95"/>
        <v>0</v>
      </c>
      <c r="U997" s="3">
        <f t="shared" si="96"/>
        <v>0</v>
      </c>
    </row>
    <row r="998" spans="1:21" ht="12.75" customHeight="1" x14ac:dyDescent="0.2">
      <c r="A998" s="15" t="s">
        <v>95</v>
      </c>
      <c r="B998" s="16" t="s">
        <v>96</v>
      </c>
      <c r="C998" s="8">
        <v>68407700</v>
      </c>
      <c r="D998" s="6" t="s">
        <v>696</v>
      </c>
      <c r="E998" s="16" t="s">
        <v>702</v>
      </c>
      <c r="F998" s="15">
        <v>192042707</v>
      </c>
      <c r="G998" s="5" t="s">
        <v>122</v>
      </c>
      <c r="H998" s="6" t="s">
        <v>29</v>
      </c>
      <c r="I998" s="6" t="s">
        <v>954</v>
      </c>
      <c r="J998" s="6" t="s">
        <v>994</v>
      </c>
      <c r="K998" s="6" t="s">
        <v>315</v>
      </c>
      <c r="L998" s="6" t="s">
        <v>379</v>
      </c>
      <c r="M998" s="16" t="s">
        <v>435</v>
      </c>
      <c r="N998" s="8" t="s">
        <v>35</v>
      </c>
      <c r="O998" s="7">
        <v>4</v>
      </c>
      <c r="P998" s="3">
        <f t="shared" si="91"/>
        <v>0</v>
      </c>
      <c r="Q998" s="3">
        <f t="shared" si="92"/>
        <v>0</v>
      </c>
      <c r="R998" s="3">
        <f t="shared" si="93"/>
        <v>0</v>
      </c>
      <c r="S998" s="3">
        <f t="shared" si="94"/>
        <v>1</v>
      </c>
      <c r="T998" s="3">
        <f t="shared" si="95"/>
        <v>0</v>
      </c>
      <c r="U998" s="3">
        <f t="shared" si="96"/>
        <v>0</v>
      </c>
    </row>
    <row r="999" spans="1:21" ht="12.75" customHeight="1" x14ac:dyDescent="0.2">
      <c r="A999" s="15" t="s">
        <v>95</v>
      </c>
      <c r="B999" s="16" t="s">
        <v>96</v>
      </c>
      <c r="C999" s="8">
        <v>68407700</v>
      </c>
      <c r="D999" s="6" t="s">
        <v>696</v>
      </c>
      <c r="E999" s="16" t="s">
        <v>702</v>
      </c>
      <c r="F999" s="15">
        <v>192042743</v>
      </c>
      <c r="G999" s="5" t="s">
        <v>64</v>
      </c>
      <c r="H999" s="6" t="s">
        <v>29</v>
      </c>
      <c r="I999" s="6" t="s">
        <v>995</v>
      </c>
      <c r="J999" s="6" t="s">
        <v>996</v>
      </c>
      <c r="K999" s="6" t="s">
        <v>315</v>
      </c>
      <c r="L999" s="6" t="s">
        <v>379</v>
      </c>
      <c r="M999" s="16" t="s">
        <v>435</v>
      </c>
      <c r="N999" s="8" t="s">
        <v>35</v>
      </c>
      <c r="O999" s="7">
        <v>4</v>
      </c>
      <c r="P999" s="3">
        <f t="shared" si="91"/>
        <v>0</v>
      </c>
      <c r="Q999" s="3">
        <f t="shared" si="92"/>
        <v>0</v>
      </c>
      <c r="R999" s="3">
        <f t="shared" si="93"/>
        <v>0</v>
      </c>
      <c r="S999" s="3">
        <f t="shared" si="94"/>
        <v>1</v>
      </c>
      <c r="T999" s="3">
        <f t="shared" si="95"/>
        <v>0</v>
      </c>
      <c r="U999" s="3">
        <f t="shared" si="96"/>
        <v>0</v>
      </c>
    </row>
    <row r="1000" spans="1:21" ht="12.75" customHeight="1" x14ac:dyDescent="0.2">
      <c r="A1000" s="15" t="s">
        <v>95</v>
      </c>
      <c r="B1000" s="16" t="s">
        <v>96</v>
      </c>
      <c r="C1000" s="8">
        <v>68407700</v>
      </c>
      <c r="D1000" s="6" t="s">
        <v>696</v>
      </c>
      <c r="E1000" s="16" t="s">
        <v>702</v>
      </c>
      <c r="F1000" s="15">
        <v>192042870</v>
      </c>
      <c r="G1000" s="5" t="s">
        <v>67</v>
      </c>
      <c r="H1000" s="6" t="s">
        <v>29</v>
      </c>
      <c r="I1000" s="6" t="s">
        <v>997</v>
      </c>
      <c r="J1000" s="6" t="s">
        <v>998</v>
      </c>
      <c r="K1000" s="6" t="s">
        <v>315</v>
      </c>
      <c r="L1000" s="6" t="s">
        <v>379</v>
      </c>
      <c r="M1000" s="16" t="s">
        <v>969</v>
      </c>
      <c r="N1000" s="8" t="s">
        <v>35</v>
      </c>
      <c r="O1000" s="7">
        <v>4</v>
      </c>
      <c r="P1000" s="3">
        <f t="shared" si="91"/>
        <v>0</v>
      </c>
      <c r="Q1000" s="3">
        <f t="shared" si="92"/>
        <v>0</v>
      </c>
      <c r="R1000" s="3">
        <f t="shared" si="93"/>
        <v>0</v>
      </c>
      <c r="S1000" s="3">
        <f t="shared" si="94"/>
        <v>1</v>
      </c>
      <c r="T1000" s="3">
        <f t="shared" si="95"/>
        <v>0</v>
      </c>
      <c r="U1000" s="3">
        <f t="shared" si="96"/>
        <v>0</v>
      </c>
    </row>
    <row r="1001" spans="1:21" ht="12.75" customHeight="1" x14ac:dyDescent="0.2">
      <c r="A1001" s="15" t="s">
        <v>95</v>
      </c>
      <c r="B1001" s="16" t="s">
        <v>96</v>
      </c>
      <c r="C1001" s="8">
        <v>68407700</v>
      </c>
      <c r="D1001" s="6" t="s">
        <v>696</v>
      </c>
      <c r="E1001" s="16" t="s">
        <v>702</v>
      </c>
      <c r="F1001" s="15">
        <v>192042884</v>
      </c>
      <c r="G1001" s="5" t="s">
        <v>249</v>
      </c>
      <c r="H1001" s="6" t="s">
        <v>29</v>
      </c>
      <c r="I1001" s="6" t="s">
        <v>999</v>
      </c>
      <c r="J1001" s="6" t="s">
        <v>1000</v>
      </c>
      <c r="K1001" s="6" t="s">
        <v>315</v>
      </c>
      <c r="L1001" s="6" t="s">
        <v>379</v>
      </c>
      <c r="M1001" s="16" t="s">
        <v>979</v>
      </c>
      <c r="N1001" s="8" t="s">
        <v>35</v>
      </c>
      <c r="O1001" s="7">
        <v>4</v>
      </c>
      <c r="P1001" s="3">
        <f t="shared" si="91"/>
        <v>0</v>
      </c>
      <c r="Q1001" s="3">
        <f t="shared" si="92"/>
        <v>0</v>
      </c>
      <c r="R1001" s="3">
        <f t="shared" si="93"/>
        <v>0</v>
      </c>
      <c r="S1001" s="3">
        <f t="shared" si="94"/>
        <v>1</v>
      </c>
      <c r="T1001" s="3">
        <f t="shared" si="95"/>
        <v>0</v>
      </c>
      <c r="U1001" s="3">
        <f t="shared" si="96"/>
        <v>0</v>
      </c>
    </row>
    <row r="1002" spans="1:21" ht="12.75" customHeight="1" x14ac:dyDescent="0.2">
      <c r="A1002" s="15" t="s">
        <v>95</v>
      </c>
      <c r="B1002" s="16" t="s">
        <v>96</v>
      </c>
      <c r="C1002" s="8">
        <v>68407700</v>
      </c>
      <c r="D1002" s="6" t="s">
        <v>696</v>
      </c>
      <c r="E1002" s="16" t="s">
        <v>702</v>
      </c>
      <c r="F1002" s="15">
        <v>191893085</v>
      </c>
      <c r="G1002" s="5" t="s">
        <v>51</v>
      </c>
      <c r="H1002" s="6" t="s">
        <v>52</v>
      </c>
      <c r="I1002" s="6" t="s">
        <v>1001</v>
      </c>
      <c r="J1002" s="6" t="s">
        <v>1002</v>
      </c>
      <c r="K1002" s="6" t="s">
        <v>315</v>
      </c>
      <c r="L1002" s="6" t="s">
        <v>379</v>
      </c>
      <c r="M1002" s="16" t="s">
        <v>1003</v>
      </c>
      <c r="N1002" s="8" t="s">
        <v>35</v>
      </c>
      <c r="O1002" s="7">
        <v>5</v>
      </c>
      <c r="P1002" s="3">
        <f t="shared" si="91"/>
        <v>0</v>
      </c>
      <c r="Q1002" s="3">
        <f t="shared" si="92"/>
        <v>0</v>
      </c>
      <c r="R1002" s="3">
        <f t="shared" si="93"/>
        <v>0</v>
      </c>
      <c r="S1002" s="3">
        <f t="shared" si="94"/>
        <v>0</v>
      </c>
      <c r="T1002" s="3">
        <f t="shared" si="95"/>
        <v>1</v>
      </c>
      <c r="U1002" s="3">
        <f t="shared" si="96"/>
        <v>0</v>
      </c>
    </row>
    <row r="1003" spans="1:21" ht="12.75" customHeight="1" x14ac:dyDescent="0.2">
      <c r="A1003" s="15" t="s">
        <v>95</v>
      </c>
      <c r="B1003" s="16" t="s">
        <v>96</v>
      </c>
      <c r="C1003" s="8">
        <v>68407700</v>
      </c>
      <c r="D1003" s="6" t="s">
        <v>696</v>
      </c>
      <c r="E1003" s="16" t="s">
        <v>702</v>
      </c>
      <c r="F1003" s="15">
        <v>191893095</v>
      </c>
      <c r="G1003" s="5" t="s">
        <v>51</v>
      </c>
      <c r="H1003" s="6" t="s">
        <v>52</v>
      </c>
      <c r="I1003" s="6" t="s">
        <v>1004</v>
      </c>
      <c r="J1003" s="6" t="s">
        <v>1005</v>
      </c>
      <c r="K1003" s="6" t="s">
        <v>315</v>
      </c>
      <c r="L1003" s="6" t="s">
        <v>379</v>
      </c>
      <c r="M1003" s="16" t="s">
        <v>1003</v>
      </c>
      <c r="N1003" s="8" t="s">
        <v>35</v>
      </c>
      <c r="O1003" s="7">
        <v>5</v>
      </c>
      <c r="P1003" s="3">
        <f t="shared" si="91"/>
        <v>0</v>
      </c>
      <c r="Q1003" s="3">
        <f t="shared" si="92"/>
        <v>0</v>
      </c>
      <c r="R1003" s="3">
        <f t="shared" si="93"/>
        <v>0</v>
      </c>
      <c r="S1003" s="3">
        <f t="shared" si="94"/>
        <v>0</v>
      </c>
      <c r="T1003" s="3">
        <f t="shared" si="95"/>
        <v>1</v>
      </c>
      <c r="U1003" s="3">
        <f t="shared" si="96"/>
        <v>0</v>
      </c>
    </row>
    <row r="1004" spans="1:21" ht="12.75" customHeight="1" x14ac:dyDescent="0.2">
      <c r="A1004" s="15" t="s">
        <v>95</v>
      </c>
      <c r="B1004" s="16" t="s">
        <v>96</v>
      </c>
      <c r="C1004" s="8">
        <v>68407700</v>
      </c>
      <c r="D1004" s="6" t="s">
        <v>696</v>
      </c>
      <c r="E1004" s="16" t="s">
        <v>702</v>
      </c>
      <c r="F1004" s="15">
        <v>191939736</v>
      </c>
      <c r="G1004" s="5" t="s">
        <v>67</v>
      </c>
      <c r="H1004" s="6" t="s">
        <v>52</v>
      </c>
      <c r="I1004" s="6" t="s">
        <v>1006</v>
      </c>
      <c r="J1004" s="6" t="s">
        <v>1007</v>
      </c>
      <c r="K1004" s="6" t="s">
        <v>315</v>
      </c>
      <c r="L1004" s="6" t="s">
        <v>379</v>
      </c>
      <c r="M1004" s="16" t="s">
        <v>435</v>
      </c>
      <c r="N1004" s="8" t="s">
        <v>35</v>
      </c>
      <c r="O1004" s="7">
        <v>5</v>
      </c>
      <c r="P1004" s="3">
        <f t="shared" si="91"/>
        <v>0</v>
      </c>
      <c r="Q1004" s="3">
        <f t="shared" si="92"/>
        <v>0</v>
      </c>
      <c r="R1004" s="3">
        <f t="shared" si="93"/>
        <v>0</v>
      </c>
      <c r="S1004" s="3">
        <f t="shared" si="94"/>
        <v>0</v>
      </c>
      <c r="T1004" s="3">
        <f t="shared" si="95"/>
        <v>1</v>
      </c>
      <c r="U1004" s="3">
        <f t="shared" si="96"/>
        <v>0</v>
      </c>
    </row>
    <row r="1005" spans="1:21" ht="12.75" customHeight="1" x14ac:dyDescent="0.2">
      <c r="A1005" s="15" t="s">
        <v>95</v>
      </c>
      <c r="B1005" s="16" t="s">
        <v>96</v>
      </c>
      <c r="C1005" s="8">
        <v>68407700</v>
      </c>
      <c r="D1005" s="6" t="s">
        <v>696</v>
      </c>
      <c r="E1005" s="16" t="s">
        <v>702</v>
      </c>
      <c r="F1005" s="15">
        <v>191949410</v>
      </c>
      <c r="G1005" s="5" t="s">
        <v>67</v>
      </c>
      <c r="H1005" s="6" t="s">
        <v>52</v>
      </c>
      <c r="I1005" s="6" t="s">
        <v>1008</v>
      </c>
      <c r="J1005" s="6" t="s">
        <v>1009</v>
      </c>
      <c r="K1005" s="6" t="s">
        <v>315</v>
      </c>
      <c r="L1005" s="6" t="s">
        <v>379</v>
      </c>
      <c r="M1005" s="16" t="s">
        <v>435</v>
      </c>
      <c r="N1005" s="8" t="s">
        <v>35</v>
      </c>
      <c r="O1005" s="7">
        <v>5</v>
      </c>
      <c r="P1005" s="3">
        <f t="shared" si="91"/>
        <v>0</v>
      </c>
      <c r="Q1005" s="3">
        <f t="shared" si="92"/>
        <v>0</v>
      </c>
      <c r="R1005" s="3">
        <f t="shared" si="93"/>
        <v>0</v>
      </c>
      <c r="S1005" s="3">
        <f t="shared" si="94"/>
        <v>0</v>
      </c>
      <c r="T1005" s="3">
        <f t="shared" si="95"/>
        <v>1</v>
      </c>
      <c r="U1005" s="3">
        <f t="shared" si="96"/>
        <v>0</v>
      </c>
    </row>
    <row r="1006" spans="1:21" ht="12.75" customHeight="1" x14ac:dyDescent="0.2">
      <c r="A1006" s="15" t="s">
        <v>95</v>
      </c>
      <c r="B1006" s="16" t="s">
        <v>96</v>
      </c>
      <c r="C1006" s="8">
        <v>68407700</v>
      </c>
      <c r="D1006" s="6" t="s">
        <v>696</v>
      </c>
      <c r="E1006" s="16" t="s">
        <v>702</v>
      </c>
      <c r="F1006" s="15">
        <v>191970619</v>
      </c>
      <c r="G1006" s="5" t="s">
        <v>84</v>
      </c>
      <c r="H1006" s="6" t="s">
        <v>52</v>
      </c>
      <c r="I1006" s="6" t="s">
        <v>1010</v>
      </c>
      <c r="J1006" s="6" t="s">
        <v>1011</v>
      </c>
      <c r="K1006" s="6" t="s">
        <v>315</v>
      </c>
      <c r="L1006" s="6" t="s">
        <v>379</v>
      </c>
      <c r="M1006" s="16" t="s">
        <v>435</v>
      </c>
      <c r="N1006" s="8" t="s">
        <v>35</v>
      </c>
      <c r="O1006" s="7">
        <v>5</v>
      </c>
      <c r="P1006" s="3">
        <f t="shared" si="91"/>
        <v>0</v>
      </c>
      <c r="Q1006" s="3">
        <f t="shared" si="92"/>
        <v>0</v>
      </c>
      <c r="R1006" s="3">
        <f t="shared" si="93"/>
        <v>0</v>
      </c>
      <c r="S1006" s="3">
        <f t="shared" si="94"/>
        <v>0</v>
      </c>
      <c r="T1006" s="3">
        <f t="shared" si="95"/>
        <v>1</v>
      </c>
      <c r="U1006" s="3">
        <f t="shared" si="96"/>
        <v>0</v>
      </c>
    </row>
    <row r="1007" spans="1:21" ht="12.75" customHeight="1" x14ac:dyDescent="0.2">
      <c r="A1007" s="15" t="s">
        <v>95</v>
      </c>
      <c r="B1007" s="16" t="s">
        <v>96</v>
      </c>
      <c r="C1007" s="8">
        <v>68407700</v>
      </c>
      <c r="D1007" s="6" t="s">
        <v>696</v>
      </c>
      <c r="E1007" s="16" t="s">
        <v>715</v>
      </c>
      <c r="F1007" s="15">
        <v>191950072</v>
      </c>
      <c r="G1007" s="5" t="s">
        <v>105</v>
      </c>
      <c r="H1007" s="6" t="s">
        <v>52</v>
      </c>
      <c r="I1007" s="6" t="s">
        <v>880</v>
      </c>
      <c r="J1007" s="6" t="s">
        <v>881</v>
      </c>
      <c r="K1007" s="6" t="s">
        <v>315</v>
      </c>
      <c r="L1007" s="6" t="s">
        <v>330</v>
      </c>
      <c r="M1007" s="16" t="s">
        <v>331</v>
      </c>
      <c r="N1007" s="8" t="s">
        <v>35</v>
      </c>
      <c r="O1007" s="7">
        <v>2</v>
      </c>
      <c r="P1007" s="3">
        <f t="shared" si="91"/>
        <v>0</v>
      </c>
      <c r="Q1007" s="3">
        <f t="shared" si="92"/>
        <v>1</v>
      </c>
      <c r="R1007" s="3">
        <f t="shared" si="93"/>
        <v>0</v>
      </c>
      <c r="S1007" s="3">
        <f t="shared" si="94"/>
        <v>0</v>
      </c>
      <c r="T1007" s="3">
        <f t="shared" si="95"/>
        <v>0</v>
      </c>
      <c r="U1007" s="3">
        <f t="shared" si="96"/>
        <v>0</v>
      </c>
    </row>
    <row r="1008" spans="1:21" ht="12.75" customHeight="1" x14ac:dyDescent="0.2">
      <c r="A1008" s="15" t="s">
        <v>95</v>
      </c>
      <c r="B1008" s="16" t="s">
        <v>96</v>
      </c>
      <c r="C1008" s="8">
        <v>68407700</v>
      </c>
      <c r="D1008" s="6" t="s">
        <v>696</v>
      </c>
      <c r="E1008" s="16" t="s">
        <v>715</v>
      </c>
      <c r="F1008" s="15">
        <v>191995237</v>
      </c>
      <c r="G1008" s="5" t="s">
        <v>84</v>
      </c>
      <c r="H1008" s="6" t="s">
        <v>52</v>
      </c>
      <c r="I1008" s="6" t="s">
        <v>882</v>
      </c>
      <c r="J1008" s="6" t="s">
        <v>883</v>
      </c>
      <c r="K1008" s="6" t="s">
        <v>315</v>
      </c>
      <c r="L1008" s="6" t="s">
        <v>330</v>
      </c>
      <c r="M1008" s="16" t="s">
        <v>884</v>
      </c>
      <c r="N1008" s="8" t="s">
        <v>35</v>
      </c>
      <c r="O1008" s="7">
        <v>2</v>
      </c>
      <c r="P1008" s="3">
        <f t="shared" si="91"/>
        <v>0</v>
      </c>
      <c r="Q1008" s="3">
        <f t="shared" si="92"/>
        <v>1</v>
      </c>
      <c r="R1008" s="3">
        <f t="shared" si="93"/>
        <v>0</v>
      </c>
      <c r="S1008" s="3">
        <f t="shared" si="94"/>
        <v>0</v>
      </c>
      <c r="T1008" s="3">
        <f t="shared" si="95"/>
        <v>0</v>
      </c>
      <c r="U1008" s="3">
        <f t="shared" si="96"/>
        <v>0</v>
      </c>
    </row>
    <row r="1009" spans="1:21" ht="12.75" customHeight="1" x14ac:dyDescent="0.2">
      <c r="A1009" s="15" t="s">
        <v>95</v>
      </c>
      <c r="B1009" s="16" t="s">
        <v>96</v>
      </c>
      <c r="C1009" s="8">
        <v>68407700</v>
      </c>
      <c r="D1009" s="6" t="s">
        <v>696</v>
      </c>
      <c r="E1009" s="16" t="s">
        <v>763</v>
      </c>
      <c r="F1009" s="15">
        <v>192044605</v>
      </c>
      <c r="G1009" s="5" t="s">
        <v>64</v>
      </c>
      <c r="H1009" s="6" t="s">
        <v>29</v>
      </c>
      <c r="I1009" s="6" t="s">
        <v>885</v>
      </c>
      <c r="J1009" s="6" t="s">
        <v>886</v>
      </c>
      <c r="K1009" s="6" t="s">
        <v>315</v>
      </c>
      <c r="L1009" s="6" t="s">
        <v>330</v>
      </c>
      <c r="M1009" s="16" t="s">
        <v>884</v>
      </c>
      <c r="N1009" s="8" t="s">
        <v>35</v>
      </c>
      <c r="O1009" s="7">
        <v>2</v>
      </c>
      <c r="P1009" s="3">
        <f t="shared" si="91"/>
        <v>0</v>
      </c>
      <c r="Q1009" s="3">
        <f t="shared" si="92"/>
        <v>1</v>
      </c>
      <c r="R1009" s="3">
        <f t="shared" si="93"/>
        <v>0</v>
      </c>
      <c r="S1009" s="3">
        <f t="shared" si="94"/>
        <v>0</v>
      </c>
      <c r="T1009" s="3">
        <f t="shared" si="95"/>
        <v>0</v>
      </c>
      <c r="U1009" s="3">
        <f t="shared" si="96"/>
        <v>0</v>
      </c>
    </row>
    <row r="1010" spans="1:21" ht="12.75" customHeight="1" x14ac:dyDescent="0.2">
      <c r="A1010" s="15" t="s">
        <v>95</v>
      </c>
      <c r="B1010" s="16" t="s">
        <v>96</v>
      </c>
      <c r="C1010" s="8">
        <v>68407700</v>
      </c>
      <c r="D1010" s="6" t="s">
        <v>696</v>
      </c>
      <c r="E1010" s="16" t="s">
        <v>887</v>
      </c>
      <c r="F1010" s="15">
        <v>192045484</v>
      </c>
      <c r="G1010" s="5" t="s">
        <v>51</v>
      </c>
      <c r="H1010" s="6" t="s">
        <v>29</v>
      </c>
      <c r="I1010" s="6" t="s">
        <v>888</v>
      </c>
      <c r="J1010" s="6" t="s">
        <v>889</v>
      </c>
      <c r="K1010" s="6" t="s">
        <v>315</v>
      </c>
      <c r="L1010" s="6" t="s">
        <v>330</v>
      </c>
      <c r="M1010" s="16" t="s">
        <v>331</v>
      </c>
      <c r="N1010" s="8" t="s">
        <v>35</v>
      </c>
      <c r="O1010" s="7">
        <v>3</v>
      </c>
      <c r="P1010" s="3">
        <f t="shared" si="91"/>
        <v>0</v>
      </c>
      <c r="Q1010" s="3">
        <f t="shared" si="92"/>
        <v>0</v>
      </c>
      <c r="R1010" s="3">
        <f t="shared" si="93"/>
        <v>1</v>
      </c>
      <c r="S1010" s="3">
        <f t="shared" si="94"/>
        <v>0</v>
      </c>
      <c r="T1010" s="3">
        <f t="shared" si="95"/>
        <v>0</v>
      </c>
      <c r="U1010" s="3">
        <f t="shared" si="96"/>
        <v>0</v>
      </c>
    </row>
    <row r="1011" spans="1:21" ht="12.75" customHeight="1" x14ac:dyDescent="0.2">
      <c r="A1011" s="15" t="s">
        <v>95</v>
      </c>
      <c r="B1011" s="16" t="s">
        <v>96</v>
      </c>
      <c r="C1011" s="8">
        <v>68407700</v>
      </c>
      <c r="D1011" s="6" t="s">
        <v>696</v>
      </c>
      <c r="E1011" s="16" t="s">
        <v>749</v>
      </c>
      <c r="F1011" s="15">
        <v>191995328</v>
      </c>
      <c r="G1011" s="5" t="s">
        <v>249</v>
      </c>
      <c r="H1011" s="6" t="s">
        <v>29</v>
      </c>
      <c r="I1011" s="6" t="s">
        <v>890</v>
      </c>
      <c r="J1011" s="6" t="s">
        <v>891</v>
      </c>
      <c r="K1011" s="6" t="s">
        <v>315</v>
      </c>
      <c r="L1011" s="6" t="s">
        <v>330</v>
      </c>
      <c r="M1011" s="16" t="s">
        <v>884</v>
      </c>
      <c r="N1011" s="8" t="s">
        <v>35</v>
      </c>
      <c r="O1011" s="7">
        <v>3</v>
      </c>
      <c r="P1011" s="3">
        <f t="shared" si="91"/>
        <v>0</v>
      </c>
      <c r="Q1011" s="3">
        <f t="shared" si="92"/>
        <v>0</v>
      </c>
      <c r="R1011" s="3">
        <f t="shared" si="93"/>
        <v>1</v>
      </c>
      <c r="S1011" s="3">
        <f t="shared" si="94"/>
        <v>0</v>
      </c>
      <c r="T1011" s="3">
        <f t="shared" si="95"/>
        <v>0</v>
      </c>
      <c r="U1011" s="3">
        <f t="shared" si="96"/>
        <v>0</v>
      </c>
    </row>
    <row r="1012" spans="1:21" ht="12.75" customHeight="1" x14ac:dyDescent="0.2">
      <c r="A1012" s="15" t="s">
        <v>95</v>
      </c>
      <c r="B1012" s="16" t="s">
        <v>96</v>
      </c>
      <c r="C1012" s="8">
        <v>68407700</v>
      </c>
      <c r="D1012" s="6" t="s">
        <v>696</v>
      </c>
      <c r="E1012" s="16" t="s">
        <v>715</v>
      </c>
      <c r="F1012" s="15">
        <v>191892897</v>
      </c>
      <c r="G1012" s="5" t="s">
        <v>51</v>
      </c>
      <c r="H1012" s="6" t="s">
        <v>52</v>
      </c>
      <c r="I1012" s="6" t="s">
        <v>892</v>
      </c>
      <c r="J1012" s="6" t="s">
        <v>893</v>
      </c>
      <c r="K1012" s="6" t="s">
        <v>315</v>
      </c>
      <c r="L1012" s="6" t="s">
        <v>330</v>
      </c>
      <c r="M1012" s="16" t="s">
        <v>884</v>
      </c>
      <c r="N1012" s="8" t="s">
        <v>35</v>
      </c>
      <c r="O1012" s="7">
        <v>3</v>
      </c>
      <c r="P1012" s="3">
        <f t="shared" si="91"/>
        <v>0</v>
      </c>
      <c r="Q1012" s="3">
        <f t="shared" si="92"/>
        <v>0</v>
      </c>
      <c r="R1012" s="3">
        <f t="shared" si="93"/>
        <v>1</v>
      </c>
      <c r="S1012" s="3">
        <f t="shared" si="94"/>
        <v>0</v>
      </c>
      <c r="T1012" s="3">
        <f t="shared" si="95"/>
        <v>0</v>
      </c>
      <c r="U1012" s="3">
        <f t="shared" si="96"/>
        <v>0</v>
      </c>
    </row>
    <row r="1013" spans="1:21" ht="12.75" customHeight="1" x14ac:dyDescent="0.2">
      <c r="A1013" s="15" t="s">
        <v>95</v>
      </c>
      <c r="B1013" s="16" t="s">
        <v>96</v>
      </c>
      <c r="C1013" s="8">
        <v>68407700</v>
      </c>
      <c r="D1013" s="6" t="s">
        <v>696</v>
      </c>
      <c r="E1013" s="16" t="s">
        <v>715</v>
      </c>
      <c r="F1013" s="15">
        <v>191939867</v>
      </c>
      <c r="G1013" s="5" t="s">
        <v>167</v>
      </c>
      <c r="H1013" s="6" t="s">
        <v>52</v>
      </c>
      <c r="I1013" s="6" t="s">
        <v>894</v>
      </c>
      <c r="J1013" s="6" t="s">
        <v>895</v>
      </c>
      <c r="K1013" s="6" t="s">
        <v>315</v>
      </c>
      <c r="L1013" s="6" t="s">
        <v>330</v>
      </c>
      <c r="M1013" s="16" t="s">
        <v>334</v>
      </c>
      <c r="N1013" s="8" t="s">
        <v>35</v>
      </c>
      <c r="O1013" s="7">
        <v>3</v>
      </c>
      <c r="P1013" s="3">
        <f t="shared" si="91"/>
        <v>0</v>
      </c>
      <c r="Q1013" s="3">
        <f t="shared" si="92"/>
        <v>0</v>
      </c>
      <c r="R1013" s="3">
        <f t="shared" si="93"/>
        <v>1</v>
      </c>
      <c r="S1013" s="3">
        <f t="shared" si="94"/>
        <v>0</v>
      </c>
      <c r="T1013" s="3">
        <f t="shared" si="95"/>
        <v>0</v>
      </c>
      <c r="U1013" s="3">
        <f t="shared" si="96"/>
        <v>0</v>
      </c>
    </row>
    <row r="1014" spans="1:21" ht="12.75" customHeight="1" x14ac:dyDescent="0.2">
      <c r="A1014" s="15" t="s">
        <v>95</v>
      </c>
      <c r="B1014" s="16" t="s">
        <v>96</v>
      </c>
      <c r="C1014" s="8">
        <v>68407700</v>
      </c>
      <c r="D1014" s="6" t="s">
        <v>696</v>
      </c>
      <c r="E1014" s="16" t="s">
        <v>715</v>
      </c>
      <c r="F1014" s="15">
        <v>191950243</v>
      </c>
      <c r="G1014" s="5" t="s">
        <v>167</v>
      </c>
      <c r="H1014" s="6" t="s">
        <v>52</v>
      </c>
      <c r="I1014" s="6" t="s">
        <v>896</v>
      </c>
      <c r="J1014" s="6" t="s">
        <v>897</v>
      </c>
      <c r="K1014" s="6" t="s">
        <v>315</v>
      </c>
      <c r="L1014" s="6" t="s">
        <v>330</v>
      </c>
      <c r="M1014" s="16" t="s">
        <v>884</v>
      </c>
      <c r="N1014" s="8" t="s">
        <v>35</v>
      </c>
      <c r="O1014" s="7">
        <v>3</v>
      </c>
      <c r="P1014" s="3">
        <f t="shared" si="91"/>
        <v>0</v>
      </c>
      <c r="Q1014" s="3">
        <f t="shared" si="92"/>
        <v>0</v>
      </c>
      <c r="R1014" s="3">
        <f t="shared" si="93"/>
        <v>1</v>
      </c>
      <c r="S1014" s="3">
        <f t="shared" si="94"/>
        <v>0</v>
      </c>
      <c r="T1014" s="3">
        <f t="shared" si="95"/>
        <v>0</v>
      </c>
      <c r="U1014" s="3">
        <f t="shared" si="96"/>
        <v>0</v>
      </c>
    </row>
    <row r="1015" spans="1:21" ht="12.75" customHeight="1" x14ac:dyDescent="0.2">
      <c r="A1015" s="15" t="s">
        <v>95</v>
      </c>
      <c r="B1015" s="16" t="s">
        <v>96</v>
      </c>
      <c r="C1015" s="8">
        <v>68407700</v>
      </c>
      <c r="D1015" s="6" t="s">
        <v>696</v>
      </c>
      <c r="E1015" s="16" t="s">
        <v>715</v>
      </c>
      <c r="F1015" s="15">
        <v>191995241</v>
      </c>
      <c r="G1015" s="5" t="s">
        <v>51</v>
      </c>
      <c r="H1015" s="6" t="s">
        <v>29</v>
      </c>
      <c r="I1015" s="6" t="s">
        <v>898</v>
      </c>
      <c r="J1015" s="6" t="s">
        <v>899</v>
      </c>
      <c r="K1015" s="6" t="s">
        <v>315</v>
      </c>
      <c r="L1015" s="6" t="s">
        <v>330</v>
      </c>
      <c r="M1015" s="16" t="s">
        <v>884</v>
      </c>
      <c r="N1015" s="8" t="s">
        <v>35</v>
      </c>
      <c r="O1015" s="7">
        <v>3</v>
      </c>
      <c r="P1015" s="3">
        <f t="shared" si="91"/>
        <v>0</v>
      </c>
      <c r="Q1015" s="3">
        <f t="shared" si="92"/>
        <v>0</v>
      </c>
      <c r="R1015" s="3">
        <f t="shared" si="93"/>
        <v>1</v>
      </c>
      <c r="S1015" s="3">
        <f t="shared" si="94"/>
        <v>0</v>
      </c>
      <c r="T1015" s="3">
        <f t="shared" si="95"/>
        <v>0</v>
      </c>
      <c r="U1015" s="3">
        <f t="shared" si="96"/>
        <v>0</v>
      </c>
    </row>
    <row r="1016" spans="1:21" ht="12.75" customHeight="1" x14ac:dyDescent="0.2">
      <c r="A1016" s="15" t="s">
        <v>95</v>
      </c>
      <c r="B1016" s="16" t="s">
        <v>96</v>
      </c>
      <c r="C1016" s="8">
        <v>68407700</v>
      </c>
      <c r="D1016" s="6" t="s">
        <v>696</v>
      </c>
      <c r="E1016" s="16" t="s">
        <v>715</v>
      </c>
      <c r="F1016" s="15">
        <v>192021049</v>
      </c>
      <c r="G1016" s="5" t="s">
        <v>64</v>
      </c>
      <c r="H1016" s="6" t="s">
        <v>52</v>
      </c>
      <c r="I1016" s="6" t="s">
        <v>900</v>
      </c>
      <c r="J1016" s="6" t="s">
        <v>901</v>
      </c>
      <c r="K1016" s="6" t="s">
        <v>315</v>
      </c>
      <c r="L1016" s="6" t="s">
        <v>330</v>
      </c>
      <c r="M1016" s="16" t="s">
        <v>884</v>
      </c>
      <c r="N1016" s="8" t="s">
        <v>35</v>
      </c>
      <c r="O1016" s="7">
        <v>3</v>
      </c>
      <c r="P1016" s="3">
        <f t="shared" si="91"/>
        <v>0</v>
      </c>
      <c r="Q1016" s="3">
        <f t="shared" si="92"/>
        <v>0</v>
      </c>
      <c r="R1016" s="3">
        <f t="shared" si="93"/>
        <v>1</v>
      </c>
      <c r="S1016" s="3">
        <f t="shared" si="94"/>
        <v>0</v>
      </c>
      <c r="T1016" s="3">
        <f t="shared" si="95"/>
        <v>0</v>
      </c>
      <c r="U1016" s="3">
        <f t="shared" si="96"/>
        <v>0</v>
      </c>
    </row>
    <row r="1017" spans="1:21" ht="12.75" customHeight="1" x14ac:dyDescent="0.2">
      <c r="A1017" s="15" t="s">
        <v>95</v>
      </c>
      <c r="B1017" s="16" t="s">
        <v>96</v>
      </c>
      <c r="C1017" s="8">
        <v>68407700</v>
      </c>
      <c r="D1017" s="6" t="s">
        <v>696</v>
      </c>
      <c r="E1017" s="16" t="s">
        <v>715</v>
      </c>
      <c r="F1017" s="15">
        <v>192043056</v>
      </c>
      <c r="G1017" s="5" t="s">
        <v>122</v>
      </c>
      <c r="H1017" s="6" t="s">
        <v>52</v>
      </c>
      <c r="I1017" s="6" t="s">
        <v>902</v>
      </c>
      <c r="J1017" s="6" t="s">
        <v>903</v>
      </c>
      <c r="K1017" s="6" t="s">
        <v>315</v>
      </c>
      <c r="L1017" s="6" t="s">
        <v>330</v>
      </c>
      <c r="M1017" s="16" t="s">
        <v>884</v>
      </c>
      <c r="N1017" s="8" t="s">
        <v>35</v>
      </c>
      <c r="O1017" s="7">
        <v>3</v>
      </c>
      <c r="P1017" s="3">
        <f t="shared" si="91"/>
        <v>0</v>
      </c>
      <c r="Q1017" s="3">
        <f t="shared" si="92"/>
        <v>0</v>
      </c>
      <c r="R1017" s="3">
        <f t="shared" si="93"/>
        <v>1</v>
      </c>
      <c r="S1017" s="3">
        <f t="shared" si="94"/>
        <v>0</v>
      </c>
      <c r="T1017" s="3">
        <f t="shared" si="95"/>
        <v>0</v>
      </c>
      <c r="U1017" s="3">
        <f t="shared" si="96"/>
        <v>0</v>
      </c>
    </row>
    <row r="1018" spans="1:21" ht="12.75" customHeight="1" x14ac:dyDescent="0.2">
      <c r="A1018" s="15" t="s">
        <v>95</v>
      </c>
      <c r="B1018" s="16" t="s">
        <v>96</v>
      </c>
      <c r="C1018" s="8">
        <v>68407700</v>
      </c>
      <c r="D1018" s="6" t="s">
        <v>696</v>
      </c>
      <c r="E1018" s="16" t="s">
        <v>715</v>
      </c>
      <c r="F1018" s="15">
        <v>192043064</v>
      </c>
      <c r="G1018" s="5" t="s">
        <v>51</v>
      </c>
      <c r="H1018" s="6" t="s">
        <v>52</v>
      </c>
      <c r="I1018" s="6" t="s">
        <v>904</v>
      </c>
      <c r="J1018" s="6" t="s">
        <v>905</v>
      </c>
      <c r="K1018" s="6" t="s">
        <v>315</v>
      </c>
      <c r="L1018" s="6" t="s">
        <v>330</v>
      </c>
      <c r="M1018" s="16" t="s">
        <v>884</v>
      </c>
      <c r="N1018" s="8" t="s">
        <v>35</v>
      </c>
      <c r="O1018" s="7">
        <v>3</v>
      </c>
      <c r="P1018" s="3">
        <f t="shared" si="91"/>
        <v>0</v>
      </c>
      <c r="Q1018" s="3">
        <f t="shared" si="92"/>
        <v>0</v>
      </c>
      <c r="R1018" s="3">
        <f t="shared" si="93"/>
        <v>1</v>
      </c>
      <c r="S1018" s="3">
        <f t="shared" si="94"/>
        <v>0</v>
      </c>
      <c r="T1018" s="3">
        <f t="shared" si="95"/>
        <v>0</v>
      </c>
      <c r="U1018" s="3">
        <f t="shared" si="96"/>
        <v>0</v>
      </c>
    </row>
    <row r="1019" spans="1:21" ht="12.75" customHeight="1" x14ac:dyDescent="0.2">
      <c r="A1019" s="15" t="s">
        <v>95</v>
      </c>
      <c r="B1019" s="16" t="s">
        <v>96</v>
      </c>
      <c r="C1019" s="8">
        <v>68407700</v>
      </c>
      <c r="D1019" s="6" t="s">
        <v>696</v>
      </c>
      <c r="E1019" s="16" t="s">
        <v>715</v>
      </c>
      <c r="F1019" s="15">
        <v>192043233</v>
      </c>
      <c r="G1019" s="5" t="s">
        <v>122</v>
      </c>
      <c r="H1019" s="6" t="s">
        <v>52</v>
      </c>
      <c r="I1019" s="6" t="s">
        <v>906</v>
      </c>
      <c r="J1019" s="6" t="s">
        <v>907</v>
      </c>
      <c r="K1019" s="6" t="s">
        <v>315</v>
      </c>
      <c r="L1019" s="6" t="s">
        <v>330</v>
      </c>
      <c r="M1019" s="16" t="s">
        <v>884</v>
      </c>
      <c r="N1019" s="8" t="s">
        <v>35</v>
      </c>
      <c r="O1019" s="7">
        <v>3</v>
      </c>
      <c r="P1019" s="3">
        <f t="shared" si="91"/>
        <v>0</v>
      </c>
      <c r="Q1019" s="3">
        <f t="shared" si="92"/>
        <v>0</v>
      </c>
      <c r="R1019" s="3">
        <f t="shared" si="93"/>
        <v>1</v>
      </c>
      <c r="S1019" s="3">
        <f t="shared" si="94"/>
        <v>0</v>
      </c>
      <c r="T1019" s="3">
        <f t="shared" si="95"/>
        <v>0</v>
      </c>
      <c r="U1019" s="3">
        <f t="shared" si="96"/>
        <v>0</v>
      </c>
    </row>
    <row r="1020" spans="1:21" ht="12.75" customHeight="1" x14ac:dyDescent="0.2">
      <c r="A1020" s="15" t="s">
        <v>95</v>
      </c>
      <c r="B1020" s="16" t="s">
        <v>96</v>
      </c>
      <c r="C1020" s="8">
        <v>68407700</v>
      </c>
      <c r="D1020" s="6" t="s">
        <v>696</v>
      </c>
      <c r="E1020" s="16" t="s">
        <v>710</v>
      </c>
      <c r="F1020" s="15">
        <v>191950733</v>
      </c>
      <c r="G1020" s="5" t="s">
        <v>167</v>
      </c>
      <c r="H1020" s="6" t="s">
        <v>52</v>
      </c>
      <c r="I1020" s="6" t="s">
        <v>908</v>
      </c>
      <c r="J1020" s="6" t="s">
        <v>909</v>
      </c>
      <c r="K1020" s="6" t="s">
        <v>315</v>
      </c>
      <c r="L1020" s="6" t="s">
        <v>330</v>
      </c>
      <c r="M1020" s="16" t="s">
        <v>421</v>
      </c>
      <c r="N1020" s="8" t="s">
        <v>35</v>
      </c>
      <c r="O1020" s="7">
        <v>3</v>
      </c>
      <c r="P1020" s="3">
        <f t="shared" si="91"/>
        <v>0</v>
      </c>
      <c r="Q1020" s="3">
        <f t="shared" si="92"/>
        <v>0</v>
      </c>
      <c r="R1020" s="3">
        <f t="shared" si="93"/>
        <v>1</v>
      </c>
      <c r="S1020" s="3">
        <f t="shared" si="94"/>
        <v>0</v>
      </c>
      <c r="T1020" s="3">
        <f t="shared" si="95"/>
        <v>0</v>
      </c>
      <c r="U1020" s="3">
        <f t="shared" si="96"/>
        <v>0</v>
      </c>
    </row>
    <row r="1021" spans="1:21" ht="12.75" customHeight="1" x14ac:dyDescent="0.2">
      <c r="A1021" s="15" t="s">
        <v>95</v>
      </c>
      <c r="B1021" s="16" t="s">
        <v>96</v>
      </c>
      <c r="C1021" s="8">
        <v>68407700</v>
      </c>
      <c r="D1021" s="6" t="s">
        <v>696</v>
      </c>
      <c r="E1021" s="16" t="s">
        <v>702</v>
      </c>
      <c r="F1021" s="15">
        <v>191995131</v>
      </c>
      <c r="G1021" s="5" t="s">
        <v>84</v>
      </c>
      <c r="H1021" s="6" t="s">
        <v>29</v>
      </c>
      <c r="I1021" s="6" t="s">
        <v>910</v>
      </c>
      <c r="J1021" s="6" t="s">
        <v>911</v>
      </c>
      <c r="K1021" s="6" t="s">
        <v>315</v>
      </c>
      <c r="L1021" s="6" t="s">
        <v>330</v>
      </c>
      <c r="M1021" s="16" t="s">
        <v>334</v>
      </c>
      <c r="N1021" s="8" t="s">
        <v>35</v>
      </c>
      <c r="O1021" s="7">
        <v>3</v>
      </c>
      <c r="P1021" s="3">
        <f t="shared" si="91"/>
        <v>0</v>
      </c>
      <c r="Q1021" s="3">
        <f t="shared" si="92"/>
        <v>0</v>
      </c>
      <c r="R1021" s="3">
        <f t="shared" si="93"/>
        <v>1</v>
      </c>
      <c r="S1021" s="3">
        <f t="shared" si="94"/>
        <v>0</v>
      </c>
      <c r="T1021" s="3">
        <f t="shared" si="95"/>
        <v>0</v>
      </c>
      <c r="U1021" s="3">
        <f t="shared" si="96"/>
        <v>0</v>
      </c>
    </row>
    <row r="1022" spans="1:21" ht="12.75" customHeight="1" x14ac:dyDescent="0.2">
      <c r="A1022" s="15" t="s">
        <v>95</v>
      </c>
      <c r="B1022" s="16" t="s">
        <v>96</v>
      </c>
      <c r="C1022" s="8">
        <v>68407700</v>
      </c>
      <c r="D1022" s="6" t="s">
        <v>696</v>
      </c>
      <c r="E1022" s="16" t="s">
        <v>887</v>
      </c>
      <c r="F1022" s="15">
        <v>191940154</v>
      </c>
      <c r="G1022" s="5" t="s">
        <v>67</v>
      </c>
      <c r="H1022" s="6" t="s">
        <v>52</v>
      </c>
      <c r="I1022" s="6" t="s">
        <v>912</v>
      </c>
      <c r="J1022" s="6" t="s">
        <v>913</v>
      </c>
      <c r="K1022" s="6" t="s">
        <v>315</v>
      </c>
      <c r="L1022" s="6" t="s">
        <v>330</v>
      </c>
      <c r="M1022" s="16" t="s">
        <v>914</v>
      </c>
      <c r="N1022" s="8" t="s">
        <v>35</v>
      </c>
      <c r="O1022" s="7">
        <v>4</v>
      </c>
      <c r="P1022" s="3">
        <f t="shared" si="91"/>
        <v>0</v>
      </c>
      <c r="Q1022" s="3">
        <f t="shared" si="92"/>
        <v>0</v>
      </c>
      <c r="R1022" s="3">
        <f t="shared" si="93"/>
        <v>0</v>
      </c>
      <c r="S1022" s="3">
        <f t="shared" si="94"/>
        <v>1</v>
      </c>
      <c r="T1022" s="3">
        <f t="shared" si="95"/>
        <v>0</v>
      </c>
      <c r="U1022" s="3">
        <f t="shared" si="96"/>
        <v>0</v>
      </c>
    </row>
    <row r="1023" spans="1:21" ht="12.75" customHeight="1" x14ac:dyDescent="0.2">
      <c r="A1023" s="15" t="s">
        <v>95</v>
      </c>
      <c r="B1023" s="16" t="s">
        <v>96</v>
      </c>
      <c r="C1023" s="8">
        <v>68407700</v>
      </c>
      <c r="D1023" s="6" t="s">
        <v>696</v>
      </c>
      <c r="E1023" s="16" t="s">
        <v>887</v>
      </c>
      <c r="F1023" s="15">
        <v>192045512</v>
      </c>
      <c r="G1023" s="5" t="s">
        <v>51</v>
      </c>
      <c r="H1023" s="6" t="s">
        <v>29</v>
      </c>
      <c r="I1023" s="6" t="s">
        <v>915</v>
      </c>
      <c r="J1023" s="6" t="s">
        <v>916</v>
      </c>
      <c r="K1023" s="6" t="s">
        <v>315</v>
      </c>
      <c r="L1023" s="6" t="s">
        <v>330</v>
      </c>
      <c r="M1023" s="16" t="s">
        <v>334</v>
      </c>
      <c r="N1023" s="8" t="s">
        <v>35</v>
      </c>
      <c r="O1023" s="7">
        <v>4</v>
      </c>
      <c r="P1023" s="3">
        <f t="shared" si="91"/>
        <v>0</v>
      </c>
      <c r="Q1023" s="3">
        <f t="shared" si="92"/>
        <v>0</v>
      </c>
      <c r="R1023" s="3">
        <f t="shared" si="93"/>
        <v>0</v>
      </c>
      <c r="S1023" s="3">
        <f t="shared" si="94"/>
        <v>1</v>
      </c>
      <c r="T1023" s="3">
        <f t="shared" si="95"/>
        <v>0</v>
      </c>
      <c r="U1023" s="3">
        <f t="shared" si="96"/>
        <v>0</v>
      </c>
    </row>
    <row r="1024" spans="1:21" ht="12.75" customHeight="1" x14ac:dyDescent="0.2">
      <c r="A1024" s="15" t="s">
        <v>95</v>
      </c>
      <c r="B1024" s="16" t="s">
        <v>96</v>
      </c>
      <c r="C1024" s="8">
        <v>68407700</v>
      </c>
      <c r="D1024" s="6" t="s">
        <v>696</v>
      </c>
      <c r="E1024" s="16" t="s">
        <v>720</v>
      </c>
      <c r="F1024" s="15">
        <v>191995287</v>
      </c>
      <c r="G1024" s="5" t="s">
        <v>67</v>
      </c>
      <c r="H1024" s="6" t="s">
        <v>52</v>
      </c>
      <c r="I1024" s="6" t="s">
        <v>917</v>
      </c>
      <c r="J1024" s="6" t="s">
        <v>918</v>
      </c>
      <c r="K1024" s="6" t="s">
        <v>315</v>
      </c>
      <c r="L1024" s="6" t="s">
        <v>330</v>
      </c>
      <c r="M1024" s="16" t="s">
        <v>884</v>
      </c>
      <c r="N1024" s="8" t="s">
        <v>35</v>
      </c>
      <c r="O1024" s="7">
        <v>4</v>
      </c>
      <c r="P1024" s="3">
        <f t="shared" si="91"/>
        <v>0</v>
      </c>
      <c r="Q1024" s="3">
        <f t="shared" si="92"/>
        <v>0</v>
      </c>
      <c r="R1024" s="3">
        <f t="shared" si="93"/>
        <v>0</v>
      </c>
      <c r="S1024" s="3">
        <f t="shared" si="94"/>
        <v>1</v>
      </c>
      <c r="T1024" s="3">
        <f t="shared" si="95"/>
        <v>0</v>
      </c>
      <c r="U1024" s="3">
        <f t="shared" si="96"/>
        <v>0</v>
      </c>
    </row>
    <row r="1025" spans="1:21" ht="12.75" customHeight="1" x14ac:dyDescent="0.2">
      <c r="A1025" s="15" t="s">
        <v>95</v>
      </c>
      <c r="B1025" s="16" t="s">
        <v>96</v>
      </c>
      <c r="C1025" s="8">
        <v>68407700</v>
      </c>
      <c r="D1025" s="6" t="s">
        <v>696</v>
      </c>
      <c r="E1025" s="16" t="s">
        <v>720</v>
      </c>
      <c r="F1025" s="15">
        <v>192043938</v>
      </c>
      <c r="G1025" s="5" t="s">
        <v>64</v>
      </c>
      <c r="H1025" s="6" t="s">
        <v>29</v>
      </c>
      <c r="I1025" s="6" t="s">
        <v>919</v>
      </c>
      <c r="J1025" s="6" t="s">
        <v>920</v>
      </c>
      <c r="K1025" s="6" t="s">
        <v>315</v>
      </c>
      <c r="L1025" s="6" t="s">
        <v>330</v>
      </c>
      <c r="M1025" s="16" t="s">
        <v>884</v>
      </c>
      <c r="N1025" s="8" t="s">
        <v>35</v>
      </c>
      <c r="O1025" s="7">
        <v>4</v>
      </c>
      <c r="P1025" s="3">
        <f t="shared" si="91"/>
        <v>0</v>
      </c>
      <c r="Q1025" s="3">
        <f t="shared" si="92"/>
        <v>0</v>
      </c>
      <c r="R1025" s="3">
        <f t="shared" si="93"/>
        <v>0</v>
      </c>
      <c r="S1025" s="3">
        <f t="shared" si="94"/>
        <v>1</v>
      </c>
      <c r="T1025" s="3">
        <f t="shared" si="95"/>
        <v>0</v>
      </c>
      <c r="U1025" s="3">
        <f t="shared" si="96"/>
        <v>0</v>
      </c>
    </row>
    <row r="1026" spans="1:21" ht="12.75" customHeight="1" x14ac:dyDescent="0.2">
      <c r="A1026" s="15" t="s">
        <v>95</v>
      </c>
      <c r="B1026" s="16" t="s">
        <v>96</v>
      </c>
      <c r="C1026" s="8">
        <v>68407700</v>
      </c>
      <c r="D1026" s="6" t="s">
        <v>696</v>
      </c>
      <c r="E1026" s="16" t="s">
        <v>715</v>
      </c>
      <c r="F1026" s="15">
        <v>191892898</v>
      </c>
      <c r="G1026" s="5" t="s">
        <v>51</v>
      </c>
      <c r="H1026" s="6" t="s">
        <v>52</v>
      </c>
      <c r="I1026" s="6" t="s">
        <v>921</v>
      </c>
      <c r="J1026" s="6" t="s">
        <v>922</v>
      </c>
      <c r="K1026" s="6" t="s">
        <v>315</v>
      </c>
      <c r="L1026" s="6" t="s">
        <v>330</v>
      </c>
      <c r="M1026" s="16" t="s">
        <v>884</v>
      </c>
      <c r="N1026" s="8" t="s">
        <v>35</v>
      </c>
      <c r="O1026" s="7">
        <v>4</v>
      </c>
      <c r="P1026" s="3">
        <f t="shared" si="91"/>
        <v>0</v>
      </c>
      <c r="Q1026" s="3">
        <f t="shared" si="92"/>
        <v>0</v>
      </c>
      <c r="R1026" s="3">
        <f t="shared" si="93"/>
        <v>0</v>
      </c>
      <c r="S1026" s="3">
        <f t="shared" si="94"/>
        <v>1</v>
      </c>
      <c r="T1026" s="3">
        <f t="shared" si="95"/>
        <v>0</v>
      </c>
      <c r="U1026" s="3">
        <f t="shared" si="96"/>
        <v>0</v>
      </c>
    </row>
    <row r="1027" spans="1:21" ht="12.75" customHeight="1" x14ac:dyDescent="0.2">
      <c r="A1027" s="15" t="s">
        <v>95</v>
      </c>
      <c r="B1027" s="16" t="s">
        <v>96</v>
      </c>
      <c r="C1027" s="8">
        <v>68407700</v>
      </c>
      <c r="D1027" s="6" t="s">
        <v>696</v>
      </c>
      <c r="E1027" s="16" t="s">
        <v>715</v>
      </c>
      <c r="F1027" s="15">
        <v>191950085</v>
      </c>
      <c r="G1027" s="5" t="s">
        <v>167</v>
      </c>
      <c r="H1027" s="6" t="s">
        <v>52</v>
      </c>
      <c r="I1027" s="6" t="s">
        <v>923</v>
      </c>
      <c r="J1027" s="6" t="s">
        <v>924</v>
      </c>
      <c r="K1027" s="6" t="s">
        <v>315</v>
      </c>
      <c r="L1027" s="6" t="s">
        <v>330</v>
      </c>
      <c r="M1027" s="16" t="s">
        <v>331</v>
      </c>
      <c r="N1027" s="8" t="s">
        <v>35</v>
      </c>
      <c r="O1027" s="7">
        <v>4</v>
      </c>
      <c r="P1027" s="3">
        <f t="shared" si="91"/>
        <v>0</v>
      </c>
      <c r="Q1027" s="3">
        <f t="shared" si="92"/>
        <v>0</v>
      </c>
      <c r="R1027" s="3">
        <f t="shared" si="93"/>
        <v>0</v>
      </c>
      <c r="S1027" s="3">
        <f t="shared" si="94"/>
        <v>1</v>
      </c>
      <c r="T1027" s="3">
        <f t="shared" si="95"/>
        <v>0</v>
      </c>
      <c r="U1027" s="3">
        <f t="shared" si="96"/>
        <v>0</v>
      </c>
    </row>
    <row r="1028" spans="1:21" ht="12.75" customHeight="1" x14ac:dyDescent="0.2">
      <c r="A1028" s="15" t="s">
        <v>95</v>
      </c>
      <c r="B1028" s="16" t="s">
        <v>96</v>
      </c>
      <c r="C1028" s="8">
        <v>68407700</v>
      </c>
      <c r="D1028" s="6" t="s">
        <v>696</v>
      </c>
      <c r="E1028" s="16" t="s">
        <v>715</v>
      </c>
      <c r="F1028" s="15">
        <v>191950317</v>
      </c>
      <c r="G1028" s="5" t="s">
        <v>167</v>
      </c>
      <c r="H1028" s="6" t="s">
        <v>52</v>
      </c>
      <c r="I1028" s="6" t="s">
        <v>925</v>
      </c>
      <c r="J1028" s="6" t="s">
        <v>926</v>
      </c>
      <c r="K1028" s="6" t="s">
        <v>315</v>
      </c>
      <c r="L1028" s="6" t="s">
        <v>330</v>
      </c>
      <c r="M1028" s="16" t="s">
        <v>331</v>
      </c>
      <c r="N1028" s="8" t="s">
        <v>35</v>
      </c>
      <c r="O1028" s="7">
        <v>4</v>
      </c>
      <c r="P1028" s="3">
        <f t="shared" si="91"/>
        <v>0</v>
      </c>
      <c r="Q1028" s="3">
        <f t="shared" si="92"/>
        <v>0</v>
      </c>
      <c r="R1028" s="3">
        <f t="shared" si="93"/>
        <v>0</v>
      </c>
      <c r="S1028" s="3">
        <f t="shared" si="94"/>
        <v>1</v>
      </c>
      <c r="T1028" s="3">
        <f t="shared" si="95"/>
        <v>0</v>
      </c>
      <c r="U1028" s="3">
        <f t="shared" si="96"/>
        <v>0</v>
      </c>
    </row>
    <row r="1029" spans="1:21" ht="12.75" customHeight="1" x14ac:dyDescent="0.2">
      <c r="A1029" s="15" t="s">
        <v>95</v>
      </c>
      <c r="B1029" s="16" t="s">
        <v>96</v>
      </c>
      <c r="C1029" s="8">
        <v>68407700</v>
      </c>
      <c r="D1029" s="6" t="s">
        <v>696</v>
      </c>
      <c r="E1029" s="16" t="s">
        <v>715</v>
      </c>
      <c r="F1029" s="15">
        <v>191995180</v>
      </c>
      <c r="G1029" s="5" t="s">
        <v>249</v>
      </c>
      <c r="H1029" s="6" t="s">
        <v>52</v>
      </c>
      <c r="I1029" s="6" t="s">
        <v>927</v>
      </c>
      <c r="J1029" s="6" t="s">
        <v>928</v>
      </c>
      <c r="K1029" s="6" t="s">
        <v>315</v>
      </c>
      <c r="L1029" s="6" t="s">
        <v>330</v>
      </c>
      <c r="M1029" s="16" t="s">
        <v>884</v>
      </c>
      <c r="N1029" s="8" t="s">
        <v>35</v>
      </c>
      <c r="O1029" s="7">
        <v>4</v>
      </c>
      <c r="P1029" s="3">
        <f t="shared" ref="P1029:P1092" si="97">IF(O1029=1,1,0)</f>
        <v>0</v>
      </c>
      <c r="Q1029" s="3">
        <f t="shared" ref="Q1029:Q1092" si="98">IF(O1029=2,1,0)</f>
        <v>0</v>
      </c>
      <c r="R1029" s="3">
        <f t="shared" ref="R1029:R1092" si="99">IF(O1029=3,1,0)</f>
        <v>0</v>
      </c>
      <c r="S1029" s="3">
        <f t="shared" ref="S1029:S1092" si="100">IF(O1029=4,1,0)</f>
        <v>1</v>
      </c>
      <c r="T1029" s="3">
        <f t="shared" ref="T1029:T1092" si="101">IF(O1029=5,1,0)</f>
        <v>0</v>
      </c>
      <c r="U1029" s="3">
        <f t="shared" ref="U1029:U1092" si="102">IF(O1029="Bez finální známky, nebyl získán potřebný počet posudků",1,IF(O1029="N (nehodnoceno)",1,0))</f>
        <v>0</v>
      </c>
    </row>
    <row r="1030" spans="1:21" ht="12.75" customHeight="1" x14ac:dyDescent="0.2">
      <c r="A1030" s="15" t="s">
        <v>95</v>
      </c>
      <c r="B1030" s="16" t="s">
        <v>96</v>
      </c>
      <c r="C1030" s="8">
        <v>68407700</v>
      </c>
      <c r="D1030" s="6" t="s">
        <v>696</v>
      </c>
      <c r="E1030" s="16" t="s">
        <v>715</v>
      </c>
      <c r="F1030" s="15">
        <v>192043068</v>
      </c>
      <c r="G1030" s="5" t="s">
        <v>167</v>
      </c>
      <c r="H1030" s="6" t="s">
        <v>52</v>
      </c>
      <c r="I1030" s="6" t="s">
        <v>929</v>
      </c>
      <c r="J1030" s="6" t="s">
        <v>930</v>
      </c>
      <c r="K1030" s="6" t="s">
        <v>315</v>
      </c>
      <c r="L1030" s="6" t="s">
        <v>330</v>
      </c>
      <c r="M1030" s="16" t="s">
        <v>884</v>
      </c>
      <c r="N1030" s="8" t="s">
        <v>35</v>
      </c>
      <c r="O1030" s="7">
        <v>4</v>
      </c>
      <c r="P1030" s="3">
        <f t="shared" si="97"/>
        <v>0</v>
      </c>
      <c r="Q1030" s="3">
        <f t="shared" si="98"/>
        <v>0</v>
      </c>
      <c r="R1030" s="3">
        <f t="shared" si="99"/>
        <v>0</v>
      </c>
      <c r="S1030" s="3">
        <f t="shared" si="100"/>
        <v>1</v>
      </c>
      <c r="T1030" s="3">
        <f t="shared" si="101"/>
        <v>0</v>
      </c>
      <c r="U1030" s="3">
        <f t="shared" si="102"/>
        <v>0</v>
      </c>
    </row>
    <row r="1031" spans="1:21" ht="12.75" customHeight="1" x14ac:dyDescent="0.2">
      <c r="A1031" s="15" t="s">
        <v>95</v>
      </c>
      <c r="B1031" s="16" t="s">
        <v>96</v>
      </c>
      <c r="C1031" s="8">
        <v>68407700</v>
      </c>
      <c r="D1031" s="6" t="s">
        <v>696</v>
      </c>
      <c r="E1031" s="16" t="s">
        <v>715</v>
      </c>
      <c r="F1031" s="15">
        <v>192043076</v>
      </c>
      <c r="G1031" s="5" t="s">
        <v>249</v>
      </c>
      <c r="H1031" s="6" t="s">
        <v>29</v>
      </c>
      <c r="I1031" s="6" t="s">
        <v>931</v>
      </c>
      <c r="J1031" s="6" t="s">
        <v>932</v>
      </c>
      <c r="K1031" s="6" t="s">
        <v>315</v>
      </c>
      <c r="L1031" s="6" t="s">
        <v>330</v>
      </c>
      <c r="M1031" s="16" t="s">
        <v>884</v>
      </c>
      <c r="N1031" s="8" t="s">
        <v>35</v>
      </c>
      <c r="O1031" s="7">
        <v>4</v>
      </c>
      <c r="P1031" s="3">
        <f t="shared" si="97"/>
        <v>0</v>
      </c>
      <c r="Q1031" s="3">
        <f t="shared" si="98"/>
        <v>0</v>
      </c>
      <c r="R1031" s="3">
        <f t="shared" si="99"/>
        <v>0</v>
      </c>
      <c r="S1031" s="3">
        <f t="shared" si="100"/>
        <v>1</v>
      </c>
      <c r="T1031" s="3">
        <f t="shared" si="101"/>
        <v>0</v>
      </c>
      <c r="U1031" s="3">
        <f t="shared" si="102"/>
        <v>0</v>
      </c>
    </row>
    <row r="1032" spans="1:21" ht="12.75" customHeight="1" x14ac:dyDescent="0.2">
      <c r="A1032" s="15" t="s">
        <v>95</v>
      </c>
      <c r="B1032" s="16" t="s">
        <v>96</v>
      </c>
      <c r="C1032" s="8">
        <v>68407700</v>
      </c>
      <c r="D1032" s="6" t="s">
        <v>696</v>
      </c>
      <c r="E1032" s="16" t="s">
        <v>763</v>
      </c>
      <c r="F1032" s="15">
        <v>191995309</v>
      </c>
      <c r="G1032" s="5" t="s">
        <v>64</v>
      </c>
      <c r="H1032" s="6" t="s">
        <v>29</v>
      </c>
      <c r="I1032" s="6" t="s">
        <v>933</v>
      </c>
      <c r="J1032" s="6" t="s">
        <v>934</v>
      </c>
      <c r="K1032" s="6" t="s">
        <v>315</v>
      </c>
      <c r="L1032" s="6" t="s">
        <v>330</v>
      </c>
      <c r="M1032" s="16" t="s">
        <v>884</v>
      </c>
      <c r="N1032" s="8" t="s">
        <v>35</v>
      </c>
      <c r="O1032" s="7">
        <v>4</v>
      </c>
      <c r="P1032" s="3">
        <f t="shared" si="97"/>
        <v>0</v>
      </c>
      <c r="Q1032" s="3">
        <f t="shared" si="98"/>
        <v>0</v>
      </c>
      <c r="R1032" s="3">
        <f t="shared" si="99"/>
        <v>0</v>
      </c>
      <c r="S1032" s="3">
        <f t="shared" si="100"/>
        <v>1</v>
      </c>
      <c r="T1032" s="3">
        <f t="shared" si="101"/>
        <v>0</v>
      </c>
      <c r="U1032" s="3">
        <f t="shared" si="102"/>
        <v>0</v>
      </c>
    </row>
    <row r="1033" spans="1:21" ht="12.75" customHeight="1" x14ac:dyDescent="0.2">
      <c r="A1033" s="15" t="s">
        <v>95</v>
      </c>
      <c r="B1033" s="16" t="s">
        <v>96</v>
      </c>
      <c r="C1033" s="8">
        <v>68407700</v>
      </c>
      <c r="D1033" s="6" t="s">
        <v>696</v>
      </c>
      <c r="E1033" s="16" t="s">
        <v>763</v>
      </c>
      <c r="F1033" s="15">
        <v>191995310</v>
      </c>
      <c r="G1033" s="5" t="s">
        <v>64</v>
      </c>
      <c r="H1033" s="6" t="s">
        <v>29</v>
      </c>
      <c r="I1033" s="6" t="s">
        <v>935</v>
      </c>
      <c r="J1033" s="6" t="s">
        <v>936</v>
      </c>
      <c r="K1033" s="6" t="s">
        <v>315</v>
      </c>
      <c r="L1033" s="6" t="s">
        <v>330</v>
      </c>
      <c r="M1033" s="16" t="s">
        <v>884</v>
      </c>
      <c r="N1033" s="8" t="s">
        <v>35</v>
      </c>
      <c r="O1033" s="7">
        <v>4</v>
      </c>
      <c r="P1033" s="3">
        <f t="shared" si="97"/>
        <v>0</v>
      </c>
      <c r="Q1033" s="3">
        <f t="shared" si="98"/>
        <v>0</v>
      </c>
      <c r="R1033" s="3">
        <f t="shared" si="99"/>
        <v>0</v>
      </c>
      <c r="S1033" s="3">
        <f t="shared" si="100"/>
        <v>1</v>
      </c>
      <c r="T1033" s="3">
        <f t="shared" si="101"/>
        <v>0</v>
      </c>
      <c r="U1033" s="3">
        <f t="shared" si="102"/>
        <v>0</v>
      </c>
    </row>
    <row r="1034" spans="1:21" ht="12.75" customHeight="1" x14ac:dyDescent="0.2">
      <c r="A1034" s="15" t="s">
        <v>95</v>
      </c>
      <c r="B1034" s="16" t="s">
        <v>96</v>
      </c>
      <c r="C1034" s="8">
        <v>68407700</v>
      </c>
      <c r="D1034" s="6" t="s">
        <v>696</v>
      </c>
      <c r="E1034" s="16" t="s">
        <v>785</v>
      </c>
      <c r="F1034" s="15">
        <v>191952906</v>
      </c>
      <c r="G1034" s="5" t="s">
        <v>67</v>
      </c>
      <c r="H1034" s="6" t="s">
        <v>52</v>
      </c>
      <c r="I1034" s="6" t="s">
        <v>937</v>
      </c>
      <c r="J1034" s="6" t="s">
        <v>938</v>
      </c>
      <c r="K1034" s="6" t="s">
        <v>315</v>
      </c>
      <c r="L1034" s="6" t="s">
        <v>330</v>
      </c>
      <c r="M1034" s="16" t="s">
        <v>331</v>
      </c>
      <c r="N1034" s="8" t="s">
        <v>35</v>
      </c>
      <c r="O1034" s="7">
        <v>4</v>
      </c>
      <c r="P1034" s="3">
        <f t="shared" si="97"/>
        <v>0</v>
      </c>
      <c r="Q1034" s="3">
        <f t="shared" si="98"/>
        <v>0</v>
      </c>
      <c r="R1034" s="3">
        <f t="shared" si="99"/>
        <v>0</v>
      </c>
      <c r="S1034" s="3">
        <f t="shared" si="100"/>
        <v>1</v>
      </c>
      <c r="T1034" s="3">
        <f t="shared" si="101"/>
        <v>0</v>
      </c>
      <c r="U1034" s="3">
        <f t="shared" si="102"/>
        <v>0</v>
      </c>
    </row>
    <row r="1035" spans="1:21" ht="12.75" customHeight="1" x14ac:dyDescent="0.2">
      <c r="A1035" s="15" t="s">
        <v>95</v>
      </c>
      <c r="B1035" s="16" t="s">
        <v>96</v>
      </c>
      <c r="C1035" s="8">
        <v>68407700</v>
      </c>
      <c r="D1035" s="6" t="s">
        <v>696</v>
      </c>
      <c r="E1035" s="16" t="s">
        <v>785</v>
      </c>
      <c r="F1035" s="15">
        <v>192045392</v>
      </c>
      <c r="G1035" s="5" t="s">
        <v>64</v>
      </c>
      <c r="H1035" s="6" t="s">
        <v>29</v>
      </c>
      <c r="I1035" s="6" t="s">
        <v>939</v>
      </c>
      <c r="J1035" s="6" t="s">
        <v>940</v>
      </c>
      <c r="K1035" s="6" t="s">
        <v>315</v>
      </c>
      <c r="L1035" s="6" t="s">
        <v>330</v>
      </c>
      <c r="M1035" s="16" t="s">
        <v>884</v>
      </c>
      <c r="N1035" s="8" t="s">
        <v>35</v>
      </c>
      <c r="O1035" s="7">
        <v>4</v>
      </c>
      <c r="P1035" s="3">
        <f t="shared" si="97"/>
        <v>0</v>
      </c>
      <c r="Q1035" s="3">
        <f t="shared" si="98"/>
        <v>0</v>
      </c>
      <c r="R1035" s="3">
        <f t="shared" si="99"/>
        <v>0</v>
      </c>
      <c r="S1035" s="3">
        <f t="shared" si="100"/>
        <v>1</v>
      </c>
      <c r="T1035" s="3">
        <f t="shared" si="101"/>
        <v>0</v>
      </c>
      <c r="U1035" s="3">
        <f t="shared" si="102"/>
        <v>0</v>
      </c>
    </row>
    <row r="1036" spans="1:21" ht="12.75" customHeight="1" x14ac:dyDescent="0.2">
      <c r="A1036" s="15" t="s">
        <v>95</v>
      </c>
      <c r="B1036" s="16" t="s">
        <v>96</v>
      </c>
      <c r="C1036" s="8">
        <v>68407700</v>
      </c>
      <c r="D1036" s="6" t="s">
        <v>696</v>
      </c>
      <c r="E1036" s="16" t="s">
        <v>720</v>
      </c>
      <c r="F1036" s="15">
        <v>191950888</v>
      </c>
      <c r="G1036" s="5" t="s">
        <v>64</v>
      </c>
      <c r="H1036" s="6" t="s">
        <v>52</v>
      </c>
      <c r="I1036" s="6" t="s">
        <v>941</v>
      </c>
      <c r="J1036" s="6" t="s">
        <v>942</v>
      </c>
      <c r="K1036" s="6" t="s">
        <v>315</v>
      </c>
      <c r="L1036" s="6" t="s">
        <v>330</v>
      </c>
      <c r="M1036" s="16" t="s">
        <v>884</v>
      </c>
      <c r="N1036" s="8" t="s">
        <v>35</v>
      </c>
      <c r="O1036" s="7">
        <v>5</v>
      </c>
      <c r="P1036" s="3">
        <f t="shared" si="97"/>
        <v>0</v>
      </c>
      <c r="Q1036" s="3">
        <f t="shared" si="98"/>
        <v>0</v>
      </c>
      <c r="R1036" s="3">
        <f t="shared" si="99"/>
        <v>0</v>
      </c>
      <c r="S1036" s="3">
        <f t="shared" si="100"/>
        <v>0</v>
      </c>
      <c r="T1036" s="3">
        <f t="shared" si="101"/>
        <v>1</v>
      </c>
      <c r="U1036" s="3">
        <f t="shared" si="102"/>
        <v>0</v>
      </c>
    </row>
    <row r="1037" spans="1:21" ht="12.75" customHeight="1" x14ac:dyDescent="0.2">
      <c r="A1037" s="15" t="s">
        <v>95</v>
      </c>
      <c r="B1037" s="16" t="s">
        <v>96</v>
      </c>
      <c r="C1037" s="8">
        <v>68407700</v>
      </c>
      <c r="D1037" s="6" t="s">
        <v>696</v>
      </c>
      <c r="E1037" s="16" t="s">
        <v>715</v>
      </c>
      <c r="F1037" s="15">
        <v>191950213</v>
      </c>
      <c r="G1037" s="5" t="s">
        <v>167</v>
      </c>
      <c r="H1037" s="6" t="s">
        <v>52</v>
      </c>
      <c r="I1037" s="6" t="s">
        <v>943</v>
      </c>
      <c r="J1037" s="6" t="s">
        <v>944</v>
      </c>
      <c r="K1037" s="6" t="s">
        <v>315</v>
      </c>
      <c r="L1037" s="6" t="s">
        <v>330</v>
      </c>
      <c r="M1037" s="16" t="s">
        <v>884</v>
      </c>
      <c r="N1037" s="8" t="s">
        <v>35</v>
      </c>
      <c r="O1037" s="7">
        <v>5</v>
      </c>
      <c r="P1037" s="3">
        <f t="shared" si="97"/>
        <v>0</v>
      </c>
      <c r="Q1037" s="3">
        <f t="shared" si="98"/>
        <v>0</v>
      </c>
      <c r="R1037" s="3">
        <f t="shared" si="99"/>
        <v>0</v>
      </c>
      <c r="S1037" s="3">
        <f t="shared" si="100"/>
        <v>0</v>
      </c>
      <c r="T1037" s="3">
        <f t="shared" si="101"/>
        <v>1</v>
      </c>
      <c r="U1037" s="3">
        <f t="shared" si="102"/>
        <v>0</v>
      </c>
    </row>
    <row r="1038" spans="1:21" ht="12.75" customHeight="1" x14ac:dyDescent="0.2">
      <c r="A1038" s="15" t="s">
        <v>95</v>
      </c>
      <c r="B1038" s="16" t="s">
        <v>96</v>
      </c>
      <c r="C1038" s="8">
        <v>68407700</v>
      </c>
      <c r="D1038" s="6" t="s">
        <v>696</v>
      </c>
      <c r="E1038" s="16" t="s">
        <v>763</v>
      </c>
      <c r="F1038" s="15">
        <v>191940011</v>
      </c>
      <c r="G1038" s="5" t="s">
        <v>64</v>
      </c>
      <c r="H1038" s="6" t="s">
        <v>52</v>
      </c>
      <c r="I1038" s="6" t="s">
        <v>945</v>
      </c>
      <c r="J1038" s="6" t="s">
        <v>946</v>
      </c>
      <c r="K1038" s="6" t="s">
        <v>315</v>
      </c>
      <c r="L1038" s="6" t="s">
        <v>330</v>
      </c>
      <c r="M1038" s="16" t="s">
        <v>884</v>
      </c>
      <c r="N1038" s="8" t="s">
        <v>35</v>
      </c>
      <c r="O1038" s="7">
        <v>5</v>
      </c>
      <c r="P1038" s="3">
        <f t="shared" si="97"/>
        <v>0</v>
      </c>
      <c r="Q1038" s="3">
        <f t="shared" si="98"/>
        <v>0</v>
      </c>
      <c r="R1038" s="3">
        <f t="shared" si="99"/>
        <v>0</v>
      </c>
      <c r="S1038" s="3">
        <f t="shared" si="100"/>
        <v>0</v>
      </c>
      <c r="T1038" s="3">
        <f t="shared" si="101"/>
        <v>1</v>
      </c>
      <c r="U1038" s="3">
        <f t="shared" si="102"/>
        <v>0</v>
      </c>
    </row>
    <row r="1039" spans="1:21" ht="12.75" customHeight="1" x14ac:dyDescent="0.2">
      <c r="A1039" s="15" t="s">
        <v>95</v>
      </c>
      <c r="B1039" s="16" t="s">
        <v>96</v>
      </c>
      <c r="C1039" s="8">
        <v>68407700</v>
      </c>
      <c r="D1039" s="6" t="s">
        <v>696</v>
      </c>
      <c r="E1039" s="16" t="s">
        <v>702</v>
      </c>
      <c r="F1039" s="15">
        <v>192042721</v>
      </c>
      <c r="G1039" s="5" t="s">
        <v>122</v>
      </c>
      <c r="H1039" s="6" t="s">
        <v>29</v>
      </c>
      <c r="I1039" s="6" t="s">
        <v>947</v>
      </c>
      <c r="J1039" s="6" t="s">
        <v>948</v>
      </c>
      <c r="K1039" s="6" t="s">
        <v>315</v>
      </c>
      <c r="L1039" s="6" t="s">
        <v>330</v>
      </c>
      <c r="M1039" s="16" t="s">
        <v>884</v>
      </c>
      <c r="N1039" s="8" t="s">
        <v>35</v>
      </c>
      <c r="O1039" s="7">
        <v>5</v>
      </c>
      <c r="P1039" s="3">
        <f t="shared" si="97"/>
        <v>0</v>
      </c>
      <c r="Q1039" s="3">
        <f t="shared" si="98"/>
        <v>0</v>
      </c>
      <c r="R1039" s="3">
        <f t="shared" si="99"/>
        <v>0</v>
      </c>
      <c r="S1039" s="3">
        <f t="shared" si="100"/>
        <v>0</v>
      </c>
      <c r="T1039" s="3">
        <f t="shared" si="101"/>
        <v>1</v>
      </c>
      <c r="U1039" s="3">
        <f t="shared" si="102"/>
        <v>0</v>
      </c>
    </row>
    <row r="1040" spans="1:21" ht="12.75" customHeight="1" x14ac:dyDescent="0.2">
      <c r="A1040" s="15" t="s">
        <v>95</v>
      </c>
      <c r="B1040" s="16" t="s">
        <v>96</v>
      </c>
      <c r="C1040" s="8">
        <v>68407700</v>
      </c>
      <c r="D1040" s="6" t="s">
        <v>696</v>
      </c>
      <c r="E1040" s="16" t="s">
        <v>697</v>
      </c>
      <c r="F1040" s="15">
        <v>192007177</v>
      </c>
      <c r="G1040" s="5" t="s">
        <v>84</v>
      </c>
      <c r="H1040" s="6" t="s">
        <v>29</v>
      </c>
      <c r="I1040" s="6" t="s">
        <v>778</v>
      </c>
      <c r="J1040" s="6" t="s">
        <v>779</v>
      </c>
      <c r="K1040" s="6" t="s">
        <v>315</v>
      </c>
      <c r="L1040" s="6" t="s">
        <v>316</v>
      </c>
      <c r="M1040" s="16" t="s">
        <v>780</v>
      </c>
      <c r="N1040" s="8" t="s">
        <v>35</v>
      </c>
      <c r="O1040" s="7">
        <v>1</v>
      </c>
      <c r="P1040" s="3">
        <f t="shared" si="97"/>
        <v>1</v>
      </c>
      <c r="Q1040" s="3">
        <f t="shared" si="98"/>
        <v>0</v>
      </c>
      <c r="R1040" s="3">
        <f t="shared" si="99"/>
        <v>0</v>
      </c>
      <c r="S1040" s="3">
        <f t="shared" si="100"/>
        <v>0</v>
      </c>
      <c r="T1040" s="3">
        <f t="shared" si="101"/>
        <v>0</v>
      </c>
      <c r="U1040" s="3">
        <f t="shared" si="102"/>
        <v>0</v>
      </c>
    </row>
    <row r="1041" spans="1:21" ht="12.75" customHeight="1" x14ac:dyDescent="0.2">
      <c r="A1041" s="15" t="s">
        <v>95</v>
      </c>
      <c r="B1041" s="16" t="s">
        <v>96</v>
      </c>
      <c r="C1041" s="8">
        <v>68407700</v>
      </c>
      <c r="D1041" s="6" t="s">
        <v>696</v>
      </c>
      <c r="E1041" s="16" t="s">
        <v>697</v>
      </c>
      <c r="F1041" s="15">
        <v>191994908</v>
      </c>
      <c r="G1041" s="5" t="s">
        <v>105</v>
      </c>
      <c r="H1041" s="6" t="s">
        <v>52</v>
      </c>
      <c r="I1041" s="6" t="s">
        <v>781</v>
      </c>
      <c r="J1041" s="6" t="s">
        <v>782</v>
      </c>
      <c r="K1041" s="6" t="s">
        <v>315</v>
      </c>
      <c r="L1041" s="6" t="s">
        <v>316</v>
      </c>
      <c r="M1041" s="16" t="s">
        <v>327</v>
      </c>
      <c r="N1041" s="8" t="s">
        <v>35</v>
      </c>
      <c r="O1041" s="7">
        <v>2</v>
      </c>
      <c r="P1041" s="3">
        <f t="shared" si="97"/>
        <v>0</v>
      </c>
      <c r="Q1041" s="3">
        <f t="shared" si="98"/>
        <v>1</v>
      </c>
      <c r="R1041" s="3">
        <f t="shared" si="99"/>
        <v>0</v>
      </c>
      <c r="S1041" s="3">
        <f t="shared" si="100"/>
        <v>0</v>
      </c>
      <c r="T1041" s="3">
        <f t="shared" si="101"/>
        <v>0</v>
      </c>
      <c r="U1041" s="3">
        <f t="shared" si="102"/>
        <v>0</v>
      </c>
    </row>
    <row r="1042" spans="1:21" ht="12.75" customHeight="1" x14ac:dyDescent="0.2">
      <c r="A1042" s="15" t="s">
        <v>95</v>
      </c>
      <c r="B1042" s="16" t="s">
        <v>96</v>
      </c>
      <c r="C1042" s="8">
        <v>68407700</v>
      </c>
      <c r="D1042" s="6" t="s">
        <v>696</v>
      </c>
      <c r="E1042" s="16" t="s">
        <v>697</v>
      </c>
      <c r="F1042" s="15">
        <v>192007233</v>
      </c>
      <c r="G1042" s="5" t="s">
        <v>84</v>
      </c>
      <c r="H1042" s="6" t="s">
        <v>29</v>
      </c>
      <c r="I1042" s="6" t="s">
        <v>783</v>
      </c>
      <c r="J1042" s="6" t="s">
        <v>784</v>
      </c>
      <c r="K1042" s="6" t="s">
        <v>315</v>
      </c>
      <c r="L1042" s="6" t="s">
        <v>316</v>
      </c>
      <c r="M1042" s="16" t="s">
        <v>327</v>
      </c>
      <c r="N1042" s="8" t="s">
        <v>35</v>
      </c>
      <c r="O1042" s="7">
        <v>2</v>
      </c>
      <c r="P1042" s="3">
        <f t="shared" si="97"/>
        <v>0</v>
      </c>
      <c r="Q1042" s="3">
        <f t="shared" si="98"/>
        <v>1</v>
      </c>
      <c r="R1042" s="3">
        <f t="shared" si="99"/>
        <v>0</v>
      </c>
      <c r="S1042" s="3">
        <f t="shared" si="100"/>
        <v>0</v>
      </c>
      <c r="T1042" s="3">
        <f t="shared" si="101"/>
        <v>0</v>
      </c>
      <c r="U1042" s="3">
        <f t="shared" si="102"/>
        <v>0</v>
      </c>
    </row>
    <row r="1043" spans="1:21" ht="12.75" customHeight="1" x14ac:dyDescent="0.2">
      <c r="A1043" s="15" t="s">
        <v>95</v>
      </c>
      <c r="B1043" s="16" t="s">
        <v>96</v>
      </c>
      <c r="C1043" s="8">
        <v>68407700</v>
      </c>
      <c r="D1043" s="6" t="s">
        <v>696</v>
      </c>
      <c r="E1043" s="16" t="s">
        <v>785</v>
      </c>
      <c r="F1043" s="15">
        <v>192045390</v>
      </c>
      <c r="G1043" s="5" t="s">
        <v>64</v>
      </c>
      <c r="H1043" s="6" t="s">
        <v>29</v>
      </c>
      <c r="I1043" s="6" t="s">
        <v>786</v>
      </c>
      <c r="J1043" s="6" t="s">
        <v>787</v>
      </c>
      <c r="K1043" s="6" t="s">
        <v>315</v>
      </c>
      <c r="L1043" s="6" t="s">
        <v>316</v>
      </c>
      <c r="M1043" s="16" t="s">
        <v>327</v>
      </c>
      <c r="N1043" s="8" t="s">
        <v>35</v>
      </c>
      <c r="O1043" s="7">
        <v>2</v>
      </c>
      <c r="P1043" s="3">
        <f t="shared" si="97"/>
        <v>0</v>
      </c>
      <c r="Q1043" s="3">
        <f t="shared" si="98"/>
        <v>1</v>
      </c>
      <c r="R1043" s="3">
        <f t="shared" si="99"/>
        <v>0</v>
      </c>
      <c r="S1043" s="3">
        <f t="shared" si="100"/>
        <v>0</v>
      </c>
      <c r="T1043" s="3">
        <f t="shared" si="101"/>
        <v>0</v>
      </c>
      <c r="U1043" s="3">
        <f t="shared" si="102"/>
        <v>0</v>
      </c>
    </row>
    <row r="1044" spans="1:21" ht="12.75" customHeight="1" x14ac:dyDescent="0.2">
      <c r="A1044" s="15" t="s">
        <v>95</v>
      </c>
      <c r="B1044" s="16" t="s">
        <v>96</v>
      </c>
      <c r="C1044" s="8">
        <v>68407700</v>
      </c>
      <c r="D1044" s="6" t="s">
        <v>696</v>
      </c>
      <c r="E1044" s="16" t="s">
        <v>720</v>
      </c>
      <c r="F1044" s="15">
        <v>191951169</v>
      </c>
      <c r="G1044" s="5" t="s">
        <v>72</v>
      </c>
      <c r="H1044" s="6" t="s">
        <v>52</v>
      </c>
      <c r="I1044" s="6" t="s">
        <v>788</v>
      </c>
      <c r="J1044" s="6" t="s">
        <v>789</v>
      </c>
      <c r="K1044" s="6" t="s">
        <v>315</v>
      </c>
      <c r="L1044" s="6" t="s">
        <v>316</v>
      </c>
      <c r="M1044" s="16" t="s">
        <v>317</v>
      </c>
      <c r="N1044" s="8" t="s">
        <v>35</v>
      </c>
      <c r="O1044" s="7">
        <v>3</v>
      </c>
      <c r="P1044" s="3">
        <f t="shared" si="97"/>
        <v>0</v>
      </c>
      <c r="Q1044" s="3">
        <f t="shared" si="98"/>
        <v>0</v>
      </c>
      <c r="R1044" s="3">
        <f t="shared" si="99"/>
        <v>1</v>
      </c>
      <c r="S1044" s="3">
        <f t="shared" si="100"/>
        <v>0</v>
      </c>
      <c r="T1044" s="3">
        <f t="shared" si="101"/>
        <v>0</v>
      </c>
      <c r="U1044" s="3">
        <f t="shared" si="102"/>
        <v>0</v>
      </c>
    </row>
    <row r="1045" spans="1:21" ht="12.75" customHeight="1" x14ac:dyDescent="0.2">
      <c r="A1045" s="15" t="s">
        <v>95</v>
      </c>
      <c r="B1045" s="16" t="s">
        <v>96</v>
      </c>
      <c r="C1045" s="8">
        <v>68407700</v>
      </c>
      <c r="D1045" s="6" t="s">
        <v>696</v>
      </c>
      <c r="E1045" s="16" t="s">
        <v>720</v>
      </c>
      <c r="F1045" s="15">
        <v>192043842</v>
      </c>
      <c r="G1045" s="5" t="s">
        <v>122</v>
      </c>
      <c r="H1045" s="6" t="s">
        <v>29</v>
      </c>
      <c r="I1045" s="6" t="s">
        <v>790</v>
      </c>
      <c r="J1045" s="6" t="s">
        <v>791</v>
      </c>
      <c r="K1045" s="6" t="s">
        <v>315</v>
      </c>
      <c r="L1045" s="6" t="s">
        <v>316</v>
      </c>
      <c r="M1045" s="16" t="s">
        <v>327</v>
      </c>
      <c r="N1045" s="8" t="s">
        <v>35</v>
      </c>
      <c r="O1045" s="7">
        <v>3</v>
      </c>
      <c r="P1045" s="3">
        <f t="shared" si="97"/>
        <v>0</v>
      </c>
      <c r="Q1045" s="3">
        <f t="shared" si="98"/>
        <v>0</v>
      </c>
      <c r="R1045" s="3">
        <f t="shared" si="99"/>
        <v>1</v>
      </c>
      <c r="S1045" s="3">
        <f t="shared" si="100"/>
        <v>0</v>
      </c>
      <c r="T1045" s="3">
        <f t="shared" si="101"/>
        <v>0</v>
      </c>
      <c r="U1045" s="3">
        <f t="shared" si="102"/>
        <v>0</v>
      </c>
    </row>
    <row r="1046" spans="1:21" ht="12.75" customHeight="1" x14ac:dyDescent="0.2">
      <c r="A1046" s="15" t="s">
        <v>95</v>
      </c>
      <c r="B1046" s="16" t="s">
        <v>96</v>
      </c>
      <c r="C1046" s="8">
        <v>68407700</v>
      </c>
      <c r="D1046" s="6" t="s">
        <v>696</v>
      </c>
      <c r="E1046" s="16" t="s">
        <v>720</v>
      </c>
      <c r="F1046" s="15">
        <v>192044009</v>
      </c>
      <c r="G1046" s="5" t="s">
        <v>67</v>
      </c>
      <c r="H1046" s="6" t="s">
        <v>52</v>
      </c>
      <c r="I1046" s="6" t="s">
        <v>792</v>
      </c>
      <c r="J1046" s="6" t="s">
        <v>793</v>
      </c>
      <c r="K1046" s="6" t="s">
        <v>315</v>
      </c>
      <c r="L1046" s="6" t="s">
        <v>316</v>
      </c>
      <c r="M1046" s="16" t="s">
        <v>317</v>
      </c>
      <c r="N1046" s="8" t="s">
        <v>35</v>
      </c>
      <c r="O1046" s="7">
        <v>3</v>
      </c>
      <c r="P1046" s="3">
        <f t="shared" si="97"/>
        <v>0</v>
      </c>
      <c r="Q1046" s="3">
        <f t="shared" si="98"/>
        <v>0</v>
      </c>
      <c r="R1046" s="3">
        <f t="shared" si="99"/>
        <v>1</v>
      </c>
      <c r="S1046" s="3">
        <f t="shared" si="100"/>
        <v>0</v>
      </c>
      <c r="T1046" s="3">
        <f t="shared" si="101"/>
        <v>0</v>
      </c>
      <c r="U1046" s="3">
        <f t="shared" si="102"/>
        <v>0</v>
      </c>
    </row>
    <row r="1047" spans="1:21" ht="12.75" customHeight="1" x14ac:dyDescent="0.2">
      <c r="A1047" s="15" t="s">
        <v>95</v>
      </c>
      <c r="B1047" s="16" t="s">
        <v>96</v>
      </c>
      <c r="C1047" s="8">
        <v>68407700</v>
      </c>
      <c r="D1047" s="6" t="s">
        <v>696</v>
      </c>
      <c r="E1047" s="16" t="s">
        <v>697</v>
      </c>
      <c r="F1047" s="15">
        <v>191893414</v>
      </c>
      <c r="G1047" s="5" t="s">
        <v>51</v>
      </c>
      <c r="H1047" s="6" t="s">
        <v>52</v>
      </c>
      <c r="I1047" s="6" t="s">
        <v>794</v>
      </c>
      <c r="J1047" s="6" t="s">
        <v>795</v>
      </c>
      <c r="K1047" s="6" t="s">
        <v>315</v>
      </c>
      <c r="L1047" s="6" t="s">
        <v>316</v>
      </c>
      <c r="M1047" s="16" t="s">
        <v>327</v>
      </c>
      <c r="N1047" s="8" t="s">
        <v>35</v>
      </c>
      <c r="O1047" s="7">
        <v>3</v>
      </c>
      <c r="P1047" s="3">
        <f t="shared" si="97"/>
        <v>0</v>
      </c>
      <c r="Q1047" s="3">
        <f t="shared" si="98"/>
        <v>0</v>
      </c>
      <c r="R1047" s="3">
        <f t="shared" si="99"/>
        <v>1</v>
      </c>
      <c r="S1047" s="3">
        <f t="shared" si="100"/>
        <v>0</v>
      </c>
      <c r="T1047" s="3">
        <f t="shared" si="101"/>
        <v>0</v>
      </c>
      <c r="U1047" s="3">
        <f t="shared" si="102"/>
        <v>0</v>
      </c>
    </row>
    <row r="1048" spans="1:21" ht="12.75" customHeight="1" x14ac:dyDescent="0.2">
      <c r="A1048" s="15" t="s">
        <v>95</v>
      </c>
      <c r="B1048" s="16" t="s">
        <v>96</v>
      </c>
      <c r="C1048" s="8">
        <v>68407700</v>
      </c>
      <c r="D1048" s="6" t="s">
        <v>696</v>
      </c>
      <c r="E1048" s="16" t="s">
        <v>697</v>
      </c>
      <c r="F1048" s="15">
        <v>191940686</v>
      </c>
      <c r="G1048" s="5" t="s">
        <v>67</v>
      </c>
      <c r="H1048" s="6" t="s">
        <v>52</v>
      </c>
      <c r="I1048" s="6" t="s">
        <v>796</v>
      </c>
      <c r="J1048" s="6" t="s">
        <v>797</v>
      </c>
      <c r="K1048" s="6" t="s">
        <v>315</v>
      </c>
      <c r="L1048" s="6" t="s">
        <v>316</v>
      </c>
      <c r="M1048" s="16" t="s">
        <v>327</v>
      </c>
      <c r="N1048" s="8" t="s">
        <v>35</v>
      </c>
      <c r="O1048" s="7">
        <v>3</v>
      </c>
      <c r="P1048" s="3">
        <f t="shared" si="97"/>
        <v>0</v>
      </c>
      <c r="Q1048" s="3">
        <f t="shared" si="98"/>
        <v>0</v>
      </c>
      <c r="R1048" s="3">
        <f t="shared" si="99"/>
        <v>1</v>
      </c>
      <c r="S1048" s="3">
        <f t="shared" si="100"/>
        <v>0</v>
      </c>
      <c r="T1048" s="3">
        <f t="shared" si="101"/>
        <v>0</v>
      </c>
      <c r="U1048" s="3">
        <f t="shared" si="102"/>
        <v>0</v>
      </c>
    </row>
    <row r="1049" spans="1:21" ht="12.75" customHeight="1" x14ac:dyDescent="0.2">
      <c r="A1049" s="15" t="s">
        <v>95</v>
      </c>
      <c r="B1049" s="16" t="s">
        <v>96</v>
      </c>
      <c r="C1049" s="8">
        <v>68407700</v>
      </c>
      <c r="D1049" s="6" t="s">
        <v>696</v>
      </c>
      <c r="E1049" s="16" t="s">
        <v>697</v>
      </c>
      <c r="F1049" s="15">
        <v>191942112</v>
      </c>
      <c r="G1049" s="5" t="s">
        <v>249</v>
      </c>
      <c r="H1049" s="6" t="s">
        <v>52</v>
      </c>
      <c r="I1049" s="6" t="s">
        <v>798</v>
      </c>
      <c r="J1049" s="6" t="s">
        <v>799</v>
      </c>
      <c r="K1049" s="6" t="s">
        <v>315</v>
      </c>
      <c r="L1049" s="6" t="s">
        <v>316</v>
      </c>
      <c r="M1049" s="16" t="s">
        <v>327</v>
      </c>
      <c r="N1049" s="8" t="s">
        <v>35</v>
      </c>
      <c r="O1049" s="7">
        <v>3</v>
      </c>
      <c r="P1049" s="3">
        <f t="shared" si="97"/>
        <v>0</v>
      </c>
      <c r="Q1049" s="3">
        <f t="shared" si="98"/>
        <v>0</v>
      </c>
      <c r="R1049" s="3">
        <f t="shared" si="99"/>
        <v>1</v>
      </c>
      <c r="S1049" s="3">
        <f t="shared" si="100"/>
        <v>0</v>
      </c>
      <c r="T1049" s="3">
        <f t="shared" si="101"/>
        <v>0</v>
      </c>
      <c r="U1049" s="3">
        <f t="shared" si="102"/>
        <v>0</v>
      </c>
    </row>
    <row r="1050" spans="1:21" ht="12.75" customHeight="1" x14ac:dyDescent="0.2">
      <c r="A1050" s="15" t="s">
        <v>95</v>
      </c>
      <c r="B1050" s="16" t="s">
        <v>96</v>
      </c>
      <c r="C1050" s="8">
        <v>68407700</v>
      </c>
      <c r="D1050" s="6" t="s">
        <v>696</v>
      </c>
      <c r="E1050" s="16" t="s">
        <v>697</v>
      </c>
      <c r="F1050" s="15">
        <v>191994768</v>
      </c>
      <c r="G1050" s="5" t="s">
        <v>28</v>
      </c>
      <c r="H1050" s="6" t="s">
        <v>29</v>
      </c>
      <c r="I1050" s="6" t="s">
        <v>800</v>
      </c>
      <c r="J1050" s="6" t="s">
        <v>801</v>
      </c>
      <c r="K1050" s="6" t="s">
        <v>315</v>
      </c>
      <c r="L1050" s="6" t="s">
        <v>316</v>
      </c>
      <c r="M1050" s="16" t="s">
        <v>780</v>
      </c>
      <c r="N1050" s="8" t="s">
        <v>35</v>
      </c>
      <c r="O1050" s="7">
        <v>3</v>
      </c>
      <c r="P1050" s="3">
        <f t="shared" si="97"/>
        <v>0</v>
      </c>
      <c r="Q1050" s="3">
        <f t="shared" si="98"/>
        <v>0</v>
      </c>
      <c r="R1050" s="3">
        <f t="shared" si="99"/>
        <v>1</v>
      </c>
      <c r="S1050" s="3">
        <f t="shared" si="100"/>
        <v>0</v>
      </c>
      <c r="T1050" s="3">
        <f t="shared" si="101"/>
        <v>0</v>
      </c>
      <c r="U1050" s="3">
        <f t="shared" si="102"/>
        <v>0</v>
      </c>
    </row>
    <row r="1051" spans="1:21" ht="12.75" customHeight="1" x14ac:dyDescent="0.2">
      <c r="A1051" s="15" t="s">
        <v>95</v>
      </c>
      <c r="B1051" s="16" t="s">
        <v>96</v>
      </c>
      <c r="C1051" s="8">
        <v>68407700</v>
      </c>
      <c r="D1051" s="6" t="s">
        <v>696</v>
      </c>
      <c r="E1051" s="16" t="s">
        <v>697</v>
      </c>
      <c r="F1051" s="15">
        <v>191994771</v>
      </c>
      <c r="G1051" s="5" t="s">
        <v>320</v>
      </c>
      <c r="H1051" s="6" t="s">
        <v>29</v>
      </c>
      <c r="I1051" s="6" t="s">
        <v>802</v>
      </c>
      <c r="J1051" s="6" t="s">
        <v>803</v>
      </c>
      <c r="K1051" s="6" t="s">
        <v>315</v>
      </c>
      <c r="L1051" s="6" t="s">
        <v>316</v>
      </c>
      <c r="M1051" s="16" t="s">
        <v>780</v>
      </c>
      <c r="N1051" s="8" t="s">
        <v>35</v>
      </c>
      <c r="O1051" s="7">
        <v>3</v>
      </c>
      <c r="P1051" s="3">
        <f t="shared" si="97"/>
        <v>0</v>
      </c>
      <c r="Q1051" s="3">
        <f t="shared" si="98"/>
        <v>0</v>
      </c>
      <c r="R1051" s="3">
        <f t="shared" si="99"/>
        <v>1</v>
      </c>
      <c r="S1051" s="3">
        <f t="shared" si="100"/>
        <v>0</v>
      </c>
      <c r="T1051" s="3">
        <f t="shared" si="101"/>
        <v>0</v>
      </c>
      <c r="U1051" s="3">
        <f t="shared" si="102"/>
        <v>0</v>
      </c>
    </row>
    <row r="1052" spans="1:21" ht="12.75" customHeight="1" x14ac:dyDescent="0.2">
      <c r="A1052" s="15" t="s">
        <v>95</v>
      </c>
      <c r="B1052" s="16" t="s">
        <v>96</v>
      </c>
      <c r="C1052" s="8">
        <v>68407700</v>
      </c>
      <c r="D1052" s="6" t="s">
        <v>696</v>
      </c>
      <c r="E1052" s="16" t="s">
        <v>697</v>
      </c>
      <c r="F1052" s="15">
        <v>191994774</v>
      </c>
      <c r="G1052" s="5" t="s">
        <v>249</v>
      </c>
      <c r="H1052" s="6" t="s">
        <v>29</v>
      </c>
      <c r="I1052" s="6" t="s">
        <v>804</v>
      </c>
      <c r="J1052" s="6" t="s">
        <v>805</v>
      </c>
      <c r="K1052" s="6" t="s">
        <v>315</v>
      </c>
      <c r="L1052" s="6" t="s">
        <v>316</v>
      </c>
      <c r="M1052" s="16" t="s">
        <v>780</v>
      </c>
      <c r="N1052" s="8" t="s">
        <v>35</v>
      </c>
      <c r="O1052" s="7">
        <v>3</v>
      </c>
      <c r="P1052" s="3">
        <f t="shared" si="97"/>
        <v>0</v>
      </c>
      <c r="Q1052" s="3">
        <f t="shared" si="98"/>
        <v>0</v>
      </c>
      <c r="R1052" s="3">
        <f t="shared" si="99"/>
        <v>1</v>
      </c>
      <c r="S1052" s="3">
        <f t="shared" si="100"/>
        <v>0</v>
      </c>
      <c r="T1052" s="3">
        <f t="shared" si="101"/>
        <v>0</v>
      </c>
      <c r="U1052" s="3">
        <f t="shared" si="102"/>
        <v>0</v>
      </c>
    </row>
    <row r="1053" spans="1:21" ht="12.75" customHeight="1" x14ac:dyDescent="0.2">
      <c r="A1053" s="15" t="s">
        <v>95</v>
      </c>
      <c r="B1053" s="16" t="s">
        <v>96</v>
      </c>
      <c r="C1053" s="8">
        <v>68407700</v>
      </c>
      <c r="D1053" s="6" t="s">
        <v>696</v>
      </c>
      <c r="E1053" s="16" t="s">
        <v>697</v>
      </c>
      <c r="F1053" s="15">
        <v>191994812</v>
      </c>
      <c r="G1053" s="5" t="s">
        <v>51</v>
      </c>
      <c r="H1053" s="6" t="s">
        <v>29</v>
      </c>
      <c r="I1053" s="6" t="s">
        <v>806</v>
      </c>
      <c r="J1053" s="6" t="s">
        <v>807</v>
      </c>
      <c r="K1053" s="6" t="s">
        <v>315</v>
      </c>
      <c r="L1053" s="6" t="s">
        <v>316</v>
      </c>
      <c r="M1053" s="16" t="s">
        <v>780</v>
      </c>
      <c r="N1053" s="8" t="s">
        <v>35</v>
      </c>
      <c r="O1053" s="7">
        <v>3</v>
      </c>
      <c r="P1053" s="3">
        <f t="shared" si="97"/>
        <v>0</v>
      </c>
      <c r="Q1053" s="3">
        <f t="shared" si="98"/>
        <v>0</v>
      </c>
      <c r="R1053" s="3">
        <f t="shared" si="99"/>
        <v>1</v>
      </c>
      <c r="S1053" s="3">
        <f t="shared" si="100"/>
        <v>0</v>
      </c>
      <c r="T1053" s="3">
        <f t="shared" si="101"/>
        <v>0</v>
      </c>
      <c r="U1053" s="3">
        <f t="shared" si="102"/>
        <v>0</v>
      </c>
    </row>
    <row r="1054" spans="1:21" ht="12.75" customHeight="1" x14ac:dyDescent="0.2">
      <c r="A1054" s="15" t="s">
        <v>95</v>
      </c>
      <c r="B1054" s="16" t="s">
        <v>96</v>
      </c>
      <c r="C1054" s="8">
        <v>68407700</v>
      </c>
      <c r="D1054" s="6" t="s">
        <v>696</v>
      </c>
      <c r="E1054" s="16" t="s">
        <v>697</v>
      </c>
      <c r="F1054" s="15">
        <v>191994856</v>
      </c>
      <c r="G1054" s="5" t="s">
        <v>320</v>
      </c>
      <c r="H1054" s="6" t="s">
        <v>29</v>
      </c>
      <c r="I1054" s="6" t="s">
        <v>808</v>
      </c>
      <c r="J1054" s="6" t="s">
        <v>809</v>
      </c>
      <c r="K1054" s="6" t="s">
        <v>315</v>
      </c>
      <c r="L1054" s="6" t="s">
        <v>316</v>
      </c>
      <c r="M1054" s="16" t="s">
        <v>780</v>
      </c>
      <c r="N1054" s="8" t="s">
        <v>35</v>
      </c>
      <c r="O1054" s="7">
        <v>3</v>
      </c>
      <c r="P1054" s="3">
        <f t="shared" si="97"/>
        <v>0</v>
      </c>
      <c r="Q1054" s="3">
        <f t="shared" si="98"/>
        <v>0</v>
      </c>
      <c r="R1054" s="3">
        <f t="shared" si="99"/>
        <v>1</v>
      </c>
      <c r="S1054" s="3">
        <f t="shared" si="100"/>
        <v>0</v>
      </c>
      <c r="T1054" s="3">
        <f t="shared" si="101"/>
        <v>0</v>
      </c>
      <c r="U1054" s="3">
        <f t="shared" si="102"/>
        <v>0</v>
      </c>
    </row>
    <row r="1055" spans="1:21" ht="12.75" customHeight="1" x14ac:dyDescent="0.2">
      <c r="A1055" s="15" t="s">
        <v>95</v>
      </c>
      <c r="B1055" s="16" t="s">
        <v>96</v>
      </c>
      <c r="C1055" s="8">
        <v>68407700</v>
      </c>
      <c r="D1055" s="6" t="s">
        <v>696</v>
      </c>
      <c r="E1055" s="16" t="s">
        <v>697</v>
      </c>
      <c r="F1055" s="15">
        <v>191994865</v>
      </c>
      <c r="G1055" s="5" t="s">
        <v>249</v>
      </c>
      <c r="H1055" s="6" t="s">
        <v>52</v>
      </c>
      <c r="I1055" s="6" t="s">
        <v>810</v>
      </c>
      <c r="J1055" s="6" t="s">
        <v>811</v>
      </c>
      <c r="K1055" s="6" t="s">
        <v>315</v>
      </c>
      <c r="L1055" s="6" t="s">
        <v>316</v>
      </c>
      <c r="M1055" s="16" t="s">
        <v>327</v>
      </c>
      <c r="N1055" s="8" t="s">
        <v>35</v>
      </c>
      <c r="O1055" s="7">
        <v>3</v>
      </c>
      <c r="P1055" s="3">
        <f t="shared" si="97"/>
        <v>0</v>
      </c>
      <c r="Q1055" s="3">
        <f t="shared" si="98"/>
        <v>0</v>
      </c>
      <c r="R1055" s="3">
        <f t="shared" si="99"/>
        <v>1</v>
      </c>
      <c r="S1055" s="3">
        <f t="shared" si="100"/>
        <v>0</v>
      </c>
      <c r="T1055" s="3">
        <f t="shared" si="101"/>
        <v>0</v>
      </c>
      <c r="U1055" s="3">
        <f t="shared" si="102"/>
        <v>0</v>
      </c>
    </row>
    <row r="1056" spans="1:21" ht="12.75" customHeight="1" x14ac:dyDescent="0.2">
      <c r="A1056" s="15" t="s">
        <v>95</v>
      </c>
      <c r="B1056" s="16" t="s">
        <v>96</v>
      </c>
      <c r="C1056" s="8">
        <v>68407700</v>
      </c>
      <c r="D1056" s="6" t="s">
        <v>696</v>
      </c>
      <c r="E1056" s="16" t="s">
        <v>697</v>
      </c>
      <c r="F1056" s="15">
        <v>191994866</v>
      </c>
      <c r="G1056" s="5" t="s">
        <v>36</v>
      </c>
      <c r="H1056" s="6" t="s">
        <v>52</v>
      </c>
      <c r="I1056" s="6" t="s">
        <v>812</v>
      </c>
      <c r="J1056" s="6" t="s">
        <v>813</v>
      </c>
      <c r="K1056" s="6" t="s">
        <v>315</v>
      </c>
      <c r="L1056" s="6" t="s">
        <v>316</v>
      </c>
      <c r="M1056" s="16" t="s">
        <v>327</v>
      </c>
      <c r="N1056" s="8" t="s">
        <v>35</v>
      </c>
      <c r="O1056" s="7">
        <v>3</v>
      </c>
      <c r="P1056" s="3">
        <f t="shared" si="97"/>
        <v>0</v>
      </c>
      <c r="Q1056" s="3">
        <f t="shared" si="98"/>
        <v>0</v>
      </c>
      <c r="R1056" s="3">
        <f t="shared" si="99"/>
        <v>1</v>
      </c>
      <c r="S1056" s="3">
        <f t="shared" si="100"/>
        <v>0</v>
      </c>
      <c r="T1056" s="3">
        <f t="shared" si="101"/>
        <v>0</v>
      </c>
      <c r="U1056" s="3">
        <f t="shared" si="102"/>
        <v>0</v>
      </c>
    </row>
    <row r="1057" spans="1:21" ht="12.75" customHeight="1" x14ac:dyDescent="0.2">
      <c r="A1057" s="15" t="s">
        <v>95</v>
      </c>
      <c r="B1057" s="16" t="s">
        <v>96</v>
      </c>
      <c r="C1057" s="8">
        <v>68407700</v>
      </c>
      <c r="D1057" s="6" t="s">
        <v>696</v>
      </c>
      <c r="E1057" s="16" t="s">
        <v>697</v>
      </c>
      <c r="F1057" s="15">
        <v>191994895</v>
      </c>
      <c r="G1057" s="5" t="s">
        <v>249</v>
      </c>
      <c r="H1057" s="6" t="s">
        <v>29</v>
      </c>
      <c r="I1057" s="6" t="s">
        <v>814</v>
      </c>
      <c r="J1057" s="6" t="s">
        <v>815</v>
      </c>
      <c r="K1057" s="6" t="s">
        <v>315</v>
      </c>
      <c r="L1057" s="6" t="s">
        <v>316</v>
      </c>
      <c r="M1057" s="16" t="s">
        <v>327</v>
      </c>
      <c r="N1057" s="8" t="s">
        <v>35</v>
      </c>
      <c r="O1057" s="7">
        <v>3</v>
      </c>
      <c r="P1057" s="3">
        <f t="shared" si="97"/>
        <v>0</v>
      </c>
      <c r="Q1057" s="3">
        <f t="shared" si="98"/>
        <v>0</v>
      </c>
      <c r="R1057" s="3">
        <f t="shared" si="99"/>
        <v>1</v>
      </c>
      <c r="S1057" s="3">
        <f t="shared" si="100"/>
        <v>0</v>
      </c>
      <c r="T1057" s="3">
        <f t="shared" si="101"/>
        <v>0</v>
      </c>
      <c r="U1057" s="3">
        <f t="shared" si="102"/>
        <v>0</v>
      </c>
    </row>
    <row r="1058" spans="1:21" ht="12.75" customHeight="1" x14ac:dyDescent="0.2">
      <c r="A1058" s="15" t="s">
        <v>95</v>
      </c>
      <c r="B1058" s="16" t="s">
        <v>96</v>
      </c>
      <c r="C1058" s="8">
        <v>68407700</v>
      </c>
      <c r="D1058" s="6" t="s">
        <v>696</v>
      </c>
      <c r="E1058" s="16" t="s">
        <v>697</v>
      </c>
      <c r="F1058" s="15">
        <v>192007098</v>
      </c>
      <c r="G1058" s="5" t="s">
        <v>105</v>
      </c>
      <c r="H1058" s="6" t="s">
        <v>29</v>
      </c>
      <c r="I1058" s="6" t="s">
        <v>816</v>
      </c>
      <c r="J1058" s="6" t="s">
        <v>817</v>
      </c>
      <c r="K1058" s="6" t="s">
        <v>315</v>
      </c>
      <c r="L1058" s="6" t="s">
        <v>316</v>
      </c>
      <c r="M1058" s="16" t="s">
        <v>327</v>
      </c>
      <c r="N1058" s="8" t="s">
        <v>35</v>
      </c>
      <c r="O1058" s="7">
        <v>3</v>
      </c>
      <c r="P1058" s="3">
        <f t="shared" si="97"/>
        <v>0</v>
      </c>
      <c r="Q1058" s="3">
        <f t="shared" si="98"/>
        <v>0</v>
      </c>
      <c r="R1058" s="3">
        <f t="shared" si="99"/>
        <v>1</v>
      </c>
      <c r="S1058" s="3">
        <f t="shared" si="100"/>
        <v>0</v>
      </c>
      <c r="T1058" s="3">
        <f t="shared" si="101"/>
        <v>0</v>
      </c>
      <c r="U1058" s="3">
        <f t="shared" si="102"/>
        <v>0</v>
      </c>
    </row>
    <row r="1059" spans="1:21" ht="12.75" customHeight="1" x14ac:dyDescent="0.2">
      <c r="A1059" s="15" t="s">
        <v>95</v>
      </c>
      <c r="B1059" s="16" t="s">
        <v>96</v>
      </c>
      <c r="C1059" s="8">
        <v>68407700</v>
      </c>
      <c r="D1059" s="6" t="s">
        <v>696</v>
      </c>
      <c r="E1059" s="16" t="s">
        <v>697</v>
      </c>
      <c r="F1059" s="15">
        <v>192035883</v>
      </c>
      <c r="G1059" s="5" t="s">
        <v>64</v>
      </c>
      <c r="H1059" s="6" t="s">
        <v>52</v>
      </c>
      <c r="I1059" s="6" t="s">
        <v>818</v>
      </c>
      <c r="J1059" s="6" t="s">
        <v>819</v>
      </c>
      <c r="K1059" s="6" t="s">
        <v>315</v>
      </c>
      <c r="L1059" s="6" t="s">
        <v>316</v>
      </c>
      <c r="M1059" s="16" t="s">
        <v>327</v>
      </c>
      <c r="N1059" s="8" t="s">
        <v>35</v>
      </c>
      <c r="O1059" s="7">
        <v>3</v>
      </c>
      <c r="P1059" s="3">
        <f t="shared" si="97"/>
        <v>0</v>
      </c>
      <c r="Q1059" s="3">
        <f t="shared" si="98"/>
        <v>0</v>
      </c>
      <c r="R1059" s="3">
        <f t="shared" si="99"/>
        <v>1</v>
      </c>
      <c r="S1059" s="3">
        <f t="shared" si="100"/>
        <v>0</v>
      </c>
      <c r="T1059" s="3">
        <f t="shared" si="101"/>
        <v>0</v>
      </c>
      <c r="U1059" s="3">
        <f t="shared" si="102"/>
        <v>0</v>
      </c>
    </row>
    <row r="1060" spans="1:21" ht="12.75" customHeight="1" x14ac:dyDescent="0.2">
      <c r="A1060" s="15" t="s">
        <v>95</v>
      </c>
      <c r="B1060" s="16" t="s">
        <v>96</v>
      </c>
      <c r="C1060" s="8">
        <v>68407700</v>
      </c>
      <c r="D1060" s="6" t="s">
        <v>696</v>
      </c>
      <c r="E1060" s="16" t="s">
        <v>697</v>
      </c>
      <c r="F1060" s="15">
        <v>192041690</v>
      </c>
      <c r="G1060" s="5" t="s">
        <v>67</v>
      </c>
      <c r="H1060" s="6" t="s">
        <v>52</v>
      </c>
      <c r="I1060" s="6" t="s">
        <v>820</v>
      </c>
      <c r="J1060" s="6" t="s">
        <v>821</v>
      </c>
      <c r="K1060" s="6" t="s">
        <v>315</v>
      </c>
      <c r="L1060" s="6" t="s">
        <v>316</v>
      </c>
      <c r="M1060" s="16" t="s">
        <v>327</v>
      </c>
      <c r="N1060" s="8" t="s">
        <v>35</v>
      </c>
      <c r="O1060" s="7">
        <v>3</v>
      </c>
      <c r="P1060" s="3">
        <f t="shared" si="97"/>
        <v>0</v>
      </c>
      <c r="Q1060" s="3">
        <f t="shared" si="98"/>
        <v>0</v>
      </c>
      <c r="R1060" s="3">
        <f t="shared" si="99"/>
        <v>1</v>
      </c>
      <c r="S1060" s="3">
        <f t="shared" si="100"/>
        <v>0</v>
      </c>
      <c r="T1060" s="3">
        <f t="shared" si="101"/>
        <v>0</v>
      </c>
      <c r="U1060" s="3">
        <f t="shared" si="102"/>
        <v>0</v>
      </c>
    </row>
    <row r="1061" spans="1:21" ht="12.75" customHeight="1" x14ac:dyDescent="0.2">
      <c r="A1061" s="15" t="s">
        <v>95</v>
      </c>
      <c r="B1061" s="16" t="s">
        <v>96</v>
      </c>
      <c r="C1061" s="8">
        <v>68407700</v>
      </c>
      <c r="D1061" s="6" t="s">
        <v>696</v>
      </c>
      <c r="E1061" s="16" t="s">
        <v>697</v>
      </c>
      <c r="F1061" s="15">
        <v>192042080</v>
      </c>
      <c r="G1061" s="5" t="s">
        <v>51</v>
      </c>
      <c r="H1061" s="6" t="s">
        <v>29</v>
      </c>
      <c r="I1061" s="6" t="s">
        <v>822</v>
      </c>
      <c r="J1061" s="6" t="s">
        <v>823</v>
      </c>
      <c r="K1061" s="6" t="s">
        <v>315</v>
      </c>
      <c r="L1061" s="6" t="s">
        <v>316</v>
      </c>
      <c r="M1061" s="16" t="s">
        <v>780</v>
      </c>
      <c r="N1061" s="8" t="s">
        <v>35</v>
      </c>
      <c r="O1061" s="7">
        <v>3</v>
      </c>
      <c r="P1061" s="3">
        <f t="shared" si="97"/>
        <v>0</v>
      </c>
      <c r="Q1061" s="3">
        <f t="shared" si="98"/>
        <v>0</v>
      </c>
      <c r="R1061" s="3">
        <f t="shared" si="99"/>
        <v>1</v>
      </c>
      <c r="S1061" s="3">
        <f t="shared" si="100"/>
        <v>0</v>
      </c>
      <c r="T1061" s="3">
        <f t="shared" si="101"/>
        <v>0</v>
      </c>
      <c r="U1061" s="3">
        <f t="shared" si="102"/>
        <v>0</v>
      </c>
    </row>
    <row r="1062" spans="1:21" ht="12.75" customHeight="1" x14ac:dyDescent="0.2">
      <c r="A1062" s="15" t="s">
        <v>95</v>
      </c>
      <c r="B1062" s="16" t="s">
        <v>96</v>
      </c>
      <c r="C1062" s="8">
        <v>68407700</v>
      </c>
      <c r="D1062" s="6" t="s">
        <v>696</v>
      </c>
      <c r="E1062" s="16" t="s">
        <v>697</v>
      </c>
      <c r="F1062" s="15">
        <v>192042160</v>
      </c>
      <c r="G1062" s="5" t="s">
        <v>64</v>
      </c>
      <c r="H1062" s="6" t="s">
        <v>29</v>
      </c>
      <c r="I1062" s="6" t="s">
        <v>824</v>
      </c>
      <c r="J1062" s="6" t="s">
        <v>825</v>
      </c>
      <c r="K1062" s="6" t="s">
        <v>315</v>
      </c>
      <c r="L1062" s="6" t="s">
        <v>316</v>
      </c>
      <c r="M1062" s="16" t="s">
        <v>327</v>
      </c>
      <c r="N1062" s="8" t="s">
        <v>35</v>
      </c>
      <c r="O1062" s="7">
        <v>3</v>
      </c>
      <c r="P1062" s="3">
        <f t="shared" si="97"/>
        <v>0</v>
      </c>
      <c r="Q1062" s="3">
        <f t="shared" si="98"/>
        <v>0</v>
      </c>
      <c r="R1062" s="3">
        <f t="shared" si="99"/>
        <v>1</v>
      </c>
      <c r="S1062" s="3">
        <f t="shared" si="100"/>
        <v>0</v>
      </c>
      <c r="T1062" s="3">
        <f t="shared" si="101"/>
        <v>0</v>
      </c>
      <c r="U1062" s="3">
        <f t="shared" si="102"/>
        <v>0</v>
      </c>
    </row>
    <row r="1063" spans="1:21" ht="12.75" customHeight="1" x14ac:dyDescent="0.2">
      <c r="A1063" s="15" t="s">
        <v>95</v>
      </c>
      <c r="B1063" s="16" t="s">
        <v>96</v>
      </c>
      <c r="C1063" s="8">
        <v>68407700</v>
      </c>
      <c r="D1063" s="6" t="s">
        <v>696</v>
      </c>
      <c r="E1063" s="16" t="s">
        <v>697</v>
      </c>
      <c r="F1063" s="15">
        <v>192042256</v>
      </c>
      <c r="G1063" s="5" t="s">
        <v>64</v>
      </c>
      <c r="H1063" s="6" t="s">
        <v>29</v>
      </c>
      <c r="I1063" s="6" t="s">
        <v>786</v>
      </c>
      <c r="J1063" s="6" t="s">
        <v>787</v>
      </c>
      <c r="K1063" s="6" t="s">
        <v>315</v>
      </c>
      <c r="L1063" s="6" t="s">
        <v>316</v>
      </c>
      <c r="M1063" s="16" t="s">
        <v>327</v>
      </c>
      <c r="N1063" s="8" t="s">
        <v>35</v>
      </c>
      <c r="O1063" s="7">
        <v>3</v>
      </c>
      <c r="P1063" s="3">
        <f t="shared" si="97"/>
        <v>0</v>
      </c>
      <c r="Q1063" s="3">
        <f t="shared" si="98"/>
        <v>0</v>
      </c>
      <c r="R1063" s="3">
        <f t="shared" si="99"/>
        <v>1</v>
      </c>
      <c r="S1063" s="3">
        <f t="shared" si="100"/>
        <v>0</v>
      </c>
      <c r="T1063" s="3">
        <f t="shared" si="101"/>
        <v>0</v>
      </c>
      <c r="U1063" s="3">
        <f t="shared" si="102"/>
        <v>0</v>
      </c>
    </row>
    <row r="1064" spans="1:21" ht="12.75" customHeight="1" x14ac:dyDescent="0.2">
      <c r="A1064" s="15" t="s">
        <v>95</v>
      </c>
      <c r="B1064" s="16" t="s">
        <v>96</v>
      </c>
      <c r="C1064" s="8">
        <v>68407700</v>
      </c>
      <c r="D1064" s="6" t="s">
        <v>696</v>
      </c>
      <c r="E1064" s="16" t="s">
        <v>826</v>
      </c>
      <c r="F1064" s="15">
        <v>191995355</v>
      </c>
      <c r="G1064" s="5" t="s">
        <v>249</v>
      </c>
      <c r="H1064" s="6" t="s">
        <v>29</v>
      </c>
      <c r="I1064" s="6" t="s">
        <v>827</v>
      </c>
      <c r="J1064" s="6" t="s">
        <v>828</v>
      </c>
      <c r="K1064" s="6" t="s">
        <v>315</v>
      </c>
      <c r="L1064" s="6" t="s">
        <v>316</v>
      </c>
      <c r="M1064" s="16" t="s">
        <v>327</v>
      </c>
      <c r="N1064" s="8" t="s">
        <v>35</v>
      </c>
      <c r="O1064" s="7">
        <v>3</v>
      </c>
      <c r="P1064" s="3">
        <f t="shared" si="97"/>
        <v>0</v>
      </c>
      <c r="Q1064" s="3">
        <f t="shared" si="98"/>
        <v>0</v>
      </c>
      <c r="R1064" s="3">
        <f t="shared" si="99"/>
        <v>1</v>
      </c>
      <c r="S1064" s="3">
        <f t="shared" si="100"/>
        <v>0</v>
      </c>
      <c r="T1064" s="3">
        <f t="shared" si="101"/>
        <v>0</v>
      </c>
      <c r="U1064" s="3">
        <f t="shared" si="102"/>
        <v>0</v>
      </c>
    </row>
    <row r="1065" spans="1:21" ht="12.75" customHeight="1" x14ac:dyDescent="0.2">
      <c r="A1065" s="15" t="s">
        <v>95</v>
      </c>
      <c r="B1065" s="16" t="s">
        <v>96</v>
      </c>
      <c r="C1065" s="8">
        <v>68407700</v>
      </c>
      <c r="D1065" s="6" t="s">
        <v>696</v>
      </c>
      <c r="E1065" s="16" t="s">
        <v>826</v>
      </c>
      <c r="F1065" s="15">
        <v>192044956</v>
      </c>
      <c r="G1065" s="5" t="s">
        <v>122</v>
      </c>
      <c r="H1065" s="6" t="s">
        <v>29</v>
      </c>
      <c r="I1065" s="6" t="s">
        <v>829</v>
      </c>
      <c r="J1065" s="6" t="s">
        <v>830</v>
      </c>
      <c r="K1065" s="6" t="s">
        <v>315</v>
      </c>
      <c r="L1065" s="6" t="s">
        <v>316</v>
      </c>
      <c r="M1065" s="16" t="s">
        <v>780</v>
      </c>
      <c r="N1065" s="8" t="s">
        <v>35</v>
      </c>
      <c r="O1065" s="7">
        <v>3</v>
      </c>
      <c r="P1065" s="3">
        <f t="shared" si="97"/>
        <v>0</v>
      </c>
      <c r="Q1065" s="3">
        <f t="shared" si="98"/>
        <v>0</v>
      </c>
      <c r="R1065" s="3">
        <f t="shared" si="99"/>
        <v>1</v>
      </c>
      <c r="S1065" s="3">
        <f t="shared" si="100"/>
        <v>0</v>
      </c>
      <c r="T1065" s="3">
        <f t="shared" si="101"/>
        <v>0</v>
      </c>
      <c r="U1065" s="3">
        <f t="shared" si="102"/>
        <v>0</v>
      </c>
    </row>
    <row r="1066" spans="1:21" ht="12.75" customHeight="1" x14ac:dyDescent="0.2">
      <c r="A1066" s="15" t="s">
        <v>95</v>
      </c>
      <c r="B1066" s="16" t="s">
        <v>96</v>
      </c>
      <c r="C1066" s="8">
        <v>68407700</v>
      </c>
      <c r="D1066" s="6" t="s">
        <v>696</v>
      </c>
      <c r="E1066" s="16" t="s">
        <v>826</v>
      </c>
      <c r="F1066" s="15">
        <v>192044973</v>
      </c>
      <c r="G1066" s="5" t="s">
        <v>320</v>
      </c>
      <c r="H1066" s="6" t="s">
        <v>29</v>
      </c>
      <c r="I1066" s="6" t="s">
        <v>831</v>
      </c>
      <c r="J1066" s="6" t="s">
        <v>832</v>
      </c>
      <c r="K1066" s="6" t="s">
        <v>315</v>
      </c>
      <c r="L1066" s="6" t="s">
        <v>316</v>
      </c>
      <c r="M1066" s="16" t="s">
        <v>780</v>
      </c>
      <c r="N1066" s="8" t="s">
        <v>35</v>
      </c>
      <c r="O1066" s="7">
        <v>3</v>
      </c>
      <c r="P1066" s="3">
        <f t="shared" si="97"/>
        <v>0</v>
      </c>
      <c r="Q1066" s="3">
        <f t="shared" si="98"/>
        <v>0</v>
      </c>
      <c r="R1066" s="3">
        <f t="shared" si="99"/>
        <v>1</v>
      </c>
      <c r="S1066" s="3">
        <f t="shared" si="100"/>
        <v>0</v>
      </c>
      <c r="T1066" s="3">
        <f t="shared" si="101"/>
        <v>0</v>
      </c>
      <c r="U1066" s="3">
        <f t="shared" si="102"/>
        <v>0</v>
      </c>
    </row>
    <row r="1067" spans="1:21" ht="12.75" customHeight="1" x14ac:dyDescent="0.2">
      <c r="A1067" s="15" t="s">
        <v>95</v>
      </c>
      <c r="B1067" s="16" t="s">
        <v>96</v>
      </c>
      <c r="C1067" s="8">
        <v>68407700</v>
      </c>
      <c r="D1067" s="6" t="s">
        <v>696</v>
      </c>
      <c r="E1067" s="16" t="s">
        <v>785</v>
      </c>
      <c r="F1067" s="15">
        <v>191952923</v>
      </c>
      <c r="G1067" s="5" t="s">
        <v>99</v>
      </c>
      <c r="H1067" s="6" t="s">
        <v>52</v>
      </c>
      <c r="I1067" s="6" t="s">
        <v>833</v>
      </c>
      <c r="J1067" s="6" t="s">
        <v>834</v>
      </c>
      <c r="K1067" s="6" t="s">
        <v>315</v>
      </c>
      <c r="L1067" s="6" t="s">
        <v>316</v>
      </c>
      <c r="M1067" s="16" t="s">
        <v>327</v>
      </c>
      <c r="N1067" s="8" t="s">
        <v>35</v>
      </c>
      <c r="O1067" s="7">
        <v>3</v>
      </c>
      <c r="P1067" s="3">
        <f t="shared" si="97"/>
        <v>0</v>
      </c>
      <c r="Q1067" s="3">
        <f t="shared" si="98"/>
        <v>0</v>
      </c>
      <c r="R1067" s="3">
        <f t="shared" si="99"/>
        <v>1</v>
      </c>
      <c r="S1067" s="3">
        <f t="shared" si="100"/>
        <v>0</v>
      </c>
      <c r="T1067" s="3">
        <f t="shared" si="101"/>
        <v>0</v>
      </c>
      <c r="U1067" s="3">
        <f t="shared" si="102"/>
        <v>0</v>
      </c>
    </row>
    <row r="1068" spans="1:21" ht="12.75" customHeight="1" x14ac:dyDescent="0.2">
      <c r="A1068" s="15" t="s">
        <v>95</v>
      </c>
      <c r="B1068" s="16" t="s">
        <v>96</v>
      </c>
      <c r="C1068" s="8">
        <v>68407700</v>
      </c>
      <c r="D1068" s="6" t="s">
        <v>696</v>
      </c>
      <c r="E1068" s="16" t="s">
        <v>785</v>
      </c>
      <c r="F1068" s="15">
        <v>192045303</v>
      </c>
      <c r="G1068" s="5" t="s">
        <v>105</v>
      </c>
      <c r="H1068" s="6" t="s">
        <v>29</v>
      </c>
      <c r="I1068" s="6" t="s">
        <v>835</v>
      </c>
      <c r="J1068" s="6" t="s">
        <v>836</v>
      </c>
      <c r="K1068" s="6" t="s">
        <v>315</v>
      </c>
      <c r="L1068" s="6" t="s">
        <v>316</v>
      </c>
      <c r="M1068" s="16" t="s">
        <v>327</v>
      </c>
      <c r="N1068" s="8" t="s">
        <v>35</v>
      </c>
      <c r="O1068" s="7">
        <v>3</v>
      </c>
      <c r="P1068" s="3">
        <f t="shared" si="97"/>
        <v>0</v>
      </c>
      <c r="Q1068" s="3">
        <f t="shared" si="98"/>
        <v>0</v>
      </c>
      <c r="R1068" s="3">
        <f t="shared" si="99"/>
        <v>1</v>
      </c>
      <c r="S1068" s="3">
        <f t="shared" si="100"/>
        <v>0</v>
      </c>
      <c r="T1068" s="3">
        <f t="shared" si="101"/>
        <v>0</v>
      </c>
      <c r="U1068" s="3">
        <f t="shared" si="102"/>
        <v>0</v>
      </c>
    </row>
    <row r="1069" spans="1:21" ht="12.75" customHeight="1" x14ac:dyDescent="0.2">
      <c r="A1069" s="15" t="s">
        <v>95</v>
      </c>
      <c r="B1069" s="16" t="s">
        <v>96</v>
      </c>
      <c r="C1069" s="8">
        <v>68407700</v>
      </c>
      <c r="D1069" s="6" t="s">
        <v>696</v>
      </c>
      <c r="E1069" s="16" t="s">
        <v>837</v>
      </c>
      <c r="F1069" s="15">
        <v>191952058</v>
      </c>
      <c r="G1069" s="5" t="s">
        <v>51</v>
      </c>
      <c r="H1069" s="6" t="s">
        <v>52</v>
      </c>
      <c r="I1069" s="6" t="s">
        <v>838</v>
      </c>
      <c r="J1069" s="6" t="s">
        <v>839</v>
      </c>
      <c r="K1069" s="6" t="s">
        <v>315</v>
      </c>
      <c r="L1069" s="6" t="s">
        <v>316</v>
      </c>
      <c r="M1069" s="16" t="s">
        <v>840</v>
      </c>
      <c r="N1069" s="8" t="s">
        <v>35</v>
      </c>
      <c r="O1069" s="7">
        <v>4</v>
      </c>
      <c r="P1069" s="3">
        <f t="shared" si="97"/>
        <v>0</v>
      </c>
      <c r="Q1069" s="3">
        <f t="shared" si="98"/>
        <v>0</v>
      </c>
      <c r="R1069" s="3">
        <f t="shared" si="99"/>
        <v>0</v>
      </c>
      <c r="S1069" s="3">
        <f t="shared" si="100"/>
        <v>1</v>
      </c>
      <c r="T1069" s="3">
        <f t="shared" si="101"/>
        <v>0</v>
      </c>
      <c r="U1069" s="3">
        <f t="shared" si="102"/>
        <v>0</v>
      </c>
    </row>
    <row r="1070" spans="1:21" ht="12.75" customHeight="1" x14ac:dyDescent="0.2">
      <c r="A1070" s="15" t="s">
        <v>95</v>
      </c>
      <c r="B1070" s="16" t="s">
        <v>96</v>
      </c>
      <c r="C1070" s="8">
        <v>68407700</v>
      </c>
      <c r="D1070" s="6" t="s">
        <v>696</v>
      </c>
      <c r="E1070" s="16" t="s">
        <v>720</v>
      </c>
      <c r="F1070" s="15">
        <v>191939962</v>
      </c>
      <c r="G1070" s="5" t="s">
        <v>36</v>
      </c>
      <c r="H1070" s="6" t="s">
        <v>52</v>
      </c>
      <c r="I1070" s="6" t="s">
        <v>841</v>
      </c>
      <c r="J1070" s="6" t="s">
        <v>842</v>
      </c>
      <c r="K1070" s="6" t="s">
        <v>315</v>
      </c>
      <c r="L1070" s="6" t="s">
        <v>316</v>
      </c>
      <c r="M1070" s="16" t="s">
        <v>317</v>
      </c>
      <c r="N1070" s="8" t="s">
        <v>35</v>
      </c>
      <c r="O1070" s="7">
        <v>4</v>
      </c>
      <c r="P1070" s="3">
        <f t="shared" si="97"/>
        <v>0</v>
      </c>
      <c r="Q1070" s="3">
        <f t="shared" si="98"/>
        <v>0</v>
      </c>
      <c r="R1070" s="3">
        <f t="shared" si="99"/>
        <v>0</v>
      </c>
      <c r="S1070" s="3">
        <f t="shared" si="100"/>
        <v>1</v>
      </c>
      <c r="T1070" s="3">
        <f t="shared" si="101"/>
        <v>0</v>
      </c>
      <c r="U1070" s="3">
        <f t="shared" si="102"/>
        <v>0</v>
      </c>
    </row>
    <row r="1071" spans="1:21" ht="12.75" customHeight="1" x14ac:dyDescent="0.2">
      <c r="A1071" s="15" t="s">
        <v>95</v>
      </c>
      <c r="B1071" s="16" t="s">
        <v>96</v>
      </c>
      <c r="C1071" s="8">
        <v>68407700</v>
      </c>
      <c r="D1071" s="6" t="s">
        <v>696</v>
      </c>
      <c r="E1071" s="16" t="s">
        <v>720</v>
      </c>
      <c r="F1071" s="15">
        <v>192043883</v>
      </c>
      <c r="G1071" s="5" t="s">
        <v>67</v>
      </c>
      <c r="H1071" s="6" t="s">
        <v>52</v>
      </c>
      <c r="I1071" s="6" t="s">
        <v>843</v>
      </c>
      <c r="J1071" s="6" t="s">
        <v>844</v>
      </c>
      <c r="K1071" s="6" t="s">
        <v>315</v>
      </c>
      <c r="L1071" s="6" t="s">
        <v>316</v>
      </c>
      <c r="M1071" s="16" t="s">
        <v>317</v>
      </c>
      <c r="N1071" s="8" t="s">
        <v>35</v>
      </c>
      <c r="O1071" s="7">
        <v>4</v>
      </c>
      <c r="P1071" s="3">
        <f t="shared" si="97"/>
        <v>0</v>
      </c>
      <c r="Q1071" s="3">
        <f t="shared" si="98"/>
        <v>0</v>
      </c>
      <c r="R1071" s="3">
        <f t="shared" si="99"/>
        <v>0</v>
      </c>
      <c r="S1071" s="3">
        <f t="shared" si="100"/>
        <v>1</v>
      </c>
      <c r="T1071" s="3">
        <f t="shared" si="101"/>
        <v>0</v>
      </c>
      <c r="U1071" s="3">
        <f t="shared" si="102"/>
        <v>0</v>
      </c>
    </row>
    <row r="1072" spans="1:21" ht="12.75" customHeight="1" x14ac:dyDescent="0.2">
      <c r="A1072" s="15" t="s">
        <v>95</v>
      </c>
      <c r="B1072" s="16" t="s">
        <v>96</v>
      </c>
      <c r="C1072" s="8">
        <v>68407700</v>
      </c>
      <c r="D1072" s="6" t="s">
        <v>696</v>
      </c>
      <c r="E1072" s="16" t="s">
        <v>720</v>
      </c>
      <c r="F1072" s="15">
        <v>192043910</v>
      </c>
      <c r="G1072" s="5" t="s">
        <v>105</v>
      </c>
      <c r="H1072" s="6" t="s">
        <v>52</v>
      </c>
      <c r="I1072" s="6" t="s">
        <v>845</v>
      </c>
      <c r="J1072" s="6" t="s">
        <v>846</v>
      </c>
      <c r="K1072" s="6" t="s">
        <v>315</v>
      </c>
      <c r="L1072" s="6" t="s">
        <v>316</v>
      </c>
      <c r="M1072" s="16" t="s">
        <v>317</v>
      </c>
      <c r="N1072" s="8" t="s">
        <v>35</v>
      </c>
      <c r="O1072" s="7">
        <v>4</v>
      </c>
      <c r="P1072" s="3">
        <f t="shared" si="97"/>
        <v>0</v>
      </c>
      <c r="Q1072" s="3">
        <f t="shared" si="98"/>
        <v>0</v>
      </c>
      <c r="R1072" s="3">
        <f t="shared" si="99"/>
        <v>0</v>
      </c>
      <c r="S1072" s="3">
        <f t="shared" si="100"/>
        <v>1</v>
      </c>
      <c r="T1072" s="3">
        <f t="shared" si="101"/>
        <v>0</v>
      </c>
      <c r="U1072" s="3">
        <f t="shared" si="102"/>
        <v>0</v>
      </c>
    </row>
    <row r="1073" spans="1:21" ht="12.75" customHeight="1" x14ac:dyDescent="0.2">
      <c r="A1073" s="15" t="s">
        <v>95</v>
      </c>
      <c r="B1073" s="16" t="s">
        <v>96</v>
      </c>
      <c r="C1073" s="8">
        <v>68407700</v>
      </c>
      <c r="D1073" s="6" t="s">
        <v>696</v>
      </c>
      <c r="E1073" s="16" t="s">
        <v>697</v>
      </c>
      <c r="F1073" s="15">
        <v>191893463</v>
      </c>
      <c r="G1073" s="5" t="s">
        <v>64</v>
      </c>
      <c r="H1073" s="6" t="s">
        <v>52</v>
      </c>
      <c r="I1073" s="6" t="s">
        <v>847</v>
      </c>
      <c r="J1073" s="6" t="s">
        <v>848</v>
      </c>
      <c r="K1073" s="6" t="s">
        <v>315</v>
      </c>
      <c r="L1073" s="6" t="s">
        <v>316</v>
      </c>
      <c r="M1073" s="16" t="s">
        <v>327</v>
      </c>
      <c r="N1073" s="8" t="s">
        <v>35</v>
      </c>
      <c r="O1073" s="7">
        <v>4</v>
      </c>
      <c r="P1073" s="3">
        <f t="shared" si="97"/>
        <v>0</v>
      </c>
      <c r="Q1073" s="3">
        <f t="shared" si="98"/>
        <v>0</v>
      </c>
      <c r="R1073" s="3">
        <f t="shared" si="99"/>
        <v>0</v>
      </c>
      <c r="S1073" s="3">
        <f t="shared" si="100"/>
        <v>1</v>
      </c>
      <c r="T1073" s="3">
        <f t="shared" si="101"/>
        <v>0</v>
      </c>
      <c r="U1073" s="3">
        <f t="shared" si="102"/>
        <v>0</v>
      </c>
    </row>
    <row r="1074" spans="1:21" ht="12.75" customHeight="1" x14ac:dyDescent="0.2">
      <c r="A1074" s="15" t="s">
        <v>95</v>
      </c>
      <c r="B1074" s="16" t="s">
        <v>96</v>
      </c>
      <c r="C1074" s="8">
        <v>68407700</v>
      </c>
      <c r="D1074" s="6" t="s">
        <v>696</v>
      </c>
      <c r="E1074" s="16" t="s">
        <v>697</v>
      </c>
      <c r="F1074" s="15">
        <v>191893469</v>
      </c>
      <c r="G1074" s="5" t="s">
        <v>67</v>
      </c>
      <c r="H1074" s="6" t="s">
        <v>52</v>
      </c>
      <c r="I1074" s="6" t="s">
        <v>849</v>
      </c>
      <c r="J1074" s="6" t="s">
        <v>850</v>
      </c>
      <c r="K1074" s="6" t="s">
        <v>315</v>
      </c>
      <c r="L1074" s="6" t="s">
        <v>316</v>
      </c>
      <c r="M1074" s="16" t="s">
        <v>327</v>
      </c>
      <c r="N1074" s="8" t="s">
        <v>35</v>
      </c>
      <c r="O1074" s="7">
        <v>4</v>
      </c>
      <c r="P1074" s="3">
        <f t="shared" si="97"/>
        <v>0</v>
      </c>
      <c r="Q1074" s="3">
        <f t="shared" si="98"/>
        <v>0</v>
      </c>
      <c r="R1074" s="3">
        <f t="shared" si="99"/>
        <v>0</v>
      </c>
      <c r="S1074" s="3">
        <f t="shared" si="100"/>
        <v>1</v>
      </c>
      <c r="T1074" s="3">
        <f t="shared" si="101"/>
        <v>0</v>
      </c>
      <c r="U1074" s="3">
        <f t="shared" si="102"/>
        <v>0</v>
      </c>
    </row>
    <row r="1075" spans="1:21" ht="12.75" customHeight="1" x14ac:dyDescent="0.2">
      <c r="A1075" s="15" t="s">
        <v>95</v>
      </c>
      <c r="B1075" s="16" t="s">
        <v>96</v>
      </c>
      <c r="C1075" s="8">
        <v>68407700</v>
      </c>
      <c r="D1075" s="6" t="s">
        <v>696</v>
      </c>
      <c r="E1075" s="16" t="s">
        <v>697</v>
      </c>
      <c r="F1075" s="15">
        <v>191939353</v>
      </c>
      <c r="G1075" s="5" t="s">
        <v>67</v>
      </c>
      <c r="H1075" s="6" t="s">
        <v>52</v>
      </c>
      <c r="I1075" s="6" t="s">
        <v>851</v>
      </c>
      <c r="J1075" s="6" t="s">
        <v>852</v>
      </c>
      <c r="K1075" s="6" t="s">
        <v>315</v>
      </c>
      <c r="L1075" s="6" t="s">
        <v>316</v>
      </c>
      <c r="M1075" s="16" t="s">
        <v>327</v>
      </c>
      <c r="N1075" s="8" t="s">
        <v>35</v>
      </c>
      <c r="O1075" s="7">
        <v>4</v>
      </c>
      <c r="P1075" s="3">
        <f t="shared" si="97"/>
        <v>0</v>
      </c>
      <c r="Q1075" s="3">
        <f t="shared" si="98"/>
        <v>0</v>
      </c>
      <c r="R1075" s="3">
        <f t="shared" si="99"/>
        <v>0</v>
      </c>
      <c r="S1075" s="3">
        <f t="shared" si="100"/>
        <v>1</v>
      </c>
      <c r="T1075" s="3">
        <f t="shared" si="101"/>
        <v>0</v>
      </c>
      <c r="U1075" s="3">
        <f t="shared" si="102"/>
        <v>0</v>
      </c>
    </row>
    <row r="1076" spans="1:21" ht="12.75" customHeight="1" x14ac:dyDescent="0.2">
      <c r="A1076" s="15" t="s">
        <v>95</v>
      </c>
      <c r="B1076" s="16" t="s">
        <v>96</v>
      </c>
      <c r="C1076" s="8">
        <v>68407700</v>
      </c>
      <c r="D1076" s="6" t="s">
        <v>696</v>
      </c>
      <c r="E1076" s="16" t="s">
        <v>697</v>
      </c>
      <c r="F1076" s="15">
        <v>191940684</v>
      </c>
      <c r="G1076" s="5" t="s">
        <v>67</v>
      </c>
      <c r="H1076" s="6" t="s">
        <v>52</v>
      </c>
      <c r="I1076" s="6" t="s">
        <v>853</v>
      </c>
      <c r="J1076" s="6" t="s">
        <v>854</v>
      </c>
      <c r="K1076" s="6" t="s">
        <v>315</v>
      </c>
      <c r="L1076" s="6" t="s">
        <v>316</v>
      </c>
      <c r="M1076" s="16" t="s">
        <v>327</v>
      </c>
      <c r="N1076" s="8" t="s">
        <v>35</v>
      </c>
      <c r="O1076" s="7">
        <v>4</v>
      </c>
      <c r="P1076" s="3">
        <f t="shared" si="97"/>
        <v>0</v>
      </c>
      <c r="Q1076" s="3">
        <f t="shared" si="98"/>
        <v>0</v>
      </c>
      <c r="R1076" s="3">
        <f t="shared" si="99"/>
        <v>0</v>
      </c>
      <c r="S1076" s="3">
        <f t="shared" si="100"/>
        <v>1</v>
      </c>
      <c r="T1076" s="3">
        <f t="shared" si="101"/>
        <v>0</v>
      </c>
      <c r="U1076" s="3">
        <f t="shared" si="102"/>
        <v>0</v>
      </c>
    </row>
    <row r="1077" spans="1:21" ht="12.75" customHeight="1" x14ac:dyDescent="0.2">
      <c r="A1077" s="15" t="s">
        <v>95</v>
      </c>
      <c r="B1077" s="16" t="s">
        <v>96</v>
      </c>
      <c r="C1077" s="8">
        <v>68407700</v>
      </c>
      <c r="D1077" s="6" t="s">
        <v>696</v>
      </c>
      <c r="E1077" s="16" t="s">
        <v>697</v>
      </c>
      <c r="F1077" s="15">
        <v>191994843</v>
      </c>
      <c r="G1077" s="5" t="s">
        <v>36</v>
      </c>
      <c r="H1077" s="6" t="s">
        <v>52</v>
      </c>
      <c r="I1077" s="6" t="s">
        <v>855</v>
      </c>
      <c r="J1077" s="6" t="s">
        <v>856</v>
      </c>
      <c r="K1077" s="6" t="s">
        <v>315</v>
      </c>
      <c r="L1077" s="6" t="s">
        <v>316</v>
      </c>
      <c r="M1077" s="16" t="s">
        <v>327</v>
      </c>
      <c r="N1077" s="8" t="s">
        <v>35</v>
      </c>
      <c r="O1077" s="7">
        <v>4</v>
      </c>
      <c r="P1077" s="3">
        <f t="shared" si="97"/>
        <v>0</v>
      </c>
      <c r="Q1077" s="3">
        <f t="shared" si="98"/>
        <v>0</v>
      </c>
      <c r="R1077" s="3">
        <f t="shared" si="99"/>
        <v>0</v>
      </c>
      <c r="S1077" s="3">
        <f t="shared" si="100"/>
        <v>1</v>
      </c>
      <c r="T1077" s="3">
        <f t="shared" si="101"/>
        <v>0</v>
      </c>
      <c r="U1077" s="3">
        <f t="shared" si="102"/>
        <v>0</v>
      </c>
    </row>
    <row r="1078" spans="1:21" ht="12.75" customHeight="1" x14ac:dyDescent="0.2">
      <c r="A1078" s="15" t="s">
        <v>95</v>
      </c>
      <c r="B1078" s="16" t="s">
        <v>96</v>
      </c>
      <c r="C1078" s="8">
        <v>68407700</v>
      </c>
      <c r="D1078" s="6" t="s">
        <v>696</v>
      </c>
      <c r="E1078" s="16" t="s">
        <v>697</v>
      </c>
      <c r="F1078" s="15">
        <v>191994917</v>
      </c>
      <c r="G1078" s="5" t="s">
        <v>28</v>
      </c>
      <c r="H1078" s="6" t="s">
        <v>29</v>
      </c>
      <c r="I1078" s="6" t="s">
        <v>857</v>
      </c>
      <c r="J1078" s="6" t="s">
        <v>858</v>
      </c>
      <c r="K1078" s="6" t="s">
        <v>315</v>
      </c>
      <c r="L1078" s="6" t="s">
        <v>316</v>
      </c>
      <c r="M1078" s="16" t="s">
        <v>327</v>
      </c>
      <c r="N1078" s="8" t="s">
        <v>35</v>
      </c>
      <c r="O1078" s="7">
        <v>4</v>
      </c>
      <c r="P1078" s="3">
        <f t="shared" si="97"/>
        <v>0</v>
      </c>
      <c r="Q1078" s="3">
        <f t="shared" si="98"/>
        <v>0</v>
      </c>
      <c r="R1078" s="3">
        <f t="shared" si="99"/>
        <v>0</v>
      </c>
      <c r="S1078" s="3">
        <f t="shared" si="100"/>
        <v>1</v>
      </c>
      <c r="T1078" s="3">
        <f t="shared" si="101"/>
        <v>0</v>
      </c>
      <c r="U1078" s="3">
        <f t="shared" si="102"/>
        <v>0</v>
      </c>
    </row>
    <row r="1079" spans="1:21" ht="12.75" customHeight="1" x14ac:dyDescent="0.2">
      <c r="A1079" s="15" t="s">
        <v>95</v>
      </c>
      <c r="B1079" s="16" t="s">
        <v>96</v>
      </c>
      <c r="C1079" s="8">
        <v>68407700</v>
      </c>
      <c r="D1079" s="6" t="s">
        <v>696</v>
      </c>
      <c r="E1079" s="16" t="s">
        <v>697</v>
      </c>
      <c r="F1079" s="15">
        <v>192035910</v>
      </c>
      <c r="G1079" s="5" t="s">
        <v>249</v>
      </c>
      <c r="H1079" s="6" t="s">
        <v>29</v>
      </c>
      <c r="I1079" s="6" t="s">
        <v>859</v>
      </c>
      <c r="J1079" s="6" t="s">
        <v>860</v>
      </c>
      <c r="K1079" s="6" t="s">
        <v>315</v>
      </c>
      <c r="L1079" s="6" t="s">
        <v>316</v>
      </c>
      <c r="M1079" s="16" t="s">
        <v>327</v>
      </c>
      <c r="N1079" s="8" t="s">
        <v>35</v>
      </c>
      <c r="O1079" s="7">
        <v>4</v>
      </c>
      <c r="P1079" s="3">
        <f t="shared" si="97"/>
        <v>0</v>
      </c>
      <c r="Q1079" s="3">
        <f t="shared" si="98"/>
        <v>0</v>
      </c>
      <c r="R1079" s="3">
        <f t="shared" si="99"/>
        <v>0</v>
      </c>
      <c r="S1079" s="3">
        <f t="shared" si="100"/>
        <v>1</v>
      </c>
      <c r="T1079" s="3">
        <f t="shared" si="101"/>
        <v>0</v>
      </c>
      <c r="U1079" s="3">
        <f t="shared" si="102"/>
        <v>0</v>
      </c>
    </row>
    <row r="1080" spans="1:21" ht="12.75" customHeight="1" x14ac:dyDescent="0.2">
      <c r="A1080" s="15" t="s">
        <v>95</v>
      </c>
      <c r="B1080" s="16" t="s">
        <v>96</v>
      </c>
      <c r="C1080" s="8">
        <v>68407700</v>
      </c>
      <c r="D1080" s="6" t="s">
        <v>696</v>
      </c>
      <c r="E1080" s="16" t="s">
        <v>697</v>
      </c>
      <c r="F1080" s="15">
        <v>192041693</v>
      </c>
      <c r="G1080" s="5" t="s">
        <v>122</v>
      </c>
      <c r="H1080" s="6" t="s">
        <v>29</v>
      </c>
      <c r="I1080" s="6" t="s">
        <v>798</v>
      </c>
      <c r="J1080" s="6" t="s">
        <v>861</v>
      </c>
      <c r="K1080" s="6" t="s">
        <v>315</v>
      </c>
      <c r="L1080" s="6" t="s">
        <v>316</v>
      </c>
      <c r="M1080" s="16" t="s">
        <v>327</v>
      </c>
      <c r="N1080" s="8" t="s">
        <v>35</v>
      </c>
      <c r="O1080" s="7">
        <v>4</v>
      </c>
      <c r="P1080" s="3">
        <f t="shared" si="97"/>
        <v>0</v>
      </c>
      <c r="Q1080" s="3">
        <f t="shared" si="98"/>
        <v>0</v>
      </c>
      <c r="R1080" s="3">
        <f t="shared" si="99"/>
        <v>0</v>
      </c>
      <c r="S1080" s="3">
        <f t="shared" si="100"/>
        <v>1</v>
      </c>
      <c r="T1080" s="3">
        <f t="shared" si="101"/>
        <v>0</v>
      </c>
      <c r="U1080" s="3">
        <f t="shared" si="102"/>
        <v>0</v>
      </c>
    </row>
    <row r="1081" spans="1:21" ht="12.75" customHeight="1" x14ac:dyDescent="0.2">
      <c r="A1081" s="15" t="s">
        <v>95</v>
      </c>
      <c r="B1081" s="16" t="s">
        <v>96</v>
      </c>
      <c r="C1081" s="8">
        <v>68407700</v>
      </c>
      <c r="D1081" s="6" t="s">
        <v>696</v>
      </c>
      <c r="E1081" s="16" t="s">
        <v>697</v>
      </c>
      <c r="F1081" s="15">
        <v>192042181</v>
      </c>
      <c r="G1081" s="5" t="s">
        <v>122</v>
      </c>
      <c r="H1081" s="6" t="s">
        <v>29</v>
      </c>
      <c r="I1081" s="6" t="s">
        <v>862</v>
      </c>
      <c r="J1081" s="6" t="s">
        <v>863</v>
      </c>
      <c r="K1081" s="6" t="s">
        <v>315</v>
      </c>
      <c r="L1081" s="6" t="s">
        <v>316</v>
      </c>
      <c r="M1081" s="16" t="s">
        <v>780</v>
      </c>
      <c r="N1081" s="8" t="s">
        <v>35</v>
      </c>
      <c r="O1081" s="7">
        <v>4</v>
      </c>
      <c r="P1081" s="3">
        <f t="shared" si="97"/>
        <v>0</v>
      </c>
      <c r="Q1081" s="3">
        <f t="shared" si="98"/>
        <v>0</v>
      </c>
      <c r="R1081" s="3">
        <f t="shared" si="99"/>
        <v>0</v>
      </c>
      <c r="S1081" s="3">
        <f t="shared" si="100"/>
        <v>1</v>
      </c>
      <c r="T1081" s="3">
        <f t="shared" si="101"/>
        <v>0</v>
      </c>
      <c r="U1081" s="3">
        <f t="shared" si="102"/>
        <v>0</v>
      </c>
    </row>
    <row r="1082" spans="1:21" ht="12.75" customHeight="1" x14ac:dyDescent="0.2">
      <c r="A1082" s="15" t="s">
        <v>95</v>
      </c>
      <c r="B1082" s="16" t="s">
        <v>96</v>
      </c>
      <c r="C1082" s="8">
        <v>68407700</v>
      </c>
      <c r="D1082" s="6" t="s">
        <v>696</v>
      </c>
      <c r="E1082" s="16" t="s">
        <v>826</v>
      </c>
      <c r="F1082" s="15">
        <v>192044955</v>
      </c>
      <c r="G1082" s="5" t="s">
        <v>320</v>
      </c>
      <c r="H1082" s="6" t="s">
        <v>29</v>
      </c>
      <c r="I1082" s="6" t="s">
        <v>864</v>
      </c>
      <c r="J1082" s="6" t="s">
        <v>865</v>
      </c>
      <c r="K1082" s="6" t="s">
        <v>315</v>
      </c>
      <c r="L1082" s="6" t="s">
        <v>316</v>
      </c>
      <c r="M1082" s="16" t="s">
        <v>327</v>
      </c>
      <c r="N1082" s="8" t="s">
        <v>35</v>
      </c>
      <c r="O1082" s="7">
        <v>4</v>
      </c>
      <c r="P1082" s="3">
        <f t="shared" si="97"/>
        <v>0</v>
      </c>
      <c r="Q1082" s="3">
        <f t="shared" si="98"/>
        <v>0</v>
      </c>
      <c r="R1082" s="3">
        <f t="shared" si="99"/>
        <v>0</v>
      </c>
      <c r="S1082" s="3">
        <f t="shared" si="100"/>
        <v>1</v>
      </c>
      <c r="T1082" s="3">
        <f t="shared" si="101"/>
        <v>0</v>
      </c>
      <c r="U1082" s="3">
        <f t="shared" si="102"/>
        <v>0</v>
      </c>
    </row>
    <row r="1083" spans="1:21" ht="12.75" customHeight="1" x14ac:dyDescent="0.2">
      <c r="A1083" s="15" t="s">
        <v>95</v>
      </c>
      <c r="B1083" s="16" t="s">
        <v>96</v>
      </c>
      <c r="C1083" s="8">
        <v>68407700</v>
      </c>
      <c r="D1083" s="6" t="s">
        <v>696</v>
      </c>
      <c r="E1083" s="16" t="s">
        <v>785</v>
      </c>
      <c r="F1083" s="15">
        <v>191952917</v>
      </c>
      <c r="G1083" s="5" t="s">
        <v>67</v>
      </c>
      <c r="H1083" s="6" t="s">
        <v>52</v>
      </c>
      <c r="I1083" s="6" t="s">
        <v>866</v>
      </c>
      <c r="J1083" s="6" t="s">
        <v>867</v>
      </c>
      <c r="K1083" s="6" t="s">
        <v>315</v>
      </c>
      <c r="L1083" s="6" t="s">
        <v>316</v>
      </c>
      <c r="M1083" s="16" t="s">
        <v>327</v>
      </c>
      <c r="N1083" s="8" t="s">
        <v>35</v>
      </c>
      <c r="O1083" s="7">
        <v>4</v>
      </c>
      <c r="P1083" s="3">
        <f t="shared" si="97"/>
        <v>0</v>
      </c>
      <c r="Q1083" s="3">
        <f t="shared" si="98"/>
        <v>0</v>
      </c>
      <c r="R1083" s="3">
        <f t="shared" si="99"/>
        <v>0</v>
      </c>
      <c r="S1083" s="3">
        <f t="shared" si="100"/>
        <v>1</v>
      </c>
      <c r="T1083" s="3">
        <f t="shared" si="101"/>
        <v>0</v>
      </c>
      <c r="U1083" s="3">
        <f t="shared" si="102"/>
        <v>0</v>
      </c>
    </row>
    <row r="1084" spans="1:21" ht="12.75" customHeight="1" x14ac:dyDescent="0.2">
      <c r="A1084" s="15" t="s">
        <v>95</v>
      </c>
      <c r="B1084" s="16" t="s">
        <v>96</v>
      </c>
      <c r="C1084" s="8">
        <v>68407700</v>
      </c>
      <c r="D1084" s="6" t="s">
        <v>696</v>
      </c>
      <c r="E1084" s="16" t="s">
        <v>785</v>
      </c>
      <c r="F1084" s="15">
        <v>192045367</v>
      </c>
      <c r="G1084" s="5" t="s">
        <v>72</v>
      </c>
      <c r="H1084" s="6" t="s">
        <v>29</v>
      </c>
      <c r="I1084" s="6" t="s">
        <v>868</v>
      </c>
      <c r="J1084" s="6" t="s">
        <v>869</v>
      </c>
      <c r="K1084" s="6" t="s">
        <v>315</v>
      </c>
      <c r="L1084" s="6" t="s">
        <v>316</v>
      </c>
      <c r="M1084" s="16" t="s">
        <v>327</v>
      </c>
      <c r="N1084" s="8" t="s">
        <v>35</v>
      </c>
      <c r="O1084" s="7">
        <v>4</v>
      </c>
      <c r="P1084" s="3">
        <f t="shared" si="97"/>
        <v>0</v>
      </c>
      <c r="Q1084" s="3">
        <f t="shared" si="98"/>
        <v>0</v>
      </c>
      <c r="R1084" s="3">
        <f t="shared" si="99"/>
        <v>0</v>
      </c>
      <c r="S1084" s="3">
        <f t="shared" si="100"/>
        <v>1</v>
      </c>
      <c r="T1084" s="3">
        <f t="shared" si="101"/>
        <v>0</v>
      </c>
      <c r="U1084" s="3">
        <f t="shared" si="102"/>
        <v>0</v>
      </c>
    </row>
    <row r="1085" spans="1:21" ht="12.75" customHeight="1" x14ac:dyDescent="0.2">
      <c r="A1085" s="15" t="s">
        <v>95</v>
      </c>
      <c r="B1085" s="16" t="s">
        <v>96</v>
      </c>
      <c r="C1085" s="8">
        <v>68407700</v>
      </c>
      <c r="D1085" s="6" t="s">
        <v>696</v>
      </c>
      <c r="E1085" s="16" t="s">
        <v>785</v>
      </c>
      <c r="F1085" s="15">
        <v>192045401</v>
      </c>
      <c r="G1085" s="5" t="s">
        <v>320</v>
      </c>
      <c r="H1085" s="6" t="s">
        <v>29</v>
      </c>
      <c r="I1085" s="6" t="s">
        <v>870</v>
      </c>
      <c r="J1085" s="6" t="s">
        <v>871</v>
      </c>
      <c r="K1085" s="6" t="s">
        <v>315</v>
      </c>
      <c r="L1085" s="6" t="s">
        <v>316</v>
      </c>
      <c r="M1085" s="16" t="s">
        <v>327</v>
      </c>
      <c r="N1085" s="8" t="s">
        <v>35</v>
      </c>
      <c r="O1085" s="7">
        <v>4</v>
      </c>
      <c r="P1085" s="3">
        <f t="shared" si="97"/>
        <v>0</v>
      </c>
      <c r="Q1085" s="3">
        <f t="shared" si="98"/>
        <v>0</v>
      </c>
      <c r="R1085" s="3">
        <f t="shared" si="99"/>
        <v>0</v>
      </c>
      <c r="S1085" s="3">
        <f t="shared" si="100"/>
        <v>1</v>
      </c>
      <c r="T1085" s="3">
        <f t="shared" si="101"/>
        <v>0</v>
      </c>
      <c r="U1085" s="3">
        <f t="shared" si="102"/>
        <v>0</v>
      </c>
    </row>
    <row r="1086" spans="1:21" ht="12.75" customHeight="1" x14ac:dyDescent="0.2">
      <c r="A1086" s="15" t="s">
        <v>95</v>
      </c>
      <c r="B1086" s="16" t="s">
        <v>96</v>
      </c>
      <c r="C1086" s="8">
        <v>68407700</v>
      </c>
      <c r="D1086" s="6" t="s">
        <v>696</v>
      </c>
      <c r="E1086" s="16" t="s">
        <v>749</v>
      </c>
      <c r="F1086" s="15">
        <v>191952348</v>
      </c>
      <c r="G1086" s="5" t="s">
        <v>51</v>
      </c>
      <c r="H1086" s="6" t="s">
        <v>52</v>
      </c>
      <c r="I1086" s="6" t="s">
        <v>872</v>
      </c>
      <c r="J1086" s="6" t="s">
        <v>873</v>
      </c>
      <c r="K1086" s="6" t="s">
        <v>315</v>
      </c>
      <c r="L1086" s="6" t="s">
        <v>316</v>
      </c>
      <c r="M1086" s="16" t="s">
        <v>317</v>
      </c>
      <c r="N1086" s="8" t="s">
        <v>35</v>
      </c>
      <c r="O1086" s="7">
        <v>5</v>
      </c>
      <c r="P1086" s="3">
        <f t="shared" si="97"/>
        <v>0</v>
      </c>
      <c r="Q1086" s="3">
        <f t="shared" si="98"/>
        <v>0</v>
      </c>
      <c r="R1086" s="3">
        <f t="shared" si="99"/>
        <v>0</v>
      </c>
      <c r="S1086" s="3">
        <f t="shared" si="100"/>
        <v>0</v>
      </c>
      <c r="T1086" s="3">
        <f t="shared" si="101"/>
        <v>1</v>
      </c>
      <c r="U1086" s="3">
        <f t="shared" si="102"/>
        <v>0</v>
      </c>
    </row>
    <row r="1087" spans="1:21" ht="12.75" customHeight="1" x14ac:dyDescent="0.2">
      <c r="A1087" s="15" t="s">
        <v>95</v>
      </c>
      <c r="B1087" s="16" t="s">
        <v>96</v>
      </c>
      <c r="C1087" s="8">
        <v>68407700</v>
      </c>
      <c r="D1087" s="6" t="s">
        <v>696</v>
      </c>
      <c r="E1087" s="16" t="s">
        <v>720</v>
      </c>
      <c r="F1087" s="15">
        <v>191939976</v>
      </c>
      <c r="G1087" s="5" t="s">
        <v>64</v>
      </c>
      <c r="H1087" s="6" t="s">
        <v>52</v>
      </c>
      <c r="I1087" s="6" t="s">
        <v>874</v>
      </c>
      <c r="J1087" s="6" t="s">
        <v>875</v>
      </c>
      <c r="K1087" s="6" t="s">
        <v>315</v>
      </c>
      <c r="L1087" s="6" t="s">
        <v>316</v>
      </c>
      <c r="M1087" s="16" t="s">
        <v>317</v>
      </c>
      <c r="N1087" s="8" t="s">
        <v>35</v>
      </c>
      <c r="O1087" s="7">
        <v>5</v>
      </c>
      <c r="P1087" s="3">
        <f t="shared" si="97"/>
        <v>0</v>
      </c>
      <c r="Q1087" s="3">
        <f t="shared" si="98"/>
        <v>0</v>
      </c>
      <c r="R1087" s="3">
        <f t="shared" si="99"/>
        <v>0</v>
      </c>
      <c r="S1087" s="3">
        <f t="shared" si="100"/>
        <v>0</v>
      </c>
      <c r="T1087" s="3">
        <f t="shared" si="101"/>
        <v>1</v>
      </c>
      <c r="U1087" s="3">
        <f t="shared" si="102"/>
        <v>0</v>
      </c>
    </row>
    <row r="1088" spans="1:21" ht="12.75" customHeight="1" x14ac:dyDescent="0.2">
      <c r="A1088" s="15" t="s">
        <v>95</v>
      </c>
      <c r="B1088" s="16" t="s">
        <v>96</v>
      </c>
      <c r="C1088" s="8">
        <v>68407700</v>
      </c>
      <c r="D1088" s="6" t="s">
        <v>696</v>
      </c>
      <c r="E1088" s="16" t="s">
        <v>720</v>
      </c>
      <c r="F1088" s="15">
        <v>192043939</v>
      </c>
      <c r="G1088" s="5" t="s">
        <v>67</v>
      </c>
      <c r="H1088" s="6" t="s">
        <v>52</v>
      </c>
      <c r="I1088" s="6" t="s">
        <v>876</v>
      </c>
      <c r="J1088" s="6" t="s">
        <v>877</v>
      </c>
      <c r="K1088" s="6" t="s">
        <v>315</v>
      </c>
      <c r="L1088" s="6" t="s">
        <v>316</v>
      </c>
      <c r="M1088" s="16" t="s">
        <v>317</v>
      </c>
      <c r="N1088" s="8" t="s">
        <v>35</v>
      </c>
      <c r="O1088" s="7">
        <v>5</v>
      </c>
      <c r="P1088" s="3">
        <f t="shared" si="97"/>
        <v>0</v>
      </c>
      <c r="Q1088" s="3">
        <f t="shared" si="98"/>
        <v>0</v>
      </c>
      <c r="R1088" s="3">
        <f t="shared" si="99"/>
        <v>0</v>
      </c>
      <c r="S1088" s="3">
        <f t="shared" si="100"/>
        <v>0</v>
      </c>
      <c r="T1088" s="3">
        <f t="shared" si="101"/>
        <v>1</v>
      </c>
      <c r="U1088" s="3">
        <f t="shared" si="102"/>
        <v>0</v>
      </c>
    </row>
    <row r="1089" spans="1:21" ht="12.75" customHeight="1" x14ac:dyDescent="0.2">
      <c r="A1089" s="15" t="s">
        <v>95</v>
      </c>
      <c r="B1089" s="16" t="s">
        <v>96</v>
      </c>
      <c r="C1089" s="8">
        <v>68407700</v>
      </c>
      <c r="D1089" s="6" t="s">
        <v>696</v>
      </c>
      <c r="E1089" s="16" t="s">
        <v>702</v>
      </c>
      <c r="F1089" s="15">
        <v>191994979</v>
      </c>
      <c r="G1089" s="5" t="s">
        <v>67</v>
      </c>
      <c r="H1089" s="6" t="s">
        <v>52</v>
      </c>
      <c r="I1089" s="6" t="s">
        <v>878</v>
      </c>
      <c r="J1089" s="6" t="s">
        <v>879</v>
      </c>
      <c r="K1089" s="6" t="s">
        <v>315</v>
      </c>
      <c r="L1089" s="6" t="s">
        <v>316</v>
      </c>
      <c r="M1089" s="16" t="s">
        <v>317</v>
      </c>
      <c r="N1089" s="8" t="s">
        <v>35</v>
      </c>
      <c r="O1089" s="7">
        <v>5</v>
      </c>
      <c r="P1089" s="3">
        <f t="shared" si="97"/>
        <v>0</v>
      </c>
      <c r="Q1089" s="3">
        <f t="shared" si="98"/>
        <v>0</v>
      </c>
      <c r="R1089" s="3">
        <f t="shared" si="99"/>
        <v>0</v>
      </c>
      <c r="S1089" s="3">
        <f t="shared" si="100"/>
        <v>0</v>
      </c>
      <c r="T1089" s="3">
        <f t="shared" si="101"/>
        <v>1</v>
      </c>
      <c r="U1089" s="3">
        <f t="shared" si="102"/>
        <v>0</v>
      </c>
    </row>
    <row r="1090" spans="1:21" ht="12.75" customHeight="1" x14ac:dyDescent="0.2">
      <c r="A1090" s="15" t="s">
        <v>95</v>
      </c>
      <c r="B1090" s="16" t="s">
        <v>96</v>
      </c>
      <c r="C1090" s="8">
        <v>68407700</v>
      </c>
      <c r="D1090" s="6" t="s">
        <v>696</v>
      </c>
      <c r="E1090" s="16" t="s">
        <v>749</v>
      </c>
      <c r="F1090" s="15">
        <v>191995333</v>
      </c>
      <c r="G1090" s="5" t="s">
        <v>249</v>
      </c>
      <c r="H1090" s="6" t="s">
        <v>29</v>
      </c>
      <c r="I1090" s="6" t="s">
        <v>1060</v>
      </c>
      <c r="J1090" s="6" t="s">
        <v>1061</v>
      </c>
      <c r="K1090" s="6" t="s">
        <v>366</v>
      </c>
      <c r="L1090" s="6" t="s">
        <v>1062</v>
      </c>
      <c r="M1090" s="16" t="s">
        <v>1063</v>
      </c>
      <c r="N1090" s="8" t="s">
        <v>35</v>
      </c>
      <c r="O1090" s="7">
        <v>2</v>
      </c>
      <c r="P1090" s="3">
        <f t="shared" si="97"/>
        <v>0</v>
      </c>
      <c r="Q1090" s="3">
        <f t="shared" si="98"/>
        <v>1</v>
      </c>
      <c r="R1090" s="3">
        <f t="shared" si="99"/>
        <v>0</v>
      </c>
      <c r="S1090" s="3">
        <f t="shared" si="100"/>
        <v>0</v>
      </c>
      <c r="T1090" s="3">
        <f t="shared" si="101"/>
        <v>0</v>
      </c>
      <c r="U1090" s="3">
        <f t="shared" si="102"/>
        <v>0</v>
      </c>
    </row>
    <row r="1091" spans="1:21" ht="12.75" customHeight="1" x14ac:dyDescent="0.2">
      <c r="A1091" s="15" t="s">
        <v>95</v>
      </c>
      <c r="B1091" s="16" t="s">
        <v>96</v>
      </c>
      <c r="C1091" s="8">
        <v>68407700</v>
      </c>
      <c r="D1091" s="6" t="s">
        <v>696</v>
      </c>
      <c r="E1091" s="16" t="s">
        <v>749</v>
      </c>
      <c r="F1091" s="15">
        <v>192021082</v>
      </c>
      <c r="G1091" s="5" t="s">
        <v>249</v>
      </c>
      <c r="H1091" s="6" t="s">
        <v>29</v>
      </c>
      <c r="I1091" s="6" t="s">
        <v>1064</v>
      </c>
      <c r="J1091" s="6" t="s">
        <v>1065</v>
      </c>
      <c r="K1091" s="6" t="s">
        <v>366</v>
      </c>
      <c r="L1091" s="6" t="s">
        <v>1062</v>
      </c>
      <c r="M1091" s="16" t="s">
        <v>1063</v>
      </c>
      <c r="N1091" s="8" t="s">
        <v>35</v>
      </c>
      <c r="O1091" s="7">
        <v>3</v>
      </c>
      <c r="P1091" s="3">
        <f t="shared" si="97"/>
        <v>0</v>
      </c>
      <c r="Q1091" s="3">
        <f t="shared" si="98"/>
        <v>0</v>
      </c>
      <c r="R1091" s="3">
        <f t="shared" si="99"/>
        <v>1</v>
      </c>
      <c r="S1091" s="3">
        <f t="shared" si="100"/>
        <v>0</v>
      </c>
      <c r="T1091" s="3">
        <f t="shared" si="101"/>
        <v>0</v>
      </c>
      <c r="U1091" s="3">
        <f t="shared" si="102"/>
        <v>0</v>
      </c>
    </row>
    <row r="1092" spans="1:21" ht="12.75" customHeight="1" x14ac:dyDescent="0.2">
      <c r="A1092" s="15" t="s">
        <v>95</v>
      </c>
      <c r="B1092" s="16" t="s">
        <v>96</v>
      </c>
      <c r="C1092" s="8">
        <v>68407700</v>
      </c>
      <c r="D1092" s="6" t="s">
        <v>696</v>
      </c>
      <c r="E1092" s="16" t="s">
        <v>749</v>
      </c>
      <c r="F1092" s="15">
        <v>191940044</v>
      </c>
      <c r="G1092" s="5" t="s">
        <v>64</v>
      </c>
      <c r="H1092" s="6" t="s">
        <v>52</v>
      </c>
      <c r="I1092" s="6" t="s">
        <v>1066</v>
      </c>
      <c r="J1092" s="6" t="s">
        <v>1067</v>
      </c>
      <c r="K1092" s="6" t="s">
        <v>366</v>
      </c>
      <c r="L1092" s="6" t="s">
        <v>1062</v>
      </c>
      <c r="M1092" s="16" t="s">
        <v>1063</v>
      </c>
      <c r="N1092" s="8" t="s">
        <v>35</v>
      </c>
      <c r="O1092" s="7">
        <v>4</v>
      </c>
      <c r="P1092" s="3">
        <f t="shared" si="97"/>
        <v>0</v>
      </c>
      <c r="Q1092" s="3">
        <f t="shared" si="98"/>
        <v>0</v>
      </c>
      <c r="R1092" s="3">
        <f t="shared" si="99"/>
        <v>0</v>
      </c>
      <c r="S1092" s="3">
        <f t="shared" si="100"/>
        <v>1</v>
      </c>
      <c r="T1092" s="3">
        <f t="shared" si="101"/>
        <v>0</v>
      </c>
      <c r="U1092" s="3">
        <f t="shared" si="102"/>
        <v>0</v>
      </c>
    </row>
    <row r="1093" spans="1:21" ht="12.75" customHeight="1" x14ac:dyDescent="0.2">
      <c r="A1093" s="15" t="s">
        <v>95</v>
      </c>
      <c r="B1093" s="16" t="s">
        <v>96</v>
      </c>
      <c r="C1093" s="8">
        <v>68407700</v>
      </c>
      <c r="D1093" s="6" t="s">
        <v>696</v>
      </c>
      <c r="E1093" s="16" t="s">
        <v>749</v>
      </c>
      <c r="F1093" s="15">
        <v>191940045</v>
      </c>
      <c r="G1093" s="5" t="s">
        <v>64</v>
      </c>
      <c r="H1093" s="6" t="s">
        <v>52</v>
      </c>
      <c r="I1093" s="6" t="s">
        <v>1068</v>
      </c>
      <c r="J1093" s="6" t="s">
        <v>1069</v>
      </c>
      <c r="K1093" s="6" t="s">
        <v>366</v>
      </c>
      <c r="L1093" s="6" t="s">
        <v>1062</v>
      </c>
      <c r="M1093" s="16" t="s">
        <v>1063</v>
      </c>
      <c r="N1093" s="8" t="s">
        <v>35</v>
      </c>
      <c r="O1093" s="7">
        <v>4</v>
      </c>
      <c r="P1093" s="3">
        <f t="shared" ref="P1093:P1156" si="103">IF(O1093=1,1,0)</f>
        <v>0</v>
      </c>
      <c r="Q1093" s="3">
        <f t="shared" ref="Q1093:Q1156" si="104">IF(O1093=2,1,0)</f>
        <v>0</v>
      </c>
      <c r="R1093" s="3">
        <f t="shared" ref="R1093:R1156" si="105">IF(O1093=3,1,0)</f>
        <v>0</v>
      </c>
      <c r="S1093" s="3">
        <f t="shared" ref="S1093:S1156" si="106">IF(O1093=4,1,0)</f>
        <v>1</v>
      </c>
      <c r="T1093" s="3">
        <f t="shared" ref="T1093:T1156" si="107">IF(O1093=5,1,0)</f>
        <v>0</v>
      </c>
      <c r="U1093" s="3">
        <f t="shared" ref="U1093:U1156" si="108">IF(O1093="Bez finální známky, nebyl získán potřebný počet posudků",1,IF(O1093="N (nehodnoceno)",1,0))</f>
        <v>0</v>
      </c>
    </row>
    <row r="1094" spans="1:21" ht="12.75" customHeight="1" x14ac:dyDescent="0.2">
      <c r="A1094" s="15" t="s">
        <v>95</v>
      </c>
      <c r="B1094" s="16" t="s">
        <v>96</v>
      </c>
      <c r="C1094" s="8">
        <v>68407700</v>
      </c>
      <c r="D1094" s="6" t="s">
        <v>696</v>
      </c>
      <c r="E1094" s="16" t="s">
        <v>702</v>
      </c>
      <c r="F1094" s="15">
        <v>191994958</v>
      </c>
      <c r="G1094" s="5" t="s">
        <v>249</v>
      </c>
      <c r="H1094" s="6" t="s">
        <v>29</v>
      </c>
      <c r="I1094" s="6" t="s">
        <v>1070</v>
      </c>
      <c r="J1094" s="6" t="s">
        <v>1071</v>
      </c>
      <c r="K1094" s="6" t="s">
        <v>366</v>
      </c>
      <c r="L1094" s="6" t="s">
        <v>1072</v>
      </c>
      <c r="M1094" s="16" t="s">
        <v>1073</v>
      </c>
      <c r="N1094" s="8" t="s">
        <v>35</v>
      </c>
      <c r="O1094" s="7">
        <v>3</v>
      </c>
      <c r="P1094" s="3">
        <f t="shared" si="103"/>
        <v>0</v>
      </c>
      <c r="Q1094" s="3">
        <f t="shared" si="104"/>
        <v>0</v>
      </c>
      <c r="R1094" s="3">
        <f t="shared" si="105"/>
        <v>1</v>
      </c>
      <c r="S1094" s="3">
        <f t="shared" si="106"/>
        <v>0</v>
      </c>
      <c r="T1094" s="3">
        <f t="shared" si="107"/>
        <v>0</v>
      </c>
      <c r="U1094" s="3">
        <f t="shared" si="108"/>
        <v>0</v>
      </c>
    </row>
    <row r="1095" spans="1:21" ht="12.75" customHeight="1" x14ac:dyDescent="0.2">
      <c r="A1095" s="15" t="s">
        <v>95</v>
      </c>
      <c r="B1095" s="16" t="s">
        <v>96</v>
      </c>
      <c r="C1095" s="8">
        <v>68407700</v>
      </c>
      <c r="D1095" s="6" t="s">
        <v>696</v>
      </c>
      <c r="E1095" s="16" t="s">
        <v>702</v>
      </c>
      <c r="F1095" s="15">
        <v>191995012</v>
      </c>
      <c r="G1095" s="5" t="s">
        <v>249</v>
      </c>
      <c r="H1095" s="6" t="s">
        <v>29</v>
      </c>
      <c r="I1095" s="6" t="s">
        <v>1074</v>
      </c>
      <c r="J1095" s="6" t="s">
        <v>1075</v>
      </c>
      <c r="K1095" s="6" t="s">
        <v>366</v>
      </c>
      <c r="L1095" s="6" t="s">
        <v>1072</v>
      </c>
      <c r="M1095" s="16" t="s">
        <v>1073</v>
      </c>
      <c r="N1095" s="8" t="s">
        <v>35</v>
      </c>
      <c r="O1095" s="7">
        <v>3</v>
      </c>
      <c r="P1095" s="3">
        <f t="shared" si="103"/>
        <v>0</v>
      </c>
      <c r="Q1095" s="3">
        <f t="shared" si="104"/>
        <v>0</v>
      </c>
      <c r="R1095" s="3">
        <f t="shared" si="105"/>
        <v>1</v>
      </c>
      <c r="S1095" s="3">
        <f t="shared" si="106"/>
        <v>0</v>
      </c>
      <c r="T1095" s="3">
        <f t="shared" si="107"/>
        <v>0</v>
      </c>
      <c r="U1095" s="3">
        <f t="shared" si="108"/>
        <v>0</v>
      </c>
    </row>
    <row r="1096" spans="1:21" ht="12.75" customHeight="1" x14ac:dyDescent="0.2">
      <c r="A1096" s="15" t="s">
        <v>95</v>
      </c>
      <c r="B1096" s="16" t="s">
        <v>96</v>
      </c>
      <c r="C1096" s="8">
        <v>68407700</v>
      </c>
      <c r="D1096" s="6" t="s">
        <v>696</v>
      </c>
      <c r="E1096" s="16" t="s">
        <v>702</v>
      </c>
      <c r="F1096" s="15">
        <v>191995025</v>
      </c>
      <c r="G1096" s="5" t="s">
        <v>64</v>
      </c>
      <c r="H1096" s="6" t="s">
        <v>29</v>
      </c>
      <c r="I1096" s="6" t="s">
        <v>1076</v>
      </c>
      <c r="J1096" s="6" t="s">
        <v>1077</v>
      </c>
      <c r="K1096" s="6" t="s">
        <v>366</v>
      </c>
      <c r="L1096" s="6" t="s">
        <v>1072</v>
      </c>
      <c r="M1096" s="16" t="s">
        <v>1073</v>
      </c>
      <c r="N1096" s="8" t="s">
        <v>35</v>
      </c>
      <c r="O1096" s="7">
        <v>3</v>
      </c>
      <c r="P1096" s="3">
        <f t="shared" si="103"/>
        <v>0</v>
      </c>
      <c r="Q1096" s="3">
        <f t="shared" si="104"/>
        <v>0</v>
      </c>
      <c r="R1096" s="3">
        <f t="shared" si="105"/>
        <v>1</v>
      </c>
      <c r="S1096" s="3">
        <f t="shared" si="106"/>
        <v>0</v>
      </c>
      <c r="T1096" s="3">
        <f t="shared" si="107"/>
        <v>0</v>
      </c>
      <c r="U1096" s="3">
        <f t="shared" si="108"/>
        <v>0</v>
      </c>
    </row>
    <row r="1097" spans="1:21" ht="12.75" customHeight="1" x14ac:dyDescent="0.2">
      <c r="A1097" s="15" t="s">
        <v>95</v>
      </c>
      <c r="B1097" s="16" t="s">
        <v>96</v>
      </c>
      <c r="C1097" s="8">
        <v>68407700</v>
      </c>
      <c r="D1097" s="6" t="s">
        <v>696</v>
      </c>
      <c r="E1097" s="16" t="s">
        <v>837</v>
      </c>
      <c r="F1097" s="15">
        <v>192044771</v>
      </c>
      <c r="G1097" s="5" t="s">
        <v>51</v>
      </c>
      <c r="H1097" s="6" t="s">
        <v>29</v>
      </c>
      <c r="I1097" s="6" t="s">
        <v>1087</v>
      </c>
      <c r="J1097" s="6" t="s">
        <v>1088</v>
      </c>
      <c r="K1097" s="6" t="s">
        <v>341</v>
      </c>
      <c r="L1097" s="6" t="s">
        <v>1089</v>
      </c>
      <c r="M1097" s="16" t="s">
        <v>1090</v>
      </c>
      <c r="N1097" s="8" t="s">
        <v>35</v>
      </c>
      <c r="O1097" s="7">
        <v>5</v>
      </c>
      <c r="P1097" s="3">
        <f t="shared" si="103"/>
        <v>0</v>
      </c>
      <c r="Q1097" s="3">
        <f t="shared" si="104"/>
        <v>0</v>
      </c>
      <c r="R1097" s="3">
        <f t="shared" si="105"/>
        <v>0</v>
      </c>
      <c r="S1097" s="3">
        <f t="shared" si="106"/>
        <v>0</v>
      </c>
      <c r="T1097" s="3">
        <f t="shared" si="107"/>
        <v>1</v>
      </c>
      <c r="U1097" s="3">
        <f t="shared" si="108"/>
        <v>0</v>
      </c>
    </row>
    <row r="1098" spans="1:21" ht="12.75" customHeight="1" x14ac:dyDescent="0.2">
      <c r="A1098" s="15" t="s">
        <v>95</v>
      </c>
      <c r="B1098" s="16" t="s">
        <v>96</v>
      </c>
      <c r="C1098" s="8">
        <v>68407700</v>
      </c>
      <c r="D1098" s="6" t="s">
        <v>696</v>
      </c>
      <c r="E1098" s="16" t="s">
        <v>1078</v>
      </c>
      <c r="F1098" s="15">
        <v>191952649</v>
      </c>
      <c r="G1098" s="5" t="s">
        <v>67</v>
      </c>
      <c r="H1098" s="6" t="s">
        <v>52</v>
      </c>
      <c r="I1098" s="6" t="s">
        <v>1079</v>
      </c>
      <c r="J1098" s="6" t="s">
        <v>1080</v>
      </c>
      <c r="K1098" s="6" t="s">
        <v>341</v>
      </c>
      <c r="L1098" s="6" t="s">
        <v>631</v>
      </c>
      <c r="M1098" s="16" t="s">
        <v>1081</v>
      </c>
      <c r="N1098" s="8" t="s">
        <v>35</v>
      </c>
      <c r="O1098" s="7">
        <v>3</v>
      </c>
      <c r="P1098" s="3">
        <f t="shared" si="103"/>
        <v>0</v>
      </c>
      <c r="Q1098" s="3">
        <f t="shared" si="104"/>
        <v>0</v>
      </c>
      <c r="R1098" s="3">
        <f t="shared" si="105"/>
        <v>1</v>
      </c>
      <c r="S1098" s="3">
        <f t="shared" si="106"/>
        <v>0</v>
      </c>
      <c r="T1098" s="3">
        <f t="shared" si="107"/>
        <v>0</v>
      </c>
      <c r="U1098" s="3">
        <f t="shared" si="108"/>
        <v>0</v>
      </c>
    </row>
    <row r="1099" spans="1:21" ht="12.75" customHeight="1" x14ac:dyDescent="0.2">
      <c r="A1099" s="15" t="s">
        <v>95</v>
      </c>
      <c r="B1099" s="16" t="s">
        <v>96</v>
      </c>
      <c r="C1099" s="8">
        <v>68407700</v>
      </c>
      <c r="D1099" s="6" t="s">
        <v>696</v>
      </c>
      <c r="E1099" s="16" t="s">
        <v>1078</v>
      </c>
      <c r="F1099" s="15">
        <v>191952658</v>
      </c>
      <c r="G1099" s="5" t="s">
        <v>105</v>
      </c>
      <c r="H1099" s="6" t="s">
        <v>52</v>
      </c>
      <c r="I1099" s="6" t="s">
        <v>1082</v>
      </c>
      <c r="J1099" s="6" t="s">
        <v>1083</v>
      </c>
      <c r="K1099" s="6" t="s">
        <v>341</v>
      </c>
      <c r="L1099" s="6" t="s">
        <v>631</v>
      </c>
      <c r="M1099" s="16" t="s">
        <v>632</v>
      </c>
      <c r="N1099" s="8" t="s">
        <v>35</v>
      </c>
      <c r="O1099" s="7">
        <v>4</v>
      </c>
      <c r="P1099" s="3">
        <f t="shared" si="103"/>
        <v>0</v>
      </c>
      <c r="Q1099" s="3">
        <f t="shared" si="104"/>
        <v>0</v>
      </c>
      <c r="R1099" s="3">
        <f t="shared" si="105"/>
        <v>0</v>
      </c>
      <c r="S1099" s="3">
        <f t="shared" si="106"/>
        <v>1</v>
      </c>
      <c r="T1099" s="3">
        <f t="shared" si="107"/>
        <v>0</v>
      </c>
      <c r="U1099" s="3">
        <f t="shared" si="108"/>
        <v>0</v>
      </c>
    </row>
    <row r="1100" spans="1:21" ht="12.75" customHeight="1" x14ac:dyDescent="0.2">
      <c r="A1100" s="15" t="s">
        <v>95</v>
      </c>
      <c r="B1100" s="16" t="s">
        <v>96</v>
      </c>
      <c r="C1100" s="8">
        <v>68407700</v>
      </c>
      <c r="D1100" s="6" t="s">
        <v>696</v>
      </c>
      <c r="E1100" s="16" t="s">
        <v>1078</v>
      </c>
      <c r="F1100" s="15">
        <v>192045060</v>
      </c>
      <c r="G1100" s="5" t="s">
        <v>67</v>
      </c>
      <c r="H1100" s="6" t="s">
        <v>29</v>
      </c>
      <c r="I1100" s="6" t="s">
        <v>1084</v>
      </c>
      <c r="J1100" s="6" t="s">
        <v>1085</v>
      </c>
      <c r="K1100" s="6" t="s">
        <v>341</v>
      </c>
      <c r="L1100" s="6" t="s">
        <v>631</v>
      </c>
      <c r="M1100" s="16" t="s">
        <v>1086</v>
      </c>
      <c r="N1100" s="8" t="s">
        <v>35</v>
      </c>
      <c r="O1100" s="7">
        <v>5</v>
      </c>
      <c r="P1100" s="3">
        <f t="shared" si="103"/>
        <v>0</v>
      </c>
      <c r="Q1100" s="3">
        <f t="shared" si="104"/>
        <v>0</v>
      </c>
      <c r="R1100" s="3">
        <f t="shared" si="105"/>
        <v>0</v>
      </c>
      <c r="S1100" s="3">
        <f t="shared" si="106"/>
        <v>0</v>
      </c>
      <c r="T1100" s="3">
        <f t="shared" si="107"/>
        <v>1</v>
      </c>
      <c r="U1100" s="3">
        <f t="shared" si="108"/>
        <v>0</v>
      </c>
    </row>
    <row r="1101" spans="1:21" ht="12.75" customHeight="1" x14ac:dyDescent="0.2">
      <c r="A1101" s="15" t="s">
        <v>95</v>
      </c>
      <c r="B1101" s="16" t="s">
        <v>96</v>
      </c>
      <c r="C1101" s="8">
        <v>68407700</v>
      </c>
      <c r="D1101" s="6" t="s">
        <v>696</v>
      </c>
      <c r="E1101" s="16" t="s">
        <v>837</v>
      </c>
      <c r="F1101" s="15">
        <v>192044679</v>
      </c>
      <c r="G1101" s="5" t="s">
        <v>105</v>
      </c>
      <c r="H1101" s="6" t="s">
        <v>52</v>
      </c>
      <c r="I1101" s="6" t="s">
        <v>1091</v>
      </c>
      <c r="J1101" s="6" t="s">
        <v>1092</v>
      </c>
      <c r="K1101" s="6" t="s">
        <v>102</v>
      </c>
      <c r="L1101" s="6" t="s">
        <v>103</v>
      </c>
      <c r="M1101" s="16" t="s">
        <v>111</v>
      </c>
      <c r="N1101" s="8" t="s">
        <v>35</v>
      </c>
      <c r="O1101" s="7">
        <v>2</v>
      </c>
      <c r="P1101" s="3">
        <f t="shared" si="103"/>
        <v>0</v>
      </c>
      <c r="Q1101" s="3">
        <f t="shared" si="104"/>
        <v>1</v>
      </c>
      <c r="R1101" s="3">
        <f t="shared" si="105"/>
        <v>0</v>
      </c>
      <c r="S1101" s="3">
        <f t="shared" si="106"/>
        <v>0</v>
      </c>
      <c r="T1101" s="3">
        <f t="shared" si="107"/>
        <v>0</v>
      </c>
      <c r="U1101" s="3">
        <f t="shared" si="108"/>
        <v>0</v>
      </c>
    </row>
    <row r="1102" spans="1:21" ht="12.75" customHeight="1" x14ac:dyDescent="0.2">
      <c r="A1102" s="15" t="s">
        <v>95</v>
      </c>
      <c r="B1102" s="16" t="s">
        <v>96</v>
      </c>
      <c r="C1102" s="8">
        <v>68407700</v>
      </c>
      <c r="D1102" s="6" t="s">
        <v>696</v>
      </c>
      <c r="E1102" s="16" t="s">
        <v>837</v>
      </c>
      <c r="F1102" s="15">
        <v>191995321</v>
      </c>
      <c r="G1102" s="5" t="s">
        <v>36</v>
      </c>
      <c r="H1102" s="6" t="s">
        <v>29</v>
      </c>
      <c r="I1102" s="6" t="s">
        <v>1093</v>
      </c>
      <c r="J1102" s="6" t="s">
        <v>1094</v>
      </c>
      <c r="K1102" s="6" t="s">
        <v>102</v>
      </c>
      <c r="L1102" s="6" t="s">
        <v>103</v>
      </c>
      <c r="M1102" s="16" t="s">
        <v>1095</v>
      </c>
      <c r="N1102" s="8" t="s">
        <v>35</v>
      </c>
      <c r="O1102" s="7">
        <v>3</v>
      </c>
      <c r="P1102" s="3">
        <f t="shared" si="103"/>
        <v>0</v>
      </c>
      <c r="Q1102" s="3">
        <f t="shared" si="104"/>
        <v>0</v>
      </c>
      <c r="R1102" s="3">
        <f t="shared" si="105"/>
        <v>1</v>
      </c>
      <c r="S1102" s="3">
        <f t="shared" si="106"/>
        <v>0</v>
      </c>
      <c r="T1102" s="3">
        <f t="shared" si="107"/>
        <v>0</v>
      </c>
      <c r="U1102" s="3">
        <f t="shared" si="108"/>
        <v>0</v>
      </c>
    </row>
    <row r="1103" spans="1:21" ht="12.75" customHeight="1" x14ac:dyDescent="0.2">
      <c r="A1103" s="15" t="s">
        <v>95</v>
      </c>
      <c r="B1103" s="16" t="s">
        <v>96</v>
      </c>
      <c r="C1103" s="8">
        <v>68407700</v>
      </c>
      <c r="D1103" s="6" t="s">
        <v>696</v>
      </c>
      <c r="E1103" s="16" t="s">
        <v>837</v>
      </c>
      <c r="F1103" s="15">
        <v>192044678</v>
      </c>
      <c r="G1103" s="5" t="s">
        <v>1096</v>
      </c>
      <c r="H1103" s="6" t="s">
        <v>52</v>
      </c>
      <c r="I1103" s="6" t="s">
        <v>1097</v>
      </c>
      <c r="J1103" s="6" t="s">
        <v>1098</v>
      </c>
      <c r="K1103" s="6" t="s">
        <v>102</v>
      </c>
      <c r="L1103" s="6" t="s">
        <v>103</v>
      </c>
      <c r="M1103" s="16" t="s">
        <v>111</v>
      </c>
      <c r="N1103" s="8" t="s">
        <v>35</v>
      </c>
      <c r="O1103" s="7">
        <v>3</v>
      </c>
      <c r="P1103" s="3">
        <f t="shared" si="103"/>
        <v>0</v>
      </c>
      <c r="Q1103" s="3">
        <f t="shared" si="104"/>
        <v>0</v>
      </c>
      <c r="R1103" s="3">
        <f t="shared" si="105"/>
        <v>1</v>
      </c>
      <c r="S1103" s="3">
        <f t="shared" si="106"/>
        <v>0</v>
      </c>
      <c r="T1103" s="3">
        <f t="shared" si="107"/>
        <v>0</v>
      </c>
      <c r="U1103" s="3">
        <f t="shared" si="108"/>
        <v>0</v>
      </c>
    </row>
    <row r="1104" spans="1:21" ht="12.75" customHeight="1" x14ac:dyDescent="0.2">
      <c r="A1104" s="15" t="s">
        <v>95</v>
      </c>
      <c r="B1104" s="16" t="s">
        <v>96</v>
      </c>
      <c r="C1104" s="8">
        <v>68407700</v>
      </c>
      <c r="D1104" s="6" t="s">
        <v>696</v>
      </c>
      <c r="E1104" s="16" t="s">
        <v>837</v>
      </c>
      <c r="F1104" s="15">
        <v>192044742</v>
      </c>
      <c r="G1104" s="5" t="s">
        <v>51</v>
      </c>
      <c r="H1104" s="6" t="s">
        <v>52</v>
      </c>
      <c r="I1104" s="6" t="s">
        <v>1099</v>
      </c>
      <c r="J1104" s="6" t="s">
        <v>1100</v>
      </c>
      <c r="K1104" s="6" t="s">
        <v>102</v>
      </c>
      <c r="L1104" s="6" t="s">
        <v>103</v>
      </c>
      <c r="M1104" s="16" t="s">
        <v>1095</v>
      </c>
      <c r="N1104" s="8" t="s">
        <v>35</v>
      </c>
      <c r="O1104" s="7">
        <v>3</v>
      </c>
      <c r="P1104" s="3">
        <f t="shared" si="103"/>
        <v>0</v>
      </c>
      <c r="Q1104" s="3">
        <f t="shared" si="104"/>
        <v>0</v>
      </c>
      <c r="R1104" s="3">
        <f t="shared" si="105"/>
        <v>1</v>
      </c>
      <c r="S1104" s="3">
        <f t="shared" si="106"/>
        <v>0</v>
      </c>
      <c r="T1104" s="3">
        <f t="shared" si="107"/>
        <v>0</v>
      </c>
      <c r="U1104" s="3">
        <f t="shared" si="108"/>
        <v>0</v>
      </c>
    </row>
    <row r="1105" spans="1:21" ht="12.75" customHeight="1" x14ac:dyDescent="0.2">
      <c r="A1105" s="15" t="s">
        <v>95</v>
      </c>
      <c r="B1105" s="16" t="s">
        <v>96</v>
      </c>
      <c r="C1105" s="8">
        <v>68407700</v>
      </c>
      <c r="D1105" s="6" t="s">
        <v>696</v>
      </c>
      <c r="E1105" s="16" t="s">
        <v>1078</v>
      </c>
      <c r="F1105" s="15">
        <v>191995361</v>
      </c>
      <c r="G1105" s="5" t="s">
        <v>36</v>
      </c>
      <c r="H1105" s="6" t="s">
        <v>29</v>
      </c>
      <c r="I1105" s="6" t="s">
        <v>1093</v>
      </c>
      <c r="J1105" s="6" t="s">
        <v>1094</v>
      </c>
      <c r="K1105" s="6" t="s">
        <v>102</v>
      </c>
      <c r="L1105" s="6" t="s">
        <v>103</v>
      </c>
      <c r="M1105" s="16" t="s">
        <v>1095</v>
      </c>
      <c r="N1105" s="8" t="s">
        <v>35</v>
      </c>
      <c r="O1105" s="7">
        <v>3</v>
      </c>
      <c r="P1105" s="3">
        <f t="shared" si="103"/>
        <v>0</v>
      </c>
      <c r="Q1105" s="3">
        <f t="shared" si="104"/>
        <v>0</v>
      </c>
      <c r="R1105" s="3">
        <f t="shared" si="105"/>
        <v>1</v>
      </c>
      <c r="S1105" s="3">
        <f t="shared" si="106"/>
        <v>0</v>
      </c>
      <c r="T1105" s="3">
        <f t="shared" si="107"/>
        <v>0</v>
      </c>
      <c r="U1105" s="3">
        <f t="shared" si="108"/>
        <v>0</v>
      </c>
    </row>
    <row r="1106" spans="1:21" ht="12.75" customHeight="1" x14ac:dyDescent="0.2">
      <c r="A1106" s="15" t="s">
        <v>95</v>
      </c>
      <c r="B1106" s="16" t="s">
        <v>96</v>
      </c>
      <c r="C1106" s="8">
        <v>68407700</v>
      </c>
      <c r="D1106" s="6" t="s">
        <v>696</v>
      </c>
      <c r="E1106" s="16" t="s">
        <v>837</v>
      </c>
      <c r="F1106" s="15">
        <v>192044646</v>
      </c>
      <c r="G1106" s="5" t="s">
        <v>167</v>
      </c>
      <c r="H1106" s="6" t="s">
        <v>52</v>
      </c>
      <c r="I1106" s="6" t="s">
        <v>1101</v>
      </c>
      <c r="J1106" s="6" t="s">
        <v>1102</v>
      </c>
      <c r="K1106" s="6" t="s">
        <v>102</v>
      </c>
      <c r="L1106" s="6" t="s">
        <v>103</v>
      </c>
      <c r="M1106" s="16" t="s">
        <v>1095</v>
      </c>
      <c r="N1106" s="8" t="s">
        <v>35</v>
      </c>
      <c r="O1106" s="7">
        <v>4</v>
      </c>
      <c r="P1106" s="3">
        <f t="shared" si="103"/>
        <v>0</v>
      </c>
      <c r="Q1106" s="3">
        <f t="shared" si="104"/>
        <v>0</v>
      </c>
      <c r="R1106" s="3">
        <f t="shared" si="105"/>
        <v>0</v>
      </c>
      <c r="S1106" s="3">
        <f t="shared" si="106"/>
        <v>1</v>
      </c>
      <c r="T1106" s="3">
        <f t="shared" si="107"/>
        <v>0</v>
      </c>
      <c r="U1106" s="3">
        <f t="shared" si="108"/>
        <v>0</v>
      </c>
    </row>
    <row r="1107" spans="1:21" ht="12.75" customHeight="1" x14ac:dyDescent="0.2">
      <c r="A1107" s="15" t="s">
        <v>95</v>
      </c>
      <c r="B1107" s="16" t="s">
        <v>96</v>
      </c>
      <c r="C1107" s="8">
        <v>68407700</v>
      </c>
      <c r="D1107" s="6" t="s">
        <v>696</v>
      </c>
      <c r="E1107" s="16" t="s">
        <v>837</v>
      </c>
      <c r="F1107" s="15">
        <v>192044669</v>
      </c>
      <c r="G1107" s="5" t="s">
        <v>67</v>
      </c>
      <c r="H1107" s="6" t="s">
        <v>52</v>
      </c>
      <c r="I1107" s="6" t="s">
        <v>1103</v>
      </c>
      <c r="J1107" s="6" t="s">
        <v>1104</v>
      </c>
      <c r="K1107" s="6" t="s">
        <v>102</v>
      </c>
      <c r="L1107" s="6" t="s">
        <v>103</v>
      </c>
      <c r="M1107" s="16" t="s">
        <v>111</v>
      </c>
      <c r="N1107" s="8" t="s">
        <v>35</v>
      </c>
      <c r="O1107" s="7">
        <v>4</v>
      </c>
      <c r="P1107" s="3">
        <f t="shared" si="103"/>
        <v>0</v>
      </c>
      <c r="Q1107" s="3">
        <f t="shared" si="104"/>
        <v>0</v>
      </c>
      <c r="R1107" s="3">
        <f t="shared" si="105"/>
        <v>0</v>
      </c>
      <c r="S1107" s="3">
        <f t="shared" si="106"/>
        <v>1</v>
      </c>
      <c r="T1107" s="3">
        <f t="shared" si="107"/>
        <v>0</v>
      </c>
      <c r="U1107" s="3">
        <f t="shared" si="108"/>
        <v>0</v>
      </c>
    </row>
    <row r="1108" spans="1:21" ht="12.75" customHeight="1" x14ac:dyDescent="0.2">
      <c r="A1108" s="15" t="s">
        <v>95</v>
      </c>
      <c r="B1108" s="16" t="s">
        <v>96</v>
      </c>
      <c r="C1108" s="8">
        <v>68407700</v>
      </c>
      <c r="D1108" s="6" t="s">
        <v>696</v>
      </c>
      <c r="E1108" s="16" t="s">
        <v>837</v>
      </c>
      <c r="F1108" s="15">
        <v>192044673</v>
      </c>
      <c r="G1108" s="5" t="s">
        <v>105</v>
      </c>
      <c r="H1108" s="6" t="s">
        <v>52</v>
      </c>
      <c r="I1108" s="6" t="s">
        <v>1105</v>
      </c>
      <c r="J1108" s="6" t="s">
        <v>1106</v>
      </c>
      <c r="K1108" s="6" t="s">
        <v>102</v>
      </c>
      <c r="L1108" s="6" t="s">
        <v>103</v>
      </c>
      <c r="M1108" s="16" t="s">
        <v>111</v>
      </c>
      <c r="N1108" s="8" t="s">
        <v>35</v>
      </c>
      <c r="O1108" s="7">
        <v>4</v>
      </c>
      <c r="P1108" s="3">
        <f t="shared" si="103"/>
        <v>0</v>
      </c>
      <c r="Q1108" s="3">
        <f t="shared" si="104"/>
        <v>0</v>
      </c>
      <c r="R1108" s="3">
        <f t="shared" si="105"/>
        <v>0</v>
      </c>
      <c r="S1108" s="3">
        <f t="shared" si="106"/>
        <v>1</v>
      </c>
      <c r="T1108" s="3">
        <f t="shared" si="107"/>
        <v>0</v>
      </c>
      <c r="U1108" s="3">
        <f t="shared" si="108"/>
        <v>0</v>
      </c>
    </row>
    <row r="1109" spans="1:21" ht="12.75" customHeight="1" x14ac:dyDescent="0.2">
      <c r="A1109" s="15" t="s">
        <v>95</v>
      </c>
      <c r="B1109" s="16" t="s">
        <v>96</v>
      </c>
      <c r="C1109" s="8">
        <v>68407700</v>
      </c>
      <c r="D1109" s="6" t="s">
        <v>696</v>
      </c>
      <c r="E1109" s="16" t="s">
        <v>837</v>
      </c>
      <c r="F1109" s="15">
        <v>192044714</v>
      </c>
      <c r="G1109" s="5" t="s">
        <v>67</v>
      </c>
      <c r="H1109" s="6" t="s">
        <v>52</v>
      </c>
      <c r="I1109" s="6" t="s">
        <v>1107</v>
      </c>
      <c r="J1109" s="6" t="s">
        <v>1108</v>
      </c>
      <c r="K1109" s="6" t="s">
        <v>102</v>
      </c>
      <c r="L1109" s="6" t="s">
        <v>103</v>
      </c>
      <c r="M1109" s="16" t="s">
        <v>111</v>
      </c>
      <c r="N1109" s="8" t="s">
        <v>35</v>
      </c>
      <c r="O1109" s="7">
        <v>4</v>
      </c>
      <c r="P1109" s="3">
        <f t="shared" si="103"/>
        <v>0</v>
      </c>
      <c r="Q1109" s="3">
        <f t="shared" si="104"/>
        <v>0</v>
      </c>
      <c r="R1109" s="3">
        <f t="shared" si="105"/>
        <v>0</v>
      </c>
      <c r="S1109" s="3">
        <f t="shared" si="106"/>
        <v>1</v>
      </c>
      <c r="T1109" s="3">
        <f t="shared" si="107"/>
        <v>0</v>
      </c>
      <c r="U1109" s="3">
        <f t="shared" si="108"/>
        <v>0</v>
      </c>
    </row>
    <row r="1110" spans="1:21" ht="12.75" customHeight="1" x14ac:dyDescent="0.2">
      <c r="A1110" s="82" t="s">
        <v>95</v>
      </c>
      <c r="B1110" s="81" t="s">
        <v>96</v>
      </c>
      <c r="C1110" s="47">
        <v>68407700</v>
      </c>
      <c r="D1110" s="80" t="s">
        <v>696</v>
      </c>
      <c r="E1110" s="81" t="s">
        <v>697</v>
      </c>
      <c r="F1110" s="82">
        <v>191893242</v>
      </c>
      <c r="G1110" s="83" t="s">
        <v>67</v>
      </c>
      <c r="H1110" s="80" t="s">
        <v>52</v>
      </c>
      <c r="I1110" s="80" t="s">
        <v>11021</v>
      </c>
      <c r="J1110" s="80" t="s">
        <v>11022</v>
      </c>
      <c r="K1110" s="80" t="s">
        <v>80</v>
      </c>
      <c r="L1110" s="80" t="s">
        <v>268</v>
      </c>
      <c r="M1110" s="81" t="s">
        <v>474</v>
      </c>
      <c r="N1110" s="32" t="s">
        <v>10618</v>
      </c>
      <c r="O1110" s="33">
        <v>2</v>
      </c>
      <c r="P1110" s="3">
        <f t="shared" si="103"/>
        <v>0</v>
      </c>
      <c r="Q1110" s="3">
        <f t="shared" si="104"/>
        <v>1</v>
      </c>
      <c r="R1110" s="3">
        <f t="shared" si="105"/>
        <v>0</v>
      </c>
      <c r="S1110" s="3">
        <f t="shared" si="106"/>
        <v>0</v>
      </c>
      <c r="T1110" s="3">
        <f t="shared" si="107"/>
        <v>0</v>
      </c>
      <c r="U1110" s="3">
        <f t="shared" si="108"/>
        <v>0</v>
      </c>
    </row>
    <row r="1111" spans="1:21" ht="12.75" customHeight="1" x14ac:dyDescent="0.2">
      <c r="A1111" s="82" t="s">
        <v>95</v>
      </c>
      <c r="B1111" s="81" t="s">
        <v>96</v>
      </c>
      <c r="C1111" s="47">
        <v>68407700</v>
      </c>
      <c r="D1111" s="80" t="s">
        <v>696</v>
      </c>
      <c r="E1111" s="81" t="s">
        <v>697</v>
      </c>
      <c r="F1111" s="82">
        <v>191941043</v>
      </c>
      <c r="G1111" s="83" t="s">
        <v>36</v>
      </c>
      <c r="H1111" s="80" t="s">
        <v>29</v>
      </c>
      <c r="I1111" s="80" t="s">
        <v>11353</v>
      </c>
      <c r="J1111" s="80" t="s">
        <v>11354</v>
      </c>
      <c r="K1111" s="80" t="s">
        <v>80</v>
      </c>
      <c r="L1111" s="80" t="s">
        <v>268</v>
      </c>
      <c r="M1111" s="81" t="s">
        <v>474</v>
      </c>
      <c r="N1111" s="32" t="s">
        <v>10618</v>
      </c>
      <c r="O1111" s="33">
        <v>3</v>
      </c>
      <c r="P1111" s="3">
        <f t="shared" si="103"/>
        <v>0</v>
      </c>
      <c r="Q1111" s="3">
        <f t="shared" si="104"/>
        <v>0</v>
      </c>
      <c r="R1111" s="3">
        <f t="shared" si="105"/>
        <v>1</v>
      </c>
      <c r="S1111" s="3">
        <f t="shared" si="106"/>
        <v>0</v>
      </c>
      <c r="T1111" s="3">
        <f t="shared" si="107"/>
        <v>0</v>
      </c>
      <c r="U1111" s="3">
        <f t="shared" si="108"/>
        <v>0</v>
      </c>
    </row>
    <row r="1112" spans="1:21" ht="12.75" customHeight="1" x14ac:dyDescent="0.2">
      <c r="A1112" s="82" t="s">
        <v>95</v>
      </c>
      <c r="B1112" s="81" t="s">
        <v>96</v>
      </c>
      <c r="C1112" s="47">
        <v>68407700</v>
      </c>
      <c r="D1112" s="80" t="s">
        <v>696</v>
      </c>
      <c r="E1112" s="81" t="s">
        <v>697</v>
      </c>
      <c r="F1112" s="82">
        <v>192006935</v>
      </c>
      <c r="G1112" s="83" t="s">
        <v>67</v>
      </c>
      <c r="H1112" s="80" t="s">
        <v>52</v>
      </c>
      <c r="I1112" s="80" t="s">
        <v>12028</v>
      </c>
      <c r="J1112" s="80" t="s">
        <v>12029</v>
      </c>
      <c r="K1112" s="80" t="s">
        <v>80</v>
      </c>
      <c r="L1112" s="80" t="s">
        <v>268</v>
      </c>
      <c r="M1112" s="81" t="s">
        <v>474</v>
      </c>
      <c r="N1112" s="32" t="s">
        <v>10618</v>
      </c>
      <c r="O1112" s="33">
        <v>3</v>
      </c>
      <c r="P1112" s="3">
        <f t="shared" si="103"/>
        <v>0</v>
      </c>
      <c r="Q1112" s="3">
        <f t="shared" si="104"/>
        <v>0</v>
      </c>
      <c r="R1112" s="3">
        <f t="shared" si="105"/>
        <v>1</v>
      </c>
      <c r="S1112" s="3">
        <f t="shared" si="106"/>
        <v>0</v>
      </c>
      <c r="T1112" s="3">
        <f t="shared" si="107"/>
        <v>0</v>
      </c>
      <c r="U1112" s="3">
        <f t="shared" si="108"/>
        <v>0</v>
      </c>
    </row>
    <row r="1113" spans="1:21" ht="12.75" customHeight="1" x14ac:dyDescent="0.2">
      <c r="A1113" s="82" t="s">
        <v>95</v>
      </c>
      <c r="B1113" s="81" t="s">
        <v>96</v>
      </c>
      <c r="C1113" s="47">
        <v>68407700</v>
      </c>
      <c r="D1113" s="80" t="s">
        <v>696</v>
      </c>
      <c r="E1113" s="81" t="s">
        <v>697</v>
      </c>
      <c r="F1113" s="82">
        <v>192006968</v>
      </c>
      <c r="G1113" s="83" t="s">
        <v>67</v>
      </c>
      <c r="H1113" s="80" t="s">
        <v>52</v>
      </c>
      <c r="I1113" s="80" t="s">
        <v>12034</v>
      </c>
      <c r="J1113" s="80" t="s">
        <v>12035</v>
      </c>
      <c r="K1113" s="80" t="s">
        <v>80</v>
      </c>
      <c r="L1113" s="80" t="s">
        <v>268</v>
      </c>
      <c r="M1113" s="81" t="s">
        <v>269</v>
      </c>
      <c r="N1113" s="32" t="s">
        <v>10618</v>
      </c>
      <c r="O1113" s="33">
        <v>1</v>
      </c>
      <c r="P1113" s="3">
        <f t="shared" si="103"/>
        <v>1</v>
      </c>
      <c r="Q1113" s="3">
        <f t="shared" si="104"/>
        <v>0</v>
      </c>
      <c r="R1113" s="3">
        <f t="shared" si="105"/>
        <v>0</v>
      </c>
      <c r="S1113" s="3">
        <f t="shared" si="106"/>
        <v>0</v>
      </c>
      <c r="T1113" s="3">
        <f t="shared" si="107"/>
        <v>0</v>
      </c>
      <c r="U1113" s="3">
        <f t="shared" si="108"/>
        <v>0</v>
      </c>
    </row>
    <row r="1114" spans="1:21" ht="12.75" customHeight="1" x14ac:dyDescent="0.2">
      <c r="A1114" s="82" t="s">
        <v>95</v>
      </c>
      <c r="B1114" s="81" t="s">
        <v>96</v>
      </c>
      <c r="C1114" s="47">
        <v>68407700</v>
      </c>
      <c r="D1114" s="80" t="s">
        <v>696</v>
      </c>
      <c r="E1114" s="81" t="s">
        <v>697</v>
      </c>
      <c r="F1114" s="82">
        <v>192058894</v>
      </c>
      <c r="G1114" s="83" t="s">
        <v>36</v>
      </c>
      <c r="H1114" s="80" t="s">
        <v>29</v>
      </c>
      <c r="I1114" s="80" t="s">
        <v>12736</v>
      </c>
      <c r="J1114" s="80" t="s">
        <v>12737</v>
      </c>
      <c r="K1114" s="80" t="s">
        <v>80</v>
      </c>
      <c r="L1114" s="80" t="s">
        <v>268</v>
      </c>
      <c r="M1114" s="81" t="s">
        <v>474</v>
      </c>
      <c r="N1114" s="32" t="s">
        <v>10618</v>
      </c>
      <c r="O1114" s="33">
        <v>3</v>
      </c>
      <c r="P1114" s="3">
        <f t="shared" si="103"/>
        <v>0</v>
      </c>
      <c r="Q1114" s="3">
        <f t="shared" si="104"/>
        <v>0</v>
      </c>
      <c r="R1114" s="3">
        <f t="shared" si="105"/>
        <v>1</v>
      </c>
      <c r="S1114" s="3">
        <f t="shared" si="106"/>
        <v>0</v>
      </c>
      <c r="T1114" s="3">
        <f t="shared" si="107"/>
        <v>0</v>
      </c>
      <c r="U1114" s="3">
        <f t="shared" si="108"/>
        <v>0</v>
      </c>
    </row>
    <row r="1115" spans="1:21" ht="12.75" customHeight="1" x14ac:dyDescent="0.2">
      <c r="A1115" s="82" t="s">
        <v>95</v>
      </c>
      <c r="B1115" s="81" t="s">
        <v>96</v>
      </c>
      <c r="C1115" s="47">
        <v>68407700</v>
      </c>
      <c r="D1115" s="80" t="s">
        <v>696</v>
      </c>
      <c r="E1115" s="81" t="s">
        <v>715</v>
      </c>
      <c r="F1115" s="82">
        <v>192043185</v>
      </c>
      <c r="G1115" s="83" t="s">
        <v>67</v>
      </c>
      <c r="H1115" s="80" t="s">
        <v>52</v>
      </c>
      <c r="I1115" s="80" t="s">
        <v>12318</v>
      </c>
      <c r="J1115" s="80" t="s">
        <v>12319</v>
      </c>
      <c r="K1115" s="80" t="s">
        <v>80</v>
      </c>
      <c r="L1115" s="80" t="s">
        <v>383</v>
      </c>
      <c r="M1115" s="81" t="s">
        <v>126</v>
      </c>
      <c r="N1115" s="32" t="s">
        <v>10618</v>
      </c>
      <c r="O1115" s="33">
        <v>2</v>
      </c>
      <c r="P1115" s="3">
        <f t="shared" si="103"/>
        <v>0</v>
      </c>
      <c r="Q1115" s="3">
        <f t="shared" si="104"/>
        <v>1</v>
      </c>
      <c r="R1115" s="3">
        <f t="shared" si="105"/>
        <v>0</v>
      </c>
      <c r="S1115" s="3">
        <f t="shared" si="106"/>
        <v>0</v>
      </c>
      <c r="T1115" s="3">
        <f t="shared" si="107"/>
        <v>0</v>
      </c>
      <c r="U1115" s="3">
        <f t="shared" si="108"/>
        <v>0</v>
      </c>
    </row>
    <row r="1116" spans="1:21" ht="12.75" customHeight="1" x14ac:dyDescent="0.2">
      <c r="A1116" s="82" t="s">
        <v>95</v>
      </c>
      <c r="B1116" s="81" t="s">
        <v>96</v>
      </c>
      <c r="C1116" s="47">
        <v>68407700</v>
      </c>
      <c r="D1116" s="80" t="s">
        <v>696</v>
      </c>
      <c r="E1116" s="81" t="s">
        <v>763</v>
      </c>
      <c r="F1116" s="82">
        <v>192044307</v>
      </c>
      <c r="G1116" s="83" t="s">
        <v>67</v>
      </c>
      <c r="H1116" s="80" t="s">
        <v>52</v>
      </c>
      <c r="I1116" s="80" t="s">
        <v>12324</v>
      </c>
      <c r="J1116" s="80" t="s">
        <v>12325</v>
      </c>
      <c r="K1116" s="80" t="s">
        <v>80</v>
      </c>
      <c r="L1116" s="80" t="s">
        <v>383</v>
      </c>
      <c r="M1116" s="81" t="s">
        <v>768</v>
      </c>
      <c r="N1116" s="32" t="s">
        <v>10618</v>
      </c>
      <c r="O1116" s="33">
        <v>3</v>
      </c>
      <c r="P1116" s="3">
        <f t="shared" si="103"/>
        <v>0</v>
      </c>
      <c r="Q1116" s="3">
        <f t="shared" si="104"/>
        <v>0</v>
      </c>
      <c r="R1116" s="3">
        <f t="shared" si="105"/>
        <v>1</v>
      </c>
      <c r="S1116" s="3">
        <f t="shared" si="106"/>
        <v>0</v>
      </c>
      <c r="T1116" s="3">
        <f t="shared" si="107"/>
        <v>0</v>
      </c>
      <c r="U1116" s="3">
        <f t="shared" si="108"/>
        <v>0</v>
      </c>
    </row>
    <row r="1117" spans="1:21" ht="12.75" customHeight="1" x14ac:dyDescent="0.2">
      <c r="A1117" s="82" t="s">
        <v>95</v>
      </c>
      <c r="B1117" s="81" t="s">
        <v>96</v>
      </c>
      <c r="C1117" s="47">
        <v>68407700</v>
      </c>
      <c r="D1117" s="80" t="s">
        <v>696</v>
      </c>
      <c r="E1117" s="81" t="s">
        <v>763</v>
      </c>
      <c r="F1117" s="82">
        <v>192108739</v>
      </c>
      <c r="G1117" s="83" t="s">
        <v>67</v>
      </c>
      <c r="H1117" s="80" t="s">
        <v>52</v>
      </c>
      <c r="I1117" s="80" t="s">
        <v>14508</v>
      </c>
      <c r="J1117" s="80" t="s">
        <v>14509</v>
      </c>
      <c r="K1117" s="80" t="s">
        <v>80</v>
      </c>
      <c r="L1117" s="80" t="s">
        <v>383</v>
      </c>
      <c r="M1117" s="81" t="s">
        <v>768</v>
      </c>
      <c r="N1117" s="32" t="s">
        <v>10618</v>
      </c>
      <c r="O1117" s="33">
        <v>2</v>
      </c>
      <c r="P1117" s="3">
        <f t="shared" si="103"/>
        <v>0</v>
      </c>
      <c r="Q1117" s="3">
        <f t="shared" si="104"/>
        <v>1</v>
      </c>
      <c r="R1117" s="3">
        <f t="shared" si="105"/>
        <v>0</v>
      </c>
      <c r="S1117" s="3">
        <f t="shared" si="106"/>
        <v>0</v>
      </c>
      <c r="T1117" s="3">
        <f t="shared" si="107"/>
        <v>0</v>
      </c>
      <c r="U1117" s="3">
        <f t="shared" si="108"/>
        <v>0</v>
      </c>
    </row>
    <row r="1118" spans="1:21" ht="12.75" customHeight="1" x14ac:dyDescent="0.2">
      <c r="A1118" s="82" t="s">
        <v>95</v>
      </c>
      <c r="B1118" s="81" t="s">
        <v>96</v>
      </c>
      <c r="C1118" s="47">
        <v>68407700</v>
      </c>
      <c r="D1118" s="80" t="s">
        <v>696</v>
      </c>
      <c r="E1118" s="81" t="s">
        <v>763</v>
      </c>
      <c r="F1118" s="82">
        <v>191940003</v>
      </c>
      <c r="G1118" s="83" t="s">
        <v>249</v>
      </c>
      <c r="H1118" s="80" t="s">
        <v>29</v>
      </c>
      <c r="I1118" s="80" t="s">
        <v>11342</v>
      </c>
      <c r="J1118" s="80" t="s">
        <v>11343</v>
      </c>
      <c r="K1118" s="80" t="s">
        <v>80</v>
      </c>
      <c r="L1118" s="80" t="s">
        <v>200</v>
      </c>
      <c r="M1118" s="81" t="s">
        <v>1957</v>
      </c>
      <c r="N1118" s="32" t="s">
        <v>10618</v>
      </c>
      <c r="O1118" s="33">
        <v>3</v>
      </c>
      <c r="P1118" s="3">
        <f t="shared" si="103"/>
        <v>0</v>
      </c>
      <c r="Q1118" s="3">
        <f t="shared" si="104"/>
        <v>0</v>
      </c>
      <c r="R1118" s="3">
        <f t="shared" si="105"/>
        <v>1</v>
      </c>
      <c r="S1118" s="3">
        <f t="shared" si="106"/>
        <v>0</v>
      </c>
      <c r="T1118" s="3">
        <f t="shared" si="107"/>
        <v>0</v>
      </c>
      <c r="U1118" s="3">
        <f t="shared" si="108"/>
        <v>0</v>
      </c>
    </row>
    <row r="1119" spans="1:21" ht="12.75" customHeight="1" x14ac:dyDescent="0.2">
      <c r="A1119" s="82" t="s">
        <v>95</v>
      </c>
      <c r="B1119" s="81" t="s">
        <v>96</v>
      </c>
      <c r="C1119" s="47">
        <v>68407700</v>
      </c>
      <c r="D1119" s="80" t="s">
        <v>696</v>
      </c>
      <c r="E1119" s="81" t="s">
        <v>763</v>
      </c>
      <c r="F1119" s="82">
        <v>191941078</v>
      </c>
      <c r="G1119" s="83" t="s">
        <v>67</v>
      </c>
      <c r="H1119" s="80" t="s">
        <v>29</v>
      </c>
      <c r="I1119" s="80" t="s">
        <v>11355</v>
      </c>
      <c r="J1119" s="80" t="s">
        <v>11356</v>
      </c>
      <c r="K1119" s="80" t="s">
        <v>80</v>
      </c>
      <c r="L1119" s="80" t="s">
        <v>200</v>
      </c>
      <c r="M1119" s="81" t="s">
        <v>758</v>
      </c>
      <c r="N1119" s="32" t="s">
        <v>10618</v>
      </c>
      <c r="O1119" s="33">
        <v>3</v>
      </c>
      <c r="P1119" s="3">
        <f t="shared" si="103"/>
        <v>0</v>
      </c>
      <c r="Q1119" s="3">
        <f t="shared" si="104"/>
        <v>0</v>
      </c>
      <c r="R1119" s="3">
        <f t="shared" si="105"/>
        <v>1</v>
      </c>
      <c r="S1119" s="3">
        <f t="shared" si="106"/>
        <v>0</v>
      </c>
      <c r="T1119" s="3">
        <f t="shared" si="107"/>
        <v>0</v>
      </c>
      <c r="U1119" s="3">
        <f t="shared" si="108"/>
        <v>0</v>
      </c>
    </row>
    <row r="1120" spans="1:21" ht="12.75" customHeight="1" x14ac:dyDescent="0.2">
      <c r="A1120" s="82" t="s">
        <v>95</v>
      </c>
      <c r="B1120" s="81" t="s">
        <v>96</v>
      </c>
      <c r="C1120" s="47">
        <v>68407700</v>
      </c>
      <c r="D1120" s="80" t="s">
        <v>696</v>
      </c>
      <c r="E1120" s="81" t="s">
        <v>702</v>
      </c>
      <c r="F1120" s="82">
        <v>191942633</v>
      </c>
      <c r="G1120" s="83" t="s">
        <v>67</v>
      </c>
      <c r="H1120" s="80" t="s">
        <v>52</v>
      </c>
      <c r="I1120" s="80" t="s">
        <v>11365</v>
      </c>
      <c r="J1120" s="80" t="s">
        <v>11366</v>
      </c>
      <c r="K1120" s="80" t="s">
        <v>80</v>
      </c>
      <c r="L1120" s="80" t="s">
        <v>200</v>
      </c>
      <c r="M1120" s="81" t="s">
        <v>1957</v>
      </c>
      <c r="N1120" s="32" t="s">
        <v>10618</v>
      </c>
      <c r="O1120" s="33">
        <v>3</v>
      </c>
      <c r="P1120" s="3">
        <f t="shared" si="103"/>
        <v>0</v>
      </c>
      <c r="Q1120" s="3">
        <f t="shared" si="104"/>
        <v>0</v>
      </c>
      <c r="R1120" s="3">
        <f t="shared" si="105"/>
        <v>1</v>
      </c>
      <c r="S1120" s="3">
        <f t="shared" si="106"/>
        <v>0</v>
      </c>
      <c r="T1120" s="3">
        <f t="shared" si="107"/>
        <v>0</v>
      </c>
      <c r="U1120" s="3">
        <f t="shared" si="108"/>
        <v>0</v>
      </c>
    </row>
    <row r="1121" spans="1:21" ht="12.75" customHeight="1" x14ac:dyDescent="0.2">
      <c r="A1121" s="82" t="s">
        <v>95</v>
      </c>
      <c r="B1121" s="81" t="s">
        <v>96</v>
      </c>
      <c r="C1121" s="47">
        <v>68407700</v>
      </c>
      <c r="D1121" s="80" t="s">
        <v>696</v>
      </c>
      <c r="E1121" s="81" t="s">
        <v>763</v>
      </c>
      <c r="F1121" s="82">
        <v>191951449</v>
      </c>
      <c r="G1121" s="83" t="s">
        <v>67</v>
      </c>
      <c r="H1121" s="80" t="s">
        <v>52</v>
      </c>
      <c r="I1121" s="80" t="s">
        <v>11401</v>
      </c>
      <c r="J1121" s="80" t="s">
        <v>11402</v>
      </c>
      <c r="K1121" s="80" t="s">
        <v>80</v>
      </c>
      <c r="L1121" s="80" t="s">
        <v>200</v>
      </c>
      <c r="M1121" s="81" t="s">
        <v>7778</v>
      </c>
      <c r="N1121" s="32" t="s">
        <v>10618</v>
      </c>
      <c r="O1121" s="33">
        <v>1</v>
      </c>
      <c r="P1121" s="3">
        <f t="shared" si="103"/>
        <v>1</v>
      </c>
      <c r="Q1121" s="3">
        <f t="shared" si="104"/>
        <v>0</v>
      </c>
      <c r="R1121" s="3">
        <f t="shared" si="105"/>
        <v>0</v>
      </c>
      <c r="S1121" s="3">
        <f t="shared" si="106"/>
        <v>0</v>
      </c>
      <c r="T1121" s="3">
        <f t="shared" si="107"/>
        <v>0</v>
      </c>
      <c r="U1121" s="3">
        <f t="shared" si="108"/>
        <v>0</v>
      </c>
    </row>
    <row r="1122" spans="1:21" ht="12.75" customHeight="1" x14ac:dyDescent="0.2">
      <c r="A1122" s="82" t="s">
        <v>95</v>
      </c>
      <c r="B1122" s="81" t="s">
        <v>96</v>
      </c>
      <c r="C1122" s="47">
        <v>68407700</v>
      </c>
      <c r="D1122" s="80" t="s">
        <v>696</v>
      </c>
      <c r="E1122" s="81" t="s">
        <v>746</v>
      </c>
      <c r="F1122" s="82">
        <v>191952736</v>
      </c>
      <c r="G1122" s="83" t="s">
        <v>67</v>
      </c>
      <c r="H1122" s="80" t="s">
        <v>52</v>
      </c>
      <c r="I1122" s="80" t="s">
        <v>11408</v>
      </c>
      <c r="J1122" s="80" t="s">
        <v>11409</v>
      </c>
      <c r="K1122" s="80" t="s">
        <v>80</v>
      </c>
      <c r="L1122" s="80" t="s">
        <v>200</v>
      </c>
      <c r="M1122" s="81" t="s">
        <v>7778</v>
      </c>
      <c r="N1122" s="32" t="s">
        <v>10618</v>
      </c>
      <c r="O1122" s="33">
        <v>2</v>
      </c>
      <c r="P1122" s="3">
        <f t="shared" si="103"/>
        <v>0</v>
      </c>
      <c r="Q1122" s="3">
        <f t="shared" si="104"/>
        <v>1</v>
      </c>
      <c r="R1122" s="3">
        <f t="shared" si="105"/>
        <v>0</v>
      </c>
      <c r="S1122" s="3">
        <f t="shared" si="106"/>
        <v>0</v>
      </c>
      <c r="T1122" s="3">
        <f t="shared" si="107"/>
        <v>0</v>
      </c>
      <c r="U1122" s="3">
        <f t="shared" si="108"/>
        <v>0</v>
      </c>
    </row>
    <row r="1123" spans="1:21" ht="12.75" customHeight="1" x14ac:dyDescent="0.2">
      <c r="A1123" s="82" t="s">
        <v>95</v>
      </c>
      <c r="B1123" s="81" t="s">
        <v>96</v>
      </c>
      <c r="C1123" s="47">
        <v>68407700</v>
      </c>
      <c r="D1123" s="80" t="s">
        <v>696</v>
      </c>
      <c r="E1123" s="81" t="s">
        <v>763</v>
      </c>
      <c r="F1123" s="82">
        <v>192007700</v>
      </c>
      <c r="G1123" s="83" t="s">
        <v>67</v>
      </c>
      <c r="H1123" s="80" t="s">
        <v>52</v>
      </c>
      <c r="I1123" s="80" t="s">
        <v>12062</v>
      </c>
      <c r="J1123" s="80" t="s">
        <v>12063</v>
      </c>
      <c r="K1123" s="80" t="s">
        <v>80</v>
      </c>
      <c r="L1123" s="80" t="s">
        <v>200</v>
      </c>
      <c r="M1123" s="81" t="s">
        <v>755</v>
      </c>
      <c r="N1123" s="32" t="s">
        <v>10618</v>
      </c>
      <c r="O1123" s="33">
        <v>3</v>
      </c>
      <c r="P1123" s="3">
        <f t="shared" si="103"/>
        <v>0</v>
      </c>
      <c r="Q1123" s="3">
        <f t="shared" si="104"/>
        <v>0</v>
      </c>
      <c r="R1123" s="3">
        <f t="shared" si="105"/>
        <v>1</v>
      </c>
      <c r="S1123" s="3">
        <f t="shared" si="106"/>
        <v>0</v>
      </c>
      <c r="T1123" s="3">
        <f t="shared" si="107"/>
        <v>0</v>
      </c>
      <c r="U1123" s="3">
        <f t="shared" si="108"/>
        <v>0</v>
      </c>
    </row>
    <row r="1124" spans="1:21" ht="12.75" customHeight="1" x14ac:dyDescent="0.2">
      <c r="A1124" s="82" t="s">
        <v>95</v>
      </c>
      <c r="B1124" s="81" t="s">
        <v>96</v>
      </c>
      <c r="C1124" s="47">
        <v>68407700</v>
      </c>
      <c r="D1124" s="80" t="s">
        <v>696</v>
      </c>
      <c r="E1124" s="81" t="s">
        <v>763</v>
      </c>
      <c r="F1124" s="82">
        <v>192007745</v>
      </c>
      <c r="G1124" s="83" t="s">
        <v>67</v>
      </c>
      <c r="H1124" s="80" t="s">
        <v>52</v>
      </c>
      <c r="I1124" s="80" t="s">
        <v>12064</v>
      </c>
      <c r="J1124" s="80" t="s">
        <v>12065</v>
      </c>
      <c r="K1124" s="80" t="s">
        <v>80</v>
      </c>
      <c r="L1124" s="80" t="s">
        <v>200</v>
      </c>
      <c r="M1124" s="81" t="s">
        <v>752</v>
      </c>
      <c r="N1124" s="32" t="s">
        <v>10618</v>
      </c>
      <c r="O1124" s="33">
        <v>2</v>
      </c>
      <c r="P1124" s="3">
        <f t="shared" si="103"/>
        <v>0</v>
      </c>
      <c r="Q1124" s="3">
        <f t="shared" si="104"/>
        <v>1</v>
      </c>
      <c r="R1124" s="3">
        <f t="shared" si="105"/>
        <v>0</v>
      </c>
      <c r="S1124" s="3">
        <f t="shared" si="106"/>
        <v>0</v>
      </c>
      <c r="T1124" s="3">
        <f t="shared" si="107"/>
        <v>0</v>
      </c>
      <c r="U1124" s="3">
        <f t="shared" si="108"/>
        <v>0</v>
      </c>
    </row>
    <row r="1125" spans="1:21" ht="12.75" customHeight="1" x14ac:dyDescent="0.2">
      <c r="A1125" s="82" t="s">
        <v>95</v>
      </c>
      <c r="B1125" s="81" t="s">
        <v>96</v>
      </c>
      <c r="C1125" s="47">
        <v>68407700</v>
      </c>
      <c r="D1125" s="80" t="s">
        <v>696</v>
      </c>
      <c r="E1125" s="81" t="s">
        <v>763</v>
      </c>
      <c r="F1125" s="82">
        <v>192007797</v>
      </c>
      <c r="G1125" s="83" t="s">
        <v>67</v>
      </c>
      <c r="H1125" s="80" t="s">
        <v>52</v>
      </c>
      <c r="I1125" s="80" t="s">
        <v>12066</v>
      </c>
      <c r="J1125" s="80" t="s">
        <v>12067</v>
      </c>
      <c r="K1125" s="80" t="s">
        <v>80</v>
      </c>
      <c r="L1125" s="80" t="s">
        <v>200</v>
      </c>
      <c r="M1125" s="81" t="s">
        <v>752</v>
      </c>
      <c r="N1125" s="32" t="s">
        <v>10618</v>
      </c>
      <c r="O1125" s="33">
        <v>1</v>
      </c>
      <c r="P1125" s="3">
        <f t="shared" si="103"/>
        <v>1</v>
      </c>
      <c r="Q1125" s="3">
        <f t="shared" si="104"/>
        <v>0</v>
      </c>
      <c r="R1125" s="3">
        <f t="shared" si="105"/>
        <v>0</v>
      </c>
      <c r="S1125" s="3">
        <f t="shared" si="106"/>
        <v>0</v>
      </c>
      <c r="T1125" s="3">
        <f t="shared" si="107"/>
        <v>0</v>
      </c>
      <c r="U1125" s="3">
        <f t="shared" si="108"/>
        <v>0</v>
      </c>
    </row>
    <row r="1126" spans="1:21" ht="12.75" customHeight="1" x14ac:dyDescent="0.2">
      <c r="A1126" s="82" t="s">
        <v>95</v>
      </c>
      <c r="B1126" s="81" t="s">
        <v>96</v>
      </c>
      <c r="C1126" s="47">
        <v>68407700</v>
      </c>
      <c r="D1126" s="80" t="s">
        <v>696</v>
      </c>
      <c r="E1126" s="81" t="s">
        <v>715</v>
      </c>
      <c r="F1126" s="82">
        <v>192043073</v>
      </c>
      <c r="G1126" s="83" t="s">
        <v>67</v>
      </c>
      <c r="H1126" s="80" t="s">
        <v>52</v>
      </c>
      <c r="I1126" s="80" t="s">
        <v>12316</v>
      </c>
      <c r="J1126" s="80" t="s">
        <v>12317</v>
      </c>
      <c r="K1126" s="80" t="s">
        <v>80</v>
      </c>
      <c r="L1126" s="80" t="s">
        <v>200</v>
      </c>
      <c r="M1126" s="81" t="s">
        <v>126</v>
      </c>
      <c r="N1126" s="32" t="s">
        <v>10618</v>
      </c>
      <c r="O1126" s="33">
        <v>3</v>
      </c>
      <c r="P1126" s="3">
        <f t="shared" si="103"/>
        <v>0</v>
      </c>
      <c r="Q1126" s="3">
        <f t="shared" si="104"/>
        <v>0</v>
      </c>
      <c r="R1126" s="3">
        <f t="shared" si="105"/>
        <v>1</v>
      </c>
      <c r="S1126" s="3">
        <f t="shared" si="106"/>
        <v>0</v>
      </c>
      <c r="T1126" s="3">
        <f t="shared" si="107"/>
        <v>0</v>
      </c>
      <c r="U1126" s="3">
        <f t="shared" si="108"/>
        <v>0</v>
      </c>
    </row>
    <row r="1127" spans="1:21" ht="12.75" customHeight="1" x14ac:dyDescent="0.2">
      <c r="A1127" s="82" t="s">
        <v>95</v>
      </c>
      <c r="B1127" s="81" t="s">
        <v>96</v>
      </c>
      <c r="C1127" s="47">
        <v>68407700</v>
      </c>
      <c r="D1127" s="80" t="s">
        <v>696</v>
      </c>
      <c r="E1127" s="81" t="s">
        <v>763</v>
      </c>
      <c r="F1127" s="82">
        <v>192044208</v>
      </c>
      <c r="G1127" s="83" t="s">
        <v>67</v>
      </c>
      <c r="H1127" s="80" t="s">
        <v>52</v>
      </c>
      <c r="I1127" s="80" t="s">
        <v>12322</v>
      </c>
      <c r="J1127" s="80" t="s">
        <v>12323</v>
      </c>
      <c r="K1127" s="80" t="s">
        <v>80</v>
      </c>
      <c r="L1127" s="80" t="s">
        <v>200</v>
      </c>
      <c r="M1127" s="81" t="s">
        <v>752</v>
      </c>
      <c r="N1127" s="32" t="s">
        <v>10618</v>
      </c>
      <c r="O1127" s="33">
        <v>3</v>
      </c>
      <c r="P1127" s="3">
        <f t="shared" si="103"/>
        <v>0</v>
      </c>
      <c r="Q1127" s="3">
        <f t="shared" si="104"/>
        <v>0</v>
      </c>
      <c r="R1127" s="3">
        <f t="shared" si="105"/>
        <v>1</v>
      </c>
      <c r="S1127" s="3">
        <f t="shared" si="106"/>
        <v>0</v>
      </c>
      <c r="T1127" s="3">
        <f t="shared" si="107"/>
        <v>0</v>
      </c>
      <c r="U1127" s="3">
        <f t="shared" si="108"/>
        <v>0</v>
      </c>
    </row>
    <row r="1128" spans="1:21" ht="12.75" customHeight="1" x14ac:dyDescent="0.2">
      <c r="A1128" s="82" t="s">
        <v>95</v>
      </c>
      <c r="B1128" s="81" t="s">
        <v>96</v>
      </c>
      <c r="C1128" s="47">
        <v>68407700</v>
      </c>
      <c r="D1128" s="80" t="s">
        <v>696</v>
      </c>
      <c r="E1128" s="81" t="s">
        <v>715</v>
      </c>
      <c r="F1128" s="82">
        <v>192120301</v>
      </c>
      <c r="G1128" s="83" t="s">
        <v>67</v>
      </c>
      <c r="H1128" s="80" t="s">
        <v>52</v>
      </c>
      <c r="I1128" s="80" t="s">
        <v>14858</v>
      </c>
      <c r="J1128" s="80" t="s">
        <v>14859</v>
      </c>
      <c r="K1128" s="80" t="s">
        <v>80</v>
      </c>
      <c r="L1128" s="80" t="s">
        <v>200</v>
      </c>
      <c r="M1128" s="81" t="s">
        <v>126</v>
      </c>
      <c r="N1128" s="32" t="s">
        <v>10618</v>
      </c>
      <c r="O1128" s="33">
        <v>2</v>
      </c>
      <c r="P1128" s="3">
        <f t="shared" si="103"/>
        <v>0</v>
      </c>
      <c r="Q1128" s="3">
        <f t="shared" si="104"/>
        <v>1</v>
      </c>
      <c r="R1128" s="3">
        <f t="shared" si="105"/>
        <v>0</v>
      </c>
      <c r="S1128" s="3">
        <f t="shared" si="106"/>
        <v>0</v>
      </c>
      <c r="T1128" s="3">
        <f t="shared" si="107"/>
        <v>0</v>
      </c>
      <c r="U1128" s="3">
        <f t="shared" si="108"/>
        <v>0</v>
      </c>
    </row>
    <row r="1129" spans="1:21" ht="12.75" customHeight="1" x14ac:dyDescent="0.2">
      <c r="A1129" s="82" t="s">
        <v>95</v>
      </c>
      <c r="B1129" s="81" t="s">
        <v>96</v>
      </c>
      <c r="C1129" s="47">
        <v>68407700</v>
      </c>
      <c r="D1129" s="80" t="s">
        <v>696</v>
      </c>
      <c r="E1129" s="81" t="s">
        <v>746</v>
      </c>
      <c r="F1129" s="82">
        <v>192122136</v>
      </c>
      <c r="G1129" s="83" t="s">
        <v>67</v>
      </c>
      <c r="H1129" s="80" t="s">
        <v>52</v>
      </c>
      <c r="I1129" s="80" t="s">
        <v>14879</v>
      </c>
      <c r="J1129" s="80" t="s">
        <v>14880</v>
      </c>
      <c r="K1129" s="80" t="s">
        <v>80</v>
      </c>
      <c r="L1129" s="80" t="s">
        <v>200</v>
      </c>
      <c r="M1129" s="81" t="s">
        <v>7778</v>
      </c>
      <c r="N1129" s="32" t="s">
        <v>10618</v>
      </c>
      <c r="O1129" s="33">
        <v>2</v>
      </c>
      <c r="P1129" s="3">
        <f t="shared" si="103"/>
        <v>0</v>
      </c>
      <c r="Q1129" s="3">
        <f t="shared" si="104"/>
        <v>1</v>
      </c>
      <c r="R1129" s="3">
        <f t="shared" si="105"/>
        <v>0</v>
      </c>
      <c r="S1129" s="3">
        <f t="shared" si="106"/>
        <v>0</v>
      </c>
      <c r="T1129" s="3">
        <f t="shared" si="107"/>
        <v>0</v>
      </c>
      <c r="U1129" s="3">
        <f t="shared" si="108"/>
        <v>0</v>
      </c>
    </row>
    <row r="1130" spans="1:21" ht="12.75" customHeight="1" x14ac:dyDescent="0.2">
      <c r="A1130" s="82" t="s">
        <v>95</v>
      </c>
      <c r="B1130" s="81" t="s">
        <v>96</v>
      </c>
      <c r="C1130" s="47">
        <v>68407700</v>
      </c>
      <c r="D1130" s="80" t="s">
        <v>696</v>
      </c>
      <c r="E1130" s="81" t="s">
        <v>746</v>
      </c>
      <c r="F1130" s="82">
        <v>192122278</v>
      </c>
      <c r="G1130" s="83" t="s">
        <v>67</v>
      </c>
      <c r="H1130" s="80" t="s">
        <v>52</v>
      </c>
      <c r="I1130" s="80" t="s">
        <v>14881</v>
      </c>
      <c r="J1130" s="80" t="s">
        <v>14882</v>
      </c>
      <c r="K1130" s="80" t="s">
        <v>80</v>
      </c>
      <c r="L1130" s="80" t="s">
        <v>200</v>
      </c>
      <c r="M1130" s="81" t="s">
        <v>758</v>
      </c>
      <c r="N1130" s="32" t="s">
        <v>10618</v>
      </c>
      <c r="O1130" s="33">
        <v>2</v>
      </c>
      <c r="P1130" s="3">
        <f t="shared" si="103"/>
        <v>0</v>
      </c>
      <c r="Q1130" s="3">
        <f t="shared" si="104"/>
        <v>1</v>
      </c>
      <c r="R1130" s="3">
        <f t="shared" si="105"/>
        <v>0</v>
      </c>
      <c r="S1130" s="3">
        <f t="shared" si="106"/>
        <v>0</v>
      </c>
      <c r="T1130" s="3">
        <f t="shared" si="107"/>
        <v>0</v>
      </c>
      <c r="U1130" s="3">
        <f t="shared" si="108"/>
        <v>0</v>
      </c>
    </row>
    <row r="1131" spans="1:21" ht="12.75" customHeight="1" x14ac:dyDescent="0.2">
      <c r="A1131" s="82" t="s">
        <v>95</v>
      </c>
      <c r="B1131" s="81" t="s">
        <v>96</v>
      </c>
      <c r="C1131" s="47">
        <v>68407700</v>
      </c>
      <c r="D1131" s="80" t="s">
        <v>696</v>
      </c>
      <c r="E1131" s="81" t="s">
        <v>763</v>
      </c>
      <c r="F1131" s="82">
        <v>192134237</v>
      </c>
      <c r="G1131" s="83" t="s">
        <v>36</v>
      </c>
      <c r="H1131" s="80" t="s">
        <v>29</v>
      </c>
      <c r="I1131" s="80" t="s">
        <v>15231</v>
      </c>
      <c r="J1131" s="80" t="s">
        <v>15232</v>
      </c>
      <c r="K1131" s="80" t="s">
        <v>80</v>
      </c>
      <c r="L1131" s="80" t="s">
        <v>200</v>
      </c>
      <c r="M1131" s="81" t="s">
        <v>5350</v>
      </c>
      <c r="N1131" s="32" t="s">
        <v>10618</v>
      </c>
      <c r="O1131" s="33">
        <v>2</v>
      </c>
      <c r="P1131" s="3">
        <f t="shared" si="103"/>
        <v>0</v>
      </c>
      <c r="Q1131" s="3">
        <f t="shared" si="104"/>
        <v>1</v>
      </c>
      <c r="R1131" s="3">
        <f t="shared" si="105"/>
        <v>0</v>
      </c>
      <c r="S1131" s="3">
        <f t="shared" si="106"/>
        <v>0</v>
      </c>
      <c r="T1131" s="3">
        <f t="shared" si="107"/>
        <v>0</v>
      </c>
      <c r="U1131" s="3">
        <f t="shared" si="108"/>
        <v>0</v>
      </c>
    </row>
    <row r="1132" spans="1:21" ht="12.75" customHeight="1" x14ac:dyDescent="0.2">
      <c r="A1132" s="82" t="s">
        <v>95</v>
      </c>
      <c r="B1132" s="81" t="s">
        <v>96</v>
      </c>
      <c r="C1132" s="47">
        <v>68407700</v>
      </c>
      <c r="D1132" s="80" t="s">
        <v>696</v>
      </c>
      <c r="E1132" s="81" t="s">
        <v>763</v>
      </c>
      <c r="F1132" s="82">
        <v>192138768</v>
      </c>
      <c r="G1132" s="83" t="s">
        <v>67</v>
      </c>
      <c r="H1132" s="80" t="s">
        <v>52</v>
      </c>
      <c r="I1132" s="80" t="s">
        <v>15336</v>
      </c>
      <c r="J1132" s="80" t="s">
        <v>15337</v>
      </c>
      <c r="K1132" s="80" t="s">
        <v>80</v>
      </c>
      <c r="L1132" s="80" t="s">
        <v>200</v>
      </c>
      <c r="M1132" s="81" t="s">
        <v>752</v>
      </c>
      <c r="N1132" s="32" t="s">
        <v>10618</v>
      </c>
      <c r="O1132" s="33">
        <v>3</v>
      </c>
      <c r="P1132" s="3">
        <f t="shared" si="103"/>
        <v>0</v>
      </c>
      <c r="Q1132" s="3">
        <f t="shared" si="104"/>
        <v>0</v>
      </c>
      <c r="R1132" s="3">
        <f t="shared" si="105"/>
        <v>1</v>
      </c>
      <c r="S1132" s="3">
        <f t="shared" si="106"/>
        <v>0</v>
      </c>
      <c r="T1132" s="3">
        <f t="shared" si="107"/>
        <v>0</v>
      </c>
      <c r="U1132" s="3">
        <f t="shared" si="108"/>
        <v>0</v>
      </c>
    </row>
    <row r="1133" spans="1:21" ht="12.75" customHeight="1" x14ac:dyDescent="0.2">
      <c r="A1133" s="82" t="s">
        <v>95</v>
      </c>
      <c r="B1133" s="81" t="s">
        <v>96</v>
      </c>
      <c r="C1133" s="47">
        <v>68407700</v>
      </c>
      <c r="D1133" s="80" t="s">
        <v>696</v>
      </c>
      <c r="E1133" s="81" t="s">
        <v>763</v>
      </c>
      <c r="F1133" s="82">
        <v>192138821</v>
      </c>
      <c r="G1133" s="83" t="s">
        <v>67</v>
      </c>
      <c r="H1133" s="80" t="s">
        <v>52</v>
      </c>
      <c r="I1133" s="80" t="s">
        <v>15338</v>
      </c>
      <c r="J1133" s="80" t="s">
        <v>15339</v>
      </c>
      <c r="K1133" s="80" t="s">
        <v>80</v>
      </c>
      <c r="L1133" s="80" t="s">
        <v>200</v>
      </c>
      <c r="M1133" s="81" t="s">
        <v>752</v>
      </c>
      <c r="N1133" s="32" t="s">
        <v>10618</v>
      </c>
      <c r="O1133" s="33">
        <v>3</v>
      </c>
      <c r="P1133" s="3">
        <f t="shared" si="103"/>
        <v>0</v>
      </c>
      <c r="Q1133" s="3">
        <f t="shared" si="104"/>
        <v>0</v>
      </c>
      <c r="R1133" s="3">
        <f t="shared" si="105"/>
        <v>1</v>
      </c>
      <c r="S1133" s="3">
        <f t="shared" si="106"/>
        <v>0</v>
      </c>
      <c r="T1133" s="3">
        <f t="shared" si="107"/>
        <v>0</v>
      </c>
      <c r="U1133" s="3">
        <f t="shared" si="108"/>
        <v>0</v>
      </c>
    </row>
    <row r="1134" spans="1:21" ht="12.75" customHeight="1" x14ac:dyDescent="0.2">
      <c r="A1134" s="82" t="s">
        <v>95</v>
      </c>
      <c r="B1134" s="81" t="s">
        <v>96</v>
      </c>
      <c r="C1134" s="47">
        <v>68407700</v>
      </c>
      <c r="D1134" s="80" t="s">
        <v>696</v>
      </c>
      <c r="E1134" s="81" t="s">
        <v>715</v>
      </c>
      <c r="F1134" s="82">
        <v>191892935</v>
      </c>
      <c r="G1134" s="83" t="s">
        <v>51</v>
      </c>
      <c r="H1134" s="80" t="s">
        <v>52</v>
      </c>
      <c r="I1134" s="80" t="s">
        <v>11011</v>
      </c>
      <c r="J1134" s="80" t="s">
        <v>11012</v>
      </c>
      <c r="K1134" s="80" t="s">
        <v>80</v>
      </c>
      <c r="L1134" s="80" t="s">
        <v>417</v>
      </c>
      <c r="M1134" s="81" t="s">
        <v>418</v>
      </c>
      <c r="N1134" s="32" t="s">
        <v>10618</v>
      </c>
      <c r="O1134" s="33">
        <v>1</v>
      </c>
      <c r="P1134" s="3">
        <f t="shared" si="103"/>
        <v>1</v>
      </c>
      <c r="Q1134" s="3">
        <f t="shared" si="104"/>
        <v>0</v>
      </c>
      <c r="R1134" s="3">
        <f t="shared" si="105"/>
        <v>0</v>
      </c>
      <c r="S1134" s="3">
        <f t="shared" si="106"/>
        <v>0</v>
      </c>
      <c r="T1134" s="3">
        <f t="shared" si="107"/>
        <v>0</v>
      </c>
      <c r="U1134" s="3">
        <f t="shared" si="108"/>
        <v>0</v>
      </c>
    </row>
    <row r="1135" spans="1:21" ht="12.75" customHeight="1" x14ac:dyDescent="0.2">
      <c r="A1135" s="82" t="s">
        <v>95</v>
      </c>
      <c r="B1135" s="81" t="s">
        <v>96</v>
      </c>
      <c r="C1135" s="47">
        <v>68407700</v>
      </c>
      <c r="D1135" s="80" t="s">
        <v>696</v>
      </c>
      <c r="E1135" s="81" t="s">
        <v>720</v>
      </c>
      <c r="F1135" s="82">
        <v>191939959</v>
      </c>
      <c r="G1135" s="83" t="s">
        <v>67</v>
      </c>
      <c r="H1135" s="80" t="s">
        <v>52</v>
      </c>
      <c r="I1135" s="80" t="s">
        <v>11340</v>
      </c>
      <c r="J1135" s="80" t="s">
        <v>11341</v>
      </c>
      <c r="K1135" s="80" t="s">
        <v>80</v>
      </c>
      <c r="L1135" s="80" t="s">
        <v>417</v>
      </c>
      <c r="M1135" s="81" t="s">
        <v>418</v>
      </c>
      <c r="N1135" s="32" t="s">
        <v>10618</v>
      </c>
      <c r="O1135" s="33">
        <v>4</v>
      </c>
      <c r="P1135" s="3">
        <f t="shared" si="103"/>
        <v>0</v>
      </c>
      <c r="Q1135" s="3">
        <f t="shared" si="104"/>
        <v>0</v>
      </c>
      <c r="R1135" s="3">
        <f t="shared" si="105"/>
        <v>0</v>
      </c>
      <c r="S1135" s="3">
        <f t="shared" si="106"/>
        <v>1</v>
      </c>
      <c r="T1135" s="3">
        <f t="shared" si="107"/>
        <v>0</v>
      </c>
      <c r="U1135" s="3">
        <f t="shared" si="108"/>
        <v>0</v>
      </c>
    </row>
    <row r="1136" spans="1:21" ht="12.75" customHeight="1" x14ac:dyDescent="0.2">
      <c r="A1136" s="82" t="s">
        <v>95</v>
      </c>
      <c r="B1136" s="81" t="s">
        <v>96</v>
      </c>
      <c r="C1136" s="47">
        <v>68407700</v>
      </c>
      <c r="D1136" s="80" t="s">
        <v>696</v>
      </c>
      <c r="E1136" s="81" t="s">
        <v>715</v>
      </c>
      <c r="F1136" s="82">
        <v>191950195</v>
      </c>
      <c r="G1136" s="83" t="s">
        <v>10595</v>
      </c>
      <c r="H1136" s="80" t="s">
        <v>52</v>
      </c>
      <c r="I1136" s="80" t="s">
        <v>11395</v>
      </c>
      <c r="J1136" s="80" t="s">
        <v>11396</v>
      </c>
      <c r="K1136" s="80" t="s">
        <v>80</v>
      </c>
      <c r="L1136" s="80" t="s">
        <v>417</v>
      </c>
      <c r="M1136" s="81" t="s">
        <v>418</v>
      </c>
      <c r="N1136" s="32" t="s">
        <v>10618</v>
      </c>
      <c r="O1136" s="33">
        <v>2</v>
      </c>
      <c r="P1136" s="3">
        <f t="shared" si="103"/>
        <v>0</v>
      </c>
      <c r="Q1136" s="3">
        <f t="shared" si="104"/>
        <v>1</v>
      </c>
      <c r="R1136" s="3">
        <f t="shared" si="105"/>
        <v>0</v>
      </c>
      <c r="S1136" s="3">
        <f t="shared" si="106"/>
        <v>0</v>
      </c>
      <c r="T1136" s="3">
        <f t="shared" si="107"/>
        <v>0</v>
      </c>
      <c r="U1136" s="3">
        <f t="shared" si="108"/>
        <v>0</v>
      </c>
    </row>
    <row r="1137" spans="1:21" ht="12.75" customHeight="1" x14ac:dyDescent="0.2">
      <c r="A1137" s="82" t="s">
        <v>95</v>
      </c>
      <c r="B1137" s="81" t="s">
        <v>96</v>
      </c>
      <c r="C1137" s="47">
        <v>68407700</v>
      </c>
      <c r="D1137" s="80" t="s">
        <v>696</v>
      </c>
      <c r="E1137" s="81" t="s">
        <v>710</v>
      </c>
      <c r="F1137" s="82">
        <v>191950720</v>
      </c>
      <c r="G1137" s="83" t="s">
        <v>84</v>
      </c>
      <c r="H1137" s="80" t="s">
        <v>29</v>
      </c>
      <c r="I1137" s="80" t="s">
        <v>11399</v>
      </c>
      <c r="J1137" s="80" t="s">
        <v>11400</v>
      </c>
      <c r="K1137" s="80" t="s">
        <v>80</v>
      </c>
      <c r="L1137" s="80" t="s">
        <v>417</v>
      </c>
      <c r="M1137" s="81" t="s">
        <v>418</v>
      </c>
      <c r="N1137" s="32" t="s">
        <v>10618</v>
      </c>
      <c r="O1137" s="33">
        <v>3</v>
      </c>
      <c r="P1137" s="3">
        <f t="shared" si="103"/>
        <v>0</v>
      </c>
      <c r="Q1137" s="3">
        <f t="shared" si="104"/>
        <v>0</v>
      </c>
      <c r="R1137" s="3">
        <f t="shared" si="105"/>
        <v>1</v>
      </c>
      <c r="S1137" s="3">
        <f t="shared" si="106"/>
        <v>0</v>
      </c>
      <c r="T1137" s="3">
        <f t="shared" si="107"/>
        <v>0</v>
      </c>
      <c r="U1137" s="3">
        <f t="shared" si="108"/>
        <v>0</v>
      </c>
    </row>
    <row r="1138" spans="1:21" ht="12.75" customHeight="1" x14ac:dyDescent="0.2">
      <c r="A1138" s="82" t="s">
        <v>95</v>
      </c>
      <c r="B1138" s="81" t="s">
        <v>96</v>
      </c>
      <c r="C1138" s="47">
        <v>68407700</v>
      </c>
      <c r="D1138" s="80" t="s">
        <v>696</v>
      </c>
      <c r="E1138" s="81" t="s">
        <v>715</v>
      </c>
      <c r="F1138" s="82">
        <v>191995188</v>
      </c>
      <c r="G1138" s="83" t="s">
        <v>67</v>
      </c>
      <c r="H1138" s="80" t="s">
        <v>52</v>
      </c>
      <c r="I1138" s="80" t="s">
        <v>11897</v>
      </c>
      <c r="J1138" s="80" t="s">
        <v>11898</v>
      </c>
      <c r="K1138" s="80" t="s">
        <v>80</v>
      </c>
      <c r="L1138" s="80" t="s">
        <v>417</v>
      </c>
      <c r="M1138" s="81" t="s">
        <v>126</v>
      </c>
      <c r="N1138" s="32" t="s">
        <v>10618</v>
      </c>
      <c r="O1138" s="33">
        <v>1</v>
      </c>
      <c r="P1138" s="3">
        <f t="shared" si="103"/>
        <v>1</v>
      </c>
      <c r="Q1138" s="3">
        <f t="shared" si="104"/>
        <v>0</v>
      </c>
      <c r="R1138" s="3">
        <f t="shared" si="105"/>
        <v>0</v>
      </c>
      <c r="S1138" s="3">
        <f t="shared" si="106"/>
        <v>0</v>
      </c>
      <c r="T1138" s="3">
        <f t="shared" si="107"/>
        <v>0</v>
      </c>
      <c r="U1138" s="3">
        <f t="shared" si="108"/>
        <v>0</v>
      </c>
    </row>
    <row r="1139" spans="1:21" ht="12.75" customHeight="1" x14ac:dyDescent="0.2">
      <c r="A1139" s="82" t="s">
        <v>95</v>
      </c>
      <c r="B1139" s="81" t="s">
        <v>96</v>
      </c>
      <c r="C1139" s="47">
        <v>68407700</v>
      </c>
      <c r="D1139" s="80" t="s">
        <v>696</v>
      </c>
      <c r="E1139" s="81" t="s">
        <v>715</v>
      </c>
      <c r="F1139" s="82">
        <v>192007609</v>
      </c>
      <c r="G1139" s="83" t="s">
        <v>67</v>
      </c>
      <c r="H1139" s="80" t="s">
        <v>52</v>
      </c>
      <c r="I1139" s="80" t="s">
        <v>12058</v>
      </c>
      <c r="J1139" s="80" t="s">
        <v>12059</v>
      </c>
      <c r="K1139" s="80" t="s">
        <v>80</v>
      </c>
      <c r="L1139" s="80" t="s">
        <v>417</v>
      </c>
      <c r="M1139" s="81" t="s">
        <v>126</v>
      </c>
      <c r="N1139" s="32" t="s">
        <v>10618</v>
      </c>
      <c r="O1139" s="33">
        <v>2</v>
      </c>
      <c r="P1139" s="3">
        <f t="shared" si="103"/>
        <v>0</v>
      </c>
      <c r="Q1139" s="3">
        <f t="shared" si="104"/>
        <v>1</v>
      </c>
      <c r="R1139" s="3">
        <f t="shared" si="105"/>
        <v>0</v>
      </c>
      <c r="S1139" s="3">
        <f t="shared" si="106"/>
        <v>0</v>
      </c>
      <c r="T1139" s="3">
        <f t="shared" si="107"/>
        <v>0</v>
      </c>
      <c r="U1139" s="3">
        <f t="shared" si="108"/>
        <v>0</v>
      </c>
    </row>
    <row r="1140" spans="1:21" ht="12.75" customHeight="1" x14ac:dyDescent="0.2">
      <c r="A1140" s="82" t="s">
        <v>95</v>
      </c>
      <c r="B1140" s="81" t="s">
        <v>96</v>
      </c>
      <c r="C1140" s="47">
        <v>68407700</v>
      </c>
      <c r="D1140" s="80" t="s">
        <v>696</v>
      </c>
      <c r="E1140" s="81" t="s">
        <v>715</v>
      </c>
      <c r="F1140" s="82">
        <v>192042983</v>
      </c>
      <c r="G1140" s="83" t="s">
        <v>51</v>
      </c>
      <c r="H1140" s="80" t="s">
        <v>52</v>
      </c>
      <c r="I1140" s="80" t="s">
        <v>12312</v>
      </c>
      <c r="J1140" s="80" t="s">
        <v>12313</v>
      </c>
      <c r="K1140" s="80" t="s">
        <v>80</v>
      </c>
      <c r="L1140" s="80" t="s">
        <v>417</v>
      </c>
      <c r="M1140" s="81" t="s">
        <v>126</v>
      </c>
      <c r="N1140" s="32" t="s">
        <v>10618</v>
      </c>
      <c r="O1140" s="33">
        <v>2</v>
      </c>
      <c r="P1140" s="3">
        <f t="shared" si="103"/>
        <v>0</v>
      </c>
      <c r="Q1140" s="3">
        <f t="shared" si="104"/>
        <v>1</v>
      </c>
      <c r="R1140" s="3">
        <f t="shared" si="105"/>
        <v>0</v>
      </c>
      <c r="S1140" s="3">
        <f t="shared" si="106"/>
        <v>0</v>
      </c>
      <c r="T1140" s="3">
        <f t="shared" si="107"/>
        <v>0</v>
      </c>
      <c r="U1140" s="3">
        <f t="shared" si="108"/>
        <v>0</v>
      </c>
    </row>
    <row r="1141" spans="1:21" ht="12.75" customHeight="1" x14ac:dyDescent="0.2">
      <c r="A1141" s="82" t="s">
        <v>95</v>
      </c>
      <c r="B1141" s="81" t="s">
        <v>96</v>
      </c>
      <c r="C1141" s="47">
        <v>68407700</v>
      </c>
      <c r="D1141" s="80" t="s">
        <v>696</v>
      </c>
      <c r="E1141" s="81" t="s">
        <v>887</v>
      </c>
      <c r="F1141" s="82">
        <v>192045499</v>
      </c>
      <c r="G1141" s="83" t="s">
        <v>67</v>
      </c>
      <c r="H1141" s="80" t="s">
        <v>52</v>
      </c>
      <c r="I1141" s="80" t="s">
        <v>12334</v>
      </c>
      <c r="J1141" s="80" t="s">
        <v>12335</v>
      </c>
      <c r="K1141" s="80" t="s">
        <v>80</v>
      </c>
      <c r="L1141" s="80" t="s">
        <v>417</v>
      </c>
      <c r="M1141" s="81" t="s">
        <v>418</v>
      </c>
      <c r="N1141" s="32" t="s">
        <v>10618</v>
      </c>
      <c r="O1141" s="33">
        <v>1</v>
      </c>
      <c r="P1141" s="3">
        <f t="shared" si="103"/>
        <v>1</v>
      </c>
      <c r="Q1141" s="3">
        <f t="shared" si="104"/>
        <v>0</v>
      </c>
      <c r="R1141" s="3">
        <f t="shared" si="105"/>
        <v>0</v>
      </c>
      <c r="S1141" s="3">
        <f t="shared" si="106"/>
        <v>0</v>
      </c>
      <c r="T1141" s="3">
        <f t="shared" si="107"/>
        <v>0</v>
      </c>
      <c r="U1141" s="3">
        <f t="shared" si="108"/>
        <v>0</v>
      </c>
    </row>
    <row r="1142" spans="1:21" ht="12.75" customHeight="1" x14ac:dyDescent="0.2">
      <c r="A1142" s="82" t="s">
        <v>95</v>
      </c>
      <c r="B1142" s="81" t="s">
        <v>96</v>
      </c>
      <c r="C1142" s="47">
        <v>68407700</v>
      </c>
      <c r="D1142" s="80" t="s">
        <v>696</v>
      </c>
      <c r="E1142" s="81" t="s">
        <v>715</v>
      </c>
      <c r="F1142" s="82">
        <v>192120188</v>
      </c>
      <c r="G1142" s="83" t="s">
        <v>122</v>
      </c>
      <c r="H1142" s="80" t="s">
        <v>29</v>
      </c>
      <c r="I1142" s="80" t="s">
        <v>14854</v>
      </c>
      <c r="J1142" s="80" t="s">
        <v>14855</v>
      </c>
      <c r="K1142" s="80" t="s">
        <v>80</v>
      </c>
      <c r="L1142" s="80" t="s">
        <v>417</v>
      </c>
      <c r="M1142" s="81" t="s">
        <v>126</v>
      </c>
      <c r="N1142" s="32" t="s">
        <v>10618</v>
      </c>
      <c r="O1142" s="33">
        <v>3</v>
      </c>
      <c r="P1142" s="3">
        <f t="shared" si="103"/>
        <v>0</v>
      </c>
      <c r="Q1142" s="3">
        <f t="shared" si="104"/>
        <v>0</v>
      </c>
      <c r="R1142" s="3">
        <f t="shared" si="105"/>
        <v>1</v>
      </c>
      <c r="S1142" s="3">
        <f t="shared" si="106"/>
        <v>0</v>
      </c>
      <c r="T1142" s="3">
        <f t="shared" si="107"/>
        <v>0</v>
      </c>
      <c r="U1142" s="3">
        <f t="shared" si="108"/>
        <v>0</v>
      </c>
    </row>
    <row r="1143" spans="1:21" ht="12.75" customHeight="1" x14ac:dyDescent="0.2">
      <c r="A1143" s="82" t="s">
        <v>95</v>
      </c>
      <c r="B1143" s="81" t="s">
        <v>96</v>
      </c>
      <c r="C1143" s="47">
        <v>68407700</v>
      </c>
      <c r="D1143" s="80" t="s">
        <v>696</v>
      </c>
      <c r="E1143" s="81" t="s">
        <v>715</v>
      </c>
      <c r="F1143" s="82">
        <v>192120272</v>
      </c>
      <c r="G1143" s="83" t="s">
        <v>10595</v>
      </c>
      <c r="H1143" s="80" t="s">
        <v>52</v>
      </c>
      <c r="I1143" s="80" t="s">
        <v>14856</v>
      </c>
      <c r="J1143" s="80" t="s">
        <v>14857</v>
      </c>
      <c r="K1143" s="80" t="s">
        <v>80</v>
      </c>
      <c r="L1143" s="80" t="s">
        <v>417</v>
      </c>
      <c r="M1143" s="81" t="s">
        <v>126</v>
      </c>
      <c r="N1143" s="32" t="s">
        <v>10618</v>
      </c>
      <c r="O1143" s="33">
        <v>2</v>
      </c>
      <c r="P1143" s="3">
        <f t="shared" si="103"/>
        <v>0</v>
      </c>
      <c r="Q1143" s="3">
        <f t="shared" si="104"/>
        <v>1</v>
      </c>
      <c r="R1143" s="3">
        <f t="shared" si="105"/>
        <v>0</v>
      </c>
      <c r="S1143" s="3">
        <f t="shared" si="106"/>
        <v>0</v>
      </c>
      <c r="T1143" s="3">
        <f t="shared" si="107"/>
        <v>0</v>
      </c>
      <c r="U1143" s="3">
        <f t="shared" si="108"/>
        <v>0</v>
      </c>
    </row>
    <row r="1144" spans="1:21" ht="12.75" customHeight="1" x14ac:dyDescent="0.2">
      <c r="A1144" s="82" t="s">
        <v>95</v>
      </c>
      <c r="B1144" s="81" t="s">
        <v>96</v>
      </c>
      <c r="C1144" s="47">
        <v>68407700</v>
      </c>
      <c r="D1144" s="80" t="s">
        <v>696</v>
      </c>
      <c r="E1144" s="81" t="s">
        <v>887</v>
      </c>
      <c r="F1144" s="82">
        <v>192122534</v>
      </c>
      <c r="G1144" s="83" t="s">
        <v>51</v>
      </c>
      <c r="H1144" s="80" t="s">
        <v>52</v>
      </c>
      <c r="I1144" s="80" t="s">
        <v>14889</v>
      </c>
      <c r="J1144" s="80" t="s">
        <v>14890</v>
      </c>
      <c r="K1144" s="80" t="s">
        <v>80</v>
      </c>
      <c r="L1144" s="80" t="s">
        <v>417</v>
      </c>
      <c r="M1144" s="81" t="s">
        <v>418</v>
      </c>
      <c r="N1144" s="32" t="s">
        <v>10618</v>
      </c>
      <c r="O1144" s="33">
        <v>1</v>
      </c>
      <c r="P1144" s="3">
        <f t="shared" si="103"/>
        <v>1</v>
      </c>
      <c r="Q1144" s="3">
        <f t="shared" si="104"/>
        <v>0</v>
      </c>
      <c r="R1144" s="3">
        <f t="shared" si="105"/>
        <v>0</v>
      </c>
      <c r="S1144" s="3">
        <f t="shared" si="106"/>
        <v>0</v>
      </c>
      <c r="T1144" s="3">
        <f t="shared" si="107"/>
        <v>0</v>
      </c>
      <c r="U1144" s="3">
        <f t="shared" si="108"/>
        <v>0</v>
      </c>
    </row>
    <row r="1145" spans="1:21" ht="12.75" customHeight="1" x14ac:dyDescent="0.2">
      <c r="A1145" s="82" t="s">
        <v>95</v>
      </c>
      <c r="B1145" s="81" t="s">
        <v>96</v>
      </c>
      <c r="C1145" s="47">
        <v>68407700</v>
      </c>
      <c r="D1145" s="80" t="s">
        <v>696</v>
      </c>
      <c r="E1145" s="81" t="s">
        <v>715</v>
      </c>
      <c r="F1145" s="82">
        <v>192136314</v>
      </c>
      <c r="G1145" s="83" t="s">
        <v>122</v>
      </c>
      <c r="H1145" s="80" t="s">
        <v>29</v>
      </c>
      <c r="I1145" s="80" t="s">
        <v>15300</v>
      </c>
      <c r="J1145" s="80" t="s">
        <v>15301</v>
      </c>
      <c r="K1145" s="80" t="s">
        <v>80</v>
      </c>
      <c r="L1145" s="80" t="s">
        <v>417</v>
      </c>
      <c r="M1145" s="81" t="s">
        <v>126</v>
      </c>
      <c r="N1145" s="32" t="s">
        <v>10618</v>
      </c>
      <c r="O1145" s="33">
        <v>1</v>
      </c>
      <c r="P1145" s="3">
        <f t="shared" si="103"/>
        <v>1</v>
      </c>
      <c r="Q1145" s="3">
        <f t="shared" si="104"/>
        <v>0</v>
      </c>
      <c r="R1145" s="3">
        <f t="shared" si="105"/>
        <v>0</v>
      </c>
      <c r="S1145" s="3">
        <f t="shared" si="106"/>
        <v>0</v>
      </c>
      <c r="T1145" s="3">
        <f t="shared" si="107"/>
        <v>0</v>
      </c>
      <c r="U1145" s="3">
        <f t="shared" si="108"/>
        <v>0</v>
      </c>
    </row>
    <row r="1146" spans="1:21" ht="12.75" customHeight="1" x14ac:dyDescent="0.2">
      <c r="A1146" s="82" t="s">
        <v>95</v>
      </c>
      <c r="B1146" s="81" t="s">
        <v>96</v>
      </c>
      <c r="C1146" s="47">
        <v>68407700</v>
      </c>
      <c r="D1146" s="80" t="s">
        <v>696</v>
      </c>
      <c r="E1146" s="81" t="s">
        <v>715</v>
      </c>
      <c r="F1146" s="82">
        <v>192136315</v>
      </c>
      <c r="G1146" s="83" t="s">
        <v>122</v>
      </c>
      <c r="H1146" s="80" t="s">
        <v>29</v>
      </c>
      <c r="I1146" s="80" t="s">
        <v>15300</v>
      </c>
      <c r="J1146" s="80" t="s">
        <v>15302</v>
      </c>
      <c r="K1146" s="80" t="s">
        <v>80</v>
      </c>
      <c r="L1146" s="80" t="s">
        <v>417</v>
      </c>
      <c r="M1146" s="81" t="s">
        <v>126</v>
      </c>
      <c r="N1146" s="32" t="s">
        <v>10618</v>
      </c>
      <c r="O1146" s="33">
        <v>1</v>
      </c>
      <c r="P1146" s="3">
        <f t="shared" si="103"/>
        <v>1</v>
      </c>
      <c r="Q1146" s="3">
        <f t="shared" si="104"/>
        <v>0</v>
      </c>
      <c r="R1146" s="3">
        <f t="shared" si="105"/>
        <v>0</v>
      </c>
      <c r="S1146" s="3">
        <f t="shared" si="106"/>
        <v>0</v>
      </c>
      <c r="T1146" s="3">
        <f t="shared" si="107"/>
        <v>0</v>
      </c>
      <c r="U1146" s="3">
        <f t="shared" si="108"/>
        <v>0</v>
      </c>
    </row>
    <row r="1147" spans="1:21" ht="12.75" customHeight="1" x14ac:dyDescent="0.2">
      <c r="A1147" s="82" t="s">
        <v>95</v>
      </c>
      <c r="B1147" s="81" t="s">
        <v>96</v>
      </c>
      <c r="C1147" s="47">
        <v>68407700</v>
      </c>
      <c r="D1147" s="80" t="s">
        <v>696</v>
      </c>
      <c r="E1147" s="81" t="s">
        <v>702</v>
      </c>
      <c r="F1147" s="82">
        <v>191893100</v>
      </c>
      <c r="G1147" s="83" t="s">
        <v>67</v>
      </c>
      <c r="H1147" s="80" t="s">
        <v>52</v>
      </c>
      <c r="I1147" s="80" t="s">
        <v>11015</v>
      </c>
      <c r="J1147" s="80" t="s">
        <v>11016</v>
      </c>
      <c r="K1147" s="80" t="s">
        <v>80</v>
      </c>
      <c r="L1147" s="80" t="s">
        <v>700</v>
      </c>
      <c r="M1147" s="81" t="s">
        <v>705</v>
      </c>
      <c r="N1147" s="32" t="s">
        <v>10618</v>
      </c>
      <c r="O1147" s="33">
        <v>2</v>
      </c>
      <c r="P1147" s="3">
        <f t="shared" si="103"/>
        <v>0</v>
      </c>
      <c r="Q1147" s="3">
        <f t="shared" si="104"/>
        <v>1</v>
      </c>
      <c r="R1147" s="3">
        <f t="shared" si="105"/>
        <v>0</v>
      </c>
      <c r="S1147" s="3">
        <f t="shared" si="106"/>
        <v>0</v>
      </c>
      <c r="T1147" s="3">
        <f t="shared" si="107"/>
        <v>0</v>
      </c>
      <c r="U1147" s="3">
        <f t="shared" si="108"/>
        <v>0</v>
      </c>
    </row>
    <row r="1148" spans="1:21" ht="12.75" customHeight="1" x14ac:dyDescent="0.2">
      <c r="A1148" s="82" t="s">
        <v>95</v>
      </c>
      <c r="B1148" s="81" t="s">
        <v>96</v>
      </c>
      <c r="C1148" s="47">
        <v>68407700</v>
      </c>
      <c r="D1148" s="80" t="s">
        <v>696</v>
      </c>
      <c r="E1148" s="81" t="s">
        <v>763</v>
      </c>
      <c r="F1148" s="82">
        <v>192121186</v>
      </c>
      <c r="G1148" s="83" t="s">
        <v>67</v>
      </c>
      <c r="H1148" s="80" t="s">
        <v>52</v>
      </c>
      <c r="I1148" s="80" t="s">
        <v>14868</v>
      </c>
      <c r="J1148" s="80" t="s">
        <v>14869</v>
      </c>
      <c r="K1148" s="80" t="s">
        <v>80</v>
      </c>
      <c r="L1148" s="80" t="s">
        <v>700</v>
      </c>
      <c r="M1148" s="81" t="s">
        <v>705</v>
      </c>
      <c r="N1148" s="32" t="s">
        <v>10618</v>
      </c>
      <c r="O1148" s="33">
        <v>2</v>
      </c>
      <c r="P1148" s="3">
        <f t="shared" si="103"/>
        <v>0</v>
      </c>
      <c r="Q1148" s="3">
        <f t="shared" si="104"/>
        <v>1</v>
      </c>
      <c r="R1148" s="3">
        <f t="shared" si="105"/>
        <v>0</v>
      </c>
      <c r="S1148" s="3">
        <f t="shared" si="106"/>
        <v>0</v>
      </c>
      <c r="T1148" s="3">
        <f t="shared" si="107"/>
        <v>0</v>
      </c>
      <c r="U1148" s="3">
        <f t="shared" si="108"/>
        <v>0</v>
      </c>
    </row>
    <row r="1149" spans="1:21" ht="12.75" customHeight="1" x14ac:dyDescent="0.2">
      <c r="A1149" s="82" t="s">
        <v>95</v>
      </c>
      <c r="B1149" s="81" t="s">
        <v>96</v>
      </c>
      <c r="C1149" s="47">
        <v>68407700</v>
      </c>
      <c r="D1149" s="80" t="s">
        <v>696</v>
      </c>
      <c r="E1149" s="81" t="s">
        <v>763</v>
      </c>
      <c r="F1149" s="82">
        <v>192121293</v>
      </c>
      <c r="G1149" s="83" t="s">
        <v>105</v>
      </c>
      <c r="H1149" s="80" t="s">
        <v>29</v>
      </c>
      <c r="I1149" s="80" t="s">
        <v>14870</v>
      </c>
      <c r="J1149" s="80" t="s">
        <v>14871</v>
      </c>
      <c r="K1149" s="80" t="s">
        <v>80</v>
      </c>
      <c r="L1149" s="80" t="s">
        <v>700</v>
      </c>
      <c r="M1149" s="81" t="s">
        <v>701</v>
      </c>
      <c r="N1149" s="32" t="s">
        <v>10618</v>
      </c>
      <c r="O1149" s="33">
        <v>4</v>
      </c>
      <c r="P1149" s="3">
        <f t="shared" si="103"/>
        <v>0</v>
      </c>
      <c r="Q1149" s="3">
        <f t="shared" si="104"/>
        <v>0</v>
      </c>
      <c r="R1149" s="3">
        <f t="shared" si="105"/>
        <v>0</v>
      </c>
      <c r="S1149" s="3">
        <f t="shared" si="106"/>
        <v>1</v>
      </c>
      <c r="T1149" s="3">
        <f t="shared" si="107"/>
        <v>0</v>
      </c>
      <c r="U1149" s="3">
        <f t="shared" si="108"/>
        <v>0</v>
      </c>
    </row>
    <row r="1150" spans="1:21" ht="12.75" customHeight="1" x14ac:dyDescent="0.2">
      <c r="A1150" s="82" t="s">
        <v>95</v>
      </c>
      <c r="B1150" s="81" t="s">
        <v>96</v>
      </c>
      <c r="C1150" s="47">
        <v>68407700</v>
      </c>
      <c r="D1150" s="80" t="s">
        <v>696</v>
      </c>
      <c r="E1150" s="81" t="s">
        <v>702</v>
      </c>
      <c r="F1150" s="82">
        <v>191942614</v>
      </c>
      <c r="G1150" s="83" t="s">
        <v>67</v>
      </c>
      <c r="H1150" s="80" t="s">
        <v>52</v>
      </c>
      <c r="I1150" s="80" t="s">
        <v>11363</v>
      </c>
      <c r="J1150" s="80" t="s">
        <v>11364</v>
      </c>
      <c r="K1150" s="80" t="s">
        <v>315</v>
      </c>
      <c r="L1150" s="80" t="s">
        <v>337</v>
      </c>
      <c r="M1150" s="81" t="s">
        <v>338</v>
      </c>
      <c r="N1150" s="32" t="s">
        <v>10618</v>
      </c>
      <c r="O1150" s="33">
        <v>3</v>
      </c>
      <c r="P1150" s="3">
        <f t="shared" si="103"/>
        <v>0</v>
      </c>
      <c r="Q1150" s="3">
        <f t="shared" si="104"/>
        <v>0</v>
      </c>
      <c r="R1150" s="3">
        <f t="shared" si="105"/>
        <v>1</v>
      </c>
      <c r="S1150" s="3">
        <f t="shared" si="106"/>
        <v>0</v>
      </c>
      <c r="T1150" s="3">
        <f t="shared" si="107"/>
        <v>0</v>
      </c>
      <c r="U1150" s="3">
        <f t="shared" si="108"/>
        <v>0</v>
      </c>
    </row>
    <row r="1151" spans="1:21" ht="12.75" customHeight="1" x14ac:dyDescent="0.2">
      <c r="A1151" s="82" t="s">
        <v>95</v>
      </c>
      <c r="B1151" s="81" t="s">
        <v>96</v>
      </c>
      <c r="C1151" s="47">
        <v>68407700</v>
      </c>
      <c r="D1151" s="80" t="s">
        <v>696</v>
      </c>
      <c r="E1151" s="81" t="s">
        <v>785</v>
      </c>
      <c r="F1151" s="82">
        <v>192122303</v>
      </c>
      <c r="G1151" s="83" t="s">
        <v>122</v>
      </c>
      <c r="H1151" s="80" t="s">
        <v>29</v>
      </c>
      <c r="I1151" s="80" t="s">
        <v>1056</v>
      </c>
      <c r="J1151" s="80" t="s">
        <v>1057</v>
      </c>
      <c r="K1151" s="80" t="s">
        <v>315</v>
      </c>
      <c r="L1151" s="80" t="s">
        <v>337</v>
      </c>
      <c r="M1151" s="81" t="s">
        <v>338</v>
      </c>
      <c r="N1151" s="32" t="s">
        <v>10618</v>
      </c>
      <c r="O1151" s="33">
        <v>3</v>
      </c>
      <c r="P1151" s="3">
        <f t="shared" si="103"/>
        <v>0</v>
      </c>
      <c r="Q1151" s="3">
        <f t="shared" si="104"/>
        <v>0</v>
      </c>
      <c r="R1151" s="3">
        <f t="shared" si="105"/>
        <v>1</v>
      </c>
      <c r="S1151" s="3">
        <f t="shared" si="106"/>
        <v>0</v>
      </c>
      <c r="T1151" s="3">
        <f t="shared" si="107"/>
        <v>0</v>
      </c>
      <c r="U1151" s="3">
        <f t="shared" si="108"/>
        <v>0</v>
      </c>
    </row>
    <row r="1152" spans="1:21" ht="12.75" customHeight="1" x14ac:dyDescent="0.2">
      <c r="A1152" s="82" t="s">
        <v>95</v>
      </c>
      <c r="B1152" s="81" t="s">
        <v>96</v>
      </c>
      <c r="C1152" s="47">
        <v>68407700</v>
      </c>
      <c r="D1152" s="80" t="s">
        <v>696</v>
      </c>
      <c r="E1152" s="81" t="s">
        <v>785</v>
      </c>
      <c r="F1152" s="82">
        <v>192122457</v>
      </c>
      <c r="G1152" s="83" t="s">
        <v>28</v>
      </c>
      <c r="H1152" s="80" t="s">
        <v>29</v>
      </c>
      <c r="I1152" s="80" t="s">
        <v>14885</v>
      </c>
      <c r="J1152" s="80" t="s">
        <v>14886</v>
      </c>
      <c r="K1152" s="80" t="s">
        <v>315</v>
      </c>
      <c r="L1152" s="80" t="s">
        <v>337</v>
      </c>
      <c r="M1152" s="81" t="s">
        <v>338</v>
      </c>
      <c r="N1152" s="32" t="s">
        <v>10618</v>
      </c>
      <c r="O1152" s="33">
        <v>1</v>
      </c>
      <c r="P1152" s="3">
        <f t="shared" si="103"/>
        <v>1</v>
      </c>
      <c r="Q1152" s="3">
        <f t="shared" si="104"/>
        <v>0</v>
      </c>
      <c r="R1152" s="3">
        <f t="shared" si="105"/>
        <v>0</v>
      </c>
      <c r="S1152" s="3">
        <f t="shared" si="106"/>
        <v>0</v>
      </c>
      <c r="T1152" s="3">
        <f t="shared" si="107"/>
        <v>0</v>
      </c>
      <c r="U1152" s="3">
        <f t="shared" si="108"/>
        <v>0</v>
      </c>
    </row>
    <row r="1153" spans="1:21" ht="12.75" customHeight="1" x14ac:dyDescent="0.2">
      <c r="A1153" s="82" t="s">
        <v>95</v>
      </c>
      <c r="B1153" s="81" t="s">
        <v>96</v>
      </c>
      <c r="C1153" s="47">
        <v>68407700</v>
      </c>
      <c r="D1153" s="80" t="s">
        <v>696</v>
      </c>
      <c r="E1153" s="81" t="s">
        <v>702</v>
      </c>
      <c r="F1153" s="82">
        <v>192136228</v>
      </c>
      <c r="G1153" s="83" t="s">
        <v>64</v>
      </c>
      <c r="H1153" s="80" t="s">
        <v>29</v>
      </c>
      <c r="I1153" s="80" t="s">
        <v>15296</v>
      </c>
      <c r="J1153" s="80" t="s">
        <v>15297</v>
      </c>
      <c r="K1153" s="80" t="s">
        <v>315</v>
      </c>
      <c r="L1153" s="80" t="s">
        <v>337</v>
      </c>
      <c r="M1153" s="81" t="s">
        <v>338</v>
      </c>
      <c r="N1153" s="32" t="s">
        <v>10618</v>
      </c>
      <c r="O1153" s="33">
        <v>4</v>
      </c>
      <c r="P1153" s="3">
        <f t="shared" si="103"/>
        <v>0</v>
      </c>
      <c r="Q1153" s="3">
        <f t="shared" si="104"/>
        <v>0</v>
      </c>
      <c r="R1153" s="3">
        <f t="shared" si="105"/>
        <v>0</v>
      </c>
      <c r="S1153" s="3">
        <f t="shared" si="106"/>
        <v>1</v>
      </c>
      <c r="T1153" s="3">
        <f t="shared" si="107"/>
        <v>0</v>
      </c>
      <c r="U1153" s="3">
        <f t="shared" si="108"/>
        <v>0</v>
      </c>
    </row>
    <row r="1154" spans="1:21" ht="12.75" customHeight="1" x14ac:dyDescent="0.2">
      <c r="A1154" s="82" t="s">
        <v>95</v>
      </c>
      <c r="B1154" s="81" t="s">
        <v>96</v>
      </c>
      <c r="C1154" s="47">
        <v>68407700</v>
      </c>
      <c r="D1154" s="80" t="s">
        <v>696</v>
      </c>
      <c r="E1154" s="81" t="s">
        <v>749</v>
      </c>
      <c r="F1154" s="82">
        <v>191970635</v>
      </c>
      <c r="G1154" s="83" t="s">
        <v>249</v>
      </c>
      <c r="H1154" s="80" t="s">
        <v>52</v>
      </c>
      <c r="I1154" s="80" t="s">
        <v>1039</v>
      </c>
      <c r="J1154" s="80" t="s">
        <v>11667</v>
      </c>
      <c r="K1154" s="80" t="s">
        <v>315</v>
      </c>
      <c r="L1154" s="80" t="s">
        <v>1033</v>
      </c>
      <c r="M1154" s="81" t="s">
        <v>1034</v>
      </c>
      <c r="N1154" s="32" t="s">
        <v>10618</v>
      </c>
      <c r="O1154" s="33">
        <v>5</v>
      </c>
      <c r="P1154" s="3">
        <f t="shared" si="103"/>
        <v>0</v>
      </c>
      <c r="Q1154" s="3">
        <f t="shared" si="104"/>
        <v>0</v>
      </c>
      <c r="R1154" s="3">
        <f t="shared" si="105"/>
        <v>0</v>
      </c>
      <c r="S1154" s="3">
        <f t="shared" si="106"/>
        <v>0</v>
      </c>
      <c r="T1154" s="3">
        <f t="shared" si="107"/>
        <v>1</v>
      </c>
      <c r="U1154" s="3">
        <f t="shared" si="108"/>
        <v>0</v>
      </c>
    </row>
    <row r="1155" spans="1:21" ht="12.75" customHeight="1" x14ac:dyDescent="0.2">
      <c r="A1155" s="82" t="s">
        <v>95</v>
      </c>
      <c r="B1155" s="81" t="s">
        <v>96</v>
      </c>
      <c r="C1155" s="47">
        <v>68407700</v>
      </c>
      <c r="D1155" s="80" t="s">
        <v>696</v>
      </c>
      <c r="E1155" s="81" t="s">
        <v>715</v>
      </c>
      <c r="F1155" s="82">
        <v>192021037</v>
      </c>
      <c r="G1155" s="83" t="s">
        <v>67</v>
      </c>
      <c r="H1155" s="80" t="s">
        <v>52</v>
      </c>
      <c r="I1155" s="80" t="s">
        <v>12144</v>
      </c>
      <c r="J1155" s="80" t="s">
        <v>12145</v>
      </c>
      <c r="K1155" s="80" t="s">
        <v>315</v>
      </c>
      <c r="L1155" s="80" t="s">
        <v>1033</v>
      </c>
      <c r="M1155" s="81" t="s">
        <v>126</v>
      </c>
      <c r="N1155" s="32" t="s">
        <v>10618</v>
      </c>
      <c r="O1155" s="33">
        <v>2</v>
      </c>
      <c r="P1155" s="3">
        <f t="shared" si="103"/>
        <v>0</v>
      </c>
      <c r="Q1155" s="3">
        <f t="shared" si="104"/>
        <v>1</v>
      </c>
      <c r="R1155" s="3">
        <f t="shared" si="105"/>
        <v>0</v>
      </c>
      <c r="S1155" s="3">
        <f t="shared" si="106"/>
        <v>0</v>
      </c>
      <c r="T1155" s="3">
        <f t="shared" si="107"/>
        <v>0</v>
      </c>
      <c r="U1155" s="3">
        <f t="shared" si="108"/>
        <v>0</v>
      </c>
    </row>
    <row r="1156" spans="1:21" ht="12.75" customHeight="1" x14ac:dyDescent="0.2">
      <c r="A1156" s="82" t="s">
        <v>95</v>
      </c>
      <c r="B1156" s="81" t="s">
        <v>96</v>
      </c>
      <c r="C1156" s="47">
        <v>68407700</v>
      </c>
      <c r="D1156" s="80" t="s">
        <v>696</v>
      </c>
      <c r="E1156" s="81" t="s">
        <v>749</v>
      </c>
      <c r="F1156" s="82">
        <v>192044873</v>
      </c>
      <c r="G1156" s="83" t="s">
        <v>67</v>
      </c>
      <c r="H1156" s="80" t="s">
        <v>52</v>
      </c>
      <c r="I1156" s="80" t="s">
        <v>12330</v>
      </c>
      <c r="J1156" s="80" t="s">
        <v>12331</v>
      </c>
      <c r="K1156" s="80" t="s">
        <v>315</v>
      </c>
      <c r="L1156" s="80" t="s">
        <v>1033</v>
      </c>
      <c r="M1156" s="81" t="s">
        <v>1043</v>
      </c>
      <c r="N1156" s="32" t="s">
        <v>10618</v>
      </c>
      <c r="O1156" s="50" t="s">
        <v>20548</v>
      </c>
      <c r="P1156" s="3">
        <f t="shared" si="103"/>
        <v>0</v>
      </c>
      <c r="Q1156" s="3">
        <f t="shared" si="104"/>
        <v>0</v>
      </c>
      <c r="R1156" s="3">
        <f t="shared" si="105"/>
        <v>0</v>
      </c>
      <c r="S1156" s="3">
        <f t="shared" si="106"/>
        <v>0</v>
      </c>
      <c r="T1156" s="3">
        <f t="shared" si="107"/>
        <v>0</v>
      </c>
      <c r="U1156" s="3">
        <f t="shared" si="108"/>
        <v>1</v>
      </c>
    </row>
    <row r="1157" spans="1:21" ht="12.75" customHeight="1" x14ac:dyDescent="0.2">
      <c r="A1157" s="82" t="s">
        <v>95</v>
      </c>
      <c r="B1157" s="81" t="s">
        <v>96</v>
      </c>
      <c r="C1157" s="47">
        <v>68407700</v>
      </c>
      <c r="D1157" s="80" t="s">
        <v>696</v>
      </c>
      <c r="E1157" s="81" t="s">
        <v>749</v>
      </c>
      <c r="F1157" s="82">
        <v>192126906</v>
      </c>
      <c r="G1157" s="83" t="s">
        <v>122</v>
      </c>
      <c r="H1157" s="80" t="s">
        <v>52</v>
      </c>
      <c r="I1157" s="80" t="s">
        <v>15011</v>
      </c>
      <c r="J1157" s="80" t="s">
        <v>15012</v>
      </c>
      <c r="K1157" s="80" t="s">
        <v>315</v>
      </c>
      <c r="L1157" s="80" t="s">
        <v>1033</v>
      </c>
      <c r="M1157" s="81" t="s">
        <v>1043</v>
      </c>
      <c r="N1157" s="32" t="s">
        <v>10618</v>
      </c>
      <c r="O1157" s="33">
        <v>4</v>
      </c>
      <c r="P1157" s="3">
        <f t="shared" ref="P1157:P1220" si="109">IF(O1157=1,1,0)</f>
        <v>0</v>
      </c>
      <c r="Q1157" s="3">
        <f t="shared" ref="Q1157:Q1220" si="110">IF(O1157=2,1,0)</f>
        <v>0</v>
      </c>
      <c r="R1157" s="3">
        <f t="shared" ref="R1157:R1220" si="111">IF(O1157=3,1,0)</f>
        <v>0</v>
      </c>
      <c r="S1157" s="3">
        <f t="shared" ref="S1157:S1220" si="112">IF(O1157=4,1,0)</f>
        <v>1</v>
      </c>
      <c r="T1157" s="3">
        <f t="shared" ref="T1157:T1220" si="113">IF(O1157=5,1,0)</f>
        <v>0</v>
      </c>
      <c r="U1157" s="3">
        <f t="shared" ref="U1157:U1220" si="114">IF(O1157="Bez finální známky, nebyl získán potřebný počet posudků",1,IF(O1157="N (nehodnoceno)",1,0))</f>
        <v>0</v>
      </c>
    </row>
    <row r="1158" spans="1:21" ht="12.75" customHeight="1" x14ac:dyDescent="0.2">
      <c r="A1158" s="82" t="s">
        <v>95</v>
      </c>
      <c r="B1158" s="81" t="s">
        <v>96</v>
      </c>
      <c r="C1158" s="47">
        <v>68407700</v>
      </c>
      <c r="D1158" s="80" t="s">
        <v>696</v>
      </c>
      <c r="E1158" s="81" t="s">
        <v>697</v>
      </c>
      <c r="F1158" s="82">
        <v>191893266</v>
      </c>
      <c r="G1158" s="83" t="s">
        <v>67</v>
      </c>
      <c r="H1158" s="80" t="s">
        <v>52</v>
      </c>
      <c r="I1158" s="80" t="s">
        <v>11023</v>
      </c>
      <c r="J1158" s="80" t="s">
        <v>11024</v>
      </c>
      <c r="K1158" s="80" t="s">
        <v>315</v>
      </c>
      <c r="L1158" s="80" t="s">
        <v>387</v>
      </c>
      <c r="M1158" s="81" t="s">
        <v>1018</v>
      </c>
      <c r="N1158" s="32" t="s">
        <v>10618</v>
      </c>
      <c r="O1158" s="33">
        <v>3</v>
      </c>
      <c r="P1158" s="3">
        <f t="shared" si="109"/>
        <v>0</v>
      </c>
      <c r="Q1158" s="3">
        <f t="shared" si="110"/>
        <v>0</v>
      </c>
      <c r="R1158" s="3">
        <f t="shared" si="111"/>
        <v>1</v>
      </c>
      <c r="S1158" s="3">
        <f t="shared" si="112"/>
        <v>0</v>
      </c>
      <c r="T1158" s="3">
        <f t="shared" si="113"/>
        <v>0</v>
      </c>
      <c r="U1158" s="3">
        <f t="shared" si="114"/>
        <v>0</v>
      </c>
    </row>
    <row r="1159" spans="1:21" ht="12.75" customHeight="1" x14ac:dyDescent="0.2">
      <c r="A1159" s="82" t="s">
        <v>95</v>
      </c>
      <c r="B1159" s="81" t="s">
        <v>96</v>
      </c>
      <c r="C1159" s="47">
        <v>68407700</v>
      </c>
      <c r="D1159" s="80" t="s">
        <v>696</v>
      </c>
      <c r="E1159" s="81" t="s">
        <v>702</v>
      </c>
      <c r="F1159" s="82">
        <v>191942635</v>
      </c>
      <c r="G1159" s="83" t="s">
        <v>67</v>
      </c>
      <c r="H1159" s="80" t="s">
        <v>52</v>
      </c>
      <c r="I1159" s="80" t="s">
        <v>11367</v>
      </c>
      <c r="J1159" s="80" t="s">
        <v>11368</v>
      </c>
      <c r="K1159" s="80" t="s">
        <v>315</v>
      </c>
      <c r="L1159" s="80" t="s">
        <v>387</v>
      </c>
      <c r="M1159" s="81" t="s">
        <v>388</v>
      </c>
      <c r="N1159" s="32" t="s">
        <v>10618</v>
      </c>
      <c r="O1159" s="33">
        <v>3</v>
      </c>
      <c r="P1159" s="3">
        <f t="shared" si="109"/>
        <v>0</v>
      </c>
      <c r="Q1159" s="3">
        <f t="shared" si="110"/>
        <v>0</v>
      </c>
      <c r="R1159" s="3">
        <f t="shared" si="111"/>
        <v>1</v>
      </c>
      <c r="S1159" s="3">
        <f t="shared" si="112"/>
        <v>0</v>
      </c>
      <c r="T1159" s="3">
        <f t="shared" si="113"/>
        <v>0</v>
      </c>
      <c r="U1159" s="3">
        <f t="shared" si="114"/>
        <v>0</v>
      </c>
    </row>
    <row r="1160" spans="1:21" ht="12.75" customHeight="1" x14ac:dyDescent="0.2">
      <c r="A1160" s="82" t="s">
        <v>95</v>
      </c>
      <c r="B1160" s="81" t="s">
        <v>96</v>
      </c>
      <c r="C1160" s="47">
        <v>68407700</v>
      </c>
      <c r="D1160" s="80" t="s">
        <v>696</v>
      </c>
      <c r="E1160" s="81" t="s">
        <v>702</v>
      </c>
      <c r="F1160" s="82">
        <v>191942670</v>
      </c>
      <c r="G1160" s="83" t="s">
        <v>105</v>
      </c>
      <c r="H1160" s="80" t="s">
        <v>29</v>
      </c>
      <c r="I1160" s="80" t="s">
        <v>11369</v>
      </c>
      <c r="J1160" s="80" t="s">
        <v>11370</v>
      </c>
      <c r="K1160" s="80" t="s">
        <v>315</v>
      </c>
      <c r="L1160" s="80" t="s">
        <v>387</v>
      </c>
      <c r="M1160" s="81" t="s">
        <v>388</v>
      </c>
      <c r="N1160" s="32" t="s">
        <v>10618</v>
      </c>
      <c r="O1160" s="33">
        <v>3</v>
      </c>
      <c r="P1160" s="3">
        <f t="shared" si="109"/>
        <v>0</v>
      </c>
      <c r="Q1160" s="3">
        <f t="shared" si="110"/>
        <v>0</v>
      </c>
      <c r="R1160" s="3">
        <f t="shared" si="111"/>
        <v>1</v>
      </c>
      <c r="S1160" s="3">
        <f t="shared" si="112"/>
        <v>0</v>
      </c>
      <c r="T1160" s="3">
        <f t="shared" si="113"/>
        <v>0</v>
      </c>
      <c r="U1160" s="3">
        <f t="shared" si="114"/>
        <v>0</v>
      </c>
    </row>
    <row r="1161" spans="1:21" ht="12.75" customHeight="1" x14ac:dyDescent="0.2">
      <c r="A1161" s="82" t="s">
        <v>95</v>
      </c>
      <c r="B1161" s="81" t="s">
        <v>96</v>
      </c>
      <c r="C1161" s="47">
        <v>68407700</v>
      </c>
      <c r="D1161" s="80" t="s">
        <v>696</v>
      </c>
      <c r="E1161" s="81" t="s">
        <v>763</v>
      </c>
      <c r="F1161" s="82">
        <v>191951563</v>
      </c>
      <c r="G1161" s="83" t="s">
        <v>67</v>
      </c>
      <c r="H1161" s="80" t="s">
        <v>52</v>
      </c>
      <c r="I1161" s="80" t="s">
        <v>11403</v>
      </c>
      <c r="J1161" s="80" t="s">
        <v>10702</v>
      </c>
      <c r="K1161" s="80" t="s">
        <v>315</v>
      </c>
      <c r="L1161" s="80" t="s">
        <v>387</v>
      </c>
      <c r="M1161" s="81" t="s">
        <v>445</v>
      </c>
      <c r="N1161" s="32" t="s">
        <v>10618</v>
      </c>
      <c r="O1161" s="33">
        <v>1</v>
      </c>
      <c r="P1161" s="3">
        <f t="shared" si="109"/>
        <v>1</v>
      </c>
      <c r="Q1161" s="3">
        <f t="shared" si="110"/>
        <v>0</v>
      </c>
      <c r="R1161" s="3">
        <f t="shared" si="111"/>
        <v>0</v>
      </c>
      <c r="S1161" s="3">
        <f t="shared" si="112"/>
        <v>0</v>
      </c>
      <c r="T1161" s="3">
        <f t="shared" si="113"/>
        <v>0</v>
      </c>
      <c r="U1161" s="3">
        <f t="shared" si="114"/>
        <v>0</v>
      </c>
    </row>
    <row r="1162" spans="1:21" ht="12.75" customHeight="1" x14ac:dyDescent="0.2">
      <c r="A1162" s="82" t="s">
        <v>95</v>
      </c>
      <c r="B1162" s="81" t="s">
        <v>96</v>
      </c>
      <c r="C1162" s="47">
        <v>68407700</v>
      </c>
      <c r="D1162" s="80" t="s">
        <v>696</v>
      </c>
      <c r="E1162" s="81" t="s">
        <v>697</v>
      </c>
      <c r="F1162" s="82">
        <v>192006932</v>
      </c>
      <c r="G1162" s="83" t="s">
        <v>67</v>
      </c>
      <c r="H1162" s="80" t="s">
        <v>52</v>
      </c>
      <c r="I1162" s="80" t="s">
        <v>12026</v>
      </c>
      <c r="J1162" s="80" t="s">
        <v>12027</v>
      </c>
      <c r="K1162" s="80" t="s">
        <v>315</v>
      </c>
      <c r="L1162" s="80" t="s">
        <v>387</v>
      </c>
      <c r="M1162" s="81" t="s">
        <v>1018</v>
      </c>
      <c r="N1162" s="32" t="s">
        <v>10618</v>
      </c>
      <c r="O1162" s="33">
        <v>3</v>
      </c>
      <c r="P1162" s="3">
        <f t="shared" si="109"/>
        <v>0</v>
      </c>
      <c r="Q1162" s="3">
        <f t="shared" si="110"/>
        <v>0</v>
      </c>
      <c r="R1162" s="3">
        <f t="shared" si="111"/>
        <v>1</v>
      </c>
      <c r="S1162" s="3">
        <f t="shared" si="112"/>
        <v>0</v>
      </c>
      <c r="T1162" s="3">
        <f t="shared" si="113"/>
        <v>0</v>
      </c>
      <c r="U1162" s="3">
        <f t="shared" si="114"/>
        <v>0</v>
      </c>
    </row>
    <row r="1163" spans="1:21" ht="12.75" customHeight="1" x14ac:dyDescent="0.2">
      <c r="A1163" s="82" t="s">
        <v>95</v>
      </c>
      <c r="B1163" s="81" t="s">
        <v>96</v>
      </c>
      <c r="C1163" s="47">
        <v>68407700</v>
      </c>
      <c r="D1163" s="80" t="s">
        <v>696</v>
      </c>
      <c r="E1163" s="81" t="s">
        <v>697</v>
      </c>
      <c r="F1163" s="82">
        <v>192006956</v>
      </c>
      <c r="G1163" s="83" t="s">
        <v>67</v>
      </c>
      <c r="H1163" s="80" t="s">
        <v>52</v>
      </c>
      <c r="I1163" s="80" t="s">
        <v>12032</v>
      </c>
      <c r="J1163" s="80" t="s">
        <v>12033</v>
      </c>
      <c r="K1163" s="80" t="s">
        <v>315</v>
      </c>
      <c r="L1163" s="80" t="s">
        <v>387</v>
      </c>
      <c r="M1163" s="81" t="s">
        <v>1018</v>
      </c>
      <c r="N1163" s="32" t="s">
        <v>10618</v>
      </c>
      <c r="O1163" s="33">
        <v>4</v>
      </c>
      <c r="P1163" s="3">
        <f t="shared" si="109"/>
        <v>0</v>
      </c>
      <c r="Q1163" s="3">
        <f t="shared" si="110"/>
        <v>0</v>
      </c>
      <c r="R1163" s="3">
        <f t="shared" si="111"/>
        <v>0</v>
      </c>
      <c r="S1163" s="3">
        <f t="shared" si="112"/>
        <v>1</v>
      </c>
      <c r="T1163" s="3">
        <f t="shared" si="113"/>
        <v>0</v>
      </c>
      <c r="U1163" s="3">
        <f t="shared" si="114"/>
        <v>0</v>
      </c>
    </row>
    <row r="1164" spans="1:21" ht="12.75" customHeight="1" x14ac:dyDescent="0.2">
      <c r="A1164" s="82" t="s">
        <v>95</v>
      </c>
      <c r="B1164" s="81" t="s">
        <v>96</v>
      </c>
      <c r="C1164" s="47">
        <v>68407700</v>
      </c>
      <c r="D1164" s="80" t="s">
        <v>696</v>
      </c>
      <c r="E1164" s="81" t="s">
        <v>697</v>
      </c>
      <c r="F1164" s="82">
        <v>192007033</v>
      </c>
      <c r="G1164" s="83" t="s">
        <v>67</v>
      </c>
      <c r="H1164" s="80" t="s">
        <v>52</v>
      </c>
      <c r="I1164" s="80" t="s">
        <v>12038</v>
      </c>
      <c r="J1164" s="80" t="s">
        <v>12039</v>
      </c>
      <c r="K1164" s="80" t="s">
        <v>315</v>
      </c>
      <c r="L1164" s="80" t="s">
        <v>387</v>
      </c>
      <c r="M1164" s="81" t="s">
        <v>1018</v>
      </c>
      <c r="N1164" s="32" t="s">
        <v>10618</v>
      </c>
      <c r="O1164" s="33">
        <v>2</v>
      </c>
      <c r="P1164" s="3">
        <f t="shared" si="109"/>
        <v>0</v>
      </c>
      <c r="Q1164" s="3">
        <f t="shared" si="110"/>
        <v>1</v>
      </c>
      <c r="R1164" s="3">
        <f t="shared" si="111"/>
        <v>0</v>
      </c>
      <c r="S1164" s="3">
        <f t="shared" si="112"/>
        <v>0</v>
      </c>
      <c r="T1164" s="3">
        <f t="shared" si="113"/>
        <v>0</v>
      </c>
      <c r="U1164" s="3">
        <f t="shared" si="114"/>
        <v>0</v>
      </c>
    </row>
    <row r="1165" spans="1:21" ht="12.75" customHeight="1" x14ac:dyDescent="0.2">
      <c r="A1165" s="82" t="s">
        <v>95</v>
      </c>
      <c r="B1165" s="81" t="s">
        <v>96</v>
      </c>
      <c r="C1165" s="47">
        <v>68407700</v>
      </c>
      <c r="D1165" s="80" t="s">
        <v>696</v>
      </c>
      <c r="E1165" s="81" t="s">
        <v>702</v>
      </c>
      <c r="F1165" s="82">
        <v>192007287</v>
      </c>
      <c r="G1165" s="83" t="s">
        <v>67</v>
      </c>
      <c r="H1165" s="80" t="s">
        <v>52</v>
      </c>
      <c r="I1165" s="80" t="s">
        <v>12044</v>
      </c>
      <c r="J1165" s="80" t="s">
        <v>12045</v>
      </c>
      <c r="K1165" s="80" t="s">
        <v>315</v>
      </c>
      <c r="L1165" s="80" t="s">
        <v>387</v>
      </c>
      <c r="M1165" s="81" t="s">
        <v>388</v>
      </c>
      <c r="N1165" s="32" t="s">
        <v>10618</v>
      </c>
      <c r="O1165" s="33">
        <v>3</v>
      </c>
      <c r="P1165" s="3">
        <f t="shared" si="109"/>
        <v>0</v>
      </c>
      <c r="Q1165" s="3">
        <f t="shared" si="110"/>
        <v>0</v>
      </c>
      <c r="R1165" s="3">
        <f t="shared" si="111"/>
        <v>1</v>
      </c>
      <c r="S1165" s="3">
        <f t="shared" si="112"/>
        <v>0</v>
      </c>
      <c r="T1165" s="3">
        <f t="shared" si="113"/>
        <v>0</v>
      </c>
      <c r="U1165" s="3">
        <f t="shared" si="114"/>
        <v>0</v>
      </c>
    </row>
    <row r="1166" spans="1:21" ht="12.75" customHeight="1" x14ac:dyDescent="0.2">
      <c r="A1166" s="82" t="s">
        <v>95</v>
      </c>
      <c r="B1166" s="81" t="s">
        <v>96</v>
      </c>
      <c r="C1166" s="47">
        <v>68407700</v>
      </c>
      <c r="D1166" s="80" t="s">
        <v>696</v>
      </c>
      <c r="E1166" s="81" t="s">
        <v>720</v>
      </c>
      <c r="F1166" s="82">
        <v>192007680</v>
      </c>
      <c r="G1166" s="83" t="s">
        <v>67</v>
      </c>
      <c r="H1166" s="80" t="s">
        <v>52</v>
      </c>
      <c r="I1166" s="80" t="s">
        <v>12060</v>
      </c>
      <c r="J1166" s="80" t="s">
        <v>12061</v>
      </c>
      <c r="K1166" s="80" t="s">
        <v>315</v>
      </c>
      <c r="L1166" s="80" t="s">
        <v>387</v>
      </c>
      <c r="M1166" s="81" t="s">
        <v>1018</v>
      </c>
      <c r="N1166" s="32" t="s">
        <v>10618</v>
      </c>
      <c r="O1166" s="33">
        <v>4</v>
      </c>
      <c r="P1166" s="3">
        <f t="shared" si="109"/>
        <v>0</v>
      </c>
      <c r="Q1166" s="3">
        <f t="shared" si="110"/>
        <v>0</v>
      </c>
      <c r="R1166" s="3">
        <f t="shared" si="111"/>
        <v>0</v>
      </c>
      <c r="S1166" s="3">
        <f t="shared" si="112"/>
        <v>1</v>
      </c>
      <c r="T1166" s="3">
        <f t="shared" si="113"/>
        <v>0</v>
      </c>
      <c r="U1166" s="3">
        <f t="shared" si="114"/>
        <v>0</v>
      </c>
    </row>
    <row r="1167" spans="1:21" ht="12.75" customHeight="1" x14ac:dyDescent="0.2">
      <c r="A1167" s="82" t="s">
        <v>95</v>
      </c>
      <c r="B1167" s="81" t="s">
        <v>96</v>
      </c>
      <c r="C1167" s="47">
        <v>68407700</v>
      </c>
      <c r="D1167" s="80" t="s">
        <v>696</v>
      </c>
      <c r="E1167" s="81" t="s">
        <v>715</v>
      </c>
      <c r="F1167" s="82">
        <v>192043023</v>
      </c>
      <c r="G1167" s="83" t="s">
        <v>67</v>
      </c>
      <c r="H1167" s="80" t="s">
        <v>52</v>
      </c>
      <c r="I1167" s="80" t="s">
        <v>12314</v>
      </c>
      <c r="J1167" s="80" t="s">
        <v>12315</v>
      </c>
      <c r="K1167" s="80" t="s">
        <v>315</v>
      </c>
      <c r="L1167" s="80" t="s">
        <v>387</v>
      </c>
      <c r="M1167" s="81" t="s">
        <v>126</v>
      </c>
      <c r="N1167" s="32" t="s">
        <v>10618</v>
      </c>
      <c r="O1167" s="33">
        <v>1</v>
      </c>
      <c r="P1167" s="3">
        <f t="shared" si="109"/>
        <v>1</v>
      </c>
      <c r="Q1167" s="3">
        <f t="shared" si="110"/>
        <v>0</v>
      </c>
      <c r="R1167" s="3">
        <f t="shared" si="111"/>
        <v>0</v>
      </c>
      <c r="S1167" s="3">
        <f t="shared" si="112"/>
        <v>0</v>
      </c>
      <c r="T1167" s="3">
        <f t="shared" si="113"/>
        <v>0</v>
      </c>
      <c r="U1167" s="3">
        <f t="shared" si="114"/>
        <v>0</v>
      </c>
    </row>
    <row r="1168" spans="1:21" ht="12.75" customHeight="1" x14ac:dyDescent="0.2">
      <c r="A1168" s="82" t="s">
        <v>95</v>
      </c>
      <c r="B1168" s="81" t="s">
        <v>96</v>
      </c>
      <c r="C1168" s="47">
        <v>68407700</v>
      </c>
      <c r="D1168" s="80" t="s">
        <v>696</v>
      </c>
      <c r="E1168" s="81" t="s">
        <v>702</v>
      </c>
      <c r="F1168" s="82">
        <v>192119845</v>
      </c>
      <c r="G1168" s="83" t="s">
        <v>122</v>
      </c>
      <c r="H1168" s="80" t="s">
        <v>29</v>
      </c>
      <c r="I1168" s="80" t="s">
        <v>14846</v>
      </c>
      <c r="J1168" s="80" t="s">
        <v>14847</v>
      </c>
      <c r="K1168" s="80" t="s">
        <v>315</v>
      </c>
      <c r="L1168" s="80" t="s">
        <v>387</v>
      </c>
      <c r="M1168" s="81" t="s">
        <v>388</v>
      </c>
      <c r="N1168" s="32" t="s">
        <v>10618</v>
      </c>
      <c r="O1168" s="33">
        <v>4</v>
      </c>
      <c r="P1168" s="3">
        <f t="shared" si="109"/>
        <v>0</v>
      </c>
      <c r="Q1168" s="3">
        <f t="shared" si="110"/>
        <v>0</v>
      </c>
      <c r="R1168" s="3">
        <f t="shared" si="111"/>
        <v>0</v>
      </c>
      <c r="S1168" s="3">
        <f t="shared" si="112"/>
        <v>1</v>
      </c>
      <c r="T1168" s="3">
        <f t="shared" si="113"/>
        <v>0</v>
      </c>
      <c r="U1168" s="3">
        <f t="shared" si="114"/>
        <v>0</v>
      </c>
    </row>
    <row r="1169" spans="1:21" ht="12.75" customHeight="1" x14ac:dyDescent="0.2">
      <c r="A1169" s="82" t="s">
        <v>95</v>
      </c>
      <c r="B1169" s="81" t="s">
        <v>96</v>
      </c>
      <c r="C1169" s="47">
        <v>68407700</v>
      </c>
      <c r="D1169" s="80" t="s">
        <v>696</v>
      </c>
      <c r="E1169" s="81" t="s">
        <v>697</v>
      </c>
      <c r="F1169" s="82">
        <v>192135896</v>
      </c>
      <c r="G1169" s="83" t="s">
        <v>28</v>
      </c>
      <c r="H1169" s="80" t="s">
        <v>29</v>
      </c>
      <c r="I1169" s="80" t="s">
        <v>15279</v>
      </c>
      <c r="J1169" s="80" t="s">
        <v>15280</v>
      </c>
      <c r="K1169" s="80" t="s">
        <v>315</v>
      </c>
      <c r="L1169" s="80" t="s">
        <v>387</v>
      </c>
      <c r="M1169" s="81" t="s">
        <v>1018</v>
      </c>
      <c r="N1169" s="32" t="s">
        <v>10618</v>
      </c>
      <c r="O1169" s="33">
        <v>4</v>
      </c>
      <c r="P1169" s="3">
        <f t="shared" si="109"/>
        <v>0</v>
      </c>
      <c r="Q1169" s="3">
        <f t="shared" si="110"/>
        <v>0</v>
      </c>
      <c r="R1169" s="3">
        <f t="shared" si="111"/>
        <v>0</v>
      </c>
      <c r="S1169" s="3">
        <f t="shared" si="112"/>
        <v>1</v>
      </c>
      <c r="T1169" s="3">
        <f t="shared" si="113"/>
        <v>0</v>
      </c>
      <c r="U1169" s="3">
        <f t="shared" si="114"/>
        <v>0</v>
      </c>
    </row>
    <row r="1170" spans="1:21" ht="12.75" customHeight="1" x14ac:dyDescent="0.2">
      <c r="A1170" s="82" t="s">
        <v>95</v>
      </c>
      <c r="B1170" s="81" t="s">
        <v>96</v>
      </c>
      <c r="C1170" s="47">
        <v>68407700</v>
      </c>
      <c r="D1170" s="80" t="s">
        <v>696</v>
      </c>
      <c r="E1170" s="81" t="s">
        <v>763</v>
      </c>
      <c r="F1170" s="82">
        <v>192136434</v>
      </c>
      <c r="G1170" s="83" t="s">
        <v>51</v>
      </c>
      <c r="H1170" s="80" t="s">
        <v>29</v>
      </c>
      <c r="I1170" s="80" t="s">
        <v>15305</v>
      </c>
      <c r="J1170" s="80" t="s">
        <v>15306</v>
      </c>
      <c r="K1170" s="80" t="s">
        <v>315</v>
      </c>
      <c r="L1170" s="80" t="s">
        <v>1014</v>
      </c>
      <c r="M1170" s="81" t="s">
        <v>1015</v>
      </c>
      <c r="N1170" s="32" t="s">
        <v>10618</v>
      </c>
      <c r="O1170" s="33">
        <v>3</v>
      </c>
      <c r="P1170" s="3">
        <f t="shared" si="109"/>
        <v>0</v>
      </c>
      <c r="Q1170" s="3">
        <f t="shared" si="110"/>
        <v>0</v>
      </c>
      <c r="R1170" s="3">
        <f t="shared" si="111"/>
        <v>1</v>
      </c>
      <c r="S1170" s="3">
        <f t="shared" si="112"/>
        <v>0</v>
      </c>
      <c r="T1170" s="3">
        <f t="shared" si="113"/>
        <v>0</v>
      </c>
      <c r="U1170" s="3">
        <f t="shared" si="114"/>
        <v>0</v>
      </c>
    </row>
    <row r="1171" spans="1:21" ht="12.75" customHeight="1" x14ac:dyDescent="0.2">
      <c r="A1171" s="82" t="s">
        <v>95</v>
      </c>
      <c r="B1171" s="81" t="s">
        <v>96</v>
      </c>
      <c r="C1171" s="47">
        <v>68407700</v>
      </c>
      <c r="D1171" s="80" t="s">
        <v>696</v>
      </c>
      <c r="E1171" s="81" t="s">
        <v>702</v>
      </c>
      <c r="F1171" s="82">
        <v>191893030</v>
      </c>
      <c r="G1171" s="83" t="s">
        <v>67</v>
      </c>
      <c r="H1171" s="80" t="s">
        <v>52</v>
      </c>
      <c r="I1171" s="80" t="s">
        <v>11013</v>
      </c>
      <c r="J1171" s="80" t="s">
        <v>11014</v>
      </c>
      <c r="K1171" s="80" t="s">
        <v>315</v>
      </c>
      <c r="L1171" s="80" t="s">
        <v>379</v>
      </c>
      <c r="M1171" s="81" t="s">
        <v>951</v>
      </c>
      <c r="N1171" s="32" t="s">
        <v>10618</v>
      </c>
      <c r="O1171" s="33">
        <v>3</v>
      </c>
      <c r="P1171" s="3">
        <f t="shared" si="109"/>
        <v>0</v>
      </c>
      <c r="Q1171" s="3">
        <f t="shared" si="110"/>
        <v>0</v>
      </c>
      <c r="R1171" s="3">
        <f t="shared" si="111"/>
        <v>1</v>
      </c>
      <c r="S1171" s="3">
        <f t="shared" si="112"/>
        <v>0</v>
      </c>
      <c r="T1171" s="3">
        <f t="shared" si="113"/>
        <v>0</v>
      </c>
      <c r="U1171" s="3">
        <f t="shared" si="114"/>
        <v>0</v>
      </c>
    </row>
    <row r="1172" spans="1:21" ht="12.75" customHeight="1" x14ac:dyDescent="0.2">
      <c r="A1172" s="82" t="s">
        <v>95</v>
      </c>
      <c r="B1172" s="81" t="s">
        <v>96</v>
      </c>
      <c r="C1172" s="47">
        <v>68407700</v>
      </c>
      <c r="D1172" s="80" t="s">
        <v>696</v>
      </c>
      <c r="E1172" s="81" t="s">
        <v>702</v>
      </c>
      <c r="F1172" s="82">
        <v>191942722</v>
      </c>
      <c r="G1172" s="83" t="s">
        <v>67</v>
      </c>
      <c r="H1172" s="80" t="s">
        <v>52</v>
      </c>
      <c r="I1172" s="80" t="s">
        <v>11371</v>
      </c>
      <c r="J1172" s="80" t="s">
        <v>11372</v>
      </c>
      <c r="K1172" s="80" t="s">
        <v>315</v>
      </c>
      <c r="L1172" s="80" t="s">
        <v>379</v>
      </c>
      <c r="M1172" s="81" t="s">
        <v>969</v>
      </c>
      <c r="N1172" s="32" t="s">
        <v>10618</v>
      </c>
      <c r="O1172" s="33">
        <v>4</v>
      </c>
      <c r="P1172" s="3">
        <f t="shared" si="109"/>
        <v>0</v>
      </c>
      <c r="Q1172" s="3">
        <f t="shared" si="110"/>
        <v>0</v>
      </c>
      <c r="R1172" s="3">
        <f t="shared" si="111"/>
        <v>0</v>
      </c>
      <c r="S1172" s="3">
        <f t="shared" si="112"/>
        <v>1</v>
      </c>
      <c r="T1172" s="3">
        <f t="shared" si="113"/>
        <v>0</v>
      </c>
      <c r="U1172" s="3">
        <f t="shared" si="114"/>
        <v>0</v>
      </c>
    </row>
    <row r="1173" spans="1:21" ht="12.75" customHeight="1" x14ac:dyDescent="0.2">
      <c r="A1173" s="82" t="s">
        <v>95</v>
      </c>
      <c r="B1173" s="81" t="s">
        <v>96</v>
      </c>
      <c r="C1173" s="47">
        <v>68407700</v>
      </c>
      <c r="D1173" s="80" t="s">
        <v>696</v>
      </c>
      <c r="E1173" s="81" t="s">
        <v>702</v>
      </c>
      <c r="F1173" s="82">
        <v>191995049</v>
      </c>
      <c r="G1173" s="83" t="s">
        <v>28</v>
      </c>
      <c r="H1173" s="80" t="s">
        <v>29</v>
      </c>
      <c r="I1173" s="80" t="s">
        <v>11895</v>
      </c>
      <c r="J1173" s="80" t="s">
        <v>11896</v>
      </c>
      <c r="K1173" s="80" t="s">
        <v>315</v>
      </c>
      <c r="L1173" s="80" t="s">
        <v>379</v>
      </c>
      <c r="M1173" s="81" t="s">
        <v>969</v>
      </c>
      <c r="N1173" s="32" t="s">
        <v>10618</v>
      </c>
      <c r="O1173" s="33">
        <v>4</v>
      </c>
      <c r="P1173" s="3">
        <f t="shared" si="109"/>
        <v>0</v>
      </c>
      <c r="Q1173" s="3">
        <f t="shared" si="110"/>
        <v>0</v>
      </c>
      <c r="R1173" s="3">
        <f t="shared" si="111"/>
        <v>0</v>
      </c>
      <c r="S1173" s="3">
        <f t="shared" si="112"/>
        <v>1</v>
      </c>
      <c r="T1173" s="3">
        <f t="shared" si="113"/>
        <v>0</v>
      </c>
      <c r="U1173" s="3">
        <f t="shared" si="114"/>
        <v>0</v>
      </c>
    </row>
    <row r="1174" spans="1:21" ht="12.75" customHeight="1" x14ac:dyDescent="0.2">
      <c r="A1174" s="82" t="s">
        <v>95</v>
      </c>
      <c r="B1174" s="81" t="s">
        <v>96</v>
      </c>
      <c r="C1174" s="47">
        <v>68407700</v>
      </c>
      <c r="D1174" s="80" t="s">
        <v>696</v>
      </c>
      <c r="E1174" s="81" t="s">
        <v>702</v>
      </c>
      <c r="F1174" s="82">
        <v>192007311</v>
      </c>
      <c r="G1174" s="83" t="s">
        <v>67</v>
      </c>
      <c r="H1174" s="80" t="s">
        <v>52</v>
      </c>
      <c r="I1174" s="80" t="s">
        <v>12046</v>
      </c>
      <c r="J1174" s="80" t="s">
        <v>12047</v>
      </c>
      <c r="K1174" s="80" t="s">
        <v>315</v>
      </c>
      <c r="L1174" s="80" t="s">
        <v>379</v>
      </c>
      <c r="M1174" s="81" t="s">
        <v>969</v>
      </c>
      <c r="N1174" s="32" t="s">
        <v>10618</v>
      </c>
      <c r="O1174" s="33">
        <v>3</v>
      </c>
      <c r="P1174" s="3">
        <f t="shared" si="109"/>
        <v>0</v>
      </c>
      <c r="Q1174" s="3">
        <f t="shared" si="110"/>
        <v>0</v>
      </c>
      <c r="R1174" s="3">
        <f t="shared" si="111"/>
        <v>1</v>
      </c>
      <c r="S1174" s="3">
        <f t="shared" si="112"/>
        <v>0</v>
      </c>
      <c r="T1174" s="3">
        <f t="shared" si="113"/>
        <v>0</v>
      </c>
      <c r="U1174" s="3">
        <f t="shared" si="114"/>
        <v>0</v>
      </c>
    </row>
    <row r="1175" spans="1:21" ht="12.75" customHeight="1" x14ac:dyDescent="0.2">
      <c r="A1175" s="82" t="s">
        <v>95</v>
      </c>
      <c r="B1175" s="81" t="s">
        <v>96</v>
      </c>
      <c r="C1175" s="47">
        <v>68407700</v>
      </c>
      <c r="D1175" s="80" t="s">
        <v>696</v>
      </c>
      <c r="E1175" s="81" t="s">
        <v>702</v>
      </c>
      <c r="F1175" s="82">
        <v>192042357</v>
      </c>
      <c r="G1175" s="83" t="s">
        <v>122</v>
      </c>
      <c r="H1175" s="80" t="s">
        <v>29</v>
      </c>
      <c r="I1175" s="80" t="s">
        <v>12302</v>
      </c>
      <c r="J1175" s="80" t="s">
        <v>12303</v>
      </c>
      <c r="K1175" s="80" t="s">
        <v>315</v>
      </c>
      <c r="L1175" s="80" t="s">
        <v>379</v>
      </c>
      <c r="M1175" s="81" t="s">
        <v>435</v>
      </c>
      <c r="N1175" s="32" t="s">
        <v>10618</v>
      </c>
      <c r="O1175" s="33">
        <v>3</v>
      </c>
      <c r="P1175" s="3">
        <f t="shared" si="109"/>
        <v>0</v>
      </c>
      <c r="Q1175" s="3">
        <f t="shared" si="110"/>
        <v>0</v>
      </c>
      <c r="R1175" s="3">
        <f t="shared" si="111"/>
        <v>1</v>
      </c>
      <c r="S1175" s="3">
        <f t="shared" si="112"/>
        <v>0</v>
      </c>
      <c r="T1175" s="3">
        <f t="shared" si="113"/>
        <v>0</v>
      </c>
      <c r="U1175" s="3">
        <f t="shared" si="114"/>
        <v>0</v>
      </c>
    </row>
    <row r="1176" spans="1:21" ht="12.75" customHeight="1" x14ac:dyDescent="0.2">
      <c r="A1176" s="82" t="s">
        <v>95</v>
      </c>
      <c r="B1176" s="81" t="s">
        <v>96</v>
      </c>
      <c r="C1176" s="47">
        <v>68407700</v>
      </c>
      <c r="D1176" s="80" t="s">
        <v>696</v>
      </c>
      <c r="E1176" s="81" t="s">
        <v>702</v>
      </c>
      <c r="F1176" s="82">
        <v>192042359</v>
      </c>
      <c r="G1176" s="83" t="s">
        <v>67</v>
      </c>
      <c r="H1176" s="80" t="s">
        <v>52</v>
      </c>
      <c r="I1176" s="80" t="s">
        <v>12304</v>
      </c>
      <c r="J1176" s="80" t="s">
        <v>12305</v>
      </c>
      <c r="K1176" s="80" t="s">
        <v>315</v>
      </c>
      <c r="L1176" s="80" t="s">
        <v>379</v>
      </c>
      <c r="M1176" s="81" t="s">
        <v>435</v>
      </c>
      <c r="N1176" s="32" t="s">
        <v>10618</v>
      </c>
      <c r="O1176" s="33">
        <v>3</v>
      </c>
      <c r="P1176" s="3">
        <f t="shared" si="109"/>
        <v>0</v>
      </c>
      <c r="Q1176" s="3">
        <f t="shared" si="110"/>
        <v>0</v>
      </c>
      <c r="R1176" s="3">
        <f t="shared" si="111"/>
        <v>1</v>
      </c>
      <c r="S1176" s="3">
        <f t="shared" si="112"/>
        <v>0</v>
      </c>
      <c r="T1176" s="3">
        <f t="shared" si="113"/>
        <v>0</v>
      </c>
      <c r="U1176" s="3">
        <f t="shared" si="114"/>
        <v>0</v>
      </c>
    </row>
    <row r="1177" spans="1:21" ht="12.75" customHeight="1" x14ac:dyDescent="0.2">
      <c r="A1177" s="82" t="s">
        <v>95</v>
      </c>
      <c r="B1177" s="81" t="s">
        <v>96</v>
      </c>
      <c r="C1177" s="47">
        <v>68407700</v>
      </c>
      <c r="D1177" s="80" t="s">
        <v>696</v>
      </c>
      <c r="E1177" s="81" t="s">
        <v>702</v>
      </c>
      <c r="F1177" s="82">
        <v>192042729</v>
      </c>
      <c r="G1177" s="83" t="s">
        <v>67</v>
      </c>
      <c r="H1177" s="80" t="s">
        <v>52</v>
      </c>
      <c r="I1177" s="80" t="s">
        <v>12310</v>
      </c>
      <c r="J1177" s="80" t="s">
        <v>12311</v>
      </c>
      <c r="K1177" s="80" t="s">
        <v>315</v>
      </c>
      <c r="L1177" s="80" t="s">
        <v>379</v>
      </c>
      <c r="M1177" s="81" t="s">
        <v>435</v>
      </c>
      <c r="N1177" s="32" t="s">
        <v>10618</v>
      </c>
      <c r="O1177" s="33">
        <v>3</v>
      </c>
      <c r="P1177" s="3">
        <f t="shared" si="109"/>
        <v>0</v>
      </c>
      <c r="Q1177" s="3">
        <f t="shared" si="110"/>
        <v>0</v>
      </c>
      <c r="R1177" s="3">
        <f t="shared" si="111"/>
        <v>1</v>
      </c>
      <c r="S1177" s="3">
        <f t="shared" si="112"/>
        <v>0</v>
      </c>
      <c r="T1177" s="3">
        <f t="shared" si="113"/>
        <v>0</v>
      </c>
      <c r="U1177" s="3">
        <f t="shared" si="114"/>
        <v>0</v>
      </c>
    </row>
    <row r="1178" spans="1:21" ht="12.75" customHeight="1" x14ac:dyDescent="0.2">
      <c r="A1178" s="82" t="s">
        <v>95</v>
      </c>
      <c r="B1178" s="81" t="s">
        <v>96</v>
      </c>
      <c r="C1178" s="47">
        <v>68407700</v>
      </c>
      <c r="D1178" s="80" t="s">
        <v>696</v>
      </c>
      <c r="E1178" s="81" t="s">
        <v>763</v>
      </c>
      <c r="F1178" s="82">
        <v>192044342</v>
      </c>
      <c r="G1178" s="83" t="s">
        <v>67</v>
      </c>
      <c r="H1178" s="80" t="s">
        <v>52</v>
      </c>
      <c r="I1178" s="80" t="s">
        <v>12326</v>
      </c>
      <c r="J1178" s="80" t="s">
        <v>12327</v>
      </c>
      <c r="K1178" s="80" t="s">
        <v>315</v>
      </c>
      <c r="L1178" s="80" t="s">
        <v>379</v>
      </c>
      <c r="M1178" s="81" t="s">
        <v>951</v>
      </c>
      <c r="N1178" s="32" t="s">
        <v>10618</v>
      </c>
      <c r="O1178" s="33">
        <v>3</v>
      </c>
      <c r="P1178" s="3">
        <f t="shared" si="109"/>
        <v>0</v>
      </c>
      <c r="Q1178" s="3">
        <f t="shared" si="110"/>
        <v>0</v>
      </c>
      <c r="R1178" s="3">
        <f t="shared" si="111"/>
        <v>1</v>
      </c>
      <c r="S1178" s="3">
        <f t="shared" si="112"/>
        <v>0</v>
      </c>
      <c r="T1178" s="3">
        <f t="shared" si="113"/>
        <v>0</v>
      </c>
      <c r="U1178" s="3">
        <f t="shared" si="114"/>
        <v>0</v>
      </c>
    </row>
    <row r="1179" spans="1:21" ht="12.75" customHeight="1" x14ac:dyDescent="0.2">
      <c r="A1179" s="82" t="s">
        <v>95</v>
      </c>
      <c r="B1179" s="81" t="s">
        <v>96</v>
      </c>
      <c r="C1179" s="47">
        <v>68407700</v>
      </c>
      <c r="D1179" s="80" t="s">
        <v>696</v>
      </c>
      <c r="E1179" s="81" t="s">
        <v>702</v>
      </c>
      <c r="F1179" s="82">
        <v>192063239</v>
      </c>
      <c r="G1179" s="83" t="s">
        <v>249</v>
      </c>
      <c r="H1179" s="80" t="s">
        <v>29</v>
      </c>
      <c r="I1179" s="80" t="s">
        <v>12915</v>
      </c>
      <c r="J1179" s="80" t="s">
        <v>12916</v>
      </c>
      <c r="K1179" s="80" t="s">
        <v>315</v>
      </c>
      <c r="L1179" s="80" t="s">
        <v>379</v>
      </c>
      <c r="M1179" s="81" t="s">
        <v>435</v>
      </c>
      <c r="N1179" s="32" t="s">
        <v>10618</v>
      </c>
      <c r="O1179" s="33">
        <v>3</v>
      </c>
      <c r="P1179" s="3">
        <f t="shared" si="109"/>
        <v>0</v>
      </c>
      <c r="Q1179" s="3">
        <f t="shared" si="110"/>
        <v>0</v>
      </c>
      <c r="R1179" s="3">
        <f t="shared" si="111"/>
        <v>1</v>
      </c>
      <c r="S1179" s="3">
        <f t="shared" si="112"/>
        <v>0</v>
      </c>
      <c r="T1179" s="3">
        <f t="shared" si="113"/>
        <v>0</v>
      </c>
      <c r="U1179" s="3">
        <f t="shared" si="114"/>
        <v>0</v>
      </c>
    </row>
    <row r="1180" spans="1:21" ht="12.75" customHeight="1" x14ac:dyDescent="0.2">
      <c r="A1180" s="82" t="s">
        <v>95</v>
      </c>
      <c r="B1180" s="81" t="s">
        <v>96</v>
      </c>
      <c r="C1180" s="47">
        <v>68407700</v>
      </c>
      <c r="D1180" s="80" t="s">
        <v>696</v>
      </c>
      <c r="E1180" s="81" t="s">
        <v>702</v>
      </c>
      <c r="F1180" s="82">
        <v>192063273</v>
      </c>
      <c r="G1180" s="83" t="s">
        <v>28</v>
      </c>
      <c r="H1180" s="80" t="s">
        <v>29</v>
      </c>
      <c r="I1180" s="80" t="s">
        <v>12917</v>
      </c>
      <c r="J1180" s="80" t="s">
        <v>12918</v>
      </c>
      <c r="K1180" s="80" t="s">
        <v>315</v>
      </c>
      <c r="L1180" s="80" t="s">
        <v>379</v>
      </c>
      <c r="M1180" s="81" t="s">
        <v>969</v>
      </c>
      <c r="N1180" s="32" t="s">
        <v>10618</v>
      </c>
      <c r="O1180" s="33">
        <v>4</v>
      </c>
      <c r="P1180" s="3">
        <f t="shared" si="109"/>
        <v>0</v>
      </c>
      <c r="Q1180" s="3">
        <f t="shared" si="110"/>
        <v>0</v>
      </c>
      <c r="R1180" s="3">
        <f t="shared" si="111"/>
        <v>0</v>
      </c>
      <c r="S1180" s="3">
        <f t="shared" si="112"/>
        <v>1</v>
      </c>
      <c r="T1180" s="3">
        <f t="shared" si="113"/>
        <v>0</v>
      </c>
      <c r="U1180" s="3">
        <f t="shared" si="114"/>
        <v>0</v>
      </c>
    </row>
    <row r="1181" spans="1:21" ht="12.75" customHeight="1" x14ac:dyDescent="0.2">
      <c r="A1181" s="82" t="s">
        <v>95</v>
      </c>
      <c r="B1181" s="81" t="s">
        <v>96</v>
      </c>
      <c r="C1181" s="47">
        <v>68407700</v>
      </c>
      <c r="D1181" s="80" t="s">
        <v>696</v>
      </c>
      <c r="E1181" s="81" t="s">
        <v>702</v>
      </c>
      <c r="F1181" s="82">
        <v>192063277</v>
      </c>
      <c r="G1181" s="83" t="s">
        <v>249</v>
      </c>
      <c r="H1181" s="80" t="s">
        <v>29</v>
      </c>
      <c r="I1181" s="80" t="s">
        <v>12919</v>
      </c>
      <c r="J1181" s="80" t="s">
        <v>12920</v>
      </c>
      <c r="K1181" s="80" t="s">
        <v>315</v>
      </c>
      <c r="L1181" s="80" t="s">
        <v>379</v>
      </c>
      <c r="M1181" s="81" t="s">
        <v>969</v>
      </c>
      <c r="N1181" s="32" t="s">
        <v>10618</v>
      </c>
      <c r="O1181" s="33">
        <v>4</v>
      </c>
      <c r="P1181" s="3">
        <f t="shared" si="109"/>
        <v>0</v>
      </c>
      <c r="Q1181" s="3">
        <f t="shared" si="110"/>
        <v>0</v>
      </c>
      <c r="R1181" s="3">
        <f t="shared" si="111"/>
        <v>0</v>
      </c>
      <c r="S1181" s="3">
        <f t="shared" si="112"/>
        <v>1</v>
      </c>
      <c r="T1181" s="3">
        <f t="shared" si="113"/>
        <v>0</v>
      </c>
      <c r="U1181" s="3">
        <f t="shared" si="114"/>
        <v>0</v>
      </c>
    </row>
    <row r="1182" spans="1:21" ht="12.75" customHeight="1" x14ac:dyDescent="0.2">
      <c r="A1182" s="82" t="s">
        <v>95</v>
      </c>
      <c r="B1182" s="81" t="s">
        <v>96</v>
      </c>
      <c r="C1182" s="47">
        <v>68407700</v>
      </c>
      <c r="D1182" s="80" t="s">
        <v>696</v>
      </c>
      <c r="E1182" s="81" t="s">
        <v>702</v>
      </c>
      <c r="F1182" s="82">
        <v>192119431</v>
      </c>
      <c r="G1182" s="83" t="s">
        <v>51</v>
      </c>
      <c r="H1182" s="80" t="s">
        <v>29</v>
      </c>
      <c r="I1182" s="80" t="s">
        <v>14838</v>
      </c>
      <c r="J1182" s="80" t="s">
        <v>14839</v>
      </c>
      <c r="K1182" s="80" t="s">
        <v>315</v>
      </c>
      <c r="L1182" s="80" t="s">
        <v>379</v>
      </c>
      <c r="M1182" s="81" t="s">
        <v>435</v>
      </c>
      <c r="N1182" s="32" t="s">
        <v>10618</v>
      </c>
      <c r="O1182" s="33">
        <v>3</v>
      </c>
      <c r="P1182" s="3">
        <f t="shared" si="109"/>
        <v>0</v>
      </c>
      <c r="Q1182" s="3">
        <f t="shared" si="110"/>
        <v>0</v>
      </c>
      <c r="R1182" s="3">
        <f t="shared" si="111"/>
        <v>1</v>
      </c>
      <c r="S1182" s="3">
        <f t="shared" si="112"/>
        <v>0</v>
      </c>
      <c r="T1182" s="3">
        <f t="shared" si="113"/>
        <v>0</v>
      </c>
      <c r="U1182" s="3">
        <f t="shared" si="114"/>
        <v>0</v>
      </c>
    </row>
    <row r="1183" spans="1:21" ht="12.75" customHeight="1" x14ac:dyDescent="0.2">
      <c r="A1183" s="82" t="s">
        <v>95</v>
      </c>
      <c r="B1183" s="81" t="s">
        <v>96</v>
      </c>
      <c r="C1183" s="47">
        <v>68407700</v>
      </c>
      <c r="D1183" s="80" t="s">
        <v>696</v>
      </c>
      <c r="E1183" s="81" t="s">
        <v>702</v>
      </c>
      <c r="F1183" s="82">
        <v>192119441</v>
      </c>
      <c r="G1183" s="83" t="s">
        <v>249</v>
      </c>
      <c r="H1183" s="80" t="s">
        <v>29</v>
      </c>
      <c r="I1183" s="80" t="s">
        <v>14840</v>
      </c>
      <c r="J1183" s="80" t="s">
        <v>14841</v>
      </c>
      <c r="K1183" s="80" t="s">
        <v>315</v>
      </c>
      <c r="L1183" s="80" t="s">
        <v>379</v>
      </c>
      <c r="M1183" s="81" t="s">
        <v>435</v>
      </c>
      <c r="N1183" s="32" t="s">
        <v>10618</v>
      </c>
      <c r="O1183" s="33">
        <v>2</v>
      </c>
      <c r="P1183" s="3">
        <f t="shared" si="109"/>
        <v>0</v>
      </c>
      <c r="Q1183" s="3">
        <f t="shared" si="110"/>
        <v>1</v>
      </c>
      <c r="R1183" s="3">
        <f t="shared" si="111"/>
        <v>0</v>
      </c>
      <c r="S1183" s="3">
        <f t="shared" si="112"/>
        <v>0</v>
      </c>
      <c r="T1183" s="3">
        <f t="shared" si="113"/>
        <v>0</v>
      </c>
      <c r="U1183" s="3">
        <f t="shared" si="114"/>
        <v>0</v>
      </c>
    </row>
    <row r="1184" spans="1:21" ht="12.75" customHeight="1" x14ac:dyDescent="0.2">
      <c r="A1184" s="82" t="s">
        <v>95</v>
      </c>
      <c r="B1184" s="81" t="s">
        <v>96</v>
      </c>
      <c r="C1184" s="47">
        <v>68407700</v>
      </c>
      <c r="D1184" s="80" t="s">
        <v>696</v>
      </c>
      <c r="E1184" s="81" t="s">
        <v>702</v>
      </c>
      <c r="F1184" s="82">
        <v>192119471</v>
      </c>
      <c r="G1184" s="83" t="s">
        <v>249</v>
      </c>
      <c r="H1184" s="80" t="s">
        <v>29</v>
      </c>
      <c r="I1184" s="80" t="s">
        <v>14842</v>
      </c>
      <c r="J1184" s="80" t="s">
        <v>14843</v>
      </c>
      <c r="K1184" s="80" t="s">
        <v>315</v>
      </c>
      <c r="L1184" s="80" t="s">
        <v>379</v>
      </c>
      <c r="M1184" s="81" t="s">
        <v>979</v>
      </c>
      <c r="N1184" s="32" t="s">
        <v>10618</v>
      </c>
      <c r="O1184" s="33">
        <v>4</v>
      </c>
      <c r="P1184" s="3">
        <f t="shared" si="109"/>
        <v>0</v>
      </c>
      <c r="Q1184" s="3">
        <f t="shared" si="110"/>
        <v>0</v>
      </c>
      <c r="R1184" s="3">
        <f t="shared" si="111"/>
        <v>0</v>
      </c>
      <c r="S1184" s="3">
        <f t="shared" si="112"/>
        <v>1</v>
      </c>
      <c r="T1184" s="3">
        <f t="shared" si="113"/>
        <v>0</v>
      </c>
      <c r="U1184" s="3">
        <f t="shared" si="114"/>
        <v>0</v>
      </c>
    </row>
    <row r="1185" spans="1:21" ht="12.75" customHeight="1" x14ac:dyDescent="0.2">
      <c r="A1185" s="82" t="s">
        <v>95</v>
      </c>
      <c r="B1185" s="81" t="s">
        <v>96</v>
      </c>
      <c r="C1185" s="47">
        <v>68407700</v>
      </c>
      <c r="D1185" s="80" t="s">
        <v>696</v>
      </c>
      <c r="E1185" s="81" t="s">
        <v>702</v>
      </c>
      <c r="F1185" s="82">
        <v>192119580</v>
      </c>
      <c r="G1185" s="83" t="s">
        <v>122</v>
      </c>
      <c r="H1185" s="80" t="s">
        <v>29</v>
      </c>
      <c r="I1185" s="80" t="s">
        <v>14844</v>
      </c>
      <c r="J1185" s="80" t="s">
        <v>14845</v>
      </c>
      <c r="K1185" s="80" t="s">
        <v>315</v>
      </c>
      <c r="L1185" s="80" t="s">
        <v>379</v>
      </c>
      <c r="M1185" s="81" t="s">
        <v>435</v>
      </c>
      <c r="N1185" s="32" t="s">
        <v>10618</v>
      </c>
      <c r="O1185" s="33">
        <v>4</v>
      </c>
      <c r="P1185" s="3">
        <f t="shared" si="109"/>
        <v>0</v>
      </c>
      <c r="Q1185" s="3">
        <f t="shared" si="110"/>
        <v>0</v>
      </c>
      <c r="R1185" s="3">
        <f t="shared" si="111"/>
        <v>0</v>
      </c>
      <c r="S1185" s="3">
        <f t="shared" si="112"/>
        <v>1</v>
      </c>
      <c r="T1185" s="3">
        <f t="shared" si="113"/>
        <v>0</v>
      </c>
      <c r="U1185" s="3">
        <f t="shared" si="114"/>
        <v>0</v>
      </c>
    </row>
    <row r="1186" spans="1:21" ht="12.75" customHeight="1" x14ac:dyDescent="0.2">
      <c r="A1186" s="82" t="s">
        <v>95</v>
      </c>
      <c r="B1186" s="81" t="s">
        <v>96</v>
      </c>
      <c r="C1186" s="47">
        <v>68407700</v>
      </c>
      <c r="D1186" s="80" t="s">
        <v>696</v>
      </c>
      <c r="E1186" s="81" t="s">
        <v>720</v>
      </c>
      <c r="F1186" s="82">
        <v>192120870</v>
      </c>
      <c r="G1186" s="83" t="s">
        <v>67</v>
      </c>
      <c r="H1186" s="80" t="s">
        <v>52</v>
      </c>
      <c r="I1186" s="80" t="s">
        <v>14862</v>
      </c>
      <c r="J1186" s="80" t="s">
        <v>14863</v>
      </c>
      <c r="K1186" s="80" t="s">
        <v>315</v>
      </c>
      <c r="L1186" s="80" t="s">
        <v>379</v>
      </c>
      <c r="M1186" s="81" t="s">
        <v>979</v>
      </c>
      <c r="N1186" s="32" t="s">
        <v>10618</v>
      </c>
      <c r="O1186" s="33">
        <v>5</v>
      </c>
      <c r="P1186" s="3">
        <f t="shared" si="109"/>
        <v>0</v>
      </c>
      <c r="Q1186" s="3">
        <f t="shared" si="110"/>
        <v>0</v>
      </c>
      <c r="R1186" s="3">
        <f t="shared" si="111"/>
        <v>0</v>
      </c>
      <c r="S1186" s="3">
        <f t="shared" si="112"/>
        <v>0</v>
      </c>
      <c r="T1186" s="3">
        <f t="shared" si="113"/>
        <v>1</v>
      </c>
      <c r="U1186" s="3">
        <f t="shared" si="114"/>
        <v>0</v>
      </c>
    </row>
    <row r="1187" spans="1:21" ht="12.75" customHeight="1" x14ac:dyDescent="0.2">
      <c r="A1187" s="82" t="s">
        <v>95</v>
      </c>
      <c r="B1187" s="81" t="s">
        <v>96</v>
      </c>
      <c r="C1187" s="47">
        <v>68407700</v>
      </c>
      <c r="D1187" s="80" t="s">
        <v>696</v>
      </c>
      <c r="E1187" s="81" t="s">
        <v>702</v>
      </c>
      <c r="F1187" s="82">
        <v>192136194</v>
      </c>
      <c r="G1187" s="83" t="s">
        <v>64</v>
      </c>
      <c r="H1187" s="80" t="s">
        <v>29</v>
      </c>
      <c r="I1187" s="80" t="s">
        <v>15292</v>
      </c>
      <c r="J1187" s="80" t="s">
        <v>15293</v>
      </c>
      <c r="K1187" s="80" t="s">
        <v>315</v>
      </c>
      <c r="L1187" s="80" t="s">
        <v>379</v>
      </c>
      <c r="M1187" s="81" t="s">
        <v>435</v>
      </c>
      <c r="N1187" s="32" t="s">
        <v>10618</v>
      </c>
      <c r="O1187" s="33">
        <v>2</v>
      </c>
      <c r="P1187" s="3">
        <f t="shared" si="109"/>
        <v>0</v>
      </c>
      <c r="Q1187" s="3">
        <f t="shared" si="110"/>
        <v>1</v>
      </c>
      <c r="R1187" s="3">
        <f t="shared" si="111"/>
        <v>0</v>
      </c>
      <c r="S1187" s="3">
        <f t="shared" si="112"/>
        <v>0</v>
      </c>
      <c r="T1187" s="3">
        <f t="shared" si="113"/>
        <v>0</v>
      </c>
      <c r="U1187" s="3">
        <f t="shared" si="114"/>
        <v>0</v>
      </c>
    </row>
    <row r="1188" spans="1:21" ht="12.75" customHeight="1" x14ac:dyDescent="0.2">
      <c r="A1188" s="82" t="s">
        <v>95</v>
      </c>
      <c r="B1188" s="81" t="s">
        <v>96</v>
      </c>
      <c r="C1188" s="47">
        <v>68407700</v>
      </c>
      <c r="D1188" s="80" t="s">
        <v>696</v>
      </c>
      <c r="E1188" s="81" t="s">
        <v>702</v>
      </c>
      <c r="F1188" s="82">
        <v>192136217</v>
      </c>
      <c r="G1188" s="83" t="s">
        <v>51</v>
      </c>
      <c r="H1188" s="80" t="s">
        <v>29</v>
      </c>
      <c r="I1188" s="80" t="s">
        <v>15294</v>
      </c>
      <c r="J1188" s="80" t="s">
        <v>15295</v>
      </c>
      <c r="K1188" s="80" t="s">
        <v>315</v>
      </c>
      <c r="L1188" s="80" t="s">
        <v>379</v>
      </c>
      <c r="M1188" s="81" t="s">
        <v>969</v>
      </c>
      <c r="N1188" s="32" t="s">
        <v>10618</v>
      </c>
      <c r="O1188" s="33">
        <v>4</v>
      </c>
      <c r="P1188" s="3">
        <f t="shared" si="109"/>
        <v>0</v>
      </c>
      <c r="Q1188" s="3">
        <f t="shared" si="110"/>
        <v>0</v>
      </c>
      <c r="R1188" s="3">
        <f t="shared" si="111"/>
        <v>0</v>
      </c>
      <c r="S1188" s="3">
        <f t="shared" si="112"/>
        <v>1</v>
      </c>
      <c r="T1188" s="3">
        <f t="shared" si="113"/>
        <v>0</v>
      </c>
      <c r="U1188" s="3">
        <f t="shared" si="114"/>
        <v>0</v>
      </c>
    </row>
    <row r="1189" spans="1:21" ht="12.75" customHeight="1" x14ac:dyDescent="0.2">
      <c r="A1189" s="82" t="s">
        <v>95</v>
      </c>
      <c r="B1189" s="81" t="s">
        <v>96</v>
      </c>
      <c r="C1189" s="47">
        <v>68407700</v>
      </c>
      <c r="D1189" s="80" t="s">
        <v>696</v>
      </c>
      <c r="E1189" s="81" t="s">
        <v>702</v>
      </c>
      <c r="F1189" s="82">
        <v>192136263</v>
      </c>
      <c r="G1189" s="83" t="s">
        <v>28</v>
      </c>
      <c r="H1189" s="80" t="s">
        <v>29</v>
      </c>
      <c r="I1189" s="80" t="s">
        <v>15298</v>
      </c>
      <c r="J1189" s="80" t="s">
        <v>15299</v>
      </c>
      <c r="K1189" s="80" t="s">
        <v>315</v>
      </c>
      <c r="L1189" s="80" t="s">
        <v>379</v>
      </c>
      <c r="M1189" s="81" t="s">
        <v>435</v>
      </c>
      <c r="N1189" s="32" t="s">
        <v>10618</v>
      </c>
      <c r="O1189" s="33">
        <v>4</v>
      </c>
      <c r="P1189" s="3">
        <f t="shared" si="109"/>
        <v>0</v>
      </c>
      <c r="Q1189" s="3">
        <f t="shared" si="110"/>
        <v>0</v>
      </c>
      <c r="R1189" s="3">
        <f t="shared" si="111"/>
        <v>0</v>
      </c>
      <c r="S1189" s="3">
        <f t="shared" si="112"/>
        <v>1</v>
      </c>
      <c r="T1189" s="3">
        <f t="shared" si="113"/>
        <v>0</v>
      </c>
      <c r="U1189" s="3">
        <f t="shared" si="114"/>
        <v>0</v>
      </c>
    </row>
    <row r="1190" spans="1:21" ht="12.75" customHeight="1" x14ac:dyDescent="0.2">
      <c r="A1190" s="82" t="s">
        <v>95</v>
      </c>
      <c r="B1190" s="81" t="s">
        <v>96</v>
      </c>
      <c r="C1190" s="47">
        <v>68407700</v>
      </c>
      <c r="D1190" s="80" t="s">
        <v>696</v>
      </c>
      <c r="E1190" s="81" t="s">
        <v>715</v>
      </c>
      <c r="F1190" s="82">
        <v>191892831</v>
      </c>
      <c r="G1190" s="83" t="s">
        <v>67</v>
      </c>
      <c r="H1190" s="80" t="s">
        <v>52</v>
      </c>
      <c r="I1190" s="80" t="s">
        <v>11009</v>
      </c>
      <c r="J1190" s="80" t="s">
        <v>11010</v>
      </c>
      <c r="K1190" s="80" t="s">
        <v>315</v>
      </c>
      <c r="L1190" s="80" t="s">
        <v>330</v>
      </c>
      <c r="M1190" s="81" t="s">
        <v>884</v>
      </c>
      <c r="N1190" s="32" t="s">
        <v>10618</v>
      </c>
      <c r="O1190" s="33">
        <v>3</v>
      </c>
      <c r="P1190" s="3">
        <f t="shared" si="109"/>
        <v>0</v>
      </c>
      <c r="Q1190" s="3">
        <f t="shared" si="110"/>
        <v>0</v>
      </c>
      <c r="R1190" s="3">
        <f t="shared" si="111"/>
        <v>1</v>
      </c>
      <c r="S1190" s="3">
        <f t="shared" si="112"/>
        <v>0</v>
      </c>
      <c r="T1190" s="3">
        <f t="shared" si="113"/>
        <v>0</v>
      </c>
      <c r="U1190" s="3">
        <f t="shared" si="114"/>
        <v>0</v>
      </c>
    </row>
    <row r="1191" spans="1:21" ht="12.75" customHeight="1" x14ac:dyDescent="0.2">
      <c r="A1191" s="82" t="s">
        <v>95</v>
      </c>
      <c r="B1191" s="81" t="s">
        <v>96</v>
      </c>
      <c r="C1191" s="47">
        <v>68407700</v>
      </c>
      <c r="D1191" s="80" t="s">
        <v>696</v>
      </c>
      <c r="E1191" s="81" t="s">
        <v>715</v>
      </c>
      <c r="F1191" s="82">
        <v>191949814</v>
      </c>
      <c r="G1191" s="83" t="s">
        <v>67</v>
      </c>
      <c r="H1191" s="80" t="s">
        <v>29</v>
      </c>
      <c r="I1191" s="80" t="s">
        <v>11391</v>
      </c>
      <c r="J1191" s="80" t="s">
        <v>11392</v>
      </c>
      <c r="K1191" s="80" t="s">
        <v>315</v>
      </c>
      <c r="L1191" s="80" t="s">
        <v>330</v>
      </c>
      <c r="M1191" s="81" t="s">
        <v>884</v>
      </c>
      <c r="N1191" s="32" t="s">
        <v>10618</v>
      </c>
      <c r="O1191" s="33">
        <v>2</v>
      </c>
      <c r="P1191" s="3">
        <f t="shared" si="109"/>
        <v>0</v>
      </c>
      <c r="Q1191" s="3">
        <f t="shared" si="110"/>
        <v>1</v>
      </c>
      <c r="R1191" s="3">
        <f t="shared" si="111"/>
        <v>0</v>
      </c>
      <c r="S1191" s="3">
        <f t="shared" si="112"/>
        <v>0</v>
      </c>
      <c r="T1191" s="3">
        <f t="shared" si="113"/>
        <v>0</v>
      </c>
      <c r="U1191" s="3">
        <f t="shared" si="114"/>
        <v>0</v>
      </c>
    </row>
    <row r="1192" spans="1:21" ht="12.75" customHeight="1" x14ac:dyDescent="0.2">
      <c r="A1192" s="82" t="s">
        <v>95</v>
      </c>
      <c r="B1192" s="81" t="s">
        <v>96</v>
      </c>
      <c r="C1192" s="47">
        <v>68407700</v>
      </c>
      <c r="D1192" s="80" t="s">
        <v>696</v>
      </c>
      <c r="E1192" s="81" t="s">
        <v>715</v>
      </c>
      <c r="F1192" s="82">
        <v>191949836</v>
      </c>
      <c r="G1192" s="83" t="s">
        <v>67</v>
      </c>
      <c r="H1192" s="80" t="s">
        <v>52</v>
      </c>
      <c r="I1192" s="80" t="s">
        <v>11393</v>
      </c>
      <c r="J1192" s="80" t="s">
        <v>11394</v>
      </c>
      <c r="K1192" s="80" t="s">
        <v>315</v>
      </c>
      <c r="L1192" s="80" t="s">
        <v>330</v>
      </c>
      <c r="M1192" s="81" t="s">
        <v>884</v>
      </c>
      <c r="N1192" s="32" t="s">
        <v>10618</v>
      </c>
      <c r="O1192" s="33">
        <v>3</v>
      </c>
      <c r="P1192" s="3">
        <f t="shared" si="109"/>
        <v>0</v>
      </c>
      <c r="Q1192" s="3">
        <f t="shared" si="110"/>
        <v>0</v>
      </c>
      <c r="R1192" s="3">
        <f t="shared" si="111"/>
        <v>1</v>
      </c>
      <c r="S1192" s="3">
        <f t="shared" si="112"/>
        <v>0</v>
      </c>
      <c r="T1192" s="3">
        <f t="shared" si="113"/>
        <v>0</v>
      </c>
      <c r="U1192" s="3">
        <f t="shared" si="114"/>
        <v>0</v>
      </c>
    </row>
    <row r="1193" spans="1:21" ht="12.75" customHeight="1" x14ac:dyDescent="0.2">
      <c r="A1193" s="82" t="s">
        <v>95</v>
      </c>
      <c r="B1193" s="81" t="s">
        <v>96</v>
      </c>
      <c r="C1193" s="47">
        <v>68407700</v>
      </c>
      <c r="D1193" s="80" t="s">
        <v>696</v>
      </c>
      <c r="E1193" s="81" t="s">
        <v>710</v>
      </c>
      <c r="F1193" s="82">
        <v>191950695</v>
      </c>
      <c r="G1193" s="83" t="s">
        <v>10595</v>
      </c>
      <c r="H1193" s="80" t="s">
        <v>29</v>
      </c>
      <c r="I1193" s="80" t="s">
        <v>11397</v>
      </c>
      <c r="J1193" s="80" t="s">
        <v>11398</v>
      </c>
      <c r="K1193" s="80" t="s">
        <v>315</v>
      </c>
      <c r="L1193" s="80" t="s">
        <v>330</v>
      </c>
      <c r="M1193" s="81" t="s">
        <v>421</v>
      </c>
      <c r="N1193" s="32" t="s">
        <v>10618</v>
      </c>
      <c r="O1193" s="33">
        <v>4</v>
      </c>
      <c r="P1193" s="3">
        <f t="shared" si="109"/>
        <v>0</v>
      </c>
      <c r="Q1193" s="3">
        <f t="shared" si="110"/>
        <v>0</v>
      </c>
      <c r="R1193" s="3">
        <f t="shared" si="111"/>
        <v>0</v>
      </c>
      <c r="S1193" s="3">
        <f t="shared" si="112"/>
        <v>1</v>
      </c>
      <c r="T1193" s="3">
        <f t="shared" si="113"/>
        <v>0</v>
      </c>
      <c r="U1193" s="3">
        <f t="shared" si="114"/>
        <v>0</v>
      </c>
    </row>
    <row r="1194" spans="1:21" ht="12.75" customHeight="1" x14ac:dyDescent="0.2">
      <c r="A1194" s="82" t="s">
        <v>95</v>
      </c>
      <c r="B1194" s="81" t="s">
        <v>96</v>
      </c>
      <c r="C1194" s="47">
        <v>68407700</v>
      </c>
      <c r="D1194" s="80" t="s">
        <v>696</v>
      </c>
      <c r="E1194" s="81" t="s">
        <v>702</v>
      </c>
      <c r="F1194" s="82">
        <v>192007255</v>
      </c>
      <c r="G1194" s="83" t="s">
        <v>67</v>
      </c>
      <c r="H1194" s="80" t="s">
        <v>52</v>
      </c>
      <c r="I1194" s="80" t="s">
        <v>12042</v>
      </c>
      <c r="J1194" s="80" t="s">
        <v>12043</v>
      </c>
      <c r="K1194" s="80" t="s">
        <v>315</v>
      </c>
      <c r="L1194" s="80" t="s">
        <v>330</v>
      </c>
      <c r="M1194" s="81" t="s">
        <v>334</v>
      </c>
      <c r="N1194" s="32" t="s">
        <v>10618</v>
      </c>
      <c r="O1194" s="33">
        <v>2</v>
      </c>
      <c r="P1194" s="3">
        <f t="shared" si="109"/>
        <v>0</v>
      </c>
      <c r="Q1194" s="3">
        <f t="shared" si="110"/>
        <v>1</v>
      </c>
      <c r="R1194" s="3">
        <f t="shared" si="111"/>
        <v>0</v>
      </c>
      <c r="S1194" s="3">
        <f t="shared" si="112"/>
        <v>0</v>
      </c>
      <c r="T1194" s="3">
        <f t="shared" si="113"/>
        <v>0</v>
      </c>
      <c r="U1194" s="3">
        <f t="shared" si="114"/>
        <v>0</v>
      </c>
    </row>
    <row r="1195" spans="1:21" ht="12.75" customHeight="1" x14ac:dyDescent="0.2">
      <c r="A1195" s="82" t="s">
        <v>95</v>
      </c>
      <c r="B1195" s="81" t="s">
        <v>96</v>
      </c>
      <c r="C1195" s="47">
        <v>68407700</v>
      </c>
      <c r="D1195" s="80" t="s">
        <v>696</v>
      </c>
      <c r="E1195" s="81" t="s">
        <v>715</v>
      </c>
      <c r="F1195" s="82">
        <v>192007397</v>
      </c>
      <c r="G1195" s="83" t="s">
        <v>67</v>
      </c>
      <c r="H1195" s="80" t="s">
        <v>52</v>
      </c>
      <c r="I1195" s="80" t="s">
        <v>12048</v>
      </c>
      <c r="J1195" s="80" t="s">
        <v>12049</v>
      </c>
      <c r="K1195" s="80" t="s">
        <v>315</v>
      </c>
      <c r="L1195" s="80" t="s">
        <v>330</v>
      </c>
      <c r="M1195" s="81" t="s">
        <v>126</v>
      </c>
      <c r="N1195" s="32" t="s">
        <v>10618</v>
      </c>
      <c r="O1195" s="33">
        <v>3</v>
      </c>
      <c r="P1195" s="3">
        <f t="shared" si="109"/>
        <v>0</v>
      </c>
      <c r="Q1195" s="3">
        <f t="shared" si="110"/>
        <v>0</v>
      </c>
      <c r="R1195" s="3">
        <f t="shared" si="111"/>
        <v>1</v>
      </c>
      <c r="S1195" s="3">
        <f t="shared" si="112"/>
        <v>0</v>
      </c>
      <c r="T1195" s="3">
        <f t="shared" si="113"/>
        <v>0</v>
      </c>
      <c r="U1195" s="3">
        <f t="shared" si="114"/>
        <v>0</v>
      </c>
    </row>
    <row r="1196" spans="1:21" ht="12.75" customHeight="1" x14ac:dyDescent="0.2">
      <c r="A1196" s="82" t="s">
        <v>95</v>
      </c>
      <c r="B1196" s="81" t="s">
        <v>96</v>
      </c>
      <c r="C1196" s="47">
        <v>68407700</v>
      </c>
      <c r="D1196" s="80" t="s">
        <v>696</v>
      </c>
      <c r="E1196" s="81" t="s">
        <v>715</v>
      </c>
      <c r="F1196" s="82">
        <v>192007400</v>
      </c>
      <c r="G1196" s="83" t="s">
        <v>67</v>
      </c>
      <c r="H1196" s="80" t="s">
        <v>52</v>
      </c>
      <c r="I1196" s="80" t="s">
        <v>12050</v>
      </c>
      <c r="J1196" s="80" t="s">
        <v>12051</v>
      </c>
      <c r="K1196" s="80" t="s">
        <v>315</v>
      </c>
      <c r="L1196" s="80" t="s">
        <v>330</v>
      </c>
      <c r="M1196" s="81" t="s">
        <v>126</v>
      </c>
      <c r="N1196" s="32" t="s">
        <v>10618</v>
      </c>
      <c r="O1196" s="33">
        <v>2</v>
      </c>
      <c r="P1196" s="3">
        <f t="shared" si="109"/>
        <v>0</v>
      </c>
      <c r="Q1196" s="3">
        <f t="shared" si="110"/>
        <v>1</v>
      </c>
      <c r="R1196" s="3">
        <f t="shared" si="111"/>
        <v>0</v>
      </c>
      <c r="S1196" s="3">
        <f t="shared" si="112"/>
        <v>0</v>
      </c>
      <c r="T1196" s="3">
        <f t="shared" si="113"/>
        <v>0</v>
      </c>
      <c r="U1196" s="3">
        <f t="shared" si="114"/>
        <v>0</v>
      </c>
    </row>
    <row r="1197" spans="1:21" ht="12.75" customHeight="1" x14ac:dyDescent="0.2">
      <c r="A1197" s="82" t="s">
        <v>95</v>
      </c>
      <c r="B1197" s="81" t="s">
        <v>96</v>
      </c>
      <c r="C1197" s="47">
        <v>68407700</v>
      </c>
      <c r="D1197" s="80" t="s">
        <v>696</v>
      </c>
      <c r="E1197" s="81" t="s">
        <v>715</v>
      </c>
      <c r="F1197" s="82">
        <v>192007441</v>
      </c>
      <c r="G1197" s="83" t="s">
        <v>67</v>
      </c>
      <c r="H1197" s="80" t="s">
        <v>52</v>
      </c>
      <c r="I1197" s="80" t="s">
        <v>12052</v>
      </c>
      <c r="J1197" s="80" t="s">
        <v>12053</v>
      </c>
      <c r="K1197" s="80" t="s">
        <v>315</v>
      </c>
      <c r="L1197" s="80" t="s">
        <v>330</v>
      </c>
      <c r="M1197" s="81" t="s">
        <v>126</v>
      </c>
      <c r="N1197" s="32" t="s">
        <v>10618</v>
      </c>
      <c r="O1197" s="33">
        <v>3</v>
      </c>
      <c r="P1197" s="3">
        <f t="shared" si="109"/>
        <v>0</v>
      </c>
      <c r="Q1197" s="3">
        <f t="shared" si="110"/>
        <v>0</v>
      </c>
      <c r="R1197" s="3">
        <f t="shared" si="111"/>
        <v>1</v>
      </c>
      <c r="S1197" s="3">
        <f t="shared" si="112"/>
        <v>0</v>
      </c>
      <c r="T1197" s="3">
        <f t="shared" si="113"/>
        <v>0</v>
      </c>
      <c r="U1197" s="3">
        <f t="shared" si="114"/>
        <v>0</v>
      </c>
    </row>
    <row r="1198" spans="1:21" ht="12.75" customHeight="1" x14ac:dyDescent="0.2">
      <c r="A1198" s="82" t="s">
        <v>95</v>
      </c>
      <c r="B1198" s="81" t="s">
        <v>96</v>
      </c>
      <c r="C1198" s="47">
        <v>68407700</v>
      </c>
      <c r="D1198" s="80" t="s">
        <v>696</v>
      </c>
      <c r="E1198" s="81" t="s">
        <v>715</v>
      </c>
      <c r="F1198" s="82">
        <v>192007481</v>
      </c>
      <c r="G1198" s="83" t="s">
        <v>67</v>
      </c>
      <c r="H1198" s="80" t="s">
        <v>52</v>
      </c>
      <c r="I1198" s="80" t="s">
        <v>12054</v>
      </c>
      <c r="J1198" s="80" t="s">
        <v>12055</v>
      </c>
      <c r="K1198" s="80" t="s">
        <v>315</v>
      </c>
      <c r="L1198" s="80" t="s">
        <v>330</v>
      </c>
      <c r="M1198" s="81" t="s">
        <v>126</v>
      </c>
      <c r="N1198" s="32" t="s">
        <v>10618</v>
      </c>
      <c r="O1198" s="33">
        <v>2</v>
      </c>
      <c r="P1198" s="3">
        <f t="shared" si="109"/>
        <v>0</v>
      </c>
      <c r="Q1198" s="3">
        <f t="shared" si="110"/>
        <v>1</v>
      </c>
      <c r="R1198" s="3">
        <f t="shared" si="111"/>
        <v>0</v>
      </c>
      <c r="S1198" s="3">
        <f t="shared" si="112"/>
        <v>0</v>
      </c>
      <c r="T1198" s="3">
        <f t="shared" si="113"/>
        <v>0</v>
      </c>
      <c r="U1198" s="3">
        <f t="shared" si="114"/>
        <v>0</v>
      </c>
    </row>
    <row r="1199" spans="1:21" ht="12.75" customHeight="1" x14ac:dyDescent="0.2">
      <c r="A1199" s="82" t="s">
        <v>95</v>
      </c>
      <c r="B1199" s="81" t="s">
        <v>96</v>
      </c>
      <c r="C1199" s="47">
        <v>68407700</v>
      </c>
      <c r="D1199" s="80" t="s">
        <v>696</v>
      </c>
      <c r="E1199" s="81" t="s">
        <v>715</v>
      </c>
      <c r="F1199" s="82">
        <v>192007509</v>
      </c>
      <c r="G1199" s="83" t="s">
        <v>10595</v>
      </c>
      <c r="H1199" s="80" t="s">
        <v>52</v>
      </c>
      <c r="I1199" s="80" t="s">
        <v>12056</v>
      </c>
      <c r="J1199" s="80" t="s">
        <v>12057</v>
      </c>
      <c r="K1199" s="80" t="s">
        <v>315</v>
      </c>
      <c r="L1199" s="80" t="s">
        <v>330</v>
      </c>
      <c r="M1199" s="81" t="s">
        <v>126</v>
      </c>
      <c r="N1199" s="32" t="s">
        <v>10618</v>
      </c>
      <c r="O1199" s="33">
        <v>3</v>
      </c>
      <c r="P1199" s="3">
        <f t="shared" si="109"/>
        <v>0</v>
      </c>
      <c r="Q1199" s="3">
        <f t="shared" si="110"/>
        <v>0</v>
      </c>
      <c r="R1199" s="3">
        <f t="shared" si="111"/>
        <v>1</v>
      </c>
      <c r="S1199" s="3">
        <f t="shared" si="112"/>
        <v>0</v>
      </c>
      <c r="T1199" s="3">
        <f t="shared" si="113"/>
        <v>0</v>
      </c>
      <c r="U1199" s="3">
        <f t="shared" si="114"/>
        <v>0</v>
      </c>
    </row>
    <row r="1200" spans="1:21" ht="12.75" customHeight="1" x14ac:dyDescent="0.2">
      <c r="A1200" s="82" t="s">
        <v>95</v>
      </c>
      <c r="B1200" s="81" t="s">
        <v>96</v>
      </c>
      <c r="C1200" s="47">
        <v>68407700</v>
      </c>
      <c r="D1200" s="80" t="s">
        <v>696</v>
      </c>
      <c r="E1200" s="81" t="s">
        <v>715</v>
      </c>
      <c r="F1200" s="82">
        <v>192043417</v>
      </c>
      <c r="G1200" s="83" t="s">
        <v>67</v>
      </c>
      <c r="H1200" s="80" t="s">
        <v>52</v>
      </c>
      <c r="I1200" s="80" t="s">
        <v>12320</v>
      </c>
      <c r="J1200" s="80" t="s">
        <v>12321</v>
      </c>
      <c r="K1200" s="80" t="s">
        <v>315</v>
      </c>
      <c r="L1200" s="80" t="s">
        <v>330</v>
      </c>
      <c r="M1200" s="81" t="s">
        <v>126</v>
      </c>
      <c r="N1200" s="32" t="s">
        <v>10618</v>
      </c>
      <c r="O1200" s="33">
        <v>3</v>
      </c>
      <c r="P1200" s="3">
        <f t="shared" si="109"/>
        <v>0</v>
      </c>
      <c r="Q1200" s="3">
        <f t="shared" si="110"/>
        <v>0</v>
      </c>
      <c r="R1200" s="3">
        <f t="shared" si="111"/>
        <v>1</v>
      </c>
      <c r="S1200" s="3">
        <f t="shared" si="112"/>
        <v>0</v>
      </c>
      <c r="T1200" s="3">
        <f t="shared" si="113"/>
        <v>0</v>
      </c>
      <c r="U1200" s="3">
        <f t="shared" si="114"/>
        <v>0</v>
      </c>
    </row>
    <row r="1201" spans="1:21" ht="12.75" customHeight="1" x14ac:dyDescent="0.2">
      <c r="A1201" s="82" t="s">
        <v>95</v>
      </c>
      <c r="B1201" s="81" t="s">
        <v>96</v>
      </c>
      <c r="C1201" s="47">
        <v>68407700</v>
      </c>
      <c r="D1201" s="80" t="s">
        <v>696</v>
      </c>
      <c r="E1201" s="81" t="s">
        <v>715</v>
      </c>
      <c r="F1201" s="82">
        <v>192120148</v>
      </c>
      <c r="G1201" s="83" t="s">
        <v>320</v>
      </c>
      <c r="H1201" s="80" t="s">
        <v>29</v>
      </c>
      <c r="I1201" s="80" t="s">
        <v>14848</v>
      </c>
      <c r="J1201" s="80" t="s">
        <v>14849</v>
      </c>
      <c r="K1201" s="80" t="s">
        <v>315</v>
      </c>
      <c r="L1201" s="80" t="s">
        <v>330</v>
      </c>
      <c r="M1201" s="81" t="s">
        <v>126</v>
      </c>
      <c r="N1201" s="32" t="s">
        <v>10618</v>
      </c>
      <c r="O1201" s="33">
        <v>5</v>
      </c>
      <c r="P1201" s="3">
        <f t="shared" si="109"/>
        <v>0</v>
      </c>
      <c r="Q1201" s="3">
        <f t="shared" si="110"/>
        <v>0</v>
      </c>
      <c r="R1201" s="3">
        <f t="shared" si="111"/>
        <v>0</v>
      </c>
      <c r="S1201" s="3">
        <f t="shared" si="112"/>
        <v>0</v>
      </c>
      <c r="T1201" s="3">
        <f t="shared" si="113"/>
        <v>1</v>
      </c>
      <c r="U1201" s="3">
        <f t="shared" si="114"/>
        <v>0</v>
      </c>
    </row>
    <row r="1202" spans="1:21" ht="12.75" customHeight="1" x14ac:dyDescent="0.2">
      <c r="A1202" s="82" t="s">
        <v>95</v>
      </c>
      <c r="B1202" s="81" t="s">
        <v>96</v>
      </c>
      <c r="C1202" s="47">
        <v>68407700</v>
      </c>
      <c r="D1202" s="80" t="s">
        <v>696</v>
      </c>
      <c r="E1202" s="81" t="s">
        <v>715</v>
      </c>
      <c r="F1202" s="82">
        <v>192120151</v>
      </c>
      <c r="G1202" s="83" t="s">
        <v>67</v>
      </c>
      <c r="H1202" s="80" t="s">
        <v>52</v>
      </c>
      <c r="I1202" s="80" t="s">
        <v>14850</v>
      </c>
      <c r="J1202" s="80" t="s">
        <v>14851</v>
      </c>
      <c r="K1202" s="80" t="s">
        <v>315</v>
      </c>
      <c r="L1202" s="80" t="s">
        <v>330</v>
      </c>
      <c r="M1202" s="81" t="s">
        <v>126</v>
      </c>
      <c r="N1202" s="32" t="s">
        <v>10618</v>
      </c>
      <c r="O1202" s="33">
        <v>4</v>
      </c>
      <c r="P1202" s="3">
        <f t="shared" si="109"/>
        <v>0</v>
      </c>
      <c r="Q1202" s="3">
        <f t="shared" si="110"/>
        <v>0</v>
      </c>
      <c r="R1202" s="3">
        <f t="shared" si="111"/>
        <v>0</v>
      </c>
      <c r="S1202" s="3">
        <f t="shared" si="112"/>
        <v>1</v>
      </c>
      <c r="T1202" s="3">
        <f t="shared" si="113"/>
        <v>0</v>
      </c>
      <c r="U1202" s="3">
        <f t="shared" si="114"/>
        <v>0</v>
      </c>
    </row>
    <row r="1203" spans="1:21" ht="12.75" customHeight="1" x14ac:dyDescent="0.2">
      <c r="A1203" s="82" t="s">
        <v>95</v>
      </c>
      <c r="B1203" s="81" t="s">
        <v>96</v>
      </c>
      <c r="C1203" s="47">
        <v>68407700</v>
      </c>
      <c r="D1203" s="80" t="s">
        <v>696</v>
      </c>
      <c r="E1203" s="81" t="s">
        <v>715</v>
      </c>
      <c r="F1203" s="82">
        <v>192120178</v>
      </c>
      <c r="G1203" s="83" t="s">
        <v>105</v>
      </c>
      <c r="H1203" s="80" t="s">
        <v>52</v>
      </c>
      <c r="I1203" s="80" t="s">
        <v>14852</v>
      </c>
      <c r="J1203" s="80" t="s">
        <v>14853</v>
      </c>
      <c r="K1203" s="80" t="s">
        <v>315</v>
      </c>
      <c r="L1203" s="80" t="s">
        <v>330</v>
      </c>
      <c r="M1203" s="81" t="s">
        <v>126</v>
      </c>
      <c r="N1203" s="32" t="s">
        <v>10618</v>
      </c>
      <c r="O1203" s="33">
        <v>2</v>
      </c>
      <c r="P1203" s="3">
        <f t="shared" si="109"/>
        <v>0</v>
      </c>
      <c r="Q1203" s="3">
        <f t="shared" si="110"/>
        <v>1</v>
      </c>
      <c r="R1203" s="3">
        <f t="shared" si="111"/>
        <v>0</v>
      </c>
      <c r="S1203" s="3">
        <f t="shared" si="112"/>
        <v>0</v>
      </c>
      <c r="T1203" s="3">
        <f t="shared" si="113"/>
        <v>0</v>
      </c>
      <c r="U1203" s="3">
        <f t="shared" si="114"/>
        <v>0</v>
      </c>
    </row>
    <row r="1204" spans="1:21" ht="12.75" customHeight="1" x14ac:dyDescent="0.2">
      <c r="A1204" s="82" t="s">
        <v>95</v>
      </c>
      <c r="B1204" s="81" t="s">
        <v>96</v>
      </c>
      <c r="C1204" s="47">
        <v>68407700</v>
      </c>
      <c r="D1204" s="80" t="s">
        <v>696</v>
      </c>
      <c r="E1204" s="81" t="s">
        <v>746</v>
      </c>
      <c r="F1204" s="82">
        <v>192122089</v>
      </c>
      <c r="G1204" s="83" t="s">
        <v>122</v>
      </c>
      <c r="H1204" s="80" t="s">
        <v>29</v>
      </c>
      <c r="I1204" s="80" t="s">
        <v>14877</v>
      </c>
      <c r="J1204" s="80" t="s">
        <v>14878</v>
      </c>
      <c r="K1204" s="80" t="s">
        <v>315</v>
      </c>
      <c r="L1204" s="80" t="s">
        <v>330</v>
      </c>
      <c r="M1204" s="81" t="s">
        <v>126</v>
      </c>
      <c r="N1204" s="32" t="s">
        <v>10618</v>
      </c>
      <c r="O1204" s="33">
        <v>3</v>
      </c>
      <c r="P1204" s="3">
        <f t="shared" si="109"/>
        <v>0</v>
      </c>
      <c r="Q1204" s="3">
        <f t="shared" si="110"/>
        <v>0</v>
      </c>
      <c r="R1204" s="3">
        <f t="shared" si="111"/>
        <v>1</v>
      </c>
      <c r="S1204" s="3">
        <f t="shared" si="112"/>
        <v>0</v>
      </c>
      <c r="T1204" s="3">
        <f t="shared" si="113"/>
        <v>0</v>
      </c>
      <c r="U1204" s="3">
        <f t="shared" si="114"/>
        <v>0</v>
      </c>
    </row>
    <row r="1205" spans="1:21" ht="12.75" customHeight="1" x14ac:dyDescent="0.2">
      <c r="A1205" s="82" t="s">
        <v>95</v>
      </c>
      <c r="B1205" s="81" t="s">
        <v>96</v>
      </c>
      <c r="C1205" s="47">
        <v>68407700</v>
      </c>
      <c r="D1205" s="80" t="s">
        <v>696</v>
      </c>
      <c r="E1205" s="81" t="s">
        <v>887</v>
      </c>
      <c r="F1205" s="82">
        <v>192122510</v>
      </c>
      <c r="G1205" s="83" t="s">
        <v>67</v>
      </c>
      <c r="H1205" s="80" t="s">
        <v>52</v>
      </c>
      <c r="I1205" s="80" t="s">
        <v>14887</v>
      </c>
      <c r="J1205" s="80" t="s">
        <v>14888</v>
      </c>
      <c r="K1205" s="80" t="s">
        <v>315</v>
      </c>
      <c r="L1205" s="80" t="s">
        <v>330</v>
      </c>
      <c r="M1205" s="81" t="s">
        <v>914</v>
      </c>
      <c r="N1205" s="32" t="s">
        <v>10618</v>
      </c>
      <c r="O1205" s="33">
        <v>1</v>
      </c>
      <c r="P1205" s="3">
        <f t="shared" si="109"/>
        <v>1</v>
      </c>
      <c r="Q1205" s="3">
        <f t="shared" si="110"/>
        <v>0</v>
      </c>
      <c r="R1205" s="3">
        <f t="shared" si="111"/>
        <v>0</v>
      </c>
      <c r="S1205" s="3">
        <f t="shared" si="112"/>
        <v>0</v>
      </c>
      <c r="T1205" s="3">
        <f t="shared" si="113"/>
        <v>0</v>
      </c>
      <c r="U1205" s="3">
        <f t="shared" si="114"/>
        <v>0</v>
      </c>
    </row>
    <row r="1206" spans="1:21" ht="12.75" customHeight="1" x14ac:dyDescent="0.2">
      <c r="A1206" s="82" t="s">
        <v>95</v>
      </c>
      <c r="B1206" s="81" t="s">
        <v>96</v>
      </c>
      <c r="C1206" s="47">
        <v>68407700</v>
      </c>
      <c r="D1206" s="80" t="s">
        <v>696</v>
      </c>
      <c r="E1206" s="81" t="s">
        <v>715</v>
      </c>
      <c r="F1206" s="82">
        <v>192136369</v>
      </c>
      <c r="G1206" s="83" t="s">
        <v>64</v>
      </c>
      <c r="H1206" s="80" t="s">
        <v>29</v>
      </c>
      <c r="I1206" s="80" t="s">
        <v>15303</v>
      </c>
      <c r="J1206" s="80" t="s">
        <v>15304</v>
      </c>
      <c r="K1206" s="80" t="s">
        <v>315</v>
      </c>
      <c r="L1206" s="80" t="s">
        <v>330</v>
      </c>
      <c r="M1206" s="81" t="s">
        <v>126</v>
      </c>
      <c r="N1206" s="32" t="s">
        <v>10618</v>
      </c>
      <c r="O1206" s="33">
        <v>4</v>
      </c>
      <c r="P1206" s="3">
        <f t="shared" si="109"/>
        <v>0</v>
      </c>
      <c r="Q1206" s="3">
        <f t="shared" si="110"/>
        <v>0</v>
      </c>
      <c r="R1206" s="3">
        <f t="shared" si="111"/>
        <v>0</v>
      </c>
      <c r="S1206" s="3">
        <f t="shared" si="112"/>
        <v>1</v>
      </c>
      <c r="T1206" s="3">
        <f t="shared" si="113"/>
        <v>0</v>
      </c>
      <c r="U1206" s="3">
        <f t="shared" si="114"/>
        <v>0</v>
      </c>
    </row>
    <row r="1207" spans="1:21" ht="12.75" customHeight="1" x14ac:dyDescent="0.2">
      <c r="A1207" s="82" t="s">
        <v>95</v>
      </c>
      <c r="B1207" s="81" t="s">
        <v>96</v>
      </c>
      <c r="C1207" s="47">
        <v>68407700</v>
      </c>
      <c r="D1207" s="80" t="s">
        <v>696</v>
      </c>
      <c r="E1207" s="81" t="s">
        <v>715</v>
      </c>
      <c r="F1207" s="82">
        <v>192138470</v>
      </c>
      <c r="G1207" s="83" t="s">
        <v>67</v>
      </c>
      <c r="H1207" s="80" t="s">
        <v>52</v>
      </c>
      <c r="I1207" s="80" t="s">
        <v>15330</v>
      </c>
      <c r="J1207" s="80" t="s">
        <v>15331</v>
      </c>
      <c r="K1207" s="80" t="s">
        <v>315</v>
      </c>
      <c r="L1207" s="80" t="s">
        <v>330</v>
      </c>
      <c r="M1207" s="81" t="s">
        <v>126</v>
      </c>
      <c r="N1207" s="32" t="s">
        <v>10618</v>
      </c>
      <c r="O1207" s="33">
        <v>4</v>
      </c>
      <c r="P1207" s="3">
        <f t="shared" si="109"/>
        <v>0</v>
      </c>
      <c r="Q1207" s="3">
        <f t="shared" si="110"/>
        <v>0</v>
      </c>
      <c r="R1207" s="3">
        <f t="shared" si="111"/>
        <v>0</v>
      </c>
      <c r="S1207" s="3">
        <f t="shared" si="112"/>
        <v>1</v>
      </c>
      <c r="T1207" s="3">
        <f t="shared" si="113"/>
        <v>0</v>
      </c>
      <c r="U1207" s="3">
        <f t="shared" si="114"/>
        <v>0</v>
      </c>
    </row>
    <row r="1208" spans="1:21" ht="12.75" customHeight="1" x14ac:dyDescent="0.2">
      <c r="A1208" s="82" t="s">
        <v>95</v>
      </c>
      <c r="B1208" s="81" t="s">
        <v>96</v>
      </c>
      <c r="C1208" s="47">
        <v>68407700</v>
      </c>
      <c r="D1208" s="80" t="s">
        <v>696</v>
      </c>
      <c r="E1208" s="81" t="s">
        <v>715</v>
      </c>
      <c r="F1208" s="82">
        <v>192138507</v>
      </c>
      <c r="G1208" s="83" t="s">
        <v>67</v>
      </c>
      <c r="H1208" s="80" t="s">
        <v>52</v>
      </c>
      <c r="I1208" s="80" t="s">
        <v>15332</v>
      </c>
      <c r="J1208" s="80" t="s">
        <v>15333</v>
      </c>
      <c r="K1208" s="80" t="s">
        <v>315</v>
      </c>
      <c r="L1208" s="80" t="s">
        <v>330</v>
      </c>
      <c r="M1208" s="81" t="s">
        <v>126</v>
      </c>
      <c r="N1208" s="32" t="s">
        <v>10618</v>
      </c>
      <c r="O1208" s="33">
        <v>2</v>
      </c>
      <c r="P1208" s="3">
        <f t="shared" si="109"/>
        <v>0</v>
      </c>
      <c r="Q1208" s="3">
        <f t="shared" si="110"/>
        <v>1</v>
      </c>
      <c r="R1208" s="3">
        <f t="shared" si="111"/>
        <v>0</v>
      </c>
      <c r="S1208" s="3">
        <f t="shared" si="112"/>
        <v>0</v>
      </c>
      <c r="T1208" s="3">
        <f t="shared" si="113"/>
        <v>0</v>
      </c>
      <c r="U1208" s="3">
        <f t="shared" si="114"/>
        <v>0</v>
      </c>
    </row>
    <row r="1209" spans="1:21" ht="12.75" customHeight="1" x14ac:dyDescent="0.2">
      <c r="A1209" s="82" t="s">
        <v>95</v>
      </c>
      <c r="B1209" s="81" t="s">
        <v>96</v>
      </c>
      <c r="C1209" s="47">
        <v>68407700</v>
      </c>
      <c r="D1209" s="80" t="s">
        <v>696</v>
      </c>
      <c r="E1209" s="81" t="s">
        <v>715</v>
      </c>
      <c r="F1209" s="82">
        <v>192138684</v>
      </c>
      <c r="G1209" s="83" t="s">
        <v>122</v>
      </c>
      <c r="H1209" s="80" t="s">
        <v>29</v>
      </c>
      <c r="I1209" s="80" t="s">
        <v>15334</v>
      </c>
      <c r="J1209" s="80" t="s">
        <v>15335</v>
      </c>
      <c r="K1209" s="80" t="s">
        <v>315</v>
      </c>
      <c r="L1209" s="80" t="s">
        <v>330</v>
      </c>
      <c r="M1209" s="81" t="s">
        <v>126</v>
      </c>
      <c r="N1209" s="32" t="s">
        <v>10618</v>
      </c>
      <c r="O1209" s="33">
        <v>3</v>
      </c>
      <c r="P1209" s="3">
        <f t="shared" si="109"/>
        <v>0</v>
      </c>
      <c r="Q1209" s="3">
        <f t="shared" si="110"/>
        <v>0</v>
      </c>
      <c r="R1209" s="3">
        <f t="shared" si="111"/>
        <v>1</v>
      </c>
      <c r="S1209" s="3">
        <f t="shared" si="112"/>
        <v>0</v>
      </c>
      <c r="T1209" s="3">
        <f t="shared" si="113"/>
        <v>0</v>
      </c>
      <c r="U1209" s="3">
        <f t="shared" si="114"/>
        <v>0</v>
      </c>
    </row>
    <row r="1210" spans="1:21" ht="12.75" customHeight="1" x14ac:dyDescent="0.2">
      <c r="A1210" s="82" t="s">
        <v>95</v>
      </c>
      <c r="B1210" s="81" t="s">
        <v>96</v>
      </c>
      <c r="C1210" s="47">
        <v>68407700</v>
      </c>
      <c r="D1210" s="80" t="s">
        <v>696</v>
      </c>
      <c r="E1210" s="81" t="s">
        <v>720</v>
      </c>
      <c r="F1210" s="82">
        <v>192121006</v>
      </c>
      <c r="G1210" s="83" t="s">
        <v>64</v>
      </c>
      <c r="H1210" s="80" t="s">
        <v>52</v>
      </c>
      <c r="I1210" s="80" t="s">
        <v>14866</v>
      </c>
      <c r="J1210" s="80" t="s">
        <v>14867</v>
      </c>
      <c r="K1210" s="80" t="s">
        <v>315</v>
      </c>
      <c r="L1210" s="80" t="s">
        <v>3742</v>
      </c>
      <c r="M1210" s="81" t="s">
        <v>126</v>
      </c>
      <c r="N1210" s="32" t="s">
        <v>10618</v>
      </c>
      <c r="O1210" s="33">
        <v>4</v>
      </c>
      <c r="P1210" s="3">
        <f t="shared" si="109"/>
        <v>0</v>
      </c>
      <c r="Q1210" s="3">
        <f t="shared" si="110"/>
        <v>0</v>
      </c>
      <c r="R1210" s="3">
        <f t="shared" si="111"/>
        <v>0</v>
      </c>
      <c r="S1210" s="3">
        <f t="shared" si="112"/>
        <v>1</v>
      </c>
      <c r="T1210" s="3">
        <f t="shared" si="113"/>
        <v>0</v>
      </c>
      <c r="U1210" s="3">
        <f t="shared" si="114"/>
        <v>0</v>
      </c>
    </row>
    <row r="1211" spans="1:21" ht="12.75" customHeight="1" x14ac:dyDescent="0.2">
      <c r="A1211" s="82" t="s">
        <v>95</v>
      </c>
      <c r="B1211" s="81" t="s">
        <v>96</v>
      </c>
      <c r="C1211" s="47">
        <v>68407700</v>
      </c>
      <c r="D1211" s="80" t="s">
        <v>696</v>
      </c>
      <c r="E1211" s="81" t="s">
        <v>749</v>
      </c>
      <c r="F1211" s="82">
        <v>192007839</v>
      </c>
      <c r="G1211" s="83" t="s">
        <v>67</v>
      </c>
      <c r="H1211" s="80" t="s">
        <v>52</v>
      </c>
      <c r="I1211" s="80" t="s">
        <v>12068</v>
      </c>
      <c r="J1211" s="80" t="s">
        <v>10895</v>
      </c>
      <c r="K1211" s="80" t="s">
        <v>315</v>
      </c>
      <c r="L1211" s="80" t="s">
        <v>1511</v>
      </c>
      <c r="M1211" s="81" t="s">
        <v>1512</v>
      </c>
      <c r="N1211" s="32" t="s">
        <v>10618</v>
      </c>
      <c r="O1211" s="33">
        <v>2</v>
      </c>
      <c r="P1211" s="3">
        <f t="shared" si="109"/>
        <v>0</v>
      </c>
      <c r="Q1211" s="3">
        <f t="shared" si="110"/>
        <v>1</v>
      </c>
      <c r="R1211" s="3">
        <f t="shared" si="111"/>
        <v>0</v>
      </c>
      <c r="S1211" s="3">
        <f t="shared" si="112"/>
        <v>0</v>
      </c>
      <c r="T1211" s="3">
        <f t="shared" si="113"/>
        <v>0</v>
      </c>
      <c r="U1211" s="3">
        <f t="shared" si="114"/>
        <v>0</v>
      </c>
    </row>
    <row r="1212" spans="1:21" ht="12.75" customHeight="1" x14ac:dyDescent="0.2">
      <c r="A1212" s="82" t="s">
        <v>95</v>
      </c>
      <c r="B1212" s="81" t="s">
        <v>96</v>
      </c>
      <c r="C1212" s="47">
        <v>68407700</v>
      </c>
      <c r="D1212" s="80" t="s">
        <v>696</v>
      </c>
      <c r="E1212" s="81" t="s">
        <v>702</v>
      </c>
      <c r="F1212" s="82">
        <v>192042378</v>
      </c>
      <c r="G1212" s="83" t="s">
        <v>67</v>
      </c>
      <c r="H1212" s="80" t="s">
        <v>52</v>
      </c>
      <c r="I1212" s="80" t="s">
        <v>12306</v>
      </c>
      <c r="J1212" s="80" t="s">
        <v>12307</v>
      </c>
      <c r="K1212" s="80" t="s">
        <v>315</v>
      </c>
      <c r="L1212" s="80" t="s">
        <v>1511</v>
      </c>
      <c r="M1212" s="81" t="s">
        <v>1512</v>
      </c>
      <c r="N1212" s="32" t="s">
        <v>10618</v>
      </c>
      <c r="O1212" s="33">
        <v>2</v>
      </c>
      <c r="P1212" s="3">
        <f t="shared" si="109"/>
        <v>0</v>
      </c>
      <c r="Q1212" s="3">
        <f t="shared" si="110"/>
        <v>1</v>
      </c>
      <c r="R1212" s="3">
        <f t="shared" si="111"/>
        <v>0</v>
      </c>
      <c r="S1212" s="3">
        <f t="shared" si="112"/>
        <v>0</v>
      </c>
      <c r="T1212" s="3">
        <f t="shared" si="113"/>
        <v>0</v>
      </c>
      <c r="U1212" s="3">
        <f t="shared" si="114"/>
        <v>0</v>
      </c>
    </row>
    <row r="1213" spans="1:21" ht="12.75" customHeight="1" x14ac:dyDescent="0.2">
      <c r="A1213" s="82" t="s">
        <v>95</v>
      </c>
      <c r="B1213" s="81" t="s">
        <v>96</v>
      </c>
      <c r="C1213" s="47">
        <v>68407700</v>
      </c>
      <c r="D1213" s="80" t="s">
        <v>696</v>
      </c>
      <c r="E1213" s="81" t="s">
        <v>702</v>
      </c>
      <c r="F1213" s="82">
        <v>192042379</v>
      </c>
      <c r="G1213" s="83" t="s">
        <v>67</v>
      </c>
      <c r="H1213" s="80" t="s">
        <v>52</v>
      </c>
      <c r="I1213" s="80" t="s">
        <v>12308</v>
      </c>
      <c r="J1213" s="80" t="s">
        <v>12309</v>
      </c>
      <c r="K1213" s="80" t="s">
        <v>315</v>
      </c>
      <c r="L1213" s="80" t="s">
        <v>1511</v>
      </c>
      <c r="M1213" s="81" t="s">
        <v>1512</v>
      </c>
      <c r="N1213" s="32" t="s">
        <v>10618</v>
      </c>
      <c r="O1213" s="33">
        <v>3</v>
      </c>
      <c r="P1213" s="3">
        <f t="shared" si="109"/>
        <v>0</v>
      </c>
      <c r="Q1213" s="3">
        <f t="shared" si="110"/>
        <v>0</v>
      </c>
      <c r="R1213" s="3">
        <f t="shared" si="111"/>
        <v>1</v>
      </c>
      <c r="S1213" s="3">
        <f t="shared" si="112"/>
        <v>0</v>
      </c>
      <c r="T1213" s="3">
        <f t="shared" si="113"/>
        <v>0</v>
      </c>
      <c r="U1213" s="3">
        <f t="shared" si="114"/>
        <v>0</v>
      </c>
    </row>
    <row r="1214" spans="1:21" ht="12.75" customHeight="1" x14ac:dyDescent="0.2">
      <c r="A1214" s="82" t="s">
        <v>95</v>
      </c>
      <c r="B1214" s="81" t="s">
        <v>96</v>
      </c>
      <c r="C1214" s="47">
        <v>68407700</v>
      </c>
      <c r="D1214" s="80" t="s">
        <v>696</v>
      </c>
      <c r="E1214" s="81" t="s">
        <v>697</v>
      </c>
      <c r="F1214" s="82">
        <v>191893221</v>
      </c>
      <c r="G1214" s="83" t="s">
        <v>67</v>
      </c>
      <c r="H1214" s="80" t="s">
        <v>52</v>
      </c>
      <c r="I1214" s="80" t="s">
        <v>11017</v>
      </c>
      <c r="J1214" s="80" t="s">
        <v>11018</v>
      </c>
      <c r="K1214" s="80" t="s">
        <v>315</v>
      </c>
      <c r="L1214" s="80" t="s">
        <v>316</v>
      </c>
      <c r="M1214" s="81" t="s">
        <v>327</v>
      </c>
      <c r="N1214" s="32" t="s">
        <v>10618</v>
      </c>
      <c r="O1214" s="33">
        <v>2</v>
      </c>
      <c r="P1214" s="3">
        <f t="shared" si="109"/>
        <v>0</v>
      </c>
      <c r="Q1214" s="3">
        <f t="shared" si="110"/>
        <v>1</v>
      </c>
      <c r="R1214" s="3">
        <f t="shared" si="111"/>
        <v>0</v>
      </c>
      <c r="S1214" s="3">
        <f t="shared" si="112"/>
        <v>0</v>
      </c>
      <c r="T1214" s="3">
        <f t="shared" si="113"/>
        <v>0</v>
      </c>
      <c r="U1214" s="3">
        <f t="shared" si="114"/>
        <v>0</v>
      </c>
    </row>
    <row r="1215" spans="1:21" ht="12.75" customHeight="1" x14ac:dyDescent="0.2">
      <c r="A1215" s="82" t="s">
        <v>95</v>
      </c>
      <c r="B1215" s="81" t="s">
        <v>96</v>
      </c>
      <c r="C1215" s="47">
        <v>68407700</v>
      </c>
      <c r="D1215" s="80" t="s">
        <v>696</v>
      </c>
      <c r="E1215" s="81" t="s">
        <v>697</v>
      </c>
      <c r="F1215" s="82">
        <v>191893234</v>
      </c>
      <c r="G1215" s="83" t="s">
        <v>67</v>
      </c>
      <c r="H1215" s="80" t="s">
        <v>52</v>
      </c>
      <c r="I1215" s="80" t="s">
        <v>11019</v>
      </c>
      <c r="J1215" s="80" t="s">
        <v>11020</v>
      </c>
      <c r="K1215" s="80" t="s">
        <v>315</v>
      </c>
      <c r="L1215" s="80" t="s">
        <v>316</v>
      </c>
      <c r="M1215" s="81" t="s">
        <v>327</v>
      </c>
      <c r="N1215" s="32" t="s">
        <v>10618</v>
      </c>
      <c r="O1215" s="33">
        <v>3</v>
      </c>
      <c r="P1215" s="3">
        <f t="shared" si="109"/>
        <v>0</v>
      </c>
      <c r="Q1215" s="3">
        <f t="shared" si="110"/>
        <v>0</v>
      </c>
      <c r="R1215" s="3">
        <f t="shared" si="111"/>
        <v>1</v>
      </c>
      <c r="S1215" s="3">
        <f t="shared" si="112"/>
        <v>0</v>
      </c>
      <c r="T1215" s="3">
        <f t="shared" si="113"/>
        <v>0</v>
      </c>
      <c r="U1215" s="3">
        <f t="shared" si="114"/>
        <v>0</v>
      </c>
    </row>
    <row r="1216" spans="1:21" ht="12.75" customHeight="1" x14ac:dyDescent="0.2">
      <c r="A1216" s="82" t="s">
        <v>95</v>
      </c>
      <c r="B1216" s="81" t="s">
        <v>96</v>
      </c>
      <c r="C1216" s="47">
        <v>68407700</v>
      </c>
      <c r="D1216" s="80" t="s">
        <v>696</v>
      </c>
      <c r="E1216" s="81" t="s">
        <v>697</v>
      </c>
      <c r="F1216" s="82">
        <v>191893361</v>
      </c>
      <c r="G1216" s="83" t="s">
        <v>67</v>
      </c>
      <c r="H1216" s="80" t="s">
        <v>52</v>
      </c>
      <c r="I1216" s="80" t="s">
        <v>11025</v>
      </c>
      <c r="J1216" s="80" t="s">
        <v>11026</v>
      </c>
      <c r="K1216" s="80" t="s">
        <v>315</v>
      </c>
      <c r="L1216" s="80" t="s">
        <v>316</v>
      </c>
      <c r="M1216" s="81" t="s">
        <v>327</v>
      </c>
      <c r="N1216" s="32" t="s">
        <v>10618</v>
      </c>
      <c r="O1216" s="33">
        <v>2</v>
      </c>
      <c r="P1216" s="3">
        <f t="shared" si="109"/>
        <v>0</v>
      </c>
      <c r="Q1216" s="3">
        <f t="shared" si="110"/>
        <v>1</v>
      </c>
      <c r="R1216" s="3">
        <f t="shared" si="111"/>
        <v>0</v>
      </c>
      <c r="S1216" s="3">
        <f t="shared" si="112"/>
        <v>0</v>
      </c>
      <c r="T1216" s="3">
        <f t="shared" si="113"/>
        <v>0</v>
      </c>
      <c r="U1216" s="3">
        <f t="shared" si="114"/>
        <v>0</v>
      </c>
    </row>
    <row r="1217" spans="1:21" ht="12.75" customHeight="1" x14ac:dyDescent="0.2">
      <c r="A1217" s="82" t="s">
        <v>95</v>
      </c>
      <c r="B1217" s="81" t="s">
        <v>96</v>
      </c>
      <c r="C1217" s="47">
        <v>68407700</v>
      </c>
      <c r="D1217" s="80" t="s">
        <v>696</v>
      </c>
      <c r="E1217" s="81" t="s">
        <v>697</v>
      </c>
      <c r="F1217" s="82">
        <v>191939420</v>
      </c>
      <c r="G1217" s="83" t="s">
        <v>28</v>
      </c>
      <c r="H1217" s="80" t="s">
        <v>29</v>
      </c>
      <c r="I1217" s="80" t="s">
        <v>11338</v>
      </c>
      <c r="J1217" s="80" t="s">
        <v>11339</v>
      </c>
      <c r="K1217" s="80" t="s">
        <v>315</v>
      </c>
      <c r="L1217" s="80" t="s">
        <v>316</v>
      </c>
      <c r="M1217" s="81" t="s">
        <v>327</v>
      </c>
      <c r="N1217" s="32" t="s">
        <v>10618</v>
      </c>
      <c r="O1217" s="33">
        <v>2</v>
      </c>
      <c r="P1217" s="3">
        <f t="shared" si="109"/>
        <v>0</v>
      </c>
      <c r="Q1217" s="3">
        <f t="shared" si="110"/>
        <v>1</v>
      </c>
      <c r="R1217" s="3">
        <f t="shared" si="111"/>
        <v>0</v>
      </c>
      <c r="S1217" s="3">
        <f t="shared" si="112"/>
        <v>0</v>
      </c>
      <c r="T1217" s="3">
        <f t="shared" si="113"/>
        <v>0</v>
      </c>
      <c r="U1217" s="3">
        <f t="shared" si="114"/>
        <v>0</v>
      </c>
    </row>
    <row r="1218" spans="1:21" ht="12.75" customHeight="1" x14ac:dyDescent="0.2">
      <c r="A1218" s="82" t="s">
        <v>95</v>
      </c>
      <c r="B1218" s="81" t="s">
        <v>96</v>
      </c>
      <c r="C1218" s="47">
        <v>68407700</v>
      </c>
      <c r="D1218" s="80" t="s">
        <v>696</v>
      </c>
      <c r="E1218" s="81" t="s">
        <v>697</v>
      </c>
      <c r="F1218" s="82">
        <v>191941599</v>
      </c>
      <c r="G1218" s="83" t="s">
        <v>67</v>
      </c>
      <c r="H1218" s="80" t="s">
        <v>52</v>
      </c>
      <c r="I1218" s="80" t="s">
        <v>11357</v>
      </c>
      <c r="J1218" s="80" t="s">
        <v>11358</v>
      </c>
      <c r="K1218" s="80" t="s">
        <v>315</v>
      </c>
      <c r="L1218" s="80" t="s">
        <v>316</v>
      </c>
      <c r="M1218" s="81" t="s">
        <v>327</v>
      </c>
      <c r="N1218" s="32" t="s">
        <v>10618</v>
      </c>
      <c r="O1218" s="33">
        <v>1</v>
      </c>
      <c r="P1218" s="3">
        <f t="shared" si="109"/>
        <v>1</v>
      </c>
      <c r="Q1218" s="3">
        <f t="shared" si="110"/>
        <v>0</v>
      </c>
      <c r="R1218" s="3">
        <f t="shared" si="111"/>
        <v>0</v>
      </c>
      <c r="S1218" s="3">
        <f t="shared" si="112"/>
        <v>0</v>
      </c>
      <c r="T1218" s="3">
        <f t="shared" si="113"/>
        <v>0</v>
      </c>
      <c r="U1218" s="3">
        <f t="shared" si="114"/>
        <v>0</v>
      </c>
    </row>
    <row r="1219" spans="1:21" ht="12.75" customHeight="1" x14ac:dyDescent="0.2">
      <c r="A1219" s="82" t="s">
        <v>95</v>
      </c>
      <c r="B1219" s="81" t="s">
        <v>96</v>
      </c>
      <c r="C1219" s="47">
        <v>68407700</v>
      </c>
      <c r="D1219" s="80" t="s">
        <v>696</v>
      </c>
      <c r="E1219" s="81" t="s">
        <v>697</v>
      </c>
      <c r="F1219" s="82">
        <v>191941862</v>
      </c>
      <c r="G1219" s="83" t="s">
        <v>67</v>
      </c>
      <c r="H1219" s="80" t="s">
        <v>52</v>
      </c>
      <c r="I1219" s="80" t="s">
        <v>11359</v>
      </c>
      <c r="J1219" s="80" t="s">
        <v>11360</v>
      </c>
      <c r="K1219" s="80" t="s">
        <v>315</v>
      </c>
      <c r="L1219" s="80" t="s">
        <v>316</v>
      </c>
      <c r="M1219" s="81" t="s">
        <v>327</v>
      </c>
      <c r="N1219" s="32" t="s">
        <v>10618</v>
      </c>
      <c r="O1219" s="33">
        <v>2</v>
      </c>
      <c r="P1219" s="3">
        <f t="shared" si="109"/>
        <v>0</v>
      </c>
      <c r="Q1219" s="3">
        <f t="shared" si="110"/>
        <v>1</v>
      </c>
      <c r="R1219" s="3">
        <f t="shared" si="111"/>
        <v>0</v>
      </c>
      <c r="S1219" s="3">
        <f t="shared" si="112"/>
        <v>0</v>
      </c>
      <c r="T1219" s="3">
        <f t="shared" si="113"/>
        <v>0</v>
      </c>
      <c r="U1219" s="3">
        <f t="shared" si="114"/>
        <v>0</v>
      </c>
    </row>
    <row r="1220" spans="1:21" ht="12.75" customHeight="1" x14ac:dyDescent="0.2">
      <c r="A1220" s="82" t="s">
        <v>95</v>
      </c>
      <c r="B1220" s="81" t="s">
        <v>96</v>
      </c>
      <c r="C1220" s="47">
        <v>68407700</v>
      </c>
      <c r="D1220" s="80" t="s">
        <v>696</v>
      </c>
      <c r="E1220" s="81" t="s">
        <v>697</v>
      </c>
      <c r="F1220" s="82">
        <v>191941884</v>
      </c>
      <c r="G1220" s="83" t="s">
        <v>64</v>
      </c>
      <c r="H1220" s="80" t="s">
        <v>29</v>
      </c>
      <c r="I1220" s="80" t="s">
        <v>11361</v>
      </c>
      <c r="J1220" s="80" t="s">
        <v>11362</v>
      </c>
      <c r="K1220" s="80" t="s">
        <v>315</v>
      </c>
      <c r="L1220" s="80" t="s">
        <v>316</v>
      </c>
      <c r="M1220" s="81" t="s">
        <v>327</v>
      </c>
      <c r="N1220" s="32" t="s">
        <v>10618</v>
      </c>
      <c r="O1220" s="33">
        <v>4</v>
      </c>
      <c r="P1220" s="3">
        <f t="shared" si="109"/>
        <v>0</v>
      </c>
      <c r="Q1220" s="3">
        <f t="shared" si="110"/>
        <v>0</v>
      </c>
      <c r="R1220" s="3">
        <f t="shared" si="111"/>
        <v>0</v>
      </c>
      <c r="S1220" s="3">
        <f t="shared" si="112"/>
        <v>1</v>
      </c>
      <c r="T1220" s="3">
        <f t="shared" si="113"/>
        <v>0</v>
      </c>
      <c r="U1220" s="3">
        <f t="shared" si="114"/>
        <v>0</v>
      </c>
    </row>
    <row r="1221" spans="1:21" ht="12.75" customHeight="1" x14ac:dyDescent="0.2">
      <c r="A1221" s="82" t="s">
        <v>95</v>
      </c>
      <c r="B1221" s="81" t="s">
        <v>96</v>
      </c>
      <c r="C1221" s="47">
        <v>68407700</v>
      </c>
      <c r="D1221" s="80" t="s">
        <v>696</v>
      </c>
      <c r="E1221" s="81" t="s">
        <v>697</v>
      </c>
      <c r="F1221" s="82">
        <v>192006948</v>
      </c>
      <c r="G1221" s="83" t="s">
        <v>67</v>
      </c>
      <c r="H1221" s="80" t="s">
        <v>52</v>
      </c>
      <c r="I1221" s="80" t="s">
        <v>12030</v>
      </c>
      <c r="J1221" s="80" t="s">
        <v>12031</v>
      </c>
      <c r="K1221" s="80" t="s">
        <v>315</v>
      </c>
      <c r="L1221" s="80" t="s">
        <v>316</v>
      </c>
      <c r="M1221" s="81" t="s">
        <v>780</v>
      </c>
      <c r="N1221" s="32" t="s">
        <v>10618</v>
      </c>
      <c r="O1221" s="33">
        <v>3</v>
      </c>
      <c r="P1221" s="3">
        <f t="shared" ref="P1221:P1284" si="115">IF(O1221=1,1,0)</f>
        <v>0</v>
      </c>
      <c r="Q1221" s="3">
        <f t="shared" ref="Q1221:Q1284" si="116">IF(O1221=2,1,0)</f>
        <v>0</v>
      </c>
      <c r="R1221" s="3">
        <f t="shared" ref="R1221:R1284" si="117">IF(O1221=3,1,0)</f>
        <v>1</v>
      </c>
      <c r="S1221" s="3">
        <f t="shared" ref="S1221:S1284" si="118">IF(O1221=4,1,0)</f>
        <v>0</v>
      </c>
      <c r="T1221" s="3">
        <f t="shared" ref="T1221:T1284" si="119">IF(O1221=5,1,0)</f>
        <v>0</v>
      </c>
      <c r="U1221" s="3">
        <f t="shared" ref="U1221:U1284" si="120">IF(O1221="Bez finální známky, nebyl získán potřebný počet posudků",1,IF(O1221="N (nehodnoceno)",1,0))</f>
        <v>0</v>
      </c>
    </row>
    <row r="1222" spans="1:21" ht="12.75" customHeight="1" x14ac:dyDescent="0.2">
      <c r="A1222" s="82" t="s">
        <v>95</v>
      </c>
      <c r="B1222" s="81" t="s">
        <v>96</v>
      </c>
      <c r="C1222" s="47">
        <v>68407700</v>
      </c>
      <c r="D1222" s="80" t="s">
        <v>696</v>
      </c>
      <c r="E1222" s="81" t="s">
        <v>697</v>
      </c>
      <c r="F1222" s="82">
        <v>192006989</v>
      </c>
      <c r="G1222" s="83" t="s">
        <v>67</v>
      </c>
      <c r="H1222" s="80" t="s">
        <v>52</v>
      </c>
      <c r="I1222" s="80" t="s">
        <v>12036</v>
      </c>
      <c r="J1222" s="80" t="s">
        <v>12037</v>
      </c>
      <c r="K1222" s="80" t="s">
        <v>315</v>
      </c>
      <c r="L1222" s="80" t="s">
        <v>316</v>
      </c>
      <c r="M1222" s="81" t="s">
        <v>327</v>
      </c>
      <c r="N1222" s="32" t="s">
        <v>10618</v>
      </c>
      <c r="O1222" s="33">
        <v>4</v>
      </c>
      <c r="P1222" s="3">
        <f t="shared" si="115"/>
        <v>0</v>
      </c>
      <c r="Q1222" s="3">
        <f t="shared" si="116"/>
        <v>0</v>
      </c>
      <c r="R1222" s="3">
        <f t="shared" si="117"/>
        <v>0</v>
      </c>
      <c r="S1222" s="3">
        <f t="shared" si="118"/>
        <v>1</v>
      </c>
      <c r="T1222" s="3">
        <f t="shared" si="119"/>
        <v>0</v>
      </c>
      <c r="U1222" s="3">
        <f t="shared" si="120"/>
        <v>0</v>
      </c>
    </row>
    <row r="1223" spans="1:21" ht="12.75" customHeight="1" x14ac:dyDescent="0.2">
      <c r="A1223" s="82" t="s">
        <v>95</v>
      </c>
      <c r="B1223" s="81" t="s">
        <v>96</v>
      </c>
      <c r="C1223" s="47">
        <v>68407700</v>
      </c>
      <c r="D1223" s="80" t="s">
        <v>696</v>
      </c>
      <c r="E1223" s="81" t="s">
        <v>697</v>
      </c>
      <c r="F1223" s="82">
        <v>192007232</v>
      </c>
      <c r="G1223" s="83" t="s">
        <v>84</v>
      </c>
      <c r="H1223" s="80" t="s">
        <v>29</v>
      </c>
      <c r="I1223" s="80" t="s">
        <v>1430</v>
      </c>
      <c r="J1223" s="80" t="s">
        <v>12040</v>
      </c>
      <c r="K1223" s="80" t="s">
        <v>315</v>
      </c>
      <c r="L1223" s="80" t="s">
        <v>316</v>
      </c>
      <c r="M1223" s="81" t="s">
        <v>327</v>
      </c>
      <c r="N1223" s="32" t="s">
        <v>10618</v>
      </c>
      <c r="O1223" s="33">
        <v>4</v>
      </c>
      <c r="P1223" s="3">
        <f t="shared" si="115"/>
        <v>0</v>
      </c>
      <c r="Q1223" s="3">
        <f t="shared" si="116"/>
        <v>0</v>
      </c>
      <c r="R1223" s="3">
        <f t="shared" si="117"/>
        <v>0</v>
      </c>
      <c r="S1223" s="3">
        <f t="shared" si="118"/>
        <v>1</v>
      </c>
      <c r="T1223" s="3">
        <f t="shared" si="119"/>
        <v>0</v>
      </c>
      <c r="U1223" s="3">
        <f t="shared" si="120"/>
        <v>0</v>
      </c>
    </row>
    <row r="1224" spans="1:21" ht="12.75" customHeight="1" x14ac:dyDescent="0.2">
      <c r="A1224" s="82" t="s">
        <v>95</v>
      </c>
      <c r="B1224" s="81" t="s">
        <v>96</v>
      </c>
      <c r="C1224" s="47">
        <v>68407700</v>
      </c>
      <c r="D1224" s="80" t="s">
        <v>696</v>
      </c>
      <c r="E1224" s="81" t="s">
        <v>697</v>
      </c>
      <c r="F1224" s="82">
        <v>192007234</v>
      </c>
      <c r="G1224" s="83" t="s">
        <v>84</v>
      </c>
      <c r="H1224" s="80" t="s">
        <v>29</v>
      </c>
      <c r="I1224" s="80" t="s">
        <v>1430</v>
      </c>
      <c r="J1224" s="80" t="s">
        <v>12041</v>
      </c>
      <c r="K1224" s="80" t="s">
        <v>315</v>
      </c>
      <c r="L1224" s="80" t="s">
        <v>316</v>
      </c>
      <c r="M1224" s="81" t="s">
        <v>327</v>
      </c>
      <c r="N1224" s="32" t="s">
        <v>10618</v>
      </c>
      <c r="O1224" s="33">
        <v>4</v>
      </c>
      <c r="P1224" s="3">
        <f t="shared" si="115"/>
        <v>0</v>
      </c>
      <c r="Q1224" s="3">
        <f t="shared" si="116"/>
        <v>0</v>
      </c>
      <c r="R1224" s="3">
        <f t="shared" si="117"/>
        <v>0</v>
      </c>
      <c r="S1224" s="3">
        <f t="shared" si="118"/>
        <v>1</v>
      </c>
      <c r="T1224" s="3">
        <f t="shared" si="119"/>
        <v>0</v>
      </c>
      <c r="U1224" s="3">
        <f t="shared" si="120"/>
        <v>0</v>
      </c>
    </row>
    <row r="1225" spans="1:21" ht="12.75" customHeight="1" x14ac:dyDescent="0.2">
      <c r="A1225" s="82" t="s">
        <v>95</v>
      </c>
      <c r="B1225" s="81" t="s">
        <v>96</v>
      </c>
      <c r="C1225" s="47">
        <v>68407700</v>
      </c>
      <c r="D1225" s="80" t="s">
        <v>696</v>
      </c>
      <c r="E1225" s="81" t="s">
        <v>826</v>
      </c>
      <c r="F1225" s="82">
        <v>192007858</v>
      </c>
      <c r="G1225" s="83" t="s">
        <v>105</v>
      </c>
      <c r="H1225" s="80" t="s">
        <v>29</v>
      </c>
      <c r="I1225" s="80" t="s">
        <v>12069</v>
      </c>
      <c r="J1225" s="80" t="s">
        <v>12070</v>
      </c>
      <c r="K1225" s="80" t="s">
        <v>315</v>
      </c>
      <c r="L1225" s="80" t="s">
        <v>316</v>
      </c>
      <c r="M1225" s="81" t="s">
        <v>327</v>
      </c>
      <c r="N1225" s="32" t="s">
        <v>10618</v>
      </c>
      <c r="O1225" s="33">
        <v>2</v>
      </c>
      <c r="P1225" s="3">
        <f t="shared" si="115"/>
        <v>0</v>
      </c>
      <c r="Q1225" s="3">
        <f t="shared" si="116"/>
        <v>1</v>
      </c>
      <c r="R1225" s="3">
        <f t="shared" si="117"/>
        <v>0</v>
      </c>
      <c r="S1225" s="3">
        <f t="shared" si="118"/>
        <v>0</v>
      </c>
      <c r="T1225" s="3">
        <f t="shared" si="119"/>
        <v>0</v>
      </c>
      <c r="U1225" s="3">
        <f t="shared" si="120"/>
        <v>0</v>
      </c>
    </row>
    <row r="1226" spans="1:21" ht="12.75" customHeight="1" x14ac:dyDescent="0.2">
      <c r="A1226" s="82" t="s">
        <v>95</v>
      </c>
      <c r="B1226" s="81" t="s">
        <v>96</v>
      </c>
      <c r="C1226" s="47">
        <v>68407700</v>
      </c>
      <c r="D1226" s="80" t="s">
        <v>696</v>
      </c>
      <c r="E1226" s="81" t="s">
        <v>785</v>
      </c>
      <c r="F1226" s="82">
        <v>192045286</v>
      </c>
      <c r="G1226" s="83" t="s">
        <v>64</v>
      </c>
      <c r="H1226" s="80" t="s">
        <v>29</v>
      </c>
      <c r="I1226" s="80" t="s">
        <v>12332</v>
      </c>
      <c r="J1226" s="80" t="s">
        <v>12333</v>
      </c>
      <c r="K1226" s="80" t="s">
        <v>315</v>
      </c>
      <c r="L1226" s="80" t="s">
        <v>316</v>
      </c>
      <c r="M1226" s="81" t="s">
        <v>780</v>
      </c>
      <c r="N1226" s="32" t="s">
        <v>10618</v>
      </c>
      <c r="O1226" s="33">
        <v>3</v>
      </c>
      <c r="P1226" s="3">
        <f t="shared" si="115"/>
        <v>0</v>
      </c>
      <c r="Q1226" s="3">
        <f t="shared" si="116"/>
        <v>0</v>
      </c>
      <c r="R1226" s="3">
        <f t="shared" si="117"/>
        <v>1</v>
      </c>
      <c r="S1226" s="3">
        <f t="shared" si="118"/>
        <v>0</v>
      </c>
      <c r="T1226" s="3">
        <f t="shared" si="119"/>
        <v>0</v>
      </c>
      <c r="U1226" s="3">
        <f t="shared" si="120"/>
        <v>0</v>
      </c>
    </row>
    <row r="1227" spans="1:21" ht="12.75" customHeight="1" x14ac:dyDescent="0.2">
      <c r="A1227" s="82" t="s">
        <v>95</v>
      </c>
      <c r="B1227" s="81" t="s">
        <v>96</v>
      </c>
      <c r="C1227" s="47">
        <v>68407700</v>
      </c>
      <c r="D1227" s="80" t="s">
        <v>696</v>
      </c>
      <c r="E1227" s="81" t="s">
        <v>697</v>
      </c>
      <c r="F1227" s="82">
        <v>192063286</v>
      </c>
      <c r="G1227" s="83" t="s">
        <v>64</v>
      </c>
      <c r="H1227" s="80" t="s">
        <v>29</v>
      </c>
      <c r="I1227" s="80" t="s">
        <v>12921</v>
      </c>
      <c r="J1227" s="80" t="s">
        <v>12922</v>
      </c>
      <c r="K1227" s="80" t="s">
        <v>315</v>
      </c>
      <c r="L1227" s="80" t="s">
        <v>316</v>
      </c>
      <c r="M1227" s="81" t="s">
        <v>327</v>
      </c>
      <c r="N1227" s="32" t="s">
        <v>10618</v>
      </c>
      <c r="O1227" s="33">
        <v>4</v>
      </c>
      <c r="P1227" s="3">
        <f t="shared" si="115"/>
        <v>0</v>
      </c>
      <c r="Q1227" s="3">
        <f t="shared" si="116"/>
        <v>0</v>
      </c>
      <c r="R1227" s="3">
        <f t="shared" si="117"/>
        <v>0</v>
      </c>
      <c r="S1227" s="3">
        <f t="shared" si="118"/>
        <v>1</v>
      </c>
      <c r="T1227" s="3">
        <f t="shared" si="119"/>
        <v>0</v>
      </c>
      <c r="U1227" s="3">
        <f t="shared" si="120"/>
        <v>0</v>
      </c>
    </row>
    <row r="1228" spans="1:21" ht="12.75" customHeight="1" x14ac:dyDescent="0.2">
      <c r="A1228" s="82" t="s">
        <v>95</v>
      </c>
      <c r="B1228" s="81" t="s">
        <v>96</v>
      </c>
      <c r="C1228" s="47">
        <v>68407700</v>
      </c>
      <c r="D1228" s="80" t="s">
        <v>696</v>
      </c>
      <c r="E1228" s="81" t="s">
        <v>785</v>
      </c>
      <c r="F1228" s="82">
        <v>192063313</v>
      </c>
      <c r="G1228" s="83" t="s">
        <v>249</v>
      </c>
      <c r="H1228" s="80" t="s">
        <v>29</v>
      </c>
      <c r="I1228" s="80" t="s">
        <v>12923</v>
      </c>
      <c r="J1228" s="80" t="s">
        <v>12924</v>
      </c>
      <c r="K1228" s="80" t="s">
        <v>315</v>
      </c>
      <c r="L1228" s="80" t="s">
        <v>316</v>
      </c>
      <c r="M1228" s="81" t="s">
        <v>780</v>
      </c>
      <c r="N1228" s="32" t="s">
        <v>10618</v>
      </c>
      <c r="O1228" s="33">
        <v>4</v>
      </c>
      <c r="P1228" s="3">
        <f t="shared" si="115"/>
        <v>0</v>
      </c>
      <c r="Q1228" s="3">
        <f t="shared" si="116"/>
        <v>0</v>
      </c>
      <c r="R1228" s="3">
        <f t="shared" si="117"/>
        <v>0</v>
      </c>
      <c r="S1228" s="3">
        <f t="shared" si="118"/>
        <v>1</v>
      </c>
      <c r="T1228" s="3">
        <f t="shared" si="119"/>
        <v>0</v>
      </c>
      <c r="U1228" s="3">
        <f t="shared" si="120"/>
        <v>0</v>
      </c>
    </row>
    <row r="1229" spans="1:21" ht="12.75" customHeight="1" x14ac:dyDescent="0.2">
      <c r="A1229" s="82" t="s">
        <v>95</v>
      </c>
      <c r="B1229" s="81" t="s">
        <v>96</v>
      </c>
      <c r="C1229" s="47">
        <v>68407700</v>
      </c>
      <c r="D1229" s="80" t="s">
        <v>696</v>
      </c>
      <c r="E1229" s="81" t="s">
        <v>697</v>
      </c>
      <c r="F1229" s="82">
        <v>192084277</v>
      </c>
      <c r="G1229" s="83" t="s">
        <v>249</v>
      </c>
      <c r="H1229" s="80" t="s">
        <v>29</v>
      </c>
      <c r="I1229" s="80" t="s">
        <v>13717</v>
      </c>
      <c r="J1229" s="80" t="s">
        <v>13718</v>
      </c>
      <c r="K1229" s="80" t="s">
        <v>315</v>
      </c>
      <c r="L1229" s="80" t="s">
        <v>316</v>
      </c>
      <c r="M1229" s="81" t="s">
        <v>317</v>
      </c>
      <c r="N1229" s="32" t="s">
        <v>10618</v>
      </c>
      <c r="O1229" s="33">
        <v>4</v>
      </c>
      <c r="P1229" s="3">
        <f t="shared" si="115"/>
        <v>0</v>
      </c>
      <c r="Q1229" s="3">
        <f t="shared" si="116"/>
        <v>0</v>
      </c>
      <c r="R1229" s="3">
        <f t="shared" si="117"/>
        <v>0</v>
      </c>
      <c r="S1229" s="3">
        <f t="shared" si="118"/>
        <v>1</v>
      </c>
      <c r="T1229" s="3">
        <f t="shared" si="119"/>
        <v>0</v>
      </c>
      <c r="U1229" s="3">
        <f t="shared" si="120"/>
        <v>0</v>
      </c>
    </row>
    <row r="1230" spans="1:21" ht="12.75" customHeight="1" x14ac:dyDescent="0.2">
      <c r="A1230" s="82" t="s">
        <v>95</v>
      </c>
      <c r="B1230" s="81" t="s">
        <v>96</v>
      </c>
      <c r="C1230" s="47">
        <v>68407700</v>
      </c>
      <c r="D1230" s="80" t="s">
        <v>696</v>
      </c>
      <c r="E1230" s="81" t="s">
        <v>697</v>
      </c>
      <c r="F1230" s="82">
        <v>192118625</v>
      </c>
      <c r="G1230" s="83" t="s">
        <v>67</v>
      </c>
      <c r="H1230" s="80" t="s">
        <v>29</v>
      </c>
      <c r="I1230" s="80" t="s">
        <v>14824</v>
      </c>
      <c r="J1230" s="80" t="s">
        <v>14825</v>
      </c>
      <c r="K1230" s="80" t="s">
        <v>315</v>
      </c>
      <c r="L1230" s="80" t="s">
        <v>316</v>
      </c>
      <c r="M1230" s="81" t="s">
        <v>780</v>
      </c>
      <c r="N1230" s="32" t="s">
        <v>10618</v>
      </c>
      <c r="O1230" s="33">
        <v>4</v>
      </c>
      <c r="P1230" s="3">
        <f t="shared" si="115"/>
        <v>0</v>
      </c>
      <c r="Q1230" s="3">
        <f t="shared" si="116"/>
        <v>0</v>
      </c>
      <c r="R1230" s="3">
        <f t="shared" si="117"/>
        <v>0</v>
      </c>
      <c r="S1230" s="3">
        <f t="shared" si="118"/>
        <v>1</v>
      </c>
      <c r="T1230" s="3">
        <f t="shared" si="119"/>
        <v>0</v>
      </c>
      <c r="U1230" s="3">
        <f t="shared" si="120"/>
        <v>0</v>
      </c>
    </row>
    <row r="1231" spans="1:21" ht="12.75" customHeight="1" x14ac:dyDescent="0.2">
      <c r="A1231" s="82" t="s">
        <v>95</v>
      </c>
      <c r="B1231" s="81" t="s">
        <v>96</v>
      </c>
      <c r="C1231" s="47">
        <v>68407700</v>
      </c>
      <c r="D1231" s="80" t="s">
        <v>696</v>
      </c>
      <c r="E1231" s="81" t="s">
        <v>697</v>
      </c>
      <c r="F1231" s="82">
        <v>192118626</v>
      </c>
      <c r="G1231" s="83" t="s">
        <v>105</v>
      </c>
      <c r="H1231" s="80" t="s">
        <v>52</v>
      </c>
      <c r="I1231" s="80" t="s">
        <v>14826</v>
      </c>
      <c r="J1231" s="80" t="s">
        <v>14827</v>
      </c>
      <c r="K1231" s="80" t="s">
        <v>315</v>
      </c>
      <c r="L1231" s="80" t="s">
        <v>316</v>
      </c>
      <c r="M1231" s="81" t="s">
        <v>780</v>
      </c>
      <c r="N1231" s="32" t="s">
        <v>10618</v>
      </c>
      <c r="O1231" s="33">
        <v>1</v>
      </c>
      <c r="P1231" s="3">
        <f t="shared" si="115"/>
        <v>1</v>
      </c>
      <c r="Q1231" s="3">
        <f t="shared" si="116"/>
        <v>0</v>
      </c>
      <c r="R1231" s="3">
        <f t="shared" si="117"/>
        <v>0</v>
      </c>
      <c r="S1231" s="3">
        <f t="shared" si="118"/>
        <v>0</v>
      </c>
      <c r="T1231" s="3">
        <f t="shared" si="119"/>
        <v>0</v>
      </c>
      <c r="U1231" s="3">
        <f t="shared" si="120"/>
        <v>0</v>
      </c>
    </row>
    <row r="1232" spans="1:21" ht="12.75" customHeight="1" x14ac:dyDescent="0.2">
      <c r="A1232" s="82" t="s">
        <v>95</v>
      </c>
      <c r="B1232" s="81" t="s">
        <v>96</v>
      </c>
      <c r="C1232" s="47">
        <v>68407700</v>
      </c>
      <c r="D1232" s="80" t="s">
        <v>696</v>
      </c>
      <c r="E1232" s="81" t="s">
        <v>697</v>
      </c>
      <c r="F1232" s="82">
        <v>192118772</v>
      </c>
      <c r="G1232" s="83" t="s">
        <v>67</v>
      </c>
      <c r="H1232" s="80" t="s">
        <v>29</v>
      </c>
      <c r="I1232" s="80" t="s">
        <v>14828</v>
      </c>
      <c r="J1232" s="80" t="s">
        <v>14829</v>
      </c>
      <c r="K1232" s="80" t="s">
        <v>315</v>
      </c>
      <c r="L1232" s="80" t="s">
        <v>316</v>
      </c>
      <c r="M1232" s="81" t="s">
        <v>327</v>
      </c>
      <c r="N1232" s="32" t="s">
        <v>10618</v>
      </c>
      <c r="O1232" s="33">
        <v>5</v>
      </c>
      <c r="P1232" s="3">
        <f t="shared" si="115"/>
        <v>0</v>
      </c>
      <c r="Q1232" s="3">
        <f t="shared" si="116"/>
        <v>0</v>
      </c>
      <c r="R1232" s="3">
        <f t="shared" si="117"/>
        <v>0</v>
      </c>
      <c r="S1232" s="3">
        <f t="shared" si="118"/>
        <v>0</v>
      </c>
      <c r="T1232" s="3">
        <f t="shared" si="119"/>
        <v>1</v>
      </c>
      <c r="U1232" s="3">
        <f t="shared" si="120"/>
        <v>0</v>
      </c>
    </row>
    <row r="1233" spans="1:21" ht="12.75" customHeight="1" x14ac:dyDescent="0.2">
      <c r="A1233" s="82" t="s">
        <v>95</v>
      </c>
      <c r="B1233" s="81" t="s">
        <v>96</v>
      </c>
      <c r="C1233" s="47">
        <v>68407700</v>
      </c>
      <c r="D1233" s="80" t="s">
        <v>696</v>
      </c>
      <c r="E1233" s="81" t="s">
        <v>697</v>
      </c>
      <c r="F1233" s="82">
        <v>192118823</v>
      </c>
      <c r="G1233" s="83" t="s">
        <v>122</v>
      </c>
      <c r="H1233" s="80" t="s">
        <v>29</v>
      </c>
      <c r="I1233" s="80" t="s">
        <v>14830</v>
      </c>
      <c r="J1233" s="80" t="s">
        <v>14831</v>
      </c>
      <c r="K1233" s="80" t="s">
        <v>315</v>
      </c>
      <c r="L1233" s="80" t="s">
        <v>316</v>
      </c>
      <c r="M1233" s="81" t="s">
        <v>327</v>
      </c>
      <c r="N1233" s="32" t="s">
        <v>10618</v>
      </c>
      <c r="O1233" s="33">
        <v>2</v>
      </c>
      <c r="P1233" s="3">
        <f t="shared" si="115"/>
        <v>0</v>
      </c>
      <c r="Q1233" s="3">
        <f t="shared" si="116"/>
        <v>1</v>
      </c>
      <c r="R1233" s="3">
        <f t="shared" si="117"/>
        <v>0</v>
      </c>
      <c r="S1233" s="3">
        <f t="shared" si="118"/>
        <v>0</v>
      </c>
      <c r="T1233" s="3">
        <f t="shared" si="119"/>
        <v>0</v>
      </c>
      <c r="U1233" s="3">
        <f t="shared" si="120"/>
        <v>0</v>
      </c>
    </row>
    <row r="1234" spans="1:21" ht="12.75" customHeight="1" x14ac:dyDescent="0.2">
      <c r="A1234" s="82" t="s">
        <v>95</v>
      </c>
      <c r="B1234" s="81" t="s">
        <v>96</v>
      </c>
      <c r="C1234" s="47">
        <v>68407700</v>
      </c>
      <c r="D1234" s="80" t="s">
        <v>696</v>
      </c>
      <c r="E1234" s="81" t="s">
        <v>697</v>
      </c>
      <c r="F1234" s="82">
        <v>192118861</v>
      </c>
      <c r="G1234" s="83" t="s">
        <v>105</v>
      </c>
      <c r="H1234" s="80" t="s">
        <v>29</v>
      </c>
      <c r="I1234" s="80" t="s">
        <v>14832</v>
      </c>
      <c r="J1234" s="80" t="s">
        <v>14833</v>
      </c>
      <c r="K1234" s="80" t="s">
        <v>315</v>
      </c>
      <c r="L1234" s="80" t="s">
        <v>316</v>
      </c>
      <c r="M1234" s="81" t="s">
        <v>327</v>
      </c>
      <c r="N1234" s="32" t="s">
        <v>10618</v>
      </c>
      <c r="O1234" s="33">
        <v>3</v>
      </c>
      <c r="P1234" s="3">
        <f t="shared" si="115"/>
        <v>0</v>
      </c>
      <c r="Q1234" s="3">
        <f t="shared" si="116"/>
        <v>0</v>
      </c>
      <c r="R1234" s="3">
        <f t="shared" si="117"/>
        <v>1</v>
      </c>
      <c r="S1234" s="3">
        <f t="shared" si="118"/>
        <v>0</v>
      </c>
      <c r="T1234" s="3">
        <f t="shared" si="119"/>
        <v>0</v>
      </c>
      <c r="U1234" s="3">
        <f t="shared" si="120"/>
        <v>0</v>
      </c>
    </row>
    <row r="1235" spans="1:21" ht="12.75" customHeight="1" x14ac:dyDescent="0.2">
      <c r="A1235" s="82" t="s">
        <v>95</v>
      </c>
      <c r="B1235" s="81" t="s">
        <v>96</v>
      </c>
      <c r="C1235" s="47">
        <v>68407700</v>
      </c>
      <c r="D1235" s="80" t="s">
        <v>696</v>
      </c>
      <c r="E1235" s="81" t="s">
        <v>697</v>
      </c>
      <c r="F1235" s="82">
        <v>192119028</v>
      </c>
      <c r="G1235" s="83" t="s">
        <v>167</v>
      </c>
      <c r="H1235" s="80" t="s">
        <v>29</v>
      </c>
      <c r="I1235" s="80" t="s">
        <v>14834</v>
      </c>
      <c r="J1235" s="80" t="s">
        <v>14835</v>
      </c>
      <c r="K1235" s="80" t="s">
        <v>315</v>
      </c>
      <c r="L1235" s="80" t="s">
        <v>316</v>
      </c>
      <c r="M1235" s="81" t="s">
        <v>327</v>
      </c>
      <c r="N1235" s="32" t="s">
        <v>10618</v>
      </c>
      <c r="O1235" s="33">
        <v>3</v>
      </c>
      <c r="P1235" s="3">
        <f t="shared" si="115"/>
        <v>0</v>
      </c>
      <c r="Q1235" s="3">
        <f t="shared" si="116"/>
        <v>0</v>
      </c>
      <c r="R1235" s="3">
        <f t="shared" si="117"/>
        <v>1</v>
      </c>
      <c r="S1235" s="3">
        <f t="shared" si="118"/>
        <v>0</v>
      </c>
      <c r="T1235" s="3">
        <f t="shared" si="119"/>
        <v>0</v>
      </c>
      <c r="U1235" s="3">
        <f t="shared" si="120"/>
        <v>0</v>
      </c>
    </row>
    <row r="1236" spans="1:21" ht="12.75" customHeight="1" x14ac:dyDescent="0.2">
      <c r="A1236" s="82" t="s">
        <v>95</v>
      </c>
      <c r="B1236" s="81" t="s">
        <v>96</v>
      </c>
      <c r="C1236" s="47">
        <v>68407700</v>
      </c>
      <c r="D1236" s="80" t="s">
        <v>696</v>
      </c>
      <c r="E1236" s="81" t="s">
        <v>697</v>
      </c>
      <c r="F1236" s="82">
        <v>192119263</v>
      </c>
      <c r="G1236" s="83" t="s">
        <v>72</v>
      </c>
      <c r="H1236" s="80" t="s">
        <v>29</v>
      </c>
      <c r="I1236" s="80" t="s">
        <v>14836</v>
      </c>
      <c r="J1236" s="80" t="s">
        <v>14837</v>
      </c>
      <c r="K1236" s="80" t="s">
        <v>315</v>
      </c>
      <c r="L1236" s="80" t="s">
        <v>316</v>
      </c>
      <c r="M1236" s="81" t="s">
        <v>780</v>
      </c>
      <c r="N1236" s="32" t="s">
        <v>10618</v>
      </c>
      <c r="O1236" s="33">
        <v>2</v>
      </c>
      <c r="P1236" s="3">
        <f t="shared" si="115"/>
        <v>0</v>
      </c>
      <c r="Q1236" s="3">
        <f t="shared" si="116"/>
        <v>1</v>
      </c>
      <c r="R1236" s="3">
        <f t="shared" si="117"/>
        <v>0</v>
      </c>
      <c r="S1236" s="3">
        <f t="shared" si="118"/>
        <v>0</v>
      </c>
      <c r="T1236" s="3">
        <f t="shared" si="119"/>
        <v>0</v>
      </c>
      <c r="U1236" s="3">
        <f t="shared" si="120"/>
        <v>0</v>
      </c>
    </row>
    <row r="1237" spans="1:21" ht="12.75" customHeight="1" x14ac:dyDescent="0.2">
      <c r="A1237" s="82" t="s">
        <v>95</v>
      </c>
      <c r="B1237" s="81" t="s">
        <v>96</v>
      </c>
      <c r="C1237" s="47">
        <v>68407700</v>
      </c>
      <c r="D1237" s="80" t="s">
        <v>696</v>
      </c>
      <c r="E1237" s="81" t="s">
        <v>720</v>
      </c>
      <c r="F1237" s="82">
        <v>192120835</v>
      </c>
      <c r="G1237" s="83" t="s">
        <v>105</v>
      </c>
      <c r="H1237" s="80" t="s">
        <v>29</v>
      </c>
      <c r="I1237" s="80" t="s">
        <v>14860</v>
      </c>
      <c r="J1237" s="80" t="s">
        <v>14861</v>
      </c>
      <c r="K1237" s="80" t="s">
        <v>315</v>
      </c>
      <c r="L1237" s="80" t="s">
        <v>316</v>
      </c>
      <c r="M1237" s="81" t="s">
        <v>317</v>
      </c>
      <c r="N1237" s="32" t="s">
        <v>10618</v>
      </c>
      <c r="O1237" s="33">
        <v>4</v>
      </c>
      <c r="P1237" s="3">
        <f t="shared" si="115"/>
        <v>0</v>
      </c>
      <c r="Q1237" s="3">
        <f t="shared" si="116"/>
        <v>0</v>
      </c>
      <c r="R1237" s="3">
        <f t="shared" si="117"/>
        <v>0</v>
      </c>
      <c r="S1237" s="3">
        <f t="shared" si="118"/>
        <v>1</v>
      </c>
      <c r="T1237" s="3">
        <f t="shared" si="119"/>
        <v>0</v>
      </c>
      <c r="U1237" s="3">
        <f t="shared" si="120"/>
        <v>0</v>
      </c>
    </row>
    <row r="1238" spans="1:21" ht="12.75" customHeight="1" x14ac:dyDescent="0.2">
      <c r="A1238" s="82" t="s">
        <v>95</v>
      </c>
      <c r="B1238" s="81" t="s">
        <v>96</v>
      </c>
      <c r="C1238" s="47">
        <v>68407700</v>
      </c>
      <c r="D1238" s="80" t="s">
        <v>696</v>
      </c>
      <c r="E1238" s="81" t="s">
        <v>720</v>
      </c>
      <c r="F1238" s="82">
        <v>192120914</v>
      </c>
      <c r="G1238" s="83" t="s">
        <v>10595</v>
      </c>
      <c r="H1238" s="80" t="s">
        <v>52</v>
      </c>
      <c r="I1238" s="80" t="s">
        <v>14864</v>
      </c>
      <c r="J1238" s="80" t="s">
        <v>14865</v>
      </c>
      <c r="K1238" s="80" t="s">
        <v>315</v>
      </c>
      <c r="L1238" s="80" t="s">
        <v>316</v>
      </c>
      <c r="M1238" s="81" t="s">
        <v>317</v>
      </c>
      <c r="N1238" s="32" t="s">
        <v>10618</v>
      </c>
      <c r="O1238" s="33">
        <v>3</v>
      </c>
      <c r="P1238" s="3">
        <f t="shared" si="115"/>
        <v>0</v>
      </c>
      <c r="Q1238" s="3">
        <f t="shared" si="116"/>
        <v>0</v>
      </c>
      <c r="R1238" s="3">
        <f t="shared" si="117"/>
        <v>1</v>
      </c>
      <c r="S1238" s="3">
        <f t="shared" si="118"/>
        <v>0</v>
      </c>
      <c r="T1238" s="3">
        <f t="shared" si="119"/>
        <v>0</v>
      </c>
      <c r="U1238" s="3">
        <f t="shared" si="120"/>
        <v>0</v>
      </c>
    </row>
    <row r="1239" spans="1:21" ht="12.75" customHeight="1" x14ac:dyDescent="0.2">
      <c r="A1239" s="82" t="s">
        <v>95</v>
      </c>
      <c r="B1239" s="81" t="s">
        <v>96</v>
      </c>
      <c r="C1239" s="47">
        <v>68407700</v>
      </c>
      <c r="D1239" s="80" t="s">
        <v>696</v>
      </c>
      <c r="E1239" s="81" t="s">
        <v>826</v>
      </c>
      <c r="F1239" s="82">
        <v>192122023</v>
      </c>
      <c r="G1239" s="83" t="s">
        <v>105</v>
      </c>
      <c r="H1239" s="80" t="s">
        <v>29</v>
      </c>
      <c r="I1239" s="80" t="s">
        <v>14875</v>
      </c>
      <c r="J1239" s="80" t="s">
        <v>14876</v>
      </c>
      <c r="K1239" s="80" t="s">
        <v>315</v>
      </c>
      <c r="L1239" s="80" t="s">
        <v>316</v>
      </c>
      <c r="M1239" s="81" t="s">
        <v>327</v>
      </c>
      <c r="N1239" s="32" t="s">
        <v>10618</v>
      </c>
      <c r="O1239" s="33">
        <v>2</v>
      </c>
      <c r="P1239" s="3">
        <f t="shared" si="115"/>
        <v>0</v>
      </c>
      <c r="Q1239" s="3">
        <f t="shared" si="116"/>
        <v>1</v>
      </c>
      <c r="R1239" s="3">
        <f t="shared" si="117"/>
        <v>0</v>
      </c>
      <c r="S1239" s="3">
        <f t="shared" si="118"/>
        <v>0</v>
      </c>
      <c r="T1239" s="3">
        <f t="shared" si="119"/>
        <v>0</v>
      </c>
      <c r="U1239" s="3">
        <f t="shared" si="120"/>
        <v>0</v>
      </c>
    </row>
    <row r="1240" spans="1:21" ht="12.75" customHeight="1" x14ac:dyDescent="0.2">
      <c r="A1240" s="82" t="s">
        <v>95</v>
      </c>
      <c r="B1240" s="81" t="s">
        <v>96</v>
      </c>
      <c r="C1240" s="47">
        <v>68407700</v>
      </c>
      <c r="D1240" s="80" t="s">
        <v>696</v>
      </c>
      <c r="E1240" s="81" t="s">
        <v>785</v>
      </c>
      <c r="F1240" s="82">
        <v>192122453</v>
      </c>
      <c r="G1240" s="83" t="s">
        <v>105</v>
      </c>
      <c r="H1240" s="80" t="s">
        <v>52</v>
      </c>
      <c r="I1240" s="80" t="s">
        <v>14883</v>
      </c>
      <c r="J1240" s="80" t="s">
        <v>14884</v>
      </c>
      <c r="K1240" s="80" t="s">
        <v>315</v>
      </c>
      <c r="L1240" s="80" t="s">
        <v>316</v>
      </c>
      <c r="M1240" s="81" t="s">
        <v>327</v>
      </c>
      <c r="N1240" s="32" t="s">
        <v>10618</v>
      </c>
      <c r="O1240" s="33">
        <v>3</v>
      </c>
      <c r="P1240" s="3">
        <f t="shared" si="115"/>
        <v>0</v>
      </c>
      <c r="Q1240" s="3">
        <f t="shared" si="116"/>
        <v>0</v>
      </c>
      <c r="R1240" s="3">
        <f t="shared" si="117"/>
        <v>1</v>
      </c>
      <c r="S1240" s="3">
        <f t="shared" si="118"/>
        <v>0</v>
      </c>
      <c r="T1240" s="3">
        <f t="shared" si="119"/>
        <v>0</v>
      </c>
      <c r="U1240" s="3">
        <f t="shared" si="120"/>
        <v>0</v>
      </c>
    </row>
    <row r="1241" spans="1:21" ht="12.75" customHeight="1" x14ac:dyDescent="0.2">
      <c r="A1241" s="82" t="s">
        <v>95</v>
      </c>
      <c r="B1241" s="81" t="s">
        <v>96</v>
      </c>
      <c r="C1241" s="47">
        <v>68407700</v>
      </c>
      <c r="D1241" s="80" t="s">
        <v>696</v>
      </c>
      <c r="E1241" s="81" t="s">
        <v>697</v>
      </c>
      <c r="F1241" s="82">
        <v>192135922</v>
      </c>
      <c r="G1241" s="83" t="s">
        <v>122</v>
      </c>
      <c r="H1241" s="80" t="s">
        <v>29</v>
      </c>
      <c r="I1241" s="80" t="s">
        <v>1180</v>
      </c>
      <c r="J1241" s="80" t="s">
        <v>15281</v>
      </c>
      <c r="K1241" s="80" t="s">
        <v>315</v>
      </c>
      <c r="L1241" s="80" t="s">
        <v>316</v>
      </c>
      <c r="M1241" s="81" t="s">
        <v>317</v>
      </c>
      <c r="N1241" s="32" t="s">
        <v>10618</v>
      </c>
      <c r="O1241" s="33">
        <v>3</v>
      </c>
      <c r="P1241" s="3">
        <f t="shared" si="115"/>
        <v>0</v>
      </c>
      <c r="Q1241" s="3">
        <f t="shared" si="116"/>
        <v>0</v>
      </c>
      <c r="R1241" s="3">
        <f t="shared" si="117"/>
        <v>1</v>
      </c>
      <c r="S1241" s="3">
        <f t="shared" si="118"/>
        <v>0</v>
      </c>
      <c r="T1241" s="3">
        <f t="shared" si="119"/>
        <v>0</v>
      </c>
      <c r="U1241" s="3">
        <f t="shared" si="120"/>
        <v>0</v>
      </c>
    </row>
    <row r="1242" spans="1:21" ht="12.75" customHeight="1" x14ac:dyDescent="0.2">
      <c r="A1242" s="82" t="s">
        <v>95</v>
      </c>
      <c r="B1242" s="81" t="s">
        <v>96</v>
      </c>
      <c r="C1242" s="47">
        <v>68407700</v>
      </c>
      <c r="D1242" s="80" t="s">
        <v>696</v>
      </c>
      <c r="E1242" s="81" t="s">
        <v>697</v>
      </c>
      <c r="F1242" s="82">
        <v>192135945</v>
      </c>
      <c r="G1242" s="83" t="s">
        <v>122</v>
      </c>
      <c r="H1242" s="80" t="s">
        <v>29</v>
      </c>
      <c r="I1242" s="80" t="s">
        <v>15282</v>
      </c>
      <c r="J1242" s="80" t="s">
        <v>15283</v>
      </c>
      <c r="K1242" s="80" t="s">
        <v>315</v>
      </c>
      <c r="L1242" s="80" t="s">
        <v>316</v>
      </c>
      <c r="M1242" s="81" t="s">
        <v>327</v>
      </c>
      <c r="N1242" s="32" t="s">
        <v>10618</v>
      </c>
      <c r="O1242" s="33">
        <v>4</v>
      </c>
      <c r="P1242" s="3">
        <f t="shared" si="115"/>
        <v>0</v>
      </c>
      <c r="Q1242" s="3">
        <f t="shared" si="116"/>
        <v>0</v>
      </c>
      <c r="R1242" s="3">
        <f t="shared" si="117"/>
        <v>0</v>
      </c>
      <c r="S1242" s="3">
        <f t="shared" si="118"/>
        <v>1</v>
      </c>
      <c r="T1242" s="3">
        <f t="shared" si="119"/>
        <v>0</v>
      </c>
      <c r="U1242" s="3">
        <f t="shared" si="120"/>
        <v>0</v>
      </c>
    </row>
    <row r="1243" spans="1:21" ht="12.75" customHeight="1" x14ac:dyDescent="0.2">
      <c r="A1243" s="82" t="s">
        <v>95</v>
      </c>
      <c r="B1243" s="81" t="s">
        <v>96</v>
      </c>
      <c r="C1243" s="47">
        <v>68407700</v>
      </c>
      <c r="D1243" s="80" t="s">
        <v>696</v>
      </c>
      <c r="E1243" s="81" t="s">
        <v>697</v>
      </c>
      <c r="F1243" s="82">
        <v>192135961</v>
      </c>
      <c r="G1243" s="83" t="s">
        <v>122</v>
      </c>
      <c r="H1243" s="80" t="s">
        <v>29</v>
      </c>
      <c r="I1243" s="80" t="s">
        <v>15284</v>
      </c>
      <c r="J1243" s="80" t="s">
        <v>15285</v>
      </c>
      <c r="K1243" s="80" t="s">
        <v>315</v>
      </c>
      <c r="L1243" s="80" t="s">
        <v>316</v>
      </c>
      <c r="M1243" s="81" t="s">
        <v>327</v>
      </c>
      <c r="N1243" s="32" t="s">
        <v>10618</v>
      </c>
      <c r="O1243" s="33">
        <v>3</v>
      </c>
      <c r="P1243" s="3">
        <f t="shared" si="115"/>
        <v>0</v>
      </c>
      <c r="Q1243" s="3">
        <f t="shared" si="116"/>
        <v>0</v>
      </c>
      <c r="R1243" s="3">
        <f t="shared" si="117"/>
        <v>1</v>
      </c>
      <c r="S1243" s="3">
        <f t="shared" si="118"/>
        <v>0</v>
      </c>
      <c r="T1243" s="3">
        <f t="shared" si="119"/>
        <v>0</v>
      </c>
      <c r="U1243" s="3">
        <f t="shared" si="120"/>
        <v>0</v>
      </c>
    </row>
    <row r="1244" spans="1:21" ht="12.75" customHeight="1" x14ac:dyDescent="0.2">
      <c r="A1244" s="82" t="s">
        <v>95</v>
      </c>
      <c r="B1244" s="81" t="s">
        <v>96</v>
      </c>
      <c r="C1244" s="47">
        <v>68407700</v>
      </c>
      <c r="D1244" s="80" t="s">
        <v>696</v>
      </c>
      <c r="E1244" s="81" t="s">
        <v>697</v>
      </c>
      <c r="F1244" s="82">
        <v>192135968</v>
      </c>
      <c r="G1244" s="83" t="s">
        <v>84</v>
      </c>
      <c r="H1244" s="80" t="s">
        <v>29</v>
      </c>
      <c r="I1244" s="80" t="s">
        <v>15286</v>
      </c>
      <c r="J1244" s="80" t="s">
        <v>15287</v>
      </c>
      <c r="K1244" s="80" t="s">
        <v>315</v>
      </c>
      <c r="L1244" s="80" t="s">
        <v>316</v>
      </c>
      <c r="M1244" s="81" t="s">
        <v>780</v>
      </c>
      <c r="N1244" s="32" t="s">
        <v>10618</v>
      </c>
      <c r="O1244" s="33">
        <v>2</v>
      </c>
      <c r="P1244" s="3">
        <f t="shared" si="115"/>
        <v>0</v>
      </c>
      <c r="Q1244" s="3">
        <f t="shared" si="116"/>
        <v>1</v>
      </c>
      <c r="R1244" s="3">
        <f t="shared" si="117"/>
        <v>0</v>
      </c>
      <c r="S1244" s="3">
        <f t="shared" si="118"/>
        <v>0</v>
      </c>
      <c r="T1244" s="3">
        <f t="shared" si="119"/>
        <v>0</v>
      </c>
      <c r="U1244" s="3">
        <f t="shared" si="120"/>
        <v>0</v>
      </c>
    </row>
    <row r="1245" spans="1:21" ht="12.75" customHeight="1" x14ac:dyDescent="0.2">
      <c r="A1245" s="82" t="s">
        <v>95</v>
      </c>
      <c r="B1245" s="81" t="s">
        <v>96</v>
      </c>
      <c r="C1245" s="47">
        <v>68407700</v>
      </c>
      <c r="D1245" s="80" t="s">
        <v>696</v>
      </c>
      <c r="E1245" s="81" t="s">
        <v>697</v>
      </c>
      <c r="F1245" s="82">
        <v>192136008</v>
      </c>
      <c r="G1245" s="83" t="s">
        <v>122</v>
      </c>
      <c r="H1245" s="80" t="s">
        <v>29</v>
      </c>
      <c r="I1245" s="80" t="s">
        <v>15288</v>
      </c>
      <c r="J1245" s="80" t="s">
        <v>15289</v>
      </c>
      <c r="K1245" s="80" t="s">
        <v>315</v>
      </c>
      <c r="L1245" s="80" t="s">
        <v>316</v>
      </c>
      <c r="M1245" s="81" t="s">
        <v>327</v>
      </c>
      <c r="N1245" s="32" t="s">
        <v>10618</v>
      </c>
      <c r="O1245" s="33">
        <v>4</v>
      </c>
      <c r="P1245" s="3">
        <f t="shared" si="115"/>
        <v>0</v>
      </c>
      <c r="Q1245" s="3">
        <f t="shared" si="116"/>
        <v>0</v>
      </c>
      <c r="R1245" s="3">
        <f t="shared" si="117"/>
        <v>0</v>
      </c>
      <c r="S1245" s="3">
        <f t="shared" si="118"/>
        <v>1</v>
      </c>
      <c r="T1245" s="3">
        <f t="shared" si="119"/>
        <v>0</v>
      </c>
      <c r="U1245" s="3">
        <f t="shared" si="120"/>
        <v>0</v>
      </c>
    </row>
    <row r="1246" spans="1:21" ht="12.75" customHeight="1" x14ac:dyDescent="0.2">
      <c r="A1246" s="82" t="s">
        <v>95</v>
      </c>
      <c r="B1246" s="81" t="s">
        <v>96</v>
      </c>
      <c r="C1246" s="47">
        <v>68407700</v>
      </c>
      <c r="D1246" s="80" t="s">
        <v>696</v>
      </c>
      <c r="E1246" s="81" t="s">
        <v>697</v>
      </c>
      <c r="F1246" s="82">
        <v>192136078</v>
      </c>
      <c r="G1246" s="83" t="s">
        <v>122</v>
      </c>
      <c r="H1246" s="80" t="s">
        <v>29</v>
      </c>
      <c r="I1246" s="80" t="s">
        <v>810</v>
      </c>
      <c r="J1246" s="80" t="s">
        <v>811</v>
      </c>
      <c r="K1246" s="80" t="s">
        <v>315</v>
      </c>
      <c r="L1246" s="80" t="s">
        <v>316</v>
      </c>
      <c r="M1246" s="81" t="s">
        <v>780</v>
      </c>
      <c r="N1246" s="32" t="s">
        <v>10618</v>
      </c>
      <c r="O1246" s="33">
        <v>3</v>
      </c>
      <c r="P1246" s="3">
        <f t="shared" si="115"/>
        <v>0</v>
      </c>
      <c r="Q1246" s="3">
        <f t="shared" si="116"/>
        <v>0</v>
      </c>
      <c r="R1246" s="3">
        <f t="shared" si="117"/>
        <v>1</v>
      </c>
      <c r="S1246" s="3">
        <f t="shared" si="118"/>
        <v>0</v>
      </c>
      <c r="T1246" s="3">
        <f t="shared" si="119"/>
        <v>0</v>
      </c>
      <c r="U1246" s="3">
        <f t="shared" si="120"/>
        <v>0</v>
      </c>
    </row>
    <row r="1247" spans="1:21" ht="12.75" customHeight="1" x14ac:dyDescent="0.2">
      <c r="A1247" s="82" t="s">
        <v>95</v>
      </c>
      <c r="B1247" s="81" t="s">
        <v>96</v>
      </c>
      <c r="C1247" s="47">
        <v>68407700</v>
      </c>
      <c r="D1247" s="80" t="s">
        <v>696</v>
      </c>
      <c r="E1247" s="81" t="s">
        <v>826</v>
      </c>
      <c r="F1247" s="82">
        <v>192136466</v>
      </c>
      <c r="G1247" s="83" t="s">
        <v>67</v>
      </c>
      <c r="H1247" s="80" t="s">
        <v>29</v>
      </c>
      <c r="I1247" s="80" t="s">
        <v>15307</v>
      </c>
      <c r="J1247" s="80" t="s">
        <v>15308</v>
      </c>
      <c r="K1247" s="80" t="s">
        <v>315</v>
      </c>
      <c r="L1247" s="80" t="s">
        <v>316</v>
      </c>
      <c r="M1247" s="81" t="s">
        <v>327</v>
      </c>
      <c r="N1247" s="32" t="s">
        <v>10618</v>
      </c>
      <c r="O1247" s="33">
        <v>2</v>
      </c>
      <c r="P1247" s="3">
        <f t="shared" si="115"/>
        <v>0</v>
      </c>
      <c r="Q1247" s="3">
        <f t="shared" si="116"/>
        <v>1</v>
      </c>
      <c r="R1247" s="3">
        <f t="shared" si="117"/>
        <v>0</v>
      </c>
      <c r="S1247" s="3">
        <f t="shared" si="118"/>
        <v>0</v>
      </c>
      <c r="T1247" s="3">
        <f t="shared" si="119"/>
        <v>0</v>
      </c>
      <c r="U1247" s="3">
        <f t="shared" si="120"/>
        <v>0</v>
      </c>
    </row>
    <row r="1248" spans="1:21" ht="12.75" customHeight="1" x14ac:dyDescent="0.2">
      <c r="A1248" s="82" t="s">
        <v>95</v>
      </c>
      <c r="B1248" s="81" t="s">
        <v>96</v>
      </c>
      <c r="C1248" s="47">
        <v>68407700</v>
      </c>
      <c r="D1248" s="80" t="s">
        <v>696</v>
      </c>
      <c r="E1248" s="81" t="s">
        <v>697</v>
      </c>
      <c r="F1248" s="82">
        <v>192138111</v>
      </c>
      <c r="G1248" s="83" t="s">
        <v>67</v>
      </c>
      <c r="H1248" s="80" t="s">
        <v>52</v>
      </c>
      <c r="I1248" s="80" t="s">
        <v>12036</v>
      </c>
      <c r="J1248" s="80" t="s">
        <v>15329</v>
      </c>
      <c r="K1248" s="80" t="s">
        <v>315</v>
      </c>
      <c r="L1248" s="80" t="s">
        <v>316</v>
      </c>
      <c r="M1248" s="81" t="s">
        <v>327</v>
      </c>
      <c r="N1248" s="32" t="s">
        <v>10618</v>
      </c>
      <c r="O1248" s="33">
        <v>3</v>
      </c>
      <c r="P1248" s="3">
        <f t="shared" si="115"/>
        <v>0</v>
      </c>
      <c r="Q1248" s="3">
        <f t="shared" si="116"/>
        <v>0</v>
      </c>
      <c r="R1248" s="3">
        <f t="shared" si="117"/>
        <v>1</v>
      </c>
      <c r="S1248" s="3">
        <f t="shared" si="118"/>
        <v>0</v>
      </c>
      <c r="T1248" s="3">
        <f t="shared" si="119"/>
        <v>0</v>
      </c>
      <c r="U1248" s="3">
        <f t="shared" si="120"/>
        <v>0</v>
      </c>
    </row>
    <row r="1249" spans="1:21" ht="12.75" customHeight="1" x14ac:dyDescent="0.2">
      <c r="A1249" s="82" t="s">
        <v>95</v>
      </c>
      <c r="B1249" s="81" t="s">
        <v>96</v>
      </c>
      <c r="C1249" s="47">
        <v>68407700</v>
      </c>
      <c r="D1249" s="80" t="s">
        <v>696</v>
      </c>
      <c r="E1249" s="81" t="s">
        <v>826</v>
      </c>
      <c r="F1249" s="82">
        <v>192138943</v>
      </c>
      <c r="G1249" s="83" t="s">
        <v>67</v>
      </c>
      <c r="H1249" s="80" t="s">
        <v>29</v>
      </c>
      <c r="I1249" s="80" t="s">
        <v>15340</v>
      </c>
      <c r="J1249" s="80" t="s">
        <v>15341</v>
      </c>
      <c r="K1249" s="80" t="s">
        <v>315</v>
      </c>
      <c r="L1249" s="80" t="s">
        <v>316</v>
      </c>
      <c r="M1249" s="81" t="s">
        <v>327</v>
      </c>
      <c r="N1249" s="32" t="s">
        <v>10618</v>
      </c>
      <c r="O1249" s="33">
        <v>5</v>
      </c>
      <c r="P1249" s="3">
        <f t="shared" si="115"/>
        <v>0</v>
      </c>
      <c r="Q1249" s="3">
        <f t="shared" si="116"/>
        <v>0</v>
      </c>
      <c r="R1249" s="3">
        <f t="shared" si="117"/>
        <v>0</v>
      </c>
      <c r="S1249" s="3">
        <f t="shared" si="118"/>
        <v>0</v>
      </c>
      <c r="T1249" s="3">
        <f t="shared" si="119"/>
        <v>1</v>
      </c>
      <c r="U1249" s="3">
        <f t="shared" si="120"/>
        <v>0</v>
      </c>
    </row>
    <row r="1250" spans="1:21" ht="12.75" customHeight="1" x14ac:dyDescent="0.2">
      <c r="A1250" s="82" t="s">
        <v>95</v>
      </c>
      <c r="B1250" s="81" t="s">
        <v>96</v>
      </c>
      <c r="C1250" s="47">
        <v>68407700</v>
      </c>
      <c r="D1250" s="80" t="s">
        <v>696</v>
      </c>
      <c r="E1250" s="81" t="s">
        <v>749</v>
      </c>
      <c r="F1250" s="82">
        <v>191995327</v>
      </c>
      <c r="G1250" s="83" t="s">
        <v>249</v>
      </c>
      <c r="H1250" s="80" t="s">
        <v>52</v>
      </c>
      <c r="I1250" s="80" t="s">
        <v>11899</v>
      </c>
      <c r="J1250" s="80" t="s">
        <v>11900</v>
      </c>
      <c r="K1250" s="80" t="s">
        <v>366</v>
      </c>
      <c r="L1250" s="80" t="s">
        <v>1062</v>
      </c>
      <c r="M1250" s="81" t="s">
        <v>1063</v>
      </c>
      <c r="N1250" s="32" t="s">
        <v>10618</v>
      </c>
      <c r="O1250" s="33">
        <v>3</v>
      </c>
      <c r="P1250" s="3">
        <f t="shared" si="115"/>
        <v>0</v>
      </c>
      <c r="Q1250" s="3">
        <f t="shared" si="116"/>
        <v>0</v>
      </c>
      <c r="R1250" s="3">
        <f t="shared" si="117"/>
        <v>1</v>
      </c>
      <c r="S1250" s="3">
        <f t="shared" si="118"/>
        <v>0</v>
      </c>
      <c r="T1250" s="3">
        <f t="shared" si="119"/>
        <v>0</v>
      </c>
      <c r="U1250" s="3">
        <f t="shared" si="120"/>
        <v>0</v>
      </c>
    </row>
    <row r="1251" spans="1:21" ht="12.75" customHeight="1" x14ac:dyDescent="0.2">
      <c r="A1251" s="82" t="s">
        <v>95</v>
      </c>
      <c r="B1251" s="81" t="s">
        <v>96</v>
      </c>
      <c r="C1251" s="47">
        <v>68407700</v>
      </c>
      <c r="D1251" s="80" t="s">
        <v>696</v>
      </c>
      <c r="E1251" s="81" t="s">
        <v>702</v>
      </c>
      <c r="F1251" s="82">
        <v>192136150</v>
      </c>
      <c r="G1251" s="83" t="s">
        <v>64</v>
      </c>
      <c r="H1251" s="80" t="s">
        <v>29</v>
      </c>
      <c r="I1251" s="80" t="s">
        <v>15290</v>
      </c>
      <c r="J1251" s="80" t="s">
        <v>15291</v>
      </c>
      <c r="K1251" s="80" t="s">
        <v>366</v>
      </c>
      <c r="L1251" s="80" t="s">
        <v>1062</v>
      </c>
      <c r="M1251" s="81" t="s">
        <v>1746</v>
      </c>
      <c r="N1251" s="32" t="s">
        <v>10618</v>
      </c>
      <c r="O1251" s="33">
        <v>2</v>
      </c>
      <c r="P1251" s="3">
        <f t="shared" si="115"/>
        <v>0</v>
      </c>
      <c r="Q1251" s="3">
        <f t="shared" si="116"/>
        <v>1</v>
      </c>
      <c r="R1251" s="3">
        <f t="shared" si="117"/>
        <v>0</v>
      </c>
      <c r="S1251" s="3">
        <f t="shared" si="118"/>
        <v>0</v>
      </c>
      <c r="T1251" s="3">
        <f t="shared" si="119"/>
        <v>0</v>
      </c>
      <c r="U1251" s="3">
        <f t="shared" si="120"/>
        <v>0</v>
      </c>
    </row>
    <row r="1252" spans="1:21" ht="12.75" customHeight="1" x14ac:dyDescent="0.2">
      <c r="A1252" s="82" t="s">
        <v>95</v>
      </c>
      <c r="B1252" s="81" t="s">
        <v>96</v>
      </c>
      <c r="C1252" s="47">
        <v>68407700</v>
      </c>
      <c r="D1252" s="80" t="s">
        <v>696</v>
      </c>
      <c r="E1252" s="81" t="s">
        <v>715</v>
      </c>
      <c r="F1252" s="82">
        <v>191905189</v>
      </c>
      <c r="G1252" s="83" t="s">
        <v>67</v>
      </c>
      <c r="H1252" s="80" t="s">
        <v>52</v>
      </c>
      <c r="I1252" s="80" t="s">
        <v>11133</v>
      </c>
      <c r="J1252" s="80" t="s">
        <v>11134</v>
      </c>
      <c r="K1252" s="80" t="s">
        <v>366</v>
      </c>
      <c r="L1252" s="80" t="s">
        <v>1764</v>
      </c>
      <c r="M1252" s="81" t="s">
        <v>1765</v>
      </c>
      <c r="N1252" s="32" t="s">
        <v>10618</v>
      </c>
      <c r="O1252" s="33">
        <v>1</v>
      </c>
      <c r="P1252" s="3">
        <f t="shared" si="115"/>
        <v>1</v>
      </c>
      <c r="Q1252" s="3">
        <f t="shared" si="116"/>
        <v>0</v>
      </c>
      <c r="R1252" s="3">
        <f t="shared" si="117"/>
        <v>0</v>
      </c>
      <c r="S1252" s="3">
        <f t="shared" si="118"/>
        <v>0</v>
      </c>
      <c r="T1252" s="3">
        <f t="shared" si="119"/>
        <v>0</v>
      </c>
      <c r="U1252" s="3">
        <f t="shared" si="120"/>
        <v>0</v>
      </c>
    </row>
    <row r="1253" spans="1:21" ht="12.75" customHeight="1" x14ac:dyDescent="0.2">
      <c r="A1253" s="82" t="s">
        <v>95</v>
      </c>
      <c r="B1253" s="81" t="s">
        <v>96</v>
      </c>
      <c r="C1253" s="47">
        <v>68407700</v>
      </c>
      <c r="D1253" s="80" t="s">
        <v>696</v>
      </c>
      <c r="E1253" s="81" t="s">
        <v>837</v>
      </c>
      <c r="F1253" s="82">
        <v>191952074</v>
      </c>
      <c r="G1253" s="83" t="s">
        <v>67</v>
      </c>
      <c r="H1253" s="80" t="s">
        <v>52</v>
      </c>
      <c r="I1253" s="80" t="s">
        <v>11404</v>
      </c>
      <c r="J1253" s="80" t="s">
        <v>11405</v>
      </c>
      <c r="K1253" s="80" t="s">
        <v>341</v>
      </c>
      <c r="L1253" s="80" t="s">
        <v>2279</v>
      </c>
      <c r="M1253" s="81" t="s">
        <v>126</v>
      </c>
      <c r="N1253" s="32" t="s">
        <v>10618</v>
      </c>
      <c r="O1253" s="33">
        <v>3</v>
      </c>
      <c r="P1253" s="3">
        <f t="shared" si="115"/>
        <v>0</v>
      </c>
      <c r="Q1253" s="3">
        <f t="shared" si="116"/>
        <v>0</v>
      </c>
      <c r="R1253" s="3">
        <f t="shared" si="117"/>
        <v>1</v>
      </c>
      <c r="S1253" s="3">
        <f t="shared" si="118"/>
        <v>0</v>
      </c>
      <c r="T1253" s="3">
        <f t="shared" si="119"/>
        <v>0</v>
      </c>
      <c r="U1253" s="3">
        <f t="shared" si="120"/>
        <v>0</v>
      </c>
    </row>
    <row r="1254" spans="1:21" ht="12.75" customHeight="1" x14ac:dyDescent="0.2">
      <c r="A1254" s="82" t="s">
        <v>95</v>
      </c>
      <c r="B1254" s="81" t="s">
        <v>96</v>
      </c>
      <c r="C1254" s="47">
        <v>68407700</v>
      </c>
      <c r="D1254" s="80" t="s">
        <v>696</v>
      </c>
      <c r="E1254" s="81" t="s">
        <v>1078</v>
      </c>
      <c r="F1254" s="82">
        <v>192136489</v>
      </c>
      <c r="G1254" s="83" t="s">
        <v>105</v>
      </c>
      <c r="H1254" s="80" t="s">
        <v>29</v>
      </c>
      <c r="I1254" s="80" t="s">
        <v>15309</v>
      </c>
      <c r="J1254" s="80" t="s">
        <v>15310</v>
      </c>
      <c r="K1254" s="80" t="s">
        <v>341</v>
      </c>
      <c r="L1254" s="80" t="s">
        <v>2279</v>
      </c>
      <c r="M1254" s="81" t="s">
        <v>2975</v>
      </c>
      <c r="N1254" s="32" t="s">
        <v>10618</v>
      </c>
      <c r="O1254" s="33">
        <v>3</v>
      </c>
      <c r="P1254" s="3">
        <f t="shared" si="115"/>
        <v>0</v>
      </c>
      <c r="Q1254" s="3">
        <f t="shared" si="116"/>
        <v>0</v>
      </c>
      <c r="R1254" s="3">
        <f t="shared" si="117"/>
        <v>1</v>
      </c>
      <c r="S1254" s="3">
        <f t="shared" si="118"/>
        <v>0</v>
      </c>
      <c r="T1254" s="3">
        <f t="shared" si="119"/>
        <v>0</v>
      </c>
      <c r="U1254" s="3">
        <f t="shared" si="120"/>
        <v>0</v>
      </c>
    </row>
    <row r="1255" spans="1:21" ht="12.75" customHeight="1" x14ac:dyDescent="0.2">
      <c r="A1255" s="82" t="s">
        <v>95</v>
      </c>
      <c r="B1255" s="81" t="s">
        <v>96</v>
      </c>
      <c r="C1255" s="47">
        <v>68407700</v>
      </c>
      <c r="D1255" s="80" t="s">
        <v>696</v>
      </c>
      <c r="E1255" s="81" t="s">
        <v>837</v>
      </c>
      <c r="F1255" s="82">
        <v>191952166</v>
      </c>
      <c r="G1255" s="83" t="s">
        <v>67</v>
      </c>
      <c r="H1255" s="80" t="s">
        <v>52</v>
      </c>
      <c r="I1255" s="80" t="s">
        <v>11406</v>
      </c>
      <c r="J1255" s="80" t="s">
        <v>11407</v>
      </c>
      <c r="K1255" s="80" t="s">
        <v>102</v>
      </c>
      <c r="L1255" s="80" t="s">
        <v>103</v>
      </c>
      <c r="M1255" s="81" t="s">
        <v>126</v>
      </c>
      <c r="N1255" s="32" t="s">
        <v>10618</v>
      </c>
      <c r="O1255" s="33">
        <v>4</v>
      </c>
      <c r="P1255" s="3">
        <f t="shared" si="115"/>
        <v>0</v>
      </c>
      <c r="Q1255" s="3">
        <f t="shared" si="116"/>
        <v>0</v>
      </c>
      <c r="R1255" s="3">
        <f t="shared" si="117"/>
        <v>0</v>
      </c>
      <c r="S1255" s="3">
        <f t="shared" si="118"/>
        <v>1</v>
      </c>
      <c r="T1255" s="3">
        <f t="shared" si="119"/>
        <v>0</v>
      </c>
      <c r="U1255" s="3">
        <f t="shared" si="120"/>
        <v>0</v>
      </c>
    </row>
    <row r="1256" spans="1:21" ht="12.75" customHeight="1" x14ac:dyDescent="0.2">
      <c r="A1256" s="82" t="s">
        <v>95</v>
      </c>
      <c r="B1256" s="81" t="s">
        <v>96</v>
      </c>
      <c r="C1256" s="47">
        <v>68407700</v>
      </c>
      <c r="D1256" s="80" t="s">
        <v>696</v>
      </c>
      <c r="E1256" s="81" t="s">
        <v>837</v>
      </c>
      <c r="F1256" s="82">
        <v>192035924</v>
      </c>
      <c r="G1256" s="83" t="s">
        <v>105</v>
      </c>
      <c r="H1256" s="80" t="s">
        <v>52</v>
      </c>
      <c r="I1256" s="80" t="s">
        <v>12278</v>
      </c>
      <c r="J1256" s="80" t="s">
        <v>12279</v>
      </c>
      <c r="K1256" s="80" t="s">
        <v>102</v>
      </c>
      <c r="L1256" s="80" t="s">
        <v>103</v>
      </c>
      <c r="M1256" s="81" t="s">
        <v>126</v>
      </c>
      <c r="N1256" s="32" t="s">
        <v>10618</v>
      </c>
      <c r="O1256" s="33">
        <v>5</v>
      </c>
      <c r="P1256" s="3">
        <f t="shared" si="115"/>
        <v>0</v>
      </c>
      <c r="Q1256" s="3">
        <f t="shared" si="116"/>
        <v>0</v>
      </c>
      <c r="R1256" s="3">
        <f t="shared" si="117"/>
        <v>0</v>
      </c>
      <c r="S1256" s="3">
        <f t="shared" si="118"/>
        <v>0</v>
      </c>
      <c r="T1256" s="3">
        <f t="shared" si="119"/>
        <v>1</v>
      </c>
      <c r="U1256" s="3">
        <f t="shared" si="120"/>
        <v>0</v>
      </c>
    </row>
    <row r="1257" spans="1:21" ht="12.75" customHeight="1" x14ac:dyDescent="0.2">
      <c r="A1257" s="82" t="s">
        <v>95</v>
      </c>
      <c r="B1257" s="81" t="s">
        <v>96</v>
      </c>
      <c r="C1257" s="47">
        <v>68407700</v>
      </c>
      <c r="D1257" s="80" t="s">
        <v>696</v>
      </c>
      <c r="E1257" s="81" t="s">
        <v>837</v>
      </c>
      <c r="F1257" s="82">
        <v>192044618</v>
      </c>
      <c r="G1257" s="83" t="s">
        <v>67</v>
      </c>
      <c r="H1257" s="80" t="s">
        <v>52</v>
      </c>
      <c r="I1257" s="80" t="s">
        <v>12328</v>
      </c>
      <c r="J1257" s="80" t="s">
        <v>12329</v>
      </c>
      <c r="K1257" s="80" t="s">
        <v>102</v>
      </c>
      <c r="L1257" s="80" t="s">
        <v>103</v>
      </c>
      <c r="M1257" s="81" t="s">
        <v>126</v>
      </c>
      <c r="N1257" s="32" t="s">
        <v>10618</v>
      </c>
      <c r="O1257" s="33">
        <v>3</v>
      </c>
      <c r="P1257" s="3">
        <f t="shared" si="115"/>
        <v>0</v>
      </c>
      <c r="Q1257" s="3">
        <f t="shared" si="116"/>
        <v>0</v>
      </c>
      <c r="R1257" s="3">
        <f t="shared" si="117"/>
        <v>1</v>
      </c>
      <c r="S1257" s="3">
        <f t="shared" si="118"/>
        <v>0</v>
      </c>
      <c r="T1257" s="3">
        <f t="shared" si="119"/>
        <v>0</v>
      </c>
      <c r="U1257" s="3">
        <f t="shared" si="120"/>
        <v>0</v>
      </c>
    </row>
    <row r="1258" spans="1:21" ht="12.75" customHeight="1" x14ac:dyDescent="0.2">
      <c r="A1258" s="82" t="s">
        <v>95</v>
      </c>
      <c r="B1258" s="81" t="s">
        <v>96</v>
      </c>
      <c r="C1258" s="47">
        <v>68407700</v>
      </c>
      <c r="D1258" s="80" t="s">
        <v>696</v>
      </c>
      <c r="E1258" s="81" t="s">
        <v>837</v>
      </c>
      <c r="F1258" s="82">
        <v>192121707</v>
      </c>
      <c r="G1258" s="83" t="s">
        <v>51</v>
      </c>
      <c r="H1258" s="80" t="s">
        <v>52</v>
      </c>
      <c r="I1258" s="80" t="s">
        <v>1091</v>
      </c>
      <c r="J1258" s="80" t="s">
        <v>14872</v>
      </c>
      <c r="K1258" s="80" t="s">
        <v>102</v>
      </c>
      <c r="L1258" s="80" t="s">
        <v>103</v>
      </c>
      <c r="M1258" s="81" t="s">
        <v>126</v>
      </c>
      <c r="N1258" s="32" t="s">
        <v>10618</v>
      </c>
      <c r="O1258" s="33">
        <v>3</v>
      </c>
      <c r="P1258" s="3">
        <f t="shared" si="115"/>
        <v>0</v>
      </c>
      <c r="Q1258" s="3">
        <f t="shared" si="116"/>
        <v>0</v>
      </c>
      <c r="R1258" s="3">
        <f t="shared" si="117"/>
        <v>1</v>
      </c>
      <c r="S1258" s="3">
        <f t="shared" si="118"/>
        <v>0</v>
      </c>
      <c r="T1258" s="3">
        <f t="shared" si="119"/>
        <v>0</v>
      </c>
      <c r="U1258" s="3">
        <f t="shared" si="120"/>
        <v>0</v>
      </c>
    </row>
    <row r="1259" spans="1:21" ht="12.75" customHeight="1" x14ac:dyDescent="0.2">
      <c r="A1259" s="82" t="s">
        <v>95</v>
      </c>
      <c r="B1259" s="81" t="s">
        <v>96</v>
      </c>
      <c r="C1259" s="47">
        <v>68407700</v>
      </c>
      <c r="D1259" s="80" t="s">
        <v>696</v>
      </c>
      <c r="E1259" s="81" t="s">
        <v>837</v>
      </c>
      <c r="F1259" s="82">
        <v>192121752</v>
      </c>
      <c r="G1259" s="83" t="s">
        <v>67</v>
      </c>
      <c r="H1259" s="80" t="s">
        <v>52</v>
      </c>
      <c r="I1259" s="80" t="s">
        <v>14873</v>
      </c>
      <c r="J1259" s="80" t="s">
        <v>14874</v>
      </c>
      <c r="K1259" s="80" t="s">
        <v>102</v>
      </c>
      <c r="L1259" s="80" t="s">
        <v>103</v>
      </c>
      <c r="M1259" s="81" t="s">
        <v>126</v>
      </c>
      <c r="N1259" s="32" t="s">
        <v>10618</v>
      </c>
      <c r="O1259" s="33">
        <v>2</v>
      </c>
      <c r="P1259" s="3">
        <f t="shared" si="115"/>
        <v>0</v>
      </c>
      <c r="Q1259" s="3">
        <f t="shared" si="116"/>
        <v>1</v>
      </c>
      <c r="R1259" s="3">
        <f t="shared" si="117"/>
        <v>0</v>
      </c>
      <c r="S1259" s="3">
        <f t="shared" si="118"/>
        <v>0</v>
      </c>
      <c r="T1259" s="3">
        <f t="shared" si="119"/>
        <v>0</v>
      </c>
      <c r="U1259" s="3">
        <f t="shared" si="120"/>
        <v>0</v>
      </c>
    </row>
    <row r="1260" spans="1:21" ht="12.75" customHeight="1" x14ac:dyDescent="0.2">
      <c r="A1260" s="82" t="s">
        <v>95</v>
      </c>
      <c r="B1260" s="81" t="s">
        <v>96</v>
      </c>
      <c r="C1260" s="47">
        <v>68407700</v>
      </c>
      <c r="D1260" s="80" t="s">
        <v>696</v>
      </c>
      <c r="E1260" s="81" t="s">
        <v>749</v>
      </c>
      <c r="F1260" s="82">
        <v>192228896</v>
      </c>
      <c r="G1260" s="83" t="s">
        <v>67</v>
      </c>
      <c r="H1260" s="80" t="s">
        <v>52</v>
      </c>
      <c r="I1260" s="80" t="s">
        <v>17652</v>
      </c>
      <c r="J1260" s="80" t="s">
        <v>17653</v>
      </c>
      <c r="K1260" s="80" t="s">
        <v>80</v>
      </c>
      <c r="L1260" s="80" t="s">
        <v>200</v>
      </c>
      <c r="M1260" s="81" t="s">
        <v>752</v>
      </c>
      <c r="N1260" s="47" t="s">
        <v>15353</v>
      </c>
      <c r="O1260" s="50" t="s">
        <v>20548</v>
      </c>
      <c r="P1260" s="3">
        <f t="shared" si="115"/>
        <v>0</v>
      </c>
      <c r="Q1260" s="3">
        <f t="shared" si="116"/>
        <v>0</v>
      </c>
      <c r="R1260" s="3">
        <f t="shared" si="117"/>
        <v>0</v>
      </c>
      <c r="S1260" s="3">
        <f t="shared" si="118"/>
        <v>0</v>
      </c>
      <c r="T1260" s="3">
        <f t="shared" si="119"/>
        <v>0</v>
      </c>
      <c r="U1260" s="3">
        <f t="shared" si="120"/>
        <v>1</v>
      </c>
    </row>
    <row r="1261" spans="1:21" ht="12.75" customHeight="1" x14ac:dyDescent="0.2">
      <c r="A1261" s="82" t="s">
        <v>95</v>
      </c>
      <c r="B1261" s="81" t="s">
        <v>96</v>
      </c>
      <c r="C1261" s="47">
        <v>68407700</v>
      </c>
      <c r="D1261" s="80" t="s">
        <v>696</v>
      </c>
      <c r="E1261" s="81" t="s">
        <v>715</v>
      </c>
      <c r="F1261" s="82">
        <v>191950321</v>
      </c>
      <c r="G1261" s="83" t="s">
        <v>67</v>
      </c>
      <c r="H1261" s="80" t="s">
        <v>52</v>
      </c>
      <c r="I1261" s="80" t="s">
        <v>18066</v>
      </c>
      <c r="J1261" s="80" t="s">
        <v>18067</v>
      </c>
      <c r="K1261" s="80" t="s">
        <v>80</v>
      </c>
      <c r="L1261" s="80" t="s">
        <v>383</v>
      </c>
      <c r="M1261" s="81" t="s">
        <v>768</v>
      </c>
      <c r="N1261" s="47" t="s">
        <v>15353</v>
      </c>
      <c r="O1261" s="50" t="s">
        <v>20548</v>
      </c>
      <c r="P1261" s="3">
        <f t="shared" si="115"/>
        <v>0</v>
      </c>
      <c r="Q1261" s="3">
        <f t="shared" si="116"/>
        <v>0</v>
      </c>
      <c r="R1261" s="3">
        <f t="shared" si="117"/>
        <v>0</v>
      </c>
      <c r="S1261" s="3">
        <f t="shared" si="118"/>
        <v>0</v>
      </c>
      <c r="T1261" s="3">
        <f t="shared" si="119"/>
        <v>0</v>
      </c>
      <c r="U1261" s="3">
        <f t="shared" si="120"/>
        <v>1</v>
      </c>
    </row>
    <row r="1262" spans="1:21" ht="12.75" customHeight="1" x14ac:dyDescent="0.2">
      <c r="A1262" s="82" t="s">
        <v>95</v>
      </c>
      <c r="B1262" s="81" t="s">
        <v>96</v>
      </c>
      <c r="C1262" s="47">
        <v>68407700</v>
      </c>
      <c r="D1262" s="80" t="s">
        <v>696</v>
      </c>
      <c r="E1262" s="81" t="s">
        <v>763</v>
      </c>
      <c r="F1262" s="82">
        <v>192184300</v>
      </c>
      <c r="G1262" s="83" t="s">
        <v>67</v>
      </c>
      <c r="H1262" s="80" t="s">
        <v>52</v>
      </c>
      <c r="I1262" s="80" t="s">
        <v>16377</v>
      </c>
      <c r="J1262" s="80" t="s">
        <v>16378</v>
      </c>
      <c r="K1262" s="80" t="s">
        <v>80</v>
      </c>
      <c r="L1262" s="80" t="s">
        <v>700</v>
      </c>
      <c r="M1262" s="81" t="s">
        <v>705</v>
      </c>
      <c r="N1262" s="47" t="s">
        <v>15353</v>
      </c>
      <c r="O1262" s="33">
        <v>1</v>
      </c>
      <c r="P1262" s="3">
        <f t="shared" si="115"/>
        <v>1</v>
      </c>
      <c r="Q1262" s="3">
        <f t="shared" si="116"/>
        <v>0</v>
      </c>
      <c r="R1262" s="3">
        <f t="shared" si="117"/>
        <v>0</v>
      </c>
      <c r="S1262" s="3">
        <f t="shared" si="118"/>
        <v>0</v>
      </c>
      <c r="T1262" s="3">
        <f t="shared" si="119"/>
        <v>0</v>
      </c>
      <c r="U1262" s="3">
        <f t="shared" si="120"/>
        <v>0</v>
      </c>
    </row>
    <row r="1263" spans="1:21" ht="12.75" customHeight="1" x14ac:dyDescent="0.2">
      <c r="A1263" s="82" t="s">
        <v>95</v>
      </c>
      <c r="B1263" s="81" t="s">
        <v>96</v>
      </c>
      <c r="C1263" s="47">
        <v>68407700</v>
      </c>
      <c r="D1263" s="80" t="s">
        <v>696</v>
      </c>
      <c r="E1263" s="81" t="s">
        <v>763</v>
      </c>
      <c r="F1263" s="82">
        <v>192184299</v>
      </c>
      <c r="G1263" s="83" t="s">
        <v>67</v>
      </c>
      <c r="H1263" s="80" t="s">
        <v>52</v>
      </c>
      <c r="I1263" s="80" t="s">
        <v>16381</v>
      </c>
      <c r="J1263" s="80" t="s">
        <v>16382</v>
      </c>
      <c r="K1263" s="80" t="s">
        <v>315</v>
      </c>
      <c r="L1263" s="80" t="s">
        <v>387</v>
      </c>
      <c r="M1263" s="81" t="s">
        <v>445</v>
      </c>
      <c r="N1263" s="47" t="s">
        <v>15353</v>
      </c>
      <c r="O1263" s="33">
        <v>3</v>
      </c>
      <c r="P1263" s="3">
        <f t="shared" si="115"/>
        <v>0</v>
      </c>
      <c r="Q1263" s="3">
        <f t="shared" si="116"/>
        <v>0</v>
      </c>
      <c r="R1263" s="3">
        <f t="shared" si="117"/>
        <v>1</v>
      </c>
      <c r="S1263" s="3">
        <f t="shared" si="118"/>
        <v>0</v>
      </c>
      <c r="T1263" s="3">
        <f t="shared" si="119"/>
        <v>0</v>
      </c>
      <c r="U1263" s="3">
        <f t="shared" si="120"/>
        <v>0</v>
      </c>
    </row>
    <row r="1264" spans="1:21" ht="12.75" customHeight="1" x14ac:dyDescent="0.2">
      <c r="A1264" s="82" t="s">
        <v>95</v>
      </c>
      <c r="B1264" s="81" t="s">
        <v>96</v>
      </c>
      <c r="C1264" s="47">
        <v>68407700</v>
      </c>
      <c r="D1264" s="80" t="s">
        <v>696</v>
      </c>
      <c r="E1264" s="81" t="s">
        <v>720</v>
      </c>
      <c r="F1264" s="82">
        <v>192121029</v>
      </c>
      <c r="G1264" s="83" t="s">
        <v>105</v>
      </c>
      <c r="H1264" s="80" t="s">
        <v>29</v>
      </c>
      <c r="I1264" s="80" t="s">
        <v>18693</v>
      </c>
      <c r="J1264" s="80" t="s">
        <v>18694</v>
      </c>
      <c r="K1264" s="80" t="s">
        <v>80</v>
      </c>
      <c r="L1264" s="80" t="s">
        <v>417</v>
      </c>
      <c r="M1264" s="81" t="s">
        <v>126</v>
      </c>
      <c r="N1264" s="47" t="s">
        <v>15353</v>
      </c>
      <c r="O1264" s="50" t="s">
        <v>20548</v>
      </c>
      <c r="P1264" s="3">
        <f t="shared" si="115"/>
        <v>0</v>
      </c>
      <c r="Q1264" s="3">
        <f t="shared" si="116"/>
        <v>0</v>
      </c>
      <c r="R1264" s="3">
        <f t="shared" si="117"/>
        <v>0</v>
      </c>
      <c r="S1264" s="3">
        <f t="shared" si="118"/>
        <v>0</v>
      </c>
      <c r="T1264" s="3">
        <f t="shared" si="119"/>
        <v>0</v>
      </c>
      <c r="U1264" s="3">
        <f t="shared" si="120"/>
        <v>1</v>
      </c>
    </row>
    <row r="1265" spans="1:21" ht="12.75" customHeight="1" x14ac:dyDescent="0.2">
      <c r="A1265" s="82" t="s">
        <v>95</v>
      </c>
      <c r="B1265" s="81" t="s">
        <v>96</v>
      </c>
      <c r="C1265" s="47">
        <v>68407700</v>
      </c>
      <c r="D1265" s="80" t="s">
        <v>696</v>
      </c>
      <c r="E1265" s="81" t="s">
        <v>1078</v>
      </c>
      <c r="F1265" s="82">
        <v>192200895</v>
      </c>
      <c r="G1265" s="83" t="s">
        <v>67</v>
      </c>
      <c r="H1265" s="80" t="s">
        <v>29</v>
      </c>
      <c r="I1265" s="80" t="s">
        <v>16479</v>
      </c>
      <c r="J1265" s="80" t="s">
        <v>16480</v>
      </c>
      <c r="K1265" s="80" t="s">
        <v>341</v>
      </c>
      <c r="L1265" s="80" t="s">
        <v>2279</v>
      </c>
      <c r="M1265" s="81" t="s">
        <v>2975</v>
      </c>
      <c r="N1265" s="47" t="s">
        <v>15353</v>
      </c>
      <c r="O1265" s="33">
        <v>2</v>
      </c>
      <c r="P1265" s="3">
        <f t="shared" si="115"/>
        <v>0</v>
      </c>
      <c r="Q1265" s="3">
        <f t="shared" si="116"/>
        <v>1</v>
      </c>
      <c r="R1265" s="3">
        <f t="shared" si="117"/>
        <v>0</v>
      </c>
      <c r="S1265" s="3">
        <f t="shared" si="118"/>
        <v>0</v>
      </c>
      <c r="T1265" s="3">
        <f t="shared" si="119"/>
        <v>0</v>
      </c>
      <c r="U1265" s="3">
        <f t="shared" si="120"/>
        <v>0</v>
      </c>
    </row>
    <row r="1266" spans="1:21" ht="12.75" customHeight="1" x14ac:dyDescent="0.2">
      <c r="A1266" s="82" t="s">
        <v>95</v>
      </c>
      <c r="B1266" s="81" t="s">
        <v>96</v>
      </c>
      <c r="C1266" s="47">
        <v>68407700</v>
      </c>
      <c r="D1266" s="80" t="s">
        <v>696</v>
      </c>
      <c r="E1266" s="81" t="s">
        <v>1078</v>
      </c>
      <c r="F1266" s="82">
        <v>192229141</v>
      </c>
      <c r="G1266" s="83" t="s">
        <v>67</v>
      </c>
      <c r="H1266" s="80" t="s">
        <v>29</v>
      </c>
      <c r="I1266" s="80" t="s">
        <v>16487</v>
      </c>
      <c r="J1266" s="80" t="s">
        <v>16488</v>
      </c>
      <c r="K1266" s="80" t="s">
        <v>341</v>
      </c>
      <c r="L1266" s="80" t="s">
        <v>631</v>
      </c>
      <c r="M1266" s="81" t="s">
        <v>1081</v>
      </c>
      <c r="N1266" s="47" t="s">
        <v>15353</v>
      </c>
      <c r="O1266" s="33">
        <v>3</v>
      </c>
      <c r="P1266" s="3">
        <f t="shared" si="115"/>
        <v>0</v>
      </c>
      <c r="Q1266" s="3">
        <f t="shared" si="116"/>
        <v>0</v>
      </c>
      <c r="R1266" s="3">
        <f t="shared" si="117"/>
        <v>1</v>
      </c>
      <c r="S1266" s="3">
        <f t="shared" si="118"/>
        <v>0</v>
      </c>
      <c r="T1266" s="3">
        <f t="shared" si="119"/>
        <v>0</v>
      </c>
      <c r="U1266" s="3">
        <f t="shared" si="120"/>
        <v>0</v>
      </c>
    </row>
    <row r="1267" spans="1:21" ht="12.75" customHeight="1" x14ac:dyDescent="0.2">
      <c r="A1267" s="82" t="s">
        <v>95</v>
      </c>
      <c r="B1267" s="81" t="s">
        <v>96</v>
      </c>
      <c r="C1267" s="47">
        <v>68407700</v>
      </c>
      <c r="D1267" s="80" t="s">
        <v>696</v>
      </c>
      <c r="E1267" s="81" t="s">
        <v>887</v>
      </c>
      <c r="F1267" s="82">
        <v>192122500</v>
      </c>
      <c r="G1267" s="83" t="s">
        <v>67</v>
      </c>
      <c r="H1267" s="80" t="s">
        <v>29</v>
      </c>
      <c r="I1267" s="80" t="s">
        <v>18889</v>
      </c>
      <c r="J1267" s="80" t="s">
        <v>18890</v>
      </c>
      <c r="K1267" s="80" t="s">
        <v>315</v>
      </c>
      <c r="L1267" s="80" t="s">
        <v>1033</v>
      </c>
      <c r="M1267" s="81" t="s">
        <v>1034</v>
      </c>
      <c r="N1267" s="47" t="s">
        <v>15353</v>
      </c>
      <c r="O1267" s="50" t="s">
        <v>20548</v>
      </c>
      <c r="P1267" s="3">
        <f t="shared" si="115"/>
        <v>0</v>
      </c>
      <c r="Q1267" s="3">
        <f t="shared" si="116"/>
        <v>0</v>
      </c>
      <c r="R1267" s="3">
        <f t="shared" si="117"/>
        <v>0</v>
      </c>
      <c r="S1267" s="3">
        <f t="shared" si="118"/>
        <v>0</v>
      </c>
      <c r="T1267" s="3">
        <f t="shared" si="119"/>
        <v>0</v>
      </c>
      <c r="U1267" s="3">
        <f t="shared" si="120"/>
        <v>1</v>
      </c>
    </row>
    <row r="1268" spans="1:21" ht="12.75" customHeight="1" x14ac:dyDescent="0.2">
      <c r="A1268" s="82" t="s">
        <v>95</v>
      </c>
      <c r="B1268" s="81" t="s">
        <v>96</v>
      </c>
      <c r="C1268" s="47">
        <v>68407700</v>
      </c>
      <c r="D1268" s="80" t="s">
        <v>696</v>
      </c>
      <c r="E1268" s="81" t="s">
        <v>1078</v>
      </c>
      <c r="F1268" s="82">
        <v>192200900</v>
      </c>
      <c r="G1268" s="83" t="s">
        <v>99</v>
      </c>
      <c r="H1268" s="80" t="s">
        <v>29</v>
      </c>
      <c r="I1268" s="80" t="s">
        <v>16565</v>
      </c>
      <c r="J1268" s="80" t="s">
        <v>16566</v>
      </c>
      <c r="K1268" s="80" t="s">
        <v>341</v>
      </c>
      <c r="L1268" s="80" t="s">
        <v>2279</v>
      </c>
      <c r="M1268" s="81" t="s">
        <v>2975</v>
      </c>
      <c r="N1268" s="47" t="s">
        <v>15353</v>
      </c>
      <c r="O1268" s="33">
        <v>3</v>
      </c>
      <c r="P1268" s="3">
        <f t="shared" si="115"/>
        <v>0</v>
      </c>
      <c r="Q1268" s="3">
        <f t="shared" si="116"/>
        <v>0</v>
      </c>
      <c r="R1268" s="3">
        <f t="shared" si="117"/>
        <v>1</v>
      </c>
      <c r="S1268" s="3">
        <f t="shared" si="118"/>
        <v>0</v>
      </c>
      <c r="T1268" s="3">
        <f t="shared" si="119"/>
        <v>0</v>
      </c>
      <c r="U1268" s="3">
        <f t="shared" si="120"/>
        <v>0</v>
      </c>
    </row>
    <row r="1269" spans="1:21" ht="12.75" customHeight="1" x14ac:dyDescent="0.2">
      <c r="A1269" s="82" t="s">
        <v>95</v>
      </c>
      <c r="B1269" s="81" t="s">
        <v>96</v>
      </c>
      <c r="C1269" s="47">
        <v>68407700</v>
      </c>
      <c r="D1269" s="80" t="s">
        <v>696</v>
      </c>
      <c r="E1269" s="81" t="s">
        <v>763</v>
      </c>
      <c r="F1269" s="82">
        <v>192228228</v>
      </c>
      <c r="G1269" s="83" t="s">
        <v>67</v>
      </c>
      <c r="H1269" s="80" t="s">
        <v>52</v>
      </c>
      <c r="I1269" s="80" t="s">
        <v>16928</v>
      </c>
      <c r="J1269" s="80" t="s">
        <v>16929</v>
      </c>
      <c r="K1269" s="80" t="s">
        <v>80</v>
      </c>
      <c r="L1269" s="80" t="s">
        <v>200</v>
      </c>
      <c r="M1269" s="81" t="s">
        <v>7778</v>
      </c>
      <c r="N1269" s="47" t="s">
        <v>15353</v>
      </c>
      <c r="O1269" s="33">
        <v>3</v>
      </c>
      <c r="P1269" s="3">
        <f t="shared" si="115"/>
        <v>0</v>
      </c>
      <c r="Q1269" s="3">
        <f t="shared" si="116"/>
        <v>0</v>
      </c>
      <c r="R1269" s="3">
        <f t="shared" si="117"/>
        <v>1</v>
      </c>
      <c r="S1269" s="3">
        <f t="shared" si="118"/>
        <v>0</v>
      </c>
      <c r="T1269" s="3">
        <f t="shared" si="119"/>
        <v>0</v>
      </c>
      <c r="U1269" s="3">
        <f t="shared" si="120"/>
        <v>0</v>
      </c>
    </row>
    <row r="1270" spans="1:21" ht="12.75" customHeight="1" x14ac:dyDescent="0.2">
      <c r="A1270" s="82" t="s">
        <v>95</v>
      </c>
      <c r="B1270" s="81" t="s">
        <v>96</v>
      </c>
      <c r="C1270" s="47">
        <v>68407700</v>
      </c>
      <c r="D1270" s="80" t="s">
        <v>696</v>
      </c>
      <c r="E1270" s="81" t="s">
        <v>715</v>
      </c>
      <c r="F1270" s="82">
        <v>192120032</v>
      </c>
      <c r="G1270" s="83" t="s">
        <v>51</v>
      </c>
      <c r="H1270" s="80" t="s">
        <v>29</v>
      </c>
      <c r="I1270" s="80" t="s">
        <v>16981</v>
      </c>
      <c r="J1270" s="80" t="s">
        <v>16982</v>
      </c>
      <c r="K1270" s="80" t="s">
        <v>80</v>
      </c>
      <c r="L1270" s="80" t="s">
        <v>417</v>
      </c>
      <c r="M1270" s="81" t="s">
        <v>418</v>
      </c>
      <c r="N1270" s="47" t="s">
        <v>15353</v>
      </c>
      <c r="O1270" s="33">
        <v>3</v>
      </c>
      <c r="P1270" s="3">
        <f t="shared" si="115"/>
        <v>0</v>
      </c>
      <c r="Q1270" s="3">
        <f t="shared" si="116"/>
        <v>0</v>
      </c>
      <c r="R1270" s="3">
        <f t="shared" si="117"/>
        <v>1</v>
      </c>
      <c r="S1270" s="3">
        <f t="shared" si="118"/>
        <v>0</v>
      </c>
      <c r="T1270" s="3">
        <f t="shared" si="119"/>
        <v>0</v>
      </c>
      <c r="U1270" s="3">
        <f t="shared" si="120"/>
        <v>0</v>
      </c>
    </row>
    <row r="1271" spans="1:21" ht="12.75" customHeight="1" x14ac:dyDescent="0.2">
      <c r="A1271" s="82" t="s">
        <v>95</v>
      </c>
      <c r="B1271" s="81" t="s">
        <v>96</v>
      </c>
      <c r="C1271" s="47">
        <v>68407700</v>
      </c>
      <c r="D1271" s="80" t="s">
        <v>696</v>
      </c>
      <c r="E1271" s="81" t="s">
        <v>763</v>
      </c>
      <c r="F1271" s="82">
        <v>192207471</v>
      </c>
      <c r="G1271" s="83" t="s">
        <v>64</v>
      </c>
      <c r="H1271" s="80" t="s">
        <v>29</v>
      </c>
      <c r="I1271" s="80" t="s">
        <v>17020</v>
      </c>
      <c r="J1271" s="80" t="s">
        <v>17021</v>
      </c>
      <c r="K1271" s="80" t="s">
        <v>80</v>
      </c>
      <c r="L1271" s="80" t="s">
        <v>200</v>
      </c>
      <c r="M1271" s="81" t="s">
        <v>758</v>
      </c>
      <c r="N1271" s="47" t="s">
        <v>15353</v>
      </c>
      <c r="O1271" s="33">
        <v>4</v>
      </c>
      <c r="P1271" s="3">
        <f t="shared" si="115"/>
        <v>0</v>
      </c>
      <c r="Q1271" s="3">
        <f t="shared" si="116"/>
        <v>0</v>
      </c>
      <c r="R1271" s="3">
        <f t="shared" si="117"/>
        <v>0</v>
      </c>
      <c r="S1271" s="3">
        <f t="shared" si="118"/>
        <v>1</v>
      </c>
      <c r="T1271" s="3">
        <f t="shared" si="119"/>
        <v>0</v>
      </c>
      <c r="U1271" s="3">
        <f t="shared" si="120"/>
        <v>0</v>
      </c>
    </row>
    <row r="1272" spans="1:21" ht="12.75" customHeight="1" x14ac:dyDescent="0.2">
      <c r="A1272" s="82" t="s">
        <v>95</v>
      </c>
      <c r="B1272" s="81" t="s">
        <v>96</v>
      </c>
      <c r="C1272" s="47">
        <v>68407700</v>
      </c>
      <c r="D1272" s="80" t="s">
        <v>696</v>
      </c>
      <c r="E1272" s="81" t="s">
        <v>746</v>
      </c>
      <c r="F1272" s="82">
        <v>191952869</v>
      </c>
      <c r="G1272" s="83" t="s">
        <v>67</v>
      </c>
      <c r="H1272" s="80" t="s">
        <v>52</v>
      </c>
      <c r="I1272" s="80" t="s">
        <v>18950</v>
      </c>
      <c r="J1272" s="80" t="s">
        <v>18951</v>
      </c>
      <c r="K1272" s="80" t="s">
        <v>80</v>
      </c>
      <c r="L1272" s="80" t="s">
        <v>200</v>
      </c>
      <c r="M1272" s="81" t="s">
        <v>7778</v>
      </c>
      <c r="N1272" s="47" t="s">
        <v>15353</v>
      </c>
      <c r="O1272" s="50" t="s">
        <v>20548</v>
      </c>
      <c r="P1272" s="3">
        <f t="shared" si="115"/>
        <v>0</v>
      </c>
      <c r="Q1272" s="3">
        <f t="shared" si="116"/>
        <v>0</v>
      </c>
      <c r="R1272" s="3">
        <f t="shared" si="117"/>
        <v>0</v>
      </c>
      <c r="S1272" s="3">
        <f t="shared" si="118"/>
        <v>0</v>
      </c>
      <c r="T1272" s="3">
        <f t="shared" si="119"/>
        <v>0</v>
      </c>
      <c r="U1272" s="3">
        <f t="shared" si="120"/>
        <v>1</v>
      </c>
    </row>
    <row r="1273" spans="1:21" ht="12.75" customHeight="1" x14ac:dyDescent="0.2">
      <c r="A1273" s="82" t="s">
        <v>95</v>
      </c>
      <c r="B1273" s="81" t="s">
        <v>96</v>
      </c>
      <c r="C1273" s="47">
        <v>68407700</v>
      </c>
      <c r="D1273" s="80" t="s">
        <v>696</v>
      </c>
      <c r="E1273" s="81" t="s">
        <v>763</v>
      </c>
      <c r="F1273" s="82">
        <v>192200847</v>
      </c>
      <c r="G1273" s="83" t="s">
        <v>64</v>
      </c>
      <c r="H1273" s="80" t="s">
        <v>29</v>
      </c>
      <c r="I1273" s="80" t="s">
        <v>17028</v>
      </c>
      <c r="J1273" s="80" t="s">
        <v>17029</v>
      </c>
      <c r="K1273" s="80" t="s">
        <v>80</v>
      </c>
      <c r="L1273" s="80" t="s">
        <v>200</v>
      </c>
      <c r="M1273" s="81" t="s">
        <v>758</v>
      </c>
      <c r="N1273" s="47" t="s">
        <v>15353</v>
      </c>
      <c r="O1273" s="33">
        <v>4</v>
      </c>
      <c r="P1273" s="3">
        <f t="shared" si="115"/>
        <v>0</v>
      </c>
      <c r="Q1273" s="3">
        <f t="shared" si="116"/>
        <v>0</v>
      </c>
      <c r="R1273" s="3">
        <f t="shared" si="117"/>
        <v>0</v>
      </c>
      <c r="S1273" s="3">
        <f t="shared" si="118"/>
        <v>1</v>
      </c>
      <c r="T1273" s="3">
        <f t="shared" si="119"/>
        <v>0</v>
      </c>
      <c r="U1273" s="3">
        <f t="shared" si="120"/>
        <v>0</v>
      </c>
    </row>
    <row r="1274" spans="1:21" ht="12.75" customHeight="1" x14ac:dyDescent="0.2">
      <c r="A1274" s="82" t="s">
        <v>95</v>
      </c>
      <c r="B1274" s="81" t="s">
        <v>96</v>
      </c>
      <c r="C1274" s="47">
        <v>68407700</v>
      </c>
      <c r="D1274" s="80" t="s">
        <v>696</v>
      </c>
      <c r="E1274" s="81" t="s">
        <v>763</v>
      </c>
      <c r="F1274" s="82">
        <v>192207472</v>
      </c>
      <c r="G1274" s="83" t="s">
        <v>64</v>
      </c>
      <c r="H1274" s="80" t="s">
        <v>29</v>
      </c>
      <c r="I1274" s="80" t="s">
        <v>17045</v>
      </c>
      <c r="J1274" s="80" t="s">
        <v>17046</v>
      </c>
      <c r="K1274" s="80" t="s">
        <v>80</v>
      </c>
      <c r="L1274" s="80" t="s">
        <v>200</v>
      </c>
      <c r="M1274" s="81" t="s">
        <v>758</v>
      </c>
      <c r="N1274" s="47" t="s">
        <v>15353</v>
      </c>
      <c r="O1274" s="33">
        <v>4</v>
      </c>
      <c r="P1274" s="3">
        <f t="shared" si="115"/>
        <v>0</v>
      </c>
      <c r="Q1274" s="3">
        <f t="shared" si="116"/>
        <v>0</v>
      </c>
      <c r="R1274" s="3">
        <f t="shared" si="117"/>
        <v>0</v>
      </c>
      <c r="S1274" s="3">
        <f t="shared" si="118"/>
        <v>1</v>
      </c>
      <c r="T1274" s="3">
        <f t="shared" si="119"/>
        <v>0</v>
      </c>
      <c r="U1274" s="3">
        <f t="shared" si="120"/>
        <v>0</v>
      </c>
    </row>
    <row r="1275" spans="1:21" ht="12.75" customHeight="1" x14ac:dyDescent="0.2">
      <c r="A1275" s="82" t="s">
        <v>95</v>
      </c>
      <c r="B1275" s="81" t="s">
        <v>96</v>
      </c>
      <c r="C1275" s="47">
        <v>68407700</v>
      </c>
      <c r="D1275" s="80" t="s">
        <v>696</v>
      </c>
      <c r="E1275" s="81" t="s">
        <v>763</v>
      </c>
      <c r="F1275" s="82">
        <v>192184319</v>
      </c>
      <c r="G1275" s="83" t="s">
        <v>67</v>
      </c>
      <c r="H1275" s="80" t="s">
        <v>52</v>
      </c>
      <c r="I1275" s="80" t="s">
        <v>17051</v>
      </c>
      <c r="J1275" s="80" t="s">
        <v>17052</v>
      </c>
      <c r="K1275" s="80" t="s">
        <v>80</v>
      </c>
      <c r="L1275" s="80" t="s">
        <v>200</v>
      </c>
      <c r="M1275" s="81" t="s">
        <v>755</v>
      </c>
      <c r="N1275" s="47" t="s">
        <v>15353</v>
      </c>
      <c r="O1275" s="33">
        <v>1</v>
      </c>
      <c r="P1275" s="3">
        <f t="shared" si="115"/>
        <v>1</v>
      </c>
      <c r="Q1275" s="3">
        <f t="shared" si="116"/>
        <v>0</v>
      </c>
      <c r="R1275" s="3">
        <f t="shared" si="117"/>
        <v>0</v>
      </c>
      <c r="S1275" s="3">
        <f t="shared" si="118"/>
        <v>0</v>
      </c>
      <c r="T1275" s="3">
        <f t="shared" si="119"/>
        <v>0</v>
      </c>
      <c r="U1275" s="3">
        <f t="shared" si="120"/>
        <v>0</v>
      </c>
    </row>
    <row r="1276" spans="1:21" ht="12.75" customHeight="1" x14ac:dyDescent="0.2">
      <c r="A1276" s="82" t="s">
        <v>95</v>
      </c>
      <c r="B1276" s="81" t="s">
        <v>96</v>
      </c>
      <c r="C1276" s="47">
        <v>68407700</v>
      </c>
      <c r="D1276" s="80" t="s">
        <v>696</v>
      </c>
      <c r="E1276" s="81" t="s">
        <v>763</v>
      </c>
      <c r="F1276" s="82">
        <v>191892627</v>
      </c>
      <c r="G1276" s="83" t="s">
        <v>67</v>
      </c>
      <c r="H1276" s="80" t="s">
        <v>52</v>
      </c>
      <c r="I1276" s="80" t="s">
        <v>17066</v>
      </c>
      <c r="J1276" s="80" t="s">
        <v>17067</v>
      </c>
      <c r="K1276" s="80" t="s">
        <v>80</v>
      </c>
      <c r="L1276" s="80" t="s">
        <v>200</v>
      </c>
      <c r="M1276" s="81" t="s">
        <v>5350</v>
      </c>
      <c r="N1276" s="47" t="s">
        <v>15353</v>
      </c>
      <c r="O1276" s="33">
        <v>2</v>
      </c>
      <c r="P1276" s="3">
        <f t="shared" si="115"/>
        <v>0</v>
      </c>
      <c r="Q1276" s="3">
        <f t="shared" si="116"/>
        <v>1</v>
      </c>
      <c r="R1276" s="3">
        <f t="shared" si="117"/>
        <v>0</v>
      </c>
      <c r="S1276" s="3">
        <f t="shared" si="118"/>
        <v>0</v>
      </c>
      <c r="T1276" s="3">
        <f t="shared" si="119"/>
        <v>0</v>
      </c>
      <c r="U1276" s="3">
        <f t="shared" si="120"/>
        <v>0</v>
      </c>
    </row>
    <row r="1277" spans="1:21" ht="12.75" customHeight="1" x14ac:dyDescent="0.2">
      <c r="A1277" s="82" t="s">
        <v>95</v>
      </c>
      <c r="B1277" s="81" t="s">
        <v>96</v>
      </c>
      <c r="C1277" s="47">
        <v>68407700</v>
      </c>
      <c r="D1277" s="80" t="s">
        <v>696</v>
      </c>
      <c r="E1277" s="81" t="s">
        <v>1078</v>
      </c>
      <c r="F1277" s="82">
        <v>191952681</v>
      </c>
      <c r="G1277" s="83" t="s">
        <v>105</v>
      </c>
      <c r="H1277" s="80" t="s">
        <v>29</v>
      </c>
      <c r="I1277" s="80" t="s">
        <v>17106</v>
      </c>
      <c r="J1277" s="80" t="s">
        <v>17107</v>
      </c>
      <c r="K1277" s="80" t="s">
        <v>341</v>
      </c>
      <c r="L1277" s="80" t="s">
        <v>1089</v>
      </c>
      <c r="M1277" s="81" t="s">
        <v>1090</v>
      </c>
      <c r="N1277" s="47" t="s">
        <v>15353</v>
      </c>
      <c r="O1277" s="33">
        <v>5</v>
      </c>
      <c r="P1277" s="3">
        <f t="shared" si="115"/>
        <v>0</v>
      </c>
      <c r="Q1277" s="3">
        <f t="shared" si="116"/>
        <v>0</v>
      </c>
      <c r="R1277" s="3">
        <f t="shared" si="117"/>
        <v>0</v>
      </c>
      <c r="S1277" s="3">
        <f t="shared" si="118"/>
        <v>0</v>
      </c>
      <c r="T1277" s="3">
        <f t="shared" si="119"/>
        <v>1</v>
      </c>
      <c r="U1277" s="3">
        <f t="shared" si="120"/>
        <v>0</v>
      </c>
    </row>
    <row r="1278" spans="1:21" ht="12.75" customHeight="1" x14ac:dyDescent="0.2">
      <c r="A1278" s="82" t="s">
        <v>95</v>
      </c>
      <c r="B1278" s="81" t="s">
        <v>96</v>
      </c>
      <c r="C1278" s="47">
        <v>68407700</v>
      </c>
      <c r="D1278" s="80" t="s">
        <v>696</v>
      </c>
      <c r="E1278" s="81" t="s">
        <v>715</v>
      </c>
      <c r="F1278" s="82">
        <v>192136353</v>
      </c>
      <c r="G1278" s="83" t="s">
        <v>84</v>
      </c>
      <c r="H1278" s="80" t="s">
        <v>29</v>
      </c>
      <c r="I1278" s="80" t="s">
        <v>17213</v>
      </c>
      <c r="J1278" s="80" t="s">
        <v>17214</v>
      </c>
      <c r="K1278" s="80" t="s">
        <v>80</v>
      </c>
      <c r="L1278" s="80" t="s">
        <v>417</v>
      </c>
      <c r="M1278" s="81" t="s">
        <v>418</v>
      </c>
      <c r="N1278" s="47" t="s">
        <v>15353</v>
      </c>
      <c r="O1278" s="33">
        <v>2</v>
      </c>
      <c r="P1278" s="3">
        <f t="shared" si="115"/>
        <v>0</v>
      </c>
      <c r="Q1278" s="3">
        <f t="shared" si="116"/>
        <v>1</v>
      </c>
      <c r="R1278" s="3">
        <f t="shared" si="117"/>
        <v>0</v>
      </c>
      <c r="S1278" s="3">
        <f t="shared" si="118"/>
        <v>0</v>
      </c>
      <c r="T1278" s="3">
        <f t="shared" si="119"/>
        <v>0</v>
      </c>
      <c r="U1278" s="3">
        <f t="shared" si="120"/>
        <v>0</v>
      </c>
    </row>
    <row r="1279" spans="1:21" ht="12.75" customHeight="1" x14ac:dyDescent="0.2">
      <c r="A1279" s="82" t="s">
        <v>95</v>
      </c>
      <c r="B1279" s="81" t="s">
        <v>96</v>
      </c>
      <c r="C1279" s="47">
        <v>68407700</v>
      </c>
      <c r="D1279" s="80" t="s">
        <v>696</v>
      </c>
      <c r="E1279" s="81" t="s">
        <v>715</v>
      </c>
      <c r="F1279" s="82">
        <v>192227519</v>
      </c>
      <c r="G1279" s="83" t="s">
        <v>122</v>
      </c>
      <c r="H1279" s="80" t="s">
        <v>29</v>
      </c>
      <c r="I1279" s="80" t="s">
        <v>17221</v>
      </c>
      <c r="J1279" s="80" t="s">
        <v>17222</v>
      </c>
      <c r="K1279" s="80" t="s">
        <v>315</v>
      </c>
      <c r="L1279" s="80" t="s">
        <v>330</v>
      </c>
      <c r="M1279" s="81" t="s">
        <v>884</v>
      </c>
      <c r="N1279" s="47" t="s">
        <v>15353</v>
      </c>
      <c r="O1279" s="33">
        <v>3</v>
      </c>
      <c r="P1279" s="3">
        <f t="shared" si="115"/>
        <v>0</v>
      </c>
      <c r="Q1279" s="3">
        <f t="shared" si="116"/>
        <v>0</v>
      </c>
      <c r="R1279" s="3">
        <f t="shared" si="117"/>
        <v>1</v>
      </c>
      <c r="S1279" s="3">
        <f t="shared" si="118"/>
        <v>0</v>
      </c>
      <c r="T1279" s="3">
        <f t="shared" si="119"/>
        <v>0</v>
      </c>
      <c r="U1279" s="3">
        <f t="shared" si="120"/>
        <v>0</v>
      </c>
    </row>
    <row r="1280" spans="1:21" ht="12.75" customHeight="1" x14ac:dyDescent="0.2">
      <c r="A1280" s="82" t="s">
        <v>95</v>
      </c>
      <c r="B1280" s="81" t="s">
        <v>96</v>
      </c>
      <c r="C1280" s="47">
        <v>68407700</v>
      </c>
      <c r="D1280" s="80" t="s">
        <v>696</v>
      </c>
      <c r="E1280" s="81" t="s">
        <v>763</v>
      </c>
      <c r="F1280" s="82">
        <v>192228193</v>
      </c>
      <c r="G1280" s="83" t="s">
        <v>84</v>
      </c>
      <c r="H1280" s="80" t="s">
        <v>29</v>
      </c>
      <c r="I1280" s="80" t="s">
        <v>17225</v>
      </c>
      <c r="J1280" s="80" t="s">
        <v>17226</v>
      </c>
      <c r="K1280" s="80" t="s">
        <v>80</v>
      </c>
      <c r="L1280" s="80" t="s">
        <v>417</v>
      </c>
      <c r="M1280" s="81" t="s">
        <v>418</v>
      </c>
      <c r="N1280" s="47" t="s">
        <v>15353</v>
      </c>
      <c r="O1280" s="33">
        <v>3</v>
      </c>
      <c r="P1280" s="3">
        <f t="shared" si="115"/>
        <v>0</v>
      </c>
      <c r="Q1280" s="3">
        <f t="shared" si="116"/>
        <v>0</v>
      </c>
      <c r="R1280" s="3">
        <f t="shared" si="117"/>
        <v>1</v>
      </c>
      <c r="S1280" s="3">
        <f t="shared" si="118"/>
        <v>0</v>
      </c>
      <c r="T1280" s="3">
        <f t="shared" si="119"/>
        <v>0</v>
      </c>
      <c r="U1280" s="3">
        <f t="shared" si="120"/>
        <v>0</v>
      </c>
    </row>
    <row r="1281" spans="1:21" ht="12.75" customHeight="1" x14ac:dyDescent="0.2">
      <c r="A1281" s="82" t="s">
        <v>95</v>
      </c>
      <c r="B1281" s="81" t="s">
        <v>96</v>
      </c>
      <c r="C1281" s="47">
        <v>68407700</v>
      </c>
      <c r="D1281" s="80" t="s">
        <v>696</v>
      </c>
      <c r="E1281" s="81" t="s">
        <v>715</v>
      </c>
      <c r="F1281" s="82">
        <v>192227588</v>
      </c>
      <c r="G1281" s="83" t="s">
        <v>122</v>
      </c>
      <c r="H1281" s="80" t="s">
        <v>29</v>
      </c>
      <c r="I1281" s="80" t="s">
        <v>17229</v>
      </c>
      <c r="J1281" s="80" t="s">
        <v>17230</v>
      </c>
      <c r="K1281" s="80" t="s">
        <v>315</v>
      </c>
      <c r="L1281" s="80" t="s">
        <v>330</v>
      </c>
      <c r="M1281" s="81" t="s">
        <v>884</v>
      </c>
      <c r="N1281" s="47" t="s">
        <v>15353</v>
      </c>
      <c r="O1281" s="33">
        <v>4</v>
      </c>
      <c r="P1281" s="3">
        <f t="shared" si="115"/>
        <v>0</v>
      </c>
      <c r="Q1281" s="3">
        <f t="shared" si="116"/>
        <v>0</v>
      </c>
      <c r="R1281" s="3">
        <f t="shared" si="117"/>
        <v>0</v>
      </c>
      <c r="S1281" s="3">
        <f t="shared" si="118"/>
        <v>1</v>
      </c>
      <c r="T1281" s="3">
        <f t="shared" si="119"/>
        <v>0</v>
      </c>
      <c r="U1281" s="3">
        <f t="shared" si="120"/>
        <v>0</v>
      </c>
    </row>
    <row r="1282" spans="1:21" ht="12.75" customHeight="1" x14ac:dyDescent="0.2">
      <c r="A1282" s="82" t="s">
        <v>95</v>
      </c>
      <c r="B1282" s="81" t="s">
        <v>96</v>
      </c>
      <c r="C1282" s="47">
        <v>68407700</v>
      </c>
      <c r="D1282" s="80" t="s">
        <v>696</v>
      </c>
      <c r="E1282" s="81" t="s">
        <v>715</v>
      </c>
      <c r="F1282" s="82">
        <v>192043318</v>
      </c>
      <c r="G1282" s="83" t="s">
        <v>122</v>
      </c>
      <c r="H1282" s="80" t="s">
        <v>29</v>
      </c>
      <c r="I1282" s="80" t="s">
        <v>1151</v>
      </c>
      <c r="J1282" s="80" t="s">
        <v>17239</v>
      </c>
      <c r="K1282" s="80" t="s">
        <v>315</v>
      </c>
      <c r="L1282" s="80" t="s">
        <v>330</v>
      </c>
      <c r="M1282" s="81" t="s">
        <v>884</v>
      </c>
      <c r="N1282" s="47" t="s">
        <v>15353</v>
      </c>
      <c r="O1282" s="33">
        <v>4</v>
      </c>
      <c r="P1282" s="3">
        <f t="shared" si="115"/>
        <v>0</v>
      </c>
      <c r="Q1282" s="3">
        <f t="shared" si="116"/>
        <v>0</v>
      </c>
      <c r="R1282" s="3">
        <f t="shared" si="117"/>
        <v>0</v>
      </c>
      <c r="S1282" s="3">
        <f t="shared" si="118"/>
        <v>1</v>
      </c>
      <c r="T1282" s="3">
        <f t="shared" si="119"/>
        <v>0</v>
      </c>
      <c r="U1282" s="3">
        <f t="shared" si="120"/>
        <v>0</v>
      </c>
    </row>
    <row r="1283" spans="1:21" ht="12.75" customHeight="1" x14ac:dyDescent="0.2">
      <c r="A1283" s="82" t="s">
        <v>95</v>
      </c>
      <c r="B1283" s="81" t="s">
        <v>96</v>
      </c>
      <c r="C1283" s="47">
        <v>68407700</v>
      </c>
      <c r="D1283" s="80" t="s">
        <v>696</v>
      </c>
      <c r="E1283" s="81" t="s">
        <v>715</v>
      </c>
      <c r="F1283" s="82">
        <v>192227291</v>
      </c>
      <c r="G1283" s="83" t="s">
        <v>122</v>
      </c>
      <c r="H1283" s="80" t="s">
        <v>29</v>
      </c>
      <c r="I1283" s="80" t="s">
        <v>17247</v>
      </c>
      <c r="J1283" s="80" t="s">
        <v>17248</v>
      </c>
      <c r="K1283" s="80" t="s">
        <v>315</v>
      </c>
      <c r="L1283" s="80" t="s">
        <v>3742</v>
      </c>
      <c r="M1283" s="81" t="s">
        <v>126</v>
      </c>
      <c r="N1283" s="47" t="s">
        <v>15353</v>
      </c>
      <c r="O1283" s="33">
        <v>4</v>
      </c>
      <c r="P1283" s="3">
        <f t="shared" si="115"/>
        <v>0</v>
      </c>
      <c r="Q1283" s="3">
        <f t="shared" si="116"/>
        <v>0</v>
      </c>
      <c r="R1283" s="3">
        <f t="shared" si="117"/>
        <v>0</v>
      </c>
      <c r="S1283" s="3">
        <f t="shared" si="118"/>
        <v>1</v>
      </c>
      <c r="T1283" s="3">
        <f t="shared" si="119"/>
        <v>0</v>
      </c>
      <c r="U1283" s="3">
        <f t="shared" si="120"/>
        <v>0</v>
      </c>
    </row>
    <row r="1284" spans="1:21" ht="12.75" customHeight="1" x14ac:dyDescent="0.2">
      <c r="A1284" s="82" t="s">
        <v>95</v>
      </c>
      <c r="B1284" s="81" t="s">
        <v>96</v>
      </c>
      <c r="C1284" s="47">
        <v>68407700</v>
      </c>
      <c r="D1284" s="80" t="s">
        <v>696</v>
      </c>
      <c r="E1284" s="81" t="s">
        <v>715</v>
      </c>
      <c r="F1284" s="82">
        <v>192230273</v>
      </c>
      <c r="G1284" s="83" t="s">
        <v>84</v>
      </c>
      <c r="H1284" s="80" t="s">
        <v>29</v>
      </c>
      <c r="I1284" s="80" t="s">
        <v>17266</v>
      </c>
      <c r="J1284" s="80" t="s">
        <v>17267</v>
      </c>
      <c r="K1284" s="80" t="s">
        <v>315</v>
      </c>
      <c r="L1284" s="80" t="s">
        <v>3742</v>
      </c>
      <c r="M1284" s="81" t="s">
        <v>126</v>
      </c>
      <c r="N1284" s="47" t="s">
        <v>15353</v>
      </c>
      <c r="O1284" s="33">
        <v>4</v>
      </c>
      <c r="P1284" s="3">
        <f t="shared" si="115"/>
        <v>0</v>
      </c>
      <c r="Q1284" s="3">
        <f t="shared" si="116"/>
        <v>0</v>
      </c>
      <c r="R1284" s="3">
        <f t="shared" si="117"/>
        <v>0</v>
      </c>
      <c r="S1284" s="3">
        <f t="shared" si="118"/>
        <v>1</v>
      </c>
      <c r="T1284" s="3">
        <f t="shared" si="119"/>
        <v>0</v>
      </c>
      <c r="U1284" s="3">
        <f t="shared" si="120"/>
        <v>0</v>
      </c>
    </row>
    <row r="1285" spans="1:21" ht="12.75" customHeight="1" x14ac:dyDescent="0.2">
      <c r="A1285" s="82" t="s">
        <v>95</v>
      </c>
      <c r="B1285" s="81" t="s">
        <v>96</v>
      </c>
      <c r="C1285" s="47">
        <v>68407700</v>
      </c>
      <c r="D1285" s="80" t="s">
        <v>696</v>
      </c>
      <c r="E1285" s="81" t="s">
        <v>715</v>
      </c>
      <c r="F1285" s="82">
        <v>192230261</v>
      </c>
      <c r="G1285" s="83" t="s">
        <v>36</v>
      </c>
      <c r="H1285" s="80" t="s">
        <v>29</v>
      </c>
      <c r="I1285" s="80" t="s">
        <v>17268</v>
      </c>
      <c r="J1285" s="80" t="s">
        <v>17269</v>
      </c>
      <c r="K1285" s="80" t="s">
        <v>315</v>
      </c>
      <c r="L1285" s="80" t="s">
        <v>3742</v>
      </c>
      <c r="M1285" s="81" t="s">
        <v>126</v>
      </c>
      <c r="N1285" s="47" t="s">
        <v>15353</v>
      </c>
      <c r="O1285" s="33">
        <v>3</v>
      </c>
      <c r="P1285" s="3">
        <f t="shared" ref="P1285:P1348" si="121">IF(O1285=1,1,0)</f>
        <v>0</v>
      </c>
      <c r="Q1285" s="3">
        <f t="shared" ref="Q1285:Q1348" si="122">IF(O1285=2,1,0)</f>
        <v>0</v>
      </c>
      <c r="R1285" s="3">
        <f t="shared" ref="R1285:R1348" si="123">IF(O1285=3,1,0)</f>
        <v>1</v>
      </c>
      <c r="S1285" s="3">
        <f t="shared" ref="S1285:S1348" si="124">IF(O1285=4,1,0)</f>
        <v>0</v>
      </c>
      <c r="T1285" s="3">
        <f t="shared" ref="T1285:T1348" si="125">IF(O1285=5,1,0)</f>
        <v>0</v>
      </c>
      <c r="U1285" s="3">
        <f t="shared" ref="U1285:U1348" si="126">IF(O1285="Bez finální známky, nebyl získán potřebný počet posudků",1,IF(O1285="N (nehodnoceno)",1,0))</f>
        <v>0</v>
      </c>
    </row>
    <row r="1286" spans="1:21" ht="12.75" customHeight="1" x14ac:dyDescent="0.2">
      <c r="A1286" s="82" t="s">
        <v>95</v>
      </c>
      <c r="B1286" s="81" t="s">
        <v>96</v>
      </c>
      <c r="C1286" s="47">
        <v>68407700</v>
      </c>
      <c r="D1286" s="80" t="s">
        <v>696</v>
      </c>
      <c r="E1286" s="81" t="s">
        <v>715</v>
      </c>
      <c r="F1286" s="82">
        <v>192207446</v>
      </c>
      <c r="G1286" s="83" t="s">
        <v>122</v>
      </c>
      <c r="H1286" s="80" t="s">
        <v>29</v>
      </c>
      <c r="I1286" s="80" t="s">
        <v>17272</v>
      </c>
      <c r="J1286" s="80" t="s">
        <v>17273</v>
      </c>
      <c r="K1286" s="80" t="s">
        <v>315</v>
      </c>
      <c r="L1286" s="80" t="s">
        <v>330</v>
      </c>
      <c r="M1286" s="81" t="s">
        <v>884</v>
      </c>
      <c r="N1286" s="47" t="s">
        <v>15353</v>
      </c>
      <c r="O1286" s="33">
        <v>2</v>
      </c>
      <c r="P1286" s="3">
        <f t="shared" si="121"/>
        <v>0</v>
      </c>
      <c r="Q1286" s="3">
        <f t="shared" si="122"/>
        <v>1</v>
      </c>
      <c r="R1286" s="3">
        <f t="shared" si="123"/>
        <v>0</v>
      </c>
      <c r="S1286" s="3">
        <f t="shared" si="124"/>
        <v>0</v>
      </c>
      <c r="T1286" s="3">
        <f t="shared" si="125"/>
        <v>0</v>
      </c>
      <c r="U1286" s="3">
        <f t="shared" si="126"/>
        <v>0</v>
      </c>
    </row>
    <row r="1287" spans="1:21" ht="12.75" customHeight="1" x14ac:dyDescent="0.2">
      <c r="A1287" s="82" t="s">
        <v>95</v>
      </c>
      <c r="B1287" s="81" t="s">
        <v>96</v>
      </c>
      <c r="C1287" s="47">
        <v>68407700</v>
      </c>
      <c r="D1287" s="80" t="s">
        <v>696</v>
      </c>
      <c r="E1287" s="81" t="s">
        <v>715</v>
      </c>
      <c r="F1287" s="82">
        <v>192136374</v>
      </c>
      <c r="G1287" s="83" t="s">
        <v>84</v>
      </c>
      <c r="H1287" s="80" t="s">
        <v>29</v>
      </c>
      <c r="I1287" s="80" t="s">
        <v>17282</v>
      </c>
      <c r="J1287" s="80" t="s">
        <v>17283</v>
      </c>
      <c r="K1287" s="80" t="s">
        <v>80</v>
      </c>
      <c r="L1287" s="80" t="s">
        <v>417</v>
      </c>
      <c r="M1287" s="81" t="s">
        <v>418</v>
      </c>
      <c r="N1287" s="47" t="s">
        <v>15353</v>
      </c>
      <c r="O1287" s="33">
        <v>2</v>
      </c>
      <c r="P1287" s="3">
        <f t="shared" si="121"/>
        <v>0</v>
      </c>
      <c r="Q1287" s="3">
        <f t="shared" si="122"/>
        <v>1</v>
      </c>
      <c r="R1287" s="3">
        <f t="shared" si="123"/>
        <v>0</v>
      </c>
      <c r="S1287" s="3">
        <f t="shared" si="124"/>
        <v>0</v>
      </c>
      <c r="T1287" s="3">
        <f t="shared" si="125"/>
        <v>0</v>
      </c>
      <c r="U1287" s="3">
        <f t="shared" si="126"/>
        <v>0</v>
      </c>
    </row>
    <row r="1288" spans="1:21" ht="12.75" customHeight="1" x14ac:dyDescent="0.2">
      <c r="A1288" s="82" t="s">
        <v>95</v>
      </c>
      <c r="B1288" s="81" t="s">
        <v>96</v>
      </c>
      <c r="C1288" s="47">
        <v>68407700</v>
      </c>
      <c r="D1288" s="80" t="s">
        <v>696</v>
      </c>
      <c r="E1288" s="81" t="s">
        <v>715</v>
      </c>
      <c r="F1288" s="82">
        <v>191950386</v>
      </c>
      <c r="G1288" s="83" t="s">
        <v>105</v>
      </c>
      <c r="H1288" s="80" t="s">
        <v>29</v>
      </c>
      <c r="I1288" s="80" t="s">
        <v>17299</v>
      </c>
      <c r="J1288" s="80" t="s">
        <v>17300</v>
      </c>
      <c r="K1288" s="80" t="s">
        <v>80</v>
      </c>
      <c r="L1288" s="80" t="s">
        <v>417</v>
      </c>
      <c r="M1288" s="81" t="s">
        <v>418</v>
      </c>
      <c r="N1288" s="47" t="s">
        <v>15353</v>
      </c>
      <c r="O1288" s="33">
        <v>3</v>
      </c>
      <c r="P1288" s="3">
        <f t="shared" si="121"/>
        <v>0</v>
      </c>
      <c r="Q1288" s="3">
        <f t="shared" si="122"/>
        <v>0</v>
      </c>
      <c r="R1288" s="3">
        <f t="shared" si="123"/>
        <v>1</v>
      </c>
      <c r="S1288" s="3">
        <f t="shared" si="124"/>
        <v>0</v>
      </c>
      <c r="T1288" s="3">
        <f t="shared" si="125"/>
        <v>0</v>
      </c>
      <c r="U1288" s="3">
        <f t="shared" si="126"/>
        <v>0</v>
      </c>
    </row>
    <row r="1289" spans="1:21" ht="12.75" customHeight="1" x14ac:dyDescent="0.2">
      <c r="A1289" s="82" t="s">
        <v>95</v>
      </c>
      <c r="B1289" s="81" t="s">
        <v>96</v>
      </c>
      <c r="C1289" s="47">
        <v>68407700</v>
      </c>
      <c r="D1289" s="80" t="s">
        <v>696</v>
      </c>
      <c r="E1289" s="81" t="s">
        <v>715</v>
      </c>
      <c r="F1289" s="82">
        <v>192230212</v>
      </c>
      <c r="G1289" s="83" t="s">
        <v>51</v>
      </c>
      <c r="H1289" s="80" t="s">
        <v>29</v>
      </c>
      <c r="I1289" s="80" t="s">
        <v>17316</v>
      </c>
      <c r="J1289" s="80" t="s">
        <v>17317</v>
      </c>
      <c r="K1289" s="80" t="s">
        <v>80</v>
      </c>
      <c r="L1289" s="80" t="s">
        <v>417</v>
      </c>
      <c r="M1289" s="81" t="s">
        <v>418</v>
      </c>
      <c r="N1289" s="47" t="s">
        <v>15353</v>
      </c>
      <c r="O1289" s="33">
        <v>5</v>
      </c>
      <c r="P1289" s="3">
        <f t="shared" si="121"/>
        <v>0</v>
      </c>
      <c r="Q1289" s="3">
        <f t="shared" si="122"/>
        <v>0</v>
      </c>
      <c r="R1289" s="3">
        <f t="shared" si="123"/>
        <v>0</v>
      </c>
      <c r="S1289" s="3">
        <f t="shared" si="124"/>
        <v>0</v>
      </c>
      <c r="T1289" s="3">
        <f t="shared" si="125"/>
        <v>1</v>
      </c>
      <c r="U1289" s="3">
        <f t="shared" si="126"/>
        <v>0</v>
      </c>
    </row>
    <row r="1290" spans="1:21" ht="12.75" customHeight="1" x14ac:dyDescent="0.2">
      <c r="A1290" s="82" t="s">
        <v>95</v>
      </c>
      <c r="B1290" s="81" t="s">
        <v>96</v>
      </c>
      <c r="C1290" s="47">
        <v>68407700</v>
      </c>
      <c r="D1290" s="80" t="s">
        <v>696</v>
      </c>
      <c r="E1290" s="81" t="s">
        <v>763</v>
      </c>
      <c r="F1290" s="82">
        <v>192007712</v>
      </c>
      <c r="G1290" s="83" t="s">
        <v>167</v>
      </c>
      <c r="H1290" s="80" t="s">
        <v>29</v>
      </c>
      <c r="I1290" s="80" t="s">
        <v>17374</v>
      </c>
      <c r="J1290" s="80" t="s">
        <v>17375</v>
      </c>
      <c r="K1290" s="80" t="s">
        <v>80</v>
      </c>
      <c r="L1290" s="80" t="s">
        <v>200</v>
      </c>
      <c r="M1290" s="81" t="s">
        <v>755</v>
      </c>
      <c r="N1290" s="47" t="s">
        <v>15353</v>
      </c>
      <c r="O1290" s="33">
        <v>4</v>
      </c>
      <c r="P1290" s="3">
        <f t="shared" si="121"/>
        <v>0</v>
      </c>
      <c r="Q1290" s="3">
        <f t="shared" si="122"/>
        <v>0</v>
      </c>
      <c r="R1290" s="3">
        <f t="shared" si="123"/>
        <v>0</v>
      </c>
      <c r="S1290" s="3">
        <f t="shared" si="124"/>
        <v>1</v>
      </c>
      <c r="T1290" s="3">
        <f t="shared" si="125"/>
        <v>0</v>
      </c>
      <c r="U1290" s="3">
        <f t="shared" si="126"/>
        <v>0</v>
      </c>
    </row>
    <row r="1291" spans="1:21" ht="12.75" customHeight="1" x14ac:dyDescent="0.2">
      <c r="A1291" s="82" t="s">
        <v>95</v>
      </c>
      <c r="B1291" s="81" t="s">
        <v>96</v>
      </c>
      <c r="C1291" s="47">
        <v>68407700</v>
      </c>
      <c r="D1291" s="80" t="s">
        <v>696</v>
      </c>
      <c r="E1291" s="81" t="s">
        <v>763</v>
      </c>
      <c r="F1291" s="82">
        <v>191856290</v>
      </c>
      <c r="G1291" s="83" t="s">
        <v>51</v>
      </c>
      <c r="H1291" s="80" t="s">
        <v>29</v>
      </c>
      <c r="I1291" s="80" t="s">
        <v>17376</v>
      </c>
      <c r="J1291" s="80" t="s">
        <v>17377</v>
      </c>
      <c r="K1291" s="80" t="s">
        <v>80</v>
      </c>
      <c r="L1291" s="80" t="s">
        <v>200</v>
      </c>
      <c r="M1291" s="81" t="s">
        <v>758</v>
      </c>
      <c r="N1291" s="47" t="s">
        <v>15353</v>
      </c>
      <c r="O1291" s="33">
        <v>3</v>
      </c>
      <c r="P1291" s="3">
        <f t="shared" si="121"/>
        <v>0</v>
      </c>
      <c r="Q1291" s="3">
        <f t="shared" si="122"/>
        <v>0</v>
      </c>
      <c r="R1291" s="3">
        <f t="shared" si="123"/>
        <v>1</v>
      </c>
      <c r="S1291" s="3">
        <f t="shared" si="124"/>
        <v>0</v>
      </c>
      <c r="T1291" s="3">
        <f t="shared" si="125"/>
        <v>0</v>
      </c>
      <c r="U1291" s="3">
        <f t="shared" si="126"/>
        <v>0</v>
      </c>
    </row>
    <row r="1292" spans="1:21" ht="12.75" customHeight="1" x14ac:dyDescent="0.2">
      <c r="A1292" s="82" t="s">
        <v>95</v>
      </c>
      <c r="B1292" s="81" t="s">
        <v>96</v>
      </c>
      <c r="C1292" s="47">
        <v>68407700</v>
      </c>
      <c r="D1292" s="80" t="s">
        <v>696</v>
      </c>
      <c r="E1292" s="81" t="s">
        <v>763</v>
      </c>
      <c r="F1292" s="82">
        <v>192221327</v>
      </c>
      <c r="G1292" s="83" t="s">
        <v>67</v>
      </c>
      <c r="H1292" s="80" t="s">
        <v>52</v>
      </c>
      <c r="I1292" s="80" t="s">
        <v>17387</v>
      </c>
      <c r="J1292" s="80" t="s">
        <v>17388</v>
      </c>
      <c r="K1292" s="80" t="s">
        <v>80</v>
      </c>
      <c r="L1292" s="80" t="s">
        <v>383</v>
      </c>
      <c r="M1292" s="81" t="s">
        <v>2483</v>
      </c>
      <c r="N1292" s="47" t="s">
        <v>15353</v>
      </c>
      <c r="O1292" s="33">
        <v>3</v>
      </c>
      <c r="P1292" s="3">
        <f t="shared" si="121"/>
        <v>0</v>
      </c>
      <c r="Q1292" s="3">
        <f t="shared" si="122"/>
        <v>0</v>
      </c>
      <c r="R1292" s="3">
        <f t="shared" si="123"/>
        <v>1</v>
      </c>
      <c r="S1292" s="3">
        <f t="shared" si="124"/>
        <v>0</v>
      </c>
      <c r="T1292" s="3">
        <f t="shared" si="125"/>
        <v>0</v>
      </c>
      <c r="U1292" s="3">
        <f t="shared" si="126"/>
        <v>0</v>
      </c>
    </row>
    <row r="1293" spans="1:21" ht="12.75" customHeight="1" x14ac:dyDescent="0.2">
      <c r="A1293" s="82" t="s">
        <v>95</v>
      </c>
      <c r="B1293" s="81" t="s">
        <v>96</v>
      </c>
      <c r="C1293" s="47">
        <v>68407700</v>
      </c>
      <c r="D1293" s="80" t="s">
        <v>696</v>
      </c>
      <c r="E1293" s="81" t="s">
        <v>763</v>
      </c>
      <c r="F1293" s="82">
        <v>192184348</v>
      </c>
      <c r="G1293" s="83" t="s">
        <v>67</v>
      </c>
      <c r="H1293" s="80" t="s">
        <v>52</v>
      </c>
      <c r="I1293" s="80" t="s">
        <v>17393</v>
      </c>
      <c r="J1293" s="80" t="s">
        <v>17394</v>
      </c>
      <c r="K1293" s="80" t="s">
        <v>80</v>
      </c>
      <c r="L1293" s="80" t="s">
        <v>200</v>
      </c>
      <c r="M1293" s="81" t="s">
        <v>752</v>
      </c>
      <c r="N1293" s="47" t="s">
        <v>15353</v>
      </c>
      <c r="O1293" s="33">
        <v>3</v>
      </c>
      <c r="P1293" s="3">
        <f t="shared" si="121"/>
        <v>0</v>
      </c>
      <c r="Q1293" s="3">
        <f t="shared" si="122"/>
        <v>0</v>
      </c>
      <c r="R1293" s="3">
        <f t="shared" si="123"/>
        <v>1</v>
      </c>
      <c r="S1293" s="3">
        <f t="shared" si="124"/>
        <v>0</v>
      </c>
      <c r="T1293" s="3">
        <f t="shared" si="125"/>
        <v>0</v>
      </c>
      <c r="U1293" s="3">
        <f t="shared" si="126"/>
        <v>0</v>
      </c>
    </row>
    <row r="1294" spans="1:21" ht="12.75" customHeight="1" x14ac:dyDescent="0.2">
      <c r="A1294" s="82" t="s">
        <v>95</v>
      </c>
      <c r="B1294" s="81" t="s">
        <v>96</v>
      </c>
      <c r="C1294" s="47">
        <v>68407700</v>
      </c>
      <c r="D1294" s="80" t="s">
        <v>696</v>
      </c>
      <c r="E1294" s="81" t="s">
        <v>763</v>
      </c>
      <c r="F1294" s="82">
        <v>192228660</v>
      </c>
      <c r="G1294" s="83" t="s">
        <v>64</v>
      </c>
      <c r="H1294" s="80" t="s">
        <v>29</v>
      </c>
      <c r="I1294" s="80" t="s">
        <v>17397</v>
      </c>
      <c r="J1294" s="80" t="s">
        <v>17398</v>
      </c>
      <c r="K1294" s="80" t="s">
        <v>315</v>
      </c>
      <c r="L1294" s="80" t="s">
        <v>330</v>
      </c>
      <c r="M1294" s="81" t="s">
        <v>884</v>
      </c>
      <c r="N1294" s="47" t="s">
        <v>15353</v>
      </c>
      <c r="O1294" s="33">
        <v>1</v>
      </c>
      <c r="P1294" s="3">
        <f t="shared" si="121"/>
        <v>1</v>
      </c>
      <c r="Q1294" s="3">
        <f t="shared" si="122"/>
        <v>0</v>
      </c>
      <c r="R1294" s="3">
        <f t="shared" si="123"/>
        <v>0</v>
      </c>
      <c r="S1294" s="3">
        <f t="shared" si="124"/>
        <v>0</v>
      </c>
      <c r="T1294" s="3">
        <f t="shared" si="125"/>
        <v>0</v>
      </c>
      <c r="U1294" s="3">
        <f t="shared" si="126"/>
        <v>0</v>
      </c>
    </row>
    <row r="1295" spans="1:21" ht="12.75" customHeight="1" x14ac:dyDescent="0.2">
      <c r="A1295" s="82" t="s">
        <v>95</v>
      </c>
      <c r="B1295" s="81" t="s">
        <v>96</v>
      </c>
      <c r="C1295" s="47">
        <v>68407700</v>
      </c>
      <c r="D1295" s="80" t="s">
        <v>696</v>
      </c>
      <c r="E1295" s="81" t="s">
        <v>715</v>
      </c>
      <c r="F1295" s="82">
        <v>192007394</v>
      </c>
      <c r="G1295" s="83" t="s">
        <v>67</v>
      </c>
      <c r="H1295" s="80" t="s">
        <v>52</v>
      </c>
      <c r="I1295" s="80" t="s">
        <v>17429</v>
      </c>
      <c r="J1295" s="80" t="s">
        <v>17430</v>
      </c>
      <c r="K1295" s="80" t="s">
        <v>80</v>
      </c>
      <c r="L1295" s="80" t="s">
        <v>417</v>
      </c>
      <c r="M1295" s="81" t="s">
        <v>418</v>
      </c>
      <c r="N1295" s="47" t="s">
        <v>15353</v>
      </c>
      <c r="O1295" s="33">
        <v>1</v>
      </c>
      <c r="P1295" s="3">
        <f t="shared" si="121"/>
        <v>1</v>
      </c>
      <c r="Q1295" s="3">
        <f t="shared" si="122"/>
        <v>0</v>
      </c>
      <c r="R1295" s="3">
        <f t="shared" si="123"/>
        <v>0</v>
      </c>
      <c r="S1295" s="3">
        <f t="shared" si="124"/>
        <v>0</v>
      </c>
      <c r="T1295" s="3">
        <f t="shared" si="125"/>
        <v>0</v>
      </c>
      <c r="U1295" s="3">
        <f t="shared" si="126"/>
        <v>0</v>
      </c>
    </row>
    <row r="1296" spans="1:21" ht="12.75" customHeight="1" x14ac:dyDescent="0.2">
      <c r="A1296" s="82" t="s">
        <v>95</v>
      </c>
      <c r="B1296" s="81" t="s">
        <v>96</v>
      </c>
      <c r="C1296" s="47">
        <v>68407700</v>
      </c>
      <c r="D1296" s="80" t="s">
        <v>696</v>
      </c>
      <c r="E1296" s="81" t="s">
        <v>715</v>
      </c>
      <c r="F1296" s="82">
        <v>192221074</v>
      </c>
      <c r="G1296" s="83" t="s">
        <v>67</v>
      </c>
      <c r="H1296" s="80" t="s">
        <v>52</v>
      </c>
      <c r="I1296" s="80" t="s">
        <v>17431</v>
      </c>
      <c r="J1296" s="80" t="s">
        <v>17432</v>
      </c>
      <c r="K1296" s="80" t="s">
        <v>80</v>
      </c>
      <c r="L1296" s="80" t="s">
        <v>417</v>
      </c>
      <c r="M1296" s="81" t="s">
        <v>418</v>
      </c>
      <c r="N1296" s="47" t="s">
        <v>15353</v>
      </c>
      <c r="O1296" s="33">
        <v>2</v>
      </c>
      <c r="P1296" s="3">
        <f t="shared" si="121"/>
        <v>0</v>
      </c>
      <c r="Q1296" s="3">
        <f t="shared" si="122"/>
        <v>1</v>
      </c>
      <c r="R1296" s="3">
        <f t="shared" si="123"/>
        <v>0</v>
      </c>
      <c r="S1296" s="3">
        <f t="shared" si="124"/>
        <v>0</v>
      </c>
      <c r="T1296" s="3">
        <f t="shared" si="125"/>
        <v>0</v>
      </c>
      <c r="U1296" s="3">
        <f t="shared" si="126"/>
        <v>0</v>
      </c>
    </row>
    <row r="1297" spans="1:21" ht="12.75" customHeight="1" x14ac:dyDescent="0.2">
      <c r="A1297" s="82" t="s">
        <v>95</v>
      </c>
      <c r="B1297" s="81" t="s">
        <v>96</v>
      </c>
      <c r="C1297" s="47">
        <v>68407700</v>
      </c>
      <c r="D1297" s="80" t="s">
        <v>696</v>
      </c>
      <c r="E1297" s="81" t="s">
        <v>715</v>
      </c>
      <c r="F1297" s="82">
        <v>192043113</v>
      </c>
      <c r="G1297" s="83" t="s">
        <v>67</v>
      </c>
      <c r="H1297" s="80" t="s">
        <v>52</v>
      </c>
      <c r="I1297" s="80" t="s">
        <v>17437</v>
      </c>
      <c r="J1297" s="80" t="s">
        <v>12237</v>
      </c>
      <c r="K1297" s="80" t="s">
        <v>80</v>
      </c>
      <c r="L1297" s="80" t="s">
        <v>417</v>
      </c>
      <c r="M1297" s="81" t="s">
        <v>418</v>
      </c>
      <c r="N1297" s="47" t="s">
        <v>15353</v>
      </c>
      <c r="O1297" s="33">
        <v>2</v>
      </c>
      <c r="P1297" s="3">
        <f t="shared" si="121"/>
        <v>0</v>
      </c>
      <c r="Q1297" s="3">
        <f t="shared" si="122"/>
        <v>1</v>
      </c>
      <c r="R1297" s="3">
        <f t="shared" si="123"/>
        <v>0</v>
      </c>
      <c r="S1297" s="3">
        <f t="shared" si="124"/>
        <v>0</v>
      </c>
      <c r="T1297" s="3">
        <f t="shared" si="125"/>
        <v>0</v>
      </c>
      <c r="U1297" s="3">
        <f t="shared" si="126"/>
        <v>0</v>
      </c>
    </row>
    <row r="1298" spans="1:21" ht="12.75" customHeight="1" x14ac:dyDescent="0.2">
      <c r="A1298" s="82" t="s">
        <v>95</v>
      </c>
      <c r="B1298" s="81" t="s">
        <v>96</v>
      </c>
      <c r="C1298" s="47">
        <v>68407700</v>
      </c>
      <c r="D1298" s="80" t="s">
        <v>696</v>
      </c>
      <c r="E1298" s="81" t="s">
        <v>715</v>
      </c>
      <c r="F1298" s="82">
        <v>191995192</v>
      </c>
      <c r="G1298" s="83" t="s">
        <v>67</v>
      </c>
      <c r="H1298" s="80" t="s">
        <v>52</v>
      </c>
      <c r="I1298" s="80" t="s">
        <v>17438</v>
      </c>
      <c r="J1298" s="80" t="s">
        <v>17439</v>
      </c>
      <c r="K1298" s="80" t="s">
        <v>315</v>
      </c>
      <c r="L1298" s="80" t="s">
        <v>379</v>
      </c>
      <c r="M1298" s="81" t="s">
        <v>979</v>
      </c>
      <c r="N1298" s="47" t="s">
        <v>15353</v>
      </c>
      <c r="O1298" s="33">
        <v>3</v>
      </c>
      <c r="P1298" s="3">
        <f t="shared" si="121"/>
        <v>0</v>
      </c>
      <c r="Q1298" s="3">
        <f t="shared" si="122"/>
        <v>0</v>
      </c>
      <c r="R1298" s="3">
        <f t="shared" si="123"/>
        <v>1</v>
      </c>
      <c r="S1298" s="3">
        <f t="shared" si="124"/>
        <v>0</v>
      </c>
      <c r="T1298" s="3">
        <f t="shared" si="125"/>
        <v>0</v>
      </c>
      <c r="U1298" s="3">
        <f t="shared" si="126"/>
        <v>0</v>
      </c>
    </row>
    <row r="1299" spans="1:21" ht="12.75" customHeight="1" x14ac:dyDescent="0.2">
      <c r="A1299" s="82" t="s">
        <v>95</v>
      </c>
      <c r="B1299" s="81" t="s">
        <v>96</v>
      </c>
      <c r="C1299" s="47">
        <v>68407700</v>
      </c>
      <c r="D1299" s="80" t="s">
        <v>696</v>
      </c>
      <c r="E1299" s="81" t="s">
        <v>715</v>
      </c>
      <c r="F1299" s="82">
        <v>192227166</v>
      </c>
      <c r="G1299" s="83" t="s">
        <v>67</v>
      </c>
      <c r="H1299" s="80" t="s">
        <v>52</v>
      </c>
      <c r="I1299" s="80" t="s">
        <v>17443</v>
      </c>
      <c r="J1299" s="80" t="s">
        <v>17444</v>
      </c>
      <c r="K1299" s="80" t="s">
        <v>80</v>
      </c>
      <c r="L1299" s="80" t="s">
        <v>417</v>
      </c>
      <c r="M1299" s="81" t="s">
        <v>418</v>
      </c>
      <c r="N1299" s="47" t="s">
        <v>15353</v>
      </c>
      <c r="O1299" s="33">
        <v>1</v>
      </c>
      <c r="P1299" s="3">
        <f t="shared" si="121"/>
        <v>1</v>
      </c>
      <c r="Q1299" s="3">
        <f t="shared" si="122"/>
        <v>0</v>
      </c>
      <c r="R1299" s="3">
        <f t="shared" si="123"/>
        <v>0</v>
      </c>
      <c r="S1299" s="3">
        <f t="shared" si="124"/>
        <v>0</v>
      </c>
      <c r="T1299" s="3">
        <f t="shared" si="125"/>
        <v>0</v>
      </c>
      <c r="U1299" s="3">
        <f t="shared" si="126"/>
        <v>0</v>
      </c>
    </row>
    <row r="1300" spans="1:21" ht="12.75" customHeight="1" x14ac:dyDescent="0.2">
      <c r="A1300" s="82" t="s">
        <v>95</v>
      </c>
      <c r="B1300" s="81" t="s">
        <v>96</v>
      </c>
      <c r="C1300" s="47">
        <v>68407700</v>
      </c>
      <c r="D1300" s="80" t="s">
        <v>696</v>
      </c>
      <c r="E1300" s="81" t="s">
        <v>715</v>
      </c>
      <c r="F1300" s="82">
        <v>192007442</v>
      </c>
      <c r="G1300" s="83" t="s">
        <v>67</v>
      </c>
      <c r="H1300" s="80" t="s">
        <v>52</v>
      </c>
      <c r="I1300" s="80" t="s">
        <v>17449</v>
      </c>
      <c r="J1300" s="80" t="s">
        <v>17450</v>
      </c>
      <c r="K1300" s="80" t="s">
        <v>315</v>
      </c>
      <c r="L1300" s="80" t="s">
        <v>330</v>
      </c>
      <c r="M1300" s="81" t="s">
        <v>884</v>
      </c>
      <c r="N1300" s="47" t="s">
        <v>15353</v>
      </c>
      <c r="O1300" s="33">
        <v>2</v>
      </c>
      <c r="P1300" s="3">
        <f t="shared" si="121"/>
        <v>0</v>
      </c>
      <c r="Q1300" s="3">
        <f t="shared" si="122"/>
        <v>1</v>
      </c>
      <c r="R1300" s="3">
        <f t="shared" si="123"/>
        <v>0</v>
      </c>
      <c r="S1300" s="3">
        <f t="shared" si="124"/>
        <v>0</v>
      </c>
      <c r="T1300" s="3">
        <f t="shared" si="125"/>
        <v>0</v>
      </c>
      <c r="U1300" s="3">
        <f t="shared" si="126"/>
        <v>0</v>
      </c>
    </row>
    <row r="1301" spans="1:21" ht="12.75" customHeight="1" x14ac:dyDescent="0.2">
      <c r="A1301" s="82" t="s">
        <v>95</v>
      </c>
      <c r="B1301" s="81" t="s">
        <v>96</v>
      </c>
      <c r="C1301" s="47">
        <v>68407700</v>
      </c>
      <c r="D1301" s="80" t="s">
        <v>696</v>
      </c>
      <c r="E1301" s="81" t="s">
        <v>715</v>
      </c>
      <c r="F1301" s="82">
        <v>192120223</v>
      </c>
      <c r="G1301" s="83" t="s">
        <v>67</v>
      </c>
      <c r="H1301" s="80" t="s">
        <v>52</v>
      </c>
      <c r="I1301" s="80" t="s">
        <v>17453</v>
      </c>
      <c r="J1301" s="80" t="s">
        <v>17454</v>
      </c>
      <c r="K1301" s="80" t="s">
        <v>80</v>
      </c>
      <c r="L1301" s="80" t="s">
        <v>417</v>
      </c>
      <c r="M1301" s="81" t="s">
        <v>418</v>
      </c>
      <c r="N1301" s="47" t="s">
        <v>15353</v>
      </c>
      <c r="O1301" s="33">
        <v>2</v>
      </c>
      <c r="P1301" s="3">
        <f t="shared" si="121"/>
        <v>0</v>
      </c>
      <c r="Q1301" s="3">
        <f t="shared" si="122"/>
        <v>1</v>
      </c>
      <c r="R1301" s="3">
        <f t="shared" si="123"/>
        <v>0</v>
      </c>
      <c r="S1301" s="3">
        <f t="shared" si="124"/>
        <v>0</v>
      </c>
      <c r="T1301" s="3">
        <f t="shared" si="125"/>
        <v>0</v>
      </c>
      <c r="U1301" s="3">
        <f t="shared" si="126"/>
        <v>0</v>
      </c>
    </row>
    <row r="1302" spans="1:21" ht="12.75" customHeight="1" x14ac:dyDescent="0.2">
      <c r="A1302" s="82" t="s">
        <v>95</v>
      </c>
      <c r="B1302" s="81" t="s">
        <v>96</v>
      </c>
      <c r="C1302" s="47">
        <v>68407700</v>
      </c>
      <c r="D1302" s="80" t="s">
        <v>696</v>
      </c>
      <c r="E1302" s="81" t="s">
        <v>715</v>
      </c>
      <c r="F1302" s="82">
        <v>192108725</v>
      </c>
      <c r="G1302" s="83" t="s">
        <v>67</v>
      </c>
      <c r="H1302" s="80" t="s">
        <v>52</v>
      </c>
      <c r="I1302" s="80" t="s">
        <v>17455</v>
      </c>
      <c r="J1302" s="80" t="s">
        <v>17456</v>
      </c>
      <c r="K1302" s="80" t="s">
        <v>315</v>
      </c>
      <c r="L1302" s="80" t="s">
        <v>1033</v>
      </c>
      <c r="M1302" s="81" t="s">
        <v>1034</v>
      </c>
      <c r="N1302" s="47" t="s">
        <v>15353</v>
      </c>
      <c r="O1302" s="33">
        <v>3</v>
      </c>
      <c r="P1302" s="3">
        <f t="shared" si="121"/>
        <v>0</v>
      </c>
      <c r="Q1302" s="3">
        <f t="shared" si="122"/>
        <v>0</v>
      </c>
      <c r="R1302" s="3">
        <f t="shared" si="123"/>
        <v>1</v>
      </c>
      <c r="S1302" s="3">
        <f t="shared" si="124"/>
        <v>0</v>
      </c>
      <c r="T1302" s="3">
        <f t="shared" si="125"/>
        <v>0</v>
      </c>
      <c r="U1302" s="3">
        <f t="shared" si="126"/>
        <v>0</v>
      </c>
    </row>
    <row r="1303" spans="1:21" ht="12.75" customHeight="1" x14ac:dyDescent="0.2">
      <c r="A1303" s="82" t="s">
        <v>95</v>
      </c>
      <c r="B1303" s="81" t="s">
        <v>96</v>
      </c>
      <c r="C1303" s="47">
        <v>68407700</v>
      </c>
      <c r="D1303" s="80" t="s">
        <v>696</v>
      </c>
      <c r="E1303" s="81" t="s">
        <v>715</v>
      </c>
      <c r="F1303" s="82">
        <v>192108729</v>
      </c>
      <c r="G1303" s="83" t="s">
        <v>67</v>
      </c>
      <c r="H1303" s="80" t="s">
        <v>52</v>
      </c>
      <c r="I1303" s="80" t="s">
        <v>17457</v>
      </c>
      <c r="J1303" s="80" t="s">
        <v>13716</v>
      </c>
      <c r="K1303" s="80" t="s">
        <v>366</v>
      </c>
      <c r="L1303" s="80" t="s">
        <v>1062</v>
      </c>
      <c r="M1303" s="81" t="s">
        <v>126</v>
      </c>
      <c r="N1303" s="47" t="s">
        <v>15353</v>
      </c>
      <c r="O1303" s="33">
        <v>1</v>
      </c>
      <c r="P1303" s="3">
        <f t="shared" si="121"/>
        <v>1</v>
      </c>
      <c r="Q1303" s="3">
        <f t="shared" si="122"/>
        <v>0</v>
      </c>
      <c r="R1303" s="3">
        <f t="shared" si="123"/>
        <v>0</v>
      </c>
      <c r="S1303" s="3">
        <f t="shared" si="124"/>
        <v>0</v>
      </c>
      <c r="T1303" s="3">
        <f t="shared" si="125"/>
        <v>0</v>
      </c>
      <c r="U1303" s="3">
        <f t="shared" si="126"/>
        <v>0</v>
      </c>
    </row>
    <row r="1304" spans="1:21" ht="12.75" customHeight="1" x14ac:dyDescent="0.2">
      <c r="A1304" s="82" t="s">
        <v>95</v>
      </c>
      <c r="B1304" s="81" t="s">
        <v>96</v>
      </c>
      <c r="C1304" s="47">
        <v>68407700</v>
      </c>
      <c r="D1304" s="80" t="s">
        <v>696</v>
      </c>
      <c r="E1304" s="81" t="s">
        <v>715</v>
      </c>
      <c r="F1304" s="82">
        <v>192007430</v>
      </c>
      <c r="G1304" s="83" t="s">
        <v>67</v>
      </c>
      <c r="H1304" s="80" t="s">
        <v>52</v>
      </c>
      <c r="I1304" s="80" t="s">
        <v>17460</v>
      </c>
      <c r="J1304" s="80" t="s">
        <v>17461</v>
      </c>
      <c r="K1304" s="80" t="s">
        <v>315</v>
      </c>
      <c r="L1304" s="80" t="s">
        <v>330</v>
      </c>
      <c r="M1304" s="81" t="s">
        <v>884</v>
      </c>
      <c r="N1304" s="47" t="s">
        <v>15353</v>
      </c>
      <c r="O1304" s="33">
        <v>3</v>
      </c>
      <c r="P1304" s="3">
        <f t="shared" si="121"/>
        <v>0</v>
      </c>
      <c r="Q1304" s="3">
        <f t="shared" si="122"/>
        <v>0</v>
      </c>
      <c r="R1304" s="3">
        <f t="shared" si="123"/>
        <v>1</v>
      </c>
      <c r="S1304" s="3">
        <f t="shared" si="124"/>
        <v>0</v>
      </c>
      <c r="T1304" s="3">
        <f t="shared" si="125"/>
        <v>0</v>
      </c>
      <c r="U1304" s="3">
        <f t="shared" si="126"/>
        <v>0</v>
      </c>
    </row>
    <row r="1305" spans="1:21" ht="12.75" customHeight="1" x14ac:dyDescent="0.2">
      <c r="A1305" s="82" t="s">
        <v>95</v>
      </c>
      <c r="B1305" s="81" t="s">
        <v>96</v>
      </c>
      <c r="C1305" s="47">
        <v>68407700</v>
      </c>
      <c r="D1305" s="80" t="s">
        <v>696</v>
      </c>
      <c r="E1305" s="81" t="s">
        <v>715</v>
      </c>
      <c r="F1305" s="82">
        <v>192120136</v>
      </c>
      <c r="G1305" s="83" t="s">
        <v>67</v>
      </c>
      <c r="H1305" s="80" t="s">
        <v>52</v>
      </c>
      <c r="I1305" s="80" t="s">
        <v>17465</v>
      </c>
      <c r="J1305" s="80" t="s">
        <v>17466</v>
      </c>
      <c r="K1305" s="80" t="s">
        <v>80</v>
      </c>
      <c r="L1305" s="80" t="s">
        <v>417</v>
      </c>
      <c r="M1305" s="81" t="s">
        <v>418</v>
      </c>
      <c r="N1305" s="47" t="s">
        <v>15353</v>
      </c>
      <c r="O1305" s="33">
        <v>1</v>
      </c>
      <c r="P1305" s="3">
        <f t="shared" si="121"/>
        <v>1</v>
      </c>
      <c r="Q1305" s="3">
        <f t="shared" si="122"/>
        <v>0</v>
      </c>
      <c r="R1305" s="3">
        <f t="shared" si="123"/>
        <v>0</v>
      </c>
      <c r="S1305" s="3">
        <f t="shared" si="124"/>
        <v>0</v>
      </c>
      <c r="T1305" s="3">
        <f t="shared" si="125"/>
        <v>0</v>
      </c>
      <c r="U1305" s="3">
        <f t="shared" si="126"/>
        <v>0</v>
      </c>
    </row>
    <row r="1306" spans="1:21" ht="12.75" customHeight="1" x14ac:dyDescent="0.2">
      <c r="A1306" s="82" t="s">
        <v>95</v>
      </c>
      <c r="B1306" s="81" t="s">
        <v>96</v>
      </c>
      <c r="C1306" s="47">
        <v>68407700</v>
      </c>
      <c r="D1306" s="80" t="s">
        <v>696</v>
      </c>
      <c r="E1306" s="81" t="s">
        <v>715</v>
      </c>
      <c r="F1306" s="82">
        <v>192021039</v>
      </c>
      <c r="G1306" s="83" t="s">
        <v>67</v>
      </c>
      <c r="H1306" s="80" t="s">
        <v>52</v>
      </c>
      <c r="I1306" s="80" t="s">
        <v>17467</v>
      </c>
      <c r="J1306" s="80" t="s">
        <v>17468</v>
      </c>
      <c r="K1306" s="80" t="s">
        <v>102</v>
      </c>
      <c r="L1306" s="80" t="s">
        <v>1880</v>
      </c>
      <c r="M1306" s="81" t="s">
        <v>2324</v>
      </c>
      <c r="N1306" s="47" t="s">
        <v>15353</v>
      </c>
      <c r="O1306" s="33">
        <v>2</v>
      </c>
      <c r="P1306" s="3">
        <f t="shared" si="121"/>
        <v>0</v>
      </c>
      <c r="Q1306" s="3">
        <f t="shared" si="122"/>
        <v>1</v>
      </c>
      <c r="R1306" s="3">
        <f t="shared" si="123"/>
        <v>0</v>
      </c>
      <c r="S1306" s="3">
        <f t="shared" si="124"/>
        <v>0</v>
      </c>
      <c r="T1306" s="3">
        <f t="shared" si="125"/>
        <v>0</v>
      </c>
      <c r="U1306" s="3">
        <f t="shared" si="126"/>
        <v>0</v>
      </c>
    </row>
    <row r="1307" spans="1:21" ht="12.75" customHeight="1" x14ac:dyDescent="0.2">
      <c r="A1307" s="82" t="s">
        <v>95</v>
      </c>
      <c r="B1307" s="81" t="s">
        <v>96</v>
      </c>
      <c r="C1307" s="47">
        <v>68407700</v>
      </c>
      <c r="D1307" s="80" t="s">
        <v>696</v>
      </c>
      <c r="E1307" s="81" t="s">
        <v>715</v>
      </c>
      <c r="F1307" s="82">
        <v>192007423</v>
      </c>
      <c r="G1307" s="83" t="s">
        <v>67</v>
      </c>
      <c r="H1307" s="80" t="s">
        <v>52</v>
      </c>
      <c r="I1307" s="80" t="s">
        <v>17469</v>
      </c>
      <c r="J1307" s="80" t="s">
        <v>17470</v>
      </c>
      <c r="K1307" s="80" t="s">
        <v>80</v>
      </c>
      <c r="L1307" s="80" t="s">
        <v>417</v>
      </c>
      <c r="M1307" s="81" t="s">
        <v>418</v>
      </c>
      <c r="N1307" s="47" t="s">
        <v>15353</v>
      </c>
      <c r="O1307" s="33">
        <v>2</v>
      </c>
      <c r="P1307" s="3">
        <f t="shared" si="121"/>
        <v>0</v>
      </c>
      <c r="Q1307" s="3">
        <f t="shared" si="122"/>
        <v>1</v>
      </c>
      <c r="R1307" s="3">
        <f t="shared" si="123"/>
        <v>0</v>
      </c>
      <c r="S1307" s="3">
        <f t="shared" si="124"/>
        <v>0</v>
      </c>
      <c r="T1307" s="3">
        <f t="shared" si="125"/>
        <v>0</v>
      </c>
      <c r="U1307" s="3">
        <f t="shared" si="126"/>
        <v>0</v>
      </c>
    </row>
    <row r="1308" spans="1:21" ht="12.75" customHeight="1" x14ac:dyDescent="0.2">
      <c r="A1308" s="82" t="s">
        <v>95</v>
      </c>
      <c r="B1308" s="81" t="s">
        <v>96</v>
      </c>
      <c r="C1308" s="47">
        <v>68407700</v>
      </c>
      <c r="D1308" s="80" t="s">
        <v>696</v>
      </c>
      <c r="E1308" s="81" t="s">
        <v>715</v>
      </c>
      <c r="F1308" s="82">
        <v>192138500</v>
      </c>
      <c r="G1308" s="83" t="s">
        <v>67</v>
      </c>
      <c r="H1308" s="80" t="s">
        <v>52</v>
      </c>
      <c r="I1308" s="80" t="s">
        <v>17471</v>
      </c>
      <c r="J1308" s="80" t="s">
        <v>17472</v>
      </c>
      <c r="K1308" s="80" t="s">
        <v>80</v>
      </c>
      <c r="L1308" s="80" t="s">
        <v>417</v>
      </c>
      <c r="M1308" s="81" t="s">
        <v>418</v>
      </c>
      <c r="N1308" s="47" t="s">
        <v>15353</v>
      </c>
      <c r="O1308" s="33">
        <v>3</v>
      </c>
      <c r="P1308" s="3">
        <f t="shared" si="121"/>
        <v>0</v>
      </c>
      <c r="Q1308" s="3">
        <f t="shared" si="122"/>
        <v>0</v>
      </c>
      <c r="R1308" s="3">
        <f t="shared" si="123"/>
        <v>1</v>
      </c>
      <c r="S1308" s="3">
        <f t="shared" si="124"/>
        <v>0</v>
      </c>
      <c r="T1308" s="3">
        <f t="shared" si="125"/>
        <v>0</v>
      </c>
      <c r="U1308" s="3">
        <f t="shared" si="126"/>
        <v>0</v>
      </c>
    </row>
    <row r="1309" spans="1:21" ht="12.75" customHeight="1" x14ac:dyDescent="0.2">
      <c r="A1309" s="82" t="s">
        <v>95</v>
      </c>
      <c r="B1309" s="81" t="s">
        <v>96</v>
      </c>
      <c r="C1309" s="47">
        <v>68407700</v>
      </c>
      <c r="D1309" s="80" t="s">
        <v>696</v>
      </c>
      <c r="E1309" s="81" t="s">
        <v>715</v>
      </c>
      <c r="F1309" s="82">
        <v>192120187</v>
      </c>
      <c r="G1309" s="83" t="s">
        <v>67</v>
      </c>
      <c r="H1309" s="80" t="s">
        <v>52</v>
      </c>
      <c r="I1309" s="80" t="s">
        <v>17473</v>
      </c>
      <c r="J1309" s="80" t="s">
        <v>17474</v>
      </c>
      <c r="K1309" s="80" t="s">
        <v>315</v>
      </c>
      <c r="L1309" s="80" t="s">
        <v>330</v>
      </c>
      <c r="M1309" s="81" t="s">
        <v>331</v>
      </c>
      <c r="N1309" s="47" t="s">
        <v>15353</v>
      </c>
      <c r="O1309" s="33">
        <v>4</v>
      </c>
      <c r="P1309" s="3">
        <f t="shared" si="121"/>
        <v>0</v>
      </c>
      <c r="Q1309" s="3">
        <f t="shared" si="122"/>
        <v>0</v>
      </c>
      <c r="R1309" s="3">
        <f t="shared" si="123"/>
        <v>0</v>
      </c>
      <c r="S1309" s="3">
        <f t="shared" si="124"/>
        <v>1</v>
      </c>
      <c r="T1309" s="3">
        <f t="shared" si="125"/>
        <v>0</v>
      </c>
      <c r="U1309" s="3">
        <f t="shared" si="126"/>
        <v>0</v>
      </c>
    </row>
    <row r="1310" spans="1:21" ht="12.75" customHeight="1" x14ac:dyDescent="0.2">
      <c r="A1310" s="82" t="s">
        <v>95</v>
      </c>
      <c r="B1310" s="81" t="s">
        <v>96</v>
      </c>
      <c r="C1310" s="47">
        <v>68407700</v>
      </c>
      <c r="D1310" s="80" t="s">
        <v>696</v>
      </c>
      <c r="E1310" s="81" t="s">
        <v>715</v>
      </c>
      <c r="F1310" s="82">
        <v>192007420</v>
      </c>
      <c r="G1310" s="83" t="s">
        <v>67</v>
      </c>
      <c r="H1310" s="80" t="s">
        <v>52</v>
      </c>
      <c r="I1310" s="80" t="s">
        <v>17487</v>
      </c>
      <c r="J1310" s="80" t="s">
        <v>17488</v>
      </c>
      <c r="K1310" s="80" t="s">
        <v>315</v>
      </c>
      <c r="L1310" s="80" t="s">
        <v>330</v>
      </c>
      <c r="M1310" s="81" t="s">
        <v>884</v>
      </c>
      <c r="N1310" s="47" t="s">
        <v>15353</v>
      </c>
      <c r="O1310" s="33">
        <v>3</v>
      </c>
      <c r="P1310" s="3">
        <f t="shared" si="121"/>
        <v>0</v>
      </c>
      <c r="Q1310" s="3">
        <f t="shared" si="122"/>
        <v>0</v>
      </c>
      <c r="R1310" s="3">
        <f t="shared" si="123"/>
        <v>1</v>
      </c>
      <c r="S1310" s="3">
        <f t="shared" si="124"/>
        <v>0</v>
      </c>
      <c r="T1310" s="3">
        <f t="shared" si="125"/>
        <v>0</v>
      </c>
      <c r="U1310" s="3">
        <f t="shared" si="126"/>
        <v>0</v>
      </c>
    </row>
    <row r="1311" spans="1:21" ht="12.75" customHeight="1" x14ac:dyDescent="0.2">
      <c r="A1311" s="82" t="s">
        <v>95</v>
      </c>
      <c r="B1311" s="81" t="s">
        <v>96</v>
      </c>
      <c r="C1311" s="47">
        <v>68407700</v>
      </c>
      <c r="D1311" s="80" t="s">
        <v>696</v>
      </c>
      <c r="E1311" s="81" t="s">
        <v>715</v>
      </c>
      <c r="F1311" s="82">
        <v>192138601</v>
      </c>
      <c r="G1311" s="83" t="s">
        <v>67</v>
      </c>
      <c r="H1311" s="80" t="s">
        <v>52</v>
      </c>
      <c r="I1311" s="80" t="s">
        <v>17489</v>
      </c>
      <c r="J1311" s="80" t="s">
        <v>17490</v>
      </c>
      <c r="K1311" s="80" t="s">
        <v>80</v>
      </c>
      <c r="L1311" s="80" t="s">
        <v>700</v>
      </c>
      <c r="M1311" s="81" t="s">
        <v>705</v>
      </c>
      <c r="N1311" s="47" t="s">
        <v>15353</v>
      </c>
      <c r="O1311" s="33">
        <v>2</v>
      </c>
      <c r="P1311" s="3">
        <f t="shared" si="121"/>
        <v>0</v>
      </c>
      <c r="Q1311" s="3">
        <f t="shared" si="122"/>
        <v>1</v>
      </c>
      <c r="R1311" s="3">
        <f t="shared" si="123"/>
        <v>0</v>
      </c>
      <c r="S1311" s="3">
        <f t="shared" si="124"/>
        <v>0</v>
      </c>
      <c r="T1311" s="3">
        <f t="shared" si="125"/>
        <v>0</v>
      </c>
      <c r="U1311" s="3">
        <f t="shared" si="126"/>
        <v>0</v>
      </c>
    </row>
    <row r="1312" spans="1:21" ht="12.75" customHeight="1" x14ac:dyDescent="0.2">
      <c r="A1312" s="82" t="s">
        <v>95</v>
      </c>
      <c r="B1312" s="81" t="s">
        <v>96</v>
      </c>
      <c r="C1312" s="47">
        <v>68407700</v>
      </c>
      <c r="D1312" s="80" t="s">
        <v>696</v>
      </c>
      <c r="E1312" s="81" t="s">
        <v>702</v>
      </c>
      <c r="F1312" s="82">
        <v>192138374</v>
      </c>
      <c r="G1312" s="83" t="s">
        <v>67</v>
      </c>
      <c r="H1312" s="80" t="s">
        <v>52</v>
      </c>
      <c r="I1312" s="80" t="s">
        <v>17635</v>
      </c>
      <c r="J1312" s="80" t="s">
        <v>17636</v>
      </c>
      <c r="K1312" s="80" t="s">
        <v>315</v>
      </c>
      <c r="L1312" s="80" t="s">
        <v>387</v>
      </c>
      <c r="M1312" s="81" t="s">
        <v>388</v>
      </c>
      <c r="N1312" s="47" t="s">
        <v>15353</v>
      </c>
      <c r="O1312" s="33">
        <v>3</v>
      </c>
      <c r="P1312" s="3">
        <f t="shared" si="121"/>
        <v>0</v>
      </c>
      <c r="Q1312" s="3">
        <f t="shared" si="122"/>
        <v>0</v>
      </c>
      <c r="R1312" s="3">
        <f t="shared" si="123"/>
        <v>1</v>
      </c>
      <c r="S1312" s="3">
        <f t="shared" si="124"/>
        <v>0</v>
      </c>
      <c r="T1312" s="3">
        <f t="shared" si="125"/>
        <v>0</v>
      </c>
      <c r="U1312" s="3">
        <f t="shared" si="126"/>
        <v>0</v>
      </c>
    </row>
    <row r="1313" spans="1:21" ht="12.75" customHeight="1" x14ac:dyDescent="0.2">
      <c r="A1313" s="82" t="s">
        <v>95</v>
      </c>
      <c r="B1313" s="81" t="s">
        <v>96</v>
      </c>
      <c r="C1313" s="47">
        <v>68407700</v>
      </c>
      <c r="D1313" s="80" t="s">
        <v>696</v>
      </c>
      <c r="E1313" s="81" t="s">
        <v>710</v>
      </c>
      <c r="F1313" s="82">
        <v>191892739</v>
      </c>
      <c r="G1313" s="83" t="s">
        <v>67</v>
      </c>
      <c r="H1313" s="80" t="s">
        <v>52</v>
      </c>
      <c r="I1313" s="80" t="s">
        <v>17645</v>
      </c>
      <c r="J1313" s="80" t="s">
        <v>17646</v>
      </c>
      <c r="K1313" s="80" t="s">
        <v>80</v>
      </c>
      <c r="L1313" s="80" t="s">
        <v>417</v>
      </c>
      <c r="M1313" s="81" t="s">
        <v>418</v>
      </c>
      <c r="N1313" s="47" t="s">
        <v>15353</v>
      </c>
      <c r="O1313" s="33">
        <v>3</v>
      </c>
      <c r="P1313" s="3">
        <f t="shared" si="121"/>
        <v>0</v>
      </c>
      <c r="Q1313" s="3">
        <f t="shared" si="122"/>
        <v>0</v>
      </c>
      <c r="R1313" s="3">
        <f t="shared" si="123"/>
        <v>1</v>
      </c>
      <c r="S1313" s="3">
        <f t="shared" si="124"/>
        <v>0</v>
      </c>
      <c r="T1313" s="3">
        <f t="shared" si="125"/>
        <v>0</v>
      </c>
      <c r="U1313" s="3">
        <f t="shared" si="126"/>
        <v>0</v>
      </c>
    </row>
    <row r="1314" spans="1:21" ht="12.75" customHeight="1" x14ac:dyDescent="0.2">
      <c r="A1314" s="82" t="s">
        <v>95</v>
      </c>
      <c r="B1314" s="81" t="s">
        <v>96</v>
      </c>
      <c r="C1314" s="47">
        <v>68407700</v>
      </c>
      <c r="D1314" s="80" t="s">
        <v>696</v>
      </c>
      <c r="E1314" s="81" t="s">
        <v>710</v>
      </c>
      <c r="F1314" s="82">
        <v>192221262</v>
      </c>
      <c r="G1314" s="83" t="s">
        <v>10595</v>
      </c>
      <c r="H1314" s="80" t="s">
        <v>52</v>
      </c>
      <c r="I1314" s="80" t="s">
        <v>17656</v>
      </c>
      <c r="J1314" s="80" t="s">
        <v>17657</v>
      </c>
      <c r="K1314" s="80" t="s">
        <v>80</v>
      </c>
      <c r="L1314" s="80" t="s">
        <v>417</v>
      </c>
      <c r="M1314" s="81" t="s">
        <v>418</v>
      </c>
      <c r="N1314" s="47" t="s">
        <v>15353</v>
      </c>
      <c r="O1314" s="33">
        <v>1</v>
      </c>
      <c r="P1314" s="3">
        <f t="shared" si="121"/>
        <v>1</v>
      </c>
      <c r="Q1314" s="3">
        <f t="shared" si="122"/>
        <v>0</v>
      </c>
      <c r="R1314" s="3">
        <f t="shared" si="123"/>
        <v>0</v>
      </c>
      <c r="S1314" s="3">
        <f t="shared" si="124"/>
        <v>0</v>
      </c>
      <c r="T1314" s="3">
        <f t="shared" si="125"/>
        <v>0</v>
      </c>
      <c r="U1314" s="3">
        <f t="shared" si="126"/>
        <v>0</v>
      </c>
    </row>
    <row r="1315" spans="1:21" ht="12.75" customHeight="1" x14ac:dyDescent="0.2">
      <c r="A1315" s="82" t="s">
        <v>95</v>
      </c>
      <c r="B1315" s="81" t="s">
        <v>96</v>
      </c>
      <c r="C1315" s="47">
        <v>68407700</v>
      </c>
      <c r="D1315" s="80" t="s">
        <v>696</v>
      </c>
      <c r="E1315" s="81" t="s">
        <v>749</v>
      </c>
      <c r="F1315" s="82">
        <v>192044810</v>
      </c>
      <c r="G1315" s="83" t="s">
        <v>67</v>
      </c>
      <c r="H1315" s="80" t="s">
        <v>52</v>
      </c>
      <c r="I1315" s="80" t="s">
        <v>17692</v>
      </c>
      <c r="J1315" s="80" t="s">
        <v>11617</v>
      </c>
      <c r="K1315" s="80" t="s">
        <v>80</v>
      </c>
      <c r="L1315" s="80" t="s">
        <v>200</v>
      </c>
      <c r="M1315" s="81" t="s">
        <v>755</v>
      </c>
      <c r="N1315" s="47" t="s">
        <v>15353</v>
      </c>
      <c r="O1315" s="33">
        <v>2</v>
      </c>
      <c r="P1315" s="3">
        <f t="shared" si="121"/>
        <v>0</v>
      </c>
      <c r="Q1315" s="3">
        <f t="shared" si="122"/>
        <v>1</v>
      </c>
      <c r="R1315" s="3">
        <f t="shared" si="123"/>
        <v>0</v>
      </c>
      <c r="S1315" s="3">
        <f t="shared" si="124"/>
        <v>0</v>
      </c>
      <c r="T1315" s="3">
        <f t="shared" si="125"/>
        <v>0</v>
      </c>
      <c r="U1315" s="3">
        <f t="shared" si="126"/>
        <v>0</v>
      </c>
    </row>
    <row r="1316" spans="1:21" ht="12.75" customHeight="1" x14ac:dyDescent="0.2">
      <c r="A1316" s="82" t="s">
        <v>95</v>
      </c>
      <c r="B1316" s="81" t="s">
        <v>96</v>
      </c>
      <c r="C1316" s="47">
        <v>68407700</v>
      </c>
      <c r="D1316" s="80" t="s">
        <v>696</v>
      </c>
      <c r="E1316" s="81" t="s">
        <v>697</v>
      </c>
      <c r="F1316" s="82">
        <v>191893246</v>
      </c>
      <c r="G1316" s="83" t="s">
        <v>67</v>
      </c>
      <c r="H1316" s="80" t="s">
        <v>52</v>
      </c>
      <c r="I1316" s="80" t="s">
        <v>17697</v>
      </c>
      <c r="J1316" s="80" t="s">
        <v>17698</v>
      </c>
      <c r="K1316" s="80" t="s">
        <v>315</v>
      </c>
      <c r="L1316" s="80" t="s">
        <v>316</v>
      </c>
      <c r="M1316" s="81" t="s">
        <v>327</v>
      </c>
      <c r="N1316" s="47" t="s">
        <v>15353</v>
      </c>
      <c r="O1316" s="33">
        <v>3</v>
      </c>
      <c r="P1316" s="3">
        <f t="shared" si="121"/>
        <v>0</v>
      </c>
      <c r="Q1316" s="3">
        <f t="shared" si="122"/>
        <v>0</v>
      </c>
      <c r="R1316" s="3">
        <f t="shared" si="123"/>
        <v>1</v>
      </c>
      <c r="S1316" s="3">
        <f t="shared" si="124"/>
        <v>0</v>
      </c>
      <c r="T1316" s="3">
        <f t="shared" si="125"/>
        <v>0</v>
      </c>
      <c r="U1316" s="3">
        <f t="shared" si="126"/>
        <v>0</v>
      </c>
    </row>
    <row r="1317" spans="1:21" ht="12.75" customHeight="1" x14ac:dyDescent="0.2">
      <c r="A1317" s="82" t="s">
        <v>95</v>
      </c>
      <c r="B1317" s="81" t="s">
        <v>96</v>
      </c>
      <c r="C1317" s="47">
        <v>68407700</v>
      </c>
      <c r="D1317" s="80" t="s">
        <v>696</v>
      </c>
      <c r="E1317" s="81" t="s">
        <v>697</v>
      </c>
      <c r="F1317" s="82">
        <v>191893247</v>
      </c>
      <c r="G1317" s="83" t="s">
        <v>67</v>
      </c>
      <c r="H1317" s="80" t="s">
        <v>52</v>
      </c>
      <c r="I1317" s="80" t="s">
        <v>17700</v>
      </c>
      <c r="J1317" s="80" t="s">
        <v>17701</v>
      </c>
      <c r="K1317" s="80" t="s">
        <v>315</v>
      </c>
      <c r="L1317" s="80" t="s">
        <v>387</v>
      </c>
      <c r="M1317" s="81" t="s">
        <v>1018</v>
      </c>
      <c r="N1317" s="47" t="s">
        <v>15353</v>
      </c>
      <c r="O1317" s="33">
        <v>3</v>
      </c>
      <c r="P1317" s="3">
        <f t="shared" si="121"/>
        <v>0</v>
      </c>
      <c r="Q1317" s="3">
        <f t="shared" si="122"/>
        <v>0</v>
      </c>
      <c r="R1317" s="3">
        <f t="shared" si="123"/>
        <v>1</v>
      </c>
      <c r="S1317" s="3">
        <f t="shared" si="124"/>
        <v>0</v>
      </c>
      <c r="T1317" s="3">
        <f t="shared" si="125"/>
        <v>0</v>
      </c>
      <c r="U1317" s="3">
        <f t="shared" si="126"/>
        <v>0</v>
      </c>
    </row>
    <row r="1318" spans="1:21" ht="12.75" customHeight="1" x14ac:dyDescent="0.2">
      <c r="A1318" s="82" t="s">
        <v>95</v>
      </c>
      <c r="B1318" s="81" t="s">
        <v>96</v>
      </c>
      <c r="C1318" s="47">
        <v>68407700</v>
      </c>
      <c r="D1318" s="80" t="s">
        <v>696</v>
      </c>
      <c r="E1318" s="81" t="s">
        <v>763</v>
      </c>
      <c r="F1318" s="82">
        <v>192228177</v>
      </c>
      <c r="G1318" s="83" t="s">
        <v>67</v>
      </c>
      <c r="H1318" s="80" t="s">
        <v>52</v>
      </c>
      <c r="I1318" s="80" t="s">
        <v>17740</v>
      </c>
      <c r="J1318" s="80" t="s">
        <v>17741</v>
      </c>
      <c r="K1318" s="80" t="s">
        <v>80</v>
      </c>
      <c r="L1318" s="80" t="s">
        <v>200</v>
      </c>
      <c r="M1318" s="81" t="s">
        <v>755</v>
      </c>
      <c r="N1318" s="47" t="s">
        <v>15353</v>
      </c>
      <c r="O1318" s="33">
        <v>3</v>
      </c>
      <c r="P1318" s="3">
        <f t="shared" si="121"/>
        <v>0</v>
      </c>
      <c r="Q1318" s="3">
        <f t="shared" si="122"/>
        <v>0</v>
      </c>
      <c r="R1318" s="3">
        <f t="shared" si="123"/>
        <v>1</v>
      </c>
      <c r="S1318" s="3">
        <f t="shared" si="124"/>
        <v>0</v>
      </c>
      <c r="T1318" s="3">
        <f t="shared" si="125"/>
        <v>0</v>
      </c>
      <c r="U1318" s="3">
        <f t="shared" si="126"/>
        <v>0</v>
      </c>
    </row>
    <row r="1319" spans="1:21" ht="12.75" customHeight="1" x14ac:dyDescent="0.2">
      <c r="A1319" s="82" t="s">
        <v>95</v>
      </c>
      <c r="B1319" s="81" t="s">
        <v>96</v>
      </c>
      <c r="C1319" s="47">
        <v>68407700</v>
      </c>
      <c r="D1319" s="80" t="s">
        <v>696</v>
      </c>
      <c r="E1319" s="81" t="s">
        <v>763</v>
      </c>
      <c r="F1319" s="82">
        <v>192228323</v>
      </c>
      <c r="G1319" s="83" t="s">
        <v>67</v>
      </c>
      <c r="H1319" s="80" t="s">
        <v>52</v>
      </c>
      <c r="I1319" s="80" t="s">
        <v>17742</v>
      </c>
      <c r="J1319" s="80" t="s">
        <v>17743</v>
      </c>
      <c r="K1319" s="80" t="s">
        <v>80</v>
      </c>
      <c r="L1319" s="80" t="s">
        <v>81</v>
      </c>
      <c r="M1319" s="81" t="s">
        <v>235</v>
      </c>
      <c r="N1319" s="47" t="s">
        <v>15353</v>
      </c>
      <c r="O1319" s="33">
        <v>2</v>
      </c>
      <c r="P1319" s="3">
        <f t="shared" si="121"/>
        <v>0</v>
      </c>
      <c r="Q1319" s="3">
        <f t="shared" si="122"/>
        <v>1</v>
      </c>
      <c r="R1319" s="3">
        <f t="shared" si="123"/>
        <v>0</v>
      </c>
      <c r="S1319" s="3">
        <f t="shared" si="124"/>
        <v>0</v>
      </c>
      <c r="T1319" s="3">
        <f t="shared" si="125"/>
        <v>0</v>
      </c>
      <c r="U1319" s="3">
        <f t="shared" si="126"/>
        <v>0</v>
      </c>
    </row>
    <row r="1320" spans="1:21" ht="12.75" customHeight="1" x14ac:dyDescent="0.2">
      <c r="A1320" s="82" t="s">
        <v>95</v>
      </c>
      <c r="B1320" s="81" t="s">
        <v>96</v>
      </c>
      <c r="C1320" s="47">
        <v>68407700</v>
      </c>
      <c r="D1320" s="80" t="s">
        <v>696</v>
      </c>
      <c r="E1320" s="81" t="s">
        <v>763</v>
      </c>
      <c r="F1320" s="82">
        <v>192207470</v>
      </c>
      <c r="G1320" s="83" t="s">
        <v>249</v>
      </c>
      <c r="H1320" s="80" t="s">
        <v>29</v>
      </c>
      <c r="I1320" s="80" t="s">
        <v>17766</v>
      </c>
      <c r="J1320" s="80" t="s">
        <v>17767</v>
      </c>
      <c r="K1320" s="80" t="s">
        <v>80</v>
      </c>
      <c r="L1320" s="80" t="s">
        <v>200</v>
      </c>
      <c r="M1320" s="81" t="s">
        <v>752</v>
      </c>
      <c r="N1320" s="47" t="s">
        <v>15353</v>
      </c>
      <c r="O1320" s="33">
        <v>3</v>
      </c>
      <c r="P1320" s="3">
        <f t="shared" si="121"/>
        <v>0</v>
      </c>
      <c r="Q1320" s="3">
        <f t="shared" si="122"/>
        <v>0</v>
      </c>
      <c r="R1320" s="3">
        <f t="shared" si="123"/>
        <v>1</v>
      </c>
      <c r="S1320" s="3">
        <f t="shared" si="124"/>
        <v>0</v>
      </c>
      <c r="T1320" s="3">
        <f t="shared" si="125"/>
        <v>0</v>
      </c>
      <c r="U1320" s="3">
        <f t="shared" si="126"/>
        <v>0</v>
      </c>
    </row>
    <row r="1321" spans="1:21" ht="12.75" customHeight="1" x14ac:dyDescent="0.2">
      <c r="A1321" s="82" t="s">
        <v>95</v>
      </c>
      <c r="B1321" s="81" t="s">
        <v>96</v>
      </c>
      <c r="C1321" s="47">
        <v>68407700</v>
      </c>
      <c r="D1321" s="80" t="s">
        <v>696</v>
      </c>
      <c r="E1321" s="81" t="s">
        <v>763</v>
      </c>
      <c r="F1321" s="82">
        <v>192121185</v>
      </c>
      <c r="G1321" s="83" t="s">
        <v>67</v>
      </c>
      <c r="H1321" s="80" t="s">
        <v>52</v>
      </c>
      <c r="I1321" s="80" t="s">
        <v>17773</v>
      </c>
      <c r="J1321" s="80" t="s">
        <v>12439</v>
      </c>
      <c r="K1321" s="80" t="s">
        <v>80</v>
      </c>
      <c r="L1321" s="80" t="s">
        <v>81</v>
      </c>
      <c r="M1321" s="81" t="s">
        <v>777</v>
      </c>
      <c r="N1321" s="47" t="s">
        <v>15353</v>
      </c>
      <c r="O1321" s="33">
        <v>2</v>
      </c>
      <c r="P1321" s="3">
        <f t="shared" si="121"/>
        <v>0</v>
      </c>
      <c r="Q1321" s="3">
        <f t="shared" si="122"/>
        <v>1</v>
      </c>
      <c r="R1321" s="3">
        <f t="shared" si="123"/>
        <v>0</v>
      </c>
      <c r="S1321" s="3">
        <f t="shared" si="124"/>
        <v>0</v>
      </c>
      <c r="T1321" s="3">
        <f t="shared" si="125"/>
        <v>0</v>
      </c>
      <c r="U1321" s="3">
        <f t="shared" si="126"/>
        <v>0</v>
      </c>
    </row>
    <row r="1322" spans="1:21" ht="12.75" customHeight="1" x14ac:dyDescent="0.2">
      <c r="A1322" s="82" t="s">
        <v>95</v>
      </c>
      <c r="B1322" s="81" t="s">
        <v>96</v>
      </c>
      <c r="C1322" s="47">
        <v>68407700</v>
      </c>
      <c r="D1322" s="80" t="s">
        <v>696</v>
      </c>
      <c r="E1322" s="81" t="s">
        <v>749</v>
      </c>
      <c r="F1322" s="82">
        <v>192203502</v>
      </c>
      <c r="G1322" s="83" t="s">
        <v>105</v>
      </c>
      <c r="H1322" s="80" t="s">
        <v>29</v>
      </c>
      <c r="I1322" s="80" t="s">
        <v>4501</v>
      </c>
      <c r="J1322" s="80" t="s">
        <v>17780</v>
      </c>
      <c r="K1322" s="80" t="s">
        <v>341</v>
      </c>
      <c r="L1322" s="80" t="s">
        <v>342</v>
      </c>
      <c r="M1322" s="81" t="s">
        <v>2272</v>
      </c>
      <c r="N1322" s="47" t="s">
        <v>15353</v>
      </c>
      <c r="O1322" s="33">
        <v>4</v>
      </c>
      <c r="P1322" s="3">
        <f t="shared" si="121"/>
        <v>0</v>
      </c>
      <c r="Q1322" s="3">
        <f t="shared" si="122"/>
        <v>0</v>
      </c>
      <c r="R1322" s="3">
        <f t="shared" si="123"/>
        <v>0</v>
      </c>
      <c r="S1322" s="3">
        <f t="shared" si="124"/>
        <v>1</v>
      </c>
      <c r="T1322" s="3">
        <f t="shared" si="125"/>
        <v>0</v>
      </c>
      <c r="U1322" s="3">
        <f t="shared" si="126"/>
        <v>0</v>
      </c>
    </row>
    <row r="1323" spans="1:21" ht="12.75" customHeight="1" x14ac:dyDescent="0.2">
      <c r="A1323" s="82" t="s">
        <v>95</v>
      </c>
      <c r="B1323" s="81" t="s">
        <v>96</v>
      </c>
      <c r="C1323" s="47">
        <v>68407700</v>
      </c>
      <c r="D1323" s="80" t="s">
        <v>696</v>
      </c>
      <c r="E1323" s="81" t="s">
        <v>763</v>
      </c>
      <c r="F1323" s="82">
        <v>192121373</v>
      </c>
      <c r="G1323" s="83" t="s">
        <v>51</v>
      </c>
      <c r="H1323" s="80" t="s">
        <v>29</v>
      </c>
      <c r="I1323" s="80" t="s">
        <v>17783</v>
      </c>
      <c r="J1323" s="80" t="s">
        <v>17784</v>
      </c>
      <c r="K1323" s="80" t="s">
        <v>315</v>
      </c>
      <c r="L1323" s="80" t="s">
        <v>387</v>
      </c>
      <c r="M1323" s="81" t="s">
        <v>388</v>
      </c>
      <c r="N1323" s="47" t="s">
        <v>15353</v>
      </c>
      <c r="O1323" s="33">
        <v>4</v>
      </c>
      <c r="P1323" s="3">
        <f t="shared" si="121"/>
        <v>0</v>
      </c>
      <c r="Q1323" s="3">
        <f t="shared" si="122"/>
        <v>0</v>
      </c>
      <c r="R1323" s="3">
        <f t="shared" si="123"/>
        <v>0</v>
      </c>
      <c r="S1323" s="3">
        <f t="shared" si="124"/>
        <v>1</v>
      </c>
      <c r="T1323" s="3">
        <f t="shared" si="125"/>
        <v>0</v>
      </c>
      <c r="U1323" s="3">
        <f t="shared" si="126"/>
        <v>0</v>
      </c>
    </row>
    <row r="1324" spans="1:21" ht="12.75" customHeight="1" x14ac:dyDescent="0.2">
      <c r="A1324" s="82" t="s">
        <v>95</v>
      </c>
      <c r="B1324" s="81" t="s">
        <v>96</v>
      </c>
      <c r="C1324" s="47">
        <v>68407700</v>
      </c>
      <c r="D1324" s="80" t="s">
        <v>696</v>
      </c>
      <c r="E1324" s="81" t="s">
        <v>697</v>
      </c>
      <c r="F1324" s="82">
        <v>192200433</v>
      </c>
      <c r="G1324" s="83" t="s">
        <v>64</v>
      </c>
      <c r="H1324" s="80" t="s">
        <v>29</v>
      </c>
      <c r="I1324" s="80" t="s">
        <v>17826</v>
      </c>
      <c r="J1324" s="80" t="s">
        <v>17827</v>
      </c>
      <c r="K1324" s="80" t="s">
        <v>315</v>
      </c>
      <c r="L1324" s="80" t="s">
        <v>379</v>
      </c>
      <c r="M1324" s="81" t="s">
        <v>969</v>
      </c>
      <c r="N1324" s="47" t="s">
        <v>15353</v>
      </c>
      <c r="O1324" s="33">
        <v>5</v>
      </c>
      <c r="P1324" s="3">
        <f t="shared" si="121"/>
        <v>0</v>
      </c>
      <c r="Q1324" s="3">
        <f t="shared" si="122"/>
        <v>0</v>
      </c>
      <c r="R1324" s="3">
        <f t="shared" si="123"/>
        <v>0</v>
      </c>
      <c r="S1324" s="3">
        <f t="shared" si="124"/>
        <v>0</v>
      </c>
      <c r="T1324" s="3">
        <f t="shared" si="125"/>
        <v>1</v>
      </c>
      <c r="U1324" s="3">
        <f t="shared" si="126"/>
        <v>0</v>
      </c>
    </row>
    <row r="1325" spans="1:21" ht="12.75" customHeight="1" x14ac:dyDescent="0.2">
      <c r="A1325" s="82" t="s">
        <v>95</v>
      </c>
      <c r="B1325" s="81" t="s">
        <v>96</v>
      </c>
      <c r="C1325" s="47">
        <v>68407700</v>
      </c>
      <c r="D1325" s="80" t="s">
        <v>696</v>
      </c>
      <c r="E1325" s="81" t="s">
        <v>697</v>
      </c>
      <c r="F1325" s="82">
        <v>192119149</v>
      </c>
      <c r="G1325" s="83" t="s">
        <v>105</v>
      </c>
      <c r="H1325" s="80" t="s">
        <v>52</v>
      </c>
      <c r="I1325" s="80" t="s">
        <v>17846</v>
      </c>
      <c r="J1325" s="80" t="s">
        <v>17847</v>
      </c>
      <c r="K1325" s="80" t="s">
        <v>102</v>
      </c>
      <c r="L1325" s="80" t="s">
        <v>103</v>
      </c>
      <c r="M1325" s="81" t="s">
        <v>1095</v>
      </c>
      <c r="N1325" s="47" t="s">
        <v>15353</v>
      </c>
      <c r="O1325" s="33">
        <v>2</v>
      </c>
      <c r="P1325" s="3">
        <f t="shared" si="121"/>
        <v>0</v>
      </c>
      <c r="Q1325" s="3">
        <f t="shared" si="122"/>
        <v>1</v>
      </c>
      <c r="R1325" s="3">
        <f t="shared" si="123"/>
        <v>0</v>
      </c>
      <c r="S1325" s="3">
        <f t="shared" si="124"/>
        <v>0</v>
      </c>
      <c r="T1325" s="3">
        <f t="shared" si="125"/>
        <v>0</v>
      </c>
      <c r="U1325" s="3">
        <f t="shared" si="126"/>
        <v>0</v>
      </c>
    </row>
    <row r="1326" spans="1:21" ht="12.75" customHeight="1" x14ac:dyDescent="0.2">
      <c r="A1326" s="82" t="s">
        <v>95</v>
      </c>
      <c r="B1326" s="81" t="s">
        <v>96</v>
      </c>
      <c r="C1326" s="47">
        <v>68407700</v>
      </c>
      <c r="D1326" s="80" t="s">
        <v>696</v>
      </c>
      <c r="E1326" s="81" t="s">
        <v>697</v>
      </c>
      <c r="F1326" s="82">
        <v>192134223</v>
      </c>
      <c r="G1326" s="83" t="s">
        <v>105</v>
      </c>
      <c r="H1326" s="80" t="s">
        <v>52</v>
      </c>
      <c r="I1326" s="80" t="s">
        <v>17853</v>
      </c>
      <c r="J1326" s="80" t="s">
        <v>17854</v>
      </c>
      <c r="K1326" s="80" t="s">
        <v>102</v>
      </c>
      <c r="L1326" s="80" t="s">
        <v>103</v>
      </c>
      <c r="M1326" s="81" t="s">
        <v>1095</v>
      </c>
      <c r="N1326" s="47" t="s">
        <v>15353</v>
      </c>
      <c r="O1326" s="33">
        <v>3</v>
      </c>
      <c r="P1326" s="3">
        <f t="shared" si="121"/>
        <v>0</v>
      </c>
      <c r="Q1326" s="3">
        <f t="shared" si="122"/>
        <v>0</v>
      </c>
      <c r="R1326" s="3">
        <f t="shared" si="123"/>
        <v>1</v>
      </c>
      <c r="S1326" s="3">
        <f t="shared" si="124"/>
        <v>0</v>
      </c>
      <c r="T1326" s="3">
        <f t="shared" si="125"/>
        <v>0</v>
      </c>
      <c r="U1326" s="3">
        <f t="shared" si="126"/>
        <v>0</v>
      </c>
    </row>
    <row r="1327" spans="1:21" ht="12.75" customHeight="1" x14ac:dyDescent="0.2">
      <c r="A1327" s="82" t="s">
        <v>95</v>
      </c>
      <c r="B1327" s="81" t="s">
        <v>96</v>
      </c>
      <c r="C1327" s="47">
        <v>68407700</v>
      </c>
      <c r="D1327" s="80" t="s">
        <v>696</v>
      </c>
      <c r="E1327" s="81" t="s">
        <v>697</v>
      </c>
      <c r="F1327" s="82">
        <v>192119021</v>
      </c>
      <c r="G1327" s="83" t="s">
        <v>51</v>
      </c>
      <c r="H1327" s="80" t="s">
        <v>52</v>
      </c>
      <c r="I1327" s="80" t="s">
        <v>17914</v>
      </c>
      <c r="J1327" s="80" t="s">
        <v>17915</v>
      </c>
      <c r="K1327" s="80" t="s">
        <v>102</v>
      </c>
      <c r="L1327" s="80" t="s">
        <v>103</v>
      </c>
      <c r="M1327" s="81" t="s">
        <v>1095</v>
      </c>
      <c r="N1327" s="47" t="s">
        <v>15353</v>
      </c>
      <c r="O1327" s="33">
        <v>5</v>
      </c>
      <c r="P1327" s="3">
        <f t="shared" si="121"/>
        <v>0</v>
      </c>
      <c r="Q1327" s="3">
        <f t="shared" si="122"/>
        <v>0</v>
      </c>
      <c r="R1327" s="3">
        <f t="shared" si="123"/>
        <v>0</v>
      </c>
      <c r="S1327" s="3">
        <f t="shared" si="124"/>
        <v>0</v>
      </c>
      <c r="T1327" s="3">
        <f t="shared" si="125"/>
        <v>1</v>
      </c>
      <c r="U1327" s="3">
        <f t="shared" si="126"/>
        <v>0</v>
      </c>
    </row>
    <row r="1328" spans="1:21" ht="12.75" customHeight="1" x14ac:dyDescent="0.2">
      <c r="A1328" s="82" t="s">
        <v>95</v>
      </c>
      <c r="B1328" s="81" t="s">
        <v>96</v>
      </c>
      <c r="C1328" s="47">
        <v>68407700</v>
      </c>
      <c r="D1328" s="80" t="s">
        <v>696</v>
      </c>
      <c r="E1328" s="81" t="s">
        <v>887</v>
      </c>
      <c r="F1328" s="82">
        <v>192045465</v>
      </c>
      <c r="G1328" s="83" t="s">
        <v>67</v>
      </c>
      <c r="H1328" s="80" t="s">
        <v>52</v>
      </c>
      <c r="I1328" s="80" t="s">
        <v>17956</v>
      </c>
      <c r="J1328" s="80" t="s">
        <v>17957</v>
      </c>
      <c r="K1328" s="80" t="s">
        <v>80</v>
      </c>
      <c r="L1328" s="80" t="s">
        <v>417</v>
      </c>
      <c r="M1328" s="81" t="s">
        <v>418</v>
      </c>
      <c r="N1328" s="47" t="s">
        <v>15353</v>
      </c>
      <c r="O1328" s="33">
        <v>2</v>
      </c>
      <c r="P1328" s="3">
        <f t="shared" si="121"/>
        <v>0</v>
      </c>
      <c r="Q1328" s="3">
        <f t="shared" si="122"/>
        <v>1</v>
      </c>
      <c r="R1328" s="3">
        <f t="shared" si="123"/>
        <v>0</v>
      </c>
      <c r="S1328" s="3">
        <f t="shared" si="124"/>
        <v>0</v>
      </c>
      <c r="T1328" s="3">
        <f t="shared" si="125"/>
        <v>0</v>
      </c>
      <c r="U1328" s="3">
        <f t="shared" si="126"/>
        <v>0</v>
      </c>
    </row>
    <row r="1329" spans="1:21" ht="12.75" customHeight="1" x14ac:dyDescent="0.2">
      <c r="A1329" s="82" t="s">
        <v>95</v>
      </c>
      <c r="B1329" s="81" t="s">
        <v>96</v>
      </c>
      <c r="C1329" s="47">
        <v>68407700</v>
      </c>
      <c r="D1329" s="80" t="s">
        <v>696</v>
      </c>
      <c r="E1329" s="81" t="s">
        <v>702</v>
      </c>
      <c r="F1329" s="82">
        <v>191995093</v>
      </c>
      <c r="G1329" s="83" t="s">
        <v>67</v>
      </c>
      <c r="H1329" s="80" t="s">
        <v>52</v>
      </c>
      <c r="I1329" s="80" t="s">
        <v>17973</v>
      </c>
      <c r="J1329" s="80" t="s">
        <v>17974</v>
      </c>
      <c r="K1329" s="80" t="s">
        <v>315</v>
      </c>
      <c r="L1329" s="80" t="s">
        <v>379</v>
      </c>
      <c r="M1329" s="81" t="s">
        <v>396</v>
      </c>
      <c r="N1329" s="47" t="s">
        <v>15353</v>
      </c>
      <c r="O1329" s="33">
        <v>2</v>
      </c>
      <c r="P1329" s="3">
        <f t="shared" si="121"/>
        <v>0</v>
      </c>
      <c r="Q1329" s="3">
        <f t="shared" si="122"/>
        <v>1</v>
      </c>
      <c r="R1329" s="3">
        <f t="shared" si="123"/>
        <v>0</v>
      </c>
      <c r="S1329" s="3">
        <f t="shared" si="124"/>
        <v>0</v>
      </c>
      <c r="T1329" s="3">
        <f t="shared" si="125"/>
        <v>0</v>
      </c>
      <c r="U1329" s="3">
        <f t="shared" si="126"/>
        <v>0</v>
      </c>
    </row>
    <row r="1330" spans="1:21" ht="12.75" customHeight="1" x14ac:dyDescent="0.2">
      <c r="A1330" s="82" t="s">
        <v>95</v>
      </c>
      <c r="B1330" s="81" t="s">
        <v>96</v>
      </c>
      <c r="C1330" s="47">
        <v>68407700</v>
      </c>
      <c r="D1330" s="80" t="s">
        <v>696</v>
      </c>
      <c r="E1330" s="81" t="s">
        <v>702</v>
      </c>
      <c r="F1330" s="82">
        <v>192119582</v>
      </c>
      <c r="G1330" s="83" t="s">
        <v>67</v>
      </c>
      <c r="H1330" s="80" t="s">
        <v>52</v>
      </c>
      <c r="I1330" s="80" t="s">
        <v>17975</v>
      </c>
      <c r="J1330" s="80" t="s">
        <v>17976</v>
      </c>
      <c r="K1330" s="80" t="s">
        <v>315</v>
      </c>
      <c r="L1330" s="80" t="s">
        <v>337</v>
      </c>
      <c r="M1330" s="81" t="s">
        <v>338</v>
      </c>
      <c r="N1330" s="47" t="s">
        <v>15353</v>
      </c>
      <c r="O1330" s="33">
        <v>2</v>
      </c>
      <c r="P1330" s="3">
        <f t="shared" si="121"/>
        <v>0</v>
      </c>
      <c r="Q1330" s="3">
        <f t="shared" si="122"/>
        <v>1</v>
      </c>
      <c r="R1330" s="3">
        <f t="shared" si="123"/>
        <v>0</v>
      </c>
      <c r="S1330" s="3">
        <f t="shared" si="124"/>
        <v>0</v>
      </c>
      <c r="T1330" s="3">
        <f t="shared" si="125"/>
        <v>0</v>
      </c>
      <c r="U1330" s="3">
        <f t="shared" si="126"/>
        <v>0</v>
      </c>
    </row>
    <row r="1331" spans="1:21" ht="12.75" customHeight="1" x14ac:dyDescent="0.2">
      <c r="A1331" s="82" t="s">
        <v>95</v>
      </c>
      <c r="B1331" s="81" t="s">
        <v>96</v>
      </c>
      <c r="C1331" s="47">
        <v>68407700</v>
      </c>
      <c r="D1331" s="80" t="s">
        <v>696</v>
      </c>
      <c r="E1331" s="81" t="s">
        <v>702</v>
      </c>
      <c r="F1331" s="82">
        <v>192007271</v>
      </c>
      <c r="G1331" s="83" t="s">
        <v>67</v>
      </c>
      <c r="H1331" s="80" t="s">
        <v>52</v>
      </c>
      <c r="I1331" s="80" t="s">
        <v>17977</v>
      </c>
      <c r="J1331" s="80" t="s">
        <v>17978</v>
      </c>
      <c r="K1331" s="80" t="s">
        <v>315</v>
      </c>
      <c r="L1331" s="80" t="s">
        <v>337</v>
      </c>
      <c r="M1331" s="81" t="s">
        <v>338</v>
      </c>
      <c r="N1331" s="47" t="s">
        <v>15353</v>
      </c>
      <c r="O1331" s="33">
        <v>3</v>
      </c>
      <c r="P1331" s="3">
        <f t="shared" si="121"/>
        <v>0</v>
      </c>
      <c r="Q1331" s="3">
        <f t="shared" si="122"/>
        <v>0</v>
      </c>
      <c r="R1331" s="3">
        <f t="shared" si="123"/>
        <v>1</v>
      </c>
      <c r="S1331" s="3">
        <f t="shared" si="124"/>
        <v>0</v>
      </c>
      <c r="T1331" s="3">
        <f t="shared" si="125"/>
        <v>0</v>
      </c>
      <c r="U1331" s="3">
        <f t="shared" si="126"/>
        <v>0</v>
      </c>
    </row>
    <row r="1332" spans="1:21" ht="12.75" customHeight="1" x14ac:dyDescent="0.2">
      <c r="A1332" s="82" t="s">
        <v>95</v>
      </c>
      <c r="B1332" s="81" t="s">
        <v>96</v>
      </c>
      <c r="C1332" s="47">
        <v>68407700</v>
      </c>
      <c r="D1332" s="80" t="s">
        <v>696</v>
      </c>
      <c r="E1332" s="81" t="s">
        <v>702</v>
      </c>
      <c r="F1332" s="82">
        <v>192119424</v>
      </c>
      <c r="G1332" s="83" t="s">
        <v>67</v>
      </c>
      <c r="H1332" s="80" t="s">
        <v>52</v>
      </c>
      <c r="I1332" s="80" t="s">
        <v>17979</v>
      </c>
      <c r="J1332" s="80" t="s">
        <v>17980</v>
      </c>
      <c r="K1332" s="80" t="s">
        <v>80</v>
      </c>
      <c r="L1332" s="80" t="s">
        <v>268</v>
      </c>
      <c r="M1332" s="81" t="s">
        <v>269</v>
      </c>
      <c r="N1332" s="47" t="s">
        <v>15353</v>
      </c>
      <c r="O1332" s="33">
        <v>2</v>
      </c>
      <c r="P1332" s="3">
        <f t="shared" si="121"/>
        <v>0</v>
      </c>
      <c r="Q1332" s="3">
        <f t="shared" si="122"/>
        <v>1</v>
      </c>
      <c r="R1332" s="3">
        <f t="shared" si="123"/>
        <v>0</v>
      </c>
      <c r="S1332" s="3">
        <f t="shared" si="124"/>
        <v>0</v>
      </c>
      <c r="T1332" s="3">
        <f t="shared" si="125"/>
        <v>0</v>
      </c>
      <c r="U1332" s="3">
        <f t="shared" si="126"/>
        <v>0</v>
      </c>
    </row>
    <row r="1333" spans="1:21" ht="12.75" customHeight="1" x14ac:dyDescent="0.2">
      <c r="A1333" s="82" t="s">
        <v>95</v>
      </c>
      <c r="B1333" s="81" t="s">
        <v>96</v>
      </c>
      <c r="C1333" s="47">
        <v>68407700</v>
      </c>
      <c r="D1333" s="80" t="s">
        <v>696</v>
      </c>
      <c r="E1333" s="81" t="s">
        <v>702</v>
      </c>
      <c r="F1333" s="82">
        <v>192119530</v>
      </c>
      <c r="G1333" s="83" t="s">
        <v>67</v>
      </c>
      <c r="H1333" s="80" t="s">
        <v>52</v>
      </c>
      <c r="I1333" s="80" t="s">
        <v>17985</v>
      </c>
      <c r="J1333" s="80" t="s">
        <v>17986</v>
      </c>
      <c r="K1333" s="80" t="s">
        <v>315</v>
      </c>
      <c r="L1333" s="80" t="s">
        <v>337</v>
      </c>
      <c r="M1333" s="81" t="s">
        <v>338</v>
      </c>
      <c r="N1333" s="47" t="s">
        <v>15353</v>
      </c>
      <c r="O1333" s="33">
        <v>4</v>
      </c>
      <c r="P1333" s="3">
        <f t="shared" si="121"/>
        <v>0</v>
      </c>
      <c r="Q1333" s="3">
        <f t="shared" si="122"/>
        <v>0</v>
      </c>
      <c r="R1333" s="3">
        <f t="shared" si="123"/>
        <v>0</v>
      </c>
      <c r="S1333" s="3">
        <f t="shared" si="124"/>
        <v>1</v>
      </c>
      <c r="T1333" s="3">
        <f t="shared" si="125"/>
        <v>0</v>
      </c>
      <c r="U1333" s="3">
        <f t="shared" si="126"/>
        <v>0</v>
      </c>
    </row>
    <row r="1334" spans="1:21" ht="12.75" customHeight="1" x14ac:dyDescent="0.2">
      <c r="A1334" s="82" t="s">
        <v>95</v>
      </c>
      <c r="B1334" s="81" t="s">
        <v>96</v>
      </c>
      <c r="C1334" s="47">
        <v>68407700</v>
      </c>
      <c r="D1334" s="80" t="s">
        <v>696</v>
      </c>
      <c r="E1334" s="81" t="s">
        <v>887</v>
      </c>
      <c r="F1334" s="82">
        <v>192045432</v>
      </c>
      <c r="G1334" s="83" t="s">
        <v>67</v>
      </c>
      <c r="H1334" s="80" t="s">
        <v>52</v>
      </c>
      <c r="I1334" s="80" t="s">
        <v>17993</v>
      </c>
      <c r="J1334" s="80" t="s">
        <v>17994</v>
      </c>
      <c r="K1334" s="80" t="s">
        <v>315</v>
      </c>
      <c r="L1334" s="80" t="s">
        <v>379</v>
      </c>
      <c r="M1334" s="81" t="s">
        <v>969</v>
      </c>
      <c r="N1334" s="47" t="s">
        <v>15353</v>
      </c>
      <c r="O1334" s="33">
        <v>2</v>
      </c>
      <c r="P1334" s="3">
        <f t="shared" si="121"/>
        <v>0</v>
      </c>
      <c r="Q1334" s="3">
        <f t="shared" si="122"/>
        <v>1</v>
      </c>
      <c r="R1334" s="3">
        <f t="shared" si="123"/>
        <v>0</v>
      </c>
      <c r="S1334" s="3">
        <f t="shared" si="124"/>
        <v>0</v>
      </c>
      <c r="T1334" s="3">
        <f t="shared" si="125"/>
        <v>0</v>
      </c>
      <c r="U1334" s="3">
        <f t="shared" si="126"/>
        <v>0</v>
      </c>
    </row>
    <row r="1335" spans="1:21" ht="12.75" customHeight="1" x14ac:dyDescent="0.2">
      <c r="A1335" s="82" t="s">
        <v>95</v>
      </c>
      <c r="B1335" s="81" t="s">
        <v>96</v>
      </c>
      <c r="C1335" s="47">
        <v>68407700</v>
      </c>
      <c r="D1335" s="80" t="s">
        <v>696</v>
      </c>
      <c r="E1335" s="81" t="s">
        <v>887</v>
      </c>
      <c r="F1335" s="82">
        <v>192007958</v>
      </c>
      <c r="G1335" s="83" t="s">
        <v>67</v>
      </c>
      <c r="H1335" s="80" t="s">
        <v>52</v>
      </c>
      <c r="I1335" s="80" t="s">
        <v>17995</v>
      </c>
      <c r="J1335" s="80" t="s">
        <v>17996</v>
      </c>
      <c r="K1335" s="80" t="s">
        <v>80</v>
      </c>
      <c r="L1335" s="80" t="s">
        <v>417</v>
      </c>
      <c r="M1335" s="81" t="s">
        <v>418</v>
      </c>
      <c r="N1335" s="47" t="s">
        <v>15353</v>
      </c>
      <c r="O1335" s="33">
        <v>1</v>
      </c>
      <c r="P1335" s="3">
        <f t="shared" si="121"/>
        <v>1</v>
      </c>
      <c r="Q1335" s="3">
        <f t="shared" si="122"/>
        <v>0</v>
      </c>
      <c r="R1335" s="3">
        <f t="shared" si="123"/>
        <v>0</v>
      </c>
      <c r="S1335" s="3">
        <f t="shared" si="124"/>
        <v>0</v>
      </c>
      <c r="T1335" s="3">
        <f t="shared" si="125"/>
        <v>0</v>
      </c>
      <c r="U1335" s="3">
        <f t="shared" si="126"/>
        <v>0</v>
      </c>
    </row>
    <row r="1336" spans="1:21" ht="12.75" customHeight="1" x14ac:dyDescent="0.2">
      <c r="A1336" s="82" t="s">
        <v>95</v>
      </c>
      <c r="B1336" s="81" t="s">
        <v>96</v>
      </c>
      <c r="C1336" s="47">
        <v>68407700</v>
      </c>
      <c r="D1336" s="80" t="s">
        <v>696</v>
      </c>
      <c r="E1336" s="81" t="s">
        <v>785</v>
      </c>
      <c r="F1336" s="82">
        <v>192136505</v>
      </c>
      <c r="G1336" s="83" t="s">
        <v>64</v>
      </c>
      <c r="H1336" s="80" t="s">
        <v>29</v>
      </c>
      <c r="I1336" s="80" t="s">
        <v>17998</v>
      </c>
      <c r="J1336" s="80" t="s">
        <v>17999</v>
      </c>
      <c r="K1336" s="80" t="s">
        <v>315</v>
      </c>
      <c r="L1336" s="80" t="s">
        <v>316</v>
      </c>
      <c r="M1336" s="81" t="s">
        <v>840</v>
      </c>
      <c r="N1336" s="47" t="s">
        <v>15353</v>
      </c>
      <c r="O1336" s="33">
        <v>3</v>
      </c>
      <c r="P1336" s="3">
        <f t="shared" si="121"/>
        <v>0</v>
      </c>
      <c r="Q1336" s="3">
        <f t="shared" si="122"/>
        <v>0</v>
      </c>
      <c r="R1336" s="3">
        <f t="shared" si="123"/>
        <v>1</v>
      </c>
      <c r="S1336" s="3">
        <f t="shared" si="124"/>
        <v>0</v>
      </c>
      <c r="T1336" s="3">
        <f t="shared" si="125"/>
        <v>0</v>
      </c>
      <c r="U1336" s="3">
        <f t="shared" si="126"/>
        <v>0</v>
      </c>
    </row>
    <row r="1337" spans="1:21" ht="12.75" customHeight="1" x14ac:dyDescent="0.2">
      <c r="A1337" s="82" t="s">
        <v>95</v>
      </c>
      <c r="B1337" s="81" t="s">
        <v>96</v>
      </c>
      <c r="C1337" s="47">
        <v>68407700</v>
      </c>
      <c r="D1337" s="80" t="s">
        <v>696</v>
      </c>
      <c r="E1337" s="81" t="s">
        <v>702</v>
      </c>
      <c r="F1337" s="82">
        <v>191893034</v>
      </c>
      <c r="G1337" s="83" t="s">
        <v>67</v>
      </c>
      <c r="H1337" s="80" t="s">
        <v>52</v>
      </c>
      <c r="I1337" s="80" t="s">
        <v>18024</v>
      </c>
      <c r="J1337" s="80" t="s">
        <v>18025</v>
      </c>
      <c r="K1337" s="80" t="s">
        <v>315</v>
      </c>
      <c r="L1337" s="80" t="s">
        <v>379</v>
      </c>
      <c r="M1337" s="81" t="s">
        <v>435</v>
      </c>
      <c r="N1337" s="47" t="s">
        <v>15353</v>
      </c>
      <c r="O1337" s="33">
        <v>2</v>
      </c>
      <c r="P1337" s="3">
        <f t="shared" si="121"/>
        <v>0</v>
      </c>
      <c r="Q1337" s="3">
        <f t="shared" si="122"/>
        <v>1</v>
      </c>
      <c r="R1337" s="3">
        <f t="shared" si="123"/>
        <v>0</v>
      </c>
      <c r="S1337" s="3">
        <f t="shared" si="124"/>
        <v>0</v>
      </c>
      <c r="T1337" s="3">
        <f t="shared" si="125"/>
        <v>0</v>
      </c>
      <c r="U1337" s="3">
        <f t="shared" si="126"/>
        <v>0</v>
      </c>
    </row>
    <row r="1338" spans="1:21" ht="12.75" customHeight="1" x14ac:dyDescent="0.2">
      <c r="A1338" s="82" t="s">
        <v>95</v>
      </c>
      <c r="B1338" s="81" t="s">
        <v>96</v>
      </c>
      <c r="C1338" s="47">
        <v>68407700</v>
      </c>
      <c r="D1338" s="80" t="s">
        <v>696</v>
      </c>
      <c r="E1338" s="81" t="s">
        <v>702</v>
      </c>
      <c r="F1338" s="82">
        <v>192119628</v>
      </c>
      <c r="G1338" s="83" t="s">
        <v>67</v>
      </c>
      <c r="H1338" s="80" t="s">
        <v>52</v>
      </c>
      <c r="I1338" s="80" t="s">
        <v>18026</v>
      </c>
      <c r="J1338" s="80" t="s">
        <v>18027</v>
      </c>
      <c r="K1338" s="80" t="s">
        <v>315</v>
      </c>
      <c r="L1338" s="80" t="s">
        <v>379</v>
      </c>
      <c r="M1338" s="81" t="s">
        <v>396</v>
      </c>
      <c r="N1338" s="47" t="s">
        <v>15353</v>
      </c>
      <c r="O1338" s="33">
        <v>3</v>
      </c>
      <c r="P1338" s="3">
        <f t="shared" si="121"/>
        <v>0</v>
      </c>
      <c r="Q1338" s="3">
        <f t="shared" si="122"/>
        <v>0</v>
      </c>
      <c r="R1338" s="3">
        <f t="shared" si="123"/>
        <v>1</v>
      </c>
      <c r="S1338" s="3">
        <f t="shared" si="124"/>
        <v>0</v>
      </c>
      <c r="T1338" s="3">
        <f t="shared" si="125"/>
        <v>0</v>
      </c>
      <c r="U1338" s="3">
        <f t="shared" si="126"/>
        <v>0</v>
      </c>
    </row>
    <row r="1339" spans="1:21" ht="12.75" customHeight="1" x14ac:dyDescent="0.2">
      <c r="A1339" s="82" t="s">
        <v>95</v>
      </c>
      <c r="B1339" s="81" t="s">
        <v>96</v>
      </c>
      <c r="C1339" s="47">
        <v>68407700</v>
      </c>
      <c r="D1339" s="80" t="s">
        <v>696</v>
      </c>
      <c r="E1339" s="81" t="s">
        <v>697</v>
      </c>
      <c r="F1339" s="82">
        <v>192006893</v>
      </c>
      <c r="G1339" s="83" t="s">
        <v>67</v>
      </c>
      <c r="H1339" s="80" t="s">
        <v>52</v>
      </c>
      <c r="I1339" s="80" t="s">
        <v>18028</v>
      </c>
      <c r="J1339" s="80" t="s">
        <v>18029</v>
      </c>
      <c r="K1339" s="80" t="s">
        <v>315</v>
      </c>
      <c r="L1339" s="80" t="s">
        <v>316</v>
      </c>
      <c r="M1339" s="81" t="s">
        <v>327</v>
      </c>
      <c r="N1339" s="47" t="s">
        <v>15353</v>
      </c>
      <c r="O1339" s="33">
        <v>2</v>
      </c>
      <c r="P1339" s="3">
        <f t="shared" si="121"/>
        <v>0</v>
      </c>
      <c r="Q1339" s="3">
        <f t="shared" si="122"/>
        <v>1</v>
      </c>
      <c r="R1339" s="3">
        <f t="shared" si="123"/>
        <v>0</v>
      </c>
      <c r="S1339" s="3">
        <f t="shared" si="124"/>
        <v>0</v>
      </c>
      <c r="T1339" s="3">
        <f t="shared" si="125"/>
        <v>0</v>
      </c>
      <c r="U1339" s="3">
        <f t="shared" si="126"/>
        <v>0</v>
      </c>
    </row>
    <row r="1340" spans="1:21" ht="12.75" customHeight="1" x14ac:dyDescent="0.2">
      <c r="A1340" s="82" t="s">
        <v>95</v>
      </c>
      <c r="B1340" s="81" t="s">
        <v>96</v>
      </c>
      <c r="C1340" s="47">
        <v>68407700</v>
      </c>
      <c r="D1340" s="80" t="s">
        <v>696</v>
      </c>
      <c r="E1340" s="81" t="s">
        <v>702</v>
      </c>
      <c r="F1340" s="82">
        <v>192119546</v>
      </c>
      <c r="G1340" s="83" t="s">
        <v>67</v>
      </c>
      <c r="H1340" s="80" t="s">
        <v>52</v>
      </c>
      <c r="I1340" s="80" t="s">
        <v>18030</v>
      </c>
      <c r="J1340" s="80" t="s">
        <v>18031</v>
      </c>
      <c r="K1340" s="80" t="s">
        <v>315</v>
      </c>
      <c r="L1340" s="80" t="s">
        <v>379</v>
      </c>
      <c r="M1340" s="81" t="s">
        <v>979</v>
      </c>
      <c r="N1340" s="47" t="s">
        <v>15353</v>
      </c>
      <c r="O1340" s="33">
        <v>2</v>
      </c>
      <c r="P1340" s="3">
        <f t="shared" si="121"/>
        <v>0</v>
      </c>
      <c r="Q1340" s="3">
        <f t="shared" si="122"/>
        <v>1</v>
      </c>
      <c r="R1340" s="3">
        <f t="shared" si="123"/>
        <v>0</v>
      </c>
      <c r="S1340" s="3">
        <f t="shared" si="124"/>
        <v>0</v>
      </c>
      <c r="T1340" s="3">
        <f t="shared" si="125"/>
        <v>0</v>
      </c>
      <c r="U1340" s="3">
        <f t="shared" si="126"/>
        <v>0</v>
      </c>
    </row>
    <row r="1341" spans="1:21" ht="12.75" customHeight="1" x14ac:dyDescent="0.2">
      <c r="A1341" s="82" t="s">
        <v>95</v>
      </c>
      <c r="B1341" s="81" t="s">
        <v>96</v>
      </c>
      <c r="C1341" s="47">
        <v>68407700</v>
      </c>
      <c r="D1341" s="80" t="s">
        <v>696</v>
      </c>
      <c r="E1341" s="81" t="s">
        <v>697</v>
      </c>
      <c r="F1341" s="82">
        <v>192138171</v>
      </c>
      <c r="G1341" s="83" t="s">
        <v>67</v>
      </c>
      <c r="H1341" s="80" t="s">
        <v>52</v>
      </c>
      <c r="I1341" s="80" t="s">
        <v>18032</v>
      </c>
      <c r="J1341" s="80" t="s">
        <v>18033</v>
      </c>
      <c r="K1341" s="80" t="s">
        <v>80</v>
      </c>
      <c r="L1341" s="80" t="s">
        <v>268</v>
      </c>
      <c r="M1341" s="81" t="s">
        <v>474</v>
      </c>
      <c r="N1341" s="47" t="s">
        <v>15353</v>
      </c>
      <c r="O1341" s="33">
        <v>2</v>
      </c>
      <c r="P1341" s="3">
        <f t="shared" si="121"/>
        <v>0</v>
      </c>
      <c r="Q1341" s="3">
        <f t="shared" si="122"/>
        <v>1</v>
      </c>
      <c r="R1341" s="3">
        <f t="shared" si="123"/>
        <v>0</v>
      </c>
      <c r="S1341" s="3">
        <f t="shared" si="124"/>
        <v>0</v>
      </c>
      <c r="T1341" s="3">
        <f t="shared" si="125"/>
        <v>0</v>
      </c>
      <c r="U1341" s="3">
        <f t="shared" si="126"/>
        <v>0</v>
      </c>
    </row>
    <row r="1342" spans="1:21" ht="12.75" customHeight="1" x14ac:dyDescent="0.2">
      <c r="A1342" s="82" t="s">
        <v>95</v>
      </c>
      <c r="B1342" s="81" t="s">
        <v>96</v>
      </c>
      <c r="C1342" s="47">
        <v>68407700</v>
      </c>
      <c r="D1342" s="80" t="s">
        <v>696</v>
      </c>
      <c r="E1342" s="81" t="s">
        <v>697</v>
      </c>
      <c r="F1342" s="82">
        <v>192118813</v>
      </c>
      <c r="G1342" s="83" t="s">
        <v>51</v>
      </c>
      <c r="H1342" s="80" t="s">
        <v>29</v>
      </c>
      <c r="I1342" s="80" t="s">
        <v>18034</v>
      </c>
      <c r="J1342" s="80" t="s">
        <v>18035</v>
      </c>
      <c r="K1342" s="80" t="s">
        <v>315</v>
      </c>
      <c r="L1342" s="80" t="s">
        <v>387</v>
      </c>
      <c r="M1342" s="81" t="s">
        <v>445</v>
      </c>
      <c r="N1342" s="47" t="s">
        <v>15353</v>
      </c>
      <c r="O1342" s="33">
        <v>3</v>
      </c>
      <c r="P1342" s="3">
        <f t="shared" si="121"/>
        <v>0</v>
      </c>
      <c r="Q1342" s="3">
        <f t="shared" si="122"/>
        <v>0</v>
      </c>
      <c r="R1342" s="3">
        <f t="shared" si="123"/>
        <v>1</v>
      </c>
      <c r="S1342" s="3">
        <f t="shared" si="124"/>
        <v>0</v>
      </c>
      <c r="T1342" s="3">
        <f t="shared" si="125"/>
        <v>0</v>
      </c>
      <c r="U1342" s="3">
        <f t="shared" si="126"/>
        <v>0</v>
      </c>
    </row>
    <row r="1343" spans="1:21" ht="12.75" customHeight="1" x14ac:dyDescent="0.2">
      <c r="A1343" s="82" t="s">
        <v>95</v>
      </c>
      <c r="B1343" s="81" t="s">
        <v>96</v>
      </c>
      <c r="C1343" s="47">
        <v>68407700</v>
      </c>
      <c r="D1343" s="80" t="s">
        <v>696</v>
      </c>
      <c r="E1343" s="81" t="s">
        <v>697</v>
      </c>
      <c r="F1343" s="82">
        <v>192118731</v>
      </c>
      <c r="G1343" s="83" t="s">
        <v>67</v>
      </c>
      <c r="H1343" s="80" t="s">
        <v>52</v>
      </c>
      <c r="I1343" s="80" t="s">
        <v>18036</v>
      </c>
      <c r="J1343" s="80" t="s">
        <v>18037</v>
      </c>
      <c r="K1343" s="80" t="s">
        <v>315</v>
      </c>
      <c r="L1343" s="80" t="s">
        <v>316</v>
      </c>
      <c r="M1343" s="81" t="s">
        <v>327</v>
      </c>
      <c r="N1343" s="47" t="s">
        <v>15353</v>
      </c>
      <c r="O1343" s="33">
        <v>2</v>
      </c>
      <c r="P1343" s="3">
        <f t="shared" si="121"/>
        <v>0</v>
      </c>
      <c r="Q1343" s="3">
        <f t="shared" si="122"/>
        <v>1</v>
      </c>
      <c r="R1343" s="3">
        <f t="shared" si="123"/>
        <v>0</v>
      </c>
      <c r="S1343" s="3">
        <f t="shared" si="124"/>
        <v>0</v>
      </c>
      <c r="T1343" s="3">
        <f t="shared" si="125"/>
        <v>0</v>
      </c>
      <c r="U1343" s="3">
        <f t="shared" si="126"/>
        <v>0</v>
      </c>
    </row>
    <row r="1344" spans="1:21" ht="12.75" customHeight="1" x14ac:dyDescent="0.2">
      <c r="A1344" s="82" t="s">
        <v>95</v>
      </c>
      <c r="B1344" s="81" t="s">
        <v>96</v>
      </c>
      <c r="C1344" s="47">
        <v>68407700</v>
      </c>
      <c r="D1344" s="80" t="s">
        <v>696</v>
      </c>
      <c r="E1344" s="81" t="s">
        <v>697</v>
      </c>
      <c r="F1344" s="82">
        <v>192042016</v>
      </c>
      <c r="G1344" s="83" t="s">
        <v>67</v>
      </c>
      <c r="H1344" s="80" t="s">
        <v>52</v>
      </c>
      <c r="I1344" s="80" t="s">
        <v>18038</v>
      </c>
      <c r="J1344" s="80" t="s">
        <v>18039</v>
      </c>
      <c r="K1344" s="80" t="s">
        <v>315</v>
      </c>
      <c r="L1344" s="80" t="s">
        <v>387</v>
      </c>
      <c r="M1344" s="81" t="s">
        <v>445</v>
      </c>
      <c r="N1344" s="47" t="s">
        <v>15353</v>
      </c>
      <c r="O1344" s="33">
        <v>3</v>
      </c>
      <c r="P1344" s="3">
        <f t="shared" si="121"/>
        <v>0</v>
      </c>
      <c r="Q1344" s="3">
        <f t="shared" si="122"/>
        <v>0</v>
      </c>
      <c r="R1344" s="3">
        <f t="shared" si="123"/>
        <v>1</v>
      </c>
      <c r="S1344" s="3">
        <f t="shared" si="124"/>
        <v>0</v>
      </c>
      <c r="T1344" s="3">
        <f t="shared" si="125"/>
        <v>0</v>
      </c>
      <c r="U1344" s="3">
        <f t="shared" si="126"/>
        <v>0</v>
      </c>
    </row>
    <row r="1345" spans="1:21" ht="12.75" customHeight="1" x14ac:dyDescent="0.2">
      <c r="A1345" s="82" t="s">
        <v>95</v>
      </c>
      <c r="B1345" s="81" t="s">
        <v>96</v>
      </c>
      <c r="C1345" s="47">
        <v>68407700</v>
      </c>
      <c r="D1345" s="80" t="s">
        <v>696</v>
      </c>
      <c r="E1345" s="81" t="s">
        <v>697</v>
      </c>
      <c r="F1345" s="82">
        <v>191893224</v>
      </c>
      <c r="G1345" s="83" t="s">
        <v>67</v>
      </c>
      <c r="H1345" s="80" t="s">
        <v>52</v>
      </c>
      <c r="I1345" s="80" t="s">
        <v>18046</v>
      </c>
      <c r="J1345" s="80" t="s">
        <v>18047</v>
      </c>
      <c r="K1345" s="80" t="s">
        <v>315</v>
      </c>
      <c r="L1345" s="80" t="s">
        <v>379</v>
      </c>
      <c r="M1345" s="81" t="s">
        <v>435</v>
      </c>
      <c r="N1345" s="47" t="s">
        <v>15353</v>
      </c>
      <c r="O1345" s="33">
        <v>3</v>
      </c>
      <c r="P1345" s="3">
        <f t="shared" si="121"/>
        <v>0</v>
      </c>
      <c r="Q1345" s="3">
        <f t="shared" si="122"/>
        <v>0</v>
      </c>
      <c r="R1345" s="3">
        <f t="shared" si="123"/>
        <v>1</v>
      </c>
      <c r="S1345" s="3">
        <f t="shared" si="124"/>
        <v>0</v>
      </c>
      <c r="T1345" s="3">
        <f t="shared" si="125"/>
        <v>0</v>
      </c>
      <c r="U1345" s="3">
        <f t="shared" si="126"/>
        <v>0</v>
      </c>
    </row>
    <row r="1346" spans="1:21" ht="12.75" customHeight="1" x14ac:dyDescent="0.2">
      <c r="A1346" s="82" t="s">
        <v>95</v>
      </c>
      <c r="B1346" s="81" t="s">
        <v>96</v>
      </c>
      <c r="C1346" s="47">
        <v>68407700</v>
      </c>
      <c r="D1346" s="80" t="s">
        <v>696</v>
      </c>
      <c r="E1346" s="81" t="s">
        <v>702</v>
      </c>
      <c r="F1346" s="82">
        <v>192119359</v>
      </c>
      <c r="G1346" s="83" t="s">
        <v>67</v>
      </c>
      <c r="H1346" s="80" t="s">
        <v>52</v>
      </c>
      <c r="I1346" s="80" t="s">
        <v>18048</v>
      </c>
      <c r="J1346" s="80" t="s">
        <v>18049</v>
      </c>
      <c r="K1346" s="80" t="s">
        <v>366</v>
      </c>
      <c r="L1346" s="80" t="s">
        <v>1072</v>
      </c>
      <c r="M1346" s="81" t="s">
        <v>1073</v>
      </c>
      <c r="N1346" s="47" t="s">
        <v>15353</v>
      </c>
      <c r="O1346" s="33">
        <v>3</v>
      </c>
      <c r="P1346" s="3">
        <f t="shared" si="121"/>
        <v>0</v>
      </c>
      <c r="Q1346" s="3">
        <f t="shared" si="122"/>
        <v>0</v>
      </c>
      <c r="R1346" s="3">
        <f t="shared" si="123"/>
        <v>1</v>
      </c>
      <c r="S1346" s="3">
        <f t="shared" si="124"/>
        <v>0</v>
      </c>
      <c r="T1346" s="3">
        <f t="shared" si="125"/>
        <v>0</v>
      </c>
      <c r="U1346" s="3">
        <f t="shared" si="126"/>
        <v>0</v>
      </c>
    </row>
    <row r="1347" spans="1:21" ht="12.75" customHeight="1" x14ac:dyDescent="0.2">
      <c r="A1347" s="82" t="s">
        <v>95</v>
      </c>
      <c r="B1347" s="81" t="s">
        <v>96</v>
      </c>
      <c r="C1347" s="47">
        <v>68407700</v>
      </c>
      <c r="D1347" s="80" t="s">
        <v>696</v>
      </c>
      <c r="E1347" s="81" t="s">
        <v>702</v>
      </c>
      <c r="F1347" s="82">
        <v>192042370</v>
      </c>
      <c r="G1347" s="83" t="s">
        <v>67</v>
      </c>
      <c r="H1347" s="80" t="s">
        <v>52</v>
      </c>
      <c r="I1347" s="80" t="s">
        <v>17993</v>
      </c>
      <c r="J1347" s="80" t="s">
        <v>17994</v>
      </c>
      <c r="K1347" s="80" t="s">
        <v>315</v>
      </c>
      <c r="L1347" s="80" t="s">
        <v>379</v>
      </c>
      <c r="M1347" s="81" t="s">
        <v>969</v>
      </c>
      <c r="N1347" s="47" t="s">
        <v>15353</v>
      </c>
      <c r="O1347" s="33">
        <v>2</v>
      </c>
      <c r="P1347" s="3">
        <f t="shared" si="121"/>
        <v>0</v>
      </c>
      <c r="Q1347" s="3">
        <f t="shared" si="122"/>
        <v>1</v>
      </c>
      <c r="R1347" s="3">
        <f t="shared" si="123"/>
        <v>0</v>
      </c>
      <c r="S1347" s="3">
        <f t="shared" si="124"/>
        <v>0</v>
      </c>
      <c r="T1347" s="3">
        <f t="shared" si="125"/>
        <v>0</v>
      </c>
      <c r="U1347" s="3">
        <f t="shared" si="126"/>
        <v>0</v>
      </c>
    </row>
    <row r="1348" spans="1:21" ht="12.75" customHeight="1" x14ac:dyDescent="0.2">
      <c r="A1348" s="82" t="s">
        <v>95</v>
      </c>
      <c r="B1348" s="81" t="s">
        <v>96</v>
      </c>
      <c r="C1348" s="47">
        <v>68407700</v>
      </c>
      <c r="D1348" s="80" t="s">
        <v>696</v>
      </c>
      <c r="E1348" s="81" t="s">
        <v>702</v>
      </c>
      <c r="F1348" s="82">
        <v>192230174</v>
      </c>
      <c r="G1348" s="83" t="s">
        <v>64</v>
      </c>
      <c r="H1348" s="80" t="s">
        <v>29</v>
      </c>
      <c r="I1348" s="80" t="s">
        <v>18054</v>
      </c>
      <c r="J1348" s="80" t="s">
        <v>18055</v>
      </c>
      <c r="K1348" s="80" t="s">
        <v>315</v>
      </c>
      <c r="L1348" s="80" t="s">
        <v>379</v>
      </c>
      <c r="M1348" s="81" t="s">
        <v>969</v>
      </c>
      <c r="N1348" s="47" t="s">
        <v>15353</v>
      </c>
      <c r="O1348" s="33">
        <v>2</v>
      </c>
      <c r="P1348" s="3">
        <f t="shared" si="121"/>
        <v>0</v>
      </c>
      <c r="Q1348" s="3">
        <f t="shared" si="122"/>
        <v>1</v>
      </c>
      <c r="R1348" s="3">
        <f t="shared" si="123"/>
        <v>0</v>
      </c>
      <c r="S1348" s="3">
        <f t="shared" si="124"/>
        <v>0</v>
      </c>
      <c r="T1348" s="3">
        <f t="shared" si="125"/>
        <v>0</v>
      </c>
      <c r="U1348" s="3">
        <f t="shared" si="126"/>
        <v>0</v>
      </c>
    </row>
    <row r="1349" spans="1:21" ht="12.75" customHeight="1" x14ac:dyDescent="0.2">
      <c r="A1349" s="82" t="s">
        <v>95</v>
      </c>
      <c r="B1349" s="81" t="s">
        <v>96</v>
      </c>
      <c r="C1349" s="47">
        <v>68407700</v>
      </c>
      <c r="D1349" s="80" t="s">
        <v>696</v>
      </c>
      <c r="E1349" s="81" t="s">
        <v>763</v>
      </c>
      <c r="F1349" s="82">
        <v>192121193</v>
      </c>
      <c r="G1349" s="83" t="s">
        <v>67</v>
      </c>
      <c r="H1349" s="80" t="s">
        <v>52</v>
      </c>
      <c r="I1349" s="80" t="s">
        <v>18058</v>
      </c>
      <c r="J1349" s="80" t="s">
        <v>18059</v>
      </c>
      <c r="K1349" s="80" t="s">
        <v>80</v>
      </c>
      <c r="L1349" s="80" t="s">
        <v>200</v>
      </c>
      <c r="M1349" s="81" t="s">
        <v>7778</v>
      </c>
      <c r="N1349" s="47" t="s">
        <v>15353</v>
      </c>
      <c r="O1349" s="33">
        <v>2</v>
      </c>
      <c r="P1349" s="3">
        <f t="shared" ref="P1349:P1412" si="127">IF(O1349=1,1,0)</f>
        <v>0</v>
      </c>
      <c r="Q1349" s="3">
        <f t="shared" ref="Q1349:Q1412" si="128">IF(O1349=2,1,0)</f>
        <v>1</v>
      </c>
      <c r="R1349" s="3">
        <f t="shared" ref="R1349:R1412" si="129">IF(O1349=3,1,0)</f>
        <v>0</v>
      </c>
      <c r="S1349" s="3">
        <f t="shared" ref="S1349:S1412" si="130">IF(O1349=4,1,0)</f>
        <v>0</v>
      </c>
      <c r="T1349" s="3">
        <f t="shared" ref="T1349:T1412" si="131">IF(O1349=5,1,0)</f>
        <v>0</v>
      </c>
      <c r="U1349" s="3">
        <f t="shared" ref="U1349:U1412" si="132">IF(O1349="Bez finální známky, nebyl získán potřebný počet posudků",1,IF(O1349="N (nehodnoceno)",1,0))</f>
        <v>0</v>
      </c>
    </row>
    <row r="1350" spans="1:21" ht="12.75" customHeight="1" x14ac:dyDescent="0.2">
      <c r="A1350" s="82" t="s">
        <v>95</v>
      </c>
      <c r="B1350" s="81" t="s">
        <v>96</v>
      </c>
      <c r="C1350" s="47">
        <v>68407700</v>
      </c>
      <c r="D1350" s="80" t="s">
        <v>696</v>
      </c>
      <c r="E1350" s="81" t="s">
        <v>697</v>
      </c>
      <c r="F1350" s="82">
        <v>191893228</v>
      </c>
      <c r="G1350" s="83" t="s">
        <v>67</v>
      </c>
      <c r="H1350" s="80" t="s">
        <v>52</v>
      </c>
      <c r="I1350" s="80" t="s">
        <v>18060</v>
      </c>
      <c r="J1350" s="80" t="s">
        <v>18061</v>
      </c>
      <c r="K1350" s="80" t="s">
        <v>315</v>
      </c>
      <c r="L1350" s="80" t="s">
        <v>316</v>
      </c>
      <c r="M1350" s="81" t="s">
        <v>327</v>
      </c>
      <c r="N1350" s="47" t="s">
        <v>15353</v>
      </c>
      <c r="O1350" s="33">
        <v>2</v>
      </c>
      <c r="P1350" s="3">
        <f t="shared" si="127"/>
        <v>0</v>
      </c>
      <c r="Q1350" s="3">
        <f t="shared" si="128"/>
        <v>1</v>
      </c>
      <c r="R1350" s="3">
        <f t="shared" si="129"/>
        <v>0</v>
      </c>
      <c r="S1350" s="3">
        <f t="shared" si="130"/>
        <v>0</v>
      </c>
      <c r="T1350" s="3">
        <f t="shared" si="131"/>
        <v>0</v>
      </c>
      <c r="U1350" s="3">
        <f t="shared" si="132"/>
        <v>0</v>
      </c>
    </row>
    <row r="1351" spans="1:21" ht="12.75" customHeight="1" x14ac:dyDescent="0.2">
      <c r="A1351" s="82" t="s">
        <v>95</v>
      </c>
      <c r="B1351" s="81" t="s">
        <v>96</v>
      </c>
      <c r="C1351" s="47">
        <v>68407700</v>
      </c>
      <c r="D1351" s="80" t="s">
        <v>696</v>
      </c>
      <c r="E1351" s="81" t="s">
        <v>697</v>
      </c>
      <c r="F1351" s="82">
        <v>191893305</v>
      </c>
      <c r="G1351" s="83" t="s">
        <v>67</v>
      </c>
      <c r="H1351" s="80" t="s">
        <v>52</v>
      </c>
      <c r="I1351" s="80" t="s">
        <v>18062</v>
      </c>
      <c r="J1351" s="80" t="s">
        <v>18063</v>
      </c>
      <c r="K1351" s="80" t="s">
        <v>80</v>
      </c>
      <c r="L1351" s="80" t="s">
        <v>268</v>
      </c>
      <c r="M1351" s="81" t="s">
        <v>126</v>
      </c>
      <c r="N1351" s="47" t="s">
        <v>15353</v>
      </c>
      <c r="O1351" s="33">
        <v>3</v>
      </c>
      <c r="P1351" s="3">
        <f t="shared" si="127"/>
        <v>0</v>
      </c>
      <c r="Q1351" s="3">
        <f t="shared" si="128"/>
        <v>0</v>
      </c>
      <c r="R1351" s="3">
        <f t="shared" si="129"/>
        <v>1</v>
      </c>
      <c r="S1351" s="3">
        <f t="shared" si="130"/>
        <v>0</v>
      </c>
      <c r="T1351" s="3">
        <f t="shared" si="131"/>
        <v>0</v>
      </c>
      <c r="U1351" s="3">
        <f t="shared" si="132"/>
        <v>0</v>
      </c>
    </row>
    <row r="1352" spans="1:21" ht="12.75" customHeight="1" x14ac:dyDescent="0.2">
      <c r="A1352" s="82" t="s">
        <v>95</v>
      </c>
      <c r="B1352" s="81" t="s">
        <v>96</v>
      </c>
      <c r="C1352" s="47">
        <v>68407700</v>
      </c>
      <c r="D1352" s="80" t="s">
        <v>696</v>
      </c>
      <c r="E1352" s="81" t="s">
        <v>697</v>
      </c>
      <c r="F1352" s="82">
        <v>192207360</v>
      </c>
      <c r="G1352" s="83" t="s">
        <v>84</v>
      </c>
      <c r="H1352" s="80" t="s">
        <v>29</v>
      </c>
      <c r="I1352" s="80" t="s">
        <v>18070</v>
      </c>
      <c r="J1352" s="80" t="s">
        <v>18071</v>
      </c>
      <c r="K1352" s="80" t="s">
        <v>315</v>
      </c>
      <c r="L1352" s="80" t="s">
        <v>387</v>
      </c>
      <c r="M1352" s="81" t="s">
        <v>445</v>
      </c>
      <c r="N1352" s="47" t="s">
        <v>15353</v>
      </c>
      <c r="O1352" s="33">
        <v>4</v>
      </c>
      <c r="P1352" s="3">
        <f t="shared" si="127"/>
        <v>0</v>
      </c>
      <c r="Q1352" s="3">
        <f t="shared" si="128"/>
        <v>0</v>
      </c>
      <c r="R1352" s="3">
        <f t="shared" si="129"/>
        <v>0</v>
      </c>
      <c r="S1352" s="3">
        <f t="shared" si="130"/>
        <v>1</v>
      </c>
      <c r="T1352" s="3">
        <f t="shared" si="131"/>
        <v>0</v>
      </c>
      <c r="U1352" s="3">
        <f t="shared" si="132"/>
        <v>0</v>
      </c>
    </row>
    <row r="1353" spans="1:21" ht="12.75" customHeight="1" x14ac:dyDescent="0.2">
      <c r="A1353" s="82" t="s">
        <v>95</v>
      </c>
      <c r="B1353" s="81" t="s">
        <v>96</v>
      </c>
      <c r="C1353" s="47">
        <v>68407700</v>
      </c>
      <c r="D1353" s="80" t="s">
        <v>696</v>
      </c>
      <c r="E1353" s="81" t="s">
        <v>697</v>
      </c>
      <c r="F1353" s="82">
        <v>192229971</v>
      </c>
      <c r="G1353" s="83" t="s">
        <v>84</v>
      </c>
      <c r="H1353" s="80" t="s">
        <v>29</v>
      </c>
      <c r="I1353" s="80" t="s">
        <v>18072</v>
      </c>
      <c r="J1353" s="80" t="s">
        <v>18073</v>
      </c>
      <c r="K1353" s="80" t="s">
        <v>315</v>
      </c>
      <c r="L1353" s="80" t="s">
        <v>316</v>
      </c>
      <c r="M1353" s="81" t="s">
        <v>327</v>
      </c>
      <c r="N1353" s="47" t="s">
        <v>15353</v>
      </c>
      <c r="O1353" s="33">
        <v>3</v>
      </c>
      <c r="P1353" s="3">
        <f t="shared" si="127"/>
        <v>0</v>
      </c>
      <c r="Q1353" s="3">
        <f t="shared" si="128"/>
        <v>0</v>
      </c>
      <c r="R1353" s="3">
        <f t="shared" si="129"/>
        <v>1</v>
      </c>
      <c r="S1353" s="3">
        <f t="shared" si="130"/>
        <v>0</v>
      </c>
      <c r="T1353" s="3">
        <f t="shared" si="131"/>
        <v>0</v>
      </c>
      <c r="U1353" s="3">
        <f t="shared" si="132"/>
        <v>0</v>
      </c>
    </row>
    <row r="1354" spans="1:21" ht="12.75" customHeight="1" x14ac:dyDescent="0.2">
      <c r="A1354" s="82" t="s">
        <v>95</v>
      </c>
      <c r="B1354" s="81" t="s">
        <v>96</v>
      </c>
      <c r="C1354" s="47">
        <v>68407700</v>
      </c>
      <c r="D1354" s="80" t="s">
        <v>696</v>
      </c>
      <c r="E1354" s="81" t="s">
        <v>697</v>
      </c>
      <c r="F1354" s="82">
        <v>192118703</v>
      </c>
      <c r="G1354" s="83" t="s">
        <v>122</v>
      </c>
      <c r="H1354" s="80" t="s">
        <v>29</v>
      </c>
      <c r="I1354" s="80" t="s">
        <v>18076</v>
      </c>
      <c r="J1354" s="80" t="s">
        <v>18077</v>
      </c>
      <c r="K1354" s="80" t="s">
        <v>315</v>
      </c>
      <c r="L1354" s="80" t="s">
        <v>316</v>
      </c>
      <c r="M1354" s="81" t="s">
        <v>780</v>
      </c>
      <c r="N1354" s="47" t="s">
        <v>15353</v>
      </c>
      <c r="O1354" s="33">
        <v>4</v>
      </c>
      <c r="P1354" s="3">
        <f t="shared" si="127"/>
        <v>0</v>
      </c>
      <c r="Q1354" s="3">
        <f t="shared" si="128"/>
        <v>0</v>
      </c>
      <c r="R1354" s="3">
        <f t="shared" si="129"/>
        <v>0</v>
      </c>
      <c r="S1354" s="3">
        <f t="shared" si="130"/>
        <v>1</v>
      </c>
      <c r="T1354" s="3">
        <f t="shared" si="131"/>
        <v>0</v>
      </c>
      <c r="U1354" s="3">
        <f t="shared" si="132"/>
        <v>0</v>
      </c>
    </row>
    <row r="1355" spans="1:21" ht="12.75" customHeight="1" x14ac:dyDescent="0.2">
      <c r="A1355" s="82" t="s">
        <v>95</v>
      </c>
      <c r="B1355" s="81" t="s">
        <v>96</v>
      </c>
      <c r="C1355" s="47">
        <v>68407700</v>
      </c>
      <c r="D1355" s="80" t="s">
        <v>696</v>
      </c>
      <c r="E1355" s="81" t="s">
        <v>702</v>
      </c>
      <c r="F1355" s="82">
        <v>192230088</v>
      </c>
      <c r="G1355" s="83" t="s">
        <v>249</v>
      </c>
      <c r="H1355" s="80" t="s">
        <v>29</v>
      </c>
      <c r="I1355" s="80" t="s">
        <v>15292</v>
      </c>
      <c r="J1355" s="80" t="s">
        <v>18080</v>
      </c>
      <c r="K1355" s="80" t="s">
        <v>315</v>
      </c>
      <c r="L1355" s="80" t="s">
        <v>379</v>
      </c>
      <c r="M1355" s="81" t="s">
        <v>435</v>
      </c>
      <c r="N1355" s="47" t="s">
        <v>15353</v>
      </c>
      <c r="O1355" s="33">
        <v>4</v>
      </c>
      <c r="P1355" s="3">
        <f t="shared" si="127"/>
        <v>0</v>
      </c>
      <c r="Q1355" s="3">
        <f t="shared" si="128"/>
        <v>0</v>
      </c>
      <c r="R1355" s="3">
        <f t="shared" si="129"/>
        <v>0</v>
      </c>
      <c r="S1355" s="3">
        <f t="shared" si="130"/>
        <v>1</v>
      </c>
      <c r="T1355" s="3">
        <f t="shared" si="131"/>
        <v>0</v>
      </c>
      <c r="U1355" s="3">
        <f t="shared" si="132"/>
        <v>0</v>
      </c>
    </row>
    <row r="1356" spans="1:21" ht="12.75" customHeight="1" x14ac:dyDescent="0.2">
      <c r="A1356" s="82" t="s">
        <v>95</v>
      </c>
      <c r="B1356" s="81" t="s">
        <v>96</v>
      </c>
      <c r="C1356" s="47">
        <v>68407700</v>
      </c>
      <c r="D1356" s="80" t="s">
        <v>696</v>
      </c>
      <c r="E1356" s="81" t="s">
        <v>715</v>
      </c>
      <c r="F1356" s="82">
        <v>191892812</v>
      </c>
      <c r="G1356" s="83" t="s">
        <v>67</v>
      </c>
      <c r="H1356" s="80" t="s">
        <v>52</v>
      </c>
      <c r="I1356" s="80" t="s">
        <v>18083</v>
      </c>
      <c r="J1356" s="80" t="s">
        <v>18084</v>
      </c>
      <c r="K1356" s="80" t="s">
        <v>80</v>
      </c>
      <c r="L1356" s="80" t="s">
        <v>417</v>
      </c>
      <c r="M1356" s="81" t="s">
        <v>418</v>
      </c>
      <c r="N1356" s="47" t="s">
        <v>15353</v>
      </c>
      <c r="O1356" s="33">
        <v>1</v>
      </c>
      <c r="P1356" s="3">
        <f t="shared" si="127"/>
        <v>1</v>
      </c>
      <c r="Q1356" s="3">
        <f t="shared" si="128"/>
        <v>0</v>
      </c>
      <c r="R1356" s="3">
        <f t="shared" si="129"/>
        <v>0</v>
      </c>
      <c r="S1356" s="3">
        <f t="shared" si="130"/>
        <v>0</v>
      </c>
      <c r="T1356" s="3">
        <f t="shared" si="131"/>
        <v>0</v>
      </c>
      <c r="U1356" s="3">
        <f t="shared" si="132"/>
        <v>0</v>
      </c>
    </row>
    <row r="1357" spans="1:21" ht="12.75" customHeight="1" x14ac:dyDescent="0.2">
      <c r="A1357" s="82" t="s">
        <v>95</v>
      </c>
      <c r="B1357" s="81" t="s">
        <v>96</v>
      </c>
      <c r="C1357" s="47">
        <v>68407700</v>
      </c>
      <c r="D1357" s="80" t="s">
        <v>696</v>
      </c>
      <c r="E1357" s="81" t="s">
        <v>697</v>
      </c>
      <c r="F1357" s="82">
        <v>192118822</v>
      </c>
      <c r="G1357" s="83" t="s">
        <v>122</v>
      </c>
      <c r="H1357" s="80" t="s">
        <v>29</v>
      </c>
      <c r="I1357" s="80" t="s">
        <v>14830</v>
      </c>
      <c r="J1357" s="80" t="s">
        <v>14831</v>
      </c>
      <c r="K1357" s="80" t="s">
        <v>315</v>
      </c>
      <c r="L1357" s="80" t="s">
        <v>316</v>
      </c>
      <c r="M1357" s="81" t="s">
        <v>327</v>
      </c>
      <c r="N1357" s="47" t="s">
        <v>15353</v>
      </c>
      <c r="O1357" s="33">
        <v>2</v>
      </c>
      <c r="P1357" s="3">
        <f t="shared" si="127"/>
        <v>0</v>
      </c>
      <c r="Q1357" s="3">
        <f t="shared" si="128"/>
        <v>1</v>
      </c>
      <c r="R1357" s="3">
        <f t="shared" si="129"/>
        <v>0</v>
      </c>
      <c r="S1357" s="3">
        <f t="shared" si="130"/>
        <v>0</v>
      </c>
      <c r="T1357" s="3">
        <f t="shared" si="131"/>
        <v>0</v>
      </c>
      <c r="U1357" s="3">
        <f t="shared" si="132"/>
        <v>0</v>
      </c>
    </row>
    <row r="1358" spans="1:21" ht="12.75" customHeight="1" x14ac:dyDescent="0.2">
      <c r="A1358" s="82" t="s">
        <v>95</v>
      </c>
      <c r="B1358" s="81" t="s">
        <v>96</v>
      </c>
      <c r="C1358" s="47">
        <v>68407700</v>
      </c>
      <c r="D1358" s="80" t="s">
        <v>696</v>
      </c>
      <c r="E1358" s="81" t="s">
        <v>837</v>
      </c>
      <c r="F1358" s="82">
        <v>191952028</v>
      </c>
      <c r="G1358" s="83" t="s">
        <v>105</v>
      </c>
      <c r="H1358" s="80" t="s">
        <v>52</v>
      </c>
      <c r="I1358" s="80" t="s">
        <v>12328</v>
      </c>
      <c r="J1358" s="80" t="s">
        <v>18090</v>
      </c>
      <c r="K1358" s="80" t="s">
        <v>102</v>
      </c>
      <c r="L1358" s="80" t="s">
        <v>159</v>
      </c>
      <c r="M1358" s="81" t="s">
        <v>160</v>
      </c>
      <c r="N1358" s="47" t="s">
        <v>15353</v>
      </c>
      <c r="O1358" s="33">
        <v>4</v>
      </c>
      <c r="P1358" s="3">
        <f t="shared" si="127"/>
        <v>0</v>
      </c>
      <c r="Q1358" s="3">
        <f t="shared" si="128"/>
        <v>0</v>
      </c>
      <c r="R1358" s="3">
        <f t="shared" si="129"/>
        <v>0</v>
      </c>
      <c r="S1358" s="3">
        <f t="shared" si="130"/>
        <v>1</v>
      </c>
      <c r="T1358" s="3">
        <f t="shared" si="131"/>
        <v>0</v>
      </c>
      <c r="U1358" s="3">
        <f t="shared" si="132"/>
        <v>0</v>
      </c>
    </row>
    <row r="1359" spans="1:21" ht="12.75" customHeight="1" x14ac:dyDescent="0.2">
      <c r="A1359" s="82" t="s">
        <v>95</v>
      </c>
      <c r="B1359" s="81" t="s">
        <v>96</v>
      </c>
      <c r="C1359" s="47">
        <v>68407700</v>
      </c>
      <c r="D1359" s="80" t="s">
        <v>696</v>
      </c>
      <c r="E1359" s="81" t="s">
        <v>702</v>
      </c>
      <c r="F1359" s="82">
        <v>191828759</v>
      </c>
      <c r="G1359" s="83" t="s">
        <v>64</v>
      </c>
      <c r="H1359" s="80" t="s">
        <v>29</v>
      </c>
      <c r="I1359" s="80" t="s">
        <v>18096</v>
      </c>
      <c r="J1359" s="80" t="s">
        <v>18097</v>
      </c>
      <c r="K1359" s="80" t="s">
        <v>315</v>
      </c>
      <c r="L1359" s="80" t="s">
        <v>379</v>
      </c>
      <c r="M1359" s="81" t="s">
        <v>979</v>
      </c>
      <c r="N1359" s="47" t="s">
        <v>15353</v>
      </c>
      <c r="O1359" s="33">
        <v>3</v>
      </c>
      <c r="P1359" s="3">
        <f t="shared" si="127"/>
        <v>0</v>
      </c>
      <c r="Q1359" s="3">
        <f t="shared" si="128"/>
        <v>0</v>
      </c>
      <c r="R1359" s="3">
        <f t="shared" si="129"/>
        <v>1</v>
      </c>
      <c r="S1359" s="3">
        <f t="shared" si="130"/>
        <v>0</v>
      </c>
      <c r="T1359" s="3">
        <f t="shared" si="131"/>
        <v>0</v>
      </c>
      <c r="U1359" s="3">
        <f t="shared" si="132"/>
        <v>0</v>
      </c>
    </row>
    <row r="1360" spans="1:21" ht="12.75" customHeight="1" x14ac:dyDescent="0.2">
      <c r="A1360" s="82" t="s">
        <v>95</v>
      </c>
      <c r="B1360" s="81" t="s">
        <v>96</v>
      </c>
      <c r="C1360" s="47">
        <v>68407700</v>
      </c>
      <c r="D1360" s="80" t="s">
        <v>696</v>
      </c>
      <c r="E1360" s="81" t="s">
        <v>837</v>
      </c>
      <c r="F1360" s="82">
        <v>192044725</v>
      </c>
      <c r="G1360" s="83" t="s">
        <v>67</v>
      </c>
      <c r="H1360" s="80" t="s">
        <v>52</v>
      </c>
      <c r="I1360" s="80" t="s">
        <v>14873</v>
      </c>
      <c r="J1360" s="80" t="s">
        <v>18102</v>
      </c>
      <c r="K1360" s="80" t="s">
        <v>102</v>
      </c>
      <c r="L1360" s="80" t="s">
        <v>103</v>
      </c>
      <c r="M1360" s="81" t="s">
        <v>1095</v>
      </c>
      <c r="N1360" s="47" t="s">
        <v>15353</v>
      </c>
      <c r="O1360" s="33">
        <v>3</v>
      </c>
      <c r="P1360" s="3">
        <f t="shared" si="127"/>
        <v>0</v>
      </c>
      <c r="Q1360" s="3">
        <f t="shared" si="128"/>
        <v>0</v>
      </c>
      <c r="R1360" s="3">
        <f t="shared" si="129"/>
        <v>1</v>
      </c>
      <c r="S1360" s="3">
        <f t="shared" si="130"/>
        <v>0</v>
      </c>
      <c r="T1360" s="3">
        <f t="shared" si="131"/>
        <v>0</v>
      </c>
      <c r="U1360" s="3">
        <f t="shared" si="132"/>
        <v>0</v>
      </c>
    </row>
    <row r="1361" spans="1:21" ht="12.75" customHeight="1" x14ac:dyDescent="0.2">
      <c r="A1361" s="82" t="s">
        <v>95</v>
      </c>
      <c r="B1361" s="81" t="s">
        <v>96</v>
      </c>
      <c r="C1361" s="47">
        <v>68407700</v>
      </c>
      <c r="D1361" s="80" t="s">
        <v>696</v>
      </c>
      <c r="E1361" s="81" t="s">
        <v>702</v>
      </c>
      <c r="F1361" s="82">
        <v>192230600</v>
      </c>
      <c r="G1361" s="83" t="s">
        <v>122</v>
      </c>
      <c r="H1361" s="80" t="s">
        <v>29</v>
      </c>
      <c r="I1361" s="80" t="s">
        <v>18107</v>
      </c>
      <c r="J1361" s="80" t="s">
        <v>18108</v>
      </c>
      <c r="K1361" s="80" t="s">
        <v>366</v>
      </c>
      <c r="L1361" s="80" t="s">
        <v>1062</v>
      </c>
      <c r="M1361" s="81" t="s">
        <v>1746</v>
      </c>
      <c r="N1361" s="47" t="s">
        <v>15353</v>
      </c>
      <c r="O1361" s="33">
        <v>3</v>
      </c>
      <c r="P1361" s="3">
        <f t="shared" si="127"/>
        <v>0</v>
      </c>
      <c r="Q1361" s="3">
        <f t="shared" si="128"/>
        <v>0</v>
      </c>
      <c r="R1361" s="3">
        <f t="shared" si="129"/>
        <v>1</v>
      </c>
      <c r="S1361" s="3">
        <f t="shared" si="130"/>
        <v>0</v>
      </c>
      <c r="T1361" s="3">
        <f t="shared" si="131"/>
        <v>0</v>
      </c>
      <c r="U1361" s="3">
        <f t="shared" si="132"/>
        <v>0</v>
      </c>
    </row>
    <row r="1362" spans="1:21" ht="12.75" customHeight="1" x14ac:dyDescent="0.2">
      <c r="A1362" s="82" t="s">
        <v>95</v>
      </c>
      <c r="B1362" s="81" t="s">
        <v>96</v>
      </c>
      <c r="C1362" s="47">
        <v>68407700</v>
      </c>
      <c r="D1362" s="80" t="s">
        <v>696</v>
      </c>
      <c r="E1362" s="81" t="s">
        <v>702</v>
      </c>
      <c r="F1362" s="82">
        <v>192207405</v>
      </c>
      <c r="G1362" s="83" t="s">
        <v>249</v>
      </c>
      <c r="H1362" s="80" t="s">
        <v>29</v>
      </c>
      <c r="I1362" s="80" t="s">
        <v>18123</v>
      </c>
      <c r="J1362" s="80" t="s">
        <v>18124</v>
      </c>
      <c r="K1362" s="80" t="s">
        <v>315</v>
      </c>
      <c r="L1362" s="80" t="s">
        <v>379</v>
      </c>
      <c r="M1362" s="81" t="s">
        <v>435</v>
      </c>
      <c r="N1362" s="47" t="s">
        <v>15353</v>
      </c>
      <c r="O1362" s="33">
        <v>3</v>
      </c>
      <c r="P1362" s="3">
        <f t="shared" si="127"/>
        <v>0</v>
      </c>
      <c r="Q1362" s="3">
        <f t="shared" si="128"/>
        <v>0</v>
      </c>
      <c r="R1362" s="3">
        <f t="shared" si="129"/>
        <v>1</v>
      </c>
      <c r="S1362" s="3">
        <f t="shared" si="130"/>
        <v>0</v>
      </c>
      <c r="T1362" s="3">
        <f t="shared" si="131"/>
        <v>0</v>
      </c>
      <c r="U1362" s="3">
        <f t="shared" si="132"/>
        <v>0</v>
      </c>
    </row>
    <row r="1363" spans="1:21" ht="12.75" customHeight="1" x14ac:dyDescent="0.2">
      <c r="A1363" s="82" t="s">
        <v>95</v>
      </c>
      <c r="B1363" s="81" t="s">
        <v>96</v>
      </c>
      <c r="C1363" s="47">
        <v>68407700</v>
      </c>
      <c r="D1363" s="80" t="s">
        <v>696</v>
      </c>
      <c r="E1363" s="81" t="s">
        <v>837</v>
      </c>
      <c r="F1363" s="82">
        <v>192220830</v>
      </c>
      <c r="G1363" s="83" t="s">
        <v>105</v>
      </c>
      <c r="H1363" s="80" t="s">
        <v>52</v>
      </c>
      <c r="I1363" s="80" t="s">
        <v>18141</v>
      </c>
      <c r="J1363" s="80" t="s">
        <v>18142</v>
      </c>
      <c r="K1363" s="80" t="s">
        <v>315</v>
      </c>
      <c r="L1363" s="80" t="s">
        <v>316</v>
      </c>
      <c r="M1363" s="81" t="s">
        <v>840</v>
      </c>
      <c r="N1363" s="47" t="s">
        <v>15353</v>
      </c>
      <c r="O1363" s="33">
        <v>3</v>
      </c>
      <c r="P1363" s="3">
        <f t="shared" si="127"/>
        <v>0</v>
      </c>
      <c r="Q1363" s="3">
        <f t="shared" si="128"/>
        <v>0</v>
      </c>
      <c r="R1363" s="3">
        <f t="shared" si="129"/>
        <v>1</v>
      </c>
      <c r="S1363" s="3">
        <f t="shared" si="130"/>
        <v>0</v>
      </c>
      <c r="T1363" s="3">
        <f t="shared" si="131"/>
        <v>0</v>
      </c>
      <c r="U1363" s="3">
        <f t="shared" si="132"/>
        <v>0</v>
      </c>
    </row>
    <row r="1364" spans="1:21" ht="12.75" customHeight="1" x14ac:dyDescent="0.2">
      <c r="A1364" s="82" t="s">
        <v>95</v>
      </c>
      <c r="B1364" s="81" t="s">
        <v>96</v>
      </c>
      <c r="C1364" s="47">
        <v>68407700</v>
      </c>
      <c r="D1364" s="80" t="s">
        <v>696</v>
      </c>
      <c r="E1364" s="81" t="s">
        <v>702</v>
      </c>
      <c r="F1364" s="82">
        <v>192108717</v>
      </c>
      <c r="G1364" s="83" t="s">
        <v>249</v>
      </c>
      <c r="H1364" s="80" t="s">
        <v>29</v>
      </c>
      <c r="I1364" s="80" t="s">
        <v>18145</v>
      </c>
      <c r="J1364" s="80" t="s">
        <v>18146</v>
      </c>
      <c r="K1364" s="80" t="s">
        <v>315</v>
      </c>
      <c r="L1364" s="80" t="s">
        <v>387</v>
      </c>
      <c r="M1364" s="81" t="s">
        <v>388</v>
      </c>
      <c r="N1364" s="47" t="s">
        <v>15353</v>
      </c>
      <c r="O1364" s="33">
        <v>4</v>
      </c>
      <c r="P1364" s="3">
        <f t="shared" si="127"/>
        <v>0</v>
      </c>
      <c r="Q1364" s="3">
        <f t="shared" si="128"/>
        <v>0</v>
      </c>
      <c r="R1364" s="3">
        <f t="shared" si="129"/>
        <v>0</v>
      </c>
      <c r="S1364" s="3">
        <f t="shared" si="130"/>
        <v>1</v>
      </c>
      <c r="T1364" s="3">
        <f t="shared" si="131"/>
        <v>0</v>
      </c>
      <c r="U1364" s="3">
        <f t="shared" si="132"/>
        <v>0</v>
      </c>
    </row>
    <row r="1365" spans="1:21" ht="12.75" customHeight="1" x14ac:dyDescent="0.2">
      <c r="A1365" s="82" t="s">
        <v>95</v>
      </c>
      <c r="B1365" s="81" t="s">
        <v>96</v>
      </c>
      <c r="C1365" s="47">
        <v>68407700</v>
      </c>
      <c r="D1365" s="80" t="s">
        <v>696</v>
      </c>
      <c r="E1365" s="81" t="s">
        <v>837</v>
      </c>
      <c r="F1365" s="82">
        <v>192184433</v>
      </c>
      <c r="G1365" s="83" t="s">
        <v>105</v>
      </c>
      <c r="H1365" s="80" t="s">
        <v>52</v>
      </c>
      <c r="I1365" s="80" t="s">
        <v>18150</v>
      </c>
      <c r="J1365" s="80" t="s">
        <v>18151</v>
      </c>
      <c r="K1365" s="80" t="s">
        <v>102</v>
      </c>
      <c r="L1365" s="80" t="s">
        <v>103</v>
      </c>
      <c r="M1365" s="81" t="s">
        <v>1095</v>
      </c>
      <c r="N1365" s="47" t="s">
        <v>15353</v>
      </c>
      <c r="O1365" s="33">
        <v>3</v>
      </c>
      <c r="P1365" s="3">
        <f t="shared" si="127"/>
        <v>0</v>
      </c>
      <c r="Q1365" s="3">
        <f t="shared" si="128"/>
        <v>0</v>
      </c>
      <c r="R1365" s="3">
        <f t="shared" si="129"/>
        <v>1</v>
      </c>
      <c r="S1365" s="3">
        <f t="shared" si="130"/>
        <v>0</v>
      </c>
      <c r="T1365" s="3">
        <f t="shared" si="131"/>
        <v>0</v>
      </c>
      <c r="U1365" s="3">
        <f t="shared" si="132"/>
        <v>0</v>
      </c>
    </row>
    <row r="1366" spans="1:21" ht="12.75" customHeight="1" x14ac:dyDescent="0.2">
      <c r="A1366" s="82" t="s">
        <v>95</v>
      </c>
      <c r="B1366" s="81" t="s">
        <v>96</v>
      </c>
      <c r="C1366" s="47">
        <v>68407700</v>
      </c>
      <c r="D1366" s="80" t="s">
        <v>696</v>
      </c>
      <c r="E1366" s="81" t="s">
        <v>702</v>
      </c>
      <c r="F1366" s="82">
        <v>192207401</v>
      </c>
      <c r="G1366" s="83" t="s">
        <v>64</v>
      </c>
      <c r="H1366" s="80" t="s">
        <v>29</v>
      </c>
      <c r="I1366" s="80" t="s">
        <v>18159</v>
      </c>
      <c r="J1366" s="80" t="s">
        <v>18160</v>
      </c>
      <c r="K1366" s="80" t="s">
        <v>315</v>
      </c>
      <c r="L1366" s="80" t="s">
        <v>379</v>
      </c>
      <c r="M1366" s="81" t="s">
        <v>435</v>
      </c>
      <c r="N1366" s="47" t="s">
        <v>15353</v>
      </c>
      <c r="O1366" s="33">
        <v>5</v>
      </c>
      <c r="P1366" s="3">
        <f t="shared" si="127"/>
        <v>0</v>
      </c>
      <c r="Q1366" s="3">
        <f t="shared" si="128"/>
        <v>0</v>
      </c>
      <c r="R1366" s="3">
        <f t="shared" si="129"/>
        <v>0</v>
      </c>
      <c r="S1366" s="3">
        <f t="shared" si="130"/>
        <v>0</v>
      </c>
      <c r="T1366" s="3">
        <f t="shared" si="131"/>
        <v>1</v>
      </c>
      <c r="U1366" s="3">
        <f t="shared" si="132"/>
        <v>0</v>
      </c>
    </row>
    <row r="1367" spans="1:21" ht="12.75" customHeight="1" x14ac:dyDescent="0.2">
      <c r="A1367" s="82" t="s">
        <v>95</v>
      </c>
      <c r="B1367" s="81" t="s">
        <v>96</v>
      </c>
      <c r="C1367" s="47">
        <v>68407700</v>
      </c>
      <c r="D1367" s="80" t="s">
        <v>696</v>
      </c>
      <c r="E1367" s="81" t="s">
        <v>702</v>
      </c>
      <c r="F1367" s="82">
        <v>192230113</v>
      </c>
      <c r="G1367" s="83" t="s">
        <v>84</v>
      </c>
      <c r="H1367" s="80" t="s">
        <v>29</v>
      </c>
      <c r="I1367" s="80" t="s">
        <v>18170</v>
      </c>
      <c r="J1367" s="80" t="s">
        <v>18171</v>
      </c>
      <c r="K1367" s="80" t="s">
        <v>315</v>
      </c>
      <c r="L1367" s="80" t="s">
        <v>330</v>
      </c>
      <c r="M1367" s="81" t="s">
        <v>334</v>
      </c>
      <c r="N1367" s="47" t="s">
        <v>15353</v>
      </c>
      <c r="O1367" s="33">
        <v>3</v>
      </c>
      <c r="P1367" s="3">
        <f t="shared" si="127"/>
        <v>0</v>
      </c>
      <c r="Q1367" s="3">
        <f t="shared" si="128"/>
        <v>0</v>
      </c>
      <c r="R1367" s="3">
        <f t="shared" si="129"/>
        <v>1</v>
      </c>
      <c r="S1367" s="3">
        <f t="shared" si="130"/>
        <v>0</v>
      </c>
      <c r="T1367" s="3">
        <f t="shared" si="131"/>
        <v>0</v>
      </c>
      <c r="U1367" s="3">
        <f t="shared" si="132"/>
        <v>0</v>
      </c>
    </row>
    <row r="1368" spans="1:21" ht="12.75" customHeight="1" x14ac:dyDescent="0.2">
      <c r="A1368" s="82" t="s">
        <v>95</v>
      </c>
      <c r="B1368" s="81" t="s">
        <v>96</v>
      </c>
      <c r="C1368" s="47">
        <v>68407700</v>
      </c>
      <c r="D1368" s="80" t="s">
        <v>696</v>
      </c>
      <c r="E1368" s="81" t="s">
        <v>837</v>
      </c>
      <c r="F1368" s="82">
        <v>192228791</v>
      </c>
      <c r="G1368" s="83" t="s">
        <v>105</v>
      </c>
      <c r="H1368" s="80" t="s">
        <v>52</v>
      </c>
      <c r="I1368" s="80" t="s">
        <v>14873</v>
      </c>
      <c r="J1368" s="80" t="s">
        <v>18182</v>
      </c>
      <c r="K1368" s="80" t="s">
        <v>102</v>
      </c>
      <c r="L1368" s="80" t="s">
        <v>103</v>
      </c>
      <c r="M1368" s="81" t="s">
        <v>1095</v>
      </c>
      <c r="N1368" s="47" t="s">
        <v>15353</v>
      </c>
      <c r="O1368" s="33">
        <v>3</v>
      </c>
      <c r="P1368" s="3">
        <f t="shared" si="127"/>
        <v>0</v>
      </c>
      <c r="Q1368" s="3">
        <f t="shared" si="128"/>
        <v>0</v>
      </c>
      <c r="R1368" s="3">
        <f t="shared" si="129"/>
        <v>1</v>
      </c>
      <c r="S1368" s="3">
        <f t="shared" si="130"/>
        <v>0</v>
      </c>
      <c r="T1368" s="3">
        <f t="shared" si="131"/>
        <v>0</v>
      </c>
      <c r="U1368" s="3">
        <f t="shared" si="132"/>
        <v>0</v>
      </c>
    </row>
    <row r="1369" spans="1:21" ht="12.75" customHeight="1" x14ac:dyDescent="0.2">
      <c r="A1369" s="82" t="s">
        <v>95</v>
      </c>
      <c r="B1369" s="81" t="s">
        <v>96</v>
      </c>
      <c r="C1369" s="47">
        <v>68407700</v>
      </c>
      <c r="D1369" s="80" t="s">
        <v>696</v>
      </c>
      <c r="E1369" s="81" t="s">
        <v>837</v>
      </c>
      <c r="F1369" s="82">
        <v>192228765</v>
      </c>
      <c r="G1369" s="83" t="s">
        <v>105</v>
      </c>
      <c r="H1369" s="80" t="s">
        <v>52</v>
      </c>
      <c r="I1369" s="80" t="s">
        <v>18187</v>
      </c>
      <c r="J1369" s="80" t="s">
        <v>18188</v>
      </c>
      <c r="K1369" s="80" t="s">
        <v>102</v>
      </c>
      <c r="L1369" s="80" t="s">
        <v>103</v>
      </c>
      <c r="M1369" s="81" t="s">
        <v>1095</v>
      </c>
      <c r="N1369" s="47" t="s">
        <v>15353</v>
      </c>
      <c r="O1369" s="33">
        <v>3</v>
      </c>
      <c r="P1369" s="3">
        <f t="shared" si="127"/>
        <v>0</v>
      </c>
      <c r="Q1369" s="3">
        <f t="shared" si="128"/>
        <v>0</v>
      </c>
      <c r="R1369" s="3">
        <f t="shared" si="129"/>
        <v>1</v>
      </c>
      <c r="S1369" s="3">
        <f t="shared" si="130"/>
        <v>0</v>
      </c>
      <c r="T1369" s="3">
        <f t="shared" si="131"/>
        <v>0</v>
      </c>
      <c r="U1369" s="3">
        <f t="shared" si="132"/>
        <v>0</v>
      </c>
    </row>
    <row r="1370" spans="1:21" ht="12.75" customHeight="1" x14ac:dyDescent="0.2">
      <c r="A1370" s="82" t="s">
        <v>95</v>
      </c>
      <c r="B1370" s="81" t="s">
        <v>96</v>
      </c>
      <c r="C1370" s="47">
        <v>68407700</v>
      </c>
      <c r="D1370" s="80" t="s">
        <v>696</v>
      </c>
      <c r="E1370" s="81" t="s">
        <v>697</v>
      </c>
      <c r="F1370" s="82">
        <v>192006953</v>
      </c>
      <c r="G1370" s="83" t="s">
        <v>67</v>
      </c>
      <c r="H1370" s="80" t="s">
        <v>52</v>
      </c>
      <c r="I1370" s="80" t="s">
        <v>18193</v>
      </c>
      <c r="J1370" s="80" t="s">
        <v>18194</v>
      </c>
      <c r="K1370" s="80" t="s">
        <v>80</v>
      </c>
      <c r="L1370" s="80" t="s">
        <v>268</v>
      </c>
      <c r="M1370" s="81" t="s">
        <v>269</v>
      </c>
      <c r="N1370" s="47" t="s">
        <v>15353</v>
      </c>
      <c r="O1370" s="33">
        <v>2</v>
      </c>
      <c r="P1370" s="3">
        <f t="shared" si="127"/>
        <v>0</v>
      </c>
      <c r="Q1370" s="3">
        <f t="shared" si="128"/>
        <v>1</v>
      </c>
      <c r="R1370" s="3">
        <f t="shared" si="129"/>
        <v>0</v>
      </c>
      <c r="S1370" s="3">
        <f t="shared" si="130"/>
        <v>0</v>
      </c>
      <c r="T1370" s="3">
        <f t="shared" si="131"/>
        <v>0</v>
      </c>
      <c r="U1370" s="3">
        <f t="shared" si="132"/>
        <v>0</v>
      </c>
    </row>
    <row r="1371" spans="1:21" ht="12.75" customHeight="1" x14ac:dyDescent="0.2">
      <c r="A1371" s="82" t="s">
        <v>95</v>
      </c>
      <c r="B1371" s="81" t="s">
        <v>96</v>
      </c>
      <c r="C1371" s="47">
        <v>68407700</v>
      </c>
      <c r="D1371" s="80" t="s">
        <v>696</v>
      </c>
      <c r="E1371" s="81" t="s">
        <v>697</v>
      </c>
      <c r="F1371" s="82">
        <v>192225822</v>
      </c>
      <c r="G1371" s="83" t="s">
        <v>67</v>
      </c>
      <c r="H1371" s="80" t="s">
        <v>52</v>
      </c>
      <c r="I1371" s="80" t="s">
        <v>18197</v>
      </c>
      <c r="J1371" s="80" t="s">
        <v>18198</v>
      </c>
      <c r="K1371" s="80" t="s">
        <v>80</v>
      </c>
      <c r="L1371" s="80" t="s">
        <v>268</v>
      </c>
      <c r="M1371" s="81" t="s">
        <v>7664</v>
      </c>
      <c r="N1371" s="47" t="s">
        <v>15353</v>
      </c>
      <c r="O1371" s="33">
        <v>3</v>
      </c>
      <c r="P1371" s="3">
        <f t="shared" si="127"/>
        <v>0</v>
      </c>
      <c r="Q1371" s="3">
        <f t="shared" si="128"/>
        <v>0</v>
      </c>
      <c r="R1371" s="3">
        <f t="shared" si="129"/>
        <v>1</v>
      </c>
      <c r="S1371" s="3">
        <f t="shared" si="130"/>
        <v>0</v>
      </c>
      <c r="T1371" s="3">
        <f t="shared" si="131"/>
        <v>0</v>
      </c>
      <c r="U1371" s="3">
        <f t="shared" si="132"/>
        <v>0</v>
      </c>
    </row>
    <row r="1372" spans="1:21" ht="12.75" customHeight="1" x14ac:dyDescent="0.2">
      <c r="A1372" s="82" t="s">
        <v>95</v>
      </c>
      <c r="B1372" s="81" t="s">
        <v>96</v>
      </c>
      <c r="C1372" s="47">
        <v>68407700</v>
      </c>
      <c r="D1372" s="80" t="s">
        <v>696</v>
      </c>
      <c r="E1372" s="81" t="s">
        <v>697</v>
      </c>
      <c r="F1372" s="82">
        <v>191893464</v>
      </c>
      <c r="G1372" s="83" t="s">
        <v>67</v>
      </c>
      <c r="H1372" s="80" t="s">
        <v>52</v>
      </c>
      <c r="I1372" s="80" t="s">
        <v>18213</v>
      </c>
      <c r="J1372" s="80" t="s">
        <v>18214</v>
      </c>
      <c r="K1372" s="80" t="s">
        <v>80</v>
      </c>
      <c r="L1372" s="80" t="s">
        <v>268</v>
      </c>
      <c r="M1372" s="81" t="s">
        <v>474</v>
      </c>
      <c r="N1372" s="47" t="s">
        <v>15353</v>
      </c>
      <c r="O1372" s="33">
        <v>3</v>
      </c>
      <c r="P1372" s="3">
        <f t="shared" si="127"/>
        <v>0</v>
      </c>
      <c r="Q1372" s="3">
        <f t="shared" si="128"/>
        <v>0</v>
      </c>
      <c r="R1372" s="3">
        <f t="shared" si="129"/>
        <v>1</v>
      </c>
      <c r="S1372" s="3">
        <f t="shared" si="130"/>
        <v>0</v>
      </c>
      <c r="T1372" s="3">
        <f t="shared" si="131"/>
        <v>0</v>
      </c>
      <c r="U1372" s="3">
        <f t="shared" si="132"/>
        <v>0</v>
      </c>
    </row>
    <row r="1373" spans="1:21" ht="12.75" customHeight="1" x14ac:dyDescent="0.2">
      <c r="A1373" s="82" t="s">
        <v>95</v>
      </c>
      <c r="B1373" s="81" t="s">
        <v>96</v>
      </c>
      <c r="C1373" s="47">
        <v>68407700</v>
      </c>
      <c r="D1373" s="80" t="s">
        <v>696</v>
      </c>
      <c r="E1373" s="81" t="s">
        <v>702</v>
      </c>
      <c r="F1373" s="82">
        <v>192136181</v>
      </c>
      <c r="G1373" s="83" t="s">
        <v>249</v>
      </c>
      <c r="H1373" s="80" t="s">
        <v>29</v>
      </c>
      <c r="I1373" s="80" t="s">
        <v>18263</v>
      </c>
      <c r="J1373" s="80" t="s">
        <v>18264</v>
      </c>
      <c r="K1373" s="80" t="s">
        <v>315</v>
      </c>
      <c r="L1373" s="80" t="s">
        <v>379</v>
      </c>
      <c r="M1373" s="81" t="s">
        <v>435</v>
      </c>
      <c r="N1373" s="47" t="s">
        <v>15353</v>
      </c>
      <c r="O1373" s="33">
        <v>3</v>
      </c>
      <c r="P1373" s="3">
        <f t="shared" si="127"/>
        <v>0</v>
      </c>
      <c r="Q1373" s="3">
        <f t="shared" si="128"/>
        <v>0</v>
      </c>
      <c r="R1373" s="3">
        <f t="shared" si="129"/>
        <v>1</v>
      </c>
      <c r="S1373" s="3">
        <f t="shared" si="130"/>
        <v>0</v>
      </c>
      <c r="T1373" s="3">
        <f t="shared" si="131"/>
        <v>0</v>
      </c>
      <c r="U1373" s="3">
        <f t="shared" si="132"/>
        <v>0</v>
      </c>
    </row>
    <row r="1374" spans="1:21" ht="12.75" customHeight="1" x14ac:dyDescent="0.2">
      <c r="A1374" s="82" t="s">
        <v>95</v>
      </c>
      <c r="B1374" s="81" t="s">
        <v>96</v>
      </c>
      <c r="C1374" s="47">
        <v>68407700</v>
      </c>
      <c r="D1374" s="80" t="s">
        <v>696</v>
      </c>
      <c r="E1374" s="81" t="s">
        <v>697</v>
      </c>
      <c r="F1374" s="82">
        <v>191939345</v>
      </c>
      <c r="G1374" s="83" t="s">
        <v>105</v>
      </c>
      <c r="H1374" s="80" t="s">
        <v>29</v>
      </c>
      <c r="I1374" s="80" t="s">
        <v>18273</v>
      </c>
      <c r="J1374" s="80" t="s">
        <v>18274</v>
      </c>
      <c r="K1374" s="80" t="s">
        <v>315</v>
      </c>
      <c r="L1374" s="80" t="s">
        <v>316</v>
      </c>
      <c r="M1374" s="81" t="s">
        <v>327</v>
      </c>
      <c r="N1374" s="47" t="s">
        <v>15353</v>
      </c>
      <c r="O1374" s="33">
        <v>2</v>
      </c>
      <c r="P1374" s="3">
        <f t="shared" si="127"/>
        <v>0</v>
      </c>
      <c r="Q1374" s="3">
        <f t="shared" si="128"/>
        <v>1</v>
      </c>
      <c r="R1374" s="3">
        <f t="shared" si="129"/>
        <v>0</v>
      </c>
      <c r="S1374" s="3">
        <f t="shared" si="130"/>
        <v>0</v>
      </c>
      <c r="T1374" s="3">
        <f t="shared" si="131"/>
        <v>0</v>
      </c>
      <c r="U1374" s="3">
        <f t="shared" si="132"/>
        <v>0</v>
      </c>
    </row>
    <row r="1375" spans="1:21" ht="12.75" customHeight="1" x14ac:dyDescent="0.2">
      <c r="A1375" s="82" t="s">
        <v>95</v>
      </c>
      <c r="B1375" s="81" t="s">
        <v>96</v>
      </c>
      <c r="C1375" s="47">
        <v>68407700</v>
      </c>
      <c r="D1375" s="80" t="s">
        <v>696</v>
      </c>
      <c r="E1375" s="81" t="s">
        <v>697</v>
      </c>
      <c r="F1375" s="82">
        <v>192136041</v>
      </c>
      <c r="G1375" s="83" t="s">
        <v>28</v>
      </c>
      <c r="H1375" s="80" t="s">
        <v>29</v>
      </c>
      <c r="I1375" s="80" t="s">
        <v>18277</v>
      </c>
      <c r="J1375" s="80" t="s">
        <v>18278</v>
      </c>
      <c r="K1375" s="80" t="s">
        <v>315</v>
      </c>
      <c r="L1375" s="80" t="s">
        <v>316</v>
      </c>
      <c r="M1375" s="81" t="s">
        <v>327</v>
      </c>
      <c r="N1375" s="47" t="s">
        <v>15353</v>
      </c>
      <c r="O1375" s="33">
        <v>3</v>
      </c>
      <c r="P1375" s="3">
        <f t="shared" si="127"/>
        <v>0</v>
      </c>
      <c r="Q1375" s="3">
        <f t="shared" si="128"/>
        <v>0</v>
      </c>
      <c r="R1375" s="3">
        <f t="shared" si="129"/>
        <v>1</v>
      </c>
      <c r="S1375" s="3">
        <f t="shared" si="130"/>
        <v>0</v>
      </c>
      <c r="T1375" s="3">
        <f t="shared" si="131"/>
        <v>0</v>
      </c>
      <c r="U1375" s="3">
        <f t="shared" si="132"/>
        <v>0</v>
      </c>
    </row>
    <row r="1376" spans="1:21" ht="12.75" customHeight="1" x14ac:dyDescent="0.2">
      <c r="A1376" s="82" t="s">
        <v>95</v>
      </c>
      <c r="B1376" s="81" t="s">
        <v>96</v>
      </c>
      <c r="C1376" s="47">
        <v>68407700</v>
      </c>
      <c r="D1376" s="80" t="s">
        <v>696</v>
      </c>
      <c r="E1376" s="81" t="s">
        <v>697</v>
      </c>
      <c r="F1376" s="82">
        <v>191858419</v>
      </c>
      <c r="G1376" s="83" t="s">
        <v>105</v>
      </c>
      <c r="H1376" s="80" t="s">
        <v>29</v>
      </c>
      <c r="I1376" s="80" t="s">
        <v>18295</v>
      </c>
      <c r="J1376" s="80" t="s">
        <v>18296</v>
      </c>
      <c r="K1376" s="80" t="s">
        <v>315</v>
      </c>
      <c r="L1376" s="80" t="s">
        <v>316</v>
      </c>
      <c r="M1376" s="81" t="s">
        <v>780</v>
      </c>
      <c r="N1376" s="47" t="s">
        <v>15353</v>
      </c>
      <c r="O1376" s="33">
        <v>3</v>
      </c>
      <c r="P1376" s="3">
        <f t="shared" si="127"/>
        <v>0</v>
      </c>
      <c r="Q1376" s="3">
        <f t="shared" si="128"/>
        <v>0</v>
      </c>
      <c r="R1376" s="3">
        <f t="shared" si="129"/>
        <v>1</v>
      </c>
      <c r="S1376" s="3">
        <f t="shared" si="130"/>
        <v>0</v>
      </c>
      <c r="T1376" s="3">
        <f t="shared" si="131"/>
        <v>0</v>
      </c>
      <c r="U1376" s="3">
        <f t="shared" si="132"/>
        <v>0</v>
      </c>
    </row>
    <row r="1377" spans="1:21" ht="12.75" customHeight="1" x14ac:dyDescent="0.2">
      <c r="A1377" s="82" t="s">
        <v>95</v>
      </c>
      <c r="B1377" s="81" t="s">
        <v>96</v>
      </c>
      <c r="C1377" s="47">
        <v>68407700</v>
      </c>
      <c r="D1377" s="80" t="s">
        <v>696</v>
      </c>
      <c r="E1377" s="81" t="s">
        <v>697</v>
      </c>
      <c r="F1377" s="82">
        <v>192118600</v>
      </c>
      <c r="G1377" s="83" t="s">
        <v>51</v>
      </c>
      <c r="H1377" s="80" t="s">
        <v>29</v>
      </c>
      <c r="I1377" s="80" t="s">
        <v>18300</v>
      </c>
      <c r="J1377" s="80" t="s">
        <v>18301</v>
      </c>
      <c r="K1377" s="80" t="s">
        <v>315</v>
      </c>
      <c r="L1377" s="80" t="s">
        <v>316</v>
      </c>
      <c r="M1377" s="81" t="s">
        <v>780</v>
      </c>
      <c r="N1377" s="47" t="s">
        <v>15353</v>
      </c>
      <c r="O1377" s="33">
        <v>3</v>
      </c>
      <c r="P1377" s="3">
        <f t="shared" si="127"/>
        <v>0</v>
      </c>
      <c r="Q1377" s="3">
        <f t="shared" si="128"/>
        <v>0</v>
      </c>
      <c r="R1377" s="3">
        <f t="shared" si="129"/>
        <v>1</v>
      </c>
      <c r="S1377" s="3">
        <f t="shared" si="130"/>
        <v>0</v>
      </c>
      <c r="T1377" s="3">
        <f t="shared" si="131"/>
        <v>0</v>
      </c>
      <c r="U1377" s="3">
        <f t="shared" si="132"/>
        <v>0</v>
      </c>
    </row>
    <row r="1378" spans="1:21" ht="12.75" customHeight="1" x14ac:dyDescent="0.2">
      <c r="A1378" s="82" t="s">
        <v>95</v>
      </c>
      <c r="B1378" s="81" t="s">
        <v>96</v>
      </c>
      <c r="C1378" s="47">
        <v>68407700</v>
      </c>
      <c r="D1378" s="80" t="s">
        <v>696</v>
      </c>
      <c r="E1378" s="81" t="s">
        <v>749</v>
      </c>
      <c r="F1378" s="82">
        <v>192220838</v>
      </c>
      <c r="G1378" s="83" t="s">
        <v>122</v>
      </c>
      <c r="H1378" s="80" t="s">
        <v>52</v>
      </c>
      <c r="I1378" s="80" t="s">
        <v>18328</v>
      </c>
      <c r="J1378" s="80" t="s">
        <v>18329</v>
      </c>
      <c r="K1378" s="80" t="s">
        <v>315</v>
      </c>
      <c r="L1378" s="80" t="s">
        <v>1033</v>
      </c>
      <c r="M1378" s="81" t="s">
        <v>1034</v>
      </c>
      <c r="N1378" s="47" t="s">
        <v>15353</v>
      </c>
      <c r="O1378" s="33">
        <v>4</v>
      </c>
      <c r="P1378" s="3">
        <f t="shared" si="127"/>
        <v>0</v>
      </c>
      <c r="Q1378" s="3">
        <f t="shared" si="128"/>
        <v>0</v>
      </c>
      <c r="R1378" s="3">
        <f t="shared" si="129"/>
        <v>0</v>
      </c>
      <c r="S1378" s="3">
        <f t="shared" si="130"/>
        <v>1</v>
      </c>
      <c r="T1378" s="3">
        <f t="shared" si="131"/>
        <v>0</v>
      </c>
      <c r="U1378" s="3">
        <f t="shared" si="132"/>
        <v>0</v>
      </c>
    </row>
    <row r="1379" spans="1:21" ht="12.75" customHeight="1" x14ac:dyDescent="0.2">
      <c r="A1379" s="82" t="s">
        <v>95</v>
      </c>
      <c r="B1379" s="81" t="s">
        <v>96</v>
      </c>
      <c r="C1379" s="47">
        <v>68407700</v>
      </c>
      <c r="D1379" s="80" t="s">
        <v>696</v>
      </c>
      <c r="E1379" s="81" t="s">
        <v>826</v>
      </c>
      <c r="F1379" s="82">
        <v>192220871</v>
      </c>
      <c r="G1379" s="83" t="s">
        <v>67</v>
      </c>
      <c r="H1379" s="80" t="s">
        <v>52</v>
      </c>
      <c r="I1379" s="80" t="s">
        <v>18381</v>
      </c>
      <c r="J1379" s="80" t="s">
        <v>18382</v>
      </c>
      <c r="K1379" s="80" t="s">
        <v>315</v>
      </c>
      <c r="L1379" s="80" t="s">
        <v>316</v>
      </c>
      <c r="M1379" s="81" t="s">
        <v>327</v>
      </c>
      <c r="N1379" s="47" t="s">
        <v>15353</v>
      </c>
      <c r="O1379" s="33">
        <v>2</v>
      </c>
      <c r="P1379" s="3">
        <f t="shared" si="127"/>
        <v>0</v>
      </c>
      <c r="Q1379" s="3">
        <f t="shared" si="128"/>
        <v>1</v>
      </c>
      <c r="R1379" s="3">
        <f t="shared" si="129"/>
        <v>0</v>
      </c>
      <c r="S1379" s="3">
        <f t="shared" si="130"/>
        <v>0</v>
      </c>
      <c r="T1379" s="3">
        <f t="shared" si="131"/>
        <v>0</v>
      </c>
      <c r="U1379" s="3">
        <f t="shared" si="132"/>
        <v>0</v>
      </c>
    </row>
    <row r="1380" spans="1:21" ht="12.75" customHeight="1" x14ac:dyDescent="0.2">
      <c r="A1380" s="82" t="s">
        <v>95</v>
      </c>
      <c r="B1380" s="81" t="s">
        <v>96</v>
      </c>
      <c r="C1380" s="47">
        <v>68407700</v>
      </c>
      <c r="D1380" s="80" t="s">
        <v>696</v>
      </c>
      <c r="E1380" s="81" t="s">
        <v>826</v>
      </c>
      <c r="F1380" s="82">
        <v>192221364</v>
      </c>
      <c r="G1380" s="83" t="s">
        <v>320</v>
      </c>
      <c r="H1380" s="80" t="s">
        <v>29</v>
      </c>
      <c r="I1380" s="80" t="s">
        <v>18390</v>
      </c>
      <c r="J1380" s="80" t="s">
        <v>18391</v>
      </c>
      <c r="K1380" s="80" t="s">
        <v>315</v>
      </c>
      <c r="L1380" s="80" t="s">
        <v>316</v>
      </c>
      <c r="M1380" s="81" t="s">
        <v>327</v>
      </c>
      <c r="N1380" s="47" t="s">
        <v>15353</v>
      </c>
      <c r="O1380" s="33">
        <v>2</v>
      </c>
      <c r="P1380" s="3">
        <f t="shared" si="127"/>
        <v>0</v>
      </c>
      <c r="Q1380" s="3">
        <f t="shared" si="128"/>
        <v>1</v>
      </c>
      <c r="R1380" s="3">
        <f t="shared" si="129"/>
        <v>0</v>
      </c>
      <c r="S1380" s="3">
        <f t="shared" si="130"/>
        <v>0</v>
      </c>
      <c r="T1380" s="3">
        <f t="shared" si="131"/>
        <v>0</v>
      </c>
      <c r="U1380" s="3">
        <f t="shared" si="132"/>
        <v>0</v>
      </c>
    </row>
    <row r="1381" spans="1:21" ht="12.75" customHeight="1" x14ac:dyDescent="0.2">
      <c r="A1381" s="82" t="s">
        <v>95</v>
      </c>
      <c r="B1381" s="81" t="s">
        <v>96</v>
      </c>
      <c r="C1381" s="47">
        <v>68407700</v>
      </c>
      <c r="D1381" s="80" t="s">
        <v>696</v>
      </c>
      <c r="E1381" s="81" t="s">
        <v>826</v>
      </c>
      <c r="F1381" s="82">
        <v>192207497</v>
      </c>
      <c r="G1381" s="83" t="s">
        <v>320</v>
      </c>
      <c r="H1381" s="80" t="s">
        <v>29</v>
      </c>
      <c r="I1381" s="80" t="s">
        <v>18426</v>
      </c>
      <c r="J1381" s="80" t="s">
        <v>18427</v>
      </c>
      <c r="K1381" s="80" t="s">
        <v>315</v>
      </c>
      <c r="L1381" s="80" t="s">
        <v>316</v>
      </c>
      <c r="M1381" s="81" t="s">
        <v>327</v>
      </c>
      <c r="N1381" s="47" t="s">
        <v>15353</v>
      </c>
      <c r="O1381" s="33">
        <v>3</v>
      </c>
      <c r="P1381" s="3">
        <f t="shared" si="127"/>
        <v>0</v>
      </c>
      <c r="Q1381" s="3">
        <f t="shared" si="128"/>
        <v>0</v>
      </c>
      <c r="R1381" s="3">
        <f t="shared" si="129"/>
        <v>1</v>
      </c>
      <c r="S1381" s="3">
        <f t="shared" si="130"/>
        <v>0</v>
      </c>
      <c r="T1381" s="3">
        <f t="shared" si="131"/>
        <v>0</v>
      </c>
      <c r="U1381" s="3">
        <f t="shared" si="132"/>
        <v>0</v>
      </c>
    </row>
    <row r="1382" spans="1:21" ht="12.75" customHeight="1" x14ac:dyDescent="0.2">
      <c r="A1382" s="82" t="s">
        <v>95</v>
      </c>
      <c r="B1382" s="81" t="s">
        <v>96</v>
      </c>
      <c r="C1382" s="47">
        <v>68407700</v>
      </c>
      <c r="D1382" s="80" t="s">
        <v>696</v>
      </c>
      <c r="E1382" s="81" t="s">
        <v>826</v>
      </c>
      <c r="F1382" s="82">
        <v>192184484</v>
      </c>
      <c r="G1382" s="83" t="s">
        <v>67</v>
      </c>
      <c r="H1382" s="80" t="s">
        <v>52</v>
      </c>
      <c r="I1382" s="80" t="s">
        <v>18436</v>
      </c>
      <c r="J1382" s="80" t="s">
        <v>18437</v>
      </c>
      <c r="K1382" s="80" t="s">
        <v>315</v>
      </c>
      <c r="L1382" s="80" t="s">
        <v>316</v>
      </c>
      <c r="M1382" s="81" t="s">
        <v>327</v>
      </c>
      <c r="N1382" s="47" t="s">
        <v>15353</v>
      </c>
      <c r="O1382" s="33">
        <v>2</v>
      </c>
      <c r="P1382" s="3">
        <f t="shared" si="127"/>
        <v>0</v>
      </c>
      <c r="Q1382" s="3">
        <f t="shared" si="128"/>
        <v>1</v>
      </c>
      <c r="R1382" s="3">
        <f t="shared" si="129"/>
        <v>0</v>
      </c>
      <c r="S1382" s="3">
        <f t="shared" si="130"/>
        <v>0</v>
      </c>
      <c r="T1382" s="3">
        <f t="shared" si="131"/>
        <v>0</v>
      </c>
      <c r="U1382" s="3">
        <f t="shared" si="132"/>
        <v>0</v>
      </c>
    </row>
    <row r="1383" spans="1:21" ht="12.75" customHeight="1" x14ac:dyDescent="0.2">
      <c r="A1383" s="82" t="s">
        <v>95</v>
      </c>
      <c r="B1383" s="81" t="s">
        <v>96</v>
      </c>
      <c r="C1383" s="47">
        <v>68407700</v>
      </c>
      <c r="D1383" s="80" t="s">
        <v>696</v>
      </c>
      <c r="E1383" s="81" t="s">
        <v>749</v>
      </c>
      <c r="F1383" s="82">
        <v>191955769</v>
      </c>
      <c r="G1383" s="83" t="s">
        <v>105</v>
      </c>
      <c r="H1383" s="80" t="s">
        <v>29</v>
      </c>
      <c r="I1383" s="80" t="s">
        <v>18438</v>
      </c>
      <c r="J1383" s="80" t="s">
        <v>18439</v>
      </c>
      <c r="K1383" s="80" t="s">
        <v>315</v>
      </c>
      <c r="L1383" s="80" t="s">
        <v>1033</v>
      </c>
      <c r="M1383" s="81" t="s">
        <v>1034</v>
      </c>
      <c r="N1383" s="47" t="s">
        <v>15353</v>
      </c>
      <c r="O1383" s="33">
        <v>4</v>
      </c>
      <c r="P1383" s="3">
        <f t="shared" si="127"/>
        <v>0</v>
      </c>
      <c r="Q1383" s="3">
        <f t="shared" si="128"/>
        <v>0</v>
      </c>
      <c r="R1383" s="3">
        <f t="shared" si="129"/>
        <v>0</v>
      </c>
      <c r="S1383" s="3">
        <f t="shared" si="130"/>
        <v>1</v>
      </c>
      <c r="T1383" s="3">
        <f t="shared" si="131"/>
        <v>0</v>
      </c>
      <c r="U1383" s="3">
        <f t="shared" si="132"/>
        <v>0</v>
      </c>
    </row>
    <row r="1384" spans="1:21" ht="12.75" customHeight="1" x14ac:dyDescent="0.2">
      <c r="A1384" s="82" t="s">
        <v>95</v>
      </c>
      <c r="B1384" s="81" t="s">
        <v>96</v>
      </c>
      <c r="C1384" s="47">
        <v>68407700</v>
      </c>
      <c r="D1384" s="80" t="s">
        <v>696</v>
      </c>
      <c r="E1384" s="81" t="s">
        <v>826</v>
      </c>
      <c r="F1384" s="82">
        <v>192007862</v>
      </c>
      <c r="G1384" s="83" t="s">
        <v>67</v>
      </c>
      <c r="H1384" s="80" t="s">
        <v>52</v>
      </c>
      <c r="I1384" s="80" t="s">
        <v>18028</v>
      </c>
      <c r="J1384" s="80" t="s">
        <v>18029</v>
      </c>
      <c r="K1384" s="80" t="s">
        <v>315</v>
      </c>
      <c r="L1384" s="80" t="s">
        <v>316</v>
      </c>
      <c r="M1384" s="81" t="s">
        <v>327</v>
      </c>
      <c r="N1384" s="47" t="s">
        <v>15353</v>
      </c>
      <c r="O1384" s="33">
        <v>2</v>
      </c>
      <c r="P1384" s="3">
        <f t="shared" si="127"/>
        <v>0</v>
      </c>
      <c r="Q1384" s="3">
        <f t="shared" si="128"/>
        <v>1</v>
      </c>
      <c r="R1384" s="3">
        <f t="shared" si="129"/>
        <v>0</v>
      </c>
      <c r="S1384" s="3">
        <f t="shared" si="130"/>
        <v>0</v>
      </c>
      <c r="T1384" s="3">
        <f t="shared" si="131"/>
        <v>0</v>
      </c>
      <c r="U1384" s="3">
        <f t="shared" si="132"/>
        <v>0</v>
      </c>
    </row>
    <row r="1385" spans="1:21" ht="12.75" customHeight="1" x14ac:dyDescent="0.2">
      <c r="A1385" s="82" t="s">
        <v>95</v>
      </c>
      <c r="B1385" s="81" t="s">
        <v>96</v>
      </c>
      <c r="C1385" s="47">
        <v>68407700</v>
      </c>
      <c r="D1385" s="80" t="s">
        <v>696</v>
      </c>
      <c r="E1385" s="81" t="s">
        <v>826</v>
      </c>
      <c r="F1385" s="82">
        <v>192136462</v>
      </c>
      <c r="G1385" s="83" t="s">
        <v>36</v>
      </c>
      <c r="H1385" s="80" t="s">
        <v>29</v>
      </c>
      <c r="I1385" s="80" t="s">
        <v>827</v>
      </c>
      <c r="J1385" s="80" t="s">
        <v>18444</v>
      </c>
      <c r="K1385" s="80" t="s">
        <v>315</v>
      </c>
      <c r="L1385" s="80" t="s">
        <v>316</v>
      </c>
      <c r="M1385" s="81" t="s">
        <v>327</v>
      </c>
      <c r="N1385" s="47" t="s">
        <v>15353</v>
      </c>
      <c r="O1385" s="33">
        <v>4</v>
      </c>
      <c r="P1385" s="3">
        <f t="shared" si="127"/>
        <v>0</v>
      </c>
      <c r="Q1385" s="3">
        <f t="shared" si="128"/>
        <v>0</v>
      </c>
      <c r="R1385" s="3">
        <f t="shared" si="129"/>
        <v>0</v>
      </c>
      <c r="S1385" s="3">
        <f t="shared" si="130"/>
        <v>1</v>
      </c>
      <c r="T1385" s="3">
        <f t="shared" si="131"/>
        <v>0</v>
      </c>
      <c r="U1385" s="3">
        <f t="shared" si="132"/>
        <v>0</v>
      </c>
    </row>
    <row r="1386" spans="1:21" ht="12.75" customHeight="1" x14ac:dyDescent="0.2">
      <c r="A1386" s="82" t="s">
        <v>95</v>
      </c>
      <c r="B1386" s="81" t="s">
        <v>96</v>
      </c>
      <c r="C1386" s="47">
        <v>68407700</v>
      </c>
      <c r="D1386" s="80" t="s">
        <v>696</v>
      </c>
      <c r="E1386" s="81" t="s">
        <v>749</v>
      </c>
      <c r="F1386" s="82">
        <v>192228908</v>
      </c>
      <c r="G1386" s="83" t="s">
        <v>67</v>
      </c>
      <c r="H1386" s="80" t="s">
        <v>52</v>
      </c>
      <c r="I1386" s="80" t="s">
        <v>18451</v>
      </c>
      <c r="J1386" s="80" t="s">
        <v>18452</v>
      </c>
      <c r="K1386" s="80" t="s">
        <v>315</v>
      </c>
      <c r="L1386" s="80" t="s">
        <v>1033</v>
      </c>
      <c r="M1386" s="81" t="s">
        <v>1034</v>
      </c>
      <c r="N1386" s="47" t="s">
        <v>15353</v>
      </c>
      <c r="O1386" s="33">
        <v>3</v>
      </c>
      <c r="P1386" s="3">
        <f t="shared" si="127"/>
        <v>0</v>
      </c>
      <c r="Q1386" s="3">
        <f t="shared" si="128"/>
        <v>0</v>
      </c>
      <c r="R1386" s="3">
        <f t="shared" si="129"/>
        <v>1</v>
      </c>
      <c r="S1386" s="3">
        <f t="shared" si="130"/>
        <v>0</v>
      </c>
      <c r="T1386" s="3">
        <f t="shared" si="131"/>
        <v>0</v>
      </c>
      <c r="U1386" s="3">
        <f t="shared" si="132"/>
        <v>0</v>
      </c>
    </row>
    <row r="1387" spans="1:21" ht="12.75" customHeight="1" x14ac:dyDescent="0.2">
      <c r="A1387" s="82" t="s">
        <v>95</v>
      </c>
      <c r="B1387" s="81" t="s">
        <v>96</v>
      </c>
      <c r="C1387" s="47">
        <v>68407700</v>
      </c>
      <c r="D1387" s="80" t="s">
        <v>696</v>
      </c>
      <c r="E1387" s="81" t="s">
        <v>710</v>
      </c>
      <c r="F1387" s="82">
        <v>192120794</v>
      </c>
      <c r="G1387" s="83" t="s">
        <v>67</v>
      </c>
      <c r="H1387" s="80" t="s">
        <v>52</v>
      </c>
      <c r="I1387" s="80" t="s">
        <v>18457</v>
      </c>
      <c r="J1387" s="80" t="s">
        <v>18458</v>
      </c>
      <c r="K1387" s="80" t="s">
        <v>80</v>
      </c>
      <c r="L1387" s="80" t="s">
        <v>417</v>
      </c>
      <c r="M1387" s="81" t="s">
        <v>418</v>
      </c>
      <c r="N1387" s="47" t="s">
        <v>15353</v>
      </c>
      <c r="O1387" s="33">
        <v>3</v>
      </c>
      <c r="P1387" s="3">
        <f t="shared" si="127"/>
        <v>0</v>
      </c>
      <c r="Q1387" s="3">
        <f t="shared" si="128"/>
        <v>0</v>
      </c>
      <c r="R1387" s="3">
        <f t="shared" si="129"/>
        <v>1</v>
      </c>
      <c r="S1387" s="3">
        <f t="shared" si="130"/>
        <v>0</v>
      </c>
      <c r="T1387" s="3">
        <f t="shared" si="131"/>
        <v>0</v>
      </c>
      <c r="U1387" s="3">
        <f t="shared" si="132"/>
        <v>0</v>
      </c>
    </row>
    <row r="1388" spans="1:21" ht="12.75" customHeight="1" x14ac:dyDescent="0.2">
      <c r="A1388" s="82" t="s">
        <v>95</v>
      </c>
      <c r="B1388" s="81" t="s">
        <v>96</v>
      </c>
      <c r="C1388" s="47">
        <v>68407700</v>
      </c>
      <c r="D1388" s="80" t="s">
        <v>696</v>
      </c>
      <c r="E1388" s="81" t="s">
        <v>887</v>
      </c>
      <c r="F1388" s="82">
        <v>192045462</v>
      </c>
      <c r="G1388" s="83" t="s">
        <v>67</v>
      </c>
      <c r="H1388" s="80" t="s">
        <v>52</v>
      </c>
      <c r="I1388" s="80" t="s">
        <v>18599</v>
      </c>
      <c r="J1388" s="80" t="s">
        <v>18600</v>
      </c>
      <c r="K1388" s="80" t="s">
        <v>80</v>
      </c>
      <c r="L1388" s="80" t="s">
        <v>417</v>
      </c>
      <c r="M1388" s="81" t="s">
        <v>418</v>
      </c>
      <c r="N1388" s="47" t="s">
        <v>15353</v>
      </c>
      <c r="O1388" s="33">
        <v>2</v>
      </c>
      <c r="P1388" s="3">
        <f t="shared" si="127"/>
        <v>0</v>
      </c>
      <c r="Q1388" s="3">
        <f t="shared" si="128"/>
        <v>1</v>
      </c>
      <c r="R1388" s="3">
        <f t="shared" si="129"/>
        <v>0</v>
      </c>
      <c r="S1388" s="3">
        <f t="shared" si="130"/>
        <v>0</v>
      </c>
      <c r="T1388" s="3">
        <f t="shared" si="131"/>
        <v>0</v>
      </c>
      <c r="U1388" s="3">
        <f t="shared" si="132"/>
        <v>0</v>
      </c>
    </row>
    <row r="1389" spans="1:21" ht="12.75" customHeight="1" x14ac:dyDescent="0.2">
      <c r="A1389" s="82" t="s">
        <v>95</v>
      </c>
      <c r="B1389" s="81" t="s">
        <v>96</v>
      </c>
      <c r="C1389" s="47">
        <v>68407700</v>
      </c>
      <c r="D1389" s="80" t="s">
        <v>696</v>
      </c>
      <c r="E1389" s="81" t="s">
        <v>887</v>
      </c>
      <c r="F1389" s="82">
        <v>192229504</v>
      </c>
      <c r="G1389" s="83" t="s">
        <v>67</v>
      </c>
      <c r="H1389" s="80" t="s">
        <v>29</v>
      </c>
      <c r="I1389" s="80" t="s">
        <v>18601</v>
      </c>
      <c r="J1389" s="80" t="s">
        <v>18602</v>
      </c>
      <c r="K1389" s="80" t="s">
        <v>315</v>
      </c>
      <c r="L1389" s="80" t="s">
        <v>330</v>
      </c>
      <c r="M1389" s="81" t="s">
        <v>914</v>
      </c>
      <c r="N1389" s="47" t="s">
        <v>15353</v>
      </c>
      <c r="O1389" s="33">
        <v>5</v>
      </c>
      <c r="P1389" s="3">
        <f t="shared" si="127"/>
        <v>0</v>
      </c>
      <c r="Q1389" s="3">
        <f t="shared" si="128"/>
        <v>0</v>
      </c>
      <c r="R1389" s="3">
        <f t="shared" si="129"/>
        <v>0</v>
      </c>
      <c r="S1389" s="3">
        <f t="shared" si="130"/>
        <v>0</v>
      </c>
      <c r="T1389" s="3">
        <f t="shared" si="131"/>
        <v>1</v>
      </c>
      <c r="U1389" s="3">
        <f t="shared" si="132"/>
        <v>0</v>
      </c>
    </row>
    <row r="1390" spans="1:21" ht="12.75" customHeight="1" x14ac:dyDescent="0.2">
      <c r="A1390" s="82" t="s">
        <v>95</v>
      </c>
      <c r="B1390" s="81" t="s">
        <v>96</v>
      </c>
      <c r="C1390" s="47">
        <v>68407700</v>
      </c>
      <c r="D1390" s="80" t="s">
        <v>696</v>
      </c>
      <c r="E1390" s="81" t="s">
        <v>887</v>
      </c>
      <c r="F1390" s="82">
        <v>192007963</v>
      </c>
      <c r="G1390" s="83" t="s">
        <v>67</v>
      </c>
      <c r="H1390" s="80" t="s">
        <v>52</v>
      </c>
      <c r="I1390" s="80" t="s">
        <v>18607</v>
      </c>
      <c r="J1390" s="80" t="s">
        <v>18608</v>
      </c>
      <c r="K1390" s="80" t="s">
        <v>315</v>
      </c>
      <c r="L1390" s="80" t="s">
        <v>330</v>
      </c>
      <c r="M1390" s="81" t="s">
        <v>334</v>
      </c>
      <c r="N1390" s="47" t="s">
        <v>15353</v>
      </c>
      <c r="O1390" s="33">
        <v>2</v>
      </c>
      <c r="P1390" s="3">
        <f t="shared" si="127"/>
        <v>0</v>
      </c>
      <c r="Q1390" s="3">
        <f t="shared" si="128"/>
        <v>1</v>
      </c>
      <c r="R1390" s="3">
        <f t="shared" si="129"/>
        <v>0</v>
      </c>
      <c r="S1390" s="3">
        <f t="shared" si="130"/>
        <v>0</v>
      </c>
      <c r="T1390" s="3">
        <f t="shared" si="131"/>
        <v>0</v>
      </c>
      <c r="U1390" s="3">
        <f t="shared" si="132"/>
        <v>0</v>
      </c>
    </row>
    <row r="1391" spans="1:21" ht="12.75" customHeight="1" x14ac:dyDescent="0.2">
      <c r="A1391" s="82" t="s">
        <v>95</v>
      </c>
      <c r="B1391" s="81" t="s">
        <v>96</v>
      </c>
      <c r="C1391" s="47">
        <v>68407700</v>
      </c>
      <c r="D1391" s="80" t="s">
        <v>696</v>
      </c>
      <c r="E1391" s="81" t="s">
        <v>887</v>
      </c>
      <c r="F1391" s="82">
        <v>192122482</v>
      </c>
      <c r="G1391" s="83" t="s">
        <v>51</v>
      </c>
      <c r="H1391" s="80" t="s">
        <v>29</v>
      </c>
      <c r="I1391" s="80" t="s">
        <v>1035</v>
      </c>
      <c r="J1391" s="80" t="s">
        <v>18616</v>
      </c>
      <c r="K1391" s="80" t="s">
        <v>315</v>
      </c>
      <c r="L1391" s="80" t="s">
        <v>1033</v>
      </c>
      <c r="M1391" s="81" t="s">
        <v>1034</v>
      </c>
      <c r="N1391" s="47" t="s">
        <v>15353</v>
      </c>
      <c r="O1391" s="33">
        <v>3</v>
      </c>
      <c r="P1391" s="3">
        <f t="shared" si="127"/>
        <v>0</v>
      </c>
      <c r="Q1391" s="3">
        <f t="shared" si="128"/>
        <v>0</v>
      </c>
      <c r="R1391" s="3">
        <f t="shared" si="129"/>
        <v>1</v>
      </c>
      <c r="S1391" s="3">
        <f t="shared" si="130"/>
        <v>0</v>
      </c>
      <c r="T1391" s="3">
        <f t="shared" si="131"/>
        <v>0</v>
      </c>
      <c r="U1391" s="3">
        <f t="shared" si="132"/>
        <v>0</v>
      </c>
    </row>
    <row r="1392" spans="1:21" ht="12.75" customHeight="1" x14ac:dyDescent="0.2">
      <c r="A1392" s="82" t="s">
        <v>95</v>
      </c>
      <c r="B1392" s="81" t="s">
        <v>96</v>
      </c>
      <c r="C1392" s="47">
        <v>68407700</v>
      </c>
      <c r="D1392" s="80" t="s">
        <v>696</v>
      </c>
      <c r="E1392" s="81" t="s">
        <v>887</v>
      </c>
      <c r="F1392" s="82">
        <v>192230375</v>
      </c>
      <c r="G1392" s="83" t="s">
        <v>84</v>
      </c>
      <c r="H1392" s="80" t="s">
        <v>29</v>
      </c>
      <c r="I1392" s="80" t="s">
        <v>18621</v>
      </c>
      <c r="J1392" s="80" t="s">
        <v>18622</v>
      </c>
      <c r="K1392" s="80" t="s">
        <v>80</v>
      </c>
      <c r="L1392" s="80" t="s">
        <v>417</v>
      </c>
      <c r="M1392" s="81" t="s">
        <v>418</v>
      </c>
      <c r="N1392" s="47" t="s">
        <v>15353</v>
      </c>
      <c r="O1392" s="33">
        <v>1</v>
      </c>
      <c r="P1392" s="3">
        <f t="shared" si="127"/>
        <v>1</v>
      </c>
      <c r="Q1392" s="3">
        <f t="shared" si="128"/>
        <v>0</v>
      </c>
      <c r="R1392" s="3">
        <f t="shared" si="129"/>
        <v>0</v>
      </c>
      <c r="S1392" s="3">
        <f t="shared" si="130"/>
        <v>0</v>
      </c>
      <c r="T1392" s="3">
        <f t="shared" si="131"/>
        <v>0</v>
      </c>
      <c r="U1392" s="3">
        <f t="shared" si="132"/>
        <v>0</v>
      </c>
    </row>
    <row r="1393" spans="1:21" ht="12.75" customHeight="1" x14ac:dyDescent="0.2">
      <c r="A1393" s="82" t="s">
        <v>95</v>
      </c>
      <c r="B1393" s="81" t="s">
        <v>96</v>
      </c>
      <c r="C1393" s="47">
        <v>68407700</v>
      </c>
      <c r="D1393" s="80" t="s">
        <v>696</v>
      </c>
      <c r="E1393" s="81" t="s">
        <v>785</v>
      </c>
      <c r="F1393" s="82">
        <v>192122472</v>
      </c>
      <c r="G1393" s="83" t="s">
        <v>28</v>
      </c>
      <c r="H1393" s="80" t="s">
        <v>29</v>
      </c>
      <c r="I1393" s="80" t="s">
        <v>18655</v>
      </c>
      <c r="J1393" s="80" t="s">
        <v>18656</v>
      </c>
      <c r="K1393" s="80" t="s">
        <v>315</v>
      </c>
      <c r="L1393" s="80" t="s">
        <v>337</v>
      </c>
      <c r="M1393" s="81" t="s">
        <v>338</v>
      </c>
      <c r="N1393" s="47" t="s">
        <v>15353</v>
      </c>
      <c r="O1393" s="33">
        <v>3</v>
      </c>
      <c r="P1393" s="3">
        <f t="shared" si="127"/>
        <v>0</v>
      </c>
      <c r="Q1393" s="3">
        <f t="shared" si="128"/>
        <v>0</v>
      </c>
      <c r="R1393" s="3">
        <f t="shared" si="129"/>
        <v>1</v>
      </c>
      <c r="S1393" s="3">
        <f t="shared" si="130"/>
        <v>0</v>
      </c>
      <c r="T1393" s="3">
        <f t="shared" si="131"/>
        <v>0</v>
      </c>
      <c r="U1393" s="3">
        <f t="shared" si="132"/>
        <v>0</v>
      </c>
    </row>
    <row r="1394" spans="1:21" ht="12.75" customHeight="1" x14ac:dyDescent="0.2">
      <c r="A1394" s="82" t="s">
        <v>95</v>
      </c>
      <c r="B1394" s="81" t="s">
        <v>96</v>
      </c>
      <c r="C1394" s="47">
        <v>68407700</v>
      </c>
      <c r="D1394" s="80" t="s">
        <v>696</v>
      </c>
      <c r="E1394" s="81" t="s">
        <v>785</v>
      </c>
      <c r="F1394" s="82">
        <v>191953004</v>
      </c>
      <c r="G1394" s="83" t="s">
        <v>67</v>
      </c>
      <c r="H1394" s="80" t="s">
        <v>52</v>
      </c>
      <c r="I1394" s="80" t="s">
        <v>18667</v>
      </c>
      <c r="J1394" s="80" t="s">
        <v>18668</v>
      </c>
      <c r="K1394" s="80" t="s">
        <v>315</v>
      </c>
      <c r="L1394" s="80" t="s">
        <v>316</v>
      </c>
      <c r="M1394" s="81" t="s">
        <v>327</v>
      </c>
      <c r="N1394" s="47" t="s">
        <v>15353</v>
      </c>
      <c r="O1394" s="33">
        <v>3</v>
      </c>
      <c r="P1394" s="3">
        <f t="shared" si="127"/>
        <v>0</v>
      </c>
      <c r="Q1394" s="3">
        <f t="shared" si="128"/>
        <v>0</v>
      </c>
      <c r="R1394" s="3">
        <f t="shared" si="129"/>
        <v>1</v>
      </c>
      <c r="S1394" s="3">
        <f t="shared" si="130"/>
        <v>0</v>
      </c>
      <c r="T1394" s="3">
        <f t="shared" si="131"/>
        <v>0</v>
      </c>
      <c r="U1394" s="3">
        <f t="shared" si="132"/>
        <v>0</v>
      </c>
    </row>
    <row r="1395" spans="1:21" ht="12.75" customHeight="1" x14ac:dyDescent="0.2">
      <c r="A1395" s="82" t="s">
        <v>95</v>
      </c>
      <c r="B1395" s="81" t="s">
        <v>96</v>
      </c>
      <c r="C1395" s="47">
        <v>68407700</v>
      </c>
      <c r="D1395" s="80" t="s">
        <v>696</v>
      </c>
      <c r="E1395" s="81" t="s">
        <v>785</v>
      </c>
      <c r="F1395" s="82">
        <v>192154140</v>
      </c>
      <c r="G1395" s="83" t="s">
        <v>64</v>
      </c>
      <c r="H1395" s="80" t="s">
        <v>29</v>
      </c>
      <c r="I1395" s="80" t="s">
        <v>18673</v>
      </c>
      <c r="J1395" s="80" t="s">
        <v>18674</v>
      </c>
      <c r="K1395" s="80" t="s">
        <v>315</v>
      </c>
      <c r="L1395" s="80" t="s">
        <v>330</v>
      </c>
      <c r="M1395" s="81" t="s">
        <v>884</v>
      </c>
      <c r="N1395" s="47" t="s">
        <v>15353</v>
      </c>
      <c r="O1395" s="33">
        <v>3</v>
      </c>
      <c r="P1395" s="3">
        <f t="shared" si="127"/>
        <v>0</v>
      </c>
      <c r="Q1395" s="3">
        <f t="shared" si="128"/>
        <v>0</v>
      </c>
      <c r="R1395" s="3">
        <f t="shared" si="129"/>
        <v>1</v>
      </c>
      <c r="S1395" s="3">
        <f t="shared" si="130"/>
        <v>0</v>
      </c>
      <c r="T1395" s="3">
        <f t="shared" si="131"/>
        <v>0</v>
      </c>
      <c r="U1395" s="3">
        <f t="shared" si="132"/>
        <v>0</v>
      </c>
    </row>
    <row r="1396" spans="1:21" ht="12.75" customHeight="1" x14ac:dyDescent="0.2">
      <c r="A1396" s="82" t="s">
        <v>95</v>
      </c>
      <c r="B1396" s="81" t="s">
        <v>96</v>
      </c>
      <c r="C1396" s="47">
        <v>68407700</v>
      </c>
      <c r="D1396" s="80" t="s">
        <v>696</v>
      </c>
      <c r="E1396" s="81" t="s">
        <v>785</v>
      </c>
      <c r="F1396" s="82">
        <v>192229571</v>
      </c>
      <c r="G1396" s="83" t="s">
        <v>122</v>
      </c>
      <c r="H1396" s="80" t="s">
        <v>29</v>
      </c>
      <c r="I1396" s="80" t="s">
        <v>18686</v>
      </c>
      <c r="J1396" s="80" t="s">
        <v>18687</v>
      </c>
      <c r="K1396" s="80" t="s">
        <v>315</v>
      </c>
      <c r="L1396" s="80" t="s">
        <v>337</v>
      </c>
      <c r="M1396" s="81" t="s">
        <v>338</v>
      </c>
      <c r="N1396" s="47" t="s">
        <v>15353</v>
      </c>
      <c r="O1396" s="33">
        <v>2</v>
      </c>
      <c r="P1396" s="3">
        <f t="shared" si="127"/>
        <v>0</v>
      </c>
      <c r="Q1396" s="3">
        <f t="shared" si="128"/>
        <v>1</v>
      </c>
      <c r="R1396" s="3">
        <f t="shared" si="129"/>
        <v>0</v>
      </c>
      <c r="S1396" s="3">
        <f t="shared" si="130"/>
        <v>0</v>
      </c>
      <c r="T1396" s="3">
        <f t="shared" si="131"/>
        <v>0</v>
      </c>
      <c r="U1396" s="3">
        <f t="shared" si="132"/>
        <v>0</v>
      </c>
    </row>
    <row r="1397" spans="1:21" ht="12.75" customHeight="1" x14ac:dyDescent="0.2">
      <c r="A1397" s="82" t="s">
        <v>95</v>
      </c>
      <c r="B1397" s="81" t="s">
        <v>96</v>
      </c>
      <c r="C1397" s="47">
        <v>68407700</v>
      </c>
      <c r="D1397" s="80" t="s">
        <v>696</v>
      </c>
      <c r="E1397" s="81" t="s">
        <v>710</v>
      </c>
      <c r="F1397" s="82">
        <v>192227823</v>
      </c>
      <c r="G1397" s="83" t="s">
        <v>122</v>
      </c>
      <c r="H1397" s="80" t="s">
        <v>29</v>
      </c>
      <c r="I1397" s="80" t="s">
        <v>723</v>
      </c>
      <c r="J1397" s="80" t="s">
        <v>18688</v>
      </c>
      <c r="K1397" s="80" t="s">
        <v>80</v>
      </c>
      <c r="L1397" s="80" t="s">
        <v>417</v>
      </c>
      <c r="M1397" s="81" t="s">
        <v>418</v>
      </c>
      <c r="N1397" s="47" t="s">
        <v>15353</v>
      </c>
      <c r="O1397" s="33">
        <v>2</v>
      </c>
      <c r="P1397" s="3">
        <f t="shared" si="127"/>
        <v>0</v>
      </c>
      <c r="Q1397" s="3">
        <f t="shared" si="128"/>
        <v>1</v>
      </c>
      <c r="R1397" s="3">
        <f t="shared" si="129"/>
        <v>0</v>
      </c>
      <c r="S1397" s="3">
        <f t="shared" si="130"/>
        <v>0</v>
      </c>
      <c r="T1397" s="3">
        <f t="shared" si="131"/>
        <v>0</v>
      </c>
      <c r="U1397" s="3">
        <f t="shared" si="132"/>
        <v>0</v>
      </c>
    </row>
    <row r="1398" spans="1:21" ht="12.75" customHeight="1" x14ac:dyDescent="0.2">
      <c r="A1398" s="82" t="s">
        <v>95</v>
      </c>
      <c r="B1398" s="81" t="s">
        <v>96</v>
      </c>
      <c r="C1398" s="47">
        <v>68407700</v>
      </c>
      <c r="D1398" s="80" t="s">
        <v>696</v>
      </c>
      <c r="E1398" s="81" t="s">
        <v>720</v>
      </c>
      <c r="F1398" s="82">
        <v>192227926</v>
      </c>
      <c r="G1398" s="83" t="s">
        <v>67</v>
      </c>
      <c r="H1398" s="80" t="s">
        <v>52</v>
      </c>
      <c r="I1398" s="80" t="s">
        <v>18689</v>
      </c>
      <c r="J1398" s="80" t="s">
        <v>18690</v>
      </c>
      <c r="K1398" s="80" t="s">
        <v>80</v>
      </c>
      <c r="L1398" s="80" t="s">
        <v>200</v>
      </c>
      <c r="M1398" s="81" t="s">
        <v>126</v>
      </c>
      <c r="N1398" s="47" t="s">
        <v>15353</v>
      </c>
      <c r="O1398" s="33">
        <v>5</v>
      </c>
      <c r="P1398" s="3">
        <f t="shared" si="127"/>
        <v>0</v>
      </c>
      <c r="Q1398" s="3">
        <f t="shared" si="128"/>
        <v>0</v>
      </c>
      <c r="R1398" s="3">
        <f t="shared" si="129"/>
        <v>0</v>
      </c>
      <c r="S1398" s="3">
        <f t="shared" si="130"/>
        <v>0</v>
      </c>
      <c r="T1398" s="3">
        <f t="shared" si="131"/>
        <v>1</v>
      </c>
      <c r="U1398" s="3">
        <f t="shared" si="132"/>
        <v>0</v>
      </c>
    </row>
    <row r="1399" spans="1:21" ht="12.75" customHeight="1" x14ac:dyDescent="0.2">
      <c r="A1399" s="82" t="s">
        <v>95</v>
      </c>
      <c r="B1399" s="81" t="s">
        <v>96</v>
      </c>
      <c r="C1399" s="47">
        <v>68407700</v>
      </c>
      <c r="D1399" s="80" t="s">
        <v>696</v>
      </c>
      <c r="E1399" s="81" t="s">
        <v>720</v>
      </c>
      <c r="F1399" s="82">
        <v>192121041</v>
      </c>
      <c r="G1399" s="83" t="s">
        <v>64</v>
      </c>
      <c r="H1399" s="80" t="s">
        <v>29</v>
      </c>
      <c r="I1399" s="80" t="s">
        <v>18691</v>
      </c>
      <c r="J1399" s="80" t="s">
        <v>18692</v>
      </c>
      <c r="K1399" s="80" t="s">
        <v>315</v>
      </c>
      <c r="L1399" s="80" t="s">
        <v>316</v>
      </c>
      <c r="M1399" s="81" t="s">
        <v>126</v>
      </c>
      <c r="N1399" s="47" t="s">
        <v>15353</v>
      </c>
      <c r="O1399" s="33">
        <v>3</v>
      </c>
      <c r="P1399" s="3">
        <f t="shared" si="127"/>
        <v>0</v>
      </c>
      <c r="Q1399" s="3">
        <f t="shared" si="128"/>
        <v>0</v>
      </c>
      <c r="R1399" s="3">
        <f t="shared" si="129"/>
        <v>1</v>
      </c>
      <c r="S1399" s="3">
        <f t="shared" si="130"/>
        <v>0</v>
      </c>
      <c r="T1399" s="3">
        <f t="shared" si="131"/>
        <v>0</v>
      </c>
      <c r="U1399" s="3">
        <f t="shared" si="132"/>
        <v>0</v>
      </c>
    </row>
    <row r="1400" spans="1:21" ht="12.75" customHeight="1" x14ac:dyDescent="0.2">
      <c r="A1400" s="82" t="s">
        <v>95</v>
      </c>
      <c r="B1400" s="81" t="s">
        <v>96</v>
      </c>
      <c r="C1400" s="47">
        <v>68407700</v>
      </c>
      <c r="D1400" s="80" t="s">
        <v>696</v>
      </c>
      <c r="E1400" s="81" t="s">
        <v>720</v>
      </c>
      <c r="F1400" s="82">
        <v>192227957</v>
      </c>
      <c r="G1400" s="83" t="s">
        <v>67</v>
      </c>
      <c r="H1400" s="80" t="s">
        <v>52</v>
      </c>
      <c r="I1400" s="80" t="s">
        <v>18695</v>
      </c>
      <c r="J1400" s="80" t="s">
        <v>18696</v>
      </c>
      <c r="K1400" s="80" t="s">
        <v>315</v>
      </c>
      <c r="L1400" s="80" t="s">
        <v>3742</v>
      </c>
      <c r="M1400" s="81" t="s">
        <v>126</v>
      </c>
      <c r="N1400" s="47" t="s">
        <v>15353</v>
      </c>
      <c r="O1400" s="33">
        <v>3</v>
      </c>
      <c r="P1400" s="3">
        <f t="shared" si="127"/>
        <v>0</v>
      </c>
      <c r="Q1400" s="3">
        <f t="shared" si="128"/>
        <v>0</v>
      </c>
      <c r="R1400" s="3">
        <f t="shared" si="129"/>
        <v>1</v>
      </c>
      <c r="S1400" s="3">
        <f t="shared" si="130"/>
        <v>0</v>
      </c>
      <c r="T1400" s="3">
        <f t="shared" si="131"/>
        <v>0</v>
      </c>
      <c r="U1400" s="3">
        <f t="shared" si="132"/>
        <v>0</v>
      </c>
    </row>
    <row r="1401" spans="1:21" ht="12.75" customHeight="1" x14ac:dyDescent="0.2">
      <c r="A1401" s="82" t="s">
        <v>95</v>
      </c>
      <c r="B1401" s="81" t="s">
        <v>96</v>
      </c>
      <c r="C1401" s="47">
        <v>68407700</v>
      </c>
      <c r="D1401" s="80" t="s">
        <v>696</v>
      </c>
      <c r="E1401" s="81" t="s">
        <v>720</v>
      </c>
      <c r="F1401" s="82">
        <v>192227980</v>
      </c>
      <c r="G1401" s="83" t="s">
        <v>67</v>
      </c>
      <c r="H1401" s="80" t="s">
        <v>52</v>
      </c>
      <c r="I1401" s="80" t="s">
        <v>18697</v>
      </c>
      <c r="J1401" s="80" t="s">
        <v>18698</v>
      </c>
      <c r="K1401" s="80" t="s">
        <v>80</v>
      </c>
      <c r="L1401" s="80" t="s">
        <v>417</v>
      </c>
      <c r="M1401" s="81" t="s">
        <v>126</v>
      </c>
      <c r="N1401" s="47" t="s">
        <v>15353</v>
      </c>
      <c r="O1401" s="33">
        <v>3</v>
      </c>
      <c r="P1401" s="3">
        <f t="shared" si="127"/>
        <v>0</v>
      </c>
      <c r="Q1401" s="3">
        <f t="shared" si="128"/>
        <v>0</v>
      </c>
      <c r="R1401" s="3">
        <f t="shared" si="129"/>
        <v>1</v>
      </c>
      <c r="S1401" s="3">
        <f t="shared" si="130"/>
        <v>0</v>
      </c>
      <c r="T1401" s="3">
        <f t="shared" si="131"/>
        <v>0</v>
      </c>
      <c r="U1401" s="3">
        <f t="shared" si="132"/>
        <v>0</v>
      </c>
    </row>
    <row r="1402" spans="1:21" ht="12.75" customHeight="1" x14ac:dyDescent="0.2">
      <c r="A1402" s="82" t="s">
        <v>95</v>
      </c>
      <c r="B1402" s="81" t="s">
        <v>96</v>
      </c>
      <c r="C1402" s="47">
        <v>68407700</v>
      </c>
      <c r="D1402" s="80" t="s">
        <v>696</v>
      </c>
      <c r="E1402" s="81" t="s">
        <v>720</v>
      </c>
      <c r="F1402" s="82">
        <v>192227910</v>
      </c>
      <c r="G1402" s="83" t="s">
        <v>28</v>
      </c>
      <c r="H1402" s="80" t="s">
        <v>29</v>
      </c>
      <c r="I1402" s="80" t="s">
        <v>18699</v>
      </c>
      <c r="J1402" s="80" t="s">
        <v>13649</v>
      </c>
      <c r="K1402" s="80" t="s">
        <v>315</v>
      </c>
      <c r="L1402" s="80" t="s">
        <v>316</v>
      </c>
      <c r="M1402" s="81" t="s">
        <v>126</v>
      </c>
      <c r="N1402" s="47" t="s">
        <v>15353</v>
      </c>
      <c r="O1402" s="33">
        <v>3</v>
      </c>
      <c r="P1402" s="3">
        <f t="shared" si="127"/>
        <v>0</v>
      </c>
      <c r="Q1402" s="3">
        <f t="shared" si="128"/>
        <v>0</v>
      </c>
      <c r="R1402" s="3">
        <f t="shared" si="129"/>
        <v>1</v>
      </c>
      <c r="S1402" s="3">
        <f t="shared" si="130"/>
        <v>0</v>
      </c>
      <c r="T1402" s="3">
        <f t="shared" si="131"/>
        <v>0</v>
      </c>
      <c r="U1402" s="3">
        <f t="shared" si="132"/>
        <v>0</v>
      </c>
    </row>
    <row r="1403" spans="1:21" ht="12.75" customHeight="1" x14ac:dyDescent="0.2">
      <c r="A1403" s="82" t="s">
        <v>95</v>
      </c>
      <c r="B1403" s="81" t="s">
        <v>96</v>
      </c>
      <c r="C1403" s="47">
        <v>68407700</v>
      </c>
      <c r="D1403" s="80" t="s">
        <v>696</v>
      </c>
      <c r="E1403" s="81" t="s">
        <v>720</v>
      </c>
      <c r="F1403" s="82">
        <v>192228039</v>
      </c>
      <c r="G1403" s="83" t="s">
        <v>67</v>
      </c>
      <c r="H1403" s="80" t="s">
        <v>52</v>
      </c>
      <c r="I1403" s="80" t="s">
        <v>18700</v>
      </c>
      <c r="J1403" s="80" t="s">
        <v>18701</v>
      </c>
      <c r="K1403" s="80" t="s">
        <v>315</v>
      </c>
      <c r="L1403" s="80" t="s">
        <v>387</v>
      </c>
      <c r="M1403" s="81" t="s">
        <v>126</v>
      </c>
      <c r="N1403" s="47" t="s">
        <v>15353</v>
      </c>
      <c r="O1403" s="33">
        <v>4</v>
      </c>
      <c r="P1403" s="3">
        <f t="shared" si="127"/>
        <v>0</v>
      </c>
      <c r="Q1403" s="3">
        <f t="shared" si="128"/>
        <v>0</v>
      </c>
      <c r="R1403" s="3">
        <f t="shared" si="129"/>
        <v>0</v>
      </c>
      <c r="S1403" s="3">
        <f t="shared" si="130"/>
        <v>1</v>
      </c>
      <c r="T1403" s="3">
        <f t="shared" si="131"/>
        <v>0</v>
      </c>
      <c r="U1403" s="3">
        <f t="shared" si="132"/>
        <v>0</v>
      </c>
    </row>
    <row r="1404" spans="1:21" ht="12.75" customHeight="1" x14ac:dyDescent="0.2">
      <c r="A1404" s="82" t="s">
        <v>95</v>
      </c>
      <c r="B1404" s="81" t="s">
        <v>96</v>
      </c>
      <c r="C1404" s="47">
        <v>68407700</v>
      </c>
      <c r="D1404" s="80" t="s">
        <v>696</v>
      </c>
      <c r="E1404" s="81" t="s">
        <v>710</v>
      </c>
      <c r="F1404" s="82">
        <v>192136384</v>
      </c>
      <c r="G1404" s="83" t="s">
        <v>64</v>
      </c>
      <c r="H1404" s="80" t="s">
        <v>29</v>
      </c>
      <c r="I1404" s="80" t="s">
        <v>18798</v>
      </c>
      <c r="J1404" s="80" t="s">
        <v>18799</v>
      </c>
      <c r="K1404" s="80" t="s">
        <v>80</v>
      </c>
      <c r="L1404" s="80" t="s">
        <v>417</v>
      </c>
      <c r="M1404" s="81" t="s">
        <v>418</v>
      </c>
      <c r="N1404" s="47" t="s">
        <v>15353</v>
      </c>
      <c r="O1404" s="33">
        <v>4</v>
      </c>
      <c r="P1404" s="3">
        <f t="shared" si="127"/>
        <v>0</v>
      </c>
      <c r="Q1404" s="3">
        <f t="shared" si="128"/>
        <v>0</v>
      </c>
      <c r="R1404" s="3">
        <f t="shared" si="129"/>
        <v>0</v>
      </c>
      <c r="S1404" s="3">
        <f t="shared" si="130"/>
        <v>1</v>
      </c>
      <c r="T1404" s="3">
        <f t="shared" si="131"/>
        <v>0</v>
      </c>
      <c r="U1404" s="3">
        <f t="shared" si="132"/>
        <v>0</v>
      </c>
    </row>
    <row r="1405" spans="1:21" ht="12.75" customHeight="1" x14ac:dyDescent="0.2">
      <c r="A1405" s="82" t="s">
        <v>95</v>
      </c>
      <c r="B1405" s="81" t="s">
        <v>96</v>
      </c>
      <c r="C1405" s="47">
        <v>68407700</v>
      </c>
      <c r="D1405" s="80" t="s">
        <v>696</v>
      </c>
      <c r="E1405" s="81" t="s">
        <v>715</v>
      </c>
      <c r="F1405" s="82">
        <v>192007588</v>
      </c>
      <c r="G1405" s="83" t="s">
        <v>10595</v>
      </c>
      <c r="H1405" s="80" t="s">
        <v>52</v>
      </c>
      <c r="I1405" s="80" t="s">
        <v>18859</v>
      </c>
      <c r="J1405" s="80" t="s">
        <v>18860</v>
      </c>
      <c r="K1405" s="80" t="s">
        <v>80</v>
      </c>
      <c r="L1405" s="80" t="s">
        <v>417</v>
      </c>
      <c r="M1405" s="81" t="s">
        <v>418</v>
      </c>
      <c r="N1405" s="47" t="s">
        <v>15353</v>
      </c>
      <c r="O1405" s="33">
        <v>1</v>
      </c>
      <c r="P1405" s="3">
        <f t="shared" si="127"/>
        <v>1</v>
      </c>
      <c r="Q1405" s="3">
        <f t="shared" si="128"/>
        <v>0</v>
      </c>
      <c r="R1405" s="3">
        <f t="shared" si="129"/>
        <v>0</v>
      </c>
      <c r="S1405" s="3">
        <f t="shared" si="130"/>
        <v>0</v>
      </c>
      <c r="T1405" s="3">
        <f t="shared" si="131"/>
        <v>0</v>
      </c>
      <c r="U1405" s="3">
        <f t="shared" si="132"/>
        <v>0</v>
      </c>
    </row>
    <row r="1406" spans="1:21" ht="12.75" customHeight="1" x14ac:dyDescent="0.2">
      <c r="A1406" s="82" t="s">
        <v>95</v>
      </c>
      <c r="B1406" s="81" t="s">
        <v>96</v>
      </c>
      <c r="C1406" s="47">
        <v>68407700</v>
      </c>
      <c r="D1406" s="80" t="s">
        <v>696</v>
      </c>
      <c r="E1406" s="81" t="s">
        <v>715</v>
      </c>
      <c r="F1406" s="82">
        <v>192007499</v>
      </c>
      <c r="G1406" s="83" t="s">
        <v>67</v>
      </c>
      <c r="H1406" s="80" t="s">
        <v>52</v>
      </c>
      <c r="I1406" s="80" t="s">
        <v>18863</v>
      </c>
      <c r="J1406" s="80" t="s">
        <v>18864</v>
      </c>
      <c r="K1406" s="80" t="s">
        <v>315</v>
      </c>
      <c r="L1406" s="80" t="s">
        <v>330</v>
      </c>
      <c r="M1406" s="81" t="s">
        <v>884</v>
      </c>
      <c r="N1406" s="47" t="s">
        <v>15353</v>
      </c>
      <c r="O1406" s="33">
        <v>4</v>
      </c>
      <c r="P1406" s="3">
        <f t="shared" si="127"/>
        <v>0</v>
      </c>
      <c r="Q1406" s="3">
        <f t="shared" si="128"/>
        <v>0</v>
      </c>
      <c r="R1406" s="3">
        <f t="shared" si="129"/>
        <v>0</v>
      </c>
      <c r="S1406" s="3">
        <f t="shared" si="130"/>
        <v>1</v>
      </c>
      <c r="T1406" s="3">
        <f t="shared" si="131"/>
        <v>0</v>
      </c>
      <c r="U1406" s="3">
        <f t="shared" si="132"/>
        <v>0</v>
      </c>
    </row>
    <row r="1407" spans="1:21" ht="12.75" customHeight="1" x14ac:dyDescent="0.2">
      <c r="A1407" s="82" t="s">
        <v>95</v>
      </c>
      <c r="B1407" s="81" t="s">
        <v>96</v>
      </c>
      <c r="C1407" s="47">
        <v>68407700</v>
      </c>
      <c r="D1407" s="80" t="s">
        <v>696</v>
      </c>
      <c r="E1407" s="81" t="s">
        <v>715</v>
      </c>
      <c r="F1407" s="82">
        <v>191950126</v>
      </c>
      <c r="G1407" s="83" t="s">
        <v>67</v>
      </c>
      <c r="H1407" s="80" t="s">
        <v>52</v>
      </c>
      <c r="I1407" s="80" t="s">
        <v>18871</v>
      </c>
      <c r="J1407" s="80" t="s">
        <v>18872</v>
      </c>
      <c r="K1407" s="80" t="s">
        <v>80</v>
      </c>
      <c r="L1407" s="80" t="s">
        <v>200</v>
      </c>
      <c r="M1407" s="81" t="s">
        <v>755</v>
      </c>
      <c r="N1407" s="47" t="s">
        <v>15353</v>
      </c>
      <c r="O1407" s="33">
        <v>3</v>
      </c>
      <c r="P1407" s="3">
        <f t="shared" si="127"/>
        <v>0</v>
      </c>
      <c r="Q1407" s="3">
        <f t="shared" si="128"/>
        <v>0</v>
      </c>
      <c r="R1407" s="3">
        <f t="shared" si="129"/>
        <v>1</v>
      </c>
      <c r="S1407" s="3">
        <f t="shared" si="130"/>
        <v>0</v>
      </c>
      <c r="T1407" s="3">
        <f t="shared" si="131"/>
        <v>0</v>
      </c>
      <c r="U1407" s="3">
        <f t="shared" si="132"/>
        <v>0</v>
      </c>
    </row>
    <row r="1408" spans="1:21" ht="12.75" customHeight="1" x14ac:dyDescent="0.2">
      <c r="A1408" s="82" t="s">
        <v>95</v>
      </c>
      <c r="B1408" s="81" t="s">
        <v>96</v>
      </c>
      <c r="C1408" s="47">
        <v>68407700</v>
      </c>
      <c r="D1408" s="80" t="s">
        <v>696</v>
      </c>
      <c r="E1408" s="81" t="s">
        <v>715</v>
      </c>
      <c r="F1408" s="82">
        <v>192043029</v>
      </c>
      <c r="G1408" s="83" t="s">
        <v>67</v>
      </c>
      <c r="H1408" s="80" t="s">
        <v>52</v>
      </c>
      <c r="I1408" s="80" t="s">
        <v>18875</v>
      </c>
      <c r="J1408" s="80" t="s">
        <v>18876</v>
      </c>
      <c r="K1408" s="80" t="s">
        <v>315</v>
      </c>
      <c r="L1408" s="80" t="s">
        <v>330</v>
      </c>
      <c r="M1408" s="81" t="s">
        <v>884</v>
      </c>
      <c r="N1408" s="47" t="s">
        <v>15353</v>
      </c>
      <c r="O1408" s="33">
        <v>4</v>
      </c>
      <c r="P1408" s="3">
        <f t="shared" si="127"/>
        <v>0</v>
      </c>
      <c r="Q1408" s="3">
        <f t="shared" si="128"/>
        <v>0</v>
      </c>
      <c r="R1408" s="3">
        <f t="shared" si="129"/>
        <v>0</v>
      </c>
      <c r="S1408" s="3">
        <f t="shared" si="130"/>
        <v>1</v>
      </c>
      <c r="T1408" s="3">
        <f t="shared" si="131"/>
        <v>0</v>
      </c>
      <c r="U1408" s="3">
        <f t="shared" si="132"/>
        <v>0</v>
      </c>
    </row>
    <row r="1409" spans="1:21" ht="12.75" customHeight="1" x14ac:dyDescent="0.2">
      <c r="A1409" s="82" t="s">
        <v>95</v>
      </c>
      <c r="B1409" s="81" t="s">
        <v>96</v>
      </c>
      <c r="C1409" s="47">
        <v>68407700</v>
      </c>
      <c r="D1409" s="80" t="s">
        <v>696</v>
      </c>
      <c r="E1409" s="81" t="s">
        <v>746</v>
      </c>
      <c r="F1409" s="82">
        <v>192229218</v>
      </c>
      <c r="G1409" s="83" t="s">
        <v>67</v>
      </c>
      <c r="H1409" s="80" t="s">
        <v>52</v>
      </c>
      <c r="I1409" s="80" t="s">
        <v>14879</v>
      </c>
      <c r="J1409" s="80" t="s">
        <v>18895</v>
      </c>
      <c r="K1409" s="80" t="s">
        <v>80</v>
      </c>
      <c r="L1409" s="80" t="s">
        <v>200</v>
      </c>
      <c r="M1409" s="81" t="s">
        <v>7778</v>
      </c>
      <c r="N1409" s="47" t="s">
        <v>15353</v>
      </c>
      <c r="O1409" s="33">
        <v>1</v>
      </c>
      <c r="P1409" s="3">
        <f t="shared" si="127"/>
        <v>1</v>
      </c>
      <c r="Q1409" s="3">
        <f t="shared" si="128"/>
        <v>0</v>
      </c>
      <c r="R1409" s="3">
        <f t="shared" si="129"/>
        <v>0</v>
      </c>
      <c r="S1409" s="3">
        <f t="shared" si="130"/>
        <v>0</v>
      </c>
      <c r="T1409" s="3">
        <f t="shared" si="131"/>
        <v>0</v>
      </c>
      <c r="U1409" s="3">
        <f t="shared" si="132"/>
        <v>0</v>
      </c>
    </row>
    <row r="1410" spans="1:21" ht="12.75" customHeight="1" x14ac:dyDescent="0.2">
      <c r="A1410" s="82" t="s">
        <v>95</v>
      </c>
      <c r="B1410" s="81" t="s">
        <v>96</v>
      </c>
      <c r="C1410" s="47">
        <v>68407700</v>
      </c>
      <c r="D1410" s="80" t="s">
        <v>696</v>
      </c>
      <c r="E1410" s="81" t="s">
        <v>746</v>
      </c>
      <c r="F1410" s="82">
        <v>192045104</v>
      </c>
      <c r="G1410" s="83" t="s">
        <v>67</v>
      </c>
      <c r="H1410" s="80" t="s">
        <v>52</v>
      </c>
      <c r="I1410" s="80" t="s">
        <v>18907</v>
      </c>
      <c r="J1410" s="80" t="s">
        <v>18908</v>
      </c>
      <c r="K1410" s="80" t="s">
        <v>80</v>
      </c>
      <c r="L1410" s="80" t="s">
        <v>200</v>
      </c>
      <c r="M1410" s="81" t="s">
        <v>201</v>
      </c>
      <c r="N1410" s="47" t="s">
        <v>15353</v>
      </c>
      <c r="O1410" s="33">
        <v>2</v>
      </c>
      <c r="P1410" s="3">
        <f t="shared" si="127"/>
        <v>0</v>
      </c>
      <c r="Q1410" s="3">
        <f t="shared" si="128"/>
        <v>1</v>
      </c>
      <c r="R1410" s="3">
        <f t="shared" si="129"/>
        <v>0</v>
      </c>
      <c r="S1410" s="3">
        <f t="shared" si="130"/>
        <v>0</v>
      </c>
      <c r="T1410" s="3">
        <f t="shared" si="131"/>
        <v>0</v>
      </c>
      <c r="U1410" s="3">
        <f t="shared" si="132"/>
        <v>0</v>
      </c>
    </row>
    <row r="1411" spans="1:21" ht="12.75" customHeight="1" x14ac:dyDescent="0.2">
      <c r="A1411" s="82" t="s">
        <v>95</v>
      </c>
      <c r="B1411" s="81" t="s">
        <v>96</v>
      </c>
      <c r="C1411" s="47">
        <v>68407700</v>
      </c>
      <c r="D1411" s="80" t="s">
        <v>696</v>
      </c>
      <c r="E1411" s="81" t="s">
        <v>746</v>
      </c>
      <c r="F1411" s="82">
        <v>192229281</v>
      </c>
      <c r="G1411" s="83" t="s">
        <v>67</v>
      </c>
      <c r="H1411" s="80" t="s">
        <v>52</v>
      </c>
      <c r="I1411" s="80" t="s">
        <v>18988</v>
      </c>
      <c r="J1411" s="80" t="s">
        <v>18989</v>
      </c>
      <c r="K1411" s="80" t="s">
        <v>80</v>
      </c>
      <c r="L1411" s="80" t="s">
        <v>200</v>
      </c>
      <c r="M1411" s="81" t="s">
        <v>7778</v>
      </c>
      <c r="N1411" s="47" t="s">
        <v>15353</v>
      </c>
      <c r="O1411" s="33">
        <v>2</v>
      </c>
      <c r="P1411" s="3">
        <f t="shared" si="127"/>
        <v>0</v>
      </c>
      <c r="Q1411" s="3">
        <f t="shared" si="128"/>
        <v>1</v>
      </c>
      <c r="R1411" s="3">
        <f t="shared" si="129"/>
        <v>0</v>
      </c>
      <c r="S1411" s="3">
        <f t="shared" si="130"/>
        <v>0</v>
      </c>
      <c r="T1411" s="3">
        <f t="shared" si="131"/>
        <v>0</v>
      </c>
      <c r="U1411" s="3">
        <f t="shared" si="132"/>
        <v>0</v>
      </c>
    </row>
    <row r="1412" spans="1:21" ht="12.75" customHeight="1" x14ac:dyDescent="0.2">
      <c r="A1412" s="82" t="s">
        <v>95</v>
      </c>
      <c r="B1412" s="81" t="s">
        <v>96</v>
      </c>
      <c r="C1412" s="47">
        <v>68407700</v>
      </c>
      <c r="D1412" s="80" t="s">
        <v>696</v>
      </c>
      <c r="E1412" s="81" t="s">
        <v>746</v>
      </c>
      <c r="F1412" s="82">
        <v>192184514</v>
      </c>
      <c r="G1412" s="83" t="s">
        <v>67</v>
      </c>
      <c r="H1412" s="80" t="s">
        <v>52</v>
      </c>
      <c r="I1412" s="80" t="s">
        <v>19028</v>
      </c>
      <c r="J1412" s="80" t="s">
        <v>19029</v>
      </c>
      <c r="K1412" s="80" t="s">
        <v>315</v>
      </c>
      <c r="L1412" s="80" t="s">
        <v>379</v>
      </c>
      <c r="M1412" s="81" t="s">
        <v>979</v>
      </c>
      <c r="N1412" s="47" t="s">
        <v>15353</v>
      </c>
      <c r="O1412" s="33">
        <v>3</v>
      </c>
      <c r="P1412" s="3">
        <f t="shared" si="127"/>
        <v>0</v>
      </c>
      <c r="Q1412" s="3">
        <f t="shared" si="128"/>
        <v>0</v>
      </c>
      <c r="R1412" s="3">
        <f t="shared" si="129"/>
        <v>1</v>
      </c>
      <c r="S1412" s="3">
        <f t="shared" si="130"/>
        <v>0</v>
      </c>
      <c r="T1412" s="3">
        <f t="shared" si="131"/>
        <v>0</v>
      </c>
      <c r="U1412" s="3">
        <f t="shared" si="132"/>
        <v>0</v>
      </c>
    </row>
    <row r="1413" spans="1:21" ht="12.75" customHeight="1" x14ac:dyDescent="0.2">
      <c r="A1413" s="82" t="s">
        <v>95</v>
      </c>
      <c r="B1413" s="81" t="s">
        <v>96</v>
      </c>
      <c r="C1413" s="47">
        <v>68407700</v>
      </c>
      <c r="D1413" s="80" t="s">
        <v>696</v>
      </c>
      <c r="E1413" s="81" t="s">
        <v>746</v>
      </c>
      <c r="F1413" s="82">
        <v>192045076</v>
      </c>
      <c r="G1413" s="83" t="s">
        <v>122</v>
      </c>
      <c r="H1413" s="80" t="s">
        <v>29</v>
      </c>
      <c r="I1413" s="80" t="s">
        <v>19071</v>
      </c>
      <c r="J1413" s="80" t="s">
        <v>19072</v>
      </c>
      <c r="K1413" s="80" t="s">
        <v>80</v>
      </c>
      <c r="L1413" s="80" t="s">
        <v>200</v>
      </c>
      <c r="M1413" s="81" t="s">
        <v>7778</v>
      </c>
      <c r="N1413" s="47" t="s">
        <v>15353</v>
      </c>
      <c r="O1413" s="33">
        <v>3</v>
      </c>
      <c r="P1413" s="3">
        <f t="shared" ref="P1413:P1476" si="133">IF(O1413=1,1,0)</f>
        <v>0</v>
      </c>
      <c r="Q1413" s="3">
        <f t="shared" ref="Q1413:Q1476" si="134">IF(O1413=2,1,0)</f>
        <v>0</v>
      </c>
      <c r="R1413" s="3">
        <f t="shared" ref="R1413:R1476" si="135">IF(O1413=3,1,0)</f>
        <v>1</v>
      </c>
      <c r="S1413" s="3">
        <f t="shared" ref="S1413:S1476" si="136">IF(O1413=4,1,0)</f>
        <v>0</v>
      </c>
      <c r="T1413" s="3">
        <f t="shared" ref="T1413:T1476" si="137">IF(O1413=5,1,0)</f>
        <v>0</v>
      </c>
      <c r="U1413" s="3">
        <f t="shared" ref="U1413:U1476" si="138">IF(O1413="Bez finální známky, nebyl získán potřebný počet posudků",1,IF(O1413="N (nehodnoceno)",1,0))</f>
        <v>0</v>
      </c>
    </row>
    <row r="1414" spans="1:21" ht="12.75" customHeight="1" x14ac:dyDescent="0.2">
      <c r="A1414" s="82" t="s">
        <v>95</v>
      </c>
      <c r="B1414" s="81" t="s">
        <v>96</v>
      </c>
      <c r="C1414" s="47">
        <v>68407700</v>
      </c>
      <c r="D1414" s="80" t="s">
        <v>696</v>
      </c>
      <c r="E1414" s="81" t="s">
        <v>746</v>
      </c>
      <c r="F1414" s="82">
        <v>192229284</v>
      </c>
      <c r="G1414" s="83" t="s">
        <v>249</v>
      </c>
      <c r="H1414" s="80" t="s">
        <v>29</v>
      </c>
      <c r="I1414" s="80" t="s">
        <v>19098</v>
      </c>
      <c r="J1414" s="80" t="s">
        <v>19099</v>
      </c>
      <c r="K1414" s="80" t="s">
        <v>80</v>
      </c>
      <c r="L1414" s="80" t="s">
        <v>81</v>
      </c>
      <c r="M1414" s="81" t="s">
        <v>1753</v>
      </c>
      <c r="N1414" s="47" t="s">
        <v>15353</v>
      </c>
      <c r="O1414" s="33">
        <v>2</v>
      </c>
      <c r="P1414" s="3">
        <f t="shared" si="133"/>
        <v>0</v>
      </c>
      <c r="Q1414" s="3">
        <f t="shared" si="134"/>
        <v>1</v>
      </c>
      <c r="R1414" s="3">
        <f t="shared" si="135"/>
        <v>0</v>
      </c>
      <c r="S1414" s="3">
        <f t="shared" si="136"/>
        <v>0</v>
      </c>
      <c r="T1414" s="3">
        <f t="shared" si="137"/>
        <v>0</v>
      </c>
      <c r="U1414" s="3">
        <f t="shared" si="138"/>
        <v>0</v>
      </c>
    </row>
    <row r="1415" spans="1:21" ht="12.75" customHeight="1" x14ac:dyDescent="0.2">
      <c r="A1415" s="82" t="s">
        <v>95</v>
      </c>
      <c r="B1415" s="81" t="s">
        <v>96</v>
      </c>
      <c r="C1415" s="47">
        <v>68407700</v>
      </c>
      <c r="D1415" s="80" t="s">
        <v>696</v>
      </c>
      <c r="E1415" s="81" t="s">
        <v>746</v>
      </c>
      <c r="F1415" s="82">
        <v>191830736</v>
      </c>
      <c r="G1415" s="83" t="s">
        <v>28</v>
      </c>
      <c r="H1415" s="80" t="s">
        <v>29</v>
      </c>
      <c r="I1415" s="80" t="s">
        <v>19102</v>
      </c>
      <c r="J1415" s="80" t="s">
        <v>19103</v>
      </c>
      <c r="K1415" s="80" t="s">
        <v>102</v>
      </c>
      <c r="L1415" s="80" t="s">
        <v>125</v>
      </c>
      <c r="M1415" s="81" t="s">
        <v>126</v>
      </c>
      <c r="N1415" s="47" t="s">
        <v>15353</v>
      </c>
      <c r="O1415" s="33">
        <v>3</v>
      </c>
      <c r="P1415" s="3">
        <f t="shared" si="133"/>
        <v>0</v>
      </c>
      <c r="Q1415" s="3">
        <f t="shared" si="134"/>
        <v>0</v>
      </c>
      <c r="R1415" s="3">
        <f t="shared" si="135"/>
        <v>1</v>
      </c>
      <c r="S1415" s="3">
        <f t="shared" si="136"/>
        <v>0</v>
      </c>
      <c r="T1415" s="3">
        <f t="shared" si="137"/>
        <v>0</v>
      </c>
      <c r="U1415" s="3">
        <f t="shared" si="138"/>
        <v>0</v>
      </c>
    </row>
    <row r="1416" spans="1:21" ht="12.75" customHeight="1" x14ac:dyDescent="0.2">
      <c r="A1416" s="82" t="s">
        <v>95</v>
      </c>
      <c r="B1416" s="81" t="s">
        <v>96</v>
      </c>
      <c r="C1416" s="47">
        <v>68407700</v>
      </c>
      <c r="D1416" s="80" t="s">
        <v>696</v>
      </c>
      <c r="E1416" s="81" t="s">
        <v>746</v>
      </c>
      <c r="F1416" s="82">
        <v>191825556</v>
      </c>
      <c r="G1416" s="83" t="s">
        <v>64</v>
      </c>
      <c r="H1416" s="80" t="s">
        <v>29</v>
      </c>
      <c r="I1416" s="80" t="s">
        <v>19106</v>
      </c>
      <c r="J1416" s="80" t="s">
        <v>19107</v>
      </c>
      <c r="K1416" s="80" t="s">
        <v>315</v>
      </c>
      <c r="L1416" s="80" t="s">
        <v>379</v>
      </c>
      <c r="M1416" s="81" t="s">
        <v>979</v>
      </c>
      <c r="N1416" s="47" t="s">
        <v>15353</v>
      </c>
      <c r="O1416" s="33">
        <v>3</v>
      </c>
      <c r="P1416" s="3">
        <f t="shared" si="133"/>
        <v>0</v>
      </c>
      <c r="Q1416" s="3">
        <f t="shared" si="134"/>
        <v>0</v>
      </c>
      <c r="R1416" s="3">
        <f t="shared" si="135"/>
        <v>1</v>
      </c>
      <c r="S1416" s="3">
        <f t="shared" si="136"/>
        <v>0</v>
      </c>
      <c r="T1416" s="3">
        <f t="shared" si="137"/>
        <v>0</v>
      </c>
      <c r="U1416" s="3">
        <f t="shared" si="138"/>
        <v>0</v>
      </c>
    </row>
    <row r="1417" spans="1:21" ht="12.75" customHeight="1" x14ac:dyDescent="0.2">
      <c r="A1417" s="15" t="s">
        <v>25</v>
      </c>
      <c r="B1417" s="16" t="s">
        <v>305</v>
      </c>
      <c r="C1417" s="8">
        <v>20699</v>
      </c>
      <c r="D1417" s="6" t="s">
        <v>1491</v>
      </c>
      <c r="E1417" s="16" t="s">
        <v>1491</v>
      </c>
      <c r="F1417" s="15">
        <v>192041206</v>
      </c>
      <c r="G1417" s="5" t="s">
        <v>51</v>
      </c>
      <c r="H1417" s="6" t="s">
        <v>29</v>
      </c>
      <c r="I1417" s="6" t="s">
        <v>1492</v>
      </c>
      <c r="J1417" s="6" t="s">
        <v>1493</v>
      </c>
      <c r="K1417" s="6" t="s">
        <v>80</v>
      </c>
      <c r="L1417" s="6" t="s">
        <v>268</v>
      </c>
      <c r="M1417" s="16" t="s">
        <v>126</v>
      </c>
      <c r="N1417" s="8" t="s">
        <v>35</v>
      </c>
      <c r="O1417" s="7">
        <v>2</v>
      </c>
      <c r="P1417" s="3">
        <f t="shared" si="133"/>
        <v>0</v>
      </c>
      <c r="Q1417" s="3">
        <f t="shared" si="134"/>
        <v>1</v>
      </c>
      <c r="R1417" s="3">
        <f t="shared" si="135"/>
        <v>0</v>
      </c>
      <c r="S1417" s="3">
        <f t="shared" si="136"/>
        <v>0</v>
      </c>
      <c r="T1417" s="3">
        <f t="shared" si="137"/>
        <v>0</v>
      </c>
      <c r="U1417" s="3">
        <f t="shared" si="138"/>
        <v>0</v>
      </c>
    </row>
    <row r="1418" spans="1:21" ht="12.75" customHeight="1" x14ac:dyDescent="0.2">
      <c r="A1418" s="15" t="s">
        <v>25</v>
      </c>
      <c r="B1418" s="16" t="s">
        <v>305</v>
      </c>
      <c r="C1418" s="8">
        <v>20699</v>
      </c>
      <c r="D1418" s="6" t="s">
        <v>1491</v>
      </c>
      <c r="E1418" s="16" t="s">
        <v>1491</v>
      </c>
      <c r="F1418" s="15">
        <v>192007996</v>
      </c>
      <c r="G1418" s="5" t="s">
        <v>51</v>
      </c>
      <c r="H1418" s="6" t="s">
        <v>52</v>
      </c>
      <c r="I1418" s="6" t="s">
        <v>1494</v>
      </c>
      <c r="J1418" s="6" t="s">
        <v>1495</v>
      </c>
      <c r="K1418" s="6" t="s">
        <v>80</v>
      </c>
      <c r="L1418" s="6" t="s">
        <v>268</v>
      </c>
      <c r="M1418" s="16" t="s">
        <v>126</v>
      </c>
      <c r="N1418" s="8" t="s">
        <v>35</v>
      </c>
      <c r="O1418" s="7">
        <v>3</v>
      </c>
      <c r="P1418" s="3">
        <f t="shared" si="133"/>
        <v>0</v>
      </c>
      <c r="Q1418" s="3">
        <f t="shared" si="134"/>
        <v>0</v>
      </c>
      <c r="R1418" s="3">
        <f t="shared" si="135"/>
        <v>1</v>
      </c>
      <c r="S1418" s="3">
        <f t="shared" si="136"/>
        <v>0</v>
      </c>
      <c r="T1418" s="3">
        <f t="shared" si="137"/>
        <v>0</v>
      </c>
      <c r="U1418" s="3">
        <f t="shared" si="138"/>
        <v>0</v>
      </c>
    </row>
    <row r="1419" spans="1:21" ht="12.75" customHeight="1" x14ac:dyDescent="0.2">
      <c r="A1419" s="15" t="s">
        <v>25</v>
      </c>
      <c r="B1419" s="16" t="s">
        <v>305</v>
      </c>
      <c r="C1419" s="8">
        <v>20699</v>
      </c>
      <c r="D1419" s="6" t="s">
        <v>1491</v>
      </c>
      <c r="E1419" s="16" t="s">
        <v>1491</v>
      </c>
      <c r="F1419" s="15">
        <v>192008001</v>
      </c>
      <c r="G1419" s="5" t="s">
        <v>51</v>
      </c>
      <c r="H1419" s="6" t="s">
        <v>29</v>
      </c>
      <c r="I1419" s="6" t="s">
        <v>1496</v>
      </c>
      <c r="J1419" s="6" t="s">
        <v>1497</v>
      </c>
      <c r="K1419" s="6" t="s">
        <v>80</v>
      </c>
      <c r="L1419" s="6" t="s">
        <v>268</v>
      </c>
      <c r="M1419" s="16" t="s">
        <v>126</v>
      </c>
      <c r="N1419" s="8" t="s">
        <v>35</v>
      </c>
      <c r="O1419" s="7">
        <v>4</v>
      </c>
      <c r="P1419" s="3">
        <f t="shared" si="133"/>
        <v>0</v>
      </c>
      <c r="Q1419" s="3">
        <f t="shared" si="134"/>
        <v>0</v>
      </c>
      <c r="R1419" s="3">
        <f t="shared" si="135"/>
        <v>0</v>
      </c>
      <c r="S1419" s="3">
        <f t="shared" si="136"/>
        <v>1</v>
      </c>
      <c r="T1419" s="3">
        <f t="shared" si="137"/>
        <v>0</v>
      </c>
      <c r="U1419" s="3">
        <f t="shared" si="138"/>
        <v>0</v>
      </c>
    </row>
    <row r="1420" spans="1:21" ht="12.75" customHeight="1" x14ac:dyDescent="0.2">
      <c r="A1420" s="15" t="s">
        <v>25</v>
      </c>
      <c r="B1420" s="16" t="s">
        <v>305</v>
      </c>
      <c r="C1420" s="8">
        <v>20699</v>
      </c>
      <c r="D1420" s="6" t="s">
        <v>1491</v>
      </c>
      <c r="E1420" s="16" t="s">
        <v>1491</v>
      </c>
      <c r="F1420" s="15">
        <v>192008003</v>
      </c>
      <c r="G1420" s="5" t="s">
        <v>51</v>
      </c>
      <c r="H1420" s="6" t="s">
        <v>29</v>
      </c>
      <c r="I1420" s="6" t="s">
        <v>1498</v>
      </c>
      <c r="J1420" s="6" t="s">
        <v>1499</v>
      </c>
      <c r="K1420" s="6" t="s">
        <v>80</v>
      </c>
      <c r="L1420" s="6" t="s">
        <v>268</v>
      </c>
      <c r="M1420" s="16" t="s">
        <v>126</v>
      </c>
      <c r="N1420" s="8" t="s">
        <v>35</v>
      </c>
      <c r="O1420" s="7">
        <v>4</v>
      </c>
      <c r="P1420" s="3">
        <f t="shared" si="133"/>
        <v>0</v>
      </c>
      <c r="Q1420" s="3">
        <f t="shared" si="134"/>
        <v>0</v>
      </c>
      <c r="R1420" s="3">
        <f t="shared" si="135"/>
        <v>0</v>
      </c>
      <c r="S1420" s="3">
        <f t="shared" si="136"/>
        <v>1</v>
      </c>
      <c r="T1420" s="3">
        <f t="shared" si="137"/>
        <v>0</v>
      </c>
      <c r="U1420" s="3">
        <f t="shared" si="138"/>
        <v>0</v>
      </c>
    </row>
    <row r="1421" spans="1:21" ht="12.75" customHeight="1" x14ac:dyDescent="0.2">
      <c r="A1421" s="15" t="s">
        <v>25</v>
      </c>
      <c r="B1421" s="16" t="s">
        <v>305</v>
      </c>
      <c r="C1421" s="8">
        <v>20699</v>
      </c>
      <c r="D1421" s="6" t="s">
        <v>1491</v>
      </c>
      <c r="E1421" s="16" t="s">
        <v>1491</v>
      </c>
      <c r="F1421" s="15">
        <v>192041200</v>
      </c>
      <c r="G1421" s="5" t="s">
        <v>67</v>
      </c>
      <c r="H1421" s="6" t="s">
        <v>52</v>
      </c>
      <c r="I1421" s="6" t="s">
        <v>1500</v>
      </c>
      <c r="J1421" s="6" t="s">
        <v>1501</v>
      </c>
      <c r="K1421" s="6" t="s">
        <v>80</v>
      </c>
      <c r="L1421" s="6" t="s">
        <v>268</v>
      </c>
      <c r="M1421" s="16" t="s">
        <v>126</v>
      </c>
      <c r="N1421" s="8" t="s">
        <v>35</v>
      </c>
      <c r="O1421" s="7">
        <v>4</v>
      </c>
      <c r="P1421" s="3">
        <f t="shared" si="133"/>
        <v>0</v>
      </c>
      <c r="Q1421" s="3">
        <f t="shared" si="134"/>
        <v>0</v>
      </c>
      <c r="R1421" s="3">
        <f t="shared" si="135"/>
        <v>0</v>
      </c>
      <c r="S1421" s="3">
        <f t="shared" si="136"/>
        <v>1</v>
      </c>
      <c r="T1421" s="3">
        <f t="shared" si="137"/>
        <v>0</v>
      </c>
      <c r="U1421" s="3">
        <f t="shared" si="138"/>
        <v>0</v>
      </c>
    </row>
    <row r="1422" spans="1:21" ht="12.75" customHeight="1" x14ac:dyDescent="0.2">
      <c r="A1422" s="15" t="s">
        <v>25</v>
      </c>
      <c r="B1422" s="16" t="s">
        <v>305</v>
      </c>
      <c r="C1422" s="8">
        <v>20699</v>
      </c>
      <c r="D1422" s="6" t="s">
        <v>1491</v>
      </c>
      <c r="E1422" s="16" t="s">
        <v>1491</v>
      </c>
      <c r="F1422" s="15">
        <v>192041227</v>
      </c>
      <c r="G1422" s="5" t="s">
        <v>51</v>
      </c>
      <c r="H1422" s="6" t="s">
        <v>29</v>
      </c>
      <c r="I1422" s="6" t="s">
        <v>1502</v>
      </c>
      <c r="J1422" s="6" t="s">
        <v>1503</v>
      </c>
      <c r="K1422" s="6" t="s">
        <v>80</v>
      </c>
      <c r="L1422" s="6" t="s">
        <v>268</v>
      </c>
      <c r="M1422" s="16" t="s">
        <v>126</v>
      </c>
      <c r="N1422" s="8" t="s">
        <v>35</v>
      </c>
      <c r="O1422" s="7">
        <v>4</v>
      </c>
      <c r="P1422" s="3">
        <f t="shared" si="133"/>
        <v>0</v>
      </c>
      <c r="Q1422" s="3">
        <f t="shared" si="134"/>
        <v>0</v>
      </c>
      <c r="R1422" s="3">
        <f t="shared" si="135"/>
        <v>0</v>
      </c>
      <c r="S1422" s="3">
        <f t="shared" si="136"/>
        <v>1</v>
      </c>
      <c r="T1422" s="3">
        <f t="shared" si="137"/>
        <v>0</v>
      </c>
      <c r="U1422" s="3">
        <f t="shared" si="138"/>
        <v>0</v>
      </c>
    </row>
    <row r="1423" spans="1:21" ht="12.75" customHeight="1" x14ac:dyDescent="0.2">
      <c r="A1423" s="15" t="s">
        <v>25</v>
      </c>
      <c r="B1423" s="16" t="s">
        <v>305</v>
      </c>
      <c r="C1423" s="8">
        <v>20699</v>
      </c>
      <c r="D1423" s="6" t="s">
        <v>1491</v>
      </c>
      <c r="E1423" s="16" t="s">
        <v>1491</v>
      </c>
      <c r="F1423" s="15">
        <v>192041194</v>
      </c>
      <c r="G1423" s="5" t="s">
        <v>105</v>
      </c>
      <c r="H1423" s="6" t="s">
        <v>52</v>
      </c>
      <c r="I1423" s="6" t="s">
        <v>1504</v>
      </c>
      <c r="J1423" s="6" t="s">
        <v>1505</v>
      </c>
      <c r="K1423" s="6" t="s">
        <v>32</v>
      </c>
      <c r="L1423" s="6" t="s">
        <v>33</v>
      </c>
      <c r="M1423" s="16" t="s">
        <v>126</v>
      </c>
      <c r="N1423" s="8" t="s">
        <v>35</v>
      </c>
      <c r="O1423" s="7">
        <v>2</v>
      </c>
      <c r="P1423" s="3">
        <f t="shared" si="133"/>
        <v>0</v>
      </c>
      <c r="Q1423" s="3">
        <f t="shared" si="134"/>
        <v>1</v>
      </c>
      <c r="R1423" s="3">
        <f t="shared" si="135"/>
        <v>0</v>
      </c>
      <c r="S1423" s="3">
        <f t="shared" si="136"/>
        <v>0</v>
      </c>
      <c r="T1423" s="3">
        <f t="shared" si="137"/>
        <v>0</v>
      </c>
      <c r="U1423" s="3">
        <f t="shared" si="138"/>
        <v>0</v>
      </c>
    </row>
    <row r="1424" spans="1:21" ht="12.75" customHeight="1" x14ac:dyDescent="0.2">
      <c r="A1424" s="15" t="s">
        <v>25</v>
      </c>
      <c r="B1424" s="16" t="s">
        <v>305</v>
      </c>
      <c r="C1424" s="8">
        <v>20699</v>
      </c>
      <c r="D1424" s="6" t="s">
        <v>1491</v>
      </c>
      <c r="E1424" s="16" t="s">
        <v>1491</v>
      </c>
      <c r="F1424" s="15">
        <v>192041195</v>
      </c>
      <c r="G1424" s="5" t="s">
        <v>51</v>
      </c>
      <c r="H1424" s="6" t="s">
        <v>29</v>
      </c>
      <c r="I1424" s="6" t="s">
        <v>1506</v>
      </c>
      <c r="J1424" s="6" t="s">
        <v>1507</v>
      </c>
      <c r="K1424" s="6" t="s">
        <v>32</v>
      </c>
      <c r="L1424" s="6" t="s">
        <v>33</v>
      </c>
      <c r="M1424" s="16" t="s">
        <v>126</v>
      </c>
      <c r="N1424" s="8" t="s">
        <v>35</v>
      </c>
      <c r="O1424" s="7">
        <v>5</v>
      </c>
      <c r="P1424" s="3">
        <f t="shared" si="133"/>
        <v>0</v>
      </c>
      <c r="Q1424" s="3">
        <f t="shared" si="134"/>
        <v>0</v>
      </c>
      <c r="R1424" s="3">
        <f t="shared" si="135"/>
        <v>0</v>
      </c>
      <c r="S1424" s="3">
        <f t="shared" si="136"/>
        <v>0</v>
      </c>
      <c r="T1424" s="3">
        <f t="shared" si="137"/>
        <v>1</v>
      </c>
      <c r="U1424" s="3">
        <f t="shared" si="138"/>
        <v>0</v>
      </c>
    </row>
    <row r="1425" spans="1:21" ht="12.75" customHeight="1" x14ac:dyDescent="0.2">
      <c r="A1425" s="82" t="s">
        <v>25</v>
      </c>
      <c r="B1425" s="81" t="s">
        <v>305</v>
      </c>
      <c r="C1425" s="47">
        <v>20699</v>
      </c>
      <c r="D1425" s="80" t="s">
        <v>1491</v>
      </c>
      <c r="E1425" s="81" t="s">
        <v>1491</v>
      </c>
      <c r="F1425" s="82">
        <v>192090426</v>
      </c>
      <c r="G1425" s="83" t="s">
        <v>67</v>
      </c>
      <c r="H1425" s="80" t="s">
        <v>29</v>
      </c>
      <c r="I1425" s="80" t="s">
        <v>14109</v>
      </c>
      <c r="J1425" s="80" t="s">
        <v>14110</v>
      </c>
      <c r="K1425" s="80" t="s">
        <v>80</v>
      </c>
      <c r="L1425" s="80" t="s">
        <v>268</v>
      </c>
      <c r="M1425" s="81" t="s">
        <v>7664</v>
      </c>
      <c r="N1425" s="32" t="s">
        <v>10618</v>
      </c>
      <c r="O1425" s="33">
        <v>3</v>
      </c>
      <c r="P1425" s="3">
        <f t="shared" si="133"/>
        <v>0</v>
      </c>
      <c r="Q1425" s="3">
        <f t="shared" si="134"/>
        <v>0</v>
      </c>
      <c r="R1425" s="3">
        <f t="shared" si="135"/>
        <v>1</v>
      </c>
      <c r="S1425" s="3">
        <f t="shared" si="136"/>
        <v>0</v>
      </c>
      <c r="T1425" s="3">
        <f t="shared" si="137"/>
        <v>0</v>
      </c>
      <c r="U1425" s="3">
        <f t="shared" si="138"/>
        <v>0</v>
      </c>
    </row>
    <row r="1426" spans="1:21" ht="12.75" customHeight="1" x14ac:dyDescent="0.2">
      <c r="A1426" s="82" t="s">
        <v>25</v>
      </c>
      <c r="B1426" s="81" t="s">
        <v>305</v>
      </c>
      <c r="C1426" s="47">
        <v>20699</v>
      </c>
      <c r="D1426" s="80" t="s">
        <v>1491</v>
      </c>
      <c r="E1426" s="81" t="s">
        <v>1491</v>
      </c>
      <c r="F1426" s="82">
        <v>192090431</v>
      </c>
      <c r="G1426" s="83" t="s">
        <v>51</v>
      </c>
      <c r="H1426" s="80" t="s">
        <v>29</v>
      </c>
      <c r="I1426" s="80" t="s">
        <v>2708</v>
      </c>
      <c r="J1426" s="80" t="s">
        <v>14111</v>
      </c>
      <c r="K1426" s="80" t="s">
        <v>80</v>
      </c>
      <c r="L1426" s="80" t="s">
        <v>268</v>
      </c>
      <c r="M1426" s="81" t="s">
        <v>474</v>
      </c>
      <c r="N1426" s="32" t="s">
        <v>10618</v>
      </c>
      <c r="O1426" s="33">
        <v>3</v>
      </c>
      <c r="P1426" s="3">
        <f t="shared" si="133"/>
        <v>0</v>
      </c>
      <c r="Q1426" s="3">
        <f t="shared" si="134"/>
        <v>0</v>
      </c>
      <c r="R1426" s="3">
        <f t="shared" si="135"/>
        <v>1</v>
      </c>
      <c r="S1426" s="3">
        <f t="shared" si="136"/>
        <v>0</v>
      </c>
      <c r="T1426" s="3">
        <f t="shared" si="137"/>
        <v>0</v>
      </c>
      <c r="U1426" s="3">
        <f t="shared" si="138"/>
        <v>0</v>
      </c>
    </row>
    <row r="1427" spans="1:21" ht="12.75" customHeight="1" x14ac:dyDescent="0.2">
      <c r="A1427" s="82" t="s">
        <v>25</v>
      </c>
      <c r="B1427" s="81" t="s">
        <v>305</v>
      </c>
      <c r="C1427" s="47">
        <v>20699</v>
      </c>
      <c r="D1427" s="80" t="s">
        <v>1491</v>
      </c>
      <c r="E1427" s="81" t="s">
        <v>1491</v>
      </c>
      <c r="F1427" s="82">
        <v>192090449</v>
      </c>
      <c r="G1427" s="83" t="s">
        <v>51</v>
      </c>
      <c r="H1427" s="80" t="s">
        <v>29</v>
      </c>
      <c r="I1427" s="80" t="s">
        <v>14112</v>
      </c>
      <c r="J1427" s="80" t="s">
        <v>14113</v>
      </c>
      <c r="K1427" s="80" t="s">
        <v>80</v>
      </c>
      <c r="L1427" s="80" t="s">
        <v>268</v>
      </c>
      <c r="M1427" s="81" t="s">
        <v>1535</v>
      </c>
      <c r="N1427" s="32" t="s">
        <v>10618</v>
      </c>
      <c r="O1427" s="33">
        <v>4</v>
      </c>
      <c r="P1427" s="3">
        <f t="shared" si="133"/>
        <v>0</v>
      </c>
      <c r="Q1427" s="3">
        <f t="shared" si="134"/>
        <v>0</v>
      </c>
      <c r="R1427" s="3">
        <f t="shared" si="135"/>
        <v>0</v>
      </c>
      <c r="S1427" s="3">
        <f t="shared" si="136"/>
        <v>1</v>
      </c>
      <c r="T1427" s="3">
        <f t="shared" si="137"/>
        <v>0</v>
      </c>
      <c r="U1427" s="3">
        <f t="shared" si="138"/>
        <v>0</v>
      </c>
    </row>
    <row r="1428" spans="1:21" ht="12.75" customHeight="1" x14ac:dyDescent="0.2">
      <c r="A1428" s="82" t="s">
        <v>25</v>
      </c>
      <c r="B1428" s="81" t="s">
        <v>305</v>
      </c>
      <c r="C1428" s="47">
        <v>20699</v>
      </c>
      <c r="D1428" s="80" t="s">
        <v>1491</v>
      </c>
      <c r="E1428" s="81" t="s">
        <v>1491</v>
      </c>
      <c r="F1428" s="82">
        <v>192090456</v>
      </c>
      <c r="G1428" s="83" t="s">
        <v>72</v>
      </c>
      <c r="H1428" s="80" t="s">
        <v>29</v>
      </c>
      <c r="I1428" s="80" t="s">
        <v>14114</v>
      </c>
      <c r="J1428" s="80" t="s">
        <v>14115</v>
      </c>
      <c r="K1428" s="80" t="s">
        <v>80</v>
      </c>
      <c r="L1428" s="80" t="s">
        <v>268</v>
      </c>
      <c r="M1428" s="81" t="s">
        <v>1535</v>
      </c>
      <c r="N1428" s="32" t="s">
        <v>10618</v>
      </c>
      <c r="O1428" s="33">
        <v>3</v>
      </c>
      <c r="P1428" s="3">
        <f t="shared" si="133"/>
        <v>0</v>
      </c>
      <c r="Q1428" s="3">
        <f t="shared" si="134"/>
        <v>0</v>
      </c>
      <c r="R1428" s="3">
        <f t="shared" si="135"/>
        <v>1</v>
      </c>
      <c r="S1428" s="3">
        <f t="shared" si="136"/>
        <v>0</v>
      </c>
      <c r="T1428" s="3">
        <f t="shared" si="137"/>
        <v>0</v>
      </c>
      <c r="U1428" s="3">
        <f t="shared" si="138"/>
        <v>0</v>
      </c>
    </row>
    <row r="1429" spans="1:21" ht="12.75" customHeight="1" x14ac:dyDescent="0.2">
      <c r="A1429" s="82" t="s">
        <v>25</v>
      </c>
      <c r="B1429" s="81" t="s">
        <v>305</v>
      </c>
      <c r="C1429" s="47">
        <v>20699</v>
      </c>
      <c r="D1429" s="80" t="s">
        <v>1491</v>
      </c>
      <c r="E1429" s="81" t="s">
        <v>1491</v>
      </c>
      <c r="F1429" s="82">
        <v>192090457</v>
      </c>
      <c r="G1429" s="83" t="s">
        <v>67</v>
      </c>
      <c r="H1429" s="80" t="s">
        <v>29</v>
      </c>
      <c r="I1429" s="80" t="s">
        <v>14116</v>
      </c>
      <c r="J1429" s="80" t="s">
        <v>14117</v>
      </c>
      <c r="K1429" s="80" t="s">
        <v>80</v>
      </c>
      <c r="L1429" s="80" t="s">
        <v>268</v>
      </c>
      <c r="M1429" s="81" t="s">
        <v>7664</v>
      </c>
      <c r="N1429" s="32" t="s">
        <v>10618</v>
      </c>
      <c r="O1429" s="33">
        <v>3</v>
      </c>
      <c r="P1429" s="3">
        <f t="shared" si="133"/>
        <v>0</v>
      </c>
      <c r="Q1429" s="3">
        <f t="shared" si="134"/>
        <v>0</v>
      </c>
      <c r="R1429" s="3">
        <f t="shared" si="135"/>
        <v>1</v>
      </c>
      <c r="S1429" s="3">
        <f t="shared" si="136"/>
        <v>0</v>
      </c>
      <c r="T1429" s="3">
        <f t="shared" si="137"/>
        <v>0</v>
      </c>
      <c r="U1429" s="3">
        <f t="shared" si="138"/>
        <v>0</v>
      </c>
    </row>
    <row r="1430" spans="1:21" ht="12.75" customHeight="1" x14ac:dyDescent="0.2">
      <c r="A1430" s="82" t="s">
        <v>25</v>
      </c>
      <c r="B1430" s="81" t="s">
        <v>305</v>
      </c>
      <c r="C1430" s="47">
        <v>20699</v>
      </c>
      <c r="D1430" s="80" t="s">
        <v>1491</v>
      </c>
      <c r="E1430" s="81" t="s">
        <v>1491</v>
      </c>
      <c r="F1430" s="82">
        <v>192090495</v>
      </c>
      <c r="G1430" s="83" t="s">
        <v>105</v>
      </c>
      <c r="H1430" s="80" t="s">
        <v>29</v>
      </c>
      <c r="I1430" s="80" t="s">
        <v>14118</v>
      </c>
      <c r="J1430" s="80" t="s">
        <v>14119</v>
      </c>
      <c r="K1430" s="80" t="s">
        <v>80</v>
      </c>
      <c r="L1430" s="80" t="s">
        <v>268</v>
      </c>
      <c r="M1430" s="81" t="s">
        <v>474</v>
      </c>
      <c r="N1430" s="32" t="s">
        <v>10618</v>
      </c>
      <c r="O1430" s="33">
        <v>3</v>
      </c>
      <c r="P1430" s="3">
        <f t="shared" si="133"/>
        <v>0</v>
      </c>
      <c r="Q1430" s="3">
        <f t="shared" si="134"/>
        <v>0</v>
      </c>
      <c r="R1430" s="3">
        <f t="shared" si="135"/>
        <v>1</v>
      </c>
      <c r="S1430" s="3">
        <f t="shared" si="136"/>
        <v>0</v>
      </c>
      <c r="T1430" s="3">
        <f t="shared" si="137"/>
        <v>0</v>
      </c>
      <c r="U1430" s="3">
        <f t="shared" si="138"/>
        <v>0</v>
      </c>
    </row>
    <row r="1431" spans="1:21" ht="12.75" customHeight="1" x14ac:dyDescent="0.2">
      <c r="A1431" s="82" t="s">
        <v>25</v>
      </c>
      <c r="B1431" s="81" t="s">
        <v>305</v>
      </c>
      <c r="C1431" s="47">
        <v>20699</v>
      </c>
      <c r="D1431" s="80" t="s">
        <v>1491</v>
      </c>
      <c r="E1431" s="81" t="s">
        <v>1491</v>
      </c>
      <c r="F1431" s="82">
        <v>192090502</v>
      </c>
      <c r="G1431" s="83" t="s">
        <v>99</v>
      </c>
      <c r="H1431" s="80" t="s">
        <v>29</v>
      </c>
      <c r="I1431" s="80" t="s">
        <v>14120</v>
      </c>
      <c r="J1431" s="80" t="s">
        <v>14121</v>
      </c>
      <c r="K1431" s="80" t="s">
        <v>80</v>
      </c>
      <c r="L1431" s="80" t="s">
        <v>268</v>
      </c>
      <c r="M1431" s="81" t="s">
        <v>474</v>
      </c>
      <c r="N1431" s="32" t="s">
        <v>10618</v>
      </c>
      <c r="O1431" s="33">
        <v>3</v>
      </c>
      <c r="P1431" s="3">
        <f t="shared" si="133"/>
        <v>0</v>
      </c>
      <c r="Q1431" s="3">
        <f t="shared" si="134"/>
        <v>0</v>
      </c>
      <c r="R1431" s="3">
        <f t="shared" si="135"/>
        <v>1</v>
      </c>
      <c r="S1431" s="3">
        <f t="shared" si="136"/>
        <v>0</v>
      </c>
      <c r="T1431" s="3">
        <f t="shared" si="137"/>
        <v>0</v>
      </c>
      <c r="U1431" s="3">
        <f t="shared" si="138"/>
        <v>0</v>
      </c>
    </row>
    <row r="1432" spans="1:21" ht="12.75" customHeight="1" x14ac:dyDescent="0.2">
      <c r="A1432" s="82" t="s">
        <v>25</v>
      </c>
      <c r="B1432" s="81" t="s">
        <v>305</v>
      </c>
      <c r="C1432" s="47">
        <v>20699</v>
      </c>
      <c r="D1432" s="80" t="s">
        <v>1491</v>
      </c>
      <c r="E1432" s="81" t="s">
        <v>1491</v>
      </c>
      <c r="F1432" s="82">
        <v>192206713</v>
      </c>
      <c r="G1432" s="83" t="s">
        <v>67</v>
      </c>
      <c r="H1432" s="80" t="s">
        <v>29</v>
      </c>
      <c r="I1432" s="80" t="s">
        <v>17665</v>
      </c>
      <c r="J1432" s="80" t="s">
        <v>17666</v>
      </c>
      <c r="K1432" s="80" t="s">
        <v>80</v>
      </c>
      <c r="L1432" s="80" t="s">
        <v>268</v>
      </c>
      <c r="M1432" s="81" t="s">
        <v>126</v>
      </c>
      <c r="N1432" s="47" t="s">
        <v>15353</v>
      </c>
      <c r="O1432" s="33">
        <v>3</v>
      </c>
      <c r="P1432" s="3">
        <f t="shared" si="133"/>
        <v>0</v>
      </c>
      <c r="Q1432" s="3">
        <f t="shared" si="134"/>
        <v>0</v>
      </c>
      <c r="R1432" s="3">
        <f t="shared" si="135"/>
        <v>1</v>
      </c>
      <c r="S1432" s="3">
        <f t="shared" si="136"/>
        <v>0</v>
      </c>
      <c r="T1432" s="3">
        <f t="shared" si="137"/>
        <v>0</v>
      </c>
      <c r="U1432" s="3">
        <f t="shared" si="138"/>
        <v>0</v>
      </c>
    </row>
    <row r="1433" spans="1:21" ht="12.75" customHeight="1" x14ac:dyDescent="0.2">
      <c r="A1433" s="82" t="s">
        <v>25</v>
      </c>
      <c r="B1433" s="81" t="s">
        <v>305</v>
      </c>
      <c r="C1433" s="47">
        <v>20699</v>
      </c>
      <c r="D1433" s="80" t="s">
        <v>1491</v>
      </c>
      <c r="E1433" s="81" t="s">
        <v>1491</v>
      </c>
      <c r="F1433" s="82">
        <v>192206752</v>
      </c>
      <c r="G1433" s="83" t="s">
        <v>67</v>
      </c>
      <c r="H1433" s="80" t="s">
        <v>29</v>
      </c>
      <c r="I1433" s="80" t="s">
        <v>17678</v>
      </c>
      <c r="J1433" s="80" t="s">
        <v>17679</v>
      </c>
      <c r="K1433" s="80" t="s">
        <v>80</v>
      </c>
      <c r="L1433" s="80" t="s">
        <v>268</v>
      </c>
      <c r="M1433" s="81" t="s">
        <v>126</v>
      </c>
      <c r="N1433" s="47" t="s">
        <v>15353</v>
      </c>
      <c r="O1433" s="33">
        <v>2</v>
      </c>
      <c r="P1433" s="3">
        <f t="shared" si="133"/>
        <v>0</v>
      </c>
      <c r="Q1433" s="3">
        <f t="shared" si="134"/>
        <v>1</v>
      </c>
      <c r="R1433" s="3">
        <f t="shared" si="135"/>
        <v>0</v>
      </c>
      <c r="S1433" s="3">
        <f t="shared" si="136"/>
        <v>0</v>
      </c>
      <c r="T1433" s="3">
        <f t="shared" si="137"/>
        <v>0</v>
      </c>
      <c r="U1433" s="3">
        <f t="shared" si="138"/>
        <v>0</v>
      </c>
    </row>
    <row r="1434" spans="1:21" ht="12.75" customHeight="1" x14ac:dyDescent="0.2">
      <c r="A1434" s="82" t="s">
        <v>25</v>
      </c>
      <c r="B1434" s="81" t="s">
        <v>305</v>
      </c>
      <c r="C1434" s="47">
        <v>20699</v>
      </c>
      <c r="D1434" s="80" t="s">
        <v>1491</v>
      </c>
      <c r="E1434" s="81" t="s">
        <v>1491</v>
      </c>
      <c r="F1434" s="82">
        <v>192206788</v>
      </c>
      <c r="G1434" s="83" t="s">
        <v>67</v>
      </c>
      <c r="H1434" s="80" t="s">
        <v>29</v>
      </c>
      <c r="I1434" s="80" t="s">
        <v>17682</v>
      </c>
      <c r="J1434" s="80" t="s">
        <v>17683</v>
      </c>
      <c r="K1434" s="80" t="s">
        <v>80</v>
      </c>
      <c r="L1434" s="80" t="s">
        <v>268</v>
      </c>
      <c r="M1434" s="81" t="s">
        <v>126</v>
      </c>
      <c r="N1434" s="47" t="s">
        <v>15353</v>
      </c>
      <c r="O1434" s="33">
        <v>4</v>
      </c>
      <c r="P1434" s="3">
        <f t="shared" si="133"/>
        <v>0</v>
      </c>
      <c r="Q1434" s="3">
        <f t="shared" si="134"/>
        <v>0</v>
      </c>
      <c r="R1434" s="3">
        <f t="shared" si="135"/>
        <v>0</v>
      </c>
      <c r="S1434" s="3">
        <f t="shared" si="136"/>
        <v>1</v>
      </c>
      <c r="T1434" s="3">
        <f t="shared" si="137"/>
        <v>0</v>
      </c>
      <c r="U1434" s="3">
        <f t="shared" si="138"/>
        <v>0</v>
      </c>
    </row>
    <row r="1435" spans="1:21" ht="12.75" customHeight="1" x14ac:dyDescent="0.2">
      <c r="A1435" s="82" t="s">
        <v>25</v>
      </c>
      <c r="B1435" s="81" t="s">
        <v>305</v>
      </c>
      <c r="C1435" s="47">
        <v>20699</v>
      </c>
      <c r="D1435" s="80" t="s">
        <v>1491</v>
      </c>
      <c r="E1435" s="81" t="s">
        <v>1491</v>
      </c>
      <c r="F1435" s="82">
        <v>192179472</v>
      </c>
      <c r="G1435" s="83" t="s">
        <v>67</v>
      </c>
      <c r="H1435" s="80" t="s">
        <v>29</v>
      </c>
      <c r="I1435" s="80" t="s">
        <v>17684</v>
      </c>
      <c r="J1435" s="80" t="s">
        <v>17685</v>
      </c>
      <c r="K1435" s="80" t="s">
        <v>80</v>
      </c>
      <c r="L1435" s="80" t="s">
        <v>268</v>
      </c>
      <c r="M1435" s="81" t="s">
        <v>126</v>
      </c>
      <c r="N1435" s="47" t="s">
        <v>15353</v>
      </c>
      <c r="O1435" s="33">
        <v>5</v>
      </c>
      <c r="P1435" s="3">
        <f t="shared" si="133"/>
        <v>0</v>
      </c>
      <c r="Q1435" s="3">
        <f t="shared" si="134"/>
        <v>0</v>
      </c>
      <c r="R1435" s="3">
        <f t="shared" si="135"/>
        <v>0</v>
      </c>
      <c r="S1435" s="3">
        <f t="shared" si="136"/>
        <v>0</v>
      </c>
      <c r="T1435" s="3">
        <f t="shared" si="137"/>
        <v>1</v>
      </c>
      <c r="U1435" s="3">
        <f t="shared" si="138"/>
        <v>0</v>
      </c>
    </row>
    <row r="1436" spans="1:21" ht="12.75" customHeight="1" x14ac:dyDescent="0.2">
      <c r="A1436" s="82" t="s">
        <v>25</v>
      </c>
      <c r="B1436" s="81" t="s">
        <v>305</v>
      </c>
      <c r="C1436" s="47">
        <v>20699</v>
      </c>
      <c r="D1436" s="80" t="s">
        <v>1491</v>
      </c>
      <c r="E1436" s="81" t="s">
        <v>1491</v>
      </c>
      <c r="F1436" s="82">
        <v>192206733</v>
      </c>
      <c r="G1436" s="83" t="s">
        <v>10595</v>
      </c>
      <c r="H1436" s="80" t="s">
        <v>29</v>
      </c>
      <c r="I1436" s="80" t="s">
        <v>17686</v>
      </c>
      <c r="J1436" s="80" t="s">
        <v>17687</v>
      </c>
      <c r="K1436" s="80" t="s">
        <v>80</v>
      </c>
      <c r="L1436" s="80" t="s">
        <v>268</v>
      </c>
      <c r="M1436" s="81" t="s">
        <v>126</v>
      </c>
      <c r="N1436" s="47" t="s">
        <v>15353</v>
      </c>
      <c r="O1436" s="33">
        <v>3</v>
      </c>
      <c r="P1436" s="3">
        <f t="shared" si="133"/>
        <v>0</v>
      </c>
      <c r="Q1436" s="3">
        <f t="shared" si="134"/>
        <v>0</v>
      </c>
      <c r="R1436" s="3">
        <f t="shared" si="135"/>
        <v>1</v>
      </c>
      <c r="S1436" s="3">
        <f t="shared" si="136"/>
        <v>0</v>
      </c>
      <c r="T1436" s="3">
        <f t="shared" si="137"/>
        <v>0</v>
      </c>
      <c r="U1436" s="3">
        <f t="shared" si="138"/>
        <v>0</v>
      </c>
    </row>
    <row r="1437" spans="1:21" ht="12.75" customHeight="1" x14ac:dyDescent="0.2">
      <c r="A1437" s="82" t="s">
        <v>25</v>
      </c>
      <c r="B1437" s="81" t="s">
        <v>305</v>
      </c>
      <c r="C1437" s="47">
        <v>20699</v>
      </c>
      <c r="D1437" s="80" t="s">
        <v>1491</v>
      </c>
      <c r="E1437" s="81" t="s">
        <v>1491</v>
      </c>
      <c r="F1437" s="82">
        <v>192206793</v>
      </c>
      <c r="G1437" s="83" t="s">
        <v>10595</v>
      </c>
      <c r="H1437" s="80" t="s">
        <v>29</v>
      </c>
      <c r="I1437" s="80" t="s">
        <v>17688</v>
      </c>
      <c r="J1437" s="80" t="s">
        <v>17689</v>
      </c>
      <c r="K1437" s="80" t="s">
        <v>80</v>
      </c>
      <c r="L1437" s="80" t="s">
        <v>268</v>
      </c>
      <c r="M1437" s="81" t="s">
        <v>126</v>
      </c>
      <c r="N1437" s="47" t="s">
        <v>15353</v>
      </c>
      <c r="O1437" s="33">
        <v>3</v>
      </c>
      <c r="P1437" s="3">
        <f t="shared" si="133"/>
        <v>0</v>
      </c>
      <c r="Q1437" s="3">
        <f t="shared" si="134"/>
        <v>0</v>
      </c>
      <c r="R1437" s="3">
        <f t="shared" si="135"/>
        <v>1</v>
      </c>
      <c r="S1437" s="3">
        <f t="shared" si="136"/>
        <v>0</v>
      </c>
      <c r="T1437" s="3">
        <f t="shared" si="137"/>
        <v>0</v>
      </c>
      <c r="U1437" s="3">
        <f t="shared" si="138"/>
        <v>0</v>
      </c>
    </row>
    <row r="1438" spans="1:21" ht="12.75" customHeight="1" x14ac:dyDescent="0.2">
      <c r="A1438" s="82" t="s">
        <v>25</v>
      </c>
      <c r="B1438" s="81" t="s">
        <v>305</v>
      </c>
      <c r="C1438" s="47">
        <v>20699</v>
      </c>
      <c r="D1438" s="80" t="s">
        <v>1491</v>
      </c>
      <c r="E1438" s="81" t="s">
        <v>1491</v>
      </c>
      <c r="F1438" s="82">
        <v>192206766</v>
      </c>
      <c r="G1438" s="83" t="s">
        <v>10595</v>
      </c>
      <c r="H1438" s="80" t="s">
        <v>29</v>
      </c>
      <c r="I1438" s="80" t="s">
        <v>20546</v>
      </c>
      <c r="J1438" s="80" t="s">
        <v>20547</v>
      </c>
      <c r="K1438" s="80" t="s">
        <v>80</v>
      </c>
      <c r="L1438" s="80" t="s">
        <v>268</v>
      </c>
      <c r="M1438" s="81" t="s">
        <v>126</v>
      </c>
      <c r="N1438" s="47" t="s">
        <v>15353</v>
      </c>
      <c r="O1438" s="33">
        <v>3</v>
      </c>
      <c r="P1438" s="3">
        <f t="shared" si="133"/>
        <v>0</v>
      </c>
      <c r="Q1438" s="3">
        <f t="shared" si="134"/>
        <v>0</v>
      </c>
      <c r="R1438" s="3">
        <f t="shared" si="135"/>
        <v>1</v>
      </c>
      <c r="S1438" s="3">
        <f t="shared" si="136"/>
        <v>0</v>
      </c>
      <c r="T1438" s="3">
        <f t="shared" si="137"/>
        <v>0</v>
      </c>
      <c r="U1438" s="3">
        <f t="shared" si="138"/>
        <v>0</v>
      </c>
    </row>
    <row r="1439" spans="1:21" ht="12.75" customHeight="1" x14ac:dyDescent="0.2">
      <c r="A1439" s="15" t="s">
        <v>25</v>
      </c>
      <c r="B1439" s="16" t="s">
        <v>375</v>
      </c>
      <c r="C1439" s="44">
        <v>177016</v>
      </c>
      <c r="D1439" s="9" t="s">
        <v>1508</v>
      </c>
      <c r="E1439" s="10" t="s">
        <v>1508</v>
      </c>
      <c r="F1439" s="17">
        <v>191780572</v>
      </c>
      <c r="G1439" s="12" t="s">
        <v>84</v>
      </c>
      <c r="H1439" s="9" t="s">
        <v>29</v>
      </c>
      <c r="I1439" s="9" t="s">
        <v>1524</v>
      </c>
      <c r="J1439" s="9" t="s">
        <v>1525</v>
      </c>
      <c r="K1439" s="6" t="s">
        <v>315</v>
      </c>
      <c r="L1439" s="6" t="s">
        <v>330</v>
      </c>
      <c r="M1439" s="10">
        <v>20202</v>
      </c>
      <c r="N1439" s="11" t="s">
        <v>43</v>
      </c>
      <c r="O1439" s="13">
        <v>5</v>
      </c>
      <c r="P1439" s="3">
        <f t="shared" si="133"/>
        <v>0</v>
      </c>
      <c r="Q1439" s="3">
        <f t="shared" si="134"/>
        <v>0</v>
      </c>
      <c r="R1439" s="3">
        <f t="shared" si="135"/>
        <v>0</v>
      </c>
      <c r="S1439" s="3">
        <f t="shared" si="136"/>
        <v>0</v>
      </c>
      <c r="T1439" s="3">
        <f t="shared" si="137"/>
        <v>1</v>
      </c>
      <c r="U1439" s="3">
        <f t="shared" si="138"/>
        <v>0</v>
      </c>
    </row>
    <row r="1440" spans="1:21" ht="12.75" customHeight="1" x14ac:dyDescent="0.2">
      <c r="A1440" s="15" t="s">
        <v>25</v>
      </c>
      <c r="B1440" s="16" t="s">
        <v>375</v>
      </c>
      <c r="C1440" s="44">
        <v>177016</v>
      </c>
      <c r="D1440" s="9" t="s">
        <v>1508</v>
      </c>
      <c r="E1440" s="10" t="s">
        <v>1508</v>
      </c>
      <c r="F1440" s="17">
        <v>191929200</v>
      </c>
      <c r="G1440" s="12" t="s">
        <v>67</v>
      </c>
      <c r="H1440" s="9" t="s">
        <v>29</v>
      </c>
      <c r="I1440" s="9" t="s">
        <v>1526</v>
      </c>
      <c r="J1440" s="9" t="s">
        <v>1527</v>
      </c>
      <c r="K1440" s="9" t="s">
        <v>366</v>
      </c>
      <c r="L1440" s="6" t="s">
        <v>1641</v>
      </c>
      <c r="M1440" s="10">
        <v>30502</v>
      </c>
      <c r="N1440" s="11" t="s">
        <v>43</v>
      </c>
      <c r="O1440" s="13">
        <v>4</v>
      </c>
      <c r="P1440" s="3">
        <f t="shared" si="133"/>
        <v>0</v>
      </c>
      <c r="Q1440" s="3">
        <f t="shared" si="134"/>
        <v>0</v>
      </c>
      <c r="R1440" s="3">
        <f t="shared" si="135"/>
        <v>0</v>
      </c>
      <c r="S1440" s="3">
        <f t="shared" si="136"/>
        <v>1</v>
      </c>
      <c r="T1440" s="3">
        <f t="shared" si="137"/>
        <v>0</v>
      </c>
      <c r="U1440" s="3">
        <f t="shared" si="138"/>
        <v>0</v>
      </c>
    </row>
    <row r="1441" spans="1:21" ht="12.75" customHeight="1" x14ac:dyDescent="0.2">
      <c r="A1441" s="15" t="s">
        <v>25</v>
      </c>
      <c r="B1441" s="16" t="s">
        <v>375</v>
      </c>
      <c r="C1441" s="8">
        <v>177016</v>
      </c>
      <c r="D1441" s="6" t="s">
        <v>1508</v>
      </c>
      <c r="E1441" s="16" t="s">
        <v>1508</v>
      </c>
      <c r="F1441" s="15">
        <v>191967534</v>
      </c>
      <c r="G1441" s="5" t="s">
        <v>462</v>
      </c>
      <c r="H1441" s="6" t="s">
        <v>29</v>
      </c>
      <c r="I1441" s="6" t="s">
        <v>1522</v>
      </c>
      <c r="J1441" s="6" t="s">
        <v>1523</v>
      </c>
      <c r="K1441" s="6" t="s">
        <v>315</v>
      </c>
      <c r="L1441" s="6" t="s">
        <v>337</v>
      </c>
      <c r="M1441" s="16" t="s">
        <v>338</v>
      </c>
      <c r="N1441" s="8" t="s">
        <v>35</v>
      </c>
      <c r="O1441" s="7">
        <v>2</v>
      </c>
      <c r="P1441" s="3">
        <f t="shared" si="133"/>
        <v>0</v>
      </c>
      <c r="Q1441" s="3">
        <f t="shared" si="134"/>
        <v>1</v>
      </c>
      <c r="R1441" s="3">
        <f t="shared" si="135"/>
        <v>0</v>
      </c>
      <c r="S1441" s="3">
        <f t="shared" si="136"/>
        <v>0</v>
      </c>
      <c r="T1441" s="3">
        <f t="shared" si="137"/>
        <v>0</v>
      </c>
      <c r="U1441" s="3">
        <f t="shared" si="138"/>
        <v>0</v>
      </c>
    </row>
    <row r="1442" spans="1:21" ht="12.75" customHeight="1" x14ac:dyDescent="0.2">
      <c r="A1442" s="15" t="s">
        <v>25</v>
      </c>
      <c r="B1442" s="16" t="s">
        <v>375</v>
      </c>
      <c r="C1442" s="8">
        <v>177016</v>
      </c>
      <c r="D1442" s="6" t="s">
        <v>1508</v>
      </c>
      <c r="E1442" s="16" t="s">
        <v>1508</v>
      </c>
      <c r="F1442" s="15">
        <v>191967542</v>
      </c>
      <c r="G1442" s="5" t="s">
        <v>258</v>
      </c>
      <c r="H1442" s="6" t="s">
        <v>29</v>
      </c>
      <c r="I1442" s="6" t="s">
        <v>1520</v>
      </c>
      <c r="J1442" s="6" t="s">
        <v>1521</v>
      </c>
      <c r="K1442" s="6" t="s">
        <v>315</v>
      </c>
      <c r="L1442" s="6" t="s">
        <v>387</v>
      </c>
      <c r="M1442" s="16" t="s">
        <v>445</v>
      </c>
      <c r="N1442" s="8" t="s">
        <v>35</v>
      </c>
      <c r="O1442" s="7">
        <v>5</v>
      </c>
      <c r="P1442" s="3">
        <f t="shared" si="133"/>
        <v>0</v>
      </c>
      <c r="Q1442" s="3">
        <f t="shared" si="134"/>
        <v>0</v>
      </c>
      <c r="R1442" s="3">
        <f t="shared" si="135"/>
        <v>0</v>
      </c>
      <c r="S1442" s="3">
        <f t="shared" si="136"/>
        <v>0</v>
      </c>
      <c r="T1442" s="3">
        <f t="shared" si="137"/>
        <v>1</v>
      </c>
      <c r="U1442" s="3">
        <f t="shared" si="138"/>
        <v>0</v>
      </c>
    </row>
    <row r="1443" spans="1:21" ht="12.75" customHeight="1" x14ac:dyDescent="0.2">
      <c r="A1443" s="15" t="s">
        <v>25</v>
      </c>
      <c r="B1443" s="16" t="s">
        <v>375</v>
      </c>
      <c r="C1443" s="8">
        <v>177016</v>
      </c>
      <c r="D1443" s="6" t="s">
        <v>1508</v>
      </c>
      <c r="E1443" s="16" t="s">
        <v>1508</v>
      </c>
      <c r="F1443" s="15">
        <v>192008009</v>
      </c>
      <c r="G1443" s="5" t="s">
        <v>84</v>
      </c>
      <c r="H1443" s="6" t="s">
        <v>29</v>
      </c>
      <c r="I1443" s="6" t="s">
        <v>1518</v>
      </c>
      <c r="J1443" s="6" t="s">
        <v>1519</v>
      </c>
      <c r="K1443" s="6" t="s">
        <v>315</v>
      </c>
      <c r="L1443" s="6" t="s">
        <v>330</v>
      </c>
      <c r="M1443" s="16" t="s">
        <v>884</v>
      </c>
      <c r="N1443" s="8" t="s">
        <v>35</v>
      </c>
      <c r="O1443" s="7">
        <v>5</v>
      </c>
      <c r="P1443" s="3">
        <f t="shared" si="133"/>
        <v>0</v>
      </c>
      <c r="Q1443" s="3">
        <f t="shared" si="134"/>
        <v>0</v>
      </c>
      <c r="R1443" s="3">
        <f t="shared" si="135"/>
        <v>0</v>
      </c>
      <c r="S1443" s="3">
        <f t="shared" si="136"/>
        <v>0</v>
      </c>
      <c r="T1443" s="3">
        <f t="shared" si="137"/>
        <v>1</v>
      </c>
      <c r="U1443" s="3">
        <f t="shared" si="138"/>
        <v>0</v>
      </c>
    </row>
    <row r="1444" spans="1:21" ht="12.75" customHeight="1" x14ac:dyDescent="0.2">
      <c r="A1444" s="15" t="s">
        <v>25</v>
      </c>
      <c r="B1444" s="16" t="s">
        <v>375</v>
      </c>
      <c r="C1444" s="8">
        <v>177016</v>
      </c>
      <c r="D1444" s="6" t="s">
        <v>1508</v>
      </c>
      <c r="E1444" s="16" t="s">
        <v>1508</v>
      </c>
      <c r="F1444" s="15">
        <v>191967527</v>
      </c>
      <c r="G1444" s="5" t="s">
        <v>84</v>
      </c>
      <c r="H1444" s="6" t="s">
        <v>29</v>
      </c>
      <c r="I1444" s="6" t="s">
        <v>1509</v>
      </c>
      <c r="J1444" s="6" t="s">
        <v>1510</v>
      </c>
      <c r="K1444" s="6" t="s">
        <v>315</v>
      </c>
      <c r="L1444" s="6" t="s">
        <v>1511</v>
      </c>
      <c r="M1444" s="16" t="s">
        <v>1512</v>
      </c>
      <c r="N1444" s="8" t="s">
        <v>35</v>
      </c>
      <c r="O1444" s="7">
        <v>3</v>
      </c>
      <c r="P1444" s="3">
        <f t="shared" si="133"/>
        <v>0</v>
      </c>
      <c r="Q1444" s="3">
        <f t="shared" si="134"/>
        <v>0</v>
      </c>
      <c r="R1444" s="3">
        <f t="shared" si="135"/>
        <v>1</v>
      </c>
      <c r="S1444" s="3">
        <f t="shared" si="136"/>
        <v>0</v>
      </c>
      <c r="T1444" s="3">
        <f t="shared" si="137"/>
        <v>0</v>
      </c>
      <c r="U1444" s="3">
        <f t="shared" si="138"/>
        <v>0</v>
      </c>
    </row>
    <row r="1445" spans="1:21" ht="12.75" customHeight="1" x14ac:dyDescent="0.2">
      <c r="A1445" s="15" t="s">
        <v>25</v>
      </c>
      <c r="B1445" s="16" t="s">
        <v>375</v>
      </c>
      <c r="C1445" s="8">
        <v>177016</v>
      </c>
      <c r="D1445" s="6" t="s">
        <v>1508</v>
      </c>
      <c r="E1445" s="16" t="s">
        <v>1508</v>
      </c>
      <c r="F1445" s="15">
        <v>191967528</v>
      </c>
      <c r="G1445" s="5" t="s">
        <v>84</v>
      </c>
      <c r="H1445" s="6" t="s">
        <v>29</v>
      </c>
      <c r="I1445" s="6" t="s">
        <v>1513</v>
      </c>
      <c r="J1445" s="6" t="s">
        <v>1514</v>
      </c>
      <c r="K1445" s="6" t="s">
        <v>315</v>
      </c>
      <c r="L1445" s="6" t="s">
        <v>1511</v>
      </c>
      <c r="M1445" s="16" t="s">
        <v>1515</v>
      </c>
      <c r="N1445" s="8" t="s">
        <v>35</v>
      </c>
      <c r="O1445" s="7">
        <v>5</v>
      </c>
      <c r="P1445" s="3">
        <f t="shared" si="133"/>
        <v>0</v>
      </c>
      <c r="Q1445" s="3">
        <f t="shared" si="134"/>
        <v>0</v>
      </c>
      <c r="R1445" s="3">
        <f t="shared" si="135"/>
        <v>0</v>
      </c>
      <c r="S1445" s="3">
        <f t="shared" si="136"/>
        <v>0</v>
      </c>
      <c r="T1445" s="3">
        <f t="shared" si="137"/>
        <v>1</v>
      </c>
      <c r="U1445" s="3">
        <f t="shared" si="138"/>
        <v>0</v>
      </c>
    </row>
    <row r="1446" spans="1:21" ht="12.75" customHeight="1" x14ac:dyDescent="0.2">
      <c r="A1446" s="15" t="s">
        <v>25</v>
      </c>
      <c r="B1446" s="16" t="s">
        <v>375</v>
      </c>
      <c r="C1446" s="8">
        <v>177016</v>
      </c>
      <c r="D1446" s="6" t="s">
        <v>1508</v>
      </c>
      <c r="E1446" s="16" t="s">
        <v>1508</v>
      </c>
      <c r="F1446" s="15">
        <v>192026831</v>
      </c>
      <c r="G1446" s="5" t="s">
        <v>258</v>
      </c>
      <c r="H1446" s="6" t="s">
        <v>29</v>
      </c>
      <c r="I1446" s="6" t="s">
        <v>1516</v>
      </c>
      <c r="J1446" s="6" t="s">
        <v>1517</v>
      </c>
      <c r="K1446" s="6" t="s">
        <v>315</v>
      </c>
      <c r="L1446" s="6" t="s">
        <v>1511</v>
      </c>
      <c r="M1446" s="16" t="s">
        <v>1512</v>
      </c>
      <c r="N1446" s="8" t="s">
        <v>35</v>
      </c>
      <c r="O1446" s="7">
        <v>5</v>
      </c>
      <c r="P1446" s="3">
        <f t="shared" si="133"/>
        <v>0</v>
      </c>
      <c r="Q1446" s="3">
        <f t="shared" si="134"/>
        <v>0</v>
      </c>
      <c r="R1446" s="3">
        <f t="shared" si="135"/>
        <v>0</v>
      </c>
      <c r="S1446" s="3">
        <f t="shared" si="136"/>
        <v>0</v>
      </c>
      <c r="T1446" s="3">
        <f t="shared" si="137"/>
        <v>1</v>
      </c>
      <c r="U1446" s="3">
        <f t="shared" si="138"/>
        <v>0</v>
      </c>
    </row>
    <row r="1447" spans="1:21" ht="12.75" customHeight="1" x14ac:dyDescent="0.2">
      <c r="A1447" s="82" t="s">
        <v>25</v>
      </c>
      <c r="B1447" s="81" t="s">
        <v>375</v>
      </c>
      <c r="C1447" s="47">
        <v>177016</v>
      </c>
      <c r="D1447" s="80" t="s">
        <v>1508</v>
      </c>
      <c r="E1447" s="81" t="s">
        <v>1508</v>
      </c>
      <c r="F1447" s="82">
        <v>192055643</v>
      </c>
      <c r="G1447" s="83" t="s">
        <v>84</v>
      </c>
      <c r="H1447" s="80" t="s">
        <v>29</v>
      </c>
      <c r="I1447" s="80" t="s">
        <v>20501</v>
      </c>
      <c r="J1447" s="80" t="s">
        <v>20502</v>
      </c>
      <c r="K1447" s="80" t="s">
        <v>315</v>
      </c>
      <c r="L1447" s="80" t="s">
        <v>330</v>
      </c>
      <c r="M1447" s="81" t="s">
        <v>884</v>
      </c>
      <c r="N1447" s="47" t="s">
        <v>15353</v>
      </c>
      <c r="O1447" s="33">
        <v>3</v>
      </c>
      <c r="P1447" s="3">
        <f t="shared" si="133"/>
        <v>0</v>
      </c>
      <c r="Q1447" s="3">
        <f t="shared" si="134"/>
        <v>0</v>
      </c>
      <c r="R1447" s="3">
        <f t="shared" si="135"/>
        <v>1</v>
      </c>
      <c r="S1447" s="3">
        <f t="shared" si="136"/>
        <v>0</v>
      </c>
      <c r="T1447" s="3">
        <f t="shared" si="137"/>
        <v>0</v>
      </c>
      <c r="U1447" s="3">
        <f t="shared" si="138"/>
        <v>0</v>
      </c>
    </row>
    <row r="1448" spans="1:21" ht="12.75" customHeight="1" x14ac:dyDescent="0.2">
      <c r="A1448" s="82" t="s">
        <v>25</v>
      </c>
      <c r="B1448" s="81" t="s">
        <v>375</v>
      </c>
      <c r="C1448" s="47">
        <v>177016</v>
      </c>
      <c r="D1448" s="80" t="s">
        <v>1508</v>
      </c>
      <c r="E1448" s="81" t="s">
        <v>1508</v>
      </c>
      <c r="F1448" s="82">
        <v>192149395</v>
      </c>
      <c r="G1448" s="83" t="s">
        <v>72</v>
      </c>
      <c r="H1448" s="80" t="s">
        <v>29</v>
      </c>
      <c r="I1448" s="80" t="s">
        <v>20503</v>
      </c>
      <c r="J1448" s="80" t="s">
        <v>20504</v>
      </c>
      <c r="K1448" s="80" t="s">
        <v>315</v>
      </c>
      <c r="L1448" s="80" t="s">
        <v>330</v>
      </c>
      <c r="M1448" s="81" t="s">
        <v>884</v>
      </c>
      <c r="N1448" s="47" t="s">
        <v>15353</v>
      </c>
      <c r="O1448" s="33">
        <v>5</v>
      </c>
      <c r="P1448" s="3">
        <f t="shared" si="133"/>
        <v>0</v>
      </c>
      <c r="Q1448" s="3">
        <f t="shared" si="134"/>
        <v>0</v>
      </c>
      <c r="R1448" s="3">
        <f t="shared" si="135"/>
        <v>0</v>
      </c>
      <c r="S1448" s="3">
        <f t="shared" si="136"/>
        <v>0</v>
      </c>
      <c r="T1448" s="3">
        <f t="shared" si="137"/>
        <v>1</v>
      </c>
      <c r="U1448" s="3">
        <f t="shared" si="138"/>
        <v>0</v>
      </c>
    </row>
    <row r="1449" spans="1:21" ht="12.75" customHeight="1" x14ac:dyDescent="0.2">
      <c r="A1449" s="82" t="s">
        <v>25</v>
      </c>
      <c r="B1449" s="81" t="s">
        <v>375</v>
      </c>
      <c r="C1449" s="47">
        <v>177016</v>
      </c>
      <c r="D1449" s="80" t="s">
        <v>1508</v>
      </c>
      <c r="E1449" s="81" t="s">
        <v>1508</v>
      </c>
      <c r="F1449" s="82">
        <v>191967533</v>
      </c>
      <c r="G1449" s="83" t="s">
        <v>67</v>
      </c>
      <c r="H1449" s="80" t="s">
        <v>29</v>
      </c>
      <c r="I1449" s="80" t="s">
        <v>20507</v>
      </c>
      <c r="J1449" s="80" t="s">
        <v>20508</v>
      </c>
      <c r="K1449" s="80" t="s">
        <v>80</v>
      </c>
      <c r="L1449" s="80" t="s">
        <v>268</v>
      </c>
      <c r="M1449" s="81" t="s">
        <v>269</v>
      </c>
      <c r="N1449" s="47" t="s">
        <v>15353</v>
      </c>
      <c r="O1449" s="33">
        <v>3</v>
      </c>
      <c r="P1449" s="3">
        <f t="shared" si="133"/>
        <v>0</v>
      </c>
      <c r="Q1449" s="3">
        <f t="shared" si="134"/>
        <v>0</v>
      </c>
      <c r="R1449" s="3">
        <f t="shared" si="135"/>
        <v>1</v>
      </c>
      <c r="S1449" s="3">
        <f t="shared" si="136"/>
        <v>0</v>
      </c>
      <c r="T1449" s="3">
        <f t="shared" si="137"/>
        <v>0</v>
      </c>
      <c r="U1449" s="3">
        <f t="shared" si="138"/>
        <v>0</v>
      </c>
    </row>
    <row r="1450" spans="1:21" ht="12.75" customHeight="1" x14ac:dyDescent="0.2">
      <c r="A1450" s="82" t="s">
        <v>25</v>
      </c>
      <c r="B1450" s="81" t="s">
        <v>375</v>
      </c>
      <c r="C1450" s="47">
        <v>177016</v>
      </c>
      <c r="D1450" s="80" t="s">
        <v>1508</v>
      </c>
      <c r="E1450" s="81" t="s">
        <v>1508</v>
      </c>
      <c r="F1450" s="82">
        <v>192026827</v>
      </c>
      <c r="G1450" s="83" t="s">
        <v>67</v>
      </c>
      <c r="H1450" s="80" t="s">
        <v>52</v>
      </c>
      <c r="I1450" s="80" t="s">
        <v>20511</v>
      </c>
      <c r="J1450" s="80" t="s">
        <v>20512</v>
      </c>
      <c r="K1450" s="80" t="s">
        <v>80</v>
      </c>
      <c r="L1450" s="80" t="s">
        <v>417</v>
      </c>
      <c r="M1450" s="81" t="s">
        <v>418</v>
      </c>
      <c r="N1450" s="47" t="s">
        <v>15353</v>
      </c>
      <c r="O1450" s="33">
        <v>2</v>
      </c>
      <c r="P1450" s="3">
        <f t="shared" si="133"/>
        <v>0</v>
      </c>
      <c r="Q1450" s="3">
        <f t="shared" si="134"/>
        <v>1</v>
      </c>
      <c r="R1450" s="3">
        <f t="shared" si="135"/>
        <v>0</v>
      </c>
      <c r="S1450" s="3">
        <f t="shared" si="136"/>
        <v>0</v>
      </c>
      <c r="T1450" s="3">
        <f t="shared" si="137"/>
        <v>0</v>
      </c>
      <c r="U1450" s="3">
        <f t="shared" si="138"/>
        <v>0</v>
      </c>
    </row>
    <row r="1451" spans="1:21" ht="12.75" customHeight="1" x14ac:dyDescent="0.2">
      <c r="A1451" s="82" t="s">
        <v>25</v>
      </c>
      <c r="B1451" s="81" t="s">
        <v>375</v>
      </c>
      <c r="C1451" s="47">
        <v>177016</v>
      </c>
      <c r="D1451" s="80" t="s">
        <v>1508</v>
      </c>
      <c r="E1451" s="81" t="s">
        <v>1508</v>
      </c>
      <c r="F1451" s="82">
        <v>191967519</v>
      </c>
      <c r="G1451" s="83" t="s">
        <v>10595</v>
      </c>
      <c r="H1451" s="80" t="s">
        <v>29</v>
      </c>
      <c r="I1451" s="80" t="s">
        <v>1518</v>
      </c>
      <c r="J1451" s="80" t="s">
        <v>20532</v>
      </c>
      <c r="K1451" s="80" t="s">
        <v>315</v>
      </c>
      <c r="L1451" s="80" t="s">
        <v>330</v>
      </c>
      <c r="M1451" s="81" t="s">
        <v>884</v>
      </c>
      <c r="N1451" s="47" t="s">
        <v>15353</v>
      </c>
      <c r="O1451" s="33">
        <v>2</v>
      </c>
      <c r="P1451" s="3">
        <f t="shared" si="133"/>
        <v>0</v>
      </c>
      <c r="Q1451" s="3">
        <f t="shared" si="134"/>
        <v>1</v>
      </c>
      <c r="R1451" s="3">
        <f t="shared" si="135"/>
        <v>0</v>
      </c>
      <c r="S1451" s="3">
        <f t="shared" si="136"/>
        <v>0</v>
      </c>
      <c r="T1451" s="3">
        <f t="shared" si="137"/>
        <v>0</v>
      </c>
      <c r="U1451" s="3">
        <f t="shared" si="138"/>
        <v>0</v>
      </c>
    </row>
    <row r="1452" spans="1:21" ht="12.75" customHeight="1" x14ac:dyDescent="0.2">
      <c r="A1452" s="82" t="s">
        <v>25</v>
      </c>
      <c r="B1452" s="81" t="s">
        <v>375</v>
      </c>
      <c r="C1452" s="47">
        <v>177016</v>
      </c>
      <c r="D1452" s="80" t="s">
        <v>1508</v>
      </c>
      <c r="E1452" s="81" t="s">
        <v>1508</v>
      </c>
      <c r="F1452" s="82">
        <v>191967543</v>
      </c>
      <c r="G1452" s="83" t="s">
        <v>67</v>
      </c>
      <c r="H1452" s="80" t="s">
        <v>29</v>
      </c>
      <c r="I1452" s="80" t="s">
        <v>20533</v>
      </c>
      <c r="J1452" s="80" t="s">
        <v>20534</v>
      </c>
      <c r="K1452" s="80" t="s">
        <v>80</v>
      </c>
      <c r="L1452" s="80" t="s">
        <v>200</v>
      </c>
      <c r="M1452" s="81" t="s">
        <v>752</v>
      </c>
      <c r="N1452" s="47" t="s">
        <v>15353</v>
      </c>
      <c r="O1452" s="33">
        <v>2</v>
      </c>
      <c r="P1452" s="3">
        <f t="shared" si="133"/>
        <v>0</v>
      </c>
      <c r="Q1452" s="3">
        <f t="shared" si="134"/>
        <v>1</v>
      </c>
      <c r="R1452" s="3">
        <f t="shared" si="135"/>
        <v>0</v>
      </c>
      <c r="S1452" s="3">
        <f t="shared" si="136"/>
        <v>0</v>
      </c>
      <c r="T1452" s="3">
        <f t="shared" si="137"/>
        <v>0</v>
      </c>
      <c r="U1452" s="3">
        <f t="shared" si="138"/>
        <v>0</v>
      </c>
    </row>
    <row r="1453" spans="1:21" ht="12.75" customHeight="1" x14ac:dyDescent="0.2">
      <c r="A1453" s="82" t="s">
        <v>25</v>
      </c>
      <c r="B1453" s="81" t="s">
        <v>375</v>
      </c>
      <c r="C1453" s="47">
        <v>177016</v>
      </c>
      <c r="D1453" s="80" t="s">
        <v>1508</v>
      </c>
      <c r="E1453" s="81" t="s">
        <v>1508</v>
      </c>
      <c r="F1453" s="82">
        <v>192055667</v>
      </c>
      <c r="G1453" s="83" t="s">
        <v>67</v>
      </c>
      <c r="H1453" s="80" t="s">
        <v>29</v>
      </c>
      <c r="I1453" s="80" t="s">
        <v>20536</v>
      </c>
      <c r="J1453" s="80" t="s">
        <v>20537</v>
      </c>
      <c r="K1453" s="80" t="s">
        <v>80</v>
      </c>
      <c r="L1453" s="80" t="s">
        <v>268</v>
      </c>
      <c r="M1453" s="81" t="s">
        <v>7664</v>
      </c>
      <c r="N1453" s="47" t="s">
        <v>15353</v>
      </c>
      <c r="O1453" s="33">
        <v>4</v>
      </c>
      <c r="P1453" s="3">
        <f t="shared" si="133"/>
        <v>0</v>
      </c>
      <c r="Q1453" s="3">
        <f t="shared" si="134"/>
        <v>0</v>
      </c>
      <c r="R1453" s="3">
        <f t="shared" si="135"/>
        <v>0</v>
      </c>
      <c r="S1453" s="3">
        <f t="shared" si="136"/>
        <v>1</v>
      </c>
      <c r="T1453" s="3">
        <f t="shared" si="137"/>
        <v>0</v>
      </c>
      <c r="U1453" s="3">
        <f t="shared" si="138"/>
        <v>0</v>
      </c>
    </row>
    <row r="1454" spans="1:21" ht="12.75" customHeight="1" x14ac:dyDescent="0.2">
      <c r="A1454" s="15" t="s">
        <v>25</v>
      </c>
      <c r="B1454" s="16" t="s">
        <v>1528</v>
      </c>
      <c r="C1454" s="44">
        <v>23761</v>
      </c>
      <c r="D1454" s="9" t="s">
        <v>1529</v>
      </c>
      <c r="E1454" s="10" t="s">
        <v>1529</v>
      </c>
      <c r="F1454" s="17">
        <v>191896309</v>
      </c>
      <c r="G1454" s="12" t="s">
        <v>67</v>
      </c>
      <c r="H1454" s="9" t="s">
        <v>29</v>
      </c>
      <c r="I1454" s="9" t="s">
        <v>1530</v>
      </c>
      <c r="J1454" s="9" t="s">
        <v>1531</v>
      </c>
      <c r="K1454" s="9" t="s">
        <v>366</v>
      </c>
      <c r="L1454" s="6" t="s">
        <v>1062</v>
      </c>
      <c r="M1454" s="10">
        <v>30202</v>
      </c>
      <c r="N1454" s="11" t="s">
        <v>43</v>
      </c>
      <c r="O1454" s="13">
        <v>2</v>
      </c>
      <c r="P1454" s="3">
        <f t="shared" si="133"/>
        <v>0</v>
      </c>
      <c r="Q1454" s="3">
        <f t="shared" si="134"/>
        <v>1</v>
      </c>
      <c r="R1454" s="3">
        <f t="shared" si="135"/>
        <v>0</v>
      </c>
      <c r="S1454" s="3">
        <f t="shared" si="136"/>
        <v>0</v>
      </c>
      <c r="T1454" s="3">
        <f t="shared" si="137"/>
        <v>0</v>
      </c>
      <c r="U1454" s="3">
        <f t="shared" si="138"/>
        <v>0</v>
      </c>
    </row>
    <row r="1455" spans="1:21" ht="12.75" customHeight="1" x14ac:dyDescent="0.2">
      <c r="A1455" s="82" t="s">
        <v>25</v>
      </c>
      <c r="B1455" s="81" t="s">
        <v>1528</v>
      </c>
      <c r="C1455" s="47">
        <v>23761</v>
      </c>
      <c r="D1455" s="80" t="s">
        <v>1529</v>
      </c>
      <c r="E1455" s="81" t="s">
        <v>1529</v>
      </c>
      <c r="F1455" s="82">
        <v>192104104</v>
      </c>
      <c r="G1455" s="83" t="s">
        <v>67</v>
      </c>
      <c r="H1455" s="80" t="s">
        <v>52</v>
      </c>
      <c r="I1455" s="80" t="s">
        <v>14437</v>
      </c>
      <c r="J1455" s="80" t="s">
        <v>14438</v>
      </c>
      <c r="K1455" s="80" t="s">
        <v>366</v>
      </c>
      <c r="L1455" s="80" t="s">
        <v>2191</v>
      </c>
      <c r="M1455" s="81" t="s">
        <v>2619</v>
      </c>
      <c r="N1455" s="32" t="s">
        <v>10618</v>
      </c>
      <c r="O1455" s="33">
        <v>3</v>
      </c>
      <c r="P1455" s="3">
        <f t="shared" si="133"/>
        <v>0</v>
      </c>
      <c r="Q1455" s="3">
        <f t="shared" si="134"/>
        <v>0</v>
      </c>
      <c r="R1455" s="3">
        <f t="shared" si="135"/>
        <v>1</v>
      </c>
      <c r="S1455" s="3">
        <f t="shared" si="136"/>
        <v>0</v>
      </c>
      <c r="T1455" s="3">
        <f t="shared" si="137"/>
        <v>0</v>
      </c>
      <c r="U1455" s="3">
        <f t="shared" si="138"/>
        <v>0</v>
      </c>
    </row>
    <row r="1456" spans="1:21" ht="12.75" customHeight="1" x14ac:dyDescent="0.2">
      <c r="A1456" s="82" t="s">
        <v>25</v>
      </c>
      <c r="B1456" s="81" t="s">
        <v>1528</v>
      </c>
      <c r="C1456" s="47">
        <v>23761</v>
      </c>
      <c r="D1456" s="80" t="s">
        <v>1529</v>
      </c>
      <c r="E1456" s="81" t="s">
        <v>1529</v>
      </c>
      <c r="F1456" s="82">
        <v>192016441</v>
      </c>
      <c r="G1456" s="83" t="s">
        <v>67</v>
      </c>
      <c r="H1456" s="80" t="s">
        <v>52</v>
      </c>
      <c r="I1456" s="80" t="s">
        <v>12113</v>
      </c>
      <c r="J1456" s="80" t="s">
        <v>12114</v>
      </c>
      <c r="K1456" s="80" t="s">
        <v>366</v>
      </c>
      <c r="L1456" s="80" t="s">
        <v>1062</v>
      </c>
      <c r="M1456" s="81" t="s">
        <v>1613</v>
      </c>
      <c r="N1456" s="32" t="s">
        <v>10618</v>
      </c>
      <c r="O1456" s="33">
        <v>3</v>
      </c>
      <c r="P1456" s="3">
        <f t="shared" si="133"/>
        <v>0</v>
      </c>
      <c r="Q1456" s="3">
        <f t="shared" si="134"/>
        <v>0</v>
      </c>
      <c r="R1456" s="3">
        <f t="shared" si="135"/>
        <v>1</v>
      </c>
      <c r="S1456" s="3">
        <f t="shared" si="136"/>
        <v>0</v>
      </c>
      <c r="T1456" s="3">
        <f t="shared" si="137"/>
        <v>0</v>
      </c>
      <c r="U1456" s="3">
        <f t="shared" si="138"/>
        <v>0</v>
      </c>
    </row>
    <row r="1457" spans="1:21" ht="12.75" customHeight="1" x14ac:dyDescent="0.2">
      <c r="A1457" s="82" t="s">
        <v>25</v>
      </c>
      <c r="B1457" s="81" t="s">
        <v>1528</v>
      </c>
      <c r="C1457" s="47">
        <v>23761</v>
      </c>
      <c r="D1457" s="80" t="s">
        <v>1529</v>
      </c>
      <c r="E1457" s="81" t="s">
        <v>1529</v>
      </c>
      <c r="F1457" s="82">
        <v>191896325</v>
      </c>
      <c r="G1457" s="83" t="s">
        <v>105</v>
      </c>
      <c r="H1457" s="80" t="s">
        <v>29</v>
      </c>
      <c r="I1457" s="80" t="s">
        <v>16453</v>
      </c>
      <c r="J1457" s="80" t="s">
        <v>16454</v>
      </c>
      <c r="K1457" s="80" t="s">
        <v>366</v>
      </c>
      <c r="L1457" s="80" t="s">
        <v>2191</v>
      </c>
      <c r="M1457" s="81" t="s">
        <v>126</v>
      </c>
      <c r="N1457" s="47" t="s">
        <v>15353</v>
      </c>
      <c r="O1457" s="33">
        <v>3</v>
      </c>
      <c r="P1457" s="3">
        <f t="shared" si="133"/>
        <v>0</v>
      </c>
      <c r="Q1457" s="3">
        <f t="shared" si="134"/>
        <v>0</v>
      </c>
      <c r="R1457" s="3">
        <f t="shared" si="135"/>
        <v>1</v>
      </c>
      <c r="S1457" s="3">
        <f t="shared" si="136"/>
        <v>0</v>
      </c>
      <c r="T1457" s="3">
        <f t="shared" si="137"/>
        <v>0</v>
      </c>
      <c r="U1457" s="3">
        <f t="shared" si="138"/>
        <v>0</v>
      </c>
    </row>
    <row r="1458" spans="1:21" ht="12.75" customHeight="1" x14ac:dyDescent="0.2">
      <c r="A1458" s="82" t="s">
        <v>25</v>
      </c>
      <c r="B1458" s="81" t="s">
        <v>1528</v>
      </c>
      <c r="C1458" s="47">
        <v>23761</v>
      </c>
      <c r="D1458" s="80" t="s">
        <v>1529</v>
      </c>
      <c r="E1458" s="81" t="s">
        <v>1529</v>
      </c>
      <c r="F1458" s="82">
        <v>191896291</v>
      </c>
      <c r="G1458" s="83" t="s">
        <v>67</v>
      </c>
      <c r="H1458" s="80" t="s">
        <v>52</v>
      </c>
      <c r="I1458" s="80" t="s">
        <v>16457</v>
      </c>
      <c r="J1458" s="80" t="s">
        <v>16458</v>
      </c>
      <c r="K1458" s="80" t="s">
        <v>366</v>
      </c>
      <c r="L1458" s="80" t="s">
        <v>1062</v>
      </c>
      <c r="M1458" s="81" t="s">
        <v>1613</v>
      </c>
      <c r="N1458" s="47" t="s">
        <v>15353</v>
      </c>
      <c r="O1458" s="33">
        <v>3</v>
      </c>
      <c r="P1458" s="3">
        <f t="shared" si="133"/>
        <v>0</v>
      </c>
      <c r="Q1458" s="3">
        <f t="shared" si="134"/>
        <v>0</v>
      </c>
      <c r="R1458" s="3">
        <f t="shared" si="135"/>
        <v>1</v>
      </c>
      <c r="S1458" s="3">
        <f t="shared" si="136"/>
        <v>0</v>
      </c>
      <c r="T1458" s="3">
        <f t="shared" si="137"/>
        <v>0</v>
      </c>
      <c r="U1458" s="3">
        <f t="shared" si="138"/>
        <v>0</v>
      </c>
    </row>
    <row r="1459" spans="1:21" ht="12.75" customHeight="1" x14ac:dyDescent="0.2">
      <c r="A1459" s="82" t="s">
        <v>25</v>
      </c>
      <c r="B1459" s="81" t="s">
        <v>1528</v>
      </c>
      <c r="C1459" s="47">
        <v>23761</v>
      </c>
      <c r="D1459" s="80" t="s">
        <v>1529</v>
      </c>
      <c r="E1459" s="81" t="s">
        <v>1529</v>
      </c>
      <c r="F1459" s="82">
        <v>191896288</v>
      </c>
      <c r="G1459" s="83" t="s">
        <v>67</v>
      </c>
      <c r="H1459" s="80" t="s">
        <v>52</v>
      </c>
      <c r="I1459" s="80" t="s">
        <v>16459</v>
      </c>
      <c r="J1459" s="80" t="s">
        <v>16460</v>
      </c>
      <c r="K1459" s="80" t="s">
        <v>366</v>
      </c>
      <c r="L1459" s="80" t="s">
        <v>2191</v>
      </c>
      <c r="M1459" s="81" t="s">
        <v>2619</v>
      </c>
      <c r="N1459" s="47" t="s">
        <v>15353</v>
      </c>
      <c r="O1459" s="33">
        <v>2</v>
      </c>
      <c r="P1459" s="3">
        <f t="shared" si="133"/>
        <v>0</v>
      </c>
      <c r="Q1459" s="3">
        <f t="shared" si="134"/>
        <v>1</v>
      </c>
      <c r="R1459" s="3">
        <f t="shared" si="135"/>
        <v>0</v>
      </c>
      <c r="S1459" s="3">
        <f t="shared" si="136"/>
        <v>0</v>
      </c>
      <c r="T1459" s="3">
        <f t="shared" si="137"/>
        <v>0</v>
      </c>
      <c r="U1459" s="3">
        <f t="shared" si="138"/>
        <v>0</v>
      </c>
    </row>
    <row r="1460" spans="1:21" ht="12.75" customHeight="1" x14ac:dyDescent="0.2">
      <c r="A1460" s="82" t="s">
        <v>25</v>
      </c>
      <c r="B1460" s="81" t="s">
        <v>1528</v>
      </c>
      <c r="C1460" s="47">
        <v>23761</v>
      </c>
      <c r="D1460" s="80" t="s">
        <v>1529</v>
      </c>
      <c r="E1460" s="81" t="s">
        <v>1529</v>
      </c>
      <c r="F1460" s="82">
        <v>191896292</v>
      </c>
      <c r="G1460" s="83" t="s">
        <v>67</v>
      </c>
      <c r="H1460" s="80" t="s">
        <v>52</v>
      </c>
      <c r="I1460" s="80" t="s">
        <v>1530</v>
      </c>
      <c r="J1460" s="80" t="s">
        <v>16463</v>
      </c>
      <c r="K1460" s="80" t="s">
        <v>366</v>
      </c>
      <c r="L1460" s="80" t="s">
        <v>1062</v>
      </c>
      <c r="M1460" s="81" t="s">
        <v>1613</v>
      </c>
      <c r="N1460" s="47" t="s">
        <v>15353</v>
      </c>
      <c r="O1460" s="33">
        <v>2</v>
      </c>
      <c r="P1460" s="3">
        <f t="shared" si="133"/>
        <v>0</v>
      </c>
      <c r="Q1460" s="3">
        <f t="shared" si="134"/>
        <v>1</v>
      </c>
      <c r="R1460" s="3">
        <f t="shared" si="135"/>
        <v>0</v>
      </c>
      <c r="S1460" s="3">
        <f t="shared" si="136"/>
        <v>0</v>
      </c>
      <c r="T1460" s="3">
        <f t="shared" si="137"/>
        <v>0</v>
      </c>
      <c r="U1460" s="3">
        <f t="shared" si="138"/>
        <v>0</v>
      </c>
    </row>
    <row r="1461" spans="1:21" ht="12.75" customHeight="1" x14ac:dyDescent="0.2">
      <c r="A1461" s="82" t="s">
        <v>25</v>
      </c>
      <c r="B1461" s="81" t="s">
        <v>1528</v>
      </c>
      <c r="C1461" s="47">
        <v>23761</v>
      </c>
      <c r="D1461" s="80" t="s">
        <v>1529</v>
      </c>
      <c r="E1461" s="81" t="s">
        <v>1529</v>
      </c>
      <c r="F1461" s="82">
        <v>192016444</v>
      </c>
      <c r="G1461" s="83" t="s">
        <v>67</v>
      </c>
      <c r="H1461" s="80" t="s">
        <v>52</v>
      </c>
      <c r="I1461" s="80" t="s">
        <v>1530</v>
      </c>
      <c r="J1461" s="80" t="s">
        <v>16466</v>
      </c>
      <c r="K1461" s="80" t="s">
        <v>366</v>
      </c>
      <c r="L1461" s="80" t="s">
        <v>2191</v>
      </c>
      <c r="M1461" s="81" t="s">
        <v>2195</v>
      </c>
      <c r="N1461" s="47" t="s">
        <v>15353</v>
      </c>
      <c r="O1461" s="33">
        <v>3</v>
      </c>
      <c r="P1461" s="3">
        <f t="shared" si="133"/>
        <v>0</v>
      </c>
      <c r="Q1461" s="3">
        <f t="shared" si="134"/>
        <v>0</v>
      </c>
      <c r="R1461" s="3">
        <f t="shared" si="135"/>
        <v>1</v>
      </c>
      <c r="S1461" s="3">
        <f t="shared" si="136"/>
        <v>0</v>
      </c>
      <c r="T1461" s="3">
        <f t="shared" si="137"/>
        <v>0</v>
      </c>
      <c r="U1461" s="3">
        <f t="shared" si="138"/>
        <v>0</v>
      </c>
    </row>
    <row r="1462" spans="1:21" ht="12.75" customHeight="1" x14ac:dyDescent="0.2">
      <c r="A1462" s="82" t="s">
        <v>25</v>
      </c>
      <c r="B1462" s="81" t="s">
        <v>1528</v>
      </c>
      <c r="C1462" s="47">
        <v>23761</v>
      </c>
      <c r="D1462" s="80" t="s">
        <v>1529</v>
      </c>
      <c r="E1462" s="81" t="s">
        <v>1529</v>
      </c>
      <c r="F1462" s="82">
        <v>192016457</v>
      </c>
      <c r="G1462" s="83" t="s">
        <v>67</v>
      </c>
      <c r="H1462" s="80" t="s">
        <v>52</v>
      </c>
      <c r="I1462" s="80" t="s">
        <v>16467</v>
      </c>
      <c r="J1462" s="80" t="s">
        <v>16468</v>
      </c>
      <c r="K1462" s="80" t="s">
        <v>366</v>
      </c>
      <c r="L1462" s="80" t="s">
        <v>1062</v>
      </c>
      <c r="M1462" s="81" t="s">
        <v>1613</v>
      </c>
      <c r="N1462" s="47" t="s">
        <v>15353</v>
      </c>
      <c r="O1462" s="33">
        <v>3</v>
      </c>
      <c r="P1462" s="3">
        <f t="shared" si="133"/>
        <v>0</v>
      </c>
      <c r="Q1462" s="3">
        <f t="shared" si="134"/>
        <v>0</v>
      </c>
      <c r="R1462" s="3">
        <f t="shared" si="135"/>
        <v>1</v>
      </c>
      <c r="S1462" s="3">
        <f t="shared" si="136"/>
        <v>0</v>
      </c>
      <c r="T1462" s="3">
        <f t="shared" si="137"/>
        <v>0</v>
      </c>
      <c r="U1462" s="3">
        <f t="shared" si="138"/>
        <v>0</v>
      </c>
    </row>
    <row r="1463" spans="1:21" ht="12.75" customHeight="1" x14ac:dyDescent="0.2">
      <c r="A1463" s="82" t="s">
        <v>25</v>
      </c>
      <c r="B1463" s="81" t="s">
        <v>1528</v>
      </c>
      <c r="C1463" s="47">
        <v>23761</v>
      </c>
      <c r="D1463" s="80" t="s">
        <v>1529</v>
      </c>
      <c r="E1463" s="81" t="s">
        <v>1529</v>
      </c>
      <c r="F1463" s="82">
        <v>192104110</v>
      </c>
      <c r="G1463" s="83" t="s">
        <v>67</v>
      </c>
      <c r="H1463" s="80" t="s">
        <v>52</v>
      </c>
      <c r="I1463" s="80" t="s">
        <v>16469</v>
      </c>
      <c r="J1463" s="80" t="s">
        <v>16470</v>
      </c>
      <c r="K1463" s="80" t="s">
        <v>366</v>
      </c>
      <c r="L1463" s="80" t="s">
        <v>1062</v>
      </c>
      <c r="M1463" s="81" t="s">
        <v>1613</v>
      </c>
      <c r="N1463" s="47" t="s">
        <v>15353</v>
      </c>
      <c r="O1463" s="33">
        <v>3</v>
      </c>
      <c r="P1463" s="3">
        <f t="shared" si="133"/>
        <v>0</v>
      </c>
      <c r="Q1463" s="3">
        <f t="shared" si="134"/>
        <v>0</v>
      </c>
      <c r="R1463" s="3">
        <f t="shared" si="135"/>
        <v>1</v>
      </c>
      <c r="S1463" s="3">
        <f t="shared" si="136"/>
        <v>0</v>
      </c>
      <c r="T1463" s="3">
        <f t="shared" si="137"/>
        <v>0</v>
      </c>
      <c r="U1463" s="3">
        <f t="shared" si="138"/>
        <v>0</v>
      </c>
    </row>
    <row r="1464" spans="1:21" ht="12.75" customHeight="1" x14ac:dyDescent="0.2">
      <c r="A1464" s="15" t="s">
        <v>25</v>
      </c>
      <c r="B1464" s="16" t="s">
        <v>96</v>
      </c>
      <c r="C1464" s="44">
        <v>25173154</v>
      </c>
      <c r="D1464" s="9" t="s">
        <v>1532</v>
      </c>
      <c r="E1464" s="10" t="s">
        <v>1532</v>
      </c>
      <c r="F1464" s="17">
        <v>191901370</v>
      </c>
      <c r="G1464" s="12" t="s">
        <v>167</v>
      </c>
      <c r="H1464" s="9" t="s">
        <v>29</v>
      </c>
      <c r="I1464" s="9" t="s">
        <v>1543</v>
      </c>
      <c r="J1464" s="9" t="s">
        <v>1544</v>
      </c>
      <c r="K1464" s="9" t="s">
        <v>152</v>
      </c>
      <c r="L1464" s="80" t="s">
        <v>268</v>
      </c>
      <c r="M1464" s="10">
        <v>10509</v>
      </c>
      <c r="N1464" s="11" t="s">
        <v>43</v>
      </c>
      <c r="O1464" s="13">
        <v>4</v>
      </c>
      <c r="P1464" s="3">
        <f t="shared" si="133"/>
        <v>0</v>
      </c>
      <c r="Q1464" s="3">
        <f t="shared" si="134"/>
        <v>0</v>
      </c>
      <c r="R1464" s="3">
        <f t="shared" si="135"/>
        <v>0</v>
      </c>
      <c r="S1464" s="3">
        <f t="shared" si="136"/>
        <v>1</v>
      </c>
      <c r="T1464" s="3">
        <f t="shared" si="137"/>
        <v>0</v>
      </c>
      <c r="U1464" s="3">
        <f t="shared" si="138"/>
        <v>0</v>
      </c>
    </row>
    <row r="1465" spans="1:21" ht="12.75" customHeight="1" x14ac:dyDescent="0.2">
      <c r="A1465" s="15" t="s">
        <v>25</v>
      </c>
      <c r="B1465" s="16" t="s">
        <v>96</v>
      </c>
      <c r="C1465" s="44">
        <v>25173154</v>
      </c>
      <c r="D1465" s="9" t="s">
        <v>1532</v>
      </c>
      <c r="E1465" s="10" t="s">
        <v>1532</v>
      </c>
      <c r="F1465" s="17">
        <v>191881973</v>
      </c>
      <c r="G1465" s="12" t="s">
        <v>72</v>
      </c>
      <c r="H1465" s="9" t="s">
        <v>29</v>
      </c>
      <c r="I1465" s="9" t="s">
        <v>1545</v>
      </c>
      <c r="J1465" s="9" t="s">
        <v>1546</v>
      </c>
      <c r="K1465" s="6" t="s">
        <v>315</v>
      </c>
      <c r="L1465" s="6" t="s">
        <v>337</v>
      </c>
      <c r="M1465" s="10">
        <v>20701</v>
      </c>
      <c r="N1465" s="11" t="s">
        <v>43</v>
      </c>
      <c r="O1465" s="13">
        <v>4</v>
      </c>
      <c r="P1465" s="3">
        <f t="shared" si="133"/>
        <v>0</v>
      </c>
      <c r="Q1465" s="3">
        <f t="shared" si="134"/>
        <v>0</v>
      </c>
      <c r="R1465" s="3">
        <f t="shared" si="135"/>
        <v>0</v>
      </c>
      <c r="S1465" s="3">
        <f t="shared" si="136"/>
        <v>1</v>
      </c>
      <c r="T1465" s="3">
        <f t="shared" si="137"/>
        <v>0</v>
      </c>
      <c r="U1465" s="3">
        <f t="shared" si="138"/>
        <v>0</v>
      </c>
    </row>
    <row r="1466" spans="1:21" ht="12.75" customHeight="1" x14ac:dyDescent="0.2">
      <c r="A1466" s="15" t="s">
        <v>25</v>
      </c>
      <c r="B1466" s="16" t="s">
        <v>96</v>
      </c>
      <c r="C1466" s="8">
        <v>25173154</v>
      </c>
      <c r="D1466" s="6" t="s">
        <v>1532</v>
      </c>
      <c r="E1466" s="16" t="s">
        <v>1532</v>
      </c>
      <c r="F1466" s="15">
        <v>191990190</v>
      </c>
      <c r="G1466" s="5" t="s">
        <v>320</v>
      </c>
      <c r="H1466" s="6" t="s">
        <v>52</v>
      </c>
      <c r="I1466" s="6" t="s">
        <v>1533</v>
      </c>
      <c r="J1466" s="6" t="s">
        <v>1534</v>
      </c>
      <c r="K1466" s="6" t="s">
        <v>80</v>
      </c>
      <c r="L1466" s="6" t="s">
        <v>268</v>
      </c>
      <c r="M1466" s="16" t="s">
        <v>1535</v>
      </c>
      <c r="N1466" s="8" t="s">
        <v>35</v>
      </c>
      <c r="O1466" s="7">
        <v>3</v>
      </c>
      <c r="P1466" s="3">
        <f t="shared" si="133"/>
        <v>0</v>
      </c>
      <c r="Q1466" s="3">
        <f t="shared" si="134"/>
        <v>0</v>
      </c>
      <c r="R1466" s="3">
        <f t="shared" si="135"/>
        <v>1</v>
      </c>
      <c r="S1466" s="3">
        <f t="shared" si="136"/>
        <v>0</v>
      </c>
      <c r="T1466" s="3">
        <f t="shared" si="137"/>
        <v>0</v>
      </c>
      <c r="U1466" s="3">
        <f t="shared" si="138"/>
        <v>0</v>
      </c>
    </row>
    <row r="1467" spans="1:21" ht="12.75" customHeight="1" x14ac:dyDescent="0.2">
      <c r="A1467" s="15" t="s">
        <v>25</v>
      </c>
      <c r="B1467" s="16" t="s">
        <v>96</v>
      </c>
      <c r="C1467" s="8">
        <v>25173154</v>
      </c>
      <c r="D1467" s="6" t="s">
        <v>1532</v>
      </c>
      <c r="E1467" s="16" t="s">
        <v>1532</v>
      </c>
      <c r="F1467" s="15">
        <v>191968984</v>
      </c>
      <c r="G1467" s="5" t="s">
        <v>72</v>
      </c>
      <c r="H1467" s="6" t="s">
        <v>29</v>
      </c>
      <c r="I1467" s="6" t="s">
        <v>1536</v>
      </c>
      <c r="J1467" s="6" t="s">
        <v>1537</v>
      </c>
      <c r="K1467" s="6" t="s">
        <v>315</v>
      </c>
      <c r="L1467" s="6" t="s">
        <v>337</v>
      </c>
      <c r="M1467" s="16" t="s">
        <v>1538</v>
      </c>
      <c r="N1467" s="8" t="s">
        <v>35</v>
      </c>
      <c r="O1467" s="7">
        <v>3</v>
      </c>
      <c r="P1467" s="3">
        <f t="shared" si="133"/>
        <v>0</v>
      </c>
      <c r="Q1467" s="3">
        <f t="shared" si="134"/>
        <v>0</v>
      </c>
      <c r="R1467" s="3">
        <f t="shared" si="135"/>
        <v>1</v>
      </c>
      <c r="S1467" s="3">
        <f t="shared" si="136"/>
        <v>0</v>
      </c>
      <c r="T1467" s="3">
        <f t="shared" si="137"/>
        <v>0</v>
      </c>
      <c r="U1467" s="3">
        <f t="shared" si="138"/>
        <v>0</v>
      </c>
    </row>
    <row r="1468" spans="1:21" ht="12.75" customHeight="1" x14ac:dyDescent="0.2">
      <c r="A1468" s="15" t="s">
        <v>25</v>
      </c>
      <c r="B1468" s="16" t="s">
        <v>96</v>
      </c>
      <c r="C1468" s="8">
        <v>25173154</v>
      </c>
      <c r="D1468" s="6" t="s">
        <v>1532</v>
      </c>
      <c r="E1468" s="16" t="s">
        <v>1532</v>
      </c>
      <c r="F1468" s="15">
        <v>191990189</v>
      </c>
      <c r="G1468" s="5" t="s">
        <v>36</v>
      </c>
      <c r="H1468" s="6" t="s">
        <v>29</v>
      </c>
      <c r="I1468" s="6" t="s">
        <v>1539</v>
      </c>
      <c r="J1468" s="6" t="s">
        <v>1540</v>
      </c>
      <c r="K1468" s="6" t="s">
        <v>32</v>
      </c>
      <c r="L1468" s="6" t="s">
        <v>33</v>
      </c>
      <c r="M1468" s="16" t="s">
        <v>595</v>
      </c>
      <c r="N1468" s="8" t="s">
        <v>35</v>
      </c>
      <c r="O1468" s="7">
        <v>3</v>
      </c>
      <c r="P1468" s="3">
        <f t="shared" si="133"/>
        <v>0</v>
      </c>
      <c r="Q1468" s="3">
        <f t="shared" si="134"/>
        <v>0</v>
      </c>
      <c r="R1468" s="3">
        <f t="shared" si="135"/>
        <v>1</v>
      </c>
      <c r="S1468" s="3">
        <f t="shared" si="136"/>
        <v>0</v>
      </c>
      <c r="T1468" s="3">
        <f t="shared" si="137"/>
        <v>0</v>
      </c>
      <c r="U1468" s="3">
        <f t="shared" si="138"/>
        <v>0</v>
      </c>
    </row>
    <row r="1469" spans="1:21" ht="12.75" customHeight="1" x14ac:dyDescent="0.2">
      <c r="A1469" s="15" t="s">
        <v>25</v>
      </c>
      <c r="B1469" s="16" t="s">
        <v>96</v>
      </c>
      <c r="C1469" s="8">
        <v>25173154</v>
      </c>
      <c r="D1469" s="6" t="s">
        <v>1532</v>
      </c>
      <c r="E1469" s="16" t="s">
        <v>1532</v>
      </c>
      <c r="F1469" s="15">
        <v>191990188</v>
      </c>
      <c r="G1469" s="5" t="s">
        <v>99</v>
      </c>
      <c r="H1469" s="6" t="s">
        <v>52</v>
      </c>
      <c r="I1469" s="6" t="s">
        <v>1541</v>
      </c>
      <c r="J1469" s="6" t="s">
        <v>1542</v>
      </c>
      <c r="K1469" s="6" t="s">
        <v>32</v>
      </c>
      <c r="L1469" s="6" t="s">
        <v>620</v>
      </c>
      <c r="M1469" s="16" t="s">
        <v>126</v>
      </c>
      <c r="N1469" s="8" t="s">
        <v>35</v>
      </c>
      <c r="O1469" s="7">
        <v>5</v>
      </c>
      <c r="P1469" s="3">
        <f t="shared" si="133"/>
        <v>0</v>
      </c>
      <c r="Q1469" s="3">
        <f t="shared" si="134"/>
        <v>0</v>
      </c>
      <c r="R1469" s="3">
        <f t="shared" si="135"/>
        <v>0</v>
      </c>
      <c r="S1469" s="3">
        <f t="shared" si="136"/>
        <v>0</v>
      </c>
      <c r="T1469" s="3">
        <f t="shared" si="137"/>
        <v>1</v>
      </c>
      <c r="U1469" s="3">
        <f t="shared" si="138"/>
        <v>0</v>
      </c>
    </row>
    <row r="1470" spans="1:21" ht="12.75" customHeight="1" x14ac:dyDescent="0.2">
      <c r="A1470" s="82" t="s">
        <v>25</v>
      </c>
      <c r="B1470" s="81" t="s">
        <v>96</v>
      </c>
      <c r="C1470" s="47">
        <v>25173154</v>
      </c>
      <c r="D1470" s="80" t="s">
        <v>1532</v>
      </c>
      <c r="E1470" s="81" t="s">
        <v>1532</v>
      </c>
      <c r="F1470" s="82">
        <v>192053629</v>
      </c>
      <c r="G1470" s="83" t="s">
        <v>67</v>
      </c>
      <c r="H1470" s="80" t="s">
        <v>29</v>
      </c>
      <c r="I1470" s="80" t="s">
        <v>12532</v>
      </c>
      <c r="J1470" s="80" t="s">
        <v>12533</v>
      </c>
      <c r="K1470" s="80" t="s">
        <v>315</v>
      </c>
      <c r="L1470" s="80" t="s">
        <v>587</v>
      </c>
      <c r="M1470" s="81" t="s">
        <v>588</v>
      </c>
      <c r="N1470" s="32" t="s">
        <v>10618</v>
      </c>
      <c r="O1470" s="33">
        <v>4</v>
      </c>
      <c r="P1470" s="3">
        <f t="shared" si="133"/>
        <v>0</v>
      </c>
      <c r="Q1470" s="3">
        <f t="shared" si="134"/>
        <v>0</v>
      </c>
      <c r="R1470" s="3">
        <f t="shared" si="135"/>
        <v>0</v>
      </c>
      <c r="S1470" s="3">
        <f t="shared" si="136"/>
        <v>1</v>
      </c>
      <c r="T1470" s="3">
        <f t="shared" si="137"/>
        <v>0</v>
      </c>
      <c r="U1470" s="3">
        <f t="shared" si="138"/>
        <v>0</v>
      </c>
    </row>
    <row r="1471" spans="1:21" ht="12.75" customHeight="1" x14ac:dyDescent="0.2">
      <c r="A1471" s="82" t="s">
        <v>25</v>
      </c>
      <c r="B1471" s="81" t="s">
        <v>96</v>
      </c>
      <c r="C1471" s="47">
        <v>25173154</v>
      </c>
      <c r="D1471" s="80" t="s">
        <v>1532</v>
      </c>
      <c r="E1471" s="81" t="s">
        <v>1532</v>
      </c>
      <c r="F1471" s="82">
        <v>192050220</v>
      </c>
      <c r="G1471" s="83" t="s">
        <v>72</v>
      </c>
      <c r="H1471" s="80" t="s">
        <v>29</v>
      </c>
      <c r="I1471" s="80" t="s">
        <v>12396</v>
      </c>
      <c r="J1471" s="80" t="s">
        <v>12397</v>
      </c>
      <c r="K1471" s="80" t="s">
        <v>315</v>
      </c>
      <c r="L1471" s="80" t="s">
        <v>337</v>
      </c>
      <c r="M1471" s="81" t="s">
        <v>7715</v>
      </c>
      <c r="N1471" s="32" t="s">
        <v>10618</v>
      </c>
      <c r="O1471" s="33">
        <v>3</v>
      </c>
      <c r="P1471" s="3">
        <f t="shared" si="133"/>
        <v>0</v>
      </c>
      <c r="Q1471" s="3">
        <f t="shared" si="134"/>
        <v>0</v>
      </c>
      <c r="R1471" s="3">
        <f t="shared" si="135"/>
        <v>1</v>
      </c>
      <c r="S1471" s="3">
        <f t="shared" si="136"/>
        <v>0</v>
      </c>
      <c r="T1471" s="3">
        <f t="shared" si="137"/>
        <v>0</v>
      </c>
      <c r="U1471" s="3">
        <f t="shared" si="138"/>
        <v>0</v>
      </c>
    </row>
    <row r="1472" spans="1:21" ht="12.75" customHeight="1" x14ac:dyDescent="0.2">
      <c r="A1472" s="82" t="s">
        <v>25</v>
      </c>
      <c r="B1472" s="81" t="s">
        <v>96</v>
      </c>
      <c r="C1472" s="47">
        <v>25173154</v>
      </c>
      <c r="D1472" s="80" t="s">
        <v>1532</v>
      </c>
      <c r="E1472" s="81" t="s">
        <v>1532</v>
      </c>
      <c r="F1472" s="82">
        <v>192152787</v>
      </c>
      <c r="G1472" s="83" t="s">
        <v>167</v>
      </c>
      <c r="H1472" s="80" t="s">
        <v>29</v>
      </c>
      <c r="I1472" s="80" t="s">
        <v>17960</v>
      </c>
      <c r="J1472" s="80" t="s">
        <v>17961</v>
      </c>
      <c r="K1472" s="80" t="s">
        <v>80</v>
      </c>
      <c r="L1472" s="80" t="s">
        <v>268</v>
      </c>
      <c r="M1472" s="81" t="s">
        <v>269</v>
      </c>
      <c r="N1472" s="47" t="s">
        <v>15353</v>
      </c>
      <c r="O1472" s="33">
        <v>2</v>
      </c>
      <c r="P1472" s="3">
        <f t="shared" si="133"/>
        <v>0</v>
      </c>
      <c r="Q1472" s="3">
        <f t="shared" si="134"/>
        <v>1</v>
      </c>
      <c r="R1472" s="3">
        <f t="shared" si="135"/>
        <v>0</v>
      </c>
      <c r="S1472" s="3">
        <f t="shared" si="136"/>
        <v>0</v>
      </c>
      <c r="T1472" s="3">
        <f t="shared" si="137"/>
        <v>0</v>
      </c>
      <c r="U1472" s="3">
        <f t="shared" si="138"/>
        <v>0</v>
      </c>
    </row>
    <row r="1473" spans="1:21" ht="12.75" customHeight="1" x14ac:dyDescent="0.2">
      <c r="A1473" s="82" t="s">
        <v>25</v>
      </c>
      <c r="B1473" s="81" t="s">
        <v>96</v>
      </c>
      <c r="C1473" s="47">
        <v>25173154</v>
      </c>
      <c r="D1473" s="80" t="s">
        <v>1532</v>
      </c>
      <c r="E1473" s="81" t="s">
        <v>1532</v>
      </c>
      <c r="F1473" s="82">
        <v>192153617</v>
      </c>
      <c r="G1473" s="83" t="s">
        <v>67</v>
      </c>
      <c r="H1473" s="80" t="s">
        <v>29</v>
      </c>
      <c r="I1473" s="80" t="s">
        <v>19282</v>
      </c>
      <c r="J1473" s="80" t="s">
        <v>19283</v>
      </c>
      <c r="K1473" s="80" t="s">
        <v>32</v>
      </c>
      <c r="L1473" s="80" t="s">
        <v>33</v>
      </c>
      <c r="M1473" s="81" t="s">
        <v>595</v>
      </c>
      <c r="N1473" s="47" t="s">
        <v>15353</v>
      </c>
      <c r="O1473" s="33">
        <v>3</v>
      </c>
      <c r="P1473" s="3">
        <f t="shared" si="133"/>
        <v>0</v>
      </c>
      <c r="Q1473" s="3">
        <f t="shared" si="134"/>
        <v>0</v>
      </c>
      <c r="R1473" s="3">
        <f t="shared" si="135"/>
        <v>1</v>
      </c>
      <c r="S1473" s="3">
        <f t="shared" si="136"/>
        <v>0</v>
      </c>
      <c r="T1473" s="3">
        <f t="shared" si="137"/>
        <v>0</v>
      </c>
      <c r="U1473" s="3">
        <f t="shared" si="138"/>
        <v>0</v>
      </c>
    </row>
    <row r="1474" spans="1:21" ht="12.75" customHeight="1" x14ac:dyDescent="0.2">
      <c r="A1474" s="15" t="s">
        <v>155</v>
      </c>
      <c r="B1474" s="16" t="s">
        <v>155</v>
      </c>
      <c r="C1474" s="8">
        <v>68378076</v>
      </c>
      <c r="D1474" s="6" t="s">
        <v>1547</v>
      </c>
      <c r="E1474" s="16" t="s">
        <v>1547</v>
      </c>
      <c r="F1474" s="15">
        <v>191866490</v>
      </c>
      <c r="G1474" s="5" t="s">
        <v>99</v>
      </c>
      <c r="H1474" s="6" t="s">
        <v>52</v>
      </c>
      <c r="I1474" s="6" t="s">
        <v>1548</v>
      </c>
      <c r="J1474" s="6" t="s">
        <v>1549</v>
      </c>
      <c r="K1474" s="6" t="s">
        <v>341</v>
      </c>
      <c r="L1474" s="6" t="s">
        <v>342</v>
      </c>
      <c r="M1474" s="16" t="s">
        <v>126</v>
      </c>
      <c r="N1474" s="8" t="s">
        <v>35</v>
      </c>
      <c r="O1474" s="7">
        <v>1</v>
      </c>
      <c r="P1474" s="3">
        <f t="shared" si="133"/>
        <v>1</v>
      </c>
      <c r="Q1474" s="3">
        <f t="shared" si="134"/>
        <v>0</v>
      </c>
      <c r="R1474" s="3">
        <f t="shared" si="135"/>
        <v>0</v>
      </c>
      <c r="S1474" s="3">
        <f t="shared" si="136"/>
        <v>0</v>
      </c>
      <c r="T1474" s="3">
        <f t="shared" si="137"/>
        <v>0</v>
      </c>
      <c r="U1474" s="3">
        <f t="shared" si="138"/>
        <v>0</v>
      </c>
    </row>
    <row r="1475" spans="1:21" ht="12.75" customHeight="1" x14ac:dyDescent="0.2">
      <c r="A1475" s="15" t="s">
        <v>155</v>
      </c>
      <c r="B1475" s="16" t="s">
        <v>155</v>
      </c>
      <c r="C1475" s="8">
        <v>68378076</v>
      </c>
      <c r="D1475" s="6" t="s">
        <v>1547</v>
      </c>
      <c r="E1475" s="16" t="s">
        <v>1547</v>
      </c>
      <c r="F1475" s="15">
        <v>191866493</v>
      </c>
      <c r="G1475" s="5" t="s">
        <v>51</v>
      </c>
      <c r="H1475" s="6" t="s">
        <v>52</v>
      </c>
      <c r="I1475" s="6" t="s">
        <v>1550</v>
      </c>
      <c r="J1475" s="6" t="s">
        <v>1551</v>
      </c>
      <c r="K1475" s="6" t="s">
        <v>341</v>
      </c>
      <c r="L1475" s="6" t="s">
        <v>342</v>
      </c>
      <c r="M1475" s="16" t="s">
        <v>126</v>
      </c>
      <c r="N1475" s="8" t="s">
        <v>35</v>
      </c>
      <c r="O1475" s="7">
        <v>1</v>
      </c>
      <c r="P1475" s="3">
        <f t="shared" si="133"/>
        <v>1</v>
      </c>
      <c r="Q1475" s="3">
        <f t="shared" si="134"/>
        <v>0</v>
      </c>
      <c r="R1475" s="3">
        <f t="shared" si="135"/>
        <v>0</v>
      </c>
      <c r="S1475" s="3">
        <f t="shared" si="136"/>
        <v>0</v>
      </c>
      <c r="T1475" s="3">
        <f t="shared" si="137"/>
        <v>0</v>
      </c>
      <c r="U1475" s="3">
        <f t="shared" si="138"/>
        <v>0</v>
      </c>
    </row>
    <row r="1476" spans="1:21" ht="12.75" customHeight="1" x14ac:dyDescent="0.2">
      <c r="A1476" s="15" t="s">
        <v>155</v>
      </c>
      <c r="B1476" s="16" t="s">
        <v>155</v>
      </c>
      <c r="C1476" s="8">
        <v>68378076</v>
      </c>
      <c r="D1476" s="6" t="s">
        <v>1547</v>
      </c>
      <c r="E1476" s="16" t="s">
        <v>1547</v>
      </c>
      <c r="F1476" s="15">
        <v>191866466</v>
      </c>
      <c r="G1476" s="5" t="s">
        <v>105</v>
      </c>
      <c r="H1476" s="6" t="s">
        <v>52</v>
      </c>
      <c r="I1476" s="6" t="s">
        <v>1552</v>
      </c>
      <c r="J1476" s="6" t="s">
        <v>1553</v>
      </c>
      <c r="K1476" s="6" t="s">
        <v>341</v>
      </c>
      <c r="L1476" s="6" t="s">
        <v>342</v>
      </c>
      <c r="M1476" s="16" t="s">
        <v>126</v>
      </c>
      <c r="N1476" s="8" t="s">
        <v>35</v>
      </c>
      <c r="O1476" s="7">
        <v>2</v>
      </c>
      <c r="P1476" s="3">
        <f t="shared" si="133"/>
        <v>0</v>
      </c>
      <c r="Q1476" s="3">
        <f t="shared" si="134"/>
        <v>1</v>
      </c>
      <c r="R1476" s="3">
        <f t="shared" si="135"/>
        <v>0</v>
      </c>
      <c r="S1476" s="3">
        <f t="shared" si="136"/>
        <v>0</v>
      </c>
      <c r="T1476" s="3">
        <f t="shared" si="137"/>
        <v>0</v>
      </c>
      <c r="U1476" s="3">
        <f t="shared" si="138"/>
        <v>0</v>
      </c>
    </row>
    <row r="1477" spans="1:21" ht="12.75" customHeight="1" x14ac:dyDescent="0.2">
      <c r="A1477" s="15" t="s">
        <v>155</v>
      </c>
      <c r="B1477" s="16" t="s">
        <v>155</v>
      </c>
      <c r="C1477" s="8">
        <v>68378076</v>
      </c>
      <c r="D1477" s="6" t="s">
        <v>1547</v>
      </c>
      <c r="E1477" s="16" t="s">
        <v>1547</v>
      </c>
      <c r="F1477" s="15">
        <v>191979880</v>
      </c>
      <c r="G1477" s="5" t="s">
        <v>105</v>
      </c>
      <c r="H1477" s="6" t="s">
        <v>29</v>
      </c>
      <c r="I1477" s="6" t="s">
        <v>1554</v>
      </c>
      <c r="J1477" s="6" t="s">
        <v>1555</v>
      </c>
      <c r="K1477" s="6" t="s">
        <v>341</v>
      </c>
      <c r="L1477" s="6" t="s">
        <v>342</v>
      </c>
      <c r="M1477" s="16" t="s">
        <v>640</v>
      </c>
      <c r="N1477" s="8" t="s">
        <v>35</v>
      </c>
      <c r="O1477" s="7">
        <v>3</v>
      </c>
      <c r="P1477" s="3">
        <f t="shared" ref="P1477:P1540" si="139">IF(O1477=1,1,0)</f>
        <v>0</v>
      </c>
      <c r="Q1477" s="3">
        <f t="shared" ref="Q1477:Q1540" si="140">IF(O1477=2,1,0)</f>
        <v>0</v>
      </c>
      <c r="R1477" s="3">
        <f t="shared" ref="R1477:R1540" si="141">IF(O1477=3,1,0)</f>
        <v>1</v>
      </c>
      <c r="S1477" s="3">
        <f t="shared" ref="S1477:S1540" si="142">IF(O1477=4,1,0)</f>
        <v>0</v>
      </c>
      <c r="T1477" s="3">
        <f t="shared" ref="T1477:T1540" si="143">IF(O1477=5,1,0)</f>
        <v>0</v>
      </c>
      <c r="U1477" s="3">
        <f t="shared" ref="U1477:U1540" si="144">IF(O1477="Bez finální známky, nebyl získán potřebný počet posudků",1,IF(O1477="N (nehodnoceno)",1,0))</f>
        <v>0</v>
      </c>
    </row>
    <row r="1478" spans="1:21" ht="12.75" customHeight="1" x14ac:dyDescent="0.2">
      <c r="A1478" s="15" t="s">
        <v>155</v>
      </c>
      <c r="B1478" s="16" t="s">
        <v>155</v>
      </c>
      <c r="C1478" s="8">
        <v>68378076</v>
      </c>
      <c r="D1478" s="6" t="s">
        <v>1547</v>
      </c>
      <c r="E1478" s="16" t="s">
        <v>1547</v>
      </c>
      <c r="F1478" s="15">
        <v>191979936</v>
      </c>
      <c r="G1478" s="5" t="s">
        <v>105</v>
      </c>
      <c r="H1478" s="6" t="s">
        <v>52</v>
      </c>
      <c r="I1478" s="6" t="s">
        <v>1564</v>
      </c>
      <c r="J1478" s="6" t="s">
        <v>1569</v>
      </c>
      <c r="K1478" s="6" t="s">
        <v>102</v>
      </c>
      <c r="L1478" s="6" t="s">
        <v>125</v>
      </c>
      <c r="M1478" s="16" t="s">
        <v>126</v>
      </c>
      <c r="N1478" s="8" t="s">
        <v>35</v>
      </c>
      <c r="O1478" s="7">
        <v>1</v>
      </c>
      <c r="P1478" s="3">
        <f t="shared" si="139"/>
        <v>1</v>
      </c>
      <c r="Q1478" s="3">
        <f t="shared" si="140"/>
        <v>0</v>
      </c>
      <c r="R1478" s="3">
        <f t="shared" si="141"/>
        <v>0</v>
      </c>
      <c r="S1478" s="3">
        <f t="shared" si="142"/>
        <v>0</v>
      </c>
      <c r="T1478" s="3">
        <f t="shared" si="143"/>
        <v>0</v>
      </c>
      <c r="U1478" s="3">
        <f t="shared" si="144"/>
        <v>0</v>
      </c>
    </row>
    <row r="1479" spans="1:21" ht="12.75" customHeight="1" x14ac:dyDescent="0.2">
      <c r="A1479" s="15" t="s">
        <v>155</v>
      </c>
      <c r="B1479" s="16" t="s">
        <v>155</v>
      </c>
      <c r="C1479" s="8">
        <v>68378076</v>
      </c>
      <c r="D1479" s="6" t="s">
        <v>1547</v>
      </c>
      <c r="E1479" s="16" t="s">
        <v>1547</v>
      </c>
      <c r="F1479" s="15">
        <v>191979931</v>
      </c>
      <c r="G1479" s="5" t="s">
        <v>51</v>
      </c>
      <c r="H1479" s="6" t="s">
        <v>52</v>
      </c>
      <c r="I1479" s="6" t="s">
        <v>1570</v>
      </c>
      <c r="J1479" s="6" t="s">
        <v>1571</v>
      </c>
      <c r="K1479" s="6" t="s">
        <v>102</v>
      </c>
      <c r="L1479" s="6" t="s">
        <v>125</v>
      </c>
      <c r="M1479" s="16" t="s">
        <v>126</v>
      </c>
      <c r="N1479" s="8" t="s">
        <v>35</v>
      </c>
      <c r="O1479" s="7">
        <v>2</v>
      </c>
      <c r="P1479" s="3">
        <f t="shared" si="139"/>
        <v>0</v>
      </c>
      <c r="Q1479" s="3">
        <f t="shared" si="140"/>
        <v>1</v>
      </c>
      <c r="R1479" s="3">
        <f t="shared" si="141"/>
        <v>0</v>
      </c>
      <c r="S1479" s="3">
        <f t="shared" si="142"/>
        <v>0</v>
      </c>
      <c r="T1479" s="3">
        <f t="shared" si="143"/>
        <v>0</v>
      </c>
      <c r="U1479" s="3">
        <f t="shared" si="144"/>
        <v>0</v>
      </c>
    </row>
    <row r="1480" spans="1:21" ht="12.75" customHeight="1" x14ac:dyDescent="0.2">
      <c r="A1480" s="15" t="s">
        <v>155</v>
      </c>
      <c r="B1480" s="16" t="s">
        <v>155</v>
      </c>
      <c r="C1480" s="8">
        <v>68378076</v>
      </c>
      <c r="D1480" s="6" t="s">
        <v>1547</v>
      </c>
      <c r="E1480" s="16" t="s">
        <v>1547</v>
      </c>
      <c r="F1480" s="15">
        <v>191866500</v>
      </c>
      <c r="G1480" s="5" t="s">
        <v>105</v>
      </c>
      <c r="H1480" s="6" t="s">
        <v>52</v>
      </c>
      <c r="I1480" s="6" t="s">
        <v>1572</v>
      </c>
      <c r="J1480" s="6" t="s">
        <v>1573</v>
      </c>
      <c r="K1480" s="6" t="s">
        <v>102</v>
      </c>
      <c r="L1480" s="6" t="s">
        <v>125</v>
      </c>
      <c r="M1480" s="16" t="s">
        <v>126</v>
      </c>
      <c r="N1480" s="8" t="s">
        <v>35</v>
      </c>
      <c r="O1480" s="7">
        <v>3</v>
      </c>
      <c r="P1480" s="3">
        <f t="shared" si="139"/>
        <v>0</v>
      </c>
      <c r="Q1480" s="3">
        <f t="shared" si="140"/>
        <v>0</v>
      </c>
      <c r="R1480" s="3">
        <f t="shared" si="141"/>
        <v>1</v>
      </c>
      <c r="S1480" s="3">
        <f t="shared" si="142"/>
        <v>0</v>
      </c>
      <c r="T1480" s="3">
        <f t="shared" si="143"/>
        <v>0</v>
      </c>
      <c r="U1480" s="3">
        <f t="shared" si="144"/>
        <v>0</v>
      </c>
    </row>
    <row r="1481" spans="1:21" ht="12.75" customHeight="1" x14ac:dyDescent="0.2">
      <c r="A1481" s="15" t="s">
        <v>155</v>
      </c>
      <c r="B1481" s="16" t="s">
        <v>155</v>
      </c>
      <c r="C1481" s="8">
        <v>68378076</v>
      </c>
      <c r="D1481" s="6" t="s">
        <v>1547</v>
      </c>
      <c r="E1481" s="16" t="s">
        <v>1547</v>
      </c>
      <c r="F1481" s="15">
        <v>191866523</v>
      </c>
      <c r="G1481" s="5" t="s">
        <v>105</v>
      </c>
      <c r="H1481" s="6" t="s">
        <v>52</v>
      </c>
      <c r="I1481" s="6" t="s">
        <v>1574</v>
      </c>
      <c r="J1481" s="6" t="s">
        <v>1575</v>
      </c>
      <c r="K1481" s="6" t="s">
        <v>102</v>
      </c>
      <c r="L1481" s="6" t="s">
        <v>125</v>
      </c>
      <c r="M1481" s="16" t="s">
        <v>126</v>
      </c>
      <c r="N1481" s="8" t="s">
        <v>35</v>
      </c>
      <c r="O1481" s="7">
        <v>3</v>
      </c>
      <c r="P1481" s="3">
        <f t="shared" si="139"/>
        <v>0</v>
      </c>
      <c r="Q1481" s="3">
        <f t="shared" si="140"/>
        <v>0</v>
      </c>
      <c r="R1481" s="3">
        <f t="shared" si="141"/>
        <v>1</v>
      </c>
      <c r="S1481" s="3">
        <f t="shared" si="142"/>
        <v>0</v>
      </c>
      <c r="T1481" s="3">
        <f t="shared" si="143"/>
        <v>0</v>
      </c>
      <c r="U1481" s="3">
        <f t="shared" si="144"/>
        <v>0</v>
      </c>
    </row>
    <row r="1482" spans="1:21" ht="12.75" customHeight="1" x14ac:dyDescent="0.2">
      <c r="A1482" s="15" t="s">
        <v>155</v>
      </c>
      <c r="B1482" s="16" t="s">
        <v>155</v>
      </c>
      <c r="C1482" s="8">
        <v>68378076</v>
      </c>
      <c r="D1482" s="6" t="s">
        <v>1547</v>
      </c>
      <c r="E1482" s="16" t="s">
        <v>1547</v>
      </c>
      <c r="F1482" s="15">
        <v>191966724</v>
      </c>
      <c r="G1482" s="5" t="s">
        <v>105</v>
      </c>
      <c r="H1482" s="6" t="s">
        <v>52</v>
      </c>
      <c r="I1482" s="6" t="s">
        <v>1576</v>
      </c>
      <c r="J1482" s="6" t="s">
        <v>1577</v>
      </c>
      <c r="K1482" s="6" t="s">
        <v>102</v>
      </c>
      <c r="L1482" s="6" t="s">
        <v>125</v>
      </c>
      <c r="M1482" s="16" t="s">
        <v>126</v>
      </c>
      <c r="N1482" s="8" t="s">
        <v>35</v>
      </c>
      <c r="O1482" s="7">
        <v>3</v>
      </c>
      <c r="P1482" s="3">
        <f t="shared" si="139"/>
        <v>0</v>
      </c>
      <c r="Q1482" s="3">
        <f t="shared" si="140"/>
        <v>0</v>
      </c>
      <c r="R1482" s="3">
        <f t="shared" si="141"/>
        <v>1</v>
      </c>
      <c r="S1482" s="3">
        <f t="shared" si="142"/>
        <v>0</v>
      </c>
      <c r="T1482" s="3">
        <f t="shared" si="143"/>
        <v>0</v>
      </c>
      <c r="U1482" s="3">
        <f t="shared" si="144"/>
        <v>0</v>
      </c>
    </row>
    <row r="1483" spans="1:21" ht="12.75" customHeight="1" x14ac:dyDescent="0.2">
      <c r="A1483" s="15" t="s">
        <v>155</v>
      </c>
      <c r="B1483" s="16" t="s">
        <v>155</v>
      </c>
      <c r="C1483" s="8">
        <v>68378076</v>
      </c>
      <c r="D1483" s="6" t="s">
        <v>1547</v>
      </c>
      <c r="E1483" s="16" t="s">
        <v>1547</v>
      </c>
      <c r="F1483" s="15">
        <v>191979899</v>
      </c>
      <c r="G1483" s="5" t="s">
        <v>105</v>
      </c>
      <c r="H1483" s="6" t="s">
        <v>52</v>
      </c>
      <c r="I1483" s="6" t="s">
        <v>1578</v>
      </c>
      <c r="J1483" s="6" t="s">
        <v>1579</v>
      </c>
      <c r="K1483" s="6" t="s">
        <v>102</v>
      </c>
      <c r="L1483" s="6" t="s">
        <v>125</v>
      </c>
      <c r="M1483" s="16" t="s">
        <v>126</v>
      </c>
      <c r="N1483" s="8" t="s">
        <v>35</v>
      </c>
      <c r="O1483" s="7">
        <v>3</v>
      </c>
      <c r="P1483" s="3">
        <f t="shared" si="139"/>
        <v>0</v>
      </c>
      <c r="Q1483" s="3">
        <f t="shared" si="140"/>
        <v>0</v>
      </c>
      <c r="R1483" s="3">
        <f t="shared" si="141"/>
        <v>1</v>
      </c>
      <c r="S1483" s="3">
        <f t="shared" si="142"/>
        <v>0</v>
      </c>
      <c r="T1483" s="3">
        <f t="shared" si="143"/>
        <v>0</v>
      </c>
      <c r="U1483" s="3">
        <f t="shared" si="144"/>
        <v>0</v>
      </c>
    </row>
    <row r="1484" spans="1:21" ht="12.75" customHeight="1" x14ac:dyDescent="0.2">
      <c r="A1484" s="15" t="s">
        <v>155</v>
      </c>
      <c r="B1484" s="16" t="s">
        <v>155</v>
      </c>
      <c r="C1484" s="8">
        <v>68378076</v>
      </c>
      <c r="D1484" s="6" t="s">
        <v>1547</v>
      </c>
      <c r="E1484" s="16" t="s">
        <v>1547</v>
      </c>
      <c r="F1484" s="15">
        <v>191979915</v>
      </c>
      <c r="G1484" s="5" t="s">
        <v>67</v>
      </c>
      <c r="H1484" s="6" t="s">
        <v>52</v>
      </c>
      <c r="I1484" s="6" t="s">
        <v>1580</v>
      </c>
      <c r="J1484" s="6" t="s">
        <v>1581</v>
      </c>
      <c r="K1484" s="6" t="s">
        <v>102</v>
      </c>
      <c r="L1484" s="6" t="s">
        <v>125</v>
      </c>
      <c r="M1484" s="16" t="s">
        <v>126</v>
      </c>
      <c r="N1484" s="8" t="s">
        <v>35</v>
      </c>
      <c r="O1484" s="7">
        <v>4</v>
      </c>
      <c r="P1484" s="3">
        <f t="shared" si="139"/>
        <v>0</v>
      </c>
      <c r="Q1484" s="3">
        <f t="shared" si="140"/>
        <v>0</v>
      </c>
      <c r="R1484" s="3">
        <f t="shared" si="141"/>
        <v>0</v>
      </c>
      <c r="S1484" s="3">
        <f t="shared" si="142"/>
        <v>1</v>
      </c>
      <c r="T1484" s="3">
        <f t="shared" si="143"/>
        <v>0</v>
      </c>
      <c r="U1484" s="3">
        <f t="shared" si="144"/>
        <v>0</v>
      </c>
    </row>
    <row r="1485" spans="1:21" ht="12.75" customHeight="1" x14ac:dyDescent="0.2">
      <c r="A1485" s="15" t="s">
        <v>155</v>
      </c>
      <c r="B1485" s="16" t="s">
        <v>155</v>
      </c>
      <c r="C1485" s="8">
        <v>68378076</v>
      </c>
      <c r="D1485" s="6" t="s">
        <v>1547</v>
      </c>
      <c r="E1485" s="16" t="s">
        <v>1547</v>
      </c>
      <c r="F1485" s="15">
        <v>191966721</v>
      </c>
      <c r="G1485" s="5" t="s">
        <v>99</v>
      </c>
      <c r="H1485" s="6" t="s">
        <v>52</v>
      </c>
      <c r="I1485" s="6" t="s">
        <v>1582</v>
      </c>
      <c r="J1485" s="6" t="s">
        <v>1583</v>
      </c>
      <c r="K1485" s="6" t="s">
        <v>102</v>
      </c>
      <c r="L1485" s="6" t="s">
        <v>125</v>
      </c>
      <c r="M1485" s="16" t="s">
        <v>126</v>
      </c>
      <c r="N1485" s="8" t="s">
        <v>35</v>
      </c>
      <c r="O1485" s="7">
        <v>5</v>
      </c>
      <c r="P1485" s="3">
        <f t="shared" si="139"/>
        <v>0</v>
      </c>
      <c r="Q1485" s="3">
        <f t="shared" si="140"/>
        <v>0</v>
      </c>
      <c r="R1485" s="3">
        <f t="shared" si="141"/>
        <v>0</v>
      </c>
      <c r="S1485" s="3">
        <f t="shared" si="142"/>
        <v>0</v>
      </c>
      <c r="T1485" s="3">
        <f t="shared" si="143"/>
        <v>1</v>
      </c>
      <c r="U1485" s="3">
        <f t="shared" si="144"/>
        <v>0</v>
      </c>
    </row>
    <row r="1486" spans="1:21" ht="12.75" customHeight="1" x14ac:dyDescent="0.2">
      <c r="A1486" s="15" t="s">
        <v>155</v>
      </c>
      <c r="B1486" s="16" t="s">
        <v>155</v>
      </c>
      <c r="C1486" s="8">
        <v>68378076</v>
      </c>
      <c r="D1486" s="6" t="s">
        <v>1547</v>
      </c>
      <c r="E1486" s="16" t="s">
        <v>1547</v>
      </c>
      <c r="F1486" s="15">
        <v>191866501</v>
      </c>
      <c r="G1486" s="5" t="s">
        <v>105</v>
      </c>
      <c r="H1486" s="6" t="s">
        <v>52</v>
      </c>
      <c r="I1486" s="6" t="s">
        <v>1562</v>
      </c>
      <c r="J1486" s="6" t="s">
        <v>1563</v>
      </c>
      <c r="K1486" s="6" t="s">
        <v>102</v>
      </c>
      <c r="L1486" s="6" t="s">
        <v>103</v>
      </c>
      <c r="M1486" s="16" t="s">
        <v>126</v>
      </c>
      <c r="N1486" s="8" t="s">
        <v>35</v>
      </c>
      <c r="O1486" s="7">
        <v>3</v>
      </c>
      <c r="P1486" s="3">
        <f t="shared" si="139"/>
        <v>0</v>
      </c>
      <c r="Q1486" s="3">
        <f t="shared" si="140"/>
        <v>0</v>
      </c>
      <c r="R1486" s="3">
        <f t="shared" si="141"/>
        <v>1</v>
      </c>
      <c r="S1486" s="3">
        <f t="shared" si="142"/>
        <v>0</v>
      </c>
      <c r="T1486" s="3">
        <f t="shared" si="143"/>
        <v>0</v>
      </c>
      <c r="U1486" s="3">
        <f t="shared" si="144"/>
        <v>0</v>
      </c>
    </row>
    <row r="1487" spans="1:21" ht="12.75" customHeight="1" x14ac:dyDescent="0.2">
      <c r="A1487" s="15" t="s">
        <v>155</v>
      </c>
      <c r="B1487" s="16" t="s">
        <v>155</v>
      </c>
      <c r="C1487" s="8">
        <v>68378076</v>
      </c>
      <c r="D1487" s="6" t="s">
        <v>1547</v>
      </c>
      <c r="E1487" s="16" t="s">
        <v>1547</v>
      </c>
      <c r="F1487" s="15">
        <v>191866447</v>
      </c>
      <c r="G1487" s="5" t="s">
        <v>99</v>
      </c>
      <c r="H1487" s="6" t="s">
        <v>52</v>
      </c>
      <c r="I1487" s="6" t="s">
        <v>1564</v>
      </c>
      <c r="J1487" s="6" t="s">
        <v>1565</v>
      </c>
      <c r="K1487" s="6" t="s">
        <v>102</v>
      </c>
      <c r="L1487" s="6" t="s">
        <v>103</v>
      </c>
      <c r="M1487" s="16" t="s">
        <v>126</v>
      </c>
      <c r="N1487" s="8" t="s">
        <v>35</v>
      </c>
      <c r="O1487" s="7">
        <v>5</v>
      </c>
      <c r="P1487" s="3">
        <f t="shared" si="139"/>
        <v>0</v>
      </c>
      <c r="Q1487" s="3">
        <f t="shared" si="140"/>
        <v>0</v>
      </c>
      <c r="R1487" s="3">
        <f t="shared" si="141"/>
        <v>0</v>
      </c>
      <c r="S1487" s="3">
        <f t="shared" si="142"/>
        <v>0</v>
      </c>
      <c r="T1487" s="3">
        <f t="shared" si="143"/>
        <v>1</v>
      </c>
      <c r="U1487" s="3">
        <f t="shared" si="144"/>
        <v>0</v>
      </c>
    </row>
    <row r="1488" spans="1:21" ht="12.75" customHeight="1" x14ac:dyDescent="0.2">
      <c r="A1488" s="15" t="s">
        <v>155</v>
      </c>
      <c r="B1488" s="16" t="s">
        <v>155</v>
      </c>
      <c r="C1488" s="8">
        <v>68378076</v>
      </c>
      <c r="D1488" s="6" t="s">
        <v>1547</v>
      </c>
      <c r="E1488" s="16" t="s">
        <v>1547</v>
      </c>
      <c r="F1488" s="15">
        <v>191866448</v>
      </c>
      <c r="G1488" s="5" t="s">
        <v>99</v>
      </c>
      <c r="H1488" s="6" t="s">
        <v>52</v>
      </c>
      <c r="I1488" s="6" t="s">
        <v>1564</v>
      </c>
      <c r="J1488" s="6" t="s">
        <v>1566</v>
      </c>
      <c r="K1488" s="6" t="s">
        <v>102</v>
      </c>
      <c r="L1488" s="6" t="s">
        <v>103</v>
      </c>
      <c r="M1488" s="16" t="s">
        <v>126</v>
      </c>
      <c r="N1488" s="8" t="s">
        <v>35</v>
      </c>
      <c r="O1488" s="7">
        <v>5</v>
      </c>
      <c r="P1488" s="3">
        <f t="shared" si="139"/>
        <v>0</v>
      </c>
      <c r="Q1488" s="3">
        <f t="shared" si="140"/>
        <v>0</v>
      </c>
      <c r="R1488" s="3">
        <f t="shared" si="141"/>
        <v>0</v>
      </c>
      <c r="S1488" s="3">
        <f t="shared" si="142"/>
        <v>0</v>
      </c>
      <c r="T1488" s="3">
        <f t="shared" si="143"/>
        <v>1</v>
      </c>
      <c r="U1488" s="3">
        <f t="shared" si="144"/>
        <v>0</v>
      </c>
    </row>
    <row r="1489" spans="1:21" ht="12.75" customHeight="1" x14ac:dyDescent="0.2">
      <c r="A1489" s="15" t="s">
        <v>155</v>
      </c>
      <c r="B1489" s="16" t="s">
        <v>155</v>
      </c>
      <c r="C1489" s="8">
        <v>68378076</v>
      </c>
      <c r="D1489" s="6" t="s">
        <v>1547</v>
      </c>
      <c r="E1489" s="16" t="s">
        <v>1547</v>
      </c>
      <c r="F1489" s="15">
        <v>191866474</v>
      </c>
      <c r="G1489" s="5" t="s">
        <v>99</v>
      </c>
      <c r="H1489" s="6" t="s">
        <v>52</v>
      </c>
      <c r="I1489" s="6" t="s">
        <v>1567</v>
      </c>
      <c r="J1489" s="6" t="s">
        <v>1568</v>
      </c>
      <c r="K1489" s="6" t="s">
        <v>102</v>
      </c>
      <c r="L1489" s="6" t="s">
        <v>103</v>
      </c>
      <c r="M1489" s="16" t="s">
        <v>126</v>
      </c>
      <c r="N1489" s="8" t="s">
        <v>35</v>
      </c>
      <c r="O1489" s="7">
        <v>5</v>
      </c>
      <c r="P1489" s="3">
        <f t="shared" si="139"/>
        <v>0</v>
      </c>
      <c r="Q1489" s="3">
        <f t="shared" si="140"/>
        <v>0</v>
      </c>
      <c r="R1489" s="3">
        <f t="shared" si="141"/>
        <v>0</v>
      </c>
      <c r="S1489" s="3">
        <f t="shared" si="142"/>
        <v>0</v>
      </c>
      <c r="T1489" s="3">
        <f t="shared" si="143"/>
        <v>1</v>
      </c>
      <c r="U1489" s="3">
        <f t="shared" si="144"/>
        <v>0</v>
      </c>
    </row>
    <row r="1490" spans="1:21" ht="12.75" customHeight="1" x14ac:dyDescent="0.2">
      <c r="A1490" s="15" t="s">
        <v>155</v>
      </c>
      <c r="B1490" s="16" t="s">
        <v>155</v>
      </c>
      <c r="C1490" s="8">
        <v>68378076</v>
      </c>
      <c r="D1490" s="6" t="s">
        <v>1547</v>
      </c>
      <c r="E1490" s="16" t="s">
        <v>1547</v>
      </c>
      <c r="F1490" s="15">
        <v>191866475</v>
      </c>
      <c r="G1490" s="5" t="s">
        <v>105</v>
      </c>
      <c r="H1490" s="6" t="s">
        <v>52</v>
      </c>
      <c r="I1490" s="6" t="s">
        <v>1556</v>
      </c>
      <c r="J1490" s="6" t="s">
        <v>1557</v>
      </c>
      <c r="K1490" s="6" t="s">
        <v>102</v>
      </c>
      <c r="L1490" s="6" t="s">
        <v>159</v>
      </c>
      <c r="M1490" s="16" t="s">
        <v>126</v>
      </c>
      <c r="N1490" s="8" t="s">
        <v>35</v>
      </c>
      <c r="O1490" s="7">
        <v>3</v>
      </c>
      <c r="P1490" s="3">
        <f t="shared" si="139"/>
        <v>0</v>
      </c>
      <c r="Q1490" s="3">
        <f t="shared" si="140"/>
        <v>0</v>
      </c>
      <c r="R1490" s="3">
        <f t="shared" si="141"/>
        <v>1</v>
      </c>
      <c r="S1490" s="3">
        <f t="shared" si="142"/>
        <v>0</v>
      </c>
      <c r="T1490" s="3">
        <f t="shared" si="143"/>
        <v>0</v>
      </c>
      <c r="U1490" s="3">
        <f t="shared" si="144"/>
        <v>0</v>
      </c>
    </row>
    <row r="1491" spans="1:21" ht="12.75" customHeight="1" x14ac:dyDescent="0.2">
      <c r="A1491" s="15" t="s">
        <v>155</v>
      </c>
      <c r="B1491" s="16" t="s">
        <v>155</v>
      </c>
      <c r="C1491" s="8">
        <v>68378076</v>
      </c>
      <c r="D1491" s="6" t="s">
        <v>1547</v>
      </c>
      <c r="E1491" s="16" t="s">
        <v>1547</v>
      </c>
      <c r="F1491" s="15">
        <v>191866504</v>
      </c>
      <c r="G1491" s="5" t="s">
        <v>167</v>
      </c>
      <c r="H1491" s="6" t="s">
        <v>52</v>
      </c>
      <c r="I1491" s="6" t="s">
        <v>1558</v>
      </c>
      <c r="J1491" s="6" t="s">
        <v>1559</v>
      </c>
      <c r="K1491" s="6" t="s">
        <v>102</v>
      </c>
      <c r="L1491" s="6" t="s">
        <v>159</v>
      </c>
      <c r="M1491" s="16" t="s">
        <v>126</v>
      </c>
      <c r="N1491" s="8" t="s">
        <v>35</v>
      </c>
      <c r="O1491" s="7">
        <v>3</v>
      </c>
      <c r="P1491" s="3">
        <f t="shared" si="139"/>
        <v>0</v>
      </c>
      <c r="Q1491" s="3">
        <f t="shared" si="140"/>
        <v>0</v>
      </c>
      <c r="R1491" s="3">
        <f t="shared" si="141"/>
        <v>1</v>
      </c>
      <c r="S1491" s="3">
        <f t="shared" si="142"/>
        <v>0</v>
      </c>
      <c r="T1491" s="3">
        <f t="shared" si="143"/>
        <v>0</v>
      </c>
      <c r="U1491" s="3">
        <f t="shared" si="144"/>
        <v>0</v>
      </c>
    </row>
    <row r="1492" spans="1:21" ht="12.75" customHeight="1" x14ac:dyDescent="0.2">
      <c r="A1492" s="15" t="s">
        <v>155</v>
      </c>
      <c r="B1492" s="16" t="s">
        <v>155</v>
      </c>
      <c r="C1492" s="8">
        <v>68378076</v>
      </c>
      <c r="D1492" s="6" t="s">
        <v>1547</v>
      </c>
      <c r="E1492" s="16" t="s">
        <v>1547</v>
      </c>
      <c r="F1492" s="15">
        <v>191866503</v>
      </c>
      <c r="G1492" s="5" t="s">
        <v>167</v>
      </c>
      <c r="H1492" s="6" t="s">
        <v>52</v>
      </c>
      <c r="I1492" s="6" t="s">
        <v>1560</v>
      </c>
      <c r="J1492" s="6" t="s">
        <v>1561</v>
      </c>
      <c r="K1492" s="6" t="s">
        <v>102</v>
      </c>
      <c r="L1492" s="6" t="s">
        <v>159</v>
      </c>
      <c r="M1492" s="16" t="s">
        <v>126</v>
      </c>
      <c r="N1492" s="8" t="s">
        <v>35</v>
      </c>
      <c r="O1492" s="7">
        <v>4</v>
      </c>
      <c r="P1492" s="3">
        <f t="shared" si="139"/>
        <v>0</v>
      </c>
      <c r="Q1492" s="3">
        <f t="shared" si="140"/>
        <v>0</v>
      </c>
      <c r="R1492" s="3">
        <f t="shared" si="141"/>
        <v>0</v>
      </c>
      <c r="S1492" s="3">
        <f t="shared" si="142"/>
        <v>1</v>
      </c>
      <c r="T1492" s="3">
        <f t="shared" si="143"/>
        <v>0</v>
      </c>
      <c r="U1492" s="3">
        <f t="shared" si="144"/>
        <v>0</v>
      </c>
    </row>
    <row r="1493" spans="1:21" ht="12.75" customHeight="1" x14ac:dyDescent="0.2">
      <c r="A1493" s="82" t="s">
        <v>155</v>
      </c>
      <c r="B1493" s="81" t="s">
        <v>155</v>
      </c>
      <c r="C1493" s="47">
        <v>68378076</v>
      </c>
      <c r="D1493" s="80" t="s">
        <v>1547</v>
      </c>
      <c r="E1493" s="81" t="s">
        <v>1547</v>
      </c>
      <c r="F1493" s="82">
        <v>192047265</v>
      </c>
      <c r="G1493" s="83" t="s">
        <v>67</v>
      </c>
      <c r="H1493" s="80" t="s">
        <v>52</v>
      </c>
      <c r="I1493" s="80" t="s">
        <v>12352</v>
      </c>
      <c r="J1493" s="80" t="s">
        <v>12353</v>
      </c>
      <c r="K1493" s="80" t="s">
        <v>341</v>
      </c>
      <c r="L1493" s="80" t="s">
        <v>2279</v>
      </c>
      <c r="M1493" s="81" t="s">
        <v>126</v>
      </c>
      <c r="N1493" s="32" t="s">
        <v>10618</v>
      </c>
      <c r="O1493" s="33">
        <v>2</v>
      </c>
      <c r="P1493" s="3">
        <f t="shared" si="139"/>
        <v>0</v>
      </c>
      <c r="Q1493" s="3">
        <f t="shared" si="140"/>
        <v>1</v>
      </c>
      <c r="R1493" s="3">
        <f t="shared" si="141"/>
        <v>0</v>
      </c>
      <c r="S1493" s="3">
        <f t="shared" si="142"/>
        <v>0</v>
      </c>
      <c r="T1493" s="3">
        <f t="shared" si="143"/>
        <v>0</v>
      </c>
      <c r="U1493" s="3">
        <f t="shared" si="144"/>
        <v>0</v>
      </c>
    </row>
    <row r="1494" spans="1:21" ht="12.75" customHeight="1" x14ac:dyDescent="0.2">
      <c r="A1494" s="82" t="s">
        <v>155</v>
      </c>
      <c r="B1494" s="81" t="s">
        <v>155</v>
      </c>
      <c r="C1494" s="47">
        <v>68378076</v>
      </c>
      <c r="D1494" s="80" t="s">
        <v>1547</v>
      </c>
      <c r="E1494" s="81" t="s">
        <v>1547</v>
      </c>
      <c r="F1494" s="82">
        <v>192087822</v>
      </c>
      <c r="G1494" s="83" t="s">
        <v>167</v>
      </c>
      <c r="H1494" s="80" t="s">
        <v>52</v>
      </c>
      <c r="I1494" s="80" t="s">
        <v>1556</v>
      </c>
      <c r="J1494" s="80" t="s">
        <v>13995</v>
      </c>
      <c r="K1494" s="80" t="s">
        <v>341</v>
      </c>
      <c r="L1494" s="80" t="s">
        <v>342</v>
      </c>
      <c r="M1494" s="81" t="s">
        <v>126</v>
      </c>
      <c r="N1494" s="32" t="s">
        <v>10618</v>
      </c>
      <c r="O1494" s="33">
        <v>3</v>
      </c>
      <c r="P1494" s="3">
        <f t="shared" si="139"/>
        <v>0</v>
      </c>
      <c r="Q1494" s="3">
        <f t="shared" si="140"/>
        <v>0</v>
      </c>
      <c r="R1494" s="3">
        <f t="shared" si="141"/>
        <v>1</v>
      </c>
      <c r="S1494" s="3">
        <f t="shared" si="142"/>
        <v>0</v>
      </c>
      <c r="T1494" s="3">
        <f t="shared" si="143"/>
        <v>0</v>
      </c>
      <c r="U1494" s="3">
        <f t="shared" si="144"/>
        <v>0</v>
      </c>
    </row>
    <row r="1495" spans="1:21" ht="12.75" customHeight="1" x14ac:dyDescent="0.2">
      <c r="A1495" s="82" t="s">
        <v>155</v>
      </c>
      <c r="B1495" s="81" t="s">
        <v>155</v>
      </c>
      <c r="C1495" s="47">
        <v>68378076</v>
      </c>
      <c r="D1495" s="80" t="s">
        <v>1547</v>
      </c>
      <c r="E1495" s="81" t="s">
        <v>1547</v>
      </c>
      <c r="F1495" s="82">
        <v>192087841</v>
      </c>
      <c r="G1495" s="83" t="s">
        <v>105</v>
      </c>
      <c r="H1495" s="80" t="s">
        <v>52</v>
      </c>
      <c r="I1495" s="80" t="s">
        <v>13996</v>
      </c>
      <c r="J1495" s="80" t="s">
        <v>13997</v>
      </c>
      <c r="K1495" s="80" t="s">
        <v>341</v>
      </c>
      <c r="L1495" s="80" t="s">
        <v>342</v>
      </c>
      <c r="M1495" s="81" t="s">
        <v>126</v>
      </c>
      <c r="N1495" s="32" t="s">
        <v>10618</v>
      </c>
      <c r="O1495" s="33">
        <v>4</v>
      </c>
      <c r="P1495" s="3">
        <f t="shared" si="139"/>
        <v>0</v>
      </c>
      <c r="Q1495" s="3">
        <f t="shared" si="140"/>
        <v>0</v>
      </c>
      <c r="R1495" s="3">
        <f t="shared" si="141"/>
        <v>0</v>
      </c>
      <c r="S1495" s="3">
        <f t="shared" si="142"/>
        <v>1</v>
      </c>
      <c r="T1495" s="3">
        <f t="shared" si="143"/>
        <v>0</v>
      </c>
      <c r="U1495" s="3">
        <f t="shared" si="144"/>
        <v>0</v>
      </c>
    </row>
    <row r="1496" spans="1:21" ht="12.75" customHeight="1" x14ac:dyDescent="0.2">
      <c r="A1496" s="82" t="s">
        <v>155</v>
      </c>
      <c r="B1496" s="81" t="s">
        <v>155</v>
      </c>
      <c r="C1496" s="47">
        <v>68378076</v>
      </c>
      <c r="D1496" s="80" t="s">
        <v>1547</v>
      </c>
      <c r="E1496" s="81" t="s">
        <v>1547</v>
      </c>
      <c r="F1496" s="82">
        <v>192099235</v>
      </c>
      <c r="G1496" s="83" t="s">
        <v>67</v>
      </c>
      <c r="H1496" s="80" t="s">
        <v>52</v>
      </c>
      <c r="I1496" s="80" t="s">
        <v>14366</v>
      </c>
      <c r="J1496" s="80" t="s">
        <v>14367</v>
      </c>
      <c r="K1496" s="80" t="s">
        <v>341</v>
      </c>
      <c r="L1496" s="80" t="s">
        <v>342</v>
      </c>
      <c r="M1496" s="81" t="s">
        <v>126</v>
      </c>
      <c r="N1496" s="32" t="s">
        <v>10618</v>
      </c>
      <c r="O1496" s="33">
        <v>2</v>
      </c>
      <c r="P1496" s="3">
        <f t="shared" si="139"/>
        <v>0</v>
      </c>
      <c r="Q1496" s="3">
        <f t="shared" si="140"/>
        <v>1</v>
      </c>
      <c r="R1496" s="3">
        <f t="shared" si="141"/>
        <v>0</v>
      </c>
      <c r="S1496" s="3">
        <f t="shared" si="142"/>
        <v>0</v>
      </c>
      <c r="T1496" s="3">
        <f t="shared" si="143"/>
        <v>0</v>
      </c>
      <c r="U1496" s="3">
        <f t="shared" si="144"/>
        <v>0</v>
      </c>
    </row>
    <row r="1497" spans="1:21" ht="12.75" customHeight="1" x14ac:dyDescent="0.2">
      <c r="A1497" s="82" t="s">
        <v>155</v>
      </c>
      <c r="B1497" s="81" t="s">
        <v>155</v>
      </c>
      <c r="C1497" s="47">
        <v>68378076</v>
      </c>
      <c r="D1497" s="80" t="s">
        <v>1547</v>
      </c>
      <c r="E1497" s="81" t="s">
        <v>1547</v>
      </c>
      <c r="F1497" s="82">
        <v>192099200</v>
      </c>
      <c r="G1497" s="83" t="s">
        <v>67</v>
      </c>
      <c r="H1497" s="80" t="s">
        <v>52</v>
      </c>
      <c r="I1497" s="80" t="s">
        <v>14364</v>
      </c>
      <c r="J1497" s="80" t="s">
        <v>14365</v>
      </c>
      <c r="K1497" s="80" t="s">
        <v>102</v>
      </c>
      <c r="L1497" s="80" t="s">
        <v>103</v>
      </c>
      <c r="M1497" s="81" t="s">
        <v>126</v>
      </c>
      <c r="N1497" s="32" t="s">
        <v>10618</v>
      </c>
      <c r="O1497" s="33">
        <v>2</v>
      </c>
      <c r="P1497" s="3">
        <f t="shared" si="139"/>
        <v>0</v>
      </c>
      <c r="Q1497" s="3">
        <f t="shared" si="140"/>
        <v>1</v>
      </c>
      <c r="R1497" s="3">
        <f t="shared" si="141"/>
        <v>0</v>
      </c>
      <c r="S1497" s="3">
        <f t="shared" si="142"/>
        <v>0</v>
      </c>
      <c r="T1497" s="3">
        <f t="shared" si="143"/>
        <v>0</v>
      </c>
      <c r="U1497" s="3">
        <f t="shared" si="144"/>
        <v>0</v>
      </c>
    </row>
    <row r="1498" spans="1:21" ht="12.75" customHeight="1" x14ac:dyDescent="0.2">
      <c r="A1498" s="82" t="s">
        <v>155</v>
      </c>
      <c r="B1498" s="81" t="s">
        <v>155</v>
      </c>
      <c r="C1498" s="47">
        <v>68378076</v>
      </c>
      <c r="D1498" s="80" t="s">
        <v>1547</v>
      </c>
      <c r="E1498" s="81" t="s">
        <v>1547</v>
      </c>
      <c r="F1498" s="82">
        <v>192166823</v>
      </c>
      <c r="G1498" s="83" t="s">
        <v>105</v>
      </c>
      <c r="H1498" s="80" t="s">
        <v>52</v>
      </c>
      <c r="I1498" s="80" t="s">
        <v>17981</v>
      </c>
      <c r="J1498" s="80" t="s">
        <v>17982</v>
      </c>
      <c r="K1498" s="80" t="s">
        <v>341</v>
      </c>
      <c r="L1498" s="80" t="s">
        <v>342</v>
      </c>
      <c r="M1498" s="81" t="s">
        <v>126</v>
      </c>
      <c r="N1498" s="47" t="s">
        <v>15353</v>
      </c>
      <c r="O1498" s="33">
        <v>2</v>
      </c>
      <c r="P1498" s="3">
        <f t="shared" si="139"/>
        <v>0</v>
      </c>
      <c r="Q1498" s="3">
        <f t="shared" si="140"/>
        <v>1</v>
      </c>
      <c r="R1498" s="3">
        <f t="shared" si="141"/>
        <v>0</v>
      </c>
      <c r="S1498" s="3">
        <f t="shared" si="142"/>
        <v>0</v>
      </c>
      <c r="T1498" s="3">
        <f t="shared" si="143"/>
        <v>0</v>
      </c>
      <c r="U1498" s="3">
        <f t="shared" si="144"/>
        <v>0</v>
      </c>
    </row>
    <row r="1499" spans="1:21" ht="12.75" customHeight="1" x14ac:dyDescent="0.2">
      <c r="A1499" s="82" t="s">
        <v>155</v>
      </c>
      <c r="B1499" s="81" t="s">
        <v>155</v>
      </c>
      <c r="C1499" s="47">
        <v>68378076</v>
      </c>
      <c r="D1499" s="80" t="s">
        <v>1547</v>
      </c>
      <c r="E1499" s="81" t="s">
        <v>1547</v>
      </c>
      <c r="F1499" s="82">
        <v>192166804</v>
      </c>
      <c r="G1499" s="83" t="s">
        <v>105</v>
      </c>
      <c r="H1499" s="80" t="s">
        <v>52</v>
      </c>
      <c r="I1499" s="80" t="s">
        <v>17983</v>
      </c>
      <c r="J1499" s="80" t="s">
        <v>17984</v>
      </c>
      <c r="K1499" s="80" t="s">
        <v>102</v>
      </c>
      <c r="L1499" s="80" t="s">
        <v>103</v>
      </c>
      <c r="M1499" s="81" t="s">
        <v>126</v>
      </c>
      <c r="N1499" s="47" t="s">
        <v>15353</v>
      </c>
      <c r="O1499" s="33">
        <v>2</v>
      </c>
      <c r="P1499" s="3">
        <f t="shared" si="139"/>
        <v>0</v>
      </c>
      <c r="Q1499" s="3">
        <f t="shared" si="140"/>
        <v>1</v>
      </c>
      <c r="R1499" s="3">
        <f t="shared" si="141"/>
        <v>0</v>
      </c>
      <c r="S1499" s="3">
        <f t="shared" si="142"/>
        <v>0</v>
      </c>
      <c r="T1499" s="3">
        <f t="shared" si="143"/>
        <v>0</v>
      </c>
      <c r="U1499" s="3">
        <f t="shared" si="144"/>
        <v>0</v>
      </c>
    </row>
    <row r="1500" spans="1:21" ht="12.75" customHeight="1" x14ac:dyDescent="0.2">
      <c r="A1500" s="82" t="s">
        <v>155</v>
      </c>
      <c r="B1500" s="81" t="s">
        <v>155</v>
      </c>
      <c r="C1500" s="47">
        <v>68378076</v>
      </c>
      <c r="D1500" s="80" t="s">
        <v>1547</v>
      </c>
      <c r="E1500" s="81" t="s">
        <v>1547</v>
      </c>
      <c r="F1500" s="82">
        <v>192139529</v>
      </c>
      <c r="G1500" s="83" t="s">
        <v>67</v>
      </c>
      <c r="H1500" s="80" t="s">
        <v>52</v>
      </c>
      <c r="I1500" s="80" t="s">
        <v>17987</v>
      </c>
      <c r="J1500" s="80" t="s">
        <v>17988</v>
      </c>
      <c r="K1500" s="80" t="s">
        <v>341</v>
      </c>
      <c r="L1500" s="80" t="s">
        <v>342</v>
      </c>
      <c r="M1500" s="81" t="s">
        <v>126</v>
      </c>
      <c r="N1500" s="47" t="s">
        <v>15353</v>
      </c>
      <c r="O1500" s="33">
        <v>1</v>
      </c>
      <c r="P1500" s="3">
        <f t="shared" si="139"/>
        <v>1</v>
      </c>
      <c r="Q1500" s="3">
        <f t="shared" si="140"/>
        <v>0</v>
      </c>
      <c r="R1500" s="3">
        <f t="shared" si="141"/>
        <v>0</v>
      </c>
      <c r="S1500" s="3">
        <f t="shared" si="142"/>
        <v>0</v>
      </c>
      <c r="T1500" s="3">
        <f t="shared" si="143"/>
        <v>0</v>
      </c>
      <c r="U1500" s="3">
        <f t="shared" si="144"/>
        <v>0</v>
      </c>
    </row>
    <row r="1501" spans="1:21" ht="12.75" customHeight="1" x14ac:dyDescent="0.2">
      <c r="A1501" s="82" t="s">
        <v>155</v>
      </c>
      <c r="B1501" s="81" t="s">
        <v>155</v>
      </c>
      <c r="C1501" s="47">
        <v>68378076</v>
      </c>
      <c r="D1501" s="80" t="s">
        <v>1547</v>
      </c>
      <c r="E1501" s="81" t="s">
        <v>1547</v>
      </c>
      <c r="F1501" s="82">
        <v>192139528</v>
      </c>
      <c r="G1501" s="83" t="s">
        <v>67</v>
      </c>
      <c r="H1501" s="80" t="s">
        <v>52</v>
      </c>
      <c r="I1501" s="80" t="s">
        <v>17989</v>
      </c>
      <c r="J1501" s="80" t="s">
        <v>17990</v>
      </c>
      <c r="K1501" s="80" t="s">
        <v>341</v>
      </c>
      <c r="L1501" s="80" t="s">
        <v>342</v>
      </c>
      <c r="M1501" s="81" t="s">
        <v>126</v>
      </c>
      <c r="N1501" s="47" t="s">
        <v>15353</v>
      </c>
      <c r="O1501" s="33">
        <v>3</v>
      </c>
      <c r="P1501" s="3">
        <f t="shared" si="139"/>
        <v>0</v>
      </c>
      <c r="Q1501" s="3">
        <f t="shared" si="140"/>
        <v>0</v>
      </c>
      <c r="R1501" s="3">
        <f t="shared" si="141"/>
        <v>1</v>
      </c>
      <c r="S1501" s="3">
        <f t="shared" si="142"/>
        <v>0</v>
      </c>
      <c r="T1501" s="3">
        <f t="shared" si="143"/>
        <v>0</v>
      </c>
      <c r="U1501" s="3">
        <f t="shared" si="144"/>
        <v>0</v>
      </c>
    </row>
    <row r="1502" spans="1:21" ht="12.75" customHeight="1" x14ac:dyDescent="0.2">
      <c r="A1502" s="82" t="s">
        <v>155</v>
      </c>
      <c r="B1502" s="81" t="s">
        <v>155</v>
      </c>
      <c r="C1502" s="47">
        <v>68378076</v>
      </c>
      <c r="D1502" s="80" t="s">
        <v>1547</v>
      </c>
      <c r="E1502" s="81" t="s">
        <v>1547</v>
      </c>
      <c r="F1502" s="82">
        <v>192166814</v>
      </c>
      <c r="G1502" s="83" t="s">
        <v>67</v>
      </c>
      <c r="H1502" s="80" t="s">
        <v>52</v>
      </c>
      <c r="I1502" s="80" t="s">
        <v>17991</v>
      </c>
      <c r="J1502" s="80" t="s">
        <v>17992</v>
      </c>
      <c r="K1502" s="80" t="s">
        <v>341</v>
      </c>
      <c r="L1502" s="80" t="s">
        <v>342</v>
      </c>
      <c r="M1502" s="81" t="s">
        <v>126</v>
      </c>
      <c r="N1502" s="47" t="s">
        <v>15353</v>
      </c>
      <c r="O1502" s="33">
        <v>4</v>
      </c>
      <c r="P1502" s="3">
        <f t="shared" si="139"/>
        <v>0</v>
      </c>
      <c r="Q1502" s="3">
        <f t="shared" si="140"/>
        <v>0</v>
      </c>
      <c r="R1502" s="3">
        <f t="shared" si="141"/>
        <v>0</v>
      </c>
      <c r="S1502" s="3">
        <f t="shared" si="142"/>
        <v>1</v>
      </c>
      <c r="T1502" s="3">
        <f t="shared" si="143"/>
        <v>0</v>
      </c>
      <c r="U1502" s="3">
        <f t="shared" si="144"/>
        <v>0</v>
      </c>
    </row>
    <row r="1503" spans="1:21" ht="12.75" customHeight="1" x14ac:dyDescent="0.2">
      <c r="A1503" s="15" t="s">
        <v>25</v>
      </c>
      <c r="B1503" s="16" t="s">
        <v>1528</v>
      </c>
      <c r="C1503" s="44">
        <v>65269705</v>
      </c>
      <c r="D1503" s="9" t="s">
        <v>1587</v>
      </c>
      <c r="E1503" s="10" t="s">
        <v>1587</v>
      </c>
      <c r="F1503" s="17">
        <v>191904101</v>
      </c>
      <c r="G1503" s="12" t="s">
        <v>249</v>
      </c>
      <c r="H1503" s="9" t="s">
        <v>29</v>
      </c>
      <c r="I1503" s="9" t="s">
        <v>1604</v>
      </c>
      <c r="J1503" s="9" t="s">
        <v>1605</v>
      </c>
      <c r="K1503" s="9" t="s">
        <v>366</v>
      </c>
      <c r="L1503" s="6" t="s">
        <v>1062</v>
      </c>
      <c r="M1503" s="10">
        <v>30205</v>
      </c>
      <c r="N1503" s="11" t="s">
        <v>43</v>
      </c>
      <c r="O1503" s="13">
        <v>3</v>
      </c>
      <c r="P1503" s="3">
        <f t="shared" si="139"/>
        <v>0</v>
      </c>
      <c r="Q1503" s="3">
        <f t="shared" si="140"/>
        <v>0</v>
      </c>
      <c r="R1503" s="3">
        <f t="shared" si="141"/>
        <v>1</v>
      </c>
      <c r="S1503" s="3">
        <f t="shared" si="142"/>
        <v>0</v>
      </c>
      <c r="T1503" s="3">
        <f t="shared" si="143"/>
        <v>0</v>
      </c>
      <c r="U1503" s="3">
        <f t="shared" si="144"/>
        <v>0</v>
      </c>
    </row>
    <row r="1504" spans="1:21" ht="12.75" customHeight="1" x14ac:dyDescent="0.2">
      <c r="A1504" s="15" t="s">
        <v>25</v>
      </c>
      <c r="B1504" s="16" t="s">
        <v>1528</v>
      </c>
      <c r="C1504" s="44">
        <v>65269705</v>
      </c>
      <c r="D1504" s="9" t="s">
        <v>1587</v>
      </c>
      <c r="E1504" s="10" t="s">
        <v>1587</v>
      </c>
      <c r="F1504" s="17">
        <v>191904102</v>
      </c>
      <c r="G1504" s="12" t="s">
        <v>122</v>
      </c>
      <c r="H1504" s="9" t="s">
        <v>29</v>
      </c>
      <c r="I1504" s="9" t="s">
        <v>1606</v>
      </c>
      <c r="J1504" s="9" t="s">
        <v>1607</v>
      </c>
      <c r="K1504" s="9" t="s">
        <v>366</v>
      </c>
      <c r="L1504" s="6" t="s">
        <v>1062</v>
      </c>
      <c r="M1504" s="10">
        <v>30205</v>
      </c>
      <c r="N1504" s="11" t="s">
        <v>43</v>
      </c>
      <c r="O1504" s="13">
        <v>1</v>
      </c>
      <c r="P1504" s="3">
        <f t="shared" si="139"/>
        <v>1</v>
      </c>
      <c r="Q1504" s="3">
        <f t="shared" si="140"/>
        <v>0</v>
      </c>
      <c r="R1504" s="3">
        <f t="shared" si="141"/>
        <v>0</v>
      </c>
      <c r="S1504" s="3">
        <f t="shared" si="142"/>
        <v>0</v>
      </c>
      <c r="T1504" s="3">
        <f t="shared" si="143"/>
        <v>0</v>
      </c>
      <c r="U1504" s="3">
        <f t="shared" si="144"/>
        <v>0</v>
      </c>
    </row>
    <row r="1505" spans="1:21" ht="12.75" customHeight="1" x14ac:dyDescent="0.2">
      <c r="A1505" s="15" t="s">
        <v>25</v>
      </c>
      <c r="B1505" s="16" t="s">
        <v>1528</v>
      </c>
      <c r="C1505" s="8">
        <v>65269705</v>
      </c>
      <c r="D1505" s="6" t="s">
        <v>1587</v>
      </c>
      <c r="E1505" s="16" t="s">
        <v>1587</v>
      </c>
      <c r="F1505" s="15">
        <v>191904035</v>
      </c>
      <c r="G1505" s="5" t="s">
        <v>167</v>
      </c>
      <c r="H1505" s="6" t="s">
        <v>52</v>
      </c>
      <c r="I1505" s="6" t="s">
        <v>1588</v>
      </c>
      <c r="J1505" s="6" t="s">
        <v>1589</v>
      </c>
      <c r="K1505" s="6" t="s">
        <v>80</v>
      </c>
      <c r="L1505" s="6" t="s">
        <v>81</v>
      </c>
      <c r="M1505" s="16" t="s">
        <v>1590</v>
      </c>
      <c r="N1505" s="8" t="s">
        <v>35</v>
      </c>
      <c r="O1505" s="7">
        <v>3</v>
      </c>
      <c r="P1505" s="3">
        <f t="shared" si="139"/>
        <v>0</v>
      </c>
      <c r="Q1505" s="3">
        <f t="shared" si="140"/>
        <v>0</v>
      </c>
      <c r="R1505" s="3">
        <f t="shared" si="141"/>
        <v>1</v>
      </c>
      <c r="S1505" s="3">
        <f t="shared" si="142"/>
        <v>0</v>
      </c>
      <c r="T1505" s="3">
        <f t="shared" si="143"/>
        <v>0</v>
      </c>
      <c r="U1505" s="3">
        <f t="shared" si="144"/>
        <v>0</v>
      </c>
    </row>
    <row r="1506" spans="1:21" ht="12.75" customHeight="1" x14ac:dyDescent="0.2">
      <c r="A1506" s="15" t="s">
        <v>25</v>
      </c>
      <c r="B1506" s="16" t="s">
        <v>1528</v>
      </c>
      <c r="C1506" s="8">
        <v>65269705</v>
      </c>
      <c r="D1506" s="6" t="s">
        <v>1587</v>
      </c>
      <c r="E1506" s="16" t="s">
        <v>1587</v>
      </c>
      <c r="F1506" s="15">
        <v>192020655</v>
      </c>
      <c r="G1506" s="5" t="s">
        <v>167</v>
      </c>
      <c r="H1506" s="6" t="s">
        <v>52</v>
      </c>
      <c r="I1506" s="6" t="s">
        <v>1591</v>
      </c>
      <c r="J1506" s="6" t="s">
        <v>1592</v>
      </c>
      <c r="K1506" s="6" t="s">
        <v>80</v>
      </c>
      <c r="L1506" s="6" t="s">
        <v>81</v>
      </c>
      <c r="M1506" s="16" t="s">
        <v>224</v>
      </c>
      <c r="N1506" s="8" t="s">
        <v>35</v>
      </c>
      <c r="O1506" s="7">
        <v>3</v>
      </c>
      <c r="P1506" s="3">
        <f t="shared" si="139"/>
        <v>0</v>
      </c>
      <c r="Q1506" s="3">
        <f t="shared" si="140"/>
        <v>0</v>
      </c>
      <c r="R1506" s="3">
        <f t="shared" si="141"/>
        <v>1</v>
      </c>
      <c r="S1506" s="3">
        <f t="shared" si="142"/>
        <v>0</v>
      </c>
      <c r="T1506" s="3">
        <f t="shared" si="143"/>
        <v>0</v>
      </c>
      <c r="U1506" s="3">
        <f t="shared" si="144"/>
        <v>0</v>
      </c>
    </row>
    <row r="1507" spans="1:21" ht="12.75" customHeight="1" x14ac:dyDescent="0.2">
      <c r="A1507" s="15" t="s">
        <v>25</v>
      </c>
      <c r="B1507" s="16" t="s">
        <v>1528</v>
      </c>
      <c r="C1507" s="8">
        <v>65269705</v>
      </c>
      <c r="D1507" s="6" t="s">
        <v>1587</v>
      </c>
      <c r="E1507" s="16" t="s">
        <v>1587</v>
      </c>
      <c r="F1507" s="15">
        <v>191904036</v>
      </c>
      <c r="G1507" s="5" t="s">
        <v>167</v>
      </c>
      <c r="H1507" s="6" t="s">
        <v>52</v>
      </c>
      <c r="I1507" s="6" t="s">
        <v>1593</v>
      </c>
      <c r="J1507" s="6" t="s">
        <v>1594</v>
      </c>
      <c r="K1507" s="6" t="s">
        <v>366</v>
      </c>
      <c r="L1507" s="6" t="s">
        <v>1062</v>
      </c>
      <c r="M1507" s="16" t="s">
        <v>1595</v>
      </c>
      <c r="N1507" s="8" t="s">
        <v>35</v>
      </c>
      <c r="O1507" s="7">
        <v>3</v>
      </c>
      <c r="P1507" s="3">
        <f t="shared" si="139"/>
        <v>0</v>
      </c>
      <c r="Q1507" s="3">
        <f t="shared" si="140"/>
        <v>0</v>
      </c>
      <c r="R1507" s="3">
        <f t="shared" si="141"/>
        <v>1</v>
      </c>
      <c r="S1507" s="3">
        <f t="shared" si="142"/>
        <v>0</v>
      </c>
      <c r="T1507" s="3">
        <f t="shared" si="143"/>
        <v>0</v>
      </c>
      <c r="U1507" s="3">
        <f t="shared" si="144"/>
        <v>0</v>
      </c>
    </row>
    <row r="1508" spans="1:21" ht="12.75" customHeight="1" x14ac:dyDescent="0.2">
      <c r="A1508" s="15" t="s">
        <v>25</v>
      </c>
      <c r="B1508" s="16" t="s">
        <v>1528</v>
      </c>
      <c r="C1508" s="8">
        <v>65269705</v>
      </c>
      <c r="D1508" s="6" t="s">
        <v>1587</v>
      </c>
      <c r="E1508" s="16" t="s">
        <v>1587</v>
      </c>
      <c r="F1508" s="15">
        <v>191903859</v>
      </c>
      <c r="G1508" s="5" t="s">
        <v>105</v>
      </c>
      <c r="H1508" s="6" t="s">
        <v>52</v>
      </c>
      <c r="I1508" s="6" t="s">
        <v>1596</v>
      </c>
      <c r="J1508" s="6" t="s">
        <v>1597</v>
      </c>
      <c r="K1508" s="6" t="s">
        <v>366</v>
      </c>
      <c r="L1508" s="6" t="s">
        <v>1062</v>
      </c>
      <c r="M1508" s="16" t="s">
        <v>1598</v>
      </c>
      <c r="N1508" s="8" t="s">
        <v>35</v>
      </c>
      <c r="O1508" s="7">
        <v>4</v>
      </c>
      <c r="P1508" s="3">
        <f t="shared" si="139"/>
        <v>0</v>
      </c>
      <c r="Q1508" s="3">
        <f t="shared" si="140"/>
        <v>0</v>
      </c>
      <c r="R1508" s="3">
        <f t="shared" si="141"/>
        <v>0</v>
      </c>
      <c r="S1508" s="3">
        <f t="shared" si="142"/>
        <v>1</v>
      </c>
      <c r="T1508" s="3">
        <f t="shared" si="143"/>
        <v>0</v>
      </c>
      <c r="U1508" s="3">
        <f t="shared" si="144"/>
        <v>0</v>
      </c>
    </row>
    <row r="1509" spans="1:21" ht="12.75" customHeight="1" x14ac:dyDescent="0.2">
      <c r="A1509" s="15" t="s">
        <v>25</v>
      </c>
      <c r="B1509" s="16" t="s">
        <v>1528</v>
      </c>
      <c r="C1509" s="8">
        <v>65269705</v>
      </c>
      <c r="D1509" s="6" t="s">
        <v>1587</v>
      </c>
      <c r="E1509" s="16" t="s">
        <v>1587</v>
      </c>
      <c r="F1509" s="15">
        <v>191904071</v>
      </c>
      <c r="G1509" s="5" t="s">
        <v>167</v>
      </c>
      <c r="H1509" s="6" t="s">
        <v>52</v>
      </c>
      <c r="I1509" s="6" t="s">
        <v>1599</v>
      </c>
      <c r="J1509" s="6" t="s">
        <v>1600</v>
      </c>
      <c r="K1509" s="6" t="s">
        <v>366</v>
      </c>
      <c r="L1509" s="6" t="s">
        <v>1062</v>
      </c>
      <c r="M1509" s="16" t="s">
        <v>1601</v>
      </c>
      <c r="N1509" s="8" t="s">
        <v>35</v>
      </c>
      <c r="O1509" s="7">
        <v>4</v>
      </c>
      <c r="P1509" s="3">
        <f t="shared" si="139"/>
        <v>0</v>
      </c>
      <c r="Q1509" s="3">
        <f t="shared" si="140"/>
        <v>0</v>
      </c>
      <c r="R1509" s="3">
        <f t="shared" si="141"/>
        <v>0</v>
      </c>
      <c r="S1509" s="3">
        <f t="shared" si="142"/>
        <v>1</v>
      </c>
      <c r="T1509" s="3">
        <f t="shared" si="143"/>
        <v>0</v>
      </c>
      <c r="U1509" s="3">
        <f t="shared" si="144"/>
        <v>0</v>
      </c>
    </row>
    <row r="1510" spans="1:21" ht="12.75" customHeight="1" x14ac:dyDescent="0.2">
      <c r="A1510" s="15" t="s">
        <v>25</v>
      </c>
      <c r="B1510" s="16" t="s">
        <v>1528</v>
      </c>
      <c r="C1510" s="8">
        <v>65269705</v>
      </c>
      <c r="D1510" s="6" t="s">
        <v>1587</v>
      </c>
      <c r="E1510" s="16" t="s">
        <v>1587</v>
      </c>
      <c r="F1510" s="15">
        <v>191904093</v>
      </c>
      <c r="G1510" s="5" t="s">
        <v>167</v>
      </c>
      <c r="H1510" s="6" t="s">
        <v>52</v>
      </c>
      <c r="I1510" s="6" t="s">
        <v>1602</v>
      </c>
      <c r="J1510" s="6" t="s">
        <v>1603</v>
      </c>
      <c r="K1510" s="6" t="s">
        <v>366</v>
      </c>
      <c r="L1510" s="6" t="s">
        <v>1062</v>
      </c>
      <c r="M1510" s="16" t="s">
        <v>1601</v>
      </c>
      <c r="N1510" s="8" t="s">
        <v>35</v>
      </c>
      <c r="O1510" s="7">
        <v>4</v>
      </c>
      <c r="P1510" s="3">
        <f t="shared" si="139"/>
        <v>0</v>
      </c>
      <c r="Q1510" s="3">
        <f t="shared" si="140"/>
        <v>0</v>
      </c>
      <c r="R1510" s="3">
        <f t="shared" si="141"/>
        <v>0</v>
      </c>
      <c r="S1510" s="3">
        <f t="shared" si="142"/>
        <v>1</v>
      </c>
      <c r="T1510" s="3">
        <f t="shared" si="143"/>
        <v>0</v>
      </c>
      <c r="U1510" s="3">
        <f t="shared" si="144"/>
        <v>0</v>
      </c>
    </row>
    <row r="1511" spans="1:21" ht="12.75" customHeight="1" x14ac:dyDescent="0.2">
      <c r="A1511" s="82" t="s">
        <v>25</v>
      </c>
      <c r="B1511" s="81" t="s">
        <v>1528</v>
      </c>
      <c r="C1511" s="47">
        <v>65269705</v>
      </c>
      <c r="D1511" s="80" t="s">
        <v>1587</v>
      </c>
      <c r="E1511" s="81" t="s">
        <v>1587</v>
      </c>
      <c r="F1511" s="82">
        <v>191903954</v>
      </c>
      <c r="G1511" s="83" t="s">
        <v>67</v>
      </c>
      <c r="H1511" s="80" t="s">
        <v>52</v>
      </c>
      <c r="I1511" s="80" t="s">
        <v>11121</v>
      </c>
      <c r="J1511" s="80" t="s">
        <v>11122</v>
      </c>
      <c r="K1511" s="80" t="s">
        <v>366</v>
      </c>
      <c r="L1511" s="80" t="s">
        <v>1062</v>
      </c>
      <c r="M1511" s="81" t="s">
        <v>1595</v>
      </c>
      <c r="N1511" s="32" t="s">
        <v>10618</v>
      </c>
      <c r="O1511" s="33">
        <v>1</v>
      </c>
      <c r="P1511" s="3">
        <f t="shared" si="139"/>
        <v>1</v>
      </c>
      <c r="Q1511" s="3">
        <f t="shared" si="140"/>
        <v>0</v>
      </c>
      <c r="R1511" s="3">
        <f t="shared" si="141"/>
        <v>0</v>
      </c>
      <c r="S1511" s="3">
        <f t="shared" si="142"/>
        <v>0</v>
      </c>
      <c r="T1511" s="3">
        <f t="shared" si="143"/>
        <v>0</v>
      </c>
      <c r="U1511" s="3">
        <f t="shared" si="144"/>
        <v>0</v>
      </c>
    </row>
    <row r="1512" spans="1:21" ht="12.75" customHeight="1" x14ac:dyDescent="0.2">
      <c r="A1512" s="82" t="s">
        <v>25</v>
      </c>
      <c r="B1512" s="81" t="s">
        <v>1528</v>
      </c>
      <c r="C1512" s="47">
        <v>65269705</v>
      </c>
      <c r="D1512" s="80" t="s">
        <v>1587</v>
      </c>
      <c r="E1512" s="81" t="s">
        <v>1587</v>
      </c>
      <c r="F1512" s="82">
        <v>191903977</v>
      </c>
      <c r="G1512" s="83" t="s">
        <v>67</v>
      </c>
      <c r="H1512" s="80" t="s">
        <v>52</v>
      </c>
      <c r="I1512" s="80" t="s">
        <v>11123</v>
      </c>
      <c r="J1512" s="80" t="s">
        <v>11124</v>
      </c>
      <c r="K1512" s="80" t="s">
        <v>366</v>
      </c>
      <c r="L1512" s="80" t="s">
        <v>1062</v>
      </c>
      <c r="M1512" s="81" t="s">
        <v>1668</v>
      </c>
      <c r="N1512" s="32" t="s">
        <v>10618</v>
      </c>
      <c r="O1512" s="33">
        <v>2</v>
      </c>
      <c r="P1512" s="3">
        <f t="shared" si="139"/>
        <v>0</v>
      </c>
      <c r="Q1512" s="3">
        <f t="shared" si="140"/>
        <v>1</v>
      </c>
      <c r="R1512" s="3">
        <f t="shared" si="141"/>
        <v>0</v>
      </c>
      <c r="S1512" s="3">
        <f t="shared" si="142"/>
        <v>0</v>
      </c>
      <c r="T1512" s="3">
        <f t="shared" si="143"/>
        <v>0</v>
      </c>
      <c r="U1512" s="3">
        <f t="shared" si="144"/>
        <v>0</v>
      </c>
    </row>
    <row r="1513" spans="1:21" ht="12.75" customHeight="1" x14ac:dyDescent="0.2">
      <c r="A1513" s="82" t="s">
        <v>25</v>
      </c>
      <c r="B1513" s="81" t="s">
        <v>1528</v>
      </c>
      <c r="C1513" s="47">
        <v>65269705</v>
      </c>
      <c r="D1513" s="80" t="s">
        <v>1587</v>
      </c>
      <c r="E1513" s="81" t="s">
        <v>1587</v>
      </c>
      <c r="F1513" s="82">
        <v>191904011</v>
      </c>
      <c r="G1513" s="83" t="s">
        <v>67</v>
      </c>
      <c r="H1513" s="80" t="s">
        <v>52</v>
      </c>
      <c r="I1513" s="80" t="s">
        <v>11125</v>
      </c>
      <c r="J1513" s="80" t="s">
        <v>11126</v>
      </c>
      <c r="K1513" s="80" t="s">
        <v>366</v>
      </c>
      <c r="L1513" s="80" t="s">
        <v>1062</v>
      </c>
      <c r="M1513" s="81" t="s">
        <v>1668</v>
      </c>
      <c r="N1513" s="32" t="s">
        <v>10618</v>
      </c>
      <c r="O1513" s="33">
        <v>1</v>
      </c>
      <c r="P1513" s="3">
        <f t="shared" si="139"/>
        <v>1</v>
      </c>
      <c r="Q1513" s="3">
        <f t="shared" si="140"/>
        <v>0</v>
      </c>
      <c r="R1513" s="3">
        <f t="shared" si="141"/>
        <v>0</v>
      </c>
      <c r="S1513" s="3">
        <f t="shared" si="142"/>
        <v>0</v>
      </c>
      <c r="T1513" s="3">
        <f t="shared" si="143"/>
        <v>0</v>
      </c>
      <c r="U1513" s="3">
        <f t="shared" si="144"/>
        <v>0</v>
      </c>
    </row>
    <row r="1514" spans="1:21" ht="12.75" customHeight="1" x14ac:dyDescent="0.2">
      <c r="A1514" s="82" t="s">
        <v>25</v>
      </c>
      <c r="B1514" s="81" t="s">
        <v>1528</v>
      </c>
      <c r="C1514" s="47">
        <v>65269705</v>
      </c>
      <c r="D1514" s="80" t="s">
        <v>1587</v>
      </c>
      <c r="E1514" s="81" t="s">
        <v>1587</v>
      </c>
      <c r="F1514" s="82">
        <v>191904015</v>
      </c>
      <c r="G1514" s="83" t="s">
        <v>67</v>
      </c>
      <c r="H1514" s="80" t="s">
        <v>52</v>
      </c>
      <c r="I1514" s="80" t="s">
        <v>11127</v>
      </c>
      <c r="J1514" s="80" t="s">
        <v>11128</v>
      </c>
      <c r="K1514" s="80" t="s">
        <v>366</v>
      </c>
      <c r="L1514" s="80" t="s">
        <v>1062</v>
      </c>
      <c r="M1514" s="81" t="s">
        <v>1668</v>
      </c>
      <c r="N1514" s="32" t="s">
        <v>10618</v>
      </c>
      <c r="O1514" s="33">
        <v>3</v>
      </c>
      <c r="P1514" s="3">
        <f t="shared" si="139"/>
        <v>0</v>
      </c>
      <c r="Q1514" s="3">
        <f t="shared" si="140"/>
        <v>0</v>
      </c>
      <c r="R1514" s="3">
        <f t="shared" si="141"/>
        <v>1</v>
      </c>
      <c r="S1514" s="3">
        <f t="shared" si="142"/>
        <v>0</v>
      </c>
      <c r="T1514" s="3">
        <f t="shared" si="143"/>
        <v>0</v>
      </c>
      <c r="U1514" s="3">
        <f t="shared" si="144"/>
        <v>0</v>
      </c>
    </row>
    <row r="1515" spans="1:21" ht="12.75" customHeight="1" x14ac:dyDescent="0.2">
      <c r="A1515" s="82" t="s">
        <v>25</v>
      </c>
      <c r="B1515" s="81" t="s">
        <v>1528</v>
      </c>
      <c r="C1515" s="47">
        <v>65269705</v>
      </c>
      <c r="D1515" s="80" t="s">
        <v>1587</v>
      </c>
      <c r="E1515" s="81" t="s">
        <v>1587</v>
      </c>
      <c r="F1515" s="82">
        <v>191904115</v>
      </c>
      <c r="G1515" s="83" t="s">
        <v>67</v>
      </c>
      <c r="H1515" s="80" t="s">
        <v>52</v>
      </c>
      <c r="I1515" s="80" t="s">
        <v>11129</v>
      </c>
      <c r="J1515" s="80" t="s">
        <v>11130</v>
      </c>
      <c r="K1515" s="80" t="s">
        <v>366</v>
      </c>
      <c r="L1515" s="80" t="s">
        <v>1062</v>
      </c>
      <c r="M1515" s="81" t="s">
        <v>1668</v>
      </c>
      <c r="N1515" s="32" t="s">
        <v>10618</v>
      </c>
      <c r="O1515" s="33">
        <v>1</v>
      </c>
      <c r="P1515" s="3">
        <f t="shared" si="139"/>
        <v>1</v>
      </c>
      <c r="Q1515" s="3">
        <f t="shared" si="140"/>
        <v>0</v>
      </c>
      <c r="R1515" s="3">
        <f t="shared" si="141"/>
        <v>0</v>
      </c>
      <c r="S1515" s="3">
        <f t="shared" si="142"/>
        <v>0</v>
      </c>
      <c r="T1515" s="3">
        <f t="shared" si="143"/>
        <v>0</v>
      </c>
      <c r="U1515" s="3">
        <f t="shared" si="144"/>
        <v>0</v>
      </c>
    </row>
    <row r="1516" spans="1:21" ht="12.75" customHeight="1" x14ac:dyDescent="0.2">
      <c r="A1516" s="82" t="s">
        <v>25</v>
      </c>
      <c r="B1516" s="81" t="s">
        <v>1528</v>
      </c>
      <c r="C1516" s="47">
        <v>65269705</v>
      </c>
      <c r="D1516" s="80" t="s">
        <v>1587</v>
      </c>
      <c r="E1516" s="81" t="s">
        <v>1587</v>
      </c>
      <c r="F1516" s="82">
        <v>192020650</v>
      </c>
      <c r="G1516" s="83" t="s">
        <v>167</v>
      </c>
      <c r="H1516" s="80" t="s">
        <v>29</v>
      </c>
      <c r="I1516" s="80" t="s">
        <v>12142</v>
      </c>
      <c r="J1516" s="80" t="s">
        <v>12143</v>
      </c>
      <c r="K1516" s="80" t="s">
        <v>366</v>
      </c>
      <c r="L1516" s="80" t="s">
        <v>1062</v>
      </c>
      <c r="M1516" s="81" t="s">
        <v>1665</v>
      </c>
      <c r="N1516" s="32" t="s">
        <v>10618</v>
      </c>
      <c r="O1516" s="33">
        <v>3</v>
      </c>
      <c r="P1516" s="3">
        <f t="shared" si="139"/>
        <v>0</v>
      </c>
      <c r="Q1516" s="3">
        <f t="shared" si="140"/>
        <v>0</v>
      </c>
      <c r="R1516" s="3">
        <f t="shared" si="141"/>
        <v>1</v>
      </c>
      <c r="S1516" s="3">
        <f t="shared" si="142"/>
        <v>0</v>
      </c>
      <c r="T1516" s="3">
        <f t="shared" si="143"/>
        <v>0</v>
      </c>
      <c r="U1516" s="3">
        <f t="shared" si="144"/>
        <v>0</v>
      </c>
    </row>
    <row r="1517" spans="1:21" ht="12.75" customHeight="1" x14ac:dyDescent="0.2">
      <c r="A1517" s="82" t="s">
        <v>25</v>
      </c>
      <c r="B1517" s="81" t="s">
        <v>1528</v>
      </c>
      <c r="C1517" s="47">
        <v>65269705</v>
      </c>
      <c r="D1517" s="80" t="s">
        <v>1587</v>
      </c>
      <c r="E1517" s="81" t="s">
        <v>1587</v>
      </c>
      <c r="F1517" s="82">
        <v>192069189</v>
      </c>
      <c r="G1517" s="83" t="s">
        <v>249</v>
      </c>
      <c r="H1517" s="80" t="s">
        <v>29</v>
      </c>
      <c r="I1517" s="80" t="s">
        <v>13190</v>
      </c>
      <c r="J1517" s="80" t="s">
        <v>2580</v>
      </c>
      <c r="K1517" s="80" t="s">
        <v>366</v>
      </c>
      <c r="L1517" s="80" t="s">
        <v>1062</v>
      </c>
      <c r="M1517" s="81" t="s">
        <v>1668</v>
      </c>
      <c r="N1517" s="32" t="s">
        <v>10618</v>
      </c>
      <c r="O1517" s="33">
        <v>2</v>
      </c>
      <c r="P1517" s="3">
        <f t="shared" si="139"/>
        <v>0</v>
      </c>
      <c r="Q1517" s="3">
        <f t="shared" si="140"/>
        <v>1</v>
      </c>
      <c r="R1517" s="3">
        <f t="shared" si="141"/>
        <v>0</v>
      </c>
      <c r="S1517" s="3">
        <f t="shared" si="142"/>
        <v>0</v>
      </c>
      <c r="T1517" s="3">
        <f t="shared" si="143"/>
        <v>0</v>
      </c>
      <c r="U1517" s="3">
        <f t="shared" si="144"/>
        <v>0</v>
      </c>
    </row>
    <row r="1518" spans="1:21" ht="12.75" customHeight="1" x14ac:dyDescent="0.2">
      <c r="A1518" s="82" t="s">
        <v>25</v>
      </c>
      <c r="B1518" s="81" t="s">
        <v>1528</v>
      </c>
      <c r="C1518" s="47">
        <v>65269705</v>
      </c>
      <c r="D1518" s="80" t="s">
        <v>1587</v>
      </c>
      <c r="E1518" s="81" t="s">
        <v>1587</v>
      </c>
      <c r="F1518" s="82">
        <v>192108145</v>
      </c>
      <c r="G1518" s="83" t="s">
        <v>249</v>
      </c>
      <c r="H1518" s="80" t="s">
        <v>29</v>
      </c>
      <c r="I1518" s="80" t="s">
        <v>14504</v>
      </c>
      <c r="J1518" s="80" t="s">
        <v>14505</v>
      </c>
      <c r="K1518" s="80" t="s">
        <v>366</v>
      </c>
      <c r="L1518" s="80" t="s">
        <v>1062</v>
      </c>
      <c r="M1518" s="81" t="s">
        <v>1598</v>
      </c>
      <c r="N1518" s="32" t="s">
        <v>10618</v>
      </c>
      <c r="O1518" s="33">
        <v>4</v>
      </c>
      <c r="P1518" s="3">
        <f t="shared" si="139"/>
        <v>0</v>
      </c>
      <c r="Q1518" s="3">
        <f t="shared" si="140"/>
        <v>0</v>
      </c>
      <c r="R1518" s="3">
        <f t="shared" si="141"/>
        <v>0</v>
      </c>
      <c r="S1518" s="3">
        <f t="shared" si="142"/>
        <v>1</v>
      </c>
      <c r="T1518" s="3">
        <f t="shared" si="143"/>
        <v>0</v>
      </c>
      <c r="U1518" s="3">
        <f t="shared" si="144"/>
        <v>0</v>
      </c>
    </row>
    <row r="1519" spans="1:21" ht="12.75" customHeight="1" x14ac:dyDescent="0.2">
      <c r="A1519" s="82" t="s">
        <v>25</v>
      </c>
      <c r="B1519" s="81" t="s">
        <v>1528</v>
      </c>
      <c r="C1519" s="47">
        <v>65269705</v>
      </c>
      <c r="D1519" s="80" t="s">
        <v>1587</v>
      </c>
      <c r="E1519" s="81" t="s">
        <v>1587</v>
      </c>
      <c r="F1519" s="82">
        <v>192108146</v>
      </c>
      <c r="G1519" s="83" t="s">
        <v>249</v>
      </c>
      <c r="H1519" s="80" t="s">
        <v>29</v>
      </c>
      <c r="I1519" s="80" t="s">
        <v>14506</v>
      </c>
      <c r="J1519" s="80" t="s">
        <v>14507</v>
      </c>
      <c r="K1519" s="80" t="s">
        <v>366</v>
      </c>
      <c r="L1519" s="80" t="s">
        <v>1062</v>
      </c>
      <c r="M1519" s="81" t="s">
        <v>1598</v>
      </c>
      <c r="N1519" s="32" t="s">
        <v>10618</v>
      </c>
      <c r="O1519" s="33">
        <v>3</v>
      </c>
      <c r="P1519" s="3">
        <f t="shared" si="139"/>
        <v>0</v>
      </c>
      <c r="Q1519" s="3">
        <f t="shared" si="140"/>
        <v>0</v>
      </c>
      <c r="R1519" s="3">
        <f t="shared" si="141"/>
        <v>1</v>
      </c>
      <c r="S1519" s="3">
        <f t="shared" si="142"/>
        <v>0</v>
      </c>
      <c r="T1519" s="3">
        <f t="shared" si="143"/>
        <v>0</v>
      </c>
      <c r="U1519" s="3">
        <f t="shared" si="144"/>
        <v>0</v>
      </c>
    </row>
    <row r="1520" spans="1:21" ht="12.75" customHeight="1" x14ac:dyDescent="0.2">
      <c r="A1520" s="82" t="s">
        <v>25</v>
      </c>
      <c r="B1520" s="81" t="s">
        <v>1528</v>
      </c>
      <c r="C1520" s="47">
        <v>65269705</v>
      </c>
      <c r="D1520" s="80" t="s">
        <v>1587</v>
      </c>
      <c r="E1520" s="81" t="s">
        <v>1587</v>
      </c>
      <c r="F1520" s="82">
        <v>192020916</v>
      </c>
      <c r="G1520" s="83" t="s">
        <v>67</v>
      </c>
      <c r="H1520" s="80" t="s">
        <v>52</v>
      </c>
      <c r="I1520" s="80" t="s">
        <v>15545</v>
      </c>
      <c r="J1520" s="80" t="s">
        <v>15546</v>
      </c>
      <c r="K1520" s="80" t="s">
        <v>366</v>
      </c>
      <c r="L1520" s="80" t="s">
        <v>1062</v>
      </c>
      <c r="M1520" s="81" t="s">
        <v>2576</v>
      </c>
      <c r="N1520" s="47" t="s">
        <v>15353</v>
      </c>
      <c r="O1520" s="33">
        <v>1</v>
      </c>
      <c r="P1520" s="3">
        <f t="shared" si="139"/>
        <v>1</v>
      </c>
      <c r="Q1520" s="3">
        <f t="shared" si="140"/>
        <v>0</v>
      </c>
      <c r="R1520" s="3">
        <f t="shared" si="141"/>
        <v>0</v>
      </c>
      <c r="S1520" s="3">
        <f t="shared" si="142"/>
        <v>0</v>
      </c>
      <c r="T1520" s="3">
        <f t="shared" si="143"/>
        <v>0</v>
      </c>
      <c r="U1520" s="3">
        <f t="shared" si="144"/>
        <v>0</v>
      </c>
    </row>
    <row r="1521" spans="1:21" ht="12.75" customHeight="1" x14ac:dyDescent="0.2">
      <c r="A1521" s="82" t="s">
        <v>25</v>
      </c>
      <c r="B1521" s="81" t="s">
        <v>1528</v>
      </c>
      <c r="C1521" s="47">
        <v>65269705</v>
      </c>
      <c r="D1521" s="80" t="s">
        <v>1587</v>
      </c>
      <c r="E1521" s="81" t="s">
        <v>1587</v>
      </c>
      <c r="F1521" s="82">
        <v>192069192</v>
      </c>
      <c r="G1521" s="83" t="s">
        <v>67</v>
      </c>
      <c r="H1521" s="80" t="s">
        <v>52</v>
      </c>
      <c r="I1521" s="80" t="s">
        <v>15549</v>
      </c>
      <c r="J1521" s="80" t="s">
        <v>15550</v>
      </c>
      <c r="K1521" s="80" t="s">
        <v>366</v>
      </c>
      <c r="L1521" s="80" t="s">
        <v>1062</v>
      </c>
      <c r="M1521" s="81" t="s">
        <v>1668</v>
      </c>
      <c r="N1521" s="47" t="s">
        <v>15353</v>
      </c>
      <c r="O1521" s="33">
        <v>2</v>
      </c>
      <c r="P1521" s="3">
        <f t="shared" si="139"/>
        <v>0</v>
      </c>
      <c r="Q1521" s="3">
        <f t="shared" si="140"/>
        <v>1</v>
      </c>
      <c r="R1521" s="3">
        <f t="shared" si="141"/>
        <v>0</v>
      </c>
      <c r="S1521" s="3">
        <f t="shared" si="142"/>
        <v>0</v>
      </c>
      <c r="T1521" s="3">
        <f t="shared" si="143"/>
        <v>0</v>
      </c>
      <c r="U1521" s="3">
        <f t="shared" si="144"/>
        <v>0</v>
      </c>
    </row>
    <row r="1522" spans="1:21" ht="12.75" customHeight="1" x14ac:dyDescent="0.2">
      <c r="A1522" s="82" t="s">
        <v>25</v>
      </c>
      <c r="B1522" s="81" t="s">
        <v>1528</v>
      </c>
      <c r="C1522" s="47">
        <v>65269705</v>
      </c>
      <c r="D1522" s="80" t="s">
        <v>1587</v>
      </c>
      <c r="E1522" s="81" t="s">
        <v>1587</v>
      </c>
      <c r="F1522" s="82">
        <v>192196373</v>
      </c>
      <c r="G1522" s="83" t="s">
        <v>67</v>
      </c>
      <c r="H1522" s="80" t="s">
        <v>52</v>
      </c>
      <c r="I1522" s="80" t="s">
        <v>15551</v>
      </c>
      <c r="J1522" s="80" t="s">
        <v>15552</v>
      </c>
      <c r="K1522" s="80" t="s">
        <v>366</v>
      </c>
      <c r="L1522" s="80" t="s">
        <v>1062</v>
      </c>
      <c r="M1522" s="81" t="s">
        <v>1830</v>
      </c>
      <c r="N1522" s="47" t="s">
        <v>15353</v>
      </c>
      <c r="O1522" s="33">
        <v>4</v>
      </c>
      <c r="P1522" s="3">
        <f t="shared" si="139"/>
        <v>0</v>
      </c>
      <c r="Q1522" s="3">
        <f t="shared" si="140"/>
        <v>0</v>
      </c>
      <c r="R1522" s="3">
        <f t="shared" si="141"/>
        <v>0</v>
      </c>
      <c r="S1522" s="3">
        <f t="shared" si="142"/>
        <v>1</v>
      </c>
      <c r="T1522" s="3">
        <f t="shared" si="143"/>
        <v>0</v>
      </c>
      <c r="U1522" s="3">
        <f t="shared" si="144"/>
        <v>0</v>
      </c>
    </row>
    <row r="1523" spans="1:21" ht="12.75" customHeight="1" x14ac:dyDescent="0.2">
      <c r="A1523" s="82" t="s">
        <v>25</v>
      </c>
      <c r="B1523" s="81" t="s">
        <v>1528</v>
      </c>
      <c r="C1523" s="47">
        <v>65269705</v>
      </c>
      <c r="D1523" s="80" t="s">
        <v>1587</v>
      </c>
      <c r="E1523" s="81" t="s">
        <v>1587</v>
      </c>
      <c r="F1523" s="82">
        <v>192058421</v>
      </c>
      <c r="G1523" s="83" t="s">
        <v>67</v>
      </c>
      <c r="H1523" s="80" t="s">
        <v>52</v>
      </c>
      <c r="I1523" s="80" t="s">
        <v>15553</v>
      </c>
      <c r="J1523" s="80" t="s">
        <v>15554</v>
      </c>
      <c r="K1523" s="80" t="s">
        <v>366</v>
      </c>
      <c r="L1523" s="80" t="s">
        <v>1062</v>
      </c>
      <c r="M1523" s="81" t="s">
        <v>1601</v>
      </c>
      <c r="N1523" s="47" t="s">
        <v>15353</v>
      </c>
      <c r="O1523" s="33">
        <v>1</v>
      </c>
      <c r="P1523" s="3">
        <f t="shared" si="139"/>
        <v>1</v>
      </c>
      <c r="Q1523" s="3">
        <f t="shared" si="140"/>
        <v>0</v>
      </c>
      <c r="R1523" s="3">
        <f t="shared" si="141"/>
        <v>0</v>
      </c>
      <c r="S1523" s="3">
        <f t="shared" si="142"/>
        <v>0</v>
      </c>
      <c r="T1523" s="3">
        <f t="shared" si="143"/>
        <v>0</v>
      </c>
      <c r="U1523" s="3">
        <f t="shared" si="144"/>
        <v>0</v>
      </c>
    </row>
    <row r="1524" spans="1:21" ht="12.75" customHeight="1" x14ac:dyDescent="0.2">
      <c r="A1524" s="82" t="s">
        <v>25</v>
      </c>
      <c r="B1524" s="81" t="s">
        <v>1528</v>
      </c>
      <c r="C1524" s="47">
        <v>65269705</v>
      </c>
      <c r="D1524" s="80" t="s">
        <v>1587</v>
      </c>
      <c r="E1524" s="81" t="s">
        <v>1587</v>
      </c>
      <c r="F1524" s="82">
        <v>192196802</v>
      </c>
      <c r="G1524" s="83" t="s">
        <v>249</v>
      </c>
      <c r="H1524" s="80" t="s">
        <v>29</v>
      </c>
      <c r="I1524" s="80" t="s">
        <v>15555</v>
      </c>
      <c r="J1524" s="80" t="s">
        <v>15556</v>
      </c>
      <c r="K1524" s="80" t="s">
        <v>366</v>
      </c>
      <c r="L1524" s="80" t="s">
        <v>1062</v>
      </c>
      <c r="M1524" s="81" t="s">
        <v>1668</v>
      </c>
      <c r="N1524" s="47" t="s">
        <v>15353</v>
      </c>
      <c r="O1524" s="33">
        <v>3</v>
      </c>
      <c r="P1524" s="3">
        <f t="shared" si="139"/>
        <v>0</v>
      </c>
      <c r="Q1524" s="3">
        <f t="shared" si="140"/>
        <v>0</v>
      </c>
      <c r="R1524" s="3">
        <f t="shared" si="141"/>
        <v>1</v>
      </c>
      <c r="S1524" s="3">
        <f t="shared" si="142"/>
        <v>0</v>
      </c>
      <c r="T1524" s="3">
        <f t="shared" si="143"/>
        <v>0</v>
      </c>
      <c r="U1524" s="3">
        <f t="shared" si="144"/>
        <v>0</v>
      </c>
    </row>
    <row r="1525" spans="1:21" ht="12.75" customHeight="1" x14ac:dyDescent="0.2">
      <c r="A1525" s="82" t="s">
        <v>25</v>
      </c>
      <c r="B1525" s="81" t="s">
        <v>1528</v>
      </c>
      <c r="C1525" s="47">
        <v>65269705</v>
      </c>
      <c r="D1525" s="80" t="s">
        <v>1587</v>
      </c>
      <c r="E1525" s="81" t="s">
        <v>1587</v>
      </c>
      <c r="F1525" s="82">
        <v>192169223</v>
      </c>
      <c r="G1525" s="83" t="s">
        <v>249</v>
      </c>
      <c r="H1525" s="80" t="s">
        <v>29</v>
      </c>
      <c r="I1525" s="80" t="s">
        <v>15557</v>
      </c>
      <c r="J1525" s="80" t="s">
        <v>15558</v>
      </c>
      <c r="K1525" s="80" t="s">
        <v>80</v>
      </c>
      <c r="L1525" s="80" t="s">
        <v>81</v>
      </c>
      <c r="M1525" s="81" t="s">
        <v>224</v>
      </c>
      <c r="N1525" s="47" t="s">
        <v>15353</v>
      </c>
      <c r="O1525" s="33">
        <v>3</v>
      </c>
      <c r="P1525" s="3">
        <f t="shared" si="139"/>
        <v>0</v>
      </c>
      <c r="Q1525" s="3">
        <f t="shared" si="140"/>
        <v>0</v>
      </c>
      <c r="R1525" s="3">
        <f t="shared" si="141"/>
        <v>1</v>
      </c>
      <c r="S1525" s="3">
        <f t="shared" si="142"/>
        <v>0</v>
      </c>
      <c r="T1525" s="3">
        <f t="shared" si="143"/>
        <v>0</v>
      </c>
      <c r="U1525" s="3">
        <f t="shared" si="144"/>
        <v>0</v>
      </c>
    </row>
    <row r="1526" spans="1:21" ht="12.75" customHeight="1" x14ac:dyDescent="0.2">
      <c r="A1526" s="82" t="s">
        <v>25</v>
      </c>
      <c r="B1526" s="81" t="s">
        <v>1528</v>
      </c>
      <c r="C1526" s="47">
        <v>65269705</v>
      </c>
      <c r="D1526" s="80" t="s">
        <v>1587</v>
      </c>
      <c r="E1526" s="81" t="s">
        <v>1587</v>
      </c>
      <c r="F1526" s="82">
        <v>192169222</v>
      </c>
      <c r="G1526" s="83" t="s">
        <v>122</v>
      </c>
      <c r="H1526" s="80" t="s">
        <v>29</v>
      </c>
      <c r="I1526" s="80" t="s">
        <v>15559</v>
      </c>
      <c r="J1526" s="80" t="s">
        <v>15560</v>
      </c>
      <c r="K1526" s="80" t="s">
        <v>80</v>
      </c>
      <c r="L1526" s="80" t="s">
        <v>81</v>
      </c>
      <c r="M1526" s="81" t="s">
        <v>224</v>
      </c>
      <c r="N1526" s="47" t="s">
        <v>15353</v>
      </c>
      <c r="O1526" s="33">
        <v>3</v>
      </c>
      <c r="P1526" s="3">
        <f t="shared" si="139"/>
        <v>0</v>
      </c>
      <c r="Q1526" s="3">
        <f t="shared" si="140"/>
        <v>0</v>
      </c>
      <c r="R1526" s="3">
        <f t="shared" si="141"/>
        <v>1</v>
      </c>
      <c r="S1526" s="3">
        <f t="shared" si="142"/>
        <v>0</v>
      </c>
      <c r="T1526" s="3">
        <f t="shared" si="143"/>
        <v>0</v>
      </c>
      <c r="U1526" s="3">
        <f t="shared" si="144"/>
        <v>0</v>
      </c>
    </row>
    <row r="1527" spans="1:21" ht="12.75" customHeight="1" x14ac:dyDescent="0.2">
      <c r="A1527" s="82" t="s">
        <v>25</v>
      </c>
      <c r="B1527" s="81" t="s">
        <v>1528</v>
      </c>
      <c r="C1527" s="47">
        <v>65269705</v>
      </c>
      <c r="D1527" s="80" t="s">
        <v>1587</v>
      </c>
      <c r="E1527" s="81" t="s">
        <v>1587</v>
      </c>
      <c r="F1527" s="82">
        <v>192020815</v>
      </c>
      <c r="G1527" s="83" t="s">
        <v>67</v>
      </c>
      <c r="H1527" s="80" t="s">
        <v>52</v>
      </c>
      <c r="I1527" s="80" t="s">
        <v>12127</v>
      </c>
      <c r="J1527" s="80" t="s">
        <v>12126</v>
      </c>
      <c r="K1527" s="80" t="s">
        <v>366</v>
      </c>
      <c r="L1527" s="80" t="s">
        <v>1062</v>
      </c>
      <c r="M1527" s="81" t="s">
        <v>1063</v>
      </c>
      <c r="N1527" s="47" t="s">
        <v>15353</v>
      </c>
      <c r="O1527" s="33">
        <v>1</v>
      </c>
      <c r="P1527" s="3">
        <f t="shared" si="139"/>
        <v>1</v>
      </c>
      <c r="Q1527" s="3">
        <f t="shared" si="140"/>
        <v>0</v>
      </c>
      <c r="R1527" s="3">
        <f t="shared" si="141"/>
        <v>0</v>
      </c>
      <c r="S1527" s="3">
        <f t="shared" si="142"/>
        <v>0</v>
      </c>
      <c r="T1527" s="3">
        <f t="shared" si="143"/>
        <v>0</v>
      </c>
      <c r="U1527" s="3">
        <f t="shared" si="144"/>
        <v>0</v>
      </c>
    </row>
    <row r="1528" spans="1:21" ht="12.75" customHeight="1" x14ac:dyDescent="0.2">
      <c r="A1528" s="82" t="s">
        <v>25</v>
      </c>
      <c r="B1528" s="81" t="s">
        <v>1528</v>
      </c>
      <c r="C1528" s="47">
        <v>65269705</v>
      </c>
      <c r="D1528" s="80" t="s">
        <v>1587</v>
      </c>
      <c r="E1528" s="81" t="s">
        <v>1587</v>
      </c>
      <c r="F1528" s="82">
        <v>192020949</v>
      </c>
      <c r="G1528" s="83" t="s">
        <v>67</v>
      </c>
      <c r="H1528" s="80" t="s">
        <v>52</v>
      </c>
      <c r="I1528" s="80" t="s">
        <v>15561</v>
      </c>
      <c r="J1528" s="80" t="s">
        <v>15562</v>
      </c>
      <c r="K1528" s="80" t="s">
        <v>366</v>
      </c>
      <c r="L1528" s="80" t="s">
        <v>1062</v>
      </c>
      <c r="M1528" s="81" t="s">
        <v>1668</v>
      </c>
      <c r="N1528" s="47" t="s">
        <v>15353</v>
      </c>
      <c r="O1528" s="33">
        <v>3</v>
      </c>
      <c r="P1528" s="3">
        <f t="shared" si="139"/>
        <v>0</v>
      </c>
      <c r="Q1528" s="3">
        <f t="shared" si="140"/>
        <v>0</v>
      </c>
      <c r="R1528" s="3">
        <f t="shared" si="141"/>
        <v>1</v>
      </c>
      <c r="S1528" s="3">
        <f t="shared" si="142"/>
        <v>0</v>
      </c>
      <c r="T1528" s="3">
        <f t="shared" si="143"/>
        <v>0</v>
      </c>
      <c r="U1528" s="3">
        <f t="shared" si="144"/>
        <v>0</v>
      </c>
    </row>
    <row r="1529" spans="1:21" ht="12.75" customHeight="1" x14ac:dyDescent="0.2">
      <c r="A1529" s="15" t="s">
        <v>25</v>
      </c>
      <c r="B1529" s="16" t="s">
        <v>1528</v>
      </c>
      <c r="C1529" s="44">
        <v>179906</v>
      </c>
      <c r="D1529" s="9" t="s">
        <v>1608</v>
      </c>
      <c r="E1529" s="10" t="s">
        <v>1608</v>
      </c>
      <c r="F1529" s="17">
        <v>191899568</v>
      </c>
      <c r="G1529" s="12" t="s">
        <v>64</v>
      </c>
      <c r="H1529" s="9" t="s">
        <v>29</v>
      </c>
      <c r="I1529" s="9" t="s">
        <v>1642</v>
      </c>
      <c r="J1529" s="9" t="s">
        <v>1643</v>
      </c>
      <c r="K1529" s="9" t="s">
        <v>366</v>
      </c>
      <c r="L1529" s="6" t="s">
        <v>1062</v>
      </c>
      <c r="M1529" s="10">
        <v>30210</v>
      </c>
      <c r="N1529" s="11" t="s">
        <v>43</v>
      </c>
      <c r="O1529" s="13">
        <v>2</v>
      </c>
      <c r="P1529" s="3">
        <f t="shared" si="139"/>
        <v>0</v>
      </c>
      <c r="Q1529" s="3">
        <f t="shared" si="140"/>
        <v>1</v>
      </c>
      <c r="R1529" s="3">
        <f t="shared" si="141"/>
        <v>0</v>
      </c>
      <c r="S1529" s="3">
        <f t="shared" si="142"/>
        <v>0</v>
      </c>
      <c r="T1529" s="3">
        <f t="shared" si="143"/>
        <v>0</v>
      </c>
      <c r="U1529" s="3">
        <f t="shared" si="144"/>
        <v>0</v>
      </c>
    </row>
    <row r="1530" spans="1:21" ht="12.75" customHeight="1" x14ac:dyDescent="0.2">
      <c r="A1530" s="15" t="s">
        <v>25</v>
      </c>
      <c r="B1530" s="16" t="s">
        <v>1528</v>
      </c>
      <c r="C1530" s="44">
        <v>179906</v>
      </c>
      <c r="D1530" s="9" t="s">
        <v>1608</v>
      </c>
      <c r="E1530" s="10" t="s">
        <v>1608</v>
      </c>
      <c r="F1530" s="17">
        <v>191899602</v>
      </c>
      <c r="G1530" s="12" t="s">
        <v>105</v>
      </c>
      <c r="H1530" s="9" t="s">
        <v>29</v>
      </c>
      <c r="I1530" s="9" t="s">
        <v>1644</v>
      </c>
      <c r="J1530" s="9" t="s">
        <v>1645</v>
      </c>
      <c r="K1530" s="9" t="s">
        <v>366</v>
      </c>
      <c r="L1530" s="6" t="s">
        <v>1062</v>
      </c>
      <c r="M1530" s="10">
        <v>30230</v>
      </c>
      <c r="N1530" s="11" t="s">
        <v>43</v>
      </c>
      <c r="O1530" s="13">
        <v>3</v>
      </c>
      <c r="P1530" s="3">
        <f t="shared" si="139"/>
        <v>0</v>
      </c>
      <c r="Q1530" s="3">
        <f t="shared" si="140"/>
        <v>0</v>
      </c>
      <c r="R1530" s="3">
        <f t="shared" si="141"/>
        <v>1</v>
      </c>
      <c r="S1530" s="3">
        <f t="shared" si="142"/>
        <v>0</v>
      </c>
      <c r="T1530" s="3">
        <f t="shared" si="143"/>
        <v>0</v>
      </c>
      <c r="U1530" s="3">
        <f t="shared" si="144"/>
        <v>0</v>
      </c>
    </row>
    <row r="1531" spans="1:21" ht="12.75" customHeight="1" x14ac:dyDescent="0.2">
      <c r="A1531" s="15" t="s">
        <v>25</v>
      </c>
      <c r="B1531" s="16" t="s">
        <v>1528</v>
      </c>
      <c r="C1531" s="44">
        <v>179906</v>
      </c>
      <c r="D1531" s="9" t="s">
        <v>1608</v>
      </c>
      <c r="E1531" s="10" t="s">
        <v>1608</v>
      </c>
      <c r="F1531" s="17">
        <v>191899606</v>
      </c>
      <c r="G1531" s="12" t="s">
        <v>105</v>
      </c>
      <c r="H1531" s="9" t="s">
        <v>29</v>
      </c>
      <c r="I1531" s="9" t="s">
        <v>1646</v>
      </c>
      <c r="J1531" s="9" t="s">
        <v>1647</v>
      </c>
      <c r="K1531" s="9" t="s">
        <v>366</v>
      </c>
      <c r="L1531" s="6" t="s">
        <v>1062</v>
      </c>
      <c r="M1531" s="10">
        <v>30212</v>
      </c>
      <c r="N1531" s="11" t="s">
        <v>43</v>
      </c>
      <c r="O1531" s="13">
        <v>3</v>
      </c>
      <c r="P1531" s="3">
        <f t="shared" si="139"/>
        <v>0</v>
      </c>
      <c r="Q1531" s="3">
        <f t="shared" si="140"/>
        <v>0</v>
      </c>
      <c r="R1531" s="3">
        <f t="shared" si="141"/>
        <v>1</v>
      </c>
      <c r="S1531" s="3">
        <f t="shared" si="142"/>
        <v>0</v>
      </c>
      <c r="T1531" s="3">
        <f t="shared" si="143"/>
        <v>0</v>
      </c>
      <c r="U1531" s="3">
        <f t="shared" si="144"/>
        <v>0</v>
      </c>
    </row>
    <row r="1532" spans="1:21" ht="12.75" customHeight="1" x14ac:dyDescent="0.2">
      <c r="A1532" s="15" t="s">
        <v>25</v>
      </c>
      <c r="B1532" s="16" t="s">
        <v>1528</v>
      </c>
      <c r="C1532" s="8">
        <v>179906</v>
      </c>
      <c r="D1532" s="6" t="s">
        <v>1608</v>
      </c>
      <c r="E1532" s="16" t="s">
        <v>1608</v>
      </c>
      <c r="F1532" s="15">
        <v>192018966</v>
      </c>
      <c r="G1532" s="5" t="s">
        <v>167</v>
      </c>
      <c r="H1532" s="6" t="s">
        <v>29</v>
      </c>
      <c r="I1532" s="6" t="s">
        <v>1609</v>
      </c>
      <c r="J1532" s="6" t="s">
        <v>1610</v>
      </c>
      <c r="K1532" s="6" t="s">
        <v>80</v>
      </c>
      <c r="L1532" s="6" t="s">
        <v>81</v>
      </c>
      <c r="M1532" s="16" t="s">
        <v>126</v>
      </c>
      <c r="N1532" s="8" t="s">
        <v>35</v>
      </c>
      <c r="O1532" s="7">
        <v>2</v>
      </c>
      <c r="P1532" s="3">
        <f t="shared" si="139"/>
        <v>0</v>
      </c>
      <c r="Q1532" s="3">
        <f t="shared" si="140"/>
        <v>1</v>
      </c>
      <c r="R1532" s="3">
        <f t="shared" si="141"/>
        <v>0</v>
      </c>
      <c r="S1532" s="3">
        <f t="shared" si="142"/>
        <v>0</v>
      </c>
      <c r="T1532" s="3">
        <f t="shared" si="143"/>
        <v>0</v>
      </c>
      <c r="U1532" s="3">
        <f t="shared" si="144"/>
        <v>0</v>
      </c>
    </row>
    <row r="1533" spans="1:21" ht="12.75" customHeight="1" x14ac:dyDescent="0.2">
      <c r="A1533" s="15" t="s">
        <v>25</v>
      </c>
      <c r="B1533" s="16" t="s">
        <v>1528</v>
      </c>
      <c r="C1533" s="8">
        <v>179906</v>
      </c>
      <c r="D1533" s="6" t="s">
        <v>1608</v>
      </c>
      <c r="E1533" s="16" t="s">
        <v>1608</v>
      </c>
      <c r="F1533" s="15">
        <v>192019084</v>
      </c>
      <c r="G1533" s="5" t="s">
        <v>105</v>
      </c>
      <c r="H1533" s="6" t="s">
        <v>29</v>
      </c>
      <c r="I1533" s="6" t="s">
        <v>1611</v>
      </c>
      <c r="J1533" s="6" t="s">
        <v>1612</v>
      </c>
      <c r="K1533" s="6" t="s">
        <v>366</v>
      </c>
      <c r="L1533" s="6" t="s">
        <v>1062</v>
      </c>
      <c r="M1533" s="16" t="s">
        <v>1613</v>
      </c>
      <c r="N1533" s="8" t="s">
        <v>35</v>
      </c>
      <c r="O1533" s="7">
        <v>1</v>
      </c>
      <c r="P1533" s="3">
        <f t="shared" si="139"/>
        <v>1</v>
      </c>
      <c r="Q1533" s="3">
        <f t="shared" si="140"/>
        <v>0</v>
      </c>
      <c r="R1533" s="3">
        <f t="shared" si="141"/>
        <v>0</v>
      </c>
      <c r="S1533" s="3">
        <f t="shared" si="142"/>
        <v>0</v>
      </c>
      <c r="T1533" s="3">
        <f t="shared" si="143"/>
        <v>0</v>
      </c>
      <c r="U1533" s="3">
        <f t="shared" si="144"/>
        <v>0</v>
      </c>
    </row>
    <row r="1534" spans="1:21" ht="12.75" customHeight="1" x14ac:dyDescent="0.2">
      <c r="A1534" s="15" t="s">
        <v>25</v>
      </c>
      <c r="B1534" s="16" t="s">
        <v>1528</v>
      </c>
      <c r="C1534" s="8">
        <v>179906</v>
      </c>
      <c r="D1534" s="6" t="s">
        <v>1608</v>
      </c>
      <c r="E1534" s="16" t="s">
        <v>1608</v>
      </c>
      <c r="F1534" s="15">
        <v>191899398</v>
      </c>
      <c r="G1534" s="5" t="s">
        <v>105</v>
      </c>
      <c r="H1534" s="6" t="s">
        <v>52</v>
      </c>
      <c r="I1534" s="6" t="s">
        <v>1614</v>
      </c>
      <c r="J1534" s="6" t="s">
        <v>1615</v>
      </c>
      <c r="K1534" s="6" t="s">
        <v>366</v>
      </c>
      <c r="L1534" s="6" t="s">
        <v>1062</v>
      </c>
      <c r="M1534" s="16" t="s">
        <v>1063</v>
      </c>
      <c r="N1534" s="8" t="s">
        <v>35</v>
      </c>
      <c r="O1534" s="7">
        <v>2</v>
      </c>
      <c r="P1534" s="3">
        <f t="shared" si="139"/>
        <v>0</v>
      </c>
      <c r="Q1534" s="3">
        <f t="shared" si="140"/>
        <v>1</v>
      </c>
      <c r="R1534" s="3">
        <f t="shared" si="141"/>
        <v>0</v>
      </c>
      <c r="S1534" s="3">
        <f t="shared" si="142"/>
        <v>0</v>
      </c>
      <c r="T1534" s="3">
        <f t="shared" si="143"/>
        <v>0</v>
      </c>
      <c r="U1534" s="3">
        <f t="shared" si="144"/>
        <v>0</v>
      </c>
    </row>
    <row r="1535" spans="1:21" ht="12.75" customHeight="1" x14ac:dyDescent="0.2">
      <c r="A1535" s="15" t="s">
        <v>25</v>
      </c>
      <c r="B1535" s="16" t="s">
        <v>1528</v>
      </c>
      <c r="C1535" s="8">
        <v>179906</v>
      </c>
      <c r="D1535" s="6" t="s">
        <v>1608</v>
      </c>
      <c r="E1535" s="16" t="s">
        <v>1608</v>
      </c>
      <c r="F1535" s="15">
        <v>192018874</v>
      </c>
      <c r="G1535" s="5" t="s">
        <v>105</v>
      </c>
      <c r="H1535" s="6" t="s">
        <v>29</v>
      </c>
      <c r="I1535" s="6" t="s">
        <v>1616</v>
      </c>
      <c r="J1535" s="6" t="s">
        <v>1617</v>
      </c>
      <c r="K1535" s="6" t="s">
        <v>366</v>
      </c>
      <c r="L1535" s="6" t="s">
        <v>1062</v>
      </c>
      <c r="M1535" s="16" t="s">
        <v>1618</v>
      </c>
      <c r="N1535" s="8" t="s">
        <v>35</v>
      </c>
      <c r="O1535" s="7">
        <v>2</v>
      </c>
      <c r="P1535" s="3">
        <f t="shared" si="139"/>
        <v>0</v>
      </c>
      <c r="Q1535" s="3">
        <f t="shared" si="140"/>
        <v>1</v>
      </c>
      <c r="R1535" s="3">
        <f t="shared" si="141"/>
        <v>0</v>
      </c>
      <c r="S1535" s="3">
        <f t="shared" si="142"/>
        <v>0</v>
      </c>
      <c r="T1535" s="3">
        <f t="shared" si="143"/>
        <v>0</v>
      </c>
      <c r="U1535" s="3">
        <f t="shared" si="144"/>
        <v>0</v>
      </c>
    </row>
    <row r="1536" spans="1:21" ht="12.75" customHeight="1" x14ac:dyDescent="0.2">
      <c r="A1536" s="15" t="s">
        <v>25</v>
      </c>
      <c r="B1536" s="16" t="s">
        <v>1528</v>
      </c>
      <c r="C1536" s="8">
        <v>179906</v>
      </c>
      <c r="D1536" s="6" t="s">
        <v>1608</v>
      </c>
      <c r="E1536" s="16" t="s">
        <v>1608</v>
      </c>
      <c r="F1536" s="15">
        <v>192019105</v>
      </c>
      <c r="G1536" s="5" t="s">
        <v>105</v>
      </c>
      <c r="H1536" s="6" t="s">
        <v>29</v>
      </c>
      <c r="I1536" s="6" t="s">
        <v>1619</v>
      </c>
      <c r="J1536" s="6" t="s">
        <v>1620</v>
      </c>
      <c r="K1536" s="6" t="s">
        <v>366</v>
      </c>
      <c r="L1536" s="6" t="s">
        <v>1062</v>
      </c>
      <c r="M1536" s="16" t="s">
        <v>126</v>
      </c>
      <c r="N1536" s="8" t="s">
        <v>35</v>
      </c>
      <c r="O1536" s="7">
        <v>2</v>
      </c>
      <c r="P1536" s="3">
        <f t="shared" si="139"/>
        <v>0</v>
      </c>
      <c r="Q1536" s="3">
        <f t="shared" si="140"/>
        <v>1</v>
      </c>
      <c r="R1536" s="3">
        <f t="shared" si="141"/>
        <v>0</v>
      </c>
      <c r="S1536" s="3">
        <f t="shared" si="142"/>
        <v>0</v>
      </c>
      <c r="T1536" s="3">
        <f t="shared" si="143"/>
        <v>0</v>
      </c>
      <c r="U1536" s="3">
        <f t="shared" si="144"/>
        <v>0</v>
      </c>
    </row>
    <row r="1537" spans="1:21" ht="12.75" customHeight="1" x14ac:dyDescent="0.2">
      <c r="A1537" s="15" t="s">
        <v>25</v>
      </c>
      <c r="B1537" s="16" t="s">
        <v>1528</v>
      </c>
      <c r="C1537" s="8">
        <v>179906</v>
      </c>
      <c r="D1537" s="6" t="s">
        <v>1608</v>
      </c>
      <c r="E1537" s="16" t="s">
        <v>1608</v>
      </c>
      <c r="F1537" s="15">
        <v>192019124</v>
      </c>
      <c r="G1537" s="5" t="s">
        <v>105</v>
      </c>
      <c r="H1537" s="6" t="s">
        <v>29</v>
      </c>
      <c r="I1537" s="6" t="s">
        <v>1621</v>
      </c>
      <c r="J1537" s="6" t="s">
        <v>1622</v>
      </c>
      <c r="K1537" s="6" t="s">
        <v>366</v>
      </c>
      <c r="L1537" s="6" t="s">
        <v>1062</v>
      </c>
      <c r="M1537" s="16" t="s">
        <v>1618</v>
      </c>
      <c r="N1537" s="8" t="s">
        <v>35</v>
      </c>
      <c r="O1537" s="7">
        <v>2</v>
      </c>
      <c r="P1537" s="3">
        <f t="shared" si="139"/>
        <v>0</v>
      </c>
      <c r="Q1537" s="3">
        <f t="shared" si="140"/>
        <v>1</v>
      </c>
      <c r="R1537" s="3">
        <f t="shared" si="141"/>
        <v>0</v>
      </c>
      <c r="S1537" s="3">
        <f t="shared" si="142"/>
        <v>0</v>
      </c>
      <c r="T1537" s="3">
        <f t="shared" si="143"/>
        <v>0</v>
      </c>
      <c r="U1537" s="3">
        <f t="shared" si="144"/>
        <v>0</v>
      </c>
    </row>
    <row r="1538" spans="1:21" ht="12.75" customHeight="1" x14ac:dyDescent="0.2">
      <c r="A1538" s="15" t="s">
        <v>25</v>
      </c>
      <c r="B1538" s="16" t="s">
        <v>1528</v>
      </c>
      <c r="C1538" s="8">
        <v>179906</v>
      </c>
      <c r="D1538" s="6" t="s">
        <v>1608</v>
      </c>
      <c r="E1538" s="16" t="s">
        <v>1608</v>
      </c>
      <c r="F1538" s="15">
        <v>192019204</v>
      </c>
      <c r="G1538" s="5" t="s">
        <v>105</v>
      </c>
      <c r="H1538" s="6" t="s">
        <v>29</v>
      </c>
      <c r="I1538" s="6" t="s">
        <v>1623</v>
      </c>
      <c r="J1538" s="6" t="s">
        <v>1624</v>
      </c>
      <c r="K1538" s="6" t="s">
        <v>366</v>
      </c>
      <c r="L1538" s="6" t="s">
        <v>1062</v>
      </c>
      <c r="M1538" s="16" t="s">
        <v>126</v>
      </c>
      <c r="N1538" s="8" t="s">
        <v>35</v>
      </c>
      <c r="O1538" s="7">
        <v>2</v>
      </c>
      <c r="P1538" s="3">
        <f t="shared" si="139"/>
        <v>0</v>
      </c>
      <c r="Q1538" s="3">
        <f t="shared" si="140"/>
        <v>1</v>
      </c>
      <c r="R1538" s="3">
        <f t="shared" si="141"/>
        <v>0</v>
      </c>
      <c r="S1538" s="3">
        <f t="shared" si="142"/>
        <v>0</v>
      </c>
      <c r="T1538" s="3">
        <f t="shared" si="143"/>
        <v>0</v>
      </c>
      <c r="U1538" s="3">
        <f t="shared" si="144"/>
        <v>0</v>
      </c>
    </row>
    <row r="1539" spans="1:21" ht="12.75" customHeight="1" x14ac:dyDescent="0.2">
      <c r="A1539" s="15" t="s">
        <v>25</v>
      </c>
      <c r="B1539" s="16" t="s">
        <v>1528</v>
      </c>
      <c r="C1539" s="8">
        <v>179906</v>
      </c>
      <c r="D1539" s="6" t="s">
        <v>1608</v>
      </c>
      <c r="E1539" s="16" t="s">
        <v>1608</v>
      </c>
      <c r="F1539" s="15">
        <v>192019088</v>
      </c>
      <c r="G1539" s="5" t="s">
        <v>105</v>
      </c>
      <c r="H1539" s="6" t="s">
        <v>29</v>
      </c>
      <c r="I1539" s="6" t="s">
        <v>1625</v>
      </c>
      <c r="J1539" s="6" t="s">
        <v>1626</v>
      </c>
      <c r="K1539" s="6" t="s">
        <v>366</v>
      </c>
      <c r="L1539" s="6" t="s">
        <v>1062</v>
      </c>
      <c r="M1539" s="16" t="s">
        <v>1627</v>
      </c>
      <c r="N1539" s="8" t="s">
        <v>35</v>
      </c>
      <c r="O1539" s="7">
        <v>3</v>
      </c>
      <c r="P1539" s="3">
        <f t="shared" si="139"/>
        <v>0</v>
      </c>
      <c r="Q1539" s="3">
        <f t="shared" si="140"/>
        <v>0</v>
      </c>
      <c r="R1539" s="3">
        <f t="shared" si="141"/>
        <v>1</v>
      </c>
      <c r="S1539" s="3">
        <f t="shared" si="142"/>
        <v>0</v>
      </c>
      <c r="T1539" s="3">
        <f t="shared" si="143"/>
        <v>0</v>
      </c>
      <c r="U1539" s="3">
        <f t="shared" si="144"/>
        <v>0</v>
      </c>
    </row>
    <row r="1540" spans="1:21" ht="12.75" customHeight="1" x14ac:dyDescent="0.2">
      <c r="A1540" s="15" t="s">
        <v>25</v>
      </c>
      <c r="B1540" s="16" t="s">
        <v>1528</v>
      </c>
      <c r="C1540" s="8">
        <v>179906</v>
      </c>
      <c r="D1540" s="6" t="s">
        <v>1608</v>
      </c>
      <c r="E1540" s="16" t="s">
        <v>1608</v>
      </c>
      <c r="F1540" s="15">
        <v>191899458</v>
      </c>
      <c r="G1540" s="5" t="s">
        <v>67</v>
      </c>
      <c r="H1540" s="6" t="s">
        <v>52</v>
      </c>
      <c r="I1540" s="6" t="s">
        <v>1628</v>
      </c>
      <c r="J1540" s="6" t="s">
        <v>1629</v>
      </c>
      <c r="K1540" s="6" t="s">
        <v>366</v>
      </c>
      <c r="L1540" s="6" t="s">
        <v>1062</v>
      </c>
      <c r="M1540" s="16" t="s">
        <v>1063</v>
      </c>
      <c r="N1540" s="8" t="s">
        <v>35</v>
      </c>
      <c r="O1540" s="7">
        <v>4</v>
      </c>
      <c r="P1540" s="3">
        <f t="shared" si="139"/>
        <v>0</v>
      </c>
      <c r="Q1540" s="3">
        <f t="shared" si="140"/>
        <v>0</v>
      </c>
      <c r="R1540" s="3">
        <f t="shared" si="141"/>
        <v>0</v>
      </c>
      <c r="S1540" s="3">
        <f t="shared" si="142"/>
        <v>1</v>
      </c>
      <c r="T1540" s="3">
        <f t="shared" si="143"/>
        <v>0</v>
      </c>
      <c r="U1540" s="3">
        <f t="shared" si="144"/>
        <v>0</v>
      </c>
    </row>
    <row r="1541" spans="1:21" ht="12.75" customHeight="1" x14ac:dyDescent="0.2">
      <c r="A1541" s="15" t="s">
        <v>25</v>
      </c>
      <c r="B1541" s="16" t="s">
        <v>1528</v>
      </c>
      <c r="C1541" s="8">
        <v>179906</v>
      </c>
      <c r="D1541" s="6" t="s">
        <v>1608</v>
      </c>
      <c r="E1541" s="16" t="s">
        <v>1608</v>
      </c>
      <c r="F1541" s="15">
        <v>191899683</v>
      </c>
      <c r="G1541" s="5" t="s">
        <v>72</v>
      </c>
      <c r="H1541" s="6" t="s">
        <v>52</v>
      </c>
      <c r="I1541" s="6" t="s">
        <v>1630</v>
      </c>
      <c r="J1541" s="6" t="s">
        <v>1631</v>
      </c>
      <c r="K1541" s="6" t="s">
        <v>366</v>
      </c>
      <c r="L1541" s="6" t="s">
        <v>1062</v>
      </c>
      <c r="M1541" s="16" t="s">
        <v>1613</v>
      </c>
      <c r="N1541" s="8" t="s">
        <v>35</v>
      </c>
      <c r="O1541" s="7">
        <v>4</v>
      </c>
      <c r="P1541" s="3">
        <f t="shared" ref="P1541:P1604" si="145">IF(O1541=1,1,0)</f>
        <v>0</v>
      </c>
      <c r="Q1541" s="3">
        <f t="shared" ref="Q1541:Q1604" si="146">IF(O1541=2,1,0)</f>
        <v>0</v>
      </c>
      <c r="R1541" s="3">
        <f t="shared" ref="R1541:R1604" si="147">IF(O1541=3,1,0)</f>
        <v>0</v>
      </c>
      <c r="S1541" s="3">
        <f t="shared" ref="S1541:S1604" si="148">IF(O1541=4,1,0)</f>
        <v>1</v>
      </c>
      <c r="T1541" s="3">
        <f t="shared" ref="T1541:T1604" si="149">IF(O1541=5,1,0)</f>
        <v>0</v>
      </c>
      <c r="U1541" s="3">
        <f t="shared" ref="U1541:U1604" si="150">IF(O1541="Bez finální známky, nebyl získán potřebný počet posudků",1,IF(O1541="N (nehodnoceno)",1,0))</f>
        <v>0</v>
      </c>
    </row>
    <row r="1542" spans="1:21" ht="12.75" customHeight="1" x14ac:dyDescent="0.2">
      <c r="A1542" s="15" t="s">
        <v>25</v>
      </c>
      <c r="B1542" s="16" t="s">
        <v>1528</v>
      </c>
      <c r="C1542" s="8">
        <v>179906</v>
      </c>
      <c r="D1542" s="6" t="s">
        <v>1608</v>
      </c>
      <c r="E1542" s="16" t="s">
        <v>1608</v>
      </c>
      <c r="F1542" s="15">
        <v>192018847</v>
      </c>
      <c r="G1542" s="5" t="s">
        <v>105</v>
      </c>
      <c r="H1542" s="6" t="s">
        <v>29</v>
      </c>
      <c r="I1542" s="6" t="s">
        <v>1632</v>
      </c>
      <c r="J1542" s="6" t="s">
        <v>1633</v>
      </c>
      <c r="K1542" s="6" t="s">
        <v>366</v>
      </c>
      <c r="L1542" s="6" t="s">
        <v>1062</v>
      </c>
      <c r="M1542" s="16" t="s">
        <v>1634</v>
      </c>
      <c r="N1542" s="8" t="s">
        <v>35</v>
      </c>
      <c r="O1542" s="7">
        <v>4</v>
      </c>
      <c r="P1542" s="3">
        <f t="shared" si="145"/>
        <v>0</v>
      </c>
      <c r="Q1542" s="3">
        <f t="shared" si="146"/>
        <v>0</v>
      </c>
      <c r="R1542" s="3">
        <f t="shared" si="147"/>
        <v>0</v>
      </c>
      <c r="S1542" s="3">
        <f t="shared" si="148"/>
        <v>1</v>
      </c>
      <c r="T1542" s="3">
        <f t="shared" si="149"/>
        <v>0</v>
      </c>
      <c r="U1542" s="3">
        <f t="shared" si="150"/>
        <v>0</v>
      </c>
    </row>
    <row r="1543" spans="1:21" ht="12.75" customHeight="1" x14ac:dyDescent="0.2">
      <c r="A1543" s="15" t="s">
        <v>25</v>
      </c>
      <c r="B1543" s="16" t="s">
        <v>1528</v>
      </c>
      <c r="C1543" s="8">
        <v>179906</v>
      </c>
      <c r="D1543" s="6" t="s">
        <v>1608</v>
      </c>
      <c r="E1543" s="16" t="s">
        <v>1608</v>
      </c>
      <c r="F1543" s="15">
        <v>191899669</v>
      </c>
      <c r="G1543" s="5" t="s">
        <v>72</v>
      </c>
      <c r="H1543" s="6" t="s">
        <v>52</v>
      </c>
      <c r="I1543" s="6" t="s">
        <v>1635</v>
      </c>
      <c r="J1543" s="6" t="s">
        <v>1636</v>
      </c>
      <c r="K1543" s="6" t="s">
        <v>366</v>
      </c>
      <c r="L1543" s="6" t="s">
        <v>1062</v>
      </c>
      <c r="M1543" s="16" t="s">
        <v>1601</v>
      </c>
      <c r="N1543" s="8" t="s">
        <v>35</v>
      </c>
      <c r="O1543" s="7">
        <v>5</v>
      </c>
      <c r="P1543" s="3">
        <f t="shared" si="145"/>
        <v>0</v>
      </c>
      <c r="Q1543" s="3">
        <f t="shared" si="146"/>
        <v>0</v>
      </c>
      <c r="R1543" s="3">
        <f t="shared" si="147"/>
        <v>0</v>
      </c>
      <c r="S1543" s="3">
        <f t="shared" si="148"/>
        <v>0</v>
      </c>
      <c r="T1543" s="3">
        <f t="shared" si="149"/>
        <v>1</v>
      </c>
      <c r="U1543" s="3">
        <f t="shared" si="150"/>
        <v>0</v>
      </c>
    </row>
    <row r="1544" spans="1:21" ht="12.75" customHeight="1" x14ac:dyDescent="0.2">
      <c r="A1544" s="15" t="s">
        <v>25</v>
      </c>
      <c r="B1544" s="16" t="s">
        <v>1528</v>
      </c>
      <c r="C1544" s="8">
        <v>179906</v>
      </c>
      <c r="D1544" s="6" t="s">
        <v>1608</v>
      </c>
      <c r="E1544" s="16" t="s">
        <v>1608</v>
      </c>
      <c r="F1544" s="15">
        <v>191899681</v>
      </c>
      <c r="G1544" s="5" t="s">
        <v>72</v>
      </c>
      <c r="H1544" s="6" t="s">
        <v>52</v>
      </c>
      <c r="I1544" s="6" t="s">
        <v>1637</v>
      </c>
      <c r="J1544" s="6" t="s">
        <v>1638</v>
      </c>
      <c r="K1544" s="6" t="s">
        <v>366</v>
      </c>
      <c r="L1544" s="6" t="s">
        <v>1062</v>
      </c>
      <c r="M1544" s="16" t="s">
        <v>1601</v>
      </c>
      <c r="N1544" s="8" t="s">
        <v>35</v>
      </c>
      <c r="O1544" s="7">
        <v>5</v>
      </c>
      <c r="P1544" s="3">
        <f t="shared" si="145"/>
        <v>0</v>
      </c>
      <c r="Q1544" s="3">
        <f t="shared" si="146"/>
        <v>0</v>
      </c>
      <c r="R1544" s="3">
        <f t="shared" si="147"/>
        <v>0</v>
      </c>
      <c r="S1544" s="3">
        <f t="shared" si="148"/>
        <v>0</v>
      </c>
      <c r="T1544" s="3">
        <f t="shared" si="149"/>
        <v>1</v>
      </c>
      <c r="U1544" s="3">
        <f t="shared" si="150"/>
        <v>0</v>
      </c>
    </row>
    <row r="1545" spans="1:21" ht="12.75" customHeight="1" x14ac:dyDescent="0.2">
      <c r="A1545" s="15" t="s">
        <v>25</v>
      </c>
      <c r="B1545" s="16" t="s">
        <v>1528</v>
      </c>
      <c r="C1545" s="8">
        <v>179906</v>
      </c>
      <c r="D1545" s="6" t="s">
        <v>1608</v>
      </c>
      <c r="E1545" s="16" t="s">
        <v>1608</v>
      </c>
      <c r="F1545" s="15">
        <v>192019077</v>
      </c>
      <c r="G1545" s="5" t="s">
        <v>105</v>
      </c>
      <c r="H1545" s="6" t="s">
        <v>29</v>
      </c>
      <c r="I1545" s="6" t="s">
        <v>1639</v>
      </c>
      <c r="J1545" s="6" t="s">
        <v>1640</v>
      </c>
      <c r="K1545" s="6" t="s">
        <v>366</v>
      </c>
      <c r="L1545" s="6" t="s">
        <v>1641</v>
      </c>
      <c r="M1545" s="16" t="s">
        <v>126</v>
      </c>
      <c r="N1545" s="8" t="s">
        <v>35</v>
      </c>
      <c r="O1545" s="7">
        <v>3</v>
      </c>
      <c r="P1545" s="3">
        <f t="shared" si="145"/>
        <v>0</v>
      </c>
      <c r="Q1545" s="3">
        <f t="shared" si="146"/>
        <v>0</v>
      </c>
      <c r="R1545" s="3">
        <f t="shared" si="147"/>
        <v>1</v>
      </c>
      <c r="S1545" s="3">
        <f t="shared" si="148"/>
        <v>0</v>
      </c>
      <c r="T1545" s="3">
        <f t="shared" si="149"/>
        <v>0</v>
      </c>
      <c r="U1545" s="3">
        <f t="shared" si="150"/>
        <v>0</v>
      </c>
    </row>
    <row r="1546" spans="1:21" ht="12.75" customHeight="1" x14ac:dyDescent="0.2">
      <c r="A1546" s="82" t="s">
        <v>25</v>
      </c>
      <c r="B1546" s="81" t="s">
        <v>1528</v>
      </c>
      <c r="C1546" s="47">
        <v>179906</v>
      </c>
      <c r="D1546" s="80" t="s">
        <v>1608</v>
      </c>
      <c r="E1546" s="81" t="s">
        <v>1608</v>
      </c>
      <c r="F1546" s="82">
        <v>192106446</v>
      </c>
      <c r="G1546" s="83" t="s">
        <v>67</v>
      </c>
      <c r="H1546" s="80" t="s">
        <v>52</v>
      </c>
      <c r="I1546" s="80" t="s">
        <v>14481</v>
      </c>
      <c r="J1546" s="80" t="s">
        <v>14482</v>
      </c>
      <c r="K1546" s="80" t="s">
        <v>80</v>
      </c>
      <c r="L1546" s="80" t="s">
        <v>383</v>
      </c>
      <c r="M1546" s="81" t="s">
        <v>2472</v>
      </c>
      <c r="N1546" s="32" t="s">
        <v>10618</v>
      </c>
      <c r="O1546" s="33">
        <v>2</v>
      </c>
      <c r="P1546" s="3">
        <f t="shared" si="145"/>
        <v>0</v>
      </c>
      <c r="Q1546" s="3">
        <f t="shared" si="146"/>
        <v>1</v>
      </c>
      <c r="R1546" s="3">
        <f t="shared" si="147"/>
        <v>0</v>
      </c>
      <c r="S1546" s="3">
        <f t="shared" si="148"/>
        <v>0</v>
      </c>
      <c r="T1546" s="3">
        <f t="shared" si="149"/>
        <v>0</v>
      </c>
      <c r="U1546" s="3">
        <f t="shared" si="150"/>
        <v>0</v>
      </c>
    </row>
    <row r="1547" spans="1:21" ht="12.75" customHeight="1" x14ac:dyDescent="0.2">
      <c r="A1547" s="82" t="s">
        <v>25</v>
      </c>
      <c r="B1547" s="81" t="s">
        <v>1528</v>
      </c>
      <c r="C1547" s="47">
        <v>179906</v>
      </c>
      <c r="D1547" s="80" t="s">
        <v>1608</v>
      </c>
      <c r="E1547" s="81" t="s">
        <v>1608</v>
      </c>
      <c r="F1547" s="82">
        <v>191899201</v>
      </c>
      <c r="G1547" s="83" t="s">
        <v>67</v>
      </c>
      <c r="H1547" s="80" t="s">
        <v>52</v>
      </c>
      <c r="I1547" s="80" t="s">
        <v>11092</v>
      </c>
      <c r="J1547" s="80" t="s">
        <v>11093</v>
      </c>
      <c r="K1547" s="80" t="s">
        <v>366</v>
      </c>
      <c r="L1547" s="80" t="s">
        <v>1062</v>
      </c>
      <c r="M1547" s="81" t="s">
        <v>1671</v>
      </c>
      <c r="N1547" s="32" t="s">
        <v>10618</v>
      </c>
      <c r="O1547" s="33">
        <v>1</v>
      </c>
      <c r="P1547" s="3">
        <f t="shared" si="145"/>
        <v>1</v>
      </c>
      <c r="Q1547" s="3">
        <f t="shared" si="146"/>
        <v>0</v>
      </c>
      <c r="R1547" s="3">
        <f t="shared" si="147"/>
        <v>0</v>
      </c>
      <c r="S1547" s="3">
        <f t="shared" si="148"/>
        <v>0</v>
      </c>
      <c r="T1547" s="3">
        <f t="shared" si="149"/>
        <v>0</v>
      </c>
      <c r="U1547" s="3">
        <f t="shared" si="150"/>
        <v>0</v>
      </c>
    </row>
    <row r="1548" spans="1:21" ht="12.75" customHeight="1" x14ac:dyDescent="0.2">
      <c r="A1548" s="82" t="s">
        <v>25</v>
      </c>
      <c r="B1548" s="81" t="s">
        <v>1528</v>
      </c>
      <c r="C1548" s="47">
        <v>179906</v>
      </c>
      <c r="D1548" s="80" t="s">
        <v>1608</v>
      </c>
      <c r="E1548" s="81" t="s">
        <v>1608</v>
      </c>
      <c r="F1548" s="82">
        <v>191899519</v>
      </c>
      <c r="G1548" s="83" t="s">
        <v>67</v>
      </c>
      <c r="H1548" s="80" t="s">
        <v>52</v>
      </c>
      <c r="I1548" s="80" t="s">
        <v>11094</v>
      </c>
      <c r="J1548" s="80" t="s">
        <v>11095</v>
      </c>
      <c r="K1548" s="80" t="s">
        <v>366</v>
      </c>
      <c r="L1548" s="80" t="s">
        <v>1062</v>
      </c>
      <c r="M1548" s="81" t="s">
        <v>1598</v>
      </c>
      <c r="N1548" s="32" t="s">
        <v>10618</v>
      </c>
      <c r="O1548" s="33">
        <v>3</v>
      </c>
      <c r="P1548" s="3">
        <f t="shared" si="145"/>
        <v>0</v>
      </c>
      <c r="Q1548" s="3">
        <f t="shared" si="146"/>
        <v>0</v>
      </c>
      <c r="R1548" s="3">
        <f t="shared" si="147"/>
        <v>1</v>
      </c>
      <c r="S1548" s="3">
        <f t="shared" si="148"/>
        <v>0</v>
      </c>
      <c r="T1548" s="3">
        <f t="shared" si="149"/>
        <v>0</v>
      </c>
      <c r="U1548" s="3">
        <f t="shared" si="150"/>
        <v>0</v>
      </c>
    </row>
    <row r="1549" spans="1:21" ht="12.75" customHeight="1" x14ac:dyDescent="0.2">
      <c r="A1549" s="82" t="s">
        <v>25</v>
      </c>
      <c r="B1549" s="81" t="s">
        <v>1528</v>
      </c>
      <c r="C1549" s="47">
        <v>179906</v>
      </c>
      <c r="D1549" s="80" t="s">
        <v>1608</v>
      </c>
      <c r="E1549" s="81" t="s">
        <v>1608</v>
      </c>
      <c r="F1549" s="82">
        <v>191899555</v>
      </c>
      <c r="G1549" s="83" t="s">
        <v>67</v>
      </c>
      <c r="H1549" s="80" t="s">
        <v>52</v>
      </c>
      <c r="I1549" s="80" t="s">
        <v>11096</v>
      </c>
      <c r="J1549" s="80" t="s">
        <v>11097</v>
      </c>
      <c r="K1549" s="80" t="s">
        <v>366</v>
      </c>
      <c r="L1549" s="80" t="s">
        <v>1062</v>
      </c>
      <c r="M1549" s="81" t="s">
        <v>1688</v>
      </c>
      <c r="N1549" s="32" t="s">
        <v>10618</v>
      </c>
      <c r="O1549" s="33">
        <v>1</v>
      </c>
      <c r="P1549" s="3">
        <f t="shared" si="145"/>
        <v>1</v>
      </c>
      <c r="Q1549" s="3">
        <f t="shared" si="146"/>
        <v>0</v>
      </c>
      <c r="R1549" s="3">
        <f t="shared" si="147"/>
        <v>0</v>
      </c>
      <c r="S1549" s="3">
        <f t="shared" si="148"/>
        <v>0</v>
      </c>
      <c r="T1549" s="3">
        <f t="shared" si="149"/>
        <v>0</v>
      </c>
      <c r="U1549" s="3">
        <f t="shared" si="150"/>
        <v>0</v>
      </c>
    </row>
    <row r="1550" spans="1:21" ht="12.75" customHeight="1" x14ac:dyDescent="0.2">
      <c r="A1550" s="82" t="s">
        <v>25</v>
      </c>
      <c r="B1550" s="81" t="s">
        <v>1528</v>
      </c>
      <c r="C1550" s="47">
        <v>179906</v>
      </c>
      <c r="D1550" s="80" t="s">
        <v>1608</v>
      </c>
      <c r="E1550" s="81" t="s">
        <v>1608</v>
      </c>
      <c r="F1550" s="82">
        <v>191961923</v>
      </c>
      <c r="G1550" s="83" t="s">
        <v>249</v>
      </c>
      <c r="H1550" s="80" t="s">
        <v>29</v>
      </c>
      <c r="I1550" s="80" t="s">
        <v>11461</v>
      </c>
      <c r="J1550" s="80" t="s">
        <v>11462</v>
      </c>
      <c r="K1550" s="80" t="s">
        <v>366</v>
      </c>
      <c r="L1550" s="80" t="s">
        <v>1062</v>
      </c>
      <c r="M1550" s="81" t="s">
        <v>4362</v>
      </c>
      <c r="N1550" s="32" t="s">
        <v>10618</v>
      </c>
      <c r="O1550" s="33">
        <v>2</v>
      </c>
      <c r="P1550" s="3">
        <f t="shared" si="145"/>
        <v>0</v>
      </c>
      <c r="Q1550" s="3">
        <f t="shared" si="146"/>
        <v>1</v>
      </c>
      <c r="R1550" s="3">
        <f t="shared" si="147"/>
        <v>0</v>
      </c>
      <c r="S1550" s="3">
        <f t="shared" si="148"/>
        <v>0</v>
      </c>
      <c r="T1550" s="3">
        <f t="shared" si="149"/>
        <v>0</v>
      </c>
      <c r="U1550" s="3">
        <f t="shared" si="150"/>
        <v>0</v>
      </c>
    </row>
    <row r="1551" spans="1:21" ht="12.75" customHeight="1" x14ac:dyDescent="0.2">
      <c r="A1551" s="82" t="s">
        <v>25</v>
      </c>
      <c r="B1551" s="81" t="s">
        <v>1528</v>
      </c>
      <c r="C1551" s="47">
        <v>179906</v>
      </c>
      <c r="D1551" s="80" t="s">
        <v>1608</v>
      </c>
      <c r="E1551" s="81" t="s">
        <v>1608</v>
      </c>
      <c r="F1551" s="82">
        <v>192117880</v>
      </c>
      <c r="G1551" s="83" t="s">
        <v>51</v>
      </c>
      <c r="H1551" s="80" t="s">
        <v>29</v>
      </c>
      <c r="I1551" s="80" t="s">
        <v>14796</v>
      </c>
      <c r="J1551" s="80" t="s">
        <v>14797</v>
      </c>
      <c r="K1551" s="80" t="s">
        <v>366</v>
      </c>
      <c r="L1551" s="80" t="s">
        <v>1062</v>
      </c>
      <c r="M1551" s="81" t="s">
        <v>4362</v>
      </c>
      <c r="N1551" s="32" t="s">
        <v>10618</v>
      </c>
      <c r="O1551" s="33">
        <v>2</v>
      </c>
      <c r="P1551" s="3">
        <f t="shared" si="145"/>
        <v>0</v>
      </c>
      <c r="Q1551" s="3">
        <f t="shared" si="146"/>
        <v>1</v>
      </c>
      <c r="R1551" s="3">
        <f t="shared" si="147"/>
        <v>0</v>
      </c>
      <c r="S1551" s="3">
        <f t="shared" si="148"/>
        <v>0</v>
      </c>
      <c r="T1551" s="3">
        <f t="shared" si="149"/>
        <v>0</v>
      </c>
      <c r="U1551" s="3">
        <f t="shared" si="150"/>
        <v>0</v>
      </c>
    </row>
    <row r="1552" spans="1:21" ht="12.75" customHeight="1" x14ac:dyDescent="0.2">
      <c r="A1552" s="82" t="s">
        <v>25</v>
      </c>
      <c r="B1552" s="81" t="s">
        <v>1528</v>
      </c>
      <c r="C1552" s="47">
        <v>179906</v>
      </c>
      <c r="D1552" s="80" t="s">
        <v>1608</v>
      </c>
      <c r="E1552" s="81" t="s">
        <v>1608</v>
      </c>
      <c r="F1552" s="82">
        <v>192018808</v>
      </c>
      <c r="G1552" s="83" t="s">
        <v>105</v>
      </c>
      <c r="H1552" s="80" t="s">
        <v>29</v>
      </c>
      <c r="I1552" s="80" t="s">
        <v>12128</v>
      </c>
      <c r="J1552" s="80" t="s">
        <v>12129</v>
      </c>
      <c r="K1552" s="80" t="s">
        <v>366</v>
      </c>
      <c r="L1552" s="80" t="s">
        <v>1764</v>
      </c>
      <c r="M1552" s="81" t="s">
        <v>1813</v>
      </c>
      <c r="N1552" s="32" t="s">
        <v>10618</v>
      </c>
      <c r="O1552" s="33">
        <v>2</v>
      </c>
      <c r="P1552" s="3">
        <f t="shared" si="145"/>
        <v>0</v>
      </c>
      <c r="Q1552" s="3">
        <f t="shared" si="146"/>
        <v>1</v>
      </c>
      <c r="R1552" s="3">
        <f t="shared" si="147"/>
        <v>0</v>
      </c>
      <c r="S1552" s="3">
        <f t="shared" si="148"/>
        <v>0</v>
      </c>
      <c r="T1552" s="3">
        <f t="shared" si="149"/>
        <v>0</v>
      </c>
      <c r="U1552" s="3">
        <f t="shared" si="150"/>
        <v>0</v>
      </c>
    </row>
    <row r="1553" spans="1:21" ht="12.75" customHeight="1" x14ac:dyDescent="0.2">
      <c r="A1553" s="82" t="s">
        <v>25</v>
      </c>
      <c r="B1553" s="81" t="s">
        <v>1528</v>
      </c>
      <c r="C1553" s="47">
        <v>179906</v>
      </c>
      <c r="D1553" s="80" t="s">
        <v>1608</v>
      </c>
      <c r="E1553" s="81" t="s">
        <v>1608</v>
      </c>
      <c r="F1553" s="82">
        <v>192057891</v>
      </c>
      <c r="G1553" s="83" t="s">
        <v>67</v>
      </c>
      <c r="H1553" s="80" t="s">
        <v>52</v>
      </c>
      <c r="I1553" s="80" t="s">
        <v>12693</v>
      </c>
      <c r="J1553" s="80" t="s">
        <v>12694</v>
      </c>
      <c r="K1553" s="80" t="s">
        <v>366</v>
      </c>
      <c r="L1553" s="80" t="s">
        <v>1764</v>
      </c>
      <c r="M1553" s="81" t="s">
        <v>5455</v>
      </c>
      <c r="N1553" s="32" t="s">
        <v>10618</v>
      </c>
      <c r="O1553" s="33">
        <v>1</v>
      </c>
      <c r="P1553" s="3">
        <f t="shared" si="145"/>
        <v>1</v>
      </c>
      <c r="Q1553" s="3">
        <f t="shared" si="146"/>
        <v>0</v>
      </c>
      <c r="R1553" s="3">
        <f t="shared" si="147"/>
        <v>0</v>
      </c>
      <c r="S1553" s="3">
        <f t="shared" si="148"/>
        <v>0</v>
      </c>
      <c r="T1553" s="3">
        <f t="shared" si="149"/>
        <v>0</v>
      </c>
      <c r="U1553" s="3">
        <f t="shared" si="150"/>
        <v>0</v>
      </c>
    </row>
    <row r="1554" spans="1:21" ht="12.75" customHeight="1" x14ac:dyDescent="0.2">
      <c r="A1554" s="82" t="s">
        <v>25</v>
      </c>
      <c r="B1554" s="81" t="s">
        <v>1528</v>
      </c>
      <c r="C1554" s="47">
        <v>179906</v>
      </c>
      <c r="D1554" s="80" t="s">
        <v>1608</v>
      </c>
      <c r="E1554" s="81" t="s">
        <v>1608</v>
      </c>
      <c r="F1554" s="82">
        <v>192151996</v>
      </c>
      <c r="G1554" s="83" t="s">
        <v>67</v>
      </c>
      <c r="H1554" s="80" t="s">
        <v>52</v>
      </c>
      <c r="I1554" s="80" t="s">
        <v>17423</v>
      </c>
      <c r="J1554" s="80" t="s">
        <v>17424</v>
      </c>
      <c r="K1554" s="80" t="s">
        <v>80</v>
      </c>
      <c r="L1554" s="80" t="s">
        <v>383</v>
      </c>
      <c r="M1554" s="81" t="s">
        <v>2472</v>
      </c>
      <c r="N1554" s="47" t="s">
        <v>15353</v>
      </c>
      <c r="O1554" s="33">
        <v>2</v>
      </c>
      <c r="P1554" s="3">
        <f t="shared" si="145"/>
        <v>0</v>
      </c>
      <c r="Q1554" s="3">
        <f t="shared" si="146"/>
        <v>1</v>
      </c>
      <c r="R1554" s="3">
        <f t="shared" si="147"/>
        <v>0</v>
      </c>
      <c r="S1554" s="3">
        <f t="shared" si="148"/>
        <v>0</v>
      </c>
      <c r="T1554" s="3">
        <f t="shared" si="149"/>
        <v>0</v>
      </c>
      <c r="U1554" s="3">
        <f t="shared" si="150"/>
        <v>0</v>
      </c>
    </row>
    <row r="1555" spans="1:21" ht="12.75" customHeight="1" x14ac:dyDescent="0.2">
      <c r="A1555" s="82" t="s">
        <v>25</v>
      </c>
      <c r="B1555" s="81" t="s">
        <v>1528</v>
      </c>
      <c r="C1555" s="47">
        <v>179906</v>
      </c>
      <c r="D1555" s="80" t="s">
        <v>1608</v>
      </c>
      <c r="E1555" s="81" t="s">
        <v>1608</v>
      </c>
      <c r="F1555" s="82">
        <v>192191214</v>
      </c>
      <c r="G1555" s="83" t="s">
        <v>67</v>
      </c>
      <c r="H1555" s="80" t="s">
        <v>52</v>
      </c>
      <c r="I1555" s="80" t="s">
        <v>17425</v>
      </c>
      <c r="J1555" s="80" t="s">
        <v>17319</v>
      </c>
      <c r="K1555" s="80" t="s">
        <v>366</v>
      </c>
      <c r="L1555" s="80" t="s">
        <v>1764</v>
      </c>
      <c r="M1555" s="81" t="s">
        <v>8848</v>
      </c>
      <c r="N1555" s="47" t="s">
        <v>15353</v>
      </c>
      <c r="O1555" s="33">
        <v>2</v>
      </c>
      <c r="P1555" s="3">
        <f t="shared" si="145"/>
        <v>0</v>
      </c>
      <c r="Q1555" s="3">
        <f t="shared" si="146"/>
        <v>1</v>
      </c>
      <c r="R1555" s="3">
        <f t="shared" si="147"/>
        <v>0</v>
      </c>
      <c r="S1555" s="3">
        <f t="shared" si="148"/>
        <v>0</v>
      </c>
      <c r="T1555" s="3">
        <f t="shared" si="149"/>
        <v>0</v>
      </c>
      <c r="U1555" s="3">
        <f t="shared" si="150"/>
        <v>0</v>
      </c>
    </row>
    <row r="1556" spans="1:21" ht="12.75" customHeight="1" x14ac:dyDescent="0.2">
      <c r="A1556" s="82" t="s">
        <v>25</v>
      </c>
      <c r="B1556" s="81" t="s">
        <v>1528</v>
      </c>
      <c r="C1556" s="47">
        <v>179906</v>
      </c>
      <c r="D1556" s="80" t="s">
        <v>1608</v>
      </c>
      <c r="E1556" s="81" t="s">
        <v>1608</v>
      </c>
      <c r="F1556" s="82">
        <v>192191325</v>
      </c>
      <c r="G1556" s="83" t="s">
        <v>67</v>
      </c>
      <c r="H1556" s="80" t="s">
        <v>52</v>
      </c>
      <c r="I1556" s="80" t="s">
        <v>16657</v>
      </c>
      <c r="J1556" s="80" t="s">
        <v>16658</v>
      </c>
      <c r="K1556" s="80" t="s">
        <v>366</v>
      </c>
      <c r="L1556" s="80" t="s">
        <v>1062</v>
      </c>
      <c r="M1556" s="81" t="s">
        <v>1688</v>
      </c>
      <c r="N1556" s="47" t="s">
        <v>15353</v>
      </c>
      <c r="O1556" s="33">
        <v>2</v>
      </c>
      <c r="P1556" s="3">
        <f t="shared" si="145"/>
        <v>0</v>
      </c>
      <c r="Q1556" s="3">
        <f t="shared" si="146"/>
        <v>1</v>
      </c>
      <c r="R1556" s="3">
        <f t="shared" si="147"/>
        <v>0</v>
      </c>
      <c r="S1556" s="3">
        <f t="shared" si="148"/>
        <v>0</v>
      </c>
      <c r="T1556" s="3">
        <f t="shared" si="149"/>
        <v>0</v>
      </c>
      <c r="U1556" s="3">
        <f t="shared" si="150"/>
        <v>0</v>
      </c>
    </row>
    <row r="1557" spans="1:21" ht="12.75" customHeight="1" x14ac:dyDescent="0.2">
      <c r="A1557" s="82" t="s">
        <v>25</v>
      </c>
      <c r="B1557" s="81" t="s">
        <v>1528</v>
      </c>
      <c r="C1557" s="47">
        <v>179906</v>
      </c>
      <c r="D1557" s="80" t="s">
        <v>1608</v>
      </c>
      <c r="E1557" s="81" t="s">
        <v>1608</v>
      </c>
      <c r="F1557" s="82">
        <v>192191402</v>
      </c>
      <c r="G1557" s="83" t="s">
        <v>67</v>
      </c>
      <c r="H1557" s="80" t="s">
        <v>52</v>
      </c>
      <c r="I1557" s="80" t="s">
        <v>17427</v>
      </c>
      <c r="J1557" s="80" t="s">
        <v>17428</v>
      </c>
      <c r="K1557" s="80" t="s">
        <v>366</v>
      </c>
      <c r="L1557" s="80" t="s">
        <v>1062</v>
      </c>
      <c r="M1557" s="81" t="s">
        <v>4276</v>
      </c>
      <c r="N1557" s="47" t="s">
        <v>15353</v>
      </c>
      <c r="O1557" s="33">
        <v>2</v>
      </c>
      <c r="P1557" s="3">
        <f t="shared" si="145"/>
        <v>0</v>
      </c>
      <c r="Q1557" s="3">
        <f t="shared" si="146"/>
        <v>1</v>
      </c>
      <c r="R1557" s="3">
        <f t="shared" si="147"/>
        <v>0</v>
      </c>
      <c r="S1557" s="3">
        <f t="shared" si="148"/>
        <v>0</v>
      </c>
      <c r="T1557" s="3">
        <f t="shared" si="149"/>
        <v>0</v>
      </c>
      <c r="U1557" s="3">
        <f t="shared" si="150"/>
        <v>0</v>
      </c>
    </row>
    <row r="1558" spans="1:21" ht="12.75" customHeight="1" x14ac:dyDescent="0.2">
      <c r="A1558" s="82" t="s">
        <v>25</v>
      </c>
      <c r="B1558" s="81" t="s">
        <v>1528</v>
      </c>
      <c r="C1558" s="47">
        <v>179906</v>
      </c>
      <c r="D1558" s="80" t="s">
        <v>1608</v>
      </c>
      <c r="E1558" s="81" t="s">
        <v>1608</v>
      </c>
      <c r="F1558" s="82">
        <v>192176892</v>
      </c>
      <c r="G1558" s="83" t="s">
        <v>67</v>
      </c>
      <c r="H1558" s="80" t="s">
        <v>52</v>
      </c>
      <c r="I1558" s="80" t="s">
        <v>16686</v>
      </c>
      <c r="J1558" s="80" t="s">
        <v>16687</v>
      </c>
      <c r="K1558" s="80" t="s">
        <v>366</v>
      </c>
      <c r="L1558" s="80" t="s">
        <v>1062</v>
      </c>
      <c r="M1558" s="81" t="s">
        <v>2576</v>
      </c>
      <c r="N1558" s="47" t="s">
        <v>15353</v>
      </c>
      <c r="O1558" s="33">
        <v>3</v>
      </c>
      <c r="P1558" s="3">
        <f t="shared" si="145"/>
        <v>0</v>
      </c>
      <c r="Q1558" s="3">
        <f t="shared" si="146"/>
        <v>0</v>
      </c>
      <c r="R1558" s="3">
        <f t="shared" si="147"/>
        <v>1</v>
      </c>
      <c r="S1558" s="3">
        <f t="shared" si="148"/>
        <v>0</v>
      </c>
      <c r="T1558" s="3">
        <f t="shared" si="149"/>
        <v>0</v>
      </c>
      <c r="U1558" s="3">
        <f t="shared" si="150"/>
        <v>0</v>
      </c>
    </row>
    <row r="1559" spans="1:21" ht="12.75" customHeight="1" x14ac:dyDescent="0.2">
      <c r="A1559" s="82" t="s">
        <v>25</v>
      </c>
      <c r="B1559" s="81" t="s">
        <v>1528</v>
      </c>
      <c r="C1559" s="47">
        <v>179906</v>
      </c>
      <c r="D1559" s="80" t="s">
        <v>1608</v>
      </c>
      <c r="E1559" s="81" t="s">
        <v>1608</v>
      </c>
      <c r="F1559" s="82">
        <v>192153564</v>
      </c>
      <c r="G1559" s="83" t="s">
        <v>122</v>
      </c>
      <c r="H1559" s="80" t="s">
        <v>29</v>
      </c>
      <c r="I1559" s="80" t="s">
        <v>17440</v>
      </c>
      <c r="J1559" s="80" t="s">
        <v>14797</v>
      </c>
      <c r="K1559" s="80" t="s">
        <v>366</v>
      </c>
      <c r="L1559" s="80" t="s">
        <v>2191</v>
      </c>
      <c r="M1559" s="81" t="s">
        <v>126</v>
      </c>
      <c r="N1559" s="47" t="s">
        <v>15353</v>
      </c>
      <c r="O1559" s="33">
        <v>3</v>
      </c>
      <c r="P1559" s="3">
        <f t="shared" si="145"/>
        <v>0</v>
      </c>
      <c r="Q1559" s="3">
        <f t="shared" si="146"/>
        <v>0</v>
      </c>
      <c r="R1559" s="3">
        <f t="shared" si="147"/>
        <v>1</v>
      </c>
      <c r="S1559" s="3">
        <f t="shared" si="148"/>
        <v>0</v>
      </c>
      <c r="T1559" s="3">
        <f t="shared" si="149"/>
        <v>0</v>
      </c>
      <c r="U1559" s="3">
        <f t="shared" si="150"/>
        <v>0</v>
      </c>
    </row>
    <row r="1560" spans="1:21" ht="12.75" customHeight="1" x14ac:dyDescent="0.2">
      <c r="A1560" s="15" t="s">
        <v>25</v>
      </c>
      <c r="B1560" s="16" t="s">
        <v>1528</v>
      </c>
      <c r="C1560" s="44">
        <v>64173</v>
      </c>
      <c r="D1560" s="9" t="s">
        <v>1648</v>
      </c>
      <c r="E1560" s="10" t="s">
        <v>1648</v>
      </c>
      <c r="F1560" s="17">
        <v>191897568</v>
      </c>
      <c r="G1560" s="12" t="s">
        <v>167</v>
      </c>
      <c r="H1560" s="9" t="s">
        <v>29</v>
      </c>
      <c r="I1560" s="9" t="s">
        <v>1656</v>
      </c>
      <c r="J1560" s="9" t="s">
        <v>1657</v>
      </c>
      <c r="K1560" s="9" t="s">
        <v>366</v>
      </c>
      <c r="L1560" s="6" t="s">
        <v>1062</v>
      </c>
      <c r="M1560" s="10">
        <v>30210</v>
      </c>
      <c r="N1560" s="11" t="s">
        <v>43</v>
      </c>
      <c r="O1560" s="13">
        <v>5</v>
      </c>
      <c r="P1560" s="3">
        <f t="shared" si="145"/>
        <v>0</v>
      </c>
      <c r="Q1560" s="3">
        <f t="shared" si="146"/>
        <v>0</v>
      </c>
      <c r="R1560" s="3">
        <f t="shared" si="147"/>
        <v>0</v>
      </c>
      <c r="S1560" s="3">
        <f t="shared" si="148"/>
        <v>0</v>
      </c>
      <c r="T1560" s="3">
        <f t="shared" si="149"/>
        <v>1</v>
      </c>
      <c r="U1560" s="3">
        <f t="shared" si="150"/>
        <v>0</v>
      </c>
    </row>
    <row r="1561" spans="1:21" ht="12.75" customHeight="1" x14ac:dyDescent="0.2">
      <c r="A1561" s="15" t="s">
        <v>25</v>
      </c>
      <c r="B1561" s="16" t="s">
        <v>1528</v>
      </c>
      <c r="C1561" s="44">
        <v>64173</v>
      </c>
      <c r="D1561" s="9" t="s">
        <v>1648</v>
      </c>
      <c r="E1561" s="10" t="s">
        <v>1648</v>
      </c>
      <c r="F1561" s="17">
        <v>191897640</v>
      </c>
      <c r="G1561" s="12" t="s">
        <v>67</v>
      </c>
      <c r="H1561" s="9" t="s">
        <v>29</v>
      </c>
      <c r="I1561" s="9" t="s">
        <v>1651</v>
      </c>
      <c r="J1561" s="9" t="s">
        <v>1658</v>
      </c>
      <c r="K1561" s="9" t="s">
        <v>366</v>
      </c>
      <c r="L1561" s="6" t="s">
        <v>1062</v>
      </c>
      <c r="M1561" s="10">
        <v>30216</v>
      </c>
      <c r="N1561" s="11" t="s">
        <v>43</v>
      </c>
      <c r="O1561" s="13">
        <v>5</v>
      </c>
      <c r="P1561" s="3">
        <f t="shared" si="145"/>
        <v>0</v>
      </c>
      <c r="Q1561" s="3">
        <f t="shared" si="146"/>
        <v>0</v>
      </c>
      <c r="R1561" s="3">
        <f t="shared" si="147"/>
        <v>0</v>
      </c>
      <c r="S1561" s="3">
        <f t="shared" si="148"/>
        <v>0</v>
      </c>
      <c r="T1561" s="3">
        <f t="shared" si="149"/>
        <v>1</v>
      </c>
      <c r="U1561" s="3">
        <f t="shared" si="150"/>
        <v>0</v>
      </c>
    </row>
    <row r="1562" spans="1:21" ht="12.75" customHeight="1" x14ac:dyDescent="0.2">
      <c r="A1562" s="15" t="s">
        <v>25</v>
      </c>
      <c r="B1562" s="16" t="s">
        <v>1528</v>
      </c>
      <c r="C1562" s="44">
        <v>64173</v>
      </c>
      <c r="D1562" s="9" t="s">
        <v>1648</v>
      </c>
      <c r="E1562" s="10" t="s">
        <v>1648</v>
      </c>
      <c r="F1562" s="17">
        <v>191897643</v>
      </c>
      <c r="G1562" s="12" t="s">
        <v>67</v>
      </c>
      <c r="H1562" s="9" t="s">
        <v>29</v>
      </c>
      <c r="I1562" s="9" t="s">
        <v>1651</v>
      </c>
      <c r="J1562" s="9" t="s">
        <v>1659</v>
      </c>
      <c r="K1562" s="9" t="s">
        <v>366</v>
      </c>
      <c r="L1562" s="6" t="s">
        <v>1062</v>
      </c>
      <c r="M1562" s="10">
        <v>30216</v>
      </c>
      <c r="N1562" s="11" t="s">
        <v>43</v>
      </c>
      <c r="O1562" s="13">
        <v>4</v>
      </c>
      <c r="P1562" s="3">
        <f t="shared" si="145"/>
        <v>0</v>
      </c>
      <c r="Q1562" s="3">
        <f t="shared" si="146"/>
        <v>0</v>
      </c>
      <c r="R1562" s="3">
        <f t="shared" si="147"/>
        <v>0</v>
      </c>
      <c r="S1562" s="3">
        <f t="shared" si="148"/>
        <v>1</v>
      </c>
      <c r="T1562" s="3">
        <f t="shared" si="149"/>
        <v>0</v>
      </c>
      <c r="U1562" s="3">
        <f t="shared" si="150"/>
        <v>0</v>
      </c>
    </row>
    <row r="1563" spans="1:21" ht="12.75" customHeight="1" x14ac:dyDescent="0.2">
      <c r="A1563" s="15" t="s">
        <v>25</v>
      </c>
      <c r="B1563" s="16" t="s">
        <v>1528</v>
      </c>
      <c r="C1563" s="44">
        <v>64173</v>
      </c>
      <c r="D1563" s="9" t="s">
        <v>1648</v>
      </c>
      <c r="E1563" s="10" t="s">
        <v>1648</v>
      </c>
      <c r="F1563" s="17">
        <v>191897645</v>
      </c>
      <c r="G1563" s="12" t="s">
        <v>67</v>
      </c>
      <c r="H1563" s="9" t="s">
        <v>29</v>
      </c>
      <c r="I1563" s="9" t="s">
        <v>1660</v>
      </c>
      <c r="J1563" s="9" t="s">
        <v>1661</v>
      </c>
      <c r="K1563" s="9" t="s">
        <v>366</v>
      </c>
      <c r="L1563" s="6" t="s">
        <v>1062</v>
      </c>
      <c r="M1563" s="10">
        <v>30216</v>
      </c>
      <c r="N1563" s="11" t="s">
        <v>43</v>
      </c>
      <c r="O1563" s="13">
        <v>4</v>
      </c>
      <c r="P1563" s="3">
        <f t="shared" si="145"/>
        <v>0</v>
      </c>
      <c r="Q1563" s="3">
        <f t="shared" si="146"/>
        <v>0</v>
      </c>
      <c r="R1563" s="3">
        <f t="shared" si="147"/>
        <v>0</v>
      </c>
      <c r="S1563" s="3">
        <f t="shared" si="148"/>
        <v>1</v>
      </c>
      <c r="T1563" s="3">
        <f t="shared" si="149"/>
        <v>0</v>
      </c>
      <c r="U1563" s="3">
        <f t="shared" si="150"/>
        <v>0</v>
      </c>
    </row>
    <row r="1564" spans="1:21" ht="12.75" customHeight="1" x14ac:dyDescent="0.2">
      <c r="A1564" s="15" t="s">
        <v>25</v>
      </c>
      <c r="B1564" s="16" t="s">
        <v>1528</v>
      </c>
      <c r="C1564" s="8">
        <v>64173</v>
      </c>
      <c r="D1564" s="6" t="s">
        <v>1648</v>
      </c>
      <c r="E1564" s="16" t="s">
        <v>1648</v>
      </c>
      <c r="F1564" s="15">
        <v>192017418</v>
      </c>
      <c r="G1564" s="5" t="s">
        <v>67</v>
      </c>
      <c r="H1564" s="6" t="s">
        <v>29</v>
      </c>
      <c r="I1564" s="6" t="s">
        <v>1649</v>
      </c>
      <c r="J1564" s="6" t="s">
        <v>1650</v>
      </c>
      <c r="K1564" s="6" t="s">
        <v>366</v>
      </c>
      <c r="L1564" s="6" t="s">
        <v>1062</v>
      </c>
      <c r="M1564" s="16" t="s">
        <v>126</v>
      </c>
      <c r="N1564" s="8" t="s">
        <v>35</v>
      </c>
      <c r="O1564" s="7">
        <v>3</v>
      </c>
      <c r="P1564" s="3">
        <f t="shared" si="145"/>
        <v>0</v>
      </c>
      <c r="Q1564" s="3">
        <f t="shared" si="146"/>
        <v>0</v>
      </c>
      <c r="R1564" s="3">
        <f t="shared" si="147"/>
        <v>1</v>
      </c>
      <c r="S1564" s="3">
        <f t="shared" si="148"/>
        <v>0</v>
      </c>
      <c r="T1564" s="3">
        <f t="shared" si="149"/>
        <v>0</v>
      </c>
      <c r="U1564" s="3">
        <f t="shared" si="150"/>
        <v>0</v>
      </c>
    </row>
    <row r="1565" spans="1:21" ht="12.75" customHeight="1" x14ac:dyDescent="0.2">
      <c r="A1565" s="15" t="s">
        <v>25</v>
      </c>
      <c r="B1565" s="16" t="s">
        <v>1528</v>
      </c>
      <c r="C1565" s="8">
        <v>64173</v>
      </c>
      <c r="D1565" s="6" t="s">
        <v>1648</v>
      </c>
      <c r="E1565" s="16" t="s">
        <v>1648</v>
      </c>
      <c r="F1565" s="15">
        <v>192017326</v>
      </c>
      <c r="G1565" s="5" t="s">
        <v>67</v>
      </c>
      <c r="H1565" s="6" t="s">
        <v>29</v>
      </c>
      <c r="I1565" s="6" t="s">
        <v>1651</v>
      </c>
      <c r="J1565" s="6" t="s">
        <v>1652</v>
      </c>
      <c r="K1565" s="6" t="s">
        <v>366</v>
      </c>
      <c r="L1565" s="6" t="s">
        <v>1062</v>
      </c>
      <c r="M1565" s="16" t="s">
        <v>126</v>
      </c>
      <c r="N1565" s="8" t="s">
        <v>35</v>
      </c>
      <c r="O1565" s="7">
        <v>4</v>
      </c>
      <c r="P1565" s="3">
        <f t="shared" si="145"/>
        <v>0</v>
      </c>
      <c r="Q1565" s="3">
        <f t="shared" si="146"/>
        <v>0</v>
      </c>
      <c r="R1565" s="3">
        <f t="shared" si="147"/>
        <v>0</v>
      </c>
      <c r="S1565" s="3">
        <f t="shared" si="148"/>
        <v>1</v>
      </c>
      <c r="T1565" s="3">
        <f t="shared" si="149"/>
        <v>0</v>
      </c>
      <c r="U1565" s="3">
        <f t="shared" si="150"/>
        <v>0</v>
      </c>
    </row>
    <row r="1566" spans="1:21" ht="12.75" customHeight="1" x14ac:dyDescent="0.2">
      <c r="A1566" s="15" t="s">
        <v>25</v>
      </c>
      <c r="B1566" s="16" t="s">
        <v>1528</v>
      </c>
      <c r="C1566" s="8">
        <v>64173</v>
      </c>
      <c r="D1566" s="6" t="s">
        <v>1648</v>
      </c>
      <c r="E1566" s="16" t="s">
        <v>1648</v>
      </c>
      <c r="F1566" s="15">
        <v>192017312</v>
      </c>
      <c r="G1566" s="5" t="s">
        <v>167</v>
      </c>
      <c r="H1566" s="6" t="s">
        <v>29</v>
      </c>
      <c r="I1566" s="6" t="s">
        <v>1653</v>
      </c>
      <c r="J1566" s="6" t="s">
        <v>1654</v>
      </c>
      <c r="K1566" s="6" t="s">
        <v>366</v>
      </c>
      <c r="L1566" s="6" t="s">
        <v>1062</v>
      </c>
      <c r="M1566" s="16" t="s">
        <v>126</v>
      </c>
      <c r="N1566" s="8" t="s">
        <v>35</v>
      </c>
      <c r="O1566" s="7">
        <v>5</v>
      </c>
      <c r="P1566" s="3">
        <f t="shared" si="145"/>
        <v>0</v>
      </c>
      <c r="Q1566" s="3">
        <f t="shared" si="146"/>
        <v>0</v>
      </c>
      <c r="R1566" s="3">
        <f t="shared" si="147"/>
        <v>0</v>
      </c>
      <c r="S1566" s="3">
        <f t="shared" si="148"/>
        <v>0</v>
      </c>
      <c r="T1566" s="3">
        <f t="shared" si="149"/>
        <v>1</v>
      </c>
      <c r="U1566" s="3">
        <f t="shared" si="150"/>
        <v>0</v>
      </c>
    </row>
    <row r="1567" spans="1:21" ht="12.75" customHeight="1" x14ac:dyDescent="0.2">
      <c r="A1567" s="15" t="s">
        <v>25</v>
      </c>
      <c r="B1567" s="16" t="s">
        <v>1528</v>
      </c>
      <c r="C1567" s="8">
        <v>64173</v>
      </c>
      <c r="D1567" s="6" t="s">
        <v>1648</v>
      </c>
      <c r="E1567" s="16" t="s">
        <v>1648</v>
      </c>
      <c r="F1567" s="15">
        <v>192017420</v>
      </c>
      <c r="G1567" s="5" t="s">
        <v>105</v>
      </c>
      <c r="H1567" s="6" t="s">
        <v>29</v>
      </c>
      <c r="I1567" s="6" t="s">
        <v>1649</v>
      </c>
      <c r="J1567" s="6" t="s">
        <v>1655</v>
      </c>
      <c r="K1567" s="6" t="s">
        <v>366</v>
      </c>
      <c r="L1567" s="6" t="s">
        <v>1062</v>
      </c>
      <c r="M1567" s="16" t="s">
        <v>126</v>
      </c>
      <c r="N1567" s="8" t="s">
        <v>35</v>
      </c>
      <c r="O1567" s="7">
        <v>5</v>
      </c>
      <c r="P1567" s="3">
        <f t="shared" si="145"/>
        <v>0</v>
      </c>
      <c r="Q1567" s="3">
        <f t="shared" si="146"/>
        <v>0</v>
      </c>
      <c r="R1567" s="3">
        <f t="shared" si="147"/>
        <v>0</v>
      </c>
      <c r="S1567" s="3">
        <f t="shared" si="148"/>
        <v>0</v>
      </c>
      <c r="T1567" s="3">
        <f t="shared" si="149"/>
        <v>1</v>
      </c>
      <c r="U1567" s="3">
        <f t="shared" si="150"/>
        <v>0</v>
      </c>
    </row>
    <row r="1568" spans="1:21" ht="12.75" customHeight="1" x14ac:dyDescent="0.2">
      <c r="A1568" s="82" t="s">
        <v>25</v>
      </c>
      <c r="B1568" s="81" t="s">
        <v>1528</v>
      </c>
      <c r="C1568" s="47">
        <v>64173</v>
      </c>
      <c r="D1568" s="80" t="s">
        <v>1648</v>
      </c>
      <c r="E1568" s="81" t="s">
        <v>1648</v>
      </c>
      <c r="F1568" s="82">
        <v>192104991</v>
      </c>
      <c r="G1568" s="83" t="s">
        <v>167</v>
      </c>
      <c r="H1568" s="80" t="s">
        <v>29</v>
      </c>
      <c r="I1568" s="80" t="s">
        <v>14450</v>
      </c>
      <c r="J1568" s="80" t="s">
        <v>14451</v>
      </c>
      <c r="K1568" s="80" t="s">
        <v>366</v>
      </c>
      <c r="L1568" s="80" t="s">
        <v>1062</v>
      </c>
      <c r="M1568" s="81" t="s">
        <v>126</v>
      </c>
      <c r="N1568" s="32" t="s">
        <v>10618</v>
      </c>
      <c r="O1568" s="33">
        <v>3</v>
      </c>
      <c r="P1568" s="3">
        <f t="shared" si="145"/>
        <v>0</v>
      </c>
      <c r="Q1568" s="3">
        <f t="shared" si="146"/>
        <v>0</v>
      </c>
      <c r="R1568" s="3">
        <f t="shared" si="147"/>
        <v>1</v>
      </c>
      <c r="S1568" s="3">
        <f t="shared" si="148"/>
        <v>0</v>
      </c>
      <c r="T1568" s="3">
        <f t="shared" si="149"/>
        <v>0</v>
      </c>
      <c r="U1568" s="3">
        <f t="shared" si="150"/>
        <v>0</v>
      </c>
    </row>
    <row r="1569" spans="1:21" ht="12.75" customHeight="1" x14ac:dyDescent="0.2">
      <c r="A1569" s="82" t="s">
        <v>25</v>
      </c>
      <c r="B1569" s="81" t="s">
        <v>1528</v>
      </c>
      <c r="C1569" s="47">
        <v>64173</v>
      </c>
      <c r="D1569" s="80" t="s">
        <v>1648</v>
      </c>
      <c r="E1569" s="81" t="s">
        <v>1648</v>
      </c>
      <c r="F1569" s="82">
        <v>192105042</v>
      </c>
      <c r="G1569" s="83" t="s">
        <v>67</v>
      </c>
      <c r="H1569" s="80" t="s">
        <v>29</v>
      </c>
      <c r="I1569" s="80" t="s">
        <v>14452</v>
      </c>
      <c r="J1569" s="80" t="s">
        <v>14453</v>
      </c>
      <c r="K1569" s="80" t="s">
        <v>366</v>
      </c>
      <c r="L1569" s="80" t="s">
        <v>1062</v>
      </c>
      <c r="M1569" s="81" t="s">
        <v>126</v>
      </c>
      <c r="N1569" s="32" t="s">
        <v>10618</v>
      </c>
      <c r="O1569" s="33">
        <v>5</v>
      </c>
      <c r="P1569" s="3">
        <f t="shared" si="145"/>
        <v>0</v>
      </c>
      <c r="Q1569" s="3">
        <f t="shared" si="146"/>
        <v>0</v>
      </c>
      <c r="R1569" s="3">
        <f t="shared" si="147"/>
        <v>0</v>
      </c>
      <c r="S1569" s="3">
        <f t="shared" si="148"/>
        <v>0</v>
      </c>
      <c r="T1569" s="3">
        <f t="shared" si="149"/>
        <v>1</v>
      </c>
      <c r="U1569" s="3">
        <f t="shared" si="150"/>
        <v>0</v>
      </c>
    </row>
    <row r="1570" spans="1:21" ht="12.75" customHeight="1" x14ac:dyDescent="0.2">
      <c r="A1570" s="82" t="s">
        <v>25</v>
      </c>
      <c r="B1570" s="81" t="s">
        <v>1528</v>
      </c>
      <c r="C1570" s="47">
        <v>64173</v>
      </c>
      <c r="D1570" s="80" t="s">
        <v>1648</v>
      </c>
      <c r="E1570" s="81" t="s">
        <v>1648</v>
      </c>
      <c r="F1570" s="82">
        <v>192105043</v>
      </c>
      <c r="G1570" s="83" t="s">
        <v>67</v>
      </c>
      <c r="H1570" s="80" t="s">
        <v>29</v>
      </c>
      <c r="I1570" s="80" t="s">
        <v>14452</v>
      </c>
      <c r="J1570" s="80" t="s">
        <v>14454</v>
      </c>
      <c r="K1570" s="80" t="s">
        <v>366</v>
      </c>
      <c r="L1570" s="80" t="s">
        <v>1062</v>
      </c>
      <c r="M1570" s="81" t="s">
        <v>126</v>
      </c>
      <c r="N1570" s="32" t="s">
        <v>10618</v>
      </c>
      <c r="O1570" s="33">
        <v>5</v>
      </c>
      <c r="P1570" s="3">
        <f t="shared" si="145"/>
        <v>0</v>
      </c>
      <c r="Q1570" s="3">
        <f t="shared" si="146"/>
        <v>0</v>
      </c>
      <c r="R1570" s="3">
        <f t="shared" si="147"/>
        <v>0</v>
      </c>
      <c r="S1570" s="3">
        <f t="shared" si="148"/>
        <v>0</v>
      </c>
      <c r="T1570" s="3">
        <f t="shared" si="149"/>
        <v>1</v>
      </c>
      <c r="U1570" s="3">
        <f t="shared" si="150"/>
        <v>0</v>
      </c>
    </row>
    <row r="1571" spans="1:21" ht="12.75" customHeight="1" x14ac:dyDescent="0.2">
      <c r="A1571" s="82" t="s">
        <v>25</v>
      </c>
      <c r="B1571" s="81" t="s">
        <v>1528</v>
      </c>
      <c r="C1571" s="47">
        <v>64173</v>
      </c>
      <c r="D1571" s="80" t="s">
        <v>1648</v>
      </c>
      <c r="E1571" s="81" t="s">
        <v>1648</v>
      </c>
      <c r="F1571" s="82">
        <v>192105056</v>
      </c>
      <c r="G1571" s="83" t="s">
        <v>67</v>
      </c>
      <c r="H1571" s="80" t="s">
        <v>29</v>
      </c>
      <c r="I1571" s="80" t="s">
        <v>14455</v>
      </c>
      <c r="J1571" s="80" t="s">
        <v>14456</v>
      </c>
      <c r="K1571" s="80" t="s">
        <v>366</v>
      </c>
      <c r="L1571" s="80" t="s">
        <v>1062</v>
      </c>
      <c r="M1571" s="81" t="s">
        <v>126</v>
      </c>
      <c r="N1571" s="32" t="s">
        <v>10618</v>
      </c>
      <c r="O1571" s="33">
        <v>4</v>
      </c>
      <c r="P1571" s="3">
        <f t="shared" si="145"/>
        <v>0</v>
      </c>
      <c r="Q1571" s="3">
        <f t="shared" si="146"/>
        <v>0</v>
      </c>
      <c r="R1571" s="3">
        <f t="shared" si="147"/>
        <v>0</v>
      </c>
      <c r="S1571" s="3">
        <f t="shared" si="148"/>
        <v>1</v>
      </c>
      <c r="T1571" s="3">
        <f t="shared" si="149"/>
        <v>0</v>
      </c>
      <c r="U1571" s="3">
        <f t="shared" si="150"/>
        <v>0</v>
      </c>
    </row>
    <row r="1572" spans="1:21" ht="12.75" customHeight="1" x14ac:dyDescent="0.2">
      <c r="A1572" s="82" t="s">
        <v>25</v>
      </c>
      <c r="B1572" s="81" t="s">
        <v>1528</v>
      </c>
      <c r="C1572" s="47">
        <v>64173</v>
      </c>
      <c r="D1572" s="80" t="s">
        <v>1648</v>
      </c>
      <c r="E1572" s="81" t="s">
        <v>1648</v>
      </c>
      <c r="F1572" s="82">
        <v>192189738</v>
      </c>
      <c r="G1572" s="83" t="s">
        <v>67</v>
      </c>
      <c r="H1572" s="80" t="s">
        <v>29</v>
      </c>
      <c r="I1572" s="80" t="s">
        <v>19441</v>
      </c>
      <c r="J1572" s="80" t="s">
        <v>19442</v>
      </c>
      <c r="K1572" s="80" t="s">
        <v>80</v>
      </c>
      <c r="L1572" s="80" t="s">
        <v>81</v>
      </c>
      <c r="M1572" s="81" t="s">
        <v>126</v>
      </c>
      <c r="N1572" s="47" t="s">
        <v>15353</v>
      </c>
      <c r="O1572" s="33">
        <v>4</v>
      </c>
      <c r="P1572" s="3">
        <f t="shared" si="145"/>
        <v>0</v>
      </c>
      <c r="Q1572" s="3">
        <f t="shared" si="146"/>
        <v>0</v>
      </c>
      <c r="R1572" s="3">
        <f t="shared" si="147"/>
        <v>0</v>
      </c>
      <c r="S1572" s="3">
        <f t="shared" si="148"/>
        <v>1</v>
      </c>
      <c r="T1572" s="3">
        <f t="shared" si="149"/>
        <v>0</v>
      </c>
      <c r="U1572" s="3">
        <f t="shared" si="150"/>
        <v>0</v>
      </c>
    </row>
    <row r="1573" spans="1:21" ht="12.75" customHeight="1" x14ac:dyDescent="0.2">
      <c r="A1573" s="82" t="s">
        <v>25</v>
      </c>
      <c r="B1573" s="81" t="s">
        <v>1528</v>
      </c>
      <c r="C1573" s="47">
        <v>64173</v>
      </c>
      <c r="D1573" s="80" t="s">
        <v>1648</v>
      </c>
      <c r="E1573" s="81" t="s">
        <v>1648</v>
      </c>
      <c r="F1573" s="82">
        <v>192189778</v>
      </c>
      <c r="G1573" s="83" t="s">
        <v>67</v>
      </c>
      <c r="H1573" s="80" t="s">
        <v>29</v>
      </c>
      <c r="I1573" s="80" t="s">
        <v>19449</v>
      </c>
      <c r="J1573" s="80" t="s">
        <v>19450</v>
      </c>
      <c r="K1573" s="80" t="s">
        <v>366</v>
      </c>
      <c r="L1573" s="80" t="s">
        <v>1062</v>
      </c>
      <c r="M1573" s="81" t="s">
        <v>126</v>
      </c>
      <c r="N1573" s="47" t="s">
        <v>15353</v>
      </c>
      <c r="O1573" s="33">
        <v>4</v>
      </c>
      <c r="P1573" s="3">
        <f t="shared" si="145"/>
        <v>0</v>
      </c>
      <c r="Q1573" s="3">
        <f t="shared" si="146"/>
        <v>0</v>
      </c>
      <c r="R1573" s="3">
        <f t="shared" si="147"/>
        <v>0</v>
      </c>
      <c r="S1573" s="3">
        <f t="shared" si="148"/>
        <v>1</v>
      </c>
      <c r="T1573" s="3">
        <f t="shared" si="149"/>
        <v>0</v>
      </c>
      <c r="U1573" s="3">
        <f t="shared" si="150"/>
        <v>0</v>
      </c>
    </row>
    <row r="1574" spans="1:21" ht="12.75" customHeight="1" x14ac:dyDescent="0.2">
      <c r="A1574" s="82" t="s">
        <v>25</v>
      </c>
      <c r="B1574" s="81" t="s">
        <v>1528</v>
      </c>
      <c r="C1574" s="47">
        <v>64173</v>
      </c>
      <c r="D1574" s="80" t="s">
        <v>1648</v>
      </c>
      <c r="E1574" s="81" t="s">
        <v>1648</v>
      </c>
      <c r="F1574" s="82">
        <v>192189839</v>
      </c>
      <c r="G1574" s="83" t="s">
        <v>167</v>
      </c>
      <c r="H1574" s="80" t="s">
        <v>29</v>
      </c>
      <c r="I1574" s="80" t="s">
        <v>19451</v>
      </c>
      <c r="J1574" s="80" t="s">
        <v>19452</v>
      </c>
      <c r="K1574" s="80" t="s">
        <v>366</v>
      </c>
      <c r="L1574" s="80" t="s">
        <v>1062</v>
      </c>
      <c r="M1574" s="81" t="s">
        <v>126</v>
      </c>
      <c r="N1574" s="47" t="s">
        <v>15353</v>
      </c>
      <c r="O1574" s="33">
        <v>4</v>
      </c>
      <c r="P1574" s="3">
        <f t="shared" si="145"/>
        <v>0</v>
      </c>
      <c r="Q1574" s="3">
        <f t="shared" si="146"/>
        <v>0</v>
      </c>
      <c r="R1574" s="3">
        <f t="shared" si="147"/>
        <v>0</v>
      </c>
      <c r="S1574" s="3">
        <f t="shared" si="148"/>
        <v>1</v>
      </c>
      <c r="T1574" s="3">
        <f t="shared" si="149"/>
        <v>0</v>
      </c>
      <c r="U1574" s="3">
        <f t="shared" si="150"/>
        <v>0</v>
      </c>
    </row>
    <row r="1575" spans="1:21" ht="12.75" customHeight="1" x14ac:dyDescent="0.2">
      <c r="A1575" s="15" t="s">
        <v>25</v>
      </c>
      <c r="B1575" s="16" t="s">
        <v>1528</v>
      </c>
      <c r="C1575" s="44">
        <v>98892</v>
      </c>
      <c r="D1575" s="9" t="s">
        <v>1662</v>
      </c>
      <c r="E1575" s="10" t="s">
        <v>1662</v>
      </c>
      <c r="F1575" s="17">
        <v>191898843</v>
      </c>
      <c r="G1575" s="12" t="s">
        <v>167</v>
      </c>
      <c r="H1575" s="9" t="s">
        <v>29</v>
      </c>
      <c r="I1575" s="9" t="s">
        <v>1672</v>
      </c>
      <c r="J1575" s="9" t="s">
        <v>1673</v>
      </c>
      <c r="K1575" s="9" t="s">
        <v>366</v>
      </c>
      <c r="L1575" s="6" t="s">
        <v>2191</v>
      </c>
      <c r="M1575" s="10">
        <v>30304</v>
      </c>
      <c r="N1575" s="11" t="s">
        <v>43</v>
      </c>
      <c r="O1575" s="13">
        <v>3</v>
      </c>
      <c r="P1575" s="3">
        <f t="shared" si="145"/>
        <v>0</v>
      </c>
      <c r="Q1575" s="3">
        <f t="shared" si="146"/>
        <v>0</v>
      </c>
      <c r="R1575" s="3">
        <f t="shared" si="147"/>
        <v>1</v>
      </c>
      <c r="S1575" s="3">
        <f t="shared" si="148"/>
        <v>0</v>
      </c>
      <c r="T1575" s="3">
        <f t="shared" si="149"/>
        <v>0</v>
      </c>
      <c r="U1575" s="3">
        <f t="shared" si="150"/>
        <v>0</v>
      </c>
    </row>
    <row r="1576" spans="1:21" ht="12.75" customHeight="1" x14ac:dyDescent="0.2">
      <c r="A1576" s="15" t="s">
        <v>25</v>
      </c>
      <c r="B1576" s="16" t="s">
        <v>1528</v>
      </c>
      <c r="C1576" s="44">
        <v>98892</v>
      </c>
      <c r="D1576" s="9" t="s">
        <v>1662</v>
      </c>
      <c r="E1576" s="10" t="s">
        <v>1662</v>
      </c>
      <c r="F1576" s="17">
        <v>191898871</v>
      </c>
      <c r="G1576" s="12" t="s">
        <v>167</v>
      </c>
      <c r="H1576" s="9" t="s">
        <v>29</v>
      </c>
      <c r="I1576" s="9" t="s">
        <v>1674</v>
      </c>
      <c r="J1576" s="9" t="s">
        <v>1675</v>
      </c>
      <c r="K1576" s="9" t="s">
        <v>366</v>
      </c>
      <c r="L1576" s="6" t="s">
        <v>1062</v>
      </c>
      <c r="M1576" s="10">
        <v>30211</v>
      </c>
      <c r="N1576" s="11" t="s">
        <v>43</v>
      </c>
      <c r="O1576" s="13">
        <v>2</v>
      </c>
      <c r="P1576" s="3">
        <f t="shared" si="145"/>
        <v>0</v>
      </c>
      <c r="Q1576" s="3">
        <f t="shared" si="146"/>
        <v>1</v>
      </c>
      <c r="R1576" s="3">
        <f t="shared" si="147"/>
        <v>0</v>
      </c>
      <c r="S1576" s="3">
        <f t="shared" si="148"/>
        <v>0</v>
      </c>
      <c r="T1576" s="3">
        <f t="shared" si="149"/>
        <v>0</v>
      </c>
      <c r="U1576" s="3">
        <f t="shared" si="150"/>
        <v>0</v>
      </c>
    </row>
    <row r="1577" spans="1:21" ht="12.75" customHeight="1" x14ac:dyDescent="0.2">
      <c r="A1577" s="15" t="s">
        <v>25</v>
      </c>
      <c r="B1577" s="16" t="s">
        <v>1528</v>
      </c>
      <c r="C1577" s="44">
        <v>98892</v>
      </c>
      <c r="D1577" s="9" t="s">
        <v>1662</v>
      </c>
      <c r="E1577" s="10" t="s">
        <v>1662</v>
      </c>
      <c r="F1577" s="17">
        <v>191898874</v>
      </c>
      <c r="G1577" s="12" t="s">
        <v>167</v>
      </c>
      <c r="H1577" s="9" t="s">
        <v>29</v>
      </c>
      <c r="I1577" s="9" t="s">
        <v>1676</v>
      </c>
      <c r="J1577" s="9" t="s">
        <v>1677</v>
      </c>
      <c r="K1577" s="9" t="s">
        <v>366</v>
      </c>
      <c r="L1577" s="6" t="s">
        <v>1062</v>
      </c>
      <c r="M1577" s="10">
        <v>30204</v>
      </c>
      <c r="N1577" s="11" t="s">
        <v>43</v>
      </c>
      <c r="O1577" s="13">
        <v>4</v>
      </c>
      <c r="P1577" s="3">
        <f t="shared" si="145"/>
        <v>0</v>
      </c>
      <c r="Q1577" s="3">
        <f t="shared" si="146"/>
        <v>0</v>
      </c>
      <c r="R1577" s="3">
        <f t="shared" si="147"/>
        <v>0</v>
      </c>
      <c r="S1577" s="3">
        <f t="shared" si="148"/>
        <v>1</v>
      </c>
      <c r="T1577" s="3">
        <f t="shared" si="149"/>
        <v>0</v>
      </c>
      <c r="U1577" s="3">
        <f t="shared" si="150"/>
        <v>0</v>
      </c>
    </row>
    <row r="1578" spans="1:21" ht="12.75" customHeight="1" x14ac:dyDescent="0.2">
      <c r="A1578" s="15" t="s">
        <v>25</v>
      </c>
      <c r="B1578" s="16" t="s">
        <v>1528</v>
      </c>
      <c r="C1578" s="8">
        <v>98892</v>
      </c>
      <c r="D1578" s="6" t="s">
        <v>1662</v>
      </c>
      <c r="E1578" s="16" t="s">
        <v>1662</v>
      </c>
      <c r="F1578" s="15">
        <v>192018345</v>
      </c>
      <c r="G1578" s="5" t="s">
        <v>105</v>
      </c>
      <c r="H1578" s="6" t="s">
        <v>29</v>
      </c>
      <c r="I1578" s="6" t="s">
        <v>1663</v>
      </c>
      <c r="J1578" s="6" t="s">
        <v>1664</v>
      </c>
      <c r="K1578" s="6" t="s">
        <v>366</v>
      </c>
      <c r="L1578" s="6" t="s">
        <v>1062</v>
      </c>
      <c r="M1578" s="16" t="s">
        <v>1665</v>
      </c>
      <c r="N1578" s="8" t="s">
        <v>35</v>
      </c>
      <c r="O1578" s="7">
        <v>2</v>
      </c>
      <c r="P1578" s="3">
        <f t="shared" si="145"/>
        <v>0</v>
      </c>
      <c r="Q1578" s="3">
        <f t="shared" si="146"/>
        <v>1</v>
      </c>
      <c r="R1578" s="3">
        <f t="shared" si="147"/>
        <v>0</v>
      </c>
      <c r="S1578" s="3">
        <f t="shared" si="148"/>
        <v>0</v>
      </c>
      <c r="T1578" s="3">
        <f t="shared" si="149"/>
        <v>0</v>
      </c>
      <c r="U1578" s="3">
        <f t="shared" si="150"/>
        <v>0</v>
      </c>
    </row>
    <row r="1579" spans="1:21" ht="12.75" customHeight="1" x14ac:dyDescent="0.2">
      <c r="A1579" s="15" t="s">
        <v>25</v>
      </c>
      <c r="B1579" s="16" t="s">
        <v>1528</v>
      </c>
      <c r="C1579" s="8">
        <v>98892</v>
      </c>
      <c r="D1579" s="6" t="s">
        <v>1662</v>
      </c>
      <c r="E1579" s="16" t="s">
        <v>1662</v>
      </c>
      <c r="F1579" s="15">
        <v>192018361</v>
      </c>
      <c r="G1579" s="5" t="s">
        <v>105</v>
      </c>
      <c r="H1579" s="6" t="s">
        <v>29</v>
      </c>
      <c r="I1579" s="6" t="s">
        <v>1666</v>
      </c>
      <c r="J1579" s="6" t="s">
        <v>1667</v>
      </c>
      <c r="K1579" s="6" t="s">
        <v>366</v>
      </c>
      <c r="L1579" s="6" t="s">
        <v>1062</v>
      </c>
      <c r="M1579" s="16" t="s">
        <v>1668</v>
      </c>
      <c r="N1579" s="8" t="s">
        <v>35</v>
      </c>
      <c r="O1579" s="7">
        <v>3</v>
      </c>
      <c r="P1579" s="3">
        <f t="shared" si="145"/>
        <v>0</v>
      </c>
      <c r="Q1579" s="3">
        <f t="shared" si="146"/>
        <v>0</v>
      </c>
      <c r="R1579" s="3">
        <f t="shared" si="147"/>
        <v>1</v>
      </c>
      <c r="S1579" s="3">
        <f t="shared" si="148"/>
        <v>0</v>
      </c>
      <c r="T1579" s="3">
        <f t="shared" si="149"/>
        <v>0</v>
      </c>
      <c r="U1579" s="3">
        <f t="shared" si="150"/>
        <v>0</v>
      </c>
    </row>
    <row r="1580" spans="1:21" ht="12.75" customHeight="1" x14ac:dyDescent="0.2">
      <c r="A1580" s="15" t="s">
        <v>25</v>
      </c>
      <c r="B1580" s="16" t="s">
        <v>1528</v>
      </c>
      <c r="C1580" s="8">
        <v>98892</v>
      </c>
      <c r="D1580" s="6" t="s">
        <v>1662</v>
      </c>
      <c r="E1580" s="16" t="s">
        <v>1662</v>
      </c>
      <c r="F1580" s="15">
        <v>192018342</v>
      </c>
      <c r="G1580" s="5" t="s">
        <v>67</v>
      </c>
      <c r="H1580" s="6" t="s">
        <v>29</v>
      </c>
      <c r="I1580" s="6" t="s">
        <v>1669</v>
      </c>
      <c r="J1580" s="6" t="s">
        <v>1670</v>
      </c>
      <c r="K1580" s="6" t="s">
        <v>366</v>
      </c>
      <c r="L1580" s="6" t="s">
        <v>1062</v>
      </c>
      <c r="M1580" s="16" t="s">
        <v>1671</v>
      </c>
      <c r="N1580" s="8" t="s">
        <v>35</v>
      </c>
      <c r="O1580" s="7">
        <v>5</v>
      </c>
      <c r="P1580" s="3">
        <f t="shared" si="145"/>
        <v>0</v>
      </c>
      <c r="Q1580" s="3">
        <f t="shared" si="146"/>
        <v>0</v>
      </c>
      <c r="R1580" s="3">
        <f t="shared" si="147"/>
        <v>0</v>
      </c>
      <c r="S1580" s="3">
        <f t="shared" si="148"/>
        <v>0</v>
      </c>
      <c r="T1580" s="3">
        <f t="shared" si="149"/>
        <v>1</v>
      </c>
      <c r="U1580" s="3">
        <f t="shared" si="150"/>
        <v>0</v>
      </c>
    </row>
    <row r="1581" spans="1:21" ht="12.75" customHeight="1" x14ac:dyDescent="0.2">
      <c r="A1581" s="82" t="s">
        <v>25</v>
      </c>
      <c r="B1581" s="81" t="s">
        <v>1528</v>
      </c>
      <c r="C1581" s="47">
        <v>98892</v>
      </c>
      <c r="D1581" s="80" t="s">
        <v>1662</v>
      </c>
      <c r="E1581" s="81" t="s">
        <v>1662</v>
      </c>
      <c r="F1581" s="82">
        <v>192105949</v>
      </c>
      <c r="G1581" s="83" t="s">
        <v>67</v>
      </c>
      <c r="H1581" s="80" t="s">
        <v>52</v>
      </c>
      <c r="I1581" s="80" t="s">
        <v>14473</v>
      </c>
      <c r="J1581" s="80" t="s">
        <v>14474</v>
      </c>
      <c r="K1581" s="80" t="s">
        <v>366</v>
      </c>
      <c r="L1581" s="80" t="s">
        <v>1641</v>
      </c>
      <c r="M1581" s="81" t="s">
        <v>126</v>
      </c>
      <c r="N1581" s="32" t="s">
        <v>10618</v>
      </c>
      <c r="O1581" s="33">
        <v>4</v>
      </c>
      <c r="P1581" s="3">
        <f t="shared" si="145"/>
        <v>0</v>
      </c>
      <c r="Q1581" s="3">
        <f t="shared" si="146"/>
        <v>0</v>
      </c>
      <c r="R1581" s="3">
        <f t="shared" si="147"/>
        <v>0</v>
      </c>
      <c r="S1581" s="3">
        <f t="shared" si="148"/>
        <v>1</v>
      </c>
      <c r="T1581" s="3">
        <f t="shared" si="149"/>
        <v>0</v>
      </c>
      <c r="U1581" s="3">
        <f t="shared" si="150"/>
        <v>0</v>
      </c>
    </row>
    <row r="1582" spans="1:21" ht="12.75" customHeight="1" x14ac:dyDescent="0.2">
      <c r="A1582" s="82" t="s">
        <v>25</v>
      </c>
      <c r="B1582" s="81" t="s">
        <v>1528</v>
      </c>
      <c r="C1582" s="47">
        <v>98892</v>
      </c>
      <c r="D1582" s="80" t="s">
        <v>1662</v>
      </c>
      <c r="E1582" s="81" t="s">
        <v>1662</v>
      </c>
      <c r="F1582" s="82">
        <v>192105964</v>
      </c>
      <c r="G1582" s="83" t="s">
        <v>67</v>
      </c>
      <c r="H1582" s="80" t="s">
        <v>52</v>
      </c>
      <c r="I1582" s="80" t="s">
        <v>14475</v>
      </c>
      <c r="J1582" s="80" t="s">
        <v>14476</v>
      </c>
      <c r="K1582" s="80" t="s">
        <v>366</v>
      </c>
      <c r="L1582" s="80" t="s">
        <v>1062</v>
      </c>
      <c r="M1582" s="81" t="s">
        <v>126</v>
      </c>
      <c r="N1582" s="32" t="s">
        <v>10618</v>
      </c>
      <c r="O1582" s="33">
        <v>2</v>
      </c>
      <c r="P1582" s="3">
        <f t="shared" si="145"/>
        <v>0</v>
      </c>
      <c r="Q1582" s="3">
        <f t="shared" si="146"/>
        <v>1</v>
      </c>
      <c r="R1582" s="3">
        <f t="shared" si="147"/>
        <v>0</v>
      </c>
      <c r="S1582" s="3">
        <f t="shared" si="148"/>
        <v>0</v>
      </c>
      <c r="T1582" s="3">
        <f t="shared" si="149"/>
        <v>0</v>
      </c>
      <c r="U1582" s="3">
        <f t="shared" si="150"/>
        <v>0</v>
      </c>
    </row>
    <row r="1583" spans="1:21" ht="12.75" customHeight="1" x14ac:dyDescent="0.2">
      <c r="A1583" s="82" t="s">
        <v>25</v>
      </c>
      <c r="B1583" s="81" t="s">
        <v>1528</v>
      </c>
      <c r="C1583" s="47">
        <v>98892</v>
      </c>
      <c r="D1583" s="80" t="s">
        <v>1662</v>
      </c>
      <c r="E1583" s="81" t="s">
        <v>1662</v>
      </c>
      <c r="F1583" s="82">
        <v>192105997</v>
      </c>
      <c r="G1583" s="83" t="s">
        <v>67</v>
      </c>
      <c r="H1583" s="80" t="s">
        <v>52</v>
      </c>
      <c r="I1583" s="80" t="s">
        <v>14477</v>
      </c>
      <c r="J1583" s="80" t="s">
        <v>14478</v>
      </c>
      <c r="K1583" s="80" t="s">
        <v>366</v>
      </c>
      <c r="L1583" s="80" t="s">
        <v>1062</v>
      </c>
      <c r="M1583" s="81" t="s">
        <v>126</v>
      </c>
      <c r="N1583" s="32" t="s">
        <v>10618</v>
      </c>
      <c r="O1583" s="33">
        <v>3</v>
      </c>
      <c r="P1583" s="3">
        <f t="shared" si="145"/>
        <v>0</v>
      </c>
      <c r="Q1583" s="3">
        <f t="shared" si="146"/>
        <v>0</v>
      </c>
      <c r="R1583" s="3">
        <f t="shared" si="147"/>
        <v>1</v>
      </c>
      <c r="S1583" s="3">
        <f t="shared" si="148"/>
        <v>0</v>
      </c>
      <c r="T1583" s="3">
        <f t="shared" si="149"/>
        <v>0</v>
      </c>
      <c r="U1583" s="3">
        <f t="shared" si="150"/>
        <v>0</v>
      </c>
    </row>
    <row r="1584" spans="1:21" ht="12.75" customHeight="1" x14ac:dyDescent="0.2">
      <c r="A1584" s="82" t="s">
        <v>25</v>
      </c>
      <c r="B1584" s="81" t="s">
        <v>1528</v>
      </c>
      <c r="C1584" s="47">
        <v>98892</v>
      </c>
      <c r="D1584" s="80" t="s">
        <v>1662</v>
      </c>
      <c r="E1584" s="81" t="s">
        <v>1662</v>
      </c>
      <c r="F1584" s="82">
        <v>192106055</v>
      </c>
      <c r="G1584" s="83" t="s">
        <v>67</v>
      </c>
      <c r="H1584" s="80" t="s">
        <v>52</v>
      </c>
      <c r="I1584" s="80" t="s">
        <v>14479</v>
      </c>
      <c r="J1584" s="80" t="s">
        <v>14480</v>
      </c>
      <c r="K1584" s="80" t="s">
        <v>366</v>
      </c>
      <c r="L1584" s="80" t="s">
        <v>1062</v>
      </c>
      <c r="M1584" s="81" t="s">
        <v>126</v>
      </c>
      <c r="N1584" s="32" t="s">
        <v>10618</v>
      </c>
      <c r="O1584" s="33">
        <v>5</v>
      </c>
      <c r="P1584" s="3">
        <f t="shared" si="145"/>
        <v>0</v>
      </c>
      <c r="Q1584" s="3">
        <f t="shared" si="146"/>
        <v>0</v>
      </c>
      <c r="R1584" s="3">
        <f t="shared" si="147"/>
        <v>0</v>
      </c>
      <c r="S1584" s="3">
        <f t="shared" si="148"/>
        <v>0</v>
      </c>
      <c r="T1584" s="3">
        <f t="shared" si="149"/>
        <v>1</v>
      </c>
      <c r="U1584" s="3">
        <f t="shared" si="150"/>
        <v>0</v>
      </c>
    </row>
    <row r="1585" spans="1:21" ht="12.75" customHeight="1" x14ac:dyDescent="0.2">
      <c r="A1585" s="82" t="s">
        <v>25</v>
      </c>
      <c r="B1585" s="81" t="s">
        <v>1528</v>
      </c>
      <c r="C1585" s="47">
        <v>98892</v>
      </c>
      <c r="D1585" s="80" t="s">
        <v>1662</v>
      </c>
      <c r="E1585" s="81" t="s">
        <v>1662</v>
      </c>
      <c r="F1585" s="82">
        <v>192190639</v>
      </c>
      <c r="G1585" s="83" t="s">
        <v>67</v>
      </c>
      <c r="H1585" s="80" t="s">
        <v>52</v>
      </c>
      <c r="I1585" s="80" t="s">
        <v>15564</v>
      </c>
      <c r="J1585" s="80" t="s">
        <v>15565</v>
      </c>
      <c r="K1585" s="80" t="s">
        <v>366</v>
      </c>
      <c r="L1585" s="80" t="s">
        <v>1062</v>
      </c>
      <c r="M1585" s="81" t="s">
        <v>2576</v>
      </c>
      <c r="N1585" s="47" t="s">
        <v>15353</v>
      </c>
      <c r="O1585" s="33">
        <v>3</v>
      </c>
      <c r="P1585" s="3">
        <f t="shared" si="145"/>
        <v>0</v>
      </c>
      <c r="Q1585" s="3">
        <f t="shared" si="146"/>
        <v>0</v>
      </c>
      <c r="R1585" s="3">
        <f t="shared" si="147"/>
        <v>1</v>
      </c>
      <c r="S1585" s="3">
        <f t="shared" si="148"/>
        <v>0</v>
      </c>
      <c r="T1585" s="3">
        <f t="shared" si="149"/>
        <v>0</v>
      </c>
      <c r="U1585" s="3">
        <f t="shared" si="150"/>
        <v>0</v>
      </c>
    </row>
    <row r="1586" spans="1:21" ht="12.75" customHeight="1" x14ac:dyDescent="0.2">
      <c r="A1586" s="82" t="s">
        <v>25</v>
      </c>
      <c r="B1586" s="81" t="s">
        <v>1528</v>
      </c>
      <c r="C1586" s="47">
        <v>98892</v>
      </c>
      <c r="D1586" s="80" t="s">
        <v>1662</v>
      </c>
      <c r="E1586" s="81" t="s">
        <v>1662</v>
      </c>
      <c r="F1586" s="82">
        <v>192190695</v>
      </c>
      <c r="G1586" s="83" t="s">
        <v>67</v>
      </c>
      <c r="H1586" s="80" t="s">
        <v>52</v>
      </c>
      <c r="I1586" s="80" t="s">
        <v>15566</v>
      </c>
      <c r="J1586" s="80" t="s">
        <v>15567</v>
      </c>
      <c r="K1586" s="80" t="s">
        <v>366</v>
      </c>
      <c r="L1586" s="80" t="s">
        <v>1062</v>
      </c>
      <c r="M1586" s="81" t="s">
        <v>2576</v>
      </c>
      <c r="N1586" s="47" t="s">
        <v>15353</v>
      </c>
      <c r="O1586" s="33">
        <v>2</v>
      </c>
      <c r="P1586" s="3">
        <f t="shared" si="145"/>
        <v>0</v>
      </c>
      <c r="Q1586" s="3">
        <f t="shared" si="146"/>
        <v>1</v>
      </c>
      <c r="R1586" s="3">
        <f t="shared" si="147"/>
        <v>0</v>
      </c>
      <c r="S1586" s="3">
        <f t="shared" si="148"/>
        <v>0</v>
      </c>
      <c r="T1586" s="3">
        <f t="shared" si="149"/>
        <v>0</v>
      </c>
      <c r="U1586" s="3">
        <f t="shared" si="150"/>
        <v>0</v>
      </c>
    </row>
    <row r="1587" spans="1:21" ht="12.75" customHeight="1" x14ac:dyDescent="0.2">
      <c r="A1587" s="82" t="s">
        <v>25</v>
      </c>
      <c r="B1587" s="81" t="s">
        <v>1528</v>
      </c>
      <c r="C1587" s="47">
        <v>98892</v>
      </c>
      <c r="D1587" s="80" t="s">
        <v>1662</v>
      </c>
      <c r="E1587" s="81" t="s">
        <v>1662</v>
      </c>
      <c r="F1587" s="82">
        <v>192190621</v>
      </c>
      <c r="G1587" s="83" t="s">
        <v>105</v>
      </c>
      <c r="H1587" s="80" t="s">
        <v>52</v>
      </c>
      <c r="I1587" s="80" t="s">
        <v>15568</v>
      </c>
      <c r="J1587" s="80" t="s">
        <v>15569</v>
      </c>
      <c r="K1587" s="80" t="s">
        <v>366</v>
      </c>
      <c r="L1587" s="80" t="s">
        <v>1062</v>
      </c>
      <c r="M1587" s="81" t="s">
        <v>2576</v>
      </c>
      <c r="N1587" s="47" t="s">
        <v>15353</v>
      </c>
      <c r="O1587" s="33">
        <v>2</v>
      </c>
      <c r="P1587" s="3">
        <f t="shared" si="145"/>
        <v>0</v>
      </c>
      <c r="Q1587" s="3">
        <f t="shared" si="146"/>
        <v>1</v>
      </c>
      <c r="R1587" s="3">
        <f t="shared" si="147"/>
        <v>0</v>
      </c>
      <c r="S1587" s="3">
        <f t="shared" si="148"/>
        <v>0</v>
      </c>
      <c r="T1587" s="3">
        <f t="shared" si="149"/>
        <v>0</v>
      </c>
      <c r="U1587" s="3">
        <f t="shared" si="150"/>
        <v>0</v>
      </c>
    </row>
    <row r="1588" spans="1:21" ht="12.75" customHeight="1" x14ac:dyDescent="0.2">
      <c r="A1588" s="82" t="s">
        <v>25</v>
      </c>
      <c r="B1588" s="81" t="s">
        <v>1528</v>
      </c>
      <c r="C1588" s="47">
        <v>98892</v>
      </c>
      <c r="D1588" s="80" t="s">
        <v>1662</v>
      </c>
      <c r="E1588" s="81" t="s">
        <v>1662</v>
      </c>
      <c r="F1588" s="82">
        <v>192190623</v>
      </c>
      <c r="G1588" s="83" t="s">
        <v>105</v>
      </c>
      <c r="H1588" s="80" t="s">
        <v>52</v>
      </c>
      <c r="I1588" s="80" t="s">
        <v>15572</v>
      </c>
      <c r="J1588" s="80" t="s">
        <v>15573</v>
      </c>
      <c r="K1588" s="80" t="s">
        <v>366</v>
      </c>
      <c r="L1588" s="80" t="s">
        <v>1062</v>
      </c>
      <c r="M1588" s="81" t="s">
        <v>1634</v>
      </c>
      <c r="N1588" s="47" t="s">
        <v>15353</v>
      </c>
      <c r="O1588" s="33">
        <v>5</v>
      </c>
      <c r="P1588" s="3">
        <f t="shared" si="145"/>
        <v>0</v>
      </c>
      <c r="Q1588" s="3">
        <f t="shared" si="146"/>
        <v>0</v>
      </c>
      <c r="R1588" s="3">
        <f t="shared" si="147"/>
        <v>0</v>
      </c>
      <c r="S1588" s="3">
        <f t="shared" si="148"/>
        <v>0</v>
      </c>
      <c r="T1588" s="3">
        <f t="shared" si="149"/>
        <v>1</v>
      </c>
      <c r="U1588" s="3">
        <f t="shared" si="150"/>
        <v>0</v>
      </c>
    </row>
    <row r="1589" spans="1:21" ht="12.75" customHeight="1" x14ac:dyDescent="0.2">
      <c r="A1589" s="15" t="s">
        <v>25</v>
      </c>
      <c r="B1589" s="16" t="s">
        <v>1528</v>
      </c>
      <c r="C1589" s="44">
        <v>843989</v>
      </c>
      <c r="D1589" s="9" t="s">
        <v>1678</v>
      </c>
      <c r="E1589" s="10" t="s">
        <v>1678</v>
      </c>
      <c r="F1589" s="17">
        <v>191900956</v>
      </c>
      <c r="G1589" s="12" t="s">
        <v>67</v>
      </c>
      <c r="H1589" s="9" t="s">
        <v>29</v>
      </c>
      <c r="I1589" s="9" t="s">
        <v>1699</v>
      </c>
      <c r="J1589" s="9" t="s">
        <v>1700</v>
      </c>
      <c r="K1589" s="9" t="s">
        <v>366</v>
      </c>
      <c r="L1589" s="6" t="s">
        <v>1062</v>
      </c>
      <c r="M1589" s="10">
        <v>30204</v>
      </c>
      <c r="N1589" s="11" t="s">
        <v>43</v>
      </c>
      <c r="O1589" s="13">
        <v>4</v>
      </c>
      <c r="P1589" s="3">
        <f t="shared" si="145"/>
        <v>0</v>
      </c>
      <c r="Q1589" s="3">
        <f t="shared" si="146"/>
        <v>0</v>
      </c>
      <c r="R1589" s="3">
        <f t="shared" si="147"/>
        <v>0</v>
      </c>
      <c r="S1589" s="3">
        <f t="shared" si="148"/>
        <v>1</v>
      </c>
      <c r="T1589" s="3">
        <f t="shared" si="149"/>
        <v>0</v>
      </c>
      <c r="U1589" s="3">
        <f t="shared" si="150"/>
        <v>0</v>
      </c>
    </row>
    <row r="1590" spans="1:21" ht="12.75" customHeight="1" x14ac:dyDescent="0.2">
      <c r="A1590" s="15" t="s">
        <v>25</v>
      </c>
      <c r="B1590" s="16" t="s">
        <v>1528</v>
      </c>
      <c r="C1590" s="44">
        <v>843989</v>
      </c>
      <c r="D1590" s="9" t="s">
        <v>1678</v>
      </c>
      <c r="E1590" s="10" t="s">
        <v>1678</v>
      </c>
      <c r="F1590" s="17">
        <v>191900967</v>
      </c>
      <c r="G1590" s="12" t="s">
        <v>67</v>
      </c>
      <c r="H1590" s="9" t="s">
        <v>29</v>
      </c>
      <c r="I1590" s="9" t="s">
        <v>1701</v>
      </c>
      <c r="J1590" s="9" t="s">
        <v>1702</v>
      </c>
      <c r="K1590" s="9" t="s">
        <v>366</v>
      </c>
      <c r="L1590" s="6" t="s">
        <v>1062</v>
      </c>
      <c r="M1590" s="10">
        <v>30211</v>
      </c>
      <c r="N1590" s="11" t="s">
        <v>43</v>
      </c>
      <c r="O1590" s="13">
        <v>4</v>
      </c>
      <c r="P1590" s="3">
        <f t="shared" si="145"/>
        <v>0</v>
      </c>
      <c r="Q1590" s="3">
        <f t="shared" si="146"/>
        <v>0</v>
      </c>
      <c r="R1590" s="3">
        <f t="shared" si="147"/>
        <v>0</v>
      </c>
      <c r="S1590" s="3">
        <f t="shared" si="148"/>
        <v>1</v>
      </c>
      <c r="T1590" s="3">
        <f t="shared" si="149"/>
        <v>0</v>
      </c>
      <c r="U1590" s="3">
        <f t="shared" si="150"/>
        <v>0</v>
      </c>
    </row>
    <row r="1591" spans="1:21" ht="12.75" customHeight="1" x14ac:dyDescent="0.2">
      <c r="A1591" s="15" t="s">
        <v>25</v>
      </c>
      <c r="B1591" s="16" t="s">
        <v>1528</v>
      </c>
      <c r="C1591" s="44">
        <v>843989</v>
      </c>
      <c r="D1591" s="9" t="s">
        <v>1678</v>
      </c>
      <c r="E1591" s="10" t="s">
        <v>1678</v>
      </c>
      <c r="F1591" s="17">
        <v>191900978</v>
      </c>
      <c r="G1591" s="12" t="s">
        <v>67</v>
      </c>
      <c r="H1591" s="9" t="s">
        <v>29</v>
      </c>
      <c r="I1591" s="9" t="s">
        <v>1703</v>
      </c>
      <c r="J1591" s="9" t="s">
        <v>1704</v>
      </c>
      <c r="K1591" s="9" t="s">
        <v>366</v>
      </c>
      <c r="L1591" s="6" t="s">
        <v>1062</v>
      </c>
      <c r="M1591" s="10">
        <v>30210</v>
      </c>
      <c r="N1591" s="11" t="s">
        <v>43</v>
      </c>
      <c r="O1591" s="13">
        <v>5</v>
      </c>
      <c r="P1591" s="3">
        <f t="shared" si="145"/>
        <v>0</v>
      </c>
      <c r="Q1591" s="3">
        <f t="shared" si="146"/>
        <v>0</v>
      </c>
      <c r="R1591" s="3">
        <f t="shared" si="147"/>
        <v>0</v>
      </c>
      <c r="S1591" s="3">
        <f t="shared" si="148"/>
        <v>0</v>
      </c>
      <c r="T1591" s="3">
        <f t="shared" si="149"/>
        <v>1</v>
      </c>
      <c r="U1591" s="3">
        <f t="shared" si="150"/>
        <v>0</v>
      </c>
    </row>
    <row r="1592" spans="1:21" ht="12.75" customHeight="1" x14ac:dyDescent="0.2">
      <c r="A1592" s="15" t="s">
        <v>25</v>
      </c>
      <c r="B1592" s="16" t="s">
        <v>1528</v>
      </c>
      <c r="C1592" s="44">
        <v>843989</v>
      </c>
      <c r="D1592" s="9" t="s">
        <v>1678</v>
      </c>
      <c r="E1592" s="10" t="s">
        <v>1678</v>
      </c>
      <c r="F1592" s="17">
        <v>191901019</v>
      </c>
      <c r="G1592" s="12" t="s">
        <v>67</v>
      </c>
      <c r="H1592" s="9" t="s">
        <v>29</v>
      </c>
      <c r="I1592" s="9" t="s">
        <v>1705</v>
      </c>
      <c r="J1592" s="9" t="s">
        <v>1706</v>
      </c>
      <c r="K1592" s="9" t="s">
        <v>366</v>
      </c>
      <c r="L1592" s="6" t="s">
        <v>1062</v>
      </c>
      <c r="M1592" s="10">
        <v>30210</v>
      </c>
      <c r="N1592" s="11" t="s">
        <v>43</v>
      </c>
      <c r="O1592" s="13">
        <v>4</v>
      </c>
      <c r="P1592" s="3">
        <f t="shared" si="145"/>
        <v>0</v>
      </c>
      <c r="Q1592" s="3">
        <f t="shared" si="146"/>
        <v>0</v>
      </c>
      <c r="R1592" s="3">
        <f t="shared" si="147"/>
        <v>0</v>
      </c>
      <c r="S1592" s="3">
        <f t="shared" si="148"/>
        <v>1</v>
      </c>
      <c r="T1592" s="3">
        <f t="shared" si="149"/>
        <v>0</v>
      </c>
      <c r="U1592" s="3">
        <f t="shared" si="150"/>
        <v>0</v>
      </c>
    </row>
    <row r="1593" spans="1:21" ht="12.75" customHeight="1" x14ac:dyDescent="0.2">
      <c r="A1593" s="15" t="s">
        <v>25</v>
      </c>
      <c r="B1593" s="16" t="s">
        <v>1528</v>
      </c>
      <c r="C1593" s="44">
        <v>843989</v>
      </c>
      <c r="D1593" s="9" t="s">
        <v>1678</v>
      </c>
      <c r="E1593" s="10" t="s">
        <v>1678</v>
      </c>
      <c r="F1593" s="17">
        <v>191901028</v>
      </c>
      <c r="G1593" s="12" t="s">
        <v>67</v>
      </c>
      <c r="H1593" s="9" t="s">
        <v>29</v>
      </c>
      <c r="I1593" s="9" t="s">
        <v>1707</v>
      </c>
      <c r="J1593" s="9" t="s">
        <v>1708</v>
      </c>
      <c r="K1593" s="9" t="s">
        <v>366</v>
      </c>
      <c r="L1593" s="6" t="s">
        <v>1062</v>
      </c>
      <c r="M1593" s="10">
        <v>30210</v>
      </c>
      <c r="N1593" s="11" t="s">
        <v>43</v>
      </c>
      <c r="O1593" s="13">
        <v>5</v>
      </c>
      <c r="P1593" s="3">
        <f t="shared" si="145"/>
        <v>0</v>
      </c>
      <c r="Q1593" s="3">
        <f t="shared" si="146"/>
        <v>0</v>
      </c>
      <c r="R1593" s="3">
        <f t="shared" si="147"/>
        <v>0</v>
      </c>
      <c r="S1593" s="3">
        <f t="shared" si="148"/>
        <v>0</v>
      </c>
      <c r="T1593" s="3">
        <f t="shared" si="149"/>
        <v>1</v>
      </c>
      <c r="U1593" s="3">
        <f t="shared" si="150"/>
        <v>0</v>
      </c>
    </row>
    <row r="1594" spans="1:21" ht="12.75" customHeight="1" x14ac:dyDescent="0.2">
      <c r="A1594" s="15" t="s">
        <v>25</v>
      </c>
      <c r="B1594" s="16" t="s">
        <v>1528</v>
      </c>
      <c r="C1594" s="44">
        <v>843989</v>
      </c>
      <c r="D1594" s="9" t="s">
        <v>1678</v>
      </c>
      <c r="E1594" s="10" t="s">
        <v>1678</v>
      </c>
      <c r="F1594" s="17">
        <v>191901033</v>
      </c>
      <c r="G1594" s="12" t="s">
        <v>67</v>
      </c>
      <c r="H1594" s="9" t="s">
        <v>29</v>
      </c>
      <c r="I1594" s="9" t="s">
        <v>1709</v>
      </c>
      <c r="J1594" s="9" t="s">
        <v>1710</v>
      </c>
      <c r="K1594" s="9" t="s">
        <v>366</v>
      </c>
      <c r="L1594" s="6" t="s">
        <v>1062</v>
      </c>
      <c r="M1594" s="10">
        <v>30221</v>
      </c>
      <c r="N1594" s="11" t="s">
        <v>43</v>
      </c>
      <c r="O1594" s="13">
        <v>5</v>
      </c>
      <c r="P1594" s="3">
        <f t="shared" si="145"/>
        <v>0</v>
      </c>
      <c r="Q1594" s="3">
        <f t="shared" si="146"/>
        <v>0</v>
      </c>
      <c r="R1594" s="3">
        <f t="shared" si="147"/>
        <v>0</v>
      </c>
      <c r="S1594" s="3">
        <f t="shared" si="148"/>
        <v>0</v>
      </c>
      <c r="T1594" s="3">
        <f t="shared" si="149"/>
        <v>1</v>
      </c>
      <c r="U1594" s="3">
        <f t="shared" si="150"/>
        <v>0</v>
      </c>
    </row>
    <row r="1595" spans="1:21" ht="12.75" customHeight="1" x14ac:dyDescent="0.2">
      <c r="A1595" s="15" t="s">
        <v>25</v>
      </c>
      <c r="B1595" s="16" t="s">
        <v>1528</v>
      </c>
      <c r="C1595" s="44">
        <v>843989</v>
      </c>
      <c r="D1595" s="9" t="s">
        <v>1678</v>
      </c>
      <c r="E1595" s="10" t="s">
        <v>1678</v>
      </c>
      <c r="F1595" s="17">
        <v>191901073</v>
      </c>
      <c r="G1595" s="12" t="s">
        <v>105</v>
      </c>
      <c r="H1595" s="9" t="s">
        <v>29</v>
      </c>
      <c r="I1595" s="9" t="s">
        <v>1711</v>
      </c>
      <c r="J1595" s="9" t="s">
        <v>1712</v>
      </c>
      <c r="K1595" s="9" t="s">
        <v>366</v>
      </c>
      <c r="L1595" s="6" t="s">
        <v>1062</v>
      </c>
      <c r="M1595" s="10">
        <v>30202</v>
      </c>
      <c r="N1595" s="11" t="s">
        <v>43</v>
      </c>
      <c r="O1595" s="13">
        <v>2</v>
      </c>
      <c r="P1595" s="3">
        <f t="shared" si="145"/>
        <v>0</v>
      </c>
      <c r="Q1595" s="3">
        <f t="shared" si="146"/>
        <v>1</v>
      </c>
      <c r="R1595" s="3">
        <f t="shared" si="147"/>
        <v>0</v>
      </c>
      <c r="S1595" s="3">
        <f t="shared" si="148"/>
        <v>0</v>
      </c>
      <c r="T1595" s="3">
        <f t="shared" si="149"/>
        <v>0</v>
      </c>
      <c r="U1595" s="3">
        <f t="shared" si="150"/>
        <v>0</v>
      </c>
    </row>
    <row r="1596" spans="1:21" ht="12.75" customHeight="1" x14ac:dyDescent="0.2">
      <c r="A1596" s="15" t="s">
        <v>25</v>
      </c>
      <c r="B1596" s="16" t="s">
        <v>1528</v>
      </c>
      <c r="C1596" s="44">
        <v>843989</v>
      </c>
      <c r="D1596" s="9" t="s">
        <v>1678</v>
      </c>
      <c r="E1596" s="10" t="s">
        <v>1678</v>
      </c>
      <c r="F1596" s="17">
        <v>191901088</v>
      </c>
      <c r="G1596" s="12" t="s">
        <v>167</v>
      </c>
      <c r="H1596" s="9" t="s">
        <v>29</v>
      </c>
      <c r="I1596" s="9" t="s">
        <v>1713</v>
      </c>
      <c r="J1596" s="9" t="s">
        <v>1714</v>
      </c>
      <c r="K1596" s="9" t="s">
        <v>366</v>
      </c>
      <c r="L1596" s="6" t="s">
        <v>1062</v>
      </c>
      <c r="M1596" s="10">
        <v>30201</v>
      </c>
      <c r="N1596" s="11" t="s">
        <v>43</v>
      </c>
      <c r="O1596" s="13">
        <v>2</v>
      </c>
      <c r="P1596" s="3">
        <f t="shared" si="145"/>
        <v>0</v>
      </c>
      <c r="Q1596" s="3">
        <f t="shared" si="146"/>
        <v>1</v>
      </c>
      <c r="R1596" s="3">
        <f t="shared" si="147"/>
        <v>0</v>
      </c>
      <c r="S1596" s="3">
        <f t="shared" si="148"/>
        <v>0</v>
      </c>
      <c r="T1596" s="3">
        <f t="shared" si="149"/>
        <v>0</v>
      </c>
      <c r="U1596" s="3">
        <f t="shared" si="150"/>
        <v>0</v>
      </c>
    </row>
    <row r="1597" spans="1:21" ht="12.75" customHeight="1" x14ac:dyDescent="0.2">
      <c r="A1597" s="15" t="s">
        <v>25</v>
      </c>
      <c r="B1597" s="16" t="s">
        <v>1528</v>
      </c>
      <c r="C1597" s="44">
        <v>843989</v>
      </c>
      <c r="D1597" s="9" t="s">
        <v>1678</v>
      </c>
      <c r="E1597" s="10" t="s">
        <v>1678</v>
      </c>
      <c r="F1597" s="17">
        <v>191901089</v>
      </c>
      <c r="G1597" s="12" t="s">
        <v>167</v>
      </c>
      <c r="H1597" s="9" t="s">
        <v>29</v>
      </c>
      <c r="I1597" s="9" t="s">
        <v>1715</v>
      </c>
      <c r="J1597" s="9" t="s">
        <v>1716</v>
      </c>
      <c r="K1597" s="9" t="s">
        <v>366</v>
      </c>
      <c r="L1597" s="6" t="s">
        <v>1062</v>
      </c>
      <c r="M1597" s="10">
        <v>30221</v>
      </c>
      <c r="N1597" s="11" t="s">
        <v>43</v>
      </c>
      <c r="O1597" s="13">
        <v>3</v>
      </c>
      <c r="P1597" s="3">
        <f t="shared" si="145"/>
        <v>0</v>
      </c>
      <c r="Q1597" s="3">
        <f t="shared" si="146"/>
        <v>0</v>
      </c>
      <c r="R1597" s="3">
        <f t="shared" si="147"/>
        <v>1</v>
      </c>
      <c r="S1597" s="3">
        <f t="shared" si="148"/>
        <v>0</v>
      </c>
      <c r="T1597" s="3">
        <f t="shared" si="149"/>
        <v>0</v>
      </c>
      <c r="U1597" s="3">
        <f t="shared" si="150"/>
        <v>0</v>
      </c>
    </row>
    <row r="1598" spans="1:21" ht="12.75" customHeight="1" x14ac:dyDescent="0.2">
      <c r="A1598" s="15" t="s">
        <v>25</v>
      </c>
      <c r="B1598" s="16" t="s">
        <v>1528</v>
      </c>
      <c r="C1598" s="44">
        <v>843989</v>
      </c>
      <c r="D1598" s="9" t="s">
        <v>1678</v>
      </c>
      <c r="E1598" s="10" t="s">
        <v>1678</v>
      </c>
      <c r="F1598" s="17">
        <v>191901091</v>
      </c>
      <c r="G1598" s="12" t="s">
        <v>122</v>
      </c>
      <c r="H1598" s="9" t="s">
        <v>29</v>
      </c>
      <c r="I1598" s="9" t="s">
        <v>1717</v>
      </c>
      <c r="J1598" s="9" t="s">
        <v>1718</v>
      </c>
      <c r="K1598" s="9" t="s">
        <v>366</v>
      </c>
      <c r="L1598" s="6" t="s">
        <v>1062</v>
      </c>
      <c r="M1598" s="10">
        <v>30204</v>
      </c>
      <c r="N1598" s="11" t="s">
        <v>43</v>
      </c>
      <c r="O1598" s="13">
        <v>3</v>
      </c>
      <c r="P1598" s="3">
        <f t="shared" si="145"/>
        <v>0</v>
      </c>
      <c r="Q1598" s="3">
        <f t="shared" si="146"/>
        <v>0</v>
      </c>
      <c r="R1598" s="3">
        <f t="shared" si="147"/>
        <v>1</v>
      </c>
      <c r="S1598" s="3">
        <f t="shared" si="148"/>
        <v>0</v>
      </c>
      <c r="T1598" s="3">
        <f t="shared" si="149"/>
        <v>0</v>
      </c>
      <c r="U1598" s="3">
        <f t="shared" si="150"/>
        <v>0</v>
      </c>
    </row>
    <row r="1599" spans="1:21" ht="12.75" customHeight="1" x14ac:dyDescent="0.2">
      <c r="A1599" s="15" t="s">
        <v>25</v>
      </c>
      <c r="B1599" s="16" t="s">
        <v>1528</v>
      </c>
      <c r="C1599" s="44">
        <v>843989</v>
      </c>
      <c r="D1599" s="9" t="s">
        <v>1678</v>
      </c>
      <c r="E1599" s="10" t="s">
        <v>1678</v>
      </c>
      <c r="F1599" s="17">
        <v>191901097</v>
      </c>
      <c r="G1599" s="12" t="s">
        <v>67</v>
      </c>
      <c r="H1599" s="9" t="s">
        <v>29</v>
      </c>
      <c r="I1599" s="9" t="s">
        <v>1719</v>
      </c>
      <c r="J1599" s="9" t="s">
        <v>1720</v>
      </c>
      <c r="K1599" s="9" t="s">
        <v>366</v>
      </c>
      <c r="L1599" s="6" t="s">
        <v>1062</v>
      </c>
      <c r="M1599" s="10">
        <v>30217</v>
      </c>
      <c r="N1599" s="11" t="s">
        <v>43</v>
      </c>
      <c r="O1599" s="13">
        <v>4</v>
      </c>
      <c r="P1599" s="3">
        <f t="shared" si="145"/>
        <v>0</v>
      </c>
      <c r="Q1599" s="3">
        <f t="shared" si="146"/>
        <v>0</v>
      </c>
      <c r="R1599" s="3">
        <f t="shared" si="147"/>
        <v>0</v>
      </c>
      <c r="S1599" s="3">
        <f t="shared" si="148"/>
        <v>1</v>
      </c>
      <c r="T1599" s="3">
        <f t="shared" si="149"/>
        <v>0</v>
      </c>
      <c r="U1599" s="3">
        <f t="shared" si="150"/>
        <v>0</v>
      </c>
    </row>
    <row r="1600" spans="1:21" ht="12.75" customHeight="1" x14ac:dyDescent="0.2">
      <c r="A1600" s="15" t="s">
        <v>25</v>
      </c>
      <c r="B1600" s="16" t="s">
        <v>1528</v>
      </c>
      <c r="C1600" s="44">
        <v>843989</v>
      </c>
      <c r="D1600" s="9" t="s">
        <v>1678</v>
      </c>
      <c r="E1600" s="10" t="s">
        <v>1678</v>
      </c>
      <c r="F1600" s="17">
        <v>191901120</v>
      </c>
      <c r="G1600" s="12" t="s">
        <v>167</v>
      </c>
      <c r="H1600" s="9" t="s">
        <v>29</v>
      </c>
      <c r="I1600" s="9" t="s">
        <v>1721</v>
      </c>
      <c r="J1600" s="9" t="s">
        <v>1722</v>
      </c>
      <c r="K1600" s="9" t="s">
        <v>366</v>
      </c>
      <c r="L1600" s="6" t="s">
        <v>1062</v>
      </c>
      <c r="M1600" s="10">
        <v>30205</v>
      </c>
      <c r="N1600" s="11" t="s">
        <v>43</v>
      </c>
      <c r="O1600" s="13">
        <v>4</v>
      </c>
      <c r="P1600" s="3">
        <f t="shared" si="145"/>
        <v>0</v>
      </c>
      <c r="Q1600" s="3">
        <f t="shared" si="146"/>
        <v>0</v>
      </c>
      <c r="R1600" s="3">
        <f t="shared" si="147"/>
        <v>0</v>
      </c>
      <c r="S1600" s="3">
        <f t="shared" si="148"/>
        <v>1</v>
      </c>
      <c r="T1600" s="3">
        <f t="shared" si="149"/>
        <v>0</v>
      </c>
      <c r="U1600" s="3">
        <f t="shared" si="150"/>
        <v>0</v>
      </c>
    </row>
    <row r="1601" spans="1:21" ht="12.75" customHeight="1" x14ac:dyDescent="0.2">
      <c r="A1601" s="15" t="s">
        <v>25</v>
      </c>
      <c r="B1601" s="16" t="s">
        <v>1528</v>
      </c>
      <c r="C1601" s="44">
        <v>843989</v>
      </c>
      <c r="D1601" s="9" t="s">
        <v>1678</v>
      </c>
      <c r="E1601" s="10" t="s">
        <v>1678</v>
      </c>
      <c r="F1601" s="17">
        <v>191901121</v>
      </c>
      <c r="G1601" s="12" t="s">
        <v>167</v>
      </c>
      <c r="H1601" s="9" t="s">
        <v>29</v>
      </c>
      <c r="I1601" s="9" t="s">
        <v>1723</v>
      </c>
      <c r="J1601" s="9" t="s">
        <v>1724</v>
      </c>
      <c r="K1601" s="9" t="s">
        <v>366</v>
      </c>
      <c r="L1601" s="6" t="s">
        <v>1062</v>
      </c>
      <c r="M1601" s="10">
        <v>30205</v>
      </c>
      <c r="N1601" s="11" t="s">
        <v>43</v>
      </c>
      <c r="O1601" s="13">
        <v>4</v>
      </c>
      <c r="P1601" s="3">
        <f t="shared" si="145"/>
        <v>0</v>
      </c>
      <c r="Q1601" s="3">
        <f t="shared" si="146"/>
        <v>0</v>
      </c>
      <c r="R1601" s="3">
        <f t="shared" si="147"/>
        <v>0</v>
      </c>
      <c r="S1601" s="3">
        <f t="shared" si="148"/>
        <v>1</v>
      </c>
      <c r="T1601" s="3">
        <f t="shared" si="149"/>
        <v>0</v>
      </c>
      <c r="U1601" s="3">
        <f t="shared" si="150"/>
        <v>0</v>
      </c>
    </row>
    <row r="1602" spans="1:21" ht="12.75" customHeight="1" x14ac:dyDescent="0.2">
      <c r="A1602" s="15" t="s">
        <v>25</v>
      </c>
      <c r="B1602" s="16" t="s">
        <v>1528</v>
      </c>
      <c r="C1602" s="44">
        <v>843989</v>
      </c>
      <c r="D1602" s="9" t="s">
        <v>1678</v>
      </c>
      <c r="E1602" s="10" t="s">
        <v>1678</v>
      </c>
      <c r="F1602" s="17">
        <v>191901122</v>
      </c>
      <c r="G1602" s="12" t="s">
        <v>167</v>
      </c>
      <c r="H1602" s="9" t="s">
        <v>29</v>
      </c>
      <c r="I1602" s="9" t="s">
        <v>1723</v>
      </c>
      <c r="J1602" s="9" t="s">
        <v>1725</v>
      </c>
      <c r="K1602" s="9" t="s">
        <v>366</v>
      </c>
      <c r="L1602" s="6" t="s">
        <v>1062</v>
      </c>
      <c r="M1602" s="10">
        <v>30205</v>
      </c>
      <c r="N1602" s="11" t="s">
        <v>43</v>
      </c>
      <c r="O1602" s="13">
        <v>3</v>
      </c>
      <c r="P1602" s="3">
        <f t="shared" si="145"/>
        <v>0</v>
      </c>
      <c r="Q1602" s="3">
        <f t="shared" si="146"/>
        <v>0</v>
      </c>
      <c r="R1602" s="3">
        <f t="shared" si="147"/>
        <v>1</v>
      </c>
      <c r="S1602" s="3">
        <f t="shared" si="148"/>
        <v>0</v>
      </c>
      <c r="T1602" s="3">
        <f t="shared" si="149"/>
        <v>0</v>
      </c>
      <c r="U1602" s="3">
        <f t="shared" si="150"/>
        <v>0</v>
      </c>
    </row>
    <row r="1603" spans="1:21" ht="12.75" customHeight="1" x14ac:dyDescent="0.2">
      <c r="A1603" s="15" t="s">
        <v>25</v>
      </c>
      <c r="B1603" s="16" t="s">
        <v>1528</v>
      </c>
      <c r="C1603" s="44">
        <v>843989</v>
      </c>
      <c r="D1603" s="9" t="s">
        <v>1678</v>
      </c>
      <c r="E1603" s="10" t="s">
        <v>1678</v>
      </c>
      <c r="F1603" s="17">
        <v>191901125</v>
      </c>
      <c r="G1603" s="12" t="s">
        <v>105</v>
      </c>
      <c r="H1603" s="9" t="s">
        <v>29</v>
      </c>
      <c r="I1603" s="9" t="s">
        <v>1726</v>
      </c>
      <c r="J1603" s="9" t="s">
        <v>1727</v>
      </c>
      <c r="K1603" s="9" t="s">
        <v>366</v>
      </c>
      <c r="L1603" s="6" t="s">
        <v>1062</v>
      </c>
      <c r="M1603" s="10">
        <v>30206</v>
      </c>
      <c r="N1603" s="11" t="s">
        <v>43</v>
      </c>
      <c r="O1603" s="13">
        <v>4</v>
      </c>
      <c r="P1603" s="3">
        <f t="shared" si="145"/>
        <v>0</v>
      </c>
      <c r="Q1603" s="3">
        <f t="shared" si="146"/>
        <v>0</v>
      </c>
      <c r="R1603" s="3">
        <f t="shared" si="147"/>
        <v>0</v>
      </c>
      <c r="S1603" s="3">
        <f t="shared" si="148"/>
        <v>1</v>
      </c>
      <c r="T1603" s="3">
        <f t="shared" si="149"/>
        <v>0</v>
      </c>
      <c r="U1603" s="3">
        <f t="shared" si="150"/>
        <v>0</v>
      </c>
    </row>
    <row r="1604" spans="1:21" ht="12.75" customHeight="1" x14ac:dyDescent="0.2">
      <c r="A1604" s="15" t="s">
        <v>25</v>
      </c>
      <c r="B1604" s="16" t="s">
        <v>1528</v>
      </c>
      <c r="C1604" s="44">
        <v>843989</v>
      </c>
      <c r="D1604" s="9" t="s">
        <v>1678</v>
      </c>
      <c r="E1604" s="10" t="s">
        <v>1678</v>
      </c>
      <c r="F1604" s="17">
        <v>191901132</v>
      </c>
      <c r="G1604" s="12" t="s">
        <v>167</v>
      </c>
      <c r="H1604" s="9" t="s">
        <v>29</v>
      </c>
      <c r="I1604" s="9" t="s">
        <v>1728</v>
      </c>
      <c r="J1604" s="9" t="s">
        <v>1729</v>
      </c>
      <c r="K1604" s="9" t="s">
        <v>366</v>
      </c>
      <c r="L1604" s="6" t="s">
        <v>1062</v>
      </c>
      <c r="M1604" s="10">
        <v>30211</v>
      </c>
      <c r="N1604" s="11" t="s">
        <v>43</v>
      </c>
      <c r="O1604" s="13">
        <v>3</v>
      </c>
      <c r="P1604" s="3">
        <f t="shared" si="145"/>
        <v>0</v>
      </c>
      <c r="Q1604" s="3">
        <f t="shared" si="146"/>
        <v>0</v>
      </c>
      <c r="R1604" s="3">
        <f t="shared" si="147"/>
        <v>1</v>
      </c>
      <c r="S1604" s="3">
        <f t="shared" si="148"/>
        <v>0</v>
      </c>
      <c r="T1604" s="3">
        <f t="shared" si="149"/>
        <v>0</v>
      </c>
      <c r="U1604" s="3">
        <f t="shared" si="150"/>
        <v>0</v>
      </c>
    </row>
    <row r="1605" spans="1:21" ht="12.75" customHeight="1" x14ac:dyDescent="0.2">
      <c r="A1605" s="15" t="s">
        <v>25</v>
      </c>
      <c r="B1605" s="16" t="s">
        <v>1528</v>
      </c>
      <c r="C1605" s="44">
        <v>843989</v>
      </c>
      <c r="D1605" s="9" t="s">
        <v>1678</v>
      </c>
      <c r="E1605" s="10" t="s">
        <v>1678</v>
      </c>
      <c r="F1605" s="17">
        <v>191900927</v>
      </c>
      <c r="G1605" s="12" t="s">
        <v>167</v>
      </c>
      <c r="H1605" s="9" t="s">
        <v>29</v>
      </c>
      <c r="I1605" s="9" t="s">
        <v>1697</v>
      </c>
      <c r="J1605" s="9" t="s">
        <v>1698</v>
      </c>
      <c r="K1605" s="9" t="s">
        <v>366</v>
      </c>
      <c r="L1605" s="6" t="s">
        <v>1764</v>
      </c>
      <c r="M1605" s="10">
        <v>30104</v>
      </c>
      <c r="N1605" s="11" t="s">
        <v>43</v>
      </c>
      <c r="O1605" s="13">
        <v>5</v>
      </c>
      <c r="P1605" s="3">
        <f t="shared" ref="P1605:P1668" si="151">IF(O1605=1,1,0)</f>
        <v>0</v>
      </c>
      <c r="Q1605" s="3">
        <f t="shared" ref="Q1605:Q1668" si="152">IF(O1605=2,1,0)</f>
        <v>0</v>
      </c>
      <c r="R1605" s="3">
        <f t="shared" ref="R1605:R1668" si="153">IF(O1605=3,1,0)</f>
        <v>0</v>
      </c>
      <c r="S1605" s="3">
        <f t="shared" ref="S1605:S1668" si="154">IF(O1605=4,1,0)</f>
        <v>0</v>
      </c>
      <c r="T1605" s="3">
        <f t="shared" ref="T1605:T1668" si="155">IF(O1605=5,1,0)</f>
        <v>1</v>
      </c>
      <c r="U1605" s="3">
        <f t="shared" ref="U1605:U1668" si="156">IF(O1605="Bez finální známky, nebyl získán potřebný počet posudků",1,IF(O1605="N (nehodnoceno)",1,0))</f>
        <v>0</v>
      </c>
    </row>
    <row r="1606" spans="1:21" ht="12.75" customHeight="1" x14ac:dyDescent="0.2">
      <c r="A1606" s="15" t="s">
        <v>25</v>
      </c>
      <c r="B1606" s="16" t="s">
        <v>1528</v>
      </c>
      <c r="C1606" s="8">
        <v>843989</v>
      </c>
      <c r="D1606" s="6" t="s">
        <v>1678</v>
      </c>
      <c r="E1606" s="16" t="s">
        <v>1678</v>
      </c>
      <c r="F1606" s="15">
        <v>192020304</v>
      </c>
      <c r="G1606" s="5" t="s">
        <v>105</v>
      </c>
      <c r="H1606" s="6" t="s">
        <v>29</v>
      </c>
      <c r="I1606" s="6" t="s">
        <v>1679</v>
      </c>
      <c r="J1606" s="6" t="s">
        <v>1624</v>
      </c>
      <c r="K1606" s="6" t="s">
        <v>366</v>
      </c>
      <c r="L1606" s="6" t="s">
        <v>1062</v>
      </c>
      <c r="M1606" s="16" t="s">
        <v>1680</v>
      </c>
      <c r="N1606" s="8" t="s">
        <v>35</v>
      </c>
      <c r="O1606" s="7">
        <v>2</v>
      </c>
      <c r="P1606" s="3">
        <f t="shared" si="151"/>
        <v>0</v>
      </c>
      <c r="Q1606" s="3">
        <f t="shared" si="152"/>
        <v>1</v>
      </c>
      <c r="R1606" s="3">
        <f t="shared" si="153"/>
        <v>0</v>
      </c>
      <c r="S1606" s="3">
        <f t="shared" si="154"/>
        <v>0</v>
      </c>
      <c r="T1606" s="3">
        <f t="shared" si="155"/>
        <v>0</v>
      </c>
      <c r="U1606" s="3">
        <f t="shared" si="156"/>
        <v>0</v>
      </c>
    </row>
    <row r="1607" spans="1:21" ht="12.75" customHeight="1" x14ac:dyDescent="0.2">
      <c r="A1607" s="15" t="s">
        <v>25</v>
      </c>
      <c r="B1607" s="16" t="s">
        <v>1528</v>
      </c>
      <c r="C1607" s="8">
        <v>843989</v>
      </c>
      <c r="D1607" s="6" t="s">
        <v>1678</v>
      </c>
      <c r="E1607" s="16" t="s">
        <v>1678</v>
      </c>
      <c r="F1607" s="15">
        <v>192020185</v>
      </c>
      <c r="G1607" s="5" t="s">
        <v>67</v>
      </c>
      <c r="H1607" s="6" t="s">
        <v>29</v>
      </c>
      <c r="I1607" s="6" t="s">
        <v>1681</v>
      </c>
      <c r="J1607" s="6" t="s">
        <v>1682</v>
      </c>
      <c r="K1607" s="6" t="s">
        <v>366</v>
      </c>
      <c r="L1607" s="6" t="s">
        <v>1062</v>
      </c>
      <c r="M1607" s="16" t="s">
        <v>1683</v>
      </c>
      <c r="N1607" s="8" t="s">
        <v>35</v>
      </c>
      <c r="O1607" s="7">
        <v>3</v>
      </c>
      <c r="P1607" s="3">
        <f t="shared" si="151"/>
        <v>0</v>
      </c>
      <c r="Q1607" s="3">
        <f t="shared" si="152"/>
        <v>0</v>
      </c>
      <c r="R1607" s="3">
        <f t="shared" si="153"/>
        <v>1</v>
      </c>
      <c r="S1607" s="3">
        <f t="shared" si="154"/>
        <v>0</v>
      </c>
      <c r="T1607" s="3">
        <f t="shared" si="155"/>
        <v>0</v>
      </c>
      <c r="U1607" s="3">
        <f t="shared" si="156"/>
        <v>0</v>
      </c>
    </row>
    <row r="1608" spans="1:21" ht="12.75" customHeight="1" x14ac:dyDescent="0.2">
      <c r="A1608" s="15" t="s">
        <v>25</v>
      </c>
      <c r="B1608" s="16" t="s">
        <v>1528</v>
      </c>
      <c r="C1608" s="8">
        <v>843989</v>
      </c>
      <c r="D1608" s="6" t="s">
        <v>1678</v>
      </c>
      <c r="E1608" s="16" t="s">
        <v>1678</v>
      </c>
      <c r="F1608" s="15">
        <v>192020215</v>
      </c>
      <c r="G1608" s="5" t="s">
        <v>105</v>
      </c>
      <c r="H1608" s="6" t="s">
        <v>29</v>
      </c>
      <c r="I1608" s="6" t="s">
        <v>1684</v>
      </c>
      <c r="J1608" s="6" t="s">
        <v>1685</v>
      </c>
      <c r="K1608" s="6" t="s">
        <v>366</v>
      </c>
      <c r="L1608" s="6" t="s">
        <v>1062</v>
      </c>
      <c r="M1608" s="16" t="s">
        <v>1665</v>
      </c>
      <c r="N1608" s="8" t="s">
        <v>35</v>
      </c>
      <c r="O1608" s="7">
        <v>3</v>
      </c>
      <c r="P1608" s="3">
        <f t="shared" si="151"/>
        <v>0</v>
      </c>
      <c r="Q1608" s="3">
        <f t="shared" si="152"/>
        <v>0</v>
      </c>
      <c r="R1608" s="3">
        <f t="shared" si="153"/>
        <v>1</v>
      </c>
      <c r="S1608" s="3">
        <f t="shared" si="154"/>
        <v>0</v>
      </c>
      <c r="T1608" s="3">
        <f t="shared" si="155"/>
        <v>0</v>
      </c>
      <c r="U1608" s="3">
        <f t="shared" si="156"/>
        <v>0</v>
      </c>
    </row>
    <row r="1609" spans="1:21" ht="12.75" customHeight="1" x14ac:dyDescent="0.2">
      <c r="A1609" s="15" t="s">
        <v>25</v>
      </c>
      <c r="B1609" s="16" t="s">
        <v>1528</v>
      </c>
      <c r="C1609" s="8">
        <v>843989</v>
      </c>
      <c r="D1609" s="6" t="s">
        <v>1678</v>
      </c>
      <c r="E1609" s="16" t="s">
        <v>1678</v>
      </c>
      <c r="F1609" s="15">
        <v>192020302</v>
      </c>
      <c r="G1609" s="5" t="s">
        <v>105</v>
      </c>
      <c r="H1609" s="6" t="s">
        <v>29</v>
      </c>
      <c r="I1609" s="6" t="s">
        <v>1686</v>
      </c>
      <c r="J1609" s="6" t="s">
        <v>1687</v>
      </c>
      <c r="K1609" s="6" t="s">
        <v>366</v>
      </c>
      <c r="L1609" s="6" t="s">
        <v>1062</v>
      </c>
      <c r="M1609" s="16" t="s">
        <v>1688</v>
      </c>
      <c r="N1609" s="8" t="s">
        <v>35</v>
      </c>
      <c r="O1609" s="7">
        <v>3</v>
      </c>
      <c r="P1609" s="3">
        <f t="shared" si="151"/>
        <v>0</v>
      </c>
      <c r="Q1609" s="3">
        <f t="shared" si="152"/>
        <v>0</v>
      </c>
      <c r="R1609" s="3">
        <f t="shared" si="153"/>
        <v>1</v>
      </c>
      <c r="S1609" s="3">
        <f t="shared" si="154"/>
        <v>0</v>
      </c>
      <c r="T1609" s="3">
        <f t="shared" si="155"/>
        <v>0</v>
      </c>
      <c r="U1609" s="3">
        <f t="shared" si="156"/>
        <v>0</v>
      </c>
    </row>
    <row r="1610" spans="1:21" ht="12.75" customHeight="1" x14ac:dyDescent="0.2">
      <c r="A1610" s="15" t="s">
        <v>25</v>
      </c>
      <c r="B1610" s="16" t="s">
        <v>1528</v>
      </c>
      <c r="C1610" s="8">
        <v>843989</v>
      </c>
      <c r="D1610" s="6" t="s">
        <v>1678</v>
      </c>
      <c r="E1610" s="16" t="s">
        <v>1678</v>
      </c>
      <c r="F1610" s="15">
        <v>192020334</v>
      </c>
      <c r="G1610" s="5" t="s">
        <v>167</v>
      </c>
      <c r="H1610" s="6" t="s">
        <v>29</v>
      </c>
      <c r="I1610" s="6" t="s">
        <v>1689</v>
      </c>
      <c r="J1610" s="6" t="s">
        <v>1690</v>
      </c>
      <c r="K1610" s="6" t="s">
        <v>366</v>
      </c>
      <c r="L1610" s="6" t="s">
        <v>1062</v>
      </c>
      <c r="M1610" s="16" t="s">
        <v>1680</v>
      </c>
      <c r="N1610" s="8" t="s">
        <v>35</v>
      </c>
      <c r="O1610" s="7">
        <v>3</v>
      </c>
      <c r="P1610" s="3">
        <f t="shared" si="151"/>
        <v>0</v>
      </c>
      <c r="Q1610" s="3">
        <f t="shared" si="152"/>
        <v>0</v>
      </c>
      <c r="R1610" s="3">
        <f t="shared" si="153"/>
        <v>1</v>
      </c>
      <c r="S1610" s="3">
        <f t="shared" si="154"/>
        <v>0</v>
      </c>
      <c r="T1610" s="3">
        <f t="shared" si="155"/>
        <v>0</v>
      </c>
      <c r="U1610" s="3">
        <f t="shared" si="156"/>
        <v>0</v>
      </c>
    </row>
    <row r="1611" spans="1:21" ht="12.75" customHeight="1" x14ac:dyDescent="0.2">
      <c r="A1611" s="15" t="s">
        <v>25</v>
      </c>
      <c r="B1611" s="16" t="s">
        <v>1528</v>
      </c>
      <c r="C1611" s="8">
        <v>843989</v>
      </c>
      <c r="D1611" s="6" t="s">
        <v>1678</v>
      </c>
      <c r="E1611" s="16" t="s">
        <v>1678</v>
      </c>
      <c r="F1611" s="15">
        <v>192020241</v>
      </c>
      <c r="G1611" s="5" t="s">
        <v>67</v>
      </c>
      <c r="H1611" s="6" t="s">
        <v>29</v>
      </c>
      <c r="I1611" s="6" t="s">
        <v>1691</v>
      </c>
      <c r="J1611" s="6" t="s">
        <v>1692</v>
      </c>
      <c r="K1611" s="6" t="s">
        <v>366</v>
      </c>
      <c r="L1611" s="6" t="s">
        <v>1062</v>
      </c>
      <c r="M1611" s="16" t="s">
        <v>1598</v>
      </c>
      <c r="N1611" s="8" t="s">
        <v>35</v>
      </c>
      <c r="O1611" s="7">
        <v>4</v>
      </c>
      <c r="P1611" s="3">
        <f t="shared" si="151"/>
        <v>0</v>
      </c>
      <c r="Q1611" s="3">
        <f t="shared" si="152"/>
        <v>0</v>
      </c>
      <c r="R1611" s="3">
        <f t="shared" si="153"/>
        <v>0</v>
      </c>
      <c r="S1611" s="3">
        <f t="shared" si="154"/>
        <v>1</v>
      </c>
      <c r="T1611" s="3">
        <f t="shared" si="155"/>
        <v>0</v>
      </c>
      <c r="U1611" s="3">
        <f t="shared" si="156"/>
        <v>0</v>
      </c>
    </row>
    <row r="1612" spans="1:21" ht="12.75" customHeight="1" x14ac:dyDescent="0.2">
      <c r="A1612" s="15" t="s">
        <v>25</v>
      </c>
      <c r="B1612" s="16" t="s">
        <v>1528</v>
      </c>
      <c r="C1612" s="8">
        <v>843989</v>
      </c>
      <c r="D1612" s="6" t="s">
        <v>1678</v>
      </c>
      <c r="E1612" s="16" t="s">
        <v>1678</v>
      </c>
      <c r="F1612" s="15">
        <v>192020314</v>
      </c>
      <c r="G1612" s="5" t="s">
        <v>167</v>
      </c>
      <c r="H1612" s="6" t="s">
        <v>29</v>
      </c>
      <c r="I1612" s="6" t="s">
        <v>1693</v>
      </c>
      <c r="J1612" s="6" t="s">
        <v>1694</v>
      </c>
      <c r="K1612" s="6" t="s">
        <v>366</v>
      </c>
      <c r="L1612" s="6" t="s">
        <v>1062</v>
      </c>
      <c r="M1612" s="16" t="s">
        <v>1063</v>
      </c>
      <c r="N1612" s="8" t="s">
        <v>35</v>
      </c>
      <c r="O1612" s="7">
        <v>4</v>
      </c>
      <c r="P1612" s="3">
        <f t="shared" si="151"/>
        <v>0</v>
      </c>
      <c r="Q1612" s="3">
        <f t="shared" si="152"/>
        <v>0</v>
      </c>
      <c r="R1612" s="3">
        <f t="shared" si="153"/>
        <v>0</v>
      </c>
      <c r="S1612" s="3">
        <f t="shared" si="154"/>
        <v>1</v>
      </c>
      <c r="T1612" s="3">
        <f t="shared" si="155"/>
        <v>0</v>
      </c>
      <c r="U1612" s="3">
        <f t="shared" si="156"/>
        <v>0</v>
      </c>
    </row>
    <row r="1613" spans="1:21" ht="12.75" customHeight="1" x14ac:dyDescent="0.2">
      <c r="A1613" s="15" t="s">
        <v>25</v>
      </c>
      <c r="B1613" s="16" t="s">
        <v>1528</v>
      </c>
      <c r="C1613" s="8">
        <v>843989</v>
      </c>
      <c r="D1613" s="6" t="s">
        <v>1678</v>
      </c>
      <c r="E1613" s="16" t="s">
        <v>1678</v>
      </c>
      <c r="F1613" s="15">
        <v>192020357</v>
      </c>
      <c r="G1613" s="5" t="s">
        <v>99</v>
      </c>
      <c r="H1613" s="6" t="s">
        <v>29</v>
      </c>
      <c r="I1613" s="6" t="s">
        <v>1695</v>
      </c>
      <c r="J1613" s="6" t="s">
        <v>1696</v>
      </c>
      <c r="K1613" s="6" t="s">
        <v>366</v>
      </c>
      <c r="L1613" s="6" t="s">
        <v>1062</v>
      </c>
      <c r="M1613" s="16" t="s">
        <v>1627</v>
      </c>
      <c r="N1613" s="8" t="s">
        <v>35</v>
      </c>
      <c r="O1613" s="7">
        <v>5</v>
      </c>
      <c r="P1613" s="3">
        <f t="shared" si="151"/>
        <v>0</v>
      </c>
      <c r="Q1613" s="3">
        <f t="shared" si="152"/>
        <v>0</v>
      </c>
      <c r="R1613" s="3">
        <f t="shared" si="153"/>
        <v>0</v>
      </c>
      <c r="S1613" s="3">
        <f t="shared" si="154"/>
        <v>0</v>
      </c>
      <c r="T1613" s="3">
        <f t="shared" si="155"/>
        <v>1</v>
      </c>
      <c r="U1613" s="3">
        <f t="shared" si="156"/>
        <v>0</v>
      </c>
    </row>
    <row r="1614" spans="1:21" ht="12.75" customHeight="1" x14ac:dyDescent="0.2">
      <c r="A1614" s="82" t="s">
        <v>25</v>
      </c>
      <c r="B1614" s="81" t="s">
        <v>1528</v>
      </c>
      <c r="C1614" s="47">
        <v>843989</v>
      </c>
      <c r="D1614" s="80" t="s">
        <v>1678</v>
      </c>
      <c r="E1614" s="81" t="s">
        <v>1678</v>
      </c>
      <c r="F1614" s="82">
        <v>191901063</v>
      </c>
      <c r="G1614" s="83" t="s">
        <v>67</v>
      </c>
      <c r="H1614" s="80" t="s">
        <v>52</v>
      </c>
      <c r="I1614" s="80" t="s">
        <v>11109</v>
      </c>
      <c r="J1614" s="80" t="s">
        <v>11110</v>
      </c>
      <c r="K1614" s="80" t="s">
        <v>80</v>
      </c>
      <c r="L1614" s="80" t="s">
        <v>81</v>
      </c>
      <c r="M1614" s="81" t="s">
        <v>6740</v>
      </c>
      <c r="N1614" s="32" t="s">
        <v>10618</v>
      </c>
      <c r="O1614" s="33">
        <v>3</v>
      </c>
      <c r="P1614" s="3">
        <f t="shared" si="151"/>
        <v>0</v>
      </c>
      <c r="Q1614" s="3">
        <f t="shared" si="152"/>
        <v>0</v>
      </c>
      <c r="R1614" s="3">
        <f t="shared" si="153"/>
        <v>1</v>
      </c>
      <c r="S1614" s="3">
        <f t="shared" si="154"/>
        <v>0</v>
      </c>
      <c r="T1614" s="3">
        <f t="shared" si="155"/>
        <v>0</v>
      </c>
      <c r="U1614" s="3">
        <f t="shared" si="156"/>
        <v>0</v>
      </c>
    </row>
    <row r="1615" spans="1:21" ht="12.75" customHeight="1" x14ac:dyDescent="0.2">
      <c r="A1615" s="82" t="s">
        <v>25</v>
      </c>
      <c r="B1615" s="81" t="s">
        <v>1528</v>
      </c>
      <c r="C1615" s="47">
        <v>843989</v>
      </c>
      <c r="D1615" s="80" t="s">
        <v>1678</v>
      </c>
      <c r="E1615" s="81" t="s">
        <v>1678</v>
      </c>
      <c r="F1615" s="82">
        <v>192126707</v>
      </c>
      <c r="G1615" s="83" t="s">
        <v>105</v>
      </c>
      <c r="H1615" s="80" t="s">
        <v>52</v>
      </c>
      <c r="I1615" s="80" t="s">
        <v>15005</v>
      </c>
      <c r="J1615" s="80" t="s">
        <v>15006</v>
      </c>
      <c r="K1615" s="80" t="s">
        <v>80</v>
      </c>
      <c r="L1615" s="80" t="s">
        <v>81</v>
      </c>
      <c r="M1615" s="81" t="s">
        <v>6740</v>
      </c>
      <c r="N1615" s="32" t="s">
        <v>10618</v>
      </c>
      <c r="O1615" s="33">
        <v>3</v>
      </c>
      <c r="P1615" s="3">
        <f t="shared" si="151"/>
        <v>0</v>
      </c>
      <c r="Q1615" s="3">
        <f t="shared" si="152"/>
        <v>0</v>
      </c>
      <c r="R1615" s="3">
        <f t="shared" si="153"/>
        <v>1</v>
      </c>
      <c r="S1615" s="3">
        <f t="shared" si="154"/>
        <v>0</v>
      </c>
      <c r="T1615" s="3">
        <f t="shared" si="155"/>
        <v>0</v>
      </c>
      <c r="U1615" s="3">
        <f t="shared" si="156"/>
        <v>0</v>
      </c>
    </row>
    <row r="1616" spans="1:21" ht="12.75" customHeight="1" x14ac:dyDescent="0.2">
      <c r="A1616" s="82" t="s">
        <v>25</v>
      </c>
      <c r="B1616" s="81" t="s">
        <v>1528</v>
      </c>
      <c r="C1616" s="47">
        <v>843989</v>
      </c>
      <c r="D1616" s="80" t="s">
        <v>1678</v>
      </c>
      <c r="E1616" s="81" t="s">
        <v>1678</v>
      </c>
      <c r="F1616" s="82">
        <v>192126836</v>
      </c>
      <c r="G1616" s="83" t="s">
        <v>167</v>
      </c>
      <c r="H1616" s="80" t="s">
        <v>52</v>
      </c>
      <c r="I1616" s="80" t="s">
        <v>15009</v>
      </c>
      <c r="J1616" s="80" t="s">
        <v>15010</v>
      </c>
      <c r="K1616" s="80" t="s">
        <v>80</v>
      </c>
      <c r="L1616" s="80" t="s">
        <v>81</v>
      </c>
      <c r="M1616" s="81" t="s">
        <v>6740</v>
      </c>
      <c r="N1616" s="32" t="s">
        <v>10618</v>
      </c>
      <c r="O1616" s="33">
        <v>3</v>
      </c>
      <c r="P1616" s="3">
        <f t="shared" si="151"/>
        <v>0</v>
      </c>
      <c r="Q1616" s="3">
        <f t="shared" si="152"/>
        <v>0</v>
      </c>
      <c r="R1616" s="3">
        <f t="shared" si="153"/>
        <v>1</v>
      </c>
      <c r="S1616" s="3">
        <f t="shared" si="154"/>
        <v>0</v>
      </c>
      <c r="T1616" s="3">
        <f t="shared" si="155"/>
        <v>0</v>
      </c>
      <c r="U1616" s="3">
        <f t="shared" si="156"/>
        <v>0</v>
      </c>
    </row>
    <row r="1617" spans="1:21" ht="12.75" customHeight="1" x14ac:dyDescent="0.2">
      <c r="A1617" s="82" t="s">
        <v>25</v>
      </c>
      <c r="B1617" s="81" t="s">
        <v>1528</v>
      </c>
      <c r="C1617" s="47">
        <v>843989</v>
      </c>
      <c r="D1617" s="80" t="s">
        <v>1678</v>
      </c>
      <c r="E1617" s="81" t="s">
        <v>1678</v>
      </c>
      <c r="F1617" s="82">
        <v>192050183</v>
      </c>
      <c r="G1617" s="83" t="s">
        <v>122</v>
      </c>
      <c r="H1617" s="80" t="s">
        <v>29</v>
      </c>
      <c r="I1617" s="80" t="s">
        <v>12392</v>
      </c>
      <c r="J1617" s="80" t="s">
        <v>12393</v>
      </c>
      <c r="K1617" s="80" t="s">
        <v>315</v>
      </c>
      <c r="L1617" s="80" t="s">
        <v>1033</v>
      </c>
      <c r="M1617" s="81" t="s">
        <v>1034</v>
      </c>
      <c r="N1617" s="32" t="s">
        <v>10618</v>
      </c>
      <c r="O1617" s="33">
        <v>4</v>
      </c>
      <c r="P1617" s="3">
        <f t="shared" si="151"/>
        <v>0</v>
      </c>
      <c r="Q1617" s="3">
        <f t="shared" si="152"/>
        <v>0</v>
      </c>
      <c r="R1617" s="3">
        <f t="shared" si="153"/>
        <v>0</v>
      </c>
      <c r="S1617" s="3">
        <f t="shared" si="154"/>
        <v>1</v>
      </c>
      <c r="T1617" s="3">
        <f t="shared" si="155"/>
        <v>0</v>
      </c>
      <c r="U1617" s="3">
        <f t="shared" si="156"/>
        <v>0</v>
      </c>
    </row>
    <row r="1618" spans="1:21" ht="12.75" customHeight="1" x14ac:dyDescent="0.2">
      <c r="A1618" s="82" t="s">
        <v>25</v>
      </c>
      <c r="B1618" s="81" t="s">
        <v>1528</v>
      </c>
      <c r="C1618" s="47">
        <v>843989</v>
      </c>
      <c r="D1618" s="80" t="s">
        <v>1678</v>
      </c>
      <c r="E1618" s="81" t="s">
        <v>1678</v>
      </c>
      <c r="F1618" s="82">
        <v>192126700</v>
      </c>
      <c r="G1618" s="83" t="s">
        <v>167</v>
      </c>
      <c r="H1618" s="80" t="s">
        <v>29</v>
      </c>
      <c r="I1618" s="80" t="s">
        <v>1713</v>
      </c>
      <c r="J1618" s="80" t="s">
        <v>15004</v>
      </c>
      <c r="K1618" s="80" t="s">
        <v>366</v>
      </c>
      <c r="L1618" s="80" t="s">
        <v>1062</v>
      </c>
      <c r="M1618" s="81" t="s">
        <v>1063</v>
      </c>
      <c r="N1618" s="32" t="s">
        <v>10618</v>
      </c>
      <c r="O1618" s="33">
        <v>3</v>
      </c>
      <c r="P1618" s="3">
        <f t="shared" si="151"/>
        <v>0</v>
      </c>
      <c r="Q1618" s="3">
        <f t="shared" si="152"/>
        <v>0</v>
      </c>
      <c r="R1618" s="3">
        <f t="shared" si="153"/>
        <v>1</v>
      </c>
      <c r="S1618" s="3">
        <f t="shared" si="154"/>
        <v>0</v>
      </c>
      <c r="T1618" s="3">
        <f t="shared" si="155"/>
        <v>0</v>
      </c>
      <c r="U1618" s="3">
        <f t="shared" si="156"/>
        <v>0</v>
      </c>
    </row>
    <row r="1619" spans="1:21" ht="12.75" customHeight="1" x14ac:dyDescent="0.2">
      <c r="A1619" s="82" t="s">
        <v>25</v>
      </c>
      <c r="B1619" s="81" t="s">
        <v>1528</v>
      </c>
      <c r="C1619" s="47">
        <v>843989</v>
      </c>
      <c r="D1619" s="80" t="s">
        <v>1678</v>
      </c>
      <c r="E1619" s="81" t="s">
        <v>1678</v>
      </c>
      <c r="F1619" s="82">
        <v>192020288</v>
      </c>
      <c r="G1619" s="83" t="s">
        <v>67</v>
      </c>
      <c r="H1619" s="80" t="s">
        <v>52</v>
      </c>
      <c r="I1619" s="80" t="s">
        <v>12135</v>
      </c>
      <c r="J1619" s="80" t="s">
        <v>12136</v>
      </c>
      <c r="K1619" s="80" t="s">
        <v>366</v>
      </c>
      <c r="L1619" s="80" t="s">
        <v>1764</v>
      </c>
      <c r="M1619" s="81" t="s">
        <v>1810</v>
      </c>
      <c r="N1619" s="32" t="s">
        <v>10618</v>
      </c>
      <c r="O1619" s="33">
        <v>2</v>
      </c>
      <c r="P1619" s="3">
        <f t="shared" si="151"/>
        <v>0</v>
      </c>
      <c r="Q1619" s="3">
        <f t="shared" si="152"/>
        <v>1</v>
      </c>
      <c r="R1619" s="3">
        <f t="shared" si="153"/>
        <v>0</v>
      </c>
      <c r="S1619" s="3">
        <f t="shared" si="154"/>
        <v>0</v>
      </c>
      <c r="T1619" s="3">
        <f t="shared" si="155"/>
        <v>0</v>
      </c>
      <c r="U1619" s="3">
        <f t="shared" si="156"/>
        <v>0</v>
      </c>
    </row>
    <row r="1620" spans="1:21" ht="12.75" customHeight="1" x14ac:dyDescent="0.2">
      <c r="A1620" s="82" t="s">
        <v>25</v>
      </c>
      <c r="B1620" s="81" t="s">
        <v>1528</v>
      </c>
      <c r="C1620" s="47">
        <v>843989</v>
      </c>
      <c r="D1620" s="80" t="s">
        <v>1678</v>
      </c>
      <c r="E1620" s="81" t="s">
        <v>1678</v>
      </c>
      <c r="F1620" s="82">
        <v>192126773</v>
      </c>
      <c r="G1620" s="83" t="s">
        <v>67</v>
      </c>
      <c r="H1620" s="80" t="s">
        <v>52</v>
      </c>
      <c r="I1620" s="80" t="s">
        <v>15007</v>
      </c>
      <c r="J1620" s="80" t="s">
        <v>15008</v>
      </c>
      <c r="K1620" s="80" t="s">
        <v>366</v>
      </c>
      <c r="L1620" s="80" t="s">
        <v>1764</v>
      </c>
      <c r="M1620" s="81" t="s">
        <v>1810</v>
      </c>
      <c r="N1620" s="32" t="s">
        <v>10618</v>
      </c>
      <c r="O1620" s="33">
        <v>3</v>
      </c>
      <c r="P1620" s="3">
        <f t="shared" si="151"/>
        <v>0</v>
      </c>
      <c r="Q1620" s="3">
        <f t="shared" si="152"/>
        <v>0</v>
      </c>
      <c r="R1620" s="3">
        <f t="shared" si="153"/>
        <v>1</v>
      </c>
      <c r="S1620" s="3">
        <f t="shared" si="154"/>
        <v>0</v>
      </c>
      <c r="T1620" s="3">
        <f t="shared" si="155"/>
        <v>0</v>
      </c>
      <c r="U1620" s="3">
        <f t="shared" si="156"/>
        <v>0</v>
      </c>
    </row>
    <row r="1621" spans="1:21" ht="12.75" customHeight="1" x14ac:dyDescent="0.2">
      <c r="A1621" s="82" t="s">
        <v>25</v>
      </c>
      <c r="B1621" s="81" t="s">
        <v>1528</v>
      </c>
      <c r="C1621" s="47">
        <v>843989</v>
      </c>
      <c r="D1621" s="80" t="s">
        <v>1678</v>
      </c>
      <c r="E1621" s="81" t="s">
        <v>1678</v>
      </c>
      <c r="F1621" s="82">
        <v>192194626</v>
      </c>
      <c r="G1621" s="83" t="s">
        <v>67</v>
      </c>
      <c r="H1621" s="80" t="s">
        <v>29</v>
      </c>
      <c r="I1621" s="80" t="s">
        <v>16668</v>
      </c>
      <c r="J1621" s="80" t="s">
        <v>16669</v>
      </c>
      <c r="K1621" s="80" t="s">
        <v>366</v>
      </c>
      <c r="L1621" s="80" t="s">
        <v>1062</v>
      </c>
      <c r="M1621" s="81" t="s">
        <v>1595</v>
      </c>
      <c r="N1621" s="47" t="s">
        <v>15353</v>
      </c>
      <c r="O1621" s="33">
        <v>3</v>
      </c>
      <c r="P1621" s="3">
        <f t="shared" si="151"/>
        <v>0</v>
      </c>
      <c r="Q1621" s="3">
        <f t="shared" si="152"/>
        <v>0</v>
      </c>
      <c r="R1621" s="3">
        <f t="shared" si="153"/>
        <v>1</v>
      </c>
      <c r="S1621" s="3">
        <f t="shared" si="154"/>
        <v>0</v>
      </c>
      <c r="T1621" s="3">
        <f t="shared" si="155"/>
        <v>0</v>
      </c>
      <c r="U1621" s="3">
        <f t="shared" si="156"/>
        <v>0</v>
      </c>
    </row>
    <row r="1622" spans="1:21" ht="12.75" customHeight="1" x14ac:dyDescent="0.2">
      <c r="A1622" s="82" t="s">
        <v>25</v>
      </c>
      <c r="B1622" s="81" t="s">
        <v>1528</v>
      </c>
      <c r="C1622" s="47">
        <v>843989</v>
      </c>
      <c r="D1622" s="80" t="s">
        <v>1678</v>
      </c>
      <c r="E1622" s="81" t="s">
        <v>1678</v>
      </c>
      <c r="F1622" s="82">
        <v>192194661</v>
      </c>
      <c r="G1622" s="83" t="s">
        <v>67</v>
      </c>
      <c r="H1622" s="80" t="s">
        <v>29</v>
      </c>
      <c r="I1622" s="80" t="s">
        <v>16674</v>
      </c>
      <c r="J1622" s="80" t="s">
        <v>16675</v>
      </c>
      <c r="K1622" s="80" t="s">
        <v>366</v>
      </c>
      <c r="L1622" s="80" t="s">
        <v>1062</v>
      </c>
      <c r="M1622" s="81" t="s">
        <v>1618</v>
      </c>
      <c r="N1622" s="47" t="s">
        <v>15353</v>
      </c>
      <c r="O1622" s="33">
        <v>2</v>
      </c>
      <c r="P1622" s="3">
        <f t="shared" si="151"/>
        <v>0</v>
      </c>
      <c r="Q1622" s="3">
        <f t="shared" si="152"/>
        <v>1</v>
      </c>
      <c r="R1622" s="3">
        <f t="shared" si="153"/>
        <v>0</v>
      </c>
      <c r="S1622" s="3">
        <f t="shared" si="154"/>
        <v>0</v>
      </c>
      <c r="T1622" s="3">
        <f t="shared" si="155"/>
        <v>0</v>
      </c>
      <c r="U1622" s="3">
        <f t="shared" si="156"/>
        <v>0</v>
      </c>
    </row>
    <row r="1623" spans="1:21" ht="12.75" customHeight="1" x14ac:dyDescent="0.2">
      <c r="A1623" s="82" t="s">
        <v>25</v>
      </c>
      <c r="B1623" s="81" t="s">
        <v>1528</v>
      </c>
      <c r="C1623" s="47">
        <v>843989</v>
      </c>
      <c r="D1623" s="80" t="s">
        <v>1678</v>
      </c>
      <c r="E1623" s="81" t="s">
        <v>1678</v>
      </c>
      <c r="F1623" s="82">
        <v>192194702</v>
      </c>
      <c r="G1623" s="83" t="s">
        <v>67</v>
      </c>
      <c r="H1623" s="80" t="s">
        <v>29</v>
      </c>
      <c r="I1623" s="80" t="s">
        <v>16682</v>
      </c>
      <c r="J1623" s="80" t="s">
        <v>16683</v>
      </c>
      <c r="K1623" s="80" t="s">
        <v>366</v>
      </c>
      <c r="L1623" s="80" t="s">
        <v>1062</v>
      </c>
      <c r="M1623" s="81" t="s">
        <v>1063</v>
      </c>
      <c r="N1623" s="47" t="s">
        <v>15353</v>
      </c>
      <c r="O1623" s="33">
        <v>3</v>
      </c>
      <c r="P1623" s="3">
        <f t="shared" si="151"/>
        <v>0</v>
      </c>
      <c r="Q1623" s="3">
        <f t="shared" si="152"/>
        <v>0</v>
      </c>
      <c r="R1623" s="3">
        <f t="shared" si="153"/>
        <v>1</v>
      </c>
      <c r="S1623" s="3">
        <f t="shared" si="154"/>
        <v>0</v>
      </c>
      <c r="T1623" s="3">
        <f t="shared" si="155"/>
        <v>0</v>
      </c>
      <c r="U1623" s="3">
        <f t="shared" si="156"/>
        <v>0</v>
      </c>
    </row>
    <row r="1624" spans="1:21" ht="12.75" customHeight="1" x14ac:dyDescent="0.2">
      <c r="A1624" s="82" t="s">
        <v>25</v>
      </c>
      <c r="B1624" s="81" t="s">
        <v>1528</v>
      </c>
      <c r="C1624" s="47">
        <v>843989</v>
      </c>
      <c r="D1624" s="80" t="s">
        <v>1678</v>
      </c>
      <c r="E1624" s="81" t="s">
        <v>1678</v>
      </c>
      <c r="F1624" s="82">
        <v>192194821</v>
      </c>
      <c r="G1624" s="83" t="s">
        <v>167</v>
      </c>
      <c r="H1624" s="80" t="s">
        <v>29</v>
      </c>
      <c r="I1624" s="80" t="s">
        <v>16693</v>
      </c>
      <c r="J1624" s="80" t="s">
        <v>16694</v>
      </c>
      <c r="K1624" s="80" t="s">
        <v>366</v>
      </c>
      <c r="L1624" s="80" t="s">
        <v>1062</v>
      </c>
      <c r="M1624" s="81" t="s">
        <v>1737</v>
      </c>
      <c r="N1624" s="47" t="s">
        <v>15353</v>
      </c>
      <c r="O1624" s="33">
        <v>3</v>
      </c>
      <c r="P1624" s="3">
        <f t="shared" si="151"/>
        <v>0</v>
      </c>
      <c r="Q1624" s="3">
        <f t="shared" si="152"/>
        <v>0</v>
      </c>
      <c r="R1624" s="3">
        <f t="shared" si="153"/>
        <v>1</v>
      </c>
      <c r="S1624" s="3">
        <f t="shared" si="154"/>
        <v>0</v>
      </c>
      <c r="T1624" s="3">
        <f t="shared" si="155"/>
        <v>0</v>
      </c>
      <c r="U1624" s="3">
        <f t="shared" si="156"/>
        <v>0</v>
      </c>
    </row>
    <row r="1625" spans="1:21" ht="12.75" customHeight="1" x14ac:dyDescent="0.2">
      <c r="A1625" s="82" t="s">
        <v>25</v>
      </c>
      <c r="B1625" s="81" t="s">
        <v>1528</v>
      </c>
      <c r="C1625" s="47">
        <v>843989</v>
      </c>
      <c r="D1625" s="80" t="s">
        <v>1678</v>
      </c>
      <c r="E1625" s="81" t="s">
        <v>1678</v>
      </c>
      <c r="F1625" s="82">
        <v>192194829</v>
      </c>
      <c r="G1625" s="83" t="s">
        <v>167</v>
      </c>
      <c r="H1625" s="80" t="s">
        <v>29</v>
      </c>
      <c r="I1625" s="80" t="s">
        <v>16918</v>
      </c>
      <c r="J1625" s="80" t="s">
        <v>16919</v>
      </c>
      <c r="K1625" s="80" t="s">
        <v>366</v>
      </c>
      <c r="L1625" s="80" t="s">
        <v>1062</v>
      </c>
      <c r="M1625" s="81" t="s">
        <v>2576</v>
      </c>
      <c r="N1625" s="47" t="s">
        <v>15353</v>
      </c>
      <c r="O1625" s="33">
        <v>3</v>
      </c>
      <c r="P1625" s="3">
        <f t="shared" si="151"/>
        <v>0</v>
      </c>
      <c r="Q1625" s="3">
        <f t="shared" si="152"/>
        <v>0</v>
      </c>
      <c r="R1625" s="3">
        <f t="shared" si="153"/>
        <v>1</v>
      </c>
      <c r="S1625" s="3">
        <f t="shared" si="154"/>
        <v>0</v>
      </c>
      <c r="T1625" s="3">
        <f t="shared" si="155"/>
        <v>0</v>
      </c>
      <c r="U1625" s="3">
        <f t="shared" si="156"/>
        <v>0</v>
      </c>
    </row>
    <row r="1626" spans="1:21" ht="12.75" customHeight="1" x14ac:dyDescent="0.2">
      <c r="A1626" s="82" t="s">
        <v>25</v>
      </c>
      <c r="B1626" s="81" t="s">
        <v>1528</v>
      </c>
      <c r="C1626" s="47">
        <v>843989</v>
      </c>
      <c r="D1626" s="80" t="s">
        <v>1678</v>
      </c>
      <c r="E1626" s="81" t="s">
        <v>1678</v>
      </c>
      <c r="F1626" s="82">
        <v>192194674</v>
      </c>
      <c r="G1626" s="83" t="s">
        <v>105</v>
      </c>
      <c r="H1626" s="80" t="s">
        <v>29</v>
      </c>
      <c r="I1626" s="80" t="s">
        <v>17619</v>
      </c>
      <c r="J1626" s="80" t="s">
        <v>17620</v>
      </c>
      <c r="K1626" s="80" t="s">
        <v>366</v>
      </c>
      <c r="L1626" s="80" t="s">
        <v>1062</v>
      </c>
      <c r="M1626" s="81" t="s">
        <v>1668</v>
      </c>
      <c r="N1626" s="47" t="s">
        <v>15353</v>
      </c>
      <c r="O1626" s="33">
        <v>3</v>
      </c>
      <c r="P1626" s="3">
        <f t="shared" si="151"/>
        <v>0</v>
      </c>
      <c r="Q1626" s="3">
        <f t="shared" si="152"/>
        <v>0</v>
      </c>
      <c r="R1626" s="3">
        <f t="shared" si="153"/>
        <v>1</v>
      </c>
      <c r="S1626" s="3">
        <f t="shared" si="154"/>
        <v>0</v>
      </c>
      <c r="T1626" s="3">
        <f t="shared" si="155"/>
        <v>0</v>
      </c>
      <c r="U1626" s="3">
        <f t="shared" si="156"/>
        <v>0</v>
      </c>
    </row>
    <row r="1627" spans="1:21" ht="12.75" customHeight="1" x14ac:dyDescent="0.2">
      <c r="A1627" s="15" t="s">
        <v>25</v>
      </c>
      <c r="B1627" s="16" t="s">
        <v>1528</v>
      </c>
      <c r="C1627" s="8">
        <v>669806</v>
      </c>
      <c r="D1627" s="6" t="s">
        <v>1730</v>
      </c>
      <c r="E1627" s="16" t="s">
        <v>1730</v>
      </c>
      <c r="F1627" s="15">
        <v>191900754</v>
      </c>
      <c r="G1627" s="5" t="s">
        <v>67</v>
      </c>
      <c r="H1627" s="6" t="s">
        <v>52</v>
      </c>
      <c r="I1627" s="6" t="s">
        <v>1731</v>
      </c>
      <c r="J1627" s="6" t="s">
        <v>1732</v>
      </c>
      <c r="K1627" s="6" t="s">
        <v>366</v>
      </c>
      <c r="L1627" s="6" t="s">
        <v>1062</v>
      </c>
      <c r="M1627" s="16" t="s">
        <v>1683</v>
      </c>
      <c r="N1627" s="8" t="s">
        <v>35</v>
      </c>
      <c r="O1627" s="7">
        <v>3</v>
      </c>
      <c r="P1627" s="3">
        <f t="shared" si="151"/>
        <v>0</v>
      </c>
      <c r="Q1627" s="3">
        <f t="shared" si="152"/>
        <v>0</v>
      </c>
      <c r="R1627" s="3">
        <f t="shared" si="153"/>
        <v>1</v>
      </c>
      <c r="S1627" s="3">
        <f t="shared" si="154"/>
        <v>0</v>
      </c>
      <c r="T1627" s="3">
        <f t="shared" si="155"/>
        <v>0</v>
      </c>
      <c r="U1627" s="3">
        <f t="shared" si="156"/>
        <v>0</v>
      </c>
    </row>
    <row r="1628" spans="1:21" ht="12.75" customHeight="1" x14ac:dyDescent="0.2">
      <c r="A1628" s="15" t="s">
        <v>25</v>
      </c>
      <c r="B1628" s="16" t="s">
        <v>1528</v>
      </c>
      <c r="C1628" s="8">
        <v>669806</v>
      </c>
      <c r="D1628" s="6" t="s">
        <v>1730</v>
      </c>
      <c r="E1628" s="16" t="s">
        <v>1730</v>
      </c>
      <c r="F1628" s="15">
        <v>192020048</v>
      </c>
      <c r="G1628" s="5" t="s">
        <v>105</v>
      </c>
      <c r="H1628" s="6" t="s">
        <v>29</v>
      </c>
      <c r="I1628" s="6" t="s">
        <v>1733</v>
      </c>
      <c r="J1628" s="6" t="s">
        <v>1734</v>
      </c>
      <c r="K1628" s="6" t="s">
        <v>366</v>
      </c>
      <c r="L1628" s="6" t="s">
        <v>1062</v>
      </c>
      <c r="M1628" s="16" t="s">
        <v>1683</v>
      </c>
      <c r="N1628" s="8" t="s">
        <v>35</v>
      </c>
      <c r="O1628" s="7">
        <v>3</v>
      </c>
      <c r="P1628" s="3">
        <f t="shared" si="151"/>
        <v>0</v>
      </c>
      <c r="Q1628" s="3">
        <f t="shared" si="152"/>
        <v>0</v>
      </c>
      <c r="R1628" s="3">
        <f t="shared" si="153"/>
        <v>1</v>
      </c>
      <c r="S1628" s="3">
        <f t="shared" si="154"/>
        <v>0</v>
      </c>
      <c r="T1628" s="3">
        <f t="shared" si="155"/>
        <v>0</v>
      </c>
      <c r="U1628" s="3">
        <f t="shared" si="156"/>
        <v>0</v>
      </c>
    </row>
    <row r="1629" spans="1:21" ht="12.75" customHeight="1" x14ac:dyDescent="0.2">
      <c r="A1629" s="15" t="s">
        <v>25</v>
      </c>
      <c r="B1629" s="16" t="s">
        <v>1528</v>
      </c>
      <c r="C1629" s="8">
        <v>669806</v>
      </c>
      <c r="D1629" s="6" t="s">
        <v>1730</v>
      </c>
      <c r="E1629" s="16" t="s">
        <v>1730</v>
      </c>
      <c r="F1629" s="15">
        <v>191900697</v>
      </c>
      <c r="G1629" s="5" t="s">
        <v>67</v>
      </c>
      <c r="H1629" s="6" t="s">
        <v>52</v>
      </c>
      <c r="I1629" s="6" t="s">
        <v>1735</v>
      </c>
      <c r="J1629" s="6" t="s">
        <v>1736</v>
      </c>
      <c r="K1629" s="6" t="s">
        <v>366</v>
      </c>
      <c r="L1629" s="6" t="s">
        <v>1062</v>
      </c>
      <c r="M1629" s="16" t="s">
        <v>1737</v>
      </c>
      <c r="N1629" s="8" t="s">
        <v>35</v>
      </c>
      <c r="O1629" s="7">
        <v>4</v>
      </c>
      <c r="P1629" s="3">
        <f t="shared" si="151"/>
        <v>0</v>
      </c>
      <c r="Q1629" s="3">
        <f t="shared" si="152"/>
        <v>0</v>
      </c>
      <c r="R1629" s="3">
        <f t="shared" si="153"/>
        <v>0</v>
      </c>
      <c r="S1629" s="3">
        <f t="shared" si="154"/>
        <v>1</v>
      </c>
      <c r="T1629" s="3">
        <f t="shared" si="155"/>
        <v>0</v>
      </c>
      <c r="U1629" s="3">
        <f t="shared" si="156"/>
        <v>0</v>
      </c>
    </row>
    <row r="1630" spans="1:21" ht="12.75" customHeight="1" x14ac:dyDescent="0.2">
      <c r="A1630" s="15" t="s">
        <v>25</v>
      </c>
      <c r="B1630" s="16" t="s">
        <v>1528</v>
      </c>
      <c r="C1630" s="8">
        <v>669806</v>
      </c>
      <c r="D1630" s="6" t="s">
        <v>1730</v>
      </c>
      <c r="E1630" s="16" t="s">
        <v>1730</v>
      </c>
      <c r="F1630" s="15">
        <v>191900753</v>
      </c>
      <c r="G1630" s="5" t="s">
        <v>67</v>
      </c>
      <c r="H1630" s="6" t="s">
        <v>52</v>
      </c>
      <c r="I1630" s="6" t="s">
        <v>1738</v>
      </c>
      <c r="J1630" s="6" t="s">
        <v>1739</v>
      </c>
      <c r="K1630" s="6" t="s">
        <v>366</v>
      </c>
      <c r="L1630" s="6" t="s">
        <v>1062</v>
      </c>
      <c r="M1630" s="16" t="s">
        <v>1683</v>
      </c>
      <c r="N1630" s="8" t="s">
        <v>35</v>
      </c>
      <c r="O1630" s="7">
        <v>4</v>
      </c>
      <c r="P1630" s="3">
        <f t="shared" si="151"/>
        <v>0</v>
      </c>
      <c r="Q1630" s="3">
        <f t="shared" si="152"/>
        <v>0</v>
      </c>
      <c r="R1630" s="3">
        <f t="shared" si="153"/>
        <v>0</v>
      </c>
      <c r="S1630" s="3">
        <f t="shared" si="154"/>
        <v>1</v>
      </c>
      <c r="T1630" s="3">
        <f t="shared" si="155"/>
        <v>0</v>
      </c>
      <c r="U1630" s="3">
        <f t="shared" si="156"/>
        <v>0</v>
      </c>
    </row>
    <row r="1631" spans="1:21" ht="12.75" customHeight="1" x14ac:dyDescent="0.2">
      <c r="A1631" s="15" t="s">
        <v>25</v>
      </c>
      <c r="B1631" s="16" t="s">
        <v>1528</v>
      </c>
      <c r="C1631" s="8">
        <v>669806</v>
      </c>
      <c r="D1631" s="6" t="s">
        <v>1730</v>
      </c>
      <c r="E1631" s="16" t="s">
        <v>1730</v>
      </c>
      <c r="F1631" s="15">
        <v>191900798</v>
      </c>
      <c r="G1631" s="5" t="s">
        <v>67</v>
      </c>
      <c r="H1631" s="6" t="s">
        <v>52</v>
      </c>
      <c r="I1631" s="6" t="s">
        <v>1740</v>
      </c>
      <c r="J1631" s="6" t="s">
        <v>1741</v>
      </c>
      <c r="K1631" s="6" t="s">
        <v>366</v>
      </c>
      <c r="L1631" s="6" t="s">
        <v>1062</v>
      </c>
      <c r="M1631" s="16" t="s">
        <v>1737</v>
      </c>
      <c r="N1631" s="8" t="s">
        <v>35</v>
      </c>
      <c r="O1631" s="7">
        <v>4</v>
      </c>
      <c r="P1631" s="3">
        <f t="shared" si="151"/>
        <v>0</v>
      </c>
      <c r="Q1631" s="3">
        <f t="shared" si="152"/>
        <v>0</v>
      </c>
      <c r="R1631" s="3">
        <f t="shared" si="153"/>
        <v>0</v>
      </c>
      <c r="S1631" s="3">
        <f t="shared" si="154"/>
        <v>1</v>
      </c>
      <c r="T1631" s="3">
        <f t="shared" si="155"/>
        <v>0</v>
      </c>
      <c r="U1631" s="3">
        <f t="shared" si="156"/>
        <v>0</v>
      </c>
    </row>
    <row r="1632" spans="1:21" ht="12.75" customHeight="1" x14ac:dyDescent="0.2">
      <c r="A1632" s="15" t="s">
        <v>25</v>
      </c>
      <c r="B1632" s="16" t="s">
        <v>1528</v>
      </c>
      <c r="C1632" s="8">
        <v>669806</v>
      </c>
      <c r="D1632" s="6" t="s">
        <v>1730</v>
      </c>
      <c r="E1632" s="16" t="s">
        <v>1730</v>
      </c>
      <c r="F1632" s="15">
        <v>191900878</v>
      </c>
      <c r="G1632" s="5" t="s">
        <v>51</v>
      </c>
      <c r="H1632" s="6" t="s">
        <v>52</v>
      </c>
      <c r="I1632" s="6" t="s">
        <v>1742</v>
      </c>
      <c r="J1632" s="6" t="s">
        <v>1743</v>
      </c>
      <c r="K1632" s="6" t="s">
        <v>366</v>
      </c>
      <c r="L1632" s="6" t="s">
        <v>1062</v>
      </c>
      <c r="M1632" s="16" t="s">
        <v>1737</v>
      </c>
      <c r="N1632" s="8" t="s">
        <v>35</v>
      </c>
      <c r="O1632" s="7">
        <v>4</v>
      </c>
      <c r="P1632" s="3">
        <f t="shared" si="151"/>
        <v>0</v>
      </c>
      <c r="Q1632" s="3">
        <f t="shared" si="152"/>
        <v>0</v>
      </c>
      <c r="R1632" s="3">
        <f t="shared" si="153"/>
        <v>0</v>
      </c>
      <c r="S1632" s="3">
        <f t="shared" si="154"/>
        <v>1</v>
      </c>
      <c r="T1632" s="3">
        <f t="shared" si="155"/>
        <v>0</v>
      </c>
      <c r="U1632" s="3">
        <f t="shared" si="156"/>
        <v>0</v>
      </c>
    </row>
    <row r="1633" spans="1:21" ht="12.75" customHeight="1" x14ac:dyDescent="0.2">
      <c r="A1633" s="15" t="s">
        <v>25</v>
      </c>
      <c r="B1633" s="16" t="s">
        <v>1528</v>
      </c>
      <c r="C1633" s="8">
        <v>669806</v>
      </c>
      <c r="D1633" s="6" t="s">
        <v>1730</v>
      </c>
      <c r="E1633" s="16" t="s">
        <v>1730</v>
      </c>
      <c r="F1633" s="15">
        <v>191900887</v>
      </c>
      <c r="G1633" s="5" t="s">
        <v>105</v>
      </c>
      <c r="H1633" s="6" t="s">
        <v>52</v>
      </c>
      <c r="I1633" s="6" t="s">
        <v>1744</v>
      </c>
      <c r="J1633" s="6" t="s">
        <v>1745</v>
      </c>
      <c r="K1633" s="6" t="s">
        <v>366</v>
      </c>
      <c r="L1633" s="6" t="s">
        <v>1062</v>
      </c>
      <c r="M1633" s="16" t="s">
        <v>1746</v>
      </c>
      <c r="N1633" s="8" t="s">
        <v>35</v>
      </c>
      <c r="O1633" s="7">
        <v>4</v>
      </c>
      <c r="P1633" s="3">
        <f t="shared" si="151"/>
        <v>0</v>
      </c>
      <c r="Q1633" s="3">
        <f t="shared" si="152"/>
        <v>0</v>
      </c>
      <c r="R1633" s="3">
        <f t="shared" si="153"/>
        <v>0</v>
      </c>
      <c r="S1633" s="3">
        <f t="shared" si="154"/>
        <v>1</v>
      </c>
      <c r="T1633" s="3">
        <f t="shared" si="155"/>
        <v>0</v>
      </c>
      <c r="U1633" s="3">
        <f t="shared" si="156"/>
        <v>0</v>
      </c>
    </row>
    <row r="1634" spans="1:21" ht="12.75" customHeight="1" x14ac:dyDescent="0.2">
      <c r="A1634" s="15" t="s">
        <v>25</v>
      </c>
      <c r="B1634" s="16" t="s">
        <v>1528</v>
      </c>
      <c r="C1634" s="8">
        <v>669806</v>
      </c>
      <c r="D1634" s="6" t="s">
        <v>1730</v>
      </c>
      <c r="E1634" s="16" t="s">
        <v>1730</v>
      </c>
      <c r="F1634" s="15">
        <v>191900905</v>
      </c>
      <c r="G1634" s="5" t="s">
        <v>105</v>
      </c>
      <c r="H1634" s="6" t="s">
        <v>52</v>
      </c>
      <c r="I1634" s="6" t="s">
        <v>1747</v>
      </c>
      <c r="J1634" s="6" t="s">
        <v>1647</v>
      </c>
      <c r="K1634" s="6" t="s">
        <v>366</v>
      </c>
      <c r="L1634" s="6" t="s">
        <v>1062</v>
      </c>
      <c r="M1634" s="16" t="s">
        <v>1618</v>
      </c>
      <c r="N1634" s="8" t="s">
        <v>35</v>
      </c>
      <c r="O1634" s="7">
        <v>4</v>
      </c>
      <c r="P1634" s="3">
        <f t="shared" si="151"/>
        <v>0</v>
      </c>
      <c r="Q1634" s="3">
        <f t="shared" si="152"/>
        <v>0</v>
      </c>
      <c r="R1634" s="3">
        <f t="shared" si="153"/>
        <v>0</v>
      </c>
      <c r="S1634" s="3">
        <f t="shared" si="154"/>
        <v>1</v>
      </c>
      <c r="T1634" s="3">
        <f t="shared" si="155"/>
        <v>0</v>
      </c>
      <c r="U1634" s="3">
        <f t="shared" si="156"/>
        <v>0</v>
      </c>
    </row>
    <row r="1635" spans="1:21" ht="12.75" customHeight="1" x14ac:dyDescent="0.2">
      <c r="A1635" s="15" t="s">
        <v>25</v>
      </c>
      <c r="B1635" s="16" t="s">
        <v>1528</v>
      </c>
      <c r="C1635" s="8">
        <v>669806</v>
      </c>
      <c r="D1635" s="6" t="s">
        <v>1730</v>
      </c>
      <c r="E1635" s="16" t="s">
        <v>1730</v>
      </c>
      <c r="F1635" s="15">
        <v>192019873</v>
      </c>
      <c r="G1635" s="5" t="s">
        <v>105</v>
      </c>
      <c r="H1635" s="6" t="s">
        <v>29</v>
      </c>
      <c r="I1635" s="6" t="s">
        <v>1632</v>
      </c>
      <c r="J1635" s="6" t="s">
        <v>1633</v>
      </c>
      <c r="K1635" s="6" t="s">
        <v>366</v>
      </c>
      <c r="L1635" s="6" t="s">
        <v>1062</v>
      </c>
      <c r="M1635" s="16" t="s">
        <v>1634</v>
      </c>
      <c r="N1635" s="8" t="s">
        <v>35</v>
      </c>
      <c r="O1635" s="7">
        <v>4</v>
      </c>
      <c r="P1635" s="3">
        <f t="shared" si="151"/>
        <v>0</v>
      </c>
      <c r="Q1635" s="3">
        <f t="shared" si="152"/>
        <v>0</v>
      </c>
      <c r="R1635" s="3">
        <f t="shared" si="153"/>
        <v>0</v>
      </c>
      <c r="S1635" s="3">
        <f t="shared" si="154"/>
        <v>1</v>
      </c>
      <c r="T1635" s="3">
        <f t="shared" si="155"/>
        <v>0</v>
      </c>
      <c r="U1635" s="3">
        <f t="shared" si="156"/>
        <v>0</v>
      </c>
    </row>
    <row r="1636" spans="1:21" ht="12.75" customHeight="1" x14ac:dyDescent="0.2">
      <c r="A1636" s="82" t="s">
        <v>25</v>
      </c>
      <c r="B1636" s="81" t="s">
        <v>1528</v>
      </c>
      <c r="C1636" s="47">
        <v>669806</v>
      </c>
      <c r="D1636" s="80" t="s">
        <v>1730</v>
      </c>
      <c r="E1636" s="81" t="s">
        <v>1730</v>
      </c>
      <c r="F1636" s="82">
        <v>192107681</v>
      </c>
      <c r="G1636" s="83" t="s">
        <v>67</v>
      </c>
      <c r="H1636" s="80" t="s">
        <v>52</v>
      </c>
      <c r="I1636" s="80" t="s">
        <v>14490</v>
      </c>
      <c r="J1636" s="80" t="s">
        <v>13417</v>
      </c>
      <c r="K1636" s="80" t="s">
        <v>80</v>
      </c>
      <c r="L1636" s="80" t="s">
        <v>81</v>
      </c>
      <c r="M1636" s="81" t="s">
        <v>235</v>
      </c>
      <c r="N1636" s="32" t="s">
        <v>10618</v>
      </c>
      <c r="O1636" s="33">
        <v>2</v>
      </c>
      <c r="P1636" s="3">
        <f t="shared" si="151"/>
        <v>0</v>
      </c>
      <c r="Q1636" s="3">
        <f t="shared" si="152"/>
        <v>1</v>
      </c>
      <c r="R1636" s="3">
        <f t="shared" si="153"/>
        <v>0</v>
      </c>
      <c r="S1636" s="3">
        <f t="shared" si="154"/>
        <v>0</v>
      </c>
      <c r="T1636" s="3">
        <f t="shared" si="155"/>
        <v>0</v>
      </c>
      <c r="U1636" s="3">
        <f t="shared" si="156"/>
        <v>0</v>
      </c>
    </row>
    <row r="1637" spans="1:21" ht="12.75" customHeight="1" x14ac:dyDescent="0.2">
      <c r="A1637" s="82" t="s">
        <v>25</v>
      </c>
      <c r="B1637" s="81" t="s">
        <v>1528</v>
      </c>
      <c r="C1637" s="47">
        <v>669806</v>
      </c>
      <c r="D1637" s="80" t="s">
        <v>1730</v>
      </c>
      <c r="E1637" s="81" t="s">
        <v>1730</v>
      </c>
      <c r="F1637" s="82">
        <v>192019872</v>
      </c>
      <c r="G1637" s="83" t="s">
        <v>67</v>
      </c>
      <c r="H1637" s="80" t="s">
        <v>29</v>
      </c>
      <c r="I1637" s="80" t="s">
        <v>12130</v>
      </c>
      <c r="J1637" s="80" t="s">
        <v>12131</v>
      </c>
      <c r="K1637" s="80" t="s">
        <v>366</v>
      </c>
      <c r="L1637" s="80" t="s">
        <v>1641</v>
      </c>
      <c r="M1637" s="81" t="s">
        <v>3944</v>
      </c>
      <c r="N1637" s="32" t="s">
        <v>10618</v>
      </c>
      <c r="O1637" s="33">
        <v>5</v>
      </c>
      <c r="P1637" s="3">
        <f t="shared" si="151"/>
        <v>0</v>
      </c>
      <c r="Q1637" s="3">
        <f t="shared" si="152"/>
        <v>0</v>
      </c>
      <c r="R1637" s="3">
        <f t="shared" si="153"/>
        <v>0</v>
      </c>
      <c r="S1637" s="3">
        <f t="shared" si="154"/>
        <v>0</v>
      </c>
      <c r="T1637" s="3">
        <f t="shared" si="155"/>
        <v>1</v>
      </c>
      <c r="U1637" s="3">
        <f t="shared" si="156"/>
        <v>0</v>
      </c>
    </row>
    <row r="1638" spans="1:21" ht="12.75" customHeight="1" x14ac:dyDescent="0.2">
      <c r="A1638" s="82" t="s">
        <v>25</v>
      </c>
      <c r="B1638" s="81" t="s">
        <v>1528</v>
      </c>
      <c r="C1638" s="47">
        <v>669806</v>
      </c>
      <c r="D1638" s="80" t="s">
        <v>1730</v>
      </c>
      <c r="E1638" s="81" t="s">
        <v>1730</v>
      </c>
      <c r="F1638" s="82">
        <v>191900648</v>
      </c>
      <c r="G1638" s="83" t="s">
        <v>67</v>
      </c>
      <c r="H1638" s="80" t="s">
        <v>52</v>
      </c>
      <c r="I1638" s="80" t="s">
        <v>11107</v>
      </c>
      <c r="J1638" s="80" t="s">
        <v>11108</v>
      </c>
      <c r="K1638" s="80" t="s">
        <v>366</v>
      </c>
      <c r="L1638" s="80" t="s">
        <v>1062</v>
      </c>
      <c r="M1638" s="81" t="s">
        <v>1063</v>
      </c>
      <c r="N1638" s="32" t="s">
        <v>10618</v>
      </c>
      <c r="O1638" s="33">
        <v>2</v>
      </c>
      <c r="P1638" s="3">
        <f t="shared" si="151"/>
        <v>0</v>
      </c>
      <c r="Q1638" s="3">
        <f t="shared" si="152"/>
        <v>1</v>
      </c>
      <c r="R1638" s="3">
        <f t="shared" si="153"/>
        <v>0</v>
      </c>
      <c r="S1638" s="3">
        <f t="shared" si="154"/>
        <v>0</v>
      </c>
      <c r="T1638" s="3">
        <f t="shared" si="155"/>
        <v>0</v>
      </c>
      <c r="U1638" s="3">
        <f t="shared" si="156"/>
        <v>0</v>
      </c>
    </row>
    <row r="1639" spans="1:21" ht="12.75" customHeight="1" x14ac:dyDescent="0.2">
      <c r="A1639" s="82" t="s">
        <v>25</v>
      </c>
      <c r="B1639" s="81" t="s">
        <v>1528</v>
      </c>
      <c r="C1639" s="47">
        <v>669806</v>
      </c>
      <c r="D1639" s="80" t="s">
        <v>1730</v>
      </c>
      <c r="E1639" s="81" t="s">
        <v>1730</v>
      </c>
      <c r="F1639" s="82">
        <v>192019905</v>
      </c>
      <c r="G1639" s="83" t="s">
        <v>167</v>
      </c>
      <c r="H1639" s="80" t="s">
        <v>52</v>
      </c>
      <c r="I1639" s="80" t="s">
        <v>12132</v>
      </c>
      <c r="J1639" s="80" t="s">
        <v>12133</v>
      </c>
      <c r="K1639" s="80" t="s">
        <v>366</v>
      </c>
      <c r="L1639" s="80" t="s">
        <v>1062</v>
      </c>
      <c r="M1639" s="81" t="s">
        <v>1598</v>
      </c>
      <c r="N1639" s="32" t="s">
        <v>10618</v>
      </c>
      <c r="O1639" s="33">
        <v>4</v>
      </c>
      <c r="P1639" s="3">
        <f t="shared" si="151"/>
        <v>0</v>
      </c>
      <c r="Q1639" s="3">
        <f t="shared" si="152"/>
        <v>0</v>
      </c>
      <c r="R1639" s="3">
        <f t="shared" si="153"/>
        <v>0</v>
      </c>
      <c r="S1639" s="3">
        <f t="shared" si="154"/>
        <v>1</v>
      </c>
      <c r="T1639" s="3">
        <f t="shared" si="155"/>
        <v>0</v>
      </c>
      <c r="U1639" s="3">
        <f t="shared" si="156"/>
        <v>0</v>
      </c>
    </row>
    <row r="1640" spans="1:21" ht="12.75" customHeight="1" x14ac:dyDescent="0.2">
      <c r="A1640" s="82" t="s">
        <v>25</v>
      </c>
      <c r="B1640" s="81" t="s">
        <v>1528</v>
      </c>
      <c r="C1640" s="47">
        <v>669806</v>
      </c>
      <c r="D1640" s="80" t="s">
        <v>1730</v>
      </c>
      <c r="E1640" s="81" t="s">
        <v>1730</v>
      </c>
      <c r="F1640" s="82">
        <v>192019998</v>
      </c>
      <c r="G1640" s="83" t="s">
        <v>67</v>
      </c>
      <c r="H1640" s="80" t="s">
        <v>52</v>
      </c>
      <c r="I1640" s="80" t="s">
        <v>1738</v>
      </c>
      <c r="J1640" s="80" t="s">
        <v>12134</v>
      </c>
      <c r="K1640" s="80" t="s">
        <v>366</v>
      </c>
      <c r="L1640" s="80" t="s">
        <v>1062</v>
      </c>
      <c r="M1640" s="81" t="s">
        <v>1683</v>
      </c>
      <c r="N1640" s="32" t="s">
        <v>10618</v>
      </c>
      <c r="O1640" s="33">
        <v>5</v>
      </c>
      <c r="P1640" s="3">
        <f t="shared" si="151"/>
        <v>0</v>
      </c>
      <c r="Q1640" s="3">
        <f t="shared" si="152"/>
        <v>0</v>
      </c>
      <c r="R1640" s="3">
        <f t="shared" si="153"/>
        <v>0</v>
      </c>
      <c r="S1640" s="3">
        <f t="shared" si="154"/>
        <v>0</v>
      </c>
      <c r="T1640" s="3">
        <f t="shared" si="155"/>
        <v>1</v>
      </c>
      <c r="U1640" s="3">
        <f t="shared" si="156"/>
        <v>0</v>
      </c>
    </row>
    <row r="1641" spans="1:21" ht="12.75" customHeight="1" x14ac:dyDescent="0.2">
      <c r="A1641" s="82" t="s">
        <v>25</v>
      </c>
      <c r="B1641" s="81" t="s">
        <v>1528</v>
      </c>
      <c r="C1641" s="47">
        <v>669806</v>
      </c>
      <c r="D1641" s="80" t="s">
        <v>1730</v>
      </c>
      <c r="E1641" s="81" t="s">
        <v>1730</v>
      </c>
      <c r="F1641" s="82">
        <v>192107576</v>
      </c>
      <c r="G1641" s="83" t="s">
        <v>67</v>
      </c>
      <c r="H1641" s="80" t="s">
        <v>29</v>
      </c>
      <c r="I1641" s="80" t="s">
        <v>12130</v>
      </c>
      <c r="J1641" s="80" t="s">
        <v>14489</v>
      </c>
      <c r="K1641" s="80" t="s">
        <v>366</v>
      </c>
      <c r="L1641" s="80" t="s">
        <v>1062</v>
      </c>
      <c r="M1641" s="81" t="s">
        <v>1737</v>
      </c>
      <c r="N1641" s="32" t="s">
        <v>10618</v>
      </c>
      <c r="O1641" s="33">
        <v>4</v>
      </c>
      <c r="P1641" s="3">
        <f t="shared" si="151"/>
        <v>0</v>
      </c>
      <c r="Q1641" s="3">
        <f t="shared" si="152"/>
        <v>0</v>
      </c>
      <c r="R1641" s="3">
        <f t="shared" si="153"/>
        <v>0</v>
      </c>
      <c r="S1641" s="3">
        <f t="shared" si="154"/>
        <v>1</v>
      </c>
      <c r="T1641" s="3">
        <f t="shared" si="155"/>
        <v>0</v>
      </c>
      <c r="U1641" s="3">
        <f t="shared" si="156"/>
        <v>0</v>
      </c>
    </row>
    <row r="1642" spans="1:21" ht="12.75" customHeight="1" x14ac:dyDescent="0.2">
      <c r="A1642" s="82" t="s">
        <v>25</v>
      </c>
      <c r="B1642" s="81" t="s">
        <v>1528</v>
      </c>
      <c r="C1642" s="47">
        <v>669806</v>
      </c>
      <c r="D1642" s="80" t="s">
        <v>1730</v>
      </c>
      <c r="E1642" s="81" t="s">
        <v>1730</v>
      </c>
      <c r="F1642" s="82">
        <v>192107641</v>
      </c>
      <c r="G1642" s="83" t="s">
        <v>67</v>
      </c>
      <c r="H1642" s="80" t="s">
        <v>52</v>
      </c>
      <c r="I1642" s="80" t="s">
        <v>13546</v>
      </c>
      <c r="J1642" s="80" t="s">
        <v>13547</v>
      </c>
      <c r="K1642" s="80" t="s">
        <v>366</v>
      </c>
      <c r="L1642" s="80" t="s">
        <v>1062</v>
      </c>
      <c r="M1642" s="81" t="s">
        <v>1668</v>
      </c>
      <c r="N1642" s="32" t="s">
        <v>10618</v>
      </c>
      <c r="O1642" s="33">
        <v>3</v>
      </c>
      <c r="P1642" s="3">
        <f t="shared" si="151"/>
        <v>0</v>
      </c>
      <c r="Q1642" s="3">
        <f t="shared" si="152"/>
        <v>0</v>
      </c>
      <c r="R1642" s="3">
        <f t="shared" si="153"/>
        <v>1</v>
      </c>
      <c r="S1642" s="3">
        <f t="shared" si="154"/>
        <v>0</v>
      </c>
      <c r="T1642" s="3">
        <f t="shared" si="155"/>
        <v>0</v>
      </c>
      <c r="U1642" s="3">
        <f t="shared" si="156"/>
        <v>0</v>
      </c>
    </row>
    <row r="1643" spans="1:21" ht="12.75" customHeight="1" x14ac:dyDescent="0.2">
      <c r="A1643" s="82" t="s">
        <v>25</v>
      </c>
      <c r="B1643" s="81" t="s">
        <v>1528</v>
      </c>
      <c r="C1643" s="47">
        <v>669806</v>
      </c>
      <c r="D1643" s="80" t="s">
        <v>1730</v>
      </c>
      <c r="E1643" s="81" t="s">
        <v>1730</v>
      </c>
      <c r="F1643" s="82">
        <v>192107846</v>
      </c>
      <c r="G1643" s="83" t="s">
        <v>67</v>
      </c>
      <c r="H1643" s="80" t="s">
        <v>29</v>
      </c>
      <c r="I1643" s="80" t="s">
        <v>14491</v>
      </c>
      <c r="J1643" s="80" t="s">
        <v>14492</v>
      </c>
      <c r="K1643" s="80" t="s">
        <v>366</v>
      </c>
      <c r="L1643" s="80" t="s">
        <v>1062</v>
      </c>
      <c r="M1643" s="81" t="s">
        <v>1618</v>
      </c>
      <c r="N1643" s="32" t="s">
        <v>10618</v>
      </c>
      <c r="O1643" s="33">
        <v>4</v>
      </c>
      <c r="P1643" s="3">
        <f t="shared" si="151"/>
        <v>0</v>
      </c>
      <c r="Q1643" s="3">
        <f t="shared" si="152"/>
        <v>0</v>
      </c>
      <c r="R1643" s="3">
        <f t="shared" si="153"/>
        <v>0</v>
      </c>
      <c r="S1643" s="3">
        <f t="shared" si="154"/>
        <v>1</v>
      </c>
      <c r="T1643" s="3">
        <f t="shared" si="155"/>
        <v>0</v>
      </c>
      <c r="U1643" s="3">
        <f t="shared" si="156"/>
        <v>0</v>
      </c>
    </row>
    <row r="1644" spans="1:21" ht="12.75" customHeight="1" x14ac:dyDescent="0.2">
      <c r="A1644" s="82" t="s">
        <v>25</v>
      </c>
      <c r="B1644" s="81" t="s">
        <v>1528</v>
      </c>
      <c r="C1644" s="47">
        <v>669806</v>
      </c>
      <c r="D1644" s="80" t="s">
        <v>1730</v>
      </c>
      <c r="E1644" s="81" t="s">
        <v>1730</v>
      </c>
      <c r="F1644" s="82">
        <v>192194410</v>
      </c>
      <c r="G1644" s="83" t="s">
        <v>67</v>
      </c>
      <c r="H1644" s="80" t="s">
        <v>52</v>
      </c>
      <c r="I1644" s="80" t="s">
        <v>17227</v>
      </c>
      <c r="J1644" s="80" t="s">
        <v>17228</v>
      </c>
      <c r="K1644" s="80" t="s">
        <v>366</v>
      </c>
      <c r="L1644" s="80" t="s">
        <v>1062</v>
      </c>
      <c r="M1644" s="81" t="s">
        <v>1668</v>
      </c>
      <c r="N1644" s="47" t="s">
        <v>15353</v>
      </c>
      <c r="O1644" s="33">
        <v>3</v>
      </c>
      <c r="P1644" s="3">
        <f t="shared" si="151"/>
        <v>0</v>
      </c>
      <c r="Q1644" s="3">
        <f t="shared" si="152"/>
        <v>0</v>
      </c>
      <c r="R1644" s="3">
        <f t="shared" si="153"/>
        <v>1</v>
      </c>
      <c r="S1644" s="3">
        <f t="shared" si="154"/>
        <v>0</v>
      </c>
      <c r="T1644" s="3">
        <f t="shared" si="155"/>
        <v>0</v>
      </c>
      <c r="U1644" s="3">
        <f t="shared" si="156"/>
        <v>0</v>
      </c>
    </row>
    <row r="1645" spans="1:21" ht="12.75" customHeight="1" x14ac:dyDescent="0.2">
      <c r="A1645" s="82" t="s">
        <v>25</v>
      </c>
      <c r="B1645" s="81" t="s">
        <v>1528</v>
      </c>
      <c r="C1645" s="47">
        <v>669806</v>
      </c>
      <c r="D1645" s="80" t="s">
        <v>1730</v>
      </c>
      <c r="E1645" s="81" t="s">
        <v>1730</v>
      </c>
      <c r="F1645" s="82">
        <v>192194412</v>
      </c>
      <c r="G1645" s="83" t="s">
        <v>67</v>
      </c>
      <c r="H1645" s="80" t="s">
        <v>52</v>
      </c>
      <c r="I1645" s="80" t="s">
        <v>17233</v>
      </c>
      <c r="J1645" s="80" t="s">
        <v>17234</v>
      </c>
      <c r="K1645" s="80" t="s">
        <v>366</v>
      </c>
      <c r="L1645" s="80" t="s">
        <v>1062</v>
      </c>
      <c r="M1645" s="81" t="s">
        <v>1063</v>
      </c>
      <c r="N1645" s="47" t="s">
        <v>15353</v>
      </c>
      <c r="O1645" s="33">
        <v>3</v>
      </c>
      <c r="P1645" s="3">
        <f t="shared" si="151"/>
        <v>0</v>
      </c>
      <c r="Q1645" s="3">
        <f t="shared" si="152"/>
        <v>0</v>
      </c>
      <c r="R1645" s="3">
        <f t="shared" si="153"/>
        <v>1</v>
      </c>
      <c r="S1645" s="3">
        <f t="shared" si="154"/>
        <v>0</v>
      </c>
      <c r="T1645" s="3">
        <f t="shared" si="155"/>
        <v>0</v>
      </c>
      <c r="U1645" s="3">
        <f t="shared" si="156"/>
        <v>0</v>
      </c>
    </row>
    <row r="1646" spans="1:21" ht="12.75" customHeight="1" x14ac:dyDescent="0.2">
      <c r="A1646" s="82" t="s">
        <v>25</v>
      </c>
      <c r="B1646" s="81" t="s">
        <v>1528</v>
      </c>
      <c r="C1646" s="47">
        <v>669806</v>
      </c>
      <c r="D1646" s="80" t="s">
        <v>1730</v>
      </c>
      <c r="E1646" s="81" t="s">
        <v>1730</v>
      </c>
      <c r="F1646" s="82">
        <v>192194413</v>
      </c>
      <c r="G1646" s="83" t="s">
        <v>67</v>
      </c>
      <c r="H1646" s="80" t="s">
        <v>52</v>
      </c>
      <c r="I1646" s="80" t="s">
        <v>17235</v>
      </c>
      <c r="J1646" s="80" t="s">
        <v>17236</v>
      </c>
      <c r="K1646" s="80" t="s">
        <v>366</v>
      </c>
      <c r="L1646" s="80" t="s">
        <v>1062</v>
      </c>
      <c r="M1646" s="81" t="s">
        <v>1618</v>
      </c>
      <c r="N1646" s="47" t="s">
        <v>15353</v>
      </c>
      <c r="O1646" s="33">
        <v>3</v>
      </c>
      <c r="P1646" s="3">
        <f t="shared" si="151"/>
        <v>0</v>
      </c>
      <c r="Q1646" s="3">
        <f t="shared" si="152"/>
        <v>0</v>
      </c>
      <c r="R1646" s="3">
        <f t="shared" si="153"/>
        <v>1</v>
      </c>
      <c r="S1646" s="3">
        <f t="shared" si="154"/>
        <v>0</v>
      </c>
      <c r="T1646" s="3">
        <f t="shared" si="155"/>
        <v>0</v>
      </c>
      <c r="U1646" s="3">
        <f t="shared" si="156"/>
        <v>0</v>
      </c>
    </row>
    <row r="1647" spans="1:21" ht="12.75" customHeight="1" x14ac:dyDescent="0.2">
      <c r="A1647" s="82" t="s">
        <v>25</v>
      </c>
      <c r="B1647" s="81" t="s">
        <v>1528</v>
      </c>
      <c r="C1647" s="47">
        <v>669806</v>
      </c>
      <c r="D1647" s="80" t="s">
        <v>1730</v>
      </c>
      <c r="E1647" s="81" t="s">
        <v>1730</v>
      </c>
      <c r="F1647" s="82">
        <v>192107805</v>
      </c>
      <c r="G1647" s="83" t="s">
        <v>36</v>
      </c>
      <c r="H1647" s="80" t="s">
        <v>52</v>
      </c>
      <c r="I1647" s="80" t="s">
        <v>17270</v>
      </c>
      <c r="J1647" s="80" t="s">
        <v>17271</v>
      </c>
      <c r="K1647" s="80" t="s">
        <v>366</v>
      </c>
      <c r="L1647" s="80" t="s">
        <v>1062</v>
      </c>
      <c r="M1647" s="81" t="s">
        <v>1601</v>
      </c>
      <c r="N1647" s="47" t="s">
        <v>15353</v>
      </c>
      <c r="O1647" s="33">
        <v>4</v>
      </c>
      <c r="P1647" s="3">
        <f t="shared" si="151"/>
        <v>0</v>
      </c>
      <c r="Q1647" s="3">
        <f t="shared" si="152"/>
        <v>0</v>
      </c>
      <c r="R1647" s="3">
        <f t="shared" si="153"/>
        <v>0</v>
      </c>
      <c r="S1647" s="3">
        <f t="shared" si="154"/>
        <v>1</v>
      </c>
      <c r="T1647" s="3">
        <f t="shared" si="155"/>
        <v>0</v>
      </c>
      <c r="U1647" s="3">
        <f t="shared" si="156"/>
        <v>0</v>
      </c>
    </row>
    <row r="1648" spans="1:21" ht="12.75" customHeight="1" x14ac:dyDescent="0.2">
      <c r="A1648" s="82" t="s">
        <v>25</v>
      </c>
      <c r="B1648" s="81" t="s">
        <v>1528</v>
      </c>
      <c r="C1648" s="47">
        <v>669806</v>
      </c>
      <c r="D1648" s="80" t="s">
        <v>1730</v>
      </c>
      <c r="E1648" s="81" t="s">
        <v>1730</v>
      </c>
      <c r="F1648" s="82">
        <v>191900687</v>
      </c>
      <c r="G1648" s="83" t="s">
        <v>105</v>
      </c>
      <c r="H1648" s="80" t="s">
        <v>29</v>
      </c>
      <c r="I1648" s="80" t="s">
        <v>17280</v>
      </c>
      <c r="J1648" s="80" t="s">
        <v>17281</v>
      </c>
      <c r="K1648" s="80" t="s">
        <v>366</v>
      </c>
      <c r="L1648" s="80" t="s">
        <v>1062</v>
      </c>
      <c r="M1648" s="81" t="s">
        <v>1680</v>
      </c>
      <c r="N1648" s="47" t="s">
        <v>15353</v>
      </c>
      <c r="O1648" s="33">
        <v>4</v>
      </c>
      <c r="P1648" s="3">
        <f t="shared" si="151"/>
        <v>0</v>
      </c>
      <c r="Q1648" s="3">
        <f t="shared" si="152"/>
        <v>0</v>
      </c>
      <c r="R1648" s="3">
        <f t="shared" si="153"/>
        <v>0</v>
      </c>
      <c r="S1648" s="3">
        <f t="shared" si="154"/>
        <v>1</v>
      </c>
      <c r="T1648" s="3">
        <f t="shared" si="155"/>
        <v>0</v>
      </c>
      <c r="U1648" s="3">
        <f t="shared" si="156"/>
        <v>0</v>
      </c>
    </row>
    <row r="1649" spans="1:21" ht="12.75" customHeight="1" x14ac:dyDescent="0.2">
      <c r="A1649" s="82" t="s">
        <v>25</v>
      </c>
      <c r="B1649" s="81" t="s">
        <v>1528</v>
      </c>
      <c r="C1649" s="47">
        <v>669806</v>
      </c>
      <c r="D1649" s="80" t="s">
        <v>1730</v>
      </c>
      <c r="E1649" s="81" t="s">
        <v>1730</v>
      </c>
      <c r="F1649" s="82">
        <v>191854374</v>
      </c>
      <c r="G1649" s="83" t="s">
        <v>105</v>
      </c>
      <c r="H1649" s="80" t="s">
        <v>52</v>
      </c>
      <c r="I1649" s="80" t="s">
        <v>17286</v>
      </c>
      <c r="J1649" s="80" t="s">
        <v>17287</v>
      </c>
      <c r="K1649" s="80" t="s">
        <v>366</v>
      </c>
      <c r="L1649" s="80" t="s">
        <v>1062</v>
      </c>
      <c r="M1649" s="81" t="s">
        <v>1665</v>
      </c>
      <c r="N1649" s="47" t="s">
        <v>15353</v>
      </c>
      <c r="O1649" s="33">
        <v>3</v>
      </c>
      <c r="P1649" s="3">
        <f t="shared" si="151"/>
        <v>0</v>
      </c>
      <c r="Q1649" s="3">
        <f t="shared" si="152"/>
        <v>0</v>
      </c>
      <c r="R1649" s="3">
        <f t="shared" si="153"/>
        <v>1</v>
      </c>
      <c r="S1649" s="3">
        <f t="shared" si="154"/>
        <v>0</v>
      </c>
      <c r="T1649" s="3">
        <f t="shared" si="155"/>
        <v>0</v>
      </c>
      <c r="U1649" s="3">
        <f t="shared" si="156"/>
        <v>0</v>
      </c>
    </row>
    <row r="1650" spans="1:21" ht="12.75" customHeight="1" x14ac:dyDescent="0.2">
      <c r="A1650" s="82" t="s">
        <v>25</v>
      </c>
      <c r="B1650" s="81" t="s">
        <v>1528</v>
      </c>
      <c r="C1650" s="47">
        <v>669806</v>
      </c>
      <c r="D1650" s="80" t="s">
        <v>1730</v>
      </c>
      <c r="E1650" s="81" t="s">
        <v>1730</v>
      </c>
      <c r="F1650" s="82">
        <v>191854330</v>
      </c>
      <c r="G1650" s="83" t="s">
        <v>51</v>
      </c>
      <c r="H1650" s="80" t="s">
        <v>52</v>
      </c>
      <c r="I1650" s="80" t="s">
        <v>17391</v>
      </c>
      <c r="J1650" s="80" t="s">
        <v>17392</v>
      </c>
      <c r="K1650" s="80" t="s">
        <v>366</v>
      </c>
      <c r="L1650" s="80" t="s">
        <v>1062</v>
      </c>
      <c r="M1650" s="81" t="s">
        <v>1665</v>
      </c>
      <c r="N1650" s="47" t="s">
        <v>15353</v>
      </c>
      <c r="O1650" s="33">
        <v>4</v>
      </c>
      <c r="P1650" s="3">
        <f t="shared" si="151"/>
        <v>0</v>
      </c>
      <c r="Q1650" s="3">
        <f t="shared" si="152"/>
        <v>0</v>
      </c>
      <c r="R1650" s="3">
        <f t="shared" si="153"/>
        <v>0</v>
      </c>
      <c r="S1650" s="3">
        <f t="shared" si="154"/>
        <v>1</v>
      </c>
      <c r="T1650" s="3">
        <f t="shared" si="155"/>
        <v>0</v>
      </c>
      <c r="U1650" s="3">
        <f t="shared" si="156"/>
        <v>0</v>
      </c>
    </row>
    <row r="1651" spans="1:21" ht="12.75" customHeight="1" x14ac:dyDescent="0.2">
      <c r="A1651" s="15" t="s">
        <v>25</v>
      </c>
      <c r="B1651" s="16" t="s">
        <v>1528</v>
      </c>
      <c r="C1651" s="44">
        <v>159816</v>
      </c>
      <c r="D1651" s="9" t="s">
        <v>1748</v>
      </c>
      <c r="E1651" s="10" t="s">
        <v>1748</v>
      </c>
      <c r="F1651" s="17">
        <v>191891665</v>
      </c>
      <c r="G1651" s="12" t="s">
        <v>249</v>
      </c>
      <c r="H1651" s="9" t="s">
        <v>29</v>
      </c>
      <c r="I1651" s="9" t="s">
        <v>1799</v>
      </c>
      <c r="J1651" s="9" t="s">
        <v>1800</v>
      </c>
      <c r="K1651" s="6" t="s">
        <v>315</v>
      </c>
      <c r="L1651" s="6" t="s">
        <v>330</v>
      </c>
      <c r="M1651" s="10">
        <v>20201</v>
      </c>
      <c r="N1651" s="11" t="s">
        <v>43</v>
      </c>
      <c r="O1651" s="13">
        <v>4</v>
      </c>
      <c r="P1651" s="3">
        <f t="shared" si="151"/>
        <v>0</v>
      </c>
      <c r="Q1651" s="3">
        <f t="shared" si="152"/>
        <v>0</v>
      </c>
      <c r="R1651" s="3">
        <f t="shared" si="153"/>
        <v>0</v>
      </c>
      <c r="S1651" s="3">
        <f t="shared" si="154"/>
        <v>1</v>
      </c>
      <c r="T1651" s="3">
        <f t="shared" si="155"/>
        <v>0</v>
      </c>
      <c r="U1651" s="3">
        <f t="shared" si="156"/>
        <v>0</v>
      </c>
    </row>
    <row r="1652" spans="1:21" ht="12.75" customHeight="1" x14ac:dyDescent="0.2">
      <c r="A1652" s="15" t="s">
        <v>25</v>
      </c>
      <c r="B1652" s="16" t="s">
        <v>1528</v>
      </c>
      <c r="C1652" s="8">
        <v>159816</v>
      </c>
      <c r="D1652" s="6" t="s">
        <v>1748</v>
      </c>
      <c r="E1652" s="16" t="s">
        <v>1748</v>
      </c>
      <c r="F1652" s="15">
        <v>191989657</v>
      </c>
      <c r="G1652" s="5" t="s">
        <v>167</v>
      </c>
      <c r="H1652" s="6" t="s">
        <v>29</v>
      </c>
      <c r="I1652" s="6" t="s">
        <v>1749</v>
      </c>
      <c r="J1652" s="6" t="s">
        <v>1750</v>
      </c>
      <c r="K1652" s="6" t="s">
        <v>80</v>
      </c>
      <c r="L1652" s="6" t="s">
        <v>81</v>
      </c>
      <c r="M1652" s="16" t="s">
        <v>235</v>
      </c>
      <c r="N1652" s="8" t="s">
        <v>35</v>
      </c>
      <c r="O1652" s="7">
        <v>2</v>
      </c>
      <c r="P1652" s="3">
        <f t="shared" si="151"/>
        <v>0</v>
      </c>
      <c r="Q1652" s="3">
        <f t="shared" si="152"/>
        <v>1</v>
      </c>
      <c r="R1652" s="3">
        <f t="shared" si="153"/>
        <v>0</v>
      </c>
      <c r="S1652" s="3">
        <f t="shared" si="154"/>
        <v>0</v>
      </c>
      <c r="T1652" s="3">
        <f t="shared" si="155"/>
        <v>0</v>
      </c>
      <c r="U1652" s="3">
        <f t="shared" si="156"/>
        <v>0</v>
      </c>
    </row>
    <row r="1653" spans="1:21" ht="12.75" customHeight="1" x14ac:dyDescent="0.2">
      <c r="A1653" s="15" t="s">
        <v>25</v>
      </c>
      <c r="B1653" s="16" t="s">
        <v>1528</v>
      </c>
      <c r="C1653" s="8">
        <v>159816</v>
      </c>
      <c r="D1653" s="6" t="s">
        <v>1748</v>
      </c>
      <c r="E1653" s="16" t="s">
        <v>1748</v>
      </c>
      <c r="F1653" s="15">
        <v>191989723</v>
      </c>
      <c r="G1653" s="5" t="s">
        <v>167</v>
      </c>
      <c r="H1653" s="6" t="s">
        <v>52</v>
      </c>
      <c r="I1653" s="6" t="s">
        <v>1751</v>
      </c>
      <c r="J1653" s="6" t="s">
        <v>1752</v>
      </c>
      <c r="K1653" s="6" t="s">
        <v>80</v>
      </c>
      <c r="L1653" s="6" t="s">
        <v>81</v>
      </c>
      <c r="M1653" s="16" t="s">
        <v>1753</v>
      </c>
      <c r="N1653" s="8" t="s">
        <v>35</v>
      </c>
      <c r="O1653" s="7">
        <v>2</v>
      </c>
      <c r="P1653" s="3">
        <f t="shared" si="151"/>
        <v>0</v>
      </c>
      <c r="Q1653" s="3">
        <f t="shared" si="152"/>
        <v>1</v>
      </c>
      <c r="R1653" s="3">
        <f t="shared" si="153"/>
        <v>0</v>
      </c>
      <c r="S1653" s="3">
        <f t="shared" si="154"/>
        <v>0</v>
      </c>
      <c r="T1653" s="3">
        <f t="shared" si="155"/>
        <v>0</v>
      </c>
      <c r="U1653" s="3">
        <f t="shared" si="156"/>
        <v>0</v>
      </c>
    </row>
    <row r="1654" spans="1:21" ht="12.75" customHeight="1" x14ac:dyDescent="0.2">
      <c r="A1654" s="15" t="s">
        <v>25</v>
      </c>
      <c r="B1654" s="16" t="s">
        <v>1528</v>
      </c>
      <c r="C1654" s="8">
        <v>159816</v>
      </c>
      <c r="D1654" s="6" t="s">
        <v>1748</v>
      </c>
      <c r="E1654" s="16" t="s">
        <v>1748</v>
      </c>
      <c r="F1654" s="15">
        <v>191989793</v>
      </c>
      <c r="G1654" s="5" t="s">
        <v>28</v>
      </c>
      <c r="H1654" s="6" t="s">
        <v>29</v>
      </c>
      <c r="I1654" s="6" t="s">
        <v>1754</v>
      </c>
      <c r="J1654" s="6" t="s">
        <v>1755</v>
      </c>
      <c r="K1654" s="6" t="s">
        <v>80</v>
      </c>
      <c r="L1654" s="6" t="s">
        <v>81</v>
      </c>
      <c r="M1654" s="16" t="s">
        <v>235</v>
      </c>
      <c r="N1654" s="8" t="s">
        <v>35</v>
      </c>
      <c r="O1654" s="7">
        <v>2</v>
      </c>
      <c r="P1654" s="3">
        <f t="shared" si="151"/>
        <v>0</v>
      </c>
      <c r="Q1654" s="3">
        <f t="shared" si="152"/>
        <v>1</v>
      </c>
      <c r="R1654" s="3">
        <f t="shared" si="153"/>
        <v>0</v>
      </c>
      <c r="S1654" s="3">
        <f t="shared" si="154"/>
        <v>0</v>
      </c>
      <c r="T1654" s="3">
        <f t="shared" si="155"/>
        <v>0</v>
      </c>
      <c r="U1654" s="3">
        <f t="shared" si="156"/>
        <v>0</v>
      </c>
    </row>
    <row r="1655" spans="1:21" ht="12.75" customHeight="1" x14ac:dyDescent="0.2">
      <c r="A1655" s="15" t="s">
        <v>25</v>
      </c>
      <c r="B1655" s="16" t="s">
        <v>1528</v>
      </c>
      <c r="C1655" s="8">
        <v>159816</v>
      </c>
      <c r="D1655" s="6" t="s">
        <v>1748</v>
      </c>
      <c r="E1655" s="16" t="s">
        <v>1748</v>
      </c>
      <c r="F1655" s="15">
        <v>191989722</v>
      </c>
      <c r="G1655" s="5" t="s">
        <v>167</v>
      </c>
      <c r="H1655" s="6" t="s">
        <v>52</v>
      </c>
      <c r="I1655" s="6" t="s">
        <v>1756</v>
      </c>
      <c r="J1655" s="6" t="s">
        <v>1757</v>
      </c>
      <c r="K1655" s="6" t="s">
        <v>80</v>
      </c>
      <c r="L1655" s="6" t="s">
        <v>81</v>
      </c>
      <c r="M1655" s="16" t="s">
        <v>1753</v>
      </c>
      <c r="N1655" s="8" t="s">
        <v>35</v>
      </c>
      <c r="O1655" s="7">
        <v>3</v>
      </c>
      <c r="P1655" s="3">
        <f t="shared" si="151"/>
        <v>0</v>
      </c>
      <c r="Q1655" s="3">
        <f t="shared" si="152"/>
        <v>0</v>
      </c>
      <c r="R1655" s="3">
        <f t="shared" si="153"/>
        <v>1</v>
      </c>
      <c r="S1655" s="3">
        <f t="shared" si="154"/>
        <v>0</v>
      </c>
      <c r="T1655" s="3">
        <f t="shared" si="155"/>
        <v>0</v>
      </c>
      <c r="U1655" s="3">
        <f t="shared" si="156"/>
        <v>0</v>
      </c>
    </row>
    <row r="1656" spans="1:21" ht="12.75" customHeight="1" x14ac:dyDescent="0.2">
      <c r="A1656" s="15" t="s">
        <v>25</v>
      </c>
      <c r="B1656" s="16" t="s">
        <v>1528</v>
      </c>
      <c r="C1656" s="8">
        <v>159816</v>
      </c>
      <c r="D1656" s="6" t="s">
        <v>1748</v>
      </c>
      <c r="E1656" s="16" t="s">
        <v>1748</v>
      </c>
      <c r="F1656" s="15">
        <v>191989792</v>
      </c>
      <c r="G1656" s="5" t="s">
        <v>249</v>
      </c>
      <c r="H1656" s="6" t="s">
        <v>29</v>
      </c>
      <c r="I1656" s="6" t="s">
        <v>1758</v>
      </c>
      <c r="J1656" s="6" t="s">
        <v>1759</v>
      </c>
      <c r="K1656" s="6" t="s">
        <v>315</v>
      </c>
      <c r="L1656" s="6" t="s">
        <v>1033</v>
      </c>
      <c r="M1656" s="16" t="s">
        <v>1043</v>
      </c>
      <c r="N1656" s="8" t="s">
        <v>35</v>
      </c>
      <c r="O1656" s="7">
        <v>2</v>
      </c>
      <c r="P1656" s="3">
        <f t="shared" si="151"/>
        <v>0</v>
      </c>
      <c r="Q1656" s="3">
        <f t="shared" si="152"/>
        <v>1</v>
      </c>
      <c r="R1656" s="3">
        <f t="shared" si="153"/>
        <v>0</v>
      </c>
      <c r="S1656" s="3">
        <f t="shared" si="154"/>
        <v>0</v>
      </c>
      <c r="T1656" s="3">
        <f t="shared" si="155"/>
        <v>0</v>
      </c>
      <c r="U1656" s="3">
        <f t="shared" si="156"/>
        <v>0</v>
      </c>
    </row>
    <row r="1657" spans="1:21" ht="12.75" customHeight="1" x14ac:dyDescent="0.2">
      <c r="A1657" s="15" t="s">
        <v>25</v>
      </c>
      <c r="B1657" s="16" t="s">
        <v>1528</v>
      </c>
      <c r="C1657" s="8">
        <v>159816</v>
      </c>
      <c r="D1657" s="6" t="s">
        <v>1748</v>
      </c>
      <c r="E1657" s="16" t="s">
        <v>1748</v>
      </c>
      <c r="F1657" s="15">
        <v>191989704</v>
      </c>
      <c r="G1657" s="5" t="s">
        <v>105</v>
      </c>
      <c r="H1657" s="6" t="s">
        <v>52</v>
      </c>
      <c r="I1657" s="6" t="s">
        <v>1760</v>
      </c>
      <c r="J1657" s="6" t="s">
        <v>1761</v>
      </c>
      <c r="K1657" s="6" t="s">
        <v>315</v>
      </c>
      <c r="L1657" s="6" t="s">
        <v>1033</v>
      </c>
      <c r="M1657" s="16" t="s">
        <v>1034</v>
      </c>
      <c r="N1657" s="8" t="s">
        <v>35</v>
      </c>
      <c r="O1657" s="7">
        <v>3</v>
      </c>
      <c r="P1657" s="3">
        <f t="shared" si="151"/>
        <v>0</v>
      </c>
      <c r="Q1657" s="3">
        <f t="shared" si="152"/>
        <v>0</v>
      </c>
      <c r="R1657" s="3">
        <f t="shared" si="153"/>
        <v>1</v>
      </c>
      <c r="S1657" s="3">
        <f t="shared" si="154"/>
        <v>0</v>
      </c>
      <c r="T1657" s="3">
        <f t="shared" si="155"/>
        <v>0</v>
      </c>
      <c r="U1657" s="3">
        <f t="shared" si="156"/>
        <v>0</v>
      </c>
    </row>
    <row r="1658" spans="1:21" ht="12.75" customHeight="1" x14ac:dyDescent="0.2">
      <c r="A1658" s="15" t="s">
        <v>25</v>
      </c>
      <c r="B1658" s="16" t="s">
        <v>1528</v>
      </c>
      <c r="C1658" s="8">
        <v>159816</v>
      </c>
      <c r="D1658" s="6" t="s">
        <v>1748</v>
      </c>
      <c r="E1658" s="16" t="s">
        <v>1748</v>
      </c>
      <c r="F1658" s="15">
        <v>192018697</v>
      </c>
      <c r="G1658" s="5" t="s">
        <v>167</v>
      </c>
      <c r="H1658" s="6" t="s">
        <v>29</v>
      </c>
      <c r="I1658" s="6" t="s">
        <v>1768</v>
      </c>
      <c r="J1658" s="6" t="s">
        <v>1769</v>
      </c>
      <c r="K1658" s="6" t="s">
        <v>366</v>
      </c>
      <c r="L1658" s="6" t="s">
        <v>1062</v>
      </c>
      <c r="M1658" s="16" t="s">
        <v>1770</v>
      </c>
      <c r="N1658" s="8" t="s">
        <v>35</v>
      </c>
      <c r="O1658" s="7">
        <v>2</v>
      </c>
      <c r="P1658" s="3">
        <f t="shared" si="151"/>
        <v>0</v>
      </c>
      <c r="Q1658" s="3">
        <f t="shared" si="152"/>
        <v>1</v>
      </c>
      <c r="R1658" s="3">
        <f t="shared" si="153"/>
        <v>0</v>
      </c>
      <c r="S1658" s="3">
        <f t="shared" si="154"/>
        <v>0</v>
      </c>
      <c r="T1658" s="3">
        <f t="shared" si="155"/>
        <v>0</v>
      </c>
      <c r="U1658" s="3">
        <f t="shared" si="156"/>
        <v>0</v>
      </c>
    </row>
    <row r="1659" spans="1:21" ht="12.75" customHeight="1" x14ac:dyDescent="0.2">
      <c r="A1659" s="15" t="s">
        <v>25</v>
      </c>
      <c r="B1659" s="16" t="s">
        <v>1528</v>
      </c>
      <c r="C1659" s="8">
        <v>159816</v>
      </c>
      <c r="D1659" s="6" t="s">
        <v>1748</v>
      </c>
      <c r="E1659" s="16" t="s">
        <v>1748</v>
      </c>
      <c r="F1659" s="15">
        <v>191891649</v>
      </c>
      <c r="G1659" s="5" t="s">
        <v>167</v>
      </c>
      <c r="H1659" s="6" t="s">
        <v>52</v>
      </c>
      <c r="I1659" s="6" t="s">
        <v>1771</v>
      </c>
      <c r="J1659" s="6" t="s">
        <v>1772</v>
      </c>
      <c r="K1659" s="6" t="s">
        <v>366</v>
      </c>
      <c r="L1659" s="6" t="s">
        <v>1062</v>
      </c>
      <c r="M1659" s="16" t="s">
        <v>1063</v>
      </c>
      <c r="N1659" s="8" t="s">
        <v>35</v>
      </c>
      <c r="O1659" s="7">
        <v>3</v>
      </c>
      <c r="P1659" s="3">
        <f t="shared" si="151"/>
        <v>0</v>
      </c>
      <c r="Q1659" s="3">
        <f t="shared" si="152"/>
        <v>0</v>
      </c>
      <c r="R1659" s="3">
        <f t="shared" si="153"/>
        <v>1</v>
      </c>
      <c r="S1659" s="3">
        <f t="shared" si="154"/>
        <v>0</v>
      </c>
      <c r="T1659" s="3">
        <f t="shared" si="155"/>
        <v>0</v>
      </c>
      <c r="U1659" s="3">
        <f t="shared" si="156"/>
        <v>0</v>
      </c>
    </row>
    <row r="1660" spans="1:21" ht="12.75" customHeight="1" x14ac:dyDescent="0.2">
      <c r="A1660" s="15" t="s">
        <v>25</v>
      </c>
      <c r="B1660" s="16" t="s">
        <v>1528</v>
      </c>
      <c r="C1660" s="8">
        <v>159816</v>
      </c>
      <c r="D1660" s="6" t="s">
        <v>1748</v>
      </c>
      <c r="E1660" s="16" t="s">
        <v>1748</v>
      </c>
      <c r="F1660" s="15">
        <v>191899055</v>
      </c>
      <c r="G1660" s="5" t="s">
        <v>51</v>
      </c>
      <c r="H1660" s="6" t="s">
        <v>52</v>
      </c>
      <c r="I1660" s="6" t="s">
        <v>1773</v>
      </c>
      <c r="J1660" s="6" t="s">
        <v>1774</v>
      </c>
      <c r="K1660" s="6" t="s">
        <v>366</v>
      </c>
      <c r="L1660" s="6" t="s">
        <v>1062</v>
      </c>
      <c r="M1660" s="16" t="s">
        <v>1063</v>
      </c>
      <c r="N1660" s="8" t="s">
        <v>35</v>
      </c>
      <c r="O1660" s="7">
        <v>3</v>
      </c>
      <c r="P1660" s="3">
        <f t="shared" si="151"/>
        <v>0</v>
      </c>
      <c r="Q1660" s="3">
        <f t="shared" si="152"/>
        <v>0</v>
      </c>
      <c r="R1660" s="3">
        <f t="shared" si="153"/>
        <v>1</v>
      </c>
      <c r="S1660" s="3">
        <f t="shared" si="154"/>
        <v>0</v>
      </c>
      <c r="T1660" s="3">
        <f t="shared" si="155"/>
        <v>0</v>
      </c>
      <c r="U1660" s="3">
        <f t="shared" si="156"/>
        <v>0</v>
      </c>
    </row>
    <row r="1661" spans="1:21" ht="12.75" customHeight="1" x14ac:dyDescent="0.2">
      <c r="A1661" s="15" t="s">
        <v>25</v>
      </c>
      <c r="B1661" s="16" t="s">
        <v>1528</v>
      </c>
      <c r="C1661" s="8">
        <v>159816</v>
      </c>
      <c r="D1661" s="6" t="s">
        <v>1748</v>
      </c>
      <c r="E1661" s="16" t="s">
        <v>1748</v>
      </c>
      <c r="F1661" s="15">
        <v>191891617</v>
      </c>
      <c r="G1661" s="5" t="s">
        <v>67</v>
      </c>
      <c r="H1661" s="6" t="s">
        <v>52</v>
      </c>
      <c r="I1661" s="6" t="s">
        <v>1775</v>
      </c>
      <c r="J1661" s="6" t="s">
        <v>1776</v>
      </c>
      <c r="K1661" s="6" t="s">
        <v>366</v>
      </c>
      <c r="L1661" s="6" t="s">
        <v>1062</v>
      </c>
      <c r="M1661" s="16" t="s">
        <v>1063</v>
      </c>
      <c r="N1661" s="8" t="s">
        <v>35</v>
      </c>
      <c r="O1661" s="7">
        <v>4</v>
      </c>
      <c r="P1661" s="3">
        <f t="shared" si="151"/>
        <v>0</v>
      </c>
      <c r="Q1661" s="3">
        <f t="shared" si="152"/>
        <v>0</v>
      </c>
      <c r="R1661" s="3">
        <f t="shared" si="153"/>
        <v>0</v>
      </c>
      <c r="S1661" s="3">
        <f t="shared" si="154"/>
        <v>1</v>
      </c>
      <c r="T1661" s="3">
        <f t="shared" si="155"/>
        <v>0</v>
      </c>
      <c r="U1661" s="3">
        <f t="shared" si="156"/>
        <v>0</v>
      </c>
    </row>
    <row r="1662" spans="1:21" ht="12.75" customHeight="1" x14ac:dyDescent="0.2">
      <c r="A1662" s="15" t="s">
        <v>25</v>
      </c>
      <c r="B1662" s="16" t="s">
        <v>1528</v>
      </c>
      <c r="C1662" s="8">
        <v>159816</v>
      </c>
      <c r="D1662" s="6" t="s">
        <v>1748</v>
      </c>
      <c r="E1662" s="16" t="s">
        <v>1748</v>
      </c>
      <c r="F1662" s="15">
        <v>191899056</v>
      </c>
      <c r="G1662" s="5" t="s">
        <v>67</v>
      </c>
      <c r="H1662" s="6" t="s">
        <v>52</v>
      </c>
      <c r="I1662" s="6" t="s">
        <v>1777</v>
      </c>
      <c r="J1662" s="6" t="s">
        <v>1778</v>
      </c>
      <c r="K1662" s="6" t="s">
        <v>366</v>
      </c>
      <c r="L1662" s="6" t="s">
        <v>1062</v>
      </c>
      <c r="M1662" s="16" t="s">
        <v>1737</v>
      </c>
      <c r="N1662" s="8" t="s">
        <v>35</v>
      </c>
      <c r="O1662" s="7">
        <v>4</v>
      </c>
      <c r="P1662" s="3">
        <f t="shared" si="151"/>
        <v>0</v>
      </c>
      <c r="Q1662" s="3">
        <f t="shared" si="152"/>
        <v>0</v>
      </c>
      <c r="R1662" s="3">
        <f t="shared" si="153"/>
        <v>0</v>
      </c>
      <c r="S1662" s="3">
        <f t="shared" si="154"/>
        <v>1</v>
      </c>
      <c r="T1662" s="3">
        <f t="shared" si="155"/>
        <v>0</v>
      </c>
      <c r="U1662" s="3">
        <f t="shared" si="156"/>
        <v>0</v>
      </c>
    </row>
    <row r="1663" spans="1:21" ht="12.75" customHeight="1" x14ac:dyDescent="0.2">
      <c r="A1663" s="15" t="s">
        <v>25</v>
      </c>
      <c r="B1663" s="16" t="s">
        <v>1528</v>
      </c>
      <c r="C1663" s="8">
        <v>159816</v>
      </c>
      <c r="D1663" s="6" t="s">
        <v>1748</v>
      </c>
      <c r="E1663" s="16" t="s">
        <v>1748</v>
      </c>
      <c r="F1663" s="15">
        <v>191899106</v>
      </c>
      <c r="G1663" s="5" t="s">
        <v>51</v>
      </c>
      <c r="H1663" s="6" t="s">
        <v>52</v>
      </c>
      <c r="I1663" s="6" t="s">
        <v>1779</v>
      </c>
      <c r="J1663" s="6" t="s">
        <v>1780</v>
      </c>
      <c r="K1663" s="6" t="s">
        <v>366</v>
      </c>
      <c r="L1663" s="6" t="s">
        <v>1062</v>
      </c>
      <c r="M1663" s="16" t="s">
        <v>1618</v>
      </c>
      <c r="N1663" s="8" t="s">
        <v>35</v>
      </c>
      <c r="O1663" s="7">
        <v>4</v>
      </c>
      <c r="P1663" s="3">
        <f t="shared" si="151"/>
        <v>0</v>
      </c>
      <c r="Q1663" s="3">
        <f t="shared" si="152"/>
        <v>0</v>
      </c>
      <c r="R1663" s="3">
        <f t="shared" si="153"/>
        <v>0</v>
      </c>
      <c r="S1663" s="3">
        <f t="shared" si="154"/>
        <v>1</v>
      </c>
      <c r="T1663" s="3">
        <f t="shared" si="155"/>
        <v>0</v>
      </c>
      <c r="U1663" s="3">
        <f t="shared" si="156"/>
        <v>0</v>
      </c>
    </row>
    <row r="1664" spans="1:21" ht="12.75" customHeight="1" x14ac:dyDescent="0.2">
      <c r="A1664" s="15" t="s">
        <v>25</v>
      </c>
      <c r="B1664" s="16" t="s">
        <v>1528</v>
      </c>
      <c r="C1664" s="8">
        <v>159816</v>
      </c>
      <c r="D1664" s="6" t="s">
        <v>1748</v>
      </c>
      <c r="E1664" s="16" t="s">
        <v>1748</v>
      </c>
      <c r="F1664" s="15">
        <v>191899144</v>
      </c>
      <c r="G1664" s="5" t="s">
        <v>105</v>
      </c>
      <c r="H1664" s="6" t="s">
        <v>52</v>
      </c>
      <c r="I1664" s="6" t="s">
        <v>1781</v>
      </c>
      <c r="J1664" s="6" t="s">
        <v>1782</v>
      </c>
      <c r="K1664" s="6" t="s">
        <v>366</v>
      </c>
      <c r="L1664" s="6" t="s">
        <v>1062</v>
      </c>
      <c r="M1664" s="16" t="s">
        <v>1671</v>
      </c>
      <c r="N1664" s="8" t="s">
        <v>35</v>
      </c>
      <c r="O1664" s="7">
        <v>4</v>
      </c>
      <c r="P1664" s="3">
        <f t="shared" si="151"/>
        <v>0</v>
      </c>
      <c r="Q1664" s="3">
        <f t="shared" si="152"/>
        <v>0</v>
      </c>
      <c r="R1664" s="3">
        <f t="shared" si="153"/>
        <v>0</v>
      </c>
      <c r="S1664" s="3">
        <f t="shared" si="154"/>
        <v>1</v>
      </c>
      <c r="T1664" s="3">
        <f t="shared" si="155"/>
        <v>0</v>
      </c>
      <c r="U1664" s="3">
        <f t="shared" si="156"/>
        <v>0</v>
      </c>
    </row>
    <row r="1665" spans="1:21" ht="12.75" customHeight="1" x14ac:dyDescent="0.2">
      <c r="A1665" s="15" t="s">
        <v>25</v>
      </c>
      <c r="B1665" s="16" t="s">
        <v>1528</v>
      </c>
      <c r="C1665" s="8">
        <v>159816</v>
      </c>
      <c r="D1665" s="6" t="s">
        <v>1748</v>
      </c>
      <c r="E1665" s="16" t="s">
        <v>1748</v>
      </c>
      <c r="F1665" s="15">
        <v>191899172</v>
      </c>
      <c r="G1665" s="5" t="s">
        <v>167</v>
      </c>
      <c r="H1665" s="6" t="s">
        <v>52</v>
      </c>
      <c r="I1665" s="6" t="s">
        <v>1783</v>
      </c>
      <c r="J1665" s="6" t="s">
        <v>1784</v>
      </c>
      <c r="K1665" s="6" t="s">
        <v>366</v>
      </c>
      <c r="L1665" s="6" t="s">
        <v>1062</v>
      </c>
      <c r="M1665" s="16" t="s">
        <v>1668</v>
      </c>
      <c r="N1665" s="8" t="s">
        <v>35</v>
      </c>
      <c r="O1665" s="7">
        <v>4</v>
      </c>
      <c r="P1665" s="3">
        <f t="shared" si="151"/>
        <v>0</v>
      </c>
      <c r="Q1665" s="3">
        <f t="shared" si="152"/>
        <v>0</v>
      </c>
      <c r="R1665" s="3">
        <f t="shared" si="153"/>
        <v>0</v>
      </c>
      <c r="S1665" s="3">
        <f t="shared" si="154"/>
        <v>1</v>
      </c>
      <c r="T1665" s="3">
        <f t="shared" si="155"/>
        <v>0</v>
      </c>
      <c r="U1665" s="3">
        <f t="shared" si="156"/>
        <v>0</v>
      </c>
    </row>
    <row r="1666" spans="1:21" ht="12.75" customHeight="1" x14ac:dyDescent="0.2">
      <c r="A1666" s="15" t="s">
        <v>25</v>
      </c>
      <c r="B1666" s="16" t="s">
        <v>1528</v>
      </c>
      <c r="C1666" s="8">
        <v>159816</v>
      </c>
      <c r="D1666" s="6" t="s">
        <v>1748</v>
      </c>
      <c r="E1666" s="16" t="s">
        <v>1748</v>
      </c>
      <c r="F1666" s="15">
        <v>191853216</v>
      </c>
      <c r="G1666" s="5" t="s">
        <v>167</v>
      </c>
      <c r="H1666" s="6" t="s">
        <v>52</v>
      </c>
      <c r="I1666" s="6" t="s">
        <v>1785</v>
      </c>
      <c r="J1666" s="6" t="s">
        <v>1786</v>
      </c>
      <c r="K1666" s="6" t="s">
        <v>366</v>
      </c>
      <c r="L1666" s="6" t="s">
        <v>1062</v>
      </c>
      <c r="M1666" s="16" t="s">
        <v>1680</v>
      </c>
      <c r="N1666" s="8" t="s">
        <v>35</v>
      </c>
      <c r="O1666" s="7">
        <v>5</v>
      </c>
      <c r="P1666" s="3">
        <f t="shared" si="151"/>
        <v>0</v>
      </c>
      <c r="Q1666" s="3">
        <f t="shared" si="152"/>
        <v>0</v>
      </c>
      <c r="R1666" s="3">
        <f t="shared" si="153"/>
        <v>0</v>
      </c>
      <c r="S1666" s="3">
        <f t="shared" si="154"/>
        <v>0</v>
      </c>
      <c r="T1666" s="3">
        <f t="shared" si="155"/>
        <v>1</v>
      </c>
      <c r="U1666" s="3">
        <f t="shared" si="156"/>
        <v>0</v>
      </c>
    </row>
    <row r="1667" spans="1:21" ht="12.75" customHeight="1" x14ac:dyDescent="0.2">
      <c r="A1667" s="15" t="s">
        <v>25</v>
      </c>
      <c r="B1667" s="16" t="s">
        <v>1528</v>
      </c>
      <c r="C1667" s="8">
        <v>159816</v>
      </c>
      <c r="D1667" s="6" t="s">
        <v>1748</v>
      </c>
      <c r="E1667" s="16" t="s">
        <v>1748</v>
      </c>
      <c r="F1667" s="15">
        <v>191898973</v>
      </c>
      <c r="G1667" s="5" t="s">
        <v>51</v>
      </c>
      <c r="H1667" s="6" t="s">
        <v>52</v>
      </c>
      <c r="I1667" s="6" t="s">
        <v>1787</v>
      </c>
      <c r="J1667" s="6" t="s">
        <v>1788</v>
      </c>
      <c r="K1667" s="6" t="s">
        <v>366</v>
      </c>
      <c r="L1667" s="6" t="s">
        <v>1062</v>
      </c>
      <c r="M1667" s="16" t="s">
        <v>1613</v>
      </c>
      <c r="N1667" s="8" t="s">
        <v>35</v>
      </c>
      <c r="O1667" s="7">
        <v>5</v>
      </c>
      <c r="P1667" s="3">
        <f t="shared" si="151"/>
        <v>0</v>
      </c>
      <c r="Q1667" s="3">
        <f t="shared" si="152"/>
        <v>0</v>
      </c>
      <c r="R1667" s="3">
        <f t="shared" si="153"/>
        <v>0</v>
      </c>
      <c r="S1667" s="3">
        <f t="shared" si="154"/>
        <v>0</v>
      </c>
      <c r="T1667" s="3">
        <f t="shared" si="155"/>
        <v>1</v>
      </c>
      <c r="U1667" s="3">
        <f t="shared" si="156"/>
        <v>0</v>
      </c>
    </row>
    <row r="1668" spans="1:21" ht="12.75" customHeight="1" x14ac:dyDescent="0.2">
      <c r="A1668" s="15" t="s">
        <v>25</v>
      </c>
      <c r="B1668" s="16" t="s">
        <v>1528</v>
      </c>
      <c r="C1668" s="8">
        <v>159816</v>
      </c>
      <c r="D1668" s="6" t="s">
        <v>1748</v>
      </c>
      <c r="E1668" s="16" t="s">
        <v>1748</v>
      </c>
      <c r="F1668" s="15">
        <v>191899052</v>
      </c>
      <c r="G1668" s="5" t="s">
        <v>167</v>
      </c>
      <c r="H1668" s="6" t="s">
        <v>52</v>
      </c>
      <c r="I1668" s="6" t="s">
        <v>1789</v>
      </c>
      <c r="J1668" s="6" t="s">
        <v>1790</v>
      </c>
      <c r="K1668" s="6" t="s">
        <v>366</v>
      </c>
      <c r="L1668" s="6" t="s">
        <v>1062</v>
      </c>
      <c r="M1668" s="16" t="s">
        <v>1063</v>
      </c>
      <c r="N1668" s="8" t="s">
        <v>35</v>
      </c>
      <c r="O1668" s="7">
        <v>5</v>
      </c>
      <c r="P1668" s="3">
        <f t="shared" si="151"/>
        <v>0</v>
      </c>
      <c r="Q1668" s="3">
        <f t="shared" si="152"/>
        <v>0</v>
      </c>
      <c r="R1668" s="3">
        <f t="shared" si="153"/>
        <v>0</v>
      </c>
      <c r="S1668" s="3">
        <f t="shared" si="154"/>
        <v>0</v>
      </c>
      <c r="T1668" s="3">
        <f t="shared" si="155"/>
        <v>1</v>
      </c>
      <c r="U1668" s="3">
        <f t="shared" si="156"/>
        <v>0</v>
      </c>
    </row>
    <row r="1669" spans="1:21" ht="12.75" customHeight="1" x14ac:dyDescent="0.2">
      <c r="A1669" s="15" t="s">
        <v>25</v>
      </c>
      <c r="B1669" s="16" t="s">
        <v>1528</v>
      </c>
      <c r="C1669" s="8">
        <v>159816</v>
      </c>
      <c r="D1669" s="6" t="s">
        <v>1748</v>
      </c>
      <c r="E1669" s="16" t="s">
        <v>1748</v>
      </c>
      <c r="F1669" s="15">
        <v>191899133</v>
      </c>
      <c r="G1669" s="5" t="s">
        <v>167</v>
      </c>
      <c r="H1669" s="6" t="s">
        <v>52</v>
      </c>
      <c r="I1669" s="6" t="s">
        <v>1791</v>
      </c>
      <c r="J1669" s="6" t="s">
        <v>1792</v>
      </c>
      <c r="K1669" s="6" t="s">
        <v>366</v>
      </c>
      <c r="L1669" s="6" t="s">
        <v>1062</v>
      </c>
      <c r="M1669" s="16" t="s">
        <v>1793</v>
      </c>
      <c r="N1669" s="8" t="s">
        <v>35</v>
      </c>
      <c r="O1669" s="7">
        <v>5</v>
      </c>
      <c r="P1669" s="3">
        <f t="shared" ref="P1669:P1732" si="157">IF(O1669=1,1,0)</f>
        <v>0</v>
      </c>
      <c r="Q1669" s="3">
        <f t="shared" ref="Q1669:Q1732" si="158">IF(O1669=2,1,0)</f>
        <v>0</v>
      </c>
      <c r="R1669" s="3">
        <f t="shared" ref="R1669:R1732" si="159">IF(O1669=3,1,0)</f>
        <v>0</v>
      </c>
      <c r="S1669" s="3">
        <f t="shared" ref="S1669:S1732" si="160">IF(O1669=4,1,0)</f>
        <v>0</v>
      </c>
      <c r="T1669" s="3">
        <f t="shared" ref="T1669:T1732" si="161">IF(O1669=5,1,0)</f>
        <v>1</v>
      </c>
      <c r="U1669" s="3">
        <f t="shared" ref="U1669:U1732" si="162">IF(O1669="Bez finální známky, nebyl získán potřebný počet posudků",1,IF(O1669="N (nehodnoceno)",1,0))</f>
        <v>0</v>
      </c>
    </row>
    <row r="1670" spans="1:21" ht="12.75" customHeight="1" x14ac:dyDescent="0.2">
      <c r="A1670" s="15" t="s">
        <v>25</v>
      </c>
      <c r="B1670" s="16" t="s">
        <v>1528</v>
      </c>
      <c r="C1670" s="8">
        <v>159816</v>
      </c>
      <c r="D1670" s="6" t="s">
        <v>1748</v>
      </c>
      <c r="E1670" s="16" t="s">
        <v>1748</v>
      </c>
      <c r="F1670" s="15">
        <v>191989730</v>
      </c>
      <c r="G1670" s="5" t="s">
        <v>167</v>
      </c>
      <c r="H1670" s="6" t="s">
        <v>29</v>
      </c>
      <c r="I1670" s="6" t="s">
        <v>1762</v>
      </c>
      <c r="J1670" s="6" t="s">
        <v>1763</v>
      </c>
      <c r="K1670" s="6" t="s">
        <v>366</v>
      </c>
      <c r="L1670" s="6" t="s">
        <v>1764</v>
      </c>
      <c r="M1670" s="16" t="s">
        <v>1765</v>
      </c>
      <c r="N1670" s="8" t="s">
        <v>35</v>
      </c>
      <c r="O1670" s="7">
        <v>2</v>
      </c>
      <c r="P1670" s="3">
        <f t="shared" si="157"/>
        <v>0</v>
      </c>
      <c r="Q1670" s="3">
        <f t="shared" si="158"/>
        <v>1</v>
      </c>
      <c r="R1670" s="3">
        <f t="shared" si="159"/>
        <v>0</v>
      </c>
      <c r="S1670" s="3">
        <f t="shared" si="160"/>
        <v>0</v>
      </c>
      <c r="T1670" s="3">
        <f t="shared" si="161"/>
        <v>0</v>
      </c>
      <c r="U1670" s="3">
        <f t="shared" si="162"/>
        <v>0</v>
      </c>
    </row>
    <row r="1671" spans="1:21" ht="12.75" customHeight="1" x14ac:dyDescent="0.2">
      <c r="A1671" s="15" t="s">
        <v>25</v>
      </c>
      <c r="B1671" s="16" t="s">
        <v>1528</v>
      </c>
      <c r="C1671" s="8">
        <v>159816</v>
      </c>
      <c r="D1671" s="6" t="s">
        <v>1748</v>
      </c>
      <c r="E1671" s="16" t="s">
        <v>1748</v>
      </c>
      <c r="F1671" s="15">
        <v>192018606</v>
      </c>
      <c r="G1671" s="5" t="s">
        <v>167</v>
      </c>
      <c r="H1671" s="6" t="s">
        <v>29</v>
      </c>
      <c r="I1671" s="6" t="s">
        <v>1766</v>
      </c>
      <c r="J1671" s="6" t="s">
        <v>1767</v>
      </c>
      <c r="K1671" s="6" t="s">
        <v>366</v>
      </c>
      <c r="L1671" s="6" t="s">
        <v>1764</v>
      </c>
      <c r="M1671" s="16" t="s">
        <v>1765</v>
      </c>
      <c r="N1671" s="8" t="s">
        <v>35</v>
      </c>
      <c r="O1671" s="7">
        <v>2</v>
      </c>
      <c r="P1671" s="3">
        <f t="shared" si="157"/>
        <v>0</v>
      </c>
      <c r="Q1671" s="3">
        <f t="shared" si="158"/>
        <v>1</v>
      </c>
      <c r="R1671" s="3">
        <f t="shared" si="159"/>
        <v>0</v>
      </c>
      <c r="S1671" s="3">
        <f t="shared" si="160"/>
        <v>0</v>
      </c>
      <c r="T1671" s="3">
        <f t="shared" si="161"/>
        <v>0</v>
      </c>
      <c r="U1671" s="3">
        <f t="shared" si="162"/>
        <v>0</v>
      </c>
    </row>
    <row r="1672" spans="1:21" ht="12.75" customHeight="1" x14ac:dyDescent="0.2">
      <c r="A1672" s="15" t="s">
        <v>25</v>
      </c>
      <c r="B1672" s="16" t="s">
        <v>1528</v>
      </c>
      <c r="C1672" s="8">
        <v>159816</v>
      </c>
      <c r="D1672" s="6" t="s">
        <v>1748</v>
      </c>
      <c r="E1672" s="16" t="s">
        <v>1748</v>
      </c>
      <c r="F1672" s="15">
        <v>192018538</v>
      </c>
      <c r="G1672" s="5" t="s">
        <v>167</v>
      </c>
      <c r="H1672" s="6" t="s">
        <v>29</v>
      </c>
      <c r="I1672" s="6" t="s">
        <v>1794</v>
      </c>
      <c r="J1672" s="6" t="s">
        <v>1795</v>
      </c>
      <c r="K1672" s="6" t="s">
        <v>366</v>
      </c>
      <c r="L1672" s="6" t="s">
        <v>1641</v>
      </c>
      <c r="M1672" s="16" t="s">
        <v>1796</v>
      </c>
      <c r="N1672" s="8" t="s">
        <v>35</v>
      </c>
      <c r="O1672" s="7">
        <v>4</v>
      </c>
      <c r="P1672" s="3">
        <f t="shared" si="157"/>
        <v>0</v>
      </c>
      <c r="Q1672" s="3">
        <f t="shared" si="158"/>
        <v>0</v>
      </c>
      <c r="R1672" s="3">
        <f t="shared" si="159"/>
        <v>0</v>
      </c>
      <c r="S1672" s="3">
        <f t="shared" si="160"/>
        <v>1</v>
      </c>
      <c r="T1672" s="3">
        <f t="shared" si="161"/>
        <v>0</v>
      </c>
      <c r="U1672" s="3">
        <f t="shared" si="162"/>
        <v>0</v>
      </c>
    </row>
    <row r="1673" spans="1:21" ht="12.75" customHeight="1" x14ac:dyDescent="0.2">
      <c r="A1673" s="15" t="s">
        <v>25</v>
      </c>
      <c r="B1673" s="16" t="s">
        <v>1528</v>
      </c>
      <c r="C1673" s="8">
        <v>159816</v>
      </c>
      <c r="D1673" s="6" t="s">
        <v>1748</v>
      </c>
      <c r="E1673" s="16" t="s">
        <v>1748</v>
      </c>
      <c r="F1673" s="15">
        <v>191899028</v>
      </c>
      <c r="G1673" s="5" t="s">
        <v>105</v>
      </c>
      <c r="H1673" s="6" t="s">
        <v>52</v>
      </c>
      <c r="I1673" s="6" t="s">
        <v>1797</v>
      </c>
      <c r="J1673" s="6" t="s">
        <v>1798</v>
      </c>
      <c r="K1673" s="6" t="s">
        <v>341</v>
      </c>
      <c r="L1673" s="6" t="s">
        <v>346</v>
      </c>
      <c r="M1673" s="16" t="s">
        <v>347</v>
      </c>
      <c r="N1673" s="8" t="s">
        <v>35</v>
      </c>
      <c r="O1673" s="7">
        <v>5</v>
      </c>
      <c r="P1673" s="3">
        <f t="shared" si="157"/>
        <v>0</v>
      </c>
      <c r="Q1673" s="3">
        <f t="shared" si="158"/>
        <v>0</v>
      </c>
      <c r="R1673" s="3">
        <f t="shared" si="159"/>
        <v>0</v>
      </c>
      <c r="S1673" s="3">
        <f t="shared" si="160"/>
        <v>0</v>
      </c>
      <c r="T1673" s="3">
        <f t="shared" si="161"/>
        <v>1</v>
      </c>
      <c r="U1673" s="3">
        <f t="shared" si="162"/>
        <v>0</v>
      </c>
    </row>
    <row r="1674" spans="1:21" ht="12.75" customHeight="1" x14ac:dyDescent="0.2">
      <c r="A1674" s="82" t="s">
        <v>25</v>
      </c>
      <c r="B1674" s="81" t="s">
        <v>1528</v>
      </c>
      <c r="C1674" s="47">
        <v>159816</v>
      </c>
      <c r="D1674" s="80" t="s">
        <v>1748</v>
      </c>
      <c r="E1674" s="81" t="s">
        <v>1748</v>
      </c>
      <c r="F1674" s="82">
        <v>191989740</v>
      </c>
      <c r="G1674" s="83" t="s">
        <v>67</v>
      </c>
      <c r="H1674" s="80" t="s">
        <v>52</v>
      </c>
      <c r="I1674" s="80" t="s">
        <v>11855</v>
      </c>
      <c r="J1674" s="80" t="s">
        <v>11856</v>
      </c>
      <c r="K1674" s="80" t="s">
        <v>80</v>
      </c>
      <c r="L1674" s="80" t="s">
        <v>81</v>
      </c>
      <c r="M1674" s="81" t="s">
        <v>235</v>
      </c>
      <c r="N1674" s="32" t="s">
        <v>10618</v>
      </c>
      <c r="O1674" s="33">
        <v>1</v>
      </c>
      <c r="P1674" s="3">
        <f t="shared" si="157"/>
        <v>1</v>
      </c>
      <c r="Q1674" s="3">
        <f t="shared" si="158"/>
        <v>0</v>
      </c>
      <c r="R1674" s="3">
        <f t="shared" si="159"/>
        <v>0</v>
      </c>
      <c r="S1674" s="3">
        <f t="shared" si="160"/>
        <v>0</v>
      </c>
      <c r="T1674" s="3">
        <f t="shared" si="161"/>
        <v>0</v>
      </c>
      <c r="U1674" s="3">
        <f t="shared" si="162"/>
        <v>0</v>
      </c>
    </row>
    <row r="1675" spans="1:21" ht="12.75" customHeight="1" x14ac:dyDescent="0.2">
      <c r="A1675" s="82" t="s">
        <v>25</v>
      </c>
      <c r="B1675" s="81" t="s">
        <v>1528</v>
      </c>
      <c r="C1675" s="47">
        <v>159816</v>
      </c>
      <c r="D1675" s="80" t="s">
        <v>1748</v>
      </c>
      <c r="E1675" s="81" t="s">
        <v>1748</v>
      </c>
      <c r="F1675" s="82">
        <v>192084411</v>
      </c>
      <c r="G1675" s="83" t="s">
        <v>67</v>
      </c>
      <c r="H1675" s="80" t="s">
        <v>52</v>
      </c>
      <c r="I1675" s="80" t="s">
        <v>13721</v>
      </c>
      <c r="J1675" s="80" t="s">
        <v>13722</v>
      </c>
      <c r="K1675" s="80" t="s">
        <v>80</v>
      </c>
      <c r="L1675" s="80" t="s">
        <v>81</v>
      </c>
      <c r="M1675" s="81" t="s">
        <v>235</v>
      </c>
      <c r="N1675" s="32" t="s">
        <v>10618</v>
      </c>
      <c r="O1675" s="33">
        <v>2</v>
      </c>
      <c r="P1675" s="3">
        <f t="shared" si="157"/>
        <v>0</v>
      </c>
      <c r="Q1675" s="3">
        <f t="shared" si="158"/>
        <v>1</v>
      </c>
      <c r="R1675" s="3">
        <f t="shared" si="159"/>
        <v>0</v>
      </c>
      <c r="S1675" s="3">
        <f t="shared" si="160"/>
        <v>0</v>
      </c>
      <c r="T1675" s="3">
        <f t="shared" si="161"/>
        <v>0</v>
      </c>
      <c r="U1675" s="3">
        <f t="shared" si="162"/>
        <v>0</v>
      </c>
    </row>
    <row r="1676" spans="1:21" ht="12.75" customHeight="1" x14ac:dyDescent="0.2">
      <c r="A1676" s="82" t="s">
        <v>25</v>
      </c>
      <c r="B1676" s="81" t="s">
        <v>1528</v>
      </c>
      <c r="C1676" s="47">
        <v>159816</v>
      </c>
      <c r="D1676" s="80" t="s">
        <v>1748</v>
      </c>
      <c r="E1676" s="81" t="s">
        <v>1748</v>
      </c>
      <c r="F1676" s="82">
        <v>192084541</v>
      </c>
      <c r="G1676" s="83" t="s">
        <v>122</v>
      </c>
      <c r="H1676" s="80" t="s">
        <v>29</v>
      </c>
      <c r="I1676" s="80" t="s">
        <v>13723</v>
      </c>
      <c r="J1676" s="80" t="s">
        <v>13724</v>
      </c>
      <c r="K1676" s="80" t="s">
        <v>315</v>
      </c>
      <c r="L1676" s="80" t="s">
        <v>1033</v>
      </c>
      <c r="M1676" s="81" t="s">
        <v>126</v>
      </c>
      <c r="N1676" s="32" t="s">
        <v>10618</v>
      </c>
      <c r="O1676" s="33">
        <v>2</v>
      </c>
      <c r="P1676" s="3">
        <f t="shared" si="157"/>
        <v>0</v>
      </c>
      <c r="Q1676" s="3">
        <f t="shared" si="158"/>
        <v>1</v>
      </c>
      <c r="R1676" s="3">
        <f t="shared" si="159"/>
        <v>0</v>
      </c>
      <c r="S1676" s="3">
        <f t="shared" si="160"/>
        <v>0</v>
      </c>
      <c r="T1676" s="3">
        <f t="shared" si="161"/>
        <v>0</v>
      </c>
      <c r="U1676" s="3">
        <f t="shared" si="162"/>
        <v>0</v>
      </c>
    </row>
    <row r="1677" spans="1:21" ht="12.75" customHeight="1" x14ac:dyDescent="0.2">
      <c r="A1677" s="82" t="s">
        <v>25</v>
      </c>
      <c r="B1677" s="81" t="s">
        <v>1528</v>
      </c>
      <c r="C1677" s="47">
        <v>159816</v>
      </c>
      <c r="D1677" s="80" t="s">
        <v>1748</v>
      </c>
      <c r="E1677" s="81" t="s">
        <v>1748</v>
      </c>
      <c r="F1677" s="82">
        <v>192018619</v>
      </c>
      <c r="G1677" s="83" t="s">
        <v>67</v>
      </c>
      <c r="H1677" s="80" t="s">
        <v>52</v>
      </c>
      <c r="I1677" s="80" t="s">
        <v>12127</v>
      </c>
      <c r="J1677" s="80" t="s">
        <v>12126</v>
      </c>
      <c r="K1677" s="80" t="s">
        <v>366</v>
      </c>
      <c r="L1677" s="80" t="s">
        <v>1062</v>
      </c>
      <c r="M1677" s="81" t="s">
        <v>1063</v>
      </c>
      <c r="N1677" s="32" t="s">
        <v>10618</v>
      </c>
      <c r="O1677" s="33">
        <v>1</v>
      </c>
      <c r="P1677" s="3">
        <f t="shared" si="157"/>
        <v>1</v>
      </c>
      <c r="Q1677" s="3">
        <f t="shared" si="158"/>
        <v>0</v>
      </c>
      <c r="R1677" s="3">
        <f t="shared" si="159"/>
        <v>0</v>
      </c>
      <c r="S1677" s="3">
        <f t="shared" si="160"/>
        <v>0</v>
      </c>
      <c r="T1677" s="3">
        <f t="shared" si="161"/>
        <v>0</v>
      </c>
      <c r="U1677" s="3">
        <f t="shared" si="162"/>
        <v>0</v>
      </c>
    </row>
    <row r="1678" spans="1:21" ht="12.75" customHeight="1" x14ac:dyDescent="0.2">
      <c r="A1678" s="82" t="s">
        <v>25</v>
      </c>
      <c r="B1678" s="81" t="s">
        <v>1528</v>
      </c>
      <c r="C1678" s="47">
        <v>159816</v>
      </c>
      <c r="D1678" s="80" t="s">
        <v>1748</v>
      </c>
      <c r="E1678" s="81" t="s">
        <v>1748</v>
      </c>
      <c r="F1678" s="82">
        <v>191989712</v>
      </c>
      <c r="G1678" s="83" t="s">
        <v>67</v>
      </c>
      <c r="H1678" s="80" t="s">
        <v>52</v>
      </c>
      <c r="I1678" s="80" t="s">
        <v>11854</v>
      </c>
      <c r="J1678" s="80" t="s">
        <v>11759</v>
      </c>
      <c r="K1678" s="80" t="s">
        <v>366</v>
      </c>
      <c r="L1678" s="80" t="s">
        <v>1764</v>
      </c>
      <c r="M1678" s="81" t="s">
        <v>1765</v>
      </c>
      <c r="N1678" s="32" t="s">
        <v>10618</v>
      </c>
      <c r="O1678" s="33">
        <v>2</v>
      </c>
      <c r="P1678" s="3">
        <f t="shared" si="157"/>
        <v>0</v>
      </c>
      <c r="Q1678" s="3">
        <f t="shared" si="158"/>
        <v>1</v>
      </c>
      <c r="R1678" s="3">
        <f t="shared" si="159"/>
        <v>0</v>
      </c>
      <c r="S1678" s="3">
        <f t="shared" si="160"/>
        <v>0</v>
      </c>
      <c r="T1678" s="3">
        <f t="shared" si="161"/>
        <v>0</v>
      </c>
      <c r="U1678" s="3">
        <f t="shared" si="162"/>
        <v>0</v>
      </c>
    </row>
    <row r="1679" spans="1:21" ht="12.75" customHeight="1" x14ac:dyDescent="0.2">
      <c r="A1679" s="82" t="s">
        <v>25</v>
      </c>
      <c r="B1679" s="81" t="s">
        <v>1528</v>
      </c>
      <c r="C1679" s="47">
        <v>159816</v>
      </c>
      <c r="D1679" s="80" t="s">
        <v>1748</v>
      </c>
      <c r="E1679" s="81" t="s">
        <v>1748</v>
      </c>
      <c r="F1679" s="82">
        <v>192201363</v>
      </c>
      <c r="G1679" s="83" t="s">
        <v>167</v>
      </c>
      <c r="H1679" s="80" t="s">
        <v>52</v>
      </c>
      <c r="I1679" s="80" t="s">
        <v>17179</v>
      </c>
      <c r="J1679" s="80" t="s">
        <v>17180</v>
      </c>
      <c r="K1679" s="80" t="s">
        <v>80</v>
      </c>
      <c r="L1679" s="80" t="s">
        <v>81</v>
      </c>
      <c r="M1679" s="81" t="s">
        <v>235</v>
      </c>
      <c r="N1679" s="47" t="s">
        <v>15353</v>
      </c>
      <c r="O1679" s="33">
        <v>3</v>
      </c>
      <c r="P1679" s="3">
        <f t="shared" si="157"/>
        <v>0</v>
      </c>
      <c r="Q1679" s="3">
        <f t="shared" si="158"/>
        <v>0</v>
      </c>
      <c r="R1679" s="3">
        <f t="shared" si="159"/>
        <v>1</v>
      </c>
      <c r="S1679" s="3">
        <f t="shared" si="160"/>
        <v>0</v>
      </c>
      <c r="T1679" s="3">
        <f t="shared" si="161"/>
        <v>0</v>
      </c>
      <c r="U1679" s="3">
        <f t="shared" si="162"/>
        <v>0</v>
      </c>
    </row>
    <row r="1680" spans="1:21" ht="12.75" customHeight="1" x14ac:dyDescent="0.2">
      <c r="A1680" s="82" t="s">
        <v>25</v>
      </c>
      <c r="B1680" s="81" t="s">
        <v>1528</v>
      </c>
      <c r="C1680" s="47">
        <v>159816</v>
      </c>
      <c r="D1680" s="80" t="s">
        <v>1748</v>
      </c>
      <c r="E1680" s="81" t="s">
        <v>1748</v>
      </c>
      <c r="F1680" s="82">
        <v>192190873</v>
      </c>
      <c r="G1680" s="83" t="s">
        <v>67</v>
      </c>
      <c r="H1680" s="80" t="s">
        <v>52</v>
      </c>
      <c r="I1680" s="80" t="s">
        <v>17190</v>
      </c>
      <c r="J1680" s="80" t="s">
        <v>17191</v>
      </c>
      <c r="K1680" s="80" t="s">
        <v>366</v>
      </c>
      <c r="L1680" s="80" t="s">
        <v>1062</v>
      </c>
      <c r="M1680" s="81" t="s">
        <v>2576</v>
      </c>
      <c r="N1680" s="47" t="s">
        <v>15353</v>
      </c>
      <c r="O1680" s="33">
        <v>2</v>
      </c>
      <c r="P1680" s="3">
        <f t="shared" si="157"/>
        <v>0</v>
      </c>
      <c r="Q1680" s="3">
        <f t="shared" si="158"/>
        <v>1</v>
      </c>
      <c r="R1680" s="3">
        <f t="shared" si="159"/>
        <v>0</v>
      </c>
      <c r="S1680" s="3">
        <f t="shared" si="160"/>
        <v>0</v>
      </c>
      <c r="T1680" s="3">
        <f t="shared" si="161"/>
        <v>0</v>
      </c>
      <c r="U1680" s="3">
        <f t="shared" si="162"/>
        <v>0</v>
      </c>
    </row>
    <row r="1681" spans="1:21" ht="12.75" customHeight="1" x14ac:dyDescent="0.2">
      <c r="A1681" s="82" t="s">
        <v>25</v>
      </c>
      <c r="B1681" s="81" t="s">
        <v>1528</v>
      </c>
      <c r="C1681" s="47">
        <v>159816</v>
      </c>
      <c r="D1681" s="80" t="s">
        <v>1748</v>
      </c>
      <c r="E1681" s="81" t="s">
        <v>1748</v>
      </c>
      <c r="F1681" s="82">
        <v>192190883</v>
      </c>
      <c r="G1681" s="83" t="s">
        <v>67</v>
      </c>
      <c r="H1681" s="80" t="s">
        <v>52</v>
      </c>
      <c r="I1681" s="80" t="s">
        <v>17193</v>
      </c>
      <c r="J1681" s="80" t="s">
        <v>17194</v>
      </c>
      <c r="K1681" s="80" t="s">
        <v>80</v>
      </c>
      <c r="L1681" s="80" t="s">
        <v>383</v>
      </c>
      <c r="M1681" s="81" t="s">
        <v>2483</v>
      </c>
      <c r="N1681" s="47" t="s">
        <v>15353</v>
      </c>
      <c r="O1681" s="33">
        <v>3</v>
      </c>
      <c r="P1681" s="3">
        <f t="shared" si="157"/>
        <v>0</v>
      </c>
      <c r="Q1681" s="3">
        <f t="shared" si="158"/>
        <v>0</v>
      </c>
      <c r="R1681" s="3">
        <f t="shared" si="159"/>
        <v>1</v>
      </c>
      <c r="S1681" s="3">
        <f t="shared" si="160"/>
        <v>0</v>
      </c>
      <c r="T1681" s="3">
        <f t="shared" si="161"/>
        <v>0</v>
      </c>
      <c r="U1681" s="3">
        <f t="shared" si="162"/>
        <v>0</v>
      </c>
    </row>
    <row r="1682" spans="1:21" ht="12.75" customHeight="1" x14ac:dyDescent="0.2">
      <c r="A1682" s="82" t="s">
        <v>25</v>
      </c>
      <c r="B1682" s="81" t="s">
        <v>1528</v>
      </c>
      <c r="C1682" s="47">
        <v>159816</v>
      </c>
      <c r="D1682" s="80" t="s">
        <v>1748</v>
      </c>
      <c r="E1682" s="81" t="s">
        <v>1748</v>
      </c>
      <c r="F1682" s="82">
        <v>192201315</v>
      </c>
      <c r="G1682" s="83" t="s">
        <v>67</v>
      </c>
      <c r="H1682" s="80" t="s">
        <v>52</v>
      </c>
      <c r="I1682" s="80" t="s">
        <v>17240</v>
      </c>
      <c r="J1682" s="80" t="s">
        <v>17241</v>
      </c>
      <c r="K1682" s="80" t="s">
        <v>80</v>
      </c>
      <c r="L1682" s="80" t="s">
        <v>383</v>
      </c>
      <c r="M1682" s="81" t="s">
        <v>2472</v>
      </c>
      <c r="N1682" s="47" t="s">
        <v>15353</v>
      </c>
      <c r="O1682" s="33">
        <v>1</v>
      </c>
      <c r="P1682" s="3">
        <f t="shared" si="157"/>
        <v>1</v>
      </c>
      <c r="Q1682" s="3">
        <f t="shared" si="158"/>
        <v>0</v>
      </c>
      <c r="R1682" s="3">
        <f t="shared" si="159"/>
        <v>0</v>
      </c>
      <c r="S1682" s="3">
        <f t="shared" si="160"/>
        <v>0</v>
      </c>
      <c r="T1682" s="3">
        <f t="shared" si="161"/>
        <v>0</v>
      </c>
      <c r="U1682" s="3">
        <f t="shared" si="162"/>
        <v>0</v>
      </c>
    </row>
    <row r="1683" spans="1:21" ht="12.75" customHeight="1" x14ac:dyDescent="0.2">
      <c r="A1683" s="82" t="s">
        <v>25</v>
      </c>
      <c r="B1683" s="81" t="s">
        <v>1528</v>
      </c>
      <c r="C1683" s="47">
        <v>159816</v>
      </c>
      <c r="D1683" s="80" t="s">
        <v>1748</v>
      </c>
      <c r="E1683" s="81" t="s">
        <v>1748</v>
      </c>
      <c r="F1683" s="82">
        <v>192190855</v>
      </c>
      <c r="G1683" s="83" t="s">
        <v>67</v>
      </c>
      <c r="H1683" s="80" t="s">
        <v>52</v>
      </c>
      <c r="I1683" s="80" t="s">
        <v>17243</v>
      </c>
      <c r="J1683" s="80" t="s">
        <v>17244</v>
      </c>
      <c r="K1683" s="80" t="s">
        <v>315</v>
      </c>
      <c r="L1683" s="80" t="s">
        <v>1033</v>
      </c>
      <c r="M1683" s="81" t="s">
        <v>1043</v>
      </c>
      <c r="N1683" s="47" t="s">
        <v>15353</v>
      </c>
      <c r="O1683" s="33">
        <v>1</v>
      </c>
      <c r="P1683" s="3">
        <f t="shared" si="157"/>
        <v>1</v>
      </c>
      <c r="Q1683" s="3">
        <f t="shared" si="158"/>
        <v>0</v>
      </c>
      <c r="R1683" s="3">
        <f t="shared" si="159"/>
        <v>0</v>
      </c>
      <c r="S1683" s="3">
        <f t="shared" si="160"/>
        <v>0</v>
      </c>
      <c r="T1683" s="3">
        <f t="shared" si="161"/>
        <v>0</v>
      </c>
      <c r="U1683" s="3">
        <f t="shared" si="162"/>
        <v>0</v>
      </c>
    </row>
    <row r="1684" spans="1:21" ht="12.75" customHeight="1" x14ac:dyDescent="0.2">
      <c r="A1684" s="82" t="s">
        <v>25</v>
      </c>
      <c r="B1684" s="81" t="s">
        <v>1528</v>
      </c>
      <c r="C1684" s="47">
        <v>159816</v>
      </c>
      <c r="D1684" s="80" t="s">
        <v>1748</v>
      </c>
      <c r="E1684" s="81" t="s">
        <v>1748</v>
      </c>
      <c r="F1684" s="82">
        <v>192190981</v>
      </c>
      <c r="G1684" s="83" t="s">
        <v>105</v>
      </c>
      <c r="H1684" s="80" t="s">
        <v>52</v>
      </c>
      <c r="I1684" s="80" t="s">
        <v>17254</v>
      </c>
      <c r="J1684" s="80" t="s">
        <v>17255</v>
      </c>
      <c r="K1684" s="80" t="s">
        <v>366</v>
      </c>
      <c r="L1684" s="80" t="s">
        <v>1764</v>
      </c>
      <c r="M1684" s="81" t="s">
        <v>1765</v>
      </c>
      <c r="N1684" s="47" t="s">
        <v>15353</v>
      </c>
      <c r="O1684" s="33">
        <v>3</v>
      </c>
      <c r="P1684" s="3">
        <f t="shared" si="157"/>
        <v>0</v>
      </c>
      <c r="Q1684" s="3">
        <f t="shared" si="158"/>
        <v>0</v>
      </c>
      <c r="R1684" s="3">
        <f t="shared" si="159"/>
        <v>1</v>
      </c>
      <c r="S1684" s="3">
        <f t="shared" si="160"/>
        <v>0</v>
      </c>
      <c r="T1684" s="3">
        <f t="shared" si="161"/>
        <v>0</v>
      </c>
      <c r="U1684" s="3">
        <f t="shared" si="162"/>
        <v>0</v>
      </c>
    </row>
    <row r="1685" spans="1:21" ht="12.75" customHeight="1" x14ac:dyDescent="0.2">
      <c r="A1685" s="82" t="s">
        <v>25</v>
      </c>
      <c r="B1685" s="81" t="s">
        <v>1528</v>
      </c>
      <c r="C1685" s="47">
        <v>159816</v>
      </c>
      <c r="D1685" s="80" t="s">
        <v>1748</v>
      </c>
      <c r="E1685" s="81" t="s">
        <v>1748</v>
      </c>
      <c r="F1685" s="82">
        <v>192190801</v>
      </c>
      <c r="G1685" s="83" t="s">
        <v>167</v>
      </c>
      <c r="H1685" s="80" t="s">
        <v>52</v>
      </c>
      <c r="I1685" s="80" t="s">
        <v>17301</v>
      </c>
      <c r="J1685" s="80" t="s">
        <v>17302</v>
      </c>
      <c r="K1685" s="80" t="s">
        <v>366</v>
      </c>
      <c r="L1685" s="80" t="s">
        <v>1764</v>
      </c>
      <c r="M1685" s="81" t="s">
        <v>1765</v>
      </c>
      <c r="N1685" s="47" t="s">
        <v>15353</v>
      </c>
      <c r="O1685" s="33">
        <v>3</v>
      </c>
      <c r="P1685" s="3">
        <f t="shared" si="157"/>
        <v>0</v>
      </c>
      <c r="Q1685" s="3">
        <f t="shared" si="158"/>
        <v>0</v>
      </c>
      <c r="R1685" s="3">
        <f t="shared" si="159"/>
        <v>1</v>
      </c>
      <c r="S1685" s="3">
        <f t="shared" si="160"/>
        <v>0</v>
      </c>
      <c r="T1685" s="3">
        <f t="shared" si="161"/>
        <v>0</v>
      </c>
      <c r="U1685" s="3">
        <f t="shared" si="162"/>
        <v>0</v>
      </c>
    </row>
    <row r="1686" spans="1:21" ht="12.75" customHeight="1" x14ac:dyDescent="0.2">
      <c r="A1686" s="82" t="s">
        <v>25</v>
      </c>
      <c r="B1686" s="81" t="s">
        <v>1528</v>
      </c>
      <c r="C1686" s="47">
        <v>159816</v>
      </c>
      <c r="D1686" s="80" t="s">
        <v>1748</v>
      </c>
      <c r="E1686" s="81" t="s">
        <v>1748</v>
      </c>
      <c r="F1686" s="82">
        <v>192191117</v>
      </c>
      <c r="G1686" s="83" t="s">
        <v>167</v>
      </c>
      <c r="H1686" s="80" t="s">
        <v>52</v>
      </c>
      <c r="I1686" s="80" t="s">
        <v>17587</v>
      </c>
      <c r="J1686" s="80" t="s">
        <v>17588</v>
      </c>
      <c r="K1686" s="80" t="s">
        <v>366</v>
      </c>
      <c r="L1686" s="80" t="s">
        <v>1062</v>
      </c>
      <c r="M1686" s="81" t="s">
        <v>2576</v>
      </c>
      <c r="N1686" s="47" t="s">
        <v>15353</v>
      </c>
      <c r="O1686" s="33">
        <v>2</v>
      </c>
      <c r="P1686" s="3">
        <f t="shared" si="157"/>
        <v>0</v>
      </c>
      <c r="Q1686" s="3">
        <f t="shared" si="158"/>
        <v>1</v>
      </c>
      <c r="R1686" s="3">
        <f t="shared" si="159"/>
        <v>0</v>
      </c>
      <c r="S1686" s="3">
        <f t="shared" si="160"/>
        <v>0</v>
      </c>
      <c r="T1686" s="3">
        <f t="shared" si="161"/>
        <v>0</v>
      </c>
      <c r="U1686" s="3">
        <f t="shared" si="162"/>
        <v>0</v>
      </c>
    </row>
    <row r="1687" spans="1:21" ht="12.75" customHeight="1" x14ac:dyDescent="0.2">
      <c r="A1687" s="82" t="s">
        <v>25</v>
      </c>
      <c r="B1687" s="81" t="s">
        <v>1528</v>
      </c>
      <c r="C1687" s="47">
        <v>159816</v>
      </c>
      <c r="D1687" s="80" t="s">
        <v>1748</v>
      </c>
      <c r="E1687" s="81" t="s">
        <v>1748</v>
      </c>
      <c r="F1687" s="82">
        <v>192201326</v>
      </c>
      <c r="G1687" s="83" t="s">
        <v>122</v>
      </c>
      <c r="H1687" s="80" t="s">
        <v>29</v>
      </c>
      <c r="I1687" s="80" t="s">
        <v>17693</v>
      </c>
      <c r="J1687" s="80" t="s">
        <v>17694</v>
      </c>
      <c r="K1687" s="80" t="s">
        <v>366</v>
      </c>
      <c r="L1687" s="80" t="s">
        <v>1062</v>
      </c>
      <c r="M1687" s="81" t="s">
        <v>1063</v>
      </c>
      <c r="N1687" s="47" t="s">
        <v>15353</v>
      </c>
      <c r="O1687" s="33">
        <v>1</v>
      </c>
      <c r="P1687" s="3">
        <f t="shared" si="157"/>
        <v>1</v>
      </c>
      <c r="Q1687" s="3">
        <f t="shared" si="158"/>
        <v>0</v>
      </c>
      <c r="R1687" s="3">
        <f t="shared" si="159"/>
        <v>0</v>
      </c>
      <c r="S1687" s="3">
        <f t="shared" si="160"/>
        <v>0</v>
      </c>
      <c r="T1687" s="3">
        <f t="shared" si="161"/>
        <v>0</v>
      </c>
      <c r="U1687" s="3">
        <f t="shared" si="162"/>
        <v>0</v>
      </c>
    </row>
    <row r="1688" spans="1:21" ht="12.75" customHeight="1" x14ac:dyDescent="0.2">
      <c r="A1688" s="15" t="s">
        <v>25</v>
      </c>
      <c r="B1688" s="16" t="s">
        <v>1528</v>
      </c>
      <c r="C1688" s="44">
        <v>64203</v>
      </c>
      <c r="D1688" s="9" t="s">
        <v>1801</v>
      </c>
      <c r="E1688" s="10" t="s">
        <v>1801</v>
      </c>
      <c r="F1688" s="17">
        <v>191898229</v>
      </c>
      <c r="G1688" s="12" t="s">
        <v>67</v>
      </c>
      <c r="H1688" s="9" t="s">
        <v>29</v>
      </c>
      <c r="I1688" s="9" t="s">
        <v>1842</v>
      </c>
      <c r="J1688" s="9" t="s">
        <v>1843</v>
      </c>
      <c r="K1688" s="9" t="s">
        <v>366</v>
      </c>
      <c r="L1688" s="6" t="s">
        <v>1062</v>
      </c>
      <c r="M1688" s="10">
        <v>30201</v>
      </c>
      <c r="N1688" s="11" t="s">
        <v>43</v>
      </c>
      <c r="O1688" s="13">
        <v>5</v>
      </c>
      <c r="P1688" s="3">
        <f t="shared" si="157"/>
        <v>0</v>
      </c>
      <c r="Q1688" s="3">
        <f t="shared" si="158"/>
        <v>0</v>
      </c>
      <c r="R1688" s="3">
        <f t="shared" si="159"/>
        <v>0</v>
      </c>
      <c r="S1688" s="3">
        <f t="shared" si="160"/>
        <v>0</v>
      </c>
      <c r="T1688" s="3">
        <f t="shared" si="161"/>
        <v>1</v>
      </c>
      <c r="U1688" s="3">
        <f t="shared" si="162"/>
        <v>0</v>
      </c>
    </row>
    <row r="1689" spans="1:21" ht="12.75" customHeight="1" x14ac:dyDescent="0.2">
      <c r="A1689" s="15" t="s">
        <v>25</v>
      </c>
      <c r="B1689" s="16" t="s">
        <v>1528</v>
      </c>
      <c r="C1689" s="44">
        <v>64203</v>
      </c>
      <c r="D1689" s="9" t="s">
        <v>1801</v>
      </c>
      <c r="E1689" s="10" t="s">
        <v>1801</v>
      </c>
      <c r="F1689" s="17">
        <v>191898475</v>
      </c>
      <c r="G1689" s="12" t="s">
        <v>67</v>
      </c>
      <c r="H1689" s="9" t="s">
        <v>29</v>
      </c>
      <c r="I1689" s="9" t="s">
        <v>1844</v>
      </c>
      <c r="J1689" s="9" t="s">
        <v>1845</v>
      </c>
      <c r="K1689" s="9" t="s">
        <v>366</v>
      </c>
      <c r="L1689" s="6" t="s">
        <v>1062</v>
      </c>
      <c r="M1689" s="10">
        <v>30208</v>
      </c>
      <c r="N1689" s="11" t="s">
        <v>43</v>
      </c>
      <c r="O1689" s="13">
        <v>2</v>
      </c>
      <c r="P1689" s="3">
        <f t="shared" si="157"/>
        <v>0</v>
      </c>
      <c r="Q1689" s="3">
        <f t="shared" si="158"/>
        <v>1</v>
      </c>
      <c r="R1689" s="3">
        <f t="shared" si="159"/>
        <v>0</v>
      </c>
      <c r="S1689" s="3">
        <f t="shared" si="160"/>
        <v>0</v>
      </c>
      <c r="T1689" s="3">
        <f t="shared" si="161"/>
        <v>0</v>
      </c>
      <c r="U1689" s="3">
        <f t="shared" si="162"/>
        <v>0</v>
      </c>
    </row>
    <row r="1690" spans="1:21" ht="12.75" customHeight="1" x14ac:dyDescent="0.2">
      <c r="A1690" s="15" t="s">
        <v>25</v>
      </c>
      <c r="B1690" s="16" t="s">
        <v>1528</v>
      </c>
      <c r="C1690" s="44">
        <v>64203</v>
      </c>
      <c r="D1690" s="9" t="s">
        <v>1801</v>
      </c>
      <c r="E1690" s="10" t="s">
        <v>1801</v>
      </c>
      <c r="F1690" s="17">
        <v>191898510</v>
      </c>
      <c r="G1690" s="12" t="s">
        <v>51</v>
      </c>
      <c r="H1690" s="9" t="s">
        <v>29</v>
      </c>
      <c r="I1690" s="9" t="s">
        <v>1846</v>
      </c>
      <c r="J1690" s="9" t="s">
        <v>1847</v>
      </c>
      <c r="K1690" s="9" t="s">
        <v>366</v>
      </c>
      <c r="L1690" s="6" t="s">
        <v>1062</v>
      </c>
      <c r="M1690" s="10">
        <v>30202</v>
      </c>
      <c r="N1690" s="11" t="s">
        <v>43</v>
      </c>
      <c r="O1690" s="13">
        <v>3</v>
      </c>
      <c r="P1690" s="3">
        <f t="shared" si="157"/>
        <v>0</v>
      </c>
      <c r="Q1690" s="3">
        <f t="shared" si="158"/>
        <v>0</v>
      </c>
      <c r="R1690" s="3">
        <f t="shared" si="159"/>
        <v>1</v>
      </c>
      <c r="S1690" s="3">
        <f t="shared" si="160"/>
        <v>0</v>
      </c>
      <c r="T1690" s="3">
        <f t="shared" si="161"/>
        <v>0</v>
      </c>
      <c r="U1690" s="3">
        <f t="shared" si="162"/>
        <v>0</v>
      </c>
    </row>
    <row r="1691" spans="1:21" ht="12.75" customHeight="1" x14ac:dyDescent="0.2">
      <c r="A1691" s="15" t="s">
        <v>25</v>
      </c>
      <c r="B1691" s="16" t="s">
        <v>1528</v>
      </c>
      <c r="C1691" s="44">
        <v>64203</v>
      </c>
      <c r="D1691" s="9" t="s">
        <v>1801</v>
      </c>
      <c r="E1691" s="10" t="s">
        <v>1801</v>
      </c>
      <c r="F1691" s="17">
        <v>191898516</v>
      </c>
      <c r="G1691" s="12" t="s">
        <v>67</v>
      </c>
      <c r="H1691" s="9" t="s">
        <v>29</v>
      </c>
      <c r="I1691" s="9" t="s">
        <v>1848</v>
      </c>
      <c r="J1691" s="9" t="s">
        <v>1849</v>
      </c>
      <c r="K1691" s="9" t="s">
        <v>366</v>
      </c>
      <c r="L1691" s="6" t="s">
        <v>1062</v>
      </c>
      <c r="M1691" s="10">
        <v>30211</v>
      </c>
      <c r="N1691" s="11" t="s">
        <v>43</v>
      </c>
      <c r="O1691" s="13">
        <v>4</v>
      </c>
      <c r="P1691" s="3">
        <f t="shared" si="157"/>
        <v>0</v>
      </c>
      <c r="Q1691" s="3">
        <f t="shared" si="158"/>
        <v>0</v>
      </c>
      <c r="R1691" s="3">
        <f t="shared" si="159"/>
        <v>0</v>
      </c>
      <c r="S1691" s="3">
        <f t="shared" si="160"/>
        <v>1</v>
      </c>
      <c r="T1691" s="3">
        <f t="shared" si="161"/>
        <v>0</v>
      </c>
      <c r="U1691" s="3">
        <f t="shared" si="162"/>
        <v>0</v>
      </c>
    </row>
    <row r="1692" spans="1:21" ht="12.75" customHeight="1" x14ac:dyDescent="0.2">
      <c r="A1692" s="15" t="s">
        <v>25</v>
      </c>
      <c r="B1692" s="16" t="s">
        <v>1528</v>
      </c>
      <c r="C1692" s="44">
        <v>64203</v>
      </c>
      <c r="D1692" s="9" t="s">
        <v>1801</v>
      </c>
      <c r="E1692" s="10" t="s">
        <v>1801</v>
      </c>
      <c r="F1692" s="17">
        <v>191898524</v>
      </c>
      <c r="G1692" s="12" t="s">
        <v>105</v>
      </c>
      <c r="H1692" s="9" t="s">
        <v>29</v>
      </c>
      <c r="I1692" s="9" t="s">
        <v>1850</v>
      </c>
      <c r="J1692" s="9" t="s">
        <v>1851</v>
      </c>
      <c r="K1692" s="9" t="s">
        <v>366</v>
      </c>
      <c r="L1692" s="6" t="s">
        <v>1062</v>
      </c>
      <c r="M1692" s="10">
        <v>30202</v>
      </c>
      <c r="N1692" s="11" t="s">
        <v>43</v>
      </c>
      <c r="O1692" s="13">
        <v>3</v>
      </c>
      <c r="P1692" s="3">
        <f t="shared" si="157"/>
        <v>0</v>
      </c>
      <c r="Q1692" s="3">
        <f t="shared" si="158"/>
        <v>0</v>
      </c>
      <c r="R1692" s="3">
        <f t="shared" si="159"/>
        <v>1</v>
      </c>
      <c r="S1692" s="3">
        <f t="shared" si="160"/>
        <v>0</v>
      </c>
      <c r="T1692" s="3">
        <f t="shared" si="161"/>
        <v>0</v>
      </c>
      <c r="U1692" s="3">
        <f t="shared" si="162"/>
        <v>0</v>
      </c>
    </row>
    <row r="1693" spans="1:21" ht="12.75" customHeight="1" x14ac:dyDescent="0.2">
      <c r="A1693" s="15" t="s">
        <v>25</v>
      </c>
      <c r="B1693" s="16" t="s">
        <v>1528</v>
      </c>
      <c r="C1693" s="44">
        <v>64203</v>
      </c>
      <c r="D1693" s="9" t="s">
        <v>1801</v>
      </c>
      <c r="E1693" s="10" t="s">
        <v>1801</v>
      </c>
      <c r="F1693" s="17">
        <v>191898536</v>
      </c>
      <c r="G1693" s="12" t="s">
        <v>67</v>
      </c>
      <c r="H1693" s="9" t="s">
        <v>29</v>
      </c>
      <c r="I1693" s="9" t="s">
        <v>1852</v>
      </c>
      <c r="J1693" s="9" t="s">
        <v>1853</v>
      </c>
      <c r="K1693" s="9" t="s">
        <v>366</v>
      </c>
      <c r="L1693" s="6" t="s">
        <v>1062</v>
      </c>
      <c r="M1693" s="10">
        <v>30203</v>
      </c>
      <c r="N1693" s="11" t="s">
        <v>43</v>
      </c>
      <c r="O1693" s="13">
        <v>2</v>
      </c>
      <c r="P1693" s="3">
        <f t="shared" si="157"/>
        <v>0</v>
      </c>
      <c r="Q1693" s="3">
        <f t="shared" si="158"/>
        <v>1</v>
      </c>
      <c r="R1693" s="3">
        <f t="shared" si="159"/>
        <v>0</v>
      </c>
      <c r="S1693" s="3">
        <f t="shared" si="160"/>
        <v>0</v>
      </c>
      <c r="T1693" s="3">
        <f t="shared" si="161"/>
        <v>0</v>
      </c>
      <c r="U1693" s="3">
        <f t="shared" si="162"/>
        <v>0</v>
      </c>
    </row>
    <row r="1694" spans="1:21" ht="12.75" customHeight="1" x14ac:dyDescent="0.2">
      <c r="A1694" s="15" t="s">
        <v>25</v>
      </c>
      <c r="B1694" s="16" t="s">
        <v>1528</v>
      </c>
      <c r="C1694" s="44">
        <v>64203</v>
      </c>
      <c r="D1694" s="9" t="s">
        <v>1801</v>
      </c>
      <c r="E1694" s="10" t="s">
        <v>1801</v>
      </c>
      <c r="F1694" s="17">
        <v>191898561</v>
      </c>
      <c r="G1694" s="12" t="s">
        <v>167</v>
      </c>
      <c r="H1694" s="9" t="s">
        <v>29</v>
      </c>
      <c r="I1694" s="9" t="s">
        <v>1854</v>
      </c>
      <c r="J1694" s="9" t="s">
        <v>1855</v>
      </c>
      <c r="K1694" s="9" t="s">
        <v>366</v>
      </c>
      <c r="L1694" s="6" t="s">
        <v>1062</v>
      </c>
      <c r="M1694" s="10">
        <v>30201</v>
      </c>
      <c r="N1694" s="11" t="s">
        <v>43</v>
      </c>
      <c r="O1694" s="13">
        <v>4</v>
      </c>
      <c r="P1694" s="3">
        <f t="shared" si="157"/>
        <v>0</v>
      </c>
      <c r="Q1694" s="3">
        <f t="shared" si="158"/>
        <v>0</v>
      </c>
      <c r="R1694" s="3">
        <f t="shared" si="159"/>
        <v>0</v>
      </c>
      <c r="S1694" s="3">
        <f t="shared" si="160"/>
        <v>1</v>
      </c>
      <c r="T1694" s="3">
        <f t="shared" si="161"/>
        <v>0</v>
      </c>
      <c r="U1694" s="3">
        <f t="shared" si="162"/>
        <v>0</v>
      </c>
    </row>
    <row r="1695" spans="1:21" ht="12.75" customHeight="1" x14ac:dyDescent="0.2">
      <c r="A1695" s="15" t="s">
        <v>25</v>
      </c>
      <c r="B1695" s="16" t="s">
        <v>1528</v>
      </c>
      <c r="C1695" s="44">
        <v>64203</v>
      </c>
      <c r="D1695" s="9" t="s">
        <v>1801</v>
      </c>
      <c r="E1695" s="10" t="s">
        <v>1801</v>
      </c>
      <c r="F1695" s="17">
        <v>191898585</v>
      </c>
      <c r="G1695" s="12" t="s">
        <v>67</v>
      </c>
      <c r="H1695" s="9" t="s">
        <v>29</v>
      </c>
      <c r="I1695" s="9" t="s">
        <v>1856</v>
      </c>
      <c r="J1695" s="9" t="s">
        <v>1857</v>
      </c>
      <c r="K1695" s="9" t="s">
        <v>366</v>
      </c>
      <c r="L1695" s="6" t="s">
        <v>1764</v>
      </c>
      <c r="M1695" s="10">
        <v>30102</v>
      </c>
      <c r="N1695" s="11" t="s">
        <v>43</v>
      </c>
      <c r="O1695" s="13">
        <v>4</v>
      </c>
      <c r="P1695" s="3">
        <f t="shared" si="157"/>
        <v>0</v>
      </c>
      <c r="Q1695" s="3">
        <f t="shared" si="158"/>
        <v>0</v>
      </c>
      <c r="R1695" s="3">
        <f t="shared" si="159"/>
        <v>0</v>
      </c>
      <c r="S1695" s="3">
        <f t="shared" si="160"/>
        <v>1</v>
      </c>
      <c r="T1695" s="3">
        <f t="shared" si="161"/>
        <v>0</v>
      </c>
      <c r="U1695" s="3">
        <f t="shared" si="162"/>
        <v>0</v>
      </c>
    </row>
    <row r="1696" spans="1:21" ht="12.75" customHeight="1" x14ac:dyDescent="0.2">
      <c r="A1696" s="15" t="s">
        <v>25</v>
      </c>
      <c r="B1696" s="16" t="s">
        <v>1528</v>
      </c>
      <c r="C1696" s="8">
        <v>64203</v>
      </c>
      <c r="D1696" s="6" t="s">
        <v>1801</v>
      </c>
      <c r="E1696" s="16" t="s">
        <v>1801</v>
      </c>
      <c r="F1696" s="15">
        <v>192018075</v>
      </c>
      <c r="G1696" s="5" t="s">
        <v>67</v>
      </c>
      <c r="H1696" s="6" t="s">
        <v>29</v>
      </c>
      <c r="I1696" s="6" t="s">
        <v>1802</v>
      </c>
      <c r="J1696" s="6" t="s">
        <v>1803</v>
      </c>
      <c r="K1696" s="6" t="s">
        <v>80</v>
      </c>
      <c r="L1696" s="6" t="s">
        <v>81</v>
      </c>
      <c r="M1696" s="16" t="s">
        <v>224</v>
      </c>
      <c r="N1696" s="8" t="s">
        <v>35</v>
      </c>
      <c r="O1696" s="7">
        <v>4</v>
      </c>
      <c r="P1696" s="3">
        <f t="shared" si="157"/>
        <v>0</v>
      </c>
      <c r="Q1696" s="3">
        <f t="shared" si="158"/>
        <v>0</v>
      </c>
      <c r="R1696" s="3">
        <f t="shared" si="159"/>
        <v>0</v>
      </c>
      <c r="S1696" s="3">
        <f t="shared" si="160"/>
        <v>1</v>
      </c>
      <c r="T1696" s="3">
        <f t="shared" si="161"/>
        <v>0</v>
      </c>
      <c r="U1696" s="3">
        <f t="shared" si="162"/>
        <v>0</v>
      </c>
    </row>
    <row r="1697" spans="1:21" ht="12.75" customHeight="1" x14ac:dyDescent="0.2">
      <c r="A1697" s="15" t="s">
        <v>25</v>
      </c>
      <c r="B1697" s="16" t="s">
        <v>1528</v>
      </c>
      <c r="C1697" s="8">
        <v>64203</v>
      </c>
      <c r="D1697" s="6" t="s">
        <v>1801</v>
      </c>
      <c r="E1697" s="16" t="s">
        <v>1801</v>
      </c>
      <c r="F1697" s="15">
        <v>192018003</v>
      </c>
      <c r="G1697" s="5" t="s">
        <v>67</v>
      </c>
      <c r="H1697" s="6" t="s">
        <v>52</v>
      </c>
      <c r="I1697" s="6" t="s">
        <v>1804</v>
      </c>
      <c r="J1697" s="6" t="s">
        <v>1805</v>
      </c>
      <c r="K1697" s="6" t="s">
        <v>80</v>
      </c>
      <c r="L1697" s="6" t="s">
        <v>81</v>
      </c>
      <c r="M1697" s="16" t="s">
        <v>224</v>
      </c>
      <c r="N1697" s="8" t="s">
        <v>35</v>
      </c>
      <c r="O1697" s="7">
        <v>5</v>
      </c>
      <c r="P1697" s="3">
        <f t="shared" si="157"/>
        <v>0</v>
      </c>
      <c r="Q1697" s="3">
        <f t="shared" si="158"/>
        <v>0</v>
      </c>
      <c r="R1697" s="3">
        <f t="shared" si="159"/>
        <v>0</v>
      </c>
      <c r="S1697" s="3">
        <f t="shared" si="160"/>
        <v>0</v>
      </c>
      <c r="T1697" s="3">
        <f t="shared" si="161"/>
        <v>1</v>
      </c>
      <c r="U1697" s="3">
        <f t="shared" si="162"/>
        <v>0</v>
      </c>
    </row>
    <row r="1698" spans="1:21" ht="12.75" customHeight="1" x14ac:dyDescent="0.2">
      <c r="A1698" s="15" t="s">
        <v>25</v>
      </c>
      <c r="B1698" s="16" t="s">
        <v>1528</v>
      </c>
      <c r="C1698" s="8">
        <v>64203</v>
      </c>
      <c r="D1698" s="6" t="s">
        <v>1801</v>
      </c>
      <c r="E1698" s="16" t="s">
        <v>1801</v>
      </c>
      <c r="F1698" s="15">
        <v>191898449</v>
      </c>
      <c r="G1698" s="5" t="s">
        <v>167</v>
      </c>
      <c r="H1698" s="6" t="s">
        <v>52</v>
      </c>
      <c r="I1698" s="6" t="s">
        <v>1816</v>
      </c>
      <c r="J1698" s="6" t="s">
        <v>1817</v>
      </c>
      <c r="K1698" s="6" t="s">
        <v>366</v>
      </c>
      <c r="L1698" s="6" t="s">
        <v>1062</v>
      </c>
      <c r="M1698" s="16" t="s">
        <v>1746</v>
      </c>
      <c r="N1698" s="8" t="s">
        <v>35</v>
      </c>
      <c r="O1698" s="7">
        <v>3</v>
      </c>
      <c r="P1698" s="3">
        <f t="shared" si="157"/>
        <v>0</v>
      </c>
      <c r="Q1698" s="3">
        <f t="shared" si="158"/>
        <v>0</v>
      </c>
      <c r="R1698" s="3">
        <f t="shared" si="159"/>
        <v>1</v>
      </c>
      <c r="S1698" s="3">
        <f t="shared" si="160"/>
        <v>0</v>
      </c>
      <c r="T1698" s="3">
        <f t="shared" si="161"/>
        <v>0</v>
      </c>
      <c r="U1698" s="3">
        <f t="shared" si="162"/>
        <v>0</v>
      </c>
    </row>
    <row r="1699" spans="1:21" ht="12.75" customHeight="1" x14ac:dyDescent="0.2">
      <c r="A1699" s="15" t="s">
        <v>25</v>
      </c>
      <c r="B1699" s="16" t="s">
        <v>1528</v>
      </c>
      <c r="C1699" s="8">
        <v>64203</v>
      </c>
      <c r="D1699" s="6" t="s">
        <v>1801</v>
      </c>
      <c r="E1699" s="16" t="s">
        <v>1801</v>
      </c>
      <c r="F1699" s="15">
        <v>192017885</v>
      </c>
      <c r="G1699" s="5" t="s">
        <v>51</v>
      </c>
      <c r="H1699" s="6" t="s">
        <v>52</v>
      </c>
      <c r="I1699" s="6" t="s">
        <v>1818</v>
      </c>
      <c r="J1699" s="6" t="s">
        <v>1819</v>
      </c>
      <c r="K1699" s="6" t="s">
        <v>366</v>
      </c>
      <c r="L1699" s="6" t="s">
        <v>1062</v>
      </c>
      <c r="M1699" s="16" t="s">
        <v>1668</v>
      </c>
      <c r="N1699" s="8" t="s">
        <v>35</v>
      </c>
      <c r="O1699" s="7">
        <v>3</v>
      </c>
      <c r="P1699" s="3">
        <f t="shared" si="157"/>
        <v>0</v>
      </c>
      <c r="Q1699" s="3">
        <f t="shared" si="158"/>
        <v>0</v>
      </c>
      <c r="R1699" s="3">
        <f t="shared" si="159"/>
        <v>1</v>
      </c>
      <c r="S1699" s="3">
        <f t="shared" si="160"/>
        <v>0</v>
      </c>
      <c r="T1699" s="3">
        <f t="shared" si="161"/>
        <v>0</v>
      </c>
      <c r="U1699" s="3">
        <f t="shared" si="162"/>
        <v>0</v>
      </c>
    </row>
    <row r="1700" spans="1:21" ht="12.75" customHeight="1" x14ac:dyDescent="0.2">
      <c r="A1700" s="15" t="s">
        <v>25</v>
      </c>
      <c r="B1700" s="16" t="s">
        <v>1528</v>
      </c>
      <c r="C1700" s="8">
        <v>64203</v>
      </c>
      <c r="D1700" s="6" t="s">
        <v>1801</v>
      </c>
      <c r="E1700" s="16" t="s">
        <v>1801</v>
      </c>
      <c r="F1700" s="15">
        <v>192017967</v>
      </c>
      <c r="G1700" s="5" t="s">
        <v>51</v>
      </c>
      <c r="H1700" s="6" t="s">
        <v>52</v>
      </c>
      <c r="I1700" s="6" t="s">
        <v>1820</v>
      </c>
      <c r="J1700" s="6" t="s">
        <v>1821</v>
      </c>
      <c r="K1700" s="6" t="s">
        <v>366</v>
      </c>
      <c r="L1700" s="6" t="s">
        <v>1062</v>
      </c>
      <c r="M1700" s="16" t="s">
        <v>1683</v>
      </c>
      <c r="N1700" s="8" t="s">
        <v>35</v>
      </c>
      <c r="O1700" s="7">
        <v>3</v>
      </c>
      <c r="P1700" s="3">
        <f t="shared" si="157"/>
        <v>0</v>
      </c>
      <c r="Q1700" s="3">
        <f t="shared" si="158"/>
        <v>0</v>
      </c>
      <c r="R1700" s="3">
        <f t="shared" si="159"/>
        <v>1</v>
      </c>
      <c r="S1700" s="3">
        <f t="shared" si="160"/>
        <v>0</v>
      </c>
      <c r="T1700" s="3">
        <f t="shared" si="161"/>
        <v>0</v>
      </c>
      <c r="U1700" s="3">
        <f t="shared" si="162"/>
        <v>0</v>
      </c>
    </row>
    <row r="1701" spans="1:21" ht="12.75" customHeight="1" x14ac:dyDescent="0.2">
      <c r="A1701" s="15" t="s">
        <v>25</v>
      </c>
      <c r="B1701" s="16" t="s">
        <v>1528</v>
      </c>
      <c r="C1701" s="8">
        <v>64203</v>
      </c>
      <c r="D1701" s="6" t="s">
        <v>1801</v>
      </c>
      <c r="E1701" s="16" t="s">
        <v>1801</v>
      </c>
      <c r="F1701" s="15">
        <v>192017978</v>
      </c>
      <c r="G1701" s="5" t="s">
        <v>51</v>
      </c>
      <c r="H1701" s="6" t="s">
        <v>52</v>
      </c>
      <c r="I1701" s="6" t="s">
        <v>1822</v>
      </c>
      <c r="J1701" s="6" t="s">
        <v>1823</v>
      </c>
      <c r="K1701" s="6" t="s">
        <v>366</v>
      </c>
      <c r="L1701" s="6" t="s">
        <v>1062</v>
      </c>
      <c r="M1701" s="16" t="s">
        <v>1063</v>
      </c>
      <c r="N1701" s="8" t="s">
        <v>35</v>
      </c>
      <c r="O1701" s="7">
        <v>3</v>
      </c>
      <c r="P1701" s="3">
        <f t="shared" si="157"/>
        <v>0</v>
      </c>
      <c r="Q1701" s="3">
        <f t="shared" si="158"/>
        <v>0</v>
      </c>
      <c r="R1701" s="3">
        <f t="shared" si="159"/>
        <v>1</v>
      </c>
      <c r="S1701" s="3">
        <f t="shared" si="160"/>
        <v>0</v>
      </c>
      <c r="T1701" s="3">
        <f t="shared" si="161"/>
        <v>0</v>
      </c>
      <c r="U1701" s="3">
        <f t="shared" si="162"/>
        <v>0</v>
      </c>
    </row>
    <row r="1702" spans="1:21" ht="12.75" customHeight="1" x14ac:dyDescent="0.2">
      <c r="A1702" s="15" t="s">
        <v>25</v>
      </c>
      <c r="B1702" s="16" t="s">
        <v>1528</v>
      </c>
      <c r="C1702" s="8">
        <v>64203</v>
      </c>
      <c r="D1702" s="6" t="s">
        <v>1801</v>
      </c>
      <c r="E1702" s="16" t="s">
        <v>1801</v>
      </c>
      <c r="F1702" s="15">
        <v>192018107</v>
      </c>
      <c r="G1702" s="5" t="s">
        <v>67</v>
      </c>
      <c r="H1702" s="6" t="s">
        <v>29</v>
      </c>
      <c r="I1702" s="6" t="s">
        <v>1824</v>
      </c>
      <c r="J1702" s="6" t="s">
        <v>1825</v>
      </c>
      <c r="K1702" s="6" t="s">
        <v>366</v>
      </c>
      <c r="L1702" s="6" t="s">
        <v>1062</v>
      </c>
      <c r="M1702" s="16" t="s">
        <v>1613</v>
      </c>
      <c r="N1702" s="8" t="s">
        <v>35</v>
      </c>
      <c r="O1702" s="7">
        <v>3</v>
      </c>
      <c r="P1702" s="3">
        <f t="shared" si="157"/>
        <v>0</v>
      </c>
      <c r="Q1702" s="3">
        <f t="shared" si="158"/>
        <v>0</v>
      </c>
      <c r="R1702" s="3">
        <f t="shared" si="159"/>
        <v>1</v>
      </c>
      <c r="S1702" s="3">
        <f t="shared" si="160"/>
        <v>0</v>
      </c>
      <c r="T1702" s="3">
        <f t="shared" si="161"/>
        <v>0</v>
      </c>
      <c r="U1702" s="3">
        <f t="shared" si="162"/>
        <v>0</v>
      </c>
    </row>
    <row r="1703" spans="1:21" ht="12.75" customHeight="1" x14ac:dyDescent="0.2">
      <c r="A1703" s="15" t="s">
        <v>25</v>
      </c>
      <c r="B1703" s="16" t="s">
        <v>1528</v>
      </c>
      <c r="C1703" s="8">
        <v>64203</v>
      </c>
      <c r="D1703" s="6" t="s">
        <v>1801</v>
      </c>
      <c r="E1703" s="16" t="s">
        <v>1801</v>
      </c>
      <c r="F1703" s="15">
        <v>191897972</v>
      </c>
      <c r="G1703" s="5" t="s">
        <v>67</v>
      </c>
      <c r="H1703" s="6" t="s">
        <v>52</v>
      </c>
      <c r="I1703" s="6" t="s">
        <v>1826</v>
      </c>
      <c r="J1703" s="6" t="s">
        <v>1827</v>
      </c>
      <c r="K1703" s="6" t="s">
        <v>366</v>
      </c>
      <c r="L1703" s="6" t="s">
        <v>1062</v>
      </c>
      <c r="M1703" s="16" t="s">
        <v>1668</v>
      </c>
      <c r="N1703" s="8" t="s">
        <v>35</v>
      </c>
      <c r="O1703" s="7">
        <v>4</v>
      </c>
      <c r="P1703" s="3">
        <f t="shared" si="157"/>
        <v>0</v>
      </c>
      <c r="Q1703" s="3">
        <f t="shared" si="158"/>
        <v>0</v>
      </c>
      <c r="R1703" s="3">
        <f t="shared" si="159"/>
        <v>0</v>
      </c>
      <c r="S1703" s="3">
        <f t="shared" si="160"/>
        <v>1</v>
      </c>
      <c r="T1703" s="3">
        <f t="shared" si="161"/>
        <v>0</v>
      </c>
      <c r="U1703" s="3">
        <f t="shared" si="162"/>
        <v>0</v>
      </c>
    </row>
    <row r="1704" spans="1:21" ht="12.75" customHeight="1" x14ac:dyDescent="0.2">
      <c r="A1704" s="15" t="s">
        <v>25</v>
      </c>
      <c r="B1704" s="16" t="s">
        <v>1528</v>
      </c>
      <c r="C1704" s="8">
        <v>64203</v>
      </c>
      <c r="D1704" s="6" t="s">
        <v>1801</v>
      </c>
      <c r="E1704" s="16" t="s">
        <v>1801</v>
      </c>
      <c r="F1704" s="15">
        <v>191898145</v>
      </c>
      <c r="G1704" s="5" t="s">
        <v>67</v>
      </c>
      <c r="H1704" s="6" t="s">
        <v>52</v>
      </c>
      <c r="I1704" s="6" t="s">
        <v>1740</v>
      </c>
      <c r="J1704" s="6" t="s">
        <v>1741</v>
      </c>
      <c r="K1704" s="6" t="s">
        <v>366</v>
      </c>
      <c r="L1704" s="6" t="s">
        <v>1062</v>
      </c>
      <c r="M1704" s="16" t="s">
        <v>1737</v>
      </c>
      <c r="N1704" s="8" t="s">
        <v>35</v>
      </c>
      <c r="O1704" s="7">
        <v>4</v>
      </c>
      <c r="P1704" s="3">
        <f t="shared" si="157"/>
        <v>0</v>
      </c>
      <c r="Q1704" s="3">
        <f t="shared" si="158"/>
        <v>0</v>
      </c>
      <c r="R1704" s="3">
        <f t="shared" si="159"/>
        <v>0</v>
      </c>
      <c r="S1704" s="3">
        <f t="shared" si="160"/>
        <v>1</v>
      </c>
      <c r="T1704" s="3">
        <f t="shared" si="161"/>
        <v>0</v>
      </c>
      <c r="U1704" s="3">
        <f t="shared" si="162"/>
        <v>0</v>
      </c>
    </row>
    <row r="1705" spans="1:21" ht="12.75" customHeight="1" x14ac:dyDescent="0.2">
      <c r="A1705" s="15" t="s">
        <v>25</v>
      </c>
      <c r="B1705" s="16" t="s">
        <v>1528</v>
      </c>
      <c r="C1705" s="8">
        <v>64203</v>
      </c>
      <c r="D1705" s="6" t="s">
        <v>1801</v>
      </c>
      <c r="E1705" s="16" t="s">
        <v>1801</v>
      </c>
      <c r="F1705" s="15">
        <v>191898293</v>
      </c>
      <c r="G1705" s="5" t="s">
        <v>105</v>
      </c>
      <c r="H1705" s="6" t="s">
        <v>52</v>
      </c>
      <c r="I1705" s="6" t="s">
        <v>1744</v>
      </c>
      <c r="J1705" s="6" t="s">
        <v>1745</v>
      </c>
      <c r="K1705" s="6" t="s">
        <v>366</v>
      </c>
      <c r="L1705" s="6" t="s">
        <v>1062</v>
      </c>
      <c r="M1705" s="16" t="s">
        <v>1746</v>
      </c>
      <c r="N1705" s="8" t="s">
        <v>35</v>
      </c>
      <c r="O1705" s="7">
        <v>4</v>
      </c>
      <c r="P1705" s="3">
        <f t="shared" si="157"/>
        <v>0</v>
      </c>
      <c r="Q1705" s="3">
        <f t="shared" si="158"/>
        <v>0</v>
      </c>
      <c r="R1705" s="3">
        <f t="shared" si="159"/>
        <v>0</v>
      </c>
      <c r="S1705" s="3">
        <f t="shared" si="160"/>
        <v>1</v>
      </c>
      <c r="T1705" s="3">
        <f t="shared" si="161"/>
        <v>0</v>
      </c>
      <c r="U1705" s="3">
        <f t="shared" si="162"/>
        <v>0</v>
      </c>
    </row>
    <row r="1706" spans="1:21" ht="12.75" customHeight="1" x14ac:dyDescent="0.2">
      <c r="A1706" s="15" t="s">
        <v>25</v>
      </c>
      <c r="B1706" s="16" t="s">
        <v>1528</v>
      </c>
      <c r="C1706" s="8">
        <v>64203</v>
      </c>
      <c r="D1706" s="6" t="s">
        <v>1801</v>
      </c>
      <c r="E1706" s="16" t="s">
        <v>1801</v>
      </c>
      <c r="F1706" s="15">
        <v>191898485</v>
      </c>
      <c r="G1706" s="5" t="s">
        <v>105</v>
      </c>
      <c r="H1706" s="6" t="s">
        <v>52</v>
      </c>
      <c r="I1706" s="6" t="s">
        <v>1828</v>
      </c>
      <c r="J1706" s="6" t="s">
        <v>1829</v>
      </c>
      <c r="K1706" s="6" t="s">
        <v>366</v>
      </c>
      <c r="L1706" s="6" t="s">
        <v>1062</v>
      </c>
      <c r="M1706" s="16" t="s">
        <v>1830</v>
      </c>
      <c r="N1706" s="8" t="s">
        <v>35</v>
      </c>
      <c r="O1706" s="7">
        <v>4</v>
      </c>
      <c r="P1706" s="3">
        <f t="shared" si="157"/>
        <v>0</v>
      </c>
      <c r="Q1706" s="3">
        <f t="shared" si="158"/>
        <v>0</v>
      </c>
      <c r="R1706" s="3">
        <f t="shared" si="159"/>
        <v>0</v>
      </c>
      <c r="S1706" s="3">
        <f t="shared" si="160"/>
        <v>1</v>
      </c>
      <c r="T1706" s="3">
        <f t="shared" si="161"/>
        <v>0</v>
      </c>
      <c r="U1706" s="3">
        <f t="shared" si="162"/>
        <v>0</v>
      </c>
    </row>
    <row r="1707" spans="1:21" ht="12.75" customHeight="1" x14ac:dyDescent="0.2">
      <c r="A1707" s="15" t="s">
        <v>25</v>
      </c>
      <c r="B1707" s="16" t="s">
        <v>1528</v>
      </c>
      <c r="C1707" s="8">
        <v>64203</v>
      </c>
      <c r="D1707" s="6" t="s">
        <v>1801</v>
      </c>
      <c r="E1707" s="16" t="s">
        <v>1801</v>
      </c>
      <c r="F1707" s="15">
        <v>191987899</v>
      </c>
      <c r="G1707" s="5" t="s">
        <v>36</v>
      </c>
      <c r="H1707" s="6" t="s">
        <v>29</v>
      </c>
      <c r="I1707" s="6" t="s">
        <v>1831</v>
      </c>
      <c r="J1707" s="6" t="s">
        <v>1832</v>
      </c>
      <c r="K1707" s="6" t="s">
        <v>366</v>
      </c>
      <c r="L1707" s="6" t="s">
        <v>1062</v>
      </c>
      <c r="M1707" s="16" t="s">
        <v>1668</v>
      </c>
      <c r="N1707" s="8" t="s">
        <v>35</v>
      </c>
      <c r="O1707" s="7">
        <v>4</v>
      </c>
      <c r="P1707" s="3">
        <f t="shared" si="157"/>
        <v>0</v>
      </c>
      <c r="Q1707" s="3">
        <f t="shared" si="158"/>
        <v>0</v>
      </c>
      <c r="R1707" s="3">
        <f t="shared" si="159"/>
        <v>0</v>
      </c>
      <c r="S1707" s="3">
        <f t="shared" si="160"/>
        <v>1</v>
      </c>
      <c r="T1707" s="3">
        <f t="shared" si="161"/>
        <v>0</v>
      </c>
      <c r="U1707" s="3">
        <f t="shared" si="162"/>
        <v>0</v>
      </c>
    </row>
    <row r="1708" spans="1:21" ht="12.75" customHeight="1" x14ac:dyDescent="0.2">
      <c r="A1708" s="15" t="s">
        <v>25</v>
      </c>
      <c r="B1708" s="16" t="s">
        <v>1528</v>
      </c>
      <c r="C1708" s="8">
        <v>64203</v>
      </c>
      <c r="D1708" s="6" t="s">
        <v>1801</v>
      </c>
      <c r="E1708" s="16" t="s">
        <v>1801</v>
      </c>
      <c r="F1708" s="15">
        <v>191987900</v>
      </c>
      <c r="G1708" s="5" t="s">
        <v>36</v>
      </c>
      <c r="H1708" s="6" t="s">
        <v>29</v>
      </c>
      <c r="I1708" s="6" t="s">
        <v>1831</v>
      </c>
      <c r="J1708" s="6" t="s">
        <v>1833</v>
      </c>
      <c r="K1708" s="6" t="s">
        <v>366</v>
      </c>
      <c r="L1708" s="6" t="s">
        <v>1062</v>
      </c>
      <c r="M1708" s="16" t="s">
        <v>1668</v>
      </c>
      <c r="N1708" s="8" t="s">
        <v>35</v>
      </c>
      <c r="O1708" s="7">
        <v>4</v>
      </c>
      <c r="P1708" s="3">
        <f t="shared" si="157"/>
        <v>0</v>
      </c>
      <c r="Q1708" s="3">
        <f t="shared" si="158"/>
        <v>0</v>
      </c>
      <c r="R1708" s="3">
        <f t="shared" si="159"/>
        <v>0</v>
      </c>
      <c r="S1708" s="3">
        <f t="shared" si="160"/>
        <v>1</v>
      </c>
      <c r="T1708" s="3">
        <f t="shared" si="161"/>
        <v>0</v>
      </c>
      <c r="U1708" s="3">
        <f t="shared" si="162"/>
        <v>0</v>
      </c>
    </row>
    <row r="1709" spans="1:21" ht="12.75" customHeight="1" x14ac:dyDescent="0.2">
      <c r="A1709" s="15" t="s">
        <v>25</v>
      </c>
      <c r="B1709" s="16" t="s">
        <v>1528</v>
      </c>
      <c r="C1709" s="8">
        <v>64203</v>
      </c>
      <c r="D1709" s="6" t="s">
        <v>1801</v>
      </c>
      <c r="E1709" s="16" t="s">
        <v>1801</v>
      </c>
      <c r="F1709" s="15">
        <v>191987901</v>
      </c>
      <c r="G1709" s="5" t="s">
        <v>36</v>
      </c>
      <c r="H1709" s="6" t="s">
        <v>29</v>
      </c>
      <c r="I1709" s="6" t="s">
        <v>1831</v>
      </c>
      <c r="J1709" s="6" t="s">
        <v>1834</v>
      </c>
      <c r="K1709" s="6" t="s">
        <v>366</v>
      </c>
      <c r="L1709" s="6" t="s">
        <v>1062</v>
      </c>
      <c r="M1709" s="16" t="s">
        <v>1668</v>
      </c>
      <c r="N1709" s="8" t="s">
        <v>35</v>
      </c>
      <c r="O1709" s="7">
        <v>4</v>
      </c>
      <c r="P1709" s="3">
        <f t="shared" si="157"/>
        <v>0</v>
      </c>
      <c r="Q1709" s="3">
        <f t="shared" si="158"/>
        <v>0</v>
      </c>
      <c r="R1709" s="3">
        <f t="shared" si="159"/>
        <v>0</v>
      </c>
      <c r="S1709" s="3">
        <f t="shared" si="160"/>
        <v>1</v>
      </c>
      <c r="T1709" s="3">
        <f t="shared" si="161"/>
        <v>0</v>
      </c>
      <c r="U1709" s="3">
        <f t="shared" si="162"/>
        <v>0</v>
      </c>
    </row>
    <row r="1710" spans="1:21" ht="12.75" customHeight="1" x14ac:dyDescent="0.2">
      <c r="A1710" s="15" t="s">
        <v>25</v>
      </c>
      <c r="B1710" s="16" t="s">
        <v>1528</v>
      </c>
      <c r="C1710" s="8">
        <v>64203</v>
      </c>
      <c r="D1710" s="6" t="s">
        <v>1801</v>
      </c>
      <c r="E1710" s="16" t="s">
        <v>1801</v>
      </c>
      <c r="F1710" s="15">
        <v>191987902</v>
      </c>
      <c r="G1710" s="5" t="s">
        <v>36</v>
      </c>
      <c r="H1710" s="6" t="s">
        <v>29</v>
      </c>
      <c r="I1710" s="6" t="s">
        <v>1831</v>
      </c>
      <c r="J1710" s="6" t="s">
        <v>1835</v>
      </c>
      <c r="K1710" s="6" t="s">
        <v>366</v>
      </c>
      <c r="L1710" s="6" t="s">
        <v>1062</v>
      </c>
      <c r="M1710" s="16" t="s">
        <v>1668</v>
      </c>
      <c r="N1710" s="8" t="s">
        <v>35</v>
      </c>
      <c r="O1710" s="7">
        <v>4</v>
      </c>
      <c r="P1710" s="3">
        <f t="shared" si="157"/>
        <v>0</v>
      </c>
      <c r="Q1710" s="3">
        <f t="shared" si="158"/>
        <v>0</v>
      </c>
      <c r="R1710" s="3">
        <f t="shared" si="159"/>
        <v>0</v>
      </c>
      <c r="S1710" s="3">
        <f t="shared" si="160"/>
        <v>1</v>
      </c>
      <c r="T1710" s="3">
        <f t="shared" si="161"/>
        <v>0</v>
      </c>
      <c r="U1710" s="3">
        <f t="shared" si="162"/>
        <v>0</v>
      </c>
    </row>
    <row r="1711" spans="1:21" ht="12.75" customHeight="1" x14ac:dyDescent="0.2">
      <c r="A1711" s="15" t="s">
        <v>25</v>
      </c>
      <c r="B1711" s="16" t="s">
        <v>1528</v>
      </c>
      <c r="C1711" s="8">
        <v>64203</v>
      </c>
      <c r="D1711" s="6" t="s">
        <v>1801</v>
      </c>
      <c r="E1711" s="16" t="s">
        <v>1801</v>
      </c>
      <c r="F1711" s="15">
        <v>192017644</v>
      </c>
      <c r="G1711" s="5" t="s">
        <v>51</v>
      </c>
      <c r="H1711" s="6" t="s">
        <v>29</v>
      </c>
      <c r="I1711" s="6" t="s">
        <v>1836</v>
      </c>
      <c r="J1711" s="6" t="s">
        <v>1837</v>
      </c>
      <c r="K1711" s="6" t="s">
        <v>366</v>
      </c>
      <c r="L1711" s="6" t="s">
        <v>1062</v>
      </c>
      <c r="M1711" s="16" t="s">
        <v>1737</v>
      </c>
      <c r="N1711" s="8" t="s">
        <v>35</v>
      </c>
      <c r="O1711" s="7">
        <v>4</v>
      </c>
      <c r="P1711" s="3">
        <f t="shared" si="157"/>
        <v>0</v>
      </c>
      <c r="Q1711" s="3">
        <f t="shared" si="158"/>
        <v>0</v>
      </c>
      <c r="R1711" s="3">
        <f t="shared" si="159"/>
        <v>0</v>
      </c>
      <c r="S1711" s="3">
        <f t="shared" si="160"/>
        <v>1</v>
      </c>
      <c r="T1711" s="3">
        <f t="shared" si="161"/>
        <v>0</v>
      </c>
      <c r="U1711" s="3">
        <f t="shared" si="162"/>
        <v>0</v>
      </c>
    </row>
    <row r="1712" spans="1:21" ht="12.75" customHeight="1" x14ac:dyDescent="0.2">
      <c r="A1712" s="15" t="s">
        <v>25</v>
      </c>
      <c r="B1712" s="16" t="s">
        <v>1528</v>
      </c>
      <c r="C1712" s="8">
        <v>64203</v>
      </c>
      <c r="D1712" s="6" t="s">
        <v>1801</v>
      </c>
      <c r="E1712" s="16" t="s">
        <v>1801</v>
      </c>
      <c r="F1712" s="15">
        <v>192018039</v>
      </c>
      <c r="G1712" s="5" t="s">
        <v>51</v>
      </c>
      <c r="H1712" s="6" t="s">
        <v>29</v>
      </c>
      <c r="I1712" s="6" t="s">
        <v>1838</v>
      </c>
      <c r="J1712" s="6" t="s">
        <v>1839</v>
      </c>
      <c r="K1712" s="6" t="s">
        <v>366</v>
      </c>
      <c r="L1712" s="6" t="s">
        <v>1062</v>
      </c>
      <c r="M1712" s="16" t="s">
        <v>1668</v>
      </c>
      <c r="N1712" s="8" t="s">
        <v>35</v>
      </c>
      <c r="O1712" s="7">
        <v>4</v>
      </c>
      <c r="P1712" s="3">
        <f t="shared" si="157"/>
        <v>0</v>
      </c>
      <c r="Q1712" s="3">
        <f t="shared" si="158"/>
        <v>0</v>
      </c>
      <c r="R1712" s="3">
        <f t="shared" si="159"/>
        <v>0</v>
      </c>
      <c r="S1712" s="3">
        <f t="shared" si="160"/>
        <v>1</v>
      </c>
      <c r="T1712" s="3">
        <f t="shared" si="161"/>
        <v>0</v>
      </c>
      <c r="U1712" s="3">
        <f t="shared" si="162"/>
        <v>0</v>
      </c>
    </row>
    <row r="1713" spans="1:21" ht="12.75" customHeight="1" x14ac:dyDescent="0.2">
      <c r="A1713" s="15" t="s">
        <v>25</v>
      </c>
      <c r="B1713" s="16" t="s">
        <v>1528</v>
      </c>
      <c r="C1713" s="8">
        <v>64203</v>
      </c>
      <c r="D1713" s="6" t="s">
        <v>1801</v>
      </c>
      <c r="E1713" s="16" t="s">
        <v>1801</v>
      </c>
      <c r="F1713" s="15">
        <v>192018084</v>
      </c>
      <c r="G1713" s="5" t="s">
        <v>67</v>
      </c>
      <c r="H1713" s="6" t="s">
        <v>52</v>
      </c>
      <c r="I1713" s="6" t="s">
        <v>1840</v>
      </c>
      <c r="J1713" s="6" t="s">
        <v>1841</v>
      </c>
      <c r="K1713" s="6" t="s">
        <v>366</v>
      </c>
      <c r="L1713" s="6" t="s">
        <v>1062</v>
      </c>
      <c r="M1713" s="16" t="s">
        <v>1668</v>
      </c>
      <c r="N1713" s="8" t="s">
        <v>35</v>
      </c>
      <c r="O1713" s="7">
        <v>4</v>
      </c>
      <c r="P1713" s="3">
        <f t="shared" si="157"/>
        <v>0</v>
      </c>
      <c r="Q1713" s="3">
        <f t="shared" si="158"/>
        <v>0</v>
      </c>
      <c r="R1713" s="3">
        <f t="shared" si="159"/>
        <v>0</v>
      </c>
      <c r="S1713" s="3">
        <f t="shared" si="160"/>
        <v>1</v>
      </c>
      <c r="T1713" s="3">
        <f t="shared" si="161"/>
        <v>0</v>
      </c>
      <c r="U1713" s="3">
        <f t="shared" si="162"/>
        <v>0</v>
      </c>
    </row>
    <row r="1714" spans="1:21" ht="12.75" customHeight="1" x14ac:dyDescent="0.2">
      <c r="A1714" s="15" t="s">
        <v>25</v>
      </c>
      <c r="B1714" s="16" t="s">
        <v>1528</v>
      </c>
      <c r="C1714" s="8">
        <v>64203</v>
      </c>
      <c r="D1714" s="6" t="s">
        <v>1801</v>
      </c>
      <c r="E1714" s="16" t="s">
        <v>1801</v>
      </c>
      <c r="F1714" s="15">
        <v>191898505</v>
      </c>
      <c r="G1714" s="5" t="s">
        <v>167</v>
      </c>
      <c r="H1714" s="6" t="s">
        <v>52</v>
      </c>
      <c r="I1714" s="6" t="s">
        <v>1806</v>
      </c>
      <c r="J1714" s="6" t="s">
        <v>1807</v>
      </c>
      <c r="K1714" s="6" t="s">
        <v>366</v>
      </c>
      <c r="L1714" s="6" t="s">
        <v>1764</v>
      </c>
      <c r="M1714" s="16" t="s">
        <v>1765</v>
      </c>
      <c r="N1714" s="8" t="s">
        <v>35</v>
      </c>
      <c r="O1714" s="7">
        <v>2</v>
      </c>
      <c r="P1714" s="3">
        <f t="shared" si="157"/>
        <v>0</v>
      </c>
      <c r="Q1714" s="3">
        <f t="shared" si="158"/>
        <v>1</v>
      </c>
      <c r="R1714" s="3">
        <f t="shared" si="159"/>
        <v>0</v>
      </c>
      <c r="S1714" s="3">
        <f t="shared" si="160"/>
        <v>0</v>
      </c>
      <c r="T1714" s="3">
        <f t="shared" si="161"/>
        <v>0</v>
      </c>
      <c r="U1714" s="3">
        <f t="shared" si="162"/>
        <v>0</v>
      </c>
    </row>
    <row r="1715" spans="1:21" ht="12.75" customHeight="1" x14ac:dyDescent="0.2">
      <c r="A1715" s="15" t="s">
        <v>25</v>
      </c>
      <c r="B1715" s="16" t="s">
        <v>1528</v>
      </c>
      <c r="C1715" s="8">
        <v>64203</v>
      </c>
      <c r="D1715" s="6" t="s">
        <v>1801</v>
      </c>
      <c r="E1715" s="16" t="s">
        <v>1801</v>
      </c>
      <c r="F1715" s="15">
        <v>192017815</v>
      </c>
      <c r="G1715" s="5" t="s">
        <v>51</v>
      </c>
      <c r="H1715" s="6" t="s">
        <v>29</v>
      </c>
      <c r="I1715" s="6" t="s">
        <v>1808</v>
      </c>
      <c r="J1715" s="6" t="s">
        <v>1809</v>
      </c>
      <c r="K1715" s="6" t="s">
        <v>366</v>
      </c>
      <c r="L1715" s="6" t="s">
        <v>1764</v>
      </c>
      <c r="M1715" s="16" t="s">
        <v>1810</v>
      </c>
      <c r="N1715" s="8" t="s">
        <v>35</v>
      </c>
      <c r="O1715" s="7">
        <v>2</v>
      </c>
      <c r="P1715" s="3">
        <f t="shared" si="157"/>
        <v>0</v>
      </c>
      <c r="Q1715" s="3">
        <f t="shared" si="158"/>
        <v>1</v>
      </c>
      <c r="R1715" s="3">
        <f t="shared" si="159"/>
        <v>0</v>
      </c>
      <c r="S1715" s="3">
        <f t="shared" si="160"/>
        <v>0</v>
      </c>
      <c r="T1715" s="3">
        <f t="shared" si="161"/>
        <v>0</v>
      </c>
      <c r="U1715" s="3">
        <f t="shared" si="162"/>
        <v>0</v>
      </c>
    </row>
    <row r="1716" spans="1:21" ht="12.75" customHeight="1" x14ac:dyDescent="0.2">
      <c r="A1716" s="15" t="s">
        <v>25</v>
      </c>
      <c r="B1716" s="16" t="s">
        <v>1528</v>
      </c>
      <c r="C1716" s="8">
        <v>64203</v>
      </c>
      <c r="D1716" s="6" t="s">
        <v>1801</v>
      </c>
      <c r="E1716" s="16" t="s">
        <v>1801</v>
      </c>
      <c r="F1716" s="15">
        <v>192018132</v>
      </c>
      <c r="G1716" s="5" t="s">
        <v>67</v>
      </c>
      <c r="H1716" s="6" t="s">
        <v>52</v>
      </c>
      <c r="I1716" s="6" t="s">
        <v>1811</v>
      </c>
      <c r="J1716" s="6" t="s">
        <v>1812</v>
      </c>
      <c r="K1716" s="6" t="s">
        <v>366</v>
      </c>
      <c r="L1716" s="6" t="s">
        <v>1764</v>
      </c>
      <c r="M1716" s="16" t="s">
        <v>1813</v>
      </c>
      <c r="N1716" s="8" t="s">
        <v>35</v>
      </c>
      <c r="O1716" s="7">
        <v>3</v>
      </c>
      <c r="P1716" s="3">
        <f t="shared" si="157"/>
        <v>0</v>
      </c>
      <c r="Q1716" s="3">
        <f t="shared" si="158"/>
        <v>0</v>
      </c>
      <c r="R1716" s="3">
        <f t="shared" si="159"/>
        <v>1</v>
      </c>
      <c r="S1716" s="3">
        <f t="shared" si="160"/>
        <v>0</v>
      </c>
      <c r="T1716" s="3">
        <f t="shared" si="161"/>
        <v>0</v>
      </c>
      <c r="U1716" s="3">
        <f t="shared" si="162"/>
        <v>0</v>
      </c>
    </row>
    <row r="1717" spans="1:21" ht="12.75" customHeight="1" x14ac:dyDescent="0.2">
      <c r="A1717" s="15" t="s">
        <v>25</v>
      </c>
      <c r="B1717" s="16" t="s">
        <v>1528</v>
      </c>
      <c r="C1717" s="8">
        <v>64203</v>
      </c>
      <c r="D1717" s="6" t="s">
        <v>1801</v>
      </c>
      <c r="E1717" s="16" t="s">
        <v>1801</v>
      </c>
      <c r="F1717" s="15">
        <v>192018127</v>
      </c>
      <c r="G1717" s="5" t="s">
        <v>67</v>
      </c>
      <c r="H1717" s="6" t="s">
        <v>52</v>
      </c>
      <c r="I1717" s="6" t="s">
        <v>1814</v>
      </c>
      <c r="J1717" s="6" t="s">
        <v>1815</v>
      </c>
      <c r="K1717" s="6" t="s">
        <v>366</v>
      </c>
      <c r="L1717" s="6" t="s">
        <v>1764</v>
      </c>
      <c r="M1717" s="16" t="s">
        <v>1813</v>
      </c>
      <c r="N1717" s="8" t="s">
        <v>35</v>
      </c>
      <c r="O1717" s="7">
        <v>4</v>
      </c>
      <c r="P1717" s="3">
        <f t="shared" si="157"/>
        <v>0</v>
      </c>
      <c r="Q1717" s="3">
        <f t="shared" si="158"/>
        <v>0</v>
      </c>
      <c r="R1717" s="3">
        <f t="shared" si="159"/>
        <v>0</v>
      </c>
      <c r="S1717" s="3">
        <f t="shared" si="160"/>
        <v>1</v>
      </c>
      <c r="T1717" s="3">
        <f t="shared" si="161"/>
        <v>0</v>
      </c>
      <c r="U1717" s="3">
        <f t="shared" si="162"/>
        <v>0</v>
      </c>
    </row>
    <row r="1718" spans="1:21" ht="12.75" customHeight="1" x14ac:dyDescent="0.2">
      <c r="A1718" s="82" t="s">
        <v>25</v>
      </c>
      <c r="B1718" s="81" t="s">
        <v>1528</v>
      </c>
      <c r="C1718" s="47">
        <v>64203</v>
      </c>
      <c r="D1718" s="80" t="s">
        <v>1801</v>
      </c>
      <c r="E1718" s="81" t="s">
        <v>1801</v>
      </c>
      <c r="F1718" s="82">
        <v>192017791</v>
      </c>
      <c r="G1718" s="83" t="s">
        <v>67</v>
      </c>
      <c r="H1718" s="80" t="s">
        <v>52</v>
      </c>
      <c r="I1718" s="80" t="s">
        <v>12121</v>
      </c>
      <c r="J1718" s="80" t="s">
        <v>12122</v>
      </c>
      <c r="K1718" s="80" t="s">
        <v>80</v>
      </c>
      <c r="L1718" s="80" t="s">
        <v>81</v>
      </c>
      <c r="M1718" s="81" t="s">
        <v>224</v>
      </c>
      <c r="N1718" s="32" t="s">
        <v>10618</v>
      </c>
      <c r="O1718" s="33">
        <v>3</v>
      </c>
      <c r="P1718" s="3">
        <f t="shared" si="157"/>
        <v>0</v>
      </c>
      <c r="Q1718" s="3">
        <f t="shared" si="158"/>
        <v>0</v>
      </c>
      <c r="R1718" s="3">
        <f t="shared" si="159"/>
        <v>1</v>
      </c>
      <c r="S1718" s="3">
        <f t="shared" si="160"/>
        <v>0</v>
      </c>
      <c r="T1718" s="3">
        <f t="shared" si="161"/>
        <v>0</v>
      </c>
      <c r="U1718" s="3">
        <f t="shared" si="162"/>
        <v>0</v>
      </c>
    </row>
    <row r="1719" spans="1:21" ht="12.75" customHeight="1" x14ac:dyDescent="0.2">
      <c r="A1719" s="82" t="s">
        <v>25</v>
      </c>
      <c r="B1719" s="81" t="s">
        <v>1528</v>
      </c>
      <c r="C1719" s="47">
        <v>64203</v>
      </c>
      <c r="D1719" s="80" t="s">
        <v>1801</v>
      </c>
      <c r="E1719" s="81" t="s">
        <v>1801</v>
      </c>
      <c r="F1719" s="82">
        <v>192105535</v>
      </c>
      <c r="G1719" s="83" t="s">
        <v>51</v>
      </c>
      <c r="H1719" s="80" t="s">
        <v>52</v>
      </c>
      <c r="I1719" s="80" t="s">
        <v>14463</v>
      </c>
      <c r="J1719" s="80" t="s">
        <v>14464</v>
      </c>
      <c r="K1719" s="80" t="s">
        <v>80</v>
      </c>
      <c r="L1719" s="80" t="s">
        <v>81</v>
      </c>
      <c r="M1719" s="81" t="s">
        <v>224</v>
      </c>
      <c r="N1719" s="32" t="s">
        <v>10618</v>
      </c>
      <c r="O1719" s="33">
        <v>2</v>
      </c>
      <c r="P1719" s="3">
        <f t="shared" si="157"/>
        <v>0</v>
      </c>
      <c r="Q1719" s="3">
        <f t="shared" si="158"/>
        <v>1</v>
      </c>
      <c r="R1719" s="3">
        <f t="shared" si="159"/>
        <v>0</v>
      </c>
      <c r="S1719" s="3">
        <f t="shared" si="160"/>
        <v>0</v>
      </c>
      <c r="T1719" s="3">
        <f t="shared" si="161"/>
        <v>0</v>
      </c>
      <c r="U1719" s="3">
        <f t="shared" si="162"/>
        <v>0</v>
      </c>
    </row>
    <row r="1720" spans="1:21" ht="12.75" customHeight="1" x14ac:dyDescent="0.2">
      <c r="A1720" s="82" t="s">
        <v>25</v>
      </c>
      <c r="B1720" s="81" t="s">
        <v>1528</v>
      </c>
      <c r="C1720" s="47">
        <v>64203</v>
      </c>
      <c r="D1720" s="80" t="s">
        <v>1801</v>
      </c>
      <c r="E1720" s="81" t="s">
        <v>1801</v>
      </c>
      <c r="F1720" s="82">
        <v>191898589</v>
      </c>
      <c r="G1720" s="83" t="s">
        <v>67</v>
      </c>
      <c r="H1720" s="80" t="s">
        <v>29</v>
      </c>
      <c r="I1720" s="80" t="s">
        <v>11090</v>
      </c>
      <c r="J1720" s="80" t="s">
        <v>11091</v>
      </c>
      <c r="K1720" s="80" t="s">
        <v>366</v>
      </c>
      <c r="L1720" s="80" t="s">
        <v>2191</v>
      </c>
      <c r="M1720" s="81" t="s">
        <v>2616</v>
      </c>
      <c r="N1720" s="32" t="s">
        <v>10618</v>
      </c>
      <c r="O1720" s="33">
        <v>3</v>
      </c>
      <c r="P1720" s="3">
        <f t="shared" si="157"/>
        <v>0</v>
      </c>
      <c r="Q1720" s="3">
        <f t="shared" si="158"/>
        <v>0</v>
      </c>
      <c r="R1720" s="3">
        <f t="shared" si="159"/>
        <v>1</v>
      </c>
      <c r="S1720" s="3">
        <f t="shared" si="160"/>
        <v>0</v>
      </c>
      <c r="T1720" s="3">
        <f t="shared" si="161"/>
        <v>0</v>
      </c>
      <c r="U1720" s="3">
        <f t="shared" si="162"/>
        <v>0</v>
      </c>
    </row>
    <row r="1721" spans="1:21" ht="12.75" customHeight="1" x14ac:dyDescent="0.2">
      <c r="A1721" s="82" t="s">
        <v>25</v>
      </c>
      <c r="B1721" s="81" t="s">
        <v>1528</v>
      </c>
      <c r="C1721" s="47">
        <v>64203</v>
      </c>
      <c r="D1721" s="80" t="s">
        <v>1801</v>
      </c>
      <c r="E1721" s="81" t="s">
        <v>1801</v>
      </c>
      <c r="F1721" s="82">
        <v>191898121</v>
      </c>
      <c r="G1721" s="83" t="s">
        <v>67</v>
      </c>
      <c r="H1721" s="80" t="s">
        <v>52</v>
      </c>
      <c r="I1721" s="80" t="s">
        <v>11086</v>
      </c>
      <c r="J1721" s="80" t="s">
        <v>11087</v>
      </c>
      <c r="K1721" s="80" t="s">
        <v>366</v>
      </c>
      <c r="L1721" s="80" t="s">
        <v>1062</v>
      </c>
      <c r="M1721" s="81" t="s">
        <v>1668</v>
      </c>
      <c r="N1721" s="32" t="s">
        <v>10618</v>
      </c>
      <c r="O1721" s="33">
        <v>1</v>
      </c>
      <c r="P1721" s="3">
        <f t="shared" si="157"/>
        <v>1</v>
      </c>
      <c r="Q1721" s="3">
        <f t="shared" si="158"/>
        <v>0</v>
      </c>
      <c r="R1721" s="3">
        <f t="shared" si="159"/>
        <v>0</v>
      </c>
      <c r="S1721" s="3">
        <f t="shared" si="160"/>
        <v>0</v>
      </c>
      <c r="T1721" s="3">
        <f t="shared" si="161"/>
        <v>0</v>
      </c>
      <c r="U1721" s="3">
        <f t="shared" si="162"/>
        <v>0</v>
      </c>
    </row>
    <row r="1722" spans="1:21" ht="12.75" customHeight="1" x14ac:dyDescent="0.2">
      <c r="A1722" s="82" t="s">
        <v>25</v>
      </c>
      <c r="B1722" s="81" t="s">
        <v>1528</v>
      </c>
      <c r="C1722" s="47">
        <v>64203</v>
      </c>
      <c r="D1722" s="80" t="s">
        <v>1801</v>
      </c>
      <c r="E1722" s="81" t="s">
        <v>1801</v>
      </c>
      <c r="F1722" s="82">
        <v>191898188</v>
      </c>
      <c r="G1722" s="83" t="s">
        <v>67</v>
      </c>
      <c r="H1722" s="80" t="s">
        <v>52</v>
      </c>
      <c r="I1722" s="80" t="s">
        <v>11088</v>
      </c>
      <c r="J1722" s="80" t="s">
        <v>11089</v>
      </c>
      <c r="K1722" s="80" t="s">
        <v>366</v>
      </c>
      <c r="L1722" s="80" t="s">
        <v>1062</v>
      </c>
      <c r="M1722" s="81" t="s">
        <v>1737</v>
      </c>
      <c r="N1722" s="32" t="s">
        <v>10618</v>
      </c>
      <c r="O1722" s="33">
        <v>1</v>
      </c>
      <c r="P1722" s="3">
        <f t="shared" si="157"/>
        <v>1</v>
      </c>
      <c r="Q1722" s="3">
        <f t="shared" si="158"/>
        <v>0</v>
      </c>
      <c r="R1722" s="3">
        <f t="shared" si="159"/>
        <v>0</v>
      </c>
      <c r="S1722" s="3">
        <f t="shared" si="160"/>
        <v>0</v>
      </c>
      <c r="T1722" s="3">
        <f t="shared" si="161"/>
        <v>0</v>
      </c>
      <c r="U1722" s="3">
        <f t="shared" si="162"/>
        <v>0</v>
      </c>
    </row>
    <row r="1723" spans="1:21" ht="12.75" customHeight="1" x14ac:dyDescent="0.2">
      <c r="A1723" s="82" t="s">
        <v>25</v>
      </c>
      <c r="B1723" s="81" t="s">
        <v>1528</v>
      </c>
      <c r="C1723" s="47">
        <v>64203</v>
      </c>
      <c r="D1723" s="80" t="s">
        <v>1801</v>
      </c>
      <c r="E1723" s="81" t="s">
        <v>1801</v>
      </c>
      <c r="F1723" s="82">
        <v>191987892</v>
      </c>
      <c r="G1723" s="83" t="s">
        <v>67</v>
      </c>
      <c r="H1723" s="80" t="s">
        <v>52</v>
      </c>
      <c r="I1723" s="80" t="s">
        <v>11827</v>
      </c>
      <c r="J1723" s="80" t="s">
        <v>11828</v>
      </c>
      <c r="K1723" s="80" t="s">
        <v>366</v>
      </c>
      <c r="L1723" s="80" t="s">
        <v>1062</v>
      </c>
      <c r="M1723" s="81" t="s">
        <v>1668</v>
      </c>
      <c r="N1723" s="32" t="s">
        <v>10618</v>
      </c>
      <c r="O1723" s="33">
        <v>2</v>
      </c>
      <c r="P1723" s="3">
        <f t="shared" si="157"/>
        <v>0</v>
      </c>
      <c r="Q1723" s="3">
        <f t="shared" si="158"/>
        <v>1</v>
      </c>
      <c r="R1723" s="3">
        <f t="shared" si="159"/>
        <v>0</v>
      </c>
      <c r="S1723" s="3">
        <f t="shared" si="160"/>
        <v>0</v>
      </c>
      <c r="T1723" s="3">
        <f t="shared" si="161"/>
        <v>0</v>
      </c>
      <c r="U1723" s="3">
        <f t="shared" si="162"/>
        <v>0</v>
      </c>
    </row>
    <row r="1724" spans="1:21" ht="12.75" customHeight="1" x14ac:dyDescent="0.2">
      <c r="A1724" s="82" t="s">
        <v>25</v>
      </c>
      <c r="B1724" s="81" t="s">
        <v>1528</v>
      </c>
      <c r="C1724" s="47">
        <v>64203</v>
      </c>
      <c r="D1724" s="80" t="s">
        <v>1801</v>
      </c>
      <c r="E1724" s="81" t="s">
        <v>1801</v>
      </c>
      <c r="F1724" s="82">
        <v>192017926</v>
      </c>
      <c r="G1724" s="83" t="s">
        <v>67</v>
      </c>
      <c r="H1724" s="80" t="s">
        <v>52</v>
      </c>
      <c r="I1724" s="80" t="s">
        <v>12125</v>
      </c>
      <c r="J1724" s="80" t="s">
        <v>12126</v>
      </c>
      <c r="K1724" s="80" t="s">
        <v>366</v>
      </c>
      <c r="L1724" s="80" t="s">
        <v>1062</v>
      </c>
      <c r="M1724" s="81" t="s">
        <v>1063</v>
      </c>
      <c r="N1724" s="32" t="s">
        <v>10618</v>
      </c>
      <c r="O1724" s="33">
        <v>1</v>
      </c>
      <c r="P1724" s="3">
        <f t="shared" si="157"/>
        <v>1</v>
      </c>
      <c r="Q1724" s="3">
        <f t="shared" si="158"/>
        <v>0</v>
      </c>
      <c r="R1724" s="3">
        <f t="shared" si="159"/>
        <v>0</v>
      </c>
      <c r="S1724" s="3">
        <f t="shared" si="160"/>
        <v>0</v>
      </c>
      <c r="T1724" s="3">
        <f t="shared" si="161"/>
        <v>0</v>
      </c>
      <c r="U1724" s="3">
        <f t="shared" si="162"/>
        <v>0</v>
      </c>
    </row>
    <row r="1725" spans="1:21" ht="12.75" customHeight="1" x14ac:dyDescent="0.2">
      <c r="A1725" s="82" t="s">
        <v>25</v>
      </c>
      <c r="B1725" s="81" t="s">
        <v>1528</v>
      </c>
      <c r="C1725" s="47">
        <v>64203</v>
      </c>
      <c r="D1725" s="80" t="s">
        <v>1801</v>
      </c>
      <c r="E1725" s="81" t="s">
        <v>1801</v>
      </c>
      <c r="F1725" s="82">
        <v>192105398</v>
      </c>
      <c r="G1725" s="83" t="s">
        <v>51</v>
      </c>
      <c r="H1725" s="80" t="s">
        <v>52</v>
      </c>
      <c r="I1725" s="80" t="s">
        <v>1836</v>
      </c>
      <c r="J1725" s="80" t="s">
        <v>13535</v>
      </c>
      <c r="K1725" s="80" t="s">
        <v>366</v>
      </c>
      <c r="L1725" s="80" t="s">
        <v>1062</v>
      </c>
      <c r="M1725" s="81" t="s">
        <v>1737</v>
      </c>
      <c r="N1725" s="32" t="s">
        <v>10618</v>
      </c>
      <c r="O1725" s="33">
        <v>2</v>
      </c>
      <c r="P1725" s="3">
        <f t="shared" si="157"/>
        <v>0</v>
      </c>
      <c r="Q1725" s="3">
        <f t="shared" si="158"/>
        <v>1</v>
      </c>
      <c r="R1725" s="3">
        <f t="shared" si="159"/>
        <v>0</v>
      </c>
      <c r="S1725" s="3">
        <f t="shared" si="160"/>
        <v>0</v>
      </c>
      <c r="T1725" s="3">
        <f t="shared" si="161"/>
        <v>0</v>
      </c>
      <c r="U1725" s="3">
        <f t="shared" si="162"/>
        <v>0</v>
      </c>
    </row>
    <row r="1726" spans="1:21" ht="12.75" customHeight="1" x14ac:dyDescent="0.2">
      <c r="A1726" s="82" t="s">
        <v>25</v>
      </c>
      <c r="B1726" s="81" t="s">
        <v>1528</v>
      </c>
      <c r="C1726" s="47">
        <v>64203</v>
      </c>
      <c r="D1726" s="80" t="s">
        <v>1801</v>
      </c>
      <c r="E1726" s="81" t="s">
        <v>1801</v>
      </c>
      <c r="F1726" s="82">
        <v>191897970</v>
      </c>
      <c r="G1726" s="83" t="s">
        <v>67</v>
      </c>
      <c r="H1726" s="80" t="s">
        <v>52</v>
      </c>
      <c r="I1726" s="80" t="s">
        <v>11084</v>
      </c>
      <c r="J1726" s="80" t="s">
        <v>11085</v>
      </c>
      <c r="K1726" s="80" t="s">
        <v>366</v>
      </c>
      <c r="L1726" s="80" t="s">
        <v>1764</v>
      </c>
      <c r="M1726" s="81" t="s">
        <v>1813</v>
      </c>
      <c r="N1726" s="32" t="s">
        <v>10618</v>
      </c>
      <c r="O1726" s="33">
        <v>1</v>
      </c>
      <c r="P1726" s="3">
        <f t="shared" si="157"/>
        <v>1</v>
      </c>
      <c r="Q1726" s="3">
        <f t="shared" si="158"/>
        <v>0</v>
      </c>
      <c r="R1726" s="3">
        <f t="shared" si="159"/>
        <v>0</v>
      </c>
      <c r="S1726" s="3">
        <f t="shared" si="160"/>
        <v>0</v>
      </c>
      <c r="T1726" s="3">
        <f t="shared" si="161"/>
        <v>0</v>
      </c>
      <c r="U1726" s="3">
        <f t="shared" si="162"/>
        <v>0</v>
      </c>
    </row>
    <row r="1727" spans="1:21" ht="12.75" customHeight="1" x14ac:dyDescent="0.2">
      <c r="A1727" s="82" t="s">
        <v>25</v>
      </c>
      <c r="B1727" s="81" t="s">
        <v>1528</v>
      </c>
      <c r="C1727" s="47">
        <v>64203</v>
      </c>
      <c r="D1727" s="80" t="s">
        <v>1801</v>
      </c>
      <c r="E1727" s="81" t="s">
        <v>1801</v>
      </c>
      <c r="F1727" s="82">
        <v>192017838</v>
      </c>
      <c r="G1727" s="83" t="s">
        <v>51</v>
      </c>
      <c r="H1727" s="80" t="s">
        <v>52</v>
      </c>
      <c r="I1727" s="80" t="s">
        <v>12123</v>
      </c>
      <c r="J1727" s="80" t="s">
        <v>12124</v>
      </c>
      <c r="K1727" s="80" t="s">
        <v>366</v>
      </c>
      <c r="L1727" s="80" t="s">
        <v>1764</v>
      </c>
      <c r="M1727" s="81" t="s">
        <v>1765</v>
      </c>
      <c r="N1727" s="32" t="s">
        <v>10618</v>
      </c>
      <c r="O1727" s="33">
        <v>3</v>
      </c>
      <c r="P1727" s="3">
        <f t="shared" si="157"/>
        <v>0</v>
      </c>
      <c r="Q1727" s="3">
        <f t="shared" si="158"/>
        <v>0</v>
      </c>
      <c r="R1727" s="3">
        <f t="shared" si="159"/>
        <v>1</v>
      </c>
      <c r="S1727" s="3">
        <f t="shared" si="160"/>
        <v>0</v>
      </c>
      <c r="T1727" s="3">
        <f t="shared" si="161"/>
        <v>0</v>
      </c>
      <c r="U1727" s="3">
        <f t="shared" si="162"/>
        <v>0</v>
      </c>
    </row>
    <row r="1728" spans="1:21" ht="12.75" customHeight="1" x14ac:dyDescent="0.2">
      <c r="A1728" s="82" t="s">
        <v>25</v>
      </c>
      <c r="B1728" s="81" t="s">
        <v>1528</v>
      </c>
      <c r="C1728" s="47">
        <v>64203</v>
      </c>
      <c r="D1728" s="80" t="s">
        <v>1801</v>
      </c>
      <c r="E1728" s="81" t="s">
        <v>1801</v>
      </c>
      <c r="F1728" s="82">
        <v>192105563</v>
      </c>
      <c r="G1728" s="83" t="s">
        <v>67</v>
      </c>
      <c r="H1728" s="80" t="s">
        <v>52</v>
      </c>
      <c r="I1728" s="80" t="s">
        <v>14465</v>
      </c>
      <c r="J1728" s="80" t="s">
        <v>14466</v>
      </c>
      <c r="K1728" s="80" t="s">
        <v>366</v>
      </c>
      <c r="L1728" s="80" t="s">
        <v>1764</v>
      </c>
      <c r="M1728" s="81" t="s">
        <v>1765</v>
      </c>
      <c r="N1728" s="32" t="s">
        <v>10618</v>
      </c>
      <c r="O1728" s="33">
        <v>1</v>
      </c>
      <c r="P1728" s="3">
        <f t="shared" si="157"/>
        <v>1</v>
      </c>
      <c r="Q1728" s="3">
        <f t="shared" si="158"/>
        <v>0</v>
      </c>
      <c r="R1728" s="3">
        <f t="shared" si="159"/>
        <v>0</v>
      </c>
      <c r="S1728" s="3">
        <f t="shared" si="160"/>
        <v>0</v>
      </c>
      <c r="T1728" s="3">
        <f t="shared" si="161"/>
        <v>0</v>
      </c>
      <c r="U1728" s="3">
        <f t="shared" si="162"/>
        <v>0</v>
      </c>
    </row>
    <row r="1729" spans="1:21" ht="12.75" customHeight="1" x14ac:dyDescent="0.2">
      <c r="A1729" s="82" t="s">
        <v>25</v>
      </c>
      <c r="B1729" s="81" t="s">
        <v>1528</v>
      </c>
      <c r="C1729" s="47">
        <v>64203</v>
      </c>
      <c r="D1729" s="80" t="s">
        <v>1801</v>
      </c>
      <c r="E1729" s="81" t="s">
        <v>1801</v>
      </c>
      <c r="F1729" s="82">
        <v>192105598</v>
      </c>
      <c r="G1729" s="83" t="s">
        <v>51</v>
      </c>
      <c r="H1729" s="80" t="s">
        <v>29</v>
      </c>
      <c r="I1729" s="80" t="s">
        <v>14467</v>
      </c>
      <c r="J1729" s="80" t="s">
        <v>14468</v>
      </c>
      <c r="K1729" s="80" t="s">
        <v>366</v>
      </c>
      <c r="L1729" s="80" t="s">
        <v>1764</v>
      </c>
      <c r="M1729" s="81" t="s">
        <v>5455</v>
      </c>
      <c r="N1729" s="32" t="s">
        <v>10618</v>
      </c>
      <c r="O1729" s="33">
        <v>4</v>
      </c>
      <c r="P1729" s="3">
        <f t="shared" si="157"/>
        <v>0</v>
      </c>
      <c r="Q1729" s="3">
        <f t="shared" si="158"/>
        <v>0</v>
      </c>
      <c r="R1729" s="3">
        <f t="shared" si="159"/>
        <v>0</v>
      </c>
      <c r="S1729" s="3">
        <f t="shared" si="160"/>
        <v>1</v>
      </c>
      <c r="T1729" s="3">
        <f t="shared" si="161"/>
        <v>0</v>
      </c>
      <c r="U1729" s="3">
        <f t="shared" si="162"/>
        <v>0</v>
      </c>
    </row>
    <row r="1730" spans="1:21" ht="12.75" customHeight="1" x14ac:dyDescent="0.2">
      <c r="A1730" s="82" t="s">
        <v>25</v>
      </c>
      <c r="B1730" s="81" t="s">
        <v>1528</v>
      </c>
      <c r="C1730" s="47">
        <v>64203</v>
      </c>
      <c r="D1730" s="80" t="s">
        <v>1801</v>
      </c>
      <c r="E1730" s="81" t="s">
        <v>1801</v>
      </c>
      <c r="F1730" s="82">
        <v>192105709</v>
      </c>
      <c r="G1730" s="83" t="s">
        <v>67</v>
      </c>
      <c r="H1730" s="80" t="s">
        <v>52</v>
      </c>
      <c r="I1730" s="80" t="s">
        <v>14469</v>
      </c>
      <c r="J1730" s="80" t="s">
        <v>14470</v>
      </c>
      <c r="K1730" s="80" t="s">
        <v>366</v>
      </c>
      <c r="L1730" s="80" t="s">
        <v>1764</v>
      </c>
      <c r="M1730" s="81" t="s">
        <v>1813</v>
      </c>
      <c r="N1730" s="32" t="s">
        <v>10618</v>
      </c>
      <c r="O1730" s="33">
        <v>1</v>
      </c>
      <c r="P1730" s="3">
        <f t="shared" si="157"/>
        <v>1</v>
      </c>
      <c r="Q1730" s="3">
        <f t="shared" si="158"/>
        <v>0</v>
      </c>
      <c r="R1730" s="3">
        <f t="shared" si="159"/>
        <v>0</v>
      </c>
      <c r="S1730" s="3">
        <f t="shared" si="160"/>
        <v>0</v>
      </c>
      <c r="T1730" s="3">
        <f t="shared" si="161"/>
        <v>0</v>
      </c>
      <c r="U1730" s="3">
        <f t="shared" si="162"/>
        <v>0</v>
      </c>
    </row>
    <row r="1731" spans="1:21" ht="12.75" customHeight="1" x14ac:dyDescent="0.2">
      <c r="A1731" s="82" t="s">
        <v>25</v>
      </c>
      <c r="B1731" s="81" t="s">
        <v>1528</v>
      </c>
      <c r="C1731" s="47">
        <v>64203</v>
      </c>
      <c r="D1731" s="80" t="s">
        <v>1801</v>
      </c>
      <c r="E1731" s="81" t="s">
        <v>1801</v>
      </c>
      <c r="F1731" s="82">
        <v>192139101</v>
      </c>
      <c r="G1731" s="83" t="s">
        <v>249</v>
      </c>
      <c r="H1731" s="80" t="s">
        <v>29</v>
      </c>
      <c r="I1731" s="80" t="s">
        <v>16043</v>
      </c>
      <c r="J1731" s="80" t="s">
        <v>16044</v>
      </c>
      <c r="K1731" s="80" t="s">
        <v>366</v>
      </c>
      <c r="L1731" s="80" t="s">
        <v>1062</v>
      </c>
      <c r="M1731" s="81" t="s">
        <v>1618</v>
      </c>
      <c r="N1731" s="47" t="s">
        <v>15353</v>
      </c>
      <c r="O1731" s="33">
        <v>3</v>
      </c>
      <c r="P1731" s="3">
        <f t="shared" si="157"/>
        <v>0</v>
      </c>
      <c r="Q1731" s="3">
        <f t="shared" si="158"/>
        <v>0</v>
      </c>
      <c r="R1731" s="3">
        <f t="shared" si="159"/>
        <v>1</v>
      </c>
      <c r="S1731" s="3">
        <f t="shared" si="160"/>
        <v>0</v>
      </c>
      <c r="T1731" s="3">
        <f t="shared" si="161"/>
        <v>0</v>
      </c>
      <c r="U1731" s="3">
        <f t="shared" si="162"/>
        <v>0</v>
      </c>
    </row>
    <row r="1732" spans="1:21" ht="12.75" customHeight="1" x14ac:dyDescent="0.2">
      <c r="A1732" s="82" t="s">
        <v>25</v>
      </c>
      <c r="B1732" s="81" t="s">
        <v>1528</v>
      </c>
      <c r="C1732" s="47">
        <v>64203</v>
      </c>
      <c r="D1732" s="80" t="s">
        <v>1801</v>
      </c>
      <c r="E1732" s="81" t="s">
        <v>1801</v>
      </c>
      <c r="F1732" s="82">
        <v>192190569</v>
      </c>
      <c r="G1732" s="83" t="s">
        <v>67</v>
      </c>
      <c r="H1732" s="80" t="s">
        <v>29</v>
      </c>
      <c r="I1732" s="80" t="s">
        <v>16045</v>
      </c>
      <c r="J1732" s="80" t="s">
        <v>16046</v>
      </c>
      <c r="K1732" s="80" t="s">
        <v>366</v>
      </c>
      <c r="L1732" s="80" t="s">
        <v>1764</v>
      </c>
      <c r="M1732" s="81" t="s">
        <v>1813</v>
      </c>
      <c r="N1732" s="47" t="s">
        <v>15353</v>
      </c>
      <c r="O1732" s="33">
        <v>3</v>
      </c>
      <c r="P1732" s="3">
        <f t="shared" si="157"/>
        <v>0</v>
      </c>
      <c r="Q1732" s="3">
        <f t="shared" si="158"/>
        <v>0</v>
      </c>
      <c r="R1732" s="3">
        <f t="shared" si="159"/>
        <v>1</v>
      </c>
      <c r="S1732" s="3">
        <f t="shared" si="160"/>
        <v>0</v>
      </c>
      <c r="T1732" s="3">
        <f t="shared" si="161"/>
        <v>0</v>
      </c>
      <c r="U1732" s="3">
        <f t="shared" si="162"/>
        <v>0</v>
      </c>
    </row>
    <row r="1733" spans="1:21" ht="12.75" customHeight="1" x14ac:dyDescent="0.2">
      <c r="A1733" s="82" t="s">
        <v>25</v>
      </c>
      <c r="B1733" s="81" t="s">
        <v>1528</v>
      </c>
      <c r="C1733" s="47">
        <v>64203</v>
      </c>
      <c r="D1733" s="80" t="s">
        <v>1801</v>
      </c>
      <c r="E1733" s="81" t="s">
        <v>1801</v>
      </c>
      <c r="F1733" s="82">
        <v>191897976</v>
      </c>
      <c r="G1733" s="83" t="s">
        <v>67</v>
      </c>
      <c r="H1733" s="80" t="s">
        <v>52</v>
      </c>
      <c r="I1733" s="80" t="s">
        <v>16047</v>
      </c>
      <c r="J1733" s="80" t="s">
        <v>16048</v>
      </c>
      <c r="K1733" s="80" t="s">
        <v>366</v>
      </c>
      <c r="L1733" s="80" t="s">
        <v>1062</v>
      </c>
      <c r="M1733" s="81" t="s">
        <v>1668</v>
      </c>
      <c r="N1733" s="47" t="s">
        <v>15353</v>
      </c>
      <c r="O1733" s="33">
        <v>3</v>
      </c>
      <c r="P1733" s="3">
        <f t="shared" ref="P1733:P1796" si="163">IF(O1733=1,1,0)</f>
        <v>0</v>
      </c>
      <c r="Q1733" s="3">
        <f t="shared" ref="Q1733:Q1796" si="164">IF(O1733=2,1,0)</f>
        <v>0</v>
      </c>
      <c r="R1733" s="3">
        <f t="shared" ref="R1733:R1796" si="165">IF(O1733=3,1,0)</f>
        <v>1</v>
      </c>
      <c r="S1733" s="3">
        <f t="shared" ref="S1733:S1796" si="166">IF(O1733=4,1,0)</f>
        <v>0</v>
      </c>
      <c r="T1733" s="3">
        <f t="shared" ref="T1733:T1796" si="167">IF(O1733=5,1,0)</f>
        <v>0</v>
      </c>
      <c r="U1733" s="3">
        <f t="shared" ref="U1733:U1796" si="168">IF(O1733="Bez finální známky, nebyl získán potřebný počet posudků",1,IF(O1733="N (nehodnoceno)",1,0))</f>
        <v>0</v>
      </c>
    </row>
    <row r="1734" spans="1:21" ht="12.75" customHeight="1" x14ac:dyDescent="0.2">
      <c r="A1734" s="82" t="s">
        <v>25</v>
      </c>
      <c r="B1734" s="81" t="s">
        <v>1528</v>
      </c>
      <c r="C1734" s="47">
        <v>64203</v>
      </c>
      <c r="D1734" s="80" t="s">
        <v>1801</v>
      </c>
      <c r="E1734" s="81" t="s">
        <v>1801</v>
      </c>
      <c r="F1734" s="82">
        <v>192017804</v>
      </c>
      <c r="G1734" s="83" t="s">
        <v>67</v>
      </c>
      <c r="H1734" s="80" t="s">
        <v>52</v>
      </c>
      <c r="I1734" s="80" t="s">
        <v>16051</v>
      </c>
      <c r="J1734" s="80" t="s">
        <v>16052</v>
      </c>
      <c r="K1734" s="80" t="s">
        <v>366</v>
      </c>
      <c r="L1734" s="80" t="s">
        <v>1062</v>
      </c>
      <c r="M1734" s="81" t="s">
        <v>4276</v>
      </c>
      <c r="N1734" s="47" t="s">
        <v>15353</v>
      </c>
      <c r="O1734" s="33">
        <v>2</v>
      </c>
      <c r="P1734" s="3">
        <f t="shared" si="163"/>
        <v>0</v>
      </c>
      <c r="Q1734" s="3">
        <f t="shared" si="164"/>
        <v>1</v>
      </c>
      <c r="R1734" s="3">
        <f t="shared" si="165"/>
        <v>0</v>
      </c>
      <c r="S1734" s="3">
        <f t="shared" si="166"/>
        <v>0</v>
      </c>
      <c r="T1734" s="3">
        <f t="shared" si="167"/>
        <v>0</v>
      </c>
      <c r="U1734" s="3">
        <f t="shared" si="168"/>
        <v>0</v>
      </c>
    </row>
    <row r="1735" spans="1:21" ht="12.75" customHeight="1" x14ac:dyDescent="0.2">
      <c r="A1735" s="82" t="s">
        <v>25</v>
      </c>
      <c r="B1735" s="81" t="s">
        <v>1528</v>
      </c>
      <c r="C1735" s="47">
        <v>64203</v>
      </c>
      <c r="D1735" s="80" t="s">
        <v>1801</v>
      </c>
      <c r="E1735" s="81" t="s">
        <v>1801</v>
      </c>
      <c r="F1735" s="82">
        <v>191987897</v>
      </c>
      <c r="G1735" s="83" t="s">
        <v>67</v>
      </c>
      <c r="H1735" s="80" t="s">
        <v>52</v>
      </c>
      <c r="I1735" s="80" t="s">
        <v>16053</v>
      </c>
      <c r="J1735" s="80" t="s">
        <v>12090</v>
      </c>
      <c r="K1735" s="80" t="s">
        <v>366</v>
      </c>
      <c r="L1735" s="80" t="s">
        <v>1062</v>
      </c>
      <c r="M1735" s="81" t="s">
        <v>1668</v>
      </c>
      <c r="N1735" s="47" t="s">
        <v>15353</v>
      </c>
      <c r="O1735" s="33">
        <v>2</v>
      </c>
      <c r="P1735" s="3">
        <f t="shared" si="163"/>
        <v>0</v>
      </c>
      <c r="Q1735" s="3">
        <f t="shared" si="164"/>
        <v>1</v>
      </c>
      <c r="R1735" s="3">
        <f t="shared" si="165"/>
        <v>0</v>
      </c>
      <c r="S1735" s="3">
        <f t="shared" si="166"/>
        <v>0</v>
      </c>
      <c r="T1735" s="3">
        <f t="shared" si="167"/>
        <v>0</v>
      </c>
      <c r="U1735" s="3">
        <f t="shared" si="168"/>
        <v>0</v>
      </c>
    </row>
    <row r="1736" spans="1:21" ht="12.75" customHeight="1" x14ac:dyDescent="0.2">
      <c r="A1736" s="82" t="s">
        <v>25</v>
      </c>
      <c r="B1736" s="81" t="s">
        <v>1528</v>
      </c>
      <c r="C1736" s="47">
        <v>64203</v>
      </c>
      <c r="D1736" s="80" t="s">
        <v>1801</v>
      </c>
      <c r="E1736" s="81" t="s">
        <v>1801</v>
      </c>
      <c r="F1736" s="82">
        <v>192017623</v>
      </c>
      <c r="G1736" s="83" t="s">
        <v>67</v>
      </c>
      <c r="H1736" s="80" t="s">
        <v>52</v>
      </c>
      <c r="I1736" s="80" t="s">
        <v>16054</v>
      </c>
      <c r="J1736" s="80" t="s">
        <v>16055</v>
      </c>
      <c r="K1736" s="80" t="s">
        <v>366</v>
      </c>
      <c r="L1736" s="80" t="s">
        <v>1062</v>
      </c>
      <c r="M1736" s="81" t="s">
        <v>1737</v>
      </c>
      <c r="N1736" s="47" t="s">
        <v>15353</v>
      </c>
      <c r="O1736" s="33">
        <v>2</v>
      </c>
      <c r="P1736" s="3">
        <f t="shared" si="163"/>
        <v>0</v>
      </c>
      <c r="Q1736" s="3">
        <f t="shared" si="164"/>
        <v>1</v>
      </c>
      <c r="R1736" s="3">
        <f t="shared" si="165"/>
        <v>0</v>
      </c>
      <c r="S1736" s="3">
        <f t="shared" si="166"/>
        <v>0</v>
      </c>
      <c r="T1736" s="3">
        <f t="shared" si="167"/>
        <v>0</v>
      </c>
      <c r="U1736" s="3">
        <f t="shared" si="168"/>
        <v>0</v>
      </c>
    </row>
    <row r="1737" spans="1:21" ht="12.75" customHeight="1" x14ac:dyDescent="0.2">
      <c r="A1737" s="82" t="s">
        <v>25</v>
      </c>
      <c r="B1737" s="81" t="s">
        <v>1528</v>
      </c>
      <c r="C1737" s="47">
        <v>64203</v>
      </c>
      <c r="D1737" s="80" t="s">
        <v>1801</v>
      </c>
      <c r="E1737" s="81" t="s">
        <v>1801</v>
      </c>
      <c r="F1737" s="82">
        <v>192105365</v>
      </c>
      <c r="G1737" s="83" t="s">
        <v>67</v>
      </c>
      <c r="H1737" s="80" t="s">
        <v>52</v>
      </c>
      <c r="I1737" s="80" t="s">
        <v>16056</v>
      </c>
      <c r="J1737" s="80" t="s">
        <v>16057</v>
      </c>
      <c r="K1737" s="80" t="s">
        <v>366</v>
      </c>
      <c r="L1737" s="80" t="s">
        <v>1764</v>
      </c>
      <c r="M1737" s="81" t="s">
        <v>1765</v>
      </c>
      <c r="N1737" s="47" t="s">
        <v>15353</v>
      </c>
      <c r="O1737" s="33">
        <v>1</v>
      </c>
      <c r="P1737" s="3">
        <f t="shared" si="163"/>
        <v>1</v>
      </c>
      <c r="Q1737" s="3">
        <f t="shared" si="164"/>
        <v>0</v>
      </c>
      <c r="R1737" s="3">
        <f t="shared" si="165"/>
        <v>0</v>
      </c>
      <c r="S1737" s="3">
        <f t="shared" si="166"/>
        <v>0</v>
      </c>
      <c r="T1737" s="3">
        <f t="shared" si="167"/>
        <v>0</v>
      </c>
      <c r="U1737" s="3">
        <f t="shared" si="168"/>
        <v>0</v>
      </c>
    </row>
    <row r="1738" spans="1:21" ht="12.75" customHeight="1" x14ac:dyDescent="0.2">
      <c r="A1738" s="82" t="s">
        <v>25</v>
      </c>
      <c r="B1738" s="81" t="s">
        <v>1528</v>
      </c>
      <c r="C1738" s="47">
        <v>64203</v>
      </c>
      <c r="D1738" s="80" t="s">
        <v>1801</v>
      </c>
      <c r="E1738" s="81" t="s">
        <v>1801</v>
      </c>
      <c r="F1738" s="82">
        <v>192190221</v>
      </c>
      <c r="G1738" s="83" t="s">
        <v>67</v>
      </c>
      <c r="H1738" s="80" t="s">
        <v>52</v>
      </c>
      <c r="I1738" s="80" t="s">
        <v>16058</v>
      </c>
      <c r="J1738" s="80" t="s">
        <v>16059</v>
      </c>
      <c r="K1738" s="80" t="s">
        <v>366</v>
      </c>
      <c r="L1738" s="80" t="s">
        <v>1062</v>
      </c>
      <c r="M1738" s="81" t="s">
        <v>1063</v>
      </c>
      <c r="N1738" s="47" t="s">
        <v>15353</v>
      </c>
      <c r="O1738" s="33">
        <v>1</v>
      </c>
      <c r="P1738" s="3">
        <f t="shared" si="163"/>
        <v>1</v>
      </c>
      <c r="Q1738" s="3">
        <f t="shared" si="164"/>
        <v>0</v>
      </c>
      <c r="R1738" s="3">
        <f t="shared" si="165"/>
        <v>0</v>
      </c>
      <c r="S1738" s="3">
        <f t="shared" si="166"/>
        <v>0</v>
      </c>
      <c r="T1738" s="3">
        <f t="shared" si="167"/>
        <v>0</v>
      </c>
      <c r="U1738" s="3">
        <f t="shared" si="168"/>
        <v>0</v>
      </c>
    </row>
    <row r="1739" spans="1:21" ht="12.75" customHeight="1" x14ac:dyDescent="0.2">
      <c r="A1739" s="82" t="s">
        <v>25</v>
      </c>
      <c r="B1739" s="81" t="s">
        <v>1528</v>
      </c>
      <c r="C1739" s="47">
        <v>64203</v>
      </c>
      <c r="D1739" s="80" t="s">
        <v>1801</v>
      </c>
      <c r="E1739" s="81" t="s">
        <v>1801</v>
      </c>
      <c r="F1739" s="82">
        <v>192017925</v>
      </c>
      <c r="G1739" s="83" t="s">
        <v>67</v>
      </c>
      <c r="H1739" s="80" t="s">
        <v>52</v>
      </c>
      <c r="I1739" s="80" t="s">
        <v>12091</v>
      </c>
      <c r="J1739" s="80" t="s">
        <v>12092</v>
      </c>
      <c r="K1739" s="80" t="s">
        <v>366</v>
      </c>
      <c r="L1739" s="80" t="s">
        <v>1062</v>
      </c>
      <c r="M1739" s="81" t="s">
        <v>1063</v>
      </c>
      <c r="N1739" s="47" t="s">
        <v>15353</v>
      </c>
      <c r="O1739" s="33">
        <v>1</v>
      </c>
      <c r="P1739" s="3">
        <f t="shared" si="163"/>
        <v>1</v>
      </c>
      <c r="Q1739" s="3">
        <f t="shared" si="164"/>
        <v>0</v>
      </c>
      <c r="R1739" s="3">
        <f t="shared" si="165"/>
        <v>0</v>
      </c>
      <c r="S1739" s="3">
        <f t="shared" si="166"/>
        <v>0</v>
      </c>
      <c r="T1739" s="3">
        <f t="shared" si="167"/>
        <v>0</v>
      </c>
      <c r="U1739" s="3">
        <f t="shared" si="168"/>
        <v>0</v>
      </c>
    </row>
    <row r="1740" spans="1:21" ht="12.75" customHeight="1" x14ac:dyDescent="0.2">
      <c r="A1740" s="82" t="s">
        <v>25</v>
      </c>
      <c r="B1740" s="81" t="s">
        <v>1528</v>
      </c>
      <c r="C1740" s="47">
        <v>64203</v>
      </c>
      <c r="D1740" s="80" t="s">
        <v>1801</v>
      </c>
      <c r="E1740" s="81" t="s">
        <v>1801</v>
      </c>
      <c r="F1740" s="82">
        <v>192190440</v>
      </c>
      <c r="G1740" s="83" t="s">
        <v>67</v>
      </c>
      <c r="H1740" s="80" t="s">
        <v>52</v>
      </c>
      <c r="I1740" s="80" t="s">
        <v>16060</v>
      </c>
      <c r="J1740" s="80" t="s">
        <v>16061</v>
      </c>
      <c r="K1740" s="80" t="s">
        <v>80</v>
      </c>
      <c r="L1740" s="80" t="s">
        <v>81</v>
      </c>
      <c r="M1740" s="81" t="s">
        <v>224</v>
      </c>
      <c r="N1740" s="47" t="s">
        <v>15353</v>
      </c>
      <c r="O1740" s="33">
        <v>1</v>
      </c>
      <c r="P1740" s="3">
        <f t="shared" si="163"/>
        <v>1</v>
      </c>
      <c r="Q1740" s="3">
        <f t="shared" si="164"/>
        <v>0</v>
      </c>
      <c r="R1740" s="3">
        <f t="shared" si="165"/>
        <v>0</v>
      </c>
      <c r="S1740" s="3">
        <f t="shared" si="166"/>
        <v>0</v>
      </c>
      <c r="T1740" s="3">
        <f t="shared" si="167"/>
        <v>0</v>
      </c>
      <c r="U1740" s="3">
        <f t="shared" si="168"/>
        <v>0</v>
      </c>
    </row>
    <row r="1741" spans="1:21" ht="12.75" customHeight="1" x14ac:dyDescent="0.2">
      <c r="A1741" s="15" t="s">
        <v>155</v>
      </c>
      <c r="B1741" s="16" t="s">
        <v>155</v>
      </c>
      <c r="C1741" s="8">
        <v>67985955</v>
      </c>
      <c r="D1741" s="6" t="s">
        <v>1858</v>
      </c>
      <c r="E1741" s="16" t="s">
        <v>1858</v>
      </c>
      <c r="F1741" s="15">
        <v>191868623</v>
      </c>
      <c r="G1741" s="5" t="s">
        <v>105</v>
      </c>
      <c r="H1741" s="6" t="s">
        <v>52</v>
      </c>
      <c r="I1741" s="6" t="s">
        <v>1859</v>
      </c>
      <c r="J1741" s="6" t="s">
        <v>1860</v>
      </c>
      <c r="K1741" s="6" t="s">
        <v>341</v>
      </c>
      <c r="L1741" s="6" t="s">
        <v>342</v>
      </c>
      <c r="M1741" s="16" t="s">
        <v>343</v>
      </c>
      <c r="N1741" s="8" t="s">
        <v>35</v>
      </c>
      <c r="O1741" s="7">
        <v>1</v>
      </c>
      <c r="P1741" s="3">
        <f t="shared" si="163"/>
        <v>1</v>
      </c>
      <c r="Q1741" s="3">
        <f t="shared" si="164"/>
        <v>0</v>
      </c>
      <c r="R1741" s="3">
        <f t="shared" si="165"/>
        <v>0</v>
      </c>
      <c r="S1741" s="3">
        <f t="shared" si="166"/>
        <v>0</v>
      </c>
      <c r="T1741" s="3">
        <f t="shared" si="167"/>
        <v>0</v>
      </c>
      <c r="U1741" s="3">
        <f t="shared" si="168"/>
        <v>0</v>
      </c>
    </row>
    <row r="1742" spans="1:21" ht="12.75" customHeight="1" x14ac:dyDescent="0.2">
      <c r="A1742" s="15" t="s">
        <v>155</v>
      </c>
      <c r="B1742" s="16" t="s">
        <v>155</v>
      </c>
      <c r="C1742" s="8">
        <v>67985955</v>
      </c>
      <c r="D1742" s="6" t="s">
        <v>1858</v>
      </c>
      <c r="E1742" s="16" t="s">
        <v>1858</v>
      </c>
      <c r="F1742" s="15">
        <v>191868725</v>
      </c>
      <c r="G1742" s="5" t="s">
        <v>105</v>
      </c>
      <c r="H1742" s="6" t="s">
        <v>52</v>
      </c>
      <c r="I1742" s="6" t="s">
        <v>1940</v>
      </c>
      <c r="J1742" s="6" t="s">
        <v>1941</v>
      </c>
      <c r="K1742" s="6" t="s">
        <v>102</v>
      </c>
      <c r="L1742" s="6" t="s">
        <v>103</v>
      </c>
      <c r="M1742" s="16" t="s">
        <v>104</v>
      </c>
      <c r="N1742" s="8" t="s">
        <v>35</v>
      </c>
      <c r="O1742" s="7">
        <v>2</v>
      </c>
      <c r="P1742" s="3">
        <f t="shared" si="163"/>
        <v>0</v>
      </c>
      <c r="Q1742" s="3">
        <f t="shared" si="164"/>
        <v>1</v>
      </c>
      <c r="R1742" s="3">
        <f t="shared" si="165"/>
        <v>0</v>
      </c>
      <c r="S1742" s="3">
        <f t="shared" si="166"/>
        <v>0</v>
      </c>
      <c r="T1742" s="3">
        <f t="shared" si="167"/>
        <v>0</v>
      </c>
      <c r="U1742" s="3">
        <f t="shared" si="168"/>
        <v>0</v>
      </c>
    </row>
    <row r="1743" spans="1:21" ht="12.75" customHeight="1" x14ac:dyDescent="0.2">
      <c r="A1743" s="15" t="s">
        <v>155</v>
      </c>
      <c r="B1743" s="16" t="s">
        <v>155</v>
      </c>
      <c r="C1743" s="8">
        <v>67985955</v>
      </c>
      <c r="D1743" s="6" t="s">
        <v>1858</v>
      </c>
      <c r="E1743" s="16" t="s">
        <v>1858</v>
      </c>
      <c r="F1743" s="15">
        <v>191868788</v>
      </c>
      <c r="G1743" s="5" t="s">
        <v>67</v>
      </c>
      <c r="H1743" s="6" t="s">
        <v>52</v>
      </c>
      <c r="I1743" s="6" t="s">
        <v>1942</v>
      </c>
      <c r="J1743" s="6" t="s">
        <v>1943</v>
      </c>
      <c r="K1743" s="6" t="s">
        <v>102</v>
      </c>
      <c r="L1743" s="6" t="s">
        <v>103</v>
      </c>
      <c r="M1743" s="16" t="s">
        <v>104</v>
      </c>
      <c r="N1743" s="8" t="s">
        <v>35</v>
      </c>
      <c r="O1743" s="7">
        <v>3</v>
      </c>
      <c r="P1743" s="3">
        <f t="shared" si="163"/>
        <v>0</v>
      </c>
      <c r="Q1743" s="3">
        <f t="shared" si="164"/>
        <v>0</v>
      </c>
      <c r="R1743" s="3">
        <f t="shared" si="165"/>
        <v>1</v>
      </c>
      <c r="S1743" s="3">
        <f t="shared" si="166"/>
        <v>0</v>
      </c>
      <c r="T1743" s="3">
        <f t="shared" si="167"/>
        <v>0</v>
      </c>
      <c r="U1743" s="3">
        <f t="shared" si="168"/>
        <v>0</v>
      </c>
    </row>
    <row r="1744" spans="1:21" ht="12.75" customHeight="1" x14ac:dyDescent="0.2">
      <c r="A1744" s="15" t="s">
        <v>155</v>
      </c>
      <c r="B1744" s="16" t="s">
        <v>155</v>
      </c>
      <c r="C1744" s="8">
        <v>67985955</v>
      </c>
      <c r="D1744" s="6" t="s">
        <v>1858</v>
      </c>
      <c r="E1744" s="16" t="s">
        <v>1858</v>
      </c>
      <c r="F1744" s="15">
        <v>191868622</v>
      </c>
      <c r="G1744" s="5" t="s">
        <v>105</v>
      </c>
      <c r="H1744" s="6" t="s">
        <v>52</v>
      </c>
      <c r="I1744" s="6" t="s">
        <v>1885</v>
      </c>
      <c r="J1744" s="6" t="s">
        <v>1886</v>
      </c>
      <c r="K1744" s="6" t="s">
        <v>102</v>
      </c>
      <c r="L1744" s="6" t="s">
        <v>1887</v>
      </c>
      <c r="M1744" s="16" t="s">
        <v>1888</v>
      </c>
      <c r="N1744" s="8" t="s">
        <v>35</v>
      </c>
      <c r="O1744" s="7">
        <v>1</v>
      </c>
      <c r="P1744" s="3">
        <f t="shared" si="163"/>
        <v>1</v>
      </c>
      <c r="Q1744" s="3">
        <f t="shared" si="164"/>
        <v>0</v>
      </c>
      <c r="R1744" s="3">
        <f t="shared" si="165"/>
        <v>0</v>
      </c>
      <c r="S1744" s="3">
        <f t="shared" si="166"/>
        <v>0</v>
      </c>
      <c r="T1744" s="3">
        <f t="shared" si="167"/>
        <v>0</v>
      </c>
      <c r="U1744" s="3">
        <f t="shared" si="168"/>
        <v>0</v>
      </c>
    </row>
    <row r="1745" spans="1:21" ht="12.75" customHeight="1" x14ac:dyDescent="0.2">
      <c r="A1745" s="15" t="s">
        <v>155</v>
      </c>
      <c r="B1745" s="16" t="s">
        <v>155</v>
      </c>
      <c r="C1745" s="8">
        <v>67985955</v>
      </c>
      <c r="D1745" s="6" t="s">
        <v>1858</v>
      </c>
      <c r="E1745" s="16" t="s">
        <v>1858</v>
      </c>
      <c r="F1745" s="15">
        <v>191965845</v>
      </c>
      <c r="G1745" s="5" t="s">
        <v>105</v>
      </c>
      <c r="H1745" s="6" t="s">
        <v>52</v>
      </c>
      <c r="I1745" s="6" t="s">
        <v>1889</v>
      </c>
      <c r="J1745" s="6" t="s">
        <v>1890</v>
      </c>
      <c r="K1745" s="6" t="s">
        <v>102</v>
      </c>
      <c r="L1745" s="6" t="s">
        <v>1887</v>
      </c>
      <c r="M1745" s="16" t="s">
        <v>1891</v>
      </c>
      <c r="N1745" s="8" t="s">
        <v>35</v>
      </c>
      <c r="O1745" s="7">
        <v>1</v>
      </c>
      <c r="P1745" s="3">
        <f t="shared" si="163"/>
        <v>1</v>
      </c>
      <c r="Q1745" s="3">
        <f t="shared" si="164"/>
        <v>0</v>
      </c>
      <c r="R1745" s="3">
        <f t="shared" si="165"/>
        <v>0</v>
      </c>
      <c r="S1745" s="3">
        <f t="shared" si="166"/>
        <v>0</v>
      </c>
      <c r="T1745" s="3">
        <f t="shared" si="167"/>
        <v>0</v>
      </c>
      <c r="U1745" s="3">
        <f t="shared" si="168"/>
        <v>0</v>
      </c>
    </row>
    <row r="1746" spans="1:21" ht="12.75" customHeight="1" x14ac:dyDescent="0.2">
      <c r="A1746" s="15" t="s">
        <v>155</v>
      </c>
      <c r="B1746" s="16" t="s">
        <v>155</v>
      </c>
      <c r="C1746" s="8">
        <v>67985955</v>
      </c>
      <c r="D1746" s="6" t="s">
        <v>1858</v>
      </c>
      <c r="E1746" s="16" t="s">
        <v>1858</v>
      </c>
      <c r="F1746" s="15">
        <v>191977783</v>
      </c>
      <c r="G1746" s="5" t="s">
        <v>105</v>
      </c>
      <c r="H1746" s="6" t="s">
        <v>52</v>
      </c>
      <c r="I1746" s="6" t="s">
        <v>1892</v>
      </c>
      <c r="J1746" s="6" t="s">
        <v>1893</v>
      </c>
      <c r="K1746" s="6" t="s">
        <v>102</v>
      </c>
      <c r="L1746" s="6" t="s">
        <v>1887</v>
      </c>
      <c r="M1746" s="16" t="s">
        <v>1888</v>
      </c>
      <c r="N1746" s="8" t="s">
        <v>35</v>
      </c>
      <c r="O1746" s="7">
        <v>1</v>
      </c>
      <c r="P1746" s="3">
        <f t="shared" si="163"/>
        <v>1</v>
      </c>
      <c r="Q1746" s="3">
        <f t="shared" si="164"/>
        <v>0</v>
      </c>
      <c r="R1746" s="3">
        <f t="shared" si="165"/>
        <v>0</v>
      </c>
      <c r="S1746" s="3">
        <f t="shared" si="166"/>
        <v>0</v>
      </c>
      <c r="T1746" s="3">
        <f t="shared" si="167"/>
        <v>0</v>
      </c>
      <c r="U1746" s="3">
        <f t="shared" si="168"/>
        <v>0</v>
      </c>
    </row>
    <row r="1747" spans="1:21" ht="12.75" customHeight="1" x14ac:dyDescent="0.2">
      <c r="A1747" s="15" t="s">
        <v>155</v>
      </c>
      <c r="B1747" s="16" t="s">
        <v>155</v>
      </c>
      <c r="C1747" s="8">
        <v>67985955</v>
      </c>
      <c r="D1747" s="6" t="s">
        <v>1858</v>
      </c>
      <c r="E1747" s="16" t="s">
        <v>1858</v>
      </c>
      <c r="F1747" s="15">
        <v>191868604</v>
      </c>
      <c r="G1747" s="5" t="s">
        <v>167</v>
      </c>
      <c r="H1747" s="6" t="s">
        <v>52</v>
      </c>
      <c r="I1747" s="6" t="s">
        <v>1894</v>
      </c>
      <c r="J1747" s="6" t="s">
        <v>1895</v>
      </c>
      <c r="K1747" s="6" t="s">
        <v>102</v>
      </c>
      <c r="L1747" s="6" t="s">
        <v>1887</v>
      </c>
      <c r="M1747" s="16" t="s">
        <v>1891</v>
      </c>
      <c r="N1747" s="8" t="s">
        <v>35</v>
      </c>
      <c r="O1747" s="7">
        <v>2</v>
      </c>
      <c r="P1747" s="3">
        <f t="shared" si="163"/>
        <v>0</v>
      </c>
      <c r="Q1747" s="3">
        <f t="shared" si="164"/>
        <v>1</v>
      </c>
      <c r="R1747" s="3">
        <f t="shared" si="165"/>
        <v>0</v>
      </c>
      <c r="S1747" s="3">
        <f t="shared" si="166"/>
        <v>0</v>
      </c>
      <c r="T1747" s="3">
        <f t="shared" si="167"/>
        <v>0</v>
      </c>
      <c r="U1747" s="3">
        <f t="shared" si="168"/>
        <v>0</v>
      </c>
    </row>
    <row r="1748" spans="1:21" ht="12.75" customHeight="1" x14ac:dyDescent="0.2">
      <c r="A1748" s="15" t="s">
        <v>155</v>
      </c>
      <c r="B1748" s="16" t="s">
        <v>155</v>
      </c>
      <c r="C1748" s="8">
        <v>67985955</v>
      </c>
      <c r="D1748" s="6" t="s">
        <v>1858</v>
      </c>
      <c r="E1748" s="16" t="s">
        <v>1858</v>
      </c>
      <c r="F1748" s="15">
        <v>191868605</v>
      </c>
      <c r="G1748" s="5" t="s">
        <v>167</v>
      </c>
      <c r="H1748" s="6" t="s">
        <v>52</v>
      </c>
      <c r="I1748" s="6" t="s">
        <v>1896</v>
      </c>
      <c r="J1748" s="6" t="s">
        <v>1897</v>
      </c>
      <c r="K1748" s="6" t="s">
        <v>102</v>
      </c>
      <c r="L1748" s="6" t="s">
        <v>1887</v>
      </c>
      <c r="M1748" s="16" t="s">
        <v>1891</v>
      </c>
      <c r="N1748" s="8" t="s">
        <v>35</v>
      </c>
      <c r="O1748" s="7">
        <v>2</v>
      </c>
      <c r="P1748" s="3">
        <f t="shared" si="163"/>
        <v>0</v>
      </c>
      <c r="Q1748" s="3">
        <f t="shared" si="164"/>
        <v>1</v>
      </c>
      <c r="R1748" s="3">
        <f t="shared" si="165"/>
        <v>0</v>
      </c>
      <c r="S1748" s="3">
        <f t="shared" si="166"/>
        <v>0</v>
      </c>
      <c r="T1748" s="3">
        <f t="shared" si="167"/>
        <v>0</v>
      </c>
      <c r="U1748" s="3">
        <f t="shared" si="168"/>
        <v>0</v>
      </c>
    </row>
    <row r="1749" spans="1:21" ht="12.75" customHeight="1" x14ac:dyDescent="0.2">
      <c r="A1749" s="15" t="s">
        <v>155</v>
      </c>
      <c r="B1749" s="16" t="s">
        <v>155</v>
      </c>
      <c r="C1749" s="8">
        <v>67985955</v>
      </c>
      <c r="D1749" s="6" t="s">
        <v>1858</v>
      </c>
      <c r="E1749" s="16" t="s">
        <v>1858</v>
      </c>
      <c r="F1749" s="15">
        <v>191868630</v>
      </c>
      <c r="G1749" s="5" t="s">
        <v>167</v>
      </c>
      <c r="H1749" s="6" t="s">
        <v>52</v>
      </c>
      <c r="I1749" s="6" t="s">
        <v>1866</v>
      </c>
      <c r="J1749" s="6" t="s">
        <v>1898</v>
      </c>
      <c r="K1749" s="6" t="s">
        <v>102</v>
      </c>
      <c r="L1749" s="6" t="s">
        <v>1887</v>
      </c>
      <c r="M1749" s="16" t="s">
        <v>1899</v>
      </c>
      <c r="N1749" s="8" t="s">
        <v>35</v>
      </c>
      <c r="O1749" s="7">
        <v>2</v>
      </c>
      <c r="P1749" s="3">
        <f t="shared" si="163"/>
        <v>0</v>
      </c>
      <c r="Q1749" s="3">
        <f t="shared" si="164"/>
        <v>1</v>
      </c>
      <c r="R1749" s="3">
        <f t="shared" si="165"/>
        <v>0</v>
      </c>
      <c r="S1749" s="3">
        <f t="shared" si="166"/>
        <v>0</v>
      </c>
      <c r="T1749" s="3">
        <f t="shared" si="167"/>
        <v>0</v>
      </c>
      <c r="U1749" s="3">
        <f t="shared" si="168"/>
        <v>0</v>
      </c>
    </row>
    <row r="1750" spans="1:21" ht="12.75" customHeight="1" x14ac:dyDescent="0.2">
      <c r="A1750" s="15" t="s">
        <v>155</v>
      </c>
      <c r="B1750" s="16" t="s">
        <v>155</v>
      </c>
      <c r="C1750" s="8">
        <v>67985955</v>
      </c>
      <c r="D1750" s="6" t="s">
        <v>1858</v>
      </c>
      <c r="E1750" s="16" t="s">
        <v>1858</v>
      </c>
      <c r="F1750" s="15">
        <v>191868662</v>
      </c>
      <c r="G1750" s="5" t="s">
        <v>167</v>
      </c>
      <c r="H1750" s="6" t="s">
        <v>52</v>
      </c>
      <c r="I1750" s="6" t="s">
        <v>1900</v>
      </c>
      <c r="J1750" s="6" t="s">
        <v>1901</v>
      </c>
      <c r="K1750" s="6" t="s">
        <v>102</v>
      </c>
      <c r="L1750" s="6" t="s">
        <v>1887</v>
      </c>
      <c r="M1750" s="16" t="s">
        <v>1891</v>
      </c>
      <c r="N1750" s="8" t="s">
        <v>35</v>
      </c>
      <c r="O1750" s="7">
        <v>2</v>
      </c>
      <c r="P1750" s="3">
        <f t="shared" si="163"/>
        <v>0</v>
      </c>
      <c r="Q1750" s="3">
        <f t="shared" si="164"/>
        <v>1</v>
      </c>
      <c r="R1750" s="3">
        <f t="shared" si="165"/>
        <v>0</v>
      </c>
      <c r="S1750" s="3">
        <f t="shared" si="166"/>
        <v>0</v>
      </c>
      <c r="T1750" s="3">
        <f t="shared" si="167"/>
        <v>0</v>
      </c>
      <c r="U1750" s="3">
        <f t="shared" si="168"/>
        <v>0</v>
      </c>
    </row>
    <row r="1751" spans="1:21" ht="12.75" customHeight="1" x14ac:dyDescent="0.2">
      <c r="A1751" s="15" t="s">
        <v>155</v>
      </c>
      <c r="B1751" s="16" t="s">
        <v>155</v>
      </c>
      <c r="C1751" s="8">
        <v>67985955</v>
      </c>
      <c r="D1751" s="6" t="s">
        <v>1858</v>
      </c>
      <c r="E1751" s="16" t="s">
        <v>1858</v>
      </c>
      <c r="F1751" s="15">
        <v>191868674</v>
      </c>
      <c r="G1751" s="5" t="s">
        <v>105</v>
      </c>
      <c r="H1751" s="6" t="s">
        <v>52</v>
      </c>
      <c r="I1751" s="6" t="s">
        <v>1902</v>
      </c>
      <c r="J1751" s="6" t="s">
        <v>1903</v>
      </c>
      <c r="K1751" s="6" t="s">
        <v>102</v>
      </c>
      <c r="L1751" s="6" t="s">
        <v>1887</v>
      </c>
      <c r="M1751" s="16" t="s">
        <v>1891</v>
      </c>
      <c r="N1751" s="8" t="s">
        <v>35</v>
      </c>
      <c r="O1751" s="7">
        <v>2</v>
      </c>
      <c r="P1751" s="3">
        <f t="shared" si="163"/>
        <v>0</v>
      </c>
      <c r="Q1751" s="3">
        <f t="shared" si="164"/>
        <v>1</v>
      </c>
      <c r="R1751" s="3">
        <f t="shared" si="165"/>
        <v>0</v>
      </c>
      <c r="S1751" s="3">
        <f t="shared" si="166"/>
        <v>0</v>
      </c>
      <c r="T1751" s="3">
        <f t="shared" si="167"/>
        <v>0</v>
      </c>
      <c r="U1751" s="3">
        <f t="shared" si="168"/>
        <v>0</v>
      </c>
    </row>
    <row r="1752" spans="1:21" ht="12.75" customHeight="1" x14ac:dyDescent="0.2">
      <c r="A1752" s="15" t="s">
        <v>155</v>
      </c>
      <c r="B1752" s="16" t="s">
        <v>155</v>
      </c>
      <c r="C1752" s="8">
        <v>67985955</v>
      </c>
      <c r="D1752" s="6" t="s">
        <v>1858</v>
      </c>
      <c r="E1752" s="16" t="s">
        <v>1858</v>
      </c>
      <c r="F1752" s="15">
        <v>191868769</v>
      </c>
      <c r="G1752" s="5" t="s">
        <v>105</v>
      </c>
      <c r="H1752" s="6" t="s">
        <v>52</v>
      </c>
      <c r="I1752" s="6" t="s">
        <v>1904</v>
      </c>
      <c r="J1752" s="6" t="s">
        <v>1905</v>
      </c>
      <c r="K1752" s="6" t="s">
        <v>102</v>
      </c>
      <c r="L1752" s="6" t="s">
        <v>1887</v>
      </c>
      <c r="M1752" s="16" t="s">
        <v>1891</v>
      </c>
      <c r="N1752" s="8" t="s">
        <v>35</v>
      </c>
      <c r="O1752" s="7">
        <v>2</v>
      </c>
      <c r="P1752" s="3">
        <f t="shared" si="163"/>
        <v>0</v>
      </c>
      <c r="Q1752" s="3">
        <f t="shared" si="164"/>
        <v>1</v>
      </c>
      <c r="R1752" s="3">
        <f t="shared" si="165"/>
        <v>0</v>
      </c>
      <c r="S1752" s="3">
        <f t="shared" si="166"/>
        <v>0</v>
      </c>
      <c r="T1752" s="3">
        <f t="shared" si="167"/>
        <v>0</v>
      </c>
      <c r="U1752" s="3">
        <f t="shared" si="168"/>
        <v>0</v>
      </c>
    </row>
    <row r="1753" spans="1:21" ht="12.75" customHeight="1" x14ac:dyDescent="0.2">
      <c r="A1753" s="15" t="s">
        <v>155</v>
      </c>
      <c r="B1753" s="16" t="s">
        <v>155</v>
      </c>
      <c r="C1753" s="8">
        <v>67985955</v>
      </c>
      <c r="D1753" s="6" t="s">
        <v>1858</v>
      </c>
      <c r="E1753" s="16" t="s">
        <v>1858</v>
      </c>
      <c r="F1753" s="15">
        <v>191868771</v>
      </c>
      <c r="G1753" s="5" t="s">
        <v>167</v>
      </c>
      <c r="H1753" s="6" t="s">
        <v>52</v>
      </c>
      <c r="I1753" s="6" t="s">
        <v>1906</v>
      </c>
      <c r="J1753" s="6" t="s">
        <v>1907</v>
      </c>
      <c r="K1753" s="6" t="s">
        <v>102</v>
      </c>
      <c r="L1753" s="6" t="s">
        <v>1887</v>
      </c>
      <c r="M1753" s="16" t="s">
        <v>1888</v>
      </c>
      <c r="N1753" s="8" t="s">
        <v>35</v>
      </c>
      <c r="O1753" s="7">
        <v>2</v>
      </c>
      <c r="P1753" s="3">
        <f t="shared" si="163"/>
        <v>0</v>
      </c>
      <c r="Q1753" s="3">
        <f t="shared" si="164"/>
        <v>1</v>
      </c>
      <c r="R1753" s="3">
        <f t="shared" si="165"/>
        <v>0</v>
      </c>
      <c r="S1753" s="3">
        <f t="shared" si="166"/>
        <v>0</v>
      </c>
      <c r="T1753" s="3">
        <f t="shared" si="167"/>
        <v>0</v>
      </c>
      <c r="U1753" s="3">
        <f t="shared" si="168"/>
        <v>0</v>
      </c>
    </row>
    <row r="1754" spans="1:21" ht="12.75" customHeight="1" x14ac:dyDescent="0.2">
      <c r="A1754" s="15" t="s">
        <v>155</v>
      </c>
      <c r="B1754" s="16" t="s">
        <v>155</v>
      </c>
      <c r="C1754" s="8">
        <v>67985955</v>
      </c>
      <c r="D1754" s="6" t="s">
        <v>1858</v>
      </c>
      <c r="E1754" s="16" t="s">
        <v>1858</v>
      </c>
      <c r="F1754" s="15">
        <v>191965862</v>
      </c>
      <c r="G1754" s="5" t="s">
        <v>105</v>
      </c>
      <c r="H1754" s="6" t="s">
        <v>52</v>
      </c>
      <c r="I1754" s="6" t="s">
        <v>1908</v>
      </c>
      <c r="J1754" s="6" t="s">
        <v>1909</v>
      </c>
      <c r="K1754" s="6" t="s">
        <v>102</v>
      </c>
      <c r="L1754" s="6" t="s">
        <v>1887</v>
      </c>
      <c r="M1754" s="16" t="s">
        <v>1891</v>
      </c>
      <c r="N1754" s="8" t="s">
        <v>35</v>
      </c>
      <c r="O1754" s="7">
        <v>2</v>
      </c>
      <c r="P1754" s="3">
        <f t="shared" si="163"/>
        <v>0</v>
      </c>
      <c r="Q1754" s="3">
        <f t="shared" si="164"/>
        <v>1</v>
      </c>
      <c r="R1754" s="3">
        <f t="shared" si="165"/>
        <v>0</v>
      </c>
      <c r="S1754" s="3">
        <f t="shared" si="166"/>
        <v>0</v>
      </c>
      <c r="T1754" s="3">
        <f t="shared" si="167"/>
        <v>0</v>
      </c>
      <c r="U1754" s="3">
        <f t="shared" si="168"/>
        <v>0</v>
      </c>
    </row>
    <row r="1755" spans="1:21" ht="12.75" customHeight="1" x14ac:dyDescent="0.2">
      <c r="A1755" s="15" t="s">
        <v>155</v>
      </c>
      <c r="B1755" s="16" t="s">
        <v>155</v>
      </c>
      <c r="C1755" s="8">
        <v>67985955</v>
      </c>
      <c r="D1755" s="6" t="s">
        <v>1858</v>
      </c>
      <c r="E1755" s="16" t="s">
        <v>1858</v>
      </c>
      <c r="F1755" s="15">
        <v>191868700</v>
      </c>
      <c r="G1755" s="5" t="s">
        <v>105</v>
      </c>
      <c r="H1755" s="6" t="s">
        <v>52</v>
      </c>
      <c r="I1755" s="6" t="s">
        <v>1878</v>
      </c>
      <c r="J1755" s="6" t="s">
        <v>1879</v>
      </c>
      <c r="K1755" s="6" t="s">
        <v>102</v>
      </c>
      <c r="L1755" s="6" t="s">
        <v>1880</v>
      </c>
      <c r="M1755" s="16" t="s">
        <v>1881</v>
      </c>
      <c r="N1755" s="8" t="s">
        <v>35</v>
      </c>
      <c r="O1755" s="7">
        <v>1</v>
      </c>
      <c r="P1755" s="3">
        <f t="shared" si="163"/>
        <v>1</v>
      </c>
      <c r="Q1755" s="3">
        <f t="shared" si="164"/>
        <v>0</v>
      </c>
      <c r="R1755" s="3">
        <f t="shared" si="165"/>
        <v>0</v>
      </c>
      <c r="S1755" s="3">
        <f t="shared" si="166"/>
        <v>0</v>
      </c>
      <c r="T1755" s="3">
        <f t="shared" si="167"/>
        <v>0</v>
      </c>
      <c r="U1755" s="3">
        <f t="shared" si="168"/>
        <v>0</v>
      </c>
    </row>
    <row r="1756" spans="1:21" ht="12.75" customHeight="1" x14ac:dyDescent="0.2">
      <c r="A1756" s="15" t="s">
        <v>155</v>
      </c>
      <c r="B1756" s="16" t="s">
        <v>155</v>
      </c>
      <c r="C1756" s="8">
        <v>67985955</v>
      </c>
      <c r="D1756" s="6" t="s">
        <v>1858</v>
      </c>
      <c r="E1756" s="16" t="s">
        <v>1858</v>
      </c>
      <c r="F1756" s="15">
        <v>191868668</v>
      </c>
      <c r="G1756" s="5" t="s">
        <v>105</v>
      </c>
      <c r="H1756" s="6" t="s">
        <v>52</v>
      </c>
      <c r="I1756" s="6" t="s">
        <v>1882</v>
      </c>
      <c r="J1756" s="6" t="s">
        <v>1883</v>
      </c>
      <c r="K1756" s="6" t="s">
        <v>102</v>
      </c>
      <c r="L1756" s="6" t="s">
        <v>1880</v>
      </c>
      <c r="M1756" s="16" t="s">
        <v>1884</v>
      </c>
      <c r="N1756" s="8" t="s">
        <v>35</v>
      </c>
      <c r="O1756" s="7">
        <v>2</v>
      </c>
      <c r="P1756" s="3">
        <f t="shared" si="163"/>
        <v>0</v>
      </c>
      <c r="Q1756" s="3">
        <f t="shared" si="164"/>
        <v>1</v>
      </c>
      <c r="R1756" s="3">
        <f t="shared" si="165"/>
        <v>0</v>
      </c>
      <c r="S1756" s="3">
        <f t="shared" si="166"/>
        <v>0</v>
      </c>
      <c r="T1756" s="3">
        <f t="shared" si="167"/>
        <v>0</v>
      </c>
      <c r="U1756" s="3">
        <f t="shared" si="168"/>
        <v>0</v>
      </c>
    </row>
    <row r="1757" spans="1:21" ht="12.75" customHeight="1" x14ac:dyDescent="0.2">
      <c r="A1757" s="15" t="s">
        <v>155</v>
      </c>
      <c r="B1757" s="16" t="s">
        <v>155</v>
      </c>
      <c r="C1757" s="8">
        <v>67985955</v>
      </c>
      <c r="D1757" s="6" t="s">
        <v>1858</v>
      </c>
      <c r="E1757" s="16" t="s">
        <v>1858</v>
      </c>
      <c r="F1757" s="15">
        <v>191868734</v>
      </c>
      <c r="G1757" s="5" t="s">
        <v>105</v>
      </c>
      <c r="H1757" s="6" t="s">
        <v>52</v>
      </c>
      <c r="I1757" s="6" t="s">
        <v>1861</v>
      </c>
      <c r="J1757" s="6" t="s">
        <v>1862</v>
      </c>
      <c r="K1757" s="6" t="s">
        <v>102</v>
      </c>
      <c r="L1757" s="6" t="s">
        <v>159</v>
      </c>
      <c r="M1757" s="16" t="s">
        <v>1863</v>
      </c>
      <c r="N1757" s="8" t="s">
        <v>35</v>
      </c>
      <c r="O1757" s="7">
        <v>2</v>
      </c>
      <c r="P1757" s="3">
        <f t="shared" si="163"/>
        <v>0</v>
      </c>
      <c r="Q1757" s="3">
        <f t="shared" si="164"/>
        <v>1</v>
      </c>
      <c r="R1757" s="3">
        <f t="shared" si="165"/>
        <v>0</v>
      </c>
      <c r="S1757" s="3">
        <f t="shared" si="166"/>
        <v>0</v>
      </c>
      <c r="T1757" s="3">
        <f t="shared" si="167"/>
        <v>0</v>
      </c>
      <c r="U1757" s="3">
        <f t="shared" si="168"/>
        <v>0</v>
      </c>
    </row>
    <row r="1758" spans="1:21" ht="12.75" customHeight="1" x14ac:dyDescent="0.2">
      <c r="A1758" s="15" t="s">
        <v>155</v>
      </c>
      <c r="B1758" s="16" t="s">
        <v>155</v>
      </c>
      <c r="C1758" s="8">
        <v>67985955</v>
      </c>
      <c r="D1758" s="6" t="s">
        <v>1858</v>
      </c>
      <c r="E1758" s="16" t="s">
        <v>1858</v>
      </c>
      <c r="F1758" s="15">
        <v>191875826</v>
      </c>
      <c r="G1758" s="5" t="s">
        <v>67</v>
      </c>
      <c r="H1758" s="6" t="s">
        <v>52</v>
      </c>
      <c r="I1758" s="6" t="s">
        <v>1864</v>
      </c>
      <c r="J1758" s="6" t="s">
        <v>1865</v>
      </c>
      <c r="K1758" s="6" t="s">
        <v>102</v>
      </c>
      <c r="L1758" s="6" t="s">
        <v>159</v>
      </c>
      <c r="M1758" s="16" t="s">
        <v>1863</v>
      </c>
      <c r="N1758" s="8" t="s">
        <v>35</v>
      </c>
      <c r="O1758" s="7">
        <v>2</v>
      </c>
      <c r="P1758" s="3">
        <f t="shared" si="163"/>
        <v>0</v>
      </c>
      <c r="Q1758" s="3">
        <f t="shared" si="164"/>
        <v>1</v>
      </c>
      <c r="R1758" s="3">
        <f t="shared" si="165"/>
        <v>0</v>
      </c>
      <c r="S1758" s="3">
        <f t="shared" si="166"/>
        <v>0</v>
      </c>
      <c r="T1758" s="3">
        <f t="shared" si="167"/>
        <v>0</v>
      </c>
      <c r="U1758" s="3">
        <f t="shared" si="168"/>
        <v>0</v>
      </c>
    </row>
    <row r="1759" spans="1:21" ht="12.75" customHeight="1" x14ac:dyDescent="0.2">
      <c r="A1759" s="15" t="s">
        <v>155</v>
      </c>
      <c r="B1759" s="16" t="s">
        <v>155</v>
      </c>
      <c r="C1759" s="8">
        <v>67985955</v>
      </c>
      <c r="D1759" s="6" t="s">
        <v>1858</v>
      </c>
      <c r="E1759" s="16" t="s">
        <v>1858</v>
      </c>
      <c r="F1759" s="15">
        <v>191965850</v>
      </c>
      <c r="G1759" s="5" t="s">
        <v>167</v>
      </c>
      <c r="H1759" s="6" t="s">
        <v>52</v>
      </c>
      <c r="I1759" s="6" t="s">
        <v>1866</v>
      </c>
      <c r="J1759" s="6" t="s">
        <v>1867</v>
      </c>
      <c r="K1759" s="6" t="s">
        <v>102</v>
      </c>
      <c r="L1759" s="6" t="s">
        <v>159</v>
      </c>
      <c r="M1759" s="16" t="s">
        <v>1863</v>
      </c>
      <c r="N1759" s="8" t="s">
        <v>35</v>
      </c>
      <c r="O1759" s="7">
        <v>2</v>
      </c>
      <c r="P1759" s="3">
        <f t="shared" si="163"/>
        <v>0</v>
      </c>
      <c r="Q1759" s="3">
        <f t="shared" si="164"/>
        <v>1</v>
      </c>
      <c r="R1759" s="3">
        <f t="shared" si="165"/>
        <v>0</v>
      </c>
      <c r="S1759" s="3">
        <f t="shared" si="166"/>
        <v>0</v>
      </c>
      <c r="T1759" s="3">
        <f t="shared" si="167"/>
        <v>0</v>
      </c>
      <c r="U1759" s="3">
        <f t="shared" si="168"/>
        <v>0</v>
      </c>
    </row>
    <row r="1760" spans="1:21" ht="12.75" customHeight="1" x14ac:dyDescent="0.2">
      <c r="A1760" s="15" t="s">
        <v>155</v>
      </c>
      <c r="B1760" s="16" t="s">
        <v>155</v>
      </c>
      <c r="C1760" s="8">
        <v>67985955</v>
      </c>
      <c r="D1760" s="6" t="s">
        <v>1858</v>
      </c>
      <c r="E1760" s="16" t="s">
        <v>1858</v>
      </c>
      <c r="F1760" s="15">
        <v>191965851</v>
      </c>
      <c r="G1760" s="5" t="s">
        <v>167</v>
      </c>
      <c r="H1760" s="6" t="s">
        <v>52</v>
      </c>
      <c r="I1760" s="6" t="s">
        <v>1868</v>
      </c>
      <c r="J1760" s="6" t="s">
        <v>1869</v>
      </c>
      <c r="K1760" s="6" t="s">
        <v>102</v>
      </c>
      <c r="L1760" s="6" t="s">
        <v>159</v>
      </c>
      <c r="M1760" s="16" t="s">
        <v>1863</v>
      </c>
      <c r="N1760" s="8" t="s">
        <v>35</v>
      </c>
      <c r="O1760" s="7">
        <v>2</v>
      </c>
      <c r="P1760" s="3">
        <f t="shared" si="163"/>
        <v>0</v>
      </c>
      <c r="Q1760" s="3">
        <f t="shared" si="164"/>
        <v>1</v>
      </c>
      <c r="R1760" s="3">
        <f t="shared" si="165"/>
        <v>0</v>
      </c>
      <c r="S1760" s="3">
        <f t="shared" si="166"/>
        <v>0</v>
      </c>
      <c r="T1760" s="3">
        <f t="shared" si="167"/>
        <v>0</v>
      </c>
      <c r="U1760" s="3">
        <f t="shared" si="168"/>
        <v>0</v>
      </c>
    </row>
    <row r="1761" spans="1:21" ht="12.75" customHeight="1" x14ac:dyDescent="0.2">
      <c r="A1761" s="15" t="s">
        <v>155</v>
      </c>
      <c r="B1761" s="16" t="s">
        <v>155</v>
      </c>
      <c r="C1761" s="8">
        <v>67985955</v>
      </c>
      <c r="D1761" s="6" t="s">
        <v>1858</v>
      </c>
      <c r="E1761" s="16" t="s">
        <v>1858</v>
      </c>
      <c r="F1761" s="15">
        <v>191965857</v>
      </c>
      <c r="G1761" s="5" t="s">
        <v>167</v>
      </c>
      <c r="H1761" s="6" t="s">
        <v>52</v>
      </c>
      <c r="I1761" s="6" t="s">
        <v>1870</v>
      </c>
      <c r="J1761" s="6" t="s">
        <v>1871</v>
      </c>
      <c r="K1761" s="6" t="s">
        <v>102</v>
      </c>
      <c r="L1761" s="6" t="s">
        <v>159</v>
      </c>
      <c r="M1761" s="16" t="s">
        <v>1863</v>
      </c>
      <c r="N1761" s="8" t="s">
        <v>35</v>
      </c>
      <c r="O1761" s="7">
        <v>2</v>
      </c>
      <c r="P1761" s="3">
        <f t="shared" si="163"/>
        <v>0</v>
      </c>
      <c r="Q1761" s="3">
        <f t="shared" si="164"/>
        <v>1</v>
      </c>
      <c r="R1761" s="3">
        <f t="shared" si="165"/>
        <v>0</v>
      </c>
      <c r="S1761" s="3">
        <f t="shared" si="166"/>
        <v>0</v>
      </c>
      <c r="T1761" s="3">
        <f t="shared" si="167"/>
        <v>0</v>
      </c>
      <c r="U1761" s="3">
        <f t="shared" si="168"/>
        <v>0</v>
      </c>
    </row>
    <row r="1762" spans="1:21" ht="12.75" customHeight="1" x14ac:dyDescent="0.2">
      <c r="A1762" s="15" t="s">
        <v>155</v>
      </c>
      <c r="B1762" s="16" t="s">
        <v>155</v>
      </c>
      <c r="C1762" s="8">
        <v>67985955</v>
      </c>
      <c r="D1762" s="6" t="s">
        <v>1858</v>
      </c>
      <c r="E1762" s="16" t="s">
        <v>1858</v>
      </c>
      <c r="F1762" s="15">
        <v>191965877</v>
      </c>
      <c r="G1762" s="5" t="s">
        <v>105</v>
      </c>
      <c r="H1762" s="6" t="s">
        <v>52</v>
      </c>
      <c r="I1762" s="6" t="s">
        <v>1872</v>
      </c>
      <c r="J1762" s="6" t="s">
        <v>1873</v>
      </c>
      <c r="K1762" s="6" t="s">
        <v>102</v>
      </c>
      <c r="L1762" s="6" t="s">
        <v>159</v>
      </c>
      <c r="M1762" s="16" t="s">
        <v>1863</v>
      </c>
      <c r="N1762" s="8" t="s">
        <v>35</v>
      </c>
      <c r="O1762" s="7">
        <v>2</v>
      </c>
      <c r="P1762" s="3">
        <f t="shared" si="163"/>
        <v>0</v>
      </c>
      <c r="Q1762" s="3">
        <f t="shared" si="164"/>
        <v>1</v>
      </c>
      <c r="R1762" s="3">
        <f t="shared" si="165"/>
        <v>0</v>
      </c>
      <c r="S1762" s="3">
        <f t="shared" si="166"/>
        <v>0</v>
      </c>
      <c r="T1762" s="3">
        <f t="shared" si="167"/>
        <v>0</v>
      </c>
      <c r="U1762" s="3">
        <f t="shared" si="168"/>
        <v>0</v>
      </c>
    </row>
    <row r="1763" spans="1:21" ht="12.75" customHeight="1" x14ac:dyDescent="0.2">
      <c r="A1763" s="15" t="s">
        <v>155</v>
      </c>
      <c r="B1763" s="16" t="s">
        <v>155</v>
      </c>
      <c r="C1763" s="8">
        <v>67985955</v>
      </c>
      <c r="D1763" s="6" t="s">
        <v>1858</v>
      </c>
      <c r="E1763" s="16" t="s">
        <v>1858</v>
      </c>
      <c r="F1763" s="15">
        <v>191965911</v>
      </c>
      <c r="G1763" s="5" t="s">
        <v>51</v>
      </c>
      <c r="H1763" s="6" t="s">
        <v>52</v>
      </c>
      <c r="I1763" s="6" t="s">
        <v>1874</v>
      </c>
      <c r="J1763" s="6" t="s">
        <v>1875</v>
      </c>
      <c r="K1763" s="6" t="s">
        <v>102</v>
      </c>
      <c r="L1763" s="6" t="s">
        <v>159</v>
      </c>
      <c r="M1763" s="16" t="s">
        <v>1863</v>
      </c>
      <c r="N1763" s="8" t="s">
        <v>35</v>
      </c>
      <c r="O1763" s="7">
        <v>2</v>
      </c>
      <c r="P1763" s="3">
        <f t="shared" si="163"/>
        <v>0</v>
      </c>
      <c r="Q1763" s="3">
        <f t="shared" si="164"/>
        <v>1</v>
      </c>
      <c r="R1763" s="3">
        <f t="shared" si="165"/>
        <v>0</v>
      </c>
      <c r="S1763" s="3">
        <f t="shared" si="166"/>
        <v>0</v>
      </c>
      <c r="T1763" s="3">
        <f t="shared" si="167"/>
        <v>0</v>
      </c>
      <c r="U1763" s="3">
        <f t="shared" si="168"/>
        <v>0</v>
      </c>
    </row>
    <row r="1764" spans="1:21" ht="12.75" customHeight="1" x14ac:dyDescent="0.2">
      <c r="A1764" s="15" t="s">
        <v>155</v>
      </c>
      <c r="B1764" s="16" t="s">
        <v>155</v>
      </c>
      <c r="C1764" s="8">
        <v>67985955</v>
      </c>
      <c r="D1764" s="6" t="s">
        <v>1858</v>
      </c>
      <c r="E1764" s="16" t="s">
        <v>1858</v>
      </c>
      <c r="F1764" s="15">
        <v>191977649</v>
      </c>
      <c r="G1764" s="5" t="s">
        <v>105</v>
      </c>
      <c r="H1764" s="6" t="s">
        <v>52</v>
      </c>
      <c r="I1764" s="6" t="s">
        <v>1876</v>
      </c>
      <c r="J1764" s="6" t="s">
        <v>1877</v>
      </c>
      <c r="K1764" s="6" t="s">
        <v>102</v>
      </c>
      <c r="L1764" s="6" t="s">
        <v>159</v>
      </c>
      <c r="M1764" s="16" t="s">
        <v>1863</v>
      </c>
      <c r="N1764" s="8" t="s">
        <v>35</v>
      </c>
      <c r="O1764" s="7">
        <v>2</v>
      </c>
      <c r="P1764" s="3">
        <f t="shared" si="163"/>
        <v>0</v>
      </c>
      <c r="Q1764" s="3">
        <f t="shared" si="164"/>
        <v>1</v>
      </c>
      <c r="R1764" s="3">
        <f t="shared" si="165"/>
        <v>0</v>
      </c>
      <c r="S1764" s="3">
        <f t="shared" si="166"/>
        <v>0</v>
      </c>
      <c r="T1764" s="3">
        <f t="shared" si="167"/>
        <v>0</v>
      </c>
      <c r="U1764" s="3">
        <f t="shared" si="168"/>
        <v>0</v>
      </c>
    </row>
    <row r="1765" spans="1:21" ht="12.75" customHeight="1" x14ac:dyDescent="0.2">
      <c r="A1765" s="15" t="s">
        <v>155</v>
      </c>
      <c r="B1765" s="16" t="s">
        <v>155</v>
      </c>
      <c r="C1765" s="8">
        <v>67985955</v>
      </c>
      <c r="D1765" s="6" t="s">
        <v>1858</v>
      </c>
      <c r="E1765" s="16" t="s">
        <v>1858</v>
      </c>
      <c r="F1765" s="15">
        <v>191965883</v>
      </c>
      <c r="G1765" s="5" t="s">
        <v>167</v>
      </c>
      <c r="H1765" s="6" t="s">
        <v>52</v>
      </c>
      <c r="I1765" s="6" t="s">
        <v>1910</v>
      </c>
      <c r="J1765" s="6" t="s">
        <v>1911</v>
      </c>
      <c r="K1765" s="6" t="s">
        <v>102</v>
      </c>
      <c r="L1765" s="6" t="s">
        <v>1887</v>
      </c>
      <c r="M1765" s="16" t="s">
        <v>1891</v>
      </c>
      <c r="N1765" s="8" t="s">
        <v>35</v>
      </c>
      <c r="O1765" s="7">
        <v>2</v>
      </c>
      <c r="P1765" s="3">
        <f t="shared" si="163"/>
        <v>0</v>
      </c>
      <c r="Q1765" s="3">
        <f t="shared" si="164"/>
        <v>1</v>
      </c>
      <c r="R1765" s="3">
        <f t="shared" si="165"/>
        <v>0</v>
      </c>
      <c r="S1765" s="3">
        <f t="shared" si="166"/>
        <v>0</v>
      </c>
      <c r="T1765" s="3">
        <f t="shared" si="167"/>
        <v>0</v>
      </c>
      <c r="U1765" s="3">
        <f t="shared" si="168"/>
        <v>0</v>
      </c>
    </row>
    <row r="1766" spans="1:21" ht="12.75" customHeight="1" x14ac:dyDescent="0.2">
      <c r="A1766" s="15" t="s">
        <v>155</v>
      </c>
      <c r="B1766" s="16" t="s">
        <v>155</v>
      </c>
      <c r="C1766" s="8">
        <v>67985955</v>
      </c>
      <c r="D1766" s="6" t="s">
        <v>1858</v>
      </c>
      <c r="E1766" s="16" t="s">
        <v>1858</v>
      </c>
      <c r="F1766" s="15">
        <v>191965903</v>
      </c>
      <c r="G1766" s="5" t="s">
        <v>167</v>
      </c>
      <c r="H1766" s="6" t="s">
        <v>52</v>
      </c>
      <c r="I1766" s="6" t="s">
        <v>1912</v>
      </c>
      <c r="J1766" s="6" t="s">
        <v>1913</v>
      </c>
      <c r="K1766" s="6" t="s">
        <v>102</v>
      </c>
      <c r="L1766" s="6" t="s">
        <v>1887</v>
      </c>
      <c r="M1766" s="16" t="s">
        <v>1891</v>
      </c>
      <c r="N1766" s="8" t="s">
        <v>35</v>
      </c>
      <c r="O1766" s="7">
        <v>2</v>
      </c>
      <c r="P1766" s="3">
        <f t="shared" si="163"/>
        <v>0</v>
      </c>
      <c r="Q1766" s="3">
        <f t="shared" si="164"/>
        <v>1</v>
      </c>
      <c r="R1766" s="3">
        <f t="shared" si="165"/>
        <v>0</v>
      </c>
      <c r="S1766" s="3">
        <f t="shared" si="166"/>
        <v>0</v>
      </c>
      <c r="T1766" s="3">
        <f t="shared" si="167"/>
        <v>0</v>
      </c>
      <c r="U1766" s="3">
        <f t="shared" si="168"/>
        <v>0</v>
      </c>
    </row>
    <row r="1767" spans="1:21" ht="12.75" customHeight="1" x14ac:dyDescent="0.2">
      <c r="A1767" s="15" t="s">
        <v>155</v>
      </c>
      <c r="B1767" s="16" t="s">
        <v>155</v>
      </c>
      <c r="C1767" s="8">
        <v>67985955</v>
      </c>
      <c r="D1767" s="6" t="s">
        <v>1858</v>
      </c>
      <c r="E1767" s="16" t="s">
        <v>1858</v>
      </c>
      <c r="F1767" s="15">
        <v>191965932</v>
      </c>
      <c r="G1767" s="5" t="s">
        <v>105</v>
      </c>
      <c r="H1767" s="6" t="s">
        <v>52</v>
      </c>
      <c r="I1767" s="6" t="s">
        <v>1914</v>
      </c>
      <c r="J1767" s="6" t="s">
        <v>1915</v>
      </c>
      <c r="K1767" s="6" t="s">
        <v>102</v>
      </c>
      <c r="L1767" s="6" t="s">
        <v>1887</v>
      </c>
      <c r="M1767" s="16" t="s">
        <v>1891</v>
      </c>
      <c r="N1767" s="8" t="s">
        <v>35</v>
      </c>
      <c r="O1767" s="7">
        <v>2</v>
      </c>
      <c r="P1767" s="3">
        <f t="shared" si="163"/>
        <v>0</v>
      </c>
      <c r="Q1767" s="3">
        <f t="shared" si="164"/>
        <v>1</v>
      </c>
      <c r="R1767" s="3">
        <f t="shared" si="165"/>
        <v>0</v>
      </c>
      <c r="S1767" s="3">
        <f t="shared" si="166"/>
        <v>0</v>
      </c>
      <c r="T1767" s="3">
        <f t="shared" si="167"/>
        <v>0</v>
      </c>
      <c r="U1767" s="3">
        <f t="shared" si="168"/>
        <v>0</v>
      </c>
    </row>
    <row r="1768" spans="1:21" ht="12.75" customHeight="1" x14ac:dyDescent="0.2">
      <c r="A1768" s="15" t="s">
        <v>155</v>
      </c>
      <c r="B1768" s="16" t="s">
        <v>155</v>
      </c>
      <c r="C1768" s="8">
        <v>67985955</v>
      </c>
      <c r="D1768" s="6" t="s">
        <v>1858</v>
      </c>
      <c r="E1768" s="16" t="s">
        <v>1858</v>
      </c>
      <c r="F1768" s="15">
        <v>191977623</v>
      </c>
      <c r="G1768" s="5" t="s">
        <v>105</v>
      </c>
      <c r="H1768" s="6" t="s">
        <v>52</v>
      </c>
      <c r="I1768" s="6" t="s">
        <v>1916</v>
      </c>
      <c r="J1768" s="6" t="s">
        <v>1917</v>
      </c>
      <c r="K1768" s="6" t="s">
        <v>102</v>
      </c>
      <c r="L1768" s="6" t="s">
        <v>1887</v>
      </c>
      <c r="M1768" s="16" t="s">
        <v>1891</v>
      </c>
      <c r="N1768" s="8" t="s">
        <v>35</v>
      </c>
      <c r="O1768" s="7">
        <v>2</v>
      </c>
      <c r="P1768" s="3">
        <f t="shared" si="163"/>
        <v>0</v>
      </c>
      <c r="Q1768" s="3">
        <f t="shared" si="164"/>
        <v>1</v>
      </c>
      <c r="R1768" s="3">
        <f t="shared" si="165"/>
        <v>0</v>
      </c>
      <c r="S1768" s="3">
        <f t="shared" si="166"/>
        <v>0</v>
      </c>
      <c r="T1768" s="3">
        <f t="shared" si="167"/>
        <v>0</v>
      </c>
      <c r="U1768" s="3">
        <f t="shared" si="168"/>
        <v>0</v>
      </c>
    </row>
    <row r="1769" spans="1:21" ht="12.75" customHeight="1" x14ac:dyDescent="0.2">
      <c r="A1769" s="15" t="s">
        <v>155</v>
      </c>
      <c r="B1769" s="16" t="s">
        <v>155</v>
      </c>
      <c r="C1769" s="8">
        <v>67985955</v>
      </c>
      <c r="D1769" s="6" t="s">
        <v>1858</v>
      </c>
      <c r="E1769" s="16" t="s">
        <v>1858</v>
      </c>
      <c r="F1769" s="15">
        <v>191977711</v>
      </c>
      <c r="G1769" s="5" t="s">
        <v>105</v>
      </c>
      <c r="H1769" s="6" t="s">
        <v>52</v>
      </c>
      <c r="I1769" s="6" t="s">
        <v>1918</v>
      </c>
      <c r="J1769" s="6" t="s">
        <v>1919</v>
      </c>
      <c r="K1769" s="6" t="s">
        <v>102</v>
      </c>
      <c r="L1769" s="6" t="s">
        <v>1887</v>
      </c>
      <c r="M1769" s="16" t="s">
        <v>1891</v>
      </c>
      <c r="N1769" s="8" t="s">
        <v>35</v>
      </c>
      <c r="O1769" s="7">
        <v>2</v>
      </c>
      <c r="P1769" s="3">
        <f t="shared" si="163"/>
        <v>0</v>
      </c>
      <c r="Q1769" s="3">
        <f t="shared" si="164"/>
        <v>1</v>
      </c>
      <c r="R1769" s="3">
        <f t="shared" si="165"/>
        <v>0</v>
      </c>
      <c r="S1769" s="3">
        <f t="shared" si="166"/>
        <v>0</v>
      </c>
      <c r="T1769" s="3">
        <f t="shared" si="167"/>
        <v>0</v>
      </c>
      <c r="U1769" s="3">
        <f t="shared" si="168"/>
        <v>0</v>
      </c>
    </row>
    <row r="1770" spans="1:21" ht="12.75" customHeight="1" x14ac:dyDescent="0.2">
      <c r="A1770" s="15" t="s">
        <v>155</v>
      </c>
      <c r="B1770" s="16" t="s">
        <v>155</v>
      </c>
      <c r="C1770" s="8">
        <v>67985955</v>
      </c>
      <c r="D1770" s="6" t="s">
        <v>1858</v>
      </c>
      <c r="E1770" s="16" t="s">
        <v>1858</v>
      </c>
      <c r="F1770" s="15">
        <v>191977804</v>
      </c>
      <c r="G1770" s="5" t="s">
        <v>167</v>
      </c>
      <c r="H1770" s="6" t="s">
        <v>52</v>
      </c>
      <c r="I1770" s="6" t="s">
        <v>1920</v>
      </c>
      <c r="J1770" s="6" t="s">
        <v>1921</v>
      </c>
      <c r="K1770" s="6" t="s">
        <v>102</v>
      </c>
      <c r="L1770" s="6" t="s">
        <v>1887</v>
      </c>
      <c r="M1770" s="16" t="s">
        <v>1891</v>
      </c>
      <c r="N1770" s="8" t="s">
        <v>35</v>
      </c>
      <c r="O1770" s="7">
        <v>2</v>
      </c>
      <c r="P1770" s="3">
        <f t="shared" si="163"/>
        <v>0</v>
      </c>
      <c r="Q1770" s="3">
        <f t="shared" si="164"/>
        <v>1</v>
      </c>
      <c r="R1770" s="3">
        <f t="shared" si="165"/>
        <v>0</v>
      </c>
      <c r="S1770" s="3">
        <f t="shared" si="166"/>
        <v>0</v>
      </c>
      <c r="T1770" s="3">
        <f t="shared" si="167"/>
        <v>0</v>
      </c>
      <c r="U1770" s="3">
        <f t="shared" si="168"/>
        <v>0</v>
      </c>
    </row>
    <row r="1771" spans="1:21" ht="12.75" customHeight="1" x14ac:dyDescent="0.2">
      <c r="A1771" s="15" t="s">
        <v>155</v>
      </c>
      <c r="B1771" s="16" t="s">
        <v>155</v>
      </c>
      <c r="C1771" s="8">
        <v>67985955</v>
      </c>
      <c r="D1771" s="6" t="s">
        <v>1858</v>
      </c>
      <c r="E1771" s="16" t="s">
        <v>1858</v>
      </c>
      <c r="F1771" s="15">
        <v>191868618</v>
      </c>
      <c r="G1771" s="5" t="s">
        <v>167</v>
      </c>
      <c r="H1771" s="6" t="s">
        <v>52</v>
      </c>
      <c r="I1771" s="6" t="s">
        <v>1870</v>
      </c>
      <c r="J1771" s="6" t="s">
        <v>1922</v>
      </c>
      <c r="K1771" s="6" t="s">
        <v>102</v>
      </c>
      <c r="L1771" s="6" t="s">
        <v>1887</v>
      </c>
      <c r="M1771" s="16" t="s">
        <v>1899</v>
      </c>
      <c r="N1771" s="8" t="s">
        <v>35</v>
      </c>
      <c r="O1771" s="7">
        <v>3</v>
      </c>
      <c r="P1771" s="3">
        <f t="shared" si="163"/>
        <v>0</v>
      </c>
      <c r="Q1771" s="3">
        <f t="shared" si="164"/>
        <v>0</v>
      </c>
      <c r="R1771" s="3">
        <f t="shared" si="165"/>
        <v>1</v>
      </c>
      <c r="S1771" s="3">
        <f t="shared" si="166"/>
        <v>0</v>
      </c>
      <c r="T1771" s="3">
        <f t="shared" si="167"/>
        <v>0</v>
      </c>
      <c r="U1771" s="3">
        <f t="shared" si="168"/>
        <v>0</v>
      </c>
    </row>
    <row r="1772" spans="1:21" ht="12.75" customHeight="1" x14ac:dyDescent="0.2">
      <c r="A1772" s="15" t="s">
        <v>155</v>
      </c>
      <c r="B1772" s="16" t="s">
        <v>155</v>
      </c>
      <c r="C1772" s="8">
        <v>67985955</v>
      </c>
      <c r="D1772" s="6" t="s">
        <v>1858</v>
      </c>
      <c r="E1772" s="16" t="s">
        <v>1858</v>
      </c>
      <c r="F1772" s="15">
        <v>191868707</v>
      </c>
      <c r="G1772" s="5" t="s">
        <v>105</v>
      </c>
      <c r="H1772" s="6" t="s">
        <v>52</v>
      </c>
      <c r="I1772" s="6" t="s">
        <v>1923</v>
      </c>
      <c r="J1772" s="6" t="s">
        <v>1924</v>
      </c>
      <c r="K1772" s="6" t="s">
        <v>102</v>
      </c>
      <c r="L1772" s="6" t="s">
        <v>1887</v>
      </c>
      <c r="M1772" s="16" t="s">
        <v>1891</v>
      </c>
      <c r="N1772" s="8" t="s">
        <v>35</v>
      </c>
      <c r="O1772" s="7">
        <v>3</v>
      </c>
      <c r="P1772" s="3">
        <f t="shared" si="163"/>
        <v>0</v>
      </c>
      <c r="Q1772" s="3">
        <f t="shared" si="164"/>
        <v>0</v>
      </c>
      <c r="R1772" s="3">
        <f t="shared" si="165"/>
        <v>1</v>
      </c>
      <c r="S1772" s="3">
        <f t="shared" si="166"/>
        <v>0</v>
      </c>
      <c r="T1772" s="3">
        <f t="shared" si="167"/>
        <v>0</v>
      </c>
      <c r="U1772" s="3">
        <f t="shared" si="168"/>
        <v>0</v>
      </c>
    </row>
    <row r="1773" spans="1:21" ht="12.75" customHeight="1" x14ac:dyDescent="0.2">
      <c r="A1773" s="15" t="s">
        <v>155</v>
      </c>
      <c r="B1773" s="16" t="s">
        <v>155</v>
      </c>
      <c r="C1773" s="8">
        <v>67985955</v>
      </c>
      <c r="D1773" s="6" t="s">
        <v>1858</v>
      </c>
      <c r="E1773" s="16" t="s">
        <v>1858</v>
      </c>
      <c r="F1773" s="15">
        <v>191868736</v>
      </c>
      <c r="G1773" s="5" t="s">
        <v>167</v>
      </c>
      <c r="H1773" s="6" t="s">
        <v>52</v>
      </c>
      <c r="I1773" s="6" t="s">
        <v>1925</v>
      </c>
      <c r="J1773" s="6" t="s">
        <v>1926</v>
      </c>
      <c r="K1773" s="6" t="s">
        <v>102</v>
      </c>
      <c r="L1773" s="6" t="s">
        <v>1887</v>
      </c>
      <c r="M1773" s="16" t="s">
        <v>1888</v>
      </c>
      <c r="N1773" s="8" t="s">
        <v>35</v>
      </c>
      <c r="O1773" s="7">
        <v>3</v>
      </c>
      <c r="P1773" s="3">
        <f t="shared" si="163"/>
        <v>0</v>
      </c>
      <c r="Q1773" s="3">
        <f t="shared" si="164"/>
        <v>0</v>
      </c>
      <c r="R1773" s="3">
        <f t="shared" si="165"/>
        <v>1</v>
      </c>
      <c r="S1773" s="3">
        <f t="shared" si="166"/>
        <v>0</v>
      </c>
      <c r="T1773" s="3">
        <f t="shared" si="167"/>
        <v>0</v>
      </c>
      <c r="U1773" s="3">
        <f t="shared" si="168"/>
        <v>0</v>
      </c>
    </row>
    <row r="1774" spans="1:21" ht="12.75" customHeight="1" x14ac:dyDescent="0.2">
      <c r="A1774" s="15" t="s">
        <v>155</v>
      </c>
      <c r="B1774" s="16" t="s">
        <v>155</v>
      </c>
      <c r="C1774" s="8">
        <v>67985955</v>
      </c>
      <c r="D1774" s="6" t="s">
        <v>1858</v>
      </c>
      <c r="E1774" s="16" t="s">
        <v>1858</v>
      </c>
      <c r="F1774" s="15">
        <v>191875785</v>
      </c>
      <c r="G1774" s="5" t="s">
        <v>67</v>
      </c>
      <c r="H1774" s="6" t="s">
        <v>52</v>
      </c>
      <c r="I1774" s="6" t="s">
        <v>1927</v>
      </c>
      <c r="J1774" s="6" t="s">
        <v>1928</v>
      </c>
      <c r="K1774" s="6" t="s">
        <v>102</v>
      </c>
      <c r="L1774" s="6" t="s">
        <v>1887</v>
      </c>
      <c r="M1774" s="16" t="s">
        <v>1891</v>
      </c>
      <c r="N1774" s="8" t="s">
        <v>35</v>
      </c>
      <c r="O1774" s="7">
        <v>3</v>
      </c>
      <c r="P1774" s="3">
        <f t="shared" si="163"/>
        <v>0</v>
      </c>
      <c r="Q1774" s="3">
        <f t="shared" si="164"/>
        <v>0</v>
      </c>
      <c r="R1774" s="3">
        <f t="shared" si="165"/>
        <v>1</v>
      </c>
      <c r="S1774" s="3">
        <f t="shared" si="166"/>
        <v>0</v>
      </c>
      <c r="T1774" s="3">
        <f t="shared" si="167"/>
        <v>0</v>
      </c>
      <c r="U1774" s="3">
        <f t="shared" si="168"/>
        <v>0</v>
      </c>
    </row>
    <row r="1775" spans="1:21" ht="12.75" customHeight="1" x14ac:dyDescent="0.2">
      <c r="A1775" s="15" t="s">
        <v>155</v>
      </c>
      <c r="B1775" s="16" t="s">
        <v>155</v>
      </c>
      <c r="C1775" s="8">
        <v>67985955</v>
      </c>
      <c r="D1775" s="6" t="s">
        <v>1858</v>
      </c>
      <c r="E1775" s="16" t="s">
        <v>1858</v>
      </c>
      <c r="F1775" s="15">
        <v>191965853</v>
      </c>
      <c r="G1775" s="5" t="s">
        <v>167</v>
      </c>
      <c r="H1775" s="6" t="s">
        <v>52</v>
      </c>
      <c r="I1775" s="6" t="s">
        <v>1929</v>
      </c>
      <c r="J1775" s="6" t="s">
        <v>1930</v>
      </c>
      <c r="K1775" s="6" t="s">
        <v>102</v>
      </c>
      <c r="L1775" s="6" t="s">
        <v>1887</v>
      </c>
      <c r="M1775" s="16" t="s">
        <v>1891</v>
      </c>
      <c r="N1775" s="8" t="s">
        <v>35</v>
      </c>
      <c r="O1775" s="7">
        <v>3</v>
      </c>
      <c r="P1775" s="3">
        <f t="shared" si="163"/>
        <v>0</v>
      </c>
      <c r="Q1775" s="3">
        <f t="shared" si="164"/>
        <v>0</v>
      </c>
      <c r="R1775" s="3">
        <f t="shared" si="165"/>
        <v>1</v>
      </c>
      <c r="S1775" s="3">
        <f t="shared" si="166"/>
        <v>0</v>
      </c>
      <c r="T1775" s="3">
        <f t="shared" si="167"/>
        <v>0</v>
      </c>
      <c r="U1775" s="3">
        <f t="shared" si="168"/>
        <v>0</v>
      </c>
    </row>
    <row r="1776" spans="1:21" ht="12.75" customHeight="1" x14ac:dyDescent="0.2">
      <c r="A1776" s="15" t="s">
        <v>155</v>
      </c>
      <c r="B1776" s="16" t="s">
        <v>155</v>
      </c>
      <c r="C1776" s="8">
        <v>67985955</v>
      </c>
      <c r="D1776" s="6" t="s">
        <v>1858</v>
      </c>
      <c r="E1776" s="16" t="s">
        <v>1858</v>
      </c>
      <c r="F1776" s="15">
        <v>191965871</v>
      </c>
      <c r="G1776" s="5" t="s">
        <v>105</v>
      </c>
      <c r="H1776" s="6" t="s">
        <v>52</v>
      </c>
      <c r="I1776" s="6" t="s">
        <v>1931</v>
      </c>
      <c r="J1776" s="6" t="s">
        <v>1932</v>
      </c>
      <c r="K1776" s="6" t="s">
        <v>102</v>
      </c>
      <c r="L1776" s="6" t="s">
        <v>1887</v>
      </c>
      <c r="M1776" s="16" t="s">
        <v>1891</v>
      </c>
      <c r="N1776" s="8" t="s">
        <v>35</v>
      </c>
      <c r="O1776" s="7">
        <v>3</v>
      </c>
      <c r="P1776" s="3">
        <f t="shared" si="163"/>
        <v>0</v>
      </c>
      <c r="Q1776" s="3">
        <f t="shared" si="164"/>
        <v>0</v>
      </c>
      <c r="R1776" s="3">
        <f t="shared" si="165"/>
        <v>1</v>
      </c>
      <c r="S1776" s="3">
        <f t="shared" si="166"/>
        <v>0</v>
      </c>
      <c r="T1776" s="3">
        <f t="shared" si="167"/>
        <v>0</v>
      </c>
      <c r="U1776" s="3">
        <f t="shared" si="168"/>
        <v>0</v>
      </c>
    </row>
    <row r="1777" spans="1:21" ht="12.75" customHeight="1" x14ac:dyDescent="0.2">
      <c r="A1777" s="15" t="s">
        <v>155</v>
      </c>
      <c r="B1777" s="16" t="s">
        <v>155</v>
      </c>
      <c r="C1777" s="8">
        <v>67985955</v>
      </c>
      <c r="D1777" s="6" t="s">
        <v>1858</v>
      </c>
      <c r="E1777" s="16" t="s">
        <v>1858</v>
      </c>
      <c r="F1777" s="15">
        <v>191965875</v>
      </c>
      <c r="G1777" s="5" t="s">
        <v>105</v>
      </c>
      <c r="H1777" s="6" t="s">
        <v>52</v>
      </c>
      <c r="I1777" s="6" t="s">
        <v>1933</v>
      </c>
      <c r="J1777" s="6" t="s">
        <v>1934</v>
      </c>
      <c r="K1777" s="6" t="s">
        <v>102</v>
      </c>
      <c r="L1777" s="6" t="s">
        <v>1887</v>
      </c>
      <c r="M1777" s="16" t="s">
        <v>1891</v>
      </c>
      <c r="N1777" s="8" t="s">
        <v>35</v>
      </c>
      <c r="O1777" s="7">
        <v>3</v>
      </c>
      <c r="P1777" s="3">
        <f t="shared" si="163"/>
        <v>0</v>
      </c>
      <c r="Q1777" s="3">
        <f t="shared" si="164"/>
        <v>0</v>
      </c>
      <c r="R1777" s="3">
        <f t="shared" si="165"/>
        <v>1</v>
      </c>
      <c r="S1777" s="3">
        <f t="shared" si="166"/>
        <v>0</v>
      </c>
      <c r="T1777" s="3">
        <f t="shared" si="167"/>
        <v>0</v>
      </c>
      <c r="U1777" s="3">
        <f t="shared" si="168"/>
        <v>0</v>
      </c>
    </row>
    <row r="1778" spans="1:21" ht="12.75" customHeight="1" x14ac:dyDescent="0.2">
      <c r="A1778" s="15" t="s">
        <v>155</v>
      </c>
      <c r="B1778" s="16" t="s">
        <v>155</v>
      </c>
      <c r="C1778" s="8">
        <v>67985955</v>
      </c>
      <c r="D1778" s="6" t="s">
        <v>1858</v>
      </c>
      <c r="E1778" s="16" t="s">
        <v>1858</v>
      </c>
      <c r="F1778" s="15">
        <v>191965890</v>
      </c>
      <c r="G1778" s="5" t="s">
        <v>105</v>
      </c>
      <c r="H1778" s="6" t="s">
        <v>52</v>
      </c>
      <c r="I1778" s="6" t="s">
        <v>1935</v>
      </c>
      <c r="J1778" s="6" t="s">
        <v>1936</v>
      </c>
      <c r="K1778" s="6" t="s">
        <v>102</v>
      </c>
      <c r="L1778" s="6" t="s">
        <v>1887</v>
      </c>
      <c r="M1778" s="16" t="s">
        <v>1937</v>
      </c>
      <c r="N1778" s="8" t="s">
        <v>35</v>
      </c>
      <c r="O1778" s="7">
        <v>3</v>
      </c>
      <c r="P1778" s="3">
        <f t="shared" si="163"/>
        <v>0</v>
      </c>
      <c r="Q1778" s="3">
        <f t="shared" si="164"/>
        <v>0</v>
      </c>
      <c r="R1778" s="3">
        <f t="shared" si="165"/>
        <v>1</v>
      </c>
      <c r="S1778" s="3">
        <f t="shared" si="166"/>
        <v>0</v>
      </c>
      <c r="T1778" s="3">
        <f t="shared" si="167"/>
        <v>0</v>
      </c>
      <c r="U1778" s="3">
        <f t="shared" si="168"/>
        <v>0</v>
      </c>
    </row>
    <row r="1779" spans="1:21" ht="12.75" customHeight="1" x14ac:dyDescent="0.2">
      <c r="A1779" s="15" t="s">
        <v>155</v>
      </c>
      <c r="B1779" s="16" t="s">
        <v>155</v>
      </c>
      <c r="C1779" s="8">
        <v>67985955</v>
      </c>
      <c r="D1779" s="6" t="s">
        <v>1858</v>
      </c>
      <c r="E1779" s="16" t="s">
        <v>1858</v>
      </c>
      <c r="F1779" s="15">
        <v>191977672</v>
      </c>
      <c r="G1779" s="5" t="s">
        <v>167</v>
      </c>
      <c r="H1779" s="6" t="s">
        <v>52</v>
      </c>
      <c r="I1779" s="6" t="s">
        <v>1938</v>
      </c>
      <c r="J1779" s="6" t="s">
        <v>1939</v>
      </c>
      <c r="K1779" s="6" t="s">
        <v>102</v>
      </c>
      <c r="L1779" s="6" t="s">
        <v>1887</v>
      </c>
      <c r="M1779" s="16" t="s">
        <v>1891</v>
      </c>
      <c r="N1779" s="8" t="s">
        <v>35</v>
      </c>
      <c r="O1779" s="7">
        <v>3</v>
      </c>
      <c r="P1779" s="3">
        <f t="shared" si="163"/>
        <v>0</v>
      </c>
      <c r="Q1779" s="3">
        <f t="shared" si="164"/>
        <v>0</v>
      </c>
      <c r="R1779" s="3">
        <f t="shared" si="165"/>
        <v>1</v>
      </c>
      <c r="S1779" s="3">
        <f t="shared" si="166"/>
        <v>0</v>
      </c>
      <c r="T1779" s="3">
        <f t="shared" si="167"/>
        <v>0</v>
      </c>
      <c r="U1779" s="3">
        <f t="shared" si="168"/>
        <v>0</v>
      </c>
    </row>
    <row r="1780" spans="1:21" ht="12.75" customHeight="1" x14ac:dyDescent="0.2">
      <c r="A1780" s="82" t="s">
        <v>155</v>
      </c>
      <c r="B1780" s="81" t="s">
        <v>155</v>
      </c>
      <c r="C1780" s="47">
        <v>67985955</v>
      </c>
      <c r="D1780" s="80" t="s">
        <v>1858</v>
      </c>
      <c r="E1780" s="81" t="s">
        <v>1858</v>
      </c>
      <c r="F1780" s="82">
        <v>192087068</v>
      </c>
      <c r="G1780" s="83" t="s">
        <v>105</v>
      </c>
      <c r="H1780" s="80" t="s">
        <v>52</v>
      </c>
      <c r="I1780" s="80" t="s">
        <v>13925</v>
      </c>
      <c r="J1780" s="80" t="s">
        <v>13926</v>
      </c>
      <c r="K1780" s="80" t="s">
        <v>341</v>
      </c>
      <c r="L1780" s="80" t="s">
        <v>342</v>
      </c>
      <c r="M1780" s="81" t="s">
        <v>2272</v>
      </c>
      <c r="N1780" s="32" t="s">
        <v>10618</v>
      </c>
      <c r="O1780" s="33">
        <v>2</v>
      </c>
      <c r="P1780" s="3">
        <f t="shared" si="163"/>
        <v>0</v>
      </c>
      <c r="Q1780" s="3">
        <f t="shared" si="164"/>
        <v>1</v>
      </c>
      <c r="R1780" s="3">
        <f t="shared" si="165"/>
        <v>0</v>
      </c>
      <c r="S1780" s="3">
        <f t="shared" si="166"/>
        <v>0</v>
      </c>
      <c r="T1780" s="3">
        <f t="shared" si="167"/>
        <v>0</v>
      </c>
      <c r="U1780" s="3">
        <f t="shared" si="168"/>
        <v>0</v>
      </c>
    </row>
    <row r="1781" spans="1:21" ht="12.75" customHeight="1" x14ac:dyDescent="0.2">
      <c r="A1781" s="82" t="s">
        <v>155</v>
      </c>
      <c r="B1781" s="81" t="s">
        <v>155</v>
      </c>
      <c r="C1781" s="47">
        <v>67985955</v>
      </c>
      <c r="D1781" s="80" t="s">
        <v>1858</v>
      </c>
      <c r="E1781" s="81" t="s">
        <v>1858</v>
      </c>
      <c r="F1781" s="82">
        <v>192087039</v>
      </c>
      <c r="G1781" s="83" t="s">
        <v>105</v>
      </c>
      <c r="H1781" s="80" t="s">
        <v>52</v>
      </c>
      <c r="I1781" s="80" t="s">
        <v>12640</v>
      </c>
      <c r="J1781" s="80" t="s">
        <v>13917</v>
      </c>
      <c r="K1781" s="80" t="s">
        <v>102</v>
      </c>
      <c r="L1781" s="80" t="s">
        <v>1887</v>
      </c>
      <c r="M1781" s="81" t="s">
        <v>1891</v>
      </c>
      <c r="N1781" s="32" t="s">
        <v>10618</v>
      </c>
      <c r="O1781" s="33">
        <v>2</v>
      </c>
      <c r="P1781" s="3">
        <f t="shared" si="163"/>
        <v>0</v>
      </c>
      <c r="Q1781" s="3">
        <f t="shared" si="164"/>
        <v>1</v>
      </c>
      <c r="R1781" s="3">
        <f t="shared" si="165"/>
        <v>0</v>
      </c>
      <c r="S1781" s="3">
        <f t="shared" si="166"/>
        <v>0</v>
      </c>
      <c r="T1781" s="3">
        <f t="shared" si="167"/>
        <v>0</v>
      </c>
      <c r="U1781" s="3">
        <f t="shared" si="168"/>
        <v>0</v>
      </c>
    </row>
    <row r="1782" spans="1:21" ht="12.75" customHeight="1" x14ac:dyDescent="0.2">
      <c r="A1782" s="82" t="s">
        <v>155</v>
      </c>
      <c r="B1782" s="81" t="s">
        <v>155</v>
      </c>
      <c r="C1782" s="47">
        <v>67985955</v>
      </c>
      <c r="D1782" s="80" t="s">
        <v>1858</v>
      </c>
      <c r="E1782" s="81" t="s">
        <v>1858</v>
      </c>
      <c r="F1782" s="82">
        <v>192087048</v>
      </c>
      <c r="G1782" s="83" t="s">
        <v>67</v>
      </c>
      <c r="H1782" s="80" t="s">
        <v>52</v>
      </c>
      <c r="I1782" s="80" t="s">
        <v>13918</v>
      </c>
      <c r="J1782" s="80" t="s">
        <v>13919</v>
      </c>
      <c r="K1782" s="80" t="s">
        <v>102</v>
      </c>
      <c r="L1782" s="80" t="s">
        <v>1887</v>
      </c>
      <c r="M1782" s="81" t="s">
        <v>1891</v>
      </c>
      <c r="N1782" s="32" t="s">
        <v>10618</v>
      </c>
      <c r="O1782" s="33">
        <v>1</v>
      </c>
      <c r="P1782" s="3">
        <f t="shared" si="163"/>
        <v>1</v>
      </c>
      <c r="Q1782" s="3">
        <f t="shared" si="164"/>
        <v>0</v>
      </c>
      <c r="R1782" s="3">
        <f t="shared" si="165"/>
        <v>0</v>
      </c>
      <c r="S1782" s="3">
        <f t="shared" si="166"/>
        <v>0</v>
      </c>
      <c r="T1782" s="3">
        <f t="shared" si="167"/>
        <v>0</v>
      </c>
      <c r="U1782" s="3">
        <f t="shared" si="168"/>
        <v>0</v>
      </c>
    </row>
    <row r="1783" spans="1:21" ht="12.75" customHeight="1" x14ac:dyDescent="0.2">
      <c r="A1783" s="82" t="s">
        <v>155</v>
      </c>
      <c r="B1783" s="81" t="s">
        <v>155</v>
      </c>
      <c r="C1783" s="47">
        <v>67985955</v>
      </c>
      <c r="D1783" s="80" t="s">
        <v>1858</v>
      </c>
      <c r="E1783" s="81" t="s">
        <v>1858</v>
      </c>
      <c r="F1783" s="82">
        <v>192087058</v>
      </c>
      <c r="G1783" s="83" t="s">
        <v>67</v>
      </c>
      <c r="H1783" s="80" t="s">
        <v>52</v>
      </c>
      <c r="I1783" s="80" t="s">
        <v>13920</v>
      </c>
      <c r="J1783" s="80" t="s">
        <v>13921</v>
      </c>
      <c r="K1783" s="80" t="s">
        <v>102</v>
      </c>
      <c r="L1783" s="80" t="s">
        <v>1887</v>
      </c>
      <c r="M1783" s="81" t="s">
        <v>1891</v>
      </c>
      <c r="N1783" s="32" t="s">
        <v>10618</v>
      </c>
      <c r="O1783" s="33">
        <v>2</v>
      </c>
      <c r="P1783" s="3">
        <f t="shared" si="163"/>
        <v>0</v>
      </c>
      <c r="Q1783" s="3">
        <f t="shared" si="164"/>
        <v>1</v>
      </c>
      <c r="R1783" s="3">
        <f t="shared" si="165"/>
        <v>0</v>
      </c>
      <c r="S1783" s="3">
        <f t="shared" si="166"/>
        <v>0</v>
      </c>
      <c r="T1783" s="3">
        <f t="shared" si="167"/>
        <v>0</v>
      </c>
      <c r="U1783" s="3">
        <f t="shared" si="168"/>
        <v>0</v>
      </c>
    </row>
    <row r="1784" spans="1:21" ht="12.75" customHeight="1" x14ac:dyDescent="0.2">
      <c r="A1784" s="82" t="s">
        <v>155</v>
      </c>
      <c r="B1784" s="81" t="s">
        <v>155</v>
      </c>
      <c r="C1784" s="47">
        <v>67985955</v>
      </c>
      <c r="D1784" s="80" t="s">
        <v>1858</v>
      </c>
      <c r="E1784" s="81" t="s">
        <v>1858</v>
      </c>
      <c r="F1784" s="82">
        <v>192087061</v>
      </c>
      <c r="G1784" s="83" t="s">
        <v>67</v>
      </c>
      <c r="H1784" s="80" t="s">
        <v>52</v>
      </c>
      <c r="I1784" s="80" t="s">
        <v>1938</v>
      </c>
      <c r="J1784" s="80" t="s">
        <v>13922</v>
      </c>
      <c r="K1784" s="80" t="s">
        <v>102</v>
      </c>
      <c r="L1784" s="80" t="s">
        <v>1887</v>
      </c>
      <c r="M1784" s="81" t="s">
        <v>1891</v>
      </c>
      <c r="N1784" s="32" t="s">
        <v>10618</v>
      </c>
      <c r="O1784" s="33">
        <v>2</v>
      </c>
      <c r="P1784" s="3">
        <f t="shared" si="163"/>
        <v>0</v>
      </c>
      <c r="Q1784" s="3">
        <f t="shared" si="164"/>
        <v>1</v>
      </c>
      <c r="R1784" s="3">
        <f t="shared" si="165"/>
        <v>0</v>
      </c>
      <c r="S1784" s="3">
        <f t="shared" si="166"/>
        <v>0</v>
      </c>
      <c r="T1784" s="3">
        <f t="shared" si="167"/>
        <v>0</v>
      </c>
      <c r="U1784" s="3">
        <f t="shared" si="168"/>
        <v>0</v>
      </c>
    </row>
    <row r="1785" spans="1:21" ht="12.75" customHeight="1" x14ac:dyDescent="0.2">
      <c r="A1785" s="82" t="s">
        <v>155</v>
      </c>
      <c r="B1785" s="81" t="s">
        <v>155</v>
      </c>
      <c r="C1785" s="47">
        <v>67985955</v>
      </c>
      <c r="D1785" s="80" t="s">
        <v>1858</v>
      </c>
      <c r="E1785" s="81" t="s">
        <v>1858</v>
      </c>
      <c r="F1785" s="82">
        <v>192087066</v>
      </c>
      <c r="G1785" s="83" t="s">
        <v>105</v>
      </c>
      <c r="H1785" s="80" t="s">
        <v>52</v>
      </c>
      <c r="I1785" s="80" t="s">
        <v>1906</v>
      </c>
      <c r="J1785" s="80" t="s">
        <v>13923</v>
      </c>
      <c r="K1785" s="80" t="s">
        <v>102</v>
      </c>
      <c r="L1785" s="80" t="s">
        <v>1887</v>
      </c>
      <c r="M1785" s="81" t="s">
        <v>1891</v>
      </c>
      <c r="N1785" s="32" t="s">
        <v>10618</v>
      </c>
      <c r="O1785" s="33">
        <v>2</v>
      </c>
      <c r="P1785" s="3">
        <f t="shared" si="163"/>
        <v>0</v>
      </c>
      <c r="Q1785" s="3">
        <f t="shared" si="164"/>
        <v>1</v>
      </c>
      <c r="R1785" s="3">
        <f t="shared" si="165"/>
        <v>0</v>
      </c>
      <c r="S1785" s="3">
        <f t="shared" si="166"/>
        <v>0</v>
      </c>
      <c r="T1785" s="3">
        <f t="shared" si="167"/>
        <v>0</v>
      </c>
      <c r="U1785" s="3">
        <f t="shared" si="168"/>
        <v>0</v>
      </c>
    </row>
    <row r="1786" spans="1:21" ht="12.75" customHeight="1" x14ac:dyDescent="0.2">
      <c r="A1786" s="82" t="s">
        <v>155</v>
      </c>
      <c r="B1786" s="81" t="s">
        <v>155</v>
      </c>
      <c r="C1786" s="47">
        <v>67985955</v>
      </c>
      <c r="D1786" s="80" t="s">
        <v>1858</v>
      </c>
      <c r="E1786" s="81" t="s">
        <v>1858</v>
      </c>
      <c r="F1786" s="82">
        <v>192087067</v>
      </c>
      <c r="G1786" s="83" t="s">
        <v>67</v>
      </c>
      <c r="H1786" s="80" t="s">
        <v>52</v>
      </c>
      <c r="I1786" s="80" t="s">
        <v>1938</v>
      </c>
      <c r="J1786" s="80" t="s">
        <v>13924</v>
      </c>
      <c r="K1786" s="80" t="s">
        <v>102</v>
      </c>
      <c r="L1786" s="80" t="s">
        <v>1887</v>
      </c>
      <c r="M1786" s="81" t="s">
        <v>1891</v>
      </c>
      <c r="N1786" s="32" t="s">
        <v>10618</v>
      </c>
      <c r="O1786" s="33">
        <v>2</v>
      </c>
      <c r="P1786" s="3">
        <f t="shared" si="163"/>
        <v>0</v>
      </c>
      <c r="Q1786" s="3">
        <f t="shared" si="164"/>
        <v>1</v>
      </c>
      <c r="R1786" s="3">
        <f t="shared" si="165"/>
        <v>0</v>
      </c>
      <c r="S1786" s="3">
        <f t="shared" si="166"/>
        <v>0</v>
      </c>
      <c r="T1786" s="3">
        <f t="shared" si="167"/>
        <v>0</v>
      </c>
      <c r="U1786" s="3">
        <f t="shared" si="168"/>
        <v>0</v>
      </c>
    </row>
    <row r="1787" spans="1:21" ht="12.75" customHeight="1" x14ac:dyDescent="0.2">
      <c r="A1787" s="82" t="s">
        <v>155</v>
      </c>
      <c r="B1787" s="81" t="s">
        <v>155</v>
      </c>
      <c r="C1787" s="47">
        <v>67985955</v>
      </c>
      <c r="D1787" s="80" t="s">
        <v>1858</v>
      </c>
      <c r="E1787" s="81" t="s">
        <v>1858</v>
      </c>
      <c r="F1787" s="82">
        <v>192087076</v>
      </c>
      <c r="G1787" s="83" t="s">
        <v>105</v>
      </c>
      <c r="H1787" s="80" t="s">
        <v>52</v>
      </c>
      <c r="I1787" s="80" t="s">
        <v>11910</v>
      </c>
      <c r="J1787" s="80" t="s">
        <v>13927</v>
      </c>
      <c r="K1787" s="80" t="s">
        <v>102</v>
      </c>
      <c r="L1787" s="80" t="s">
        <v>1887</v>
      </c>
      <c r="M1787" s="81" t="s">
        <v>1891</v>
      </c>
      <c r="N1787" s="32" t="s">
        <v>10618</v>
      </c>
      <c r="O1787" s="33">
        <v>2</v>
      </c>
      <c r="P1787" s="3">
        <f t="shared" si="163"/>
        <v>0</v>
      </c>
      <c r="Q1787" s="3">
        <f t="shared" si="164"/>
        <v>1</v>
      </c>
      <c r="R1787" s="3">
        <f t="shared" si="165"/>
        <v>0</v>
      </c>
      <c r="S1787" s="3">
        <f t="shared" si="166"/>
        <v>0</v>
      </c>
      <c r="T1787" s="3">
        <f t="shared" si="167"/>
        <v>0</v>
      </c>
      <c r="U1787" s="3">
        <f t="shared" si="168"/>
        <v>0</v>
      </c>
    </row>
    <row r="1788" spans="1:21" ht="12.75" customHeight="1" x14ac:dyDescent="0.2">
      <c r="A1788" s="82" t="s">
        <v>155</v>
      </c>
      <c r="B1788" s="81" t="s">
        <v>155</v>
      </c>
      <c r="C1788" s="47">
        <v>67985955</v>
      </c>
      <c r="D1788" s="80" t="s">
        <v>1858</v>
      </c>
      <c r="E1788" s="81" t="s">
        <v>1858</v>
      </c>
      <c r="F1788" s="82">
        <v>192087077</v>
      </c>
      <c r="G1788" s="83" t="s">
        <v>105</v>
      </c>
      <c r="H1788" s="80" t="s">
        <v>52</v>
      </c>
      <c r="I1788" s="80" t="s">
        <v>13928</v>
      </c>
      <c r="J1788" s="80" t="s">
        <v>13929</v>
      </c>
      <c r="K1788" s="80" t="s">
        <v>102</v>
      </c>
      <c r="L1788" s="80" t="s">
        <v>1887</v>
      </c>
      <c r="M1788" s="81" t="s">
        <v>1891</v>
      </c>
      <c r="N1788" s="32" t="s">
        <v>10618</v>
      </c>
      <c r="O1788" s="33">
        <v>2</v>
      </c>
      <c r="P1788" s="3">
        <f t="shared" si="163"/>
        <v>0</v>
      </c>
      <c r="Q1788" s="3">
        <f t="shared" si="164"/>
        <v>1</v>
      </c>
      <c r="R1788" s="3">
        <f t="shared" si="165"/>
        <v>0</v>
      </c>
      <c r="S1788" s="3">
        <f t="shared" si="166"/>
        <v>0</v>
      </c>
      <c r="T1788" s="3">
        <f t="shared" si="167"/>
        <v>0</v>
      </c>
      <c r="U1788" s="3">
        <f t="shared" si="168"/>
        <v>0</v>
      </c>
    </row>
    <row r="1789" spans="1:21" ht="12.75" customHeight="1" x14ac:dyDescent="0.2">
      <c r="A1789" s="82" t="s">
        <v>155</v>
      </c>
      <c r="B1789" s="81" t="s">
        <v>155</v>
      </c>
      <c r="C1789" s="47">
        <v>67985955</v>
      </c>
      <c r="D1789" s="80" t="s">
        <v>1858</v>
      </c>
      <c r="E1789" s="81" t="s">
        <v>1858</v>
      </c>
      <c r="F1789" s="82">
        <v>192087082</v>
      </c>
      <c r="G1789" s="83" t="s">
        <v>67</v>
      </c>
      <c r="H1789" s="80" t="s">
        <v>52</v>
      </c>
      <c r="I1789" s="80" t="s">
        <v>13930</v>
      </c>
      <c r="J1789" s="80" t="s">
        <v>13931</v>
      </c>
      <c r="K1789" s="80" t="s">
        <v>102</v>
      </c>
      <c r="L1789" s="80" t="s">
        <v>1887</v>
      </c>
      <c r="M1789" s="81" t="s">
        <v>1891</v>
      </c>
      <c r="N1789" s="32" t="s">
        <v>10618</v>
      </c>
      <c r="O1789" s="33">
        <v>3</v>
      </c>
      <c r="P1789" s="3">
        <f t="shared" si="163"/>
        <v>0</v>
      </c>
      <c r="Q1789" s="3">
        <f t="shared" si="164"/>
        <v>0</v>
      </c>
      <c r="R1789" s="3">
        <f t="shared" si="165"/>
        <v>1</v>
      </c>
      <c r="S1789" s="3">
        <f t="shared" si="166"/>
        <v>0</v>
      </c>
      <c r="T1789" s="3">
        <f t="shared" si="167"/>
        <v>0</v>
      </c>
      <c r="U1789" s="3">
        <f t="shared" si="168"/>
        <v>0</v>
      </c>
    </row>
    <row r="1790" spans="1:21" ht="12.75" customHeight="1" x14ac:dyDescent="0.2">
      <c r="A1790" s="82" t="s">
        <v>155</v>
      </c>
      <c r="B1790" s="81" t="s">
        <v>155</v>
      </c>
      <c r="C1790" s="47">
        <v>67985955</v>
      </c>
      <c r="D1790" s="80" t="s">
        <v>1858</v>
      </c>
      <c r="E1790" s="81" t="s">
        <v>1858</v>
      </c>
      <c r="F1790" s="82">
        <v>192087098</v>
      </c>
      <c r="G1790" s="83" t="s">
        <v>105</v>
      </c>
      <c r="H1790" s="80" t="s">
        <v>52</v>
      </c>
      <c r="I1790" s="80" t="s">
        <v>13932</v>
      </c>
      <c r="J1790" s="80" t="s">
        <v>13933</v>
      </c>
      <c r="K1790" s="80" t="s">
        <v>102</v>
      </c>
      <c r="L1790" s="80" t="s">
        <v>1887</v>
      </c>
      <c r="M1790" s="81" t="s">
        <v>1899</v>
      </c>
      <c r="N1790" s="32" t="s">
        <v>10618</v>
      </c>
      <c r="O1790" s="33">
        <v>2</v>
      </c>
      <c r="P1790" s="3">
        <f t="shared" si="163"/>
        <v>0</v>
      </c>
      <c r="Q1790" s="3">
        <f t="shared" si="164"/>
        <v>1</v>
      </c>
      <c r="R1790" s="3">
        <f t="shared" si="165"/>
        <v>0</v>
      </c>
      <c r="S1790" s="3">
        <f t="shared" si="166"/>
        <v>0</v>
      </c>
      <c r="T1790" s="3">
        <f t="shared" si="167"/>
        <v>0</v>
      </c>
      <c r="U1790" s="3">
        <f t="shared" si="168"/>
        <v>0</v>
      </c>
    </row>
    <row r="1791" spans="1:21" ht="12.75" customHeight="1" x14ac:dyDescent="0.2">
      <c r="A1791" s="82" t="s">
        <v>155</v>
      </c>
      <c r="B1791" s="81" t="s">
        <v>155</v>
      </c>
      <c r="C1791" s="47">
        <v>67985955</v>
      </c>
      <c r="D1791" s="80" t="s">
        <v>1858</v>
      </c>
      <c r="E1791" s="81" t="s">
        <v>1858</v>
      </c>
      <c r="F1791" s="82">
        <v>192087101</v>
      </c>
      <c r="G1791" s="83" t="s">
        <v>105</v>
      </c>
      <c r="H1791" s="80" t="s">
        <v>52</v>
      </c>
      <c r="I1791" s="80" t="s">
        <v>13934</v>
      </c>
      <c r="J1791" s="80" t="s">
        <v>13935</v>
      </c>
      <c r="K1791" s="80" t="s">
        <v>102</v>
      </c>
      <c r="L1791" s="80" t="s">
        <v>1887</v>
      </c>
      <c r="M1791" s="81" t="s">
        <v>1899</v>
      </c>
      <c r="N1791" s="32" t="s">
        <v>10618</v>
      </c>
      <c r="O1791" s="33">
        <v>3</v>
      </c>
      <c r="P1791" s="3">
        <f t="shared" si="163"/>
        <v>0</v>
      </c>
      <c r="Q1791" s="3">
        <f t="shared" si="164"/>
        <v>0</v>
      </c>
      <c r="R1791" s="3">
        <f t="shared" si="165"/>
        <v>1</v>
      </c>
      <c r="S1791" s="3">
        <f t="shared" si="166"/>
        <v>0</v>
      </c>
      <c r="T1791" s="3">
        <f t="shared" si="167"/>
        <v>0</v>
      </c>
      <c r="U1791" s="3">
        <f t="shared" si="168"/>
        <v>0</v>
      </c>
    </row>
    <row r="1792" spans="1:21" ht="12.75" customHeight="1" x14ac:dyDescent="0.2">
      <c r="A1792" s="82" t="s">
        <v>155</v>
      </c>
      <c r="B1792" s="81" t="s">
        <v>155</v>
      </c>
      <c r="C1792" s="47">
        <v>67985955</v>
      </c>
      <c r="D1792" s="80" t="s">
        <v>1858</v>
      </c>
      <c r="E1792" s="81" t="s">
        <v>1858</v>
      </c>
      <c r="F1792" s="82">
        <v>192087115</v>
      </c>
      <c r="G1792" s="83" t="s">
        <v>67</v>
      </c>
      <c r="H1792" s="80" t="s">
        <v>52</v>
      </c>
      <c r="I1792" s="80" t="s">
        <v>1925</v>
      </c>
      <c r="J1792" s="80" t="s">
        <v>13936</v>
      </c>
      <c r="K1792" s="80" t="s">
        <v>102</v>
      </c>
      <c r="L1792" s="80" t="s">
        <v>1887</v>
      </c>
      <c r="M1792" s="81" t="s">
        <v>1891</v>
      </c>
      <c r="N1792" s="32" t="s">
        <v>10618</v>
      </c>
      <c r="O1792" s="33">
        <v>3</v>
      </c>
      <c r="P1792" s="3">
        <f t="shared" si="163"/>
        <v>0</v>
      </c>
      <c r="Q1792" s="3">
        <f t="shared" si="164"/>
        <v>0</v>
      </c>
      <c r="R1792" s="3">
        <f t="shared" si="165"/>
        <v>1</v>
      </c>
      <c r="S1792" s="3">
        <f t="shared" si="166"/>
        <v>0</v>
      </c>
      <c r="T1792" s="3">
        <f t="shared" si="167"/>
        <v>0</v>
      </c>
      <c r="U1792" s="3">
        <f t="shared" si="168"/>
        <v>0</v>
      </c>
    </row>
    <row r="1793" spans="1:21" ht="12.75" customHeight="1" x14ac:dyDescent="0.2">
      <c r="A1793" s="82" t="s">
        <v>155</v>
      </c>
      <c r="B1793" s="81" t="s">
        <v>155</v>
      </c>
      <c r="C1793" s="47">
        <v>67985955</v>
      </c>
      <c r="D1793" s="80" t="s">
        <v>1858</v>
      </c>
      <c r="E1793" s="81" t="s">
        <v>1858</v>
      </c>
      <c r="F1793" s="82">
        <v>192097023</v>
      </c>
      <c r="G1793" s="83" t="s">
        <v>105</v>
      </c>
      <c r="H1793" s="80" t="s">
        <v>52</v>
      </c>
      <c r="I1793" s="80" t="s">
        <v>14296</v>
      </c>
      <c r="J1793" s="80" t="s">
        <v>14297</v>
      </c>
      <c r="K1793" s="80" t="s">
        <v>102</v>
      </c>
      <c r="L1793" s="80" t="s">
        <v>1887</v>
      </c>
      <c r="M1793" s="81" t="s">
        <v>1891</v>
      </c>
      <c r="N1793" s="32" t="s">
        <v>10618</v>
      </c>
      <c r="O1793" s="33">
        <v>3</v>
      </c>
      <c r="P1793" s="3">
        <f t="shared" si="163"/>
        <v>0</v>
      </c>
      <c r="Q1793" s="3">
        <f t="shared" si="164"/>
        <v>0</v>
      </c>
      <c r="R1793" s="3">
        <f t="shared" si="165"/>
        <v>1</v>
      </c>
      <c r="S1793" s="3">
        <f t="shared" si="166"/>
        <v>0</v>
      </c>
      <c r="T1793" s="3">
        <f t="shared" si="167"/>
        <v>0</v>
      </c>
      <c r="U1793" s="3">
        <f t="shared" si="168"/>
        <v>0</v>
      </c>
    </row>
    <row r="1794" spans="1:21" ht="12.75" customHeight="1" x14ac:dyDescent="0.2">
      <c r="A1794" s="82" t="s">
        <v>155</v>
      </c>
      <c r="B1794" s="81" t="s">
        <v>155</v>
      </c>
      <c r="C1794" s="47">
        <v>67985955</v>
      </c>
      <c r="D1794" s="80" t="s">
        <v>1858</v>
      </c>
      <c r="E1794" s="81" t="s">
        <v>1858</v>
      </c>
      <c r="F1794" s="82">
        <v>192097046</v>
      </c>
      <c r="G1794" s="83" t="s">
        <v>67</v>
      </c>
      <c r="H1794" s="80" t="s">
        <v>52</v>
      </c>
      <c r="I1794" s="80" t="s">
        <v>14298</v>
      </c>
      <c r="J1794" s="80" t="s">
        <v>14299</v>
      </c>
      <c r="K1794" s="80" t="s">
        <v>102</v>
      </c>
      <c r="L1794" s="80" t="s">
        <v>1887</v>
      </c>
      <c r="M1794" s="81" t="s">
        <v>1891</v>
      </c>
      <c r="N1794" s="32" t="s">
        <v>10618</v>
      </c>
      <c r="O1794" s="33">
        <v>1</v>
      </c>
      <c r="P1794" s="3">
        <f t="shared" si="163"/>
        <v>1</v>
      </c>
      <c r="Q1794" s="3">
        <f t="shared" si="164"/>
        <v>0</v>
      </c>
      <c r="R1794" s="3">
        <f t="shared" si="165"/>
        <v>0</v>
      </c>
      <c r="S1794" s="3">
        <f t="shared" si="166"/>
        <v>0</v>
      </c>
      <c r="T1794" s="3">
        <f t="shared" si="167"/>
        <v>0</v>
      </c>
      <c r="U1794" s="3">
        <f t="shared" si="168"/>
        <v>0</v>
      </c>
    </row>
    <row r="1795" spans="1:21" ht="12.75" customHeight="1" x14ac:dyDescent="0.2">
      <c r="A1795" s="82" t="s">
        <v>155</v>
      </c>
      <c r="B1795" s="81" t="s">
        <v>155</v>
      </c>
      <c r="C1795" s="47">
        <v>67985955</v>
      </c>
      <c r="D1795" s="80" t="s">
        <v>1858</v>
      </c>
      <c r="E1795" s="81" t="s">
        <v>1858</v>
      </c>
      <c r="F1795" s="82">
        <v>192097071</v>
      </c>
      <c r="G1795" s="83" t="s">
        <v>105</v>
      </c>
      <c r="H1795" s="80" t="s">
        <v>52</v>
      </c>
      <c r="I1795" s="80" t="s">
        <v>14300</v>
      </c>
      <c r="J1795" s="80" t="s">
        <v>14301</v>
      </c>
      <c r="K1795" s="80" t="s">
        <v>102</v>
      </c>
      <c r="L1795" s="80" t="s">
        <v>1887</v>
      </c>
      <c r="M1795" s="81" t="s">
        <v>1891</v>
      </c>
      <c r="N1795" s="32" t="s">
        <v>10618</v>
      </c>
      <c r="O1795" s="33">
        <v>2</v>
      </c>
      <c r="P1795" s="3">
        <f t="shared" si="163"/>
        <v>0</v>
      </c>
      <c r="Q1795" s="3">
        <f t="shared" si="164"/>
        <v>1</v>
      </c>
      <c r="R1795" s="3">
        <f t="shared" si="165"/>
        <v>0</v>
      </c>
      <c r="S1795" s="3">
        <f t="shared" si="166"/>
        <v>0</v>
      </c>
      <c r="T1795" s="3">
        <f t="shared" si="167"/>
        <v>0</v>
      </c>
      <c r="U1795" s="3">
        <f t="shared" si="168"/>
        <v>0</v>
      </c>
    </row>
    <row r="1796" spans="1:21" ht="12.75" customHeight="1" x14ac:dyDescent="0.2">
      <c r="A1796" s="82" t="s">
        <v>155</v>
      </c>
      <c r="B1796" s="81" t="s">
        <v>155</v>
      </c>
      <c r="C1796" s="47">
        <v>67985955</v>
      </c>
      <c r="D1796" s="80" t="s">
        <v>1858</v>
      </c>
      <c r="E1796" s="81" t="s">
        <v>1858</v>
      </c>
      <c r="F1796" s="82">
        <v>192097073</v>
      </c>
      <c r="G1796" s="83" t="s">
        <v>67</v>
      </c>
      <c r="H1796" s="80" t="s">
        <v>52</v>
      </c>
      <c r="I1796" s="80" t="s">
        <v>1938</v>
      </c>
      <c r="J1796" s="80" t="s">
        <v>14302</v>
      </c>
      <c r="K1796" s="80" t="s">
        <v>102</v>
      </c>
      <c r="L1796" s="80" t="s">
        <v>1887</v>
      </c>
      <c r="M1796" s="81" t="s">
        <v>1891</v>
      </c>
      <c r="N1796" s="32" t="s">
        <v>10618</v>
      </c>
      <c r="O1796" s="33">
        <v>2</v>
      </c>
      <c r="P1796" s="3">
        <f t="shared" si="163"/>
        <v>0</v>
      </c>
      <c r="Q1796" s="3">
        <f t="shared" si="164"/>
        <v>1</v>
      </c>
      <c r="R1796" s="3">
        <f t="shared" si="165"/>
        <v>0</v>
      </c>
      <c r="S1796" s="3">
        <f t="shared" si="166"/>
        <v>0</v>
      </c>
      <c r="T1796" s="3">
        <f t="shared" si="167"/>
        <v>0</v>
      </c>
      <c r="U1796" s="3">
        <f t="shared" si="168"/>
        <v>0</v>
      </c>
    </row>
    <row r="1797" spans="1:21" ht="12.75" customHeight="1" x14ac:dyDescent="0.2">
      <c r="A1797" s="82" t="s">
        <v>155</v>
      </c>
      <c r="B1797" s="81" t="s">
        <v>155</v>
      </c>
      <c r="C1797" s="47">
        <v>67985955</v>
      </c>
      <c r="D1797" s="80" t="s">
        <v>1858</v>
      </c>
      <c r="E1797" s="81" t="s">
        <v>1858</v>
      </c>
      <c r="F1797" s="82">
        <v>192097081</v>
      </c>
      <c r="G1797" s="83" t="s">
        <v>105</v>
      </c>
      <c r="H1797" s="80" t="s">
        <v>52</v>
      </c>
      <c r="I1797" s="80" t="s">
        <v>14303</v>
      </c>
      <c r="J1797" s="80" t="s">
        <v>14304</v>
      </c>
      <c r="K1797" s="80" t="s">
        <v>102</v>
      </c>
      <c r="L1797" s="80" t="s">
        <v>1887</v>
      </c>
      <c r="M1797" s="81" t="s">
        <v>1899</v>
      </c>
      <c r="N1797" s="32" t="s">
        <v>10618</v>
      </c>
      <c r="O1797" s="33">
        <v>3</v>
      </c>
      <c r="P1797" s="3">
        <f t="shared" ref="P1797:P1860" si="169">IF(O1797=1,1,0)</f>
        <v>0</v>
      </c>
      <c r="Q1797" s="3">
        <f t="shared" ref="Q1797:Q1860" si="170">IF(O1797=2,1,0)</f>
        <v>0</v>
      </c>
      <c r="R1797" s="3">
        <f t="shared" ref="R1797:R1860" si="171">IF(O1797=3,1,0)</f>
        <v>1</v>
      </c>
      <c r="S1797" s="3">
        <f t="shared" ref="S1797:S1860" si="172">IF(O1797=4,1,0)</f>
        <v>0</v>
      </c>
      <c r="T1797" s="3">
        <f t="shared" ref="T1797:T1860" si="173">IF(O1797=5,1,0)</f>
        <v>0</v>
      </c>
      <c r="U1797" s="3">
        <f t="shared" ref="U1797:U1860" si="174">IF(O1797="Bez finální známky, nebyl získán potřebný počet posudků",1,IF(O1797="N (nehodnoceno)",1,0))</f>
        <v>0</v>
      </c>
    </row>
    <row r="1798" spans="1:21" ht="12.75" customHeight="1" x14ac:dyDescent="0.2">
      <c r="A1798" s="82" t="s">
        <v>155</v>
      </c>
      <c r="B1798" s="81" t="s">
        <v>155</v>
      </c>
      <c r="C1798" s="47">
        <v>67985955</v>
      </c>
      <c r="D1798" s="80" t="s">
        <v>1858</v>
      </c>
      <c r="E1798" s="81" t="s">
        <v>1858</v>
      </c>
      <c r="F1798" s="82">
        <v>192097102</v>
      </c>
      <c r="G1798" s="83" t="s">
        <v>67</v>
      </c>
      <c r="H1798" s="80" t="s">
        <v>52</v>
      </c>
      <c r="I1798" s="80" t="s">
        <v>1900</v>
      </c>
      <c r="J1798" s="80" t="s">
        <v>14305</v>
      </c>
      <c r="K1798" s="80" t="s">
        <v>102</v>
      </c>
      <c r="L1798" s="80" t="s">
        <v>1887</v>
      </c>
      <c r="M1798" s="81" t="s">
        <v>1891</v>
      </c>
      <c r="N1798" s="32" t="s">
        <v>10618</v>
      </c>
      <c r="O1798" s="33">
        <v>3</v>
      </c>
      <c r="P1798" s="3">
        <f t="shared" si="169"/>
        <v>0</v>
      </c>
      <c r="Q1798" s="3">
        <f t="shared" si="170"/>
        <v>0</v>
      </c>
      <c r="R1798" s="3">
        <f t="shared" si="171"/>
        <v>1</v>
      </c>
      <c r="S1798" s="3">
        <f t="shared" si="172"/>
        <v>0</v>
      </c>
      <c r="T1798" s="3">
        <f t="shared" si="173"/>
        <v>0</v>
      </c>
      <c r="U1798" s="3">
        <f t="shared" si="174"/>
        <v>0</v>
      </c>
    </row>
    <row r="1799" spans="1:21" ht="12.75" customHeight="1" x14ac:dyDescent="0.2">
      <c r="A1799" s="82" t="s">
        <v>155</v>
      </c>
      <c r="B1799" s="81" t="s">
        <v>155</v>
      </c>
      <c r="C1799" s="47">
        <v>67985955</v>
      </c>
      <c r="D1799" s="80" t="s">
        <v>1858</v>
      </c>
      <c r="E1799" s="81" t="s">
        <v>1858</v>
      </c>
      <c r="F1799" s="82">
        <v>192137084</v>
      </c>
      <c r="G1799" s="83" t="s">
        <v>105</v>
      </c>
      <c r="H1799" s="80" t="s">
        <v>52</v>
      </c>
      <c r="I1799" s="80" t="s">
        <v>15319</v>
      </c>
      <c r="J1799" s="80" t="s">
        <v>15320</v>
      </c>
      <c r="K1799" s="80" t="s">
        <v>102</v>
      </c>
      <c r="L1799" s="80" t="s">
        <v>1887</v>
      </c>
      <c r="M1799" s="81" t="s">
        <v>1891</v>
      </c>
      <c r="N1799" s="32" t="s">
        <v>10618</v>
      </c>
      <c r="O1799" s="33">
        <v>3</v>
      </c>
      <c r="P1799" s="3">
        <f t="shared" si="169"/>
        <v>0</v>
      </c>
      <c r="Q1799" s="3">
        <f t="shared" si="170"/>
        <v>0</v>
      </c>
      <c r="R1799" s="3">
        <f t="shared" si="171"/>
        <v>1</v>
      </c>
      <c r="S1799" s="3">
        <f t="shared" si="172"/>
        <v>0</v>
      </c>
      <c r="T1799" s="3">
        <f t="shared" si="173"/>
        <v>0</v>
      </c>
      <c r="U1799" s="3">
        <f t="shared" si="174"/>
        <v>0</v>
      </c>
    </row>
    <row r="1800" spans="1:21" ht="12.75" customHeight="1" x14ac:dyDescent="0.2">
      <c r="A1800" s="82" t="s">
        <v>155</v>
      </c>
      <c r="B1800" s="81" t="s">
        <v>155</v>
      </c>
      <c r="C1800" s="47">
        <v>67985955</v>
      </c>
      <c r="D1800" s="80" t="s">
        <v>1858</v>
      </c>
      <c r="E1800" s="81" t="s">
        <v>1858</v>
      </c>
      <c r="F1800" s="82">
        <v>192164491</v>
      </c>
      <c r="G1800" s="83" t="s">
        <v>67</v>
      </c>
      <c r="H1800" s="80" t="s">
        <v>52</v>
      </c>
      <c r="I1800" s="80" t="s">
        <v>1900</v>
      </c>
      <c r="J1800" s="80" t="s">
        <v>15786</v>
      </c>
      <c r="K1800" s="80" t="s">
        <v>102</v>
      </c>
      <c r="L1800" s="80" t="s">
        <v>1887</v>
      </c>
      <c r="M1800" s="81" t="s">
        <v>1891</v>
      </c>
      <c r="N1800" s="47" t="s">
        <v>15353</v>
      </c>
      <c r="O1800" s="33">
        <v>2</v>
      </c>
      <c r="P1800" s="3">
        <f t="shared" si="169"/>
        <v>0</v>
      </c>
      <c r="Q1800" s="3">
        <f t="shared" si="170"/>
        <v>1</v>
      </c>
      <c r="R1800" s="3">
        <f t="shared" si="171"/>
        <v>0</v>
      </c>
      <c r="S1800" s="3">
        <f t="shared" si="172"/>
        <v>0</v>
      </c>
      <c r="T1800" s="3">
        <f t="shared" si="173"/>
        <v>0</v>
      </c>
      <c r="U1800" s="3">
        <f t="shared" si="174"/>
        <v>0</v>
      </c>
    </row>
    <row r="1801" spans="1:21" ht="12.75" customHeight="1" x14ac:dyDescent="0.2">
      <c r="A1801" s="82" t="s">
        <v>155</v>
      </c>
      <c r="B1801" s="81" t="s">
        <v>155</v>
      </c>
      <c r="C1801" s="47">
        <v>67985955</v>
      </c>
      <c r="D1801" s="80" t="s">
        <v>1858</v>
      </c>
      <c r="E1801" s="81" t="s">
        <v>1858</v>
      </c>
      <c r="F1801" s="82">
        <v>192164538</v>
      </c>
      <c r="G1801" s="83" t="s">
        <v>105</v>
      </c>
      <c r="H1801" s="80" t="s">
        <v>52</v>
      </c>
      <c r="I1801" s="80" t="s">
        <v>15787</v>
      </c>
      <c r="J1801" s="80" t="s">
        <v>15788</v>
      </c>
      <c r="K1801" s="80" t="s">
        <v>102</v>
      </c>
      <c r="L1801" s="80" t="s">
        <v>1887</v>
      </c>
      <c r="M1801" s="81" t="s">
        <v>1891</v>
      </c>
      <c r="N1801" s="47" t="s">
        <v>15353</v>
      </c>
      <c r="O1801" s="33">
        <v>2</v>
      </c>
      <c r="P1801" s="3">
        <f t="shared" si="169"/>
        <v>0</v>
      </c>
      <c r="Q1801" s="3">
        <f t="shared" si="170"/>
        <v>1</v>
      </c>
      <c r="R1801" s="3">
        <f t="shared" si="171"/>
        <v>0</v>
      </c>
      <c r="S1801" s="3">
        <f t="shared" si="172"/>
        <v>0</v>
      </c>
      <c r="T1801" s="3">
        <f t="shared" si="173"/>
        <v>0</v>
      </c>
      <c r="U1801" s="3">
        <f t="shared" si="174"/>
        <v>0</v>
      </c>
    </row>
    <row r="1802" spans="1:21" ht="12.75" customHeight="1" x14ac:dyDescent="0.2">
      <c r="A1802" s="82" t="s">
        <v>155</v>
      </c>
      <c r="B1802" s="81" t="s">
        <v>155</v>
      </c>
      <c r="C1802" s="47">
        <v>67985955</v>
      </c>
      <c r="D1802" s="80" t="s">
        <v>1858</v>
      </c>
      <c r="E1802" s="81" t="s">
        <v>1858</v>
      </c>
      <c r="F1802" s="82">
        <v>192164401</v>
      </c>
      <c r="G1802" s="83" t="s">
        <v>67</v>
      </c>
      <c r="H1802" s="80" t="s">
        <v>52</v>
      </c>
      <c r="I1802" s="80" t="s">
        <v>15787</v>
      </c>
      <c r="J1802" s="80" t="s">
        <v>15789</v>
      </c>
      <c r="K1802" s="80" t="s">
        <v>102</v>
      </c>
      <c r="L1802" s="80" t="s">
        <v>1887</v>
      </c>
      <c r="M1802" s="81" t="s">
        <v>1891</v>
      </c>
      <c r="N1802" s="47" t="s">
        <v>15353</v>
      </c>
      <c r="O1802" s="33">
        <v>2</v>
      </c>
      <c r="P1802" s="3">
        <f t="shared" si="169"/>
        <v>0</v>
      </c>
      <c r="Q1802" s="3">
        <f t="shared" si="170"/>
        <v>1</v>
      </c>
      <c r="R1802" s="3">
        <f t="shared" si="171"/>
        <v>0</v>
      </c>
      <c r="S1802" s="3">
        <f t="shared" si="172"/>
        <v>0</v>
      </c>
      <c r="T1802" s="3">
        <f t="shared" si="173"/>
        <v>0</v>
      </c>
      <c r="U1802" s="3">
        <f t="shared" si="174"/>
        <v>0</v>
      </c>
    </row>
    <row r="1803" spans="1:21" ht="12.75" customHeight="1" x14ac:dyDescent="0.2">
      <c r="A1803" s="82" t="s">
        <v>155</v>
      </c>
      <c r="B1803" s="81" t="s">
        <v>155</v>
      </c>
      <c r="C1803" s="47">
        <v>67985955</v>
      </c>
      <c r="D1803" s="80" t="s">
        <v>1858</v>
      </c>
      <c r="E1803" s="81" t="s">
        <v>1858</v>
      </c>
      <c r="F1803" s="82">
        <v>192164418</v>
      </c>
      <c r="G1803" s="83" t="s">
        <v>67</v>
      </c>
      <c r="H1803" s="80" t="s">
        <v>52</v>
      </c>
      <c r="I1803" s="80" t="s">
        <v>16262</v>
      </c>
      <c r="J1803" s="80" t="s">
        <v>16263</v>
      </c>
      <c r="K1803" s="80" t="s">
        <v>102</v>
      </c>
      <c r="L1803" s="80" t="s">
        <v>1887</v>
      </c>
      <c r="M1803" s="81" t="s">
        <v>1891</v>
      </c>
      <c r="N1803" s="47" t="s">
        <v>15353</v>
      </c>
      <c r="O1803" s="33">
        <v>2</v>
      </c>
      <c r="P1803" s="3">
        <f t="shared" si="169"/>
        <v>0</v>
      </c>
      <c r="Q1803" s="3">
        <f t="shared" si="170"/>
        <v>1</v>
      </c>
      <c r="R1803" s="3">
        <f t="shared" si="171"/>
        <v>0</v>
      </c>
      <c r="S1803" s="3">
        <f t="shared" si="172"/>
        <v>0</v>
      </c>
      <c r="T1803" s="3">
        <f t="shared" si="173"/>
        <v>0</v>
      </c>
      <c r="U1803" s="3">
        <f t="shared" si="174"/>
        <v>0</v>
      </c>
    </row>
    <row r="1804" spans="1:21" ht="12.75" customHeight="1" x14ac:dyDescent="0.2">
      <c r="A1804" s="82" t="s">
        <v>155</v>
      </c>
      <c r="B1804" s="81" t="s">
        <v>155</v>
      </c>
      <c r="C1804" s="47">
        <v>67985955</v>
      </c>
      <c r="D1804" s="80" t="s">
        <v>1858</v>
      </c>
      <c r="E1804" s="81" t="s">
        <v>1858</v>
      </c>
      <c r="F1804" s="82">
        <v>192164511</v>
      </c>
      <c r="G1804" s="83" t="s">
        <v>105</v>
      </c>
      <c r="H1804" s="80" t="s">
        <v>52</v>
      </c>
      <c r="I1804" s="80" t="s">
        <v>16383</v>
      </c>
      <c r="J1804" s="80" t="s">
        <v>16384</v>
      </c>
      <c r="K1804" s="80" t="s">
        <v>102</v>
      </c>
      <c r="L1804" s="80" t="s">
        <v>1880</v>
      </c>
      <c r="M1804" s="81" t="s">
        <v>1881</v>
      </c>
      <c r="N1804" s="47" t="s">
        <v>15353</v>
      </c>
      <c r="O1804" s="33">
        <v>3</v>
      </c>
      <c r="P1804" s="3">
        <f t="shared" si="169"/>
        <v>0</v>
      </c>
      <c r="Q1804" s="3">
        <f t="shared" si="170"/>
        <v>0</v>
      </c>
      <c r="R1804" s="3">
        <f t="shared" si="171"/>
        <v>1</v>
      </c>
      <c r="S1804" s="3">
        <f t="shared" si="172"/>
        <v>0</v>
      </c>
      <c r="T1804" s="3">
        <f t="shared" si="173"/>
        <v>0</v>
      </c>
      <c r="U1804" s="3">
        <f t="shared" si="174"/>
        <v>0</v>
      </c>
    </row>
    <row r="1805" spans="1:21" ht="12.75" customHeight="1" x14ac:dyDescent="0.2">
      <c r="A1805" s="82" t="s">
        <v>155</v>
      </c>
      <c r="B1805" s="81" t="s">
        <v>155</v>
      </c>
      <c r="C1805" s="47">
        <v>67985955</v>
      </c>
      <c r="D1805" s="80" t="s">
        <v>1858</v>
      </c>
      <c r="E1805" s="81" t="s">
        <v>1858</v>
      </c>
      <c r="F1805" s="82">
        <v>192164449</v>
      </c>
      <c r="G1805" s="83" t="s">
        <v>105</v>
      </c>
      <c r="H1805" s="80" t="s">
        <v>52</v>
      </c>
      <c r="I1805" s="80" t="s">
        <v>16413</v>
      </c>
      <c r="J1805" s="80" t="s">
        <v>16414</v>
      </c>
      <c r="K1805" s="80" t="s">
        <v>102</v>
      </c>
      <c r="L1805" s="80" t="s">
        <v>159</v>
      </c>
      <c r="M1805" s="81" t="s">
        <v>1863</v>
      </c>
      <c r="N1805" s="47" t="s">
        <v>15353</v>
      </c>
      <c r="O1805" s="33">
        <v>1</v>
      </c>
      <c r="P1805" s="3">
        <f t="shared" si="169"/>
        <v>1</v>
      </c>
      <c r="Q1805" s="3">
        <f t="shared" si="170"/>
        <v>0</v>
      </c>
      <c r="R1805" s="3">
        <f t="shared" si="171"/>
        <v>0</v>
      </c>
      <c r="S1805" s="3">
        <f t="shared" si="172"/>
        <v>0</v>
      </c>
      <c r="T1805" s="3">
        <f t="shared" si="173"/>
        <v>0</v>
      </c>
      <c r="U1805" s="3">
        <f t="shared" si="174"/>
        <v>0</v>
      </c>
    </row>
    <row r="1806" spans="1:21" ht="12.75" customHeight="1" x14ac:dyDescent="0.2">
      <c r="A1806" s="82" t="s">
        <v>155</v>
      </c>
      <c r="B1806" s="81" t="s">
        <v>155</v>
      </c>
      <c r="C1806" s="47">
        <v>67985955</v>
      </c>
      <c r="D1806" s="80" t="s">
        <v>1858</v>
      </c>
      <c r="E1806" s="81" t="s">
        <v>1858</v>
      </c>
      <c r="F1806" s="82">
        <v>192164577</v>
      </c>
      <c r="G1806" s="83" t="s">
        <v>167</v>
      </c>
      <c r="H1806" s="80" t="s">
        <v>52</v>
      </c>
      <c r="I1806" s="80" t="s">
        <v>1870</v>
      </c>
      <c r="J1806" s="80" t="s">
        <v>16415</v>
      </c>
      <c r="K1806" s="80" t="s">
        <v>102</v>
      </c>
      <c r="L1806" s="80" t="s">
        <v>159</v>
      </c>
      <c r="M1806" s="81" t="s">
        <v>1863</v>
      </c>
      <c r="N1806" s="47" t="s">
        <v>15353</v>
      </c>
      <c r="O1806" s="33">
        <v>2</v>
      </c>
      <c r="P1806" s="3">
        <f t="shared" si="169"/>
        <v>0</v>
      </c>
      <c r="Q1806" s="3">
        <f t="shared" si="170"/>
        <v>1</v>
      </c>
      <c r="R1806" s="3">
        <f t="shared" si="171"/>
        <v>0</v>
      </c>
      <c r="S1806" s="3">
        <f t="shared" si="172"/>
        <v>0</v>
      </c>
      <c r="T1806" s="3">
        <f t="shared" si="173"/>
        <v>0</v>
      </c>
      <c r="U1806" s="3">
        <f t="shared" si="174"/>
        <v>0</v>
      </c>
    </row>
    <row r="1807" spans="1:21" ht="12.75" customHeight="1" x14ac:dyDescent="0.2">
      <c r="A1807" s="82" t="s">
        <v>155</v>
      </c>
      <c r="B1807" s="81" t="s">
        <v>155</v>
      </c>
      <c r="C1807" s="47">
        <v>67985955</v>
      </c>
      <c r="D1807" s="80" t="s">
        <v>1858</v>
      </c>
      <c r="E1807" s="81" t="s">
        <v>1858</v>
      </c>
      <c r="F1807" s="82">
        <v>192164433</v>
      </c>
      <c r="G1807" s="83" t="s">
        <v>67</v>
      </c>
      <c r="H1807" s="80" t="s">
        <v>52</v>
      </c>
      <c r="I1807" s="80" t="s">
        <v>16914</v>
      </c>
      <c r="J1807" s="80" t="s">
        <v>16915</v>
      </c>
      <c r="K1807" s="80" t="s">
        <v>102</v>
      </c>
      <c r="L1807" s="80" t="s">
        <v>1887</v>
      </c>
      <c r="M1807" s="81" t="s">
        <v>1891</v>
      </c>
      <c r="N1807" s="47" t="s">
        <v>15353</v>
      </c>
      <c r="O1807" s="33">
        <v>4</v>
      </c>
      <c r="P1807" s="3">
        <f t="shared" si="169"/>
        <v>0</v>
      </c>
      <c r="Q1807" s="3">
        <f t="shared" si="170"/>
        <v>0</v>
      </c>
      <c r="R1807" s="3">
        <f t="shared" si="171"/>
        <v>0</v>
      </c>
      <c r="S1807" s="3">
        <f t="shared" si="172"/>
        <v>1</v>
      </c>
      <c r="T1807" s="3">
        <f t="shared" si="173"/>
        <v>0</v>
      </c>
      <c r="U1807" s="3">
        <f t="shared" si="174"/>
        <v>0</v>
      </c>
    </row>
    <row r="1808" spans="1:21" ht="12.75" customHeight="1" x14ac:dyDescent="0.2">
      <c r="A1808" s="82" t="s">
        <v>155</v>
      </c>
      <c r="B1808" s="81" t="s">
        <v>155</v>
      </c>
      <c r="C1808" s="47">
        <v>67985955</v>
      </c>
      <c r="D1808" s="80" t="s">
        <v>1858</v>
      </c>
      <c r="E1808" s="81" t="s">
        <v>1858</v>
      </c>
      <c r="F1808" s="82">
        <v>192164576</v>
      </c>
      <c r="G1808" s="83" t="s">
        <v>167</v>
      </c>
      <c r="H1808" s="80" t="s">
        <v>52</v>
      </c>
      <c r="I1808" s="80" t="s">
        <v>1920</v>
      </c>
      <c r="J1808" s="80" t="s">
        <v>16925</v>
      </c>
      <c r="K1808" s="80" t="s">
        <v>102</v>
      </c>
      <c r="L1808" s="80" t="s">
        <v>1887</v>
      </c>
      <c r="M1808" s="81" t="s">
        <v>1891</v>
      </c>
      <c r="N1808" s="47" t="s">
        <v>15353</v>
      </c>
      <c r="O1808" s="33">
        <v>2</v>
      </c>
      <c r="P1808" s="3">
        <f t="shared" si="169"/>
        <v>0</v>
      </c>
      <c r="Q1808" s="3">
        <f t="shared" si="170"/>
        <v>1</v>
      </c>
      <c r="R1808" s="3">
        <f t="shared" si="171"/>
        <v>0</v>
      </c>
      <c r="S1808" s="3">
        <f t="shared" si="172"/>
        <v>0</v>
      </c>
      <c r="T1808" s="3">
        <f t="shared" si="173"/>
        <v>0</v>
      </c>
      <c r="U1808" s="3">
        <f t="shared" si="174"/>
        <v>0</v>
      </c>
    </row>
    <row r="1809" spans="1:21" ht="12.75" customHeight="1" x14ac:dyDescent="0.2">
      <c r="A1809" s="82" t="s">
        <v>155</v>
      </c>
      <c r="B1809" s="81" t="s">
        <v>155</v>
      </c>
      <c r="C1809" s="47">
        <v>67985955</v>
      </c>
      <c r="D1809" s="80" t="s">
        <v>1858</v>
      </c>
      <c r="E1809" s="81" t="s">
        <v>1858</v>
      </c>
      <c r="F1809" s="82">
        <v>192164413</v>
      </c>
      <c r="G1809" s="83" t="s">
        <v>105</v>
      </c>
      <c r="H1809" s="80" t="s">
        <v>52</v>
      </c>
      <c r="I1809" s="80" t="s">
        <v>1920</v>
      </c>
      <c r="J1809" s="80" t="s">
        <v>16930</v>
      </c>
      <c r="K1809" s="80" t="s">
        <v>102</v>
      </c>
      <c r="L1809" s="80" t="s">
        <v>1887</v>
      </c>
      <c r="M1809" s="81" t="s">
        <v>1891</v>
      </c>
      <c r="N1809" s="47" t="s">
        <v>15353</v>
      </c>
      <c r="O1809" s="33">
        <v>2</v>
      </c>
      <c r="P1809" s="3">
        <f t="shared" si="169"/>
        <v>0</v>
      </c>
      <c r="Q1809" s="3">
        <f t="shared" si="170"/>
        <v>1</v>
      </c>
      <c r="R1809" s="3">
        <f t="shared" si="171"/>
        <v>0</v>
      </c>
      <c r="S1809" s="3">
        <f t="shared" si="172"/>
        <v>0</v>
      </c>
      <c r="T1809" s="3">
        <f t="shared" si="173"/>
        <v>0</v>
      </c>
      <c r="U1809" s="3">
        <f t="shared" si="174"/>
        <v>0</v>
      </c>
    </row>
    <row r="1810" spans="1:21" ht="12.75" customHeight="1" x14ac:dyDescent="0.2">
      <c r="A1810" s="82" t="s">
        <v>155</v>
      </c>
      <c r="B1810" s="81" t="s">
        <v>155</v>
      </c>
      <c r="C1810" s="47">
        <v>67985955</v>
      </c>
      <c r="D1810" s="80" t="s">
        <v>1858</v>
      </c>
      <c r="E1810" s="81" t="s">
        <v>1858</v>
      </c>
      <c r="F1810" s="82">
        <v>192164519</v>
      </c>
      <c r="G1810" s="83" t="s">
        <v>105</v>
      </c>
      <c r="H1810" s="80" t="s">
        <v>52</v>
      </c>
      <c r="I1810" s="80" t="s">
        <v>16933</v>
      </c>
      <c r="J1810" s="80" t="s">
        <v>16934</v>
      </c>
      <c r="K1810" s="80" t="s">
        <v>102</v>
      </c>
      <c r="L1810" s="80" t="s">
        <v>1887</v>
      </c>
      <c r="M1810" s="81" t="s">
        <v>1891</v>
      </c>
      <c r="N1810" s="47" t="s">
        <v>15353</v>
      </c>
      <c r="O1810" s="33">
        <v>2</v>
      </c>
      <c r="P1810" s="3">
        <f t="shared" si="169"/>
        <v>0</v>
      </c>
      <c r="Q1810" s="3">
        <f t="shared" si="170"/>
        <v>1</v>
      </c>
      <c r="R1810" s="3">
        <f t="shared" si="171"/>
        <v>0</v>
      </c>
      <c r="S1810" s="3">
        <f t="shared" si="172"/>
        <v>0</v>
      </c>
      <c r="T1810" s="3">
        <f t="shared" si="173"/>
        <v>0</v>
      </c>
      <c r="U1810" s="3">
        <f t="shared" si="174"/>
        <v>0</v>
      </c>
    </row>
    <row r="1811" spans="1:21" ht="12.75" customHeight="1" x14ac:dyDescent="0.2">
      <c r="A1811" s="82" t="s">
        <v>155</v>
      </c>
      <c r="B1811" s="81" t="s">
        <v>155</v>
      </c>
      <c r="C1811" s="47">
        <v>67985955</v>
      </c>
      <c r="D1811" s="80" t="s">
        <v>1858</v>
      </c>
      <c r="E1811" s="81" t="s">
        <v>1858</v>
      </c>
      <c r="F1811" s="82">
        <v>192164376</v>
      </c>
      <c r="G1811" s="83" t="s">
        <v>167</v>
      </c>
      <c r="H1811" s="80" t="s">
        <v>52</v>
      </c>
      <c r="I1811" s="80" t="s">
        <v>16956</v>
      </c>
      <c r="J1811" s="80" t="s">
        <v>16957</v>
      </c>
      <c r="K1811" s="80" t="s">
        <v>102</v>
      </c>
      <c r="L1811" s="80" t="s">
        <v>1887</v>
      </c>
      <c r="M1811" s="81" t="s">
        <v>1891</v>
      </c>
      <c r="N1811" s="47" t="s">
        <v>15353</v>
      </c>
      <c r="O1811" s="33">
        <v>3</v>
      </c>
      <c r="P1811" s="3">
        <f t="shared" si="169"/>
        <v>0</v>
      </c>
      <c r="Q1811" s="3">
        <f t="shared" si="170"/>
        <v>0</v>
      </c>
      <c r="R1811" s="3">
        <f t="shared" si="171"/>
        <v>1</v>
      </c>
      <c r="S1811" s="3">
        <f t="shared" si="172"/>
        <v>0</v>
      </c>
      <c r="T1811" s="3">
        <f t="shared" si="173"/>
        <v>0</v>
      </c>
      <c r="U1811" s="3">
        <f t="shared" si="174"/>
        <v>0</v>
      </c>
    </row>
    <row r="1812" spans="1:21" ht="12.75" customHeight="1" x14ac:dyDescent="0.2">
      <c r="A1812" s="82" t="s">
        <v>155</v>
      </c>
      <c r="B1812" s="81" t="s">
        <v>155</v>
      </c>
      <c r="C1812" s="47">
        <v>67985955</v>
      </c>
      <c r="D1812" s="80" t="s">
        <v>1858</v>
      </c>
      <c r="E1812" s="81" t="s">
        <v>1858</v>
      </c>
      <c r="F1812" s="82">
        <v>192164409</v>
      </c>
      <c r="G1812" s="83" t="s">
        <v>67</v>
      </c>
      <c r="H1812" s="80" t="s">
        <v>52</v>
      </c>
      <c r="I1812" s="80" t="s">
        <v>1859</v>
      </c>
      <c r="J1812" s="80" t="s">
        <v>17063</v>
      </c>
      <c r="K1812" s="80" t="s">
        <v>341</v>
      </c>
      <c r="L1812" s="80" t="s">
        <v>342</v>
      </c>
      <c r="M1812" s="81" t="s">
        <v>2272</v>
      </c>
      <c r="N1812" s="47" t="s">
        <v>15353</v>
      </c>
      <c r="O1812" s="33">
        <v>4</v>
      </c>
      <c r="P1812" s="3">
        <f t="shared" si="169"/>
        <v>0</v>
      </c>
      <c r="Q1812" s="3">
        <f t="shared" si="170"/>
        <v>0</v>
      </c>
      <c r="R1812" s="3">
        <f t="shared" si="171"/>
        <v>0</v>
      </c>
      <c r="S1812" s="3">
        <f t="shared" si="172"/>
        <v>1</v>
      </c>
      <c r="T1812" s="3">
        <f t="shared" si="173"/>
        <v>0</v>
      </c>
      <c r="U1812" s="3">
        <f t="shared" si="174"/>
        <v>0</v>
      </c>
    </row>
    <row r="1813" spans="1:21" ht="12.75" customHeight="1" x14ac:dyDescent="0.2">
      <c r="A1813" s="82" t="s">
        <v>155</v>
      </c>
      <c r="B1813" s="81" t="s">
        <v>155</v>
      </c>
      <c r="C1813" s="47">
        <v>67985955</v>
      </c>
      <c r="D1813" s="80" t="s">
        <v>1858</v>
      </c>
      <c r="E1813" s="81" t="s">
        <v>1858</v>
      </c>
      <c r="F1813" s="82">
        <v>192164389</v>
      </c>
      <c r="G1813" s="83" t="s">
        <v>67</v>
      </c>
      <c r="H1813" s="80" t="s">
        <v>52</v>
      </c>
      <c r="I1813" s="80" t="s">
        <v>17084</v>
      </c>
      <c r="J1813" s="80" t="s">
        <v>17085</v>
      </c>
      <c r="K1813" s="80" t="s">
        <v>102</v>
      </c>
      <c r="L1813" s="80" t="s">
        <v>1887</v>
      </c>
      <c r="M1813" s="81" t="s">
        <v>1891</v>
      </c>
      <c r="N1813" s="47" t="s">
        <v>15353</v>
      </c>
      <c r="O1813" s="33">
        <v>2</v>
      </c>
      <c r="P1813" s="3">
        <f t="shared" si="169"/>
        <v>0</v>
      </c>
      <c r="Q1813" s="3">
        <f t="shared" si="170"/>
        <v>1</v>
      </c>
      <c r="R1813" s="3">
        <f t="shared" si="171"/>
        <v>0</v>
      </c>
      <c r="S1813" s="3">
        <f t="shared" si="172"/>
        <v>0</v>
      </c>
      <c r="T1813" s="3">
        <f t="shared" si="173"/>
        <v>0</v>
      </c>
      <c r="U1813" s="3">
        <f t="shared" si="174"/>
        <v>0</v>
      </c>
    </row>
    <row r="1814" spans="1:21" ht="12.75" customHeight="1" x14ac:dyDescent="0.2">
      <c r="A1814" s="82" t="s">
        <v>155</v>
      </c>
      <c r="B1814" s="81" t="s">
        <v>155</v>
      </c>
      <c r="C1814" s="47">
        <v>67985955</v>
      </c>
      <c r="D1814" s="80" t="s">
        <v>1858</v>
      </c>
      <c r="E1814" s="81" t="s">
        <v>1858</v>
      </c>
      <c r="F1814" s="82">
        <v>192164496</v>
      </c>
      <c r="G1814" s="83" t="s">
        <v>167</v>
      </c>
      <c r="H1814" s="80" t="s">
        <v>52</v>
      </c>
      <c r="I1814" s="80" t="s">
        <v>6264</v>
      </c>
      <c r="J1814" s="80" t="s">
        <v>17096</v>
      </c>
      <c r="K1814" s="80" t="s">
        <v>102</v>
      </c>
      <c r="L1814" s="80" t="s">
        <v>1887</v>
      </c>
      <c r="M1814" s="81" t="s">
        <v>1891</v>
      </c>
      <c r="N1814" s="47" t="s">
        <v>15353</v>
      </c>
      <c r="O1814" s="33">
        <v>2</v>
      </c>
      <c r="P1814" s="3">
        <f t="shared" si="169"/>
        <v>0</v>
      </c>
      <c r="Q1814" s="3">
        <f t="shared" si="170"/>
        <v>1</v>
      </c>
      <c r="R1814" s="3">
        <f t="shared" si="171"/>
        <v>0</v>
      </c>
      <c r="S1814" s="3">
        <f t="shared" si="172"/>
        <v>0</v>
      </c>
      <c r="T1814" s="3">
        <f t="shared" si="173"/>
        <v>0</v>
      </c>
      <c r="U1814" s="3">
        <f t="shared" si="174"/>
        <v>0</v>
      </c>
    </row>
    <row r="1815" spans="1:21" ht="12.75" customHeight="1" x14ac:dyDescent="0.2">
      <c r="A1815" s="82" t="s">
        <v>155</v>
      </c>
      <c r="B1815" s="81" t="s">
        <v>155</v>
      </c>
      <c r="C1815" s="47">
        <v>67985955</v>
      </c>
      <c r="D1815" s="80" t="s">
        <v>1858</v>
      </c>
      <c r="E1815" s="81" t="s">
        <v>1858</v>
      </c>
      <c r="F1815" s="82">
        <v>192164443</v>
      </c>
      <c r="G1815" s="83" t="s">
        <v>67</v>
      </c>
      <c r="H1815" s="80" t="s">
        <v>52</v>
      </c>
      <c r="I1815" s="80" t="s">
        <v>14300</v>
      </c>
      <c r="J1815" s="80" t="s">
        <v>17109</v>
      </c>
      <c r="K1815" s="80" t="s">
        <v>341</v>
      </c>
      <c r="L1815" s="80" t="s">
        <v>342</v>
      </c>
      <c r="M1815" s="81" t="s">
        <v>343</v>
      </c>
      <c r="N1815" s="47" t="s">
        <v>15353</v>
      </c>
      <c r="O1815" s="33">
        <v>3</v>
      </c>
      <c r="P1815" s="3">
        <f t="shared" si="169"/>
        <v>0</v>
      </c>
      <c r="Q1815" s="3">
        <f t="shared" si="170"/>
        <v>0</v>
      </c>
      <c r="R1815" s="3">
        <f t="shared" si="171"/>
        <v>1</v>
      </c>
      <c r="S1815" s="3">
        <f t="shared" si="172"/>
        <v>0</v>
      </c>
      <c r="T1815" s="3">
        <f t="shared" si="173"/>
        <v>0</v>
      </c>
      <c r="U1815" s="3">
        <f t="shared" si="174"/>
        <v>0</v>
      </c>
    </row>
    <row r="1816" spans="1:21" ht="12.75" customHeight="1" x14ac:dyDescent="0.2">
      <c r="A1816" s="82" t="s">
        <v>155</v>
      </c>
      <c r="B1816" s="81" t="s">
        <v>155</v>
      </c>
      <c r="C1816" s="47">
        <v>67985955</v>
      </c>
      <c r="D1816" s="80" t="s">
        <v>1858</v>
      </c>
      <c r="E1816" s="81" t="s">
        <v>1858</v>
      </c>
      <c r="F1816" s="82">
        <v>192164370</v>
      </c>
      <c r="G1816" s="83" t="s">
        <v>67</v>
      </c>
      <c r="H1816" s="80" t="s">
        <v>52</v>
      </c>
      <c r="I1816" s="80" t="s">
        <v>1859</v>
      </c>
      <c r="J1816" s="80" t="s">
        <v>17114</v>
      </c>
      <c r="K1816" s="80" t="s">
        <v>341</v>
      </c>
      <c r="L1816" s="80" t="s">
        <v>342</v>
      </c>
      <c r="M1816" s="81" t="s">
        <v>2272</v>
      </c>
      <c r="N1816" s="47" t="s">
        <v>15353</v>
      </c>
      <c r="O1816" s="33">
        <v>2</v>
      </c>
      <c r="P1816" s="3">
        <f t="shared" si="169"/>
        <v>0</v>
      </c>
      <c r="Q1816" s="3">
        <f t="shared" si="170"/>
        <v>1</v>
      </c>
      <c r="R1816" s="3">
        <f t="shared" si="171"/>
        <v>0</v>
      </c>
      <c r="S1816" s="3">
        <f t="shared" si="172"/>
        <v>0</v>
      </c>
      <c r="T1816" s="3">
        <f t="shared" si="173"/>
        <v>0</v>
      </c>
      <c r="U1816" s="3">
        <f t="shared" si="174"/>
        <v>0</v>
      </c>
    </row>
    <row r="1817" spans="1:21" ht="12.75" customHeight="1" x14ac:dyDescent="0.2">
      <c r="A1817" s="82" t="s">
        <v>155</v>
      </c>
      <c r="B1817" s="81" t="s">
        <v>155</v>
      </c>
      <c r="C1817" s="47">
        <v>67985955</v>
      </c>
      <c r="D1817" s="80" t="s">
        <v>1858</v>
      </c>
      <c r="E1817" s="81" t="s">
        <v>1858</v>
      </c>
      <c r="F1817" s="82">
        <v>192164442</v>
      </c>
      <c r="G1817" s="83" t="s">
        <v>67</v>
      </c>
      <c r="H1817" s="80" t="s">
        <v>52</v>
      </c>
      <c r="I1817" s="80" t="s">
        <v>17720</v>
      </c>
      <c r="J1817" s="80" t="s">
        <v>17721</v>
      </c>
      <c r="K1817" s="80" t="s">
        <v>341</v>
      </c>
      <c r="L1817" s="80" t="s">
        <v>342</v>
      </c>
      <c r="M1817" s="81" t="s">
        <v>2272</v>
      </c>
      <c r="N1817" s="47" t="s">
        <v>15353</v>
      </c>
      <c r="O1817" s="33">
        <v>4</v>
      </c>
      <c r="P1817" s="3">
        <f t="shared" si="169"/>
        <v>0</v>
      </c>
      <c r="Q1817" s="3">
        <f t="shared" si="170"/>
        <v>0</v>
      </c>
      <c r="R1817" s="3">
        <f t="shared" si="171"/>
        <v>0</v>
      </c>
      <c r="S1817" s="3">
        <f t="shared" si="172"/>
        <v>1</v>
      </c>
      <c r="T1817" s="3">
        <f t="shared" si="173"/>
        <v>0</v>
      </c>
      <c r="U1817" s="3">
        <f t="shared" si="174"/>
        <v>0</v>
      </c>
    </row>
    <row r="1818" spans="1:21" ht="12.75" customHeight="1" x14ac:dyDescent="0.2">
      <c r="A1818" s="15" t="s">
        <v>155</v>
      </c>
      <c r="B1818" s="16" t="s">
        <v>155</v>
      </c>
      <c r="C1818" s="8">
        <v>68378271</v>
      </c>
      <c r="D1818" s="6" t="s">
        <v>1944</v>
      </c>
      <c r="E1818" s="16" t="s">
        <v>1944</v>
      </c>
      <c r="F1818" s="15">
        <v>191865455</v>
      </c>
      <c r="G1818" s="5" t="s">
        <v>167</v>
      </c>
      <c r="H1818" s="6" t="s">
        <v>52</v>
      </c>
      <c r="I1818" s="6" t="s">
        <v>1945</v>
      </c>
      <c r="J1818" s="6" t="s">
        <v>1946</v>
      </c>
      <c r="K1818" s="6" t="s">
        <v>80</v>
      </c>
      <c r="L1818" s="6" t="s">
        <v>200</v>
      </c>
      <c r="M1818" s="16" t="s">
        <v>755</v>
      </c>
      <c r="N1818" s="8" t="s">
        <v>35</v>
      </c>
      <c r="O1818" s="7">
        <v>2</v>
      </c>
      <c r="P1818" s="3">
        <f t="shared" si="169"/>
        <v>0</v>
      </c>
      <c r="Q1818" s="3">
        <f t="shared" si="170"/>
        <v>1</v>
      </c>
      <c r="R1818" s="3">
        <f t="shared" si="171"/>
        <v>0</v>
      </c>
      <c r="S1818" s="3">
        <f t="shared" si="172"/>
        <v>0</v>
      </c>
      <c r="T1818" s="3">
        <f t="shared" si="173"/>
        <v>0</v>
      </c>
      <c r="U1818" s="3">
        <f t="shared" si="174"/>
        <v>0</v>
      </c>
    </row>
    <row r="1819" spans="1:21" ht="12.75" customHeight="1" x14ac:dyDescent="0.2">
      <c r="A1819" s="15" t="s">
        <v>155</v>
      </c>
      <c r="B1819" s="16" t="s">
        <v>155</v>
      </c>
      <c r="C1819" s="8">
        <v>68378271</v>
      </c>
      <c r="D1819" s="6" t="s">
        <v>1944</v>
      </c>
      <c r="E1819" s="16" t="s">
        <v>1944</v>
      </c>
      <c r="F1819" s="15">
        <v>191865736</v>
      </c>
      <c r="G1819" s="5" t="s">
        <v>122</v>
      </c>
      <c r="H1819" s="6" t="s">
        <v>52</v>
      </c>
      <c r="I1819" s="6" t="s">
        <v>1947</v>
      </c>
      <c r="J1819" s="6" t="s">
        <v>1948</v>
      </c>
      <c r="K1819" s="6" t="s">
        <v>80</v>
      </c>
      <c r="L1819" s="6" t="s">
        <v>200</v>
      </c>
      <c r="M1819" s="16" t="s">
        <v>758</v>
      </c>
      <c r="N1819" s="8" t="s">
        <v>35</v>
      </c>
      <c r="O1819" s="7">
        <v>2</v>
      </c>
      <c r="P1819" s="3">
        <f t="shared" si="169"/>
        <v>0</v>
      </c>
      <c r="Q1819" s="3">
        <f t="shared" si="170"/>
        <v>1</v>
      </c>
      <c r="R1819" s="3">
        <f t="shared" si="171"/>
        <v>0</v>
      </c>
      <c r="S1819" s="3">
        <f t="shared" si="172"/>
        <v>0</v>
      </c>
      <c r="T1819" s="3">
        <f t="shared" si="173"/>
        <v>0</v>
      </c>
      <c r="U1819" s="3">
        <f t="shared" si="174"/>
        <v>0</v>
      </c>
    </row>
    <row r="1820" spans="1:21" ht="12.75" customHeight="1" x14ac:dyDescent="0.2">
      <c r="A1820" s="15" t="s">
        <v>155</v>
      </c>
      <c r="B1820" s="16" t="s">
        <v>155</v>
      </c>
      <c r="C1820" s="8">
        <v>68378271</v>
      </c>
      <c r="D1820" s="6" t="s">
        <v>1944</v>
      </c>
      <c r="E1820" s="16" t="s">
        <v>1944</v>
      </c>
      <c r="F1820" s="15">
        <v>191866033</v>
      </c>
      <c r="G1820" s="5" t="s">
        <v>167</v>
      </c>
      <c r="H1820" s="6" t="s">
        <v>52</v>
      </c>
      <c r="I1820" s="6" t="s">
        <v>1949</v>
      </c>
      <c r="J1820" s="6" t="s">
        <v>1950</v>
      </c>
      <c r="K1820" s="6" t="s">
        <v>80</v>
      </c>
      <c r="L1820" s="6" t="s">
        <v>200</v>
      </c>
      <c r="M1820" s="16" t="s">
        <v>755</v>
      </c>
      <c r="N1820" s="8" t="s">
        <v>35</v>
      </c>
      <c r="O1820" s="7">
        <v>2</v>
      </c>
      <c r="P1820" s="3">
        <f t="shared" si="169"/>
        <v>0</v>
      </c>
      <c r="Q1820" s="3">
        <f t="shared" si="170"/>
        <v>1</v>
      </c>
      <c r="R1820" s="3">
        <f t="shared" si="171"/>
        <v>0</v>
      </c>
      <c r="S1820" s="3">
        <f t="shared" si="172"/>
        <v>0</v>
      </c>
      <c r="T1820" s="3">
        <f t="shared" si="173"/>
        <v>0</v>
      </c>
      <c r="U1820" s="3">
        <f t="shared" si="174"/>
        <v>0</v>
      </c>
    </row>
    <row r="1821" spans="1:21" ht="12.75" customHeight="1" x14ac:dyDescent="0.2">
      <c r="A1821" s="15" t="s">
        <v>155</v>
      </c>
      <c r="B1821" s="16" t="s">
        <v>155</v>
      </c>
      <c r="C1821" s="8">
        <v>68378271</v>
      </c>
      <c r="D1821" s="6" t="s">
        <v>1944</v>
      </c>
      <c r="E1821" s="16" t="s">
        <v>1944</v>
      </c>
      <c r="F1821" s="15">
        <v>191981063</v>
      </c>
      <c r="G1821" s="5" t="s">
        <v>122</v>
      </c>
      <c r="H1821" s="6" t="s">
        <v>29</v>
      </c>
      <c r="I1821" s="6" t="s">
        <v>1951</v>
      </c>
      <c r="J1821" s="6" t="s">
        <v>1952</v>
      </c>
      <c r="K1821" s="6" t="s">
        <v>80</v>
      </c>
      <c r="L1821" s="6" t="s">
        <v>200</v>
      </c>
      <c r="M1821" s="16" t="s">
        <v>755</v>
      </c>
      <c r="N1821" s="8" t="s">
        <v>35</v>
      </c>
      <c r="O1821" s="7">
        <v>2</v>
      </c>
      <c r="P1821" s="3">
        <f t="shared" si="169"/>
        <v>0</v>
      </c>
      <c r="Q1821" s="3">
        <f t="shared" si="170"/>
        <v>1</v>
      </c>
      <c r="R1821" s="3">
        <f t="shared" si="171"/>
        <v>0</v>
      </c>
      <c r="S1821" s="3">
        <f t="shared" si="172"/>
        <v>0</v>
      </c>
      <c r="T1821" s="3">
        <f t="shared" si="173"/>
        <v>0</v>
      </c>
      <c r="U1821" s="3">
        <f t="shared" si="174"/>
        <v>0</v>
      </c>
    </row>
    <row r="1822" spans="1:21" ht="12.75" customHeight="1" x14ac:dyDescent="0.2">
      <c r="A1822" s="15" t="s">
        <v>155</v>
      </c>
      <c r="B1822" s="16" t="s">
        <v>155</v>
      </c>
      <c r="C1822" s="8">
        <v>68378271</v>
      </c>
      <c r="D1822" s="6" t="s">
        <v>1944</v>
      </c>
      <c r="E1822" s="16" t="s">
        <v>1944</v>
      </c>
      <c r="F1822" s="15">
        <v>191865721</v>
      </c>
      <c r="G1822" s="5" t="s">
        <v>167</v>
      </c>
      <c r="H1822" s="6" t="s">
        <v>52</v>
      </c>
      <c r="I1822" s="6" t="s">
        <v>1953</v>
      </c>
      <c r="J1822" s="6" t="s">
        <v>1954</v>
      </c>
      <c r="K1822" s="6" t="s">
        <v>80</v>
      </c>
      <c r="L1822" s="6" t="s">
        <v>200</v>
      </c>
      <c r="M1822" s="16" t="s">
        <v>752</v>
      </c>
      <c r="N1822" s="8" t="s">
        <v>35</v>
      </c>
      <c r="O1822" s="7">
        <v>3</v>
      </c>
      <c r="P1822" s="3">
        <f t="shared" si="169"/>
        <v>0</v>
      </c>
      <c r="Q1822" s="3">
        <f t="shared" si="170"/>
        <v>0</v>
      </c>
      <c r="R1822" s="3">
        <f t="shared" si="171"/>
        <v>1</v>
      </c>
      <c r="S1822" s="3">
        <f t="shared" si="172"/>
        <v>0</v>
      </c>
      <c r="T1822" s="3">
        <f t="shared" si="173"/>
        <v>0</v>
      </c>
      <c r="U1822" s="3">
        <f t="shared" si="174"/>
        <v>0</v>
      </c>
    </row>
    <row r="1823" spans="1:21" ht="12.75" customHeight="1" x14ac:dyDescent="0.2">
      <c r="A1823" s="15" t="s">
        <v>155</v>
      </c>
      <c r="B1823" s="16" t="s">
        <v>155</v>
      </c>
      <c r="C1823" s="8">
        <v>68378271</v>
      </c>
      <c r="D1823" s="6" t="s">
        <v>1944</v>
      </c>
      <c r="E1823" s="16" t="s">
        <v>1944</v>
      </c>
      <c r="F1823" s="15">
        <v>191967257</v>
      </c>
      <c r="G1823" s="5" t="s">
        <v>122</v>
      </c>
      <c r="H1823" s="6" t="s">
        <v>29</v>
      </c>
      <c r="I1823" s="6" t="s">
        <v>1955</v>
      </c>
      <c r="J1823" s="6" t="s">
        <v>1956</v>
      </c>
      <c r="K1823" s="6" t="s">
        <v>80</v>
      </c>
      <c r="L1823" s="6" t="s">
        <v>200</v>
      </c>
      <c r="M1823" s="16" t="s">
        <v>1957</v>
      </c>
      <c r="N1823" s="8" t="s">
        <v>35</v>
      </c>
      <c r="O1823" s="7">
        <v>3</v>
      </c>
      <c r="P1823" s="3">
        <f t="shared" si="169"/>
        <v>0</v>
      </c>
      <c r="Q1823" s="3">
        <f t="shared" si="170"/>
        <v>0</v>
      </c>
      <c r="R1823" s="3">
        <f t="shared" si="171"/>
        <v>1</v>
      </c>
      <c r="S1823" s="3">
        <f t="shared" si="172"/>
        <v>0</v>
      </c>
      <c r="T1823" s="3">
        <f t="shared" si="173"/>
        <v>0</v>
      </c>
      <c r="U1823" s="3">
        <f t="shared" si="174"/>
        <v>0</v>
      </c>
    </row>
    <row r="1824" spans="1:21" ht="12.75" customHeight="1" x14ac:dyDescent="0.2">
      <c r="A1824" s="15" t="s">
        <v>155</v>
      </c>
      <c r="B1824" s="16" t="s">
        <v>155</v>
      </c>
      <c r="C1824" s="8">
        <v>68378271</v>
      </c>
      <c r="D1824" s="6" t="s">
        <v>1944</v>
      </c>
      <c r="E1824" s="16" t="s">
        <v>1944</v>
      </c>
      <c r="F1824" s="15">
        <v>191981197</v>
      </c>
      <c r="G1824" s="5" t="s">
        <v>64</v>
      </c>
      <c r="H1824" s="6" t="s">
        <v>29</v>
      </c>
      <c r="I1824" s="6" t="s">
        <v>1958</v>
      </c>
      <c r="J1824" s="6" t="s">
        <v>1959</v>
      </c>
      <c r="K1824" s="6" t="s">
        <v>80</v>
      </c>
      <c r="L1824" s="6" t="s">
        <v>200</v>
      </c>
      <c r="M1824" s="16" t="s">
        <v>752</v>
      </c>
      <c r="N1824" s="8" t="s">
        <v>35</v>
      </c>
      <c r="O1824" s="7">
        <v>3</v>
      </c>
      <c r="P1824" s="3">
        <f t="shared" si="169"/>
        <v>0</v>
      </c>
      <c r="Q1824" s="3">
        <f t="shared" si="170"/>
        <v>0</v>
      </c>
      <c r="R1824" s="3">
        <f t="shared" si="171"/>
        <v>1</v>
      </c>
      <c r="S1824" s="3">
        <f t="shared" si="172"/>
        <v>0</v>
      </c>
      <c r="T1824" s="3">
        <f t="shared" si="173"/>
        <v>0</v>
      </c>
      <c r="U1824" s="3">
        <f t="shared" si="174"/>
        <v>0</v>
      </c>
    </row>
    <row r="1825" spans="1:21" ht="12.75" customHeight="1" x14ac:dyDescent="0.2">
      <c r="A1825" s="15" t="s">
        <v>155</v>
      </c>
      <c r="B1825" s="16" t="s">
        <v>155</v>
      </c>
      <c r="C1825" s="8">
        <v>68378271</v>
      </c>
      <c r="D1825" s="6" t="s">
        <v>1944</v>
      </c>
      <c r="E1825" s="16" t="s">
        <v>1944</v>
      </c>
      <c r="F1825" s="15">
        <v>191981220</v>
      </c>
      <c r="G1825" s="5" t="s">
        <v>36</v>
      </c>
      <c r="H1825" s="6" t="s">
        <v>29</v>
      </c>
      <c r="I1825" s="6" t="s">
        <v>1960</v>
      </c>
      <c r="J1825" s="6" t="s">
        <v>1961</v>
      </c>
      <c r="K1825" s="6" t="s">
        <v>80</v>
      </c>
      <c r="L1825" s="6" t="s">
        <v>200</v>
      </c>
      <c r="M1825" s="16" t="s">
        <v>1957</v>
      </c>
      <c r="N1825" s="8" t="s">
        <v>35</v>
      </c>
      <c r="O1825" s="7">
        <v>3</v>
      </c>
      <c r="P1825" s="3">
        <f t="shared" si="169"/>
        <v>0</v>
      </c>
      <c r="Q1825" s="3">
        <f t="shared" si="170"/>
        <v>0</v>
      </c>
      <c r="R1825" s="3">
        <f t="shared" si="171"/>
        <v>1</v>
      </c>
      <c r="S1825" s="3">
        <f t="shared" si="172"/>
        <v>0</v>
      </c>
      <c r="T1825" s="3">
        <f t="shared" si="173"/>
        <v>0</v>
      </c>
      <c r="U1825" s="3">
        <f t="shared" si="174"/>
        <v>0</v>
      </c>
    </row>
    <row r="1826" spans="1:21" ht="12.75" customHeight="1" x14ac:dyDescent="0.2">
      <c r="A1826" s="15" t="s">
        <v>155</v>
      </c>
      <c r="B1826" s="16" t="s">
        <v>155</v>
      </c>
      <c r="C1826" s="8">
        <v>68378271</v>
      </c>
      <c r="D1826" s="6" t="s">
        <v>1944</v>
      </c>
      <c r="E1826" s="16" t="s">
        <v>1944</v>
      </c>
      <c r="F1826" s="15">
        <v>191981105</v>
      </c>
      <c r="G1826" s="5" t="s">
        <v>249</v>
      </c>
      <c r="H1826" s="6" t="s">
        <v>29</v>
      </c>
      <c r="I1826" s="6" t="s">
        <v>1962</v>
      </c>
      <c r="J1826" s="6" t="s">
        <v>1963</v>
      </c>
      <c r="K1826" s="6" t="s">
        <v>80</v>
      </c>
      <c r="L1826" s="6" t="s">
        <v>200</v>
      </c>
      <c r="M1826" s="16" t="s">
        <v>752</v>
      </c>
      <c r="N1826" s="8" t="s">
        <v>35</v>
      </c>
      <c r="O1826" s="7">
        <v>4</v>
      </c>
      <c r="P1826" s="3">
        <f t="shared" si="169"/>
        <v>0</v>
      </c>
      <c r="Q1826" s="3">
        <f t="shared" si="170"/>
        <v>0</v>
      </c>
      <c r="R1826" s="3">
        <f t="shared" si="171"/>
        <v>0</v>
      </c>
      <c r="S1826" s="3">
        <f t="shared" si="172"/>
        <v>1</v>
      </c>
      <c r="T1826" s="3">
        <f t="shared" si="173"/>
        <v>0</v>
      </c>
      <c r="U1826" s="3">
        <f t="shared" si="174"/>
        <v>0</v>
      </c>
    </row>
    <row r="1827" spans="1:21" ht="12.75" customHeight="1" x14ac:dyDescent="0.2">
      <c r="A1827" s="15" t="s">
        <v>155</v>
      </c>
      <c r="B1827" s="16" t="s">
        <v>155</v>
      </c>
      <c r="C1827" s="8">
        <v>68378271</v>
      </c>
      <c r="D1827" s="6" t="s">
        <v>1944</v>
      </c>
      <c r="E1827" s="16" t="s">
        <v>1944</v>
      </c>
      <c r="F1827" s="15">
        <v>191981205</v>
      </c>
      <c r="G1827" s="5" t="s">
        <v>122</v>
      </c>
      <c r="H1827" s="6" t="s">
        <v>29</v>
      </c>
      <c r="I1827" s="6" t="s">
        <v>1964</v>
      </c>
      <c r="J1827" s="6" t="s">
        <v>1965</v>
      </c>
      <c r="K1827" s="6" t="s">
        <v>80</v>
      </c>
      <c r="L1827" s="6" t="s">
        <v>200</v>
      </c>
      <c r="M1827" s="16" t="s">
        <v>752</v>
      </c>
      <c r="N1827" s="8" t="s">
        <v>35</v>
      </c>
      <c r="O1827" s="7">
        <v>4</v>
      </c>
      <c r="P1827" s="3">
        <f t="shared" si="169"/>
        <v>0</v>
      </c>
      <c r="Q1827" s="3">
        <f t="shared" si="170"/>
        <v>0</v>
      </c>
      <c r="R1827" s="3">
        <f t="shared" si="171"/>
        <v>0</v>
      </c>
      <c r="S1827" s="3">
        <f t="shared" si="172"/>
        <v>1</v>
      </c>
      <c r="T1827" s="3">
        <f t="shared" si="173"/>
        <v>0</v>
      </c>
      <c r="U1827" s="3">
        <f t="shared" si="174"/>
        <v>0</v>
      </c>
    </row>
    <row r="1828" spans="1:21" ht="12.75" customHeight="1" x14ac:dyDescent="0.2">
      <c r="A1828" s="15" t="s">
        <v>155</v>
      </c>
      <c r="B1828" s="16" t="s">
        <v>155</v>
      </c>
      <c r="C1828" s="8">
        <v>68378271</v>
      </c>
      <c r="D1828" s="6" t="s">
        <v>1944</v>
      </c>
      <c r="E1828" s="16" t="s">
        <v>1944</v>
      </c>
      <c r="F1828" s="15">
        <v>191980931</v>
      </c>
      <c r="G1828" s="5" t="s">
        <v>249</v>
      </c>
      <c r="H1828" s="6" t="s">
        <v>29</v>
      </c>
      <c r="I1828" s="6" t="s">
        <v>1966</v>
      </c>
      <c r="J1828" s="6" t="s">
        <v>1967</v>
      </c>
      <c r="K1828" s="6" t="s">
        <v>80</v>
      </c>
      <c r="L1828" s="6" t="s">
        <v>200</v>
      </c>
      <c r="M1828" s="16" t="s">
        <v>752</v>
      </c>
      <c r="N1828" s="8" t="s">
        <v>35</v>
      </c>
      <c r="O1828" s="7">
        <v>5</v>
      </c>
      <c r="P1828" s="3">
        <f t="shared" si="169"/>
        <v>0</v>
      </c>
      <c r="Q1828" s="3">
        <f t="shared" si="170"/>
        <v>0</v>
      </c>
      <c r="R1828" s="3">
        <f t="shared" si="171"/>
        <v>0</v>
      </c>
      <c r="S1828" s="3">
        <f t="shared" si="172"/>
        <v>0</v>
      </c>
      <c r="T1828" s="3">
        <f t="shared" si="173"/>
        <v>1</v>
      </c>
      <c r="U1828" s="3">
        <f t="shared" si="174"/>
        <v>0</v>
      </c>
    </row>
    <row r="1829" spans="1:21" ht="12.75" customHeight="1" x14ac:dyDescent="0.2">
      <c r="A1829" s="15" t="s">
        <v>155</v>
      </c>
      <c r="B1829" s="16" t="s">
        <v>155</v>
      </c>
      <c r="C1829" s="8">
        <v>68378271</v>
      </c>
      <c r="D1829" s="6" t="s">
        <v>1944</v>
      </c>
      <c r="E1829" s="16" t="s">
        <v>1944</v>
      </c>
      <c r="F1829" s="15">
        <v>191981200</v>
      </c>
      <c r="G1829" s="5" t="s">
        <v>64</v>
      </c>
      <c r="H1829" s="6" t="s">
        <v>29</v>
      </c>
      <c r="I1829" s="6" t="s">
        <v>1968</v>
      </c>
      <c r="J1829" s="6" t="s">
        <v>1969</v>
      </c>
      <c r="K1829" s="6" t="s">
        <v>80</v>
      </c>
      <c r="L1829" s="6" t="s">
        <v>200</v>
      </c>
      <c r="M1829" s="16" t="s">
        <v>752</v>
      </c>
      <c r="N1829" s="8" t="s">
        <v>35</v>
      </c>
      <c r="O1829" s="7">
        <v>5</v>
      </c>
      <c r="P1829" s="3">
        <f t="shared" si="169"/>
        <v>0</v>
      </c>
      <c r="Q1829" s="3">
        <f t="shared" si="170"/>
        <v>0</v>
      </c>
      <c r="R1829" s="3">
        <f t="shared" si="171"/>
        <v>0</v>
      </c>
      <c r="S1829" s="3">
        <f t="shared" si="172"/>
        <v>0</v>
      </c>
      <c r="T1829" s="3">
        <f t="shared" si="173"/>
        <v>1</v>
      </c>
      <c r="U1829" s="3">
        <f t="shared" si="174"/>
        <v>0</v>
      </c>
    </row>
    <row r="1830" spans="1:21" ht="12.75" customHeight="1" x14ac:dyDescent="0.2">
      <c r="A1830" s="15" t="s">
        <v>155</v>
      </c>
      <c r="B1830" s="16" t="s">
        <v>155</v>
      </c>
      <c r="C1830" s="8">
        <v>68378271</v>
      </c>
      <c r="D1830" s="6" t="s">
        <v>1944</v>
      </c>
      <c r="E1830" s="16" t="s">
        <v>1944</v>
      </c>
      <c r="F1830" s="15">
        <v>191865518</v>
      </c>
      <c r="G1830" s="5" t="s">
        <v>64</v>
      </c>
      <c r="H1830" s="6" t="s">
        <v>52</v>
      </c>
      <c r="I1830" s="6" t="s">
        <v>1974</v>
      </c>
      <c r="J1830" s="6" t="s">
        <v>1975</v>
      </c>
      <c r="K1830" s="6" t="s">
        <v>315</v>
      </c>
      <c r="L1830" s="6" t="s">
        <v>387</v>
      </c>
      <c r="M1830" s="16" t="s">
        <v>388</v>
      </c>
      <c r="N1830" s="8" t="s">
        <v>35</v>
      </c>
      <c r="O1830" s="7">
        <v>2</v>
      </c>
      <c r="P1830" s="3">
        <f t="shared" si="169"/>
        <v>0</v>
      </c>
      <c r="Q1830" s="3">
        <f t="shared" si="170"/>
        <v>1</v>
      </c>
      <c r="R1830" s="3">
        <f t="shared" si="171"/>
        <v>0</v>
      </c>
      <c r="S1830" s="3">
        <f t="shared" si="172"/>
        <v>0</v>
      </c>
      <c r="T1830" s="3">
        <f t="shared" si="173"/>
        <v>0</v>
      </c>
      <c r="U1830" s="3">
        <f t="shared" si="174"/>
        <v>0</v>
      </c>
    </row>
    <row r="1831" spans="1:21" ht="12.75" customHeight="1" x14ac:dyDescent="0.2">
      <c r="A1831" s="15" t="s">
        <v>155</v>
      </c>
      <c r="B1831" s="16" t="s">
        <v>155</v>
      </c>
      <c r="C1831" s="8">
        <v>68378271</v>
      </c>
      <c r="D1831" s="6" t="s">
        <v>1944</v>
      </c>
      <c r="E1831" s="16" t="s">
        <v>1944</v>
      </c>
      <c r="F1831" s="15">
        <v>191865532</v>
      </c>
      <c r="G1831" s="5" t="s">
        <v>249</v>
      </c>
      <c r="H1831" s="6" t="s">
        <v>52</v>
      </c>
      <c r="I1831" s="6" t="s">
        <v>1955</v>
      </c>
      <c r="J1831" s="6" t="s">
        <v>1976</v>
      </c>
      <c r="K1831" s="6" t="s">
        <v>315</v>
      </c>
      <c r="L1831" s="6" t="s">
        <v>387</v>
      </c>
      <c r="M1831" s="16" t="s">
        <v>388</v>
      </c>
      <c r="N1831" s="8" t="s">
        <v>35</v>
      </c>
      <c r="O1831" s="7">
        <v>3</v>
      </c>
      <c r="P1831" s="3">
        <f t="shared" si="169"/>
        <v>0</v>
      </c>
      <c r="Q1831" s="3">
        <f t="shared" si="170"/>
        <v>0</v>
      </c>
      <c r="R1831" s="3">
        <f t="shared" si="171"/>
        <v>1</v>
      </c>
      <c r="S1831" s="3">
        <f t="shared" si="172"/>
        <v>0</v>
      </c>
      <c r="T1831" s="3">
        <f t="shared" si="173"/>
        <v>0</v>
      </c>
      <c r="U1831" s="3">
        <f t="shared" si="174"/>
        <v>0</v>
      </c>
    </row>
    <row r="1832" spans="1:21" ht="12.75" customHeight="1" x14ac:dyDescent="0.2">
      <c r="A1832" s="15" t="s">
        <v>155</v>
      </c>
      <c r="B1832" s="16" t="s">
        <v>155</v>
      </c>
      <c r="C1832" s="8">
        <v>68378271</v>
      </c>
      <c r="D1832" s="6" t="s">
        <v>1944</v>
      </c>
      <c r="E1832" s="16" t="s">
        <v>1944</v>
      </c>
      <c r="F1832" s="15">
        <v>191865613</v>
      </c>
      <c r="G1832" s="5" t="s">
        <v>249</v>
      </c>
      <c r="H1832" s="6" t="s">
        <v>52</v>
      </c>
      <c r="I1832" s="6" t="s">
        <v>1977</v>
      </c>
      <c r="J1832" s="6" t="s">
        <v>1978</v>
      </c>
      <c r="K1832" s="6" t="s">
        <v>315</v>
      </c>
      <c r="L1832" s="6" t="s">
        <v>387</v>
      </c>
      <c r="M1832" s="16" t="s">
        <v>388</v>
      </c>
      <c r="N1832" s="8" t="s">
        <v>35</v>
      </c>
      <c r="O1832" s="7">
        <v>3</v>
      </c>
      <c r="P1832" s="3">
        <f t="shared" si="169"/>
        <v>0</v>
      </c>
      <c r="Q1832" s="3">
        <f t="shared" si="170"/>
        <v>0</v>
      </c>
      <c r="R1832" s="3">
        <f t="shared" si="171"/>
        <v>1</v>
      </c>
      <c r="S1832" s="3">
        <f t="shared" si="172"/>
        <v>0</v>
      </c>
      <c r="T1832" s="3">
        <f t="shared" si="173"/>
        <v>0</v>
      </c>
      <c r="U1832" s="3">
        <f t="shared" si="174"/>
        <v>0</v>
      </c>
    </row>
    <row r="1833" spans="1:21" ht="12.75" customHeight="1" x14ac:dyDescent="0.2">
      <c r="A1833" s="15" t="s">
        <v>155</v>
      </c>
      <c r="B1833" s="16" t="s">
        <v>155</v>
      </c>
      <c r="C1833" s="8">
        <v>68378271</v>
      </c>
      <c r="D1833" s="6" t="s">
        <v>1944</v>
      </c>
      <c r="E1833" s="16" t="s">
        <v>1944</v>
      </c>
      <c r="F1833" s="15">
        <v>191865738</v>
      </c>
      <c r="G1833" s="5" t="s">
        <v>122</v>
      </c>
      <c r="H1833" s="6" t="s">
        <v>52</v>
      </c>
      <c r="I1833" s="6" t="s">
        <v>1979</v>
      </c>
      <c r="J1833" s="6" t="s">
        <v>1980</v>
      </c>
      <c r="K1833" s="6" t="s">
        <v>315</v>
      </c>
      <c r="L1833" s="6" t="s">
        <v>387</v>
      </c>
      <c r="M1833" s="16" t="s">
        <v>388</v>
      </c>
      <c r="N1833" s="8" t="s">
        <v>35</v>
      </c>
      <c r="O1833" s="7">
        <v>5</v>
      </c>
      <c r="P1833" s="3">
        <f t="shared" si="169"/>
        <v>0</v>
      </c>
      <c r="Q1833" s="3">
        <f t="shared" si="170"/>
        <v>0</v>
      </c>
      <c r="R1833" s="3">
        <f t="shared" si="171"/>
        <v>0</v>
      </c>
      <c r="S1833" s="3">
        <f t="shared" si="172"/>
        <v>0</v>
      </c>
      <c r="T1833" s="3">
        <f t="shared" si="173"/>
        <v>1</v>
      </c>
      <c r="U1833" s="3">
        <f t="shared" si="174"/>
        <v>0</v>
      </c>
    </row>
    <row r="1834" spans="1:21" ht="12.75" customHeight="1" x14ac:dyDescent="0.2">
      <c r="A1834" s="15" t="s">
        <v>155</v>
      </c>
      <c r="B1834" s="16" t="s">
        <v>155</v>
      </c>
      <c r="C1834" s="8">
        <v>68378271</v>
      </c>
      <c r="D1834" s="6" t="s">
        <v>1944</v>
      </c>
      <c r="E1834" s="16" t="s">
        <v>1944</v>
      </c>
      <c r="F1834" s="15">
        <v>191865287</v>
      </c>
      <c r="G1834" s="5" t="s">
        <v>122</v>
      </c>
      <c r="H1834" s="6" t="s">
        <v>52</v>
      </c>
      <c r="I1834" s="6" t="s">
        <v>1970</v>
      </c>
      <c r="J1834" s="6" t="s">
        <v>1971</v>
      </c>
      <c r="K1834" s="6" t="s">
        <v>315</v>
      </c>
      <c r="L1834" s="6" t="s">
        <v>379</v>
      </c>
      <c r="M1834" s="16" t="s">
        <v>435</v>
      </c>
      <c r="N1834" s="8" t="s">
        <v>35</v>
      </c>
      <c r="O1834" s="7">
        <v>4</v>
      </c>
      <c r="P1834" s="3">
        <f t="shared" si="169"/>
        <v>0</v>
      </c>
      <c r="Q1834" s="3">
        <f t="shared" si="170"/>
        <v>0</v>
      </c>
      <c r="R1834" s="3">
        <f t="shared" si="171"/>
        <v>0</v>
      </c>
      <c r="S1834" s="3">
        <f t="shared" si="172"/>
        <v>1</v>
      </c>
      <c r="T1834" s="3">
        <f t="shared" si="173"/>
        <v>0</v>
      </c>
      <c r="U1834" s="3">
        <f t="shared" si="174"/>
        <v>0</v>
      </c>
    </row>
    <row r="1835" spans="1:21" ht="12.75" customHeight="1" x14ac:dyDescent="0.2">
      <c r="A1835" s="15" t="s">
        <v>155</v>
      </c>
      <c r="B1835" s="16" t="s">
        <v>155</v>
      </c>
      <c r="C1835" s="8">
        <v>68378271</v>
      </c>
      <c r="D1835" s="6" t="s">
        <v>1944</v>
      </c>
      <c r="E1835" s="16" t="s">
        <v>1944</v>
      </c>
      <c r="F1835" s="15">
        <v>191865362</v>
      </c>
      <c r="G1835" s="5" t="s">
        <v>64</v>
      </c>
      <c r="H1835" s="6" t="s">
        <v>52</v>
      </c>
      <c r="I1835" s="6" t="s">
        <v>1972</v>
      </c>
      <c r="J1835" s="6" t="s">
        <v>1973</v>
      </c>
      <c r="K1835" s="6" t="s">
        <v>315</v>
      </c>
      <c r="L1835" s="6" t="s">
        <v>379</v>
      </c>
      <c r="M1835" s="16" t="s">
        <v>435</v>
      </c>
      <c r="N1835" s="8" t="s">
        <v>35</v>
      </c>
      <c r="O1835" s="7">
        <v>5</v>
      </c>
      <c r="P1835" s="3">
        <f t="shared" si="169"/>
        <v>0</v>
      </c>
      <c r="Q1835" s="3">
        <f t="shared" si="170"/>
        <v>0</v>
      </c>
      <c r="R1835" s="3">
        <f t="shared" si="171"/>
        <v>0</v>
      </c>
      <c r="S1835" s="3">
        <f t="shared" si="172"/>
        <v>0</v>
      </c>
      <c r="T1835" s="3">
        <f t="shared" si="173"/>
        <v>1</v>
      </c>
      <c r="U1835" s="3">
        <f t="shared" si="174"/>
        <v>0</v>
      </c>
    </row>
    <row r="1836" spans="1:21" ht="12.75" customHeight="1" x14ac:dyDescent="0.2">
      <c r="A1836" s="15" t="s">
        <v>155</v>
      </c>
      <c r="B1836" s="16" t="s">
        <v>155</v>
      </c>
      <c r="C1836" s="8">
        <v>68378271</v>
      </c>
      <c r="D1836" s="6" t="s">
        <v>1944</v>
      </c>
      <c r="E1836" s="16" t="s">
        <v>1944</v>
      </c>
      <c r="F1836" s="15">
        <v>191865496</v>
      </c>
      <c r="G1836" s="5" t="s">
        <v>122</v>
      </c>
      <c r="H1836" s="6" t="s">
        <v>52</v>
      </c>
      <c r="I1836" s="6" t="s">
        <v>1981</v>
      </c>
      <c r="J1836" s="6" t="s">
        <v>1982</v>
      </c>
      <c r="K1836" s="6" t="s">
        <v>315</v>
      </c>
      <c r="L1836" s="6" t="s">
        <v>1983</v>
      </c>
      <c r="M1836" s="16" t="s">
        <v>1984</v>
      </c>
      <c r="N1836" s="8" t="s">
        <v>35</v>
      </c>
      <c r="O1836" s="7">
        <v>3</v>
      </c>
      <c r="P1836" s="3">
        <f t="shared" si="169"/>
        <v>0</v>
      </c>
      <c r="Q1836" s="3">
        <f t="shared" si="170"/>
        <v>0</v>
      </c>
      <c r="R1836" s="3">
        <f t="shared" si="171"/>
        <v>1</v>
      </c>
      <c r="S1836" s="3">
        <f t="shared" si="172"/>
        <v>0</v>
      </c>
      <c r="T1836" s="3">
        <f t="shared" si="173"/>
        <v>0</v>
      </c>
      <c r="U1836" s="3">
        <f t="shared" si="174"/>
        <v>0</v>
      </c>
    </row>
    <row r="1837" spans="1:21" ht="12.75" customHeight="1" x14ac:dyDescent="0.2">
      <c r="A1837" s="15" t="s">
        <v>155</v>
      </c>
      <c r="B1837" s="16" t="s">
        <v>155</v>
      </c>
      <c r="C1837" s="8">
        <v>68378271</v>
      </c>
      <c r="D1837" s="6" t="s">
        <v>1944</v>
      </c>
      <c r="E1837" s="16" t="s">
        <v>1944</v>
      </c>
      <c r="F1837" s="15">
        <v>191865700</v>
      </c>
      <c r="G1837" s="5" t="s">
        <v>167</v>
      </c>
      <c r="H1837" s="6" t="s">
        <v>52</v>
      </c>
      <c r="I1837" s="6" t="s">
        <v>1985</v>
      </c>
      <c r="J1837" s="6" t="s">
        <v>1986</v>
      </c>
      <c r="K1837" s="6" t="s">
        <v>315</v>
      </c>
      <c r="L1837" s="6" t="s">
        <v>1983</v>
      </c>
      <c r="M1837" s="16" t="s">
        <v>1984</v>
      </c>
      <c r="N1837" s="8" t="s">
        <v>35</v>
      </c>
      <c r="O1837" s="7">
        <v>3</v>
      </c>
      <c r="P1837" s="3">
        <f t="shared" si="169"/>
        <v>0</v>
      </c>
      <c r="Q1837" s="3">
        <f t="shared" si="170"/>
        <v>0</v>
      </c>
      <c r="R1837" s="3">
        <f t="shared" si="171"/>
        <v>1</v>
      </c>
      <c r="S1837" s="3">
        <f t="shared" si="172"/>
        <v>0</v>
      </c>
      <c r="T1837" s="3">
        <f t="shared" si="173"/>
        <v>0</v>
      </c>
      <c r="U1837" s="3">
        <f t="shared" si="174"/>
        <v>0</v>
      </c>
    </row>
    <row r="1838" spans="1:21" ht="12.75" customHeight="1" x14ac:dyDescent="0.2">
      <c r="A1838" s="15" t="s">
        <v>155</v>
      </c>
      <c r="B1838" s="16" t="s">
        <v>155</v>
      </c>
      <c r="C1838" s="8">
        <v>68378271</v>
      </c>
      <c r="D1838" s="6" t="s">
        <v>1944</v>
      </c>
      <c r="E1838" s="16" t="s">
        <v>1944</v>
      </c>
      <c r="F1838" s="15">
        <v>191865810</v>
      </c>
      <c r="G1838" s="5" t="s">
        <v>122</v>
      </c>
      <c r="H1838" s="6" t="s">
        <v>52</v>
      </c>
      <c r="I1838" s="6" t="s">
        <v>1987</v>
      </c>
      <c r="J1838" s="6" t="s">
        <v>1988</v>
      </c>
      <c r="K1838" s="6" t="s">
        <v>366</v>
      </c>
      <c r="L1838" s="6" t="s">
        <v>1062</v>
      </c>
      <c r="M1838" s="16" t="s">
        <v>1665</v>
      </c>
      <c r="N1838" s="8" t="s">
        <v>35</v>
      </c>
      <c r="O1838" s="7">
        <v>3</v>
      </c>
      <c r="P1838" s="3">
        <f t="shared" si="169"/>
        <v>0</v>
      </c>
      <c r="Q1838" s="3">
        <f t="shared" si="170"/>
        <v>0</v>
      </c>
      <c r="R1838" s="3">
        <f t="shared" si="171"/>
        <v>1</v>
      </c>
      <c r="S1838" s="3">
        <f t="shared" si="172"/>
        <v>0</v>
      </c>
      <c r="T1838" s="3">
        <f t="shared" si="173"/>
        <v>0</v>
      </c>
      <c r="U1838" s="3">
        <f t="shared" si="174"/>
        <v>0</v>
      </c>
    </row>
    <row r="1839" spans="1:21" ht="12.75" customHeight="1" x14ac:dyDescent="0.2">
      <c r="A1839" s="15" t="s">
        <v>155</v>
      </c>
      <c r="B1839" s="16" t="s">
        <v>155</v>
      </c>
      <c r="C1839" s="8">
        <v>68378271</v>
      </c>
      <c r="D1839" s="6" t="s">
        <v>1944</v>
      </c>
      <c r="E1839" s="16" t="s">
        <v>1944</v>
      </c>
      <c r="F1839" s="15">
        <v>191865295</v>
      </c>
      <c r="G1839" s="5" t="s">
        <v>249</v>
      </c>
      <c r="H1839" s="6" t="s">
        <v>52</v>
      </c>
      <c r="I1839" s="6" t="s">
        <v>1981</v>
      </c>
      <c r="J1839" s="6" t="s">
        <v>1989</v>
      </c>
      <c r="K1839" s="6" t="s">
        <v>366</v>
      </c>
      <c r="L1839" s="6" t="s">
        <v>1072</v>
      </c>
      <c r="M1839" s="16" t="s">
        <v>1990</v>
      </c>
      <c r="N1839" s="8" t="s">
        <v>35</v>
      </c>
      <c r="O1839" s="7">
        <v>3</v>
      </c>
      <c r="P1839" s="3">
        <f t="shared" si="169"/>
        <v>0</v>
      </c>
      <c r="Q1839" s="3">
        <f t="shared" si="170"/>
        <v>0</v>
      </c>
      <c r="R1839" s="3">
        <f t="shared" si="171"/>
        <v>1</v>
      </c>
      <c r="S1839" s="3">
        <f t="shared" si="172"/>
        <v>0</v>
      </c>
      <c r="T1839" s="3">
        <f t="shared" si="173"/>
        <v>0</v>
      </c>
      <c r="U1839" s="3">
        <f t="shared" si="174"/>
        <v>0</v>
      </c>
    </row>
    <row r="1840" spans="1:21" ht="12.75" customHeight="1" x14ac:dyDescent="0.2">
      <c r="A1840" s="15" t="s">
        <v>155</v>
      </c>
      <c r="B1840" s="16" t="s">
        <v>155</v>
      </c>
      <c r="C1840" s="8">
        <v>68378271</v>
      </c>
      <c r="D1840" s="6" t="s">
        <v>1944</v>
      </c>
      <c r="E1840" s="16" t="s">
        <v>1944</v>
      </c>
      <c r="F1840" s="15">
        <v>191865296</v>
      </c>
      <c r="G1840" s="5" t="s">
        <v>249</v>
      </c>
      <c r="H1840" s="6" t="s">
        <v>52</v>
      </c>
      <c r="I1840" s="6" t="s">
        <v>1991</v>
      </c>
      <c r="J1840" s="6" t="s">
        <v>1992</v>
      </c>
      <c r="K1840" s="6" t="s">
        <v>366</v>
      </c>
      <c r="L1840" s="6" t="s">
        <v>1072</v>
      </c>
      <c r="M1840" s="16" t="s">
        <v>1990</v>
      </c>
      <c r="N1840" s="8" t="s">
        <v>35</v>
      </c>
      <c r="O1840" s="7">
        <v>3</v>
      </c>
      <c r="P1840" s="3">
        <f t="shared" si="169"/>
        <v>0</v>
      </c>
      <c r="Q1840" s="3">
        <f t="shared" si="170"/>
        <v>0</v>
      </c>
      <c r="R1840" s="3">
        <f t="shared" si="171"/>
        <v>1</v>
      </c>
      <c r="S1840" s="3">
        <f t="shared" si="172"/>
        <v>0</v>
      </c>
      <c r="T1840" s="3">
        <f t="shared" si="173"/>
        <v>0</v>
      </c>
      <c r="U1840" s="3">
        <f t="shared" si="174"/>
        <v>0</v>
      </c>
    </row>
    <row r="1841" spans="1:21" ht="12.75" customHeight="1" x14ac:dyDescent="0.2">
      <c r="A1841" s="15" t="s">
        <v>155</v>
      </c>
      <c r="B1841" s="16" t="s">
        <v>155</v>
      </c>
      <c r="C1841" s="8">
        <v>68378271</v>
      </c>
      <c r="D1841" s="6" t="s">
        <v>1944</v>
      </c>
      <c r="E1841" s="16" t="s">
        <v>1944</v>
      </c>
      <c r="F1841" s="15">
        <v>191866054</v>
      </c>
      <c r="G1841" s="5" t="s">
        <v>36</v>
      </c>
      <c r="H1841" s="6" t="s">
        <v>52</v>
      </c>
      <c r="I1841" s="6" t="s">
        <v>1960</v>
      </c>
      <c r="J1841" s="6" t="s">
        <v>1993</v>
      </c>
      <c r="K1841" s="6" t="s">
        <v>366</v>
      </c>
      <c r="L1841" s="6" t="s">
        <v>1072</v>
      </c>
      <c r="M1841" s="16" t="s">
        <v>1990</v>
      </c>
      <c r="N1841" s="8" t="s">
        <v>35</v>
      </c>
      <c r="O1841" s="7">
        <v>4</v>
      </c>
      <c r="P1841" s="3">
        <f t="shared" si="169"/>
        <v>0</v>
      </c>
      <c r="Q1841" s="3">
        <f t="shared" si="170"/>
        <v>0</v>
      </c>
      <c r="R1841" s="3">
        <f t="shared" si="171"/>
        <v>0</v>
      </c>
      <c r="S1841" s="3">
        <f t="shared" si="172"/>
        <v>1</v>
      </c>
      <c r="T1841" s="3">
        <f t="shared" si="173"/>
        <v>0</v>
      </c>
      <c r="U1841" s="3">
        <f t="shared" si="174"/>
        <v>0</v>
      </c>
    </row>
    <row r="1842" spans="1:21" ht="12.75" customHeight="1" x14ac:dyDescent="0.2">
      <c r="A1842" s="82" t="s">
        <v>155</v>
      </c>
      <c r="B1842" s="81" t="s">
        <v>155</v>
      </c>
      <c r="C1842" s="47">
        <v>68378271</v>
      </c>
      <c r="D1842" s="80" t="s">
        <v>1944</v>
      </c>
      <c r="E1842" s="81" t="s">
        <v>1944</v>
      </c>
      <c r="F1842" s="82">
        <v>191865337</v>
      </c>
      <c r="G1842" s="83" t="s">
        <v>67</v>
      </c>
      <c r="H1842" s="80" t="s">
        <v>52</v>
      </c>
      <c r="I1842" s="80" t="s">
        <v>10699</v>
      </c>
      <c r="J1842" s="80" t="s">
        <v>10700</v>
      </c>
      <c r="K1842" s="80" t="s">
        <v>80</v>
      </c>
      <c r="L1842" s="80" t="s">
        <v>383</v>
      </c>
      <c r="M1842" s="81" t="s">
        <v>2483</v>
      </c>
      <c r="N1842" s="32" t="s">
        <v>10618</v>
      </c>
      <c r="O1842" s="33">
        <v>1</v>
      </c>
      <c r="P1842" s="3">
        <f t="shared" si="169"/>
        <v>1</v>
      </c>
      <c r="Q1842" s="3">
        <f t="shared" si="170"/>
        <v>0</v>
      </c>
      <c r="R1842" s="3">
        <f t="shared" si="171"/>
        <v>0</v>
      </c>
      <c r="S1842" s="3">
        <f t="shared" si="172"/>
        <v>0</v>
      </c>
      <c r="T1842" s="3">
        <f t="shared" si="173"/>
        <v>0</v>
      </c>
      <c r="U1842" s="3">
        <f t="shared" si="174"/>
        <v>0</v>
      </c>
    </row>
    <row r="1843" spans="1:21" ht="12.75" customHeight="1" x14ac:dyDescent="0.2">
      <c r="A1843" s="82" t="s">
        <v>155</v>
      </c>
      <c r="B1843" s="81" t="s">
        <v>155</v>
      </c>
      <c r="C1843" s="47">
        <v>68378271</v>
      </c>
      <c r="D1843" s="80" t="s">
        <v>1944</v>
      </c>
      <c r="E1843" s="81" t="s">
        <v>1944</v>
      </c>
      <c r="F1843" s="82">
        <v>191966924</v>
      </c>
      <c r="G1843" s="83" t="s">
        <v>67</v>
      </c>
      <c r="H1843" s="80" t="s">
        <v>52</v>
      </c>
      <c r="I1843" s="80" t="s">
        <v>11616</v>
      </c>
      <c r="J1843" s="80" t="s">
        <v>11617</v>
      </c>
      <c r="K1843" s="80" t="s">
        <v>80</v>
      </c>
      <c r="L1843" s="80" t="s">
        <v>383</v>
      </c>
      <c r="M1843" s="81" t="s">
        <v>2486</v>
      </c>
      <c r="N1843" s="32" t="s">
        <v>10618</v>
      </c>
      <c r="O1843" s="33">
        <v>2</v>
      </c>
      <c r="P1843" s="3">
        <f t="shared" si="169"/>
        <v>0</v>
      </c>
      <c r="Q1843" s="3">
        <f t="shared" si="170"/>
        <v>1</v>
      </c>
      <c r="R1843" s="3">
        <f t="shared" si="171"/>
        <v>0</v>
      </c>
      <c r="S1843" s="3">
        <f t="shared" si="172"/>
        <v>0</v>
      </c>
      <c r="T1843" s="3">
        <f t="shared" si="173"/>
        <v>0</v>
      </c>
      <c r="U1843" s="3">
        <f t="shared" si="174"/>
        <v>0</v>
      </c>
    </row>
    <row r="1844" spans="1:21" ht="12.75" customHeight="1" x14ac:dyDescent="0.2">
      <c r="A1844" s="82" t="s">
        <v>155</v>
      </c>
      <c r="B1844" s="81" t="s">
        <v>155</v>
      </c>
      <c r="C1844" s="47">
        <v>68378271</v>
      </c>
      <c r="D1844" s="80" t="s">
        <v>1944</v>
      </c>
      <c r="E1844" s="81" t="s">
        <v>1944</v>
      </c>
      <c r="F1844" s="82">
        <v>191966945</v>
      </c>
      <c r="G1844" s="83" t="s">
        <v>67</v>
      </c>
      <c r="H1844" s="80" t="s">
        <v>52</v>
      </c>
      <c r="I1844" s="80" t="s">
        <v>11618</v>
      </c>
      <c r="J1844" s="80" t="s">
        <v>11619</v>
      </c>
      <c r="K1844" s="80" t="s">
        <v>80</v>
      </c>
      <c r="L1844" s="80" t="s">
        <v>383</v>
      </c>
      <c r="M1844" s="81" t="s">
        <v>2486</v>
      </c>
      <c r="N1844" s="32" t="s">
        <v>10618</v>
      </c>
      <c r="O1844" s="33">
        <v>2</v>
      </c>
      <c r="P1844" s="3">
        <f t="shared" si="169"/>
        <v>0</v>
      </c>
      <c r="Q1844" s="3">
        <f t="shared" si="170"/>
        <v>1</v>
      </c>
      <c r="R1844" s="3">
        <f t="shared" si="171"/>
        <v>0</v>
      </c>
      <c r="S1844" s="3">
        <f t="shared" si="172"/>
        <v>0</v>
      </c>
      <c r="T1844" s="3">
        <f t="shared" si="173"/>
        <v>0</v>
      </c>
      <c r="U1844" s="3">
        <f t="shared" si="174"/>
        <v>0</v>
      </c>
    </row>
    <row r="1845" spans="1:21" ht="12.75" customHeight="1" x14ac:dyDescent="0.2">
      <c r="A1845" s="82" t="s">
        <v>155</v>
      </c>
      <c r="B1845" s="81" t="s">
        <v>155</v>
      </c>
      <c r="C1845" s="47">
        <v>68378271</v>
      </c>
      <c r="D1845" s="80" t="s">
        <v>1944</v>
      </c>
      <c r="E1845" s="81" t="s">
        <v>1944</v>
      </c>
      <c r="F1845" s="82">
        <v>191865268</v>
      </c>
      <c r="G1845" s="83" t="s">
        <v>67</v>
      </c>
      <c r="H1845" s="80" t="s">
        <v>52</v>
      </c>
      <c r="I1845" s="80" t="s">
        <v>10697</v>
      </c>
      <c r="J1845" s="80" t="s">
        <v>10698</v>
      </c>
      <c r="K1845" s="80" t="s">
        <v>80</v>
      </c>
      <c r="L1845" s="80" t="s">
        <v>200</v>
      </c>
      <c r="M1845" s="81" t="s">
        <v>755</v>
      </c>
      <c r="N1845" s="32" t="s">
        <v>10618</v>
      </c>
      <c r="O1845" s="33">
        <v>1</v>
      </c>
      <c r="P1845" s="3">
        <f t="shared" si="169"/>
        <v>1</v>
      </c>
      <c r="Q1845" s="3">
        <f t="shared" si="170"/>
        <v>0</v>
      </c>
      <c r="R1845" s="3">
        <f t="shared" si="171"/>
        <v>0</v>
      </c>
      <c r="S1845" s="3">
        <f t="shared" si="172"/>
        <v>0</v>
      </c>
      <c r="T1845" s="3">
        <f t="shared" si="173"/>
        <v>0</v>
      </c>
      <c r="U1845" s="3">
        <f t="shared" si="174"/>
        <v>0</v>
      </c>
    </row>
    <row r="1846" spans="1:21" ht="12.75" customHeight="1" x14ac:dyDescent="0.2">
      <c r="A1846" s="82" t="s">
        <v>155</v>
      </c>
      <c r="B1846" s="81" t="s">
        <v>155</v>
      </c>
      <c r="C1846" s="47">
        <v>68378271</v>
      </c>
      <c r="D1846" s="80" t="s">
        <v>1944</v>
      </c>
      <c r="E1846" s="81" t="s">
        <v>1944</v>
      </c>
      <c r="F1846" s="82">
        <v>191865355</v>
      </c>
      <c r="G1846" s="83" t="s">
        <v>67</v>
      </c>
      <c r="H1846" s="80" t="s">
        <v>52</v>
      </c>
      <c r="I1846" s="80" t="s">
        <v>10701</v>
      </c>
      <c r="J1846" s="80" t="s">
        <v>10702</v>
      </c>
      <c r="K1846" s="80" t="s">
        <v>80</v>
      </c>
      <c r="L1846" s="80" t="s">
        <v>200</v>
      </c>
      <c r="M1846" s="81" t="s">
        <v>755</v>
      </c>
      <c r="N1846" s="32" t="s">
        <v>10618</v>
      </c>
      <c r="O1846" s="33">
        <v>1</v>
      </c>
      <c r="P1846" s="3">
        <f t="shared" si="169"/>
        <v>1</v>
      </c>
      <c r="Q1846" s="3">
        <f t="shared" si="170"/>
        <v>0</v>
      </c>
      <c r="R1846" s="3">
        <f t="shared" si="171"/>
        <v>0</v>
      </c>
      <c r="S1846" s="3">
        <f t="shared" si="172"/>
        <v>0</v>
      </c>
      <c r="T1846" s="3">
        <f t="shared" si="173"/>
        <v>0</v>
      </c>
      <c r="U1846" s="3">
        <f t="shared" si="174"/>
        <v>0</v>
      </c>
    </row>
    <row r="1847" spans="1:21" ht="12.75" customHeight="1" x14ac:dyDescent="0.2">
      <c r="A1847" s="82" t="s">
        <v>155</v>
      </c>
      <c r="B1847" s="81" t="s">
        <v>155</v>
      </c>
      <c r="C1847" s="47">
        <v>68378271</v>
      </c>
      <c r="D1847" s="80" t="s">
        <v>1944</v>
      </c>
      <c r="E1847" s="81" t="s">
        <v>1944</v>
      </c>
      <c r="F1847" s="82">
        <v>191865368</v>
      </c>
      <c r="G1847" s="83" t="s">
        <v>67</v>
      </c>
      <c r="H1847" s="80" t="s">
        <v>52</v>
      </c>
      <c r="I1847" s="80" t="s">
        <v>10703</v>
      </c>
      <c r="J1847" s="80" t="s">
        <v>10704</v>
      </c>
      <c r="K1847" s="80" t="s">
        <v>80</v>
      </c>
      <c r="L1847" s="80" t="s">
        <v>200</v>
      </c>
      <c r="M1847" s="81" t="s">
        <v>755</v>
      </c>
      <c r="N1847" s="32" t="s">
        <v>10618</v>
      </c>
      <c r="O1847" s="33">
        <v>1</v>
      </c>
      <c r="P1847" s="3">
        <f t="shared" si="169"/>
        <v>1</v>
      </c>
      <c r="Q1847" s="3">
        <f t="shared" si="170"/>
        <v>0</v>
      </c>
      <c r="R1847" s="3">
        <f t="shared" si="171"/>
        <v>0</v>
      </c>
      <c r="S1847" s="3">
        <f t="shared" si="172"/>
        <v>0</v>
      </c>
      <c r="T1847" s="3">
        <f t="shared" si="173"/>
        <v>0</v>
      </c>
      <c r="U1847" s="3">
        <f t="shared" si="174"/>
        <v>0</v>
      </c>
    </row>
    <row r="1848" spans="1:21" ht="12.75" customHeight="1" x14ac:dyDescent="0.2">
      <c r="A1848" s="82" t="s">
        <v>155</v>
      </c>
      <c r="B1848" s="81" t="s">
        <v>155</v>
      </c>
      <c r="C1848" s="47">
        <v>68378271</v>
      </c>
      <c r="D1848" s="80" t="s">
        <v>1944</v>
      </c>
      <c r="E1848" s="81" t="s">
        <v>1944</v>
      </c>
      <c r="F1848" s="82">
        <v>191865380</v>
      </c>
      <c r="G1848" s="83" t="s">
        <v>67</v>
      </c>
      <c r="H1848" s="80" t="s">
        <v>52</v>
      </c>
      <c r="I1848" s="80" t="s">
        <v>10707</v>
      </c>
      <c r="J1848" s="80" t="s">
        <v>10708</v>
      </c>
      <c r="K1848" s="80" t="s">
        <v>80</v>
      </c>
      <c r="L1848" s="80" t="s">
        <v>200</v>
      </c>
      <c r="M1848" s="81" t="s">
        <v>1957</v>
      </c>
      <c r="N1848" s="32" t="s">
        <v>10618</v>
      </c>
      <c r="O1848" s="33">
        <v>1</v>
      </c>
      <c r="P1848" s="3">
        <f t="shared" si="169"/>
        <v>1</v>
      </c>
      <c r="Q1848" s="3">
        <f t="shared" si="170"/>
        <v>0</v>
      </c>
      <c r="R1848" s="3">
        <f t="shared" si="171"/>
        <v>0</v>
      </c>
      <c r="S1848" s="3">
        <f t="shared" si="172"/>
        <v>0</v>
      </c>
      <c r="T1848" s="3">
        <f t="shared" si="173"/>
        <v>0</v>
      </c>
      <c r="U1848" s="3">
        <f t="shared" si="174"/>
        <v>0</v>
      </c>
    </row>
    <row r="1849" spans="1:21" ht="12.75" customHeight="1" x14ac:dyDescent="0.2">
      <c r="A1849" s="82" t="s">
        <v>155</v>
      </c>
      <c r="B1849" s="81" t="s">
        <v>155</v>
      </c>
      <c r="C1849" s="47">
        <v>68378271</v>
      </c>
      <c r="D1849" s="80" t="s">
        <v>1944</v>
      </c>
      <c r="E1849" s="81" t="s">
        <v>1944</v>
      </c>
      <c r="F1849" s="82">
        <v>191958203</v>
      </c>
      <c r="G1849" s="83" t="s">
        <v>67</v>
      </c>
      <c r="H1849" s="80" t="s">
        <v>52</v>
      </c>
      <c r="I1849" s="80" t="s">
        <v>11427</v>
      </c>
      <c r="J1849" s="80" t="s">
        <v>11428</v>
      </c>
      <c r="K1849" s="80" t="s">
        <v>80</v>
      </c>
      <c r="L1849" s="80" t="s">
        <v>81</v>
      </c>
      <c r="M1849" s="81" t="s">
        <v>777</v>
      </c>
      <c r="N1849" s="32" t="s">
        <v>10618</v>
      </c>
      <c r="O1849" s="33">
        <v>1</v>
      </c>
      <c r="P1849" s="3">
        <f t="shared" si="169"/>
        <v>1</v>
      </c>
      <c r="Q1849" s="3">
        <f t="shared" si="170"/>
        <v>0</v>
      </c>
      <c r="R1849" s="3">
        <f t="shared" si="171"/>
        <v>0</v>
      </c>
      <c r="S1849" s="3">
        <f t="shared" si="172"/>
        <v>0</v>
      </c>
      <c r="T1849" s="3">
        <f t="shared" si="173"/>
        <v>0</v>
      </c>
      <c r="U1849" s="3">
        <f t="shared" si="174"/>
        <v>0</v>
      </c>
    </row>
    <row r="1850" spans="1:21" ht="12.75" customHeight="1" x14ac:dyDescent="0.2">
      <c r="A1850" s="82" t="s">
        <v>155</v>
      </c>
      <c r="B1850" s="81" t="s">
        <v>155</v>
      </c>
      <c r="C1850" s="47">
        <v>68378271</v>
      </c>
      <c r="D1850" s="80" t="s">
        <v>1944</v>
      </c>
      <c r="E1850" s="81" t="s">
        <v>1944</v>
      </c>
      <c r="F1850" s="82">
        <v>191958204</v>
      </c>
      <c r="G1850" s="83" t="s">
        <v>67</v>
      </c>
      <c r="H1850" s="80" t="s">
        <v>52</v>
      </c>
      <c r="I1850" s="80" t="s">
        <v>11429</v>
      </c>
      <c r="J1850" s="80" t="s">
        <v>11430</v>
      </c>
      <c r="K1850" s="80" t="s">
        <v>80</v>
      </c>
      <c r="L1850" s="80" t="s">
        <v>81</v>
      </c>
      <c r="M1850" s="81" t="s">
        <v>777</v>
      </c>
      <c r="N1850" s="32" t="s">
        <v>10618</v>
      </c>
      <c r="O1850" s="33">
        <v>3</v>
      </c>
      <c r="P1850" s="3">
        <f t="shared" si="169"/>
        <v>0</v>
      </c>
      <c r="Q1850" s="3">
        <f t="shared" si="170"/>
        <v>0</v>
      </c>
      <c r="R1850" s="3">
        <f t="shared" si="171"/>
        <v>1</v>
      </c>
      <c r="S1850" s="3">
        <f t="shared" si="172"/>
        <v>0</v>
      </c>
      <c r="T1850" s="3">
        <f t="shared" si="173"/>
        <v>0</v>
      </c>
      <c r="U1850" s="3">
        <f t="shared" si="174"/>
        <v>0</v>
      </c>
    </row>
    <row r="1851" spans="1:21" ht="12.75" customHeight="1" x14ac:dyDescent="0.2">
      <c r="A1851" s="82" t="s">
        <v>155</v>
      </c>
      <c r="B1851" s="81" t="s">
        <v>155</v>
      </c>
      <c r="C1851" s="47">
        <v>68378271</v>
      </c>
      <c r="D1851" s="80" t="s">
        <v>1944</v>
      </c>
      <c r="E1851" s="81" t="s">
        <v>1944</v>
      </c>
      <c r="F1851" s="82">
        <v>191980678</v>
      </c>
      <c r="G1851" s="83" t="s">
        <v>67</v>
      </c>
      <c r="H1851" s="80" t="s">
        <v>52</v>
      </c>
      <c r="I1851" s="80" t="s">
        <v>11776</v>
      </c>
      <c r="J1851" s="80" t="s">
        <v>11777</v>
      </c>
      <c r="K1851" s="80" t="s">
        <v>80</v>
      </c>
      <c r="L1851" s="80" t="s">
        <v>81</v>
      </c>
      <c r="M1851" s="81" t="s">
        <v>6740</v>
      </c>
      <c r="N1851" s="32" t="s">
        <v>10618</v>
      </c>
      <c r="O1851" s="33">
        <v>2</v>
      </c>
      <c r="P1851" s="3">
        <f t="shared" si="169"/>
        <v>0</v>
      </c>
      <c r="Q1851" s="3">
        <f t="shared" si="170"/>
        <v>1</v>
      </c>
      <c r="R1851" s="3">
        <f t="shared" si="171"/>
        <v>0</v>
      </c>
      <c r="S1851" s="3">
        <f t="shared" si="172"/>
        <v>0</v>
      </c>
      <c r="T1851" s="3">
        <f t="shared" si="173"/>
        <v>0</v>
      </c>
      <c r="U1851" s="3">
        <f t="shared" si="174"/>
        <v>0</v>
      </c>
    </row>
    <row r="1852" spans="1:21" ht="12.75" customHeight="1" x14ac:dyDescent="0.2">
      <c r="A1852" s="82" t="s">
        <v>155</v>
      </c>
      <c r="B1852" s="81" t="s">
        <v>155</v>
      </c>
      <c r="C1852" s="47">
        <v>68378271</v>
      </c>
      <c r="D1852" s="80" t="s">
        <v>1944</v>
      </c>
      <c r="E1852" s="81" t="s">
        <v>1944</v>
      </c>
      <c r="F1852" s="82">
        <v>191865381</v>
      </c>
      <c r="G1852" s="83" t="s">
        <v>67</v>
      </c>
      <c r="H1852" s="80" t="s">
        <v>52</v>
      </c>
      <c r="I1852" s="80" t="s">
        <v>10709</v>
      </c>
      <c r="J1852" s="80" t="s">
        <v>10710</v>
      </c>
      <c r="K1852" s="80" t="s">
        <v>80</v>
      </c>
      <c r="L1852" s="80" t="s">
        <v>200</v>
      </c>
      <c r="M1852" s="81" t="s">
        <v>755</v>
      </c>
      <c r="N1852" s="32" t="s">
        <v>10618</v>
      </c>
      <c r="O1852" s="33">
        <v>1</v>
      </c>
      <c r="P1852" s="3">
        <f t="shared" si="169"/>
        <v>1</v>
      </c>
      <c r="Q1852" s="3">
        <f t="shared" si="170"/>
        <v>0</v>
      </c>
      <c r="R1852" s="3">
        <f t="shared" si="171"/>
        <v>0</v>
      </c>
      <c r="S1852" s="3">
        <f t="shared" si="172"/>
        <v>0</v>
      </c>
      <c r="T1852" s="3">
        <f t="shared" si="173"/>
        <v>0</v>
      </c>
      <c r="U1852" s="3">
        <f t="shared" si="174"/>
        <v>0</v>
      </c>
    </row>
    <row r="1853" spans="1:21" ht="12.75" customHeight="1" x14ac:dyDescent="0.2">
      <c r="A1853" s="82" t="s">
        <v>155</v>
      </c>
      <c r="B1853" s="81" t="s">
        <v>155</v>
      </c>
      <c r="C1853" s="47">
        <v>68378271</v>
      </c>
      <c r="D1853" s="80" t="s">
        <v>1944</v>
      </c>
      <c r="E1853" s="81" t="s">
        <v>1944</v>
      </c>
      <c r="F1853" s="82">
        <v>191865416</v>
      </c>
      <c r="G1853" s="83" t="s">
        <v>67</v>
      </c>
      <c r="H1853" s="80" t="s">
        <v>52</v>
      </c>
      <c r="I1853" s="80" t="s">
        <v>10711</v>
      </c>
      <c r="J1853" s="80" t="s">
        <v>10712</v>
      </c>
      <c r="K1853" s="80" t="s">
        <v>80</v>
      </c>
      <c r="L1853" s="80" t="s">
        <v>200</v>
      </c>
      <c r="M1853" s="81" t="s">
        <v>755</v>
      </c>
      <c r="N1853" s="32" t="s">
        <v>10618</v>
      </c>
      <c r="O1853" s="33">
        <v>1</v>
      </c>
      <c r="P1853" s="3">
        <f t="shared" si="169"/>
        <v>1</v>
      </c>
      <c r="Q1853" s="3">
        <f t="shared" si="170"/>
        <v>0</v>
      </c>
      <c r="R1853" s="3">
        <f t="shared" si="171"/>
        <v>0</v>
      </c>
      <c r="S1853" s="3">
        <f t="shared" si="172"/>
        <v>0</v>
      </c>
      <c r="T1853" s="3">
        <f t="shared" si="173"/>
        <v>0</v>
      </c>
      <c r="U1853" s="3">
        <f t="shared" si="174"/>
        <v>0</v>
      </c>
    </row>
    <row r="1854" spans="1:21" ht="12.75" customHeight="1" x14ac:dyDescent="0.2">
      <c r="A1854" s="82" t="s">
        <v>155</v>
      </c>
      <c r="B1854" s="81" t="s">
        <v>155</v>
      </c>
      <c r="C1854" s="47">
        <v>68378271</v>
      </c>
      <c r="D1854" s="80" t="s">
        <v>1944</v>
      </c>
      <c r="E1854" s="81" t="s">
        <v>1944</v>
      </c>
      <c r="F1854" s="82">
        <v>191865432</v>
      </c>
      <c r="G1854" s="83" t="s">
        <v>67</v>
      </c>
      <c r="H1854" s="80" t="s">
        <v>52</v>
      </c>
      <c r="I1854" s="80" t="s">
        <v>10713</v>
      </c>
      <c r="J1854" s="80" t="s">
        <v>10714</v>
      </c>
      <c r="K1854" s="80" t="s">
        <v>80</v>
      </c>
      <c r="L1854" s="80" t="s">
        <v>200</v>
      </c>
      <c r="M1854" s="81" t="s">
        <v>755</v>
      </c>
      <c r="N1854" s="32" t="s">
        <v>10618</v>
      </c>
      <c r="O1854" s="33">
        <v>1</v>
      </c>
      <c r="P1854" s="3">
        <f t="shared" si="169"/>
        <v>1</v>
      </c>
      <c r="Q1854" s="3">
        <f t="shared" si="170"/>
        <v>0</v>
      </c>
      <c r="R1854" s="3">
        <f t="shared" si="171"/>
        <v>0</v>
      </c>
      <c r="S1854" s="3">
        <f t="shared" si="172"/>
        <v>0</v>
      </c>
      <c r="T1854" s="3">
        <f t="shared" si="173"/>
        <v>0</v>
      </c>
      <c r="U1854" s="3">
        <f t="shared" si="174"/>
        <v>0</v>
      </c>
    </row>
    <row r="1855" spans="1:21" ht="12.75" customHeight="1" x14ac:dyDescent="0.2">
      <c r="A1855" s="82" t="s">
        <v>155</v>
      </c>
      <c r="B1855" s="81" t="s">
        <v>155</v>
      </c>
      <c r="C1855" s="47">
        <v>68378271</v>
      </c>
      <c r="D1855" s="80" t="s">
        <v>1944</v>
      </c>
      <c r="E1855" s="81" t="s">
        <v>1944</v>
      </c>
      <c r="F1855" s="82">
        <v>191865435</v>
      </c>
      <c r="G1855" s="83" t="s">
        <v>67</v>
      </c>
      <c r="H1855" s="80" t="s">
        <v>52</v>
      </c>
      <c r="I1855" s="80" t="s">
        <v>10715</v>
      </c>
      <c r="J1855" s="80" t="s">
        <v>10716</v>
      </c>
      <c r="K1855" s="80" t="s">
        <v>80</v>
      </c>
      <c r="L1855" s="80" t="s">
        <v>200</v>
      </c>
      <c r="M1855" s="81" t="s">
        <v>755</v>
      </c>
      <c r="N1855" s="32" t="s">
        <v>10618</v>
      </c>
      <c r="O1855" s="33">
        <v>1</v>
      </c>
      <c r="P1855" s="3">
        <f t="shared" si="169"/>
        <v>1</v>
      </c>
      <c r="Q1855" s="3">
        <f t="shared" si="170"/>
        <v>0</v>
      </c>
      <c r="R1855" s="3">
        <f t="shared" si="171"/>
        <v>0</v>
      </c>
      <c r="S1855" s="3">
        <f t="shared" si="172"/>
        <v>0</v>
      </c>
      <c r="T1855" s="3">
        <f t="shared" si="173"/>
        <v>0</v>
      </c>
      <c r="U1855" s="3">
        <f t="shared" si="174"/>
        <v>0</v>
      </c>
    </row>
    <row r="1856" spans="1:21" ht="12.75" customHeight="1" x14ac:dyDescent="0.2">
      <c r="A1856" s="82" t="s">
        <v>155</v>
      </c>
      <c r="B1856" s="81" t="s">
        <v>155</v>
      </c>
      <c r="C1856" s="47">
        <v>68378271</v>
      </c>
      <c r="D1856" s="80" t="s">
        <v>1944</v>
      </c>
      <c r="E1856" s="81" t="s">
        <v>1944</v>
      </c>
      <c r="F1856" s="82">
        <v>191865552</v>
      </c>
      <c r="G1856" s="83" t="s">
        <v>67</v>
      </c>
      <c r="H1856" s="80" t="s">
        <v>52</v>
      </c>
      <c r="I1856" s="80" t="s">
        <v>10719</v>
      </c>
      <c r="J1856" s="80" t="s">
        <v>10720</v>
      </c>
      <c r="K1856" s="80" t="s">
        <v>80</v>
      </c>
      <c r="L1856" s="80" t="s">
        <v>200</v>
      </c>
      <c r="M1856" s="81" t="s">
        <v>7778</v>
      </c>
      <c r="N1856" s="32" t="s">
        <v>10618</v>
      </c>
      <c r="O1856" s="33">
        <v>1</v>
      </c>
      <c r="P1856" s="3">
        <f t="shared" si="169"/>
        <v>1</v>
      </c>
      <c r="Q1856" s="3">
        <f t="shared" si="170"/>
        <v>0</v>
      </c>
      <c r="R1856" s="3">
        <f t="shared" si="171"/>
        <v>0</v>
      </c>
      <c r="S1856" s="3">
        <f t="shared" si="172"/>
        <v>0</v>
      </c>
      <c r="T1856" s="3">
        <f t="shared" si="173"/>
        <v>0</v>
      </c>
      <c r="U1856" s="3">
        <f t="shared" si="174"/>
        <v>0</v>
      </c>
    </row>
    <row r="1857" spans="1:21" ht="12.75" customHeight="1" x14ac:dyDescent="0.2">
      <c r="A1857" s="82" t="s">
        <v>155</v>
      </c>
      <c r="B1857" s="81" t="s">
        <v>155</v>
      </c>
      <c r="C1857" s="47">
        <v>68378271</v>
      </c>
      <c r="D1857" s="80" t="s">
        <v>1944</v>
      </c>
      <c r="E1857" s="81" t="s">
        <v>1944</v>
      </c>
      <c r="F1857" s="82">
        <v>191865617</v>
      </c>
      <c r="G1857" s="83" t="s">
        <v>67</v>
      </c>
      <c r="H1857" s="80" t="s">
        <v>52</v>
      </c>
      <c r="I1857" s="80" t="s">
        <v>10721</v>
      </c>
      <c r="J1857" s="80" t="s">
        <v>10722</v>
      </c>
      <c r="K1857" s="80" t="s">
        <v>80</v>
      </c>
      <c r="L1857" s="80" t="s">
        <v>200</v>
      </c>
      <c r="M1857" s="81" t="s">
        <v>752</v>
      </c>
      <c r="N1857" s="32" t="s">
        <v>10618</v>
      </c>
      <c r="O1857" s="33">
        <v>3</v>
      </c>
      <c r="P1857" s="3">
        <f t="shared" si="169"/>
        <v>0</v>
      </c>
      <c r="Q1857" s="3">
        <f t="shared" si="170"/>
        <v>0</v>
      </c>
      <c r="R1857" s="3">
        <f t="shared" si="171"/>
        <v>1</v>
      </c>
      <c r="S1857" s="3">
        <f t="shared" si="172"/>
        <v>0</v>
      </c>
      <c r="T1857" s="3">
        <f t="shared" si="173"/>
        <v>0</v>
      </c>
      <c r="U1857" s="3">
        <f t="shared" si="174"/>
        <v>0</v>
      </c>
    </row>
    <row r="1858" spans="1:21" ht="12.75" customHeight="1" x14ac:dyDescent="0.2">
      <c r="A1858" s="82" t="s">
        <v>155</v>
      </c>
      <c r="B1858" s="81" t="s">
        <v>155</v>
      </c>
      <c r="C1858" s="47">
        <v>68378271</v>
      </c>
      <c r="D1858" s="80" t="s">
        <v>1944</v>
      </c>
      <c r="E1858" s="81" t="s">
        <v>1944</v>
      </c>
      <c r="F1858" s="82">
        <v>191865622</v>
      </c>
      <c r="G1858" s="83" t="s">
        <v>67</v>
      </c>
      <c r="H1858" s="80" t="s">
        <v>52</v>
      </c>
      <c r="I1858" s="80" t="s">
        <v>10723</v>
      </c>
      <c r="J1858" s="80" t="s">
        <v>10724</v>
      </c>
      <c r="K1858" s="80" t="s">
        <v>80</v>
      </c>
      <c r="L1858" s="80" t="s">
        <v>200</v>
      </c>
      <c r="M1858" s="81" t="s">
        <v>752</v>
      </c>
      <c r="N1858" s="32" t="s">
        <v>10618</v>
      </c>
      <c r="O1858" s="33">
        <v>3</v>
      </c>
      <c r="P1858" s="3">
        <f t="shared" si="169"/>
        <v>0</v>
      </c>
      <c r="Q1858" s="3">
        <f t="shared" si="170"/>
        <v>0</v>
      </c>
      <c r="R1858" s="3">
        <f t="shared" si="171"/>
        <v>1</v>
      </c>
      <c r="S1858" s="3">
        <f t="shared" si="172"/>
        <v>0</v>
      </c>
      <c r="T1858" s="3">
        <f t="shared" si="173"/>
        <v>0</v>
      </c>
      <c r="U1858" s="3">
        <f t="shared" si="174"/>
        <v>0</v>
      </c>
    </row>
    <row r="1859" spans="1:21" ht="12.75" customHeight="1" x14ac:dyDescent="0.2">
      <c r="A1859" s="82" t="s">
        <v>155</v>
      </c>
      <c r="B1859" s="81" t="s">
        <v>155</v>
      </c>
      <c r="C1859" s="47">
        <v>68378271</v>
      </c>
      <c r="D1859" s="80" t="s">
        <v>1944</v>
      </c>
      <c r="E1859" s="81" t="s">
        <v>1944</v>
      </c>
      <c r="F1859" s="82">
        <v>191865625</v>
      </c>
      <c r="G1859" s="83" t="s">
        <v>67</v>
      </c>
      <c r="H1859" s="80" t="s">
        <v>52</v>
      </c>
      <c r="I1859" s="80" t="s">
        <v>10725</v>
      </c>
      <c r="J1859" s="80" t="s">
        <v>10726</v>
      </c>
      <c r="K1859" s="80" t="s">
        <v>80</v>
      </c>
      <c r="L1859" s="80" t="s">
        <v>200</v>
      </c>
      <c r="M1859" s="81" t="s">
        <v>752</v>
      </c>
      <c r="N1859" s="32" t="s">
        <v>10618</v>
      </c>
      <c r="O1859" s="33">
        <v>3</v>
      </c>
      <c r="P1859" s="3">
        <f t="shared" si="169"/>
        <v>0</v>
      </c>
      <c r="Q1859" s="3">
        <f t="shared" si="170"/>
        <v>0</v>
      </c>
      <c r="R1859" s="3">
        <f t="shared" si="171"/>
        <v>1</v>
      </c>
      <c r="S1859" s="3">
        <f t="shared" si="172"/>
        <v>0</v>
      </c>
      <c r="T1859" s="3">
        <f t="shared" si="173"/>
        <v>0</v>
      </c>
      <c r="U1859" s="3">
        <f t="shared" si="174"/>
        <v>0</v>
      </c>
    </row>
    <row r="1860" spans="1:21" ht="12.75" customHeight="1" x14ac:dyDescent="0.2">
      <c r="A1860" s="82" t="s">
        <v>155</v>
      </c>
      <c r="B1860" s="81" t="s">
        <v>155</v>
      </c>
      <c r="C1860" s="47">
        <v>68378271</v>
      </c>
      <c r="D1860" s="80" t="s">
        <v>1944</v>
      </c>
      <c r="E1860" s="81" t="s">
        <v>1944</v>
      </c>
      <c r="F1860" s="82">
        <v>191865663</v>
      </c>
      <c r="G1860" s="83" t="s">
        <v>67</v>
      </c>
      <c r="H1860" s="80" t="s">
        <v>52</v>
      </c>
      <c r="I1860" s="80" t="s">
        <v>10727</v>
      </c>
      <c r="J1860" s="80" t="s">
        <v>10728</v>
      </c>
      <c r="K1860" s="80" t="s">
        <v>80</v>
      </c>
      <c r="L1860" s="80" t="s">
        <v>200</v>
      </c>
      <c r="M1860" s="81" t="s">
        <v>752</v>
      </c>
      <c r="N1860" s="32" t="s">
        <v>10618</v>
      </c>
      <c r="O1860" s="33">
        <v>3</v>
      </c>
      <c r="P1860" s="3">
        <f t="shared" si="169"/>
        <v>0</v>
      </c>
      <c r="Q1860" s="3">
        <f t="shared" si="170"/>
        <v>0</v>
      </c>
      <c r="R1860" s="3">
        <f t="shared" si="171"/>
        <v>1</v>
      </c>
      <c r="S1860" s="3">
        <f t="shared" si="172"/>
        <v>0</v>
      </c>
      <c r="T1860" s="3">
        <f t="shared" si="173"/>
        <v>0</v>
      </c>
      <c r="U1860" s="3">
        <f t="shared" si="174"/>
        <v>0</v>
      </c>
    </row>
    <row r="1861" spans="1:21" ht="12.75" customHeight="1" x14ac:dyDescent="0.2">
      <c r="A1861" s="82" t="s">
        <v>155</v>
      </c>
      <c r="B1861" s="81" t="s">
        <v>155</v>
      </c>
      <c r="C1861" s="47">
        <v>68378271</v>
      </c>
      <c r="D1861" s="80" t="s">
        <v>1944</v>
      </c>
      <c r="E1861" s="81" t="s">
        <v>1944</v>
      </c>
      <c r="F1861" s="82">
        <v>191865679</v>
      </c>
      <c r="G1861" s="83" t="s">
        <v>67</v>
      </c>
      <c r="H1861" s="80" t="s">
        <v>52</v>
      </c>
      <c r="I1861" s="80" t="s">
        <v>10729</v>
      </c>
      <c r="J1861" s="80" t="s">
        <v>10730</v>
      </c>
      <c r="K1861" s="80" t="s">
        <v>80</v>
      </c>
      <c r="L1861" s="80" t="s">
        <v>200</v>
      </c>
      <c r="M1861" s="81" t="s">
        <v>752</v>
      </c>
      <c r="N1861" s="32" t="s">
        <v>10618</v>
      </c>
      <c r="O1861" s="33">
        <v>1</v>
      </c>
      <c r="P1861" s="3">
        <f t="shared" ref="P1861:P1924" si="175">IF(O1861=1,1,0)</f>
        <v>1</v>
      </c>
      <c r="Q1861" s="3">
        <f t="shared" ref="Q1861:Q1924" si="176">IF(O1861=2,1,0)</f>
        <v>0</v>
      </c>
      <c r="R1861" s="3">
        <f t="shared" ref="R1861:R1924" si="177">IF(O1861=3,1,0)</f>
        <v>0</v>
      </c>
      <c r="S1861" s="3">
        <f t="shared" ref="S1861:S1924" si="178">IF(O1861=4,1,0)</f>
        <v>0</v>
      </c>
      <c r="T1861" s="3">
        <f t="shared" ref="T1861:T1924" si="179">IF(O1861=5,1,0)</f>
        <v>0</v>
      </c>
      <c r="U1861" s="3">
        <f t="shared" ref="U1861:U1924" si="180">IF(O1861="Bez finální známky, nebyl získán potřebný počet posudků",1,IF(O1861="N (nehodnoceno)",1,0))</f>
        <v>0</v>
      </c>
    </row>
    <row r="1862" spans="1:21" ht="12.75" customHeight="1" x14ac:dyDescent="0.2">
      <c r="A1862" s="82" t="s">
        <v>155</v>
      </c>
      <c r="B1862" s="81" t="s">
        <v>155</v>
      </c>
      <c r="C1862" s="47">
        <v>68378271</v>
      </c>
      <c r="D1862" s="80" t="s">
        <v>1944</v>
      </c>
      <c r="E1862" s="81" t="s">
        <v>1944</v>
      </c>
      <c r="F1862" s="82">
        <v>191865770</v>
      </c>
      <c r="G1862" s="83" t="s">
        <v>67</v>
      </c>
      <c r="H1862" s="80" t="s">
        <v>52</v>
      </c>
      <c r="I1862" s="80" t="s">
        <v>10731</v>
      </c>
      <c r="J1862" s="80" t="s">
        <v>10732</v>
      </c>
      <c r="K1862" s="80" t="s">
        <v>80</v>
      </c>
      <c r="L1862" s="80" t="s">
        <v>200</v>
      </c>
      <c r="M1862" s="81" t="s">
        <v>755</v>
      </c>
      <c r="N1862" s="32" t="s">
        <v>10618</v>
      </c>
      <c r="O1862" s="33">
        <v>1</v>
      </c>
      <c r="P1862" s="3">
        <f t="shared" si="175"/>
        <v>1</v>
      </c>
      <c r="Q1862" s="3">
        <f t="shared" si="176"/>
        <v>0</v>
      </c>
      <c r="R1862" s="3">
        <f t="shared" si="177"/>
        <v>0</v>
      </c>
      <c r="S1862" s="3">
        <f t="shared" si="178"/>
        <v>0</v>
      </c>
      <c r="T1862" s="3">
        <f t="shared" si="179"/>
        <v>0</v>
      </c>
      <c r="U1862" s="3">
        <f t="shared" si="180"/>
        <v>0</v>
      </c>
    </row>
    <row r="1863" spans="1:21" ht="12.75" customHeight="1" x14ac:dyDescent="0.2">
      <c r="A1863" s="82" t="s">
        <v>155</v>
      </c>
      <c r="B1863" s="81" t="s">
        <v>155</v>
      </c>
      <c r="C1863" s="47">
        <v>68378271</v>
      </c>
      <c r="D1863" s="80" t="s">
        <v>1944</v>
      </c>
      <c r="E1863" s="81" t="s">
        <v>1944</v>
      </c>
      <c r="F1863" s="82">
        <v>191865795</v>
      </c>
      <c r="G1863" s="83" t="s">
        <v>67</v>
      </c>
      <c r="H1863" s="80" t="s">
        <v>52</v>
      </c>
      <c r="I1863" s="80" t="s">
        <v>10733</v>
      </c>
      <c r="J1863" s="80" t="s">
        <v>10734</v>
      </c>
      <c r="K1863" s="80" t="s">
        <v>80</v>
      </c>
      <c r="L1863" s="80" t="s">
        <v>200</v>
      </c>
      <c r="M1863" s="81" t="s">
        <v>752</v>
      </c>
      <c r="N1863" s="32" t="s">
        <v>10618</v>
      </c>
      <c r="O1863" s="33">
        <v>2</v>
      </c>
      <c r="P1863" s="3">
        <f t="shared" si="175"/>
        <v>0</v>
      </c>
      <c r="Q1863" s="3">
        <f t="shared" si="176"/>
        <v>1</v>
      </c>
      <c r="R1863" s="3">
        <f t="shared" si="177"/>
        <v>0</v>
      </c>
      <c r="S1863" s="3">
        <f t="shared" si="178"/>
        <v>0</v>
      </c>
      <c r="T1863" s="3">
        <f t="shared" si="179"/>
        <v>0</v>
      </c>
      <c r="U1863" s="3">
        <f t="shared" si="180"/>
        <v>0</v>
      </c>
    </row>
    <row r="1864" spans="1:21" ht="12.75" customHeight="1" x14ac:dyDescent="0.2">
      <c r="A1864" s="82" t="s">
        <v>155</v>
      </c>
      <c r="B1864" s="81" t="s">
        <v>155</v>
      </c>
      <c r="C1864" s="47">
        <v>68378271</v>
      </c>
      <c r="D1864" s="80" t="s">
        <v>1944</v>
      </c>
      <c r="E1864" s="81" t="s">
        <v>1944</v>
      </c>
      <c r="F1864" s="82">
        <v>191865822</v>
      </c>
      <c r="G1864" s="83" t="s">
        <v>67</v>
      </c>
      <c r="H1864" s="80" t="s">
        <v>52</v>
      </c>
      <c r="I1864" s="80" t="s">
        <v>10735</v>
      </c>
      <c r="J1864" s="80" t="s">
        <v>10736</v>
      </c>
      <c r="K1864" s="80" t="s">
        <v>80</v>
      </c>
      <c r="L1864" s="80" t="s">
        <v>200</v>
      </c>
      <c r="M1864" s="81" t="s">
        <v>752</v>
      </c>
      <c r="N1864" s="32" t="s">
        <v>10618</v>
      </c>
      <c r="O1864" s="33">
        <v>1</v>
      </c>
      <c r="P1864" s="3">
        <f t="shared" si="175"/>
        <v>1</v>
      </c>
      <c r="Q1864" s="3">
        <f t="shared" si="176"/>
        <v>0</v>
      </c>
      <c r="R1864" s="3">
        <f t="shared" si="177"/>
        <v>0</v>
      </c>
      <c r="S1864" s="3">
        <f t="shared" si="178"/>
        <v>0</v>
      </c>
      <c r="T1864" s="3">
        <f t="shared" si="179"/>
        <v>0</v>
      </c>
      <c r="U1864" s="3">
        <f t="shared" si="180"/>
        <v>0</v>
      </c>
    </row>
    <row r="1865" spans="1:21" ht="12.75" customHeight="1" x14ac:dyDescent="0.2">
      <c r="A1865" s="82" t="s">
        <v>155</v>
      </c>
      <c r="B1865" s="81" t="s">
        <v>155</v>
      </c>
      <c r="C1865" s="47">
        <v>68378271</v>
      </c>
      <c r="D1865" s="80" t="s">
        <v>1944</v>
      </c>
      <c r="E1865" s="81" t="s">
        <v>1944</v>
      </c>
      <c r="F1865" s="82">
        <v>191865827</v>
      </c>
      <c r="G1865" s="83" t="s">
        <v>67</v>
      </c>
      <c r="H1865" s="80" t="s">
        <v>52</v>
      </c>
      <c r="I1865" s="80" t="s">
        <v>10737</v>
      </c>
      <c r="J1865" s="80" t="s">
        <v>10738</v>
      </c>
      <c r="K1865" s="80" t="s">
        <v>80</v>
      </c>
      <c r="L1865" s="80" t="s">
        <v>200</v>
      </c>
      <c r="M1865" s="81" t="s">
        <v>752</v>
      </c>
      <c r="N1865" s="32" t="s">
        <v>10618</v>
      </c>
      <c r="O1865" s="33">
        <v>3</v>
      </c>
      <c r="P1865" s="3">
        <f t="shared" si="175"/>
        <v>0</v>
      </c>
      <c r="Q1865" s="3">
        <f t="shared" si="176"/>
        <v>0</v>
      </c>
      <c r="R1865" s="3">
        <f t="shared" si="177"/>
        <v>1</v>
      </c>
      <c r="S1865" s="3">
        <f t="shared" si="178"/>
        <v>0</v>
      </c>
      <c r="T1865" s="3">
        <f t="shared" si="179"/>
        <v>0</v>
      </c>
      <c r="U1865" s="3">
        <f t="shared" si="180"/>
        <v>0</v>
      </c>
    </row>
    <row r="1866" spans="1:21" ht="12.75" customHeight="1" x14ac:dyDescent="0.2">
      <c r="A1866" s="82" t="s">
        <v>155</v>
      </c>
      <c r="B1866" s="81" t="s">
        <v>155</v>
      </c>
      <c r="C1866" s="47">
        <v>68378271</v>
      </c>
      <c r="D1866" s="80" t="s">
        <v>1944</v>
      </c>
      <c r="E1866" s="81" t="s">
        <v>1944</v>
      </c>
      <c r="F1866" s="82">
        <v>191865828</v>
      </c>
      <c r="G1866" s="83" t="s">
        <v>67</v>
      </c>
      <c r="H1866" s="80" t="s">
        <v>52</v>
      </c>
      <c r="I1866" s="80" t="s">
        <v>10739</v>
      </c>
      <c r="J1866" s="80" t="s">
        <v>10740</v>
      </c>
      <c r="K1866" s="80" t="s">
        <v>80</v>
      </c>
      <c r="L1866" s="80" t="s">
        <v>200</v>
      </c>
      <c r="M1866" s="81" t="s">
        <v>752</v>
      </c>
      <c r="N1866" s="32" t="s">
        <v>10618</v>
      </c>
      <c r="O1866" s="33">
        <v>3</v>
      </c>
      <c r="P1866" s="3">
        <f t="shared" si="175"/>
        <v>0</v>
      </c>
      <c r="Q1866" s="3">
        <f t="shared" si="176"/>
        <v>0</v>
      </c>
      <c r="R1866" s="3">
        <f t="shared" si="177"/>
        <v>1</v>
      </c>
      <c r="S1866" s="3">
        <f t="shared" si="178"/>
        <v>0</v>
      </c>
      <c r="T1866" s="3">
        <f t="shared" si="179"/>
        <v>0</v>
      </c>
      <c r="U1866" s="3">
        <f t="shared" si="180"/>
        <v>0</v>
      </c>
    </row>
    <row r="1867" spans="1:21" ht="12.75" customHeight="1" x14ac:dyDescent="0.2">
      <c r="A1867" s="82" t="s">
        <v>155</v>
      </c>
      <c r="B1867" s="81" t="s">
        <v>155</v>
      </c>
      <c r="C1867" s="47">
        <v>68378271</v>
      </c>
      <c r="D1867" s="80" t="s">
        <v>1944</v>
      </c>
      <c r="E1867" s="81" t="s">
        <v>1944</v>
      </c>
      <c r="F1867" s="82">
        <v>191865917</v>
      </c>
      <c r="G1867" s="83" t="s">
        <v>67</v>
      </c>
      <c r="H1867" s="80" t="s">
        <v>52</v>
      </c>
      <c r="I1867" s="80" t="s">
        <v>10741</v>
      </c>
      <c r="J1867" s="80" t="s">
        <v>10742</v>
      </c>
      <c r="K1867" s="80" t="s">
        <v>80</v>
      </c>
      <c r="L1867" s="80" t="s">
        <v>200</v>
      </c>
      <c r="M1867" s="81" t="s">
        <v>7778</v>
      </c>
      <c r="N1867" s="32" t="s">
        <v>10618</v>
      </c>
      <c r="O1867" s="33">
        <v>1</v>
      </c>
      <c r="P1867" s="3">
        <f t="shared" si="175"/>
        <v>1</v>
      </c>
      <c r="Q1867" s="3">
        <f t="shared" si="176"/>
        <v>0</v>
      </c>
      <c r="R1867" s="3">
        <f t="shared" si="177"/>
        <v>0</v>
      </c>
      <c r="S1867" s="3">
        <f t="shared" si="178"/>
        <v>0</v>
      </c>
      <c r="T1867" s="3">
        <f t="shared" si="179"/>
        <v>0</v>
      </c>
      <c r="U1867" s="3">
        <f t="shared" si="180"/>
        <v>0</v>
      </c>
    </row>
    <row r="1868" spans="1:21" ht="12.75" customHeight="1" x14ac:dyDescent="0.2">
      <c r="A1868" s="82" t="s">
        <v>155</v>
      </c>
      <c r="B1868" s="81" t="s">
        <v>155</v>
      </c>
      <c r="C1868" s="47">
        <v>68378271</v>
      </c>
      <c r="D1868" s="80" t="s">
        <v>1944</v>
      </c>
      <c r="E1868" s="81" t="s">
        <v>1944</v>
      </c>
      <c r="F1868" s="82">
        <v>191865949</v>
      </c>
      <c r="G1868" s="83" t="s">
        <v>67</v>
      </c>
      <c r="H1868" s="80" t="s">
        <v>52</v>
      </c>
      <c r="I1868" s="80" t="s">
        <v>10743</v>
      </c>
      <c r="J1868" s="80" t="s">
        <v>10744</v>
      </c>
      <c r="K1868" s="80" t="s">
        <v>80</v>
      </c>
      <c r="L1868" s="80" t="s">
        <v>200</v>
      </c>
      <c r="M1868" s="81" t="s">
        <v>755</v>
      </c>
      <c r="N1868" s="32" t="s">
        <v>10618</v>
      </c>
      <c r="O1868" s="33">
        <v>2</v>
      </c>
      <c r="P1868" s="3">
        <f t="shared" si="175"/>
        <v>0</v>
      </c>
      <c r="Q1868" s="3">
        <f t="shared" si="176"/>
        <v>1</v>
      </c>
      <c r="R1868" s="3">
        <f t="shared" si="177"/>
        <v>0</v>
      </c>
      <c r="S1868" s="3">
        <f t="shared" si="178"/>
        <v>0</v>
      </c>
      <c r="T1868" s="3">
        <f t="shared" si="179"/>
        <v>0</v>
      </c>
      <c r="U1868" s="3">
        <f t="shared" si="180"/>
        <v>0</v>
      </c>
    </row>
    <row r="1869" spans="1:21" ht="12.75" customHeight="1" x14ac:dyDescent="0.2">
      <c r="A1869" s="82" t="s">
        <v>155</v>
      </c>
      <c r="B1869" s="81" t="s">
        <v>155</v>
      </c>
      <c r="C1869" s="47">
        <v>68378271</v>
      </c>
      <c r="D1869" s="80" t="s">
        <v>1944</v>
      </c>
      <c r="E1869" s="81" t="s">
        <v>1944</v>
      </c>
      <c r="F1869" s="82">
        <v>191865972</v>
      </c>
      <c r="G1869" s="83" t="s">
        <v>67</v>
      </c>
      <c r="H1869" s="80" t="s">
        <v>52</v>
      </c>
      <c r="I1869" s="80" t="s">
        <v>10745</v>
      </c>
      <c r="J1869" s="80" t="s">
        <v>10746</v>
      </c>
      <c r="K1869" s="80" t="s">
        <v>80</v>
      </c>
      <c r="L1869" s="80" t="s">
        <v>200</v>
      </c>
      <c r="M1869" s="81" t="s">
        <v>7778</v>
      </c>
      <c r="N1869" s="32" t="s">
        <v>10618</v>
      </c>
      <c r="O1869" s="33">
        <v>1</v>
      </c>
      <c r="P1869" s="3">
        <f t="shared" si="175"/>
        <v>1</v>
      </c>
      <c r="Q1869" s="3">
        <f t="shared" si="176"/>
        <v>0</v>
      </c>
      <c r="R1869" s="3">
        <f t="shared" si="177"/>
        <v>0</v>
      </c>
      <c r="S1869" s="3">
        <f t="shared" si="178"/>
        <v>0</v>
      </c>
      <c r="T1869" s="3">
        <f t="shared" si="179"/>
        <v>0</v>
      </c>
      <c r="U1869" s="3">
        <f t="shared" si="180"/>
        <v>0</v>
      </c>
    </row>
    <row r="1870" spans="1:21" ht="12.75" customHeight="1" x14ac:dyDescent="0.2">
      <c r="A1870" s="82" t="s">
        <v>155</v>
      </c>
      <c r="B1870" s="81" t="s">
        <v>155</v>
      </c>
      <c r="C1870" s="47">
        <v>68378271</v>
      </c>
      <c r="D1870" s="80" t="s">
        <v>1944</v>
      </c>
      <c r="E1870" s="81" t="s">
        <v>1944</v>
      </c>
      <c r="F1870" s="82">
        <v>191958053</v>
      </c>
      <c r="G1870" s="83" t="s">
        <v>67</v>
      </c>
      <c r="H1870" s="80" t="s">
        <v>52</v>
      </c>
      <c r="I1870" s="80" t="s">
        <v>11423</v>
      </c>
      <c r="J1870" s="80" t="s">
        <v>11424</v>
      </c>
      <c r="K1870" s="80" t="s">
        <v>80</v>
      </c>
      <c r="L1870" s="80" t="s">
        <v>200</v>
      </c>
      <c r="M1870" s="81" t="s">
        <v>752</v>
      </c>
      <c r="N1870" s="32" t="s">
        <v>10618</v>
      </c>
      <c r="O1870" s="33">
        <v>3</v>
      </c>
      <c r="P1870" s="3">
        <f t="shared" si="175"/>
        <v>0</v>
      </c>
      <c r="Q1870" s="3">
        <f t="shared" si="176"/>
        <v>0</v>
      </c>
      <c r="R1870" s="3">
        <f t="shared" si="177"/>
        <v>1</v>
      </c>
      <c r="S1870" s="3">
        <f t="shared" si="178"/>
        <v>0</v>
      </c>
      <c r="T1870" s="3">
        <f t="shared" si="179"/>
        <v>0</v>
      </c>
      <c r="U1870" s="3">
        <f t="shared" si="180"/>
        <v>0</v>
      </c>
    </row>
    <row r="1871" spans="1:21" ht="12.75" customHeight="1" x14ac:dyDescent="0.2">
      <c r="A1871" s="82" t="s">
        <v>155</v>
      </c>
      <c r="B1871" s="81" t="s">
        <v>155</v>
      </c>
      <c r="C1871" s="47">
        <v>68378271</v>
      </c>
      <c r="D1871" s="80" t="s">
        <v>1944</v>
      </c>
      <c r="E1871" s="81" t="s">
        <v>1944</v>
      </c>
      <c r="F1871" s="82">
        <v>191958066</v>
      </c>
      <c r="G1871" s="83" t="s">
        <v>67</v>
      </c>
      <c r="H1871" s="80" t="s">
        <v>52</v>
      </c>
      <c r="I1871" s="80" t="s">
        <v>11425</v>
      </c>
      <c r="J1871" s="80" t="s">
        <v>11426</v>
      </c>
      <c r="K1871" s="80" t="s">
        <v>80</v>
      </c>
      <c r="L1871" s="80" t="s">
        <v>200</v>
      </c>
      <c r="M1871" s="81" t="s">
        <v>752</v>
      </c>
      <c r="N1871" s="32" t="s">
        <v>10618</v>
      </c>
      <c r="O1871" s="33">
        <v>3</v>
      </c>
      <c r="P1871" s="3">
        <f t="shared" si="175"/>
        <v>0</v>
      </c>
      <c r="Q1871" s="3">
        <f t="shared" si="176"/>
        <v>0</v>
      </c>
      <c r="R1871" s="3">
        <f t="shared" si="177"/>
        <v>1</v>
      </c>
      <c r="S1871" s="3">
        <f t="shared" si="178"/>
        <v>0</v>
      </c>
      <c r="T1871" s="3">
        <f t="shared" si="179"/>
        <v>0</v>
      </c>
      <c r="U1871" s="3">
        <f t="shared" si="180"/>
        <v>0</v>
      </c>
    </row>
    <row r="1872" spans="1:21" ht="12.75" customHeight="1" x14ac:dyDescent="0.2">
      <c r="A1872" s="82" t="s">
        <v>155</v>
      </c>
      <c r="B1872" s="81" t="s">
        <v>155</v>
      </c>
      <c r="C1872" s="47">
        <v>68378271</v>
      </c>
      <c r="D1872" s="80" t="s">
        <v>1944</v>
      </c>
      <c r="E1872" s="81" t="s">
        <v>1944</v>
      </c>
      <c r="F1872" s="82">
        <v>191966913</v>
      </c>
      <c r="G1872" s="83" t="s">
        <v>67</v>
      </c>
      <c r="H1872" s="80" t="s">
        <v>52</v>
      </c>
      <c r="I1872" s="80" t="s">
        <v>11612</v>
      </c>
      <c r="J1872" s="80" t="s">
        <v>11613</v>
      </c>
      <c r="K1872" s="80" t="s">
        <v>80</v>
      </c>
      <c r="L1872" s="80" t="s">
        <v>200</v>
      </c>
      <c r="M1872" s="81" t="s">
        <v>752</v>
      </c>
      <c r="N1872" s="32" t="s">
        <v>10618</v>
      </c>
      <c r="O1872" s="33">
        <v>4</v>
      </c>
      <c r="P1872" s="3">
        <f t="shared" si="175"/>
        <v>0</v>
      </c>
      <c r="Q1872" s="3">
        <f t="shared" si="176"/>
        <v>0</v>
      </c>
      <c r="R1872" s="3">
        <f t="shared" si="177"/>
        <v>0</v>
      </c>
      <c r="S1872" s="3">
        <f t="shared" si="178"/>
        <v>1</v>
      </c>
      <c r="T1872" s="3">
        <f t="shared" si="179"/>
        <v>0</v>
      </c>
      <c r="U1872" s="3">
        <f t="shared" si="180"/>
        <v>0</v>
      </c>
    </row>
    <row r="1873" spans="1:21" ht="12.75" customHeight="1" x14ac:dyDescent="0.2">
      <c r="A1873" s="82" t="s">
        <v>155</v>
      </c>
      <c r="B1873" s="81" t="s">
        <v>155</v>
      </c>
      <c r="C1873" s="47">
        <v>68378271</v>
      </c>
      <c r="D1873" s="80" t="s">
        <v>1944</v>
      </c>
      <c r="E1873" s="81" t="s">
        <v>1944</v>
      </c>
      <c r="F1873" s="82">
        <v>191966916</v>
      </c>
      <c r="G1873" s="83" t="s">
        <v>67</v>
      </c>
      <c r="H1873" s="80" t="s">
        <v>52</v>
      </c>
      <c r="I1873" s="80" t="s">
        <v>11614</v>
      </c>
      <c r="J1873" s="80" t="s">
        <v>11615</v>
      </c>
      <c r="K1873" s="80" t="s">
        <v>80</v>
      </c>
      <c r="L1873" s="80" t="s">
        <v>200</v>
      </c>
      <c r="M1873" s="81" t="s">
        <v>7778</v>
      </c>
      <c r="N1873" s="32" t="s">
        <v>10618</v>
      </c>
      <c r="O1873" s="33">
        <v>1</v>
      </c>
      <c r="P1873" s="3">
        <f t="shared" si="175"/>
        <v>1</v>
      </c>
      <c r="Q1873" s="3">
        <f t="shared" si="176"/>
        <v>0</v>
      </c>
      <c r="R1873" s="3">
        <f t="shared" si="177"/>
        <v>0</v>
      </c>
      <c r="S1873" s="3">
        <f t="shared" si="178"/>
        <v>0</v>
      </c>
      <c r="T1873" s="3">
        <f t="shared" si="179"/>
        <v>0</v>
      </c>
      <c r="U1873" s="3">
        <f t="shared" si="180"/>
        <v>0</v>
      </c>
    </row>
    <row r="1874" spans="1:21" ht="12.75" customHeight="1" x14ac:dyDescent="0.2">
      <c r="A1874" s="82" t="s">
        <v>155</v>
      </c>
      <c r="B1874" s="81" t="s">
        <v>155</v>
      </c>
      <c r="C1874" s="47">
        <v>68378271</v>
      </c>
      <c r="D1874" s="80" t="s">
        <v>1944</v>
      </c>
      <c r="E1874" s="81" t="s">
        <v>1944</v>
      </c>
      <c r="F1874" s="82">
        <v>191966965</v>
      </c>
      <c r="G1874" s="83" t="s">
        <v>67</v>
      </c>
      <c r="H1874" s="80" t="s">
        <v>52</v>
      </c>
      <c r="I1874" s="80" t="s">
        <v>11620</v>
      </c>
      <c r="J1874" s="80" t="s">
        <v>11621</v>
      </c>
      <c r="K1874" s="80" t="s">
        <v>80</v>
      </c>
      <c r="L1874" s="80" t="s">
        <v>200</v>
      </c>
      <c r="M1874" s="81" t="s">
        <v>755</v>
      </c>
      <c r="N1874" s="32" t="s">
        <v>10618</v>
      </c>
      <c r="O1874" s="33">
        <v>2</v>
      </c>
      <c r="P1874" s="3">
        <f t="shared" si="175"/>
        <v>0</v>
      </c>
      <c r="Q1874" s="3">
        <f t="shared" si="176"/>
        <v>1</v>
      </c>
      <c r="R1874" s="3">
        <f t="shared" si="177"/>
        <v>0</v>
      </c>
      <c r="S1874" s="3">
        <f t="shared" si="178"/>
        <v>0</v>
      </c>
      <c r="T1874" s="3">
        <f t="shared" si="179"/>
        <v>0</v>
      </c>
      <c r="U1874" s="3">
        <f t="shared" si="180"/>
        <v>0</v>
      </c>
    </row>
    <row r="1875" spans="1:21" ht="12.75" customHeight="1" x14ac:dyDescent="0.2">
      <c r="A1875" s="82" t="s">
        <v>155</v>
      </c>
      <c r="B1875" s="81" t="s">
        <v>155</v>
      </c>
      <c r="C1875" s="47">
        <v>68378271</v>
      </c>
      <c r="D1875" s="80" t="s">
        <v>1944</v>
      </c>
      <c r="E1875" s="81" t="s">
        <v>1944</v>
      </c>
      <c r="F1875" s="82">
        <v>191967003</v>
      </c>
      <c r="G1875" s="83" t="s">
        <v>67</v>
      </c>
      <c r="H1875" s="80" t="s">
        <v>52</v>
      </c>
      <c r="I1875" s="80" t="s">
        <v>11622</v>
      </c>
      <c r="J1875" s="80" t="s">
        <v>11623</v>
      </c>
      <c r="K1875" s="80" t="s">
        <v>80</v>
      </c>
      <c r="L1875" s="80" t="s">
        <v>200</v>
      </c>
      <c r="M1875" s="81" t="s">
        <v>755</v>
      </c>
      <c r="N1875" s="32" t="s">
        <v>10618</v>
      </c>
      <c r="O1875" s="33">
        <v>1</v>
      </c>
      <c r="P1875" s="3">
        <f t="shared" si="175"/>
        <v>1</v>
      </c>
      <c r="Q1875" s="3">
        <f t="shared" si="176"/>
        <v>0</v>
      </c>
      <c r="R1875" s="3">
        <f t="shared" si="177"/>
        <v>0</v>
      </c>
      <c r="S1875" s="3">
        <f t="shared" si="178"/>
        <v>0</v>
      </c>
      <c r="T1875" s="3">
        <f t="shared" si="179"/>
        <v>0</v>
      </c>
      <c r="U1875" s="3">
        <f t="shared" si="180"/>
        <v>0</v>
      </c>
    </row>
    <row r="1876" spans="1:21" ht="12.75" customHeight="1" x14ac:dyDescent="0.2">
      <c r="A1876" s="82" t="s">
        <v>155</v>
      </c>
      <c r="B1876" s="81" t="s">
        <v>155</v>
      </c>
      <c r="C1876" s="47">
        <v>68378271</v>
      </c>
      <c r="D1876" s="80" t="s">
        <v>1944</v>
      </c>
      <c r="E1876" s="81" t="s">
        <v>1944</v>
      </c>
      <c r="F1876" s="82">
        <v>191967032</v>
      </c>
      <c r="G1876" s="83" t="s">
        <v>67</v>
      </c>
      <c r="H1876" s="80" t="s">
        <v>52</v>
      </c>
      <c r="I1876" s="80" t="s">
        <v>11624</v>
      </c>
      <c r="J1876" s="80" t="s">
        <v>11625</v>
      </c>
      <c r="K1876" s="80" t="s">
        <v>80</v>
      </c>
      <c r="L1876" s="80" t="s">
        <v>200</v>
      </c>
      <c r="M1876" s="81" t="s">
        <v>755</v>
      </c>
      <c r="N1876" s="32" t="s">
        <v>10618</v>
      </c>
      <c r="O1876" s="33">
        <v>2</v>
      </c>
      <c r="P1876" s="3">
        <f t="shared" si="175"/>
        <v>0</v>
      </c>
      <c r="Q1876" s="3">
        <f t="shared" si="176"/>
        <v>1</v>
      </c>
      <c r="R1876" s="3">
        <f t="shared" si="177"/>
        <v>0</v>
      </c>
      <c r="S1876" s="3">
        <f t="shared" si="178"/>
        <v>0</v>
      </c>
      <c r="T1876" s="3">
        <f t="shared" si="179"/>
        <v>0</v>
      </c>
      <c r="U1876" s="3">
        <f t="shared" si="180"/>
        <v>0</v>
      </c>
    </row>
    <row r="1877" spans="1:21" ht="12.75" customHeight="1" x14ac:dyDescent="0.2">
      <c r="A1877" s="82" t="s">
        <v>155</v>
      </c>
      <c r="B1877" s="81" t="s">
        <v>155</v>
      </c>
      <c r="C1877" s="47">
        <v>68378271</v>
      </c>
      <c r="D1877" s="80" t="s">
        <v>1944</v>
      </c>
      <c r="E1877" s="81" t="s">
        <v>1944</v>
      </c>
      <c r="F1877" s="82">
        <v>191967072</v>
      </c>
      <c r="G1877" s="83" t="s">
        <v>67</v>
      </c>
      <c r="H1877" s="80" t="s">
        <v>52</v>
      </c>
      <c r="I1877" s="80" t="s">
        <v>11626</v>
      </c>
      <c r="J1877" s="80" t="s">
        <v>11627</v>
      </c>
      <c r="K1877" s="80" t="s">
        <v>80</v>
      </c>
      <c r="L1877" s="80" t="s">
        <v>200</v>
      </c>
      <c r="M1877" s="81" t="s">
        <v>752</v>
      </c>
      <c r="N1877" s="32" t="s">
        <v>10618</v>
      </c>
      <c r="O1877" s="33">
        <v>1</v>
      </c>
      <c r="P1877" s="3">
        <f t="shared" si="175"/>
        <v>1</v>
      </c>
      <c r="Q1877" s="3">
        <f t="shared" si="176"/>
        <v>0</v>
      </c>
      <c r="R1877" s="3">
        <f t="shared" si="177"/>
        <v>0</v>
      </c>
      <c r="S1877" s="3">
        <f t="shared" si="178"/>
        <v>0</v>
      </c>
      <c r="T1877" s="3">
        <f t="shared" si="179"/>
        <v>0</v>
      </c>
      <c r="U1877" s="3">
        <f t="shared" si="180"/>
        <v>0</v>
      </c>
    </row>
    <row r="1878" spans="1:21" ht="12.75" customHeight="1" x14ac:dyDescent="0.2">
      <c r="A1878" s="82" t="s">
        <v>155</v>
      </c>
      <c r="B1878" s="81" t="s">
        <v>155</v>
      </c>
      <c r="C1878" s="47">
        <v>68378271</v>
      </c>
      <c r="D1878" s="80" t="s">
        <v>1944</v>
      </c>
      <c r="E1878" s="81" t="s">
        <v>1944</v>
      </c>
      <c r="F1878" s="82">
        <v>191967097</v>
      </c>
      <c r="G1878" s="83" t="s">
        <v>67</v>
      </c>
      <c r="H1878" s="80" t="s">
        <v>52</v>
      </c>
      <c r="I1878" s="80" t="s">
        <v>11628</v>
      </c>
      <c r="J1878" s="80" t="s">
        <v>11629</v>
      </c>
      <c r="K1878" s="80" t="s">
        <v>80</v>
      </c>
      <c r="L1878" s="80" t="s">
        <v>200</v>
      </c>
      <c r="M1878" s="81" t="s">
        <v>755</v>
      </c>
      <c r="N1878" s="32" t="s">
        <v>10618</v>
      </c>
      <c r="O1878" s="33">
        <v>1</v>
      </c>
      <c r="P1878" s="3">
        <f t="shared" si="175"/>
        <v>1</v>
      </c>
      <c r="Q1878" s="3">
        <f t="shared" si="176"/>
        <v>0</v>
      </c>
      <c r="R1878" s="3">
        <f t="shared" si="177"/>
        <v>0</v>
      </c>
      <c r="S1878" s="3">
        <f t="shared" si="178"/>
        <v>0</v>
      </c>
      <c r="T1878" s="3">
        <f t="shared" si="179"/>
        <v>0</v>
      </c>
      <c r="U1878" s="3">
        <f t="shared" si="180"/>
        <v>0</v>
      </c>
    </row>
    <row r="1879" spans="1:21" ht="12.75" customHeight="1" x14ac:dyDescent="0.2">
      <c r="A1879" s="82" t="s">
        <v>155</v>
      </c>
      <c r="B1879" s="81" t="s">
        <v>155</v>
      </c>
      <c r="C1879" s="47">
        <v>68378271</v>
      </c>
      <c r="D1879" s="80" t="s">
        <v>1944</v>
      </c>
      <c r="E1879" s="81" t="s">
        <v>1944</v>
      </c>
      <c r="F1879" s="82">
        <v>191967202</v>
      </c>
      <c r="G1879" s="83" t="s">
        <v>67</v>
      </c>
      <c r="H1879" s="80" t="s">
        <v>52</v>
      </c>
      <c r="I1879" s="80" t="s">
        <v>11630</v>
      </c>
      <c r="J1879" s="80" t="s">
        <v>11631</v>
      </c>
      <c r="K1879" s="80" t="s">
        <v>80</v>
      </c>
      <c r="L1879" s="80" t="s">
        <v>200</v>
      </c>
      <c r="M1879" s="81" t="s">
        <v>7778</v>
      </c>
      <c r="N1879" s="32" t="s">
        <v>10618</v>
      </c>
      <c r="O1879" s="33">
        <v>2</v>
      </c>
      <c r="P1879" s="3">
        <f t="shared" si="175"/>
        <v>0</v>
      </c>
      <c r="Q1879" s="3">
        <f t="shared" si="176"/>
        <v>1</v>
      </c>
      <c r="R1879" s="3">
        <f t="shared" si="177"/>
        <v>0</v>
      </c>
      <c r="S1879" s="3">
        <f t="shared" si="178"/>
        <v>0</v>
      </c>
      <c r="T1879" s="3">
        <f t="shared" si="179"/>
        <v>0</v>
      </c>
      <c r="U1879" s="3">
        <f t="shared" si="180"/>
        <v>0</v>
      </c>
    </row>
    <row r="1880" spans="1:21" ht="12.75" customHeight="1" x14ac:dyDescent="0.2">
      <c r="A1880" s="82" t="s">
        <v>155</v>
      </c>
      <c r="B1880" s="81" t="s">
        <v>155</v>
      </c>
      <c r="C1880" s="47">
        <v>68378271</v>
      </c>
      <c r="D1880" s="80" t="s">
        <v>1944</v>
      </c>
      <c r="E1880" s="81" t="s">
        <v>1944</v>
      </c>
      <c r="F1880" s="82">
        <v>191967245</v>
      </c>
      <c r="G1880" s="83" t="s">
        <v>67</v>
      </c>
      <c r="H1880" s="80" t="s">
        <v>52</v>
      </c>
      <c r="I1880" s="80" t="s">
        <v>11632</v>
      </c>
      <c r="J1880" s="80" t="s">
        <v>11633</v>
      </c>
      <c r="K1880" s="80" t="s">
        <v>80</v>
      </c>
      <c r="L1880" s="80" t="s">
        <v>200</v>
      </c>
      <c r="M1880" s="81" t="s">
        <v>755</v>
      </c>
      <c r="N1880" s="32" t="s">
        <v>10618</v>
      </c>
      <c r="O1880" s="33">
        <v>3</v>
      </c>
      <c r="P1880" s="3">
        <f t="shared" si="175"/>
        <v>0</v>
      </c>
      <c r="Q1880" s="3">
        <f t="shared" si="176"/>
        <v>0</v>
      </c>
      <c r="R1880" s="3">
        <f t="shared" si="177"/>
        <v>1</v>
      </c>
      <c r="S1880" s="3">
        <f t="shared" si="178"/>
        <v>0</v>
      </c>
      <c r="T1880" s="3">
        <f t="shared" si="179"/>
        <v>0</v>
      </c>
      <c r="U1880" s="3">
        <f t="shared" si="180"/>
        <v>0</v>
      </c>
    </row>
    <row r="1881" spans="1:21" ht="12.75" customHeight="1" x14ac:dyDescent="0.2">
      <c r="A1881" s="82" t="s">
        <v>155</v>
      </c>
      <c r="B1881" s="81" t="s">
        <v>155</v>
      </c>
      <c r="C1881" s="47">
        <v>68378271</v>
      </c>
      <c r="D1881" s="80" t="s">
        <v>1944</v>
      </c>
      <c r="E1881" s="81" t="s">
        <v>1944</v>
      </c>
      <c r="F1881" s="82">
        <v>191980574</v>
      </c>
      <c r="G1881" s="83" t="s">
        <v>122</v>
      </c>
      <c r="H1881" s="80" t="s">
        <v>29</v>
      </c>
      <c r="I1881" s="80" t="s">
        <v>11774</v>
      </c>
      <c r="J1881" s="80" t="s">
        <v>11775</v>
      </c>
      <c r="K1881" s="80" t="s">
        <v>80</v>
      </c>
      <c r="L1881" s="80" t="s">
        <v>200</v>
      </c>
      <c r="M1881" s="81" t="s">
        <v>1957</v>
      </c>
      <c r="N1881" s="32" t="s">
        <v>10618</v>
      </c>
      <c r="O1881" s="33">
        <v>3</v>
      </c>
      <c r="P1881" s="3">
        <f t="shared" si="175"/>
        <v>0</v>
      </c>
      <c r="Q1881" s="3">
        <f t="shared" si="176"/>
        <v>0</v>
      </c>
      <c r="R1881" s="3">
        <f t="shared" si="177"/>
        <v>1</v>
      </c>
      <c r="S1881" s="3">
        <f t="shared" si="178"/>
        <v>0</v>
      </c>
      <c r="T1881" s="3">
        <f t="shared" si="179"/>
        <v>0</v>
      </c>
      <c r="U1881" s="3">
        <f t="shared" si="180"/>
        <v>0</v>
      </c>
    </row>
    <row r="1882" spans="1:21" ht="12.75" customHeight="1" x14ac:dyDescent="0.2">
      <c r="A1882" s="82" t="s">
        <v>155</v>
      </c>
      <c r="B1882" s="81" t="s">
        <v>155</v>
      </c>
      <c r="C1882" s="47">
        <v>68378271</v>
      </c>
      <c r="D1882" s="80" t="s">
        <v>1944</v>
      </c>
      <c r="E1882" s="81" t="s">
        <v>1944</v>
      </c>
      <c r="F1882" s="82">
        <v>191980796</v>
      </c>
      <c r="G1882" s="83" t="s">
        <v>67</v>
      </c>
      <c r="H1882" s="80" t="s">
        <v>52</v>
      </c>
      <c r="I1882" s="80" t="s">
        <v>11778</v>
      </c>
      <c r="J1882" s="80" t="s">
        <v>11779</v>
      </c>
      <c r="K1882" s="80" t="s">
        <v>80</v>
      </c>
      <c r="L1882" s="80" t="s">
        <v>200</v>
      </c>
      <c r="M1882" s="81" t="s">
        <v>752</v>
      </c>
      <c r="N1882" s="32" t="s">
        <v>10618</v>
      </c>
      <c r="O1882" s="33">
        <v>2</v>
      </c>
      <c r="P1882" s="3">
        <f t="shared" si="175"/>
        <v>0</v>
      </c>
      <c r="Q1882" s="3">
        <f t="shared" si="176"/>
        <v>1</v>
      </c>
      <c r="R1882" s="3">
        <f t="shared" si="177"/>
        <v>0</v>
      </c>
      <c r="S1882" s="3">
        <f t="shared" si="178"/>
        <v>0</v>
      </c>
      <c r="T1882" s="3">
        <f t="shared" si="179"/>
        <v>0</v>
      </c>
      <c r="U1882" s="3">
        <f t="shared" si="180"/>
        <v>0</v>
      </c>
    </row>
    <row r="1883" spans="1:21" ht="12.75" customHeight="1" x14ac:dyDescent="0.2">
      <c r="A1883" s="82" t="s">
        <v>155</v>
      </c>
      <c r="B1883" s="81" t="s">
        <v>155</v>
      </c>
      <c r="C1883" s="47">
        <v>68378271</v>
      </c>
      <c r="D1883" s="80" t="s">
        <v>1944</v>
      </c>
      <c r="E1883" s="81" t="s">
        <v>1944</v>
      </c>
      <c r="F1883" s="82">
        <v>191980828</v>
      </c>
      <c r="G1883" s="83" t="s">
        <v>122</v>
      </c>
      <c r="H1883" s="80" t="s">
        <v>29</v>
      </c>
      <c r="I1883" s="80" t="s">
        <v>1977</v>
      </c>
      <c r="J1883" s="80" t="s">
        <v>11780</v>
      </c>
      <c r="K1883" s="80" t="s">
        <v>80</v>
      </c>
      <c r="L1883" s="80" t="s">
        <v>200</v>
      </c>
      <c r="M1883" s="81" t="s">
        <v>1957</v>
      </c>
      <c r="N1883" s="32" t="s">
        <v>10618</v>
      </c>
      <c r="O1883" s="33">
        <v>3</v>
      </c>
      <c r="P1883" s="3">
        <f t="shared" si="175"/>
        <v>0</v>
      </c>
      <c r="Q1883" s="3">
        <f t="shared" si="176"/>
        <v>0</v>
      </c>
      <c r="R1883" s="3">
        <f t="shared" si="177"/>
        <v>1</v>
      </c>
      <c r="S1883" s="3">
        <f t="shared" si="178"/>
        <v>0</v>
      </c>
      <c r="T1883" s="3">
        <f t="shared" si="179"/>
        <v>0</v>
      </c>
      <c r="U1883" s="3">
        <f t="shared" si="180"/>
        <v>0</v>
      </c>
    </row>
    <row r="1884" spans="1:21" ht="12.75" customHeight="1" x14ac:dyDescent="0.2">
      <c r="A1884" s="82" t="s">
        <v>155</v>
      </c>
      <c r="B1884" s="81" t="s">
        <v>155</v>
      </c>
      <c r="C1884" s="47">
        <v>68378271</v>
      </c>
      <c r="D1884" s="80" t="s">
        <v>1944</v>
      </c>
      <c r="E1884" s="81" t="s">
        <v>1944</v>
      </c>
      <c r="F1884" s="82">
        <v>191980958</v>
      </c>
      <c r="G1884" s="83" t="s">
        <v>67</v>
      </c>
      <c r="H1884" s="80" t="s">
        <v>52</v>
      </c>
      <c r="I1884" s="80" t="s">
        <v>11781</v>
      </c>
      <c r="J1884" s="80" t="s">
        <v>11782</v>
      </c>
      <c r="K1884" s="80" t="s">
        <v>80</v>
      </c>
      <c r="L1884" s="80" t="s">
        <v>200</v>
      </c>
      <c r="M1884" s="81" t="s">
        <v>7778</v>
      </c>
      <c r="N1884" s="32" t="s">
        <v>10618</v>
      </c>
      <c r="O1884" s="33">
        <v>1</v>
      </c>
      <c r="P1884" s="3">
        <f t="shared" si="175"/>
        <v>1</v>
      </c>
      <c r="Q1884" s="3">
        <f t="shared" si="176"/>
        <v>0</v>
      </c>
      <c r="R1884" s="3">
        <f t="shared" si="177"/>
        <v>0</v>
      </c>
      <c r="S1884" s="3">
        <f t="shared" si="178"/>
        <v>0</v>
      </c>
      <c r="T1884" s="3">
        <f t="shared" si="179"/>
        <v>0</v>
      </c>
      <c r="U1884" s="3">
        <f t="shared" si="180"/>
        <v>0</v>
      </c>
    </row>
    <row r="1885" spans="1:21" ht="12.75" customHeight="1" x14ac:dyDescent="0.2">
      <c r="A1885" s="82" t="s">
        <v>155</v>
      </c>
      <c r="B1885" s="81" t="s">
        <v>155</v>
      </c>
      <c r="C1885" s="47">
        <v>68378271</v>
      </c>
      <c r="D1885" s="80" t="s">
        <v>1944</v>
      </c>
      <c r="E1885" s="81" t="s">
        <v>1944</v>
      </c>
      <c r="F1885" s="82">
        <v>191980968</v>
      </c>
      <c r="G1885" s="83" t="s">
        <v>67</v>
      </c>
      <c r="H1885" s="80" t="s">
        <v>52</v>
      </c>
      <c r="I1885" s="80" t="s">
        <v>11781</v>
      </c>
      <c r="J1885" s="80" t="s">
        <v>11783</v>
      </c>
      <c r="K1885" s="80" t="s">
        <v>80</v>
      </c>
      <c r="L1885" s="80" t="s">
        <v>200</v>
      </c>
      <c r="M1885" s="81" t="s">
        <v>7778</v>
      </c>
      <c r="N1885" s="32" t="s">
        <v>10618</v>
      </c>
      <c r="O1885" s="33">
        <v>2</v>
      </c>
      <c r="P1885" s="3">
        <f t="shared" si="175"/>
        <v>0</v>
      </c>
      <c r="Q1885" s="3">
        <f t="shared" si="176"/>
        <v>1</v>
      </c>
      <c r="R1885" s="3">
        <f t="shared" si="177"/>
        <v>0</v>
      </c>
      <c r="S1885" s="3">
        <f t="shared" si="178"/>
        <v>0</v>
      </c>
      <c r="T1885" s="3">
        <f t="shared" si="179"/>
        <v>0</v>
      </c>
      <c r="U1885" s="3">
        <f t="shared" si="180"/>
        <v>0</v>
      </c>
    </row>
    <row r="1886" spans="1:21" ht="12.75" customHeight="1" x14ac:dyDescent="0.2">
      <c r="A1886" s="82" t="s">
        <v>155</v>
      </c>
      <c r="B1886" s="81" t="s">
        <v>155</v>
      </c>
      <c r="C1886" s="47">
        <v>68378271</v>
      </c>
      <c r="D1886" s="80" t="s">
        <v>1944</v>
      </c>
      <c r="E1886" s="81" t="s">
        <v>1944</v>
      </c>
      <c r="F1886" s="82">
        <v>191981122</v>
      </c>
      <c r="G1886" s="83" t="s">
        <v>67</v>
      </c>
      <c r="H1886" s="80" t="s">
        <v>52</v>
      </c>
      <c r="I1886" s="80" t="s">
        <v>11784</v>
      </c>
      <c r="J1886" s="80" t="s">
        <v>11785</v>
      </c>
      <c r="K1886" s="80" t="s">
        <v>80</v>
      </c>
      <c r="L1886" s="80" t="s">
        <v>200</v>
      </c>
      <c r="M1886" s="81" t="s">
        <v>7778</v>
      </c>
      <c r="N1886" s="32" t="s">
        <v>10618</v>
      </c>
      <c r="O1886" s="33">
        <v>2</v>
      </c>
      <c r="P1886" s="3">
        <f t="shared" si="175"/>
        <v>0</v>
      </c>
      <c r="Q1886" s="3">
        <f t="shared" si="176"/>
        <v>1</v>
      </c>
      <c r="R1886" s="3">
        <f t="shared" si="177"/>
        <v>0</v>
      </c>
      <c r="S1886" s="3">
        <f t="shared" si="178"/>
        <v>0</v>
      </c>
      <c r="T1886" s="3">
        <f t="shared" si="179"/>
        <v>0</v>
      </c>
      <c r="U1886" s="3">
        <f t="shared" si="180"/>
        <v>0</v>
      </c>
    </row>
    <row r="1887" spans="1:21" ht="12.75" customHeight="1" x14ac:dyDescent="0.2">
      <c r="A1887" s="82" t="s">
        <v>155</v>
      </c>
      <c r="B1887" s="81" t="s">
        <v>155</v>
      </c>
      <c r="C1887" s="47">
        <v>68378271</v>
      </c>
      <c r="D1887" s="80" t="s">
        <v>1944</v>
      </c>
      <c r="E1887" s="81" t="s">
        <v>1944</v>
      </c>
      <c r="F1887" s="82">
        <v>191981203</v>
      </c>
      <c r="G1887" s="83" t="s">
        <v>67</v>
      </c>
      <c r="H1887" s="80" t="s">
        <v>52</v>
      </c>
      <c r="I1887" s="80" t="s">
        <v>11786</v>
      </c>
      <c r="J1887" s="80" t="s">
        <v>11787</v>
      </c>
      <c r="K1887" s="80" t="s">
        <v>80</v>
      </c>
      <c r="L1887" s="80" t="s">
        <v>200</v>
      </c>
      <c r="M1887" s="81" t="s">
        <v>7778</v>
      </c>
      <c r="N1887" s="32" t="s">
        <v>10618</v>
      </c>
      <c r="O1887" s="33">
        <v>1</v>
      </c>
      <c r="P1887" s="3">
        <f t="shared" si="175"/>
        <v>1</v>
      </c>
      <c r="Q1887" s="3">
        <f t="shared" si="176"/>
        <v>0</v>
      </c>
      <c r="R1887" s="3">
        <f t="shared" si="177"/>
        <v>0</v>
      </c>
      <c r="S1887" s="3">
        <f t="shared" si="178"/>
        <v>0</v>
      </c>
      <c r="T1887" s="3">
        <f t="shared" si="179"/>
        <v>0</v>
      </c>
      <c r="U1887" s="3">
        <f t="shared" si="180"/>
        <v>0</v>
      </c>
    </row>
    <row r="1888" spans="1:21" ht="12.75" customHeight="1" x14ac:dyDescent="0.2">
      <c r="A1888" s="82" t="s">
        <v>155</v>
      </c>
      <c r="B1888" s="81" t="s">
        <v>155</v>
      </c>
      <c r="C1888" s="47">
        <v>68378271</v>
      </c>
      <c r="D1888" s="80" t="s">
        <v>1944</v>
      </c>
      <c r="E1888" s="81" t="s">
        <v>1944</v>
      </c>
      <c r="F1888" s="82">
        <v>192047283</v>
      </c>
      <c r="G1888" s="83" t="s">
        <v>67</v>
      </c>
      <c r="H1888" s="80" t="s">
        <v>52</v>
      </c>
      <c r="I1888" s="80" t="s">
        <v>12354</v>
      </c>
      <c r="J1888" s="80" t="s">
        <v>12355</v>
      </c>
      <c r="K1888" s="80" t="s">
        <v>80</v>
      </c>
      <c r="L1888" s="80" t="s">
        <v>200</v>
      </c>
      <c r="M1888" s="81" t="s">
        <v>7778</v>
      </c>
      <c r="N1888" s="32" t="s">
        <v>10618</v>
      </c>
      <c r="O1888" s="33">
        <v>1</v>
      </c>
      <c r="P1888" s="3">
        <f t="shared" si="175"/>
        <v>1</v>
      </c>
      <c r="Q1888" s="3">
        <f t="shared" si="176"/>
        <v>0</v>
      </c>
      <c r="R1888" s="3">
        <f t="shared" si="177"/>
        <v>0</v>
      </c>
      <c r="S1888" s="3">
        <f t="shared" si="178"/>
        <v>0</v>
      </c>
      <c r="T1888" s="3">
        <f t="shared" si="179"/>
        <v>0</v>
      </c>
      <c r="U1888" s="3">
        <f t="shared" si="180"/>
        <v>0</v>
      </c>
    </row>
    <row r="1889" spans="1:21" ht="12.75" customHeight="1" x14ac:dyDescent="0.2">
      <c r="A1889" s="82" t="s">
        <v>155</v>
      </c>
      <c r="B1889" s="81" t="s">
        <v>155</v>
      </c>
      <c r="C1889" s="47">
        <v>68378271</v>
      </c>
      <c r="D1889" s="80" t="s">
        <v>1944</v>
      </c>
      <c r="E1889" s="81" t="s">
        <v>1944</v>
      </c>
      <c r="F1889" s="82">
        <v>192087974</v>
      </c>
      <c r="G1889" s="83" t="s">
        <v>67</v>
      </c>
      <c r="H1889" s="80" t="s">
        <v>52</v>
      </c>
      <c r="I1889" s="80" t="s">
        <v>14013</v>
      </c>
      <c r="J1889" s="80" t="s">
        <v>14014</v>
      </c>
      <c r="K1889" s="80" t="s">
        <v>80</v>
      </c>
      <c r="L1889" s="80" t="s">
        <v>200</v>
      </c>
      <c r="M1889" s="81" t="s">
        <v>752</v>
      </c>
      <c r="N1889" s="32" t="s">
        <v>10618</v>
      </c>
      <c r="O1889" s="33">
        <v>2</v>
      </c>
      <c r="P1889" s="3">
        <f t="shared" si="175"/>
        <v>0</v>
      </c>
      <c r="Q1889" s="3">
        <f t="shared" si="176"/>
        <v>1</v>
      </c>
      <c r="R1889" s="3">
        <f t="shared" si="177"/>
        <v>0</v>
      </c>
      <c r="S1889" s="3">
        <f t="shared" si="178"/>
        <v>0</v>
      </c>
      <c r="T1889" s="3">
        <f t="shared" si="179"/>
        <v>0</v>
      </c>
      <c r="U1889" s="3">
        <f t="shared" si="180"/>
        <v>0</v>
      </c>
    </row>
    <row r="1890" spans="1:21" ht="12.75" customHeight="1" x14ac:dyDescent="0.2">
      <c r="A1890" s="82" t="s">
        <v>155</v>
      </c>
      <c r="B1890" s="81" t="s">
        <v>155</v>
      </c>
      <c r="C1890" s="47">
        <v>68378271</v>
      </c>
      <c r="D1890" s="80" t="s">
        <v>1944</v>
      </c>
      <c r="E1890" s="81" t="s">
        <v>1944</v>
      </c>
      <c r="F1890" s="82">
        <v>192088082</v>
      </c>
      <c r="G1890" s="83" t="s">
        <v>67</v>
      </c>
      <c r="H1890" s="80" t="s">
        <v>52</v>
      </c>
      <c r="I1890" s="80" t="s">
        <v>14015</v>
      </c>
      <c r="J1890" s="80" t="s">
        <v>14016</v>
      </c>
      <c r="K1890" s="80" t="s">
        <v>80</v>
      </c>
      <c r="L1890" s="80" t="s">
        <v>200</v>
      </c>
      <c r="M1890" s="81" t="s">
        <v>755</v>
      </c>
      <c r="N1890" s="32" t="s">
        <v>10618</v>
      </c>
      <c r="O1890" s="33">
        <v>2</v>
      </c>
      <c r="P1890" s="3">
        <f t="shared" si="175"/>
        <v>0</v>
      </c>
      <c r="Q1890" s="3">
        <f t="shared" si="176"/>
        <v>1</v>
      </c>
      <c r="R1890" s="3">
        <f t="shared" si="177"/>
        <v>0</v>
      </c>
      <c r="S1890" s="3">
        <f t="shared" si="178"/>
        <v>0</v>
      </c>
      <c r="T1890" s="3">
        <f t="shared" si="179"/>
        <v>0</v>
      </c>
      <c r="U1890" s="3">
        <f t="shared" si="180"/>
        <v>0</v>
      </c>
    </row>
    <row r="1891" spans="1:21" ht="12.75" customHeight="1" x14ac:dyDescent="0.2">
      <c r="A1891" s="82" t="s">
        <v>155</v>
      </c>
      <c r="B1891" s="81" t="s">
        <v>155</v>
      </c>
      <c r="C1891" s="47">
        <v>68378271</v>
      </c>
      <c r="D1891" s="80" t="s">
        <v>1944</v>
      </c>
      <c r="E1891" s="81" t="s">
        <v>1944</v>
      </c>
      <c r="F1891" s="82">
        <v>192088232</v>
      </c>
      <c r="G1891" s="83" t="s">
        <v>122</v>
      </c>
      <c r="H1891" s="80" t="s">
        <v>29</v>
      </c>
      <c r="I1891" s="80" t="s">
        <v>14017</v>
      </c>
      <c r="J1891" s="80" t="s">
        <v>14018</v>
      </c>
      <c r="K1891" s="80" t="s">
        <v>80</v>
      </c>
      <c r="L1891" s="80" t="s">
        <v>200</v>
      </c>
      <c r="M1891" s="81" t="s">
        <v>752</v>
      </c>
      <c r="N1891" s="32" t="s">
        <v>10618</v>
      </c>
      <c r="O1891" s="33">
        <v>4</v>
      </c>
      <c r="P1891" s="3">
        <f t="shared" si="175"/>
        <v>0</v>
      </c>
      <c r="Q1891" s="3">
        <f t="shared" si="176"/>
        <v>0</v>
      </c>
      <c r="R1891" s="3">
        <f t="shared" si="177"/>
        <v>0</v>
      </c>
      <c r="S1891" s="3">
        <f t="shared" si="178"/>
        <v>1</v>
      </c>
      <c r="T1891" s="3">
        <f t="shared" si="179"/>
        <v>0</v>
      </c>
      <c r="U1891" s="3">
        <f t="shared" si="180"/>
        <v>0</v>
      </c>
    </row>
    <row r="1892" spans="1:21" ht="12.75" customHeight="1" x14ac:dyDescent="0.2">
      <c r="A1892" s="82" t="s">
        <v>155</v>
      </c>
      <c r="B1892" s="81" t="s">
        <v>155</v>
      </c>
      <c r="C1892" s="47">
        <v>68378271</v>
      </c>
      <c r="D1892" s="80" t="s">
        <v>1944</v>
      </c>
      <c r="E1892" s="81" t="s">
        <v>1944</v>
      </c>
      <c r="F1892" s="82">
        <v>192099652</v>
      </c>
      <c r="G1892" s="83" t="s">
        <v>67</v>
      </c>
      <c r="H1892" s="80" t="s">
        <v>52</v>
      </c>
      <c r="I1892" s="80" t="s">
        <v>13688</v>
      </c>
      <c r="J1892" s="80" t="s">
        <v>13689</v>
      </c>
      <c r="K1892" s="80" t="s">
        <v>80</v>
      </c>
      <c r="L1892" s="80" t="s">
        <v>200</v>
      </c>
      <c r="M1892" s="81" t="s">
        <v>755</v>
      </c>
      <c r="N1892" s="32" t="s">
        <v>10618</v>
      </c>
      <c r="O1892" s="33">
        <v>1</v>
      </c>
      <c r="P1892" s="3">
        <f t="shared" si="175"/>
        <v>1</v>
      </c>
      <c r="Q1892" s="3">
        <f t="shared" si="176"/>
        <v>0</v>
      </c>
      <c r="R1892" s="3">
        <f t="shared" si="177"/>
        <v>0</v>
      </c>
      <c r="S1892" s="3">
        <f t="shared" si="178"/>
        <v>0</v>
      </c>
      <c r="T1892" s="3">
        <f t="shared" si="179"/>
        <v>0</v>
      </c>
      <c r="U1892" s="3">
        <f t="shared" si="180"/>
        <v>0</v>
      </c>
    </row>
    <row r="1893" spans="1:21" ht="12.75" customHeight="1" x14ac:dyDescent="0.2">
      <c r="A1893" s="82" t="s">
        <v>155</v>
      </c>
      <c r="B1893" s="81" t="s">
        <v>155</v>
      </c>
      <c r="C1893" s="47">
        <v>68378271</v>
      </c>
      <c r="D1893" s="80" t="s">
        <v>1944</v>
      </c>
      <c r="E1893" s="81" t="s">
        <v>1944</v>
      </c>
      <c r="F1893" s="82">
        <v>192099906</v>
      </c>
      <c r="G1893" s="83" t="s">
        <v>67</v>
      </c>
      <c r="H1893" s="80" t="s">
        <v>52</v>
      </c>
      <c r="I1893" s="80" t="s">
        <v>14385</v>
      </c>
      <c r="J1893" s="80" t="s">
        <v>14386</v>
      </c>
      <c r="K1893" s="80" t="s">
        <v>80</v>
      </c>
      <c r="L1893" s="80" t="s">
        <v>200</v>
      </c>
      <c r="M1893" s="81" t="s">
        <v>7778</v>
      </c>
      <c r="N1893" s="32" t="s">
        <v>10618</v>
      </c>
      <c r="O1893" s="33">
        <v>2</v>
      </c>
      <c r="P1893" s="3">
        <f t="shared" si="175"/>
        <v>0</v>
      </c>
      <c r="Q1893" s="3">
        <f t="shared" si="176"/>
        <v>1</v>
      </c>
      <c r="R1893" s="3">
        <f t="shared" si="177"/>
        <v>0</v>
      </c>
      <c r="S1893" s="3">
        <f t="shared" si="178"/>
        <v>0</v>
      </c>
      <c r="T1893" s="3">
        <f t="shared" si="179"/>
        <v>0</v>
      </c>
      <c r="U1893" s="3">
        <f t="shared" si="180"/>
        <v>0</v>
      </c>
    </row>
    <row r="1894" spans="1:21" ht="12.75" customHeight="1" x14ac:dyDescent="0.2">
      <c r="A1894" s="82" t="s">
        <v>155</v>
      </c>
      <c r="B1894" s="81" t="s">
        <v>155</v>
      </c>
      <c r="C1894" s="47">
        <v>68378271</v>
      </c>
      <c r="D1894" s="80" t="s">
        <v>1944</v>
      </c>
      <c r="E1894" s="81" t="s">
        <v>1944</v>
      </c>
      <c r="F1894" s="82">
        <v>192099947</v>
      </c>
      <c r="G1894" s="83" t="s">
        <v>67</v>
      </c>
      <c r="H1894" s="80" t="s">
        <v>52</v>
      </c>
      <c r="I1894" s="80" t="s">
        <v>12354</v>
      </c>
      <c r="J1894" s="80" t="s">
        <v>14387</v>
      </c>
      <c r="K1894" s="80" t="s">
        <v>80</v>
      </c>
      <c r="L1894" s="80" t="s">
        <v>200</v>
      </c>
      <c r="M1894" s="81" t="s">
        <v>7778</v>
      </c>
      <c r="N1894" s="32" t="s">
        <v>10618</v>
      </c>
      <c r="O1894" s="33">
        <v>1</v>
      </c>
      <c r="P1894" s="3">
        <f t="shared" si="175"/>
        <v>1</v>
      </c>
      <c r="Q1894" s="3">
        <f t="shared" si="176"/>
        <v>0</v>
      </c>
      <c r="R1894" s="3">
        <f t="shared" si="177"/>
        <v>0</v>
      </c>
      <c r="S1894" s="3">
        <f t="shared" si="178"/>
        <v>0</v>
      </c>
      <c r="T1894" s="3">
        <f t="shared" si="179"/>
        <v>0</v>
      </c>
      <c r="U1894" s="3">
        <f t="shared" si="180"/>
        <v>0</v>
      </c>
    </row>
    <row r="1895" spans="1:21" ht="12.75" customHeight="1" x14ac:dyDescent="0.2">
      <c r="A1895" s="82" t="s">
        <v>155</v>
      </c>
      <c r="B1895" s="81" t="s">
        <v>155</v>
      </c>
      <c r="C1895" s="47">
        <v>68378271</v>
      </c>
      <c r="D1895" s="80" t="s">
        <v>1944</v>
      </c>
      <c r="E1895" s="81" t="s">
        <v>1944</v>
      </c>
      <c r="F1895" s="82">
        <v>192100102</v>
      </c>
      <c r="G1895" s="83" t="s">
        <v>67</v>
      </c>
      <c r="H1895" s="80" t="s">
        <v>52</v>
      </c>
      <c r="I1895" s="80" t="s">
        <v>14385</v>
      </c>
      <c r="J1895" s="80" t="s">
        <v>14388</v>
      </c>
      <c r="K1895" s="80" t="s">
        <v>80</v>
      </c>
      <c r="L1895" s="80" t="s">
        <v>200</v>
      </c>
      <c r="M1895" s="81" t="s">
        <v>7778</v>
      </c>
      <c r="N1895" s="32" t="s">
        <v>10618</v>
      </c>
      <c r="O1895" s="33">
        <v>2</v>
      </c>
      <c r="P1895" s="3">
        <f t="shared" si="175"/>
        <v>0</v>
      </c>
      <c r="Q1895" s="3">
        <f t="shared" si="176"/>
        <v>1</v>
      </c>
      <c r="R1895" s="3">
        <f t="shared" si="177"/>
        <v>0</v>
      </c>
      <c r="S1895" s="3">
        <f t="shared" si="178"/>
        <v>0</v>
      </c>
      <c r="T1895" s="3">
        <f t="shared" si="179"/>
        <v>0</v>
      </c>
      <c r="U1895" s="3">
        <f t="shared" si="180"/>
        <v>0</v>
      </c>
    </row>
    <row r="1896" spans="1:21" ht="12.75" customHeight="1" x14ac:dyDescent="0.2">
      <c r="A1896" s="82" t="s">
        <v>155</v>
      </c>
      <c r="B1896" s="81" t="s">
        <v>155</v>
      </c>
      <c r="C1896" s="47">
        <v>68378271</v>
      </c>
      <c r="D1896" s="80" t="s">
        <v>1944</v>
      </c>
      <c r="E1896" s="81" t="s">
        <v>1944</v>
      </c>
      <c r="F1896" s="82">
        <v>192100192</v>
      </c>
      <c r="G1896" s="83" t="s">
        <v>67</v>
      </c>
      <c r="H1896" s="80" t="s">
        <v>52</v>
      </c>
      <c r="I1896" s="80" t="s">
        <v>14389</v>
      </c>
      <c r="J1896" s="80" t="s">
        <v>14390</v>
      </c>
      <c r="K1896" s="80" t="s">
        <v>80</v>
      </c>
      <c r="L1896" s="80" t="s">
        <v>200</v>
      </c>
      <c r="M1896" s="81" t="s">
        <v>7778</v>
      </c>
      <c r="N1896" s="32" t="s">
        <v>10618</v>
      </c>
      <c r="O1896" s="33">
        <v>2</v>
      </c>
      <c r="P1896" s="3">
        <f t="shared" si="175"/>
        <v>0</v>
      </c>
      <c r="Q1896" s="3">
        <f t="shared" si="176"/>
        <v>1</v>
      </c>
      <c r="R1896" s="3">
        <f t="shared" si="177"/>
        <v>0</v>
      </c>
      <c r="S1896" s="3">
        <f t="shared" si="178"/>
        <v>0</v>
      </c>
      <c r="T1896" s="3">
        <f t="shared" si="179"/>
        <v>0</v>
      </c>
      <c r="U1896" s="3">
        <f t="shared" si="180"/>
        <v>0</v>
      </c>
    </row>
    <row r="1897" spans="1:21" ht="12.75" customHeight="1" x14ac:dyDescent="0.2">
      <c r="A1897" s="82" t="s">
        <v>155</v>
      </c>
      <c r="B1897" s="81" t="s">
        <v>155</v>
      </c>
      <c r="C1897" s="47">
        <v>68378271</v>
      </c>
      <c r="D1897" s="80" t="s">
        <v>1944</v>
      </c>
      <c r="E1897" s="81" t="s">
        <v>1944</v>
      </c>
      <c r="F1897" s="82">
        <v>192100282</v>
      </c>
      <c r="G1897" s="83" t="s">
        <v>67</v>
      </c>
      <c r="H1897" s="80" t="s">
        <v>52</v>
      </c>
      <c r="I1897" s="80" t="s">
        <v>14391</v>
      </c>
      <c r="J1897" s="80" t="s">
        <v>14392</v>
      </c>
      <c r="K1897" s="80" t="s">
        <v>80</v>
      </c>
      <c r="L1897" s="80" t="s">
        <v>200</v>
      </c>
      <c r="M1897" s="81" t="s">
        <v>752</v>
      </c>
      <c r="N1897" s="32" t="s">
        <v>10618</v>
      </c>
      <c r="O1897" s="33">
        <v>1</v>
      </c>
      <c r="P1897" s="3">
        <f t="shared" si="175"/>
        <v>1</v>
      </c>
      <c r="Q1897" s="3">
        <f t="shared" si="176"/>
        <v>0</v>
      </c>
      <c r="R1897" s="3">
        <f t="shared" si="177"/>
        <v>0</v>
      </c>
      <c r="S1897" s="3">
        <f t="shared" si="178"/>
        <v>0</v>
      </c>
      <c r="T1897" s="3">
        <f t="shared" si="179"/>
        <v>0</v>
      </c>
      <c r="U1897" s="3">
        <f t="shared" si="180"/>
        <v>0</v>
      </c>
    </row>
    <row r="1898" spans="1:21" ht="12.75" customHeight="1" x14ac:dyDescent="0.2">
      <c r="A1898" s="82" t="s">
        <v>155</v>
      </c>
      <c r="B1898" s="81" t="s">
        <v>155</v>
      </c>
      <c r="C1898" s="47">
        <v>68378271</v>
      </c>
      <c r="D1898" s="80" t="s">
        <v>1944</v>
      </c>
      <c r="E1898" s="81" t="s">
        <v>1944</v>
      </c>
      <c r="F1898" s="82">
        <v>192103463</v>
      </c>
      <c r="G1898" s="83" t="s">
        <v>67</v>
      </c>
      <c r="H1898" s="80" t="s">
        <v>52</v>
      </c>
      <c r="I1898" s="80" t="s">
        <v>14411</v>
      </c>
      <c r="J1898" s="80" t="s">
        <v>14412</v>
      </c>
      <c r="K1898" s="80" t="s">
        <v>80</v>
      </c>
      <c r="L1898" s="80" t="s">
        <v>200</v>
      </c>
      <c r="M1898" s="81" t="s">
        <v>7778</v>
      </c>
      <c r="N1898" s="32" t="s">
        <v>10618</v>
      </c>
      <c r="O1898" s="33">
        <v>1</v>
      </c>
      <c r="P1898" s="3">
        <f t="shared" si="175"/>
        <v>1</v>
      </c>
      <c r="Q1898" s="3">
        <f t="shared" si="176"/>
        <v>0</v>
      </c>
      <c r="R1898" s="3">
        <f t="shared" si="177"/>
        <v>0</v>
      </c>
      <c r="S1898" s="3">
        <f t="shared" si="178"/>
        <v>0</v>
      </c>
      <c r="T1898" s="3">
        <f t="shared" si="179"/>
        <v>0</v>
      </c>
      <c r="U1898" s="3">
        <f t="shared" si="180"/>
        <v>0</v>
      </c>
    </row>
    <row r="1899" spans="1:21" ht="12.75" customHeight="1" x14ac:dyDescent="0.2">
      <c r="A1899" s="82" t="s">
        <v>155</v>
      </c>
      <c r="B1899" s="81" t="s">
        <v>155</v>
      </c>
      <c r="C1899" s="47">
        <v>68378271</v>
      </c>
      <c r="D1899" s="80" t="s">
        <v>1944</v>
      </c>
      <c r="E1899" s="81" t="s">
        <v>1944</v>
      </c>
      <c r="F1899" s="82">
        <v>192137377</v>
      </c>
      <c r="G1899" s="83" t="s">
        <v>67</v>
      </c>
      <c r="H1899" s="80" t="s">
        <v>52</v>
      </c>
      <c r="I1899" s="80" t="s">
        <v>15321</v>
      </c>
      <c r="J1899" s="80" t="s">
        <v>15322</v>
      </c>
      <c r="K1899" s="80" t="s">
        <v>80</v>
      </c>
      <c r="L1899" s="80" t="s">
        <v>200</v>
      </c>
      <c r="M1899" s="81" t="s">
        <v>7778</v>
      </c>
      <c r="N1899" s="32" t="s">
        <v>10618</v>
      </c>
      <c r="O1899" s="33">
        <v>1</v>
      </c>
      <c r="P1899" s="3">
        <f t="shared" si="175"/>
        <v>1</v>
      </c>
      <c r="Q1899" s="3">
        <f t="shared" si="176"/>
        <v>0</v>
      </c>
      <c r="R1899" s="3">
        <f t="shared" si="177"/>
        <v>0</v>
      </c>
      <c r="S1899" s="3">
        <f t="shared" si="178"/>
        <v>0</v>
      </c>
      <c r="T1899" s="3">
        <f t="shared" si="179"/>
        <v>0</v>
      </c>
      <c r="U1899" s="3">
        <f t="shared" si="180"/>
        <v>0</v>
      </c>
    </row>
    <row r="1900" spans="1:21" ht="12.75" customHeight="1" x14ac:dyDescent="0.2">
      <c r="A1900" s="82" t="s">
        <v>155</v>
      </c>
      <c r="B1900" s="81" t="s">
        <v>155</v>
      </c>
      <c r="C1900" s="47">
        <v>68378271</v>
      </c>
      <c r="D1900" s="80" t="s">
        <v>1944</v>
      </c>
      <c r="E1900" s="81" t="s">
        <v>1944</v>
      </c>
      <c r="F1900" s="82">
        <v>191865492</v>
      </c>
      <c r="G1900" s="83" t="s">
        <v>67</v>
      </c>
      <c r="H1900" s="80" t="s">
        <v>52</v>
      </c>
      <c r="I1900" s="80" t="s">
        <v>10717</v>
      </c>
      <c r="J1900" s="80" t="s">
        <v>10718</v>
      </c>
      <c r="K1900" s="80" t="s">
        <v>315</v>
      </c>
      <c r="L1900" s="80" t="s">
        <v>387</v>
      </c>
      <c r="M1900" s="81" t="s">
        <v>1018</v>
      </c>
      <c r="N1900" s="32" t="s">
        <v>10618</v>
      </c>
      <c r="O1900" s="33">
        <v>3</v>
      </c>
      <c r="P1900" s="3">
        <f t="shared" si="175"/>
        <v>0</v>
      </c>
      <c r="Q1900" s="3">
        <f t="shared" si="176"/>
        <v>0</v>
      </c>
      <c r="R1900" s="3">
        <f t="shared" si="177"/>
        <v>1</v>
      </c>
      <c r="S1900" s="3">
        <f t="shared" si="178"/>
        <v>0</v>
      </c>
      <c r="T1900" s="3">
        <f t="shared" si="179"/>
        <v>0</v>
      </c>
      <c r="U1900" s="3">
        <f t="shared" si="180"/>
        <v>0</v>
      </c>
    </row>
    <row r="1901" spans="1:21" ht="12.75" customHeight="1" x14ac:dyDescent="0.2">
      <c r="A1901" s="82" t="s">
        <v>155</v>
      </c>
      <c r="B1901" s="81" t="s">
        <v>155</v>
      </c>
      <c r="C1901" s="47">
        <v>68378271</v>
      </c>
      <c r="D1901" s="80" t="s">
        <v>1944</v>
      </c>
      <c r="E1901" s="81" t="s">
        <v>1944</v>
      </c>
      <c r="F1901" s="82">
        <v>191865373</v>
      </c>
      <c r="G1901" s="83" t="s">
        <v>67</v>
      </c>
      <c r="H1901" s="80" t="s">
        <v>29</v>
      </c>
      <c r="I1901" s="80" t="s">
        <v>10705</v>
      </c>
      <c r="J1901" s="80" t="s">
        <v>10706</v>
      </c>
      <c r="K1901" s="80" t="s">
        <v>315</v>
      </c>
      <c r="L1901" s="80" t="s">
        <v>379</v>
      </c>
      <c r="M1901" s="81" t="s">
        <v>396</v>
      </c>
      <c r="N1901" s="32" t="s">
        <v>10618</v>
      </c>
      <c r="O1901" s="33">
        <v>5</v>
      </c>
      <c r="P1901" s="3">
        <f t="shared" si="175"/>
        <v>0</v>
      </c>
      <c r="Q1901" s="3">
        <f t="shared" si="176"/>
        <v>0</v>
      </c>
      <c r="R1901" s="3">
        <f t="shared" si="177"/>
        <v>0</v>
      </c>
      <c r="S1901" s="3">
        <f t="shared" si="178"/>
        <v>0</v>
      </c>
      <c r="T1901" s="3">
        <f t="shared" si="179"/>
        <v>1</v>
      </c>
      <c r="U1901" s="3">
        <f t="shared" si="180"/>
        <v>0</v>
      </c>
    </row>
    <row r="1902" spans="1:21" ht="12.75" customHeight="1" x14ac:dyDescent="0.2">
      <c r="A1902" s="82" t="s">
        <v>155</v>
      </c>
      <c r="B1902" s="81" t="s">
        <v>155</v>
      </c>
      <c r="C1902" s="47">
        <v>68378271</v>
      </c>
      <c r="D1902" s="80" t="s">
        <v>1944</v>
      </c>
      <c r="E1902" s="81" t="s">
        <v>1944</v>
      </c>
      <c r="F1902" s="82">
        <v>191981204</v>
      </c>
      <c r="G1902" s="83" t="s">
        <v>67</v>
      </c>
      <c r="H1902" s="80" t="s">
        <v>52</v>
      </c>
      <c r="I1902" s="80" t="s">
        <v>18739</v>
      </c>
      <c r="J1902" s="80" t="s">
        <v>18740</v>
      </c>
      <c r="K1902" s="80" t="s">
        <v>80</v>
      </c>
      <c r="L1902" s="80" t="s">
        <v>200</v>
      </c>
      <c r="M1902" s="81" t="s">
        <v>201</v>
      </c>
      <c r="N1902" s="47" t="s">
        <v>15353</v>
      </c>
      <c r="O1902" s="50" t="s">
        <v>20548</v>
      </c>
      <c r="P1902" s="3">
        <f t="shared" si="175"/>
        <v>0</v>
      </c>
      <c r="Q1902" s="3">
        <f t="shared" si="176"/>
        <v>0</v>
      </c>
      <c r="R1902" s="3">
        <f t="shared" si="177"/>
        <v>0</v>
      </c>
      <c r="S1902" s="3">
        <f t="shared" si="178"/>
        <v>0</v>
      </c>
      <c r="T1902" s="3">
        <f t="shared" si="179"/>
        <v>0</v>
      </c>
      <c r="U1902" s="3">
        <f t="shared" si="180"/>
        <v>1</v>
      </c>
    </row>
    <row r="1903" spans="1:21" ht="12.75" customHeight="1" x14ac:dyDescent="0.2">
      <c r="A1903" s="82" t="s">
        <v>155</v>
      </c>
      <c r="B1903" s="81" t="s">
        <v>155</v>
      </c>
      <c r="C1903" s="47">
        <v>68378271</v>
      </c>
      <c r="D1903" s="80" t="s">
        <v>1944</v>
      </c>
      <c r="E1903" s="81" t="s">
        <v>1944</v>
      </c>
      <c r="F1903" s="82">
        <v>192168130</v>
      </c>
      <c r="G1903" s="83" t="s">
        <v>67</v>
      </c>
      <c r="H1903" s="80" t="s">
        <v>52</v>
      </c>
      <c r="I1903" s="80" t="s">
        <v>18793</v>
      </c>
      <c r="J1903" s="80" t="s">
        <v>18794</v>
      </c>
      <c r="K1903" s="80" t="s">
        <v>80</v>
      </c>
      <c r="L1903" s="80" t="s">
        <v>200</v>
      </c>
      <c r="M1903" s="81" t="s">
        <v>755</v>
      </c>
      <c r="N1903" s="47" t="s">
        <v>15353</v>
      </c>
      <c r="O1903" s="50" t="s">
        <v>20548</v>
      </c>
      <c r="P1903" s="3">
        <f t="shared" si="175"/>
        <v>0</v>
      </c>
      <c r="Q1903" s="3">
        <f t="shared" si="176"/>
        <v>0</v>
      </c>
      <c r="R1903" s="3">
        <f t="shared" si="177"/>
        <v>0</v>
      </c>
      <c r="S1903" s="3">
        <f t="shared" si="178"/>
        <v>0</v>
      </c>
      <c r="T1903" s="3">
        <f t="shared" si="179"/>
        <v>0</v>
      </c>
      <c r="U1903" s="3">
        <f t="shared" si="180"/>
        <v>1</v>
      </c>
    </row>
    <row r="1904" spans="1:21" ht="12.75" customHeight="1" x14ac:dyDescent="0.2">
      <c r="A1904" s="82" t="s">
        <v>155</v>
      </c>
      <c r="B1904" s="81" t="s">
        <v>155</v>
      </c>
      <c r="C1904" s="47">
        <v>68378271</v>
      </c>
      <c r="D1904" s="80" t="s">
        <v>1944</v>
      </c>
      <c r="E1904" s="81" t="s">
        <v>1944</v>
      </c>
      <c r="F1904" s="82">
        <v>192088142</v>
      </c>
      <c r="G1904" s="83" t="s">
        <v>67</v>
      </c>
      <c r="H1904" s="80" t="s">
        <v>52</v>
      </c>
      <c r="I1904" s="80" t="s">
        <v>18821</v>
      </c>
      <c r="J1904" s="80" t="s">
        <v>18822</v>
      </c>
      <c r="K1904" s="80" t="s">
        <v>80</v>
      </c>
      <c r="L1904" s="80" t="s">
        <v>200</v>
      </c>
      <c r="M1904" s="81" t="s">
        <v>755</v>
      </c>
      <c r="N1904" s="47" t="s">
        <v>15353</v>
      </c>
      <c r="O1904" s="50" t="s">
        <v>20548</v>
      </c>
      <c r="P1904" s="3">
        <f t="shared" si="175"/>
        <v>0</v>
      </c>
      <c r="Q1904" s="3">
        <f t="shared" si="176"/>
        <v>0</v>
      </c>
      <c r="R1904" s="3">
        <f t="shared" si="177"/>
        <v>0</v>
      </c>
      <c r="S1904" s="3">
        <f t="shared" si="178"/>
        <v>0</v>
      </c>
      <c r="T1904" s="3">
        <f t="shared" si="179"/>
        <v>0</v>
      </c>
      <c r="U1904" s="3">
        <f t="shared" si="180"/>
        <v>1</v>
      </c>
    </row>
    <row r="1905" spans="1:21" ht="12.75" customHeight="1" x14ac:dyDescent="0.2">
      <c r="A1905" s="82" t="s">
        <v>155</v>
      </c>
      <c r="B1905" s="81" t="s">
        <v>155</v>
      </c>
      <c r="C1905" s="47">
        <v>68378271</v>
      </c>
      <c r="D1905" s="80" t="s">
        <v>1944</v>
      </c>
      <c r="E1905" s="81" t="s">
        <v>1944</v>
      </c>
      <c r="F1905" s="82">
        <v>191865732</v>
      </c>
      <c r="G1905" s="83" t="s">
        <v>67</v>
      </c>
      <c r="H1905" s="80" t="s">
        <v>52</v>
      </c>
      <c r="I1905" s="80" t="s">
        <v>18849</v>
      </c>
      <c r="J1905" s="80" t="s">
        <v>18850</v>
      </c>
      <c r="K1905" s="80" t="s">
        <v>80</v>
      </c>
      <c r="L1905" s="80" t="s">
        <v>383</v>
      </c>
      <c r="M1905" s="81" t="s">
        <v>768</v>
      </c>
      <c r="N1905" s="47" t="s">
        <v>15353</v>
      </c>
      <c r="O1905" s="50" t="s">
        <v>20548</v>
      </c>
      <c r="P1905" s="3">
        <f t="shared" si="175"/>
        <v>0</v>
      </c>
      <c r="Q1905" s="3">
        <f t="shared" si="176"/>
        <v>0</v>
      </c>
      <c r="R1905" s="3">
        <f t="shared" si="177"/>
        <v>0</v>
      </c>
      <c r="S1905" s="3">
        <f t="shared" si="178"/>
        <v>0</v>
      </c>
      <c r="T1905" s="3">
        <f t="shared" si="179"/>
        <v>0</v>
      </c>
      <c r="U1905" s="3">
        <f t="shared" si="180"/>
        <v>1</v>
      </c>
    </row>
    <row r="1906" spans="1:21" ht="12.75" customHeight="1" x14ac:dyDescent="0.2">
      <c r="A1906" s="82" t="s">
        <v>155</v>
      </c>
      <c r="B1906" s="81" t="s">
        <v>155</v>
      </c>
      <c r="C1906" s="47">
        <v>68378271</v>
      </c>
      <c r="D1906" s="80" t="s">
        <v>1944</v>
      </c>
      <c r="E1906" s="81" t="s">
        <v>1944</v>
      </c>
      <c r="F1906" s="82">
        <v>192167854</v>
      </c>
      <c r="G1906" s="83" t="s">
        <v>67</v>
      </c>
      <c r="H1906" s="80" t="s">
        <v>52</v>
      </c>
      <c r="I1906" s="80" t="s">
        <v>18938</v>
      </c>
      <c r="J1906" s="80" t="s">
        <v>18939</v>
      </c>
      <c r="K1906" s="80" t="s">
        <v>80</v>
      </c>
      <c r="L1906" s="80" t="s">
        <v>200</v>
      </c>
      <c r="M1906" s="81" t="s">
        <v>752</v>
      </c>
      <c r="N1906" s="47" t="s">
        <v>15353</v>
      </c>
      <c r="O1906" s="50" t="s">
        <v>20548</v>
      </c>
      <c r="P1906" s="3">
        <f t="shared" si="175"/>
        <v>0</v>
      </c>
      <c r="Q1906" s="3">
        <f t="shared" si="176"/>
        <v>0</v>
      </c>
      <c r="R1906" s="3">
        <f t="shared" si="177"/>
        <v>0</v>
      </c>
      <c r="S1906" s="3">
        <f t="shared" si="178"/>
        <v>0</v>
      </c>
      <c r="T1906" s="3">
        <f t="shared" si="179"/>
        <v>0</v>
      </c>
      <c r="U1906" s="3">
        <f t="shared" si="180"/>
        <v>1</v>
      </c>
    </row>
    <row r="1907" spans="1:21" ht="12.75" customHeight="1" x14ac:dyDescent="0.2">
      <c r="A1907" s="82" t="s">
        <v>155</v>
      </c>
      <c r="B1907" s="81" t="s">
        <v>155</v>
      </c>
      <c r="C1907" s="47">
        <v>68378271</v>
      </c>
      <c r="D1907" s="80" t="s">
        <v>1944</v>
      </c>
      <c r="E1907" s="81" t="s">
        <v>1944</v>
      </c>
      <c r="F1907" s="82">
        <v>192100308</v>
      </c>
      <c r="G1907" s="83" t="s">
        <v>67</v>
      </c>
      <c r="H1907" s="80" t="s">
        <v>52</v>
      </c>
      <c r="I1907" s="80" t="s">
        <v>18978</v>
      </c>
      <c r="J1907" s="80" t="s">
        <v>18979</v>
      </c>
      <c r="K1907" s="80" t="s">
        <v>80</v>
      </c>
      <c r="L1907" s="80" t="s">
        <v>200</v>
      </c>
      <c r="M1907" s="81" t="s">
        <v>1957</v>
      </c>
      <c r="N1907" s="47" t="s">
        <v>15353</v>
      </c>
      <c r="O1907" s="50" t="s">
        <v>20548</v>
      </c>
      <c r="P1907" s="3">
        <f t="shared" si="175"/>
        <v>0</v>
      </c>
      <c r="Q1907" s="3">
        <f t="shared" si="176"/>
        <v>0</v>
      </c>
      <c r="R1907" s="3">
        <f t="shared" si="177"/>
        <v>0</v>
      </c>
      <c r="S1907" s="3">
        <f t="shared" si="178"/>
        <v>0</v>
      </c>
      <c r="T1907" s="3">
        <f t="shared" si="179"/>
        <v>0</v>
      </c>
      <c r="U1907" s="3">
        <f t="shared" si="180"/>
        <v>1</v>
      </c>
    </row>
    <row r="1908" spans="1:21" ht="12.75" customHeight="1" x14ac:dyDescent="0.2">
      <c r="A1908" s="82" t="s">
        <v>155</v>
      </c>
      <c r="B1908" s="81" t="s">
        <v>155</v>
      </c>
      <c r="C1908" s="47">
        <v>68378271</v>
      </c>
      <c r="D1908" s="80" t="s">
        <v>1944</v>
      </c>
      <c r="E1908" s="81" t="s">
        <v>1944</v>
      </c>
      <c r="F1908" s="82">
        <v>191981023</v>
      </c>
      <c r="G1908" s="83" t="s">
        <v>67</v>
      </c>
      <c r="H1908" s="80" t="s">
        <v>52</v>
      </c>
      <c r="I1908" s="80" t="s">
        <v>18532</v>
      </c>
      <c r="J1908" s="80" t="s">
        <v>18533</v>
      </c>
      <c r="K1908" s="80" t="s">
        <v>80</v>
      </c>
      <c r="L1908" s="80" t="s">
        <v>200</v>
      </c>
      <c r="M1908" s="81" t="s">
        <v>7778</v>
      </c>
      <c r="N1908" s="47" t="s">
        <v>15353</v>
      </c>
      <c r="O1908" s="33">
        <v>1</v>
      </c>
      <c r="P1908" s="3">
        <f t="shared" si="175"/>
        <v>1</v>
      </c>
      <c r="Q1908" s="3">
        <f t="shared" si="176"/>
        <v>0</v>
      </c>
      <c r="R1908" s="3">
        <f t="shared" si="177"/>
        <v>0</v>
      </c>
      <c r="S1908" s="3">
        <f t="shared" si="178"/>
        <v>0</v>
      </c>
      <c r="T1908" s="3">
        <f t="shared" si="179"/>
        <v>0</v>
      </c>
      <c r="U1908" s="3">
        <f t="shared" si="180"/>
        <v>0</v>
      </c>
    </row>
    <row r="1909" spans="1:21" ht="12.75" customHeight="1" x14ac:dyDescent="0.2">
      <c r="A1909" s="82" t="s">
        <v>155</v>
      </c>
      <c r="B1909" s="81" t="s">
        <v>155</v>
      </c>
      <c r="C1909" s="47">
        <v>68378271</v>
      </c>
      <c r="D1909" s="80" t="s">
        <v>1944</v>
      </c>
      <c r="E1909" s="81" t="s">
        <v>1944</v>
      </c>
      <c r="F1909" s="82">
        <v>192100069</v>
      </c>
      <c r="G1909" s="83" t="s">
        <v>67</v>
      </c>
      <c r="H1909" s="80" t="s">
        <v>52</v>
      </c>
      <c r="I1909" s="80" t="s">
        <v>18538</v>
      </c>
      <c r="J1909" s="80" t="s">
        <v>18539</v>
      </c>
      <c r="K1909" s="80" t="s">
        <v>80</v>
      </c>
      <c r="L1909" s="80" t="s">
        <v>200</v>
      </c>
      <c r="M1909" s="81" t="s">
        <v>7778</v>
      </c>
      <c r="N1909" s="47" t="s">
        <v>15353</v>
      </c>
      <c r="O1909" s="33">
        <v>3</v>
      </c>
      <c r="P1909" s="3">
        <f t="shared" si="175"/>
        <v>0</v>
      </c>
      <c r="Q1909" s="3">
        <f t="shared" si="176"/>
        <v>0</v>
      </c>
      <c r="R1909" s="3">
        <f t="shared" si="177"/>
        <v>1</v>
      </c>
      <c r="S1909" s="3">
        <f t="shared" si="178"/>
        <v>0</v>
      </c>
      <c r="T1909" s="3">
        <f t="shared" si="179"/>
        <v>0</v>
      </c>
      <c r="U1909" s="3">
        <f t="shared" si="180"/>
        <v>0</v>
      </c>
    </row>
    <row r="1910" spans="1:21" ht="12.75" customHeight="1" x14ac:dyDescent="0.2">
      <c r="A1910" s="82" t="s">
        <v>155</v>
      </c>
      <c r="B1910" s="81" t="s">
        <v>155</v>
      </c>
      <c r="C1910" s="47">
        <v>68378271</v>
      </c>
      <c r="D1910" s="80" t="s">
        <v>1944</v>
      </c>
      <c r="E1910" s="81" t="s">
        <v>1944</v>
      </c>
      <c r="F1910" s="82">
        <v>191981025</v>
      </c>
      <c r="G1910" s="83" t="s">
        <v>67</v>
      </c>
      <c r="H1910" s="80" t="s">
        <v>52</v>
      </c>
      <c r="I1910" s="80" t="s">
        <v>12354</v>
      </c>
      <c r="J1910" s="80" t="s">
        <v>18546</v>
      </c>
      <c r="K1910" s="80" t="s">
        <v>80</v>
      </c>
      <c r="L1910" s="80" t="s">
        <v>200</v>
      </c>
      <c r="M1910" s="81" t="s">
        <v>7778</v>
      </c>
      <c r="N1910" s="47" t="s">
        <v>15353</v>
      </c>
      <c r="O1910" s="33">
        <v>2</v>
      </c>
      <c r="P1910" s="3">
        <f t="shared" si="175"/>
        <v>0</v>
      </c>
      <c r="Q1910" s="3">
        <f t="shared" si="176"/>
        <v>1</v>
      </c>
      <c r="R1910" s="3">
        <f t="shared" si="177"/>
        <v>0</v>
      </c>
      <c r="S1910" s="3">
        <f t="shared" si="178"/>
        <v>0</v>
      </c>
      <c r="T1910" s="3">
        <f t="shared" si="179"/>
        <v>0</v>
      </c>
      <c r="U1910" s="3">
        <f t="shared" si="180"/>
        <v>0</v>
      </c>
    </row>
    <row r="1911" spans="1:21" ht="12.75" customHeight="1" x14ac:dyDescent="0.2">
      <c r="A1911" s="82" t="s">
        <v>155</v>
      </c>
      <c r="B1911" s="81" t="s">
        <v>155</v>
      </c>
      <c r="C1911" s="47">
        <v>68378271</v>
      </c>
      <c r="D1911" s="80" t="s">
        <v>1944</v>
      </c>
      <c r="E1911" s="81" t="s">
        <v>1944</v>
      </c>
      <c r="F1911" s="82">
        <v>192158202</v>
      </c>
      <c r="G1911" s="83" t="s">
        <v>67</v>
      </c>
      <c r="H1911" s="80" t="s">
        <v>52</v>
      </c>
      <c r="I1911" s="80" t="s">
        <v>18552</v>
      </c>
      <c r="J1911" s="80" t="s">
        <v>18553</v>
      </c>
      <c r="K1911" s="80" t="s">
        <v>80</v>
      </c>
      <c r="L1911" s="80" t="s">
        <v>200</v>
      </c>
      <c r="M1911" s="81" t="s">
        <v>7778</v>
      </c>
      <c r="N1911" s="47" t="s">
        <v>15353</v>
      </c>
      <c r="O1911" s="33">
        <v>1</v>
      </c>
      <c r="P1911" s="3">
        <f t="shared" si="175"/>
        <v>1</v>
      </c>
      <c r="Q1911" s="3">
        <f t="shared" si="176"/>
        <v>0</v>
      </c>
      <c r="R1911" s="3">
        <f t="shared" si="177"/>
        <v>0</v>
      </c>
      <c r="S1911" s="3">
        <f t="shared" si="178"/>
        <v>0</v>
      </c>
      <c r="T1911" s="3">
        <f t="shared" si="179"/>
        <v>0</v>
      </c>
      <c r="U1911" s="3">
        <f t="shared" si="180"/>
        <v>0</v>
      </c>
    </row>
    <row r="1912" spans="1:21" ht="12.75" customHeight="1" x14ac:dyDescent="0.2">
      <c r="A1912" s="82" t="s">
        <v>155</v>
      </c>
      <c r="B1912" s="81" t="s">
        <v>155</v>
      </c>
      <c r="C1912" s="47">
        <v>68378271</v>
      </c>
      <c r="D1912" s="80" t="s">
        <v>1944</v>
      </c>
      <c r="E1912" s="81" t="s">
        <v>1944</v>
      </c>
      <c r="F1912" s="82">
        <v>191981219</v>
      </c>
      <c r="G1912" s="83" t="s">
        <v>67</v>
      </c>
      <c r="H1912" s="80" t="s">
        <v>52</v>
      </c>
      <c r="I1912" s="80" t="s">
        <v>18558</v>
      </c>
      <c r="J1912" s="80" t="s">
        <v>18559</v>
      </c>
      <c r="K1912" s="80" t="s">
        <v>80</v>
      </c>
      <c r="L1912" s="80" t="s">
        <v>200</v>
      </c>
      <c r="M1912" s="81" t="s">
        <v>7778</v>
      </c>
      <c r="N1912" s="47" t="s">
        <v>15353</v>
      </c>
      <c r="O1912" s="33">
        <v>1</v>
      </c>
      <c r="P1912" s="3">
        <f t="shared" si="175"/>
        <v>1</v>
      </c>
      <c r="Q1912" s="3">
        <f t="shared" si="176"/>
        <v>0</v>
      </c>
      <c r="R1912" s="3">
        <f t="shared" si="177"/>
        <v>0</v>
      </c>
      <c r="S1912" s="3">
        <f t="shared" si="178"/>
        <v>0</v>
      </c>
      <c r="T1912" s="3">
        <f t="shared" si="179"/>
        <v>0</v>
      </c>
      <c r="U1912" s="3">
        <f t="shared" si="180"/>
        <v>0</v>
      </c>
    </row>
    <row r="1913" spans="1:21" ht="12.75" customHeight="1" x14ac:dyDescent="0.2">
      <c r="A1913" s="82" t="s">
        <v>155</v>
      </c>
      <c r="B1913" s="81" t="s">
        <v>155</v>
      </c>
      <c r="C1913" s="47">
        <v>68378271</v>
      </c>
      <c r="D1913" s="80" t="s">
        <v>1944</v>
      </c>
      <c r="E1913" s="81" t="s">
        <v>1944</v>
      </c>
      <c r="F1913" s="82">
        <v>192167282</v>
      </c>
      <c r="G1913" s="83" t="s">
        <v>67</v>
      </c>
      <c r="H1913" s="80" t="s">
        <v>52</v>
      </c>
      <c r="I1913" s="80" t="s">
        <v>18563</v>
      </c>
      <c r="J1913" s="80" t="s">
        <v>18564</v>
      </c>
      <c r="K1913" s="80" t="s">
        <v>80</v>
      </c>
      <c r="L1913" s="80" t="s">
        <v>200</v>
      </c>
      <c r="M1913" s="81" t="s">
        <v>7778</v>
      </c>
      <c r="N1913" s="47" t="s">
        <v>15353</v>
      </c>
      <c r="O1913" s="33">
        <v>1</v>
      </c>
      <c r="P1913" s="3">
        <f t="shared" si="175"/>
        <v>1</v>
      </c>
      <c r="Q1913" s="3">
        <f t="shared" si="176"/>
        <v>0</v>
      </c>
      <c r="R1913" s="3">
        <f t="shared" si="177"/>
        <v>0</v>
      </c>
      <c r="S1913" s="3">
        <f t="shared" si="178"/>
        <v>0</v>
      </c>
      <c r="T1913" s="3">
        <f t="shared" si="179"/>
        <v>0</v>
      </c>
      <c r="U1913" s="3">
        <f t="shared" si="180"/>
        <v>0</v>
      </c>
    </row>
    <row r="1914" spans="1:21" ht="12.75" customHeight="1" x14ac:dyDescent="0.2">
      <c r="A1914" s="82" t="s">
        <v>155</v>
      </c>
      <c r="B1914" s="81" t="s">
        <v>155</v>
      </c>
      <c r="C1914" s="47">
        <v>68378271</v>
      </c>
      <c r="D1914" s="80" t="s">
        <v>1944</v>
      </c>
      <c r="E1914" s="81" t="s">
        <v>1944</v>
      </c>
      <c r="F1914" s="82">
        <v>191866044</v>
      </c>
      <c r="G1914" s="83" t="s">
        <v>67</v>
      </c>
      <c r="H1914" s="80" t="s">
        <v>52</v>
      </c>
      <c r="I1914" s="80" t="s">
        <v>18563</v>
      </c>
      <c r="J1914" s="80" t="s">
        <v>18574</v>
      </c>
      <c r="K1914" s="80" t="s">
        <v>80</v>
      </c>
      <c r="L1914" s="80" t="s">
        <v>200</v>
      </c>
      <c r="M1914" s="81" t="s">
        <v>7778</v>
      </c>
      <c r="N1914" s="47" t="s">
        <v>15353</v>
      </c>
      <c r="O1914" s="33">
        <v>1</v>
      </c>
      <c r="P1914" s="3">
        <f t="shared" si="175"/>
        <v>1</v>
      </c>
      <c r="Q1914" s="3">
        <f t="shared" si="176"/>
        <v>0</v>
      </c>
      <c r="R1914" s="3">
        <f t="shared" si="177"/>
        <v>0</v>
      </c>
      <c r="S1914" s="3">
        <f t="shared" si="178"/>
        <v>0</v>
      </c>
      <c r="T1914" s="3">
        <f t="shared" si="179"/>
        <v>0</v>
      </c>
      <c r="U1914" s="3">
        <f t="shared" si="180"/>
        <v>0</v>
      </c>
    </row>
    <row r="1915" spans="1:21" ht="12.75" customHeight="1" x14ac:dyDescent="0.2">
      <c r="A1915" s="82" t="s">
        <v>155</v>
      </c>
      <c r="B1915" s="81" t="s">
        <v>155</v>
      </c>
      <c r="C1915" s="47">
        <v>68378271</v>
      </c>
      <c r="D1915" s="80" t="s">
        <v>1944</v>
      </c>
      <c r="E1915" s="81" t="s">
        <v>1944</v>
      </c>
      <c r="F1915" s="82">
        <v>192158310</v>
      </c>
      <c r="G1915" s="83" t="s">
        <v>67</v>
      </c>
      <c r="H1915" s="80" t="s">
        <v>52</v>
      </c>
      <c r="I1915" s="80" t="s">
        <v>18737</v>
      </c>
      <c r="J1915" s="80" t="s">
        <v>18738</v>
      </c>
      <c r="K1915" s="80" t="s">
        <v>80</v>
      </c>
      <c r="L1915" s="80" t="s">
        <v>200</v>
      </c>
      <c r="M1915" s="81" t="s">
        <v>201</v>
      </c>
      <c r="N1915" s="47" t="s">
        <v>15353</v>
      </c>
      <c r="O1915" s="33">
        <v>2</v>
      </c>
      <c r="P1915" s="3">
        <f t="shared" si="175"/>
        <v>0</v>
      </c>
      <c r="Q1915" s="3">
        <f t="shared" si="176"/>
        <v>1</v>
      </c>
      <c r="R1915" s="3">
        <f t="shared" si="177"/>
        <v>0</v>
      </c>
      <c r="S1915" s="3">
        <f t="shared" si="178"/>
        <v>0</v>
      </c>
      <c r="T1915" s="3">
        <f t="shared" si="179"/>
        <v>0</v>
      </c>
      <c r="U1915" s="3">
        <f t="shared" si="180"/>
        <v>0</v>
      </c>
    </row>
    <row r="1916" spans="1:21" ht="12.75" customHeight="1" x14ac:dyDescent="0.2">
      <c r="A1916" s="82" t="s">
        <v>155</v>
      </c>
      <c r="B1916" s="81" t="s">
        <v>155</v>
      </c>
      <c r="C1916" s="47">
        <v>68378271</v>
      </c>
      <c r="D1916" s="80" t="s">
        <v>1944</v>
      </c>
      <c r="E1916" s="81" t="s">
        <v>1944</v>
      </c>
      <c r="F1916" s="82">
        <v>191865364</v>
      </c>
      <c r="G1916" s="83" t="s">
        <v>67</v>
      </c>
      <c r="H1916" s="80" t="s">
        <v>52</v>
      </c>
      <c r="I1916" s="80" t="s">
        <v>18745</v>
      </c>
      <c r="J1916" s="80" t="s">
        <v>18746</v>
      </c>
      <c r="K1916" s="80" t="s">
        <v>80</v>
      </c>
      <c r="L1916" s="80" t="s">
        <v>200</v>
      </c>
      <c r="M1916" s="81" t="s">
        <v>755</v>
      </c>
      <c r="N1916" s="47" t="s">
        <v>15353</v>
      </c>
      <c r="O1916" s="33">
        <v>2</v>
      </c>
      <c r="P1916" s="3">
        <f t="shared" si="175"/>
        <v>0</v>
      </c>
      <c r="Q1916" s="3">
        <f t="shared" si="176"/>
        <v>1</v>
      </c>
      <c r="R1916" s="3">
        <f t="shared" si="177"/>
        <v>0</v>
      </c>
      <c r="S1916" s="3">
        <f t="shared" si="178"/>
        <v>0</v>
      </c>
      <c r="T1916" s="3">
        <f t="shared" si="179"/>
        <v>0</v>
      </c>
      <c r="U1916" s="3">
        <f t="shared" si="180"/>
        <v>0</v>
      </c>
    </row>
    <row r="1917" spans="1:21" ht="12.75" customHeight="1" x14ac:dyDescent="0.2">
      <c r="A1917" s="82" t="s">
        <v>155</v>
      </c>
      <c r="B1917" s="81" t="s">
        <v>155</v>
      </c>
      <c r="C1917" s="47">
        <v>68378271</v>
      </c>
      <c r="D1917" s="80" t="s">
        <v>1944</v>
      </c>
      <c r="E1917" s="81" t="s">
        <v>1944</v>
      </c>
      <c r="F1917" s="82">
        <v>192088024</v>
      </c>
      <c r="G1917" s="83" t="s">
        <v>67</v>
      </c>
      <c r="H1917" s="80" t="s">
        <v>52</v>
      </c>
      <c r="I1917" s="80" t="s">
        <v>18751</v>
      </c>
      <c r="J1917" s="80" t="s">
        <v>18752</v>
      </c>
      <c r="K1917" s="80" t="s">
        <v>80</v>
      </c>
      <c r="L1917" s="80" t="s">
        <v>200</v>
      </c>
      <c r="M1917" s="81" t="s">
        <v>755</v>
      </c>
      <c r="N1917" s="47" t="s">
        <v>15353</v>
      </c>
      <c r="O1917" s="33">
        <v>3</v>
      </c>
      <c r="P1917" s="3">
        <f t="shared" si="175"/>
        <v>0</v>
      </c>
      <c r="Q1917" s="3">
        <f t="shared" si="176"/>
        <v>0</v>
      </c>
      <c r="R1917" s="3">
        <f t="shared" si="177"/>
        <v>1</v>
      </c>
      <c r="S1917" s="3">
        <f t="shared" si="178"/>
        <v>0</v>
      </c>
      <c r="T1917" s="3">
        <f t="shared" si="179"/>
        <v>0</v>
      </c>
      <c r="U1917" s="3">
        <f t="shared" si="180"/>
        <v>0</v>
      </c>
    </row>
    <row r="1918" spans="1:21" ht="12.75" customHeight="1" x14ac:dyDescent="0.2">
      <c r="A1918" s="82" t="s">
        <v>155</v>
      </c>
      <c r="B1918" s="81" t="s">
        <v>155</v>
      </c>
      <c r="C1918" s="47">
        <v>68378271</v>
      </c>
      <c r="D1918" s="80" t="s">
        <v>1944</v>
      </c>
      <c r="E1918" s="81" t="s">
        <v>1944</v>
      </c>
      <c r="F1918" s="82">
        <v>191967050</v>
      </c>
      <c r="G1918" s="83" t="s">
        <v>67</v>
      </c>
      <c r="H1918" s="80" t="s">
        <v>52</v>
      </c>
      <c r="I1918" s="80" t="s">
        <v>18757</v>
      </c>
      <c r="J1918" s="80" t="s">
        <v>18758</v>
      </c>
      <c r="K1918" s="80" t="s">
        <v>80</v>
      </c>
      <c r="L1918" s="80" t="s">
        <v>200</v>
      </c>
      <c r="M1918" s="81" t="s">
        <v>755</v>
      </c>
      <c r="N1918" s="47" t="s">
        <v>15353</v>
      </c>
      <c r="O1918" s="33">
        <v>2</v>
      </c>
      <c r="P1918" s="3">
        <f t="shared" si="175"/>
        <v>0</v>
      </c>
      <c r="Q1918" s="3">
        <f t="shared" si="176"/>
        <v>1</v>
      </c>
      <c r="R1918" s="3">
        <f t="shared" si="177"/>
        <v>0</v>
      </c>
      <c r="S1918" s="3">
        <f t="shared" si="178"/>
        <v>0</v>
      </c>
      <c r="T1918" s="3">
        <f t="shared" si="179"/>
        <v>0</v>
      </c>
      <c r="U1918" s="3">
        <f t="shared" si="180"/>
        <v>0</v>
      </c>
    </row>
    <row r="1919" spans="1:21" ht="12.75" customHeight="1" x14ac:dyDescent="0.2">
      <c r="A1919" s="82" t="s">
        <v>155</v>
      </c>
      <c r="B1919" s="81" t="s">
        <v>155</v>
      </c>
      <c r="C1919" s="47">
        <v>68378271</v>
      </c>
      <c r="D1919" s="80" t="s">
        <v>1944</v>
      </c>
      <c r="E1919" s="81" t="s">
        <v>1944</v>
      </c>
      <c r="F1919" s="82">
        <v>192168115</v>
      </c>
      <c r="G1919" s="83" t="s">
        <v>67</v>
      </c>
      <c r="H1919" s="80" t="s">
        <v>52</v>
      </c>
      <c r="I1919" s="80" t="s">
        <v>18783</v>
      </c>
      <c r="J1919" s="80" t="s">
        <v>18784</v>
      </c>
      <c r="K1919" s="80" t="s">
        <v>80</v>
      </c>
      <c r="L1919" s="80" t="s">
        <v>200</v>
      </c>
      <c r="M1919" s="81" t="s">
        <v>755</v>
      </c>
      <c r="N1919" s="47" t="s">
        <v>15353</v>
      </c>
      <c r="O1919" s="33">
        <v>2</v>
      </c>
      <c r="P1919" s="3">
        <f t="shared" si="175"/>
        <v>0</v>
      </c>
      <c r="Q1919" s="3">
        <f t="shared" si="176"/>
        <v>1</v>
      </c>
      <c r="R1919" s="3">
        <f t="shared" si="177"/>
        <v>0</v>
      </c>
      <c r="S1919" s="3">
        <f t="shared" si="178"/>
        <v>0</v>
      </c>
      <c r="T1919" s="3">
        <f t="shared" si="179"/>
        <v>0</v>
      </c>
      <c r="U1919" s="3">
        <f t="shared" si="180"/>
        <v>0</v>
      </c>
    </row>
    <row r="1920" spans="1:21" ht="12.75" customHeight="1" x14ac:dyDescent="0.2">
      <c r="A1920" s="82" t="s">
        <v>155</v>
      </c>
      <c r="B1920" s="81" t="s">
        <v>155</v>
      </c>
      <c r="C1920" s="47">
        <v>68378271</v>
      </c>
      <c r="D1920" s="80" t="s">
        <v>1944</v>
      </c>
      <c r="E1920" s="81" t="s">
        <v>1944</v>
      </c>
      <c r="F1920" s="82">
        <v>192158138</v>
      </c>
      <c r="G1920" s="83" t="s">
        <v>67</v>
      </c>
      <c r="H1920" s="80" t="s">
        <v>52</v>
      </c>
      <c r="I1920" s="80" t="s">
        <v>18791</v>
      </c>
      <c r="J1920" s="80" t="s">
        <v>18792</v>
      </c>
      <c r="K1920" s="80" t="s">
        <v>80</v>
      </c>
      <c r="L1920" s="80" t="s">
        <v>200</v>
      </c>
      <c r="M1920" s="81" t="s">
        <v>755</v>
      </c>
      <c r="N1920" s="47" t="s">
        <v>15353</v>
      </c>
      <c r="O1920" s="33">
        <v>3</v>
      </c>
      <c r="P1920" s="3">
        <f t="shared" si="175"/>
        <v>0</v>
      </c>
      <c r="Q1920" s="3">
        <f t="shared" si="176"/>
        <v>0</v>
      </c>
      <c r="R1920" s="3">
        <f t="shared" si="177"/>
        <v>1</v>
      </c>
      <c r="S1920" s="3">
        <f t="shared" si="178"/>
        <v>0</v>
      </c>
      <c r="T1920" s="3">
        <f t="shared" si="179"/>
        <v>0</v>
      </c>
      <c r="U1920" s="3">
        <f t="shared" si="180"/>
        <v>0</v>
      </c>
    </row>
    <row r="1921" spans="1:21" ht="12.75" customHeight="1" x14ac:dyDescent="0.2">
      <c r="A1921" s="82" t="s">
        <v>155</v>
      </c>
      <c r="B1921" s="81" t="s">
        <v>155</v>
      </c>
      <c r="C1921" s="47">
        <v>68378271</v>
      </c>
      <c r="D1921" s="80" t="s">
        <v>1944</v>
      </c>
      <c r="E1921" s="81" t="s">
        <v>1944</v>
      </c>
      <c r="F1921" s="82">
        <v>191967272</v>
      </c>
      <c r="G1921" s="83" t="s">
        <v>67</v>
      </c>
      <c r="H1921" s="80" t="s">
        <v>52</v>
      </c>
      <c r="I1921" s="80" t="s">
        <v>18802</v>
      </c>
      <c r="J1921" s="80" t="s">
        <v>18803</v>
      </c>
      <c r="K1921" s="80" t="s">
        <v>80</v>
      </c>
      <c r="L1921" s="80" t="s">
        <v>200</v>
      </c>
      <c r="M1921" s="81" t="s">
        <v>755</v>
      </c>
      <c r="N1921" s="47" t="s">
        <v>15353</v>
      </c>
      <c r="O1921" s="33">
        <v>3</v>
      </c>
      <c r="P1921" s="3">
        <f t="shared" si="175"/>
        <v>0</v>
      </c>
      <c r="Q1921" s="3">
        <f t="shared" si="176"/>
        <v>0</v>
      </c>
      <c r="R1921" s="3">
        <f t="shared" si="177"/>
        <v>1</v>
      </c>
      <c r="S1921" s="3">
        <f t="shared" si="178"/>
        <v>0</v>
      </c>
      <c r="T1921" s="3">
        <f t="shared" si="179"/>
        <v>0</v>
      </c>
      <c r="U1921" s="3">
        <f t="shared" si="180"/>
        <v>0</v>
      </c>
    </row>
    <row r="1922" spans="1:21" ht="12.75" customHeight="1" x14ac:dyDescent="0.2">
      <c r="A1922" s="82" t="s">
        <v>155</v>
      </c>
      <c r="B1922" s="81" t="s">
        <v>155</v>
      </c>
      <c r="C1922" s="47">
        <v>68378271</v>
      </c>
      <c r="D1922" s="80" t="s">
        <v>1944</v>
      </c>
      <c r="E1922" s="81" t="s">
        <v>1944</v>
      </c>
      <c r="F1922" s="82">
        <v>192158196</v>
      </c>
      <c r="G1922" s="83" t="s">
        <v>67</v>
      </c>
      <c r="H1922" s="80" t="s">
        <v>52</v>
      </c>
      <c r="I1922" s="80" t="s">
        <v>18810</v>
      </c>
      <c r="J1922" s="80" t="s">
        <v>18811</v>
      </c>
      <c r="K1922" s="80" t="s">
        <v>80</v>
      </c>
      <c r="L1922" s="80" t="s">
        <v>200</v>
      </c>
      <c r="M1922" s="81" t="s">
        <v>755</v>
      </c>
      <c r="N1922" s="47" t="s">
        <v>15353</v>
      </c>
      <c r="O1922" s="33">
        <v>3</v>
      </c>
      <c r="P1922" s="3">
        <f t="shared" si="175"/>
        <v>0</v>
      </c>
      <c r="Q1922" s="3">
        <f t="shared" si="176"/>
        <v>0</v>
      </c>
      <c r="R1922" s="3">
        <f t="shared" si="177"/>
        <v>1</v>
      </c>
      <c r="S1922" s="3">
        <f t="shared" si="178"/>
        <v>0</v>
      </c>
      <c r="T1922" s="3">
        <f t="shared" si="179"/>
        <v>0</v>
      </c>
      <c r="U1922" s="3">
        <f t="shared" si="180"/>
        <v>0</v>
      </c>
    </row>
    <row r="1923" spans="1:21" ht="12.75" customHeight="1" x14ac:dyDescent="0.2">
      <c r="A1923" s="82" t="s">
        <v>155</v>
      </c>
      <c r="B1923" s="81" t="s">
        <v>155</v>
      </c>
      <c r="C1923" s="47">
        <v>68378271</v>
      </c>
      <c r="D1923" s="80" t="s">
        <v>1944</v>
      </c>
      <c r="E1923" s="81" t="s">
        <v>1944</v>
      </c>
      <c r="F1923" s="82">
        <v>191967129</v>
      </c>
      <c r="G1923" s="83" t="s">
        <v>67</v>
      </c>
      <c r="H1923" s="80" t="s">
        <v>52</v>
      </c>
      <c r="I1923" s="80" t="s">
        <v>18819</v>
      </c>
      <c r="J1923" s="80" t="s">
        <v>18820</v>
      </c>
      <c r="K1923" s="80" t="s">
        <v>80</v>
      </c>
      <c r="L1923" s="80" t="s">
        <v>200</v>
      </c>
      <c r="M1923" s="81" t="s">
        <v>755</v>
      </c>
      <c r="N1923" s="47" t="s">
        <v>15353</v>
      </c>
      <c r="O1923" s="33">
        <v>1</v>
      </c>
      <c r="P1923" s="3">
        <f t="shared" si="175"/>
        <v>1</v>
      </c>
      <c r="Q1923" s="3">
        <f t="shared" si="176"/>
        <v>0</v>
      </c>
      <c r="R1923" s="3">
        <f t="shared" si="177"/>
        <v>0</v>
      </c>
      <c r="S1923" s="3">
        <f t="shared" si="178"/>
        <v>0</v>
      </c>
      <c r="T1923" s="3">
        <f t="shared" si="179"/>
        <v>0</v>
      </c>
      <c r="U1923" s="3">
        <f t="shared" si="180"/>
        <v>0</v>
      </c>
    </row>
    <row r="1924" spans="1:21" ht="12.75" customHeight="1" x14ac:dyDescent="0.2">
      <c r="A1924" s="82" t="s">
        <v>155</v>
      </c>
      <c r="B1924" s="81" t="s">
        <v>155</v>
      </c>
      <c r="C1924" s="47">
        <v>68378271</v>
      </c>
      <c r="D1924" s="80" t="s">
        <v>1944</v>
      </c>
      <c r="E1924" s="81" t="s">
        <v>1944</v>
      </c>
      <c r="F1924" s="82">
        <v>191967001</v>
      </c>
      <c r="G1924" s="83" t="s">
        <v>67</v>
      </c>
      <c r="H1924" s="80" t="s">
        <v>52</v>
      </c>
      <c r="I1924" s="80" t="s">
        <v>18824</v>
      </c>
      <c r="J1924" s="80" t="s">
        <v>11947</v>
      </c>
      <c r="K1924" s="80" t="s">
        <v>80</v>
      </c>
      <c r="L1924" s="80" t="s">
        <v>200</v>
      </c>
      <c r="M1924" s="81" t="s">
        <v>755</v>
      </c>
      <c r="N1924" s="47" t="s">
        <v>15353</v>
      </c>
      <c r="O1924" s="33">
        <v>1</v>
      </c>
      <c r="P1924" s="3">
        <f t="shared" si="175"/>
        <v>1</v>
      </c>
      <c r="Q1924" s="3">
        <f t="shared" si="176"/>
        <v>0</v>
      </c>
      <c r="R1924" s="3">
        <f t="shared" si="177"/>
        <v>0</v>
      </c>
      <c r="S1924" s="3">
        <f t="shared" si="178"/>
        <v>0</v>
      </c>
      <c r="T1924" s="3">
        <f t="shared" si="179"/>
        <v>0</v>
      </c>
      <c r="U1924" s="3">
        <f t="shared" si="180"/>
        <v>0</v>
      </c>
    </row>
    <row r="1925" spans="1:21" ht="12.75" customHeight="1" x14ac:dyDescent="0.2">
      <c r="A1925" s="82" t="s">
        <v>155</v>
      </c>
      <c r="B1925" s="81" t="s">
        <v>155</v>
      </c>
      <c r="C1925" s="47">
        <v>68378271</v>
      </c>
      <c r="D1925" s="80" t="s">
        <v>1944</v>
      </c>
      <c r="E1925" s="81" t="s">
        <v>1944</v>
      </c>
      <c r="F1925" s="82">
        <v>191966999</v>
      </c>
      <c r="G1925" s="83" t="s">
        <v>67</v>
      </c>
      <c r="H1925" s="80" t="s">
        <v>52</v>
      </c>
      <c r="I1925" s="80" t="s">
        <v>18829</v>
      </c>
      <c r="J1925" s="80" t="s">
        <v>18830</v>
      </c>
      <c r="K1925" s="80" t="s">
        <v>80</v>
      </c>
      <c r="L1925" s="80" t="s">
        <v>200</v>
      </c>
      <c r="M1925" s="81" t="s">
        <v>755</v>
      </c>
      <c r="N1925" s="47" t="s">
        <v>15353</v>
      </c>
      <c r="O1925" s="33">
        <v>1</v>
      </c>
      <c r="P1925" s="3">
        <f t="shared" ref="P1925:P1988" si="181">IF(O1925=1,1,0)</f>
        <v>1</v>
      </c>
      <c r="Q1925" s="3">
        <f t="shared" ref="Q1925:Q1988" si="182">IF(O1925=2,1,0)</f>
        <v>0</v>
      </c>
      <c r="R1925" s="3">
        <f t="shared" ref="R1925:R1988" si="183">IF(O1925=3,1,0)</f>
        <v>0</v>
      </c>
      <c r="S1925" s="3">
        <f t="shared" ref="S1925:S1988" si="184">IF(O1925=4,1,0)</f>
        <v>0</v>
      </c>
      <c r="T1925" s="3">
        <f t="shared" ref="T1925:T1988" si="185">IF(O1925=5,1,0)</f>
        <v>0</v>
      </c>
      <c r="U1925" s="3">
        <f t="shared" ref="U1925:U1988" si="186">IF(O1925="Bez finální známky, nebyl získán potřebný počet posudků",1,IF(O1925="N (nehodnoceno)",1,0))</f>
        <v>0</v>
      </c>
    </row>
    <row r="1926" spans="1:21" ht="12.75" customHeight="1" x14ac:dyDescent="0.2">
      <c r="A1926" s="82" t="s">
        <v>155</v>
      </c>
      <c r="B1926" s="81" t="s">
        <v>155</v>
      </c>
      <c r="C1926" s="47">
        <v>68378271</v>
      </c>
      <c r="D1926" s="80" t="s">
        <v>1944</v>
      </c>
      <c r="E1926" s="81" t="s">
        <v>1944</v>
      </c>
      <c r="F1926" s="82">
        <v>191866022</v>
      </c>
      <c r="G1926" s="83" t="s">
        <v>67</v>
      </c>
      <c r="H1926" s="80" t="s">
        <v>52</v>
      </c>
      <c r="I1926" s="80" t="s">
        <v>18831</v>
      </c>
      <c r="J1926" s="80" t="s">
        <v>18832</v>
      </c>
      <c r="K1926" s="80" t="s">
        <v>80</v>
      </c>
      <c r="L1926" s="80" t="s">
        <v>200</v>
      </c>
      <c r="M1926" s="81" t="s">
        <v>755</v>
      </c>
      <c r="N1926" s="47" t="s">
        <v>15353</v>
      </c>
      <c r="O1926" s="33">
        <v>1</v>
      </c>
      <c r="P1926" s="3">
        <f t="shared" si="181"/>
        <v>1</v>
      </c>
      <c r="Q1926" s="3">
        <f t="shared" si="182"/>
        <v>0</v>
      </c>
      <c r="R1926" s="3">
        <f t="shared" si="183"/>
        <v>0</v>
      </c>
      <c r="S1926" s="3">
        <f t="shared" si="184"/>
        <v>0</v>
      </c>
      <c r="T1926" s="3">
        <f t="shared" si="185"/>
        <v>0</v>
      </c>
      <c r="U1926" s="3">
        <f t="shared" si="186"/>
        <v>0</v>
      </c>
    </row>
    <row r="1927" spans="1:21" ht="12.75" customHeight="1" x14ac:dyDescent="0.2">
      <c r="A1927" s="82" t="s">
        <v>155</v>
      </c>
      <c r="B1927" s="81" t="s">
        <v>155</v>
      </c>
      <c r="C1927" s="47">
        <v>68378271</v>
      </c>
      <c r="D1927" s="80" t="s">
        <v>1944</v>
      </c>
      <c r="E1927" s="81" t="s">
        <v>1944</v>
      </c>
      <c r="F1927" s="82">
        <v>191865604</v>
      </c>
      <c r="G1927" s="83" t="s">
        <v>67</v>
      </c>
      <c r="H1927" s="80" t="s">
        <v>52</v>
      </c>
      <c r="I1927" s="80" t="s">
        <v>18835</v>
      </c>
      <c r="J1927" s="80" t="s">
        <v>18836</v>
      </c>
      <c r="K1927" s="80" t="s">
        <v>80</v>
      </c>
      <c r="L1927" s="80" t="s">
        <v>200</v>
      </c>
      <c r="M1927" s="81" t="s">
        <v>755</v>
      </c>
      <c r="N1927" s="47" t="s">
        <v>15353</v>
      </c>
      <c r="O1927" s="33">
        <v>3</v>
      </c>
      <c r="P1927" s="3">
        <f t="shared" si="181"/>
        <v>0</v>
      </c>
      <c r="Q1927" s="3">
        <f t="shared" si="182"/>
        <v>0</v>
      </c>
      <c r="R1927" s="3">
        <f t="shared" si="183"/>
        <v>1</v>
      </c>
      <c r="S1927" s="3">
        <f t="shared" si="184"/>
        <v>0</v>
      </c>
      <c r="T1927" s="3">
        <f t="shared" si="185"/>
        <v>0</v>
      </c>
      <c r="U1927" s="3">
        <f t="shared" si="186"/>
        <v>0</v>
      </c>
    </row>
    <row r="1928" spans="1:21" ht="12.75" customHeight="1" x14ac:dyDescent="0.2">
      <c r="A1928" s="82" t="s">
        <v>155</v>
      </c>
      <c r="B1928" s="81" t="s">
        <v>155</v>
      </c>
      <c r="C1928" s="47">
        <v>68378271</v>
      </c>
      <c r="D1928" s="80" t="s">
        <v>1944</v>
      </c>
      <c r="E1928" s="81" t="s">
        <v>1944</v>
      </c>
      <c r="F1928" s="82">
        <v>191865436</v>
      </c>
      <c r="G1928" s="83" t="s">
        <v>67</v>
      </c>
      <c r="H1928" s="80" t="s">
        <v>52</v>
      </c>
      <c r="I1928" s="80" t="s">
        <v>18839</v>
      </c>
      <c r="J1928" s="80" t="s">
        <v>18840</v>
      </c>
      <c r="K1928" s="80" t="s">
        <v>80</v>
      </c>
      <c r="L1928" s="80" t="s">
        <v>200</v>
      </c>
      <c r="M1928" s="81" t="s">
        <v>755</v>
      </c>
      <c r="N1928" s="47" t="s">
        <v>15353</v>
      </c>
      <c r="O1928" s="33">
        <v>3</v>
      </c>
      <c r="P1928" s="3">
        <f t="shared" si="181"/>
        <v>0</v>
      </c>
      <c r="Q1928" s="3">
        <f t="shared" si="182"/>
        <v>0</v>
      </c>
      <c r="R1928" s="3">
        <f t="shared" si="183"/>
        <v>1</v>
      </c>
      <c r="S1928" s="3">
        <f t="shared" si="184"/>
        <v>0</v>
      </c>
      <c r="T1928" s="3">
        <f t="shared" si="185"/>
        <v>0</v>
      </c>
      <c r="U1928" s="3">
        <f t="shared" si="186"/>
        <v>0</v>
      </c>
    </row>
    <row r="1929" spans="1:21" ht="12.75" customHeight="1" x14ac:dyDescent="0.2">
      <c r="A1929" s="82" t="s">
        <v>155</v>
      </c>
      <c r="B1929" s="81" t="s">
        <v>155</v>
      </c>
      <c r="C1929" s="47">
        <v>68378271</v>
      </c>
      <c r="D1929" s="80" t="s">
        <v>1944</v>
      </c>
      <c r="E1929" s="81" t="s">
        <v>1944</v>
      </c>
      <c r="F1929" s="82">
        <v>191865483</v>
      </c>
      <c r="G1929" s="83" t="s">
        <v>67</v>
      </c>
      <c r="H1929" s="80" t="s">
        <v>52</v>
      </c>
      <c r="I1929" s="80" t="s">
        <v>18841</v>
      </c>
      <c r="J1929" s="80" t="s">
        <v>18842</v>
      </c>
      <c r="K1929" s="80" t="s">
        <v>80</v>
      </c>
      <c r="L1929" s="80" t="s">
        <v>81</v>
      </c>
      <c r="M1929" s="81" t="s">
        <v>777</v>
      </c>
      <c r="N1929" s="47" t="s">
        <v>15353</v>
      </c>
      <c r="O1929" s="33">
        <v>3</v>
      </c>
      <c r="P1929" s="3">
        <f t="shared" si="181"/>
        <v>0</v>
      </c>
      <c r="Q1929" s="3">
        <f t="shared" si="182"/>
        <v>0</v>
      </c>
      <c r="R1929" s="3">
        <f t="shared" si="183"/>
        <v>1</v>
      </c>
      <c r="S1929" s="3">
        <f t="shared" si="184"/>
        <v>0</v>
      </c>
      <c r="T1929" s="3">
        <f t="shared" si="185"/>
        <v>0</v>
      </c>
      <c r="U1929" s="3">
        <f t="shared" si="186"/>
        <v>0</v>
      </c>
    </row>
    <row r="1930" spans="1:21" ht="12.75" customHeight="1" x14ac:dyDescent="0.2">
      <c r="A1930" s="82" t="s">
        <v>155</v>
      </c>
      <c r="B1930" s="81" t="s">
        <v>155</v>
      </c>
      <c r="C1930" s="47">
        <v>68378271</v>
      </c>
      <c r="D1930" s="80" t="s">
        <v>1944</v>
      </c>
      <c r="E1930" s="81" t="s">
        <v>1944</v>
      </c>
      <c r="F1930" s="82">
        <v>192167280</v>
      </c>
      <c r="G1930" s="83" t="s">
        <v>67</v>
      </c>
      <c r="H1930" s="80" t="s">
        <v>52</v>
      </c>
      <c r="I1930" s="80" t="s">
        <v>18845</v>
      </c>
      <c r="J1930" s="80" t="s">
        <v>18846</v>
      </c>
      <c r="K1930" s="80" t="s">
        <v>80</v>
      </c>
      <c r="L1930" s="80" t="s">
        <v>383</v>
      </c>
      <c r="M1930" s="81" t="s">
        <v>768</v>
      </c>
      <c r="N1930" s="47" t="s">
        <v>15353</v>
      </c>
      <c r="O1930" s="33">
        <v>2</v>
      </c>
      <c r="P1930" s="3">
        <f t="shared" si="181"/>
        <v>0</v>
      </c>
      <c r="Q1930" s="3">
        <f t="shared" si="182"/>
        <v>1</v>
      </c>
      <c r="R1930" s="3">
        <f t="shared" si="183"/>
        <v>0</v>
      </c>
      <c r="S1930" s="3">
        <f t="shared" si="184"/>
        <v>0</v>
      </c>
      <c r="T1930" s="3">
        <f t="shared" si="185"/>
        <v>0</v>
      </c>
      <c r="U1930" s="3">
        <f t="shared" si="186"/>
        <v>0</v>
      </c>
    </row>
    <row r="1931" spans="1:21" ht="12.75" customHeight="1" x14ac:dyDescent="0.2">
      <c r="A1931" s="82" t="s">
        <v>155</v>
      </c>
      <c r="B1931" s="81" t="s">
        <v>155</v>
      </c>
      <c r="C1931" s="47">
        <v>68378271</v>
      </c>
      <c r="D1931" s="80" t="s">
        <v>1944</v>
      </c>
      <c r="E1931" s="81" t="s">
        <v>1944</v>
      </c>
      <c r="F1931" s="82">
        <v>191958181</v>
      </c>
      <c r="G1931" s="83" t="s">
        <v>67</v>
      </c>
      <c r="H1931" s="80" t="s">
        <v>52</v>
      </c>
      <c r="I1931" s="80" t="s">
        <v>18932</v>
      </c>
      <c r="J1931" s="80" t="s">
        <v>18933</v>
      </c>
      <c r="K1931" s="80" t="s">
        <v>80</v>
      </c>
      <c r="L1931" s="80" t="s">
        <v>81</v>
      </c>
      <c r="M1931" s="81" t="s">
        <v>777</v>
      </c>
      <c r="N1931" s="47" t="s">
        <v>15353</v>
      </c>
      <c r="O1931" s="33">
        <v>3</v>
      </c>
      <c r="P1931" s="3">
        <f t="shared" si="181"/>
        <v>0</v>
      </c>
      <c r="Q1931" s="3">
        <f t="shared" si="182"/>
        <v>0</v>
      </c>
      <c r="R1931" s="3">
        <f t="shared" si="183"/>
        <v>1</v>
      </c>
      <c r="S1931" s="3">
        <f t="shared" si="184"/>
        <v>0</v>
      </c>
      <c r="T1931" s="3">
        <f t="shared" si="185"/>
        <v>0</v>
      </c>
      <c r="U1931" s="3">
        <f t="shared" si="186"/>
        <v>0</v>
      </c>
    </row>
    <row r="1932" spans="1:21" ht="12.75" customHeight="1" x14ac:dyDescent="0.2">
      <c r="A1932" s="82" t="s">
        <v>155</v>
      </c>
      <c r="B1932" s="81" t="s">
        <v>155</v>
      </c>
      <c r="C1932" s="47">
        <v>68378271</v>
      </c>
      <c r="D1932" s="80" t="s">
        <v>1944</v>
      </c>
      <c r="E1932" s="81" t="s">
        <v>1944</v>
      </c>
      <c r="F1932" s="82">
        <v>192099983</v>
      </c>
      <c r="G1932" s="83" t="s">
        <v>67</v>
      </c>
      <c r="H1932" s="80" t="s">
        <v>52</v>
      </c>
      <c r="I1932" s="80" t="s">
        <v>18936</v>
      </c>
      <c r="J1932" s="80" t="s">
        <v>18937</v>
      </c>
      <c r="K1932" s="80" t="s">
        <v>80</v>
      </c>
      <c r="L1932" s="80" t="s">
        <v>200</v>
      </c>
      <c r="M1932" s="81" t="s">
        <v>755</v>
      </c>
      <c r="N1932" s="47" t="s">
        <v>15353</v>
      </c>
      <c r="O1932" s="33">
        <v>2</v>
      </c>
      <c r="P1932" s="3">
        <f t="shared" si="181"/>
        <v>0</v>
      </c>
      <c r="Q1932" s="3">
        <f t="shared" si="182"/>
        <v>1</v>
      </c>
      <c r="R1932" s="3">
        <f t="shared" si="183"/>
        <v>0</v>
      </c>
      <c r="S1932" s="3">
        <f t="shared" si="184"/>
        <v>0</v>
      </c>
      <c r="T1932" s="3">
        <f t="shared" si="185"/>
        <v>0</v>
      </c>
      <c r="U1932" s="3">
        <f t="shared" si="186"/>
        <v>0</v>
      </c>
    </row>
    <row r="1933" spans="1:21" ht="12.75" customHeight="1" x14ac:dyDescent="0.2">
      <c r="A1933" s="82" t="s">
        <v>155</v>
      </c>
      <c r="B1933" s="81" t="s">
        <v>155</v>
      </c>
      <c r="C1933" s="47">
        <v>68378271</v>
      </c>
      <c r="D1933" s="80" t="s">
        <v>1944</v>
      </c>
      <c r="E1933" s="81" t="s">
        <v>1944</v>
      </c>
      <c r="F1933" s="82">
        <v>192099679</v>
      </c>
      <c r="G1933" s="83" t="s">
        <v>67</v>
      </c>
      <c r="H1933" s="80" t="s">
        <v>52</v>
      </c>
      <c r="I1933" s="80" t="s">
        <v>18947</v>
      </c>
      <c r="J1933" s="80" t="s">
        <v>18948</v>
      </c>
      <c r="K1933" s="80" t="s">
        <v>315</v>
      </c>
      <c r="L1933" s="80" t="s">
        <v>1033</v>
      </c>
      <c r="M1933" s="81" t="s">
        <v>1043</v>
      </c>
      <c r="N1933" s="47" t="s">
        <v>15353</v>
      </c>
      <c r="O1933" s="33">
        <v>3</v>
      </c>
      <c r="P1933" s="3">
        <f t="shared" si="181"/>
        <v>0</v>
      </c>
      <c r="Q1933" s="3">
        <f t="shared" si="182"/>
        <v>0</v>
      </c>
      <c r="R1933" s="3">
        <f t="shared" si="183"/>
        <v>1</v>
      </c>
      <c r="S1933" s="3">
        <f t="shared" si="184"/>
        <v>0</v>
      </c>
      <c r="T1933" s="3">
        <f t="shared" si="185"/>
        <v>0</v>
      </c>
      <c r="U1933" s="3">
        <f t="shared" si="186"/>
        <v>0</v>
      </c>
    </row>
    <row r="1934" spans="1:21" ht="12.75" customHeight="1" x14ac:dyDescent="0.2">
      <c r="A1934" s="82" t="s">
        <v>155</v>
      </c>
      <c r="B1934" s="81" t="s">
        <v>155</v>
      </c>
      <c r="C1934" s="47">
        <v>68378271</v>
      </c>
      <c r="D1934" s="80" t="s">
        <v>1944</v>
      </c>
      <c r="E1934" s="81" t="s">
        <v>1944</v>
      </c>
      <c r="F1934" s="82">
        <v>192157936</v>
      </c>
      <c r="G1934" s="83" t="s">
        <v>67</v>
      </c>
      <c r="H1934" s="80" t="s">
        <v>52</v>
      </c>
      <c r="I1934" s="80" t="s">
        <v>18956</v>
      </c>
      <c r="J1934" s="80" t="s">
        <v>18957</v>
      </c>
      <c r="K1934" s="80" t="s">
        <v>80</v>
      </c>
      <c r="L1934" s="80" t="s">
        <v>200</v>
      </c>
      <c r="M1934" s="81" t="s">
        <v>752</v>
      </c>
      <c r="N1934" s="47" t="s">
        <v>15353</v>
      </c>
      <c r="O1934" s="33">
        <v>3</v>
      </c>
      <c r="P1934" s="3">
        <f t="shared" si="181"/>
        <v>0</v>
      </c>
      <c r="Q1934" s="3">
        <f t="shared" si="182"/>
        <v>0</v>
      </c>
      <c r="R1934" s="3">
        <f t="shared" si="183"/>
        <v>1</v>
      </c>
      <c r="S1934" s="3">
        <f t="shared" si="184"/>
        <v>0</v>
      </c>
      <c r="T1934" s="3">
        <f t="shared" si="185"/>
        <v>0</v>
      </c>
      <c r="U1934" s="3">
        <f t="shared" si="186"/>
        <v>0</v>
      </c>
    </row>
    <row r="1935" spans="1:21" ht="12.75" customHeight="1" x14ac:dyDescent="0.2">
      <c r="A1935" s="82" t="s">
        <v>155</v>
      </c>
      <c r="B1935" s="81" t="s">
        <v>155</v>
      </c>
      <c r="C1935" s="47">
        <v>68378271</v>
      </c>
      <c r="D1935" s="80" t="s">
        <v>1944</v>
      </c>
      <c r="E1935" s="81" t="s">
        <v>1944</v>
      </c>
      <c r="F1935" s="82">
        <v>192157932</v>
      </c>
      <c r="G1935" s="83" t="s">
        <v>67</v>
      </c>
      <c r="H1935" s="80" t="s">
        <v>52</v>
      </c>
      <c r="I1935" s="80" t="s">
        <v>18958</v>
      </c>
      <c r="J1935" s="80" t="s">
        <v>18959</v>
      </c>
      <c r="K1935" s="80" t="s">
        <v>80</v>
      </c>
      <c r="L1935" s="80" t="s">
        <v>200</v>
      </c>
      <c r="M1935" s="81" t="s">
        <v>752</v>
      </c>
      <c r="N1935" s="47" t="s">
        <v>15353</v>
      </c>
      <c r="O1935" s="33">
        <v>2</v>
      </c>
      <c r="P1935" s="3">
        <f t="shared" si="181"/>
        <v>0</v>
      </c>
      <c r="Q1935" s="3">
        <f t="shared" si="182"/>
        <v>1</v>
      </c>
      <c r="R1935" s="3">
        <f t="shared" si="183"/>
        <v>0</v>
      </c>
      <c r="S1935" s="3">
        <f t="shared" si="184"/>
        <v>0</v>
      </c>
      <c r="T1935" s="3">
        <f t="shared" si="185"/>
        <v>0</v>
      </c>
      <c r="U1935" s="3">
        <f t="shared" si="186"/>
        <v>0</v>
      </c>
    </row>
    <row r="1936" spans="1:21" ht="12.75" customHeight="1" x14ac:dyDescent="0.2">
      <c r="A1936" s="82" t="s">
        <v>155</v>
      </c>
      <c r="B1936" s="81" t="s">
        <v>155</v>
      </c>
      <c r="C1936" s="47">
        <v>68378271</v>
      </c>
      <c r="D1936" s="80" t="s">
        <v>1944</v>
      </c>
      <c r="E1936" s="81" t="s">
        <v>1944</v>
      </c>
      <c r="F1936" s="82">
        <v>191865620</v>
      </c>
      <c r="G1936" s="83" t="s">
        <v>67</v>
      </c>
      <c r="H1936" s="80" t="s">
        <v>52</v>
      </c>
      <c r="I1936" s="80" t="s">
        <v>18960</v>
      </c>
      <c r="J1936" s="80" t="s">
        <v>18961</v>
      </c>
      <c r="K1936" s="80" t="s">
        <v>80</v>
      </c>
      <c r="L1936" s="80" t="s">
        <v>200</v>
      </c>
      <c r="M1936" s="81" t="s">
        <v>752</v>
      </c>
      <c r="N1936" s="47" t="s">
        <v>15353</v>
      </c>
      <c r="O1936" s="33">
        <v>2</v>
      </c>
      <c r="P1936" s="3">
        <f t="shared" si="181"/>
        <v>0</v>
      </c>
      <c r="Q1936" s="3">
        <f t="shared" si="182"/>
        <v>1</v>
      </c>
      <c r="R1936" s="3">
        <f t="shared" si="183"/>
        <v>0</v>
      </c>
      <c r="S1936" s="3">
        <f t="shared" si="184"/>
        <v>0</v>
      </c>
      <c r="T1936" s="3">
        <f t="shared" si="185"/>
        <v>0</v>
      </c>
      <c r="U1936" s="3">
        <f t="shared" si="186"/>
        <v>0</v>
      </c>
    </row>
    <row r="1937" spans="1:21" ht="12.75" customHeight="1" x14ac:dyDescent="0.2">
      <c r="A1937" s="82" t="s">
        <v>155</v>
      </c>
      <c r="B1937" s="81" t="s">
        <v>155</v>
      </c>
      <c r="C1937" s="47">
        <v>68378271</v>
      </c>
      <c r="D1937" s="80" t="s">
        <v>1944</v>
      </c>
      <c r="E1937" s="81" t="s">
        <v>1944</v>
      </c>
      <c r="F1937" s="82">
        <v>192088138</v>
      </c>
      <c r="G1937" s="83" t="s">
        <v>10595</v>
      </c>
      <c r="H1937" s="80" t="s">
        <v>52</v>
      </c>
      <c r="I1937" s="80" t="s">
        <v>18964</v>
      </c>
      <c r="J1937" s="80" t="s">
        <v>18965</v>
      </c>
      <c r="K1937" s="80" t="s">
        <v>80</v>
      </c>
      <c r="L1937" s="80" t="s">
        <v>200</v>
      </c>
      <c r="M1937" s="81" t="s">
        <v>752</v>
      </c>
      <c r="N1937" s="47" t="s">
        <v>15353</v>
      </c>
      <c r="O1937" s="33">
        <v>2</v>
      </c>
      <c r="P1937" s="3">
        <f t="shared" si="181"/>
        <v>0</v>
      </c>
      <c r="Q1937" s="3">
        <f t="shared" si="182"/>
        <v>1</v>
      </c>
      <c r="R1937" s="3">
        <f t="shared" si="183"/>
        <v>0</v>
      </c>
      <c r="S1937" s="3">
        <f t="shared" si="184"/>
        <v>0</v>
      </c>
      <c r="T1937" s="3">
        <f t="shared" si="185"/>
        <v>0</v>
      </c>
      <c r="U1937" s="3">
        <f t="shared" si="186"/>
        <v>0</v>
      </c>
    </row>
    <row r="1938" spans="1:21" ht="12.75" customHeight="1" x14ac:dyDescent="0.2">
      <c r="A1938" s="82" t="s">
        <v>155</v>
      </c>
      <c r="B1938" s="81" t="s">
        <v>155</v>
      </c>
      <c r="C1938" s="47">
        <v>68378271</v>
      </c>
      <c r="D1938" s="80" t="s">
        <v>1944</v>
      </c>
      <c r="E1938" s="81" t="s">
        <v>1944</v>
      </c>
      <c r="F1938" s="82">
        <v>191865616</v>
      </c>
      <c r="G1938" s="83" t="s">
        <v>67</v>
      </c>
      <c r="H1938" s="80" t="s">
        <v>52</v>
      </c>
      <c r="I1938" s="80" t="s">
        <v>18966</v>
      </c>
      <c r="J1938" s="80" t="s">
        <v>18967</v>
      </c>
      <c r="K1938" s="80" t="s">
        <v>80</v>
      </c>
      <c r="L1938" s="80" t="s">
        <v>200</v>
      </c>
      <c r="M1938" s="81" t="s">
        <v>752</v>
      </c>
      <c r="N1938" s="47" t="s">
        <v>15353</v>
      </c>
      <c r="O1938" s="33">
        <v>2</v>
      </c>
      <c r="P1938" s="3">
        <f t="shared" si="181"/>
        <v>0</v>
      </c>
      <c r="Q1938" s="3">
        <f t="shared" si="182"/>
        <v>1</v>
      </c>
      <c r="R1938" s="3">
        <f t="shared" si="183"/>
        <v>0</v>
      </c>
      <c r="S1938" s="3">
        <f t="shared" si="184"/>
        <v>0</v>
      </c>
      <c r="T1938" s="3">
        <f t="shared" si="185"/>
        <v>0</v>
      </c>
      <c r="U1938" s="3">
        <f t="shared" si="186"/>
        <v>0</v>
      </c>
    </row>
    <row r="1939" spans="1:21" ht="12.75" customHeight="1" x14ac:dyDescent="0.2">
      <c r="A1939" s="82" t="s">
        <v>155</v>
      </c>
      <c r="B1939" s="81" t="s">
        <v>155</v>
      </c>
      <c r="C1939" s="47">
        <v>68378271</v>
      </c>
      <c r="D1939" s="80" t="s">
        <v>1944</v>
      </c>
      <c r="E1939" s="81" t="s">
        <v>1944</v>
      </c>
      <c r="F1939" s="82">
        <v>191980815</v>
      </c>
      <c r="G1939" s="83" t="s">
        <v>67</v>
      </c>
      <c r="H1939" s="80" t="s">
        <v>52</v>
      </c>
      <c r="I1939" s="80" t="s">
        <v>18968</v>
      </c>
      <c r="J1939" s="80" t="s">
        <v>18969</v>
      </c>
      <c r="K1939" s="80" t="s">
        <v>80</v>
      </c>
      <c r="L1939" s="80" t="s">
        <v>200</v>
      </c>
      <c r="M1939" s="81" t="s">
        <v>752</v>
      </c>
      <c r="N1939" s="47" t="s">
        <v>15353</v>
      </c>
      <c r="O1939" s="33">
        <v>2</v>
      </c>
      <c r="P1939" s="3">
        <f t="shared" si="181"/>
        <v>0</v>
      </c>
      <c r="Q1939" s="3">
        <f t="shared" si="182"/>
        <v>1</v>
      </c>
      <c r="R1939" s="3">
        <f t="shared" si="183"/>
        <v>0</v>
      </c>
      <c r="S1939" s="3">
        <f t="shared" si="184"/>
        <v>0</v>
      </c>
      <c r="T1939" s="3">
        <f t="shared" si="185"/>
        <v>0</v>
      </c>
      <c r="U1939" s="3">
        <f t="shared" si="186"/>
        <v>0</v>
      </c>
    </row>
    <row r="1940" spans="1:21" ht="12.75" customHeight="1" x14ac:dyDescent="0.2">
      <c r="A1940" s="82" t="s">
        <v>155</v>
      </c>
      <c r="B1940" s="81" t="s">
        <v>155</v>
      </c>
      <c r="C1940" s="47">
        <v>68378271</v>
      </c>
      <c r="D1940" s="80" t="s">
        <v>1944</v>
      </c>
      <c r="E1940" s="81" t="s">
        <v>1944</v>
      </c>
      <c r="F1940" s="82">
        <v>191865817</v>
      </c>
      <c r="G1940" s="83" t="s">
        <v>67</v>
      </c>
      <c r="H1940" s="80" t="s">
        <v>52</v>
      </c>
      <c r="I1940" s="80" t="s">
        <v>18972</v>
      </c>
      <c r="J1940" s="80" t="s">
        <v>18973</v>
      </c>
      <c r="K1940" s="80" t="s">
        <v>80</v>
      </c>
      <c r="L1940" s="80" t="s">
        <v>200</v>
      </c>
      <c r="M1940" s="81" t="s">
        <v>7778</v>
      </c>
      <c r="N1940" s="47" t="s">
        <v>15353</v>
      </c>
      <c r="O1940" s="33">
        <v>3</v>
      </c>
      <c r="P1940" s="3">
        <f t="shared" si="181"/>
        <v>0</v>
      </c>
      <c r="Q1940" s="3">
        <f t="shared" si="182"/>
        <v>0</v>
      </c>
      <c r="R1940" s="3">
        <f t="shared" si="183"/>
        <v>1</v>
      </c>
      <c r="S1940" s="3">
        <f t="shared" si="184"/>
        <v>0</v>
      </c>
      <c r="T1940" s="3">
        <f t="shared" si="185"/>
        <v>0</v>
      </c>
      <c r="U1940" s="3">
        <f t="shared" si="186"/>
        <v>0</v>
      </c>
    </row>
    <row r="1941" spans="1:21" ht="12.75" customHeight="1" x14ac:dyDescent="0.2">
      <c r="A1941" s="82" t="s">
        <v>155</v>
      </c>
      <c r="B1941" s="81" t="s">
        <v>155</v>
      </c>
      <c r="C1941" s="47">
        <v>68378271</v>
      </c>
      <c r="D1941" s="80" t="s">
        <v>1944</v>
      </c>
      <c r="E1941" s="81" t="s">
        <v>1944</v>
      </c>
      <c r="F1941" s="82">
        <v>191981031</v>
      </c>
      <c r="G1941" s="83" t="s">
        <v>67</v>
      </c>
      <c r="H1941" s="80" t="s">
        <v>52</v>
      </c>
      <c r="I1941" s="80" t="s">
        <v>18974</v>
      </c>
      <c r="J1941" s="80" t="s">
        <v>18975</v>
      </c>
      <c r="K1941" s="80" t="s">
        <v>80</v>
      </c>
      <c r="L1941" s="80" t="s">
        <v>200</v>
      </c>
      <c r="M1941" s="81" t="s">
        <v>752</v>
      </c>
      <c r="N1941" s="47" t="s">
        <v>15353</v>
      </c>
      <c r="O1941" s="33">
        <v>3</v>
      </c>
      <c r="P1941" s="3">
        <f t="shared" si="181"/>
        <v>0</v>
      </c>
      <c r="Q1941" s="3">
        <f t="shared" si="182"/>
        <v>0</v>
      </c>
      <c r="R1941" s="3">
        <f t="shared" si="183"/>
        <v>1</v>
      </c>
      <c r="S1941" s="3">
        <f t="shared" si="184"/>
        <v>0</v>
      </c>
      <c r="T1941" s="3">
        <f t="shared" si="185"/>
        <v>0</v>
      </c>
      <c r="U1941" s="3">
        <f t="shared" si="186"/>
        <v>0</v>
      </c>
    </row>
    <row r="1942" spans="1:21" ht="12.75" customHeight="1" x14ac:dyDescent="0.2">
      <c r="A1942" s="82" t="s">
        <v>155</v>
      </c>
      <c r="B1942" s="81" t="s">
        <v>155</v>
      </c>
      <c r="C1942" s="47">
        <v>68378271</v>
      </c>
      <c r="D1942" s="80" t="s">
        <v>1944</v>
      </c>
      <c r="E1942" s="81" t="s">
        <v>1944</v>
      </c>
      <c r="F1942" s="82">
        <v>191865824</v>
      </c>
      <c r="G1942" s="83" t="s">
        <v>67</v>
      </c>
      <c r="H1942" s="80" t="s">
        <v>52</v>
      </c>
      <c r="I1942" s="80" t="s">
        <v>18976</v>
      </c>
      <c r="J1942" s="80" t="s">
        <v>18977</v>
      </c>
      <c r="K1942" s="80" t="s">
        <v>80</v>
      </c>
      <c r="L1942" s="80" t="s">
        <v>200</v>
      </c>
      <c r="M1942" s="81" t="s">
        <v>752</v>
      </c>
      <c r="N1942" s="47" t="s">
        <v>15353</v>
      </c>
      <c r="O1942" s="33">
        <v>2</v>
      </c>
      <c r="P1942" s="3">
        <f t="shared" si="181"/>
        <v>0</v>
      </c>
      <c r="Q1942" s="3">
        <f t="shared" si="182"/>
        <v>1</v>
      </c>
      <c r="R1942" s="3">
        <f t="shared" si="183"/>
        <v>0</v>
      </c>
      <c r="S1942" s="3">
        <f t="shared" si="184"/>
        <v>0</v>
      </c>
      <c r="T1942" s="3">
        <f t="shared" si="185"/>
        <v>0</v>
      </c>
      <c r="U1942" s="3">
        <f t="shared" si="186"/>
        <v>0</v>
      </c>
    </row>
    <row r="1943" spans="1:21" ht="12.75" customHeight="1" x14ac:dyDescent="0.2">
      <c r="A1943" s="82" t="s">
        <v>155</v>
      </c>
      <c r="B1943" s="81" t="s">
        <v>155</v>
      </c>
      <c r="C1943" s="47">
        <v>68378271</v>
      </c>
      <c r="D1943" s="80" t="s">
        <v>1944</v>
      </c>
      <c r="E1943" s="81" t="s">
        <v>1944</v>
      </c>
      <c r="F1943" s="82">
        <v>192100245</v>
      </c>
      <c r="G1943" s="83" t="s">
        <v>67</v>
      </c>
      <c r="H1943" s="80" t="s">
        <v>52</v>
      </c>
      <c r="I1943" s="80" t="s">
        <v>18986</v>
      </c>
      <c r="J1943" s="80" t="s">
        <v>18987</v>
      </c>
      <c r="K1943" s="80" t="s">
        <v>315</v>
      </c>
      <c r="L1943" s="80" t="s">
        <v>1033</v>
      </c>
      <c r="M1943" s="81" t="s">
        <v>1043</v>
      </c>
      <c r="N1943" s="47" t="s">
        <v>15353</v>
      </c>
      <c r="O1943" s="33">
        <v>2</v>
      </c>
      <c r="P1943" s="3">
        <f t="shared" si="181"/>
        <v>0</v>
      </c>
      <c r="Q1943" s="3">
        <f t="shared" si="182"/>
        <v>1</v>
      </c>
      <c r="R1943" s="3">
        <f t="shared" si="183"/>
        <v>0</v>
      </c>
      <c r="S1943" s="3">
        <f t="shared" si="184"/>
        <v>0</v>
      </c>
      <c r="T1943" s="3">
        <f t="shared" si="185"/>
        <v>0</v>
      </c>
      <c r="U1943" s="3">
        <f t="shared" si="186"/>
        <v>0</v>
      </c>
    </row>
    <row r="1944" spans="1:21" ht="12.75" customHeight="1" x14ac:dyDescent="0.2">
      <c r="A1944" s="82" t="s">
        <v>155</v>
      </c>
      <c r="B1944" s="81" t="s">
        <v>155</v>
      </c>
      <c r="C1944" s="47">
        <v>68378271</v>
      </c>
      <c r="D1944" s="80" t="s">
        <v>1944</v>
      </c>
      <c r="E1944" s="81" t="s">
        <v>1944</v>
      </c>
      <c r="F1944" s="82">
        <v>192167486</v>
      </c>
      <c r="G1944" s="83" t="s">
        <v>122</v>
      </c>
      <c r="H1944" s="80" t="s">
        <v>29</v>
      </c>
      <c r="I1944" s="80" t="s">
        <v>1987</v>
      </c>
      <c r="J1944" s="80" t="s">
        <v>18990</v>
      </c>
      <c r="K1944" s="80" t="s">
        <v>80</v>
      </c>
      <c r="L1944" s="80" t="s">
        <v>200</v>
      </c>
      <c r="M1944" s="81" t="s">
        <v>755</v>
      </c>
      <c r="N1944" s="47" t="s">
        <v>15353</v>
      </c>
      <c r="O1944" s="33">
        <v>4</v>
      </c>
      <c r="P1944" s="3">
        <f t="shared" si="181"/>
        <v>0</v>
      </c>
      <c r="Q1944" s="3">
        <f t="shared" si="182"/>
        <v>0</v>
      </c>
      <c r="R1944" s="3">
        <f t="shared" si="183"/>
        <v>0</v>
      </c>
      <c r="S1944" s="3">
        <f t="shared" si="184"/>
        <v>1</v>
      </c>
      <c r="T1944" s="3">
        <f t="shared" si="185"/>
        <v>0</v>
      </c>
      <c r="U1944" s="3">
        <f t="shared" si="186"/>
        <v>0</v>
      </c>
    </row>
    <row r="1945" spans="1:21" ht="12.75" customHeight="1" x14ac:dyDescent="0.2">
      <c r="A1945" s="82" t="s">
        <v>155</v>
      </c>
      <c r="B1945" s="81" t="s">
        <v>155</v>
      </c>
      <c r="C1945" s="47">
        <v>68378271</v>
      </c>
      <c r="D1945" s="80" t="s">
        <v>1944</v>
      </c>
      <c r="E1945" s="81" t="s">
        <v>1944</v>
      </c>
      <c r="F1945" s="82">
        <v>192158326</v>
      </c>
      <c r="G1945" s="83" t="s">
        <v>122</v>
      </c>
      <c r="H1945" s="80" t="s">
        <v>29</v>
      </c>
      <c r="I1945" s="80" t="s">
        <v>18993</v>
      </c>
      <c r="J1945" s="80" t="s">
        <v>18994</v>
      </c>
      <c r="K1945" s="80" t="s">
        <v>80</v>
      </c>
      <c r="L1945" s="80" t="s">
        <v>200</v>
      </c>
      <c r="M1945" s="81" t="s">
        <v>752</v>
      </c>
      <c r="N1945" s="47" t="s">
        <v>15353</v>
      </c>
      <c r="O1945" s="33">
        <v>4</v>
      </c>
      <c r="P1945" s="3">
        <f t="shared" si="181"/>
        <v>0</v>
      </c>
      <c r="Q1945" s="3">
        <f t="shared" si="182"/>
        <v>0</v>
      </c>
      <c r="R1945" s="3">
        <f t="shared" si="183"/>
        <v>0</v>
      </c>
      <c r="S1945" s="3">
        <f t="shared" si="184"/>
        <v>1</v>
      </c>
      <c r="T1945" s="3">
        <f t="shared" si="185"/>
        <v>0</v>
      </c>
      <c r="U1945" s="3">
        <f t="shared" si="186"/>
        <v>0</v>
      </c>
    </row>
    <row r="1946" spans="1:21" ht="12.75" customHeight="1" x14ac:dyDescent="0.2">
      <c r="A1946" s="82" t="s">
        <v>155</v>
      </c>
      <c r="B1946" s="81" t="s">
        <v>155</v>
      </c>
      <c r="C1946" s="47">
        <v>68378271</v>
      </c>
      <c r="D1946" s="80" t="s">
        <v>1944</v>
      </c>
      <c r="E1946" s="81" t="s">
        <v>1944</v>
      </c>
      <c r="F1946" s="82">
        <v>191957100</v>
      </c>
      <c r="G1946" s="83" t="s">
        <v>122</v>
      </c>
      <c r="H1946" s="80" t="s">
        <v>29</v>
      </c>
      <c r="I1946" s="80" t="s">
        <v>18997</v>
      </c>
      <c r="J1946" s="80" t="s">
        <v>18998</v>
      </c>
      <c r="K1946" s="80" t="s">
        <v>80</v>
      </c>
      <c r="L1946" s="80" t="s">
        <v>200</v>
      </c>
      <c r="M1946" s="81" t="s">
        <v>752</v>
      </c>
      <c r="N1946" s="47" t="s">
        <v>15353</v>
      </c>
      <c r="O1946" s="33">
        <v>4</v>
      </c>
      <c r="P1946" s="3">
        <f t="shared" si="181"/>
        <v>0</v>
      </c>
      <c r="Q1946" s="3">
        <f t="shared" si="182"/>
        <v>0</v>
      </c>
      <c r="R1946" s="3">
        <f t="shared" si="183"/>
        <v>0</v>
      </c>
      <c r="S1946" s="3">
        <f t="shared" si="184"/>
        <v>1</v>
      </c>
      <c r="T1946" s="3">
        <f t="shared" si="185"/>
        <v>0</v>
      </c>
      <c r="U1946" s="3">
        <f t="shared" si="186"/>
        <v>0</v>
      </c>
    </row>
    <row r="1947" spans="1:21" ht="12.75" customHeight="1" x14ac:dyDescent="0.2">
      <c r="A1947" s="15" t="s">
        <v>155</v>
      </c>
      <c r="B1947" s="16" t="s">
        <v>155</v>
      </c>
      <c r="C1947" s="44">
        <v>67985823</v>
      </c>
      <c r="D1947" s="9" t="s">
        <v>1994</v>
      </c>
      <c r="E1947" s="10" t="s">
        <v>1994</v>
      </c>
      <c r="F1947" s="17">
        <v>191870315</v>
      </c>
      <c r="G1947" s="12" t="s">
        <v>249</v>
      </c>
      <c r="H1947" s="9" t="s">
        <v>29</v>
      </c>
      <c r="I1947" s="9" t="s">
        <v>2002</v>
      </c>
      <c r="J1947" s="9" t="s">
        <v>2003</v>
      </c>
      <c r="K1947" s="9" t="s">
        <v>366</v>
      </c>
      <c r="L1947" s="6" t="s">
        <v>1062</v>
      </c>
      <c r="M1947" s="10">
        <v>30201</v>
      </c>
      <c r="N1947" s="11" t="s">
        <v>43</v>
      </c>
      <c r="O1947" s="13">
        <v>2</v>
      </c>
      <c r="P1947" s="3">
        <f t="shared" si="181"/>
        <v>0</v>
      </c>
      <c r="Q1947" s="3">
        <f t="shared" si="182"/>
        <v>1</v>
      </c>
      <c r="R1947" s="3">
        <f t="shared" si="183"/>
        <v>0</v>
      </c>
      <c r="S1947" s="3">
        <f t="shared" si="184"/>
        <v>0</v>
      </c>
      <c r="T1947" s="3">
        <f t="shared" si="185"/>
        <v>0</v>
      </c>
      <c r="U1947" s="3">
        <f t="shared" si="186"/>
        <v>0</v>
      </c>
    </row>
    <row r="1948" spans="1:21" ht="12.75" customHeight="1" x14ac:dyDescent="0.2">
      <c r="A1948" s="15" t="s">
        <v>155</v>
      </c>
      <c r="B1948" s="16" t="s">
        <v>155</v>
      </c>
      <c r="C1948" s="44">
        <v>67985823</v>
      </c>
      <c r="D1948" s="9" t="s">
        <v>1994</v>
      </c>
      <c r="E1948" s="10" t="s">
        <v>1994</v>
      </c>
      <c r="F1948" s="17">
        <v>191870321</v>
      </c>
      <c r="G1948" s="12" t="s">
        <v>64</v>
      </c>
      <c r="H1948" s="9" t="s">
        <v>29</v>
      </c>
      <c r="I1948" s="9" t="s">
        <v>2004</v>
      </c>
      <c r="J1948" s="9" t="s">
        <v>1069</v>
      </c>
      <c r="K1948" s="9" t="s">
        <v>366</v>
      </c>
      <c r="L1948" s="6" t="s">
        <v>1062</v>
      </c>
      <c r="M1948" s="10">
        <v>30201</v>
      </c>
      <c r="N1948" s="11" t="s">
        <v>43</v>
      </c>
      <c r="O1948" s="13">
        <v>3</v>
      </c>
      <c r="P1948" s="3">
        <f t="shared" si="181"/>
        <v>0</v>
      </c>
      <c r="Q1948" s="3">
        <f t="shared" si="182"/>
        <v>0</v>
      </c>
      <c r="R1948" s="3">
        <f t="shared" si="183"/>
        <v>1</v>
      </c>
      <c r="S1948" s="3">
        <f t="shared" si="184"/>
        <v>0</v>
      </c>
      <c r="T1948" s="3">
        <f t="shared" si="185"/>
        <v>0</v>
      </c>
      <c r="U1948" s="3">
        <f t="shared" si="186"/>
        <v>0</v>
      </c>
    </row>
    <row r="1949" spans="1:21" ht="12.75" customHeight="1" x14ac:dyDescent="0.2">
      <c r="A1949" s="15" t="s">
        <v>155</v>
      </c>
      <c r="B1949" s="16" t="s">
        <v>155</v>
      </c>
      <c r="C1949" s="44">
        <v>67985823</v>
      </c>
      <c r="D1949" s="9" t="s">
        <v>1994</v>
      </c>
      <c r="E1949" s="10" t="s">
        <v>1994</v>
      </c>
      <c r="F1949" s="17">
        <v>191870172</v>
      </c>
      <c r="G1949" s="12" t="s">
        <v>167</v>
      </c>
      <c r="H1949" s="9" t="s">
        <v>29</v>
      </c>
      <c r="I1949" s="9" t="s">
        <v>1998</v>
      </c>
      <c r="J1949" s="9" t="s">
        <v>1999</v>
      </c>
      <c r="K1949" s="9" t="s">
        <v>366</v>
      </c>
      <c r="L1949" s="6" t="s">
        <v>1764</v>
      </c>
      <c r="M1949" s="10">
        <v>30105</v>
      </c>
      <c r="N1949" s="11" t="s">
        <v>43</v>
      </c>
      <c r="O1949" s="13">
        <v>4</v>
      </c>
      <c r="P1949" s="3">
        <f t="shared" si="181"/>
        <v>0</v>
      </c>
      <c r="Q1949" s="3">
        <f t="shared" si="182"/>
        <v>0</v>
      </c>
      <c r="R1949" s="3">
        <f t="shared" si="183"/>
        <v>0</v>
      </c>
      <c r="S1949" s="3">
        <f t="shared" si="184"/>
        <v>1</v>
      </c>
      <c r="T1949" s="3">
        <f t="shared" si="185"/>
        <v>0</v>
      </c>
      <c r="U1949" s="3">
        <f t="shared" si="186"/>
        <v>0</v>
      </c>
    </row>
    <row r="1950" spans="1:21" ht="12.75" customHeight="1" x14ac:dyDescent="0.2">
      <c r="A1950" s="15" t="s">
        <v>155</v>
      </c>
      <c r="B1950" s="16" t="s">
        <v>155</v>
      </c>
      <c r="C1950" s="44">
        <v>67985823</v>
      </c>
      <c r="D1950" s="9" t="s">
        <v>1994</v>
      </c>
      <c r="E1950" s="10" t="s">
        <v>1994</v>
      </c>
      <c r="F1950" s="17">
        <v>191870310</v>
      </c>
      <c r="G1950" s="12" t="s">
        <v>122</v>
      </c>
      <c r="H1950" s="9" t="s">
        <v>29</v>
      </c>
      <c r="I1950" s="9" t="s">
        <v>2000</v>
      </c>
      <c r="J1950" s="9" t="s">
        <v>2001</v>
      </c>
      <c r="K1950" s="9" t="s">
        <v>366</v>
      </c>
      <c r="L1950" s="6" t="s">
        <v>1764</v>
      </c>
      <c r="M1950" s="10">
        <v>30104</v>
      </c>
      <c r="N1950" s="11" t="s">
        <v>43</v>
      </c>
      <c r="O1950" s="13">
        <v>2</v>
      </c>
      <c r="P1950" s="3">
        <f t="shared" si="181"/>
        <v>0</v>
      </c>
      <c r="Q1950" s="3">
        <f t="shared" si="182"/>
        <v>1</v>
      </c>
      <c r="R1950" s="3">
        <f t="shared" si="183"/>
        <v>0</v>
      </c>
      <c r="S1950" s="3">
        <f t="shared" si="184"/>
        <v>0</v>
      </c>
      <c r="T1950" s="3">
        <f t="shared" si="185"/>
        <v>0</v>
      </c>
      <c r="U1950" s="3">
        <f t="shared" si="186"/>
        <v>0</v>
      </c>
    </row>
    <row r="1951" spans="1:21" ht="12.75" customHeight="1" x14ac:dyDescent="0.2">
      <c r="A1951" s="15" t="s">
        <v>155</v>
      </c>
      <c r="B1951" s="16" t="s">
        <v>155</v>
      </c>
      <c r="C1951" s="8">
        <v>67985823</v>
      </c>
      <c r="D1951" s="6" t="s">
        <v>1994</v>
      </c>
      <c r="E1951" s="16" t="s">
        <v>1994</v>
      </c>
      <c r="F1951" s="15">
        <v>191976249</v>
      </c>
      <c r="G1951" s="5" t="s">
        <v>122</v>
      </c>
      <c r="H1951" s="6" t="s">
        <v>29</v>
      </c>
      <c r="I1951" s="6" t="s">
        <v>1995</v>
      </c>
      <c r="J1951" s="6" t="s">
        <v>1996</v>
      </c>
      <c r="K1951" s="6" t="s">
        <v>366</v>
      </c>
      <c r="L1951" s="6" t="s">
        <v>1062</v>
      </c>
      <c r="M1951" s="16" t="s">
        <v>1613</v>
      </c>
      <c r="N1951" s="8" t="s">
        <v>35</v>
      </c>
      <c r="O1951" s="7">
        <v>2</v>
      </c>
      <c r="P1951" s="3">
        <f t="shared" si="181"/>
        <v>0</v>
      </c>
      <c r="Q1951" s="3">
        <f t="shared" si="182"/>
        <v>1</v>
      </c>
      <c r="R1951" s="3">
        <f t="shared" si="183"/>
        <v>0</v>
      </c>
      <c r="S1951" s="3">
        <f t="shared" si="184"/>
        <v>0</v>
      </c>
      <c r="T1951" s="3">
        <f t="shared" si="185"/>
        <v>0</v>
      </c>
      <c r="U1951" s="3">
        <f t="shared" si="186"/>
        <v>0</v>
      </c>
    </row>
    <row r="1952" spans="1:21" ht="12.75" customHeight="1" x14ac:dyDescent="0.2">
      <c r="A1952" s="15" t="s">
        <v>155</v>
      </c>
      <c r="B1952" s="16" t="s">
        <v>155</v>
      </c>
      <c r="C1952" s="8">
        <v>67985823</v>
      </c>
      <c r="D1952" s="6" t="s">
        <v>1994</v>
      </c>
      <c r="E1952" s="16" t="s">
        <v>1994</v>
      </c>
      <c r="F1952" s="15">
        <v>191976189</v>
      </c>
      <c r="G1952" s="5" t="s">
        <v>249</v>
      </c>
      <c r="H1952" s="6" t="s">
        <v>29</v>
      </c>
      <c r="I1952" s="6" t="s">
        <v>1997</v>
      </c>
      <c r="J1952" s="6" t="s">
        <v>1065</v>
      </c>
      <c r="K1952" s="6" t="s">
        <v>366</v>
      </c>
      <c r="L1952" s="6" t="s">
        <v>1062</v>
      </c>
      <c r="M1952" s="16" t="s">
        <v>1063</v>
      </c>
      <c r="N1952" s="8" t="s">
        <v>35</v>
      </c>
      <c r="O1952" s="7">
        <v>4</v>
      </c>
      <c r="P1952" s="3">
        <f t="shared" si="181"/>
        <v>0</v>
      </c>
      <c r="Q1952" s="3">
        <f t="shared" si="182"/>
        <v>0</v>
      </c>
      <c r="R1952" s="3">
        <f t="shared" si="183"/>
        <v>0</v>
      </c>
      <c r="S1952" s="3">
        <f t="shared" si="184"/>
        <v>1</v>
      </c>
      <c r="T1952" s="3">
        <f t="shared" si="185"/>
        <v>0</v>
      </c>
      <c r="U1952" s="3">
        <f t="shared" si="186"/>
        <v>0</v>
      </c>
    </row>
    <row r="1953" spans="1:21" ht="12.75" customHeight="1" x14ac:dyDescent="0.2">
      <c r="A1953" s="82" t="s">
        <v>155</v>
      </c>
      <c r="B1953" s="81" t="s">
        <v>155</v>
      </c>
      <c r="C1953" s="47">
        <v>67985823</v>
      </c>
      <c r="D1953" s="80" t="s">
        <v>1994</v>
      </c>
      <c r="E1953" s="81" t="s">
        <v>1994</v>
      </c>
      <c r="F1953" s="82">
        <v>191965316</v>
      </c>
      <c r="G1953" s="83" t="s">
        <v>67</v>
      </c>
      <c r="H1953" s="80" t="s">
        <v>52</v>
      </c>
      <c r="I1953" s="80" t="s">
        <v>11569</v>
      </c>
      <c r="J1953" s="80" t="s">
        <v>11570</v>
      </c>
      <c r="K1953" s="80" t="s">
        <v>80</v>
      </c>
      <c r="L1953" s="80" t="s">
        <v>81</v>
      </c>
      <c r="M1953" s="81" t="s">
        <v>4327</v>
      </c>
      <c r="N1953" s="32" t="s">
        <v>10618</v>
      </c>
      <c r="O1953" s="33">
        <v>3</v>
      </c>
      <c r="P1953" s="3">
        <f t="shared" si="181"/>
        <v>0</v>
      </c>
      <c r="Q1953" s="3">
        <f t="shared" si="182"/>
        <v>0</v>
      </c>
      <c r="R1953" s="3">
        <f t="shared" si="183"/>
        <v>1</v>
      </c>
      <c r="S1953" s="3">
        <f t="shared" si="184"/>
        <v>0</v>
      </c>
      <c r="T1953" s="3">
        <f t="shared" si="185"/>
        <v>0</v>
      </c>
      <c r="U1953" s="3">
        <f t="shared" si="186"/>
        <v>0</v>
      </c>
    </row>
    <row r="1954" spans="1:21" ht="12.75" customHeight="1" x14ac:dyDescent="0.2">
      <c r="A1954" s="82" t="s">
        <v>155</v>
      </c>
      <c r="B1954" s="81" t="s">
        <v>155</v>
      </c>
      <c r="C1954" s="47">
        <v>67985823</v>
      </c>
      <c r="D1954" s="80" t="s">
        <v>1994</v>
      </c>
      <c r="E1954" s="81" t="s">
        <v>1994</v>
      </c>
      <c r="F1954" s="82">
        <v>191965322</v>
      </c>
      <c r="G1954" s="83" t="s">
        <v>67</v>
      </c>
      <c r="H1954" s="80" t="s">
        <v>52</v>
      </c>
      <c r="I1954" s="80" t="s">
        <v>11571</v>
      </c>
      <c r="J1954" s="80" t="s">
        <v>11572</v>
      </c>
      <c r="K1954" s="80" t="s">
        <v>80</v>
      </c>
      <c r="L1954" s="80" t="s">
        <v>81</v>
      </c>
      <c r="M1954" s="81" t="s">
        <v>6740</v>
      </c>
      <c r="N1954" s="32" t="s">
        <v>10618</v>
      </c>
      <c r="O1954" s="33">
        <v>2</v>
      </c>
      <c r="P1954" s="3">
        <f t="shared" si="181"/>
        <v>0</v>
      </c>
      <c r="Q1954" s="3">
        <f t="shared" si="182"/>
        <v>1</v>
      </c>
      <c r="R1954" s="3">
        <f t="shared" si="183"/>
        <v>0</v>
      </c>
      <c r="S1954" s="3">
        <f t="shared" si="184"/>
        <v>0</v>
      </c>
      <c r="T1954" s="3">
        <f t="shared" si="185"/>
        <v>0</v>
      </c>
      <c r="U1954" s="3">
        <f t="shared" si="186"/>
        <v>0</v>
      </c>
    </row>
    <row r="1955" spans="1:21" ht="12.75" customHeight="1" x14ac:dyDescent="0.2">
      <c r="A1955" s="82" t="s">
        <v>155</v>
      </c>
      <c r="B1955" s="81" t="s">
        <v>155</v>
      </c>
      <c r="C1955" s="47">
        <v>67985823</v>
      </c>
      <c r="D1955" s="80" t="s">
        <v>1994</v>
      </c>
      <c r="E1955" s="81" t="s">
        <v>1994</v>
      </c>
      <c r="F1955" s="82">
        <v>192074111</v>
      </c>
      <c r="G1955" s="83" t="s">
        <v>122</v>
      </c>
      <c r="H1955" s="80" t="s">
        <v>52</v>
      </c>
      <c r="I1955" s="80" t="s">
        <v>13440</v>
      </c>
      <c r="J1955" s="80" t="s">
        <v>13441</v>
      </c>
      <c r="K1955" s="80" t="s">
        <v>80</v>
      </c>
      <c r="L1955" s="80" t="s">
        <v>81</v>
      </c>
      <c r="M1955" s="81" t="s">
        <v>777</v>
      </c>
      <c r="N1955" s="32" t="s">
        <v>10618</v>
      </c>
      <c r="O1955" s="33">
        <v>2</v>
      </c>
      <c r="P1955" s="3">
        <f t="shared" si="181"/>
        <v>0</v>
      </c>
      <c r="Q1955" s="3">
        <f t="shared" si="182"/>
        <v>1</v>
      </c>
      <c r="R1955" s="3">
        <f t="shared" si="183"/>
        <v>0</v>
      </c>
      <c r="S1955" s="3">
        <f t="shared" si="184"/>
        <v>0</v>
      </c>
      <c r="T1955" s="3">
        <f t="shared" si="185"/>
        <v>0</v>
      </c>
      <c r="U1955" s="3">
        <f t="shared" si="186"/>
        <v>0</v>
      </c>
    </row>
    <row r="1956" spans="1:21" ht="12.75" customHeight="1" x14ac:dyDescent="0.2">
      <c r="A1956" s="82" t="s">
        <v>155</v>
      </c>
      <c r="B1956" s="81" t="s">
        <v>155</v>
      </c>
      <c r="C1956" s="47">
        <v>67985823</v>
      </c>
      <c r="D1956" s="80" t="s">
        <v>1994</v>
      </c>
      <c r="E1956" s="81" t="s">
        <v>1994</v>
      </c>
      <c r="F1956" s="82">
        <v>191870183</v>
      </c>
      <c r="G1956" s="83" t="s">
        <v>67</v>
      </c>
      <c r="H1956" s="80" t="s">
        <v>52</v>
      </c>
      <c r="I1956" s="80" t="s">
        <v>10813</v>
      </c>
      <c r="J1956" s="80" t="s">
        <v>10814</v>
      </c>
      <c r="K1956" s="80" t="s">
        <v>366</v>
      </c>
      <c r="L1956" s="80" t="s">
        <v>1764</v>
      </c>
      <c r="M1956" s="81" t="s">
        <v>1765</v>
      </c>
      <c r="N1956" s="32" t="s">
        <v>10618</v>
      </c>
      <c r="O1956" s="33">
        <v>2</v>
      </c>
      <c r="P1956" s="3">
        <f t="shared" si="181"/>
        <v>0</v>
      </c>
      <c r="Q1956" s="3">
        <f t="shared" si="182"/>
        <v>1</v>
      </c>
      <c r="R1956" s="3">
        <f t="shared" si="183"/>
        <v>0</v>
      </c>
      <c r="S1956" s="3">
        <f t="shared" si="184"/>
        <v>0</v>
      </c>
      <c r="T1956" s="3">
        <f t="shared" si="185"/>
        <v>0</v>
      </c>
      <c r="U1956" s="3">
        <f t="shared" si="186"/>
        <v>0</v>
      </c>
    </row>
    <row r="1957" spans="1:21" ht="12.75" customHeight="1" x14ac:dyDescent="0.2">
      <c r="A1957" s="82" t="s">
        <v>155</v>
      </c>
      <c r="B1957" s="81" t="s">
        <v>155</v>
      </c>
      <c r="C1957" s="47">
        <v>67985823</v>
      </c>
      <c r="D1957" s="80" t="s">
        <v>1994</v>
      </c>
      <c r="E1957" s="81" t="s">
        <v>1994</v>
      </c>
      <c r="F1957" s="82">
        <v>191870241</v>
      </c>
      <c r="G1957" s="83" t="s">
        <v>67</v>
      </c>
      <c r="H1957" s="80" t="s">
        <v>52</v>
      </c>
      <c r="I1957" s="80" t="s">
        <v>10815</v>
      </c>
      <c r="J1957" s="80" t="s">
        <v>10816</v>
      </c>
      <c r="K1957" s="80" t="s">
        <v>366</v>
      </c>
      <c r="L1957" s="80" t="s">
        <v>1764</v>
      </c>
      <c r="M1957" s="81" t="s">
        <v>2567</v>
      </c>
      <c r="N1957" s="32" t="s">
        <v>10618</v>
      </c>
      <c r="O1957" s="33">
        <v>2</v>
      </c>
      <c r="P1957" s="3">
        <f t="shared" si="181"/>
        <v>0</v>
      </c>
      <c r="Q1957" s="3">
        <f t="shared" si="182"/>
        <v>1</v>
      </c>
      <c r="R1957" s="3">
        <f t="shared" si="183"/>
        <v>0</v>
      </c>
      <c r="S1957" s="3">
        <f t="shared" si="184"/>
        <v>0</v>
      </c>
      <c r="T1957" s="3">
        <f t="shared" si="185"/>
        <v>0</v>
      </c>
      <c r="U1957" s="3">
        <f t="shared" si="186"/>
        <v>0</v>
      </c>
    </row>
    <row r="1958" spans="1:21" ht="12.75" customHeight="1" x14ac:dyDescent="0.2">
      <c r="A1958" s="82" t="s">
        <v>155</v>
      </c>
      <c r="B1958" s="81" t="s">
        <v>155</v>
      </c>
      <c r="C1958" s="47">
        <v>67985823</v>
      </c>
      <c r="D1958" s="80" t="s">
        <v>1994</v>
      </c>
      <c r="E1958" s="81" t="s">
        <v>1994</v>
      </c>
      <c r="F1958" s="82">
        <v>191965291</v>
      </c>
      <c r="G1958" s="83" t="s">
        <v>67</v>
      </c>
      <c r="H1958" s="80" t="s">
        <v>52</v>
      </c>
      <c r="I1958" s="80" t="s">
        <v>11567</v>
      </c>
      <c r="J1958" s="80" t="s">
        <v>11568</v>
      </c>
      <c r="K1958" s="80" t="s">
        <v>366</v>
      </c>
      <c r="L1958" s="80" t="s">
        <v>1764</v>
      </c>
      <c r="M1958" s="81" t="s">
        <v>1765</v>
      </c>
      <c r="N1958" s="32" t="s">
        <v>10618</v>
      </c>
      <c r="O1958" s="33">
        <v>1</v>
      </c>
      <c r="P1958" s="3">
        <f t="shared" si="181"/>
        <v>1</v>
      </c>
      <c r="Q1958" s="3">
        <f t="shared" si="182"/>
        <v>0</v>
      </c>
      <c r="R1958" s="3">
        <f t="shared" si="183"/>
        <v>0</v>
      </c>
      <c r="S1958" s="3">
        <f t="shared" si="184"/>
        <v>0</v>
      </c>
      <c r="T1958" s="3">
        <f t="shared" si="185"/>
        <v>0</v>
      </c>
      <c r="U1958" s="3">
        <f t="shared" si="186"/>
        <v>0</v>
      </c>
    </row>
    <row r="1959" spans="1:21" ht="12.75" customHeight="1" x14ac:dyDescent="0.2">
      <c r="A1959" s="82" t="s">
        <v>155</v>
      </c>
      <c r="B1959" s="81" t="s">
        <v>155</v>
      </c>
      <c r="C1959" s="47">
        <v>67985823</v>
      </c>
      <c r="D1959" s="80" t="s">
        <v>1994</v>
      </c>
      <c r="E1959" s="81" t="s">
        <v>1994</v>
      </c>
      <c r="F1959" s="82">
        <v>192074084</v>
      </c>
      <c r="G1959" s="83" t="s">
        <v>67</v>
      </c>
      <c r="H1959" s="80" t="s">
        <v>52</v>
      </c>
      <c r="I1959" s="80" t="s">
        <v>13436</v>
      </c>
      <c r="J1959" s="80" t="s">
        <v>13437</v>
      </c>
      <c r="K1959" s="80" t="s">
        <v>366</v>
      </c>
      <c r="L1959" s="80" t="s">
        <v>1764</v>
      </c>
      <c r="M1959" s="81" t="s">
        <v>1765</v>
      </c>
      <c r="N1959" s="32" t="s">
        <v>10618</v>
      </c>
      <c r="O1959" s="33">
        <v>1</v>
      </c>
      <c r="P1959" s="3">
        <f t="shared" si="181"/>
        <v>1</v>
      </c>
      <c r="Q1959" s="3">
        <f t="shared" si="182"/>
        <v>0</v>
      </c>
      <c r="R1959" s="3">
        <f t="shared" si="183"/>
        <v>0</v>
      </c>
      <c r="S1959" s="3">
        <f t="shared" si="184"/>
        <v>0</v>
      </c>
      <c r="T1959" s="3">
        <f t="shared" si="185"/>
        <v>0</v>
      </c>
      <c r="U1959" s="3">
        <f t="shared" si="186"/>
        <v>0</v>
      </c>
    </row>
    <row r="1960" spans="1:21" ht="12.75" customHeight="1" x14ac:dyDescent="0.2">
      <c r="A1960" s="82" t="s">
        <v>155</v>
      </c>
      <c r="B1960" s="81" t="s">
        <v>155</v>
      </c>
      <c r="C1960" s="47">
        <v>67985823</v>
      </c>
      <c r="D1960" s="80" t="s">
        <v>1994</v>
      </c>
      <c r="E1960" s="81" t="s">
        <v>1994</v>
      </c>
      <c r="F1960" s="82">
        <v>192074085</v>
      </c>
      <c r="G1960" s="83" t="s">
        <v>67</v>
      </c>
      <c r="H1960" s="80" t="s">
        <v>52</v>
      </c>
      <c r="I1960" s="80" t="s">
        <v>13438</v>
      </c>
      <c r="J1960" s="80" t="s">
        <v>13439</v>
      </c>
      <c r="K1960" s="80" t="s">
        <v>366</v>
      </c>
      <c r="L1960" s="80" t="s">
        <v>1764</v>
      </c>
      <c r="M1960" s="81" t="s">
        <v>2567</v>
      </c>
      <c r="N1960" s="32" t="s">
        <v>10618</v>
      </c>
      <c r="O1960" s="33">
        <v>1</v>
      </c>
      <c r="P1960" s="3">
        <f t="shared" si="181"/>
        <v>1</v>
      </c>
      <c r="Q1960" s="3">
        <f t="shared" si="182"/>
        <v>0</v>
      </c>
      <c r="R1960" s="3">
        <f t="shared" si="183"/>
        <v>0</v>
      </c>
      <c r="S1960" s="3">
        <f t="shared" si="184"/>
        <v>0</v>
      </c>
      <c r="T1960" s="3">
        <f t="shared" si="185"/>
        <v>0</v>
      </c>
      <c r="U1960" s="3">
        <f t="shared" si="186"/>
        <v>0</v>
      </c>
    </row>
    <row r="1961" spans="1:21" ht="12.75" customHeight="1" x14ac:dyDescent="0.2">
      <c r="A1961" s="82" t="s">
        <v>155</v>
      </c>
      <c r="B1961" s="81" t="s">
        <v>155</v>
      </c>
      <c r="C1961" s="47">
        <v>67985823</v>
      </c>
      <c r="D1961" s="80" t="s">
        <v>1994</v>
      </c>
      <c r="E1961" s="81" t="s">
        <v>1994</v>
      </c>
      <c r="F1961" s="82">
        <v>192086438</v>
      </c>
      <c r="G1961" s="83" t="s">
        <v>67</v>
      </c>
      <c r="H1961" s="80" t="s">
        <v>52</v>
      </c>
      <c r="I1961" s="80" t="s">
        <v>13873</v>
      </c>
      <c r="J1961" s="80" t="s">
        <v>13874</v>
      </c>
      <c r="K1961" s="80" t="s">
        <v>366</v>
      </c>
      <c r="L1961" s="80" t="s">
        <v>1764</v>
      </c>
      <c r="M1961" s="81" t="s">
        <v>1765</v>
      </c>
      <c r="N1961" s="32" t="s">
        <v>10618</v>
      </c>
      <c r="O1961" s="33">
        <v>2</v>
      </c>
      <c r="P1961" s="3">
        <f t="shared" si="181"/>
        <v>0</v>
      </c>
      <c r="Q1961" s="3">
        <f t="shared" si="182"/>
        <v>1</v>
      </c>
      <c r="R1961" s="3">
        <f t="shared" si="183"/>
        <v>0</v>
      </c>
      <c r="S1961" s="3">
        <f t="shared" si="184"/>
        <v>0</v>
      </c>
      <c r="T1961" s="3">
        <f t="shared" si="185"/>
        <v>0</v>
      </c>
      <c r="U1961" s="3">
        <f t="shared" si="186"/>
        <v>0</v>
      </c>
    </row>
    <row r="1962" spans="1:21" ht="12.75" customHeight="1" x14ac:dyDescent="0.2">
      <c r="A1962" s="82" t="s">
        <v>155</v>
      </c>
      <c r="B1962" s="81" t="s">
        <v>155</v>
      </c>
      <c r="C1962" s="47">
        <v>67985823</v>
      </c>
      <c r="D1962" s="80" t="s">
        <v>1994</v>
      </c>
      <c r="E1962" s="81" t="s">
        <v>1994</v>
      </c>
      <c r="F1962" s="82">
        <v>192086439</v>
      </c>
      <c r="G1962" s="83" t="s">
        <v>67</v>
      </c>
      <c r="H1962" s="80" t="s">
        <v>52</v>
      </c>
      <c r="I1962" s="80" t="s">
        <v>13875</v>
      </c>
      <c r="J1962" s="80" t="s">
        <v>13876</v>
      </c>
      <c r="K1962" s="80" t="s">
        <v>366</v>
      </c>
      <c r="L1962" s="80" t="s">
        <v>1764</v>
      </c>
      <c r="M1962" s="81" t="s">
        <v>2567</v>
      </c>
      <c r="N1962" s="32" t="s">
        <v>10618</v>
      </c>
      <c r="O1962" s="33">
        <v>2</v>
      </c>
      <c r="P1962" s="3">
        <f t="shared" si="181"/>
        <v>0</v>
      </c>
      <c r="Q1962" s="3">
        <f t="shared" si="182"/>
        <v>1</v>
      </c>
      <c r="R1962" s="3">
        <f t="shared" si="183"/>
        <v>0</v>
      </c>
      <c r="S1962" s="3">
        <f t="shared" si="184"/>
        <v>0</v>
      </c>
      <c r="T1962" s="3">
        <f t="shared" si="185"/>
        <v>0</v>
      </c>
      <c r="U1962" s="3">
        <f t="shared" si="186"/>
        <v>0</v>
      </c>
    </row>
    <row r="1963" spans="1:21" ht="12.75" customHeight="1" x14ac:dyDescent="0.2">
      <c r="A1963" s="82" t="s">
        <v>155</v>
      </c>
      <c r="B1963" s="81" t="s">
        <v>155</v>
      </c>
      <c r="C1963" s="47">
        <v>67985823</v>
      </c>
      <c r="D1963" s="80" t="s">
        <v>1994</v>
      </c>
      <c r="E1963" s="81" t="s">
        <v>1994</v>
      </c>
      <c r="F1963" s="82">
        <v>192086459</v>
      </c>
      <c r="G1963" s="83" t="s">
        <v>67</v>
      </c>
      <c r="H1963" s="80" t="s">
        <v>52</v>
      </c>
      <c r="I1963" s="80" t="s">
        <v>13877</v>
      </c>
      <c r="J1963" s="80" t="s">
        <v>13878</v>
      </c>
      <c r="K1963" s="80" t="s">
        <v>366</v>
      </c>
      <c r="L1963" s="80" t="s">
        <v>1764</v>
      </c>
      <c r="M1963" s="81" t="s">
        <v>2567</v>
      </c>
      <c r="N1963" s="32" t="s">
        <v>10618</v>
      </c>
      <c r="O1963" s="33">
        <v>1</v>
      </c>
      <c r="P1963" s="3">
        <f t="shared" si="181"/>
        <v>1</v>
      </c>
      <c r="Q1963" s="3">
        <f t="shared" si="182"/>
        <v>0</v>
      </c>
      <c r="R1963" s="3">
        <f t="shared" si="183"/>
        <v>0</v>
      </c>
      <c r="S1963" s="3">
        <f t="shared" si="184"/>
        <v>0</v>
      </c>
      <c r="T1963" s="3">
        <f t="shared" si="185"/>
        <v>0</v>
      </c>
      <c r="U1963" s="3">
        <f t="shared" si="186"/>
        <v>0</v>
      </c>
    </row>
    <row r="1964" spans="1:21" ht="12.75" customHeight="1" x14ac:dyDescent="0.2">
      <c r="A1964" s="82" t="s">
        <v>155</v>
      </c>
      <c r="B1964" s="81" t="s">
        <v>155</v>
      </c>
      <c r="C1964" s="47">
        <v>67985823</v>
      </c>
      <c r="D1964" s="80" t="s">
        <v>1994</v>
      </c>
      <c r="E1964" s="81" t="s">
        <v>1994</v>
      </c>
      <c r="F1964" s="82">
        <v>192086486</v>
      </c>
      <c r="G1964" s="83" t="s">
        <v>67</v>
      </c>
      <c r="H1964" s="80" t="s">
        <v>52</v>
      </c>
      <c r="I1964" s="80" t="s">
        <v>13879</v>
      </c>
      <c r="J1964" s="80" t="s">
        <v>13880</v>
      </c>
      <c r="K1964" s="80" t="s">
        <v>366</v>
      </c>
      <c r="L1964" s="80" t="s">
        <v>1764</v>
      </c>
      <c r="M1964" s="81" t="s">
        <v>2567</v>
      </c>
      <c r="N1964" s="32" t="s">
        <v>10618</v>
      </c>
      <c r="O1964" s="33">
        <v>2</v>
      </c>
      <c r="P1964" s="3">
        <f t="shared" si="181"/>
        <v>0</v>
      </c>
      <c r="Q1964" s="3">
        <f t="shared" si="182"/>
        <v>1</v>
      </c>
      <c r="R1964" s="3">
        <f t="shared" si="183"/>
        <v>0</v>
      </c>
      <c r="S1964" s="3">
        <f t="shared" si="184"/>
        <v>0</v>
      </c>
      <c r="T1964" s="3">
        <f t="shared" si="185"/>
        <v>0</v>
      </c>
      <c r="U1964" s="3">
        <f t="shared" si="186"/>
        <v>0</v>
      </c>
    </row>
    <row r="1965" spans="1:21" ht="12.75" customHeight="1" x14ac:dyDescent="0.2">
      <c r="A1965" s="82" t="s">
        <v>155</v>
      </c>
      <c r="B1965" s="81" t="s">
        <v>155</v>
      </c>
      <c r="C1965" s="47">
        <v>67985823</v>
      </c>
      <c r="D1965" s="80" t="s">
        <v>1994</v>
      </c>
      <c r="E1965" s="81" t="s">
        <v>1994</v>
      </c>
      <c r="F1965" s="82">
        <v>192086515</v>
      </c>
      <c r="G1965" s="83" t="s">
        <v>67</v>
      </c>
      <c r="H1965" s="80" t="s">
        <v>52</v>
      </c>
      <c r="I1965" s="80" t="s">
        <v>13881</v>
      </c>
      <c r="J1965" s="80" t="s">
        <v>13882</v>
      </c>
      <c r="K1965" s="80" t="s">
        <v>366</v>
      </c>
      <c r="L1965" s="80" t="s">
        <v>1764</v>
      </c>
      <c r="M1965" s="81" t="s">
        <v>2567</v>
      </c>
      <c r="N1965" s="32" t="s">
        <v>10618</v>
      </c>
      <c r="O1965" s="33">
        <v>2</v>
      </c>
      <c r="P1965" s="3">
        <f t="shared" si="181"/>
        <v>0</v>
      </c>
      <c r="Q1965" s="3">
        <f t="shared" si="182"/>
        <v>1</v>
      </c>
      <c r="R1965" s="3">
        <f t="shared" si="183"/>
        <v>0</v>
      </c>
      <c r="S1965" s="3">
        <f t="shared" si="184"/>
        <v>0</v>
      </c>
      <c r="T1965" s="3">
        <f t="shared" si="185"/>
        <v>0</v>
      </c>
      <c r="U1965" s="3">
        <f t="shared" si="186"/>
        <v>0</v>
      </c>
    </row>
    <row r="1966" spans="1:21" ht="12.75" customHeight="1" x14ac:dyDescent="0.2">
      <c r="A1966" s="82" t="s">
        <v>155</v>
      </c>
      <c r="B1966" s="81" t="s">
        <v>155</v>
      </c>
      <c r="C1966" s="47">
        <v>67985823</v>
      </c>
      <c r="D1966" s="80" t="s">
        <v>1994</v>
      </c>
      <c r="E1966" s="81" t="s">
        <v>1994</v>
      </c>
      <c r="F1966" s="82">
        <v>192086520</v>
      </c>
      <c r="G1966" s="83" t="s">
        <v>67</v>
      </c>
      <c r="H1966" s="80" t="s">
        <v>52</v>
      </c>
      <c r="I1966" s="80" t="s">
        <v>13715</v>
      </c>
      <c r="J1966" s="80" t="s">
        <v>13716</v>
      </c>
      <c r="K1966" s="80" t="s">
        <v>366</v>
      </c>
      <c r="L1966" s="80" t="s">
        <v>1764</v>
      </c>
      <c r="M1966" s="81" t="s">
        <v>1765</v>
      </c>
      <c r="N1966" s="32" t="s">
        <v>10618</v>
      </c>
      <c r="O1966" s="33">
        <v>1</v>
      </c>
      <c r="P1966" s="3">
        <f t="shared" si="181"/>
        <v>1</v>
      </c>
      <c r="Q1966" s="3">
        <f t="shared" si="182"/>
        <v>0</v>
      </c>
      <c r="R1966" s="3">
        <f t="shared" si="183"/>
        <v>0</v>
      </c>
      <c r="S1966" s="3">
        <f t="shared" si="184"/>
        <v>0</v>
      </c>
      <c r="T1966" s="3">
        <f t="shared" si="185"/>
        <v>0</v>
      </c>
      <c r="U1966" s="3">
        <f t="shared" si="186"/>
        <v>0</v>
      </c>
    </row>
    <row r="1967" spans="1:21" ht="12.75" customHeight="1" x14ac:dyDescent="0.2">
      <c r="A1967" s="82" t="s">
        <v>155</v>
      </c>
      <c r="B1967" s="81" t="s">
        <v>155</v>
      </c>
      <c r="C1967" s="47">
        <v>67985823</v>
      </c>
      <c r="D1967" s="80" t="s">
        <v>1994</v>
      </c>
      <c r="E1967" s="81" t="s">
        <v>1994</v>
      </c>
      <c r="F1967" s="82">
        <v>192157191</v>
      </c>
      <c r="G1967" s="83" t="s">
        <v>67</v>
      </c>
      <c r="H1967" s="80" t="s">
        <v>52</v>
      </c>
      <c r="I1967" s="80" t="s">
        <v>17205</v>
      </c>
      <c r="J1967" s="80" t="s">
        <v>17206</v>
      </c>
      <c r="K1967" s="80" t="s">
        <v>366</v>
      </c>
      <c r="L1967" s="80" t="s">
        <v>1062</v>
      </c>
      <c r="M1967" s="81" t="s">
        <v>1063</v>
      </c>
      <c r="N1967" s="47" t="s">
        <v>15353</v>
      </c>
      <c r="O1967" s="33">
        <v>2</v>
      </c>
      <c r="P1967" s="3">
        <f t="shared" si="181"/>
        <v>0</v>
      </c>
      <c r="Q1967" s="3">
        <f t="shared" si="182"/>
        <v>1</v>
      </c>
      <c r="R1967" s="3">
        <f t="shared" si="183"/>
        <v>0</v>
      </c>
      <c r="S1967" s="3">
        <f t="shared" si="184"/>
        <v>0</v>
      </c>
      <c r="T1967" s="3">
        <f t="shared" si="185"/>
        <v>0</v>
      </c>
      <c r="U1967" s="3">
        <f t="shared" si="186"/>
        <v>0</v>
      </c>
    </row>
    <row r="1968" spans="1:21" ht="12.75" customHeight="1" x14ac:dyDescent="0.2">
      <c r="A1968" s="82" t="s">
        <v>155</v>
      </c>
      <c r="B1968" s="81" t="s">
        <v>155</v>
      </c>
      <c r="C1968" s="47">
        <v>67985823</v>
      </c>
      <c r="D1968" s="80" t="s">
        <v>1994</v>
      </c>
      <c r="E1968" s="81" t="s">
        <v>1994</v>
      </c>
      <c r="F1968" s="82">
        <v>192162849</v>
      </c>
      <c r="G1968" s="83" t="s">
        <v>67</v>
      </c>
      <c r="H1968" s="80" t="s">
        <v>52</v>
      </c>
      <c r="I1968" s="80" t="s">
        <v>17207</v>
      </c>
      <c r="J1968" s="80" t="s">
        <v>17208</v>
      </c>
      <c r="K1968" s="80" t="s">
        <v>366</v>
      </c>
      <c r="L1968" s="80" t="s">
        <v>1062</v>
      </c>
      <c r="M1968" s="81" t="s">
        <v>1063</v>
      </c>
      <c r="N1968" s="47" t="s">
        <v>15353</v>
      </c>
      <c r="O1968" s="33">
        <v>3</v>
      </c>
      <c r="P1968" s="3">
        <f t="shared" si="181"/>
        <v>0</v>
      </c>
      <c r="Q1968" s="3">
        <f t="shared" si="182"/>
        <v>0</v>
      </c>
      <c r="R1968" s="3">
        <f t="shared" si="183"/>
        <v>1</v>
      </c>
      <c r="S1968" s="3">
        <f t="shared" si="184"/>
        <v>0</v>
      </c>
      <c r="T1968" s="3">
        <f t="shared" si="185"/>
        <v>0</v>
      </c>
      <c r="U1968" s="3">
        <f t="shared" si="186"/>
        <v>0</v>
      </c>
    </row>
    <row r="1969" spans="1:21" ht="12.75" customHeight="1" x14ac:dyDescent="0.2">
      <c r="A1969" s="82" t="s">
        <v>155</v>
      </c>
      <c r="B1969" s="81" t="s">
        <v>155</v>
      </c>
      <c r="C1969" s="47">
        <v>67985823</v>
      </c>
      <c r="D1969" s="80" t="s">
        <v>1994</v>
      </c>
      <c r="E1969" s="81" t="s">
        <v>1994</v>
      </c>
      <c r="F1969" s="82">
        <v>192162843</v>
      </c>
      <c r="G1969" s="83" t="s">
        <v>67</v>
      </c>
      <c r="H1969" s="80" t="s">
        <v>52</v>
      </c>
      <c r="I1969" s="80" t="s">
        <v>17209</v>
      </c>
      <c r="J1969" s="80" t="s">
        <v>17210</v>
      </c>
      <c r="K1969" s="80" t="s">
        <v>366</v>
      </c>
      <c r="L1969" s="80" t="s">
        <v>1062</v>
      </c>
      <c r="M1969" s="81" t="s">
        <v>1063</v>
      </c>
      <c r="N1969" s="47" t="s">
        <v>15353</v>
      </c>
      <c r="O1969" s="33">
        <v>3</v>
      </c>
      <c r="P1969" s="3">
        <f t="shared" si="181"/>
        <v>0</v>
      </c>
      <c r="Q1969" s="3">
        <f t="shared" si="182"/>
        <v>0</v>
      </c>
      <c r="R1969" s="3">
        <f t="shared" si="183"/>
        <v>1</v>
      </c>
      <c r="S1969" s="3">
        <f t="shared" si="184"/>
        <v>0</v>
      </c>
      <c r="T1969" s="3">
        <f t="shared" si="185"/>
        <v>0</v>
      </c>
      <c r="U1969" s="3">
        <f t="shared" si="186"/>
        <v>0</v>
      </c>
    </row>
    <row r="1970" spans="1:21" ht="12.75" customHeight="1" x14ac:dyDescent="0.2">
      <c r="A1970" s="82" t="s">
        <v>155</v>
      </c>
      <c r="B1970" s="81" t="s">
        <v>155</v>
      </c>
      <c r="C1970" s="47">
        <v>67985823</v>
      </c>
      <c r="D1970" s="80" t="s">
        <v>1994</v>
      </c>
      <c r="E1970" s="81" t="s">
        <v>1994</v>
      </c>
      <c r="F1970" s="82">
        <v>192162860</v>
      </c>
      <c r="G1970" s="83" t="s">
        <v>67</v>
      </c>
      <c r="H1970" s="80" t="s">
        <v>52</v>
      </c>
      <c r="I1970" s="80" t="s">
        <v>17211</v>
      </c>
      <c r="J1970" s="80" t="s">
        <v>17212</v>
      </c>
      <c r="K1970" s="80" t="s">
        <v>80</v>
      </c>
      <c r="L1970" s="80" t="s">
        <v>81</v>
      </c>
      <c r="M1970" s="81" t="s">
        <v>1753</v>
      </c>
      <c r="N1970" s="47" t="s">
        <v>15353</v>
      </c>
      <c r="O1970" s="33">
        <v>3</v>
      </c>
      <c r="P1970" s="3">
        <f t="shared" si="181"/>
        <v>0</v>
      </c>
      <c r="Q1970" s="3">
        <f t="shared" si="182"/>
        <v>0</v>
      </c>
      <c r="R1970" s="3">
        <f t="shared" si="183"/>
        <v>1</v>
      </c>
      <c r="S1970" s="3">
        <f t="shared" si="184"/>
        <v>0</v>
      </c>
      <c r="T1970" s="3">
        <f t="shared" si="185"/>
        <v>0</v>
      </c>
      <c r="U1970" s="3">
        <f t="shared" si="186"/>
        <v>0</v>
      </c>
    </row>
    <row r="1971" spans="1:21" ht="12.75" customHeight="1" x14ac:dyDescent="0.2">
      <c r="A1971" s="82" t="s">
        <v>155</v>
      </c>
      <c r="B1971" s="81" t="s">
        <v>155</v>
      </c>
      <c r="C1971" s="47">
        <v>67985823</v>
      </c>
      <c r="D1971" s="80" t="s">
        <v>1994</v>
      </c>
      <c r="E1971" s="81" t="s">
        <v>1994</v>
      </c>
      <c r="F1971" s="82">
        <v>192162920</v>
      </c>
      <c r="G1971" s="83" t="s">
        <v>67</v>
      </c>
      <c r="H1971" s="80" t="s">
        <v>52</v>
      </c>
      <c r="I1971" s="80" t="s">
        <v>17215</v>
      </c>
      <c r="J1971" s="80" t="s">
        <v>17216</v>
      </c>
      <c r="K1971" s="80" t="s">
        <v>366</v>
      </c>
      <c r="L1971" s="80" t="s">
        <v>1764</v>
      </c>
      <c r="M1971" s="81" t="s">
        <v>2567</v>
      </c>
      <c r="N1971" s="47" t="s">
        <v>15353</v>
      </c>
      <c r="O1971" s="33">
        <v>2</v>
      </c>
      <c r="P1971" s="3">
        <f t="shared" si="181"/>
        <v>0</v>
      </c>
      <c r="Q1971" s="3">
        <f t="shared" si="182"/>
        <v>1</v>
      </c>
      <c r="R1971" s="3">
        <f t="shared" si="183"/>
        <v>0</v>
      </c>
      <c r="S1971" s="3">
        <f t="shared" si="184"/>
        <v>0</v>
      </c>
      <c r="T1971" s="3">
        <f t="shared" si="185"/>
        <v>0</v>
      </c>
      <c r="U1971" s="3">
        <f t="shared" si="186"/>
        <v>0</v>
      </c>
    </row>
    <row r="1972" spans="1:21" ht="12.75" customHeight="1" x14ac:dyDescent="0.2">
      <c r="A1972" s="82" t="s">
        <v>155</v>
      </c>
      <c r="B1972" s="81" t="s">
        <v>155</v>
      </c>
      <c r="C1972" s="47">
        <v>67985823</v>
      </c>
      <c r="D1972" s="80" t="s">
        <v>1994</v>
      </c>
      <c r="E1972" s="81" t="s">
        <v>1994</v>
      </c>
      <c r="F1972" s="82">
        <v>192162890</v>
      </c>
      <c r="G1972" s="83" t="s">
        <v>67</v>
      </c>
      <c r="H1972" s="80" t="s">
        <v>52</v>
      </c>
      <c r="I1972" s="80" t="s">
        <v>17219</v>
      </c>
      <c r="J1972" s="80" t="s">
        <v>17220</v>
      </c>
      <c r="K1972" s="80" t="s">
        <v>366</v>
      </c>
      <c r="L1972" s="80" t="s">
        <v>1764</v>
      </c>
      <c r="M1972" s="81" t="s">
        <v>1765</v>
      </c>
      <c r="N1972" s="47" t="s">
        <v>15353</v>
      </c>
      <c r="O1972" s="33">
        <v>3</v>
      </c>
      <c r="P1972" s="3">
        <f t="shared" si="181"/>
        <v>0</v>
      </c>
      <c r="Q1972" s="3">
        <f t="shared" si="182"/>
        <v>0</v>
      </c>
      <c r="R1972" s="3">
        <f t="shared" si="183"/>
        <v>1</v>
      </c>
      <c r="S1972" s="3">
        <f t="shared" si="184"/>
        <v>0</v>
      </c>
      <c r="T1972" s="3">
        <f t="shared" si="185"/>
        <v>0</v>
      </c>
      <c r="U1972" s="3">
        <f t="shared" si="186"/>
        <v>0</v>
      </c>
    </row>
    <row r="1973" spans="1:21" ht="12.75" customHeight="1" x14ac:dyDescent="0.2">
      <c r="A1973" s="82" t="s">
        <v>155</v>
      </c>
      <c r="B1973" s="81" t="s">
        <v>155</v>
      </c>
      <c r="C1973" s="47">
        <v>67985823</v>
      </c>
      <c r="D1973" s="80" t="s">
        <v>1994</v>
      </c>
      <c r="E1973" s="81" t="s">
        <v>1994</v>
      </c>
      <c r="F1973" s="82">
        <v>192157172</v>
      </c>
      <c r="G1973" s="83" t="s">
        <v>67</v>
      </c>
      <c r="H1973" s="80" t="s">
        <v>52</v>
      </c>
      <c r="I1973" s="80" t="s">
        <v>17223</v>
      </c>
      <c r="J1973" s="80" t="s">
        <v>17224</v>
      </c>
      <c r="K1973" s="80" t="s">
        <v>366</v>
      </c>
      <c r="L1973" s="80" t="s">
        <v>1764</v>
      </c>
      <c r="M1973" s="81" t="s">
        <v>1765</v>
      </c>
      <c r="N1973" s="47" t="s">
        <v>15353</v>
      </c>
      <c r="O1973" s="33">
        <v>3</v>
      </c>
      <c r="P1973" s="3">
        <f t="shared" si="181"/>
        <v>0</v>
      </c>
      <c r="Q1973" s="3">
        <f t="shared" si="182"/>
        <v>0</v>
      </c>
      <c r="R1973" s="3">
        <f t="shared" si="183"/>
        <v>1</v>
      </c>
      <c r="S1973" s="3">
        <f t="shared" si="184"/>
        <v>0</v>
      </c>
      <c r="T1973" s="3">
        <f t="shared" si="185"/>
        <v>0</v>
      </c>
      <c r="U1973" s="3">
        <f t="shared" si="186"/>
        <v>0</v>
      </c>
    </row>
    <row r="1974" spans="1:21" ht="12.75" customHeight="1" x14ac:dyDescent="0.2">
      <c r="A1974" s="82" t="s">
        <v>155</v>
      </c>
      <c r="B1974" s="81" t="s">
        <v>155</v>
      </c>
      <c r="C1974" s="47">
        <v>67985823</v>
      </c>
      <c r="D1974" s="80" t="s">
        <v>1994</v>
      </c>
      <c r="E1974" s="81" t="s">
        <v>1994</v>
      </c>
      <c r="F1974" s="82">
        <v>192162905</v>
      </c>
      <c r="G1974" s="83" t="s">
        <v>67</v>
      </c>
      <c r="H1974" s="80" t="s">
        <v>52</v>
      </c>
      <c r="I1974" s="80" t="s">
        <v>17231</v>
      </c>
      <c r="J1974" s="80" t="s">
        <v>17232</v>
      </c>
      <c r="K1974" s="80" t="s">
        <v>366</v>
      </c>
      <c r="L1974" s="80" t="s">
        <v>1764</v>
      </c>
      <c r="M1974" s="81" t="s">
        <v>1765</v>
      </c>
      <c r="N1974" s="47" t="s">
        <v>15353</v>
      </c>
      <c r="O1974" s="33">
        <v>3</v>
      </c>
      <c r="P1974" s="3">
        <f t="shared" si="181"/>
        <v>0</v>
      </c>
      <c r="Q1974" s="3">
        <f t="shared" si="182"/>
        <v>0</v>
      </c>
      <c r="R1974" s="3">
        <f t="shared" si="183"/>
        <v>1</v>
      </c>
      <c r="S1974" s="3">
        <f t="shared" si="184"/>
        <v>0</v>
      </c>
      <c r="T1974" s="3">
        <f t="shared" si="185"/>
        <v>0</v>
      </c>
      <c r="U1974" s="3">
        <f t="shared" si="186"/>
        <v>0</v>
      </c>
    </row>
    <row r="1975" spans="1:21" ht="12.75" customHeight="1" x14ac:dyDescent="0.2">
      <c r="A1975" s="82" t="s">
        <v>155</v>
      </c>
      <c r="B1975" s="81" t="s">
        <v>155</v>
      </c>
      <c r="C1975" s="47">
        <v>67985823</v>
      </c>
      <c r="D1975" s="80" t="s">
        <v>1994</v>
      </c>
      <c r="E1975" s="81" t="s">
        <v>1994</v>
      </c>
      <c r="F1975" s="82">
        <v>191870153</v>
      </c>
      <c r="G1975" s="83" t="s">
        <v>67</v>
      </c>
      <c r="H1975" s="80" t="s">
        <v>52</v>
      </c>
      <c r="I1975" s="80" t="s">
        <v>17237</v>
      </c>
      <c r="J1975" s="80" t="s">
        <v>17238</v>
      </c>
      <c r="K1975" s="80" t="s">
        <v>366</v>
      </c>
      <c r="L1975" s="80" t="s">
        <v>1062</v>
      </c>
      <c r="M1975" s="81" t="s">
        <v>1613</v>
      </c>
      <c r="N1975" s="47" t="s">
        <v>15353</v>
      </c>
      <c r="O1975" s="33">
        <v>3</v>
      </c>
      <c r="P1975" s="3">
        <f t="shared" si="181"/>
        <v>0</v>
      </c>
      <c r="Q1975" s="3">
        <f t="shared" si="182"/>
        <v>0</v>
      </c>
      <c r="R1975" s="3">
        <f t="shared" si="183"/>
        <v>1</v>
      </c>
      <c r="S1975" s="3">
        <f t="shared" si="184"/>
        <v>0</v>
      </c>
      <c r="T1975" s="3">
        <f t="shared" si="185"/>
        <v>0</v>
      </c>
      <c r="U1975" s="3">
        <f t="shared" si="186"/>
        <v>0</v>
      </c>
    </row>
    <row r="1976" spans="1:21" ht="12.75" customHeight="1" x14ac:dyDescent="0.2">
      <c r="A1976" s="82" t="s">
        <v>155</v>
      </c>
      <c r="B1976" s="81" t="s">
        <v>155</v>
      </c>
      <c r="C1976" s="47">
        <v>67985823</v>
      </c>
      <c r="D1976" s="80" t="s">
        <v>1994</v>
      </c>
      <c r="E1976" s="81" t="s">
        <v>1994</v>
      </c>
      <c r="F1976" s="82">
        <v>191965282</v>
      </c>
      <c r="G1976" s="83" t="s">
        <v>67</v>
      </c>
      <c r="H1976" s="80" t="s">
        <v>52</v>
      </c>
      <c r="I1976" s="80" t="s">
        <v>17242</v>
      </c>
      <c r="J1976" s="80" t="s">
        <v>15867</v>
      </c>
      <c r="K1976" s="80" t="s">
        <v>80</v>
      </c>
      <c r="L1976" s="80" t="s">
        <v>81</v>
      </c>
      <c r="M1976" s="81" t="s">
        <v>2540</v>
      </c>
      <c r="N1976" s="47" t="s">
        <v>15353</v>
      </c>
      <c r="O1976" s="33">
        <v>2</v>
      </c>
      <c r="P1976" s="3">
        <f t="shared" si="181"/>
        <v>0</v>
      </c>
      <c r="Q1976" s="3">
        <f t="shared" si="182"/>
        <v>1</v>
      </c>
      <c r="R1976" s="3">
        <f t="shared" si="183"/>
        <v>0</v>
      </c>
      <c r="S1976" s="3">
        <f t="shared" si="184"/>
        <v>0</v>
      </c>
      <c r="T1976" s="3">
        <f t="shared" si="185"/>
        <v>0</v>
      </c>
      <c r="U1976" s="3">
        <f t="shared" si="186"/>
        <v>0</v>
      </c>
    </row>
    <row r="1977" spans="1:21" ht="12.75" customHeight="1" x14ac:dyDescent="0.2">
      <c r="A1977" s="82" t="s">
        <v>155</v>
      </c>
      <c r="B1977" s="81" t="s">
        <v>155</v>
      </c>
      <c r="C1977" s="47">
        <v>67985823</v>
      </c>
      <c r="D1977" s="80" t="s">
        <v>1994</v>
      </c>
      <c r="E1977" s="81" t="s">
        <v>1994</v>
      </c>
      <c r="F1977" s="82">
        <v>192086500</v>
      </c>
      <c r="G1977" s="83" t="s">
        <v>67</v>
      </c>
      <c r="H1977" s="80" t="s">
        <v>52</v>
      </c>
      <c r="I1977" s="80" t="s">
        <v>17245</v>
      </c>
      <c r="J1977" s="80" t="s">
        <v>17246</v>
      </c>
      <c r="K1977" s="80" t="s">
        <v>366</v>
      </c>
      <c r="L1977" s="80" t="s">
        <v>1764</v>
      </c>
      <c r="M1977" s="81" t="s">
        <v>2567</v>
      </c>
      <c r="N1977" s="47" t="s">
        <v>15353</v>
      </c>
      <c r="O1977" s="33">
        <v>3</v>
      </c>
      <c r="P1977" s="3">
        <f t="shared" si="181"/>
        <v>0</v>
      </c>
      <c r="Q1977" s="3">
        <f t="shared" si="182"/>
        <v>0</v>
      </c>
      <c r="R1977" s="3">
        <f t="shared" si="183"/>
        <v>1</v>
      </c>
      <c r="S1977" s="3">
        <f t="shared" si="184"/>
        <v>0</v>
      </c>
      <c r="T1977" s="3">
        <f t="shared" si="185"/>
        <v>0</v>
      </c>
      <c r="U1977" s="3">
        <f t="shared" si="186"/>
        <v>0</v>
      </c>
    </row>
    <row r="1978" spans="1:21" ht="12.75" customHeight="1" x14ac:dyDescent="0.2">
      <c r="A1978" s="82" t="s">
        <v>155</v>
      </c>
      <c r="B1978" s="81" t="s">
        <v>155</v>
      </c>
      <c r="C1978" s="47">
        <v>67985823</v>
      </c>
      <c r="D1978" s="80" t="s">
        <v>1994</v>
      </c>
      <c r="E1978" s="81" t="s">
        <v>1994</v>
      </c>
      <c r="F1978" s="82">
        <v>192157208</v>
      </c>
      <c r="G1978" s="83" t="s">
        <v>67</v>
      </c>
      <c r="H1978" s="80" t="s">
        <v>52</v>
      </c>
      <c r="I1978" s="80" t="s">
        <v>17251</v>
      </c>
      <c r="J1978" s="80" t="s">
        <v>17252</v>
      </c>
      <c r="K1978" s="80" t="s">
        <v>80</v>
      </c>
      <c r="L1978" s="80" t="s">
        <v>81</v>
      </c>
      <c r="M1978" s="81" t="s">
        <v>2540</v>
      </c>
      <c r="N1978" s="47" t="s">
        <v>15353</v>
      </c>
      <c r="O1978" s="33">
        <v>3</v>
      </c>
      <c r="P1978" s="3">
        <f t="shared" si="181"/>
        <v>0</v>
      </c>
      <c r="Q1978" s="3">
        <f t="shared" si="182"/>
        <v>0</v>
      </c>
      <c r="R1978" s="3">
        <f t="shared" si="183"/>
        <v>1</v>
      </c>
      <c r="S1978" s="3">
        <f t="shared" si="184"/>
        <v>0</v>
      </c>
      <c r="T1978" s="3">
        <f t="shared" si="185"/>
        <v>0</v>
      </c>
      <c r="U1978" s="3">
        <f t="shared" si="186"/>
        <v>0</v>
      </c>
    </row>
    <row r="1979" spans="1:21" ht="12.75" customHeight="1" x14ac:dyDescent="0.2">
      <c r="A1979" s="82" t="s">
        <v>155</v>
      </c>
      <c r="B1979" s="81" t="s">
        <v>155</v>
      </c>
      <c r="C1979" s="47">
        <v>67985823</v>
      </c>
      <c r="D1979" s="80" t="s">
        <v>1994</v>
      </c>
      <c r="E1979" s="81" t="s">
        <v>1994</v>
      </c>
      <c r="F1979" s="82">
        <v>191965311</v>
      </c>
      <c r="G1979" s="83" t="s">
        <v>67</v>
      </c>
      <c r="H1979" s="80" t="s">
        <v>52</v>
      </c>
      <c r="I1979" s="80" t="s">
        <v>17256</v>
      </c>
      <c r="J1979" s="80" t="s">
        <v>17257</v>
      </c>
      <c r="K1979" s="80" t="s">
        <v>80</v>
      </c>
      <c r="L1979" s="80" t="s">
        <v>81</v>
      </c>
      <c r="M1979" s="81" t="s">
        <v>235</v>
      </c>
      <c r="N1979" s="47" t="s">
        <v>15353</v>
      </c>
      <c r="O1979" s="33">
        <v>2</v>
      </c>
      <c r="P1979" s="3">
        <f t="shared" si="181"/>
        <v>0</v>
      </c>
      <c r="Q1979" s="3">
        <f t="shared" si="182"/>
        <v>1</v>
      </c>
      <c r="R1979" s="3">
        <f t="shared" si="183"/>
        <v>0</v>
      </c>
      <c r="S1979" s="3">
        <f t="shared" si="184"/>
        <v>0</v>
      </c>
      <c r="T1979" s="3">
        <f t="shared" si="185"/>
        <v>0</v>
      </c>
      <c r="U1979" s="3">
        <f t="shared" si="186"/>
        <v>0</v>
      </c>
    </row>
    <row r="1980" spans="1:21" ht="12.75" customHeight="1" x14ac:dyDescent="0.2">
      <c r="A1980" s="82" t="s">
        <v>155</v>
      </c>
      <c r="B1980" s="81" t="s">
        <v>155</v>
      </c>
      <c r="C1980" s="47">
        <v>67985823</v>
      </c>
      <c r="D1980" s="80" t="s">
        <v>1994</v>
      </c>
      <c r="E1980" s="81" t="s">
        <v>1994</v>
      </c>
      <c r="F1980" s="82">
        <v>192162847</v>
      </c>
      <c r="G1980" s="83" t="s">
        <v>67</v>
      </c>
      <c r="H1980" s="80" t="s">
        <v>52</v>
      </c>
      <c r="I1980" s="80" t="s">
        <v>17262</v>
      </c>
      <c r="J1980" s="80" t="s">
        <v>17263</v>
      </c>
      <c r="K1980" s="80" t="s">
        <v>315</v>
      </c>
      <c r="L1980" s="80" t="s">
        <v>1511</v>
      </c>
      <c r="M1980" s="81" t="s">
        <v>1515</v>
      </c>
      <c r="N1980" s="47" t="s">
        <v>15353</v>
      </c>
      <c r="O1980" s="33">
        <v>3</v>
      </c>
      <c r="P1980" s="3">
        <f t="shared" si="181"/>
        <v>0</v>
      </c>
      <c r="Q1980" s="3">
        <f t="shared" si="182"/>
        <v>0</v>
      </c>
      <c r="R1980" s="3">
        <f t="shared" si="183"/>
        <v>1</v>
      </c>
      <c r="S1980" s="3">
        <f t="shared" si="184"/>
        <v>0</v>
      </c>
      <c r="T1980" s="3">
        <f t="shared" si="185"/>
        <v>0</v>
      </c>
      <c r="U1980" s="3">
        <f t="shared" si="186"/>
        <v>0</v>
      </c>
    </row>
    <row r="1981" spans="1:21" ht="12.75" customHeight="1" x14ac:dyDescent="0.2">
      <c r="A1981" s="82" t="s">
        <v>155</v>
      </c>
      <c r="B1981" s="81" t="s">
        <v>155</v>
      </c>
      <c r="C1981" s="47">
        <v>67985823</v>
      </c>
      <c r="D1981" s="80" t="s">
        <v>1994</v>
      </c>
      <c r="E1981" s="81" t="s">
        <v>1994</v>
      </c>
      <c r="F1981" s="82">
        <v>192086537</v>
      </c>
      <c r="G1981" s="83" t="s">
        <v>122</v>
      </c>
      <c r="H1981" s="80" t="s">
        <v>29</v>
      </c>
      <c r="I1981" s="80" t="s">
        <v>17643</v>
      </c>
      <c r="J1981" s="80" t="s">
        <v>17644</v>
      </c>
      <c r="K1981" s="80" t="s">
        <v>366</v>
      </c>
      <c r="L1981" s="80" t="s">
        <v>1764</v>
      </c>
      <c r="M1981" s="81" t="s">
        <v>1765</v>
      </c>
      <c r="N1981" s="47" t="s">
        <v>15353</v>
      </c>
      <c r="O1981" s="33">
        <v>3</v>
      </c>
      <c r="P1981" s="3">
        <f t="shared" si="181"/>
        <v>0</v>
      </c>
      <c r="Q1981" s="3">
        <f t="shared" si="182"/>
        <v>0</v>
      </c>
      <c r="R1981" s="3">
        <f t="shared" si="183"/>
        <v>1</v>
      </c>
      <c r="S1981" s="3">
        <f t="shared" si="184"/>
        <v>0</v>
      </c>
      <c r="T1981" s="3">
        <f t="shared" si="185"/>
        <v>0</v>
      </c>
      <c r="U1981" s="3">
        <f t="shared" si="186"/>
        <v>0</v>
      </c>
    </row>
    <row r="1982" spans="1:21" ht="12.75" customHeight="1" x14ac:dyDescent="0.2">
      <c r="A1982" s="15" t="s">
        <v>155</v>
      </c>
      <c r="B1982" s="16" t="s">
        <v>155</v>
      </c>
      <c r="C1982" s="44">
        <v>67985530</v>
      </c>
      <c r="D1982" s="9" t="s">
        <v>2005</v>
      </c>
      <c r="E1982" s="10" t="s">
        <v>2005</v>
      </c>
      <c r="F1982" s="17">
        <v>191870849</v>
      </c>
      <c r="G1982" s="12" t="s">
        <v>67</v>
      </c>
      <c r="H1982" s="9" t="s">
        <v>29</v>
      </c>
      <c r="I1982" s="9" t="s">
        <v>2008</v>
      </c>
      <c r="J1982" s="9" t="s">
        <v>2009</v>
      </c>
      <c r="K1982" s="9" t="s">
        <v>152</v>
      </c>
      <c r="L1982" s="80" t="s">
        <v>268</v>
      </c>
      <c r="M1982" s="10">
        <v>10500</v>
      </c>
      <c r="N1982" s="11" t="s">
        <v>43</v>
      </c>
      <c r="O1982" s="13">
        <v>4</v>
      </c>
      <c r="P1982" s="3">
        <f t="shared" si="181"/>
        <v>0</v>
      </c>
      <c r="Q1982" s="3">
        <f t="shared" si="182"/>
        <v>0</v>
      </c>
      <c r="R1982" s="3">
        <f t="shared" si="183"/>
        <v>0</v>
      </c>
      <c r="S1982" s="3">
        <f t="shared" si="184"/>
        <v>1</v>
      </c>
      <c r="T1982" s="3">
        <f t="shared" si="185"/>
        <v>0</v>
      </c>
      <c r="U1982" s="3">
        <f t="shared" si="186"/>
        <v>0</v>
      </c>
    </row>
    <row r="1983" spans="1:21" ht="12.75" customHeight="1" x14ac:dyDescent="0.2">
      <c r="A1983" s="15" t="s">
        <v>155</v>
      </c>
      <c r="B1983" s="16" t="s">
        <v>155</v>
      </c>
      <c r="C1983" s="8">
        <v>67985530</v>
      </c>
      <c r="D1983" s="6" t="s">
        <v>2005</v>
      </c>
      <c r="E1983" s="16" t="s">
        <v>2005</v>
      </c>
      <c r="F1983" s="15">
        <v>191964948</v>
      </c>
      <c r="G1983" s="5" t="s">
        <v>84</v>
      </c>
      <c r="H1983" s="6" t="s">
        <v>52</v>
      </c>
      <c r="I1983" s="6" t="s">
        <v>2006</v>
      </c>
      <c r="J1983" s="6" t="s">
        <v>2007</v>
      </c>
      <c r="K1983" s="6" t="s">
        <v>80</v>
      </c>
      <c r="L1983" s="6" t="s">
        <v>268</v>
      </c>
      <c r="M1983" s="16" t="s">
        <v>471</v>
      </c>
      <c r="N1983" s="8" t="s">
        <v>35</v>
      </c>
      <c r="O1983" s="7">
        <v>5</v>
      </c>
      <c r="P1983" s="3">
        <f t="shared" si="181"/>
        <v>0</v>
      </c>
      <c r="Q1983" s="3">
        <f t="shared" si="182"/>
        <v>0</v>
      </c>
      <c r="R1983" s="3">
        <f t="shared" si="183"/>
        <v>0</v>
      </c>
      <c r="S1983" s="3">
        <f t="shared" si="184"/>
        <v>0</v>
      </c>
      <c r="T1983" s="3">
        <f t="shared" si="185"/>
        <v>1</v>
      </c>
      <c r="U1983" s="3">
        <f t="shared" si="186"/>
        <v>0</v>
      </c>
    </row>
    <row r="1984" spans="1:21" ht="12.75" customHeight="1" x14ac:dyDescent="0.2">
      <c r="A1984" s="82" t="s">
        <v>155</v>
      </c>
      <c r="B1984" s="81" t="s">
        <v>155</v>
      </c>
      <c r="C1984" s="47">
        <v>67985530</v>
      </c>
      <c r="D1984" s="80" t="s">
        <v>2005</v>
      </c>
      <c r="E1984" s="81" t="s">
        <v>2005</v>
      </c>
      <c r="F1984" s="82">
        <v>191870818</v>
      </c>
      <c r="G1984" s="83" t="s">
        <v>67</v>
      </c>
      <c r="H1984" s="80" t="s">
        <v>52</v>
      </c>
      <c r="I1984" s="80" t="s">
        <v>10831</v>
      </c>
      <c r="J1984" s="80" t="s">
        <v>10832</v>
      </c>
      <c r="K1984" s="80" t="s">
        <v>80</v>
      </c>
      <c r="L1984" s="80" t="s">
        <v>268</v>
      </c>
      <c r="M1984" s="81" t="s">
        <v>2525</v>
      </c>
      <c r="N1984" s="32" t="s">
        <v>10618</v>
      </c>
      <c r="O1984" s="33">
        <v>3</v>
      </c>
      <c r="P1984" s="3">
        <f t="shared" si="181"/>
        <v>0</v>
      </c>
      <c r="Q1984" s="3">
        <f t="shared" si="182"/>
        <v>0</v>
      </c>
      <c r="R1984" s="3">
        <f t="shared" si="183"/>
        <v>1</v>
      </c>
      <c r="S1984" s="3">
        <f t="shared" si="184"/>
        <v>0</v>
      </c>
      <c r="T1984" s="3">
        <f t="shared" si="185"/>
        <v>0</v>
      </c>
      <c r="U1984" s="3">
        <f t="shared" si="186"/>
        <v>0</v>
      </c>
    </row>
    <row r="1985" spans="1:21" ht="12.75" customHeight="1" x14ac:dyDescent="0.2">
      <c r="A1985" s="82" t="s">
        <v>155</v>
      </c>
      <c r="B1985" s="81" t="s">
        <v>155</v>
      </c>
      <c r="C1985" s="47">
        <v>67985530</v>
      </c>
      <c r="D1985" s="80" t="s">
        <v>2005</v>
      </c>
      <c r="E1985" s="81" t="s">
        <v>2005</v>
      </c>
      <c r="F1985" s="82">
        <v>191870822</v>
      </c>
      <c r="G1985" s="83" t="s">
        <v>67</v>
      </c>
      <c r="H1985" s="80" t="s">
        <v>52</v>
      </c>
      <c r="I1985" s="80" t="s">
        <v>10833</v>
      </c>
      <c r="J1985" s="80" t="s">
        <v>10834</v>
      </c>
      <c r="K1985" s="80" t="s">
        <v>80</v>
      </c>
      <c r="L1985" s="80" t="s">
        <v>268</v>
      </c>
      <c r="M1985" s="81" t="s">
        <v>10835</v>
      </c>
      <c r="N1985" s="32" t="s">
        <v>10618</v>
      </c>
      <c r="O1985" s="33">
        <v>2</v>
      </c>
      <c r="P1985" s="3">
        <f t="shared" si="181"/>
        <v>0</v>
      </c>
      <c r="Q1985" s="3">
        <f t="shared" si="182"/>
        <v>1</v>
      </c>
      <c r="R1985" s="3">
        <f t="shared" si="183"/>
        <v>0</v>
      </c>
      <c r="S1985" s="3">
        <f t="shared" si="184"/>
        <v>0</v>
      </c>
      <c r="T1985" s="3">
        <f t="shared" si="185"/>
        <v>0</v>
      </c>
      <c r="U1985" s="3">
        <f t="shared" si="186"/>
        <v>0</v>
      </c>
    </row>
    <row r="1986" spans="1:21" ht="12.75" customHeight="1" x14ac:dyDescent="0.2">
      <c r="A1986" s="82" t="s">
        <v>155</v>
      </c>
      <c r="B1986" s="81" t="s">
        <v>155</v>
      </c>
      <c r="C1986" s="47">
        <v>67985530</v>
      </c>
      <c r="D1986" s="80" t="s">
        <v>2005</v>
      </c>
      <c r="E1986" s="81" t="s">
        <v>2005</v>
      </c>
      <c r="F1986" s="82">
        <v>191870831</v>
      </c>
      <c r="G1986" s="83" t="s">
        <v>67</v>
      </c>
      <c r="H1986" s="80" t="s">
        <v>52</v>
      </c>
      <c r="I1986" s="80" t="s">
        <v>10836</v>
      </c>
      <c r="J1986" s="80" t="s">
        <v>10837</v>
      </c>
      <c r="K1986" s="80" t="s">
        <v>80</v>
      </c>
      <c r="L1986" s="80" t="s">
        <v>268</v>
      </c>
      <c r="M1986" s="81" t="s">
        <v>471</v>
      </c>
      <c r="N1986" s="32" t="s">
        <v>10618</v>
      </c>
      <c r="O1986" s="33">
        <v>1</v>
      </c>
      <c r="P1986" s="3">
        <f t="shared" si="181"/>
        <v>1</v>
      </c>
      <c r="Q1986" s="3">
        <f t="shared" si="182"/>
        <v>0</v>
      </c>
      <c r="R1986" s="3">
        <f t="shared" si="183"/>
        <v>0</v>
      </c>
      <c r="S1986" s="3">
        <f t="shared" si="184"/>
        <v>0</v>
      </c>
      <c r="T1986" s="3">
        <f t="shared" si="185"/>
        <v>0</v>
      </c>
      <c r="U1986" s="3">
        <f t="shared" si="186"/>
        <v>0</v>
      </c>
    </row>
    <row r="1987" spans="1:21" ht="12.75" customHeight="1" x14ac:dyDescent="0.2">
      <c r="A1987" s="82" t="s">
        <v>155</v>
      </c>
      <c r="B1987" s="81" t="s">
        <v>155</v>
      </c>
      <c r="C1987" s="47">
        <v>67985530</v>
      </c>
      <c r="D1987" s="80" t="s">
        <v>2005</v>
      </c>
      <c r="E1987" s="81" t="s">
        <v>2005</v>
      </c>
      <c r="F1987" s="82">
        <v>191964939</v>
      </c>
      <c r="G1987" s="83" t="s">
        <v>67</v>
      </c>
      <c r="H1987" s="80" t="s">
        <v>52</v>
      </c>
      <c r="I1987" s="80" t="s">
        <v>11549</v>
      </c>
      <c r="J1987" s="80" t="s">
        <v>11550</v>
      </c>
      <c r="K1987" s="80" t="s">
        <v>80</v>
      </c>
      <c r="L1987" s="80" t="s">
        <v>268</v>
      </c>
      <c r="M1987" s="81" t="s">
        <v>10835</v>
      </c>
      <c r="N1987" s="32" t="s">
        <v>10618</v>
      </c>
      <c r="O1987" s="33">
        <v>2</v>
      </c>
      <c r="P1987" s="3">
        <f t="shared" si="181"/>
        <v>0</v>
      </c>
      <c r="Q1987" s="3">
        <f t="shared" si="182"/>
        <v>1</v>
      </c>
      <c r="R1987" s="3">
        <f t="shared" si="183"/>
        <v>0</v>
      </c>
      <c r="S1987" s="3">
        <f t="shared" si="184"/>
        <v>0</v>
      </c>
      <c r="T1987" s="3">
        <f t="shared" si="185"/>
        <v>0</v>
      </c>
      <c r="U1987" s="3">
        <f t="shared" si="186"/>
        <v>0</v>
      </c>
    </row>
    <row r="1988" spans="1:21" ht="12.75" customHeight="1" x14ac:dyDescent="0.2">
      <c r="A1988" s="82" t="s">
        <v>155</v>
      </c>
      <c r="B1988" s="81" t="s">
        <v>155</v>
      </c>
      <c r="C1988" s="47">
        <v>67985530</v>
      </c>
      <c r="D1988" s="80" t="s">
        <v>2005</v>
      </c>
      <c r="E1988" s="81" t="s">
        <v>2005</v>
      </c>
      <c r="F1988" s="82">
        <v>191964944</v>
      </c>
      <c r="G1988" s="83" t="s">
        <v>67</v>
      </c>
      <c r="H1988" s="80" t="s">
        <v>52</v>
      </c>
      <c r="I1988" s="80" t="s">
        <v>11551</v>
      </c>
      <c r="J1988" s="80" t="s">
        <v>11552</v>
      </c>
      <c r="K1988" s="80" t="s">
        <v>80</v>
      </c>
      <c r="L1988" s="80" t="s">
        <v>268</v>
      </c>
      <c r="M1988" s="81" t="s">
        <v>10835</v>
      </c>
      <c r="N1988" s="32" t="s">
        <v>10618</v>
      </c>
      <c r="O1988" s="33">
        <v>2</v>
      </c>
      <c r="P1988" s="3">
        <f t="shared" si="181"/>
        <v>0</v>
      </c>
      <c r="Q1988" s="3">
        <f t="shared" si="182"/>
        <v>1</v>
      </c>
      <c r="R1988" s="3">
        <f t="shared" si="183"/>
        <v>0</v>
      </c>
      <c r="S1988" s="3">
        <f t="shared" si="184"/>
        <v>0</v>
      </c>
      <c r="T1988" s="3">
        <f t="shared" si="185"/>
        <v>0</v>
      </c>
      <c r="U1988" s="3">
        <f t="shared" si="186"/>
        <v>0</v>
      </c>
    </row>
    <row r="1989" spans="1:21" ht="12.75" customHeight="1" x14ac:dyDescent="0.2">
      <c r="A1989" s="82" t="s">
        <v>155</v>
      </c>
      <c r="B1989" s="81" t="s">
        <v>155</v>
      </c>
      <c r="C1989" s="47">
        <v>67985530</v>
      </c>
      <c r="D1989" s="80" t="s">
        <v>2005</v>
      </c>
      <c r="E1989" s="81" t="s">
        <v>2005</v>
      </c>
      <c r="F1989" s="82">
        <v>191975544</v>
      </c>
      <c r="G1989" s="83" t="s">
        <v>67</v>
      </c>
      <c r="H1989" s="80" t="s">
        <v>52</v>
      </c>
      <c r="I1989" s="80" t="s">
        <v>11726</v>
      </c>
      <c r="J1989" s="80" t="s">
        <v>11727</v>
      </c>
      <c r="K1989" s="80" t="s">
        <v>80</v>
      </c>
      <c r="L1989" s="80" t="s">
        <v>268</v>
      </c>
      <c r="M1989" s="81" t="s">
        <v>10835</v>
      </c>
      <c r="N1989" s="32" t="s">
        <v>10618</v>
      </c>
      <c r="O1989" s="33">
        <v>2</v>
      </c>
      <c r="P1989" s="3">
        <f t="shared" ref="P1989:P2052" si="187">IF(O1989=1,1,0)</f>
        <v>0</v>
      </c>
      <c r="Q1989" s="3">
        <f t="shared" ref="Q1989:Q2052" si="188">IF(O1989=2,1,0)</f>
        <v>1</v>
      </c>
      <c r="R1989" s="3">
        <f t="shared" ref="R1989:R2052" si="189">IF(O1989=3,1,0)</f>
        <v>0</v>
      </c>
      <c r="S1989" s="3">
        <f t="shared" ref="S1989:S2052" si="190">IF(O1989=4,1,0)</f>
        <v>0</v>
      </c>
      <c r="T1989" s="3">
        <f t="shared" ref="T1989:T2052" si="191">IF(O1989=5,1,0)</f>
        <v>0</v>
      </c>
      <c r="U1989" s="3">
        <f t="shared" ref="U1989:U2052" si="192">IF(O1989="Bez finální známky, nebyl získán potřebný počet posudků",1,IF(O1989="N (nehodnoceno)",1,0))</f>
        <v>0</v>
      </c>
    </row>
    <row r="1990" spans="1:21" ht="12.75" customHeight="1" x14ac:dyDescent="0.2">
      <c r="A1990" s="82" t="s">
        <v>155</v>
      </c>
      <c r="B1990" s="81" t="s">
        <v>155</v>
      </c>
      <c r="C1990" s="47">
        <v>67985530</v>
      </c>
      <c r="D1990" s="80" t="s">
        <v>2005</v>
      </c>
      <c r="E1990" s="81" t="s">
        <v>2005</v>
      </c>
      <c r="F1990" s="82">
        <v>191975567</v>
      </c>
      <c r="G1990" s="83" t="s">
        <v>99</v>
      </c>
      <c r="H1990" s="80" t="s">
        <v>52</v>
      </c>
      <c r="I1990" s="80" t="s">
        <v>11728</v>
      </c>
      <c r="J1990" s="80" t="s">
        <v>11729</v>
      </c>
      <c r="K1990" s="80" t="s">
        <v>80</v>
      </c>
      <c r="L1990" s="80" t="s">
        <v>268</v>
      </c>
      <c r="M1990" s="81" t="s">
        <v>2515</v>
      </c>
      <c r="N1990" s="32" t="s">
        <v>10618</v>
      </c>
      <c r="O1990" s="33">
        <v>4</v>
      </c>
      <c r="P1990" s="3">
        <f t="shared" si="187"/>
        <v>0</v>
      </c>
      <c r="Q1990" s="3">
        <f t="shared" si="188"/>
        <v>0</v>
      </c>
      <c r="R1990" s="3">
        <f t="shared" si="189"/>
        <v>0</v>
      </c>
      <c r="S1990" s="3">
        <f t="shared" si="190"/>
        <v>1</v>
      </c>
      <c r="T1990" s="3">
        <f t="shared" si="191"/>
        <v>0</v>
      </c>
      <c r="U1990" s="3">
        <f t="shared" si="192"/>
        <v>0</v>
      </c>
    </row>
    <row r="1991" spans="1:21" ht="12.75" customHeight="1" x14ac:dyDescent="0.2">
      <c r="A1991" s="82" t="s">
        <v>155</v>
      </c>
      <c r="B1991" s="81" t="s">
        <v>155</v>
      </c>
      <c r="C1991" s="47">
        <v>67985530</v>
      </c>
      <c r="D1991" s="80" t="s">
        <v>2005</v>
      </c>
      <c r="E1991" s="81" t="s">
        <v>2005</v>
      </c>
      <c r="F1991" s="82">
        <v>192095078</v>
      </c>
      <c r="G1991" s="83" t="s">
        <v>67</v>
      </c>
      <c r="H1991" s="80" t="s">
        <v>52</v>
      </c>
      <c r="I1991" s="80" t="s">
        <v>14248</v>
      </c>
      <c r="J1991" s="80" t="s">
        <v>14249</v>
      </c>
      <c r="K1991" s="80" t="s">
        <v>80</v>
      </c>
      <c r="L1991" s="80" t="s">
        <v>268</v>
      </c>
      <c r="M1991" s="81" t="s">
        <v>1535</v>
      </c>
      <c r="N1991" s="32" t="s">
        <v>10618</v>
      </c>
      <c r="O1991" s="33">
        <v>3</v>
      </c>
      <c r="P1991" s="3">
        <f t="shared" si="187"/>
        <v>0</v>
      </c>
      <c r="Q1991" s="3">
        <f t="shared" si="188"/>
        <v>0</v>
      </c>
      <c r="R1991" s="3">
        <f t="shared" si="189"/>
        <v>1</v>
      </c>
      <c r="S1991" s="3">
        <f t="shared" si="190"/>
        <v>0</v>
      </c>
      <c r="T1991" s="3">
        <f t="shared" si="191"/>
        <v>0</v>
      </c>
      <c r="U1991" s="3">
        <f t="shared" si="192"/>
        <v>0</v>
      </c>
    </row>
    <row r="1992" spans="1:21" ht="12.75" customHeight="1" x14ac:dyDescent="0.2">
      <c r="A1992" s="82" t="s">
        <v>155</v>
      </c>
      <c r="B1992" s="81" t="s">
        <v>155</v>
      </c>
      <c r="C1992" s="47">
        <v>67985530</v>
      </c>
      <c r="D1992" s="80" t="s">
        <v>2005</v>
      </c>
      <c r="E1992" s="81" t="s">
        <v>2005</v>
      </c>
      <c r="F1992" s="82">
        <v>191964949</v>
      </c>
      <c r="G1992" s="83" t="s">
        <v>67</v>
      </c>
      <c r="H1992" s="80" t="s">
        <v>52</v>
      </c>
      <c r="I1992" s="80" t="s">
        <v>18962</v>
      </c>
      <c r="J1992" s="80" t="s">
        <v>18963</v>
      </c>
      <c r="K1992" s="80" t="s">
        <v>80</v>
      </c>
      <c r="L1992" s="80" t="s">
        <v>268</v>
      </c>
      <c r="M1992" s="81" t="s">
        <v>10835</v>
      </c>
      <c r="N1992" s="47" t="s">
        <v>15353</v>
      </c>
      <c r="O1992" s="33">
        <v>3</v>
      </c>
      <c r="P1992" s="3">
        <f t="shared" si="187"/>
        <v>0</v>
      </c>
      <c r="Q1992" s="3">
        <f t="shared" si="188"/>
        <v>0</v>
      </c>
      <c r="R1992" s="3">
        <f t="shared" si="189"/>
        <v>1</v>
      </c>
      <c r="S1992" s="3">
        <f t="shared" si="190"/>
        <v>0</v>
      </c>
      <c r="T1992" s="3">
        <f t="shared" si="191"/>
        <v>0</v>
      </c>
      <c r="U1992" s="3">
        <f t="shared" si="192"/>
        <v>0</v>
      </c>
    </row>
    <row r="1993" spans="1:21" ht="12.75" customHeight="1" x14ac:dyDescent="0.2">
      <c r="A1993" s="82" t="s">
        <v>155</v>
      </c>
      <c r="B1993" s="81" t="s">
        <v>155</v>
      </c>
      <c r="C1993" s="47">
        <v>67985530</v>
      </c>
      <c r="D1993" s="80" t="s">
        <v>2005</v>
      </c>
      <c r="E1993" s="81" t="s">
        <v>2005</v>
      </c>
      <c r="F1993" s="82">
        <v>192084086</v>
      </c>
      <c r="G1993" s="83" t="s">
        <v>67</v>
      </c>
      <c r="H1993" s="80" t="s">
        <v>52</v>
      </c>
      <c r="I1993" s="80" t="s">
        <v>18970</v>
      </c>
      <c r="J1993" s="80" t="s">
        <v>18971</v>
      </c>
      <c r="K1993" s="80" t="s">
        <v>80</v>
      </c>
      <c r="L1993" s="80" t="s">
        <v>268</v>
      </c>
      <c r="M1993" s="81" t="s">
        <v>10835</v>
      </c>
      <c r="N1993" s="47" t="s">
        <v>15353</v>
      </c>
      <c r="O1993" s="33">
        <v>2</v>
      </c>
      <c r="P1993" s="3">
        <f t="shared" si="187"/>
        <v>0</v>
      </c>
      <c r="Q1993" s="3">
        <f t="shared" si="188"/>
        <v>1</v>
      </c>
      <c r="R1993" s="3">
        <f t="shared" si="189"/>
        <v>0</v>
      </c>
      <c r="S1993" s="3">
        <f t="shared" si="190"/>
        <v>0</v>
      </c>
      <c r="T1993" s="3">
        <f t="shared" si="191"/>
        <v>0</v>
      </c>
      <c r="U1993" s="3">
        <f t="shared" si="192"/>
        <v>0</v>
      </c>
    </row>
    <row r="1994" spans="1:21" ht="12.75" customHeight="1" x14ac:dyDescent="0.2">
      <c r="A1994" s="82" t="s">
        <v>155</v>
      </c>
      <c r="B1994" s="81" t="s">
        <v>155</v>
      </c>
      <c r="C1994" s="47">
        <v>67985530</v>
      </c>
      <c r="D1994" s="80" t="s">
        <v>2005</v>
      </c>
      <c r="E1994" s="81" t="s">
        <v>2005</v>
      </c>
      <c r="F1994" s="82">
        <v>192095073</v>
      </c>
      <c r="G1994" s="83" t="s">
        <v>67</v>
      </c>
      <c r="H1994" s="80" t="s">
        <v>52</v>
      </c>
      <c r="I1994" s="80" t="s">
        <v>18980</v>
      </c>
      <c r="J1994" s="80" t="s">
        <v>18981</v>
      </c>
      <c r="K1994" s="80" t="s">
        <v>80</v>
      </c>
      <c r="L1994" s="80" t="s">
        <v>268</v>
      </c>
      <c r="M1994" s="81" t="s">
        <v>2515</v>
      </c>
      <c r="N1994" s="47" t="s">
        <v>15353</v>
      </c>
      <c r="O1994" s="33">
        <v>2</v>
      </c>
      <c r="P1994" s="3">
        <f t="shared" si="187"/>
        <v>0</v>
      </c>
      <c r="Q1994" s="3">
        <f t="shared" si="188"/>
        <v>1</v>
      </c>
      <c r="R1994" s="3">
        <f t="shared" si="189"/>
        <v>0</v>
      </c>
      <c r="S1994" s="3">
        <f t="shared" si="190"/>
        <v>0</v>
      </c>
      <c r="T1994" s="3">
        <f t="shared" si="191"/>
        <v>0</v>
      </c>
      <c r="U1994" s="3">
        <f t="shared" si="192"/>
        <v>0</v>
      </c>
    </row>
    <row r="1995" spans="1:21" ht="12.75" customHeight="1" x14ac:dyDescent="0.2">
      <c r="A1995" s="82" t="s">
        <v>155</v>
      </c>
      <c r="B1995" s="81" t="s">
        <v>155</v>
      </c>
      <c r="C1995" s="47">
        <v>67985530</v>
      </c>
      <c r="D1995" s="80" t="s">
        <v>2005</v>
      </c>
      <c r="E1995" s="81" t="s">
        <v>2005</v>
      </c>
      <c r="F1995" s="82">
        <v>192162174</v>
      </c>
      <c r="G1995" s="83" t="s">
        <v>67</v>
      </c>
      <c r="H1995" s="80" t="s">
        <v>52</v>
      </c>
      <c r="I1995" s="80" t="s">
        <v>18984</v>
      </c>
      <c r="J1995" s="80" t="s">
        <v>18985</v>
      </c>
      <c r="K1995" s="80" t="s">
        <v>80</v>
      </c>
      <c r="L1995" s="80" t="s">
        <v>268</v>
      </c>
      <c r="M1995" s="81" t="s">
        <v>10835</v>
      </c>
      <c r="N1995" s="47" t="s">
        <v>15353</v>
      </c>
      <c r="O1995" s="33">
        <v>2</v>
      </c>
      <c r="P1995" s="3">
        <f t="shared" si="187"/>
        <v>0</v>
      </c>
      <c r="Q1995" s="3">
        <f t="shared" si="188"/>
        <v>1</v>
      </c>
      <c r="R1995" s="3">
        <f t="shared" si="189"/>
        <v>0</v>
      </c>
      <c r="S1995" s="3">
        <f t="shared" si="190"/>
        <v>0</v>
      </c>
      <c r="T1995" s="3">
        <f t="shared" si="191"/>
        <v>0</v>
      </c>
      <c r="U1995" s="3">
        <f t="shared" si="192"/>
        <v>0</v>
      </c>
    </row>
    <row r="1996" spans="1:21" ht="12.75" customHeight="1" x14ac:dyDescent="0.2">
      <c r="A1996" s="82" t="s">
        <v>155</v>
      </c>
      <c r="B1996" s="81" t="s">
        <v>155</v>
      </c>
      <c r="C1996" s="47">
        <v>67985530</v>
      </c>
      <c r="D1996" s="80" t="s">
        <v>2005</v>
      </c>
      <c r="E1996" s="81" t="s">
        <v>2005</v>
      </c>
      <c r="F1996" s="82">
        <v>192162177</v>
      </c>
      <c r="G1996" s="83" t="s">
        <v>67</v>
      </c>
      <c r="H1996" s="80" t="s">
        <v>52</v>
      </c>
      <c r="I1996" s="80" t="s">
        <v>18991</v>
      </c>
      <c r="J1996" s="80" t="s">
        <v>18992</v>
      </c>
      <c r="K1996" s="80" t="s">
        <v>80</v>
      </c>
      <c r="L1996" s="80" t="s">
        <v>268</v>
      </c>
      <c r="M1996" s="81" t="s">
        <v>471</v>
      </c>
      <c r="N1996" s="47" t="s">
        <v>15353</v>
      </c>
      <c r="O1996" s="33">
        <v>2</v>
      </c>
      <c r="P1996" s="3">
        <f t="shared" si="187"/>
        <v>0</v>
      </c>
      <c r="Q1996" s="3">
        <f t="shared" si="188"/>
        <v>1</v>
      </c>
      <c r="R1996" s="3">
        <f t="shared" si="189"/>
        <v>0</v>
      </c>
      <c r="S1996" s="3">
        <f t="shared" si="190"/>
        <v>0</v>
      </c>
      <c r="T1996" s="3">
        <f t="shared" si="191"/>
        <v>0</v>
      </c>
      <c r="U1996" s="3">
        <f t="shared" si="192"/>
        <v>0</v>
      </c>
    </row>
    <row r="1997" spans="1:21" ht="12.75" customHeight="1" x14ac:dyDescent="0.2">
      <c r="A1997" s="82" t="s">
        <v>155</v>
      </c>
      <c r="B1997" s="81" t="s">
        <v>155</v>
      </c>
      <c r="C1997" s="47">
        <v>67985530</v>
      </c>
      <c r="D1997" s="80" t="s">
        <v>2005</v>
      </c>
      <c r="E1997" s="81" t="s">
        <v>2005</v>
      </c>
      <c r="F1997" s="82">
        <v>192162187</v>
      </c>
      <c r="G1997" s="83" t="s">
        <v>67</v>
      </c>
      <c r="H1997" s="80" t="s">
        <v>52</v>
      </c>
      <c r="I1997" s="80" t="s">
        <v>18995</v>
      </c>
      <c r="J1997" s="80" t="s">
        <v>18996</v>
      </c>
      <c r="K1997" s="80" t="s">
        <v>80</v>
      </c>
      <c r="L1997" s="80" t="s">
        <v>268</v>
      </c>
      <c r="M1997" s="81" t="s">
        <v>471</v>
      </c>
      <c r="N1997" s="47" t="s">
        <v>15353</v>
      </c>
      <c r="O1997" s="33">
        <v>5</v>
      </c>
      <c r="P1997" s="3">
        <f t="shared" si="187"/>
        <v>0</v>
      </c>
      <c r="Q1997" s="3">
        <f t="shared" si="188"/>
        <v>0</v>
      </c>
      <c r="R1997" s="3">
        <f t="shared" si="189"/>
        <v>0</v>
      </c>
      <c r="S1997" s="3">
        <f t="shared" si="190"/>
        <v>0</v>
      </c>
      <c r="T1997" s="3">
        <f t="shared" si="191"/>
        <v>1</v>
      </c>
      <c r="U1997" s="3">
        <f t="shared" si="192"/>
        <v>0</v>
      </c>
    </row>
    <row r="1998" spans="1:21" ht="12.75" customHeight="1" x14ac:dyDescent="0.2">
      <c r="A1998" s="82" t="s">
        <v>155</v>
      </c>
      <c r="B1998" s="81" t="s">
        <v>155</v>
      </c>
      <c r="C1998" s="47">
        <v>67985530</v>
      </c>
      <c r="D1998" s="80" t="s">
        <v>2005</v>
      </c>
      <c r="E1998" s="81" t="s">
        <v>2005</v>
      </c>
      <c r="F1998" s="82">
        <v>192162205</v>
      </c>
      <c r="G1998" s="83" t="s">
        <v>67</v>
      </c>
      <c r="H1998" s="80" t="s">
        <v>52</v>
      </c>
      <c r="I1998" s="80" t="s">
        <v>18999</v>
      </c>
      <c r="J1998" s="80" t="s">
        <v>19000</v>
      </c>
      <c r="K1998" s="80" t="s">
        <v>80</v>
      </c>
      <c r="L1998" s="80" t="s">
        <v>268</v>
      </c>
      <c r="M1998" s="81" t="s">
        <v>10835</v>
      </c>
      <c r="N1998" s="47" t="s">
        <v>15353</v>
      </c>
      <c r="O1998" s="33">
        <v>1</v>
      </c>
      <c r="P1998" s="3">
        <f t="shared" si="187"/>
        <v>1</v>
      </c>
      <c r="Q1998" s="3">
        <f t="shared" si="188"/>
        <v>0</v>
      </c>
      <c r="R1998" s="3">
        <f t="shared" si="189"/>
        <v>0</v>
      </c>
      <c r="S1998" s="3">
        <f t="shared" si="190"/>
        <v>0</v>
      </c>
      <c r="T1998" s="3">
        <f t="shared" si="191"/>
        <v>0</v>
      </c>
      <c r="U1998" s="3">
        <f t="shared" si="192"/>
        <v>0</v>
      </c>
    </row>
    <row r="1999" spans="1:21" ht="12.75" customHeight="1" x14ac:dyDescent="0.2">
      <c r="A1999" s="15" t="s">
        <v>155</v>
      </c>
      <c r="B1999" s="16" t="s">
        <v>155</v>
      </c>
      <c r="C1999" s="8">
        <v>67985831</v>
      </c>
      <c r="D1999" s="6" t="s">
        <v>2010</v>
      </c>
      <c r="E1999" s="16" t="s">
        <v>2010</v>
      </c>
      <c r="F1999" s="15">
        <v>191870064</v>
      </c>
      <c r="G1999" s="5" t="s">
        <v>167</v>
      </c>
      <c r="H1999" s="6" t="s">
        <v>52</v>
      </c>
      <c r="I1999" s="6" t="s">
        <v>2011</v>
      </c>
      <c r="J1999" s="6" t="s">
        <v>2012</v>
      </c>
      <c r="K1999" s="6" t="s">
        <v>80</v>
      </c>
      <c r="L1999" s="6" t="s">
        <v>268</v>
      </c>
      <c r="M1999" s="16" t="s">
        <v>471</v>
      </c>
      <c r="N1999" s="8" t="s">
        <v>35</v>
      </c>
      <c r="O1999" s="7">
        <v>3</v>
      </c>
      <c r="P1999" s="3">
        <f t="shared" si="187"/>
        <v>0</v>
      </c>
      <c r="Q1999" s="3">
        <f t="shared" si="188"/>
        <v>0</v>
      </c>
      <c r="R1999" s="3">
        <f t="shared" si="189"/>
        <v>1</v>
      </c>
      <c r="S1999" s="3">
        <f t="shared" si="190"/>
        <v>0</v>
      </c>
      <c r="T1999" s="3">
        <f t="shared" si="191"/>
        <v>0</v>
      </c>
      <c r="U1999" s="3">
        <f t="shared" si="192"/>
        <v>0</v>
      </c>
    </row>
    <row r="2000" spans="1:21" ht="12.75" customHeight="1" x14ac:dyDescent="0.2">
      <c r="A2000" s="15" t="s">
        <v>155</v>
      </c>
      <c r="B2000" s="16" t="s">
        <v>155</v>
      </c>
      <c r="C2000" s="8">
        <v>67985831</v>
      </c>
      <c r="D2000" s="6" t="s">
        <v>2010</v>
      </c>
      <c r="E2000" s="16" t="s">
        <v>2010</v>
      </c>
      <c r="F2000" s="15">
        <v>191870077</v>
      </c>
      <c r="G2000" s="5" t="s">
        <v>167</v>
      </c>
      <c r="H2000" s="6" t="s">
        <v>52</v>
      </c>
      <c r="I2000" s="6" t="s">
        <v>2013</v>
      </c>
      <c r="J2000" s="6" t="s">
        <v>2014</v>
      </c>
      <c r="K2000" s="6" t="s">
        <v>80</v>
      </c>
      <c r="L2000" s="6" t="s">
        <v>268</v>
      </c>
      <c r="M2000" s="16" t="s">
        <v>471</v>
      </c>
      <c r="N2000" s="8" t="s">
        <v>35</v>
      </c>
      <c r="O2000" s="7">
        <v>3</v>
      </c>
      <c r="P2000" s="3">
        <f t="shared" si="187"/>
        <v>0</v>
      </c>
      <c r="Q2000" s="3">
        <f t="shared" si="188"/>
        <v>0</v>
      </c>
      <c r="R2000" s="3">
        <f t="shared" si="189"/>
        <v>1</v>
      </c>
      <c r="S2000" s="3">
        <f t="shared" si="190"/>
        <v>0</v>
      </c>
      <c r="T2000" s="3">
        <f t="shared" si="191"/>
        <v>0</v>
      </c>
      <c r="U2000" s="3">
        <f t="shared" si="192"/>
        <v>0</v>
      </c>
    </row>
    <row r="2001" spans="1:21" ht="12.75" customHeight="1" x14ac:dyDescent="0.2">
      <c r="A2001" s="15" t="s">
        <v>155</v>
      </c>
      <c r="B2001" s="16" t="s">
        <v>155</v>
      </c>
      <c r="C2001" s="8">
        <v>67985831</v>
      </c>
      <c r="D2001" s="6" t="s">
        <v>2010</v>
      </c>
      <c r="E2001" s="16" t="s">
        <v>2010</v>
      </c>
      <c r="F2001" s="15">
        <v>191870083</v>
      </c>
      <c r="G2001" s="5" t="s">
        <v>167</v>
      </c>
      <c r="H2001" s="6" t="s">
        <v>52</v>
      </c>
      <c r="I2001" s="6" t="s">
        <v>2015</v>
      </c>
      <c r="J2001" s="6" t="s">
        <v>2016</v>
      </c>
      <c r="K2001" s="6" t="s">
        <v>80</v>
      </c>
      <c r="L2001" s="6" t="s">
        <v>268</v>
      </c>
      <c r="M2001" s="16" t="s">
        <v>471</v>
      </c>
      <c r="N2001" s="8" t="s">
        <v>35</v>
      </c>
      <c r="O2001" s="7">
        <v>3</v>
      </c>
      <c r="P2001" s="3">
        <f t="shared" si="187"/>
        <v>0</v>
      </c>
      <c r="Q2001" s="3">
        <f t="shared" si="188"/>
        <v>0</v>
      </c>
      <c r="R2001" s="3">
        <f t="shared" si="189"/>
        <v>1</v>
      </c>
      <c r="S2001" s="3">
        <f t="shared" si="190"/>
        <v>0</v>
      </c>
      <c r="T2001" s="3">
        <f t="shared" si="191"/>
        <v>0</v>
      </c>
      <c r="U2001" s="3">
        <f t="shared" si="192"/>
        <v>0</v>
      </c>
    </row>
    <row r="2002" spans="1:21" ht="12.75" customHeight="1" x14ac:dyDescent="0.2">
      <c r="A2002" s="15" t="s">
        <v>155</v>
      </c>
      <c r="B2002" s="16" t="s">
        <v>155</v>
      </c>
      <c r="C2002" s="8">
        <v>67985831</v>
      </c>
      <c r="D2002" s="6" t="s">
        <v>2010</v>
      </c>
      <c r="E2002" s="16" t="s">
        <v>2010</v>
      </c>
      <c r="F2002" s="15">
        <v>191976322</v>
      </c>
      <c r="G2002" s="5" t="s">
        <v>105</v>
      </c>
      <c r="H2002" s="6" t="s">
        <v>52</v>
      </c>
      <c r="I2002" s="6" t="s">
        <v>2017</v>
      </c>
      <c r="J2002" s="6" t="s">
        <v>2018</v>
      </c>
      <c r="K2002" s="6" t="s">
        <v>80</v>
      </c>
      <c r="L2002" s="6" t="s">
        <v>268</v>
      </c>
      <c r="M2002" s="16" t="s">
        <v>471</v>
      </c>
      <c r="N2002" s="8" t="s">
        <v>35</v>
      </c>
      <c r="O2002" s="7">
        <v>4</v>
      </c>
      <c r="P2002" s="3">
        <f t="shared" si="187"/>
        <v>0</v>
      </c>
      <c r="Q2002" s="3">
        <f t="shared" si="188"/>
        <v>0</v>
      </c>
      <c r="R2002" s="3">
        <f t="shared" si="189"/>
        <v>0</v>
      </c>
      <c r="S2002" s="3">
        <f t="shared" si="190"/>
        <v>1</v>
      </c>
      <c r="T2002" s="3">
        <f t="shared" si="191"/>
        <v>0</v>
      </c>
      <c r="U2002" s="3">
        <f t="shared" si="192"/>
        <v>0</v>
      </c>
    </row>
    <row r="2003" spans="1:21" ht="12.75" customHeight="1" x14ac:dyDescent="0.2">
      <c r="A2003" s="82" t="s">
        <v>155</v>
      </c>
      <c r="B2003" s="81" t="s">
        <v>155</v>
      </c>
      <c r="C2003" s="47">
        <v>67985831</v>
      </c>
      <c r="D2003" s="80" t="s">
        <v>2010</v>
      </c>
      <c r="E2003" s="81" t="s">
        <v>2010</v>
      </c>
      <c r="F2003" s="82">
        <v>191870070</v>
      </c>
      <c r="G2003" s="83" t="s">
        <v>67</v>
      </c>
      <c r="H2003" s="80" t="s">
        <v>52</v>
      </c>
      <c r="I2003" s="80" t="s">
        <v>10809</v>
      </c>
      <c r="J2003" s="80" t="s">
        <v>10810</v>
      </c>
      <c r="K2003" s="80" t="s">
        <v>80</v>
      </c>
      <c r="L2003" s="80" t="s">
        <v>268</v>
      </c>
      <c r="M2003" s="81" t="s">
        <v>471</v>
      </c>
      <c r="N2003" s="32" t="s">
        <v>10618</v>
      </c>
      <c r="O2003" s="33">
        <v>2</v>
      </c>
      <c r="P2003" s="3">
        <f t="shared" si="187"/>
        <v>0</v>
      </c>
      <c r="Q2003" s="3">
        <f t="shared" si="188"/>
        <v>1</v>
      </c>
      <c r="R2003" s="3">
        <f t="shared" si="189"/>
        <v>0</v>
      </c>
      <c r="S2003" s="3">
        <f t="shared" si="190"/>
        <v>0</v>
      </c>
      <c r="T2003" s="3">
        <f t="shared" si="191"/>
        <v>0</v>
      </c>
      <c r="U2003" s="3">
        <f t="shared" si="192"/>
        <v>0</v>
      </c>
    </row>
    <row r="2004" spans="1:21" ht="12.75" customHeight="1" x14ac:dyDescent="0.2">
      <c r="A2004" s="82" t="s">
        <v>155</v>
      </c>
      <c r="B2004" s="81" t="s">
        <v>155</v>
      </c>
      <c r="C2004" s="47">
        <v>67985831</v>
      </c>
      <c r="D2004" s="80" t="s">
        <v>2010</v>
      </c>
      <c r="E2004" s="81" t="s">
        <v>2010</v>
      </c>
      <c r="F2004" s="82">
        <v>191870078</v>
      </c>
      <c r="G2004" s="83" t="s">
        <v>67</v>
      </c>
      <c r="H2004" s="80" t="s">
        <v>52</v>
      </c>
      <c r="I2004" s="80" t="s">
        <v>10811</v>
      </c>
      <c r="J2004" s="80" t="s">
        <v>10812</v>
      </c>
      <c r="K2004" s="80" t="s">
        <v>80</v>
      </c>
      <c r="L2004" s="80" t="s">
        <v>268</v>
      </c>
      <c r="M2004" s="81" t="s">
        <v>2525</v>
      </c>
      <c r="N2004" s="32" t="s">
        <v>10618</v>
      </c>
      <c r="O2004" s="33">
        <v>2</v>
      </c>
      <c r="P2004" s="3">
        <f t="shared" si="187"/>
        <v>0</v>
      </c>
      <c r="Q2004" s="3">
        <f t="shared" si="188"/>
        <v>1</v>
      </c>
      <c r="R2004" s="3">
        <f t="shared" si="189"/>
        <v>0</v>
      </c>
      <c r="S2004" s="3">
        <f t="shared" si="190"/>
        <v>0</v>
      </c>
      <c r="T2004" s="3">
        <f t="shared" si="191"/>
        <v>0</v>
      </c>
      <c r="U2004" s="3">
        <f t="shared" si="192"/>
        <v>0</v>
      </c>
    </row>
    <row r="2005" spans="1:21" ht="12.75" customHeight="1" x14ac:dyDescent="0.2">
      <c r="A2005" s="82" t="s">
        <v>155</v>
      </c>
      <c r="B2005" s="81" t="s">
        <v>155</v>
      </c>
      <c r="C2005" s="47">
        <v>67985831</v>
      </c>
      <c r="D2005" s="80" t="s">
        <v>2010</v>
      </c>
      <c r="E2005" s="81" t="s">
        <v>2010</v>
      </c>
      <c r="F2005" s="82">
        <v>192086549</v>
      </c>
      <c r="G2005" s="83" t="s">
        <v>67</v>
      </c>
      <c r="H2005" s="80" t="s">
        <v>52</v>
      </c>
      <c r="I2005" s="80" t="s">
        <v>13883</v>
      </c>
      <c r="J2005" s="80" t="s">
        <v>13884</v>
      </c>
      <c r="K2005" s="80" t="s">
        <v>80</v>
      </c>
      <c r="L2005" s="80" t="s">
        <v>268</v>
      </c>
      <c r="M2005" s="81" t="s">
        <v>471</v>
      </c>
      <c r="N2005" s="32" t="s">
        <v>10618</v>
      </c>
      <c r="O2005" s="33">
        <v>2</v>
      </c>
      <c r="P2005" s="3">
        <f t="shared" si="187"/>
        <v>0</v>
      </c>
      <c r="Q2005" s="3">
        <f t="shared" si="188"/>
        <v>1</v>
      </c>
      <c r="R2005" s="3">
        <f t="shared" si="189"/>
        <v>0</v>
      </c>
      <c r="S2005" s="3">
        <f t="shared" si="190"/>
        <v>0</v>
      </c>
      <c r="T2005" s="3">
        <f t="shared" si="191"/>
        <v>0</v>
      </c>
      <c r="U2005" s="3">
        <f t="shared" si="192"/>
        <v>0</v>
      </c>
    </row>
    <row r="2006" spans="1:21" ht="12.75" customHeight="1" x14ac:dyDescent="0.2">
      <c r="A2006" s="82" t="s">
        <v>155</v>
      </c>
      <c r="B2006" s="81" t="s">
        <v>155</v>
      </c>
      <c r="C2006" s="47">
        <v>67985831</v>
      </c>
      <c r="D2006" s="80" t="s">
        <v>2010</v>
      </c>
      <c r="E2006" s="81" t="s">
        <v>2010</v>
      </c>
      <c r="F2006" s="82">
        <v>192086561</v>
      </c>
      <c r="G2006" s="83" t="s">
        <v>67</v>
      </c>
      <c r="H2006" s="80" t="s">
        <v>52</v>
      </c>
      <c r="I2006" s="80" t="s">
        <v>13885</v>
      </c>
      <c r="J2006" s="80" t="s">
        <v>13886</v>
      </c>
      <c r="K2006" s="80" t="s">
        <v>80</v>
      </c>
      <c r="L2006" s="80" t="s">
        <v>268</v>
      </c>
      <c r="M2006" s="81" t="s">
        <v>269</v>
      </c>
      <c r="N2006" s="32" t="s">
        <v>10618</v>
      </c>
      <c r="O2006" s="33">
        <v>3</v>
      </c>
      <c r="P2006" s="3">
        <f t="shared" si="187"/>
        <v>0</v>
      </c>
      <c r="Q2006" s="3">
        <f t="shared" si="188"/>
        <v>0</v>
      </c>
      <c r="R2006" s="3">
        <f t="shared" si="189"/>
        <v>1</v>
      </c>
      <c r="S2006" s="3">
        <f t="shared" si="190"/>
        <v>0</v>
      </c>
      <c r="T2006" s="3">
        <f t="shared" si="191"/>
        <v>0</v>
      </c>
      <c r="U2006" s="3">
        <f t="shared" si="192"/>
        <v>0</v>
      </c>
    </row>
    <row r="2007" spans="1:21" ht="12.75" customHeight="1" x14ac:dyDescent="0.2">
      <c r="A2007" s="82" t="s">
        <v>155</v>
      </c>
      <c r="B2007" s="81" t="s">
        <v>155</v>
      </c>
      <c r="C2007" s="47">
        <v>67985831</v>
      </c>
      <c r="D2007" s="80" t="s">
        <v>2010</v>
      </c>
      <c r="E2007" s="81" t="s">
        <v>2010</v>
      </c>
      <c r="F2007" s="82">
        <v>192095738</v>
      </c>
      <c r="G2007" s="83" t="s">
        <v>167</v>
      </c>
      <c r="H2007" s="80" t="s">
        <v>52</v>
      </c>
      <c r="I2007" s="80" t="s">
        <v>14257</v>
      </c>
      <c r="J2007" s="80" t="s">
        <v>14258</v>
      </c>
      <c r="K2007" s="80" t="s">
        <v>80</v>
      </c>
      <c r="L2007" s="80" t="s">
        <v>268</v>
      </c>
      <c r="M2007" s="81" t="s">
        <v>2525</v>
      </c>
      <c r="N2007" s="32" t="s">
        <v>10618</v>
      </c>
      <c r="O2007" s="33">
        <v>2</v>
      </c>
      <c r="P2007" s="3">
        <f t="shared" si="187"/>
        <v>0</v>
      </c>
      <c r="Q2007" s="3">
        <f t="shared" si="188"/>
        <v>1</v>
      </c>
      <c r="R2007" s="3">
        <f t="shared" si="189"/>
        <v>0</v>
      </c>
      <c r="S2007" s="3">
        <f t="shared" si="190"/>
        <v>0</v>
      </c>
      <c r="T2007" s="3">
        <f t="shared" si="191"/>
        <v>0</v>
      </c>
      <c r="U2007" s="3">
        <f t="shared" si="192"/>
        <v>0</v>
      </c>
    </row>
    <row r="2008" spans="1:21" ht="12.75" customHeight="1" x14ac:dyDescent="0.2">
      <c r="A2008" s="82" t="s">
        <v>155</v>
      </c>
      <c r="B2008" s="81" t="s">
        <v>155</v>
      </c>
      <c r="C2008" s="47">
        <v>67985831</v>
      </c>
      <c r="D2008" s="80" t="s">
        <v>2010</v>
      </c>
      <c r="E2008" s="81" t="s">
        <v>2010</v>
      </c>
      <c r="F2008" s="82">
        <v>192095756</v>
      </c>
      <c r="G2008" s="83" t="s">
        <v>67</v>
      </c>
      <c r="H2008" s="80" t="s">
        <v>52</v>
      </c>
      <c r="I2008" s="80" t="s">
        <v>14259</v>
      </c>
      <c r="J2008" s="80" t="s">
        <v>12692</v>
      </c>
      <c r="K2008" s="80" t="s">
        <v>80</v>
      </c>
      <c r="L2008" s="80" t="s">
        <v>268</v>
      </c>
      <c r="M2008" s="81" t="s">
        <v>2518</v>
      </c>
      <c r="N2008" s="32" t="s">
        <v>10618</v>
      </c>
      <c r="O2008" s="33">
        <v>2</v>
      </c>
      <c r="P2008" s="3">
        <f t="shared" si="187"/>
        <v>0</v>
      </c>
      <c r="Q2008" s="3">
        <f t="shared" si="188"/>
        <v>1</v>
      </c>
      <c r="R2008" s="3">
        <f t="shared" si="189"/>
        <v>0</v>
      </c>
      <c r="S2008" s="3">
        <f t="shared" si="190"/>
        <v>0</v>
      </c>
      <c r="T2008" s="3">
        <f t="shared" si="191"/>
        <v>0</v>
      </c>
      <c r="U2008" s="3">
        <f t="shared" si="192"/>
        <v>0</v>
      </c>
    </row>
    <row r="2009" spans="1:21" ht="12.75" customHeight="1" x14ac:dyDescent="0.2">
      <c r="A2009" s="82" t="s">
        <v>155</v>
      </c>
      <c r="B2009" s="81" t="s">
        <v>155</v>
      </c>
      <c r="C2009" s="47">
        <v>67985831</v>
      </c>
      <c r="D2009" s="80" t="s">
        <v>2010</v>
      </c>
      <c r="E2009" s="81" t="s">
        <v>2010</v>
      </c>
      <c r="F2009" s="82">
        <v>192163001</v>
      </c>
      <c r="G2009" s="83" t="s">
        <v>67</v>
      </c>
      <c r="H2009" s="80" t="s">
        <v>52</v>
      </c>
      <c r="I2009" s="80" t="s">
        <v>15602</v>
      </c>
      <c r="J2009" s="80" t="s">
        <v>15603</v>
      </c>
      <c r="K2009" s="80" t="s">
        <v>80</v>
      </c>
      <c r="L2009" s="80" t="s">
        <v>268</v>
      </c>
      <c r="M2009" s="81" t="s">
        <v>269</v>
      </c>
      <c r="N2009" s="47" t="s">
        <v>15353</v>
      </c>
      <c r="O2009" s="33">
        <v>3</v>
      </c>
      <c r="P2009" s="3">
        <f t="shared" si="187"/>
        <v>0</v>
      </c>
      <c r="Q2009" s="3">
        <f t="shared" si="188"/>
        <v>0</v>
      </c>
      <c r="R2009" s="3">
        <f t="shared" si="189"/>
        <v>1</v>
      </c>
      <c r="S2009" s="3">
        <f t="shared" si="190"/>
        <v>0</v>
      </c>
      <c r="T2009" s="3">
        <f t="shared" si="191"/>
        <v>0</v>
      </c>
      <c r="U2009" s="3">
        <f t="shared" si="192"/>
        <v>0</v>
      </c>
    </row>
    <row r="2010" spans="1:21" ht="12.75" customHeight="1" x14ac:dyDescent="0.2">
      <c r="A2010" s="82" t="s">
        <v>155</v>
      </c>
      <c r="B2010" s="81" t="s">
        <v>155</v>
      </c>
      <c r="C2010" s="47">
        <v>67985831</v>
      </c>
      <c r="D2010" s="80" t="s">
        <v>2010</v>
      </c>
      <c r="E2010" s="81" t="s">
        <v>2010</v>
      </c>
      <c r="F2010" s="82">
        <v>192162975</v>
      </c>
      <c r="G2010" s="83" t="s">
        <v>67</v>
      </c>
      <c r="H2010" s="80" t="s">
        <v>52</v>
      </c>
      <c r="I2010" s="80" t="s">
        <v>15781</v>
      </c>
      <c r="J2010" s="80" t="s">
        <v>15782</v>
      </c>
      <c r="K2010" s="80" t="s">
        <v>80</v>
      </c>
      <c r="L2010" s="80" t="s">
        <v>268</v>
      </c>
      <c r="M2010" s="81" t="s">
        <v>2525</v>
      </c>
      <c r="N2010" s="47" t="s">
        <v>15353</v>
      </c>
      <c r="O2010" s="33">
        <v>2</v>
      </c>
      <c r="P2010" s="3">
        <f t="shared" si="187"/>
        <v>0</v>
      </c>
      <c r="Q2010" s="3">
        <f t="shared" si="188"/>
        <v>1</v>
      </c>
      <c r="R2010" s="3">
        <f t="shared" si="189"/>
        <v>0</v>
      </c>
      <c r="S2010" s="3">
        <f t="shared" si="190"/>
        <v>0</v>
      </c>
      <c r="T2010" s="3">
        <f t="shared" si="191"/>
        <v>0</v>
      </c>
      <c r="U2010" s="3">
        <f t="shared" si="192"/>
        <v>0</v>
      </c>
    </row>
    <row r="2011" spans="1:21" ht="12.75" customHeight="1" x14ac:dyDescent="0.2">
      <c r="A2011" s="82" t="s">
        <v>155</v>
      </c>
      <c r="B2011" s="81" t="s">
        <v>155</v>
      </c>
      <c r="C2011" s="47">
        <v>67985831</v>
      </c>
      <c r="D2011" s="80" t="s">
        <v>2010</v>
      </c>
      <c r="E2011" s="81" t="s">
        <v>2010</v>
      </c>
      <c r="F2011" s="82">
        <v>192086569</v>
      </c>
      <c r="G2011" s="83" t="s">
        <v>67</v>
      </c>
      <c r="H2011" s="80" t="s">
        <v>52</v>
      </c>
      <c r="I2011" s="80" t="s">
        <v>15783</v>
      </c>
      <c r="J2011" s="80" t="s">
        <v>15784</v>
      </c>
      <c r="K2011" s="80" t="s">
        <v>80</v>
      </c>
      <c r="L2011" s="80" t="s">
        <v>268</v>
      </c>
      <c r="M2011" s="81" t="s">
        <v>269</v>
      </c>
      <c r="N2011" s="47" t="s">
        <v>15353</v>
      </c>
      <c r="O2011" s="33">
        <v>3</v>
      </c>
      <c r="P2011" s="3">
        <f t="shared" si="187"/>
        <v>0</v>
      </c>
      <c r="Q2011" s="3">
        <f t="shared" si="188"/>
        <v>0</v>
      </c>
      <c r="R2011" s="3">
        <f t="shared" si="189"/>
        <v>1</v>
      </c>
      <c r="S2011" s="3">
        <f t="shared" si="190"/>
        <v>0</v>
      </c>
      <c r="T2011" s="3">
        <f t="shared" si="191"/>
        <v>0</v>
      </c>
      <c r="U2011" s="3">
        <f t="shared" si="192"/>
        <v>0</v>
      </c>
    </row>
    <row r="2012" spans="1:21" ht="12.75" customHeight="1" x14ac:dyDescent="0.2">
      <c r="A2012" s="82" t="s">
        <v>155</v>
      </c>
      <c r="B2012" s="81" t="s">
        <v>155</v>
      </c>
      <c r="C2012" s="47">
        <v>67985831</v>
      </c>
      <c r="D2012" s="80" t="s">
        <v>2010</v>
      </c>
      <c r="E2012" s="81" t="s">
        <v>2010</v>
      </c>
      <c r="F2012" s="82">
        <v>192163000</v>
      </c>
      <c r="G2012" s="83" t="s">
        <v>67</v>
      </c>
      <c r="H2012" s="80" t="s">
        <v>52</v>
      </c>
      <c r="I2012" s="80" t="s">
        <v>16875</v>
      </c>
      <c r="J2012" s="80" t="s">
        <v>16876</v>
      </c>
      <c r="K2012" s="80" t="s">
        <v>80</v>
      </c>
      <c r="L2012" s="80" t="s">
        <v>268</v>
      </c>
      <c r="M2012" s="81" t="s">
        <v>2518</v>
      </c>
      <c r="N2012" s="47" t="s">
        <v>15353</v>
      </c>
      <c r="O2012" s="33">
        <v>2</v>
      </c>
      <c r="P2012" s="3">
        <f t="shared" si="187"/>
        <v>0</v>
      </c>
      <c r="Q2012" s="3">
        <f t="shared" si="188"/>
        <v>1</v>
      </c>
      <c r="R2012" s="3">
        <f t="shared" si="189"/>
        <v>0</v>
      </c>
      <c r="S2012" s="3">
        <f t="shared" si="190"/>
        <v>0</v>
      </c>
      <c r="T2012" s="3">
        <f t="shared" si="191"/>
        <v>0</v>
      </c>
      <c r="U2012" s="3">
        <f t="shared" si="192"/>
        <v>0</v>
      </c>
    </row>
    <row r="2013" spans="1:21" ht="12.75" customHeight="1" x14ac:dyDescent="0.2">
      <c r="A2013" s="82" t="s">
        <v>155</v>
      </c>
      <c r="B2013" s="81" t="s">
        <v>155</v>
      </c>
      <c r="C2013" s="47">
        <v>67985831</v>
      </c>
      <c r="D2013" s="80" t="s">
        <v>2010</v>
      </c>
      <c r="E2013" s="81" t="s">
        <v>2010</v>
      </c>
      <c r="F2013" s="82">
        <v>192162965</v>
      </c>
      <c r="G2013" s="83" t="s">
        <v>67</v>
      </c>
      <c r="H2013" s="80" t="s">
        <v>52</v>
      </c>
      <c r="I2013" s="80" t="s">
        <v>16882</v>
      </c>
      <c r="J2013" s="80" t="s">
        <v>16883</v>
      </c>
      <c r="K2013" s="80" t="s">
        <v>80</v>
      </c>
      <c r="L2013" s="80" t="s">
        <v>268</v>
      </c>
      <c r="M2013" s="81" t="s">
        <v>471</v>
      </c>
      <c r="N2013" s="47" t="s">
        <v>15353</v>
      </c>
      <c r="O2013" s="33">
        <v>3</v>
      </c>
      <c r="P2013" s="3">
        <f t="shared" si="187"/>
        <v>0</v>
      </c>
      <c r="Q2013" s="3">
        <f t="shared" si="188"/>
        <v>0</v>
      </c>
      <c r="R2013" s="3">
        <f t="shared" si="189"/>
        <v>1</v>
      </c>
      <c r="S2013" s="3">
        <f t="shared" si="190"/>
        <v>0</v>
      </c>
      <c r="T2013" s="3">
        <f t="shared" si="191"/>
        <v>0</v>
      </c>
      <c r="U2013" s="3">
        <f t="shared" si="192"/>
        <v>0</v>
      </c>
    </row>
    <row r="2014" spans="1:21" ht="12.75" customHeight="1" x14ac:dyDescent="0.2">
      <c r="A2014" s="82" t="s">
        <v>155</v>
      </c>
      <c r="B2014" s="81" t="s">
        <v>155</v>
      </c>
      <c r="C2014" s="47">
        <v>67985831</v>
      </c>
      <c r="D2014" s="80" t="s">
        <v>2010</v>
      </c>
      <c r="E2014" s="81" t="s">
        <v>2010</v>
      </c>
      <c r="F2014" s="82">
        <v>192163005</v>
      </c>
      <c r="G2014" s="83" t="s">
        <v>67</v>
      </c>
      <c r="H2014" s="80" t="s">
        <v>52</v>
      </c>
      <c r="I2014" s="80" t="s">
        <v>16888</v>
      </c>
      <c r="J2014" s="80" t="s">
        <v>16889</v>
      </c>
      <c r="K2014" s="80" t="s">
        <v>80</v>
      </c>
      <c r="L2014" s="80" t="s">
        <v>268</v>
      </c>
      <c r="M2014" s="81" t="s">
        <v>471</v>
      </c>
      <c r="N2014" s="47" t="s">
        <v>15353</v>
      </c>
      <c r="O2014" s="33">
        <v>3</v>
      </c>
      <c r="P2014" s="3">
        <f t="shared" si="187"/>
        <v>0</v>
      </c>
      <c r="Q2014" s="3">
        <f t="shared" si="188"/>
        <v>0</v>
      </c>
      <c r="R2014" s="3">
        <f t="shared" si="189"/>
        <v>1</v>
      </c>
      <c r="S2014" s="3">
        <f t="shared" si="190"/>
        <v>0</v>
      </c>
      <c r="T2014" s="3">
        <f t="shared" si="191"/>
        <v>0</v>
      </c>
      <c r="U2014" s="3">
        <f t="shared" si="192"/>
        <v>0</v>
      </c>
    </row>
    <row r="2015" spans="1:21" ht="12.75" customHeight="1" x14ac:dyDescent="0.2">
      <c r="A2015" s="15" t="s">
        <v>155</v>
      </c>
      <c r="B2015" s="16" t="s">
        <v>155</v>
      </c>
      <c r="C2015" s="8">
        <v>67985963</v>
      </c>
      <c r="D2015" s="6" t="s">
        <v>2019</v>
      </c>
      <c r="E2015" s="16" t="s">
        <v>2019</v>
      </c>
      <c r="F2015" s="15">
        <v>191868420</v>
      </c>
      <c r="G2015" s="5" t="s">
        <v>105</v>
      </c>
      <c r="H2015" s="6" t="s">
        <v>52</v>
      </c>
      <c r="I2015" s="6" t="s">
        <v>2020</v>
      </c>
      <c r="J2015" s="6" t="s">
        <v>2021</v>
      </c>
      <c r="K2015" s="6" t="s">
        <v>102</v>
      </c>
      <c r="L2015" s="6" t="s">
        <v>159</v>
      </c>
      <c r="M2015" s="16" t="s">
        <v>1863</v>
      </c>
      <c r="N2015" s="8" t="s">
        <v>35</v>
      </c>
      <c r="O2015" s="7">
        <v>2</v>
      </c>
      <c r="P2015" s="3">
        <f t="shared" si="187"/>
        <v>0</v>
      </c>
      <c r="Q2015" s="3">
        <f t="shared" si="188"/>
        <v>1</v>
      </c>
      <c r="R2015" s="3">
        <f t="shared" si="189"/>
        <v>0</v>
      </c>
      <c r="S2015" s="3">
        <f t="shared" si="190"/>
        <v>0</v>
      </c>
      <c r="T2015" s="3">
        <f t="shared" si="191"/>
        <v>0</v>
      </c>
      <c r="U2015" s="3">
        <f t="shared" si="192"/>
        <v>0</v>
      </c>
    </row>
    <row r="2016" spans="1:21" ht="12.75" customHeight="1" x14ac:dyDescent="0.2">
      <c r="A2016" s="15" t="s">
        <v>155</v>
      </c>
      <c r="B2016" s="16" t="s">
        <v>155</v>
      </c>
      <c r="C2016" s="8">
        <v>67985963</v>
      </c>
      <c r="D2016" s="6" t="s">
        <v>2019</v>
      </c>
      <c r="E2016" s="16" t="s">
        <v>2019</v>
      </c>
      <c r="F2016" s="15">
        <v>191868448</v>
      </c>
      <c r="G2016" s="5" t="s">
        <v>105</v>
      </c>
      <c r="H2016" s="6" t="s">
        <v>52</v>
      </c>
      <c r="I2016" s="6" t="s">
        <v>2022</v>
      </c>
      <c r="J2016" s="6" t="s">
        <v>2023</v>
      </c>
      <c r="K2016" s="6" t="s">
        <v>102</v>
      </c>
      <c r="L2016" s="6" t="s">
        <v>159</v>
      </c>
      <c r="M2016" s="16" t="s">
        <v>1863</v>
      </c>
      <c r="N2016" s="8" t="s">
        <v>35</v>
      </c>
      <c r="O2016" s="7">
        <v>2</v>
      </c>
      <c r="P2016" s="3">
        <f t="shared" si="187"/>
        <v>0</v>
      </c>
      <c r="Q2016" s="3">
        <f t="shared" si="188"/>
        <v>1</v>
      </c>
      <c r="R2016" s="3">
        <f t="shared" si="189"/>
        <v>0</v>
      </c>
      <c r="S2016" s="3">
        <f t="shared" si="190"/>
        <v>0</v>
      </c>
      <c r="T2016" s="3">
        <f t="shared" si="191"/>
        <v>0</v>
      </c>
      <c r="U2016" s="3">
        <f t="shared" si="192"/>
        <v>0</v>
      </c>
    </row>
    <row r="2017" spans="1:21" ht="12.75" customHeight="1" x14ac:dyDescent="0.2">
      <c r="A2017" s="15" t="s">
        <v>155</v>
      </c>
      <c r="B2017" s="16" t="s">
        <v>155</v>
      </c>
      <c r="C2017" s="8">
        <v>67985963</v>
      </c>
      <c r="D2017" s="6" t="s">
        <v>2019</v>
      </c>
      <c r="E2017" s="16" t="s">
        <v>2019</v>
      </c>
      <c r="F2017" s="15">
        <v>191868458</v>
      </c>
      <c r="G2017" s="5" t="s">
        <v>105</v>
      </c>
      <c r="H2017" s="6" t="s">
        <v>52</v>
      </c>
      <c r="I2017" s="6" t="s">
        <v>2024</v>
      </c>
      <c r="J2017" s="6" t="s">
        <v>2025</v>
      </c>
      <c r="K2017" s="6" t="s">
        <v>102</v>
      </c>
      <c r="L2017" s="6" t="s">
        <v>159</v>
      </c>
      <c r="M2017" s="16" t="s">
        <v>1863</v>
      </c>
      <c r="N2017" s="8" t="s">
        <v>35</v>
      </c>
      <c r="O2017" s="7">
        <v>2</v>
      </c>
      <c r="P2017" s="3">
        <f t="shared" si="187"/>
        <v>0</v>
      </c>
      <c r="Q2017" s="3">
        <f t="shared" si="188"/>
        <v>1</v>
      </c>
      <c r="R2017" s="3">
        <f t="shared" si="189"/>
        <v>0</v>
      </c>
      <c r="S2017" s="3">
        <f t="shared" si="190"/>
        <v>0</v>
      </c>
      <c r="T2017" s="3">
        <f t="shared" si="191"/>
        <v>0</v>
      </c>
      <c r="U2017" s="3">
        <f t="shared" si="192"/>
        <v>0</v>
      </c>
    </row>
    <row r="2018" spans="1:21" ht="12.75" customHeight="1" x14ac:dyDescent="0.2">
      <c r="A2018" s="15" t="s">
        <v>155</v>
      </c>
      <c r="B2018" s="16" t="s">
        <v>155</v>
      </c>
      <c r="C2018" s="8">
        <v>67985963</v>
      </c>
      <c r="D2018" s="6" t="s">
        <v>2019</v>
      </c>
      <c r="E2018" s="16" t="s">
        <v>2019</v>
      </c>
      <c r="F2018" s="15">
        <v>191868463</v>
      </c>
      <c r="G2018" s="5" t="s">
        <v>105</v>
      </c>
      <c r="H2018" s="6" t="s">
        <v>52</v>
      </c>
      <c r="I2018" s="6" t="s">
        <v>2026</v>
      </c>
      <c r="J2018" s="6" t="s">
        <v>2027</v>
      </c>
      <c r="K2018" s="6" t="s">
        <v>102</v>
      </c>
      <c r="L2018" s="6" t="s">
        <v>159</v>
      </c>
      <c r="M2018" s="16" t="s">
        <v>1863</v>
      </c>
      <c r="N2018" s="8" t="s">
        <v>35</v>
      </c>
      <c r="O2018" s="7">
        <v>2</v>
      </c>
      <c r="P2018" s="3">
        <f t="shared" si="187"/>
        <v>0</v>
      </c>
      <c r="Q2018" s="3">
        <f t="shared" si="188"/>
        <v>1</v>
      </c>
      <c r="R2018" s="3">
        <f t="shared" si="189"/>
        <v>0</v>
      </c>
      <c r="S2018" s="3">
        <f t="shared" si="190"/>
        <v>0</v>
      </c>
      <c r="T2018" s="3">
        <f t="shared" si="191"/>
        <v>0</v>
      </c>
      <c r="U2018" s="3">
        <f t="shared" si="192"/>
        <v>0</v>
      </c>
    </row>
    <row r="2019" spans="1:21" ht="12.75" customHeight="1" x14ac:dyDescent="0.2">
      <c r="A2019" s="15" t="s">
        <v>155</v>
      </c>
      <c r="B2019" s="16" t="s">
        <v>155</v>
      </c>
      <c r="C2019" s="8">
        <v>67985963</v>
      </c>
      <c r="D2019" s="6" t="s">
        <v>2019</v>
      </c>
      <c r="E2019" s="16" t="s">
        <v>2019</v>
      </c>
      <c r="F2019" s="15">
        <v>191868470</v>
      </c>
      <c r="G2019" s="5" t="s">
        <v>105</v>
      </c>
      <c r="H2019" s="6" t="s">
        <v>52</v>
      </c>
      <c r="I2019" s="6" t="s">
        <v>2028</v>
      </c>
      <c r="J2019" s="6" t="s">
        <v>2029</v>
      </c>
      <c r="K2019" s="6" t="s">
        <v>102</v>
      </c>
      <c r="L2019" s="6" t="s">
        <v>159</v>
      </c>
      <c r="M2019" s="16" t="s">
        <v>1863</v>
      </c>
      <c r="N2019" s="8" t="s">
        <v>35</v>
      </c>
      <c r="O2019" s="7">
        <v>2</v>
      </c>
      <c r="P2019" s="3">
        <f t="shared" si="187"/>
        <v>0</v>
      </c>
      <c r="Q2019" s="3">
        <f t="shared" si="188"/>
        <v>1</v>
      </c>
      <c r="R2019" s="3">
        <f t="shared" si="189"/>
        <v>0</v>
      </c>
      <c r="S2019" s="3">
        <f t="shared" si="190"/>
        <v>0</v>
      </c>
      <c r="T2019" s="3">
        <f t="shared" si="191"/>
        <v>0</v>
      </c>
      <c r="U2019" s="3">
        <f t="shared" si="192"/>
        <v>0</v>
      </c>
    </row>
    <row r="2020" spans="1:21" ht="12.75" customHeight="1" x14ac:dyDescent="0.2">
      <c r="A2020" s="15" t="s">
        <v>155</v>
      </c>
      <c r="B2020" s="16" t="s">
        <v>155</v>
      </c>
      <c r="C2020" s="8">
        <v>67985963</v>
      </c>
      <c r="D2020" s="6" t="s">
        <v>2019</v>
      </c>
      <c r="E2020" s="16" t="s">
        <v>2019</v>
      </c>
      <c r="F2020" s="15">
        <v>191965960</v>
      </c>
      <c r="G2020" s="5" t="s">
        <v>67</v>
      </c>
      <c r="H2020" s="6" t="s">
        <v>52</v>
      </c>
      <c r="I2020" s="6" t="s">
        <v>2030</v>
      </c>
      <c r="J2020" s="6" t="s">
        <v>2031</v>
      </c>
      <c r="K2020" s="6" t="s">
        <v>102</v>
      </c>
      <c r="L2020" s="6" t="s">
        <v>159</v>
      </c>
      <c r="M2020" s="16" t="s">
        <v>1863</v>
      </c>
      <c r="N2020" s="8" t="s">
        <v>35</v>
      </c>
      <c r="O2020" s="7">
        <v>2</v>
      </c>
      <c r="P2020" s="3">
        <f t="shared" si="187"/>
        <v>0</v>
      </c>
      <c r="Q2020" s="3">
        <f t="shared" si="188"/>
        <v>1</v>
      </c>
      <c r="R2020" s="3">
        <f t="shared" si="189"/>
        <v>0</v>
      </c>
      <c r="S2020" s="3">
        <f t="shared" si="190"/>
        <v>0</v>
      </c>
      <c r="T2020" s="3">
        <f t="shared" si="191"/>
        <v>0</v>
      </c>
      <c r="U2020" s="3">
        <f t="shared" si="192"/>
        <v>0</v>
      </c>
    </row>
    <row r="2021" spans="1:21" ht="12.75" customHeight="1" x14ac:dyDescent="0.2">
      <c r="A2021" s="15" t="s">
        <v>155</v>
      </c>
      <c r="B2021" s="16" t="s">
        <v>155</v>
      </c>
      <c r="C2021" s="8">
        <v>67985963</v>
      </c>
      <c r="D2021" s="6" t="s">
        <v>2019</v>
      </c>
      <c r="E2021" s="16" t="s">
        <v>2019</v>
      </c>
      <c r="F2021" s="15">
        <v>191965961</v>
      </c>
      <c r="G2021" s="5" t="s">
        <v>105</v>
      </c>
      <c r="H2021" s="6" t="s">
        <v>52</v>
      </c>
      <c r="I2021" s="6" t="s">
        <v>2032</v>
      </c>
      <c r="J2021" s="6" t="s">
        <v>2033</v>
      </c>
      <c r="K2021" s="6" t="s">
        <v>102</v>
      </c>
      <c r="L2021" s="6" t="s">
        <v>159</v>
      </c>
      <c r="M2021" s="16" t="s">
        <v>1863</v>
      </c>
      <c r="N2021" s="8" t="s">
        <v>35</v>
      </c>
      <c r="O2021" s="7">
        <v>2</v>
      </c>
      <c r="P2021" s="3">
        <f t="shared" si="187"/>
        <v>0</v>
      </c>
      <c r="Q2021" s="3">
        <f t="shared" si="188"/>
        <v>1</v>
      </c>
      <c r="R2021" s="3">
        <f t="shared" si="189"/>
        <v>0</v>
      </c>
      <c r="S2021" s="3">
        <f t="shared" si="190"/>
        <v>0</v>
      </c>
      <c r="T2021" s="3">
        <f t="shared" si="191"/>
        <v>0</v>
      </c>
      <c r="U2021" s="3">
        <f t="shared" si="192"/>
        <v>0</v>
      </c>
    </row>
    <row r="2022" spans="1:21" ht="12.75" customHeight="1" x14ac:dyDescent="0.2">
      <c r="A2022" s="15" t="s">
        <v>155</v>
      </c>
      <c r="B2022" s="16" t="s">
        <v>155</v>
      </c>
      <c r="C2022" s="8">
        <v>67985963</v>
      </c>
      <c r="D2022" s="6" t="s">
        <v>2019</v>
      </c>
      <c r="E2022" s="16" t="s">
        <v>2019</v>
      </c>
      <c r="F2022" s="15">
        <v>191978019</v>
      </c>
      <c r="G2022" s="5" t="s">
        <v>105</v>
      </c>
      <c r="H2022" s="6" t="s">
        <v>52</v>
      </c>
      <c r="I2022" s="6" t="s">
        <v>2034</v>
      </c>
      <c r="J2022" s="6" t="s">
        <v>2035</v>
      </c>
      <c r="K2022" s="6" t="s">
        <v>102</v>
      </c>
      <c r="L2022" s="6" t="s">
        <v>159</v>
      </c>
      <c r="M2022" s="16" t="s">
        <v>1863</v>
      </c>
      <c r="N2022" s="8" t="s">
        <v>35</v>
      </c>
      <c r="O2022" s="7">
        <v>2</v>
      </c>
      <c r="P2022" s="3">
        <f t="shared" si="187"/>
        <v>0</v>
      </c>
      <c r="Q2022" s="3">
        <f t="shared" si="188"/>
        <v>1</v>
      </c>
      <c r="R2022" s="3">
        <f t="shared" si="189"/>
        <v>0</v>
      </c>
      <c r="S2022" s="3">
        <f t="shared" si="190"/>
        <v>0</v>
      </c>
      <c r="T2022" s="3">
        <f t="shared" si="191"/>
        <v>0</v>
      </c>
      <c r="U2022" s="3">
        <f t="shared" si="192"/>
        <v>0</v>
      </c>
    </row>
    <row r="2023" spans="1:21" ht="12.75" customHeight="1" x14ac:dyDescent="0.2">
      <c r="A2023" s="15" t="s">
        <v>155</v>
      </c>
      <c r="B2023" s="16" t="s">
        <v>155</v>
      </c>
      <c r="C2023" s="8">
        <v>67985963</v>
      </c>
      <c r="D2023" s="6" t="s">
        <v>2019</v>
      </c>
      <c r="E2023" s="16" t="s">
        <v>2019</v>
      </c>
      <c r="F2023" s="15">
        <v>191868423</v>
      </c>
      <c r="G2023" s="5" t="s">
        <v>105</v>
      </c>
      <c r="H2023" s="6" t="s">
        <v>52</v>
      </c>
      <c r="I2023" s="6" t="s">
        <v>2036</v>
      </c>
      <c r="J2023" s="6" t="s">
        <v>2037</v>
      </c>
      <c r="K2023" s="6" t="s">
        <v>102</v>
      </c>
      <c r="L2023" s="6" t="s">
        <v>159</v>
      </c>
      <c r="M2023" s="16" t="s">
        <v>1863</v>
      </c>
      <c r="N2023" s="8" t="s">
        <v>35</v>
      </c>
      <c r="O2023" s="7">
        <v>3</v>
      </c>
      <c r="P2023" s="3">
        <f t="shared" si="187"/>
        <v>0</v>
      </c>
      <c r="Q2023" s="3">
        <f t="shared" si="188"/>
        <v>0</v>
      </c>
      <c r="R2023" s="3">
        <f t="shared" si="189"/>
        <v>1</v>
      </c>
      <c r="S2023" s="3">
        <f t="shared" si="190"/>
        <v>0</v>
      </c>
      <c r="T2023" s="3">
        <f t="shared" si="191"/>
        <v>0</v>
      </c>
      <c r="U2023" s="3">
        <f t="shared" si="192"/>
        <v>0</v>
      </c>
    </row>
    <row r="2024" spans="1:21" ht="12.75" customHeight="1" x14ac:dyDescent="0.2">
      <c r="A2024" s="15" t="s">
        <v>155</v>
      </c>
      <c r="B2024" s="16" t="s">
        <v>155</v>
      </c>
      <c r="C2024" s="8">
        <v>67985963</v>
      </c>
      <c r="D2024" s="6" t="s">
        <v>2019</v>
      </c>
      <c r="E2024" s="16" t="s">
        <v>2019</v>
      </c>
      <c r="F2024" s="15">
        <v>191868439</v>
      </c>
      <c r="G2024" s="5" t="s">
        <v>67</v>
      </c>
      <c r="H2024" s="6" t="s">
        <v>52</v>
      </c>
      <c r="I2024" s="6" t="s">
        <v>2038</v>
      </c>
      <c r="J2024" s="6" t="s">
        <v>2039</v>
      </c>
      <c r="K2024" s="6" t="s">
        <v>102</v>
      </c>
      <c r="L2024" s="6" t="s">
        <v>159</v>
      </c>
      <c r="M2024" s="16" t="s">
        <v>1863</v>
      </c>
      <c r="N2024" s="8" t="s">
        <v>35</v>
      </c>
      <c r="O2024" s="7">
        <v>3</v>
      </c>
      <c r="P2024" s="3">
        <f t="shared" si="187"/>
        <v>0</v>
      </c>
      <c r="Q2024" s="3">
        <f t="shared" si="188"/>
        <v>0</v>
      </c>
      <c r="R2024" s="3">
        <f t="shared" si="189"/>
        <v>1</v>
      </c>
      <c r="S2024" s="3">
        <f t="shared" si="190"/>
        <v>0</v>
      </c>
      <c r="T2024" s="3">
        <f t="shared" si="191"/>
        <v>0</v>
      </c>
      <c r="U2024" s="3">
        <f t="shared" si="192"/>
        <v>0</v>
      </c>
    </row>
    <row r="2025" spans="1:21" ht="12.75" customHeight="1" x14ac:dyDescent="0.2">
      <c r="A2025" s="15" t="s">
        <v>155</v>
      </c>
      <c r="B2025" s="16" t="s">
        <v>155</v>
      </c>
      <c r="C2025" s="8">
        <v>67985963</v>
      </c>
      <c r="D2025" s="6" t="s">
        <v>2019</v>
      </c>
      <c r="E2025" s="16" t="s">
        <v>2019</v>
      </c>
      <c r="F2025" s="15">
        <v>191868440</v>
      </c>
      <c r="G2025" s="5" t="s">
        <v>105</v>
      </c>
      <c r="H2025" s="6" t="s">
        <v>52</v>
      </c>
      <c r="I2025" s="6" t="s">
        <v>2038</v>
      </c>
      <c r="J2025" s="6" t="s">
        <v>2040</v>
      </c>
      <c r="K2025" s="6" t="s">
        <v>102</v>
      </c>
      <c r="L2025" s="6" t="s">
        <v>159</v>
      </c>
      <c r="M2025" s="16" t="s">
        <v>1863</v>
      </c>
      <c r="N2025" s="8" t="s">
        <v>35</v>
      </c>
      <c r="O2025" s="7">
        <v>3</v>
      </c>
      <c r="P2025" s="3">
        <f t="shared" si="187"/>
        <v>0</v>
      </c>
      <c r="Q2025" s="3">
        <f t="shared" si="188"/>
        <v>0</v>
      </c>
      <c r="R2025" s="3">
        <f t="shared" si="189"/>
        <v>1</v>
      </c>
      <c r="S2025" s="3">
        <f t="shared" si="190"/>
        <v>0</v>
      </c>
      <c r="T2025" s="3">
        <f t="shared" si="191"/>
        <v>0</v>
      </c>
      <c r="U2025" s="3">
        <f t="shared" si="192"/>
        <v>0</v>
      </c>
    </row>
    <row r="2026" spans="1:21" ht="12.75" customHeight="1" x14ac:dyDescent="0.2">
      <c r="A2026" s="15" t="s">
        <v>155</v>
      </c>
      <c r="B2026" s="16" t="s">
        <v>155</v>
      </c>
      <c r="C2026" s="8">
        <v>67985963</v>
      </c>
      <c r="D2026" s="6" t="s">
        <v>2019</v>
      </c>
      <c r="E2026" s="16" t="s">
        <v>2019</v>
      </c>
      <c r="F2026" s="15">
        <v>191868480</v>
      </c>
      <c r="G2026" s="5" t="s">
        <v>105</v>
      </c>
      <c r="H2026" s="6" t="s">
        <v>52</v>
      </c>
      <c r="I2026" s="6" t="s">
        <v>2041</v>
      </c>
      <c r="J2026" s="6" t="s">
        <v>2042</v>
      </c>
      <c r="K2026" s="6" t="s">
        <v>102</v>
      </c>
      <c r="L2026" s="6" t="s">
        <v>159</v>
      </c>
      <c r="M2026" s="16" t="s">
        <v>1863</v>
      </c>
      <c r="N2026" s="8" t="s">
        <v>35</v>
      </c>
      <c r="O2026" s="7">
        <v>3</v>
      </c>
      <c r="P2026" s="3">
        <f t="shared" si="187"/>
        <v>0</v>
      </c>
      <c r="Q2026" s="3">
        <f t="shared" si="188"/>
        <v>0</v>
      </c>
      <c r="R2026" s="3">
        <f t="shared" si="189"/>
        <v>1</v>
      </c>
      <c r="S2026" s="3">
        <f t="shared" si="190"/>
        <v>0</v>
      </c>
      <c r="T2026" s="3">
        <f t="shared" si="191"/>
        <v>0</v>
      </c>
      <c r="U2026" s="3">
        <f t="shared" si="192"/>
        <v>0</v>
      </c>
    </row>
    <row r="2027" spans="1:21" ht="12.75" customHeight="1" x14ac:dyDescent="0.2">
      <c r="A2027" s="15" t="s">
        <v>155</v>
      </c>
      <c r="B2027" s="16" t="s">
        <v>155</v>
      </c>
      <c r="C2027" s="8">
        <v>67985963</v>
      </c>
      <c r="D2027" s="6" t="s">
        <v>2019</v>
      </c>
      <c r="E2027" s="16" t="s">
        <v>2019</v>
      </c>
      <c r="F2027" s="15">
        <v>191868487</v>
      </c>
      <c r="G2027" s="5" t="s">
        <v>105</v>
      </c>
      <c r="H2027" s="6" t="s">
        <v>52</v>
      </c>
      <c r="I2027" s="6" t="s">
        <v>2043</v>
      </c>
      <c r="J2027" s="6" t="s">
        <v>2044</v>
      </c>
      <c r="K2027" s="6" t="s">
        <v>102</v>
      </c>
      <c r="L2027" s="6" t="s">
        <v>159</v>
      </c>
      <c r="M2027" s="16" t="s">
        <v>1863</v>
      </c>
      <c r="N2027" s="8" t="s">
        <v>35</v>
      </c>
      <c r="O2027" s="7">
        <v>3</v>
      </c>
      <c r="P2027" s="3">
        <f t="shared" si="187"/>
        <v>0</v>
      </c>
      <c r="Q2027" s="3">
        <f t="shared" si="188"/>
        <v>0</v>
      </c>
      <c r="R2027" s="3">
        <f t="shared" si="189"/>
        <v>1</v>
      </c>
      <c r="S2027" s="3">
        <f t="shared" si="190"/>
        <v>0</v>
      </c>
      <c r="T2027" s="3">
        <f t="shared" si="191"/>
        <v>0</v>
      </c>
      <c r="U2027" s="3">
        <f t="shared" si="192"/>
        <v>0</v>
      </c>
    </row>
    <row r="2028" spans="1:21" ht="12.75" customHeight="1" x14ac:dyDescent="0.2">
      <c r="A2028" s="15" t="s">
        <v>155</v>
      </c>
      <c r="B2028" s="16" t="s">
        <v>155</v>
      </c>
      <c r="C2028" s="8">
        <v>67985963</v>
      </c>
      <c r="D2028" s="6" t="s">
        <v>2019</v>
      </c>
      <c r="E2028" s="16" t="s">
        <v>2019</v>
      </c>
      <c r="F2028" s="15">
        <v>191868493</v>
      </c>
      <c r="G2028" s="5" t="s">
        <v>105</v>
      </c>
      <c r="H2028" s="6" t="s">
        <v>52</v>
      </c>
      <c r="I2028" s="6" t="s">
        <v>2045</v>
      </c>
      <c r="J2028" s="6" t="s">
        <v>2046</v>
      </c>
      <c r="K2028" s="6" t="s">
        <v>102</v>
      </c>
      <c r="L2028" s="6" t="s">
        <v>159</v>
      </c>
      <c r="M2028" s="16" t="s">
        <v>1863</v>
      </c>
      <c r="N2028" s="8" t="s">
        <v>35</v>
      </c>
      <c r="O2028" s="7">
        <v>3</v>
      </c>
      <c r="P2028" s="3">
        <f t="shared" si="187"/>
        <v>0</v>
      </c>
      <c r="Q2028" s="3">
        <f t="shared" si="188"/>
        <v>0</v>
      </c>
      <c r="R2028" s="3">
        <f t="shared" si="189"/>
        <v>1</v>
      </c>
      <c r="S2028" s="3">
        <f t="shared" si="190"/>
        <v>0</v>
      </c>
      <c r="T2028" s="3">
        <f t="shared" si="191"/>
        <v>0</v>
      </c>
      <c r="U2028" s="3">
        <f t="shared" si="192"/>
        <v>0</v>
      </c>
    </row>
    <row r="2029" spans="1:21" ht="12.75" customHeight="1" x14ac:dyDescent="0.2">
      <c r="A2029" s="15" t="s">
        <v>155</v>
      </c>
      <c r="B2029" s="16" t="s">
        <v>155</v>
      </c>
      <c r="C2029" s="8">
        <v>67985963</v>
      </c>
      <c r="D2029" s="6" t="s">
        <v>2019</v>
      </c>
      <c r="E2029" s="16" t="s">
        <v>2019</v>
      </c>
      <c r="F2029" s="15">
        <v>191868531</v>
      </c>
      <c r="G2029" s="5" t="s">
        <v>105</v>
      </c>
      <c r="H2029" s="6" t="s">
        <v>52</v>
      </c>
      <c r="I2029" s="6" t="s">
        <v>2047</v>
      </c>
      <c r="J2029" s="6" t="s">
        <v>2048</v>
      </c>
      <c r="K2029" s="6" t="s">
        <v>102</v>
      </c>
      <c r="L2029" s="6" t="s">
        <v>159</v>
      </c>
      <c r="M2029" s="16" t="s">
        <v>1863</v>
      </c>
      <c r="N2029" s="8" t="s">
        <v>35</v>
      </c>
      <c r="O2029" s="7">
        <v>3</v>
      </c>
      <c r="P2029" s="3">
        <f t="shared" si="187"/>
        <v>0</v>
      </c>
      <c r="Q2029" s="3">
        <f t="shared" si="188"/>
        <v>0</v>
      </c>
      <c r="R2029" s="3">
        <f t="shared" si="189"/>
        <v>1</v>
      </c>
      <c r="S2029" s="3">
        <f t="shared" si="190"/>
        <v>0</v>
      </c>
      <c r="T2029" s="3">
        <f t="shared" si="191"/>
        <v>0</v>
      </c>
      <c r="U2029" s="3">
        <f t="shared" si="192"/>
        <v>0</v>
      </c>
    </row>
    <row r="2030" spans="1:21" ht="12.75" customHeight="1" x14ac:dyDescent="0.2">
      <c r="A2030" s="15" t="s">
        <v>155</v>
      </c>
      <c r="B2030" s="16" t="s">
        <v>155</v>
      </c>
      <c r="C2030" s="8">
        <v>67985963</v>
      </c>
      <c r="D2030" s="6" t="s">
        <v>2019</v>
      </c>
      <c r="E2030" s="16" t="s">
        <v>2019</v>
      </c>
      <c r="F2030" s="15">
        <v>191965964</v>
      </c>
      <c r="G2030" s="5" t="s">
        <v>167</v>
      </c>
      <c r="H2030" s="6" t="s">
        <v>52</v>
      </c>
      <c r="I2030" s="6" t="s">
        <v>2049</v>
      </c>
      <c r="J2030" s="6" t="s">
        <v>2050</v>
      </c>
      <c r="K2030" s="6" t="s">
        <v>102</v>
      </c>
      <c r="L2030" s="6" t="s">
        <v>159</v>
      </c>
      <c r="M2030" s="16" t="s">
        <v>1863</v>
      </c>
      <c r="N2030" s="8" t="s">
        <v>35</v>
      </c>
      <c r="O2030" s="7">
        <v>3</v>
      </c>
      <c r="P2030" s="3">
        <f t="shared" si="187"/>
        <v>0</v>
      </c>
      <c r="Q2030" s="3">
        <f t="shared" si="188"/>
        <v>0</v>
      </c>
      <c r="R2030" s="3">
        <f t="shared" si="189"/>
        <v>1</v>
      </c>
      <c r="S2030" s="3">
        <f t="shared" si="190"/>
        <v>0</v>
      </c>
      <c r="T2030" s="3">
        <f t="shared" si="191"/>
        <v>0</v>
      </c>
      <c r="U2030" s="3">
        <f t="shared" si="192"/>
        <v>0</v>
      </c>
    </row>
    <row r="2031" spans="1:21" ht="12.75" customHeight="1" x14ac:dyDescent="0.2">
      <c r="A2031" s="15" t="s">
        <v>155</v>
      </c>
      <c r="B2031" s="16" t="s">
        <v>155</v>
      </c>
      <c r="C2031" s="8">
        <v>67985963</v>
      </c>
      <c r="D2031" s="6" t="s">
        <v>2019</v>
      </c>
      <c r="E2031" s="16" t="s">
        <v>2019</v>
      </c>
      <c r="F2031" s="15">
        <v>191977932</v>
      </c>
      <c r="G2031" s="5" t="s">
        <v>105</v>
      </c>
      <c r="H2031" s="6" t="s">
        <v>52</v>
      </c>
      <c r="I2031" s="6" t="s">
        <v>2051</v>
      </c>
      <c r="J2031" s="6" t="s">
        <v>2052</v>
      </c>
      <c r="K2031" s="6" t="s">
        <v>102</v>
      </c>
      <c r="L2031" s="6" t="s">
        <v>159</v>
      </c>
      <c r="M2031" s="16" t="s">
        <v>1863</v>
      </c>
      <c r="N2031" s="8" t="s">
        <v>35</v>
      </c>
      <c r="O2031" s="7">
        <v>3</v>
      </c>
      <c r="P2031" s="3">
        <f t="shared" si="187"/>
        <v>0</v>
      </c>
      <c r="Q2031" s="3">
        <f t="shared" si="188"/>
        <v>0</v>
      </c>
      <c r="R2031" s="3">
        <f t="shared" si="189"/>
        <v>1</v>
      </c>
      <c r="S2031" s="3">
        <f t="shared" si="190"/>
        <v>0</v>
      </c>
      <c r="T2031" s="3">
        <f t="shared" si="191"/>
        <v>0</v>
      </c>
      <c r="U2031" s="3">
        <f t="shared" si="192"/>
        <v>0</v>
      </c>
    </row>
    <row r="2032" spans="1:21" ht="12.75" customHeight="1" x14ac:dyDescent="0.2">
      <c r="A2032" s="15" t="s">
        <v>155</v>
      </c>
      <c r="B2032" s="16" t="s">
        <v>155</v>
      </c>
      <c r="C2032" s="8">
        <v>67985963</v>
      </c>
      <c r="D2032" s="6" t="s">
        <v>2019</v>
      </c>
      <c r="E2032" s="16" t="s">
        <v>2019</v>
      </c>
      <c r="F2032" s="15">
        <v>191977953</v>
      </c>
      <c r="G2032" s="5" t="s">
        <v>105</v>
      </c>
      <c r="H2032" s="6" t="s">
        <v>52</v>
      </c>
      <c r="I2032" s="6" t="s">
        <v>2053</v>
      </c>
      <c r="J2032" s="6" t="s">
        <v>2054</v>
      </c>
      <c r="K2032" s="6" t="s">
        <v>102</v>
      </c>
      <c r="L2032" s="6" t="s">
        <v>159</v>
      </c>
      <c r="M2032" s="16" t="s">
        <v>1863</v>
      </c>
      <c r="N2032" s="8" t="s">
        <v>35</v>
      </c>
      <c r="O2032" s="7">
        <v>3</v>
      </c>
      <c r="P2032" s="3">
        <f t="shared" si="187"/>
        <v>0</v>
      </c>
      <c r="Q2032" s="3">
        <f t="shared" si="188"/>
        <v>0</v>
      </c>
      <c r="R2032" s="3">
        <f t="shared" si="189"/>
        <v>1</v>
      </c>
      <c r="S2032" s="3">
        <f t="shared" si="190"/>
        <v>0</v>
      </c>
      <c r="T2032" s="3">
        <f t="shared" si="191"/>
        <v>0</v>
      </c>
      <c r="U2032" s="3">
        <f t="shared" si="192"/>
        <v>0</v>
      </c>
    </row>
    <row r="2033" spans="1:21" ht="12.75" customHeight="1" x14ac:dyDescent="0.2">
      <c r="A2033" s="15" t="s">
        <v>155</v>
      </c>
      <c r="B2033" s="16" t="s">
        <v>155</v>
      </c>
      <c r="C2033" s="8">
        <v>67985963</v>
      </c>
      <c r="D2033" s="6" t="s">
        <v>2019</v>
      </c>
      <c r="E2033" s="16" t="s">
        <v>2019</v>
      </c>
      <c r="F2033" s="15">
        <v>191977972</v>
      </c>
      <c r="G2033" s="5" t="s">
        <v>105</v>
      </c>
      <c r="H2033" s="6" t="s">
        <v>52</v>
      </c>
      <c r="I2033" s="6" t="s">
        <v>2055</v>
      </c>
      <c r="J2033" s="6" t="s">
        <v>2056</v>
      </c>
      <c r="K2033" s="6" t="s">
        <v>102</v>
      </c>
      <c r="L2033" s="6" t="s">
        <v>159</v>
      </c>
      <c r="M2033" s="16" t="s">
        <v>1863</v>
      </c>
      <c r="N2033" s="8" t="s">
        <v>35</v>
      </c>
      <c r="O2033" s="7">
        <v>3</v>
      </c>
      <c r="P2033" s="3">
        <f t="shared" si="187"/>
        <v>0</v>
      </c>
      <c r="Q2033" s="3">
        <f t="shared" si="188"/>
        <v>0</v>
      </c>
      <c r="R2033" s="3">
        <f t="shared" si="189"/>
        <v>1</v>
      </c>
      <c r="S2033" s="3">
        <f t="shared" si="190"/>
        <v>0</v>
      </c>
      <c r="T2033" s="3">
        <f t="shared" si="191"/>
        <v>0</v>
      </c>
      <c r="U2033" s="3">
        <f t="shared" si="192"/>
        <v>0</v>
      </c>
    </row>
    <row r="2034" spans="1:21" ht="12.75" customHeight="1" x14ac:dyDescent="0.2">
      <c r="A2034" s="15" t="s">
        <v>155</v>
      </c>
      <c r="B2034" s="16" t="s">
        <v>155</v>
      </c>
      <c r="C2034" s="8">
        <v>67985963</v>
      </c>
      <c r="D2034" s="6" t="s">
        <v>2019</v>
      </c>
      <c r="E2034" s="16" t="s">
        <v>2019</v>
      </c>
      <c r="F2034" s="15">
        <v>191977974</v>
      </c>
      <c r="G2034" s="5" t="s">
        <v>105</v>
      </c>
      <c r="H2034" s="6" t="s">
        <v>52</v>
      </c>
      <c r="I2034" s="6" t="s">
        <v>2057</v>
      </c>
      <c r="J2034" s="6" t="s">
        <v>2058</v>
      </c>
      <c r="K2034" s="6" t="s">
        <v>102</v>
      </c>
      <c r="L2034" s="6" t="s">
        <v>159</v>
      </c>
      <c r="M2034" s="16" t="s">
        <v>1863</v>
      </c>
      <c r="N2034" s="8" t="s">
        <v>35</v>
      </c>
      <c r="O2034" s="7">
        <v>3</v>
      </c>
      <c r="P2034" s="3">
        <f t="shared" si="187"/>
        <v>0</v>
      </c>
      <c r="Q2034" s="3">
        <f t="shared" si="188"/>
        <v>0</v>
      </c>
      <c r="R2034" s="3">
        <f t="shared" si="189"/>
        <v>1</v>
      </c>
      <c r="S2034" s="3">
        <f t="shared" si="190"/>
        <v>0</v>
      </c>
      <c r="T2034" s="3">
        <f t="shared" si="191"/>
        <v>0</v>
      </c>
      <c r="U2034" s="3">
        <f t="shared" si="192"/>
        <v>0</v>
      </c>
    </row>
    <row r="2035" spans="1:21" ht="12.75" customHeight="1" x14ac:dyDescent="0.2">
      <c r="A2035" s="15" t="s">
        <v>155</v>
      </c>
      <c r="B2035" s="16" t="s">
        <v>155</v>
      </c>
      <c r="C2035" s="8">
        <v>67985963</v>
      </c>
      <c r="D2035" s="6" t="s">
        <v>2019</v>
      </c>
      <c r="E2035" s="16" t="s">
        <v>2019</v>
      </c>
      <c r="F2035" s="15">
        <v>191977999</v>
      </c>
      <c r="G2035" s="5" t="s">
        <v>105</v>
      </c>
      <c r="H2035" s="6" t="s">
        <v>52</v>
      </c>
      <c r="I2035" s="6" t="s">
        <v>2059</v>
      </c>
      <c r="J2035" s="6" t="s">
        <v>2060</v>
      </c>
      <c r="K2035" s="6" t="s">
        <v>102</v>
      </c>
      <c r="L2035" s="6" t="s">
        <v>159</v>
      </c>
      <c r="M2035" s="16" t="s">
        <v>1863</v>
      </c>
      <c r="N2035" s="8" t="s">
        <v>35</v>
      </c>
      <c r="O2035" s="7">
        <v>3</v>
      </c>
      <c r="P2035" s="3">
        <f t="shared" si="187"/>
        <v>0</v>
      </c>
      <c r="Q2035" s="3">
        <f t="shared" si="188"/>
        <v>0</v>
      </c>
      <c r="R2035" s="3">
        <f t="shared" si="189"/>
        <v>1</v>
      </c>
      <c r="S2035" s="3">
        <f t="shared" si="190"/>
        <v>0</v>
      </c>
      <c r="T2035" s="3">
        <f t="shared" si="191"/>
        <v>0</v>
      </c>
      <c r="U2035" s="3">
        <f t="shared" si="192"/>
        <v>0</v>
      </c>
    </row>
    <row r="2036" spans="1:21" ht="12.75" customHeight="1" x14ac:dyDescent="0.2">
      <c r="A2036" s="15" t="s">
        <v>155</v>
      </c>
      <c r="B2036" s="16" t="s">
        <v>155</v>
      </c>
      <c r="C2036" s="8">
        <v>67985963</v>
      </c>
      <c r="D2036" s="6" t="s">
        <v>2019</v>
      </c>
      <c r="E2036" s="16" t="s">
        <v>2019</v>
      </c>
      <c r="F2036" s="15">
        <v>191978034</v>
      </c>
      <c r="G2036" s="5" t="s">
        <v>105</v>
      </c>
      <c r="H2036" s="6" t="s">
        <v>52</v>
      </c>
      <c r="I2036" s="6" t="s">
        <v>2061</v>
      </c>
      <c r="J2036" s="6" t="s">
        <v>2062</v>
      </c>
      <c r="K2036" s="6" t="s">
        <v>102</v>
      </c>
      <c r="L2036" s="6" t="s">
        <v>159</v>
      </c>
      <c r="M2036" s="16" t="s">
        <v>1863</v>
      </c>
      <c r="N2036" s="8" t="s">
        <v>35</v>
      </c>
      <c r="O2036" s="7">
        <v>3</v>
      </c>
      <c r="P2036" s="3">
        <f t="shared" si="187"/>
        <v>0</v>
      </c>
      <c r="Q2036" s="3">
        <f t="shared" si="188"/>
        <v>0</v>
      </c>
      <c r="R2036" s="3">
        <f t="shared" si="189"/>
        <v>1</v>
      </c>
      <c r="S2036" s="3">
        <f t="shared" si="190"/>
        <v>0</v>
      </c>
      <c r="T2036" s="3">
        <f t="shared" si="191"/>
        <v>0</v>
      </c>
      <c r="U2036" s="3">
        <f t="shared" si="192"/>
        <v>0</v>
      </c>
    </row>
    <row r="2037" spans="1:21" ht="12.75" customHeight="1" x14ac:dyDescent="0.2">
      <c r="A2037" s="15" t="s">
        <v>155</v>
      </c>
      <c r="B2037" s="16" t="s">
        <v>155</v>
      </c>
      <c r="C2037" s="8">
        <v>67985963</v>
      </c>
      <c r="D2037" s="6" t="s">
        <v>2019</v>
      </c>
      <c r="E2037" s="16" t="s">
        <v>2019</v>
      </c>
      <c r="F2037" s="15">
        <v>191685146</v>
      </c>
      <c r="G2037" s="5" t="s">
        <v>105</v>
      </c>
      <c r="H2037" s="6" t="s">
        <v>52</v>
      </c>
      <c r="I2037" s="6" t="s">
        <v>2063</v>
      </c>
      <c r="J2037" s="6" t="s">
        <v>2064</v>
      </c>
      <c r="K2037" s="6" t="s">
        <v>102</v>
      </c>
      <c r="L2037" s="6" t="s">
        <v>159</v>
      </c>
      <c r="M2037" s="16" t="s">
        <v>1863</v>
      </c>
      <c r="N2037" s="8" t="s">
        <v>35</v>
      </c>
      <c r="O2037" s="7">
        <v>4</v>
      </c>
      <c r="P2037" s="3">
        <f t="shared" si="187"/>
        <v>0</v>
      </c>
      <c r="Q2037" s="3">
        <f t="shared" si="188"/>
        <v>0</v>
      </c>
      <c r="R2037" s="3">
        <f t="shared" si="189"/>
        <v>0</v>
      </c>
      <c r="S2037" s="3">
        <f t="shared" si="190"/>
        <v>1</v>
      </c>
      <c r="T2037" s="3">
        <f t="shared" si="191"/>
        <v>0</v>
      </c>
      <c r="U2037" s="3">
        <f t="shared" si="192"/>
        <v>0</v>
      </c>
    </row>
    <row r="2038" spans="1:21" ht="12.75" customHeight="1" x14ac:dyDescent="0.2">
      <c r="A2038" s="15" t="s">
        <v>155</v>
      </c>
      <c r="B2038" s="16" t="s">
        <v>155</v>
      </c>
      <c r="C2038" s="8">
        <v>67985963</v>
      </c>
      <c r="D2038" s="6" t="s">
        <v>2019</v>
      </c>
      <c r="E2038" s="16" t="s">
        <v>2019</v>
      </c>
      <c r="F2038" s="15">
        <v>191868430</v>
      </c>
      <c r="G2038" s="5" t="s">
        <v>105</v>
      </c>
      <c r="H2038" s="6" t="s">
        <v>52</v>
      </c>
      <c r="I2038" s="6" t="s">
        <v>2065</v>
      </c>
      <c r="J2038" s="6" t="s">
        <v>2066</v>
      </c>
      <c r="K2038" s="6" t="s">
        <v>102</v>
      </c>
      <c r="L2038" s="6" t="s">
        <v>159</v>
      </c>
      <c r="M2038" s="16" t="s">
        <v>1863</v>
      </c>
      <c r="N2038" s="8" t="s">
        <v>35</v>
      </c>
      <c r="O2038" s="7">
        <v>4</v>
      </c>
      <c r="P2038" s="3">
        <f t="shared" si="187"/>
        <v>0</v>
      </c>
      <c r="Q2038" s="3">
        <f t="shared" si="188"/>
        <v>0</v>
      </c>
      <c r="R2038" s="3">
        <f t="shared" si="189"/>
        <v>0</v>
      </c>
      <c r="S2038" s="3">
        <f t="shared" si="190"/>
        <v>1</v>
      </c>
      <c r="T2038" s="3">
        <f t="shared" si="191"/>
        <v>0</v>
      </c>
      <c r="U2038" s="3">
        <f t="shared" si="192"/>
        <v>0</v>
      </c>
    </row>
    <row r="2039" spans="1:21" ht="12.75" customHeight="1" x14ac:dyDescent="0.2">
      <c r="A2039" s="15" t="s">
        <v>155</v>
      </c>
      <c r="B2039" s="16" t="s">
        <v>155</v>
      </c>
      <c r="C2039" s="8">
        <v>67985963</v>
      </c>
      <c r="D2039" s="6" t="s">
        <v>2019</v>
      </c>
      <c r="E2039" s="16" t="s">
        <v>2019</v>
      </c>
      <c r="F2039" s="15">
        <v>191977939</v>
      </c>
      <c r="G2039" s="5" t="s">
        <v>105</v>
      </c>
      <c r="H2039" s="6" t="s">
        <v>52</v>
      </c>
      <c r="I2039" s="6" t="s">
        <v>2067</v>
      </c>
      <c r="J2039" s="6" t="s">
        <v>2068</v>
      </c>
      <c r="K2039" s="6" t="s">
        <v>102</v>
      </c>
      <c r="L2039" s="6" t="s">
        <v>159</v>
      </c>
      <c r="M2039" s="16" t="s">
        <v>1863</v>
      </c>
      <c r="N2039" s="8" t="s">
        <v>35</v>
      </c>
      <c r="O2039" s="7">
        <v>4</v>
      </c>
      <c r="P2039" s="3">
        <f t="shared" si="187"/>
        <v>0</v>
      </c>
      <c r="Q2039" s="3">
        <f t="shared" si="188"/>
        <v>0</v>
      </c>
      <c r="R2039" s="3">
        <f t="shared" si="189"/>
        <v>0</v>
      </c>
      <c r="S2039" s="3">
        <f t="shared" si="190"/>
        <v>1</v>
      </c>
      <c r="T2039" s="3">
        <f t="shared" si="191"/>
        <v>0</v>
      </c>
      <c r="U2039" s="3">
        <f t="shared" si="192"/>
        <v>0</v>
      </c>
    </row>
    <row r="2040" spans="1:21" ht="12.75" customHeight="1" x14ac:dyDescent="0.2">
      <c r="A2040" s="15" t="s">
        <v>155</v>
      </c>
      <c r="B2040" s="16" t="s">
        <v>155</v>
      </c>
      <c r="C2040" s="8">
        <v>67985963</v>
      </c>
      <c r="D2040" s="6" t="s">
        <v>2019</v>
      </c>
      <c r="E2040" s="16" t="s">
        <v>2019</v>
      </c>
      <c r="F2040" s="15">
        <v>191977984</v>
      </c>
      <c r="G2040" s="5" t="s">
        <v>105</v>
      </c>
      <c r="H2040" s="6" t="s">
        <v>29</v>
      </c>
      <c r="I2040" s="6" t="s">
        <v>2069</v>
      </c>
      <c r="J2040" s="6" t="s">
        <v>2070</v>
      </c>
      <c r="K2040" s="6" t="s">
        <v>102</v>
      </c>
      <c r="L2040" s="6" t="s">
        <v>159</v>
      </c>
      <c r="M2040" s="16" t="s">
        <v>1863</v>
      </c>
      <c r="N2040" s="8" t="s">
        <v>35</v>
      </c>
      <c r="O2040" s="7">
        <v>4</v>
      </c>
      <c r="P2040" s="3">
        <f t="shared" si="187"/>
        <v>0</v>
      </c>
      <c r="Q2040" s="3">
        <f t="shared" si="188"/>
        <v>0</v>
      </c>
      <c r="R2040" s="3">
        <f t="shared" si="189"/>
        <v>0</v>
      </c>
      <c r="S2040" s="3">
        <f t="shared" si="190"/>
        <v>1</v>
      </c>
      <c r="T2040" s="3">
        <f t="shared" si="191"/>
        <v>0</v>
      </c>
      <c r="U2040" s="3">
        <f t="shared" si="192"/>
        <v>0</v>
      </c>
    </row>
    <row r="2041" spans="1:21" ht="12.75" customHeight="1" x14ac:dyDescent="0.2">
      <c r="A2041" s="82" t="s">
        <v>155</v>
      </c>
      <c r="B2041" s="81" t="s">
        <v>155</v>
      </c>
      <c r="C2041" s="47">
        <v>67985963</v>
      </c>
      <c r="D2041" s="80" t="s">
        <v>2019</v>
      </c>
      <c r="E2041" s="81" t="s">
        <v>2019</v>
      </c>
      <c r="F2041" s="82">
        <v>191868546</v>
      </c>
      <c r="G2041" s="83" t="s">
        <v>72</v>
      </c>
      <c r="H2041" s="80" t="s">
        <v>52</v>
      </c>
      <c r="I2041" s="80" t="s">
        <v>10780</v>
      </c>
      <c r="J2041" s="80" t="s">
        <v>10781</v>
      </c>
      <c r="K2041" s="80" t="s">
        <v>102</v>
      </c>
      <c r="L2041" s="80" t="s">
        <v>159</v>
      </c>
      <c r="M2041" s="81" t="s">
        <v>1863</v>
      </c>
      <c r="N2041" s="32" t="s">
        <v>10618</v>
      </c>
      <c r="O2041" s="33">
        <v>3</v>
      </c>
      <c r="P2041" s="3">
        <f t="shared" si="187"/>
        <v>0</v>
      </c>
      <c r="Q2041" s="3">
        <f t="shared" si="188"/>
        <v>0</v>
      </c>
      <c r="R2041" s="3">
        <f t="shared" si="189"/>
        <v>1</v>
      </c>
      <c r="S2041" s="3">
        <f t="shared" si="190"/>
        <v>0</v>
      </c>
      <c r="T2041" s="3">
        <f t="shared" si="191"/>
        <v>0</v>
      </c>
      <c r="U2041" s="3">
        <f t="shared" si="192"/>
        <v>0</v>
      </c>
    </row>
    <row r="2042" spans="1:21" ht="12.75" customHeight="1" x14ac:dyDescent="0.2">
      <c r="A2042" s="82" t="s">
        <v>155</v>
      </c>
      <c r="B2042" s="81" t="s">
        <v>155</v>
      </c>
      <c r="C2042" s="47">
        <v>67985963</v>
      </c>
      <c r="D2042" s="80" t="s">
        <v>2019</v>
      </c>
      <c r="E2042" s="81" t="s">
        <v>2019</v>
      </c>
      <c r="F2042" s="82">
        <v>191978046</v>
      </c>
      <c r="G2042" s="83" t="s">
        <v>105</v>
      </c>
      <c r="H2042" s="80" t="s">
        <v>52</v>
      </c>
      <c r="I2042" s="80" t="s">
        <v>11746</v>
      </c>
      <c r="J2042" s="80" t="s">
        <v>11747</v>
      </c>
      <c r="K2042" s="80" t="s">
        <v>102</v>
      </c>
      <c r="L2042" s="80" t="s">
        <v>159</v>
      </c>
      <c r="M2042" s="81" t="s">
        <v>1863</v>
      </c>
      <c r="N2042" s="32" t="s">
        <v>10618</v>
      </c>
      <c r="O2042" s="33">
        <v>4</v>
      </c>
      <c r="P2042" s="3">
        <f t="shared" si="187"/>
        <v>0</v>
      </c>
      <c r="Q2042" s="3">
        <f t="shared" si="188"/>
        <v>0</v>
      </c>
      <c r="R2042" s="3">
        <f t="shared" si="189"/>
        <v>0</v>
      </c>
      <c r="S2042" s="3">
        <f t="shared" si="190"/>
        <v>1</v>
      </c>
      <c r="T2042" s="3">
        <f t="shared" si="191"/>
        <v>0</v>
      </c>
      <c r="U2042" s="3">
        <f t="shared" si="192"/>
        <v>0</v>
      </c>
    </row>
    <row r="2043" spans="1:21" ht="12.75" customHeight="1" x14ac:dyDescent="0.2">
      <c r="A2043" s="82" t="s">
        <v>155</v>
      </c>
      <c r="B2043" s="81" t="s">
        <v>155</v>
      </c>
      <c r="C2043" s="47">
        <v>67985963</v>
      </c>
      <c r="D2043" s="80" t="s">
        <v>2019</v>
      </c>
      <c r="E2043" s="81" t="s">
        <v>2019</v>
      </c>
      <c r="F2043" s="82">
        <v>192087145</v>
      </c>
      <c r="G2043" s="83" t="s">
        <v>105</v>
      </c>
      <c r="H2043" s="80" t="s">
        <v>52</v>
      </c>
      <c r="I2043" s="80" t="s">
        <v>2024</v>
      </c>
      <c r="J2043" s="80" t="s">
        <v>13937</v>
      </c>
      <c r="K2043" s="80" t="s">
        <v>102</v>
      </c>
      <c r="L2043" s="80" t="s">
        <v>159</v>
      </c>
      <c r="M2043" s="81" t="s">
        <v>1863</v>
      </c>
      <c r="N2043" s="32" t="s">
        <v>10618</v>
      </c>
      <c r="O2043" s="33">
        <v>3</v>
      </c>
      <c r="P2043" s="3">
        <f t="shared" si="187"/>
        <v>0</v>
      </c>
      <c r="Q2043" s="3">
        <f t="shared" si="188"/>
        <v>0</v>
      </c>
      <c r="R2043" s="3">
        <f t="shared" si="189"/>
        <v>1</v>
      </c>
      <c r="S2043" s="3">
        <f t="shared" si="190"/>
        <v>0</v>
      </c>
      <c r="T2043" s="3">
        <f t="shared" si="191"/>
        <v>0</v>
      </c>
      <c r="U2043" s="3">
        <f t="shared" si="192"/>
        <v>0</v>
      </c>
    </row>
    <row r="2044" spans="1:21" ht="12.75" customHeight="1" x14ac:dyDescent="0.2">
      <c r="A2044" s="82" t="s">
        <v>155</v>
      </c>
      <c r="B2044" s="81" t="s">
        <v>155</v>
      </c>
      <c r="C2044" s="47">
        <v>67985963</v>
      </c>
      <c r="D2044" s="80" t="s">
        <v>2019</v>
      </c>
      <c r="E2044" s="81" t="s">
        <v>2019</v>
      </c>
      <c r="F2044" s="82">
        <v>192087155</v>
      </c>
      <c r="G2044" s="83" t="s">
        <v>105</v>
      </c>
      <c r="H2044" s="80" t="s">
        <v>52</v>
      </c>
      <c r="I2044" s="80" t="s">
        <v>13938</v>
      </c>
      <c r="J2044" s="80" t="s">
        <v>13939</v>
      </c>
      <c r="K2044" s="80" t="s">
        <v>102</v>
      </c>
      <c r="L2044" s="80" t="s">
        <v>159</v>
      </c>
      <c r="M2044" s="81" t="s">
        <v>1863</v>
      </c>
      <c r="N2044" s="32" t="s">
        <v>10618</v>
      </c>
      <c r="O2044" s="33">
        <v>3</v>
      </c>
      <c r="P2044" s="3">
        <f t="shared" si="187"/>
        <v>0</v>
      </c>
      <c r="Q2044" s="3">
        <f t="shared" si="188"/>
        <v>0</v>
      </c>
      <c r="R2044" s="3">
        <f t="shared" si="189"/>
        <v>1</v>
      </c>
      <c r="S2044" s="3">
        <f t="shared" si="190"/>
        <v>0</v>
      </c>
      <c r="T2044" s="3">
        <f t="shared" si="191"/>
        <v>0</v>
      </c>
      <c r="U2044" s="3">
        <f t="shared" si="192"/>
        <v>0</v>
      </c>
    </row>
    <row r="2045" spans="1:21" ht="12.75" customHeight="1" x14ac:dyDescent="0.2">
      <c r="A2045" s="82" t="s">
        <v>155</v>
      </c>
      <c r="B2045" s="81" t="s">
        <v>155</v>
      </c>
      <c r="C2045" s="47">
        <v>67985963</v>
      </c>
      <c r="D2045" s="80" t="s">
        <v>2019</v>
      </c>
      <c r="E2045" s="81" t="s">
        <v>2019</v>
      </c>
      <c r="F2045" s="82">
        <v>192097224</v>
      </c>
      <c r="G2045" s="83" t="s">
        <v>105</v>
      </c>
      <c r="H2045" s="80" t="s">
        <v>52</v>
      </c>
      <c r="I2045" s="80" t="s">
        <v>2051</v>
      </c>
      <c r="J2045" s="80" t="s">
        <v>14306</v>
      </c>
      <c r="K2045" s="80" t="s">
        <v>102</v>
      </c>
      <c r="L2045" s="80" t="s">
        <v>159</v>
      </c>
      <c r="M2045" s="81" t="s">
        <v>1863</v>
      </c>
      <c r="N2045" s="32" t="s">
        <v>10618</v>
      </c>
      <c r="O2045" s="33">
        <v>4</v>
      </c>
      <c r="P2045" s="3">
        <f t="shared" si="187"/>
        <v>0</v>
      </c>
      <c r="Q2045" s="3">
        <f t="shared" si="188"/>
        <v>0</v>
      </c>
      <c r="R2045" s="3">
        <f t="shared" si="189"/>
        <v>0</v>
      </c>
      <c r="S2045" s="3">
        <f t="shared" si="190"/>
        <v>1</v>
      </c>
      <c r="T2045" s="3">
        <f t="shared" si="191"/>
        <v>0</v>
      </c>
      <c r="U2045" s="3">
        <f t="shared" si="192"/>
        <v>0</v>
      </c>
    </row>
    <row r="2046" spans="1:21" ht="12.75" customHeight="1" x14ac:dyDescent="0.2">
      <c r="A2046" s="82" t="s">
        <v>155</v>
      </c>
      <c r="B2046" s="81" t="s">
        <v>155</v>
      </c>
      <c r="C2046" s="47">
        <v>67985963</v>
      </c>
      <c r="D2046" s="80" t="s">
        <v>2019</v>
      </c>
      <c r="E2046" s="81" t="s">
        <v>2019</v>
      </c>
      <c r="F2046" s="82">
        <v>192097251</v>
      </c>
      <c r="G2046" s="83" t="s">
        <v>105</v>
      </c>
      <c r="H2046" s="80" t="s">
        <v>52</v>
      </c>
      <c r="I2046" s="80" t="s">
        <v>14307</v>
      </c>
      <c r="J2046" s="80" t="s">
        <v>14308</v>
      </c>
      <c r="K2046" s="80" t="s">
        <v>102</v>
      </c>
      <c r="L2046" s="80" t="s">
        <v>159</v>
      </c>
      <c r="M2046" s="81" t="s">
        <v>1863</v>
      </c>
      <c r="N2046" s="32" t="s">
        <v>10618</v>
      </c>
      <c r="O2046" s="33">
        <v>4</v>
      </c>
      <c r="P2046" s="3">
        <f t="shared" si="187"/>
        <v>0</v>
      </c>
      <c r="Q2046" s="3">
        <f t="shared" si="188"/>
        <v>0</v>
      </c>
      <c r="R2046" s="3">
        <f t="shared" si="189"/>
        <v>0</v>
      </c>
      <c r="S2046" s="3">
        <f t="shared" si="190"/>
        <v>1</v>
      </c>
      <c r="T2046" s="3">
        <f t="shared" si="191"/>
        <v>0</v>
      </c>
      <c r="U2046" s="3">
        <f t="shared" si="192"/>
        <v>0</v>
      </c>
    </row>
    <row r="2047" spans="1:21" ht="12.75" customHeight="1" x14ac:dyDescent="0.2">
      <c r="A2047" s="82" t="s">
        <v>155</v>
      </c>
      <c r="B2047" s="81" t="s">
        <v>155</v>
      </c>
      <c r="C2047" s="47">
        <v>67985963</v>
      </c>
      <c r="D2047" s="80" t="s">
        <v>2019</v>
      </c>
      <c r="E2047" s="81" t="s">
        <v>2019</v>
      </c>
      <c r="F2047" s="82">
        <v>192097325</v>
      </c>
      <c r="G2047" s="83" t="s">
        <v>105</v>
      </c>
      <c r="H2047" s="80" t="s">
        <v>52</v>
      </c>
      <c r="I2047" s="80" t="s">
        <v>17509</v>
      </c>
      <c r="J2047" s="80" t="s">
        <v>17510</v>
      </c>
      <c r="K2047" s="80" t="s">
        <v>102</v>
      </c>
      <c r="L2047" s="80" t="s">
        <v>159</v>
      </c>
      <c r="M2047" s="81" t="s">
        <v>1863</v>
      </c>
      <c r="N2047" s="47" t="s">
        <v>15353</v>
      </c>
      <c r="O2047" s="33">
        <v>2</v>
      </c>
      <c r="P2047" s="3">
        <f t="shared" si="187"/>
        <v>0</v>
      </c>
      <c r="Q2047" s="3">
        <f t="shared" si="188"/>
        <v>1</v>
      </c>
      <c r="R2047" s="3">
        <f t="shared" si="189"/>
        <v>0</v>
      </c>
      <c r="S2047" s="3">
        <f t="shared" si="190"/>
        <v>0</v>
      </c>
      <c r="T2047" s="3">
        <f t="shared" si="191"/>
        <v>0</v>
      </c>
      <c r="U2047" s="3">
        <f t="shared" si="192"/>
        <v>0</v>
      </c>
    </row>
    <row r="2048" spans="1:21" ht="12.75" customHeight="1" x14ac:dyDescent="0.2">
      <c r="A2048" s="82" t="s">
        <v>155</v>
      </c>
      <c r="B2048" s="81" t="s">
        <v>155</v>
      </c>
      <c r="C2048" s="47">
        <v>67985963</v>
      </c>
      <c r="D2048" s="80" t="s">
        <v>2019</v>
      </c>
      <c r="E2048" s="81" t="s">
        <v>2019</v>
      </c>
      <c r="F2048" s="82">
        <v>192164761</v>
      </c>
      <c r="G2048" s="83" t="s">
        <v>105</v>
      </c>
      <c r="H2048" s="80" t="s">
        <v>52</v>
      </c>
      <c r="I2048" s="80" t="s">
        <v>17511</v>
      </c>
      <c r="J2048" s="80" t="s">
        <v>17512</v>
      </c>
      <c r="K2048" s="80" t="s">
        <v>102</v>
      </c>
      <c r="L2048" s="80" t="s">
        <v>159</v>
      </c>
      <c r="M2048" s="81" t="s">
        <v>1863</v>
      </c>
      <c r="N2048" s="47" t="s">
        <v>15353</v>
      </c>
      <c r="O2048" s="33">
        <v>3</v>
      </c>
      <c r="P2048" s="3">
        <f t="shared" si="187"/>
        <v>0</v>
      </c>
      <c r="Q2048" s="3">
        <f t="shared" si="188"/>
        <v>0</v>
      </c>
      <c r="R2048" s="3">
        <f t="shared" si="189"/>
        <v>1</v>
      </c>
      <c r="S2048" s="3">
        <f t="shared" si="190"/>
        <v>0</v>
      </c>
      <c r="T2048" s="3">
        <f t="shared" si="191"/>
        <v>0</v>
      </c>
      <c r="U2048" s="3">
        <f t="shared" si="192"/>
        <v>0</v>
      </c>
    </row>
    <row r="2049" spans="1:21" ht="12.75" customHeight="1" x14ac:dyDescent="0.2">
      <c r="A2049" s="82" t="s">
        <v>155</v>
      </c>
      <c r="B2049" s="81" t="s">
        <v>155</v>
      </c>
      <c r="C2049" s="47">
        <v>67985963</v>
      </c>
      <c r="D2049" s="80" t="s">
        <v>2019</v>
      </c>
      <c r="E2049" s="81" t="s">
        <v>2019</v>
      </c>
      <c r="F2049" s="82">
        <v>192164765</v>
      </c>
      <c r="G2049" s="83" t="s">
        <v>105</v>
      </c>
      <c r="H2049" s="80" t="s">
        <v>52</v>
      </c>
      <c r="I2049" s="80" t="s">
        <v>17513</v>
      </c>
      <c r="J2049" s="80" t="s">
        <v>17514</v>
      </c>
      <c r="K2049" s="80" t="s">
        <v>102</v>
      </c>
      <c r="L2049" s="80" t="s">
        <v>159</v>
      </c>
      <c r="M2049" s="81" t="s">
        <v>1863</v>
      </c>
      <c r="N2049" s="47" t="s">
        <v>15353</v>
      </c>
      <c r="O2049" s="33">
        <v>2</v>
      </c>
      <c r="P2049" s="3">
        <f t="shared" si="187"/>
        <v>0</v>
      </c>
      <c r="Q2049" s="3">
        <f t="shared" si="188"/>
        <v>1</v>
      </c>
      <c r="R2049" s="3">
        <f t="shared" si="189"/>
        <v>0</v>
      </c>
      <c r="S2049" s="3">
        <f t="shared" si="190"/>
        <v>0</v>
      </c>
      <c r="T2049" s="3">
        <f t="shared" si="191"/>
        <v>0</v>
      </c>
      <c r="U2049" s="3">
        <f t="shared" si="192"/>
        <v>0</v>
      </c>
    </row>
    <row r="2050" spans="1:21" ht="12.75" customHeight="1" x14ac:dyDescent="0.2">
      <c r="A2050" s="82" t="s">
        <v>155</v>
      </c>
      <c r="B2050" s="81" t="s">
        <v>155</v>
      </c>
      <c r="C2050" s="47">
        <v>67985963</v>
      </c>
      <c r="D2050" s="80" t="s">
        <v>2019</v>
      </c>
      <c r="E2050" s="81" t="s">
        <v>2019</v>
      </c>
      <c r="F2050" s="82">
        <v>192164672</v>
      </c>
      <c r="G2050" s="83" t="s">
        <v>105</v>
      </c>
      <c r="H2050" s="80" t="s">
        <v>52</v>
      </c>
      <c r="I2050" s="80" t="s">
        <v>17515</v>
      </c>
      <c r="J2050" s="80" t="s">
        <v>17516</v>
      </c>
      <c r="K2050" s="80" t="s">
        <v>102</v>
      </c>
      <c r="L2050" s="80" t="s">
        <v>159</v>
      </c>
      <c r="M2050" s="81" t="s">
        <v>1863</v>
      </c>
      <c r="N2050" s="47" t="s">
        <v>15353</v>
      </c>
      <c r="O2050" s="33">
        <v>3</v>
      </c>
      <c r="P2050" s="3">
        <f t="shared" si="187"/>
        <v>0</v>
      </c>
      <c r="Q2050" s="3">
        <f t="shared" si="188"/>
        <v>0</v>
      </c>
      <c r="R2050" s="3">
        <f t="shared" si="189"/>
        <v>1</v>
      </c>
      <c r="S2050" s="3">
        <f t="shared" si="190"/>
        <v>0</v>
      </c>
      <c r="T2050" s="3">
        <f t="shared" si="191"/>
        <v>0</v>
      </c>
      <c r="U2050" s="3">
        <f t="shared" si="192"/>
        <v>0</v>
      </c>
    </row>
    <row r="2051" spans="1:21" ht="12.75" customHeight="1" x14ac:dyDescent="0.2">
      <c r="A2051" s="82" t="s">
        <v>155</v>
      </c>
      <c r="B2051" s="81" t="s">
        <v>155</v>
      </c>
      <c r="C2051" s="47">
        <v>67985963</v>
      </c>
      <c r="D2051" s="80" t="s">
        <v>2019</v>
      </c>
      <c r="E2051" s="81" t="s">
        <v>2019</v>
      </c>
      <c r="F2051" s="82">
        <v>192164767</v>
      </c>
      <c r="G2051" s="83" t="s">
        <v>105</v>
      </c>
      <c r="H2051" s="80" t="s">
        <v>52</v>
      </c>
      <c r="I2051" s="80" t="s">
        <v>17517</v>
      </c>
      <c r="J2051" s="80" t="s">
        <v>17518</v>
      </c>
      <c r="K2051" s="80" t="s">
        <v>102</v>
      </c>
      <c r="L2051" s="80" t="s">
        <v>159</v>
      </c>
      <c r="M2051" s="81" t="s">
        <v>1863</v>
      </c>
      <c r="N2051" s="47" t="s">
        <v>15353</v>
      </c>
      <c r="O2051" s="33">
        <v>2</v>
      </c>
      <c r="P2051" s="3">
        <f t="shared" si="187"/>
        <v>0</v>
      </c>
      <c r="Q2051" s="3">
        <f t="shared" si="188"/>
        <v>1</v>
      </c>
      <c r="R2051" s="3">
        <f t="shared" si="189"/>
        <v>0</v>
      </c>
      <c r="S2051" s="3">
        <f t="shared" si="190"/>
        <v>0</v>
      </c>
      <c r="T2051" s="3">
        <f t="shared" si="191"/>
        <v>0</v>
      </c>
      <c r="U2051" s="3">
        <f t="shared" si="192"/>
        <v>0</v>
      </c>
    </row>
    <row r="2052" spans="1:21" ht="12.75" customHeight="1" x14ac:dyDescent="0.2">
      <c r="A2052" s="82" t="s">
        <v>155</v>
      </c>
      <c r="B2052" s="81" t="s">
        <v>155</v>
      </c>
      <c r="C2052" s="47">
        <v>67985963</v>
      </c>
      <c r="D2052" s="80" t="s">
        <v>2019</v>
      </c>
      <c r="E2052" s="81" t="s">
        <v>2019</v>
      </c>
      <c r="F2052" s="82">
        <v>192164750</v>
      </c>
      <c r="G2052" s="83" t="s">
        <v>105</v>
      </c>
      <c r="H2052" s="80" t="s">
        <v>52</v>
      </c>
      <c r="I2052" s="80" t="s">
        <v>17519</v>
      </c>
      <c r="J2052" s="80" t="s">
        <v>17520</v>
      </c>
      <c r="K2052" s="80" t="s">
        <v>102</v>
      </c>
      <c r="L2052" s="80" t="s">
        <v>159</v>
      </c>
      <c r="M2052" s="81" t="s">
        <v>1863</v>
      </c>
      <c r="N2052" s="47" t="s">
        <v>15353</v>
      </c>
      <c r="O2052" s="33">
        <v>3</v>
      </c>
      <c r="P2052" s="3">
        <f t="shared" si="187"/>
        <v>0</v>
      </c>
      <c r="Q2052" s="3">
        <f t="shared" si="188"/>
        <v>0</v>
      </c>
      <c r="R2052" s="3">
        <f t="shared" si="189"/>
        <v>1</v>
      </c>
      <c r="S2052" s="3">
        <f t="shared" si="190"/>
        <v>0</v>
      </c>
      <c r="T2052" s="3">
        <f t="shared" si="191"/>
        <v>0</v>
      </c>
      <c r="U2052" s="3">
        <f t="shared" si="192"/>
        <v>0</v>
      </c>
    </row>
    <row r="2053" spans="1:21" ht="12.75" customHeight="1" x14ac:dyDescent="0.2">
      <c r="A2053" s="82" t="s">
        <v>155</v>
      </c>
      <c r="B2053" s="81" t="s">
        <v>155</v>
      </c>
      <c r="C2053" s="47">
        <v>67985963</v>
      </c>
      <c r="D2053" s="80" t="s">
        <v>2019</v>
      </c>
      <c r="E2053" s="81" t="s">
        <v>2019</v>
      </c>
      <c r="F2053" s="82">
        <v>192164759</v>
      </c>
      <c r="G2053" s="83" t="s">
        <v>105</v>
      </c>
      <c r="H2053" s="80" t="s">
        <v>52</v>
      </c>
      <c r="I2053" s="80" t="s">
        <v>17521</v>
      </c>
      <c r="J2053" s="80" t="s">
        <v>17522</v>
      </c>
      <c r="K2053" s="80" t="s">
        <v>102</v>
      </c>
      <c r="L2053" s="80" t="s">
        <v>159</v>
      </c>
      <c r="M2053" s="81" t="s">
        <v>1863</v>
      </c>
      <c r="N2053" s="47" t="s">
        <v>15353</v>
      </c>
      <c r="O2053" s="33">
        <v>2</v>
      </c>
      <c r="P2053" s="3">
        <f t="shared" ref="P2053:P2116" si="193">IF(O2053=1,1,0)</f>
        <v>0</v>
      </c>
      <c r="Q2053" s="3">
        <f t="shared" ref="Q2053:Q2116" si="194">IF(O2053=2,1,0)</f>
        <v>1</v>
      </c>
      <c r="R2053" s="3">
        <f t="shared" ref="R2053:R2116" si="195">IF(O2053=3,1,0)</f>
        <v>0</v>
      </c>
      <c r="S2053" s="3">
        <f t="shared" ref="S2053:S2116" si="196">IF(O2053=4,1,0)</f>
        <v>0</v>
      </c>
      <c r="T2053" s="3">
        <f t="shared" ref="T2053:T2116" si="197">IF(O2053=5,1,0)</f>
        <v>0</v>
      </c>
      <c r="U2053" s="3">
        <f t="shared" ref="U2053:U2116" si="198">IF(O2053="Bez finální známky, nebyl získán potřebný počet posudků",1,IF(O2053="N (nehodnoceno)",1,0))</f>
        <v>0</v>
      </c>
    </row>
    <row r="2054" spans="1:21" ht="12.75" customHeight="1" x14ac:dyDescent="0.2">
      <c r="A2054" s="82" t="s">
        <v>155</v>
      </c>
      <c r="B2054" s="81" t="s">
        <v>155</v>
      </c>
      <c r="C2054" s="47">
        <v>67985963</v>
      </c>
      <c r="D2054" s="80" t="s">
        <v>2019</v>
      </c>
      <c r="E2054" s="81" t="s">
        <v>2019</v>
      </c>
      <c r="F2054" s="82">
        <v>192164725</v>
      </c>
      <c r="G2054" s="83" t="s">
        <v>105</v>
      </c>
      <c r="H2054" s="80" t="s">
        <v>52</v>
      </c>
      <c r="I2054" s="80" t="s">
        <v>17523</v>
      </c>
      <c r="J2054" s="80" t="s">
        <v>17524</v>
      </c>
      <c r="K2054" s="80" t="s">
        <v>102</v>
      </c>
      <c r="L2054" s="80" t="s">
        <v>159</v>
      </c>
      <c r="M2054" s="81" t="s">
        <v>1863</v>
      </c>
      <c r="N2054" s="47" t="s">
        <v>15353</v>
      </c>
      <c r="O2054" s="33">
        <v>2</v>
      </c>
      <c r="P2054" s="3">
        <f t="shared" si="193"/>
        <v>0</v>
      </c>
      <c r="Q2054" s="3">
        <f t="shared" si="194"/>
        <v>1</v>
      </c>
      <c r="R2054" s="3">
        <f t="shared" si="195"/>
        <v>0</v>
      </c>
      <c r="S2054" s="3">
        <f t="shared" si="196"/>
        <v>0</v>
      </c>
      <c r="T2054" s="3">
        <f t="shared" si="197"/>
        <v>0</v>
      </c>
      <c r="U2054" s="3">
        <f t="shared" si="198"/>
        <v>0</v>
      </c>
    </row>
    <row r="2055" spans="1:21" ht="12.75" customHeight="1" x14ac:dyDescent="0.2">
      <c r="A2055" s="82" t="s">
        <v>155</v>
      </c>
      <c r="B2055" s="81" t="s">
        <v>155</v>
      </c>
      <c r="C2055" s="47">
        <v>67985963</v>
      </c>
      <c r="D2055" s="80" t="s">
        <v>2019</v>
      </c>
      <c r="E2055" s="81" t="s">
        <v>2019</v>
      </c>
      <c r="F2055" s="82">
        <v>192164678</v>
      </c>
      <c r="G2055" s="83" t="s">
        <v>105</v>
      </c>
      <c r="H2055" s="80" t="s">
        <v>52</v>
      </c>
      <c r="I2055" s="80" t="s">
        <v>17525</v>
      </c>
      <c r="J2055" s="80" t="s">
        <v>17526</v>
      </c>
      <c r="K2055" s="80" t="s">
        <v>102</v>
      </c>
      <c r="L2055" s="80" t="s">
        <v>159</v>
      </c>
      <c r="M2055" s="81" t="s">
        <v>1863</v>
      </c>
      <c r="N2055" s="47" t="s">
        <v>15353</v>
      </c>
      <c r="O2055" s="33">
        <v>2</v>
      </c>
      <c r="P2055" s="3">
        <f t="shared" si="193"/>
        <v>0</v>
      </c>
      <c r="Q2055" s="3">
        <f t="shared" si="194"/>
        <v>1</v>
      </c>
      <c r="R2055" s="3">
        <f t="shared" si="195"/>
        <v>0</v>
      </c>
      <c r="S2055" s="3">
        <f t="shared" si="196"/>
        <v>0</v>
      </c>
      <c r="T2055" s="3">
        <f t="shared" si="197"/>
        <v>0</v>
      </c>
      <c r="U2055" s="3">
        <f t="shared" si="198"/>
        <v>0</v>
      </c>
    </row>
    <row r="2056" spans="1:21" ht="12.75" customHeight="1" x14ac:dyDescent="0.2">
      <c r="A2056" s="82" t="s">
        <v>155</v>
      </c>
      <c r="B2056" s="81" t="s">
        <v>155</v>
      </c>
      <c r="C2056" s="47">
        <v>67985963</v>
      </c>
      <c r="D2056" s="80" t="s">
        <v>2019</v>
      </c>
      <c r="E2056" s="81" t="s">
        <v>2019</v>
      </c>
      <c r="F2056" s="82">
        <v>192220660</v>
      </c>
      <c r="G2056" s="83" t="s">
        <v>105</v>
      </c>
      <c r="H2056" s="80" t="s">
        <v>52</v>
      </c>
      <c r="I2056" s="80" t="s">
        <v>17530</v>
      </c>
      <c r="J2056" s="80" t="s">
        <v>17531</v>
      </c>
      <c r="K2056" s="80" t="s">
        <v>102</v>
      </c>
      <c r="L2056" s="80" t="s">
        <v>159</v>
      </c>
      <c r="M2056" s="81" t="s">
        <v>1863</v>
      </c>
      <c r="N2056" s="47" t="s">
        <v>15353</v>
      </c>
      <c r="O2056" s="33">
        <v>2</v>
      </c>
      <c r="P2056" s="3">
        <f t="shared" si="193"/>
        <v>0</v>
      </c>
      <c r="Q2056" s="3">
        <f t="shared" si="194"/>
        <v>1</v>
      </c>
      <c r="R2056" s="3">
        <f t="shared" si="195"/>
        <v>0</v>
      </c>
      <c r="S2056" s="3">
        <f t="shared" si="196"/>
        <v>0</v>
      </c>
      <c r="T2056" s="3">
        <f t="shared" si="197"/>
        <v>0</v>
      </c>
      <c r="U2056" s="3">
        <f t="shared" si="198"/>
        <v>0</v>
      </c>
    </row>
    <row r="2057" spans="1:21" ht="12.75" customHeight="1" x14ac:dyDescent="0.2">
      <c r="A2057" s="82" t="s">
        <v>155</v>
      </c>
      <c r="B2057" s="81" t="s">
        <v>155</v>
      </c>
      <c r="C2057" s="47">
        <v>67985963</v>
      </c>
      <c r="D2057" s="80" t="s">
        <v>2019</v>
      </c>
      <c r="E2057" s="81" t="s">
        <v>2019</v>
      </c>
      <c r="F2057" s="82">
        <v>192164707</v>
      </c>
      <c r="G2057" s="83" t="s">
        <v>105</v>
      </c>
      <c r="H2057" s="80" t="s">
        <v>52</v>
      </c>
      <c r="I2057" s="80" t="s">
        <v>18242</v>
      </c>
      <c r="J2057" s="80" t="s">
        <v>18243</v>
      </c>
      <c r="K2057" s="80" t="s">
        <v>102</v>
      </c>
      <c r="L2057" s="80" t="s">
        <v>159</v>
      </c>
      <c r="M2057" s="81" t="s">
        <v>1863</v>
      </c>
      <c r="N2057" s="47" t="s">
        <v>15353</v>
      </c>
      <c r="O2057" s="33">
        <v>3</v>
      </c>
      <c r="P2057" s="3">
        <f t="shared" si="193"/>
        <v>0</v>
      </c>
      <c r="Q2057" s="3">
        <f t="shared" si="194"/>
        <v>0</v>
      </c>
      <c r="R2057" s="3">
        <f t="shared" si="195"/>
        <v>1</v>
      </c>
      <c r="S2057" s="3">
        <f t="shared" si="196"/>
        <v>0</v>
      </c>
      <c r="T2057" s="3">
        <f t="shared" si="197"/>
        <v>0</v>
      </c>
      <c r="U2057" s="3">
        <f t="shared" si="198"/>
        <v>0</v>
      </c>
    </row>
    <row r="2058" spans="1:21" ht="12.75" customHeight="1" x14ac:dyDescent="0.2">
      <c r="A2058" s="82" t="s">
        <v>155</v>
      </c>
      <c r="B2058" s="81" t="s">
        <v>155</v>
      </c>
      <c r="C2058" s="47">
        <v>67985963</v>
      </c>
      <c r="D2058" s="80" t="s">
        <v>2019</v>
      </c>
      <c r="E2058" s="81" t="s">
        <v>2019</v>
      </c>
      <c r="F2058" s="82">
        <v>192164770</v>
      </c>
      <c r="G2058" s="83" t="s">
        <v>105</v>
      </c>
      <c r="H2058" s="80" t="s">
        <v>52</v>
      </c>
      <c r="I2058" s="80" t="s">
        <v>18289</v>
      </c>
      <c r="J2058" s="80" t="s">
        <v>18290</v>
      </c>
      <c r="K2058" s="80" t="s">
        <v>102</v>
      </c>
      <c r="L2058" s="80" t="s">
        <v>159</v>
      </c>
      <c r="M2058" s="81" t="s">
        <v>126</v>
      </c>
      <c r="N2058" s="47" t="s">
        <v>15353</v>
      </c>
      <c r="O2058" s="33">
        <v>3</v>
      </c>
      <c r="P2058" s="3">
        <f t="shared" si="193"/>
        <v>0</v>
      </c>
      <c r="Q2058" s="3">
        <f t="shared" si="194"/>
        <v>0</v>
      </c>
      <c r="R2058" s="3">
        <f t="shared" si="195"/>
        <v>1</v>
      </c>
      <c r="S2058" s="3">
        <f t="shared" si="196"/>
        <v>0</v>
      </c>
      <c r="T2058" s="3">
        <f t="shared" si="197"/>
        <v>0</v>
      </c>
      <c r="U2058" s="3">
        <f t="shared" si="198"/>
        <v>0</v>
      </c>
    </row>
    <row r="2059" spans="1:21" ht="12.75" customHeight="1" x14ac:dyDescent="0.2">
      <c r="A2059" s="82" t="s">
        <v>25</v>
      </c>
      <c r="B2059" s="81" t="s">
        <v>2134</v>
      </c>
      <c r="C2059" s="47">
        <v>72486</v>
      </c>
      <c r="D2059" s="80" t="s">
        <v>15174</v>
      </c>
      <c r="E2059" s="81" t="s">
        <v>15174</v>
      </c>
      <c r="F2059" s="82">
        <v>192133526</v>
      </c>
      <c r="G2059" s="83" t="s">
        <v>105</v>
      </c>
      <c r="H2059" s="80" t="s">
        <v>29</v>
      </c>
      <c r="I2059" s="80" t="s">
        <v>15175</v>
      </c>
      <c r="J2059" s="80" t="s">
        <v>15176</v>
      </c>
      <c r="K2059" s="80" t="s">
        <v>102</v>
      </c>
      <c r="L2059" s="80" t="s">
        <v>159</v>
      </c>
      <c r="M2059" s="81" t="s">
        <v>1863</v>
      </c>
      <c r="N2059" s="32" t="s">
        <v>10618</v>
      </c>
      <c r="O2059" s="33">
        <v>3</v>
      </c>
      <c r="P2059" s="3">
        <f t="shared" si="193"/>
        <v>0</v>
      </c>
      <c r="Q2059" s="3">
        <f t="shared" si="194"/>
        <v>0</v>
      </c>
      <c r="R2059" s="3">
        <f t="shared" si="195"/>
        <v>1</v>
      </c>
      <c r="S2059" s="3">
        <f t="shared" si="196"/>
        <v>0</v>
      </c>
      <c r="T2059" s="3">
        <f t="shared" si="197"/>
        <v>0</v>
      </c>
      <c r="U2059" s="3">
        <f t="shared" si="198"/>
        <v>0</v>
      </c>
    </row>
    <row r="2060" spans="1:21" ht="12.75" customHeight="1" x14ac:dyDescent="0.2">
      <c r="A2060" s="82" t="s">
        <v>25</v>
      </c>
      <c r="B2060" s="81" t="s">
        <v>2134</v>
      </c>
      <c r="C2060" s="47">
        <v>72486</v>
      </c>
      <c r="D2060" s="80" t="s">
        <v>15174</v>
      </c>
      <c r="E2060" s="81" t="s">
        <v>15174</v>
      </c>
      <c r="F2060" s="82">
        <v>192212113</v>
      </c>
      <c r="G2060" s="83" t="s">
        <v>167</v>
      </c>
      <c r="H2060" s="80" t="s">
        <v>29</v>
      </c>
      <c r="I2060" s="80" t="s">
        <v>19697</v>
      </c>
      <c r="J2060" s="80" t="s">
        <v>19698</v>
      </c>
      <c r="K2060" s="80" t="s">
        <v>102</v>
      </c>
      <c r="L2060" s="80" t="s">
        <v>125</v>
      </c>
      <c r="M2060" s="81" t="s">
        <v>126</v>
      </c>
      <c r="N2060" s="47" t="s">
        <v>15353</v>
      </c>
      <c r="O2060" s="33">
        <v>4</v>
      </c>
      <c r="P2060" s="3">
        <f t="shared" si="193"/>
        <v>0</v>
      </c>
      <c r="Q2060" s="3">
        <f t="shared" si="194"/>
        <v>0</v>
      </c>
      <c r="R2060" s="3">
        <f t="shared" si="195"/>
        <v>0</v>
      </c>
      <c r="S2060" s="3">
        <f t="shared" si="196"/>
        <v>1</v>
      </c>
      <c r="T2060" s="3">
        <f t="shared" si="197"/>
        <v>0</v>
      </c>
      <c r="U2060" s="3">
        <f t="shared" si="198"/>
        <v>0</v>
      </c>
    </row>
    <row r="2061" spans="1:21" ht="12.75" customHeight="1" x14ac:dyDescent="0.2">
      <c r="A2061" s="15" t="s">
        <v>25</v>
      </c>
      <c r="B2061" s="16" t="s">
        <v>26</v>
      </c>
      <c r="C2061" s="44">
        <v>14864347</v>
      </c>
      <c r="D2061" s="9" t="s">
        <v>2071</v>
      </c>
      <c r="E2061" s="10" t="s">
        <v>2071</v>
      </c>
      <c r="F2061" s="17">
        <v>191901310</v>
      </c>
      <c r="G2061" s="12" t="s">
        <v>67</v>
      </c>
      <c r="H2061" s="9" t="s">
        <v>29</v>
      </c>
      <c r="I2061" s="9" t="s">
        <v>2092</v>
      </c>
      <c r="J2061" s="9" t="s">
        <v>2093</v>
      </c>
      <c r="K2061" s="9" t="s">
        <v>32</v>
      </c>
      <c r="L2061" s="6" t="s">
        <v>295</v>
      </c>
      <c r="M2061" s="10">
        <v>40401</v>
      </c>
      <c r="N2061" s="11" t="s">
        <v>43</v>
      </c>
      <c r="O2061" s="13">
        <v>3</v>
      </c>
      <c r="P2061" s="3">
        <f t="shared" si="193"/>
        <v>0</v>
      </c>
      <c r="Q2061" s="3">
        <f t="shared" si="194"/>
        <v>0</v>
      </c>
      <c r="R2061" s="3">
        <f t="shared" si="195"/>
        <v>1</v>
      </c>
      <c r="S2061" s="3">
        <f t="shared" si="196"/>
        <v>0</v>
      </c>
      <c r="T2061" s="3">
        <f t="shared" si="197"/>
        <v>0</v>
      </c>
      <c r="U2061" s="3">
        <f t="shared" si="198"/>
        <v>0</v>
      </c>
    </row>
    <row r="2062" spans="1:21" ht="12.75" customHeight="1" x14ac:dyDescent="0.2">
      <c r="A2062" s="15" t="s">
        <v>25</v>
      </c>
      <c r="B2062" s="16" t="s">
        <v>26</v>
      </c>
      <c r="C2062" s="44">
        <v>14864347</v>
      </c>
      <c r="D2062" s="9" t="s">
        <v>2071</v>
      </c>
      <c r="E2062" s="10" t="s">
        <v>2071</v>
      </c>
      <c r="F2062" s="17">
        <v>191859659</v>
      </c>
      <c r="G2062" s="12" t="s">
        <v>67</v>
      </c>
      <c r="H2062" s="9" t="s">
        <v>29</v>
      </c>
      <c r="I2062" s="9" t="s">
        <v>2072</v>
      </c>
      <c r="J2062" s="9" t="s">
        <v>2088</v>
      </c>
      <c r="K2062" s="9" t="s">
        <v>32</v>
      </c>
      <c r="L2062" s="6" t="s">
        <v>33</v>
      </c>
      <c r="M2062" s="10">
        <v>40106</v>
      </c>
      <c r="N2062" s="11" t="s">
        <v>43</v>
      </c>
      <c r="O2062" s="13">
        <v>2</v>
      </c>
      <c r="P2062" s="3">
        <f t="shared" si="193"/>
        <v>0</v>
      </c>
      <c r="Q2062" s="3">
        <f t="shared" si="194"/>
        <v>1</v>
      </c>
      <c r="R2062" s="3">
        <f t="shared" si="195"/>
        <v>0</v>
      </c>
      <c r="S2062" s="3">
        <f t="shared" si="196"/>
        <v>0</v>
      </c>
      <c r="T2062" s="3">
        <f t="shared" si="197"/>
        <v>0</v>
      </c>
      <c r="U2062" s="3">
        <f t="shared" si="198"/>
        <v>0</v>
      </c>
    </row>
    <row r="2063" spans="1:21" ht="12.75" customHeight="1" x14ac:dyDescent="0.2">
      <c r="A2063" s="15" t="s">
        <v>25</v>
      </c>
      <c r="B2063" s="16" t="s">
        <v>26</v>
      </c>
      <c r="C2063" s="44">
        <v>14864347</v>
      </c>
      <c r="D2063" s="9" t="s">
        <v>2071</v>
      </c>
      <c r="E2063" s="10" t="s">
        <v>2071</v>
      </c>
      <c r="F2063" s="17">
        <v>191859665</v>
      </c>
      <c r="G2063" s="12" t="s">
        <v>67</v>
      </c>
      <c r="H2063" s="9" t="s">
        <v>29</v>
      </c>
      <c r="I2063" s="9" t="s">
        <v>2089</v>
      </c>
      <c r="J2063" s="9" t="s">
        <v>2090</v>
      </c>
      <c r="K2063" s="9" t="s">
        <v>32</v>
      </c>
      <c r="L2063" s="6" t="s">
        <v>33</v>
      </c>
      <c r="M2063" s="10">
        <v>40106</v>
      </c>
      <c r="N2063" s="11" t="s">
        <v>43</v>
      </c>
      <c r="O2063" s="13">
        <v>4</v>
      </c>
      <c r="P2063" s="3">
        <f t="shared" si="193"/>
        <v>0</v>
      </c>
      <c r="Q2063" s="3">
        <f t="shared" si="194"/>
        <v>0</v>
      </c>
      <c r="R2063" s="3">
        <f t="shared" si="195"/>
        <v>0</v>
      </c>
      <c r="S2063" s="3">
        <f t="shared" si="196"/>
        <v>1</v>
      </c>
      <c r="T2063" s="3">
        <f t="shared" si="197"/>
        <v>0</v>
      </c>
      <c r="U2063" s="3">
        <f t="shared" si="198"/>
        <v>0</v>
      </c>
    </row>
    <row r="2064" spans="1:21" ht="12.75" customHeight="1" x14ac:dyDescent="0.2">
      <c r="A2064" s="15" t="s">
        <v>25</v>
      </c>
      <c r="B2064" s="16" t="s">
        <v>26</v>
      </c>
      <c r="C2064" s="44">
        <v>14864347</v>
      </c>
      <c r="D2064" s="9" t="s">
        <v>2071</v>
      </c>
      <c r="E2064" s="10" t="s">
        <v>2071</v>
      </c>
      <c r="F2064" s="17">
        <v>191882872</v>
      </c>
      <c r="G2064" s="12" t="s">
        <v>36</v>
      </c>
      <c r="H2064" s="9" t="s">
        <v>29</v>
      </c>
      <c r="I2064" s="9" t="s">
        <v>2077</v>
      </c>
      <c r="J2064" s="9" t="s">
        <v>2091</v>
      </c>
      <c r="K2064" s="9" t="s">
        <v>32</v>
      </c>
      <c r="L2064" s="6" t="s">
        <v>33</v>
      </c>
      <c r="M2064" s="10">
        <v>40106</v>
      </c>
      <c r="N2064" s="11" t="s">
        <v>43</v>
      </c>
      <c r="O2064" s="13">
        <v>3</v>
      </c>
      <c r="P2064" s="3">
        <f t="shared" si="193"/>
        <v>0</v>
      </c>
      <c r="Q2064" s="3">
        <f t="shared" si="194"/>
        <v>0</v>
      </c>
      <c r="R2064" s="3">
        <f t="shared" si="195"/>
        <v>1</v>
      </c>
      <c r="S2064" s="3">
        <f t="shared" si="196"/>
        <v>0</v>
      </c>
      <c r="T2064" s="3">
        <f t="shared" si="197"/>
        <v>0</v>
      </c>
      <c r="U2064" s="3">
        <f t="shared" si="198"/>
        <v>0</v>
      </c>
    </row>
    <row r="2065" spans="1:21" ht="12.75" customHeight="1" x14ac:dyDescent="0.2">
      <c r="A2065" s="15" t="s">
        <v>25</v>
      </c>
      <c r="B2065" s="16" t="s">
        <v>26</v>
      </c>
      <c r="C2065" s="44">
        <v>14864347</v>
      </c>
      <c r="D2065" s="9" t="s">
        <v>2071</v>
      </c>
      <c r="E2065" s="10" t="s">
        <v>2071</v>
      </c>
      <c r="F2065" s="17">
        <v>191901311</v>
      </c>
      <c r="G2065" s="12" t="s">
        <v>122</v>
      </c>
      <c r="H2065" s="9" t="s">
        <v>29</v>
      </c>
      <c r="I2065" s="9" t="s">
        <v>2094</v>
      </c>
      <c r="J2065" s="9" t="s">
        <v>2095</v>
      </c>
      <c r="K2065" s="9" t="s">
        <v>32</v>
      </c>
      <c r="L2065" s="6" t="s">
        <v>33</v>
      </c>
      <c r="M2065" s="10">
        <v>40101</v>
      </c>
      <c r="N2065" s="11" t="s">
        <v>43</v>
      </c>
      <c r="O2065" s="13">
        <v>2</v>
      </c>
      <c r="P2065" s="3">
        <f t="shared" si="193"/>
        <v>0</v>
      </c>
      <c r="Q2065" s="3">
        <f t="shared" si="194"/>
        <v>1</v>
      </c>
      <c r="R2065" s="3">
        <f t="shared" si="195"/>
        <v>0</v>
      </c>
      <c r="S2065" s="3">
        <f t="shared" si="196"/>
        <v>0</v>
      </c>
      <c r="T2065" s="3">
        <f t="shared" si="197"/>
        <v>0</v>
      </c>
      <c r="U2065" s="3">
        <f t="shared" si="198"/>
        <v>0</v>
      </c>
    </row>
    <row r="2066" spans="1:21" ht="12.75" customHeight="1" x14ac:dyDescent="0.2">
      <c r="A2066" s="15" t="s">
        <v>25</v>
      </c>
      <c r="B2066" s="16" t="s">
        <v>26</v>
      </c>
      <c r="C2066" s="44">
        <v>14864347</v>
      </c>
      <c r="D2066" s="9" t="s">
        <v>2071</v>
      </c>
      <c r="E2066" s="10" t="s">
        <v>2071</v>
      </c>
      <c r="F2066" s="17">
        <v>191901320</v>
      </c>
      <c r="G2066" s="12" t="s">
        <v>64</v>
      </c>
      <c r="H2066" s="9" t="s">
        <v>29</v>
      </c>
      <c r="I2066" s="9" t="s">
        <v>2072</v>
      </c>
      <c r="J2066" s="9" t="s">
        <v>2096</v>
      </c>
      <c r="K2066" s="9" t="s">
        <v>32</v>
      </c>
      <c r="L2066" s="6" t="s">
        <v>33</v>
      </c>
      <c r="M2066" s="10">
        <v>40106</v>
      </c>
      <c r="N2066" s="11" t="s">
        <v>43</v>
      </c>
      <c r="O2066" s="13">
        <v>4</v>
      </c>
      <c r="P2066" s="3">
        <f t="shared" si="193"/>
        <v>0</v>
      </c>
      <c r="Q2066" s="3">
        <f t="shared" si="194"/>
        <v>0</v>
      </c>
      <c r="R2066" s="3">
        <f t="shared" si="195"/>
        <v>0</v>
      </c>
      <c r="S2066" s="3">
        <f t="shared" si="196"/>
        <v>1</v>
      </c>
      <c r="T2066" s="3">
        <f t="shared" si="197"/>
        <v>0</v>
      </c>
      <c r="U2066" s="3">
        <f t="shared" si="198"/>
        <v>0</v>
      </c>
    </row>
    <row r="2067" spans="1:21" ht="12.75" customHeight="1" x14ac:dyDescent="0.2">
      <c r="A2067" s="15" t="s">
        <v>25</v>
      </c>
      <c r="B2067" s="16" t="s">
        <v>26</v>
      </c>
      <c r="C2067" s="8">
        <v>14864347</v>
      </c>
      <c r="D2067" s="6" t="s">
        <v>2071</v>
      </c>
      <c r="E2067" s="16" t="s">
        <v>2071</v>
      </c>
      <c r="F2067" s="15">
        <v>192000624</v>
      </c>
      <c r="G2067" s="5" t="s">
        <v>28</v>
      </c>
      <c r="H2067" s="6" t="s">
        <v>29</v>
      </c>
      <c r="I2067" s="6" t="s">
        <v>2072</v>
      </c>
      <c r="J2067" s="6" t="s">
        <v>2073</v>
      </c>
      <c r="K2067" s="6" t="s">
        <v>32</v>
      </c>
      <c r="L2067" s="6" t="s">
        <v>33</v>
      </c>
      <c r="M2067" s="16" t="s">
        <v>34</v>
      </c>
      <c r="N2067" s="8" t="s">
        <v>35</v>
      </c>
      <c r="O2067" s="7">
        <v>1</v>
      </c>
      <c r="P2067" s="3">
        <f t="shared" si="193"/>
        <v>1</v>
      </c>
      <c r="Q2067" s="3">
        <f t="shared" si="194"/>
        <v>0</v>
      </c>
      <c r="R2067" s="3">
        <f t="shared" si="195"/>
        <v>0</v>
      </c>
      <c r="S2067" s="3">
        <f t="shared" si="196"/>
        <v>0</v>
      </c>
      <c r="T2067" s="3">
        <f t="shared" si="197"/>
        <v>0</v>
      </c>
      <c r="U2067" s="3">
        <f t="shared" si="198"/>
        <v>0</v>
      </c>
    </row>
    <row r="2068" spans="1:21" ht="12.75" customHeight="1" x14ac:dyDescent="0.2">
      <c r="A2068" s="15" t="s">
        <v>25</v>
      </c>
      <c r="B2068" s="16" t="s">
        <v>26</v>
      </c>
      <c r="C2068" s="8">
        <v>14864347</v>
      </c>
      <c r="D2068" s="6" t="s">
        <v>2071</v>
      </c>
      <c r="E2068" s="16" t="s">
        <v>2071</v>
      </c>
      <c r="F2068" s="15">
        <v>191960645</v>
      </c>
      <c r="G2068" s="5" t="s">
        <v>67</v>
      </c>
      <c r="H2068" s="6" t="s">
        <v>29</v>
      </c>
      <c r="I2068" s="6" t="s">
        <v>2074</v>
      </c>
      <c r="J2068" s="6" t="s">
        <v>2075</v>
      </c>
      <c r="K2068" s="6" t="s">
        <v>32</v>
      </c>
      <c r="L2068" s="6" t="s">
        <v>33</v>
      </c>
      <c r="M2068" s="16" t="s">
        <v>34</v>
      </c>
      <c r="N2068" s="8" t="s">
        <v>35</v>
      </c>
      <c r="O2068" s="7">
        <v>2</v>
      </c>
      <c r="P2068" s="3">
        <f t="shared" si="193"/>
        <v>0</v>
      </c>
      <c r="Q2068" s="3">
        <f t="shared" si="194"/>
        <v>1</v>
      </c>
      <c r="R2068" s="3">
        <f t="shared" si="195"/>
        <v>0</v>
      </c>
      <c r="S2068" s="3">
        <f t="shared" si="196"/>
        <v>0</v>
      </c>
      <c r="T2068" s="3">
        <f t="shared" si="197"/>
        <v>0</v>
      </c>
      <c r="U2068" s="3">
        <f t="shared" si="198"/>
        <v>0</v>
      </c>
    </row>
    <row r="2069" spans="1:21" ht="12.75" customHeight="1" x14ac:dyDescent="0.2">
      <c r="A2069" s="15" t="s">
        <v>25</v>
      </c>
      <c r="B2069" s="16" t="s">
        <v>26</v>
      </c>
      <c r="C2069" s="8">
        <v>14864347</v>
      </c>
      <c r="D2069" s="6" t="s">
        <v>2071</v>
      </c>
      <c r="E2069" s="16" t="s">
        <v>2071</v>
      </c>
      <c r="F2069" s="15">
        <v>191960646</v>
      </c>
      <c r="G2069" s="5" t="s">
        <v>67</v>
      </c>
      <c r="H2069" s="6" t="s">
        <v>29</v>
      </c>
      <c r="I2069" s="6" t="s">
        <v>2074</v>
      </c>
      <c r="J2069" s="6" t="s">
        <v>2076</v>
      </c>
      <c r="K2069" s="6" t="s">
        <v>32</v>
      </c>
      <c r="L2069" s="6" t="s">
        <v>33</v>
      </c>
      <c r="M2069" s="16" t="s">
        <v>34</v>
      </c>
      <c r="N2069" s="8" t="s">
        <v>35</v>
      </c>
      <c r="O2069" s="7">
        <v>2</v>
      </c>
      <c r="P2069" s="3">
        <f t="shared" si="193"/>
        <v>0</v>
      </c>
      <c r="Q2069" s="3">
        <f t="shared" si="194"/>
        <v>1</v>
      </c>
      <c r="R2069" s="3">
        <f t="shared" si="195"/>
        <v>0</v>
      </c>
      <c r="S2069" s="3">
        <f t="shared" si="196"/>
        <v>0</v>
      </c>
      <c r="T2069" s="3">
        <f t="shared" si="197"/>
        <v>0</v>
      </c>
      <c r="U2069" s="3">
        <f t="shared" si="198"/>
        <v>0</v>
      </c>
    </row>
    <row r="2070" spans="1:21" ht="12.75" customHeight="1" x14ac:dyDescent="0.2">
      <c r="A2070" s="15" t="s">
        <v>25</v>
      </c>
      <c r="B2070" s="16" t="s">
        <v>26</v>
      </c>
      <c r="C2070" s="8">
        <v>14864347</v>
      </c>
      <c r="D2070" s="6" t="s">
        <v>2071</v>
      </c>
      <c r="E2070" s="16" t="s">
        <v>2071</v>
      </c>
      <c r="F2070" s="15">
        <v>192000631</v>
      </c>
      <c r="G2070" s="5" t="s">
        <v>36</v>
      </c>
      <c r="H2070" s="6" t="s">
        <v>29</v>
      </c>
      <c r="I2070" s="6" t="s">
        <v>2077</v>
      </c>
      <c r="J2070" s="6" t="s">
        <v>2078</v>
      </c>
      <c r="K2070" s="6" t="s">
        <v>32</v>
      </c>
      <c r="L2070" s="6" t="s">
        <v>33</v>
      </c>
      <c r="M2070" s="16" t="s">
        <v>34</v>
      </c>
      <c r="N2070" s="8" t="s">
        <v>35</v>
      </c>
      <c r="O2070" s="7">
        <v>2</v>
      </c>
      <c r="P2070" s="3">
        <f t="shared" si="193"/>
        <v>0</v>
      </c>
      <c r="Q2070" s="3">
        <f t="shared" si="194"/>
        <v>1</v>
      </c>
      <c r="R2070" s="3">
        <f t="shared" si="195"/>
        <v>0</v>
      </c>
      <c r="S2070" s="3">
        <f t="shared" si="196"/>
        <v>0</v>
      </c>
      <c r="T2070" s="3">
        <f t="shared" si="197"/>
        <v>0</v>
      </c>
      <c r="U2070" s="3">
        <f t="shared" si="198"/>
        <v>0</v>
      </c>
    </row>
    <row r="2071" spans="1:21" ht="12.75" customHeight="1" x14ac:dyDescent="0.2">
      <c r="A2071" s="15" t="s">
        <v>25</v>
      </c>
      <c r="B2071" s="16" t="s">
        <v>26</v>
      </c>
      <c r="C2071" s="8">
        <v>14864347</v>
      </c>
      <c r="D2071" s="6" t="s">
        <v>2071</v>
      </c>
      <c r="E2071" s="16" t="s">
        <v>2071</v>
      </c>
      <c r="F2071" s="15">
        <v>192000625</v>
      </c>
      <c r="G2071" s="5" t="s">
        <v>28</v>
      </c>
      <c r="H2071" s="6" t="s">
        <v>29</v>
      </c>
      <c r="I2071" s="6" t="s">
        <v>2072</v>
      </c>
      <c r="J2071" s="6" t="s">
        <v>2079</v>
      </c>
      <c r="K2071" s="6" t="s">
        <v>32</v>
      </c>
      <c r="L2071" s="6" t="s">
        <v>33</v>
      </c>
      <c r="M2071" s="16" t="s">
        <v>34</v>
      </c>
      <c r="N2071" s="8" t="s">
        <v>35</v>
      </c>
      <c r="O2071" s="7">
        <v>3</v>
      </c>
      <c r="P2071" s="3">
        <f t="shared" si="193"/>
        <v>0</v>
      </c>
      <c r="Q2071" s="3">
        <f t="shared" si="194"/>
        <v>0</v>
      </c>
      <c r="R2071" s="3">
        <f t="shared" si="195"/>
        <v>1</v>
      </c>
      <c r="S2071" s="3">
        <f t="shared" si="196"/>
        <v>0</v>
      </c>
      <c r="T2071" s="3">
        <f t="shared" si="197"/>
        <v>0</v>
      </c>
      <c r="U2071" s="3">
        <f t="shared" si="198"/>
        <v>0</v>
      </c>
    </row>
    <row r="2072" spans="1:21" ht="12.75" customHeight="1" x14ac:dyDescent="0.2">
      <c r="A2072" s="15" t="s">
        <v>25</v>
      </c>
      <c r="B2072" s="16" t="s">
        <v>26</v>
      </c>
      <c r="C2072" s="8">
        <v>14864347</v>
      </c>
      <c r="D2072" s="6" t="s">
        <v>2071</v>
      </c>
      <c r="E2072" s="16" t="s">
        <v>2071</v>
      </c>
      <c r="F2072" s="15">
        <v>191990153</v>
      </c>
      <c r="G2072" s="5" t="s">
        <v>36</v>
      </c>
      <c r="H2072" s="6" t="s">
        <v>29</v>
      </c>
      <c r="I2072" s="6" t="s">
        <v>2080</v>
      </c>
      <c r="J2072" s="6" t="s">
        <v>2081</v>
      </c>
      <c r="K2072" s="6" t="s">
        <v>32</v>
      </c>
      <c r="L2072" s="6" t="s">
        <v>33</v>
      </c>
      <c r="M2072" s="16" t="s">
        <v>34</v>
      </c>
      <c r="N2072" s="8" t="s">
        <v>35</v>
      </c>
      <c r="O2072" s="7">
        <v>4</v>
      </c>
      <c r="P2072" s="3">
        <f t="shared" si="193"/>
        <v>0</v>
      </c>
      <c r="Q2072" s="3">
        <f t="shared" si="194"/>
        <v>0</v>
      </c>
      <c r="R2072" s="3">
        <f t="shared" si="195"/>
        <v>0</v>
      </c>
      <c r="S2072" s="3">
        <f t="shared" si="196"/>
        <v>1</v>
      </c>
      <c r="T2072" s="3">
        <f t="shared" si="197"/>
        <v>0</v>
      </c>
      <c r="U2072" s="3">
        <f t="shared" si="198"/>
        <v>0</v>
      </c>
    </row>
    <row r="2073" spans="1:21" ht="12.75" customHeight="1" x14ac:dyDescent="0.2">
      <c r="A2073" s="15" t="s">
        <v>25</v>
      </c>
      <c r="B2073" s="16" t="s">
        <v>26</v>
      </c>
      <c r="C2073" s="8">
        <v>14864347</v>
      </c>
      <c r="D2073" s="6" t="s">
        <v>2071</v>
      </c>
      <c r="E2073" s="16" t="s">
        <v>2071</v>
      </c>
      <c r="F2073" s="15">
        <v>192000618</v>
      </c>
      <c r="G2073" s="5" t="s">
        <v>67</v>
      </c>
      <c r="H2073" s="6" t="s">
        <v>29</v>
      </c>
      <c r="I2073" s="6" t="s">
        <v>2082</v>
      </c>
      <c r="J2073" s="6" t="s">
        <v>2083</v>
      </c>
      <c r="K2073" s="6" t="s">
        <v>32</v>
      </c>
      <c r="L2073" s="6" t="s">
        <v>33</v>
      </c>
      <c r="M2073" s="16" t="s">
        <v>34</v>
      </c>
      <c r="N2073" s="8" t="s">
        <v>35</v>
      </c>
      <c r="O2073" s="7">
        <v>4</v>
      </c>
      <c r="P2073" s="3">
        <f t="shared" si="193"/>
        <v>0</v>
      </c>
      <c r="Q2073" s="3">
        <f t="shared" si="194"/>
        <v>0</v>
      </c>
      <c r="R2073" s="3">
        <f t="shared" si="195"/>
        <v>0</v>
      </c>
      <c r="S2073" s="3">
        <f t="shared" si="196"/>
        <v>1</v>
      </c>
      <c r="T2073" s="3">
        <f t="shared" si="197"/>
        <v>0</v>
      </c>
      <c r="U2073" s="3">
        <f t="shared" si="198"/>
        <v>0</v>
      </c>
    </row>
    <row r="2074" spans="1:21" ht="12.75" customHeight="1" x14ac:dyDescent="0.2">
      <c r="A2074" s="15" t="s">
        <v>25</v>
      </c>
      <c r="B2074" s="16" t="s">
        <v>26</v>
      </c>
      <c r="C2074" s="8">
        <v>14864347</v>
      </c>
      <c r="D2074" s="6" t="s">
        <v>2071</v>
      </c>
      <c r="E2074" s="16" t="s">
        <v>2071</v>
      </c>
      <c r="F2074" s="15">
        <v>192000619</v>
      </c>
      <c r="G2074" s="5" t="s">
        <v>67</v>
      </c>
      <c r="H2074" s="6" t="s">
        <v>29</v>
      </c>
      <c r="I2074" s="6" t="s">
        <v>2084</v>
      </c>
      <c r="J2074" s="6" t="s">
        <v>2085</v>
      </c>
      <c r="K2074" s="6" t="s">
        <v>32</v>
      </c>
      <c r="L2074" s="6" t="s">
        <v>33</v>
      </c>
      <c r="M2074" s="16" t="s">
        <v>34</v>
      </c>
      <c r="N2074" s="8" t="s">
        <v>35</v>
      </c>
      <c r="O2074" s="7">
        <v>4</v>
      </c>
      <c r="P2074" s="3">
        <f t="shared" si="193"/>
        <v>0</v>
      </c>
      <c r="Q2074" s="3">
        <f t="shared" si="194"/>
        <v>0</v>
      </c>
      <c r="R2074" s="3">
        <f t="shared" si="195"/>
        <v>0</v>
      </c>
      <c r="S2074" s="3">
        <f t="shared" si="196"/>
        <v>1</v>
      </c>
      <c r="T2074" s="3">
        <f t="shared" si="197"/>
        <v>0</v>
      </c>
      <c r="U2074" s="3">
        <f t="shared" si="198"/>
        <v>0</v>
      </c>
    </row>
    <row r="2075" spans="1:21" ht="12.75" customHeight="1" x14ac:dyDescent="0.2">
      <c r="A2075" s="15" t="s">
        <v>25</v>
      </c>
      <c r="B2075" s="16" t="s">
        <v>26</v>
      </c>
      <c r="C2075" s="8">
        <v>14864347</v>
      </c>
      <c r="D2075" s="6" t="s">
        <v>2071</v>
      </c>
      <c r="E2075" s="16" t="s">
        <v>2071</v>
      </c>
      <c r="F2075" s="15">
        <v>191990154</v>
      </c>
      <c r="G2075" s="5" t="s">
        <v>36</v>
      </c>
      <c r="H2075" s="6" t="s">
        <v>29</v>
      </c>
      <c r="I2075" s="6" t="s">
        <v>2086</v>
      </c>
      <c r="J2075" s="6" t="s">
        <v>2087</v>
      </c>
      <c r="K2075" s="6" t="s">
        <v>32</v>
      </c>
      <c r="L2075" s="6" t="s">
        <v>295</v>
      </c>
      <c r="M2075" s="16" t="s">
        <v>296</v>
      </c>
      <c r="N2075" s="8" t="s">
        <v>35</v>
      </c>
      <c r="O2075" s="7">
        <v>3</v>
      </c>
      <c r="P2075" s="3">
        <f t="shared" si="193"/>
        <v>0</v>
      </c>
      <c r="Q2075" s="3">
        <f t="shared" si="194"/>
        <v>0</v>
      </c>
      <c r="R2075" s="3">
        <f t="shared" si="195"/>
        <v>1</v>
      </c>
      <c r="S2075" s="3">
        <f t="shared" si="196"/>
        <v>0</v>
      </c>
      <c r="T2075" s="3">
        <f t="shared" si="197"/>
        <v>0</v>
      </c>
      <c r="U2075" s="3">
        <f t="shared" si="198"/>
        <v>0</v>
      </c>
    </row>
    <row r="2076" spans="1:21" ht="12.75" customHeight="1" x14ac:dyDescent="0.2">
      <c r="A2076" s="82" t="s">
        <v>25</v>
      </c>
      <c r="B2076" s="81" t="s">
        <v>26</v>
      </c>
      <c r="C2076" s="47">
        <v>14864347</v>
      </c>
      <c r="D2076" s="80" t="s">
        <v>2071</v>
      </c>
      <c r="E2076" s="81" t="s">
        <v>2071</v>
      </c>
      <c r="F2076" s="82">
        <v>192070551</v>
      </c>
      <c r="G2076" s="83" t="s">
        <v>67</v>
      </c>
      <c r="H2076" s="80" t="s">
        <v>52</v>
      </c>
      <c r="I2076" s="80" t="s">
        <v>13270</v>
      </c>
      <c r="J2076" s="80" t="s">
        <v>13271</v>
      </c>
      <c r="K2076" s="80" t="s">
        <v>32</v>
      </c>
      <c r="L2076" s="80" t="s">
        <v>295</v>
      </c>
      <c r="M2076" s="81" t="s">
        <v>296</v>
      </c>
      <c r="N2076" s="32" t="s">
        <v>10618</v>
      </c>
      <c r="O2076" s="33">
        <v>3</v>
      </c>
      <c r="P2076" s="3">
        <f t="shared" si="193"/>
        <v>0</v>
      </c>
      <c r="Q2076" s="3">
        <f t="shared" si="194"/>
        <v>0</v>
      </c>
      <c r="R2076" s="3">
        <f t="shared" si="195"/>
        <v>1</v>
      </c>
      <c r="S2076" s="3">
        <f t="shared" si="196"/>
        <v>0</v>
      </c>
      <c r="T2076" s="3">
        <f t="shared" si="197"/>
        <v>0</v>
      </c>
      <c r="U2076" s="3">
        <f t="shared" si="198"/>
        <v>0</v>
      </c>
    </row>
    <row r="2077" spans="1:21" ht="12.75" customHeight="1" x14ac:dyDescent="0.2">
      <c r="A2077" s="82" t="s">
        <v>25</v>
      </c>
      <c r="B2077" s="81" t="s">
        <v>26</v>
      </c>
      <c r="C2077" s="47">
        <v>14864347</v>
      </c>
      <c r="D2077" s="80" t="s">
        <v>2071</v>
      </c>
      <c r="E2077" s="81" t="s">
        <v>2071</v>
      </c>
      <c r="F2077" s="82">
        <v>192063571</v>
      </c>
      <c r="G2077" s="83" t="s">
        <v>28</v>
      </c>
      <c r="H2077" s="80" t="s">
        <v>29</v>
      </c>
      <c r="I2077" s="80" t="s">
        <v>2072</v>
      </c>
      <c r="J2077" s="80" t="s">
        <v>12941</v>
      </c>
      <c r="K2077" s="80" t="s">
        <v>32</v>
      </c>
      <c r="L2077" s="80" t="s">
        <v>33</v>
      </c>
      <c r="M2077" s="81" t="s">
        <v>34</v>
      </c>
      <c r="N2077" s="32" t="s">
        <v>10618</v>
      </c>
      <c r="O2077" s="33">
        <v>2</v>
      </c>
      <c r="P2077" s="3">
        <f t="shared" si="193"/>
        <v>0</v>
      </c>
      <c r="Q2077" s="3">
        <f t="shared" si="194"/>
        <v>1</v>
      </c>
      <c r="R2077" s="3">
        <f t="shared" si="195"/>
        <v>0</v>
      </c>
      <c r="S2077" s="3">
        <f t="shared" si="196"/>
        <v>0</v>
      </c>
      <c r="T2077" s="3">
        <f t="shared" si="197"/>
        <v>0</v>
      </c>
      <c r="U2077" s="3">
        <f t="shared" si="198"/>
        <v>0</v>
      </c>
    </row>
    <row r="2078" spans="1:21" ht="12.75" customHeight="1" x14ac:dyDescent="0.2">
      <c r="A2078" s="82" t="s">
        <v>25</v>
      </c>
      <c r="B2078" s="81" t="s">
        <v>26</v>
      </c>
      <c r="C2078" s="47">
        <v>14864347</v>
      </c>
      <c r="D2078" s="80" t="s">
        <v>2071</v>
      </c>
      <c r="E2078" s="81" t="s">
        <v>2071</v>
      </c>
      <c r="F2078" s="82">
        <v>192063572</v>
      </c>
      <c r="G2078" s="83" t="s">
        <v>28</v>
      </c>
      <c r="H2078" s="80" t="s">
        <v>29</v>
      </c>
      <c r="I2078" s="80" t="s">
        <v>2072</v>
      </c>
      <c r="J2078" s="80" t="s">
        <v>12942</v>
      </c>
      <c r="K2078" s="80" t="s">
        <v>32</v>
      </c>
      <c r="L2078" s="80" t="s">
        <v>33</v>
      </c>
      <c r="M2078" s="81" t="s">
        <v>34</v>
      </c>
      <c r="N2078" s="32" t="s">
        <v>10618</v>
      </c>
      <c r="O2078" s="33">
        <v>3</v>
      </c>
      <c r="P2078" s="3">
        <f t="shared" si="193"/>
        <v>0</v>
      </c>
      <c r="Q2078" s="3">
        <f t="shared" si="194"/>
        <v>0</v>
      </c>
      <c r="R2078" s="3">
        <f t="shared" si="195"/>
        <v>1</v>
      </c>
      <c r="S2078" s="3">
        <f t="shared" si="196"/>
        <v>0</v>
      </c>
      <c r="T2078" s="3">
        <f t="shared" si="197"/>
        <v>0</v>
      </c>
      <c r="U2078" s="3">
        <f t="shared" si="198"/>
        <v>0</v>
      </c>
    </row>
    <row r="2079" spans="1:21" ht="12.75" customHeight="1" x14ac:dyDescent="0.2">
      <c r="A2079" s="82" t="s">
        <v>25</v>
      </c>
      <c r="B2079" s="81" t="s">
        <v>26</v>
      </c>
      <c r="C2079" s="47">
        <v>14864347</v>
      </c>
      <c r="D2079" s="80" t="s">
        <v>2071</v>
      </c>
      <c r="E2079" s="81" t="s">
        <v>2071</v>
      </c>
      <c r="F2079" s="82">
        <v>192071743</v>
      </c>
      <c r="G2079" s="83" t="s">
        <v>249</v>
      </c>
      <c r="H2079" s="80" t="s">
        <v>29</v>
      </c>
      <c r="I2079" s="80" t="s">
        <v>13344</v>
      </c>
      <c r="J2079" s="80" t="s">
        <v>13345</v>
      </c>
      <c r="K2079" s="80" t="s">
        <v>32</v>
      </c>
      <c r="L2079" s="80" t="s">
        <v>33</v>
      </c>
      <c r="M2079" s="81" t="s">
        <v>34</v>
      </c>
      <c r="N2079" s="32" t="s">
        <v>10618</v>
      </c>
      <c r="O2079" s="33">
        <v>3</v>
      </c>
      <c r="P2079" s="3">
        <f t="shared" si="193"/>
        <v>0</v>
      </c>
      <c r="Q2079" s="3">
        <f t="shared" si="194"/>
        <v>0</v>
      </c>
      <c r="R2079" s="3">
        <f t="shared" si="195"/>
        <v>1</v>
      </c>
      <c r="S2079" s="3">
        <f t="shared" si="196"/>
        <v>0</v>
      </c>
      <c r="T2079" s="3">
        <f t="shared" si="197"/>
        <v>0</v>
      </c>
      <c r="U2079" s="3">
        <f t="shared" si="198"/>
        <v>0</v>
      </c>
    </row>
    <row r="2080" spans="1:21" ht="12.75" customHeight="1" x14ac:dyDescent="0.2">
      <c r="A2080" s="82" t="s">
        <v>25</v>
      </c>
      <c r="B2080" s="81" t="s">
        <v>26</v>
      </c>
      <c r="C2080" s="47">
        <v>14864347</v>
      </c>
      <c r="D2080" s="80" t="s">
        <v>2071</v>
      </c>
      <c r="E2080" s="81" t="s">
        <v>2071</v>
      </c>
      <c r="F2080" s="82">
        <v>192071744</v>
      </c>
      <c r="G2080" s="83" t="s">
        <v>249</v>
      </c>
      <c r="H2080" s="80" t="s">
        <v>29</v>
      </c>
      <c r="I2080" s="80" t="s">
        <v>13344</v>
      </c>
      <c r="J2080" s="80" t="s">
        <v>13346</v>
      </c>
      <c r="K2080" s="80" t="s">
        <v>32</v>
      </c>
      <c r="L2080" s="80" t="s">
        <v>33</v>
      </c>
      <c r="M2080" s="81" t="s">
        <v>34</v>
      </c>
      <c r="N2080" s="32" t="s">
        <v>10618</v>
      </c>
      <c r="O2080" s="33">
        <v>4</v>
      </c>
      <c r="P2080" s="3">
        <f t="shared" si="193"/>
        <v>0</v>
      </c>
      <c r="Q2080" s="3">
        <f t="shared" si="194"/>
        <v>0</v>
      </c>
      <c r="R2080" s="3">
        <f t="shared" si="195"/>
        <v>0</v>
      </c>
      <c r="S2080" s="3">
        <f t="shared" si="196"/>
        <v>1</v>
      </c>
      <c r="T2080" s="3">
        <f t="shared" si="197"/>
        <v>0</v>
      </c>
      <c r="U2080" s="3">
        <f t="shared" si="198"/>
        <v>0</v>
      </c>
    </row>
    <row r="2081" spans="1:21" ht="12.75" customHeight="1" x14ac:dyDescent="0.2">
      <c r="A2081" s="82" t="s">
        <v>25</v>
      </c>
      <c r="B2081" s="81" t="s">
        <v>26</v>
      </c>
      <c r="C2081" s="47">
        <v>14864347</v>
      </c>
      <c r="D2081" s="80" t="s">
        <v>2071</v>
      </c>
      <c r="E2081" s="81" t="s">
        <v>2071</v>
      </c>
      <c r="F2081" s="82">
        <v>192177858</v>
      </c>
      <c r="G2081" s="83" t="s">
        <v>67</v>
      </c>
      <c r="H2081" s="80" t="s">
        <v>52</v>
      </c>
      <c r="I2081" s="80" t="s">
        <v>18461</v>
      </c>
      <c r="J2081" s="80" t="s">
        <v>18462</v>
      </c>
      <c r="K2081" s="80" t="s">
        <v>32</v>
      </c>
      <c r="L2081" s="80" t="s">
        <v>33</v>
      </c>
      <c r="M2081" s="81" t="s">
        <v>61</v>
      </c>
      <c r="N2081" s="47" t="s">
        <v>15353</v>
      </c>
      <c r="O2081" s="33">
        <v>2</v>
      </c>
      <c r="P2081" s="3">
        <f t="shared" si="193"/>
        <v>0</v>
      </c>
      <c r="Q2081" s="3">
        <f t="shared" si="194"/>
        <v>1</v>
      </c>
      <c r="R2081" s="3">
        <f t="shared" si="195"/>
        <v>0</v>
      </c>
      <c r="S2081" s="3">
        <f t="shared" si="196"/>
        <v>0</v>
      </c>
      <c r="T2081" s="3">
        <f t="shared" si="197"/>
        <v>0</v>
      </c>
      <c r="U2081" s="3">
        <f t="shared" si="198"/>
        <v>0</v>
      </c>
    </row>
    <row r="2082" spans="1:21" ht="12.75" customHeight="1" x14ac:dyDescent="0.2">
      <c r="A2082" s="82" t="s">
        <v>25</v>
      </c>
      <c r="B2082" s="81" t="s">
        <v>26</v>
      </c>
      <c r="C2082" s="47">
        <v>14864347</v>
      </c>
      <c r="D2082" s="80" t="s">
        <v>2071</v>
      </c>
      <c r="E2082" s="81" t="s">
        <v>2071</v>
      </c>
      <c r="F2082" s="82">
        <v>192153586</v>
      </c>
      <c r="G2082" s="83" t="s">
        <v>28</v>
      </c>
      <c r="H2082" s="80" t="s">
        <v>29</v>
      </c>
      <c r="I2082" s="80" t="s">
        <v>2072</v>
      </c>
      <c r="J2082" s="80" t="s">
        <v>18471</v>
      </c>
      <c r="K2082" s="80" t="s">
        <v>32</v>
      </c>
      <c r="L2082" s="80" t="s">
        <v>33</v>
      </c>
      <c r="M2082" s="81" t="s">
        <v>61</v>
      </c>
      <c r="N2082" s="47" t="s">
        <v>15353</v>
      </c>
      <c r="O2082" s="33">
        <v>3</v>
      </c>
      <c r="P2082" s="3">
        <f t="shared" si="193"/>
        <v>0</v>
      </c>
      <c r="Q2082" s="3">
        <f t="shared" si="194"/>
        <v>0</v>
      </c>
      <c r="R2082" s="3">
        <f t="shared" si="195"/>
        <v>1</v>
      </c>
      <c r="S2082" s="3">
        <f t="shared" si="196"/>
        <v>0</v>
      </c>
      <c r="T2082" s="3">
        <f t="shared" si="197"/>
        <v>0</v>
      </c>
      <c r="U2082" s="3">
        <f t="shared" si="198"/>
        <v>0</v>
      </c>
    </row>
    <row r="2083" spans="1:21" ht="12.75" customHeight="1" x14ac:dyDescent="0.2">
      <c r="A2083" s="82" t="s">
        <v>25</v>
      </c>
      <c r="B2083" s="81" t="s">
        <v>26</v>
      </c>
      <c r="C2083" s="47">
        <v>14864347</v>
      </c>
      <c r="D2083" s="80" t="s">
        <v>2071</v>
      </c>
      <c r="E2083" s="81" t="s">
        <v>2071</v>
      </c>
      <c r="F2083" s="82">
        <v>192153587</v>
      </c>
      <c r="G2083" s="83" t="s">
        <v>28</v>
      </c>
      <c r="H2083" s="80" t="s">
        <v>29</v>
      </c>
      <c r="I2083" s="80" t="s">
        <v>2072</v>
      </c>
      <c r="J2083" s="80" t="s">
        <v>18476</v>
      </c>
      <c r="K2083" s="80" t="s">
        <v>32</v>
      </c>
      <c r="L2083" s="80" t="s">
        <v>33</v>
      </c>
      <c r="M2083" s="81" t="s">
        <v>61</v>
      </c>
      <c r="N2083" s="47" t="s">
        <v>15353</v>
      </c>
      <c r="O2083" s="33">
        <v>2</v>
      </c>
      <c r="P2083" s="3">
        <f t="shared" si="193"/>
        <v>0</v>
      </c>
      <c r="Q2083" s="3">
        <f t="shared" si="194"/>
        <v>1</v>
      </c>
      <c r="R2083" s="3">
        <f t="shared" si="195"/>
        <v>0</v>
      </c>
      <c r="S2083" s="3">
        <f t="shared" si="196"/>
        <v>0</v>
      </c>
      <c r="T2083" s="3">
        <f t="shared" si="197"/>
        <v>0</v>
      </c>
      <c r="U2083" s="3">
        <f t="shared" si="198"/>
        <v>0</v>
      </c>
    </row>
    <row r="2084" spans="1:21" ht="12.75" customHeight="1" x14ac:dyDescent="0.2">
      <c r="A2084" s="82" t="s">
        <v>25</v>
      </c>
      <c r="B2084" s="81" t="s">
        <v>26</v>
      </c>
      <c r="C2084" s="47">
        <v>14864347</v>
      </c>
      <c r="D2084" s="80" t="s">
        <v>2071</v>
      </c>
      <c r="E2084" s="81" t="s">
        <v>2071</v>
      </c>
      <c r="F2084" s="82">
        <v>192153588</v>
      </c>
      <c r="G2084" s="83" t="s">
        <v>28</v>
      </c>
      <c r="H2084" s="80" t="s">
        <v>29</v>
      </c>
      <c r="I2084" s="80" t="s">
        <v>2072</v>
      </c>
      <c r="J2084" s="80" t="s">
        <v>18482</v>
      </c>
      <c r="K2084" s="80" t="s">
        <v>32</v>
      </c>
      <c r="L2084" s="80" t="s">
        <v>33</v>
      </c>
      <c r="M2084" s="81" t="s">
        <v>61</v>
      </c>
      <c r="N2084" s="47" t="s">
        <v>15353</v>
      </c>
      <c r="O2084" s="33">
        <v>2</v>
      </c>
      <c r="P2084" s="3">
        <f t="shared" si="193"/>
        <v>0</v>
      </c>
      <c r="Q2084" s="3">
        <f t="shared" si="194"/>
        <v>1</v>
      </c>
      <c r="R2084" s="3">
        <f t="shared" si="195"/>
        <v>0</v>
      </c>
      <c r="S2084" s="3">
        <f t="shared" si="196"/>
        <v>0</v>
      </c>
      <c r="T2084" s="3">
        <f t="shared" si="197"/>
        <v>0</v>
      </c>
      <c r="U2084" s="3">
        <f t="shared" si="198"/>
        <v>0</v>
      </c>
    </row>
    <row r="2085" spans="1:21" ht="12.75" customHeight="1" x14ac:dyDescent="0.2">
      <c r="A2085" s="82" t="s">
        <v>25</v>
      </c>
      <c r="B2085" s="81" t="s">
        <v>26</v>
      </c>
      <c r="C2085" s="47">
        <v>14864347</v>
      </c>
      <c r="D2085" s="80" t="s">
        <v>2071</v>
      </c>
      <c r="E2085" s="81" t="s">
        <v>2071</v>
      </c>
      <c r="F2085" s="82">
        <v>192071750</v>
      </c>
      <c r="G2085" s="83" t="s">
        <v>28</v>
      </c>
      <c r="H2085" s="80" t="s">
        <v>29</v>
      </c>
      <c r="I2085" s="80" t="s">
        <v>2072</v>
      </c>
      <c r="J2085" s="80" t="s">
        <v>18486</v>
      </c>
      <c r="K2085" s="80" t="s">
        <v>32</v>
      </c>
      <c r="L2085" s="80" t="s">
        <v>33</v>
      </c>
      <c r="M2085" s="81" t="s">
        <v>61</v>
      </c>
      <c r="N2085" s="47" t="s">
        <v>15353</v>
      </c>
      <c r="O2085" s="33">
        <v>3</v>
      </c>
      <c r="P2085" s="3">
        <f t="shared" si="193"/>
        <v>0</v>
      </c>
      <c r="Q2085" s="3">
        <f t="shared" si="194"/>
        <v>0</v>
      </c>
      <c r="R2085" s="3">
        <f t="shared" si="195"/>
        <v>1</v>
      </c>
      <c r="S2085" s="3">
        <f t="shared" si="196"/>
        <v>0</v>
      </c>
      <c r="T2085" s="3">
        <f t="shared" si="197"/>
        <v>0</v>
      </c>
      <c r="U2085" s="3">
        <f t="shared" si="198"/>
        <v>0</v>
      </c>
    </row>
    <row r="2086" spans="1:21" ht="12.75" customHeight="1" x14ac:dyDescent="0.2">
      <c r="A2086" s="15" t="s">
        <v>25</v>
      </c>
      <c r="B2086" s="16" t="s">
        <v>1528</v>
      </c>
      <c r="C2086" s="8">
        <v>23001</v>
      </c>
      <c r="D2086" s="6" t="s">
        <v>2097</v>
      </c>
      <c r="E2086" s="16" t="s">
        <v>2097</v>
      </c>
      <c r="F2086" s="15">
        <v>192016135</v>
      </c>
      <c r="G2086" s="5" t="s">
        <v>105</v>
      </c>
      <c r="H2086" s="6" t="s">
        <v>29</v>
      </c>
      <c r="I2086" s="6" t="s">
        <v>2098</v>
      </c>
      <c r="J2086" s="6" t="s">
        <v>2099</v>
      </c>
      <c r="K2086" s="6" t="s">
        <v>366</v>
      </c>
      <c r="L2086" s="6" t="s">
        <v>1062</v>
      </c>
      <c r="M2086" s="16" t="s">
        <v>1598</v>
      </c>
      <c r="N2086" s="8" t="s">
        <v>35</v>
      </c>
      <c r="O2086" s="7">
        <v>3</v>
      </c>
      <c r="P2086" s="3">
        <f t="shared" si="193"/>
        <v>0</v>
      </c>
      <c r="Q2086" s="3">
        <f t="shared" si="194"/>
        <v>0</v>
      </c>
      <c r="R2086" s="3">
        <f t="shared" si="195"/>
        <v>1</v>
      </c>
      <c r="S2086" s="3">
        <f t="shared" si="196"/>
        <v>0</v>
      </c>
      <c r="T2086" s="3">
        <f t="shared" si="197"/>
        <v>0</v>
      </c>
      <c r="U2086" s="3">
        <f t="shared" si="198"/>
        <v>0</v>
      </c>
    </row>
    <row r="2087" spans="1:21" ht="12.75" customHeight="1" x14ac:dyDescent="0.2">
      <c r="A2087" s="15" t="s">
        <v>25</v>
      </c>
      <c r="B2087" s="16" t="s">
        <v>1528</v>
      </c>
      <c r="C2087" s="8">
        <v>23001</v>
      </c>
      <c r="D2087" s="6" t="s">
        <v>2097</v>
      </c>
      <c r="E2087" s="16" t="s">
        <v>2097</v>
      </c>
      <c r="F2087" s="15">
        <v>192015921</v>
      </c>
      <c r="G2087" s="5" t="s">
        <v>67</v>
      </c>
      <c r="H2087" s="6" t="s">
        <v>29</v>
      </c>
      <c r="I2087" s="6" t="s">
        <v>2100</v>
      </c>
      <c r="J2087" s="6" t="s">
        <v>2101</v>
      </c>
      <c r="K2087" s="6" t="s">
        <v>366</v>
      </c>
      <c r="L2087" s="6" t="s">
        <v>1062</v>
      </c>
      <c r="M2087" s="16" t="s">
        <v>1737</v>
      </c>
      <c r="N2087" s="8" t="s">
        <v>35</v>
      </c>
      <c r="O2087" s="7">
        <v>5</v>
      </c>
      <c r="P2087" s="3">
        <f t="shared" si="193"/>
        <v>0</v>
      </c>
      <c r="Q2087" s="3">
        <f t="shared" si="194"/>
        <v>0</v>
      </c>
      <c r="R2087" s="3">
        <f t="shared" si="195"/>
        <v>0</v>
      </c>
      <c r="S2087" s="3">
        <f t="shared" si="196"/>
        <v>0</v>
      </c>
      <c r="T2087" s="3">
        <f t="shared" si="197"/>
        <v>1</v>
      </c>
      <c r="U2087" s="3">
        <f t="shared" si="198"/>
        <v>0</v>
      </c>
    </row>
    <row r="2088" spans="1:21" ht="12.75" customHeight="1" x14ac:dyDescent="0.2">
      <c r="A2088" s="15" t="s">
        <v>25</v>
      </c>
      <c r="B2088" s="16" t="s">
        <v>1528</v>
      </c>
      <c r="C2088" s="8">
        <v>23001</v>
      </c>
      <c r="D2088" s="6" t="s">
        <v>2097</v>
      </c>
      <c r="E2088" s="16" t="s">
        <v>2097</v>
      </c>
      <c r="F2088" s="15">
        <v>192016102</v>
      </c>
      <c r="G2088" s="5" t="s">
        <v>67</v>
      </c>
      <c r="H2088" s="6" t="s">
        <v>29</v>
      </c>
      <c r="I2088" s="6" t="s">
        <v>2102</v>
      </c>
      <c r="J2088" s="6" t="s">
        <v>2103</v>
      </c>
      <c r="K2088" s="6" t="s">
        <v>366</v>
      </c>
      <c r="L2088" s="6" t="s">
        <v>1062</v>
      </c>
      <c r="M2088" s="16" t="s">
        <v>1063</v>
      </c>
      <c r="N2088" s="8" t="s">
        <v>35</v>
      </c>
      <c r="O2088" s="7">
        <v>5</v>
      </c>
      <c r="P2088" s="3">
        <f t="shared" si="193"/>
        <v>0</v>
      </c>
      <c r="Q2088" s="3">
        <f t="shared" si="194"/>
        <v>0</v>
      </c>
      <c r="R2088" s="3">
        <f t="shared" si="195"/>
        <v>0</v>
      </c>
      <c r="S2088" s="3">
        <f t="shared" si="196"/>
        <v>0</v>
      </c>
      <c r="T2088" s="3">
        <f t="shared" si="197"/>
        <v>1</v>
      </c>
      <c r="U2088" s="3">
        <f t="shared" si="198"/>
        <v>0</v>
      </c>
    </row>
    <row r="2089" spans="1:21" ht="12.75" customHeight="1" x14ac:dyDescent="0.2">
      <c r="A2089" s="82" t="s">
        <v>25</v>
      </c>
      <c r="B2089" s="81" t="s">
        <v>1528</v>
      </c>
      <c r="C2089" s="47">
        <v>23001</v>
      </c>
      <c r="D2089" s="80" t="s">
        <v>2097</v>
      </c>
      <c r="E2089" s="81" t="s">
        <v>2097</v>
      </c>
      <c r="F2089" s="82">
        <v>191895873</v>
      </c>
      <c r="G2089" s="83" t="s">
        <v>67</v>
      </c>
      <c r="H2089" s="80" t="s">
        <v>52</v>
      </c>
      <c r="I2089" s="80" t="s">
        <v>11068</v>
      </c>
      <c r="J2089" s="80" t="s">
        <v>11069</v>
      </c>
      <c r="K2089" s="80" t="s">
        <v>80</v>
      </c>
      <c r="L2089" s="80" t="s">
        <v>81</v>
      </c>
      <c r="M2089" s="81" t="s">
        <v>126</v>
      </c>
      <c r="N2089" s="32" t="s">
        <v>10618</v>
      </c>
      <c r="O2089" s="33">
        <v>4</v>
      </c>
      <c r="P2089" s="3">
        <f t="shared" si="193"/>
        <v>0</v>
      </c>
      <c r="Q2089" s="3">
        <f t="shared" si="194"/>
        <v>0</v>
      </c>
      <c r="R2089" s="3">
        <f t="shared" si="195"/>
        <v>0</v>
      </c>
      <c r="S2089" s="3">
        <f t="shared" si="196"/>
        <v>1</v>
      </c>
      <c r="T2089" s="3">
        <f t="shared" si="197"/>
        <v>0</v>
      </c>
      <c r="U2089" s="3">
        <f t="shared" si="198"/>
        <v>0</v>
      </c>
    </row>
    <row r="2090" spans="1:21" ht="12.75" customHeight="1" x14ac:dyDescent="0.2">
      <c r="A2090" s="82" t="s">
        <v>25</v>
      </c>
      <c r="B2090" s="81" t="s">
        <v>1528</v>
      </c>
      <c r="C2090" s="47">
        <v>23001</v>
      </c>
      <c r="D2090" s="80" t="s">
        <v>2097</v>
      </c>
      <c r="E2090" s="81" t="s">
        <v>2097</v>
      </c>
      <c r="F2090" s="82">
        <v>191895798</v>
      </c>
      <c r="G2090" s="83" t="s">
        <v>67</v>
      </c>
      <c r="H2090" s="80" t="s">
        <v>52</v>
      </c>
      <c r="I2090" s="80" t="s">
        <v>11066</v>
      </c>
      <c r="J2090" s="80" t="s">
        <v>11067</v>
      </c>
      <c r="K2090" s="80" t="s">
        <v>366</v>
      </c>
      <c r="L2090" s="80" t="s">
        <v>1062</v>
      </c>
      <c r="M2090" s="81" t="s">
        <v>126</v>
      </c>
      <c r="N2090" s="32" t="s">
        <v>10618</v>
      </c>
      <c r="O2090" s="33">
        <v>3</v>
      </c>
      <c r="P2090" s="3">
        <f t="shared" si="193"/>
        <v>0</v>
      </c>
      <c r="Q2090" s="3">
        <f t="shared" si="194"/>
        <v>0</v>
      </c>
      <c r="R2090" s="3">
        <f t="shared" si="195"/>
        <v>1</v>
      </c>
      <c r="S2090" s="3">
        <f t="shared" si="196"/>
        <v>0</v>
      </c>
      <c r="T2090" s="3">
        <f t="shared" si="197"/>
        <v>0</v>
      </c>
      <c r="U2090" s="3">
        <f t="shared" si="198"/>
        <v>0</v>
      </c>
    </row>
    <row r="2091" spans="1:21" ht="12.75" customHeight="1" x14ac:dyDescent="0.2">
      <c r="A2091" s="82" t="s">
        <v>25</v>
      </c>
      <c r="B2091" s="81" t="s">
        <v>1528</v>
      </c>
      <c r="C2091" s="47">
        <v>23001</v>
      </c>
      <c r="D2091" s="80" t="s">
        <v>2097</v>
      </c>
      <c r="E2091" s="81" t="s">
        <v>2097</v>
      </c>
      <c r="F2091" s="82">
        <v>192016118</v>
      </c>
      <c r="G2091" s="83" t="s">
        <v>67</v>
      </c>
      <c r="H2091" s="80" t="s">
        <v>52</v>
      </c>
      <c r="I2091" s="80" t="s">
        <v>12111</v>
      </c>
      <c r="J2091" s="80" t="s">
        <v>12112</v>
      </c>
      <c r="K2091" s="80" t="s">
        <v>366</v>
      </c>
      <c r="L2091" s="80" t="s">
        <v>1062</v>
      </c>
      <c r="M2091" s="81" t="s">
        <v>126</v>
      </c>
      <c r="N2091" s="32" t="s">
        <v>10618</v>
      </c>
      <c r="O2091" s="33">
        <v>3</v>
      </c>
      <c r="P2091" s="3">
        <f t="shared" si="193"/>
        <v>0</v>
      </c>
      <c r="Q2091" s="3">
        <f t="shared" si="194"/>
        <v>0</v>
      </c>
      <c r="R2091" s="3">
        <f t="shared" si="195"/>
        <v>1</v>
      </c>
      <c r="S2091" s="3">
        <f t="shared" si="196"/>
        <v>0</v>
      </c>
      <c r="T2091" s="3">
        <f t="shared" si="197"/>
        <v>0</v>
      </c>
      <c r="U2091" s="3">
        <f t="shared" si="198"/>
        <v>0</v>
      </c>
    </row>
    <row r="2092" spans="1:21" ht="12.75" customHeight="1" x14ac:dyDescent="0.2">
      <c r="A2092" s="82" t="s">
        <v>25</v>
      </c>
      <c r="B2092" s="81" t="s">
        <v>1528</v>
      </c>
      <c r="C2092" s="47">
        <v>23001</v>
      </c>
      <c r="D2092" s="80" t="s">
        <v>2097</v>
      </c>
      <c r="E2092" s="81" t="s">
        <v>2097</v>
      </c>
      <c r="F2092" s="82">
        <v>192061196</v>
      </c>
      <c r="G2092" s="83" t="s">
        <v>67</v>
      </c>
      <c r="H2092" s="80" t="s">
        <v>52</v>
      </c>
      <c r="I2092" s="80" t="s">
        <v>12800</v>
      </c>
      <c r="J2092" s="80" t="s">
        <v>12801</v>
      </c>
      <c r="K2092" s="80" t="s">
        <v>366</v>
      </c>
      <c r="L2092" s="80" t="s">
        <v>1062</v>
      </c>
      <c r="M2092" s="81" t="s">
        <v>126</v>
      </c>
      <c r="N2092" s="32" t="s">
        <v>10618</v>
      </c>
      <c r="O2092" s="33">
        <v>2</v>
      </c>
      <c r="P2092" s="3">
        <f t="shared" si="193"/>
        <v>0</v>
      </c>
      <c r="Q2092" s="3">
        <f t="shared" si="194"/>
        <v>1</v>
      </c>
      <c r="R2092" s="3">
        <f t="shared" si="195"/>
        <v>0</v>
      </c>
      <c r="S2092" s="3">
        <f t="shared" si="196"/>
        <v>0</v>
      </c>
      <c r="T2092" s="3">
        <f t="shared" si="197"/>
        <v>0</v>
      </c>
      <c r="U2092" s="3">
        <f t="shared" si="198"/>
        <v>0</v>
      </c>
    </row>
    <row r="2093" spans="1:21" ht="12.75" customHeight="1" x14ac:dyDescent="0.2">
      <c r="A2093" s="82" t="s">
        <v>25</v>
      </c>
      <c r="B2093" s="81" t="s">
        <v>1528</v>
      </c>
      <c r="C2093" s="47">
        <v>23001</v>
      </c>
      <c r="D2093" s="80" t="s">
        <v>2097</v>
      </c>
      <c r="E2093" s="81" t="s">
        <v>2097</v>
      </c>
      <c r="F2093" s="82">
        <v>192103517</v>
      </c>
      <c r="G2093" s="83" t="s">
        <v>67</v>
      </c>
      <c r="H2093" s="80" t="s">
        <v>29</v>
      </c>
      <c r="I2093" s="80" t="s">
        <v>14413</v>
      </c>
      <c r="J2093" s="80" t="s">
        <v>14414</v>
      </c>
      <c r="K2093" s="80" t="s">
        <v>366</v>
      </c>
      <c r="L2093" s="80" t="s">
        <v>1062</v>
      </c>
      <c r="M2093" s="81" t="s">
        <v>126</v>
      </c>
      <c r="N2093" s="32" t="s">
        <v>10618</v>
      </c>
      <c r="O2093" s="33">
        <v>4</v>
      </c>
      <c r="P2093" s="3">
        <f t="shared" si="193"/>
        <v>0</v>
      </c>
      <c r="Q2093" s="3">
        <f t="shared" si="194"/>
        <v>0</v>
      </c>
      <c r="R2093" s="3">
        <f t="shared" si="195"/>
        <v>0</v>
      </c>
      <c r="S2093" s="3">
        <f t="shared" si="196"/>
        <v>1</v>
      </c>
      <c r="T2093" s="3">
        <f t="shared" si="197"/>
        <v>0</v>
      </c>
      <c r="U2093" s="3">
        <f t="shared" si="198"/>
        <v>0</v>
      </c>
    </row>
    <row r="2094" spans="1:21" ht="12.75" customHeight="1" x14ac:dyDescent="0.2">
      <c r="A2094" s="82" t="s">
        <v>25</v>
      </c>
      <c r="B2094" s="81" t="s">
        <v>1528</v>
      </c>
      <c r="C2094" s="47">
        <v>23001</v>
      </c>
      <c r="D2094" s="80" t="s">
        <v>2097</v>
      </c>
      <c r="E2094" s="81" t="s">
        <v>2097</v>
      </c>
      <c r="F2094" s="82">
        <v>192103556</v>
      </c>
      <c r="G2094" s="83" t="s">
        <v>67</v>
      </c>
      <c r="H2094" s="80" t="s">
        <v>29</v>
      </c>
      <c r="I2094" s="80" t="s">
        <v>14415</v>
      </c>
      <c r="J2094" s="80" t="s">
        <v>14416</v>
      </c>
      <c r="K2094" s="80" t="s">
        <v>366</v>
      </c>
      <c r="L2094" s="80" t="s">
        <v>1062</v>
      </c>
      <c r="M2094" s="81" t="s">
        <v>126</v>
      </c>
      <c r="N2094" s="32" t="s">
        <v>10618</v>
      </c>
      <c r="O2094" s="33">
        <v>5</v>
      </c>
      <c r="P2094" s="3">
        <f t="shared" si="193"/>
        <v>0</v>
      </c>
      <c r="Q2094" s="3">
        <f t="shared" si="194"/>
        <v>0</v>
      </c>
      <c r="R2094" s="3">
        <f t="shared" si="195"/>
        <v>0</v>
      </c>
      <c r="S2094" s="3">
        <f t="shared" si="196"/>
        <v>0</v>
      </c>
      <c r="T2094" s="3">
        <f t="shared" si="197"/>
        <v>1</v>
      </c>
      <c r="U2094" s="3">
        <f t="shared" si="198"/>
        <v>0</v>
      </c>
    </row>
    <row r="2095" spans="1:21" ht="12.75" customHeight="1" x14ac:dyDescent="0.2">
      <c r="A2095" s="82" t="s">
        <v>25</v>
      </c>
      <c r="B2095" s="81" t="s">
        <v>1528</v>
      </c>
      <c r="C2095" s="47">
        <v>23001</v>
      </c>
      <c r="D2095" s="80" t="s">
        <v>2097</v>
      </c>
      <c r="E2095" s="81" t="s">
        <v>2097</v>
      </c>
      <c r="F2095" s="82">
        <v>192103568</v>
      </c>
      <c r="G2095" s="83" t="s">
        <v>67</v>
      </c>
      <c r="H2095" s="80" t="s">
        <v>52</v>
      </c>
      <c r="I2095" s="80" t="s">
        <v>14417</v>
      </c>
      <c r="J2095" s="80" t="s">
        <v>14418</v>
      </c>
      <c r="K2095" s="80" t="s">
        <v>366</v>
      </c>
      <c r="L2095" s="80" t="s">
        <v>1062</v>
      </c>
      <c r="M2095" s="81" t="s">
        <v>126</v>
      </c>
      <c r="N2095" s="32" t="s">
        <v>10618</v>
      </c>
      <c r="O2095" s="33">
        <v>2</v>
      </c>
      <c r="P2095" s="3">
        <f t="shared" si="193"/>
        <v>0</v>
      </c>
      <c r="Q2095" s="3">
        <f t="shared" si="194"/>
        <v>1</v>
      </c>
      <c r="R2095" s="3">
        <f t="shared" si="195"/>
        <v>0</v>
      </c>
      <c r="S2095" s="3">
        <f t="shared" si="196"/>
        <v>0</v>
      </c>
      <c r="T2095" s="3">
        <f t="shared" si="197"/>
        <v>0</v>
      </c>
      <c r="U2095" s="3">
        <f t="shared" si="198"/>
        <v>0</v>
      </c>
    </row>
    <row r="2096" spans="1:21" ht="12.75" customHeight="1" x14ac:dyDescent="0.2">
      <c r="A2096" s="82" t="s">
        <v>25</v>
      </c>
      <c r="B2096" s="81" t="s">
        <v>1528</v>
      </c>
      <c r="C2096" s="47">
        <v>23001</v>
      </c>
      <c r="D2096" s="80" t="s">
        <v>2097</v>
      </c>
      <c r="E2096" s="81" t="s">
        <v>2097</v>
      </c>
      <c r="F2096" s="82">
        <v>192103653</v>
      </c>
      <c r="G2096" s="83" t="s">
        <v>67</v>
      </c>
      <c r="H2096" s="80" t="s">
        <v>52</v>
      </c>
      <c r="I2096" s="80" t="s">
        <v>14419</v>
      </c>
      <c r="J2096" s="80" t="s">
        <v>14420</v>
      </c>
      <c r="K2096" s="80" t="s">
        <v>366</v>
      </c>
      <c r="L2096" s="80" t="s">
        <v>1062</v>
      </c>
      <c r="M2096" s="81" t="s">
        <v>126</v>
      </c>
      <c r="N2096" s="32" t="s">
        <v>10618</v>
      </c>
      <c r="O2096" s="33">
        <v>3</v>
      </c>
      <c r="P2096" s="3">
        <f t="shared" si="193"/>
        <v>0</v>
      </c>
      <c r="Q2096" s="3">
        <f t="shared" si="194"/>
        <v>0</v>
      </c>
      <c r="R2096" s="3">
        <f t="shared" si="195"/>
        <v>1</v>
      </c>
      <c r="S2096" s="3">
        <f t="shared" si="196"/>
        <v>0</v>
      </c>
      <c r="T2096" s="3">
        <f t="shared" si="197"/>
        <v>0</v>
      </c>
      <c r="U2096" s="3">
        <f t="shared" si="198"/>
        <v>0</v>
      </c>
    </row>
    <row r="2097" spans="1:21" ht="12.75" customHeight="1" x14ac:dyDescent="0.2">
      <c r="A2097" s="82" t="s">
        <v>25</v>
      </c>
      <c r="B2097" s="81" t="s">
        <v>1528</v>
      </c>
      <c r="C2097" s="47">
        <v>23001</v>
      </c>
      <c r="D2097" s="80" t="s">
        <v>2097</v>
      </c>
      <c r="E2097" s="81" t="s">
        <v>2097</v>
      </c>
      <c r="F2097" s="82">
        <v>192016040</v>
      </c>
      <c r="G2097" s="83" t="s">
        <v>67</v>
      </c>
      <c r="H2097" s="80" t="s">
        <v>52</v>
      </c>
      <c r="I2097" s="80" t="s">
        <v>12109</v>
      </c>
      <c r="J2097" s="80" t="s">
        <v>12110</v>
      </c>
      <c r="K2097" s="80" t="s">
        <v>366</v>
      </c>
      <c r="L2097" s="80" t="s">
        <v>1764</v>
      </c>
      <c r="M2097" s="81" t="s">
        <v>126</v>
      </c>
      <c r="N2097" s="32" t="s">
        <v>10618</v>
      </c>
      <c r="O2097" s="33">
        <v>3</v>
      </c>
      <c r="P2097" s="3">
        <f t="shared" si="193"/>
        <v>0</v>
      </c>
      <c r="Q2097" s="3">
        <f t="shared" si="194"/>
        <v>0</v>
      </c>
      <c r="R2097" s="3">
        <f t="shared" si="195"/>
        <v>1</v>
      </c>
      <c r="S2097" s="3">
        <f t="shared" si="196"/>
        <v>0</v>
      </c>
      <c r="T2097" s="3">
        <f t="shared" si="197"/>
        <v>0</v>
      </c>
      <c r="U2097" s="3">
        <f t="shared" si="198"/>
        <v>0</v>
      </c>
    </row>
    <row r="2098" spans="1:21" ht="12.75" customHeight="1" x14ac:dyDescent="0.2">
      <c r="A2098" s="82" t="s">
        <v>25</v>
      </c>
      <c r="B2098" s="81" t="s">
        <v>1528</v>
      </c>
      <c r="C2098" s="47">
        <v>23001</v>
      </c>
      <c r="D2098" s="80" t="s">
        <v>2097</v>
      </c>
      <c r="E2098" s="81" t="s">
        <v>2097</v>
      </c>
      <c r="F2098" s="82">
        <v>192103677</v>
      </c>
      <c r="G2098" s="83" t="s">
        <v>67</v>
      </c>
      <c r="H2098" s="80" t="s">
        <v>52</v>
      </c>
      <c r="I2098" s="80" t="s">
        <v>14421</v>
      </c>
      <c r="J2098" s="80" t="s">
        <v>14422</v>
      </c>
      <c r="K2098" s="80" t="s">
        <v>366</v>
      </c>
      <c r="L2098" s="80" t="s">
        <v>1764</v>
      </c>
      <c r="M2098" s="81" t="s">
        <v>126</v>
      </c>
      <c r="N2098" s="32" t="s">
        <v>10618</v>
      </c>
      <c r="O2098" s="33">
        <v>3</v>
      </c>
      <c r="P2098" s="3">
        <f t="shared" si="193"/>
        <v>0</v>
      </c>
      <c r="Q2098" s="3">
        <f t="shared" si="194"/>
        <v>0</v>
      </c>
      <c r="R2098" s="3">
        <f t="shared" si="195"/>
        <v>1</v>
      </c>
      <c r="S2098" s="3">
        <f t="shared" si="196"/>
        <v>0</v>
      </c>
      <c r="T2098" s="3">
        <f t="shared" si="197"/>
        <v>0</v>
      </c>
      <c r="U2098" s="3">
        <f t="shared" si="198"/>
        <v>0</v>
      </c>
    </row>
    <row r="2099" spans="1:21" ht="12.75" customHeight="1" x14ac:dyDescent="0.2">
      <c r="A2099" s="82" t="s">
        <v>25</v>
      </c>
      <c r="B2099" s="81" t="s">
        <v>1528</v>
      </c>
      <c r="C2099" s="47">
        <v>23001</v>
      </c>
      <c r="D2099" s="80" t="s">
        <v>2097</v>
      </c>
      <c r="E2099" s="81" t="s">
        <v>2097</v>
      </c>
      <c r="F2099" s="82">
        <v>192188486</v>
      </c>
      <c r="G2099" s="83" t="s">
        <v>67</v>
      </c>
      <c r="H2099" s="80" t="s">
        <v>29</v>
      </c>
      <c r="I2099" s="80" t="s">
        <v>17164</v>
      </c>
      <c r="J2099" s="80" t="s">
        <v>17165</v>
      </c>
      <c r="K2099" s="80" t="s">
        <v>366</v>
      </c>
      <c r="L2099" s="80" t="s">
        <v>1062</v>
      </c>
      <c r="M2099" s="81" t="s">
        <v>126</v>
      </c>
      <c r="N2099" s="47" t="s">
        <v>15353</v>
      </c>
      <c r="O2099" s="33">
        <v>4</v>
      </c>
      <c r="P2099" s="3">
        <f t="shared" si="193"/>
        <v>0</v>
      </c>
      <c r="Q2099" s="3">
        <f t="shared" si="194"/>
        <v>0</v>
      </c>
      <c r="R2099" s="3">
        <f t="shared" si="195"/>
        <v>0</v>
      </c>
      <c r="S2099" s="3">
        <f t="shared" si="196"/>
        <v>1</v>
      </c>
      <c r="T2099" s="3">
        <f t="shared" si="197"/>
        <v>0</v>
      </c>
      <c r="U2099" s="3">
        <f t="shared" si="198"/>
        <v>0</v>
      </c>
    </row>
    <row r="2100" spans="1:21" ht="12.75" customHeight="1" x14ac:dyDescent="0.2">
      <c r="A2100" s="82" t="s">
        <v>25</v>
      </c>
      <c r="B2100" s="81" t="s">
        <v>1528</v>
      </c>
      <c r="C2100" s="47">
        <v>23001</v>
      </c>
      <c r="D2100" s="80" t="s">
        <v>2097</v>
      </c>
      <c r="E2100" s="81" t="s">
        <v>2097</v>
      </c>
      <c r="F2100" s="82">
        <v>192188326</v>
      </c>
      <c r="G2100" s="83" t="s">
        <v>67</v>
      </c>
      <c r="H2100" s="80" t="s">
        <v>52</v>
      </c>
      <c r="I2100" s="80" t="s">
        <v>17170</v>
      </c>
      <c r="J2100" s="80" t="s">
        <v>17171</v>
      </c>
      <c r="K2100" s="80" t="s">
        <v>366</v>
      </c>
      <c r="L2100" s="80" t="s">
        <v>1062</v>
      </c>
      <c r="M2100" s="81" t="s">
        <v>126</v>
      </c>
      <c r="N2100" s="47" t="s">
        <v>15353</v>
      </c>
      <c r="O2100" s="33">
        <v>2</v>
      </c>
      <c r="P2100" s="3">
        <f t="shared" si="193"/>
        <v>0</v>
      </c>
      <c r="Q2100" s="3">
        <f t="shared" si="194"/>
        <v>1</v>
      </c>
      <c r="R2100" s="3">
        <f t="shared" si="195"/>
        <v>0</v>
      </c>
      <c r="S2100" s="3">
        <f t="shared" si="196"/>
        <v>0</v>
      </c>
      <c r="T2100" s="3">
        <f t="shared" si="197"/>
        <v>0</v>
      </c>
      <c r="U2100" s="3">
        <f t="shared" si="198"/>
        <v>0</v>
      </c>
    </row>
    <row r="2101" spans="1:21" ht="12.75" customHeight="1" x14ac:dyDescent="0.2">
      <c r="A2101" s="82" t="s">
        <v>25</v>
      </c>
      <c r="B2101" s="81" t="s">
        <v>1528</v>
      </c>
      <c r="C2101" s="47">
        <v>23001</v>
      </c>
      <c r="D2101" s="80" t="s">
        <v>2097</v>
      </c>
      <c r="E2101" s="81" t="s">
        <v>2097</v>
      </c>
      <c r="F2101" s="82">
        <v>192188310</v>
      </c>
      <c r="G2101" s="83" t="s">
        <v>67</v>
      </c>
      <c r="H2101" s="80" t="s">
        <v>52</v>
      </c>
      <c r="I2101" s="80" t="s">
        <v>17174</v>
      </c>
      <c r="J2101" s="80" t="s">
        <v>17175</v>
      </c>
      <c r="K2101" s="80" t="s">
        <v>366</v>
      </c>
      <c r="L2101" s="80" t="s">
        <v>1062</v>
      </c>
      <c r="M2101" s="81" t="s">
        <v>126</v>
      </c>
      <c r="N2101" s="47" t="s">
        <v>15353</v>
      </c>
      <c r="O2101" s="33">
        <v>3</v>
      </c>
      <c r="P2101" s="3">
        <f t="shared" si="193"/>
        <v>0</v>
      </c>
      <c r="Q2101" s="3">
        <f t="shared" si="194"/>
        <v>0</v>
      </c>
      <c r="R2101" s="3">
        <f t="shared" si="195"/>
        <v>1</v>
      </c>
      <c r="S2101" s="3">
        <f t="shared" si="196"/>
        <v>0</v>
      </c>
      <c r="T2101" s="3">
        <f t="shared" si="197"/>
        <v>0</v>
      </c>
      <c r="U2101" s="3">
        <f t="shared" si="198"/>
        <v>0</v>
      </c>
    </row>
    <row r="2102" spans="1:21" ht="12.75" customHeight="1" x14ac:dyDescent="0.2">
      <c r="A2102" s="82" t="s">
        <v>25</v>
      </c>
      <c r="B2102" s="81" t="s">
        <v>1528</v>
      </c>
      <c r="C2102" s="47">
        <v>23001</v>
      </c>
      <c r="D2102" s="80" t="s">
        <v>2097</v>
      </c>
      <c r="E2102" s="81" t="s">
        <v>2097</v>
      </c>
      <c r="F2102" s="82">
        <v>192188307</v>
      </c>
      <c r="G2102" s="83" t="s">
        <v>67</v>
      </c>
      <c r="H2102" s="80" t="s">
        <v>52</v>
      </c>
      <c r="I2102" s="80" t="s">
        <v>17188</v>
      </c>
      <c r="J2102" s="80" t="s">
        <v>17189</v>
      </c>
      <c r="K2102" s="80" t="s">
        <v>366</v>
      </c>
      <c r="L2102" s="80" t="s">
        <v>1062</v>
      </c>
      <c r="M2102" s="81" t="s">
        <v>126</v>
      </c>
      <c r="N2102" s="47" t="s">
        <v>15353</v>
      </c>
      <c r="O2102" s="33">
        <v>3</v>
      </c>
      <c r="P2102" s="3">
        <f t="shared" si="193"/>
        <v>0</v>
      </c>
      <c r="Q2102" s="3">
        <f t="shared" si="194"/>
        <v>0</v>
      </c>
      <c r="R2102" s="3">
        <f t="shared" si="195"/>
        <v>1</v>
      </c>
      <c r="S2102" s="3">
        <f t="shared" si="196"/>
        <v>0</v>
      </c>
      <c r="T2102" s="3">
        <f t="shared" si="197"/>
        <v>0</v>
      </c>
      <c r="U2102" s="3">
        <f t="shared" si="198"/>
        <v>0</v>
      </c>
    </row>
    <row r="2103" spans="1:21" ht="12.75" customHeight="1" x14ac:dyDescent="0.2">
      <c r="A2103" s="82" t="s">
        <v>25</v>
      </c>
      <c r="B2103" s="81" t="s">
        <v>1528</v>
      </c>
      <c r="C2103" s="47">
        <v>23001</v>
      </c>
      <c r="D2103" s="80" t="s">
        <v>2097</v>
      </c>
      <c r="E2103" s="81" t="s">
        <v>2097</v>
      </c>
      <c r="F2103" s="82">
        <v>192188363</v>
      </c>
      <c r="G2103" s="83" t="s">
        <v>67</v>
      </c>
      <c r="H2103" s="80" t="s">
        <v>52</v>
      </c>
      <c r="I2103" s="80" t="s">
        <v>17195</v>
      </c>
      <c r="J2103" s="80" t="s">
        <v>17196</v>
      </c>
      <c r="K2103" s="80" t="s">
        <v>366</v>
      </c>
      <c r="L2103" s="80" t="s">
        <v>1062</v>
      </c>
      <c r="M2103" s="81" t="s">
        <v>126</v>
      </c>
      <c r="N2103" s="47" t="s">
        <v>15353</v>
      </c>
      <c r="O2103" s="33">
        <v>3</v>
      </c>
      <c r="P2103" s="3">
        <f t="shared" si="193"/>
        <v>0</v>
      </c>
      <c r="Q2103" s="3">
        <f t="shared" si="194"/>
        <v>0</v>
      </c>
      <c r="R2103" s="3">
        <f t="shared" si="195"/>
        <v>1</v>
      </c>
      <c r="S2103" s="3">
        <f t="shared" si="196"/>
        <v>0</v>
      </c>
      <c r="T2103" s="3">
        <f t="shared" si="197"/>
        <v>0</v>
      </c>
      <c r="U2103" s="3">
        <f t="shared" si="198"/>
        <v>0</v>
      </c>
    </row>
    <row r="2104" spans="1:21" ht="12.75" customHeight="1" x14ac:dyDescent="0.2">
      <c r="A2104" s="82" t="s">
        <v>25</v>
      </c>
      <c r="B2104" s="81" t="s">
        <v>1528</v>
      </c>
      <c r="C2104" s="47">
        <v>23001</v>
      </c>
      <c r="D2104" s="80" t="s">
        <v>2097</v>
      </c>
      <c r="E2104" s="81" t="s">
        <v>2097</v>
      </c>
      <c r="F2104" s="82">
        <v>192188409</v>
      </c>
      <c r="G2104" s="83" t="s">
        <v>67</v>
      </c>
      <c r="H2104" s="80" t="s">
        <v>52</v>
      </c>
      <c r="I2104" s="80" t="s">
        <v>17197</v>
      </c>
      <c r="J2104" s="80" t="s">
        <v>17198</v>
      </c>
      <c r="K2104" s="80" t="s">
        <v>366</v>
      </c>
      <c r="L2104" s="80" t="s">
        <v>1062</v>
      </c>
      <c r="M2104" s="81" t="s">
        <v>126</v>
      </c>
      <c r="N2104" s="47" t="s">
        <v>15353</v>
      </c>
      <c r="O2104" s="33">
        <v>3</v>
      </c>
      <c r="P2104" s="3">
        <f t="shared" si="193"/>
        <v>0</v>
      </c>
      <c r="Q2104" s="3">
        <f t="shared" si="194"/>
        <v>0</v>
      </c>
      <c r="R2104" s="3">
        <f t="shared" si="195"/>
        <v>1</v>
      </c>
      <c r="S2104" s="3">
        <f t="shared" si="196"/>
        <v>0</v>
      </c>
      <c r="T2104" s="3">
        <f t="shared" si="197"/>
        <v>0</v>
      </c>
      <c r="U2104" s="3">
        <f t="shared" si="198"/>
        <v>0</v>
      </c>
    </row>
    <row r="2105" spans="1:21" ht="12.75" customHeight="1" x14ac:dyDescent="0.2">
      <c r="A2105" s="82" t="s">
        <v>25</v>
      </c>
      <c r="B2105" s="81" t="s">
        <v>1528</v>
      </c>
      <c r="C2105" s="47">
        <v>23001</v>
      </c>
      <c r="D2105" s="80" t="s">
        <v>2097</v>
      </c>
      <c r="E2105" s="81" t="s">
        <v>2097</v>
      </c>
      <c r="F2105" s="82">
        <v>192188344</v>
      </c>
      <c r="G2105" s="83" t="s">
        <v>67</v>
      </c>
      <c r="H2105" s="80" t="s">
        <v>52</v>
      </c>
      <c r="I2105" s="80" t="s">
        <v>17199</v>
      </c>
      <c r="J2105" s="80" t="s">
        <v>17200</v>
      </c>
      <c r="K2105" s="80" t="s">
        <v>366</v>
      </c>
      <c r="L2105" s="80" t="s">
        <v>1062</v>
      </c>
      <c r="M2105" s="81" t="s">
        <v>126</v>
      </c>
      <c r="N2105" s="47" t="s">
        <v>15353</v>
      </c>
      <c r="O2105" s="33">
        <v>2</v>
      </c>
      <c r="P2105" s="3">
        <f t="shared" si="193"/>
        <v>0</v>
      </c>
      <c r="Q2105" s="3">
        <f t="shared" si="194"/>
        <v>1</v>
      </c>
      <c r="R2105" s="3">
        <f t="shared" si="195"/>
        <v>0</v>
      </c>
      <c r="S2105" s="3">
        <f t="shared" si="196"/>
        <v>0</v>
      </c>
      <c r="T2105" s="3">
        <f t="shared" si="197"/>
        <v>0</v>
      </c>
      <c r="U2105" s="3">
        <f t="shared" si="198"/>
        <v>0</v>
      </c>
    </row>
    <row r="2106" spans="1:21" ht="12.75" customHeight="1" x14ac:dyDescent="0.2">
      <c r="A2106" s="82" t="s">
        <v>25</v>
      </c>
      <c r="B2106" s="81" t="s">
        <v>1528</v>
      </c>
      <c r="C2106" s="47">
        <v>23001</v>
      </c>
      <c r="D2106" s="80" t="s">
        <v>2097</v>
      </c>
      <c r="E2106" s="81" t="s">
        <v>2097</v>
      </c>
      <c r="F2106" s="82">
        <v>192188502</v>
      </c>
      <c r="G2106" s="83" t="s">
        <v>67</v>
      </c>
      <c r="H2106" s="80" t="s">
        <v>52</v>
      </c>
      <c r="I2106" s="80" t="s">
        <v>17201</v>
      </c>
      <c r="J2106" s="80" t="s">
        <v>17202</v>
      </c>
      <c r="K2106" s="80" t="s">
        <v>366</v>
      </c>
      <c r="L2106" s="80" t="s">
        <v>1062</v>
      </c>
      <c r="M2106" s="81" t="s">
        <v>126</v>
      </c>
      <c r="N2106" s="47" t="s">
        <v>15353</v>
      </c>
      <c r="O2106" s="33">
        <v>1</v>
      </c>
      <c r="P2106" s="3">
        <f t="shared" si="193"/>
        <v>1</v>
      </c>
      <c r="Q2106" s="3">
        <f t="shared" si="194"/>
        <v>0</v>
      </c>
      <c r="R2106" s="3">
        <f t="shared" si="195"/>
        <v>0</v>
      </c>
      <c r="S2106" s="3">
        <f t="shared" si="196"/>
        <v>0</v>
      </c>
      <c r="T2106" s="3">
        <f t="shared" si="197"/>
        <v>0</v>
      </c>
      <c r="U2106" s="3">
        <f t="shared" si="198"/>
        <v>0</v>
      </c>
    </row>
    <row r="2107" spans="1:21" ht="12.75" customHeight="1" x14ac:dyDescent="0.2">
      <c r="A2107" s="82" t="s">
        <v>25</v>
      </c>
      <c r="B2107" s="81" t="s">
        <v>1528</v>
      </c>
      <c r="C2107" s="47">
        <v>23001</v>
      </c>
      <c r="D2107" s="80" t="s">
        <v>2097</v>
      </c>
      <c r="E2107" s="81" t="s">
        <v>2097</v>
      </c>
      <c r="F2107" s="82">
        <v>192188323</v>
      </c>
      <c r="G2107" s="83" t="s">
        <v>67</v>
      </c>
      <c r="H2107" s="80" t="s">
        <v>52</v>
      </c>
      <c r="I2107" s="80" t="s">
        <v>17217</v>
      </c>
      <c r="J2107" s="80" t="s">
        <v>17218</v>
      </c>
      <c r="K2107" s="80" t="s">
        <v>366</v>
      </c>
      <c r="L2107" s="80" t="s">
        <v>1062</v>
      </c>
      <c r="M2107" s="81" t="s">
        <v>126</v>
      </c>
      <c r="N2107" s="47" t="s">
        <v>15353</v>
      </c>
      <c r="O2107" s="33">
        <v>1</v>
      </c>
      <c r="P2107" s="3">
        <f t="shared" si="193"/>
        <v>1</v>
      </c>
      <c r="Q2107" s="3">
        <f t="shared" si="194"/>
        <v>0</v>
      </c>
      <c r="R2107" s="3">
        <f t="shared" si="195"/>
        <v>0</v>
      </c>
      <c r="S2107" s="3">
        <f t="shared" si="196"/>
        <v>0</v>
      </c>
      <c r="T2107" s="3">
        <f t="shared" si="197"/>
        <v>0</v>
      </c>
      <c r="U2107" s="3">
        <f t="shared" si="198"/>
        <v>0</v>
      </c>
    </row>
    <row r="2108" spans="1:21" ht="12.75" customHeight="1" x14ac:dyDescent="0.2">
      <c r="A2108" s="15" t="s">
        <v>25</v>
      </c>
      <c r="B2108" s="16" t="s">
        <v>1528</v>
      </c>
      <c r="C2108" s="44">
        <v>23001</v>
      </c>
      <c r="D2108" s="9" t="s">
        <v>2104</v>
      </c>
      <c r="E2108" s="10" t="s">
        <v>2097</v>
      </c>
      <c r="F2108" s="17">
        <v>191895905</v>
      </c>
      <c r="G2108" s="12" t="s">
        <v>67</v>
      </c>
      <c r="H2108" s="9" t="s">
        <v>29</v>
      </c>
      <c r="I2108" s="9" t="s">
        <v>2105</v>
      </c>
      <c r="J2108" s="9" t="s">
        <v>2106</v>
      </c>
      <c r="K2108" s="9" t="s">
        <v>366</v>
      </c>
      <c r="L2108" s="6" t="s">
        <v>1062</v>
      </c>
      <c r="M2108" s="10">
        <v>30201</v>
      </c>
      <c r="N2108" s="11" t="s">
        <v>43</v>
      </c>
      <c r="O2108" s="13">
        <v>4</v>
      </c>
      <c r="P2108" s="3">
        <f t="shared" si="193"/>
        <v>0</v>
      </c>
      <c r="Q2108" s="3">
        <f t="shared" si="194"/>
        <v>0</v>
      </c>
      <c r="R2108" s="3">
        <f t="shared" si="195"/>
        <v>0</v>
      </c>
      <c r="S2108" s="3">
        <f t="shared" si="196"/>
        <v>1</v>
      </c>
      <c r="T2108" s="3">
        <f t="shared" si="197"/>
        <v>0</v>
      </c>
      <c r="U2108" s="3">
        <f t="shared" si="198"/>
        <v>0</v>
      </c>
    </row>
    <row r="2109" spans="1:21" ht="12.75" customHeight="1" x14ac:dyDescent="0.2">
      <c r="A2109" s="15" t="s">
        <v>25</v>
      </c>
      <c r="B2109" s="16" t="s">
        <v>1528</v>
      </c>
      <c r="C2109" s="44">
        <v>23001</v>
      </c>
      <c r="D2109" s="9" t="s">
        <v>2104</v>
      </c>
      <c r="E2109" s="10" t="s">
        <v>2097</v>
      </c>
      <c r="F2109" s="17">
        <v>191895918</v>
      </c>
      <c r="G2109" s="12" t="s">
        <v>67</v>
      </c>
      <c r="H2109" s="9" t="s">
        <v>29</v>
      </c>
      <c r="I2109" s="9" t="s">
        <v>2107</v>
      </c>
      <c r="J2109" s="9" t="s">
        <v>2108</v>
      </c>
      <c r="K2109" s="9" t="s">
        <v>366</v>
      </c>
      <c r="L2109" s="6" t="s">
        <v>1062</v>
      </c>
      <c r="M2109" s="10">
        <v>30201</v>
      </c>
      <c r="N2109" s="11" t="s">
        <v>43</v>
      </c>
      <c r="O2109" s="13">
        <v>5</v>
      </c>
      <c r="P2109" s="3">
        <f t="shared" si="193"/>
        <v>0</v>
      </c>
      <c r="Q2109" s="3">
        <f t="shared" si="194"/>
        <v>0</v>
      </c>
      <c r="R2109" s="3">
        <f t="shared" si="195"/>
        <v>0</v>
      </c>
      <c r="S2109" s="3">
        <f t="shared" si="196"/>
        <v>0</v>
      </c>
      <c r="T2109" s="3">
        <f t="shared" si="197"/>
        <v>1</v>
      </c>
      <c r="U2109" s="3">
        <f t="shared" si="198"/>
        <v>0</v>
      </c>
    </row>
    <row r="2110" spans="1:21" ht="12.75" customHeight="1" x14ac:dyDescent="0.2">
      <c r="A2110" s="15" t="s">
        <v>25</v>
      </c>
      <c r="B2110" s="16" t="s">
        <v>2109</v>
      </c>
      <c r="C2110" s="44">
        <v>48136841</v>
      </c>
      <c r="D2110" s="9" t="s">
        <v>2110</v>
      </c>
      <c r="E2110" s="10" t="s">
        <v>2110</v>
      </c>
      <c r="F2110" s="17">
        <v>191891671</v>
      </c>
      <c r="G2110" s="12" t="s">
        <v>67</v>
      </c>
      <c r="H2110" s="9" t="s">
        <v>29</v>
      </c>
      <c r="I2110" s="9" t="s">
        <v>2122</v>
      </c>
      <c r="J2110" s="9" t="s">
        <v>2123</v>
      </c>
      <c r="K2110" s="9" t="s">
        <v>341</v>
      </c>
      <c r="L2110" s="80" t="s">
        <v>346</v>
      </c>
      <c r="M2110" s="10">
        <v>50502</v>
      </c>
      <c r="N2110" s="11" t="s">
        <v>43</v>
      </c>
      <c r="O2110" s="13">
        <v>4</v>
      </c>
      <c r="P2110" s="3">
        <f t="shared" si="193"/>
        <v>0</v>
      </c>
      <c r="Q2110" s="3">
        <f t="shared" si="194"/>
        <v>0</v>
      </c>
      <c r="R2110" s="3">
        <f t="shared" si="195"/>
        <v>0</v>
      </c>
      <c r="S2110" s="3">
        <f t="shared" si="196"/>
        <v>1</v>
      </c>
      <c r="T2110" s="3">
        <f t="shared" si="197"/>
        <v>0</v>
      </c>
      <c r="U2110" s="3">
        <f t="shared" si="198"/>
        <v>0</v>
      </c>
    </row>
    <row r="2111" spans="1:21" ht="12.75" customHeight="1" x14ac:dyDescent="0.2">
      <c r="A2111" s="15" t="s">
        <v>25</v>
      </c>
      <c r="B2111" s="16" t="s">
        <v>2109</v>
      </c>
      <c r="C2111" s="44">
        <v>48136841</v>
      </c>
      <c r="D2111" s="9" t="s">
        <v>2110</v>
      </c>
      <c r="E2111" s="10" t="s">
        <v>2110</v>
      </c>
      <c r="F2111" s="17">
        <v>191940878</v>
      </c>
      <c r="G2111" s="12" t="s">
        <v>105</v>
      </c>
      <c r="H2111" s="9" t="s">
        <v>29</v>
      </c>
      <c r="I2111" s="9" t="s">
        <v>2124</v>
      </c>
      <c r="J2111" s="9" t="s">
        <v>2125</v>
      </c>
      <c r="K2111" s="9" t="s">
        <v>341</v>
      </c>
      <c r="L2111" s="80" t="s">
        <v>346</v>
      </c>
      <c r="M2111" s="10">
        <v>50502</v>
      </c>
      <c r="N2111" s="11" t="s">
        <v>43</v>
      </c>
      <c r="O2111" s="13">
        <v>2</v>
      </c>
      <c r="P2111" s="3">
        <f t="shared" si="193"/>
        <v>0</v>
      </c>
      <c r="Q2111" s="3">
        <f t="shared" si="194"/>
        <v>1</v>
      </c>
      <c r="R2111" s="3">
        <f t="shared" si="195"/>
        <v>0</v>
      </c>
      <c r="S2111" s="3">
        <f t="shared" si="196"/>
        <v>0</v>
      </c>
      <c r="T2111" s="3">
        <f t="shared" si="197"/>
        <v>0</v>
      </c>
      <c r="U2111" s="3">
        <f t="shared" si="198"/>
        <v>0</v>
      </c>
    </row>
    <row r="2112" spans="1:21" ht="12.75" customHeight="1" x14ac:dyDescent="0.2">
      <c r="A2112" s="15" t="s">
        <v>25</v>
      </c>
      <c r="B2112" s="16" t="s">
        <v>2109</v>
      </c>
      <c r="C2112" s="44">
        <v>48136841</v>
      </c>
      <c r="D2112" s="9" t="s">
        <v>2110</v>
      </c>
      <c r="E2112" s="10" t="s">
        <v>2110</v>
      </c>
      <c r="F2112" s="17">
        <v>191940880</v>
      </c>
      <c r="G2112" s="12" t="s">
        <v>105</v>
      </c>
      <c r="H2112" s="9" t="s">
        <v>29</v>
      </c>
      <c r="I2112" s="9" t="s">
        <v>2126</v>
      </c>
      <c r="J2112" s="9" t="s">
        <v>2127</v>
      </c>
      <c r="K2112" s="9" t="s">
        <v>341</v>
      </c>
      <c r="L2112" s="80" t="s">
        <v>346</v>
      </c>
      <c r="M2112" s="10">
        <v>50502</v>
      </c>
      <c r="N2112" s="11" t="s">
        <v>43</v>
      </c>
      <c r="O2112" s="13">
        <v>3</v>
      </c>
      <c r="P2112" s="3">
        <f t="shared" si="193"/>
        <v>0</v>
      </c>
      <c r="Q2112" s="3">
        <f t="shared" si="194"/>
        <v>0</v>
      </c>
      <c r="R2112" s="3">
        <f t="shared" si="195"/>
        <v>1</v>
      </c>
      <c r="S2112" s="3">
        <f t="shared" si="196"/>
        <v>0</v>
      </c>
      <c r="T2112" s="3">
        <f t="shared" si="197"/>
        <v>0</v>
      </c>
      <c r="U2112" s="3">
        <f t="shared" si="198"/>
        <v>0</v>
      </c>
    </row>
    <row r="2113" spans="1:21" ht="12.75" customHeight="1" x14ac:dyDescent="0.2">
      <c r="A2113" s="15" t="s">
        <v>25</v>
      </c>
      <c r="B2113" s="16" t="s">
        <v>2109</v>
      </c>
      <c r="C2113" s="44">
        <v>48136841</v>
      </c>
      <c r="D2113" s="9" t="s">
        <v>2110</v>
      </c>
      <c r="E2113" s="10" t="s">
        <v>2110</v>
      </c>
      <c r="F2113" s="17">
        <v>191940882</v>
      </c>
      <c r="G2113" s="12" t="s">
        <v>105</v>
      </c>
      <c r="H2113" s="9" t="s">
        <v>29</v>
      </c>
      <c r="I2113" s="9" t="s">
        <v>2128</v>
      </c>
      <c r="J2113" s="9" t="s">
        <v>2129</v>
      </c>
      <c r="K2113" s="9" t="s">
        <v>341</v>
      </c>
      <c r="L2113" s="80" t="s">
        <v>346</v>
      </c>
      <c r="M2113" s="10">
        <v>50502</v>
      </c>
      <c r="N2113" s="11" t="s">
        <v>43</v>
      </c>
      <c r="O2113" s="13">
        <v>3</v>
      </c>
      <c r="P2113" s="3">
        <f t="shared" si="193"/>
        <v>0</v>
      </c>
      <c r="Q2113" s="3">
        <f t="shared" si="194"/>
        <v>0</v>
      </c>
      <c r="R2113" s="3">
        <f t="shared" si="195"/>
        <v>1</v>
      </c>
      <c r="S2113" s="3">
        <f t="shared" si="196"/>
        <v>0</v>
      </c>
      <c r="T2113" s="3">
        <f t="shared" si="197"/>
        <v>0</v>
      </c>
      <c r="U2113" s="3">
        <f t="shared" si="198"/>
        <v>0</v>
      </c>
    </row>
    <row r="2114" spans="1:21" ht="12.75" customHeight="1" x14ac:dyDescent="0.2">
      <c r="A2114" s="15" t="s">
        <v>25</v>
      </c>
      <c r="B2114" s="16" t="s">
        <v>2109</v>
      </c>
      <c r="C2114" s="44">
        <v>48136841</v>
      </c>
      <c r="D2114" s="9" t="s">
        <v>2110</v>
      </c>
      <c r="E2114" s="10" t="s">
        <v>2110</v>
      </c>
      <c r="F2114" s="17">
        <v>191940885</v>
      </c>
      <c r="G2114" s="12" t="s">
        <v>72</v>
      </c>
      <c r="H2114" s="9" t="s">
        <v>29</v>
      </c>
      <c r="I2114" s="9" t="s">
        <v>2130</v>
      </c>
      <c r="J2114" s="9" t="s">
        <v>2131</v>
      </c>
      <c r="K2114" s="9" t="s">
        <v>341</v>
      </c>
      <c r="L2114" s="80" t="s">
        <v>346</v>
      </c>
      <c r="M2114" s="10">
        <v>50502</v>
      </c>
      <c r="N2114" s="11" t="s">
        <v>43</v>
      </c>
      <c r="O2114" s="13">
        <v>2</v>
      </c>
      <c r="P2114" s="3">
        <f t="shared" si="193"/>
        <v>0</v>
      </c>
      <c r="Q2114" s="3">
        <f t="shared" si="194"/>
        <v>1</v>
      </c>
      <c r="R2114" s="3">
        <f t="shared" si="195"/>
        <v>0</v>
      </c>
      <c r="S2114" s="3">
        <f t="shared" si="196"/>
        <v>0</v>
      </c>
      <c r="T2114" s="3">
        <f t="shared" si="197"/>
        <v>0</v>
      </c>
      <c r="U2114" s="3">
        <f t="shared" si="198"/>
        <v>0</v>
      </c>
    </row>
    <row r="2115" spans="1:21" ht="12.75" customHeight="1" x14ac:dyDescent="0.2">
      <c r="A2115" s="15" t="s">
        <v>25</v>
      </c>
      <c r="B2115" s="16" t="s">
        <v>2109</v>
      </c>
      <c r="C2115" s="44">
        <v>48136841</v>
      </c>
      <c r="D2115" s="9" t="s">
        <v>2110</v>
      </c>
      <c r="E2115" s="10" t="s">
        <v>2110</v>
      </c>
      <c r="F2115" s="17">
        <v>191940891</v>
      </c>
      <c r="G2115" s="12" t="s">
        <v>67</v>
      </c>
      <c r="H2115" s="9" t="s">
        <v>29</v>
      </c>
      <c r="I2115" s="9" t="s">
        <v>2132</v>
      </c>
      <c r="J2115" s="9" t="s">
        <v>2133</v>
      </c>
      <c r="K2115" s="9" t="s">
        <v>341</v>
      </c>
      <c r="L2115" s="80" t="s">
        <v>346</v>
      </c>
      <c r="M2115" s="10">
        <v>50502</v>
      </c>
      <c r="N2115" s="11" t="s">
        <v>43</v>
      </c>
      <c r="O2115" s="13">
        <v>3</v>
      </c>
      <c r="P2115" s="3">
        <f t="shared" si="193"/>
        <v>0</v>
      </c>
      <c r="Q2115" s="3">
        <f t="shared" si="194"/>
        <v>0</v>
      </c>
      <c r="R2115" s="3">
        <f t="shared" si="195"/>
        <v>1</v>
      </c>
      <c r="S2115" s="3">
        <f t="shared" si="196"/>
        <v>0</v>
      </c>
      <c r="T2115" s="3">
        <f t="shared" si="197"/>
        <v>0</v>
      </c>
      <c r="U2115" s="3">
        <f t="shared" si="198"/>
        <v>0</v>
      </c>
    </row>
    <row r="2116" spans="1:21" ht="12.75" customHeight="1" x14ac:dyDescent="0.2">
      <c r="A2116" s="15" t="s">
        <v>25</v>
      </c>
      <c r="B2116" s="16" t="s">
        <v>2109</v>
      </c>
      <c r="C2116" s="8">
        <v>48136841</v>
      </c>
      <c r="D2116" s="6" t="s">
        <v>2110</v>
      </c>
      <c r="E2116" s="16" t="s">
        <v>2110</v>
      </c>
      <c r="F2116" s="15">
        <v>192046075</v>
      </c>
      <c r="G2116" s="5" t="s">
        <v>105</v>
      </c>
      <c r="H2116" s="6" t="s">
        <v>29</v>
      </c>
      <c r="I2116" s="6" t="s">
        <v>2111</v>
      </c>
      <c r="J2116" s="6" t="s">
        <v>2112</v>
      </c>
      <c r="K2116" s="6" t="s">
        <v>341</v>
      </c>
      <c r="L2116" s="6" t="s">
        <v>346</v>
      </c>
      <c r="M2116" s="16" t="s">
        <v>2113</v>
      </c>
      <c r="N2116" s="8" t="s">
        <v>35</v>
      </c>
      <c r="O2116" s="7">
        <v>3</v>
      </c>
      <c r="P2116" s="3">
        <f t="shared" si="193"/>
        <v>0</v>
      </c>
      <c r="Q2116" s="3">
        <f t="shared" si="194"/>
        <v>0</v>
      </c>
      <c r="R2116" s="3">
        <f t="shared" si="195"/>
        <v>1</v>
      </c>
      <c r="S2116" s="3">
        <f t="shared" si="196"/>
        <v>0</v>
      </c>
      <c r="T2116" s="3">
        <f t="shared" si="197"/>
        <v>0</v>
      </c>
      <c r="U2116" s="3">
        <f t="shared" si="198"/>
        <v>0</v>
      </c>
    </row>
    <row r="2117" spans="1:21" ht="12.75" customHeight="1" x14ac:dyDescent="0.2">
      <c r="A2117" s="15" t="s">
        <v>25</v>
      </c>
      <c r="B2117" s="16" t="s">
        <v>2109</v>
      </c>
      <c r="C2117" s="8">
        <v>48136841</v>
      </c>
      <c r="D2117" s="6" t="s">
        <v>2110</v>
      </c>
      <c r="E2117" s="16" t="s">
        <v>2110</v>
      </c>
      <c r="F2117" s="15">
        <v>192046082</v>
      </c>
      <c r="G2117" s="5" t="s">
        <v>67</v>
      </c>
      <c r="H2117" s="6" t="s">
        <v>29</v>
      </c>
      <c r="I2117" s="6" t="s">
        <v>2114</v>
      </c>
      <c r="J2117" s="6" t="s">
        <v>2115</v>
      </c>
      <c r="K2117" s="6" t="s">
        <v>341</v>
      </c>
      <c r="L2117" s="6" t="s">
        <v>346</v>
      </c>
      <c r="M2117" s="16" t="s">
        <v>2113</v>
      </c>
      <c r="N2117" s="8" t="s">
        <v>35</v>
      </c>
      <c r="O2117" s="7">
        <v>3</v>
      </c>
      <c r="P2117" s="3">
        <f t="shared" ref="P2117:P2180" si="199">IF(O2117=1,1,0)</f>
        <v>0</v>
      </c>
      <c r="Q2117" s="3">
        <f t="shared" ref="Q2117:Q2180" si="200">IF(O2117=2,1,0)</f>
        <v>0</v>
      </c>
      <c r="R2117" s="3">
        <f t="shared" ref="R2117:R2180" si="201">IF(O2117=3,1,0)</f>
        <v>1</v>
      </c>
      <c r="S2117" s="3">
        <f t="shared" ref="S2117:S2180" si="202">IF(O2117=4,1,0)</f>
        <v>0</v>
      </c>
      <c r="T2117" s="3">
        <f t="shared" ref="T2117:T2180" si="203">IF(O2117=5,1,0)</f>
        <v>0</v>
      </c>
      <c r="U2117" s="3">
        <f t="shared" ref="U2117:U2180" si="204">IF(O2117="Bez finální známky, nebyl získán potřebný počet posudků",1,IF(O2117="N (nehodnoceno)",1,0))</f>
        <v>0</v>
      </c>
    </row>
    <row r="2118" spans="1:21" ht="12.75" customHeight="1" x14ac:dyDescent="0.2">
      <c r="A2118" s="15" t="s">
        <v>25</v>
      </c>
      <c r="B2118" s="16" t="s">
        <v>2109</v>
      </c>
      <c r="C2118" s="8">
        <v>48136841</v>
      </c>
      <c r="D2118" s="6" t="s">
        <v>2110</v>
      </c>
      <c r="E2118" s="16" t="s">
        <v>2110</v>
      </c>
      <c r="F2118" s="15">
        <v>192046077</v>
      </c>
      <c r="G2118" s="5" t="s">
        <v>105</v>
      </c>
      <c r="H2118" s="6" t="s">
        <v>29</v>
      </c>
      <c r="I2118" s="6" t="s">
        <v>2116</v>
      </c>
      <c r="J2118" s="6" t="s">
        <v>2117</v>
      </c>
      <c r="K2118" s="6" t="s">
        <v>341</v>
      </c>
      <c r="L2118" s="6" t="s">
        <v>346</v>
      </c>
      <c r="M2118" s="16" t="s">
        <v>347</v>
      </c>
      <c r="N2118" s="8" t="s">
        <v>35</v>
      </c>
      <c r="O2118" s="7">
        <v>4</v>
      </c>
      <c r="P2118" s="3">
        <f t="shared" si="199"/>
        <v>0</v>
      </c>
      <c r="Q2118" s="3">
        <f t="shared" si="200"/>
        <v>0</v>
      </c>
      <c r="R2118" s="3">
        <f t="shared" si="201"/>
        <v>0</v>
      </c>
      <c r="S2118" s="3">
        <f t="shared" si="202"/>
        <v>1</v>
      </c>
      <c r="T2118" s="3">
        <f t="shared" si="203"/>
        <v>0</v>
      </c>
      <c r="U2118" s="3">
        <f t="shared" si="204"/>
        <v>0</v>
      </c>
    </row>
    <row r="2119" spans="1:21" ht="12.75" customHeight="1" x14ac:dyDescent="0.2">
      <c r="A2119" s="15" t="s">
        <v>25</v>
      </c>
      <c r="B2119" s="16" t="s">
        <v>2109</v>
      </c>
      <c r="C2119" s="8">
        <v>48136841</v>
      </c>
      <c r="D2119" s="6" t="s">
        <v>2110</v>
      </c>
      <c r="E2119" s="16" t="s">
        <v>2110</v>
      </c>
      <c r="F2119" s="15">
        <v>192046083</v>
      </c>
      <c r="G2119" s="5" t="s">
        <v>67</v>
      </c>
      <c r="H2119" s="6" t="s">
        <v>29</v>
      </c>
      <c r="I2119" s="6" t="s">
        <v>2118</v>
      </c>
      <c r="J2119" s="6" t="s">
        <v>2119</v>
      </c>
      <c r="K2119" s="6" t="s">
        <v>341</v>
      </c>
      <c r="L2119" s="6" t="s">
        <v>346</v>
      </c>
      <c r="M2119" s="16" t="s">
        <v>2113</v>
      </c>
      <c r="N2119" s="8" t="s">
        <v>35</v>
      </c>
      <c r="O2119" s="7">
        <v>4</v>
      </c>
      <c r="P2119" s="3">
        <f t="shared" si="199"/>
        <v>0</v>
      </c>
      <c r="Q2119" s="3">
        <f t="shared" si="200"/>
        <v>0</v>
      </c>
      <c r="R2119" s="3">
        <f t="shared" si="201"/>
        <v>0</v>
      </c>
      <c r="S2119" s="3">
        <f t="shared" si="202"/>
        <v>1</v>
      </c>
      <c r="T2119" s="3">
        <f t="shared" si="203"/>
        <v>0</v>
      </c>
      <c r="U2119" s="3">
        <f t="shared" si="204"/>
        <v>0</v>
      </c>
    </row>
    <row r="2120" spans="1:21" ht="12.75" customHeight="1" x14ac:dyDescent="0.2">
      <c r="A2120" s="15" t="s">
        <v>25</v>
      </c>
      <c r="B2120" s="16" t="s">
        <v>2109</v>
      </c>
      <c r="C2120" s="8">
        <v>48136841</v>
      </c>
      <c r="D2120" s="6" t="s">
        <v>2110</v>
      </c>
      <c r="E2120" s="16" t="s">
        <v>2110</v>
      </c>
      <c r="F2120" s="15">
        <v>192046085</v>
      </c>
      <c r="G2120" s="5" t="s">
        <v>67</v>
      </c>
      <c r="H2120" s="6" t="s">
        <v>29</v>
      </c>
      <c r="I2120" s="6" t="s">
        <v>2120</v>
      </c>
      <c r="J2120" s="6" t="s">
        <v>2121</v>
      </c>
      <c r="K2120" s="6" t="s">
        <v>341</v>
      </c>
      <c r="L2120" s="6" t="s">
        <v>346</v>
      </c>
      <c r="M2120" s="16" t="s">
        <v>2113</v>
      </c>
      <c r="N2120" s="8" t="s">
        <v>35</v>
      </c>
      <c r="O2120" s="7">
        <v>4</v>
      </c>
      <c r="P2120" s="3">
        <f t="shared" si="199"/>
        <v>0</v>
      </c>
      <c r="Q2120" s="3">
        <f t="shared" si="200"/>
        <v>0</v>
      </c>
      <c r="R2120" s="3">
        <f t="shared" si="201"/>
        <v>0</v>
      </c>
      <c r="S2120" s="3">
        <f t="shared" si="202"/>
        <v>1</v>
      </c>
      <c r="T2120" s="3">
        <f t="shared" si="203"/>
        <v>0</v>
      </c>
      <c r="U2120" s="3">
        <f t="shared" si="204"/>
        <v>0</v>
      </c>
    </row>
    <row r="2121" spans="1:21" ht="12.75" customHeight="1" x14ac:dyDescent="0.2">
      <c r="A2121" s="82" t="s">
        <v>25</v>
      </c>
      <c r="B2121" s="81" t="s">
        <v>2109</v>
      </c>
      <c r="C2121" s="47">
        <v>48136841</v>
      </c>
      <c r="D2121" s="80" t="s">
        <v>2110</v>
      </c>
      <c r="E2121" s="81" t="s">
        <v>2110</v>
      </c>
      <c r="F2121" s="82">
        <v>191940895</v>
      </c>
      <c r="G2121" s="83" t="s">
        <v>167</v>
      </c>
      <c r="H2121" s="80" t="s">
        <v>29</v>
      </c>
      <c r="I2121" s="80" t="s">
        <v>11351</v>
      </c>
      <c r="J2121" s="80" t="s">
        <v>11352</v>
      </c>
      <c r="K2121" s="80" t="s">
        <v>341</v>
      </c>
      <c r="L2121" s="80" t="s">
        <v>346</v>
      </c>
      <c r="M2121" s="81" t="s">
        <v>2113</v>
      </c>
      <c r="N2121" s="32" t="s">
        <v>10618</v>
      </c>
      <c r="O2121" s="33">
        <v>3</v>
      </c>
      <c r="P2121" s="3">
        <f t="shared" si="199"/>
        <v>0</v>
      </c>
      <c r="Q2121" s="3">
        <f t="shared" si="200"/>
        <v>0</v>
      </c>
      <c r="R2121" s="3">
        <f t="shared" si="201"/>
        <v>1</v>
      </c>
      <c r="S2121" s="3">
        <f t="shared" si="202"/>
        <v>0</v>
      </c>
      <c r="T2121" s="3">
        <f t="shared" si="203"/>
        <v>0</v>
      </c>
      <c r="U2121" s="3">
        <f t="shared" si="204"/>
        <v>0</v>
      </c>
    </row>
    <row r="2122" spans="1:21" ht="12.75" customHeight="1" x14ac:dyDescent="0.2">
      <c r="A2122" s="82" t="s">
        <v>25</v>
      </c>
      <c r="B2122" s="81" t="s">
        <v>2109</v>
      </c>
      <c r="C2122" s="47">
        <v>48136841</v>
      </c>
      <c r="D2122" s="80" t="s">
        <v>2110</v>
      </c>
      <c r="E2122" s="81" t="s">
        <v>2110</v>
      </c>
      <c r="F2122" s="82">
        <v>192203253</v>
      </c>
      <c r="G2122" s="83" t="s">
        <v>36</v>
      </c>
      <c r="H2122" s="80" t="s">
        <v>29</v>
      </c>
      <c r="I2122" s="80" t="s">
        <v>19741</v>
      </c>
      <c r="J2122" s="80" t="s">
        <v>19742</v>
      </c>
      <c r="K2122" s="80" t="s">
        <v>341</v>
      </c>
      <c r="L2122" s="80" t="s">
        <v>346</v>
      </c>
      <c r="M2122" s="81" t="s">
        <v>2113</v>
      </c>
      <c r="N2122" s="47" t="s">
        <v>15353</v>
      </c>
      <c r="O2122" s="33">
        <v>3</v>
      </c>
      <c r="P2122" s="3">
        <f t="shared" si="199"/>
        <v>0</v>
      </c>
      <c r="Q2122" s="3">
        <f t="shared" si="200"/>
        <v>0</v>
      </c>
      <c r="R2122" s="3">
        <f t="shared" si="201"/>
        <v>1</v>
      </c>
      <c r="S2122" s="3">
        <f t="shared" si="202"/>
        <v>0</v>
      </c>
      <c r="T2122" s="3">
        <f t="shared" si="203"/>
        <v>0</v>
      </c>
      <c r="U2122" s="3">
        <f t="shared" si="204"/>
        <v>0</v>
      </c>
    </row>
    <row r="2123" spans="1:21" ht="12.75" customHeight="1" x14ac:dyDescent="0.2">
      <c r="A2123" s="82" t="s">
        <v>25</v>
      </c>
      <c r="B2123" s="81" t="s">
        <v>2109</v>
      </c>
      <c r="C2123" s="47">
        <v>48136841</v>
      </c>
      <c r="D2123" s="80" t="s">
        <v>2110</v>
      </c>
      <c r="E2123" s="81" t="s">
        <v>2110</v>
      </c>
      <c r="F2123" s="82">
        <v>192203245</v>
      </c>
      <c r="G2123" s="83" t="s">
        <v>36</v>
      </c>
      <c r="H2123" s="80" t="s">
        <v>29</v>
      </c>
      <c r="I2123" s="80" t="s">
        <v>19789</v>
      </c>
      <c r="J2123" s="80" t="s">
        <v>19790</v>
      </c>
      <c r="K2123" s="80" t="s">
        <v>341</v>
      </c>
      <c r="L2123" s="80" t="s">
        <v>346</v>
      </c>
      <c r="M2123" s="81" t="s">
        <v>2113</v>
      </c>
      <c r="N2123" s="47" t="s">
        <v>15353</v>
      </c>
      <c r="O2123" s="33">
        <v>3</v>
      </c>
      <c r="P2123" s="3">
        <f t="shared" si="199"/>
        <v>0</v>
      </c>
      <c r="Q2123" s="3">
        <f t="shared" si="200"/>
        <v>0</v>
      </c>
      <c r="R2123" s="3">
        <f t="shared" si="201"/>
        <v>1</v>
      </c>
      <c r="S2123" s="3">
        <f t="shared" si="202"/>
        <v>0</v>
      </c>
      <c r="T2123" s="3">
        <f t="shared" si="203"/>
        <v>0</v>
      </c>
      <c r="U2123" s="3">
        <f t="shared" si="204"/>
        <v>0</v>
      </c>
    </row>
    <row r="2124" spans="1:21" ht="12.75" customHeight="1" x14ac:dyDescent="0.2">
      <c r="A2124" s="15" t="s">
        <v>25</v>
      </c>
      <c r="B2124" s="16" t="s">
        <v>2134</v>
      </c>
      <c r="C2124" s="44">
        <v>23205</v>
      </c>
      <c r="D2124" s="9" t="s">
        <v>2135</v>
      </c>
      <c r="E2124" s="10" t="s">
        <v>2135</v>
      </c>
      <c r="F2124" s="17">
        <v>191828844</v>
      </c>
      <c r="G2124" s="12" t="s">
        <v>36</v>
      </c>
      <c r="H2124" s="9" t="s">
        <v>29</v>
      </c>
      <c r="I2124" s="9" t="s">
        <v>2142</v>
      </c>
      <c r="J2124" s="9" t="s">
        <v>2143</v>
      </c>
      <c r="K2124" s="9" t="s">
        <v>102</v>
      </c>
      <c r="L2124" s="6" t="s">
        <v>125</v>
      </c>
      <c r="M2124" s="10">
        <v>60500</v>
      </c>
      <c r="N2124" s="11" t="s">
        <v>43</v>
      </c>
      <c r="O2124" s="13">
        <v>2</v>
      </c>
      <c r="P2124" s="3">
        <f t="shared" si="199"/>
        <v>0</v>
      </c>
      <c r="Q2124" s="3">
        <f t="shared" si="200"/>
        <v>1</v>
      </c>
      <c r="R2124" s="3">
        <f t="shared" si="201"/>
        <v>0</v>
      </c>
      <c r="S2124" s="3">
        <f t="shared" si="202"/>
        <v>0</v>
      </c>
      <c r="T2124" s="3">
        <f t="shared" si="203"/>
        <v>0</v>
      </c>
      <c r="U2124" s="3">
        <f t="shared" si="204"/>
        <v>0</v>
      </c>
    </row>
    <row r="2125" spans="1:21" ht="12.75" customHeight="1" x14ac:dyDescent="0.2">
      <c r="A2125" s="15" t="s">
        <v>25</v>
      </c>
      <c r="B2125" s="16" t="s">
        <v>2134</v>
      </c>
      <c r="C2125" s="44">
        <v>23205</v>
      </c>
      <c r="D2125" s="9" t="s">
        <v>2135</v>
      </c>
      <c r="E2125" s="10" t="s">
        <v>2135</v>
      </c>
      <c r="F2125" s="17">
        <v>191858138</v>
      </c>
      <c r="G2125" s="12" t="s">
        <v>72</v>
      </c>
      <c r="H2125" s="9" t="s">
        <v>29</v>
      </c>
      <c r="I2125" s="9" t="s">
        <v>2144</v>
      </c>
      <c r="J2125" s="9" t="s">
        <v>2145</v>
      </c>
      <c r="K2125" s="9" t="s">
        <v>102</v>
      </c>
      <c r="L2125" s="6" t="s">
        <v>125</v>
      </c>
      <c r="M2125" s="10">
        <v>60500</v>
      </c>
      <c r="N2125" s="11" t="s">
        <v>43</v>
      </c>
      <c r="O2125" s="13">
        <v>2</v>
      </c>
      <c r="P2125" s="3">
        <f t="shared" si="199"/>
        <v>0</v>
      </c>
      <c r="Q2125" s="3">
        <f t="shared" si="200"/>
        <v>1</v>
      </c>
      <c r="R2125" s="3">
        <f t="shared" si="201"/>
        <v>0</v>
      </c>
      <c r="S2125" s="3">
        <f t="shared" si="202"/>
        <v>0</v>
      </c>
      <c r="T2125" s="3">
        <f t="shared" si="203"/>
        <v>0</v>
      </c>
      <c r="U2125" s="3">
        <f t="shared" si="204"/>
        <v>0</v>
      </c>
    </row>
    <row r="2126" spans="1:21" ht="12.75" customHeight="1" x14ac:dyDescent="0.2">
      <c r="A2126" s="15" t="s">
        <v>25</v>
      </c>
      <c r="B2126" s="16" t="s">
        <v>2134</v>
      </c>
      <c r="C2126" s="8">
        <v>23205</v>
      </c>
      <c r="D2126" s="6" t="s">
        <v>2135</v>
      </c>
      <c r="E2126" s="16" t="s">
        <v>2135</v>
      </c>
      <c r="F2126" s="15">
        <v>192034872</v>
      </c>
      <c r="G2126" s="5" t="s">
        <v>105</v>
      </c>
      <c r="H2126" s="6" t="s">
        <v>29</v>
      </c>
      <c r="I2126" s="6" t="s">
        <v>2136</v>
      </c>
      <c r="J2126" s="6" t="s">
        <v>2137</v>
      </c>
      <c r="K2126" s="6" t="s">
        <v>102</v>
      </c>
      <c r="L2126" s="6" t="s">
        <v>103</v>
      </c>
      <c r="M2126" s="16" t="s">
        <v>111</v>
      </c>
      <c r="N2126" s="8" t="s">
        <v>35</v>
      </c>
      <c r="O2126" s="7">
        <v>2</v>
      </c>
      <c r="P2126" s="3">
        <f t="shared" si="199"/>
        <v>0</v>
      </c>
      <c r="Q2126" s="3">
        <f t="shared" si="200"/>
        <v>1</v>
      </c>
      <c r="R2126" s="3">
        <f t="shared" si="201"/>
        <v>0</v>
      </c>
      <c r="S2126" s="3">
        <f t="shared" si="202"/>
        <v>0</v>
      </c>
      <c r="T2126" s="3">
        <f t="shared" si="203"/>
        <v>0</v>
      </c>
      <c r="U2126" s="3">
        <f t="shared" si="204"/>
        <v>0</v>
      </c>
    </row>
    <row r="2127" spans="1:21" ht="12.75" customHeight="1" x14ac:dyDescent="0.2">
      <c r="A2127" s="15" t="s">
        <v>25</v>
      </c>
      <c r="B2127" s="16" t="s">
        <v>2134</v>
      </c>
      <c r="C2127" s="8">
        <v>23205</v>
      </c>
      <c r="D2127" s="6" t="s">
        <v>2135</v>
      </c>
      <c r="E2127" s="16" t="s">
        <v>2135</v>
      </c>
      <c r="F2127" s="15">
        <v>192034874</v>
      </c>
      <c r="G2127" s="5" t="s">
        <v>105</v>
      </c>
      <c r="H2127" s="6" t="s">
        <v>29</v>
      </c>
      <c r="I2127" s="6" t="s">
        <v>2138</v>
      </c>
      <c r="J2127" s="6" t="s">
        <v>2139</v>
      </c>
      <c r="K2127" s="6" t="s">
        <v>102</v>
      </c>
      <c r="L2127" s="6" t="s">
        <v>103</v>
      </c>
      <c r="M2127" s="16" t="s">
        <v>104</v>
      </c>
      <c r="N2127" s="8" t="s">
        <v>35</v>
      </c>
      <c r="O2127" s="7">
        <v>4</v>
      </c>
      <c r="P2127" s="3">
        <f t="shared" si="199"/>
        <v>0</v>
      </c>
      <c r="Q2127" s="3">
        <f t="shared" si="200"/>
        <v>0</v>
      </c>
      <c r="R2127" s="3">
        <f t="shared" si="201"/>
        <v>0</v>
      </c>
      <c r="S2127" s="3">
        <f t="shared" si="202"/>
        <v>1</v>
      </c>
      <c r="T2127" s="3">
        <f t="shared" si="203"/>
        <v>0</v>
      </c>
      <c r="U2127" s="3">
        <f t="shared" si="204"/>
        <v>0</v>
      </c>
    </row>
    <row r="2128" spans="1:21" ht="12.75" customHeight="1" x14ac:dyDescent="0.2">
      <c r="A2128" s="15" t="s">
        <v>25</v>
      </c>
      <c r="B2128" s="16" t="s">
        <v>2134</v>
      </c>
      <c r="C2128" s="8">
        <v>23205</v>
      </c>
      <c r="D2128" s="6" t="s">
        <v>2135</v>
      </c>
      <c r="E2128" s="16" t="s">
        <v>2135</v>
      </c>
      <c r="F2128" s="15">
        <v>192034876</v>
      </c>
      <c r="G2128" s="5" t="s">
        <v>105</v>
      </c>
      <c r="H2128" s="6" t="s">
        <v>29</v>
      </c>
      <c r="I2128" s="6" t="s">
        <v>2140</v>
      </c>
      <c r="J2128" s="6" t="s">
        <v>2141</v>
      </c>
      <c r="K2128" s="6" t="s">
        <v>102</v>
      </c>
      <c r="L2128" s="6" t="s">
        <v>103</v>
      </c>
      <c r="M2128" s="16" t="s">
        <v>104</v>
      </c>
      <c r="N2128" s="8" t="s">
        <v>35</v>
      </c>
      <c r="O2128" s="7">
        <v>4</v>
      </c>
      <c r="P2128" s="3">
        <f t="shared" si="199"/>
        <v>0</v>
      </c>
      <c r="Q2128" s="3">
        <f t="shared" si="200"/>
        <v>0</v>
      </c>
      <c r="R2128" s="3">
        <f t="shared" si="201"/>
        <v>0</v>
      </c>
      <c r="S2128" s="3">
        <f t="shared" si="202"/>
        <v>1</v>
      </c>
      <c r="T2128" s="3">
        <f t="shared" si="203"/>
        <v>0</v>
      </c>
      <c r="U2128" s="3">
        <f t="shared" si="204"/>
        <v>0</v>
      </c>
    </row>
    <row r="2129" spans="1:21" ht="12.75" customHeight="1" x14ac:dyDescent="0.2">
      <c r="A2129" s="82" t="s">
        <v>25</v>
      </c>
      <c r="B2129" s="81" t="s">
        <v>2134</v>
      </c>
      <c r="C2129" s="47">
        <v>23205</v>
      </c>
      <c r="D2129" s="80" t="s">
        <v>2135</v>
      </c>
      <c r="E2129" s="81" t="s">
        <v>2135</v>
      </c>
      <c r="F2129" s="82">
        <v>192034855</v>
      </c>
      <c r="G2129" s="83" t="s">
        <v>105</v>
      </c>
      <c r="H2129" s="80" t="s">
        <v>52</v>
      </c>
      <c r="I2129" s="80" t="s">
        <v>12266</v>
      </c>
      <c r="J2129" s="80" t="s">
        <v>12267</v>
      </c>
      <c r="K2129" s="80" t="s">
        <v>102</v>
      </c>
      <c r="L2129" s="80" t="s">
        <v>103</v>
      </c>
      <c r="M2129" s="81" t="s">
        <v>111</v>
      </c>
      <c r="N2129" s="32" t="s">
        <v>10618</v>
      </c>
      <c r="O2129" s="33">
        <v>2</v>
      </c>
      <c r="P2129" s="3">
        <f t="shared" si="199"/>
        <v>0</v>
      </c>
      <c r="Q2129" s="3">
        <f t="shared" si="200"/>
        <v>1</v>
      </c>
      <c r="R2129" s="3">
        <f t="shared" si="201"/>
        <v>0</v>
      </c>
      <c r="S2129" s="3">
        <f t="shared" si="202"/>
        <v>0</v>
      </c>
      <c r="T2129" s="3">
        <f t="shared" si="203"/>
        <v>0</v>
      </c>
      <c r="U2129" s="3">
        <f t="shared" si="204"/>
        <v>0</v>
      </c>
    </row>
    <row r="2130" spans="1:21" ht="12.75" customHeight="1" x14ac:dyDescent="0.2">
      <c r="A2130" s="82" t="s">
        <v>25</v>
      </c>
      <c r="B2130" s="81" t="s">
        <v>2134</v>
      </c>
      <c r="C2130" s="47">
        <v>23205</v>
      </c>
      <c r="D2130" s="80" t="s">
        <v>2135</v>
      </c>
      <c r="E2130" s="81" t="s">
        <v>2135</v>
      </c>
      <c r="F2130" s="82">
        <v>192132965</v>
      </c>
      <c r="G2130" s="83" t="s">
        <v>105</v>
      </c>
      <c r="H2130" s="80" t="s">
        <v>52</v>
      </c>
      <c r="I2130" s="80" t="s">
        <v>15139</v>
      </c>
      <c r="J2130" s="80" t="s">
        <v>15140</v>
      </c>
      <c r="K2130" s="80" t="s">
        <v>102</v>
      </c>
      <c r="L2130" s="80" t="s">
        <v>103</v>
      </c>
      <c r="M2130" s="81" t="s">
        <v>104</v>
      </c>
      <c r="N2130" s="32" t="s">
        <v>10618</v>
      </c>
      <c r="O2130" s="33">
        <v>3</v>
      </c>
      <c r="P2130" s="3">
        <f t="shared" si="199"/>
        <v>0</v>
      </c>
      <c r="Q2130" s="3">
        <f t="shared" si="200"/>
        <v>0</v>
      </c>
      <c r="R2130" s="3">
        <f t="shared" si="201"/>
        <v>1</v>
      </c>
      <c r="S2130" s="3">
        <f t="shared" si="202"/>
        <v>0</v>
      </c>
      <c r="T2130" s="3">
        <f t="shared" si="203"/>
        <v>0</v>
      </c>
      <c r="U2130" s="3">
        <f t="shared" si="204"/>
        <v>0</v>
      </c>
    </row>
    <row r="2131" spans="1:21" ht="12.75" customHeight="1" x14ac:dyDescent="0.2">
      <c r="A2131" s="82" t="s">
        <v>25</v>
      </c>
      <c r="B2131" s="81" t="s">
        <v>2134</v>
      </c>
      <c r="C2131" s="47">
        <v>23205</v>
      </c>
      <c r="D2131" s="80" t="s">
        <v>2135</v>
      </c>
      <c r="E2131" s="81" t="s">
        <v>2135</v>
      </c>
      <c r="F2131" s="82">
        <v>192132964</v>
      </c>
      <c r="G2131" s="83" t="s">
        <v>1096</v>
      </c>
      <c r="H2131" s="80" t="s">
        <v>52</v>
      </c>
      <c r="I2131" s="80" t="s">
        <v>17333</v>
      </c>
      <c r="J2131" s="80" t="s">
        <v>17334</v>
      </c>
      <c r="K2131" s="80" t="s">
        <v>102</v>
      </c>
      <c r="L2131" s="80" t="s">
        <v>103</v>
      </c>
      <c r="M2131" s="81" t="s">
        <v>104</v>
      </c>
      <c r="N2131" s="47" t="s">
        <v>15353</v>
      </c>
      <c r="O2131" s="33">
        <v>3</v>
      </c>
      <c r="P2131" s="3">
        <f t="shared" si="199"/>
        <v>0</v>
      </c>
      <c r="Q2131" s="3">
        <f t="shared" si="200"/>
        <v>0</v>
      </c>
      <c r="R2131" s="3">
        <f t="shared" si="201"/>
        <v>1</v>
      </c>
      <c r="S2131" s="3">
        <f t="shared" si="202"/>
        <v>0</v>
      </c>
      <c r="T2131" s="3">
        <f t="shared" si="203"/>
        <v>0</v>
      </c>
      <c r="U2131" s="3">
        <f t="shared" si="204"/>
        <v>0</v>
      </c>
    </row>
    <row r="2132" spans="1:21" ht="12.75" customHeight="1" x14ac:dyDescent="0.2">
      <c r="A2132" s="82" t="s">
        <v>25</v>
      </c>
      <c r="B2132" s="81" t="s">
        <v>2134</v>
      </c>
      <c r="C2132" s="47">
        <v>23205</v>
      </c>
      <c r="D2132" s="80" t="s">
        <v>2135</v>
      </c>
      <c r="E2132" s="81" t="s">
        <v>2135</v>
      </c>
      <c r="F2132" s="82">
        <v>192034868</v>
      </c>
      <c r="G2132" s="83" t="s">
        <v>105</v>
      </c>
      <c r="H2132" s="80" t="s">
        <v>52</v>
      </c>
      <c r="I2132" s="80" t="s">
        <v>17599</v>
      </c>
      <c r="J2132" s="80" t="s">
        <v>17600</v>
      </c>
      <c r="K2132" s="80" t="s">
        <v>102</v>
      </c>
      <c r="L2132" s="80" t="s">
        <v>103</v>
      </c>
      <c r="M2132" s="81" t="s">
        <v>104</v>
      </c>
      <c r="N2132" s="47" t="s">
        <v>15353</v>
      </c>
      <c r="O2132" s="33">
        <v>3</v>
      </c>
      <c r="P2132" s="3">
        <f t="shared" si="199"/>
        <v>0</v>
      </c>
      <c r="Q2132" s="3">
        <f t="shared" si="200"/>
        <v>0</v>
      </c>
      <c r="R2132" s="3">
        <f t="shared" si="201"/>
        <v>1</v>
      </c>
      <c r="S2132" s="3">
        <f t="shared" si="202"/>
        <v>0</v>
      </c>
      <c r="T2132" s="3">
        <f t="shared" si="203"/>
        <v>0</v>
      </c>
      <c r="U2132" s="3">
        <f t="shared" si="204"/>
        <v>0</v>
      </c>
    </row>
    <row r="2133" spans="1:21" ht="12.75" customHeight="1" x14ac:dyDescent="0.2">
      <c r="A2133" s="82" t="s">
        <v>25</v>
      </c>
      <c r="B2133" s="81" t="s">
        <v>2134</v>
      </c>
      <c r="C2133" s="47">
        <v>23205</v>
      </c>
      <c r="D2133" s="80" t="s">
        <v>2135</v>
      </c>
      <c r="E2133" s="81" t="s">
        <v>2135</v>
      </c>
      <c r="F2133" s="82">
        <v>192211789</v>
      </c>
      <c r="G2133" s="83" t="s">
        <v>105</v>
      </c>
      <c r="H2133" s="80" t="s">
        <v>52</v>
      </c>
      <c r="I2133" s="80" t="s">
        <v>17603</v>
      </c>
      <c r="J2133" s="80" t="s">
        <v>17604</v>
      </c>
      <c r="K2133" s="80" t="s">
        <v>102</v>
      </c>
      <c r="L2133" s="80" t="s">
        <v>103</v>
      </c>
      <c r="M2133" s="81" t="s">
        <v>126</v>
      </c>
      <c r="N2133" s="47" t="s">
        <v>15353</v>
      </c>
      <c r="O2133" s="33">
        <v>3</v>
      </c>
      <c r="P2133" s="3">
        <f t="shared" si="199"/>
        <v>0</v>
      </c>
      <c r="Q2133" s="3">
        <f t="shared" si="200"/>
        <v>0</v>
      </c>
      <c r="R2133" s="3">
        <f t="shared" si="201"/>
        <v>1</v>
      </c>
      <c r="S2133" s="3">
        <f t="shared" si="202"/>
        <v>0</v>
      </c>
      <c r="T2133" s="3">
        <f t="shared" si="203"/>
        <v>0</v>
      </c>
      <c r="U2133" s="3">
        <f t="shared" si="204"/>
        <v>0</v>
      </c>
    </row>
    <row r="2134" spans="1:21" ht="12.75" customHeight="1" x14ac:dyDescent="0.2">
      <c r="A2134" s="15" t="s">
        <v>95</v>
      </c>
      <c r="B2134" s="16" t="s">
        <v>96</v>
      </c>
      <c r="C2134" s="44">
        <v>26138077</v>
      </c>
      <c r="D2134" s="6" t="s">
        <v>20555</v>
      </c>
      <c r="E2134" s="10" t="s">
        <v>2146</v>
      </c>
      <c r="F2134" s="17">
        <v>191863747</v>
      </c>
      <c r="G2134" s="12" t="s">
        <v>105</v>
      </c>
      <c r="H2134" s="9" t="s">
        <v>29</v>
      </c>
      <c r="I2134" s="9" t="s">
        <v>2151</v>
      </c>
      <c r="J2134" s="9" t="s">
        <v>2152</v>
      </c>
      <c r="K2134" s="9" t="s">
        <v>341</v>
      </c>
      <c r="L2134" s="80" t="s">
        <v>631</v>
      </c>
      <c r="M2134" s="10">
        <v>50201</v>
      </c>
      <c r="N2134" s="11" t="s">
        <v>43</v>
      </c>
      <c r="O2134" s="13">
        <v>3</v>
      </c>
      <c r="P2134" s="3">
        <f t="shared" si="199"/>
        <v>0</v>
      </c>
      <c r="Q2134" s="3">
        <f t="shared" si="200"/>
        <v>0</v>
      </c>
      <c r="R2134" s="3">
        <f t="shared" si="201"/>
        <v>1</v>
      </c>
      <c r="S2134" s="3">
        <f t="shared" si="202"/>
        <v>0</v>
      </c>
      <c r="T2134" s="3">
        <f t="shared" si="203"/>
        <v>0</v>
      </c>
      <c r="U2134" s="3">
        <f t="shared" si="204"/>
        <v>0</v>
      </c>
    </row>
    <row r="2135" spans="1:21" ht="12.75" customHeight="1" x14ac:dyDescent="0.2">
      <c r="A2135" s="15" t="s">
        <v>95</v>
      </c>
      <c r="B2135" s="16" t="s">
        <v>96</v>
      </c>
      <c r="C2135" s="44">
        <v>26138077</v>
      </c>
      <c r="D2135" s="6" t="s">
        <v>20555</v>
      </c>
      <c r="E2135" s="10" t="s">
        <v>2146</v>
      </c>
      <c r="F2135" s="17">
        <v>191863732</v>
      </c>
      <c r="G2135" s="12" t="s">
        <v>105</v>
      </c>
      <c r="H2135" s="9" t="s">
        <v>29</v>
      </c>
      <c r="I2135" s="9" t="s">
        <v>2149</v>
      </c>
      <c r="J2135" s="9" t="s">
        <v>2150</v>
      </c>
      <c r="K2135" s="9" t="s">
        <v>341</v>
      </c>
      <c r="L2135" s="80" t="s">
        <v>342</v>
      </c>
      <c r="M2135" s="10">
        <v>50401</v>
      </c>
      <c r="N2135" s="11" t="s">
        <v>43</v>
      </c>
      <c r="O2135" s="13">
        <v>3</v>
      </c>
      <c r="P2135" s="3">
        <f t="shared" si="199"/>
        <v>0</v>
      </c>
      <c r="Q2135" s="3">
        <f t="shared" si="200"/>
        <v>0</v>
      </c>
      <c r="R2135" s="3">
        <f t="shared" si="201"/>
        <v>1</v>
      </c>
      <c r="S2135" s="3">
        <f t="shared" si="202"/>
        <v>0</v>
      </c>
      <c r="T2135" s="3">
        <f t="shared" si="203"/>
        <v>0</v>
      </c>
      <c r="U2135" s="3">
        <f t="shared" si="204"/>
        <v>0</v>
      </c>
    </row>
    <row r="2136" spans="1:21" ht="12.75" customHeight="1" x14ac:dyDescent="0.2">
      <c r="A2136" s="15" t="s">
        <v>95</v>
      </c>
      <c r="B2136" s="16" t="s">
        <v>96</v>
      </c>
      <c r="C2136" s="8">
        <v>26138077</v>
      </c>
      <c r="D2136" s="6" t="s">
        <v>20555</v>
      </c>
      <c r="E2136" s="16" t="s">
        <v>2146</v>
      </c>
      <c r="F2136" s="15">
        <v>191962417</v>
      </c>
      <c r="G2136" s="5" t="s">
        <v>67</v>
      </c>
      <c r="H2136" s="6" t="s">
        <v>29</v>
      </c>
      <c r="I2136" s="6" t="s">
        <v>2147</v>
      </c>
      <c r="J2136" s="6" t="s">
        <v>2148</v>
      </c>
      <c r="K2136" s="6" t="s">
        <v>80</v>
      </c>
      <c r="L2136" s="6" t="s">
        <v>417</v>
      </c>
      <c r="M2136" s="16" t="s">
        <v>126</v>
      </c>
      <c r="N2136" s="8" t="s">
        <v>35</v>
      </c>
      <c r="O2136" s="7">
        <v>5</v>
      </c>
      <c r="P2136" s="3">
        <f t="shared" si="199"/>
        <v>0</v>
      </c>
      <c r="Q2136" s="3">
        <f t="shared" si="200"/>
        <v>0</v>
      </c>
      <c r="R2136" s="3">
        <f t="shared" si="201"/>
        <v>0</v>
      </c>
      <c r="S2136" s="3">
        <f t="shared" si="202"/>
        <v>0</v>
      </c>
      <c r="T2136" s="3">
        <f t="shared" si="203"/>
        <v>1</v>
      </c>
      <c r="U2136" s="3">
        <f t="shared" si="204"/>
        <v>0</v>
      </c>
    </row>
    <row r="2137" spans="1:21" ht="12.75" customHeight="1" x14ac:dyDescent="0.2">
      <c r="A2137" s="82" t="s">
        <v>95</v>
      </c>
      <c r="B2137" s="81" t="s">
        <v>96</v>
      </c>
      <c r="C2137" s="47">
        <v>26138077</v>
      </c>
      <c r="D2137" s="6" t="s">
        <v>20555</v>
      </c>
      <c r="E2137" s="81" t="s">
        <v>2146</v>
      </c>
      <c r="F2137" s="82">
        <v>192057987</v>
      </c>
      <c r="G2137" s="83" t="s">
        <v>105</v>
      </c>
      <c r="H2137" s="80" t="s">
        <v>52</v>
      </c>
      <c r="I2137" s="80" t="s">
        <v>2147</v>
      </c>
      <c r="J2137" s="80" t="s">
        <v>12700</v>
      </c>
      <c r="K2137" s="80" t="s">
        <v>80</v>
      </c>
      <c r="L2137" s="80" t="s">
        <v>417</v>
      </c>
      <c r="M2137" s="81" t="s">
        <v>126</v>
      </c>
      <c r="N2137" s="32" t="s">
        <v>10618</v>
      </c>
      <c r="O2137" s="33">
        <v>3</v>
      </c>
      <c r="P2137" s="3">
        <f t="shared" si="199"/>
        <v>0</v>
      </c>
      <c r="Q2137" s="3">
        <f t="shared" si="200"/>
        <v>0</v>
      </c>
      <c r="R2137" s="3">
        <f t="shared" si="201"/>
        <v>1</v>
      </c>
      <c r="S2137" s="3">
        <f t="shared" si="202"/>
        <v>0</v>
      </c>
      <c r="T2137" s="3">
        <f t="shared" si="203"/>
        <v>0</v>
      </c>
      <c r="U2137" s="3">
        <f t="shared" si="204"/>
        <v>0</v>
      </c>
    </row>
    <row r="2138" spans="1:21" ht="12.75" customHeight="1" x14ac:dyDescent="0.2">
      <c r="A2138" s="82" t="s">
        <v>95</v>
      </c>
      <c r="B2138" s="81" t="s">
        <v>96</v>
      </c>
      <c r="C2138" s="47">
        <v>26138077</v>
      </c>
      <c r="D2138" s="6" t="s">
        <v>20555</v>
      </c>
      <c r="E2138" s="81" t="s">
        <v>2146</v>
      </c>
      <c r="F2138" s="82">
        <v>191962421</v>
      </c>
      <c r="G2138" s="83" t="s">
        <v>67</v>
      </c>
      <c r="H2138" s="80" t="s">
        <v>29</v>
      </c>
      <c r="I2138" s="80" t="s">
        <v>11467</v>
      </c>
      <c r="J2138" s="80" t="s">
        <v>11468</v>
      </c>
      <c r="K2138" s="80" t="s">
        <v>341</v>
      </c>
      <c r="L2138" s="80" t="s">
        <v>631</v>
      </c>
      <c r="M2138" s="81" t="s">
        <v>1081</v>
      </c>
      <c r="N2138" s="32" t="s">
        <v>10618</v>
      </c>
      <c r="O2138" s="33">
        <v>2</v>
      </c>
      <c r="P2138" s="3">
        <f t="shared" si="199"/>
        <v>0</v>
      </c>
      <c r="Q2138" s="3">
        <f t="shared" si="200"/>
        <v>1</v>
      </c>
      <c r="R2138" s="3">
        <f t="shared" si="201"/>
        <v>0</v>
      </c>
      <c r="S2138" s="3">
        <f t="shared" si="202"/>
        <v>0</v>
      </c>
      <c r="T2138" s="3">
        <f t="shared" si="203"/>
        <v>0</v>
      </c>
      <c r="U2138" s="3">
        <f t="shared" si="204"/>
        <v>0</v>
      </c>
    </row>
    <row r="2139" spans="1:21" ht="12.75" customHeight="1" x14ac:dyDescent="0.2">
      <c r="A2139" s="82" t="s">
        <v>95</v>
      </c>
      <c r="B2139" s="81" t="s">
        <v>96</v>
      </c>
      <c r="C2139" s="47">
        <v>26138077</v>
      </c>
      <c r="D2139" s="6" t="s">
        <v>20555</v>
      </c>
      <c r="E2139" s="81" t="s">
        <v>2146</v>
      </c>
      <c r="F2139" s="82">
        <v>192152579</v>
      </c>
      <c r="G2139" s="83" t="s">
        <v>105</v>
      </c>
      <c r="H2139" s="80" t="s">
        <v>29</v>
      </c>
      <c r="I2139" s="80" t="s">
        <v>19725</v>
      </c>
      <c r="J2139" s="80" t="s">
        <v>19726</v>
      </c>
      <c r="K2139" s="80" t="s">
        <v>341</v>
      </c>
      <c r="L2139" s="80" t="s">
        <v>631</v>
      </c>
      <c r="M2139" s="81" t="s">
        <v>126</v>
      </c>
      <c r="N2139" s="47" t="s">
        <v>15353</v>
      </c>
      <c r="O2139" s="33">
        <v>4</v>
      </c>
      <c r="P2139" s="3">
        <f t="shared" si="199"/>
        <v>0</v>
      </c>
      <c r="Q2139" s="3">
        <f t="shared" si="200"/>
        <v>0</v>
      </c>
      <c r="R2139" s="3">
        <f t="shared" si="201"/>
        <v>0</v>
      </c>
      <c r="S2139" s="3">
        <f t="shared" si="202"/>
        <v>1</v>
      </c>
      <c r="T2139" s="3">
        <f t="shared" si="203"/>
        <v>0</v>
      </c>
      <c r="U2139" s="3">
        <f t="shared" si="204"/>
        <v>0</v>
      </c>
    </row>
    <row r="2140" spans="1:21" ht="12.75" customHeight="1" x14ac:dyDescent="0.2">
      <c r="A2140" s="82" t="s">
        <v>95</v>
      </c>
      <c r="B2140" s="81" t="s">
        <v>96</v>
      </c>
      <c r="C2140" s="47">
        <v>26138077</v>
      </c>
      <c r="D2140" s="6" t="s">
        <v>20555</v>
      </c>
      <c r="E2140" s="81" t="s">
        <v>2146</v>
      </c>
      <c r="F2140" s="82">
        <v>192057988</v>
      </c>
      <c r="G2140" s="83" t="s">
        <v>105</v>
      </c>
      <c r="H2140" s="80" t="s">
        <v>52</v>
      </c>
      <c r="I2140" s="80" t="s">
        <v>19731</v>
      </c>
      <c r="J2140" s="80" t="s">
        <v>19732</v>
      </c>
      <c r="K2140" s="80" t="s">
        <v>341</v>
      </c>
      <c r="L2140" s="80" t="s">
        <v>346</v>
      </c>
      <c r="M2140" s="81" t="s">
        <v>126</v>
      </c>
      <c r="N2140" s="47" t="s">
        <v>15353</v>
      </c>
      <c r="O2140" s="33">
        <v>2</v>
      </c>
      <c r="P2140" s="3">
        <f t="shared" si="199"/>
        <v>0</v>
      </c>
      <c r="Q2140" s="3">
        <f t="shared" si="200"/>
        <v>1</v>
      </c>
      <c r="R2140" s="3">
        <f t="shared" si="201"/>
        <v>0</v>
      </c>
      <c r="S2140" s="3">
        <f t="shared" si="202"/>
        <v>0</v>
      </c>
      <c r="T2140" s="3">
        <f t="shared" si="203"/>
        <v>0</v>
      </c>
      <c r="U2140" s="3">
        <f t="shared" si="204"/>
        <v>0</v>
      </c>
    </row>
    <row r="2141" spans="1:21" ht="12.75" customHeight="1" x14ac:dyDescent="0.2">
      <c r="A2141" s="15" t="s">
        <v>95</v>
      </c>
      <c r="B2141" s="16" t="s">
        <v>96</v>
      </c>
      <c r="C2141" s="44">
        <v>62156462</v>
      </c>
      <c r="D2141" s="9" t="s">
        <v>2153</v>
      </c>
      <c r="E2141" s="10" t="s">
        <v>2157</v>
      </c>
      <c r="F2141" s="17">
        <v>191878613</v>
      </c>
      <c r="G2141" s="12" t="s">
        <v>167</v>
      </c>
      <c r="H2141" s="9" t="s">
        <v>29</v>
      </c>
      <c r="I2141" s="9" t="s">
        <v>2164</v>
      </c>
      <c r="J2141" s="9" t="s">
        <v>2165</v>
      </c>
      <c r="K2141" s="9" t="s">
        <v>102</v>
      </c>
      <c r="L2141" s="6" t="s">
        <v>125</v>
      </c>
      <c r="M2141" s="10">
        <v>60500</v>
      </c>
      <c r="N2141" s="11" t="s">
        <v>43</v>
      </c>
      <c r="O2141" s="13">
        <v>4</v>
      </c>
      <c r="P2141" s="3">
        <f t="shared" si="199"/>
        <v>0</v>
      </c>
      <c r="Q2141" s="3">
        <f t="shared" si="200"/>
        <v>0</v>
      </c>
      <c r="R2141" s="3">
        <f t="shared" si="201"/>
        <v>0</v>
      </c>
      <c r="S2141" s="3">
        <f t="shared" si="202"/>
        <v>1</v>
      </c>
      <c r="T2141" s="3">
        <f t="shared" si="203"/>
        <v>0</v>
      </c>
      <c r="U2141" s="3">
        <f t="shared" si="204"/>
        <v>0</v>
      </c>
    </row>
    <row r="2142" spans="1:21" ht="12.75" customHeight="1" x14ac:dyDescent="0.2">
      <c r="A2142" s="15" t="s">
        <v>95</v>
      </c>
      <c r="B2142" s="16" t="s">
        <v>96</v>
      </c>
      <c r="C2142" s="8">
        <v>62156462</v>
      </c>
      <c r="D2142" s="6" t="s">
        <v>2153</v>
      </c>
      <c r="E2142" s="16" t="s">
        <v>2157</v>
      </c>
      <c r="F2142" s="15">
        <v>191878611</v>
      </c>
      <c r="G2142" s="5" t="s">
        <v>105</v>
      </c>
      <c r="H2142" s="6" t="s">
        <v>52</v>
      </c>
      <c r="I2142" s="6" t="s">
        <v>2162</v>
      </c>
      <c r="J2142" s="6" t="s">
        <v>2163</v>
      </c>
      <c r="K2142" s="6" t="s">
        <v>102</v>
      </c>
      <c r="L2142" s="6" t="s">
        <v>125</v>
      </c>
      <c r="M2142" s="16" t="s">
        <v>126</v>
      </c>
      <c r="N2142" s="8" t="s">
        <v>35</v>
      </c>
      <c r="O2142" s="7">
        <v>4</v>
      </c>
      <c r="P2142" s="3">
        <f t="shared" si="199"/>
        <v>0</v>
      </c>
      <c r="Q2142" s="3">
        <f t="shared" si="200"/>
        <v>0</v>
      </c>
      <c r="R2142" s="3">
        <f t="shared" si="201"/>
        <v>0</v>
      </c>
      <c r="S2142" s="3">
        <f t="shared" si="202"/>
        <v>1</v>
      </c>
      <c r="T2142" s="3">
        <f t="shared" si="203"/>
        <v>0</v>
      </c>
      <c r="U2142" s="3">
        <f t="shared" si="204"/>
        <v>0</v>
      </c>
    </row>
    <row r="2143" spans="1:21" ht="12.75" customHeight="1" x14ac:dyDescent="0.2">
      <c r="A2143" s="15" t="s">
        <v>95</v>
      </c>
      <c r="B2143" s="16" t="s">
        <v>96</v>
      </c>
      <c r="C2143" s="8">
        <v>62156462</v>
      </c>
      <c r="D2143" s="6" t="s">
        <v>2153</v>
      </c>
      <c r="E2143" s="16" t="s">
        <v>2154</v>
      </c>
      <c r="F2143" s="15">
        <v>191863474</v>
      </c>
      <c r="G2143" s="5" t="s">
        <v>105</v>
      </c>
      <c r="H2143" s="6" t="s">
        <v>52</v>
      </c>
      <c r="I2143" s="6" t="s">
        <v>2155</v>
      </c>
      <c r="J2143" s="6" t="s">
        <v>2156</v>
      </c>
      <c r="K2143" s="6" t="s">
        <v>102</v>
      </c>
      <c r="L2143" s="6" t="s">
        <v>103</v>
      </c>
      <c r="M2143" s="16" t="s">
        <v>104</v>
      </c>
      <c r="N2143" s="8" t="s">
        <v>35</v>
      </c>
      <c r="O2143" s="7">
        <v>3</v>
      </c>
      <c r="P2143" s="3">
        <f t="shared" si="199"/>
        <v>0</v>
      </c>
      <c r="Q2143" s="3">
        <f t="shared" si="200"/>
        <v>0</v>
      </c>
      <c r="R2143" s="3">
        <f t="shared" si="201"/>
        <v>1</v>
      </c>
      <c r="S2143" s="3">
        <f t="shared" si="202"/>
        <v>0</v>
      </c>
      <c r="T2143" s="3">
        <f t="shared" si="203"/>
        <v>0</v>
      </c>
      <c r="U2143" s="3">
        <f t="shared" si="204"/>
        <v>0</v>
      </c>
    </row>
    <row r="2144" spans="1:21" ht="12.75" customHeight="1" x14ac:dyDescent="0.2">
      <c r="A2144" s="15" t="s">
        <v>95</v>
      </c>
      <c r="B2144" s="16" t="s">
        <v>96</v>
      </c>
      <c r="C2144" s="8">
        <v>62156462</v>
      </c>
      <c r="D2144" s="6" t="s">
        <v>2153</v>
      </c>
      <c r="E2144" s="16" t="s">
        <v>2157</v>
      </c>
      <c r="F2144" s="15">
        <v>191992526</v>
      </c>
      <c r="G2144" s="5" t="s">
        <v>105</v>
      </c>
      <c r="H2144" s="6" t="s">
        <v>52</v>
      </c>
      <c r="I2144" s="6" t="s">
        <v>2158</v>
      </c>
      <c r="J2144" s="6" t="s">
        <v>2159</v>
      </c>
      <c r="K2144" s="6" t="s">
        <v>102</v>
      </c>
      <c r="L2144" s="6" t="s">
        <v>103</v>
      </c>
      <c r="M2144" s="16" t="s">
        <v>104</v>
      </c>
      <c r="N2144" s="8" t="s">
        <v>35</v>
      </c>
      <c r="O2144" s="7">
        <v>3</v>
      </c>
      <c r="P2144" s="3">
        <f t="shared" si="199"/>
        <v>0</v>
      </c>
      <c r="Q2144" s="3">
        <f t="shared" si="200"/>
        <v>0</v>
      </c>
      <c r="R2144" s="3">
        <f t="shared" si="201"/>
        <v>1</v>
      </c>
      <c r="S2144" s="3">
        <f t="shared" si="202"/>
        <v>0</v>
      </c>
      <c r="T2144" s="3">
        <f t="shared" si="203"/>
        <v>0</v>
      </c>
      <c r="U2144" s="3">
        <f t="shared" si="204"/>
        <v>0</v>
      </c>
    </row>
    <row r="2145" spans="1:21" ht="12.75" customHeight="1" x14ac:dyDescent="0.2">
      <c r="A2145" s="15" t="s">
        <v>95</v>
      </c>
      <c r="B2145" s="16" t="s">
        <v>96</v>
      </c>
      <c r="C2145" s="8">
        <v>62156462</v>
      </c>
      <c r="D2145" s="6" t="s">
        <v>2153</v>
      </c>
      <c r="E2145" s="16" t="s">
        <v>2154</v>
      </c>
      <c r="F2145" s="15">
        <v>192020618</v>
      </c>
      <c r="G2145" s="5" t="s">
        <v>105</v>
      </c>
      <c r="H2145" s="6" t="s">
        <v>52</v>
      </c>
      <c r="I2145" s="6" t="s">
        <v>2160</v>
      </c>
      <c r="J2145" s="6" t="s">
        <v>2161</v>
      </c>
      <c r="K2145" s="6" t="s">
        <v>102</v>
      </c>
      <c r="L2145" s="6" t="s">
        <v>103</v>
      </c>
      <c r="M2145" s="16" t="s">
        <v>104</v>
      </c>
      <c r="N2145" s="8" t="s">
        <v>35</v>
      </c>
      <c r="O2145" s="7">
        <v>4</v>
      </c>
      <c r="P2145" s="3">
        <f t="shared" si="199"/>
        <v>0</v>
      </c>
      <c r="Q2145" s="3">
        <f t="shared" si="200"/>
        <v>0</v>
      </c>
      <c r="R2145" s="3">
        <f t="shared" si="201"/>
        <v>0</v>
      </c>
      <c r="S2145" s="3">
        <f t="shared" si="202"/>
        <v>1</v>
      </c>
      <c r="T2145" s="3">
        <f t="shared" si="203"/>
        <v>0</v>
      </c>
      <c r="U2145" s="3">
        <f t="shared" si="204"/>
        <v>0</v>
      </c>
    </row>
    <row r="2146" spans="1:21" ht="12.75" customHeight="1" x14ac:dyDescent="0.2">
      <c r="A2146" s="82" t="s">
        <v>95</v>
      </c>
      <c r="B2146" s="81" t="s">
        <v>96</v>
      </c>
      <c r="C2146" s="47">
        <v>62156462</v>
      </c>
      <c r="D2146" s="80" t="s">
        <v>2153</v>
      </c>
      <c r="E2146" s="81" t="s">
        <v>2154</v>
      </c>
      <c r="F2146" s="82">
        <v>191863476</v>
      </c>
      <c r="G2146" s="83" t="s">
        <v>105</v>
      </c>
      <c r="H2146" s="80" t="s">
        <v>52</v>
      </c>
      <c r="I2146" s="80" t="s">
        <v>10664</v>
      </c>
      <c r="J2146" s="80" t="s">
        <v>10665</v>
      </c>
      <c r="K2146" s="80" t="s">
        <v>102</v>
      </c>
      <c r="L2146" s="80" t="s">
        <v>103</v>
      </c>
      <c r="M2146" s="81" t="s">
        <v>104</v>
      </c>
      <c r="N2146" s="32" t="s">
        <v>10618</v>
      </c>
      <c r="O2146" s="33">
        <v>4</v>
      </c>
      <c r="P2146" s="3">
        <f t="shared" si="199"/>
        <v>0</v>
      </c>
      <c r="Q2146" s="3">
        <f t="shared" si="200"/>
        <v>0</v>
      </c>
      <c r="R2146" s="3">
        <f t="shared" si="201"/>
        <v>0</v>
      </c>
      <c r="S2146" s="3">
        <f t="shared" si="202"/>
        <v>1</v>
      </c>
      <c r="T2146" s="3">
        <f t="shared" si="203"/>
        <v>0</v>
      </c>
      <c r="U2146" s="3">
        <f t="shared" si="204"/>
        <v>0</v>
      </c>
    </row>
    <row r="2147" spans="1:21" ht="12.75" customHeight="1" x14ac:dyDescent="0.2">
      <c r="A2147" s="82" t="s">
        <v>95</v>
      </c>
      <c r="B2147" s="81" t="s">
        <v>96</v>
      </c>
      <c r="C2147" s="47">
        <v>62156462</v>
      </c>
      <c r="D2147" s="80" t="s">
        <v>2153</v>
      </c>
      <c r="E2147" s="81" t="s">
        <v>2154</v>
      </c>
      <c r="F2147" s="82">
        <v>192020617</v>
      </c>
      <c r="G2147" s="83" t="s">
        <v>105</v>
      </c>
      <c r="H2147" s="80" t="s">
        <v>52</v>
      </c>
      <c r="I2147" s="80" t="s">
        <v>12140</v>
      </c>
      <c r="J2147" s="80" t="s">
        <v>12141</v>
      </c>
      <c r="K2147" s="80" t="s">
        <v>102</v>
      </c>
      <c r="L2147" s="80" t="s">
        <v>103</v>
      </c>
      <c r="M2147" s="81" t="s">
        <v>116</v>
      </c>
      <c r="N2147" s="32" t="s">
        <v>10618</v>
      </c>
      <c r="O2147" s="33">
        <v>2</v>
      </c>
      <c r="P2147" s="3">
        <f t="shared" si="199"/>
        <v>0</v>
      </c>
      <c r="Q2147" s="3">
        <f t="shared" si="200"/>
        <v>1</v>
      </c>
      <c r="R2147" s="3">
        <f t="shared" si="201"/>
        <v>0</v>
      </c>
      <c r="S2147" s="3">
        <f t="shared" si="202"/>
        <v>0</v>
      </c>
      <c r="T2147" s="3">
        <f t="shared" si="203"/>
        <v>0</v>
      </c>
      <c r="U2147" s="3">
        <f t="shared" si="204"/>
        <v>0</v>
      </c>
    </row>
    <row r="2148" spans="1:21" ht="12.75" customHeight="1" x14ac:dyDescent="0.2">
      <c r="A2148" s="82" t="s">
        <v>95</v>
      </c>
      <c r="B2148" s="81" t="s">
        <v>96</v>
      </c>
      <c r="C2148" s="47">
        <v>62156462</v>
      </c>
      <c r="D2148" s="80" t="s">
        <v>2153</v>
      </c>
      <c r="E2148" s="81" t="s">
        <v>2157</v>
      </c>
      <c r="F2148" s="82">
        <v>192063747</v>
      </c>
      <c r="G2148" s="83" t="s">
        <v>105</v>
      </c>
      <c r="H2148" s="80" t="s">
        <v>52</v>
      </c>
      <c r="I2148" s="80" t="s">
        <v>12949</v>
      </c>
      <c r="J2148" s="80" t="s">
        <v>12950</v>
      </c>
      <c r="K2148" s="80" t="s">
        <v>102</v>
      </c>
      <c r="L2148" s="80" t="s">
        <v>103</v>
      </c>
      <c r="M2148" s="81" t="s">
        <v>104</v>
      </c>
      <c r="N2148" s="32" t="s">
        <v>10618</v>
      </c>
      <c r="O2148" s="33">
        <v>3</v>
      </c>
      <c r="P2148" s="3">
        <f t="shared" si="199"/>
        <v>0</v>
      </c>
      <c r="Q2148" s="3">
        <f t="shared" si="200"/>
        <v>0</v>
      </c>
      <c r="R2148" s="3">
        <f t="shared" si="201"/>
        <v>1</v>
      </c>
      <c r="S2148" s="3">
        <f t="shared" si="202"/>
        <v>0</v>
      </c>
      <c r="T2148" s="3">
        <f t="shared" si="203"/>
        <v>0</v>
      </c>
      <c r="U2148" s="3">
        <f t="shared" si="204"/>
        <v>0</v>
      </c>
    </row>
    <row r="2149" spans="1:21" ht="12.75" customHeight="1" x14ac:dyDescent="0.2">
      <c r="A2149" s="82" t="s">
        <v>95</v>
      </c>
      <c r="B2149" s="81" t="s">
        <v>96</v>
      </c>
      <c r="C2149" s="47">
        <v>62156462</v>
      </c>
      <c r="D2149" s="80" t="s">
        <v>2153</v>
      </c>
      <c r="E2149" s="81" t="s">
        <v>2157</v>
      </c>
      <c r="F2149" s="82">
        <v>192063750</v>
      </c>
      <c r="G2149" s="83" t="s">
        <v>105</v>
      </c>
      <c r="H2149" s="80" t="s">
        <v>52</v>
      </c>
      <c r="I2149" s="80" t="s">
        <v>12951</v>
      </c>
      <c r="J2149" s="80" t="s">
        <v>12952</v>
      </c>
      <c r="K2149" s="80" t="s">
        <v>102</v>
      </c>
      <c r="L2149" s="80" t="s">
        <v>103</v>
      </c>
      <c r="M2149" s="81" t="s">
        <v>104</v>
      </c>
      <c r="N2149" s="32" t="s">
        <v>10618</v>
      </c>
      <c r="O2149" s="33">
        <v>3</v>
      </c>
      <c r="P2149" s="3">
        <f t="shared" si="199"/>
        <v>0</v>
      </c>
      <c r="Q2149" s="3">
        <f t="shared" si="200"/>
        <v>0</v>
      </c>
      <c r="R2149" s="3">
        <f t="shared" si="201"/>
        <v>1</v>
      </c>
      <c r="S2149" s="3">
        <f t="shared" si="202"/>
        <v>0</v>
      </c>
      <c r="T2149" s="3">
        <f t="shared" si="203"/>
        <v>0</v>
      </c>
      <c r="U2149" s="3">
        <f t="shared" si="204"/>
        <v>0</v>
      </c>
    </row>
    <row r="2150" spans="1:21" ht="12.75" customHeight="1" x14ac:dyDescent="0.2">
      <c r="A2150" s="82" t="s">
        <v>95</v>
      </c>
      <c r="B2150" s="81" t="s">
        <v>96</v>
      </c>
      <c r="C2150" s="47">
        <v>62156462</v>
      </c>
      <c r="D2150" s="80" t="s">
        <v>2153</v>
      </c>
      <c r="E2150" s="81" t="s">
        <v>2154</v>
      </c>
      <c r="F2150" s="82">
        <v>192063811</v>
      </c>
      <c r="G2150" s="83" t="s">
        <v>105</v>
      </c>
      <c r="H2150" s="80" t="s">
        <v>52</v>
      </c>
      <c r="I2150" s="80" t="s">
        <v>12953</v>
      </c>
      <c r="J2150" s="80" t="s">
        <v>12954</v>
      </c>
      <c r="K2150" s="80" t="s">
        <v>102</v>
      </c>
      <c r="L2150" s="80" t="s">
        <v>103</v>
      </c>
      <c r="M2150" s="81" t="s">
        <v>104</v>
      </c>
      <c r="N2150" s="32" t="s">
        <v>10618</v>
      </c>
      <c r="O2150" s="33">
        <v>3</v>
      </c>
      <c r="P2150" s="3">
        <f t="shared" si="199"/>
        <v>0</v>
      </c>
      <c r="Q2150" s="3">
        <f t="shared" si="200"/>
        <v>0</v>
      </c>
      <c r="R2150" s="3">
        <f t="shared" si="201"/>
        <v>1</v>
      </c>
      <c r="S2150" s="3">
        <f t="shared" si="202"/>
        <v>0</v>
      </c>
      <c r="T2150" s="3">
        <f t="shared" si="203"/>
        <v>0</v>
      </c>
      <c r="U2150" s="3">
        <f t="shared" si="204"/>
        <v>0</v>
      </c>
    </row>
    <row r="2151" spans="1:21" ht="12.75" customHeight="1" x14ac:dyDescent="0.2">
      <c r="A2151" s="82" t="s">
        <v>95</v>
      </c>
      <c r="B2151" s="81" t="s">
        <v>96</v>
      </c>
      <c r="C2151" s="47">
        <v>62156462</v>
      </c>
      <c r="D2151" s="80" t="s">
        <v>2153</v>
      </c>
      <c r="E2151" s="81" t="s">
        <v>2157</v>
      </c>
      <c r="F2151" s="82">
        <v>192201231</v>
      </c>
      <c r="G2151" s="83" t="s">
        <v>105</v>
      </c>
      <c r="H2151" s="80" t="s">
        <v>52</v>
      </c>
      <c r="I2151" s="80" t="s">
        <v>18718</v>
      </c>
      <c r="J2151" s="80" t="s">
        <v>18719</v>
      </c>
      <c r="K2151" s="80" t="s">
        <v>102</v>
      </c>
      <c r="L2151" s="80" t="s">
        <v>103</v>
      </c>
      <c r="M2151" s="81" t="s">
        <v>104</v>
      </c>
      <c r="N2151" s="47" t="s">
        <v>15353</v>
      </c>
      <c r="O2151" s="33">
        <v>4</v>
      </c>
      <c r="P2151" s="3">
        <f t="shared" si="199"/>
        <v>0</v>
      </c>
      <c r="Q2151" s="3">
        <f t="shared" si="200"/>
        <v>0</v>
      </c>
      <c r="R2151" s="3">
        <f t="shared" si="201"/>
        <v>0</v>
      </c>
      <c r="S2151" s="3">
        <f t="shared" si="202"/>
        <v>1</v>
      </c>
      <c r="T2151" s="3">
        <f t="shared" si="203"/>
        <v>0</v>
      </c>
      <c r="U2151" s="3">
        <f t="shared" si="204"/>
        <v>0</v>
      </c>
    </row>
    <row r="2152" spans="1:21" ht="12.75" customHeight="1" x14ac:dyDescent="0.2">
      <c r="A2152" s="82" t="s">
        <v>95</v>
      </c>
      <c r="B2152" s="81" t="s">
        <v>96</v>
      </c>
      <c r="C2152" s="47">
        <v>62156462</v>
      </c>
      <c r="D2152" s="80" t="s">
        <v>2153</v>
      </c>
      <c r="E2152" s="81" t="s">
        <v>2154</v>
      </c>
      <c r="F2152" s="82">
        <v>192201238</v>
      </c>
      <c r="G2152" s="83" t="s">
        <v>105</v>
      </c>
      <c r="H2152" s="80" t="s">
        <v>52</v>
      </c>
      <c r="I2152" s="80" t="s">
        <v>19973</v>
      </c>
      <c r="J2152" s="80" t="s">
        <v>19974</v>
      </c>
      <c r="K2152" s="80" t="s">
        <v>102</v>
      </c>
      <c r="L2152" s="80" t="s">
        <v>103</v>
      </c>
      <c r="M2152" s="81" t="s">
        <v>116</v>
      </c>
      <c r="N2152" s="47" t="s">
        <v>15353</v>
      </c>
      <c r="O2152" s="33">
        <v>4</v>
      </c>
      <c r="P2152" s="3">
        <f t="shared" si="199"/>
        <v>0</v>
      </c>
      <c r="Q2152" s="3">
        <f t="shared" si="200"/>
        <v>0</v>
      </c>
      <c r="R2152" s="3">
        <f t="shared" si="201"/>
        <v>0</v>
      </c>
      <c r="S2152" s="3">
        <f t="shared" si="202"/>
        <v>1</v>
      </c>
      <c r="T2152" s="3">
        <f t="shared" si="203"/>
        <v>0</v>
      </c>
      <c r="U2152" s="3">
        <f t="shared" si="204"/>
        <v>0</v>
      </c>
    </row>
    <row r="2153" spans="1:21" ht="12.75" customHeight="1" x14ac:dyDescent="0.2">
      <c r="A2153" s="82" t="s">
        <v>95</v>
      </c>
      <c r="B2153" s="81" t="s">
        <v>96</v>
      </c>
      <c r="C2153" s="47">
        <v>62156462</v>
      </c>
      <c r="D2153" s="80" t="s">
        <v>2153</v>
      </c>
      <c r="E2153" s="81" t="s">
        <v>2154</v>
      </c>
      <c r="F2153" s="82">
        <v>192201240</v>
      </c>
      <c r="G2153" s="83" t="s">
        <v>167</v>
      </c>
      <c r="H2153" s="80" t="s">
        <v>52</v>
      </c>
      <c r="I2153" s="80" t="s">
        <v>19975</v>
      </c>
      <c r="J2153" s="80" t="s">
        <v>19976</v>
      </c>
      <c r="K2153" s="80" t="s">
        <v>102</v>
      </c>
      <c r="L2153" s="80" t="s">
        <v>103</v>
      </c>
      <c r="M2153" s="81" t="s">
        <v>104</v>
      </c>
      <c r="N2153" s="47" t="s">
        <v>15353</v>
      </c>
      <c r="O2153" s="33">
        <v>3</v>
      </c>
      <c r="P2153" s="3">
        <f t="shared" si="199"/>
        <v>0</v>
      </c>
      <c r="Q2153" s="3">
        <f t="shared" si="200"/>
        <v>0</v>
      </c>
      <c r="R2153" s="3">
        <f t="shared" si="201"/>
        <v>1</v>
      </c>
      <c r="S2153" s="3">
        <f t="shared" si="202"/>
        <v>0</v>
      </c>
      <c r="T2153" s="3">
        <f t="shared" si="203"/>
        <v>0</v>
      </c>
      <c r="U2153" s="3">
        <f t="shared" si="204"/>
        <v>0</v>
      </c>
    </row>
    <row r="2154" spans="1:21" ht="12.75" customHeight="1" x14ac:dyDescent="0.2">
      <c r="A2154" s="15" t="s">
        <v>95</v>
      </c>
      <c r="B2154" s="16" t="s">
        <v>96</v>
      </c>
      <c r="C2154" s="44">
        <v>60076658</v>
      </c>
      <c r="D2154" s="9" t="s">
        <v>2166</v>
      </c>
      <c r="E2154" s="10" t="s">
        <v>2170</v>
      </c>
      <c r="F2154" s="17">
        <v>191864416</v>
      </c>
      <c r="G2154" s="12" t="s">
        <v>51</v>
      </c>
      <c r="H2154" s="9" t="s">
        <v>29</v>
      </c>
      <c r="I2154" s="9" t="s">
        <v>2366</v>
      </c>
      <c r="J2154" s="9" t="s">
        <v>2367</v>
      </c>
      <c r="K2154" s="9" t="s">
        <v>152</v>
      </c>
      <c r="L2154" s="80" t="s">
        <v>700</v>
      </c>
      <c r="M2154" s="81" t="s">
        <v>2410</v>
      </c>
      <c r="N2154" s="11" t="s">
        <v>43</v>
      </c>
      <c r="O2154" s="13">
        <v>3</v>
      </c>
      <c r="P2154" s="3">
        <f t="shared" si="199"/>
        <v>0</v>
      </c>
      <c r="Q2154" s="3">
        <f t="shared" si="200"/>
        <v>0</v>
      </c>
      <c r="R2154" s="3">
        <f t="shared" si="201"/>
        <v>1</v>
      </c>
      <c r="S2154" s="3">
        <f t="shared" si="202"/>
        <v>0</v>
      </c>
      <c r="T2154" s="3">
        <f t="shared" si="203"/>
        <v>0</v>
      </c>
      <c r="U2154" s="3">
        <f t="shared" si="204"/>
        <v>0</v>
      </c>
    </row>
    <row r="2155" spans="1:21" ht="12.75" customHeight="1" x14ac:dyDescent="0.2">
      <c r="A2155" s="15" t="s">
        <v>95</v>
      </c>
      <c r="B2155" s="16" t="s">
        <v>96</v>
      </c>
      <c r="C2155" s="44">
        <v>60076658</v>
      </c>
      <c r="D2155" s="9" t="s">
        <v>2166</v>
      </c>
      <c r="E2155" s="10" t="s">
        <v>2170</v>
      </c>
      <c r="F2155" s="17">
        <v>191864456</v>
      </c>
      <c r="G2155" s="12" t="s">
        <v>167</v>
      </c>
      <c r="H2155" s="9" t="s">
        <v>29</v>
      </c>
      <c r="I2155" s="9" t="s">
        <v>2368</v>
      </c>
      <c r="J2155" s="9" t="s">
        <v>2369</v>
      </c>
      <c r="K2155" s="9" t="s">
        <v>152</v>
      </c>
      <c r="L2155" s="80" t="s">
        <v>81</v>
      </c>
      <c r="M2155" s="10">
        <v>10618</v>
      </c>
      <c r="N2155" s="11" t="s">
        <v>43</v>
      </c>
      <c r="O2155" s="13">
        <v>3</v>
      </c>
      <c r="P2155" s="3">
        <f t="shared" si="199"/>
        <v>0</v>
      </c>
      <c r="Q2155" s="3">
        <f t="shared" si="200"/>
        <v>0</v>
      </c>
      <c r="R2155" s="3">
        <f t="shared" si="201"/>
        <v>1</v>
      </c>
      <c r="S2155" s="3">
        <f t="shared" si="202"/>
        <v>0</v>
      </c>
      <c r="T2155" s="3">
        <f t="shared" si="203"/>
        <v>0</v>
      </c>
      <c r="U2155" s="3">
        <f t="shared" si="204"/>
        <v>0</v>
      </c>
    </row>
    <row r="2156" spans="1:21" ht="12.75" customHeight="1" x14ac:dyDescent="0.2">
      <c r="A2156" s="15" t="s">
        <v>95</v>
      </c>
      <c r="B2156" s="16" t="s">
        <v>96</v>
      </c>
      <c r="C2156" s="44">
        <v>60076658</v>
      </c>
      <c r="D2156" s="9" t="s">
        <v>2166</v>
      </c>
      <c r="E2156" s="10" t="s">
        <v>2170</v>
      </c>
      <c r="F2156" s="17">
        <v>191911975</v>
      </c>
      <c r="G2156" s="12" t="s">
        <v>105</v>
      </c>
      <c r="H2156" s="9" t="s">
        <v>29</v>
      </c>
      <c r="I2156" s="9" t="s">
        <v>2370</v>
      </c>
      <c r="J2156" s="9" t="s">
        <v>2371</v>
      </c>
      <c r="K2156" s="9" t="s">
        <v>152</v>
      </c>
      <c r="L2156" s="80" t="s">
        <v>81</v>
      </c>
      <c r="M2156" s="10">
        <v>10611</v>
      </c>
      <c r="N2156" s="11" t="s">
        <v>43</v>
      </c>
      <c r="O2156" s="13">
        <v>3</v>
      </c>
      <c r="P2156" s="3">
        <f t="shared" si="199"/>
        <v>0</v>
      </c>
      <c r="Q2156" s="3">
        <f t="shared" si="200"/>
        <v>0</v>
      </c>
      <c r="R2156" s="3">
        <f t="shared" si="201"/>
        <v>1</v>
      </c>
      <c r="S2156" s="3">
        <f t="shared" si="202"/>
        <v>0</v>
      </c>
      <c r="T2156" s="3">
        <f t="shared" si="203"/>
        <v>0</v>
      </c>
      <c r="U2156" s="3">
        <f t="shared" si="204"/>
        <v>0</v>
      </c>
    </row>
    <row r="2157" spans="1:21" ht="12.75" customHeight="1" x14ac:dyDescent="0.2">
      <c r="A2157" s="15" t="s">
        <v>95</v>
      </c>
      <c r="B2157" s="16" t="s">
        <v>96</v>
      </c>
      <c r="C2157" s="44">
        <v>60076658</v>
      </c>
      <c r="D2157" s="9" t="s">
        <v>2166</v>
      </c>
      <c r="E2157" s="10" t="s">
        <v>2167</v>
      </c>
      <c r="F2157" s="17">
        <v>191864333</v>
      </c>
      <c r="G2157" s="12" t="s">
        <v>122</v>
      </c>
      <c r="H2157" s="9" t="s">
        <v>29</v>
      </c>
      <c r="I2157" s="9" t="s">
        <v>2378</v>
      </c>
      <c r="J2157" s="9" t="s">
        <v>2379</v>
      </c>
      <c r="K2157" s="9" t="s">
        <v>32</v>
      </c>
      <c r="L2157" s="6" t="s">
        <v>33</v>
      </c>
      <c r="M2157" s="10">
        <v>40103</v>
      </c>
      <c r="N2157" s="11" t="s">
        <v>43</v>
      </c>
      <c r="O2157" s="13">
        <v>2</v>
      </c>
      <c r="P2157" s="3">
        <f t="shared" si="199"/>
        <v>0</v>
      </c>
      <c r="Q2157" s="3">
        <f t="shared" si="200"/>
        <v>1</v>
      </c>
      <c r="R2157" s="3">
        <f t="shared" si="201"/>
        <v>0</v>
      </c>
      <c r="S2157" s="3">
        <f t="shared" si="202"/>
        <v>0</v>
      </c>
      <c r="T2157" s="3">
        <f t="shared" si="203"/>
        <v>0</v>
      </c>
      <c r="U2157" s="3">
        <f t="shared" si="204"/>
        <v>0</v>
      </c>
    </row>
    <row r="2158" spans="1:21" ht="12.75" customHeight="1" x14ac:dyDescent="0.2">
      <c r="A2158" s="15" t="s">
        <v>95</v>
      </c>
      <c r="B2158" s="16" t="s">
        <v>96</v>
      </c>
      <c r="C2158" s="44">
        <v>60076658</v>
      </c>
      <c r="D2158" s="9" t="s">
        <v>2166</v>
      </c>
      <c r="E2158" s="10" t="s">
        <v>2167</v>
      </c>
      <c r="F2158" s="17">
        <v>191912410</v>
      </c>
      <c r="G2158" s="12" t="s">
        <v>122</v>
      </c>
      <c r="H2158" s="9" t="s">
        <v>29</v>
      </c>
      <c r="I2158" s="9" t="s">
        <v>2380</v>
      </c>
      <c r="J2158" s="9" t="s">
        <v>2381</v>
      </c>
      <c r="K2158" s="9" t="s">
        <v>32</v>
      </c>
      <c r="L2158" s="6" t="s">
        <v>33</v>
      </c>
      <c r="M2158" s="10">
        <v>40103</v>
      </c>
      <c r="N2158" s="11" t="s">
        <v>43</v>
      </c>
      <c r="O2158" s="13">
        <v>3</v>
      </c>
      <c r="P2158" s="3">
        <f t="shared" si="199"/>
        <v>0</v>
      </c>
      <c r="Q2158" s="3">
        <f t="shared" si="200"/>
        <v>0</v>
      </c>
      <c r="R2158" s="3">
        <f t="shared" si="201"/>
        <v>1</v>
      </c>
      <c r="S2158" s="3">
        <f t="shared" si="202"/>
        <v>0</v>
      </c>
      <c r="T2158" s="3">
        <f t="shared" si="203"/>
        <v>0</v>
      </c>
      <c r="U2158" s="3">
        <f t="shared" si="204"/>
        <v>0</v>
      </c>
    </row>
    <row r="2159" spans="1:21" ht="12.75" customHeight="1" x14ac:dyDescent="0.2">
      <c r="A2159" s="15" t="s">
        <v>95</v>
      </c>
      <c r="B2159" s="16" t="s">
        <v>96</v>
      </c>
      <c r="C2159" s="44">
        <v>60076658</v>
      </c>
      <c r="D2159" s="9" t="s">
        <v>2166</v>
      </c>
      <c r="E2159" s="10" t="s">
        <v>2167</v>
      </c>
      <c r="F2159" s="17">
        <v>191912411</v>
      </c>
      <c r="G2159" s="12" t="s">
        <v>122</v>
      </c>
      <c r="H2159" s="9" t="s">
        <v>29</v>
      </c>
      <c r="I2159" s="9" t="s">
        <v>2380</v>
      </c>
      <c r="J2159" s="9" t="s">
        <v>2382</v>
      </c>
      <c r="K2159" s="9" t="s">
        <v>32</v>
      </c>
      <c r="L2159" s="6" t="s">
        <v>33</v>
      </c>
      <c r="M2159" s="10">
        <v>40103</v>
      </c>
      <c r="N2159" s="11" t="s">
        <v>43</v>
      </c>
      <c r="O2159" s="13">
        <v>3</v>
      </c>
      <c r="P2159" s="3">
        <f t="shared" si="199"/>
        <v>0</v>
      </c>
      <c r="Q2159" s="3">
        <f t="shared" si="200"/>
        <v>0</v>
      </c>
      <c r="R2159" s="3">
        <f t="shared" si="201"/>
        <v>1</v>
      </c>
      <c r="S2159" s="3">
        <f t="shared" si="202"/>
        <v>0</v>
      </c>
      <c r="T2159" s="3">
        <f t="shared" si="203"/>
        <v>0</v>
      </c>
      <c r="U2159" s="3">
        <f t="shared" si="204"/>
        <v>0</v>
      </c>
    </row>
    <row r="2160" spans="1:21" ht="12.75" customHeight="1" x14ac:dyDescent="0.2">
      <c r="A2160" s="15" t="s">
        <v>95</v>
      </c>
      <c r="B2160" s="16" t="s">
        <v>96</v>
      </c>
      <c r="C2160" s="44">
        <v>60076658</v>
      </c>
      <c r="D2160" s="9" t="s">
        <v>2166</v>
      </c>
      <c r="E2160" s="10" t="s">
        <v>2186</v>
      </c>
      <c r="F2160" s="17">
        <v>191910954</v>
      </c>
      <c r="G2160" s="12" t="s">
        <v>105</v>
      </c>
      <c r="H2160" s="9" t="s">
        <v>29</v>
      </c>
      <c r="I2160" s="9" t="s">
        <v>2372</v>
      </c>
      <c r="J2160" s="9" t="s">
        <v>2373</v>
      </c>
      <c r="K2160" s="9" t="s">
        <v>341</v>
      </c>
      <c r="L2160" s="80" t="s">
        <v>2279</v>
      </c>
      <c r="M2160" s="10">
        <v>50704</v>
      </c>
      <c r="N2160" s="11" t="s">
        <v>43</v>
      </c>
      <c r="O2160" s="49" t="s">
        <v>129</v>
      </c>
      <c r="P2160" s="3">
        <f t="shared" si="199"/>
        <v>0</v>
      </c>
      <c r="Q2160" s="3">
        <f t="shared" si="200"/>
        <v>0</v>
      </c>
      <c r="R2160" s="3">
        <f t="shared" si="201"/>
        <v>0</v>
      </c>
      <c r="S2160" s="3">
        <f t="shared" si="202"/>
        <v>0</v>
      </c>
      <c r="T2160" s="3">
        <f t="shared" si="203"/>
        <v>0</v>
      </c>
      <c r="U2160" s="3">
        <f t="shared" si="204"/>
        <v>1</v>
      </c>
    </row>
    <row r="2161" spans="1:21" ht="12.75" customHeight="1" x14ac:dyDescent="0.2">
      <c r="A2161" s="15" t="s">
        <v>95</v>
      </c>
      <c r="B2161" s="16" t="s">
        <v>96</v>
      </c>
      <c r="C2161" s="44">
        <v>60076658</v>
      </c>
      <c r="D2161" s="9" t="s">
        <v>2166</v>
      </c>
      <c r="E2161" s="10" t="s">
        <v>2186</v>
      </c>
      <c r="F2161" s="17">
        <v>191910957</v>
      </c>
      <c r="G2161" s="12" t="s">
        <v>36</v>
      </c>
      <c r="H2161" s="9" t="s">
        <v>29</v>
      </c>
      <c r="I2161" s="9" t="s">
        <v>2374</v>
      </c>
      <c r="J2161" s="9" t="s">
        <v>2375</v>
      </c>
      <c r="K2161" s="9" t="s">
        <v>341</v>
      </c>
      <c r="L2161" s="80" t="s">
        <v>2279</v>
      </c>
      <c r="M2161" s="10">
        <v>50704</v>
      </c>
      <c r="N2161" s="11" t="s">
        <v>43</v>
      </c>
      <c r="O2161" s="49" t="s">
        <v>129</v>
      </c>
      <c r="P2161" s="3">
        <f t="shared" si="199"/>
        <v>0</v>
      </c>
      <c r="Q2161" s="3">
        <f t="shared" si="200"/>
        <v>0</v>
      </c>
      <c r="R2161" s="3">
        <f t="shared" si="201"/>
        <v>0</v>
      </c>
      <c r="S2161" s="3">
        <f t="shared" si="202"/>
        <v>0</v>
      </c>
      <c r="T2161" s="3">
        <f t="shared" si="203"/>
        <v>0</v>
      </c>
      <c r="U2161" s="3">
        <f t="shared" si="204"/>
        <v>1</v>
      </c>
    </row>
    <row r="2162" spans="1:21" ht="12.75" customHeight="1" x14ac:dyDescent="0.2">
      <c r="A2162" s="15" t="s">
        <v>95</v>
      </c>
      <c r="B2162" s="16" t="s">
        <v>96</v>
      </c>
      <c r="C2162" s="44">
        <v>60076658</v>
      </c>
      <c r="D2162" s="9" t="s">
        <v>2166</v>
      </c>
      <c r="E2162" s="10" t="s">
        <v>2170</v>
      </c>
      <c r="F2162" s="17">
        <v>191912043</v>
      </c>
      <c r="G2162" s="12" t="s">
        <v>67</v>
      </c>
      <c r="H2162" s="9" t="s">
        <v>29</v>
      </c>
      <c r="I2162" s="9" t="s">
        <v>2391</v>
      </c>
      <c r="J2162" s="9" t="s">
        <v>2392</v>
      </c>
      <c r="K2162" s="9" t="s">
        <v>341</v>
      </c>
      <c r="L2162" s="80" t="s">
        <v>346</v>
      </c>
      <c r="M2162" s="10">
        <v>50502</v>
      </c>
      <c r="N2162" s="11" t="s">
        <v>43</v>
      </c>
      <c r="O2162" s="13">
        <v>4</v>
      </c>
      <c r="P2162" s="3">
        <f t="shared" si="199"/>
        <v>0</v>
      </c>
      <c r="Q2162" s="3">
        <f t="shared" si="200"/>
        <v>0</v>
      </c>
      <c r="R2162" s="3">
        <f t="shared" si="201"/>
        <v>0</v>
      </c>
      <c r="S2162" s="3">
        <f t="shared" si="202"/>
        <v>1</v>
      </c>
      <c r="T2162" s="3">
        <f t="shared" si="203"/>
        <v>0</v>
      </c>
      <c r="U2162" s="3">
        <f t="shared" si="204"/>
        <v>0</v>
      </c>
    </row>
    <row r="2163" spans="1:21" ht="12.75" customHeight="1" x14ac:dyDescent="0.2">
      <c r="A2163" s="15" t="s">
        <v>95</v>
      </c>
      <c r="B2163" s="16" t="s">
        <v>96</v>
      </c>
      <c r="C2163" s="44">
        <v>60076658</v>
      </c>
      <c r="D2163" s="9" t="s">
        <v>2166</v>
      </c>
      <c r="E2163" s="10" t="s">
        <v>2186</v>
      </c>
      <c r="F2163" s="17">
        <v>191911312</v>
      </c>
      <c r="G2163" s="12" t="s">
        <v>105</v>
      </c>
      <c r="H2163" s="9" t="s">
        <v>29</v>
      </c>
      <c r="I2163" s="9" t="s">
        <v>2387</v>
      </c>
      <c r="J2163" s="9" t="s">
        <v>2388</v>
      </c>
      <c r="K2163" s="9" t="s">
        <v>341</v>
      </c>
      <c r="L2163" s="80" t="s">
        <v>342</v>
      </c>
      <c r="M2163" s="10">
        <v>50403</v>
      </c>
      <c r="N2163" s="11" t="s">
        <v>43</v>
      </c>
      <c r="O2163" s="13">
        <v>4</v>
      </c>
      <c r="P2163" s="3">
        <f t="shared" si="199"/>
        <v>0</v>
      </c>
      <c r="Q2163" s="3">
        <f t="shared" si="200"/>
        <v>0</v>
      </c>
      <c r="R2163" s="3">
        <f t="shared" si="201"/>
        <v>0</v>
      </c>
      <c r="S2163" s="3">
        <f t="shared" si="202"/>
        <v>1</v>
      </c>
      <c r="T2163" s="3">
        <f t="shared" si="203"/>
        <v>0</v>
      </c>
      <c r="U2163" s="3">
        <f t="shared" si="204"/>
        <v>0</v>
      </c>
    </row>
    <row r="2164" spans="1:21" ht="12.75" customHeight="1" x14ac:dyDescent="0.2">
      <c r="A2164" s="15" t="s">
        <v>95</v>
      </c>
      <c r="B2164" s="16" t="s">
        <v>96</v>
      </c>
      <c r="C2164" s="44">
        <v>60076658</v>
      </c>
      <c r="D2164" s="9" t="s">
        <v>2166</v>
      </c>
      <c r="E2164" s="10" t="s">
        <v>2186</v>
      </c>
      <c r="F2164" s="17">
        <v>191911372</v>
      </c>
      <c r="G2164" s="12" t="s">
        <v>105</v>
      </c>
      <c r="H2164" s="9" t="s">
        <v>29</v>
      </c>
      <c r="I2164" s="9" t="s">
        <v>2389</v>
      </c>
      <c r="J2164" s="9" t="s">
        <v>2390</v>
      </c>
      <c r="K2164" s="9" t="s">
        <v>341</v>
      </c>
      <c r="L2164" s="80" t="s">
        <v>342</v>
      </c>
      <c r="M2164" s="10">
        <v>50404</v>
      </c>
      <c r="N2164" s="11" t="s">
        <v>43</v>
      </c>
      <c r="O2164" s="13">
        <v>4</v>
      </c>
      <c r="P2164" s="3">
        <f t="shared" si="199"/>
        <v>0</v>
      </c>
      <c r="Q2164" s="3">
        <f t="shared" si="200"/>
        <v>0</v>
      </c>
      <c r="R2164" s="3">
        <f t="shared" si="201"/>
        <v>0</v>
      </c>
      <c r="S2164" s="3">
        <f t="shared" si="202"/>
        <v>1</v>
      </c>
      <c r="T2164" s="3">
        <f t="shared" si="203"/>
        <v>0</v>
      </c>
      <c r="U2164" s="3">
        <f t="shared" si="204"/>
        <v>0</v>
      </c>
    </row>
    <row r="2165" spans="1:21" ht="12.75" customHeight="1" x14ac:dyDescent="0.2">
      <c r="A2165" s="15" t="s">
        <v>95</v>
      </c>
      <c r="B2165" s="16" t="s">
        <v>96</v>
      </c>
      <c r="C2165" s="44">
        <v>60076658</v>
      </c>
      <c r="D2165" s="9" t="s">
        <v>2166</v>
      </c>
      <c r="E2165" s="10" t="s">
        <v>2230</v>
      </c>
      <c r="F2165" s="17">
        <v>191912185</v>
      </c>
      <c r="G2165" s="12" t="s">
        <v>167</v>
      </c>
      <c r="H2165" s="9" t="s">
        <v>29</v>
      </c>
      <c r="I2165" s="9" t="s">
        <v>2376</v>
      </c>
      <c r="J2165" s="9" t="s">
        <v>2377</v>
      </c>
      <c r="K2165" s="9" t="s">
        <v>341</v>
      </c>
      <c r="L2165" s="80" t="s">
        <v>1089</v>
      </c>
      <c r="M2165" s="10">
        <v>50301</v>
      </c>
      <c r="N2165" s="11" t="s">
        <v>43</v>
      </c>
      <c r="O2165" s="49" t="s">
        <v>129</v>
      </c>
      <c r="P2165" s="3">
        <f t="shared" si="199"/>
        <v>0</v>
      </c>
      <c r="Q2165" s="3">
        <f t="shared" si="200"/>
        <v>0</v>
      </c>
      <c r="R2165" s="3">
        <f t="shared" si="201"/>
        <v>0</v>
      </c>
      <c r="S2165" s="3">
        <f t="shared" si="202"/>
        <v>0</v>
      </c>
      <c r="T2165" s="3">
        <f t="shared" si="203"/>
        <v>0</v>
      </c>
      <c r="U2165" s="3">
        <f t="shared" si="204"/>
        <v>1</v>
      </c>
    </row>
    <row r="2166" spans="1:21" ht="12.75" customHeight="1" x14ac:dyDescent="0.2">
      <c r="A2166" s="15" t="s">
        <v>95</v>
      </c>
      <c r="B2166" s="16" t="s">
        <v>96</v>
      </c>
      <c r="C2166" s="44">
        <v>60076658</v>
      </c>
      <c r="D2166" s="9" t="s">
        <v>2166</v>
      </c>
      <c r="E2166" s="10" t="s">
        <v>2230</v>
      </c>
      <c r="F2166" s="17">
        <v>191864353</v>
      </c>
      <c r="G2166" s="12" t="s">
        <v>67</v>
      </c>
      <c r="H2166" s="9" t="s">
        <v>29</v>
      </c>
      <c r="I2166" s="9" t="s">
        <v>2385</v>
      </c>
      <c r="J2166" s="9" t="s">
        <v>2386</v>
      </c>
      <c r="K2166" s="9" t="s">
        <v>341</v>
      </c>
      <c r="L2166" s="80" t="s">
        <v>1089</v>
      </c>
      <c r="M2166" s="10">
        <v>50301</v>
      </c>
      <c r="N2166" s="11" t="s">
        <v>43</v>
      </c>
      <c r="O2166" s="13">
        <v>3</v>
      </c>
      <c r="P2166" s="3">
        <f t="shared" si="199"/>
        <v>0</v>
      </c>
      <c r="Q2166" s="3">
        <f t="shared" si="200"/>
        <v>0</v>
      </c>
      <c r="R2166" s="3">
        <f t="shared" si="201"/>
        <v>1</v>
      </c>
      <c r="S2166" s="3">
        <f t="shared" si="202"/>
        <v>0</v>
      </c>
      <c r="T2166" s="3">
        <f t="shared" si="203"/>
        <v>0</v>
      </c>
      <c r="U2166" s="3">
        <f t="shared" si="204"/>
        <v>0</v>
      </c>
    </row>
    <row r="2167" spans="1:21" ht="12.75" customHeight="1" x14ac:dyDescent="0.2">
      <c r="A2167" s="15" t="s">
        <v>95</v>
      </c>
      <c r="B2167" s="16" t="s">
        <v>96</v>
      </c>
      <c r="C2167" s="44">
        <v>60076658</v>
      </c>
      <c r="D2167" s="9" t="s">
        <v>2166</v>
      </c>
      <c r="E2167" s="10" t="s">
        <v>2230</v>
      </c>
      <c r="F2167" s="17">
        <v>191912180</v>
      </c>
      <c r="G2167" s="12" t="s">
        <v>167</v>
      </c>
      <c r="H2167" s="9" t="s">
        <v>29</v>
      </c>
      <c r="I2167" s="9" t="s">
        <v>2393</v>
      </c>
      <c r="J2167" s="9" t="s">
        <v>2394</v>
      </c>
      <c r="K2167" s="9" t="s">
        <v>341</v>
      </c>
      <c r="L2167" s="80" t="s">
        <v>1089</v>
      </c>
      <c r="M2167" s="10">
        <v>50301</v>
      </c>
      <c r="N2167" s="11" t="s">
        <v>43</v>
      </c>
      <c r="O2167" s="13">
        <v>4</v>
      </c>
      <c r="P2167" s="3">
        <f t="shared" si="199"/>
        <v>0</v>
      </c>
      <c r="Q2167" s="3">
        <f t="shared" si="200"/>
        <v>0</v>
      </c>
      <c r="R2167" s="3">
        <f t="shared" si="201"/>
        <v>0</v>
      </c>
      <c r="S2167" s="3">
        <f t="shared" si="202"/>
        <v>1</v>
      </c>
      <c r="T2167" s="3">
        <f t="shared" si="203"/>
        <v>0</v>
      </c>
      <c r="U2167" s="3">
        <f t="shared" si="204"/>
        <v>0</v>
      </c>
    </row>
    <row r="2168" spans="1:21" ht="12.75" customHeight="1" x14ac:dyDescent="0.2">
      <c r="A2168" s="15" t="s">
        <v>95</v>
      </c>
      <c r="B2168" s="16" t="s">
        <v>96</v>
      </c>
      <c r="C2168" s="44">
        <v>60076658</v>
      </c>
      <c r="D2168" s="9" t="s">
        <v>2166</v>
      </c>
      <c r="E2168" s="10" t="s">
        <v>2239</v>
      </c>
      <c r="F2168" s="17">
        <v>191860686</v>
      </c>
      <c r="G2168" s="12" t="s">
        <v>72</v>
      </c>
      <c r="H2168" s="9" t="s">
        <v>29</v>
      </c>
      <c r="I2168" s="9" t="s">
        <v>2383</v>
      </c>
      <c r="J2168" s="9" t="s">
        <v>2384</v>
      </c>
      <c r="K2168" s="9" t="s">
        <v>341</v>
      </c>
      <c r="L2168" s="80" t="s">
        <v>631</v>
      </c>
      <c r="M2168" s="10">
        <v>50204</v>
      </c>
      <c r="N2168" s="11" t="s">
        <v>43</v>
      </c>
      <c r="O2168" s="13">
        <v>4</v>
      </c>
      <c r="P2168" s="3">
        <f t="shared" si="199"/>
        <v>0</v>
      </c>
      <c r="Q2168" s="3">
        <f t="shared" si="200"/>
        <v>0</v>
      </c>
      <c r="R2168" s="3">
        <f t="shared" si="201"/>
        <v>0</v>
      </c>
      <c r="S2168" s="3">
        <f t="shared" si="202"/>
        <v>1</v>
      </c>
      <c r="T2168" s="3">
        <f t="shared" si="203"/>
        <v>0</v>
      </c>
      <c r="U2168" s="3">
        <f t="shared" si="204"/>
        <v>0</v>
      </c>
    </row>
    <row r="2169" spans="1:21" ht="12.75" customHeight="1" x14ac:dyDescent="0.2">
      <c r="A2169" s="15" t="s">
        <v>95</v>
      </c>
      <c r="B2169" s="16" t="s">
        <v>96</v>
      </c>
      <c r="C2169" s="8">
        <v>60076658</v>
      </c>
      <c r="D2169" s="6" t="s">
        <v>2166</v>
      </c>
      <c r="E2169" s="16" t="s">
        <v>2167</v>
      </c>
      <c r="F2169" s="15">
        <v>191912313</v>
      </c>
      <c r="G2169" s="5" t="s">
        <v>167</v>
      </c>
      <c r="H2169" s="6" t="s">
        <v>52</v>
      </c>
      <c r="I2169" s="6" t="s">
        <v>2168</v>
      </c>
      <c r="J2169" s="6" t="s">
        <v>2169</v>
      </c>
      <c r="K2169" s="6" t="s">
        <v>80</v>
      </c>
      <c r="L2169" s="6" t="s">
        <v>417</v>
      </c>
      <c r="M2169" s="16" t="s">
        <v>418</v>
      </c>
      <c r="N2169" s="8" t="s">
        <v>35</v>
      </c>
      <c r="O2169" s="7">
        <v>4</v>
      </c>
      <c r="P2169" s="3">
        <f t="shared" si="199"/>
        <v>0</v>
      </c>
      <c r="Q2169" s="3">
        <f t="shared" si="200"/>
        <v>0</v>
      </c>
      <c r="R2169" s="3">
        <f t="shared" si="201"/>
        <v>0</v>
      </c>
      <c r="S2169" s="3">
        <f t="shared" si="202"/>
        <v>1</v>
      </c>
      <c r="T2169" s="3">
        <f t="shared" si="203"/>
        <v>0</v>
      </c>
      <c r="U2169" s="3">
        <f t="shared" si="204"/>
        <v>0</v>
      </c>
    </row>
    <row r="2170" spans="1:21" ht="12.75" customHeight="1" x14ac:dyDescent="0.2">
      <c r="A2170" s="15" t="s">
        <v>95</v>
      </c>
      <c r="B2170" s="16" t="s">
        <v>96</v>
      </c>
      <c r="C2170" s="8">
        <v>60076658</v>
      </c>
      <c r="D2170" s="6" t="s">
        <v>2166</v>
      </c>
      <c r="E2170" s="16" t="s">
        <v>2170</v>
      </c>
      <c r="F2170" s="15">
        <v>191960815</v>
      </c>
      <c r="G2170" s="5" t="s">
        <v>167</v>
      </c>
      <c r="H2170" s="6" t="s">
        <v>52</v>
      </c>
      <c r="I2170" s="6" t="s">
        <v>2171</v>
      </c>
      <c r="J2170" s="6" t="s">
        <v>2172</v>
      </c>
      <c r="K2170" s="6" t="s">
        <v>80</v>
      </c>
      <c r="L2170" s="6" t="s">
        <v>81</v>
      </c>
      <c r="M2170" s="16" t="s">
        <v>272</v>
      </c>
      <c r="N2170" s="8" t="s">
        <v>35</v>
      </c>
      <c r="O2170" s="7">
        <v>3</v>
      </c>
      <c r="P2170" s="3">
        <f t="shared" si="199"/>
        <v>0</v>
      </c>
      <c r="Q2170" s="3">
        <f t="shared" si="200"/>
        <v>0</v>
      </c>
      <c r="R2170" s="3">
        <f t="shared" si="201"/>
        <v>1</v>
      </c>
      <c r="S2170" s="3">
        <f t="shared" si="202"/>
        <v>0</v>
      </c>
      <c r="T2170" s="3">
        <f t="shared" si="203"/>
        <v>0</v>
      </c>
      <c r="U2170" s="3">
        <f t="shared" si="204"/>
        <v>0</v>
      </c>
    </row>
    <row r="2171" spans="1:21" ht="12.75" customHeight="1" x14ac:dyDescent="0.2">
      <c r="A2171" s="15" t="s">
        <v>95</v>
      </c>
      <c r="B2171" s="16" t="s">
        <v>96</v>
      </c>
      <c r="C2171" s="8">
        <v>60076658</v>
      </c>
      <c r="D2171" s="6" t="s">
        <v>2166</v>
      </c>
      <c r="E2171" s="16" t="s">
        <v>2170</v>
      </c>
      <c r="F2171" s="15">
        <v>191969972</v>
      </c>
      <c r="G2171" s="5" t="s">
        <v>105</v>
      </c>
      <c r="H2171" s="6" t="s">
        <v>29</v>
      </c>
      <c r="I2171" s="6" t="s">
        <v>2173</v>
      </c>
      <c r="J2171" s="6" t="s">
        <v>2174</v>
      </c>
      <c r="K2171" s="6" t="s">
        <v>80</v>
      </c>
      <c r="L2171" s="6" t="s">
        <v>81</v>
      </c>
      <c r="M2171" s="16" t="s">
        <v>126</v>
      </c>
      <c r="N2171" s="8" t="s">
        <v>35</v>
      </c>
      <c r="O2171" s="7">
        <v>3</v>
      </c>
      <c r="P2171" s="3">
        <f t="shared" si="199"/>
        <v>0</v>
      </c>
      <c r="Q2171" s="3">
        <f t="shared" si="200"/>
        <v>0</v>
      </c>
      <c r="R2171" s="3">
        <f t="shared" si="201"/>
        <v>1</v>
      </c>
      <c r="S2171" s="3">
        <f t="shared" si="202"/>
        <v>0</v>
      </c>
      <c r="T2171" s="3">
        <f t="shared" si="203"/>
        <v>0</v>
      </c>
      <c r="U2171" s="3">
        <f t="shared" si="204"/>
        <v>0</v>
      </c>
    </row>
    <row r="2172" spans="1:21" ht="12.75" customHeight="1" x14ac:dyDescent="0.2">
      <c r="A2172" s="15" t="s">
        <v>95</v>
      </c>
      <c r="B2172" s="16" t="s">
        <v>96</v>
      </c>
      <c r="C2172" s="8">
        <v>60076658</v>
      </c>
      <c r="D2172" s="6" t="s">
        <v>2166</v>
      </c>
      <c r="E2172" s="16" t="s">
        <v>2170</v>
      </c>
      <c r="F2172" s="15">
        <v>191970012</v>
      </c>
      <c r="G2172" s="5" t="s">
        <v>167</v>
      </c>
      <c r="H2172" s="6" t="s">
        <v>29</v>
      </c>
      <c r="I2172" s="6" t="s">
        <v>2175</v>
      </c>
      <c r="J2172" s="6" t="s">
        <v>232</v>
      </c>
      <c r="K2172" s="6" t="s">
        <v>80</v>
      </c>
      <c r="L2172" s="6" t="s">
        <v>81</v>
      </c>
      <c r="M2172" s="16" t="s">
        <v>224</v>
      </c>
      <c r="N2172" s="8" t="s">
        <v>35</v>
      </c>
      <c r="O2172" s="7">
        <v>3</v>
      </c>
      <c r="P2172" s="3">
        <f t="shared" si="199"/>
        <v>0</v>
      </c>
      <c r="Q2172" s="3">
        <f t="shared" si="200"/>
        <v>0</v>
      </c>
      <c r="R2172" s="3">
        <f t="shared" si="201"/>
        <v>1</v>
      </c>
      <c r="S2172" s="3">
        <f t="shared" si="202"/>
        <v>0</v>
      </c>
      <c r="T2172" s="3">
        <f t="shared" si="203"/>
        <v>0</v>
      </c>
      <c r="U2172" s="3">
        <f t="shared" si="204"/>
        <v>0</v>
      </c>
    </row>
    <row r="2173" spans="1:21" ht="12.75" customHeight="1" x14ac:dyDescent="0.2">
      <c r="A2173" s="15" t="s">
        <v>95</v>
      </c>
      <c r="B2173" s="16" t="s">
        <v>96</v>
      </c>
      <c r="C2173" s="8">
        <v>60076658</v>
      </c>
      <c r="D2173" s="6" t="s">
        <v>2166</v>
      </c>
      <c r="E2173" s="16" t="s">
        <v>2170</v>
      </c>
      <c r="F2173" s="15">
        <v>191970028</v>
      </c>
      <c r="G2173" s="5" t="s">
        <v>167</v>
      </c>
      <c r="H2173" s="6" t="s">
        <v>29</v>
      </c>
      <c r="I2173" s="6" t="s">
        <v>2176</v>
      </c>
      <c r="J2173" s="6" t="s">
        <v>2177</v>
      </c>
      <c r="K2173" s="6" t="s">
        <v>80</v>
      </c>
      <c r="L2173" s="6" t="s">
        <v>81</v>
      </c>
      <c r="M2173" s="16" t="s">
        <v>272</v>
      </c>
      <c r="N2173" s="8" t="s">
        <v>35</v>
      </c>
      <c r="O2173" s="7">
        <v>3</v>
      </c>
      <c r="P2173" s="3">
        <f t="shared" si="199"/>
        <v>0</v>
      </c>
      <c r="Q2173" s="3">
        <f t="shared" si="200"/>
        <v>0</v>
      </c>
      <c r="R2173" s="3">
        <f t="shared" si="201"/>
        <v>1</v>
      </c>
      <c r="S2173" s="3">
        <f t="shared" si="202"/>
        <v>0</v>
      </c>
      <c r="T2173" s="3">
        <f t="shared" si="203"/>
        <v>0</v>
      </c>
      <c r="U2173" s="3">
        <f t="shared" si="204"/>
        <v>0</v>
      </c>
    </row>
    <row r="2174" spans="1:21" ht="12.75" customHeight="1" x14ac:dyDescent="0.2">
      <c r="A2174" s="15" t="s">
        <v>95</v>
      </c>
      <c r="B2174" s="16" t="s">
        <v>96</v>
      </c>
      <c r="C2174" s="8">
        <v>60076658</v>
      </c>
      <c r="D2174" s="6" t="s">
        <v>2166</v>
      </c>
      <c r="E2174" s="16" t="s">
        <v>2178</v>
      </c>
      <c r="F2174" s="15">
        <v>191911674</v>
      </c>
      <c r="G2174" s="5" t="s">
        <v>67</v>
      </c>
      <c r="H2174" s="6" t="s">
        <v>52</v>
      </c>
      <c r="I2174" s="6" t="s">
        <v>2179</v>
      </c>
      <c r="J2174" s="6" t="s">
        <v>2180</v>
      </c>
      <c r="K2174" s="6" t="s">
        <v>80</v>
      </c>
      <c r="L2174" s="6" t="s">
        <v>81</v>
      </c>
      <c r="M2174" s="16" t="s">
        <v>227</v>
      </c>
      <c r="N2174" s="8" t="s">
        <v>35</v>
      </c>
      <c r="O2174" s="7">
        <v>3</v>
      </c>
      <c r="P2174" s="3">
        <f t="shared" si="199"/>
        <v>0</v>
      </c>
      <c r="Q2174" s="3">
        <f t="shared" si="200"/>
        <v>0</v>
      </c>
      <c r="R2174" s="3">
        <f t="shared" si="201"/>
        <v>1</v>
      </c>
      <c r="S2174" s="3">
        <f t="shared" si="202"/>
        <v>0</v>
      </c>
      <c r="T2174" s="3">
        <f t="shared" si="203"/>
        <v>0</v>
      </c>
      <c r="U2174" s="3">
        <f t="shared" si="204"/>
        <v>0</v>
      </c>
    </row>
    <row r="2175" spans="1:21" ht="12.75" customHeight="1" x14ac:dyDescent="0.2">
      <c r="A2175" s="15" t="s">
        <v>95</v>
      </c>
      <c r="B2175" s="16" t="s">
        <v>96</v>
      </c>
      <c r="C2175" s="8">
        <v>60076658</v>
      </c>
      <c r="D2175" s="6" t="s">
        <v>2166</v>
      </c>
      <c r="E2175" s="16" t="s">
        <v>2178</v>
      </c>
      <c r="F2175" s="15">
        <v>192003279</v>
      </c>
      <c r="G2175" s="5" t="s">
        <v>249</v>
      </c>
      <c r="H2175" s="6" t="s">
        <v>52</v>
      </c>
      <c r="I2175" s="6" t="s">
        <v>2181</v>
      </c>
      <c r="J2175" s="6" t="s">
        <v>2182</v>
      </c>
      <c r="K2175" s="6" t="s">
        <v>315</v>
      </c>
      <c r="L2175" s="6" t="s">
        <v>316</v>
      </c>
      <c r="M2175" s="16" t="s">
        <v>327</v>
      </c>
      <c r="N2175" s="8" t="s">
        <v>35</v>
      </c>
      <c r="O2175" s="7">
        <v>5</v>
      </c>
      <c r="P2175" s="3">
        <f t="shared" si="199"/>
        <v>0</v>
      </c>
      <c r="Q2175" s="3">
        <f t="shared" si="200"/>
        <v>0</v>
      </c>
      <c r="R2175" s="3">
        <f t="shared" si="201"/>
        <v>0</v>
      </c>
      <c r="S2175" s="3">
        <f t="shared" si="202"/>
        <v>0</v>
      </c>
      <c r="T2175" s="3">
        <f t="shared" si="203"/>
        <v>1</v>
      </c>
      <c r="U2175" s="3">
        <f t="shared" si="204"/>
        <v>0</v>
      </c>
    </row>
    <row r="2176" spans="1:21" ht="12.75" customHeight="1" x14ac:dyDescent="0.2">
      <c r="A2176" s="15" t="s">
        <v>95</v>
      </c>
      <c r="B2176" s="16" t="s">
        <v>96</v>
      </c>
      <c r="C2176" s="8">
        <v>60076658</v>
      </c>
      <c r="D2176" s="6" t="s">
        <v>2166</v>
      </c>
      <c r="E2176" s="16" t="s">
        <v>2170</v>
      </c>
      <c r="F2176" s="15">
        <v>191970030</v>
      </c>
      <c r="G2176" s="5" t="s">
        <v>167</v>
      </c>
      <c r="H2176" s="6" t="s">
        <v>52</v>
      </c>
      <c r="I2176" s="6" t="s">
        <v>2183</v>
      </c>
      <c r="J2176" s="6" t="s">
        <v>2184</v>
      </c>
      <c r="K2176" s="6" t="s">
        <v>315</v>
      </c>
      <c r="L2176" s="6" t="s">
        <v>1983</v>
      </c>
      <c r="M2176" s="16" t="s">
        <v>2185</v>
      </c>
      <c r="N2176" s="8" t="s">
        <v>35</v>
      </c>
      <c r="O2176" s="7">
        <v>4</v>
      </c>
      <c r="P2176" s="3">
        <f t="shared" si="199"/>
        <v>0</v>
      </c>
      <c r="Q2176" s="3">
        <f t="shared" si="200"/>
        <v>0</v>
      </c>
      <c r="R2176" s="3">
        <f t="shared" si="201"/>
        <v>0</v>
      </c>
      <c r="S2176" s="3">
        <f t="shared" si="202"/>
        <v>1</v>
      </c>
      <c r="T2176" s="3">
        <f t="shared" si="203"/>
        <v>0</v>
      </c>
      <c r="U2176" s="3">
        <f t="shared" si="204"/>
        <v>0</v>
      </c>
    </row>
    <row r="2177" spans="1:21" ht="12.75" customHeight="1" x14ac:dyDescent="0.2">
      <c r="A2177" s="15" t="s">
        <v>95</v>
      </c>
      <c r="B2177" s="16" t="s">
        <v>96</v>
      </c>
      <c r="C2177" s="8">
        <v>60076658</v>
      </c>
      <c r="D2177" s="6" t="s">
        <v>2166</v>
      </c>
      <c r="E2177" s="16" t="s">
        <v>2186</v>
      </c>
      <c r="F2177" s="15">
        <v>191969277</v>
      </c>
      <c r="G2177" s="5" t="s">
        <v>105</v>
      </c>
      <c r="H2177" s="6" t="s">
        <v>29</v>
      </c>
      <c r="I2177" s="6" t="s">
        <v>2189</v>
      </c>
      <c r="J2177" s="6" t="s">
        <v>2190</v>
      </c>
      <c r="K2177" s="6" t="s">
        <v>366</v>
      </c>
      <c r="L2177" s="6" t="s">
        <v>2191</v>
      </c>
      <c r="M2177" s="16" t="s">
        <v>2192</v>
      </c>
      <c r="N2177" s="8" t="s">
        <v>35</v>
      </c>
      <c r="O2177" s="7">
        <v>3</v>
      </c>
      <c r="P2177" s="3">
        <f t="shared" si="199"/>
        <v>0</v>
      </c>
      <c r="Q2177" s="3">
        <f t="shared" si="200"/>
        <v>0</v>
      </c>
      <c r="R2177" s="3">
        <f t="shared" si="201"/>
        <v>1</v>
      </c>
      <c r="S2177" s="3">
        <f t="shared" si="202"/>
        <v>0</v>
      </c>
      <c r="T2177" s="3">
        <f t="shared" si="203"/>
        <v>0</v>
      </c>
      <c r="U2177" s="3">
        <f t="shared" si="204"/>
        <v>0</v>
      </c>
    </row>
    <row r="2178" spans="1:21" ht="12.75" customHeight="1" x14ac:dyDescent="0.2">
      <c r="A2178" s="15" t="s">
        <v>95</v>
      </c>
      <c r="B2178" s="16" t="s">
        <v>96</v>
      </c>
      <c r="C2178" s="8">
        <v>60076658</v>
      </c>
      <c r="D2178" s="6" t="s">
        <v>2166</v>
      </c>
      <c r="E2178" s="16" t="s">
        <v>2178</v>
      </c>
      <c r="F2178" s="15">
        <v>191911639</v>
      </c>
      <c r="G2178" s="5" t="s">
        <v>105</v>
      </c>
      <c r="H2178" s="6" t="s">
        <v>52</v>
      </c>
      <c r="I2178" s="6" t="s">
        <v>2193</v>
      </c>
      <c r="J2178" s="6" t="s">
        <v>2194</v>
      </c>
      <c r="K2178" s="6" t="s">
        <v>366</v>
      </c>
      <c r="L2178" s="6" t="s">
        <v>2191</v>
      </c>
      <c r="M2178" s="16" t="s">
        <v>2195</v>
      </c>
      <c r="N2178" s="8" t="s">
        <v>35</v>
      </c>
      <c r="O2178" s="7">
        <v>5</v>
      </c>
      <c r="P2178" s="3">
        <f t="shared" si="199"/>
        <v>0</v>
      </c>
      <c r="Q2178" s="3">
        <f t="shared" si="200"/>
        <v>0</v>
      </c>
      <c r="R2178" s="3">
        <f t="shared" si="201"/>
        <v>0</v>
      </c>
      <c r="S2178" s="3">
        <f t="shared" si="202"/>
        <v>0</v>
      </c>
      <c r="T2178" s="3">
        <f t="shared" si="203"/>
        <v>1</v>
      </c>
      <c r="U2178" s="3">
        <f t="shared" si="204"/>
        <v>0</v>
      </c>
    </row>
    <row r="2179" spans="1:21" ht="12.75" customHeight="1" x14ac:dyDescent="0.2">
      <c r="A2179" s="15" t="s">
        <v>95</v>
      </c>
      <c r="B2179" s="16" t="s">
        <v>96</v>
      </c>
      <c r="C2179" s="8">
        <v>60076658</v>
      </c>
      <c r="D2179" s="6" t="s">
        <v>2166</v>
      </c>
      <c r="E2179" s="16" t="s">
        <v>2186</v>
      </c>
      <c r="F2179" s="15">
        <v>191969210</v>
      </c>
      <c r="G2179" s="5" t="s">
        <v>167</v>
      </c>
      <c r="H2179" s="6" t="s">
        <v>29</v>
      </c>
      <c r="I2179" s="6" t="s">
        <v>2187</v>
      </c>
      <c r="J2179" s="6" t="s">
        <v>2188</v>
      </c>
      <c r="K2179" s="6" t="s">
        <v>366</v>
      </c>
      <c r="L2179" s="6" t="s">
        <v>1062</v>
      </c>
      <c r="M2179" s="16" t="s">
        <v>1063</v>
      </c>
      <c r="N2179" s="8" t="s">
        <v>35</v>
      </c>
      <c r="O2179" s="7">
        <v>2</v>
      </c>
      <c r="P2179" s="3">
        <f t="shared" si="199"/>
        <v>0</v>
      </c>
      <c r="Q2179" s="3">
        <f t="shared" si="200"/>
        <v>1</v>
      </c>
      <c r="R2179" s="3">
        <f t="shared" si="201"/>
        <v>0</v>
      </c>
      <c r="S2179" s="3">
        <f t="shared" si="202"/>
        <v>0</v>
      </c>
      <c r="T2179" s="3">
        <f t="shared" si="203"/>
        <v>0</v>
      </c>
      <c r="U2179" s="3">
        <f t="shared" si="204"/>
        <v>0</v>
      </c>
    </row>
    <row r="2180" spans="1:21" ht="12.75" customHeight="1" x14ac:dyDescent="0.2">
      <c r="A2180" s="15" t="s">
        <v>95</v>
      </c>
      <c r="B2180" s="16" t="s">
        <v>96</v>
      </c>
      <c r="C2180" s="8">
        <v>60076658</v>
      </c>
      <c r="D2180" s="6" t="s">
        <v>2166</v>
      </c>
      <c r="E2180" s="16" t="s">
        <v>2178</v>
      </c>
      <c r="F2180" s="15">
        <v>191969503</v>
      </c>
      <c r="G2180" s="5" t="s">
        <v>105</v>
      </c>
      <c r="H2180" s="6" t="s">
        <v>52</v>
      </c>
      <c r="I2180" s="6" t="s">
        <v>2193</v>
      </c>
      <c r="J2180" s="6" t="s">
        <v>2208</v>
      </c>
      <c r="K2180" s="6" t="s">
        <v>32</v>
      </c>
      <c r="L2180" s="6" t="s">
        <v>89</v>
      </c>
      <c r="M2180" s="16" t="s">
        <v>90</v>
      </c>
      <c r="N2180" s="8" t="s">
        <v>35</v>
      </c>
      <c r="O2180" s="7">
        <v>2</v>
      </c>
      <c r="P2180" s="3">
        <f t="shared" si="199"/>
        <v>0</v>
      </c>
      <c r="Q2180" s="3">
        <f t="shared" si="200"/>
        <v>1</v>
      </c>
      <c r="R2180" s="3">
        <f t="shared" si="201"/>
        <v>0</v>
      </c>
      <c r="S2180" s="3">
        <f t="shared" si="202"/>
        <v>0</v>
      </c>
      <c r="T2180" s="3">
        <f t="shared" si="203"/>
        <v>0</v>
      </c>
      <c r="U2180" s="3">
        <f t="shared" si="204"/>
        <v>0</v>
      </c>
    </row>
    <row r="2181" spans="1:21" ht="12.75" customHeight="1" x14ac:dyDescent="0.2">
      <c r="A2181" s="15" t="s">
        <v>95</v>
      </c>
      <c r="B2181" s="16" t="s">
        <v>96</v>
      </c>
      <c r="C2181" s="8">
        <v>60076658</v>
      </c>
      <c r="D2181" s="6" t="s">
        <v>2166</v>
      </c>
      <c r="E2181" s="16" t="s">
        <v>2178</v>
      </c>
      <c r="F2181" s="15">
        <v>191882976</v>
      </c>
      <c r="G2181" s="5" t="s">
        <v>122</v>
      </c>
      <c r="H2181" s="6" t="s">
        <v>52</v>
      </c>
      <c r="I2181" s="6" t="s">
        <v>2209</v>
      </c>
      <c r="J2181" s="6" t="s">
        <v>2210</v>
      </c>
      <c r="K2181" s="6" t="s">
        <v>32</v>
      </c>
      <c r="L2181" s="6" t="s">
        <v>89</v>
      </c>
      <c r="M2181" s="16" t="s">
        <v>2211</v>
      </c>
      <c r="N2181" s="8" t="s">
        <v>35</v>
      </c>
      <c r="O2181" s="7">
        <v>3</v>
      </c>
      <c r="P2181" s="3">
        <f t="shared" ref="P2181:P2244" si="205">IF(O2181=1,1,0)</f>
        <v>0</v>
      </c>
      <c r="Q2181" s="3">
        <f t="shared" ref="Q2181:Q2244" si="206">IF(O2181=2,1,0)</f>
        <v>0</v>
      </c>
      <c r="R2181" s="3">
        <f t="shared" ref="R2181:R2244" si="207">IF(O2181=3,1,0)</f>
        <v>1</v>
      </c>
      <c r="S2181" s="3">
        <f t="shared" ref="S2181:S2244" si="208">IF(O2181=4,1,0)</f>
        <v>0</v>
      </c>
      <c r="T2181" s="3">
        <f t="shared" ref="T2181:T2244" si="209">IF(O2181=5,1,0)</f>
        <v>0</v>
      </c>
      <c r="U2181" s="3">
        <f t="shared" ref="U2181:U2244" si="210">IF(O2181="Bez finální známky, nebyl získán potřebný počet posudků",1,IF(O2181="N (nehodnoceno)",1,0))</f>
        <v>0</v>
      </c>
    </row>
    <row r="2182" spans="1:21" ht="12.75" customHeight="1" x14ac:dyDescent="0.2">
      <c r="A2182" s="15" t="s">
        <v>95</v>
      </c>
      <c r="B2182" s="16" t="s">
        <v>96</v>
      </c>
      <c r="C2182" s="8">
        <v>60076658</v>
      </c>
      <c r="D2182" s="6" t="s">
        <v>2166</v>
      </c>
      <c r="E2182" s="16" t="s">
        <v>2178</v>
      </c>
      <c r="F2182" s="15">
        <v>192003259</v>
      </c>
      <c r="G2182" s="5" t="s">
        <v>36</v>
      </c>
      <c r="H2182" s="6" t="s">
        <v>52</v>
      </c>
      <c r="I2182" s="6" t="s">
        <v>2212</v>
      </c>
      <c r="J2182" s="6" t="s">
        <v>2213</v>
      </c>
      <c r="K2182" s="6" t="s">
        <v>32</v>
      </c>
      <c r="L2182" s="6" t="s">
        <v>89</v>
      </c>
      <c r="M2182" s="16" t="s">
        <v>90</v>
      </c>
      <c r="N2182" s="8" t="s">
        <v>35</v>
      </c>
      <c r="O2182" s="7">
        <v>3</v>
      </c>
      <c r="P2182" s="3">
        <f t="shared" si="205"/>
        <v>0</v>
      </c>
      <c r="Q2182" s="3">
        <f t="shared" si="206"/>
        <v>0</v>
      </c>
      <c r="R2182" s="3">
        <f t="shared" si="207"/>
        <v>1</v>
      </c>
      <c r="S2182" s="3">
        <f t="shared" si="208"/>
        <v>0</v>
      </c>
      <c r="T2182" s="3">
        <f t="shared" si="209"/>
        <v>0</v>
      </c>
      <c r="U2182" s="3">
        <f t="shared" si="210"/>
        <v>0</v>
      </c>
    </row>
    <row r="2183" spans="1:21" ht="12.75" customHeight="1" x14ac:dyDescent="0.2">
      <c r="A2183" s="15" t="s">
        <v>95</v>
      </c>
      <c r="B2183" s="16" t="s">
        <v>96</v>
      </c>
      <c r="C2183" s="8">
        <v>60076658</v>
      </c>
      <c r="D2183" s="6" t="s">
        <v>2166</v>
      </c>
      <c r="E2183" s="16" t="s">
        <v>2178</v>
      </c>
      <c r="F2183" s="15">
        <v>191882977</v>
      </c>
      <c r="G2183" s="5" t="s">
        <v>122</v>
      </c>
      <c r="H2183" s="6" t="s">
        <v>52</v>
      </c>
      <c r="I2183" s="6" t="s">
        <v>2214</v>
      </c>
      <c r="J2183" s="6" t="s">
        <v>2215</v>
      </c>
      <c r="K2183" s="6" t="s">
        <v>32</v>
      </c>
      <c r="L2183" s="6" t="s">
        <v>89</v>
      </c>
      <c r="M2183" s="16" t="s">
        <v>2211</v>
      </c>
      <c r="N2183" s="8" t="s">
        <v>35</v>
      </c>
      <c r="O2183" s="7">
        <v>4</v>
      </c>
      <c r="P2183" s="3">
        <f t="shared" si="205"/>
        <v>0</v>
      </c>
      <c r="Q2183" s="3">
        <f t="shared" si="206"/>
        <v>0</v>
      </c>
      <c r="R2183" s="3">
        <f t="shared" si="207"/>
        <v>0</v>
      </c>
      <c r="S2183" s="3">
        <f t="shared" si="208"/>
        <v>1</v>
      </c>
      <c r="T2183" s="3">
        <f t="shared" si="209"/>
        <v>0</v>
      </c>
      <c r="U2183" s="3">
        <f t="shared" si="210"/>
        <v>0</v>
      </c>
    </row>
    <row r="2184" spans="1:21" ht="12.75" customHeight="1" x14ac:dyDescent="0.2">
      <c r="A2184" s="15" t="s">
        <v>95</v>
      </c>
      <c r="B2184" s="16" t="s">
        <v>96</v>
      </c>
      <c r="C2184" s="8">
        <v>60076658</v>
      </c>
      <c r="D2184" s="6" t="s">
        <v>2166</v>
      </c>
      <c r="E2184" s="16" t="s">
        <v>2178</v>
      </c>
      <c r="F2184" s="15">
        <v>191882986</v>
      </c>
      <c r="G2184" s="5" t="s">
        <v>67</v>
      </c>
      <c r="H2184" s="6" t="s">
        <v>52</v>
      </c>
      <c r="I2184" s="6" t="s">
        <v>2216</v>
      </c>
      <c r="J2184" s="6" t="s">
        <v>2217</v>
      </c>
      <c r="K2184" s="6" t="s">
        <v>32</v>
      </c>
      <c r="L2184" s="6" t="s">
        <v>89</v>
      </c>
      <c r="M2184" s="16" t="s">
        <v>2211</v>
      </c>
      <c r="N2184" s="8" t="s">
        <v>35</v>
      </c>
      <c r="O2184" s="7">
        <v>4</v>
      </c>
      <c r="P2184" s="3">
        <f t="shared" si="205"/>
        <v>0</v>
      </c>
      <c r="Q2184" s="3">
        <f t="shared" si="206"/>
        <v>0</v>
      </c>
      <c r="R2184" s="3">
        <f t="shared" si="207"/>
        <v>0</v>
      </c>
      <c r="S2184" s="3">
        <f t="shared" si="208"/>
        <v>1</v>
      </c>
      <c r="T2184" s="3">
        <f t="shared" si="209"/>
        <v>0</v>
      </c>
      <c r="U2184" s="3">
        <f t="shared" si="210"/>
        <v>0</v>
      </c>
    </row>
    <row r="2185" spans="1:21" ht="12.75" customHeight="1" x14ac:dyDescent="0.2">
      <c r="A2185" s="15" t="s">
        <v>95</v>
      </c>
      <c r="B2185" s="16" t="s">
        <v>96</v>
      </c>
      <c r="C2185" s="8">
        <v>60076658</v>
      </c>
      <c r="D2185" s="6" t="s">
        <v>2166</v>
      </c>
      <c r="E2185" s="16" t="s">
        <v>2178</v>
      </c>
      <c r="F2185" s="15">
        <v>191911566</v>
      </c>
      <c r="G2185" s="5" t="s">
        <v>67</v>
      </c>
      <c r="H2185" s="6" t="s">
        <v>52</v>
      </c>
      <c r="I2185" s="6" t="s">
        <v>2218</v>
      </c>
      <c r="J2185" s="6" t="s">
        <v>2219</v>
      </c>
      <c r="K2185" s="6" t="s">
        <v>32</v>
      </c>
      <c r="L2185" s="6" t="s">
        <v>89</v>
      </c>
      <c r="M2185" s="16" t="s">
        <v>90</v>
      </c>
      <c r="N2185" s="8" t="s">
        <v>35</v>
      </c>
      <c r="O2185" s="7">
        <v>4</v>
      </c>
      <c r="P2185" s="3">
        <f t="shared" si="205"/>
        <v>0</v>
      </c>
      <c r="Q2185" s="3">
        <f t="shared" si="206"/>
        <v>0</v>
      </c>
      <c r="R2185" s="3">
        <f t="shared" si="207"/>
        <v>0</v>
      </c>
      <c r="S2185" s="3">
        <f t="shared" si="208"/>
        <v>1</v>
      </c>
      <c r="T2185" s="3">
        <f t="shared" si="209"/>
        <v>0</v>
      </c>
      <c r="U2185" s="3">
        <f t="shared" si="210"/>
        <v>0</v>
      </c>
    </row>
    <row r="2186" spans="1:21" ht="12.75" customHeight="1" x14ac:dyDescent="0.2">
      <c r="A2186" s="15" t="s">
        <v>95</v>
      </c>
      <c r="B2186" s="16" t="s">
        <v>96</v>
      </c>
      <c r="C2186" s="8">
        <v>60076658</v>
      </c>
      <c r="D2186" s="6" t="s">
        <v>2166</v>
      </c>
      <c r="E2186" s="16" t="s">
        <v>2178</v>
      </c>
      <c r="F2186" s="15">
        <v>191911660</v>
      </c>
      <c r="G2186" s="5" t="s">
        <v>67</v>
      </c>
      <c r="H2186" s="6" t="s">
        <v>52</v>
      </c>
      <c r="I2186" s="6" t="s">
        <v>2220</v>
      </c>
      <c r="J2186" s="6" t="s">
        <v>2221</v>
      </c>
      <c r="K2186" s="6" t="s">
        <v>32</v>
      </c>
      <c r="L2186" s="6" t="s">
        <v>89</v>
      </c>
      <c r="M2186" s="16" t="s">
        <v>2211</v>
      </c>
      <c r="N2186" s="8" t="s">
        <v>35</v>
      </c>
      <c r="O2186" s="7">
        <v>4</v>
      </c>
      <c r="P2186" s="3">
        <f t="shared" si="205"/>
        <v>0</v>
      </c>
      <c r="Q2186" s="3">
        <f t="shared" si="206"/>
        <v>0</v>
      </c>
      <c r="R2186" s="3">
        <f t="shared" si="207"/>
        <v>0</v>
      </c>
      <c r="S2186" s="3">
        <f t="shared" si="208"/>
        <v>1</v>
      </c>
      <c r="T2186" s="3">
        <f t="shared" si="209"/>
        <v>0</v>
      </c>
      <c r="U2186" s="3">
        <f t="shared" si="210"/>
        <v>0</v>
      </c>
    </row>
    <row r="2187" spans="1:21" ht="12.75" customHeight="1" x14ac:dyDescent="0.2">
      <c r="A2187" s="15" t="s">
        <v>95</v>
      </c>
      <c r="B2187" s="16" t="s">
        <v>96</v>
      </c>
      <c r="C2187" s="8">
        <v>60076658</v>
      </c>
      <c r="D2187" s="6" t="s">
        <v>2166</v>
      </c>
      <c r="E2187" s="16" t="s">
        <v>2178</v>
      </c>
      <c r="F2187" s="15">
        <v>192003258</v>
      </c>
      <c r="G2187" s="5" t="s">
        <v>36</v>
      </c>
      <c r="H2187" s="6" t="s">
        <v>52</v>
      </c>
      <c r="I2187" s="6" t="s">
        <v>2222</v>
      </c>
      <c r="J2187" s="6" t="s">
        <v>2223</v>
      </c>
      <c r="K2187" s="6" t="s">
        <v>32</v>
      </c>
      <c r="L2187" s="6" t="s">
        <v>89</v>
      </c>
      <c r="M2187" s="16" t="s">
        <v>90</v>
      </c>
      <c r="N2187" s="8" t="s">
        <v>35</v>
      </c>
      <c r="O2187" s="7">
        <v>4</v>
      </c>
      <c r="P2187" s="3">
        <f t="shared" si="205"/>
        <v>0</v>
      </c>
      <c r="Q2187" s="3">
        <f t="shared" si="206"/>
        <v>0</v>
      </c>
      <c r="R2187" s="3">
        <f t="shared" si="207"/>
        <v>0</v>
      </c>
      <c r="S2187" s="3">
        <f t="shared" si="208"/>
        <v>1</v>
      </c>
      <c r="T2187" s="3">
        <f t="shared" si="209"/>
        <v>0</v>
      </c>
      <c r="U2187" s="3">
        <f t="shared" si="210"/>
        <v>0</v>
      </c>
    </row>
    <row r="2188" spans="1:21" ht="12.75" customHeight="1" x14ac:dyDescent="0.2">
      <c r="A2188" s="15" t="s">
        <v>95</v>
      </c>
      <c r="B2188" s="16" t="s">
        <v>96</v>
      </c>
      <c r="C2188" s="8">
        <v>60076658</v>
      </c>
      <c r="D2188" s="6" t="s">
        <v>2166</v>
      </c>
      <c r="E2188" s="16" t="s">
        <v>2178</v>
      </c>
      <c r="F2188" s="15">
        <v>191882985</v>
      </c>
      <c r="G2188" s="5" t="s">
        <v>67</v>
      </c>
      <c r="H2188" s="6" t="s">
        <v>52</v>
      </c>
      <c r="I2188" s="6" t="s">
        <v>2224</v>
      </c>
      <c r="J2188" s="6" t="s">
        <v>2225</v>
      </c>
      <c r="K2188" s="6" t="s">
        <v>32</v>
      </c>
      <c r="L2188" s="6" t="s">
        <v>89</v>
      </c>
      <c r="M2188" s="16" t="s">
        <v>2211</v>
      </c>
      <c r="N2188" s="8" t="s">
        <v>35</v>
      </c>
      <c r="O2188" s="7">
        <v>5</v>
      </c>
      <c r="P2188" s="3">
        <f t="shared" si="205"/>
        <v>0</v>
      </c>
      <c r="Q2188" s="3">
        <f t="shared" si="206"/>
        <v>0</v>
      </c>
      <c r="R2188" s="3">
        <f t="shared" si="207"/>
        <v>0</v>
      </c>
      <c r="S2188" s="3">
        <f t="shared" si="208"/>
        <v>0</v>
      </c>
      <c r="T2188" s="3">
        <f t="shared" si="209"/>
        <v>1</v>
      </c>
      <c r="U2188" s="3">
        <f t="shared" si="210"/>
        <v>0</v>
      </c>
    </row>
    <row r="2189" spans="1:21" ht="12.75" customHeight="1" x14ac:dyDescent="0.2">
      <c r="A2189" s="15" t="s">
        <v>95</v>
      </c>
      <c r="B2189" s="16" t="s">
        <v>96</v>
      </c>
      <c r="C2189" s="8">
        <v>60076658</v>
      </c>
      <c r="D2189" s="6" t="s">
        <v>2166</v>
      </c>
      <c r="E2189" s="16" t="s">
        <v>2178</v>
      </c>
      <c r="F2189" s="15">
        <v>191882992</v>
      </c>
      <c r="G2189" s="5" t="s">
        <v>249</v>
      </c>
      <c r="H2189" s="6" t="s">
        <v>52</v>
      </c>
      <c r="I2189" s="6" t="s">
        <v>2226</v>
      </c>
      <c r="J2189" s="6" t="s">
        <v>2227</v>
      </c>
      <c r="K2189" s="6" t="s">
        <v>32</v>
      </c>
      <c r="L2189" s="6" t="s">
        <v>89</v>
      </c>
      <c r="M2189" s="16" t="s">
        <v>2211</v>
      </c>
      <c r="N2189" s="8" t="s">
        <v>35</v>
      </c>
      <c r="O2189" s="7">
        <v>5</v>
      </c>
      <c r="P2189" s="3">
        <f t="shared" si="205"/>
        <v>0</v>
      </c>
      <c r="Q2189" s="3">
        <f t="shared" si="206"/>
        <v>0</v>
      </c>
      <c r="R2189" s="3">
        <f t="shared" si="207"/>
        <v>0</v>
      </c>
      <c r="S2189" s="3">
        <f t="shared" si="208"/>
        <v>0</v>
      </c>
      <c r="T2189" s="3">
        <f t="shared" si="209"/>
        <v>1</v>
      </c>
      <c r="U2189" s="3">
        <f t="shared" si="210"/>
        <v>0</v>
      </c>
    </row>
    <row r="2190" spans="1:21" ht="12.75" customHeight="1" x14ac:dyDescent="0.2">
      <c r="A2190" s="15" t="s">
        <v>95</v>
      </c>
      <c r="B2190" s="16" t="s">
        <v>96</v>
      </c>
      <c r="C2190" s="8">
        <v>60076658</v>
      </c>
      <c r="D2190" s="6" t="s">
        <v>2166</v>
      </c>
      <c r="E2190" s="16" t="s">
        <v>2167</v>
      </c>
      <c r="F2190" s="15">
        <v>191970535</v>
      </c>
      <c r="G2190" s="5" t="s">
        <v>28</v>
      </c>
      <c r="H2190" s="6" t="s">
        <v>29</v>
      </c>
      <c r="I2190" s="6" t="s">
        <v>2196</v>
      </c>
      <c r="J2190" s="6" t="s">
        <v>2197</v>
      </c>
      <c r="K2190" s="6" t="s">
        <v>32</v>
      </c>
      <c r="L2190" s="6" t="s">
        <v>33</v>
      </c>
      <c r="M2190" s="16" t="s">
        <v>595</v>
      </c>
      <c r="N2190" s="8" t="s">
        <v>35</v>
      </c>
      <c r="O2190" s="7">
        <v>3</v>
      </c>
      <c r="P2190" s="3">
        <f t="shared" si="205"/>
        <v>0</v>
      </c>
      <c r="Q2190" s="3">
        <f t="shared" si="206"/>
        <v>0</v>
      </c>
      <c r="R2190" s="3">
        <f t="shared" si="207"/>
        <v>1</v>
      </c>
      <c r="S2190" s="3">
        <f t="shared" si="208"/>
        <v>0</v>
      </c>
      <c r="T2190" s="3">
        <f t="shared" si="209"/>
        <v>0</v>
      </c>
      <c r="U2190" s="3">
        <f t="shared" si="210"/>
        <v>0</v>
      </c>
    </row>
    <row r="2191" spans="1:21" ht="12.75" customHeight="1" x14ac:dyDescent="0.2">
      <c r="A2191" s="15" t="s">
        <v>95</v>
      </c>
      <c r="B2191" s="16" t="s">
        <v>96</v>
      </c>
      <c r="C2191" s="8">
        <v>60076658</v>
      </c>
      <c r="D2191" s="6" t="s">
        <v>2166</v>
      </c>
      <c r="E2191" s="16" t="s">
        <v>2178</v>
      </c>
      <c r="F2191" s="15">
        <v>191990691</v>
      </c>
      <c r="G2191" s="5" t="s">
        <v>122</v>
      </c>
      <c r="H2191" s="6" t="s">
        <v>52</v>
      </c>
      <c r="I2191" s="6" t="s">
        <v>2198</v>
      </c>
      <c r="J2191" s="6" t="s">
        <v>2199</v>
      </c>
      <c r="K2191" s="6" t="s">
        <v>32</v>
      </c>
      <c r="L2191" s="6" t="s">
        <v>33</v>
      </c>
      <c r="M2191" s="16" t="s">
        <v>34</v>
      </c>
      <c r="N2191" s="8" t="s">
        <v>35</v>
      </c>
      <c r="O2191" s="7">
        <v>3</v>
      </c>
      <c r="P2191" s="3">
        <f t="shared" si="205"/>
        <v>0</v>
      </c>
      <c r="Q2191" s="3">
        <f t="shared" si="206"/>
        <v>0</v>
      </c>
      <c r="R2191" s="3">
        <f t="shared" si="207"/>
        <v>1</v>
      </c>
      <c r="S2191" s="3">
        <f t="shared" si="208"/>
        <v>0</v>
      </c>
      <c r="T2191" s="3">
        <f t="shared" si="209"/>
        <v>0</v>
      </c>
      <c r="U2191" s="3">
        <f t="shared" si="210"/>
        <v>0</v>
      </c>
    </row>
    <row r="2192" spans="1:21" ht="12.75" customHeight="1" x14ac:dyDescent="0.2">
      <c r="A2192" s="15" t="s">
        <v>95</v>
      </c>
      <c r="B2192" s="16" t="s">
        <v>96</v>
      </c>
      <c r="C2192" s="8">
        <v>60076658</v>
      </c>
      <c r="D2192" s="6" t="s">
        <v>2166</v>
      </c>
      <c r="E2192" s="16" t="s">
        <v>2178</v>
      </c>
      <c r="F2192" s="15">
        <v>191911529</v>
      </c>
      <c r="G2192" s="5" t="s">
        <v>167</v>
      </c>
      <c r="H2192" s="6" t="s">
        <v>52</v>
      </c>
      <c r="I2192" s="6" t="s">
        <v>2200</v>
      </c>
      <c r="J2192" s="6" t="s">
        <v>2201</v>
      </c>
      <c r="K2192" s="6" t="s">
        <v>32</v>
      </c>
      <c r="L2192" s="6" t="s">
        <v>33</v>
      </c>
      <c r="M2192" s="16" t="s">
        <v>126</v>
      </c>
      <c r="N2192" s="8" t="s">
        <v>35</v>
      </c>
      <c r="O2192" s="7">
        <v>4</v>
      </c>
      <c r="P2192" s="3">
        <f t="shared" si="205"/>
        <v>0</v>
      </c>
      <c r="Q2192" s="3">
        <f t="shared" si="206"/>
        <v>0</v>
      </c>
      <c r="R2192" s="3">
        <f t="shared" si="207"/>
        <v>0</v>
      </c>
      <c r="S2192" s="3">
        <f t="shared" si="208"/>
        <v>1</v>
      </c>
      <c r="T2192" s="3">
        <f t="shared" si="209"/>
        <v>0</v>
      </c>
      <c r="U2192" s="3">
        <f t="shared" si="210"/>
        <v>0</v>
      </c>
    </row>
    <row r="2193" spans="1:21" ht="12.75" customHeight="1" x14ac:dyDescent="0.2">
      <c r="A2193" s="15" t="s">
        <v>95</v>
      </c>
      <c r="B2193" s="16" t="s">
        <v>96</v>
      </c>
      <c r="C2193" s="8">
        <v>60076658</v>
      </c>
      <c r="D2193" s="6" t="s">
        <v>2166</v>
      </c>
      <c r="E2193" s="16" t="s">
        <v>2178</v>
      </c>
      <c r="F2193" s="15">
        <v>191911654</v>
      </c>
      <c r="G2193" s="5" t="s">
        <v>167</v>
      </c>
      <c r="H2193" s="6" t="s">
        <v>52</v>
      </c>
      <c r="I2193" s="6" t="s">
        <v>2202</v>
      </c>
      <c r="J2193" s="6" t="s">
        <v>2203</v>
      </c>
      <c r="K2193" s="6" t="s">
        <v>32</v>
      </c>
      <c r="L2193" s="6" t="s">
        <v>33</v>
      </c>
      <c r="M2193" s="16" t="s">
        <v>126</v>
      </c>
      <c r="N2193" s="8" t="s">
        <v>35</v>
      </c>
      <c r="O2193" s="7">
        <v>4</v>
      </c>
      <c r="P2193" s="3">
        <f t="shared" si="205"/>
        <v>0</v>
      </c>
      <c r="Q2193" s="3">
        <f t="shared" si="206"/>
        <v>0</v>
      </c>
      <c r="R2193" s="3">
        <f t="shared" si="207"/>
        <v>0</v>
      </c>
      <c r="S2193" s="3">
        <f t="shared" si="208"/>
        <v>1</v>
      </c>
      <c r="T2193" s="3">
        <f t="shared" si="209"/>
        <v>0</v>
      </c>
      <c r="U2193" s="3">
        <f t="shared" si="210"/>
        <v>0</v>
      </c>
    </row>
    <row r="2194" spans="1:21" ht="12.75" customHeight="1" x14ac:dyDescent="0.2">
      <c r="A2194" s="15" t="s">
        <v>95</v>
      </c>
      <c r="B2194" s="16" t="s">
        <v>96</v>
      </c>
      <c r="C2194" s="8">
        <v>60076658</v>
      </c>
      <c r="D2194" s="6" t="s">
        <v>2166</v>
      </c>
      <c r="E2194" s="16" t="s">
        <v>2178</v>
      </c>
      <c r="F2194" s="15">
        <v>191969524</v>
      </c>
      <c r="G2194" s="5" t="s">
        <v>51</v>
      </c>
      <c r="H2194" s="6" t="s">
        <v>52</v>
      </c>
      <c r="I2194" s="6" t="s">
        <v>2204</v>
      </c>
      <c r="J2194" s="6" t="s">
        <v>2205</v>
      </c>
      <c r="K2194" s="6" t="s">
        <v>32</v>
      </c>
      <c r="L2194" s="6" t="s">
        <v>33</v>
      </c>
      <c r="M2194" s="16" t="s">
        <v>34</v>
      </c>
      <c r="N2194" s="8" t="s">
        <v>35</v>
      </c>
      <c r="O2194" s="7">
        <v>4</v>
      </c>
      <c r="P2194" s="3">
        <f t="shared" si="205"/>
        <v>0</v>
      </c>
      <c r="Q2194" s="3">
        <f t="shared" si="206"/>
        <v>0</v>
      </c>
      <c r="R2194" s="3">
        <f t="shared" si="207"/>
        <v>0</v>
      </c>
      <c r="S2194" s="3">
        <f t="shared" si="208"/>
        <v>1</v>
      </c>
      <c r="T2194" s="3">
        <f t="shared" si="209"/>
        <v>0</v>
      </c>
      <c r="U2194" s="3">
        <f t="shared" si="210"/>
        <v>0</v>
      </c>
    </row>
    <row r="2195" spans="1:21" ht="12.75" customHeight="1" x14ac:dyDescent="0.2">
      <c r="A2195" s="15" t="s">
        <v>95</v>
      </c>
      <c r="B2195" s="16" t="s">
        <v>96</v>
      </c>
      <c r="C2195" s="8">
        <v>60076658</v>
      </c>
      <c r="D2195" s="6" t="s">
        <v>2166</v>
      </c>
      <c r="E2195" s="16" t="s">
        <v>2178</v>
      </c>
      <c r="F2195" s="15">
        <v>191969554</v>
      </c>
      <c r="G2195" s="5" t="s">
        <v>51</v>
      </c>
      <c r="H2195" s="6" t="s">
        <v>52</v>
      </c>
      <c r="I2195" s="6" t="s">
        <v>2206</v>
      </c>
      <c r="J2195" s="6" t="s">
        <v>2207</v>
      </c>
      <c r="K2195" s="6" t="s">
        <v>32</v>
      </c>
      <c r="L2195" s="6" t="s">
        <v>33</v>
      </c>
      <c r="M2195" s="16" t="s">
        <v>61</v>
      </c>
      <c r="N2195" s="8" t="s">
        <v>35</v>
      </c>
      <c r="O2195" s="7">
        <v>5</v>
      </c>
      <c r="P2195" s="3">
        <f t="shared" si="205"/>
        <v>0</v>
      </c>
      <c r="Q2195" s="3">
        <f t="shared" si="206"/>
        <v>0</v>
      </c>
      <c r="R2195" s="3">
        <f t="shared" si="207"/>
        <v>0</v>
      </c>
      <c r="S2195" s="3">
        <f t="shared" si="208"/>
        <v>0</v>
      </c>
      <c r="T2195" s="3">
        <f t="shared" si="209"/>
        <v>1</v>
      </c>
      <c r="U2195" s="3">
        <f t="shared" si="210"/>
        <v>0</v>
      </c>
    </row>
    <row r="2196" spans="1:21" ht="12.75" customHeight="1" x14ac:dyDescent="0.2">
      <c r="A2196" s="15" t="s">
        <v>95</v>
      </c>
      <c r="B2196" s="16" t="s">
        <v>96</v>
      </c>
      <c r="C2196" s="8">
        <v>60076658</v>
      </c>
      <c r="D2196" s="6" t="s">
        <v>2166</v>
      </c>
      <c r="E2196" s="16" t="s">
        <v>2178</v>
      </c>
      <c r="F2196" s="15">
        <v>191969446</v>
      </c>
      <c r="G2196" s="5" t="s">
        <v>67</v>
      </c>
      <c r="H2196" s="6" t="s">
        <v>52</v>
      </c>
      <c r="I2196" s="6" t="s">
        <v>2228</v>
      </c>
      <c r="J2196" s="6" t="s">
        <v>2229</v>
      </c>
      <c r="K2196" s="6" t="s">
        <v>32</v>
      </c>
      <c r="L2196" s="6" t="s">
        <v>620</v>
      </c>
      <c r="M2196" s="16" t="s">
        <v>126</v>
      </c>
      <c r="N2196" s="8" t="s">
        <v>35</v>
      </c>
      <c r="O2196" s="7">
        <v>4</v>
      </c>
      <c r="P2196" s="3">
        <f t="shared" si="205"/>
        <v>0</v>
      </c>
      <c r="Q2196" s="3">
        <f t="shared" si="206"/>
        <v>0</v>
      </c>
      <c r="R2196" s="3">
        <f t="shared" si="207"/>
        <v>0</v>
      </c>
      <c r="S2196" s="3">
        <f t="shared" si="208"/>
        <v>1</v>
      </c>
      <c r="T2196" s="3">
        <f t="shared" si="209"/>
        <v>0</v>
      </c>
      <c r="U2196" s="3">
        <f t="shared" si="210"/>
        <v>0</v>
      </c>
    </row>
    <row r="2197" spans="1:21" ht="12.75" customHeight="1" x14ac:dyDescent="0.2">
      <c r="A2197" s="15" t="s">
        <v>95</v>
      </c>
      <c r="B2197" s="16" t="s">
        <v>96</v>
      </c>
      <c r="C2197" s="8">
        <v>60076658</v>
      </c>
      <c r="D2197" s="6" t="s">
        <v>2166</v>
      </c>
      <c r="E2197" s="16" t="s">
        <v>2239</v>
      </c>
      <c r="F2197" s="15">
        <v>191860649</v>
      </c>
      <c r="G2197" s="5" t="s">
        <v>167</v>
      </c>
      <c r="H2197" s="6" t="s">
        <v>52</v>
      </c>
      <c r="I2197" s="6" t="s">
        <v>2277</v>
      </c>
      <c r="J2197" s="6" t="s">
        <v>2278</v>
      </c>
      <c r="K2197" s="6" t="s">
        <v>341</v>
      </c>
      <c r="L2197" s="6" t="s">
        <v>2279</v>
      </c>
      <c r="M2197" s="16" t="s">
        <v>2280</v>
      </c>
      <c r="N2197" s="8" t="s">
        <v>35</v>
      </c>
      <c r="O2197" s="7">
        <v>3</v>
      </c>
      <c r="P2197" s="3">
        <f t="shared" si="205"/>
        <v>0</v>
      </c>
      <c r="Q2197" s="3">
        <f t="shared" si="206"/>
        <v>0</v>
      </c>
      <c r="R2197" s="3">
        <f t="shared" si="207"/>
        <v>1</v>
      </c>
      <c r="S2197" s="3">
        <f t="shared" si="208"/>
        <v>0</v>
      </c>
      <c r="T2197" s="3">
        <f t="shared" si="209"/>
        <v>0</v>
      </c>
      <c r="U2197" s="3">
        <f t="shared" si="210"/>
        <v>0</v>
      </c>
    </row>
    <row r="2198" spans="1:21" ht="12.75" customHeight="1" x14ac:dyDescent="0.2">
      <c r="A2198" s="15" t="s">
        <v>95</v>
      </c>
      <c r="B2198" s="16" t="s">
        <v>96</v>
      </c>
      <c r="C2198" s="8">
        <v>60076658</v>
      </c>
      <c r="D2198" s="6" t="s">
        <v>2166</v>
      </c>
      <c r="E2198" s="16" t="s">
        <v>2239</v>
      </c>
      <c r="F2198" s="15">
        <v>191970347</v>
      </c>
      <c r="G2198" s="5" t="s">
        <v>167</v>
      </c>
      <c r="H2198" s="6" t="s">
        <v>52</v>
      </c>
      <c r="I2198" s="6" t="s">
        <v>2281</v>
      </c>
      <c r="J2198" s="6" t="s">
        <v>2282</v>
      </c>
      <c r="K2198" s="6" t="s">
        <v>341</v>
      </c>
      <c r="L2198" s="6" t="s">
        <v>2279</v>
      </c>
      <c r="M2198" s="16" t="s">
        <v>2280</v>
      </c>
      <c r="N2198" s="8" t="s">
        <v>35</v>
      </c>
      <c r="O2198" s="7">
        <v>3</v>
      </c>
      <c r="P2198" s="3">
        <f t="shared" si="205"/>
        <v>0</v>
      </c>
      <c r="Q2198" s="3">
        <f t="shared" si="206"/>
        <v>0</v>
      </c>
      <c r="R2198" s="3">
        <f t="shared" si="207"/>
        <v>1</v>
      </c>
      <c r="S2198" s="3">
        <f t="shared" si="208"/>
        <v>0</v>
      </c>
      <c r="T2198" s="3">
        <f t="shared" si="209"/>
        <v>0</v>
      </c>
      <c r="U2198" s="3">
        <f t="shared" si="210"/>
        <v>0</v>
      </c>
    </row>
    <row r="2199" spans="1:21" ht="12.75" customHeight="1" x14ac:dyDescent="0.2">
      <c r="A2199" s="15" t="s">
        <v>95</v>
      </c>
      <c r="B2199" s="16" t="s">
        <v>96</v>
      </c>
      <c r="C2199" s="8">
        <v>60076658</v>
      </c>
      <c r="D2199" s="6" t="s">
        <v>2166</v>
      </c>
      <c r="E2199" s="16" t="s">
        <v>2186</v>
      </c>
      <c r="F2199" s="15">
        <v>191960689</v>
      </c>
      <c r="G2199" s="5" t="s">
        <v>105</v>
      </c>
      <c r="H2199" s="6" t="s">
        <v>52</v>
      </c>
      <c r="I2199" s="6" t="s">
        <v>2273</v>
      </c>
      <c r="J2199" s="6" t="s">
        <v>2274</v>
      </c>
      <c r="K2199" s="6" t="s">
        <v>341</v>
      </c>
      <c r="L2199" s="6" t="s">
        <v>346</v>
      </c>
      <c r="M2199" s="16" t="s">
        <v>347</v>
      </c>
      <c r="N2199" s="8" t="s">
        <v>35</v>
      </c>
      <c r="O2199" s="7">
        <v>5</v>
      </c>
      <c r="P2199" s="3">
        <f t="shared" si="205"/>
        <v>0</v>
      </c>
      <c r="Q2199" s="3">
        <f t="shared" si="206"/>
        <v>0</v>
      </c>
      <c r="R2199" s="3">
        <f t="shared" si="207"/>
        <v>0</v>
      </c>
      <c r="S2199" s="3">
        <f t="shared" si="208"/>
        <v>0</v>
      </c>
      <c r="T2199" s="3">
        <f t="shared" si="209"/>
        <v>1</v>
      </c>
      <c r="U2199" s="3">
        <f t="shared" si="210"/>
        <v>0</v>
      </c>
    </row>
    <row r="2200" spans="1:21" ht="12.75" customHeight="1" x14ac:dyDescent="0.2">
      <c r="A2200" s="15" t="s">
        <v>95</v>
      </c>
      <c r="B2200" s="16" t="s">
        <v>96</v>
      </c>
      <c r="C2200" s="8">
        <v>60076658</v>
      </c>
      <c r="D2200" s="6" t="s">
        <v>2166</v>
      </c>
      <c r="E2200" s="16" t="s">
        <v>2186</v>
      </c>
      <c r="F2200" s="15">
        <v>191969218</v>
      </c>
      <c r="G2200" s="5" t="s">
        <v>105</v>
      </c>
      <c r="H2200" s="6" t="s">
        <v>52</v>
      </c>
      <c r="I2200" s="6" t="s">
        <v>2275</v>
      </c>
      <c r="J2200" s="6" t="s">
        <v>2276</v>
      </c>
      <c r="K2200" s="6" t="s">
        <v>341</v>
      </c>
      <c r="L2200" s="6" t="s">
        <v>346</v>
      </c>
      <c r="M2200" s="16" t="s">
        <v>347</v>
      </c>
      <c r="N2200" s="8" t="s">
        <v>35</v>
      </c>
      <c r="O2200" s="7">
        <v>5</v>
      </c>
      <c r="P2200" s="3">
        <f t="shared" si="205"/>
        <v>0</v>
      </c>
      <c r="Q2200" s="3">
        <f t="shared" si="206"/>
        <v>0</v>
      </c>
      <c r="R2200" s="3">
        <f t="shared" si="207"/>
        <v>0</v>
      </c>
      <c r="S2200" s="3">
        <f t="shared" si="208"/>
        <v>0</v>
      </c>
      <c r="T2200" s="3">
        <f t="shared" si="209"/>
        <v>1</v>
      </c>
      <c r="U2200" s="3">
        <f t="shared" si="210"/>
        <v>0</v>
      </c>
    </row>
    <row r="2201" spans="1:21" ht="12.75" customHeight="1" x14ac:dyDescent="0.2">
      <c r="A2201" s="15" t="s">
        <v>95</v>
      </c>
      <c r="B2201" s="16" t="s">
        <v>96</v>
      </c>
      <c r="C2201" s="8">
        <v>60076658</v>
      </c>
      <c r="D2201" s="6" t="s">
        <v>2166</v>
      </c>
      <c r="E2201" s="16" t="s">
        <v>2170</v>
      </c>
      <c r="F2201" s="15">
        <v>191969970</v>
      </c>
      <c r="G2201" s="5" t="s">
        <v>105</v>
      </c>
      <c r="H2201" s="6" t="s">
        <v>52</v>
      </c>
      <c r="I2201" s="6" t="s">
        <v>2268</v>
      </c>
      <c r="J2201" s="6" t="s">
        <v>2269</v>
      </c>
      <c r="K2201" s="6" t="s">
        <v>341</v>
      </c>
      <c r="L2201" s="6" t="s">
        <v>342</v>
      </c>
      <c r="M2201" s="16" t="s">
        <v>640</v>
      </c>
      <c r="N2201" s="8" t="s">
        <v>35</v>
      </c>
      <c r="O2201" s="7">
        <v>3</v>
      </c>
      <c r="P2201" s="3">
        <f t="shared" si="205"/>
        <v>0</v>
      </c>
      <c r="Q2201" s="3">
        <f t="shared" si="206"/>
        <v>0</v>
      </c>
      <c r="R2201" s="3">
        <f t="shared" si="207"/>
        <v>1</v>
      </c>
      <c r="S2201" s="3">
        <f t="shared" si="208"/>
        <v>0</v>
      </c>
      <c r="T2201" s="3">
        <f t="shared" si="209"/>
        <v>0</v>
      </c>
      <c r="U2201" s="3">
        <f t="shared" si="210"/>
        <v>0</v>
      </c>
    </row>
    <row r="2202" spans="1:21" ht="12.75" customHeight="1" x14ac:dyDescent="0.2">
      <c r="A2202" s="15" t="s">
        <v>95</v>
      </c>
      <c r="B2202" s="16" t="s">
        <v>96</v>
      </c>
      <c r="C2202" s="8">
        <v>60076658</v>
      </c>
      <c r="D2202" s="6" t="s">
        <v>2166</v>
      </c>
      <c r="E2202" s="16" t="s">
        <v>2235</v>
      </c>
      <c r="F2202" s="15">
        <v>191969600</v>
      </c>
      <c r="G2202" s="5" t="s">
        <v>67</v>
      </c>
      <c r="H2202" s="6" t="s">
        <v>29</v>
      </c>
      <c r="I2202" s="6" t="s">
        <v>2270</v>
      </c>
      <c r="J2202" s="6" t="s">
        <v>2271</v>
      </c>
      <c r="K2202" s="6" t="s">
        <v>341</v>
      </c>
      <c r="L2202" s="6" t="s">
        <v>342</v>
      </c>
      <c r="M2202" s="16" t="s">
        <v>2272</v>
      </c>
      <c r="N2202" s="8" t="s">
        <v>35</v>
      </c>
      <c r="O2202" s="7">
        <v>5</v>
      </c>
      <c r="P2202" s="3">
        <f t="shared" si="205"/>
        <v>0</v>
      </c>
      <c r="Q2202" s="3">
        <f t="shared" si="206"/>
        <v>0</v>
      </c>
      <c r="R2202" s="3">
        <f t="shared" si="207"/>
        <v>0</v>
      </c>
      <c r="S2202" s="3">
        <f t="shared" si="208"/>
        <v>0</v>
      </c>
      <c r="T2202" s="3">
        <f t="shared" si="209"/>
        <v>1</v>
      </c>
      <c r="U2202" s="3">
        <f t="shared" si="210"/>
        <v>0</v>
      </c>
    </row>
    <row r="2203" spans="1:21" ht="12.75" customHeight="1" x14ac:dyDescent="0.2">
      <c r="A2203" s="15" t="s">
        <v>95</v>
      </c>
      <c r="B2203" s="16" t="s">
        <v>96</v>
      </c>
      <c r="C2203" s="8">
        <v>60076658</v>
      </c>
      <c r="D2203" s="6" t="s">
        <v>2166</v>
      </c>
      <c r="E2203" s="16" t="s">
        <v>2230</v>
      </c>
      <c r="F2203" s="15">
        <v>191970199</v>
      </c>
      <c r="G2203" s="5" t="s">
        <v>167</v>
      </c>
      <c r="H2203" s="6" t="s">
        <v>29</v>
      </c>
      <c r="I2203" s="6" t="s">
        <v>2247</v>
      </c>
      <c r="J2203" s="6" t="s">
        <v>2248</v>
      </c>
      <c r="K2203" s="6" t="s">
        <v>341</v>
      </c>
      <c r="L2203" s="6" t="s">
        <v>1089</v>
      </c>
      <c r="M2203" s="16" t="s">
        <v>1090</v>
      </c>
      <c r="N2203" s="8" t="s">
        <v>35</v>
      </c>
      <c r="O2203" s="7">
        <v>2</v>
      </c>
      <c r="P2203" s="3">
        <f t="shared" si="205"/>
        <v>0</v>
      </c>
      <c r="Q2203" s="3">
        <f t="shared" si="206"/>
        <v>1</v>
      </c>
      <c r="R2203" s="3">
        <f t="shared" si="207"/>
        <v>0</v>
      </c>
      <c r="S2203" s="3">
        <f t="shared" si="208"/>
        <v>0</v>
      </c>
      <c r="T2203" s="3">
        <f t="shared" si="209"/>
        <v>0</v>
      </c>
      <c r="U2203" s="3">
        <f t="shared" si="210"/>
        <v>0</v>
      </c>
    </row>
    <row r="2204" spans="1:21" ht="12.75" customHeight="1" x14ac:dyDescent="0.2">
      <c r="A2204" s="15" t="s">
        <v>95</v>
      </c>
      <c r="B2204" s="16" t="s">
        <v>96</v>
      </c>
      <c r="C2204" s="8">
        <v>60076658</v>
      </c>
      <c r="D2204" s="6" t="s">
        <v>2166</v>
      </c>
      <c r="E2204" s="16" t="s">
        <v>2230</v>
      </c>
      <c r="F2204" s="15">
        <v>191912104</v>
      </c>
      <c r="G2204" s="5" t="s">
        <v>167</v>
      </c>
      <c r="H2204" s="6" t="s">
        <v>52</v>
      </c>
      <c r="I2204" s="6" t="s">
        <v>2249</v>
      </c>
      <c r="J2204" s="6" t="s">
        <v>2250</v>
      </c>
      <c r="K2204" s="6" t="s">
        <v>341</v>
      </c>
      <c r="L2204" s="6" t="s">
        <v>1089</v>
      </c>
      <c r="M2204" s="16" t="s">
        <v>2251</v>
      </c>
      <c r="N2204" s="8" t="s">
        <v>35</v>
      </c>
      <c r="O2204" s="7">
        <v>3</v>
      </c>
      <c r="P2204" s="3">
        <f t="shared" si="205"/>
        <v>0</v>
      </c>
      <c r="Q2204" s="3">
        <f t="shared" si="206"/>
        <v>0</v>
      </c>
      <c r="R2204" s="3">
        <f t="shared" si="207"/>
        <v>1</v>
      </c>
      <c r="S2204" s="3">
        <f t="shared" si="208"/>
        <v>0</v>
      </c>
      <c r="T2204" s="3">
        <f t="shared" si="209"/>
        <v>0</v>
      </c>
      <c r="U2204" s="3">
        <f t="shared" si="210"/>
        <v>0</v>
      </c>
    </row>
    <row r="2205" spans="1:21" ht="12.75" customHeight="1" x14ac:dyDescent="0.2">
      <c r="A2205" s="15" t="s">
        <v>95</v>
      </c>
      <c r="B2205" s="16" t="s">
        <v>96</v>
      </c>
      <c r="C2205" s="8">
        <v>60076658</v>
      </c>
      <c r="D2205" s="6" t="s">
        <v>2166</v>
      </c>
      <c r="E2205" s="16" t="s">
        <v>2230</v>
      </c>
      <c r="F2205" s="15">
        <v>191912138</v>
      </c>
      <c r="G2205" s="5" t="s">
        <v>67</v>
      </c>
      <c r="H2205" s="6" t="s">
        <v>52</v>
      </c>
      <c r="I2205" s="6" t="s">
        <v>2252</v>
      </c>
      <c r="J2205" s="6" t="s">
        <v>2253</v>
      </c>
      <c r="K2205" s="6" t="s">
        <v>341</v>
      </c>
      <c r="L2205" s="6" t="s">
        <v>1089</v>
      </c>
      <c r="M2205" s="16" t="s">
        <v>1090</v>
      </c>
      <c r="N2205" s="8" t="s">
        <v>35</v>
      </c>
      <c r="O2205" s="7">
        <v>3</v>
      </c>
      <c r="P2205" s="3">
        <f t="shared" si="205"/>
        <v>0</v>
      </c>
      <c r="Q2205" s="3">
        <f t="shared" si="206"/>
        <v>0</v>
      </c>
      <c r="R2205" s="3">
        <f t="shared" si="207"/>
        <v>1</v>
      </c>
      <c r="S2205" s="3">
        <f t="shared" si="208"/>
        <v>0</v>
      </c>
      <c r="T2205" s="3">
        <f t="shared" si="209"/>
        <v>0</v>
      </c>
      <c r="U2205" s="3">
        <f t="shared" si="210"/>
        <v>0</v>
      </c>
    </row>
    <row r="2206" spans="1:21" ht="12.75" customHeight="1" x14ac:dyDescent="0.2">
      <c r="A2206" s="15" t="s">
        <v>95</v>
      </c>
      <c r="B2206" s="16" t="s">
        <v>96</v>
      </c>
      <c r="C2206" s="8">
        <v>60076658</v>
      </c>
      <c r="D2206" s="6" t="s">
        <v>2166</v>
      </c>
      <c r="E2206" s="16" t="s">
        <v>2230</v>
      </c>
      <c r="F2206" s="15">
        <v>191960839</v>
      </c>
      <c r="G2206" s="5" t="s">
        <v>67</v>
      </c>
      <c r="H2206" s="6" t="s">
        <v>29</v>
      </c>
      <c r="I2206" s="6" t="s">
        <v>2254</v>
      </c>
      <c r="J2206" s="6" t="s">
        <v>2255</v>
      </c>
      <c r="K2206" s="6" t="s">
        <v>341</v>
      </c>
      <c r="L2206" s="6" t="s">
        <v>1089</v>
      </c>
      <c r="M2206" s="16" t="s">
        <v>1090</v>
      </c>
      <c r="N2206" s="8" t="s">
        <v>35</v>
      </c>
      <c r="O2206" s="7">
        <v>3</v>
      </c>
      <c r="P2206" s="3">
        <f t="shared" si="205"/>
        <v>0</v>
      </c>
      <c r="Q2206" s="3">
        <f t="shared" si="206"/>
        <v>0</v>
      </c>
      <c r="R2206" s="3">
        <f t="shared" si="207"/>
        <v>1</v>
      </c>
      <c r="S2206" s="3">
        <f t="shared" si="208"/>
        <v>0</v>
      </c>
      <c r="T2206" s="3">
        <f t="shared" si="209"/>
        <v>0</v>
      </c>
      <c r="U2206" s="3">
        <f t="shared" si="210"/>
        <v>0</v>
      </c>
    </row>
    <row r="2207" spans="1:21" ht="12.75" customHeight="1" x14ac:dyDescent="0.2">
      <c r="A2207" s="15" t="s">
        <v>95</v>
      </c>
      <c r="B2207" s="16" t="s">
        <v>96</v>
      </c>
      <c r="C2207" s="8">
        <v>60076658</v>
      </c>
      <c r="D2207" s="6" t="s">
        <v>2166</v>
      </c>
      <c r="E2207" s="16" t="s">
        <v>2230</v>
      </c>
      <c r="F2207" s="15">
        <v>191970094</v>
      </c>
      <c r="G2207" s="5" t="s">
        <v>67</v>
      </c>
      <c r="H2207" s="6" t="s">
        <v>29</v>
      </c>
      <c r="I2207" s="6" t="s">
        <v>2256</v>
      </c>
      <c r="J2207" s="6" t="s">
        <v>2257</v>
      </c>
      <c r="K2207" s="6" t="s">
        <v>341</v>
      </c>
      <c r="L2207" s="6" t="s">
        <v>1089</v>
      </c>
      <c r="M2207" s="16" t="s">
        <v>1090</v>
      </c>
      <c r="N2207" s="8" t="s">
        <v>35</v>
      </c>
      <c r="O2207" s="7">
        <v>3</v>
      </c>
      <c r="P2207" s="3">
        <f t="shared" si="205"/>
        <v>0</v>
      </c>
      <c r="Q2207" s="3">
        <f t="shared" si="206"/>
        <v>0</v>
      </c>
      <c r="R2207" s="3">
        <f t="shared" si="207"/>
        <v>1</v>
      </c>
      <c r="S2207" s="3">
        <f t="shared" si="208"/>
        <v>0</v>
      </c>
      <c r="T2207" s="3">
        <f t="shared" si="209"/>
        <v>0</v>
      </c>
      <c r="U2207" s="3">
        <f t="shared" si="210"/>
        <v>0</v>
      </c>
    </row>
    <row r="2208" spans="1:21" ht="12.75" customHeight="1" x14ac:dyDescent="0.2">
      <c r="A2208" s="15" t="s">
        <v>95</v>
      </c>
      <c r="B2208" s="16" t="s">
        <v>96</v>
      </c>
      <c r="C2208" s="8">
        <v>60076658</v>
      </c>
      <c r="D2208" s="6" t="s">
        <v>2166</v>
      </c>
      <c r="E2208" s="16" t="s">
        <v>2230</v>
      </c>
      <c r="F2208" s="15">
        <v>191970103</v>
      </c>
      <c r="G2208" s="5" t="s">
        <v>105</v>
      </c>
      <c r="H2208" s="6" t="s">
        <v>29</v>
      </c>
      <c r="I2208" s="6" t="s">
        <v>2258</v>
      </c>
      <c r="J2208" s="6" t="s">
        <v>2259</v>
      </c>
      <c r="K2208" s="6" t="s">
        <v>341</v>
      </c>
      <c r="L2208" s="6" t="s">
        <v>1089</v>
      </c>
      <c r="M2208" s="16" t="s">
        <v>1090</v>
      </c>
      <c r="N2208" s="8" t="s">
        <v>35</v>
      </c>
      <c r="O2208" s="7">
        <v>4</v>
      </c>
      <c r="P2208" s="3">
        <f t="shared" si="205"/>
        <v>0</v>
      </c>
      <c r="Q2208" s="3">
        <f t="shared" si="206"/>
        <v>0</v>
      </c>
      <c r="R2208" s="3">
        <f t="shared" si="207"/>
        <v>0</v>
      </c>
      <c r="S2208" s="3">
        <f t="shared" si="208"/>
        <v>1</v>
      </c>
      <c r="T2208" s="3">
        <f t="shared" si="209"/>
        <v>0</v>
      </c>
      <c r="U2208" s="3">
        <f t="shared" si="210"/>
        <v>0</v>
      </c>
    </row>
    <row r="2209" spans="1:21" ht="12.75" customHeight="1" x14ac:dyDescent="0.2">
      <c r="A2209" s="15" t="s">
        <v>95</v>
      </c>
      <c r="B2209" s="16" t="s">
        <v>96</v>
      </c>
      <c r="C2209" s="8">
        <v>60076658</v>
      </c>
      <c r="D2209" s="6" t="s">
        <v>2166</v>
      </c>
      <c r="E2209" s="16" t="s">
        <v>2230</v>
      </c>
      <c r="F2209" s="15">
        <v>191970198</v>
      </c>
      <c r="G2209" s="5" t="s">
        <v>167</v>
      </c>
      <c r="H2209" s="6" t="s">
        <v>29</v>
      </c>
      <c r="I2209" s="6" t="s">
        <v>2260</v>
      </c>
      <c r="J2209" s="6" t="s">
        <v>2261</v>
      </c>
      <c r="K2209" s="6" t="s">
        <v>341</v>
      </c>
      <c r="L2209" s="6" t="s">
        <v>1089</v>
      </c>
      <c r="M2209" s="16" t="s">
        <v>1090</v>
      </c>
      <c r="N2209" s="8" t="s">
        <v>35</v>
      </c>
      <c r="O2209" s="7">
        <v>4</v>
      </c>
      <c r="P2209" s="3">
        <f t="shared" si="205"/>
        <v>0</v>
      </c>
      <c r="Q2209" s="3">
        <f t="shared" si="206"/>
        <v>0</v>
      </c>
      <c r="R2209" s="3">
        <f t="shared" si="207"/>
        <v>0</v>
      </c>
      <c r="S2209" s="3">
        <f t="shared" si="208"/>
        <v>1</v>
      </c>
      <c r="T2209" s="3">
        <f t="shared" si="209"/>
        <v>0</v>
      </c>
      <c r="U2209" s="3">
        <f t="shared" si="210"/>
        <v>0</v>
      </c>
    </row>
    <row r="2210" spans="1:21" ht="12.75" customHeight="1" x14ac:dyDescent="0.2">
      <c r="A2210" s="15" t="s">
        <v>95</v>
      </c>
      <c r="B2210" s="16" t="s">
        <v>96</v>
      </c>
      <c r="C2210" s="8">
        <v>60076658</v>
      </c>
      <c r="D2210" s="6" t="s">
        <v>2166</v>
      </c>
      <c r="E2210" s="16" t="s">
        <v>2230</v>
      </c>
      <c r="F2210" s="15">
        <v>191912116</v>
      </c>
      <c r="G2210" s="5" t="s">
        <v>67</v>
      </c>
      <c r="H2210" s="6" t="s">
        <v>52</v>
      </c>
      <c r="I2210" s="6" t="s">
        <v>2262</v>
      </c>
      <c r="J2210" s="6" t="s">
        <v>2263</v>
      </c>
      <c r="K2210" s="6" t="s">
        <v>341</v>
      </c>
      <c r="L2210" s="6" t="s">
        <v>1089</v>
      </c>
      <c r="M2210" s="16" t="s">
        <v>1090</v>
      </c>
      <c r="N2210" s="8" t="s">
        <v>35</v>
      </c>
      <c r="O2210" s="7">
        <v>5</v>
      </c>
      <c r="P2210" s="3">
        <f t="shared" si="205"/>
        <v>0</v>
      </c>
      <c r="Q2210" s="3">
        <f t="shared" si="206"/>
        <v>0</v>
      </c>
      <c r="R2210" s="3">
        <f t="shared" si="207"/>
        <v>0</v>
      </c>
      <c r="S2210" s="3">
        <f t="shared" si="208"/>
        <v>0</v>
      </c>
      <c r="T2210" s="3">
        <f t="shared" si="209"/>
        <v>1</v>
      </c>
      <c r="U2210" s="3">
        <f t="shared" si="210"/>
        <v>0</v>
      </c>
    </row>
    <row r="2211" spans="1:21" ht="12.75" customHeight="1" x14ac:dyDescent="0.2">
      <c r="A2211" s="15" t="s">
        <v>95</v>
      </c>
      <c r="B2211" s="16" t="s">
        <v>96</v>
      </c>
      <c r="C2211" s="8">
        <v>60076658</v>
      </c>
      <c r="D2211" s="6" t="s">
        <v>2166</v>
      </c>
      <c r="E2211" s="16" t="s">
        <v>2230</v>
      </c>
      <c r="F2211" s="15">
        <v>191912152</v>
      </c>
      <c r="G2211" s="5" t="s">
        <v>67</v>
      </c>
      <c r="H2211" s="6" t="s">
        <v>52</v>
      </c>
      <c r="I2211" s="6" t="s">
        <v>2264</v>
      </c>
      <c r="J2211" s="6" t="s">
        <v>2265</v>
      </c>
      <c r="K2211" s="6" t="s">
        <v>341</v>
      </c>
      <c r="L2211" s="6" t="s">
        <v>1089</v>
      </c>
      <c r="M2211" s="16" t="s">
        <v>1090</v>
      </c>
      <c r="N2211" s="8" t="s">
        <v>35</v>
      </c>
      <c r="O2211" s="7">
        <v>5</v>
      </c>
      <c r="P2211" s="3">
        <f t="shared" si="205"/>
        <v>0</v>
      </c>
      <c r="Q2211" s="3">
        <f t="shared" si="206"/>
        <v>0</v>
      </c>
      <c r="R2211" s="3">
        <f t="shared" si="207"/>
        <v>0</v>
      </c>
      <c r="S2211" s="3">
        <f t="shared" si="208"/>
        <v>0</v>
      </c>
      <c r="T2211" s="3">
        <f t="shared" si="209"/>
        <v>1</v>
      </c>
      <c r="U2211" s="3">
        <f t="shared" si="210"/>
        <v>0</v>
      </c>
    </row>
    <row r="2212" spans="1:21" ht="12.75" customHeight="1" x14ac:dyDescent="0.2">
      <c r="A2212" s="15" t="s">
        <v>95</v>
      </c>
      <c r="B2212" s="16" t="s">
        <v>96</v>
      </c>
      <c r="C2212" s="8">
        <v>60076658</v>
      </c>
      <c r="D2212" s="6" t="s">
        <v>2166</v>
      </c>
      <c r="E2212" s="16" t="s">
        <v>2230</v>
      </c>
      <c r="F2212" s="15">
        <v>191912099</v>
      </c>
      <c r="G2212" s="5" t="s">
        <v>67</v>
      </c>
      <c r="H2212" s="6" t="s">
        <v>52</v>
      </c>
      <c r="I2212" s="6" t="s">
        <v>2266</v>
      </c>
      <c r="J2212" s="6" t="s">
        <v>2267</v>
      </c>
      <c r="K2212" s="6" t="s">
        <v>341</v>
      </c>
      <c r="L2212" s="6" t="s">
        <v>1089</v>
      </c>
      <c r="M2212" s="16" t="s">
        <v>1090</v>
      </c>
      <c r="N2212" s="8" t="s">
        <v>35</v>
      </c>
      <c r="O2212" s="49" t="s">
        <v>129</v>
      </c>
      <c r="P2212" s="3">
        <f t="shared" si="205"/>
        <v>0</v>
      </c>
      <c r="Q2212" s="3">
        <f t="shared" si="206"/>
        <v>0</v>
      </c>
      <c r="R2212" s="3">
        <f t="shared" si="207"/>
        <v>0</v>
      </c>
      <c r="S2212" s="3">
        <f t="shared" si="208"/>
        <v>0</v>
      </c>
      <c r="T2212" s="3">
        <f t="shared" si="209"/>
        <v>0</v>
      </c>
      <c r="U2212" s="3">
        <f t="shared" si="210"/>
        <v>1</v>
      </c>
    </row>
    <row r="2213" spans="1:21" ht="12.75" customHeight="1" x14ac:dyDescent="0.2">
      <c r="A2213" s="15" t="s">
        <v>95</v>
      </c>
      <c r="B2213" s="16" t="s">
        <v>96</v>
      </c>
      <c r="C2213" s="8">
        <v>60076658</v>
      </c>
      <c r="D2213" s="6" t="s">
        <v>2166</v>
      </c>
      <c r="E2213" s="16" t="s">
        <v>2239</v>
      </c>
      <c r="F2213" s="15">
        <v>191860676</v>
      </c>
      <c r="G2213" s="5" t="s">
        <v>105</v>
      </c>
      <c r="H2213" s="6" t="s">
        <v>52</v>
      </c>
      <c r="I2213" s="6" t="s">
        <v>2240</v>
      </c>
      <c r="J2213" s="6" t="s">
        <v>2241</v>
      </c>
      <c r="K2213" s="6" t="s">
        <v>341</v>
      </c>
      <c r="L2213" s="6" t="s">
        <v>631</v>
      </c>
      <c r="M2213" s="16" t="s">
        <v>635</v>
      </c>
      <c r="N2213" s="8" t="s">
        <v>35</v>
      </c>
      <c r="O2213" s="7">
        <v>4</v>
      </c>
      <c r="P2213" s="3">
        <f t="shared" si="205"/>
        <v>0</v>
      </c>
      <c r="Q2213" s="3">
        <f t="shared" si="206"/>
        <v>0</v>
      </c>
      <c r="R2213" s="3">
        <f t="shared" si="207"/>
        <v>0</v>
      </c>
      <c r="S2213" s="3">
        <f t="shared" si="208"/>
        <v>1</v>
      </c>
      <c r="T2213" s="3">
        <f t="shared" si="209"/>
        <v>0</v>
      </c>
      <c r="U2213" s="3">
        <f t="shared" si="210"/>
        <v>0</v>
      </c>
    </row>
    <row r="2214" spans="1:21" ht="12.75" customHeight="1" x14ac:dyDescent="0.2">
      <c r="A2214" s="15" t="s">
        <v>95</v>
      </c>
      <c r="B2214" s="16" t="s">
        <v>96</v>
      </c>
      <c r="C2214" s="8">
        <v>60076658</v>
      </c>
      <c r="D2214" s="6" t="s">
        <v>2166</v>
      </c>
      <c r="E2214" s="16" t="s">
        <v>2239</v>
      </c>
      <c r="F2214" s="15">
        <v>191970324</v>
      </c>
      <c r="G2214" s="5" t="s">
        <v>105</v>
      </c>
      <c r="H2214" s="6" t="s">
        <v>52</v>
      </c>
      <c r="I2214" s="6" t="s">
        <v>2242</v>
      </c>
      <c r="J2214" s="6" t="s">
        <v>2243</v>
      </c>
      <c r="K2214" s="6" t="s">
        <v>341</v>
      </c>
      <c r="L2214" s="6" t="s">
        <v>631</v>
      </c>
      <c r="M2214" s="16" t="s">
        <v>2244</v>
      </c>
      <c r="N2214" s="8" t="s">
        <v>35</v>
      </c>
      <c r="O2214" s="7">
        <v>4</v>
      </c>
      <c r="P2214" s="3">
        <f t="shared" si="205"/>
        <v>0</v>
      </c>
      <c r="Q2214" s="3">
        <f t="shared" si="206"/>
        <v>0</v>
      </c>
      <c r="R2214" s="3">
        <f t="shared" si="207"/>
        <v>0</v>
      </c>
      <c r="S2214" s="3">
        <f t="shared" si="208"/>
        <v>1</v>
      </c>
      <c r="T2214" s="3">
        <f t="shared" si="209"/>
        <v>0</v>
      </c>
      <c r="U2214" s="3">
        <f t="shared" si="210"/>
        <v>0</v>
      </c>
    </row>
    <row r="2215" spans="1:21" ht="12.75" customHeight="1" x14ac:dyDescent="0.2">
      <c r="A2215" s="15" t="s">
        <v>95</v>
      </c>
      <c r="B2215" s="16" t="s">
        <v>96</v>
      </c>
      <c r="C2215" s="8">
        <v>60076658</v>
      </c>
      <c r="D2215" s="6" t="s">
        <v>2166</v>
      </c>
      <c r="E2215" s="16" t="s">
        <v>2239</v>
      </c>
      <c r="F2215" s="15">
        <v>191970271</v>
      </c>
      <c r="G2215" s="5" t="s">
        <v>67</v>
      </c>
      <c r="H2215" s="6" t="s">
        <v>29</v>
      </c>
      <c r="I2215" s="6" t="s">
        <v>2245</v>
      </c>
      <c r="J2215" s="6" t="s">
        <v>2246</v>
      </c>
      <c r="K2215" s="6" t="s">
        <v>341</v>
      </c>
      <c r="L2215" s="6" t="s">
        <v>631</v>
      </c>
      <c r="M2215" s="16" t="s">
        <v>635</v>
      </c>
      <c r="N2215" s="8" t="s">
        <v>35</v>
      </c>
      <c r="O2215" s="7">
        <v>5</v>
      </c>
      <c r="P2215" s="3">
        <f t="shared" si="205"/>
        <v>0</v>
      </c>
      <c r="Q2215" s="3">
        <f t="shared" si="206"/>
        <v>0</v>
      </c>
      <c r="R2215" s="3">
        <f t="shared" si="207"/>
        <v>0</v>
      </c>
      <c r="S2215" s="3">
        <f t="shared" si="208"/>
        <v>0</v>
      </c>
      <c r="T2215" s="3">
        <f t="shared" si="209"/>
        <v>1</v>
      </c>
      <c r="U2215" s="3">
        <f t="shared" si="210"/>
        <v>0</v>
      </c>
    </row>
    <row r="2216" spans="1:21" ht="12.75" customHeight="1" x14ac:dyDescent="0.2">
      <c r="A2216" s="15" t="s">
        <v>95</v>
      </c>
      <c r="B2216" s="16" t="s">
        <v>96</v>
      </c>
      <c r="C2216" s="8">
        <v>60076658</v>
      </c>
      <c r="D2216" s="6" t="s">
        <v>2166</v>
      </c>
      <c r="E2216" s="16" t="s">
        <v>2230</v>
      </c>
      <c r="F2216" s="15">
        <v>191970101</v>
      </c>
      <c r="G2216" s="5" t="s">
        <v>167</v>
      </c>
      <c r="H2216" s="6" t="s">
        <v>52</v>
      </c>
      <c r="I2216" s="6" t="s">
        <v>2231</v>
      </c>
      <c r="J2216" s="6" t="s">
        <v>2232</v>
      </c>
      <c r="K2216" s="6" t="s">
        <v>341</v>
      </c>
      <c r="L2216" s="6" t="s">
        <v>2233</v>
      </c>
      <c r="M2216" s="16" t="s">
        <v>2234</v>
      </c>
      <c r="N2216" s="8" t="s">
        <v>35</v>
      </c>
      <c r="O2216" s="7">
        <v>4</v>
      </c>
      <c r="P2216" s="3">
        <f t="shared" si="205"/>
        <v>0</v>
      </c>
      <c r="Q2216" s="3">
        <f t="shared" si="206"/>
        <v>0</v>
      </c>
      <c r="R2216" s="3">
        <f t="shared" si="207"/>
        <v>0</v>
      </c>
      <c r="S2216" s="3">
        <f t="shared" si="208"/>
        <v>1</v>
      </c>
      <c r="T2216" s="3">
        <f t="shared" si="209"/>
        <v>0</v>
      </c>
      <c r="U2216" s="3">
        <f t="shared" si="210"/>
        <v>0</v>
      </c>
    </row>
    <row r="2217" spans="1:21" ht="12.75" customHeight="1" x14ac:dyDescent="0.2">
      <c r="A2217" s="15" t="s">
        <v>95</v>
      </c>
      <c r="B2217" s="16" t="s">
        <v>96</v>
      </c>
      <c r="C2217" s="8">
        <v>60076658</v>
      </c>
      <c r="D2217" s="6" t="s">
        <v>2166</v>
      </c>
      <c r="E2217" s="16" t="s">
        <v>2235</v>
      </c>
      <c r="F2217" s="15">
        <v>191969601</v>
      </c>
      <c r="G2217" s="5" t="s">
        <v>105</v>
      </c>
      <c r="H2217" s="6" t="s">
        <v>29</v>
      </c>
      <c r="I2217" s="6" t="s">
        <v>2236</v>
      </c>
      <c r="J2217" s="6" t="s">
        <v>2237</v>
      </c>
      <c r="K2217" s="6" t="s">
        <v>341</v>
      </c>
      <c r="L2217" s="6" t="s">
        <v>2233</v>
      </c>
      <c r="M2217" s="16" t="s">
        <v>2238</v>
      </c>
      <c r="N2217" s="8" t="s">
        <v>35</v>
      </c>
      <c r="O2217" s="7">
        <v>4</v>
      </c>
      <c r="P2217" s="3">
        <f t="shared" si="205"/>
        <v>0</v>
      </c>
      <c r="Q2217" s="3">
        <f t="shared" si="206"/>
        <v>0</v>
      </c>
      <c r="R2217" s="3">
        <f t="shared" si="207"/>
        <v>0</v>
      </c>
      <c r="S2217" s="3">
        <f t="shared" si="208"/>
        <v>1</v>
      </c>
      <c r="T2217" s="3">
        <f t="shared" si="209"/>
        <v>0</v>
      </c>
      <c r="U2217" s="3">
        <f t="shared" si="210"/>
        <v>0</v>
      </c>
    </row>
    <row r="2218" spans="1:21" ht="12.75" customHeight="1" x14ac:dyDescent="0.2">
      <c r="A2218" s="15" t="s">
        <v>95</v>
      </c>
      <c r="B2218" s="16" t="s">
        <v>96</v>
      </c>
      <c r="C2218" s="8">
        <v>60076658</v>
      </c>
      <c r="D2218" s="6" t="s">
        <v>2166</v>
      </c>
      <c r="E2218" s="16" t="s">
        <v>2230</v>
      </c>
      <c r="F2218" s="15">
        <v>191970113</v>
      </c>
      <c r="G2218" s="5" t="s">
        <v>167</v>
      </c>
      <c r="H2218" s="6" t="s">
        <v>29</v>
      </c>
      <c r="I2218" s="6" t="s">
        <v>2283</v>
      </c>
      <c r="J2218" s="6" t="s">
        <v>2284</v>
      </c>
      <c r="K2218" s="6" t="s">
        <v>341</v>
      </c>
      <c r="L2218" s="6" t="s">
        <v>2285</v>
      </c>
      <c r="M2218" s="16" t="s">
        <v>2286</v>
      </c>
      <c r="N2218" s="8" t="s">
        <v>35</v>
      </c>
      <c r="O2218" s="7">
        <v>3</v>
      </c>
      <c r="P2218" s="3">
        <f t="shared" si="205"/>
        <v>0</v>
      </c>
      <c r="Q2218" s="3">
        <f t="shared" si="206"/>
        <v>0</v>
      </c>
      <c r="R2218" s="3">
        <f t="shared" si="207"/>
        <v>1</v>
      </c>
      <c r="S2218" s="3">
        <f t="shared" si="208"/>
        <v>0</v>
      </c>
      <c r="T2218" s="3">
        <f t="shared" si="209"/>
        <v>0</v>
      </c>
      <c r="U2218" s="3">
        <f t="shared" si="210"/>
        <v>0</v>
      </c>
    </row>
    <row r="2219" spans="1:21" ht="12.75" customHeight="1" x14ac:dyDescent="0.2">
      <c r="A2219" s="15" t="s">
        <v>95</v>
      </c>
      <c r="B2219" s="16" t="s">
        <v>96</v>
      </c>
      <c r="C2219" s="8">
        <v>60076658</v>
      </c>
      <c r="D2219" s="6" t="s">
        <v>2166</v>
      </c>
      <c r="E2219" s="16" t="s">
        <v>2186</v>
      </c>
      <c r="F2219" s="15">
        <v>191969191</v>
      </c>
      <c r="G2219" s="5" t="s">
        <v>105</v>
      </c>
      <c r="H2219" s="6" t="s">
        <v>52</v>
      </c>
      <c r="I2219" s="6" t="s">
        <v>2287</v>
      </c>
      <c r="J2219" s="6" t="s">
        <v>2288</v>
      </c>
      <c r="K2219" s="6" t="s">
        <v>341</v>
      </c>
      <c r="L2219" s="6" t="s">
        <v>2285</v>
      </c>
      <c r="M2219" s="16" t="s">
        <v>2286</v>
      </c>
      <c r="N2219" s="8" t="s">
        <v>35</v>
      </c>
      <c r="O2219" s="7">
        <v>4</v>
      </c>
      <c r="P2219" s="3">
        <f t="shared" si="205"/>
        <v>0</v>
      </c>
      <c r="Q2219" s="3">
        <f t="shared" si="206"/>
        <v>0</v>
      </c>
      <c r="R2219" s="3">
        <f t="shared" si="207"/>
        <v>0</v>
      </c>
      <c r="S2219" s="3">
        <f t="shared" si="208"/>
        <v>1</v>
      </c>
      <c r="T2219" s="3">
        <f t="shared" si="209"/>
        <v>0</v>
      </c>
      <c r="U2219" s="3">
        <f t="shared" si="210"/>
        <v>0</v>
      </c>
    </row>
    <row r="2220" spans="1:21" ht="12.75" customHeight="1" x14ac:dyDescent="0.2">
      <c r="A2220" s="15" t="s">
        <v>95</v>
      </c>
      <c r="B2220" s="16" t="s">
        <v>96</v>
      </c>
      <c r="C2220" s="8">
        <v>60076658</v>
      </c>
      <c r="D2220" s="6" t="s">
        <v>2166</v>
      </c>
      <c r="E2220" s="16" t="s">
        <v>2186</v>
      </c>
      <c r="F2220" s="15">
        <v>191911293</v>
      </c>
      <c r="G2220" s="5" t="s">
        <v>67</v>
      </c>
      <c r="H2220" s="6" t="s">
        <v>52</v>
      </c>
      <c r="I2220" s="6" t="s">
        <v>2289</v>
      </c>
      <c r="J2220" s="6" t="s">
        <v>2290</v>
      </c>
      <c r="K2220" s="6" t="s">
        <v>341</v>
      </c>
      <c r="L2220" s="6" t="s">
        <v>2285</v>
      </c>
      <c r="M2220" s="16" t="s">
        <v>2286</v>
      </c>
      <c r="N2220" s="8" t="s">
        <v>35</v>
      </c>
      <c r="O2220" s="7">
        <v>5</v>
      </c>
      <c r="P2220" s="3">
        <f t="shared" si="205"/>
        <v>0</v>
      </c>
      <c r="Q2220" s="3">
        <f t="shared" si="206"/>
        <v>0</v>
      </c>
      <c r="R2220" s="3">
        <f t="shared" si="207"/>
        <v>0</v>
      </c>
      <c r="S2220" s="3">
        <f t="shared" si="208"/>
        <v>0</v>
      </c>
      <c r="T2220" s="3">
        <f t="shared" si="209"/>
        <v>1</v>
      </c>
      <c r="U2220" s="3">
        <f t="shared" si="210"/>
        <v>0</v>
      </c>
    </row>
    <row r="2221" spans="1:21" ht="12.75" customHeight="1" x14ac:dyDescent="0.2">
      <c r="A2221" s="15" t="s">
        <v>95</v>
      </c>
      <c r="B2221" s="16" t="s">
        <v>96</v>
      </c>
      <c r="C2221" s="8">
        <v>60076658</v>
      </c>
      <c r="D2221" s="6" t="s">
        <v>2166</v>
      </c>
      <c r="E2221" s="16" t="s">
        <v>2291</v>
      </c>
      <c r="F2221" s="15">
        <v>191864544</v>
      </c>
      <c r="G2221" s="5" t="s">
        <v>105</v>
      </c>
      <c r="H2221" s="6" t="s">
        <v>52</v>
      </c>
      <c r="I2221" s="6" t="s">
        <v>2360</v>
      </c>
      <c r="J2221" s="6" t="s">
        <v>2361</v>
      </c>
      <c r="K2221" s="6" t="s">
        <v>102</v>
      </c>
      <c r="L2221" s="6" t="s">
        <v>103</v>
      </c>
      <c r="M2221" s="16" t="s">
        <v>111</v>
      </c>
      <c r="N2221" s="8" t="s">
        <v>35</v>
      </c>
      <c r="O2221" s="7">
        <v>1</v>
      </c>
      <c r="P2221" s="3">
        <f t="shared" si="205"/>
        <v>1</v>
      </c>
      <c r="Q2221" s="3">
        <f t="shared" si="206"/>
        <v>0</v>
      </c>
      <c r="R2221" s="3">
        <f t="shared" si="207"/>
        <v>0</v>
      </c>
      <c r="S2221" s="3">
        <f t="shared" si="208"/>
        <v>0</v>
      </c>
      <c r="T2221" s="3">
        <f t="shared" si="209"/>
        <v>0</v>
      </c>
      <c r="U2221" s="3">
        <f t="shared" si="210"/>
        <v>0</v>
      </c>
    </row>
    <row r="2222" spans="1:21" ht="12.75" customHeight="1" x14ac:dyDescent="0.2">
      <c r="A2222" s="15" t="s">
        <v>95</v>
      </c>
      <c r="B2222" s="16" t="s">
        <v>96</v>
      </c>
      <c r="C2222" s="8">
        <v>60076658</v>
      </c>
      <c r="D2222" s="6" t="s">
        <v>2166</v>
      </c>
      <c r="E2222" s="16" t="s">
        <v>2291</v>
      </c>
      <c r="F2222" s="15">
        <v>191969405</v>
      </c>
      <c r="G2222" s="5" t="s">
        <v>105</v>
      </c>
      <c r="H2222" s="6" t="s">
        <v>52</v>
      </c>
      <c r="I2222" s="6" t="s">
        <v>2362</v>
      </c>
      <c r="J2222" s="6" t="s">
        <v>2363</v>
      </c>
      <c r="K2222" s="6" t="s">
        <v>102</v>
      </c>
      <c r="L2222" s="6" t="s">
        <v>103</v>
      </c>
      <c r="M2222" s="16" t="s">
        <v>111</v>
      </c>
      <c r="N2222" s="8" t="s">
        <v>35</v>
      </c>
      <c r="O2222" s="7">
        <v>3</v>
      </c>
      <c r="P2222" s="3">
        <f t="shared" si="205"/>
        <v>0</v>
      </c>
      <c r="Q2222" s="3">
        <f t="shared" si="206"/>
        <v>0</v>
      </c>
      <c r="R2222" s="3">
        <f t="shared" si="207"/>
        <v>1</v>
      </c>
      <c r="S2222" s="3">
        <f t="shared" si="208"/>
        <v>0</v>
      </c>
      <c r="T2222" s="3">
        <f t="shared" si="209"/>
        <v>0</v>
      </c>
      <c r="U2222" s="3">
        <f t="shared" si="210"/>
        <v>0</v>
      </c>
    </row>
    <row r="2223" spans="1:21" ht="12.75" customHeight="1" x14ac:dyDescent="0.2">
      <c r="A2223" s="15" t="s">
        <v>95</v>
      </c>
      <c r="B2223" s="16" t="s">
        <v>96</v>
      </c>
      <c r="C2223" s="8">
        <v>60076658</v>
      </c>
      <c r="D2223" s="6" t="s">
        <v>2166</v>
      </c>
      <c r="E2223" s="16" t="s">
        <v>2230</v>
      </c>
      <c r="F2223" s="15">
        <v>191912167</v>
      </c>
      <c r="G2223" s="5" t="s">
        <v>67</v>
      </c>
      <c r="H2223" s="6" t="s">
        <v>52</v>
      </c>
      <c r="I2223" s="6" t="s">
        <v>2364</v>
      </c>
      <c r="J2223" s="6" t="s">
        <v>2365</v>
      </c>
      <c r="K2223" s="6" t="s">
        <v>102</v>
      </c>
      <c r="L2223" s="6" t="s">
        <v>103</v>
      </c>
      <c r="M2223" s="16" t="s">
        <v>104</v>
      </c>
      <c r="N2223" s="8" t="s">
        <v>35</v>
      </c>
      <c r="O2223" s="7">
        <v>3</v>
      </c>
      <c r="P2223" s="3">
        <f t="shared" si="205"/>
        <v>0</v>
      </c>
      <c r="Q2223" s="3">
        <f t="shared" si="206"/>
        <v>0</v>
      </c>
      <c r="R2223" s="3">
        <f t="shared" si="207"/>
        <v>1</v>
      </c>
      <c r="S2223" s="3">
        <f t="shared" si="208"/>
        <v>0</v>
      </c>
      <c r="T2223" s="3">
        <f t="shared" si="209"/>
        <v>0</v>
      </c>
      <c r="U2223" s="3">
        <f t="shared" si="210"/>
        <v>0</v>
      </c>
    </row>
    <row r="2224" spans="1:21" ht="12.75" customHeight="1" x14ac:dyDescent="0.2">
      <c r="A2224" s="15" t="s">
        <v>95</v>
      </c>
      <c r="B2224" s="16" t="s">
        <v>96</v>
      </c>
      <c r="C2224" s="8">
        <v>60076658</v>
      </c>
      <c r="D2224" s="6" t="s">
        <v>2166</v>
      </c>
      <c r="E2224" s="16" t="s">
        <v>2291</v>
      </c>
      <c r="F2224" s="15">
        <v>191960699</v>
      </c>
      <c r="G2224" s="5" t="s">
        <v>105</v>
      </c>
      <c r="H2224" s="6" t="s">
        <v>52</v>
      </c>
      <c r="I2224" s="6" t="s">
        <v>2314</v>
      </c>
      <c r="J2224" s="6" t="s">
        <v>2315</v>
      </c>
      <c r="K2224" s="6" t="s">
        <v>102</v>
      </c>
      <c r="L2224" s="6" t="s">
        <v>1880</v>
      </c>
      <c r="M2224" s="16" t="s">
        <v>2316</v>
      </c>
      <c r="N2224" s="8" t="s">
        <v>35</v>
      </c>
      <c r="O2224" s="7">
        <v>1</v>
      </c>
      <c r="P2224" s="3">
        <f t="shared" si="205"/>
        <v>1</v>
      </c>
      <c r="Q2224" s="3">
        <f t="shared" si="206"/>
        <v>0</v>
      </c>
      <c r="R2224" s="3">
        <f t="shared" si="207"/>
        <v>0</v>
      </c>
      <c r="S2224" s="3">
        <f t="shared" si="208"/>
        <v>0</v>
      </c>
      <c r="T2224" s="3">
        <f t="shared" si="209"/>
        <v>0</v>
      </c>
      <c r="U2224" s="3">
        <f t="shared" si="210"/>
        <v>0</v>
      </c>
    </row>
    <row r="2225" spans="1:21" ht="12.75" customHeight="1" x14ac:dyDescent="0.2">
      <c r="A2225" s="15" t="s">
        <v>95</v>
      </c>
      <c r="B2225" s="16" t="s">
        <v>96</v>
      </c>
      <c r="C2225" s="8">
        <v>60076658</v>
      </c>
      <c r="D2225" s="6" t="s">
        <v>2166</v>
      </c>
      <c r="E2225" s="16" t="s">
        <v>2291</v>
      </c>
      <c r="F2225" s="15">
        <v>191969335</v>
      </c>
      <c r="G2225" s="5" t="s">
        <v>105</v>
      </c>
      <c r="H2225" s="6" t="s">
        <v>52</v>
      </c>
      <c r="I2225" s="6" t="s">
        <v>2317</v>
      </c>
      <c r="J2225" s="6" t="s">
        <v>2318</v>
      </c>
      <c r="K2225" s="6" t="s">
        <v>102</v>
      </c>
      <c r="L2225" s="6" t="s">
        <v>1880</v>
      </c>
      <c r="M2225" s="16" t="s">
        <v>1881</v>
      </c>
      <c r="N2225" s="8" t="s">
        <v>35</v>
      </c>
      <c r="O2225" s="7">
        <v>1</v>
      </c>
      <c r="P2225" s="3">
        <f t="shared" si="205"/>
        <v>1</v>
      </c>
      <c r="Q2225" s="3">
        <f t="shared" si="206"/>
        <v>0</v>
      </c>
      <c r="R2225" s="3">
        <f t="shared" si="207"/>
        <v>0</v>
      </c>
      <c r="S2225" s="3">
        <f t="shared" si="208"/>
        <v>0</v>
      </c>
      <c r="T2225" s="3">
        <f t="shared" si="209"/>
        <v>0</v>
      </c>
      <c r="U2225" s="3">
        <f t="shared" si="210"/>
        <v>0</v>
      </c>
    </row>
    <row r="2226" spans="1:21" ht="12.75" customHeight="1" x14ac:dyDescent="0.2">
      <c r="A2226" s="15" t="s">
        <v>95</v>
      </c>
      <c r="B2226" s="16" t="s">
        <v>96</v>
      </c>
      <c r="C2226" s="8">
        <v>60076658</v>
      </c>
      <c r="D2226" s="6" t="s">
        <v>2166</v>
      </c>
      <c r="E2226" s="16" t="s">
        <v>2291</v>
      </c>
      <c r="F2226" s="15">
        <v>191969364</v>
      </c>
      <c r="G2226" s="5" t="s">
        <v>105</v>
      </c>
      <c r="H2226" s="6" t="s">
        <v>52</v>
      </c>
      <c r="I2226" s="6" t="s">
        <v>2319</v>
      </c>
      <c r="J2226" s="6" t="s">
        <v>2320</v>
      </c>
      <c r="K2226" s="6" t="s">
        <v>102</v>
      </c>
      <c r="L2226" s="6" t="s">
        <v>1880</v>
      </c>
      <c r="M2226" s="16" t="s">
        <v>2321</v>
      </c>
      <c r="N2226" s="8" t="s">
        <v>35</v>
      </c>
      <c r="O2226" s="7">
        <v>1</v>
      </c>
      <c r="P2226" s="3">
        <f t="shared" si="205"/>
        <v>1</v>
      </c>
      <c r="Q2226" s="3">
        <f t="shared" si="206"/>
        <v>0</v>
      </c>
      <c r="R2226" s="3">
        <f t="shared" si="207"/>
        <v>0</v>
      </c>
      <c r="S2226" s="3">
        <f t="shared" si="208"/>
        <v>0</v>
      </c>
      <c r="T2226" s="3">
        <f t="shared" si="209"/>
        <v>0</v>
      </c>
      <c r="U2226" s="3">
        <f t="shared" si="210"/>
        <v>0</v>
      </c>
    </row>
    <row r="2227" spans="1:21" ht="12.75" customHeight="1" x14ac:dyDescent="0.2">
      <c r="A2227" s="15" t="s">
        <v>95</v>
      </c>
      <c r="B2227" s="16" t="s">
        <v>96</v>
      </c>
      <c r="C2227" s="8">
        <v>60076658</v>
      </c>
      <c r="D2227" s="6" t="s">
        <v>2166</v>
      </c>
      <c r="E2227" s="16" t="s">
        <v>2291</v>
      </c>
      <c r="F2227" s="15">
        <v>191960711</v>
      </c>
      <c r="G2227" s="5" t="s">
        <v>105</v>
      </c>
      <c r="H2227" s="6" t="s">
        <v>52</v>
      </c>
      <c r="I2227" s="6" t="s">
        <v>2322</v>
      </c>
      <c r="J2227" s="6" t="s">
        <v>2323</v>
      </c>
      <c r="K2227" s="6" t="s">
        <v>102</v>
      </c>
      <c r="L2227" s="6" t="s">
        <v>1880</v>
      </c>
      <c r="M2227" s="16" t="s">
        <v>2324</v>
      </c>
      <c r="N2227" s="8" t="s">
        <v>35</v>
      </c>
      <c r="O2227" s="7">
        <v>2</v>
      </c>
      <c r="P2227" s="3">
        <f t="shared" si="205"/>
        <v>0</v>
      </c>
      <c r="Q2227" s="3">
        <f t="shared" si="206"/>
        <v>1</v>
      </c>
      <c r="R2227" s="3">
        <f t="shared" si="207"/>
        <v>0</v>
      </c>
      <c r="S2227" s="3">
        <f t="shared" si="208"/>
        <v>0</v>
      </c>
      <c r="T2227" s="3">
        <f t="shared" si="209"/>
        <v>0</v>
      </c>
      <c r="U2227" s="3">
        <f t="shared" si="210"/>
        <v>0</v>
      </c>
    </row>
    <row r="2228" spans="1:21" ht="12.75" customHeight="1" x14ac:dyDescent="0.2">
      <c r="A2228" s="15" t="s">
        <v>95</v>
      </c>
      <c r="B2228" s="16" t="s">
        <v>96</v>
      </c>
      <c r="C2228" s="8">
        <v>60076658</v>
      </c>
      <c r="D2228" s="6" t="s">
        <v>2166</v>
      </c>
      <c r="E2228" s="16" t="s">
        <v>2291</v>
      </c>
      <c r="F2228" s="15">
        <v>191969309</v>
      </c>
      <c r="G2228" s="5" t="s">
        <v>105</v>
      </c>
      <c r="H2228" s="6" t="s">
        <v>52</v>
      </c>
      <c r="I2228" s="6" t="s">
        <v>2325</v>
      </c>
      <c r="J2228" s="6" t="s">
        <v>2326</v>
      </c>
      <c r="K2228" s="6" t="s">
        <v>102</v>
      </c>
      <c r="L2228" s="6" t="s">
        <v>1880</v>
      </c>
      <c r="M2228" s="16" t="s">
        <v>2316</v>
      </c>
      <c r="N2228" s="8" t="s">
        <v>35</v>
      </c>
      <c r="O2228" s="7">
        <v>2</v>
      </c>
      <c r="P2228" s="3">
        <f t="shared" si="205"/>
        <v>0</v>
      </c>
      <c r="Q2228" s="3">
        <f t="shared" si="206"/>
        <v>1</v>
      </c>
      <c r="R2228" s="3">
        <f t="shared" si="207"/>
        <v>0</v>
      </c>
      <c r="S2228" s="3">
        <f t="shared" si="208"/>
        <v>0</v>
      </c>
      <c r="T2228" s="3">
        <f t="shared" si="209"/>
        <v>0</v>
      </c>
      <c r="U2228" s="3">
        <f t="shared" si="210"/>
        <v>0</v>
      </c>
    </row>
    <row r="2229" spans="1:21" ht="12.75" customHeight="1" x14ac:dyDescent="0.2">
      <c r="A2229" s="15" t="s">
        <v>95</v>
      </c>
      <c r="B2229" s="16" t="s">
        <v>96</v>
      </c>
      <c r="C2229" s="8">
        <v>60076658</v>
      </c>
      <c r="D2229" s="6" t="s">
        <v>2166</v>
      </c>
      <c r="E2229" s="16" t="s">
        <v>2291</v>
      </c>
      <c r="F2229" s="15">
        <v>191864526</v>
      </c>
      <c r="G2229" s="5" t="s">
        <v>105</v>
      </c>
      <c r="H2229" s="6" t="s">
        <v>52</v>
      </c>
      <c r="I2229" s="6" t="s">
        <v>2327</v>
      </c>
      <c r="J2229" s="6" t="s">
        <v>2328</v>
      </c>
      <c r="K2229" s="6" t="s">
        <v>102</v>
      </c>
      <c r="L2229" s="6" t="s">
        <v>1880</v>
      </c>
      <c r="M2229" s="16" t="s">
        <v>2316</v>
      </c>
      <c r="N2229" s="8" t="s">
        <v>35</v>
      </c>
      <c r="O2229" s="7">
        <v>3</v>
      </c>
      <c r="P2229" s="3">
        <f t="shared" si="205"/>
        <v>0</v>
      </c>
      <c r="Q2229" s="3">
        <f t="shared" si="206"/>
        <v>0</v>
      </c>
      <c r="R2229" s="3">
        <f t="shared" si="207"/>
        <v>1</v>
      </c>
      <c r="S2229" s="3">
        <f t="shared" si="208"/>
        <v>0</v>
      </c>
      <c r="T2229" s="3">
        <f t="shared" si="209"/>
        <v>0</v>
      </c>
      <c r="U2229" s="3">
        <f t="shared" si="210"/>
        <v>0</v>
      </c>
    </row>
    <row r="2230" spans="1:21" ht="12.75" customHeight="1" x14ac:dyDescent="0.2">
      <c r="A2230" s="15" t="s">
        <v>95</v>
      </c>
      <c r="B2230" s="16" t="s">
        <v>96</v>
      </c>
      <c r="C2230" s="8">
        <v>60076658</v>
      </c>
      <c r="D2230" s="6" t="s">
        <v>2166</v>
      </c>
      <c r="E2230" s="16" t="s">
        <v>2291</v>
      </c>
      <c r="F2230" s="15">
        <v>191864533</v>
      </c>
      <c r="G2230" s="5" t="s">
        <v>167</v>
      </c>
      <c r="H2230" s="6" t="s">
        <v>52</v>
      </c>
      <c r="I2230" s="6" t="s">
        <v>2329</v>
      </c>
      <c r="J2230" s="6" t="s">
        <v>2330</v>
      </c>
      <c r="K2230" s="6" t="s">
        <v>102</v>
      </c>
      <c r="L2230" s="6" t="s">
        <v>1880</v>
      </c>
      <c r="M2230" s="16" t="s">
        <v>2316</v>
      </c>
      <c r="N2230" s="8" t="s">
        <v>35</v>
      </c>
      <c r="O2230" s="7">
        <v>3</v>
      </c>
      <c r="P2230" s="3">
        <f t="shared" si="205"/>
        <v>0</v>
      </c>
      <c r="Q2230" s="3">
        <f t="shared" si="206"/>
        <v>0</v>
      </c>
      <c r="R2230" s="3">
        <f t="shared" si="207"/>
        <v>1</v>
      </c>
      <c r="S2230" s="3">
        <f t="shared" si="208"/>
        <v>0</v>
      </c>
      <c r="T2230" s="3">
        <f t="shared" si="209"/>
        <v>0</v>
      </c>
      <c r="U2230" s="3">
        <f t="shared" si="210"/>
        <v>0</v>
      </c>
    </row>
    <row r="2231" spans="1:21" ht="12.75" customHeight="1" x14ac:dyDescent="0.2">
      <c r="A2231" s="15" t="s">
        <v>95</v>
      </c>
      <c r="B2231" s="16" t="s">
        <v>96</v>
      </c>
      <c r="C2231" s="8">
        <v>60076658</v>
      </c>
      <c r="D2231" s="6" t="s">
        <v>2166</v>
      </c>
      <c r="E2231" s="16" t="s">
        <v>2291</v>
      </c>
      <c r="F2231" s="15">
        <v>191911474</v>
      </c>
      <c r="G2231" s="5" t="s">
        <v>105</v>
      </c>
      <c r="H2231" s="6" t="s">
        <v>52</v>
      </c>
      <c r="I2231" s="6" t="s">
        <v>2331</v>
      </c>
      <c r="J2231" s="6" t="s">
        <v>2332</v>
      </c>
      <c r="K2231" s="6" t="s">
        <v>102</v>
      </c>
      <c r="L2231" s="6" t="s">
        <v>1880</v>
      </c>
      <c r="M2231" s="16" t="s">
        <v>2321</v>
      </c>
      <c r="N2231" s="8" t="s">
        <v>35</v>
      </c>
      <c r="O2231" s="7">
        <v>3</v>
      </c>
      <c r="P2231" s="3">
        <f t="shared" si="205"/>
        <v>0</v>
      </c>
      <c r="Q2231" s="3">
        <f t="shared" si="206"/>
        <v>0</v>
      </c>
      <c r="R2231" s="3">
        <f t="shared" si="207"/>
        <v>1</v>
      </c>
      <c r="S2231" s="3">
        <f t="shared" si="208"/>
        <v>0</v>
      </c>
      <c r="T2231" s="3">
        <f t="shared" si="209"/>
        <v>0</v>
      </c>
      <c r="U2231" s="3">
        <f t="shared" si="210"/>
        <v>0</v>
      </c>
    </row>
    <row r="2232" spans="1:21" ht="12.75" customHeight="1" x14ac:dyDescent="0.2">
      <c r="A2232" s="15" t="s">
        <v>95</v>
      </c>
      <c r="B2232" s="16" t="s">
        <v>96</v>
      </c>
      <c r="C2232" s="8">
        <v>60076658</v>
      </c>
      <c r="D2232" s="6" t="s">
        <v>2166</v>
      </c>
      <c r="E2232" s="16" t="s">
        <v>2291</v>
      </c>
      <c r="F2232" s="15">
        <v>191969414</v>
      </c>
      <c r="G2232" s="5" t="s">
        <v>105</v>
      </c>
      <c r="H2232" s="6" t="s">
        <v>52</v>
      </c>
      <c r="I2232" s="6" t="s">
        <v>2333</v>
      </c>
      <c r="J2232" s="6" t="s">
        <v>2334</v>
      </c>
      <c r="K2232" s="6" t="s">
        <v>102</v>
      </c>
      <c r="L2232" s="6" t="s">
        <v>1880</v>
      </c>
      <c r="M2232" s="16" t="s">
        <v>2324</v>
      </c>
      <c r="N2232" s="8" t="s">
        <v>35</v>
      </c>
      <c r="O2232" s="7">
        <v>3</v>
      </c>
      <c r="P2232" s="3">
        <f t="shared" si="205"/>
        <v>0</v>
      </c>
      <c r="Q2232" s="3">
        <f t="shared" si="206"/>
        <v>0</v>
      </c>
      <c r="R2232" s="3">
        <f t="shared" si="207"/>
        <v>1</v>
      </c>
      <c r="S2232" s="3">
        <f t="shared" si="208"/>
        <v>0</v>
      </c>
      <c r="T2232" s="3">
        <f t="shared" si="209"/>
        <v>0</v>
      </c>
      <c r="U2232" s="3">
        <f t="shared" si="210"/>
        <v>0</v>
      </c>
    </row>
    <row r="2233" spans="1:21" ht="12.75" customHeight="1" x14ac:dyDescent="0.2">
      <c r="A2233" s="15" t="s">
        <v>95</v>
      </c>
      <c r="B2233" s="16" t="s">
        <v>96</v>
      </c>
      <c r="C2233" s="8">
        <v>60076658</v>
      </c>
      <c r="D2233" s="6" t="s">
        <v>2166</v>
      </c>
      <c r="E2233" s="16" t="s">
        <v>2291</v>
      </c>
      <c r="F2233" s="15">
        <v>191960696</v>
      </c>
      <c r="G2233" s="5" t="s">
        <v>105</v>
      </c>
      <c r="H2233" s="6" t="s">
        <v>52</v>
      </c>
      <c r="I2233" s="6" t="s">
        <v>2335</v>
      </c>
      <c r="J2233" s="6" t="s">
        <v>2336</v>
      </c>
      <c r="K2233" s="6" t="s">
        <v>102</v>
      </c>
      <c r="L2233" s="6" t="s">
        <v>1880</v>
      </c>
      <c r="M2233" s="16" t="s">
        <v>2316</v>
      </c>
      <c r="N2233" s="8" t="s">
        <v>35</v>
      </c>
      <c r="O2233" s="7">
        <v>4</v>
      </c>
      <c r="P2233" s="3">
        <f t="shared" si="205"/>
        <v>0</v>
      </c>
      <c r="Q2233" s="3">
        <f t="shared" si="206"/>
        <v>0</v>
      </c>
      <c r="R2233" s="3">
        <f t="shared" si="207"/>
        <v>0</v>
      </c>
      <c r="S2233" s="3">
        <f t="shared" si="208"/>
        <v>1</v>
      </c>
      <c r="T2233" s="3">
        <f t="shared" si="209"/>
        <v>0</v>
      </c>
      <c r="U2233" s="3">
        <f t="shared" si="210"/>
        <v>0</v>
      </c>
    </row>
    <row r="2234" spans="1:21" ht="12.75" customHeight="1" x14ac:dyDescent="0.2">
      <c r="A2234" s="15" t="s">
        <v>95</v>
      </c>
      <c r="B2234" s="16" t="s">
        <v>96</v>
      </c>
      <c r="C2234" s="8">
        <v>60076658</v>
      </c>
      <c r="D2234" s="6" t="s">
        <v>2166</v>
      </c>
      <c r="E2234" s="16" t="s">
        <v>2291</v>
      </c>
      <c r="F2234" s="15">
        <v>191969375</v>
      </c>
      <c r="G2234" s="5" t="s">
        <v>105</v>
      </c>
      <c r="H2234" s="6" t="s">
        <v>52</v>
      </c>
      <c r="I2234" s="6" t="s">
        <v>2337</v>
      </c>
      <c r="J2234" s="6" t="s">
        <v>2338</v>
      </c>
      <c r="K2234" s="6" t="s">
        <v>102</v>
      </c>
      <c r="L2234" s="6" t="s">
        <v>1880</v>
      </c>
      <c r="M2234" s="16" t="s">
        <v>2316</v>
      </c>
      <c r="N2234" s="8" t="s">
        <v>35</v>
      </c>
      <c r="O2234" s="7">
        <v>5</v>
      </c>
      <c r="P2234" s="3">
        <f t="shared" si="205"/>
        <v>0</v>
      </c>
      <c r="Q2234" s="3">
        <f t="shared" si="206"/>
        <v>0</v>
      </c>
      <c r="R2234" s="3">
        <f t="shared" si="207"/>
        <v>0</v>
      </c>
      <c r="S2234" s="3">
        <f t="shared" si="208"/>
        <v>0</v>
      </c>
      <c r="T2234" s="3">
        <f t="shared" si="209"/>
        <v>1</v>
      </c>
      <c r="U2234" s="3">
        <f t="shared" si="210"/>
        <v>0</v>
      </c>
    </row>
    <row r="2235" spans="1:21" ht="12.75" customHeight="1" x14ac:dyDescent="0.2">
      <c r="A2235" s="15" t="s">
        <v>95</v>
      </c>
      <c r="B2235" s="16" t="s">
        <v>96</v>
      </c>
      <c r="C2235" s="8">
        <v>60076658</v>
      </c>
      <c r="D2235" s="6" t="s">
        <v>2166</v>
      </c>
      <c r="E2235" s="16" t="s">
        <v>2230</v>
      </c>
      <c r="F2235" s="15">
        <v>191912214</v>
      </c>
      <c r="G2235" s="5" t="s">
        <v>105</v>
      </c>
      <c r="H2235" s="6" t="s">
        <v>52</v>
      </c>
      <c r="I2235" s="6" t="s">
        <v>2339</v>
      </c>
      <c r="J2235" s="6" t="s">
        <v>2340</v>
      </c>
      <c r="K2235" s="6" t="s">
        <v>102</v>
      </c>
      <c r="L2235" s="6" t="s">
        <v>1880</v>
      </c>
      <c r="M2235" s="16" t="s">
        <v>2316</v>
      </c>
      <c r="N2235" s="8" t="s">
        <v>35</v>
      </c>
      <c r="O2235" s="7">
        <v>5</v>
      </c>
      <c r="P2235" s="3">
        <f t="shared" si="205"/>
        <v>0</v>
      </c>
      <c r="Q2235" s="3">
        <f t="shared" si="206"/>
        <v>0</v>
      </c>
      <c r="R2235" s="3">
        <f t="shared" si="207"/>
        <v>0</v>
      </c>
      <c r="S2235" s="3">
        <f t="shared" si="208"/>
        <v>0</v>
      </c>
      <c r="T2235" s="3">
        <f t="shared" si="209"/>
        <v>1</v>
      </c>
      <c r="U2235" s="3">
        <f t="shared" si="210"/>
        <v>0</v>
      </c>
    </row>
    <row r="2236" spans="1:21" ht="12.75" customHeight="1" x14ac:dyDescent="0.2">
      <c r="A2236" s="15" t="s">
        <v>95</v>
      </c>
      <c r="B2236" s="16" t="s">
        <v>96</v>
      </c>
      <c r="C2236" s="8">
        <v>60076658</v>
      </c>
      <c r="D2236" s="6" t="s">
        <v>2166</v>
      </c>
      <c r="E2236" s="16" t="s">
        <v>2291</v>
      </c>
      <c r="F2236" s="15">
        <v>191864525</v>
      </c>
      <c r="G2236" s="5" t="s">
        <v>105</v>
      </c>
      <c r="H2236" s="6" t="s">
        <v>52</v>
      </c>
      <c r="I2236" s="6" t="s">
        <v>2292</v>
      </c>
      <c r="J2236" s="6" t="s">
        <v>2293</v>
      </c>
      <c r="K2236" s="6" t="s">
        <v>102</v>
      </c>
      <c r="L2236" s="6" t="s">
        <v>159</v>
      </c>
      <c r="M2236" s="16" t="s">
        <v>1863</v>
      </c>
      <c r="N2236" s="8" t="s">
        <v>35</v>
      </c>
      <c r="O2236" s="7">
        <v>2</v>
      </c>
      <c r="P2236" s="3">
        <f t="shared" si="205"/>
        <v>0</v>
      </c>
      <c r="Q2236" s="3">
        <f t="shared" si="206"/>
        <v>1</v>
      </c>
      <c r="R2236" s="3">
        <f t="shared" si="207"/>
        <v>0</v>
      </c>
      <c r="S2236" s="3">
        <f t="shared" si="208"/>
        <v>0</v>
      </c>
      <c r="T2236" s="3">
        <f t="shared" si="209"/>
        <v>0</v>
      </c>
      <c r="U2236" s="3">
        <f t="shared" si="210"/>
        <v>0</v>
      </c>
    </row>
    <row r="2237" spans="1:21" ht="12.75" customHeight="1" x14ac:dyDescent="0.2">
      <c r="A2237" s="15" t="s">
        <v>95</v>
      </c>
      <c r="B2237" s="16" t="s">
        <v>96</v>
      </c>
      <c r="C2237" s="8">
        <v>60076658</v>
      </c>
      <c r="D2237" s="6" t="s">
        <v>2166</v>
      </c>
      <c r="E2237" s="16" t="s">
        <v>2291</v>
      </c>
      <c r="F2237" s="15">
        <v>191864541</v>
      </c>
      <c r="G2237" s="5" t="s">
        <v>167</v>
      </c>
      <c r="H2237" s="6" t="s">
        <v>52</v>
      </c>
      <c r="I2237" s="6" t="s">
        <v>2294</v>
      </c>
      <c r="J2237" s="6" t="s">
        <v>2295</v>
      </c>
      <c r="K2237" s="6" t="s">
        <v>102</v>
      </c>
      <c r="L2237" s="6" t="s">
        <v>159</v>
      </c>
      <c r="M2237" s="16" t="s">
        <v>1863</v>
      </c>
      <c r="N2237" s="8" t="s">
        <v>35</v>
      </c>
      <c r="O2237" s="7">
        <v>2</v>
      </c>
      <c r="P2237" s="3">
        <f t="shared" si="205"/>
        <v>0</v>
      </c>
      <c r="Q2237" s="3">
        <f t="shared" si="206"/>
        <v>1</v>
      </c>
      <c r="R2237" s="3">
        <f t="shared" si="207"/>
        <v>0</v>
      </c>
      <c r="S2237" s="3">
        <f t="shared" si="208"/>
        <v>0</v>
      </c>
      <c r="T2237" s="3">
        <f t="shared" si="209"/>
        <v>0</v>
      </c>
      <c r="U2237" s="3">
        <f t="shared" si="210"/>
        <v>0</v>
      </c>
    </row>
    <row r="2238" spans="1:21" ht="12.75" customHeight="1" x14ac:dyDescent="0.2">
      <c r="A2238" s="15" t="s">
        <v>95</v>
      </c>
      <c r="B2238" s="16" t="s">
        <v>96</v>
      </c>
      <c r="C2238" s="8">
        <v>60076658</v>
      </c>
      <c r="D2238" s="6" t="s">
        <v>2166</v>
      </c>
      <c r="E2238" s="16" t="s">
        <v>2291</v>
      </c>
      <c r="F2238" s="15">
        <v>191969408</v>
      </c>
      <c r="G2238" s="5" t="s">
        <v>105</v>
      </c>
      <c r="H2238" s="6" t="s">
        <v>52</v>
      </c>
      <c r="I2238" s="6" t="s">
        <v>2296</v>
      </c>
      <c r="J2238" s="6" t="s">
        <v>2297</v>
      </c>
      <c r="K2238" s="6" t="s">
        <v>102</v>
      </c>
      <c r="L2238" s="6" t="s">
        <v>159</v>
      </c>
      <c r="M2238" s="16" t="s">
        <v>1863</v>
      </c>
      <c r="N2238" s="8" t="s">
        <v>35</v>
      </c>
      <c r="O2238" s="7">
        <v>2</v>
      </c>
      <c r="P2238" s="3">
        <f t="shared" si="205"/>
        <v>0</v>
      </c>
      <c r="Q2238" s="3">
        <f t="shared" si="206"/>
        <v>1</v>
      </c>
      <c r="R2238" s="3">
        <f t="shared" si="207"/>
        <v>0</v>
      </c>
      <c r="S2238" s="3">
        <f t="shared" si="208"/>
        <v>0</v>
      </c>
      <c r="T2238" s="3">
        <f t="shared" si="209"/>
        <v>0</v>
      </c>
      <c r="U2238" s="3">
        <f t="shared" si="210"/>
        <v>0</v>
      </c>
    </row>
    <row r="2239" spans="1:21" ht="12.75" customHeight="1" x14ac:dyDescent="0.2">
      <c r="A2239" s="15" t="s">
        <v>95</v>
      </c>
      <c r="B2239" s="16" t="s">
        <v>96</v>
      </c>
      <c r="C2239" s="8">
        <v>60076658</v>
      </c>
      <c r="D2239" s="6" t="s">
        <v>2166</v>
      </c>
      <c r="E2239" s="16" t="s">
        <v>2235</v>
      </c>
      <c r="F2239" s="15">
        <v>191864478</v>
      </c>
      <c r="G2239" s="5" t="s">
        <v>167</v>
      </c>
      <c r="H2239" s="6" t="s">
        <v>52</v>
      </c>
      <c r="I2239" s="6" t="s">
        <v>2341</v>
      </c>
      <c r="J2239" s="6" t="s">
        <v>2342</v>
      </c>
      <c r="K2239" s="6" t="s">
        <v>102</v>
      </c>
      <c r="L2239" s="6" t="s">
        <v>1887</v>
      </c>
      <c r="M2239" s="16" t="s">
        <v>1891</v>
      </c>
      <c r="N2239" s="8" t="s">
        <v>35</v>
      </c>
      <c r="O2239" s="7">
        <v>2</v>
      </c>
      <c r="P2239" s="3">
        <f t="shared" si="205"/>
        <v>0</v>
      </c>
      <c r="Q2239" s="3">
        <f t="shared" si="206"/>
        <v>1</v>
      </c>
      <c r="R2239" s="3">
        <f t="shared" si="207"/>
        <v>0</v>
      </c>
      <c r="S2239" s="3">
        <f t="shared" si="208"/>
        <v>0</v>
      </c>
      <c r="T2239" s="3">
        <f t="shared" si="209"/>
        <v>0</v>
      </c>
      <c r="U2239" s="3">
        <f t="shared" si="210"/>
        <v>0</v>
      </c>
    </row>
    <row r="2240" spans="1:21" ht="12.75" customHeight="1" x14ac:dyDescent="0.2">
      <c r="A2240" s="15" t="s">
        <v>95</v>
      </c>
      <c r="B2240" s="16" t="s">
        <v>96</v>
      </c>
      <c r="C2240" s="8">
        <v>60076658</v>
      </c>
      <c r="D2240" s="6" t="s">
        <v>2166</v>
      </c>
      <c r="E2240" s="16" t="s">
        <v>2235</v>
      </c>
      <c r="F2240" s="15">
        <v>191864498</v>
      </c>
      <c r="G2240" s="5" t="s">
        <v>105</v>
      </c>
      <c r="H2240" s="6" t="s">
        <v>52</v>
      </c>
      <c r="I2240" s="6" t="s">
        <v>2343</v>
      </c>
      <c r="J2240" s="6" t="s">
        <v>2344</v>
      </c>
      <c r="K2240" s="6" t="s">
        <v>102</v>
      </c>
      <c r="L2240" s="6" t="s">
        <v>1887</v>
      </c>
      <c r="M2240" s="16" t="s">
        <v>1891</v>
      </c>
      <c r="N2240" s="8" t="s">
        <v>35</v>
      </c>
      <c r="O2240" s="7">
        <v>2</v>
      </c>
      <c r="P2240" s="3">
        <f t="shared" si="205"/>
        <v>0</v>
      </c>
      <c r="Q2240" s="3">
        <f t="shared" si="206"/>
        <v>1</v>
      </c>
      <c r="R2240" s="3">
        <f t="shared" si="207"/>
        <v>0</v>
      </c>
      <c r="S2240" s="3">
        <f t="shared" si="208"/>
        <v>0</v>
      </c>
      <c r="T2240" s="3">
        <f t="shared" si="209"/>
        <v>0</v>
      </c>
      <c r="U2240" s="3">
        <f t="shared" si="210"/>
        <v>0</v>
      </c>
    </row>
    <row r="2241" spans="1:21" ht="12.75" customHeight="1" x14ac:dyDescent="0.2">
      <c r="A2241" s="15" t="s">
        <v>95</v>
      </c>
      <c r="B2241" s="16" t="s">
        <v>96</v>
      </c>
      <c r="C2241" s="8">
        <v>60076658</v>
      </c>
      <c r="D2241" s="6" t="s">
        <v>2166</v>
      </c>
      <c r="E2241" s="16" t="s">
        <v>2235</v>
      </c>
      <c r="F2241" s="15">
        <v>191911701</v>
      </c>
      <c r="G2241" s="5" t="s">
        <v>67</v>
      </c>
      <c r="H2241" s="6" t="s">
        <v>52</v>
      </c>
      <c r="I2241" s="6" t="s">
        <v>2345</v>
      </c>
      <c r="J2241" s="6" t="s">
        <v>2346</v>
      </c>
      <c r="K2241" s="6" t="s">
        <v>102</v>
      </c>
      <c r="L2241" s="6" t="s">
        <v>1887</v>
      </c>
      <c r="M2241" s="16" t="s">
        <v>1937</v>
      </c>
      <c r="N2241" s="8" t="s">
        <v>35</v>
      </c>
      <c r="O2241" s="7">
        <v>3</v>
      </c>
      <c r="P2241" s="3">
        <f t="shared" si="205"/>
        <v>0</v>
      </c>
      <c r="Q2241" s="3">
        <f t="shared" si="206"/>
        <v>0</v>
      </c>
      <c r="R2241" s="3">
        <f t="shared" si="207"/>
        <v>1</v>
      </c>
      <c r="S2241" s="3">
        <f t="shared" si="208"/>
        <v>0</v>
      </c>
      <c r="T2241" s="3">
        <f t="shared" si="209"/>
        <v>0</v>
      </c>
      <c r="U2241" s="3">
        <f t="shared" si="210"/>
        <v>0</v>
      </c>
    </row>
    <row r="2242" spans="1:21" ht="12.75" customHeight="1" x14ac:dyDescent="0.2">
      <c r="A2242" s="15" t="s">
        <v>95</v>
      </c>
      <c r="B2242" s="16" t="s">
        <v>96</v>
      </c>
      <c r="C2242" s="8">
        <v>60076658</v>
      </c>
      <c r="D2242" s="6" t="s">
        <v>2166</v>
      </c>
      <c r="E2242" s="16" t="s">
        <v>2235</v>
      </c>
      <c r="F2242" s="15">
        <v>191911704</v>
      </c>
      <c r="G2242" s="5" t="s">
        <v>105</v>
      </c>
      <c r="H2242" s="6" t="s">
        <v>52</v>
      </c>
      <c r="I2242" s="6" t="s">
        <v>2347</v>
      </c>
      <c r="J2242" s="6" t="s">
        <v>2348</v>
      </c>
      <c r="K2242" s="6" t="s">
        <v>102</v>
      </c>
      <c r="L2242" s="6" t="s">
        <v>1887</v>
      </c>
      <c r="M2242" s="16" t="s">
        <v>1937</v>
      </c>
      <c r="N2242" s="8" t="s">
        <v>35</v>
      </c>
      <c r="O2242" s="7">
        <v>3</v>
      </c>
      <c r="P2242" s="3">
        <f t="shared" si="205"/>
        <v>0</v>
      </c>
      <c r="Q2242" s="3">
        <f t="shared" si="206"/>
        <v>0</v>
      </c>
      <c r="R2242" s="3">
        <f t="shared" si="207"/>
        <v>1</v>
      </c>
      <c r="S2242" s="3">
        <f t="shared" si="208"/>
        <v>0</v>
      </c>
      <c r="T2242" s="3">
        <f t="shared" si="209"/>
        <v>0</v>
      </c>
      <c r="U2242" s="3">
        <f t="shared" si="210"/>
        <v>0</v>
      </c>
    </row>
    <row r="2243" spans="1:21" ht="12.75" customHeight="1" x14ac:dyDescent="0.2">
      <c r="A2243" s="15" t="s">
        <v>95</v>
      </c>
      <c r="B2243" s="16" t="s">
        <v>96</v>
      </c>
      <c r="C2243" s="8">
        <v>60076658</v>
      </c>
      <c r="D2243" s="6" t="s">
        <v>2166</v>
      </c>
      <c r="E2243" s="16" t="s">
        <v>2235</v>
      </c>
      <c r="F2243" s="15">
        <v>191969602</v>
      </c>
      <c r="G2243" s="5" t="s">
        <v>105</v>
      </c>
      <c r="H2243" s="6" t="s">
        <v>29</v>
      </c>
      <c r="I2243" s="6" t="s">
        <v>2349</v>
      </c>
      <c r="J2243" s="6" t="s">
        <v>2350</v>
      </c>
      <c r="K2243" s="6" t="s">
        <v>102</v>
      </c>
      <c r="L2243" s="6" t="s">
        <v>1887</v>
      </c>
      <c r="M2243" s="16" t="s">
        <v>1888</v>
      </c>
      <c r="N2243" s="8" t="s">
        <v>35</v>
      </c>
      <c r="O2243" s="7">
        <v>3</v>
      </c>
      <c r="P2243" s="3">
        <f t="shared" si="205"/>
        <v>0</v>
      </c>
      <c r="Q2243" s="3">
        <f t="shared" si="206"/>
        <v>0</v>
      </c>
      <c r="R2243" s="3">
        <f t="shared" si="207"/>
        <v>1</v>
      </c>
      <c r="S2243" s="3">
        <f t="shared" si="208"/>
        <v>0</v>
      </c>
      <c r="T2243" s="3">
        <f t="shared" si="209"/>
        <v>0</v>
      </c>
      <c r="U2243" s="3">
        <f t="shared" si="210"/>
        <v>0</v>
      </c>
    </row>
    <row r="2244" spans="1:21" ht="12.75" customHeight="1" x14ac:dyDescent="0.2">
      <c r="A2244" s="15" t="s">
        <v>95</v>
      </c>
      <c r="B2244" s="16" t="s">
        <v>96</v>
      </c>
      <c r="C2244" s="8">
        <v>60076658</v>
      </c>
      <c r="D2244" s="6" t="s">
        <v>2166</v>
      </c>
      <c r="E2244" s="16" t="s">
        <v>2235</v>
      </c>
      <c r="F2244" s="15">
        <v>191969608</v>
      </c>
      <c r="G2244" s="5" t="s">
        <v>67</v>
      </c>
      <c r="H2244" s="6" t="s">
        <v>29</v>
      </c>
      <c r="I2244" s="6" t="s">
        <v>2351</v>
      </c>
      <c r="J2244" s="6" t="s">
        <v>2352</v>
      </c>
      <c r="K2244" s="6" t="s">
        <v>102</v>
      </c>
      <c r="L2244" s="6" t="s">
        <v>1887</v>
      </c>
      <c r="M2244" s="16" t="s">
        <v>1937</v>
      </c>
      <c r="N2244" s="8" t="s">
        <v>35</v>
      </c>
      <c r="O2244" s="7">
        <v>3</v>
      </c>
      <c r="P2244" s="3">
        <f t="shared" si="205"/>
        <v>0</v>
      </c>
      <c r="Q2244" s="3">
        <f t="shared" si="206"/>
        <v>0</v>
      </c>
      <c r="R2244" s="3">
        <f t="shared" si="207"/>
        <v>1</v>
      </c>
      <c r="S2244" s="3">
        <f t="shared" si="208"/>
        <v>0</v>
      </c>
      <c r="T2244" s="3">
        <f t="shared" si="209"/>
        <v>0</v>
      </c>
      <c r="U2244" s="3">
        <f t="shared" si="210"/>
        <v>0</v>
      </c>
    </row>
    <row r="2245" spans="1:21" ht="12.75" customHeight="1" x14ac:dyDescent="0.2">
      <c r="A2245" s="15" t="s">
        <v>95</v>
      </c>
      <c r="B2245" s="16" t="s">
        <v>96</v>
      </c>
      <c r="C2245" s="8">
        <v>60076658</v>
      </c>
      <c r="D2245" s="6" t="s">
        <v>2166</v>
      </c>
      <c r="E2245" s="16" t="s">
        <v>2235</v>
      </c>
      <c r="F2245" s="15">
        <v>191969618</v>
      </c>
      <c r="G2245" s="5" t="s">
        <v>67</v>
      </c>
      <c r="H2245" s="6" t="s">
        <v>52</v>
      </c>
      <c r="I2245" s="6" t="s">
        <v>2353</v>
      </c>
      <c r="J2245" s="6" t="s">
        <v>2354</v>
      </c>
      <c r="K2245" s="6" t="s">
        <v>102</v>
      </c>
      <c r="L2245" s="6" t="s">
        <v>1887</v>
      </c>
      <c r="M2245" s="16" t="s">
        <v>1888</v>
      </c>
      <c r="N2245" s="8" t="s">
        <v>35</v>
      </c>
      <c r="O2245" s="7">
        <v>3</v>
      </c>
      <c r="P2245" s="3">
        <f t="shared" ref="P2245:P2308" si="211">IF(O2245=1,1,0)</f>
        <v>0</v>
      </c>
      <c r="Q2245" s="3">
        <f t="shared" ref="Q2245:Q2308" si="212">IF(O2245=2,1,0)</f>
        <v>0</v>
      </c>
      <c r="R2245" s="3">
        <f t="shared" ref="R2245:R2308" si="213">IF(O2245=3,1,0)</f>
        <v>1</v>
      </c>
      <c r="S2245" s="3">
        <f t="shared" ref="S2245:S2308" si="214">IF(O2245=4,1,0)</f>
        <v>0</v>
      </c>
      <c r="T2245" s="3">
        <f t="shared" ref="T2245:T2308" si="215">IF(O2245=5,1,0)</f>
        <v>0</v>
      </c>
      <c r="U2245" s="3">
        <f t="shared" ref="U2245:U2308" si="216">IF(O2245="Bez finální známky, nebyl získán potřebný počet posudků",1,IF(O2245="N (nehodnoceno)",1,0))</f>
        <v>0</v>
      </c>
    </row>
    <row r="2246" spans="1:21" ht="12.75" customHeight="1" x14ac:dyDescent="0.2">
      <c r="A2246" s="15" t="s">
        <v>95</v>
      </c>
      <c r="B2246" s="16" t="s">
        <v>96</v>
      </c>
      <c r="C2246" s="8">
        <v>60076658</v>
      </c>
      <c r="D2246" s="6" t="s">
        <v>2166</v>
      </c>
      <c r="E2246" s="16" t="s">
        <v>2230</v>
      </c>
      <c r="F2246" s="15">
        <v>191970202</v>
      </c>
      <c r="G2246" s="5" t="s">
        <v>105</v>
      </c>
      <c r="H2246" s="6" t="s">
        <v>52</v>
      </c>
      <c r="I2246" s="6" t="s">
        <v>2355</v>
      </c>
      <c r="J2246" s="6" t="s">
        <v>2356</v>
      </c>
      <c r="K2246" s="6" t="s">
        <v>102</v>
      </c>
      <c r="L2246" s="6" t="s">
        <v>1887</v>
      </c>
      <c r="M2246" s="16" t="s">
        <v>126</v>
      </c>
      <c r="N2246" s="8" t="s">
        <v>35</v>
      </c>
      <c r="O2246" s="7">
        <v>4</v>
      </c>
      <c r="P2246" s="3">
        <f t="shared" si="211"/>
        <v>0</v>
      </c>
      <c r="Q2246" s="3">
        <f t="shared" si="212"/>
        <v>0</v>
      </c>
      <c r="R2246" s="3">
        <f t="shared" si="213"/>
        <v>0</v>
      </c>
      <c r="S2246" s="3">
        <f t="shared" si="214"/>
        <v>1</v>
      </c>
      <c r="T2246" s="3">
        <f t="shared" si="215"/>
        <v>0</v>
      </c>
      <c r="U2246" s="3">
        <f t="shared" si="216"/>
        <v>0</v>
      </c>
    </row>
    <row r="2247" spans="1:21" ht="12.75" customHeight="1" x14ac:dyDescent="0.2">
      <c r="A2247" s="15" t="s">
        <v>95</v>
      </c>
      <c r="B2247" s="16" t="s">
        <v>96</v>
      </c>
      <c r="C2247" s="8">
        <v>60076658</v>
      </c>
      <c r="D2247" s="6" t="s">
        <v>2166</v>
      </c>
      <c r="E2247" s="16" t="s">
        <v>2235</v>
      </c>
      <c r="F2247" s="15">
        <v>191911695</v>
      </c>
      <c r="G2247" s="5" t="s">
        <v>67</v>
      </c>
      <c r="H2247" s="6" t="s">
        <v>52</v>
      </c>
      <c r="I2247" s="6" t="s">
        <v>2351</v>
      </c>
      <c r="J2247" s="6" t="s">
        <v>2357</v>
      </c>
      <c r="K2247" s="6" t="s">
        <v>102</v>
      </c>
      <c r="L2247" s="6" t="s">
        <v>1887</v>
      </c>
      <c r="M2247" s="16" t="s">
        <v>1937</v>
      </c>
      <c r="N2247" s="8" t="s">
        <v>35</v>
      </c>
      <c r="O2247" s="7">
        <v>4</v>
      </c>
      <c r="P2247" s="3">
        <f t="shared" si="211"/>
        <v>0</v>
      </c>
      <c r="Q2247" s="3">
        <f t="shared" si="212"/>
        <v>0</v>
      </c>
      <c r="R2247" s="3">
        <f t="shared" si="213"/>
        <v>0</v>
      </c>
      <c r="S2247" s="3">
        <f t="shared" si="214"/>
        <v>1</v>
      </c>
      <c r="T2247" s="3">
        <f t="shared" si="215"/>
        <v>0</v>
      </c>
      <c r="U2247" s="3">
        <f t="shared" si="216"/>
        <v>0</v>
      </c>
    </row>
    <row r="2248" spans="1:21" ht="12.75" customHeight="1" x14ac:dyDescent="0.2">
      <c r="A2248" s="15" t="s">
        <v>95</v>
      </c>
      <c r="B2248" s="16" t="s">
        <v>96</v>
      </c>
      <c r="C2248" s="8">
        <v>60076658</v>
      </c>
      <c r="D2248" s="6" t="s">
        <v>2166</v>
      </c>
      <c r="E2248" s="16" t="s">
        <v>2235</v>
      </c>
      <c r="F2248" s="15">
        <v>191969615</v>
      </c>
      <c r="G2248" s="5" t="s">
        <v>67</v>
      </c>
      <c r="H2248" s="6" t="s">
        <v>52</v>
      </c>
      <c r="I2248" s="6" t="s">
        <v>2358</v>
      </c>
      <c r="J2248" s="6" t="s">
        <v>2359</v>
      </c>
      <c r="K2248" s="6" t="s">
        <v>102</v>
      </c>
      <c r="L2248" s="6" t="s">
        <v>1887</v>
      </c>
      <c r="M2248" s="16" t="s">
        <v>1937</v>
      </c>
      <c r="N2248" s="8" t="s">
        <v>35</v>
      </c>
      <c r="O2248" s="7">
        <v>4</v>
      </c>
      <c r="P2248" s="3">
        <f t="shared" si="211"/>
        <v>0</v>
      </c>
      <c r="Q2248" s="3">
        <f t="shared" si="212"/>
        <v>0</v>
      </c>
      <c r="R2248" s="3">
        <f t="shared" si="213"/>
        <v>0</v>
      </c>
      <c r="S2248" s="3">
        <f t="shared" si="214"/>
        <v>1</v>
      </c>
      <c r="T2248" s="3">
        <f t="shared" si="215"/>
        <v>0</v>
      </c>
      <c r="U2248" s="3">
        <f t="shared" si="216"/>
        <v>0</v>
      </c>
    </row>
    <row r="2249" spans="1:21" ht="12.75" customHeight="1" x14ac:dyDescent="0.2">
      <c r="A2249" s="15" t="s">
        <v>95</v>
      </c>
      <c r="B2249" s="16" t="s">
        <v>96</v>
      </c>
      <c r="C2249" s="8">
        <v>60076658</v>
      </c>
      <c r="D2249" s="6" t="s">
        <v>2166</v>
      </c>
      <c r="E2249" s="16" t="s">
        <v>2291</v>
      </c>
      <c r="F2249" s="15">
        <v>191864539</v>
      </c>
      <c r="G2249" s="5" t="s">
        <v>105</v>
      </c>
      <c r="H2249" s="6" t="s">
        <v>52</v>
      </c>
      <c r="I2249" s="6" t="s">
        <v>2298</v>
      </c>
      <c r="J2249" s="6" t="s">
        <v>2299</v>
      </c>
      <c r="K2249" s="6" t="s">
        <v>102</v>
      </c>
      <c r="L2249" s="6" t="s">
        <v>159</v>
      </c>
      <c r="M2249" s="16" t="s">
        <v>1863</v>
      </c>
      <c r="N2249" s="8" t="s">
        <v>35</v>
      </c>
      <c r="O2249" s="7">
        <v>3</v>
      </c>
      <c r="P2249" s="3">
        <f t="shared" si="211"/>
        <v>0</v>
      </c>
      <c r="Q2249" s="3">
        <f t="shared" si="212"/>
        <v>0</v>
      </c>
      <c r="R2249" s="3">
        <f t="shared" si="213"/>
        <v>1</v>
      </c>
      <c r="S2249" s="3">
        <f t="shared" si="214"/>
        <v>0</v>
      </c>
      <c r="T2249" s="3">
        <f t="shared" si="215"/>
        <v>0</v>
      </c>
      <c r="U2249" s="3">
        <f t="shared" si="216"/>
        <v>0</v>
      </c>
    </row>
    <row r="2250" spans="1:21" ht="12.75" customHeight="1" x14ac:dyDescent="0.2">
      <c r="A2250" s="15" t="s">
        <v>95</v>
      </c>
      <c r="B2250" s="16" t="s">
        <v>96</v>
      </c>
      <c r="C2250" s="8">
        <v>60076658</v>
      </c>
      <c r="D2250" s="6" t="s">
        <v>2166</v>
      </c>
      <c r="E2250" s="16" t="s">
        <v>2291</v>
      </c>
      <c r="F2250" s="15">
        <v>191864543</v>
      </c>
      <c r="G2250" s="5" t="s">
        <v>167</v>
      </c>
      <c r="H2250" s="6" t="s">
        <v>52</v>
      </c>
      <c r="I2250" s="6" t="s">
        <v>2300</v>
      </c>
      <c r="J2250" s="6" t="s">
        <v>2301</v>
      </c>
      <c r="K2250" s="6" t="s">
        <v>102</v>
      </c>
      <c r="L2250" s="6" t="s">
        <v>159</v>
      </c>
      <c r="M2250" s="16" t="s">
        <v>160</v>
      </c>
      <c r="N2250" s="8" t="s">
        <v>35</v>
      </c>
      <c r="O2250" s="7">
        <v>3</v>
      </c>
      <c r="P2250" s="3">
        <f t="shared" si="211"/>
        <v>0</v>
      </c>
      <c r="Q2250" s="3">
        <f t="shared" si="212"/>
        <v>0</v>
      </c>
      <c r="R2250" s="3">
        <f t="shared" si="213"/>
        <v>1</v>
      </c>
      <c r="S2250" s="3">
        <f t="shared" si="214"/>
        <v>0</v>
      </c>
      <c r="T2250" s="3">
        <f t="shared" si="215"/>
        <v>0</v>
      </c>
      <c r="U2250" s="3">
        <f t="shared" si="216"/>
        <v>0</v>
      </c>
    </row>
    <row r="2251" spans="1:21" ht="12.75" customHeight="1" x14ac:dyDescent="0.2">
      <c r="A2251" s="15" t="s">
        <v>95</v>
      </c>
      <c r="B2251" s="16" t="s">
        <v>96</v>
      </c>
      <c r="C2251" s="8">
        <v>60076658</v>
      </c>
      <c r="D2251" s="6" t="s">
        <v>2166</v>
      </c>
      <c r="E2251" s="16" t="s">
        <v>2291</v>
      </c>
      <c r="F2251" s="15">
        <v>191911502</v>
      </c>
      <c r="G2251" s="5" t="s">
        <v>167</v>
      </c>
      <c r="H2251" s="6" t="s">
        <v>52</v>
      </c>
      <c r="I2251" s="6" t="s">
        <v>2302</v>
      </c>
      <c r="J2251" s="6" t="s">
        <v>2303</v>
      </c>
      <c r="K2251" s="6" t="s">
        <v>102</v>
      </c>
      <c r="L2251" s="6" t="s">
        <v>159</v>
      </c>
      <c r="M2251" s="16" t="s">
        <v>1863</v>
      </c>
      <c r="N2251" s="8" t="s">
        <v>35</v>
      </c>
      <c r="O2251" s="7">
        <v>3</v>
      </c>
      <c r="P2251" s="3">
        <f t="shared" si="211"/>
        <v>0</v>
      </c>
      <c r="Q2251" s="3">
        <f t="shared" si="212"/>
        <v>0</v>
      </c>
      <c r="R2251" s="3">
        <f t="shared" si="213"/>
        <v>1</v>
      </c>
      <c r="S2251" s="3">
        <f t="shared" si="214"/>
        <v>0</v>
      </c>
      <c r="T2251" s="3">
        <f t="shared" si="215"/>
        <v>0</v>
      </c>
      <c r="U2251" s="3">
        <f t="shared" si="216"/>
        <v>0</v>
      </c>
    </row>
    <row r="2252" spans="1:21" ht="12.75" customHeight="1" x14ac:dyDescent="0.2">
      <c r="A2252" s="15" t="s">
        <v>95</v>
      </c>
      <c r="B2252" s="16" t="s">
        <v>96</v>
      </c>
      <c r="C2252" s="8">
        <v>60076658</v>
      </c>
      <c r="D2252" s="6" t="s">
        <v>2166</v>
      </c>
      <c r="E2252" s="16" t="s">
        <v>2291</v>
      </c>
      <c r="F2252" s="15">
        <v>191911511</v>
      </c>
      <c r="G2252" s="5" t="s">
        <v>105</v>
      </c>
      <c r="H2252" s="6" t="s">
        <v>52</v>
      </c>
      <c r="I2252" s="6" t="s">
        <v>2304</v>
      </c>
      <c r="J2252" s="6" t="s">
        <v>2305</v>
      </c>
      <c r="K2252" s="6" t="s">
        <v>102</v>
      </c>
      <c r="L2252" s="6" t="s">
        <v>159</v>
      </c>
      <c r="M2252" s="16" t="s">
        <v>1863</v>
      </c>
      <c r="N2252" s="8" t="s">
        <v>35</v>
      </c>
      <c r="O2252" s="7">
        <v>3</v>
      </c>
      <c r="P2252" s="3">
        <f t="shared" si="211"/>
        <v>0</v>
      </c>
      <c r="Q2252" s="3">
        <f t="shared" si="212"/>
        <v>0</v>
      </c>
      <c r="R2252" s="3">
        <f t="shared" si="213"/>
        <v>1</v>
      </c>
      <c r="S2252" s="3">
        <f t="shared" si="214"/>
        <v>0</v>
      </c>
      <c r="T2252" s="3">
        <f t="shared" si="215"/>
        <v>0</v>
      </c>
      <c r="U2252" s="3">
        <f t="shared" si="216"/>
        <v>0</v>
      </c>
    </row>
    <row r="2253" spans="1:21" ht="12.75" customHeight="1" x14ac:dyDescent="0.2">
      <c r="A2253" s="15" t="s">
        <v>95</v>
      </c>
      <c r="B2253" s="16" t="s">
        <v>96</v>
      </c>
      <c r="C2253" s="8">
        <v>60076658</v>
      </c>
      <c r="D2253" s="6" t="s">
        <v>2166</v>
      </c>
      <c r="E2253" s="16" t="s">
        <v>2291</v>
      </c>
      <c r="F2253" s="15">
        <v>191960702</v>
      </c>
      <c r="G2253" s="5" t="s">
        <v>105</v>
      </c>
      <c r="H2253" s="6" t="s">
        <v>52</v>
      </c>
      <c r="I2253" s="6" t="s">
        <v>2306</v>
      </c>
      <c r="J2253" s="6" t="s">
        <v>2307</v>
      </c>
      <c r="K2253" s="6" t="s">
        <v>102</v>
      </c>
      <c r="L2253" s="6" t="s">
        <v>159</v>
      </c>
      <c r="M2253" s="16" t="s">
        <v>1863</v>
      </c>
      <c r="N2253" s="8" t="s">
        <v>35</v>
      </c>
      <c r="O2253" s="7">
        <v>3</v>
      </c>
      <c r="P2253" s="3">
        <f t="shared" si="211"/>
        <v>0</v>
      </c>
      <c r="Q2253" s="3">
        <f t="shared" si="212"/>
        <v>0</v>
      </c>
      <c r="R2253" s="3">
        <f t="shared" si="213"/>
        <v>1</v>
      </c>
      <c r="S2253" s="3">
        <f t="shared" si="214"/>
        <v>0</v>
      </c>
      <c r="T2253" s="3">
        <f t="shared" si="215"/>
        <v>0</v>
      </c>
      <c r="U2253" s="3">
        <f t="shared" si="216"/>
        <v>0</v>
      </c>
    </row>
    <row r="2254" spans="1:21" ht="12.75" customHeight="1" x14ac:dyDescent="0.2">
      <c r="A2254" s="15" t="s">
        <v>95</v>
      </c>
      <c r="B2254" s="16" t="s">
        <v>96</v>
      </c>
      <c r="C2254" s="8">
        <v>60076658</v>
      </c>
      <c r="D2254" s="6" t="s">
        <v>2166</v>
      </c>
      <c r="E2254" s="16" t="s">
        <v>2291</v>
      </c>
      <c r="F2254" s="15">
        <v>191969429</v>
      </c>
      <c r="G2254" s="5" t="s">
        <v>105</v>
      </c>
      <c r="H2254" s="6" t="s">
        <v>52</v>
      </c>
      <c r="I2254" s="6" t="s">
        <v>2308</v>
      </c>
      <c r="J2254" s="6" t="s">
        <v>2309</v>
      </c>
      <c r="K2254" s="6" t="s">
        <v>102</v>
      </c>
      <c r="L2254" s="6" t="s">
        <v>159</v>
      </c>
      <c r="M2254" s="16" t="s">
        <v>1863</v>
      </c>
      <c r="N2254" s="8" t="s">
        <v>35</v>
      </c>
      <c r="O2254" s="7">
        <v>3</v>
      </c>
      <c r="P2254" s="3">
        <f t="shared" si="211"/>
        <v>0</v>
      </c>
      <c r="Q2254" s="3">
        <f t="shared" si="212"/>
        <v>0</v>
      </c>
      <c r="R2254" s="3">
        <f t="shared" si="213"/>
        <v>1</v>
      </c>
      <c r="S2254" s="3">
        <f t="shared" si="214"/>
        <v>0</v>
      </c>
      <c r="T2254" s="3">
        <f t="shared" si="215"/>
        <v>0</v>
      </c>
      <c r="U2254" s="3">
        <f t="shared" si="216"/>
        <v>0</v>
      </c>
    </row>
    <row r="2255" spans="1:21" ht="12.75" customHeight="1" x14ac:dyDescent="0.2">
      <c r="A2255" s="15" t="s">
        <v>95</v>
      </c>
      <c r="B2255" s="16" t="s">
        <v>96</v>
      </c>
      <c r="C2255" s="8">
        <v>60076658</v>
      </c>
      <c r="D2255" s="6" t="s">
        <v>2166</v>
      </c>
      <c r="E2255" s="16" t="s">
        <v>2230</v>
      </c>
      <c r="F2255" s="15">
        <v>191970068</v>
      </c>
      <c r="G2255" s="5" t="s">
        <v>167</v>
      </c>
      <c r="H2255" s="6" t="s">
        <v>29</v>
      </c>
      <c r="I2255" s="6" t="s">
        <v>2310</v>
      </c>
      <c r="J2255" s="6" t="s">
        <v>2311</v>
      </c>
      <c r="K2255" s="6" t="s">
        <v>102</v>
      </c>
      <c r="L2255" s="6" t="s">
        <v>159</v>
      </c>
      <c r="M2255" s="16" t="s">
        <v>1863</v>
      </c>
      <c r="N2255" s="8" t="s">
        <v>35</v>
      </c>
      <c r="O2255" s="7">
        <v>3</v>
      </c>
      <c r="P2255" s="3">
        <f t="shared" si="211"/>
        <v>0</v>
      </c>
      <c r="Q2255" s="3">
        <f t="shared" si="212"/>
        <v>0</v>
      </c>
      <c r="R2255" s="3">
        <f t="shared" si="213"/>
        <v>1</v>
      </c>
      <c r="S2255" s="3">
        <f t="shared" si="214"/>
        <v>0</v>
      </c>
      <c r="T2255" s="3">
        <f t="shared" si="215"/>
        <v>0</v>
      </c>
      <c r="U2255" s="3">
        <f t="shared" si="216"/>
        <v>0</v>
      </c>
    </row>
    <row r="2256" spans="1:21" ht="12.75" customHeight="1" x14ac:dyDescent="0.2">
      <c r="A2256" s="15" t="s">
        <v>95</v>
      </c>
      <c r="B2256" s="16" t="s">
        <v>96</v>
      </c>
      <c r="C2256" s="8">
        <v>60076658</v>
      </c>
      <c r="D2256" s="6" t="s">
        <v>2166</v>
      </c>
      <c r="E2256" s="16" t="s">
        <v>2291</v>
      </c>
      <c r="F2256" s="15">
        <v>191911437</v>
      </c>
      <c r="G2256" s="5" t="s">
        <v>105</v>
      </c>
      <c r="H2256" s="6" t="s">
        <v>52</v>
      </c>
      <c r="I2256" s="6" t="s">
        <v>2312</v>
      </c>
      <c r="J2256" s="6" t="s">
        <v>2313</v>
      </c>
      <c r="K2256" s="6" t="s">
        <v>102</v>
      </c>
      <c r="L2256" s="6" t="s">
        <v>159</v>
      </c>
      <c r="M2256" s="16" t="s">
        <v>1863</v>
      </c>
      <c r="N2256" s="8" t="s">
        <v>35</v>
      </c>
      <c r="O2256" s="7">
        <v>5</v>
      </c>
      <c r="P2256" s="3">
        <f t="shared" si="211"/>
        <v>0</v>
      </c>
      <c r="Q2256" s="3">
        <f t="shared" si="212"/>
        <v>0</v>
      </c>
      <c r="R2256" s="3">
        <f t="shared" si="213"/>
        <v>0</v>
      </c>
      <c r="S2256" s="3">
        <f t="shared" si="214"/>
        <v>0</v>
      </c>
      <c r="T2256" s="3">
        <f t="shared" si="215"/>
        <v>1</v>
      </c>
      <c r="U2256" s="3">
        <f t="shared" si="216"/>
        <v>0</v>
      </c>
    </row>
    <row r="2257" spans="1:21" ht="12.75" customHeight="1" x14ac:dyDescent="0.2">
      <c r="A2257" s="82" t="s">
        <v>95</v>
      </c>
      <c r="B2257" s="81" t="s">
        <v>96</v>
      </c>
      <c r="C2257" s="47">
        <v>60076658</v>
      </c>
      <c r="D2257" s="80" t="s">
        <v>2166</v>
      </c>
      <c r="E2257" s="81" t="s">
        <v>2167</v>
      </c>
      <c r="F2257" s="82">
        <v>191864321</v>
      </c>
      <c r="G2257" s="83" t="s">
        <v>67</v>
      </c>
      <c r="H2257" s="80" t="s">
        <v>52</v>
      </c>
      <c r="I2257" s="80" t="s">
        <v>10682</v>
      </c>
      <c r="J2257" s="80" t="s">
        <v>10683</v>
      </c>
      <c r="K2257" s="80" t="s">
        <v>80</v>
      </c>
      <c r="L2257" s="80" t="s">
        <v>268</v>
      </c>
      <c r="M2257" s="81" t="s">
        <v>126</v>
      </c>
      <c r="N2257" s="32" t="s">
        <v>10618</v>
      </c>
      <c r="O2257" s="33">
        <v>2</v>
      </c>
      <c r="P2257" s="3">
        <f t="shared" si="211"/>
        <v>0</v>
      </c>
      <c r="Q2257" s="3">
        <f t="shared" si="212"/>
        <v>1</v>
      </c>
      <c r="R2257" s="3">
        <f t="shared" si="213"/>
        <v>0</v>
      </c>
      <c r="S2257" s="3">
        <f t="shared" si="214"/>
        <v>0</v>
      </c>
      <c r="T2257" s="3">
        <f t="shared" si="215"/>
        <v>0</v>
      </c>
      <c r="U2257" s="3">
        <f t="shared" si="216"/>
        <v>0</v>
      </c>
    </row>
    <row r="2258" spans="1:21" ht="12.75" customHeight="1" x14ac:dyDescent="0.2">
      <c r="A2258" s="82" t="s">
        <v>95</v>
      </c>
      <c r="B2258" s="81" t="s">
        <v>96</v>
      </c>
      <c r="C2258" s="47">
        <v>60076658</v>
      </c>
      <c r="D2258" s="80" t="s">
        <v>2166</v>
      </c>
      <c r="E2258" s="81" t="s">
        <v>2167</v>
      </c>
      <c r="F2258" s="82">
        <v>191960876</v>
      </c>
      <c r="G2258" s="83" t="s">
        <v>67</v>
      </c>
      <c r="H2258" s="80" t="s">
        <v>52</v>
      </c>
      <c r="I2258" s="80" t="s">
        <v>11449</v>
      </c>
      <c r="J2258" s="80" t="s">
        <v>11450</v>
      </c>
      <c r="K2258" s="80" t="s">
        <v>80</v>
      </c>
      <c r="L2258" s="80" t="s">
        <v>268</v>
      </c>
      <c r="M2258" s="81" t="s">
        <v>126</v>
      </c>
      <c r="N2258" s="32" t="s">
        <v>10618</v>
      </c>
      <c r="O2258" s="33">
        <v>1</v>
      </c>
      <c r="P2258" s="3">
        <f t="shared" si="211"/>
        <v>1</v>
      </c>
      <c r="Q2258" s="3">
        <f t="shared" si="212"/>
        <v>0</v>
      </c>
      <c r="R2258" s="3">
        <f t="shared" si="213"/>
        <v>0</v>
      </c>
      <c r="S2258" s="3">
        <f t="shared" si="214"/>
        <v>0</v>
      </c>
      <c r="T2258" s="3">
        <f t="shared" si="215"/>
        <v>0</v>
      </c>
      <c r="U2258" s="3">
        <f t="shared" si="216"/>
        <v>0</v>
      </c>
    </row>
    <row r="2259" spans="1:21" ht="12.75" customHeight="1" x14ac:dyDescent="0.2">
      <c r="A2259" s="82" t="s">
        <v>95</v>
      </c>
      <c r="B2259" s="81" t="s">
        <v>96</v>
      </c>
      <c r="C2259" s="47">
        <v>60076658</v>
      </c>
      <c r="D2259" s="80" t="s">
        <v>2166</v>
      </c>
      <c r="E2259" s="81" t="s">
        <v>2186</v>
      </c>
      <c r="F2259" s="82">
        <v>191969246</v>
      </c>
      <c r="G2259" s="83" t="s">
        <v>67</v>
      </c>
      <c r="H2259" s="80" t="s">
        <v>52</v>
      </c>
      <c r="I2259" s="80" t="s">
        <v>11650</v>
      </c>
      <c r="J2259" s="80" t="s">
        <v>11651</v>
      </c>
      <c r="K2259" s="80" t="s">
        <v>80</v>
      </c>
      <c r="L2259" s="80" t="s">
        <v>268</v>
      </c>
      <c r="M2259" s="81" t="s">
        <v>269</v>
      </c>
      <c r="N2259" s="32" t="s">
        <v>10618</v>
      </c>
      <c r="O2259" s="33">
        <v>4</v>
      </c>
      <c r="P2259" s="3">
        <f t="shared" si="211"/>
        <v>0</v>
      </c>
      <c r="Q2259" s="3">
        <f t="shared" si="212"/>
        <v>0</v>
      </c>
      <c r="R2259" s="3">
        <f t="shared" si="213"/>
        <v>0</v>
      </c>
      <c r="S2259" s="3">
        <f t="shared" si="214"/>
        <v>1</v>
      </c>
      <c r="T2259" s="3">
        <f t="shared" si="215"/>
        <v>0</v>
      </c>
      <c r="U2259" s="3">
        <f t="shared" si="216"/>
        <v>0</v>
      </c>
    </row>
    <row r="2260" spans="1:21" ht="12.75" customHeight="1" x14ac:dyDescent="0.2">
      <c r="A2260" s="82" t="s">
        <v>95</v>
      </c>
      <c r="B2260" s="81" t="s">
        <v>96</v>
      </c>
      <c r="C2260" s="47">
        <v>60076658</v>
      </c>
      <c r="D2260" s="80" t="s">
        <v>2166</v>
      </c>
      <c r="E2260" s="81" t="s">
        <v>2178</v>
      </c>
      <c r="F2260" s="82">
        <v>191969545</v>
      </c>
      <c r="G2260" s="83" t="s">
        <v>105</v>
      </c>
      <c r="H2260" s="80" t="s">
        <v>29</v>
      </c>
      <c r="I2260" s="80" t="s">
        <v>11654</v>
      </c>
      <c r="J2260" s="80" t="s">
        <v>11655</v>
      </c>
      <c r="K2260" s="80" t="s">
        <v>80</v>
      </c>
      <c r="L2260" s="80" t="s">
        <v>268</v>
      </c>
      <c r="M2260" s="81" t="s">
        <v>126</v>
      </c>
      <c r="N2260" s="32" t="s">
        <v>10618</v>
      </c>
      <c r="O2260" s="33">
        <v>2</v>
      </c>
      <c r="P2260" s="3">
        <f t="shared" si="211"/>
        <v>0</v>
      </c>
      <c r="Q2260" s="3">
        <f t="shared" si="212"/>
        <v>1</v>
      </c>
      <c r="R2260" s="3">
        <f t="shared" si="213"/>
        <v>0</v>
      </c>
      <c r="S2260" s="3">
        <f t="shared" si="214"/>
        <v>0</v>
      </c>
      <c r="T2260" s="3">
        <f t="shared" si="215"/>
        <v>0</v>
      </c>
      <c r="U2260" s="3">
        <f t="shared" si="216"/>
        <v>0</v>
      </c>
    </row>
    <row r="2261" spans="1:21" ht="12.75" customHeight="1" x14ac:dyDescent="0.2">
      <c r="A2261" s="82" t="s">
        <v>95</v>
      </c>
      <c r="B2261" s="81" t="s">
        <v>96</v>
      </c>
      <c r="C2261" s="47">
        <v>60076658</v>
      </c>
      <c r="D2261" s="80" t="s">
        <v>2166</v>
      </c>
      <c r="E2261" s="81" t="s">
        <v>2167</v>
      </c>
      <c r="F2261" s="82">
        <v>192053405</v>
      </c>
      <c r="G2261" s="83" t="s">
        <v>67</v>
      </c>
      <c r="H2261" s="80" t="s">
        <v>52</v>
      </c>
      <c r="I2261" s="80" t="s">
        <v>12524</v>
      </c>
      <c r="J2261" s="80" t="s">
        <v>12525</v>
      </c>
      <c r="K2261" s="80" t="s">
        <v>80</v>
      </c>
      <c r="L2261" s="80" t="s">
        <v>268</v>
      </c>
      <c r="M2261" s="81" t="s">
        <v>126</v>
      </c>
      <c r="N2261" s="32" t="s">
        <v>10618</v>
      </c>
      <c r="O2261" s="33">
        <v>2</v>
      </c>
      <c r="P2261" s="3">
        <f t="shared" si="211"/>
        <v>0</v>
      </c>
      <c r="Q2261" s="3">
        <f t="shared" si="212"/>
        <v>1</v>
      </c>
      <c r="R2261" s="3">
        <f t="shared" si="213"/>
        <v>0</v>
      </c>
      <c r="S2261" s="3">
        <f t="shared" si="214"/>
        <v>0</v>
      </c>
      <c r="T2261" s="3">
        <f t="shared" si="215"/>
        <v>0</v>
      </c>
      <c r="U2261" s="3">
        <f t="shared" si="216"/>
        <v>0</v>
      </c>
    </row>
    <row r="2262" spans="1:21" ht="12.75" customHeight="1" x14ac:dyDescent="0.2">
      <c r="A2262" s="82" t="s">
        <v>95</v>
      </c>
      <c r="B2262" s="81" t="s">
        <v>96</v>
      </c>
      <c r="C2262" s="47">
        <v>60076658</v>
      </c>
      <c r="D2262" s="80" t="s">
        <v>2166</v>
      </c>
      <c r="E2262" s="81" t="s">
        <v>2170</v>
      </c>
      <c r="F2262" s="82">
        <v>191864386</v>
      </c>
      <c r="G2262" s="83" t="s">
        <v>67</v>
      </c>
      <c r="H2262" s="80" t="s">
        <v>52</v>
      </c>
      <c r="I2262" s="80" t="s">
        <v>10686</v>
      </c>
      <c r="J2262" s="80" t="s">
        <v>10687</v>
      </c>
      <c r="K2262" s="80" t="s">
        <v>80</v>
      </c>
      <c r="L2262" s="80" t="s">
        <v>383</v>
      </c>
      <c r="M2262" s="81" t="s">
        <v>126</v>
      </c>
      <c r="N2262" s="32" t="s">
        <v>10618</v>
      </c>
      <c r="O2262" s="33">
        <v>2</v>
      </c>
      <c r="P2262" s="3">
        <f t="shared" si="211"/>
        <v>0</v>
      </c>
      <c r="Q2262" s="3">
        <f t="shared" si="212"/>
        <v>1</v>
      </c>
      <c r="R2262" s="3">
        <f t="shared" si="213"/>
        <v>0</v>
      </c>
      <c r="S2262" s="3">
        <f t="shared" si="214"/>
        <v>0</v>
      </c>
      <c r="T2262" s="3">
        <f t="shared" si="215"/>
        <v>0</v>
      </c>
      <c r="U2262" s="3">
        <f t="shared" si="216"/>
        <v>0</v>
      </c>
    </row>
    <row r="2263" spans="1:21" ht="12.75" customHeight="1" x14ac:dyDescent="0.2">
      <c r="A2263" s="82" t="s">
        <v>95</v>
      </c>
      <c r="B2263" s="81" t="s">
        <v>96</v>
      </c>
      <c r="C2263" s="47">
        <v>60076658</v>
      </c>
      <c r="D2263" s="80" t="s">
        <v>2166</v>
      </c>
      <c r="E2263" s="81" t="s">
        <v>2170</v>
      </c>
      <c r="F2263" s="82">
        <v>192052583</v>
      </c>
      <c r="G2263" s="83" t="s">
        <v>67</v>
      </c>
      <c r="H2263" s="80" t="s">
        <v>52</v>
      </c>
      <c r="I2263" s="80" t="s">
        <v>12502</v>
      </c>
      <c r="J2263" s="80" t="s">
        <v>12503</v>
      </c>
      <c r="K2263" s="80" t="s">
        <v>80</v>
      </c>
      <c r="L2263" s="80" t="s">
        <v>383</v>
      </c>
      <c r="M2263" s="81" t="s">
        <v>126</v>
      </c>
      <c r="N2263" s="32" t="s">
        <v>10618</v>
      </c>
      <c r="O2263" s="33">
        <v>3</v>
      </c>
      <c r="P2263" s="3">
        <f t="shared" si="211"/>
        <v>0</v>
      </c>
      <c r="Q2263" s="3">
        <f t="shared" si="212"/>
        <v>0</v>
      </c>
      <c r="R2263" s="3">
        <f t="shared" si="213"/>
        <v>1</v>
      </c>
      <c r="S2263" s="3">
        <f t="shared" si="214"/>
        <v>0</v>
      </c>
      <c r="T2263" s="3">
        <f t="shared" si="215"/>
        <v>0</v>
      </c>
      <c r="U2263" s="3">
        <f t="shared" si="216"/>
        <v>0</v>
      </c>
    </row>
    <row r="2264" spans="1:21" ht="12.75" customHeight="1" x14ac:dyDescent="0.2">
      <c r="A2264" s="82" t="s">
        <v>95</v>
      </c>
      <c r="B2264" s="81" t="s">
        <v>96</v>
      </c>
      <c r="C2264" s="47">
        <v>60076658</v>
      </c>
      <c r="D2264" s="80" t="s">
        <v>2166</v>
      </c>
      <c r="E2264" s="81" t="s">
        <v>2170</v>
      </c>
      <c r="F2264" s="82">
        <v>191864362</v>
      </c>
      <c r="G2264" s="83" t="s">
        <v>67</v>
      </c>
      <c r="H2264" s="80" t="s">
        <v>52</v>
      </c>
      <c r="I2264" s="80" t="s">
        <v>10684</v>
      </c>
      <c r="J2264" s="80" t="s">
        <v>10685</v>
      </c>
      <c r="K2264" s="80" t="s">
        <v>80</v>
      </c>
      <c r="L2264" s="80" t="s">
        <v>81</v>
      </c>
      <c r="M2264" s="81" t="s">
        <v>126</v>
      </c>
      <c r="N2264" s="32" t="s">
        <v>10618</v>
      </c>
      <c r="O2264" s="33">
        <v>3</v>
      </c>
      <c r="P2264" s="3">
        <f t="shared" si="211"/>
        <v>0</v>
      </c>
      <c r="Q2264" s="3">
        <f t="shared" si="212"/>
        <v>0</v>
      </c>
      <c r="R2264" s="3">
        <f t="shared" si="213"/>
        <v>1</v>
      </c>
      <c r="S2264" s="3">
        <f t="shared" si="214"/>
        <v>0</v>
      </c>
      <c r="T2264" s="3">
        <f t="shared" si="215"/>
        <v>0</v>
      </c>
      <c r="U2264" s="3">
        <f t="shared" si="216"/>
        <v>0</v>
      </c>
    </row>
    <row r="2265" spans="1:21" ht="12.75" customHeight="1" x14ac:dyDescent="0.2">
      <c r="A2265" s="82" t="s">
        <v>95</v>
      </c>
      <c r="B2265" s="81" t="s">
        <v>96</v>
      </c>
      <c r="C2265" s="47">
        <v>60076658</v>
      </c>
      <c r="D2265" s="80" t="s">
        <v>2166</v>
      </c>
      <c r="E2265" s="81" t="s">
        <v>2170</v>
      </c>
      <c r="F2265" s="82">
        <v>191864425</v>
      </c>
      <c r="G2265" s="83" t="s">
        <v>67</v>
      </c>
      <c r="H2265" s="80" t="s">
        <v>52</v>
      </c>
      <c r="I2265" s="80" t="s">
        <v>10688</v>
      </c>
      <c r="J2265" s="80" t="s">
        <v>10689</v>
      </c>
      <c r="K2265" s="80" t="s">
        <v>80</v>
      </c>
      <c r="L2265" s="80" t="s">
        <v>81</v>
      </c>
      <c r="M2265" s="81" t="s">
        <v>126</v>
      </c>
      <c r="N2265" s="32" t="s">
        <v>10618</v>
      </c>
      <c r="O2265" s="33">
        <v>2</v>
      </c>
      <c r="P2265" s="3">
        <f t="shared" si="211"/>
        <v>0</v>
      </c>
      <c r="Q2265" s="3">
        <f t="shared" si="212"/>
        <v>1</v>
      </c>
      <c r="R2265" s="3">
        <f t="shared" si="213"/>
        <v>0</v>
      </c>
      <c r="S2265" s="3">
        <f t="shared" si="214"/>
        <v>0</v>
      </c>
      <c r="T2265" s="3">
        <f t="shared" si="215"/>
        <v>0</v>
      </c>
      <c r="U2265" s="3">
        <f t="shared" si="216"/>
        <v>0</v>
      </c>
    </row>
    <row r="2266" spans="1:21" ht="12.75" customHeight="1" x14ac:dyDescent="0.2">
      <c r="A2266" s="82" t="s">
        <v>95</v>
      </c>
      <c r="B2266" s="81" t="s">
        <v>96</v>
      </c>
      <c r="C2266" s="47">
        <v>60076658</v>
      </c>
      <c r="D2266" s="80" t="s">
        <v>2166</v>
      </c>
      <c r="E2266" s="81" t="s">
        <v>2170</v>
      </c>
      <c r="F2266" s="82">
        <v>191864463</v>
      </c>
      <c r="G2266" s="83" t="s">
        <v>67</v>
      </c>
      <c r="H2266" s="80" t="s">
        <v>52</v>
      </c>
      <c r="I2266" s="80" t="s">
        <v>10690</v>
      </c>
      <c r="J2266" s="80" t="s">
        <v>10691</v>
      </c>
      <c r="K2266" s="80" t="s">
        <v>80</v>
      </c>
      <c r="L2266" s="80" t="s">
        <v>81</v>
      </c>
      <c r="M2266" s="81" t="s">
        <v>126</v>
      </c>
      <c r="N2266" s="32" t="s">
        <v>10618</v>
      </c>
      <c r="O2266" s="33">
        <v>3</v>
      </c>
      <c r="P2266" s="3">
        <f t="shared" si="211"/>
        <v>0</v>
      </c>
      <c r="Q2266" s="3">
        <f t="shared" si="212"/>
        <v>0</v>
      </c>
      <c r="R2266" s="3">
        <f t="shared" si="213"/>
        <v>1</v>
      </c>
      <c r="S2266" s="3">
        <f t="shared" si="214"/>
        <v>0</v>
      </c>
      <c r="T2266" s="3">
        <f t="shared" si="215"/>
        <v>0</v>
      </c>
      <c r="U2266" s="3">
        <f t="shared" si="216"/>
        <v>0</v>
      </c>
    </row>
    <row r="2267" spans="1:21" ht="12.75" customHeight="1" x14ac:dyDescent="0.2">
      <c r="A2267" s="82" t="s">
        <v>95</v>
      </c>
      <c r="B2267" s="81" t="s">
        <v>96</v>
      </c>
      <c r="C2267" s="47">
        <v>60076658</v>
      </c>
      <c r="D2267" s="80" t="s">
        <v>2166</v>
      </c>
      <c r="E2267" s="81" t="s">
        <v>2170</v>
      </c>
      <c r="F2267" s="82">
        <v>191969976</v>
      </c>
      <c r="G2267" s="83" t="s">
        <v>105</v>
      </c>
      <c r="H2267" s="80" t="s">
        <v>52</v>
      </c>
      <c r="I2267" s="80" t="s">
        <v>5418</v>
      </c>
      <c r="J2267" s="80" t="s">
        <v>11662</v>
      </c>
      <c r="K2267" s="80" t="s">
        <v>80</v>
      </c>
      <c r="L2267" s="80" t="s">
        <v>81</v>
      </c>
      <c r="M2267" s="81" t="s">
        <v>126</v>
      </c>
      <c r="N2267" s="32" t="s">
        <v>10618</v>
      </c>
      <c r="O2267" s="33">
        <v>2</v>
      </c>
      <c r="P2267" s="3">
        <f t="shared" si="211"/>
        <v>0</v>
      </c>
      <c r="Q2267" s="3">
        <f t="shared" si="212"/>
        <v>1</v>
      </c>
      <c r="R2267" s="3">
        <f t="shared" si="213"/>
        <v>0</v>
      </c>
      <c r="S2267" s="3">
        <f t="shared" si="214"/>
        <v>0</v>
      </c>
      <c r="T2267" s="3">
        <f t="shared" si="215"/>
        <v>0</v>
      </c>
      <c r="U2267" s="3">
        <f t="shared" si="216"/>
        <v>0</v>
      </c>
    </row>
    <row r="2268" spans="1:21" ht="12.75" customHeight="1" x14ac:dyDescent="0.2">
      <c r="A2268" s="82" t="s">
        <v>95</v>
      </c>
      <c r="B2268" s="81" t="s">
        <v>96</v>
      </c>
      <c r="C2268" s="47">
        <v>60076658</v>
      </c>
      <c r="D2268" s="80" t="s">
        <v>2166</v>
      </c>
      <c r="E2268" s="81" t="s">
        <v>2170</v>
      </c>
      <c r="F2268" s="82">
        <v>191970017</v>
      </c>
      <c r="G2268" s="83" t="s">
        <v>67</v>
      </c>
      <c r="H2268" s="80" t="s">
        <v>52</v>
      </c>
      <c r="I2268" s="80" t="s">
        <v>11663</v>
      </c>
      <c r="J2268" s="80" t="s">
        <v>11664</v>
      </c>
      <c r="K2268" s="80" t="s">
        <v>80</v>
      </c>
      <c r="L2268" s="80" t="s">
        <v>81</v>
      </c>
      <c r="M2268" s="81" t="s">
        <v>126</v>
      </c>
      <c r="N2268" s="32" t="s">
        <v>10618</v>
      </c>
      <c r="O2268" s="33">
        <v>2</v>
      </c>
      <c r="P2268" s="3">
        <f t="shared" si="211"/>
        <v>0</v>
      </c>
      <c r="Q2268" s="3">
        <f t="shared" si="212"/>
        <v>1</v>
      </c>
      <c r="R2268" s="3">
        <f t="shared" si="213"/>
        <v>0</v>
      </c>
      <c r="S2268" s="3">
        <f t="shared" si="214"/>
        <v>0</v>
      </c>
      <c r="T2268" s="3">
        <f t="shared" si="215"/>
        <v>0</v>
      </c>
      <c r="U2268" s="3">
        <f t="shared" si="216"/>
        <v>0</v>
      </c>
    </row>
    <row r="2269" spans="1:21" ht="12.75" customHeight="1" x14ac:dyDescent="0.2">
      <c r="A2269" s="82" t="s">
        <v>95</v>
      </c>
      <c r="B2269" s="81" t="s">
        <v>96</v>
      </c>
      <c r="C2269" s="47">
        <v>60076658</v>
      </c>
      <c r="D2269" s="80" t="s">
        <v>2166</v>
      </c>
      <c r="E2269" s="81" t="s">
        <v>2170</v>
      </c>
      <c r="F2269" s="82">
        <v>192052636</v>
      </c>
      <c r="G2269" s="83" t="s">
        <v>67</v>
      </c>
      <c r="H2269" s="80" t="s">
        <v>52</v>
      </c>
      <c r="I2269" s="80" t="s">
        <v>12504</v>
      </c>
      <c r="J2269" s="80" t="s">
        <v>12505</v>
      </c>
      <c r="K2269" s="80" t="s">
        <v>80</v>
      </c>
      <c r="L2269" s="80" t="s">
        <v>81</v>
      </c>
      <c r="M2269" s="81" t="s">
        <v>126</v>
      </c>
      <c r="N2269" s="32" t="s">
        <v>10618</v>
      </c>
      <c r="O2269" s="33">
        <v>2</v>
      </c>
      <c r="P2269" s="3">
        <f t="shared" si="211"/>
        <v>0</v>
      </c>
      <c r="Q2269" s="3">
        <f t="shared" si="212"/>
        <v>1</v>
      </c>
      <c r="R2269" s="3">
        <f t="shared" si="213"/>
        <v>0</v>
      </c>
      <c r="S2269" s="3">
        <f t="shared" si="214"/>
        <v>0</v>
      </c>
      <c r="T2269" s="3">
        <f t="shared" si="215"/>
        <v>0</v>
      </c>
      <c r="U2269" s="3">
        <f t="shared" si="216"/>
        <v>0</v>
      </c>
    </row>
    <row r="2270" spans="1:21" ht="12.75" customHeight="1" x14ac:dyDescent="0.2">
      <c r="A2270" s="82" t="s">
        <v>95</v>
      </c>
      <c r="B2270" s="81" t="s">
        <v>96</v>
      </c>
      <c r="C2270" s="47">
        <v>60076658</v>
      </c>
      <c r="D2270" s="80" t="s">
        <v>2166</v>
      </c>
      <c r="E2270" s="81" t="s">
        <v>2170</v>
      </c>
      <c r="F2270" s="82">
        <v>192052856</v>
      </c>
      <c r="G2270" s="83" t="s">
        <v>67</v>
      </c>
      <c r="H2270" s="80" t="s">
        <v>52</v>
      </c>
      <c r="I2270" s="80" t="s">
        <v>12506</v>
      </c>
      <c r="J2270" s="80" t="s">
        <v>12507</v>
      </c>
      <c r="K2270" s="80" t="s">
        <v>80</v>
      </c>
      <c r="L2270" s="80" t="s">
        <v>81</v>
      </c>
      <c r="M2270" s="81" t="s">
        <v>126</v>
      </c>
      <c r="N2270" s="32" t="s">
        <v>10618</v>
      </c>
      <c r="O2270" s="33">
        <v>1</v>
      </c>
      <c r="P2270" s="3">
        <f t="shared" si="211"/>
        <v>1</v>
      </c>
      <c r="Q2270" s="3">
        <f t="shared" si="212"/>
        <v>0</v>
      </c>
      <c r="R2270" s="3">
        <f t="shared" si="213"/>
        <v>0</v>
      </c>
      <c r="S2270" s="3">
        <f t="shared" si="214"/>
        <v>0</v>
      </c>
      <c r="T2270" s="3">
        <f t="shared" si="215"/>
        <v>0</v>
      </c>
      <c r="U2270" s="3">
        <f t="shared" si="216"/>
        <v>0</v>
      </c>
    </row>
    <row r="2271" spans="1:21" ht="12.75" customHeight="1" x14ac:dyDescent="0.2">
      <c r="A2271" s="82" t="s">
        <v>95</v>
      </c>
      <c r="B2271" s="81" t="s">
        <v>96</v>
      </c>
      <c r="C2271" s="47">
        <v>60076658</v>
      </c>
      <c r="D2271" s="80" t="s">
        <v>2166</v>
      </c>
      <c r="E2271" s="81" t="s">
        <v>2170</v>
      </c>
      <c r="F2271" s="82">
        <v>192052877</v>
      </c>
      <c r="G2271" s="83" t="s">
        <v>67</v>
      </c>
      <c r="H2271" s="80" t="s">
        <v>52</v>
      </c>
      <c r="I2271" s="80" t="s">
        <v>12508</v>
      </c>
      <c r="J2271" s="80" t="s">
        <v>12509</v>
      </c>
      <c r="K2271" s="80" t="s">
        <v>80</v>
      </c>
      <c r="L2271" s="80" t="s">
        <v>81</v>
      </c>
      <c r="M2271" s="81" t="s">
        <v>126</v>
      </c>
      <c r="N2271" s="32" t="s">
        <v>10618</v>
      </c>
      <c r="O2271" s="33">
        <v>2</v>
      </c>
      <c r="P2271" s="3">
        <f t="shared" si="211"/>
        <v>0</v>
      </c>
      <c r="Q2271" s="3">
        <f t="shared" si="212"/>
        <v>1</v>
      </c>
      <c r="R2271" s="3">
        <f t="shared" si="213"/>
        <v>0</v>
      </c>
      <c r="S2271" s="3">
        <f t="shared" si="214"/>
        <v>0</v>
      </c>
      <c r="T2271" s="3">
        <f t="shared" si="215"/>
        <v>0</v>
      </c>
      <c r="U2271" s="3">
        <f t="shared" si="216"/>
        <v>0</v>
      </c>
    </row>
    <row r="2272" spans="1:21" ht="12.75" customHeight="1" x14ac:dyDescent="0.2">
      <c r="A2272" s="82" t="s">
        <v>95</v>
      </c>
      <c r="B2272" s="81" t="s">
        <v>96</v>
      </c>
      <c r="C2272" s="47">
        <v>60076658</v>
      </c>
      <c r="D2272" s="80" t="s">
        <v>2166</v>
      </c>
      <c r="E2272" s="81" t="s">
        <v>2170</v>
      </c>
      <c r="F2272" s="82">
        <v>192053036</v>
      </c>
      <c r="G2272" s="83" t="s">
        <v>105</v>
      </c>
      <c r="H2272" s="80" t="s">
        <v>29</v>
      </c>
      <c r="I2272" s="80" t="s">
        <v>12510</v>
      </c>
      <c r="J2272" s="80" t="s">
        <v>12511</v>
      </c>
      <c r="K2272" s="80" t="s">
        <v>80</v>
      </c>
      <c r="L2272" s="80" t="s">
        <v>81</v>
      </c>
      <c r="M2272" s="81" t="s">
        <v>126</v>
      </c>
      <c r="N2272" s="32" t="s">
        <v>10618</v>
      </c>
      <c r="O2272" s="33">
        <v>2</v>
      </c>
      <c r="P2272" s="3">
        <f t="shared" si="211"/>
        <v>0</v>
      </c>
      <c r="Q2272" s="3">
        <f t="shared" si="212"/>
        <v>1</v>
      </c>
      <c r="R2272" s="3">
        <f t="shared" si="213"/>
        <v>0</v>
      </c>
      <c r="S2272" s="3">
        <f t="shared" si="214"/>
        <v>0</v>
      </c>
      <c r="T2272" s="3">
        <f t="shared" si="215"/>
        <v>0</v>
      </c>
      <c r="U2272" s="3">
        <f t="shared" si="216"/>
        <v>0</v>
      </c>
    </row>
    <row r="2273" spans="1:21" ht="12.75" customHeight="1" x14ac:dyDescent="0.2">
      <c r="A2273" s="82" t="s">
        <v>95</v>
      </c>
      <c r="B2273" s="81" t="s">
        <v>96</v>
      </c>
      <c r="C2273" s="47">
        <v>60076658</v>
      </c>
      <c r="D2273" s="80" t="s">
        <v>2166</v>
      </c>
      <c r="E2273" s="81" t="s">
        <v>2167</v>
      </c>
      <c r="F2273" s="82">
        <v>192053510</v>
      </c>
      <c r="G2273" s="83" t="s">
        <v>67</v>
      </c>
      <c r="H2273" s="80" t="s">
        <v>52</v>
      </c>
      <c r="I2273" s="80" t="s">
        <v>12526</v>
      </c>
      <c r="J2273" s="80" t="s">
        <v>12527</v>
      </c>
      <c r="K2273" s="80" t="s">
        <v>80</v>
      </c>
      <c r="L2273" s="80" t="s">
        <v>81</v>
      </c>
      <c r="M2273" s="81" t="s">
        <v>126</v>
      </c>
      <c r="N2273" s="32" t="s">
        <v>10618</v>
      </c>
      <c r="O2273" s="33">
        <v>2</v>
      </c>
      <c r="P2273" s="3">
        <f t="shared" si="211"/>
        <v>0</v>
      </c>
      <c r="Q2273" s="3">
        <f t="shared" si="212"/>
        <v>1</v>
      </c>
      <c r="R2273" s="3">
        <f t="shared" si="213"/>
        <v>0</v>
      </c>
      <c r="S2273" s="3">
        <f t="shared" si="214"/>
        <v>0</v>
      </c>
      <c r="T2273" s="3">
        <f t="shared" si="215"/>
        <v>0</v>
      </c>
      <c r="U2273" s="3">
        <f t="shared" si="216"/>
        <v>0</v>
      </c>
    </row>
    <row r="2274" spans="1:21" ht="12.75" customHeight="1" x14ac:dyDescent="0.2">
      <c r="A2274" s="82" t="s">
        <v>95</v>
      </c>
      <c r="B2274" s="81" t="s">
        <v>96</v>
      </c>
      <c r="C2274" s="47">
        <v>60076658</v>
      </c>
      <c r="D2274" s="80" t="s">
        <v>2166</v>
      </c>
      <c r="E2274" s="81" t="s">
        <v>2167</v>
      </c>
      <c r="F2274" s="82">
        <v>191970479</v>
      </c>
      <c r="G2274" s="83" t="s">
        <v>67</v>
      </c>
      <c r="H2274" s="80" t="s">
        <v>52</v>
      </c>
      <c r="I2274" s="80" t="s">
        <v>11665</v>
      </c>
      <c r="J2274" s="80" t="s">
        <v>11666</v>
      </c>
      <c r="K2274" s="80" t="s">
        <v>80</v>
      </c>
      <c r="L2274" s="80" t="s">
        <v>200</v>
      </c>
      <c r="M2274" s="81" t="s">
        <v>126</v>
      </c>
      <c r="N2274" s="32" t="s">
        <v>10618</v>
      </c>
      <c r="O2274" s="33">
        <v>3</v>
      </c>
      <c r="P2274" s="3">
        <f t="shared" si="211"/>
        <v>0</v>
      </c>
      <c r="Q2274" s="3">
        <f t="shared" si="212"/>
        <v>0</v>
      </c>
      <c r="R2274" s="3">
        <f t="shared" si="213"/>
        <v>1</v>
      </c>
      <c r="S2274" s="3">
        <f t="shared" si="214"/>
        <v>0</v>
      </c>
      <c r="T2274" s="3">
        <f t="shared" si="215"/>
        <v>0</v>
      </c>
      <c r="U2274" s="3">
        <f t="shared" si="216"/>
        <v>0</v>
      </c>
    </row>
    <row r="2275" spans="1:21" ht="12.75" customHeight="1" x14ac:dyDescent="0.2">
      <c r="A2275" s="82" t="s">
        <v>95</v>
      </c>
      <c r="B2275" s="81" t="s">
        <v>96</v>
      </c>
      <c r="C2275" s="47">
        <v>60076658</v>
      </c>
      <c r="D2275" s="80" t="s">
        <v>2166</v>
      </c>
      <c r="E2275" s="81" t="s">
        <v>2239</v>
      </c>
      <c r="F2275" s="82">
        <v>191960843</v>
      </c>
      <c r="G2275" s="83" t="s">
        <v>67</v>
      </c>
      <c r="H2275" s="80" t="s">
        <v>52</v>
      </c>
      <c r="I2275" s="80" t="s">
        <v>11447</v>
      </c>
      <c r="J2275" s="80" t="s">
        <v>11448</v>
      </c>
      <c r="K2275" s="80" t="s">
        <v>80</v>
      </c>
      <c r="L2275" s="80" t="s">
        <v>700</v>
      </c>
      <c r="M2275" s="81" t="s">
        <v>2410</v>
      </c>
      <c r="N2275" s="32" t="s">
        <v>10618</v>
      </c>
      <c r="O2275" s="33">
        <v>1</v>
      </c>
      <c r="P2275" s="3">
        <f t="shared" si="211"/>
        <v>1</v>
      </c>
      <c r="Q2275" s="3">
        <f t="shared" si="212"/>
        <v>0</v>
      </c>
      <c r="R2275" s="3">
        <f t="shared" si="213"/>
        <v>0</v>
      </c>
      <c r="S2275" s="3">
        <f t="shared" si="214"/>
        <v>0</v>
      </c>
      <c r="T2275" s="3">
        <f t="shared" si="215"/>
        <v>0</v>
      </c>
      <c r="U2275" s="3">
        <f t="shared" si="216"/>
        <v>0</v>
      </c>
    </row>
    <row r="2276" spans="1:21" ht="12.75" customHeight="1" x14ac:dyDescent="0.2">
      <c r="A2276" s="82" t="s">
        <v>95</v>
      </c>
      <c r="B2276" s="81" t="s">
        <v>96</v>
      </c>
      <c r="C2276" s="47">
        <v>60076658</v>
      </c>
      <c r="D2276" s="80" t="s">
        <v>2166</v>
      </c>
      <c r="E2276" s="81" t="s">
        <v>2167</v>
      </c>
      <c r="F2276" s="82">
        <v>192053375</v>
      </c>
      <c r="G2276" s="83" t="s">
        <v>67</v>
      </c>
      <c r="H2276" s="80" t="s">
        <v>52</v>
      </c>
      <c r="I2276" s="80" t="s">
        <v>12522</v>
      </c>
      <c r="J2276" s="80" t="s">
        <v>12523</v>
      </c>
      <c r="K2276" s="80" t="s">
        <v>315</v>
      </c>
      <c r="L2276" s="80" t="s">
        <v>330</v>
      </c>
      <c r="M2276" s="81" t="s">
        <v>126</v>
      </c>
      <c r="N2276" s="32" t="s">
        <v>10618</v>
      </c>
      <c r="O2276" s="33">
        <v>4</v>
      </c>
      <c r="P2276" s="3">
        <f t="shared" si="211"/>
        <v>0</v>
      </c>
      <c r="Q2276" s="3">
        <f t="shared" si="212"/>
        <v>0</v>
      </c>
      <c r="R2276" s="3">
        <f t="shared" si="213"/>
        <v>0</v>
      </c>
      <c r="S2276" s="3">
        <f t="shared" si="214"/>
        <v>1</v>
      </c>
      <c r="T2276" s="3">
        <f t="shared" si="215"/>
        <v>0</v>
      </c>
      <c r="U2276" s="3">
        <f t="shared" si="216"/>
        <v>0</v>
      </c>
    </row>
    <row r="2277" spans="1:21" ht="12.75" customHeight="1" x14ac:dyDescent="0.2">
      <c r="A2277" s="82" t="s">
        <v>95</v>
      </c>
      <c r="B2277" s="81" t="s">
        <v>96</v>
      </c>
      <c r="C2277" s="47">
        <v>60076658</v>
      </c>
      <c r="D2277" s="80" t="s">
        <v>2166</v>
      </c>
      <c r="E2277" s="81" t="s">
        <v>2170</v>
      </c>
      <c r="F2277" s="82">
        <v>191911802</v>
      </c>
      <c r="G2277" s="83" t="s">
        <v>67</v>
      </c>
      <c r="H2277" s="80" t="s">
        <v>52</v>
      </c>
      <c r="I2277" s="80" t="s">
        <v>11172</v>
      </c>
      <c r="J2277" s="80" t="s">
        <v>11173</v>
      </c>
      <c r="K2277" s="80" t="s">
        <v>366</v>
      </c>
      <c r="L2277" s="80" t="s">
        <v>2191</v>
      </c>
      <c r="M2277" s="81" t="s">
        <v>126</v>
      </c>
      <c r="N2277" s="32" t="s">
        <v>10618</v>
      </c>
      <c r="O2277" s="33">
        <v>2</v>
      </c>
      <c r="P2277" s="3">
        <f t="shared" si="211"/>
        <v>0</v>
      </c>
      <c r="Q2277" s="3">
        <f t="shared" si="212"/>
        <v>1</v>
      </c>
      <c r="R2277" s="3">
        <f t="shared" si="213"/>
        <v>0</v>
      </c>
      <c r="S2277" s="3">
        <f t="shared" si="214"/>
        <v>0</v>
      </c>
      <c r="T2277" s="3">
        <f t="shared" si="215"/>
        <v>0</v>
      </c>
      <c r="U2277" s="3">
        <f t="shared" si="216"/>
        <v>0</v>
      </c>
    </row>
    <row r="2278" spans="1:21" ht="12.75" customHeight="1" x14ac:dyDescent="0.2">
      <c r="A2278" s="82" t="s">
        <v>95</v>
      </c>
      <c r="B2278" s="81" t="s">
        <v>96</v>
      </c>
      <c r="C2278" s="47">
        <v>60076658</v>
      </c>
      <c r="D2278" s="80" t="s">
        <v>2166</v>
      </c>
      <c r="E2278" s="81" t="s">
        <v>2178</v>
      </c>
      <c r="F2278" s="82">
        <v>191969437</v>
      </c>
      <c r="G2278" s="83" t="s">
        <v>67</v>
      </c>
      <c r="H2278" s="80" t="s">
        <v>52</v>
      </c>
      <c r="I2278" s="80" t="s">
        <v>11652</v>
      </c>
      <c r="J2278" s="80" t="s">
        <v>11653</v>
      </c>
      <c r="K2278" s="80" t="s">
        <v>366</v>
      </c>
      <c r="L2278" s="80" t="s">
        <v>2191</v>
      </c>
      <c r="M2278" s="81" t="s">
        <v>126</v>
      </c>
      <c r="N2278" s="32" t="s">
        <v>10618</v>
      </c>
      <c r="O2278" s="33">
        <v>3</v>
      </c>
      <c r="P2278" s="3">
        <f t="shared" si="211"/>
        <v>0</v>
      </c>
      <c r="Q2278" s="3">
        <f t="shared" si="212"/>
        <v>0</v>
      </c>
      <c r="R2278" s="3">
        <f t="shared" si="213"/>
        <v>1</v>
      </c>
      <c r="S2278" s="3">
        <f t="shared" si="214"/>
        <v>0</v>
      </c>
      <c r="T2278" s="3">
        <f t="shared" si="215"/>
        <v>0</v>
      </c>
      <c r="U2278" s="3">
        <f t="shared" si="216"/>
        <v>0</v>
      </c>
    </row>
    <row r="2279" spans="1:21" ht="12.75" customHeight="1" x14ac:dyDescent="0.2">
      <c r="A2279" s="82" t="s">
        <v>95</v>
      </c>
      <c r="B2279" s="81" t="s">
        <v>96</v>
      </c>
      <c r="C2279" s="47">
        <v>60076658</v>
      </c>
      <c r="D2279" s="80" t="s">
        <v>2166</v>
      </c>
      <c r="E2279" s="81" t="s">
        <v>2186</v>
      </c>
      <c r="F2279" s="82">
        <v>192052212</v>
      </c>
      <c r="G2279" s="83" t="s">
        <v>105</v>
      </c>
      <c r="H2279" s="80" t="s">
        <v>29</v>
      </c>
      <c r="I2279" s="80" t="s">
        <v>12490</v>
      </c>
      <c r="J2279" s="80" t="s">
        <v>12491</v>
      </c>
      <c r="K2279" s="80" t="s">
        <v>366</v>
      </c>
      <c r="L2279" s="80" t="s">
        <v>2191</v>
      </c>
      <c r="M2279" s="81" t="s">
        <v>126</v>
      </c>
      <c r="N2279" s="32" t="s">
        <v>10618</v>
      </c>
      <c r="O2279" s="33">
        <v>3</v>
      </c>
      <c r="P2279" s="3">
        <f t="shared" si="211"/>
        <v>0</v>
      </c>
      <c r="Q2279" s="3">
        <f t="shared" si="212"/>
        <v>0</v>
      </c>
      <c r="R2279" s="3">
        <f t="shared" si="213"/>
        <v>1</v>
      </c>
      <c r="S2279" s="3">
        <f t="shared" si="214"/>
        <v>0</v>
      </c>
      <c r="T2279" s="3">
        <f t="shared" si="215"/>
        <v>0</v>
      </c>
      <c r="U2279" s="3">
        <f t="shared" si="216"/>
        <v>0</v>
      </c>
    </row>
    <row r="2280" spans="1:21" ht="12.75" customHeight="1" x14ac:dyDescent="0.2">
      <c r="A2280" s="82" t="s">
        <v>95</v>
      </c>
      <c r="B2280" s="81" t="s">
        <v>96</v>
      </c>
      <c r="C2280" s="47">
        <v>60076658</v>
      </c>
      <c r="D2280" s="80" t="s">
        <v>2166</v>
      </c>
      <c r="E2280" s="81" t="s">
        <v>2186</v>
      </c>
      <c r="F2280" s="82">
        <v>191911329</v>
      </c>
      <c r="G2280" s="83" t="s">
        <v>105</v>
      </c>
      <c r="H2280" s="80" t="s">
        <v>29</v>
      </c>
      <c r="I2280" s="80" t="s">
        <v>11168</v>
      </c>
      <c r="J2280" s="80" t="s">
        <v>11169</v>
      </c>
      <c r="K2280" s="80" t="s">
        <v>366</v>
      </c>
      <c r="L2280" s="80" t="s">
        <v>1062</v>
      </c>
      <c r="M2280" s="81" t="s">
        <v>5515</v>
      </c>
      <c r="N2280" s="32" t="s">
        <v>10618</v>
      </c>
      <c r="O2280" s="33">
        <v>3</v>
      </c>
      <c r="P2280" s="3">
        <f t="shared" si="211"/>
        <v>0</v>
      </c>
      <c r="Q2280" s="3">
        <f t="shared" si="212"/>
        <v>0</v>
      </c>
      <c r="R2280" s="3">
        <f t="shared" si="213"/>
        <v>1</v>
      </c>
      <c r="S2280" s="3">
        <f t="shared" si="214"/>
        <v>0</v>
      </c>
      <c r="T2280" s="3">
        <f t="shared" si="215"/>
        <v>0</v>
      </c>
      <c r="U2280" s="3">
        <f t="shared" si="216"/>
        <v>0</v>
      </c>
    </row>
    <row r="2281" spans="1:21" ht="12.75" customHeight="1" x14ac:dyDescent="0.2">
      <c r="A2281" s="82" t="s">
        <v>95</v>
      </c>
      <c r="B2281" s="81" t="s">
        <v>96</v>
      </c>
      <c r="C2281" s="47">
        <v>60076658</v>
      </c>
      <c r="D2281" s="80" t="s">
        <v>2166</v>
      </c>
      <c r="E2281" s="81" t="s">
        <v>2178</v>
      </c>
      <c r="F2281" s="82">
        <v>192052473</v>
      </c>
      <c r="G2281" s="83" t="s">
        <v>67</v>
      </c>
      <c r="H2281" s="80" t="s">
        <v>52</v>
      </c>
      <c r="I2281" s="80" t="s">
        <v>12498</v>
      </c>
      <c r="J2281" s="80" t="s">
        <v>12499</v>
      </c>
      <c r="K2281" s="80" t="s">
        <v>32</v>
      </c>
      <c r="L2281" s="80" t="s">
        <v>295</v>
      </c>
      <c r="M2281" s="81" t="s">
        <v>126</v>
      </c>
      <c r="N2281" s="32" t="s">
        <v>10618</v>
      </c>
      <c r="O2281" s="33">
        <v>2</v>
      </c>
      <c r="P2281" s="3">
        <f t="shared" si="211"/>
        <v>0</v>
      </c>
      <c r="Q2281" s="3">
        <f t="shared" si="212"/>
        <v>1</v>
      </c>
      <c r="R2281" s="3">
        <f t="shared" si="213"/>
        <v>0</v>
      </c>
      <c r="S2281" s="3">
        <f t="shared" si="214"/>
        <v>0</v>
      </c>
      <c r="T2281" s="3">
        <f t="shared" si="215"/>
        <v>0</v>
      </c>
      <c r="U2281" s="3">
        <f t="shared" si="216"/>
        <v>0</v>
      </c>
    </row>
    <row r="2282" spans="1:21" ht="12.75" customHeight="1" x14ac:dyDescent="0.2">
      <c r="A2282" s="82" t="s">
        <v>95</v>
      </c>
      <c r="B2282" s="81" t="s">
        <v>96</v>
      </c>
      <c r="C2282" s="47">
        <v>60076658</v>
      </c>
      <c r="D2282" s="80" t="s">
        <v>2166</v>
      </c>
      <c r="E2282" s="81" t="s">
        <v>2230</v>
      </c>
      <c r="F2282" s="82">
        <v>192053096</v>
      </c>
      <c r="G2282" s="83" t="s">
        <v>167</v>
      </c>
      <c r="H2282" s="80" t="s">
        <v>29</v>
      </c>
      <c r="I2282" s="80" t="s">
        <v>12514</v>
      </c>
      <c r="J2282" s="80" t="s">
        <v>12515</v>
      </c>
      <c r="K2282" s="80" t="s">
        <v>341</v>
      </c>
      <c r="L2282" s="80" t="s">
        <v>1089</v>
      </c>
      <c r="M2282" s="81" t="s">
        <v>126</v>
      </c>
      <c r="N2282" s="32" t="s">
        <v>10618</v>
      </c>
      <c r="O2282" s="33">
        <v>3</v>
      </c>
      <c r="P2282" s="3">
        <f t="shared" si="211"/>
        <v>0</v>
      </c>
      <c r="Q2282" s="3">
        <f t="shared" si="212"/>
        <v>0</v>
      </c>
      <c r="R2282" s="3">
        <f t="shared" si="213"/>
        <v>1</v>
      </c>
      <c r="S2282" s="3">
        <f t="shared" si="214"/>
        <v>0</v>
      </c>
      <c r="T2282" s="3">
        <f t="shared" si="215"/>
        <v>0</v>
      </c>
      <c r="U2282" s="3">
        <f t="shared" si="216"/>
        <v>0</v>
      </c>
    </row>
    <row r="2283" spans="1:21" ht="12.75" customHeight="1" x14ac:dyDescent="0.2">
      <c r="A2283" s="82" t="s">
        <v>95</v>
      </c>
      <c r="B2283" s="81" t="s">
        <v>96</v>
      </c>
      <c r="C2283" s="47">
        <v>60076658</v>
      </c>
      <c r="D2283" s="80" t="s">
        <v>2166</v>
      </c>
      <c r="E2283" s="81" t="s">
        <v>2239</v>
      </c>
      <c r="F2283" s="82">
        <v>192053274</v>
      </c>
      <c r="G2283" s="83" t="s">
        <v>105</v>
      </c>
      <c r="H2283" s="80" t="s">
        <v>29</v>
      </c>
      <c r="I2283" s="80" t="s">
        <v>12520</v>
      </c>
      <c r="J2283" s="80" t="s">
        <v>12521</v>
      </c>
      <c r="K2283" s="80" t="s">
        <v>341</v>
      </c>
      <c r="L2283" s="80" t="s">
        <v>631</v>
      </c>
      <c r="M2283" s="81" t="s">
        <v>635</v>
      </c>
      <c r="N2283" s="32" t="s">
        <v>10618</v>
      </c>
      <c r="O2283" s="33">
        <v>4</v>
      </c>
      <c r="P2283" s="3">
        <f t="shared" si="211"/>
        <v>0</v>
      </c>
      <c r="Q2283" s="3">
        <f t="shared" si="212"/>
        <v>0</v>
      </c>
      <c r="R2283" s="3">
        <f t="shared" si="213"/>
        <v>0</v>
      </c>
      <c r="S2283" s="3">
        <f t="shared" si="214"/>
        <v>1</v>
      </c>
      <c r="T2283" s="3">
        <f t="shared" si="215"/>
        <v>0</v>
      </c>
      <c r="U2283" s="3">
        <f t="shared" si="216"/>
        <v>0</v>
      </c>
    </row>
    <row r="2284" spans="1:21" ht="12.75" customHeight="1" x14ac:dyDescent="0.2">
      <c r="A2284" s="82" t="s">
        <v>95</v>
      </c>
      <c r="B2284" s="81" t="s">
        <v>96</v>
      </c>
      <c r="C2284" s="47">
        <v>60076658</v>
      </c>
      <c r="D2284" s="80" t="s">
        <v>2166</v>
      </c>
      <c r="E2284" s="81" t="s">
        <v>2230</v>
      </c>
      <c r="F2284" s="82">
        <v>192053058</v>
      </c>
      <c r="G2284" s="83" t="s">
        <v>67</v>
      </c>
      <c r="H2284" s="80" t="s">
        <v>52</v>
      </c>
      <c r="I2284" s="80" t="s">
        <v>12512</v>
      </c>
      <c r="J2284" s="80" t="s">
        <v>12513</v>
      </c>
      <c r="K2284" s="80" t="s">
        <v>341</v>
      </c>
      <c r="L2284" s="80" t="s">
        <v>2233</v>
      </c>
      <c r="M2284" s="81" t="s">
        <v>126</v>
      </c>
      <c r="N2284" s="32" t="s">
        <v>10618</v>
      </c>
      <c r="O2284" s="33">
        <v>4</v>
      </c>
      <c r="P2284" s="3">
        <f t="shared" si="211"/>
        <v>0</v>
      </c>
      <c r="Q2284" s="3">
        <f t="shared" si="212"/>
        <v>0</v>
      </c>
      <c r="R2284" s="3">
        <f t="shared" si="213"/>
        <v>0</v>
      </c>
      <c r="S2284" s="3">
        <f t="shared" si="214"/>
        <v>1</v>
      </c>
      <c r="T2284" s="3">
        <f t="shared" si="215"/>
        <v>0</v>
      </c>
      <c r="U2284" s="3">
        <f t="shared" si="216"/>
        <v>0</v>
      </c>
    </row>
    <row r="2285" spans="1:21" ht="12.75" customHeight="1" x14ac:dyDescent="0.2">
      <c r="A2285" s="82" t="s">
        <v>95</v>
      </c>
      <c r="B2285" s="81" t="s">
        <v>96</v>
      </c>
      <c r="C2285" s="47">
        <v>60076658</v>
      </c>
      <c r="D2285" s="80" t="s">
        <v>2166</v>
      </c>
      <c r="E2285" s="81" t="s">
        <v>2230</v>
      </c>
      <c r="F2285" s="82">
        <v>192053175</v>
      </c>
      <c r="G2285" s="83" t="s">
        <v>105</v>
      </c>
      <c r="H2285" s="80" t="s">
        <v>29</v>
      </c>
      <c r="I2285" s="80" t="s">
        <v>12518</v>
      </c>
      <c r="J2285" s="80" t="s">
        <v>12519</v>
      </c>
      <c r="K2285" s="80" t="s">
        <v>341</v>
      </c>
      <c r="L2285" s="80" t="s">
        <v>2233</v>
      </c>
      <c r="M2285" s="81" t="s">
        <v>126</v>
      </c>
      <c r="N2285" s="32" t="s">
        <v>10618</v>
      </c>
      <c r="O2285" s="33">
        <v>3</v>
      </c>
      <c r="P2285" s="3">
        <f t="shared" si="211"/>
        <v>0</v>
      </c>
      <c r="Q2285" s="3">
        <f t="shared" si="212"/>
        <v>0</v>
      </c>
      <c r="R2285" s="3">
        <f t="shared" si="213"/>
        <v>1</v>
      </c>
      <c r="S2285" s="3">
        <f t="shared" si="214"/>
        <v>0</v>
      </c>
      <c r="T2285" s="3">
        <f t="shared" si="215"/>
        <v>0</v>
      </c>
      <c r="U2285" s="3">
        <f t="shared" si="216"/>
        <v>0</v>
      </c>
    </row>
    <row r="2286" spans="1:21" ht="12.75" customHeight="1" x14ac:dyDescent="0.2">
      <c r="A2286" s="82" t="s">
        <v>95</v>
      </c>
      <c r="B2286" s="81" t="s">
        <v>96</v>
      </c>
      <c r="C2286" s="47">
        <v>60076658</v>
      </c>
      <c r="D2286" s="80" t="s">
        <v>2166</v>
      </c>
      <c r="E2286" s="81" t="s">
        <v>2291</v>
      </c>
      <c r="F2286" s="82">
        <v>191911436</v>
      </c>
      <c r="G2286" s="83" t="s">
        <v>167</v>
      </c>
      <c r="H2286" s="80" t="s">
        <v>52</v>
      </c>
      <c r="I2286" s="80" t="s">
        <v>11170</v>
      </c>
      <c r="J2286" s="80" t="s">
        <v>11171</v>
      </c>
      <c r="K2286" s="80" t="s">
        <v>102</v>
      </c>
      <c r="L2286" s="80" t="s">
        <v>159</v>
      </c>
      <c r="M2286" s="81" t="s">
        <v>1863</v>
      </c>
      <c r="N2286" s="32" t="s">
        <v>10618</v>
      </c>
      <c r="O2286" s="33">
        <v>3</v>
      </c>
      <c r="P2286" s="3">
        <f t="shared" si="211"/>
        <v>0</v>
      </c>
      <c r="Q2286" s="3">
        <f t="shared" si="212"/>
        <v>0</v>
      </c>
      <c r="R2286" s="3">
        <f t="shared" si="213"/>
        <v>1</v>
      </c>
      <c r="S2286" s="3">
        <f t="shared" si="214"/>
        <v>0</v>
      </c>
      <c r="T2286" s="3">
        <f t="shared" si="215"/>
        <v>0</v>
      </c>
      <c r="U2286" s="3">
        <f t="shared" si="216"/>
        <v>0</v>
      </c>
    </row>
    <row r="2287" spans="1:21" ht="12.75" customHeight="1" x14ac:dyDescent="0.2">
      <c r="A2287" s="82" t="s">
        <v>95</v>
      </c>
      <c r="B2287" s="81" t="s">
        <v>96</v>
      </c>
      <c r="C2287" s="47">
        <v>60076658</v>
      </c>
      <c r="D2287" s="80" t="s">
        <v>2166</v>
      </c>
      <c r="E2287" s="81" t="s">
        <v>2291</v>
      </c>
      <c r="F2287" s="82">
        <v>192052302</v>
      </c>
      <c r="G2287" s="83" t="s">
        <v>67</v>
      </c>
      <c r="H2287" s="80" t="s">
        <v>52</v>
      </c>
      <c r="I2287" s="80" t="s">
        <v>12494</v>
      </c>
      <c r="J2287" s="80" t="s">
        <v>12495</v>
      </c>
      <c r="K2287" s="80" t="s">
        <v>102</v>
      </c>
      <c r="L2287" s="80" t="s">
        <v>159</v>
      </c>
      <c r="M2287" s="81" t="s">
        <v>160</v>
      </c>
      <c r="N2287" s="32" t="s">
        <v>10618</v>
      </c>
      <c r="O2287" s="33">
        <v>2</v>
      </c>
      <c r="P2287" s="3">
        <f t="shared" si="211"/>
        <v>0</v>
      </c>
      <c r="Q2287" s="3">
        <f t="shared" si="212"/>
        <v>1</v>
      </c>
      <c r="R2287" s="3">
        <f t="shared" si="213"/>
        <v>0</v>
      </c>
      <c r="S2287" s="3">
        <f t="shared" si="214"/>
        <v>0</v>
      </c>
      <c r="T2287" s="3">
        <f t="shared" si="215"/>
        <v>0</v>
      </c>
      <c r="U2287" s="3">
        <f t="shared" si="216"/>
        <v>0</v>
      </c>
    </row>
    <row r="2288" spans="1:21" ht="12.75" customHeight="1" x14ac:dyDescent="0.2">
      <c r="A2288" s="82" t="s">
        <v>95</v>
      </c>
      <c r="B2288" s="81" t="s">
        <v>96</v>
      </c>
      <c r="C2288" s="47">
        <v>60076658</v>
      </c>
      <c r="D2288" s="80" t="s">
        <v>2166</v>
      </c>
      <c r="E2288" s="81" t="s">
        <v>2291</v>
      </c>
      <c r="F2288" s="82">
        <v>192052309</v>
      </c>
      <c r="G2288" s="83" t="s">
        <v>67</v>
      </c>
      <c r="H2288" s="80" t="s">
        <v>52</v>
      </c>
      <c r="I2288" s="80" t="s">
        <v>12496</v>
      </c>
      <c r="J2288" s="80" t="s">
        <v>12497</v>
      </c>
      <c r="K2288" s="80" t="s">
        <v>102</v>
      </c>
      <c r="L2288" s="80" t="s">
        <v>159</v>
      </c>
      <c r="M2288" s="81" t="s">
        <v>160</v>
      </c>
      <c r="N2288" s="32" t="s">
        <v>10618</v>
      </c>
      <c r="O2288" s="33">
        <v>3</v>
      </c>
      <c r="P2288" s="3">
        <f t="shared" si="211"/>
        <v>0</v>
      </c>
      <c r="Q2288" s="3">
        <f t="shared" si="212"/>
        <v>0</v>
      </c>
      <c r="R2288" s="3">
        <f t="shared" si="213"/>
        <v>1</v>
      </c>
      <c r="S2288" s="3">
        <f t="shared" si="214"/>
        <v>0</v>
      </c>
      <c r="T2288" s="3">
        <f t="shared" si="215"/>
        <v>0</v>
      </c>
      <c r="U2288" s="3">
        <f t="shared" si="216"/>
        <v>0</v>
      </c>
    </row>
    <row r="2289" spans="1:21" ht="12.75" customHeight="1" x14ac:dyDescent="0.2">
      <c r="A2289" s="82" t="s">
        <v>95</v>
      </c>
      <c r="B2289" s="81" t="s">
        <v>96</v>
      </c>
      <c r="C2289" s="47">
        <v>60076658</v>
      </c>
      <c r="D2289" s="80" t="s">
        <v>2166</v>
      </c>
      <c r="E2289" s="81" t="s">
        <v>2291</v>
      </c>
      <c r="F2289" s="82">
        <v>192054853</v>
      </c>
      <c r="G2289" s="83" t="s">
        <v>105</v>
      </c>
      <c r="H2289" s="80" t="s">
        <v>52</v>
      </c>
      <c r="I2289" s="80" t="s">
        <v>2294</v>
      </c>
      <c r="J2289" s="80" t="s">
        <v>12581</v>
      </c>
      <c r="K2289" s="80" t="s">
        <v>102</v>
      </c>
      <c r="L2289" s="80" t="s">
        <v>159</v>
      </c>
      <c r="M2289" s="81" t="s">
        <v>1863</v>
      </c>
      <c r="N2289" s="32" t="s">
        <v>10618</v>
      </c>
      <c r="O2289" s="33">
        <v>2</v>
      </c>
      <c r="P2289" s="3">
        <f t="shared" si="211"/>
        <v>0</v>
      </c>
      <c r="Q2289" s="3">
        <f t="shared" si="212"/>
        <v>1</v>
      </c>
      <c r="R2289" s="3">
        <f t="shared" si="213"/>
        <v>0</v>
      </c>
      <c r="S2289" s="3">
        <f t="shared" si="214"/>
        <v>0</v>
      </c>
      <c r="T2289" s="3">
        <f t="shared" si="215"/>
        <v>0</v>
      </c>
      <c r="U2289" s="3">
        <f t="shared" si="216"/>
        <v>0</v>
      </c>
    </row>
    <row r="2290" spans="1:21" ht="12.75" customHeight="1" x14ac:dyDescent="0.2">
      <c r="A2290" s="82" t="s">
        <v>95</v>
      </c>
      <c r="B2290" s="81" t="s">
        <v>96</v>
      </c>
      <c r="C2290" s="47">
        <v>60076658</v>
      </c>
      <c r="D2290" s="80" t="s">
        <v>2166</v>
      </c>
      <c r="E2290" s="81" t="s">
        <v>2291</v>
      </c>
      <c r="F2290" s="82">
        <v>192054858</v>
      </c>
      <c r="G2290" s="83" t="s">
        <v>167</v>
      </c>
      <c r="H2290" s="80" t="s">
        <v>52</v>
      </c>
      <c r="I2290" s="80" t="s">
        <v>12584</v>
      </c>
      <c r="J2290" s="80" t="s">
        <v>12585</v>
      </c>
      <c r="K2290" s="80" t="s">
        <v>102</v>
      </c>
      <c r="L2290" s="80" t="s">
        <v>159</v>
      </c>
      <c r="M2290" s="81" t="s">
        <v>1863</v>
      </c>
      <c r="N2290" s="32" t="s">
        <v>10618</v>
      </c>
      <c r="O2290" s="33">
        <v>3</v>
      </c>
      <c r="P2290" s="3">
        <f t="shared" si="211"/>
        <v>0</v>
      </c>
      <c r="Q2290" s="3">
        <f t="shared" si="212"/>
        <v>0</v>
      </c>
      <c r="R2290" s="3">
        <f t="shared" si="213"/>
        <v>1</v>
      </c>
      <c r="S2290" s="3">
        <f t="shared" si="214"/>
        <v>0</v>
      </c>
      <c r="T2290" s="3">
        <f t="shared" si="215"/>
        <v>0</v>
      </c>
      <c r="U2290" s="3">
        <f t="shared" si="216"/>
        <v>0</v>
      </c>
    </row>
    <row r="2291" spans="1:21" ht="12.75" customHeight="1" x14ac:dyDescent="0.2">
      <c r="A2291" s="82" t="s">
        <v>95</v>
      </c>
      <c r="B2291" s="81" t="s">
        <v>96</v>
      </c>
      <c r="C2291" s="47">
        <v>60076658</v>
      </c>
      <c r="D2291" s="80" t="s">
        <v>2166</v>
      </c>
      <c r="E2291" s="81" t="s">
        <v>2291</v>
      </c>
      <c r="F2291" s="82">
        <v>192054857</v>
      </c>
      <c r="G2291" s="83" t="s">
        <v>105</v>
      </c>
      <c r="H2291" s="80" t="s">
        <v>52</v>
      </c>
      <c r="I2291" s="80" t="s">
        <v>12582</v>
      </c>
      <c r="J2291" s="80" t="s">
        <v>12583</v>
      </c>
      <c r="K2291" s="80" t="s">
        <v>102</v>
      </c>
      <c r="L2291" s="80" t="s">
        <v>103</v>
      </c>
      <c r="M2291" s="81" t="s">
        <v>111</v>
      </c>
      <c r="N2291" s="32" t="s">
        <v>10618</v>
      </c>
      <c r="O2291" s="33">
        <v>1</v>
      </c>
      <c r="P2291" s="3">
        <f t="shared" si="211"/>
        <v>1</v>
      </c>
      <c r="Q2291" s="3">
        <f t="shared" si="212"/>
        <v>0</v>
      </c>
      <c r="R2291" s="3">
        <f t="shared" si="213"/>
        <v>0</v>
      </c>
      <c r="S2291" s="3">
        <f t="shared" si="214"/>
        <v>0</v>
      </c>
      <c r="T2291" s="3">
        <f t="shared" si="215"/>
        <v>0</v>
      </c>
      <c r="U2291" s="3">
        <f t="shared" si="216"/>
        <v>0</v>
      </c>
    </row>
    <row r="2292" spans="1:21" ht="12.75" customHeight="1" x14ac:dyDescent="0.2">
      <c r="A2292" s="82" t="s">
        <v>95</v>
      </c>
      <c r="B2292" s="81" t="s">
        <v>96</v>
      </c>
      <c r="C2292" s="47">
        <v>60076658</v>
      </c>
      <c r="D2292" s="80" t="s">
        <v>2166</v>
      </c>
      <c r="E2292" s="81" t="s">
        <v>2235</v>
      </c>
      <c r="F2292" s="82">
        <v>191969581</v>
      </c>
      <c r="G2292" s="83" t="s">
        <v>67</v>
      </c>
      <c r="H2292" s="80" t="s">
        <v>52</v>
      </c>
      <c r="I2292" s="80" t="s">
        <v>11656</v>
      </c>
      <c r="J2292" s="80" t="s">
        <v>11657</v>
      </c>
      <c r="K2292" s="80" t="s">
        <v>102</v>
      </c>
      <c r="L2292" s="80" t="s">
        <v>1887</v>
      </c>
      <c r="M2292" s="81" t="s">
        <v>1891</v>
      </c>
      <c r="N2292" s="32" t="s">
        <v>10618</v>
      </c>
      <c r="O2292" s="33">
        <v>3</v>
      </c>
      <c r="P2292" s="3">
        <f t="shared" si="211"/>
        <v>0</v>
      </c>
      <c r="Q2292" s="3">
        <f t="shared" si="212"/>
        <v>0</v>
      </c>
      <c r="R2292" s="3">
        <f t="shared" si="213"/>
        <v>1</v>
      </c>
      <c r="S2292" s="3">
        <f t="shared" si="214"/>
        <v>0</v>
      </c>
      <c r="T2292" s="3">
        <f t="shared" si="215"/>
        <v>0</v>
      </c>
      <c r="U2292" s="3">
        <f t="shared" si="216"/>
        <v>0</v>
      </c>
    </row>
    <row r="2293" spans="1:21" ht="12.75" customHeight="1" x14ac:dyDescent="0.2">
      <c r="A2293" s="82" t="s">
        <v>95</v>
      </c>
      <c r="B2293" s="81" t="s">
        <v>96</v>
      </c>
      <c r="C2293" s="47">
        <v>60076658</v>
      </c>
      <c r="D2293" s="80" t="s">
        <v>2166</v>
      </c>
      <c r="E2293" s="81" t="s">
        <v>2235</v>
      </c>
      <c r="F2293" s="82">
        <v>191969598</v>
      </c>
      <c r="G2293" s="83" t="s">
        <v>167</v>
      </c>
      <c r="H2293" s="80" t="s">
        <v>52</v>
      </c>
      <c r="I2293" s="80" t="s">
        <v>11658</v>
      </c>
      <c r="J2293" s="80" t="s">
        <v>11659</v>
      </c>
      <c r="K2293" s="80" t="s">
        <v>102</v>
      </c>
      <c r="L2293" s="80" t="s">
        <v>1887</v>
      </c>
      <c r="M2293" s="81" t="s">
        <v>1891</v>
      </c>
      <c r="N2293" s="32" t="s">
        <v>10618</v>
      </c>
      <c r="O2293" s="33">
        <v>3</v>
      </c>
      <c r="P2293" s="3">
        <f t="shared" si="211"/>
        <v>0</v>
      </c>
      <c r="Q2293" s="3">
        <f t="shared" si="212"/>
        <v>0</v>
      </c>
      <c r="R2293" s="3">
        <f t="shared" si="213"/>
        <v>1</v>
      </c>
      <c r="S2293" s="3">
        <f t="shared" si="214"/>
        <v>0</v>
      </c>
      <c r="T2293" s="3">
        <f t="shared" si="215"/>
        <v>0</v>
      </c>
      <c r="U2293" s="3">
        <f t="shared" si="216"/>
        <v>0</v>
      </c>
    </row>
    <row r="2294" spans="1:21" ht="12.75" customHeight="1" x14ac:dyDescent="0.2">
      <c r="A2294" s="82" t="s">
        <v>95</v>
      </c>
      <c r="B2294" s="81" t="s">
        <v>96</v>
      </c>
      <c r="C2294" s="47">
        <v>60076658</v>
      </c>
      <c r="D2294" s="80" t="s">
        <v>2166</v>
      </c>
      <c r="E2294" s="81" t="s">
        <v>2235</v>
      </c>
      <c r="F2294" s="82">
        <v>191969603</v>
      </c>
      <c r="G2294" s="83" t="s">
        <v>67</v>
      </c>
      <c r="H2294" s="80" t="s">
        <v>52</v>
      </c>
      <c r="I2294" s="80" t="s">
        <v>11660</v>
      </c>
      <c r="J2294" s="80" t="s">
        <v>11661</v>
      </c>
      <c r="K2294" s="80" t="s">
        <v>102</v>
      </c>
      <c r="L2294" s="80" t="s">
        <v>1887</v>
      </c>
      <c r="M2294" s="81" t="s">
        <v>1937</v>
      </c>
      <c r="N2294" s="32" t="s">
        <v>10618</v>
      </c>
      <c r="O2294" s="33">
        <v>3</v>
      </c>
      <c r="P2294" s="3">
        <f t="shared" si="211"/>
        <v>0</v>
      </c>
      <c r="Q2294" s="3">
        <f t="shared" si="212"/>
        <v>0</v>
      </c>
      <c r="R2294" s="3">
        <f t="shared" si="213"/>
        <v>1</v>
      </c>
      <c r="S2294" s="3">
        <f t="shared" si="214"/>
        <v>0</v>
      </c>
      <c r="T2294" s="3">
        <f t="shared" si="215"/>
        <v>0</v>
      </c>
      <c r="U2294" s="3">
        <f t="shared" si="216"/>
        <v>0</v>
      </c>
    </row>
    <row r="2295" spans="1:21" ht="12.75" customHeight="1" x14ac:dyDescent="0.2">
      <c r="A2295" s="82" t="s">
        <v>95</v>
      </c>
      <c r="B2295" s="81" t="s">
        <v>96</v>
      </c>
      <c r="C2295" s="47">
        <v>60076658</v>
      </c>
      <c r="D2295" s="80" t="s">
        <v>2166</v>
      </c>
      <c r="E2295" s="81" t="s">
        <v>2235</v>
      </c>
      <c r="F2295" s="82">
        <v>192052512</v>
      </c>
      <c r="G2295" s="83" t="s">
        <v>105</v>
      </c>
      <c r="H2295" s="80" t="s">
        <v>52</v>
      </c>
      <c r="I2295" s="80" t="s">
        <v>11656</v>
      </c>
      <c r="J2295" s="80" t="s">
        <v>12500</v>
      </c>
      <c r="K2295" s="80" t="s">
        <v>102</v>
      </c>
      <c r="L2295" s="80" t="s">
        <v>1887</v>
      </c>
      <c r="M2295" s="81" t="s">
        <v>1899</v>
      </c>
      <c r="N2295" s="32" t="s">
        <v>10618</v>
      </c>
      <c r="O2295" s="33">
        <v>2</v>
      </c>
      <c r="P2295" s="3">
        <f t="shared" si="211"/>
        <v>0</v>
      </c>
      <c r="Q2295" s="3">
        <f t="shared" si="212"/>
        <v>1</v>
      </c>
      <c r="R2295" s="3">
        <f t="shared" si="213"/>
        <v>0</v>
      </c>
      <c r="S2295" s="3">
        <f t="shared" si="214"/>
        <v>0</v>
      </c>
      <c r="T2295" s="3">
        <f t="shared" si="215"/>
        <v>0</v>
      </c>
      <c r="U2295" s="3">
        <f t="shared" si="216"/>
        <v>0</v>
      </c>
    </row>
    <row r="2296" spans="1:21" ht="12.75" customHeight="1" x14ac:dyDescent="0.2">
      <c r="A2296" s="82" t="s">
        <v>95</v>
      </c>
      <c r="B2296" s="81" t="s">
        <v>96</v>
      </c>
      <c r="C2296" s="47">
        <v>60076658</v>
      </c>
      <c r="D2296" s="80" t="s">
        <v>2166</v>
      </c>
      <c r="E2296" s="81" t="s">
        <v>2235</v>
      </c>
      <c r="F2296" s="82">
        <v>192052549</v>
      </c>
      <c r="G2296" s="83" t="s">
        <v>105</v>
      </c>
      <c r="H2296" s="80" t="s">
        <v>52</v>
      </c>
      <c r="I2296" s="80" t="s">
        <v>2353</v>
      </c>
      <c r="J2296" s="80" t="s">
        <v>12501</v>
      </c>
      <c r="K2296" s="80" t="s">
        <v>102</v>
      </c>
      <c r="L2296" s="80" t="s">
        <v>1887</v>
      </c>
      <c r="M2296" s="81" t="s">
        <v>1888</v>
      </c>
      <c r="N2296" s="32" t="s">
        <v>10618</v>
      </c>
      <c r="O2296" s="33">
        <v>3</v>
      </c>
      <c r="P2296" s="3">
        <f t="shared" si="211"/>
        <v>0</v>
      </c>
      <c r="Q2296" s="3">
        <f t="shared" si="212"/>
        <v>0</v>
      </c>
      <c r="R2296" s="3">
        <f t="shared" si="213"/>
        <v>1</v>
      </c>
      <c r="S2296" s="3">
        <f t="shared" si="214"/>
        <v>0</v>
      </c>
      <c r="T2296" s="3">
        <f t="shared" si="215"/>
        <v>0</v>
      </c>
      <c r="U2296" s="3">
        <f t="shared" si="216"/>
        <v>0</v>
      </c>
    </row>
    <row r="2297" spans="1:21" ht="12.75" customHeight="1" x14ac:dyDescent="0.2">
      <c r="A2297" s="82" t="s">
        <v>95</v>
      </c>
      <c r="B2297" s="81" t="s">
        <v>96</v>
      </c>
      <c r="C2297" s="47">
        <v>60076658</v>
      </c>
      <c r="D2297" s="80" t="s">
        <v>2166</v>
      </c>
      <c r="E2297" s="81" t="s">
        <v>2235</v>
      </c>
      <c r="F2297" s="82">
        <v>192053917</v>
      </c>
      <c r="G2297" s="83" t="s">
        <v>67</v>
      </c>
      <c r="H2297" s="80" t="s">
        <v>52</v>
      </c>
      <c r="I2297" s="80" t="s">
        <v>2341</v>
      </c>
      <c r="J2297" s="80" t="s">
        <v>12538</v>
      </c>
      <c r="K2297" s="80" t="s">
        <v>102</v>
      </c>
      <c r="L2297" s="80" t="s">
        <v>1887</v>
      </c>
      <c r="M2297" s="81" t="s">
        <v>1891</v>
      </c>
      <c r="N2297" s="32" t="s">
        <v>10618</v>
      </c>
      <c r="O2297" s="33">
        <v>2</v>
      </c>
      <c r="P2297" s="3">
        <f t="shared" si="211"/>
        <v>0</v>
      </c>
      <c r="Q2297" s="3">
        <f t="shared" si="212"/>
        <v>1</v>
      </c>
      <c r="R2297" s="3">
        <f t="shared" si="213"/>
        <v>0</v>
      </c>
      <c r="S2297" s="3">
        <f t="shared" si="214"/>
        <v>0</v>
      </c>
      <c r="T2297" s="3">
        <f t="shared" si="215"/>
        <v>0</v>
      </c>
      <c r="U2297" s="3">
        <f t="shared" si="216"/>
        <v>0</v>
      </c>
    </row>
    <row r="2298" spans="1:21" ht="12.75" customHeight="1" x14ac:dyDescent="0.2">
      <c r="A2298" s="82" t="s">
        <v>95</v>
      </c>
      <c r="B2298" s="81" t="s">
        <v>96</v>
      </c>
      <c r="C2298" s="47">
        <v>60076658</v>
      </c>
      <c r="D2298" s="80" t="s">
        <v>2166</v>
      </c>
      <c r="E2298" s="81" t="s">
        <v>2235</v>
      </c>
      <c r="F2298" s="82">
        <v>192054873</v>
      </c>
      <c r="G2298" s="83" t="s">
        <v>67</v>
      </c>
      <c r="H2298" s="80" t="s">
        <v>52</v>
      </c>
      <c r="I2298" s="80" t="s">
        <v>12586</v>
      </c>
      <c r="J2298" s="80" t="s">
        <v>12587</v>
      </c>
      <c r="K2298" s="80" t="s">
        <v>102</v>
      </c>
      <c r="L2298" s="80" t="s">
        <v>1887</v>
      </c>
      <c r="M2298" s="81" t="s">
        <v>1891</v>
      </c>
      <c r="N2298" s="32" t="s">
        <v>10618</v>
      </c>
      <c r="O2298" s="33">
        <v>2</v>
      </c>
      <c r="P2298" s="3">
        <f t="shared" si="211"/>
        <v>0</v>
      </c>
      <c r="Q2298" s="3">
        <f t="shared" si="212"/>
        <v>1</v>
      </c>
      <c r="R2298" s="3">
        <f t="shared" si="213"/>
        <v>0</v>
      </c>
      <c r="S2298" s="3">
        <f t="shared" si="214"/>
        <v>0</v>
      </c>
      <c r="T2298" s="3">
        <f t="shared" si="215"/>
        <v>0</v>
      </c>
      <c r="U2298" s="3">
        <f t="shared" si="216"/>
        <v>0</v>
      </c>
    </row>
    <row r="2299" spans="1:21" ht="12.75" customHeight="1" x14ac:dyDescent="0.2">
      <c r="A2299" s="82" t="s">
        <v>95</v>
      </c>
      <c r="B2299" s="81" t="s">
        <v>96</v>
      </c>
      <c r="C2299" s="47">
        <v>60076658</v>
      </c>
      <c r="D2299" s="80" t="s">
        <v>2166</v>
      </c>
      <c r="E2299" s="81" t="s">
        <v>2291</v>
      </c>
      <c r="F2299" s="82">
        <v>191960712</v>
      </c>
      <c r="G2299" s="83" t="s">
        <v>167</v>
      </c>
      <c r="H2299" s="80" t="s">
        <v>52</v>
      </c>
      <c r="I2299" s="80" t="s">
        <v>2322</v>
      </c>
      <c r="J2299" s="80" t="s">
        <v>11446</v>
      </c>
      <c r="K2299" s="80" t="s">
        <v>102</v>
      </c>
      <c r="L2299" s="80" t="s">
        <v>1880</v>
      </c>
      <c r="M2299" s="81" t="s">
        <v>2324</v>
      </c>
      <c r="N2299" s="32" t="s">
        <v>10618</v>
      </c>
      <c r="O2299" s="33">
        <v>2</v>
      </c>
      <c r="P2299" s="3">
        <f t="shared" si="211"/>
        <v>0</v>
      </c>
      <c r="Q2299" s="3">
        <f t="shared" si="212"/>
        <v>1</v>
      </c>
      <c r="R2299" s="3">
        <f t="shared" si="213"/>
        <v>0</v>
      </c>
      <c r="S2299" s="3">
        <f t="shared" si="214"/>
        <v>0</v>
      </c>
      <c r="T2299" s="3">
        <f t="shared" si="215"/>
        <v>0</v>
      </c>
      <c r="U2299" s="3">
        <f t="shared" si="216"/>
        <v>0</v>
      </c>
    </row>
    <row r="2300" spans="1:21" ht="12.75" customHeight="1" x14ac:dyDescent="0.2">
      <c r="A2300" s="82" t="s">
        <v>95</v>
      </c>
      <c r="B2300" s="81" t="s">
        <v>96</v>
      </c>
      <c r="C2300" s="47">
        <v>60076658</v>
      </c>
      <c r="D2300" s="80" t="s">
        <v>2166</v>
      </c>
      <c r="E2300" s="81" t="s">
        <v>2291</v>
      </c>
      <c r="F2300" s="82">
        <v>192052264</v>
      </c>
      <c r="G2300" s="83" t="s">
        <v>105</v>
      </c>
      <c r="H2300" s="80" t="s">
        <v>52</v>
      </c>
      <c r="I2300" s="80" t="s">
        <v>12492</v>
      </c>
      <c r="J2300" s="80" t="s">
        <v>12493</v>
      </c>
      <c r="K2300" s="80" t="s">
        <v>102</v>
      </c>
      <c r="L2300" s="80" t="s">
        <v>1880</v>
      </c>
      <c r="M2300" s="81" t="s">
        <v>2316</v>
      </c>
      <c r="N2300" s="32" t="s">
        <v>10618</v>
      </c>
      <c r="O2300" s="33">
        <v>2</v>
      </c>
      <c r="P2300" s="3">
        <f t="shared" si="211"/>
        <v>0</v>
      </c>
      <c r="Q2300" s="3">
        <f t="shared" si="212"/>
        <v>1</v>
      </c>
      <c r="R2300" s="3">
        <f t="shared" si="213"/>
        <v>0</v>
      </c>
      <c r="S2300" s="3">
        <f t="shared" si="214"/>
        <v>0</v>
      </c>
      <c r="T2300" s="3">
        <f t="shared" si="215"/>
        <v>0</v>
      </c>
      <c r="U2300" s="3">
        <f t="shared" si="216"/>
        <v>0</v>
      </c>
    </row>
    <row r="2301" spans="1:21" ht="12.75" customHeight="1" x14ac:dyDescent="0.2">
      <c r="A2301" s="82" t="s">
        <v>95</v>
      </c>
      <c r="B2301" s="81" t="s">
        <v>96</v>
      </c>
      <c r="C2301" s="47">
        <v>60076658</v>
      </c>
      <c r="D2301" s="80" t="s">
        <v>2166</v>
      </c>
      <c r="E2301" s="81" t="s">
        <v>2230</v>
      </c>
      <c r="F2301" s="82">
        <v>192053145</v>
      </c>
      <c r="G2301" s="83" t="s">
        <v>167</v>
      </c>
      <c r="H2301" s="80" t="s">
        <v>52</v>
      </c>
      <c r="I2301" s="80" t="s">
        <v>12516</v>
      </c>
      <c r="J2301" s="80" t="s">
        <v>12517</v>
      </c>
      <c r="K2301" s="80" t="s">
        <v>102</v>
      </c>
      <c r="L2301" s="80" t="s">
        <v>1880</v>
      </c>
      <c r="M2301" s="81" t="s">
        <v>126</v>
      </c>
      <c r="N2301" s="32" t="s">
        <v>10618</v>
      </c>
      <c r="O2301" s="33">
        <v>3</v>
      </c>
      <c r="P2301" s="3">
        <f t="shared" si="211"/>
        <v>0</v>
      </c>
      <c r="Q2301" s="3">
        <f t="shared" si="212"/>
        <v>0</v>
      </c>
      <c r="R2301" s="3">
        <f t="shared" si="213"/>
        <v>1</v>
      </c>
      <c r="S2301" s="3">
        <f t="shared" si="214"/>
        <v>0</v>
      </c>
      <c r="T2301" s="3">
        <f t="shared" si="215"/>
        <v>0</v>
      </c>
      <c r="U2301" s="3">
        <f t="shared" si="216"/>
        <v>0</v>
      </c>
    </row>
    <row r="2302" spans="1:21" ht="12.75" customHeight="1" x14ac:dyDescent="0.2">
      <c r="A2302" s="82" t="s">
        <v>95</v>
      </c>
      <c r="B2302" s="81" t="s">
        <v>96</v>
      </c>
      <c r="C2302" s="47">
        <v>60076658</v>
      </c>
      <c r="D2302" s="80" t="s">
        <v>2166</v>
      </c>
      <c r="E2302" s="81" t="s">
        <v>2291</v>
      </c>
      <c r="F2302" s="82">
        <v>192054833</v>
      </c>
      <c r="G2302" s="83" t="s">
        <v>105</v>
      </c>
      <c r="H2302" s="80" t="s">
        <v>52</v>
      </c>
      <c r="I2302" s="80" t="s">
        <v>12577</v>
      </c>
      <c r="J2302" s="80" t="s">
        <v>12578</v>
      </c>
      <c r="K2302" s="80" t="s">
        <v>102</v>
      </c>
      <c r="L2302" s="80" t="s">
        <v>1880</v>
      </c>
      <c r="M2302" s="81" t="s">
        <v>2316</v>
      </c>
      <c r="N2302" s="32" t="s">
        <v>10618</v>
      </c>
      <c r="O2302" s="33">
        <v>2</v>
      </c>
      <c r="P2302" s="3">
        <f t="shared" si="211"/>
        <v>0</v>
      </c>
      <c r="Q2302" s="3">
        <f t="shared" si="212"/>
        <v>1</v>
      </c>
      <c r="R2302" s="3">
        <f t="shared" si="213"/>
        <v>0</v>
      </c>
      <c r="S2302" s="3">
        <f t="shared" si="214"/>
        <v>0</v>
      </c>
      <c r="T2302" s="3">
        <f t="shared" si="215"/>
        <v>0</v>
      </c>
      <c r="U2302" s="3">
        <f t="shared" si="216"/>
        <v>0</v>
      </c>
    </row>
    <row r="2303" spans="1:21" ht="12.75" customHeight="1" x14ac:dyDescent="0.2">
      <c r="A2303" s="82" t="s">
        <v>95</v>
      </c>
      <c r="B2303" s="81" t="s">
        <v>96</v>
      </c>
      <c r="C2303" s="47">
        <v>60076658</v>
      </c>
      <c r="D2303" s="80" t="s">
        <v>2166</v>
      </c>
      <c r="E2303" s="81" t="s">
        <v>2291</v>
      </c>
      <c r="F2303" s="82">
        <v>192054840</v>
      </c>
      <c r="G2303" s="83" t="s">
        <v>105</v>
      </c>
      <c r="H2303" s="80" t="s">
        <v>52</v>
      </c>
      <c r="I2303" s="80" t="s">
        <v>12579</v>
      </c>
      <c r="J2303" s="80" t="s">
        <v>12580</v>
      </c>
      <c r="K2303" s="80" t="s">
        <v>102</v>
      </c>
      <c r="L2303" s="80" t="s">
        <v>1880</v>
      </c>
      <c r="M2303" s="81" t="s">
        <v>2316</v>
      </c>
      <c r="N2303" s="32" t="s">
        <v>10618</v>
      </c>
      <c r="O2303" s="33">
        <v>1</v>
      </c>
      <c r="P2303" s="3">
        <f t="shared" si="211"/>
        <v>1</v>
      </c>
      <c r="Q2303" s="3">
        <f t="shared" si="212"/>
        <v>0</v>
      </c>
      <c r="R2303" s="3">
        <f t="shared" si="213"/>
        <v>0</v>
      </c>
      <c r="S2303" s="3">
        <f t="shared" si="214"/>
        <v>0</v>
      </c>
      <c r="T2303" s="3">
        <f t="shared" si="215"/>
        <v>0</v>
      </c>
      <c r="U2303" s="3">
        <f t="shared" si="216"/>
        <v>0</v>
      </c>
    </row>
    <row r="2304" spans="1:21" ht="12.75" customHeight="1" x14ac:dyDescent="0.2">
      <c r="A2304" s="82" t="s">
        <v>95</v>
      </c>
      <c r="B2304" s="81" t="s">
        <v>96</v>
      </c>
      <c r="C2304" s="47">
        <v>60076658</v>
      </c>
      <c r="D2304" s="80" t="s">
        <v>2166</v>
      </c>
      <c r="E2304" s="81" t="s">
        <v>2186</v>
      </c>
      <c r="F2304" s="82">
        <v>192178025</v>
      </c>
      <c r="G2304" s="83" t="s">
        <v>105</v>
      </c>
      <c r="H2304" s="80" t="s">
        <v>29</v>
      </c>
      <c r="I2304" s="80" t="s">
        <v>15722</v>
      </c>
      <c r="J2304" s="80" t="s">
        <v>15723</v>
      </c>
      <c r="K2304" s="80" t="s">
        <v>366</v>
      </c>
      <c r="L2304" s="80" t="s">
        <v>2191</v>
      </c>
      <c r="M2304" s="81" t="s">
        <v>2192</v>
      </c>
      <c r="N2304" s="47" t="s">
        <v>15353</v>
      </c>
      <c r="O2304" s="33">
        <v>2</v>
      </c>
      <c r="P2304" s="3">
        <f t="shared" si="211"/>
        <v>0</v>
      </c>
      <c r="Q2304" s="3">
        <f t="shared" si="212"/>
        <v>1</v>
      </c>
      <c r="R2304" s="3">
        <f t="shared" si="213"/>
        <v>0</v>
      </c>
      <c r="S2304" s="3">
        <f t="shared" si="214"/>
        <v>0</v>
      </c>
      <c r="T2304" s="3">
        <f t="shared" si="215"/>
        <v>0</v>
      </c>
      <c r="U2304" s="3">
        <f t="shared" si="216"/>
        <v>0</v>
      </c>
    </row>
    <row r="2305" spans="1:21" ht="12.75" customHeight="1" x14ac:dyDescent="0.2">
      <c r="A2305" s="82" t="s">
        <v>95</v>
      </c>
      <c r="B2305" s="81" t="s">
        <v>96</v>
      </c>
      <c r="C2305" s="47">
        <v>60076658</v>
      </c>
      <c r="D2305" s="80" t="s">
        <v>2166</v>
      </c>
      <c r="E2305" s="81" t="s">
        <v>2239</v>
      </c>
      <c r="F2305" s="82">
        <v>192179106</v>
      </c>
      <c r="G2305" s="83" t="s">
        <v>67</v>
      </c>
      <c r="H2305" s="80" t="s">
        <v>52</v>
      </c>
      <c r="I2305" s="80" t="s">
        <v>17884</v>
      </c>
      <c r="J2305" s="80" t="s">
        <v>17885</v>
      </c>
      <c r="K2305" s="80" t="s">
        <v>341</v>
      </c>
      <c r="L2305" s="80" t="s">
        <v>2279</v>
      </c>
      <c r="M2305" s="81" t="s">
        <v>126</v>
      </c>
      <c r="N2305" s="47" t="s">
        <v>15353</v>
      </c>
      <c r="O2305" s="33">
        <v>3</v>
      </c>
      <c r="P2305" s="3">
        <f t="shared" si="211"/>
        <v>0</v>
      </c>
      <c r="Q2305" s="3">
        <f t="shared" si="212"/>
        <v>0</v>
      </c>
      <c r="R2305" s="3">
        <f t="shared" si="213"/>
        <v>1</v>
      </c>
      <c r="S2305" s="3">
        <f t="shared" si="214"/>
        <v>0</v>
      </c>
      <c r="T2305" s="3">
        <f t="shared" si="215"/>
        <v>0</v>
      </c>
      <c r="U2305" s="3">
        <f t="shared" si="216"/>
        <v>0</v>
      </c>
    </row>
    <row r="2306" spans="1:21" ht="12.75" customHeight="1" x14ac:dyDescent="0.2">
      <c r="A2306" s="82" t="s">
        <v>95</v>
      </c>
      <c r="B2306" s="81" t="s">
        <v>96</v>
      </c>
      <c r="C2306" s="47">
        <v>60076658</v>
      </c>
      <c r="D2306" s="80" t="s">
        <v>2166</v>
      </c>
      <c r="E2306" s="81" t="s">
        <v>2239</v>
      </c>
      <c r="F2306" s="82">
        <v>191970325</v>
      </c>
      <c r="G2306" s="83" t="s">
        <v>105</v>
      </c>
      <c r="H2306" s="80" t="s">
        <v>52</v>
      </c>
      <c r="I2306" s="80" t="s">
        <v>2242</v>
      </c>
      <c r="J2306" s="80" t="s">
        <v>17891</v>
      </c>
      <c r="K2306" s="80" t="s">
        <v>341</v>
      </c>
      <c r="L2306" s="80" t="s">
        <v>631</v>
      </c>
      <c r="M2306" s="81" t="s">
        <v>126</v>
      </c>
      <c r="N2306" s="47" t="s">
        <v>15353</v>
      </c>
      <c r="O2306" s="33">
        <v>4</v>
      </c>
      <c r="P2306" s="3">
        <f t="shared" si="211"/>
        <v>0</v>
      </c>
      <c r="Q2306" s="3">
        <f t="shared" si="212"/>
        <v>0</v>
      </c>
      <c r="R2306" s="3">
        <f t="shared" si="213"/>
        <v>0</v>
      </c>
      <c r="S2306" s="3">
        <f t="shared" si="214"/>
        <v>1</v>
      </c>
      <c r="T2306" s="3">
        <f t="shared" si="215"/>
        <v>0</v>
      </c>
      <c r="U2306" s="3">
        <f t="shared" si="216"/>
        <v>0</v>
      </c>
    </row>
    <row r="2307" spans="1:21" ht="12.75" customHeight="1" x14ac:dyDescent="0.2">
      <c r="A2307" s="82" t="s">
        <v>95</v>
      </c>
      <c r="B2307" s="81" t="s">
        <v>96</v>
      </c>
      <c r="C2307" s="47">
        <v>60076658</v>
      </c>
      <c r="D2307" s="80" t="s">
        <v>2166</v>
      </c>
      <c r="E2307" s="81" t="s">
        <v>2291</v>
      </c>
      <c r="F2307" s="82">
        <v>192152073</v>
      </c>
      <c r="G2307" s="83" t="s">
        <v>67</v>
      </c>
      <c r="H2307" s="80" t="s">
        <v>52</v>
      </c>
      <c r="I2307" s="80" t="s">
        <v>17912</v>
      </c>
      <c r="J2307" s="80" t="s">
        <v>17913</v>
      </c>
      <c r="K2307" s="80" t="s">
        <v>102</v>
      </c>
      <c r="L2307" s="80" t="s">
        <v>159</v>
      </c>
      <c r="M2307" s="81" t="s">
        <v>160</v>
      </c>
      <c r="N2307" s="47" t="s">
        <v>15353</v>
      </c>
      <c r="O2307" s="33">
        <v>1</v>
      </c>
      <c r="P2307" s="3">
        <f t="shared" si="211"/>
        <v>1</v>
      </c>
      <c r="Q2307" s="3">
        <f t="shared" si="212"/>
        <v>0</v>
      </c>
      <c r="R2307" s="3">
        <f t="shared" si="213"/>
        <v>0</v>
      </c>
      <c r="S2307" s="3">
        <f t="shared" si="214"/>
        <v>0</v>
      </c>
      <c r="T2307" s="3">
        <f t="shared" si="215"/>
        <v>0</v>
      </c>
      <c r="U2307" s="3">
        <f t="shared" si="216"/>
        <v>0</v>
      </c>
    </row>
    <row r="2308" spans="1:21" ht="12.75" customHeight="1" x14ac:dyDescent="0.2">
      <c r="A2308" s="82" t="s">
        <v>95</v>
      </c>
      <c r="B2308" s="81" t="s">
        <v>96</v>
      </c>
      <c r="C2308" s="47">
        <v>60076658</v>
      </c>
      <c r="D2308" s="80" t="s">
        <v>2166</v>
      </c>
      <c r="E2308" s="81" t="s">
        <v>2291</v>
      </c>
      <c r="F2308" s="82">
        <v>192152078</v>
      </c>
      <c r="G2308" s="83" t="s">
        <v>67</v>
      </c>
      <c r="H2308" s="80" t="s">
        <v>52</v>
      </c>
      <c r="I2308" s="80" t="s">
        <v>17922</v>
      </c>
      <c r="J2308" s="80" t="s">
        <v>17923</v>
      </c>
      <c r="K2308" s="80" t="s">
        <v>102</v>
      </c>
      <c r="L2308" s="80" t="s">
        <v>159</v>
      </c>
      <c r="M2308" s="81" t="s">
        <v>160</v>
      </c>
      <c r="N2308" s="47" t="s">
        <v>15353</v>
      </c>
      <c r="O2308" s="33">
        <v>3</v>
      </c>
      <c r="P2308" s="3">
        <f t="shared" si="211"/>
        <v>0</v>
      </c>
      <c r="Q2308" s="3">
        <f t="shared" si="212"/>
        <v>0</v>
      </c>
      <c r="R2308" s="3">
        <f t="shared" si="213"/>
        <v>1</v>
      </c>
      <c r="S2308" s="3">
        <f t="shared" si="214"/>
        <v>0</v>
      </c>
      <c r="T2308" s="3">
        <f t="shared" si="215"/>
        <v>0</v>
      </c>
      <c r="U2308" s="3">
        <f t="shared" si="216"/>
        <v>0</v>
      </c>
    </row>
    <row r="2309" spans="1:21" ht="12.75" customHeight="1" x14ac:dyDescent="0.2">
      <c r="A2309" s="82" t="s">
        <v>95</v>
      </c>
      <c r="B2309" s="81" t="s">
        <v>96</v>
      </c>
      <c r="C2309" s="47">
        <v>60076658</v>
      </c>
      <c r="D2309" s="80" t="s">
        <v>2166</v>
      </c>
      <c r="E2309" s="81" t="s">
        <v>2291</v>
      </c>
      <c r="F2309" s="82">
        <v>192178151</v>
      </c>
      <c r="G2309" s="83" t="s">
        <v>105</v>
      </c>
      <c r="H2309" s="80" t="s">
        <v>52</v>
      </c>
      <c r="I2309" s="80" t="s">
        <v>17939</v>
      </c>
      <c r="J2309" s="80" t="s">
        <v>17940</v>
      </c>
      <c r="K2309" s="80" t="s">
        <v>102</v>
      </c>
      <c r="L2309" s="80" t="s">
        <v>1880</v>
      </c>
      <c r="M2309" s="81" t="s">
        <v>2316</v>
      </c>
      <c r="N2309" s="47" t="s">
        <v>15353</v>
      </c>
      <c r="O2309" s="33">
        <v>2</v>
      </c>
      <c r="P2309" s="3">
        <f t="shared" ref="P2309:P2372" si="217">IF(O2309=1,1,0)</f>
        <v>0</v>
      </c>
      <c r="Q2309" s="3">
        <f t="shared" ref="Q2309:Q2372" si="218">IF(O2309=2,1,0)</f>
        <v>1</v>
      </c>
      <c r="R2309" s="3">
        <f t="shared" ref="R2309:R2372" si="219">IF(O2309=3,1,0)</f>
        <v>0</v>
      </c>
      <c r="S2309" s="3">
        <f t="shared" ref="S2309:S2372" si="220">IF(O2309=4,1,0)</f>
        <v>0</v>
      </c>
      <c r="T2309" s="3">
        <f t="shared" ref="T2309:T2372" si="221">IF(O2309=5,1,0)</f>
        <v>0</v>
      </c>
      <c r="U2309" s="3">
        <f t="shared" ref="U2309:U2372" si="222">IF(O2309="Bez finální známky, nebyl získán potřebný počet posudků",1,IF(O2309="N (nehodnoceno)",1,0))</f>
        <v>0</v>
      </c>
    </row>
    <row r="2310" spans="1:21" ht="12.75" customHeight="1" x14ac:dyDescent="0.2">
      <c r="A2310" s="82" t="s">
        <v>95</v>
      </c>
      <c r="B2310" s="81" t="s">
        <v>96</v>
      </c>
      <c r="C2310" s="47">
        <v>60076658</v>
      </c>
      <c r="D2310" s="80" t="s">
        <v>2166</v>
      </c>
      <c r="E2310" s="81" t="s">
        <v>2291</v>
      </c>
      <c r="F2310" s="82">
        <v>192152076</v>
      </c>
      <c r="G2310" s="83" t="s">
        <v>105</v>
      </c>
      <c r="H2310" s="80" t="s">
        <v>52</v>
      </c>
      <c r="I2310" s="80" t="s">
        <v>17941</v>
      </c>
      <c r="J2310" s="80" t="s">
        <v>17942</v>
      </c>
      <c r="K2310" s="80" t="s">
        <v>102</v>
      </c>
      <c r="L2310" s="80" t="s">
        <v>159</v>
      </c>
      <c r="M2310" s="81" t="s">
        <v>160</v>
      </c>
      <c r="N2310" s="47" t="s">
        <v>15353</v>
      </c>
      <c r="O2310" s="33">
        <v>2</v>
      </c>
      <c r="P2310" s="3">
        <f t="shared" si="217"/>
        <v>0</v>
      </c>
      <c r="Q2310" s="3">
        <f t="shared" si="218"/>
        <v>1</v>
      </c>
      <c r="R2310" s="3">
        <f t="shared" si="219"/>
        <v>0</v>
      </c>
      <c r="S2310" s="3">
        <f t="shared" si="220"/>
        <v>0</v>
      </c>
      <c r="T2310" s="3">
        <f t="shared" si="221"/>
        <v>0</v>
      </c>
      <c r="U2310" s="3">
        <f t="shared" si="222"/>
        <v>0</v>
      </c>
    </row>
    <row r="2311" spans="1:21" ht="12.75" customHeight="1" x14ac:dyDescent="0.2">
      <c r="A2311" s="82" t="s">
        <v>95</v>
      </c>
      <c r="B2311" s="81" t="s">
        <v>96</v>
      </c>
      <c r="C2311" s="47">
        <v>60076658</v>
      </c>
      <c r="D2311" s="80" t="s">
        <v>2166</v>
      </c>
      <c r="E2311" s="81" t="s">
        <v>2291</v>
      </c>
      <c r="F2311" s="82">
        <v>191864542</v>
      </c>
      <c r="G2311" s="83" t="s">
        <v>105</v>
      </c>
      <c r="H2311" s="80" t="s">
        <v>52</v>
      </c>
      <c r="I2311" s="80" t="s">
        <v>2304</v>
      </c>
      <c r="J2311" s="80" t="s">
        <v>17943</v>
      </c>
      <c r="K2311" s="80" t="s">
        <v>102</v>
      </c>
      <c r="L2311" s="80" t="s">
        <v>159</v>
      </c>
      <c r="M2311" s="81" t="s">
        <v>1863</v>
      </c>
      <c r="N2311" s="47" t="s">
        <v>15353</v>
      </c>
      <c r="O2311" s="33">
        <v>2</v>
      </c>
      <c r="P2311" s="3">
        <f t="shared" si="217"/>
        <v>0</v>
      </c>
      <c r="Q2311" s="3">
        <f t="shared" si="218"/>
        <v>1</v>
      </c>
      <c r="R2311" s="3">
        <f t="shared" si="219"/>
        <v>0</v>
      </c>
      <c r="S2311" s="3">
        <f t="shared" si="220"/>
        <v>0</v>
      </c>
      <c r="T2311" s="3">
        <f t="shared" si="221"/>
        <v>0</v>
      </c>
      <c r="U2311" s="3">
        <f t="shared" si="222"/>
        <v>0</v>
      </c>
    </row>
    <row r="2312" spans="1:21" ht="12.75" customHeight="1" x14ac:dyDescent="0.2">
      <c r="A2312" s="82" t="s">
        <v>95</v>
      </c>
      <c r="B2312" s="81" t="s">
        <v>96</v>
      </c>
      <c r="C2312" s="47">
        <v>60076658</v>
      </c>
      <c r="D2312" s="80" t="s">
        <v>2166</v>
      </c>
      <c r="E2312" s="81" t="s">
        <v>2291</v>
      </c>
      <c r="F2312" s="82">
        <v>192054832</v>
      </c>
      <c r="G2312" s="83" t="s">
        <v>105</v>
      </c>
      <c r="H2312" s="80" t="s">
        <v>52</v>
      </c>
      <c r="I2312" s="80" t="s">
        <v>17944</v>
      </c>
      <c r="J2312" s="80" t="s">
        <v>17945</v>
      </c>
      <c r="K2312" s="80" t="s">
        <v>102</v>
      </c>
      <c r="L2312" s="80" t="s">
        <v>159</v>
      </c>
      <c r="M2312" s="81" t="s">
        <v>1863</v>
      </c>
      <c r="N2312" s="47" t="s">
        <v>15353</v>
      </c>
      <c r="O2312" s="33">
        <v>3</v>
      </c>
      <c r="P2312" s="3">
        <f t="shared" si="217"/>
        <v>0</v>
      </c>
      <c r="Q2312" s="3">
        <f t="shared" si="218"/>
        <v>0</v>
      </c>
      <c r="R2312" s="3">
        <f t="shared" si="219"/>
        <v>1</v>
      </c>
      <c r="S2312" s="3">
        <f t="shared" si="220"/>
        <v>0</v>
      </c>
      <c r="T2312" s="3">
        <f t="shared" si="221"/>
        <v>0</v>
      </c>
      <c r="U2312" s="3">
        <f t="shared" si="222"/>
        <v>0</v>
      </c>
    </row>
    <row r="2313" spans="1:21" ht="12.75" customHeight="1" x14ac:dyDescent="0.2">
      <c r="A2313" s="82" t="s">
        <v>95</v>
      </c>
      <c r="B2313" s="81" t="s">
        <v>96</v>
      </c>
      <c r="C2313" s="47">
        <v>60076658</v>
      </c>
      <c r="D2313" s="80" t="s">
        <v>2166</v>
      </c>
      <c r="E2313" s="81" t="s">
        <v>2291</v>
      </c>
      <c r="F2313" s="82">
        <v>191960707</v>
      </c>
      <c r="G2313" s="83" t="s">
        <v>105</v>
      </c>
      <c r="H2313" s="80" t="s">
        <v>52</v>
      </c>
      <c r="I2313" s="80" t="s">
        <v>17946</v>
      </c>
      <c r="J2313" s="80" t="s">
        <v>17947</v>
      </c>
      <c r="K2313" s="80" t="s">
        <v>102</v>
      </c>
      <c r="L2313" s="80" t="s">
        <v>159</v>
      </c>
      <c r="M2313" s="81" t="s">
        <v>1863</v>
      </c>
      <c r="N2313" s="47" t="s">
        <v>15353</v>
      </c>
      <c r="O2313" s="33">
        <v>2</v>
      </c>
      <c r="P2313" s="3">
        <f t="shared" si="217"/>
        <v>0</v>
      </c>
      <c r="Q2313" s="3">
        <f t="shared" si="218"/>
        <v>1</v>
      </c>
      <c r="R2313" s="3">
        <f t="shared" si="219"/>
        <v>0</v>
      </c>
      <c r="S2313" s="3">
        <f t="shared" si="220"/>
        <v>0</v>
      </c>
      <c r="T2313" s="3">
        <f t="shared" si="221"/>
        <v>0</v>
      </c>
      <c r="U2313" s="3">
        <f t="shared" si="222"/>
        <v>0</v>
      </c>
    </row>
    <row r="2314" spans="1:21" ht="12.75" customHeight="1" x14ac:dyDescent="0.2">
      <c r="A2314" s="82" t="s">
        <v>95</v>
      </c>
      <c r="B2314" s="81" t="s">
        <v>96</v>
      </c>
      <c r="C2314" s="47">
        <v>60076658</v>
      </c>
      <c r="D2314" s="80" t="s">
        <v>2166</v>
      </c>
      <c r="E2314" s="81" t="s">
        <v>2186</v>
      </c>
      <c r="F2314" s="82">
        <v>192178024</v>
      </c>
      <c r="G2314" s="83" t="s">
        <v>67</v>
      </c>
      <c r="H2314" s="80" t="s">
        <v>29</v>
      </c>
      <c r="I2314" s="80" t="s">
        <v>18064</v>
      </c>
      <c r="J2314" s="80" t="s">
        <v>18065</v>
      </c>
      <c r="K2314" s="80" t="s">
        <v>366</v>
      </c>
      <c r="L2314" s="80" t="s">
        <v>2191</v>
      </c>
      <c r="M2314" s="81" t="s">
        <v>2192</v>
      </c>
      <c r="N2314" s="47" t="s">
        <v>15353</v>
      </c>
      <c r="O2314" s="33">
        <v>2</v>
      </c>
      <c r="P2314" s="3">
        <f t="shared" si="217"/>
        <v>0</v>
      </c>
      <c r="Q2314" s="3">
        <f t="shared" si="218"/>
        <v>1</v>
      </c>
      <c r="R2314" s="3">
        <f t="shared" si="219"/>
        <v>0</v>
      </c>
      <c r="S2314" s="3">
        <f t="shared" si="220"/>
        <v>0</v>
      </c>
      <c r="T2314" s="3">
        <f t="shared" si="221"/>
        <v>0</v>
      </c>
      <c r="U2314" s="3">
        <f t="shared" si="222"/>
        <v>0</v>
      </c>
    </row>
    <row r="2315" spans="1:21" ht="12.75" customHeight="1" x14ac:dyDescent="0.2">
      <c r="A2315" s="82" t="s">
        <v>95</v>
      </c>
      <c r="B2315" s="81" t="s">
        <v>96</v>
      </c>
      <c r="C2315" s="47">
        <v>60076658</v>
      </c>
      <c r="D2315" s="80" t="s">
        <v>2166</v>
      </c>
      <c r="E2315" s="81" t="s">
        <v>2170</v>
      </c>
      <c r="F2315" s="82">
        <v>192178834</v>
      </c>
      <c r="G2315" s="83" t="s">
        <v>105</v>
      </c>
      <c r="H2315" s="80" t="s">
        <v>52</v>
      </c>
      <c r="I2315" s="80" t="s">
        <v>18074</v>
      </c>
      <c r="J2315" s="80" t="s">
        <v>18075</v>
      </c>
      <c r="K2315" s="80" t="s">
        <v>80</v>
      </c>
      <c r="L2315" s="80" t="s">
        <v>81</v>
      </c>
      <c r="M2315" s="81" t="s">
        <v>570</v>
      </c>
      <c r="N2315" s="47" t="s">
        <v>15353</v>
      </c>
      <c r="O2315" s="33">
        <v>3</v>
      </c>
      <c r="P2315" s="3">
        <f t="shared" si="217"/>
        <v>0</v>
      </c>
      <c r="Q2315" s="3">
        <f t="shared" si="218"/>
        <v>0</v>
      </c>
      <c r="R2315" s="3">
        <f t="shared" si="219"/>
        <v>1</v>
      </c>
      <c r="S2315" s="3">
        <f t="shared" si="220"/>
        <v>0</v>
      </c>
      <c r="T2315" s="3">
        <f t="shared" si="221"/>
        <v>0</v>
      </c>
      <c r="U2315" s="3">
        <f t="shared" si="222"/>
        <v>0</v>
      </c>
    </row>
    <row r="2316" spans="1:21" ht="12.75" customHeight="1" x14ac:dyDescent="0.2">
      <c r="A2316" s="82" t="s">
        <v>95</v>
      </c>
      <c r="B2316" s="81" t="s">
        <v>96</v>
      </c>
      <c r="C2316" s="47">
        <v>60076658</v>
      </c>
      <c r="D2316" s="80" t="s">
        <v>2166</v>
      </c>
      <c r="E2316" s="81" t="s">
        <v>2170</v>
      </c>
      <c r="F2316" s="82">
        <v>192178462</v>
      </c>
      <c r="G2316" s="83" t="s">
        <v>105</v>
      </c>
      <c r="H2316" s="80" t="s">
        <v>52</v>
      </c>
      <c r="I2316" s="80" t="s">
        <v>18078</v>
      </c>
      <c r="J2316" s="80" t="s">
        <v>18079</v>
      </c>
      <c r="K2316" s="80" t="s">
        <v>80</v>
      </c>
      <c r="L2316" s="80" t="s">
        <v>81</v>
      </c>
      <c r="M2316" s="81" t="s">
        <v>6740</v>
      </c>
      <c r="N2316" s="47" t="s">
        <v>15353</v>
      </c>
      <c r="O2316" s="33">
        <v>2</v>
      </c>
      <c r="P2316" s="3">
        <f t="shared" si="217"/>
        <v>0</v>
      </c>
      <c r="Q2316" s="3">
        <f t="shared" si="218"/>
        <v>1</v>
      </c>
      <c r="R2316" s="3">
        <f t="shared" si="219"/>
        <v>0</v>
      </c>
      <c r="S2316" s="3">
        <f t="shared" si="220"/>
        <v>0</v>
      </c>
      <c r="T2316" s="3">
        <f t="shared" si="221"/>
        <v>0</v>
      </c>
      <c r="U2316" s="3">
        <f t="shared" si="222"/>
        <v>0</v>
      </c>
    </row>
    <row r="2317" spans="1:21" ht="12.75" customHeight="1" x14ac:dyDescent="0.2">
      <c r="A2317" s="82" t="s">
        <v>95</v>
      </c>
      <c r="B2317" s="81" t="s">
        <v>96</v>
      </c>
      <c r="C2317" s="47">
        <v>60076658</v>
      </c>
      <c r="D2317" s="80" t="s">
        <v>2166</v>
      </c>
      <c r="E2317" s="81" t="s">
        <v>2170</v>
      </c>
      <c r="F2317" s="82">
        <v>191969657</v>
      </c>
      <c r="G2317" s="83" t="s">
        <v>67</v>
      </c>
      <c r="H2317" s="80" t="s">
        <v>52</v>
      </c>
      <c r="I2317" s="80" t="s">
        <v>18085</v>
      </c>
      <c r="J2317" s="80" t="s">
        <v>11481</v>
      </c>
      <c r="K2317" s="80" t="s">
        <v>80</v>
      </c>
      <c r="L2317" s="80" t="s">
        <v>81</v>
      </c>
      <c r="M2317" s="81" t="s">
        <v>230</v>
      </c>
      <c r="N2317" s="47" t="s">
        <v>15353</v>
      </c>
      <c r="O2317" s="33">
        <v>2</v>
      </c>
      <c r="P2317" s="3">
        <f t="shared" si="217"/>
        <v>0</v>
      </c>
      <c r="Q2317" s="3">
        <f t="shared" si="218"/>
        <v>1</v>
      </c>
      <c r="R2317" s="3">
        <f t="shared" si="219"/>
        <v>0</v>
      </c>
      <c r="S2317" s="3">
        <f t="shared" si="220"/>
        <v>0</v>
      </c>
      <c r="T2317" s="3">
        <f t="shared" si="221"/>
        <v>0</v>
      </c>
      <c r="U2317" s="3">
        <f t="shared" si="222"/>
        <v>0</v>
      </c>
    </row>
    <row r="2318" spans="1:21" ht="12.75" customHeight="1" x14ac:dyDescent="0.2">
      <c r="A2318" s="82" t="s">
        <v>95</v>
      </c>
      <c r="B2318" s="81" t="s">
        <v>96</v>
      </c>
      <c r="C2318" s="47">
        <v>60076658</v>
      </c>
      <c r="D2318" s="80" t="s">
        <v>2166</v>
      </c>
      <c r="E2318" s="81" t="s">
        <v>2170</v>
      </c>
      <c r="F2318" s="82">
        <v>192152177</v>
      </c>
      <c r="G2318" s="83" t="s">
        <v>67</v>
      </c>
      <c r="H2318" s="80" t="s">
        <v>29</v>
      </c>
      <c r="I2318" s="80" t="s">
        <v>18088</v>
      </c>
      <c r="J2318" s="80" t="s">
        <v>18089</v>
      </c>
      <c r="K2318" s="80" t="s">
        <v>315</v>
      </c>
      <c r="L2318" s="80" t="s">
        <v>387</v>
      </c>
      <c r="M2318" s="81" t="s">
        <v>388</v>
      </c>
      <c r="N2318" s="47" t="s">
        <v>15353</v>
      </c>
      <c r="O2318" s="33">
        <v>4</v>
      </c>
      <c r="P2318" s="3">
        <f t="shared" si="217"/>
        <v>0</v>
      </c>
      <c r="Q2318" s="3">
        <f t="shared" si="218"/>
        <v>0</v>
      </c>
      <c r="R2318" s="3">
        <f t="shared" si="219"/>
        <v>0</v>
      </c>
      <c r="S2318" s="3">
        <f t="shared" si="220"/>
        <v>1</v>
      </c>
      <c r="T2318" s="3">
        <f t="shared" si="221"/>
        <v>0</v>
      </c>
      <c r="U2318" s="3">
        <f t="shared" si="222"/>
        <v>0</v>
      </c>
    </row>
    <row r="2319" spans="1:21" ht="12.75" customHeight="1" x14ac:dyDescent="0.2">
      <c r="A2319" s="82" t="s">
        <v>95</v>
      </c>
      <c r="B2319" s="81" t="s">
        <v>96</v>
      </c>
      <c r="C2319" s="47">
        <v>60076658</v>
      </c>
      <c r="D2319" s="80" t="s">
        <v>2166</v>
      </c>
      <c r="E2319" s="81" t="s">
        <v>2170</v>
      </c>
      <c r="F2319" s="82">
        <v>192152154</v>
      </c>
      <c r="G2319" s="83" t="s">
        <v>67</v>
      </c>
      <c r="H2319" s="80" t="s">
        <v>52</v>
      </c>
      <c r="I2319" s="80" t="s">
        <v>18098</v>
      </c>
      <c r="J2319" s="80" t="s">
        <v>18099</v>
      </c>
      <c r="K2319" s="80" t="s">
        <v>32</v>
      </c>
      <c r="L2319" s="80" t="s">
        <v>33</v>
      </c>
      <c r="M2319" s="81" t="s">
        <v>2622</v>
      </c>
      <c r="N2319" s="47" t="s">
        <v>15353</v>
      </c>
      <c r="O2319" s="33">
        <v>2</v>
      </c>
      <c r="P2319" s="3">
        <f t="shared" si="217"/>
        <v>0</v>
      </c>
      <c r="Q2319" s="3">
        <f t="shared" si="218"/>
        <v>1</v>
      </c>
      <c r="R2319" s="3">
        <f t="shared" si="219"/>
        <v>0</v>
      </c>
      <c r="S2319" s="3">
        <f t="shared" si="220"/>
        <v>0</v>
      </c>
      <c r="T2319" s="3">
        <f t="shared" si="221"/>
        <v>0</v>
      </c>
      <c r="U2319" s="3">
        <f t="shared" si="222"/>
        <v>0</v>
      </c>
    </row>
    <row r="2320" spans="1:21" ht="12.75" customHeight="1" x14ac:dyDescent="0.2">
      <c r="A2320" s="82" t="s">
        <v>95</v>
      </c>
      <c r="B2320" s="81" t="s">
        <v>96</v>
      </c>
      <c r="C2320" s="47">
        <v>60076658</v>
      </c>
      <c r="D2320" s="80" t="s">
        <v>2166</v>
      </c>
      <c r="E2320" s="81" t="s">
        <v>2170</v>
      </c>
      <c r="F2320" s="82">
        <v>192178831</v>
      </c>
      <c r="G2320" s="83" t="s">
        <v>67</v>
      </c>
      <c r="H2320" s="80" t="s">
        <v>52</v>
      </c>
      <c r="I2320" s="80" t="s">
        <v>18125</v>
      </c>
      <c r="J2320" s="80" t="s">
        <v>18126</v>
      </c>
      <c r="K2320" s="80" t="s">
        <v>80</v>
      </c>
      <c r="L2320" s="80" t="s">
        <v>81</v>
      </c>
      <c r="M2320" s="81" t="s">
        <v>235</v>
      </c>
      <c r="N2320" s="47" t="s">
        <v>15353</v>
      </c>
      <c r="O2320" s="33">
        <v>2</v>
      </c>
      <c r="P2320" s="3">
        <f t="shared" si="217"/>
        <v>0</v>
      </c>
      <c r="Q2320" s="3">
        <f t="shared" si="218"/>
        <v>1</v>
      </c>
      <c r="R2320" s="3">
        <f t="shared" si="219"/>
        <v>0</v>
      </c>
      <c r="S2320" s="3">
        <f t="shared" si="220"/>
        <v>0</v>
      </c>
      <c r="T2320" s="3">
        <f t="shared" si="221"/>
        <v>0</v>
      </c>
      <c r="U2320" s="3">
        <f t="shared" si="222"/>
        <v>0</v>
      </c>
    </row>
    <row r="2321" spans="1:21" ht="12.75" customHeight="1" x14ac:dyDescent="0.2">
      <c r="A2321" s="82" t="s">
        <v>95</v>
      </c>
      <c r="B2321" s="81" t="s">
        <v>96</v>
      </c>
      <c r="C2321" s="47">
        <v>60076658</v>
      </c>
      <c r="D2321" s="80" t="s">
        <v>2166</v>
      </c>
      <c r="E2321" s="81" t="s">
        <v>2170</v>
      </c>
      <c r="F2321" s="82">
        <v>191969656</v>
      </c>
      <c r="G2321" s="83" t="s">
        <v>67</v>
      </c>
      <c r="H2321" s="80" t="s">
        <v>52</v>
      </c>
      <c r="I2321" s="80" t="s">
        <v>18137</v>
      </c>
      <c r="J2321" s="80" t="s">
        <v>18138</v>
      </c>
      <c r="K2321" s="80" t="s">
        <v>80</v>
      </c>
      <c r="L2321" s="80" t="s">
        <v>81</v>
      </c>
      <c r="M2321" s="81" t="s">
        <v>82</v>
      </c>
      <c r="N2321" s="47" t="s">
        <v>15353</v>
      </c>
      <c r="O2321" s="33">
        <v>3</v>
      </c>
      <c r="P2321" s="3">
        <f t="shared" si="217"/>
        <v>0</v>
      </c>
      <c r="Q2321" s="3">
        <f t="shared" si="218"/>
        <v>0</v>
      </c>
      <c r="R2321" s="3">
        <f t="shared" si="219"/>
        <v>1</v>
      </c>
      <c r="S2321" s="3">
        <f t="shared" si="220"/>
        <v>0</v>
      </c>
      <c r="T2321" s="3">
        <f t="shared" si="221"/>
        <v>0</v>
      </c>
      <c r="U2321" s="3">
        <f t="shared" si="222"/>
        <v>0</v>
      </c>
    </row>
    <row r="2322" spans="1:21" ht="12.75" customHeight="1" x14ac:dyDescent="0.2">
      <c r="A2322" s="82" t="s">
        <v>95</v>
      </c>
      <c r="B2322" s="81" t="s">
        <v>96</v>
      </c>
      <c r="C2322" s="47">
        <v>60076658</v>
      </c>
      <c r="D2322" s="80" t="s">
        <v>2166</v>
      </c>
      <c r="E2322" s="81" t="s">
        <v>2170</v>
      </c>
      <c r="F2322" s="82">
        <v>191864374</v>
      </c>
      <c r="G2322" s="83" t="s">
        <v>67</v>
      </c>
      <c r="H2322" s="80" t="s">
        <v>52</v>
      </c>
      <c r="I2322" s="80" t="s">
        <v>18148</v>
      </c>
      <c r="J2322" s="80" t="s">
        <v>18149</v>
      </c>
      <c r="K2322" s="80" t="s">
        <v>80</v>
      </c>
      <c r="L2322" s="80" t="s">
        <v>81</v>
      </c>
      <c r="M2322" s="81" t="s">
        <v>230</v>
      </c>
      <c r="N2322" s="47" t="s">
        <v>15353</v>
      </c>
      <c r="O2322" s="33">
        <v>2</v>
      </c>
      <c r="P2322" s="3">
        <f t="shared" si="217"/>
        <v>0</v>
      </c>
      <c r="Q2322" s="3">
        <f t="shared" si="218"/>
        <v>1</v>
      </c>
      <c r="R2322" s="3">
        <f t="shared" si="219"/>
        <v>0</v>
      </c>
      <c r="S2322" s="3">
        <f t="shared" si="220"/>
        <v>0</v>
      </c>
      <c r="T2322" s="3">
        <f t="shared" si="221"/>
        <v>0</v>
      </c>
      <c r="U2322" s="3">
        <f t="shared" si="222"/>
        <v>0</v>
      </c>
    </row>
    <row r="2323" spans="1:21" ht="12.75" customHeight="1" x14ac:dyDescent="0.2">
      <c r="A2323" s="82" t="s">
        <v>95</v>
      </c>
      <c r="B2323" s="81" t="s">
        <v>96</v>
      </c>
      <c r="C2323" s="47">
        <v>60076658</v>
      </c>
      <c r="D2323" s="80" t="s">
        <v>2166</v>
      </c>
      <c r="E2323" s="81" t="s">
        <v>2170</v>
      </c>
      <c r="F2323" s="82">
        <v>192178830</v>
      </c>
      <c r="G2323" s="83" t="s">
        <v>67</v>
      </c>
      <c r="H2323" s="80" t="s">
        <v>29</v>
      </c>
      <c r="I2323" s="80" t="s">
        <v>18155</v>
      </c>
      <c r="J2323" s="80" t="s">
        <v>18156</v>
      </c>
      <c r="K2323" s="80" t="s">
        <v>80</v>
      </c>
      <c r="L2323" s="80" t="s">
        <v>81</v>
      </c>
      <c r="M2323" s="81" t="s">
        <v>1753</v>
      </c>
      <c r="N2323" s="47" t="s">
        <v>15353</v>
      </c>
      <c r="O2323" s="33">
        <v>3</v>
      </c>
      <c r="P2323" s="3">
        <f t="shared" si="217"/>
        <v>0</v>
      </c>
      <c r="Q2323" s="3">
        <f t="shared" si="218"/>
        <v>0</v>
      </c>
      <c r="R2323" s="3">
        <f t="shared" si="219"/>
        <v>1</v>
      </c>
      <c r="S2323" s="3">
        <f t="shared" si="220"/>
        <v>0</v>
      </c>
      <c r="T2323" s="3">
        <f t="shared" si="221"/>
        <v>0</v>
      </c>
      <c r="U2323" s="3">
        <f t="shared" si="222"/>
        <v>0</v>
      </c>
    </row>
    <row r="2324" spans="1:21" ht="12.75" customHeight="1" x14ac:dyDescent="0.2">
      <c r="A2324" s="82" t="s">
        <v>95</v>
      </c>
      <c r="B2324" s="81" t="s">
        <v>96</v>
      </c>
      <c r="C2324" s="47">
        <v>60076658</v>
      </c>
      <c r="D2324" s="80" t="s">
        <v>2166</v>
      </c>
      <c r="E2324" s="81" t="s">
        <v>2170</v>
      </c>
      <c r="F2324" s="82">
        <v>192052718</v>
      </c>
      <c r="G2324" s="83" t="s">
        <v>67</v>
      </c>
      <c r="H2324" s="80" t="s">
        <v>52</v>
      </c>
      <c r="I2324" s="80" t="s">
        <v>18165</v>
      </c>
      <c r="J2324" s="80" t="s">
        <v>18166</v>
      </c>
      <c r="K2324" s="80" t="s">
        <v>80</v>
      </c>
      <c r="L2324" s="80" t="s">
        <v>81</v>
      </c>
      <c r="M2324" s="81" t="s">
        <v>230</v>
      </c>
      <c r="N2324" s="47" t="s">
        <v>15353</v>
      </c>
      <c r="O2324" s="33">
        <v>3</v>
      </c>
      <c r="P2324" s="3">
        <f t="shared" si="217"/>
        <v>0</v>
      </c>
      <c r="Q2324" s="3">
        <f t="shared" si="218"/>
        <v>0</v>
      </c>
      <c r="R2324" s="3">
        <f t="shared" si="219"/>
        <v>1</v>
      </c>
      <c r="S2324" s="3">
        <f t="shared" si="220"/>
        <v>0</v>
      </c>
      <c r="T2324" s="3">
        <f t="shared" si="221"/>
        <v>0</v>
      </c>
      <c r="U2324" s="3">
        <f t="shared" si="222"/>
        <v>0</v>
      </c>
    </row>
    <row r="2325" spans="1:21" ht="12.75" customHeight="1" x14ac:dyDescent="0.2">
      <c r="A2325" s="82" t="s">
        <v>95</v>
      </c>
      <c r="B2325" s="81" t="s">
        <v>96</v>
      </c>
      <c r="C2325" s="47">
        <v>60076658</v>
      </c>
      <c r="D2325" s="80" t="s">
        <v>2166</v>
      </c>
      <c r="E2325" s="81" t="s">
        <v>2170</v>
      </c>
      <c r="F2325" s="82">
        <v>192152208</v>
      </c>
      <c r="G2325" s="83" t="s">
        <v>67</v>
      </c>
      <c r="H2325" s="80" t="s">
        <v>29</v>
      </c>
      <c r="I2325" s="80" t="s">
        <v>18189</v>
      </c>
      <c r="J2325" s="80" t="s">
        <v>18190</v>
      </c>
      <c r="K2325" s="80" t="s">
        <v>80</v>
      </c>
      <c r="L2325" s="80" t="s">
        <v>81</v>
      </c>
      <c r="M2325" s="81" t="s">
        <v>230</v>
      </c>
      <c r="N2325" s="47" t="s">
        <v>15353</v>
      </c>
      <c r="O2325" s="33">
        <v>3</v>
      </c>
      <c r="P2325" s="3">
        <f t="shared" si="217"/>
        <v>0</v>
      </c>
      <c r="Q2325" s="3">
        <f t="shared" si="218"/>
        <v>0</v>
      </c>
      <c r="R2325" s="3">
        <f t="shared" si="219"/>
        <v>1</v>
      </c>
      <c r="S2325" s="3">
        <f t="shared" si="220"/>
        <v>0</v>
      </c>
      <c r="T2325" s="3">
        <f t="shared" si="221"/>
        <v>0</v>
      </c>
      <c r="U2325" s="3">
        <f t="shared" si="222"/>
        <v>0</v>
      </c>
    </row>
    <row r="2326" spans="1:21" ht="12.75" customHeight="1" x14ac:dyDescent="0.2">
      <c r="A2326" s="82" t="s">
        <v>95</v>
      </c>
      <c r="B2326" s="81" t="s">
        <v>96</v>
      </c>
      <c r="C2326" s="47">
        <v>60076658</v>
      </c>
      <c r="D2326" s="80" t="s">
        <v>2166</v>
      </c>
      <c r="E2326" s="81" t="s">
        <v>2170</v>
      </c>
      <c r="F2326" s="82">
        <v>192152174</v>
      </c>
      <c r="G2326" s="83" t="s">
        <v>67</v>
      </c>
      <c r="H2326" s="80" t="s">
        <v>52</v>
      </c>
      <c r="I2326" s="80" t="s">
        <v>18203</v>
      </c>
      <c r="J2326" s="80" t="s">
        <v>18204</v>
      </c>
      <c r="K2326" s="80" t="s">
        <v>80</v>
      </c>
      <c r="L2326" s="80" t="s">
        <v>81</v>
      </c>
      <c r="M2326" s="81" t="s">
        <v>230</v>
      </c>
      <c r="N2326" s="47" t="s">
        <v>15353</v>
      </c>
      <c r="O2326" s="33">
        <v>2</v>
      </c>
      <c r="P2326" s="3">
        <f t="shared" si="217"/>
        <v>0</v>
      </c>
      <c r="Q2326" s="3">
        <f t="shared" si="218"/>
        <v>1</v>
      </c>
      <c r="R2326" s="3">
        <f t="shared" si="219"/>
        <v>0</v>
      </c>
      <c r="S2326" s="3">
        <f t="shared" si="220"/>
        <v>0</v>
      </c>
      <c r="T2326" s="3">
        <f t="shared" si="221"/>
        <v>0</v>
      </c>
      <c r="U2326" s="3">
        <f t="shared" si="222"/>
        <v>0</v>
      </c>
    </row>
    <row r="2327" spans="1:21" ht="12.75" customHeight="1" x14ac:dyDescent="0.2">
      <c r="A2327" s="82" t="s">
        <v>95</v>
      </c>
      <c r="B2327" s="81" t="s">
        <v>96</v>
      </c>
      <c r="C2327" s="47">
        <v>60076658</v>
      </c>
      <c r="D2327" s="80" t="s">
        <v>2166</v>
      </c>
      <c r="E2327" s="81" t="s">
        <v>2170</v>
      </c>
      <c r="F2327" s="82">
        <v>191960787</v>
      </c>
      <c r="G2327" s="83" t="s">
        <v>67</v>
      </c>
      <c r="H2327" s="80" t="s">
        <v>52</v>
      </c>
      <c r="I2327" s="80" t="s">
        <v>18211</v>
      </c>
      <c r="J2327" s="80" t="s">
        <v>18212</v>
      </c>
      <c r="K2327" s="80" t="s">
        <v>80</v>
      </c>
      <c r="L2327" s="80" t="s">
        <v>81</v>
      </c>
      <c r="M2327" s="81" t="s">
        <v>82</v>
      </c>
      <c r="N2327" s="47" t="s">
        <v>15353</v>
      </c>
      <c r="O2327" s="33">
        <v>2</v>
      </c>
      <c r="P2327" s="3">
        <f t="shared" si="217"/>
        <v>0</v>
      </c>
      <c r="Q2327" s="3">
        <f t="shared" si="218"/>
        <v>1</v>
      </c>
      <c r="R2327" s="3">
        <f t="shared" si="219"/>
        <v>0</v>
      </c>
      <c r="S2327" s="3">
        <f t="shared" si="220"/>
        <v>0</v>
      </c>
      <c r="T2327" s="3">
        <f t="shared" si="221"/>
        <v>0</v>
      </c>
      <c r="U2327" s="3">
        <f t="shared" si="222"/>
        <v>0</v>
      </c>
    </row>
    <row r="2328" spans="1:21" ht="12.75" customHeight="1" x14ac:dyDescent="0.2">
      <c r="A2328" s="82" t="s">
        <v>95</v>
      </c>
      <c r="B2328" s="81" t="s">
        <v>96</v>
      </c>
      <c r="C2328" s="47">
        <v>60076658</v>
      </c>
      <c r="D2328" s="80" t="s">
        <v>2166</v>
      </c>
      <c r="E2328" s="81" t="s">
        <v>2170</v>
      </c>
      <c r="F2328" s="82">
        <v>192052929</v>
      </c>
      <c r="G2328" s="83" t="s">
        <v>67</v>
      </c>
      <c r="H2328" s="80" t="s">
        <v>52</v>
      </c>
      <c r="I2328" s="80" t="s">
        <v>18217</v>
      </c>
      <c r="J2328" s="80" t="s">
        <v>18218</v>
      </c>
      <c r="K2328" s="80" t="s">
        <v>80</v>
      </c>
      <c r="L2328" s="80" t="s">
        <v>81</v>
      </c>
      <c r="M2328" s="81" t="s">
        <v>230</v>
      </c>
      <c r="N2328" s="47" t="s">
        <v>15353</v>
      </c>
      <c r="O2328" s="33">
        <v>3</v>
      </c>
      <c r="P2328" s="3">
        <f t="shared" si="217"/>
        <v>0</v>
      </c>
      <c r="Q2328" s="3">
        <f t="shared" si="218"/>
        <v>0</v>
      </c>
      <c r="R2328" s="3">
        <f t="shared" si="219"/>
        <v>1</v>
      </c>
      <c r="S2328" s="3">
        <f t="shared" si="220"/>
        <v>0</v>
      </c>
      <c r="T2328" s="3">
        <f t="shared" si="221"/>
        <v>0</v>
      </c>
      <c r="U2328" s="3">
        <f t="shared" si="222"/>
        <v>0</v>
      </c>
    </row>
    <row r="2329" spans="1:21" ht="12.75" customHeight="1" x14ac:dyDescent="0.2">
      <c r="A2329" s="82" t="s">
        <v>95</v>
      </c>
      <c r="B2329" s="81" t="s">
        <v>96</v>
      </c>
      <c r="C2329" s="47">
        <v>60076658</v>
      </c>
      <c r="D2329" s="80" t="s">
        <v>2166</v>
      </c>
      <c r="E2329" s="81" t="s">
        <v>2235</v>
      </c>
      <c r="F2329" s="82">
        <v>192178393</v>
      </c>
      <c r="G2329" s="83" t="s">
        <v>67</v>
      </c>
      <c r="H2329" s="80" t="s">
        <v>52</v>
      </c>
      <c r="I2329" s="80" t="s">
        <v>18244</v>
      </c>
      <c r="J2329" s="80" t="s">
        <v>18245</v>
      </c>
      <c r="K2329" s="80" t="s">
        <v>102</v>
      </c>
      <c r="L2329" s="80" t="s">
        <v>1887</v>
      </c>
      <c r="M2329" s="81" t="s">
        <v>1891</v>
      </c>
      <c r="N2329" s="47" t="s">
        <v>15353</v>
      </c>
      <c r="O2329" s="33">
        <v>2</v>
      </c>
      <c r="P2329" s="3">
        <f t="shared" si="217"/>
        <v>0</v>
      </c>
      <c r="Q2329" s="3">
        <f t="shared" si="218"/>
        <v>1</v>
      </c>
      <c r="R2329" s="3">
        <f t="shared" si="219"/>
        <v>0</v>
      </c>
      <c r="S2329" s="3">
        <f t="shared" si="220"/>
        <v>0</v>
      </c>
      <c r="T2329" s="3">
        <f t="shared" si="221"/>
        <v>0</v>
      </c>
      <c r="U2329" s="3">
        <f t="shared" si="222"/>
        <v>0</v>
      </c>
    </row>
    <row r="2330" spans="1:21" ht="12.75" customHeight="1" x14ac:dyDescent="0.2">
      <c r="A2330" s="82" t="s">
        <v>95</v>
      </c>
      <c r="B2330" s="81" t="s">
        <v>96</v>
      </c>
      <c r="C2330" s="47">
        <v>60076658</v>
      </c>
      <c r="D2330" s="80" t="s">
        <v>2166</v>
      </c>
      <c r="E2330" s="81" t="s">
        <v>2235</v>
      </c>
      <c r="F2330" s="82">
        <v>192152102</v>
      </c>
      <c r="G2330" s="83" t="s">
        <v>105</v>
      </c>
      <c r="H2330" s="80" t="s">
        <v>52</v>
      </c>
      <c r="I2330" s="80" t="s">
        <v>18249</v>
      </c>
      <c r="J2330" s="80" t="s">
        <v>18250</v>
      </c>
      <c r="K2330" s="80" t="s">
        <v>102</v>
      </c>
      <c r="L2330" s="80" t="s">
        <v>159</v>
      </c>
      <c r="M2330" s="81" t="s">
        <v>1863</v>
      </c>
      <c r="N2330" s="47" t="s">
        <v>15353</v>
      </c>
      <c r="O2330" s="33">
        <v>3</v>
      </c>
      <c r="P2330" s="3">
        <f t="shared" si="217"/>
        <v>0</v>
      </c>
      <c r="Q2330" s="3">
        <f t="shared" si="218"/>
        <v>0</v>
      </c>
      <c r="R2330" s="3">
        <f t="shared" si="219"/>
        <v>1</v>
      </c>
      <c r="S2330" s="3">
        <f t="shared" si="220"/>
        <v>0</v>
      </c>
      <c r="T2330" s="3">
        <f t="shared" si="221"/>
        <v>0</v>
      </c>
      <c r="U2330" s="3">
        <f t="shared" si="222"/>
        <v>0</v>
      </c>
    </row>
    <row r="2331" spans="1:21" ht="12.75" customHeight="1" x14ac:dyDescent="0.2">
      <c r="A2331" s="82" t="s">
        <v>95</v>
      </c>
      <c r="B2331" s="81" t="s">
        <v>96</v>
      </c>
      <c r="C2331" s="47">
        <v>60076658</v>
      </c>
      <c r="D2331" s="80" t="s">
        <v>2166</v>
      </c>
      <c r="E2331" s="81" t="s">
        <v>2235</v>
      </c>
      <c r="F2331" s="82">
        <v>192152093</v>
      </c>
      <c r="G2331" s="83" t="s">
        <v>167</v>
      </c>
      <c r="H2331" s="80" t="s">
        <v>52</v>
      </c>
      <c r="I2331" s="80" t="s">
        <v>2341</v>
      </c>
      <c r="J2331" s="80" t="s">
        <v>18255</v>
      </c>
      <c r="K2331" s="80" t="s">
        <v>102</v>
      </c>
      <c r="L2331" s="80" t="s">
        <v>1887</v>
      </c>
      <c r="M2331" s="81" t="s">
        <v>1891</v>
      </c>
      <c r="N2331" s="47" t="s">
        <v>15353</v>
      </c>
      <c r="O2331" s="33">
        <v>2</v>
      </c>
      <c r="P2331" s="3">
        <f t="shared" si="217"/>
        <v>0</v>
      </c>
      <c r="Q2331" s="3">
        <f t="shared" si="218"/>
        <v>1</v>
      </c>
      <c r="R2331" s="3">
        <f t="shared" si="219"/>
        <v>0</v>
      </c>
      <c r="S2331" s="3">
        <f t="shared" si="220"/>
        <v>0</v>
      </c>
      <c r="T2331" s="3">
        <f t="shared" si="221"/>
        <v>0</v>
      </c>
      <c r="U2331" s="3">
        <f t="shared" si="222"/>
        <v>0</v>
      </c>
    </row>
    <row r="2332" spans="1:21" ht="12.75" customHeight="1" x14ac:dyDescent="0.2">
      <c r="A2332" s="82" t="s">
        <v>95</v>
      </c>
      <c r="B2332" s="81" t="s">
        <v>96</v>
      </c>
      <c r="C2332" s="47">
        <v>60076658</v>
      </c>
      <c r="D2332" s="80" t="s">
        <v>2166</v>
      </c>
      <c r="E2332" s="81" t="s">
        <v>2235</v>
      </c>
      <c r="F2332" s="82">
        <v>192152100</v>
      </c>
      <c r="G2332" s="83" t="s">
        <v>105</v>
      </c>
      <c r="H2332" s="80" t="s">
        <v>52</v>
      </c>
      <c r="I2332" s="80" t="s">
        <v>12586</v>
      </c>
      <c r="J2332" s="80" t="s">
        <v>18256</v>
      </c>
      <c r="K2332" s="80" t="s">
        <v>102</v>
      </c>
      <c r="L2332" s="80" t="s">
        <v>1887</v>
      </c>
      <c r="M2332" s="81" t="s">
        <v>1891</v>
      </c>
      <c r="N2332" s="47" t="s">
        <v>15353</v>
      </c>
      <c r="O2332" s="33">
        <v>2</v>
      </c>
      <c r="P2332" s="3">
        <f t="shared" si="217"/>
        <v>0</v>
      </c>
      <c r="Q2332" s="3">
        <f t="shared" si="218"/>
        <v>1</v>
      </c>
      <c r="R2332" s="3">
        <f t="shared" si="219"/>
        <v>0</v>
      </c>
      <c r="S2332" s="3">
        <f t="shared" si="220"/>
        <v>0</v>
      </c>
      <c r="T2332" s="3">
        <f t="shared" si="221"/>
        <v>0</v>
      </c>
      <c r="U2332" s="3">
        <f t="shared" si="222"/>
        <v>0</v>
      </c>
    </row>
    <row r="2333" spans="1:21" ht="12.75" customHeight="1" x14ac:dyDescent="0.2">
      <c r="A2333" s="82" t="s">
        <v>95</v>
      </c>
      <c r="B2333" s="81" t="s">
        <v>96</v>
      </c>
      <c r="C2333" s="47">
        <v>60076658</v>
      </c>
      <c r="D2333" s="80" t="s">
        <v>2166</v>
      </c>
      <c r="E2333" s="81" t="s">
        <v>2178</v>
      </c>
      <c r="F2333" s="82">
        <v>191969502</v>
      </c>
      <c r="G2333" s="83" t="s">
        <v>67</v>
      </c>
      <c r="H2333" s="80" t="s">
        <v>52</v>
      </c>
      <c r="I2333" s="80" t="s">
        <v>18275</v>
      </c>
      <c r="J2333" s="80" t="s">
        <v>18276</v>
      </c>
      <c r="K2333" s="80" t="s">
        <v>315</v>
      </c>
      <c r="L2333" s="80" t="s">
        <v>3742</v>
      </c>
      <c r="M2333" s="81" t="s">
        <v>126</v>
      </c>
      <c r="N2333" s="47" t="s">
        <v>15353</v>
      </c>
      <c r="O2333" s="33">
        <v>2</v>
      </c>
      <c r="P2333" s="3">
        <f t="shared" si="217"/>
        <v>0</v>
      </c>
      <c r="Q2333" s="3">
        <f t="shared" si="218"/>
        <v>1</v>
      </c>
      <c r="R2333" s="3">
        <f t="shared" si="219"/>
        <v>0</v>
      </c>
      <c r="S2333" s="3">
        <f t="shared" si="220"/>
        <v>0</v>
      </c>
      <c r="T2333" s="3">
        <f t="shared" si="221"/>
        <v>0</v>
      </c>
      <c r="U2333" s="3">
        <f t="shared" si="222"/>
        <v>0</v>
      </c>
    </row>
    <row r="2334" spans="1:21" ht="12.75" customHeight="1" x14ac:dyDescent="0.2">
      <c r="A2334" s="82" t="s">
        <v>95</v>
      </c>
      <c r="B2334" s="81" t="s">
        <v>96</v>
      </c>
      <c r="C2334" s="47">
        <v>60076658</v>
      </c>
      <c r="D2334" s="80" t="s">
        <v>2166</v>
      </c>
      <c r="E2334" s="81" t="s">
        <v>2178</v>
      </c>
      <c r="F2334" s="82">
        <v>192178294</v>
      </c>
      <c r="G2334" s="83" t="s">
        <v>67</v>
      </c>
      <c r="H2334" s="80" t="s">
        <v>52</v>
      </c>
      <c r="I2334" s="80" t="s">
        <v>18279</v>
      </c>
      <c r="J2334" s="80" t="s">
        <v>18280</v>
      </c>
      <c r="K2334" s="80" t="s">
        <v>32</v>
      </c>
      <c r="L2334" s="80" t="s">
        <v>89</v>
      </c>
      <c r="M2334" s="81" t="s">
        <v>126</v>
      </c>
      <c r="N2334" s="47" t="s">
        <v>15353</v>
      </c>
      <c r="O2334" s="33">
        <v>3</v>
      </c>
      <c r="P2334" s="3">
        <f t="shared" si="217"/>
        <v>0</v>
      </c>
      <c r="Q2334" s="3">
        <f t="shared" si="218"/>
        <v>0</v>
      </c>
      <c r="R2334" s="3">
        <f t="shared" si="219"/>
        <v>1</v>
      </c>
      <c r="S2334" s="3">
        <f t="shared" si="220"/>
        <v>0</v>
      </c>
      <c r="T2334" s="3">
        <f t="shared" si="221"/>
        <v>0</v>
      </c>
      <c r="U2334" s="3">
        <f t="shared" si="222"/>
        <v>0</v>
      </c>
    </row>
    <row r="2335" spans="1:21" ht="12.75" customHeight="1" x14ac:dyDescent="0.2">
      <c r="A2335" s="82" t="s">
        <v>95</v>
      </c>
      <c r="B2335" s="81" t="s">
        <v>96</v>
      </c>
      <c r="C2335" s="47">
        <v>60076658</v>
      </c>
      <c r="D2335" s="80" t="s">
        <v>2166</v>
      </c>
      <c r="E2335" s="81" t="s">
        <v>2178</v>
      </c>
      <c r="F2335" s="82">
        <v>192178358</v>
      </c>
      <c r="G2335" s="83" t="s">
        <v>167</v>
      </c>
      <c r="H2335" s="80" t="s">
        <v>52</v>
      </c>
      <c r="I2335" s="80" t="s">
        <v>18287</v>
      </c>
      <c r="J2335" s="80" t="s">
        <v>18288</v>
      </c>
      <c r="K2335" s="80" t="s">
        <v>32</v>
      </c>
      <c r="L2335" s="80" t="s">
        <v>33</v>
      </c>
      <c r="M2335" s="81" t="s">
        <v>126</v>
      </c>
      <c r="N2335" s="47" t="s">
        <v>15353</v>
      </c>
      <c r="O2335" s="33">
        <v>2</v>
      </c>
      <c r="P2335" s="3">
        <f t="shared" si="217"/>
        <v>0</v>
      </c>
      <c r="Q2335" s="3">
        <f t="shared" si="218"/>
        <v>1</v>
      </c>
      <c r="R2335" s="3">
        <f t="shared" si="219"/>
        <v>0</v>
      </c>
      <c r="S2335" s="3">
        <f t="shared" si="220"/>
        <v>0</v>
      </c>
      <c r="T2335" s="3">
        <f t="shared" si="221"/>
        <v>0</v>
      </c>
      <c r="U2335" s="3">
        <f t="shared" si="222"/>
        <v>0</v>
      </c>
    </row>
    <row r="2336" spans="1:21" ht="12.75" customHeight="1" x14ac:dyDescent="0.2">
      <c r="A2336" s="82" t="s">
        <v>95</v>
      </c>
      <c r="B2336" s="81" t="s">
        <v>96</v>
      </c>
      <c r="C2336" s="47">
        <v>60076658</v>
      </c>
      <c r="D2336" s="80" t="s">
        <v>2166</v>
      </c>
      <c r="E2336" s="81" t="s">
        <v>2230</v>
      </c>
      <c r="F2336" s="82">
        <v>192152223</v>
      </c>
      <c r="G2336" s="83" t="s">
        <v>67</v>
      </c>
      <c r="H2336" s="80" t="s">
        <v>52</v>
      </c>
      <c r="I2336" s="80" t="s">
        <v>18459</v>
      </c>
      <c r="J2336" s="80" t="s">
        <v>18460</v>
      </c>
      <c r="K2336" s="80" t="s">
        <v>341</v>
      </c>
      <c r="L2336" s="80" t="s">
        <v>2233</v>
      </c>
      <c r="M2336" s="81" t="s">
        <v>2234</v>
      </c>
      <c r="N2336" s="47" t="s">
        <v>15353</v>
      </c>
      <c r="O2336" s="33">
        <v>3</v>
      </c>
      <c r="P2336" s="3">
        <f t="shared" si="217"/>
        <v>0</v>
      </c>
      <c r="Q2336" s="3">
        <f t="shared" si="218"/>
        <v>0</v>
      </c>
      <c r="R2336" s="3">
        <f t="shared" si="219"/>
        <v>1</v>
      </c>
      <c r="S2336" s="3">
        <f t="shared" si="220"/>
        <v>0</v>
      </c>
      <c r="T2336" s="3">
        <f t="shared" si="221"/>
        <v>0</v>
      </c>
      <c r="U2336" s="3">
        <f t="shared" si="222"/>
        <v>0</v>
      </c>
    </row>
    <row r="2337" spans="1:21" ht="12.75" customHeight="1" x14ac:dyDescent="0.2">
      <c r="A2337" s="82" t="s">
        <v>95</v>
      </c>
      <c r="B2337" s="81" t="s">
        <v>96</v>
      </c>
      <c r="C2337" s="47">
        <v>60076658</v>
      </c>
      <c r="D2337" s="80" t="s">
        <v>2166</v>
      </c>
      <c r="E2337" s="81" t="s">
        <v>2230</v>
      </c>
      <c r="F2337" s="82">
        <v>192178977</v>
      </c>
      <c r="G2337" s="83" t="s">
        <v>105</v>
      </c>
      <c r="H2337" s="80" t="s">
        <v>52</v>
      </c>
      <c r="I2337" s="80" t="s">
        <v>18490</v>
      </c>
      <c r="J2337" s="80" t="s">
        <v>18491</v>
      </c>
      <c r="K2337" s="80" t="s">
        <v>102</v>
      </c>
      <c r="L2337" s="80" t="s">
        <v>1880</v>
      </c>
      <c r="M2337" s="81" t="s">
        <v>126</v>
      </c>
      <c r="N2337" s="47" t="s">
        <v>15353</v>
      </c>
      <c r="O2337" s="33">
        <v>4</v>
      </c>
      <c r="P2337" s="3">
        <f t="shared" si="217"/>
        <v>0</v>
      </c>
      <c r="Q2337" s="3">
        <f t="shared" si="218"/>
        <v>0</v>
      </c>
      <c r="R2337" s="3">
        <f t="shared" si="219"/>
        <v>0</v>
      </c>
      <c r="S2337" s="3">
        <f t="shared" si="220"/>
        <v>1</v>
      </c>
      <c r="T2337" s="3">
        <f t="shared" si="221"/>
        <v>0</v>
      </c>
      <c r="U2337" s="3">
        <f t="shared" si="222"/>
        <v>0</v>
      </c>
    </row>
    <row r="2338" spans="1:21" ht="12.75" customHeight="1" x14ac:dyDescent="0.2">
      <c r="A2338" s="82" t="s">
        <v>95</v>
      </c>
      <c r="B2338" s="81" t="s">
        <v>96</v>
      </c>
      <c r="C2338" s="47">
        <v>60076658</v>
      </c>
      <c r="D2338" s="80" t="s">
        <v>2166</v>
      </c>
      <c r="E2338" s="81" t="s">
        <v>2230</v>
      </c>
      <c r="F2338" s="82">
        <v>192178968</v>
      </c>
      <c r="G2338" s="83" t="s">
        <v>51</v>
      </c>
      <c r="H2338" s="80" t="s">
        <v>29</v>
      </c>
      <c r="I2338" s="80" t="s">
        <v>18495</v>
      </c>
      <c r="J2338" s="80" t="s">
        <v>18496</v>
      </c>
      <c r="K2338" s="80" t="s">
        <v>80</v>
      </c>
      <c r="L2338" s="80" t="s">
        <v>700</v>
      </c>
      <c r="M2338" s="81" t="s">
        <v>126</v>
      </c>
      <c r="N2338" s="47" t="s">
        <v>15353</v>
      </c>
      <c r="O2338" s="33">
        <v>5</v>
      </c>
      <c r="P2338" s="3">
        <f t="shared" si="217"/>
        <v>0</v>
      </c>
      <c r="Q2338" s="3">
        <f t="shared" si="218"/>
        <v>0</v>
      </c>
      <c r="R2338" s="3">
        <f t="shared" si="219"/>
        <v>0</v>
      </c>
      <c r="S2338" s="3">
        <f t="shared" si="220"/>
        <v>0</v>
      </c>
      <c r="T2338" s="3">
        <f t="shared" si="221"/>
        <v>1</v>
      </c>
      <c r="U2338" s="3">
        <f t="shared" si="222"/>
        <v>0</v>
      </c>
    </row>
    <row r="2339" spans="1:21" ht="12.75" customHeight="1" x14ac:dyDescent="0.2">
      <c r="A2339" s="82" t="s">
        <v>95</v>
      </c>
      <c r="B2339" s="81" t="s">
        <v>96</v>
      </c>
      <c r="C2339" s="47">
        <v>60076658</v>
      </c>
      <c r="D2339" s="80" t="s">
        <v>2166</v>
      </c>
      <c r="E2339" s="81" t="s">
        <v>2167</v>
      </c>
      <c r="F2339" s="82">
        <v>192175427</v>
      </c>
      <c r="G2339" s="83" t="s">
        <v>105</v>
      </c>
      <c r="H2339" s="80" t="s">
        <v>52</v>
      </c>
      <c r="I2339" s="80" t="s">
        <v>18510</v>
      </c>
      <c r="J2339" s="80" t="s">
        <v>18511</v>
      </c>
      <c r="K2339" s="80" t="s">
        <v>32</v>
      </c>
      <c r="L2339" s="80" t="s">
        <v>8135</v>
      </c>
      <c r="M2339" s="81" t="s">
        <v>126</v>
      </c>
      <c r="N2339" s="47" t="s">
        <v>15353</v>
      </c>
      <c r="O2339" s="33">
        <v>2</v>
      </c>
      <c r="P2339" s="3">
        <f t="shared" si="217"/>
        <v>0</v>
      </c>
      <c r="Q2339" s="3">
        <f t="shared" si="218"/>
        <v>1</v>
      </c>
      <c r="R2339" s="3">
        <f t="shared" si="219"/>
        <v>0</v>
      </c>
      <c r="S2339" s="3">
        <f t="shared" si="220"/>
        <v>0</v>
      </c>
      <c r="T2339" s="3">
        <f t="shared" si="221"/>
        <v>0</v>
      </c>
      <c r="U2339" s="3">
        <f t="shared" si="222"/>
        <v>0</v>
      </c>
    </row>
    <row r="2340" spans="1:21" ht="12.75" customHeight="1" x14ac:dyDescent="0.2">
      <c r="A2340" s="82" t="s">
        <v>95</v>
      </c>
      <c r="B2340" s="81" t="s">
        <v>96</v>
      </c>
      <c r="C2340" s="47">
        <v>60076658</v>
      </c>
      <c r="D2340" s="80" t="s">
        <v>2166</v>
      </c>
      <c r="E2340" s="81" t="s">
        <v>2167</v>
      </c>
      <c r="F2340" s="82">
        <v>192053379</v>
      </c>
      <c r="G2340" s="83" t="s">
        <v>67</v>
      </c>
      <c r="H2340" s="80" t="s">
        <v>52</v>
      </c>
      <c r="I2340" s="80" t="s">
        <v>18516</v>
      </c>
      <c r="J2340" s="80" t="s">
        <v>18517</v>
      </c>
      <c r="K2340" s="80" t="s">
        <v>80</v>
      </c>
      <c r="L2340" s="80" t="s">
        <v>268</v>
      </c>
      <c r="M2340" s="81" t="s">
        <v>269</v>
      </c>
      <c r="N2340" s="47" t="s">
        <v>15353</v>
      </c>
      <c r="O2340" s="33">
        <v>3</v>
      </c>
      <c r="P2340" s="3">
        <f t="shared" si="217"/>
        <v>0</v>
      </c>
      <c r="Q2340" s="3">
        <f t="shared" si="218"/>
        <v>0</v>
      </c>
      <c r="R2340" s="3">
        <f t="shared" si="219"/>
        <v>1</v>
      </c>
      <c r="S2340" s="3">
        <f t="shared" si="220"/>
        <v>0</v>
      </c>
      <c r="T2340" s="3">
        <f t="shared" si="221"/>
        <v>0</v>
      </c>
      <c r="U2340" s="3">
        <f t="shared" si="222"/>
        <v>0</v>
      </c>
    </row>
    <row r="2341" spans="1:21" ht="12.75" customHeight="1" x14ac:dyDescent="0.2">
      <c r="A2341" s="82" t="s">
        <v>95</v>
      </c>
      <c r="B2341" s="81" t="s">
        <v>96</v>
      </c>
      <c r="C2341" s="47">
        <v>60076658</v>
      </c>
      <c r="D2341" s="80" t="s">
        <v>2166</v>
      </c>
      <c r="E2341" s="81" t="s">
        <v>2167</v>
      </c>
      <c r="F2341" s="82">
        <v>192179289</v>
      </c>
      <c r="G2341" s="83" t="s">
        <v>67</v>
      </c>
      <c r="H2341" s="80" t="s">
        <v>29</v>
      </c>
      <c r="I2341" s="80" t="s">
        <v>18524</v>
      </c>
      <c r="J2341" s="80" t="s">
        <v>18525</v>
      </c>
      <c r="K2341" s="80" t="s">
        <v>80</v>
      </c>
      <c r="L2341" s="80" t="s">
        <v>417</v>
      </c>
      <c r="M2341" s="81" t="s">
        <v>126</v>
      </c>
      <c r="N2341" s="47" t="s">
        <v>15353</v>
      </c>
      <c r="O2341" s="33">
        <v>3</v>
      </c>
      <c r="P2341" s="3">
        <f t="shared" si="217"/>
        <v>0</v>
      </c>
      <c r="Q2341" s="3">
        <f t="shared" si="218"/>
        <v>0</v>
      </c>
      <c r="R2341" s="3">
        <f t="shared" si="219"/>
        <v>1</v>
      </c>
      <c r="S2341" s="3">
        <f t="shared" si="220"/>
        <v>0</v>
      </c>
      <c r="T2341" s="3">
        <f t="shared" si="221"/>
        <v>0</v>
      </c>
      <c r="U2341" s="3">
        <f t="shared" si="222"/>
        <v>0</v>
      </c>
    </row>
    <row r="2342" spans="1:21" ht="12.75" customHeight="1" x14ac:dyDescent="0.2">
      <c r="A2342" s="82" t="s">
        <v>95</v>
      </c>
      <c r="B2342" s="81" t="s">
        <v>96</v>
      </c>
      <c r="C2342" s="47">
        <v>60076658</v>
      </c>
      <c r="D2342" s="80" t="s">
        <v>2166</v>
      </c>
      <c r="E2342" s="81" t="s">
        <v>2167</v>
      </c>
      <c r="F2342" s="82">
        <v>192152256</v>
      </c>
      <c r="G2342" s="83" t="s">
        <v>67</v>
      </c>
      <c r="H2342" s="80" t="s">
        <v>52</v>
      </c>
      <c r="I2342" s="80" t="s">
        <v>18526</v>
      </c>
      <c r="J2342" s="80" t="s">
        <v>18527</v>
      </c>
      <c r="K2342" s="80" t="s">
        <v>32</v>
      </c>
      <c r="L2342" s="80" t="s">
        <v>33</v>
      </c>
      <c r="M2342" s="81" t="s">
        <v>595</v>
      </c>
      <c r="N2342" s="47" t="s">
        <v>15353</v>
      </c>
      <c r="O2342" s="33">
        <v>2</v>
      </c>
      <c r="P2342" s="3">
        <f t="shared" si="217"/>
        <v>0</v>
      </c>
      <c r="Q2342" s="3">
        <f t="shared" si="218"/>
        <v>1</v>
      </c>
      <c r="R2342" s="3">
        <f t="shared" si="219"/>
        <v>0</v>
      </c>
      <c r="S2342" s="3">
        <f t="shared" si="220"/>
        <v>0</v>
      </c>
      <c r="T2342" s="3">
        <f t="shared" si="221"/>
        <v>0</v>
      </c>
      <c r="U2342" s="3">
        <f t="shared" si="222"/>
        <v>0</v>
      </c>
    </row>
    <row r="2343" spans="1:21" ht="12.75" customHeight="1" x14ac:dyDescent="0.2">
      <c r="A2343" s="82" t="s">
        <v>95</v>
      </c>
      <c r="B2343" s="81" t="s">
        <v>96</v>
      </c>
      <c r="C2343" s="47">
        <v>60076658</v>
      </c>
      <c r="D2343" s="80" t="s">
        <v>2166</v>
      </c>
      <c r="E2343" s="81" t="s">
        <v>2167</v>
      </c>
      <c r="F2343" s="82">
        <v>192053397</v>
      </c>
      <c r="G2343" s="83" t="s">
        <v>67</v>
      </c>
      <c r="H2343" s="80" t="s">
        <v>52</v>
      </c>
      <c r="I2343" s="80" t="s">
        <v>18536</v>
      </c>
      <c r="J2343" s="80" t="s">
        <v>18537</v>
      </c>
      <c r="K2343" s="80" t="s">
        <v>80</v>
      </c>
      <c r="L2343" s="80" t="s">
        <v>268</v>
      </c>
      <c r="M2343" s="81" t="s">
        <v>269</v>
      </c>
      <c r="N2343" s="47" t="s">
        <v>15353</v>
      </c>
      <c r="O2343" s="33">
        <v>2</v>
      </c>
      <c r="P2343" s="3">
        <f t="shared" si="217"/>
        <v>0</v>
      </c>
      <c r="Q2343" s="3">
        <f t="shared" si="218"/>
        <v>1</v>
      </c>
      <c r="R2343" s="3">
        <f t="shared" si="219"/>
        <v>0</v>
      </c>
      <c r="S2343" s="3">
        <f t="shared" si="220"/>
        <v>0</v>
      </c>
      <c r="T2343" s="3">
        <f t="shared" si="221"/>
        <v>0</v>
      </c>
      <c r="U2343" s="3">
        <f t="shared" si="222"/>
        <v>0</v>
      </c>
    </row>
    <row r="2344" spans="1:21" ht="12.75" customHeight="1" x14ac:dyDescent="0.2">
      <c r="A2344" s="82" t="s">
        <v>95</v>
      </c>
      <c r="B2344" s="81" t="s">
        <v>96</v>
      </c>
      <c r="C2344" s="47">
        <v>60076658</v>
      </c>
      <c r="D2344" s="80" t="s">
        <v>2166</v>
      </c>
      <c r="E2344" s="81" t="s">
        <v>2167</v>
      </c>
      <c r="F2344" s="82">
        <v>191864316</v>
      </c>
      <c r="G2344" s="83" t="s">
        <v>67</v>
      </c>
      <c r="H2344" s="80" t="s">
        <v>52</v>
      </c>
      <c r="I2344" s="80" t="s">
        <v>18543</v>
      </c>
      <c r="J2344" s="80" t="s">
        <v>18544</v>
      </c>
      <c r="K2344" s="80" t="s">
        <v>80</v>
      </c>
      <c r="L2344" s="80" t="s">
        <v>81</v>
      </c>
      <c r="M2344" s="81" t="s">
        <v>242</v>
      </c>
      <c r="N2344" s="47" t="s">
        <v>15353</v>
      </c>
      <c r="O2344" s="33">
        <v>2</v>
      </c>
      <c r="P2344" s="3">
        <f t="shared" si="217"/>
        <v>0</v>
      </c>
      <c r="Q2344" s="3">
        <f t="shared" si="218"/>
        <v>1</v>
      </c>
      <c r="R2344" s="3">
        <f t="shared" si="219"/>
        <v>0</v>
      </c>
      <c r="S2344" s="3">
        <f t="shared" si="220"/>
        <v>0</v>
      </c>
      <c r="T2344" s="3">
        <f t="shared" si="221"/>
        <v>0</v>
      </c>
      <c r="U2344" s="3">
        <f t="shared" si="222"/>
        <v>0</v>
      </c>
    </row>
    <row r="2345" spans="1:21" ht="12.75" customHeight="1" x14ac:dyDescent="0.2">
      <c r="A2345" s="82" t="s">
        <v>95</v>
      </c>
      <c r="B2345" s="81" t="s">
        <v>96</v>
      </c>
      <c r="C2345" s="47">
        <v>60076658</v>
      </c>
      <c r="D2345" s="80" t="s">
        <v>2166</v>
      </c>
      <c r="E2345" s="81" t="s">
        <v>2167</v>
      </c>
      <c r="F2345" s="82">
        <v>192175407</v>
      </c>
      <c r="G2345" s="83" t="s">
        <v>67</v>
      </c>
      <c r="H2345" s="80" t="s">
        <v>29</v>
      </c>
      <c r="I2345" s="80" t="s">
        <v>18547</v>
      </c>
      <c r="J2345" s="80" t="s">
        <v>18548</v>
      </c>
      <c r="K2345" s="80" t="s">
        <v>32</v>
      </c>
      <c r="L2345" s="80" t="s">
        <v>33</v>
      </c>
      <c r="M2345" s="81" t="s">
        <v>595</v>
      </c>
      <c r="N2345" s="47" t="s">
        <v>15353</v>
      </c>
      <c r="O2345" s="33">
        <v>4</v>
      </c>
      <c r="P2345" s="3">
        <f t="shared" si="217"/>
        <v>0</v>
      </c>
      <c r="Q2345" s="3">
        <f t="shared" si="218"/>
        <v>0</v>
      </c>
      <c r="R2345" s="3">
        <f t="shared" si="219"/>
        <v>0</v>
      </c>
      <c r="S2345" s="3">
        <f t="shared" si="220"/>
        <v>1</v>
      </c>
      <c r="T2345" s="3">
        <f t="shared" si="221"/>
        <v>0</v>
      </c>
      <c r="U2345" s="3">
        <f t="shared" si="222"/>
        <v>0</v>
      </c>
    </row>
    <row r="2346" spans="1:21" ht="12.75" customHeight="1" x14ac:dyDescent="0.2">
      <c r="A2346" s="82" t="s">
        <v>95</v>
      </c>
      <c r="B2346" s="81" t="s">
        <v>96</v>
      </c>
      <c r="C2346" s="47">
        <v>60076658</v>
      </c>
      <c r="D2346" s="80" t="s">
        <v>2166</v>
      </c>
      <c r="E2346" s="81" t="s">
        <v>2167</v>
      </c>
      <c r="F2346" s="82">
        <v>192179277</v>
      </c>
      <c r="G2346" s="83" t="s">
        <v>67</v>
      </c>
      <c r="H2346" s="80" t="s">
        <v>52</v>
      </c>
      <c r="I2346" s="80" t="s">
        <v>18554</v>
      </c>
      <c r="J2346" s="80" t="s">
        <v>18555</v>
      </c>
      <c r="K2346" s="80" t="s">
        <v>80</v>
      </c>
      <c r="L2346" s="80" t="s">
        <v>81</v>
      </c>
      <c r="M2346" s="81" t="s">
        <v>242</v>
      </c>
      <c r="N2346" s="47" t="s">
        <v>15353</v>
      </c>
      <c r="O2346" s="33">
        <v>2</v>
      </c>
      <c r="P2346" s="3">
        <f t="shared" si="217"/>
        <v>0</v>
      </c>
      <c r="Q2346" s="3">
        <f t="shared" si="218"/>
        <v>1</v>
      </c>
      <c r="R2346" s="3">
        <f t="shared" si="219"/>
        <v>0</v>
      </c>
      <c r="S2346" s="3">
        <f t="shared" si="220"/>
        <v>0</v>
      </c>
      <c r="T2346" s="3">
        <f t="shared" si="221"/>
        <v>0</v>
      </c>
      <c r="U2346" s="3">
        <f t="shared" si="222"/>
        <v>0</v>
      </c>
    </row>
    <row r="2347" spans="1:21" ht="12.75" customHeight="1" x14ac:dyDescent="0.2">
      <c r="A2347" s="82" t="s">
        <v>95</v>
      </c>
      <c r="B2347" s="81" t="s">
        <v>96</v>
      </c>
      <c r="C2347" s="47">
        <v>60076658</v>
      </c>
      <c r="D2347" s="80" t="s">
        <v>2166</v>
      </c>
      <c r="E2347" s="81" t="s">
        <v>2167</v>
      </c>
      <c r="F2347" s="82">
        <v>192175395</v>
      </c>
      <c r="G2347" s="83" t="s">
        <v>67</v>
      </c>
      <c r="H2347" s="80" t="s">
        <v>52</v>
      </c>
      <c r="I2347" s="80" t="s">
        <v>18560</v>
      </c>
      <c r="J2347" s="80" t="s">
        <v>18561</v>
      </c>
      <c r="K2347" s="80" t="s">
        <v>32</v>
      </c>
      <c r="L2347" s="80" t="s">
        <v>33</v>
      </c>
      <c r="M2347" s="81" t="s">
        <v>595</v>
      </c>
      <c r="N2347" s="47" t="s">
        <v>15353</v>
      </c>
      <c r="O2347" s="33">
        <v>2</v>
      </c>
      <c r="P2347" s="3">
        <f t="shared" si="217"/>
        <v>0</v>
      </c>
      <c r="Q2347" s="3">
        <f t="shared" si="218"/>
        <v>1</v>
      </c>
      <c r="R2347" s="3">
        <f t="shared" si="219"/>
        <v>0</v>
      </c>
      <c r="S2347" s="3">
        <f t="shared" si="220"/>
        <v>0</v>
      </c>
      <c r="T2347" s="3">
        <f t="shared" si="221"/>
        <v>0</v>
      </c>
      <c r="U2347" s="3">
        <f t="shared" si="222"/>
        <v>0</v>
      </c>
    </row>
    <row r="2348" spans="1:21" ht="12.75" customHeight="1" x14ac:dyDescent="0.2">
      <c r="A2348" s="82" t="s">
        <v>95</v>
      </c>
      <c r="B2348" s="81" t="s">
        <v>96</v>
      </c>
      <c r="C2348" s="47">
        <v>60076658</v>
      </c>
      <c r="D2348" s="80" t="s">
        <v>2166</v>
      </c>
      <c r="E2348" s="81" t="s">
        <v>2230</v>
      </c>
      <c r="F2348" s="82">
        <v>191970105</v>
      </c>
      <c r="G2348" s="83" t="s">
        <v>51</v>
      </c>
      <c r="H2348" s="80" t="s">
        <v>29</v>
      </c>
      <c r="I2348" s="80" t="s">
        <v>18585</v>
      </c>
      <c r="J2348" s="80" t="s">
        <v>18586</v>
      </c>
      <c r="K2348" s="80" t="s">
        <v>341</v>
      </c>
      <c r="L2348" s="80" t="s">
        <v>1089</v>
      </c>
      <c r="M2348" s="81" t="s">
        <v>1090</v>
      </c>
      <c r="N2348" s="47" t="s">
        <v>15353</v>
      </c>
      <c r="O2348" s="33">
        <v>3</v>
      </c>
      <c r="P2348" s="3">
        <f t="shared" si="217"/>
        <v>0</v>
      </c>
      <c r="Q2348" s="3">
        <f t="shared" si="218"/>
        <v>0</v>
      </c>
      <c r="R2348" s="3">
        <f t="shared" si="219"/>
        <v>1</v>
      </c>
      <c r="S2348" s="3">
        <f t="shared" si="220"/>
        <v>0</v>
      </c>
      <c r="T2348" s="3">
        <f t="shared" si="221"/>
        <v>0</v>
      </c>
      <c r="U2348" s="3">
        <f t="shared" si="222"/>
        <v>0</v>
      </c>
    </row>
    <row r="2349" spans="1:21" ht="12.75" customHeight="1" x14ac:dyDescent="0.2">
      <c r="A2349" s="82" t="s">
        <v>95</v>
      </c>
      <c r="B2349" s="81" t="s">
        <v>96</v>
      </c>
      <c r="C2349" s="47">
        <v>60076658</v>
      </c>
      <c r="D2349" s="80" t="s">
        <v>2166</v>
      </c>
      <c r="E2349" s="81" t="s">
        <v>2291</v>
      </c>
      <c r="F2349" s="82">
        <v>192054855</v>
      </c>
      <c r="G2349" s="83" t="s">
        <v>105</v>
      </c>
      <c r="H2349" s="80" t="s">
        <v>52</v>
      </c>
      <c r="I2349" s="80" t="s">
        <v>18753</v>
      </c>
      <c r="J2349" s="80" t="s">
        <v>18754</v>
      </c>
      <c r="K2349" s="80" t="s">
        <v>102</v>
      </c>
      <c r="L2349" s="80" t="s">
        <v>159</v>
      </c>
      <c r="M2349" s="81" t="s">
        <v>1863</v>
      </c>
      <c r="N2349" s="47" t="s">
        <v>15353</v>
      </c>
      <c r="O2349" s="33">
        <v>3</v>
      </c>
      <c r="P2349" s="3">
        <f t="shared" si="217"/>
        <v>0</v>
      </c>
      <c r="Q2349" s="3">
        <f t="shared" si="218"/>
        <v>0</v>
      </c>
      <c r="R2349" s="3">
        <f t="shared" si="219"/>
        <v>1</v>
      </c>
      <c r="S2349" s="3">
        <f t="shared" si="220"/>
        <v>0</v>
      </c>
      <c r="T2349" s="3">
        <f t="shared" si="221"/>
        <v>0</v>
      </c>
      <c r="U2349" s="3">
        <f t="shared" si="222"/>
        <v>0</v>
      </c>
    </row>
    <row r="2350" spans="1:21" ht="12.75" customHeight="1" x14ac:dyDescent="0.2">
      <c r="A2350" s="82" t="s">
        <v>95</v>
      </c>
      <c r="B2350" s="81" t="s">
        <v>96</v>
      </c>
      <c r="C2350" s="47">
        <v>60076658</v>
      </c>
      <c r="D2350" s="80" t="s">
        <v>2166</v>
      </c>
      <c r="E2350" s="81" t="s">
        <v>2230</v>
      </c>
      <c r="F2350" s="82">
        <v>192178945</v>
      </c>
      <c r="G2350" s="83" t="s">
        <v>105</v>
      </c>
      <c r="H2350" s="80" t="s">
        <v>29</v>
      </c>
      <c r="I2350" s="80" t="s">
        <v>18916</v>
      </c>
      <c r="J2350" s="80" t="s">
        <v>18917</v>
      </c>
      <c r="K2350" s="80" t="s">
        <v>341</v>
      </c>
      <c r="L2350" s="80" t="s">
        <v>1089</v>
      </c>
      <c r="M2350" s="81" t="s">
        <v>126</v>
      </c>
      <c r="N2350" s="47" t="s">
        <v>15353</v>
      </c>
      <c r="O2350" s="33">
        <v>4</v>
      </c>
      <c r="P2350" s="3">
        <f t="shared" si="217"/>
        <v>0</v>
      </c>
      <c r="Q2350" s="3">
        <f t="shared" si="218"/>
        <v>0</v>
      </c>
      <c r="R2350" s="3">
        <f t="shared" si="219"/>
        <v>0</v>
      </c>
      <c r="S2350" s="3">
        <f t="shared" si="220"/>
        <v>1</v>
      </c>
      <c r="T2350" s="3">
        <f t="shared" si="221"/>
        <v>0</v>
      </c>
      <c r="U2350" s="3">
        <f t="shared" si="222"/>
        <v>0</v>
      </c>
    </row>
    <row r="2351" spans="1:21" ht="12.75" customHeight="1" x14ac:dyDescent="0.2">
      <c r="A2351" s="15" t="s">
        <v>155</v>
      </c>
      <c r="B2351" s="16" t="s">
        <v>155</v>
      </c>
      <c r="C2351" s="8">
        <v>67985971</v>
      </c>
      <c r="D2351" s="6" t="s">
        <v>2395</v>
      </c>
      <c r="E2351" s="16" t="s">
        <v>2395</v>
      </c>
      <c r="F2351" s="15">
        <v>191875672</v>
      </c>
      <c r="G2351" s="5" t="s">
        <v>105</v>
      </c>
      <c r="H2351" s="6" t="s">
        <v>52</v>
      </c>
      <c r="I2351" s="6" t="s">
        <v>2396</v>
      </c>
      <c r="J2351" s="6" t="s">
        <v>2397</v>
      </c>
      <c r="K2351" s="6" t="s">
        <v>102</v>
      </c>
      <c r="L2351" s="6" t="s">
        <v>159</v>
      </c>
      <c r="M2351" s="16" t="s">
        <v>1863</v>
      </c>
      <c r="N2351" s="8" t="s">
        <v>35</v>
      </c>
      <c r="O2351" s="7">
        <v>2</v>
      </c>
      <c r="P2351" s="3">
        <f t="shared" si="217"/>
        <v>0</v>
      </c>
      <c r="Q2351" s="3">
        <f t="shared" si="218"/>
        <v>1</v>
      </c>
      <c r="R2351" s="3">
        <f t="shared" si="219"/>
        <v>0</v>
      </c>
      <c r="S2351" s="3">
        <f t="shared" si="220"/>
        <v>0</v>
      </c>
      <c r="T2351" s="3">
        <f t="shared" si="221"/>
        <v>0</v>
      </c>
      <c r="U2351" s="3">
        <f t="shared" si="222"/>
        <v>0</v>
      </c>
    </row>
    <row r="2352" spans="1:21" ht="12.75" customHeight="1" x14ac:dyDescent="0.2">
      <c r="A2352" s="15" t="s">
        <v>155</v>
      </c>
      <c r="B2352" s="16" t="s">
        <v>155</v>
      </c>
      <c r="C2352" s="8">
        <v>67985971</v>
      </c>
      <c r="D2352" s="6" t="s">
        <v>2395</v>
      </c>
      <c r="E2352" s="16" t="s">
        <v>2395</v>
      </c>
      <c r="F2352" s="15">
        <v>191978049</v>
      </c>
      <c r="G2352" s="5" t="s">
        <v>67</v>
      </c>
      <c r="H2352" s="6" t="s">
        <v>52</v>
      </c>
      <c r="I2352" s="6" t="s">
        <v>2398</v>
      </c>
      <c r="J2352" s="6" t="s">
        <v>2399</v>
      </c>
      <c r="K2352" s="6" t="s">
        <v>102</v>
      </c>
      <c r="L2352" s="6" t="s">
        <v>159</v>
      </c>
      <c r="M2352" s="16" t="s">
        <v>1863</v>
      </c>
      <c r="N2352" s="8" t="s">
        <v>35</v>
      </c>
      <c r="O2352" s="7">
        <v>3</v>
      </c>
      <c r="P2352" s="3">
        <f t="shared" si="217"/>
        <v>0</v>
      </c>
      <c r="Q2352" s="3">
        <f t="shared" si="218"/>
        <v>0</v>
      </c>
      <c r="R2352" s="3">
        <f t="shared" si="219"/>
        <v>1</v>
      </c>
      <c r="S2352" s="3">
        <f t="shared" si="220"/>
        <v>0</v>
      </c>
      <c r="T2352" s="3">
        <f t="shared" si="221"/>
        <v>0</v>
      </c>
      <c r="U2352" s="3">
        <f t="shared" si="222"/>
        <v>0</v>
      </c>
    </row>
    <row r="2353" spans="1:21" ht="12.75" customHeight="1" x14ac:dyDescent="0.2">
      <c r="A2353" s="82" t="s">
        <v>155</v>
      </c>
      <c r="B2353" s="81" t="s">
        <v>155</v>
      </c>
      <c r="C2353" s="47">
        <v>67985971</v>
      </c>
      <c r="D2353" s="80" t="s">
        <v>2395</v>
      </c>
      <c r="E2353" s="81" t="s">
        <v>2395</v>
      </c>
      <c r="F2353" s="82">
        <v>192134085</v>
      </c>
      <c r="G2353" s="83" t="s">
        <v>36</v>
      </c>
      <c r="H2353" s="80" t="s">
        <v>29</v>
      </c>
      <c r="I2353" s="80" t="s">
        <v>15222</v>
      </c>
      <c r="J2353" s="80" t="s">
        <v>15223</v>
      </c>
      <c r="K2353" s="80" t="s">
        <v>80</v>
      </c>
      <c r="L2353" s="80" t="s">
        <v>417</v>
      </c>
      <c r="M2353" s="81" t="s">
        <v>418</v>
      </c>
      <c r="N2353" s="32" t="s">
        <v>10618</v>
      </c>
      <c r="O2353" s="33">
        <v>4</v>
      </c>
      <c r="P2353" s="3">
        <f t="shared" si="217"/>
        <v>0</v>
      </c>
      <c r="Q2353" s="3">
        <f t="shared" si="218"/>
        <v>0</v>
      </c>
      <c r="R2353" s="3">
        <f t="shared" si="219"/>
        <v>0</v>
      </c>
      <c r="S2353" s="3">
        <f t="shared" si="220"/>
        <v>1</v>
      </c>
      <c r="T2353" s="3">
        <f t="shared" si="221"/>
        <v>0</v>
      </c>
      <c r="U2353" s="3">
        <f t="shared" si="222"/>
        <v>0</v>
      </c>
    </row>
    <row r="2354" spans="1:21" ht="12.75" customHeight="1" x14ac:dyDescent="0.2">
      <c r="A2354" s="82" t="s">
        <v>155</v>
      </c>
      <c r="B2354" s="81" t="s">
        <v>155</v>
      </c>
      <c r="C2354" s="47">
        <v>67985971</v>
      </c>
      <c r="D2354" s="80" t="s">
        <v>2395</v>
      </c>
      <c r="E2354" s="81" t="s">
        <v>2395</v>
      </c>
      <c r="F2354" s="82">
        <v>191868366</v>
      </c>
      <c r="G2354" s="83" t="s">
        <v>10595</v>
      </c>
      <c r="H2354" s="80" t="s">
        <v>52</v>
      </c>
      <c r="I2354" s="80" t="s">
        <v>10778</v>
      </c>
      <c r="J2354" s="80" t="s">
        <v>10779</v>
      </c>
      <c r="K2354" s="80" t="s">
        <v>341</v>
      </c>
      <c r="L2354" s="80" t="s">
        <v>2996</v>
      </c>
      <c r="M2354" s="81" t="s">
        <v>4748</v>
      </c>
      <c r="N2354" s="32" t="s">
        <v>10618</v>
      </c>
      <c r="O2354" s="33">
        <v>4</v>
      </c>
      <c r="P2354" s="3">
        <f t="shared" si="217"/>
        <v>0</v>
      </c>
      <c r="Q2354" s="3">
        <f t="shared" si="218"/>
        <v>0</v>
      </c>
      <c r="R2354" s="3">
        <f t="shared" si="219"/>
        <v>0</v>
      </c>
      <c r="S2354" s="3">
        <f t="shared" si="220"/>
        <v>1</v>
      </c>
      <c r="T2354" s="3">
        <f t="shared" si="221"/>
        <v>0</v>
      </c>
      <c r="U2354" s="3">
        <f t="shared" si="222"/>
        <v>0</v>
      </c>
    </row>
    <row r="2355" spans="1:21" ht="12.75" customHeight="1" x14ac:dyDescent="0.2">
      <c r="A2355" s="82" t="s">
        <v>155</v>
      </c>
      <c r="B2355" s="81" t="s">
        <v>155</v>
      </c>
      <c r="C2355" s="47">
        <v>67985971</v>
      </c>
      <c r="D2355" s="80" t="s">
        <v>2395</v>
      </c>
      <c r="E2355" s="81" t="s">
        <v>2395</v>
      </c>
      <c r="F2355" s="82">
        <v>192097338</v>
      </c>
      <c r="G2355" s="83" t="s">
        <v>167</v>
      </c>
      <c r="H2355" s="80" t="s">
        <v>52</v>
      </c>
      <c r="I2355" s="80" t="s">
        <v>2396</v>
      </c>
      <c r="J2355" s="80" t="s">
        <v>14309</v>
      </c>
      <c r="K2355" s="80" t="s">
        <v>102</v>
      </c>
      <c r="L2355" s="80" t="s">
        <v>159</v>
      </c>
      <c r="M2355" s="81" t="s">
        <v>1863</v>
      </c>
      <c r="N2355" s="32" t="s">
        <v>10618</v>
      </c>
      <c r="O2355" s="33">
        <v>3</v>
      </c>
      <c r="P2355" s="3">
        <f t="shared" si="217"/>
        <v>0</v>
      </c>
      <c r="Q2355" s="3">
        <f t="shared" si="218"/>
        <v>0</v>
      </c>
      <c r="R2355" s="3">
        <f t="shared" si="219"/>
        <v>1</v>
      </c>
      <c r="S2355" s="3">
        <f t="shared" si="220"/>
        <v>0</v>
      </c>
      <c r="T2355" s="3">
        <f t="shared" si="221"/>
        <v>0</v>
      </c>
      <c r="U2355" s="3">
        <f t="shared" si="222"/>
        <v>0</v>
      </c>
    </row>
    <row r="2356" spans="1:21" ht="12.75" customHeight="1" x14ac:dyDescent="0.2">
      <c r="A2356" s="82" t="s">
        <v>155</v>
      </c>
      <c r="B2356" s="81" t="s">
        <v>155</v>
      </c>
      <c r="C2356" s="47">
        <v>67985971</v>
      </c>
      <c r="D2356" s="80" t="s">
        <v>2395</v>
      </c>
      <c r="E2356" s="81" t="s">
        <v>2395</v>
      </c>
      <c r="F2356" s="82">
        <v>192134090</v>
      </c>
      <c r="G2356" s="83" t="s">
        <v>462</v>
      </c>
      <c r="H2356" s="80" t="s">
        <v>52</v>
      </c>
      <c r="I2356" s="80" t="s">
        <v>15224</v>
      </c>
      <c r="J2356" s="80" t="s">
        <v>15142</v>
      </c>
      <c r="K2356" s="80" t="s">
        <v>102</v>
      </c>
      <c r="L2356" s="80" t="s">
        <v>159</v>
      </c>
      <c r="M2356" s="81" t="s">
        <v>1863</v>
      </c>
      <c r="N2356" s="32" t="s">
        <v>10618</v>
      </c>
      <c r="O2356" s="33">
        <v>3</v>
      </c>
      <c r="P2356" s="3">
        <f t="shared" si="217"/>
        <v>0</v>
      </c>
      <c r="Q2356" s="3">
        <f t="shared" si="218"/>
        <v>0</v>
      </c>
      <c r="R2356" s="3">
        <f t="shared" si="219"/>
        <v>1</v>
      </c>
      <c r="S2356" s="3">
        <f t="shared" si="220"/>
        <v>0</v>
      </c>
      <c r="T2356" s="3">
        <f t="shared" si="221"/>
        <v>0</v>
      </c>
      <c r="U2356" s="3">
        <f t="shared" si="222"/>
        <v>0</v>
      </c>
    </row>
    <row r="2357" spans="1:21" ht="12.75" customHeight="1" x14ac:dyDescent="0.2">
      <c r="A2357" s="82" t="s">
        <v>155</v>
      </c>
      <c r="B2357" s="81" t="s">
        <v>155</v>
      </c>
      <c r="C2357" s="47">
        <v>67985971</v>
      </c>
      <c r="D2357" s="80" t="s">
        <v>2395</v>
      </c>
      <c r="E2357" s="81" t="s">
        <v>2395</v>
      </c>
      <c r="F2357" s="82">
        <v>191978052</v>
      </c>
      <c r="G2357" s="83" t="s">
        <v>167</v>
      </c>
      <c r="H2357" s="80" t="s">
        <v>52</v>
      </c>
      <c r="I2357" s="80" t="s">
        <v>11748</v>
      </c>
      <c r="J2357" s="80" t="s">
        <v>11749</v>
      </c>
      <c r="K2357" s="80" t="s">
        <v>102</v>
      </c>
      <c r="L2357" s="80" t="s">
        <v>1887</v>
      </c>
      <c r="M2357" s="81" t="s">
        <v>1891</v>
      </c>
      <c r="N2357" s="32" t="s">
        <v>10618</v>
      </c>
      <c r="O2357" s="33">
        <v>4</v>
      </c>
      <c r="P2357" s="3">
        <f t="shared" si="217"/>
        <v>0</v>
      </c>
      <c r="Q2357" s="3">
        <f t="shared" si="218"/>
        <v>0</v>
      </c>
      <c r="R2357" s="3">
        <f t="shared" si="219"/>
        <v>0</v>
      </c>
      <c r="S2357" s="3">
        <f t="shared" si="220"/>
        <v>1</v>
      </c>
      <c r="T2357" s="3">
        <f t="shared" si="221"/>
        <v>0</v>
      </c>
      <c r="U2357" s="3">
        <f t="shared" si="222"/>
        <v>0</v>
      </c>
    </row>
    <row r="2358" spans="1:21" ht="12.75" customHeight="1" x14ac:dyDescent="0.2">
      <c r="A2358" s="82" t="s">
        <v>155</v>
      </c>
      <c r="B2358" s="81" t="s">
        <v>155</v>
      </c>
      <c r="C2358" s="47">
        <v>67985971</v>
      </c>
      <c r="D2358" s="80" t="s">
        <v>2395</v>
      </c>
      <c r="E2358" s="81" t="s">
        <v>2395</v>
      </c>
      <c r="F2358" s="82">
        <v>192220664</v>
      </c>
      <c r="G2358" s="83" t="s">
        <v>84</v>
      </c>
      <c r="H2358" s="80" t="s">
        <v>29</v>
      </c>
      <c r="I2358" s="80" t="s">
        <v>15576</v>
      </c>
      <c r="J2358" s="80" t="s">
        <v>15577</v>
      </c>
      <c r="K2358" s="80" t="s">
        <v>341</v>
      </c>
      <c r="L2358" s="80" t="s">
        <v>2996</v>
      </c>
      <c r="M2358" s="81" t="s">
        <v>4104</v>
      </c>
      <c r="N2358" s="47" t="s">
        <v>15353</v>
      </c>
      <c r="O2358" s="33">
        <v>3</v>
      </c>
      <c r="P2358" s="3">
        <f t="shared" si="217"/>
        <v>0</v>
      </c>
      <c r="Q2358" s="3">
        <f t="shared" si="218"/>
        <v>0</v>
      </c>
      <c r="R2358" s="3">
        <f t="shared" si="219"/>
        <v>1</v>
      </c>
      <c r="S2358" s="3">
        <f t="shared" si="220"/>
        <v>0</v>
      </c>
      <c r="T2358" s="3">
        <f t="shared" si="221"/>
        <v>0</v>
      </c>
      <c r="U2358" s="3">
        <f t="shared" si="222"/>
        <v>0</v>
      </c>
    </row>
    <row r="2359" spans="1:21" ht="12.75" customHeight="1" x14ac:dyDescent="0.2">
      <c r="A2359" s="82" t="s">
        <v>155</v>
      </c>
      <c r="B2359" s="81" t="s">
        <v>155</v>
      </c>
      <c r="C2359" s="47">
        <v>67985971</v>
      </c>
      <c r="D2359" s="80" t="s">
        <v>2395</v>
      </c>
      <c r="E2359" s="81" t="s">
        <v>2395</v>
      </c>
      <c r="F2359" s="82">
        <v>191830392</v>
      </c>
      <c r="G2359" s="83" t="s">
        <v>64</v>
      </c>
      <c r="H2359" s="80" t="s">
        <v>29</v>
      </c>
      <c r="I2359" s="80" t="s">
        <v>15578</v>
      </c>
      <c r="J2359" s="80" t="s">
        <v>15579</v>
      </c>
      <c r="K2359" s="80" t="s">
        <v>341</v>
      </c>
      <c r="L2359" s="80" t="s">
        <v>2996</v>
      </c>
      <c r="M2359" s="81" t="s">
        <v>4104</v>
      </c>
      <c r="N2359" s="47" t="s">
        <v>15353</v>
      </c>
      <c r="O2359" s="33">
        <v>2</v>
      </c>
      <c r="P2359" s="3">
        <f t="shared" si="217"/>
        <v>0</v>
      </c>
      <c r="Q2359" s="3">
        <f t="shared" si="218"/>
        <v>1</v>
      </c>
      <c r="R2359" s="3">
        <f t="shared" si="219"/>
        <v>0</v>
      </c>
      <c r="S2359" s="3">
        <f t="shared" si="220"/>
        <v>0</v>
      </c>
      <c r="T2359" s="3">
        <f t="shared" si="221"/>
        <v>0</v>
      </c>
      <c r="U2359" s="3">
        <f t="shared" si="222"/>
        <v>0</v>
      </c>
    </row>
    <row r="2360" spans="1:21" ht="12.75" customHeight="1" x14ac:dyDescent="0.2">
      <c r="A2360" s="82" t="s">
        <v>155</v>
      </c>
      <c r="B2360" s="81" t="s">
        <v>155</v>
      </c>
      <c r="C2360" s="47">
        <v>67985971</v>
      </c>
      <c r="D2360" s="80" t="s">
        <v>2395</v>
      </c>
      <c r="E2360" s="81" t="s">
        <v>2395</v>
      </c>
      <c r="F2360" s="82">
        <v>192097326</v>
      </c>
      <c r="G2360" s="83" t="s">
        <v>67</v>
      </c>
      <c r="H2360" s="80" t="s">
        <v>52</v>
      </c>
      <c r="I2360" s="80" t="s">
        <v>15580</v>
      </c>
      <c r="J2360" s="80" t="s">
        <v>15581</v>
      </c>
      <c r="K2360" s="80" t="s">
        <v>102</v>
      </c>
      <c r="L2360" s="80" t="s">
        <v>1880</v>
      </c>
      <c r="M2360" s="81" t="s">
        <v>1881</v>
      </c>
      <c r="N2360" s="47" t="s">
        <v>15353</v>
      </c>
      <c r="O2360" s="33">
        <v>4</v>
      </c>
      <c r="P2360" s="3">
        <f t="shared" si="217"/>
        <v>0</v>
      </c>
      <c r="Q2360" s="3">
        <f t="shared" si="218"/>
        <v>0</v>
      </c>
      <c r="R2360" s="3">
        <f t="shared" si="219"/>
        <v>0</v>
      </c>
      <c r="S2360" s="3">
        <f t="shared" si="220"/>
        <v>1</v>
      </c>
      <c r="T2360" s="3">
        <f t="shared" si="221"/>
        <v>0</v>
      </c>
      <c r="U2360" s="3">
        <f t="shared" si="222"/>
        <v>0</v>
      </c>
    </row>
    <row r="2361" spans="1:21" ht="12.75" customHeight="1" x14ac:dyDescent="0.2">
      <c r="A2361" s="82" t="s">
        <v>155</v>
      </c>
      <c r="B2361" s="81" t="s">
        <v>155</v>
      </c>
      <c r="C2361" s="47">
        <v>67985971</v>
      </c>
      <c r="D2361" s="80" t="s">
        <v>2395</v>
      </c>
      <c r="E2361" s="81" t="s">
        <v>2395</v>
      </c>
      <c r="F2361" s="82">
        <v>192139497</v>
      </c>
      <c r="G2361" s="83" t="s">
        <v>6098</v>
      </c>
      <c r="H2361" s="80" t="s">
        <v>52</v>
      </c>
      <c r="I2361" s="80" t="s">
        <v>2396</v>
      </c>
      <c r="J2361" s="80" t="s">
        <v>15582</v>
      </c>
      <c r="K2361" s="80" t="s">
        <v>102</v>
      </c>
      <c r="L2361" s="80" t="s">
        <v>125</v>
      </c>
      <c r="M2361" s="81" t="s">
        <v>126</v>
      </c>
      <c r="N2361" s="47" t="s">
        <v>15353</v>
      </c>
      <c r="O2361" s="33">
        <v>1</v>
      </c>
      <c r="P2361" s="3">
        <f t="shared" si="217"/>
        <v>1</v>
      </c>
      <c r="Q2361" s="3">
        <f t="shared" si="218"/>
        <v>0</v>
      </c>
      <c r="R2361" s="3">
        <f t="shared" si="219"/>
        <v>0</v>
      </c>
      <c r="S2361" s="3">
        <f t="shared" si="220"/>
        <v>0</v>
      </c>
      <c r="T2361" s="3">
        <f t="shared" si="221"/>
        <v>0</v>
      </c>
      <c r="U2361" s="3">
        <f t="shared" si="222"/>
        <v>0</v>
      </c>
    </row>
    <row r="2362" spans="1:21" ht="12.75" customHeight="1" x14ac:dyDescent="0.2">
      <c r="A2362" s="15" t="s">
        <v>95</v>
      </c>
      <c r="B2362" s="16" t="s">
        <v>96</v>
      </c>
      <c r="C2362" s="44">
        <v>216224</v>
      </c>
      <c r="D2362" s="9" t="s">
        <v>2400</v>
      </c>
      <c r="E2362" s="10" t="s">
        <v>2453</v>
      </c>
      <c r="F2362" s="17">
        <v>191900485</v>
      </c>
      <c r="G2362" s="12" t="s">
        <v>122</v>
      </c>
      <c r="H2362" s="9" t="s">
        <v>29</v>
      </c>
      <c r="I2362" s="9" t="s">
        <v>1606</v>
      </c>
      <c r="J2362" s="9" t="s">
        <v>1607</v>
      </c>
      <c r="K2362" s="9" t="s">
        <v>152</v>
      </c>
      <c r="L2362" s="80" t="s">
        <v>81</v>
      </c>
      <c r="M2362" s="10">
        <v>10608</v>
      </c>
      <c r="N2362" s="11" t="s">
        <v>43</v>
      </c>
      <c r="O2362" s="13">
        <v>1</v>
      </c>
      <c r="P2362" s="3">
        <f t="shared" si="217"/>
        <v>1</v>
      </c>
      <c r="Q2362" s="3">
        <f t="shared" si="218"/>
        <v>0</v>
      </c>
      <c r="R2362" s="3">
        <f t="shared" si="219"/>
        <v>0</v>
      </c>
      <c r="S2362" s="3">
        <f t="shared" si="220"/>
        <v>0</v>
      </c>
      <c r="T2362" s="3">
        <f t="shared" si="221"/>
        <v>0</v>
      </c>
      <c r="U2362" s="3">
        <f t="shared" si="222"/>
        <v>0</v>
      </c>
    </row>
    <row r="2363" spans="1:21" ht="12.75" customHeight="1" x14ac:dyDescent="0.2">
      <c r="A2363" s="15" t="s">
        <v>95</v>
      </c>
      <c r="B2363" s="16" t="s">
        <v>96</v>
      </c>
      <c r="C2363" s="44">
        <v>216224</v>
      </c>
      <c r="D2363" s="9" t="s">
        <v>2400</v>
      </c>
      <c r="E2363" s="10" t="s">
        <v>2401</v>
      </c>
      <c r="F2363" s="17">
        <v>191885246</v>
      </c>
      <c r="G2363" s="12" t="s">
        <v>122</v>
      </c>
      <c r="H2363" s="9" t="s">
        <v>29</v>
      </c>
      <c r="I2363" s="9" t="s">
        <v>3492</v>
      </c>
      <c r="J2363" s="9" t="s">
        <v>3493</v>
      </c>
      <c r="K2363" s="9" t="s">
        <v>152</v>
      </c>
      <c r="L2363" s="80" t="s">
        <v>81</v>
      </c>
      <c r="M2363" s="10">
        <v>10608</v>
      </c>
      <c r="N2363" s="11" t="s">
        <v>43</v>
      </c>
      <c r="O2363" s="13">
        <v>4</v>
      </c>
      <c r="P2363" s="3">
        <f t="shared" si="217"/>
        <v>0</v>
      </c>
      <c r="Q2363" s="3">
        <f t="shared" si="218"/>
        <v>0</v>
      </c>
      <c r="R2363" s="3">
        <f t="shared" si="219"/>
        <v>0</v>
      </c>
      <c r="S2363" s="3">
        <f t="shared" si="220"/>
        <v>1</v>
      </c>
      <c r="T2363" s="3">
        <f t="shared" si="221"/>
        <v>0</v>
      </c>
      <c r="U2363" s="3">
        <f t="shared" si="222"/>
        <v>0</v>
      </c>
    </row>
    <row r="2364" spans="1:21" ht="12.75" customHeight="1" x14ac:dyDescent="0.2">
      <c r="A2364" s="15" t="s">
        <v>95</v>
      </c>
      <c r="B2364" s="16" t="s">
        <v>96</v>
      </c>
      <c r="C2364" s="44">
        <v>216224</v>
      </c>
      <c r="D2364" s="9" t="s">
        <v>2400</v>
      </c>
      <c r="E2364" s="10" t="s">
        <v>2453</v>
      </c>
      <c r="F2364" s="17">
        <v>191894611</v>
      </c>
      <c r="G2364" s="12" t="s">
        <v>122</v>
      </c>
      <c r="H2364" s="9" t="s">
        <v>29</v>
      </c>
      <c r="I2364" s="9" t="s">
        <v>3494</v>
      </c>
      <c r="J2364" s="9" t="s">
        <v>3495</v>
      </c>
      <c r="K2364" s="9" t="s">
        <v>152</v>
      </c>
      <c r="L2364" s="80" t="s">
        <v>81</v>
      </c>
      <c r="M2364" s="10">
        <v>10611</v>
      </c>
      <c r="N2364" s="11" t="s">
        <v>43</v>
      </c>
      <c r="O2364" s="13">
        <v>2</v>
      </c>
      <c r="P2364" s="3">
        <f t="shared" si="217"/>
        <v>0</v>
      </c>
      <c r="Q2364" s="3">
        <f t="shared" si="218"/>
        <v>1</v>
      </c>
      <c r="R2364" s="3">
        <f t="shared" si="219"/>
        <v>0</v>
      </c>
      <c r="S2364" s="3">
        <f t="shared" si="220"/>
        <v>0</v>
      </c>
      <c r="T2364" s="3">
        <f t="shared" si="221"/>
        <v>0</v>
      </c>
      <c r="U2364" s="3">
        <f t="shared" si="222"/>
        <v>0</v>
      </c>
    </row>
    <row r="2365" spans="1:21" ht="12.75" customHeight="1" x14ac:dyDescent="0.2">
      <c r="A2365" s="15" t="s">
        <v>95</v>
      </c>
      <c r="B2365" s="16" t="s">
        <v>96</v>
      </c>
      <c r="C2365" s="44">
        <v>216224</v>
      </c>
      <c r="D2365" s="9" t="s">
        <v>2400</v>
      </c>
      <c r="E2365" s="10" t="s">
        <v>2401</v>
      </c>
      <c r="F2365" s="17">
        <v>191933095</v>
      </c>
      <c r="G2365" s="12" t="s">
        <v>105</v>
      </c>
      <c r="H2365" s="9" t="s">
        <v>29</v>
      </c>
      <c r="I2365" s="9" t="s">
        <v>3498</v>
      </c>
      <c r="J2365" s="9" t="s">
        <v>3499</v>
      </c>
      <c r="K2365" s="9" t="s">
        <v>152</v>
      </c>
      <c r="L2365" s="80" t="s">
        <v>268</v>
      </c>
      <c r="M2365" s="10">
        <v>10505</v>
      </c>
      <c r="N2365" s="11" t="s">
        <v>43</v>
      </c>
      <c r="O2365" s="13">
        <v>3</v>
      </c>
      <c r="P2365" s="3">
        <f t="shared" si="217"/>
        <v>0</v>
      </c>
      <c r="Q2365" s="3">
        <f t="shared" si="218"/>
        <v>0</v>
      </c>
      <c r="R2365" s="3">
        <f t="shared" si="219"/>
        <v>1</v>
      </c>
      <c r="S2365" s="3">
        <f t="shared" si="220"/>
        <v>0</v>
      </c>
      <c r="T2365" s="3">
        <f t="shared" si="221"/>
        <v>0</v>
      </c>
      <c r="U2365" s="3">
        <f t="shared" si="222"/>
        <v>0</v>
      </c>
    </row>
    <row r="2366" spans="1:21" ht="12.75" customHeight="1" x14ac:dyDescent="0.2">
      <c r="A2366" s="15" t="s">
        <v>95</v>
      </c>
      <c r="B2366" s="16" t="s">
        <v>96</v>
      </c>
      <c r="C2366" s="44">
        <v>216224</v>
      </c>
      <c r="D2366" s="9" t="s">
        <v>2400</v>
      </c>
      <c r="E2366" s="10" t="s">
        <v>2401</v>
      </c>
      <c r="F2366" s="17">
        <v>191863246</v>
      </c>
      <c r="G2366" s="12" t="s">
        <v>122</v>
      </c>
      <c r="H2366" s="9" t="s">
        <v>29</v>
      </c>
      <c r="I2366" s="9" t="s">
        <v>3490</v>
      </c>
      <c r="J2366" s="9" t="s">
        <v>3491</v>
      </c>
      <c r="K2366" s="9" t="s">
        <v>152</v>
      </c>
      <c r="L2366" s="80" t="s">
        <v>383</v>
      </c>
      <c r="M2366" s="10">
        <v>10401</v>
      </c>
      <c r="N2366" s="11" t="s">
        <v>43</v>
      </c>
      <c r="O2366" s="13">
        <v>4</v>
      </c>
      <c r="P2366" s="3">
        <f t="shared" si="217"/>
        <v>0</v>
      </c>
      <c r="Q2366" s="3">
        <f t="shared" si="218"/>
        <v>0</v>
      </c>
      <c r="R2366" s="3">
        <f t="shared" si="219"/>
        <v>0</v>
      </c>
      <c r="S2366" s="3">
        <f t="shared" si="220"/>
        <v>1</v>
      </c>
      <c r="T2366" s="3">
        <f t="shared" si="221"/>
        <v>0</v>
      </c>
      <c r="U2366" s="3">
        <f t="shared" si="222"/>
        <v>0</v>
      </c>
    </row>
    <row r="2367" spans="1:21" ht="12.75" customHeight="1" x14ac:dyDescent="0.2">
      <c r="A2367" s="15" t="s">
        <v>95</v>
      </c>
      <c r="B2367" s="16" t="s">
        <v>96</v>
      </c>
      <c r="C2367" s="44">
        <v>216224</v>
      </c>
      <c r="D2367" s="9" t="s">
        <v>2400</v>
      </c>
      <c r="E2367" s="10" t="s">
        <v>2453</v>
      </c>
      <c r="F2367" s="17">
        <v>191894642</v>
      </c>
      <c r="G2367" s="12" t="s">
        <v>249</v>
      </c>
      <c r="H2367" s="9" t="s">
        <v>29</v>
      </c>
      <c r="I2367" s="9" t="s">
        <v>3496</v>
      </c>
      <c r="J2367" s="9" t="s">
        <v>3497</v>
      </c>
      <c r="K2367" s="9" t="s">
        <v>152</v>
      </c>
      <c r="L2367" s="80" t="s">
        <v>383</v>
      </c>
      <c r="M2367" s="10">
        <v>10403</v>
      </c>
      <c r="N2367" s="11" t="s">
        <v>43</v>
      </c>
      <c r="O2367" s="13">
        <v>3</v>
      </c>
      <c r="P2367" s="3">
        <f t="shared" si="217"/>
        <v>0</v>
      </c>
      <c r="Q2367" s="3">
        <f t="shared" si="218"/>
        <v>0</v>
      </c>
      <c r="R2367" s="3">
        <f t="shared" si="219"/>
        <v>1</v>
      </c>
      <c r="S2367" s="3">
        <f t="shared" si="220"/>
        <v>0</v>
      </c>
      <c r="T2367" s="3">
        <f t="shared" si="221"/>
        <v>0</v>
      </c>
      <c r="U2367" s="3">
        <f t="shared" si="222"/>
        <v>0</v>
      </c>
    </row>
    <row r="2368" spans="1:21" ht="12.75" customHeight="1" x14ac:dyDescent="0.2">
      <c r="A2368" s="15" t="s">
        <v>95</v>
      </c>
      <c r="B2368" s="16" t="s">
        <v>96</v>
      </c>
      <c r="C2368" s="44">
        <v>216224</v>
      </c>
      <c r="D2368" s="9" t="s">
        <v>2400</v>
      </c>
      <c r="E2368" s="10" t="s">
        <v>2453</v>
      </c>
      <c r="F2368" s="17">
        <v>191934896</v>
      </c>
      <c r="G2368" s="12" t="s">
        <v>122</v>
      </c>
      <c r="H2368" s="9" t="s">
        <v>29</v>
      </c>
      <c r="I2368" s="9" t="s">
        <v>3496</v>
      </c>
      <c r="J2368" s="9" t="s">
        <v>3506</v>
      </c>
      <c r="K2368" s="9" t="s">
        <v>152</v>
      </c>
      <c r="L2368" s="80" t="s">
        <v>383</v>
      </c>
      <c r="M2368" s="10">
        <v>10403</v>
      </c>
      <c r="N2368" s="11" t="s">
        <v>43</v>
      </c>
      <c r="O2368" s="13">
        <v>3</v>
      </c>
      <c r="P2368" s="3">
        <f t="shared" si="217"/>
        <v>0</v>
      </c>
      <c r="Q2368" s="3">
        <f t="shared" si="218"/>
        <v>0</v>
      </c>
      <c r="R2368" s="3">
        <f t="shared" si="219"/>
        <v>1</v>
      </c>
      <c r="S2368" s="3">
        <f t="shared" si="220"/>
        <v>0</v>
      </c>
      <c r="T2368" s="3">
        <f t="shared" si="221"/>
        <v>0</v>
      </c>
      <c r="U2368" s="3">
        <f t="shared" si="222"/>
        <v>0</v>
      </c>
    </row>
    <row r="2369" spans="1:21" ht="12.75" customHeight="1" x14ac:dyDescent="0.2">
      <c r="A2369" s="15" t="s">
        <v>95</v>
      </c>
      <c r="B2369" s="16" t="s">
        <v>96</v>
      </c>
      <c r="C2369" s="44">
        <v>216224</v>
      </c>
      <c r="D2369" s="9" t="s">
        <v>2400</v>
      </c>
      <c r="E2369" s="10" t="s">
        <v>2401</v>
      </c>
      <c r="F2369" s="17">
        <v>191933183</v>
      </c>
      <c r="G2369" s="12" t="s">
        <v>167</v>
      </c>
      <c r="H2369" s="9" t="s">
        <v>29</v>
      </c>
      <c r="I2369" s="9" t="s">
        <v>3500</v>
      </c>
      <c r="J2369" s="9" t="s">
        <v>3501</v>
      </c>
      <c r="K2369" s="9" t="s">
        <v>152</v>
      </c>
      <c r="L2369" s="80" t="s">
        <v>200</v>
      </c>
      <c r="M2369" s="10">
        <v>10305</v>
      </c>
      <c r="N2369" s="11" t="s">
        <v>43</v>
      </c>
      <c r="O2369" s="13">
        <v>2</v>
      </c>
      <c r="P2369" s="3">
        <f t="shared" si="217"/>
        <v>0</v>
      </c>
      <c r="Q2369" s="3">
        <f t="shared" si="218"/>
        <v>1</v>
      </c>
      <c r="R2369" s="3">
        <f t="shared" si="219"/>
        <v>0</v>
      </c>
      <c r="S2369" s="3">
        <f t="shared" si="220"/>
        <v>0</v>
      </c>
      <c r="T2369" s="3">
        <f t="shared" si="221"/>
        <v>0</v>
      </c>
      <c r="U2369" s="3">
        <f t="shared" si="222"/>
        <v>0</v>
      </c>
    </row>
    <row r="2370" spans="1:21" ht="12.75" customHeight="1" x14ac:dyDescent="0.2">
      <c r="A2370" s="15" t="s">
        <v>95</v>
      </c>
      <c r="B2370" s="16" t="s">
        <v>96</v>
      </c>
      <c r="C2370" s="44">
        <v>216224</v>
      </c>
      <c r="D2370" s="9" t="s">
        <v>2400</v>
      </c>
      <c r="E2370" s="10" t="s">
        <v>2401</v>
      </c>
      <c r="F2370" s="17">
        <v>191933408</v>
      </c>
      <c r="G2370" s="12" t="s">
        <v>167</v>
      </c>
      <c r="H2370" s="9" t="s">
        <v>29</v>
      </c>
      <c r="I2370" s="9" t="s">
        <v>3502</v>
      </c>
      <c r="J2370" s="9" t="s">
        <v>3503</v>
      </c>
      <c r="K2370" s="9" t="s">
        <v>152</v>
      </c>
      <c r="L2370" s="80" t="s">
        <v>200</v>
      </c>
      <c r="M2370" s="10">
        <v>10305</v>
      </c>
      <c r="N2370" s="11" t="s">
        <v>43</v>
      </c>
      <c r="O2370" s="13">
        <v>3</v>
      </c>
      <c r="P2370" s="3">
        <f t="shared" si="217"/>
        <v>0</v>
      </c>
      <c r="Q2370" s="3">
        <f t="shared" si="218"/>
        <v>0</v>
      </c>
      <c r="R2370" s="3">
        <f t="shared" si="219"/>
        <v>1</v>
      </c>
      <c r="S2370" s="3">
        <f t="shared" si="220"/>
        <v>0</v>
      </c>
      <c r="T2370" s="3">
        <f t="shared" si="221"/>
        <v>0</v>
      </c>
      <c r="U2370" s="3">
        <f t="shared" si="222"/>
        <v>0</v>
      </c>
    </row>
    <row r="2371" spans="1:21" ht="12.75" customHeight="1" x14ac:dyDescent="0.2">
      <c r="A2371" s="15" t="s">
        <v>95</v>
      </c>
      <c r="B2371" s="16" t="s">
        <v>96</v>
      </c>
      <c r="C2371" s="44">
        <v>216224</v>
      </c>
      <c r="D2371" s="9" t="s">
        <v>2400</v>
      </c>
      <c r="E2371" s="10" t="s">
        <v>2423</v>
      </c>
      <c r="F2371" s="17">
        <v>191933691</v>
      </c>
      <c r="G2371" s="12" t="s">
        <v>67</v>
      </c>
      <c r="H2371" s="9" t="s">
        <v>29</v>
      </c>
      <c r="I2371" s="9" t="s">
        <v>3504</v>
      </c>
      <c r="J2371" s="9" t="s">
        <v>3505</v>
      </c>
      <c r="K2371" s="9" t="s">
        <v>152</v>
      </c>
      <c r="L2371" s="80" t="s">
        <v>417</v>
      </c>
      <c r="M2371" s="10">
        <v>10201</v>
      </c>
      <c r="N2371" s="11" t="s">
        <v>43</v>
      </c>
      <c r="O2371" s="13">
        <v>3</v>
      </c>
      <c r="P2371" s="3">
        <f t="shared" si="217"/>
        <v>0</v>
      </c>
      <c r="Q2371" s="3">
        <f t="shared" si="218"/>
        <v>0</v>
      </c>
      <c r="R2371" s="3">
        <f t="shared" si="219"/>
        <v>1</v>
      </c>
      <c r="S2371" s="3">
        <f t="shared" si="220"/>
        <v>0</v>
      </c>
      <c r="T2371" s="3">
        <f t="shared" si="221"/>
        <v>0</v>
      </c>
      <c r="U2371" s="3">
        <f t="shared" si="222"/>
        <v>0</v>
      </c>
    </row>
    <row r="2372" spans="1:21" ht="12.75" customHeight="1" x14ac:dyDescent="0.2">
      <c r="A2372" s="15" t="s">
        <v>95</v>
      </c>
      <c r="B2372" s="16" t="s">
        <v>96</v>
      </c>
      <c r="C2372" s="44">
        <v>216224</v>
      </c>
      <c r="D2372" s="9" t="s">
        <v>2400</v>
      </c>
      <c r="E2372" s="10" t="s">
        <v>2435</v>
      </c>
      <c r="F2372" s="17">
        <v>191885256</v>
      </c>
      <c r="G2372" s="12" t="s">
        <v>122</v>
      </c>
      <c r="H2372" s="9" t="s">
        <v>29</v>
      </c>
      <c r="I2372" s="9" t="s">
        <v>3507</v>
      </c>
      <c r="J2372" s="9" t="s">
        <v>3508</v>
      </c>
      <c r="K2372" s="6" t="s">
        <v>315</v>
      </c>
      <c r="L2372" s="6" t="s">
        <v>3742</v>
      </c>
      <c r="M2372" s="10">
        <v>21101</v>
      </c>
      <c r="N2372" s="11" t="s">
        <v>43</v>
      </c>
      <c r="O2372" s="13">
        <v>3</v>
      </c>
      <c r="P2372" s="3">
        <f t="shared" si="217"/>
        <v>0</v>
      </c>
      <c r="Q2372" s="3">
        <f t="shared" si="218"/>
        <v>0</v>
      </c>
      <c r="R2372" s="3">
        <f t="shared" si="219"/>
        <v>1</v>
      </c>
      <c r="S2372" s="3">
        <f t="shared" si="220"/>
        <v>0</v>
      </c>
      <c r="T2372" s="3">
        <f t="shared" si="221"/>
        <v>0</v>
      </c>
      <c r="U2372" s="3">
        <f t="shared" si="222"/>
        <v>0</v>
      </c>
    </row>
    <row r="2373" spans="1:21" ht="12.75" customHeight="1" x14ac:dyDescent="0.2">
      <c r="A2373" s="15" t="s">
        <v>95</v>
      </c>
      <c r="B2373" s="16" t="s">
        <v>96</v>
      </c>
      <c r="C2373" s="44">
        <v>216224</v>
      </c>
      <c r="D2373" s="9" t="s">
        <v>2400</v>
      </c>
      <c r="E2373" s="10" t="s">
        <v>2613</v>
      </c>
      <c r="F2373" s="17">
        <v>191934252</v>
      </c>
      <c r="G2373" s="12" t="s">
        <v>67</v>
      </c>
      <c r="H2373" s="9" t="s">
        <v>29</v>
      </c>
      <c r="I2373" s="9" t="s">
        <v>3522</v>
      </c>
      <c r="J2373" s="9" t="s">
        <v>3523</v>
      </c>
      <c r="K2373" s="9" t="s">
        <v>366</v>
      </c>
      <c r="L2373" s="6" t="s">
        <v>2191</v>
      </c>
      <c r="M2373" s="10">
        <v>30306</v>
      </c>
      <c r="N2373" s="11" t="s">
        <v>43</v>
      </c>
      <c r="O2373" s="13">
        <v>3</v>
      </c>
      <c r="P2373" s="3">
        <f t="shared" ref="P2373:P2436" si="223">IF(O2373=1,1,0)</f>
        <v>0</v>
      </c>
      <c r="Q2373" s="3">
        <f t="shared" ref="Q2373:Q2436" si="224">IF(O2373=2,1,0)</f>
        <v>0</v>
      </c>
      <c r="R2373" s="3">
        <f t="shared" ref="R2373:R2436" si="225">IF(O2373=3,1,0)</f>
        <v>1</v>
      </c>
      <c r="S2373" s="3">
        <f t="shared" ref="S2373:S2436" si="226">IF(O2373=4,1,0)</f>
        <v>0</v>
      </c>
      <c r="T2373" s="3">
        <f t="shared" ref="T2373:T2436" si="227">IF(O2373=5,1,0)</f>
        <v>0</v>
      </c>
      <c r="U2373" s="3">
        <f t="shared" ref="U2373:U2436" si="228">IF(O2373="Bez finální známky, nebyl získán potřebný počet posudků",1,IF(O2373="N (nehodnoceno)",1,0))</f>
        <v>0</v>
      </c>
    </row>
    <row r="2374" spans="1:21" ht="12.75" customHeight="1" x14ac:dyDescent="0.2">
      <c r="A2374" s="15" t="s">
        <v>95</v>
      </c>
      <c r="B2374" s="16" t="s">
        <v>96</v>
      </c>
      <c r="C2374" s="44">
        <v>216224</v>
      </c>
      <c r="D2374" s="9" t="s">
        <v>2400</v>
      </c>
      <c r="E2374" s="10" t="s">
        <v>2613</v>
      </c>
      <c r="F2374" s="17">
        <v>191934267</v>
      </c>
      <c r="G2374" s="12" t="s">
        <v>67</v>
      </c>
      <c r="H2374" s="9" t="s">
        <v>29</v>
      </c>
      <c r="I2374" s="9" t="s">
        <v>3524</v>
      </c>
      <c r="J2374" s="9" t="s">
        <v>3525</v>
      </c>
      <c r="K2374" s="9" t="s">
        <v>366</v>
      </c>
      <c r="L2374" s="6" t="s">
        <v>2191</v>
      </c>
      <c r="M2374" s="10">
        <v>30306</v>
      </c>
      <c r="N2374" s="11" t="s">
        <v>43</v>
      </c>
      <c r="O2374" s="13">
        <v>3</v>
      </c>
      <c r="P2374" s="3">
        <f t="shared" si="223"/>
        <v>0</v>
      </c>
      <c r="Q2374" s="3">
        <f t="shared" si="224"/>
        <v>0</v>
      </c>
      <c r="R2374" s="3">
        <f t="shared" si="225"/>
        <v>1</v>
      </c>
      <c r="S2374" s="3">
        <f t="shared" si="226"/>
        <v>0</v>
      </c>
      <c r="T2374" s="3">
        <f t="shared" si="227"/>
        <v>0</v>
      </c>
      <c r="U2374" s="3">
        <f t="shared" si="228"/>
        <v>0</v>
      </c>
    </row>
    <row r="2375" spans="1:21" ht="12.75" customHeight="1" x14ac:dyDescent="0.2">
      <c r="A2375" s="15" t="s">
        <v>95</v>
      </c>
      <c r="B2375" s="16" t="s">
        <v>96</v>
      </c>
      <c r="C2375" s="44">
        <v>216224</v>
      </c>
      <c r="D2375" s="9" t="s">
        <v>2400</v>
      </c>
      <c r="E2375" s="10" t="s">
        <v>2613</v>
      </c>
      <c r="F2375" s="17">
        <v>191934287</v>
      </c>
      <c r="G2375" s="12" t="s">
        <v>167</v>
      </c>
      <c r="H2375" s="9" t="s">
        <v>29</v>
      </c>
      <c r="I2375" s="9" t="s">
        <v>3526</v>
      </c>
      <c r="J2375" s="9" t="s">
        <v>3527</v>
      </c>
      <c r="K2375" s="9" t="s">
        <v>366</v>
      </c>
      <c r="L2375" s="6" t="s">
        <v>2191</v>
      </c>
      <c r="M2375" s="10">
        <v>30306</v>
      </c>
      <c r="N2375" s="11" t="s">
        <v>43</v>
      </c>
      <c r="O2375" s="13">
        <v>4</v>
      </c>
      <c r="P2375" s="3">
        <f t="shared" si="223"/>
        <v>0</v>
      </c>
      <c r="Q2375" s="3">
        <f t="shared" si="224"/>
        <v>0</v>
      </c>
      <c r="R2375" s="3">
        <f t="shared" si="225"/>
        <v>0</v>
      </c>
      <c r="S2375" s="3">
        <f t="shared" si="226"/>
        <v>1</v>
      </c>
      <c r="T2375" s="3">
        <f t="shared" si="227"/>
        <v>0</v>
      </c>
      <c r="U2375" s="3">
        <f t="shared" si="228"/>
        <v>0</v>
      </c>
    </row>
    <row r="2376" spans="1:21" ht="12.75" customHeight="1" x14ac:dyDescent="0.2">
      <c r="A2376" s="15" t="s">
        <v>95</v>
      </c>
      <c r="B2376" s="16" t="s">
        <v>96</v>
      </c>
      <c r="C2376" s="44">
        <v>216224</v>
      </c>
      <c r="D2376" s="9" t="s">
        <v>2400</v>
      </c>
      <c r="E2376" s="10" t="s">
        <v>2401</v>
      </c>
      <c r="F2376" s="17">
        <v>191894232</v>
      </c>
      <c r="G2376" s="12" t="s">
        <v>122</v>
      </c>
      <c r="H2376" s="9" t="s">
        <v>29</v>
      </c>
      <c r="I2376" s="9" t="s">
        <v>3509</v>
      </c>
      <c r="J2376" s="9" t="s">
        <v>3510</v>
      </c>
      <c r="K2376" s="9" t="s">
        <v>366</v>
      </c>
      <c r="L2376" s="6" t="s">
        <v>1062</v>
      </c>
      <c r="M2376" s="10">
        <v>30204</v>
      </c>
      <c r="N2376" s="11" t="s">
        <v>43</v>
      </c>
      <c r="O2376" s="13">
        <v>2</v>
      </c>
      <c r="P2376" s="3">
        <f t="shared" si="223"/>
        <v>0</v>
      </c>
      <c r="Q2376" s="3">
        <f t="shared" si="224"/>
        <v>1</v>
      </c>
      <c r="R2376" s="3">
        <f t="shared" si="225"/>
        <v>0</v>
      </c>
      <c r="S2376" s="3">
        <f t="shared" si="226"/>
        <v>0</v>
      </c>
      <c r="T2376" s="3">
        <f t="shared" si="227"/>
        <v>0</v>
      </c>
      <c r="U2376" s="3">
        <f t="shared" si="228"/>
        <v>0</v>
      </c>
    </row>
    <row r="2377" spans="1:21" ht="12.75" customHeight="1" x14ac:dyDescent="0.2">
      <c r="A2377" s="15" t="s">
        <v>95</v>
      </c>
      <c r="B2377" s="16" t="s">
        <v>96</v>
      </c>
      <c r="C2377" s="44">
        <v>216224</v>
      </c>
      <c r="D2377" s="9" t="s">
        <v>2400</v>
      </c>
      <c r="E2377" s="10" t="s">
        <v>2435</v>
      </c>
      <c r="F2377" s="17">
        <v>191900342</v>
      </c>
      <c r="G2377" s="12" t="s">
        <v>67</v>
      </c>
      <c r="H2377" s="9" t="s">
        <v>29</v>
      </c>
      <c r="I2377" s="9" t="s">
        <v>3513</v>
      </c>
      <c r="J2377" s="9" t="s">
        <v>3514</v>
      </c>
      <c r="K2377" s="9" t="s">
        <v>366</v>
      </c>
      <c r="L2377" s="6" t="s">
        <v>1062</v>
      </c>
      <c r="M2377" s="10">
        <v>30230</v>
      </c>
      <c r="N2377" s="11" t="s">
        <v>43</v>
      </c>
      <c r="O2377" s="13">
        <v>3</v>
      </c>
      <c r="P2377" s="3">
        <f t="shared" si="223"/>
        <v>0</v>
      </c>
      <c r="Q2377" s="3">
        <f t="shared" si="224"/>
        <v>0</v>
      </c>
      <c r="R2377" s="3">
        <f t="shared" si="225"/>
        <v>1</v>
      </c>
      <c r="S2377" s="3">
        <f t="shared" si="226"/>
        <v>0</v>
      </c>
      <c r="T2377" s="3">
        <f t="shared" si="227"/>
        <v>0</v>
      </c>
      <c r="U2377" s="3">
        <f t="shared" si="228"/>
        <v>0</v>
      </c>
    </row>
    <row r="2378" spans="1:21" ht="12.75" customHeight="1" x14ac:dyDescent="0.2">
      <c r="A2378" s="15" t="s">
        <v>95</v>
      </c>
      <c r="B2378" s="16" t="s">
        <v>96</v>
      </c>
      <c r="C2378" s="44">
        <v>216224</v>
      </c>
      <c r="D2378" s="9" t="s">
        <v>2400</v>
      </c>
      <c r="E2378" s="10" t="s">
        <v>2435</v>
      </c>
      <c r="F2378" s="17">
        <v>191900395</v>
      </c>
      <c r="G2378" s="12" t="s">
        <v>167</v>
      </c>
      <c r="H2378" s="9" t="s">
        <v>29</v>
      </c>
      <c r="I2378" s="9" t="s">
        <v>3515</v>
      </c>
      <c r="J2378" s="9" t="s">
        <v>1594</v>
      </c>
      <c r="K2378" s="9" t="s">
        <v>366</v>
      </c>
      <c r="L2378" s="6" t="s">
        <v>1062</v>
      </c>
      <c r="M2378" s="10">
        <v>30215</v>
      </c>
      <c r="N2378" s="11" t="s">
        <v>43</v>
      </c>
      <c r="O2378" s="13">
        <v>3</v>
      </c>
      <c r="P2378" s="3">
        <f t="shared" si="223"/>
        <v>0</v>
      </c>
      <c r="Q2378" s="3">
        <f t="shared" si="224"/>
        <v>0</v>
      </c>
      <c r="R2378" s="3">
        <f t="shared" si="225"/>
        <v>1</v>
      </c>
      <c r="S2378" s="3">
        <f t="shared" si="226"/>
        <v>0</v>
      </c>
      <c r="T2378" s="3">
        <f t="shared" si="227"/>
        <v>0</v>
      </c>
      <c r="U2378" s="3">
        <f t="shared" si="228"/>
        <v>0</v>
      </c>
    </row>
    <row r="2379" spans="1:21" ht="12.75" customHeight="1" x14ac:dyDescent="0.2">
      <c r="A2379" s="15" t="s">
        <v>95</v>
      </c>
      <c r="B2379" s="16" t="s">
        <v>96</v>
      </c>
      <c r="C2379" s="44">
        <v>216224</v>
      </c>
      <c r="D2379" s="9" t="s">
        <v>2400</v>
      </c>
      <c r="E2379" s="10" t="s">
        <v>2435</v>
      </c>
      <c r="F2379" s="17">
        <v>191900396</v>
      </c>
      <c r="G2379" s="12" t="s">
        <v>167</v>
      </c>
      <c r="H2379" s="9" t="s">
        <v>29</v>
      </c>
      <c r="I2379" s="9" t="s">
        <v>3516</v>
      </c>
      <c r="J2379" s="9" t="s">
        <v>3517</v>
      </c>
      <c r="K2379" s="9" t="s">
        <v>366</v>
      </c>
      <c r="L2379" s="6" t="s">
        <v>1062</v>
      </c>
      <c r="M2379" s="10">
        <v>30204</v>
      </c>
      <c r="N2379" s="11" t="s">
        <v>43</v>
      </c>
      <c r="O2379" s="13">
        <v>2</v>
      </c>
      <c r="P2379" s="3">
        <f t="shared" si="223"/>
        <v>0</v>
      </c>
      <c r="Q2379" s="3">
        <f t="shared" si="224"/>
        <v>1</v>
      </c>
      <c r="R2379" s="3">
        <f t="shared" si="225"/>
        <v>0</v>
      </c>
      <c r="S2379" s="3">
        <f t="shared" si="226"/>
        <v>0</v>
      </c>
      <c r="T2379" s="3">
        <f t="shared" si="227"/>
        <v>0</v>
      </c>
      <c r="U2379" s="3">
        <f t="shared" si="228"/>
        <v>0</v>
      </c>
    </row>
    <row r="2380" spans="1:21" ht="12.75" customHeight="1" x14ac:dyDescent="0.2">
      <c r="A2380" s="15" t="s">
        <v>95</v>
      </c>
      <c r="B2380" s="16" t="s">
        <v>96</v>
      </c>
      <c r="C2380" s="44">
        <v>216224</v>
      </c>
      <c r="D2380" s="9" t="s">
        <v>2400</v>
      </c>
      <c r="E2380" s="10" t="s">
        <v>2435</v>
      </c>
      <c r="F2380" s="17">
        <v>191929348</v>
      </c>
      <c r="G2380" s="12" t="s">
        <v>167</v>
      </c>
      <c r="H2380" s="9" t="s">
        <v>29</v>
      </c>
      <c r="I2380" s="9" t="s">
        <v>3518</v>
      </c>
      <c r="J2380" s="9" t="s">
        <v>3519</v>
      </c>
      <c r="K2380" s="9" t="s">
        <v>366</v>
      </c>
      <c r="L2380" s="6" t="s">
        <v>1062</v>
      </c>
      <c r="M2380" s="10">
        <v>30214</v>
      </c>
      <c r="N2380" s="11" t="s">
        <v>43</v>
      </c>
      <c r="O2380" s="13">
        <v>2</v>
      </c>
      <c r="P2380" s="3">
        <f t="shared" si="223"/>
        <v>0</v>
      </c>
      <c r="Q2380" s="3">
        <f t="shared" si="224"/>
        <v>1</v>
      </c>
      <c r="R2380" s="3">
        <f t="shared" si="225"/>
        <v>0</v>
      </c>
      <c r="S2380" s="3">
        <f t="shared" si="226"/>
        <v>0</v>
      </c>
      <c r="T2380" s="3">
        <f t="shared" si="227"/>
        <v>0</v>
      </c>
      <c r="U2380" s="3">
        <f t="shared" si="228"/>
        <v>0</v>
      </c>
    </row>
    <row r="2381" spans="1:21" ht="12.75" customHeight="1" x14ac:dyDescent="0.2">
      <c r="A2381" s="15" t="s">
        <v>95</v>
      </c>
      <c r="B2381" s="16" t="s">
        <v>96</v>
      </c>
      <c r="C2381" s="44">
        <v>216224</v>
      </c>
      <c r="D2381" s="9" t="s">
        <v>2400</v>
      </c>
      <c r="E2381" s="10" t="s">
        <v>2435</v>
      </c>
      <c r="F2381" s="17">
        <v>191900321</v>
      </c>
      <c r="G2381" s="12" t="s">
        <v>84</v>
      </c>
      <c r="H2381" s="9" t="s">
        <v>29</v>
      </c>
      <c r="I2381" s="9" t="s">
        <v>3511</v>
      </c>
      <c r="J2381" s="9" t="s">
        <v>3512</v>
      </c>
      <c r="K2381" s="9" t="s">
        <v>366</v>
      </c>
      <c r="L2381" s="6" t="s">
        <v>1764</v>
      </c>
      <c r="M2381" s="10">
        <v>30103</v>
      </c>
      <c r="N2381" s="11" t="s">
        <v>43</v>
      </c>
      <c r="O2381" s="13">
        <v>2</v>
      </c>
      <c r="P2381" s="3">
        <f t="shared" si="223"/>
        <v>0</v>
      </c>
      <c r="Q2381" s="3">
        <f t="shared" si="224"/>
        <v>1</v>
      </c>
      <c r="R2381" s="3">
        <f t="shared" si="225"/>
        <v>0</v>
      </c>
      <c r="S2381" s="3">
        <f t="shared" si="226"/>
        <v>0</v>
      </c>
      <c r="T2381" s="3">
        <f t="shared" si="227"/>
        <v>0</v>
      </c>
      <c r="U2381" s="3">
        <f t="shared" si="228"/>
        <v>0</v>
      </c>
    </row>
    <row r="2382" spans="1:21" ht="12.75" customHeight="1" x14ac:dyDescent="0.2">
      <c r="A2382" s="15" t="s">
        <v>95</v>
      </c>
      <c r="B2382" s="16" t="s">
        <v>96</v>
      </c>
      <c r="C2382" s="44">
        <v>216224</v>
      </c>
      <c r="D2382" s="9" t="s">
        <v>2400</v>
      </c>
      <c r="E2382" s="10" t="s">
        <v>2435</v>
      </c>
      <c r="F2382" s="17">
        <v>191930158</v>
      </c>
      <c r="G2382" s="12" t="s">
        <v>122</v>
      </c>
      <c r="H2382" s="9" t="s">
        <v>29</v>
      </c>
      <c r="I2382" s="9" t="s">
        <v>3520</v>
      </c>
      <c r="J2382" s="9" t="s">
        <v>3521</v>
      </c>
      <c r="K2382" s="9" t="s">
        <v>366</v>
      </c>
      <c r="L2382" s="6" t="s">
        <v>1764</v>
      </c>
      <c r="M2382" s="10">
        <v>30102</v>
      </c>
      <c r="N2382" s="11" t="s">
        <v>43</v>
      </c>
      <c r="O2382" s="13">
        <v>4</v>
      </c>
      <c r="P2382" s="3">
        <f t="shared" si="223"/>
        <v>0</v>
      </c>
      <c r="Q2382" s="3">
        <f t="shared" si="224"/>
        <v>0</v>
      </c>
      <c r="R2382" s="3">
        <f t="shared" si="225"/>
        <v>0</v>
      </c>
      <c r="S2382" s="3">
        <f t="shared" si="226"/>
        <v>1</v>
      </c>
      <c r="T2382" s="3">
        <f t="shared" si="227"/>
        <v>0</v>
      </c>
      <c r="U2382" s="3">
        <f t="shared" si="228"/>
        <v>0</v>
      </c>
    </row>
    <row r="2383" spans="1:21" ht="12.75" customHeight="1" x14ac:dyDescent="0.2">
      <c r="A2383" s="15" t="s">
        <v>95</v>
      </c>
      <c r="B2383" s="16" t="s">
        <v>96</v>
      </c>
      <c r="C2383" s="44">
        <v>216224</v>
      </c>
      <c r="D2383" s="9" t="s">
        <v>2400</v>
      </c>
      <c r="E2383" s="10" t="s">
        <v>2432</v>
      </c>
      <c r="F2383" s="17">
        <v>191931095</v>
      </c>
      <c r="G2383" s="12" t="s">
        <v>67</v>
      </c>
      <c r="H2383" s="9" t="s">
        <v>29</v>
      </c>
      <c r="I2383" s="9" t="s">
        <v>3568</v>
      </c>
      <c r="J2383" s="9" t="s">
        <v>3569</v>
      </c>
      <c r="K2383" s="9" t="s">
        <v>341</v>
      </c>
      <c r="L2383" s="80" t="s">
        <v>2996</v>
      </c>
      <c r="M2383" s="10">
        <v>50803</v>
      </c>
      <c r="N2383" s="11" t="s">
        <v>43</v>
      </c>
      <c r="O2383" s="13">
        <v>4</v>
      </c>
      <c r="P2383" s="3">
        <f t="shared" si="223"/>
        <v>0</v>
      </c>
      <c r="Q2383" s="3">
        <f t="shared" si="224"/>
        <v>0</v>
      </c>
      <c r="R2383" s="3">
        <f t="shared" si="225"/>
        <v>0</v>
      </c>
      <c r="S2383" s="3">
        <f t="shared" si="226"/>
        <v>1</v>
      </c>
      <c r="T2383" s="3">
        <f t="shared" si="227"/>
        <v>0</v>
      </c>
      <c r="U2383" s="3">
        <f t="shared" si="228"/>
        <v>0</v>
      </c>
    </row>
    <row r="2384" spans="1:21" ht="12.75" customHeight="1" x14ac:dyDescent="0.2">
      <c r="A2384" s="15" t="s">
        <v>95</v>
      </c>
      <c r="B2384" s="16" t="s">
        <v>96</v>
      </c>
      <c r="C2384" s="44">
        <v>216224</v>
      </c>
      <c r="D2384" s="9" t="s">
        <v>2400</v>
      </c>
      <c r="E2384" s="10" t="s">
        <v>2432</v>
      </c>
      <c r="F2384" s="17">
        <v>191931452</v>
      </c>
      <c r="G2384" s="12" t="s">
        <v>67</v>
      </c>
      <c r="H2384" s="9" t="s">
        <v>29</v>
      </c>
      <c r="I2384" s="9" t="s">
        <v>3570</v>
      </c>
      <c r="J2384" s="9" t="s">
        <v>3571</v>
      </c>
      <c r="K2384" s="9" t="s">
        <v>341</v>
      </c>
      <c r="L2384" s="80" t="s">
        <v>2996</v>
      </c>
      <c r="M2384" s="10">
        <v>50803</v>
      </c>
      <c r="N2384" s="11" t="s">
        <v>43</v>
      </c>
      <c r="O2384" s="13">
        <v>3</v>
      </c>
      <c r="P2384" s="3">
        <f t="shared" si="223"/>
        <v>0</v>
      </c>
      <c r="Q2384" s="3">
        <f t="shared" si="224"/>
        <v>0</v>
      </c>
      <c r="R2384" s="3">
        <f t="shared" si="225"/>
        <v>1</v>
      </c>
      <c r="S2384" s="3">
        <f t="shared" si="226"/>
        <v>0</v>
      </c>
      <c r="T2384" s="3">
        <f t="shared" si="227"/>
        <v>0</v>
      </c>
      <c r="U2384" s="3">
        <f t="shared" si="228"/>
        <v>0</v>
      </c>
    </row>
    <row r="2385" spans="1:21" ht="12.75" customHeight="1" x14ac:dyDescent="0.2">
      <c r="A2385" s="15" t="s">
        <v>95</v>
      </c>
      <c r="B2385" s="16" t="s">
        <v>96</v>
      </c>
      <c r="C2385" s="44">
        <v>216224</v>
      </c>
      <c r="D2385" s="9" t="s">
        <v>2400</v>
      </c>
      <c r="E2385" s="10" t="s">
        <v>2623</v>
      </c>
      <c r="F2385" s="17">
        <v>191932461</v>
      </c>
      <c r="G2385" s="12" t="s">
        <v>105</v>
      </c>
      <c r="H2385" s="9" t="s">
        <v>29</v>
      </c>
      <c r="I2385" s="9" t="s">
        <v>3574</v>
      </c>
      <c r="J2385" s="9" t="s">
        <v>3575</v>
      </c>
      <c r="K2385" s="9" t="s">
        <v>341</v>
      </c>
      <c r="L2385" s="80" t="s">
        <v>2996</v>
      </c>
      <c r="M2385" s="10">
        <v>50802</v>
      </c>
      <c r="N2385" s="11" t="s">
        <v>43</v>
      </c>
      <c r="O2385" s="13">
        <v>3</v>
      </c>
      <c r="P2385" s="3">
        <f t="shared" si="223"/>
        <v>0</v>
      </c>
      <c r="Q2385" s="3">
        <f t="shared" si="224"/>
        <v>0</v>
      </c>
      <c r="R2385" s="3">
        <f t="shared" si="225"/>
        <v>1</v>
      </c>
      <c r="S2385" s="3">
        <f t="shared" si="226"/>
        <v>0</v>
      </c>
      <c r="T2385" s="3">
        <f t="shared" si="227"/>
        <v>0</v>
      </c>
      <c r="U2385" s="3">
        <f t="shared" si="228"/>
        <v>0</v>
      </c>
    </row>
    <row r="2386" spans="1:21" ht="12.75" customHeight="1" x14ac:dyDescent="0.2">
      <c r="A2386" s="15" t="s">
        <v>95</v>
      </c>
      <c r="B2386" s="16" t="s">
        <v>96</v>
      </c>
      <c r="C2386" s="44">
        <v>216224</v>
      </c>
      <c r="D2386" s="9" t="s">
        <v>2400</v>
      </c>
      <c r="E2386" s="10" t="s">
        <v>2653</v>
      </c>
      <c r="F2386" s="17">
        <v>191900473</v>
      </c>
      <c r="G2386" s="12" t="s">
        <v>105</v>
      </c>
      <c r="H2386" s="9" t="s">
        <v>29</v>
      </c>
      <c r="I2386" s="9" t="s">
        <v>3548</v>
      </c>
      <c r="J2386" s="9" t="s">
        <v>3549</v>
      </c>
      <c r="K2386" s="9" t="s">
        <v>341</v>
      </c>
      <c r="L2386" s="80" t="s">
        <v>2279</v>
      </c>
      <c r="M2386" s="10">
        <v>50703</v>
      </c>
      <c r="N2386" s="11" t="s">
        <v>43</v>
      </c>
      <c r="O2386" s="49" t="s">
        <v>129</v>
      </c>
      <c r="P2386" s="3">
        <f t="shared" si="223"/>
        <v>0</v>
      </c>
      <c r="Q2386" s="3">
        <f t="shared" si="224"/>
        <v>0</v>
      </c>
      <c r="R2386" s="3">
        <f t="shared" si="225"/>
        <v>0</v>
      </c>
      <c r="S2386" s="3">
        <f t="shared" si="226"/>
        <v>0</v>
      </c>
      <c r="T2386" s="3">
        <f t="shared" si="227"/>
        <v>0</v>
      </c>
      <c r="U2386" s="3">
        <f t="shared" si="228"/>
        <v>1</v>
      </c>
    </row>
    <row r="2387" spans="1:21" ht="12.75" customHeight="1" x14ac:dyDescent="0.2">
      <c r="A2387" s="15" t="s">
        <v>95</v>
      </c>
      <c r="B2387" s="16" t="s">
        <v>96</v>
      </c>
      <c r="C2387" s="44">
        <v>216224</v>
      </c>
      <c r="D2387" s="9" t="s">
        <v>2400</v>
      </c>
      <c r="E2387" s="10" t="s">
        <v>2653</v>
      </c>
      <c r="F2387" s="17">
        <v>191900478</v>
      </c>
      <c r="G2387" s="12" t="s">
        <v>84</v>
      </c>
      <c r="H2387" s="9" t="s">
        <v>29</v>
      </c>
      <c r="I2387" s="9" t="s">
        <v>2658</v>
      </c>
      <c r="J2387" s="9" t="s">
        <v>3563</v>
      </c>
      <c r="K2387" s="9" t="s">
        <v>341</v>
      </c>
      <c r="L2387" s="80" t="s">
        <v>350</v>
      </c>
      <c r="M2387" s="10">
        <v>50602</v>
      </c>
      <c r="N2387" s="11" t="s">
        <v>43</v>
      </c>
      <c r="O2387" s="13">
        <v>5</v>
      </c>
      <c r="P2387" s="3">
        <f t="shared" si="223"/>
        <v>0</v>
      </c>
      <c r="Q2387" s="3">
        <f t="shared" si="224"/>
        <v>0</v>
      </c>
      <c r="R2387" s="3">
        <f t="shared" si="225"/>
        <v>0</v>
      </c>
      <c r="S2387" s="3">
        <f t="shared" si="226"/>
        <v>0</v>
      </c>
      <c r="T2387" s="3">
        <f t="shared" si="227"/>
        <v>1</v>
      </c>
      <c r="U2387" s="3">
        <f t="shared" si="228"/>
        <v>0</v>
      </c>
    </row>
    <row r="2388" spans="1:21" ht="12.75" customHeight="1" x14ac:dyDescent="0.2">
      <c r="A2388" s="15" t="s">
        <v>95</v>
      </c>
      <c r="B2388" s="16" t="s">
        <v>96</v>
      </c>
      <c r="C2388" s="44">
        <v>216224</v>
      </c>
      <c r="D2388" s="9" t="s">
        <v>2400</v>
      </c>
      <c r="E2388" s="10" t="s">
        <v>2613</v>
      </c>
      <c r="F2388" s="17">
        <v>191934269</v>
      </c>
      <c r="G2388" s="12" t="s">
        <v>67</v>
      </c>
      <c r="H2388" s="9" t="s">
        <v>29</v>
      </c>
      <c r="I2388" s="9" t="s">
        <v>2969</v>
      </c>
      <c r="J2388" s="9" t="s">
        <v>3589</v>
      </c>
      <c r="K2388" s="9" t="s">
        <v>341</v>
      </c>
      <c r="L2388" s="80" t="s">
        <v>350</v>
      </c>
      <c r="M2388" s="10">
        <v>50602</v>
      </c>
      <c r="N2388" s="11" t="s">
        <v>43</v>
      </c>
      <c r="O2388" s="13">
        <v>5</v>
      </c>
      <c r="P2388" s="3">
        <f t="shared" si="223"/>
        <v>0</v>
      </c>
      <c r="Q2388" s="3">
        <f t="shared" si="224"/>
        <v>0</v>
      </c>
      <c r="R2388" s="3">
        <f t="shared" si="225"/>
        <v>0</v>
      </c>
      <c r="S2388" s="3">
        <f t="shared" si="226"/>
        <v>0</v>
      </c>
      <c r="T2388" s="3">
        <f t="shared" si="227"/>
        <v>1</v>
      </c>
      <c r="U2388" s="3">
        <f t="shared" si="228"/>
        <v>0</v>
      </c>
    </row>
    <row r="2389" spans="1:21" ht="12.75" customHeight="1" x14ac:dyDescent="0.2">
      <c r="A2389" s="15" t="s">
        <v>95</v>
      </c>
      <c r="B2389" s="16" t="s">
        <v>96</v>
      </c>
      <c r="C2389" s="44">
        <v>216224</v>
      </c>
      <c r="D2389" s="9" t="s">
        <v>2400</v>
      </c>
      <c r="E2389" s="10" t="s">
        <v>2817</v>
      </c>
      <c r="F2389" s="17">
        <v>191932134</v>
      </c>
      <c r="G2389" s="12" t="s">
        <v>67</v>
      </c>
      <c r="H2389" s="9" t="s">
        <v>29</v>
      </c>
      <c r="I2389" s="9" t="s">
        <v>3590</v>
      </c>
      <c r="J2389" s="9" t="s">
        <v>3591</v>
      </c>
      <c r="K2389" s="9" t="s">
        <v>341</v>
      </c>
      <c r="L2389" s="80" t="s">
        <v>346</v>
      </c>
      <c r="M2389" s="10">
        <v>50501</v>
      </c>
      <c r="N2389" s="11" t="s">
        <v>43</v>
      </c>
      <c r="O2389" s="13">
        <v>1</v>
      </c>
      <c r="P2389" s="3">
        <f t="shared" si="223"/>
        <v>1</v>
      </c>
      <c r="Q2389" s="3">
        <f t="shared" si="224"/>
        <v>0</v>
      </c>
      <c r="R2389" s="3">
        <f t="shared" si="225"/>
        <v>0</v>
      </c>
      <c r="S2389" s="3">
        <f t="shared" si="226"/>
        <v>0</v>
      </c>
      <c r="T2389" s="3">
        <f t="shared" si="227"/>
        <v>0</v>
      </c>
      <c r="U2389" s="3">
        <f t="shared" si="228"/>
        <v>0</v>
      </c>
    </row>
    <row r="2390" spans="1:21" ht="12.75" customHeight="1" x14ac:dyDescent="0.2">
      <c r="A2390" s="15" t="s">
        <v>95</v>
      </c>
      <c r="B2390" s="16" t="s">
        <v>96</v>
      </c>
      <c r="C2390" s="44">
        <v>216224</v>
      </c>
      <c r="D2390" s="9" t="s">
        <v>2400</v>
      </c>
      <c r="E2390" s="10" t="s">
        <v>2623</v>
      </c>
      <c r="F2390" s="17">
        <v>191893981</v>
      </c>
      <c r="G2390" s="12" t="s">
        <v>105</v>
      </c>
      <c r="H2390" s="9" t="s">
        <v>29</v>
      </c>
      <c r="I2390" s="9" t="s">
        <v>3558</v>
      </c>
      <c r="J2390" s="9" t="s">
        <v>3559</v>
      </c>
      <c r="K2390" s="9" t="s">
        <v>341</v>
      </c>
      <c r="L2390" s="80" t="s">
        <v>342</v>
      </c>
      <c r="M2390" s="10">
        <v>50401</v>
      </c>
      <c r="N2390" s="11" t="s">
        <v>43</v>
      </c>
      <c r="O2390" s="13">
        <v>2</v>
      </c>
      <c r="P2390" s="3">
        <f t="shared" si="223"/>
        <v>0</v>
      </c>
      <c r="Q2390" s="3">
        <f t="shared" si="224"/>
        <v>1</v>
      </c>
      <c r="R2390" s="3">
        <f t="shared" si="225"/>
        <v>0</v>
      </c>
      <c r="S2390" s="3">
        <f t="shared" si="226"/>
        <v>0</v>
      </c>
      <c r="T2390" s="3">
        <f t="shared" si="227"/>
        <v>0</v>
      </c>
      <c r="U2390" s="3">
        <f t="shared" si="228"/>
        <v>0</v>
      </c>
    </row>
    <row r="2391" spans="1:21" ht="12.75" customHeight="1" x14ac:dyDescent="0.2">
      <c r="A2391" s="15" t="s">
        <v>95</v>
      </c>
      <c r="B2391" s="16" t="s">
        <v>96</v>
      </c>
      <c r="C2391" s="44">
        <v>216224</v>
      </c>
      <c r="D2391" s="9" t="s">
        <v>2400</v>
      </c>
      <c r="E2391" s="10" t="s">
        <v>2432</v>
      </c>
      <c r="F2391" s="17">
        <v>191930789</v>
      </c>
      <c r="G2391" s="12" t="s">
        <v>105</v>
      </c>
      <c r="H2391" s="9" t="s">
        <v>29</v>
      </c>
      <c r="I2391" s="9" t="s">
        <v>3564</v>
      </c>
      <c r="J2391" s="9" t="s">
        <v>3565</v>
      </c>
      <c r="K2391" s="9" t="s">
        <v>341</v>
      </c>
      <c r="L2391" s="80" t="s">
        <v>342</v>
      </c>
      <c r="M2391" s="10">
        <v>50402</v>
      </c>
      <c r="N2391" s="11" t="s">
        <v>43</v>
      </c>
      <c r="O2391" s="13">
        <v>3</v>
      </c>
      <c r="P2391" s="3">
        <f t="shared" si="223"/>
        <v>0</v>
      </c>
      <c r="Q2391" s="3">
        <f t="shared" si="224"/>
        <v>0</v>
      </c>
      <c r="R2391" s="3">
        <f t="shared" si="225"/>
        <v>1</v>
      </c>
      <c r="S2391" s="3">
        <f t="shared" si="226"/>
        <v>0</v>
      </c>
      <c r="T2391" s="3">
        <f t="shared" si="227"/>
        <v>0</v>
      </c>
      <c r="U2391" s="3">
        <f t="shared" si="228"/>
        <v>0</v>
      </c>
    </row>
    <row r="2392" spans="1:21" ht="12.75" customHeight="1" x14ac:dyDescent="0.2">
      <c r="A2392" s="15" t="s">
        <v>95</v>
      </c>
      <c r="B2392" s="16" t="s">
        <v>96</v>
      </c>
      <c r="C2392" s="44">
        <v>216224</v>
      </c>
      <c r="D2392" s="9" t="s">
        <v>2400</v>
      </c>
      <c r="E2392" s="10" t="s">
        <v>2401</v>
      </c>
      <c r="F2392" s="17">
        <v>191933178</v>
      </c>
      <c r="G2392" s="12" t="s">
        <v>167</v>
      </c>
      <c r="H2392" s="9" t="s">
        <v>29</v>
      </c>
      <c r="I2392" s="9" t="s">
        <v>3582</v>
      </c>
      <c r="J2392" s="9" t="s">
        <v>3583</v>
      </c>
      <c r="K2392" s="9" t="s">
        <v>341</v>
      </c>
      <c r="L2392" s="80" t="s">
        <v>342</v>
      </c>
      <c r="M2392" s="10">
        <v>50404</v>
      </c>
      <c r="N2392" s="11" t="s">
        <v>43</v>
      </c>
      <c r="O2392" s="13">
        <v>2</v>
      </c>
      <c r="P2392" s="3">
        <f t="shared" si="223"/>
        <v>0</v>
      </c>
      <c r="Q2392" s="3">
        <f t="shared" si="224"/>
        <v>1</v>
      </c>
      <c r="R2392" s="3">
        <f t="shared" si="225"/>
        <v>0</v>
      </c>
      <c r="S2392" s="3">
        <f t="shared" si="226"/>
        <v>0</v>
      </c>
      <c r="T2392" s="3">
        <f t="shared" si="227"/>
        <v>0</v>
      </c>
      <c r="U2392" s="3">
        <f t="shared" si="228"/>
        <v>0</v>
      </c>
    </row>
    <row r="2393" spans="1:21" ht="12.75" customHeight="1" x14ac:dyDescent="0.2">
      <c r="A2393" s="15" t="s">
        <v>95</v>
      </c>
      <c r="B2393" s="16" t="s">
        <v>96</v>
      </c>
      <c r="C2393" s="44">
        <v>216224</v>
      </c>
      <c r="D2393" s="9" t="s">
        <v>2400</v>
      </c>
      <c r="E2393" s="10" t="s">
        <v>2653</v>
      </c>
      <c r="F2393" s="17">
        <v>191934606</v>
      </c>
      <c r="G2393" s="12" t="s">
        <v>67</v>
      </c>
      <c r="H2393" s="9" t="s">
        <v>29</v>
      </c>
      <c r="I2393" s="9" t="s">
        <v>3528</v>
      </c>
      <c r="J2393" s="9" t="s">
        <v>3529</v>
      </c>
      <c r="K2393" s="9" t="s">
        <v>341</v>
      </c>
      <c r="L2393" s="80" t="s">
        <v>1089</v>
      </c>
      <c r="M2393" s="10">
        <v>50301</v>
      </c>
      <c r="N2393" s="11" t="s">
        <v>43</v>
      </c>
      <c r="O2393" s="49" t="s">
        <v>129</v>
      </c>
      <c r="P2393" s="3">
        <f t="shared" si="223"/>
        <v>0</v>
      </c>
      <c r="Q2393" s="3">
        <f t="shared" si="224"/>
        <v>0</v>
      </c>
      <c r="R2393" s="3">
        <f t="shared" si="225"/>
        <v>0</v>
      </c>
      <c r="S2393" s="3">
        <f t="shared" si="226"/>
        <v>0</v>
      </c>
      <c r="T2393" s="3">
        <f t="shared" si="227"/>
        <v>0</v>
      </c>
      <c r="U2393" s="3">
        <f t="shared" si="228"/>
        <v>1</v>
      </c>
    </row>
    <row r="2394" spans="1:21" ht="12.75" customHeight="1" x14ac:dyDescent="0.2">
      <c r="A2394" s="15" t="s">
        <v>95</v>
      </c>
      <c r="B2394" s="16" t="s">
        <v>96</v>
      </c>
      <c r="C2394" s="44">
        <v>216224</v>
      </c>
      <c r="D2394" s="9" t="s">
        <v>2400</v>
      </c>
      <c r="E2394" s="10" t="s">
        <v>2684</v>
      </c>
      <c r="F2394" s="17">
        <v>191933902</v>
      </c>
      <c r="G2394" s="12" t="s">
        <v>67</v>
      </c>
      <c r="H2394" s="9" t="s">
        <v>29</v>
      </c>
      <c r="I2394" s="9" t="s">
        <v>3534</v>
      </c>
      <c r="J2394" s="9" t="s">
        <v>3535</v>
      </c>
      <c r="K2394" s="9" t="s">
        <v>341</v>
      </c>
      <c r="L2394" s="80" t="s">
        <v>1089</v>
      </c>
      <c r="M2394" s="10">
        <v>50301</v>
      </c>
      <c r="N2394" s="11" t="s">
        <v>43</v>
      </c>
      <c r="O2394" s="49" t="s">
        <v>129</v>
      </c>
      <c r="P2394" s="3">
        <f t="shared" si="223"/>
        <v>0</v>
      </c>
      <c r="Q2394" s="3">
        <f t="shared" si="224"/>
        <v>0</v>
      </c>
      <c r="R2394" s="3">
        <f t="shared" si="225"/>
        <v>0</v>
      </c>
      <c r="S2394" s="3">
        <f t="shared" si="226"/>
        <v>0</v>
      </c>
      <c r="T2394" s="3">
        <f t="shared" si="227"/>
        <v>0</v>
      </c>
      <c r="U2394" s="3">
        <f t="shared" si="228"/>
        <v>1</v>
      </c>
    </row>
    <row r="2395" spans="1:21" ht="12.75" customHeight="1" x14ac:dyDescent="0.2">
      <c r="A2395" s="15" t="s">
        <v>95</v>
      </c>
      <c r="B2395" s="16" t="s">
        <v>96</v>
      </c>
      <c r="C2395" s="44">
        <v>216224</v>
      </c>
      <c r="D2395" s="9" t="s">
        <v>2400</v>
      </c>
      <c r="E2395" s="10" t="s">
        <v>2432</v>
      </c>
      <c r="F2395" s="17">
        <v>191930760</v>
      </c>
      <c r="G2395" s="12" t="s">
        <v>105</v>
      </c>
      <c r="H2395" s="9" t="s">
        <v>29</v>
      </c>
      <c r="I2395" s="9" t="s">
        <v>3538</v>
      </c>
      <c r="J2395" s="9" t="s">
        <v>3539</v>
      </c>
      <c r="K2395" s="9" t="s">
        <v>341</v>
      </c>
      <c r="L2395" s="80" t="s">
        <v>1089</v>
      </c>
      <c r="M2395" s="10">
        <v>50301</v>
      </c>
      <c r="N2395" s="11" t="s">
        <v>43</v>
      </c>
      <c r="O2395" s="49" t="s">
        <v>129</v>
      </c>
      <c r="P2395" s="3">
        <f t="shared" si="223"/>
        <v>0</v>
      </c>
      <c r="Q2395" s="3">
        <f t="shared" si="224"/>
        <v>0</v>
      </c>
      <c r="R2395" s="3">
        <f t="shared" si="225"/>
        <v>0</v>
      </c>
      <c r="S2395" s="3">
        <f t="shared" si="226"/>
        <v>0</v>
      </c>
      <c r="T2395" s="3">
        <f t="shared" si="227"/>
        <v>0</v>
      </c>
      <c r="U2395" s="3">
        <f t="shared" si="228"/>
        <v>1</v>
      </c>
    </row>
    <row r="2396" spans="1:21" ht="12.75" customHeight="1" x14ac:dyDescent="0.2">
      <c r="A2396" s="15" t="s">
        <v>95</v>
      </c>
      <c r="B2396" s="16" t="s">
        <v>96</v>
      </c>
      <c r="C2396" s="44">
        <v>216224</v>
      </c>
      <c r="D2396" s="9" t="s">
        <v>2400</v>
      </c>
      <c r="E2396" s="10" t="s">
        <v>2623</v>
      </c>
      <c r="F2396" s="17">
        <v>191932612</v>
      </c>
      <c r="G2396" s="12" t="s">
        <v>105</v>
      </c>
      <c r="H2396" s="9" t="s">
        <v>29</v>
      </c>
      <c r="I2396" s="9" t="s">
        <v>3540</v>
      </c>
      <c r="J2396" s="9" t="s">
        <v>3541</v>
      </c>
      <c r="K2396" s="9" t="s">
        <v>341</v>
      </c>
      <c r="L2396" s="80" t="s">
        <v>1089</v>
      </c>
      <c r="M2396" s="10">
        <v>50301</v>
      </c>
      <c r="N2396" s="11" t="s">
        <v>43</v>
      </c>
      <c r="O2396" s="49" t="s">
        <v>129</v>
      </c>
      <c r="P2396" s="3">
        <f t="shared" si="223"/>
        <v>0</v>
      </c>
      <c r="Q2396" s="3">
        <f t="shared" si="224"/>
        <v>0</v>
      </c>
      <c r="R2396" s="3">
        <f t="shared" si="225"/>
        <v>0</v>
      </c>
      <c r="S2396" s="3">
        <f t="shared" si="226"/>
        <v>0</v>
      </c>
      <c r="T2396" s="3">
        <f t="shared" si="227"/>
        <v>0</v>
      </c>
      <c r="U2396" s="3">
        <f t="shared" si="228"/>
        <v>1</v>
      </c>
    </row>
    <row r="2397" spans="1:21" ht="12.75" customHeight="1" x14ac:dyDescent="0.2">
      <c r="A2397" s="15" t="s">
        <v>95</v>
      </c>
      <c r="B2397" s="16" t="s">
        <v>96</v>
      </c>
      <c r="C2397" s="44">
        <v>216224</v>
      </c>
      <c r="D2397" s="9" t="s">
        <v>2400</v>
      </c>
      <c r="E2397" s="10" t="s">
        <v>2613</v>
      </c>
      <c r="F2397" s="17">
        <v>191934216</v>
      </c>
      <c r="G2397" s="12" t="s">
        <v>67</v>
      </c>
      <c r="H2397" s="9" t="s">
        <v>29</v>
      </c>
      <c r="I2397" s="9" t="s">
        <v>3544</v>
      </c>
      <c r="J2397" s="9" t="s">
        <v>3545</v>
      </c>
      <c r="K2397" s="9" t="s">
        <v>341</v>
      </c>
      <c r="L2397" s="80" t="s">
        <v>1089</v>
      </c>
      <c r="M2397" s="10">
        <v>50301</v>
      </c>
      <c r="N2397" s="11" t="s">
        <v>43</v>
      </c>
      <c r="O2397" s="49" t="s">
        <v>129</v>
      </c>
      <c r="P2397" s="3">
        <f t="shared" si="223"/>
        <v>0</v>
      </c>
      <c r="Q2397" s="3">
        <f t="shared" si="224"/>
        <v>0</v>
      </c>
      <c r="R2397" s="3">
        <f t="shared" si="225"/>
        <v>0</v>
      </c>
      <c r="S2397" s="3">
        <f t="shared" si="226"/>
        <v>0</v>
      </c>
      <c r="T2397" s="3">
        <f t="shared" si="227"/>
        <v>0</v>
      </c>
      <c r="U2397" s="3">
        <f t="shared" si="228"/>
        <v>1</v>
      </c>
    </row>
    <row r="2398" spans="1:21" ht="12.75" customHeight="1" x14ac:dyDescent="0.2">
      <c r="A2398" s="15" t="s">
        <v>95</v>
      </c>
      <c r="B2398" s="16" t="s">
        <v>96</v>
      </c>
      <c r="C2398" s="44">
        <v>216224</v>
      </c>
      <c r="D2398" s="9" t="s">
        <v>2400</v>
      </c>
      <c r="E2398" s="10" t="s">
        <v>2684</v>
      </c>
      <c r="F2398" s="17">
        <v>191934116</v>
      </c>
      <c r="G2398" s="12" t="s">
        <v>105</v>
      </c>
      <c r="H2398" s="9" t="s">
        <v>29</v>
      </c>
      <c r="I2398" s="9" t="s">
        <v>3546</v>
      </c>
      <c r="J2398" s="9" t="s">
        <v>3547</v>
      </c>
      <c r="K2398" s="9" t="s">
        <v>341</v>
      </c>
      <c r="L2398" s="80" t="s">
        <v>1089</v>
      </c>
      <c r="M2398" s="10">
        <v>50301</v>
      </c>
      <c r="N2398" s="11" t="s">
        <v>43</v>
      </c>
      <c r="O2398" s="49" t="s">
        <v>129</v>
      </c>
      <c r="P2398" s="3">
        <f t="shared" si="223"/>
        <v>0</v>
      </c>
      <c r="Q2398" s="3">
        <f t="shared" si="224"/>
        <v>0</v>
      </c>
      <c r="R2398" s="3">
        <f t="shared" si="225"/>
        <v>0</v>
      </c>
      <c r="S2398" s="3">
        <f t="shared" si="226"/>
        <v>0</v>
      </c>
      <c r="T2398" s="3">
        <f t="shared" si="227"/>
        <v>0</v>
      </c>
      <c r="U2398" s="3">
        <f t="shared" si="228"/>
        <v>1</v>
      </c>
    </row>
    <row r="2399" spans="1:21" ht="12.75" customHeight="1" x14ac:dyDescent="0.2">
      <c r="A2399" s="15" t="s">
        <v>95</v>
      </c>
      <c r="B2399" s="16" t="s">
        <v>96</v>
      </c>
      <c r="C2399" s="44">
        <v>216224</v>
      </c>
      <c r="D2399" s="9" t="s">
        <v>2400</v>
      </c>
      <c r="E2399" s="10" t="s">
        <v>2684</v>
      </c>
      <c r="F2399" s="17">
        <v>191894503</v>
      </c>
      <c r="G2399" s="12" t="s">
        <v>67</v>
      </c>
      <c r="H2399" s="9" t="s">
        <v>29</v>
      </c>
      <c r="I2399" s="9" t="s">
        <v>3552</v>
      </c>
      <c r="J2399" s="9" t="s">
        <v>3553</v>
      </c>
      <c r="K2399" s="9" t="s">
        <v>341</v>
      </c>
      <c r="L2399" s="80" t="s">
        <v>1089</v>
      </c>
      <c r="M2399" s="10">
        <v>50301</v>
      </c>
      <c r="N2399" s="11" t="s">
        <v>43</v>
      </c>
      <c r="O2399" s="49" t="s">
        <v>129</v>
      </c>
      <c r="P2399" s="3">
        <f t="shared" si="223"/>
        <v>0</v>
      </c>
      <c r="Q2399" s="3">
        <f t="shared" si="224"/>
        <v>0</v>
      </c>
      <c r="R2399" s="3">
        <f t="shared" si="225"/>
        <v>0</v>
      </c>
      <c r="S2399" s="3">
        <f t="shared" si="226"/>
        <v>0</v>
      </c>
      <c r="T2399" s="3">
        <f t="shared" si="227"/>
        <v>0</v>
      </c>
      <c r="U2399" s="3">
        <f t="shared" si="228"/>
        <v>1</v>
      </c>
    </row>
    <row r="2400" spans="1:21" ht="12.75" customHeight="1" x14ac:dyDescent="0.2">
      <c r="A2400" s="15" t="s">
        <v>95</v>
      </c>
      <c r="B2400" s="16" t="s">
        <v>96</v>
      </c>
      <c r="C2400" s="44">
        <v>216224</v>
      </c>
      <c r="D2400" s="9" t="s">
        <v>2400</v>
      </c>
      <c r="E2400" s="10" t="s">
        <v>2432</v>
      </c>
      <c r="F2400" s="17">
        <v>191893807</v>
      </c>
      <c r="G2400" s="12" t="s">
        <v>105</v>
      </c>
      <c r="H2400" s="9" t="s">
        <v>29</v>
      </c>
      <c r="I2400" s="9" t="s">
        <v>3554</v>
      </c>
      <c r="J2400" s="9" t="s">
        <v>3555</v>
      </c>
      <c r="K2400" s="9" t="s">
        <v>341</v>
      </c>
      <c r="L2400" s="80" t="s">
        <v>1089</v>
      </c>
      <c r="M2400" s="10">
        <v>50301</v>
      </c>
      <c r="N2400" s="11" t="s">
        <v>43</v>
      </c>
      <c r="O2400" s="13">
        <v>2</v>
      </c>
      <c r="P2400" s="3">
        <f t="shared" si="223"/>
        <v>0</v>
      </c>
      <c r="Q2400" s="3">
        <f t="shared" si="224"/>
        <v>1</v>
      </c>
      <c r="R2400" s="3">
        <f t="shared" si="225"/>
        <v>0</v>
      </c>
      <c r="S2400" s="3">
        <f t="shared" si="226"/>
        <v>0</v>
      </c>
      <c r="T2400" s="3">
        <f t="shared" si="227"/>
        <v>0</v>
      </c>
      <c r="U2400" s="3">
        <f t="shared" si="228"/>
        <v>0</v>
      </c>
    </row>
    <row r="2401" spans="1:21" ht="12.75" customHeight="1" x14ac:dyDescent="0.2">
      <c r="A2401" s="15" t="s">
        <v>95</v>
      </c>
      <c r="B2401" s="16" t="s">
        <v>96</v>
      </c>
      <c r="C2401" s="44">
        <v>216224</v>
      </c>
      <c r="D2401" s="9" t="s">
        <v>2400</v>
      </c>
      <c r="E2401" s="10" t="s">
        <v>2432</v>
      </c>
      <c r="F2401" s="17">
        <v>191893827</v>
      </c>
      <c r="G2401" s="12" t="s">
        <v>105</v>
      </c>
      <c r="H2401" s="9" t="s">
        <v>29</v>
      </c>
      <c r="I2401" s="9" t="s">
        <v>3556</v>
      </c>
      <c r="J2401" s="9" t="s">
        <v>3557</v>
      </c>
      <c r="K2401" s="9" t="s">
        <v>341</v>
      </c>
      <c r="L2401" s="80" t="s">
        <v>1089</v>
      </c>
      <c r="M2401" s="10">
        <v>50301</v>
      </c>
      <c r="N2401" s="11" t="s">
        <v>43</v>
      </c>
      <c r="O2401" s="13">
        <v>2</v>
      </c>
      <c r="P2401" s="3">
        <f t="shared" si="223"/>
        <v>0</v>
      </c>
      <c r="Q2401" s="3">
        <f t="shared" si="224"/>
        <v>1</v>
      </c>
      <c r="R2401" s="3">
        <f t="shared" si="225"/>
        <v>0</v>
      </c>
      <c r="S2401" s="3">
        <f t="shared" si="226"/>
        <v>0</v>
      </c>
      <c r="T2401" s="3">
        <f t="shared" si="227"/>
        <v>0</v>
      </c>
      <c r="U2401" s="3">
        <f t="shared" si="228"/>
        <v>0</v>
      </c>
    </row>
    <row r="2402" spans="1:21" ht="12.75" customHeight="1" x14ac:dyDescent="0.2">
      <c r="A2402" s="15" t="s">
        <v>95</v>
      </c>
      <c r="B2402" s="16" t="s">
        <v>96</v>
      </c>
      <c r="C2402" s="44">
        <v>216224</v>
      </c>
      <c r="D2402" s="9" t="s">
        <v>2400</v>
      </c>
      <c r="E2402" s="10" t="s">
        <v>2684</v>
      </c>
      <c r="F2402" s="17">
        <v>191894508</v>
      </c>
      <c r="G2402" s="12" t="s">
        <v>67</v>
      </c>
      <c r="H2402" s="9" t="s">
        <v>29</v>
      </c>
      <c r="I2402" s="9" t="s">
        <v>2766</v>
      </c>
      <c r="J2402" s="9" t="s">
        <v>3560</v>
      </c>
      <c r="K2402" s="9" t="s">
        <v>341</v>
      </c>
      <c r="L2402" s="80" t="s">
        <v>1089</v>
      </c>
      <c r="M2402" s="10">
        <v>50301</v>
      </c>
      <c r="N2402" s="11" t="s">
        <v>43</v>
      </c>
      <c r="O2402" s="13">
        <v>3</v>
      </c>
      <c r="P2402" s="3">
        <f t="shared" si="223"/>
        <v>0</v>
      </c>
      <c r="Q2402" s="3">
        <f t="shared" si="224"/>
        <v>0</v>
      </c>
      <c r="R2402" s="3">
        <f t="shared" si="225"/>
        <v>1</v>
      </c>
      <c r="S2402" s="3">
        <f t="shared" si="226"/>
        <v>0</v>
      </c>
      <c r="T2402" s="3">
        <f t="shared" si="227"/>
        <v>0</v>
      </c>
      <c r="U2402" s="3">
        <f t="shared" si="228"/>
        <v>0</v>
      </c>
    </row>
    <row r="2403" spans="1:21" ht="12.75" customHeight="1" x14ac:dyDescent="0.2">
      <c r="A2403" s="15" t="s">
        <v>95</v>
      </c>
      <c r="B2403" s="16" t="s">
        <v>96</v>
      </c>
      <c r="C2403" s="44">
        <v>216224</v>
      </c>
      <c r="D2403" s="9" t="s">
        <v>2400</v>
      </c>
      <c r="E2403" s="10" t="s">
        <v>2684</v>
      </c>
      <c r="F2403" s="17">
        <v>191894511</v>
      </c>
      <c r="G2403" s="12" t="s">
        <v>67</v>
      </c>
      <c r="H2403" s="9" t="s">
        <v>29</v>
      </c>
      <c r="I2403" s="9" t="s">
        <v>3561</v>
      </c>
      <c r="J2403" s="9" t="s">
        <v>3562</v>
      </c>
      <c r="K2403" s="9" t="s">
        <v>341</v>
      </c>
      <c r="L2403" s="80" t="s">
        <v>1089</v>
      </c>
      <c r="M2403" s="10">
        <v>50301</v>
      </c>
      <c r="N2403" s="11" t="s">
        <v>43</v>
      </c>
      <c r="O2403" s="13">
        <v>3</v>
      </c>
      <c r="P2403" s="3">
        <f t="shared" si="223"/>
        <v>0</v>
      </c>
      <c r="Q2403" s="3">
        <f t="shared" si="224"/>
        <v>0</v>
      </c>
      <c r="R2403" s="3">
        <f t="shared" si="225"/>
        <v>1</v>
      </c>
      <c r="S2403" s="3">
        <f t="shared" si="226"/>
        <v>0</v>
      </c>
      <c r="T2403" s="3">
        <f t="shared" si="227"/>
        <v>0</v>
      </c>
      <c r="U2403" s="3">
        <f t="shared" si="228"/>
        <v>0</v>
      </c>
    </row>
    <row r="2404" spans="1:21" ht="12.75" customHeight="1" x14ac:dyDescent="0.2">
      <c r="A2404" s="15" t="s">
        <v>95</v>
      </c>
      <c r="B2404" s="16" t="s">
        <v>96</v>
      </c>
      <c r="C2404" s="44">
        <v>216224</v>
      </c>
      <c r="D2404" s="9" t="s">
        <v>2400</v>
      </c>
      <c r="E2404" s="10" t="s">
        <v>2623</v>
      </c>
      <c r="F2404" s="17">
        <v>191932616</v>
      </c>
      <c r="G2404" s="12" t="s">
        <v>36</v>
      </c>
      <c r="H2404" s="9" t="s">
        <v>29</v>
      </c>
      <c r="I2404" s="9" t="s">
        <v>3578</v>
      </c>
      <c r="J2404" s="9" t="s">
        <v>3579</v>
      </c>
      <c r="K2404" s="9" t="s">
        <v>341</v>
      </c>
      <c r="L2404" s="80" t="s">
        <v>1089</v>
      </c>
      <c r="M2404" s="10">
        <v>50301</v>
      </c>
      <c r="N2404" s="11" t="s">
        <v>43</v>
      </c>
      <c r="O2404" s="13">
        <v>2</v>
      </c>
      <c r="P2404" s="3">
        <f t="shared" si="223"/>
        <v>0</v>
      </c>
      <c r="Q2404" s="3">
        <f t="shared" si="224"/>
        <v>1</v>
      </c>
      <c r="R2404" s="3">
        <f t="shared" si="225"/>
        <v>0</v>
      </c>
      <c r="S2404" s="3">
        <f t="shared" si="226"/>
        <v>0</v>
      </c>
      <c r="T2404" s="3">
        <f t="shared" si="227"/>
        <v>0</v>
      </c>
      <c r="U2404" s="3">
        <f t="shared" si="228"/>
        <v>0</v>
      </c>
    </row>
    <row r="2405" spans="1:21" ht="12.75" customHeight="1" x14ac:dyDescent="0.2">
      <c r="A2405" s="15" t="s">
        <v>95</v>
      </c>
      <c r="B2405" s="16" t="s">
        <v>96</v>
      </c>
      <c r="C2405" s="44">
        <v>216224</v>
      </c>
      <c r="D2405" s="9" t="s">
        <v>2400</v>
      </c>
      <c r="E2405" s="10" t="s">
        <v>2684</v>
      </c>
      <c r="F2405" s="17">
        <v>191933843</v>
      </c>
      <c r="G2405" s="12" t="s">
        <v>67</v>
      </c>
      <c r="H2405" s="9" t="s">
        <v>29</v>
      </c>
      <c r="I2405" s="9" t="s">
        <v>3584</v>
      </c>
      <c r="J2405" s="9" t="s">
        <v>3585</v>
      </c>
      <c r="K2405" s="9" t="s">
        <v>341</v>
      </c>
      <c r="L2405" s="80" t="s">
        <v>1089</v>
      </c>
      <c r="M2405" s="10">
        <v>50301</v>
      </c>
      <c r="N2405" s="11" t="s">
        <v>43</v>
      </c>
      <c r="O2405" s="13">
        <v>4</v>
      </c>
      <c r="P2405" s="3">
        <f t="shared" si="223"/>
        <v>0</v>
      </c>
      <c r="Q2405" s="3">
        <f t="shared" si="224"/>
        <v>0</v>
      </c>
      <c r="R2405" s="3">
        <f t="shared" si="225"/>
        <v>0</v>
      </c>
      <c r="S2405" s="3">
        <f t="shared" si="226"/>
        <v>1</v>
      </c>
      <c r="T2405" s="3">
        <f t="shared" si="227"/>
        <v>0</v>
      </c>
      <c r="U2405" s="3">
        <f t="shared" si="228"/>
        <v>0</v>
      </c>
    </row>
    <row r="2406" spans="1:21" ht="12.75" customHeight="1" x14ac:dyDescent="0.2">
      <c r="A2406" s="15" t="s">
        <v>95</v>
      </c>
      <c r="B2406" s="16" t="s">
        <v>96</v>
      </c>
      <c r="C2406" s="44">
        <v>216224</v>
      </c>
      <c r="D2406" s="9" t="s">
        <v>2400</v>
      </c>
      <c r="E2406" s="10" t="s">
        <v>2684</v>
      </c>
      <c r="F2406" s="17">
        <v>191933980</v>
      </c>
      <c r="G2406" s="12" t="s">
        <v>105</v>
      </c>
      <c r="H2406" s="9" t="s">
        <v>29</v>
      </c>
      <c r="I2406" s="9" t="s">
        <v>2685</v>
      </c>
      <c r="J2406" s="9" t="s">
        <v>3586</v>
      </c>
      <c r="K2406" s="9" t="s">
        <v>341</v>
      </c>
      <c r="L2406" s="80" t="s">
        <v>1089</v>
      </c>
      <c r="M2406" s="10">
        <v>50301</v>
      </c>
      <c r="N2406" s="11" t="s">
        <v>43</v>
      </c>
      <c r="O2406" s="13">
        <v>2</v>
      </c>
      <c r="P2406" s="3">
        <f t="shared" si="223"/>
        <v>0</v>
      </c>
      <c r="Q2406" s="3">
        <f t="shared" si="224"/>
        <v>1</v>
      </c>
      <c r="R2406" s="3">
        <f t="shared" si="225"/>
        <v>0</v>
      </c>
      <c r="S2406" s="3">
        <f t="shared" si="226"/>
        <v>0</v>
      </c>
      <c r="T2406" s="3">
        <f t="shared" si="227"/>
        <v>0</v>
      </c>
      <c r="U2406" s="3">
        <f t="shared" si="228"/>
        <v>0</v>
      </c>
    </row>
    <row r="2407" spans="1:21" ht="12.75" customHeight="1" x14ac:dyDescent="0.2">
      <c r="A2407" s="15" t="s">
        <v>95</v>
      </c>
      <c r="B2407" s="16" t="s">
        <v>96</v>
      </c>
      <c r="C2407" s="44">
        <v>216224</v>
      </c>
      <c r="D2407" s="9" t="s">
        <v>2400</v>
      </c>
      <c r="E2407" s="10" t="s">
        <v>2684</v>
      </c>
      <c r="F2407" s="17">
        <v>191934068</v>
      </c>
      <c r="G2407" s="12" t="s">
        <v>167</v>
      </c>
      <c r="H2407" s="9" t="s">
        <v>29</v>
      </c>
      <c r="I2407" s="9" t="s">
        <v>3587</v>
      </c>
      <c r="J2407" s="9" t="s">
        <v>3588</v>
      </c>
      <c r="K2407" s="9" t="s">
        <v>341</v>
      </c>
      <c r="L2407" s="80" t="s">
        <v>1089</v>
      </c>
      <c r="M2407" s="10">
        <v>50301</v>
      </c>
      <c r="N2407" s="11" t="s">
        <v>43</v>
      </c>
      <c r="O2407" s="13">
        <v>4</v>
      </c>
      <c r="P2407" s="3">
        <f t="shared" si="223"/>
        <v>0</v>
      </c>
      <c r="Q2407" s="3">
        <f t="shared" si="224"/>
        <v>0</v>
      </c>
      <c r="R2407" s="3">
        <f t="shared" si="225"/>
        <v>0</v>
      </c>
      <c r="S2407" s="3">
        <f t="shared" si="226"/>
        <v>1</v>
      </c>
      <c r="T2407" s="3">
        <f t="shared" si="227"/>
        <v>0</v>
      </c>
      <c r="U2407" s="3">
        <f t="shared" si="228"/>
        <v>0</v>
      </c>
    </row>
    <row r="2408" spans="1:21" ht="12.75" customHeight="1" x14ac:dyDescent="0.2">
      <c r="A2408" s="15" t="s">
        <v>95</v>
      </c>
      <c r="B2408" s="16" t="s">
        <v>96</v>
      </c>
      <c r="C2408" s="44">
        <v>216224</v>
      </c>
      <c r="D2408" s="9" t="s">
        <v>2400</v>
      </c>
      <c r="E2408" s="10" t="s">
        <v>2432</v>
      </c>
      <c r="F2408" s="17">
        <v>191930533</v>
      </c>
      <c r="G2408" s="12" t="s">
        <v>167</v>
      </c>
      <c r="H2408" s="9" t="s">
        <v>29</v>
      </c>
      <c r="I2408" s="9" t="s">
        <v>3532</v>
      </c>
      <c r="J2408" s="9" t="s">
        <v>3533</v>
      </c>
      <c r="K2408" s="9" t="s">
        <v>341</v>
      </c>
      <c r="L2408" s="80" t="s">
        <v>2233</v>
      </c>
      <c r="M2408" s="10">
        <v>50103</v>
      </c>
      <c r="N2408" s="11" t="s">
        <v>43</v>
      </c>
      <c r="O2408" s="49" t="s">
        <v>129</v>
      </c>
      <c r="P2408" s="3">
        <f t="shared" si="223"/>
        <v>0</v>
      </c>
      <c r="Q2408" s="3">
        <f t="shared" si="224"/>
        <v>0</v>
      </c>
      <c r="R2408" s="3">
        <f t="shared" si="225"/>
        <v>0</v>
      </c>
      <c r="S2408" s="3">
        <f t="shared" si="226"/>
        <v>0</v>
      </c>
      <c r="T2408" s="3">
        <f t="shared" si="227"/>
        <v>0</v>
      </c>
      <c r="U2408" s="3">
        <f t="shared" si="228"/>
        <v>1</v>
      </c>
    </row>
    <row r="2409" spans="1:21" ht="12.75" customHeight="1" x14ac:dyDescent="0.2">
      <c r="A2409" s="15" t="s">
        <v>95</v>
      </c>
      <c r="B2409" s="16" t="s">
        <v>96</v>
      </c>
      <c r="C2409" s="44">
        <v>216224</v>
      </c>
      <c r="D2409" s="9" t="s">
        <v>2400</v>
      </c>
      <c r="E2409" s="10" t="s">
        <v>2623</v>
      </c>
      <c r="F2409" s="17">
        <v>191932551</v>
      </c>
      <c r="G2409" s="12" t="s">
        <v>67</v>
      </c>
      <c r="H2409" s="9" t="s">
        <v>29</v>
      </c>
      <c r="I2409" s="9" t="s">
        <v>3536</v>
      </c>
      <c r="J2409" s="9" t="s">
        <v>3537</v>
      </c>
      <c r="K2409" s="9" t="s">
        <v>341</v>
      </c>
      <c r="L2409" s="80" t="s">
        <v>2233</v>
      </c>
      <c r="M2409" s="10">
        <v>50101</v>
      </c>
      <c r="N2409" s="11" t="s">
        <v>43</v>
      </c>
      <c r="O2409" s="49" t="s">
        <v>129</v>
      </c>
      <c r="P2409" s="3">
        <f t="shared" si="223"/>
        <v>0</v>
      </c>
      <c r="Q2409" s="3">
        <f t="shared" si="224"/>
        <v>0</v>
      </c>
      <c r="R2409" s="3">
        <f t="shared" si="225"/>
        <v>0</v>
      </c>
      <c r="S2409" s="3">
        <f t="shared" si="226"/>
        <v>0</v>
      </c>
      <c r="T2409" s="3">
        <f t="shared" si="227"/>
        <v>0</v>
      </c>
      <c r="U2409" s="3">
        <f t="shared" si="228"/>
        <v>1</v>
      </c>
    </row>
    <row r="2410" spans="1:21" ht="12.75" customHeight="1" x14ac:dyDescent="0.2">
      <c r="A2410" s="15" t="s">
        <v>95</v>
      </c>
      <c r="B2410" s="16" t="s">
        <v>96</v>
      </c>
      <c r="C2410" s="44">
        <v>216224</v>
      </c>
      <c r="D2410" s="9" t="s">
        <v>2400</v>
      </c>
      <c r="E2410" s="10" t="s">
        <v>2432</v>
      </c>
      <c r="F2410" s="17">
        <v>191893763</v>
      </c>
      <c r="G2410" s="12" t="s">
        <v>67</v>
      </c>
      <c r="H2410" s="9" t="s">
        <v>29</v>
      </c>
      <c r="I2410" s="9" t="s">
        <v>3542</v>
      </c>
      <c r="J2410" s="9" t="s">
        <v>3543</v>
      </c>
      <c r="K2410" s="9" t="s">
        <v>341</v>
      </c>
      <c r="L2410" s="80" t="s">
        <v>2233</v>
      </c>
      <c r="M2410" s="10">
        <v>50103</v>
      </c>
      <c r="N2410" s="11" t="s">
        <v>43</v>
      </c>
      <c r="O2410" s="49" t="s">
        <v>129</v>
      </c>
      <c r="P2410" s="3">
        <f t="shared" si="223"/>
        <v>0</v>
      </c>
      <c r="Q2410" s="3">
        <f t="shared" si="224"/>
        <v>0</v>
      </c>
      <c r="R2410" s="3">
        <f t="shared" si="225"/>
        <v>0</v>
      </c>
      <c r="S2410" s="3">
        <f t="shared" si="226"/>
        <v>0</v>
      </c>
      <c r="T2410" s="3">
        <f t="shared" si="227"/>
        <v>0</v>
      </c>
      <c r="U2410" s="3">
        <f t="shared" si="228"/>
        <v>1</v>
      </c>
    </row>
    <row r="2411" spans="1:21" ht="12.75" customHeight="1" x14ac:dyDescent="0.2">
      <c r="A2411" s="15" t="s">
        <v>95</v>
      </c>
      <c r="B2411" s="16" t="s">
        <v>96</v>
      </c>
      <c r="C2411" s="44">
        <v>216224</v>
      </c>
      <c r="D2411" s="9" t="s">
        <v>2400</v>
      </c>
      <c r="E2411" s="10" t="s">
        <v>2432</v>
      </c>
      <c r="F2411" s="17">
        <v>191893651</v>
      </c>
      <c r="G2411" s="12" t="s">
        <v>167</v>
      </c>
      <c r="H2411" s="9" t="s">
        <v>29</v>
      </c>
      <c r="I2411" s="9" t="s">
        <v>3550</v>
      </c>
      <c r="J2411" s="9" t="s">
        <v>3551</v>
      </c>
      <c r="K2411" s="9" t="s">
        <v>341</v>
      </c>
      <c r="L2411" s="80" t="s">
        <v>2233</v>
      </c>
      <c r="M2411" s="10">
        <v>50103</v>
      </c>
      <c r="N2411" s="11" t="s">
        <v>43</v>
      </c>
      <c r="O2411" s="49" t="s">
        <v>129</v>
      </c>
      <c r="P2411" s="3">
        <f t="shared" si="223"/>
        <v>0</v>
      </c>
      <c r="Q2411" s="3">
        <f t="shared" si="224"/>
        <v>0</v>
      </c>
      <c r="R2411" s="3">
        <f t="shared" si="225"/>
        <v>0</v>
      </c>
      <c r="S2411" s="3">
        <f t="shared" si="226"/>
        <v>0</v>
      </c>
      <c r="T2411" s="3">
        <f t="shared" si="227"/>
        <v>0</v>
      </c>
      <c r="U2411" s="3">
        <f t="shared" si="228"/>
        <v>1</v>
      </c>
    </row>
    <row r="2412" spans="1:21" ht="12.75" customHeight="1" x14ac:dyDescent="0.2">
      <c r="A2412" s="15" t="s">
        <v>95</v>
      </c>
      <c r="B2412" s="16" t="s">
        <v>96</v>
      </c>
      <c r="C2412" s="44">
        <v>216224</v>
      </c>
      <c r="D2412" s="9" t="s">
        <v>2400</v>
      </c>
      <c r="E2412" s="10" t="s">
        <v>2432</v>
      </c>
      <c r="F2412" s="17">
        <v>191931057</v>
      </c>
      <c r="G2412" s="12" t="s">
        <v>67</v>
      </c>
      <c r="H2412" s="9" t="s">
        <v>29</v>
      </c>
      <c r="I2412" s="9" t="s">
        <v>3566</v>
      </c>
      <c r="J2412" s="9" t="s">
        <v>3567</v>
      </c>
      <c r="K2412" s="9" t="s">
        <v>341</v>
      </c>
      <c r="L2412" s="80" t="s">
        <v>2233</v>
      </c>
      <c r="M2412" s="10">
        <v>50103</v>
      </c>
      <c r="N2412" s="11" t="s">
        <v>43</v>
      </c>
      <c r="O2412" s="13">
        <v>3</v>
      </c>
      <c r="P2412" s="3">
        <f t="shared" si="223"/>
        <v>0</v>
      </c>
      <c r="Q2412" s="3">
        <f t="shared" si="224"/>
        <v>0</v>
      </c>
      <c r="R2412" s="3">
        <f t="shared" si="225"/>
        <v>1</v>
      </c>
      <c r="S2412" s="3">
        <f t="shared" si="226"/>
        <v>0</v>
      </c>
      <c r="T2412" s="3">
        <f t="shared" si="227"/>
        <v>0</v>
      </c>
      <c r="U2412" s="3">
        <f t="shared" si="228"/>
        <v>0</v>
      </c>
    </row>
    <row r="2413" spans="1:21" ht="12.75" customHeight="1" x14ac:dyDescent="0.2">
      <c r="A2413" s="15" t="s">
        <v>95</v>
      </c>
      <c r="B2413" s="16" t="s">
        <v>96</v>
      </c>
      <c r="C2413" s="44">
        <v>216224</v>
      </c>
      <c r="D2413" s="9" t="s">
        <v>2400</v>
      </c>
      <c r="E2413" s="10" t="s">
        <v>2623</v>
      </c>
      <c r="F2413" s="17">
        <v>191932413</v>
      </c>
      <c r="G2413" s="12" t="s">
        <v>167</v>
      </c>
      <c r="H2413" s="9" t="s">
        <v>29</v>
      </c>
      <c r="I2413" s="9" t="s">
        <v>3572</v>
      </c>
      <c r="J2413" s="9" t="s">
        <v>3573</v>
      </c>
      <c r="K2413" s="9" t="s">
        <v>341</v>
      </c>
      <c r="L2413" s="80" t="s">
        <v>2233</v>
      </c>
      <c r="M2413" s="10">
        <v>50101</v>
      </c>
      <c r="N2413" s="11" t="s">
        <v>43</v>
      </c>
      <c r="O2413" s="13">
        <v>3</v>
      </c>
      <c r="P2413" s="3">
        <f t="shared" si="223"/>
        <v>0</v>
      </c>
      <c r="Q2413" s="3">
        <f t="shared" si="224"/>
        <v>0</v>
      </c>
      <c r="R2413" s="3">
        <f t="shared" si="225"/>
        <v>1</v>
      </c>
      <c r="S2413" s="3">
        <f t="shared" si="226"/>
        <v>0</v>
      </c>
      <c r="T2413" s="3">
        <f t="shared" si="227"/>
        <v>0</v>
      </c>
      <c r="U2413" s="3">
        <f t="shared" si="228"/>
        <v>0</v>
      </c>
    </row>
    <row r="2414" spans="1:21" ht="12.75" customHeight="1" x14ac:dyDescent="0.2">
      <c r="A2414" s="15" t="s">
        <v>95</v>
      </c>
      <c r="B2414" s="16" t="s">
        <v>96</v>
      </c>
      <c r="C2414" s="44">
        <v>216224</v>
      </c>
      <c r="D2414" s="9" t="s">
        <v>2400</v>
      </c>
      <c r="E2414" s="10" t="s">
        <v>2623</v>
      </c>
      <c r="F2414" s="17">
        <v>191932534</v>
      </c>
      <c r="G2414" s="12" t="s">
        <v>67</v>
      </c>
      <c r="H2414" s="9" t="s">
        <v>29</v>
      </c>
      <c r="I2414" s="9" t="s">
        <v>3576</v>
      </c>
      <c r="J2414" s="9" t="s">
        <v>3577</v>
      </c>
      <c r="K2414" s="9" t="s">
        <v>341</v>
      </c>
      <c r="L2414" s="80" t="s">
        <v>2233</v>
      </c>
      <c r="M2414" s="10">
        <v>50101</v>
      </c>
      <c r="N2414" s="11" t="s">
        <v>43</v>
      </c>
      <c r="O2414" s="13">
        <v>4</v>
      </c>
      <c r="P2414" s="3">
        <f t="shared" si="223"/>
        <v>0</v>
      </c>
      <c r="Q2414" s="3">
        <f t="shared" si="224"/>
        <v>0</v>
      </c>
      <c r="R2414" s="3">
        <f t="shared" si="225"/>
        <v>0</v>
      </c>
      <c r="S2414" s="3">
        <f t="shared" si="226"/>
        <v>1</v>
      </c>
      <c r="T2414" s="3">
        <f t="shared" si="227"/>
        <v>0</v>
      </c>
      <c r="U2414" s="3">
        <f t="shared" si="228"/>
        <v>0</v>
      </c>
    </row>
    <row r="2415" spans="1:21" ht="12.75" customHeight="1" x14ac:dyDescent="0.2">
      <c r="A2415" s="15" t="s">
        <v>95</v>
      </c>
      <c r="B2415" s="16" t="s">
        <v>96</v>
      </c>
      <c r="C2415" s="44">
        <v>216224</v>
      </c>
      <c r="D2415" s="9" t="s">
        <v>2400</v>
      </c>
      <c r="E2415" s="10" t="s">
        <v>2623</v>
      </c>
      <c r="F2415" s="17">
        <v>191932631</v>
      </c>
      <c r="G2415" s="12" t="s">
        <v>67</v>
      </c>
      <c r="H2415" s="9" t="s">
        <v>29</v>
      </c>
      <c r="I2415" s="9" t="s">
        <v>3580</v>
      </c>
      <c r="J2415" s="9" t="s">
        <v>3581</v>
      </c>
      <c r="K2415" s="9" t="s">
        <v>341</v>
      </c>
      <c r="L2415" s="80" t="s">
        <v>2233</v>
      </c>
      <c r="M2415" s="10">
        <v>50101</v>
      </c>
      <c r="N2415" s="11" t="s">
        <v>43</v>
      </c>
      <c r="O2415" s="13">
        <v>3</v>
      </c>
      <c r="P2415" s="3">
        <f t="shared" si="223"/>
        <v>0</v>
      </c>
      <c r="Q2415" s="3">
        <f t="shared" si="224"/>
        <v>0</v>
      </c>
      <c r="R2415" s="3">
        <f t="shared" si="225"/>
        <v>1</v>
      </c>
      <c r="S2415" s="3">
        <f t="shared" si="226"/>
        <v>0</v>
      </c>
      <c r="T2415" s="3">
        <f t="shared" si="227"/>
        <v>0</v>
      </c>
      <c r="U2415" s="3">
        <f t="shared" si="228"/>
        <v>0</v>
      </c>
    </row>
    <row r="2416" spans="1:21" ht="12.75" customHeight="1" x14ac:dyDescent="0.2">
      <c r="A2416" s="15" t="s">
        <v>95</v>
      </c>
      <c r="B2416" s="16" t="s">
        <v>96</v>
      </c>
      <c r="C2416" s="44">
        <v>216224</v>
      </c>
      <c r="D2416" s="9" t="s">
        <v>2400</v>
      </c>
      <c r="E2416" s="10" t="s">
        <v>2432</v>
      </c>
      <c r="F2416" s="17">
        <v>191893829</v>
      </c>
      <c r="G2416" s="12" t="s">
        <v>51</v>
      </c>
      <c r="H2416" s="9" t="s">
        <v>29</v>
      </c>
      <c r="I2416" s="9" t="s">
        <v>3600</v>
      </c>
      <c r="J2416" s="9" t="s">
        <v>3601</v>
      </c>
      <c r="K2416" s="9" t="s">
        <v>102</v>
      </c>
      <c r="L2416" s="6" t="s">
        <v>103</v>
      </c>
      <c r="M2416" s="10">
        <v>60403</v>
      </c>
      <c r="N2416" s="11" t="s">
        <v>43</v>
      </c>
      <c r="O2416" s="13">
        <v>2</v>
      </c>
      <c r="P2416" s="3">
        <f t="shared" si="223"/>
        <v>0</v>
      </c>
      <c r="Q2416" s="3">
        <f t="shared" si="224"/>
        <v>1</v>
      </c>
      <c r="R2416" s="3">
        <f t="shared" si="225"/>
        <v>0</v>
      </c>
      <c r="S2416" s="3">
        <f t="shared" si="226"/>
        <v>0</v>
      </c>
      <c r="T2416" s="3">
        <f t="shared" si="227"/>
        <v>0</v>
      </c>
      <c r="U2416" s="3">
        <f t="shared" si="228"/>
        <v>0</v>
      </c>
    </row>
    <row r="2417" spans="1:21" ht="12.75" customHeight="1" x14ac:dyDescent="0.2">
      <c r="A2417" s="15" t="s">
        <v>95</v>
      </c>
      <c r="B2417" s="16" t="s">
        <v>96</v>
      </c>
      <c r="C2417" s="44">
        <v>216224</v>
      </c>
      <c r="D2417" s="9" t="s">
        <v>2400</v>
      </c>
      <c r="E2417" s="10" t="s">
        <v>2432</v>
      </c>
      <c r="F2417" s="17">
        <v>191931606</v>
      </c>
      <c r="G2417" s="12" t="s">
        <v>167</v>
      </c>
      <c r="H2417" s="9" t="s">
        <v>29</v>
      </c>
      <c r="I2417" s="9" t="s">
        <v>3627</v>
      </c>
      <c r="J2417" s="9" t="s">
        <v>3628</v>
      </c>
      <c r="K2417" s="9" t="s">
        <v>102</v>
      </c>
      <c r="L2417" s="6" t="s">
        <v>103</v>
      </c>
      <c r="M2417" s="10">
        <v>60401</v>
      </c>
      <c r="N2417" s="11" t="s">
        <v>43</v>
      </c>
      <c r="O2417" s="13">
        <v>4</v>
      </c>
      <c r="P2417" s="3">
        <f t="shared" si="223"/>
        <v>0</v>
      </c>
      <c r="Q2417" s="3">
        <f t="shared" si="224"/>
        <v>0</v>
      </c>
      <c r="R2417" s="3">
        <f t="shared" si="225"/>
        <v>0</v>
      </c>
      <c r="S2417" s="3">
        <f t="shared" si="226"/>
        <v>1</v>
      </c>
      <c r="T2417" s="3">
        <f t="shared" si="227"/>
        <v>0</v>
      </c>
      <c r="U2417" s="3">
        <f t="shared" si="228"/>
        <v>0</v>
      </c>
    </row>
    <row r="2418" spans="1:21" ht="12.75" customHeight="1" x14ac:dyDescent="0.2">
      <c r="A2418" s="15" t="s">
        <v>95</v>
      </c>
      <c r="B2418" s="16" t="s">
        <v>96</v>
      </c>
      <c r="C2418" s="44">
        <v>216224</v>
      </c>
      <c r="D2418" s="9" t="s">
        <v>2400</v>
      </c>
      <c r="E2418" s="10" t="s">
        <v>2432</v>
      </c>
      <c r="F2418" s="17">
        <v>191931915</v>
      </c>
      <c r="G2418" s="12" t="s">
        <v>105</v>
      </c>
      <c r="H2418" s="9" t="s">
        <v>29</v>
      </c>
      <c r="I2418" s="9" t="s">
        <v>3389</v>
      </c>
      <c r="J2418" s="9" t="s">
        <v>3630</v>
      </c>
      <c r="K2418" s="9" t="s">
        <v>102</v>
      </c>
      <c r="L2418" s="6" t="s">
        <v>103</v>
      </c>
      <c r="M2418" s="10">
        <v>60401</v>
      </c>
      <c r="N2418" s="11" t="s">
        <v>43</v>
      </c>
      <c r="O2418" s="13">
        <v>4</v>
      </c>
      <c r="P2418" s="3">
        <f t="shared" si="223"/>
        <v>0</v>
      </c>
      <c r="Q2418" s="3">
        <f t="shared" si="224"/>
        <v>0</v>
      </c>
      <c r="R2418" s="3">
        <f t="shared" si="225"/>
        <v>0</v>
      </c>
      <c r="S2418" s="3">
        <f t="shared" si="226"/>
        <v>1</v>
      </c>
      <c r="T2418" s="3">
        <f t="shared" si="227"/>
        <v>0</v>
      </c>
      <c r="U2418" s="3">
        <f t="shared" si="228"/>
        <v>0</v>
      </c>
    </row>
    <row r="2419" spans="1:21" ht="12.75" customHeight="1" x14ac:dyDescent="0.2">
      <c r="A2419" s="15" t="s">
        <v>95</v>
      </c>
      <c r="B2419" s="16" t="s">
        <v>96</v>
      </c>
      <c r="C2419" s="44">
        <v>216224</v>
      </c>
      <c r="D2419" s="9" t="s">
        <v>2400</v>
      </c>
      <c r="E2419" s="10" t="s">
        <v>2432</v>
      </c>
      <c r="F2419" s="17">
        <v>191930869</v>
      </c>
      <c r="G2419" s="12" t="s">
        <v>167</v>
      </c>
      <c r="H2419" s="9" t="s">
        <v>29</v>
      </c>
      <c r="I2419" s="9" t="s">
        <v>3610</v>
      </c>
      <c r="J2419" s="9" t="s">
        <v>3611</v>
      </c>
      <c r="K2419" s="9" t="s">
        <v>102</v>
      </c>
      <c r="L2419" s="6" t="s">
        <v>1887</v>
      </c>
      <c r="M2419" s="10">
        <v>60304</v>
      </c>
      <c r="N2419" s="11" t="s">
        <v>43</v>
      </c>
      <c r="O2419" s="13">
        <v>3</v>
      </c>
      <c r="P2419" s="3">
        <f t="shared" si="223"/>
        <v>0</v>
      </c>
      <c r="Q2419" s="3">
        <f t="shared" si="224"/>
        <v>0</v>
      </c>
      <c r="R2419" s="3">
        <f t="shared" si="225"/>
        <v>1</v>
      </c>
      <c r="S2419" s="3">
        <f t="shared" si="226"/>
        <v>0</v>
      </c>
      <c r="T2419" s="3">
        <f t="shared" si="227"/>
        <v>0</v>
      </c>
      <c r="U2419" s="3">
        <f t="shared" si="228"/>
        <v>0</v>
      </c>
    </row>
    <row r="2420" spans="1:21" ht="12.75" customHeight="1" x14ac:dyDescent="0.2">
      <c r="A2420" s="15" t="s">
        <v>95</v>
      </c>
      <c r="B2420" s="16" t="s">
        <v>96</v>
      </c>
      <c r="C2420" s="44">
        <v>216224</v>
      </c>
      <c r="D2420" s="9" t="s">
        <v>2400</v>
      </c>
      <c r="E2420" s="10" t="s">
        <v>2432</v>
      </c>
      <c r="F2420" s="17"/>
      <c r="G2420" s="12" t="s">
        <v>105</v>
      </c>
      <c r="H2420" s="9" t="s">
        <v>29</v>
      </c>
      <c r="I2420" s="9" t="s">
        <v>3530</v>
      </c>
      <c r="J2420" s="14" t="s">
        <v>3531</v>
      </c>
      <c r="K2420" s="9" t="s">
        <v>102</v>
      </c>
      <c r="L2420" s="6" t="s">
        <v>1880</v>
      </c>
      <c r="M2420" s="10">
        <v>60205</v>
      </c>
      <c r="N2420" s="11" t="s">
        <v>43</v>
      </c>
      <c r="O2420" s="49" t="s">
        <v>129</v>
      </c>
      <c r="P2420" s="3">
        <f t="shared" si="223"/>
        <v>0</v>
      </c>
      <c r="Q2420" s="3">
        <f t="shared" si="224"/>
        <v>0</v>
      </c>
      <c r="R2420" s="3">
        <f t="shared" si="225"/>
        <v>0</v>
      </c>
      <c r="S2420" s="3">
        <f t="shared" si="226"/>
        <v>0</v>
      </c>
      <c r="T2420" s="3">
        <f t="shared" si="227"/>
        <v>0</v>
      </c>
      <c r="U2420" s="3">
        <f t="shared" si="228"/>
        <v>1</v>
      </c>
    </row>
    <row r="2421" spans="1:21" ht="12.75" customHeight="1" x14ac:dyDescent="0.2">
      <c r="A2421" s="15" t="s">
        <v>95</v>
      </c>
      <c r="B2421" s="16" t="s">
        <v>96</v>
      </c>
      <c r="C2421" s="44">
        <v>216224</v>
      </c>
      <c r="D2421" s="9" t="s">
        <v>2400</v>
      </c>
      <c r="E2421" s="10" t="s">
        <v>2432</v>
      </c>
      <c r="F2421" s="17">
        <v>191930711</v>
      </c>
      <c r="G2421" s="12" t="s">
        <v>105</v>
      </c>
      <c r="H2421" s="9" t="s">
        <v>29</v>
      </c>
      <c r="I2421" s="9" t="s">
        <v>3292</v>
      </c>
      <c r="J2421" s="9" t="s">
        <v>3609</v>
      </c>
      <c r="K2421" s="9" t="s">
        <v>102</v>
      </c>
      <c r="L2421" s="6" t="s">
        <v>1880</v>
      </c>
      <c r="M2421" s="10">
        <v>60203</v>
      </c>
      <c r="N2421" s="11" t="s">
        <v>43</v>
      </c>
      <c r="O2421" s="13">
        <v>3</v>
      </c>
      <c r="P2421" s="3">
        <f t="shared" si="223"/>
        <v>0</v>
      </c>
      <c r="Q2421" s="3">
        <f t="shared" si="224"/>
        <v>0</v>
      </c>
      <c r="R2421" s="3">
        <f t="shared" si="225"/>
        <v>1</v>
      </c>
      <c r="S2421" s="3">
        <f t="shared" si="226"/>
        <v>0</v>
      </c>
      <c r="T2421" s="3">
        <f t="shared" si="227"/>
        <v>0</v>
      </c>
      <c r="U2421" s="3">
        <f t="shared" si="228"/>
        <v>0</v>
      </c>
    </row>
    <row r="2422" spans="1:21" ht="12.75" customHeight="1" x14ac:dyDescent="0.2">
      <c r="A2422" s="15" t="s">
        <v>95</v>
      </c>
      <c r="B2422" s="16" t="s">
        <v>96</v>
      </c>
      <c r="C2422" s="44">
        <v>216224</v>
      </c>
      <c r="D2422" s="9" t="s">
        <v>2400</v>
      </c>
      <c r="E2422" s="10" t="s">
        <v>2432</v>
      </c>
      <c r="F2422" s="17">
        <v>191930942</v>
      </c>
      <c r="G2422" s="12" t="s">
        <v>105</v>
      </c>
      <c r="H2422" s="9" t="s">
        <v>29</v>
      </c>
      <c r="I2422" s="9" t="s">
        <v>3612</v>
      </c>
      <c r="J2422" s="9" t="s">
        <v>3613</v>
      </c>
      <c r="K2422" s="9" t="s">
        <v>102</v>
      </c>
      <c r="L2422" s="6" t="s">
        <v>1880</v>
      </c>
      <c r="M2422" s="10">
        <v>60203</v>
      </c>
      <c r="N2422" s="11" t="s">
        <v>43</v>
      </c>
      <c r="O2422" s="13">
        <v>2</v>
      </c>
      <c r="P2422" s="3">
        <f t="shared" si="223"/>
        <v>0</v>
      </c>
      <c r="Q2422" s="3">
        <f t="shared" si="224"/>
        <v>1</v>
      </c>
      <c r="R2422" s="3">
        <f t="shared" si="225"/>
        <v>0</v>
      </c>
      <c r="S2422" s="3">
        <f t="shared" si="226"/>
        <v>0</v>
      </c>
      <c r="T2422" s="3">
        <f t="shared" si="227"/>
        <v>0</v>
      </c>
      <c r="U2422" s="3">
        <f t="shared" si="228"/>
        <v>0</v>
      </c>
    </row>
    <row r="2423" spans="1:21" ht="12.75" customHeight="1" x14ac:dyDescent="0.2">
      <c r="A2423" s="15" t="s">
        <v>95</v>
      </c>
      <c r="B2423" s="16" t="s">
        <v>96</v>
      </c>
      <c r="C2423" s="44">
        <v>216224</v>
      </c>
      <c r="D2423" s="9" t="s">
        <v>2400</v>
      </c>
      <c r="E2423" s="10" t="s">
        <v>2432</v>
      </c>
      <c r="F2423" s="17">
        <v>191931055</v>
      </c>
      <c r="G2423" s="12" t="s">
        <v>67</v>
      </c>
      <c r="H2423" s="9" t="s">
        <v>29</v>
      </c>
      <c r="I2423" s="9" t="s">
        <v>3159</v>
      </c>
      <c r="J2423" s="9" t="s">
        <v>3614</v>
      </c>
      <c r="K2423" s="9" t="s">
        <v>102</v>
      </c>
      <c r="L2423" s="6" t="s">
        <v>1880</v>
      </c>
      <c r="M2423" s="10">
        <v>60206</v>
      </c>
      <c r="N2423" s="11" t="s">
        <v>43</v>
      </c>
      <c r="O2423" s="13">
        <v>2</v>
      </c>
      <c r="P2423" s="3">
        <f t="shared" si="223"/>
        <v>0</v>
      </c>
      <c r="Q2423" s="3">
        <f t="shared" si="224"/>
        <v>1</v>
      </c>
      <c r="R2423" s="3">
        <f t="shared" si="225"/>
        <v>0</v>
      </c>
      <c r="S2423" s="3">
        <f t="shared" si="226"/>
        <v>0</v>
      </c>
      <c r="T2423" s="3">
        <f t="shared" si="227"/>
        <v>0</v>
      </c>
      <c r="U2423" s="3">
        <f t="shared" si="228"/>
        <v>0</v>
      </c>
    </row>
    <row r="2424" spans="1:21" ht="12.75" customHeight="1" x14ac:dyDescent="0.2">
      <c r="A2424" s="15" t="s">
        <v>95</v>
      </c>
      <c r="B2424" s="16" t="s">
        <v>96</v>
      </c>
      <c r="C2424" s="44">
        <v>216224</v>
      </c>
      <c r="D2424" s="9" t="s">
        <v>2400</v>
      </c>
      <c r="E2424" s="10" t="s">
        <v>2432</v>
      </c>
      <c r="F2424" s="17">
        <v>191931176</v>
      </c>
      <c r="G2424" s="12" t="s">
        <v>105</v>
      </c>
      <c r="H2424" s="9" t="s">
        <v>29</v>
      </c>
      <c r="I2424" s="9" t="s">
        <v>3617</v>
      </c>
      <c r="J2424" s="9" t="s">
        <v>3618</v>
      </c>
      <c r="K2424" s="9" t="s">
        <v>102</v>
      </c>
      <c r="L2424" s="6" t="s">
        <v>1880</v>
      </c>
      <c r="M2424" s="10">
        <v>60203</v>
      </c>
      <c r="N2424" s="11" t="s">
        <v>43</v>
      </c>
      <c r="O2424" s="13">
        <v>4</v>
      </c>
      <c r="P2424" s="3">
        <f t="shared" si="223"/>
        <v>0</v>
      </c>
      <c r="Q2424" s="3">
        <f t="shared" si="224"/>
        <v>0</v>
      </c>
      <c r="R2424" s="3">
        <f t="shared" si="225"/>
        <v>0</v>
      </c>
      <c r="S2424" s="3">
        <f t="shared" si="226"/>
        <v>1</v>
      </c>
      <c r="T2424" s="3">
        <f t="shared" si="227"/>
        <v>0</v>
      </c>
      <c r="U2424" s="3">
        <f t="shared" si="228"/>
        <v>0</v>
      </c>
    </row>
    <row r="2425" spans="1:21" ht="12.75" customHeight="1" x14ac:dyDescent="0.2">
      <c r="A2425" s="15" t="s">
        <v>95</v>
      </c>
      <c r="B2425" s="16" t="s">
        <v>96</v>
      </c>
      <c r="C2425" s="44">
        <v>216224</v>
      </c>
      <c r="D2425" s="9" t="s">
        <v>2400</v>
      </c>
      <c r="E2425" s="10" t="s">
        <v>2432</v>
      </c>
      <c r="F2425" s="17">
        <v>191931275</v>
      </c>
      <c r="G2425" s="12" t="s">
        <v>67</v>
      </c>
      <c r="H2425" s="9" t="s">
        <v>29</v>
      </c>
      <c r="I2425" s="9" t="s">
        <v>3620</v>
      </c>
      <c r="J2425" s="9" t="s">
        <v>3621</v>
      </c>
      <c r="K2425" s="9" t="s">
        <v>102</v>
      </c>
      <c r="L2425" s="6" t="s">
        <v>1880</v>
      </c>
      <c r="M2425" s="10">
        <v>60203</v>
      </c>
      <c r="N2425" s="11" t="s">
        <v>43</v>
      </c>
      <c r="O2425" s="13">
        <v>4</v>
      </c>
      <c r="P2425" s="3">
        <f t="shared" si="223"/>
        <v>0</v>
      </c>
      <c r="Q2425" s="3">
        <f t="shared" si="224"/>
        <v>0</v>
      </c>
      <c r="R2425" s="3">
        <f t="shared" si="225"/>
        <v>0</v>
      </c>
      <c r="S2425" s="3">
        <f t="shared" si="226"/>
        <v>1</v>
      </c>
      <c r="T2425" s="3">
        <f t="shared" si="227"/>
        <v>0</v>
      </c>
      <c r="U2425" s="3">
        <f t="shared" si="228"/>
        <v>0</v>
      </c>
    </row>
    <row r="2426" spans="1:21" ht="12.75" customHeight="1" x14ac:dyDescent="0.2">
      <c r="A2426" s="15" t="s">
        <v>95</v>
      </c>
      <c r="B2426" s="16" t="s">
        <v>96</v>
      </c>
      <c r="C2426" s="44">
        <v>216224</v>
      </c>
      <c r="D2426" s="9" t="s">
        <v>2400</v>
      </c>
      <c r="E2426" s="10" t="s">
        <v>2432</v>
      </c>
      <c r="F2426" s="17">
        <v>191931412</v>
      </c>
      <c r="G2426" s="12" t="s">
        <v>67</v>
      </c>
      <c r="H2426" s="9" t="s">
        <v>29</v>
      </c>
      <c r="I2426" s="9" t="s">
        <v>3159</v>
      </c>
      <c r="J2426" s="9" t="s">
        <v>3622</v>
      </c>
      <c r="K2426" s="9" t="s">
        <v>102</v>
      </c>
      <c r="L2426" s="6" t="s">
        <v>1880</v>
      </c>
      <c r="M2426" s="10">
        <v>60206</v>
      </c>
      <c r="N2426" s="11" t="s">
        <v>43</v>
      </c>
      <c r="O2426" s="13">
        <v>2</v>
      </c>
      <c r="P2426" s="3">
        <f t="shared" si="223"/>
        <v>0</v>
      </c>
      <c r="Q2426" s="3">
        <f t="shared" si="224"/>
        <v>1</v>
      </c>
      <c r="R2426" s="3">
        <f t="shared" si="225"/>
        <v>0</v>
      </c>
      <c r="S2426" s="3">
        <f t="shared" si="226"/>
        <v>0</v>
      </c>
      <c r="T2426" s="3">
        <f t="shared" si="227"/>
        <v>0</v>
      </c>
      <c r="U2426" s="3">
        <f t="shared" si="228"/>
        <v>0</v>
      </c>
    </row>
    <row r="2427" spans="1:21" ht="12.75" customHeight="1" x14ac:dyDescent="0.2">
      <c r="A2427" s="15" t="s">
        <v>95</v>
      </c>
      <c r="B2427" s="16" t="s">
        <v>96</v>
      </c>
      <c r="C2427" s="44">
        <v>216224</v>
      </c>
      <c r="D2427" s="9" t="s">
        <v>2400</v>
      </c>
      <c r="E2427" s="10" t="s">
        <v>2432</v>
      </c>
      <c r="F2427" s="17">
        <v>191931995</v>
      </c>
      <c r="G2427" s="12" t="s">
        <v>105</v>
      </c>
      <c r="H2427" s="9" t="s">
        <v>29</v>
      </c>
      <c r="I2427" s="9" t="s">
        <v>3631</v>
      </c>
      <c r="J2427" s="9" t="s">
        <v>3632</v>
      </c>
      <c r="K2427" s="9" t="s">
        <v>102</v>
      </c>
      <c r="L2427" s="6" t="s">
        <v>1880</v>
      </c>
      <c r="M2427" s="10">
        <v>60206</v>
      </c>
      <c r="N2427" s="11" t="s">
        <v>43</v>
      </c>
      <c r="O2427" s="13">
        <v>3</v>
      </c>
      <c r="P2427" s="3">
        <f t="shared" si="223"/>
        <v>0</v>
      </c>
      <c r="Q2427" s="3">
        <f t="shared" si="224"/>
        <v>0</v>
      </c>
      <c r="R2427" s="3">
        <f t="shared" si="225"/>
        <v>1</v>
      </c>
      <c r="S2427" s="3">
        <f t="shared" si="226"/>
        <v>0</v>
      </c>
      <c r="T2427" s="3">
        <f t="shared" si="227"/>
        <v>0</v>
      </c>
      <c r="U2427" s="3">
        <f t="shared" si="228"/>
        <v>0</v>
      </c>
    </row>
    <row r="2428" spans="1:21" ht="12.75" customHeight="1" x14ac:dyDescent="0.2">
      <c r="A2428" s="15" t="s">
        <v>95</v>
      </c>
      <c r="B2428" s="16" t="s">
        <v>96</v>
      </c>
      <c r="C2428" s="44">
        <v>216224</v>
      </c>
      <c r="D2428" s="9" t="s">
        <v>2400</v>
      </c>
      <c r="E2428" s="10" t="s">
        <v>2432</v>
      </c>
      <c r="F2428" s="17">
        <v>191893642</v>
      </c>
      <c r="G2428" s="12" t="s">
        <v>67</v>
      </c>
      <c r="H2428" s="9" t="s">
        <v>29</v>
      </c>
      <c r="I2428" s="9" t="s">
        <v>3026</v>
      </c>
      <c r="J2428" s="9" t="s">
        <v>3592</v>
      </c>
      <c r="K2428" s="9" t="s">
        <v>102</v>
      </c>
      <c r="L2428" s="6" t="s">
        <v>159</v>
      </c>
      <c r="M2428" s="10">
        <v>60101</v>
      </c>
      <c r="N2428" s="11" t="s">
        <v>43</v>
      </c>
      <c r="O2428" s="13">
        <v>3</v>
      </c>
      <c r="P2428" s="3">
        <f t="shared" si="223"/>
        <v>0</v>
      </c>
      <c r="Q2428" s="3">
        <f t="shared" si="224"/>
        <v>0</v>
      </c>
      <c r="R2428" s="3">
        <f t="shared" si="225"/>
        <v>1</v>
      </c>
      <c r="S2428" s="3">
        <f t="shared" si="226"/>
        <v>0</v>
      </c>
      <c r="T2428" s="3">
        <f t="shared" si="227"/>
        <v>0</v>
      </c>
      <c r="U2428" s="3">
        <f t="shared" si="228"/>
        <v>0</v>
      </c>
    </row>
    <row r="2429" spans="1:21" ht="12.75" customHeight="1" x14ac:dyDescent="0.2">
      <c r="A2429" s="15" t="s">
        <v>95</v>
      </c>
      <c r="B2429" s="16" t="s">
        <v>96</v>
      </c>
      <c r="C2429" s="44">
        <v>216224</v>
      </c>
      <c r="D2429" s="9" t="s">
        <v>2400</v>
      </c>
      <c r="E2429" s="10" t="s">
        <v>2432</v>
      </c>
      <c r="F2429" s="17">
        <v>191893696</v>
      </c>
      <c r="G2429" s="12" t="s">
        <v>67</v>
      </c>
      <c r="H2429" s="9" t="s">
        <v>29</v>
      </c>
      <c r="I2429" s="9" t="s">
        <v>3593</v>
      </c>
      <c r="J2429" s="9" t="s">
        <v>3594</v>
      </c>
      <c r="K2429" s="9" t="s">
        <v>102</v>
      </c>
      <c r="L2429" s="6" t="s">
        <v>159</v>
      </c>
      <c r="M2429" s="10">
        <v>60101</v>
      </c>
      <c r="N2429" s="11" t="s">
        <v>43</v>
      </c>
      <c r="O2429" s="13">
        <v>3</v>
      </c>
      <c r="P2429" s="3">
        <f t="shared" si="223"/>
        <v>0</v>
      </c>
      <c r="Q2429" s="3">
        <f t="shared" si="224"/>
        <v>0</v>
      </c>
      <c r="R2429" s="3">
        <f t="shared" si="225"/>
        <v>1</v>
      </c>
      <c r="S2429" s="3">
        <f t="shared" si="226"/>
        <v>0</v>
      </c>
      <c r="T2429" s="3">
        <f t="shared" si="227"/>
        <v>0</v>
      </c>
      <c r="U2429" s="3">
        <f t="shared" si="228"/>
        <v>0</v>
      </c>
    </row>
    <row r="2430" spans="1:21" ht="12.75" customHeight="1" x14ac:dyDescent="0.2">
      <c r="A2430" s="15" t="s">
        <v>95</v>
      </c>
      <c r="B2430" s="16" t="s">
        <v>96</v>
      </c>
      <c r="C2430" s="44">
        <v>216224</v>
      </c>
      <c r="D2430" s="9" t="s">
        <v>2400</v>
      </c>
      <c r="E2430" s="10" t="s">
        <v>2432</v>
      </c>
      <c r="F2430" s="17">
        <v>191893727</v>
      </c>
      <c r="G2430" s="12" t="s">
        <v>167</v>
      </c>
      <c r="H2430" s="9" t="s">
        <v>29</v>
      </c>
      <c r="I2430" s="9" t="s">
        <v>3078</v>
      </c>
      <c r="J2430" s="9" t="s">
        <v>3595</v>
      </c>
      <c r="K2430" s="9" t="s">
        <v>102</v>
      </c>
      <c r="L2430" s="6" t="s">
        <v>159</v>
      </c>
      <c r="M2430" s="10">
        <v>60101</v>
      </c>
      <c r="N2430" s="11" t="s">
        <v>43</v>
      </c>
      <c r="O2430" s="13">
        <v>2</v>
      </c>
      <c r="P2430" s="3">
        <f t="shared" si="223"/>
        <v>0</v>
      </c>
      <c r="Q2430" s="3">
        <f t="shared" si="224"/>
        <v>1</v>
      </c>
      <c r="R2430" s="3">
        <f t="shared" si="225"/>
        <v>0</v>
      </c>
      <c r="S2430" s="3">
        <f t="shared" si="226"/>
        <v>0</v>
      </c>
      <c r="T2430" s="3">
        <f t="shared" si="227"/>
        <v>0</v>
      </c>
      <c r="U2430" s="3">
        <f t="shared" si="228"/>
        <v>0</v>
      </c>
    </row>
    <row r="2431" spans="1:21" ht="12.75" customHeight="1" x14ac:dyDescent="0.2">
      <c r="A2431" s="15" t="s">
        <v>95</v>
      </c>
      <c r="B2431" s="16" t="s">
        <v>96</v>
      </c>
      <c r="C2431" s="44">
        <v>216224</v>
      </c>
      <c r="D2431" s="9" t="s">
        <v>2400</v>
      </c>
      <c r="E2431" s="10" t="s">
        <v>2432</v>
      </c>
      <c r="F2431" s="17">
        <v>191893736</v>
      </c>
      <c r="G2431" s="12" t="s">
        <v>167</v>
      </c>
      <c r="H2431" s="9" t="s">
        <v>29</v>
      </c>
      <c r="I2431" s="9" t="s">
        <v>3122</v>
      </c>
      <c r="J2431" s="9" t="s">
        <v>3596</v>
      </c>
      <c r="K2431" s="9" t="s">
        <v>102</v>
      </c>
      <c r="L2431" s="6" t="s">
        <v>159</v>
      </c>
      <c r="M2431" s="10">
        <v>60101</v>
      </c>
      <c r="N2431" s="11" t="s">
        <v>43</v>
      </c>
      <c r="O2431" s="13">
        <v>3</v>
      </c>
      <c r="P2431" s="3">
        <f t="shared" si="223"/>
        <v>0</v>
      </c>
      <c r="Q2431" s="3">
        <f t="shared" si="224"/>
        <v>0</v>
      </c>
      <c r="R2431" s="3">
        <f t="shared" si="225"/>
        <v>1</v>
      </c>
      <c r="S2431" s="3">
        <f t="shared" si="226"/>
        <v>0</v>
      </c>
      <c r="T2431" s="3">
        <f t="shared" si="227"/>
        <v>0</v>
      </c>
      <c r="U2431" s="3">
        <f t="shared" si="228"/>
        <v>0</v>
      </c>
    </row>
    <row r="2432" spans="1:21" ht="12.75" customHeight="1" x14ac:dyDescent="0.2">
      <c r="A2432" s="15" t="s">
        <v>95</v>
      </c>
      <c r="B2432" s="16" t="s">
        <v>96</v>
      </c>
      <c r="C2432" s="44">
        <v>216224</v>
      </c>
      <c r="D2432" s="9" t="s">
        <v>2400</v>
      </c>
      <c r="E2432" s="10" t="s">
        <v>2432</v>
      </c>
      <c r="F2432" s="17">
        <v>191893737</v>
      </c>
      <c r="G2432" s="12" t="s">
        <v>167</v>
      </c>
      <c r="H2432" s="9" t="s">
        <v>29</v>
      </c>
      <c r="I2432" s="9" t="s">
        <v>3122</v>
      </c>
      <c r="J2432" s="9" t="s">
        <v>3597</v>
      </c>
      <c r="K2432" s="9" t="s">
        <v>102</v>
      </c>
      <c r="L2432" s="6" t="s">
        <v>159</v>
      </c>
      <c r="M2432" s="10">
        <v>60101</v>
      </c>
      <c r="N2432" s="11" t="s">
        <v>43</v>
      </c>
      <c r="O2432" s="13">
        <v>3</v>
      </c>
      <c r="P2432" s="3">
        <f t="shared" si="223"/>
        <v>0</v>
      </c>
      <c r="Q2432" s="3">
        <f t="shared" si="224"/>
        <v>0</v>
      </c>
      <c r="R2432" s="3">
        <f t="shared" si="225"/>
        <v>1</v>
      </c>
      <c r="S2432" s="3">
        <f t="shared" si="226"/>
        <v>0</v>
      </c>
      <c r="T2432" s="3">
        <f t="shared" si="227"/>
        <v>0</v>
      </c>
      <c r="U2432" s="3">
        <f t="shared" si="228"/>
        <v>0</v>
      </c>
    </row>
    <row r="2433" spans="1:21" ht="12.75" customHeight="1" x14ac:dyDescent="0.2">
      <c r="A2433" s="15" t="s">
        <v>95</v>
      </c>
      <c r="B2433" s="16" t="s">
        <v>96</v>
      </c>
      <c r="C2433" s="44">
        <v>216224</v>
      </c>
      <c r="D2433" s="9" t="s">
        <v>2400</v>
      </c>
      <c r="E2433" s="10" t="s">
        <v>2432</v>
      </c>
      <c r="F2433" s="17">
        <v>191893757</v>
      </c>
      <c r="G2433" s="12" t="s">
        <v>167</v>
      </c>
      <c r="H2433" s="9" t="s">
        <v>29</v>
      </c>
      <c r="I2433" s="9" t="s">
        <v>3115</v>
      </c>
      <c r="J2433" s="9" t="s">
        <v>3598</v>
      </c>
      <c r="K2433" s="9" t="s">
        <v>102</v>
      </c>
      <c r="L2433" s="6" t="s">
        <v>159</v>
      </c>
      <c r="M2433" s="10">
        <v>60101</v>
      </c>
      <c r="N2433" s="11" t="s">
        <v>43</v>
      </c>
      <c r="O2433" s="13">
        <v>3</v>
      </c>
      <c r="P2433" s="3">
        <f t="shared" si="223"/>
        <v>0</v>
      </c>
      <c r="Q2433" s="3">
        <f t="shared" si="224"/>
        <v>0</v>
      </c>
      <c r="R2433" s="3">
        <f t="shared" si="225"/>
        <v>1</v>
      </c>
      <c r="S2433" s="3">
        <f t="shared" si="226"/>
        <v>0</v>
      </c>
      <c r="T2433" s="3">
        <f t="shared" si="227"/>
        <v>0</v>
      </c>
      <c r="U2433" s="3">
        <f t="shared" si="228"/>
        <v>0</v>
      </c>
    </row>
    <row r="2434" spans="1:21" ht="12.75" customHeight="1" x14ac:dyDescent="0.2">
      <c r="A2434" s="15" t="s">
        <v>95</v>
      </c>
      <c r="B2434" s="16" t="s">
        <v>96</v>
      </c>
      <c r="C2434" s="44">
        <v>216224</v>
      </c>
      <c r="D2434" s="9" t="s">
        <v>2400</v>
      </c>
      <c r="E2434" s="10" t="s">
        <v>2432</v>
      </c>
      <c r="F2434" s="17">
        <v>191893800</v>
      </c>
      <c r="G2434" s="12" t="s">
        <v>167</v>
      </c>
      <c r="H2434" s="9" t="s">
        <v>29</v>
      </c>
      <c r="I2434" s="9" t="s">
        <v>3052</v>
      </c>
      <c r="J2434" s="9" t="s">
        <v>3599</v>
      </c>
      <c r="K2434" s="9" t="s">
        <v>102</v>
      </c>
      <c r="L2434" s="6" t="s">
        <v>159</v>
      </c>
      <c r="M2434" s="10">
        <v>60101</v>
      </c>
      <c r="N2434" s="11" t="s">
        <v>43</v>
      </c>
      <c r="O2434" s="13">
        <v>2</v>
      </c>
      <c r="P2434" s="3">
        <f t="shared" si="223"/>
        <v>0</v>
      </c>
      <c r="Q2434" s="3">
        <f t="shared" si="224"/>
        <v>1</v>
      </c>
      <c r="R2434" s="3">
        <f t="shared" si="225"/>
        <v>0</v>
      </c>
      <c r="S2434" s="3">
        <f t="shared" si="226"/>
        <v>0</v>
      </c>
      <c r="T2434" s="3">
        <f t="shared" si="227"/>
        <v>0</v>
      </c>
      <c r="U2434" s="3">
        <f t="shared" si="228"/>
        <v>0</v>
      </c>
    </row>
    <row r="2435" spans="1:21" ht="12.75" customHeight="1" x14ac:dyDescent="0.2">
      <c r="A2435" s="15" t="s">
        <v>95</v>
      </c>
      <c r="B2435" s="16" t="s">
        <v>96</v>
      </c>
      <c r="C2435" s="44">
        <v>216224</v>
      </c>
      <c r="D2435" s="9" t="s">
        <v>2400</v>
      </c>
      <c r="E2435" s="10" t="s">
        <v>2432</v>
      </c>
      <c r="F2435" s="17">
        <v>191893834</v>
      </c>
      <c r="G2435" s="12" t="s">
        <v>105</v>
      </c>
      <c r="H2435" s="9" t="s">
        <v>29</v>
      </c>
      <c r="I2435" s="9" t="s">
        <v>3602</v>
      </c>
      <c r="J2435" s="9" t="s">
        <v>3603</v>
      </c>
      <c r="K2435" s="9" t="s">
        <v>102</v>
      </c>
      <c r="L2435" s="6" t="s">
        <v>159</v>
      </c>
      <c r="M2435" s="10">
        <v>60101</v>
      </c>
      <c r="N2435" s="11" t="s">
        <v>43</v>
      </c>
      <c r="O2435" s="13">
        <v>3</v>
      </c>
      <c r="P2435" s="3">
        <f t="shared" si="223"/>
        <v>0</v>
      </c>
      <c r="Q2435" s="3">
        <f t="shared" si="224"/>
        <v>0</v>
      </c>
      <c r="R2435" s="3">
        <f t="shared" si="225"/>
        <v>1</v>
      </c>
      <c r="S2435" s="3">
        <f t="shared" si="226"/>
        <v>0</v>
      </c>
      <c r="T2435" s="3">
        <f t="shared" si="227"/>
        <v>0</v>
      </c>
      <c r="U2435" s="3">
        <f t="shared" si="228"/>
        <v>0</v>
      </c>
    </row>
    <row r="2436" spans="1:21" ht="12.75" customHeight="1" x14ac:dyDescent="0.2">
      <c r="A2436" s="15" t="s">
        <v>95</v>
      </c>
      <c r="B2436" s="16" t="s">
        <v>96</v>
      </c>
      <c r="C2436" s="44">
        <v>216224</v>
      </c>
      <c r="D2436" s="9" t="s">
        <v>2400</v>
      </c>
      <c r="E2436" s="10" t="s">
        <v>2432</v>
      </c>
      <c r="F2436" s="17">
        <v>191893835</v>
      </c>
      <c r="G2436" s="12" t="s">
        <v>105</v>
      </c>
      <c r="H2436" s="9" t="s">
        <v>29</v>
      </c>
      <c r="I2436" s="9" t="s">
        <v>3604</v>
      </c>
      <c r="J2436" s="9" t="s">
        <v>3605</v>
      </c>
      <c r="K2436" s="9" t="s">
        <v>102</v>
      </c>
      <c r="L2436" s="6" t="s">
        <v>159</v>
      </c>
      <c r="M2436" s="10">
        <v>60101</v>
      </c>
      <c r="N2436" s="11" t="s">
        <v>43</v>
      </c>
      <c r="O2436" s="13">
        <v>2</v>
      </c>
      <c r="P2436" s="3">
        <f t="shared" si="223"/>
        <v>0</v>
      </c>
      <c r="Q2436" s="3">
        <f t="shared" si="224"/>
        <v>1</v>
      </c>
      <c r="R2436" s="3">
        <f t="shared" si="225"/>
        <v>0</v>
      </c>
      <c r="S2436" s="3">
        <f t="shared" si="226"/>
        <v>0</v>
      </c>
      <c r="T2436" s="3">
        <f t="shared" si="227"/>
        <v>0</v>
      </c>
      <c r="U2436" s="3">
        <f t="shared" si="228"/>
        <v>0</v>
      </c>
    </row>
    <row r="2437" spans="1:21" ht="12.75" customHeight="1" x14ac:dyDescent="0.2">
      <c r="A2437" s="15" t="s">
        <v>95</v>
      </c>
      <c r="B2437" s="16" t="s">
        <v>96</v>
      </c>
      <c r="C2437" s="44">
        <v>216224</v>
      </c>
      <c r="D2437" s="9" t="s">
        <v>2400</v>
      </c>
      <c r="E2437" s="10" t="s">
        <v>2432</v>
      </c>
      <c r="F2437" s="17">
        <v>191930502</v>
      </c>
      <c r="G2437" s="12" t="s">
        <v>67</v>
      </c>
      <c r="H2437" s="9" t="s">
        <v>29</v>
      </c>
      <c r="I2437" s="9" t="s">
        <v>2803</v>
      </c>
      <c r="J2437" s="9" t="s">
        <v>3606</v>
      </c>
      <c r="K2437" s="9" t="s">
        <v>102</v>
      </c>
      <c r="L2437" s="6" t="s">
        <v>159</v>
      </c>
      <c r="M2437" s="10">
        <v>60102</v>
      </c>
      <c r="N2437" s="11" t="s">
        <v>43</v>
      </c>
      <c r="O2437" s="13">
        <v>5</v>
      </c>
      <c r="P2437" s="3">
        <f t="shared" ref="P2437:P2500" si="229">IF(O2437=1,1,0)</f>
        <v>0</v>
      </c>
      <c r="Q2437" s="3">
        <f t="shared" ref="Q2437:Q2500" si="230">IF(O2437=2,1,0)</f>
        <v>0</v>
      </c>
      <c r="R2437" s="3">
        <f t="shared" ref="R2437:R2500" si="231">IF(O2437=3,1,0)</f>
        <v>0</v>
      </c>
      <c r="S2437" s="3">
        <f t="shared" ref="S2437:S2500" si="232">IF(O2437=4,1,0)</f>
        <v>0</v>
      </c>
      <c r="T2437" s="3">
        <f t="shared" ref="T2437:T2500" si="233">IF(O2437=5,1,0)</f>
        <v>1</v>
      </c>
      <c r="U2437" s="3">
        <f t="shared" ref="U2437:U2500" si="234">IF(O2437="Bez finální známky, nebyl získán potřebný počet posudků",1,IF(O2437="N (nehodnoceno)",1,0))</f>
        <v>0</v>
      </c>
    </row>
    <row r="2438" spans="1:21" ht="12.75" customHeight="1" x14ac:dyDescent="0.2">
      <c r="A2438" s="15" t="s">
        <v>95</v>
      </c>
      <c r="B2438" s="16" t="s">
        <v>96</v>
      </c>
      <c r="C2438" s="44">
        <v>216224</v>
      </c>
      <c r="D2438" s="9" t="s">
        <v>2400</v>
      </c>
      <c r="E2438" s="10" t="s">
        <v>2432</v>
      </c>
      <c r="F2438" s="17">
        <v>191930537</v>
      </c>
      <c r="G2438" s="12" t="s">
        <v>167</v>
      </c>
      <c r="H2438" s="9" t="s">
        <v>29</v>
      </c>
      <c r="I2438" s="9" t="s">
        <v>3026</v>
      </c>
      <c r="J2438" s="9" t="s">
        <v>3607</v>
      </c>
      <c r="K2438" s="9" t="s">
        <v>102</v>
      </c>
      <c r="L2438" s="6" t="s">
        <v>159</v>
      </c>
      <c r="M2438" s="10">
        <v>60101</v>
      </c>
      <c r="N2438" s="11" t="s">
        <v>43</v>
      </c>
      <c r="O2438" s="13">
        <v>3</v>
      </c>
      <c r="P2438" s="3">
        <f t="shared" si="229"/>
        <v>0</v>
      </c>
      <c r="Q2438" s="3">
        <f t="shared" si="230"/>
        <v>0</v>
      </c>
      <c r="R2438" s="3">
        <f t="shared" si="231"/>
        <v>1</v>
      </c>
      <c r="S2438" s="3">
        <f t="shared" si="232"/>
        <v>0</v>
      </c>
      <c r="T2438" s="3">
        <f t="shared" si="233"/>
        <v>0</v>
      </c>
      <c r="U2438" s="3">
        <f t="shared" si="234"/>
        <v>0</v>
      </c>
    </row>
    <row r="2439" spans="1:21" ht="12.75" customHeight="1" x14ac:dyDescent="0.2">
      <c r="A2439" s="15" t="s">
        <v>95</v>
      </c>
      <c r="B2439" s="16" t="s">
        <v>96</v>
      </c>
      <c r="C2439" s="44">
        <v>216224</v>
      </c>
      <c r="D2439" s="9" t="s">
        <v>2400</v>
      </c>
      <c r="E2439" s="10" t="s">
        <v>2432</v>
      </c>
      <c r="F2439" s="17">
        <v>191930664</v>
      </c>
      <c r="G2439" s="12" t="s">
        <v>51</v>
      </c>
      <c r="H2439" s="9" t="s">
        <v>29</v>
      </c>
      <c r="I2439" s="9" t="s">
        <v>3026</v>
      </c>
      <c r="J2439" s="9" t="s">
        <v>3608</v>
      </c>
      <c r="K2439" s="9" t="s">
        <v>102</v>
      </c>
      <c r="L2439" s="6" t="s">
        <v>159</v>
      </c>
      <c r="M2439" s="10">
        <v>60101</v>
      </c>
      <c r="N2439" s="11" t="s">
        <v>43</v>
      </c>
      <c r="O2439" s="13">
        <v>2</v>
      </c>
      <c r="P2439" s="3">
        <f t="shared" si="229"/>
        <v>0</v>
      </c>
      <c r="Q2439" s="3">
        <f t="shared" si="230"/>
        <v>1</v>
      </c>
      <c r="R2439" s="3">
        <f t="shared" si="231"/>
        <v>0</v>
      </c>
      <c r="S2439" s="3">
        <f t="shared" si="232"/>
        <v>0</v>
      </c>
      <c r="T2439" s="3">
        <f t="shared" si="233"/>
        <v>0</v>
      </c>
      <c r="U2439" s="3">
        <f t="shared" si="234"/>
        <v>0</v>
      </c>
    </row>
    <row r="2440" spans="1:21" ht="12.75" customHeight="1" x14ac:dyDescent="0.2">
      <c r="A2440" s="15" t="s">
        <v>95</v>
      </c>
      <c r="B2440" s="16" t="s">
        <v>96</v>
      </c>
      <c r="C2440" s="44">
        <v>216224</v>
      </c>
      <c r="D2440" s="9" t="s">
        <v>2400</v>
      </c>
      <c r="E2440" s="10" t="s">
        <v>2432</v>
      </c>
      <c r="F2440" s="17">
        <v>191931143</v>
      </c>
      <c r="G2440" s="12" t="s">
        <v>105</v>
      </c>
      <c r="H2440" s="9" t="s">
        <v>29</v>
      </c>
      <c r="I2440" s="9" t="s">
        <v>3615</v>
      </c>
      <c r="J2440" s="9" t="s">
        <v>3616</v>
      </c>
      <c r="K2440" s="9" t="s">
        <v>102</v>
      </c>
      <c r="L2440" s="6" t="s">
        <v>159</v>
      </c>
      <c r="M2440" s="10">
        <v>60101</v>
      </c>
      <c r="N2440" s="11" t="s">
        <v>43</v>
      </c>
      <c r="O2440" s="13">
        <v>2</v>
      </c>
      <c r="P2440" s="3">
        <f t="shared" si="229"/>
        <v>0</v>
      </c>
      <c r="Q2440" s="3">
        <f t="shared" si="230"/>
        <v>1</v>
      </c>
      <c r="R2440" s="3">
        <f t="shared" si="231"/>
        <v>0</v>
      </c>
      <c r="S2440" s="3">
        <f t="shared" si="232"/>
        <v>0</v>
      </c>
      <c r="T2440" s="3">
        <f t="shared" si="233"/>
        <v>0</v>
      </c>
      <c r="U2440" s="3">
        <f t="shared" si="234"/>
        <v>0</v>
      </c>
    </row>
    <row r="2441" spans="1:21" ht="12.75" customHeight="1" x14ac:dyDescent="0.2">
      <c r="A2441" s="15" t="s">
        <v>95</v>
      </c>
      <c r="B2441" s="16" t="s">
        <v>96</v>
      </c>
      <c r="C2441" s="44">
        <v>216224</v>
      </c>
      <c r="D2441" s="9" t="s">
        <v>2400</v>
      </c>
      <c r="E2441" s="10" t="s">
        <v>2432</v>
      </c>
      <c r="F2441" s="17">
        <v>191931265</v>
      </c>
      <c r="G2441" s="12" t="s">
        <v>167</v>
      </c>
      <c r="H2441" s="9" t="s">
        <v>29</v>
      </c>
      <c r="I2441" s="9" t="s">
        <v>3058</v>
      </c>
      <c r="J2441" s="9" t="s">
        <v>3619</v>
      </c>
      <c r="K2441" s="9" t="s">
        <v>102</v>
      </c>
      <c r="L2441" s="6" t="s">
        <v>159</v>
      </c>
      <c r="M2441" s="10">
        <v>60101</v>
      </c>
      <c r="N2441" s="11" t="s">
        <v>43</v>
      </c>
      <c r="O2441" s="13">
        <v>3</v>
      </c>
      <c r="P2441" s="3">
        <f t="shared" si="229"/>
        <v>0</v>
      </c>
      <c r="Q2441" s="3">
        <f t="shared" si="230"/>
        <v>0</v>
      </c>
      <c r="R2441" s="3">
        <f t="shared" si="231"/>
        <v>1</v>
      </c>
      <c r="S2441" s="3">
        <f t="shared" si="232"/>
        <v>0</v>
      </c>
      <c r="T2441" s="3">
        <f t="shared" si="233"/>
        <v>0</v>
      </c>
      <c r="U2441" s="3">
        <f t="shared" si="234"/>
        <v>0</v>
      </c>
    </row>
    <row r="2442" spans="1:21" ht="12.75" customHeight="1" x14ac:dyDescent="0.2">
      <c r="A2442" s="15" t="s">
        <v>95</v>
      </c>
      <c r="B2442" s="16" t="s">
        <v>96</v>
      </c>
      <c r="C2442" s="44">
        <v>216224</v>
      </c>
      <c r="D2442" s="9" t="s">
        <v>2400</v>
      </c>
      <c r="E2442" s="10" t="s">
        <v>2432</v>
      </c>
      <c r="F2442" s="17">
        <v>191931573</v>
      </c>
      <c r="G2442" s="12" t="s">
        <v>167</v>
      </c>
      <c r="H2442" s="9" t="s">
        <v>29</v>
      </c>
      <c r="I2442" s="9" t="s">
        <v>3623</v>
      </c>
      <c r="J2442" s="9" t="s">
        <v>3624</v>
      </c>
      <c r="K2442" s="9" t="s">
        <v>102</v>
      </c>
      <c r="L2442" s="6" t="s">
        <v>159</v>
      </c>
      <c r="M2442" s="10">
        <v>60101</v>
      </c>
      <c r="N2442" s="11" t="s">
        <v>43</v>
      </c>
      <c r="O2442" s="13">
        <v>4</v>
      </c>
      <c r="P2442" s="3">
        <f t="shared" si="229"/>
        <v>0</v>
      </c>
      <c r="Q2442" s="3">
        <f t="shared" si="230"/>
        <v>0</v>
      </c>
      <c r="R2442" s="3">
        <f t="shared" si="231"/>
        <v>0</v>
      </c>
      <c r="S2442" s="3">
        <f t="shared" si="232"/>
        <v>1</v>
      </c>
      <c r="T2442" s="3">
        <f t="shared" si="233"/>
        <v>0</v>
      </c>
      <c r="U2442" s="3">
        <f t="shared" si="234"/>
        <v>0</v>
      </c>
    </row>
    <row r="2443" spans="1:21" ht="12.75" customHeight="1" x14ac:dyDescent="0.2">
      <c r="A2443" s="15" t="s">
        <v>95</v>
      </c>
      <c r="B2443" s="16" t="s">
        <v>96</v>
      </c>
      <c r="C2443" s="44">
        <v>216224</v>
      </c>
      <c r="D2443" s="9" t="s">
        <v>2400</v>
      </c>
      <c r="E2443" s="10" t="s">
        <v>2432</v>
      </c>
      <c r="F2443" s="17">
        <v>191931601</v>
      </c>
      <c r="G2443" s="12" t="s">
        <v>67</v>
      </c>
      <c r="H2443" s="9" t="s">
        <v>29</v>
      </c>
      <c r="I2443" s="9" t="s">
        <v>3625</v>
      </c>
      <c r="J2443" s="9" t="s">
        <v>3626</v>
      </c>
      <c r="K2443" s="9" t="s">
        <v>102</v>
      </c>
      <c r="L2443" s="6" t="s">
        <v>159</v>
      </c>
      <c r="M2443" s="10">
        <v>60101</v>
      </c>
      <c r="N2443" s="11" t="s">
        <v>43</v>
      </c>
      <c r="O2443" s="13">
        <v>4</v>
      </c>
      <c r="P2443" s="3">
        <f t="shared" si="229"/>
        <v>0</v>
      </c>
      <c r="Q2443" s="3">
        <f t="shared" si="230"/>
        <v>0</v>
      </c>
      <c r="R2443" s="3">
        <f t="shared" si="231"/>
        <v>0</v>
      </c>
      <c r="S2443" s="3">
        <f t="shared" si="232"/>
        <v>1</v>
      </c>
      <c r="T2443" s="3">
        <f t="shared" si="233"/>
        <v>0</v>
      </c>
      <c r="U2443" s="3">
        <f t="shared" si="234"/>
        <v>0</v>
      </c>
    </row>
    <row r="2444" spans="1:21" ht="12.75" customHeight="1" x14ac:dyDescent="0.2">
      <c r="A2444" s="15" t="s">
        <v>95</v>
      </c>
      <c r="B2444" s="16" t="s">
        <v>96</v>
      </c>
      <c r="C2444" s="44">
        <v>216224</v>
      </c>
      <c r="D2444" s="9" t="s">
        <v>2400</v>
      </c>
      <c r="E2444" s="10" t="s">
        <v>2432</v>
      </c>
      <c r="F2444" s="17">
        <v>191931840</v>
      </c>
      <c r="G2444" s="12" t="s">
        <v>167</v>
      </c>
      <c r="H2444" s="9" t="s">
        <v>29</v>
      </c>
      <c r="I2444" s="9" t="s">
        <v>3074</v>
      </c>
      <c r="J2444" s="9" t="s">
        <v>3629</v>
      </c>
      <c r="K2444" s="9" t="s">
        <v>102</v>
      </c>
      <c r="L2444" s="6" t="s">
        <v>159</v>
      </c>
      <c r="M2444" s="10">
        <v>60101</v>
      </c>
      <c r="N2444" s="11" t="s">
        <v>43</v>
      </c>
      <c r="O2444" s="13">
        <v>4</v>
      </c>
      <c r="P2444" s="3">
        <f t="shared" si="229"/>
        <v>0</v>
      </c>
      <c r="Q2444" s="3">
        <f t="shared" si="230"/>
        <v>0</v>
      </c>
      <c r="R2444" s="3">
        <f t="shared" si="231"/>
        <v>0</v>
      </c>
      <c r="S2444" s="3">
        <f t="shared" si="232"/>
        <v>1</v>
      </c>
      <c r="T2444" s="3">
        <f t="shared" si="233"/>
        <v>0</v>
      </c>
      <c r="U2444" s="3">
        <f t="shared" si="234"/>
        <v>0</v>
      </c>
    </row>
    <row r="2445" spans="1:21" ht="12.75" customHeight="1" x14ac:dyDescent="0.2">
      <c r="A2445" s="15" t="s">
        <v>95</v>
      </c>
      <c r="B2445" s="16" t="s">
        <v>96</v>
      </c>
      <c r="C2445" s="44">
        <v>216224</v>
      </c>
      <c r="D2445" s="9" t="s">
        <v>2400</v>
      </c>
      <c r="E2445" s="10" t="s">
        <v>2432</v>
      </c>
      <c r="F2445" s="17">
        <v>191893724</v>
      </c>
      <c r="G2445" s="12" t="s">
        <v>167</v>
      </c>
      <c r="H2445" s="9" t="s">
        <v>29</v>
      </c>
      <c r="I2445" s="9" t="s">
        <v>3078</v>
      </c>
      <c r="J2445" s="9" t="s">
        <v>3633</v>
      </c>
      <c r="K2445" s="9" t="s">
        <v>102</v>
      </c>
      <c r="L2445" s="6" t="s">
        <v>159</v>
      </c>
      <c r="M2445" s="10">
        <v>60101</v>
      </c>
      <c r="N2445" s="11" t="s">
        <v>43</v>
      </c>
      <c r="O2445" s="13">
        <v>1</v>
      </c>
      <c r="P2445" s="3">
        <f t="shared" si="229"/>
        <v>1</v>
      </c>
      <c r="Q2445" s="3">
        <f t="shared" si="230"/>
        <v>0</v>
      </c>
      <c r="R2445" s="3">
        <f t="shared" si="231"/>
        <v>0</v>
      </c>
      <c r="S2445" s="3">
        <f t="shared" si="232"/>
        <v>0</v>
      </c>
      <c r="T2445" s="3">
        <f t="shared" si="233"/>
        <v>0</v>
      </c>
      <c r="U2445" s="3">
        <f t="shared" si="234"/>
        <v>0</v>
      </c>
    </row>
    <row r="2446" spans="1:21" ht="12.75" customHeight="1" x14ac:dyDescent="0.2">
      <c r="A2446" s="15" t="s">
        <v>95</v>
      </c>
      <c r="B2446" s="16" t="s">
        <v>96</v>
      </c>
      <c r="C2446" s="44">
        <v>216224</v>
      </c>
      <c r="D2446" s="9" t="s">
        <v>2400</v>
      </c>
      <c r="E2446" s="10" t="s">
        <v>2432</v>
      </c>
      <c r="F2446" s="17">
        <v>191931525</v>
      </c>
      <c r="G2446" s="12" t="s">
        <v>167</v>
      </c>
      <c r="H2446" s="9" t="s">
        <v>29</v>
      </c>
      <c r="I2446" s="9" t="s">
        <v>3024</v>
      </c>
      <c r="J2446" s="9" t="s">
        <v>3634</v>
      </c>
      <c r="K2446" s="9" t="s">
        <v>102</v>
      </c>
      <c r="L2446" s="6" t="s">
        <v>159</v>
      </c>
      <c r="M2446" s="10">
        <v>60101</v>
      </c>
      <c r="N2446" s="11" t="s">
        <v>43</v>
      </c>
      <c r="O2446" s="13">
        <v>1</v>
      </c>
      <c r="P2446" s="3">
        <f t="shared" si="229"/>
        <v>1</v>
      </c>
      <c r="Q2446" s="3">
        <f t="shared" si="230"/>
        <v>0</v>
      </c>
      <c r="R2446" s="3">
        <f t="shared" si="231"/>
        <v>0</v>
      </c>
      <c r="S2446" s="3">
        <f t="shared" si="232"/>
        <v>0</v>
      </c>
      <c r="T2446" s="3">
        <f t="shared" si="233"/>
        <v>0</v>
      </c>
      <c r="U2446" s="3">
        <f t="shared" si="234"/>
        <v>0</v>
      </c>
    </row>
    <row r="2447" spans="1:21" ht="12.75" customHeight="1" x14ac:dyDescent="0.2">
      <c r="A2447" s="15" t="s">
        <v>95</v>
      </c>
      <c r="B2447" s="16" t="s">
        <v>96</v>
      </c>
      <c r="C2447" s="8">
        <v>216224</v>
      </c>
      <c r="D2447" s="6" t="s">
        <v>2400</v>
      </c>
      <c r="E2447" s="16" t="s">
        <v>2419</v>
      </c>
      <c r="F2447" s="15">
        <v>191990086</v>
      </c>
      <c r="G2447" s="5" t="s">
        <v>64</v>
      </c>
      <c r="H2447" s="6" t="s">
        <v>29</v>
      </c>
      <c r="I2447" s="6" t="s">
        <v>2420</v>
      </c>
      <c r="J2447" s="6" t="s">
        <v>416</v>
      </c>
      <c r="K2447" s="6" t="s">
        <v>80</v>
      </c>
      <c r="L2447" s="6" t="s">
        <v>417</v>
      </c>
      <c r="M2447" s="16" t="s">
        <v>418</v>
      </c>
      <c r="N2447" s="8" t="s">
        <v>35</v>
      </c>
      <c r="O2447" s="7">
        <v>2</v>
      </c>
      <c r="P2447" s="3">
        <f t="shared" si="229"/>
        <v>0</v>
      </c>
      <c r="Q2447" s="3">
        <f t="shared" si="230"/>
        <v>1</v>
      </c>
      <c r="R2447" s="3">
        <f t="shared" si="231"/>
        <v>0</v>
      </c>
      <c r="S2447" s="3">
        <f t="shared" si="232"/>
        <v>0</v>
      </c>
      <c r="T2447" s="3">
        <f t="shared" si="233"/>
        <v>0</v>
      </c>
      <c r="U2447" s="3">
        <f t="shared" si="234"/>
        <v>0</v>
      </c>
    </row>
    <row r="2448" spans="1:21" ht="12.75" customHeight="1" x14ac:dyDescent="0.2">
      <c r="A2448" s="15" t="s">
        <v>95</v>
      </c>
      <c r="B2448" s="16" t="s">
        <v>96</v>
      </c>
      <c r="C2448" s="8">
        <v>216224</v>
      </c>
      <c r="D2448" s="6" t="s">
        <v>2400</v>
      </c>
      <c r="E2448" s="16" t="s">
        <v>2419</v>
      </c>
      <c r="F2448" s="15">
        <v>192026310</v>
      </c>
      <c r="G2448" s="5" t="s">
        <v>84</v>
      </c>
      <c r="H2448" s="6" t="s">
        <v>52</v>
      </c>
      <c r="I2448" s="6" t="s">
        <v>2421</v>
      </c>
      <c r="J2448" s="6" t="s">
        <v>2422</v>
      </c>
      <c r="K2448" s="6" t="s">
        <v>80</v>
      </c>
      <c r="L2448" s="6" t="s">
        <v>417</v>
      </c>
      <c r="M2448" s="16" t="s">
        <v>418</v>
      </c>
      <c r="N2448" s="8" t="s">
        <v>35</v>
      </c>
      <c r="O2448" s="7">
        <v>2</v>
      </c>
      <c r="P2448" s="3">
        <f t="shared" si="229"/>
        <v>0</v>
      </c>
      <c r="Q2448" s="3">
        <f t="shared" si="230"/>
        <v>1</v>
      </c>
      <c r="R2448" s="3">
        <f t="shared" si="231"/>
        <v>0</v>
      </c>
      <c r="S2448" s="3">
        <f t="shared" si="232"/>
        <v>0</v>
      </c>
      <c r="T2448" s="3">
        <f t="shared" si="233"/>
        <v>0</v>
      </c>
      <c r="U2448" s="3">
        <f t="shared" si="234"/>
        <v>0</v>
      </c>
    </row>
    <row r="2449" spans="1:21" ht="12.75" customHeight="1" x14ac:dyDescent="0.2">
      <c r="A2449" s="15" t="s">
        <v>95</v>
      </c>
      <c r="B2449" s="16" t="s">
        <v>96</v>
      </c>
      <c r="C2449" s="8">
        <v>216224</v>
      </c>
      <c r="D2449" s="6" t="s">
        <v>2400</v>
      </c>
      <c r="E2449" s="16" t="s">
        <v>2423</v>
      </c>
      <c r="F2449" s="15">
        <v>191894370</v>
      </c>
      <c r="G2449" s="5" t="s">
        <v>167</v>
      </c>
      <c r="H2449" s="6" t="s">
        <v>52</v>
      </c>
      <c r="I2449" s="6" t="s">
        <v>2424</v>
      </c>
      <c r="J2449" s="6" t="s">
        <v>2425</v>
      </c>
      <c r="K2449" s="6" t="s">
        <v>80</v>
      </c>
      <c r="L2449" s="6" t="s">
        <v>417</v>
      </c>
      <c r="M2449" s="16" t="s">
        <v>418</v>
      </c>
      <c r="N2449" s="8" t="s">
        <v>35</v>
      </c>
      <c r="O2449" s="7">
        <v>3</v>
      </c>
      <c r="P2449" s="3">
        <f t="shared" si="229"/>
        <v>0</v>
      </c>
      <c r="Q2449" s="3">
        <f t="shared" si="230"/>
        <v>0</v>
      </c>
      <c r="R2449" s="3">
        <f t="shared" si="231"/>
        <v>1</v>
      </c>
      <c r="S2449" s="3">
        <f t="shared" si="232"/>
        <v>0</v>
      </c>
      <c r="T2449" s="3">
        <f t="shared" si="233"/>
        <v>0</v>
      </c>
      <c r="U2449" s="3">
        <f t="shared" si="234"/>
        <v>0</v>
      </c>
    </row>
    <row r="2450" spans="1:21" ht="12.75" customHeight="1" x14ac:dyDescent="0.2">
      <c r="A2450" s="15" t="s">
        <v>95</v>
      </c>
      <c r="B2450" s="16" t="s">
        <v>96</v>
      </c>
      <c r="C2450" s="8">
        <v>216224</v>
      </c>
      <c r="D2450" s="6" t="s">
        <v>2400</v>
      </c>
      <c r="E2450" s="16" t="s">
        <v>2423</v>
      </c>
      <c r="F2450" s="15">
        <v>191900461</v>
      </c>
      <c r="G2450" s="5" t="s">
        <v>84</v>
      </c>
      <c r="H2450" s="6" t="s">
        <v>52</v>
      </c>
      <c r="I2450" s="6" t="s">
        <v>2426</v>
      </c>
      <c r="J2450" s="6" t="s">
        <v>2427</v>
      </c>
      <c r="K2450" s="6" t="s">
        <v>80</v>
      </c>
      <c r="L2450" s="6" t="s">
        <v>417</v>
      </c>
      <c r="M2450" s="16" t="s">
        <v>418</v>
      </c>
      <c r="N2450" s="8" t="s">
        <v>35</v>
      </c>
      <c r="O2450" s="7">
        <v>3</v>
      </c>
      <c r="P2450" s="3">
        <f t="shared" si="229"/>
        <v>0</v>
      </c>
      <c r="Q2450" s="3">
        <f t="shared" si="230"/>
        <v>0</v>
      </c>
      <c r="R2450" s="3">
        <f t="shared" si="231"/>
        <v>1</v>
      </c>
      <c r="S2450" s="3">
        <f t="shared" si="232"/>
        <v>0</v>
      </c>
      <c r="T2450" s="3">
        <f t="shared" si="233"/>
        <v>0</v>
      </c>
      <c r="U2450" s="3">
        <f t="shared" si="234"/>
        <v>0</v>
      </c>
    </row>
    <row r="2451" spans="1:21" ht="12.75" customHeight="1" x14ac:dyDescent="0.2">
      <c r="A2451" s="15" t="s">
        <v>95</v>
      </c>
      <c r="B2451" s="16" t="s">
        <v>96</v>
      </c>
      <c r="C2451" s="8">
        <v>216224</v>
      </c>
      <c r="D2451" s="6" t="s">
        <v>2400</v>
      </c>
      <c r="E2451" s="16" t="s">
        <v>2423</v>
      </c>
      <c r="F2451" s="15">
        <v>192025484</v>
      </c>
      <c r="G2451" s="5" t="s">
        <v>67</v>
      </c>
      <c r="H2451" s="6" t="s">
        <v>29</v>
      </c>
      <c r="I2451" s="6" t="s">
        <v>2428</v>
      </c>
      <c r="J2451" s="6" t="s">
        <v>2429</v>
      </c>
      <c r="K2451" s="6" t="s">
        <v>80</v>
      </c>
      <c r="L2451" s="6" t="s">
        <v>417</v>
      </c>
      <c r="M2451" s="16" t="s">
        <v>418</v>
      </c>
      <c r="N2451" s="8" t="s">
        <v>35</v>
      </c>
      <c r="O2451" s="7">
        <v>4</v>
      </c>
      <c r="P2451" s="3">
        <f t="shared" si="229"/>
        <v>0</v>
      </c>
      <c r="Q2451" s="3">
        <f t="shared" si="230"/>
        <v>0</v>
      </c>
      <c r="R2451" s="3">
        <f t="shared" si="231"/>
        <v>0</v>
      </c>
      <c r="S2451" s="3">
        <f t="shared" si="232"/>
        <v>1</v>
      </c>
      <c r="T2451" s="3">
        <f t="shared" si="233"/>
        <v>0</v>
      </c>
      <c r="U2451" s="3">
        <f t="shared" si="234"/>
        <v>0</v>
      </c>
    </row>
    <row r="2452" spans="1:21" ht="12.75" customHeight="1" x14ac:dyDescent="0.2">
      <c r="A2452" s="15" t="s">
        <v>95</v>
      </c>
      <c r="B2452" s="16" t="s">
        <v>96</v>
      </c>
      <c r="C2452" s="8">
        <v>216224</v>
      </c>
      <c r="D2452" s="6" t="s">
        <v>2400</v>
      </c>
      <c r="E2452" s="16" t="s">
        <v>2423</v>
      </c>
      <c r="F2452" s="15">
        <v>192025485</v>
      </c>
      <c r="G2452" s="5" t="s">
        <v>67</v>
      </c>
      <c r="H2452" s="6" t="s">
        <v>29</v>
      </c>
      <c r="I2452" s="6" t="s">
        <v>2430</v>
      </c>
      <c r="J2452" s="6" t="s">
        <v>2431</v>
      </c>
      <c r="K2452" s="6" t="s">
        <v>80</v>
      </c>
      <c r="L2452" s="6" t="s">
        <v>417</v>
      </c>
      <c r="M2452" s="16" t="s">
        <v>418</v>
      </c>
      <c r="N2452" s="8" t="s">
        <v>35</v>
      </c>
      <c r="O2452" s="7">
        <v>4</v>
      </c>
      <c r="P2452" s="3">
        <f t="shared" si="229"/>
        <v>0</v>
      </c>
      <c r="Q2452" s="3">
        <f t="shared" si="230"/>
        <v>0</v>
      </c>
      <c r="R2452" s="3">
        <f t="shared" si="231"/>
        <v>0</v>
      </c>
      <c r="S2452" s="3">
        <f t="shared" si="232"/>
        <v>1</v>
      </c>
      <c r="T2452" s="3">
        <f t="shared" si="233"/>
        <v>0</v>
      </c>
      <c r="U2452" s="3">
        <f t="shared" si="234"/>
        <v>0</v>
      </c>
    </row>
    <row r="2453" spans="1:21" ht="12.75" customHeight="1" x14ac:dyDescent="0.2">
      <c r="A2453" s="15" t="s">
        <v>95</v>
      </c>
      <c r="B2453" s="16" t="s">
        <v>96</v>
      </c>
      <c r="C2453" s="8">
        <v>216224</v>
      </c>
      <c r="D2453" s="6" t="s">
        <v>2400</v>
      </c>
      <c r="E2453" s="16" t="s">
        <v>2432</v>
      </c>
      <c r="F2453" s="15">
        <v>192023671</v>
      </c>
      <c r="G2453" s="5" t="s">
        <v>67</v>
      </c>
      <c r="H2453" s="6" t="s">
        <v>29</v>
      </c>
      <c r="I2453" s="6" t="s">
        <v>2433</v>
      </c>
      <c r="J2453" s="6" t="s">
        <v>2434</v>
      </c>
      <c r="K2453" s="6" t="s">
        <v>80</v>
      </c>
      <c r="L2453" s="6" t="s">
        <v>417</v>
      </c>
      <c r="M2453" s="16" t="s">
        <v>418</v>
      </c>
      <c r="N2453" s="8" t="s">
        <v>35</v>
      </c>
      <c r="O2453" s="7">
        <v>4</v>
      </c>
      <c r="P2453" s="3">
        <f t="shared" si="229"/>
        <v>0</v>
      </c>
      <c r="Q2453" s="3">
        <f t="shared" si="230"/>
        <v>0</v>
      </c>
      <c r="R2453" s="3">
        <f t="shared" si="231"/>
        <v>0</v>
      </c>
      <c r="S2453" s="3">
        <f t="shared" si="232"/>
        <v>1</v>
      </c>
      <c r="T2453" s="3">
        <f t="shared" si="233"/>
        <v>0</v>
      </c>
      <c r="U2453" s="3">
        <f t="shared" si="234"/>
        <v>0</v>
      </c>
    </row>
    <row r="2454" spans="1:21" ht="12.75" customHeight="1" x14ac:dyDescent="0.2">
      <c r="A2454" s="15" t="s">
        <v>95</v>
      </c>
      <c r="B2454" s="16" t="s">
        <v>96</v>
      </c>
      <c r="C2454" s="8">
        <v>216224</v>
      </c>
      <c r="D2454" s="6" t="s">
        <v>2400</v>
      </c>
      <c r="E2454" s="16" t="s">
        <v>2435</v>
      </c>
      <c r="F2454" s="15">
        <v>192021422</v>
      </c>
      <c r="G2454" s="5" t="s">
        <v>167</v>
      </c>
      <c r="H2454" s="6" t="s">
        <v>52</v>
      </c>
      <c r="I2454" s="6" t="s">
        <v>2436</v>
      </c>
      <c r="J2454" s="6" t="s">
        <v>2437</v>
      </c>
      <c r="K2454" s="6" t="s">
        <v>80</v>
      </c>
      <c r="L2454" s="6" t="s">
        <v>417</v>
      </c>
      <c r="M2454" s="16" t="s">
        <v>418</v>
      </c>
      <c r="N2454" s="8" t="s">
        <v>35</v>
      </c>
      <c r="O2454" s="7">
        <v>4</v>
      </c>
      <c r="P2454" s="3">
        <f t="shared" si="229"/>
        <v>0</v>
      </c>
      <c r="Q2454" s="3">
        <f t="shared" si="230"/>
        <v>0</v>
      </c>
      <c r="R2454" s="3">
        <f t="shared" si="231"/>
        <v>0</v>
      </c>
      <c r="S2454" s="3">
        <f t="shared" si="232"/>
        <v>1</v>
      </c>
      <c r="T2454" s="3">
        <f t="shared" si="233"/>
        <v>0</v>
      </c>
      <c r="U2454" s="3">
        <f t="shared" si="234"/>
        <v>0</v>
      </c>
    </row>
    <row r="2455" spans="1:21" ht="12.75" customHeight="1" x14ac:dyDescent="0.2">
      <c r="A2455" s="15" t="s">
        <v>95</v>
      </c>
      <c r="B2455" s="16" t="s">
        <v>96</v>
      </c>
      <c r="C2455" s="8">
        <v>216224</v>
      </c>
      <c r="D2455" s="6" t="s">
        <v>2400</v>
      </c>
      <c r="E2455" s="16" t="s">
        <v>2423</v>
      </c>
      <c r="F2455" s="15">
        <v>191900460</v>
      </c>
      <c r="G2455" s="5" t="s">
        <v>84</v>
      </c>
      <c r="H2455" s="6" t="s">
        <v>52</v>
      </c>
      <c r="I2455" s="6" t="s">
        <v>2438</v>
      </c>
      <c r="J2455" s="6" t="s">
        <v>2439</v>
      </c>
      <c r="K2455" s="6" t="s">
        <v>80</v>
      </c>
      <c r="L2455" s="6" t="s">
        <v>417</v>
      </c>
      <c r="M2455" s="16" t="s">
        <v>418</v>
      </c>
      <c r="N2455" s="8" t="s">
        <v>35</v>
      </c>
      <c r="O2455" s="7">
        <v>5</v>
      </c>
      <c r="P2455" s="3">
        <f t="shared" si="229"/>
        <v>0</v>
      </c>
      <c r="Q2455" s="3">
        <f t="shared" si="230"/>
        <v>0</v>
      </c>
      <c r="R2455" s="3">
        <f t="shared" si="231"/>
        <v>0</v>
      </c>
      <c r="S2455" s="3">
        <f t="shared" si="232"/>
        <v>0</v>
      </c>
      <c r="T2455" s="3">
        <f t="shared" si="233"/>
        <v>1</v>
      </c>
      <c r="U2455" s="3">
        <f t="shared" si="234"/>
        <v>0</v>
      </c>
    </row>
    <row r="2456" spans="1:21" ht="12.75" customHeight="1" x14ac:dyDescent="0.2">
      <c r="A2456" s="15" t="s">
        <v>95</v>
      </c>
      <c r="B2456" s="16" t="s">
        <v>96</v>
      </c>
      <c r="C2456" s="8">
        <v>216224</v>
      </c>
      <c r="D2456" s="6" t="s">
        <v>2400</v>
      </c>
      <c r="E2456" s="16" t="s">
        <v>2423</v>
      </c>
      <c r="F2456" s="15">
        <v>191990042</v>
      </c>
      <c r="G2456" s="5" t="s">
        <v>84</v>
      </c>
      <c r="H2456" s="6" t="s">
        <v>29</v>
      </c>
      <c r="I2456" s="6" t="s">
        <v>2440</v>
      </c>
      <c r="J2456" s="6" t="s">
        <v>2441</v>
      </c>
      <c r="K2456" s="6" t="s">
        <v>80</v>
      </c>
      <c r="L2456" s="6" t="s">
        <v>417</v>
      </c>
      <c r="M2456" s="16" t="s">
        <v>418</v>
      </c>
      <c r="N2456" s="8" t="s">
        <v>35</v>
      </c>
      <c r="O2456" s="7">
        <v>5</v>
      </c>
      <c r="P2456" s="3">
        <f t="shared" si="229"/>
        <v>0</v>
      </c>
      <c r="Q2456" s="3">
        <f t="shared" si="230"/>
        <v>0</v>
      </c>
      <c r="R2456" s="3">
        <f t="shared" si="231"/>
        <v>0</v>
      </c>
      <c r="S2456" s="3">
        <f t="shared" si="232"/>
        <v>0</v>
      </c>
      <c r="T2456" s="3">
        <f t="shared" si="233"/>
        <v>1</v>
      </c>
      <c r="U2456" s="3">
        <f t="shared" si="234"/>
        <v>0</v>
      </c>
    </row>
    <row r="2457" spans="1:21" ht="12.75" customHeight="1" x14ac:dyDescent="0.2">
      <c r="A2457" s="15" t="s">
        <v>95</v>
      </c>
      <c r="B2457" s="16" t="s">
        <v>96</v>
      </c>
      <c r="C2457" s="8">
        <v>216224</v>
      </c>
      <c r="D2457" s="6" t="s">
        <v>2400</v>
      </c>
      <c r="E2457" s="16" t="s">
        <v>2435</v>
      </c>
      <c r="F2457" s="15">
        <v>192034619</v>
      </c>
      <c r="G2457" s="5" t="s">
        <v>167</v>
      </c>
      <c r="H2457" s="6" t="s">
        <v>52</v>
      </c>
      <c r="I2457" s="6" t="s">
        <v>2526</v>
      </c>
      <c r="J2457" s="6" t="s">
        <v>2527</v>
      </c>
      <c r="K2457" s="6" t="s">
        <v>80</v>
      </c>
      <c r="L2457" s="6" t="s">
        <v>81</v>
      </c>
      <c r="M2457" s="16" t="s">
        <v>126</v>
      </c>
      <c r="N2457" s="8" t="s">
        <v>35</v>
      </c>
      <c r="O2457" s="7">
        <v>2</v>
      </c>
      <c r="P2457" s="3">
        <f t="shared" si="229"/>
        <v>0</v>
      </c>
      <c r="Q2457" s="3">
        <f t="shared" si="230"/>
        <v>1</v>
      </c>
      <c r="R2457" s="3">
        <f t="shared" si="231"/>
        <v>0</v>
      </c>
      <c r="S2457" s="3">
        <f t="shared" si="232"/>
        <v>0</v>
      </c>
      <c r="T2457" s="3">
        <f t="shared" si="233"/>
        <v>0</v>
      </c>
      <c r="U2457" s="3">
        <f t="shared" si="234"/>
        <v>0</v>
      </c>
    </row>
    <row r="2458" spans="1:21" ht="12.75" customHeight="1" x14ac:dyDescent="0.2">
      <c r="A2458" s="15" t="s">
        <v>95</v>
      </c>
      <c r="B2458" s="16" t="s">
        <v>96</v>
      </c>
      <c r="C2458" s="8">
        <v>216224</v>
      </c>
      <c r="D2458" s="6" t="s">
        <v>2400</v>
      </c>
      <c r="E2458" s="16" t="s">
        <v>2401</v>
      </c>
      <c r="F2458" s="15">
        <v>191894277</v>
      </c>
      <c r="G2458" s="5" t="s">
        <v>167</v>
      </c>
      <c r="H2458" s="6" t="s">
        <v>52</v>
      </c>
      <c r="I2458" s="6" t="s">
        <v>2528</v>
      </c>
      <c r="J2458" s="6" t="s">
        <v>2529</v>
      </c>
      <c r="K2458" s="6" t="s">
        <v>80</v>
      </c>
      <c r="L2458" s="6" t="s">
        <v>81</v>
      </c>
      <c r="M2458" s="16" t="s">
        <v>235</v>
      </c>
      <c r="N2458" s="8" t="s">
        <v>35</v>
      </c>
      <c r="O2458" s="7">
        <v>2</v>
      </c>
      <c r="P2458" s="3">
        <f t="shared" si="229"/>
        <v>0</v>
      </c>
      <c r="Q2458" s="3">
        <f t="shared" si="230"/>
        <v>1</v>
      </c>
      <c r="R2458" s="3">
        <f t="shared" si="231"/>
        <v>0</v>
      </c>
      <c r="S2458" s="3">
        <f t="shared" si="232"/>
        <v>0</v>
      </c>
      <c r="T2458" s="3">
        <f t="shared" si="233"/>
        <v>0</v>
      </c>
      <c r="U2458" s="3">
        <f t="shared" si="234"/>
        <v>0</v>
      </c>
    </row>
    <row r="2459" spans="1:21" ht="12.75" customHeight="1" x14ac:dyDescent="0.2">
      <c r="A2459" s="15" t="s">
        <v>95</v>
      </c>
      <c r="B2459" s="16" t="s">
        <v>96</v>
      </c>
      <c r="C2459" s="8">
        <v>216224</v>
      </c>
      <c r="D2459" s="6" t="s">
        <v>2400</v>
      </c>
      <c r="E2459" s="16" t="s">
        <v>2401</v>
      </c>
      <c r="F2459" s="15">
        <v>191933380</v>
      </c>
      <c r="G2459" s="5" t="s">
        <v>105</v>
      </c>
      <c r="H2459" s="6" t="s">
        <v>52</v>
      </c>
      <c r="I2459" s="6" t="s">
        <v>566</v>
      </c>
      <c r="J2459" s="6" t="s">
        <v>567</v>
      </c>
      <c r="K2459" s="6" t="s">
        <v>80</v>
      </c>
      <c r="L2459" s="6" t="s">
        <v>81</v>
      </c>
      <c r="M2459" s="16" t="s">
        <v>227</v>
      </c>
      <c r="N2459" s="8" t="s">
        <v>35</v>
      </c>
      <c r="O2459" s="7">
        <v>2</v>
      </c>
      <c r="P2459" s="3">
        <f t="shared" si="229"/>
        <v>0</v>
      </c>
      <c r="Q2459" s="3">
        <f t="shared" si="230"/>
        <v>1</v>
      </c>
      <c r="R2459" s="3">
        <f t="shared" si="231"/>
        <v>0</v>
      </c>
      <c r="S2459" s="3">
        <f t="shared" si="232"/>
        <v>0</v>
      </c>
      <c r="T2459" s="3">
        <f t="shared" si="233"/>
        <v>0</v>
      </c>
      <c r="U2459" s="3">
        <f t="shared" si="234"/>
        <v>0</v>
      </c>
    </row>
    <row r="2460" spans="1:21" ht="12.75" customHeight="1" x14ac:dyDescent="0.2">
      <c r="A2460" s="15" t="s">
        <v>95</v>
      </c>
      <c r="B2460" s="16" t="s">
        <v>96</v>
      </c>
      <c r="C2460" s="8">
        <v>216224</v>
      </c>
      <c r="D2460" s="6" t="s">
        <v>2400</v>
      </c>
      <c r="E2460" s="16" t="s">
        <v>2401</v>
      </c>
      <c r="F2460" s="15">
        <v>192025117</v>
      </c>
      <c r="G2460" s="5" t="s">
        <v>105</v>
      </c>
      <c r="H2460" s="6" t="s">
        <v>52</v>
      </c>
      <c r="I2460" s="6" t="s">
        <v>2530</v>
      </c>
      <c r="J2460" s="6" t="s">
        <v>2531</v>
      </c>
      <c r="K2460" s="6" t="s">
        <v>80</v>
      </c>
      <c r="L2460" s="6" t="s">
        <v>81</v>
      </c>
      <c r="M2460" s="16" t="s">
        <v>224</v>
      </c>
      <c r="N2460" s="8" t="s">
        <v>35</v>
      </c>
      <c r="O2460" s="7">
        <v>2</v>
      </c>
      <c r="P2460" s="3">
        <f t="shared" si="229"/>
        <v>0</v>
      </c>
      <c r="Q2460" s="3">
        <f t="shared" si="230"/>
        <v>1</v>
      </c>
      <c r="R2460" s="3">
        <f t="shared" si="231"/>
        <v>0</v>
      </c>
      <c r="S2460" s="3">
        <f t="shared" si="232"/>
        <v>0</v>
      </c>
      <c r="T2460" s="3">
        <f t="shared" si="233"/>
        <v>0</v>
      </c>
      <c r="U2460" s="3">
        <f t="shared" si="234"/>
        <v>0</v>
      </c>
    </row>
    <row r="2461" spans="1:21" ht="12.75" customHeight="1" x14ac:dyDescent="0.2">
      <c r="A2461" s="15" t="s">
        <v>95</v>
      </c>
      <c r="B2461" s="16" t="s">
        <v>96</v>
      </c>
      <c r="C2461" s="8">
        <v>216224</v>
      </c>
      <c r="D2461" s="6" t="s">
        <v>2400</v>
      </c>
      <c r="E2461" s="16" t="s">
        <v>2401</v>
      </c>
      <c r="F2461" s="15">
        <v>192025178</v>
      </c>
      <c r="G2461" s="5" t="s">
        <v>122</v>
      </c>
      <c r="H2461" s="6" t="s">
        <v>29</v>
      </c>
      <c r="I2461" s="6" t="s">
        <v>2532</v>
      </c>
      <c r="J2461" s="6" t="s">
        <v>2533</v>
      </c>
      <c r="K2461" s="6" t="s">
        <v>80</v>
      </c>
      <c r="L2461" s="6" t="s">
        <v>81</v>
      </c>
      <c r="M2461" s="16" t="s">
        <v>235</v>
      </c>
      <c r="N2461" s="8" t="s">
        <v>35</v>
      </c>
      <c r="O2461" s="7">
        <v>2</v>
      </c>
      <c r="P2461" s="3">
        <f t="shared" si="229"/>
        <v>0</v>
      </c>
      <c r="Q2461" s="3">
        <f t="shared" si="230"/>
        <v>1</v>
      </c>
      <c r="R2461" s="3">
        <f t="shared" si="231"/>
        <v>0</v>
      </c>
      <c r="S2461" s="3">
        <f t="shared" si="232"/>
        <v>0</v>
      </c>
      <c r="T2461" s="3">
        <f t="shared" si="233"/>
        <v>0</v>
      </c>
      <c r="U2461" s="3">
        <f t="shared" si="234"/>
        <v>0</v>
      </c>
    </row>
    <row r="2462" spans="1:21" ht="12.75" customHeight="1" x14ac:dyDescent="0.2">
      <c r="A2462" s="15" t="s">
        <v>95</v>
      </c>
      <c r="B2462" s="16" t="s">
        <v>96</v>
      </c>
      <c r="C2462" s="8">
        <v>216224</v>
      </c>
      <c r="D2462" s="6" t="s">
        <v>2400</v>
      </c>
      <c r="E2462" s="16" t="s">
        <v>2401</v>
      </c>
      <c r="F2462" s="15">
        <v>192033910</v>
      </c>
      <c r="G2462" s="5" t="s">
        <v>105</v>
      </c>
      <c r="H2462" s="6" t="s">
        <v>52</v>
      </c>
      <c r="I2462" s="6" t="s">
        <v>2534</v>
      </c>
      <c r="J2462" s="6" t="s">
        <v>2535</v>
      </c>
      <c r="K2462" s="6" t="s">
        <v>80</v>
      </c>
      <c r="L2462" s="6" t="s">
        <v>81</v>
      </c>
      <c r="M2462" s="16" t="s">
        <v>82</v>
      </c>
      <c r="N2462" s="8" t="s">
        <v>35</v>
      </c>
      <c r="O2462" s="7">
        <v>2</v>
      </c>
      <c r="P2462" s="3">
        <f t="shared" si="229"/>
        <v>0</v>
      </c>
      <c r="Q2462" s="3">
        <f t="shared" si="230"/>
        <v>1</v>
      </c>
      <c r="R2462" s="3">
        <f t="shared" si="231"/>
        <v>0</v>
      </c>
      <c r="S2462" s="3">
        <f t="shared" si="232"/>
        <v>0</v>
      </c>
      <c r="T2462" s="3">
        <f t="shared" si="233"/>
        <v>0</v>
      </c>
      <c r="U2462" s="3">
        <f t="shared" si="234"/>
        <v>0</v>
      </c>
    </row>
    <row r="2463" spans="1:21" ht="12.75" customHeight="1" x14ac:dyDescent="0.2">
      <c r="A2463" s="15" t="s">
        <v>95</v>
      </c>
      <c r="B2463" s="16" t="s">
        <v>96</v>
      </c>
      <c r="C2463" s="8">
        <v>216224</v>
      </c>
      <c r="D2463" s="6" t="s">
        <v>2400</v>
      </c>
      <c r="E2463" s="16" t="s">
        <v>2401</v>
      </c>
      <c r="F2463" s="15">
        <v>192033948</v>
      </c>
      <c r="G2463" s="5" t="s">
        <v>167</v>
      </c>
      <c r="H2463" s="6" t="s">
        <v>52</v>
      </c>
      <c r="I2463" s="6" t="s">
        <v>2536</v>
      </c>
      <c r="J2463" s="6" t="s">
        <v>2537</v>
      </c>
      <c r="K2463" s="6" t="s">
        <v>80</v>
      </c>
      <c r="L2463" s="6" t="s">
        <v>81</v>
      </c>
      <c r="M2463" s="16" t="s">
        <v>230</v>
      </c>
      <c r="N2463" s="8" t="s">
        <v>35</v>
      </c>
      <c r="O2463" s="7">
        <v>2</v>
      </c>
      <c r="P2463" s="3">
        <f t="shared" si="229"/>
        <v>0</v>
      </c>
      <c r="Q2463" s="3">
        <f t="shared" si="230"/>
        <v>1</v>
      </c>
      <c r="R2463" s="3">
        <f t="shared" si="231"/>
        <v>0</v>
      </c>
      <c r="S2463" s="3">
        <f t="shared" si="232"/>
        <v>0</v>
      </c>
      <c r="T2463" s="3">
        <f t="shared" si="233"/>
        <v>0</v>
      </c>
      <c r="U2463" s="3">
        <f t="shared" si="234"/>
        <v>0</v>
      </c>
    </row>
    <row r="2464" spans="1:21" ht="12.75" customHeight="1" x14ac:dyDescent="0.2">
      <c r="A2464" s="15" t="s">
        <v>95</v>
      </c>
      <c r="B2464" s="16" t="s">
        <v>96</v>
      </c>
      <c r="C2464" s="8">
        <v>216224</v>
      </c>
      <c r="D2464" s="6" t="s">
        <v>2400</v>
      </c>
      <c r="E2464" s="16" t="s">
        <v>2435</v>
      </c>
      <c r="F2464" s="15">
        <v>192021332</v>
      </c>
      <c r="G2464" s="5" t="s">
        <v>167</v>
      </c>
      <c r="H2464" s="6" t="s">
        <v>52</v>
      </c>
      <c r="I2464" s="6" t="s">
        <v>2538</v>
      </c>
      <c r="J2464" s="6" t="s">
        <v>2539</v>
      </c>
      <c r="K2464" s="6" t="s">
        <v>80</v>
      </c>
      <c r="L2464" s="6" t="s">
        <v>81</v>
      </c>
      <c r="M2464" s="16" t="s">
        <v>2540</v>
      </c>
      <c r="N2464" s="8" t="s">
        <v>35</v>
      </c>
      <c r="O2464" s="7">
        <v>3</v>
      </c>
      <c r="P2464" s="3">
        <f t="shared" si="229"/>
        <v>0</v>
      </c>
      <c r="Q2464" s="3">
        <f t="shared" si="230"/>
        <v>0</v>
      </c>
      <c r="R2464" s="3">
        <f t="shared" si="231"/>
        <v>1</v>
      </c>
      <c r="S2464" s="3">
        <f t="shared" si="232"/>
        <v>0</v>
      </c>
      <c r="T2464" s="3">
        <f t="shared" si="233"/>
        <v>0</v>
      </c>
      <c r="U2464" s="3">
        <f t="shared" si="234"/>
        <v>0</v>
      </c>
    </row>
    <row r="2465" spans="1:21" ht="12.75" customHeight="1" x14ac:dyDescent="0.2">
      <c r="A2465" s="15" t="s">
        <v>95</v>
      </c>
      <c r="B2465" s="16" t="s">
        <v>96</v>
      </c>
      <c r="C2465" s="8">
        <v>216224</v>
      </c>
      <c r="D2465" s="6" t="s">
        <v>2400</v>
      </c>
      <c r="E2465" s="16" t="s">
        <v>2401</v>
      </c>
      <c r="F2465" s="15">
        <v>191932975</v>
      </c>
      <c r="G2465" s="5" t="s">
        <v>167</v>
      </c>
      <c r="H2465" s="6" t="s">
        <v>52</v>
      </c>
      <c r="I2465" s="6" t="s">
        <v>2541</v>
      </c>
      <c r="J2465" s="6" t="s">
        <v>2542</v>
      </c>
      <c r="K2465" s="6" t="s">
        <v>80</v>
      </c>
      <c r="L2465" s="6" t="s">
        <v>81</v>
      </c>
      <c r="M2465" s="16" t="s">
        <v>230</v>
      </c>
      <c r="N2465" s="8" t="s">
        <v>35</v>
      </c>
      <c r="O2465" s="7">
        <v>3</v>
      </c>
      <c r="P2465" s="3">
        <f t="shared" si="229"/>
        <v>0</v>
      </c>
      <c r="Q2465" s="3">
        <f t="shared" si="230"/>
        <v>0</v>
      </c>
      <c r="R2465" s="3">
        <f t="shared" si="231"/>
        <v>1</v>
      </c>
      <c r="S2465" s="3">
        <f t="shared" si="232"/>
        <v>0</v>
      </c>
      <c r="T2465" s="3">
        <f t="shared" si="233"/>
        <v>0</v>
      </c>
      <c r="U2465" s="3">
        <f t="shared" si="234"/>
        <v>0</v>
      </c>
    </row>
    <row r="2466" spans="1:21" ht="12.75" customHeight="1" x14ac:dyDescent="0.2">
      <c r="A2466" s="15" t="s">
        <v>95</v>
      </c>
      <c r="B2466" s="16" t="s">
        <v>96</v>
      </c>
      <c r="C2466" s="8">
        <v>216224</v>
      </c>
      <c r="D2466" s="6" t="s">
        <v>2400</v>
      </c>
      <c r="E2466" s="16" t="s">
        <v>2401</v>
      </c>
      <c r="F2466" s="15">
        <v>191933335</v>
      </c>
      <c r="G2466" s="5" t="s">
        <v>105</v>
      </c>
      <c r="H2466" s="6" t="s">
        <v>52</v>
      </c>
      <c r="I2466" s="6" t="s">
        <v>2543</v>
      </c>
      <c r="J2466" s="6" t="s">
        <v>2544</v>
      </c>
      <c r="K2466" s="6" t="s">
        <v>80</v>
      </c>
      <c r="L2466" s="6" t="s">
        <v>81</v>
      </c>
      <c r="M2466" s="16" t="s">
        <v>230</v>
      </c>
      <c r="N2466" s="8" t="s">
        <v>35</v>
      </c>
      <c r="O2466" s="7">
        <v>3</v>
      </c>
      <c r="P2466" s="3">
        <f t="shared" si="229"/>
        <v>0</v>
      </c>
      <c r="Q2466" s="3">
        <f t="shared" si="230"/>
        <v>0</v>
      </c>
      <c r="R2466" s="3">
        <f t="shared" si="231"/>
        <v>1</v>
      </c>
      <c r="S2466" s="3">
        <f t="shared" si="232"/>
        <v>0</v>
      </c>
      <c r="T2466" s="3">
        <f t="shared" si="233"/>
        <v>0</v>
      </c>
      <c r="U2466" s="3">
        <f t="shared" si="234"/>
        <v>0</v>
      </c>
    </row>
    <row r="2467" spans="1:21" ht="12.75" customHeight="1" x14ac:dyDescent="0.2">
      <c r="A2467" s="15" t="s">
        <v>95</v>
      </c>
      <c r="B2467" s="16" t="s">
        <v>96</v>
      </c>
      <c r="C2467" s="8">
        <v>216224</v>
      </c>
      <c r="D2467" s="6" t="s">
        <v>2400</v>
      </c>
      <c r="E2467" s="16" t="s">
        <v>2401</v>
      </c>
      <c r="F2467" s="15">
        <v>191933445</v>
      </c>
      <c r="G2467" s="5" t="s">
        <v>167</v>
      </c>
      <c r="H2467" s="6" t="s">
        <v>52</v>
      </c>
      <c r="I2467" s="6" t="s">
        <v>2545</v>
      </c>
      <c r="J2467" s="6" t="s">
        <v>2546</v>
      </c>
      <c r="K2467" s="6" t="s">
        <v>80</v>
      </c>
      <c r="L2467" s="6" t="s">
        <v>81</v>
      </c>
      <c r="M2467" s="16" t="s">
        <v>235</v>
      </c>
      <c r="N2467" s="8" t="s">
        <v>35</v>
      </c>
      <c r="O2467" s="7">
        <v>3</v>
      </c>
      <c r="P2467" s="3">
        <f t="shared" si="229"/>
        <v>0</v>
      </c>
      <c r="Q2467" s="3">
        <f t="shared" si="230"/>
        <v>0</v>
      </c>
      <c r="R2467" s="3">
        <f t="shared" si="231"/>
        <v>1</v>
      </c>
      <c r="S2467" s="3">
        <f t="shared" si="232"/>
        <v>0</v>
      </c>
      <c r="T2467" s="3">
        <f t="shared" si="233"/>
        <v>0</v>
      </c>
      <c r="U2467" s="3">
        <f t="shared" si="234"/>
        <v>0</v>
      </c>
    </row>
    <row r="2468" spans="1:21" ht="12.75" customHeight="1" x14ac:dyDescent="0.2">
      <c r="A2468" s="15" t="s">
        <v>95</v>
      </c>
      <c r="B2468" s="16" t="s">
        <v>96</v>
      </c>
      <c r="C2468" s="8">
        <v>216224</v>
      </c>
      <c r="D2468" s="6" t="s">
        <v>2400</v>
      </c>
      <c r="E2468" s="16" t="s">
        <v>2401</v>
      </c>
      <c r="F2468" s="15">
        <v>192025049</v>
      </c>
      <c r="G2468" s="5" t="s">
        <v>105</v>
      </c>
      <c r="H2468" s="6" t="s">
        <v>52</v>
      </c>
      <c r="I2468" s="6" t="s">
        <v>2547</v>
      </c>
      <c r="J2468" s="6" t="s">
        <v>2548</v>
      </c>
      <c r="K2468" s="6" t="s">
        <v>80</v>
      </c>
      <c r="L2468" s="6" t="s">
        <v>81</v>
      </c>
      <c r="M2468" s="16" t="s">
        <v>272</v>
      </c>
      <c r="N2468" s="8" t="s">
        <v>35</v>
      </c>
      <c r="O2468" s="7">
        <v>3</v>
      </c>
      <c r="P2468" s="3">
        <f t="shared" si="229"/>
        <v>0</v>
      </c>
      <c r="Q2468" s="3">
        <f t="shared" si="230"/>
        <v>0</v>
      </c>
      <c r="R2468" s="3">
        <f t="shared" si="231"/>
        <v>1</v>
      </c>
      <c r="S2468" s="3">
        <f t="shared" si="232"/>
        <v>0</v>
      </c>
      <c r="T2468" s="3">
        <f t="shared" si="233"/>
        <v>0</v>
      </c>
      <c r="U2468" s="3">
        <f t="shared" si="234"/>
        <v>0</v>
      </c>
    </row>
    <row r="2469" spans="1:21" ht="12.75" customHeight="1" x14ac:dyDescent="0.2">
      <c r="A2469" s="15" t="s">
        <v>95</v>
      </c>
      <c r="B2469" s="16" t="s">
        <v>96</v>
      </c>
      <c r="C2469" s="8">
        <v>216224</v>
      </c>
      <c r="D2469" s="6" t="s">
        <v>2400</v>
      </c>
      <c r="E2469" s="16" t="s">
        <v>2453</v>
      </c>
      <c r="F2469" s="15">
        <v>191934921</v>
      </c>
      <c r="G2469" s="5" t="s">
        <v>105</v>
      </c>
      <c r="H2469" s="6" t="s">
        <v>52</v>
      </c>
      <c r="I2469" s="6" t="s">
        <v>2549</v>
      </c>
      <c r="J2469" s="6" t="s">
        <v>2550</v>
      </c>
      <c r="K2469" s="6" t="s">
        <v>80</v>
      </c>
      <c r="L2469" s="6" t="s">
        <v>81</v>
      </c>
      <c r="M2469" s="16" t="s">
        <v>235</v>
      </c>
      <c r="N2469" s="8" t="s">
        <v>35</v>
      </c>
      <c r="O2469" s="7">
        <v>3</v>
      </c>
      <c r="P2469" s="3">
        <f t="shared" si="229"/>
        <v>0</v>
      </c>
      <c r="Q2469" s="3">
        <f t="shared" si="230"/>
        <v>0</v>
      </c>
      <c r="R2469" s="3">
        <f t="shared" si="231"/>
        <v>1</v>
      </c>
      <c r="S2469" s="3">
        <f t="shared" si="232"/>
        <v>0</v>
      </c>
      <c r="T2469" s="3">
        <f t="shared" si="233"/>
        <v>0</v>
      </c>
      <c r="U2469" s="3">
        <f t="shared" si="234"/>
        <v>0</v>
      </c>
    </row>
    <row r="2470" spans="1:21" ht="12.75" customHeight="1" x14ac:dyDescent="0.2">
      <c r="A2470" s="15" t="s">
        <v>95</v>
      </c>
      <c r="B2470" s="16" t="s">
        <v>96</v>
      </c>
      <c r="C2470" s="8">
        <v>216224</v>
      </c>
      <c r="D2470" s="6" t="s">
        <v>2400</v>
      </c>
      <c r="E2470" s="16" t="s">
        <v>2401</v>
      </c>
      <c r="F2470" s="15">
        <v>192024504</v>
      </c>
      <c r="G2470" s="5" t="s">
        <v>167</v>
      </c>
      <c r="H2470" s="6" t="s">
        <v>52</v>
      </c>
      <c r="I2470" s="6" t="s">
        <v>2551</v>
      </c>
      <c r="J2470" s="6" t="s">
        <v>2552</v>
      </c>
      <c r="K2470" s="6" t="s">
        <v>80</v>
      </c>
      <c r="L2470" s="6" t="s">
        <v>81</v>
      </c>
      <c r="M2470" s="16" t="s">
        <v>235</v>
      </c>
      <c r="N2470" s="8" t="s">
        <v>35</v>
      </c>
      <c r="O2470" s="7">
        <v>4</v>
      </c>
      <c r="P2470" s="3">
        <f t="shared" si="229"/>
        <v>0</v>
      </c>
      <c r="Q2470" s="3">
        <f t="shared" si="230"/>
        <v>0</v>
      </c>
      <c r="R2470" s="3">
        <f t="shared" si="231"/>
        <v>0</v>
      </c>
      <c r="S2470" s="3">
        <f t="shared" si="232"/>
        <v>1</v>
      </c>
      <c r="T2470" s="3">
        <f t="shared" si="233"/>
        <v>0</v>
      </c>
      <c r="U2470" s="3">
        <f t="shared" si="234"/>
        <v>0</v>
      </c>
    </row>
    <row r="2471" spans="1:21" ht="12.75" customHeight="1" x14ac:dyDescent="0.2">
      <c r="A2471" s="15" t="s">
        <v>95</v>
      </c>
      <c r="B2471" s="16" t="s">
        <v>96</v>
      </c>
      <c r="C2471" s="8">
        <v>216224</v>
      </c>
      <c r="D2471" s="6" t="s">
        <v>2400</v>
      </c>
      <c r="E2471" s="16" t="s">
        <v>2401</v>
      </c>
      <c r="F2471" s="15">
        <v>192025288</v>
      </c>
      <c r="G2471" s="5" t="s">
        <v>67</v>
      </c>
      <c r="H2471" s="6" t="s">
        <v>52</v>
      </c>
      <c r="I2471" s="6" t="s">
        <v>2553</v>
      </c>
      <c r="J2471" s="6" t="s">
        <v>2554</v>
      </c>
      <c r="K2471" s="6" t="s">
        <v>80</v>
      </c>
      <c r="L2471" s="6" t="s">
        <v>81</v>
      </c>
      <c r="M2471" s="16" t="s">
        <v>215</v>
      </c>
      <c r="N2471" s="8" t="s">
        <v>35</v>
      </c>
      <c r="O2471" s="7">
        <v>4</v>
      </c>
      <c r="P2471" s="3">
        <f t="shared" si="229"/>
        <v>0</v>
      </c>
      <c r="Q2471" s="3">
        <f t="shared" si="230"/>
        <v>0</v>
      </c>
      <c r="R2471" s="3">
        <f t="shared" si="231"/>
        <v>0</v>
      </c>
      <c r="S2471" s="3">
        <f t="shared" si="232"/>
        <v>1</v>
      </c>
      <c r="T2471" s="3">
        <f t="shared" si="233"/>
        <v>0</v>
      </c>
      <c r="U2471" s="3">
        <f t="shared" si="234"/>
        <v>0</v>
      </c>
    </row>
    <row r="2472" spans="1:21" ht="12.75" customHeight="1" x14ac:dyDescent="0.2">
      <c r="A2472" s="15" t="s">
        <v>95</v>
      </c>
      <c r="B2472" s="16" t="s">
        <v>96</v>
      </c>
      <c r="C2472" s="8">
        <v>216224</v>
      </c>
      <c r="D2472" s="6" t="s">
        <v>2400</v>
      </c>
      <c r="E2472" s="16" t="s">
        <v>2401</v>
      </c>
      <c r="F2472" s="15">
        <v>192034048</v>
      </c>
      <c r="G2472" s="5" t="s">
        <v>67</v>
      </c>
      <c r="H2472" s="6" t="s">
        <v>52</v>
      </c>
      <c r="I2472" s="6" t="s">
        <v>2555</v>
      </c>
      <c r="J2472" s="6" t="s">
        <v>2556</v>
      </c>
      <c r="K2472" s="6" t="s">
        <v>80</v>
      </c>
      <c r="L2472" s="6" t="s">
        <v>81</v>
      </c>
      <c r="M2472" s="16" t="s">
        <v>215</v>
      </c>
      <c r="N2472" s="8" t="s">
        <v>35</v>
      </c>
      <c r="O2472" s="7">
        <v>4</v>
      </c>
      <c r="P2472" s="3">
        <f t="shared" si="229"/>
        <v>0</v>
      </c>
      <c r="Q2472" s="3">
        <f t="shared" si="230"/>
        <v>0</v>
      </c>
      <c r="R2472" s="3">
        <f t="shared" si="231"/>
        <v>0</v>
      </c>
      <c r="S2472" s="3">
        <f t="shared" si="232"/>
        <v>1</v>
      </c>
      <c r="T2472" s="3">
        <f t="shared" si="233"/>
        <v>0</v>
      </c>
      <c r="U2472" s="3">
        <f t="shared" si="234"/>
        <v>0</v>
      </c>
    </row>
    <row r="2473" spans="1:21" ht="12.75" customHeight="1" x14ac:dyDescent="0.2">
      <c r="A2473" s="15" t="s">
        <v>95</v>
      </c>
      <c r="B2473" s="16" t="s">
        <v>96</v>
      </c>
      <c r="C2473" s="8">
        <v>216224</v>
      </c>
      <c r="D2473" s="6" t="s">
        <v>2400</v>
      </c>
      <c r="E2473" s="16" t="s">
        <v>2401</v>
      </c>
      <c r="F2473" s="15">
        <v>192033878</v>
      </c>
      <c r="G2473" s="5" t="s">
        <v>167</v>
      </c>
      <c r="H2473" s="6" t="s">
        <v>52</v>
      </c>
      <c r="I2473" s="6" t="s">
        <v>2505</v>
      </c>
      <c r="J2473" s="6" t="s">
        <v>2506</v>
      </c>
      <c r="K2473" s="6" t="s">
        <v>80</v>
      </c>
      <c r="L2473" s="6" t="s">
        <v>268</v>
      </c>
      <c r="M2473" s="16" t="s">
        <v>1535</v>
      </c>
      <c r="N2473" s="8" t="s">
        <v>35</v>
      </c>
      <c r="O2473" s="7">
        <v>1</v>
      </c>
      <c r="P2473" s="3">
        <f t="shared" si="229"/>
        <v>1</v>
      </c>
      <c r="Q2473" s="3">
        <f t="shared" si="230"/>
        <v>0</v>
      </c>
      <c r="R2473" s="3">
        <f t="shared" si="231"/>
        <v>0</v>
      </c>
      <c r="S2473" s="3">
        <f t="shared" si="232"/>
        <v>0</v>
      </c>
      <c r="T2473" s="3">
        <f t="shared" si="233"/>
        <v>0</v>
      </c>
      <c r="U2473" s="3">
        <f t="shared" si="234"/>
        <v>0</v>
      </c>
    </row>
    <row r="2474" spans="1:21" ht="12.75" customHeight="1" x14ac:dyDescent="0.2">
      <c r="A2474" s="15" t="s">
        <v>95</v>
      </c>
      <c r="B2474" s="16" t="s">
        <v>96</v>
      </c>
      <c r="C2474" s="8">
        <v>216224</v>
      </c>
      <c r="D2474" s="6" t="s">
        <v>2400</v>
      </c>
      <c r="E2474" s="16" t="s">
        <v>2401</v>
      </c>
      <c r="F2474" s="15">
        <v>191933442</v>
      </c>
      <c r="G2474" s="5" t="s">
        <v>105</v>
      </c>
      <c r="H2474" s="6" t="s">
        <v>52</v>
      </c>
      <c r="I2474" s="6" t="s">
        <v>2507</v>
      </c>
      <c r="J2474" s="6" t="s">
        <v>2508</v>
      </c>
      <c r="K2474" s="6" t="s">
        <v>80</v>
      </c>
      <c r="L2474" s="6" t="s">
        <v>268</v>
      </c>
      <c r="M2474" s="16" t="s">
        <v>269</v>
      </c>
      <c r="N2474" s="8" t="s">
        <v>35</v>
      </c>
      <c r="O2474" s="7">
        <v>2</v>
      </c>
      <c r="P2474" s="3">
        <f t="shared" si="229"/>
        <v>0</v>
      </c>
      <c r="Q2474" s="3">
        <f t="shared" si="230"/>
        <v>1</v>
      </c>
      <c r="R2474" s="3">
        <f t="shared" si="231"/>
        <v>0</v>
      </c>
      <c r="S2474" s="3">
        <f t="shared" si="232"/>
        <v>0</v>
      </c>
      <c r="T2474" s="3">
        <f t="shared" si="233"/>
        <v>0</v>
      </c>
      <c r="U2474" s="3">
        <f t="shared" si="234"/>
        <v>0</v>
      </c>
    </row>
    <row r="2475" spans="1:21" ht="12.75" customHeight="1" x14ac:dyDescent="0.2">
      <c r="A2475" s="15" t="s">
        <v>95</v>
      </c>
      <c r="B2475" s="16" t="s">
        <v>96</v>
      </c>
      <c r="C2475" s="8">
        <v>216224</v>
      </c>
      <c r="D2475" s="6" t="s">
        <v>2400</v>
      </c>
      <c r="E2475" s="16" t="s">
        <v>2401</v>
      </c>
      <c r="F2475" s="15">
        <v>191894240</v>
      </c>
      <c r="G2475" s="5" t="s">
        <v>67</v>
      </c>
      <c r="H2475" s="6" t="s">
        <v>52</v>
      </c>
      <c r="I2475" s="6" t="s">
        <v>2509</v>
      </c>
      <c r="J2475" s="6" t="s">
        <v>2510</v>
      </c>
      <c r="K2475" s="6" t="s">
        <v>80</v>
      </c>
      <c r="L2475" s="6" t="s">
        <v>268</v>
      </c>
      <c r="M2475" s="16" t="s">
        <v>471</v>
      </c>
      <c r="N2475" s="8" t="s">
        <v>35</v>
      </c>
      <c r="O2475" s="7">
        <v>3</v>
      </c>
      <c r="P2475" s="3">
        <f t="shared" si="229"/>
        <v>0</v>
      </c>
      <c r="Q2475" s="3">
        <f t="shared" si="230"/>
        <v>0</v>
      </c>
      <c r="R2475" s="3">
        <f t="shared" si="231"/>
        <v>1</v>
      </c>
      <c r="S2475" s="3">
        <f t="shared" si="232"/>
        <v>0</v>
      </c>
      <c r="T2475" s="3">
        <f t="shared" si="233"/>
        <v>0</v>
      </c>
      <c r="U2475" s="3">
        <f t="shared" si="234"/>
        <v>0</v>
      </c>
    </row>
    <row r="2476" spans="1:21" ht="12.75" customHeight="1" x14ac:dyDescent="0.2">
      <c r="A2476" s="15" t="s">
        <v>95</v>
      </c>
      <c r="B2476" s="16" t="s">
        <v>96</v>
      </c>
      <c r="C2476" s="8">
        <v>216224</v>
      </c>
      <c r="D2476" s="6" t="s">
        <v>2400</v>
      </c>
      <c r="E2476" s="16" t="s">
        <v>2401</v>
      </c>
      <c r="F2476" s="15">
        <v>191894249</v>
      </c>
      <c r="G2476" s="5" t="s">
        <v>167</v>
      </c>
      <c r="H2476" s="6" t="s">
        <v>52</v>
      </c>
      <c r="I2476" s="6" t="s">
        <v>2511</v>
      </c>
      <c r="J2476" s="6" t="s">
        <v>2512</v>
      </c>
      <c r="K2476" s="6" t="s">
        <v>80</v>
      </c>
      <c r="L2476" s="6" t="s">
        <v>268</v>
      </c>
      <c r="M2476" s="16" t="s">
        <v>1535</v>
      </c>
      <c r="N2476" s="8" t="s">
        <v>35</v>
      </c>
      <c r="O2476" s="7">
        <v>3</v>
      </c>
      <c r="P2476" s="3">
        <f t="shared" si="229"/>
        <v>0</v>
      </c>
      <c r="Q2476" s="3">
        <f t="shared" si="230"/>
        <v>0</v>
      </c>
      <c r="R2476" s="3">
        <f t="shared" si="231"/>
        <v>1</v>
      </c>
      <c r="S2476" s="3">
        <f t="shared" si="232"/>
        <v>0</v>
      </c>
      <c r="T2476" s="3">
        <f t="shared" si="233"/>
        <v>0</v>
      </c>
      <c r="U2476" s="3">
        <f t="shared" si="234"/>
        <v>0</v>
      </c>
    </row>
    <row r="2477" spans="1:21" ht="12.75" customHeight="1" x14ac:dyDescent="0.2">
      <c r="A2477" s="15" t="s">
        <v>95</v>
      </c>
      <c r="B2477" s="16" t="s">
        <v>96</v>
      </c>
      <c r="C2477" s="8">
        <v>216224</v>
      </c>
      <c r="D2477" s="6" t="s">
        <v>2400</v>
      </c>
      <c r="E2477" s="16" t="s">
        <v>2401</v>
      </c>
      <c r="F2477" s="15">
        <v>191933300</v>
      </c>
      <c r="G2477" s="5" t="s">
        <v>167</v>
      </c>
      <c r="H2477" s="6" t="s">
        <v>52</v>
      </c>
      <c r="I2477" s="6" t="s">
        <v>2513</v>
      </c>
      <c r="J2477" s="6" t="s">
        <v>2514</v>
      </c>
      <c r="K2477" s="6" t="s">
        <v>80</v>
      </c>
      <c r="L2477" s="6" t="s">
        <v>268</v>
      </c>
      <c r="M2477" s="16" t="s">
        <v>2515</v>
      </c>
      <c r="N2477" s="8" t="s">
        <v>35</v>
      </c>
      <c r="O2477" s="7">
        <v>3</v>
      </c>
      <c r="P2477" s="3">
        <f t="shared" si="229"/>
        <v>0</v>
      </c>
      <c r="Q2477" s="3">
        <f t="shared" si="230"/>
        <v>0</v>
      </c>
      <c r="R2477" s="3">
        <f t="shared" si="231"/>
        <v>1</v>
      </c>
      <c r="S2477" s="3">
        <f t="shared" si="232"/>
        <v>0</v>
      </c>
      <c r="T2477" s="3">
        <f t="shared" si="233"/>
        <v>0</v>
      </c>
      <c r="U2477" s="3">
        <f t="shared" si="234"/>
        <v>0</v>
      </c>
    </row>
    <row r="2478" spans="1:21" ht="12.75" customHeight="1" x14ac:dyDescent="0.2">
      <c r="A2478" s="15" t="s">
        <v>95</v>
      </c>
      <c r="B2478" s="16" t="s">
        <v>96</v>
      </c>
      <c r="C2478" s="8">
        <v>216224</v>
      </c>
      <c r="D2478" s="6" t="s">
        <v>2400</v>
      </c>
      <c r="E2478" s="16" t="s">
        <v>2401</v>
      </c>
      <c r="F2478" s="15">
        <v>191933305</v>
      </c>
      <c r="G2478" s="5" t="s">
        <v>167</v>
      </c>
      <c r="H2478" s="6" t="s">
        <v>52</v>
      </c>
      <c r="I2478" s="6" t="s">
        <v>2516</v>
      </c>
      <c r="J2478" s="6" t="s">
        <v>2517</v>
      </c>
      <c r="K2478" s="6" t="s">
        <v>80</v>
      </c>
      <c r="L2478" s="6" t="s">
        <v>268</v>
      </c>
      <c r="M2478" s="16" t="s">
        <v>2518</v>
      </c>
      <c r="N2478" s="8" t="s">
        <v>35</v>
      </c>
      <c r="O2478" s="7">
        <v>3</v>
      </c>
      <c r="P2478" s="3">
        <f t="shared" si="229"/>
        <v>0</v>
      </c>
      <c r="Q2478" s="3">
        <f t="shared" si="230"/>
        <v>0</v>
      </c>
      <c r="R2478" s="3">
        <f t="shared" si="231"/>
        <v>1</v>
      </c>
      <c r="S2478" s="3">
        <f t="shared" si="232"/>
        <v>0</v>
      </c>
      <c r="T2478" s="3">
        <f t="shared" si="233"/>
        <v>0</v>
      </c>
      <c r="U2478" s="3">
        <f t="shared" si="234"/>
        <v>0</v>
      </c>
    </row>
    <row r="2479" spans="1:21" ht="12.75" customHeight="1" x14ac:dyDescent="0.2">
      <c r="A2479" s="15" t="s">
        <v>95</v>
      </c>
      <c r="B2479" s="16" t="s">
        <v>96</v>
      </c>
      <c r="C2479" s="8">
        <v>216224</v>
      </c>
      <c r="D2479" s="6" t="s">
        <v>2400</v>
      </c>
      <c r="E2479" s="16" t="s">
        <v>2401</v>
      </c>
      <c r="F2479" s="15">
        <v>192024802</v>
      </c>
      <c r="G2479" s="5" t="s">
        <v>167</v>
      </c>
      <c r="H2479" s="6" t="s">
        <v>52</v>
      </c>
      <c r="I2479" s="6" t="s">
        <v>2519</v>
      </c>
      <c r="J2479" s="6" t="s">
        <v>2520</v>
      </c>
      <c r="K2479" s="6" t="s">
        <v>80</v>
      </c>
      <c r="L2479" s="6" t="s">
        <v>268</v>
      </c>
      <c r="M2479" s="16" t="s">
        <v>1535</v>
      </c>
      <c r="N2479" s="8" t="s">
        <v>35</v>
      </c>
      <c r="O2479" s="7">
        <v>3</v>
      </c>
      <c r="P2479" s="3">
        <f t="shared" si="229"/>
        <v>0</v>
      </c>
      <c r="Q2479" s="3">
        <f t="shared" si="230"/>
        <v>0</v>
      </c>
      <c r="R2479" s="3">
        <f t="shared" si="231"/>
        <v>1</v>
      </c>
      <c r="S2479" s="3">
        <f t="shared" si="232"/>
        <v>0</v>
      </c>
      <c r="T2479" s="3">
        <f t="shared" si="233"/>
        <v>0</v>
      </c>
      <c r="U2479" s="3">
        <f t="shared" si="234"/>
        <v>0</v>
      </c>
    </row>
    <row r="2480" spans="1:21" ht="12.75" customHeight="1" x14ac:dyDescent="0.2">
      <c r="A2480" s="15" t="s">
        <v>95</v>
      </c>
      <c r="B2480" s="16" t="s">
        <v>96</v>
      </c>
      <c r="C2480" s="8">
        <v>216224</v>
      </c>
      <c r="D2480" s="6" t="s">
        <v>2400</v>
      </c>
      <c r="E2480" s="16" t="s">
        <v>2401</v>
      </c>
      <c r="F2480" s="15">
        <v>192025102</v>
      </c>
      <c r="G2480" s="5" t="s">
        <v>122</v>
      </c>
      <c r="H2480" s="6" t="s">
        <v>29</v>
      </c>
      <c r="I2480" s="6" t="s">
        <v>2521</v>
      </c>
      <c r="J2480" s="6" t="s">
        <v>2522</v>
      </c>
      <c r="K2480" s="6" t="s">
        <v>80</v>
      </c>
      <c r="L2480" s="6" t="s">
        <v>268</v>
      </c>
      <c r="M2480" s="16" t="s">
        <v>269</v>
      </c>
      <c r="N2480" s="8" t="s">
        <v>35</v>
      </c>
      <c r="O2480" s="7">
        <v>3</v>
      </c>
      <c r="P2480" s="3">
        <f t="shared" si="229"/>
        <v>0</v>
      </c>
      <c r="Q2480" s="3">
        <f t="shared" si="230"/>
        <v>0</v>
      </c>
      <c r="R2480" s="3">
        <f t="shared" si="231"/>
        <v>1</v>
      </c>
      <c r="S2480" s="3">
        <f t="shared" si="232"/>
        <v>0</v>
      </c>
      <c r="T2480" s="3">
        <f t="shared" si="233"/>
        <v>0</v>
      </c>
      <c r="U2480" s="3">
        <f t="shared" si="234"/>
        <v>0</v>
      </c>
    </row>
    <row r="2481" spans="1:21" ht="12.75" customHeight="1" x14ac:dyDescent="0.2">
      <c r="A2481" s="15" t="s">
        <v>95</v>
      </c>
      <c r="B2481" s="16" t="s">
        <v>96</v>
      </c>
      <c r="C2481" s="8">
        <v>216224</v>
      </c>
      <c r="D2481" s="6" t="s">
        <v>2400</v>
      </c>
      <c r="E2481" s="16" t="s">
        <v>2401</v>
      </c>
      <c r="F2481" s="15">
        <v>192025334</v>
      </c>
      <c r="G2481" s="5" t="s">
        <v>105</v>
      </c>
      <c r="H2481" s="6" t="s">
        <v>52</v>
      </c>
      <c r="I2481" s="6" t="s">
        <v>2523</v>
      </c>
      <c r="J2481" s="6" t="s">
        <v>2524</v>
      </c>
      <c r="K2481" s="6" t="s">
        <v>80</v>
      </c>
      <c r="L2481" s="6" t="s">
        <v>268</v>
      </c>
      <c r="M2481" s="16" t="s">
        <v>2525</v>
      </c>
      <c r="N2481" s="8" t="s">
        <v>35</v>
      </c>
      <c r="O2481" s="7">
        <v>3</v>
      </c>
      <c r="P2481" s="3">
        <f t="shared" si="229"/>
        <v>0</v>
      </c>
      <c r="Q2481" s="3">
        <f t="shared" si="230"/>
        <v>0</v>
      </c>
      <c r="R2481" s="3">
        <f t="shared" si="231"/>
        <v>1</v>
      </c>
      <c r="S2481" s="3">
        <f t="shared" si="232"/>
        <v>0</v>
      </c>
      <c r="T2481" s="3">
        <f t="shared" si="233"/>
        <v>0</v>
      </c>
      <c r="U2481" s="3">
        <f t="shared" si="234"/>
        <v>0</v>
      </c>
    </row>
    <row r="2482" spans="1:21" ht="12.75" customHeight="1" x14ac:dyDescent="0.2">
      <c r="A2482" s="15" t="s">
        <v>95</v>
      </c>
      <c r="B2482" s="16" t="s">
        <v>96</v>
      </c>
      <c r="C2482" s="8">
        <v>216224</v>
      </c>
      <c r="D2482" s="6" t="s">
        <v>2400</v>
      </c>
      <c r="E2482" s="16" t="s">
        <v>2453</v>
      </c>
      <c r="F2482" s="15">
        <v>191894608</v>
      </c>
      <c r="G2482" s="5" t="s">
        <v>167</v>
      </c>
      <c r="H2482" s="6" t="s">
        <v>52</v>
      </c>
      <c r="I2482" s="6" t="s">
        <v>2470</v>
      </c>
      <c r="J2482" s="6" t="s">
        <v>2471</v>
      </c>
      <c r="K2482" s="6" t="s">
        <v>80</v>
      </c>
      <c r="L2482" s="6" t="s">
        <v>383</v>
      </c>
      <c r="M2482" s="16" t="s">
        <v>2472</v>
      </c>
      <c r="N2482" s="8" t="s">
        <v>35</v>
      </c>
      <c r="O2482" s="7">
        <v>2</v>
      </c>
      <c r="P2482" s="3">
        <f t="shared" si="229"/>
        <v>0</v>
      </c>
      <c r="Q2482" s="3">
        <f t="shared" si="230"/>
        <v>1</v>
      </c>
      <c r="R2482" s="3">
        <f t="shared" si="231"/>
        <v>0</v>
      </c>
      <c r="S2482" s="3">
        <f t="shared" si="232"/>
        <v>0</v>
      </c>
      <c r="T2482" s="3">
        <f t="shared" si="233"/>
        <v>0</v>
      </c>
      <c r="U2482" s="3">
        <f t="shared" si="234"/>
        <v>0</v>
      </c>
    </row>
    <row r="2483" spans="1:21" ht="12.75" customHeight="1" x14ac:dyDescent="0.2">
      <c r="A2483" s="15" t="s">
        <v>95</v>
      </c>
      <c r="B2483" s="16" t="s">
        <v>96</v>
      </c>
      <c r="C2483" s="8">
        <v>216224</v>
      </c>
      <c r="D2483" s="6" t="s">
        <v>2400</v>
      </c>
      <c r="E2483" s="16" t="s">
        <v>2453</v>
      </c>
      <c r="F2483" s="15">
        <v>191934986</v>
      </c>
      <c r="G2483" s="5" t="s">
        <v>167</v>
      </c>
      <c r="H2483" s="6" t="s">
        <v>52</v>
      </c>
      <c r="I2483" s="6" t="s">
        <v>2473</v>
      </c>
      <c r="J2483" s="6" t="s">
        <v>2474</v>
      </c>
      <c r="K2483" s="6" t="s">
        <v>80</v>
      </c>
      <c r="L2483" s="6" t="s">
        <v>383</v>
      </c>
      <c r="M2483" s="16" t="s">
        <v>2472</v>
      </c>
      <c r="N2483" s="8" t="s">
        <v>35</v>
      </c>
      <c r="O2483" s="7">
        <v>2</v>
      </c>
      <c r="P2483" s="3">
        <f t="shared" si="229"/>
        <v>0</v>
      </c>
      <c r="Q2483" s="3">
        <f t="shared" si="230"/>
        <v>1</v>
      </c>
      <c r="R2483" s="3">
        <f t="shared" si="231"/>
        <v>0</v>
      </c>
      <c r="S2483" s="3">
        <f t="shared" si="232"/>
        <v>0</v>
      </c>
      <c r="T2483" s="3">
        <f t="shared" si="233"/>
        <v>0</v>
      </c>
      <c r="U2483" s="3">
        <f t="shared" si="234"/>
        <v>0</v>
      </c>
    </row>
    <row r="2484" spans="1:21" ht="12.75" customHeight="1" x14ac:dyDescent="0.2">
      <c r="A2484" s="15" t="s">
        <v>95</v>
      </c>
      <c r="B2484" s="16" t="s">
        <v>96</v>
      </c>
      <c r="C2484" s="8">
        <v>216224</v>
      </c>
      <c r="D2484" s="6" t="s">
        <v>2400</v>
      </c>
      <c r="E2484" s="16" t="s">
        <v>2401</v>
      </c>
      <c r="F2484" s="15">
        <v>191933472</v>
      </c>
      <c r="G2484" s="5" t="s">
        <v>167</v>
      </c>
      <c r="H2484" s="6" t="s">
        <v>52</v>
      </c>
      <c r="I2484" s="6" t="s">
        <v>2475</v>
      </c>
      <c r="J2484" s="6" t="s">
        <v>2476</v>
      </c>
      <c r="K2484" s="6" t="s">
        <v>80</v>
      </c>
      <c r="L2484" s="6" t="s">
        <v>383</v>
      </c>
      <c r="M2484" s="16" t="s">
        <v>2472</v>
      </c>
      <c r="N2484" s="8" t="s">
        <v>35</v>
      </c>
      <c r="O2484" s="7">
        <v>3</v>
      </c>
      <c r="P2484" s="3">
        <f t="shared" si="229"/>
        <v>0</v>
      </c>
      <c r="Q2484" s="3">
        <f t="shared" si="230"/>
        <v>0</v>
      </c>
      <c r="R2484" s="3">
        <f t="shared" si="231"/>
        <v>1</v>
      </c>
      <c r="S2484" s="3">
        <f t="shared" si="232"/>
        <v>0</v>
      </c>
      <c r="T2484" s="3">
        <f t="shared" si="233"/>
        <v>0</v>
      </c>
      <c r="U2484" s="3">
        <f t="shared" si="234"/>
        <v>0</v>
      </c>
    </row>
    <row r="2485" spans="1:21" ht="12.75" customHeight="1" x14ac:dyDescent="0.2">
      <c r="A2485" s="15" t="s">
        <v>95</v>
      </c>
      <c r="B2485" s="16" t="s">
        <v>96</v>
      </c>
      <c r="C2485" s="8">
        <v>216224</v>
      </c>
      <c r="D2485" s="6" t="s">
        <v>2400</v>
      </c>
      <c r="E2485" s="16" t="s">
        <v>2401</v>
      </c>
      <c r="F2485" s="15">
        <v>192025157</v>
      </c>
      <c r="G2485" s="5" t="s">
        <v>122</v>
      </c>
      <c r="H2485" s="6" t="s">
        <v>29</v>
      </c>
      <c r="I2485" s="6" t="s">
        <v>2477</v>
      </c>
      <c r="J2485" s="6" t="s">
        <v>2478</v>
      </c>
      <c r="K2485" s="6" t="s">
        <v>80</v>
      </c>
      <c r="L2485" s="6" t="s">
        <v>383</v>
      </c>
      <c r="M2485" s="16" t="s">
        <v>384</v>
      </c>
      <c r="N2485" s="8" t="s">
        <v>35</v>
      </c>
      <c r="O2485" s="7">
        <v>3</v>
      </c>
      <c r="P2485" s="3">
        <f t="shared" si="229"/>
        <v>0</v>
      </c>
      <c r="Q2485" s="3">
        <f t="shared" si="230"/>
        <v>0</v>
      </c>
      <c r="R2485" s="3">
        <f t="shared" si="231"/>
        <v>1</v>
      </c>
      <c r="S2485" s="3">
        <f t="shared" si="232"/>
        <v>0</v>
      </c>
      <c r="T2485" s="3">
        <f t="shared" si="233"/>
        <v>0</v>
      </c>
      <c r="U2485" s="3">
        <f t="shared" si="234"/>
        <v>0</v>
      </c>
    </row>
    <row r="2486" spans="1:21" ht="12.75" customHeight="1" x14ac:dyDescent="0.2">
      <c r="A2486" s="15" t="s">
        <v>95</v>
      </c>
      <c r="B2486" s="16" t="s">
        <v>96</v>
      </c>
      <c r="C2486" s="8">
        <v>216224</v>
      </c>
      <c r="D2486" s="6" t="s">
        <v>2400</v>
      </c>
      <c r="E2486" s="16" t="s">
        <v>2453</v>
      </c>
      <c r="F2486" s="15">
        <v>191990104</v>
      </c>
      <c r="G2486" s="5" t="s">
        <v>64</v>
      </c>
      <c r="H2486" s="6" t="s">
        <v>29</v>
      </c>
      <c r="I2486" s="6" t="s">
        <v>2479</v>
      </c>
      <c r="J2486" s="6" t="s">
        <v>2480</v>
      </c>
      <c r="K2486" s="6" t="s">
        <v>80</v>
      </c>
      <c r="L2486" s="6" t="s">
        <v>383</v>
      </c>
      <c r="M2486" s="16" t="s">
        <v>2472</v>
      </c>
      <c r="N2486" s="8" t="s">
        <v>35</v>
      </c>
      <c r="O2486" s="7">
        <v>3</v>
      </c>
      <c r="P2486" s="3">
        <f t="shared" si="229"/>
        <v>0</v>
      </c>
      <c r="Q2486" s="3">
        <f t="shared" si="230"/>
        <v>0</v>
      </c>
      <c r="R2486" s="3">
        <f t="shared" si="231"/>
        <v>1</v>
      </c>
      <c r="S2486" s="3">
        <f t="shared" si="232"/>
        <v>0</v>
      </c>
      <c r="T2486" s="3">
        <f t="shared" si="233"/>
        <v>0</v>
      </c>
      <c r="U2486" s="3">
        <f t="shared" si="234"/>
        <v>0</v>
      </c>
    </row>
    <row r="2487" spans="1:21" ht="12.75" customHeight="1" x14ac:dyDescent="0.2">
      <c r="A2487" s="15" t="s">
        <v>95</v>
      </c>
      <c r="B2487" s="16" t="s">
        <v>96</v>
      </c>
      <c r="C2487" s="8">
        <v>216224</v>
      </c>
      <c r="D2487" s="6" t="s">
        <v>2400</v>
      </c>
      <c r="E2487" s="16" t="s">
        <v>2401</v>
      </c>
      <c r="F2487" s="15">
        <v>192024708</v>
      </c>
      <c r="G2487" s="5" t="s">
        <v>167</v>
      </c>
      <c r="H2487" s="6" t="s">
        <v>52</v>
      </c>
      <c r="I2487" s="6" t="s">
        <v>2481</v>
      </c>
      <c r="J2487" s="6" t="s">
        <v>2482</v>
      </c>
      <c r="K2487" s="6" t="s">
        <v>80</v>
      </c>
      <c r="L2487" s="6" t="s">
        <v>383</v>
      </c>
      <c r="M2487" s="16" t="s">
        <v>2483</v>
      </c>
      <c r="N2487" s="8" t="s">
        <v>35</v>
      </c>
      <c r="O2487" s="7">
        <v>4</v>
      </c>
      <c r="P2487" s="3">
        <f t="shared" si="229"/>
        <v>0</v>
      </c>
      <c r="Q2487" s="3">
        <f t="shared" si="230"/>
        <v>0</v>
      </c>
      <c r="R2487" s="3">
        <f t="shared" si="231"/>
        <v>0</v>
      </c>
      <c r="S2487" s="3">
        <f t="shared" si="232"/>
        <v>1</v>
      </c>
      <c r="T2487" s="3">
        <f t="shared" si="233"/>
        <v>0</v>
      </c>
      <c r="U2487" s="3">
        <f t="shared" si="234"/>
        <v>0</v>
      </c>
    </row>
    <row r="2488" spans="1:21" ht="12.75" customHeight="1" x14ac:dyDescent="0.2">
      <c r="A2488" s="15" t="s">
        <v>95</v>
      </c>
      <c r="B2488" s="16" t="s">
        <v>96</v>
      </c>
      <c r="C2488" s="8">
        <v>216224</v>
      </c>
      <c r="D2488" s="6" t="s">
        <v>2400</v>
      </c>
      <c r="E2488" s="16" t="s">
        <v>2453</v>
      </c>
      <c r="F2488" s="15">
        <v>191990091</v>
      </c>
      <c r="G2488" s="5" t="s">
        <v>64</v>
      </c>
      <c r="H2488" s="6" t="s">
        <v>29</v>
      </c>
      <c r="I2488" s="6" t="s">
        <v>2484</v>
      </c>
      <c r="J2488" s="6" t="s">
        <v>2485</v>
      </c>
      <c r="K2488" s="6" t="s">
        <v>80</v>
      </c>
      <c r="L2488" s="6" t="s">
        <v>383</v>
      </c>
      <c r="M2488" s="16" t="s">
        <v>2486</v>
      </c>
      <c r="N2488" s="8" t="s">
        <v>35</v>
      </c>
      <c r="O2488" s="7">
        <v>4</v>
      </c>
      <c r="P2488" s="3">
        <f t="shared" si="229"/>
        <v>0</v>
      </c>
      <c r="Q2488" s="3">
        <f t="shared" si="230"/>
        <v>0</v>
      </c>
      <c r="R2488" s="3">
        <f t="shared" si="231"/>
        <v>0</v>
      </c>
      <c r="S2488" s="3">
        <f t="shared" si="232"/>
        <v>1</v>
      </c>
      <c r="T2488" s="3">
        <f t="shared" si="233"/>
        <v>0</v>
      </c>
      <c r="U2488" s="3">
        <f t="shared" si="234"/>
        <v>0</v>
      </c>
    </row>
    <row r="2489" spans="1:21" ht="12.75" customHeight="1" x14ac:dyDescent="0.2">
      <c r="A2489" s="15" t="s">
        <v>95</v>
      </c>
      <c r="B2489" s="16" t="s">
        <v>96</v>
      </c>
      <c r="C2489" s="8">
        <v>216224</v>
      </c>
      <c r="D2489" s="6" t="s">
        <v>2400</v>
      </c>
      <c r="E2489" s="16" t="s">
        <v>2453</v>
      </c>
      <c r="F2489" s="15">
        <v>191990098</v>
      </c>
      <c r="G2489" s="5" t="s">
        <v>64</v>
      </c>
      <c r="H2489" s="6" t="s">
        <v>29</v>
      </c>
      <c r="I2489" s="6" t="s">
        <v>2487</v>
      </c>
      <c r="J2489" s="6" t="s">
        <v>2488</v>
      </c>
      <c r="K2489" s="6" t="s">
        <v>80</v>
      </c>
      <c r="L2489" s="6" t="s">
        <v>383</v>
      </c>
      <c r="M2489" s="16" t="s">
        <v>2486</v>
      </c>
      <c r="N2489" s="8" t="s">
        <v>35</v>
      </c>
      <c r="O2489" s="7">
        <v>4</v>
      </c>
      <c r="P2489" s="3">
        <f t="shared" si="229"/>
        <v>0</v>
      </c>
      <c r="Q2489" s="3">
        <f t="shared" si="230"/>
        <v>0</v>
      </c>
      <c r="R2489" s="3">
        <f t="shared" si="231"/>
        <v>0</v>
      </c>
      <c r="S2489" s="3">
        <f t="shared" si="232"/>
        <v>1</v>
      </c>
      <c r="T2489" s="3">
        <f t="shared" si="233"/>
        <v>0</v>
      </c>
      <c r="U2489" s="3">
        <f t="shared" si="234"/>
        <v>0</v>
      </c>
    </row>
    <row r="2490" spans="1:21" ht="12.75" customHeight="1" x14ac:dyDescent="0.2">
      <c r="A2490" s="15" t="s">
        <v>95</v>
      </c>
      <c r="B2490" s="16" t="s">
        <v>96</v>
      </c>
      <c r="C2490" s="8">
        <v>216224</v>
      </c>
      <c r="D2490" s="6" t="s">
        <v>2400</v>
      </c>
      <c r="E2490" s="16" t="s">
        <v>2401</v>
      </c>
      <c r="F2490" s="15">
        <v>192024767</v>
      </c>
      <c r="G2490" s="5" t="s">
        <v>67</v>
      </c>
      <c r="H2490" s="6" t="s">
        <v>52</v>
      </c>
      <c r="I2490" s="6" t="s">
        <v>2489</v>
      </c>
      <c r="J2490" s="6" t="s">
        <v>2490</v>
      </c>
      <c r="K2490" s="6" t="s">
        <v>80</v>
      </c>
      <c r="L2490" s="6" t="s">
        <v>383</v>
      </c>
      <c r="M2490" s="16" t="s">
        <v>384</v>
      </c>
      <c r="N2490" s="8" t="s">
        <v>35</v>
      </c>
      <c r="O2490" s="7">
        <v>5</v>
      </c>
      <c r="P2490" s="3">
        <f t="shared" si="229"/>
        <v>0</v>
      </c>
      <c r="Q2490" s="3">
        <f t="shared" si="230"/>
        <v>0</v>
      </c>
      <c r="R2490" s="3">
        <f t="shared" si="231"/>
        <v>0</v>
      </c>
      <c r="S2490" s="3">
        <f t="shared" si="232"/>
        <v>0</v>
      </c>
      <c r="T2490" s="3">
        <f t="shared" si="233"/>
        <v>1</v>
      </c>
      <c r="U2490" s="3">
        <f t="shared" si="234"/>
        <v>0</v>
      </c>
    </row>
    <row r="2491" spans="1:21" ht="12.75" customHeight="1" x14ac:dyDescent="0.2">
      <c r="A2491" s="15" t="s">
        <v>95</v>
      </c>
      <c r="B2491" s="16" t="s">
        <v>96</v>
      </c>
      <c r="C2491" s="8">
        <v>216224</v>
      </c>
      <c r="D2491" s="6" t="s">
        <v>2400</v>
      </c>
      <c r="E2491" s="16" t="s">
        <v>2401</v>
      </c>
      <c r="F2491" s="15">
        <v>192025224</v>
      </c>
      <c r="G2491" s="5" t="s">
        <v>122</v>
      </c>
      <c r="H2491" s="6" t="s">
        <v>29</v>
      </c>
      <c r="I2491" s="6" t="s">
        <v>2491</v>
      </c>
      <c r="J2491" s="6" t="s">
        <v>2492</v>
      </c>
      <c r="K2491" s="6" t="s">
        <v>80</v>
      </c>
      <c r="L2491" s="6" t="s">
        <v>383</v>
      </c>
      <c r="M2491" s="16" t="s">
        <v>2483</v>
      </c>
      <c r="N2491" s="8" t="s">
        <v>35</v>
      </c>
      <c r="O2491" s="7">
        <v>5</v>
      </c>
      <c r="P2491" s="3">
        <f t="shared" si="229"/>
        <v>0</v>
      </c>
      <c r="Q2491" s="3">
        <f t="shared" si="230"/>
        <v>0</v>
      </c>
      <c r="R2491" s="3">
        <f t="shared" si="231"/>
        <v>0</v>
      </c>
      <c r="S2491" s="3">
        <f t="shared" si="232"/>
        <v>0</v>
      </c>
      <c r="T2491" s="3">
        <f t="shared" si="233"/>
        <v>1</v>
      </c>
      <c r="U2491" s="3">
        <f t="shared" si="234"/>
        <v>0</v>
      </c>
    </row>
    <row r="2492" spans="1:21" ht="12.75" customHeight="1" x14ac:dyDescent="0.2">
      <c r="A2492" s="15" t="s">
        <v>95</v>
      </c>
      <c r="B2492" s="16" t="s">
        <v>96</v>
      </c>
      <c r="C2492" s="8">
        <v>216224</v>
      </c>
      <c r="D2492" s="6" t="s">
        <v>2400</v>
      </c>
      <c r="E2492" s="16" t="s">
        <v>2401</v>
      </c>
      <c r="F2492" s="15">
        <v>192025352</v>
      </c>
      <c r="G2492" s="5" t="s">
        <v>167</v>
      </c>
      <c r="H2492" s="6" t="s">
        <v>52</v>
      </c>
      <c r="I2492" s="6" t="s">
        <v>2493</v>
      </c>
      <c r="J2492" s="6" t="s">
        <v>2494</v>
      </c>
      <c r="K2492" s="6" t="s">
        <v>80</v>
      </c>
      <c r="L2492" s="6" t="s">
        <v>383</v>
      </c>
      <c r="M2492" s="16" t="s">
        <v>2472</v>
      </c>
      <c r="N2492" s="8" t="s">
        <v>35</v>
      </c>
      <c r="O2492" s="7">
        <v>5</v>
      </c>
      <c r="P2492" s="3">
        <f t="shared" si="229"/>
        <v>0</v>
      </c>
      <c r="Q2492" s="3">
        <f t="shared" si="230"/>
        <v>0</v>
      </c>
      <c r="R2492" s="3">
        <f t="shared" si="231"/>
        <v>0</v>
      </c>
      <c r="S2492" s="3">
        <f t="shared" si="232"/>
        <v>0</v>
      </c>
      <c r="T2492" s="3">
        <f t="shared" si="233"/>
        <v>1</v>
      </c>
      <c r="U2492" s="3">
        <f t="shared" si="234"/>
        <v>0</v>
      </c>
    </row>
    <row r="2493" spans="1:21" ht="12.75" customHeight="1" x14ac:dyDescent="0.2">
      <c r="A2493" s="15" t="s">
        <v>95</v>
      </c>
      <c r="B2493" s="16" t="s">
        <v>96</v>
      </c>
      <c r="C2493" s="8">
        <v>216224</v>
      </c>
      <c r="D2493" s="6" t="s">
        <v>2400</v>
      </c>
      <c r="E2493" s="16" t="s">
        <v>2401</v>
      </c>
      <c r="F2493" s="15">
        <v>192025373</v>
      </c>
      <c r="G2493" s="5" t="s">
        <v>167</v>
      </c>
      <c r="H2493" s="6" t="s">
        <v>52</v>
      </c>
      <c r="I2493" s="6" t="s">
        <v>2495</v>
      </c>
      <c r="J2493" s="6" t="s">
        <v>2496</v>
      </c>
      <c r="K2493" s="6" t="s">
        <v>80</v>
      </c>
      <c r="L2493" s="6" t="s">
        <v>383</v>
      </c>
      <c r="M2493" s="16" t="s">
        <v>2472</v>
      </c>
      <c r="N2493" s="8" t="s">
        <v>35</v>
      </c>
      <c r="O2493" s="7">
        <v>5</v>
      </c>
      <c r="P2493" s="3">
        <f t="shared" si="229"/>
        <v>0</v>
      </c>
      <c r="Q2493" s="3">
        <f t="shared" si="230"/>
        <v>0</v>
      </c>
      <c r="R2493" s="3">
        <f t="shared" si="231"/>
        <v>0</v>
      </c>
      <c r="S2493" s="3">
        <f t="shared" si="232"/>
        <v>0</v>
      </c>
      <c r="T2493" s="3">
        <f t="shared" si="233"/>
        <v>1</v>
      </c>
      <c r="U2493" s="3">
        <f t="shared" si="234"/>
        <v>0</v>
      </c>
    </row>
    <row r="2494" spans="1:21" ht="12.75" customHeight="1" x14ac:dyDescent="0.2">
      <c r="A2494" s="15" t="s">
        <v>95</v>
      </c>
      <c r="B2494" s="16" t="s">
        <v>96</v>
      </c>
      <c r="C2494" s="8">
        <v>216224</v>
      </c>
      <c r="D2494" s="6" t="s">
        <v>2400</v>
      </c>
      <c r="E2494" s="16" t="s">
        <v>2401</v>
      </c>
      <c r="F2494" s="15">
        <v>192025377</v>
      </c>
      <c r="G2494" s="5" t="s">
        <v>167</v>
      </c>
      <c r="H2494" s="6" t="s">
        <v>52</v>
      </c>
      <c r="I2494" s="6" t="s">
        <v>2497</v>
      </c>
      <c r="J2494" s="6" t="s">
        <v>2498</v>
      </c>
      <c r="K2494" s="6" t="s">
        <v>80</v>
      </c>
      <c r="L2494" s="6" t="s">
        <v>383</v>
      </c>
      <c r="M2494" s="16" t="s">
        <v>2472</v>
      </c>
      <c r="N2494" s="8" t="s">
        <v>35</v>
      </c>
      <c r="O2494" s="7">
        <v>5</v>
      </c>
      <c r="P2494" s="3">
        <f t="shared" si="229"/>
        <v>0</v>
      </c>
      <c r="Q2494" s="3">
        <f t="shared" si="230"/>
        <v>0</v>
      </c>
      <c r="R2494" s="3">
        <f t="shared" si="231"/>
        <v>0</v>
      </c>
      <c r="S2494" s="3">
        <f t="shared" si="232"/>
        <v>0</v>
      </c>
      <c r="T2494" s="3">
        <f t="shared" si="233"/>
        <v>1</v>
      </c>
      <c r="U2494" s="3">
        <f t="shared" si="234"/>
        <v>0</v>
      </c>
    </row>
    <row r="2495" spans="1:21" ht="12.75" customHeight="1" x14ac:dyDescent="0.2">
      <c r="A2495" s="15" t="s">
        <v>95</v>
      </c>
      <c r="B2495" s="16" t="s">
        <v>96</v>
      </c>
      <c r="C2495" s="8">
        <v>216224</v>
      </c>
      <c r="D2495" s="6" t="s">
        <v>2400</v>
      </c>
      <c r="E2495" s="16" t="s">
        <v>2401</v>
      </c>
      <c r="F2495" s="15">
        <v>192025389</v>
      </c>
      <c r="G2495" s="5" t="s">
        <v>122</v>
      </c>
      <c r="H2495" s="6" t="s">
        <v>29</v>
      </c>
      <c r="I2495" s="6" t="s">
        <v>2499</v>
      </c>
      <c r="J2495" s="6" t="s">
        <v>2500</v>
      </c>
      <c r="K2495" s="6" t="s">
        <v>80</v>
      </c>
      <c r="L2495" s="6" t="s">
        <v>383</v>
      </c>
      <c r="M2495" s="16" t="s">
        <v>2486</v>
      </c>
      <c r="N2495" s="8" t="s">
        <v>35</v>
      </c>
      <c r="O2495" s="7">
        <v>5</v>
      </c>
      <c r="P2495" s="3">
        <f t="shared" si="229"/>
        <v>0</v>
      </c>
      <c r="Q2495" s="3">
        <f t="shared" si="230"/>
        <v>0</v>
      </c>
      <c r="R2495" s="3">
        <f t="shared" si="231"/>
        <v>0</v>
      </c>
      <c r="S2495" s="3">
        <f t="shared" si="232"/>
        <v>0</v>
      </c>
      <c r="T2495" s="3">
        <f t="shared" si="233"/>
        <v>1</v>
      </c>
      <c r="U2495" s="3">
        <f t="shared" si="234"/>
        <v>0</v>
      </c>
    </row>
    <row r="2496" spans="1:21" ht="12.75" customHeight="1" x14ac:dyDescent="0.2">
      <c r="A2496" s="15" t="s">
        <v>95</v>
      </c>
      <c r="B2496" s="16" t="s">
        <v>96</v>
      </c>
      <c r="C2496" s="8">
        <v>216224</v>
      </c>
      <c r="D2496" s="6" t="s">
        <v>2400</v>
      </c>
      <c r="E2496" s="16" t="s">
        <v>2401</v>
      </c>
      <c r="F2496" s="15">
        <v>192025393</v>
      </c>
      <c r="G2496" s="5" t="s">
        <v>122</v>
      </c>
      <c r="H2496" s="6" t="s">
        <v>29</v>
      </c>
      <c r="I2496" s="6" t="s">
        <v>2501</v>
      </c>
      <c r="J2496" s="6" t="s">
        <v>2502</v>
      </c>
      <c r="K2496" s="6" t="s">
        <v>80</v>
      </c>
      <c r="L2496" s="6" t="s">
        <v>383</v>
      </c>
      <c r="M2496" s="16" t="s">
        <v>2472</v>
      </c>
      <c r="N2496" s="8" t="s">
        <v>35</v>
      </c>
      <c r="O2496" s="7">
        <v>5</v>
      </c>
      <c r="P2496" s="3">
        <f t="shared" si="229"/>
        <v>0</v>
      </c>
      <c r="Q2496" s="3">
        <f t="shared" si="230"/>
        <v>0</v>
      </c>
      <c r="R2496" s="3">
        <f t="shared" si="231"/>
        <v>0</v>
      </c>
      <c r="S2496" s="3">
        <f t="shared" si="232"/>
        <v>0</v>
      </c>
      <c r="T2496" s="3">
        <f t="shared" si="233"/>
        <v>1</v>
      </c>
      <c r="U2496" s="3">
        <f t="shared" si="234"/>
        <v>0</v>
      </c>
    </row>
    <row r="2497" spans="1:21" ht="12.75" customHeight="1" x14ac:dyDescent="0.2">
      <c r="A2497" s="15" t="s">
        <v>95</v>
      </c>
      <c r="B2497" s="16" t="s">
        <v>96</v>
      </c>
      <c r="C2497" s="8">
        <v>216224</v>
      </c>
      <c r="D2497" s="6" t="s">
        <v>2400</v>
      </c>
      <c r="E2497" s="16" t="s">
        <v>2453</v>
      </c>
      <c r="F2497" s="15">
        <v>191990090</v>
      </c>
      <c r="G2497" s="5" t="s">
        <v>249</v>
      </c>
      <c r="H2497" s="6" t="s">
        <v>29</v>
      </c>
      <c r="I2497" s="6" t="s">
        <v>2503</v>
      </c>
      <c r="J2497" s="6" t="s">
        <v>2504</v>
      </c>
      <c r="K2497" s="6" t="s">
        <v>80</v>
      </c>
      <c r="L2497" s="6" t="s">
        <v>383</v>
      </c>
      <c r="M2497" s="16" t="s">
        <v>2472</v>
      </c>
      <c r="N2497" s="8" t="s">
        <v>35</v>
      </c>
      <c r="O2497" s="7">
        <v>5</v>
      </c>
      <c r="P2497" s="3">
        <f t="shared" si="229"/>
        <v>0</v>
      </c>
      <c r="Q2497" s="3">
        <f t="shared" si="230"/>
        <v>0</v>
      </c>
      <c r="R2497" s="3">
        <f t="shared" si="231"/>
        <v>0</v>
      </c>
      <c r="S2497" s="3">
        <f t="shared" si="232"/>
        <v>0</v>
      </c>
      <c r="T2497" s="3">
        <f t="shared" si="233"/>
        <v>1</v>
      </c>
      <c r="U2497" s="3">
        <f t="shared" si="234"/>
        <v>0</v>
      </c>
    </row>
    <row r="2498" spans="1:21" ht="12.75" customHeight="1" x14ac:dyDescent="0.2">
      <c r="A2498" s="15" t="s">
        <v>95</v>
      </c>
      <c r="B2498" s="16" t="s">
        <v>96</v>
      </c>
      <c r="C2498" s="8">
        <v>216224</v>
      </c>
      <c r="D2498" s="6" t="s">
        <v>2400</v>
      </c>
      <c r="E2498" s="16" t="s">
        <v>2401</v>
      </c>
      <c r="F2498" s="15">
        <v>192025219</v>
      </c>
      <c r="G2498" s="5" t="s">
        <v>122</v>
      </c>
      <c r="H2498" s="6" t="s">
        <v>29</v>
      </c>
      <c r="I2498" s="6" t="s">
        <v>2442</v>
      </c>
      <c r="J2498" s="6" t="s">
        <v>2443</v>
      </c>
      <c r="K2498" s="6" t="s">
        <v>80</v>
      </c>
      <c r="L2498" s="6" t="s">
        <v>200</v>
      </c>
      <c r="M2498" s="16" t="s">
        <v>1957</v>
      </c>
      <c r="N2498" s="8" t="s">
        <v>35</v>
      </c>
      <c r="O2498" s="7">
        <v>2</v>
      </c>
      <c r="P2498" s="3">
        <f t="shared" si="229"/>
        <v>0</v>
      </c>
      <c r="Q2498" s="3">
        <f t="shared" si="230"/>
        <v>1</v>
      </c>
      <c r="R2498" s="3">
        <f t="shared" si="231"/>
        <v>0</v>
      </c>
      <c r="S2498" s="3">
        <f t="shared" si="232"/>
        <v>0</v>
      </c>
      <c r="T2498" s="3">
        <f t="shared" si="233"/>
        <v>0</v>
      </c>
      <c r="U2498" s="3">
        <f t="shared" si="234"/>
        <v>0</v>
      </c>
    </row>
    <row r="2499" spans="1:21" ht="12.75" customHeight="1" x14ac:dyDescent="0.2">
      <c r="A2499" s="15" t="s">
        <v>95</v>
      </c>
      <c r="B2499" s="16" t="s">
        <v>96</v>
      </c>
      <c r="C2499" s="8">
        <v>216224</v>
      </c>
      <c r="D2499" s="6" t="s">
        <v>2400</v>
      </c>
      <c r="E2499" s="16" t="s">
        <v>2401</v>
      </c>
      <c r="F2499" s="15">
        <v>191989995</v>
      </c>
      <c r="G2499" s="5" t="s">
        <v>249</v>
      </c>
      <c r="H2499" s="6" t="s">
        <v>29</v>
      </c>
      <c r="I2499" s="6" t="s">
        <v>2444</v>
      </c>
      <c r="J2499" s="6" t="s">
        <v>2445</v>
      </c>
      <c r="K2499" s="6" t="s">
        <v>80</v>
      </c>
      <c r="L2499" s="6" t="s">
        <v>200</v>
      </c>
      <c r="M2499" s="16" t="s">
        <v>1957</v>
      </c>
      <c r="N2499" s="8" t="s">
        <v>35</v>
      </c>
      <c r="O2499" s="7">
        <v>3</v>
      </c>
      <c r="P2499" s="3">
        <f t="shared" si="229"/>
        <v>0</v>
      </c>
      <c r="Q2499" s="3">
        <f t="shared" si="230"/>
        <v>0</v>
      </c>
      <c r="R2499" s="3">
        <f t="shared" si="231"/>
        <v>1</v>
      </c>
      <c r="S2499" s="3">
        <f t="shared" si="232"/>
        <v>0</v>
      </c>
      <c r="T2499" s="3">
        <f t="shared" si="233"/>
        <v>0</v>
      </c>
      <c r="U2499" s="3">
        <f t="shared" si="234"/>
        <v>0</v>
      </c>
    </row>
    <row r="2500" spans="1:21" ht="12.75" customHeight="1" x14ac:dyDescent="0.2">
      <c r="A2500" s="15" t="s">
        <v>95</v>
      </c>
      <c r="B2500" s="16" t="s">
        <v>96</v>
      </c>
      <c r="C2500" s="8">
        <v>216224</v>
      </c>
      <c r="D2500" s="6" t="s">
        <v>2400</v>
      </c>
      <c r="E2500" s="16" t="s">
        <v>2401</v>
      </c>
      <c r="F2500" s="15">
        <v>192025154</v>
      </c>
      <c r="G2500" s="5" t="s">
        <v>67</v>
      </c>
      <c r="H2500" s="6" t="s">
        <v>52</v>
      </c>
      <c r="I2500" s="6" t="s">
        <v>2446</v>
      </c>
      <c r="J2500" s="6" t="s">
        <v>2447</v>
      </c>
      <c r="K2500" s="6" t="s">
        <v>80</v>
      </c>
      <c r="L2500" s="6" t="s">
        <v>200</v>
      </c>
      <c r="M2500" s="16" t="s">
        <v>201</v>
      </c>
      <c r="N2500" s="8" t="s">
        <v>35</v>
      </c>
      <c r="O2500" s="7">
        <v>3</v>
      </c>
      <c r="P2500" s="3">
        <f t="shared" si="229"/>
        <v>0</v>
      </c>
      <c r="Q2500" s="3">
        <f t="shared" si="230"/>
        <v>0</v>
      </c>
      <c r="R2500" s="3">
        <f t="shared" si="231"/>
        <v>1</v>
      </c>
      <c r="S2500" s="3">
        <f t="shared" si="232"/>
        <v>0</v>
      </c>
      <c r="T2500" s="3">
        <f t="shared" si="233"/>
        <v>0</v>
      </c>
      <c r="U2500" s="3">
        <f t="shared" si="234"/>
        <v>0</v>
      </c>
    </row>
    <row r="2501" spans="1:21" ht="12.75" customHeight="1" x14ac:dyDescent="0.2">
      <c r="A2501" s="15" t="s">
        <v>95</v>
      </c>
      <c r="B2501" s="16" t="s">
        <v>96</v>
      </c>
      <c r="C2501" s="8">
        <v>216224</v>
      </c>
      <c r="D2501" s="6" t="s">
        <v>2400</v>
      </c>
      <c r="E2501" s="16" t="s">
        <v>2401</v>
      </c>
      <c r="F2501" s="15">
        <v>192025212</v>
      </c>
      <c r="G2501" s="5" t="s">
        <v>249</v>
      </c>
      <c r="H2501" s="6" t="s">
        <v>29</v>
      </c>
      <c r="I2501" s="6" t="s">
        <v>2448</v>
      </c>
      <c r="J2501" s="6" t="s">
        <v>2449</v>
      </c>
      <c r="K2501" s="6" t="s">
        <v>80</v>
      </c>
      <c r="L2501" s="6" t="s">
        <v>200</v>
      </c>
      <c r="M2501" s="16" t="s">
        <v>1957</v>
      </c>
      <c r="N2501" s="8" t="s">
        <v>35</v>
      </c>
      <c r="O2501" s="7">
        <v>3</v>
      </c>
      <c r="P2501" s="3">
        <f t="shared" ref="P2501:P2564" si="235">IF(O2501=1,1,0)</f>
        <v>0</v>
      </c>
      <c r="Q2501" s="3">
        <f t="shared" ref="Q2501:Q2564" si="236">IF(O2501=2,1,0)</f>
        <v>0</v>
      </c>
      <c r="R2501" s="3">
        <f t="shared" ref="R2501:R2564" si="237">IF(O2501=3,1,0)</f>
        <v>1</v>
      </c>
      <c r="S2501" s="3">
        <f t="shared" ref="S2501:S2564" si="238">IF(O2501=4,1,0)</f>
        <v>0</v>
      </c>
      <c r="T2501" s="3">
        <f t="shared" ref="T2501:T2564" si="239">IF(O2501=5,1,0)</f>
        <v>0</v>
      </c>
      <c r="U2501" s="3">
        <f t="shared" ref="U2501:U2564" si="240">IF(O2501="Bez finální známky, nebyl získán potřebný počet posudků",1,IF(O2501="N (nehodnoceno)",1,0))</f>
        <v>0</v>
      </c>
    </row>
    <row r="2502" spans="1:21" ht="12.75" customHeight="1" x14ac:dyDescent="0.2">
      <c r="A2502" s="15" t="s">
        <v>95</v>
      </c>
      <c r="B2502" s="16" t="s">
        <v>96</v>
      </c>
      <c r="C2502" s="8">
        <v>216224</v>
      </c>
      <c r="D2502" s="6" t="s">
        <v>2400</v>
      </c>
      <c r="E2502" s="16" t="s">
        <v>2401</v>
      </c>
      <c r="F2502" s="15">
        <v>192034073</v>
      </c>
      <c r="G2502" s="5" t="s">
        <v>122</v>
      </c>
      <c r="H2502" s="6" t="s">
        <v>29</v>
      </c>
      <c r="I2502" s="6" t="s">
        <v>2450</v>
      </c>
      <c r="J2502" s="6" t="s">
        <v>2451</v>
      </c>
      <c r="K2502" s="6" t="s">
        <v>80</v>
      </c>
      <c r="L2502" s="6" t="s">
        <v>200</v>
      </c>
      <c r="M2502" s="16" t="s">
        <v>752</v>
      </c>
      <c r="N2502" s="8" t="s">
        <v>35</v>
      </c>
      <c r="O2502" s="7">
        <v>3</v>
      </c>
      <c r="P2502" s="3">
        <f t="shared" si="235"/>
        <v>0</v>
      </c>
      <c r="Q2502" s="3">
        <f t="shared" si="236"/>
        <v>0</v>
      </c>
      <c r="R2502" s="3">
        <f t="shared" si="237"/>
        <v>1</v>
      </c>
      <c r="S2502" s="3">
        <f t="shared" si="238"/>
        <v>0</v>
      </c>
      <c r="T2502" s="3">
        <f t="shared" si="239"/>
        <v>0</v>
      </c>
      <c r="U2502" s="3">
        <f t="shared" si="240"/>
        <v>0</v>
      </c>
    </row>
    <row r="2503" spans="1:21" ht="12.75" customHeight="1" x14ac:dyDescent="0.2">
      <c r="A2503" s="15" t="s">
        <v>95</v>
      </c>
      <c r="B2503" s="16" t="s">
        <v>96</v>
      </c>
      <c r="C2503" s="8">
        <v>216224</v>
      </c>
      <c r="D2503" s="6" t="s">
        <v>2400</v>
      </c>
      <c r="E2503" s="16" t="s">
        <v>2401</v>
      </c>
      <c r="F2503" s="15">
        <v>192034075</v>
      </c>
      <c r="G2503" s="5" t="s">
        <v>122</v>
      </c>
      <c r="H2503" s="6" t="s">
        <v>29</v>
      </c>
      <c r="I2503" s="6" t="s">
        <v>2452</v>
      </c>
      <c r="J2503" s="6" t="s">
        <v>2451</v>
      </c>
      <c r="K2503" s="6" t="s">
        <v>80</v>
      </c>
      <c r="L2503" s="6" t="s">
        <v>200</v>
      </c>
      <c r="M2503" s="16" t="s">
        <v>752</v>
      </c>
      <c r="N2503" s="8" t="s">
        <v>35</v>
      </c>
      <c r="O2503" s="7">
        <v>3</v>
      </c>
      <c r="P2503" s="3">
        <f t="shared" si="235"/>
        <v>0</v>
      </c>
      <c r="Q2503" s="3">
        <f t="shared" si="236"/>
        <v>0</v>
      </c>
      <c r="R2503" s="3">
        <f t="shared" si="237"/>
        <v>1</v>
      </c>
      <c r="S2503" s="3">
        <f t="shared" si="238"/>
        <v>0</v>
      </c>
      <c r="T2503" s="3">
        <f t="shared" si="239"/>
        <v>0</v>
      </c>
      <c r="U2503" s="3">
        <f t="shared" si="240"/>
        <v>0</v>
      </c>
    </row>
    <row r="2504" spans="1:21" ht="12.75" customHeight="1" x14ac:dyDescent="0.2">
      <c r="A2504" s="15" t="s">
        <v>95</v>
      </c>
      <c r="B2504" s="16" t="s">
        <v>96</v>
      </c>
      <c r="C2504" s="8">
        <v>216224</v>
      </c>
      <c r="D2504" s="6" t="s">
        <v>2400</v>
      </c>
      <c r="E2504" s="16" t="s">
        <v>2453</v>
      </c>
      <c r="F2504" s="15">
        <v>191995520</v>
      </c>
      <c r="G2504" s="5" t="s">
        <v>64</v>
      </c>
      <c r="H2504" s="6" t="s">
        <v>29</v>
      </c>
      <c r="I2504" s="6" t="s">
        <v>2454</v>
      </c>
      <c r="J2504" s="6" t="s">
        <v>2455</v>
      </c>
      <c r="K2504" s="6" t="s">
        <v>80</v>
      </c>
      <c r="L2504" s="6" t="s">
        <v>200</v>
      </c>
      <c r="M2504" s="16" t="s">
        <v>1957</v>
      </c>
      <c r="N2504" s="8" t="s">
        <v>35</v>
      </c>
      <c r="O2504" s="7">
        <v>3</v>
      </c>
      <c r="P2504" s="3">
        <f t="shared" si="235"/>
        <v>0</v>
      </c>
      <c r="Q2504" s="3">
        <f t="shared" si="236"/>
        <v>0</v>
      </c>
      <c r="R2504" s="3">
        <f t="shared" si="237"/>
        <v>1</v>
      </c>
      <c r="S2504" s="3">
        <f t="shared" si="238"/>
        <v>0</v>
      </c>
      <c r="T2504" s="3">
        <f t="shared" si="239"/>
        <v>0</v>
      </c>
      <c r="U2504" s="3">
        <f t="shared" si="240"/>
        <v>0</v>
      </c>
    </row>
    <row r="2505" spans="1:21" ht="12.75" customHeight="1" x14ac:dyDescent="0.2">
      <c r="A2505" s="15" t="s">
        <v>95</v>
      </c>
      <c r="B2505" s="16" t="s">
        <v>96</v>
      </c>
      <c r="C2505" s="8">
        <v>216224</v>
      </c>
      <c r="D2505" s="6" t="s">
        <v>2400</v>
      </c>
      <c r="E2505" s="16" t="s">
        <v>2401</v>
      </c>
      <c r="F2505" s="15">
        <v>191933055</v>
      </c>
      <c r="G2505" s="5" t="s">
        <v>67</v>
      </c>
      <c r="H2505" s="6" t="s">
        <v>52</v>
      </c>
      <c r="I2505" s="6" t="s">
        <v>2456</v>
      </c>
      <c r="J2505" s="6" t="s">
        <v>2457</v>
      </c>
      <c r="K2505" s="6" t="s">
        <v>80</v>
      </c>
      <c r="L2505" s="6" t="s">
        <v>200</v>
      </c>
      <c r="M2505" s="16" t="s">
        <v>201</v>
      </c>
      <c r="N2505" s="8" t="s">
        <v>35</v>
      </c>
      <c r="O2505" s="7">
        <v>4</v>
      </c>
      <c r="P2505" s="3">
        <f t="shared" si="235"/>
        <v>0</v>
      </c>
      <c r="Q2505" s="3">
        <f t="shared" si="236"/>
        <v>0</v>
      </c>
      <c r="R2505" s="3">
        <f t="shared" si="237"/>
        <v>0</v>
      </c>
      <c r="S2505" s="3">
        <f t="shared" si="238"/>
        <v>1</v>
      </c>
      <c r="T2505" s="3">
        <f t="shared" si="239"/>
        <v>0</v>
      </c>
      <c r="U2505" s="3">
        <f t="shared" si="240"/>
        <v>0</v>
      </c>
    </row>
    <row r="2506" spans="1:21" ht="12.75" customHeight="1" x14ac:dyDescent="0.2">
      <c r="A2506" s="15" t="s">
        <v>95</v>
      </c>
      <c r="B2506" s="16" t="s">
        <v>96</v>
      </c>
      <c r="C2506" s="8">
        <v>216224</v>
      </c>
      <c r="D2506" s="6" t="s">
        <v>2400</v>
      </c>
      <c r="E2506" s="16" t="s">
        <v>2401</v>
      </c>
      <c r="F2506" s="15">
        <v>191933162</v>
      </c>
      <c r="G2506" s="5" t="s">
        <v>167</v>
      </c>
      <c r="H2506" s="6" t="s">
        <v>52</v>
      </c>
      <c r="I2506" s="6" t="s">
        <v>2458</v>
      </c>
      <c r="J2506" s="6" t="s">
        <v>2459</v>
      </c>
      <c r="K2506" s="6" t="s">
        <v>80</v>
      </c>
      <c r="L2506" s="6" t="s">
        <v>200</v>
      </c>
      <c r="M2506" s="16" t="s">
        <v>1957</v>
      </c>
      <c r="N2506" s="8" t="s">
        <v>35</v>
      </c>
      <c r="O2506" s="7">
        <v>4</v>
      </c>
      <c r="P2506" s="3">
        <f t="shared" si="235"/>
        <v>0</v>
      </c>
      <c r="Q2506" s="3">
        <f t="shared" si="236"/>
        <v>0</v>
      </c>
      <c r="R2506" s="3">
        <f t="shared" si="237"/>
        <v>0</v>
      </c>
      <c r="S2506" s="3">
        <f t="shared" si="238"/>
        <v>1</v>
      </c>
      <c r="T2506" s="3">
        <f t="shared" si="239"/>
        <v>0</v>
      </c>
      <c r="U2506" s="3">
        <f t="shared" si="240"/>
        <v>0</v>
      </c>
    </row>
    <row r="2507" spans="1:21" ht="12.75" customHeight="1" x14ac:dyDescent="0.2">
      <c r="A2507" s="15" t="s">
        <v>95</v>
      </c>
      <c r="B2507" s="16" t="s">
        <v>96</v>
      </c>
      <c r="C2507" s="8">
        <v>216224</v>
      </c>
      <c r="D2507" s="6" t="s">
        <v>2400</v>
      </c>
      <c r="E2507" s="16" t="s">
        <v>2401</v>
      </c>
      <c r="F2507" s="15">
        <v>191933186</v>
      </c>
      <c r="G2507" s="5" t="s">
        <v>67</v>
      </c>
      <c r="H2507" s="6" t="s">
        <v>52</v>
      </c>
      <c r="I2507" s="6" t="s">
        <v>2456</v>
      </c>
      <c r="J2507" s="6" t="s">
        <v>2460</v>
      </c>
      <c r="K2507" s="6" t="s">
        <v>80</v>
      </c>
      <c r="L2507" s="6" t="s">
        <v>200</v>
      </c>
      <c r="M2507" s="16" t="s">
        <v>201</v>
      </c>
      <c r="N2507" s="8" t="s">
        <v>35</v>
      </c>
      <c r="O2507" s="7">
        <v>4</v>
      </c>
      <c r="P2507" s="3">
        <f t="shared" si="235"/>
        <v>0</v>
      </c>
      <c r="Q2507" s="3">
        <f t="shared" si="236"/>
        <v>0</v>
      </c>
      <c r="R2507" s="3">
        <f t="shared" si="237"/>
        <v>0</v>
      </c>
      <c r="S2507" s="3">
        <f t="shared" si="238"/>
        <v>1</v>
      </c>
      <c r="T2507" s="3">
        <f t="shared" si="239"/>
        <v>0</v>
      </c>
      <c r="U2507" s="3">
        <f t="shared" si="240"/>
        <v>0</v>
      </c>
    </row>
    <row r="2508" spans="1:21" ht="12.75" customHeight="1" x14ac:dyDescent="0.2">
      <c r="A2508" s="15" t="s">
        <v>95</v>
      </c>
      <c r="B2508" s="16" t="s">
        <v>96</v>
      </c>
      <c r="C2508" s="8">
        <v>216224</v>
      </c>
      <c r="D2508" s="6" t="s">
        <v>2400</v>
      </c>
      <c r="E2508" s="16" t="s">
        <v>2401</v>
      </c>
      <c r="F2508" s="15">
        <v>192024612</v>
      </c>
      <c r="G2508" s="5" t="s">
        <v>67</v>
      </c>
      <c r="H2508" s="6" t="s">
        <v>52</v>
      </c>
      <c r="I2508" s="6" t="s">
        <v>2461</v>
      </c>
      <c r="J2508" s="6" t="s">
        <v>2462</v>
      </c>
      <c r="K2508" s="6" t="s">
        <v>80</v>
      </c>
      <c r="L2508" s="6" t="s">
        <v>200</v>
      </c>
      <c r="M2508" s="16" t="s">
        <v>1957</v>
      </c>
      <c r="N2508" s="8" t="s">
        <v>35</v>
      </c>
      <c r="O2508" s="7">
        <v>4</v>
      </c>
      <c r="P2508" s="3">
        <f t="shared" si="235"/>
        <v>0</v>
      </c>
      <c r="Q2508" s="3">
        <f t="shared" si="236"/>
        <v>0</v>
      </c>
      <c r="R2508" s="3">
        <f t="shared" si="237"/>
        <v>0</v>
      </c>
      <c r="S2508" s="3">
        <f t="shared" si="238"/>
        <v>1</v>
      </c>
      <c r="T2508" s="3">
        <f t="shared" si="239"/>
        <v>0</v>
      </c>
      <c r="U2508" s="3">
        <f t="shared" si="240"/>
        <v>0</v>
      </c>
    </row>
    <row r="2509" spans="1:21" ht="12.75" customHeight="1" x14ac:dyDescent="0.2">
      <c r="A2509" s="15" t="s">
        <v>95</v>
      </c>
      <c r="B2509" s="16" t="s">
        <v>96</v>
      </c>
      <c r="C2509" s="8">
        <v>216224</v>
      </c>
      <c r="D2509" s="6" t="s">
        <v>2400</v>
      </c>
      <c r="E2509" s="16" t="s">
        <v>2401</v>
      </c>
      <c r="F2509" s="15">
        <v>192025027</v>
      </c>
      <c r="G2509" s="5" t="s">
        <v>67</v>
      </c>
      <c r="H2509" s="6" t="s">
        <v>52</v>
      </c>
      <c r="I2509" s="6" t="s">
        <v>2463</v>
      </c>
      <c r="J2509" s="6" t="s">
        <v>2464</v>
      </c>
      <c r="K2509" s="6" t="s">
        <v>80</v>
      </c>
      <c r="L2509" s="6" t="s">
        <v>200</v>
      </c>
      <c r="M2509" s="16" t="s">
        <v>1957</v>
      </c>
      <c r="N2509" s="8" t="s">
        <v>35</v>
      </c>
      <c r="O2509" s="7">
        <v>4</v>
      </c>
      <c r="P2509" s="3">
        <f t="shared" si="235"/>
        <v>0</v>
      </c>
      <c r="Q2509" s="3">
        <f t="shared" si="236"/>
        <v>0</v>
      </c>
      <c r="R2509" s="3">
        <f t="shared" si="237"/>
        <v>0</v>
      </c>
      <c r="S2509" s="3">
        <f t="shared" si="238"/>
        <v>1</v>
      </c>
      <c r="T2509" s="3">
        <f t="shared" si="239"/>
        <v>0</v>
      </c>
      <c r="U2509" s="3">
        <f t="shared" si="240"/>
        <v>0</v>
      </c>
    </row>
    <row r="2510" spans="1:21" ht="12.75" customHeight="1" x14ac:dyDescent="0.2">
      <c r="A2510" s="15" t="s">
        <v>95</v>
      </c>
      <c r="B2510" s="16" t="s">
        <v>96</v>
      </c>
      <c r="C2510" s="8">
        <v>216224</v>
      </c>
      <c r="D2510" s="6" t="s">
        <v>2400</v>
      </c>
      <c r="E2510" s="16" t="s">
        <v>2401</v>
      </c>
      <c r="F2510" s="15">
        <v>192025396</v>
      </c>
      <c r="G2510" s="5" t="s">
        <v>67</v>
      </c>
      <c r="H2510" s="6" t="s">
        <v>52</v>
      </c>
      <c r="I2510" s="6" t="s">
        <v>2465</v>
      </c>
      <c r="J2510" s="6" t="s">
        <v>2466</v>
      </c>
      <c r="K2510" s="6" t="s">
        <v>80</v>
      </c>
      <c r="L2510" s="6" t="s">
        <v>200</v>
      </c>
      <c r="M2510" s="16" t="s">
        <v>201</v>
      </c>
      <c r="N2510" s="8" t="s">
        <v>35</v>
      </c>
      <c r="O2510" s="7">
        <v>4</v>
      </c>
      <c r="P2510" s="3">
        <f t="shared" si="235"/>
        <v>0</v>
      </c>
      <c r="Q2510" s="3">
        <f t="shared" si="236"/>
        <v>0</v>
      </c>
      <c r="R2510" s="3">
        <f t="shared" si="237"/>
        <v>0</v>
      </c>
      <c r="S2510" s="3">
        <f t="shared" si="238"/>
        <v>1</v>
      </c>
      <c r="T2510" s="3">
        <f t="shared" si="239"/>
        <v>0</v>
      </c>
      <c r="U2510" s="3">
        <f t="shared" si="240"/>
        <v>0</v>
      </c>
    </row>
    <row r="2511" spans="1:21" ht="12.75" customHeight="1" x14ac:dyDescent="0.2">
      <c r="A2511" s="15" t="s">
        <v>95</v>
      </c>
      <c r="B2511" s="16" t="s">
        <v>96</v>
      </c>
      <c r="C2511" s="8">
        <v>216224</v>
      </c>
      <c r="D2511" s="6" t="s">
        <v>2400</v>
      </c>
      <c r="E2511" s="16" t="s">
        <v>2401</v>
      </c>
      <c r="F2511" s="15">
        <v>191933057</v>
      </c>
      <c r="G2511" s="5" t="s">
        <v>67</v>
      </c>
      <c r="H2511" s="6" t="s">
        <v>52</v>
      </c>
      <c r="I2511" s="6" t="s">
        <v>2456</v>
      </c>
      <c r="J2511" s="6" t="s">
        <v>2467</v>
      </c>
      <c r="K2511" s="6" t="s">
        <v>80</v>
      </c>
      <c r="L2511" s="6" t="s">
        <v>200</v>
      </c>
      <c r="M2511" s="16" t="s">
        <v>201</v>
      </c>
      <c r="N2511" s="8" t="s">
        <v>35</v>
      </c>
      <c r="O2511" s="7">
        <v>5</v>
      </c>
      <c r="P2511" s="3">
        <f t="shared" si="235"/>
        <v>0</v>
      </c>
      <c r="Q2511" s="3">
        <f t="shared" si="236"/>
        <v>0</v>
      </c>
      <c r="R2511" s="3">
        <f t="shared" si="237"/>
        <v>0</v>
      </c>
      <c r="S2511" s="3">
        <f t="shared" si="238"/>
        <v>0</v>
      </c>
      <c r="T2511" s="3">
        <f t="shared" si="239"/>
        <v>1</v>
      </c>
      <c r="U2511" s="3">
        <f t="shared" si="240"/>
        <v>0</v>
      </c>
    </row>
    <row r="2512" spans="1:21" ht="12.75" customHeight="1" x14ac:dyDescent="0.2">
      <c r="A2512" s="15" t="s">
        <v>95</v>
      </c>
      <c r="B2512" s="16" t="s">
        <v>96</v>
      </c>
      <c r="C2512" s="8">
        <v>216224</v>
      </c>
      <c r="D2512" s="6" t="s">
        <v>2400</v>
      </c>
      <c r="E2512" s="16" t="s">
        <v>2401</v>
      </c>
      <c r="F2512" s="15">
        <v>192024833</v>
      </c>
      <c r="G2512" s="5" t="s">
        <v>167</v>
      </c>
      <c r="H2512" s="6" t="s">
        <v>52</v>
      </c>
      <c r="I2512" s="6" t="s">
        <v>2468</v>
      </c>
      <c r="J2512" s="6" t="s">
        <v>2469</v>
      </c>
      <c r="K2512" s="6" t="s">
        <v>80</v>
      </c>
      <c r="L2512" s="6" t="s">
        <v>200</v>
      </c>
      <c r="M2512" s="16" t="s">
        <v>1957</v>
      </c>
      <c r="N2512" s="8" t="s">
        <v>35</v>
      </c>
      <c r="O2512" s="7">
        <v>5</v>
      </c>
      <c r="P2512" s="3">
        <f t="shared" si="235"/>
        <v>0</v>
      </c>
      <c r="Q2512" s="3">
        <f t="shared" si="236"/>
        <v>0</v>
      </c>
      <c r="R2512" s="3">
        <f t="shared" si="237"/>
        <v>0</v>
      </c>
      <c r="S2512" s="3">
        <f t="shared" si="238"/>
        <v>0</v>
      </c>
      <c r="T2512" s="3">
        <f t="shared" si="239"/>
        <v>1</v>
      </c>
      <c r="U2512" s="3">
        <f t="shared" si="240"/>
        <v>0</v>
      </c>
    </row>
    <row r="2513" spans="1:21" ht="12.75" customHeight="1" x14ac:dyDescent="0.2">
      <c r="A2513" s="15" t="s">
        <v>95</v>
      </c>
      <c r="B2513" s="16" t="s">
        <v>96</v>
      </c>
      <c r="C2513" s="8">
        <v>216224</v>
      </c>
      <c r="D2513" s="6" t="s">
        <v>2400</v>
      </c>
      <c r="E2513" s="16" t="s">
        <v>2401</v>
      </c>
      <c r="F2513" s="15">
        <v>192025071</v>
      </c>
      <c r="G2513" s="5" t="s">
        <v>105</v>
      </c>
      <c r="H2513" s="6" t="s">
        <v>52</v>
      </c>
      <c r="I2513" s="6" t="s">
        <v>2402</v>
      </c>
      <c r="J2513" s="6" t="s">
        <v>2403</v>
      </c>
      <c r="K2513" s="6" t="s">
        <v>80</v>
      </c>
      <c r="L2513" s="6" t="s">
        <v>700</v>
      </c>
      <c r="M2513" s="16" t="s">
        <v>705</v>
      </c>
      <c r="N2513" s="8" t="s">
        <v>35</v>
      </c>
      <c r="O2513" s="7">
        <v>2</v>
      </c>
      <c r="P2513" s="3">
        <f t="shared" si="235"/>
        <v>0</v>
      </c>
      <c r="Q2513" s="3">
        <f t="shared" si="236"/>
        <v>1</v>
      </c>
      <c r="R2513" s="3">
        <f t="shared" si="237"/>
        <v>0</v>
      </c>
      <c r="S2513" s="3">
        <f t="shared" si="238"/>
        <v>0</v>
      </c>
      <c r="T2513" s="3">
        <f t="shared" si="239"/>
        <v>0</v>
      </c>
      <c r="U2513" s="3">
        <f t="shared" si="240"/>
        <v>0</v>
      </c>
    </row>
    <row r="2514" spans="1:21" ht="12.75" customHeight="1" x14ac:dyDescent="0.2">
      <c r="A2514" s="15" t="s">
        <v>95</v>
      </c>
      <c r="B2514" s="16" t="s">
        <v>96</v>
      </c>
      <c r="C2514" s="8">
        <v>216224</v>
      </c>
      <c r="D2514" s="6" t="s">
        <v>2400</v>
      </c>
      <c r="E2514" s="16" t="s">
        <v>2401</v>
      </c>
      <c r="F2514" s="15">
        <v>192025269</v>
      </c>
      <c r="G2514" s="5" t="s">
        <v>167</v>
      </c>
      <c r="H2514" s="6" t="s">
        <v>52</v>
      </c>
      <c r="I2514" s="6" t="s">
        <v>2404</v>
      </c>
      <c r="J2514" s="6" t="s">
        <v>2405</v>
      </c>
      <c r="K2514" s="6" t="s">
        <v>80</v>
      </c>
      <c r="L2514" s="6" t="s">
        <v>700</v>
      </c>
      <c r="M2514" s="16" t="s">
        <v>705</v>
      </c>
      <c r="N2514" s="8" t="s">
        <v>35</v>
      </c>
      <c r="O2514" s="7">
        <v>2</v>
      </c>
      <c r="P2514" s="3">
        <f t="shared" si="235"/>
        <v>0</v>
      </c>
      <c r="Q2514" s="3">
        <f t="shared" si="236"/>
        <v>1</v>
      </c>
      <c r="R2514" s="3">
        <f t="shared" si="237"/>
        <v>0</v>
      </c>
      <c r="S2514" s="3">
        <f t="shared" si="238"/>
        <v>0</v>
      </c>
      <c r="T2514" s="3">
        <f t="shared" si="239"/>
        <v>0</v>
      </c>
      <c r="U2514" s="3">
        <f t="shared" si="240"/>
        <v>0</v>
      </c>
    </row>
    <row r="2515" spans="1:21" ht="12.75" customHeight="1" x14ac:dyDescent="0.2">
      <c r="A2515" s="15" t="s">
        <v>95</v>
      </c>
      <c r="B2515" s="16" t="s">
        <v>96</v>
      </c>
      <c r="C2515" s="8">
        <v>216224</v>
      </c>
      <c r="D2515" s="6" t="s">
        <v>2400</v>
      </c>
      <c r="E2515" s="16" t="s">
        <v>2401</v>
      </c>
      <c r="F2515" s="15">
        <v>192033973</v>
      </c>
      <c r="G2515" s="5" t="s">
        <v>67</v>
      </c>
      <c r="H2515" s="6" t="s">
        <v>52</v>
      </c>
      <c r="I2515" s="6" t="s">
        <v>2406</v>
      </c>
      <c r="J2515" s="6" t="s">
        <v>2407</v>
      </c>
      <c r="K2515" s="6" t="s">
        <v>80</v>
      </c>
      <c r="L2515" s="6" t="s">
        <v>700</v>
      </c>
      <c r="M2515" s="16" t="s">
        <v>705</v>
      </c>
      <c r="N2515" s="8" t="s">
        <v>35</v>
      </c>
      <c r="O2515" s="7">
        <v>2</v>
      </c>
      <c r="P2515" s="3">
        <f t="shared" si="235"/>
        <v>0</v>
      </c>
      <c r="Q2515" s="3">
        <f t="shared" si="236"/>
        <v>1</v>
      </c>
      <c r="R2515" s="3">
        <f t="shared" si="237"/>
        <v>0</v>
      </c>
      <c r="S2515" s="3">
        <f t="shared" si="238"/>
        <v>0</v>
      </c>
      <c r="T2515" s="3">
        <f t="shared" si="239"/>
        <v>0</v>
      </c>
      <c r="U2515" s="3">
        <f t="shared" si="240"/>
        <v>0</v>
      </c>
    </row>
    <row r="2516" spans="1:21" ht="12.75" customHeight="1" x14ac:dyDescent="0.2">
      <c r="A2516" s="15" t="s">
        <v>95</v>
      </c>
      <c r="B2516" s="16" t="s">
        <v>96</v>
      </c>
      <c r="C2516" s="8">
        <v>216224</v>
      </c>
      <c r="D2516" s="6" t="s">
        <v>2400</v>
      </c>
      <c r="E2516" s="16" t="s">
        <v>2401</v>
      </c>
      <c r="F2516" s="15">
        <v>191894356</v>
      </c>
      <c r="G2516" s="5" t="s">
        <v>67</v>
      </c>
      <c r="H2516" s="6" t="s">
        <v>52</v>
      </c>
      <c r="I2516" s="6" t="s">
        <v>2408</v>
      </c>
      <c r="J2516" s="6" t="s">
        <v>2409</v>
      </c>
      <c r="K2516" s="6" t="s">
        <v>80</v>
      </c>
      <c r="L2516" s="6" t="s">
        <v>700</v>
      </c>
      <c r="M2516" s="16" t="s">
        <v>2410</v>
      </c>
      <c r="N2516" s="8" t="s">
        <v>35</v>
      </c>
      <c r="O2516" s="7">
        <v>3</v>
      </c>
      <c r="P2516" s="3">
        <f t="shared" si="235"/>
        <v>0</v>
      </c>
      <c r="Q2516" s="3">
        <f t="shared" si="236"/>
        <v>0</v>
      </c>
      <c r="R2516" s="3">
        <f t="shared" si="237"/>
        <v>1</v>
      </c>
      <c r="S2516" s="3">
        <f t="shared" si="238"/>
        <v>0</v>
      </c>
      <c r="T2516" s="3">
        <f t="shared" si="239"/>
        <v>0</v>
      </c>
      <c r="U2516" s="3">
        <f t="shared" si="240"/>
        <v>0</v>
      </c>
    </row>
    <row r="2517" spans="1:21" ht="12.75" customHeight="1" x14ac:dyDescent="0.2">
      <c r="A2517" s="15" t="s">
        <v>95</v>
      </c>
      <c r="B2517" s="16" t="s">
        <v>96</v>
      </c>
      <c r="C2517" s="8">
        <v>216224</v>
      </c>
      <c r="D2517" s="6" t="s">
        <v>2400</v>
      </c>
      <c r="E2517" s="16" t="s">
        <v>2401</v>
      </c>
      <c r="F2517" s="15">
        <v>192024810</v>
      </c>
      <c r="G2517" s="5" t="s">
        <v>67</v>
      </c>
      <c r="H2517" s="6" t="s">
        <v>52</v>
      </c>
      <c r="I2517" s="6" t="s">
        <v>2411</v>
      </c>
      <c r="J2517" s="6" t="s">
        <v>2412</v>
      </c>
      <c r="K2517" s="6" t="s">
        <v>80</v>
      </c>
      <c r="L2517" s="6" t="s">
        <v>700</v>
      </c>
      <c r="M2517" s="16" t="s">
        <v>705</v>
      </c>
      <c r="N2517" s="8" t="s">
        <v>35</v>
      </c>
      <c r="O2517" s="7">
        <v>3</v>
      </c>
      <c r="P2517" s="3">
        <f t="shared" si="235"/>
        <v>0</v>
      </c>
      <c r="Q2517" s="3">
        <f t="shared" si="236"/>
        <v>0</v>
      </c>
      <c r="R2517" s="3">
        <f t="shared" si="237"/>
        <v>1</v>
      </c>
      <c r="S2517" s="3">
        <f t="shared" si="238"/>
        <v>0</v>
      </c>
      <c r="T2517" s="3">
        <f t="shared" si="239"/>
        <v>0</v>
      </c>
      <c r="U2517" s="3">
        <f t="shared" si="240"/>
        <v>0</v>
      </c>
    </row>
    <row r="2518" spans="1:21" ht="12.75" customHeight="1" x14ac:dyDescent="0.2">
      <c r="A2518" s="15" t="s">
        <v>95</v>
      </c>
      <c r="B2518" s="16" t="s">
        <v>96</v>
      </c>
      <c r="C2518" s="8">
        <v>216224</v>
      </c>
      <c r="D2518" s="6" t="s">
        <v>2400</v>
      </c>
      <c r="E2518" s="16" t="s">
        <v>2401</v>
      </c>
      <c r="F2518" s="15">
        <v>191894357</v>
      </c>
      <c r="G2518" s="5" t="s">
        <v>67</v>
      </c>
      <c r="H2518" s="6" t="s">
        <v>52</v>
      </c>
      <c r="I2518" s="6" t="s">
        <v>2413</v>
      </c>
      <c r="J2518" s="6" t="s">
        <v>2414</v>
      </c>
      <c r="K2518" s="6" t="s">
        <v>80</v>
      </c>
      <c r="L2518" s="6" t="s">
        <v>700</v>
      </c>
      <c r="M2518" s="16" t="s">
        <v>2410</v>
      </c>
      <c r="N2518" s="8" t="s">
        <v>35</v>
      </c>
      <c r="O2518" s="7">
        <v>4</v>
      </c>
      <c r="P2518" s="3">
        <f t="shared" si="235"/>
        <v>0</v>
      </c>
      <c r="Q2518" s="3">
        <f t="shared" si="236"/>
        <v>0</v>
      </c>
      <c r="R2518" s="3">
        <f t="shared" si="237"/>
        <v>0</v>
      </c>
      <c r="S2518" s="3">
        <f t="shared" si="238"/>
        <v>1</v>
      </c>
      <c r="T2518" s="3">
        <f t="shared" si="239"/>
        <v>0</v>
      </c>
      <c r="U2518" s="3">
        <f t="shared" si="240"/>
        <v>0</v>
      </c>
    </row>
    <row r="2519" spans="1:21" ht="12.75" customHeight="1" x14ac:dyDescent="0.2">
      <c r="A2519" s="15" t="s">
        <v>95</v>
      </c>
      <c r="B2519" s="16" t="s">
        <v>96</v>
      </c>
      <c r="C2519" s="8">
        <v>216224</v>
      </c>
      <c r="D2519" s="6" t="s">
        <v>2400</v>
      </c>
      <c r="E2519" s="16" t="s">
        <v>2401</v>
      </c>
      <c r="F2519" s="15">
        <v>191894358</v>
      </c>
      <c r="G2519" s="5" t="s">
        <v>67</v>
      </c>
      <c r="H2519" s="6" t="s">
        <v>52</v>
      </c>
      <c r="I2519" s="6" t="s">
        <v>2415</v>
      </c>
      <c r="J2519" s="6" t="s">
        <v>2416</v>
      </c>
      <c r="K2519" s="6" t="s">
        <v>80</v>
      </c>
      <c r="L2519" s="6" t="s">
        <v>700</v>
      </c>
      <c r="M2519" s="16" t="s">
        <v>705</v>
      </c>
      <c r="N2519" s="8" t="s">
        <v>35</v>
      </c>
      <c r="O2519" s="7">
        <v>4</v>
      </c>
      <c r="P2519" s="3">
        <f t="shared" si="235"/>
        <v>0</v>
      </c>
      <c r="Q2519" s="3">
        <f t="shared" si="236"/>
        <v>0</v>
      </c>
      <c r="R2519" s="3">
        <f t="shared" si="237"/>
        <v>0</v>
      </c>
      <c r="S2519" s="3">
        <f t="shared" si="238"/>
        <v>1</v>
      </c>
      <c r="T2519" s="3">
        <f t="shared" si="239"/>
        <v>0</v>
      </c>
      <c r="U2519" s="3">
        <f t="shared" si="240"/>
        <v>0</v>
      </c>
    </row>
    <row r="2520" spans="1:21" ht="12.75" customHeight="1" x14ac:dyDescent="0.2">
      <c r="A2520" s="15" t="s">
        <v>95</v>
      </c>
      <c r="B2520" s="16" t="s">
        <v>96</v>
      </c>
      <c r="C2520" s="8">
        <v>216224</v>
      </c>
      <c r="D2520" s="6" t="s">
        <v>2400</v>
      </c>
      <c r="E2520" s="16" t="s">
        <v>2401</v>
      </c>
      <c r="F2520" s="15">
        <v>192025241</v>
      </c>
      <c r="G2520" s="5" t="s">
        <v>67</v>
      </c>
      <c r="H2520" s="6" t="s">
        <v>52</v>
      </c>
      <c r="I2520" s="6" t="s">
        <v>2417</v>
      </c>
      <c r="J2520" s="6" t="s">
        <v>2418</v>
      </c>
      <c r="K2520" s="6" t="s">
        <v>80</v>
      </c>
      <c r="L2520" s="6" t="s">
        <v>700</v>
      </c>
      <c r="M2520" s="16" t="s">
        <v>2410</v>
      </c>
      <c r="N2520" s="8" t="s">
        <v>35</v>
      </c>
      <c r="O2520" s="7">
        <v>4</v>
      </c>
      <c r="P2520" s="3">
        <f t="shared" si="235"/>
        <v>0</v>
      </c>
      <c r="Q2520" s="3">
        <f t="shared" si="236"/>
        <v>0</v>
      </c>
      <c r="R2520" s="3">
        <f t="shared" si="237"/>
        <v>0</v>
      </c>
      <c r="S2520" s="3">
        <f t="shared" si="238"/>
        <v>1</v>
      </c>
      <c r="T2520" s="3">
        <f t="shared" si="239"/>
        <v>0</v>
      </c>
      <c r="U2520" s="3">
        <f t="shared" si="240"/>
        <v>0</v>
      </c>
    </row>
    <row r="2521" spans="1:21" ht="12.75" customHeight="1" x14ac:dyDescent="0.2">
      <c r="A2521" s="15" t="s">
        <v>95</v>
      </c>
      <c r="B2521" s="16" t="s">
        <v>96</v>
      </c>
      <c r="C2521" s="8">
        <v>216224</v>
      </c>
      <c r="D2521" s="6" t="s">
        <v>2400</v>
      </c>
      <c r="E2521" s="16" t="s">
        <v>2401</v>
      </c>
      <c r="F2521" s="15">
        <v>192025363</v>
      </c>
      <c r="G2521" s="5" t="s">
        <v>122</v>
      </c>
      <c r="H2521" s="6" t="s">
        <v>29</v>
      </c>
      <c r="I2521" s="6" t="s">
        <v>2561</v>
      </c>
      <c r="J2521" s="6" t="s">
        <v>2562</v>
      </c>
      <c r="K2521" s="6" t="s">
        <v>315</v>
      </c>
      <c r="L2521" s="6" t="s">
        <v>387</v>
      </c>
      <c r="M2521" s="16" t="s">
        <v>445</v>
      </c>
      <c r="N2521" s="8" t="s">
        <v>35</v>
      </c>
      <c r="O2521" s="7">
        <v>3</v>
      </c>
      <c r="P2521" s="3">
        <f t="shared" si="235"/>
        <v>0</v>
      </c>
      <c r="Q2521" s="3">
        <f t="shared" si="236"/>
        <v>0</v>
      </c>
      <c r="R2521" s="3">
        <f t="shared" si="237"/>
        <v>1</v>
      </c>
      <c r="S2521" s="3">
        <f t="shared" si="238"/>
        <v>0</v>
      </c>
      <c r="T2521" s="3">
        <f t="shared" si="239"/>
        <v>0</v>
      </c>
      <c r="U2521" s="3">
        <f t="shared" si="240"/>
        <v>0</v>
      </c>
    </row>
    <row r="2522" spans="1:21" ht="12.75" customHeight="1" x14ac:dyDescent="0.2">
      <c r="A2522" s="15" t="s">
        <v>95</v>
      </c>
      <c r="B2522" s="16" t="s">
        <v>96</v>
      </c>
      <c r="C2522" s="8">
        <v>216224</v>
      </c>
      <c r="D2522" s="6" t="s">
        <v>2400</v>
      </c>
      <c r="E2522" s="16" t="s">
        <v>2419</v>
      </c>
      <c r="F2522" s="15">
        <v>192026315</v>
      </c>
      <c r="G2522" s="5" t="s">
        <v>64</v>
      </c>
      <c r="H2522" s="6" t="s">
        <v>29</v>
      </c>
      <c r="I2522" s="6" t="s">
        <v>2559</v>
      </c>
      <c r="J2522" s="6" t="s">
        <v>2560</v>
      </c>
      <c r="K2522" s="6" t="s">
        <v>315</v>
      </c>
      <c r="L2522" s="6" t="s">
        <v>330</v>
      </c>
      <c r="M2522" s="16" t="s">
        <v>331</v>
      </c>
      <c r="N2522" s="8" t="s">
        <v>35</v>
      </c>
      <c r="O2522" s="7">
        <v>4</v>
      </c>
      <c r="P2522" s="3">
        <f t="shared" si="235"/>
        <v>0</v>
      </c>
      <c r="Q2522" s="3">
        <f t="shared" si="236"/>
        <v>0</v>
      </c>
      <c r="R2522" s="3">
        <f t="shared" si="237"/>
        <v>0</v>
      </c>
      <c r="S2522" s="3">
        <f t="shared" si="238"/>
        <v>1</v>
      </c>
      <c r="T2522" s="3">
        <f t="shared" si="239"/>
        <v>0</v>
      </c>
      <c r="U2522" s="3">
        <f t="shared" si="240"/>
        <v>0</v>
      </c>
    </row>
    <row r="2523" spans="1:21" ht="12.75" customHeight="1" x14ac:dyDescent="0.2">
      <c r="A2523" s="15" t="s">
        <v>95</v>
      </c>
      <c r="B2523" s="16" t="s">
        <v>96</v>
      </c>
      <c r="C2523" s="8">
        <v>216224</v>
      </c>
      <c r="D2523" s="6" t="s">
        <v>2400</v>
      </c>
      <c r="E2523" s="16" t="s">
        <v>2401</v>
      </c>
      <c r="F2523" s="15">
        <v>192025388</v>
      </c>
      <c r="G2523" s="5" t="s">
        <v>122</v>
      </c>
      <c r="H2523" s="6" t="s">
        <v>29</v>
      </c>
      <c r="I2523" s="6" t="s">
        <v>2557</v>
      </c>
      <c r="J2523" s="6" t="s">
        <v>2558</v>
      </c>
      <c r="K2523" s="6" t="s">
        <v>315</v>
      </c>
      <c r="L2523" s="6" t="s">
        <v>1511</v>
      </c>
      <c r="M2523" s="16" t="s">
        <v>1512</v>
      </c>
      <c r="N2523" s="8" t="s">
        <v>35</v>
      </c>
      <c r="O2523" s="7">
        <v>4</v>
      </c>
      <c r="P2523" s="3">
        <f t="shared" si="235"/>
        <v>0</v>
      </c>
      <c r="Q2523" s="3">
        <f t="shared" si="236"/>
        <v>0</v>
      </c>
      <c r="R2523" s="3">
        <f t="shared" si="237"/>
        <v>0</v>
      </c>
      <c r="S2523" s="3">
        <f t="shared" si="238"/>
        <v>1</v>
      </c>
      <c r="T2523" s="3">
        <f t="shared" si="239"/>
        <v>0</v>
      </c>
      <c r="U2523" s="3">
        <f t="shared" si="240"/>
        <v>0</v>
      </c>
    </row>
    <row r="2524" spans="1:21" ht="12.75" customHeight="1" x14ac:dyDescent="0.2">
      <c r="A2524" s="15" t="s">
        <v>95</v>
      </c>
      <c r="B2524" s="16" t="s">
        <v>96</v>
      </c>
      <c r="C2524" s="8">
        <v>216224</v>
      </c>
      <c r="D2524" s="6" t="s">
        <v>2400</v>
      </c>
      <c r="E2524" s="16" t="s">
        <v>2613</v>
      </c>
      <c r="F2524" s="15">
        <v>192026021</v>
      </c>
      <c r="G2524" s="5" t="s">
        <v>122</v>
      </c>
      <c r="H2524" s="6" t="s">
        <v>29</v>
      </c>
      <c r="I2524" s="6" t="s">
        <v>2614</v>
      </c>
      <c r="J2524" s="6" t="s">
        <v>2615</v>
      </c>
      <c r="K2524" s="6" t="s">
        <v>366</v>
      </c>
      <c r="L2524" s="6" t="s">
        <v>2191</v>
      </c>
      <c r="M2524" s="16" t="s">
        <v>2616</v>
      </c>
      <c r="N2524" s="8" t="s">
        <v>35</v>
      </c>
      <c r="O2524" s="7">
        <v>3</v>
      </c>
      <c r="P2524" s="3">
        <f t="shared" si="235"/>
        <v>0</v>
      </c>
      <c r="Q2524" s="3">
        <f t="shared" si="236"/>
        <v>0</v>
      </c>
      <c r="R2524" s="3">
        <f t="shared" si="237"/>
        <v>1</v>
      </c>
      <c r="S2524" s="3">
        <f t="shared" si="238"/>
        <v>0</v>
      </c>
      <c r="T2524" s="3">
        <f t="shared" si="239"/>
        <v>0</v>
      </c>
      <c r="U2524" s="3">
        <f t="shared" si="240"/>
        <v>0</v>
      </c>
    </row>
    <row r="2525" spans="1:21" ht="12.75" customHeight="1" x14ac:dyDescent="0.2">
      <c r="A2525" s="15" t="s">
        <v>95</v>
      </c>
      <c r="B2525" s="16" t="s">
        <v>96</v>
      </c>
      <c r="C2525" s="8">
        <v>216224</v>
      </c>
      <c r="D2525" s="6" t="s">
        <v>2400</v>
      </c>
      <c r="E2525" s="16" t="s">
        <v>2435</v>
      </c>
      <c r="F2525" s="15">
        <v>192021986</v>
      </c>
      <c r="G2525" s="5" t="s">
        <v>167</v>
      </c>
      <c r="H2525" s="6" t="s">
        <v>52</v>
      </c>
      <c r="I2525" s="6" t="s">
        <v>2617</v>
      </c>
      <c r="J2525" s="6" t="s">
        <v>2618</v>
      </c>
      <c r="K2525" s="6" t="s">
        <v>366</v>
      </c>
      <c r="L2525" s="6" t="s">
        <v>2191</v>
      </c>
      <c r="M2525" s="16" t="s">
        <v>2619</v>
      </c>
      <c r="N2525" s="8" t="s">
        <v>35</v>
      </c>
      <c r="O2525" s="7">
        <v>3</v>
      </c>
      <c r="P2525" s="3">
        <f t="shared" si="235"/>
        <v>0</v>
      </c>
      <c r="Q2525" s="3">
        <f t="shared" si="236"/>
        <v>0</v>
      </c>
      <c r="R2525" s="3">
        <f t="shared" si="237"/>
        <v>1</v>
      </c>
      <c r="S2525" s="3">
        <f t="shared" si="238"/>
        <v>0</v>
      </c>
      <c r="T2525" s="3">
        <f t="shared" si="239"/>
        <v>0</v>
      </c>
      <c r="U2525" s="3">
        <f t="shared" si="240"/>
        <v>0</v>
      </c>
    </row>
    <row r="2526" spans="1:21" ht="12.75" customHeight="1" x14ac:dyDescent="0.2">
      <c r="A2526" s="15" t="s">
        <v>95</v>
      </c>
      <c r="B2526" s="16" t="s">
        <v>96</v>
      </c>
      <c r="C2526" s="8">
        <v>216224</v>
      </c>
      <c r="D2526" s="6" t="s">
        <v>2400</v>
      </c>
      <c r="E2526" s="16" t="s">
        <v>2435</v>
      </c>
      <c r="F2526" s="15">
        <v>191929927</v>
      </c>
      <c r="G2526" s="5" t="s">
        <v>67</v>
      </c>
      <c r="H2526" s="6" t="s">
        <v>52</v>
      </c>
      <c r="I2526" s="6" t="s">
        <v>2563</v>
      </c>
      <c r="J2526" s="6" t="s">
        <v>2564</v>
      </c>
      <c r="K2526" s="6" t="s">
        <v>366</v>
      </c>
      <c r="L2526" s="6" t="s">
        <v>1764</v>
      </c>
      <c r="M2526" s="16" t="s">
        <v>1765</v>
      </c>
      <c r="N2526" s="8" t="s">
        <v>35</v>
      </c>
      <c r="O2526" s="7">
        <v>2</v>
      </c>
      <c r="P2526" s="3">
        <f t="shared" si="235"/>
        <v>0</v>
      </c>
      <c r="Q2526" s="3">
        <f t="shared" si="236"/>
        <v>1</v>
      </c>
      <c r="R2526" s="3">
        <f t="shared" si="237"/>
        <v>0</v>
      </c>
      <c r="S2526" s="3">
        <f t="shared" si="238"/>
        <v>0</v>
      </c>
      <c r="T2526" s="3">
        <f t="shared" si="239"/>
        <v>0</v>
      </c>
      <c r="U2526" s="3">
        <f t="shared" si="240"/>
        <v>0</v>
      </c>
    </row>
    <row r="2527" spans="1:21" ht="12.75" customHeight="1" x14ac:dyDescent="0.2">
      <c r="A2527" s="15" t="s">
        <v>95</v>
      </c>
      <c r="B2527" s="16" t="s">
        <v>96</v>
      </c>
      <c r="C2527" s="8">
        <v>216224</v>
      </c>
      <c r="D2527" s="6" t="s">
        <v>2400</v>
      </c>
      <c r="E2527" s="16" t="s">
        <v>2401</v>
      </c>
      <c r="F2527" s="15">
        <v>192033738</v>
      </c>
      <c r="G2527" s="5" t="s">
        <v>167</v>
      </c>
      <c r="H2527" s="6" t="s">
        <v>52</v>
      </c>
      <c r="I2527" s="6" t="s">
        <v>2565</v>
      </c>
      <c r="J2527" s="6" t="s">
        <v>2566</v>
      </c>
      <c r="K2527" s="6" t="s">
        <v>366</v>
      </c>
      <c r="L2527" s="6" t="s">
        <v>1764</v>
      </c>
      <c r="M2527" s="16" t="s">
        <v>2567</v>
      </c>
      <c r="N2527" s="8" t="s">
        <v>35</v>
      </c>
      <c r="O2527" s="7">
        <v>3</v>
      </c>
      <c r="P2527" s="3">
        <f t="shared" si="235"/>
        <v>0</v>
      </c>
      <c r="Q2527" s="3">
        <f t="shared" si="236"/>
        <v>0</v>
      </c>
      <c r="R2527" s="3">
        <f t="shared" si="237"/>
        <v>1</v>
      </c>
      <c r="S2527" s="3">
        <f t="shared" si="238"/>
        <v>0</v>
      </c>
      <c r="T2527" s="3">
        <f t="shared" si="239"/>
        <v>0</v>
      </c>
      <c r="U2527" s="3">
        <f t="shared" si="240"/>
        <v>0</v>
      </c>
    </row>
    <row r="2528" spans="1:21" ht="12.75" customHeight="1" x14ac:dyDescent="0.2">
      <c r="A2528" s="15" t="s">
        <v>95</v>
      </c>
      <c r="B2528" s="16" t="s">
        <v>96</v>
      </c>
      <c r="C2528" s="8">
        <v>216224</v>
      </c>
      <c r="D2528" s="6" t="s">
        <v>2400</v>
      </c>
      <c r="E2528" s="16" t="s">
        <v>2401</v>
      </c>
      <c r="F2528" s="15">
        <v>191933315</v>
      </c>
      <c r="G2528" s="5" t="s">
        <v>67</v>
      </c>
      <c r="H2528" s="6" t="s">
        <v>52</v>
      </c>
      <c r="I2528" s="6" t="s">
        <v>2568</v>
      </c>
      <c r="J2528" s="6" t="s">
        <v>2569</v>
      </c>
      <c r="K2528" s="6" t="s">
        <v>366</v>
      </c>
      <c r="L2528" s="6" t="s">
        <v>1764</v>
      </c>
      <c r="M2528" s="16" t="s">
        <v>1813</v>
      </c>
      <c r="N2528" s="8" t="s">
        <v>35</v>
      </c>
      <c r="O2528" s="7">
        <v>5</v>
      </c>
      <c r="P2528" s="3">
        <f t="shared" si="235"/>
        <v>0</v>
      </c>
      <c r="Q2528" s="3">
        <f t="shared" si="236"/>
        <v>0</v>
      </c>
      <c r="R2528" s="3">
        <f t="shared" si="237"/>
        <v>0</v>
      </c>
      <c r="S2528" s="3">
        <f t="shared" si="238"/>
        <v>0</v>
      </c>
      <c r="T2528" s="3">
        <f t="shared" si="239"/>
        <v>1</v>
      </c>
      <c r="U2528" s="3">
        <f t="shared" si="240"/>
        <v>0</v>
      </c>
    </row>
    <row r="2529" spans="1:21" ht="12.75" customHeight="1" x14ac:dyDescent="0.2">
      <c r="A2529" s="15" t="s">
        <v>95</v>
      </c>
      <c r="B2529" s="16" t="s">
        <v>96</v>
      </c>
      <c r="C2529" s="8">
        <v>216224</v>
      </c>
      <c r="D2529" s="6" t="s">
        <v>2400</v>
      </c>
      <c r="E2529" s="16" t="s">
        <v>2435</v>
      </c>
      <c r="F2529" s="15">
        <v>192021335</v>
      </c>
      <c r="G2529" s="5" t="s">
        <v>167</v>
      </c>
      <c r="H2529" s="6" t="s">
        <v>52</v>
      </c>
      <c r="I2529" s="6" t="s">
        <v>1591</v>
      </c>
      <c r="J2529" s="6" t="s">
        <v>1592</v>
      </c>
      <c r="K2529" s="6" t="s">
        <v>366</v>
      </c>
      <c r="L2529" s="6" t="s">
        <v>1062</v>
      </c>
      <c r="M2529" s="16" t="s">
        <v>126</v>
      </c>
      <c r="N2529" s="8" t="s">
        <v>35</v>
      </c>
      <c r="O2529" s="7">
        <v>2</v>
      </c>
      <c r="P2529" s="3">
        <f t="shared" si="235"/>
        <v>0</v>
      </c>
      <c r="Q2529" s="3">
        <f t="shared" si="236"/>
        <v>1</v>
      </c>
      <c r="R2529" s="3">
        <f t="shared" si="237"/>
        <v>0</v>
      </c>
      <c r="S2529" s="3">
        <f t="shared" si="238"/>
        <v>0</v>
      </c>
      <c r="T2529" s="3">
        <f t="shared" si="239"/>
        <v>0</v>
      </c>
      <c r="U2529" s="3">
        <f t="shared" si="240"/>
        <v>0</v>
      </c>
    </row>
    <row r="2530" spans="1:21" ht="12.75" customHeight="1" x14ac:dyDescent="0.2">
      <c r="A2530" s="15" t="s">
        <v>95</v>
      </c>
      <c r="B2530" s="16" t="s">
        <v>96</v>
      </c>
      <c r="C2530" s="8">
        <v>216224</v>
      </c>
      <c r="D2530" s="6" t="s">
        <v>2400</v>
      </c>
      <c r="E2530" s="16" t="s">
        <v>2435</v>
      </c>
      <c r="F2530" s="15">
        <v>192021611</v>
      </c>
      <c r="G2530" s="5" t="s">
        <v>167</v>
      </c>
      <c r="H2530" s="6" t="s">
        <v>52</v>
      </c>
      <c r="I2530" s="6" t="s">
        <v>2570</v>
      </c>
      <c r="J2530" s="6" t="s">
        <v>2571</v>
      </c>
      <c r="K2530" s="6" t="s">
        <v>366</v>
      </c>
      <c r="L2530" s="6" t="s">
        <v>1062</v>
      </c>
      <c r="M2530" s="16" t="s">
        <v>1665</v>
      </c>
      <c r="N2530" s="8" t="s">
        <v>35</v>
      </c>
      <c r="O2530" s="7">
        <v>2</v>
      </c>
      <c r="P2530" s="3">
        <f t="shared" si="235"/>
        <v>0</v>
      </c>
      <c r="Q2530" s="3">
        <f t="shared" si="236"/>
        <v>1</v>
      </c>
      <c r="R2530" s="3">
        <f t="shared" si="237"/>
        <v>0</v>
      </c>
      <c r="S2530" s="3">
        <f t="shared" si="238"/>
        <v>0</v>
      </c>
      <c r="T2530" s="3">
        <f t="shared" si="239"/>
        <v>0</v>
      </c>
      <c r="U2530" s="3">
        <f t="shared" si="240"/>
        <v>0</v>
      </c>
    </row>
    <row r="2531" spans="1:21" ht="12.75" customHeight="1" x14ac:dyDescent="0.2">
      <c r="A2531" s="15" t="s">
        <v>95</v>
      </c>
      <c r="B2531" s="16" t="s">
        <v>96</v>
      </c>
      <c r="C2531" s="8">
        <v>216224</v>
      </c>
      <c r="D2531" s="6" t="s">
        <v>2400</v>
      </c>
      <c r="E2531" s="16" t="s">
        <v>2435</v>
      </c>
      <c r="F2531" s="15">
        <v>192021723</v>
      </c>
      <c r="G2531" s="5" t="s">
        <v>105</v>
      </c>
      <c r="H2531" s="6" t="s">
        <v>52</v>
      </c>
      <c r="I2531" s="6" t="s">
        <v>2572</v>
      </c>
      <c r="J2531" s="6" t="s">
        <v>2573</v>
      </c>
      <c r="K2531" s="6" t="s">
        <v>366</v>
      </c>
      <c r="L2531" s="6" t="s">
        <v>1062</v>
      </c>
      <c r="M2531" s="16" t="s">
        <v>1770</v>
      </c>
      <c r="N2531" s="8" t="s">
        <v>35</v>
      </c>
      <c r="O2531" s="7">
        <v>2</v>
      </c>
      <c r="P2531" s="3">
        <f t="shared" si="235"/>
        <v>0</v>
      </c>
      <c r="Q2531" s="3">
        <f t="shared" si="236"/>
        <v>1</v>
      </c>
      <c r="R2531" s="3">
        <f t="shared" si="237"/>
        <v>0</v>
      </c>
      <c r="S2531" s="3">
        <f t="shared" si="238"/>
        <v>0</v>
      </c>
      <c r="T2531" s="3">
        <f t="shared" si="239"/>
        <v>0</v>
      </c>
      <c r="U2531" s="3">
        <f t="shared" si="240"/>
        <v>0</v>
      </c>
    </row>
    <row r="2532" spans="1:21" ht="12.75" customHeight="1" x14ac:dyDescent="0.2">
      <c r="A2532" s="15" t="s">
        <v>95</v>
      </c>
      <c r="B2532" s="16" t="s">
        <v>96</v>
      </c>
      <c r="C2532" s="8">
        <v>216224</v>
      </c>
      <c r="D2532" s="6" t="s">
        <v>2400</v>
      </c>
      <c r="E2532" s="16" t="s">
        <v>2435</v>
      </c>
      <c r="F2532" s="15">
        <v>192021784</v>
      </c>
      <c r="G2532" s="5" t="s">
        <v>167</v>
      </c>
      <c r="H2532" s="6" t="s">
        <v>52</v>
      </c>
      <c r="I2532" s="6" t="s">
        <v>2574</v>
      </c>
      <c r="J2532" s="6" t="s">
        <v>2575</v>
      </c>
      <c r="K2532" s="6" t="s">
        <v>366</v>
      </c>
      <c r="L2532" s="6" t="s">
        <v>1062</v>
      </c>
      <c r="M2532" s="16" t="s">
        <v>2576</v>
      </c>
      <c r="N2532" s="8" t="s">
        <v>35</v>
      </c>
      <c r="O2532" s="7">
        <v>2</v>
      </c>
      <c r="P2532" s="3">
        <f t="shared" si="235"/>
        <v>0</v>
      </c>
      <c r="Q2532" s="3">
        <f t="shared" si="236"/>
        <v>1</v>
      </c>
      <c r="R2532" s="3">
        <f t="shared" si="237"/>
        <v>0</v>
      </c>
      <c r="S2532" s="3">
        <f t="shared" si="238"/>
        <v>0</v>
      </c>
      <c r="T2532" s="3">
        <f t="shared" si="239"/>
        <v>0</v>
      </c>
      <c r="U2532" s="3">
        <f t="shared" si="240"/>
        <v>0</v>
      </c>
    </row>
    <row r="2533" spans="1:21" ht="12.75" customHeight="1" x14ac:dyDescent="0.2">
      <c r="A2533" s="15" t="s">
        <v>95</v>
      </c>
      <c r="B2533" s="16" t="s">
        <v>96</v>
      </c>
      <c r="C2533" s="8">
        <v>216224</v>
      </c>
      <c r="D2533" s="6" t="s">
        <v>2400</v>
      </c>
      <c r="E2533" s="16" t="s">
        <v>2453</v>
      </c>
      <c r="F2533" s="15">
        <v>191990089</v>
      </c>
      <c r="G2533" s="5" t="s">
        <v>249</v>
      </c>
      <c r="H2533" s="6" t="s">
        <v>29</v>
      </c>
      <c r="I2533" s="6" t="s">
        <v>2577</v>
      </c>
      <c r="J2533" s="6" t="s">
        <v>2578</v>
      </c>
      <c r="K2533" s="6" t="s">
        <v>366</v>
      </c>
      <c r="L2533" s="6" t="s">
        <v>1062</v>
      </c>
      <c r="M2533" s="16" t="s">
        <v>126</v>
      </c>
      <c r="N2533" s="8" t="s">
        <v>35</v>
      </c>
      <c r="O2533" s="7">
        <v>2</v>
      </c>
      <c r="P2533" s="3">
        <f t="shared" si="235"/>
        <v>0</v>
      </c>
      <c r="Q2533" s="3">
        <f t="shared" si="236"/>
        <v>1</v>
      </c>
      <c r="R2533" s="3">
        <f t="shared" si="237"/>
        <v>0</v>
      </c>
      <c r="S2533" s="3">
        <f t="shared" si="238"/>
        <v>0</v>
      </c>
      <c r="T2533" s="3">
        <f t="shared" si="239"/>
        <v>0</v>
      </c>
      <c r="U2533" s="3">
        <f t="shared" si="240"/>
        <v>0</v>
      </c>
    </row>
    <row r="2534" spans="1:21" ht="12.75" customHeight="1" x14ac:dyDescent="0.2">
      <c r="A2534" s="15" t="s">
        <v>95</v>
      </c>
      <c r="B2534" s="16" t="s">
        <v>96</v>
      </c>
      <c r="C2534" s="8">
        <v>216224</v>
      </c>
      <c r="D2534" s="6" t="s">
        <v>2400</v>
      </c>
      <c r="E2534" s="16" t="s">
        <v>2453</v>
      </c>
      <c r="F2534" s="15">
        <v>191990103</v>
      </c>
      <c r="G2534" s="5" t="s">
        <v>249</v>
      </c>
      <c r="H2534" s="6" t="s">
        <v>29</v>
      </c>
      <c r="I2534" s="6" t="s">
        <v>2579</v>
      </c>
      <c r="J2534" s="6" t="s">
        <v>2580</v>
      </c>
      <c r="K2534" s="6" t="s">
        <v>366</v>
      </c>
      <c r="L2534" s="6" t="s">
        <v>1062</v>
      </c>
      <c r="M2534" s="16" t="s">
        <v>1601</v>
      </c>
      <c r="N2534" s="8" t="s">
        <v>35</v>
      </c>
      <c r="O2534" s="7">
        <v>2</v>
      </c>
      <c r="P2534" s="3">
        <f t="shared" si="235"/>
        <v>0</v>
      </c>
      <c r="Q2534" s="3">
        <f t="shared" si="236"/>
        <v>1</v>
      </c>
      <c r="R2534" s="3">
        <f t="shared" si="237"/>
        <v>0</v>
      </c>
      <c r="S2534" s="3">
        <f t="shared" si="238"/>
        <v>0</v>
      </c>
      <c r="T2534" s="3">
        <f t="shared" si="239"/>
        <v>0</v>
      </c>
      <c r="U2534" s="3">
        <f t="shared" si="240"/>
        <v>0</v>
      </c>
    </row>
    <row r="2535" spans="1:21" ht="12.75" customHeight="1" x14ac:dyDescent="0.2">
      <c r="A2535" s="15" t="s">
        <v>95</v>
      </c>
      <c r="B2535" s="16" t="s">
        <v>96</v>
      </c>
      <c r="C2535" s="8">
        <v>216224</v>
      </c>
      <c r="D2535" s="6" t="s">
        <v>2400</v>
      </c>
      <c r="E2535" s="16" t="s">
        <v>2435</v>
      </c>
      <c r="F2535" s="15">
        <v>191929936</v>
      </c>
      <c r="G2535" s="5" t="s">
        <v>167</v>
      </c>
      <c r="H2535" s="6" t="s">
        <v>52</v>
      </c>
      <c r="I2535" s="6" t="s">
        <v>1588</v>
      </c>
      <c r="J2535" s="6" t="s">
        <v>1589</v>
      </c>
      <c r="K2535" s="6" t="s">
        <v>366</v>
      </c>
      <c r="L2535" s="6" t="s">
        <v>1062</v>
      </c>
      <c r="M2535" s="16" t="s">
        <v>1688</v>
      </c>
      <c r="N2535" s="8" t="s">
        <v>35</v>
      </c>
      <c r="O2535" s="7">
        <v>3</v>
      </c>
      <c r="P2535" s="3">
        <f t="shared" si="235"/>
        <v>0</v>
      </c>
      <c r="Q2535" s="3">
        <f t="shared" si="236"/>
        <v>0</v>
      </c>
      <c r="R2535" s="3">
        <f t="shared" si="237"/>
        <v>1</v>
      </c>
      <c r="S2535" s="3">
        <f t="shared" si="238"/>
        <v>0</v>
      </c>
      <c r="T2535" s="3">
        <f t="shared" si="239"/>
        <v>0</v>
      </c>
      <c r="U2535" s="3">
        <f t="shared" si="240"/>
        <v>0</v>
      </c>
    </row>
    <row r="2536" spans="1:21" ht="12.75" customHeight="1" x14ac:dyDescent="0.2">
      <c r="A2536" s="15" t="s">
        <v>95</v>
      </c>
      <c r="B2536" s="16" t="s">
        <v>96</v>
      </c>
      <c r="C2536" s="8">
        <v>216224</v>
      </c>
      <c r="D2536" s="6" t="s">
        <v>2400</v>
      </c>
      <c r="E2536" s="16" t="s">
        <v>2435</v>
      </c>
      <c r="F2536" s="15">
        <v>192021347</v>
      </c>
      <c r="G2536" s="5" t="s">
        <v>167</v>
      </c>
      <c r="H2536" s="6" t="s">
        <v>52</v>
      </c>
      <c r="I2536" s="6" t="s">
        <v>2581</v>
      </c>
      <c r="J2536" s="6" t="s">
        <v>2582</v>
      </c>
      <c r="K2536" s="6" t="s">
        <v>366</v>
      </c>
      <c r="L2536" s="6" t="s">
        <v>1062</v>
      </c>
      <c r="M2536" s="16" t="s">
        <v>126</v>
      </c>
      <c r="N2536" s="8" t="s">
        <v>35</v>
      </c>
      <c r="O2536" s="7">
        <v>3</v>
      </c>
      <c r="P2536" s="3">
        <f t="shared" si="235"/>
        <v>0</v>
      </c>
      <c r="Q2536" s="3">
        <f t="shared" si="236"/>
        <v>0</v>
      </c>
      <c r="R2536" s="3">
        <f t="shared" si="237"/>
        <v>1</v>
      </c>
      <c r="S2536" s="3">
        <f t="shared" si="238"/>
        <v>0</v>
      </c>
      <c r="T2536" s="3">
        <f t="shared" si="239"/>
        <v>0</v>
      </c>
      <c r="U2536" s="3">
        <f t="shared" si="240"/>
        <v>0</v>
      </c>
    </row>
    <row r="2537" spans="1:21" ht="12.75" customHeight="1" x14ac:dyDescent="0.2">
      <c r="A2537" s="15" t="s">
        <v>95</v>
      </c>
      <c r="B2537" s="16" t="s">
        <v>96</v>
      </c>
      <c r="C2537" s="8">
        <v>216224</v>
      </c>
      <c r="D2537" s="6" t="s">
        <v>2400</v>
      </c>
      <c r="E2537" s="16" t="s">
        <v>2435</v>
      </c>
      <c r="F2537" s="15">
        <v>192021348</v>
      </c>
      <c r="G2537" s="5" t="s">
        <v>167</v>
      </c>
      <c r="H2537" s="6" t="s">
        <v>52</v>
      </c>
      <c r="I2537" s="6" t="s">
        <v>2581</v>
      </c>
      <c r="J2537" s="6" t="s">
        <v>2583</v>
      </c>
      <c r="K2537" s="6" t="s">
        <v>366</v>
      </c>
      <c r="L2537" s="6" t="s">
        <v>1062</v>
      </c>
      <c r="M2537" s="16" t="s">
        <v>126</v>
      </c>
      <c r="N2537" s="8" t="s">
        <v>35</v>
      </c>
      <c r="O2537" s="7">
        <v>3</v>
      </c>
      <c r="P2537" s="3">
        <f t="shared" si="235"/>
        <v>0</v>
      </c>
      <c r="Q2537" s="3">
        <f t="shared" si="236"/>
        <v>0</v>
      </c>
      <c r="R2537" s="3">
        <f t="shared" si="237"/>
        <v>1</v>
      </c>
      <c r="S2537" s="3">
        <f t="shared" si="238"/>
        <v>0</v>
      </c>
      <c r="T2537" s="3">
        <f t="shared" si="239"/>
        <v>0</v>
      </c>
      <c r="U2537" s="3">
        <f t="shared" si="240"/>
        <v>0</v>
      </c>
    </row>
    <row r="2538" spans="1:21" ht="12.75" customHeight="1" x14ac:dyDescent="0.2">
      <c r="A2538" s="15" t="s">
        <v>95</v>
      </c>
      <c r="B2538" s="16" t="s">
        <v>96</v>
      </c>
      <c r="C2538" s="8">
        <v>216224</v>
      </c>
      <c r="D2538" s="6" t="s">
        <v>2400</v>
      </c>
      <c r="E2538" s="16" t="s">
        <v>2435</v>
      </c>
      <c r="F2538" s="15">
        <v>192021448</v>
      </c>
      <c r="G2538" s="5" t="s">
        <v>167</v>
      </c>
      <c r="H2538" s="6" t="s">
        <v>52</v>
      </c>
      <c r="I2538" s="6" t="s">
        <v>2584</v>
      </c>
      <c r="J2538" s="6" t="s">
        <v>2585</v>
      </c>
      <c r="K2538" s="6" t="s">
        <v>366</v>
      </c>
      <c r="L2538" s="6" t="s">
        <v>1062</v>
      </c>
      <c r="M2538" s="16" t="s">
        <v>1688</v>
      </c>
      <c r="N2538" s="8" t="s">
        <v>35</v>
      </c>
      <c r="O2538" s="7">
        <v>3</v>
      </c>
      <c r="P2538" s="3">
        <f t="shared" si="235"/>
        <v>0</v>
      </c>
      <c r="Q2538" s="3">
        <f t="shared" si="236"/>
        <v>0</v>
      </c>
      <c r="R2538" s="3">
        <f t="shared" si="237"/>
        <v>1</v>
      </c>
      <c r="S2538" s="3">
        <f t="shared" si="238"/>
        <v>0</v>
      </c>
      <c r="T2538" s="3">
        <f t="shared" si="239"/>
        <v>0</v>
      </c>
      <c r="U2538" s="3">
        <f t="shared" si="240"/>
        <v>0</v>
      </c>
    </row>
    <row r="2539" spans="1:21" ht="12.75" customHeight="1" x14ac:dyDescent="0.2">
      <c r="A2539" s="15" t="s">
        <v>95</v>
      </c>
      <c r="B2539" s="16" t="s">
        <v>96</v>
      </c>
      <c r="C2539" s="8">
        <v>216224</v>
      </c>
      <c r="D2539" s="6" t="s">
        <v>2400</v>
      </c>
      <c r="E2539" s="16" t="s">
        <v>2435</v>
      </c>
      <c r="F2539" s="15">
        <v>192021900</v>
      </c>
      <c r="G2539" s="5" t="s">
        <v>36</v>
      </c>
      <c r="H2539" s="6" t="s">
        <v>29</v>
      </c>
      <c r="I2539" s="6" t="s">
        <v>2586</v>
      </c>
      <c r="J2539" s="6" t="s">
        <v>2587</v>
      </c>
      <c r="K2539" s="6" t="s">
        <v>366</v>
      </c>
      <c r="L2539" s="6" t="s">
        <v>1062</v>
      </c>
      <c r="M2539" s="16" t="s">
        <v>126</v>
      </c>
      <c r="N2539" s="8" t="s">
        <v>35</v>
      </c>
      <c r="O2539" s="7">
        <v>3</v>
      </c>
      <c r="P2539" s="3">
        <f t="shared" si="235"/>
        <v>0</v>
      </c>
      <c r="Q2539" s="3">
        <f t="shared" si="236"/>
        <v>0</v>
      </c>
      <c r="R2539" s="3">
        <f t="shared" si="237"/>
        <v>1</v>
      </c>
      <c r="S2539" s="3">
        <f t="shared" si="238"/>
        <v>0</v>
      </c>
      <c r="T2539" s="3">
        <f t="shared" si="239"/>
        <v>0</v>
      </c>
      <c r="U2539" s="3">
        <f t="shared" si="240"/>
        <v>0</v>
      </c>
    </row>
    <row r="2540" spans="1:21" ht="12.75" customHeight="1" x14ac:dyDescent="0.2">
      <c r="A2540" s="15" t="s">
        <v>95</v>
      </c>
      <c r="B2540" s="16" t="s">
        <v>96</v>
      </c>
      <c r="C2540" s="8">
        <v>216224</v>
      </c>
      <c r="D2540" s="6" t="s">
        <v>2400</v>
      </c>
      <c r="E2540" s="16" t="s">
        <v>2435</v>
      </c>
      <c r="F2540" s="15">
        <v>192021996</v>
      </c>
      <c r="G2540" s="5" t="s">
        <v>167</v>
      </c>
      <c r="H2540" s="6" t="s">
        <v>52</v>
      </c>
      <c r="I2540" s="6" t="s">
        <v>2588</v>
      </c>
      <c r="J2540" s="6" t="s">
        <v>2589</v>
      </c>
      <c r="K2540" s="6" t="s">
        <v>366</v>
      </c>
      <c r="L2540" s="6" t="s">
        <v>1062</v>
      </c>
      <c r="M2540" s="16" t="s">
        <v>126</v>
      </c>
      <c r="N2540" s="8" t="s">
        <v>35</v>
      </c>
      <c r="O2540" s="7">
        <v>3</v>
      </c>
      <c r="P2540" s="3">
        <f t="shared" si="235"/>
        <v>0</v>
      </c>
      <c r="Q2540" s="3">
        <f t="shared" si="236"/>
        <v>0</v>
      </c>
      <c r="R2540" s="3">
        <f t="shared" si="237"/>
        <v>1</v>
      </c>
      <c r="S2540" s="3">
        <f t="shared" si="238"/>
        <v>0</v>
      </c>
      <c r="T2540" s="3">
        <f t="shared" si="239"/>
        <v>0</v>
      </c>
      <c r="U2540" s="3">
        <f t="shared" si="240"/>
        <v>0</v>
      </c>
    </row>
    <row r="2541" spans="1:21" ht="12.75" customHeight="1" x14ac:dyDescent="0.2">
      <c r="A2541" s="15" t="s">
        <v>95</v>
      </c>
      <c r="B2541" s="16" t="s">
        <v>96</v>
      </c>
      <c r="C2541" s="8">
        <v>216224</v>
      </c>
      <c r="D2541" s="6" t="s">
        <v>2400</v>
      </c>
      <c r="E2541" s="16" t="s">
        <v>2401</v>
      </c>
      <c r="F2541" s="15">
        <v>192025093</v>
      </c>
      <c r="G2541" s="5" t="s">
        <v>67</v>
      </c>
      <c r="H2541" s="6" t="s">
        <v>52</v>
      </c>
      <c r="I2541" s="6" t="s">
        <v>2590</v>
      </c>
      <c r="J2541" s="6" t="s">
        <v>2591</v>
      </c>
      <c r="K2541" s="6" t="s">
        <v>366</v>
      </c>
      <c r="L2541" s="6" t="s">
        <v>1062</v>
      </c>
      <c r="M2541" s="16" t="s">
        <v>1598</v>
      </c>
      <c r="N2541" s="8" t="s">
        <v>35</v>
      </c>
      <c r="O2541" s="7">
        <v>3</v>
      </c>
      <c r="P2541" s="3">
        <f t="shared" si="235"/>
        <v>0</v>
      </c>
      <c r="Q2541" s="3">
        <f t="shared" si="236"/>
        <v>0</v>
      </c>
      <c r="R2541" s="3">
        <f t="shared" si="237"/>
        <v>1</v>
      </c>
      <c r="S2541" s="3">
        <f t="shared" si="238"/>
        <v>0</v>
      </c>
      <c r="T2541" s="3">
        <f t="shared" si="239"/>
        <v>0</v>
      </c>
      <c r="U2541" s="3">
        <f t="shared" si="240"/>
        <v>0</v>
      </c>
    </row>
    <row r="2542" spans="1:21" ht="12.75" customHeight="1" x14ac:dyDescent="0.2">
      <c r="A2542" s="15" t="s">
        <v>95</v>
      </c>
      <c r="B2542" s="16" t="s">
        <v>96</v>
      </c>
      <c r="C2542" s="8">
        <v>216224</v>
      </c>
      <c r="D2542" s="6" t="s">
        <v>2400</v>
      </c>
      <c r="E2542" s="16" t="s">
        <v>2435</v>
      </c>
      <c r="F2542" s="15">
        <v>191930155</v>
      </c>
      <c r="G2542" s="5" t="s">
        <v>67</v>
      </c>
      <c r="H2542" s="6" t="s">
        <v>52</v>
      </c>
      <c r="I2542" s="6" t="s">
        <v>2592</v>
      </c>
      <c r="J2542" s="6" t="s">
        <v>2593</v>
      </c>
      <c r="K2542" s="6" t="s">
        <v>366</v>
      </c>
      <c r="L2542" s="6" t="s">
        <v>1062</v>
      </c>
      <c r="M2542" s="16" t="s">
        <v>1680</v>
      </c>
      <c r="N2542" s="8" t="s">
        <v>35</v>
      </c>
      <c r="O2542" s="7">
        <v>4</v>
      </c>
      <c r="P2542" s="3">
        <f t="shared" si="235"/>
        <v>0</v>
      </c>
      <c r="Q2542" s="3">
        <f t="shared" si="236"/>
        <v>0</v>
      </c>
      <c r="R2542" s="3">
        <f t="shared" si="237"/>
        <v>0</v>
      </c>
      <c r="S2542" s="3">
        <f t="shared" si="238"/>
        <v>1</v>
      </c>
      <c r="T2542" s="3">
        <f t="shared" si="239"/>
        <v>0</v>
      </c>
      <c r="U2542" s="3">
        <f t="shared" si="240"/>
        <v>0</v>
      </c>
    </row>
    <row r="2543" spans="1:21" ht="12.75" customHeight="1" x14ac:dyDescent="0.2">
      <c r="A2543" s="15" t="s">
        <v>95</v>
      </c>
      <c r="B2543" s="16" t="s">
        <v>96</v>
      </c>
      <c r="C2543" s="8">
        <v>216224</v>
      </c>
      <c r="D2543" s="6" t="s">
        <v>2400</v>
      </c>
      <c r="E2543" s="16" t="s">
        <v>2435</v>
      </c>
      <c r="F2543" s="15">
        <v>192021745</v>
      </c>
      <c r="G2543" s="5" t="s">
        <v>167</v>
      </c>
      <c r="H2543" s="6" t="s">
        <v>52</v>
      </c>
      <c r="I2543" s="6" t="s">
        <v>2594</v>
      </c>
      <c r="J2543" s="6" t="s">
        <v>2595</v>
      </c>
      <c r="K2543" s="6" t="s">
        <v>366</v>
      </c>
      <c r="L2543" s="6" t="s">
        <v>1062</v>
      </c>
      <c r="M2543" s="16" t="s">
        <v>2576</v>
      </c>
      <c r="N2543" s="8" t="s">
        <v>35</v>
      </c>
      <c r="O2543" s="7">
        <v>4</v>
      </c>
      <c r="P2543" s="3">
        <f t="shared" si="235"/>
        <v>0</v>
      </c>
      <c r="Q2543" s="3">
        <f t="shared" si="236"/>
        <v>0</v>
      </c>
      <c r="R2543" s="3">
        <f t="shared" si="237"/>
        <v>0</v>
      </c>
      <c r="S2543" s="3">
        <f t="shared" si="238"/>
        <v>1</v>
      </c>
      <c r="T2543" s="3">
        <f t="shared" si="239"/>
        <v>0</v>
      </c>
      <c r="U2543" s="3">
        <f t="shared" si="240"/>
        <v>0</v>
      </c>
    </row>
    <row r="2544" spans="1:21" ht="12.75" customHeight="1" x14ac:dyDescent="0.2">
      <c r="A2544" s="15" t="s">
        <v>95</v>
      </c>
      <c r="B2544" s="16" t="s">
        <v>96</v>
      </c>
      <c r="C2544" s="8">
        <v>216224</v>
      </c>
      <c r="D2544" s="6" t="s">
        <v>2400</v>
      </c>
      <c r="E2544" s="16" t="s">
        <v>2435</v>
      </c>
      <c r="F2544" s="15">
        <v>192021746</v>
      </c>
      <c r="G2544" s="5" t="s">
        <v>167</v>
      </c>
      <c r="H2544" s="6" t="s">
        <v>52</v>
      </c>
      <c r="I2544" s="6" t="s">
        <v>2596</v>
      </c>
      <c r="J2544" s="6" t="s">
        <v>2597</v>
      </c>
      <c r="K2544" s="6" t="s">
        <v>366</v>
      </c>
      <c r="L2544" s="6" t="s">
        <v>1062</v>
      </c>
      <c r="M2544" s="16" t="s">
        <v>2576</v>
      </c>
      <c r="N2544" s="8" t="s">
        <v>35</v>
      </c>
      <c r="O2544" s="7">
        <v>4</v>
      </c>
      <c r="P2544" s="3">
        <f t="shared" si="235"/>
        <v>0</v>
      </c>
      <c r="Q2544" s="3">
        <f t="shared" si="236"/>
        <v>0</v>
      </c>
      <c r="R2544" s="3">
        <f t="shared" si="237"/>
        <v>0</v>
      </c>
      <c r="S2544" s="3">
        <f t="shared" si="238"/>
        <v>1</v>
      </c>
      <c r="T2544" s="3">
        <f t="shared" si="239"/>
        <v>0</v>
      </c>
      <c r="U2544" s="3">
        <f t="shared" si="240"/>
        <v>0</v>
      </c>
    </row>
    <row r="2545" spans="1:21" ht="12.75" customHeight="1" x14ac:dyDescent="0.2">
      <c r="A2545" s="15" t="s">
        <v>95</v>
      </c>
      <c r="B2545" s="16" t="s">
        <v>96</v>
      </c>
      <c r="C2545" s="8">
        <v>216224</v>
      </c>
      <c r="D2545" s="6" t="s">
        <v>2400</v>
      </c>
      <c r="E2545" s="16" t="s">
        <v>2435</v>
      </c>
      <c r="F2545" s="15">
        <v>192021783</v>
      </c>
      <c r="G2545" s="5" t="s">
        <v>167</v>
      </c>
      <c r="H2545" s="6" t="s">
        <v>52</v>
      </c>
      <c r="I2545" s="6" t="s">
        <v>2598</v>
      </c>
      <c r="J2545" s="6" t="s">
        <v>2599</v>
      </c>
      <c r="K2545" s="6" t="s">
        <v>366</v>
      </c>
      <c r="L2545" s="6" t="s">
        <v>1062</v>
      </c>
      <c r="M2545" s="16" t="s">
        <v>2576</v>
      </c>
      <c r="N2545" s="8" t="s">
        <v>35</v>
      </c>
      <c r="O2545" s="7">
        <v>4</v>
      </c>
      <c r="P2545" s="3">
        <f t="shared" si="235"/>
        <v>0</v>
      </c>
      <c r="Q2545" s="3">
        <f t="shared" si="236"/>
        <v>0</v>
      </c>
      <c r="R2545" s="3">
        <f t="shared" si="237"/>
        <v>0</v>
      </c>
      <c r="S2545" s="3">
        <f t="shared" si="238"/>
        <v>1</v>
      </c>
      <c r="T2545" s="3">
        <f t="shared" si="239"/>
        <v>0</v>
      </c>
      <c r="U2545" s="3">
        <f t="shared" si="240"/>
        <v>0</v>
      </c>
    </row>
    <row r="2546" spans="1:21" ht="12.75" customHeight="1" x14ac:dyDescent="0.2">
      <c r="A2546" s="15" t="s">
        <v>95</v>
      </c>
      <c r="B2546" s="16" t="s">
        <v>96</v>
      </c>
      <c r="C2546" s="8">
        <v>216224</v>
      </c>
      <c r="D2546" s="6" t="s">
        <v>2400</v>
      </c>
      <c r="E2546" s="16" t="s">
        <v>2435</v>
      </c>
      <c r="F2546" s="15">
        <v>192021903</v>
      </c>
      <c r="G2546" s="5" t="s">
        <v>105</v>
      </c>
      <c r="H2546" s="6" t="s">
        <v>52</v>
      </c>
      <c r="I2546" s="6" t="s">
        <v>2600</v>
      </c>
      <c r="J2546" s="6" t="s">
        <v>2601</v>
      </c>
      <c r="K2546" s="6" t="s">
        <v>366</v>
      </c>
      <c r="L2546" s="6" t="s">
        <v>1062</v>
      </c>
      <c r="M2546" s="16" t="s">
        <v>1668</v>
      </c>
      <c r="N2546" s="8" t="s">
        <v>35</v>
      </c>
      <c r="O2546" s="7">
        <v>4</v>
      </c>
      <c r="P2546" s="3">
        <f t="shared" si="235"/>
        <v>0</v>
      </c>
      <c r="Q2546" s="3">
        <f t="shared" si="236"/>
        <v>0</v>
      </c>
      <c r="R2546" s="3">
        <f t="shared" si="237"/>
        <v>0</v>
      </c>
      <c r="S2546" s="3">
        <f t="shared" si="238"/>
        <v>1</v>
      </c>
      <c r="T2546" s="3">
        <f t="shared" si="239"/>
        <v>0</v>
      </c>
      <c r="U2546" s="3">
        <f t="shared" si="240"/>
        <v>0</v>
      </c>
    </row>
    <row r="2547" spans="1:21" ht="12.75" customHeight="1" x14ac:dyDescent="0.2">
      <c r="A2547" s="15" t="s">
        <v>95</v>
      </c>
      <c r="B2547" s="16" t="s">
        <v>96</v>
      </c>
      <c r="C2547" s="8">
        <v>216224</v>
      </c>
      <c r="D2547" s="6" t="s">
        <v>2400</v>
      </c>
      <c r="E2547" s="16" t="s">
        <v>2435</v>
      </c>
      <c r="F2547" s="15">
        <v>192021995</v>
      </c>
      <c r="G2547" s="5" t="s">
        <v>167</v>
      </c>
      <c r="H2547" s="6" t="s">
        <v>52</v>
      </c>
      <c r="I2547" s="6" t="s">
        <v>2602</v>
      </c>
      <c r="J2547" s="6" t="s">
        <v>2603</v>
      </c>
      <c r="K2547" s="6" t="s">
        <v>366</v>
      </c>
      <c r="L2547" s="6" t="s">
        <v>1062</v>
      </c>
      <c r="M2547" s="16" t="s">
        <v>126</v>
      </c>
      <c r="N2547" s="8" t="s">
        <v>35</v>
      </c>
      <c r="O2547" s="7">
        <v>4</v>
      </c>
      <c r="P2547" s="3">
        <f t="shared" si="235"/>
        <v>0</v>
      </c>
      <c r="Q2547" s="3">
        <f t="shared" si="236"/>
        <v>0</v>
      </c>
      <c r="R2547" s="3">
        <f t="shared" si="237"/>
        <v>0</v>
      </c>
      <c r="S2547" s="3">
        <f t="shared" si="238"/>
        <v>1</v>
      </c>
      <c r="T2547" s="3">
        <f t="shared" si="239"/>
        <v>0</v>
      </c>
      <c r="U2547" s="3">
        <f t="shared" si="240"/>
        <v>0</v>
      </c>
    </row>
    <row r="2548" spans="1:21" ht="12.75" customHeight="1" x14ac:dyDescent="0.2">
      <c r="A2548" s="15" t="s">
        <v>95</v>
      </c>
      <c r="B2548" s="16" t="s">
        <v>96</v>
      </c>
      <c r="C2548" s="8">
        <v>216224</v>
      </c>
      <c r="D2548" s="6" t="s">
        <v>2400</v>
      </c>
      <c r="E2548" s="16" t="s">
        <v>2435</v>
      </c>
      <c r="F2548" s="15">
        <v>192022001</v>
      </c>
      <c r="G2548" s="5" t="s">
        <v>167</v>
      </c>
      <c r="H2548" s="6" t="s">
        <v>52</v>
      </c>
      <c r="I2548" s="6" t="s">
        <v>2604</v>
      </c>
      <c r="J2548" s="6" t="s">
        <v>1600</v>
      </c>
      <c r="K2548" s="6" t="s">
        <v>366</v>
      </c>
      <c r="L2548" s="6" t="s">
        <v>1062</v>
      </c>
      <c r="M2548" s="16" t="s">
        <v>1601</v>
      </c>
      <c r="N2548" s="8" t="s">
        <v>35</v>
      </c>
      <c r="O2548" s="7">
        <v>4</v>
      </c>
      <c r="P2548" s="3">
        <f t="shared" si="235"/>
        <v>0</v>
      </c>
      <c r="Q2548" s="3">
        <f t="shared" si="236"/>
        <v>0</v>
      </c>
      <c r="R2548" s="3">
        <f t="shared" si="237"/>
        <v>0</v>
      </c>
      <c r="S2548" s="3">
        <f t="shared" si="238"/>
        <v>1</v>
      </c>
      <c r="T2548" s="3">
        <f t="shared" si="239"/>
        <v>0</v>
      </c>
      <c r="U2548" s="3">
        <f t="shared" si="240"/>
        <v>0</v>
      </c>
    </row>
    <row r="2549" spans="1:21" ht="12.75" customHeight="1" x14ac:dyDescent="0.2">
      <c r="A2549" s="15" t="s">
        <v>95</v>
      </c>
      <c r="B2549" s="16" t="s">
        <v>96</v>
      </c>
      <c r="C2549" s="8">
        <v>216224</v>
      </c>
      <c r="D2549" s="6" t="s">
        <v>2400</v>
      </c>
      <c r="E2549" s="16" t="s">
        <v>2435</v>
      </c>
      <c r="F2549" s="15">
        <v>192022006</v>
      </c>
      <c r="G2549" s="5" t="s">
        <v>167</v>
      </c>
      <c r="H2549" s="6" t="s">
        <v>52</v>
      </c>
      <c r="I2549" s="6" t="s">
        <v>2605</v>
      </c>
      <c r="J2549" s="6" t="s">
        <v>2606</v>
      </c>
      <c r="K2549" s="6" t="s">
        <v>366</v>
      </c>
      <c r="L2549" s="6" t="s">
        <v>1062</v>
      </c>
      <c r="M2549" s="16" t="s">
        <v>1668</v>
      </c>
      <c r="N2549" s="8" t="s">
        <v>35</v>
      </c>
      <c r="O2549" s="7">
        <v>4</v>
      </c>
      <c r="P2549" s="3">
        <f t="shared" si="235"/>
        <v>0</v>
      </c>
      <c r="Q2549" s="3">
        <f t="shared" si="236"/>
        <v>0</v>
      </c>
      <c r="R2549" s="3">
        <f t="shared" si="237"/>
        <v>0</v>
      </c>
      <c r="S2549" s="3">
        <f t="shared" si="238"/>
        <v>1</v>
      </c>
      <c r="T2549" s="3">
        <f t="shared" si="239"/>
        <v>0</v>
      </c>
      <c r="U2549" s="3">
        <f t="shared" si="240"/>
        <v>0</v>
      </c>
    </row>
    <row r="2550" spans="1:21" ht="12.75" customHeight="1" x14ac:dyDescent="0.2">
      <c r="A2550" s="15" t="s">
        <v>95</v>
      </c>
      <c r="B2550" s="16" t="s">
        <v>96</v>
      </c>
      <c r="C2550" s="8">
        <v>216224</v>
      </c>
      <c r="D2550" s="6" t="s">
        <v>2400</v>
      </c>
      <c r="E2550" s="16" t="s">
        <v>2435</v>
      </c>
      <c r="F2550" s="15">
        <v>192022026</v>
      </c>
      <c r="G2550" s="5" t="s">
        <v>105</v>
      </c>
      <c r="H2550" s="6" t="s">
        <v>52</v>
      </c>
      <c r="I2550" s="6" t="s">
        <v>2607</v>
      </c>
      <c r="J2550" s="6" t="s">
        <v>2608</v>
      </c>
      <c r="K2550" s="6" t="s">
        <v>366</v>
      </c>
      <c r="L2550" s="6" t="s">
        <v>1062</v>
      </c>
      <c r="M2550" s="16" t="s">
        <v>1063</v>
      </c>
      <c r="N2550" s="8" t="s">
        <v>35</v>
      </c>
      <c r="O2550" s="7">
        <v>4</v>
      </c>
      <c r="P2550" s="3">
        <f t="shared" si="235"/>
        <v>0</v>
      </c>
      <c r="Q2550" s="3">
        <f t="shared" si="236"/>
        <v>0</v>
      </c>
      <c r="R2550" s="3">
        <f t="shared" si="237"/>
        <v>0</v>
      </c>
      <c r="S2550" s="3">
        <f t="shared" si="238"/>
        <v>1</v>
      </c>
      <c r="T2550" s="3">
        <f t="shared" si="239"/>
        <v>0</v>
      </c>
      <c r="U2550" s="3">
        <f t="shared" si="240"/>
        <v>0</v>
      </c>
    </row>
    <row r="2551" spans="1:21" ht="12.75" customHeight="1" x14ac:dyDescent="0.2">
      <c r="A2551" s="15" t="s">
        <v>95</v>
      </c>
      <c r="B2551" s="16" t="s">
        <v>96</v>
      </c>
      <c r="C2551" s="8">
        <v>216224</v>
      </c>
      <c r="D2551" s="6" t="s">
        <v>2400</v>
      </c>
      <c r="E2551" s="16" t="s">
        <v>2435</v>
      </c>
      <c r="F2551" s="15">
        <v>192021548</v>
      </c>
      <c r="G2551" s="5" t="s">
        <v>105</v>
      </c>
      <c r="H2551" s="6" t="s">
        <v>52</v>
      </c>
      <c r="I2551" s="6" t="s">
        <v>2609</v>
      </c>
      <c r="J2551" s="6" t="s">
        <v>2610</v>
      </c>
      <c r="K2551" s="6" t="s">
        <v>366</v>
      </c>
      <c r="L2551" s="6" t="s">
        <v>1062</v>
      </c>
      <c r="M2551" s="16" t="s">
        <v>1063</v>
      </c>
      <c r="N2551" s="8" t="s">
        <v>35</v>
      </c>
      <c r="O2551" s="7">
        <v>5</v>
      </c>
      <c r="P2551" s="3">
        <f t="shared" si="235"/>
        <v>0</v>
      </c>
      <c r="Q2551" s="3">
        <f t="shared" si="236"/>
        <v>0</v>
      </c>
      <c r="R2551" s="3">
        <f t="shared" si="237"/>
        <v>0</v>
      </c>
      <c r="S2551" s="3">
        <f t="shared" si="238"/>
        <v>0</v>
      </c>
      <c r="T2551" s="3">
        <f t="shared" si="239"/>
        <v>1</v>
      </c>
      <c r="U2551" s="3">
        <f t="shared" si="240"/>
        <v>0</v>
      </c>
    </row>
    <row r="2552" spans="1:21" ht="12.75" customHeight="1" x14ac:dyDescent="0.2">
      <c r="A2552" s="15" t="s">
        <v>95</v>
      </c>
      <c r="B2552" s="16" t="s">
        <v>96</v>
      </c>
      <c r="C2552" s="8">
        <v>216224</v>
      </c>
      <c r="D2552" s="6" t="s">
        <v>2400</v>
      </c>
      <c r="E2552" s="16" t="s">
        <v>2435</v>
      </c>
      <c r="F2552" s="15">
        <v>192021647</v>
      </c>
      <c r="G2552" s="5" t="s">
        <v>167</v>
      </c>
      <c r="H2552" s="6" t="s">
        <v>52</v>
      </c>
      <c r="I2552" s="6" t="s">
        <v>2611</v>
      </c>
      <c r="J2552" s="6" t="s">
        <v>2612</v>
      </c>
      <c r="K2552" s="6" t="s">
        <v>366</v>
      </c>
      <c r="L2552" s="6" t="s">
        <v>1062</v>
      </c>
      <c r="M2552" s="16" t="s">
        <v>1665</v>
      </c>
      <c r="N2552" s="8" t="s">
        <v>35</v>
      </c>
      <c r="O2552" s="7">
        <v>5</v>
      </c>
      <c r="P2552" s="3">
        <f t="shared" si="235"/>
        <v>0</v>
      </c>
      <c r="Q2552" s="3">
        <f t="shared" si="236"/>
        <v>0</v>
      </c>
      <c r="R2552" s="3">
        <f t="shared" si="237"/>
        <v>0</v>
      </c>
      <c r="S2552" s="3">
        <f t="shared" si="238"/>
        <v>0</v>
      </c>
      <c r="T2552" s="3">
        <f t="shared" si="239"/>
        <v>1</v>
      </c>
      <c r="U2552" s="3">
        <f t="shared" si="240"/>
        <v>0</v>
      </c>
    </row>
    <row r="2553" spans="1:21" ht="12.75" customHeight="1" x14ac:dyDescent="0.2">
      <c r="A2553" s="15" t="s">
        <v>95</v>
      </c>
      <c r="B2553" s="16" t="s">
        <v>96</v>
      </c>
      <c r="C2553" s="8">
        <v>216224</v>
      </c>
      <c r="D2553" s="6" t="s">
        <v>2400</v>
      </c>
      <c r="E2553" s="16" t="s">
        <v>2401</v>
      </c>
      <c r="F2553" s="15">
        <v>192024809</v>
      </c>
      <c r="G2553" s="5" t="s">
        <v>67</v>
      </c>
      <c r="H2553" s="6" t="s">
        <v>52</v>
      </c>
      <c r="I2553" s="6" t="s">
        <v>2620</v>
      </c>
      <c r="J2553" s="6" t="s">
        <v>2621</v>
      </c>
      <c r="K2553" s="6" t="s">
        <v>32</v>
      </c>
      <c r="L2553" s="6" t="s">
        <v>33</v>
      </c>
      <c r="M2553" s="16" t="s">
        <v>2622</v>
      </c>
      <c r="N2553" s="8" t="s">
        <v>35</v>
      </c>
      <c r="O2553" s="7">
        <v>3</v>
      </c>
      <c r="P2553" s="3">
        <f t="shared" si="235"/>
        <v>0</v>
      </c>
      <c r="Q2553" s="3">
        <f t="shared" si="236"/>
        <v>0</v>
      </c>
      <c r="R2553" s="3">
        <f t="shared" si="237"/>
        <v>1</v>
      </c>
      <c r="S2553" s="3">
        <f t="shared" si="238"/>
        <v>0</v>
      </c>
      <c r="T2553" s="3">
        <f t="shared" si="239"/>
        <v>0</v>
      </c>
      <c r="U2553" s="3">
        <f t="shared" si="240"/>
        <v>0</v>
      </c>
    </row>
    <row r="2554" spans="1:21" ht="12.75" customHeight="1" x14ac:dyDescent="0.2">
      <c r="A2554" s="15" t="s">
        <v>95</v>
      </c>
      <c r="B2554" s="16" t="s">
        <v>96</v>
      </c>
      <c r="C2554" s="8">
        <v>216224</v>
      </c>
      <c r="D2554" s="6" t="s">
        <v>2400</v>
      </c>
      <c r="E2554" s="16" t="s">
        <v>2623</v>
      </c>
      <c r="F2554" s="15">
        <v>191893928</v>
      </c>
      <c r="G2554" s="5" t="s">
        <v>167</v>
      </c>
      <c r="H2554" s="6" t="s">
        <v>52</v>
      </c>
      <c r="I2554" s="6" t="s">
        <v>2994</v>
      </c>
      <c r="J2554" s="6" t="s">
        <v>2995</v>
      </c>
      <c r="K2554" s="6" t="s">
        <v>341</v>
      </c>
      <c r="L2554" s="6" t="s">
        <v>2996</v>
      </c>
      <c r="M2554" s="16" t="s">
        <v>2997</v>
      </c>
      <c r="N2554" s="8" t="s">
        <v>35</v>
      </c>
      <c r="O2554" s="7">
        <v>2</v>
      </c>
      <c r="P2554" s="3">
        <f t="shared" si="235"/>
        <v>0</v>
      </c>
      <c r="Q2554" s="3">
        <f t="shared" si="236"/>
        <v>1</v>
      </c>
      <c r="R2554" s="3">
        <f t="shared" si="237"/>
        <v>0</v>
      </c>
      <c r="S2554" s="3">
        <f t="shared" si="238"/>
        <v>0</v>
      </c>
      <c r="T2554" s="3">
        <f t="shared" si="239"/>
        <v>0</v>
      </c>
      <c r="U2554" s="3">
        <f t="shared" si="240"/>
        <v>0</v>
      </c>
    </row>
    <row r="2555" spans="1:21" ht="12.75" customHeight="1" x14ac:dyDescent="0.2">
      <c r="A2555" s="15" t="s">
        <v>95</v>
      </c>
      <c r="B2555" s="16" t="s">
        <v>96</v>
      </c>
      <c r="C2555" s="8">
        <v>216224</v>
      </c>
      <c r="D2555" s="6" t="s">
        <v>2400</v>
      </c>
      <c r="E2555" s="16" t="s">
        <v>2623</v>
      </c>
      <c r="F2555" s="15">
        <v>192034126</v>
      </c>
      <c r="G2555" s="5" t="s">
        <v>105</v>
      </c>
      <c r="H2555" s="6" t="s">
        <v>29</v>
      </c>
      <c r="I2555" s="6" t="s">
        <v>2998</v>
      </c>
      <c r="J2555" s="6" t="s">
        <v>2999</v>
      </c>
      <c r="K2555" s="6" t="s">
        <v>341</v>
      </c>
      <c r="L2555" s="6" t="s">
        <v>2996</v>
      </c>
      <c r="M2555" s="16" t="s">
        <v>126</v>
      </c>
      <c r="N2555" s="8" t="s">
        <v>35</v>
      </c>
      <c r="O2555" s="7">
        <v>3</v>
      </c>
      <c r="P2555" s="3">
        <f t="shared" si="235"/>
        <v>0</v>
      </c>
      <c r="Q2555" s="3">
        <f t="shared" si="236"/>
        <v>0</v>
      </c>
      <c r="R2555" s="3">
        <f t="shared" si="237"/>
        <v>1</v>
      </c>
      <c r="S2555" s="3">
        <f t="shared" si="238"/>
        <v>0</v>
      </c>
      <c r="T2555" s="3">
        <f t="shared" si="239"/>
        <v>0</v>
      </c>
      <c r="U2555" s="3">
        <f t="shared" si="240"/>
        <v>0</v>
      </c>
    </row>
    <row r="2556" spans="1:21" ht="12.75" customHeight="1" x14ac:dyDescent="0.2">
      <c r="A2556" s="15" t="s">
        <v>95</v>
      </c>
      <c r="B2556" s="16" t="s">
        <v>96</v>
      </c>
      <c r="C2556" s="8">
        <v>216224</v>
      </c>
      <c r="D2556" s="6" t="s">
        <v>2400</v>
      </c>
      <c r="E2556" s="16" t="s">
        <v>2432</v>
      </c>
      <c r="F2556" s="15">
        <v>191893744</v>
      </c>
      <c r="G2556" s="5" t="s">
        <v>67</v>
      </c>
      <c r="H2556" s="6" t="s">
        <v>52</v>
      </c>
      <c r="I2556" s="6" t="s">
        <v>3000</v>
      </c>
      <c r="J2556" s="6" t="s">
        <v>3001</v>
      </c>
      <c r="K2556" s="6" t="s">
        <v>341</v>
      </c>
      <c r="L2556" s="6" t="s">
        <v>2996</v>
      </c>
      <c r="M2556" s="16" t="s">
        <v>3002</v>
      </c>
      <c r="N2556" s="8" t="s">
        <v>35</v>
      </c>
      <c r="O2556" s="7">
        <v>3</v>
      </c>
      <c r="P2556" s="3">
        <f t="shared" si="235"/>
        <v>0</v>
      </c>
      <c r="Q2556" s="3">
        <f t="shared" si="236"/>
        <v>0</v>
      </c>
      <c r="R2556" s="3">
        <f t="shared" si="237"/>
        <v>1</v>
      </c>
      <c r="S2556" s="3">
        <f t="shared" si="238"/>
        <v>0</v>
      </c>
      <c r="T2556" s="3">
        <f t="shared" si="239"/>
        <v>0</v>
      </c>
      <c r="U2556" s="3">
        <f t="shared" si="240"/>
        <v>0</v>
      </c>
    </row>
    <row r="2557" spans="1:21" ht="12.75" customHeight="1" x14ac:dyDescent="0.2">
      <c r="A2557" s="15" t="s">
        <v>95</v>
      </c>
      <c r="B2557" s="16" t="s">
        <v>96</v>
      </c>
      <c r="C2557" s="8">
        <v>216224</v>
      </c>
      <c r="D2557" s="6" t="s">
        <v>2400</v>
      </c>
      <c r="E2557" s="16" t="s">
        <v>2623</v>
      </c>
      <c r="F2557" s="15">
        <v>192034156</v>
      </c>
      <c r="G2557" s="5" t="s">
        <v>167</v>
      </c>
      <c r="H2557" s="6" t="s">
        <v>52</v>
      </c>
      <c r="I2557" s="6" t="s">
        <v>2971</v>
      </c>
      <c r="J2557" s="6" t="s">
        <v>2972</v>
      </c>
      <c r="K2557" s="6" t="s">
        <v>341</v>
      </c>
      <c r="L2557" s="6" t="s">
        <v>2279</v>
      </c>
      <c r="M2557" s="16" t="s">
        <v>2280</v>
      </c>
      <c r="N2557" s="8" t="s">
        <v>35</v>
      </c>
      <c r="O2557" s="7">
        <v>2</v>
      </c>
      <c r="P2557" s="3">
        <f t="shared" si="235"/>
        <v>0</v>
      </c>
      <c r="Q2557" s="3">
        <f t="shared" si="236"/>
        <v>1</v>
      </c>
      <c r="R2557" s="3">
        <f t="shared" si="237"/>
        <v>0</v>
      </c>
      <c r="S2557" s="3">
        <f t="shared" si="238"/>
        <v>0</v>
      </c>
      <c r="T2557" s="3">
        <f t="shared" si="239"/>
        <v>0</v>
      </c>
      <c r="U2557" s="3">
        <f t="shared" si="240"/>
        <v>0</v>
      </c>
    </row>
    <row r="2558" spans="1:21" ht="12.75" customHeight="1" x14ac:dyDescent="0.2">
      <c r="A2558" s="15" t="s">
        <v>95</v>
      </c>
      <c r="B2558" s="16" t="s">
        <v>96</v>
      </c>
      <c r="C2558" s="8">
        <v>216224</v>
      </c>
      <c r="D2558" s="6" t="s">
        <v>2400</v>
      </c>
      <c r="E2558" s="16" t="s">
        <v>2653</v>
      </c>
      <c r="F2558" s="15">
        <v>191934610</v>
      </c>
      <c r="G2558" s="5" t="s">
        <v>105</v>
      </c>
      <c r="H2558" s="6" t="s">
        <v>52</v>
      </c>
      <c r="I2558" s="6" t="s">
        <v>2973</v>
      </c>
      <c r="J2558" s="6" t="s">
        <v>2974</v>
      </c>
      <c r="K2558" s="6" t="s">
        <v>341</v>
      </c>
      <c r="L2558" s="6" t="s">
        <v>2279</v>
      </c>
      <c r="M2558" s="16" t="s">
        <v>2975</v>
      </c>
      <c r="N2558" s="8" t="s">
        <v>35</v>
      </c>
      <c r="O2558" s="7">
        <v>3</v>
      </c>
      <c r="P2558" s="3">
        <f t="shared" si="235"/>
        <v>0</v>
      </c>
      <c r="Q2558" s="3">
        <f t="shared" si="236"/>
        <v>0</v>
      </c>
      <c r="R2558" s="3">
        <f t="shared" si="237"/>
        <v>1</v>
      </c>
      <c r="S2558" s="3">
        <f t="shared" si="238"/>
        <v>0</v>
      </c>
      <c r="T2558" s="3">
        <f t="shared" si="239"/>
        <v>0</v>
      </c>
      <c r="U2558" s="3">
        <f t="shared" si="240"/>
        <v>0</v>
      </c>
    </row>
    <row r="2559" spans="1:21" ht="12.75" customHeight="1" x14ac:dyDescent="0.2">
      <c r="A2559" s="15" t="s">
        <v>95</v>
      </c>
      <c r="B2559" s="16" t="s">
        <v>96</v>
      </c>
      <c r="C2559" s="8">
        <v>216224</v>
      </c>
      <c r="D2559" s="6" t="s">
        <v>2400</v>
      </c>
      <c r="E2559" s="16" t="s">
        <v>2653</v>
      </c>
      <c r="F2559" s="15">
        <v>191934611</v>
      </c>
      <c r="G2559" s="5" t="s">
        <v>167</v>
      </c>
      <c r="H2559" s="6" t="s">
        <v>52</v>
      </c>
      <c r="I2559" s="6" t="s">
        <v>2976</v>
      </c>
      <c r="J2559" s="6" t="s">
        <v>2977</v>
      </c>
      <c r="K2559" s="6" t="s">
        <v>341</v>
      </c>
      <c r="L2559" s="6" t="s">
        <v>2279</v>
      </c>
      <c r="M2559" s="16" t="s">
        <v>2280</v>
      </c>
      <c r="N2559" s="8" t="s">
        <v>35</v>
      </c>
      <c r="O2559" s="7">
        <v>3</v>
      </c>
      <c r="P2559" s="3">
        <f t="shared" si="235"/>
        <v>0</v>
      </c>
      <c r="Q2559" s="3">
        <f t="shared" si="236"/>
        <v>0</v>
      </c>
      <c r="R2559" s="3">
        <f t="shared" si="237"/>
        <v>1</v>
      </c>
      <c r="S2559" s="3">
        <f t="shared" si="238"/>
        <v>0</v>
      </c>
      <c r="T2559" s="3">
        <f t="shared" si="239"/>
        <v>0</v>
      </c>
      <c r="U2559" s="3">
        <f t="shared" si="240"/>
        <v>0</v>
      </c>
    </row>
    <row r="2560" spans="1:21" ht="12.75" customHeight="1" x14ac:dyDescent="0.2">
      <c r="A2560" s="15" t="s">
        <v>95</v>
      </c>
      <c r="B2560" s="16" t="s">
        <v>96</v>
      </c>
      <c r="C2560" s="8">
        <v>216224</v>
      </c>
      <c r="D2560" s="6" t="s">
        <v>2400</v>
      </c>
      <c r="E2560" s="16" t="s">
        <v>2653</v>
      </c>
      <c r="F2560" s="15">
        <v>192026284</v>
      </c>
      <c r="G2560" s="5" t="s">
        <v>105</v>
      </c>
      <c r="H2560" s="6" t="s">
        <v>29</v>
      </c>
      <c r="I2560" s="6" t="s">
        <v>2978</v>
      </c>
      <c r="J2560" s="6" t="s">
        <v>2979</v>
      </c>
      <c r="K2560" s="6" t="s">
        <v>341</v>
      </c>
      <c r="L2560" s="6" t="s">
        <v>2279</v>
      </c>
      <c r="M2560" s="16" t="s">
        <v>2980</v>
      </c>
      <c r="N2560" s="8" t="s">
        <v>35</v>
      </c>
      <c r="O2560" s="7">
        <v>3</v>
      </c>
      <c r="P2560" s="3">
        <f t="shared" si="235"/>
        <v>0</v>
      </c>
      <c r="Q2560" s="3">
        <f t="shared" si="236"/>
        <v>0</v>
      </c>
      <c r="R2560" s="3">
        <f t="shared" si="237"/>
        <v>1</v>
      </c>
      <c r="S2560" s="3">
        <f t="shared" si="238"/>
        <v>0</v>
      </c>
      <c r="T2560" s="3">
        <f t="shared" si="239"/>
        <v>0</v>
      </c>
      <c r="U2560" s="3">
        <f t="shared" si="240"/>
        <v>0</v>
      </c>
    </row>
    <row r="2561" spans="1:21" ht="12.75" customHeight="1" x14ac:dyDescent="0.2">
      <c r="A2561" s="15" t="s">
        <v>95</v>
      </c>
      <c r="B2561" s="16" t="s">
        <v>96</v>
      </c>
      <c r="C2561" s="8">
        <v>216224</v>
      </c>
      <c r="D2561" s="6" t="s">
        <v>2400</v>
      </c>
      <c r="E2561" s="16" t="s">
        <v>2623</v>
      </c>
      <c r="F2561" s="15">
        <v>192034160</v>
      </c>
      <c r="G2561" s="5" t="s">
        <v>167</v>
      </c>
      <c r="H2561" s="6" t="s">
        <v>52</v>
      </c>
      <c r="I2561" s="6" t="s">
        <v>2981</v>
      </c>
      <c r="J2561" s="6" t="s">
        <v>2982</v>
      </c>
      <c r="K2561" s="6" t="s">
        <v>341</v>
      </c>
      <c r="L2561" s="6" t="s">
        <v>2279</v>
      </c>
      <c r="M2561" s="16" t="s">
        <v>2280</v>
      </c>
      <c r="N2561" s="8" t="s">
        <v>35</v>
      </c>
      <c r="O2561" s="7">
        <v>3</v>
      </c>
      <c r="P2561" s="3">
        <f t="shared" si="235"/>
        <v>0</v>
      </c>
      <c r="Q2561" s="3">
        <f t="shared" si="236"/>
        <v>0</v>
      </c>
      <c r="R2561" s="3">
        <f t="shared" si="237"/>
        <v>1</v>
      </c>
      <c r="S2561" s="3">
        <f t="shared" si="238"/>
        <v>0</v>
      </c>
      <c r="T2561" s="3">
        <f t="shared" si="239"/>
        <v>0</v>
      </c>
      <c r="U2561" s="3">
        <f t="shared" si="240"/>
        <v>0</v>
      </c>
    </row>
    <row r="2562" spans="1:21" ht="12.75" customHeight="1" x14ac:dyDescent="0.2">
      <c r="A2562" s="15" t="s">
        <v>95</v>
      </c>
      <c r="B2562" s="16" t="s">
        <v>96</v>
      </c>
      <c r="C2562" s="8">
        <v>216224</v>
      </c>
      <c r="D2562" s="6" t="s">
        <v>2400</v>
      </c>
      <c r="E2562" s="16" t="s">
        <v>2623</v>
      </c>
      <c r="F2562" s="15">
        <v>192034161</v>
      </c>
      <c r="G2562" s="5" t="s">
        <v>167</v>
      </c>
      <c r="H2562" s="6" t="s">
        <v>52</v>
      </c>
      <c r="I2562" s="6" t="s">
        <v>2983</v>
      </c>
      <c r="J2562" s="6" t="s">
        <v>2984</v>
      </c>
      <c r="K2562" s="6" t="s">
        <v>341</v>
      </c>
      <c r="L2562" s="6" t="s">
        <v>2279</v>
      </c>
      <c r="M2562" s="16" t="s">
        <v>2280</v>
      </c>
      <c r="N2562" s="8" t="s">
        <v>35</v>
      </c>
      <c r="O2562" s="7">
        <v>3</v>
      </c>
      <c r="P2562" s="3">
        <f t="shared" si="235"/>
        <v>0</v>
      </c>
      <c r="Q2562" s="3">
        <f t="shared" si="236"/>
        <v>0</v>
      </c>
      <c r="R2562" s="3">
        <f t="shared" si="237"/>
        <v>1</v>
      </c>
      <c r="S2562" s="3">
        <f t="shared" si="238"/>
        <v>0</v>
      </c>
      <c r="T2562" s="3">
        <f t="shared" si="239"/>
        <v>0</v>
      </c>
      <c r="U2562" s="3">
        <f t="shared" si="240"/>
        <v>0</v>
      </c>
    </row>
    <row r="2563" spans="1:21" ht="12.75" customHeight="1" x14ac:dyDescent="0.2">
      <c r="A2563" s="15" t="s">
        <v>95</v>
      </c>
      <c r="B2563" s="16" t="s">
        <v>96</v>
      </c>
      <c r="C2563" s="8">
        <v>216224</v>
      </c>
      <c r="D2563" s="6" t="s">
        <v>2400</v>
      </c>
      <c r="E2563" s="16" t="s">
        <v>2401</v>
      </c>
      <c r="F2563" s="15">
        <v>192025309</v>
      </c>
      <c r="G2563" s="5" t="s">
        <v>105</v>
      </c>
      <c r="H2563" s="6" t="s">
        <v>52</v>
      </c>
      <c r="I2563" s="6" t="s">
        <v>2985</v>
      </c>
      <c r="J2563" s="6" t="s">
        <v>2986</v>
      </c>
      <c r="K2563" s="6" t="s">
        <v>341</v>
      </c>
      <c r="L2563" s="6" t="s">
        <v>2279</v>
      </c>
      <c r="M2563" s="16" t="s">
        <v>2975</v>
      </c>
      <c r="N2563" s="8" t="s">
        <v>35</v>
      </c>
      <c r="O2563" s="7">
        <v>3</v>
      </c>
      <c r="P2563" s="3">
        <f t="shared" si="235"/>
        <v>0</v>
      </c>
      <c r="Q2563" s="3">
        <f t="shared" si="236"/>
        <v>0</v>
      </c>
      <c r="R2563" s="3">
        <f t="shared" si="237"/>
        <v>1</v>
      </c>
      <c r="S2563" s="3">
        <f t="shared" si="238"/>
        <v>0</v>
      </c>
      <c r="T2563" s="3">
        <f t="shared" si="239"/>
        <v>0</v>
      </c>
      <c r="U2563" s="3">
        <f t="shared" si="240"/>
        <v>0</v>
      </c>
    </row>
    <row r="2564" spans="1:21" ht="12.75" customHeight="1" x14ac:dyDescent="0.2">
      <c r="A2564" s="15" t="s">
        <v>95</v>
      </c>
      <c r="B2564" s="16" t="s">
        <v>96</v>
      </c>
      <c r="C2564" s="8">
        <v>216224</v>
      </c>
      <c r="D2564" s="6" t="s">
        <v>2400</v>
      </c>
      <c r="E2564" s="16" t="s">
        <v>2401</v>
      </c>
      <c r="F2564" s="15">
        <v>192025395</v>
      </c>
      <c r="G2564" s="5" t="s">
        <v>67</v>
      </c>
      <c r="H2564" s="6" t="s">
        <v>52</v>
      </c>
      <c r="I2564" s="6" t="s">
        <v>2987</v>
      </c>
      <c r="J2564" s="6" t="s">
        <v>2988</v>
      </c>
      <c r="K2564" s="6" t="s">
        <v>341</v>
      </c>
      <c r="L2564" s="6" t="s">
        <v>2279</v>
      </c>
      <c r="M2564" s="16" t="s">
        <v>2975</v>
      </c>
      <c r="N2564" s="8" t="s">
        <v>35</v>
      </c>
      <c r="O2564" s="7">
        <v>3</v>
      </c>
      <c r="P2564" s="3">
        <f t="shared" si="235"/>
        <v>0</v>
      </c>
      <c r="Q2564" s="3">
        <f t="shared" si="236"/>
        <v>0</v>
      </c>
      <c r="R2564" s="3">
        <f t="shared" si="237"/>
        <v>1</v>
      </c>
      <c r="S2564" s="3">
        <f t="shared" si="238"/>
        <v>0</v>
      </c>
      <c r="T2564" s="3">
        <f t="shared" si="239"/>
        <v>0</v>
      </c>
      <c r="U2564" s="3">
        <f t="shared" si="240"/>
        <v>0</v>
      </c>
    </row>
    <row r="2565" spans="1:21" ht="12.75" customHeight="1" x14ac:dyDescent="0.2">
      <c r="A2565" s="15" t="s">
        <v>95</v>
      </c>
      <c r="B2565" s="16" t="s">
        <v>96</v>
      </c>
      <c r="C2565" s="8">
        <v>216224</v>
      </c>
      <c r="D2565" s="6" t="s">
        <v>2400</v>
      </c>
      <c r="E2565" s="16" t="s">
        <v>2653</v>
      </c>
      <c r="F2565" s="15">
        <v>192026123</v>
      </c>
      <c r="G2565" s="5" t="s">
        <v>167</v>
      </c>
      <c r="H2565" s="6" t="s">
        <v>52</v>
      </c>
      <c r="I2565" s="6" t="s">
        <v>2989</v>
      </c>
      <c r="J2565" s="6" t="s">
        <v>2990</v>
      </c>
      <c r="K2565" s="6" t="s">
        <v>341</v>
      </c>
      <c r="L2565" s="6" t="s">
        <v>2279</v>
      </c>
      <c r="M2565" s="16" t="s">
        <v>2991</v>
      </c>
      <c r="N2565" s="8" t="s">
        <v>35</v>
      </c>
      <c r="O2565" s="7">
        <v>4</v>
      </c>
      <c r="P2565" s="3">
        <f t="shared" ref="P2565:P2628" si="241">IF(O2565=1,1,0)</f>
        <v>0</v>
      </c>
      <c r="Q2565" s="3">
        <f t="shared" ref="Q2565:Q2628" si="242">IF(O2565=2,1,0)</f>
        <v>0</v>
      </c>
      <c r="R2565" s="3">
        <f t="shared" ref="R2565:R2628" si="243">IF(O2565=3,1,0)</f>
        <v>0</v>
      </c>
      <c r="S2565" s="3">
        <f t="shared" ref="S2565:S2628" si="244">IF(O2565=4,1,0)</f>
        <v>1</v>
      </c>
      <c r="T2565" s="3">
        <f t="shared" ref="T2565:T2628" si="245">IF(O2565=5,1,0)</f>
        <v>0</v>
      </c>
      <c r="U2565" s="3">
        <f t="shared" ref="U2565:U2628" si="246">IF(O2565="Bez finální známky, nebyl získán potřebný počet posudků",1,IF(O2565="N (nehodnoceno)",1,0))</f>
        <v>0</v>
      </c>
    </row>
    <row r="2566" spans="1:21" ht="12.75" customHeight="1" x14ac:dyDescent="0.2">
      <c r="A2566" s="15" t="s">
        <v>95</v>
      </c>
      <c r="B2566" s="16" t="s">
        <v>96</v>
      </c>
      <c r="C2566" s="8">
        <v>216224</v>
      </c>
      <c r="D2566" s="6" t="s">
        <v>2400</v>
      </c>
      <c r="E2566" s="16" t="s">
        <v>2653</v>
      </c>
      <c r="F2566" s="15">
        <v>192026273</v>
      </c>
      <c r="G2566" s="5" t="s">
        <v>167</v>
      </c>
      <c r="H2566" s="6" t="s">
        <v>29</v>
      </c>
      <c r="I2566" s="6" t="s">
        <v>2992</v>
      </c>
      <c r="J2566" s="6" t="s">
        <v>2993</v>
      </c>
      <c r="K2566" s="6" t="s">
        <v>341</v>
      </c>
      <c r="L2566" s="6" t="s">
        <v>2279</v>
      </c>
      <c r="M2566" s="16" t="s">
        <v>2975</v>
      </c>
      <c r="N2566" s="8" t="s">
        <v>35</v>
      </c>
      <c r="O2566" s="7">
        <v>4</v>
      </c>
      <c r="P2566" s="3">
        <f t="shared" si="241"/>
        <v>0</v>
      </c>
      <c r="Q2566" s="3">
        <f t="shared" si="242"/>
        <v>0</v>
      </c>
      <c r="R2566" s="3">
        <f t="shared" si="243"/>
        <v>0</v>
      </c>
      <c r="S2566" s="3">
        <f t="shared" si="244"/>
        <v>1</v>
      </c>
      <c r="T2566" s="3">
        <f t="shared" si="245"/>
        <v>0</v>
      </c>
      <c r="U2566" s="3">
        <f t="shared" si="246"/>
        <v>0</v>
      </c>
    </row>
    <row r="2567" spans="1:21" ht="12.75" customHeight="1" x14ac:dyDescent="0.2">
      <c r="A2567" s="15" t="s">
        <v>95</v>
      </c>
      <c r="B2567" s="16" t="s">
        <v>96</v>
      </c>
      <c r="C2567" s="8">
        <v>216224</v>
      </c>
      <c r="D2567" s="6" t="s">
        <v>2400</v>
      </c>
      <c r="E2567" s="16" t="s">
        <v>2623</v>
      </c>
      <c r="F2567" s="15">
        <v>191893903</v>
      </c>
      <c r="G2567" s="5" t="s">
        <v>105</v>
      </c>
      <c r="H2567" s="6" t="s">
        <v>52</v>
      </c>
      <c r="I2567" s="6" t="s">
        <v>2914</v>
      </c>
      <c r="J2567" s="6" t="s">
        <v>2915</v>
      </c>
      <c r="K2567" s="6" t="s">
        <v>341</v>
      </c>
      <c r="L2567" s="6" t="s">
        <v>350</v>
      </c>
      <c r="M2567" s="16" t="s">
        <v>2916</v>
      </c>
      <c r="N2567" s="8" t="s">
        <v>35</v>
      </c>
      <c r="O2567" s="7">
        <v>2</v>
      </c>
      <c r="P2567" s="3">
        <f t="shared" si="241"/>
        <v>0</v>
      </c>
      <c r="Q2567" s="3">
        <f t="shared" si="242"/>
        <v>1</v>
      </c>
      <c r="R2567" s="3">
        <f t="shared" si="243"/>
        <v>0</v>
      </c>
      <c r="S2567" s="3">
        <f t="shared" si="244"/>
        <v>0</v>
      </c>
      <c r="T2567" s="3">
        <f t="shared" si="245"/>
        <v>0</v>
      </c>
      <c r="U2567" s="3">
        <f t="shared" si="246"/>
        <v>0</v>
      </c>
    </row>
    <row r="2568" spans="1:21" ht="12.75" customHeight="1" x14ac:dyDescent="0.2">
      <c r="A2568" s="15" t="s">
        <v>95</v>
      </c>
      <c r="B2568" s="16" t="s">
        <v>96</v>
      </c>
      <c r="C2568" s="8">
        <v>216224</v>
      </c>
      <c r="D2568" s="6" t="s">
        <v>2400</v>
      </c>
      <c r="E2568" s="16" t="s">
        <v>2623</v>
      </c>
      <c r="F2568" s="15">
        <v>192034120</v>
      </c>
      <c r="G2568" s="5" t="s">
        <v>105</v>
      </c>
      <c r="H2568" s="6" t="s">
        <v>52</v>
      </c>
      <c r="I2568" s="6" t="s">
        <v>2917</v>
      </c>
      <c r="J2568" s="6" t="s">
        <v>2918</v>
      </c>
      <c r="K2568" s="6" t="s">
        <v>341</v>
      </c>
      <c r="L2568" s="6" t="s">
        <v>350</v>
      </c>
      <c r="M2568" s="16" t="s">
        <v>2916</v>
      </c>
      <c r="N2568" s="8" t="s">
        <v>35</v>
      </c>
      <c r="O2568" s="7">
        <v>2</v>
      </c>
      <c r="P2568" s="3">
        <f t="shared" si="241"/>
        <v>0</v>
      </c>
      <c r="Q2568" s="3">
        <f t="shared" si="242"/>
        <v>1</v>
      </c>
      <c r="R2568" s="3">
        <f t="shared" si="243"/>
        <v>0</v>
      </c>
      <c r="S2568" s="3">
        <f t="shared" si="244"/>
        <v>0</v>
      </c>
      <c r="T2568" s="3">
        <f t="shared" si="245"/>
        <v>0</v>
      </c>
      <c r="U2568" s="3">
        <f t="shared" si="246"/>
        <v>0</v>
      </c>
    </row>
    <row r="2569" spans="1:21" ht="12.75" customHeight="1" x14ac:dyDescent="0.2">
      <c r="A2569" s="15" t="s">
        <v>95</v>
      </c>
      <c r="B2569" s="16" t="s">
        <v>96</v>
      </c>
      <c r="C2569" s="8">
        <v>216224</v>
      </c>
      <c r="D2569" s="6" t="s">
        <v>2400</v>
      </c>
      <c r="E2569" s="16" t="s">
        <v>2653</v>
      </c>
      <c r="F2569" s="15">
        <v>192026223</v>
      </c>
      <c r="G2569" s="5" t="s">
        <v>167</v>
      </c>
      <c r="H2569" s="6" t="s">
        <v>52</v>
      </c>
      <c r="I2569" s="6" t="s">
        <v>2919</v>
      </c>
      <c r="J2569" s="6" t="s">
        <v>2920</v>
      </c>
      <c r="K2569" s="6" t="s">
        <v>341</v>
      </c>
      <c r="L2569" s="6" t="s">
        <v>350</v>
      </c>
      <c r="M2569" s="16" t="s">
        <v>2916</v>
      </c>
      <c r="N2569" s="8" t="s">
        <v>35</v>
      </c>
      <c r="O2569" s="7">
        <v>3</v>
      </c>
      <c r="P2569" s="3">
        <f t="shared" si="241"/>
        <v>0</v>
      </c>
      <c r="Q2569" s="3">
        <f t="shared" si="242"/>
        <v>0</v>
      </c>
      <c r="R2569" s="3">
        <f t="shared" si="243"/>
        <v>1</v>
      </c>
      <c r="S2569" s="3">
        <f t="shared" si="244"/>
        <v>0</v>
      </c>
      <c r="T2569" s="3">
        <f t="shared" si="245"/>
        <v>0</v>
      </c>
      <c r="U2569" s="3">
        <f t="shared" si="246"/>
        <v>0</v>
      </c>
    </row>
    <row r="2570" spans="1:21" ht="12.75" customHeight="1" x14ac:dyDescent="0.2">
      <c r="A2570" s="15" t="s">
        <v>95</v>
      </c>
      <c r="B2570" s="16" t="s">
        <v>96</v>
      </c>
      <c r="C2570" s="8">
        <v>216224</v>
      </c>
      <c r="D2570" s="6" t="s">
        <v>2400</v>
      </c>
      <c r="E2570" s="16" t="s">
        <v>2653</v>
      </c>
      <c r="F2570" s="15">
        <v>192026263</v>
      </c>
      <c r="G2570" s="5" t="s">
        <v>167</v>
      </c>
      <c r="H2570" s="6" t="s">
        <v>52</v>
      </c>
      <c r="I2570" s="6" t="s">
        <v>2921</v>
      </c>
      <c r="J2570" s="6" t="s">
        <v>2922</v>
      </c>
      <c r="K2570" s="6" t="s">
        <v>341</v>
      </c>
      <c r="L2570" s="6" t="s">
        <v>350</v>
      </c>
      <c r="M2570" s="16" t="s">
        <v>2916</v>
      </c>
      <c r="N2570" s="8" t="s">
        <v>35</v>
      </c>
      <c r="O2570" s="7">
        <v>3</v>
      </c>
      <c r="P2570" s="3">
        <f t="shared" si="241"/>
        <v>0</v>
      </c>
      <c r="Q2570" s="3">
        <f t="shared" si="242"/>
        <v>0</v>
      </c>
      <c r="R2570" s="3">
        <f t="shared" si="243"/>
        <v>1</v>
      </c>
      <c r="S2570" s="3">
        <f t="shared" si="244"/>
        <v>0</v>
      </c>
      <c r="T2570" s="3">
        <f t="shared" si="245"/>
        <v>0</v>
      </c>
      <c r="U2570" s="3">
        <f t="shared" si="246"/>
        <v>0</v>
      </c>
    </row>
    <row r="2571" spans="1:21" ht="12.75" customHeight="1" x14ac:dyDescent="0.2">
      <c r="A2571" s="15" t="s">
        <v>95</v>
      </c>
      <c r="B2571" s="16" t="s">
        <v>96</v>
      </c>
      <c r="C2571" s="8">
        <v>216224</v>
      </c>
      <c r="D2571" s="6" t="s">
        <v>2400</v>
      </c>
      <c r="E2571" s="16" t="s">
        <v>2623</v>
      </c>
      <c r="F2571" s="15">
        <v>191893978</v>
      </c>
      <c r="G2571" s="5" t="s">
        <v>105</v>
      </c>
      <c r="H2571" s="6" t="s">
        <v>52</v>
      </c>
      <c r="I2571" s="6" t="s">
        <v>2923</v>
      </c>
      <c r="J2571" s="6" t="s">
        <v>2924</v>
      </c>
      <c r="K2571" s="6" t="s">
        <v>341</v>
      </c>
      <c r="L2571" s="6" t="s">
        <v>350</v>
      </c>
      <c r="M2571" s="16" t="s">
        <v>2916</v>
      </c>
      <c r="N2571" s="8" t="s">
        <v>35</v>
      </c>
      <c r="O2571" s="7">
        <v>3</v>
      </c>
      <c r="P2571" s="3">
        <f t="shared" si="241"/>
        <v>0</v>
      </c>
      <c r="Q2571" s="3">
        <f t="shared" si="242"/>
        <v>0</v>
      </c>
      <c r="R2571" s="3">
        <f t="shared" si="243"/>
        <v>1</v>
      </c>
      <c r="S2571" s="3">
        <f t="shared" si="244"/>
        <v>0</v>
      </c>
      <c r="T2571" s="3">
        <f t="shared" si="245"/>
        <v>0</v>
      </c>
      <c r="U2571" s="3">
        <f t="shared" si="246"/>
        <v>0</v>
      </c>
    </row>
    <row r="2572" spans="1:21" ht="12.75" customHeight="1" x14ac:dyDescent="0.2">
      <c r="A2572" s="15" t="s">
        <v>95</v>
      </c>
      <c r="B2572" s="16" t="s">
        <v>96</v>
      </c>
      <c r="C2572" s="8">
        <v>216224</v>
      </c>
      <c r="D2572" s="6" t="s">
        <v>2400</v>
      </c>
      <c r="E2572" s="16" t="s">
        <v>2623</v>
      </c>
      <c r="F2572" s="15">
        <v>191932409</v>
      </c>
      <c r="G2572" s="5" t="s">
        <v>167</v>
      </c>
      <c r="H2572" s="6" t="s">
        <v>52</v>
      </c>
      <c r="I2572" s="6" t="s">
        <v>2925</v>
      </c>
      <c r="J2572" s="6" t="s">
        <v>2926</v>
      </c>
      <c r="K2572" s="6" t="s">
        <v>341</v>
      </c>
      <c r="L2572" s="6" t="s">
        <v>350</v>
      </c>
      <c r="M2572" s="16" t="s">
        <v>2916</v>
      </c>
      <c r="N2572" s="8" t="s">
        <v>35</v>
      </c>
      <c r="O2572" s="7">
        <v>3</v>
      </c>
      <c r="P2572" s="3">
        <f t="shared" si="241"/>
        <v>0</v>
      </c>
      <c r="Q2572" s="3">
        <f t="shared" si="242"/>
        <v>0</v>
      </c>
      <c r="R2572" s="3">
        <f t="shared" si="243"/>
        <v>1</v>
      </c>
      <c r="S2572" s="3">
        <f t="shared" si="244"/>
        <v>0</v>
      </c>
      <c r="T2572" s="3">
        <f t="shared" si="245"/>
        <v>0</v>
      </c>
      <c r="U2572" s="3">
        <f t="shared" si="246"/>
        <v>0</v>
      </c>
    </row>
    <row r="2573" spans="1:21" ht="12.75" customHeight="1" x14ac:dyDescent="0.2">
      <c r="A2573" s="15" t="s">
        <v>95</v>
      </c>
      <c r="B2573" s="16" t="s">
        <v>96</v>
      </c>
      <c r="C2573" s="8">
        <v>216224</v>
      </c>
      <c r="D2573" s="6" t="s">
        <v>2400</v>
      </c>
      <c r="E2573" s="16" t="s">
        <v>2623</v>
      </c>
      <c r="F2573" s="15">
        <v>191932411</v>
      </c>
      <c r="G2573" s="5" t="s">
        <v>167</v>
      </c>
      <c r="H2573" s="6" t="s">
        <v>52</v>
      </c>
      <c r="I2573" s="6" t="s">
        <v>2927</v>
      </c>
      <c r="J2573" s="6" t="s">
        <v>2928</v>
      </c>
      <c r="K2573" s="6" t="s">
        <v>341</v>
      </c>
      <c r="L2573" s="6" t="s">
        <v>350</v>
      </c>
      <c r="M2573" s="16" t="s">
        <v>2916</v>
      </c>
      <c r="N2573" s="8" t="s">
        <v>35</v>
      </c>
      <c r="O2573" s="7">
        <v>3</v>
      </c>
      <c r="P2573" s="3">
        <f t="shared" si="241"/>
        <v>0</v>
      </c>
      <c r="Q2573" s="3">
        <f t="shared" si="242"/>
        <v>0</v>
      </c>
      <c r="R2573" s="3">
        <f t="shared" si="243"/>
        <v>1</v>
      </c>
      <c r="S2573" s="3">
        <f t="shared" si="244"/>
        <v>0</v>
      </c>
      <c r="T2573" s="3">
        <f t="shared" si="245"/>
        <v>0</v>
      </c>
      <c r="U2573" s="3">
        <f t="shared" si="246"/>
        <v>0</v>
      </c>
    </row>
    <row r="2574" spans="1:21" ht="12.75" customHeight="1" x14ac:dyDescent="0.2">
      <c r="A2574" s="15" t="s">
        <v>95</v>
      </c>
      <c r="B2574" s="16" t="s">
        <v>96</v>
      </c>
      <c r="C2574" s="8">
        <v>216224</v>
      </c>
      <c r="D2574" s="6" t="s">
        <v>2400</v>
      </c>
      <c r="E2574" s="16" t="s">
        <v>2623</v>
      </c>
      <c r="F2574" s="15">
        <v>191932414</v>
      </c>
      <c r="G2574" s="5" t="s">
        <v>167</v>
      </c>
      <c r="H2574" s="6" t="s">
        <v>52</v>
      </c>
      <c r="I2574" s="6" t="s">
        <v>2929</v>
      </c>
      <c r="J2574" s="6" t="s">
        <v>2930</v>
      </c>
      <c r="K2574" s="6" t="s">
        <v>341</v>
      </c>
      <c r="L2574" s="6" t="s">
        <v>350</v>
      </c>
      <c r="M2574" s="16" t="s">
        <v>2916</v>
      </c>
      <c r="N2574" s="8" t="s">
        <v>35</v>
      </c>
      <c r="O2574" s="7">
        <v>3</v>
      </c>
      <c r="P2574" s="3">
        <f t="shared" si="241"/>
        <v>0</v>
      </c>
      <c r="Q2574" s="3">
        <f t="shared" si="242"/>
        <v>0</v>
      </c>
      <c r="R2574" s="3">
        <f t="shared" si="243"/>
        <v>1</v>
      </c>
      <c r="S2574" s="3">
        <f t="shared" si="244"/>
        <v>0</v>
      </c>
      <c r="T2574" s="3">
        <f t="shared" si="245"/>
        <v>0</v>
      </c>
      <c r="U2574" s="3">
        <f t="shared" si="246"/>
        <v>0</v>
      </c>
    </row>
    <row r="2575" spans="1:21" ht="12.75" customHeight="1" x14ac:dyDescent="0.2">
      <c r="A2575" s="15" t="s">
        <v>95</v>
      </c>
      <c r="B2575" s="16" t="s">
        <v>96</v>
      </c>
      <c r="C2575" s="8">
        <v>216224</v>
      </c>
      <c r="D2575" s="6" t="s">
        <v>2400</v>
      </c>
      <c r="E2575" s="16" t="s">
        <v>2623</v>
      </c>
      <c r="F2575" s="15">
        <v>191932415</v>
      </c>
      <c r="G2575" s="5" t="s">
        <v>167</v>
      </c>
      <c r="H2575" s="6" t="s">
        <v>52</v>
      </c>
      <c r="I2575" s="6" t="s">
        <v>2931</v>
      </c>
      <c r="J2575" s="6" t="s">
        <v>2932</v>
      </c>
      <c r="K2575" s="6" t="s">
        <v>341</v>
      </c>
      <c r="L2575" s="6" t="s">
        <v>350</v>
      </c>
      <c r="M2575" s="16" t="s">
        <v>2916</v>
      </c>
      <c r="N2575" s="8" t="s">
        <v>35</v>
      </c>
      <c r="O2575" s="7">
        <v>3</v>
      </c>
      <c r="P2575" s="3">
        <f t="shared" si="241"/>
        <v>0</v>
      </c>
      <c r="Q2575" s="3">
        <f t="shared" si="242"/>
        <v>0</v>
      </c>
      <c r="R2575" s="3">
        <f t="shared" si="243"/>
        <v>1</v>
      </c>
      <c r="S2575" s="3">
        <f t="shared" si="244"/>
        <v>0</v>
      </c>
      <c r="T2575" s="3">
        <f t="shared" si="245"/>
        <v>0</v>
      </c>
      <c r="U2575" s="3">
        <f t="shared" si="246"/>
        <v>0</v>
      </c>
    </row>
    <row r="2576" spans="1:21" ht="12.75" customHeight="1" x14ac:dyDescent="0.2">
      <c r="A2576" s="15" t="s">
        <v>95</v>
      </c>
      <c r="B2576" s="16" t="s">
        <v>96</v>
      </c>
      <c r="C2576" s="8">
        <v>216224</v>
      </c>
      <c r="D2576" s="6" t="s">
        <v>2400</v>
      </c>
      <c r="E2576" s="16" t="s">
        <v>2623</v>
      </c>
      <c r="F2576" s="15">
        <v>191932513</v>
      </c>
      <c r="G2576" s="5" t="s">
        <v>67</v>
      </c>
      <c r="H2576" s="6" t="s">
        <v>52</v>
      </c>
      <c r="I2576" s="6" t="s">
        <v>2933</v>
      </c>
      <c r="J2576" s="6" t="s">
        <v>2934</v>
      </c>
      <c r="K2576" s="6" t="s">
        <v>341</v>
      </c>
      <c r="L2576" s="6" t="s">
        <v>350</v>
      </c>
      <c r="M2576" s="16" t="s">
        <v>2916</v>
      </c>
      <c r="N2576" s="8" t="s">
        <v>35</v>
      </c>
      <c r="O2576" s="7">
        <v>3</v>
      </c>
      <c r="P2576" s="3">
        <f t="shared" si="241"/>
        <v>0</v>
      </c>
      <c r="Q2576" s="3">
        <f t="shared" si="242"/>
        <v>0</v>
      </c>
      <c r="R2576" s="3">
        <f t="shared" si="243"/>
        <v>1</v>
      </c>
      <c r="S2576" s="3">
        <f t="shared" si="244"/>
        <v>0</v>
      </c>
      <c r="T2576" s="3">
        <f t="shared" si="245"/>
        <v>0</v>
      </c>
      <c r="U2576" s="3">
        <f t="shared" si="246"/>
        <v>0</v>
      </c>
    </row>
    <row r="2577" spans="1:21" ht="12.75" customHeight="1" x14ac:dyDescent="0.2">
      <c r="A2577" s="15" t="s">
        <v>95</v>
      </c>
      <c r="B2577" s="16" t="s">
        <v>96</v>
      </c>
      <c r="C2577" s="8">
        <v>216224</v>
      </c>
      <c r="D2577" s="6" t="s">
        <v>2400</v>
      </c>
      <c r="E2577" s="16" t="s">
        <v>2623</v>
      </c>
      <c r="F2577" s="15">
        <v>192024190</v>
      </c>
      <c r="G2577" s="5" t="s">
        <v>105</v>
      </c>
      <c r="H2577" s="6" t="s">
        <v>29</v>
      </c>
      <c r="I2577" s="6" t="s">
        <v>2935</v>
      </c>
      <c r="J2577" s="6" t="s">
        <v>2936</v>
      </c>
      <c r="K2577" s="6" t="s">
        <v>341</v>
      </c>
      <c r="L2577" s="6" t="s">
        <v>350</v>
      </c>
      <c r="M2577" s="16" t="s">
        <v>2916</v>
      </c>
      <c r="N2577" s="8" t="s">
        <v>35</v>
      </c>
      <c r="O2577" s="7">
        <v>3</v>
      </c>
      <c r="P2577" s="3">
        <f t="shared" si="241"/>
        <v>0</v>
      </c>
      <c r="Q2577" s="3">
        <f t="shared" si="242"/>
        <v>0</v>
      </c>
      <c r="R2577" s="3">
        <f t="shared" si="243"/>
        <v>1</v>
      </c>
      <c r="S2577" s="3">
        <f t="shared" si="244"/>
        <v>0</v>
      </c>
      <c r="T2577" s="3">
        <f t="shared" si="245"/>
        <v>0</v>
      </c>
      <c r="U2577" s="3">
        <f t="shared" si="246"/>
        <v>0</v>
      </c>
    </row>
    <row r="2578" spans="1:21" ht="12.75" customHeight="1" x14ac:dyDescent="0.2">
      <c r="A2578" s="15" t="s">
        <v>95</v>
      </c>
      <c r="B2578" s="16" t="s">
        <v>96</v>
      </c>
      <c r="C2578" s="8">
        <v>216224</v>
      </c>
      <c r="D2578" s="6" t="s">
        <v>2400</v>
      </c>
      <c r="E2578" s="16" t="s">
        <v>2623</v>
      </c>
      <c r="F2578" s="15">
        <v>192024263</v>
      </c>
      <c r="G2578" s="5" t="s">
        <v>105</v>
      </c>
      <c r="H2578" s="6" t="s">
        <v>52</v>
      </c>
      <c r="I2578" s="6" t="s">
        <v>2937</v>
      </c>
      <c r="J2578" s="6" t="s">
        <v>2938</v>
      </c>
      <c r="K2578" s="6" t="s">
        <v>341</v>
      </c>
      <c r="L2578" s="6" t="s">
        <v>350</v>
      </c>
      <c r="M2578" s="16" t="s">
        <v>2916</v>
      </c>
      <c r="N2578" s="8" t="s">
        <v>35</v>
      </c>
      <c r="O2578" s="7">
        <v>3</v>
      </c>
      <c r="P2578" s="3">
        <f t="shared" si="241"/>
        <v>0</v>
      </c>
      <c r="Q2578" s="3">
        <f t="shared" si="242"/>
        <v>0</v>
      </c>
      <c r="R2578" s="3">
        <f t="shared" si="243"/>
        <v>1</v>
      </c>
      <c r="S2578" s="3">
        <f t="shared" si="244"/>
        <v>0</v>
      </c>
      <c r="T2578" s="3">
        <f t="shared" si="245"/>
        <v>0</v>
      </c>
      <c r="U2578" s="3">
        <f t="shared" si="246"/>
        <v>0</v>
      </c>
    </row>
    <row r="2579" spans="1:21" ht="12.75" customHeight="1" x14ac:dyDescent="0.2">
      <c r="A2579" s="15" t="s">
        <v>95</v>
      </c>
      <c r="B2579" s="16" t="s">
        <v>96</v>
      </c>
      <c r="C2579" s="8">
        <v>216224</v>
      </c>
      <c r="D2579" s="6" t="s">
        <v>2400</v>
      </c>
      <c r="E2579" s="16" t="s">
        <v>2623</v>
      </c>
      <c r="F2579" s="15">
        <v>192024265</v>
      </c>
      <c r="G2579" s="5" t="s">
        <v>167</v>
      </c>
      <c r="H2579" s="6" t="s">
        <v>52</v>
      </c>
      <c r="I2579" s="6" t="s">
        <v>2939</v>
      </c>
      <c r="J2579" s="6" t="s">
        <v>2940</v>
      </c>
      <c r="K2579" s="6" t="s">
        <v>341</v>
      </c>
      <c r="L2579" s="6" t="s">
        <v>350</v>
      </c>
      <c r="M2579" s="16" t="s">
        <v>2916</v>
      </c>
      <c r="N2579" s="8" t="s">
        <v>35</v>
      </c>
      <c r="O2579" s="7">
        <v>3</v>
      </c>
      <c r="P2579" s="3">
        <f t="shared" si="241"/>
        <v>0</v>
      </c>
      <c r="Q2579" s="3">
        <f t="shared" si="242"/>
        <v>0</v>
      </c>
      <c r="R2579" s="3">
        <f t="shared" si="243"/>
        <v>1</v>
      </c>
      <c r="S2579" s="3">
        <f t="shared" si="244"/>
        <v>0</v>
      </c>
      <c r="T2579" s="3">
        <f t="shared" si="245"/>
        <v>0</v>
      </c>
      <c r="U2579" s="3">
        <f t="shared" si="246"/>
        <v>0</v>
      </c>
    </row>
    <row r="2580" spans="1:21" ht="12.75" customHeight="1" x14ac:dyDescent="0.2">
      <c r="A2580" s="15" t="s">
        <v>95</v>
      </c>
      <c r="B2580" s="16" t="s">
        <v>96</v>
      </c>
      <c r="C2580" s="8">
        <v>216224</v>
      </c>
      <c r="D2580" s="6" t="s">
        <v>2400</v>
      </c>
      <c r="E2580" s="16" t="s">
        <v>2623</v>
      </c>
      <c r="F2580" s="15">
        <v>192024319</v>
      </c>
      <c r="G2580" s="5" t="s">
        <v>167</v>
      </c>
      <c r="H2580" s="6" t="s">
        <v>52</v>
      </c>
      <c r="I2580" s="6" t="s">
        <v>2941</v>
      </c>
      <c r="J2580" s="6" t="s">
        <v>2942</v>
      </c>
      <c r="K2580" s="6" t="s">
        <v>341</v>
      </c>
      <c r="L2580" s="6" t="s">
        <v>350</v>
      </c>
      <c r="M2580" s="16" t="s">
        <v>2916</v>
      </c>
      <c r="N2580" s="8" t="s">
        <v>35</v>
      </c>
      <c r="O2580" s="7">
        <v>3</v>
      </c>
      <c r="P2580" s="3">
        <f t="shared" si="241"/>
        <v>0</v>
      </c>
      <c r="Q2580" s="3">
        <f t="shared" si="242"/>
        <v>0</v>
      </c>
      <c r="R2580" s="3">
        <f t="shared" si="243"/>
        <v>1</v>
      </c>
      <c r="S2580" s="3">
        <f t="shared" si="244"/>
        <v>0</v>
      </c>
      <c r="T2580" s="3">
        <f t="shared" si="245"/>
        <v>0</v>
      </c>
      <c r="U2580" s="3">
        <f t="shared" si="246"/>
        <v>0</v>
      </c>
    </row>
    <row r="2581" spans="1:21" ht="12.75" customHeight="1" x14ac:dyDescent="0.2">
      <c r="A2581" s="15" t="s">
        <v>95</v>
      </c>
      <c r="B2581" s="16" t="s">
        <v>96</v>
      </c>
      <c r="C2581" s="8">
        <v>216224</v>
      </c>
      <c r="D2581" s="6" t="s">
        <v>2400</v>
      </c>
      <c r="E2581" s="16" t="s">
        <v>2623</v>
      </c>
      <c r="F2581" s="15">
        <v>192034088</v>
      </c>
      <c r="G2581" s="5" t="s">
        <v>167</v>
      </c>
      <c r="H2581" s="6" t="s">
        <v>52</v>
      </c>
      <c r="I2581" s="6" t="s">
        <v>2943</v>
      </c>
      <c r="J2581" s="6" t="s">
        <v>2944</v>
      </c>
      <c r="K2581" s="6" t="s">
        <v>341</v>
      </c>
      <c r="L2581" s="6" t="s">
        <v>350</v>
      </c>
      <c r="M2581" s="16" t="s">
        <v>2916</v>
      </c>
      <c r="N2581" s="8" t="s">
        <v>35</v>
      </c>
      <c r="O2581" s="7">
        <v>3</v>
      </c>
      <c r="P2581" s="3">
        <f t="shared" si="241"/>
        <v>0</v>
      </c>
      <c r="Q2581" s="3">
        <f t="shared" si="242"/>
        <v>0</v>
      </c>
      <c r="R2581" s="3">
        <f t="shared" si="243"/>
        <v>1</v>
      </c>
      <c r="S2581" s="3">
        <f t="shared" si="244"/>
        <v>0</v>
      </c>
      <c r="T2581" s="3">
        <f t="shared" si="245"/>
        <v>0</v>
      </c>
      <c r="U2581" s="3">
        <f t="shared" si="246"/>
        <v>0</v>
      </c>
    </row>
    <row r="2582" spans="1:21" ht="12.75" customHeight="1" x14ac:dyDescent="0.2">
      <c r="A2582" s="15" t="s">
        <v>95</v>
      </c>
      <c r="B2582" s="16" t="s">
        <v>96</v>
      </c>
      <c r="C2582" s="8">
        <v>216224</v>
      </c>
      <c r="D2582" s="6" t="s">
        <v>2400</v>
      </c>
      <c r="E2582" s="16" t="s">
        <v>2623</v>
      </c>
      <c r="F2582" s="15">
        <v>192034114</v>
      </c>
      <c r="G2582" s="5" t="s">
        <v>167</v>
      </c>
      <c r="H2582" s="6" t="s">
        <v>52</v>
      </c>
      <c r="I2582" s="6" t="s">
        <v>2945</v>
      </c>
      <c r="J2582" s="6" t="s">
        <v>2946</v>
      </c>
      <c r="K2582" s="6" t="s">
        <v>341</v>
      </c>
      <c r="L2582" s="6" t="s">
        <v>350</v>
      </c>
      <c r="M2582" s="16" t="s">
        <v>2916</v>
      </c>
      <c r="N2582" s="8" t="s">
        <v>35</v>
      </c>
      <c r="O2582" s="7">
        <v>3</v>
      </c>
      <c r="P2582" s="3">
        <f t="shared" si="241"/>
        <v>0</v>
      </c>
      <c r="Q2582" s="3">
        <f t="shared" si="242"/>
        <v>0</v>
      </c>
      <c r="R2582" s="3">
        <f t="shared" si="243"/>
        <v>1</v>
      </c>
      <c r="S2582" s="3">
        <f t="shared" si="244"/>
        <v>0</v>
      </c>
      <c r="T2582" s="3">
        <f t="shared" si="245"/>
        <v>0</v>
      </c>
      <c r="U2582" s="3">
        <f t="shared" si="246"/>
        <v>0</v>
      </c>
    </row>
    <row r="2583" spans="1:21" ht="12.75" customHeight="1" x14ac:dyDescent="0.2">
      <c r="A2583" s="15" t="s">
        <v>95</v>
      </c>
      <c r="B2583" s="16" t="s">
        <v>96</v>
      </c>
      <c r="C2583" s="8">
        <v>216224</v>
      </c>
      <c r="D2583" s="6" t="s">
        <v>2400</v>
      </c>
      <c r="E2583" s="16" t="s">
        <v>2653</v>
      </c>
      <c r="F2583" s="15">
        <v>191894554</v>
      </c>
      <c r="G2583" s="5" t="s">
        <v>167</v>
      </c>
      <c r="H2583" s="6" t="s">
        <v>52</v>
      </c>
      <c r="I2583" s="6" t="s">
        <v>2947</v>
      </c>
      <c r="J2583" s="6" t="s">
        <v>2948</v>
      </c>
      <c r="K2583" s="6" t="s">
        <v>341</v>
      </c>
      <c r="L2583" s="6" t="s">
        <v>350</v>
      </c>
      <c r="M2583" s="16" t="s">
        <v>351</v>
      </c>
      <c r="N2583" s="8" t="s">
        <v>35</v>
      </c>
      <c r="O2583" s="7">
        <v>4</v>
      </c>
      <c r="P2583" s="3">
        <f t="shared" si="241"/>
        <v>0</v>
      </c>
      <c r="Q2583" s="3">
        <f t="shared" si="242"/>
        <v>0</v>
      </c>
      <c r="R2583" s="3">
        <f t="shared" si="243"/>
        <v>0</v>
      </c>
      <c r="S2583" s="3">
        <f t="shared" si="244"/>
        <v>1</v>
      </c>
      <c r="T2583" s="3">
        <f t="shared" si="245"/>
        <v>0</v>
      </c>
      <c r="U2583" s="3">
        <f t="shared" si="246"/>
        <v>0</v>
      </c>
    </row>
    <row r="2584" spans="1:21" ht="12.75" customHeight="1" x14ac:dyDescent="0.2">
      <c r="A2584" s="15" t="s">
        <v>95</v>
      </c>
      <c r="B2584" s="16" t="s">
        <v>96</v>
      </c>
      <c r="C2584" s="8">
        <v>216224</v>
      </c>
      <c r="D2584" s="6" t="s">
        <v>2400</v>
      </c>
      <c r="E2584" s="16" t="s">
        <v>2623</v>
      </c>
      <c r="F2584" s="15">
        <v>191893964</v>
      </c>
      <c r="G2584" s="5" t="s">
        <v>105</v>
      </c>
      <c r="H2584" s="6" t="s">
        <v>52</v>
      </c>
      <c r="I2584" s="6" t="s">
        <v>2949</v>
      </c>
      <c r="J2584" s="6" t="s">
        <v>2950</v>
      </c>
      <c r="K2584" s="6" t="s">
        <v>341</v>
      </c>
      <c r="L2584" s="6" t="s">
        <v>350</v>
      </c>
      <c r="M2584" s="16" t="s">
        <v>2916</v>
      </c>
      <c r="N2584" s="8" t="s">
        <v>35</v>
      </c>
      <c r="O2584" s="7">
        <v>4</v>
      </c>
      <c r="P2584" s="3">
        <f t="shared" si="241"/>
        <v>0</v>
      </c>
      <c r="Q2584" s="3">
        <f t="shared" si="242"/>
        <v>0</v>
      </c>
      <c r="R2584" s="3">
        <f t="shared" si="243"/>
        <v>0</v>
      </c>
      <c r="S2584" s="3">
        <f t="shared" si="244"/>
        <v>1</v>
      </c>
      <c r="T2584" s="3">
        <f t="shared" si="245"/>
        <v>0</v>
      </c>
      <c r="U2584" s="3">
        <f t="shared" si="246"/>
        <v>0</v>
      </c>
    </row>
    <row r="2585" spans="1:21" ht="12.75" customHeight="1" x14ac:dyDescent="0.2">
      <c r="A2585" s="15" t="s">
        <v>95</v>
      </c>
      <c r="B2585" s="16" t="s">
        <v>96</v>
      </c>
      <c r="C2585" s="8">
        <v>216224</v>
      </c>
      <c r="D2585" s="6" t="s">
        <v>2400</v>
      </c>
      <c r="E2585" s="16" t="s">
        <v>2623</v>
      </c>
      <c r="F2585" s="15">
        <v>191893991</v>
      </c>
      <c r="G2585" s="5" t="s">
        <v>67</v>
      </c>
      <c r="H2585" s="6" t="s">
        <v>52</v>
      </c>
      <c r="I2585" s="6" t="s">
        <v>2951</v>
      </c>
      <c r="J2585" s="6" t="s">
        <v>2952</v>
      </c>
      <c r="K2585" s="6" t="s">
        <v>341</v>
      </c>
      <c r="L2585" s="6" t="s">
        <v>350</v>
      </c>
      <c r="M2585" s="16" t="s">
        <v>351</v>
      </c>
      <c r="N2585" s="8" t="s">
        <v>35</v>
      </c>
      <c r="O2585" s="7">
        <v>4</v>
      </c>
      <c r="P2585" s="3">
        <f t="shared" si="241"/>
        <v>0</v>
      </c>
      <c r="Q2585" s="3">
        <f t="shared" si="242"/>
        <v>0</v>
      </c>
      <c r="R2585" s="3">
        <f t="shared" si="243"/>
        <v>0</v>
      </c>
      <c r="S2585" s="3">
        <f t="shared" si="244"/>
        <v>1</v>
      </c>
      <c r="T2585" s="3">
        <f t="shared" si="245"/>
        <v>0</v>
      </c>
      <c r="U2585" s="3">
        <f t="shared" si="246"/>
        <v>0</v>
      </c>
    </row>
    <row r="2586" spans="1:21" ht="12.75" customHeight="1" x14ac:dyDescent="0.2">
      <c r="A2586" s="15" t="s">
        <v>95</v>
      </c>
      <c r="B2586" s="16" t="s">
        <v>96</v>
      </c>
      <c r="C2586" s="8">
        <v>216224</v>
      </c>
      <c r="D2586" s="6" t="s">
        <v>2400</v>
      </c>
      <c r="E2586" s="16" t="s">
        <v>2623</v>
      </c>
      <c r="F2586" s="15">
        <v>191932420</v>
      </c>
      <c r="G2586" s="5" t="s">
        <v>67</v>
      </c>
      <c r="H2586" s="6" t="s">
        <v>52</v>
      </c>
      <c r="I2586" s="6" t="s">
        <v>2953</v>
      </c>
      <c r="J2586" s="6" t="s">
        <v>2954</v>
      </c>
      <c r="K2586" s="6" t="s">
        <v>341</v>
      </c>
      <c r="L2586" s="6" t="s">
        <v>350</v>
      </c>
      <c r="M2586" s="16" t="s">
        <v>351</v>
      </c>
      <c r="N2586" s="8" t="s">
        <v>35</v>
      </c>
      <c r="O2586" s="7">
        <v>4</v>
      </c>
      <c r="P2586" s="3">
        <f t="shared" si="241"/>
        <v>0</v>
      </c>
      <c r="Q2586" s="3">
        <f t="shared" si="242"/>
        <v>0</v>
      </c>
      <c r="R2586" s="3">
        <f t="shared" si="243"/>
        <v>0</v>
      </c>
      <c r="S2586" s="3">
        <f t="shared" si="244"/>
        <v>1</v>
      </c>
      <c r="T2586" s="3">
        <f t="shared" si="245"/>
        <v>0</v>
      </c>
      <c r="U2586" s="3">
        <f t="shared" si="246"/>
        <v>0</v>
      </c>
    </row>
    <row r="2587" spans="1:21" ht="12.75" customHeight="1" x14ac:dyDescent="0.2">
      <c r="A2587" s="15" t="s">
        <v>95</v>
      </c>
      <c r="B2587" s="16" t="s">
        <v>96</v>
      </c>
      <c r="C2587" s="8">
        <v>216224</v>
      </c>
      <c r="D2587" s="6" t="s">
        <v>2400</v>
      </c>
      <c r="E2587" s="16" t="s">
        <v>2623</v>
      </c>
      <c r="F2587" s="15">
        <v>191932506</v>
      </c>
      <c r="G2587" s="5" t="s">
        <v>67</v>
      </c>
      <c r="H2587" s="6" t="s">
        <v>52</v>
      </c>
      <c r="I2587" s="6" t="s">
        <v>2955</v>
      </c>
      <c r="J2587" s="6" t="s">
        <v>2956</v>
      </c>
      <c r="K2587" s="6" t="s">
        <v>341</v>
      </c>
      <c r="L2587" s="6" t="s">
        <v>350</v>
      </c>
      <c r="M2587" s="16" t="s">
        <v>351</v>
      </c>
      <c r="N2587" s="8" t="s">
        <v>35</v>
      </c>
      <c r="O2587" s="7">
        <v>4</v>
      </c>
      <c r="P2587" s="3">
        <f t="shared" si="241"/>
        <v>0</v>
      </c>
      <c r="Q2587" s="3">
        <f t="shared" si="242"/>
        <v>0</v>
      </c>
      <c r="R2587" s="3">
        <f t="shared" si="243"/>
        <v>0</v>
      </c>
      <c r="S2587" s="3">
        <f t="shared" si="244"/>
        <v>1</v>
      </c>
      <c r="T2587" s="3">
        <f t="shared" si="245"/>
        <v>0</v>
      </c>
      <c r="U2587" s="3">
        <f t="shared" si="246"/>
        <v>0</v>
      </c>
    </row>
    <row r="2588" spans="1:21" ht="12.75" customHeight="1" x14ac:dyDescent="0.2">
      <c r="A2588" s="15" t="s">
        <v>95</v>
      </c>
      <c r="B2588" s="16" t="s">
        <v>96</v>
      </c>
      <c r="C2588" s="8">
        <v>216224</v>
      </c>
      <c r="D2588" s="6" t="s">
        <v>2400</v>
      </c>
      <c r="E2588" s="16" t="s">
        <v>2623</v>
      </c>
      <c r="F2588" s="15">
        <v>192024199</v>
      </c>
      <c r="G2588" s="5" t="s">
        <v>167</v>
      </c>
      <c r="H2588" s="6" t="s">
        <v>52</v>
      </c>
      <c r="I2588" s="6" t="s">
        <v>2957</v>
      </c>
      <c r="J2588" s="6" t="s">
        <v>2958</v>
      </c>
      <c r="K2588" s="6" t="s">
        <v>341</v>
      </c>
      <c r="L2588" s="6" t="s">
        <v>350</v>
      </c>
      <c r="M2588" s="16" t="s">
        <v>2916</v>
      </c>
      <c r="N2588" s="8" t="s">
        <v>35</v>
      </c>
      <c r="O2588" s="7">
        <v>4</v>
      </c>
      <c r="P2588" s="3">
        <f t="shared" si="241"/>
        <v>0</v>
      </c>
      <c r="Q2588" s="3">
        <f t="shared" si="242"/>
        <v>0</v>
      </c>
      <c r="R2588" s="3">
        <f t="shared" si="243"/>
        <v>0</v>
      </c>
      <c r="S2588" s="3">
        <f t="shared" si="244"/>
        <v>1</v>
      </c>
      <c r="T2588" s="3">
        <f t="shared" si="245"/>
        <v>0</v>
      </c>
      <c r="U2588" s="3">
        <f t="shared" si="246"/>
        <v>0</v>
      </c>
    </row>
    <row r="2589" spans="1:21" ht="12.75" customHeight="1" x14ac:dyDescent="0.2">
      <c r="A2589" s="15" t="s">
        <v>95</v>
      </c>
      <c r="B2589" s="16" t="s">
        <v>96</v>
      </c>
      <c r="C2589" s="8">
        <v>216224</v>
      </c>
      <c r="D2589" s="6" t="s">
        <v>2400</v>
      </c>
      <c r="E2589" s="16" t="s">
        <v>2623</v>
      </c>
      <c r="F2589" s="15">
        <v>192024208</v>
      </c>
      <c r="G2589" s="5" t="s">
        <v>167</v>
      </c>
      <c r="H2589" s="6" t="s">
        <v>52</v>
      </c>
      <c r="I2589" s="6" t="s">
        <v>2959</v>
      </c>
      <c r="J2589" s="6" t="s">
        <v>2960</v>
      </c>
      <c r="K2589" s="6" t="s">
        <v>341</v>
      </c>
      <c r="L2589" s="6" t="s">
        <v>350</v>
      </c>
      <c r="M2589" s="16" t="s">
        <v>2916</v>
      </c>
      <c r="N2589" s="8" t="s">
        <v>35</v>
      </c>
      <c r="O2589" s="7">
        <v>4</v>
      </c>
      <c r="P2589" s="3">
        <f t="shared" si="241"/>
        <v>0</v>
      </c>
      <c r="Q2589" s="3">
        <f t="shared" si="242"/>
        <v>0</v>
      </c>
      <c r="R2589" s="3">
        <f t="shared" si="243"/>
        <v>0</v>
      </c>
      <c r="S2589" s="3">
        <f t="shared" si="244"/>
        <v>1</v>
      </c>
      <c r="T2589" s="3">
        <f t="shared" si="245"/>
        <v>0</v>
      </c>
      <c r="U2589" s="3">
        <f t="shared" si="246"/>
        <v>0</v>
      </c>
    </row>
    <row r="2590" spans="1:21" ht="12.75" customHeight="1" x14ac:dyDescent="0.2">
      <c r="A2590" s="15" t="s">
        <v>95</v>
      </c>
      <c r="B2590" s="16" t="s">
        <v>96</v>
      </c>
      <c r="C2590" s="8">
        <v>216224</v>
      </c>
      <c r="D2590" s="6" t="s">
        <v>2400</v>
      </c>
      <c r="E2590" s="16" t="s">
        <v>2623</v>
      </c>
      <c r="F2590" s="15">
        <v>192024209</v>
      </c>
      <c r="G2590" s="5" t="s">
        <v>167</v>
      </c>
      <c r="H2590" s="6" t="s">
        <v>52</v>
      </c>
      <c r="I2590" s="6" t="s">
        <v>2961</v>
      </c>
      <c r="J2590" s="6" t="s">
        <v>2962</v>
      </c>
      <c r="K2590" s="6" t="s">
        <v>341</v>
      </c>
      <c r="L2590" s="6" t="s">
        <v>350</v>
      </c>
      <c r="M2590" s="16" t="s">
        <v>2916</v>
      </c>
      <c r="N2590" s="8" t="s">
        <v>35</v>
      </c>
      <c r="O2590" s="7">
        <v>4</v>
      </c>
      <c r="P2590" s="3">
        <f t="shared" si="241"/>
        <v>0</v>
      </c>
      <c r="Q2590" s="3">
        <f t="shared" si="242"/>
        <v>0</v>
      </c>
      <c r="R2590" s="3">
        <f t="shared" si="243"/>
        <v>0</v>
      </c>
      <c r="S2590" s="3">
        <f t="shared" si="244"/>
        <v>1</v>
      </c>
      <c r="T2590" s="3">
        <f t="shared" si="245"/>
        <v>0</v>
      </c>
      <c r="U2590" s="3">
        <f t="shared" si="246"/>
        <v>0</v>
      </c>
    </row>
    <row r="2591" spans="1:21" ht="12.75" customHeight="1" x14ac:dyDescent="0.2">
      <c r="A2591" s="15" t="s">
        <v>95</v>
      </c>
      <c r="B2591" s="16" t="s">
        <v>96</v>
      </c>
      <c r="C2591" s="8">
        <v>216224</v>
      </c>
      <c r="D2591" s="6" t="s">
        <v>2400</v>
      </c>
      <c r="E2591" s="16" t="s">
        <v>2623</v>
      </c>
      <c r="F2591" s="15">
        <v>192024338</v>
      </c>
      <c r="G2591" s="5" t="s">
        <v>167</v>
      </c>
      <c r="H2591" s="6" t="s">
        <v>52</v>
      </c>
      <c r="I2591" s="6" t="s">
        <v>2963</v>
      </c>
      <c r="J2591" s="6" t="s">
        <v>2964</v>
      </c>
      <c r="K2591" s="6" t="s">
        <v>341</v>
      </c>
      <c r="L2591" s="6" t="s">
        <v>350</v>
      </c>
      <c r="M2591" s="16" t="s">
        <v>351</v>
      </c>
      <c r="N2591" s="8" t="s">
        <v>35</v>
      </c>
      <c r="O2591" s="7">
        <v>4</v>
      </c>
      <c r="P2591" s="3">
        <f t="shared" si="241"/>
        <v>0</v>
      </c>
      <c r="Q2591" s="3">
        <f t="shared" si="242"/>
        <v>0</v>
      </c>
      <c r="R2591" s="3">
        <f t="shared" si="243"/>
        <v>0</v>
      </c>
      <c r="S2591" s="3">
        <f t="shared" si="244"/>
        <v>1</v>
      </c>
      <c r="T2591" s="3">
        <f t="shared" si="245"/>
        <v>0</v>
      </c>
      <c r="U2591" s="3">
        <f t="shared" si="246"/>
        <v>0</v>
      </c>
    </row>
    <row r="2592" spans="1:21" ht="12.75" customHeight="1" x14ac:dyDescent="0.2">
      <c r="A2592" s="15" t="s">
        <v>95</v>
      </c>
      <c r="B2592" s="16" t="s">
        <v>96</v>
      </c>
      <c r="C2592" s="8">
        <v>216224</v>
      </c>
      <c r="D2592" s="6" t="s">
        <v>2400</v>
      </c>
      <c r="E2592" s="16" t="s">
        <v>2613</v>
      </c>
      <c r="F2592" s="15">
        <v>192025929</v>
      </c>
      <c r="G2592" s="5" t="s">
        <v>105</v>
      </c>
      <c r="H2592" s="6" t="s">
        <v>29</v>
      </c>
      <c r="I2592" s="6" t="s">
        <v>2965</v>
      </c>
      <c r="J2592" s="6" t="s">
        <v>2966</v>
      </c>
      <c r="K2592" s="6" t="s">
        <v>341</v>
      </c>
      <c r="L2592" s="6" t="s">
        <v>350</v>
      </c>
      <c r="M2592" s="16" t="s">
        <v>126</v>
      </c>
      <c r="N2592" s="8" t="s">
        <v>35</v>
      </c>
      <c r="O2592" s="7">
        <v>4</v>
      </c>
      <c r="P2592" s="3">
        <f t="shared" si="241"/>
        <v>0</v>
      </c>
      <c r="Q2592" s="3">
        <f t="shared" si="242"/>
        <v>0</v>
      </c>
      <c r="R2592" s="3">
        <f t="shared" si="243"/>
        <v>0</v>
      </c>
      <c r="S2592" s="3">
        <f t="shared" si="244"/>
        <v>1</v>
      </c>
      <c r="T2592" s="3">
        <f t="shared" si="245"/>
        <v>0</v>
      </c>
      <c r="U2592" s="3">
        <f t="shared" si="246"/>
        <v>0</v>
      </c>
    </row>
    <row r="2593" spans="1:21" ht="12.75" customHeight="1" x14ac:dyDescent="0.2">
      <c r="A2593" s="15" t="s">
        <v>95</v>
      </c>
      <c r="B2593" s="16" t="s">
        <v>96</v>
      </c>
      <c r="C2593" s="8">
        <v>216224</v>
      </c>
      <c r="D2593" s="6" t="s">
        <v>2400</v>
      </c>
      <c r="E2593" s="16" t="s">
        <v>2613</v>
      </c>
      <c r="F2593" s="15">
        <v>192025930</v>
      </c>
      <c r="G2593" s="5" t="s">
        <v>105</v>
      </c>
      <c r="H2593" s="6" t="s">
        <v>29</v>
      </c>
      <c r="I2593" s="6" t="s">
        <v>2967</v>
      </c>
      <c r="J2593" s="6" t="s">
        <v>2968</v>
      </c>
      <c r="K2593" s="6" t="s">
        <v>341</v>
      </c>
      <c r="L2593" s="6" t="s">
        <v>350</v>
      </c>
      <c r="M2593" s="16" t="s">
        <v>126</v>
      </c>
      <c r="N2593" s="8" t="s">
        <v>35</v>
      </c>
      <c r="O2593" s="7">
        <v>4</v>
      </c>
      <c r="P2593" s="3">
        <f t="shared" si="241"/>
        <v>0</v>
      </c>
      <c r="Q2593" s="3">
        <f t="shared" si="242"/>
        <v>0</v>
      </c>
      <c r="R2593" s="3">
        <f t="shared" si="243"/>
        <v>0</v>
      </c>
      <c r="S2593" s="3">
        <f t="shared" si="244"/>
        <v>1</v>
      </c>
      <c r="T2593" s="3">
        <f t="shared" si="245"/>
        <v>0</v>
      </c>
      <c r="U2593" s="3">
        <f t="shared" si="246"/>
        <v>0</v>
      </c>
    </row>
    <row r="2594" spans="1:21" ht="12.75" customHeight="1" x14ac:dyDescent="0.2">
      <c r="A2594" s="15" t="s">
        <v>95</v>
      </c>
      <c r="B2594" s="16" t="s">
        <v>96</v>
      </c>
      <c r="C2594" s="8">
        <v>216224</v>
      </c>
      <c r="D2594" s="6" t="s">
        <v>2400</v>
      </c>
      <c r="E2594" s="16" t="s">
        <v>2613</v>
      </c>
      <c r="F2594" s="15">
        <v>192025910</v>
      </c>
      <c r="G2594" s="5" t="s">
        <v>167</v>
      </c>
      <c r="H2594" s="6" t="s">
        <v>29</v>
      </c>
      <c r="I2594" s="6" t="s">
        <v>2969</v>
      </c>
      <c r="J2594" s="6" t="s">
        <v>2970</v>
      </c>
      <c r="K2594" s="6" t="s">
        <v>341</v>
      </c>
      <c r="L2594" s="6" t="s">
        <v>350</v>
      </c>
      <c r="M2594" s="16" t="s">
        <v>126</v>
      </c>
      <c r="N2594" s="8" t="s">
        <v>35</v>
      </c>
      <c r="O2594" s="7">
        <v>5</v>
      </c>
      <c r="P2594" s="3">
        <f t="shared" si="241"/>
        <v>0</v>
      </c>
      <c r="Q2594" s="3">
        <f t="shared" si="242"/>
        <v>0</v>
      </c>
      <c r="R2594" s="3">
        <f t="shared" si="243"/>
        <v>0</v>
      </c>
      <c r="S2594" s="3">
        <f t="shared" si="244"/>
        <v>0</v>
      </c>
      <c r="T2594" s="3">
        <f t="shared" si="245"/>
        <v>1</v>
      </c>
      <c r="U2594" s="3">
        <f t="shared" si="246"/>
        <v>0</v>
      </c>
    </row>
    <row r="2595" spans="1:21" ht="12.75" customHeight="1" x14ac:dyDescent="0.2">
      <c r="A2595" s="15" t="s">
        <v>95</v>
      </c>
      <c r="B2595" s="16" t="s">
        <v>96</v>
      </c>
      <c r="C2595" s="8">
        <v>216224</v>
      </c>
      <c r="D2595" s="6" t="s">
        <v>2400</v>
      </c>
      <c r="E2595" s="16" t="s">
        <v>2817</v>
      </c>
      <c r="F2595" s="15">
        <v>191932069</v>
      </c>
      <c r="G2595" s="5" t="s">
        <v>105</v>
      </c>
      <c r="H2595" s="6" t="s">
        <v>52</v>
      </c>
      <c r="I2595" s="6" t="s">
        <v>2818</v>
      </c>
      <c r="J2595" s="6" t="s">
        <v>2819</v>
      </c>
      <c r="K2595" s="6" t="s">
        <v>341</v>
      </c>
      <c r="L2595" s="6" t="s">
        <v>346</v>
      </c>
      <c r="M2595" s="16" t="s">
        <v>347</v>
      </c>
      <c r="N2595" s="8" t="s">
        <v>35</v>
      </c>
      <c r="O2595" s="7">
        <v>1</v>
      </c>
      <c r="P2595" s="3">
        <f t="shared" si="241"/>
        <v>1</v>
      </c>
      <c r="Q2595" s="3">
        <f t="shared" si="242"/>
        <v>0</v>
      </c>
      <c r="R2595" s="3">
        <f t="shared" si="243"/>
        <v>0</v>
      </c>
      <c r="S2595" s="3">
        <f t="shared" si="244"/>
        <v>0</v>
      </c>
      <c r="T2595" s="3">
        <f t="shared" si="245"/>
        <v>0</v>
      </c>
      <c r="U2595" s="3">
        <f t="shared" si="246"/>
        <v>0</v>
      </c>
    </row>
    <row r="2596" spans="1:21" ht="12.75" customHeight="1" x14ac:dyDescent="0.2">
      <c r="A2596" s="15" t="s">
        <v>95</v>
      </c>
      <c r="B2596" s="16" t="s">
        <v>96</v>
      </c>
      <c r="C2596" s="8">
        <v>216224</v>
      </c>
      <c r="D2596" s="6" t="s">
        <v>2400</v>
      </c>
      <c r="E2596" s="16" t="s">
        <v>2817</v>
      </c>
      <c r="F2596" s="15">
        <v>192024054</v>
      </c>
      <c r="G2596" s="5" t="s">
        <v>67</v>
      </c>
      <c r="H2596" s="6" t="s">
        <v>52</v>
      </c>
      <c r="I2596" s="6" t="s">
        <v>2820</v>
      </c>
      <c r="J2596" s="6" t="s">
        <v>2821</v>
      </c>
      <c r="K2596" s="6" t="s">
        <v>341</v>
      </c>
      <c r="L2596" s="6" t="s">
        <v>346</v>
      </c>
      <c r="M2596" s="16" t="s">
        <v>347</v>
      </c>
      <c r="N2596" s="8" t="s">
        <v>35</v>
      </c>
      <c r="O2596" s="7">
        <v>1</v>
      </c>
      <c r="P2596" s="3">
        <f t="shared" si="241"/>
        <v>1</v>
      </c>
      <c r="Q2596" s="3">
        <f t="shared" si="242"/>
        <v>0</v>
      </c>
      <c r="R2596" s="3">
        <f t="shared" si="243"/>
        <v>0</v>
      </c>
      <c r="S2596" s="3">
        <f t="shared" si="244"/>
        <v>0</v>
      </c>
      <c r="T2596" s="3">
        <f t="shared" si="245"/>
        <v>0</v>
      </c>
      <c r="U2596" s="3">
        <f t="shared" si="246"/>
        <v>0</v>
      </c>
    </row>
    <row r="2597" spans="1:21" ht="12.75" customHeight="1" x14ac:dyDescent="0.2">
      <c r="A2597" s="15" t="s">
        <v>95</v>
      </c>
      <c r="B2597" s="16" t="s">
        <v>96</v>
      </c>
      <c r="C2597" s="8">
        <v>216224</v>
      </c>
      <c r="D2597" s="6" t="s">
        <v>2400</v>
      </c>
      <c r="E2597" s="16" t="s">
        <v>2817</v>
      </c>
      <c r="F2597" s="15">
        <v>191893844</v>
      </c>
      <c r="G2597" s="5" t="s">
        <v>105</v>
      </c>
      <c r="H2597" s="6" t="s">
        <v>52</v>
      </c>
      <c r="I2597" s="6" t="s">
        <v>2822</v>
      </c>
      <c r="J2597" s="6" t="s">
        <v>2823</v>
      </c>
      <c r="K2597" s="6" t="s">
        <v>341</v>
      </c>
      <c r="L2597" s="6" t="s">
        <v>346</v>
      </c>
      <c r="M2597" s="16" t="s">
        <v>347</v>
      </c>
      <c r="N2597" s="8" t="s">
        <v>35</v>
      </c>
      <c r="O2597" s="7">
        <v>2</v>
      </c>
      <c r="P2597" s="3">
        <f t="shared" si="241"/>
        <v>0</v>
      </c>
      <c r="Q2597" s="3">
        <f t="shared" si="242"/>
        <v>1</v>
      </c>
      <c r="R2597" s="3">
        <f t="shared" si="243"/>
        <v>0</v>
      </c>
      <c r="S2597" s="3">
        <f t="shared" si="244"/>
        <v>0</v>
      </c>
      <c r="T2597" s="3">
        <f t="shared" si="245"/>
        <v>0</v>
      </c>
      <c r="U2597" s="3">
        <f t="shared" si="246"/>
        <v>0</v>
      </c>
    </row>
    <row r="2598" spans="1:21" ht="12.75" customHeight="1" x14ac:dyDescent="0.2">
      <c r="A2598" s="15" t="s">
        <v>95</v>
      </c>
      <c r="B2598" s="16" t="s">
        <v>96</v>
      </c>
      <c r="C2598" s="8">
        <v>216224</v>
      </c>
      <c r="D2598" s="6" t="s">
        <v>2400</v>
      </c>
      <c r="E2598" s="16" t="s">
        <v>2817</v>
      </c>
      <c r="F2598" s="15">
        <v>191932152</v>
      </c>
      <c r="G2598" s="5" t="s">
        <v>105</v>
      </c>
      <c r="H2598" s="6" t="s">
        <v>52</v>
      </c>
      <c r="I2598" s="6" t="s">
        <v>2824</v>
      </c>
      <c r="J2598" s="6" t="s">
        <v>2825</v>
      </c>
      <c r="K2598" s="6" t="s">
        <v>341</v>
      </c>
      <c r="L2598" s="6" t="s">
        <v>346</v>
      </c>
      <c r="M2598" s="16" t="s">
        <v>347</v>
      </c>
      <c r="N2598" s="8" t="s">
        <v>35</v>
      </c>
      <c r="O2598" s="7">
        <v>2</v>
      </c>
      <c r="P2598" s="3">
        <f t="shared" si="241"/>
        <v>0</v>
      </c>
      <c r="Q2598" s="3">
        <f t="shared" si="242"/>
        <v>1</v>
      </c>
      <c r="R2598" s="3">
        <f t="shared" si="243"/>
        <v>0</v>
      </c>
      <c r="S2598" s="3">
        <f t="shared" si="244"/>
        <v>0</v>
      </c>
      <c r="T2598" s="3">
        <f t="shared" si="245"/>
        <v>0</v>
      </c>
      <c r="U2598" s="3">
        <f t="shared" si="246"/>
        <v>0</v>
      </c>
    </row>
    <row r="2599" spans="1:21" ht="12.75" customHeight="1" x14ac:dyDescent="0.2">
      <c r="A2599" s="15" t="s">
        <v>95</v>
      </c>
      <c r="B2599" s="16" t="s">
        <v>96</v>
      </c>
      <c r="C2599" s="8">
        <v>216224</v>
      </c>
      <c r="D2599" s="6" t="s">
        <v>2400</v>
      </c>
      <c r="E2599" s="16" t="s">
        <v>2817</v>
      </c>
      <c r="F2599" s="15">
        <v>191932205</v>
      </c>
      <c r="G2599" s="5" t="s">
        <v>105</v>
      </c>
      <c r="H2599" s="6" t="s">
        <v>52</v>
      </c>
      <c r="I2599" s="6" t="s">
        <v>2826</v>
      </c>
      <c r="J2599" s="6" t="s">
        <v>2827</v>
      </c>
      <c r="K2599" s="6" t="s">
        <v>341</v>
      </c>
      <c r="L2599" s="6" t="s">
        <v>346</v>
      </c>
      <c r="M2599" s="16" t="s">
        <v>347</v>
      </c>
      <c r="N2599" s="8" t="s">
        <v>35</v>
      </c>
      <c r="O2599" s="7">
        <v>2</v>
      </c>
      <c r="P2599" s="3">
        <f t="shared" si="241"/>
        <v>0</v>
      </c>
      <c r="Q2599" s="3">
        <f t="shared" si="242"/>
        <v>1</v>
      </c>
      <c r="R2599" s="3">
        <f t="shared" si="243"/>
        <v>0</v>
      </c>
      <c r="S2599" s="3">
        <f t="shared" si="244"/>
        <v>0</v>
      </c>
      <c r="T2599" s="3">
        <f t="shared" si="245"/>
        <v>0</v>
      </c>
      <c r="U2599" s="3">
        <f t="shared" si="246"/>
        <v>0</v>
      </c>
    </row>
    <row r="2600" spans="1:21" ht="12.75" customHeight="1" x14ac:dyDescent="0.2">
      <c r="A2600" s="15" t="s">
        <v>95</v>
      </c>
      <c r="B2600" s="16" t="s">
        <v>96</v>
      </c>
      <c r="C2600" s="8">
        <v>216224</v>
      </c>
      <c r="D2600" s="6" t="s">
        <v>2400</v>
      </c>
      <c r="E2600" s="16" t="s">
        <v>2817</v>
      </c>
      <c r="F2600" s="15">
        <v>191932257</v>
      </c>
      <c r="G2600" s="5" t="s">
        <v>167</v>
      </c>
      <c r="H2600" s="6" t="s">
        <v>52</v>
      </c>
      <c r="I2600" s="6" t="s">
        <v>2828</v>
      </c>
      <c r="J2600" s="6" t="s">
        <v>2829</v>
      </c>
      <c r="K2600" s="6" t="s">
        <v>341</v>
      </c>
      <c r="L2600" s="6" t="s">
        <v>346</v>
      </c>
      <c r="M2600" s="16" t="s">
        <v>347</v>
      </c>
      <c r="N2600" s="8" t="s">
        <v>35</v>
      </c>
      <c r="O2600" s="7">
        <v>2</v>
      </c>
      <c r="P2600" s="3">
        <f t="shared" si="241"/>
        <v>0</v>
      </c>
      <c r="Q2600" s="3">
        <f t="shared" si="242"/>
        <v>1</v>
      </c>
      <c r="R2600" s="3">
        <f t="shared" si="243"/>
        <v>0</v>
      </c>
      <c r="S2600" s="3">
        <f t="shared" si="244"/>
        <v>0</v>
      </c>
      <c r="T2600" s="3">
        <f t="shared" si="245"/>
        <v>0</v>
      </c>
      <c r="U2600" s="3">
        <f t="shared" si="246"/>
        <v>0</v>
      </c>
    </row>
    <row r="2601" spans="1:21" ht="12.75" customHeight="1" x14ac:dyDescent="0.2">
      <c r="A2601" s="15" t="s">
        <v>95</v>
      </c>
      <c r="B2601" s="16" t="s">
        <v>96</v>
      </c>
      <c r="C2601" s="8">
        <v>216224</v>
      </c>
      <c r="D2601" s="6" t="s">
        <v>2400</v>
      </c>
      <c r="E2601" s="16" t="s">
        <v>2817</v>
      </c>
      <c r="F2601" s="15">
        <v>191932297</v>
      </c>
      <c r="G2601" s="5" t="s">
        <v>105</v>
      </c>
      <c r="H2601" s="6" t="s">
        <v>52</v>
      </c>
      <c r="I2601" s="6" t="s">
        <v>2830</v>
      </c>
      <c r="J2601" s="6" t="s">
        <v>2831</v>
      </c>
      <c r="K2601" s="6" t="s">
        <v>341</v>
      </c>
      <c r="L2601" s="6" t="s">
        <v>346</v>
      </c>
      <c r="M2601" s="16" t="s">
        <v>347</v>
      </c>
      <c r="N2601" s="8" t="s">
        <v>35</v>
      </c>
      <c r="O2601" s="7">
        <v>2</v>
      </c>
      <c r="P2601" s="3">
        <f t="shared" si="241"/>
        <v>0</v>
      </c>
      <c r="Q2601" s="3">
        <f t="shared" si="242"/>
        <v>1</v>
      </c>
      <c r="R2601" s="3">
        <f t="shared" si="243"/>
        <v>0</v>
      </c>
      <c r="S2601" s="3">
        <f t="shared" si="244"/>
        <v>0</v>
      </c>
      <c r="T2601" s="3">
        <f t="shared" si="245"/>
        <v>0</v>
      </c>
      <c r="U2601" s="3">
        <f t="shared" si="246"/>
        <v>0</v>
      </c>
    </row>
    <row r="2602" spans="1:21" ht="12.75" customHeight="1" x14ac:dyDescent="0.2">
      <c r="A2602" s="15" t="s">
        <v>95</v>
      </c>
      <c r="B2602" s="16" t="s">
        <v>96</v>
      </c>
      <c r="C2602" s="8">
        <v>216224</v>
      </c>
      <c r="D2602" s="6" t="s">
        <v>2400</v>
      </c>
      <c r="E2602" s="16" t="s">
        <v>2817</v>
      </c>
      <c r="F2602" s="15">
        <v>191932334</v>
      </c>
      <c r="G2602" s="5" t="s">
        <v>105</v>
      </c>
      <c r="H2602" s="6" t="s">
        <v>52</v>
      </c>
      <c r="I2602" s="6" t="s">
        <v>2832</v>
      </c>
      <c r="J2602" s="6" t="s">
        <v>2833</v>
      </c>
      <c r="K2602" s="6" t="s">
        <v>341</v>
      </c>
      <c r="L2602" s="6" t="s">
        <v>346</v>
      </c>
      <c r="M2602" s="16" t="s">
        <v>347</v>
      </c>
      <c r="N2602" s="8" t="s">
        <v>35</v>
      </c>
      <c r="O2602" s="7">
        <v>2</v>
      </c>
      <c r="P2602" s="3">
        <f t="shared" si="241"/>
        <v>0</v>
      </c>
      <c r="Q2602" s="3">
        <f t="shared" si="242"/>
        <v>1</v>
      </c>
      <c r="R2602" s="3">
        <f t="shared" si="243"/>
        <v>0</v>
      </c>
      <c r="S2602" s="3">
        <f t="shared" si="244"/>
        <v>0</v>
      </c>
      <c r="T2602" s="3">
        <f t="shared" si="245"/>
        <v>0</v>
      </c>
      <c r="U2602" s="3">
        <f t="shared" si="246"/>
        <v>0</v>
      </c>
    </row>
    <row r="2603" spans="1:21" ht="12.75" customHeight="1" x14ac:dyDescent="0.2">
      <c r="A2603" s="15" t="s">
        <v>95</v>
      </c>
      <c r="B2603" s="16" t="s">
        <v>96</v>
      </c>
      <c r="C2603" s="8">
        <v>216224</v>
      </c>
      <c r="D2603" s="6" t="s">
        <v>2400</v>
      </c>
      <c r="E2603" s="16" t="s">
        <v>2817</v>
      </c>
      <c r="F2603" s="15">
        <v>191932346</v>
      </c>
      <c r="G2603" s="5" t="s">
        <v>105</v>
      </c>
      <c r="H2603" s="6" t="s">
        <v>52</v>
      </c>
      <c r="I2603" s="6" t="s">
        <v>2834</v>
      </c>
      <c r="J2603" s="6" t="s">
        <v>2835</v>
      </c>
      <c r="K2603" s="6" t="s">
        <v>341</v>
      </c>
      <c r="L2603" s="6" t="s">
        <v>346</v>
      </c>
      <c r="M2603" s="16" t="s">
        <v>347</v>
      </c>
      <c r="N2603" s="8" t="s">
        <v>35</v>
      </c>
      <c r="O2603" s="7">
        <v>2</v>
      </c>
      <c r="P2603" s="3">
        <f t="shared" si="241"/>
        <v>0</v>
      </c>
      <c r="Q2603" s="3">
        <f t="shared" si="242"/>
        <v>1</v>
      </c>
      <c r="R2603" s="3">
        <f t="shared" si="243"/>
        <v>0</v>
      </c>
      <c r="S2603" s="3">
        <f t="shared" si="244"/>
        <v>0</v>
      </c>
      <c r="T2603" s="3">
        <f t="shared" si="245"/>
        <v>0</v>
      </c>
      <c r="U2603" s="3">
        <f t="shared" si="246"/>
        <v>0</v>
      </c>
    </row>
    <row r="2604" spans="1:21" ht="12.75" customHeight="1" x14ac:dyDescent="0.2">
      <c r="A2604" s="15" t="s">
        <v>95</v>
      </c>
      <c r="B2604" s="16" t="s">
        <v>96</v>
      </c>
      <c r="C2604" s="8">
        <v>216224</v>
      </c>
      <c r="D2604" s="6" t="s">
        <v>2400</v>
      </c>
      <c r="E2604" s="16" t="s">
        <v>2817</v>
      </c>
      <c r="F2604" s="15">
        <v>192023882</v>
      </c>
      <c r="G2604" s="5" t="s">
        <v>67</v>
      </c>
      <c r="H2604" s="6" t="s">
        <v>29</v>
      </c>
      <c r="I2604" s="6" t="s">
        <v>2836</v>
      </c>
      <c r="J2604" s="6" t="s">
        <v>2837</v>
      </c>
      <c r="K2604" s="6" t="s">
        <v>341</v>
      </c>
      <c r="L2604" s="6" t="s">
        <v>346</v>
      </c>
      <c r="M2604" s="16" t="s">
        <v>347</v>
      </c>
      <c r="N2604" s="8" t="s">
        <v>35</v>
      </c>
      <c r="O2604" s="7">
        <v>2</v>
      </c>
      <c r="P2604" s="3">
        <f t="shared" si="241"/>
        <v>0</v>
      </c>
      <c r="Q2604" s="3">
        <f t="shared" si="242"/>
        <v>1</v>
      </c>
      <c r="R2604" s="3">
        <f t="shared" si="243"/>
        <v>0</v>
      </c>
      <c r="S2604" s="3">
        <f t="shared" si="244"/>
        <v>0</v>
      </c>
      <c r="T2604" s="3">
        <f t="shared" si="245"/>
        <v>0</v>
      </c>
      <c r="U2604" s="3">
        <f t="shared" si="246"/>
        <v>0</v>
      </c>
    </row>
    <row r="2605" spans="1:21" ht="12.75" customHeight="1" x14ac:dyDescent="0.2">
      <c r="A2605" s="15" t="s">
        <v>95</v>
      </c>
      <c r="B2605" s="16" t="s">
        <v>96</v>
      </c>
      <c r="C2605" s="8">
        <v>216224</v>
      </c>
      <c r="D2605" s="6" t="s">
        <v>2400</v>
      </c>
      <c r="E2605" s="16" t="s">
        <v>2817</v>
      </c>
      <c r="F2605" s="15">
        <v>192023885</v>
      </c>
      <c r="G2605" s="5" t="s">
        <v>105</v>
      </c>
      <c r="H2605" s="6" t="s">
        <v>52</v>
      </c>
      <c r="I2605" s="6" t="s">
        <v>2838</v>
      </c>
      <c r="J2605" s="6" t="s">
        <v>2839</v>
      </c>
      <c r="K2605" s="6" t="s">
        <v>341</v>
      </c>
      <c r="L2605" s="6" t="s">
        <v>346</v>
      </c>
      <c r="M2605" s="16" t="s">
        <v>347</v>
      </c>
      <c r="N2605" s="8" t="s">
        <v>35</v>
      </c>
      <c r="O2605" s="7">
        <v>2</v>
      </c>
      <c r="P2605" s="3">
        <f t="shared" si="241"/>
        <v>0</v>
      </c>
      <c r="Q2605" s="3">
        <f t="shared" si="242"/>
        <v>1</v>
      </c>
      <c r="R2605" s="3">
        <f t="shared" si="243"/>
        <v>0</v>
      </c>
      <c r="S2605" s="3">
        <f t="shared" si="244"/>
        <v>0</v>
      </c>
      <c r="T2605" s="3">
        <f t="shared" si="245"/>
        <v>0</v>
      </c>
      <c r="U2605" s="3">
        <f t="shared" si="246"/>
        <v>0</v>
      </c>
    </row>
    <row r="2606" spans="1:21" ht="12.75" customHeight="1" x14ac:dyDescent="0.2">
      <c r="A2606" s="15" t="s">
        <v>95</v>
      </c>
      <c r="B2606" s="16" t="s">
        <v>96</v>
      </c>
      <c r="C2606" s="8">
        <v>216224</v>
      </c>
      <c r="D2606" s="6" t="s">
        <v>2400</v>
      </c>
      <c r="E2606" s="16" t="s">
        <v>2817</v>
      </c>
      <c r="F2606" s="15">
        <v>192024004</v>
      </c>
      <c r="G2606" s="5" t="s">
        <v>105</v>
      </c>
      <c r="H2606" s="6" t="s">
        <v>29</v>
      </c>
      <c r="I2606" s="6" t="s">
        <v>2840</v>
      </c>
      <c r="J2606" s="6" t="s">
        <v>2841</v>
      </c>
      <c r="K2606" s="6" t="s">
        <v>341</v>
      </c>
      <c r="L2606" s="6" t="s">
        <v>346</v>
      </c>
      <c r="M2606" s="16" t="s">
        <v>347</v>
      </c>
      <c r="N2606" s="8" t="s">
        <v>35</v>
      </c>
      <c r="O2606" s="7">
        <v>2</v>
      </c>
      <c r="P2606" s="3">
        <f t="shared" si="241"/>
        <v>0</v>
      </c>
      <c r="Q2606" s="3">
        <f t="shared" si="242"/>
        <v>1</v>
      </c>
      <c r="R2606" s="3">
        <f t="shared" si="243"/>
        <v>0</v>
      </c>
      <c r="S2606" s="3">
        <f t="shared" si="244"/>
        <v>0</v>
      </c>
      <c r="T2606" s="3">
        <f t="shared" si="245"/>
        <v>0</v>
      </c>
      <c r="U2606" s="3">
        <f t="shared" si="246"/>
        <v>0</v>
      </c>
    </row>
    <row r="2607" spans="1:21" ht="12.75" customHeight="1" x14ac:dyDescent="0.2">
      <c r="A2607" s="15" t="s">
        <v>95</v>
      </c>
      <c r="B2607" s="16" t="s">
        <v>96</v>
      </c>
      <c r="C2607" s="8">
        <v>216224</v>
      </c>
      <c r="D2607" s="6" t="s">
        <v>2400</v>
      </c>
      <c r="E2607" s="16" t="s">
        <v>2817</v>
      </c>
      <c r="F2607" s="15">
        <v>192024036</v>
      </c>
      <c r="G2607" s="5" t="s">
        <v>167</v>
      </c>
      <c r="H2607" s="6" t="s">
        <v>29</v>
      </c>
      <c r="I2607" s="6" t="s">
        <v>2842</v>
      </c>
      <c r="J2607" s="6" t="s">
        <v>2843</v>
      </c>
      <c r="K2607" s="6" t="s">
        <v>341</v>
      </c>
      <c r="L2607" s="6" t="s">
        <v>346</v>
      </c>
      <c r="M2607" s="16" t="s">
        <v>347</v>
      </c>
      <c r="N2607" s="8" t="s">
        <v>35</v>
      </c>
      <c r="O2607" s="7">
        <v>2</v>
      </c>
      <c r="P2607" s="3">
        <f t="shared" si="241"/>
        <v>0</v>
      </c>
      <c r="Q2607" s="3">
        <f t="shared" si="242"/>
        <v>1</v>
      </c>
      <c r="R2607" s="3">
        <f t="shared" si="243"/>
        <v>0</v>
      </c>
      <c r="S2607" s="3">
        <f t="shared" si="244"/>
        <v>0</v>
      </c>
      <c r="T2607" s="3">
        <f t="shared" si="245"/>
        <v>0</v>
      </c>
      <c r="U2607" s="3">
        <f t="shared" si="246"/>
        <v>0</v>
      </c>
    </row>
    <row r="2608" spans="1:21" ht="12.75" customHeight="1" x14ac:dyDescent="0.2">
      <c r="A2608" s="15" t="s">
        <v>95</v>
      </c>
      <c r="B2608" s="16" t="s">
        <v>96</v>
      </c>
      <c r="C2608" s="8">
        <v>216224</v>
      </c>
      <c r="D2608" s="6" t="s">
        <v>2400</v>
      </c>
      <c r="E2608" s="16" t="s">
        <v>2817</v>
      </c>
      <c r="F2608" s="15">
        <v>192024119</v>
      </c>
      <c r="G2608" s="5" t="s">
        <v>67</v>
      </c>
      <c r="H2608" s="6" t="s">
        <v>29</v>
      </c>
      <c r="I2608" s="6" t="s">
        <v>2820</v>
      </c>
      <c r="J2608" s="6" t="s">
        <v>2844</v>
      </c>
      <c r="K2608" s="6" t="s">
        <v>341</v>
      </c>
      <c r="L2608" s="6" t="s">
        <v>346</v>
      </c>
      <c r="M2608" s="16" t="s">
        <v>347</v>
      </c>
      <c r="N2608" s="8" t="s">
        <v>35</v>
      </c>
      <c r="O2608" s="7">
        <v>2</v>
      </c>
      <c r="P2608" s="3">
        <f t="shared" si="241"/>
        <v>0</v>
      </c>
      <c r="Q2608" s="3">
        <f t="shared" si="242"/>
        <v>1</v>
      </c>
      <c r="R2608" s="3">
        <f t="shared" si="243"/>
        <v>0</v>
      </c>
      <c r="S2608" s="3">
        <f t="shared" si="244"/>
        <v>0</v>
      </c>
      <c r="T2608" s="3">
        <f t="shared" si="245"/>
        <v>0</v>
      </c>
      <c r="U2608" s="3">
        <f t="shared" si="246"/>
        <v>0</v>
      </c>
    </row>
    <row r="2609" spans="1:21" ht="12.75" customHeight="1" x14ac:dyDescent="0.2">
      <c r="A2609" s="15" t="s">
        <v>95</v>
      </c>
      <c r="B2609" s="16" t="s">
        <v>96</v>
      </c>
      <c r="C2609" s="8">
        <v>216224</v>
      </c>
      <c r="D2609" s="6" t="s">
        <v>2400</v>
      </c>
      <c r="E2609" s="16" t="s">
        <v>2817</v>
      </c>
      <c r="F2609" s="15">
        <v>192034202</v>
      </c>
      <c r="G2609" s="5" t="s">
        <v>67</v>
      </c>
      <c r="H2609" s="6" t="s">
        <v>29</v>
      </c>
      <c r="I2609" s="6" t="s">
        <v>2845</v>
      </c>
      <c r="J2609" s="6" t="s">
        <v>2846</v>
      </c>
      <c r="K2609" s="6" t="s">
        <v>341</v>
      </c>
      <c r="L2609" s="6" t="s">
        <v>346</v>
      </c>
      <c r="M2609" s="16" t="s">
        <v>347</v>
      </c>
      <c r="N2609" s="8" t="s">
        <v>35</v>
      </c>
      <c r="O2609" s="7">
        <v>2</v>
      </c>
      <c r="P2609" s="3">
        <f t="shared" si="241"/>
        <v>0</v>
      </c>
      <c r="Q2609" s="3">
        <f t="shared" si="242"/>
        <v>1</v>
      </c>
      <c r="R2609" s="3">
        <f t="shared" si="243"/>
        <v>0</v>
      </c>
      <c r="S2609" s="3">
        <f t="shared" si="244"/>
        <v>0</v>
      </c>
      <c r="T2609" s="3">
        <f t="shared" si="245"/>
        <v>0</v>
      </c>
      <c r="U2609" s="3">
        <f t="shared" si="246"/>
        <v>0</v>
      </c>
    </row>
    <row r="2610" spans="1:21" ht="12.75" customHeight="1" x14ac:dyDescent="0.2">
      <c r="A2610" s="15" t="s">
        <v>95</v>
      </c>
      <c r="B2610" s="16" t="s">
        <v>96</v>
      </c>
      <c r="C2610" s="8">
        <v>216224</v>
      </c>
      <c r="D2610" s="6" t="s">
        <v>2400</v>
      </c>
      <c r="E2610" s="16" t="s">
        <v>2817</v>
      </c>
      <c r="F2610" s="15">
        <v>192034227</v>
      </c>
      <c r="G2610" s="5" t="s">
        <v>67</v>
      </c>
      <c r="H2610" s="6" t="s">
        <v>29</v>
      </c>
      <c r="I2610" s="6" t="s">
        <v>2847</v>
      </c>
      <c r="J2610" s="6" t="s">
        <v>2848</v>
      </c>
      <c r="K2610" s="6" t="s">
        <v>341</v>
      </c>
      <c r="L2610" s="6" t="s">
        <v>346</v>
      </c>
      <c r="M2610" s="16" t="s">
        <v>347</v>
      </c>
      <c r="N2610" s="8" t="s">
        <v>35</v>
      </c>
      <c r="O2610" s="7">
        <v>2</v>
      </c>
      <c r="P2610" s="3">
        <f t="shared" si="241"/>
        <v>0</v>
      </c>
      <c r="Q2610" s="3">
        <f t="shared" si="242"/>
        <v>1</v>
      </c>
      <c r="R2610" s="3">
        <f t="shared" si="243"/>
        <v>0</v>
      </c>
      <c r="S2610" s="3">
        <f t="shared" si="244"/>
        <v>0</v>
      </c>
      <c r="T2610" s="3">
        <f t="shared" si="245"/>
        <v>0</v>
      </c>
      <c r="U2610" s="3">
        <f t="shared" si="246"/>
        <v>0</v>
      </c>
    </row>
    <row r="2611" spans="1:21" ht="12.75" customHeight="1" x14ac:dyDescent="0.2">
      <c r="A2611" s="15" t="s">
        <v>95</v>
      </c>
      <c r="B2611" s="16" t="s">
        <v>96</v>
      </c>
      <c r="C2611" s="8">
        <v>216224</v>
      </c>
      <c r="D2611" s="6" t="s">
        <v>2400</v>
      </c>
      <c r="E2611" s="16" t="s">
        <v>2817</v>
      </c>
      <c r="F2611" s="15">
        <v>192034240</v>
      </c>
      <c r="G2611" s="5" t="s">
        <v>67</v>
      </c>
      <c r="H2611" s="6" t="s">
        <v>52</v>
      </c>
      <c r="I2611" s="6" t="s">
        <v>2849</v>
      </c>
      <c r="J2611" s="6" t="s">
        <v>2850</v>
      </c>
      <c r="K2611" s="6" t="s">
        <v>341</v>
      </c>
      <c r="L2611" s="6" t="s">
        <v>346</v>
      </c>
      <c r="M2611" s="16" t="s">
        <v>347</v>
      </c>
      <c r="N2611" s="8" t="s">
        <v>35</v>
      </c>
      <c r="O2611" s="7">
        <v>2</v>
      </c>
      <c r="P2611" s="3">
        <f t="shared" si="241"/>
        <v>0</v>
      </c>
      <c r="Q2611" s="3">
        <f t="shared" si="242"/>
        <v>1</v>
      </c>
      <c r="R2611" s="3">
        <f t="shared" si="243"/>
        <v>0</v>
      </c>
      <c r="S2611" s="3">
        <f t="shared" si="244"/>
        <v>0</v>
      </c>
      <c r="T2611" s="3">
        <f t="shared" si="245"/>
        <v>0</v>
      </c>
      <c r="U2611" s="3">
        <f t="shared" si="246"/>
        <v>0</v>
      </c>
    </row>
    <row r="2612" spans="1:21" ht="12.75" customHeight="1" x14ac:dyDescent="0.2">
      <c r="A2612" s="15" t="s">
        <v>95</v>
      </c>
      <c r="B2612" s="16" t="s">
        <v>96</v>
      </c>
      <c r="C2612" s="8">
        <v>216224</v>
      </c>
      <c r="D2612" s="6" t="s">
        <v>2400</v>
      </c>
      <c r="E2612" s="16" t="s">
        <v>2432</v>
      </c>
      <c r="F2612" s="15">
        <v>191931359</v>
      </c>
      <c r="G2612" s="5" t="s">
        <v>67</v>
      </c>
      <c r="H2612" s="6" t="s">
        <v>52</v>
      </c>
      <c r="I2612" s="6" t="s">
        <v>2851</v>
      </c>
      <c r="J2612" s="6" t="s">
        <v>2852</v>
      </c>
      <c r="K2612" s="6" t="s">
        <v>341</v>
      </c>
      <c r="L2612" s="6" t="s">
        <v>346</v>
      </c>
      <c r="M2612" s="16" t="s">
        <v>347</v>
      </c>
      <c r="N2612" s="8" t="s">
        <v>35</v>
      </c>
      <c r="O2612" s="7">
        <v>3</v>
      </c>
      <c r="P2612" s="3">
        <f t="shared" si="241"/>
        <v>0</v>
      </c>
      <c r="Q2612" s="3">
        <f t="shared" si="242"/>
        <v>0</v>
      </c>
      <c r="R2612" s="3">
        <f t="shared" si="243"/>
        <v>1</v>
      </c>
      <c r="S2612" s="3">
        <f t="shared" si="244"/>
        <v>0</v>
      </c>
      <c r="T2612" s="3">
        <f t="shared" si="245"/>
        <v>0</v>
      </c>
      <c r="U2612" s="3">
        <f t="shared" si="246"/>
        <v>0</v>
      </c>
    </row>
    <row r="2613" spans="1:21" ht="12.75" customHeight="1" x14ac:dyDescent="0.2">
      <c r="A2613" s="15" t="s">
        <v>95</v>
      </c>
      <c r="B2613" s="16" t="s">
        <v>96</v>
      </c>
      <c r="C2613" s="8">
        <v>216224</v>
      </c>
      <c r="D2613" s="6" t="s">
        <v>2400</v>
      </c>
      <c r="E2613" s="16" t="s">
        <v>2817</v>
      </c>
      <c r="F2613" s="15">
        <v>191893845</v>
      </c>
      <c r="G2613" s="5" t="s">
        <v>67</v>
      </c>
      <c r="H2613" s="6" t="s">
        <v>52</v>
      </c>
      <c r="I2613" s="6" t="s">
        <v>2853</v>
      </c>
      <c r="J2613" s="6" t="s">
        <v>2854</v>
      </c>
      <c r="K2613" s="6" t="s">
        <v>341</v>
      </c>
      <c r="L2613" s="6" t="s">
        <v>346</v>
      </c>
      <c r="M2613" s="16" t="s">
        <v>347</v>
      </c>
      <c r="N2613" s="8" t="s">
        <v>35</v>
      </c>
      <c r="O2613" s="7">
        <v>3</v>
      </c>
      <c r="P2613" s="3">
        <f t="shared" si="241"/>
        <v>0</v>
      </c>
      <c r="Q2613" s="3">
        <f t="shared" si="242"/>
        <v>0</v>
      </c>
      <c r="R2613" s="3">
        <f t="shared" si="243"/>
        <v>1</v>
      </c>
      <c r="S2613" s="3">
        <f t="shared" si="244"/>
        <v>0</v>
      </c>
      <c r="T2613" s="3">
        <f t="shared" si="245"/>
        <v>0</v>
      </c>
      <c r="U2613" s="3">
        <f t="shared" si="246"/>
        <v>0</v>
      </c>
    </row>
    <row r="2614" spans="1:21" ht="12.75" customHeight="1" x14ac:dyDescent="0.2">
      <c r="A2614" s="15" t="s">
        <v>95</v>
      </c>
      <c r="B2614" s="16" t="s">
        <v>96</v>
      </c>
      <c r="C2614" s="8">
        <v>216224</v>
      </c>
      <c r="D2614" s="6" t="s">
        <v>2400</v>
      </c>
      <c r="E2614" s="16" t="s">
        <v>2817</v>
      </c>
      <c r="F2614" s="15">
        <v>191893846</v>
      </c>
      <c r="G2614" s="5" t="s">
        <v>105</v>
      </c>
      <c r="H2614" s="6" t="s">
        <v>52</v>
      </c>
      <c r="I2614" s="6" t="s">
        <v>2855</v>
      </c>
      <c r="J2614" s="6" t="s">
        <v>2856</v>
      </c>
      <c r="K2614" s="6" t="s">
        <v>341</v>
      </c>
      <c r="L2614" s="6" t="s">
        <v>346</v>
      </c>
      <c r="M2614" s="16" t="s">
        <v>347</v>
      </c>
      <c r="N2614" s="8" t="s">
        <v>35</v>
      </c>
      <c r="O2614" s="7">
        <v>3</v>
      </c>
      <c r="P2614" s="3">
        <f t="shared" si="241"/>
        <v>0</v>
      </c>
      <c r="Q2614" s="3">
        <f t="shared" si="242"/>
        <v>0</v>
      </c>
      <c r="R2614" s="3">
        <f t="shared" si="243"/>
        <v>1</v>
      </c>
      <c r="S2614" s="3">
        <f t="shared" si="244"/>
        <v>0</v>
      </c>
      <c r="T2614" s="3">
        <f t="shared" si="245"/>
        <v>0</v>
      </c>
      <c r="U2614" s="3">
        <f t="shared" si="246"/>
        <v>0</v>
      </c>
    </row>
    <row r="2615" spans="1:21" ht="12.75" customHeight="1" x14ac:dyDescent="0.2">
      <c r="A2615" s="15" t="s">
        <v>95</v>
      </c>
      <c r="B2615" s="16" t="s">
        <v>96</v>
      </c>
      <c r="C2615" s="8">
        <v>216224</v>
      </c>
      <c r="D2615" s="6" t="s">
        <v>2400</v>
      </c>
      <c r="E2615" s="16" t="s">
        <v>2817</v>
      </c>
      <c r="F2615" s="15">
        <v>191893849</v>
      </c>
      <c r="G2615" s="5" t="s">
        <v>67</v>
      </c>
      <c r="H2615" s="6" t="s">
        <v>52</v>
      </c>
      <c r="I2615" s="6" t="s">
        <v>2857</v>
      </c>
      <c r="J2615" s="6" t="s">
        <v>2858</v>
      </c>
      <c r="K2615" s="6" t="s">
        <v>341</v>
      </c>
      <c r="L2615" s="6" t="s">
        <v>346</v>
      </c>
      <c r="M2615" s="16" t="s">
        <v>347</v>
      </c>
      <c r="N2615" s="8" t="s">
        <v>35</v>
      </c>
      <c r="O2615" s="7">
        <v>3</v>
      </c>
      <c r="P2615" s="3">
        <f t="shared" si="241"/>
        <v>0</v>
      </c>
      <c r="Q2615" s="3">
        <f t="shared" si="242"/>
        <v>0</v>
      </c>
      <c r="R2615" s="3">
        <f t="shared" si="243"/>
        <v>1</v>
      </c>
      <c r="S2615" s="3">
        <f t="shared" si="244"/>
        <v>0</v>
      </c>
      <c r="T2615" s="3">
        <f t="shared" si="245"/>
        <v>0</v>
      </c>
      <c r="U2615" s="3">
        <f t="shared" si="246"/>
        <v>0</v>
      </c>
    </row>
    <row r="2616" spans="1:21" ht="12.75" customHeight="1" x14ac:dyDescent="0.2">
      <c r="A2616" s="15" t="s">
        <v>95</v>
      </c>
      <c r="B2616" s="16" t="s">
        <v>96</v>
      </c>
      <c r="C2616" s="8">
        <v>216224</v>
      </c>
      <c r="D2616" s="6" t="s">
        <v>2400</v>
      </c>
      <c r="E2616" s="16" t="s">
        <v>2817</v>
      </c>
      <c r="F2616" s="15">
        <v>191893852</v>
      </c>
      <c r="G2616" s="5" t="s">
        <v>67</v>
      </c>
      <c r="H2616" s="6" t="s">
        <v>52</v>
      </c>
      <c r="I2616" s="6" t="s">
        <v>2842</v>
      </c>
      <c r="J2616" s="6" t="s">
        <v>2859</v>
      </c>
      <c r="K2616" s="6" t="s">
        <v>341</v>
      </c>
      <c r="L2616" s="6" t="s">
        <v>346</v>
      </c>
      <c r="M2616" s="16" t="s">
        <v>347</v>
      </c>
      <c r="N2616" s="8" t="s">
        <v>35</v>
      </c>
      <c r="O2616" s="7">
        <v>3</v>
      </c>
      <c r="P2616" s="3">
        <f t="shared" si="241"/>
        <v>0</v>
      </c>
      <c r="Q2616" s="3">
        <f t="shared" si="242"/>
        <v>0</v>
      </c>
      <c r="R2616" s="3">
        <f t="shared" si="243"/>
        <v>1</v>
      </c>
      <c r="S2616" s="3">
        <f t="shared" si="244"/>
        <v>0</v>
      </c>
      <c r="T2616" s="3">
        <f t="shared" si="245"/>
        <v>0</v>
      </c>
      <c r="U2616" s="3">
        <f t="shared" si="246"/>
        <v>0</v>
      </c>
    </row>
    <row r="2617" spans="1:21" ht="12.75" customHeight="1" x14ac:dyDescent="0.2">
      <c r="A2617" s="15" t="s">
        <v>95</v>
      </c>
      <c r="B2617" s="16" t="s">
        <v>96</v>
      </c>
      <c r="C2617" s="8">
        <v>216224</v>
      </c>
      <c r="D2617" s="6" t="s">
        <v>2400</v>
      </c>
      <c r="E2617" s="16" t="s">
        <v>2817</v>
      </c>
      <c r="F2617" s="15">
        <v>191893859</v>
      </c>
      <c r="G2617" s="5" t="s">
        <v>105</v>
      </c>
      <c r="H2617" s="6" t="s">
        <v>52</v>
      </c>
      <c r="I2617" s="6" t="s">
        <v>2860</v>
      </c>
      <c r="J2617" s="6" t="s">
        <v>2861</v>
      </c>
      <c r="K2617" s="6" t="s">
        <v>341</v>
      </c>
      <c r="L2617" s="6" t="s">
        <v>346</v>
      </c>
      <c r="M2617" s="16" t="s">
        <v>347</v>
      </c>
      <c r="N2617" s="8" t="s">
        <v>35</v>
      </c>
      <c r="O2617" s="7">
        <v>3</v>
      </c>
      <c r="P2617" s="3">
        <f t="shared" si="241"/>
        <v>0</v>
      </c>
      <c r="Q2617" s="3">
        <f t="shared" si="242"/>
        <v>0</v>
      </c>
      <c r="R2617" s="3">
        <f t="shared" si="243"/>
        <v>1</v>
      </c>
      <c r="S2617" s="3">
        <f t="shared" si="244"/>
        <v>0</v>
      </c>
      <c r="T2617" s="3">
        <f t="shared" si="245"/>
        <v>0</v>
      </c>
      <c r="U2617" s="3">
        <f t="shared" si="246"/>
        <v>0</v>
      </c>
    </row>
    <row r="2618" spans="1:21" ht="12.75" customHeight="1" x14ac:dyDescent="0.2">
      <c r="A2618" s="15" t="s">
        <v>95</v>
      </c>
      <c r="B2618" s="16" t="s">
        <v>96</v>
      </c>
      <c r="C2618" s="8">
        <v>216224</v>
      </c>
      <c r="D2618" s="6" t="s">
        <v>2400</v>
      </c>
      <c r="E2618" s="16" t="s">
        <v>2817</v>
      </c>
      <c r="F2618" s="15">
        <v>191932092</v>
      </c>
      <c r="G2618" s="5" t="s">
        <v>67</v>
      </c>
      <c r="H2618" s="6" t="s">
        <v>52</v>
      </c>
      <c r="I2618" s="6" t="s">
        <v>2862</v>
      </c>
      <c r="J2618" s="6" t="s">
        <v>2863</v>
      </c>
      <c r="K2618" s="6" t="s">
        <v>341</v>
      </c>
      <c r="L2618" s="6" t="s">
        <v>346</v>
      </c>
      <c r="M2618" s="16" t="s">
        <v>347</v>
      </c>
      <c r="N2618" s="8" t="s">
        <v>35</v>
      </c>
      <c r="O2618" s="7">
        <v>3</v>
      </c>
      <c r="P2618" s="3">
        <f t="shared" si="241"/>
        <v>0</v>
      </c>
      <c r="Q2618" s="3">
        <f t="shared" si="242"/>
        <v>0</v>
      </c>
      <c r="R2618" s="3">
        <f t="shared" si="243"/>
        <v>1</v>
      </c>
      <c r="S2618" s="3">
        <f t="shared" si="244"/>
        <v>0</v>
      </c>
      <c r="T2618" s="3">
        <f t="shared" si="245"/>
        <v>0</v>
      </c>
      <c r="U2618" s="3">
        <f t="shared" si="246"/>
        <v>0</v>
      </c>
    </row>
    <row r="2619" spans="1:21" ht="12.75" customHeight="1" x14ac:dyDescent="0.2">
      <c r="A2619" s="15" t="s">
        <v>95</v>
      </c>
      <c r="B2619" s="16" t="s">
        <v>96</v>
      </c>
      <c r="C2619" s="8">
        <v>216224</v>
      </c>
      <c r="D2619" s="6" t="s">
        <v>2400</v>
      </c>
      <c r="E2619" s="16" t="s">
        <v>2817</v>
      </c>
      <c r="F2619" s="15">
        <v>191932106</v>
      </c>
      <c r="G2619" s="5" t="s">
        <v>105</v>
      </c>
      <c r="H2619" s="6" t="s">
        <v>52</v>
      </c>
      <c r="I2619" s="6" t="s">
        <v>2864</v>
      </c>
      <c r="J2619" s="6" t="s">
        <v>2865</v>
      </c>
      <c r="K2619" s="6" t="s">
        <v>341</v>
      </c>
      <c r="L2619" s="6" t="s">
        <v>346</v>
      </c>
      <c r="M2619" s="16" t="s">
        <v>347</v>
      </c>
      <c r="N2619" s="8" t="s">
        <v>35</v>
      </c>
      <c r="O2619" s="7">
        <v>3</v>
      </c>
      <c r="P2619" s="3">
        <f t="shared" si="241"/>
        <v>0</v>
      </c>
      <c r="Q2619" s="3">
        <f t="shared" si="242"/>
        <v>0</v>
      </c>
      <c r="R2619" s="3">
        <f t="shared" si="243"/>
        <v>1</v>
      </c>
      <c r="S2619" s="3">
        <f t="shared" si="244"/>
        <v>0</v>
      </c>
      <c r="T2619" s="3">
        <f t="shared" si="245"/>
        <v>0</v>
      </c>
      <c r="U2619" s="3">
        <f t="shared" si="246"/>
        <v>0</v>
      </c>
    </row>
    <row r="2620" spans="1:21" ht="12.75" customHeight="1" x14ac:dyDescent="0.2">
      <c r="A2620" s="15" t="s">
        <v>95</v>
      </c>
      <c r="B2620" s="16" t="s">
        <v>96</v>
      </c>
      <c r="C2620" s="8">
        <v>216224</v>
      </c>
      <c r="D2620" s="6" t="s">
        <v>2400</v>
      </c>
      <c r="E2620" s="16" t="s">
        <v>2817</v>
      </c>
      <c r="F2620" s="15">
        <v>191932147</v>
      </c>
      <c r="G2620" s="5" t="s">
        <v>105</v>
      </c>
      <c r="H2620" s="6" t="s">
        <v>52</v>
      </c>
      <c r="I2620" s="6" t="s">
        <v>2866</v>
      </c>
      <c r="J2620" s="6" t="s">
        <v>2867</v>
      </c>
      <c r="K2620" s="6" t="s">
        <v>341</v>
      </c>
      <c r="L2620" s="6" t="s">
        <v>346</v>
      </c>
      <c r="M2620" s="16" t="s">
        <v>347</v>
      </c>
      <c r="N2620" s="8" t="s">
        <v>35</v>
      </c>
      <c r="O2620" s="7">
        <v>3</v>
      </c>
      <c r="P2620" s="3">
        <f t="shared" si="241"/>
        <v>0</v>
      </c>
      <c r="Q2620" s="3">
        <f t="shared" si="242"/>
        <v>0</v>
      </c>
      <c r="R2620" s="3">
        <f t="shared" si="243"/>
        <v>1</v>
      </c>
      <c r="S2620" s="3">
        <f t="shared" si="244"/>
        <v>0</v>
      </c>
      <c r="T2620" s="3">
        <f t="shared" si="245"/>
        <v>0</v>
      </c>
      <c r="U2620" s="3">
        <f t="shared" si="246"/>
        <v>0</v>
      </c>
    </row>
    <row r="2621" spans="1:21" ht="12.75" customHeight="1" x14ac:dyDescent="0.2">
      <c r="A2621" s="15" t="s">
        <v>95</v>
      </c>
      <c r="B2621" s="16" t="s">
        <v>96</v>
      </c>
      <c r="C2621" s="8">
        <v>216224</v>
      </c>
      <c r="D2621" s="6" t="s">
        <v>2400</v>
      </c>
      <c r="E2621" s="16" t="s">
        <v>2817</v>
      </c>
      <c r="F2621" s="15">
        <v>191932203</v>
      </c>
      <c r="G2621" s="5" t="s">
        <v>105</v>
      </c>
      <c r="H2621" s="6" t="s">
        <v>52</v>
      </c>
      <c r="I2621" s="6" t="s">
        <v>2868</v>
      </c>
      <c r="J2621" s="6" t="s">
        <v>2869</v>
      </c>
      <c r="K2621" s="6" t="s">
        <v>341</v>
      </c>
      <c r="L2621" s="6" t="s">
        <v>346</v>
      </c>
      <c r="M2621" s="16" t="s">
        <v>347</v>
      </c>
      <c r="N2621" s="8" t="s">
        <v>35</v>
      </c>
      <c r="O2621" s="7">
        <v>3</v>
      </c>
      <c r="P2621" s="3">
        <f t="shared" si="241"/>
        <v>0</v>
      </c>
      <c r="Q2621" s="3">
        <f t="shared" si="242"/>
        <v>0</v>
      </c>
      <c r="R2621" s="3">
        <f t="shared" si="243"/>
        <v>1</v>
      </c>
      <c r="S2621" s="3">
        <f t="shared" si="244"/>
        <v>0</v>
      </c>
      <c r="T2621" s="3">
        <f t="shared" si="245"/>
        <v>0</v>
      </c>
      <c r="U2621" s="3">
        <f t="shared" si="246"/>
        <v>0</v>
      </c>
    </row>
    <row r="2622" spans="1:21" ht="12.75" customHeight="1" x14ac:dyDescent="0.2">
      <c r="A2622" s="15" t="s">
        <v>95</v>
      </c>
      <c r="B2622" s="16" t="s">
        <v>96</v>
      </c>
      <c r="C2622" s="8">
        <v>216224</v>
      </c>
      <c r="D2622" s="6" t="s">
        <v>2400</v>
      </c>
      <c r="E2622" s="16" t="s">
        <v>2817</v>
      </c>
      <c r="F2622" s="15">
        <v>191932238</v>
      </c>
      <c r="G2622" s="5" t="s">
        <v>105</v>
      </c>
      <c r="H2622" s="6" t="s">
        <v>52</v>
      </c>
      <c r="I2622" s="6" t="s">
        <v>2870</v>
      </c>
      <c r="J2622" s="6" t="s">
        <v>2871</v>
      </c>
      <c r="K2622" s="6" t="s">
        <v>341</v>
      </c>
      <c r="L2622" s="6" t="s">
        <v>346</v>
      </c>
      <c r="M2622" s="16" t="s">
        <v>347</v>
      </c>
      <c r="N2622" s="8" t="s">
        <v>35</v>
      </c>
      <c r="O2622" s="7">
        <v>3</v>
      </c>
      <c r="P2622" s="3">
        <f t="shared" si="241"/>
        <v>0</v>
      </c>
      <c r="Q2622" s="3">
        <f t="shared" si="242"/>
        <v>0</v>
      </c>
      <c r="R2622" s="3">
        <f t="shared" si="243"/>
        <v>1</v>
      </c>
      <c r="S2622" s="3">
        <f t="shared" si="244"/>
        <v>0</v>
      </c>
      <c r="T2622" s="3">
        <f t="shared" si="245"/>
        <v>0</v>
      </c>
      <c r="U2622" s="3">
        <f t="shared" si="246"/>
        <v>0</v>
      </c>
    </row>
    <row r="2623" spans="1:21" ht="12.75" customHeight="1" x14ac:dyDescent="0.2">
      <c r="A2623" s="15" t="s">
        <v>95</v>
      </c>
      <c r="B2623" s="16" t="s">
        <v>96</v>
      </c>
      <c r="C2623" s="8">
        <v>216224</v>
      </c>
      <c r="D2623" s="6" t="s">
        <v>2400</v>
      </c>
      <c r="E2623" s="16" t="s">
        <v>2817</v>
      </c>
      <c r="F2623" s="15">
        <v>191932247</v>
      </c>
      <c r="G2623" s="5" t="s">
        <v>105</v>
      </c>
      <c r="H2623" s="6" t="s">
        <v>52</v>
      </c>
      <c r="I2623" s="6" t="s">
        <v>2872</v>
      </c>
      <c r="J2623" s="6" t="s">
        <v>2873</v>
      </c>
      <c r="K2623" s="6" t="s">
        <v>341</v>
      </c>
      <c r="L2623" s="6" t="s">
        <v>346</v>
      </c>
      <c r="M2623" s="16" t="s">
        <v>347</v>
      </c>
      <c r="N2623" s="8" t="s">
        <v>35</v>
      </c>
      <c r="O2623" s="7">
        <v>3</v>
      </c>
      <c r="P2623" s="3">
        <f t="shared" si="241"/>
        <v>0</v>
      </c>
      <c r="Q2623" s="3">
        <f t="shared" si="242"/>
        <v>0</v>
      </c>
      <c r="R2623" s="3">
        <f t="shared" si="243"/>
        <v>1</v>
      </c>
      <c r="S2623" s="3">
        <f t="shared" si="244"/>
        <v>0</v>
      </c>
      <c r="T2623" s="3">
        <f t="shared" si="245"/>
        <v>0</v>
      </c>
      <c r="U2623" s="3">
        <f t="shared" si="246"/>
        <v>0</v>
      </c>
    </row>
    <row r="2624" spans="1:21" ht="12.75" customHeight="1" x14ac:dyDescent="0.2">
      <c r="A2624" s="15" t="s">
        <v>95</v>
      </c>
      <c r="B2624" s="16" t="s">
        <v>96</v>
      </c>
      <c r="C2624" s="8">
        <v>216224</v>
      </c>
      <c r="D2624" s="6" t="s">
        <v>2400</v>
      </c>
      <c r="E2624" s="16" t="s">
        <v>2817</v>
      </c>
      <c r="F2624" s="15">
        <v>191932333</v>
      </c>
      <c r="G2624" s="5" t="s">
        <v>105</v>
      </c>
      <c r="H2624" s="6" t="s">
        <v>52</v>
      </c>
      <c r="I2624" s="6" t="s">
        <v>2874</v>
      </c>
      <c r="J2624" s="6" t="s">
        <v>2875</v>
      </c>
      <c r="K2624" s="6" t="s">
        <v>341</v>
      </c>
      <c r="L2624" s="6" t="s">
        <v>346</v>
      </c>
      <c r="M2624" s="16" t="s">
        <v>347</v>
      </c>
      <c r="N2624" s="8" t="s">
        <v>35</v>
      </c>
      <c r="O2624" s="7">
        <v>3</v>
      </c>
      <c r="P2624" s="3">
        <f t="shared" si="241"/>
        <v>0</v>
      </c>
      <c r="Q2624" s="3">
        <f t="shared" si="242"/>
        <v>0</v>
      </c>
      <c r="R2624" s="3">
        <f t="shared" si="243"/>
        <v>1</v>
      </c>
      <c r="S2624" s="3">
        <f t="shared" si="244"/>
        <v>0</v>
      </c>
      <c r="T2624" s="3">
        <f t="shared" si="245"/>
        <v>0</v>
      </c>
      <c r="U2624" s="3">
        <f t="shared" si="246"/>
        <v>0</v>
      </c>
    </row>
    <row r="2625" spans="1:21" ht="12.75" customHeight="1" x14ac:dyDescent="0.2">
      <c r="A2625" s="15" t="s">
        <v>95</v>
      </c>
      <c r="B2625" s="16" t="s">
        <v>96</v>
      </c>
      <c r="C2625" s="8">
        <v>216224</v>
      </c>
      <c r="D2625" s="6" t="s">
        <v>2400</v>
      </c>
      <c r="E2625" s="16" t="s">
        <v>2817</v>
      </c>
      <c r="F2625" s="15">
        <v>192023852</v>
      </c>
      <c r="G2625" s="5" t="s">
        <v>67</v>
      </c>
      <c r="H2625" s="6" t="s">
        <v>29</v>
      </c>
      <c r="I2625" s="6" t="s">
        <v>2868</v>
      </c>
      <c r="J2625" s="6" t="s">
        <v>2876</v>
      </c>
      <c r="K2625" s="6" t="s">
        <v>341</v>
      </c>
      <c r="L2625" s="6" t="s">
        <v>346</v>
      </c>
      <c r="M2625" s="16" t="s">
        <v>347</v>
      </c>
      <c r="N2625" s="8" t="s">
        <v>35</v>
      </c>
      <c r="O2625" s="7">
        <v>3</v>
      </c>
      <c r="P2625" s="3">
        <f t="shared" si="241"/>
        <v>0</v>
      </c>
      <c r="Q2625" s="3">
        <f t="shared" si="242"/>
        <v>0</v>
      </c>
      <c r="R2625" s="3">
        <f t="shared" si="243"/>
        <v>1</v>
      </c>
      <c r="S2625" s="3">
        <f t="shared" si="244"/>
        <v>0</v>
      </c>
      <c r="T2625" s="3">
        <f t="shared" si="245"/>
        <v>0</v>
      </c>
      <c r="U2625" s="3">
        <f t="shared" si="246"/>
        <v>0</v>
      </c>
    </row>
    <row r="2626" spans="1:21" ht="12.75" customHeight="1" x14ac:dyDescent="0.2">
      <c r="A2626" s="15" t="s">
        <v>95</v>
      </c>
      <c r="B2626" s="16" t="s">
        <v>96</v>
      </c>
      <c r="C2626" s="8">
        <v>216224</v>
      </c>
      <c r="D2626" s="6" t="s">
        <v>2400</v>
      </c>
      <c r="E2626" s="16" t="s">
        <v>2817</v>
      </c>
      <c r="F2626" s="15">
        <v>192023917</v>
      </c>
      <c r="G2626" s="5" t="s">
        <v>105</v>
      </c>
      <c r="H2626" s="6" t="s">
        <v>52</v>
      </c>
      <c r="I2626" s="6" t="s">
        <v>2877</v>
      </c>
      <c r="J2626" s="6" t="s">
        <v>2878</v>
      </c>
      <c r="K2626" s="6" t="s">
        <v>341</v>
      </c>
      <c r="L2626" s="6" t="s">
        <v>346</v>
      </c>
      <c r="M2626" s="16" t="s">
        <v>347</v>
      </c>
      <c r="N2626" s="8" t="s">
        <v>35</v>
      </c>
      <c r="O2626" s="7">
        <v>3</v>
      </c>
      <c r="P2626" s="3">
        <f t="shared" si="241"/>
        <v>0</v>
      </c>
      <c r="Q2626" s="3">
        <f t="shared" si="242"/>
        <v>0</v>
      </c>
      <c r="R2626" s="3">
        <f t="shared" si="243"/>
        <v>1</v>
      </c>
      <c r="S2626" s="3">
        <f t="shared" si="244"/>
        <v>0</v>
      </c>
      <c r="T2626" s="3">
        <f t="shared" si="245"/>
        <v>0</v>
      </c>
      <c r="U2626" s="3">
        <f t="shared" si="246"/>
        <v>0</v>
      </c>
    </row>
    <row r="2627" spans="1:21" ht="12.75" customHeight="1" x14ac:dyDescent="0.2">
      <c r="A2627" s="15" t="s">
        <v>95</v>
      </c>
      <c r="B2627" s="16" t="s">
        <v>96</v>
      </c>
      <c r="C2627" s="8">
        <v>216224</v>
      </c>
      <c r="D2627" s="6" t="s">
        <v>2400</v>
      </c>
      <c r="E2627" s="16" t="s">
        <v>2817</v>
      </c>
      <c r="F2627" s="15">
        <v>192023931</v>
      </c>
      <c r="G2627" s="5" t="s">
        <v>105</v>
      </c>
      <c r="H2627" s="6" t="s">
        <v>29</v>
      </c>
      <c r="I2627" s="6" t="s">
        <v>2879</v>
      </c>
      <c r="J2627" s="6" t="s">
        <v>2880</v>
      </c>
      <c r="K2627" s="6" t="s">
        <v>341</v>
      </c>
      <c r="L2627" s="6" t="s">
        <v>346</v>
      </c>
      <c r="M2627" s="16" t="s">
        <v>347</v>
      </c>
      <c r="N2627" s="8" t="s">
        <v>35</v>
      </c>
      <c r="O2627" s="7">
        <v>3</v>
      </c>
      <c r="P2627" s="3">
        <f t="shared" si="241"/>
        <v>0</v>
      </c>
      <c r="Q2627" s="3">
        <f t="shared" si="242"/>
        <v>0</v>
      </c>
      <c r="R2627" s="3">
        <f t="shared" si="243"/>
        <v>1</v>
      </c>
      <c r="S2627" s="3">
        <f t="shared" si="244"/>
        <v>0</v>
      </c>
      <c r="T2627" s="3">
        <f t="shared" si="245"/>
        <v>0</v>
      </c>
      <c r="U2627" s="3">
        <f t="shared" si="246"/>
        <v>0</v>
      </c>
    </row>
    <row r="2628" spans="1:21" ht="12.75" customHeight="1" x14ac:dyDescent="0.2">
      <c r="A2628" s="15" t="s">
        <v>95</v>
      </c>
      <c r="B2628" s="16" t="s">
        <v>96</v>
      </c>
      <c r="C2628" s="8">
        <v>216224</v>
      </c>
      <c r="D2628" s="6" t="s">
        <v>2400</v>
      </c>
      <c r="E2628" s="16" t="s">
        <v>2817</v>
      </c>
      <c r="F2628" s="15">
        <v>192023937</v>
      </c>
      <c r="G2628" s="5" t="s">
        <v>105</v>
      </c>
      <c r="H2628" s="6" t="s">
        <v>52</v>
      </c>
      <c r="I2628" s="6" t="s">
        <v>2881</v>
      </c>
      <c r="J2628" s="6" t="s">
        <v>2882</v>
      </c>
      <c r="K2628" s="6" t="s">
        <v>341</v>
      </c>
      <c r="L2628" s="6" t="s">
        <v>346</v>
      </c>
      <c r="M2628" s="16" t="s">
        <v>347</v>
      </c>
      <c r="N2628" s="8" t="s">
        <v>35</v>
      </c>
      <c r="O2628" s="7">
        <v>3</v>
      </c>
      <c r="P2628" s="3">
        <f t="shared" si="241"/>
        <v>0</v>
      </c>
      <c r="Q2628" s="3">
        <f t="shared" si="242"/>
        <v>0</v>
      </c>
      <c r="R2628" s="3">
        <f t="shared" si="243"/>
        <v>1</v>
      </c>
      <c r="S2628" s="3">
        <f t="shared" si="244"/>
        <v>0</v>
      </c>
      <c r="T2628" s="3">
        <f t="shared" si="245"/>
        <v>0</v>
      </c>
      <c r="U2628" s="3">
        <f t="shared" si="246"/>
        <v>0</v>
      </c>
    </row>
    <row r="2629" spans="1:21" ht="12.75" customHeight="1" x14ac:dyDescent="0.2">
      <c r="A2629" s="15" t="s">
        <v>95</v>
      </c>
      <c r="B2629" s="16" t="s">
        <v>96</v>
      </c>
      <c r="C2629" s="8">
        <v>216224</v>
      </c>
      <c r="D2629" s="6" t="s">
        <v>2400</v>
      </c>
      <c r="E2629" s="16" t="s">
        <v>2817</v>
      </c>
      <c r="F2629" s="15">
        <v>192023938</v>
      </c>
      <c r="G2629" s="5" t="s">
        <v>167</v>
      </c>
      <c r="H2629" s="6" t="s">
        <v>29</v>
      </c>
      <c r="I2629" s="6" t="s">
        <v>2883</v>
      </c>
      <c r="J2629" s="6" t="s">
        <v>2884</v>
      </c>
      <c r="K2629" s="6" t="s">
        <v>341</v>
      </c>
      <c r="L2629" s="6" t="s">
        <v>346</v>
      </c>
      <c r="M2629" s="16" t="s">
        <v>347</v>
      </c>
      <c r="N2629" s="8" t="s">
        <v>35</v>
      </c>
      <c r="O2629" s="7">
        <v>3</v>
      </c>
      <c r="P2629" s="3">
        <f t="shared" ref="P2629:P2692" si="247">IF(O2629=1,1,0)</f>
        <v>0</v>
      </c>
      <c r="Q2629" s="3">
        <f t="shared" ref="Q2629:Q2692" si="248">IF(O2629=2,1,0)</f>
        <v>0</v>
      </c>
      <c r="R2629" s="3">
        <f t="shared" ref="R2629:R2692" si="249">IF(O2629=3,1,0)</f>
        <v>1</v>
      </c>
      <c r="S2629" s="3">
        <f t="shared" ref="S2629:S2692" si="250">IF(O2629=4,1,0)</f>
        <v>0</v>
      </c>
      <c r="T2629" s="3">
        <f t="shared" ref="T2629:T2692" si="251">IF(O2629=5,1,0)</f>
        <v>0</v>
      </c>
      <c r="U2629" s="3">
        <f t="shared" ref="U2629:U2692" si="252">IF(O2629="Bez finální známky, nebyl získán potřebný počet posudků",1,IF(O2629="N (nehodnoceno)",1,0))</f>
        <v>0</v>
      </c>
    </row>
    <row r="2630" spans="1:21" ht="12.75" customHeight="1" x14ac:dyDescent="0.2">
      <c r="A2630" s="15" t="s">
        <v>95</v>
      </c>
      <c r="B2630" s="16" t="s">
        <v>96</v>
      </c>
      <c r="C2630" s="8">
        <v>216224</v>
      </c>
      <c r="D2630" s="6" t="s">
        <v>2400</v>
      </c>
      <c r="E2630" s="16" t="s">
        <v>2817</v>
      </c>
      <c r="F2630" s="15">
        <v>192023950</v>
      </c>
      <c r="G2630" s="5" t="s">
        <v>67</v>
      </c>
      <c r="H2630" s="6" t="s">
        <v>29</v>
      </c>
      <c r="I2630" s="6" t="s">
        <v>2885</v>
      </c>
      <c r="J2630" s="6" t="s">
        <v>2886</v>
      </c>
      <c r="K2630" s="6" t="s">
        <v>341</v>
      </c>
      <c r="L2630" s="6" t="s">
        <v>346</v>
      </c>
      <c r="M2630" s="16" t="s">
        <v>347</v>
      </c>
      <c r="N2630" s="8" t="s">
        <v>35</v>
      </c>
      <c r="O2630" s="7">
        <v>3</v>
      </c>
      <c r="P2630" s="3">
        <f t="shared" si="247"/>
        <v>0</v>
      </c>
      <c r="Q2630" s="3">
        <f t="shared" si="248"/>
        <v>0</v>
      </c>
      <c r="R2630" s="3">
        <f t="shared" si="249"/>
        <v>1</v>
      </c>
      <c r="S2630" s="3">
        <f t="shared" si="250"/>
        <v>0</v>
      </c>
      <c r="T2630" s="3">
        <f t="shared" si="251"/>
        <v>0</v>
      </c>
      <c r="U2630" s="3">
        <f t="shared" si="252"/>
        <v>0</v>
      </c>
    </row>
    <row r="2631" spans="1:21" ht="12.75" customHeight="1" x14ac:dyDescent="0.2">
      <c r="A2631" s="15" t="s">
        <v>95</v>
      </c>
      <c r="B2631" s="16" t="s">
        <v>96</v>
      </c>
      <c r="C2631" s="8">
        <v>216224</v>
      </c>
      <c r="D2631" s="6" t="s">
        <v>2400</v>
      </c>
      <c r="E2631" s="16" t="s">
        <v>2817</v>
      </c>
      <c r="F2631" s="15">
        <v>192023964</v>
      </c>
      <c r="G2631" s="5" t="s">
        <v>105</v>
      </c>
      <c r="H2631" s="6" t="s">
        <v>52</v>
      </c>
      <c r="I2631" s="6" t="s">
        <v>2887</v>
      </c>
      <c r="J2631" s="6" t="s">
        <v>2888</v>
      </c>
      <c r="K2631" s="6" t="s">
        <v>341</v>
      </c>
      <c r="L2631" s="6" t="s">
        <v>346</v>
      </c>
      <c r="M2631" s="16" t="s">
        <v>347</v>
      </c>
      <c r="N2631" s="8" t="s">
        <v>35</v>
      </c>
      <c r="O2631" s="7">
        <v>3</v>
      </c>
      <c r="P2631" s="3">
        <f t="shared" si="247"/>
        <v>0</v>
      </c>
      <c r="Q2631" s="3">
        <f t="shared" si="248"/>
        <v>0</v>
      </c>
      <c r="R2631" s="3">
        <f t="shared" si="249"/>
        <v>1</v>
      </c>
      <c r="S2631" s="3">
        <f t="shared" si="250"/>
        <v>0</v>
      </c>
      <c r="T2631" s="3">
        <f t="shared" si="251"/>
        <v>0</v>
      </c>
      <c r="U2631" s="3">
        <f t="shared" si="252"/>
        <v>0</v>
      </c>
    </row>
    <row r="2632" spans="1:21" ht="12.75" customHeight="1" x14ac:dyDescent="0.2">
      <c r="A2632" s="15" t="s">
        <v>95</v>
      </c>
      <c r="B2632" s="16" t="s">
        <v>96</v>
      </c>
      <c r="C2632" s="8">
        <v>216224</v>
      </c>
      <c r="D2632" s="6" t="s">
        <v>2400</v>
      </c>
      <c r="E2632" s="16" t="s">
        <v>2817</v>
      </c>
      <c r="F2632" s="15">
        <v>192023986</v>
      </c>
      <c r="G2632" s="5" t="s">
        <v>67</v>
      </c>
      <c r="H2632" s="6" t="s">
        <v>29</v>
      </c>
      <c r="I2632" s="6" t="s">
        <v>2889</v>
      </c>
      <c r="J2632" s="6" t="s">
        <v>2890</v>
      </c>
      <c r="K2632" s="6" t="s">
        <v>341</v>
      </c>
      <c r="L2632" s="6" t="s">
        <v>346</v>
      </c>
      <c r="M2632" s="16" t="s">
        <v>347</v>
      </c>
      <c r="N2632" s="8" t="s">
        <v>35</v>
      </c>
      <c r="O2632" s="7">
        <v>3</v>
      </c>
      <c r="P2632" s="3">
        <f t="shared" si="247"/>
        <v>0</v>
      </c>
      <c r="Q2632" s="3">
        <f t="shared" si="248"/>
        <v>0</v>
      </c>
      <c r="R2632" s="3">
        <f t="shared" si="249"/>
        <v>1</v>
      </c>
      <c r="S2632" s="3">
        <f t="shared" si="250"/>
        <v>0</v>
      </c>
      <c r="T2632" s="3">
        <f t="shared" si="251"/>
        <v>0</v>
      </c>
      <c r="U2632" s="3">
        <f t="shared" si="252"/>
        <v>0</v>
      </c>
    </row>
    <row r="2633" spans="1:21" ht="12.75" customHeight="1" x14ac:dyDescent="0.2">
      <c r="A2633" s="15" t="s">
        <v>95</v>
      </c>
      <c r="B2633" s="16" t="s">
        <v>96</v>
      </c>
      <c r="C2633" s="8">
        <v>216224</v>
      </c>
      <c r="D2633" s="6" t="s">
        <v>2400</v>
      </c>
      <c r="E2633" s="16" t="s">
        <v>2817</v>
      </c>
      <c r="F2633" s="15">
        <v>192023992</v>
      </c>
      <c r="G2633" s="5" t="s">
        <v>105</v>
      </c>
      <c r="H2633" s="6" t="s">
        <v>29</v>
      </c>
      <c r="I2633" s="6" t="s">
        <v>2891</v>
      </c>
      <c r="J2633" s="6" t="s">
        <v>2892</v>
      </c>
      <c r="K2633" s="6" t="s">
        <v>341</v>
      </c>
      <c r="L2633" s="6" t="s">
        <v>346</v>
      </c>
      <c r="M2633" s="16" t="s">
        <v>347</v>
      </c>
      <c r="N2633" s="8" t="s">
        <v>35</v>
      </c>
      <c r="O2633" s="7">
        <v>3</v>
      </c>
      <c r="P2633" s="3">
        <f t="shared" si="247"/>
        <v>0</v>
      </c>
      <c r="Q2633" s="3">
        <f t="shared" si="248"/>
        <v>0</v>
      </c>
      <c r="R2633" s="3">
        <f t="shared" si="249"/>
        <v>1</v>
      </c>
      <c r="S2633" s="3">
        <f t="shared" si="250"/>
        <v>0</v>
      </c>
      <c r="T2633" s="3">
        <f t="shared" si="251"/>
        <v>0</v>
      </c>
      <c r="U2633" s="3">
        <f t="shared" si="252"/>
        <v>0</v>
      </c>
    </row>
    <row r="2634" spans="1:21" ht="12.75" customHeight="1" x14ac:dyDescent="0.2">
      <c r="A2634" s="15" t="s">
        <v>95</v>
      </c>
      <c r="B2634" s="16" t="s">
        <v>96</v>
      </c>
      <c r="C2634" s="8">
        <v>216224</v>
      </c>
      <c r="D2634" s="6" t="s">
        <v>2400</v>
      </c>
      <c r="E2634" s="16" t="s">
        <v>2817</v>
      </c>
      <c r="F2634" s="15">
        <v>192024000</v>
      </c>
      <c r="G2634" s="5" t="s">
        <v>167</v>
      </c>
      <c r="H2634" s="6" t="s">
        <v>29</v>
      </c>
      <c r="I2634" s="6" t="s">
        <v>2893</v>
      </c>
      <c r="J2634" s="6" t="s">
        <v>2894</v>
      </c>
      <c r="K2634" s="6" t="s">
        <v>341</v>
      </c>
      <c r="L2634" s="6" t="s">
        <v>346</v>
      </c>
      <c r="M2634" s="16" t="s">
        <v>347</v>
      </c>
      <c r="N2634" s="8" t="s">
        <v>35</v>
      </c>
      <c r="O2634" s="7">
        <v>3</v>
      </c>
      <c r="P2634" s="3">
        <f t="shared" si="247"/>
        <v>0</v>
      </c>
      <c r="Q2634" s="3">
        <f t="shared" si="248"/>
        <v>0</v>
      </c>
      <c r="R2634" s="3">
        <f t="shared" si="249"/>
        <v>1</v>
      </c>
      <c r="S2634" s="3">
        <f t="shared" si="250"/>
        <v>0</v>
      </c>
      <c r="T2634" s="3">
        <f t="shared" si="251"/>
        <v>0</v>
      </c>
      <c r="U2634" s="3">
        <f t="shared" si="252"/>
        <v>0</v>
      </c>
    </row>
    <row r="2635" spans="1:21" ht="12.75" customHeight="1" x14ac:dyDescent="0.2">
      <c r="A2635" s="15" t="s">
        <v>95</v>
      </c>
      <c r="B2635" s="16" t="s">
        <v>96</v>
      </c>
      <c r="C2635" s="8">
        <v>216224</v>
      </c>
      <c r="D2635" s="6" t="s">
        <v>2400</v>
      </c>
      <c r="E2635" s="16" t="s">
        <v>2817</v>
      </c>
      <c r="F2635" s="15">
        <v>192024145</v>
      </c>
      <c r="G2635" s="5" t="s">
        <v>105</v>
      </c>
      <c r="H2635" s="6" t="s">
        <v>52</v>
      </c>
      <c r="I2635" s="6" t="s">
        <v>2895</v>
      </c>
      <c r="J2635" s="6" t="s">
        <v>2896</v>
      </c>
      <c r="K2635" s="6" t="s">
        <v>341</v>
      </c>
      <c r="L2635" s="6" t="s">
        <v>346</v>
      </c>
      <c r="M2635" s="16" t="s">
        <v>347</v>
      </c>
      <c r="N2635" s="8" t="s">
        <v>35</v>
      </c>
      <c r="O2635" s="7">
        <v>3</v>
      </c>
      <c r="P2635" s="3">
        <f t="shared" si="247"/>
        <v>0</v>
      </c>
      <c r="Q2635" s="3">
        <f t="shared" si="248"/>
        <v>0</v>
      </c>
      <c r="R2635" s="3">
        <f t="shared" si="249"/>
        <v>1</v>
      </c>
      <c r="S2635" s="3">
        <f t="shared" si="250"/>
        <v>0</v>
      </c>
      <c r="T2635" s="3">
        <f t="shared" si="251"/>
        <v>0</v>
      </c>
      <c r="U2635" s="3">
        <f t="shared" si="252"/>
        <v>0</v>
      </c>
    </row>
    <row r="2636" spans="1:21" ht="12.75" customHeight="1" x14ac:dyDescent="0.2">
      <c r="A2636" s="15" t="s">
        <v>95</v>
      </c>
      <c r="B2636" s="16" t="s">
        <v>96</v>
      </c>
      <c r="C2636" s="8">
        <v>216224</v>
      </c>
      <c r="D2636" s="6" t="s">
        <v>2400</v>
      </c>
      <c r="E2636" s="16" t="s">
        <v>2817</v>
      </c>
      <c r="F2636" s="15">
        <v>191893865</v>
      </c>
      <c r="G2636" s="5" t="s">
        <v>105</v>
      </c>
      <c r="H2636" s="6" t="s">
        <v>52</v>
      </c>
      <c r="I2636" s="6" t="s">
        <v>2897</v>
      </c>
      <c r="J2636" s="6" t="s">
        <v>2898</v>
      </c>
      <c r="K2636" s="6" t="s">
        <v>341</v>
      </c>
      <c r="L2636" s="6" t="s">
        <v>346</v>
      </c>
      <c r="M2636" s="16" t="s">
        <v>347</v>
      </c>
      <c r="N2636" s="8" t="s">
        <v>35</v>
      </c>
      <c r="O2636" s="7">
        <v>4</v>
      </c>
      <c r="P2636" s="3">
        <f t="shared" si="247"/>
        <v>0</v>
      </c>
      <c r="Q2636" s="3">
        <f t="shared" si="248"/>
        <v>0</v>
      </c>
      <c r="R2636" s="3">
        <f t="shared" si="249"/>
        <v>0</v>
      </c>
      <c r="S2636" s="3">
        <f t="shared" si="250"/>
        <v>1</v>
      </c>
      <c r="T2636" s="3">
        <f t="shared" si="251"/>
        <v>0</v>
      </c>
      <c r="U2636" s="3">
        <f t="shared" si="252"/>
        <v>0</v>
      </c>
    </row>
    <row r="2637" spans="1:21" ht="12.75" customHeight="1" x14ac:dyDescent="0.2">
      <c r="A2637" s="15" t="s">
        <v>95</v>
      </c>
      <c r="B2637" s="16" t="s">
        <v>96</v>
      </c>
      <c r="C2637" s="8">
        <v>216224</v>
      </c>
      <c r="D2637" s="6" t="s">
        <v>2400</v>
      </c>
      <c r="E2637" s="16" t="s">
        <v>2817</v>
      </c>
      <c r="F2637" s="15">
        <v>191932294</v>
      </c>
      <c r="G2637" s="5" t="s">
        <v>105</v>
      </c>
      <c r="H2637" s="6" t="s">
        <v>52</v>
      </c>
      <c r="I2637" s="6" t="s">
        <v>2899</v>
      </c>
      <c r="J2637" s="6" t="s">
        <v>2900</v>
      </c>
      <c r="K2637" s="6" t="s">
        <v>341</v>
      </c>
      <c r="L2637" s="6" t="s">
        <v>346</v>
      </c>
      <c r="M2637" s="16" t="s">
        <v>347</v>
      </c>
      <c r="N2637" s="8" t="s">
        <v>35</v>
      </c>
      <c r="O2637" s="7">
        <v>4</v>
      </c>
      <c r="P2637" s="3">
        <f t="shared" si="247"/>
        <v>0</v>
      </c>
      <c r="Q2637" s="3">
        <f t="shared" si="248"/>
        <v>0</v>
      </c>
      <c r="R2637" s="3">
        <f t="shared" si="249"/>
        <v>0</v>
      </c>
      <c r="S2637" s="3">
        <f t="shared" si="250"/>
        <v>1</v>
      </c>
      <c r="T2637" s="3">
        <f t="shared" si="251"/>
        <v>0</v>
      </c>
      <c r="U2637" s="3">
        <f t="shared" si="252"/>
        <v>0</v>
      </c>
    </row>
    <row r="2638" spans="1:21" ht="12.75" customHeight="1" x14ac:dyDescent="0.2">
      <c r="A2638" s="15" t="s">
        <v>95</v>
      </c>
      <c r="B2638" s="16" t="s">
        <v>96</v>
      </c>
      <c r="C2638" s="8">
        <v>216224</v>
      </c>
      <c r="D2638" s="6" t="s">
        <v>2400</v>
      </c>
      <c r="E2638" s="16" t="s">
        <v>2817</v>
      </c>
      <c r="F2638" s="15">
        <v>192023924</v>
      </c>
      <c r="G2638" s="5" t="s">
        <v>67</v>
      </c>
      <c r="H2638" s="6" t="s">
        <v>52</v>
      </c>
      <c r="I2638" s="6" t="s">
        <v>2853</v>
      </c>
      <c r="J2638" s="6" t="s">
        <v>2901</v>
      </c>
      <c r="K2638" s="6" t="s">
        <v>341</v>
      </c>
      <c r="L2638" s="6" t="s">
        <v>346</v>
      </c>
      <c r="M2638" s="16" t="s">
        <v>347</v>
      </c>
      <c r="N2638" s="8" t="s">
        <v>35</v>
      </c>
      <c r="O2638" s="7">
        <v>4</v>
      </c>
      <c r="P2638" s="3">
        <f t="shared" si="247"/>
        <v>0</v>
      </c>
      <c r="Q2638" s="3">
        <f t="shared" si="248"/>
        <v>0</v>
      </c>
      <c r="R2638" s="3">
        <f t="shared" si="249"/>
        <v>0</v>
      </c>
      <c r="S2638" s="3">
        <f t="shared" si="250"/>
        <v>1</v>
      </c>
      <c r="T2638" s="3">
        <f t="shared" si="251"/>
        <v>0</v>
      </c>
      <c r="U2638" s="3">
        <f t="shared" si="252"/>
        <v>0</v>
      </c>
    </row>
    <row r="2639" spans="1:21" ht="12.75" customHeight="1" x14ac:dyDescent="0.2">
      <c r="A2639" s="15" t="s">
        <v>95</v>
      </c>
      <c r="B2639" s="16" t="s">
        <v>96</v>
      </c>
      <c r="C2639" s="8">
        <v>216224</v>
      </c>
      <c r="D2639" s="6" t="s">
        <v>2400</v>
      </c>
      <c r="E2639" s="16" t="s">
        <v>2817</v>
      </c>
      <c r="F2639" s="15">
        <v>192023942</v>
      </c>
      <c r="G2639" s="5" t="s">
        <v>167</v>
      </c>
      <c r="H2639" s="6" t="s">
        <v>29</v>
      </c>
      <c r="I2639" s="6" t="s">
        <v>2902</v>
      </c>
      <c r="J2639" s="6" t="s">
        <v>2903</v>
      </c>
      <c r="K2639" s="6" t="s">
        <v>341</v>
      </c>
      <c r="L2639" s="6" t="s">
        <v>346</v>
      </c>
      <c r="M2639" s="16" t="s">
        <v>347</v>
      </c>
      <c r="N2639" s="8" t="s">
        <v>35</v>
      </c>
      <c r="O2639" s="7">
        <v>4</v>
      </c>
      <c r="P2639" s="3">
        <f t="shared" si="247"/>
        <v>0</v>
      </c>
      <c r="Q2639" s="3">
        <f t="shared" si="248"/>
        <v>0</v>
      </c>
      <c r="R2639" s="3">
        <f t="shared" si="249"/>
        <v>0</v>
      </c>
      <c r="S2639" s="3">
        <f t="shared" si="250"/>
        <v>1</v>
      </c>
      <c r="T2639" s="3">
        <f t="shared" si="251"/>
        <v>0</v>
      </c>
      <c r="U2639" s="3">
        <f t="shared" si="252"/>
        <v>0</v>
      </c>
    </row>
    <row r="2640" spans="1:21" ht="12.75" customHeight="1" x14ac:dyDescent="0.2">
      <c r="A2640" s="15" t="s">
        <v>95</v>
      </c>
      <c r="B2640" s="16" t="s">
        <v>96</v>
      </c>
      <c r="C2640" s="8">
        <v>216224</v>
      </c>
      <c r="D2640" s="6" t="s">
        <v>2400</v>
      </c>
      <c r="E2640" s="16" t="s">
        <v>2817</v>
      </c>
      <c r="F2640" s="15">
        <v>192023965</v>
      </c>
      <c r="G2640" s="5" t="s">
        <v>67</v>
      </c>
      <c r="H2640" s="6" t="s">
        <v>29</v>
      </c>
      <c r="I2640" s="6" t="s">
        <v>2904</v>
      </c>
      <c r="J2640" s="6" t="s">
        <v>2905</v>
      </c>
      <c r="K2640" s="6" t="s">
        <v>341</v>
      </c>
      <c r="L2640" s="6" t="s">
        <v>346</v>
      </c>
      <c r="M2640" s="16" t="s">
        <v>347</v>
      </c>
      <c r="N2640" s="8" t="s">
        <v>35</v>
      </c>
      <c r="O2640" s="7">
        <v>4</v>
      </c>
      <c r="P2640" s="3">
        <f t="shared" si="247"/>
        <v>0</v>
      </c>
      <c r="Q2640" s="3">
        <f t="shared" si="248"/>
        <v>0</v>
      </c>
      <c r="R2640" s="3">
        <f t="shared" si="249"/>
        <v>0</v>
      </c>
      <c r="S2640" s="3">
        <f t="shared" si="250"/>
        <v>1</v>
      </c>
      <c r="T2640" s="3">
        <f t="shared" si="251"/>
        <v>0</v>
      </c>
      <c r="U2640" s="3">
        <f t="shared" si="252"/>
        <v>0</v>
      </c>
    </row>
    <row r="2641" spans="1:21" ht="12.75" customHeight="1" x14ac:dyDescent="0.2">
      <c r="A2641" s="15" t="s">
        <v>95</v>
      </c>
      <c r="B2641" s="16" t="s">
        <v>96</v>
      </c>
      <c r="C2641" s="8">
        <v>216224</v>
      </c>
      <c r="D2641" s="6" t="s">
        <v>2400</v>
      </c>
      <c r="E2641" s="16" t="s">
        <v>2817</v>
      </c>
      <c r="F2641" s="15">
        <v>192024024</v>
      </c>
      <c r="G2641" s="5" t="s">
        <v>105</v>
      </c>
      <c r="H2641" s="6" t="s">
        <v>29</v>
      </c>
      <c r="I2641" s="6" t="s">
        <v>2906</v>
      </c>
      <c r="J2641" s="6" t="s">
        <v>2907</v>
      </c>
      <c r="K2641" s="6" t="s">
        <v>341</v>
      </c>
      <c r="L2641" s="6" t="s">
        <v>346</v>
      </c>
      <c r="M2641" s="16" t="s">
        <v>126</v>
      </c>
      <c r="N2641" s="8" t="s">
        <v>35</v>
      </c>
      <c r="O2641" s="7">
        <v>4</v>
      </c>
      <c r="P2641" s="3">
        <f t="shared" si="247"/>
        <v>0</v>
      </c>
      <c r="Q2641" s="3">
        <f t="shared" si="248"/>
        <v>0</v>
      </c>
      <c r="R2641" s="3">
        <f t="shared" si="249"/>
        <v>0</v>
      </c>
      <c r="S2641" s="3">
        <f t="shared" si="250"/>
        <v>1</v>
      </c>
      <c r="T2641" s="3">
        <f t="shared" si="251"/>
        <v>0</v>
      </c>
      <c r="U2641" s="3">
        <f t="shared" si="252"/>
        <v>0</v>
      </c>
    </row>
    <row r="2642" spans="1:21" ht="12.75" customHeight="1" x14ac:dyDescent="0.2">
      <c r="A2642" s="15" t="s">
        <v>95</v>
      </c>
      <c r="B2642" s="16" t="s">
        <v>96</v>
      </c>
      <c r="C2642" s="8">
        <v>216224</v>
      </c>
      <c r="D2642" s="6" t="s">
        <v>2400</v>
      </c>
      <c r="E2642" s="16" t="s">
        <v>2817</v>
      </c>
      <c r="F2642" s="15">
        <v>192024033</v>
      </c>
      <c r="G2642" s="5" t="s">
        <v>67</v>
      </c>
      <c r="H2642" s="6" t="s">
        <v>29</v>
      </c>
      <c r="I2642" s="6" t="s">
        <v>2908</v>
      </c>
      <c r="J2642" s="6" t="s">
        <v>2909</v>
      </c>
      <c r="K2642" s="6" t="s">
        <v>341</v>
      </c>
      <c r="L2642" s="6" t="s">
        <v>346</v>
      </c>
      <c r="M2642" s="16" t="s">
        <v>347</v>
      </c>
      <c r="N2642" s="8" t="s">
        <v>35</v>
      </c>
      <c r="O2642" s="7">
        <v>4</v>
      </c>
      <c r="P2642" s="3">
        <f t="shared" si="247"/>
        <v>0</v>
      </c>
      <c r="Q2642" s="3">
        <f t="shared" si="248"/>
        <v>0</v>
      </c>
      <c r="R2642" s="3">
        <f t="shared" si="249"/>
        <v>0</v>
      </c>
      <c r="S2642" s="3">
        <f t="shared" si="250"/>
        <v>1</v>
      </c>
      <c r="T2642" s="3">
        <f t="shared" si="251"/>
        <v>0</v>
      </c>
      <c r="U2642" s="3">
        <f t="shared" si="252"/>
        <v>0</v>
      </c>
    </row>
    <row r="2643" spans="1:21" ht="12.75" customHeight="1" x14ac:dyDescent="0.2">
      <c r="A2643" s="15" t="s">
        <v>95</v>
      </c>
      <c r="B2643" s="16" t="s">
        <v>96</v>
      </c>
      <c r="C2643" s="8">
        <v>216224</v>
      </c>
      <c r="D2643" s="6" t="s">
        <v>2400</v>
      </c>
      <c r="E2643" s="16" t="s">
        <v>2817</v>
      </c>
      <c r="F2643" s="15">
        <v>192024101</v>
      </c>
      <c r="G2643" s="5" t="s">
        <v>67</v>
      </c>
      <c r="H2643" s="6" t="s">
        <v>29</v>
      </c>
      <c r="I2643" s="6" t="s">
        <v>2910</v>
      </c>
      <c r="J2643" s="6" t="s">
        <v>2911</v>
      </c>
      <c r="K2643" s="6" t="s">
        <v>341</v>
      </c>
      <c r="L2643" s="6" t="s">
        <v>346</v>
      </c>
      <c r="M2643" s="16" t="s">
        <v>347</v>
      </c>
      <c r="N2643" s="8" t="s">
        <v>35</v>
      </c>
      <c r="O2643" s="7">
        <v>4</v>
      </c>
      <c r="P2643" s="3">
        <f t="shared" si="247"/>
        <v>0</v>
      </c>
      <c r="Q2643" s="3">
        <f t="shared" si="248"/>
        <v>0</v>
      </c>
      <c r="R2643" s="3">
        <f t="shared" si="249"/>
        <v>0</v>
      </c>
      <c r="S2643" s="3">
        <f t="shared" si="250"/>
        <v>1</v>
      </c>
      <c r="T2643" s="3">
        <f t="shared" si="251"/>
        <v>0</v>
      </c>
      <c r="U2643" s="3">
        <f t="shared" si="252"/>
        <v>0</v>
      </c>
    </row>
    <row r="2644" spans="1:21" ht="12.75" customHeight="1" x14ac:dyDescent="0.2">
      <c r="A2644" s="15" t="s">
        <v>95</v>
      </c>
      <c r="B2644" s="16" t="s">
        <v>96</v>
      </c>
      <c r="C2644" s="8">
        <v>216224</v>
      </c>
      <c r="D2644" s="6" t="s">
        <v>2400</v>
      </c>
      <c r="E2644" s="16" t="s">
        <v>2817</v>
      </c>
      <c r="F2644" s="15">
        <v>192034251</v>
      </c>
      <c r="G2644" s="5" t="s">
        <v>105</v>
      </c>
      <c r="H2644" s="6" t="s">
        <v>52</v>
      </c>
      <c r="I2644" s="6" t="s">
        <v>2912</v>
      </c>
      <c r="J2644" s="6" t="s">
        <v>2913</v>
      </c>
      <c r="K2644" s="6" t="s">
        <v>341</v>
      </c>
      <c r="L2644" s="6" t="s">
        <v>346</v>
      </c>
      <c r="M2644" s="16" t="s">
        <v>347</v>
      </c>
      <c r="N2644" s="8" t="s">
        <v>35</v>
      </c>
      <c r="O2644" s="7">
        <v>4</v>
      </c>
      <c r="P2644" s="3">
        <f t="shared" si="247"/>
        <v>0</v>
      </c>
      <c r="Q2644" s="3">
        <f t="shared" si="248"/>
        <v>0</v>
      </c>
      <c r="R2644" s="3">
        <f t="shared" si="249"/>
        <v>0</v>
      </c>
      <c r="S2644" s="3">
        <f t="shared" si="250"/>
        <v>1</v>
      </c>
      <c r="T2644" s="3">
        <f t="shared" si="251"/>
        <v>0</v>
      </c>
      <c r="U2644" s="3">
        <f t="shared" si="252"/>
        <v>0</v>
      </c>
    </row>
    <row r="2645" spans="1:21" ht="12.75" customHeight="1" x14ac:dyDescent="0.2">
      <c r="A2645" s="15" t="s">
        <v>95</v>
      </c>
      <c r="B2645" s="16" t="s">
        <v>96</v>
      </c>
      <c r="C2645" s="8">
        <v>216224</v>
      </c>
      <c r="D2645" s="6" t="s">
        <v>2400</v>
      </c>
      <c r="E2645" s="16" t="s">
        <v>2623</v>
      </c>
      <c r="F2645" s="15">
        <v>191893980</v>
      </c>
      <c r="G2645" s="5" t="s">
        <v>167</v>
      </c>
      <c r="H2645" s="6" t="s">
        <v>52</v>
      </c>
      <c r="I2645" s="6" t="s">
        <v>2776</v>
      </c>
      <c r="J2645" s="6" t="s">
        <v>2777</v>
      </c>
      <c r="K2645" s="6" t="s">
        <v>341</v>
      </c>
      <c r="L2645" s="6" t="s">
        <v>342</v>
      </c>
      <c r="M2645" s="16" t="s">
        <v>2272</v>
      </c>
      <c r="N2645" s="8" t="s">
        <v>35</v>
      </c>
      <c r="O2645" s="7">
        <v>2</v>
      </c>
      <c r="P2645" s="3">
        <f t="shared" si="247"/>
        <v>0</v>
      </c>
      <c r="Q2645" s="3">
        <f t="shared" si="248"/>
        <v>1</v>
      </c>
      <c r="R2645" s="3">
        <f t="shared" si="249"/>
        <v>0</v>
      </c>
      <c r="S2645" s="3">
        <f t="shared" si="250"/>
        <v>0</v>
      </c>
      <c r="T2645" s="3">
        <f t="shared" si="251"/>
        <v>0</v>
      </c>
      <c r="U2645" s="3">
        <f t="shared" si="252"/>
        <v>0</v>
      </c>
    </row>
    <row r="2646" spans="1:21" ht="12.75" customHeight="1" x14ac:dyDescent="0.2">
      <c r="A2646" s="15" t="s">
        <v>95</v>
      </c>
      <c r="B2646" s="16" t="s">
        <v>96</v>
      </c>
      <c r="C2646" s="8">
        <v>216224</v>
      </c>
      <c r="D2646" s="6" t="s">
        <v>2400</v>
      </c>
      <c r="E2646" s="16" t="s">
        <v>2623</v>
      </c>
      <c r="F2646" s="15">
        <v>191932638</v>
      </c>
      <c r="G2646" s="5" t="s">
        <v>67</v>
      </c>
      <c r="H2646" s="6" t="s">
        <v>52</v>
      </c>
      <c r="I2646" s="6" t="s">
        <v>2778</v>
      </c>
      <c r="J2646" s="6" t="s">
        <v>2779</v>
      </c>
      <c r="K2646" s="6" t="s">
        <v>341</v>
      </c>
      <c r="L2646" s="6" t="s">
        <v>342</v>
      </c>
      <c r="M2646" s="16" t="s">
        <v>2272</v>
      </c>
      <c r="N2646" s="8" t="s">
        <v>35</v>
      </c>
      <c r="O2646" s="7">
        <v>2</v>
      </c>
      <c r="P2646" s="3">
        <f t="shared" si="247"/>
        <v>0</v>
      </c>
      <c r="Q2646" s="3">
        <f t="shared" si="248"/>
        <v>1</v>
      </c>
      <c r="R2646" s="3">
        <f t="shared" si="249"/>
        <v>0</v>
      </c>
      <c r="S2646" s="3">
        <f t="shared" si="250"/>
        <v>0</v>
      </c>
      <c r="T2646" s="3">
        <f t="shared" si="251"/>
        <v>0</v>
      </c>
      <c r="U2646" s="3">
        <f t="shared" si="252"/>
        <v>0</v>
      </c>
    </row>
    <row r="2647" spans="1:21" ht="12.75" customHeight="1" x14ac:dyDescent="0.2">
      <c r="A2647" s="15" t="s">
        <v>95</v>
      </c>
      <c r="B2647" s="16" t="s">
        <v>96</v>
      </c>
      <c r="C2647" s="8">
        <v>216224</v>
      </c>
      <c r="D2647" s="6" t="s">
        <v>2400</v>
      </c>
      <c r="E2647" s="16" t="s">
        <v>2623</v>
      </c>
      <c r="F2647" s="15">
        <v>192034127</v>
      </c>
      <c r="G2647" s="5" t="s">
        <v>105</v>
      </c>
      <c r="H2647" s="6" t="s">
        <v>29</v>
      </c>
      <c r="I2647" s="6" t="s">
        <v>2780</v>
      </c>
      <c r="J2647" s="6" t="s">
        <v>2781</v>
      </c>
      <c r="K2647" s="6" t="s">
        <v>341</v>
      </c>
      <c r="L2647" s="6" t="s">
        <v>342</v>
      </c>
      <c r="M2647" s="16" t="s">
        <v>2782</v>
      </c>
      <c r="N2647" s="8" t="s">
        <v>35</v>
      </c>
      <c r="O2647" s="7">
        <v>2</v>
      </c>
      <c r="P2647" s="3">
        <f t="shared" si="247"/>
        <v>0</v>
      </c>
      <c r="Q2647" s="3">
        <f t="shared" si="248"/>
        <v>1</v>
      </c>
      <c r="R2647" s="3">
        <f t="shared" si="249"/>
        <v>0</v>
      </c>
      <c r="S2647" s="3">
        <f t="shared" si="250"/>
        <v>0</v>
      </c>
      <c r="T2647" s="3">
        <f t="shared" si="251"/>
        <v>0</v>
      </c>
      <c r="U2647" s="3">
        <f t="shared" si="252"/>
        <v>0</v>
      </c>
    </row>
    <row r="2648" spans="1:21" ht="12.75" customHeight="1" x14ac:dyDescent="0.2">
      <c r="A2648" s="15" t="s">
        <v>95</v>
      </c>
      <c r="B2648" s="16" t="s">
        <v>96</v>
      </c>
      <c r="C2648" s="8">
        <v>216224</v>
      </c>
      <c r="D2648" s="6" t="s">
        <v>2400</v>
      </c>
      <c r="E2648" s="16" t="s">
        <v>2401</v>
      </c>
      <c r="F2648" s="15">
        <v>191933177</v>
      </c>
      <c r="G2648" s="5" t="s">
        <v>167</v>
      </c>
      <c r="H2648" s="6" t="s">
        <v>52</v>
      </c>
      <c r="I2648" s="6" t="s">
        <v>2783</v>
      </c>
      <c r="J2648" s="6" t="s">
        <v>2784</v>
      </c>
      <c r="K2648" s="6" t="s">
        <v>341</v>
      </c>
      <c r="L2648" s="6" t="s">
        <v>342</v>
      </c>
      <c r="M2648" s="16" t="s">
        <v>640</v>
      </c>
      <c r="N2648" s="8" t="s">
        <v>35</v>
      </c>
      <c r="O2648" s="7">
        <v>2</v>
      </c>
      <c r="P2648" s="3">
        <f t="shared" si="247"/>
        <v>0</v>
      </c>
      <c r="Q2648" s="3">
        <f t="shared" si="248"/>
        <v>1</v>
      </c>
      <c r="R2648" s="3">
        <f t="shared" si="249"/>
        <v>0</v>
      </c>
      <c r="S2648" s="3">
        <f t="shared" si="250"/>
        <v>0</v>
      </c>
      <c r="T2648" s="3">
        <f t="shared" si="251"/>
        <v>0</v>
      </c>
      <c r="U2648" s="3">
        <f t="shared" si="252"/>
        <v>0</v>
      </c>
    </row>
    <row r="2649" spans="1:21" ht="12.75" customHeight="1" x14ac:dyDescent="0.2">
      <c r="A2649" s="15" t="s">
        <v>95</v>
      </c>
      <c r="B2649" s="16" t="s">
        <v>96</v>
      </c>
      <c r="C2649" s="8">
        <v>216224</v>
      </c>
      <c r="D2649" s="6" t="s">
        <v>2400</v>
      </c>
      <c r="E2649" s="16" t="s">
        <v>2623</v>
      </c>
      <c r="F2649" s="15">
        <v>191893955</v>
      </c>
      <c r="G2649" s="5" t="s">
        <v>67</v>
      </c>
      <c r="H2649" s="6" t="s">
        <v>52</v>
      </c>
      <c r="I2649" s="6" t="s">
        <v>2785</v>
      </c>
      <c r="J2649" s="6" t="s">
        <v>2786</v>
      </c>
      <c r="K2649" s="6" t="s">
        <v>341</v>
      </c>
      <c r="L2649" s="6" t="s">
        <v>342</v>
      </c>
      <c r="M2649" s="16" t="s">
        <v>2272</v>
      </c>
      <c r="N2649" s="8" t="s">
        <v>35</v>
      </c>
      <c r="O2649" s="7">
        <v>3</v>
      </c>
      <c r="P2649" s="3">
        <f t="shared" si="247"/>
        <v>0</v>
      </c>
      <c r="Q2649" s="3">
        <f t="shared" si="248"/>
        <v>0</v>
      </c>
      <c r="R2649" s="3">
        <f t="shared" si="249"/>
        <v>1</v>
      </c>
      <c r="S2649" s="3">
        <f t="shared" si="250"/>
        <v>0</v>
      </c>
      <c r="T2649" s="3">
        <f t="shared" si="251"/>
        <v>0</v>
      </c>
      <c r="U2649" s="3">
        <f t="shared" si="252"/>
        <v>0</v>
      </c>
    </row>
    <row r="2650" spans="1:21" ht="12.75" customHeight="1" x14ac:dyDescent="0.2">
      <c r="A2650" s="15" t="s">
        <v>95</v>
      </c>
      <c r="B2650" s="16" t="s">
        <v>96</v>
      </c>
      <c r="C2650" s="8">
        <v>216224</v>
      </c>
      <c r="D2650" s="6" t="s">
        <v>2400</v>
      </c>
      <c r="E2650" s="16" t="s">
        <v>2623</v>
      </c>
      <c r="F2650" s="15">
        <v>191893985</v>
      </c>
      <c r="G2650" s="5" t="s">
        <v>167</v>
      </c>
      <c r="H2650" s="6" t="s">
        <v>52</v>
      </c>
      <c r="I2650" s="6" t="s">
        <v>2787</v>
      </c>
      <c r="J2650" s="6" t="s">
        <v>2788</v>
      </c>
      <c r="K2650" s="6" t="s">
        <v>341</v>
      </c>
      <c r="L2650" s="6" t="s">
        <v>342</v>
      </c>
      <c r="M2650" s="16" t="s">
        <v>2272</v>
      </c>
      <c r="N2650" s="8" t="s">
        <v>35</v>
      </c>
      <c r="O2650" s="7">
        <v>3</v>
      </c>
      <c r="P2650" s="3">
        <f t="shared" si="247"/>
        <v>0</v>
      </c>
      <c r="Q2650" s="3">
        <f t="shared" si="248"/>
        <v>0</v>
      </c>
      <c r="R2650" s="3">
        <f t="shared" si="249"/>
        <v>1</v>
      </c>
      <c r="S2650" s="3">
        <f t="shared" si="250"/>
        <v>0</v>
      </c>
      <c r="T2650" s="3">
        <f t="shared" si="251"/>
        <v>0</v>
      </c>
      <c r="U2650" s="3">
        <f t="shared" si="252"/>
        <v>0</v>
      </c>
    </row>
    <row r="2651" spans="1:21" ht="12.75" customHeight="1" x14ac:dyDescent="0.2">
      <c r="A2651" s="15" t="s">
        <v>95</v>
      </c>
      <c r="B2651" s="16" t="s">
        <v>96</v>
      </c>
      <c r="C2651" s="8">
        <v>216224</v>
      </c>
      <c r="D2651" s="6" t="s">
        <v>2400</v>
      </c>
      <c r="E2651" s="16" t="s">
        <v>2623</v>
      </c>
      <c r="F2651" s="15">
        <v>191932401</v>
      </c>
      <c r="G2651" s="5" t="s">
        <v>167</v>
      </c>
      <c r="H2651" s="6" t="s">
        <v>52</v>
      </c>
      <c r="I2651" s="6" t="s">
        <v>2789</v>
      </c>
      <c r="J2651" s="6" t="s">
        <v>2790</v>
      </c>
      <c r="K2651" s="6" t="s">
        <v>341</v>
      </c>
      <c r="L2651" s="6" t="s">
        <v>342</v>
      </c>
      <c r="M2651" s="16" t="s">
        <v>2272</v>
      </c>
      <c r="N2651" s="8" t="s">
        <v>35</v>
      </c>
      <c r="O2651" s="7">
        <v>3</v>
      </c>
      <c r="P2651" s="3">
        <f t="shared" si="247"/>
        <v>0</v>
      </c>
      <c r="Q2651" s="3">
        <f t="shared" si="248"/>
        <v>0</v>
      </c>
      <c r="R2651" s="3">
        <f t="shared" si="249"/>
        <v>1</v>
      </c>
      <c r="S2651" s="3">
        <f t="shared" si="250"/>
        <v>0</v>
      </c>
      <c r="T2651" s="3">
        <f t="shared" si="251"/>
        <v>0</v>
      </c>
      <c r="U2651" s="3">
        <f t="shared" si="252"/>
        <v>0</v>
      </c>
    </row>
    <row r="2652" spans="1:21" ht="12.75" customHeight="1" x14ac:dyDescent="0.2">
      <c r="A2652" s="15" t="s">
        <v>95</v>
      </c>
      <c r="B2652" s="16" t="s">
        <v>96</v>
      </c>
      <c r="C2652" s="8">
        <v>216224</v>
      </c>
      <c r="D2652" s="6" t="s">
        <v>2400</v>
      </c>
      <c r="E2652" s="16" t="s">
        <v>2623</v>
      </c>
      <c r="F2652" s="15">
        <v>192024328</v>
      </c>
      <c r="G2652" s="5" t="s">
        <v>105</v>
      </c>
      <c r="H2652" s="6" t="s">
        <v>29</v>
      </c>
      <c r="I2652" s="6" t="s">
        <v>2791</v>
      </c>
      <c r="J2652" s="6" t="s">
        <v>2792</v>
      </c>
      <c r="K2652" s="6" t="s">
        <v>341</v>
      </c>
      <c r="L2652" s="6" t="s">
        <v>342</v>
      </c>
      <c r="M2652" s="16" t="s">
        <v>343</v>
      </c>
      <c r="N2652" s="8" t="s">
        <v>35</v>
      </c>
      <c r="O2652" s="7">
        <v>3</v>
      </c>
      <c r="P2652" s="3">
        <f t="shared" si="247"/>
        <v>0</v>
      </c>
      <c r="Q2652" s="3">
        <f t="shared" si="248"/>
        <v>0</v>
      </c>
      <c r="R2652" s="3">
        <f t="shared" si="249"/>
        <v>1</v>
      </c>
      <c r="S2652" s="3">
        <f t="shared" si="250"/>
        <v>0</v>
      </c>
      <c r="T2652" s="3">
        <f t="shared" si="251"/>
        <v>0</v>
      </c>
      <c r="U2652" s="3">
        <f t="shared" si="252"/>
        <v>0</v>
      </c>
    </row>
    <row r="2653" spans="1:21" ht="12.75" customHeight="1" x14ac:dyDescent="0.2">
      <c r="A2653" s="15" t="s">
        <v>95</v>
      </c>
      <c r="B2653" s="16" t="s">
        <v>96</v>
      </c>
      <c r="C2653" s="8">
        <v>216224</v>
      </c>
      <c r="D2653" s="6" t="s">
        <v>2400</v>
      </c>
      <c r="E2653" s="16" t="s">
        <v>2623</v>
      </c>
      <c r="F2653" s="15">
        <v>192024354</v>
      </c>
      <c r="G2653" s="5" t="s">
        <v>105</v>
      </c>
      <c r="H2653" s="6" t="s">
        <v>52</v>
      </c>
      <c r="I2653" s="6" t="s">
        <v>2793</v>
      </c>
      <c r="J2653" s="6" t="s">
        <v>2794</v>
      </c>
      <c r="K2653" s="6" t="s">
        <v>341</v>
      </c>
      <c r="L2653" s="6" t="s">
        <v>342</v>
      </c>
      <c r="M2653" s="16" t="s">
        <v>343</v>
      </c>
      <c r="N2653" s="8" t="s">
        <v>35</v>
      </c>
      <c r="O2653" s="7">
        <v>3</v>
      </c>
      <c r="P2653" s="3">
        <f t="shared" si="247"/>
        <v>0</v>
      </c>
      <c r="Q2653" s="3">
        <f t="shared" si="248"/>
        <v>0</v>
      </c>
      <c r="R2653" s="3">
        <f t="shared" si="249"/>
        <v>1</v>
      </c>
      <c r="S2653" s="3">
        <f t="shared" si="250"/>
        <v>0</v>
      </c>
      <c r="T2653" s="3">
        <f t="shared" si="251"/>
        <v>0</v>
      </c>
      <c r="U2653" s="3">
        <f t="shared" si="252"/>
        <v>0</v>
      </c>
    </row>
    <row r="2654" spans="1:21" ht="12.75" customHeight="1" x14ac:dyDescent="0.2">
      <c r="A2654" s="15" t="s">
        <v>95</v>
      </c>
      <c r="B2654" s="16" t="s">
        <v>96</v>
      </c>
      <c r="C2654" s="8">
        <v>216224</v>
      </c>
      <c r="D2654" s="6" t="s">
        <v>2400</v>
      </c>
      <c r="E2654" s="16" t="s">
        <v>2432</v>
      </c>
      <c r="F2654" s="15">
        <v>192023506</v>
      </c>
      <c r="G2654" s="5" t="s">
        <v>105</v>
      </c>
      <c r="H2654" s="6" t="s">
        <v>52</v>
      </c>
      <c r="I2654" s="6" t="s">
        <v>2795</v>
      </c>
      <c r="J2654" s="6" t="s">
        <v>2796</v>
      </c>
      <c r="K2654" s="6" t="s">
        <v>341</v>
      </c>
      <c r="L2654" s="6" t="s">
        <v>342</v>
      </c>
      <c r="M2654" s="16" t="s">
        <v>640</v>
      </c>
      <c r="N2654" s="8" t="s">
        <v>35</v>
      </c>
      <c r="O2654" s="7">
        <v>3</v>
      </c>
      <c r="P2654" s="3">
        <f t="shared" si="247"/>
        <v>0</v>
      </c>
      <c r="Q2654" s="3">
        <f t="shared" si="248"/>
        <v>0</v>
      </c>
      <c r="R2654" s="3">
        <f t="shared" si="249"/>
        <v>1</v>
      </c>
      <c r="S2654" s="3">
        <f t="shared" si="250"/>
        <v>0</v>
      </c>
      <c r="T2654" s="3">
        <f t="shared" si="251"/>
        <v>0</v>
      </c>
      <c r="U2654" s="3">
        <f t="shared" si="252"/>
        <v>0</v>
      </c>
    </row>
    <row r="2655" spans="1:21" ht="12.75" customHeight="1" x14ac:dyDescent="0.2">
      <c r="A2655" s="15" t="s">
        <v>95</v>
      </c>
      <c r="B2655" s="16" t="s">
        <v>96</v>
      </c>
      <c r="C2655" s="8">
        <v>216224</v>
      </c>
      <c r="D2655" s="6" t="s">
        <v>2400</v>
      </c>
      <c r="E2655" s="16" t="s">
        <v>2684</v>
      </c>
      <c r="F2655" s="15">
        <v>192025799</v>
      </c>
      <c r="G2655" s="5" t="s">
        <v>67</v>
      </c>
      <c r="H2655" s="6" t="s">
        <v>52</v>
      </c>
      <c r="I2655" s="6" t="s">
        <v>2797</v>
      </c>
      <c r="J2655" s="6" t="s">
        <v>2798</v>
      </c>
      <c r="K2655" s="6" t="s">
        <v>341</v>
      </c>
      <c r="L2655" s="6" t="s">
        <v>342</v>
      </c>
      <c r="M2655" s="16" t="s">
        <v>640</v>
      </c>
      <c r="N2655" s="8" t="s">
        <v>35</v>
      </c>
      <c r="O2655" s="7">
        <v>3</v>
      </c>
      <c r="P2655" s="3">
        <f t="shared" si="247"/>
        <v>0</v>
      </c>
      <c r="Q2655" s="3">
        <f t="shared" si="248"/>
        <v>0</v>
      </c>
      <c r="R2655" s="3">
        <f t="shared" si="249"/>
        <v>1</v>
      </c>
      <c r="S2655" s="3">
        <f t="shared" si="250"/>
        <v>0</v>
      </c>
      <c r="T2655" s="3">
        <f t="shared" si="251"/>
        <v>0</v>
      </c>
      <c r="U2655" s="3">
        <f t="shared" si="252"/>
        <v>0</v>
      </c>
    </row>
    <row r="2656" spans="1:21" ht="12.75" customHeight="1" x14ac:dyDescent="0.2">
      <c r="A2656" s="15" t="s">
        <v>95</v>
      </c>
      <c r="B2656" s="16" t="s">
        <v>96</v>
      </c>
      <c r="C2656" s="8">
        <v>216224</v>
      </c>
      <c r="D2656" s="6" t="s">
        <v>2400</v>
      </c>
      <c r="E2656" s="16" t="s">
        <v>2623</v>
      </c>
      <c r="F2656" s="15">
        <v>192034121</v>
      </c>
      <c r="G2656" s="5" t="s">
        <v>67</v>
      </c>
      <c r="H2656" s="6" t="s">
        <v>29</v>
      </c>
      <c r="I2656" s="6" t="s">
        <v>2799</v>
      </c>
      <c r="J2656" s="6" t="s">
        <v>2800</v>
      </c>
      <c r="K2656" s="6" t="s">
        <v>341</v>
      </c>
      <c r="L2656" s="6" t="s">
        <v>342</v>
      </c>
      <c r="M2656" s="16" t="s">
        <v>2272</v>
      </c>
      <c r="N2656" s="8" t="s">
        <v>35</v>
      </c>
      <c r="O2656" s="7">
        <v>4</v>
      </c>
      <c r="P2656" s="3">
        <f t="shared" si="247"/>
        <v>0</v>
      </c>
      <c r="Q2656" s="3">
        <f t="shared" si="248"/>
        <v>0</v>
      </c>
      <c r="R2656" s="3">
        <f t="shared" si="249"/>
        <v>0</v>
      </c>
      <c r="S2656" s="3">
        <f t="shared" si="250"/>
        <v>1</v>
      </c>
      <c r="T2656" s="3">
        <f t="shared" si="251"/>
        <v>0</v>
      </c>
      <c r="U2656" s="3">
        <f t="shared" si="252"/>
        <v>0</v>
      </c>
    </row>
    <row r="2657" spans="1:21" ht="12.75" customHeight="1" x14ac:dyDescent="0.2">
      <c r="A2657" s="15" t="s">
        <v>95</v>
      </c>
      <c r="B2657" s="16" t="s">
        <v>96</v>
      </c>
      <c r="C2657" s="8">
        <v>216224</v>
      </c>
      <c r="D2657" s="6" t="s">
        <v>2400</v>
      </c>
      <c r="E2657" s="16" t="s">
        <v>2432</v>
      </c>
      <c r="F2657" s="15">
        <v>191930892</v>
      </c>
      <c r="G2657" s="5" t="s">
        <v>167</v>
      </c>
      <c r="H2657" s="6" t="s">
        <v>52</v>
      </c>
      <c r="I2657" s="6" t="s">
        <v>2801</v>
      </c>
      <c r="J2657" s="6" t="s">
        <v>2802</v>
      </c>
      <c r="K2657" s="6" t="s">
        <v>341</v>
      </c>
      <c r="L2657" s="6" t="s">
        <v>342</v>
      </c>
      <c r="M2657" s="16" t="s">
        <v>640</v>
      </c>
      <c r="N2657" s="8" t="s">
        <v>35</v>
      </c>
      <c r="O2657" s="7">
        <v>4</v>
      </c>
      <c r="P2657" s="3">
        <f t="shared" si="247"/>
        <v>0</v>
      </c>
      <c r="Q2657" s="3">
        <f t="shared" si="248"/>
        <v>0</v>
      </c>
      <c r="R2657" s="3">
        <f t="shared" si="249"/>
        <v>0</v>
      </c>
      <c r="S2657" s="3">
        <f t="shared" si="250"/>
        <v>1</v>
      </c>
      <c r="T2657" s="3">
        <f t="shared" si="251"/>
        <v>0</v>
      </c>
      <c r="U2657" s="3">
        <f t="shared" si="252"/>
        <v>0</v>
      </c>
    </row>
    <row r="2658" spans="1:21" ht="12.75" customHeight="1" x14ac:dyDescent="0.2">
      <c r="A2658" s="15" t="s">
        <v>95</v>
      </c>
      <c r="B2658" s="16" t="s">
        <v>96</v>
      </c>
      <c r="C2658" s="8">
        <v>216224</v>
      </c>
      <c r="D2658" s="6" t="s">
        <v>2400</v>
      </c>
      <c r="E2658" s="16" t="s">
        <v>2432</v>
      </c>
      <c r="F2658" s="15">
        <v>191931455</v>
      </c>
      <c r="G2658" s="5" t="s">
        <v>105</v>
      </c>
      <c r="H2658" s="6" t="s">
        <v>52</v>
      </c>
      <c r="I2658" s="6" t="s">
        <v>2803</v>
      </c>
      <c r="J2658" s="6" t="s">
        <v>2804</v>
      </c>
      <c r="K2658" s="6" t="s">
        <v>341</v>
      </c>
      <c r="L2658" s="6" t="s">
        <v>342</v>
      </c>
      <c r="M2658" s="16" t="s">
        <v>640</v>
      </c>
      <c r="N2658" s="8" t="s">
        <v>35</v>
      </c>
      <c r="O2658" s="7">
        <v>4</v>
      </c>
      <c r="P2658" s="3">
        <f t="shared" si="247"/>
        <v>0</v>
      </c>
      <c r="Q2658" s="3">
        <f t="shared" si="248"/>
        <v>0</v>
      </c>
      <c r="R2658" s="3">
        <f t="shared" si="249"/>
        <v>0</v>
      </c>
      <c r="S2658" s="3">
        <f t="shared" si="250"/>
        <v>1</v>
      </c>
      <c r="T2658" s="3">
        <f t="shared" si="251"/>
        <v>0</v>
      </c>
      <c r="U2658" s="3">
        <f t="shared" si="252"/>
        <v>0</v>
      </c>
    </row>
    <row r="2659" spans="1:21" ht="12.75" customHeight="1" x14ac:dyDescent="0.2">
      <c r="A2659" s="15" t="s">
        <v>95</v>
      </c>
      <c r="B2659" s="16" t="s">
        <v>96</v>
      </c>
      <c r="C2659" s="8">
        <v>216224</v>
      </c>
      <c r="D2659" s="6" t="s">
        <v>2400</v>
      </c>
      <c r="E2659" s="16" t="s">
        <v>2432</v>
      </c>
      <c r="F2659" s="15">
        <v>192022676</v>
      </c>
      <c r="G2659" s="5" t="s">
        <v>67</v>
      </c>
      <c r="H2659" s="6" t="s">
        <v>52</v>
      </c>
      <c r="I2659" s="6" t="s">
        <v>2805</v>
      </c>
      <c r="J2659" s="6" t="s">
        <v>2806</v>
      </c>
      <c r="K2659" s="6" t="s">
        <v>341</v>
      </c>
      <c r="L2659" s="6" t="s">
        <v>342</v>
      </c>
      <c r="M2659" s="16" t="s">
        <v>640</v>
      </c>
      <c r="N2659" s="8" t="s">
        <v>35</v>
      </c>
      <c r="O2659" s="7">
        <v>4</v>
      </c>
      <c r="P2659" s="3">
        <f t="shared" si="247"/>
        <v>0</v>
      </c>
      <c r="Q2659" s="3">
        <f t="shared" si="248"/>
        <v>0</v>
      </c>
      <c r="R2659" s="3">
        <f t="shared" si="249"/>
        <v>0</v>
      </c>
      <c r="S2659" s="3">
        <f t="shared" si="250"/>
        <v>1</v>
      </c>
      <c r="T2659" s="3">
        <f t="shared" si="251"/>
        <v>0</v>
      </c>
      <c r="U2659" s="3">
        <f t="shared" si="252"/>
        <v>0</v>
      </c>
    </row>
    <row r="2660" spans="1:21" ht="12.75" customHeight="1" x14ac:dyDescent="0.2">
      <c r="A2660" s="15" t="s">
        <v>95</v>
      </c>
      <c r="B2660" s="16" t="s">
        <v>96</v>
      </c>
      <c r="C2660" s="8">
        <v>216224</v>
      </c>
      <c r="D2660" s="6" t="s">
        <v>2400</v>
      </c>
      <c r="E2660" s="16" t="s">
        <v>2432</v>
      </c>
      <c r="F2660" s="15">
        <v>192023603</v>
      </c>
      <c r="G2660" s="5" t="s">
        <v>167</v>
      </c>
      <c r="H2660" s="6" t="s">
        <v>52</v>
      </c>
      <c r="I2660" s="6" t="s">
        <v>2807</v>
      </c>
      <c r="J2660" s="6" t="s">
        <v>2808</v>
      </c>
      <c r="K2660" s="6" t="s">
        <v>341</v>
      </c>
      <c r="L2660" s="6" t="s">
        <v>342</v>
      </c>
      <c r="M2660" s="16" t="s">
        <v>640</v>
      </c>
      <c r="N2660" s="8" t="s">
        <v>35</v>
      </c>
      <c r="O2660" s="7">
        <v>4</v>
      </c>
      <c r="P2660" s="3">
        <f t="shared" si="247"/>
        <v>0</v>
      </c>
      <c r="Q2660" s="3">
        <f t="shared" si="248"/>
        <v>0</v>
      </c>
      <c r="R2660" s="3">
        <f t="shared" si="249"/>
        <v>0</v>
      </c>
      <c r="S2660" s="3">
        <f t="shared" si="250"/>
        <v>1</v>
      </c>
      <c r="T2660" s="3">
        <f t="shared" si="251"/>
        <v>0</v>
      </c>
      <c r="U2660" s="3">
        <f t="shared" si="252"/>
        <v>0</v>
      </c>
    </row>
    <row r="2661" spans="1:21" ht="12.75" customHeight="1" x14ac:dyDescent="0.2">
      <c r="A2661" s="15" t="s">
        <v>95</v>
      </c>
      <c r="B2661" s="16" t="s">
        <v>96</v>
      </c>
      <c r="C2661" s="8">
        <v>216224</v>
      </c>
      <c r="D2661" s="6" t="s">
        <v>2400</v>
      </c>
      <c r="E2661" s="16" t="s">
        <v>2432</v>
      </c>
      <c r="F2661" s="15">
        <v>192034520</v>
      </c>
      <c r="G2661" s="5" t="s">
        <v>167</v>
      </c>
      <c r="H2661" s="6" t="s">
        <v>52</v>
      </c>
      <c r="I2661" s="6" t="s">
        <v>2809</v>
      </c>
      <c r="J2661" s="6" t="s">
        <v>2810</v>
      </c>
      <c r="K2661" s="6" t="s">
        <v>341</v>
      </c>
      <c r="L2661" s="6" t="s">
        <v>342</v>
      </c>
      <c r="M2661" s="16" t="s">
        <v>640</v>
      </c>
      <c r="N2661" s="8" t="s">
        <v>35</v>
      </c>
      <c r="O2661" s="7">
        <v>4</v>
      </c>
      <c r="P2661" s="3">
        <f t="shared" si="247"/>
        <v>0</v>
      </c>
      <c r="Q2661" s="3">
        <f t="shared" si="248"/>
        <v>0</v>
      </c>
      <c r="R2661" s="3">
        <f t="shared" si="249"/>
        <v>0</v>
      </c>
      <c r="S2661" s="3">
        <f t="shared" si="250"/>
        <v>1</v>
      </c>
      <c r="T2661" s="3">
        <f t="shared" si="251"/>
        <v>0</v>
      </c>
      <c r="U2661" s="3">
        <f t="shared" si="252"/>
        <v>0</v>
      </c>
    </row>
    <row r="2662" spans="1:21" ht="12.75" customHeight="1" x14ac:dyDescent="0.2">
      <c r="A2662" s="15" t="s">
        <v>95</v>
      </c>
      <c r="B2662" s="16" t="s">
        <v>96</v>
      </c>
      <c r="C2662" s="8">
        <v>216224</v>
      </c>
      <c r="D2662" s="6" t="s">
        <v>2400</v>
      </c>
      <c r="E2662" s="16" t="s">
        <v>2432</v>
      </c>
      <c r="F2662" s="15">
        <v>192023573</v>
      </c>
      <c r="G2662" s="5" t="s">
        <v>167</v>
      </c>
      <c r="H2662" s="6" t="s">
        <v>52</v>
      </c>
      <c r="I2662" s="6" t="s">
        <v>2805</v>
      </c>
      <c r="J2662" s="6" t="s">
        <v>2811</v>
      </c>
      <c r="K2662" s="6" t="s">
        <v>341</v>
      </c>
      <c r="L2662" s="6" t="s">
        <v>342</v>
      </c>
      <c r="M2662" s="16" t="s">
        <v>640</v>
      </c>
      <c r="N2662" s="8" t="s">
        <v>35</v>
      </c>
      <c r="O2662" s="7">
        <v>5</v>
      </c>
      <c r="P2662" s="3">
        <f t="shared" si="247"/>
        <v>0</v>
      </c>
      <c r="Q2662" s="3">
        <f t="shared" si="248"/>
        <v>0</v>
      </c>
      <c r="R2662" s="3">
        <f t="shared" si="249"/>
        <v>0</v>
      </c>
      <c r="S2662" s="3">
        <f t="shared" si="250"/>
        <v>0</v>
      </c>
      <c r="T2662" s="3">
        <f t="shared" si="251"/>
        <v>1</v>
      </c>
      <c r="U2662" s="3">
        <f t="shared" si="252"/>
        <v>0</v>
      </c>
    </row>
    <row r="2663" spans="1:21" ht="12.75" customHeight="1" x14ac:dyDescent="0.2">
      <c r="A2663" s="15" t="s">
        <v>95</v>
      </c>
      <c r="B2663" s="16" t="s">
        <v>96</v>
      </c>
      <c r="C2663" s="8">
        <v>216224</v>
      </c>
      <c r="D2663" s="6" t="s">
        <v>2400</v>
      </c>
      <c r="E2663" s="16" t="s">
        <v>2432</v>
      </c>
      <c r="F2663" s="15">
        <v>192023604</v>
      </c>
      <c r="G2663" s="5" t="s">
        <v>167</v>
      </c>
      <c r="H2663" s="6" t="s">
        <v>52</v>
      </c>
      <c r="I2663" s="6" t="s">
        <v>2812</v>
      </c>
      <c r="J2663" s="6" t="s">
        <v>2813</v>
      </c>
      <c r="K2663" s="6" t="s">
        <v>341</v>
      </c>
      <c r="L2663" s="6" t="s">
        <v>342</v>
      </c>
      <c r="M2663" s="16" t="s">
        <v>640</v>
      </c>
      <c r="N2663" s="8" t="s">
        <v>35</v>
      </c>
      <c r="O2663" s="7">
        <v>5</v>
      </c>
      <c r="P2663" s="3">
        <f t="shared" si="247"/>
        <v>0</v>
      </c>
      <c r="Q2663" s="3">
        <f t="shared" si="248"/>
        <v>0</v>
      </c>
      <c r="R2663" s="3">
        <f t="shared" si="249"/>
        <v>0</v>
      </c>
      <c r="S2663" s="3">
        <f t="shared" si="250"/>
        <v>0</v>
      </c>
      <c r="T2663" s="3">
        <f t="shared" si="251"/>
        <v>1</v>
      </c>
      <c r="U2663" s="3">
        <f t="shared" si="252"/>
        <v>0</v>
      </c>
    </row>
    <row r="2664" spans="1:21" ht="12.75" customHeight="1" x14ac:dyDescent="0.2">
      <c r="A2664" s="15" t="s">
        <v>95</v>
      </c>
      <c r="B2664" s="16" t="s">
        <v>96</v>
      </c>
      <c r="C2664" s="8">
        <v>216224</v>
      </c>
      <c r="D2664" s="6" t="s">
        <v>2400</v>
      </c>
      <c r="E2664" s="16" t="s">
        <v>2432</v>
      </c>
      <c r="F2664" s="15">
        <v>192023606</v>
      </c>
      <c r="G2664" s="5" t="s">
        <v>167</v>
      </c>
      <c r="H2664" s="6" t="s">
        <v>52</v>
      </c>
      <c r="I2664" s="6" t="s">
        <v>2801</v>
      </c>
      <c r="J2664" s="6" t="s">
        <v>2814</v>
      </c>
      <c r="K2664" s="6" t="s">
        <v>341</v>
      </c>
      <c r="L2664" s="6" t="s">
        <v>342</v>
      </c>
      <c r="M2664" s="16" t="s">
        <v>640</v>
      </c>
      <c r="N2664" s="8" t="s">
        <v>35</v>
      </c>
      <c r="O2664" s="7">
        <v>5</v>
      </c>
      <c r="P2664" s="3">
        <f t="shared" si="247"/>
        <v>0</v>
      </c>
      <c r="Q2664" s="3">
        <f t="shared" si="248"/>
        <v>0</v>
      </c>
      <c r="R2664" s="3">
        <f t="shared" si="249"/>
        <v>0</v>
      </c>
      <c r="S2664" s="3">
        <f t="shared" si="250"/>
        <v>0</v>
      </c>
      <c r="T2664" s="3">
        <f t="shared" si="251"/>
        <v>1</v>
      </c>
      <c r="U2664" s="3">
        <f t="shared" si="252"/>
        <v>0</v>
      </c>
    </row>
    <row r="2665" spans="1:21" ht="12.75" customHeight="1" x14ac:dyDescent="0.2">
      <c r="A2665" s="15" t="s">
        <v>95</v>
      </c>
      <c r="B2665" s="16" t="s">
        <v>96</v>
      </c>
      <c r="C2665" s="8">
        <v>216224</v>
      </c>
      <c r="D2665" s="6" t="s">
        <v>2400</v>
      </c>
      <c r="E2665" s="16" t="s">
        <v>2432</v>
      </c>
      <c r="F2665" s="15">
        <v>192023615</v>
      </c>
      <c r="G2665" s="5" t="s">
        <v>167</v>
      </c>
      <c r="H2665" s="6" t="s">
        <v>52</v>
      </c>
      <c r="I2665" s="6" t="s">
        <v>2815</v>
      </c>
      <c r="J2665" s="6" t="s">
        <v>2816</v>
      </c>
      <c r="K2665" s="6" t="s">
        <v>341</v>
      </c>
      <c r="L2665" s="6" t="s">
        <v>342</v>
      </c>
      <c r="M2665" s="16" t="s">
        <v>640</v>
      </c>
      <c r="N2665" s="8" t="s">
        <v>35</v>
      </c>
      <c r="O2665" s="7">
        <v>5</v>
      </c>
      <c r="P2665" s="3">
        <f t="shared" si="247"/>
        <v>0</v>
      </c>
      <c r="Q2665" s="3">
        <f t="shared" si="248"/>
        <v>0</v>
      </c>
      <c r="R2665" s="3">
        <f t="shared" si="249"/>
        <v>0</v>
      </c>
      <c r="S2665" s="3">
        <f t="shared" si="250"/>
        <v>0</v>
      </c>
      <c r="T2665" s="3">
        <f t="shared" si="251"/>
        <v>1</v>
      </c>
      <c r="U2665" s="3">
        <f t="shared" si="252"/>
        <v>0</v>
      </c>
    </row>
    <row r="2666" spans="1:21" ht="12.75" customHeight="1" x14ac:dyDescent="0.2">
      <c r="A2666" s="15" t="s">
        <v>95</v>
      </c>
      <c r="B2666" s="16" t="s">
        <v>96</v>
      </c>
      <c r="C2666" s="8">
        <v>216224</v>
      </c>
      <c r="D2666" s="6" t="s">
        <v>2400</v>
      </c>
      <c r="E2666" s="16" t="s">
        <v>2432</v>
      </c>
      <c r="F2666" s="15">
        <v>192034446</v>
      </c>
      <c r="G2666" s="5" t="s">
        <v>105</v>
      </c>
      <c r="H2666" s="6" t="s">
        <v>29</v>
      </c>
      <c r="I2666" s="6" t="s">
        <v>2680</v>
      </c>
      <c r="J2666" s="6" t="s">
        <v>2681</v>
      </c>
      <c r="K2666" s="6" t="s">
        <v>341</v>
      </c>
      <c r="L2666" s="6" t="s">
        <v>1089</v>
      </c>
      <c r="M2666" s="16" t="s">
        <v>1090</v>
      </c>
      <c r="N2666" s="8" t="s">
        <v>35</v>
      </c>
      <c r="O2666" s="7">
        <v>1</v>
      </c>
      <c r="P2666" s="3">
        <f t="shared" si="247"/>
        <v>1</v>
      </c>
      <c r="Q2666" s="3">
        <f t="shared" si="248"/>
        <v>0</v>
      </c>
      <c r="R2666" s="3">
        <f t="shared" si="249"/>
        <v>0</v>
      </c>
      <c r="S2666" s="3">
        <f t="shared" si="250"/>
        <v>0</v>
      </c>
      <c r="T2666" s="3">
        <f t="shared" si="251"/>
        <v>0</v>
      </c>
      <c r="U2666" s="3">
        <f t="shared" si="252"/>
        <v>0</v>
      </c>
    </row>
    <row r="2667" spans="1:21" ht="12.75" customHeight="1" x14ac:dyDescent="0.2">
      <c r="A2667" s="15" t="s">
        <v>95</v>
      </c>
      <c r="B2667" s="16" t="s">
        <v>96</v>
      </c>
      <c r="C2667" s="8">
        <v>216224</v>
      </c>
      <c r="D2667" s="6" t="s">
        <v>2400</v>
      </c>
      <c r="E2667" s="16" t="s">
        <v>2435</v>
      </c>
      <c r="F2667" s="15">
        <v>192021732</v>
      </c>
      <c r="G2667" s="5" t="s">
        <v>67</v>
      </c>
      <c r="H2667" s="6" t="s">
        <v>52</v>
      </c>
      <c r="I2667" s="6" t="s">
        <v>2682</v>
      </c>
      <c r="J2667" s="6" t="s">
        <v>2683</v>
      </c>
      <c r="K2667" s="6" t="s">
        <v>341</v>
      </c>
      <c r="L2667" s="6" t="s">
        <v>1089</v>
      </c>
      <c r="M2667" s="16" t="s">
        <v>126</v>
      </c>
      <c r="N2667" s="8" t="s">
        <v>35</v>
      </c>
      <c r="O2667" s="7">
        <v>1</v>
      </c>
      <c r="P2667" s="3">
        <f t="shared" si="247"/>
        <v>1</v>
      </c>
      <c r="Q2667" s="3">
        <f t="shared" si="248"/>
        <v>0</v>
      </c>
      <c r="R2667" s="3">
        <f t="shared" si="249"/>
        <v>0</v>
      </c>
      <c r="S2667" s="3">
        <f t="shared" si="250"/>
        <v>0</v>
      </c>
      <c r="T2667" s="3">
        <f t="shared" si="251"/>
        <v>0</v>
      </c>
      <c r="U2667" s="3">
        <f t="shared" si="252"/>
        <v>0</v>
      </c>
    </row>
    <row r="2668" spans="1:21" ht="12.75" customHeight="1" x14ac:dyDescent="0.2">
      <c r="A2668" s="15" t="s">
        <v>95</v>
      </c>
      <c r="B2668" s="16" t="s">
        <v>96</v>
      </c>
      <c r="C2668" s="8">
        <v>216224</v>
      </c>
      <c r="D2668" s="6" t="s">
        <v>2400</v>
      </c>
      <c r="E2668" s="16" t="s">
        <v>2684</v>
      </c>
      <c r="F2668" s="15">
        <v>192025744</v>
      </c>
      <c r="G2668" s="5" t="s">
        <v>105</v>
      </c>
      <c r="H2668" s="6" t="s">
        <v>29</v>
      </c>
      <c r="I2668" s="6" t="s">
        <v>2685</v>
      </c>
      <c r="J2668" s="6" t="s">
        <v>2686</v>
      </c>
      <c r="K2668" s="6" t="s">
        <v>341</v>
      </c>
      <c r="L2668" s="6" t="s">
        <v>1089</v>
      </c>
      <c r="M2668" s="16" t="s">
        <v>1090</v>
      </c>
      <c r="N2668" s="8" t="s">
        <v>35</v>
      </c>
      <c r="O2668" s="7">
        <v>1</v>
      </c>
      <c r="P2668" s="3">
        <f t="shared" si="247"/>
        <v>1</v>
      </c>
      <c r="Q2668" s="3">
        <f t="shared" si="248"/>
        <v>0</v>
      </c>
      <c r="R2668" s="3">
        <f t="shared" si="249"/>
        <v>0</v>
      </c>
      <c r="S2668" s="3">
        <f t="shared" si="250"/>
        <v>0</v>
      </c>
      <c r="T2668" s="3">
        <f t="shared" si="251"/>
        <v>0</v>
      </c>
      <c r="U2668" s="3">
        <f t="shared" si="252"/>
        <v>0</v>
      </c>
    </row>
    <row r="2669" spans="1:21" ht="12.75" customHeight="1" x14ac:dyDescent="0.2">
      <c r="A2669" s="15" t="s">
        <v>95</v>
      </c>
      <c r="B2669" s="16" t="s">
        <v>96</v>
      </c>
      <c r="C2669" s="8">
        <v>216224</v>
      </c>
      <c r="D2669" s="6" t="s">
        <v>2400</v>
      </c>
      <c r="E2669" s="16" t="s">
        <v>2684</v>
      </c>
      <c r="F2669" s="15">
        <v>192034271</v>
      </c>
      <c r="G2669" s="5" t="s">
        <v>105</v>
      </c>
      <c r="H2669" s="6" t="s">
        <v>52</v>
      </c>
      <c r="I2669" s="6" t="s">
        <v>2687</v>
      </c>
      <c r="J2669" s="6" t="s">
        <v>2688</v>
      </c>
      <c r="K2669" s="6" t="s">
        <v>341</v>
      </c>
      <c r="L2669" s="6" t="s">
        <v>1089</v>
      </c>
      <c r="M2669" s="16" t="s">
        <v>1090</v>
      </c>
      <c r="N2669" s="8" t="s">
        <v>35</v>
      </c>
      <c r="O2669" s="7">
        <v>2</v>
      </c>
      <c r="P2669" s="3">
        <f t="shared" si="247"/>
        <v>0</v>
      </c>
      <c r="Q2669" s="3">
        <f t="shared" si="248"/>
        <v>1</v>
      </c>
      <c r="R2669" s="3">
        <f t="shared" si="249"/>
        <v>0</v>
      </c>
      <c r="S2669" s="3">
        <f t="shared" si="250"/>
        <v>0</v>
      </c>
      <c r="T2669" s="3">
        <f t="shared" si="251"/>
        <v>0</v>
      </c>
      <c r="U2669" s="3">
        <f t="shared" si="252"/>
        <v>0</v>
      </c>
    </row>
    <row r="2670" spans="1:21" ht="12.75" customHeight="1" x14ac:dyDescent="0.2">
      <c r="A2670" s="15" t="s">
        <v>95</v>
      </c>
      <c r="B2670" s="16" t="s">
        <v>96</v>
      </c>
      <c r="C2670" s="8">
        <v>216224</v>
      </c>
      <c r="D2670" s="6" t="s">
        <v>2400</v>
      </c>
      <c r="E2670" s="16" t="s">
        <v>2684</v>
      </c>
      <c r="F2670" s="15">
        <v>192034314</v>
      </c>
      <c r="G2670" s="5" t="s">
        <v>105</v>
      </c>
      <c r="H2670" s="6" t="s">
        <v>52</v>
      </c>
      <c r="I2670" s="6" t="s">
        <v>2689</v>
      </c>
      <c r="J2670" s="6" t="s">
        <v>2690</v>
      </c>
      <c r="K2670" s="6" t="s">
        <v>341</v>
      </c>
      <c r="L2670" s="6" t="s">
        <v>1089</v>
      </c>
      <c r="M2670" s="16" t="s">
        <v>1090</v>
      </c>
      <c r="N2670" s="8" t="s">
        <v>35</v>
      </c>
      <c r="O2670" s="7">
        <v>2</v>
      </c>
      <c r="P2670" s="3">
        <f t="shared" si="247"/>
        <v>0</v>
      </c>
      <c r="Q2670" s="3">
        <f t="shared" si="248"/>
        <v>1</v>
      </c>
      <c r="R2670" s="3">
        <f t="shared" si="249"/>
        <v>0</v>
      </c>
      <c r="S2670" s="3">
        <f t="shared" si="250"/>
        <v>0</v>
      </c>
      <c r="T2670" s="3">
        <f t="shared" si="251"/>
        <v>0</v>
      </c>
      <c r="U2670" s="3">
        <f t="shared" si="252"/>
        <v>0</v>
      </c>
    </row>
    <row r="2671" spans="1:21" ht="12.75" customHeight="1" x14ac:dyDescent="0.2">
      <c r="A2671" s="15" t="s">
        <v>95</v>
      </c>
      <c r="B2671" s="16" t="s">
        <v>96</v>
      </c>
      <c r="C2671" s="8">
        <v>216224</v>
      </c>
      <c r="D2671" s="6" t="s">
        <v>2400</v>
      </c>
      <c r="E2671" s="16" t="s">
        <v>2691</v>
      </c>
      <c r="F2671" s="15">
        <v>191934684</v>
      </c>
      <c r="G2671" s="5" t="s">
        <v>67</v>
      </c>
      <c r="H2671" s="6" t="s">
        <v>52</v>
      </c>
      <c r="I2671" s="6" t="s">
        <v>2692</v>
      </c>
      <c r="J2671" s="6" t="s">
        <v>2693</v>
      </c>
      <c r="K2671" s="6" t="s">
        <v>341</v>
      </c>
      <c r="L2671" s="6" t="s">
        <v>1089</v>
      </c>
      <c r="M2671" s="16" t="s">
        <v>1090</v>
      </c>
      <c r="N2671" s="8" t="s">
        <v>35</v>
      </c>
      <c r="O2671" s="7">
        <v>3</v>
      </c>
      <c r="P2671" s="3">
        <f t="shared" si="247"/>
        <v>0</v>
      </c>
      <c r="Q2671" s="3">
        <f t="shared" si="248"/>
        <v>0</v>
      </c>
      <c r="R2671" s="3">
        <f t="shared" si="249"/>
        <v>1</v>
      </c>
      <c r="S2671" s="3">
        <f t="shared" si="250"/>
        <v>0</v>
      </c>
      <c r="T2671" s="3">
        <f t="shared" si="251"/>
        <v>0</v>
      </c>
      <c r="U2671" s="3">
        <f t="shared" si="252"/>
        <v>0</v>
      </c>
    </row>
    <row r="2672" spans="1:21" ht="12.75" customHeight="1" x14ac:dyDescent="0.2">
      <c r="A2672" s="15" t="s">
        <v>95</v>
      </c>
      <c r="B2672" s="16" t="s">
        <v>96</v>
      </c>
      <c r="C2672" s="8">
        <v>216224</v>
      </c>
      <c r="D2672" s="6" t="s">
        <v>2400</v>
      </c>
      <c r="E2672" s="16" t="s">
        <v>2691</v>
      </c>
      <c r="F2672" s="15">
        <v>192026371</v>
      </c>
      <c r="G2672" s="5" t="s">
        <v>105</v>
      </c>
      <c r="H2672" s="6" t="s">
        <v>29</v>
      </c>
      <c r="I2672" s="6" t="s">
        <v>2694</v>
      </c>
      <c r="J2672" s="6" t="s">
        <v>2695</v>
      </c>
      <c r="K2672" s="6" t="s">
        <v>341</v>
      </c>
      <c r="L2672" s="6" t="s">
        <v>1089</v>
      </c>
      <c r="M2672" s="16" t="s">
        <v>1090</v>
      </c>
      <c r="N2672" s="8" t="s">
        <v>35</v>
      </c>
      <c r="O2672" s="7">
        <v>3</v>
      </c>
      <c r="P2672" s="3">
        <f t="shared" si="247"/>
        <v>0</v>
      </c>
      <c r="Q2672" s="3">
        <f t="shared" si="248"/>
        <v>0</v>
      </c>
      <c r="R2672" s="3">
        <f t="shared" si="249"/>
        <v>1</v>
      </c>
      <c r="S2672" s="3">
        <f t="shared" si="250"/>
        <v>0</v>
      </c>
      <c r="T2672" s="3">
        <f t="shared" si="251"/>
        <v>0</v>
      </c>
      <c r="U2672" s="3">
        <f t="shared" si="252"/>
        <v>0</v>
      </c>
    </row>
    <row r="2673" spans="1:21" ht="12.75" customHeight="1" x14ac:dyDescent="0.2">
      <c r="A2673" s="15" t="s">
        <v>95</v>
      </c>
      <c r="B2673" s="16" t="s">
        <v>96</v>
      </c>
      <c r="C2673" s="8">
        <v>216224</v>
      </c>
      <c r="D2673" s="6" t="s">
        <v>2400</v>
      </c>
      <c r="E2673" s="16" t="s">
        <v>2432</v>
      </c>
      <c r="F2673" s="15">
        <v>191893678</v>
      </c>
      <c r="G2673" s="5" t="s">
        <v>167</v>
      </c>
      <c r="H2673" s="6" t="s">
        <v>52</v>
      </c>
      <c r="I2673" s="6" t="s">
        <v>2696</v>
      </c>
      <c r="J2673" s="6" t="s">
        <v>2697</v>
      </c>
      <c r="K2673" s="6" t="s">
        <v>341</v>
      </c>
      <c r="L2673" s="6" t="s">
        <v>1089</v>
      </c>
      <c r="M2673" s="16" t="s">
        <v>1090</v>
      </c>
      <c r="N2673" s="8" t="s">
        <v>35</v>
      </c>
      <c r="O2673" s="7">
        <v>3</v>
      </c>
      <c r="P2673" s="3">
        <f t="shared" si="247"/>
        <v>0</v>
      </c>
      <c r="Q2673" s="3">
        <f t="shared" si="248"/>
        <v>0</v>
      </c>
      <c r="R2673" s="3">
        <f t="shared" si="249"/>
        <v>1</v>
      </c>
      <c r="S2673" s="3">
        <f t="shared" si="250"/>
        <v>0</v>
      </c>
      <c r="T2673" s="3">
        <f t="shared" si="251"/>
        <v>0</v>
      </c>
      <c r="U2673" s="3">
        <f t="shared" si="252"/>
        <v>0</v>
      </c>
    </row>
    <row r="2674" spans="1:21" ht="12.75" customHeight="1" x14ac:dyDescent="0.2">
      <c r="A2674" s="15" t="s">
        <v>95</v>
      </c>
      <c r="B2674" s="16" t="s">
        <v>96</v>
      </c>
      <c r="C2674" s="8">
        <v>216224</v>
      </c>
      <c r="D2674" s="6" t="s">
        <v>2400</v>
      </c>
      <c r="E2674" s="16" t="s">
        <v>2432</v>
      </c>
      <c r="F2674" s="15">
        <v>191893723</v>
      </c>
      <c r="G2674" s="5" t="s">
        <v>67</v>
      </c>
      <c r="H2674" s="6" t="s">
        <v>52</v>
      </c>
      <c r="I2674" s="6" t="s">
        <v>2698</v>
      </c>
      <c r="J2674" s="6" t="s">
        <v>2699</v>
      </c>
      <c r="K2674" s="6" t="s">
        <v>341</v>
      </c>
      <c r="L2674" s="6" t="s">
        <v>1089</v>
      </c>
      <c r="M2674" s="16" t="s">
        <v>1090</v>
      </c>
      <c r="N2674" s="8" t="s">
        <v>35</v>
      </c>
      <c r="O2674" s="7">
        <v>3</v>
      </c>
      <c r="P2674" s="3">
        <f t="shared" si="247"/>
        <v>0</v>
      </c>
      <c r="Q2674" s="3">
        <f t="shared" si="248"/>
        <v>0</v>
      </c>
      <c r="R2674" s="3">
        <f t="shared" si="249"/>
        <v>1</v>
      </c>
      <c r="S2674" s="3">
        <f t="shared" si="250"/>
        <v>0</v>
      </c>
      <c r="T2674" s="3">
        <f t="shared" si="251"/>
        <v>0</v>
      </c>
      <c r="U2674" s="3">
        <f t="shared" si="252"/>
        <v>0</v>
      </c>
    </row>
    <row r="2675" spans="1:21" ht="12.75" customHeight="1" x14ac:dyDescent="0.2">
      <c r="A2675" s="15" t="s">
        <v>95</v>
      </c>
      <c r="B2675" s="16" t="s">
        <v>96</v>
      </c>
      <c r="C2675" s="8">
        <v>216224</v>
      </c>
      <c r="D2675" s="6" t="s">
        <v>2400</v>
      </c>
      <c r="E2675" s="16" t="s">
        <v>2432</v>
      </c>
      <c r="F2675" s="15">
        <v>191930761</v>
      </c>
      <c r="G2675" s="5" t="s">
        <v>67</v>
      </c>
      <c r="H2675" s="6" t="s">
        <v>52</v>
      </c>
      <c r="I2675" s="6" t="s">
        <v>2700</v>
      </c>
      <c r="J2675" s="6" t="s">
        <v>2701</v>
      </c>
      <c r="K2675" s="6" t="s">
        <v>341</v>
      </c>
      <c r="L2675" s="6" t="s">
        <v>1089</v>
      </c>
      <c r="M2675" s="16" t="s">
        <v>1090</v>
      </c>
      <c r="N2675" s="8" t="s">
        <v>35</v>
      </c>
      <c r="O2675" s="7">
        <v>3</v>
      </c>
      <c r="P2675" s="3">
        <f t="shared" si="247"/>
        <v>0</v>
      </c>
      <c r="Q2675" s="3">
        <f t="shared" si="248"/>
        <v>0</v>
      </c>
      <c r="R2675" s="3">
        <f t="shared" si="249"/>
        <v>1</v>
      </c>
      <c r="S2675" s="3">
        <f t="shared" si="250"/>
        <v>0</v>
      </c>
      <c r="T2675" s="3">
        <f t="shared" si="251"/>
        <v>0</v>
      </c>
      <c r="U2675" s="3">
        <f t="shared" si="252"/>
        <v>0</v>
      </c>
    </row>
    <row r="2676" spans="1:21" ht="12.75" customHeight="1" x14ac:dyDescent="0.2">
      <c r="A2676" s="15" t="s">
        <v>95</v>
      </c>
      <c r="B2676" s="16" t="s">
        <v>96</v>
      </c>
      <c r="C2676" s="8">
        <v>216224</v>
      </c>
      <c r="D2676" s="6" t="s">
        <v>2400</v>
      </c>
      <c r="E2676" s="16" t="s">
        <v>2432</v>
      </c>
      <c r="F2676" s="15">
        <v>191931163</v>
      </c>
      <c r="G2676" s="5" t="s">
        <v>67</v>
      </c>
      <c r="H2676" s="6" t="s">
        <v>52</v>
      </c>
      <c r="I2676" s="6" t="s">
        <v>2702</v>
      </c>
      <c r="J2676" s="6" t="s">
        <v>2703</v>
      </c>
      <c r="K2676" s="6" t="s">
        <v>341</v>
      </c>
      <c r="L2676" s="6" t="s">
        <v>1089</v>
      </c>
      <c r="M2676" s="16" t="s">
        <v>1090</v>
      </c>
      <c r="N2676" s="8" t="s">
        <v>35</v>
      </c>
      <c r="O2676" s="7">
        <v>3</v>
      </c>
      <c r="P2676" s="3">
        <f t="shared" si="247"/>
        <v>0</v>
      </c>
      <c r="Q2676" s="3">
        <f t="shared" si="248"/>
        <v>0</v>
      </c>
      <c r="R2676" s="3">
        <f t="shared" si="249"/>
        <v>1</v>
      </c>
      <c r="S2676" s="3">
        <f t="shared" si="250"/>
        <v>0</v>
      </c>
      <c r="T2676" s="3">
        <f t="shared" si="251"/>
        <v>0</v>
      </c>
      <c r="U2676" s="3">
        <f t="shared" si="252"/>
        <v>0</v>
      </c>
    </row>
    <row r="2677" spans="1:21" ht="12.75" customHeight="1" x14ac:dyDescent="0.2">
      <c r="A2677" s="15" t="s">
        <v>95</v>
      </c>
      <c r="B2677" s="16" t="s">
        <v>96</v>
      </c>
      <c r="C2677" s="8">
        <v>216224</v>
      </c>
      <c r="D2677" s="6" t="s">
        <v>2400</v>
      </c>
      <c r="E2677" s="16" t="s">
        <v>2432</v>
      </c>
      <c r="F2677" s="15">
        <v>192022644</v>
      </c>
      <c r="G2677" s="5" t="s">
        <v>167</v>
      </c>
      <c r="H2677" s="6" t="s">
        <v>29</v>
      </c>
      <c r="I2677" s="6" t="s">
        <v>2704</v>
      </c>
      <c r="J2677" s="6" t="s">
        <v>2705</v>
      </c>
      <c r="K2677" s="6" t="s">
        <v>341</v>
      </c>
      <c r="L2677" s="6" t="s">
        <v>1089</v>
      </c>
      <c r="M2677" s="16" t="s">
        <v>1090</v>
      </c>
      <c r="N2677" s="8" t="s">
        <v>35</v>
      </c>
      <c r="O2677" s="7">
        <v>3</v>
      </c>
      <c r="P2677" s="3">
        <f t="shared" si="247"/>
        <v>0</v>
      </c>
      <c r="Q2677" s="3">
        <f t="shared" si="248"/>
        <v>0</v>
      </c>
      <c r="R2677" s="3">
        <f t="shared" si="249"/>
        <v>1</v>
      </c>
      <c r="S2677" s="3">
        <f t="shared" si="250"/>
        <v>0</v>
      </c>
      <c r="T2677" s="3">
        <f t="shared" si="251"/>
        <v>0</v>
      </c>
      <c r="U2677" s="3">
        <f t="shared" si="252"/>
        <v>0</v>
      </c>
    </row>
    <row r="2678" spans="1:21" ht="12.75" customHeight="1" x14ac:dyDescent="0.2">
      <c r="A2678" s="15" t="s">
        <v>95</v>
      </c>
      <c r="B2678" s="16" t="s">
        <v>96</v>
      </c>
      <c r="C2678" s="8">
        <v>216224</v>
      </c>
      <c r="D2678" s="6" t="s">
        <v>2400</v>
      </c>
      <c r="E2678" s="16" t="s">
        <v>2432</v>
      </c>
      <c r="F2678" s="15">
        <v>192023000</v>
      </c>
      <c r="G2678" s="5" t="s">
        <v>67</v>
      </c>
      <c r="H2678" s="6" t="s">
        <v>29</v>
      </c>
      <c r="I2678" s="6" t="s">
        <v>2706</v>
      </c>
      <c r="J2678" s="6" t="s">
        <v>2707</v>
      </c>
      <c r="K2678" s="6" t="s">
        <v>341</v>
      </c>
      <c r="L2678" s="6" t="s">
        <v>1089</v>
      </c>
      <c r="M2678" s="16" t="s">
        <v>126</v>
      </c>
      <c r="N2678" s="8" t="s">
        <v>35</v>
      </c>
      <c r="O2678" s="7">
        <v>3</v>
      </c>
      <c r="P2678" s="3">
        <f t="shared" si="247"/>
        <v>0</v>
      </c>
      <c r="Q2678" s="3">
        <f t="shared" si="248"/>
        <v>0</v>
      </c>
      <c r="R2678" s="3">
        <f t="shared" si="249"/>
        <v>1</v>
      </c>
      <c r="S2678" s="3">
        <f t="shared" si="250"/>
        <v>0</v>
      </c>
      <c r="T2678" s="3">
        <f t="shared" si="251"/>
        <v>0</v>
      </c>
      <c r="U2678" s="3">
        <f t="shared" si="252"/>
        <v>0</v>
      </c>
    </row>
    <row r="2679" spans="1:21" ht="12.75" customHeight="1" x14ac:dyDescent="0.2">
      <c r="A2679" s="15" t="s">
        <v>95</v>
      </c>
      <c r="B2679" s="16" t="s">
        <v>96</v>
      </c>
      <c r="C2679" s="8">
        <v>216224</v>
      </c>
      <c r="D2679" s="6" t="s">
        <v>2400</v>
      </c>
      <c r="E2679" s="16" t="s">
        <v>2432</v>
      </c>
      <c r="F2679" s="15">
        <v>192023524</v>
      </c>
      <c r="G2679" s="5" t="s">
        <v>105</v>
      </c>
      <c r="H2679" s="6" t="s">
        <v>29</v>
      </c>
      <c r="I2679" s="6" t="s">
        <v>2708</v>
      </c>
      <c r="J2679" s="6" t="s">
        <v>2709</v>
      </c>
      <c r="K2679" s="6" t="s">
        <v>341</v>
      </c>
      <c r="L2679" s="6" t="s">
        <v>1089</v>
      </c>
      <c r="M2679" s="16" t="s">
        <v>126</v>
      </c>
      <c r="N2679" s="8" t="s">
        <v>35</v>
      </c>
      <c r="O2679" s="7">
        <v>3</v>
      </c>
      <c r="P2679" s="3">
        <f t="shared" si="247"/>
        <v>0</v>
      </c>
      <c r="Q2679" s="3">
        <f t="shared" si="248"/>
        <v>0</v>
      </c>
      <c r="R2679" s="3">
        <f t="shared" si="249"/>
        <v>1</v>
      </c>
      <c r="S2679" s="3">
        <f t="shared" si="250"/>
        <v>0</v>
      </c>
      <c r="T2679" s="3">
        <f t="shared" si="251"/>
        <v>0</v>
      </c>
      <c r="U2679" s="3">
        <f t="shared" si="252"/>
        <v>0</v>
      </c>
    </row>
    <row r="2680" spans="1:21" ht="12.75" customHeight="1" x14ac:dyDescent="0.2">
      <c r="A2680" s="15" t="s">
        <v>95</v>
      </c>
      <c r="B2680" s="16" t="s">
        <v>96</v>
      </c>
      <c r="C2680" s="8">
        <v>216224</v>
      </c>
      <c r="D2680" s="6" t="s">
        <v>2400</v>
      </c>
      <c r="E2680" s="16" t="s">
        <v>2684</v>
      </c>
      <c r="F2680" s="15">
        <v>191894505</v>
      </c>
      <c r="G2680" s="5" t="s">
        <v>105</v>
      </c>
      <c r="H2680" s="6" t="s">
        <v>52</v>
      </c>
      <c r="I2680" s="6" t="s">
        <v>2710</v>
      </c>
      <c r="J2680" s="6" t="s">
        <v>2711</v>
      </c>
      <c r="K2680" s="6" t="s">
        <v>341</v>
      </c>
      <c r="L2680" s="6" t="s">
        <v>1089</v>
      </c>
      <c r="M2680" s="16" t="s">
        <v>1090</v>
      </c>
      <c r="N2680" s="8" t="s">
        <v>35</v>
      </c>
      <c r="O2680" s="7">
        <v>3</v>
      </c>
      <c r="P2680" s="3">
        <f t="shared" si="247"/>
        <v>0</v>
      </c>
      <c r="Q2680" s="3">
        <f t="shared" si="248"/>
        <v>0</v>
      </c>
      <c r="R2680" s="3">
        <f t="shared" si="249"/>
        <v>1</v>
      </c>
      <c r="S2680" s="3">
        <f t="shared" si="250"/>
        <v>0</v>
      </c>
      <c r="T2680" s="3">
        <f t="shared" si="251"/>
        <v>0</v>
      </c>
      <c r="U2680" s="3">
        <f t="shared" si="252"/>
        <v>0</v>
      </c>
    </row>
    <row r="2681" spans="1:21" ht="12.75" customHeight="1" x14ac:dyDescent="0.2">
      <c r="A2681" s="15" t="s">
        <v>95</v>
      </c>
      <c r="B2681" s="16" t="s">
        <v>96</v>
      </c>
      <c r="C2681" s="8">
        <v>216224</v>
      </c>
      <c r="D2681" s="6" t="s">
        <v>2400</v>
      </c>
      <c r="E2681" s="16" t="s">
        <v>2684</v>
      </c>
      <c r="F2681" s="15">
        <v>191894510</v>
      </c>
      <c r="G2681" s="5" t="s">
        <v>105</v>
      </c>
      <c r="H2681" s="6" t="s">
        <v>52</v>
      </c>
      <c r="I2681" s="6" t="s">
        <v>2712</v>
      </c>
      <c r="J2681" s="6" t="s">
        <v>2713</v>
      </c>
      <c r="K2681" s="6" t="s">
        <v>341</v>
      </c>
      <c r="L2681" s="6" t="s">
        <v>1089</v>
      </c>
      <c r="M2681" s="16" t="s">
        <v>1090</v>
      </c>
      <c r="N2681" s="8" t="s">
        <v>35</v>
      </c>
      <c r="O2681" s="7">
        <v>3</v>
      </c>
      <c r="P2681" s="3">
        <f t="shared" si="247"/>
        <v>0</v>
      </c>
      <c r="Q2681" s="3">
        <f t="shared" si="248"/>
        <v>0</v>
      </c>
      <c r="R2681" s="3">
        <f t="shared" si="249"/>
        <v>1</v>
      </c>
      <c r="S2681" s="3">
        <f t="shared" si="250"/>
        <v>0</v>
      </c>
      <c r="T2681" s="3">
        <f t="shared" si="251"/>
        <v>0</v>
      </c>
      <c r="U2681" s="3">
        <f t="shared" si="252"/>
        <v>0</v>
      </c>
    </row>
    <row r="2682" spans="1:21" ht="12.75" customHeight="1" x14ac:dyDescent="0.2">
      <c r="A2682" s="15" t="s">
        <v>95</v>
      </c>
      <c r="B2682" s="16" t="s">
        <v>96</v>
      </c>
      <c r="C2682" s="8">
        <v>216224</v>
      </c>
      <c r="D2682" s="6" t="s">
        <v>2400</v>
      </c>
      <c r="E2682" s="16" t="s">
        <v>2684</v>
      </c>
      <c r="F2682" s="15">
        <v>191894514</v>
      </c>
      <c r="G2682" s="5" t="s">
        <v>105</v>
      </c>
      <c r="H2682" s="6" t="s">
        <v>52</v>
      </c>
      <c r="I2682" s="6" t="s">
        <v>2714</v>
      </c>
      <c r="J2682" s="6" t="s">
        <v>2715</v>
      </c>
      <c r="K2682" s="6" t="s">
        <v>341</v>
      </c>
      <c r="L2682" s="6" t="s">
        <v>1089</v>
      </c>
      <c r="M2682" s="16" t="s">
        <v>1090</v>
      </c>
      <c r="N2682" s="8" t="s">
        <v>35</v>
      </c>
      <c r="O2682" s="7">
        <v>3</v>
      </c>
      <c r="P2682" s="3">
        <f t="shared" si="247"/>
        <v>0</v>
      </c>
      <c r="Q2682" s="3">
        <f t="shared" si="248"/>
        <v>0</v>
      </c>
      <c r="R2682" s="3">
        <f t="shared" si="249"/>
        <v>1</v>
      </c>
      <c r="S2682" s="3">
        <f t="shared" si="250"/>
        <v>0</v>
      </c>
      <c r="T2682" s="3">
        <f t="shared" si="251"/>
        <v>0</v>
      </c>
      <c r="U2682" s="3">
        <f t="shared" si="252"/>
        <v>0</v>
      </c>
    </row>
    <row r="2683" spans="1:21" ht="12.75" customHeight="1" x14ac:dyDescent="0.2">
      <c r="A2683" s="15" t="s">
        <v>95</v>
      </c>
      <c r="B2683" s="16" t="s">
        <v>96</v>
      </c>
      <c r="C2683" s="8">
        <v>216224</v>
      </c>
      <c r="D2683" s="6" t="s">
        <v>2400</v>
      </c>
      <c r="E2683" s="16" t="s">
        <v>2684</v>
      </c>
      <c r="F2683" s="15">
        <v>191933825</v>
      </c>
      <c r="G2683" s="5" t="s">
        <v>105</v>
      </c>
      <c r="H2683" s="6" t="s">
        <v>52</v>
      </c>
      <c r="I2683" s="6" t="s">
        <v>2716</v>
      </c>
      <c r="J2683" s="6" t="s">
        <v>2717</v>
      </c>
      <c r="K2683" s="6" t="s">
        <v>341</v>
      </c>
      <c r="L2683" s="6" t="s">
        <v>1089</v>
      </c>
      <c r="M2683" s="16" t="s">
        <v>1090</v>
      </c>
      <c r="N2683" s="8" t="s">
        <v>35</v>
      </c>
      <c r="O2683" s="7">
        <v>3</v>
      </c>
      <c r="P2683" s="3">
        <f t="shared" si="247"/>
        <v>0</v>
      </c>
      <c r="Q2683" s="3">
        <f t="shared" si="248"/>
        <v>0</v>
      </c>
      <c r="R2683" s="3">
        <f t="shared" si="249"/>
        <v>1</v>
      </c>
      <c r="S2683" s="3">
        <f t="shared" si="250"/>
        <v>0</v>
      </c>
      <c r="T2683" s="3">
        <f t="shared" si="251"/>
        <v>0</v>
      </c>
      <c r="U2683" s="3">
        <f t="shared" si="252"/>
        <v>0</v>
      </c>
    </row>
    <row r="2684" spans="1:21" ht="12.75" customHeight="1" x14ac:dyDescent="0.2">
      <c r="A2684" s="15" t="s">
        <v>95</v>
      </c>
      <c r="B2684" s="16" t="s">
        <v>96</v>
      </c>
      <c r="C2684" s="8">
        <v>216224</v>
      </c>
      <c r="D2684" s="6" t="s">
        <v>2400</v>
      </c>
      <c r="E2684" s="16" t="s">
        <v>2684</v>
      </c>
      <c r="F2684" s="15">
        <v>191933984</v>
      </c>
      <c r="G2684" s="5" t="s">
        <v>105</v>
      </c>
      <c r="H2684" s="6" t="s">
        <v>52</v>
      </c>
      <c r="I2684" s="6" t="s">
        <v>2718</v>
      </c>
      <c r="J2684" s="6" t="s">
        <v>2719</v>
      </c>
      <c r="K2684" s="6" t="s">
        <v>341</v>
      </c>
      <c r="L2684" s="6" t="s">
        <v>1089</v>
      </c>
      <c r="M2684" s="16" t="s">
        <v>1090</v>
      </c>
      <c r="N2684" s="8" t="s">
        <v>35</v>
      </c>
      <c r="O2684" s="7">
        <v>3</v>
      </c>
      <c r="P2684" s="3">
        <f t="shared" si="247"/>
        <v>0</v>
      </c>
      <c r="Q2684" s="3">
        <f t="shared" si="248"/>
        <v>0</v>
      </c>
      <c r="R2684" s="3">
        <f t="shared" si="249"/>
        <v>1</v>
      </c>
      <c r="S2684" s="3">
        <f t="shared" si="250"/>
        <v>0</v>
      </c>
      <c r="T2684" s="3">
        <f t="shared" si="251"/>
        <v>0</v>
      </c>
      <c r="U2684" s="3">
        <f t="shared" si="252"/>
        <v>0</v>
      </c>
    </row>
    <row r="2685" spans="1:21" ht="12.75" customHeight="1" x14ac:dyDescent="0.2">
      <c r="A2685" s="15" t="s">
        <v>95</v>
      </c>
      <c r="B2685" s="16" t="s">
        <v>96</v>
      </c>
      <c r="C2685" s="8">
        <v>216224</v>
      </c>
      <c r="D2685" s="6" t="s">
        <v>2400</v>
      </c>
      <c r="E2685" s="16" t="s">
        <v>2684</v>
      </c>
      <c r="F2685" s="15">
        <v>191934057</v>
      </c>
      <c r="G2685" s="5" t="s">
        <v>105</v>
      </c>
      <c r="H2685" s="6" t="s">
        <v>52</v>
      </c>
      <c r="I2685" s="6" t="s">
        <v>2720</v>
      </c>
      <c r="J2685" s="6" t="s">
        <v>2721</v>
      </c>
      <c r="K2685" s="6" t="s">
        <v>341</v>
      </c>
      <c r="L2685" s="6" t="s">
        <v>1089</v>
      </c>
      <c r="M2685" s="16" t="s">
        <v>1090</v>
      </c>
      <c r="N2685" s="8" t="s">
        <v>35</v>
      </c>
      <c r="O2685" s="7">
        <v>3</v>
      </c>
      <c r="P2685" s="3">
        <f t="shared" si="247"/>
        <v>0</v>
      </c>
      <c r="Q2685" s="3">
        <f t="shared" si="248"/>
        <v>0</v>
      </c>
      <c r="R2685" s="3">
        <f t="shared" si="249"/>
        <v>1</v>
      </c>
      <c r="S2685" s="3">
        <f t="shared" si="250"/>
        <v>0</v>
      </c>
      <c r="T2685" s="3">
        <f t="shared" si="251"/>
        <v>0</v>
      </c>
      <c r="U2685" s="3">
        <f t="shared" si="252"/>
        <v>0</v>
      </c>
    </row>
    <row r="2686" spans="1:21" ht="12.75" customHeight="1" x14ac:dyDescent="0.2">
      <c r="A2686" s="15" t="s">
        <v>95</v>
      </c>
      <c r="B2686" s="16" t="s">
        <v>96</v>
      </c>
      <c r="C2686" s="8">
        <v>216224</v>
      </c>
      <c r="D2686" s="6" t="s">
        <v>2400</v>
      </c>
      <c r="E2686" s="16" t="s">
        <v>2684</v>
      </c>
      <c r="F2686" s="15">
        <v>192025624</v>
      </c>
      <c r="G2686" s="5" t="s">
        <v>105</v>
      </c>
      <c r="H2686" s="6" t="s">
        <v>29</v>
      </c>
      <c r="I2686" s="6" t="s">
        <v>2722</v>
      </c>
      <c r="J2686" s="6" t="s">
        <v>2723</v>
      </c>
      <c r="K2686" s="6" t="s">
        <v>341</v>
      </c>
      <c r="L2686" s="6" t="s">
        <v>1089</v>
      </c>
      <c r="M2686" s="16" t="s">
        <v>1090</v>
      </c>
      <c r="N2686" s="8" t="s">
        <v>35</v>
      </c>
      <c r="O2686" s="7">
        <v>3</v>
      </c>
      <c r="P2686" s="3">
        <f t="shared" si="247"/>
        <v>0</v>
      </c>
      <c r="Q2686" s="3">
        <f t="shared" si="248"/>
        <v>0</v>
      </c>
      <c r="R2686" s="3">
        <f t="shared" si="249"/>
        <v>1</v>
      </c>
      <c r="S2686" s="3">
        <f t="shared" si="250"/>
        <v>0</v>
      </c>
      <c r="T2686" s="3">
        <f t="shared" si="251"/>
        <v>0</v>
      </c>
      <c r="U2686" s="3">
        <f t="shared" si="252"/>
        <v>0</v>
      </c>
    </row>
    <row r="2687" spans="1:21" ht="12.75" customHeight="1" x14ac:dyDescent="0.2">
      <c r="A2687" s="15" t="s">
        <v>95</v>
      </c>
      <c r="B2687" s="16" t="s">
        <v>96</v>
      </c>
      <c r="C2687" s="8">
        <v>216224</v>
      </c>
      <c r="D2687" s="6" t="s">
        <v>2400</v>
      </c>
      <c r="E2687" s="16" t="s">
        <v>2684</v>
      </c>
      <c r="F2687" s="15">
        <v>192025681</v>
      </c>
      <c r="G2687" s="5" t="s">
        <v>105</v>
      </c>
      <c r="H2687" s="6" t="s">
        <v>29</v>
      </c>
      <c r="I2687" s="6" t="s">
        <v>2724</v>
      </c>
      <c r="J2687" s="6" t="s">
        <v>2725</v>
      </c>
      <c r="K2687" s="6" t="s">
        <v>341</v>
      </c>
      <c r="L2687" s="6" t="s">
        <v>1089</v>
      </c>
      <c r="M2687" s="16" t="s">
        <v>1090</v>
      </c>
      <c r="N2687" s="8" t="s">
        <v>35</v>
      </c>
      <c r="O2687" s="7">
        <v>3</v>
      </c>
      <c r="P2687" s="3">
        <f t="shared" si="247"/>
        <v>0</v>
      </c>
      <c r="Q2687" s="3">
        <f t="shared" si="248"/>
        <v>0</v>
      </c>
      <c r="R2687" s="3">
        <f t="shared" si="249"/>
        <v>1</v>
      </c>
      <c r="S2687" s="3">
        <f t="shared" si="250"/>
        <v>0</v>
      </c>
      <c r="T2687" s="3">
        <f t="shared" si="251"/>
        <v>0</v>
      </c>
      <c r="U2687" s="3">
        <f t="shared" si="252"/>
        <v>0</v>
      </c>
    </row>
    <row r="2688" spans="1:21" ht="12.75" customHeight="1" x14ac:dyDescent="0.2">
      <c r="A2688" s="15" t="s">
        <v>95</v>
      </c>
      <c r="B2688" s="16" t="s">
        <v>96</v>
      </c>
      <c r="C2688" s="8">
        <v>216224</v>
      </c>
      <c r="D2688" s="6" t="s">
        <v>2400</v>
      </c>
      <c r="E2688" s="16" t="s">
        <v>2684</v>
      </c>
      <c r="F2688" s="15">
        <v>192025755</v>
      </c>
      <c r="G2688" s="5" t="s">
        <v>105</v>
      </c>
      <c r="H2688" s="6" t="s">
        <v>29</v>
      </c>
      <c r="I2688" s="6" t="s">
        <v>2726</v>
      </c>
      <c r="J2688" s="6" t="s">
        <v>2727</v>
      </c>
      <c r="K2688" s="6" t="s">
        <v>341</v>
      </c>
      <c r="L2688" s="6" t="s">
        <v>1089</v>
      </c>
      <c r="M2688" s="16" t="s">
        <v>1090</v>
      </c>
      <c r="N2688" s="8" t="s">
        <v>35</v>
      </c>
      <c r="O2688" s="7">
        <v>3</v>
      </c>
      <c r="P2688" s="3">
        <f t="shared" si="247"/>
        <v>0</v>
      </c>
      <c r="Q2688" s="3">
        <f t="shared" si="248"/>
        <v>0</v>
      </c>
      <c r="R2688" s="3">
        <f t="shared" si="249"/>
        <v>1</v>
      </c>
      <c r="S2688" s="3">
        <f t="shared" si="250"/>
        <v>0</v>
      </c>
      <c r="T2688" s="3">
        <f t="shared" si="251"/>
        <v>0</v>
      </c>
      <c r="U2688" s="3">
        <f t="shared" si="252"/>
        <v>0</v>
      </c>
    </row>
    <row r="2689" spans="1:21" ht="12.75" customHeight="1" x14ac:dyDescent="0.2">
      <c r="A2689" s="15" t="s">
        <v>95</v>
      </c>
      <c r="B2689" s="16" t="s">
        <v>96</v>
      </c>
      <c r="C2689" s="8">
        <v>216224</v>
      </c>
      <c r="D2689" s="6" t="s">
        <v>2400</v>
      </c>
      <c r="E2689" s="16" t="s">
        <v>2684</v>
      </c>
      <c r="F2689" s="15">
        <v>192025890</v>
      </c>
      <c r="G2689" s="5" t="s">
        <v>105</v>
      </c>
      <c r="H2689" s="6" t="s">
        <v>29</v>
      </c>
      <c r="I2689" s="6" t="s">
        <v>2728</v>
      </c>
      <c r="J2689" s="6" t="s">
        <v>2729</v>
      </c>
      <c r="K2689" s="6" t="s">
        <v>341</v>
      </c>
      <c r="L2689" s="6" t="s">
        <v>1089</v>
      </c>
      <c r="M2689" s="16" t="s">
        <v>2251</v>
      </c>
      <c r="N2689" s="8" t="s">
        <v>35</v>
      </c>
      <c r="O2689" s="7">
        <v>3</v>
      </c>
      <c r="P2689" s="3">
        <f t="shared" si="247"/>
        <v>0</v>
      </c>
      <c r="Q2689" s="3">
        <f t="shared" si="248"/>
        <v>0</v>
      </c>
      <c r="R2689" s="3">
        <f t="shared" si="249"/>
        <v>1</v>
      </c>
      <c r="S2689" s="3">
        <f t="shared" si="250"/>
        <v>0</v>
      </c>
      <c r="T2689" s="3">
        <f t="shared" si="251"/>
        <v>0</v>
      </c>
      <c r="U2689" s="3">
        <f t="shared" si="252"/>
        <v>0</v>
      </c>
    </row>
    <row r="2690" spans="1:21" ht="12.75" customHeight="1" x14ac:dyDescent="0.2">
      <c r="A2690" s="15" t="s">
        <v>95</v>
      </c>
      <c r="B2690" s="16" t="s">
        <v>96</v>
      </c>
      <c r="C2690" s="8">
        <v>216224</v>
      </c>
      <c r="D2690" s="6" t="s">
        <v>2400</v>
      </c>
      <c r="E2690" s="16" t="s">
        <v>2691</v>
      </c>
      <c r="F2690" s="15">
        <v>192026360</v>
      </c>
      <c r="G2690" s="5" t="s">
        <v>67</v>
      </c>
      <c r="H2690" s="6" t="s">
        <v>29</v>
      </c>
      <c r="I2690" s="6" t="s">
        <v>2730</v>
      </c>
      <c r="J2690" s="6" t="s">
        <v>2731</v>
      </c>
      <c r="K2690" s="6" t="s">
        <v>341</v>
      </c>
      <c r="L2690" s="6" t="s">
        <v>1089</v>
      </c>
      <c r="M2690" s="16" t="s">
        <v>1090</v>
      </c>
      <c r="N2690" s="8" t="s">
        <v>35</v>
      </c>
      <c r="O2690" s="7">
        <v>4</v>
      </c>
      <c r="P2690" s="3">
        <f t="shared" si="247"/>
        <v>0</v>
      </c>
      <c r="Q2690" s="3">
        <f t="shared" si="248"/>
        <v>0</v>
      </c>
      <c r="R2690" s="3">
        <f t="shared" si="249"/>
        <v>0</v>
      </c>
      <c r="S2690" s="3">
        <f t="shared" si="250"/>
        <v>1</v>
      </c>
      <c r="T2690" s="3">
        <f t="shared" si="251"/>
        <v>0</v>
      </c>
      <c r="U2690" s="3">
        <f t="shared" si="252"/>
        <v>0</v>
      </c>
    </row>
    <row r="2691" spans="1:21" ht="12.75" customHeight="1" x14ac:dyDescent="0.2">
      <c r="A2691" s="15" t="s">
        <v>95</v>
      </c>
      <c r="B2691" s="16" t="s">
        <v>96</v>
      </c>
      <c r="C2691" s="8">
        <v>216224</v>
      </c>
      <c r="D2691" s="6" t="s">
        <v>2400</v>
      </c>
      <c r="E2691" s="16" t="s">
        <v>2432</v>
      </c>
      <c r="F2691" s="15">
        <v>191893709</v>
      </c>
      <c r="G2691" s="5" t="s">
        <v>67</v>
      </c>
      <c r="H2691" s="6" t="s">
        <v>52</v>
      </c>
      <c r="I2691" s="6" t="s">
        <v>2732</v>
      </c>
      <c r="J2691" s="6" t="s">
        <v>2733</v>
      </c>
      <c r="K2691" s="6" t="s">
        <v>341</v>
      </c>
      <c r="L2691" s="6" t="s">
        <v>1089</v>
      </c>
      <c r="M2691" s="16" t="s">
        <v>1090</v>
      </c>
      <c r="N2691" s="8" t="s">
        <v>35</v>
      </c>
      <c r="O2691" s="7">
        <v>4</v>
      </c>
      <c r="P2691" s="3">
        <f t="shared" si="247"/>
        <v>0</v>
      </c>
      <c r="Q2691" s="3">
        <f t="shared" si="248"/>
        <v>0</v>
      </c>
      <c r="R2691" s="3">
        <f t="shared" si="249"/>
        <v>0</v>
      </c>
      <c r="S2691" s="3">
        <f t="shared" si="250"/>
        <v>1</v>
      </c>
      <c r="T2691" s="3">
        <f t="shared" si="251"/>
        <v>0</v>
      </c>
      <c r="U2691" s="3">
        <f t="shared" si="252"/>
        <v>0</v>
      </c>
    </row>
    <row r="2692" spans="1:21" ht="12.75" customHeight="1" x14ac:dyDescent="0.2">
      <c r="A2692" s="15" t="s">
        <v>95</v>
      </c>
      <c r="B2692" s="16" t="s">
        <v>96</v>
      </c>
      <c r="C2692" s="8">
        <v>216224</v>
      </c>
      <c r="D2692" s="6" t="s">
        <v>2400</v>
      </c>
      <c r="E2692" s="16" t="s">
        <v>2432</v>
      </c>
      <c r="F2692" s="15">
        <v>191930661</v>
      </c>
      <c r="G2692" s="5" t="s">
        <v>67</v>
      </c>
      <c r="H2692" s="6" t="s">
        <v>52</v>
      </c>
      <c r="I2692" s="6" t="s">
        <v>2734</v>
      </c>
      <c r="J2692" s="6" t="s">
        <v>2735</v>
      </c>
      <c r="K2692" s="6" t="s">
        <v>341</v>
      </c>
      <c r="L2692" s="6" t="s">
        <v>1089</v>
      </c>
      <c r="M2692" s="16" t="s">
        <v>1090</v>
      </c>
      <c r="N2692" s="8" t="s">
        <v>35</v>
      </c>
      <c r="O2692" s="7">
        <v>4</v>
      </c>
      <c r="P2692" s="3">
        <f t="shared" si="247"/>
        <v>0</v>
      </c>
      <c r="Q2692" s="3">
        <f t="shared" si="248"/>
        <v>0</v>
      </c>
      <c r="R2692" s="3">
        <f t="shared" si="249"/>
        <v>0</v>
      </c>
      <c r="S2692" s="3">
        <f t="shared" si="250"/>
        <v>1</v>
      </c>
      <c r="T2692" s="3">
        <f t="shared" si="251"/>
        <v>0</v>
      </c>
      <c r="U2692" s="3">
        <f t="shared" si="252"/>
        <v>0</v>
      </c>
    </row>
    <row r="2693" spans="1:21" ht="12.75" customHeight="1" x14ac:dyDescent="0.2">
      <c r="A2693" s="15" t="s">
        <v>95</v>
      </c>
      <c r="B2693" s="16" t="s">
        <v>96</v>
      </c>
      <c r="C2693" s="8">
        <v>216224</v>
      </c>
      <c r="D2693" s="6" t="s">
        <v>2400</v>
      </c>
      <c r="E2693" s="16" t="s">
        <v>2432</v>
      </c>
      <c r="F2693" s="15">
        <v>191930912</v>
      </c>
      <c r="G2693" s="5" t="s">
        <v>105</v>
      </c>
      <c r="H2693" s="6" t="s">
        <v>52</v>
      </c>
      <c r="I2693" s="6" t="s">
        <v>2708</v>
      </c>
      <c r="J2693" s="6" t="s">
        <v>2736</v>
      </c>
      <c r="K2693" s="6" t="s">
        <v>341</v>
      </c>
      <c r="L2693" s="6" t="s">
        <v>1089</v>
      </c>
      <c r="M2693" s="16" t="s">
        <v>1090</v>
      </c>
      <c r="N2693" s="8" t="s">
        <v>35</v>
      </c>
      <c r="O2693" s="7">
        <v>4</v>
      </c>
      <c r="P2693" s="3">
        <f t="shared" ref="P2693:P2756" si="253">IF(O2693=1,1,0)</f>
        <v>0</v>
      </c>
      <c r="Q2693" s="3">
        <f t="shared" ref="Q2693:Q2756" si="254">IF(O2693=2,1,0)</f>
        <v>0</v>
      </c>
      <c r="R2693" s="3">
        <f t="shared" ref="R2693:R2756" si="255">IF(O2693=3,1,0)</f>
        <v>0</v>
      </c>
      <c r="S2693" s="3">
        <f t="shared" ref="S2693:S2756" si="256">IF(O2693=4,1,0)</f>
        <v>1</v>
      </c>
      <c r="T2693" s="3">
        <f t="shared" ref="T2693:T2756" si="257">IF(O2693=5,1,0)</f>
        <v>0</v>
      </c>
      <c r="U2693" s="3">
        <f t="shared" ref="U2693:U2756" si="258">IF(O2693="Bez finální známky, nebyl získán potřebný počet posudků",1,IF(O2693="N (nehodnoceno)",1,0))</f>
        <v>0</v>
      </c>
    </row>
    <row r="2694" spans="1:21" ht="12.75" customHeight="1" x14ac:dyDescent="0.2">
      <c r="A2694" s="15" t="s">
        <v>95</v>
      </c>
      <c r="B2694" s="16" t="s">
        <v>96</v>
      </c>
      <c r="C2694" s="8">
        <v>216224</v>
      </c>
      <c r="D2694" s="6" t="s">
        <v>2400</v>
      </c>
      <c r="E2694" s="16" t="s">
        <v>2432</v>
      </c>
      <c r="F2694" s="15">
        <v>191931052</v>
      </c>
      <c r="G2694" s="5" t="s">
        <v>67</v>
      </c>
      <c r="H2694" s="6" t="s">
        <v>52</v>
      </c>
      <c r="I2694" s="6" t="s">
        <v>2737</v>
      </c>
      <c r="J2694" s="6" t="s">
        <v>2738</v>
      </c>
      <c r="K2694" s="6" t="s">
        <v>341</v>
      </c>
      <c r="L2694" s="6" t="s">
        <v>1089</v>
      </c>
      <c r="M2694" s="16" t="s">
        <v>1090</v>
      </c>
      <c r="N2694" s="8" t="s">
        <v>35</v>
      </c>
      <c r="O2694" s="7">
        <v>4</v>
      </c>
      <c r="P2694" s="3">
        <f t="shared" si="253"/>
        <v>0</v>
      </c>
      <c r="Q2694" s="3">
        <f t="shared" si="254"/>
        <v>0</v>
      </c>
      <c r="R2694" s="3">
        <f t="shared" si="255"/>
        <v>0</v>
      </c>
      <c r="S2694" s="3">
        <f t="shared" si="256"/>
        <v>1</v>
      </c>
      <c r="T2694" s="3">
        <f t="shared" si="257"/>
        <v>0</v>
      </c>
      <c r="U2694" s="3">
        <f t="shared" si="258"/>
        <v>0</v>
      </c>
    </row>
    <row r="2695" spans="1:21" ht="12.75" customHeight="1" x14ac:dyDescent="0.2">
      <c r="A2695" s="15" t="s">
        <v>95</v>
      </c>
      <c r="B2695" s="16" t="s">
        <v>96</v>
      </c>
      <c r="C2695" s="8">
        <v>216224</v>
      </c>
      <c r="D2695" s="6" t="s">
        <v>2400</v>
      </c>
      <c r="E2695" s="16" t="s">
        <v>2432</v>
      </c>
      <c r="F2695" s="15">
        <v>191931167</v>
      </c>
      <c r="G2695" s="5" t="s">
        <v>67</v>
      </c>
      <c r="H2695" s="6" t="s">
        <v>52</v>
      </c>
      <c r="I2695" s="6" t="s">
        <v>2739</v>
      </c>
      <c r="J2695" s="6" t="s">
        <v>2740</v>
      </c>
      <c r="K2695" s="6" t="s">
        <v>341</v>
      </c>
      <c r="L2695" s="6" t="s">
        <v>1089</v>
      </c>
      <c r="M2695" s="16" t="s">
        <v>1090</v>
      </c>
      <c r="N2695" s="8" t="s">
        <v>35</v>
      </c>
      <c r="O2695" s="7">
        <v>4</v>
      </c>
      <c r="P2695" s="3">
        <f t="shared" si="253"/>
        <v>0</v>
      </c>
      <c r="Q2695" s="3">
        <f t="shared" si="254"/>
        <v>0</v>
      </c>
      <c r="R2695" s="3">
        <f t="shared" si="255"/>
        <v>0</v>
      </c>
      <c r="S2695" s="3">
        <f t="shared" si="256"/>
        <v>1</v>
      </c>
      <c r="T2695" s="3">
        <f t="shared" si="257"/>
        <v>0</v>
      </c>
      <c r="U2695" s="3">
        <f t="shared" si="258"/>
        <v>0</v>
      </c>
    </row>
    <row r="2696" spans="1:21" ht="12.75" customHeight="1" x14ac:dyDescent="0.2">
      <c r="A2696" s="15" t="s">
        <v>95</v>
      </c>
      <c r="B2696" s="16" t="s">
        <v>96</v>
      </c>
      <c r="C2696" s="8">
        <v>216224</v>
      </c>
      <c r="D2696" s="6" t="s">
        <v>2400</v>
      </c>
      <c r="E2696" s="16" t="s">
        <v>2432</v>
      </c>
      <c r="F2696" s="15">
        <v>192022388</v>
      </c>
      <c r="G2696" s="5" t="s">
        <v>67</v>
      </c>
      <c r="H2696" s="6" t="s">
        <v>52</v>
      </c>
      <c r="I2696" s="6" t="s">
        <v>2741</v>
      </c>
      <c r="J2696" s="6" t="s">
        <v>2742</v>
      </c>
      <c r="K2696" s="6" t="s">
        <v>341</v>
      </c>
      <c r="L2696" s="6" t="s">
        <v>1089</v>
      </c>
      <c r="M2696" s="16" t="s">
        <v>1090</v>
      </c>
      <c r="N2696" s="8" t="s">
        <v>35</v>
      </c>
      <c r="O2696" s="7">
        <v>4</v>
      </c>
      <c r="P2696" s="3">
        <f t="shared" si="253"/>
        <v>0</v>
      </c>
      <c r="Q2696" s="3">
        <f t="shared" si="254"/>
        <v>0</v>
      </c>
      <c r="R2696" s="3">
        <f t="shared" si="255"/>
        <v>0</v>
      </c>
      <c r="S2696" s="3">
        <f t="shared" si="256"/>
        <v>1</v>
      </c>
      <c r="T2696" s="3">
        <f t="shared" si="257"/>
        <v>0</v>
      </c>
      <c r="U2696" s="3">
        <f t="shared" si="258"/>
        <v>0</v>
      </c>
    </row>
    <row r="2697" spans="1:21" ht="12.75" customHeight="1" x14ac:dyDescent="0.2">
      <c r="A2697" s="15" t="s">
        <v>95</v>
      </c>
      <c r="B2697" s="16" t="s">
        <v>96</v>
      </c>
      <c r="C2697" s="8">
        <v>216224</v>
      </c>
      <c r="D2697" s="6" t="s">
        <v>2400</v>
      </c>
      <c r="E2697" s="16" t="s">
        <v>2432</v>
      </c>
      <c r="F2697" s="15">
        <v>192022617</v>
      </c>
      <c r="G2697" s="5" t="s">
        <v>67</v>
      </c>
      <c r="H2697" s="6" t="s">
        <v>29</v>
      </c>
      <c r="I2697" s="6" t="s">
        <v>2743</v>
      </c>
      <c r="J2697" s="6" t="s">
        <v>2744</v>
      </c>
      <c r="K2697" s="6" t="s">
        <v>341</v>
      </c>
      <c r="L2697" s="6" t="s">
        <v>1089</v>
      </c>
      <c r="M2697" s="16" t="s">
        <v>1090</v>
      </c>
      <c r="N2697" s="8" t="s">
        <v>35</v>
      </c>
      <c r="O2697" s="7">
        <v>4</v>
      </c>
      <c r="P2697" s="3">
        <f t="shared" si="253"/>
        <v>0</v>
      </c>
      <c r="Q2697" s="3">
        <f t="shared" si="254"/>
        <v>0</v>
      </c>
      <c r="R2697" s="3">
        <f t="shared" si="255"/>
        <v>0</v>
      </c>
      <c r="S2697" s="3">
        <f t="shared" si="256"/>
        <v>1</v>
      </c>
      <c r="T2697" s="3">
        <f t="shared" si="257"/>
        <v>0</v>
      </c>
      <c r="U2697" s="3">
        <f t="shared" si="258"/>
        <v>0</v>
      </c>
    </row>
    <row r="2698" spans="1:21" ht="12.75" customHeight="1" x14ac:dyDescent="0.2">
      <c r="A2698" s="15" t="s">
        <v>95</v>
      </c>
      <c r="B2698" s="16" t="s">
        <v>96</v>
      </c>
      <c r="C2698" s="8">
        <v>216224</v>
      </c>
      <c r="D2698" s="6" t="s">
        <v>2400</v>
      </c>
      <c r="E2698" s="16" t="s">
        <v>2432</v>
      </c>
      <c r="F2698" s="15">
        <v>192022744</v>
      </c>
      <c r="G2698" s="5" t="s">
        <v>105</v>
      </c>
      <c r="H2698" s="6" t="s">
        <v>29</v>
      </c>
      <c r="I2698" s="6" t="s">
        <v>2708</v>
      </c>
      <c r="J2698" s="6" t="s">
        <v>2745</v>
      </c>
      <c r="K2698" s="6" t="s">
        <v>341</v>
      </c>
      <c r="L2698" s="6" t="s">
        <v>1089</v>
      </c>
      <c r="M2698" s="16" t="s">
        <v>126</v>
      </c>
      <c r="N2698" s="8" t="s">
        <v>35</v>
      </c>
      <c r="O2698" s="7">
        <v>4</v>
      </c>
      <c r="P2698" s="3">
        <f t="shared" si="253"/>
        <v>0</v>
      </c>
      <c r="Q2698" s="3">
        <f t="shared" si="254"/>
        <v>0</v>
      </c>
      <c r="R2698" s="3">
        <f t="shared" si="255"/>
        <v>0</v>
      </c>
      <c r="S2698" s="3">
        <f t="shared" si="256"/>
        <v>1</v>
      </c>
      <c r="T2698" s="3">
        <f t="shared" si="257"/>
        <v>0</v>
      </c>
      <c r="U2698" s="3">
        <f t="shared" si="258"/>
        <v>0</v>
      </c>
    </row>
    <row r="2699" spans="1:21" ht="12.75" customHeight="1" x14ac:dyDescent="0.2">
      <c r="A2699" s="15" t="s">
        <v>95</v>
      </c>
      <c r="B2699" s="16" t="s">
        <v>96</v>
      </c>
      <c r="C2699" s="8">
        <v>216224</v>
      </c>
      <c r="D2699" s="6" t="s">
        <v>2400</v>
      </c>
      <c r="E2699" s="16" t="s">
        <v>2684</v>
      </c>
      <c r="F2699" s="15">
        <v>191894478</v>
      </c>
      <c r="G2699" s="5" t="s">
        <v>67</v>
      </c>
      <c r="H2699" s="6" t="s">
        <v>52</v>
      </c>
      <c r="I2699" s="6" t="s">
        <v>2746</v>
      </c>
      <c r="J2699" s="6" t="s">
        <v>2747</v>
      </c>
      <c r="K2699" s="6" t="s">
        <v>341</v>
      </c>
      <c r="L2699" s="6" t="s">
        <v>1089</v>
      </c>
      <c r="M2699" s="16" t="s">
        <v>1090</v>
      </c>
      <c r="N2699" s="8" t="s">
        <v>35</v>
      </c>
      <c r="O2699" s="7">
        <v>4</v>
      </c>
      <c r="P2699" s="3">
        <f t="shared" si="253"/>
        <v>0</v>
      </c>
      <c r="Q2699" s="3">
        <f t="shared" si="254"/>
        <v>0</v>
      </c>
      <c r="R2699" s="3">
        <f t="shared" si="255"/>
        <v>0</v>
      </c>
      <c r="S2699" s="3">
        <f t="shared" si="256"/>
        <v>1</v>
      </c>
      <c r="T2699" s="3">
        <f t="shared" si="257"/>
        <v>0</v>
      </c>
      <c r="U2699" s="3">
        <f t="shared" si="258"/>
        <v>0</v>
      </c>
    </row>
    <row r="2700" spans="1:21" ht="12.75" customHeight="1" x14ac:dyDescent="0.2">
      <c r="A2700" s="15" t="s">
        <v>95</v>
      </c>
      <c r="B2700" s="16" t="s">
        <v>96</v>
      </c>
      <c r="C2700" s="8">
        <v>216224</v>
      </c>
      <c r="D2700" s="6" t="s">
        <v>2400</v>
      </c>
      <c r="E2700" s="16" t="s">
        <v>2684</v>
      </c>
      <c r="F2700" s="15">
        <v>191933870</v>
      </c>
      <c r="G2700" s="5" t="s">
        <v>105</v>
      </c>
      <c r="H2700" s="6" t="s">
        <v>52</v>
      </c>
      <c r="I2700" s="6" t="s">
        <v>2748</v>
      </c>
      <c r="J2700" s="6" t="s">
        <v>2749</v>
      </c>
      <c r="K2700" s="6" t="s">
        <v>341</v>
      </c>
      <c r="L2700" s="6" t="s">
        <v>1089</v>
      </c>
      <c r="M2700" s="16" t="s">
        <v>1090</v>
      </c>
      <c r="N2700" s="8" t="s">
        <v>35</v>
      </c>
      <c r="O2700" s="7">
        <v>4</v>
      </c>
      <c r="P2700" s="3">
        <f t="shared" si="253"/>
        <v>0</v>
      </c>
      <c r="Q2700" s="3">
        <f t="shared" si="254"/>
        <v>0</v>
      </c>
      <c r="R2700" s="3">
        <f t="shared" si="255"/>
        <v>0</v>
      </c>
      <c r="S2700" s="3">
        <f t="shared" si="256"/>
        <v>1</v>
      </c>
      <c r="T2700" s="3">
        <f t="shared" si="257"/>
        <v>0</v>
      </c>
      <c r="U2700" s="3">
        <f t="shared" si="258"/>
        <v>0</v>
      </c>
    </row>
    <row r="2701" spans="1:21" ht="12.75" customHeight="1" x14ac:dyDescent="0.2">
      <c r="A2701" s="15" t="s">
        <v>95</v>
      </c>
      <c r="B2701" s="16" t="s">
        <v>96</v>
      </c>
      <c r="C2701" s="8">
        <v>216224</v>
      </c>
      <c r="D2701" s="6" t="s">
        <v>2400</v>
      </c>
      <c r="E2701" s="16" t="s">
        <v>2684</v>
      </c>
      <c r="F2701" s="15">
        <v>191933983</v>
      </c>
      <c r="G2701" s="5" t="s">
        <v>105</v>
      </c>
      <c r="H2701" s="6" t="s">
        <v>52</v>
      </c>
      <c r="I2701" s="6" t="s">
        <v>2750</v>
      </c>
      <c r="J2701" s="6" t="s">
        <v>2751</v>
      </c>
      <c r="K2701" s="6" t="s">
        <v>341</v>
      </c>
      <c r="L2701" s="6" t="s">
        <v>1089</v>
      </c>
      <c r="M2701" s="16" t="s">
        <v>1090</v>
      </c>
      <c r="N2701" s="8" t="s">
        <v>35</v>
      </c>
      <c r="O2701" s="7">
        <v>4</v>
      </c>
      <c r="P2701" s="3">
        <f t="shared" si="253"/>
        <v>0</v>
      </c>
      <c r="Q2701" s="3">
        <f t="shared" si="254"/>
        <v>0</v>
      </c>
      <c r="R2701" s="3">
        <f t="shared" si="255"/>
        <v>0</v>
      </c>
      <c r="S2701" s="3">
        <f t="shared" si="256"/>
        <v>1</v>
      </c>
      <c r="T2701" s="3">
        <f t="shared" si="257"/>
        <v>0</v>
      </c>
      <c r="U2701" s="3">
        <f t="shared" si="258"/>
        <v>0</v>
      </c>
    </row>
    <row r="2702" spans="1:21" ht="12.75" customHeight="1" x14ac:dyDescent="0.2">
      <c r="A2702" s="15" t="s">
        <v>95</v>
      </c>
      <c r="B2702" s="16" t="s">
        <v>96</v>
      </c>
      <c r="C2702" s="8">
        <v>216224</v>
      </c>
      <c r="D2702" s="6" t="s">
        <v>2400</v>
      </c>
      <c r="E2702" s="16" t="s">
        <v>2684</v>
      </c>
      <c r="F2702" s="15">
        <v>191934041</v>
      </c>
      <c r="G2702" s="5" t="s">
        <v>105</v>
      </c>
      <c r="H2702" s="6" t="s">
        <v>52</v>
      </c>
      <c r="I2702" s="6" t="s">
        <v>2752</v>
      </c>
      <c r="J2702" s="6" t="s">
        <v>2753</v>
      </c>
      <c r="K2702" s="6" t="s">
        <v>341</v>
      </c>
      <c r="L2702" s="6" t="s">
        <v>1089</v>
      </c>
      <c r="M2702" s="16" t="s">
        <v>1090</v>
      </c>
      <c r="N2702" s="8" t="s">
        <v>35</v>
      </c>
      <c r="O2702" s="7">
        <v>4</v>
      </c>
      <c r="P2702" s="3">
        <f t="shared" si="253"/>
        <v>0</v>
      </c>
      <c r="Q2702" s="3">
        <f t="shared" si="254"/>
        <v>0</v>
      </c>
      <c r="R2702" s="3">
        <f t="shared" si="255"/>
        <v>0</v>
      </c>
      <c r="S2702" s="3">
        <f t="shared" si="256"/>
        <v>1</v>
      </c>
      <c r="T2702" s="3">
        <f t="shared" si="257"/>
        <v>0</v>
      </c>
      <c r="U2702" s="3">
        <f t="shared" si="258"/>
        <v>0</v>
      </c>
    </row>
    <row r="2703" spans="1:21" ht="12.75" customHeight="1" x14ac:dyDescent="0.2">
      <c r="A2703" s="15" t="s">
        <v>95</v>
      </c>
      <c r="B2703" s="16" t="s">
        <v>96</v>
      </c>
      <c r="C2703" s="8">
        <v>216224</v>
      </c>
      <c r="D2703" s="6" t="s">
        <v>2400</v>
      </c>
      <c r="E2703" s="16" t="s">
        <v>2684</v>
      </c>
      <c r="F2703" s="15">
        <v>191934081</v>
      </c>
      <c r="G2703" s="5" t="s">
        <v>105</v>
      </c>
      <c r="H2703" s="6" t="s">
        <v>52</v>
      </c>
      <c r="I2703" s="6" t="s">
        <v>2754</v>
      </c>
      <c r="J2703" s="6" t="s">
        <v>2755</v>
      </c>
      <c r="K2703" s="6" t="s">
        <v>341</v>
      </c>
      <c r="L2703" s="6" t="s">
        <v>1089</v>
      </c>
      <c r="M2703" s="16" t="s">
        <v>1090</v>
      </c>
      <c r="N2703" s="8" t="s">
        <v>35</v>
      </c>
      <c r="O2703" s="7">
        <v>4</v>
      </c>
      <c r="P2703" s="3">
        <f t="shared" si="253"/>
        <v>0</v>
      </c>
      <c r="Q2703" s="3">
        <f t="shared" si="254"/>
        <v>0</v>
      </c>
      <c r="R2703" s="3">
        <f t="shared" si="255"/>
        <v>0</v>
      </c>
      <c r="S2703" s="3">
        <f t="shared" si="256"/>
        <v>1</v>
      </c>
      <c r="T2703" s="3">
        <f t="shared" si="257"/>
        <v>0</v>
      </c>
      <c r="U2703" s="3">
        <f t="shared" si="258"/>
        <v>0</v>
      </c>
    </row>
    <row r="2704" spans="1:21" ht="12.75" customHeight="1" x14ac:dyDescent="0.2">
      <c r="A2704" s="15" t="s">
        <v>95</v>
      </c>
      <c r="B2704" s="16" t="s">
        <v>96</v>
      </c>
      <c r="C2704" s="8">
        <v>216224</v>
      </c>
      <c r="D2704" s="6" t="s">
        <v>2400</v>
      </c>
      <c r="E2704" s="16" t="s">
        <v>2684</v>
      </c>
      <c r="F2704" s="15">
        <v>191934104</v>
      </c>
      <c r="G2704" s="5" t="s">
        <v>67</v>
      </c>
      <c r="H2704" s="6" t="s">
        <v>52</v>
      </c>
      <c r="I2704" s="6" t="s">
        <v>2756</v>
      </c>
      <c r="J2704" s="6" t="s">
        <v>2757</v>
      </c>
      <c r="K2704" s="6" t="s">
        <v>341</v>
      </c>
      <c r="L2704" s="6" t="s">
        <v>1089</v>
      </c>
      <c r="M2704" s="16" t="s">
        <v>1090</v>
      </c>
      <c r="N2704" s="8" t="s">
        <v>35</v>
      </c>
      <c r="O2704" s="7">
        <v>4</v>
      </c>
      <c r="P2704" s="3">
        <f t="shared" si="253"/>
        <v>0</v>
      </c>
      <c r="Q2704" s="3">
        <f t="shared" si="254"/>
        <v>0</v>
      </c>
      <c r="R2704" s="3">
        <f t="shared" si="255"/>
        <v>0</v>
      </c>
      <c r="S2704" s="3">
        <f t="shared" si="256"/>
        <v>1</v>
      </c>
      <c r="T2704" s="3">
        <f t="shared" si="257"/>
        <v>0</v>
      </c>
      <c r="U2704" s="3">
        <f t="shared" si="258"/>
        <v>0</v>
      </c>
    </row>
    <row r="2705" spans="1:21" ht="12.75" customHeight="1" x14ac:dyDescent="0.2">
      <c r="A2705" s="15" t="s">
        <v>95</v>
      </c>
      <c r="B2705" s="16" t="s">
        <v>96</v>
      </c>
      <c r="C2705" s="8">
        <v>216224</v>
      </c>
      <c r="D2705" s="6" t="s">
        <v>2400</v>
      </c>
      <c r="E2705" s="16" t="s">
        <v>2684</v>
      </c>
      <c r="F2705" s="15">
        <v>192025652</v>
      </c>
      <c r="G2705" s="5" t="s">
        <v>67</v>
      </c>
      <c r="H2705" s="6" t="s">
        <v>52</v>
      </c>
      <c r="I2705" s="6" t="s">
        <v>2758</v>
      </c>
      <c r="J2705" s="6" t="s">
        <v>2759</v>
      </c>
      <c r="K2705" s="6" t="s">
        <v>341</v>
      </c>
      <c r="L2705" s="6" t="s">
        <v>1089</v>
      </c>
      <c r="M2705" s="16" t="s">
        <v>1090</v>
      </c>
      <c r="N2705" s="8" t="s">
        <v>35</v>
      </c>
      <c r="O2705" s="7">
        <v>4</v>
      </c>
      <c r="P2705" s="3">
        <f t="shared" si="253"/>
        <v>0</v>
      </c>
      <c r="Q2705" s="3">
        <f t="shared" si="254"/>
        <v>0</v>
      </c>
      <c r="R2705" s="3">
        <f t="shared" si="255"/>
        <v>0</v>
      </c>
      <c r="S2705" s="3">
        <f t="shared" si="256"/>
        <v>1</v>
      </c>
      <c r="T2705" s="3">
        <f t="shared" si="257"/>
        <v>0</v>
      </c>
      <c r="U2705" s="3">
        <f t="shared" si="258"/>
        <v>0</v>
      </c>
    </row>
    <row r="2706" spans="1:21" ht="12.75" customHeight="1" x14ac:dyDescent="0.2">
      <c r="A2706" s="15" t="s">
        <v>95</v>
      </c>
      <c r="B2706" s="16" t="s">
        <v>96</v>
      </c>
      <c r="C2706" s="8">
        <v>216224</v>
      </c>
      <c r="D2706" s="6" t="s">
        <v>2400</v>
      </c>
      <c r="E2706" s="16" t="s">
        <v>2684</v>
      </c>
      <c r="F2706" s="15">
        <v>192025757</v>
      </c>
      <c r="G2706" s="5" t="s">
        <v>105</v>
      </c>
      <c r="H2706" s="6" t="s">
        <v>52</v>
      </c>
      <c r="I2706" s="6" t="s">
        <v>2760</v>
      </c>
      <c r="J2706" s="6" t="s">
        <v>2761</v>
      </c>
      <c r="K2706" s="6" t="s">
        <v>341</v>
      </c>
      <c r="L2706" s="6" t="s">
        <v>1089</v>
      </c>
      <c r="M2706" s="16" t="s">
        <v>1090</v>
      </c>
      <c r="N2706" s="8" t="s">
        <v>35</v>
      </c>
      <c r="O2706" s="7">
        <v>4</v>
      </c>
      <c r="P2706" s="3">
        <f t="shared" si="253"/>
        <v>0</v>
      </c>
      <c r="Q2706" s="3">
        <f t="shared" si="254"/>
        <v>0</v>
      </c>
      <c r="R2706" s="3">
        <f t="shared" si="255"/>
        <v>0</v>
      </c>
      <c r="S2706" s="3">
        <f t="shared" si="256"/>
        <v>1</v>
      </c>
      <c r="T2706" s="3">
        <f t="shared" si="257"/>
        <v>0</v>
      </c>
      <c r="U2706" s="3">
        <f t="shared" si="258"/>
        <v>0</v>
      </c>
    </row>
    <row r="2707" spans="1:21" ht="12.75" customHeight="1" x14ac:dyDescent="0.2">
      <c r="A2707" s="15" t="s">
        <v>95</v>
      </c>
      <c r="B2707" s="16" t="s">
        <v>96</v>
      </c>
      <c r="C2707" s="8">
        <v>216224</v>
      </c>
      <c r="D2707" s="6" t="s">
        <v>2400</v>
      </c>
      <c r="E2707" s="16" t="s">
        <v>2684</v>
      </c>
      <c r="F2707" s="15">
        <v>192025891</v>
      </c>
      <c r="G2707" s="5" t="s">
        <v>105</v>
      </c>
      <c r="H2707" s="6" t="s">
        <v>29</v>
      </c>
      <c r="I2707" s="6" t="s">
        <v>2762</v>
      </c>
      <c r="J2707" s="6" t="s">
        <v>2763</v>
      </c>
      <c r="K2707" s="6" t="s">
        <v>341</v>
      </c>
      <c r="L2707" s="6" t="s">
        <v>1089</v>
      </c>
      <c r="M2707" s="16" t="s">
        <v>2251</v>
      </c>
      <c r="N2707" s="8" t="s">
        <v>35</v>
      </c>
      <c r="O2707" s="7">
        <v>4</v>
      </c>
      <c r="P2707" s="3">
        <f t="shared" si="253"/>
        <v>0</v>
      </c>
      <c r="Q2707" s="3">
        <f t="shared" si="254"/>
        <v>0</v>
      </c>
      <c r="R2707" s="3">
        <f t="shared" si="255"/>
        <v>0</v>
      </c>
      <c r="S2707" s="3">
        <f t="shared" si="256"/>
        <v>1</v>
      </c>
      <c r="T2707" s="3">
        <f t="shared" si="257"/>
        <v>0</v>
      </c>
      <c r="U2707" s="3">
        <f t="shared" si="258"/>
        <v>0</v>
      </c>
    </row>
    <row r="2708" spans="1:21" ht="12.75" customHeight="1" x14ac:dyDescent="0.2">
      <c r="A2708" s="15" t="s">
        <v>95</v>
      </c>
      <c r="B2708" s="16" t="s">
        <v>96</v>
      </c>
      <c r="C2708" s="8">
        <v>216224</v>
      </c>
      <c r="D2708" s="6" t="s">
        <v>2400</v>
      </c>
      <c r="E2708" s="16" t="s">
        <v>2684</v>
      </c>
      <c r="F2708" s="15">
        <v>192034263</v>
      </c>
      <c r="G2708" s="5" t="s">
        <v>167</v>
      </c>
      <c r="H2708" s="6" t="s">
        <v>29</v>
      </c>
      <c r="I2708" s="6" t="s">
        <v>2764</v>
      </c>
      <c r="J2708" s="6" t="s">
        <v>2765</v>
      </c>
      <c r="K2708" s="6" t="s">
        <v>341</v>
      </c>
      <c r="L2708" s="6" t="s">
        <v>1089</v>
      </c>
      <c r="M2708" s="16" t="s">
        <v>1090</v>
      </c>
      <c r="N2708" s="8" t="s">
        <v>35</v>
      </c>
      <c r="O2708" s="7">
        <v>4</v>
      </c>
      <c r="P2708" s="3">
        <f t="shared" si="253"/>
        <v>0</v>
      </c>
      <c r="Q2708" s="3">
        <f t="shared" si="254"/>
        <v>0</v>
      </c>
      <c r="R2708" s="3">
        <f t="shared" si="255"/>
        <v>0</v>
      </c>
      <c r="S2708" s="3">
        <f t="shared" si="256"/>
        <v>1</v>
      </c>
      <c r="T2708" s="3">
        <f t="shared" si="257"/>
        <v>0</v>
      </c>
      <c r="U2708" s="3">
        <f t="shared" si="258"/>
        <v>0</v>
      </c>
    </row>
    <row r="2709" spans="1:21" ht="12.75" customHeight="1" x14ac:dyDescent="0.2">
      <c r="A2709" s="15" t="s">
        <v>95</v>
      </c>
      <c r="B2709" s="16" t="s">
        <v>96</v>
      </c>
      <c r="C2709" s="8">
        <v>216224</v>
      </c>
      <c r="D2709" s="6" t="s">
        <v>2400</v>
      </c>
      <c r="E2709" s="16" t="s">
        <v>2684</v>
      </c>
      <c r="F2709" s="15">
        <v>192034286</v>
      </c>
      <c r="G2709" s="5" t="s">
        <v>105</v>
      </c>
      <c r="H2709" s="6" t="s">
        <v>52</v>
      </c>
      <c r="I2709" s="6" t="s">
        <v>2766</v>
      </c>
      <c r="J2709" s="6" t="s">
        <v>2767</v>
      </c>
      <c r="K2709" s="6" t="s">
        <v>341</v>
      </c>
      <c r="L2709" s="6" t="s">
        <v>1089</v>
      </c>
      <c r="M2709" s="16" t="s">
        <v>1090</v>
      </c>
      <c r="N2709" s="8" t="s">
        <v>35</v>
      </c>
      <c r="O2709" s="7">
        <v>4</v>
      </c>
      <c r="P2709" s="3">
        <f t="shared" si="253"/>
        <v>0</v>
      </c>
      <c r="Q2709" s="3">
        <f t="shared" si="254"/>
        <v>0</v>
      </c>
      <c r="R2709" s="3">
        <f t="shared" si="255"/>
        <v>0</v>
      </c>
      <c r="S2709" s="3">
        <f t="shared" si="256"/>
        <v>1</v>
      </c>
      <c r="T2709" s="3">
        <f t="shared" si="257"/>
        <v>0</v>
      </c>
      <c r="U2709" s="3">
        <f t="shared" si="258"/>
        <v>0</v>
      </c>
    </row>
    <row r="2710" spans="1:21" ht="12.75" customHeight="1" x14ac:dyDescent="0.2">
      <c r="A2710" s="15" t="s">
        <v>95</v>
      </c>
      <c r="B2710" s="16" t="s">
        <v>96</v>
      </c>
      <c r="C2710" s="8">
        <v>216224</v>
      </c>
      <c r="D2710" s="6" t="s">
        <v>2400</v>
      </c>
      <c r="E2710" s="16" t="s">
        <v>2653</v>
      </c>
      <c r="F2710" s="15">
        <v>191934369</v>
      </c>
      <c r="G2710" s="5" t="s">
        <v>105</v>
      </c>
      <c r="H2710" s="6" t="s">
        <v>52</v>
      </c>
      <c r="I2710" s="6" t="s">
        <v>2654</v>
      </c>
      <c r="J2710" s="6" t="s">
        <v>2655</v>
      </c>
      <c r="K2710" s="6" t="s">
        <v>341</v>
      </c>
      <c r="L2710" s="6" t="s">
        <v>631</v>
      </c>
      <c r="M2710" s="16" t="s">
        <v>635</v>
      </c>
      <c r="N2710" s="8" t="s">
        <v>35</v>
      </c>
      <c r="O2710" s="7">
        <v>3</v>
      </c>
      <c r="P2710" s="3">
        <f t="shared" si="253"/>
        <v>0</v>
      </c>
      <c r="Q2710" s="3">
        <f t="shared" si="254"/>
        <v>0</v>
      </c>
      <c r="R2710" s="3">
        <f t="shared" si="255"/>
        <v>1</v>
      </c>
      <c r="S2710" s="3">
        <f t="shared" si="256"/>
        <v>0</v>
      </c>
      <c r="T2710" s="3">
        <f t="shared" si="257"/>
        <v>0</v>
      </c>
      <c r="U2710" s="3">
        <f t="shared" si="258"/>
        <v>0</v>
      </c>
    </row>
    <row r="2711" spans="1:21" ht="12.75" customHeight="1" x14ac:dyDescent="0.2">
      <c r="A2711" s="15" t="s">
        <v>95</v>
      </c>
      <c r="B2711" s="16" t="s">
        <v>96</v>
      </c>
      <c r="C2711" s="8">
        <v>216224</v>
      </c>
      <c r="D2711" s="6" t="s">
        <v>2400</v>
      </c>
      <c r="E2711" s="16" t="s">
        <v>2653</v>
      </c>
      <c r="F2711" s="15">
        <v>191934517</v>
      </c>
      <c r="G2711" s="5" t="s">
        <v>67</v>
      </c>
      <c r="H2711" s="6" t="s">
        <v>52</v>
      </c>
      <c r="I2711" s="6" t="s">
        <v>2656</v>
      </c>
      <c r="J2711" s="6" t="s">
        <v>2657</v>
      </c>
      <c r="K2711" s="6" t="s">
        <v>341</v>
      </c>
      <c r="L2711" s="6" t="s">
        <v>631</v>
      </c>
      <c r="M2711" s="16" t="s">
        <v>1081</v>
      </c>
      <c r="N2711" s="8" t="s">
        <v>35</v>
      </c>
      <c r="O2711" s="7">
        <v>3</v>
      </c>
      <c r="P2711" s="3">
        <f t="shared" si="253"/>
        <v>0</v>
      </c>
      <c r="Q2711" s="3">
        <f t="shared" si="254"/>
        <v>0</v>
      </c>
      <c r="R2711" s="3">
        <f t="shared" si="255"/>
        <v>1</v>
      </c>
      <c r="S2711" s="3">
        <f t="shared" si="256"/>
        <v>0</v>
      </c>
      <c r="T2711" s="3">
        <f t="shared" si="257"/>
        <v>0</v>
      </c>
      <c r="U2711" s="3">
        <f t="shared" si="258"/>
        <v>0</v>
      </c>
    </row>
    <row r="2712" spans="1:21" ht="12.75" customHeight="1" x14ac:dyDescent="0.2">
      <c r="A2712" s="15" t="s">
        <v>95</v>
      </c>
      <c r="B2712" s="16" t="s">
        <v>96</v>
      </c>
      <c r="C2712" s="8">
        <v>216224</v>
      </c>
      <c r="D2712" s="6" t="s">
        <v>2400</v>
      </c>
      <c r="E2712" s="16" t="s">
        <v>2653</v>
      </c>
      <c r="F2712" s="15">
        <v>191990057</v>
      </c>
      <c r="G2712" s="5" t="s">
        <v>84</v>
      </c>
      <c r="H2712" s="6" t="s">
        <v>29</v>
      </c>
      <c r="I2712" s="6" t="s">
        <v>2658</v>
      </c>
      <c r="J2712" s="6" t="s">
        <v>2659</v>
      </c>
      <c r="K2712" s="6" t="s">
        <v>341</v>
      </c>
      <c r="L2712" s="6" t="s">
        <v>631</v>
      </c>
      <c r="M2712" s="16" t="s">
        <v>632</v>
      </c>
      <c r="N2712" s="8" t="s">
        <v>35</v>
      </c>
      <c r="O2712" s="7">
        <v>3</v>
      </c>
      <c r="P2712" s="3">
        <f t="shared" si="253"/>
        <v>0</v>
      </c>
      <c r="Q2712" s="3">
        <f t="shared" si="254"/>
        <v>0</v>
      </c>
      <c r="R2712" s="3">
        <f t="shared" si="255"/>
        <v>1</v>
      </c>
      <c r="S2712" s="3">
        <f t="shared" si="256"/>
        <v>0</v>
      </c>
      <c r="T2712" s="3">
        <f t="shared" si="257"/>
        <v>0</v>
      </c>
      <c r="U2712" s="3">
        <f t="shared" si="258"/>
        <v>0</v>
      </c>
    </row>
    <row r="2713" spans="1:21" ht="12.75" customHeight="1" x14ac:dyDescent="0.2">
      <c r="A2713" s="15" t="s">
        <v>95</v>
      </c>
      <c r="B2713" s="16" t="s">
        <v>96</v>
      </c>
      <c r="C2713" s="8">
        <v>216224</v>
      </c>
      <c r="D2713" s="6" t="s">
        <v>2400</v>
      </c>
      <c r="E2713" s="16" t="s">
        <v>2653</v>
      </c>
      <c r="F2713" s="15">
        <v>191990059</v>
      </c>
      <c r="G2713" s="5" t="s">
        <v>36</v>
      </c>
      <c r="H2713" s="6" t="s">
        <v>29</v>
      </c>
      <c r="I2713" s="6" t="s">
        <v>2660</v>
      </c>
      <c r="J2713" s="6" t="s">
        <v>2661</v>
      </c>
      <c r="K2713" s="6" t="s">
        <v>341</v>
      </c>
      <c r="L2713" s="6" t="s">
        <v>631</v>
      </c>
      <c r="M2713" s="16" t="s">
        <v>632</v>
      </c>
      <c r="N2713" s="8" t="s">
        <v>35</v>
      </c>
      <c r="O2713" s="7">
        <v>3</v>
      </c>
      <c r="P2713" s="3">
        <f t="shared" si="253"/>
        <v>0</v>
      </c>
      <c r="Q2713" s="3">
        <f t="shared" si="254"/>
        <v>0</v>
      </c>
      <c r="R2713" s="3">
        <f t="shared" si="255"/>
        <v>1</v>
      </c>
      <c r="S2713" s="3">
        <f t="shared" si="256"/>
        <v>0</v>
      </c>
      <c r="T2713" s="3">
        <f t="shared" si="257"/>
        <v>0</v>
      </c>
      <c r="U2713" s="3">
        <f t="shared" si="258"/>
        <v>0</v>
      </c>
    </row>
    <row r="2714" spans="1:21" ht="12.75" customHeight="1" x14ac:dyDescent="0.2">
      <c r="A2714" s="15" t="s">
        <v>95</v>
      </c>
      <c r="B2714" s="16" t="s">
        <v>96</v>
      </c>
      <c r="C2714" s="8">
        <v>216224</v>
      </c>
      <c r="D2714" s="6" t="s">
        <v>2400</v>
      </c>
      <c r="E2714" s="16" t="s">
        <v>2653</v>
      </c>
      <c r="F2714" s="15">
        <v>192034825</v>
      </c>
      <c r="G2714" s="5" t="s">
        <v>105</v>
      </c>
      <c r="H2714" s="6" t="s">
        <v>29</v>
      </c>
      <c r="I2714" s="6" t="s">
        <v>2662</v>
      </c>
      <c r="J2714" s="6" t="s">
        <v>2663</v>
      </c>
      <c r="K2714" s="6" t="s">
        <v>341</v>
      </c>
      <c r="L2714" s="6" t="s">
        <v>631</v>
      </c>
      <c r="M2714" s="16" t="s">
        <v>126</v>
      </c>
      <c r="N2714" s="8" t="s">
        <v>35</v>
      </c>
      <c r="O2714" s="7">
        <v>3</v>
      </c>
      <c r="P2714" s="3">
        <f t="shared" si="253"/>
        <v>0</v>
      </c>
      <c r="Q2714" s="3">
        <f t="shared" si="254"/>
        <v>0</v>
      </c>
      <c r="R2714" s="3">
        <f t="shared" si="255"/>
        <v>1</v>
      </c>
      <c r="S2714" s="3">
        <f t="shared" si="256"/>
        <v>0</v>
      </c>
      <c r="T2714" s="3">
        <f t="shared" si="257"/>
        <v>0</v>
      </c>
      <c r="U2714" s="3">
        <f t="shared" si="258"/>
        <v>0</v>
      </c>
    </row>
    <row r="2715" spans="1:21" ht="12.75" customHeight="1" x14ac:dyDescent="0.2">
      <c r="A2715" s="15" t="s">
        <v>95</v>
      </c>
      <c r="B2715" s="16" t="s">
        <v>96</v>
      </c>
      <c r="C2715" s="8">
        <v>216224</v>
      </c>
      <c r="D2715" s="6" t="s">
        <v>2400</v>
      </c>
      <c r="E2715" s="16" t="s">
        <v>2623</v>
      </c>
      <c r="F2715" s="15">
        <v>192034159</v>
      </c>
      <c r="G2715" s="5" t="s">
        <v>67</v>
      </c>
      <c r="H2715" s="6" t="s">
        <v>52</v>
      </c>
      <c r="I2715" s="6" t="s">
        <v>2664</v>
      </c>
      <c r="J2715" s="6" t="s">
        <v>2665</v>
      </c>
      <c r="K2715" s="6" t="s">
        <v>341</v>
      </c>
      <c r="L2715" s="6" t="s">
        <v>631</v>
      </c>
      <c r="M2715" s="16" t="s">
        <v>126</v>
      </c>
      <c r="N2715" s="8" t="s">
        <v>35</v>
      </c>
      <c r="O2715" s="7">
        <v>3</v>
      </c>
      <c r="P2715" s="3">
        <f t="shared" si="253"/>
        <v>0</v>
      </c>
      <c r="Q2715" s="3">
        <f t="shared" si="254"/>
        <v>0</v>
      </c>
      <c r="R2715" s="3">
        <f t="shared" si="255"/>
        <v>1</v>
      </c>
      <c r="S2715" s="3">
        <f t="shared" si="256"/>
        <v>0</v>
      </c>
      <c r="T2715" s="3">
        <f t="shared" si="257"/>
        <v>0</v>
      </c>
      <c r="U2715" s="3">
        <f t="shared" si="258"/>
        <v>0</v>
      </c>
    </row>
    <row r="2716" spans="1:21" ht="12.75" customHeight="1" x14ac:dyDescent="0.2">
      <c r="A2716" s="15" t="s">
        <v>95</v>
      </c>
      <c r="B2716" s="16" t="s">
        <v>96</v>
      </c>
      <c r="C2716" s="8">
        <v>216224</v>
      </c>
      <c r="D2716" s="6" t="s">
        <v>2400</v>
      </c>
      <c r="E2716" s="16" t="s">
        <v>2653</v>
      </c>
      <c r="F2716" s="15">
        <v>191894536</v>
      </c>
      <c r="G2716" s="5" t="s">
        <v>167</v>
      </c>
      <c r="H2716" s="6" t="s">
        <v>52</v>
      </c>
      <c r="I2716" s="6" t="s">
        <v>2666</v>
      </c>
      <c r="J2716" s="6" t="s">
        <v>2667</v>
      </c>
      <c r="K2716" s="6" t="s">
        <v>341</v>
      </c>
      <c r="L2716" s="6" t="s">
        <v>631</v>
      </c>
      <c r="M2716" s="16" t="s">
        <v>635</v>
      </c>
      <c r="N2716" s="8" t="s">
        <v>35</v>
      </c>
      <c r="O2716" s="7">
        <v>4</v>
      </c>
      <c r="P2716" s="3">
        <f t="shared" si="253"/>
        <v>0</v>
      </c>
      <c r="Q2716" s="3">
        <f t="shared" si="254"/>
        <v>0</v>
      </c>
      <c r="R2716" s="3">
        <f t="shared" si="255"/>
        <v>0</v>
      </c>
      <c r="S2716" s="3">
        <f t="shared" si="256"/>
        <v>1</v>
      </c>
      <c r="T2716" s="3">
        <f t="shared" si="257"/>
        <v>0</v>
      </c>
      <c r="U2716" s="3">
        <f t="shared" si="258"/>
        <v>0</v>
      </c>
    </row>
    <row r="2717" spans="1:21" ht="12.75" customHeight="1" x14ac:dyDescent="0.2">
      <c r="A2717" s="15" t="s">
        <v>95</v>
      </c>
      <c r="B2717" s="16" t="s">
        <v>96</v>
      </c>
      <c r="C2717" s="8">
        <v>216224</v>
      </c>
      <c r="D2717" s="6" t="s">
        <v>2400</v>
      </c>
      <c r="E2717" s="16" t="s">
        <v>2653</v>
      </c>
      <c r="F2717" s="15">
        <v>191934359</v>
      </c>
      <c r="G2717" s="5" t="s">
        <v>67</v>
      </c>
      <c r="H2717" s="6" t="s">
        <v>52</v>
      </c>
      <c r="I2717" s="6" t="s">
        <v>2668</v>
      </c>
      <c r="J2717" s="6" t="s">
        <v>2669</v>
      </c>
      <c r="K2717" s="6" t="s">
        <v>341</v>
      </c>
      <c r="L2717" s="6" t="s">
        <v>631</v>
      </c>
      <c r="M2717" s="16" t="s">
        <v>2244</v>
      </c>
      <c r="N2717" s="8" t="s">
        <v>35</v>
      </c>
      <c r="O2717" s="7">
        <v>4</v>
      </c>
      <c r="P2717" s="3">
        <f t="shared" si="253"/>
        <v>0</v>
      </c>
      <c r="Q2717" s="3">
        <f t="shared" si="254"/>
        <v>0</v>
      </c>
      <c r="R2717" s="3">
        <f t="shared" si="255"/>
        <v>0</v>
      </c>
      <c r="S2717" s="3">
        <f t="shared" si="256"/>
        <v>1</v>
      </c>
      <c r="T2717" s="3">
        <f t="shared" si="257"/>
        <v>0</v>
      </c>
      <c r="U2717" s="3">
        <f t="shared" si="258"/>
        <v>0</v>
      </c>
    </row>
    <row r="2718" spans="1:21" ht="12.75" customHeight="1" x14ac:dyDescent="0.2">
      <c r="A2718" s="15" t="s">
        <v>95</v>
      </c>
      <c r="B2718" s="16" t="s">
        <v>96</v>
      </c>
      <c r="C2718" s="8">
        <v>216224</v>
      </c>
      <c r="D2718" s="6" t="s">
        <v>2400</v>
      </c>
      <c r="E2718" s="16" t="s">
        <v>2653</v>
      </c>
      <c r="F2718" s="15">
        <v>191934434</v>
      </c>
      <c r="G2718" s="5" t="s">
        <v>67</v>
      </c>
      <c r="H2718" s="6" t="s">
        <v>52</v>
      </c>
      <c r="I2718" s="6" t="s">
        <v>2670</v>
      </c>
      <c r="J2718" s="6" t="s">
        <v>2671</v>
      </c>
      <c r="K2718" s="6" t="s">
        <v>341</v>
      </c>
      <c r="L2718" s="6" t="s">
        <v>631</v>
      </c>
      <c r="M2718" s="16" t="s">
        <v>635</v>
      </c>
      <c r="N2718" s="8" t="s">
        <v>35</v>
      </c>
      <c r="O2718" s="7">
        <v>4</v>
      </c>
      <c r="P2718" s="3">
        <f t="shared" si="253"/>
        <v>0</v>
      </c>
      <c r="Q2718" s="3">
        <f t="shared" si="254"/>
        <v>0</v>
      </c>
      <c r="R2718" s="3">
        <f t="shared" si="255"/>
        <v>0</v>
      </c>
      <c r="S2718" s="3">
        <f t="shared" si="256"/>
        <v>1</v>
      </c>
      <c r="T2718" s="3">
        <f t="shared" si="257"/>
        <v>0</v>
      </c>
      <c r="U2718" s="3">
        <f t="shared" si="258"/>
        <v>0</v>
      </c>
    </row>
    <row r="2719" spans="1:21" ht="12.75" customHeight="1" x14ac:dyDescent="0.2">
      <c r="A2719" s="15" t="s">
        <v>95</v>
      </c>
      <c r="B2719" s="16" t="s">
        <v>96</v>
      </c>
      <c r="C2719" s="8">
        <v>216224</v>
      </c>
      <c r="D2719" s="6" t="s">
        <v>2400</v>
      </c>
      <c r="E2719" s="16" t="s">
        <v>2653</v>
      </c>
      <c r="F2719" s="15">
        <v>191934553</v>
      </c>
      <c r="G2719" s="5" t="s">
        <v>67</v>
      </c>
      <c r="H2719" s="6" t="s">
        <v>52</v>
      </c>
      <c r="I2719" s="6" t="s">
        <v>2672</v>
      </c>
      <c r="J2719" s="6" t="s">
        <v>2673</v>
      </c>
      <c r="K2719" s="6" t="s">
        <v>341</v>
      </c>
      <c r="L2719" s="6" t="s">
        <v>631</v>
      </c>
      <c r="M2719" s="16" t="s">
        <v>1081</v>
      </c>
      <c r="N2719" s="8" t="s">
        <v>35</v>
      </c>
      <c r="O2719" s="7">
        <v>4</v>
      </c>
      <c r="P2719" s="3">
        <f t="shared" si="253"/>
        <v>0</v>
      </c>
      <c r="Q2719" s="3">
        <f t="shared" si="254"/>
        <v>0</v>
      </c>
      <c r="R2719" s="3">
        <f t="shared" si="255"/>
        <v>0</v>
      </c>
      <c r="S2719" s="3">
        <f t="shared" si="256"/>
        <v>1</v>
      </c>
      <c r="T2719" s="3">
        <f t="shared" si="257"/>
        <v>0</v>
      </c>
      <c r="U2719" s="3">
        <f t="shared" si="258"/>
        <v>0</v>
      </c>
    </row>
    <row r="2720" spans="1:21" ht="12.75" customHeight="1" x14ac:dyDescent="0.2">
      <c r="A2720" s="15" t="s">
        <v>95</v>
      </c>
      <c r="B2720" s="16" t="s">
        <v>96</v>
      </c>
      <c r="C2720" s="8">
        <v>216224</v>
      </c>
      <c r="D2720" s="6" t="s">
        <v>2400</v>
      </c>
      <c r="E2720" s="16" t="s">
        <v>2653</v>
      </c>
      <c r="F2720" s="15">
        <v>191934601</v>
      </c>
      <c r="G2720" s="5" t="s">
        <v>67</v>
      </c>
      <c r="H2720" s="6" t="s">
        <v>52</v>
      </c>
      <c r="I2720" s="6" t="s">
        <v>2674</v>
      </c>
      <c r="J2720" s="6" t="s">
        <v>2675</v>
      </c>
      <c r="K2720" s="6" t="s">
        <v>341</v>
      </c>
      <c r="L2720" s="6" t="s">
        <v>631</v>
      </c>
      <c r="M2720" s="16" t="s">
        <v>2244</v>
      </c>
      <c r="N2720" s="8" t="s">
        <v>35</v>
      </c>
      <c r="O2720" s="7">
        <v>4</v>
      </c>
      <c r="P2720" s="3">
        <f t="shared" si="253"/>
        <v>0</v>
      </c>
      <c r="Q2720" s="3">
        <f t="shared" si="254"/>
        <v>0</v>
      </c>
      <c r="R2720" s="3">
        <f t="shared" si="255"/>
        <v>0</v>
      </c>
      <c r="S2720" s="3">
        <f t="shared" si="256"/>
        <v>1</v>
      </c>
      <c r="T2720" s="3">
        <f t="shared" si="257"/>
        <v>0</v>
      </c>
      <c r="U2720" s="3">
        <f t="shared" si="258"/>
        <v>0</v>
      </c>
    </row>
    <row r="2721" spans="1:21" ht="12.75" customHeight="1" x14ac:dyDescent="0.2">
      <c r="A2721" s="15" t="s">
        <v>95</v>
      </c>
      <c r="B2721" s="16" t="s">
        <v>96</v>
      </c>
      <c r="C2721" s="8">
        <v>216224</v>
      </c>
      <c r="D2721" s="6" t="s">
        <v>2400</v>
      </c>
      <c r="E2721" s="16" t="s">
        <v>2653</v>
      </c>
      <c r="F2721" s="15">
        <v>191934640</v>
      </c>
      <c r="G2721" s="5" t="s">
        <v>67</v>
      </c>
      <c r="H2721" s="6" t="s">
        <v>52</v>
      </c>
      <c r="I2721" s="6" t="s">
        <v>2676</v>
      </c>
      <c r="J2721" s="6" t="s">
        <v>2677</v>
      </c>
      <c r="K2721" s="6" t="s">
        <v>341</v>
      </c>
      <c r="L2721" s="6" t="s">
        <v>631</v>
      </c>
      <c r="M2721" s="16" t="s">
        <v>635</v>
      </c>
      <c r="N2721" s="8" t="s">
        <v>35</v>
      </c>
      <c r="O2721" s="7">
        <v>4</v>
      </c>
      <c r="P2721" s="3">
        <f t="shared" si="253"/>
        <v>0</v>
      </c>
      <c r="Q2721" s="3">
        <f t="shared" si="254"/>
        <v>0</v>
      </c>
      <c r="R2721" s="3">
        <f t="shared" si="255"/>
        <v>0</v>
      </c>
      <c r="S2721" s="3">
        <f t="shared" si="256"/>
        <v>1</v>
      </c>
      <c r="T2721" s="3">
        <f t="shared" si="257"/>
        <v>0</v>
      </c>
      <c r="U2721" s="3">
        <f t="shared" si="258"/>
        <v>0</v>
      </c>
    </row>
    <row r="2722" spans="1:21" ht="12.75" customHeight="1" x14ac:dyDescent="0.2">
      <c r="A2722" s="15" t="s">
        <v>95</v>
      </c>
      <c r="B2722" s="16" t="s">
        <v>96</v>
      </c>
      <c r="C2722" s="8">
        <v>216224</v>
      </c>
      <c r="D2722" s="6" t="s">
        <v>2400</v>
      </c>
      <c r="E2722" s="16" t="s">
        <v>2653</v>
      </c>
      <c r="F2722" s="15">
        <v>192026243</v>
      </c>
      <c r="G2722" s="5" t="s">
        <v>105</v>
      </c>
      <c r="H2722" s="6" t="s">
        <v>52</v>
      </c>
      <c r="I2722" s="6" t="s">
        <v>2678</v>
      </c>
      <c r="J2722" s="6" t="s">
        <v>2679</v>
      </c>
      <c r="K2722" s="6" t="s">
        <v>341</v>
      </c>
      <c r="L2722" s="6" t="s">
        <v>631</v>
      </c>
      <c r="M2722" s="16" t="s">
        <v>1081</v>
      </c>
      <c r="N2722" s="8" t="s">
        <v>35</v>
      </c>
      <c r="O2722" s="7">
        <v>5</v>
      </c>
      <c r="P2722" s="3">
        <f t="shared" si="253"/>
        <v>0</v>
      </c>
      <c r="Q2722" s="3">
        <f t="shared" si="254"/>
        <v>0</v>
      </c>
      <c r="R2722" s="3">
        <f t="shared" si="255"/>
        <v>0</v>
      </c>
      <c r="S2722" s="3">
        <f t="shared" si="256"/>
        <v>0</v>
      </c>
      <c r="T2722" s="3">
        <f t="shared" si="257"/>
        <v>1</v>
      </c>
      <c r="U2722" s="3">
        <f t="shared" si="258"/>
        <v>0</v>
      </c>
    </row>
    <row r="2723" spans="1:21" ht="12.75" customHeight="1" x14ac:dyDescent="0.2">
      <c r="A2723" s="15" t="s">
        <v>95</v>
      </c>
      <c r="B2723" s="16" t="s">
        <v>96</v>
      </c>
      <c r="C2723" s="8">
        <v>216224</v>
      </c>
      <c r="D2723" s="6" t="s">
        <v>2400</v>
      </c>
      <c r="E2723" s="16" t="s">
        <v>2623</v>
      </c>
      <c r="F2723" s="15">
        <v>191893885</v>
      </c>
      <c r="G2723" s="5" t="s">
        <v>167</v>
      </c>
      <c r="H2723" s="6" t="s">
        <v>52</v>
      </c>
      <c r="I2723" s="6" t="s">
        <v>2624</v>
      </c>
      <c r="J2723" s="6" t="s">
        <v>2625</v>
      </c>
      <c r="K2723" s="6" t="s">
        <v>341</v>
      </c>
      <c r="L2723" s="6" t="s">
        <v>2233</v>
      </c>
      <c r="M2723" s="16" t="s">
        <v>2238</v>
      </c>
      <c r="N2723" s="8" t="s">
        <v>35</v>
      </c>
      <c r="O2723" s="7">
        <v>2</v>
      </c>
      <c r="P2723" s="3">
        <f t="shared" si="253"/>
        <v>0</v>
      </c>
      <c r="Q2723" s="3">
        <f t="shared" si="254"/>
        <v>1</v>
      </c>
      <c r="R2723" s="3">
        <f t="shared" si="255"/>
        <v>0</v>
      </c>
      <c r="S2723" s="3">
        <f t="shared" si="256"/>
        <v>0</v>
      </c>
      <c r="T2723" s="3">
        <f t="shared" si="257"/>
        <v>0</v>
      </c>
      <c r="U2723" s="3">
        <f t="shared" si="258"/>
        <v>0</v>
      </c>
    </row>
    <row r="2724" spans="1:21" ht="12.75" customHeight="1" x14ac:dyDescent="0.2">
      <c r="A2724" s="15" t="s">
        <v>95</v>
      </c>
      <c r="B2724" s="16" t="s">
        <v>96</v>
      </c>
      <c r="C2724" s="8">
        <v>216224</v>
      </c>
      <c r="D2724" s="6" t="s">
        <v>2400</v>
      </c>
      <c r="E2724" s="16" t="s">
        <v>2623</v>
      </c>
      <c r="F2724" s="15">
        <v>191893983</v>
      </c>
      <c r="G2724" s="5" t="s">
        <v>105</v>
      </c>
      <c r="H2724" s="6" t="s">
        <v>52</v>
      </c>
      <c r="I2724" s="6" t="s">
        <v>2626</v>
      </c>
      <c r="J2724" s="6" t="s">
        <v>2627</v>
      </c>
      <c r="K2724" s="6" t="s">
        <v>341</v>
      </c>
      <c r="L2724" s="6" t="s">
        <v>2233</v>
      </c>
      <c r="M2724" s="16" t="s">
        <v>2238</v>
      </c>
      <c r="N2724" s="8" t="s">
        <v>35</v>
      </c>
      <c r="O2724" s="7">
        <v>2</v>
      </c>
      <c r="P2724" s="3">
        <f t="shared" si="253"/>
        <v>0</v>
      </c>
      <c r="Q2724" s="3">
        <f t="shared" si="254"/>
        <v>1</v>
      </c>
      <c r="R2724" s="3">
        <f t="shared" si="255"/>
        <v>0</v>
      </c>
      <c r="S2724" s="3">
        <f t="shared" si="256"/>
        <v>0</v>
      </c>
      <c r="T2724" s="3">
        <f t="shared" si="257"/>
        <v>0</v>
      </c>
      <c r="U2724" s="3">
        <f t="shared" si="258"/>
        <v>0</v>
      </c>
    </row>
    <row r="2725" spans="1:21" ht="12.75" customHeight="1" x14ac:dyDescent="0.2">
      <c r="A2725" s="15" t="s">
        <v>95</v>
      </c>
      <c r="B2725" s="16" t="s">
        <v>96</v>
      </c>
      <c r="C2725" s="8">
        <v>216224</v>
      </c>
      <c r="D2725" s="6" t="s">
        <v>2400</v>
      </c>
      <c r="E2725" s="16" t="s">
        <v>2623</v>
      </c>
      <c r="F2725" s="15">
        <v>191893947</v>
      </c>
      <c r="G2725" s="5" t="s">
        <v>167</v>
      </c>
      <c r="H2725" s="6" t="s">
        <v>52</v>
      </c>
      <c r="I2725" s="6" t="s">
        <v>2628</v>
      </c>
      <c r="J2725" s="6" t="s">
        <v>2629</v>
      </c>
      <c r="K2725" s="6" t="s">
        <v>341</v>
      </c>
      <c r="L2725" s="6" t="s">
        <v>2233</v>
      </c>
      <c r="M2725" s="16" t="s">
        <v>2238</v>
      </c>
      <c r="N2725" s="8" t="s">
        <v>35</v>
      </c>
      <c r="O2725" s="7">
        <v>3</v>
      </c>
      <c r="P2725" s="3">
        <f t="shared" si="253"/>
        <v>0</v>
      </c>
      <c r="Q2725" s="3">
        <f t="shared" si="254"/>
        <v>0</v>
      </c>
      <c r="R2725" s="3">
        <f t="shared" si="255"/>
        <v>1</v>
      </c>
      <c r="S2725" s="3">
        <f t="shared" si="256"/>
        <v>0</v>
      </c>
      <c r="T2725" s="3">
        <f t="shared" si="257"/>
        <v>0</v>
      </c>
      <c r="U2725" s="3">
        <f t="shared" si="258"/>
        <v>0</v>
      </c>
    </row>
    <row r="2726" spans="1:21" ht="12.75" customHeight="1" x14ac:dyDescent="0.2">
      <c r="A2726" s="15" t="s">
        <v>95</v>
      </c>
      <c r="B2726" s="16" t="s">
        <v>96</v>
      </c>
      <c r="C2726" s="8">
        <v>216224</v>
      </c>
      <c r="D2726" s="6" t="s">
        <v>2400</v>
      </c>
      <c r="E2726" s="16" t="s">
        <v>2623</v>
      </c>
      <c r="F2726" s="15">
        <v>192024351</v>
      </c>
      <c r="G2726" s="5" t="s">
        <v>105</v>
      </c>
      <c r="H2726" s="6" t="s">
        <v>29</v>
      </c>
      <c r="I2726" s="6" t="s">
        <v>2630</v>
      </c>
      <c r="J2726" s="6" t="s">
        <v>2631</v>
      </c>
      <c r="K2726" s="6" t="s">
        <v>341</v>
      </c>
      <c r="L2726" s="6" t="s">
        <v>2233</v>
      </c>
      <c r="M2726" s="16" t="s">
        <v>126</v>
      </c>
      <c r="N2726" s="8" t="s">
        <v>35</v>
      </c>
      <c r="O2726" s="7">
        <v>3</v>
      </c>
      <c r="P2726" s="3">
        <f t="shared" si="253"/>
        <v>0</v>
      </c>
      <c r="Q2726" s="3">
        <f t="shared" si="254"/>
        <v>0</v>
      </c>
      <c r="R2726" s="3">
        <f t="shared" si="255"/>
        <v>1</v>
      </c>
      <c r="S2726" s="3">
        <f t="shared" si="256"/>
        <v>0</v>
      </c>
      <c r="T2726" s="3">
        <f t="shared" si="257"/>
        <v>0</v>
      </c>
      <c r="U2726" s="3">
        <f t="shared" si="258"/>
        <v>0</v>
      </c>
    </row>
    <row r="2727" spans="1:21" ht="12.75" customHeight="1" x14ac:dyDescent="0.2">
      <c r="A2727" s="15" t="s">
        <v>95</v>
      </c>
      <c r="B2727" s="16" t="s">
        <v>96</v>
      </c>
      <c r="C2727" s="8">
        <v>216224</v>
      </c>
      <c r="D2727" s="6" t="s">
        <v>2400</v>
      </c>
      <c r="E2727" s="16" t="s">
        <v>2623</v>
      </c>
      <c r="F2727" s="15">
        <v>192024352</v>
      </c>
      <c r="G2727" s="5" t="s">
        <v>84</v>
      </c>
      <c r="H2727" s="6" t="s">
        <v>29</v>
      </c>
      <c r="I2727" s="6" t="s">
        <v>2632</v>
      </c>
      <c r="J2727" s="6" t="s">
        <v>2633</v>
      </c>
      <c r="K2727" s="6" t="s">
        <v>341</v>
      </c>
      <c r="L2727" s="6" t="s">
        <v>2233</v>
      </c>
      <c r="M2727" s="16" t="s">
        <v>126</v>
      </c>
      <c r="N2727" s="8" t="s">
        <v>35</v>
      </c>
      <c r="O2727" s="7">
        <v>3</v>
      </c>
      <c r="P2727" s="3">
        <f t="shared" si="253"/>
        <v>0</v>
      </c>
      <c r="Q2727" s="3">
        <f t="shared" si="254"/>
        <v>0</v>
      </c>
      <c r="R2727" s="3">
        <f t="shared" si="255"/>
        <v>1</v>
      </c>
      <c r="S2727" s="3">
        <f t="shared" si="256"/>
        <v>0</v>
      </c>
      <c r="T2727" s="3">
        <f t="shared" si="257"/>
        <v>0</v>
      </c>
      <c r="U2727" s="3">
        <f t="shared" si="258"/>
        <v>0</v>
      </c>
    </row>
    <row r="2728" spans="1:21" ht="12.75" customHeight="1" x14ac:dyDescent="0.2">
      <c r="A2728" s="15" t="s">
        <v>95</v>
      </c>
      <c r="B2728" s="16" t="s">
        <v>96</v>
      </c>
      <c r="C2728" s="8">
        <v>216224</v>
      </c>
      <c r="D2728" s="6" t="s">
        <v>2400</v>
      </c>
      <c r="E2728" s="16" t="s">
        <v>2432</v>
      </c>
      <c r="F2728" s="15">
        <v>192022312</v>
      </c>
      <c r="G2728" s="5" t="s">
        <v>167</v>
      </c>
      <c r="H2728" s="6" t="s">
        <v>29</v>
      </c>
      <c r="I2728" s="6" t="s">
        <v>2634</v>
      </c>
      <c r="J2728" s="6" t="s">
        <v>2635</v>
      </c>
      <c r="K2728" s="6" t="s">
        <v>341</v>
      </c>
      <c r="L2728" s="6" t="s">
        <v>2233</v>
      </c>
      <c r="M2728" s="16" t="s">
        <v>2234</v>
      </c>
      <c r="N2728" s="8" t="s">
        <v>35</v>
      </c>
      <c r="O2728" s="7">
        <v>3</v>
      </c>
      <c r="P2728" s="3">
        <f t="shared" si="253"/>
        <v>0</v>
      </c>
      <c r="Q2728" s="3">
        <f t="shared" si="254"/>
        <v>0</v>
      </c>
      <c r="R2728" s="3">
        <f t="shared" si="255"/>
        <v>1</v>
      </c>
      <c r="S2728" s="3">
        <f t="shared" si="256"/>
        <v>0</v>
      </c>
      <c r="T2728" s="3">
        <f t="shared" si="257"/>
        <v>0</v>
      </c>
      <c r="U2728" s="3">
        <f t="shared" si="258"/>
        <v>0</v>
      </c>
    </row>
    <row r="2729" spans="1:21" ht="12.75" customHeight="1" x14ac:dyDescent="0.2">
      <c r="A2729" s="15" t="s">
        <v>95</v>
      </c>
      <c r="B2729" s="16" t="s">
        <v>96</v>
      </c>
      <c r="C2729" s="8">
        <v>216224</v>
      </c>
      <c r="D2729" s="6" t="s">
        <v>2400</v>
      </c>
      <c r="E2729" s="16" t="s">
        <v>2432</v>
      </c>
      <c r="F2729" s="15">
        <v>192022465</v>
      </c>
      <c r="G2729" s="5" t="s">
        <v>105</v>
      </c>
      <c r="H2729" s="6" t="s">
        <v>29</v>
      </c>
      <c r="I2729" s="6" t="s">
        <v>2636</v>
      </c>
      <c r="J2729" s="6" t="s">
        <v>2637</v>
      </c>
      <c r="K2729" s="6" t="s">
        <v>341</v>
      </c>
      <c r="L2729" s="6" t="s">
        <v>2233</v>
      </c>
      <c r="M2729" s="16" t="s">
        <v>2234</v>
      </c>
      <c r="N2729" s="8" t="s">
        <v>35</v>
      </c>
      <c r="O2729" s="7">
        <v>3</v>
      </c>
      <c r="P2729" s="3">
        <f t="shared" si="253"/>
        <v>0</v>
      </c>
      <c r="Q2729" s="3">
        <f t="shared" si="254"/>
        <v>0</v>
      </c>
      <c r="R2729" s="3">
        <f t="shared" si="255"/>
        <v>1</v>
      </c>
      <c r="S2729" s="3">
        <f t="shared" si="256"/>
        <v>0</v>
      </c>
      <c r="T2729" s="3">
        <f t="shared" si="257"/>
        <v>0</v>
      </c>
      <c r="U2729" s="3">
        <f t="shared" si="258"/>
        <v>0</v>
      </c>
    </row>
    <row r="2730" spans="1:21" ht="12.75" customHeight="1" x14ac:dyDescent="0.2">
      <c r="A2730" s="15" t="s">
        <v>95</v>
      </c>
      <c r="B2730" s="16" t="s">
        <v>96</v>
      </c>
      <c r="C2730" s="8">
        <v>216224</v>
      </c>
      <c r="D2730" s="6" t="s">
        <v>2400</v>
      </c>
      <c r="E2730" s="16" t="s">
        <v>2623</v>
      </c>
      <c r="F2730" s="15">
        <v>191893945</v>
      </c>
      <c r="G2730" s="5" t="s">
        <v>167</v>
      </c>
      <c r="H2730" s="6" t="s">
        <v>52</v>
      </c>
      <c r="I2730" s="6" t="s">
        <v>2638</v>
      </c>
      <c r="J2730" s="6" t="s">
        <v>2639</v>
      </c>
      <c r="K2730" s="6" t="s">
        <v>341</v>
      </c>
      <c r="L2730" s="6" t="s">
        <v>2233</v>
      </c>
      <c r="M2730" s="16" t="s">
        <v>2238</v>
      </c>
      <c r="N2730" s="8" t="s">
        <v>35</v>
      </c>
      <c r="O2730" s="7">
        <v>4</v>
      </c>
      <c r="P2730" s="3">
        <f t="shared" si="253"/>
        <v>0</v>
      </c>
      <c r="Q2730" s="3">
        <f t="shared" si="254"/>
        <v>0</v>
      </c>
      <c r="R2730" s="3">
        <f t="shared" si="255"/>
        <v>0</v>
      </c>
      <c r="S2730" s="3">
        <f t="shared" si="256"/>
        <v>1</v>
      </c>
      <c r="T2730" s="3">
        <f t="shared" si="257"/>
        <v>0</v>
      </c>
      <c r="U2730" s="3">
        <f t="shared" si="258"/>
        <v>0</v>
      </c>
    </row>
    <row r="2731" spans="1:21" ht="12.75" customHeight="1" x14ac:dyDescent="0.2">
      <c r="A2731" s="15" t="s">
        <v>95</v>
      </c>
      <c r="B2731" s="16" t="s">
        <v>96</v>
      </c>
      <c r="C2731" s="8">
        <v>216224</v>
      </c>
      <c r="D2731" s="6" t="s">
        <v>2400</v>
      </c>
      <c r="E2731" s="16" t="s">
        <v>2623</v>
      </c>
      <c r="F2731" s="15">
        <v>192024272</v>
      </c>
      <c r="G2731" s="5" t="s">
        <v>67</v>
      </c>
      <c r="H2731" s="6" t="s">
        <v>29</v>
      </c>
      <c r="I2731" s="6" t="s">
        <v>2640</v>
      </c>
      <c r="J2731" s="6" t="s">
        <v>2641</v>
      </c>
      <c r="K2731" s="6" t="s">
        <v>341</v>
      </c>
      <c r="L2731" s="6" t="s">
        <v>2233</v>
      </c>
      <c r="M2731" s="16" t="s">
        <v>126</v>
      </c>
      <c r="N2731" s="8" t="s">
        <v>35</v>
      </c>
      <c r="O2731" s="7">
        <v>4</v>
      </c>
      <c r="P2731" s="3">
        <f t="shared" si="253"/>
        <v>0</v>
      </c>
      <c r="Q2731" s="3">
        <f t="shared" si="254"/>
        <v>0</v>
      </c>
      <c r="R2731" s="3">
        <f t="shared" si="255"/>
        <v>0</v>
      </c>
      <c r="S2731" s="3">
        <f t="shared" si="256"/>
        <v>1</v>
      </c>
      <c r="T2731" s="3">
        <f t="shared" si="257"/>
        <v>0</v>
      </c>
      <c r="U2731" s="3">
        <f t="shared" si="258"/>
        <v>0</v>
      </c>
    </row>
    <row r="2732" spans="1:21" ht="12.75" customHeight="1" x14ac:dyDescent="0.2">
      <c r="A2732" s="15" t="s">
        <v>95</v>
      </c>
      <c r="B2732" s="16" t="s">
        <v>96</v>
      </c>
      <c r="C2732" s="8">
        <v>216224</v>
      </c>
      <c r="D2732" s="6" t="s">
        <v>2400</v>
      </c>
      <c r="E2732" s="16" t="s">
        <v>2623</v>
      </c>
      <c r="F2732" s="15">
        <v>192024301</v>
      </c>
      <c r="G2732" s="5" t="s">
        <v>105</v>
      </c>
      <c r="H2732" s="6" t="s">
        <v>29</v>
      </c>
      <c r="I2732" s="6" t="s">
        <v>2642</v>
      </c>
      <c r="J2732" s="6" t="s">
        <v>2643</v>
      </c>
      <c r="K2732" s="6" t="s">
        <v>341</v>
      </c>
      <c r="L2732" s="6" t="s">
        <v>2233</v>
      </c>
      <c r="M2732" s="16" t="s">
        <v>126</v>
      </c>
      <c r="N2732" s="8" t="s">
        <v>35</v>
      </c>
      <c r="O2732" s="7">
        <v>4</v>
      </c>
      <c r="P2732" s="3">
        <f t="shared" si="253"/>
        <v>0</v>
      </c>
      <c r="Q2732" s="3">
        <f t="shared" si="254"/>
        <v>0</v>
      </c>
      <c r="R2732" s="3">
        <f t="shared" si="255"/>
        <v>0</v>
      </c>
      <c r="S2732" s="3">
        <f t="shared" si="256"/>
        <v>1</v>
      </c>
      <c r="T2732" s="3">
        <f t="shared" si="257"/>
        <v>0</v>
      </c>
      <c r="U2732" s="3">
        <f t="shared" si="258"/>
        <v>0</v>
      </c>
    </row>
    <row r="2733" spans="1:21" ht="12.75" customHeight="1" x14ac:dyDescent="0.2">
      <c r="A2733" s="15" t="s">
        <v>95</v>
      </c>
      <c r="B2733" s="16" t="s">
        <v>96</v>
      </c>
      <c r="C2733" s="8">
        <v>216224</v>
      </c>
      <c r="D2733" s="6" t="s">
        <v>2400</v>
      </c>
      <c r="E2733" s="16" t="s">
        <v>2613</v>
      </c>
      <c r="F2733" s="15">
        <v>192025918</v>
      </c>
      <c r="G2733" s="5" t="s">
        <v>167</v>
      </c>
      <c r="H2733" s="6" t="s">
        <v>29</v>
      </c>
      <c r="I2733" s="6" t="s">
        <v>2644</v>
      </c>
      <c r="J2733" s="6" t="s">
        <v>2645</v>
      </c>
      <c r="K2733" s="6" t="s">
        <v>341</v>
      </c>
      <c r="L2733" s="6" t="s">
        <v>2233</v>
      </c>
      <c r="M2733" s="16" t="s">
        <v>2234</v>
      </c>
      <c r="N2733" s="8" t="s">
        <v>35</v>
      </c>
      <c r="O2733" s="7">
        <v>4</v>
      </c>
      <c r="P2733" s="3">
        <f t="shared" si="253"/>
        <v>0</v>
      </c>
      <c r="Q2733" s="3">
        <f t="shared" si="254"/>
        <v>0</v>
      </c>
      <c r="R2733" s="3">
        <f t="shared" si="255"/>
        <v>0</v>
      </c>
      <c r="S2733" s="3">
        <f t="shared" si="256"/>
        <v>1</v>
      </c>
      <c r="T2733" s="3">
        <f t="shared" si="257"/>
        <v>0</v>
      </c>
      <c r="U2733" s="3">
        <f t="shared" si="258"/>
        <v>0</v>
      </c>
    </row>
    <row r="2734" spans="1:21" ht="12.75" customHeight="1" x14ac:dyDescent="0.2">
      <c r="A2734" s="15" t="s">
        <v>95</v>
      </c>
      <c r="B2734" s="16" t="s">
        <v>96</v>
      </c>
      <c r="C2734" s="8">
        <v>216224</v>
      </c>
      <c r="D2734" s="6" t="s">
        <v>2400</v>
      </c>
      <c r="E2734" s="16" t="s">
        <v>2432</v>
      </c>
      <c r="F2734" s="15">
        <v>191893832</v>
      </c>
      <c r="G2734" s="5" t="s">
        <v>167</v>
      </c>
      <c r="H2734" s="6" t="s">
        <v>52</v>
      </c>
      <c r="I2734" s="6" t="s">
        <v>2646</v>
      </c>
      <c r="J2734" s="6" t="s">
        <v>2647</v>
      </c>
      <c r="K2734" s="6" t="s">
        <v>341</v>
      </c>
      <c r="L2734" s="6" t="s">
        <v>2233</v>
      </c>
      <c r="M2734" s="16" t="s">
        <v>2648</v>
      </c>
      <c r="N2734" s="8" t="s">
        <v>35</v>
      </c>
      <c r="O2734" s="7">
        <v>4</v>
      </c>
      <c r="P2734" s="3">
        <f t="shared" si="253"/>
        <v>0</v>
      </c>
      <c r="Q2734" s="3">
        <f t="shared" si="254"/>
        <v>0</v>
      </c>
      <c r="R2734" s="3">
        <f t="shared" si="255"/>
        <v>0</v>
      </c>
      <c r="S2734" s="3">
        <f t="shared" si="256"/>
        <v>1</v>
      </c>
      <c r="T2734" s="3">
        <f t="shared" si="257"/>
        <v>0</v>
      </c>
      <c r="U2734" s="3">
        <f t="shared" si="258"/>
        <v>0</v>
      </c>
    </row>
    <row r="2735" spans="1:21" ht="12.75" customHeight="1" x14ac:dyDescent="0.2">
      <c r="A2735" s="15" t="s">
        <v>95</v>
      </c>
      <c r="B2735" s="16" t="s">
        <v>96</v>
      </c>
      <c r="C2735" s="8">
        <v>216224</v>
      </c>
      <c r="D2735" s="6" t="s">
        <v>2400</v>
      </c>
      <c r="E2735" s="16" t="s">
        <v>2432</v>
      </c>
      <c r="F2735" s="15">
        <v>191930979</v>
      </c>
      <c r="G2735" s="5" t="s">
        <v>167</v>
      </c>
      <c r="H2735" s="6" t="s">
        <v>52</v>
      </c>
      <c r="I2735" s="6" t="s">
        <v>2649</v>
      </c>
      <c r="J2735" s="6" t="s">
        <v>2650</v>
      </c>
      <c r="K2735" s="6" t="s">
        <v>341</v>
      </c>
      <c r="L2735" s="6" t="s">
        <v>2233</v>
      </c>
      <c r="M2735" s="16" t="s">
        <v>2648</v>
      </c>
      <c r="N2735" s="8" t="s">
        <v>35</v>
      </c>
      <c r="O2735" s="7">
        <v>4</v>
      </c>
      <c r="P2735" s="3">
        <f t="shared" si="253"/>
        <v>0</v>
      </c>
      <c r="Q2735" s="3">
        <f t="shared" si="254"/>
        <v>0</v>
      </c>
      <c r="R2735" s="3">
        <f t="shared" si="255"/>
        <v>0</v>
      </c>
      <c r="S2735" s="3">
        <f t="shared" si="256"/>
        <v>1</v>
      </c>
      <c r="T2735" s="3">
        <f t="shared" si="257"/>
        <v>0</v>
      </c>
      <c r="U2735" s="3">
        <f t="shared" si="258"/>
        <v>0</v>
      </c>
    </row>
    <row r="2736" spans="1:21" ht="12.75" customHeight="1" x14ac:dyDescent="0.2">
      <c r="A2736" s="15" t="s">
        <v>95</v>
      </c>
      <c r="B2736" s="16" t="s">
        <v>96</v>
      </c>
      <c r="C2736" s="8">
        <v>216224</v>
      </c>
      <c r="D2736" s="6" t="s">
        <v>2400</v>
      </c>
      <c r="E2736" s="16" t="s">
        <v>2691</v>
      </c>
      <c r="F2736" s="15">
        <v>191934688</v>
      </c>
      <c r="G2736" s="5" t="s">
        <v>67</v>
      </c>
      <c r="H2736" s="6" t="s">
        <v>52</v>
      </c>
      <c r="I2736" s="6" t="s">
        <v>2768</v>
      </c>
      <c r="J2736" s="6" t="s">
        <v>2769</v>
      </c>
      <c r="K2736" s="6" t="s">
        <v>341</v>
      </c>
      <c r="L2736" s="6" t="s">
        <v>1089</v>
      </c>
      <c r="M2736" s="16" t="s">
        <v>1090</v>
      </c>
      <c r="N2736" s="8" t="s">
        <v>35</v>
      </c>
      <c r="O2736" s="7">
        <v>5</v>
      </c>
      <c r="P2736" s="3">
        <f t="shared" si="253"/>
        <v>0</v>
      </c>
      <c r="Q2736" s="3">
        <f t="shared" si="254"/>
        <v>0</v>
      </c>
      <c r="R2736" s="3">
        <f t="shared" si="255"/>
        <v>0</v>
      </c>
      <c r="S2736" s="3">
        <f t="shared" si="256"/>
        <v>0</v>
      </c>
      <c r="T2736" s="3">
        <f t="shared" si="257"/>
        <v>1</v>
      </c>
      <c r="U2736" s="3">
        <f t="shared" si="258"/>
        <v>0</v>
      </c>
    </row>
    <row r="2737" spans="1:21" ht="12.75" customHeight="1" x14ac:dyDescent="0.2">
      <c r="A2737" s="15" t="s">
        <v>95</v>
      </c>
      <c r="B2737" s="16" t="s">
        <v>96</v>
      </c>
      <c r="C2737" s="8">
        <v>216224</v>
      </c>
      <c r="D2737" s="6" t="s">
        <v>2400</v>
      </c>
      <c r="E2737" s="16" t="s">
        <v>2691</v>
      </c>
      <c r="F2737" s="15">
        <v>191934718</v>
      </c>
      <c r="G2737" s="5" t="s">
        <v>67</v>
      </c>
      <c r="H2737" s="6" t="s">
        <v>52</v>
      </c>
      <c r="I2737" s="6" t="s">
        <v>2770</v>
      </c>
      <c r="J2737" s="6" t="s">
        <v>2771</v>
      </c>
      <c r="K2737" s="6" t="s">
        <v>341</v>
      </c>
      <c r="L2737" s="6" t="s">
        <v>1089</v>
      </c>
      <c r="M2737" s="16" t="s">
        <v>1090</v>
      </c>
      <c r="N2737" s="8" t="s">
        <v>35</v>
      </c>
      <c r="O2737" s="7">
        <v>5</v>
      </c>
      <c r="P2737" s="3">
        <f t="shared" si="253"/>
        <v>0</v>
      </c>
      <c r="Q2737" s="3">
        <f t="shared" si="254"/>
        <v>0</v>
      </c>
      <c r="R2737" s="3">
        <f t="shared" si="255"/>
        <v>0</v>
      </c>
      <c r="S2737" s="3">
        <f t="shared" si="256"/>
        <v>0</v>
      </c>
      <c r="T2737" s="3">
        <f t="shared" si="257"/>
        <v>1</v>
      </c>
      <c r="U2737" s="3">
        <f t="shared" si="258"/>
        <v>0</v>
      </c>
    </row>
    <row r="2738" spans="1:21" ht="12.75" customHeight="1" x14ac:dyDescent="0.2">
      <c r="A2738" s="15" t="s">
        <v>95</v>
      </c>
      <c r="B2738" s="16" t="s">
        <v>96</v>
      </c>
      <c r="C2738" s="8">
        <v>216224</v>
      </c>
      <c r="D2738" s="6" t="s">
        <v>2400</v>
      </c>
      <c r="E2738" s="16" t="s">
        <v>2691</v>
      </c>
      <c r="F2738" s="15">
        <v>192026332</v>
      </c>
      <c r="G2738" s="5" t="s">
        <v>67</v>
      </c>
      <c r="H2738" s="6" t="s">
        <v>29</v>
      </c>
      <c r="I2738" s="6" t="s">
        <v>2772</v>
      </c>
      <c r="J2738" s="6" t="s">
        <v>2773</v>
      </c>
      <c r="K2738" s="6" t="s">
        <v>341</v>
      </c>
      <c r="L2738" s="6" t="s">
        <v>1089</v>
      </c>
      <c r="M2738" s="16" t="s">
        <v>126</v>
      </c>
      <c r="N2738" s="8" t="s">
        <v>35</v>
      </c>
      <c r="O2738" s="7">
        <v>5</v>
      </c>
      <c r="P2738" s="3">
        <f t="shared" si="253"/>
        <v>0</v>
      </c>
      <c r="Q2738" s="3">
        <f t="shared" si="254"/>
        <v>0</v>
      </c>
      <c r="R2738" s="3">
        <f t="shared" si="255"/>
        <v>0</v>
      </c>
      <c r="S2738" s="3">
        <f t="shared" si="256"/>
        <v>0</v>
      </c>
      <c r="T2738" s="3">
        <f t="shared" si="257"/>
        <v>1</v>
      </c>
      <c r="U2738" s="3">
        <f t="shared" si="258"/>
        <v>0</v>
      </c>
    </row>
    <row r="2739" spans="1:21" ht="12.75" customHeight="1" x14ac:dyDescent="0.2">
      <c r="A2739" s="15" t="s">
        <v>95</v>
      </c>
      <c r="B2739" s="16" t="s">
        <v>96</v>
      </c>
      <c r="C2739" s="8">
        <v>216224</v>
      </c>
      <c r="D2739" s="6" t="s">
        <v>2400</v>
      </c>
      <c r="E2739" s="16" t="s">
        <v>2684</v>
      </c>
      <c r="F2739" s="15">
        <v>191894462</v>
      </c>
      <c r="G2739" s="5" t="s">
        <v>105</v>
      </c>
      <c r="H2739" s="6" t="s">
        <v>52</v>
      </c>
      <c r="I2739" s="6" t="s">
        <v>2774</v>
      </c>
      <c r="J2739" s="6" t="s">
        <v>2775</v>
      </c>
      <c r="K2739" s="6" t="s">
        <v>341</v>
      </c>
      <c r="L2739" s="6" t="s">
        <v>1089</v>
      </c>
      <c r="M2739" s="16" t="s">
        <v>1090</v>
      </c>
      <c r="N2739" s="8" t="s">
        <v>35</v>
      </c>
      <c r="O2739" s="49" t="s">
        <v>129</v>
      </c>
      <c r="P2739" s="3">
        <f t="shared" si="253"/>
        <v>0</v>
      </c>
      <c r="Q2739" s="3">
        <f t="shared" si="254"/>
        <v>0</v>
      </c>
      <c r="R2739" s="3">
        <f t="shared" si="255"/>
        <v>0</v>
      </c>
      <c r="S2739" s="3">
        <f t="shared" si="256"/>
        <v>0</v>
      </c>
      <c r="T2739" s="3">
        <f t="shared" si="257"/>
        <v>0</v>
      </c>
      <c r="U2739" s="3">
        <f t="shared" si="258"/>
        <v>1</v>
      </c>
    </row>
    <row r="2740" spans="1:21" ht="12.75" customHeight="1" x14ac:dyDescent="0.2">
      <c r="A2740" s="15" t="s">
        <v>95</v>
      </c>
      <c r="B2740" s="16" t="s">
        <v>96</v>
      </c>
      <c r="C2740" s="8">
        <v>216224</v>
      </c>
      <c r="D2740" s="6" t="s">
        <v>2400</v>
      </c>
      <c r="E2740" s="16" t="s">
        <v>2432</v>
      </c>
      <c r="F2740" s="15">
        <v>192022898</v>
      </c>
      <c r="G2740" s="5" t="s">
        <v>105</v>
      </c>
      <c r="H2740" s="6" t="s">
        <v>52</v>
      </c>
      <c r="I2740" s="6" t="s">
        <v>2651</v>
      </c>
      <c r="J2740" s="6" t="s">
        <v>2652</v>
      </c>
      <c r="K2740" s="6" t="s">
        <v>341</v>
      </c>
      <c r="L2740" s="6" t="s">
        <v>2233</v>
      </c>
      <c r="M2740" s="16" t="s">
        <v>2238</v>
      </c>
      <c r="N2740" s="8" t="s">
        <v>35</v>
      </c>
      <c r="O2740" s="7">
        <v>4</v>
      </c>
      <c r="P2740" s="3">
        <f t="shared" si="253"/>
        <v>0</v>
      </c>
      <c r="Q2740" s="3">
        <f t="shared" si="254"/>
        <v>0</v>
      </c>
      <c r="R2740" s="3">
        <f t="shared" si="255"/>
        <v>0</v>
      </c>
      <c r="S2740" s="3">
        <f t="shared" si="256"/>
        <v>1</v>
      </c>
      <c r="T2740" s="3">
        <f t="shared" si="257"/>
        <v>0</v>
      </c>
      <c r="U2740" s="3">
        <f t="shared" si="258"/>
        <v>0</v>
      </c>
    </row>
    <row r="2741" spans="1:21" ht="12.75" customHeight="1" x14ac:dyDescent="0.2">
      <c r="A2741" s="15" t="s">
        <v>95</v>
      </c>
      <c r="B2741" s="16" t="s">
        <v>96</v>
      </c>
      <c r="C2741" s="8">
        <v>216224</v>
      </c>
      <c r="D2741" s="6" t="s">
        <v>2400</v>
      </c>
      <c r="E2741" s="16" t="s">
        <v>2684</v>
      </c>
      <c r="F2741" s="15">
        <v>192025794</v>
      </c>
      <c r="G2741" s="5" t="s">
        <v>105</v>
      </c>
      <c r="H2741" s="6" t="s">
        <v>29</v>
      </c>
      <c r="I2741" s="6" t="s">
        <v>3488</v>
      </c>
      <c r="J2741" s="6" t="s">
        <v>3489</v>
      </c>
      <c r="K2741" s="6" t="s">
        <v>102</v>
      </c>
      <c r="L2741" s="6" t="s">
        <v>125</v>
      </c>
      <c r="M2741" s="16" t="s">
        <v>126</v>
      </c>
      <c r="N2741" s="8" t="s">
        <v>35</v>
      </c>
      <c r="O2741" s="7">
        <v>3</v>
      </c>
      <c r="P2741" s="3">
        <f t="shared" si="253"/>
        <v>0</v>
      </c>
      <c r="Q2741" s="3">
        <f t="shared" si="254"/>
        <v>0</v>
      </c>
      <c r="R2741" s="3">
        <f t="shared" si="255"/>
        <v>1</v>
      </c>
      <c r="S2741" s="3">
        <f t="shared" si="256"/>
        <v>0</v>
      </c>
      <c r="T2741" s="3">
        <f t="shared" si="257"/>
        <v>0</v>
      </c>
      <c r="U2741" s="3">
        <f t="shared" si="258"/>
        <v>0</v>
      </c>
    </row>
    <row r="2742" spans="1:21" ht="12.75" customHeight="1" x14ac:dyDescent="0.2">
      <c r="A2742" s="15" t="s">
        <v>95</v>
      </c>
      <c r="B2742" s="16" t="s">
        <v>96</v>
      </c>
      <c r="C2742" s="8">
        <v>216224</v>
      </c>
      <c r="D2742" s="6" t="s">
        <v>2400</v>
      </c>
      <c r="E2742" s="16" t="s">
        <v>2691</v>
      </c>
      <c r="F2742" s="15">
        <v>191934683</v>
      </c>
      <c r="G2742" s="5" t="s">
        <v>167</v>
      </c>
      <c r="H2742" s="6" t="s">
        <v>52</v>
      </c>
      <c r="I2742" s="6" t="s">
        <v>3376</v>
      </c>
      <c r="J2742" s="6" t="s">
        <v>3377</v>
      </c>
      <c r="K2742" s="6" t="s">
        <v>102</v>
      </c>
      <c r="L2742" s="6" t="s">
        <v>103</v>
      </c>
      <c r="M2742" s="16" t="s">
        <v>104</v>
      </c>
      <c r="N2742" s="8" t="s">
        <v>35</v>
      </c>
      <c r="O2742" s="7">
        <v>2</v>
      </c>
      <c r="P2742" s="3">
        <f t="shared" si="253"/>
        <v>0</v>
      </c>
      <c r="Q2742" s="3">
        <f t="shared" si="254"/>
        <v>1</v>
      </c>
      <c r="R2742" s="3">
        <f t="shared" si="255"/>
        <v>0</v>
      </c>
      <c r="S2742" s="3">
        <f t="shared" si="256"/>
        <v>0</v>
      </c>
      <c r="T2742" s="3">
        <f t="shared" si="257"/>
        <v>0</v>
      </c>
      <c r="U2742" s="3">
        <f t="shared" si="258"/>
        <v>0</v>
      </c>
    </row>
    <row r="2743" spans="1:21" ht="12.75" customHeight="1" x14ac:dyDescent="0.2">
      <c r="A2743" s="15" t="s">
        <v>95</v>
      </c>
      <c r="B2743" s="16" t="s">
        <v>96</v>
      </c>
      <c r="C2743" s="8">
        <v>216224</v>
      </c>
      <c r="D2743" s="6" t="s">
        <v>2400</v>
      </c>
      <c r="E2743" s="16" t="s">
        <v>2432</v>
      </c>
      <c r="F2743" s="15">
        <v>191931215</v>
      </c>
      <c r="G2743" s="5" t="s">
        <v>167</v>
      </c>
      <c r="H2743" s="6" t="s">
        <v>52</v>
      </c>
      <c r="I2743" s="6" t="s">
        <v>3378</v>
      </c>
      <c r="J2743" s="6" t="s">
        <v>3379</v>
      </c>
      <c r="K2743" s="6" t="s">
        <v>102</v>
      </c>
      <c r="L2743" s="6" t="s">
        <v>103</v>
      </c>
      <c r="M2743" s="16" t="s">
        <v>104</v>
      </c>
      <c r="N2743" s="8" t="s">
        <v>35</v>
      </c>
      <c r="O2743" s="7">
        <v>2</v>
      </c>
      <c r="P2743" s="3">
        <f t="shared" si="253"/>
        <v>0</v>
      </c>
      <c r="Q2743" s="3">
        <f t="shared" si="254"/>
        <v>1</v>
      </c>
      <c r="R2743" s="3">
        <f t="shared" si="255"/>
        <v>0</v>
      </c>
      <c r="S2743" s="3">
        <f t="shared" si="256"/>
        <v>0</v>
      </c>
      <c r="T2743" s="3">
        <f t="shared" si="257"/>
        <v>0</v>
      </c>
      <c r="U2743" s="3">
        <f t="shared" si="258"/>
        <v>0</v>
      </c>
    </row>
    <row r="2744" spans="1:21" ht="12.75" customHeight="1" x14ac:dyDescent="0.2">
      <c r="A2744" s="15" t="s">
        <v>95</v>
      </c>
      <c r="B2744" s="16" t="s">
        <v>96</v>
      </c>
      <c r="C2744" s="8">
        <v>216224</v>
      </c>
      <c r="D2744" s="6" t="s">
        <v>2400</v>
      </c>
      <c r="E2744" s="16" t="s">
        <v>2432</v>
      </c>
      <c r="F2744" s="15">
        <v>191931795</v>
      </c>
      <c r="G2744" s="5" t="s">
        <v>105</v>
      </c>
      <c r="H2744" s="6" t="s">
        <v>52</v>
      </c>
      <c r="I2744" s="6" t="s">
        <v>3380</v>
      </c>
      <c r="J2744" s="6" t="s">
        <v>3381</v>
      </c>
      <c r="K2744" s="6" t="s">
        <v>102</v>
      </c>
      <c r="L2744" s="6" t="s">
        <v>103</v>
      </c>
      <c r="M2744" s="16" t="s">
        <v>116</v>
      </c>
      <c r="N2744" s="8" t="s">
        <v>35</v>
      </c>
      <c r="O2744" s="7">
        <v>2</v>
      </c>
      <c r="P2744" s="3">
        <f t="shared" si="253"/>
        <v>0</v>
      </c>
      <c r="Q2744" s="3">
        <f t="shared" si="254"/>
        <v>1</v>
      </c>
      <c r="R2744" s="3">
        <f t="shared" si="255"/>
        <v>0</v>
      </c>
      <c r="S2744" s="3">
        <f t="shared" si="256"/>
        <v>0</v>
      </c>
      <c r="T2744" s="3">
        <f t="shared" si="257"/>
        <v>0</v>
      </c>
      <c r="U2744" s="3">
        <f t="shared" si="258"/>
        <v>0</v>
      </c>
    </row>
    <row r="2745" spans="1:21" ht="12.75" customHeight="1" x14ac:dyDescent="0.2">
      <c r="A2745" s="15" t="s">
        <v>95</v>
      </c>
      <c r="B2745" s="16" t="s">
        <v>96</v>
      </c>
      <c r="C2745" s="8">
        <v>216224</v>
      </c>
      <c r="D2745" s="6" t="s">
        <v>2400</v>
      </c>
      <c r="E2745" s="16" t="s">
        <v>2432</v>
      </c>
      <c r="F2745" s="15">
        <v>192022660</v>
      </c>
      <c r="G2745" s="5" t="s">
        <v>105</v>
      </c>
      <c r="H2745" s="6" t="s">
        <v>52</v>
      </c>
      <c r="I2745" s="6" t="s">
        <v>3382</v>
      </c>
      <c r="J2745" s="6" t="s">
        <v>3383</v>
      </c>
      <c r="K2745" s="6" t="s">
        <v>102</v>
      </c>
      <c r="L2745" s="6" t="s">
        <v>103</v>
      </c>
      <c r="M2745" s="16" t="s">
        <v>111</v>
      </c>
      <c r="N2745" s="8" t="s">
        <v>35</v>
      </c>
      <c r="O2745" s="7">
        <v>2</v>
      </c>
      <c r="P2745" s="3">
        <f t="shared" si="253"/>
        <v>0</v>
      </c>
      <c r="Q2745" s="3">
        <f t="shared" si="254"/>
        <v>1</v>
      </c>
      <c r="R2745" s="3">
        <f t="shared" si="255"/>
        <v>0</v>
      </c>
      <c r="S2745" s="3">
        <f t="shared" si="256"/>
        <v>0</v>
      </c>
      <c r="T2745" s="3">
        <f t="shared" si="257"/>
        <v>0</v>
      </c>
      <c r="U2745" s="3">
        <f t="shared" si="258"/>
        <v>0</v>
      </c>
    </row>
    <row r="2746" spans="1:21" ht="12.75" customHeight="1" x14ac:dyDescent="0.2">
      <c r="A2746" s="15" t="s">
        <v>95</v>
      </c>
      <c r="B2746" s="16" t="s">
        <v>96</v>
      </c>
      <c r="C2746" s="8">
        <v>216224</v>
      </c>
      <c r="D2746" s="6" t="s">
        <v>2400</v>
      </c>
      <c r="E2746" s="16" t="s">
        <v>2432</v>
      </c>
      <c r="F2746" s="15">
        <v>192023152</v>
      </c>
      <c r="G2746" s="5" t="s">
        <v>167</v>
      </c>
      <c r="H2746" s="6" t="s">
        <v>52</v>
      </c>
      <c r="I2746" s="6" t="s">
        <v>3384</v>
      </c>
      <c r="J2746" s="6" t="s">
        <v>3385</v>
      </c>
      <c r="K2746" s="6" t="s">
        <v>102</v>
      </c>
      <c r="L2746" s="6" t="s">
        <v>103</v>
      </c>
      <c r="M2746" s="16" t="s">
        <v>111</v>
      </c>
      <c r="N2746" s="8" t="s">
        <v>35</v>
      </c>
      <c r="O2746" s="7">
        <v>2</v>
      </c>
      <c r="P2746" s="3">
        <f t="shared" si="253"/>
        <v>0</v>
      </c>
      <c r="Q2746" s="3">
        <f t="shared" si="254"/>
        <v>1</v>
      </c>
      <c r="R2746" s="3">
        <f t="shared" si="255"/>
        <v>0</v>
      </c>
      <c r="S2746" s="3">
        <f t="shared" si="256"/>
        <v>0</v>
      </c>
      <c r="T2746" s="3">
        <f t="shared" si="257"/>
        <v>0</v>
      </c>
      <c r="U2746" s="3">
        <f t="shared" si="258"/>
        <v>0</v>
      </c>
    </row>
    <row r="2747" spans="1:21" ht="12.75" customHeight="1" x14ac:dyDescent="0.2">
      <c r="A2747" s="15" t="s">
        <v>95</v>
      </c>
      <c r="B2747" s="16" t="s">
        <v>96</v>
      </c>
      <c r="C2747" s="8">
        <v>216224</v>
      </c>
      <c r="D2747" s="6" t="s">
        <v>2400</v>
      </c>
      <c r="E2747" s="16" t="s">
        <v>2432</v>
      </c>
      <c r="F2747" s="15">
        <v>192023153</v>
      </c>
      <c r="G2747" s="5" t="s">
        <v>105</v>
      </c>
      <c r="H2747" s="6" t="s">
        <v>52</v>
      </c>
      <c r="I2747" s="6" t="s">
        <v>3384</v>
      </c>
      <c r="J2747" s="6" t="s">
        <v>3386</v>
      </c>
      <c r="K2747" s="6" t="s">
        <v>102</v>
      </c>
      <c r="L2747" s="6" t="s">
        <v>103</v>
      </c>
      <c r="M2747" s="16" t="s">
        <v>111</v>
      </c>
      <c r="N2747" s="8" t="s">
        <v>35</v>
      </c>
      <c r="O2747" s="7">
        <v>2</v>
      </c>
      <c r="P2747" s="3">
        <f t="shared" si="253"/>
        <v>0</v>
      </c>
      <c r="Q2747" s="3">
        <f t="shared" si="254"/>
        <v>1</v>
      </c>
      <c r="R2747" s="3">
        <f t="shared" si="255"/>
        <v>0</v>
      </c>
      <c r="S2747" s="3">
        <f t="shared" si="256"/>
        <v>0</v>
      </c>
      <c r="T2747" s="3">
        <f t="shared" si="257"/>
        <v>0</v>
      </c>
      <c r="U2747" s="3">
        <f t="shared" si="258"/>
        <v>0</v>
      </c>
    </row>
    <row r="2748" spans="1:21" ht="12.75" customHeight="1" x14ac:dyDescent="0.2">
      <c r="A2748" s="15" t="s">
        <v>95</v>
      </c>
      <c r="B2748" s="16" t="s">
        <v>96</v>
      </c>
      <c r="C2748" s="8">
        <v>216224</v>
      </c>
      <c r="D2748" s="6" t="s">
        <v>2400</v>
      </c>
      <c r="E2748" s="16" t="s">
        <v>2432</v>
      </c>
      <c r="F2748" s="15">
        <v>192023338</v>
      </c>
      <c r="G2748" s="5" t="s">
        <v>105</v>
      </c>
      <c r="H2748" s="6" t="s">
        <v>52</v>
      </c>
      <c r="I2748" s="6" t="s">
        <v>3387</v>
      </c>
      <c r="J2748" s="6" t="s">
        <v>3388</v>
      </c>
      <c r="K2748" s="6" t="s">
        <v>102</v>
      </c>
      <c r="L2748" s="6" t="s">
        <v>103</v>
      </c>
      <c r="M2748" s="16" t="s">
        <v>104</v>
      </c>
      <c r="N2748" s="8" t="s">
        <v>35</v>
      </c>
      <c r="O2748" s="7">
        <v>2</v>
      </c>
      <c r="P2748" s="3">
        <f t="shared" si="253"/>
        <v>0</v>
      </c>
      <c r="Q2748" s="3">
        <f t="shared" si="254"/>
        <v>1</v>
      </c>
      <c r="R2748" s="3">
        <f t="shared" si="255"/>
        <v>0</v>
      </c>
      <c r="S2748" s="3">
        <f t="shared" si="256"/>
        <v>0</v>
      </c>
      <c r="T2748" s="3">
        <f t="shared" si="257"/>
        <v>0</v>
      </c>
      <c r="U2748" s="3">
        <f t="shared" si="258"/>
        <v>0</v>
      </c>
    </row>
    <row r="2749" spans="1:21" ht="12.75" customHeight="1" x14ac:dyDescent="0.2">
      <c r="A2749" s="15" t="s">
        <v>95</v>
      </c>
      <c r="B2749" s="16" t="s">
        <v>96</v>
      </c>
      <c r="C2749" s="8">
        <v>216224</v>
      </c>
      <c r="D2749" s="6" t="s">
        <v>2400</v>
      </c>
      <c r="E2749" s="16" t="s">
        <v>2432</v>
      </c>
      <c r="F2749" s="15">
        <v>192023594</v>
      </c>
      <c r="G2749" s="5" t="s">
        <v>105</v>
      </c>
      <c r="H2749" s="6" t="s">
        <v>52</v>
      </c>
      <c r="I2749" s="6" t="s">
        <v>3389</v>
      </c>
      <c r="J2749" s="6" t="s">
        <v>3390</v>
      </c>
      <c r="K2749" s="6" t="s">
        <v>102</v>
      </c>
      <c r="L2749" s="6" t="s">
        <v>103</v>
      </c>
      <c r="M2749" s="16" t="s">
        <v>111</v>
      </c>
      <c r="N2749" s="8" t="s">
        <v>35</v>
      </c>
      <c r="O2749" s="7">
        <v>2</v>
      </c>
      <c r="P2749" s="3">
        <f t="shared" si="253"/>
        <v>0</v>
      </c>
      <c r="Q2749" s="3">
        <f t="shared" si="254"/>
        <v>1</v>
      </c>
      <c r="R2749" s="3">
        <f t="shared" si="255"/>
        <v>0</v>
      </c>
      <c r="S2749" s="3">
        <f t="shared" si="256"/>
        <v>0</v>
      </c>
      <c r="T2749" s="3">
        <f t="shared" si="257"/>
        <v>0</v>
      </c>
      <c r="U2749" s="3">
        <f t="shared" si="258"/>
        <v>0</v>
      </c>
    </row>
    <row r="2750" spans="1:21" ht="12.75" customHeight="1" x14ac:dyDescent="0.2">
      <c r="A2750" s="15" t="s">
        <v>95</v>
      </c>
      <c r="B2750" s="16" t="s">
        <v>96</v>
      </c>
      <c r="C2750" s="8">
        <v>216224</v>
      </c>
      <c r="D2750" s="6" t="s">
        <v>2400</v>
      </c>
      <c r="E2750" s="16" t="s">
        <v>2432</v>
      </c>
      <c r="F2750" s="15">
        <v>191893677</v>
      </c>
      <c r="G2750" s="5" t="s">
        <v>67</v>
      </c>
      <c r="H2750" s="6" t="s">
        <v>52</v>
      </c>
      <c r="I2750" s="6" t="s">
        <v>3000</v>
      </c>
      <c r="J2750" s="6" t="s">
        <v>3391</v>
      </c>
      <c r="K2750" s="6" t="s">
        <v>102</v>
      </c>
      <c r="L2750" s="6" t="s">
        <v>103</v>
      </c>
      <c r="M2750" s="16" t="s">
        <v>104</v>
      </c>
      <c r="N2750" s="8" t="s">
        <v>35</v>
      </c>
      <c r="O2750" s="7">
        <v>3</v>
      </c>
      <c r="P2750" s="3">
        <f t="shared" si="253"/>
        <v>0</v>
      </c>
      <c r="Q2750" s="3">
        <f t="shared" si="254"/>
        <v>0</v>
      </c>
      <c r="R2750" s="3">
        <f t="shared" si="255"/>
        <v>1</v>
      </c>
      <c r="S2750" s="3">
        <f t="shared" si="256"/>
        <v>0</v>
      </c>
      <c r="T2750" s="3">
        <f t="shared" si="257"/>
        <v>0</v>
      </c>
      <c r="U2750" s="3">
        <f t="shared" si="258"/>
        <v>0</v>
      </c>
    </row>
    <row r="2751" spans="1:21" ht="12.75" customHeight="1" x14ac:dyDescent="0.2">
      <c r="A2751" s="15" t="s">
        <v>95</v>
      </c>
      <c r="B2751" s="16" t="s">
        <v>96</v>
      </c>
      <c r="C2751" s="8">
        <v>216224</v>
      </c>
      <c r="D2751" s="6" t="s">
        <v>2400</v>
      </c>
      <c r="E2751" s="16" t="s">
        <v>2432</v>
      </c>
      <c r="F2751" s="15">
        <v>191893698</v>
      </c>
      <c r="G2751" s="5" t="s">
        <v>67</v>
      </c>
      <c r="H2751" s="6" t="s">
        <v>52</v>
      </c>
      <c r="I2751" s="6" t="s">
        <v>3382</v>
      </c>
      <c r="J2751" s="6" t="s">
        <v>3392</v>
      </c>
      <c r="K2751" s="6" t="s">
        <v>102</v>
      </c>
      <c r="L2751" s="6" t="s">
        <v>103</v>
      </c>
      <c r="M2751" s="16" t="s">
        <v>111</v>
      </c>
      <c r="N2751" s="8" t="s">
        <v>35</v>
      </c>
      <c r="O2751" s="7">
        <v>3</v>
      </c>
      <c r="P2751" s="3">
        <f t="shared" si="253"/>
        <v>0</v>
      </c>
      <c r="Q2751" s="3">
        <f t="shared" si="254"/>
        <v>0</v>
      </c>
      <c r="R2751" s="3">
        <f t="shared" si="255"/>
        <v>1</v>
      </c>
      <c r="S2751" s="3">
        <f t="shared" si="256"/>
        <v>0</v>
      </c>
      <c r="T2751" s="3">
        <f t="shared" si="257"/>
        <v>0</v>
      </c>
      <c r="U2751" s="3">
        <f t="shared" si="258"/>
        <v>0</v>
      </c>
    </row>
    <row r="2752" spans="1:21" ht="12.75" customHeight="1" x14ac:dyDescent="0.2">
      <c r="A2752" s="15" t="s">
        <v>95</v>
      </c>
      <c r="B2752" s="16" t="s">
        <v>96</v>
      </c>
      <c r="C2752" s="8">
        <v>216224</v>
      </c>
      <c r="D2752" s="6" t="s">
        <v>2400</v>
      </c>
      <c r="E2752" s="16" t="s">
        <v>2432</v>
      </c>
      <c r="F2752" s="15">
        <v>191893749</v>
      </c>
      <c r="G2752" s="5" t="s">
        <v>67</v>
      </c>
      <c r="H2752" s="6" t="s">
        <v>52</v>
      </c>
      <c r="I2752" s="6" t="s">
        <v>3393</v>
      </c>
      <c r="J2752" s="6" t="s">
        <v>3394</v>
      </c>
      <c r="K2752" s="6" t="s">
        <v>102</v>
      </c>
      <c r="L2752" s="6" t="s">
        <v>103</v>
      </c>
      <c r="M2752" s="16" t="s">
        <v>104</v>
      </c>
      <c r="N2752" s="8" t="s">
        <v>35</v>
      </c>
      <c r="O2752" s="7">
        <v>3</v>
      </c>
      <c r="P2752" s="3">
        <f t="shared" si="253"/>
        <v>0</v>
      </c>
      <c r="Q2752" s="3">
        <f t="shared" si="254"/>
        <v>0</v>
      </c>
      <c r="R2752" s="3">
        <f t="shared" si="255"/>
        <v>1</v>
      </c>
      <c r="S2752" s="3">
        <f t="shared" si="256"/>
        <v>0</v>
      </c>
      <c r="T2752" s="3">
        <f t="shared" si="257"/>
        <v>0</v>
      </c>
      <c r="U2752" s="3">
        <f t="shared" si="258"/>
        <v>0</v>
      </c>
    </row>
    <row r="2753" spans="1:21" ht="12.75" customHeight="1" x14ac:dyDescent="0.2">
      <c r="A2753" s="15" t="s">
        <v>95</v>
      </c>
      <c r="B2753" s="16" t="s">
        <v>96</v>
      </c>
      <c r="C2753" s="8">
        <v>216224</v>
      </c>
      <c r="D2753" s="6" t="s">
        <v>2400</v>
      </c>
      <c r="E2753" s="16" t="s">
        <v>2432</v>
      </c>
      <c r="F2753" s="15">
        <v>191893790</v>
      </c>
      <c r="G2753" s="5" t="s">
        <v>167</v>
      </c>
      <c r="H2753" s="6" t="s">
        <v>52</v>
      </c>
      <c r="I2753" s="6" t="s">
        <v>3395</v>
      </c>
      <c r="J2753" s="6" t="s">
        <v>3396</v>
      </c>
      <c r="K2753" s="6" t="s">
        <v>102</v>
      </c>
      <c r="L2753" s="6" t="s">
        <v>103</v>
      </c>
      <c r="M2753" s="16" t="s">
        <v>116</v>
      </c>
      <c r="N2753" s="8" t="s">
        <v>35</v>
      </c>
      <c r="O2753" s="7">
        <v>3</v>
      </c>
      <c r="P2753" s="3">
        <f t="shared" si="253"/>
        <v>0</v>
      </c>
      <c r="Q2753" s="3">
        <f t="shared" si="254"/>
        <v>0</v>
      </c>
      <c r="R2753" s="3">
        <f t="shared" si="255"/>
        <v>1</v>
      </c>
      <c r="S2753" s="3">
        <f t="shared" si="256"/>
        <v>0</v>
      </c>
      <c r="T2753" s="3">
        <f t="shared" si="257"/>
        <v>0</v>
      </c>
      <c r="U2753" s="3">
        <f t="shared" si="258"/>
        <v>0</v>
      </c>
    </row>
    <row r="2754" spans="1:21" ht="12.75" customHeight="1" x14ac:dyDescent="0.2">
      <c r="A2754" s="15" t="s">
        <v>95</v>
      </c>
      <c r="B2754" s="16" t="s">
        <v>96</v>
      </c>
      <c r="C2754" s="8">
        <v>216224</v>
      </c>
      <c r="D2754" s="6" t="s">
        <v>2400</v>
      </c>
      <c r="E2754" s="16" t="s">
        <v>2432</v>
      </c>
      <c r="F2754" s="15">
        <v>191893795</v>
      </c>
      <c r="G2754" s="5" t="s">
        <v>167</v>
      </c>
      <c r="H2754" s="6" t="s">
        <v>52</v>
      </c>
      <c r="I2754" s="6" t="s">
        <v>3397</v>
      </c>
      <c r="J2754" s="6" t="s">
        <v>3398</v>
      </c>
      <c r="K2754" s="6" t="s">
        <v>102</v>
      </c>
      <c r="L2754" s="6" t="s">
        <v>103</v>
      </c>
      <c r="M2754" s="16" t="s">
        <v>116</v>
      </c>
      <c r="N2754" s="8" t="s">
        <v>35</v>
      </c>
      <c r="O2754" s="7">
        <v>3</v>
      </c>
      <c r="P2754" s="3">
        <f t="shared" si="253"/>
        <v>0</v>
      </c>
      <c r="Q2754" s="3">
        <f t="shared" si="254"/>
        <v>0</v>
      </c>
      <c r="R2754" s="3">
        <f t="shared" si="255"/>
        <v>1</v>
      </c>
      <c r="S2754" s="3">
        <f t="shared" si="256"/>
        <v>0</v>
      </c>
      <c r="T2754" s="3">
        <f t="shared" si="257"/>
        <v>0</v>
      </c>
      <c r="U2754" s="3">
        <f t="shared" si="258"/>
        <v>0</v>
      </c>
    </row>
    <row r="2755" spans="1:21" ht="12.75" customHeight="1" x14ac:dyDescent="0.2">
      <c r="A2755" s="15" t="s">
        <v>95</v>
      </c>
      <c r="B2755" s="16" t="s">
        <v>96</v>
      </c>
      <c r="C2755" s="8">
        <v>216224</v>
      </c>
      <c r="D2755" s="6" t="s">
        <v>2400</v>
      </c>
      <c r="E2755" s="16" t="s">
        <v>2432</v>
      </c>
      <c r="F2755" s="15">
        <v>191893811</v>
      </c>
      <c r="G2755" s="5" t="s">
        <v>67</v>
      </c>
      <c r="H2755" s="6" t="s">
        <v>52</v>
      </c>
      <c r="I2755" s="6" t="s">
        <v>3399</v>
      </c>
      <c r="J2755" s="6" t="s">
        <v>3400</v>
      </c>
      <c r="K2755" s="6" t="s">
        <v>102</v>
      </c>
      <c r="L2755" s="6" t="s">
        <v>103</v>
      </c>
      <c r="M2755" s="16" t="s">
        <v>111</v>
      </c>
      <c r="N2755" s="8" t="s">
        <v>35</v>
      </c>
      <c r="O2755" s="7">
        <v>3</v>
      </c>
      <c r="P2755" s="3">
        <f t="shared" si="253"/>
        <v>0</v>
      </c>
      <c r="Q2755" s="3">
        <f t="shared" si="254"/>
        <v>0</v>
      </c>
      <c r="R2755" s="3">
        <f t="shared" si="255"/>
        <v>1</v>
      </c>
      <c r="S2755" s="3">
        <f t="shared" si="256"/>
        <v>0</v>
      </c>
      <c r="T2755" s="3">
        <f t="shared" si="257"/>
        <v>0</v>
      </c>
      <c r="U2755" s="3">
        <f t="shared" si="258"/>
        <v>0</v>
      </c>
    </row>
    <row r="2756" spans="1:21" ht="12.75" customHeight="1" x14ac:dyDescent="0.2">
      <c r="A2756" s="15" t="s">
        <v>95</v>
      </c>
      <c r="B2756" s="16" t="s">
        <v>96</v>
      </c>
      <c r="C2756" s="8">
        <v>216224</v>
      </c>
      <c r="D2756" s="6" t="s">
        <v>2400</v>
      </c>
      <c r="E2756" s="16" t="s">
        <v>2432</v>
      </c>
      <c r="F2756" s="15">
        <v>191893820</v>
      </c>
      <c r="G2756" s="5" t="s">
        <v>167</v>
      </c>
      <c r="H2756" s="6" t="s">
        <v>52</v>
      </c>
      <c r="I2756" s="6" t="s">
        <v>3401</v>
      </c>
      <c r="J2756" s="6" t="s">
        <v>3402</v>
      </c>
      <c r="K2756" s="6" t="s">
        <v>102</v>
      </c>
      <c r="L2756" s="6" t="s">
        <v>103</v>
      </c>
      <c r="M2756" s="16" t="s">
        <v>111</v>
      </c>
      <c r="N2756" s="8" t="s">
        <v>35</v>
      </c>
      <c r="O2756" s="7">
        <v>3</v>
      </c>
      <c r="P2756" s="3">
        <f t="shared" si="253"/>
        <v>0</v>
      </c>
      <c r="Q2756" s="3">
        <f t="shared" si="254"/>
        <v>0</v>
      </c>
      <c r="R2756" s="3">
        <f t="shared" si="255"/>
        <v>1</v>
      </c>
      <c r="S2756" s="3">
        <f t="shared" si="256"/>
        <v>0</v>
      </c>
      <c r="T2756" s="3">
        <f t="shared" si="257"/>
        <v>0</v>
      </c>
      <c r="U2756" s="3">
        <f t="shared" si="258"/>
        <v>0</v>
      </c>
    </row>
    <row r="2757" spans="1:21" ht="12.75" customHeight="1" x14ac:dyDescent="0.2">
      <c r="A2757" s="15" t="s">
        <v>95</v>
      </c>
      <c r="B2757" s="16" t="s">
        <v>96</v>
      </c>
      <c r="C2757" s="8">
        <v>216224</v>
      </c>
      <c r="D2757" s="6" t="s">
        <v>2400</v>
      </c>
      <c r="E2757" s="16" t="s">
        <v>2432</v>
      </c>
      <c r="F2757" s="15">
        <v>191930919</v>
      </c>
      <c r="G2757" s="5" t="s">
        <v>167</v>
      </c>
      <c r="H2757" s="6" t="s">
        <v>52</v>
      </c>
      <c r="I2757" s="6" t="s">
        <v>3403</v>
      </c>
      <c r="J2757" s="6" t="s">
        <v>3404</v>
      </c>
      <c r="K2757" s="6" t="s">
        <v>102</v>
      </c>
      <c r="L2757" s="6" t="s">
        <v>103</v>
      </c>
      <c r="M2757" s="16" t="s">
        <v>111</v>
      </c>
      <c r="N2757" s="8" t="s">
        <v>35</v>
      </c>
      <c r="O2757" s="7">
        <v>3</v>
      </c>
      <c r="P2757" s="3">
        <f t="shared" ref="P2757:P2820" si="259">IF(O2757=1,1,0)</f>
        <v>0</v>
      </c>
      <c r="Q2757" s="3">
        <f t="shared" ref="Q2757:Q2820" si="260">IF(O2757=2,1,0)</f>
        <v>0</v>
      </c>
      <c r="R2757" s="3">
        <f t="shared" ref="R2757:R2820" si="261">IF(O2757=3,1,0)</f>
        <v>1</v>
      </c>
      <c r="S2757" s="3">
        <f t="shared" ref="S2757:S2820" si="262">IF(O2757=4,1,0)</f>
        <v>0</v>
      </c>
      <c r="T2757" s="3">
        <f t="shared" ref="T2757:T2820" si="263">IF(O2757=5,1,0)</f>
        <v>0</v>
      </c>
      <c r="U2757" s="3">
        <f t="shared" ref="U2757:U2820" si="264">IF(O2757="Bez finální známky, nebyl získán potřebný počet posudků",1,IF(O2757="N (nehodnoceno)",1,0))</f>
        <v>0</v>
      </c>
    </row>
    <row r="2758" spans="1:21" ht="12.75" customHeight="1" x14ac:dyDescent="0.2">
      <c r="A2758" s="15" t="s">
        <v>95</v>
      </c>
      <c r="B2758" s="16" t="s">
        <v>96</v>
      </c>
      <c r="C2758" s="8">
        <v>216224</v>
      </c>
      <c r="D2758" s="6" t="s">
        <v>2400</v>
      </c>
      <c r="E2758" s="16" t="s">
        <v>2432</v>
      </c>
      <c r="F2758" s="15">
        <v>191931523</v>
      </c>
      <c r="G2758" s="5" t="s">
        <v>167</v>
      </c>
      <c r="H2758" s="6" t="s">
        <v>52</v>
      </c>
      <c r="I2758" s="6" t="s">
        <v>3384</v>
      </c>
      <c r="J2758" s="6" t="s">
        <v>3405</v>
      </c>
      <c r="K2758" s="6" t="s">
        <v>102</v>
      </c>
      <c r="L2758" s="6" t="s">
        <v>103</v>
      </c>
      <c r="M2758" s="16" t="s">
        <v>111</v>
      </c>
      <c r="N2758" s="8" t="s">
        <v>35</v>
      </c>
      <c r="O2758" s="7">
        <v>3</v>
      </c>
      <c r="P2758" s="3">
        <f t="shared" si="259"/>
        <v>0</v>
      </c>
      <c r="Q2758" s="3">
        <f t="shared" si="260"/>
        <v>0</v>
      </c>
      <c r="R2758" s="3">
        <f t="shared" si="261"/>
        <v>1</v>
      </c>
      <c r="S2758" s="3">
        <f t="shared" si="262"/>
        <v>0</v>
      </c>
      <c r="T2758" s="3">
        <f t="shared" si="263"/>
        <v>0</v>
      </c>
      <c r="U2758" s="3">
        <f t="shared" si="264"/>
        <v>0</v>
      </c>
    </row>
    <row r="2759" spans="1:21" ht="12.75" customHeight="1" x14ac:dyDescent="0.2">
      <c r="A2759" s="15" t="s">
        <v>95</v>
      </c>
      <c r="B2759" s="16" t="s">
        <v>96</v>
      </c>
      <c r="C2759" s="8">
        <v>216224</v>
      </c>
      <c r="D2759" s="6" t="s">
        <v>2400</v>
      </c>
      <c r="E2759" s="16" t="s">
        <v>2432</v>
      </c>
      <c r="F2759" s="15">
        <v>191931534</v>
      </c>
      <c r="G2759" s="5" t="s">
        <v>167</v>
      </c>
      <c r="H2759" s="6" t="s">
        <v>52</v>
      </c>
      <c r="I2759" s="6" t="s">
        <v>3382</v>
      </c>
      <c r="J2759" s="6" t="s">
        <v>3406</v>
      </c>
      <c r="K2759" s="6" t="s">
        <v>102</v>
      </c>
      <c r="L2759" s="6" t="s">
        <v>103</v>
      </c>
      <c r="M2759" s="16" t="s">
        <v>111</v>
      </c>
      <c r="N2759" s="8" t="s">
        <v>35</v>
      </c>
      <c r="O2759" s="7">
        <v>3</v>
      </c>
      <c r="P2759" s="3">
        <f t="shared" si="259"/>
        <v>0</v>
      </c>
      <c r="Q2759" s="3">
        <f t="shared" si="260"/>
        <v>0</v>
      </c>
      <c r="R2759" s="3">
        <f t="shared" si="261"/>
        <v>1</v>
      </c>
      <c r="S2759" s="3">
        <f t="shared" si="262"/>
        <v>0</v>
      </c>
      <c r="T2759" s="3">
        <f t="shared" si="263"/>
        <v>0</v>
      </c>
      <c r="U2759" s="3">
        <f t="shared" si="264"/>
        <v>0</v>
      </c>
    </row>
    <row r="2760" spans="1:21" ht="12.75" customHeight="1" x14ac:dyDescent="0.2">
      <c r="A2760" s="15" t="s">
        <v>95</v>
      </c>
      <c r="B2760" s="16" t="s">
        <v>96</v>
      </c>
      <c r="C2760" s="8">
        <v>216224</v>
      </c>
      <c r="D2760" s="6" t="s">
        <v>2400</v>
      </c>
      <c r="E2760" s="16" t="s">
        <v>2432</v>
      </c>
      <c r="F2760" s="15">
        <v>191931570</v>
      </c>
      <c r="G2760" s="5" t="s">
        <v>167</v>
      </c>
      <c r="H2760" s="6" t="s">
        <v>52</v>
      </c>
      <c r="I2760" s="6" t="s">
        <v>3407</v>
      </c>
      <c r="J2760" s="6" t="s">
        <v>3408</v>
      </c>
      <c r="K2760" s="6" t="s">
        <v>102</v>
      </c>
      <c r="L2760" s="6" t="s">
        <v>103</v>
      </c>
      <c r="M2760" s="16" t="s">
        <v>116</v>
      </c>
      <c r="N2760" s="8" t="s">
        <v>35</v>
      </c>
      <c r="O2760" s="7">
        <v>3</v>
      </c>
      <c r="P2760" s="3">
        <f t="shared" si="259"/>
        <v>0</v>
      </c>
      <c r="Q2760" s="3">
        <f t="shared" si="260"/>
        <v>0</v>
      </c>
      <c r="R2760" s="3">
        <f t="shared" si="261"/>
        <v>1</v>
      </c>
      <c r="S2760" s="3">
        <f t="shared" si="262"/>
        <v>0</v>
      </c>
      <c r="T2760" s="3">
        <f t="shared" si="263"/>
        <v>0</v>
      </c>
      <c r="U2760" s="3">
        <f t="shared" si="264"/>
        <v>0</v>
      </c>
    </row>
    <row r="2761" spans="1:21" ht="12.75" customHeight="1" x14ac:dyDescent="0.2">
      <c r="A2761" s="15" t="s">
        <v>95</v>
      </c>
      <c r="B2761" s="16" t="s">
        <v>96</v>
      </c>
      <c r="C2761" s="8">
        <v>216224</v>
      </c>
      <c r="D2761" s="6" t="s">
        <v>2400</v>
      </c>
      <c r="E2761" s="16" t="s">
        <v>2432</v>
      </c>
      <c r="F2761" s="15">
        <v>191931604</v>
      </c>
      <c r="G2761" s="5" t="s">
        <v>167</v>
      </c>
      <c r="H2761" s="6" t="s">
        <v>52</v>
      </c>
      <c r="I2761" s="6" t="s">
        <v>3384</v>
      </c>
      <c r="J2761" s="6" t="s">
        <v>3409</v>
      </c>
      <c r="K2761" s="6" t="s">
        <v>102</v>
      </c>
      <c r="L2761" s="6" t="s">
        <v>103</v>
      </c>
      <c r="M2761" s="16" t="s">
        <v>111</v>
      </c>
      <c r="N2761" s="8" t="s">
        <v>35</v>
      </c>
      <c r="O2761" s="7">
        <v>3</v>
      </c>
      <c r="P2761" s="3">
        <f t="shared" si="259"/>
        <v>0</v>
      </c>
      <c r="Q2761" s="3">
        <f t="shared" si="260"/>
        <v>0</v>
      </c>
      <c r="R2761" s="3">
        <f t="shared" si="261"/>
        <v>1</v>
      </c>
      <c r="S2761" s="3">
        <f t="shared" si="262"/>
        <v>0</v>
      </c>
      <c r="T2761" s="3">
        <f t="shared" si="263"/>
        <v>0</v>
      </c>
      <c r="U2761" s="3">
        <f t="shared" si="264"/>
        <v>0</v>
      </c>
    </row>
    <row r="2762" spans="1:21" ht="12.75" customHeight="1" x14ac:dyDescent="0.2">
      <c r="A2762" s="15" t="s">
        <v>95</v>
      </c>
      <c r="B2762" s="16" t="s">
        <v>96</v>
      </c>
      <c r="C2762" s="8">
        <v>216224</v>
      </c>
      <c r="D2762" s="6" t="s">
        <v>2400</v>
      </c>
      <c r="E2762" s="16" t="s">
        <v>2432</v>
      </c>
      <c r="F2762" s="15">
        <v>191931609</v>
      </c>
      <c r="G2762" s="5" t="s">
        <v>167</v>
      </c>
      <c r="H2762" s="6" t="s">
        <v>52</v>
      </c>
      <c r="I2762" s="6" t="s">
        <v>3378</v>
      </c>
      <c r="J2762" s="6" t="s">
        <v>3410</v>
      </c>
      <c r="K2762" s="6" t="s">
        <v>102</v>
      </c>
      <c r="L2762" s="6" t="s">
        <v>103</v>
      </c>
      <c r="M2762" s="16" t="s">
        <v>104</v>
      </c>
      <c r="N2762" s="8" t="s">
        <v>35</v>
      </c>
      <c r="O2762" s="7">
        <v>3</v>
      </c>
      <c r="P2762" s="3">
        <f t="shared" si="259"/>
        <v>0</v>
      </c>
      <c r="Q2762" s="3">
        <f t="shared" si="260"/>
        <v>0</v>
      </c>
      <c r="R2762" s="3">
        <f t="shared" si="261"/>
        <v>1</v>
      </c>
      <c r="S2762" s="3">
        <f t="shared" si="262"/>
        <v>0</v>
      </c>
      <c r="T2762" s="3">
        <f t="shared" si="263"/>
        <v>0</v>
      </c>
      <c r="U2762" s="3">
        <f t="shared" si="264"/>
        <v>0</v>
      </c>
    </row>
    <row r="2763" spans="1:21" ht="12.75" customHeight="1" x14ac:dyDescent="0.2">
      <c r="A2763" s="15" t="s">
        <v>95</v>
      </c>
      <c r="B2763" s="16" t="s">
        <v>96</v>
      </c>
      <c r="C2763" s="8">
        <v>216224</v>
      </c>
      <c r="D2763" s="6" t="s">
        <v>2400</v>
      </c>
      <c r="E2763" s="16" t="s">
        <v>2432</v>
      </c>
      <c r="F2763" s="15">
        <v>191931617</v>
      </c>
      <c r="G2763" s="5" t="s">
        <v>67</v>
      </c>
      <c r="H2763" s="6" t="s">
        <v>52</v>
      </c>
      <c r="I2763" s="6" t="s">
        <v>3411</v>
      </c>
      <c r="J2763" s="6" t="s">
        <v>3412</v>
      </c>
      <c r="K2763" s="6" t="s">
        <v>102</v>
      </c>
      <c r="L2763" s="6" t="s">
        <v>103</v>
      </c>
      <c r="M2763" s="16" t="s">
        <v>111</v>
      </c>
      <c r="N2763" s="8" t="s">
        <v>35</v>
      </c>
      <c r="O2763" s="7">
        <v>3</v>
      </c>
      <c r="P2763" s="3">
        <f t="shared" si="259"/>
        <v>0</v>
      </c>
      <c r="Q2763" s="3">
        <f t="shared" si="260"/>
        <v>0</v>
      </c>
      <c r="R2763" s="3">
        <f t="shared" si="261"/>
        <v>1</v>
      </c>
      <c r="S2763" s="3">
        <f t="shared" si="262"/>
        <v>0</v>
      </c>
      <c r="T2763" s="3">
        <f t="shared" si="263"/>
        <v>0</v>
      </c>
      <c r="U2763" s="3">
        <f t="shared" si="264"/>
        <v>0</v>
      </c>
    </row>
    <row r="2764" spans="1:21" ht="12.75" customHeight="1" x14ac:dyDescent="0.2">
      <c r="A2764" s="15" t="s">
        <v>95</v>
      </c>
      <c r="B2764" s="16" t="s">
        <v>96</v>
      </c>
      <c r="C2764" s="8">
        <v>216224</v>
      </c>
      <c r="D2764" s="6" t="s">
        <v>2400</v>
      </c>
      <c r="E2764" s="16" t="s">
        <v>2432</v>
      </c>
      <c r="F2764" s="15">
        <v>191931664</v>
      </c>
      <c r="G2764" s="5" t="s">
        <v>167</v>
      </c>
      <c r="H2764" s="6" t="s">
        <v>52</v>
      </c>
      <c r="I2764" s="6" t="s">
        <v>3413</v>
      </c>
      <c r="J2764" s="6" t="s">
        <v>3414</v>
      </c>
      <c r="K2764" s="6" t="s">
        <v>102</v>
      </c>
      <c r="L2764" s="6" t="s">
        <v>103</v>
      </c>
      <c r="M2764" s="16" t="s">
        <v>104</v>
      </c>
      <c r="N2764" s="8" t="s">
        <v>35</v>
      </c>
      <c r="O2764" s="7">
        <v>3</v>
      </c>
      <c r="P2764" s="3">
        <f t="shared" si="259"/>
        <v>0</v>
      </c>
      <c r="Q2764" s="3">
        <f t="shared" si="260"/>
        <v>0</v>
      </c>
      <c r="R2764" s="3">
        <f t="shared" si="261"/>
        <v>1</v>
      </c>
      <c r="S2764" s="3">
        <f t="shared" si="262"/>
        <v>0</v>
      </c>
      <c r="T2764" s="3">
        <f t="shared" si="263"/>
        <v>0</v>
      </c>
      <c r="U2764" s="3">
        <f t="shared" si="264"/>
        <v>0</v>
      </c>
    </row>
    <row r="2765" spans="1:21" ht="12.75" customHeight="1" x14ac:dyDescent="0.2">
      <c r="A2765" s="15" t="s">
        <v>95</v>
      </c>
      <c r="B2765" s="16" t="s">
        <v>96</v>
      </c>
      <c r="C2765" s="8">
        <v>216224</v>
      </c>
      <c r="D2765" s="6" t="s">
        <v>2400</v>
      </c>
      <c r="E2765" s="16" t="s">
        <v>2432</v>
      </c>
      <c r="F2765" s="15">
        <v>191893802</v>
      </c>
      <c r="G2765" s="5" t="s">
        <v>105</v>
      </c>
      <c r="H2765" s="6" t="s">
        <v>52</v>
      </c>
      <c r="I2765" s="6" t="s">
        <v>3138</v>
      </c>
      <c r="J2765" s="6" t="s">
        <v>3139</v>
      </c>
      <c r="K2765" s="6" t="s">
        <v>102</v>
      </c>
      <c r="L2765" s="6" t="s">
        <v>1880</v>
      </c>
      <c r="M2765" s="16" t="s">
        <v>1881</v>
      </c>
      <c r="N2765" s="8" t="s">
        <v>35</v>
      </c>
      <c r="O2765" s="7">
        <v>1</v>
      </c>
      <c r="P2765" s="3">
        <f t="shared" si="259"/>
        <v>1</v>
      </c>
      <c r="Q2765" s="3">
        <f t="shared" si="260"/>
        <v>0</v>
      </c>
      <c r="R2765" s="3">
        <f t="shared" si="261"/>
        <v>0</v>
      </c>
      <c r="S2765" s="3">
        <f t="shared" si="262"/>
        <v>0</v>
      </c>
      <c r="T2765" s="3">
        <f t="shared" si="263"/>
        <v>0</v>
      </c>
      <c r="U2765" s="3">
        <f t="shared" si="264"/>
        <v>0</v>
      </c>
    </row>
    <row r="2766" spans="1:21" ht="12.75" customHeight="1" x14ac:dyDescent="0.2">
      <c r="A2766" s="15" t="s">
        <v>95</v>
      </c>
      <c r="B2766" s="16" t="s">
        <v>96</v>
      </c>
      <c r="C2766" s="8">
        <v>216224</v>
      </c>
      <c r="D2766" s="6" t="s">
        <v>2400</v>
      </c>
      <c r="E2766" s="16" t="s">
        <v>2432</v>
      </c>
      <c r="F2766" s="15">
        <v>191930472</v>
      </c>
      <c r="G2766" s="5" t="s">
        <v>167</v>
      </c>
      <c r="H2766" s="6" t="s">
        <v>52</v>
      </c>
      <c r="I2766" s="6" t="s">
        <v>3140</v>
      </c>
      <c r="J2766" s="6" t="s">
        <v>3141</v>
      </c>
      <c r="K2766" s="6" t="s">
        <v>102</v>
      </c>
      <c r="L2766" s="6" t="s">
        <v>1880</v>
      </c>
      <c r="M2766" s="16" t="s">
        <v>2324</v>
      </c>
      <c r="N2766" s="8" t="s">
        <v>35</v>
      </c>
      <c r="O2766" s="7">
        <v>1</v>
      </c>
      <c r="P2766" s="3">
        <f t="shared" si="259"/>
        <v>1</v>
      </c>
      <c r="Q2766" s="3">
        <f t="shared" si="260"/>
        <v>0</v>
      </c>
      <c r="R2766" s="3">
        <f t="shared" si="261"/>
        <v>0</v>
      </c>
      <c r="S2766" s="3">
        <f t="shared" si="262"/>
        <v>0</v>
      </c>
      <c r="T2766" s="3">
        <f t="shared" si="263"/>
        <v>0</v>
      </c>
      <c r="U2766" s="3">
        <f t="shared" si="264"/>
        <v>0</v>
      </c>
    </row>
    <row r="2767" spans="1:21" ht="12.75" customHeight="1" x14ac:dyDescent="0.2">
      <c r="A2767" s="15" t="s">
        <v>95</v>
      </c>
      <c r="B2767" s="16" t="s">
        <v>96</v>
      </c>
      <c r="C2767" s="8">
        <v>216224</v>
      </c>
      <c r="D2767" s="6" t="s">
        <v>2400</v>
      </c>
      <c r="E2767" s="16" t="s">
        <v>2432</v>
      </c>
      <c r="F2767" s="15">
        <v>192023706</v>
      </c>
      <c r="G2767" s="5" t="s">
        <v>105</v>
      </c>
      <c r="H2767" s="6" t="s">
        <v>52</v>
      </c>
      <c r="I2767" s="6" t="s">
        <v>3142</v>
      </c>
      <c r="J2767" s="6" t="s">
        <v>3143</v>
      </c>
      <c r="K2767" s="6" t="s">
        <v>102</v>
      </c>
      <c r="L2767" s="6" t="s">
        <v>1880</v>
      </c>
      <c r="M2767" s="16" t="s">
        <v>1884</v>
      </c>
      <c r="N2767" s="8" t="s">
        <v>35</v>
      </c>
      <c r="O2767" s="7">
        <v>1</v>
      </c>
      <c r="P2767" s="3">
        <f t="shared" si="259"/>
        <v>1</v>
      </c>
      <c r="Q2767" s="3">
        <f t="shared" si="260"/>
        <v>0</v>
      </c>
      <c r="R2767" s="3">
        <f t="shared" si="261"/>
        <v>0</v>
      </c>
      <c r="S2767" s="3">
        <f t="shared" si="262"/>
        <v>0</v>
      </c>
      <c r="T2767" s="3">
        <f t="shared" si="263"/>
        <v>0</v>
      </c>
      <c r="U2767" s="3">
        <f t="shared" si="264"/>
        <v>0</v>
      </c>
    </row>
    <row r="2768" spans="1:21" ht="12.75" customHeight="1" x14ac:dyDescent="0.2">
      <c r="A2768" s="15" t="s">
        <v>95</v>
      </c>
      <c r="B2768" s="16" t="s">
        <v>96</v>
      </c>
      <c r="C2768" s="8">
        <v>216224</v>
      </c>
      <c r="D2768" s="6" t="s">
        <v>2400</v>
      </c>
      <c r="E2768" s="16" t="s">
        <v>2432</v>
      </c>
      <c r="F2768" s="15">
        <v>192034510</v>
      </c>
      <c r="G2768" s="5" t="s">
        <v>67</v>
      </c>
      <c r="H2768" s="6" t="s">
        <v>52</v>
      </c>
      <c r="I2768" s="6" t="s">
        <v>3144</v>
      </c>
      <c r="J2768" s="6" t="s">
        <v>3145</v>
      </c>
      <c r="K2768" s="6" t="s">
        <v>102</v>
      </c>
      <c r="L2768" s="6" t="s">
        <v>1880</v>
      </c>
      <c r="M2768" s="16" t="s">
        <v>1884</v>
      </c>
      <c r="N2768" s="8" t="s">
        <v>35</v>
      </c>
      <c r="O2768" s="7">
        <v>1</v>
      </c>
      <c r="P2768" s="3">
        <f t="shared" si="259"/>
        <v>1</v>
      </c>
      <c r="Q2768" s="3">
        <f t="shared" si="260"/>
        <v>0</v>
      </c>
      <c r="R2768" s="3">
        <f t="shared" si="261"/>
        <v>0</v>
      </c>
      <c r="S2768" s="3">
        <f t="shared" si="262"/>
        <v>0</v>
      </c>
      <c r="T2768" s="3">
        <f t="shared" si="263"/>
        <v>0</v>
      </c>
      <c r="U2768" s="3">
        <f t="shared" si="264"/>
        <v>0</v>
      </c>
    </row>
    <row r="2769" spans="1:21" ht="12.75" customHeight="1" x14ac:dyDescent="0.2">
      <c r="A2769" s="15" t="s">
        <v>95</v>
      </c>
      <c r="B2769" s="16" t="s">
        <v>96</v>
      </c>
      <c r="C2769" s="8">
        <v>216224</v>
      </c>
      <c r="D2769" s="6" t="s">
        <v>2400</v>
      </c>
      <c r="E2769" s="16" t="s">
        <v>2432</v>
      </c>
      <c r="F2769" s="15">
        <v>192034511</v>
      </c>
      <c r="G2769" s="5" t="s">
        <v>105</v>
      </c>
      <c r="H2769" s="6" t="s">
        <v>52</v>
      </c>
      <c r="I2769" s="6" t="s">
        <v>3144</v>
      </c>
      <c r="J2769" s="6" t="s">
        <v>3146</v>
      </c>
      <c r="K2769" s="6" t="s">
        <v>102</v>
      </c>
      <c r="L2769" s="6" t="s">
        <v>1880</v>
      </c>
      <c r="M2769" s="16" t="s">
        <v>1881</v>
      </c>
      <c r="N2769" s="8" t="s">
        <v>35</v>
      </c>
      <c r="O2769" s="7">
        <v>1</v>
      </c>
      <c r="P2769" s="3">
        <f t="shared" si="259"/>
        <v>1</v>
      </c>
      <c r="Q2769" s="3">
        <f t="shared" si="260"/>
        <v>0</v>
      </c>
      <c r="R2769" s="3">
        <f t="shared" si="261"/>
        <v>0</v>
      </c>
      <c r="S2769" s="3">
        <f t="shared" si="262"/>
        <v>0</v>
      </c>
      <c r="T2769" s="3">
        <f t="shared" si="263"/>
        <v>0</v>
      </c>
      <c r="U2769" s="3">
        <f t="shared" si="264"/>
        <v>0</v>
      </c>
    </row>
    <row r="2770" spans="1:21" ht="12.75" customHeight="1" x14ac:dyDescent="0.2">
      <c r="A2770" s="15" t="s">
        <v>95</v>
      </c>
      <c r="B2770" s="16" t="s">
        <v>96</v>
      </c>
      <c r="C2770" s="8">
        <v>216224</v>
      </c>
      <c r="D2770" s="6" t="s">
        <v>2400</v>
      </c>
      <c r="E2770" s="16" t="s">
        <v>2432</v>
      </c>
      <c r="F2770" s="15">
        <v>191930691</v>
      </c>
      <c r="G2770" s="5" t="s">
        <v>67</v>
      </c>
      <c r="H2770" s="6" t="s">
        <v>52</v>
      </c>
      <c r="I2770" s="6" t="s">
        <v>3147</v>
      </c>
      <c r="J2770" s="6" t="s">
        <v>3148</v>
      </c>
      <c r="K2770" s="6" t="s">
        <v>102</v>
      </c>
      <c r="L2770" s="6" t="s">
        <v>1880</v>
      </c>
      <c r="M2770" s="16" t="s">
        <v>3149</v>
      </c>
      <c r="N2770" s="8" t="s">
        <v>35</v>
      </c>
      <c r="O2770" s="7">
        <v>2</v>
      </c>
      <c r="P2770" s="3">
        <f t="shared" si="259"/>
        <v>0</v>
      </c>
      <c r="Q2770" s="3">
        <f t="shared" si="260"/>
        <v>1</v>
      </c>
      <c r="R2770" s="3">
        <f t="shared" si="261"/>
        <v>0</v>
      </c>
      <c r="S2770" s="3">
        <f t="shared" si="262"/>
        <v>0</v>
      </c>
      <c r="T2770" s="3">
        <f t="shared" si="263"/>
        <v>0</v>
      </c>
      <c r="U2770" s="3">
        <f t="shared" si="264"/>
        <v>0</v>
      </c>
    </row>
    <row r="2771" spans="1:21" ht="12.75" customHeight="1" x14ac:dyDescent="0.2">
      <c r="A2771" s="15" t="s">
        <v>95</v>
      </c>
      <c r="B2771" s="16" t="s">
        <v>96</v>
      </c>
      <c r="C2771" s="8">
        <v>216224</v>
      </c>
      <c r="D2771" s="6" t="s">
        <v>2400</v>
      </c>
      <c r="E2771" s="16" t="s">
        <v>2432</v>
      </c>
      <c r="F2771" s="15">
        <v>191930781</v>
      </c>
      <c r="G2771" s="5" t="s">
        <v>67</v>
      </c>
      <c r="H2771" s="6" t="s">
        <v>52</v>
      </c>
      <c r="I2771" s="6" t="s">
        <v>3150</v>
      </c>
      <c r="J2771" s="6" t="s">
        <v>3151</v>
      </c>
      <c r="K2771" s="6" t="s">
        <v>102</v>
      </c>
      <c r="L2771" s="6" t="s">
        <v>1880</v>
      </c>
      <c r="M2771" s="16" t="s">
        <v>1884</v>
      </c>
      <c r="N2771" s="8" t="s">
        <v>35</v>
      </c>
      <c r="O2771" s="7">
        <v>2</v>
      </c>
      <c r="P2771" s="3">
        <f t="shared" si="259"/>
        <v>0</v>
      </c>
      <c r="Q2771" s="3">
        <f t="shared" si="260"/>
        <v>1</v>
      </c>
      <c r="R2771" s="3">
        <f t="shared" si="261"/>
        <v>0</v>
      </c>
      <c r="S2771" s="3">
        <f t="shared" si="262"/>
        <v>0</v>
      </c>
      <c r="T2771" s="3">
        <f t="shared" si="263"/>
        <v>0</v>
      </c>
      <c r="U2771" s="3">
        <f t="shared" si="264"/>
        <v>0</v>
      </c>
    </row>
    <row r="2772" spans="1:21" ht="12.75" customHeight="1" x14ac:dyDescent="0.2">
      <c r="A2772" s="15" t="s">
        <v>95</v>
      </c>
      <c r="B2772" s="16" t="s">
        <v>96</v>
      </c>
      <c r="C2772" s="8">
        <v>216224</v>
      </c>
      <c r="D2772" s="6" t="s">
        <v>2400</v>
      </c>
      <c r="E2772" s="16" t="s">
        <v>2432</v>
      </c>
      <c r="F2772" s="15">
        <v>191931155</v>
      </c>
      <c r="G2772" s="5" t="s">
        <v>105</v>
      </c>
      <c r="H2772" s="6" t="s">
        <v>52</v>
      </c>
      <c r="I2772" s="6" t="s">
        <v>3152</v>
      </c>
      <c r="J2772" s="6" t="s">
        <v>3153</v>
      </c>
      <c r="K2772" s="6" t="s">
        <v>102</v>
      </c>
      <c r="L2772" s="6" t="s">
        <v>1880</v>
      </c>
      <c r="M2772" s="16" t="s">
        <v>1881</v>
      </c>
      <c r="N2772" s="8" t="s">
        <v>35</v>
      </c>
      <c r="O2772" s="7">
        <v>2</v>
      </c>
      <c r="P2772" s="3">
        <f t="shared" si="259"/>
        <v>0</v>
      </c>
      <c r="Q2772" s="3">
        <f t="shared" si="260"/>
        <v>1</v>
      </c>
      <c r="R2772" s="3">
        <f t="shared" si="261"/>
        <v>0</v>
      </c>
      <c r="S2772" s="3">
        <f t="shared" si="262"/>
        <v>0</v>
      </c>
      <c r="T2772" s="3">
        <f t="shared" si="263"/>
        <v>0</v>
      </c>
      <c r="U2772" s="3">
        <f t="shared" si="264"/>
        <v>0</v>
      </c>
    </row>
    <row r="2773" spans="1:21" ht="12.75" customHeight="1" x14ac:dyDescent="0.2">
      <c r="A2773" s="15" t="s">
        <v>95</v>
      </c>
      <c r="B2773" s="16" t="s">
        <v>96</v>
      </c>
      <c r="C2773" s="8">
        <v>216224</v>
      </c>
      <c r="D2773" s="6" t="s">
        <v>2400</v>
      </c>
      <c r="E2773" s="16" t="s">
        <v>2432</v>
      </c>
      <c r="F2773" s="15">
        <v>191931383</v>
      </c>
      <c r="G2773" s="5" t="s">
        <v>67</v>
      </c>
      <c r="H2773" s="6" t="s">
        <v>52</v>
      </c>
      <c r="I2773" s="6" t="s">
        <v>3142</v>
      </c>
      <c r="J2773" s="6" t="s">
        <v>3154</v>
      </c>
      <c r="K2773" s="6" t="s">
        <v>102</v>
      </c>
      <c r="L2773" s="6" t="s">
        <v>1880</v>
      </c>
      <c r="M2773" s="16" t="s">
        <v>2324</v>
      </c>
      <c r="N2773" s="8" t="s">
        <v>35</v>
      </c>
      <c r="O2773" s="7">
        <v>2</v>
      </c>
      <c r="P2773" s="3">
        <f t="shared" si="259"/>
        <v>0</v>
      </c>
      <c r="Q2773" s="3">
        <f t="shared" si="260"/>
        <v>1</v>
      </c>
      <c r="R2773" s="3">
        <f t="shared" si="261"/>
        <v>0</v>
      </c>
      <c r="S2773" s="3">
        <f t="shared" si="262"/>
        <v>0</v>
      </c>
      <c r="T2773" s="3">
        <f t="shared" si="263"/>
        <v>0</v>
      </c>
      <c r="U2773" s="3">
        <f t="shared" si="264"/>
        <v>0</v>
      </c>
    </row>
    <row r="2774" spans="1:21" ht="12.75" customHeight="1" x14ac:dyDescent="0.2">
      <c r="A2774" s="15" t="s">
        <v>95</v>
      </c>
      <c r="B2774" s="16" t="s">
        <v>96</v>
      </c>
      <c r="C2774" s="8">
        <v>216224</v>
      </c>
      <c r="D2774" s="6" t="s">
        <v>2400</v>
      </c>
      <c r="E2774" s="16" t="s">
        <v>2432</v>
      </c>
      <c r="F2774" s="15">
        <v>191931596</v>
      </c>
      <c r="G2774" s="5" t="s">
        <v>67</v>
      </c>
      <c r="H2774" s="6" t="s">
        <v>52</v>
      </c>
      <c r="I2774" s="6" t="s">
        <v>3155</v>
      </c>
      <c r="J2774" s="6" t="s">
        <v>3156</v>
      </c>
      <c r="K2774" s="6" t="s">
        <v>102</v>
      </c>
      <c r="L2774" s="6" t="s">
        <v>1880</v>
      </c>
      <c r="M2774" s="16" t="s">
        <v>2324</v>
      </c>
      <c r="N2774" s="8" t="s">
        <v>35</v>
      </c>
      <c r="O2774" s="7">
        <v>2</v>
      </c>
      <c r="P2774" s="3">
        <f t="shared" si="259"/>
        <v>0</v>
      </c>
      <c r="Q2774" s="3">
        <f t="shared" si="260"/>
        <v>1</v>
      </c>
      <c r="R2774" s="3">
        <f t="shared" si="261"/>
        <v>0</v>
      </c>
      <c r="S2774" s="3">
        <f t="shared" si="262"/>
        <v>0</v>
      </c>
      <c r="T2774" s="3">
        <f t="shared" si="263"/>
        <v>0</v>
      </c>
      <c r="U2774" s="3">
        <f t="shared" si="264"/>
        <v>0</v>
      </c>
    </row>
    <row r="2775" spans="1:21" ht="12.75" customHeight="1" x14ac:dyDescent="0.2">
      <c r="A2775" s="15" t="s">
        <v>95</v>
      </c>
      <c r="B2775" s="16" t="s">
        <v>96</v>
      </c>
      <c r="C2775" s="8">
        <v>216224</v>
      </c>
      <c r="D2775" s="6" t="s">
        <v>2400</v>
      </c>
      <c r="E2775" s="16" t="s">
        <v>2432</v>
      </c>
      <c r="F2775" s="15">
        <v>191931909</v>
      </c>
      <c r="G2775" s="5" t="s">
        <v>105</v>
      </c>
      <c r="H2775" s="6" t="s">
        <v>52</v>
      </c>
      <c r="I2775" s="6" t="s">
        <v>3157</v>
      </c>
      <c r="J2775" s="6" t="s">
        <v>3158</v>
      </c>
      <c r="K2775" s="6" t="s">
        <v>102</v>
      </c>
      <c r="L2775" s="6" t="s">
        <v>1880</v>
      </c>
      <c r="M2775" s="16" t="s">
        <v>2324</v>
      </c>
      <c r="N2775" s="8" t="s">
        <v>35</v>
      </c>
      <c r="O2775" s="7">
        <v>2</v>
      </c>
      <c r="P2775" s="3">
        <f t="shared" si="259"/>
        <v>0</v>
      </c>
      <c r="Q2775" s="3">
        <f t="shared" si="260"/>
        <v>1</v>
      </c>
      <c r="R2775" s="3">
        <f t="shared" si="261"/>
        <v>0</v>
      </c>
      <c r="S2775" s="3">
        <f t="shared" si="262"/>
        <v>0</v>
      </c>
      <c r="T2775" s="3">
        <f t="shared" si="263"/>
        <v>0</v>
      </c>
      <c r="U2775" s="3">
        <f t="shared" si="264"/>
        <v>0</v>
      </c>
    </row>
    <row r="2776" spans="1:21" ht="12.75" customHeight="1" x14ac:dyDescent="0.2">
      <c r="A2776" s="15" t="s">
        <v>95</v>
      </c>
      <c r="B2776" s="16" t="s">
        <v>96</v>
      </c>
      <c r="C2776" s="8">
        <v>216224</v>
      </c>
      <c r="D2776" s="6" t="s">
        <v>2400</v>
      </c>
      <c r="E2776" s="16" t="s">
        <v>2432</v>
      </c>
      <c r="F2776" s="15">
        <v>192022328</v>
      </c>
      <c r="G2776" s="5" t="s">
        <v>167</v>
      </c>
      <c r="H2776" s="6" t="s">
        <v>52</v>
      </c>
      <c r="I2776" s="6" t="s">
        <v>3159</v>
      </c>
      <c r="J2776" s="6" t="s">
        <v>3160</v>
      </c>
      <c r="K2776" s="6" t="s">
        <v>102</v>
      </c>
      <c r="L2776" s="6" t="s">
        <v>1880</v>
      </c>
      <c r="M2776" s="16" t="s">
        <v>1881</v>
      </c>
      <c r="N2776" s="8" t="s">
        <v>35</v>
      </c>
      <c r="O2776" s="7">
        <v>2</v>
      </c>
      <c r="P2776" s="3">
        <f t="shared" si="259"/>
        <v>0</v>
      </c>
      <c r="Q2776" s="3">
        <f t="shared" si="260"/>
        <v>1</v>
      </c>
      <c r="R2776" s="3">
        <f t="shared" si="261"/>
        <v>0</v>
      </c>
      <c r="S2776" s="3">
        <f t="shared" si="262"/>
        <v>0</v>
      </c>
      <c r="T2776" s="3">
        <f t="shared" si="263"/>
        <v>0</v>
      </c>
      <c r="U2776" s="3">
        <f t="shared" si="264"/>
        <v>0</v>
      </c>
    </row>
    <row r="2777" spans="1:21" ht="12.75" customHeight="1" x14ac:dyDescent="0.2">
      <c r="A2777" s="15" t="s">
        <v>95</v>
      </c>
      <c r="B2777" s="16" t="s">
        <v>96</v>
      </c>
      <c r="C2777" s="8">
        <v>216224</v>
      </c>
      <c r="D2777" s="6" t="s">
        <v>2400</v>
      </c>
      <c r="E2777" s="16" t="s">
        <v>2432</v>
      </c>
      <c r="F2777" s="15">
        <v>192022333</v>
      </c>
      <c r="G2777" s="5" t="s">
        <v>167</v>
      </c>
      <c r="H2777" s="6" t="s">
        <v>52</v>
      </c>
      <c r="I2777" s="6" t="s">
        <v>3159</v>
      </c>
      <c r="J2777" s="6" t="s">
        <v>3161</v>
      </c>
      <c r="K2777" s="6" t="s">
        <v>102</v>
      </c>
      <c r="L2777" s="6" t="s">
        <v>1880</v>
      </c>
      <c r="M2777" s="16" t="s">
        <v>1881</v>
      </c>
      <c r="N2777" s="8" t="s">
        <v>35</v>
      </c>
      <c r="O2777" s="7">
        <v>2</v>
      </c>
      <c r="P2777" s="3">
        <f t="shared" si="259"/>
        <v>0</v>
      </c>
      <c r="Q2777" s="3">
        <f t="shared" si="260"/>
        <v>1</v>
      </c>
      <c r="R2777" s="3">
        <f t="shared" si="261"/>
        <v>0</v>
      </c>
      <c r="S2777" s="3">
        <f t="shared" si="262"/>
        <v>0</v>
      </c>
      <c r="T2777" s="3">
        <f t="shared" si="263"/>
        <v>0</v>
      </c>
      <c r="U2777" s="3">
        <f t="shared" si="264"/>
        <v>0</v>
      </c>
    </row>
    <row r="2778" spans="1:21" ht="12.75" customHeight="1" x14ac:dyDescent="0.2">
      <c r="A2778" s="15" t="s">
        <v>95</v>
      </c>
      <c r="B2778" s="16" t="s">
        <v>96</v>
      </c>
      <c r="C2778" s="8">
        <v>216224</v>
      </c>
      <c r="D2778" s="6" t="s">
        <v>2400</v>
      </c>
      <c r="E2778" s="16" t="s">
        <v>2432</v>
      </c>
      <c r="F2778" s="15">
        <v>192022443</v>
      </c>
      <c r="G2778" s="5" t="s">
        <v>167</v>
      </c>
      <c r="H2778" s="6" t="s">
        <v>52</v>
      </c>
      <c r="I2778" s="6" t="s">
        <v>3162</v>
      </c>
      <c r="J2778" s="6" t="s">
        <v>3163</v>
      </c>
      <c r="K2778" s="6" t="s">
        <v>102</v>
      </c>
      <c r="L2778" s="6" t="s">
        <v>1880</v>
      </c>
      <c r="M2778" s="16" t="s">
        <v>2324</v>
      </c>
      <c r="N2778" s="8" t="s">
        <v>35</v>
      </c>
      <c r="O2778" s="7">
        <v>2</v>
      </c>
      <c r="P2778" s="3">
        <f t="shared" si="259"/>
        <v>0</v>
      </c>
      <c r="Q2778" s="3">
        <f t="shared" si="260"/>
        <v>1</v>
      </c>
      <c r="R2778" s="3">
        <f t="shared" si="261"/>
        <v>0</v>
      </c>
      <c r="S2778" s="3">
        <f t="shared" si="262"/>
        <v>0</v>
      </c>
      <c r="T2778" s="3">
        <f t="shared" si="263"/>
        <v>0</v>
      </c>
      <c r="U2778" s="3">
        <f t="shared" si="264"/>
        <v>0</v>
      </c>
    </row>
    <row r="2779" spans="1:21" ht="12.75" customHeight="1" x14ac:dyDescent="0.2">
      <c r="A2779" s="15" t="s">
        <v>95</v>
      </c>
      <c r="B2779" s="16" t="s">
        <v>96</v>
      </c>
      <c r="C2779" s="8">
        <v>216224</v>
      </c>
      <c r="D2779" s="6" t="s">
        <v>2400</v>
      </c>
      <c r="E2779" s="16" t="s">
        <v>2432</v>
      </c>
      <c r="F2779" s="15">
        <v>192022515</v>
      </c>
      <c r="G2779" s="5" t="s">
        <v>105</v>
      </c>
      <c r="H2779" s="6" t="s">
        <v>52</v>
      </c>
      <c r="I2779" s="6" t="s">
        <v>3164</v>
      </c>
      <c r="J2779" s="6" t="s">
        <v>3165</v>
      </c>
      <c r="K2779" s="6" t="s">
        <v>102</v>
      </c>
      <c r="L2779" s="6" t="s">
        <v>1880</v>
      </c>
      <c r="M2779" s="16" t="s">
        <v>1881</v>
      </c>
      <c r="N2779" s="8" t="s">
        <v>35</v>
      </c>
      <c r="O2779" s="7">
        <v>2</v>
      </c>
      <c r="P2779" s="3">
        <f t="shared" si="259"/>
        <v>0</v>
      </c>
      <c r="Q2779" s="3">
        <f t="shared" si="260"/>
        <v>1</v>
      </c>
      <c r="R2779" s="3">
        <f t="shared" si="261"/>
        <v>0</v>
      </c>
      <c r="S2779" s="3">
        <f t="shared" si="262"/>
        <v>0</v>
      </c>
      <c r="T2779" s="3">
        <f t="shared" si="263"/>
        <v>0</v>
      </c>
      <c r="U2779" s="3">
        <f t="shared" si="264"/>
        <v>0</v>
      </c>
    </row>
    <row r="2780" spans="1:21" ht="12.75" customHeight="1" x14ac:dyDescent="0.2">
      <c r="A2780" s="15" t="s">
        <v>95</v>
      </c>
      <c r="B2780" s="16" t="s">
        <v>96</v>
      </c>
      <c r="C2780" s="8">
        <v>216224</v>
      </c>
      <c r="D2780" s="6" t="s">
        <v>2400</v>
      </c>
      <c r="E2780" s="16" t="s">
        <v>2432</v>
      </c>
      <c r="F2780" s="15">
        <v>192022954</v>
      </c>
      <c r="G2780" s="5" t="s">
        <v>67</v>
      </c>
      <c r="H2780" s="6" t="s">
        <v>52</v>
      </c>
      <c r="I2780" s="6" t="s">
        <v>3166</v>
      </c>
      <c r="J2780" s="6" t="s">
        <v>3167</v>
      </c>
      <c r="K2780" s="6" t="s">
        <v>102</v>
      </c>
      <c r="L2780" s="6" t="s">
        <v>1880</v>
      </c>
      <c r="M2780" s="16" t="s">
        <v>2324</v>
      </c>
      <c r="N2780" s="8" t="s">
        <v>35</v>
      </c>
      <c r="O2780" s="7">
        <v>2</v>
      </c>
      <c r="P2780" s="3">
        <f t="shared" si="259"/>
        <v>0</v>
      </c>
      <c r="Q2780" s="3">
        <f t="shared" si="260"/>
        <v>1</v>
      </c>
      <c r="R2780" s="3">
        <f t="shared" si="261"/>
        <v>0</v>
      </c>
      <c r="S2780" s="3">
        <f t="shared" si="262"/>
        <v>0</v>
      </c>
      <c r="T2780" s="3">
        <f t="shared" si="263"/>
        <v>0</v>
      </c>
      <c r="U2780" s="3">
        <f t="shared" si="264"/>
        <v>0</v>
      </c>
    </row>
    <row r="2781" spans="1:21" ht="12.75" customHeight="1" x14ac:dyDescent="0.2">
      <c r="A2781" s="15" t="s">
        <v>95</v>
      </c>
      <c r="B2781" s="16" t="s">
        <v>96</v>
      </c>
      <c r="C2781" s="8">
        <v>216224</v>
      </c>
      <c r="D2781" s="6" t="s">
        <v>2400</v>
      </c>
      <c r="E2781" s="16" t="s">
        <v>2432</v>
      </c>
      <c r="F2781" s="15">
        <v>192023055</v>
      </c>
      <c r="G2781" s="5" t="s">
        <v>67</v>
      </c>
      <c r="H2781" s="6" t="s">
        <v>52</v>
      </c>
      <c r="I2781" s="6" t="s">
        <v>3168</v>
      </c>
      <c r="J2781" s="6" t="s">
        <v>3169</v>
      </c>
      <c r="K2781" s="6" t="s">
        <v>102</v>
      </c>
      <c r="L2781" s="6" t="s">
        <v>1880</v>
      </c>
      <c r="M2781" s="16" t="s">
        <v>1881</v>
      </c>
      <c r="N2781" s="8" t="s">
        <v>35</v>
      </c>
      <c r="O2781" s="7">
        <v>2</v>
      </c>
      <c r="P2781" s="3">
        <f t="shared" si="259"/>
        <v>0</v>
      </c>
      <c r="Q2781" s="3">
        <f t="shared" si="260"/>
        <v>1</v>
      </c>
      <c r="R2781" s="3">
        <f t="shared" si="261"/>
        <v>0</v>
      </c>
      <c r="S2781" s="3">
        <f t="shared" si="262"/>
        <v>0</v>
      </c>
      <c r="T2781" s="3">
        <f t="shared" si="263"/>
        <v>0</v>
      </c>
      <c r="U2781" s="3">
        <f t="shared" si="264"/>
        <v>0</v>
      </c>
    </row>
    <row r="2782" spans="1:21" ht="12.75" customHeight="1" x14ac:dyDescent="0.2">
      <c r="A2782" s="15" t="s">
        <v>95</v>
      </c>
      <c r="B2782" s="16" t="s">
        <v>96</v>
      </c>
      <c r="C2782" s="8">
        <v>216224</v>
      </c>
      <c r="D2782" s="6" t="s">
        <v>2400</v>
      </c>
      <c r="E2782" s="16" t="s">
        <v>2432</v>
      </c>
      <c r="F2782" s="15">
        <v>192023082</v>
      </c>
      <c r="G2782" s="5" t="s">
        <v>105</v>
      </c>
      <c r="H2782" s="6" t="s">
        <v>52</v>
      </c>
      <c r="I2782" s="6" t="s">
        <v>3170</v>
      </c>
      <c r="J2782" s="6" t="s">
        <v>3171</v>
      </c>
      <c r="K2782" s="6" t="s">
        <v>102</v>
      </c>
      <c r="L2782" s="6" t="s">
        <v>1880</v>
      </c>
      <c r="M2782" s="16" t="s">
        <v>2321</v>
      </c>
      <c r="N2782" s="8" t="s">
        <v>35</v>
      </c>
      <c r="O2782" s="7">
        <v>2</v>
      </c>
      <c r="P2782" s="3">
        <f t="shared" si="259"/>
        <v>0</v>
      </c>
      <c r="Q2782" s="3">
        <f t="shared" si="260"/>
        <v>1</v>
      </c>
      <c r="R2782" s="3">
        <f t="shared" si="261"/>
        <v>0</v>
      </c>
      <c r="S2782" s="3">
        <f t="shared" si="262"/>
        <v>0</v>
      </c>
      <c r="T2782" s="3">
        <f t="shared" si="263"/>
        <v>0</v>
      </c>
      <c r="U2782" s="3">
        <f t="shared" si="264"/>
        <v>0</v>
      </c>
    </row>
    <row r="2783" spans="1:21" ht="12.75" customHeight="1" x14ac:dyDescent="0.2">
      <c r="A2783" s="15" t="s">
        <v>95</v>
      </c>
      <c r="B2783" s="16" t="s">
        <v>96</v>
      </c>
      <c r="C2783" s="8">
        <v>216224</v>
      </c>
      <c r="D2783" s="6" t="s">
        <v>2400</v>
      </c>
      <c r="E2783" s="16" t="s">
        <v>2432</v>
      </c>
      <c r="F2783" s="15">
        <v>192023084</v>
      </c>
      <c r="G2783" s="5" t="s">
        <v>105</v>
      </c>
      <c r="H2783" s="6" t="s">
        <v>52</v>
      </c>
      <c r="I2783" s="6" t="s">
        <v>3172</v>
      </c>
      <c r="J2783" s="6" t="s">
        <v>3173</v>
      </c>
      <c r="K2783" s="6" t="s">
        <v>102</v>
      </c>
      <c r="L2783" s="6" t="s">
        <v>1880</v>
      </c>
      <c r="M2783" s="16" t="s">
        <v>1881</v>
      </c>
      <c r="N2783" s="8" t="s">
        <v>35</v>
      </c>
      <c r="O2783" s="7">
        <v>2</v>
      </c>
      <c r="P2783" s="3">
        <f t="shared" si="259"/>
        <v>0</v>
      </c>
      <c r="Q2783" s="3">
        <f t="shared" si="260"/>
        <v>1</v>
      </c>
      <c r="R2783" s="3">
        <f t="shared" si="261"/>
        <v>0</v>
      </c>
      <c r="S2783" s="3">
        <f t="shared" si="262"/>
        <v>0</v>
      </c>
      <c r="T2783" s="3">
        <f t="shared" si="263"/>
        <v>0</v>
      </c>
      <c r="U2783" s="3">
        <f t="shared" si="264"/>
        <v>0</v>
      </c>
    </row>
    <row r="2784" spans="1:21" ht="12.75" customHeight="1" x14ac:dyDescent="0.2">
      <c r="A2784" s="15" t="s">
        <v>95</v>
      </c>
      <c r="B2784" s="16" t="s">
        <v>96</v>
      </c>
      <c r="C2784" s="8">
        <v>216224</v>
      </c>
      <c r="D2784" s="6" t="s">
        <v>2400</v>
      </c>
      <c r="E2784" s="16" t="s">
        <v>2432</v>
      </c>
      <c r="F2784" s="15">
        <v>192023094</v>
      </c>
      <c r="G2784" s="5" t="s">
        <v>105</v>
      </c>
      <c r="H2784" s="6" t="s">
        <v>52</v>
      </c>
      <c r="I2784" s="6" t="s">
        <v>3174</v>
      </c>
      <c r="J2784" s="6" t="s">
        <v>3175</v>
      </c>
      <c r="K2784" s="6" t="s">
        <v>102</v>
      </c>
      <c r="L2784" s="6" t="s">
        <v>1880</v>
      </c>
      <c r="M2784" s="16" t="s">
        <v>1881</v>
      </c>
      <c r="N2784" s="8" t="s">
        <v>35</v>
      </c>
      <c r="O2784" s="7">
        <v>2</v>
      </c>
      <c r="P2784" s="3">
        <f t="shared" si="259"/>
        <v>0</v>
      </c>
      <c r="Q2784" s="3">
        <f t="shared" si="260"/>
        <v>1</v>
      </c>
      <c r="R2784" s="3">
        <f t="shared" si="261"/>
        <v>0</v>
      </c>
      <c r="S2784" s="3">
        <f t="shared" si="262"/>
        <v>0</v>
      </c>
      <c r="T2784" s="3">
        <f t="shared" si="263"/>
        <v>0</v>
      </c>
      <c r="U2784" s="3">
        <f t="shared" si="264"/>
        <v>0</v>
      </c>
    </row>
    <row r="2785" spans="1:21" ht="12.75" customHeight="1" x14ac:dyDescent="0.2">
      <c r="A2785" s="15" t="s">
        <v>95</v>
      </c>
      <c r="B2785" s="16" t="s">
        <v>96</v>
      </c>
      <c r="C2785" s="8">
        <v>216224</v>
      </c>
      <c r="D2785" s="6" t="s">
        <v>2400</v>
      </c>
      <c r="E2785" s="16" t="s">
        <v>2432</v>
      </c>
      <c r="F2785" s="15">
        <v>191931794</v>
      </c>
      <c r="G2785" s="5" t="s">
        <v>167</v>
      </c>
      <c r="H2785" s="6" t="s">
        <v>52</v>
      </c>
      <c r="I2785" s="6" t="s">
        <v>3380</v>
      </c>
      <c r="J2785" s="6" t="s">
        <v>3415</v>
      </c>
      <c r="K2785" s="6" t="s">
        <v>102</v>
      </c>
      <c r="L2785" s="6" t="s">
        <v>103</v>
      </c>
      <c r="M2785" s="16" t="s">
        <v>116</v>
      </c>
      <c r="N2785" s="8" t="s">
        <v>35</v>
      </c>
      <c r="O2785" s="7">
        <v>3</v>
      </c>
      <c r="P2785" s="3">
        <f t="shared" si="259"/>
        <v>0</v>
      </c>
      <c r="Q2785" s="3">
        <f t="shared" si="260"/>
        <v>0</v>
      </c>
      <c r="R2785" s="3">
        <f t="shared" si="261"/>
        <v>1</v>
      </c>
      <c r="S2785" s="3">
        <f t="shared" si="262"/>
        <v>0</v>
      </c>
      <c r="T2785" s="3">
        <f t="shared" si="263"/>
        <v>0</v>
      </c>
      <c r="U2785" s="3">
        <f t="shared" si="264"/>
        <v>0</v>
      </c>
    </row>
    <row r="2786" spans="1:21" ht="12.75" customHeight="1" x14ac:dyDescent="0.2">
      <c r="A2786" s="15" t="s">
        <v>95</v>
      </c>
      <c r="B2786" s="16" t="s">
        <v>96</v>
      </c>
      <c r="C2786" s="8">
        <v>216224</v>
      </c>
      <c r="D2786" s="6" t="s">
        <v>2400</v>
      </c>
      <c r="E2786" s="16" t="s">
        <v>2432</v>
      </c>
      <c r="F2786" s="15">
        <v>191931856</v>
      </c>
      <c r="G2786" s="5" t="s">
        <v>67</v>
      </c>
      <c r="H2786" s="6" t="s">
        <v>52</v>
      </c>
      <c r="I2786" s="6" t="s">
        <v>3416</v>
      </c>
      <c r="J2786" s="6" t="s">
        <v>3417</v>
      </c>
      <c r="K2786" s="6" t="s">
        <v>102</v>
      </c>
      <c r="L2786" s="6" t="s">
        <v>103</v>
      </c>
      <c r="M2786" s="16" t="s">
        <v>104</v>
      </c>
      <c r="N2786" s="8" t="s">
        <v>35</v>
      </c>
      <c r="O2786" s="7">
        <v>3</v>
      </c>
      <c r="P2786" s="3">
        <f t="shared" si="259"/>
        <v>0</v>
      </c>
      <c r="Q2786" s="3">
        <f t="shared" si="260"/>
        <v>0</v>
      </c>
      <c r="R2786" s="3">
        <f t="shared" si="261"/>
        <v>1</v>
      </c>
      <c r="S2786" s="3">
        <f t="shared" si="262"/>
        <v>0</v>
      </c>
      <c r="T2786" s="3">
        <f t="shared" si="263"/>
        <v>0</v>
      </c>
      <c r="U2786" s="3">
        <f t="shared" si="264"/>
        <v>0</v>
      </c>
    </row>
    <row r="2787" spans="1:21" ht="12.75" customHeight="1" x14ac:dyDescent="0.2">
      <c r="A2787" s="15" t="s">
        <v>95</v>
      </c>
      <c r="B2787" s="16" t="s">
        <v>96</v>
      </c>
      <c r="C2787" s="8">
        <v>216224</v>
      </c>
      <c r="D2787" s="6" t="s">
        <v>2400</v>
      </c>
      <c r="E2787" s="16" t="s">
        <v>2432</v>
      </c>
      <c r="F2787" s="15">
        <v>191940432</v>
      </c>
      <c r="G2787" s="5" t="s">
        <v>105</v>
      </c>
      <c r="H2787" s="6" t="s">
        <v>52</v>
      </c>
      <c r="I2787" s="6" t="s">
        <v>3418</v>
      </c>
      <c r="J2787" s="6" t="s">
        <v>3419</v>
      </c>
      <c r="K2787" s="6" t="s">
        <v>102</v>
      </c>
      <c r="L2787" s="6" t="s">
        <v>103</v>
      </c>
      <c r="M2787" s="16" t="s">
        <v>111</v>
      </c>
      <c r="N2787" s="8" t="s">
        <v>35</v>
      </c>
      <c r="O2787" s="7">
        <v>3</v>
      </c>
      <c r="P2787" s="3">
        <f t="shared" si="259"/>
        <v>0</v>
      </c>
      <c r="Q2787" s="3">
        <f t="shared" si="260"/>
        <v>0</v>
      </c>
      <c r="R2787" s="3">
        <f t="shared" si="261"/>
        <v>1</v>
      </c>
      <c r="S2787" s="3">
        <f t="shared" si="262"/>
        <v>0</v>
      </c>
      <c r="T2787" s="3">
        <f t="shared" si="263"/>
        <v>0</v>
      </c>
      <c r="U2787" s="3">
        <f t="shared" si="264"/>
        <v>0</v>
      </c>
    </row>
    <row r="2788" spans="1:21" ht="12.75" customHeight="1" x14ac:dyDescent="0.2">
      <c r="A2788" s="15" t="s">
        <v>95</v>
      </c>
      <c r="B2788" s="16" t="s">
        <v>96</v>
      </c>
      <c r="C2788" s="8">
        <v>216224</v>
      </c>
      <c r="D2788" s="6" t="s">
        <v>2400</v>
      </c>
      <c r="E2788" s="16" t="s">
        <v>2432</v>
      </c>
      <c r="F2788" s="15">
        <v>192022361</v>
      </c>
      <c r="G2788" s="5" t="s">
        <v>105</v>
      </c>
      <c r="H2788" s="6" t="s">
        <v>52</v>
      </c>
      <c r="I2788" s="6" t="s">
        <v>3420</v>
      </c>
      <c r="J2788" s="6" t="s">
        <v>3421</v>
      </c>
      <c r="K2788" s="6" t="s">
        <v>102</v>
      </c>
      <c r="L2788" s="6" t="s">
        <v>103</v>
      </c>
      <c r="M2788" s="16" t="s">
        <v>111</v>
      </c>
      <c r="N2788" s="8" t="s">
        <v>35</v>
      </c>
      <c r="O2788" s="7">
        <v>3</v>
      </c>
      <c r="P2788" s="3">
        <f t="shared" si="259"/>
        <v>0</v>
      </c>
      <c r="Q2788" s="3">
        <f t="shared" si="260"/>
        <v>0</v>
      </c>
      <c r="R2788" s="3">
        <f t="shared" si="261"/>
        <v>1</v>
      </c>
      <c r="S2788" s="3">
        <f t="shared" si="262"/>
        <v>0</v>
      </c>
      <c r="T2788" s="3">
        <f t="shared" si="263"/>
        <v>0</v>
      </c>
      <c r="U2788" s="3">
        <f t="shared" si="264"/>
        <v>0</v>
      </c>
    </row>
    <row r="2789" spans="1:21" ht="12.75" customHeight="1" x14ac:dyDescent="0.2">
      <c r="A2789" s="15" t="s">
        <v>95</v>
      </c>
      <c r="B2789" s="16" t="s">
        <v>96</v>
      </c>
      <c r="C2789" s="8">
        <v>216224</v>
      </c>
      <c r="D2789" s="6" t="s">
        <v>2400</v>
      </c>
      <c r="E2789" s="16" t="s">
        <v>2432</v>
      </c>
      <c r="F2789" s="15">
        <v>192022400</v>
      </c>
      <c r="G2789" s="5" t="s">
        <v>67</v>
      </c>
      <c r="H2789" s="6" t="s">
        <v>52</v>
      </c>
      <c r="I2789" s="6" t="s">
        <v>3422</v>
      </c>
      <c r="J2789" s="6" t="s">
        <v>3423</v>
      </c>
      <c r="K2789" s="6" t="s">
        <v>102</v>
      </c>
      <c r="L2789" s="6" t="s">
        <v>103</v>
      </c>
      <c r="M2789" s="16" t="s">
        <v>104</v>
      </c>
      <c r="N2789" s="8" t="s">
        <v>35</v>
      </c>
      <c r="O2789" s="7">
        <v>3</v>
      </c>
      <c r="P2789" s="3">
        <f t="shared" si="259"/>
        <v>0</v>
      </c>
      <c r="Q2789" s="3">
        <f t="shared" si="260"/>
        <v>0</v>
      </c>
      <c r="R2789" s="3">
        <f t="shared" si="261"/>
        <v>1</v>
      </c>
      <c r="S2789" s="3">
        <f t="shared" si="262"/>
        <v>0</v>
      </c>
      <c r="T2789" s="3">
        <f t="shared" si="263"/>
        <v>0</v>
      </c>
      <c r="U2789" s="3">
        <f t="shared" si="264"/>
        <v>0</v>
      </c>
    </row>
    <row r="2790" spans="1:21" ht="12.75" customHeight="1" x14ac:dyDescent="0.2">
      <c r="A2790" s="15" t="s">
        <v>95</v>
      </c>
      <c r="B2790" s="16" t="s">
        <v>96</v>
      </c>
      <c r="C2790" s="8">
        <v>216224</v>
      </c>
      <c r="D2790" s="6" t="s">
        <v>2400</v>
      </c>
      <c r="E2790" s="16" t="s">
        <v>2432</v>
      </c>
      <c r="F2790" s="15">
        <v>192022470</v>
      </c>
      <c r="G2790" s="5" t="s">
        <v>167</v>
      </c>
      <c r="H2790" s="6" t="s">
        <v>52</v>
      </c>
      <c r="I2790" s="6" t="s">
        <v>3424</v>
      </c>
      <c r="J2790" s="6" t="s">
        <v>3425</v>
      </c>
      <c r="K2790" s="6" t="s">
        <v>102</v>
      </c>
      <c r="L2790" s="6" t="s">
        <v>103</v>
      </c>
      <c r="M2790" s="16" t="s">
        <v>111</v>
      </c>
      <c r="N2790" s="8" t="s">
        <v>35</v>
      </c>
      <c r="O2790" s="7">
        <v>3</v>
      </c>
      <c r="P2790" s="3">
        <f t="shared" si="259"/>
        <v>0</v>
      </c>
      <c r="Q2790" s="3">
        <f t="shared" si="260"/>
        <v>0</v>
      </c>
      <c r="R2790" s="3">
        <f t="shared" si="261"/>
        <v>1</v>
      </c>
      <c r="S2790" s="3">
        <f t="shared" si="262"/>
        <v>0</v>
      </c>
      <c r="T2790" s="3">
        <f t="shared" si="263"/>
        <v>0</v>
      </c>
      <c r="U2790" s="3">
        <f t="shared" si="264"/>
        <v>0</v>
      </c>
    </row>
    <row r="2791" spans="1:21" ht="12.75" customHeight="1" x14ac:dyDescent="0.2">
      <c r="A2791" s="15" t="s">
        <v>95</v>
      </c>
      <c r="B2791" s="16" t="s">
        <v>96</v>
      </c>
      <c r="C2791" s="8">
        <v>216224</v>
      </c>
      <c r="D2791" s="6" t="s">
        <v>2400</v>
      </c>
      <c r="E2791" s="16" t="s">
        <v>2432</v>
      </c>
      <c r="F2791" s="15">
        <v>192022745</v>
      </c>
      <c r="G2791" s="5" t="s">
        <v>167</v>
      </c>
      <c r="H2791" s="6" t="s">
        <v>52</v>
      </c>
      <c r="I2791" s="6" t="s">
        <v>3426</v>
      </c>
      <c r="J2791" s="6" t="s">
        <v>3427</v>
      </c>
      <c r="K2791" s="6" t="s">
        <v>102</v>
      </c>
      <c r="L2791" s="6" t="s">
        <v>103</v>
      </c>
      <c r="M2791" s="16" t="s">
        <v>116</v>
      </c>
      <c r="N2791" s="8" t="s">
        <v>35</v>
      </c>
      <c r="O2791" s="7">
        <v>3</v>
      </c>
      <c r="P2791" s="3">
        <f t="shared" si="259"/>
        <v>0</v>
      </c>
      <c r="Q2791" s="3">
        <f t="shared" si="260"/>
        <v>0</v>
      </c>
      <c r="R2791" s="3">
        <f t="shared" si="261"/>
        <v>1</v>
      </c>
      <c r="S2791" s="3">
        <f t="shared" si="262"/>
        <v>0</v>
      </c>
      <c r="T2791" s="3">
        <f t="shared" si="263"/>
        <v>0</v>
      </c>
      <c r="U2791" s="3">
        <f t="shared" si="264"/>
        <v>0</v>
      </c>
    </row>
    <row r="2792" spans="1:21" ht="12.75" customHeight="1" x14ac:dyDescent="0.2">
      <c r="A2792" s="15" t="s">
        <v>95</v>
      </c>
      <c r="B2792" s="16" t="s">
        <v>96</v>
      </c>
      <c r="C2792" s="8">
        <v>216224</v>
      </c>
      <c r="D2792" s="6" t="s">
        <v>2400</v>
      </c>
      <c r="E2792" s="16" t="s">
        <v>2432</v>
      </c>
      <c r="F2792" s="15">
        <v>192022809</v>
      </c>
      <c r="G2792" s="5" t="s">
        <v>167</v>
      </c>
      <c r="H2792" s="6" t="s">
        <v>52</v>
      </c>
      <c r="I2792" s="6" t="s">
        <v>3428</v>
      </c>
      <c r="J2792" s="6" t="s">
        <v>3429</v>
      </c>
      <c r="K2792" s="6" t="s">
        <v>102</v>
      </c>
      <c r="L2792" s="6" t="s">
        <v>103</v>
      </c>
      <c r="M2792" s="16" t="s">
        <v>111</v>
      </c>
      <c r="N2792" s="8" t="s">
        <v>35</v>
      </c>
      <c r="O2792" s="7">
        <v>3</v>
      </c>
      <c r="P2792" s="3">
        <f t="shared" si="259"/>
        <v>0</v>
      </c>
      <c r="Q2792" s="3">
        <f t="shared" si="260"/>
        <v>0</v>
      </c>
      <c r="R2792" s="3">
        <f t="shared" si="261"/>
        <v>1</v>
      </c>
      <c r="S2792" s="3">
        <f t="shared" si="262"/>
        <v>0</v>
      </c>
      <c r="T2792" s="3">
        <f t="shared" si="263"/>
        <v>0</v>
      </c>
      <c r="U2792" s="3">
        <f t="shared" si="264"/>
        <v>0</v>
      </c>
    </row>
    <row r="2793" spans="1:21" ht="12.75" customHeight="1" x14ac:dyDescent="0.2">
      <c r="A2793" s="15" t="s">
        <v>95</v>
      </c>
      <c r="B2793" s="16" t="s">
        <v>96</v>
      </c>
      <c r="C2793" s="8">
        <v>216224</v>
      </c>
      <c r="D2793" s="6" t="s">
        <v>2400</v>
      </c>
      <c r="E2793" s="16" t="s">
        <v>2432</v>
      </c>
      <c r="F2793" s="15">
        <v>192022919</v>
      </c>
      <c r="G2793" s="5" t="s">
        <v>167</v>
      </c>
      <c r="H2793" s="6" t="s">
        <v>52</v>
      </c>
      <c r="I2793" s="6" t="s">
        <v>3411</v>
      </c>
      <c r="J2793" s="6" t="s">
        <v>3430</v>
      </c>
      <c r="K2793" s="6" t="s">
        <v>102</v>
      </c>
      <c r="L2793" s="6" t="s">
        <v>103</v>
      </c>
      <c r="M2793" s="16" t="s">
        <v>126</v>
      </c>
      <c r="N2793" s="8" t="s">
        <v>35</v>
      </c>
      <c r="O2793" s="7">
        <v>3</v>
      </c>
      <c r="P2793" s="3">
        <f t="shared" si="259"/>
        <v>0</v>
      </c>
      <c r="Q2793" s="3">
        <f t="shared" si="260"/>
        <v>0</v>
      </c>
      <c r="R2793" s="3">
        <f t="shared" si="261"/>
        <v>1</v>
      </c>
      <c r="S2793" s="3">
        <f t="shared" si="262"/>
        <v>0</v>
      </c>
      <c r="T2793" s="3">
        <f t="shared" si="263"/>
        <v>0</v>
      </c>
      <c r="U2793" s="3">
        <f t="shared" si="264"/>
        <v>0</v>
      </c>
    </row>
    <row r="2794" spans="1:21" ht="12.75" customHeight="1" x14ac:dyDescent="0.2">
      <c r="A2794" s="15" t="s">
        <v>95</v>
      </c>
      <c r="B2794" s="16" t="s">
        <v>96</v>
      </c>
      <c r="C2794" s="8">
        <v>216224</v>
      </c>
      <c r="D2794" s="6" t="s">
        <v>2400</v>
      </c>
      <c r="E2794" s="16" t="s">
        <v>2432</v>
      </c>
      <c r="F2794" s="15">
        <v>192023193</v>
      </c>
      <c r="G2794" s="5" t="s">
        <v>67</v>
      </c>
      <c r="H2794" s="6" t="s">
        <v>52</v>
      </c>
      <c r="I2794" s="6" t="s">
        <v>3382</v>
      </c>
      <c r="J2794" s="6" t="s">
        <v>3431</v>
      </c>
      <c r="K2794" s="6" t="s">
        <v>102</v>
      </c>
      <c r="L2794" s="6" t="s">
        <v>103</v>
      </c>
      <c r="M2794" s="16" t="s">
        <v>111</v>
      </c>
      <c r="N2794" s="8" t="s">
        <v>35</v>
      </c>
      <c r="O2794" s="7">
        <v>3</v>
      </c>
      <c r="P2794" s="3">
        <f t="shared" si="259"/>
        <v>0</v>
      </c>
      <c r="Q2794" s="3">
        <f t="shared" si="260"/>
        <v>0</v>
      </c>
      <c r="R2794" s="3">
        <f t="shared" si="261"/>
        <v>1</v>
      </c>
      <c r="S2794" s="3">
        <f t="shared" si="262"/>
        <v>0</v>
      </c>
      <c r="T2794" s="3">
        <f t="shared" si="263"/>
        <v>0</v>
      </c>
      <c r="U2794" s="3">
        <f t="shared" si="264"/>
        <v>0</v>
      </c>
    </row>
    <row r="2795" spans="1:21" ht="12.75" customHeight="1" x14ac:dyDescent="0.2">
      <c r="A2795" s="15" t="s">
        <v>95</v>
      </c>
      <c r="B2795" s="16" t="s">
        <v>96</v>
      </c>
      <c r="C2795" s="8">
        <v>216224</v>
      </c>
      <c r="D2795" s="6" t="s">
        <v>2400</v>
      </c>
      <c r="E2795" s="16" t="s">
        <v>2432</v>
      </c>
      <c r="F2795" s="15">
        <v>192023643</v>
      </c>
      <c r="G2795" s="5" t="s">
        <v>67</v>
      </c>
      <c r="H2795" s="6" t="s">
        <v>52</v>
      </c>
      <c r="I2795" s="6" t="s">
        <v>3416</v>
      </c>
      <c r="J2795" s="6" t="s">
        <v>3432</v>
      </c>
      <c r="K2795" s="6" t="s">
        <v>102</v>
      </c>
      <c r="L2795" s="6" t="s">
        <v>103</v>
      </c>
      <c r="M2795" s="16" t="s">
        <v>104</v>
      </c>
      <c r="N2795" s="8" t="s">
        <v>35</v>
      </c>
      <c r="O2795" s="7">
        <v>3</v>
      </c>
      <c r="P2795" s="3">
        <f t="shared" si="259"/>
        <v>0</v>
      </c>
      <c r="Q2795" s="3">
        <f t="shared" si="260"/>
        <v>0</v>
      </c>
      <c r="R2795" s="3">
        <f t="shared" si="261"/>
        <v>1</v>
      </c>
      <c r="S2795" s="3">
        <f t="shared" si="262"/>
        <v>0</v>
      </c>
      <c r="T2795" s="3">
        <f t="shared" si="263"/>
        <v>0</v>
      </c>
      <c r="U2795" s="3">
        <f t="shared" si="264"/>
        <v>0</v>
      </c>
    </row>
    <row r="2796" spans="1:21" ht="12.75" customHeight="1" x14ac:dyDescent="0.2">
      <c r="A2796" s="15" t="s">
        <v>95</v>
      </c>
      <c r="B2796" s="16" t="s">
        <v>96</v>
      </c>
      <c r="C2796" s="8">
        <v>216224</v>
      </c>
      <c r="D2796" s="6" t="s">
        <v>2400</v>
      </c>
      <c r="E2796" s="16" t="s">
        <v>2432</v>
      </c>
      <c r="F2796" s="15">
        <v>192023700</v>
      </c>
      <c r="G2796" s="5" t="s">
        <v>105</v>
      </c>
      <c r="H2796" s="6" t="s">
        <v>52</v>
      </c>
      <c r="I2796" s="6" t="s">
        <v>3433</v>
      </c>
      <c r="J2796" s="6" t="s">
        <v>3434</v>
      </c>
      <c r="K2796" s="6" t="s">
        <v>102</v>
      </c>
      <c r="L2796" s="6" t="s">
        <v>103</v>
      </c>
      <c r="M2796" s="16" t="s">
        <v>104</v>
      </c>
      <c r="N2796" s="8" t="s">
        <v>35</v>
      </c>
      <c r="O2796" s="7">
        <v>3</v>
      </c>
      <c r="P2796" s="3">
        <f t="shared" si="259"/>
        <v>0</v>
      </c>
      <c r="Q2796" s="3">
        <f t="shared" si="260"/>
        <v>0</v>
      </c>
      <c r="R2796" s="3">
        <f t="shared" si="261"/>
        <v>1</v>
      </c>
      <c r="S2796" s="3">
        <f t="shared" si="262"/>
        <v>0</v>
      </c>
      <c r="T2796" s="3">
        <f t="shared" si="263"/>
        <v>0</v>
      </c>
      <c r="U2796" s="3">
        <f t="shared" si="264"/>
        <v>0</v>
      </c>
    </row>
    <row r="2797" spans="1:21" ht="12.75" customHeight="1" x14ac:dyDescent="0.2">
      <c r="A2797" s="15" t="s">
        <v>95</v>
      </c>
      <c r="B2797" s="16" t="s">
        <v>96</v>
      </c>
      <c r="C2797" s="8">
        <v>216224</v>
      </c>
      <c r="D2797" s="6" t="s">
        <v>2400</v>
      </c>
      <c r="E2797" s="16" t="s">
        <v>2432</v>
      </c>
      <c r="F2797" s="15">
        <v>192023786</v>
      </c>
      <c r="G2797" s="5" t="s">
        <v>67</v>
      </c>
      <c r="H2797" s="6" t="s">
        <v>52</v>
      </c>
      <c r="I2797" s="6" t="s">
        <v>3435</v>
      </c>
      <c r="J2797" s="6" t="s">
        <v>3436</v>
      </c>
      <c r="K2797" s="6" t="s">
        <v>102</v>
      </c>
      <c r="L2797" s="6" t="s">
        <v>103</v>
      </c>
      <c r="M2797" s="16" t="s">
        <v>104</v>
      </c>
      <c r="N2797" s="8" t="s">
        <v>35</v>
      </c>
      <c r="O2797" s="7">
        <v>3</v>
      </c>
      <c r="P2797" s="3">
        <f t="shared" si="259"/>
        <v>0</v>
      </c>
      <c r="Q2797" s="3">
        <f t="shared" si="260"/>
        <v>0</v>
      </c>
      <c r="R2797" s="3">
        <f t="shared" si="261"/>
        <v>1</v>
      </c>
      <c r="S2797" s="3">
        <f t="shared" si="262"/>
        <v>0</v>
      </c>
      <c r="T2797" s="3">
        <f t="shared" si="263"/>
        <v>0</v>
      </c>
      <c r="U2797" s="3">
        <f t="shared" si="264"/>
        <v>0</v>
      </c>
    </row>
    <row r="2798" spans="1:21" ht="12.75" customHeight="1" x14ac:dyDescent="0.2">
      <c r="A2798" s="15" t="s">
        <v>95</v>
      </c>
      <c r="B2798" s="16" t="s">
        <v>96</v>
      </c>
      <c r="C2798" s="8">
        <v>216224</v>
      </c>
      <c r="D2798" s="6" t="s">
        <v>2400</v>
      </c>
      <c r="E2798" s="16" t="s">
        <v>2432</v>
      </c>
      <c r="F2798" s="15">
        <v>192034512</v>
      </c>
      <c r="G2798" s="5" t="s">
        <v>67</v>
      </c>
      <c r="H2798" s="6" t="s">
        <v>52</v>
      </c>
      <c r="I2798" s="6" t="s">
        <v>3437</v>
      </c>
      <c r="J2798" s="6" t="s">
        <v>3438</v>
      </c>
      <c r="K2798" s="6" t="s">
        <v>102</v>
      </c>
      <c r="L2798" s="6" t="s">
        <v>103</v>
      </c>
      <c r="M2798" s="16" t="s">
        <v>104</v>
      </c>
      <c r="N2798" s="8" t="s">
        <v>35</v>
      </c>
      <c r="O2798" s="7">
        <v>3</v>
      </c>
      <c r="P2798" s="3">
        <f t="shared" si="259"/>
        <v>0</v>
      </c>
      <c r="Q2798" s="3">
        <f t="shared" si="260"/>
        <v>0</v>
      </c>
      <c r="R2798" s="3">
        <f t="shared" si="261"/>
        <v>1</v>
      </c>
      <c r="S2798" s="3">
        <f t="shared" si="262"/>
        <v>0</v>
      </c>
      <c r="T2798" s="3">
        <f t="shared" si="263"/>
        <v>0</v>
      </c>
      <c r="U2798" s="3">
        <f t="shared" si="264"/>
        <v>0</v>
      </c>
    </row>
    <row r="2799" spans="1:21" ht="12.75" customHeight="1" x14ac:dyDescent="0.2">
      <c r="A2799" s="15" t="s">
        <v>95</v>
      </c>
      <c r="B2799" s="16" t="s">
        <v>96</v>
      </c>
      <c r="C2799" s="8">
        <v>216224</v>
      </c>
      <c r="D2799" s="6" t="s">
        <v>2400</v>
      </c>
      <c r="E2799" s="16" t="s">
        <v>2432</v>
      </c>
      <c r="F2799" s="15">
        <v>192034528</v>
      </c>
      <c r="G2799" s="5" t="s">
        <v>167</v>
      </c>
      <c r="H2799" s="6" t="s">
        <v>29</v>
      </c>
      <c r="I2799" s="6" t="s">
        <v>3439</v>
      </c>
      <c r="J2799" s="6" t="s">
        <v>3440</v>
      </c>
      <c r="K2799" s="6" t="s">
        <v>102</v>
      </c>
      <c r="L2799" s="6" t="s">
        <v>103</v>
      </c>
      <c r="M2799" s="16" t="s">
        <v>111</v>
      </c>
      <c r="N2799" s="8" t="s">
        <v>35</v>
      </c>
      <c r="O2799" s="7">
        <v>3</v>
      </c>
      <c r="P2799" s="3">
        <f t="shared" si="259"/>
        <v>0</v>
      </c>
      <c r="Q2799" s="3">
        <f t="shared" si="260"/>
        <v>0</v>
      </c>
      <c r="R2799" s="3">
        <f t="shared" si="261"/>
        <v>1</v>
      </c>
      <c r="S2799" s="3">
        <f t="shared" si="262"/>
        <v>0</v>
      </c>
      <c r="T2799" s="3">
        <f t="shared" si="263"/>
        <v>0</v>
      </c>
      <c r="U2799" s="3">
        <f t="shared" si="264"/>
        <v>0</v>
      </c>
    </row>
    <row r="2800" spans="1:21" ht="12.75" customHeight="1" x14ac:dyDescent="0.2">
      <c r="A2800" s="15" t="s">
        <v>95</v>
      </c>
      <c r="B2800" s="16" t="s">
        <v>96</v>
      </c>
      <c r="C2800" s="8">
        <v>216224</v>
      </c>
      <c r="D2800" s="6" t="s">
        <v>2400</v>
      </c>
      <c r="E2800" s="16" t="s">
        <v>2432</v>
      </c>
      <c r="F2800" s="15">
        <v>192034529</v>
      </c>
      <c r="G2800" s="5" t="s">
        <v>167</v>
      </c>
      <c r="H2800" s="6" t="s">
        <v>29</v>
      </c>
      <c r="I2800" s="6" t="s">
        <v>3441</v>
      </c>
      <c r="J2800" s="6" t="s">
        <v>3442</v>
      </c>
      <c r="K2800" s="6" t="s">
        <v>102</v>
      </c>
      <c r="L2800" s="6" t="s">
        <v>103</v>
      </c>
      <c r="M2800" s="16" t="s">
        <v>111</v>
      </c>
      <c r="N2800" s="8" t="s">
        <v>35</v>
      </c>
      <c r="O2800" s="7">
        <v>3</v>
      </c>
      <c r="P2800" s="3">
        <f t="shared" si="259"/>
        <v>0</v>
      </c>
      <c r="Q2800" s="3">
        <f t="shared" si="260"/>
        <v>0</v>
      </c>
      <c r="R2800" s="3">
        <f t="shared" si="261"/>
        <v>1</v>
      </c>
      <c r="S2800" s="3">
        <f t="shared" si="262"/>
        <v>0</v>
      </c>
      <c r="T2800" s="3">
        <f t="shared" si="263"/>
        <v>0</v>
      </c>
      <c r="U2800" s="3">
        <f t="shared" si="264"/>
        <v>0</v>
      </c>
    </row>
    <row r="2801" spans="1:21" ht="12.75" customHeight="1" x14ac:dyDescent="0.2">
      <c r="A2801" s="15" t="s">
        <v>95</v>
      </c>
      <c r="B2801" s="16" t="s">
        <v>96</v>
      </c>
      <c r="C2801" s="8">
        <v>216224</v>
      </c>
      <c r="D2801" s="6" t="s">
        <v>2400</v>
      </c>
      <c r="E2801" s="16" t="s">
        <v>2432</v>
      </c>
      <c r="F2801" s="15">
        <v>192034533</v>
      </c>
      <c r="G2801" s="5" t="s">
        <v>167</v>
      </c>
      <c r="H2801" s="6" t="s">
        <v>52</v>
      </c>
      <c r="I2801" s="6" t="s">
        <v>3443</v>
      </c>
      <c r="J2801" s="6" t="s">
        <v>3444</v>
      </c>
      <c r="K2801" s="6" t="s">
        <v>102</v>
      </c>
      <c r="L2801" s="6" t="s">
        <v>103</v>
      </c>
      <c r="M2801" s="16" t="s">
        <v>111</v>
      </c>
      <c r="N2801" s="8" t="s">
        <v>35</v>
      </c>
      <c r="O2801" s="7">
        <v>3</v>
      </c>
      <c r="P2801" s="3">
        <f t="shared" si="259"/>
        <v>0</v>
      </c>
      <c r="Q2801" s="3">
        <f t="shared" si="260"/>
        <v>0</v>
      </c>
      <c r="R2801" s="3">
        <f t="shared" si="261"/>
        <v>1</v>
      </c>
      <c r="S2801" s="3">
        <f t="shared" si="262"/>
        <v>0</v>
      </c>
      <c r="T2801" s="3">
        <f t="shared" si="263"/>
        <v>0</v>
      </c>
      <c r="U2801" s="3">
        <f t="shared" si="264"/>
        <v>0</v>
      </c>
    </row>
    <row r="2802" spans="1:21" ht="12.75" customHeight="1" x14ac:dyDescent="0.2">
      <c r="A2802" s="15" t="s">
        <v>95</v>
      </c>
      <c r="B2802" s="16" t="s">
        <v>96</v>
      </c>
      <c r="C2802" s="8">
        <v>216224</v>
      </c>
      <c r="D2802" s="6" t="s">
        <v>2400</v>
      </c>
      <c r="E2802" s="16" t="s">
        <v>2432</v>
      </c>
      <c r="F2802" s="15">
        <v>192034538</v>
      </c>
      <c r="G2802" s="5" t="s">
        <v>167</v>
      </c>
      <c r="H2802" s="6" t="s">
        <v>52</v>
      </c>
      <c r="I2802" s="6" t="s">
        <v>3445</v>
      </c>
      <c r="J2802" s="6" t="s">
        <v>3446</v>
      </c>
      <c r="K2802" s="6" t="s">
        <v>102</v>
      </c>
      <c r="L2802" s="6" t="s">
        <v>103</v>
      </c>
      <c r="M2802" s="16" t="s">
        <v>111</v>
      </c>
      <c r="N2802" s="8" t="s">
        <v>35</v>
      </c>
      <c r="O2802" s="7">
        <v>3</v>
      </c>
      <c r="P2802" s="3">
        <f t="shared" si="259"/>
        <v>0</v>
      </c>
      <c r="Q2802" s="3">
        <f t="shared" si="260"/>
        <v>0</v>
      </c>
      <c r="R2802" s="3">
        <f t="shared" si="261"/>
        <v>1</v>
      </c>
      <c r="S2802" s="3">
        <f t="shared" si="262"/>
        <v>0</v>
      </c>
      <c r="T2802" s="3">
        <f t="shared" si="263"/>
        <v>0</v>
      </c>
      <c r="U2802" s="3">
        <f t="shared" si="264"/>
        <v>0</v>
      </c>
    </row>
    <row r="2803" spans="1:21" ht="12.75" customHeight="1" x14ac:dyDescent="0.2">
      <c r="A2803" s="15" t="s">
        <v>95</v>
      </c>
      <c r="B2803" s="16" t="s">
        <v>96</v>
      </c>
      <c r="C2803" s="8">
        <v>216224</v>
      </c>
      <c r="D2803" s="6" t="s">
        <v>2400</v>
      </c>
      <c r="E2803" s="16" t="s">
        <v>2432</v>
      </c>
      <c r="F2803" s="15">
        <v>192034539</v>
      </c>
      <c r="G2803" s="5" t="s">
        <v>67</v>
      </c>
      <c r="H2803" s="6" t="s">
        <v>52</v>
      </c>
      <c r="I2803" s="6" t="s">
        <v>3445</v>
      </c>
      <c r="J2803" s="6" t="s">
        <v>3447</v>
      </c>
      <c r="K2803" s="6" t="s">
        <v>102</v>
      </c>
      <c r="L2803" s="6" t="s">
        <v>103</v>
      </c>
      <c r="M2803" s="16" t="s">
        <v>111</v>
      </c>
      <c r="N2803" s="8" t="s">
        <v>35</v>
      </c>
      <c r="O2803" s="7">
        <v>3</v>
      </c>
      <c r="P2803" s="3">
        <f t="shared" si="259"/>
        <v>0</v>
      </c>
      <c r="Q2803" s="3">
        <f t="shared" si="260"/>
        <v>0</v>
      </c>
      <c r="R2803" s="3">
        <f t="shared" si="261"/>
        <v>1</v>
      </c>
      <c r="S2803" s="3">
        <f t="shared" si="262"/>
        <v>0</v>
      </c>
      <c r="T2803" s="3">
        <f t="shared" si="263"/>
        <v>0</v>
      </c>
      <c r="U2803" s="3">
        <f t="shared" si="264"/>
        <v>0</v>
      </c>
    </row>
    <row r="2804" spans="1:21" ht="12.75" customHeight="1" x14ac:dyDescent="0.2">
      <c r="A2804" s="15" t="s">
        <v>95</v>
      </c>
      <c r="B2804" s="16" t="s">
        <v>96</v>
      </c>
      <c r="C2804" s="8">
        <v>216224</v>
      </c>
      <c r="D2804" s="6" t="s">
        <v>2400</v>
      </c>
      <c r="E2804" s="16" t="s">
        <v>2432</v>
      </c>
      <c r="F2804" s="15">
        <v>192034547</v>
      </c>
      <c r="G2804" s="5" t="s">
        <v>67</v>
      </c>
      <c r="H2804" s="6" t="s">
        <v>52</v>
      </c>
      <c r="I2804" s="6" t="s">
        <v>3448</v>
      </c>
      <c r="J2804" s="6" t="s">
        <v>3449</v>
      </c>
      <c r="K2804" s="6" t="s">
        <v>102</v>
      </c>
      <c r="L2804" s="6" t="s">
        <v>103</v>
      </c>
      <c r="M2804" s="16" t="s">
        <v>104</v>
      </c>
      <c r="N2804" s="8" t="s">
        <v>35</v>
      </c>
      <c r="O2804" s="7">
        <v>3</v>
      </c>
      <c r="P2804" s="3">
        <f t="shared" si="259"/>
        <v>0</v>
      </c>
      <c r="Q2804" s="3">
        <f t="shared" si="260"/>
        <v>0</v>
      </c>
      <c r="R2804" s="3">
        <f t="shared" si="261"/>
        <v>1</v>
      </c>
      <c r="S2804" s="3">
        <f t="shared" si="262"/>
        <v>0</v>
      </c>
      <c r="T2804" s="3">
        <f t="shared" si="263"/>
        <v>0</v>
      </c>
      <c r="U2804" s="3">
        <f t="shared" si="264"/>
        <v>0</v>
      </c>
    </row>
    <row r="2805" spans="1:21" ht="12.75" customHeight="1" x14ac:dyDescent="0.2">
      <c r="A2805" s="15" t="s">
        <v>95</v>
      </c>
      <c r="B2805" s="16" t="s">
        <v>96</v>
      </c>
      <c r="C2805" s="8">
        <v>216224</v>
      </c>
      <c r="D2805" s="6" t="s">
        <v>2400</v>
      </c>
      <c r="E2805" s="16" t="s">
        <v>2432</v>
      </c>
      <c r="F2805" s="15">
        <v>192034557</v>
      </c>
      <c r="G2805" s="5" t="s">
        <v>167</v>
      </c>
      <c r="H2805" s="6" t="s">
        <v>29</v>
      </c>
      <c r="I2805" s="6" t="s">
        <v>3450</v>
      </c>
      <c r="J2805" s="6" t="s">
        <v>3451</v>
      </c>
      <c r="K2805" s="6" t="s">
        <v>102</v>
      </c>
      <c r="L2805" s="6" t="s">
        <v>103</v>
      </c>
      <c r="M2805" s="16" t="s">
        <v>111</v>
      </c>
      <c r="N2805" s="8" t="s">
        <v>35</v>
      </c>
      <c r="O2805" s="7">
        <v>3</v>
      </c>
      <c r="P2805" s="3">
        <f t="shared" si="259"/>
        <v>0</v>
      </c>
      <c r="Q2805" s="3">
        <f t="shared" si="260"/>
        <v>0</v>
      </c>
      <c r="R2805" s="3">
        <f t="shared" si="261"/>
        <v>1</v>
      </c>
      <c r="S2805" s="3">
        <f t="shared" si="262"/>
        <v>0</v>
      </c>
      <c r="T2805" s="3">
        <f t="shared" si="263"/>
        <v>0</v>
      </c>
      <c r="U2805" s="3">
        <f t="shared" si="264"/>
        <v>0</v>
      </c>
    </row>
    <row r="2806" spans="1:21" ht="12.75" customHeight="1" x14ac:dyDescent="0.2">
      <c r="A2806" s="15" t="s">
        <v>95</v>
      </c>
      <c r="B2806" s="16" t="s">
        <v>96</v>
      </c>
      <c r="C2806" s="8">
        <v>216224</v>
      </c>
      <c r="D2806" s="6" t="s">
        <v>2400</v>
      </c>
      <c r="E2806" s="16" t="s">
        <v>2432</v>
      </c>
      <c r="F2806" s="15">
        <v>192034560</v>
      </c>
      <c r="G2806" s="5" t="s">
        <v>167</v>
      </c>
      <c r="H2806" s="6" t="s">
        <v>52</v>
      </c>
      <c r="I2806" s="6" t="s">
        <v>3452</v>
      </c>
      <c r="J2806" s="6" t="s">
        <v>3453</v>
      </c>
      <c r="K2806" s="6" t="s">
        <v>102</v>
      </c>
      <c r="L2806" s="6" t="s">
        <v>103</v>
      </c>
      <c r="M2806" s="16" t="s">
        <v>111</v>
      </c>
      <c r="N2806" s="8" t="s">
        <v>35</v>
      </c>
      <c r="O2806" s="7">
        <v>3</v>
      </c>
      <c r="P2806" s="3">
        <f t="shared" si="259"/>
        <v>0</v>
      </c>
      <c r="Q2806" s="3">
        <f t="shared" si="260"/>
        <v>0</v>
      </c>
      <c r="R2806" s="3">
        <f t="shared" si="261"/>
        <v>1</v>
      </c>
      <c r="S2806" s="3">
        <f t="shared" si="262"/>
        <v>0</v>
      </c>
      <c r="T2806" s="3">
        <f t="shared" si="263"/>
        <v>0</v>
      </c>
      <c r="U2806" s="3">
        <f t="shared" si="264"/>
        <v>0</v>
      </c>
    </row>
    <row r="2807" spans="1:21" ht="12.75" customHeight="1" x14ac:dyDescent="0.2">
      <c r="A2807" s="15" t="s">
        <v>95</v>
      </c>
      <c r="B2807" s="16" t="s">
        <v>96</v>
      </c>
      <c r="C2807" s="8">
        <v>216224</v>
      </c>
      <c r="D2807" s="6" t="s">
        <v>2400</v>
      </c>
      <c r="E2807" s="16" t="s">
        <v>2432</v>
      </c>
      <c r="F2807" s="15">
        <v>192034561</v>
      </c>
      <c r="G2807" s="5" t="s">
        <v>167</v>
      </c>
      <c r="H2807" s="6" t="s">
        <v>29</v>
      </c>
      <c r="I2807" s="6" t="s">
        <v>3454</v>
      </c>
      <c r="J2807" s="6" t="s">
        <v>3455</v>
      </c>
      <c r="K2807" s="6" t="s">
        <v>102</v>
      </c>
      <c r="L2807" s="6" t="s">
        <v>103</v>
      </c>
      <c r="M2807" s="16" t="s">
        <v>111</v>
      </c>
      <c r="N2807" s="8" t="s">
        <v>35</v>
      </c>
      <c r="O2807" s="7">
        <v>3</v>
      </c>
      <c r="P2807" s="3">
        <f t="shared" si="259"/>
        <v>0</v>
      </c>
      <c r="Q2807" s="3">
        <f t="shared" si="260"/>
        <v>0</v>
      </c>
      <c r="R2807" s="3">
        <f t="shared" si="261"/>
        <v>1</v>
      </c>
      <c r="S2807" s="3">
        <f t="shared" si="262"/>
        <v>0</v>
      </c>
      <c r="T2807" s="3">
        <f t="shared" si="263"/>
        <v>0</v>
      </c>
      <c r="U2807" s="3">
        <f t="shared" si="264"/>
        <v>0</v>
      </c>
    </row>
    <row r="2808" spans="1:21" ht="12.75" customHeight="1" x14ac:dyDescent="0.2">
      <c r="A2808" s="15" t="s">
        <v>95</v>
      </c>
      <c r="B2808" s="16" t="s">
        <v>96</v>
      </c>
      <c r="C2808" s="8">
        <v>216224</v>
      </c>
      <c r="D2808" s="6" t="s">
        <v>2400</v>
      </c>
      <c r="E2808" s="16" t="s">
        <v>2684</v>
      </c>
      <c r="F2808" s="15">
        <v>192025751</v>
      </c>
      <c r="G2808" s="5" t="s">
        <v>105</v>
      </c>
      <c r="H2808" s="6" t="s">
        <v>52</v>
      </c>
      <c r="I2808" s="6" t="s">
        <v>3456</v>
      </c>
      <c r="J2808" s="6" t="s">
        <v>3457</v>
      </c>
      <c r="K2808" s="6" t="s">
        <v>102</v>
      </c>
      <c r="L2808" s="6" t="s">
        <v>103</v>
      </c>
      <c r="M2808" s="16" t="s">
        <v>111</v>
      </c>
      <c r="N2808" s="8" t="s">
        <v>35</v>
      </c>
      <c r="O2808" s="7">
        <v>3</v>
      </c>
      <c r="P2808" s="3">
        <f t="shared" si="259"/>
        <v>0</v>
      </c>
      <c r="Q2808" s="3">
        <f t="shared" si="260"/>
        <v>0</v>
      </c>
      <c r="R2808" s="3">
        <f t="shared" si="261"/>
        <v>1</v>
      </c>
      <c r="S2808" s="3">
        <f t="shared" si="262"/>
        <v>0</v>
      </c>
      <c r="T2808" s="3">
        <f t="shared" si="263"/>
        <v>0</v>
      </c>
      <c r="U2808" s="3">
        <f t="shared" si="264"/>
        <v>0</v>
      </c>
    </row>
    <row r="2809" spans="1:21" ht="12.75" customHeight="1" x14ac:dyDescent="0.2">
      <c r="A2809" s="15" t="s">
        <v>95</v>
      </c>
      <c r="B2809" s="16" t="s">
        <v>96</v>
      </c>
      <c r="C2809" s="8">
        <v>216224</v>
      </c>
      <c r="D2809" s="6" t="s">
        <v>2400</v>
      </c>
      <c r="E2809" s="16" t="s">
        <v>2432</v>
      </c>
      <c r="F2809" s="15">
        <v>191893747</v>
      </c>
      <c r="G2809" s="5" t="s">
        <v>67</v>
      </c>
      <c r="H2809" s="6" t="s">
        <v>52</v>
      </c>
      <c r="I2809" s="6" t="s">
        <v>3448</v>
      </c>
      <c r="J2809" s="6" t="s">
        <v>3458</v>
      </c>
      <c r="K2809" s="6" t="s">
        <v>102</v>
      </c>
      <c r="L2809" s="6" t="s">
        <v>103</v>
      </c>
      <c r="M2809" s="16" t="s">
        <v>104</v>
      </c>
      <c r="N2809" s="8" t="s">
        <v>35</v>
      </c>
      <c r="O2809" s="7">
        <v>4</v>
      </c>
      <c r="P2809" s="3">
        <f t="shared" si="259"/>
        <v>0</v>
      </c>
      <c r="Q2809" s="3">
        <f t="shared" si="260"/>
        <v>0</v>
      </c>
      <c r="R2809" s="3">
        <f t="shared" si="261"/>
        <v>0</v>
      </c>
      <c r="S2809" s="3">
        <f t="shared" si="262"/>
        <v>1</v>
      </c>
      <c r="T2809" s="3">
        <f t="shared" si="263"/>
        <v>0</v>
      </c>
      <c r="U2809" s="3">
        <f t="shared" si="264"/>
        <v>0</v>
      </c>
    </row>
    <row r="2810" spans="1:21" ht="12.75" customHeight="1" x14ac:dyDescent="0.2">
      <c r="A2810" s="15" t="s">
        <v>95</v>
      </c>
      <c r="B2810" s="16" t="s">
        <v>96</v>
      </c>
      <c r="C2810" s="8">
        <v>216224</v>
      </c>
      <c r="D2810" s="6" t="s">
        <v>2400</v>
      </c>
      <c r="E2810" s="16" t="s">
        <v>2432</v>
      </c>
      <c r="F2810" s="15">
        <v>191893791</v>
      </c>
      <c r="G2810" s="5" t="s">
        <v>167</v>
      </c>
      <c r="H2810" s="6" t="s">
        <v>52</v>
      </c>
      <c r="I2810" s="6" t="s">
        <v>3395</v>
      </c>
      <c r="J2810" s="6" t="s">
        <v>3459</v>
      </c>
      <c r="K2810" s="6" t="s">
        <v>102</v>
      </c>
      <c r="L2810" s="6" t="s">
        <v>103</v>
      </c>
      <c r="M2810" s="16" t="s">
        <v>116</v>
      </c>
      <c r="N2810" s="8" t="s">
        <v>35</v>
      </c>
      <c r="O2810" s="7">
        <v>4</v>
      </c>
      <c r="P2810" s="3">
        <f t="shared" si="259"/>
        <v>0</v>
      </c>
      <c r="Q2810" s="3">
        <f t="shared" si="260"/>
        <v>0</v>
      </c>
      <c r="R2810" s="3">
        <f t="shared" si="261"/>
        <v>0</v>
      </c>
      <c r="S2810" s="3">
        <f t="shared" si="262"/>
        <v>1</v>
      </c>
      <c r="T2810" s="3">
        <f t="shared" si="263"/>
        <v>0</v>
      </c>
      <c r="U2810" s="3">
        <f t="shared" si="264"/>
        <v>0</v>
      </c>
    </row>
    <row r="2811" spans="1:21" ht="12.75" customHeight="1" x14ac:dyDescent="0.2">
      <c r="A2811" s="15" t="s">
        <v>95</v>
      </c>
      <c r="B2811" s="16" t="s">
        <v>96</v>
      </c>
      <c r="C2811" s="8">
        <v>216224</v>
      </c>
      <c r="D2811" s="6" t="s">
        <v>2400</v>
      </c>
      <c r="E2811" s="16" t="s">
        <v>2432</v>
      </c>
      <c r="F2811" s="15">
        <v>191931579</v>
      </c>
      <c r="G2811" s="5" t="s">
        <v>167</v>
      </c>
      <c r="H2811" s="6" t="s">
        <v>52</v>
      </c>
      <c r="I2811" s="6" t="s">
        <v>3416</v>
      </c>
      <c r="J2811" s="6" t="s">
        <v>3460</v>
      </c>
      <c r="K2811" s="6" t="s">
        <v>102</v>
      </c>
      <c r="L2811" s="6" t="s">
        <v>103</v>
      </c>
      <c r="M2811" s="16" t="s">
        <v>104</v>
      </c>
      <c r="N2811" s="8" t="s">
        <v>35</v>
      </c>
      <c r="O2811" s="7">
        <v>4</v>
      </c>
      <c r="P2811" s="3">
        <f t="shared" si="259"/>
        <v>0</v>
      </c>
      <c r="Q2811" s="3">
        <f t="shared" si="260"/>
        <v>0</v>
      </c>
      <c r="R2811" s="3">
        <f t="shared" si="261"/>
        <v>0</v>
      </c>
      <c r="S2811" s="3">
        <f t="shared" si="262"/>
        <v>1</v>
      </c>
      <c r="T2811" s="3">
        <f t="shared" si="263"/>
        <v>0</v>
      </c>
      <c r="U2811" s="3">
        <f t="shared" si="264"/>
        <v>0</v>
      </c>
    </row>
    <row r="2812" spans="1:21" ht="12.75" customHeight="1" x14ac:dyDescent="0.2">
      <c r="A2812" s="15" t="s">
        <v>95</v>
      </c>
      <c r="B2812" s="16" t="s">
        <v>96</v>
      </c>
      <c r="C2812" s="8">
        <v>216224</v>
      </c>
      <c r="D2812" s="6" t="s">
        <v>2400</v>
      </c>
      <c r="E2812" s="16" t="s">
        <v>2432</v>
      </c>
      <c r="F2812" s="15">
        <v>191931631</v>
      </c>
      <c r="G2812" s="5" t="s">
        <v>67</v>
      </c>
      <c r="H2812" s="6" t="s">
        <v>52</v>
      </c>
      <c r="I2812" s="6" t="s">
        <v>3461</v>
      </c>
      <c r="J2812" s="6" t="s">
        <v>3462</v>
      </c>
      <c r="K2812" s="6" t="s">
        <v>102</v>
      </c>
      <c r="L2812" s="6" t="s">
        <v>103</v>
      </c>
      <c r="M2812" s="16" t="s">
        <v>104</v>
      </c>
      <c r="N2812" s="8" t="s">
        <v>35</v>
      </c>
      <c r="O2812" s="7">
        <v>4</v>
      </c>
      <c r="P2812" s="3">
        <f t="shared" si="259"/>
        <v>0</v>
      </c>
      <c r="Q2812" s="3">
        <f t="shared" si="260"/>
        <v>0</v>
      </c>
      <c r="R2812" s="3">
        <f t="shared" si="261"/>
        <v>0</v>
      </c>
      <c r="S2812" s="3">
        <f t="shared" si="262"/>
        <v>1</v>
      </c>
      <c r="T2812" s="3">
        <f t="shared" si="263"/>
        <v>0</v>
      </c>
      <c r="U2812" s="3">
        <f t="shared" si="264"/>
        <v>0</v>
      </c>
    </row>
    <row r="2813" spans="1:21" ht="12.75" customHeight="1" x14ac:dyDescent="0.2">
      <c r="A2813" s="15" t="s">
        <v>95</v>
      </c>
      <c r="B2813" s="16" t="s">
        <v>96</v>
      </c>
      <c r="C2813" s="8">
        <v>216224</v>
      </c>
      <c r="D2813" s="6" t="s">
        <v>2400</v>
      </c>
      <c r="E2813" s="16" t="s">
        <v>2432</v>
      </c>
      <c r="F2813" s="15">
        <v>191931712</v>
      </c>
      <c r="G2813" s="5" t="s">
        <v>167</v>
      </c>
      <c r="H2813" s="6" t="s">
        <v>52</v>
      </c>
      <c r="I2813" s="6" t="s">
        <v>3463</v>
      </c>
      <c r="J2813" s="6" t="s">
        <v>3464</v>
      </c>
      <c r="K2813" s="6" t="s">
        <v>102</v>
      </c>
      <c r="L2813" s="6" t="s">
        <v>103</v>
      </c>
      <c r="M2813" s="16" t="s">
        <v>104</v>
      </c>
      <c r="N2813" s="8" t="s">
        <v>35</v>
      </c>
      <c r="O2813" s="7">
        <v>4</v>
      </c>
      <c r="P2813" s="3">
        <f t="shared" si="259"/>
        <v>0</v>
      </c>
      <c r="Q2813" s="3">
        <f t="shared" si="260"/>
        <v>0</v>
      </c>
      <c r="R2813" s="3">
        <f t="shared" si="261"/>
        <v>0</v>
      </c>
      <c r="S2813" s="3">
        <f t="shared" si="262"/>
        <v>1</v>
      </c>
      <c r="T2813" s="3">
        <f t="shared" si="263"/>
        <v>0</v>
      </c>
      <c r="U2813" s="3">
        <f t="shared" si="264"/>
        <v>0</v>
      </c>
    </row>
    <row r="2814" spans="1:21" ht="12.75" customHeight="1" x14ac:dyDescent="0.2">
      <c r="A2814" s="15" t="s">
        <v>95</v>
      </c>
      <c r="B2814" s="16" t="s">
        <v>96</v>
      </c>
      <c r="C2814" s="8">
        <v>216224</v>
      </c>
      <c r="D2814" s="6" t="s">
        <v>2400</v>
      </c>
      <c r="E2814" s="16" t="s">
        <v>2432</v>
      </c>
      <c r="F2814" s="15">
        <v>191931926</v>
      </c>
      <c r="G2814" s="5" t="s">
        <v>67</v>
      </c>
      <c r="H2814" s="6" t="s">
        <v>52</v>
      </c>
      <c r="I2814" s="6" t="s">
        <v>3465</v>
      </c>
      <c r="J2814" s="6" t="s">
        <v>3466</v>
      </c>
      <c r="K2814" s="6" t="s">
        <v>102</v>
      </c>
      <c r="L2814" s="6" t="s">
        <v>103</v>
      </c>
      <c r="M2814" s="16" t="s">
        <v>104</v>
      </c>
      <c r="N2814" s="8" t="s">
        <v>35</v>
      </c>
      <c r="O2814" s="7">
        <v>4</v>
      </c>
      <c r="P2814" s="3">
        <f t="shared" si="259"/>
        <v>0</v>
      </c>
      <c r="Q2814" s="3">
        <f t="shared" si="260"/>
        <v>0</v>
      </c>
      <c r="R2814" s="3">
        <f t="shared" si="261"/>
        <v>0</v>
      </c>
      <c r="S2814" s="3">
        <f t="shared" si="262"/>
        <v>1</v>
      </c>
      <c r="T2814" s="3">
        <f t="shared" si="263"/>
        <v>0</v>
      </c>
      <c r="U2814" s="3">
        <f t="shared" si="264"/>
        <v>0</v>
      </c>
    </row>
    <row r="2815" spans="1:21" ht="12.75" customHeight="1" x14ac:dyDescent="0.2">
      <c r="A2815" s="15" t="s">
        <v>95</v>
      </c>
      <c r="B2815" s="16" t="s">
        <v>96</v>
      </c>
      <c r="C2815" s="8">
        <v>216224</v>
      </c>
      <c r="D2815" s="6" t="s">
        <v>2400</v>
      </c>
      <c r="E2815" s="16" t="s">
        <v>2432</v>
      </c>
      <c r="F2815" s="15">
        <v>192022924</v>
      </c>
      <c r="G2815" s="5" t="s">
        <v>67</v>
      </c>
      <c r="H2815" s="6" t="s">
        <v>52</v>
      </c>
      <c r="I2815" s="6" t="s">
        <v>3188</v>
      </c>
      <c r="J2815" s="6" t="s">
        <v>3467</v>
      </c>
      <c r="K2815" s="6" t="s">
        <v>102</v>
      </c>
      <c r="L2815" s="6" t="s">
        <v>103</v>
      </c>
      <c r="M2815" s="16" t="s">
        <v>104</v>
      </c>
      <c r="N2815" s="8" t="s">
        <v>35</v>
      </c>
      <c r="O2815" s="7">
        <v>4</v>
      </c>
      <c r="P2815" s="3">
        <f t="shared" si="259"/>
        <v>0</v>
      </c>
      <c r="Q2815" s="3">
        <f t="shared" si="260"/>
        <v>0</v>
      </c>
      <c r="R2815" s="3">
        <f t="shared" si="261"/>
        <v>0</v>
      </c>
      <c r="S2815" s="3">
        <f t="shared" si="262"/>
        <v>1</v>
      </c>
      <c r="T2815" s="3">
        <f t="shared" si="263"/>
        <v>0</v>
      </c>
      <c r="U2815" s="3">
        <f t="shared" si="264"/>
        <v>0</v>
      </c>
    </row>
    <row r="2816" spans="1:21" ht="12.75" customHeight="1" x14ac:dyDescent="0.2">
      <c r="A2816" s="15" t="s">
        <v>95</v>
      </c>
      <c r="B2816" s="16" t="s">
        <v>96</v>
      </c>
      <c r="C2816" s="8">
        <v>216224</v>
      </c>
      <c r="D2816" s="6" t="s">
        <v>2400</v>
      </c>
      <c r="E2816" s="16" t="s">
        <v>2432</v>
      </c>
      <c r="F2816" s="15">
        <v>192023302</v>
      </c>
      <c r="G2816" s="5" t="s">
        <v>167</v>
      </c>
      <c r="H2816" s="6" t="s">
        <v>52</v>
      </c>
      <c r="I2816" s="6" t="s">
        <v>3378</v>
      </c>
      <c r="J2816" s="6" t="s">
        <v>3468</v>
      </c>
      <c r="K2816" s="6" t="s">
        <v>102</v>
      </c>
      <c r="L2816" s="6" t="s">
        <v>103</v>
      </c>
      <c r="M2816" s="16" t="s">
        <v>104</v>
      </c>
      <c r="N2816" s="8" t="s">
        <v>35</v>
      </c>
      <c r="O2816" s="7">
        <v>4</v>
      </c>
      <c r="P2816" s="3">
        <f t="shared" si="259"/>
        <v>0</v>
      </c>
      <c r="Q2816" s="3">
        <f t="shared" si="260"/>
        <v>0</v>
      </c>
      <c r="R2816" s="3">
        <f t="shared" si="261"/>
        <v>0</v>
      </c>
      <c r="S2816" s="3">
        <f t="shared" si="262"/>
        <v>1</v>
      </c>
      <c r="T2816" s="3">
        <f t="shared" si="263"/>
        <v>0</v>
      </c>
      <c r="U2816" s="3">
        <f t="shared" si="264"/>
        <v>0</v>
      </c>
    </row>
    <row r="2817" spans="1:21" ht="12.75" customHeight="1" x14ac:dyDescent="0.2">
      <c r="A2817" s="15" t="s">
        <v>95</v>
      </c>
      <c r="B2817" s="16" t="s">
        <v>96</v>
      </c>
      <c r="C2817" s="8">
        <v>216224</v>
      </c>
      <c r="D2817" s="6" t="s">
        <v>2400</v>
      </c>
      <c r="E2817" s="16" t="s">
        <v>2432</v>
      </c>
      <c r="F2817" s="15">
        <v>192023304</v>
      </c>
      <c r="G2817" s="5" t="s">
        <v>167</v>
      </c>
      <c r="H2817" s="6" t="s">
        <v>52</v>
      </c>
      <c r="I2817" s="6" t="s">
        <v>3378</v>
      </c>
      <c r="J2817" s="6" t="s">
        <v>3469</v>
      </c>
      <c r="K2817" s="6" t="s">
        <v>102</v>
      </c>
      <c r="L2817" s="6" t="s">
        <v>103</v>
      </c>
      <c r="M2817" s="16" t="s">
        <v>104</v>
      </c>
      <c r="N2817" s="8" t="s">
        <v>35</v>
      </c>
      <c r="O2817" s="7">
        <v>4</v>
      </c>
      <c r="P2817" s="3">
        <f t="shared" si="259"/>
        <v>0</v>
      </c>
      <c r="Q2817" s="3">
        <f t="shared" si="260"/>
        <v>0</v>
      </c>
      <c r="R2817" s="3">
        <f t="shared" si="261"/>
        <v>0</v>
      </c>
      <c r="S2817" s="3">
        <f t="shared" si="262"/>
        <v>1</v>
      </c>
      <c r="T2817" s="3">
        <f t="shared" si="263"/>
        <v>0</v>
      </c>
      <c r="U2817" s="3">
        <f t="shared" si="264"/>
        <v>0</v>
      </c>
    </row>
    <row r="2818" spans="1:21" ht="12.75" customHeight="1" x14ac:dyDescent="0.2">
      <c r="A2818" s="15" t="s">
        <v>95</v>
      </c>
      <c r="B2818" s="16" t="s">
        <v>96</v>
      </c>
      <c r="C2818" s="8">
        <v>216224</v>
      </c>
      <c r="D2818" s="6" t="s">
        <v>2400</v>
      </c>
      <c r="E2818" s="16" t="s">
        <v>2432</v>
      </c>
      <c r="F2818" s="15">
        <v>192034435</v>
      </c>
      <c r="G2818" s="5" t="s">
        <v>67</v>
      </c>
      <c r="H2818" s="6" t="s">
        <v>52</v>
      </c>
      <c r="I2818" s="6" t="s">
        <v>3393</v>
      </c>
      <c r="J2818" s="6" t="s">
        <v>3470</v>
      </c>
      <c r="K2818" s="6" t="s">
        <v>102</v>
      </c>
      <c r="L2818" s="6" t="s">
        <v>103</v>
      </c>
      <c r="M2818" s="16" t="s">
        <v>104</v>
      </c>
      <c r="N2818" s="8" t="s">
        <v>35</v>
      </c>
      <c r="O2818" s="7">
        <v>4</v>
      </c>
      <c r="P2818" s="3">
        <f t="shared" si="259"/>
        <v>0</v>
      </c>
      <c r="Q2818" s="3">
        <f t="shared" si="260"/>
        <v>0</v>
      </c>
      <c r="R2818" s="3">
        <f t="shared" si="261"/>
        <v>0</v>
      </c>
      <c r="S2818" s="3">
        <f t="shared" si="262"/>
        <v>1</v>
      </c>
      <c r="T2818" s="3">
        <f t="shared" si="263"/>
        <v>0</v>
      </c>
      <c r="U2818" s="3">
        <f t="shared" si="264"/>
        <v>0</v>
      </c>
    </row>
    <row r="2819" spans="1:21" ht="12.75" customHeight="1" x14ac:dyDescent="0.2">
      <c r="A2819" s="15" t="s">
        <v>95</v>
      </c>
      <c r="B2819" s="16" t="s">
        <v>96</v>
      </c>
      <c r="C2819" s="8">
        <v>216224</v>
      </c>
      <c r="D2819" s="6" t="s">
        <v>2400</v>
      </c>
      <c r="E2819" s="16" t="s">
        <v>2432</v>
      </c>
      <c r="F2819" s="15">
        <v>192034558</v>
      </c>
      <c r="G2819" s="5" t="s">
        <v>167</v>
      </c>
      <c r="H2819" s="6" t="s">
        <v>52</v>
      </c>
      <c r="I2819" s="6" t="s">
        <v>3452</v>
      </c>
      <c r="J2819" s="6" t="s">
        <v>3471</v>
      </c>
      <c r="K2819" s="6" t="s">
        <v>102</v>
      </c>
      <c r="L2819" s="6" t="s">
        <v>103</v>
      </c>
      <c r="M2819" s="16" t="s">
        <v>111</v>
      </c>
      <c r="N2819" s="8" t="s">
        <v>35</v>
      </c>
      <c r="O2819" s="7">
        <v>4</v>
      </c>
      <c r="P2819" s="3">
        <f t="shared" si="259"/>
        <v>0</v>
      </c>
      <c r="Q2819" s="3">
        <f t="shared" si="260"/>
        <v>0</v>
      </c>
      <c r="R2819" s="3">
        <f t="shared" si="261"/>
        <v>0</v>
      </c>
      <c r="S2819" s="3">
        <f t="shared" si="262"/>
        <v>1</v>
      </c>
      <c r="T2819" s="3">
        <f t="shared" si="263"/>
        <v>0</v>
      </c>
      <c r="U2819" s="3">
        <f t="shared" si="264"/>
        <v>0</v>
      </c>
    </row>
    <row r="2820" spans="1:21" ht="12.75" customHeight="1" x14ac:dyDescent="0.2">
      <c r="A2820" s="15" t="s">
        <v>95</v>
      </c>
      <c r="B2820" s="16" t="s">
        <v>96</v>
      </c>
      <c r="C2820" s="8">
        <v>216224</v>
      </c>
      <c r="D2820" s="6" t="s">
        <v>2400</v>
      </c>
      <c r="E2820" s="16" t="s">
        <v>2432</v>
      </c>
      <c r="F2820" s="15">
        <v>191930448</v>
      </c>
      <c r="G2820" s="5" t="s">
        <v>67</v>
      </c>
      <c r="H2820" s="6" t="s">
        <v>52</v>
      </c>
      <c r="I2820" s="6" t="s">
        <v>3472</v>
      </c>
      <c r="J2820" s="6" t="s">
        <v>3473</v>
      </c>
      <c r="K2820" s="6" t="s">
        <v>102</v>
      </c>
      <c r="L2820" s="6" t="s">
        <v>103</v>
      </c>
      <c r="M2820" s="16" t="s">
        <v>111</v>
      </c>
      <c r="N2820" s="8" t="s">
        <v>35</v>
      </c>
      <c r="O2820" s="7">
        <v>5</v>
      </c>
      <c r="P2820" s="3">
        <f t="shared" si="259"/>
        <v>0</v>
      </c>
      <c r="Q2820" s="3">
        <f t="shared" si="260"/>
        <v>0</v>
      </c>
      <c r="R2820" s="3">
        <f t="shared" si="261"/>
        <v>0</v>
      </c>
      <c r="S2820" s="3">
        <f t="shared" si="262"/>
        <v>0</v>
      </c>
      <c r="T2820" s="3">
        <f t="shared" si="263"/>
        <v>1</v>
      </c>
      <c r="U2820" s="3">
        <f t="shared" si="264"/>
        <v>0</v>
      </c>
    </row>
    <row r="2821" spans="1:21" ht="12.75" customHeight="1" x14ac:dyDescent="0.2">
      <c r="A2821" s="15" t="s">
        <v>95</v>
      </c>
      <c r="B2821" s="16" t="s">
        <v>96</v>
      </c>
      <c r="C2821" s="8">
        <v>216224</v>
      </c>
      <c r="D2821" s="6" t="s">
        <v>2400</v>
      </c>
      <c r="E2821" s="16" t="s">
        <v>2432</v>
      </c>
      <c r="F2821" s="15">
        <v>191931296</v>
      </c>
      <c r="G2821" s="5" t="s">
        <v>167</v>
      </c>
      <c r="H2821" s="6" t="s">
        <v>52</v>
      </c>
      <c r="I2821" s="6" t="s">
        <v>3474</v>
      </c>
      <c r="J2821" s="6" t="s">
        <v>3475</v>
      </c>
      <c r="K2821" s="6" t="s">
        <v>102</v>
      </c>
      <c r="L2821" s="6" t="s">
        <v>103</v>
      </c>
      <c r="M2821" s="16" t="s">
        <v>111</v>
      </c>
      <c r="N2821" s="8" t="s">
        <v>35</v>
      </c>
      <c r="O2821" s="7">
        <v>5</v>
      </c>
      <c r="P2821" s="3">
        <f t="shared" ref="P2821:P2884" si="265">IF(O2821=1,1,0)</f>
        <v>0</v>
      </c>
      <c r="Q2821" s="3">
        <f t="shared" ref="Q2821:Q2884" si="266">IF(O2821=2,1,0)</f>
        <v>0</v>
      </c>
      <c r="R2821" s="3">
        <f t="shared" ref="R2821:R2884" si="267">IF(O2821=3,1,0)</f>
        <v>0</v>
      </c>
      <c r="S2821" s="3">
        <f t="shared" ref="S2821:S2884" si="268">IF(O2821=4,1,0)</f>
        <v>0</v>
      </c>
      <c r="T2821" s="3">
        <f t="shared" ref="T2821:T2884" si="269">IF(O2821=5,1,0)</f>
        <v>1</v>
      </c>
      <c r="U2821" s="3">
        <f t="shared" ref="U2821:U2884" si="270">IF(O2821="Bez finální známky, nebyl získán potřebný počet posudků",1,IF(O2821="N (nehodnoceno)",1,0))</f>
        <v>0</v>
      </c>
    </row>
    <row r="2822" spans="1:21" ht="12.75" customHeight="1" x14ac:dyDescent="0.2">
      <c r="A2822" s="15" t="s">
        <v>95</v>
      </c>
      <c r="B2822" s="16" t="s">
        <v>96</v>
      </c>
      <c r="C2822" s="8">
        <v>216224</v>
      </c>
      <c r="D2822" s="6" t="s">
        <v>2400</v>
      </c>
      <c r="E2822" s="16" t="s">
        <v>2432</v>
      </c>
      <c r="F2822" s="15">
        <v>191931539</v>
      </c>
      <c r="G2822" s="5" t="s">
        <v>67</v>
      </c>
      <c r="H2822" s="6" t="s">
        <v>52</v>
      </c>
      <c r="I2822" s="6" t="s">
        <v>3476</v>
      </c>
      <c r="J2822" s="6" t="s">
        <v>3477</v>
      </c>
      <c r="K2822" s="6" t="s">
        <v>102</v>
      </c>
      <c r="L2822" s="6" t="s">
        <v>103</v>
      </c>
      <c r="M2822" s="16" t="s">
        <v>104</v>
      </c>
      <c r="N2822" s="8" t="s">
        <v>35</v>
      </c>
      <c r="O2822" s="7">
        <v>5</v>
      </c>
      <c r="P2822" s="3">
        <f t="shared" si="265"/>
        <v>0</v>
      </c>
      <c r="Q2822" s="3">
        <f t="shared" si="266"/>
        <v>0</v>
      </c>
      <c r="R2822" s="3">
        <f t="shared" si="267"/>
        <v>0</v>
      </c>
      <c r="S2822" s="3">
        <f t="shared" si="268"/>
        <v>0</v>
      </c>
      <c r="T2822" s="3">
        <f t="shared" si="269"/>
        <v>1</v>
      </c>
      <c r="U2822" s="3">
        <f t="shared" si="270"/>
        <v>0</v>
      </c>
    </row>
    <row r="2823" spans="1:21" ht="12.75" customHeight="1" x14ac:dyDescent="0.2">
      <c r="A2823" s="15" t="s">
        <v>95</v>
      </c>
      <c r="B2823" s="16" t="s">
        <v>96</v>
      </c>
      <c r="C2823" s="8">
        <v>216224</v>
      </c>
      <c r="D2823" s="6" t="s">
        <v>2400</v>
      </c>
      <c r="E2823" s="16" t="s">
        <v>2432</v>
      </c>
      <c r="F2823" s="15">
        <v>191931647</v>
      </c>
      <c r="G2823" s="5" t="s">
        <v>67</v>
      </c>
      <c r="H2823" s="6" t="s">
        <v>52</v>
      </c>
      <c r="I2823" s="6" t="s">
        <v>3461</v>
      </c>
      <c r="J2823" s="6" t="s">
        <v>3478</v>
      </c>
      <c r="K2823" s="6" t="s">
        <v>102</v>
      </c>
      <c r="L2823" s="6" t="s">
        <v>103</v>
      </c>
      <c r="M2823" s="16" t="s">
        <v>111</v>
      </c>
      <c r="N2823" s="8" t="s">
        <v>35</v>
      </c>
      <c r="O2823" s="7">
        <v>5</v>
      </c>
      <c r="P2823" s="3">
        <f t="shared" si="265"/>
        <v>0</v>
      </c>
      <c r="Q2823" s="3">
        <f t="shared" si="266"/>
        <v>0</v>
      </c>
      <c r="R2823" s="3">
        <f t="shared" si="267"/>
        <v>0</v>
      </c>
      <c r="S2823" s="3">
        <f t="shared" si="268"/>
        <v>0</v>
      </c>
      <c r="T2823" s="3">
        <f t="shared" si="269"/>
        <v>1</v>
      </c>
      <c r="U2823" s="3">
        <f t="shared" si="270"/>
        <v>0</v>
      </c>
    </row>
    <row r="2824" spans="1:21" ht="12.75" customHeight="1" x14ac:dyDescent="0.2">
      <c r="A2824" s="15" t="s">
        <v>95</v>
      </c>
      <c r="B2824" s="16" t="s">
        <v>96</v>
      </c>
      <c r="C2824" s="8">
        <v>216224</v>
      </c>
      <c r="D2824" s="6" t="s">
        <v>2400</v>
      </c>
      <c r="E2824" s="16" t="s">
        <v>2432</v>
      </c>
      <c r="F2824" s="15">
        <v>191931649</v>
      </c>
      <c r="G2824" s="5" t="s">
        <v>67</v>
      </c>
      <c r="H2824" s="6" t="s">
        <v>52</v>
      </c>
      <c r="I2824" s="6" t="s">
        <v>3461</v>
      </c>
      <c r="J2824" s="6" t="s">
        <v>3479</v>
      </c>
      <c r="K2824" s="6" t="s">
        <v>102</v>
      </c>
      <c r="L2824" s="6" t="s">
        <v>103</v>
      </c>
      <c r="M2824" s="16" t="s">
        <v>111</v>
      </c>
      <c r="N2824" s="8" t="s">
        <v>35</v>
      </c>
      <c r="O2824" s="7">
        <v>5</v>
      </c>
      <c r="P2824" s="3">
        <f t="shared" si="265"/>
        <v>0</v>
      </c>
      <c r="Q2824" s="3">
        <f t="shared" si="266"/>
        <v>0</v>
      </c>
      <c r="R2824" s="3">
        <f t="shared" si="267"/>
        <v>0</v>
      </c>
      <c r="S2824" s="3">
        <f t="shared" si="268"/>
        <v>0</v>
      </c>
      <c r="T2824" s="3">
        <f t="shared" si="269"/>
        <v>1</v>
      </c>
      <c r="U2824" s="3">
        <f t="shared" si="270"/>
        <v>0</v>
      </c>
    </row>
    <row r="2825" spans="1:21" ht="12.75" customHeight="1" x14ac:dyDescent="0.2">
      <c r="A2825" s="15" t="s">
        <v>95</v>
      </c>
      <c r="B2825" s="16" t="s">
        <v>96</v>
      </c>
      <c r="C2825" s="8">
        <v>216224</v>
      </c>
      <c r="D2825" s="6" t="s">
        <v>2400</v>
      </c>
      <c r="E2825" s="16" t="s">
        <v>2432</v>
      </c>
      <c r="F2825" s="15">
        <v>191931650</v>
      </c>
      <c r="G2825" s="5" t="s">
        <v>67</v>
      </c>
      <c r="H2825" s="6" t="s">
        <v>52</v>
      </c>
      <c r="I2825" s="6" t="s">
        <v>3461</v>
      </c>
      <c r="J2825" s="6" t="s">
        <v>3480</v>
      </c>
      <c r="K2825" s="6" t="s">
        <v>102</v>
      </c>
      <c r="L2825" s="6" t="s">
        <v>103</v>
      </c>
      <c r="M2825" s="16" t="s">
        <v>104</v>
      </c>
      <c r="N2825" s="8" t="s">
        <v>35</v>
      </c>
      <c r="O2825" s="7">
        <v>5</v>
      </c>
      <c r="P2825" s="3">
        <f t="shared" si="265"/>
        <v>0</v>
      </c>
      <c r="Q2825" s="3">
        <f t="shared" si="266"/>
        <v>0</v>
      </c>
      <c r="R2825" s="3">
        <f t="shared" si="267"/>
        <v>0</v>
      </c>
      <c r="S2825" s="3">
        <f t="shared" si="268"/>
        <v>0</v>
      </c>
      <c r="T2825" s="3">
        <f t="shared" si="269"/>
        <v>1</v>
      </c>
      <c r="U2825" s="3">
        <f t="shared" si="270"/>
        <v>0</v>
      </c>
    </row>
    <row r="2826" spans="1:21" ht="12.75" customHeight="1" x14ac:dyDescent="0.2">
      <c r="A2826" s="15" t="s">
        <v>95</v>
      </c>
      <c r="B2826" s="16" t="s">
        <v>96</v>
      </c>
      <c r="C2826" s="8">
        <v>216224</v>
      </c>
      <c r="D2826" s="6" t="s">
        <v>2400</v>
      </c>
      <c r="E2826" s="16" t="s">
        <v>2432</v>
      </c>
      <c r="F2826" s="15">
        <v>191931651</v>
      </c>
      <c r="G2826" s="5" t="s">
        <v>167</v>
      </c>
      <c r="H2826" s="6" t="s">
        <v>52</v>
      </c>
      <c r="I2826" s="6" t="s">
        <v>3481</v>
      </c>
      <c r="J2826" s="6" t="s">
        <v>3482</v>
      </c>
      <c r="K2826" s="6" t="s">
        <v>102</v>
      </c>
      <c r="L2826" s="6" t="s">
        <v>103</v>
      </c>
      <c r="M2826" s="16" t="s">
        <v>104</v>
      </c>
      <c r="N2826" s="8" t="s">
        <v>35</v>
      </c>
      <c r="O2826" s="7">
        <v>5</v>
      </c>
      <c r="P2826" s="3">
        <f t="shared" si="265"/>
        <v>0</v>
      </c>
      <c r="Q2826" s="3">
        <f t="shared" si="266"/>
        <v>0</v>
      </c>
      <c r="R2826" s="3">
        <f t="shared" si="267"/>
        <v>0</v>
      </c>
      <c r="S2826" s="3">
        <f t="shared" si="268"/>
        <v>0</v>
      </c>
      <c r="T2826" s="3">
        <f t="shared" si="269"/>
        <v>1</v>
      </c>
      <c r="U2826" s="3">
        <f t="shared" si="270"/>
        <v>0</v>
      </c>
    </row>
    <row r="2827" spans="1:21" ht="12.75" customHeight="1" x14ac:dyDescent="0.2">
      <c r="A2827" s="15" t="s">
        <v>95</v>
      </c>
      <c r="B2827" s="16" t="s">
        <v>96</v>
      </c>
      <c r="C2827" s="8">
        <v>216224</v>
      </c>
      <c r="D2827" s="6" t="s">
        <v>2400</v>
      </c>
      <c r="E2827" s="16" t="s">
        <v>2432</v>
      </c>
      <c r="F2827" s="15">
        <v>192023370</v>
      </c>
      <c r="G2827" s="5" t="s">
        <v>167</v>
      </c>
      <c r="H2827" s="6" t="s">
        <v>52</v>
      </c>
      <c r="I2827" s="6" t="s">
        <v>3483</v>
      </c>
      <c r="J2827" s="6" t="s">
        <v>3484</v>
      </c>
      <c r="K2827" s="6" t="s">
        <v>102</v>
      </c>
      <c r="L2827" s="6" t="s">
        <v>103</v>
      </c>
      <c r="M2827" s="16" t="s">
        <v>104</v>
      </c>
      <c r="N2827" s="8" t="s">
        <v>35</v>
      </c>
      <c r="O2827" s="7">
        <v>5</v>
      </c>
      <c r="P2827" s="3">
        <f t="shared" si="265"/>
        <v>0</v>
      </c>
      <c r="Q2827" s="3">
        <f t="shared" si="266"/>
        <v>0</v>
      </c>
      <c r="R2827" s="3">
        <f t="shared" si="267"/>
        <v>0</v>
      </c>
      <c r="S2827" s="3">
        <f t="shared" si="268"/>
        <v>0</v>
      </c>
      <c r="T2827" s="3">
        <f t="shared" si="269"/>
        <v>1</v>
      </c>
      <c r="U2827" s="3">
        <f t="shared" si="270"/>
        <v>0</v>
      </c>
    </row>
    <row r="2828" spans="1:21" ht="12.75" customHeight="1" x14ac:dyDescent="0.2">
      <c r="A2828" s="15" t="s">
        <v>95</v>
      </c>
      <c r="B2828" s="16" t="s">
        <v>96</v>
      </c>
      <c r="C2828" s="8">
        <v>216224</v>
      </c>
      <c r="D2828" s="6" t="s">
        <v>2400</v>
      </c>
      <c r="E2828" s="16" t="s">
        <v>2432</v>
      </c>
      <c r="F2828" s="15">
        <v>192023371</v>
      </c>
      <c r="G2828" s="5" t="s">
        <v>167</v>
      </c>
      <c r="H2828" s="6" t="s">
        <v>52</v>
      </c>
      <c r="I2828" s="6" t="s">
        <v>3483</v>
      </c>
      <c r="J2828" s="6" t="s">
        <v>3485</v>
      </c>
      <c r="K2828" s="6" t="s">
        <v>102</v>
      </c>
      <c r="L2828" s="6" t="s">
        <v>103</v>
      </c>
      <c r="M2828" s="16" t="s">
        <v>104</v>
      </c>
      <c r="N2828" s="8" t="s">
        <v>35</v>
      </c>
      <c r="O2828" s="7">
        <v>5</v>
      </c>
      <c r="P2828" s="3">
        <f t="shared" si="265"/>
        <v>0</v>
      </c>
      <c r="Q2828" s="3">
        <f t="shared" si="266"/>
        <v>0</v>
      </c>
      <c r="R2828" s="3">
        <f t="shared" si="267"/>
        <v>0</v>
      </c>
      <c r="S2828" s="3">
        <f t="shared" si="268"/>
        <v>0</v>
      </c>
      <c r="T2828" s="3">
        <f t="shared" si="269"/>
        <v>1</v>
      </c>
      <c r="U2828" s="3">
        <f t="shared" si="270"/>
        <v>0</v>
      </c>
    </row>
    <row r="2829" spans="1:21" ht="12.75" customHeight="1" x14ac:dyDescent="0.2">
      <c r="A2829" s="15" t="s">
        <v>95</v>
      </c>
      <c r="B2829" s="16" t="s">
        <v>96</v>
      </c>
      <c r="C2829" s="8">
        <v>216224</v>
      </c>
      <c r="D2829" s="6" t="s">
        <v>2400</v>
      </c>
      <c r="E2829" s="16" t="s">
        <v>2432</v>
      </c>
      <c r="F2829" s="15">
        <v>192023605</v>
      </c>
      <c r="G2829" s="5" t="s">
        <v>167</v>
      </c>
      <c r="H2829" s="6" t="s">
        <v>52</v>
      </c>
      <c r="I2829" s="6" t="s">
        <v>3486</v>
      </c>
      <c r="J2829" s="6" t="s">
        <v>3487</v>
      </c>
      <c r="K2829" s="6" t="s">
        <v>102</v>
      </c>
      <c r="L2829" s="6" t="s">
        <v>103</v>
      </c>
      <c r="M2829" s="16" t="s">
        <v>104</v>
      </c>
      <c r="N2829" s="8" t="s">
        <v>35</v>
      </c>
      <c r="O2829" s="7">
        <v>5</v>
      </c>
      <c r="P2829" s="3">
        <f t="shared" si="265"/>
        <v>0</v>
      </c>
      <c r="Q2829" s="3">
        <f t="shared" si="266"/>
        <v>0</v>
      </c>
      <c r="R2829" s="3">
        <f t="shared" si="267"/>
        <v>0</v>
      </c>
      <c r="S2829" s="3">
        <f t="shared" si="268"/>
        <v>0</v>
      </c>
      <c r="T2829" s="3">
        <f t="shared" si="269"/>
        <v>1</v>
      </c>
      <c r="U2829" s="3">
        <f t="shared" si="270"/>
        <v>0</v>
      </c>
    </row>
    <row r="2830" spans="1:21" ht="12.75" customHeight="1" x14ac:dyDescent="0.2">
      <c r="A2830" s="15" t="s">
        <v>95</v>
      </c>
      <c r="B2830" s="16" t="s">
        <v>96</v>
      </c>
      <c r="C2830" s="8">
        <v>216224</v>
      </c>
      <c r="D2830" s="6" t="s">
        <v>2400</v>
      </c>
      <c r="E2830" s="16" t="s">
        <v>2432</v>
      </c>
      <c r="F2830" s="15">
        <v>191893706</v>
      </c>
      <c r="G2830" s="5" t="s">
        <v>105</v>
      </c>
      <c r="H2830" s="6" t="s">
        <v>52</v>
      </c>
      <c r="I2830" s="6" t="s">
        <v>3332</v>
      </c>
      <c r="J2830" s="6" t="s">
        <v>3333</v>
      </c>
      <c r="K2830" s="6" t="s">
        <v>102</v>
      </c>
      <c r="L2830" s="6" t="s">
        <v>1887</v>
      </c>
      <c r="M2830" s="16" t="s">
        <v>1891</v>
      </c>
      <c r="N2830" s="8" t="s">
        <v>35</v>
      </c>
      <c r="O2830" s="7">
        <v>2</v>
      </c>
      <c r="P2830" s="3">
        <f t="shared" si="265"/>
        <v>0</v>
      </c>
      <c r="Q2830" s="3">
        <f t="shared" si="266"/>
        <v>1</v>
      </c>
      <c r="R2830" s="3">
        <f t="shared" si="267"/>
        <v>0</v>
      </c>
      <c r="S2830" s="3">
        <f t="shared" si="268"/>
        <v>0</v>
      </c>
      <c r="T2830" s="3">
        <f t="shared" si="269"/>
        <v>0</v>
      </c>
      <c r="U2830" s="3">
        <f t="shared" si="270"/>
        <v>0</v>
      </c>
    </row>
    <row r="2831" spans="1:21" ht="12.75" customHeight="1" x14ac:dyDescent="0.2">
      <c r="A2831" s="15" t="s">
        <v>95</v>
      </c>
      <c r="B2831" s="16" t="s">
        <v>96</v>
      </c>
      <c r="C2831" s="8">
        <v>216224</v>
      </c>
      <c r="D2831" s="6" t="s">
        <v>2400</v>
      </c>
      <c r="E2831" s="16" t="s">
        <v>2432</v>
      </c>
      <c r="F2831" s="15">
        <v>191930483</v>
      </c>
      <c r="G2831" s="5" t="s">
        <v>167</v>
      </c>
      <c r="H2831" s="6" t="s">
        <v>52</v>
      </c>
      <c r="I2831" s="6" t="s">
        <v>3334</v>
      </c>
      <c r="J2831" s="6" t="s">
        <v>3335</v>
      </c>
      <c r="K2831" s="6" t="s">
        <v>102</v>
      </c>
      <c r="L2831" s="6" t="s">
        <v>1887</v>
      </c>
      <c r="M2831" s="16" t="s">
        <v>1891</v>
      </c>
      <c r="N2831" s="8" t="s">
        <v>35</v>
      </c>
      <c r="O2831" s="7">
        <v>2</v>
      </c>
      <c r="P2831" s="3">
        <f t="shared" si="265"/>
        <v>0</v>
      </c>
      <c r="Q2831" s="3">
        <f t="shared" si="266"/>
        <v>1</v>
      </c>
      <c r="R2831" s="3">
        <f t="shared" si="267"/>
        <v>0</v>
      </c>
      <c r="S2831" s="3">
        <f t="shared" si="268"/>
        <v>0</v>
      </c>
      <c r="T2831" s="3">
        <f t="shared" si="269"/>
        <v>0</v>
      </c>
      <c r="U2831" s="3">
        <f t="shared" si="270"/>
        <v>0</v>
      </c>
    </row>
    <row r="2832" spans="1:21" ht="12.75" customHeight="1" x14ac:dyDescent="0.2">
      <c r="A2832" s="15" t="s">
        <v>95</v>
      </c>
      <c r="B2832" s="16" t="s">
        <v>96</v>
      </c>
      <c r="C2832" s="8">
        <v>216224</v>
      </c>
      <c r="D2832" s="6" t="s">
        <v>2400</v>
      </c>
      <c r="E2832" s="16" t="s">
        <v>2432</v>
      </c>
      <c r="F2832" s="15">
        <v>191930584</v>
      </c>
      <c r="G2832" s="5" t="s">
        <v>167</v>
      </c>
      <c r="H2832" s="6" t="s">
        <v>52</v>
      </c>
      <c r="I2832" s="6" t="s">
        <v>3336</v>
      </c>
      <c r="J2832" s="6" t="s">
        <v>3337</v>
      </c>
      <c r="K2832" s="6" t="s">
        <v>102</v>
      </c>
      <c r="L2832" s="6" t="s">
        <v>1887</v>
      </c>
      <c r="M2832" s="16" t="s">
        <v>1891</v>
      </c>
      <c r="N2832" s="8" t="s">
        <v>35</v>
      </c>
      <c r="O2832" s="7">
        <v>2</v>
      </c>
      <c r="P2832" s="3">
        <f t="shared" si="265"/>
        <v>0</v>
      </c>
      <c r="Q2832" s="3">
        <f t="shared" si="266"/>
        <v>1</v>
      </c>
      <c r="R2832" s="3">
        <f t="shared" si="267"/>
        <v>0</v>
      </c>
      <c r="S2832" s="3">
        <f t="shared" si="268"/>
        <v>0</v>
      </c>
      <c r="T2832" s="3">
        <f t="shared" si="269"/>
        <v>0</v>
      </c>
      <c r="U2832" s="3">
        <f t="shared" si="270"/>
        <v>0</v>
      </c>
    </row>
    <row r="2833" spans="1:21" ht="12.75" customHeight="1" x14ac:dyDescent="0.2">
      <c r="A2833" s="15" t="s">
        <v>95</v>
      </c>
      <c r="B2833" s="16" t="s">
        <v>96</v>
      </c>
      <c r="C2833" s="8">
        <v>216224</v>
      </c>
      <c r="D2833" s="6" t="s">
        <v>2400</v>
      </c>
      <c r="E2833" s="16" t="s">
        <v>2432</v>
      </c>
      <c r="F2833" s="15">
        <v>191930690</v>
      </c>
      <c r="G2833" s="5" t="s">
        <v>67</v>
      </c>
      <c r="H2833" s="6" t="s">
        <v>52</v>
      </c>
      <c r="I2833" s="6" t="s">
        <v>3338</v>
      </c>
      <c r="J2833" s="6" t="s">
        <v>3339</v>
      </c>
      <c r="K2833" s="6" t="s">
        <v>102</v>
      </c>
      <c r="L2833" s="6" t="s">
        <v>1887</v>
      </c>
      <c r="M2833" s="16" t="s">
        <v>1891</v>
      </c>
      <c r="N2833" s="8" t="s">
        <v>35</v>
      </c>
      <c r="O2833" s="7">
        <v>2</v>
      </c>
      <c r="P2833" s="3">
        <f t="shared" si="265"/>
        <v>0</v>
      </c>
      <c r="Q2833" s="3">
        <f t="shared" si="266"/>
        <v>1</v>
      </c>
      <c r="R2833" s="3">
        <f t="shared" si="267"/>
        <v>0</v>
      </c>
      <c r="S2833" s="3">
        <f t="shared" si="268"/>
        <v>0</v>
      </c>
      <c r="T2833" s="3">
        <f t="shared" si="269"/>
        <v>0</v>
      </c>
      <c r="U2833" s="3">
        <f t="shared" si="270"/>
        <v>0</v>
      </c>
    </row>
    <row r="2834" spans="1:21" ht="12.75" customHeight="1" x14ac:dyDescent="0.2">
      <c r="A2834" s="15" t="s">
        <v>95</v>
      </c>
      <c r="B2834" s="16" t="s">
        <v>96</v>
      </c>
      <c r="C2834" s="8">
        <v>216224</v>
      </c>
      <c r="D2834" s="6" t="s">
        <v>2400</v>
      </c>
      <c r="E2834" s="16" t="s">
        <v>2432</v>
      </c>
      <c r="F2834" s="15">
        <v>191930955</v>
      </c>
      <c r="G2834" s="5" t="s">
        <v>167</v>
      </c>
      <c r="H2834" s="6" t="s">
        <v>52</v>
      </c>
      <c r="I2834" s="6" t="s">
        <v>3340</v>
      </c>
      <c r="J2834" s="6" t="s">
        <v>3341</v>
      </c>
      <c r="K2834" s="6" t="s">
        <v>102</v>
      </c>
      <c r="L2834" s="6" t="s">
        <v>1887</v>
      </c>
      <c r="M2834" s="16" t="s">
        <v>1899</v>
      </c>
      <c r="N2834" s="8" t="s">
        <v>35</v>
      </c>
      <c r="O2834" s="7">
        <v>2</v>
      </c>
      <c r="P2834" s="3">
        <f t="shared" si="265"/>
        <v>0</v>
      </c>
      <c r="Q2834" s="3">
        <f t="shared" si="266"/>
        <v>1</v>
      </c>
      <c r="R2834" s="3">
        <f t="shared" si="267"/>
        <v>0</v>
      </c>
      <c r="S2834" s="3">
        <f t="shared" si="268"/>
        <v>0</v>
      </c>
      <c r="T2834" s="3">
        <f t="shared" si="269"/>
        <v>0</v>
      </c>
      <c r="U2834" s="3">
        <f t="shared" si="270"/>
        <v>0</v>
      </c>
    </row>
    <row r="2835" spans="1:21" ht="12.75" customHeight="1" x14ac:dyDescent="0.2">
      <c r="A2835" s="15" t="s">
        <v>95</v>
      </c>
      <c r="B2835" s="16" t="s">
        <v>96</v>
      </c>
      <c r="C2835" s="8">
        <v>216224</v>
      </c>
      <c r="D2835" s="6" t="s">
        <v>2400</v>
      </c>
      <c r="E2835" s="16" t="s">
        <v>2432</v>
      </c>
      <c r="F2835" s="15">
        <v>191931731</v>
      </c>
      <c r="G2835" s="5" t="s">
        <v>67</v>
      </c>
      <c r="H2835" s="6" t="s">
        <v>52</v>
      </c>
      <c r="I2835" s="6" t="s">
        <v>3342</v>
      </c>
      <c r="J2835" s="6" t="s">
        <v>3343</v>
      </c>
      <c r="K2835" s="6" t="s">
        <v>102</v>
      </c>
      <c r="L2835" s="6" t="s">
        <v>1887</v>
      </c>
      <c r="M2835" s="16" t="s">
        <v>1899</v>
      </c>
      <c r="N2835" s="8" t="s">
        <v>35</v>
      </c>
      <c r="O2835" s="7">
        <v>2</v>
      </c>
      <c r="P2835" s="3">
        <f t="shared" si="265"/>
        <v>0</v>
      </c>
      <c r="Q2835" s="3">
        <f t="shared" si="266"/>
        <v>1</v>
      </c>
      <c r="R2835" s="3">
        <f t="shared" si="267"/>
        <v>0</v>
      </c>
      <c r="S2835" s="3">
        <f t="shared" si="268"/>
        <v>0</v>
      </c>
      <c r="T2835" s="3">
        <f t="shared" si="269"/>
        <v>0</v>
      </c>
      <c r="U2835" s="3">
        <f t="shared" si="270"/>
        <v>0</v>
      </c>
    </row>
    <row r="2836" spans="1:21" ht="12.75" customHeight="1" x14ac:dyDescent="0.2">
      <c r="A2836" s="15" t="s">
        <v>95</v>
      </c>
      <c r="B2836" s="16" t="s">
        <v>96</v>
      </c>
      <c r="C2836" s="8">
        <v>216224</v>
      </c>
      <c r="D2836" s="6" t="s">
        <v>2400</v>
      </c>
      <c r="E2836" s="16" t="s">
        <v>2432</v>
      </c>
      <c r="F2836" s="15">
        <v>191931921</v>
      </c>
      <c r="G2836" s="5" t="s">
        <v>67</v>
      </c>
      <c r="H2836" s="6" t="s">
        <v>52</v>
      </c>
      <c r="I2836" s="6" t="s">
        <v>3344</v>
      </c>
      <c r="J2836" s="6" t="s">
        <v>3345</v>
      </c>
      <c r="K2836" s="6" t="s">
        <v>102</v>
      </c>
      <c r="L2836" s="6" t="s">
        <v>1887</v>
      </c>
      <c r="M2836" s="16" t="s">
        <v>1891</v>
      </c>
      <c r="N2836" s="8" t="s">
        <v>35</v>
      </c>
      <c r="O2836" s="7">
        <v>2</v>
      </c>
      <c r="P2836" s="3">
        <f t="shared" si="265"/>
        <v>0</v>
      </c>
      <c r="Q2836" s="3">
        <f t="shared" si="266"/>
        <v>1</v>
      </c>
      <c r="R2836" s="3">
        <f t="shared" si="267"/>
        <v>0</v>
      </c>
      <c r="S2836" s="3">
        <f t="shared" si="268"/>
        <v>0</v>
      </c>
      <c r="T2836" s="3">
        <f t="shared" si="269"/>
        <v>0</v>
      </c>
      <c r="U2836" s="3">
        <f t="shared" si="270"/>
        <v>0</v>
      </c>
    </row>
    <row r="2837" spans="1:21" ht="12.75" customHeight="1" x14ac:dyDescent="0.2">
      <c r="A2837" s="15" t="s">
        <v>95</v>
      </c>
      <c r="B2837" s="16" t="s">
        <v>96</v>
      </c>
      <c r="C2837" s="8">
        <v>216224</v>
      </c>
      <c r="D2837" s="6" t="s">
        <v>2400</v>
      </c>
      <c r="E2837" s="16" t="s">
        <v>2432</v>
      </c>
      <c r="F2837" s="15">
        <v>191931997</v>
      </c>
      <c r="G2837" s="5" t="s">
        <v>105</v>
      </c>
      <c r="H2837" s="6" t="s">
        <v>52</v>
      </c>
      <c r="I2837" s="6" t="s">
        <v>3346</v>
      </c>
      <c r="J2837" s="6" t="s">
        <v>3347</v>
      </c>
      <c r="K2837" s="6" t="s">
        <v>102</v>
      </c>
      <c r="L2837" s="6" t="s">
        <v>1887</v>
      </c>
      <c r="M2837" s="16" t="s">
        <v>1899</v>
      </c>
      <c r="N2837" s="8" t="s">
        <v>35</v>
      </c>
      <c r="O2837" s="7">
        <v>2</v>
      </c>
      <c r="P2837" s="3">
        <f t="shared" si="265"/>
        <v>0</v>
      </c>
      <c r="Q2837" s="3">
        <f t="shared" si="266"/>
        <v>1</v>
      </c>
      <c r="R2837" s="3">
        <f t="shared" si="267"/>
        <v>0</v>
      </c>
      <c r="S2837" s="3">
        <f t="shared" si="268"/>
        <v>0</v>
      </c>
      <c r="T2837" s="3">
        <f t="shared" si="269"/>
        <v>0</v>
      </c>
      <c r="U2837" s="3">
        <f t="shared" si="270"/>
        <v>0</v>
      </c>
    </row>
    <row r="2838" spans="1:21" ht="12.75" customHeight="1" x14ac:dyDescent="0.2">
      <c r="A2838" s="15" t="s">
        <v>95</v>
      </c>
      <c r="B2838" s="16" t="s">
        <v>96</v>
      </c>
      <c r="C2838" s="8">
        <v>216224</v>
      </c>
      <c r="D2838" s="6" t="s">
        <v>2400</v>
      </c>
      <c r="E2838" s="16" t="s">
        <v>2432</v>
      </c>
      <c r="F2838" s="15">
        <v>192023021</v>
      </c>
      <c r="G2838" s="5" t="s">
        <v>51</v>
      </c>
      <c r="H2838" s="6" t="s">
        <v>52</v>
      </c>
      <c r="I2838" s="6" t="s">
        <v>3348</v>
      </c>
      <c r="J2838" s="6" t="s">
        <v>3349</v>
      </c>
      <c r="K2838" s="6" t="s">
        <v>102</v>
      </c>
      <c r="L2838" s="6" t="s">
        <v>1887</v>
      </c>
      <c r="M2838" s="16" t="s">
        <v>126</v>
      </c>
      <c r="N2838" s="8" t="s">
        <v>35</v>
      </c>
      <c r="O2838" s="7">
        <v>2</v>
      </c>
      <c r="P2838" s="3">
        <f t="shared" si="265"/>
        <v>0</v>
      </c>
      <c r="Q2838" s="3">
        <f t="shared" si="266"/>
        <v>1</v>
      </c>
      <c r="R2838" s="3">
        <f t="shared" si="267"/>
        <v>0</v>
      </c>
      <c r="S2838" s="3">
        <f t="shared" si="268"/>
        <v>0</v>
      </c>
      <c r="T2838" s="3">
        <f t="shared" si="269"/>
        <v>0</v>
      </c>
      <c r="U2838" s="3">
        <f t="shared" si="270"/>
        <v>0</v>
      </c>
    </row>
    <row r="2839" spans="1:21" ht="12.75" customHeight="1" x14ac:dyDescent="0.2">
      <c r="A2839" s="15" t="s">
        <v>95</v>
      </c>
      <c r="B2839" s="16" t="s">
        <v>96</v>
      </c>
      <c r="C2839" s="8">
        <v>216224</v>
      </c>
      <c r="D2839" s="6" t="s">
        <v>2400</v>
      </c>
      <c r="E2839" s="16" t="s">
        <v>2432</v>
      </c>
      <c r="F2839" s="15">
        <v>192023697</v>
      </c>
      <c r="G2839" s="5" t="s">
        <v>105</v>
      </c>
      <c r="H2839" s="6" t="s">
        <v>52</v>
      </c>
      <c r="I2839" s="6" t="s">
        <v>3350</v>
      </c>
      <c r="J2839" s="6" t="s">
        <v>3351</v>
      </c>
      <c r="K2839" s="6" t="s">
        <v>102</v>
      </c>
      <c r="L2839" s="6" t="s">
        <v>1887</v>
      </c>
      <c r="M2839" s="16" t="s">
        <v>1899</v>
      </c>
      <c r="N2839" s="8" t="s">
        <v>35</v>
      </c>
      <c r="O2839" s="7">
        <v>2</v>
      </c>
      <c r="P2839" s="3">
        <f t="shared" si="265"/>
        <v>0</v>
      </c>
      <c r="Q2839" s="3">
        <f t="shared" si="266"/>
        <v>1</v>
      </c>
      <c r="R2839" s="3">
        <f t="shared" si="267"/>
        <v>0</v>
      </c>
      <c r="S2839" s="3">
        <f t="shared" si="268"/>
        <v>0</v>
      </c>
      <c r="T2839" s="3">
        <f t="shared" si="269"/>
        <v>0</v>
      </c>
      <c r="U2839" s="3">
        <f t="shared" si="270"/>
        <v>0</v>
      </c>
    </row>
    <row r="2840" spans="1:21" ht="12.75" customHeight="1" x14ac:dyDescent="0.2">
      <c r="A2840" s="15" t="s">
        <v>95</v>
      </c>
      <c r="B2840" s="16" t="s">
        <v>96</v>
      </c>
      <c r="C2840" s="8">
        <v>216224</v>
      </c>
      <c r="D2840" s="6" t="s">
        <v>2400</v>
      </c>
      <c r="E2840" s="16" t="s">
        <v>2432</v>
      </c>
      <c r="F2840" s="15">
        <v>192023754</v>
      </c>
      <c r="G2840" s="5" t="s">
        <v>167</v>
      </c>
      <c r="H2840" s="6" t="s">
        <v>29</v>
      </c>
      <c r="I2840" s="6" t="s">
        <v>3352</v>
      </c>
      <c r="J2840" s="6" t="s">
        <v>3353</v>
      </c>
      <c r="K2840" s="6" t="s">
        <v>102</v>
      </c>
      <c r="L2840" s="6" t="s">
        <v>1887</v>
      </c>
      <c r="M2840" s="16" t="s">
        <v>126</v>
      </c>
      <c r="N2840" s="8" t="s">
        <v>35</v>
      </c>
      <c r="O2840" s="7">
        <v>2</v>
      </c>
      <c r="P2840" s="3">
        <f t="shared" si="265"/>
        <v>0</v>
      </c>
      <c r="Q2840" s="3">
        <f t="shared" si="266"/>
        <v>1</v>
      </c>
      <c r="R2840" s="3">
        <f t="shared" si="267"/>
        <v>0</v>
      </c>
      <c r="S2840" s="3">
        <f t="shared" si="268"/>
        <v>0</v>
      </c>
      <c r="T2840" s="3">
        <f t="shared" si="269"/>
        <v>0</v>
      </c>
      <c r="U2840" s="3">
        <f t="shared" si="270"/>
        <v>0</v>
      </c>
    </row>
    <row r="2841" spans="1:21" ht="12.75" customHeight="1" x14ac:dyDescent="0.2">
      <c r="A2841" s="15" t="s">
        <v>95</v>
      </c>
      <c r="B2841" s="16" t="s">
        <v>96</v>
      </c>
      <c r="C2841" s="8">
        <v>216224</v>
      </c>
      <c r="D2841" s="6" t="s">
        <v>2400</v>
      </c>
      <c r="E2841" s="16" t="s">
        <v>2432</v>
      </c>
      <c r="F2841" s="15">
        <v>192034415</v>
      </c>
      <c r="G2841" s="5" t="s">
        <v>67</v>
      </c>
      <c r="H2841" s="6" t="s">
        <v>52</v>
      </c>
      <c r="I2841" s="6" t="s">
        <v>3354</v>
      </c>
      <c r="J2841" s="6" t="s">
        <v>3355</v>
      </c>
      <c r="K2841" s="6" t="s">
        <v>102</v>
      </c>
      <c r="L2841" s="6" t="s">
        <v>1887</v>
      </c>
      <c r="M2841" s="16" t="s">
        <v>1899</v>
      </c>
      <c r="N2841" s="8" t="s">
        <v>35</v>
      </c>
      <c r="O2841" s="7">
        <v>2</v>
      </c>
      <c r="P2841" s="3">
        <f t="shared" si="265"/>
        <v>0</v>
      </c>
      <c r="Q2841" s="3">
        <f t="shared" si="266"/>
        <v>1</v>
      </c>
      <c r="R2841" s="3">
        <f t="shared" si="267"/>
        <v>0</v>
      </c>
      <c r="S2841" s="3">
        <f t="shared" si="268"/>
        <v>0</v>
      </c>
      <c r="T2841" s="3">
        <f t="shared" si="269"/>
        <v>0</v>
      </c>
      <c r="U2841" s="3">
        <f t="shared" si="270"/>
        <v>0</v>
      </c>
    </row>
    <row r="2842" spans="1:21" ht="12.75" customHeight="1" x14ac:dyDescent="0.2">
      <c r="A2842" s="15" t="s">
        <v>95</v>
      </c>
      <c r="B2842" s="16" t="s">
        <v>96</v>
      </c>
      <c r="C2842" s="8">
        <v>216224</v>
      </c>
      <c r="D2842" s="6" t="s">
        <v>2400</v>
      </c>
      <c r="E2842" s="16" t="s">
        <v>2432</v>
      </c>
      <c r="F2842" s="15">
        <v>191930587</v>
      </c>
      <c r="G2842" s="5" t="s">
        <v>167</v>
      </c>
      <c r="H2842" s="6" t="s">
        <v>52</v>
      </c>
      <c r="I2842" s="6" t="s">
        <v>3348</v>
      </c>
      <c r="J2842" s="6" t="s">
        <v>3356</v>
      </c>
      <c r="K2842" s="6" t="s">
        <v>102</v>
      </c>
      <c r="L2842" s="6" t="s">
        <v>1887</v>
      </c>
      <c r="M2842" s="16" t="s">
        <v>1891</v>
      </c>
      <c r="N2842" s="8" t="s">
        <v>35</v>
      </c>
      <c r="O2842" s="7">
        <v>3</v>
      </c>
      <c r="P2842" s="3">
        <f t="shared" si="265"/>
        <v>0</v>
      </c>
      <c r="Q2842" s="3">
        <f t="shared" si="266"/>
        <v>0</v>
      </c>
      <c r="R2842" s="3">
        <f t="shared" si="267"/>
        <v>1</v>
      </c>
      <c r="S2842" s="3">
        <f t="shared" si="268"/>
        <v>0</v>
      </c>
      <c r="T2842" s="3">
        <f t="shared" si="269"/>
        <v>0</v>
      </c>
      <c r="U2842" s="3">
        <f t="shared" si="270"/>
        <v>0</v>
      </c>
    </row>
    <row r="2843" spans="1:21" ht="12.75" customHeight="1" x14ac:dyDescent="0.2">
      <c r="A2843" s="15" t="s">
        <v>95</v>
      </c>
      <c r="B2843" s="16" t="s">
        <v>96</v>
      </c>
      <c r="C2843" s="8">
        <v>216224</v>
      </c>
      <c r="D2843" s="6" t="s">
        <v>2400</v>
      </c>
      <c r="E2843" s="16" t="s">
        <v>2432</v>
      </c>
      <c r="F2843" s="15">
        <v>192022841</v>
      </c>
      <c r="G2843" s="5" t="s">
        <v>167</v>
      </c>
      <c r="H2843" s="6" t="s">
        <v>52</v>
      </c>
      <c r="I2843" s="6" t="s">
        <v>3357</v>
      </c>
      <c r="J2843" s="6" t="s">
        <v>3358</v>
      </c>
      <c r="K2843" s="6" t="s">
        <v>102</v>
      </c>
      <c r="L2843" s="6" t="s">
        <v>1887</v>
      </c>
      <c r="M2843" s="16" t="s">
        <v>1891</v>
      </c>
      <c r="N2843" s="8" t="s">
        <v>35</v>
      </c>
      <c r="O2843" s="7">
        <v>3</v>
      </c>
      <c r="P2843" s="3">
        <f t="shared" si="265"/>
        <v>0</v>
      </c>
      <c r="Q2843" s="3">
        <f t="shared" si="266"/>
        <v>0</v>
      </c>
      <c r="R2843" s="3">
        <f t="shared" si="267"/>
        <v>1</v>
      </c>
      <c r="S2843" s="3">
        <f t="shared" si="268"/>
        <v>0</v>
      </c>
      <c r="T2843" s="3">
        <f t="shared" si="269"/>
        <v>0</v>
      </c>
      <c r="U2843" s="3">
        <f t="shared" si="270"/>
        <v>0</v>
      </c>
    </row>
    <row r="2844" spans="1:21" ht="12.75" customHeight="1" x14ac:dyDescent="0.2">
      <c r="A2844" s="15" t="s">
        <v>95</v>
      </c>
      <c r="B2844" s="16" t="s">
        <v>96</v>
      </c>
      <c r="C2844" s="8">
        <v>216224</v>
      </c>
      <c r="D2844" s="6" t="s">
        <v>2400</v>
      </c>
      <c r="E2844" s="16" t="s">
        <v>2684</v>
      </c>
      <c r="F2844" s="15">
        <v>192034315</v>
      </c>
      <c r="G2844" s="5" t="s">
        <v>105</v>
      </c>
      <c r="H2844" s="6" t="s">
        <v>52</v>
      </c>
      <c r="I2844" s="6" t="s">
        <v>3359</v>
      </c>
      <c r="J2844" s="6" t="s">
        <v>3360</v>
      </c>
      <c r="K2844" s="6" t="s">
        <v>102</v>
      </c>
      <c r="L2844" s="6" t="s">
        <v>1887</v>
      </c>
      <c r="M2844" s="16" t="s">
        <v>1891</v>
      </c>
      <c r="N2844" s="8" t="s">
        <v>35</v>
      </c>
      <c r="O2844" s="7">
        <v>3</v>
      </c>
      <c r="P2844" s="3">
        <f t="shared" si="265"/>
        <v>0</v>
      </c>
      <c r="Q2844" s="3">
        <f t="shared" si="266"/>
        <v>0</v>
      </c>
      <c r="R2844" s="3">
        <f t="shared" si="267"/>
        <v>1</v>
      </c>
      <c r="S2844" s="3">
        <f t="shared" si="268"/>
        <v>0</v>
      </c>
      <c r="T2844" s="3">
        <f t="shared" si="269"/>
        <v>0</v>
      </c>
      <c r="U2844" s="3">
        <f t="shared" si="270"/>
        <v>0</v>
      </c>
    </row>
    <row r="2845" spans="1:21" ht="12.75" customHeight="1" x14ac:dyDescent="0.2">
      <c r="A2845" s="15" t="s">
        <v>95</v>
      </c>
      <c r="B2845" s="16" t="s">
        <v>96</v>
      </c>
      <c r="C2845" s="8">
        <v>216224</v>
      </c>
      <c r="D2845" s="6" t="s">
        <v>2400</v>
      </c>
      <c r="E2845" s="16" t="s">
        <v>2432</v>
      </c>
      <c r="F2845" s="15">
        <v>191893764</v>
      </c>
      <c r="G2845" s="5" t="s">
        <v>167</v>
      </c>
      <c r="H2845" s="6" t="s">
        <v>52</v>
      </c>
      <c r="I2845" s="6" t="s">
        <v>3361</v>
      </c>
      <c r="J2845" s="6" t="s">
        <v>3362</v>
      </c>
      <c r="K2845" s="6" t="s">
        <v>102</v>
      </c>
      <c r="L2845" s="6" t="s">
        <v>1887</v>
      </c>
      <c r="M2845" s="16" t="s">
        <v>1891</v>
      </c>
      <c r="N2845" s="8" t="s">
        <v>35</v>
      </c>
      <c r="O2845" s="7">
        <v>4</v>
      </c>
      <c r="P2845" s="3">
        <f t="shared" si="265"/>
        <v>0</v>
      </c>
      <c r="Q2845" s="3">
        <f t="shared" si="266"/>
        <v>0</v>
      </c>
      <c r="R2845" s="3">
        <f t="shared" si="267"/>
        <v>0</v>
      </c>
      <c r="S2845" s="3">
        <f t="shared" si="268"/>
        <v>1</v>
      </c>
      <c r="T2845" s="3">
        <f t="shared" si="269"/>
        <v>0</v>
      </c>
      <c r="U2845" s="3">
        <f t="shared" si="270"/>
        <v>0</v>
      </c>
    </row>
    <row r="2846" spans="1:21" ht="12.75" customHeight="1" x14ac:dyDescent="0.2">
      <c r="A2846" s="15" t="s">
        <v>95</v>
      </c>
      <c r="B2846" s="16" t="s">
        <v>96</v>
      </c>
      <c r="C2846" s="8">
        <v>216224</v>
      </c>
      <c r="D2846" s="6" t="s">
        <v>2400</v>
      </c>
      <c r="E2846" s="16" t="s">
        <v>2432</v>
      </c>
      <c r="F2846" s="15">
        <v>191930714</v>
      </c>
      <c r="G2846" s="5" t="s">
        <v>67</v>
      </c>
      <c r="H2846" s="6" t="s">
        <v>52</v>
      </c>
      <c r="I2846" s="6" t="s">
        <v>3363</v>
      </c>
      <c r="J2846" s="6" t="s">
        <v>3364</v>
      </c>
      <c r="K2846" s="6" t="s">
        <v>102</v>
      </c>
      <c r="L2846" s="6" t="s">
        <v>1887</v>
      </c>
      <c r="M2846" s="16" t="s">
        <v>1891</v>
      </c>
      <c r="N2846" s="8" t="s">
        <v>35</v>
      </c>
      <c r="O2846" s="7">
        <v>4</v>
      </c>
      <c r="P2846" s="3">
        <f t="shared" si="265"/>
        <v>0</v>
      </c>
      <c r="Q2846" s="3">
        <f t="shared" si="266"/>
        <v>0</v>
      </c>
      <c r="R2846" s="3">
        <f t="shared" si="267"/>
        <v>0</v>
      </c>
      <c r="S2846" s="3">
        <f t="shared" si="268"/>
        <v>1</v>
      </c>
      <c r="T2846" s="3">
        <f t="shared" si="269"/>
        <v>0</v>
      </c>
      <c r="U2846" s="3">
        <f t="shared" si="270"/>
        <v>0</v>
      </c>
    </row>
    <row r="2847" spans="1:21" ht="12.75" customHeight="1" x14ac:dyDescent="0.2">
      <c r="A2847" s="15" t="s">
        <v>95</v>
      </c>
      <c r="B2847" s="16" t="s">
        <v>96</v>
      </c>
      <c r="C2847" s="8">
        <v>216224</v>
      </c>
      <c r="D2847" s="6" t="s">
        <v>2400</v>
      </c>
      <c r="E2847" s="16" t="s">
        <v>2432</v>
      </c>
      <c r="F2847" s="15">
        <v>191931372</v>
      </c>
      <c r="G2847" s="5" t="s">
        <v>67</v>
      </c>
      <c r="H2847" s="6" t="s">
        <v>52</v>
      </c>
      <c r="I2847" s="6" t="s">
        <v>3365</v>
      </c>
      <c r="J2847" s="6" t="s">
        <v>3366</v>
      </c>
      <c r="K2847" s="6" t="s">
        <v>102</v>
      </c>
      <c r="L2847" s="6" t="s">
        <v>1887</v>
      </c>
      <c r="M2847" s="16" t="s">
        <v>1891</v>
      </c>
      <c r="N2847" s="8" t="s">
        <v>35</v>
      </c>
      <c r="O2847" s="7">
        <v>4</v>
      </c>
      <c r="P2847" s="3">
        <f t="shared" si="265"/>
        <v>0</v>
      </c>
      <c r="Q2847" s="3">
        <f t="shared" si="266"/>
        <v>0</v>
      </c>
      <c r="R2847" s="3">
        <f t="shared" si="267"/>
        <v>0</v>
      </c>
      <c r="S2847" s="3">
        <f t="shared" si="268"/>
        <v>1</v>
      </c>
      <c r="T2847" s="3">
        <f t="shared" si="269"/>
        <v>0</v>
      </c>
      <c r="U2847" s="3">
        <f t="shared" si="270"/>
        <v>0</v>
      </c>
    </row>
    <row r="2848" spans="1:21" ht="12.75" customHeight="1" x14ac:dyDescent="0.2">
      <c r="A2848" s="15" t="s">
        <v>95</v>
      </c>
      <c r="B2848" s="16" t="s">
        <v>96</v>
      </c>
      <c r="C2848" s="8">
        <v>216224</v>
      </c>
      <c r="D2848" s="6" t="s">
        <v>2400</v>
      </c>
      <c r="E2848" s="16" t="s">
        <v>2432</v>
      </c>
      <c r="F2848" s="15">
        <v>192023397</v>
      </c>
      <c r="G2848" s="5" t="s">
        <v>67</v>
      </c>
      <c r="H2848" s="6" t="s">
        <v>29</v>
      </c>
      <c r="I2848" s="6" t="s">
        <v>3367</v>
      </c>
      <c r="J2848" s="6" t="s">
        <v>3368</v>
      </c>
      <c r="K2848" s="6" t="s">
        <v>102</v>
      </c>
      <c r="L2848" s="6" t="s">
        <v>1887</v>
      </c>
      <c r="M2848" s="16" t="s">
        <v>1888</v>
      </c>
      <c r="N2848" s="8" t="s">
        <v>35</v>
      </c>
      <c r="O2848" s="7">
        <v>4</v>
      </c>
      <c r="P2848" s="3">
        <f t="shared" si="265"/>
        <v>0</v>
      </c>
      <c r="Q2848" s="3">
        <f t="shared" si="266"/>
        <v>0</v>
      </c>
      <c r="R2848" s="3">
        <f t="shared" si="267"/>
        <v>0</v>
      </c>
      <c r="S2848" s="3">
        <f t="shared" si="268"/>
        <v>1</v>
      </c>
      <c r="T2848" s="3">
        <f t="shared" si="269"/>
        <v>0</v>
      </c>
      <c r="U2848" s="3">
        <f t="shared" si="270"/>
        <v>0</v>
      </c>
    </row>
    <row r="2849" spans="1:21" ht="12.75" customHeight="1" x14ac:dyDescent="0.2">
      <c r="A2849" s="15" t="s">
        <v>95</v>
      </c>
      <c r="B2849" s="16" t="s">
        <v>96</v>
      </c>
      <c r="C2849" s="8">
        <v>216224</v>
      </c>
      <c r="D2849" s="6" t="s">
        <v>2400</v>
      </c>
      <c r="E2849" s="16" t="s">
        <v>2432</v>
      </c>
      <c r="F2849" s="15">
        <v>192023703</v>
      </c>
      <c r="G2849" s="5" t="s">
        <v>105</v>
      </c>
      <c r="H2849" s="6" t="s">
        <v>52</v>
      </c>
      <c r="I2849" s="6" t="s">
        <v>3369</v>
      </c>
      <c r="J2849" s="6" t="s">
        <v>3370</v>
      </c>
      <c r="K2849" s="6" t="s">
        <v>102</v>
      </c>
      <c r="L2849" s="6" t="s">
        <v>1887</v>
      </c>
      <c r="M2849" s="16" t="s">
        <v>1891</v>
      </c>
      <c r="N2849" s="8" t="s">
        <v>35</v>
      </c>
      <c r="O2849" s="7">
        <v>4</v>
      </c>
      <c r="P2849" s="3">
        <f t="shared" si="265"/>
        <v>0</v>
      </c>
      <c r="Q2849" s="3">
        <f t="shared" si="266"/>
        <v>0</v>
      </c>
      <c r="R2849" s="3">
        <f t="shared" si="267"/>
        <v>0</v>
      </c>
      <c r="S2849" s="3">
        <f t="shared" si="268"/>
        <v>1</v>
      </c>
      <c r="T2849" s="3">
        <f t="shared" si="269"/>
        <v>0</v>
      </c>
      <c r="U2849" s="3">
        <f t="shared" si="270"/>
        <v>0</v>
      </c>
    </row>
    <row r="2850" spans="1:21" ht="12.75" customHeight="1" x14ac:dyDescent="0.2">
      <c r="A2850" s="15" t="s">
        <v>95</v>
      </c>
      <c r="B2850" s="16" t="s">
        <v>96</v>
      </c>
      <c r="C2850" s="8">
        <v>216224</v>
      </c>
      <c r="D2850" s="6" t="s">
        <v>2400</v>
      </c>
      <c r="E2850" s="16" t="s">
        <v>2684</v>
      </c>
      <c r="F2850" s="15">
        <v>191933951</v>
      </c>
      <c r="G2850" s="5" t="s">
        <v>105</v>
      </c>
      <c r="H2850" s="6" t="s">
        <v>52</v>
      </c>
      <c r="I2850" s="6" t="s">
        <v>3371</v>
      </c>
      <c r="J2850" s="6" t="s">
        <v>3372</v>
      </c>
      <c r="K2850" s="6" t="s">
        <v>102</v>
      </c>
      <c r="L2850" s="6" t="s">
        <v>1887</v>
      </c>
      <c r="M2850" s="16" t="s">
        <v>1891</v>
      </c>
      <c r="N2850" s="8" t="s">
        <v>35</v>
      </c>
      <c r="O2850" s="7">
        <v>4</v>
      </c>
      <c r="P2850" s="3">
        <f t="shared" si="265"/>
        <v>0</v>
      </c>
      <c r="Q2850" s="3">
        <f t="shared" si="266"/>
        <v>0</v>
      </c>
      <c r="R2850" s="3">
        <f t="shared" si="267"/>
        <v>0</v>
      </c>
      <c r="S2850" s="3">
        <f t="shared" si="268"/>
        <v>1</v>
      </c>
      <c r="T2850" s="3">
        <f t="shared" si="269"/>
        <v>0</v>
      </c>
      <c r="U2850" s="3">
        <f t="shared" si="270"/>
        <v>0</v>
      </c>
    </row>
    <row r="2851" spans="1:21" ht="12.75" customHeight="1" x14ac:dyDescent="0.2">
      <c r="A2851" s="15" t="s">
        <v>95</v>
      </c>
      <c r="B2851" s="16" t="s">
        <v>96</v>
      </c>
      <c r="C2851" s="8">
        <v>216224</v>
      </c>
      <c r="D2851" s="6" t="s">
        <v>2400</v>
      </c>
      <c r="E2851" s="16" t="s">
        <v>2432</v>
      </c>
      <c r="F2851" s="15">
        <v>191931471</v>
      </c>
      <c r="G2851" s="5" t="s">
        <v>67</v>
      </c>
      <c r="H2851" s="6" t="s">
        <v>52</v>
      </c>
      <c r="I2851" s="6" t="s">
        <v>3363</v>
      </c>
      <c r="J2851" s="6" t="s">
        <v>3373</v>
      </c>
      <c r="K2851" s="6" t="s">
        <v>102</v>
      </c>
      <c r="L2851" s="6" t="s">
        <v>1887</v>
      </c>
      <c r="M2851" s="16" t="s">
        <v>1891</v>
      </c>
      <c r="N2851" s="8" t="s">
        <v>35</v>
      </c>
      <c r="O2851" s="7">
        <v>5</v>
      </c>
      <c r="P2851" s="3">
        <f t="shared" si="265"/>
        <v>0</v>
      </c>
      <c r="Q2851" s="3">
        <f t="shared" si="266"/>
        <v>0</v>
      </c>
      <c r="R2851" s="3">
        <f t="shared" si="267"/>
        <v>0</v>
      </c>
      <c r="S2851" s="3">
        <f t="shared" si="268"/>
        <v>0</v>
      </c>
      <c r="T2851" s="3">
        <f t="shared" si="269"/>
        <v>1</v>
      </c>
      <c r="U2851" s="3">
        <f t="shared" si="270"/>
        <v>0</v>
      </c>
    </row>
    <row r="2852" spans="1:21" ht="12.75" customHeight="1" x14ac:dyDescent="0.2">
      <c r="A2852" s="15" t="s">
        <v>95</v>
      </c>
      <c r="B2852" s="16" t="s">
        <v>96</v>
      </c>
      <c r="C2852" s="8">
        <v>216224</v>
      </c>
      <c r="D2852" s="6" t="s">
        <v>2400</v>
      </c>
      <c r="E2852" s="16" t="s">
        <v>2432</v>
      </c>
      <c r="F2852" s="15">
        <v>192034489</v>
      </c>
      <c r="G2852" s="5" t="s">
        <v>67</v>
      </c>
      <c r="H2852" s="6" t="s">
        <v>29</v>
      </c>
      <c r="I2852" s="6" t="s">
        <v>3374</v>
      </c>
      <c r="J2852" s="6" t="s">
        <v>3375</v>
      </c>
      <c r="K2852" s="6" t="s">
        <v>102</v>
      </c>
      <c r="L2852" s="6" t="s">
        <v>1887</v>
      </c>
      <c r="M2852" s="16" t="s">
        <v>1891</v>
      </c>
      <c r="N2852" s="8" t="s">
        <v>35</v>
      </c>
      <c r="O2852" s="7">
        <v>5</v>
      </c>
      <c r="P2852" s="3">
        <f t="shared" si="265"/>
        <v>0</v>
      </c>
      <c r="Q2852" s="3">
        <f t="shared" si="266"/>
        <v>0</v>
      </c>
      <c r="R2852" s="3">
        <f t="shared" si="267"/>
        <v>0</v>
      </c>
      <c r="S2852" s="3">
        <f t="shared" si="268"/>
        <v>0</v>
      </c>
      <c r="T2852" s="3">
        <f t="shared" si="269"/>
        <v>1</v>
      </c>
      <c r="U2852" s="3">
        <f t="shared" si="270"/>
        <v>0</v>
      </c>
    </row>
    <row r="2853" spans="1:21" ht="12.75" customHeight="1" x14ac:dyDescent="0.2">
      <c r="A2853" s="15" t="s">
        <v>95</v>
      </c>
      <c r="B2853" s="16" t="s">
        <v>96</v>
      </c>
      <c r="C2853" s="8">
        <v>216224</v>
      </c>
      <c r="D2853" s="6" t="s">
        <v>2400</v>
      </c>
      <c r="E2853" s="16" t="s">
        <v>2432</v>
      </c>
      <c r="F2853" s="15">
        <v>192023154</v>
      </c>
      <c r="G2853" s="5" t="s">
        <v>167</v>
      </c>
      <c r="H2853" s="6" t="s">
        <v>52</v>
      </c>
      <c r="I2853" s="6" t="s">
        <v>3176</v>
      </c>
      <c r="J2853" s="6" t="s">
        <v>3177</v>
      </c>
      <c r="K2853" s="6" t="s">
        <v>102</v>
      </c>
      <c r="L2853" s="6" t="s">
        <v>1880</v>
      </c>
      <c r="M2853" s="16" t="s">
        <v>1884</v>
      </c>
      <c r="N2853" s="8" t="s">
        <v>35</v>
      </c>
      <c r="O2853" s="7">
        <v>2</v>
      </c>
      <c r="P2853" s="3">
        <f t="shared" si="265"/>
        <v>0</v>
      </c>
      <c r="Q2853" s="3">
        <f t="shared" si="266"/>
        <v>1</v>
      </c>
      <c r="R2853" s="3">
        <f t="shared" si="267"/>
        <v>0</v>
      </c>
      <c r="S2853" s="3">
        <f t="shared" si="268"/>
        <v>0</v>
      </c>
      <c r="T2853" s="3">
        <f t="shared" si="269"/>
        <v>0</v>
      </c>
      <c r="U2853" s="3">
        <f t="shared" si="270"/>
        <v>0</v>
      </c>
    </row>
    <row r="2854" spans="1:21" ht="12.75" customHeight="1" x14ac:dyDescent="0.2">
      <c r="A2854" s="15" t="s">
        <v>95</v>
      </c>
      <c r="B2854" s="16" t="s">
        <v>96</v>
      </c>
      <c r="C2854" s="8">
        <v>216224</v>
      </c>
      <c r="D2854" s="6" t="s">
        <v>2400</v>
      </c>
      <c r="E2854" s="16" t="s">
        <v>2432</v>
      </c>
      <c r="F2854" s="15">
        <v>192023186</v>
      </c>
      <c r="G2854" s="5" t="s">
        <v>105</v>
      </c>
      <c r="H2854" s="6" t="s">
        <v>29</v>
      </c>
      <c r="I2854" s="6" t="s">
        <v>3178</v>
      </c>
      <c r="J2854" s="6" t="s">
        <v>3179</v>
      </c>
      <c r="K2854" s="6" t="s">
        <v>102</v>
      </c>
      <c r="L2854" s="6" t="s">
        <v>1880</v>
      </c>
      <c r="M2854" s="16" t="s">
        <v>126</v>
      </c>
      <c r="N2854" s="8" t="s">
        <v>35</v>
      </c>
      <c r="O2854" s="7">
        <v>2</v>
      </c>
      <c r="P2854" s="3">
        <f t="shared" si="265"/>
        <v>0</v>
      </c>
      <c r="Q2854" s="3">
        <f t="shared" si="266"/>
        <v>1</v>
      </c>
      <c r="R2854" s="3">
        <f t="shared" si="267"/>
        <v>0</v>
      </c>
      <c r="S2854" s="3">
        <f t="shared" si="268"/>
        <v>0</v>
      </c>
      <c r="T2854" s="3">
        <f t="shared" si="269"/>
        <v>0</v>
      </c>
      <c r="U2854" s="3">
        <f t="shared" si="270"/>
        <v>0</v>
      </c>
    </row>
    <row r="2855" spans="1:21" ht="12.75" customHeight="1" x14ac:dyDescent="0.2">
      <c r="A2855" s="15" t="s">
        <v>95</v>
      </c>
      <c r="B2855" s="16" t="s">
        <v>96</v>
      </c>
      <c r="C2855" s="8">
        <v>216224</v>
      </c>
      <c r="D2855" s="6" t="s">
        <v>2400</v>
      </c>
      <c r="E2855" s="16" t="s">
        <v>2432</v>
      </c>
      <c r="F2855" s="15">
        <v>192023237</v>
      </c>
      <c r="G2855" s="5" t="s">
        <v>167</v>
      </c>
      <c r="H2855" s="6" t="s">
        <v>52</v>
      </c>
      <c r="I2855" s="6" t="s">
        <v>3180</v>
      </c>
      <c r="J2855" s="6" t="s">
        <v>3181</v>
      </c>
      <c r="K2855" s="6" t="s">
        <v>102</v>
      </c>
      <c r="L2855" s="6" t="s">
        <v>1880</v>
      </c>
      <c r="M2855" s="16" t="s">
        <v>126</v>
      </c>
      <c r="N2855" s="8" t="s">
        <v>35</v>
      </c>
      <c r="O2855" s="7">
        <v>2</v>
      </c>
      <c r="P2855" s="3">
        <f t="shared" si="265"/>
        <v>0</v>
      </c>
      <c r="Q2855" s="3">
        <f t="shared" si="266"/>
        <v>1</v>
      </c>
      <c r="R2855" s="3">
        <f t="shared" si="267"/>
        <v>0</v>
      </c>
      <c r="S2855" s="3">
        <f t="shared" si="268"/>
        <v>0</v>
      </c>
      <c r="T2855" s="3">
        <f t="shared" si="269"/>
        <v>0</v>
      </c>
      <c r="U2855" s="3">
        <f t="shared" si="270"/>
        <v>0</v>
      </c>
    </row>
    <row r="2856" spans="1:21" ht="12.75" customHeight="1" x14ac:dyDescent="0.2">
      <c r="A2856" s="15" t="s">
        <v>95</v>
      </c>
      <c r="B2856" s="16" t="s">
        <v>96</v>
      </c>
      <c r="C2856" s="8">
        <v>216224</v>
      </c>
      <c r="D2856" s="6" t="s">
        <v>2400</v>
      </c>
      <c r="E2856" s="16" t="s">
        <v>2432</v>
      </c>
      <c r="F2856" s="15">
        <v>192023493</v>
      </c>
      <c r="G2856" s="5" t="s">
        <v>167</v>
      </c>
      <c r="H2856" s="6" t="s">
        <v>52</v>
      </c>
      <c r="I2856" s="6" t="s">
        <v>3182</v>
      </c>
      <c r="J2856" s="6" t="s">
        <v>3183</v>
      </c>
      <c r="K2856" s="6" t="s">
        <v>102</v>
      </c>
      <c r="L2856" s="6" t="s">
        <v>1880</v>
      </c>
      <c r="M2856" s="16" t="s">
        <v>2321</v>
      </c>
      <c r="N2856" s="8" t="s">
        <v>35</v>
      </c>
      <c r="O2856" s="7">
        <v>2</v>
      </c>
      <c r="P2856" s="3">
        <f t="shared" si="265"/>
        <v>0</v>
      </c>
      <c r="Q2856" s="3">
        <f t="shared" si="266"/>
        <v>1</v>
      </c>
      <c r="R2856" s="3">
        <f t="shared" si="267"/>
        <v>0</v>
      </c>
      <c r="S2856" s="3">
        <f t="shared" si="268"/>
        <v>0</v>
      </c>
      <c r="T2856" s="3">
        <f t="shared" si="269"/>
        <v>0</v>
      </c>
      <c r="U2856" s="3">
        <f t="shared" si="270"/>
        <v>0</v>
      </c>
    </row>
    <row r="2857" spans="1:21" ht="12.75" customHeight="1" x14ac:dyDescent="0.2">
      <c r="A2857" s="15" t="s">
        <v>95</v>
      </c>
      <c r="B2857" s="16" t="s">
        <v>96</v>
      </c>
      <c r="C2857" s="8">
        <v>216224</v>
      </c>
      <c r="D2857" s="6" t="s">
        <v>2400</v>
      </c>
      <c r="E2857" s="16" t="s">
        <v>2432</v>
      </c>
      <c r="F2857" s="15">
        <v>192034460</v>
      </c>
      <c r="G2857" s="5" t="s">
        <v>67</v>
      </c>
      <c r="H2857" s="6" t="s">
        <v>52</v>
      </c>
      <c r="I2857" s="6" t="s">
        <v>3184</v>
      </c>
      <c r="J2857" s="6" t="s">
        <v>3185</v>
      </c>
      <c r="K2857" s="6" t="s">
        <v>102</v>
      </c>
      <c r="L2857" s="6" t="s">
        <v>1880</v>
      </c>
      <c r="M2857" s="16" t="s">
        <v>2324</v>
      </c>
      <c r="N2857" s="8" t="s">
        <v>35</v>
      </c>
      <c r="O2857" s="7">
        <v>2</v>
      </c>
      <c r="P2857" s="3">
        <f t="shared" si="265"/>
        <v>0</v>
      </c>
      <c r="Q2857" s="3">
        <f t="shared" si="266"/>
        <v>1</v>
      </c>
      <c r="R2857" s="3">
        <f t="shared" si="267"/>
        <v>0</v>
      </c>
      <c r="S2857" s="3">
        <f t="shared" si="268"/>
        <v>0</v>
      </c>
      <c r="T2857" s="3">
        <f t="shared" si="269"/>
        <v>0</v>
      </c>
      <c r="U2857" s="3">
        <f t="shared" si="270"/>
        <v>0</v>
      </c>
    </row>
    <row r="2858" spans="1:21" ht="12.75" customHeight="1" x14ac:dyDescent="0.2">
      <c r="A2858" s="15" t="s">
        <v>95</v>
      </c>
      <c r="B2858" s="16" t="s">
        <v>96</v>
      </c>
      <c r="C2858" s="8">
        <v>216224</v>
      </c>
      <c r="D2858" s="6" t="s">
        <v>2400</v>
      </c>
      <c r="E2858" s="16" t="s">
        <v>2684</v>
      </c>
      <c r="F2858" s="15">
        <v>191933817</v>
      </c>
      <c r="G2858" s="5" t="s">
        <v>105</v>
      </c>
      <c r="H2858" s="6" t="s">
        <v>52</v>
      </c>
      <c r="I2858" s="6" t="s">
        <v>3186</v>
      </c>
      <c r="J2858" s="6" t="s">
        <v>3187</v>
      </c>
      <c r="K2858" s="6" t="s">
        <v>102</v>
      </c>
      <c r="L2858" s="6" t="s">
        <v>1880</v>
      </c>
      <c r="M2858" s="16" t="s">
        <v>2324</v>
      </c>
      <c r="N2858" s="8" t="s">
        <v>35</v>
      </c>
      <c r="O2858" s="7">
        <v>2</v>
      </c>
      <c r="P2858" s="3">
        <f t="shared" si="265"/>
        <v>0</v>
      </c>
      <c r="Q2858" s="3">
        <f t="shared" si="266"/>
        <v>1</v>
      </c>
      <c r="R2858" s="3">
        <f t="shared" si="267"/>
        <v>0</v>
      </c>
      <c r="S2858" s="3">
        <f t="shared" si="268"/>
        <v>0</v>
      </c>
      <c r="T2858" s="3">
        <f t="shared" si="269"/>
        <v>0</v>
      </c>
      <c r="U2858" s="3">
        <f t="shared" si="270"/>
        <v>0</v>
      </c>
    </row>
    <row r="2859" spans="1:21" ht="12.75" customHeight="1" x14ac:dyDescent="0.2">
      <c r="A2859" s="15" t="s">
        <v>95</v>
      </c>
      <c r="B2859" s="16" t="s">
        <v>96</v>
      </c>
      <c r="C2859" s="8">
        <v>216224</v>
      </c>
      <c r="D2859" s="6" t="s">
        <v>2400</v>
      </c>
      <c r="E2859" s="16" t="s">
        <v>2432</v>
      </c>
      <c r="F2859" s="15">
        <v>191893659</v>
      </c>
      <c r="G2859" s="5" t="s">
        <v>67</v>
      </c>
      <c r="H2859" s="6" t="s">
        <v>52</v>
      </c>
      <c r="I2859" s="6" t="s">
        <v>3188</v>
      </c>
      <c r="J2859" s="6" t="s">
        <v>3189</v>
      </c>
      <c r="K2859" s="6" t="s">
        <v>102</v>
      </c>
      <c r="L2859" s="6" t="s">
        <v>1880</v>
      </c>
      <c r="M2859" s="16" t="s">
        <v>2316</v>
      </c>
      <c r="N2859" s="8" t="s">
        <v>35</v>
      </c>
      <c r="O2859" s="7">
        <v>3</v>
      </c>
      <c r="P2859" s="3">
        <f t="shared" si="265"/>
        <v>0</v>
      </c>
      <c r="Q2859" s="3">
        <f t="shared" si="266"/>
        <v>0</v>
      </c>
      <c r="R2859" s="3">
        <f t="shared" si="267"/>
        <v>1</v>
      </c>
      <c r="S2859" s="3">
        <f t="shared" si="268"/>
        <v>0</v>
      </c>
      <c r="T2859" s="3">
        <f t="shared" si="269"/>
        <v>0</v>
      </c>
      <c r="U2859" s="3">
        <f t="shared" si="270"/>
        <v>0</v>
      </c>
    </row>
    <row r="2860" spans="1:21" ht="12.75" customHeight="1" x14ac:dyDescent="0.2">
      <c r="A2860" s="15" t="s">
        <v>95</v>
      </c>
      <c r="B2860" s="16" t="s">
        <v>96</v>
      </c>
      <c r="C2860" s="8">
        <v>216224</v>
      </c>
      <c r="D2860" s="6" t="s">
        <v>2400</v>
      </c>
      <c r="E2860" s="16" t="s">
        <v>2432</v>
      </c>
      <c r="F2860" s="15">
        <v>191893732</v>
      </c>
      <c r="G2860" s="5" t="s">
        <v>67</v>
      </c>
      <c r="H2860" s="6" t="s">
        <v>52</v>
      </c>
      <c r="I2860" s="6" t="s">
        <v>3190</v>
      </c>
      <c r="J2860" s="6" t="s">
        <v>3191</v>
      </c>
      <c r="K2860" s="6" t="s">
        <v>102</v>
      </c>
      <c r="L2860" s="6" t="s">
        <v>1880</v>
      </c>
      <c r="M2860" s="16" t="s">
        <v>2324</v>
      </c>
      <c r="N2860" s="8" t="s">
        <v>35</v>
      </c>
      <c r="O2860" s="7">
        <v>3</v>
      </c>
      <c r="P2860" s="3">
        <f t="shared" si="265"/>
        <v>0</v>
      </c>
      <c r="Q2860" s="3">
        <f t="shared" si="266"/>
        <v>0</v>
      </c>
      <c r="R2860" s="3">
        <f t="shared" si="267"/>
        <v>1</v>
      </c>
      <c r="S2860" s="3">
        <f t="shared" si="268"/>
        <v>0</v>
      </c>
      <c r="T2860" s="3">
        <f t="shared" si="269"/>
        <v>0</v>
      </c>
      <c r="U2860" s="3">
        <f t="shared" si="270"/>
        <v>0</v>
      </c>
    </row>
    <row r="2861" spans="1:21" ht="12.75" customHeight="1" x14ac:dyDescent="0.2">
      <c r="A2861" s="15" t="s">
        <v>95</v>
      </c>
      <c r="B2861" s="16" t="s">
        <v>96</v>
      </c>
      <c r="C2861" s="8">
        <v>216224</v>
      </c>
      <c r="D2861" s="6" t="s">
        <v>2400</v>
      </c>
      <c r="E2861" s="16" t="s">
        <v>2432</v>
      </c>
      <c r="F2861" s="15">
        <v>191893793</v>
      </c>
      <c r="G2861" s="5" t="s">
        <v>167</v>
      </c>
      <c r="H2861" s="6" t="s">
        <v>52</v>
      </c>
      <c r="I2861" s="6" t="s">
        <v>3192</v>
      </c>
      <c r="J2861" s="6" t="s">
        <v>3193</v>
      </c>
      <c r="K2861" s="6" t="s">
        <v>102</v>
      </c>
      <c r="L2861" s="6" t="s">
        <v>1880</v>
      </c>
      <c r="M2861" s="16" t="s">
        <v>2324</v>
      </c>
      <c r="N2861" s="8" t="s">
        <v>35</v>
      </c>
      <c r="O2861" s="7">
        <v>3</v>
      </c>
      <c r="P2861" s="3">
        <f t="shared" si="265"/>
        <v>0</v>
      </c>
      <c r="Q2861" s="3">
        <f t="shared" si="266"/>
        <v>0</v>
      </c>
      <c r="R2861" s="3">
        <f t="shared" si="267"/>
        <v>1</v>
      </c>
      <c r="S2861" s="3">
        <f t="shared" si="268"/>
        <v>0</v>
      </c>
      <c r="T2861" s="3">
        <f t="shared" si="269"/>
        <v>0</v>
      </c>
      <c r="U2861" s="3">
        <f t="shared" si="270"/>
        <v>0</v>
      </c>
    </row>
    <row r="2862" spans="1:21" ht="12.75" customHeight="1" x14ac:dyDescent="0.2">
      <c r="A2862" s="15" t="s">
        <v>95</v>
      </c>
      <c r="B2862" s="16" t="s">
        <v>96</v>
      </c>
      <c r="C2862" s="8">
        <v>216224</v>
      </c>
      <c r="D2862" s="6" t="s">
        <v>2400</v>
      </c>
      <c r="E2862" s="16" t="s">
        <v>2432</v>
      </c>
      <c r="F2862" s="15">
        <v>191893803</v>
      </c>
      <c r="G2862" s="5" t="s">
        <v>167</v>
      </c>
      <c r="H2862" s="6" t="s">
        <v>52</v>
      </c>
      <c r="I2862" s="6" t="s">
        <v>3194</v>
      </c>
      <c r="J2862" s="6" t="s">
        <v>3195</v>
      </c>
      <c r="K2862" s="6" t="s">
        <v>102</v>
      </c>
      <c r="L2862" s="6" t="s">
        <v>1880</v>
      </c>
      <c r="M2862" s="16" t="s">
        <v>1881</v>
      </c>
      <c r="N2862" s="8" t="s">
        <v>35</v>
      </c>
      <c r="O2862" s="7">
        <v>3</v>
      </c>
      <c r="P2862" s="3">
        <f t="shared" si="265"/>
        <v>0</v>
      </c>
      <c r="Q2862" s="3">
        <f t="shared" si="266"/>
        <v>0</v>
      </c>
      <c r="R2862" s="3">
        <f t="shared" si="267"/>
        <v>1</v>
      </c>
      <c r="S2862" s="3">
        <f t="shared" si="268"/>
        <v>0</v>
      </c>
      <c r="T2862" s="3">
        <f t="shared" si="269"/>
        <v>0</v>
      </c>
      <c r="U2862" s="3">
        <f t="shared" si="270"/>
        <v>0</v>
      </c>
    </row>
    <row r="2863" spans="1:21" ht="12.75" customHeight="1" x14ac:dyDescent="0.2">
      <c r="A2863" s="15" t="s">
        <v>95</v>
      </c>
      <c r="B2863" s="16" t="s">
        <v>96</v>
      </c>
      <c r="C2863" s="8">
        <v>216224</v>
      </c>
      <c r="D2863" s="6" t="s">
        <v>2400</v>
      </c>
      <c r="E2863" s="16" t="s">
        <v>2432</v>
      </c>
      <c r="F2863" s="15">
        <v>191930719</v>
      </c>
      <c r="G2863" s="5" t="s">
        <v>67</v>
      </c>
      <c r="H2863" s="6" t="s">
        <v>52</v>
      </c>
      <c r="I2863" s="6" t="s">
        <v>3196</v>
      </c>
      <c r="J2863" s="6" t="s">
        <v>3197</v>
      </c>
      <c r="K2863" s="6" t="s">
        <v>102</v>
      </c>
      <c r="L2863" s="6" t="s">
        <v>1880</v>
      </c>
      <c r="M2863" s="16" t="s">
        <v>2324</v>
      </c>
      <c r="N2863" s="8" t="s">
        <v>35</v>
      </c>
      <c r="O2863" s="7">
        <v>3</v>
      </c>
      <c r="P2863" s="3">
        <f t="shared" si="265"/>
        <v>0</v>
      </c>
      <c r="Q2863" s="3">
        <f t="shared" si="266"/>
        <v>0</v>
      </c>
      <c r="R2863" s="3">
        <f t="shared" si="267"/>
        <v>1</v>
      </c>
      <c r="S2863" s="3">
        <f t="shared" si="268"/>
        <v>0</v>
      </c>
      <c r="T2863" s="3">
        <f t="shared" si="269"/>
        <v>0</v>
      </c>
      <c r="U2863" s="3">
        <f t="shared" si="270"/>
        <v>0</v>
      </c>
    </row>
    <row r="2864" spans="1:21" ht="12.75" customHeight="1" x14ac:dyDescent="0.2">
      <c r="A2864" s="15" t="s">
        <v>95</v>
      </c>
      <c r="B2864" s="16" t="s">
        <v>96</v>
      </c>
      <c r="C2864" s="8">
        <v>216224</v>
      </c>
      <c r="D2864" s="6" t="s">
        <v>2400</v>
      </c>
      <c r="E2864" s="16" t="s">
        <v>2432</v>
      </c>
      <c r="F2864" s="15">
        <v>191930803</v>
      </c>
      <c r="G2864" s="5" t="s">
        <v>105</v>
      </c>
      <c r="H2864" s="6" t="s">
        <v>52</v>
      </c>
      <c r="I2864" s="6" t="s">
        <v>3166</v>
      </c>
      <c r="J2864" s="6" t="s">
        <v>3198</v>
      </c>
      <c r="K2864" s="6" t="s">
        <v>102</v>
      </c>
      <c r="L2864" s="6" t="s">
        <v>1880</v>
      </c>
      <c r="M2864" s="16" t="s">
        <v>2324</v>
      </c>
      <c r="N2864" s="8" t="s">
        <v>35</v>
      </c>
      <c r="O2864" s="7">
        <v>3</v>
      </c>
      <c r="P2864" s="3">
        <f t="shared" si="265"/>
        <v>0</v>
      </c>
      <c r="Q2864" s="3">
        <f t="shared" si="266"/>
        <v>0</v>
      </c>
      <c r="R2864" s="3">
        <f t="shared" si="267"/>
        <v>1</v>
      </c>
      <c r="S2864" s="3">
        <f t="shared" si="268"/>
        <v>0</v>
      </c>
      <c r="T2864" s="3">
        <f t="shared" si="269"/>
        <v>0</v>
      </c>
      <c r="U2864" s="3">
        <f t="shared" si="270"/>
        <v>0</v>
      </c>
    </row>
    <row r="2865" spans="1:21" ht="12.75" customHeight="1" x14ac:dyDescent="0.2">
      <c r="A2865" s="15" t="s">
        <v>95</v>
      </c>
      <c r="B2865" s="16" t="s">
        <v>96</v>
      </c>
      <c r="C2865" s="8">
        <v>216224</v>
      </c>
      <c r="D2865" s="6" t="s">
        <v>2400</v>
      </c>
      <c r="E2865" s="16" t="s">
        <v>2432</v>
      </c>
      <c r="F2865" s="15">
        <v>191930939</v>
      </c>
      <c r="G2865" s="5" t="s">
        <v>67</v>
      </c>
      <c r="H2865" s="6" t="s">
        <v>52</v>
      </c>
      <c r="I2865" s="6" t="s">
        <v>3180</v>
      </c>
      <c r="J2865" s="6" t="s">
        <v>3199</v>
      </c>
      <c r="K2865" s="6" t="s">
        <v>102</v>
      </c>
      <c r="L2865" s="6" t="s">
        <v>1880</v>
      </c>
      <c r="M2865" s="16" t="s">
        <v>2324</v>
      </c>
      <c r="N2865" s="8" t="s">
        <v>35</v>
      </c>
      <c r="O2865" s="7">
        <v>3</v>
      </c>
      <c r="P2865" s="3">
        <f t="shared" si="265"/>
        <v>0</v>
      </c>
      <c r="Q2865" s="3">
        <f t="shared" si="266"/>
        <v>0</v>
      </c>
      <c r="R2865" s="3">
        <f t="shared" si="267"/>
        <v>1</v>
      </c>
      <c r="S2865" s="3">
        <f t="shared" si="268"/>
        <v>0</v>
      </c>
      <c r="T2865" s="3">
        <f t="shared" si="269"/>
        <v>0</v>
      </c>
      <c r="U2865" s="3">
        <f t="shared" si="270"/>
        <v>0</v>
      </c>
    </row>
    <row r="2866" spans="1:21" ht="12.75" customHeight="1" x14ac:dyDescent="0.2">
      <c r="A2866" s="15" t="s">
        <v>95</v>
      </c>
      <c r="B2866" s="16" t="s">
        <v>96</v>
      </c>
      <c r="C2866" s="8">
        <v>216224</v>
      </c>
      <c r="D2866" s="6" t="s">
        <v>2400</v>
      </c>
      <c r="E2866" s="16" t="s">
        <v>2432</v>
      </c>
      <c r="F2866" s="15">
        <v>191930969</v>
      </c>
      <c r="G2866" s="5" t="s">
        <v>167</v>
      </c>
      <c r="H2866" s="6" t="s">
        <v>52</v>
      </c>
      <c r="I2866" s="6" t="s">
        <v>3200</v>
      </c>
      <c r="J2866" s="6" t="s">
        <v>3201</v>
      </c>
      <c r="K2866" s="6" t="s">
        <v>102</v>
      </c>
      <c r="L2866" s="6" t="s">
        <v>1880</v>
      </c>
      <c r="M2866" s="16" t="s">
        <v>1881</v>
      </c>
      <c r="N2866" s="8" t="s">
        <v>35</v>
      </c>
      <c r="O2866" s="7">
        <v>3</v>
      </c>
      <c r="P2866" s="3">
        <f t="shared" si="265"/>
        <v>0</v>
      </c>
      <c r="Q2866" s="3">
        <f t="shared" si="266"/>
        <v>0</v>
      </c>
      <c r="R2866" s="3">
        <f t="shared" si="267"/>
        <v>1</v>
      </c>
      <c r="S2866" s="3">
        <f t="shared" si="268"/>
        <v>0</v>
      </c>
      <c r="T2866" s="3">
        <f t="shared" si="269"/>
        <v>0</v>
      </c>
      <c r="U2866" s="3">
        <f t="shared" si="270"/>
        <v>0</v>
      </c>
    </row>
    <row r="2867" spans="1:21" ht="12.75" customHeight="1" x14ac:dyDescent="0.2">
      <c r="A2867" s="15" t="s">
        <v>95</v>
      </c>
      <c r="B2867" s="16" t="s">
        <v>96</v>
      </c>
      <c r="C2867" s="8">
        <v>216224</v>
      </c>
      <c r="D2867" s="6" t="s">
        <v>2400</v>
      </c>
      <c r="E2867" s="16" t="s">
        <v>2432</v>
      </c>
      <c r="F2867" s="15">
        <v>191931065</v>
      </c>
      <c r="G2867" s="5" t="s">
        <v>67</v>
      </c>
      <c r="H2867" s="6" t="s">
        <v>52</v>
      </c>
      <c r="I2867" s="6" t="s">
        <v>3168</v>
      </c>
      <c r="J2867" s="6" t="s">
        <v>3202</v>
      </c>
      <c r="K2867" s="6" t="s">
        <v>102</v>
      </c>
      <c r="L2867" s="6" t="s">
        <v>1880</v>
      </c>
      <c r="M2867" s="16" t="s">
        <v>1881</v>
      </c>
      <c r="N2867" s="8" t="s">
        <v>35</v>
      </c>
      <c r="O2867" s="7">
        <v>3</v>
      </c>
      <c r="P2867" s="3">
        <f t="shared" si="265"/>
        <v>0</v>
      </c>
      <c r="Q2867" s="3">
        <f t="shared" si="266"/>
        <v>0</v>
      </c>
      <c r="R2867" s="3">
        <f t="shared" si="267"/>
        <v>1</v>
      </c>
      <c r="S2867" s="3">
        <f t="shared" si="268"/>
        <v>0</v>
      </c>
      <c r="T2867" s="3">
        <f t="shared" si="269"/>
        <v>0</v>
      </c>
      <c r="U2867" s="3">
        <f t="shared" si="270"/>
        <v>0</v>
      </c>
    </row>
    <row r="2868" spans="1:21" ht="12.75" customHeight="1" x14ac:dyDescent="0.2">
      <c r="A2868" s="15" t="s">
        <v>95</v>
      </c>
      <c r="B2868" s="16" t="s">
        <v>96</v>
      </c>
      <c r="C2868" s="8">
        <v>216224</v>
      </c>
      <c r="D2868" s="6" t="s">
        <v>2400</v>
      </c>
      <c r="E2868" s="16" t="s">
        <v>2432</v>
      </c>
      <c r="F2868" s="15">
        <v>191931148</v>
      </c>
      <c r="G2868" s="5" t="s">
        <v>105</v>
      </c>
      <c r="H2868" s="6" t="s">
        <v>52</v>
      </c>
      <c r="I2868" s="6" t="s">
        <v>3203</v>
      </c>
      <c r="J2868" s="6" t="s">
        <v>3204</v>
      </c>
      <c r="K2868" s="6" t="s">
        <v>102</v>
      </c>
      <c r="L2868" s="6" t="s">
        <v>1880</v>
      </c>
      <c r="M2868" s="16" t="s">
        <v>2324</v>
      </c>
      <c r="N2868" s="8" t="s">
        <v>35</v>
      </c>
      <c r="O2868" s="7">
        <v>3</v>
      </c>
      <c r="P2868" s="3">
        <f t="shared" si="265"/>
        <v>0</v>
      </c>
      <c r="Q2868" s="3">
        <f t="shared" si="266"/>
        <v>0</v>
      </c>
      <c r="R2868" s="3">
        <f t="shared" si="267"/>
        <v>1</v>
      </c>
      <c r="S2868" s="3">
        <f t="shared" si="268"/>
        <v>0</v>
      </c>
      <c r="T2868" s="3">
        <f t="shared" si="269"/>
        <v>0</v>
      </c>
      <c r="U2868" s="3">
        <f t="shared" si="270"/>
        <v>0</v>
      </c>
    </row>
    <row r="2869" spans="1:21" ht="12.75" customHeight="1" x14ac:dyDescent="0.2">
      <c r="A2869" s="15" t="s">
        <v>95</v>
      </c>
      <c r="B2869" s="16" t="s">
        <v>96</v>
      </c>
      <c r="C2869" s="8">
        <v>216224</v>
      </c>
      <c r="D2869" s="6" t="s">
        <v>2400</v>
      </c>
      <c r="E2869" s="16" t="s">
        <v>2432</v>
      </c>
      <c r="F2869" s="15">
        <v>191931460</v>
      </c>
      <c r="G2869" s="5" t="s">
        <v>167</v>
      </c>
      <c r="H2869" s="6" t="s">
        <v>52</v>
      </c>
      <c r="I2869" s="6" t="s">
        <v>3205</v>
      </c>
      <c r="J2869" s="6" t="s">
        <v>3206</v>
      </c>
      <c r="K2869" s="6" t="s">
        <v>102</v>
      </c>
      <c r="L2869" s="6" t="s">
        <v>1880</v>
      </c>
      <c r="M2869" s="16" t="s">
        <v>2324</v>
      </c>
      <c r="N2869" s="8" t="s">
        <v>35</v>
      </c>
      <c r="O2869" s="7">
        <v>3</v>
      </c>
      <c r="P2869" s="3">
        <f t="shared" si="265"/>
        <v>0</v>
      </c>
      <c r="Q2869" s="3">
        <f t="shared" si="266"/>
        <v>0</v>
      </c>
      <c r="R2869" s="3">
        <f t="shared" si="267"/>
        <v>1</v>
      </c>
      <c r="S2869" s="3">
        <f t="shared" si="268"/>
        <v>0</v>
      </c>
      <c r="T2869" s="3">
        <f t="shared" si="269"/>
        <v>0</v>
      </c>
      <c r="U2869" s="3">
        <f t="shared" si="270"/>
        <v>0</v>
      </c>
    </row>
    <row r="2870" spans="1:21" ht="12.75" customHeight="1" x14ac:dyDescent="0.2">
      <c r="A2870" s="15" t="s">
        <v>95</v>
      </c>
      <c r="B2870" s="16" t="s">
        <v>96</v>
      </c>
      <c r="C2870" s="8">
        <v>216224</v>
      </c>
      <c r="D2870" s="6" t="s">
        <v>2400</v>
      </c>
      <c r="E2870" s="16" t="s">
        <v>2432</v>
      </c>
      <c r="F2870" s="15">
        <v>191931501</v>
      </c>
      <c r="G2870" s="5" t="s">
        <v>67</v>
      </c>
      <c r="H2870" s="6" t="s">
        <v>52</v>
      </c>
      <c r="I2870" s="6" t="s">
        <v>3207</v>
      </c>
      <c r="J2870" s="6" t="s">
        <v>3208</v>
      </c>
      <c r="K2870" s="6" t="s">
        <v>102</v>
      </c>
      <c r="L2870" s="6" t="s">
        <v>1880</v>
      </c>
      <c r="M2870" s="16" t="s">
        <v>1881</v>
      </c>
      <c r="N2870" s="8" t="s">
        <v>35</v>
      </c>
      <c r="O2870" s="7">
        <v>3</v>
      </c>
      <c r="P2870" s="3">
        <f t="shared" si="265"/>
        <v>0</v>
      </c>
      <c r="Q2870" s="3">
        <f t="shared" si="266"/>
        <v>0</v>
      </c>
      <c r="R2870" s="3">
        <f t="shared" si="267"/>
        <v>1</v>
      </c>
      <c r="S2870" s="3">
        <f t="shared" si="268"/>
        <v>0</v>
      </c>
      <c r="T2870" s="3">
        <f t="shared" si="269"/>
        <v>0</v>
      </c>
      <c r="U2870" s="3">
        <f t="shared" si="270"/>
        <v>0</v>
      </c>
    </row>
    <row r="2871" spans="1:21" ht="12.75" customHeight="1" x14ac:dyDescent="0.2">
      <c r="A2871" s="15" t="s">
        <v>95</v>
      </c>
      <c r="B2871" s="16" t="s">
        <v>96</v>
      </c>
      <c r="C2871" s="8">
        <v>216224</v>
      </c>
      <c r="D2871" s="6" t="s">
        <v>2400</v>
      </c>
      <c r="E2871" s="16" t="s">
        <v>2432</v>
      </c>
      <c r="F2871" s="15">
        <v>191931561</v>
      </c>
      <c r="G2871" s="5" t="s">
        <v>167</v>
      </c>
      <c r="H2871" s="6" t="s">
        <v>52</v>
      </c>
      <c r="I2871" s="6" t="s">
        <v>3209</v>
      </c>
      <c r="J2871" s="6" t="s">
        <v>3210</v>
      </c>
      <c r="K2871" s="6" t="s">
        <v>102</v>
      </c>
      <c r="L2871" s="6" t="s">
        <v>1880</v>
      </c>
      <c r="M2871" s="16" t="s">
        <v>1881</v>
      </c>
      <c r="N2871" s="8" t="s">
        <v>35</v>
      </c>
      <c r="O2871" s="7">
        <v>3</v>
      </c>
      <c r="P2871" s="3">
        <f t="shared" si="265"/>
        <v>0</v>
      </c>
      <c r="Q2871" s="3">
        <f t="shared" si="266"/>
        <v>0</v>
      </c>
      <c r="R2871" s="3">
        <f t="shared" si="267"/>
        <v>1</v>
      </c>
      <c r="S2871" s="3">
        <f t="shared" si="268"/>
        <v>0</v>
      </c>
      <c r="T2871" s="3">
        <f t="shared" si="269"/>
        <v>0</v>
      </c>
      <c r="U2871" s="3">
        <f t="shared" si="270"/>
        <v>0</v>
      </c>
    </row>
    <row r="2872" spans="1:21" ht="12.75" customHeight="1" x14ac:dyDescent="0.2">
      <c r="A2872" s="15" t="s">
        <v>95</v>
      </c>
      <c r="B2872" s="16" t="s">
        <v>96</v>
      </c>
      <c r="C2872" s="8">
        <v>216224</v>
      </c>
      <c r="D2872" s="6" t="s">
        <v>2400</v>
      </c>
      <c r="E2872" s="16" t="s">
        <v>2432</v>
      </c>
      <c r="F2872" s="15">
        <v>191931833</v>
      </c>
      <c r="G2872" s="5" t="s">
        <v>105</v>
      </c>
      <c r="H2872" s="6" t="s">
        <v>52</v>
      </c>
      <c r="I2872" s="6" t="s">
        <v>3211</v>
      </c>
      <c r="J2872" s="6" t="s">
        <v>3212</v>
      </c>
      <c r="K2872" s="6" t="s">
        <v>102</v>
      </c>
      <c r="L2872" s="6" t="s">
        <v>1880</v>
      </c>
      <c r="M2872" s="16" t="s">
        <v>3149</v>
      </c>
      <c r="N2872" s="8" t="s">
        <v>35</v>
      </c>
      <c r="O2872" s="7">
        <v>3</v>
      </c>
      <c r="P2872" s="3">
        <f t="shared" si="265"/>
        <v>0</v>
      </c>
      <c r="Q2872" s="3">
        <f t="shared" si="266"/>
        <v>0</v>
      </c>
      <c r="R2872" s="3">
        <f t="shared" si="267"/>
        <v>1</v>
      </c>
      <c r="S2872" s="3">
        <f t="shared" si="268"/>
        <v>0</v>
      </c>
      <c r="T2872" s="3">
        <f t="shared" si="269"/>
        <v>0</v>
      </c>
      <c r="U2872" s="3">
        <f t="shared" si="270"/>
        <v>0</v>
      </c>
    </row>
    <row r="2873" spans="1:21" ht="12.75" customHeight="1" x14ac:dyDescent="0.2">
      <c r="A2873" s="15" t="s">
        <v>95</v>
      </c>
      <c r="B2873" s="16" t="s">
        <v>96</v>
      </c>
      <c r="C2873" s="8">
        <v>216224</v>
      </c>
      <c r="D2873" s="6" t="s">
        <v>2400</v>
      </c>
      <c r="E2873" s="16" t="s">
        <v>2432</v>
      </c>
      <c r="F2873" s="15">
        <v>191931914</v>
      </c>
      <c r="G2873" s="5" t="s">
        <v>67</v>
      </c>
      <c r="H2873" s="6" t="s">
        <v>52</v>
      </c>
      <c r="I2873" s="6" t="s">
        <v>3182</v>
      </c>
      <c r="J2873" s="6" t="s">
        <v>3213</v>
      </c>
      <c r="K2873" s="6" t="s">
        <v>102</v>
      </c>
      <c r="L2873" s="6" t="s">
        <v>1880</v>
      </c>
      <c r="M2873" s="16" t="s">
        <v>2324</v>
      </c>
      <c r="N2873" s="8" t="s">
        <v>35</v>
      </c>
      <c r="O2873" s="7">
        <v>3</v>
      </c>
      <c r="P2873" s="3">
        <f t="shared" si="265"/>
        <v>0</v>
      </c>
      <c r="Q2873" s="3">
        <f t="shared" si="266"/>
        <v>0</v>
      </c>
      <c r="R2873" s="3">
        <f t="shared" si="267"/>
        <v>1</v>
      </c>
      <c r="S2873" s="3">
        <f t="shared" si="268"/>
        <v>0</v>
      </c>
      <c r="T2873" s="3">
        <f t="shared" si="269"/>
        <v>0</v>
      </c>
      <c r="U2873" s="3">
        <f t="shared" si="270"/>
        <v>0</v>
      </c>
    </row>
    <row r="2874" spans="1:21" ht="12.75" customHeight="1" x14ac:dyDescent="0.2">
      <c r="A2874" s="15" t="s">
        <v>95</v>
      </c>
      <c r="B2874" s="16" t="s">
        <v>96</v>
      </c>
      <c r="C2874" s="8">
        <v>216224</v>
      </c>
      <c r="D2874" s="6" t="s">
        <v>2400</v>
      </c>
      <c r="E2874" s="16" t="s">
        <v>2432</v>
      </c>
      <c r="F2874" s="15">
        <v>191931955</v>
      </c>
      <c r="G2874" s="5" t="s">
        <v>167</v>
      </c>
      <c r="H2874" s="6" t="s">
        <v>52</v>
      </c>
      <c r="I2874" s="6" t="s">
        <v>3214</v>
      </c>
      <c r="J2874" s="6" t="s">
        <v>3215</v>
      </c>
      <c r="K2874" s="6" t="s">
        <v>102</v>
      </c>
      <c r="L2874" s="6" t="s">
        <v>1880</v>
      </c>
      <c r="M2874" s="16" t="s">
        <v>2324</v>
      </c>
      <c r="N2874" s="8" t="s">
        <v>35</v>
      </c>
      <c r="O2874" s="7">
        <v>3</v>
      </c>
      <c r="P2874" s="3">
        <f t="shared" si="265"/>
        <v>0</v>
      </c>
      <c r="Q2874" s="3">
        <f t="shared" si="266"/>
        <v>0</v>
      </c>
      <c r="R2874" s="3">
        <f t="shared" si="267"/>
        <v>1</v>
      </c>
      <c r="S2874" s="3">
        <f t="shared" si="268"/>
        <v>0</v>
      </c>
      <c r="T2874" s="3">
        <f t="shared" si="269"/>
        <v>0</v>
      </c>
      <c r="U2874" s="3">
        <f t="shared" si="270"/>
        <v>0</v>
      </c>
    </row>
    <row r="2875" spans="1:21" ht="12.75" customHeight="1" x14ac:dyDescent="0.2">
      <c r="A2875" s="15" t="s">
        <v>95</v>
      </c>
      <c r="B2875" s="16" t="s">
        <v>96</v>
      </c>
      <c r="C2875" s="8">
        <v>216224</v>
      </c>
      <c r="D2875" s="6" t="s">
        <v>2400</v>
      </c>
      <c r="E2875" s="16" t="s">
        <v>2432</v>
      </c>
      <c r="F2875" s="15">
        <v>191931957</v>
      </c>
      <c r="G2875" s="5" t="s">
        <v>67</v>
      </c>
      <c r="H2875" s="6" t="s">
        <v>52</v>
      </c>
      <c r="I2875" s="6" t="s">
        <v>3216</v>
      </c>
      <c r="J2875" s="6" t="s">
        <v>3217</v>
      </c>
      <c r="K2875" s="6" t="s">
        <v>102</v>
      </c>
      <c r="L2875" s="6" t="s">
        <v>1880</v>
      </c>
      <c r="M2875" s="16" t="s">
        <v>1881</v>
      </c>
      <c r="N2875" s="8" t="s">
        <v>35</v>
      </c>
      <c r="O2875" s="7">
        <v>3</v>
      </c>
      <c r="P2875" s="3">
        <f t="shared" si="265"/>
        <v>0</v>
      </c>
      <c r="Q2875" s="3">
        <f t="shared" si="266"/>
        <v>0</v>
      </c>
      <c r="R2875" s="3">
        <f t="shared" si="267"/>
        <v>1</v>
      </c>
      <c r="S2875" s="3">
        <f t="shared" si="268"/>
        <v>0</v>
      </c>
      <c r="T2875" s="3">
        <f t="shared" si="269"/>
        <v>0</v>
      </c>
      <c r="U2875" s="3">
        <f t="shared" si="270"/>
        <v>0</v>
      </c>
    </row>
    <row r="2876" spans="1:21" ht="12.75" customHeight="1" x14ac:dyDescent="0.2">
      <c r="A2876" s="15" t="s">
        <v>95</v>
      </c>
      <c r="B2876" s="16" t="s">
        <v>96</v>
      </c>
      <c r="C2876" s="8">
        <v>216224</v>
      </c>
      <c r="D2876" s="6" t="s">
        <v>2400</v>
      </c>
      <c r="E2876" s="16" t="s">
        <v>2432</v>
      </c>
      <c r="F2876" s="15">
        <v>191931964</v>
      </c>
      <c r="G2876" s="5" t="s">
        <v>67</v>
      </c>
      <c r="H2876" s="6" t="s">
        <v>52</v>
      </c>
      <c r="I2876" s="6" t="s">
        <v>3218</v>
      </c>
      <c r="J2876" s="6" t="s">
        <v>3219</v>
      </c>
      <c r="K2876" s="6" t="s">
        <v>102</v>
      </c>
      <c r="L2876" s="6" t="s">
        <v>1880</v>
      </c>
      <c r="M2876" s="16" t="s">
        <v>2316</v>
      </c>
      <c r="N2876" s="8" t="s">
        <v>35</v>
      </c>
      <c r="O2876" s="7">
        <v>3</v>
      </c>
      <c r="P2876" s="3">
        <f t="shared" si="265"/>
        <v>0</v>
      </c>
      <c r="Q2876" s="3">
        <f t="shared" si="266"/>
        <v>0</v>
      </c>
      <c r="R2876" s="3">
        <f t="shared" si="267"/>
        <v>1</v>
      </c>
      <c r="S2876" s="3">
        <f t="shared" si="268"/>
        <v>0</v>
      </c>
      <c r="T2876" s="3">
        <f t="shared" si="269"/>
        <v>0</v>
      </c>
      <c r="U2876" s="3">
        <f t="shared" si="270"/>
        <v>0</v>
      </c>
    </row>
    <row r="2877" spans="1:21" ht="12.75" customHeight="1" x14ac:dyDescent="0.2">
      <c r="A2877" s="15" t="s">
        <v>95</v>
      </c>
      <c r="B2877" s="16" t="s">
        <v>96</v>
      </c>
      <c r="C2877" s="8">
        <v>216224</v>
      </c>
      <c r="D2877" s="6" t="s">
        <v>2400</v>
      </c>
      <c r="E2877" s="16" t="s">
        <v>2432</v>
      </c>
      <c r="F2877" s="15">
        <v>192022303</v>
      </c>
      <c r="G2877" s="5" t="s">
        <v>167</v>
      </c>
      <c r="H2877" s="6" t="s">
        <v>52</v>
      </c>
      <c r="I2877" s="6" t="s">
        <v>3220</v>
      </c>
      <c r="J2877" s="6" t="s">
        <v>3221</v>
      </c>
      <c r="K2877" s="6" t="s">
        <v>102</v>
      </c>
      <c r="L2877" s="6" t="s">
        <v>1880</v>
      </c>
      <c r="M2877" s="16" t="s">
        <v>2321</v>
      </c>
      <c r="N2877" s="8" t="s">
        <v>35</v>
      </c>
      <c r="O2877" s="7">
        <v>3</v>
      </c>
      <c r="P2877" s="3">
        <f t="shared" si="265"/>
        <v>0</v>
      </c>
      <c r="Q2877" s="3">
        <f t="shared" si="266"/>
        <v>0</v>
      </c>
      <c r="R2877" s="3">
        <f t="shared" si="267"/>
        <v>1</v>
      </c>
      <c r="S2877" s="3">
        <f t="shared" si="268"/>
        <v>0</v>
      </c>
      <c r="T2877" s="3">
        <f t="shared" si="269"/>
        <v>0</v>
      </c>
      <c r="U2877" s="3">
        <f t="shared" si="270"/>
        <v>0</v>
      </c>
    </row>
    <row r="2878" spans="1:21" ht="12.75" customHeight="1" x14ac:dyDescent="0.2">
      <c r="A2878" s="15" t="s">
        <v>95</v>
      </c>
      <c r="B2878" s="16" t="s">
        <v>96</v>
      </c>
      <c r="C2878" s="8">
        <v>216224</v>
      </c>
      <c r="D2878" s="6" t="s">
        <v>2400</v>
      </c>
      <c r="E2878" s="16" t="s">
        <v>2432</v>
      </c>
      <c r="F2878" s="15">
        <v>192022307</v>
      </c>
      <c r="G2878" s="5" t="s">
        <v>167</v>
      </c>
      <c r="H2878" s="6" t="s">
        <v>29</v>
      </c>
      <c r="I2878" s="6" t="s">
        <v>3222</v>
      </c>
      <c r="J2878" s="6" t="s">
        <v>3223</v>
      </c>
      <c r="K2878" s="6" t="s">
        <v>102</v>
      </c>
      <c r="L2878" s="6" t="s">
        <v>1880</v>
      </c>
      <c r="M2878" s="16" t="s">
        <v>2324</v>
      </c>
      <c r="N2878" s="8" t="s">
        <v>35</v>
      </c>
      <c r="O2878" s="7">
        <v>3</v>
      </c>
      <c r="P2878" s="3">
        <f t="shared" si="265"/>
        <v>0</v>
      </c>
      <c r="Q2878" s="3">
        <f t="shared" si="266"/>
        <v>0</v>
      </c>
      <c r="R2878" s="3">
        <f t="shared" si="267"/>
        <v>1</v>
      </c>
      <c r="S2878" s="3">
        <f t="shared" si="268"/>
        <v>0</v>
      </c>
      <c r="T2878" s="3">
        <f t="shared" si="269"/>
        <v>0</v>
      </c>
      <c r="U2878" s="3">
        <f t="shared" si="270"/>
        <v>0</v>
      </c>
    </row>
    <row r="2879" spans="1:21" ht="12.75" customHeight="1" x14ac:dyDescent="0.2">
      <c r="A2879" s="15" t="s">
        <v>95</v>
      </c>
      <c r="B2879" s="16" t="s">
        <v>96</v>
      </c>
      <c r="C2879" s="8">
        <v>216224</v>
      </c>
      <c r="D2879" s="6" t="s">
        <v>2400</v>
      </c>
      <c r="E2879" s="16" t="s">
        <v>2432</v>
      </c>
      <c r="F2879" s="15">
        <v>192022324</v>
      </c>
      <c r="G2879" s="5" t="s">
        <v>67</v>
      </c>
      <c r="H2879" s="6" t="s">
        <v>52</v>
      </c>
      <c r="I2879" s="6" t="s">
        <v>3224</v>
      </c>
      <c r="J2879" s="6" t="s">
        <v>3225</v>
      </c>
      <c r="K2879" s="6" t="s">
        <v>102</v>
      </c>
      <c r="L2879" s="6" t="s">
        <v>1880</v>
      </c>
      <c r="M2879" s="16" t="s">
        <v>2324</v>
      </c>
      <c r="N2879" s="8" t="s">
        <v>35</v>
      </c>
      <c r="O2879" s="7">
        <v>3</v>
      </c>
      <c r="P2879" s="3">
        <f t="shared" si="265"/>
        <v>0</v>
      </c>
      <c r="Q2879" s="3">
        <f t="shared" si="266"/>
        <v>0</v>
      </c>
      <c r="R2879" s="3">
        <f t="shared" si="267"/>
        <v>1</v>
      </c>
      <c r="S2879" s="3">
        <f t="shared" si="268"/>
        <v>0</v>
      </c>
      <c r="T2879" s="3">
        <f t="shared" si="269"/>
        <v>0</v>
      </c>
      <c r="U2879" s="3">
        <f t="shared" si="270"/>
        <v>0</v>
      </c>
    </row>
    <row r="2880" spans="1:21" ht="12.75" customHeight="1" x14ac:dyDescent="0.2">
      <c r="A2880" s="15" t="s">
        <v>95</v>
      </c>
      <c r="B2880" s="16" t="s">
        <v>96</v>
      </c>
      <c r="C2880" s="8">
        <v>216224</v>
      </c>
      <c r="D2880" s="6" t="s">
        <v>2400</v>
      </c>
      <c r="E2880" s="16" t="s">
        <v>2432</v>
      </c>
      <c r="F2880" s="15">
        <v>192022337</v>
      </c>
      <c r="G2880" s="5" t="s">
        <v>167</v>
      </c>
      <c r="H2880" s="6" t="s">
        <v>52</v>
      </c>
      <c r="I2880" s="6" t="s">
        <v>3226</v>
      </c>
      <c r="J2880" s="6" t="s">
        <v>3227</v>
      </c>
      <c r="K2880" s="6" t="s">
        <v>102</v>
      </c>
      <c r="L2880" s="6" t="s">
        <v>1880</v>
      </c>
      <c r="M2880" s="16" t="s">
        <v>1881</v>
      </c>
      <c r="N2880" s="8" t="s">
        <v>35</v>
      </c>
      <c r="O2880" s="7">
        <v>3</v>
      </c>
      <c r="P2880" s="3">
        <f t="shared" si="265"/>
        <v>0</v>
      </c>
      <c r="Q2880" s="3">
        <f t="shared" si="266"/>
        <v>0</v>
      </c>
      <c r="R2880" s="3">
        <f t="shared" si="267"/>
        <v>1</v>
      </c>
      <c r="S2880" s="3">
        <f t="shared" si="268"/>
        <v>0</v>
      </c>
      <c r="T2880" s="3">
        <f t="shared" si="269"/>
        <v>0</v>
      </c>
      <c r="U2880" s="3">
        <f t="shared" si="270"/>
        <v>0</v>
      </c>
    </row>
    <row r="2881" spans="1:21" ht="12.75" customHeight="1" x14ac:dyDescent="0.2">
      <c r="A2881" s="15" t="s">
        <v>95</v>
      </c>
      <c r="B2881" s="16" t="s">
        <v>96</v>
      </c>
      <c r="C2881" s="8">
        <v>216224</v>
      </c>
      <c r="D2881" s="6" t="s">
        <v>2400</v>
      </c>
      <c r="E2881" s="16" t="s">
        <v>2432</v>
      </c>
      <c r="F2881" s="15">
        <v>192022408</v>
      </c>
      <c r="G2881" s="5" t="s">
        <v>105</v>
      </c>
      <c r="H2881" s="6" t="s">
        <v>52</v>
      </c>
      <c r="I2881" s="6" t="s">
        <v>3182</v>
      </c>
      <c r="J2881" s="6" t="s">
        <v>3228</v>
      </c>
      <c r="K2881" s="6" t="s">
        <v>102</v>
      </c>
      <c r="L2881" s="6" t="s">
        <v>1880</v>
      </c>
      <c r="M2881" s="16" t="s">
        <v>2321</v>
      </c>
      <c r="N2881" s="8" t="s">
        <v>35</v>
      </c>
      <c r="O2881" s="7">
        <v>3</v>
      </c>
      <c r="P2881" s="3">
        <f t="shared" si="265"/>
        <v>0</v>
      </c>
      <c r="Q2881" s="3">
        <f t="shared" si="266"/>
        <v>0</v>
      </c>
      <c r="R2881" s="3">
        <f t="shared" si="267"/>
        <v>1</v>
      </c>
      <c r="S2881" s="3">
        <f t="shared" si="268"/>
        <v>0</v>
      </c>
      <c r="T2881" s="3">
        <f t="shared" si="269"/>
        <v>0</v>
      </c>
      <c r="U2881" s="3">
        <f t="shared" si="270"/>
        <v>0</v>
      </c>
    </row>
    <row r="2882" spans="1:21" ht="12.75" customHeight="1" x14ac:dyDescent="0.2">
      <c r="A2882" s="15" t="s">
        <v>95</v>
      </c>
      <c r="B2882" s="16" t="s">
        <v>96</v>
      </c>
      <c r="C2882" s="8">
        <v>216224</v>
      </c>
      <c r="D2882" s="6" t="s">
        <v>2400</v>
      </c>
      <c r="E2882" s="16" t="s">
        <v>2432</v>
      </c>
      <c r="F2882" s="15">
        <v>192022425</v>
      </c>
      <c r="G2882" s="5" t="s">
        <v>167</v>
      </c>
      <c r="H2882" s="6" t="s">
        <v>52</v>
      </c>
      <c r="I2882" s="6" t="s">
        <v>3220</v>
      </c>
      <c r="J2882" s="6" t="s">
        <v>3229</v>
      </c>
      <c r="K2882" s="6" t="s">
        <v>102</v>
      </c>
      <c r="L2882" s="6" t="s">
        <v>1880</v>
      </c>
      <c r="M2882" s="16" t="s">
        <v>2321</v>
      </c>
      <c r="N2882" s="8" t="s">
        <v>35</v>
      </c>
      <c r="O2882" s="7">
        <v>3</v>
      </c>
      <c r="P2882" s="3">
        <f t="shared" si="265"/>
        <v>0</v>
      </c>
      <c r="Q2882" s="3">
        <f t="shared" si="266"/>
        <v>0</v>
      </c>
      <c r="R2882" s="3">
        <f t="shared" si="267"/>
        <v>1</v>
      </c>
      <c r="S2882" s="3">
        <f t="shared" si="268"/>
        <v>0</v>
      </c>
      <c r="T2882" s="3">
        <f t="shared" si="269"/>
        <v>0</v>
      </c>
      <c r="U2882" s="3">
        <f t="shared" si="270"/>
        <v>0</v>
      </c>
    </row>
    <row r="2883" spans="1:21" ht="12.75" customHeight="1" x14ac:dyDescent="0.2">
      <c r="A2883" s="15" t="s">
        <v>95</v>
      </c>
      <c r="B2883" s="16" t="s">
        <v>96</v>
      </c>
      <c r="C2883" s="8">
        <v>216224</v>
      </c>
      <c r="D2883" s="6" t="s">
        <v>2400</v>
      </c>
      <c r="E2883" s="16" t="s">
        <v>2432</v>
      </c>
      <c r="F2883" s="15">
        <v>192022749</v>
      </c>
      <c r="G2883" s="5" t="s">
        <v>105</v>
      </c>
      <c r="H2883" s="6" t="s">
        <v>52</v>
      </c>
      <c r="I2883" s="6" t="s">
        <v>3230</v>
      </c>
      <c r="J2883" s="6" t="s">
        <v>3231</v>
      </c>
      <c r="K2883" s="6" t="s">
        <v>102</v>
      </c>
      <c r="L2883" s="6" t="s">
        <v>1880</v>
      </c>
      <c r="M2883" s="16" t="s">
        <v>126</v>
      </c>
      <c r="N2883" s="8" t="s">
        <v>35</v>
      </c>
      <c r="O2883" s="7">
        <v>3</v>
      </c>
      <c r="P2883" s="3">
        <f t="shared" si="265"/>
        <v>0</v>
      </c>
      <c r="Q2883" s="3">
        <f t="shared" si="266"/>
        <v>0</v>
      </c>
      <c r="R2883" s="3">
        <f t="shared" si="267"/>
        <v>1</v>
      </c>
      <c r="S2883" s="3">
        <f t="shared" si="268"/>
        <v>0</v>
      </c>
      <c r="T2883" s="3">
        <f t="shared" si="269"/>
        <v>0</v>
      </c>
      <c r="U2883" s="3">
        <f t="shared" si="270"/>
        <v>0</v>
      </c>
    </row>
    <row r="2884" spans="1:21" ht="12.75" customHeight="1" x14ac:dyDescent="0.2">
      <c r="A2884" s="15" t="s">
        <v>95</v>
      </c>
      <c r="B2884" s="16" t="s">
        <v>96</v>
      </c>
      <c r="C2884" s="8">
        <v>216224</v>
      </c>
      <c r="D2884" s="6" t="s">
        <v>2400</v>
      </c>
      <c r="E2884" s="16" t="s">
        <v>2432</v>
      </c>
      <c r="F2884" s="15">
        <v>192022751</v>
      </c>
      <c r="G2884" s="5" t="s">
        <v>105</v>
      </c>
      <c r="H2884" s="6" t="s">
        <v>29</v>
      </c>
      <c r="I2884" s="6" t="s">
        <v>3232</v>
      </c>
      <c r="J2884" s="6" t="s">
        <v>3233</v>
      </c>
      <c r="K2884" s="6" t="s">
        <v>102</v>
      </c>
      <c r="L2884" s="6" t="s">
        <v>1880</v>
      </c>
      <c r="M2884" s="16" t="s">
        <v>1884</v>
      </c>
      <c r="N2884" s="8" t="s">
        <v>35</v>
      </c>
      <c r="O2884" s="7">
        <v>3</v>
      </c>
      <c r="P2884" s="3">
        <f t="shared" si="265"/>
        <v>0</v>
      </c>
      <c r="Q2884" s="3">
        <f t="shared" si="266"/>
        <v>0</v>
      </c>
      <c r="R2884" s="3">
        <f t="shared" si="267"/>
        <v>1</v>
      </c>
      <c r="S2884" s="3">
        <f t="shared" si="268"/>
        <v>0</v>
      </c>
      <c r="T2884" s="3">
        <f t="shared" si="269"/>
        <v>0</v>
      </c>
      <c r="U2884" s="3">
        <f t="shared" si="270"/>
        <v>0</v>
      </c>
    </row>
    <row r="2885" spans="1:21" ht="12.75" customHeight="1" x14ac:dyDescent="0.2">
      <c r="A2885" s="15" t="s">
        <v>95</v>
      </c>
      <c r="B2885" s="16" t="s">
        <v>96</v>
      </c>
      <c r="C2885" s="8">
        <v>216224</v>
      </c>
      <c r="D2885" s="6" t="s">
        <v>2400</v>
      </c>
      <c r="E2885" s="16" t="s">
        <v>2432</v>
      </c>
      <c r="F2885" s="15">
        <v>192022761</v>
      </c>
      <c r="G2885" s="5" t="s">
        <v>167</v>
      </c>
      <c r="H2885" s="6" t="s">
        <v>52</v>
      </c>
      <c r="I2885" s="6" t="s">
        <v>3234</v>
      </c>
      <c r="J2885" s="6" t="s">
        <v>3235</v>
      </c>
      <c r="K2885" s="6" t="s">
        <v>102</v>
      </c>
      <c r="L2885" s="6" t="s">
        <v>1880</v>
      </c>
      <c r="M2885" s="16" t="s">
        <v>2321</v>
      </c>
      <c r="N2885" s="8" t="s">
        <v>35</v>
      </c>
      <c r="O2885" s="7">
        <v>3</v>
      </c>
      <c r="P2885" s="3">
        <f t="shared" ref="P2885:P2948" si="271">IF(O2885=1,1,0)</f>
        <v>0</v>
      </c>
      <c r="Q2885" s="3">
        <f t="shared" ref="Q2885:Q2948" si="272">IF(O2885=2,1,0)</f>
        <v>0</v>
      </c>
      <c r="R2885" s="3">
        <f t="shared" ref="R2885:R2948" si="273">IF(O2885=3,1,0)</f>
        <v>1</v>
      </c>
      <c r="S2885" s="3">
        <f t="shared" ref="S2885:S2948" si="274">IF(O2885=4,1,0)</f>
        <v>0</v>
      </c>
      <c r="T2885" s="3">
        <f t="shared" ref="T2885:T2948" si="275">IF(O2885=5,1,0)</f>
        <v>0</v>
      </c>
      <c r="U2885" s="3">
        <f t="shared" ref="U2885:U2948" si="276">IF(O2885="Bez finální známky, nebyl získán potřebný počet posudků",1,IF(O2885="N (nehodnoceno)",1,0))</f>
        <v>0</v>
      </c>
    </row>
    <row r="2886" spans="1:21" ht="12.75" customHeight="1" x14ac:dyDescent="0.2">
      <c r="A2886" s="15" t="s">
        <v>95</v>
      </c>
      <c r="B2886" s="16" t="s">
        <v>96</v>
      </c>
      <c r="C2886" s="8">
        <v>216224</v>
      </c>
      <c r="D2886" s="6" t="s">
        <v>2400</v>
      </c>
      <c r="E2886" s="16" t="s">
        <v>2432</v>
      </c>
      <c r="F2886" s="15">
        <v>192022899</v>
      </c>
      <c r="G2886" s="5" t="s">
        <v>105</v>
      </c>
      <c r="H2886" s="6" t="s">
        <v>52</v>
      </c>
      <c r="I2886" s="6" t="s">
        <v>3236</v>
      </c>
      <c r="J2886" s="6" t="s">
        <v>3237</v>
      </c>
      <c r="K2886" s="6" t="s">
        <v>102</v>
      </c>
      <c r="L2886" s="6" t="s">
        <v>1880</v>
      </c>
      <c r="M2886" s="16" t="s">
        <v>1881</v>
      </c>
      <c r="N2886" s="8" t="s">
        <v>35</v>
      </c>
      <c r="O2886" s="7">
        <v>3</v>
      </c>
      <c r="P2886" s="3">
        <f t="shared" si="271"/>
        <v>0</v>
      </c>
      <c r="Q2886" s="3">
        <f t="shared" si="272"/>
        <v>0</v>
      </c>
      <c r="R2886" s="3">
        <f t="shared" si="273"/>
        <v>1</v>
      </c>
      <c r="S2886" s="3">
        <f t="shared" si="274"/>
        <v>0</v>
      </c>
      <c r="T2886" s="3">
        <f t="shared" si="275"/>
        <v>0</v>
      </c>
      <c r="U2886" s="3">
        <f t="shared" si="276"/>
        <v>0</v>
      </c>
    </row>
    <row r="2887" spans="1:21" ht="12.75" customHeight="1" x14ac:dyDescent="0.2">
      <c r="A2887" s="15" t="s">
        <v>95</v>
      </c>
      <c r="B2887" s="16" t="s">
        <v>96</v>
      </c>
      <c r="C2887" s="8">
        <v>216224</v>
      </c>
      <c r="D2887" s="6" t="s">
        <v>2400</v>
      </c>
      <c r="E2887" s="16" t="s">
        <v>2432</v>
      </c>
      <c r="F2887" s="15">
        <v>192023044</v>
      </c>
      <c r="G2887" s="5" t="s">
        <v>67</v>
      </c>
      <c r="H2887" s="6" t="s">
        <v>52</v>
      </c>
      <c r="I2887" s="6" t="s">
        <v>3238</v>
      </c>
      <c r="J2887" s="6" t="s">
        <v>3239</v>
      </c>
      <c r="K2887" s="6" t="s">
        <v>102</v>
      </c>
      <c r="L2887" s="6" t="s">
        <v>1880</v>
      </c>
      <c r="M2887" s="16" t="s">
        <v>2324</v>
      </c>
      <c r="N2887" s="8" t="s">
        <v>35</v>
      </c>
      <c r="O2887" s="7">
        <v>3</v>
      </c>
      <c r="P2887" s="3">
        <f t="shared" si="271"/>
        <v>0</v>
      </c>
      <c r="Q2887" s="3">
        <f t="shared" si="272"/>
        <v>0</v>
      </c>
      <c r="R2887" s="3">
        <f t="shared" si="273"/>
        <v>1</v>
      </c>
      <c r="S2887" s="3">
        <f t="shared" si="274"/>
        <v>0</v>
      </c>
      <c r="T2887" s="3">
        <f t="shared" si="275"/>
        <v>0</v>
      </c>
      <c r="U2887" s="3">
        <f t="shared" si="276"/>
        <v>0</v>
      </c>
    </row>
    <row r="2888" spans="1:21" ht="12.75" customHeight="1" x14ac:dyDescent="0.2">
      <c r="A2888" s="15" t="s">
        <v>95</v>
      </c>
      <c r="B2888" s="16" t="s">
        <v>96</v>
      </c>
      <c r="C2888" s="8">
        <v>216224</v>
      </c>
      <c r="D2888" s="6" t="s">
        <v>2400</v>
      </c>
      <c r="E2888" s="16" t="s">
        <v>2432</v>
      </c>
      <c r="F2888" s="15">
        <v>192023158</v>
      </c>
      <c r="G2888" s="5" t="s">
        <v>67</v>
      </c>
      <c r="H2888" s="6" t="s">
        <v>52</v>
      </c>
      <c r="I2888" s="6" t="s">
        <v>3240</v>
      </c>
      <c r="J2888" s="6" t="s">
        <v>3241</v>
      </c>
      <c r="K2888" s="6" t="s">
        <v>102</v>
      </c>
      <c r="L2888" s="6" t="s">
        <v>1880</v>
      </c>
      <c r="M2888" s="16" t="s">
        <v>1884</v>
      </c>
      <c r="N2888" s="8" t="s">
        <v>35</v>
      </c>
      <c r="O2888" s="7">
        <v>3</v>
      </c>
      <c r="P2888" s="3">
        <f t="shared" si="271"/>
        <v>0</v>
      </c>
      <c r="Q2888" s="3">
        <f t="shared" si="272"/>
        <v>0</v>
      </c>
      <c r="R2888" s="3">
        <f t="shared" si="273"/>
        <v>1</v>
      </c>
      <c r="S2888" s="3">
        <f t="shared" si="274"/>
        <v>0</v>
      </c>
      <c r="T2888" s="3">
        <f t="shared" si="275"/>
        <v>0</v>
      </c>
      <c r="U2888" s="3">
        <f t="shared" si="276"/>
        <v>0</v>
      </c>
    </row>
    <row r="2889" spans="1:21" ht="12.75" customHeight="1" x14ac:dyDescent="0.2">
      <c r="A2889" s="15" t="s">
        <v>95</v>
      </c>
      <c r="B2889" s="16" t="s">
        <v>96</v>
      </c>
      <c r="C2889" s="8">
        <v>216224</v>
      </c>
      <c r="D2889" s="6" t="s">
        <v>2400</v>
      </c>
      <c r="E2889" s="16" t="s">
        <v>2432</v>
      </c>
      <c r="F2889" s="15">
        <v>192023699</v>
      </c>
      <c r="G2889" s="5" t="s">
        <v>105</v>
      </c>
      <c r="H2889" s="6" t="s">
        <v>52</v>
      </c>
      <c r="I2889" s="6" t="s">
        <v>3242</v>
      </c>
      <c r="J2889" s="6" t="s">
        <v>3243</v>
      </c>
      <c r="K2889" s="6" t="s">
        <v>102</v>
      </c>
      <c r="L2889" s="6" t="s">
        <v>1880</v>
      </c>
      <c r="M2889" s="16" t="s">
        <v>1884</v>
      </c>
      <c r="N2889" s="8" t="s">
        <v>35</v>
      </c>
      <c r="O2889" s="7">
        <v>3</v>
      </c>
      <c r="P2889" s="3">
        <f t="shared" si="271"/>
        <v>0</v>
      </c>
      <c r="Q2889" s="3">
        <f t="shared" si="272"/>
        <v>0</v>
      </c>
      <c r="R2889" s="3">
        <f t="shared" si="273"/>
        <v>1</v>
      </c>
      <c r="S2889" s="3">
        <f t="shared" si="274"/>
        <v>0</v>
      </c>
      <c r="T2889" s="3">
        <f t="shared" si="275"/>
        <v>0</v>
      </c>
      <c r="U2889" s="3">
        <f t="shared" si="276"/>
        <v>0</v>
      </c>
    </row>
    <row r="2890" spans="1:21" ht="12.75" customHeight="1" x14ac:dyDescent="0.2">
      <c r="A2890" s="15" t="s">
        <v>95</v>
      </c>
      <c r="B2890" s="16" t="s">
        <v>96</v>
      </c>
      <c r="C2890" s="8">
        <v>216224</v>
      </c>
      <c r="D2890" s="6" t="s">
        <v>2400</v>
      </c>
      <c r="E2890" s="16" t="s">
        <v>2432</v>
      </c>
      <c r="F2890" s="15">
        <v>192023704</v>
      </c>
      <c r="G2890" s="5" t="s">
        <v>105</v>
      </c>
      <c r="H2890" s="6" t="s">
        <v>52</v>
      </c>
      <c r="I2890" s="6" t="s">
        <v>3244</v>
      </c>
      <c r="J2890" s="6" t="s">
        <v>3245</v>
      </c>
      <c r="K2890" s="6" t="s">
        <v>102</v>
      </c>
      <c r="L2890" s="6" t="s">
        <v>1880</v>
      </c>
      <c r="M2890" s="16" t="s">
        <v>1881</v>
      </c>
      <c r="N2890" s="8" t="s">
        <v>35</v>
      </c>
      <c r="O2890" s="7">
        <v>3</v>
      </c>
      <c r="P2890" s="3">
        <f t="shared" si="271"/>
        <v>0</v>
      </c>
      <c r="Q2890" s="3">
        <f t="shared" si="272"/>
        <v>0</v>
      </c>
      <c r="R2890" s="3">
        <f t="shared" si="273"/>
        <v>1</v>
      </c>
      <c r="S2890" s="3">
        <f t="shared" si="274"/>
        <v>0</v>
      </c>
      <c r="T2890" s="3">
        <f t="shared" si="275"/>
        <v>0</v>
      </c>
      <c r="U2890" s="3">
        <f t="shared" si="276"/>
        <v>0</v>
      </c>
    </row>
    <row r="2891" spans="1:21" ht="12.75" customHeight="1" x14ac:dyDescent="0.2">
      <c r="A2891" s="15" t="s">
        <v>95</v>
      </c>
      <c r="B2891" s="16" t="s">
        <v>96</v>
      </c>
      <c r="C2891" s="8">
        <v>216224</v>
      </c>
      <c r="D2891" s="6" t="s">
        <v>2400</v>
      </c>
      <c r="E2891" s="16" t="s">
        <v>2432</v>
      </c>
      <c r="F2891" s="15">
        <v>192023705</v>
      </c>
      <c r="G2891" s="5" t="s">
        <v>105</v>
      </c>
      <c r="H2891" s="6" t="s">
        <v>52</v>
      </c>
      <c r="I2891" s="6" t="s">
        <v>3246</v>
      </c>
      <c r="J2891" s="6" t="s">
        <v>3247</v>
      </c>
      <c r="K2891" s="6" t="s">
        <v>102</v>
      </c>
      <c r="L2891" s="6" t="s">
        <v>1880</v>
      </c>
      <c r="M2891" s="16" t="s">
        <v>1881</v>
      </c>
      <c r="N2891" s="8" t="s">
        <v>35</v>
      </c>
      <c r="O2891" s="7">
        <v>3</v>
      </c>
      <c r="P2891" s="3">
        <f t="shared" si="271"/>
        <v>0</v>
      </c>
      <c r="Q2891" s="3">
        <f t="shared" si="272"/>
        <v>0</v>
      </c>
      <c r="R2891" s="3">
        <f t="shared" si="273"/>
        <v>1</v>
      </c>
      <c r="S2891" s="3">
        <f t="shared" si="274"/>
        <v>0</v>
      </c>
      <c r="T2891" s="3">
        <f t="shared" si="275"/>
        <v>0</v>
      </c>
      <c r="U2891" s="3">
        <f t="shared" si="276"/>
        <v>0</v>
      </c>
    </row>
    <row r="2892" spans="1:21" ht="12.75" customHeight="1" x14ac:dyDescent="0.2">
      <c r="A2892" s="15" t="s">
        <v>95</v>
      </c>
      <c r="B2892" s="16" t="s">
        <v>96</v>
      </c>
      <c r="C2892" s="8">
        <v>216224</v>
      </c>
      <c r="D2892" s="6" t="s">
        <v>2400</v>
      </c>
      <c r="E2892" s="16" t="s">
        <v>2432</v>
      </c>
      <c r="F2892" s="15">
        <v>192034398</v>
      </c>
      <c r="G2892" s="5" t="s">
        <v>105</v>
      </c>
      <c r="H2892" s="6" t="s">
        <v>29</v>
      </c>
      <c r="I2892" s="6" t="s">
        <v>3248</v>
      </c>
      <c r="J2892" s="6" t="s">
        <v>3249</v>
      </c>
      <c r="K2892" s="6" t="s">
        <v>102</v>
      </c>
      <c r="L2892" s="6" t="s">
        <v>1880</v>
      </c>
      <c r="M2892" s="16" t="s">
        <v>2324</v>
      </c>
      <c r="N2892" s="8" t="s">
        <v>35</v>
      </c>
      <c r="O2892" s="7">
        <v>3</v>
      </c>
      <c r="P2892" s="3">
        <f t="shared" si="271"/>
        <v>0</v>
      </c>
      <c r="Q2892" s="3">
        <f t="shared" si="272"/>
        <v>0</v>
      </c>
      <c r="R2892" s="3">
        <f t="shared" si="273"/>
        <v>1</v>
      </c>
      <c r="S2892" s="3">
        <f t="shared" si="274"/>
        <v>0</v>
      </c>
      <c r="T2892" s="3">
        <f t="shared" si="275"/>
        <v>0</v>
      </c>
      <c r="U2892" s="3">
        <f t="shared" si="276"/>
        <v>0</v>
      </c>
    </row>
    <row r="2893" spans="1:21" ht="12.75" customHeight="1" x14ac:dyDescent="0.2">
      <c r="A2893" s="15" t="s">
        <v>95</v>
      </c>
      <c r="B2893" s="16" t="s">
        <v>96</v>
      </c>
      <c r="C2893" s="8">
        <v>216224</v>
      </c>
      <c r="D2893" s="6" t="s">
        <v>2400</v>
      </c>
      <c r="E2893" s="16" t="s">
        <v>2432</v>
      </c>
      <c r="F2893" s="15">
        <v>192034431</v>
      </c>
      <c r="G2893" s="5" t="s">
        <v>105</v>
      </c>
      <c r="H2893" s="6" t="s">
        <v>52</v>
      </c>
      <c r="I2893" s="6" t="s">
        <v>3190</v>
      </c>
      <c r="J2893" s="6" t="s">
        <v>3250</v>
      </c>
      <c r="K2893" s="6" t="s">
        <v>102</v>
      </c>
      <c r="L2893" s="6" t="s">
        <v>1880</v>
      </c>
      <c r="M2893" s="16" t="s">
        <v>2324</v>
      </c>
      <c r="N2893" s="8" t="s">
        <v>35</v>
      </c>
      <c r="O2893" s="7">
        <v>3</v>
      </c>
      <c r="P2893" s="3">
        <f t="shared" si="271"/>
        <v>0</v>
      </c>
      <c r="Q2893" s="3">
        <f t="shared" si="272"/>
        <v>0</v>
      </c>
      <c r="R2893" s="3">
        <f t="shared" si="273"/>
        <v>1</v>
      </c>
      <c r="S2893" s="3">
        <f t="shared" si="274"/>
        <v>0</v>
      </c>
      <c r="T2893" s="3">
        <f t="shared" si="275"/>
        <v>0</v>
      </c>
      <c r="U2893" s="3">
        <f t="shared" si="276"/>
        <v>0</v>
      </c>
    </row>
    <row r="2894" spans="1:21" ht="12.75" customHeight="1" x14ac:dyDescent="0.2">
      <c r="A2894" s="15" t="s">
        <v>95</v>
      </c>
      <c r="B2894" s="16" t="s">
        <v>96</v>
      </c>
      <c r="C2894" s="8">
        <v>216224</v>
      </c>
      <c r="D2894" s="6" t="s">
        <v>2400</v>
      </c>
      <c r="E2894" s="16" t="s">
        <v>2432</v>
      </c>
      <c r="F2894" s="15">
        <v>192034462</v>
      </c>
      <c r="G2894" s="5" t="s">
        <v>67</v>
      </c>
      <c r="H2894" s="6" t="s">
        <v>52</v>
      </c>
      <c r="I2894" s="6" t="s">
        <v>3184</v>
      </c>
      <c r="J2894" s="6" t="s">
        <v>3251</v>
      </c>
      <c r="K2894" s="6" t="s">
        <v>102</v>
      </c>
      <c r="L2894" s="6" t="s">
        <v>1880</v>
      </c>
      <c r="M2894" s="16" t="s">
        <v>2324</v>
      </c>
      <c r="N2894" s="8" t="s">
        <v>35</v>
      </c>
      <c r="O2894" s="7">
        <v>3</v>
      </c>
      <c r="P2894" s="3">
        <f t="shared" si="271"/>
        <v>0</v>
      </c>
      <c r="Q2894" s="3">
        <f t="shared" si="272"/>
        <v>0</v>
      </c>
      <c r="R2894" s="3">
        <f t="shared" si="273"/>
        <v>1</v>
      </c>
      <c r="S2894" s="3">
        <f t="shared" si="274"/>
        <v>0</v>
      </c>
      <c r="T2894" s="3">
        <f t="shared" si="275"/>
        <v>0</v>
      </c>
      <c r="U2894" s="3">
        <f t="shared" si="276"/>
        <v>0</v>
      </c>
    </row>
    <row r="2895" spans="1:21" ht="12.75" customHeight="1" x14ac:dyDescent="0.2">
      <c r="A2895" s="15" t="s">
        <v>95</v>
      </c>
      <c r="B2895" s="16" t="s">
        <v>96</v>
      </c>
      <c r="C2895" s="8">
        <v>216224</v>
      </c>
      <c r="D2895" s="6" t="s">
        <v>2400</v>
      </c>
      <c r="E2895" s="16" t="s">
        <v>2432</v>
      </c>
      <c r="F2895" s="15">
        <v>192034522</v>
      </c>
      <c r="G2895" s="5" t="s">
        <v>67</v>
      </c>
      <c r="H2895" s="6" t="s">
        <v>52</v>
      </c>
      <c r="I2895" s="6" t="s">
        <v>3194</v>
      </c>
      <c r="J2895" s="6" t="s">
        <v>3252</v>
      </c>
      <c r="K2895" s="6" t="s">
        <v>102</v>
      </c>
      <c r="L2895" s="6" t="s">
        <v>1880</v>
      </c>
      <c r="M2895" s="16" t="s">
        <v>1881</v>
      </c>
      <c r="N2895" s="8" t="s">
        <v>35</v>
      </c>
      <c r="O2895" s="7">
        <v>3</v>
      </c>
      <c r="P2895" s="3">
        <f t="shared" si="271"/>
        <v>0</v>
      </c>
      <c r="Q2895" s="3">
        <f t="shared" si="272"/>
        <v>0</v>
      </c>
      <c r="R2895" s="3">
        <f t="shared" si="273"/>
        <v>1</v>
      </c>
      <c r="S2895" s="3">
        <f t="shared" si="274"/>
        <v>0</v>
      </c>
      <c r="T2895" s="3">
        <f t="shared" si="275"/>
        <v>0</v>
      </c>
      <c r="U2895" s="3">
        <f t="shared" si="276"/>
        <v>0</v>
      </c>
    </row>
    <row r="2896" spans="1:21" ht="12.75" customHeight="1" x14ac:dyDescent="0.2">
      <c r="A2896" s="15" t="s">
        <v>95</v>
      </c>
      <c r="B2896" s="16" t="s">
        <v>96</v>
      </c>
      <c r="C2896" s="8">
        <v>216224</v>
      </c>
      <c r="D2896" s="6" t="s">
        <v>2400</v>
      </c>
      <c r="E2896" s="16" t="s">
        <v>2684</v>
      </c>
      <c r="F2896" s="15">
        <v>191933893</v>
      </c>
      <c r="G2896" s="5" t="s">
        <v>67</v>
      </c>
      <c r="H2896" s="6" t="s">
        <v>52</v>
      </c>
      <c r="I2896" s="6" t="s">
        <v>3253</v>
      </c>
      <c r="J2896" s="6" t="s">
        <v>3254</v>
      </c>
      <c r="K2896" s="6" t="s">
        <v>102</v>
      </c>
      <c r="L2896" s="6" t="s">
        <v>1880</v>
      </c>
      <c r="M2896" s="16" t="s">
        <v>2324</v>
      </c>
      <c r="N2896" s="8" t="s">
        <v>35</v>
      </c>
      <c r="O2896" s="7">
        <v>3</v>
      </c>
      <c r="P2896" s="3">
        <f t="shared" si="271"/>
        <v>0</v>
      </c>
      <c r="Q2896" s="3">
        <f t="shared" si="272"/>
        <v>0</v>
      </c>
      <c r="R2896" s="3">
        <f t="shared" si="273"/>
        <v>1</v>
      </c>
      <c r="S2896" s="3">
        <f t="shared" si="274"/>
        <v>0</v>
      </c>
      <c r="T2896" s="3">
        <f t="shared" si="275"/>
        <v>0</v>
      </c>
      <c r="U2896" s="3">
        <f t="shared" si="276"/>
        <v>0</v>
      </c>
    </row>
    <row r="2897" spans="1:21" ht="12.75" customHeight="1" x14ac:dyDescent="0.2">
      <c r="A2897" s="15" t="s">
        <v>95</v>
      </c>
      <c r="B2897" s="16" t="s">
        <v>96</v>
      </c>
      <c r="C2897" s="8">
        <v>216224</v>
      </c>
      <c r="D2897" s="6" t="s">
        <v>2400</v>
      </c>
      <c r="E2897" s="16" t="s">
        <v>2684</v>
      </c>
      <c r="F2897" s="15">
        <v>192025726</v>
      </c>
      <c r="G2897" s="5" t="s">
        <v>105</v>
      </c>
      <c r="H2897" s="6" t="s">
        <v>52</v>
      </c>
      <c r="I2897" s="6" t="s">
        <v>3255</v>
      </c>
      <c r="J2897" s="6" t="s">
        <v>3256</v>
      </c>
      <c r="K2897" s="6" t="s">
        <v>102</v>
      </c>
      <c r="L2897" s="6" t="s">
        <v>1880</v>
      </c>
      <c r="M2897" s="16" t="s">
        <v>2324</v>
      </c>
      <c r="N2897" s="8" t="s">
        <v>35</v>
      </c>
      <c r="O2897" s="7">
        <v>3</v>
      </c>
      <c r="P2897" s="3">
        <f t="shared" si="271"/>
        <v>0</v>
      </c>
      <c r="Q2897" s="3">
        <f t="shared" si="272"/>
        <v>0</v>
      </c>
      <c r="R2897" s="3">
        <f t="shared" si="273"/>
        <v>1</v>
      </c>
      <c r="S2897" s="3">
        <f t="shared" si="274"/>
        <v>0</v>
      </c>
      <c r="T2897" s="3">
        <f t="shared" si="275"/>
        <v>0</v>
      </c>
      <c r="U2897" s="3">
        <f t="shared" si="276"/>
        <v>0</v>
      </c>
    </row>
    <row r="2898" spans="1:21" ht="12.75" customHeight="1" x14ac:dyDescent="0.2">
      <c r="A2898" s="15" t="s">
        <v>95</v>
      </c>
      <c r="B2898" s="16" t="s">
        <v>96</v>
      </c>
      <c r="C2898" s="8">
        <v>216224</v>
      </c>
      <c r="D2898" s="6" t="s">
        <v>2400</v>
      </c>
      <c r="E2898" s="16" t="s">
        <v>2432</v>
      </c>
      <c r="F2898" s="15">
        <v>191930488</v>
      </c>
      <c r="G2898" s="5" t="s">
        <v>105</v>
      </c>
      <c r="H2898" s="6" t="s">
        <v>52</v>
      </c>
      <c r="I2898" s="6" t="s">
        <v>3257</v>
      </c>
      <c r="J2898" s="6" t="s">
        <v>3258</v>
      </c>
      <c r="K2898" s="6" t="s">
        <v>102</v>
      </c>
      <c r="L2898" s="6" t="s">
        <v>1880</v>
      </c>
      <c r="M2898" s="16" t="s">
        <v>2321</v>
      </c>
      <c r="N2898" s="8" t="s">
        <v>35</v>
      </c>
      <c r="O2898" s="7">
        <v>4</v>
      </c>
      <c r="P2898" s="3">
        <f t="shared" si="271"/>
        <v>0</v>
      </c>
      <c r="Q2898" s="3">
        <f t="shared" si="272"/>
        <v>0</v>
      </c>
      <c r="R2898" s="3">
        <f t="shared" si="273"/>
        <v>0</v>
      </c>
      <c r="S2898" s="3">
        <f t="shared" si="274"/>
        <v>1</v>
      </c>
      <c r="T2898" s="3">
        <f t="shared" si="275"/>
        <v>0</v>
      </c>
      <c r="U2898" s="3">
        <f t="shared" si="276"/>
        <v>0</v>
      </c>
    </row>
    <row r="2899" spans="1:21" ht="12.75" customHeight="1" x14ac:dyDescent="0.2">
      <c r="A2899" s="15" t="s">
        <v>95</v>
      </c>
      <c r="B2899" s="16" t="s">
        <v>96</v>
      </c>
      <c r="C2899" s="8">
        <v>216224</v>
      </c>
      <c r="D2899" s="6" t="s">
        <v>2400</v>
      </c>
      <c r="E2899" s="16" t="s">
        <v>2432</v>
      </c>
      <c r="F2899" s="15">
        <v>191930524</v>
      </c>
      <c r="G2899" s="5" t="s">
        <v>105</v>
      </c>
      <c r="H2899" s="6" t="s">
        <v>52</v>
      </c>
      <c r="I2899" s="6" t="s">
        <v>3203</v>
      </c>
      <c r="J2899" s="6" t="s">
        <v>3259</v>
      </c>
      <c r="K2899" s="6" t="s">
        <v>102</v>
      </c>
      <c r="L2899" s="6" t="s">
        <v>1880</v>
      </c>
      <c r="M2899" s="16" t="s">
        <v>2324</v>
      </c>
      <c r="N2899" s="8" t="s">
        <v>35</v>
      </c>
      <c r="O2899" s="7">
        <v>4</v>
      </c>
      <c r="P2899" s="3">
        <f t="shared" si="271"/>
        <v>0</v>
      </c>
      <c r="Q2899" s="3">
        <f t="shared" si="272"/>
        <v>0</v>
      </c>
      <c r="R2899" s="3">
        <f t="shared" si="273"/>
        <v>0</v>
      </c>
      <c r="S2899" s="3">
        <f t="shared" si="274"/>
        <v>1</v>
      </c>
      <c r="T2899" s="3">
        <f t="shared" si="275"/>
        <v>0</v>
      </c>
      <c r="U2899" s="3">
        <f t="shared" si="276"/>
        <v>0</v>
      </c>
    </row>
    <row r="2900" spans="1:21" ht="12.75" customHeight="1" x14ac:dyDescent="0.2">
      <c r="A2900" s="15" t="s">
        <v>95</v>
      </c>
      <c r="B2900" s="16" t="s">
        <v>96</v>
      </c>
      <c r="C2900" s="8">
        <v>216224</v>
      </c>
      <c r="D2900" s="6" t="s">
        <v>2400</v>
      </c>
      <c r="E2900" s="16" t="s">
        <v>2432</v>
      </c>
      <c r="F2900" s="15">
        <v>191930902</v>
      </c>
      <c r="G2900" s="5" t="s">
        <v>105</v>
      </c>
      <c r="H2900" s="6" t="s">
        <v>52</v>
      </c>
      <c r="I2900" s="6" t="s">
        <v>3260</v>
      </c>
      <c r="J2900" s="6" t="s">
        <v>3261</v>
      </c>
      <c r="K2900" s="6" t="s">
        <v>102</v>
      </c>
      <c r="L2900" s="6" t="s">
        <v>1880</v>
      </c>
      <c r="M2900" s="16" t="s">
        <v>2321</v>
      </c>
      <c r="N2900" s="8" t="s">
        <v>35</v>
      </c>
      <c r="O2900" s="7">
        <v>4</v>
      </c>
      <c r="P2900" s="3">
        <f t="shared" si="271"/>
        <v>0</v>
      </c>
      <c r="Q2900" s="3">
        <f t="shared" si="272"/>
        <v>0</v>
      </c>
      <c r="R2900" s="3">
        <f t="shared" si="273"/>
        <v>0</v>
      </c>
      <c r="S2900" s="3">
        <f t="shared" si="274"/>
        <v>1</v>
      </c>
      <c r="T2900" s="3">
        <f t="shared" si="275"/>
        <v>0</v>
      </c>
      <c r="U2900" s="3">
        <f t="shared" si="276"/>
        <v>0</v>
      </c>
    </row>
    <row r="2901" spans="1:21" ht="12.75" customHeight="1" x14ac:dyDescent="0.2">
      <c r="A2901" s="15" t="s">
        <v>95</v>
      </c>
      <c r="B2901" s="16" t="s">
        <v>96</v>
      </c>
      <c r="C2901" s="8">
        <v>216224</v>
      </c>
      <c r="D2901" s="6" t="s">
        <v>2400</v>
      </c>
      <c r="E2901" s="16" t="s">
        <v>2432</v>
      </c>
      <c r="F2901" s="15">
        <v>191930966</v>
      </c>
      <c r="G2901" s="5" t="s">
        <v>167</v>
      </c>
      <c r="H2901" s="6" t="s">
        <v>52</v>
      </c>
      <c r="I2901" s="6" t="s">
        <v>3262</v>
      </c>
      <c r="J2901" s="6" t="s">
        <v>3263</v>
      </c>
      <c r="K2901" s="6" t="s">
        <v>102</v>
      </c>
      <c r="L2901" s="6" t="s">
        <v>1880</v>
      </c>
      <c r="M2901" s="16" t="s">
        <v>1881</v>
      </c>
      <c r="N2901" s="8" t="s">
        <v>35</v>
      </c>
      <c r="O2901" s="7">
        <v>4</v>
      </c>
      <c r="P2901" s="3">
        <f t="shared" si="271"/>
        <v>0</v>
      </c>
      <c r="Q2901" s="3">
        <f t="shared" si="272"/>
        <v>0</v>
      </c>
      <c r="R2901" s="3">
        <f t="shared" si="273"/>
        <v>0</v>
      </c>
      <c r="S2901" s="3">
        <f t="shared" si="274"/>
        <v>1</v>
      </c>
      <c r="T2901" s="3">
        <f t="shared" si="275"/>
        <v>0</v>
      </c>
      <c r="U2901" s="3">
        <f t="shared" si="276"/>
        <v>0</v>
      </c>
    </row>
    <row r="2902" spans="1:21" ht="12.75" customHeight="1" x14ac:dyDescent="0.2">
      <c r="A2902" s="15" t="s">
        <v>95</v>
      </c>
      <c r="B2902" s="16" t="s">
        <v>96</v>
      </c>
      <c r="C2902" s="8">
        <v>216224</v>
      </c>
      <c r="D2902" s="6" t="s">
        <v>2400</v>
      </c>
      <c r="E2902" s="16" t="s">
        <v>2432</v>
      </c>
      <c r="F2902" s="15">
        <v>191931184</v>
      </c>
      <c r="G2902" s="5" t="s">
        <v>105</v>
      </c>
      <c r="H2902" s="6" t="s">
        <v>52</v>
      </c>
      <c r="I2902" s="6" t="s">
        <v>3264</v>
      </c>
      <c r="J2902" s="6" t="s">
        <v>3265</v>
      </c>
      <c r="K2902" s="6" t="s">
        <v>102</v>
      </c>
      <c r="L2902" s="6" t="s">
        <v>1880</v>
      </c>
      <c r="M2902" s="16" t="s">
        <v>2324</v>
      </c>
      <c r="N2902" s="8" t="s">
        <v>35</v>
      </c>
      <c r="O2902" s="7">
        <v>4</v>
      </c>
      <c r="P2902" s="3">
        <f t="shared" si="271"/>
        <v>0</v>
      </c>
      <c r="Q2902" s="3">
        <f t="shared" si="272"/>
        <v>0</v>
      </c>
      <c r="R2902" s="3">
        <f t="shared" si="273"/>
        <v>0</v>
      </c>
      <c r="S2902" s="3">
        <f t="shared" si="274"/>
        <v>1</v>
      </c>
      <c r="T2902" s="3">
        <f t="shared" si="275"/>
        <v>0</v>
      </c>
      <c r="U2902" s="3">
        <f t="shared" si="276"/>
        <v>0</v>
      </c>
    </row>
    <row r="2903" spans="1:21" ht="12.75" customHeight="1" x14ac:dyDescent="0.2">
      <c r="A2903" s="15" t="s">
        <v>95</v>
      </c>
      <c r="B2903" s="16" t="s">
        <v>96</v>
      </c>
      <c r="C2903" s="8">
        <v>216224</v>
      </c>
      <c r="D2903" s="6" t="s">
        <v>2400</v>
      </c>
      <c r="E2903" s="16" t="s">
        <v>2432</v>
      </c>
      <c r="F2903" s="15">
        <v>191931354</v>
      </c>
      <c r="G2903" s="5" t="s">
        <v>167</v>
      </c>
      <c r="H2903" s="6" t="s">
        <v>52</v>
      </c>
      <c r="I2903" s="6" t="s">
        <v>3266</v>
      </c>
      <c r="J2903" s="6" t="s">
        <v>3267</v>
      </c>
      <c r="K2903" s="6" t="s">
        <v>102</v>
      </c>
      <c r="L2903" s="6" t="s">
        <v>1880</v>
      </c>
      <c r="M2903" s="16" t="s">
        <v>1881</v>
      </c>
      <c r="N2903" s="8" t="s">
        <v>35</v>
      </c>
      <c r="O2903" s="7">
        <v>4</v>
      </c>
      <c r="P2903" s="3">
        <f t="shared" si="271"/>
        <v>0</v>
      </c>
      <c r="Q2903" s="3">
        <f t="shared" si="272"/>
        <v>0</v>
      </c>
      <c r="R2903" s="3">
        <f t="shared" si="273"/>
        <v>0</v>
      </c>
      <c r="S2903" s="3">
        <f t="shared" si="274"/>
        <v>1</v>
      </c>
      <c r="T2903" s="3">
        <f t="shared" si="275"/>
        <v>0</v>
      </c>
      <c r="U2903" s="3">
        <f t="shared" si="276"/>
        <v>0</v>
      </c>
    </row>
    <row r="2904" spans="1:21" ht="12.75" customHeight="1" x14ac:dyDescent="0.2">
      <c r="A2904" s="15" t="s">
        <v>95</v>
      </c>
      <c r="B2904" s="16" t="s">
        <v>96</v>
      </c>
      <c r="C2904" s="8">
        <v>216224</v>
      </c>
      <c r="D2904" s="6" t="s">
        <v>2400</v>
      </c>
      <c r="E2904" s="16" t="s">
        <v>2432</v>
      </c>
      <c r="F2904" s="15">
        <v>191931439</v>
      </c>
      <c r="G2904" s="5" t="s">
        <v>67</v>
      </c>
      <c r="H2904" s="6" t="s">
        <v>52</v>
      </c>
      <c r="I2904" s="6" t="s">
        <v>3172</v>
      </c>
      <c r="J2904" s="6" t="s">
        <v>3268</v>
      </c>
      <c r="K2904" s="6" t="s">
        <v>102</v>
      </c>
      <c r="L2904" s="6" t="s">
        <v>1880</v>
      </c>
      <c r="M2904" s="16" t="s">
        <v>1881</v>
      </c>
      <c r="N2904" s="8" t="s">
        <v>35</v>
      </c>
      <c r="O2904" s="7">
        <v>4</v>
      </c>
      <c r="P2904" s="3">
        <f t="shared" si="271"/>
        <v>0</v>
      </c>
      <c r="Q2904" s="3">
        <f t="shared" si="272"/>
        <v>0</v>
      </c>
      <c r="R2904" s="3">
        <f t="shared" si="273"/>
        <v>0</v>
      </c>
      <c r="S2904" s="3">
        <f t="shared" si="274"/>
        <v>1</v>
      </c>
      <c r="T2904" s="3">
        <f t="shared" si="275"/>
        <v>0</v>
      </c>
      <c r="U2904" s="3">
        <f t="shared" si="276"/>
        <v>0</v>
      </c>
    </row>
    <row r="2905" spans="1:21" ht="12.75" customHeight="1" x14ac:dyDescent="0.2">
      <c r="A2905" s="15" t="s">
        <v>95</v>
      </c>
      <c r="B2905" s="16" t="s">
        <v>96</v>
      </c>
      <c r="C2905" s="8">
        <v>216224</v>
      </c>
      <c r="D2905" s="6" t="s">
        <v>2400</v>
      </c>
      <c r="E2905" s="16" t="s">
        <v>2432</v>
      </c>
      <c r="F2905" s="15">
        <v>191931546</v>
      </c>
      <c r="G2905" s="5" t="s">
        <v>167</v>
      </c>
      <c r="H2905" s="6" t="s">
        <v>52</v>
      </c>
      <c r="I2905" s="6" t="s">
        <v>3269</v>
      </c>
      <c r="J2905" s="6" t="s">
        <v>3270</v>
      </c>
      <c r="K2905" s="6" t="s">
        <v>102</v>
      </c>
      <c r="L2905" s="6" t="s">
        <v>1880</v>
      </c>
      <c r="M2905" s="16" t="s">
        <v>1881</v>
      </c>
      <c r="N2905" s="8" t="s">
        <v>35</v>
      </c>
      <c r="O2905" s="7">
        <v>4</v>
      </c>
      <c r="P2905" s="3">
        <f t="shared" si="271"/>
        <v>0</v>
      </c>
      <c r="Q2905" s="3">
        <f t="shared" si="272"/>
        <v>0</v>
      </c>
      <c r="R2905" s="3">
        <f t="shared" si="273"/>
        <v>0</v>
      </c>
      <c r="S2905" s="3">
        <f t="shared" si="274"/>
        <v>1</v>
      </c>
      <c r="T2905" s="3">
        <f t="shared" si="275"/>
        <v>0</v>
      </c>
      <c r="U2905" s="3">
        <f t="shared" si="276"/>
        <v>0</v>
      </c>
    </row>
    <row r="2906" spans="1:21" ht="12.75" customHeight="1" x14ac:dyDescent="0.2">
      <c r="A2906" s="15" t="s">
        <v>95</v>
      </c>
      <c r="B2906" s="16" t="s">
        <v>96</v>
      </c>
      <c r="C2906" s="8">
        <v>216224</v>
      </c>
      <c r="D2906" s="6" t="s">
        <v>2400</v>
      </c>
      <c r="E2906" s="16" t="s">
        <v>2432</v>
      </c>
      <c r="F2906" s="15">
        <v>191931710</v>
      </c>
      <c r="G2906" s="5" t="s">
        <v>167</v>
      </c>
      <c r="H2906" s="6" t="s">
        <v>52</v>
      </c>
      <c r="I2906" s="6" t="s">
        <v>3271</v>
      </c>
      <c r="J2906" s="6" t="s">
        <v>3272</v>
      </c>
      <c r="K2906" s="6" t="s">
        <v>102</v>
      </c>
      <c r="L2906" s="6" t="s">
        <v>1880</v>
      </c>
      <c r="M2906" s="16" t="s">
        <v>2324</v>
      </c>
      <c r="N2906" s="8" t="s">
        <v>35</v>
      </c>
      <c r="O2906" s="7">
        <v>4</v>
      </c>
      <c r="P2906" s="3">
        <f t="shared" si="271"/>
        <v>0</v>
      </c>
      <c r="Q2906" s="3">
        <f t="shared" si="272"/>
        <v>0</v>
      </c>
      <c r="R2906" s="3">
        <f t="shared" si="273"/>
        <v>0</v>
      </c>
      <c r="S2906" s="3">
        <f t="shared" si="274"/>
        <v>1</v>
      </c>
      <c r="T2906" s="3">
        <f t="shared" si="275"/>
        <v>0</v>
      </c>
      <c r="U2906" s="3">
        <f t="shared" si="276"/>
        <v>0</v>
      </c>
    </row>
    <row r="2907" spans="1:21" ht="12.75" customHeight="1" x14ac:dyDescent="0.2">
      <c r="A2907" s="15" t="s">
        <v>95</v>
      </c>
      <c r="B2907" s="16" t="s">
        <v>96</v>
      </c>
      <c r="C2907" s="8">
        <v>216224</v>
      </c>
      <c r="D2907" s="6" t="s">
        <v>2400</v>
      </c>
      <c r="E2907" s="16" t="s">
        <v>2432</v>
      </c>
      <c r="F2907" s="15">
        <v>191931746</v>
      </c>
      <c r="G2907" s="5" t="s">
        <v>67</v>
      </c>
      <c r="H2907" s="6" t="s">
        <v>52</v>
      </c>
      <c r="I2907" s="6" t="s">
        <v>3273</v>
      </c>
      <c r="J2907" s="6" t="s">
        <v>3274</v>
      </c>
      <c r="K2907" s="6" t="s">
        <v>102</v>
      </c>
      <c r="L2907" s="6" t="s">
        <v>1880</v>
      </c>
      <c r="M2907" s="16" t="s">
        <v>1881</v>
      </c>
      <c r="N2907" s="8" t="s">
        <v>35</v>
      </c>
      <c r="O2907" s="7">
        <v>4</v>
      </c>
      <c r="P2907" s="3">
        <f t="shared" si="271"/>
        <v>0</v>
      </c>
      <c r="Q2907" s="3">
        <f t="shared" si="272"/>
        <v>0</v>
      </c>
      <c r="R2907" s="3">
        <f t="shared" si="273"/>
        <v>0</v>
      </c>
      <c r="S2907" s="3">
        <f t="shared" si="274"/>
        <v>1</v>
      </c>
      <c r="T2907" s="3">
        <f t="shared" si="275"/>
        <v>0</v>
      </c>
      <c r="U2907" s="3">
        <f t="shared" si="276"/>
        <v>0</v>
      </c>
    </row>
    <row r="2908" spans="1:21" ht="12.75" customHeight="1" x14ac:dyDescent="0.2">
      <c r="A2908" s="15" t="s">
        <v>95</v>
      </c>
      <c r="B2908" s="16" t="s">
        <v>96</v>
      </c>
      <c r="C2908" s="8">
        <v>216224</v>
      </c>
      <c r="D2908" s="6" t="s">
        <v>2400</v>
      </c>
      <c r="E2908" s="16" t="s">
        <v>2432</v>
      </c>
      <c r="F2908" s="15">
        <v>191931787</v>
      </c>
      <c r="G2908" s="5" t="s">
        <v>167</v>
      </c>
      <c r="H2908" s="6" t="s">
        <v>52</v>
      </c>
      <c r="I2908" s="6" t="s">
        <v>3264</v>
      </c>
      <c r="J2908" s="6" t="s">
        <v>3275</v>
      </c>
      <c r="K2908" s="6" t="s">
        <v>102</v>
      </c>
      <c r="L2908" s="6" t="s">
        <v>1880</v>
      </c>
      <c r="M2908" s="16" t="s">
        <v>1881</v>
      </c>
      <c r="N2908" s="8" t="s">
        <v>35</v>
      </c>
      <c r="O2908" s="7">
        <v>4</v>
      </c>
      <c r="P2908" s="3">
        <f t="shared" si="271"/>
        <v>0</v>
      </c>
      <c r="Q2908" s="3">
        <f t="shared" si="272"/>
        <v>0</v>
      </c>
      <c r="R2908" s="3">
        <f t="shared" si="273"/>
        <v>0</v>
      </c>
      <c r="S2908" s="3">
        <f t="shared" si="274"/>
        <v>1</v>
      </c>
      <c r="T2908" s="3">
        <f t="shared" si="275"/>
        <v>0</v>
      </c>
      <c r="U2908" s="3">
        <f t="shared" si="276"/>
        <v>0</v>
      </c>
    </row>
    <row r="2909" spans="1:21" ht="12.75" customHeight="1" x14ac:dyDescent="0.2">
      <c r="A2909" s="15" t="s">
        <v>95</v>
      </c>
      <c r="B2909" s="16" t="s">
        <v>96</v>
      </c>
      <c r="C2909" s="8">
        <v>216224</v>
      </c>
      <c r="D2909" s="6" t="s">
        <v>2400</v>
      </c>
      <c r="E2909" s="16" t="s">
        <v>2432</v>
      </c>
      <c r="F2909" s="15">
        <v>191931806</v>
      </c>
      <c r="G2909" s="5" t="s">
        <v>67</v>
      </c>
      <c r="H2909" s="6" t="s">
        <v>52</v>
      </c>
      <c r="I2909" s="6" t="s">
        <v>3216</v>
      </c>
      <c r="J2909" s="6" t="s">
        <v>3276</v>
      </c>
      <c r="K2909" s="6" t="s">
        <v>102</v>
      </c>
      <c r="L2909" s="6" t="s">
        <v>1880</v>
      </c>
      <c r="M2909" s="16" t="s">
        <v>1881</v>
      </c>
      <c r="N2909" s="8" t="s">
        <v>35</v>
      </c>
      <c r="O2909" s="7">
        <v>4</v>
      </c>
      <c r="P2909" s="3">
        <f t="shared" si="271"/>
        <v>0</v>
      </c>
      <c r="Q2909" s="3">
        <f t="shared" si="272"/>
        <v>0</v>
      </c>
      <c r="R2909" s="3">
        <f t="shared" si="273"/>
        <v>0</v>
      </c>
      <c r="S2909" s="3">
        <f t="shared" si="274"/>
        <v>1</v>
      </c>
      <c r="T2909" s="3">
        <f t="shared" si="275"/>
        <v>0</v>
      </c>
      <c r="U2909" s="3">
        <f t="shared" si="276"/>
        <v>0</v>
      </c>
    </row>
    <row r="2910" spans="1:21" ht="12.75" customHeight="1" x14ac:dyDescent="0.2">
      <c r="A2910" s="15" t="s">
        <v>95</v>
      </c>
      <c r="B2910" s="16" t="s">
        <v>96</v>
      </c>
      <c r="C2910" s="8">
        <v>216224</v>
      </c>
      <c r="D2910" s="6" t="s">
        <v>2400</v>
      </c>
      <c r="E2910" s="16" t="s">
        <v>2432</v>
      </c>
      <c r="F2910" s="15">
        <v>191931935</v>
      </c>
      <c r="G2910" s="5" t="s">
        <v>67</v>
      </c>
      <c r="H2910" s="6" t="s">
        <v>52</v>
      </c>
      <c r="I2910" s="6" t="s">
        <v>3277</v>
      </c>
      <c r="J2910" s="6" t="s">
        <v>3278</v>
      </c>
      <c r="K2910" s="6" t="s">
        <v>102</v>
      </c>
      <c r="L2910" s="6" t="s">
        <v>1880</v>
      </c>
      <c r="M2910" s="16" t="s">
        <v>1881</v>
      </c>
      <c r="N2910" s="8" t="s">
        <v>35</v>
      </c>
      <c r="O2910" s="7">
        <v>4</v>
      </c>
      <c r="P2910" s="3">
        <f t="shared" si="271"/>
        <v>0</v>
      </c>
      <c r="Q2910" s="3">
        <f t="shared" si="272"/>
        <v>0</v>
      </c>
      <c r="R2910" s="3">
        <f t="shared" si="273"/>
        <v>0</v>
      </c>
      <c r="S2910" s="3">
        <f t="shared" si="274"/>
        <v>1</v>
      </c>
      <c r="T2910" s="3">
        <f t="shared" si="275"/>
        <v>0</v>
      </c>
      <c r="U2910" s="3">
        <f t="shared" si="276"/>
        <v>0</v>
      </c>
    </row>
    <row r="2911" spans="1:21" ht="12.75" customHeight="1" x14ac:dyDescent="0.2">
      <c r="A2911" s="15" t="s">
        <v>95</v>
      </c>
      <c r="B2911" s="16" t="s">
        <v>96</v>
      </c>
      <c r="C2911" s="8">
        <v>216224</v>
      </c>
      <c r="D2911" s="6" t="s">
        <v>2400</v>
      </c>
      <c r="E2911" s="16" t="s">
        <v>2432</v>
      </c>
      <c r="F2911" s="15">
        <v>191931958</v>
      </c>
      <c r="G2911" s="5" t="s">
        <v>67</v>
      </c>
      <c r="H2911" s="6" t="s">
        <v>52</v>
      </c>
      <c r="I2911" s="6" t="s">
        <v>3216</v>
      </c>
      <c r="J2911" s="6" t="s">
        <v>3279</v>
      </c>
      <c r="K2911" s="6" t="s">
        <v>102</v>
      </c>
      <c r="L2911" s="6" t="s">
        <v>1880</v>
      </c>
      <c r="M2911" s="16" t="s">
        <v>1881</v>
      </c>
      <c r="N2911" s="8" t="s">
        <v>35</v>
      </c>
      <c r="O2911" s="7">
        <v>4</v>
      </c>
      <c r="P2911" s="3">
        <f t="shared" si="271"/>
        <v>0</v>
      </c>
      <c r="Q2911" s="3">
        <f t="shared" si="272"/>
        <v>0</v>
      </c>
      <c r="R2911" s="3">
        <f t="shared" si="273"/>
        <v>0</v>
      </c>
      <c r="S2911" s="3">
        <f t="shared" si="274"/>
        <v>1</v>
      </c>
      <c r="T2911" s="3">
        <f t="shared" si="275"/>
        <v>0</v>
      </c>
      <c r="U2911" s="3">
        <f t="shared" si="276"/>
        <v>0</v>
      </c>
    </row>
    <row r="2912" spans="1:21" ht="12.75" customHeight="1" x14ac:dyDescent="0.2">
      <c r="A2912" s="15" t="s">
        <v>95</v>
      </c>
      <c r="B2912" s="16" t="s">
        <v>96</v>
      </c>
      <c r="C2912" s="8">
        <v>216224</v>
      </c>
      <c r="D2912" s="6" t="s">
        <v>2400</v>
      </c>
      <c r="E2912" s="16" t="s">
        <v>2432</v>
      </c>
      <c r="F2912" s="15">
        <v>191931967</v>
      </c>
      <c r="G2912" s="5" t="s">
        <v>67</v>
      </c>
      <c r="H2912" s="6" t="s">
        <v>52</v>
      </c>
      <c r="I2912" s="6" t="s">
        <v>3280</v>
      </c>
      <c r="J2912" s="6" t="s">
        <v>3281</v>
      </c>
      <c r="K2912" s="6" t="s">
        <v>102</v>
      </c>
      <c r="L2912" s="6" t="s">
        <v>1880</v>
      </c>
      <c r="M2912" s="16" t="s">
        <v>2316</v>
      </c>
      <c r="N2912" s="8" t="s">
        <v>35</v>
      </c>
      <c r="O2912" s="7">
        <v>4</v>
      </c>
      <c r="P2912" s="3">
        <f t="shared" si="271"/>
        <v>0</v>
      </c>
      <c r="Q2912" s="3">
        <f t="shared" si="272"/>
        <v>0</v>
      </c>
      <c r="R2912" s="3">
        <f t="shared" si="273"/>
        <v>0</v>
      </c>
      <c r="S2912" s="3">
        <f t="shared" si="274"/>
        <v>1</v>
      </c>
      <c r="T2912" s="3">
        <f t="shared" si="275"/>
        <v>0</v>
      </c>
      <c r="U2912" s="3">
        <f t="shared" si="276"/>
        <v>0</v>
      </c>
    </row>
    <row r="2913" spans="1:21" ht="12.75" customHeight="1" x14ac:dyDescent="0.2">
      <c r="A2913" s="15" t="s">
        <v>95</v>
      </c>
      <c r="B2913" s="16" t="s">
        <v>96</v>
      </c>
      <c r="C2913" s="8">
        <v>216224</v>
      </c>
      <c r="D2913" s="6" t="s">
        <v>2400</v>
      </c>
      <c r="E2913" s="16" t="s">
        <v>2432</v>
      </c>
      <c r="F2913" s="15">
        <v>192022688</v>
      </c>
      <c r="G2913" s="5" t="s">
        <v>67</v>
      </c>
      <c r="H2913" s="6" t="s">
        <v>52</v>
      </c>
      <c r="I2913" s="6" t="s">
        <v>3282</v>
      </c>
      <c r="J2913" s="6" t="s">
        <v>3283</v>
      </c>
      <c r="K2913" s="6" t="s">
        <v>102</v>
      </c>
      <c r="L2913" s="6" t="s">
        <v>1880</v>
      </c>
      <c r="M2913" s="16" t="s">
        <v>1881</v>
      </c>
      <c r="N2913" s="8" t="s">
        <v>35</v>
      </c>
      <c r="O2913" s="7">
        <v>4</v>
      </c>
      <c r="P2913" s="3">
        <f t="shared" si="271"/>
        <v>0</v>
      </c>
      <c r="Q2913" s="3">
        <f t="shared" si="272"/>
        <v>0</v>
      </c>
      <c r="R2913" s="3">
        <f t="shared" si="273"/>
        <v>0</v>
      </c>
      <c r="S2913" s="3">
        <f t="shared" si="274"/>
        <v>1</v>
      </c>
      <c r="T2913" s="3">
        <f t="shared" si="275"/>
        <v>0</v>
      </c>
      <c r="U2913" s="3">
        <f t="shared" si="276"/>
        <v>0</v>
      </c>
    </row>
    <row r="2914" spans="1:21" ht="12.75" customHeight="1" x14ac:dyDescent="0.2">
      <c r="A2914" s="15" t="s">
        <v>95</v>
      </c>
      <c r="B2914" s="16" t="s">
        <v>96</v>
      </c>
      <c r="C2914" s="8">
        <v>216224</v>
      </c>
      <c r="D2914" s="6" t="s">
        <v>2400</v>
      </c>
      <c r="E2914" s="16" t="s">
        <v>2432</v>
      </c>
      <c r="F2914" s="15">
        <v>192022730</v>
      </c>
      <c r="G2914" s="5" t="s">
        <v>67</v>
      </c>
      <c r="H2914" s="6" t="s">
        <v>52</v>
      </c>
      <c r="I2914" s="6" t="s">
        <v>3284</v>
      </c>
      <c r="J2914" s="6" t="s">
        <v>3285</v>
      </c>
      <c r="K2914" s="6" t="s">
        <v>102</v>
      </c>
      <c r="L2914" s="6" t="s">
        <v>1880</v>
      </c>
      <c r="M2914" s="16" t="s">
        <v>1884</v>
      </c>
      <c r="N2914" s="8" t="s">
        <v>35</v>
      </c>
      <c r="O2914" s="7">
        <v>4</v>
      </c>
      <c r="P2914" s="3">
        <f t="shared" si="271"/>
        <v>0</v>
      </c>
      <c r="Q2914" s="3">
        <f t="shared" si="272"/>
        <v>0</v>
      </c>
      <c r="R2914" s="3">
        <f t="shared" si="273"/>
        <v>0</v>
      </c>
      <c r="S2914" s="3">
        <f t="shared" si="274"/>
        <v>1</v>
      </c>
      <c r="T2914" s="3">
        <f t="shared" si="275"/>
        <v>0</v>
      </c>
      <c r="U2914" s="3">
        <f t="shared" si="276"/>
        <v>0</v>
      </c>
    </row>
    <row r="2915" spans="1:21" ht="12.75" customHeight="1" x14ac:dyDescent="0.2">
      <c r="A2915" s="15" t="s">
        <v>95</v>
      </c>
      <c r="B2915" s="16" t="s">
        <v>96</v>
      </c>
      <c r="C2915" s="8">
        <v>216224</v>
      </c>
      <c r="D2915" s="6" t="s">
        <v>2400</v>
      </c>
      <c r="E2915" s="16" t="s">
        <v>2432</v>
      </c>
      <c r="F2915" s="15">
        <v>192022846</v>
      </c>
      <c r="G2915" s="5" t="s">
        <v>167</v>
      </c>
      <c r="H2915" s="6" t="s">
        <v>52</v>
      </c>
      <c r="I2915" s="6" t="s">
        <v>3286</v>
      </c>
      <c r="J2915" s="6" t="s">
        <v>3287</v>
      </c>
      <c r="K2915" s="6" t="s">
        <v>102</v>
      </c>
      <c r="L2915" s="6" t="s">
        <v>1880</v>
      </c>
      <c r="M2915" s="16" t="s">
        <v>1881</v>
      </c>
      <c r="N2915" s="8" t="s">
        <v>35</v>
      </c>
      <c r="O2915" s="7">
        <v>4</v>
      </c>
      <c r="P2915" s="3">
        <f t="shared" si="271"/>
        <v>0</v>
      </c>
      <c r="Q2915" s="3">
        <f t="shared" si="272"/>
        <v>0</v>
      </c>
      <c r="R2915" s="3">
        <f t="shared" si="273"/>
        <v>0</v>
      </c>
      <c r="S2915" s="3">
        <f t="shared" si="274"/>
        <v>1</v>
      </c>
      <c r="T2915" s="3">
        <f t="shared" si="275"/>
        <v>0</v>
      </c>
      <c r="U2915" s="3">
        <f t="shared" si="276"/>
        <v>0</v>
      </c>
    </row>
    <row r="2916" spans="1:21" ht="12.75" customHeight="1" x14ac:dyDescent="0.2">
      <c r="A2916" s="15" t="s">
        <v>95</v>
      </c>
      <c r="B2916" s="16" t="s">
        <v>96</v>
      </c>
      <c r="C2916" s="8">
        <v>216224</v>
      </c>
      <c r="D2916" s="6" t="s">
        <v>2400</v>
      </c>
      <c r="E2916" s="16" t="s">
        <v>2432</v>
      </c>
      <c r="F2916" s="15">
        <v>192023257</v>
      </c>
      <c r="G2916" s="5" t="s">
        <v>67</v>
      </c>
      <c r="H2916" s="6" t="s">
        <v>52</v>
      </c>
      <c r="I2916" s="6" t="s">
        <v>3216</v>
      </c>
      <c r="J2916" s="6" t="s">
        <v>3288</v>
      </c>
      <c r="K2916" s="6" t="s">
        <v>102</v>
      </c>
      <c r="L2916" s="6" t="s">
        <v>1880</v>
      </c>
      <c r="M2916" s="16" t="s">
        <v>1881</v>
      </c>
      <c r="N2916" s="8" t="s">
        <v>35</v>
      </c>
      <c r="O2916" s="7">
        <v>4</v>
      </c>
      <c r="P2916" s="3">
        <f t="shared" si="271"/>
        <v>0</v>
      </c>
      <c r="Q2916" s="3">
        <f t="shared" si="272"/>
        <v>0</v>
      </c>
      <c r="R2916" s="3">
        <f t="shared" si="273"/>
        <v>0</v>
      </c>
      <c r="S2916" s="3">
        <f t="shared" si="274"/>
        <v>1</v>
      </c>
      <c r="T2916" s="3">
        <f t="shared" si="275"/>
        <v>0</v>
      </c>
      <c r="U2916" s="3">
        <f t="shared" si="276"/>
        <v>0</v>
      </c>
    </row>
    <row r="2917" spans="1:21" ht="12.75" customHeight="1" x14ac:dyDescent="0.2">
      <c r="A2917" s="15" t="s">
        <v>95</v>
      </c>
      <c r="B2917" s="16" t="s">
        <v>96</v>
      </c>
      <c r="C2917" s="8">
        <v>216224</v>
      </c>
      <c r="D2917" s="6" t="s">
        <v>2400</v>
      </c>
      <c r="E2917" s="16" t="s">
        <v>2432</v>
      </c>
      <c r="F2917" s="15">
        <v>192023259</v>
      </c>
      <c r="G2917" s="5" t="s">
        <v>167</v>
      </c>
      <c r="H2917" s="6" t="s">
        <v>52</v>
      </c>
      <c r="I2917" s="6" t="s">
        <v>3216</v>
      </c>
      <c r="J2917" s="6" t="s">
        <v>3289</v>
      </c>
      <c r="K2917" s="6" t="s">
        <v>102</v>
      </c>
      <c r="L2917" s="6" t="s">
        <v>1880</v>
      </c>
      <c r="M2917" s="16" t="s">
        <v>1881</v>
      </c>
      <c r="N2917" s="8" t="s">
        <v>35</v>
      </c>
      <c r="O2917" s="7">
        <v>4</v>
      </c>
      <c r="P2917" s="3">
        <f t="shared" si="271"/>
        <v>0</v>
      </c>
      <c r="Q2917" s="3">
        <f t="shared" si="272"/>
        <v>0</v>
      </c>
      <c r="R2917" s="3">
        <f t="shared" si="273"/>
        <v>0</v>
      </c>
      <c r="S2917" s="3">
        <f t="shared" si="274"/>
        <v>1</v>
      </c>
      <c r="T2917" s="3">
        <f t="shared" si="275"/>
        <v>0</v>
      </c>
      <c r="U2917" s="3">
        <f t="shared" si="276"/>
        <v>0</v>
      </c>
    </row>
    <row r="2918" spans="1:21" ht="12.75" customHeight="1" x14ac:dyDescent="0.2">
      <c r="A2918" s="15" t="s">
        <v>95</v>
      </c>
      <c r="B2918" s="16" t="s">
        <v>96</v>
      </c>
      <c r="C2918" s="8">
        <v>216224</v>
      </c>
      <c r="D2918" s="6" t="s">
        <v>2400</v>
      </c>
      <c r="E2918" s="16" t="s">
        <v>2432</v>
      </c>
      <c r="F2918" s="15">
        <v>192023289</v>
      </c>
      <c r="G2918" s="5" t="s">
        <v>67</v>
      </c>
      <c r="H2918" s="6" t="s">
        <v>29</v>
      </c>
      <c r="I2918" s="6" t="s">
        <v>3277</v>
      </c>
      <c r="J2918" s="6" t="s">
        <v>3290</v>
      </c>
      <c r="K2918" s="6" t="s">
        <v>102</v>
      </c>
      <c r="L2918" s="6" t="s">
        <v>1880</v>
      </c>
      <c r="M2918" s="16" t="s">
        <v>1881</v>
      </c>
      <c r="N2918" s="8" t="s">
        <v>35</v>
      </c>
      <c r="O2918" s="7">
        <v>4</v>
      </c>
      <c r="P2918" s="3">
        <f t="shared" si="271"/>
        <v>0</v>
      </c>
      <c r="Q2918" s="3">
        <f t="shared" si="272"/>
        <v>0</v>
      </c>
      <c r="R2918" s="3">
        <f t="shared" si="273"/>
        <v>0</v>
      </c>
      <c r="S2918" s="3">
        <f t="shared" si="274"/>
        <v>1</v>
      </c>
      <c r="T2918" s="3">
        <f t="shared" si="275"/>
        <v>0</v>
      </c>
      <c r="U2918" s="3">
        <f t="shared" si="276"/>
        <v>0</v>
      </c>
    </row>
    <row r="2919" spans="1:21" ht="12.75" customHeight="1" x14ac:dyDescent="0.2">
      <c r="A2919" s="15" t="s">
        <v>95</v>
      </c>
      <c r="B2919" s="16" t="s">
        <v>96</v>
      </c>
      <c r="C2919" s="8">
        <v>216224</v>
      </c>
      <c r="D2919" s="6" t="s">
        <v>2400</v>
      </c>
      <c r="E2919" s="16" t="s">
        <v>2432</v>
      </c>
      <c r="F2919" s="15">
        <v>192023650</v>
      </c>
      <c r="G2919" s="5" t="s">
        <v>67</v>
      </c>
      <c r="H2919" s="6" t="s">
        <v>52</v>
      </c>
      <c r="I2919" s="6" t="s">
        <v>3216</v>
      </c>
      <c r="J2919" s="6" t="s">
        <v>3291</v>
      </c>
      <c r="K2919" s="6" t="s">
        <v>102</v>
      </c>
      <c r="L2919" s="6" t="s">
        <v>1880</v>
      </c>
      <c r="M2919" s="16" t="s">
        <v>2316</v>
      </c>
      <c r="N2919" s="8" t="s">
        <v>35</v>
      </c>
      <c r="O2919" s="7">
        <v>4</v>
      </c>
      <c r="P2919" s="3">
        <f t="shared" si="271"/>
        <v>0</v>
      </c>
      <c r="Q2919" s="3">
        <f t="shared" si="272"/>
        <v>0</v>
      </c>
      <c r="R2919" s="3">
        <f t="shared" si="273"/>
        <v>0</v>
      </c>
      <c r="S2919" s="3">
        <f t="shared" si="274"/>
        <v>1</v>
      </c>
      <c r="T2919" s="3">
        <f t="shared" si="275"/>
        <v>0</v>
      </c>
      <c r="U2919" s="3">
        <f t="shared" si="276"/>
        <v>0</v>
      </c>
    </row>
    <row r="2920" spans="1:21" ht="12.75" customHeight="1" x14ac:dyDescent="0.2">
      <c r="A2920" s="15" t="s">
        <v>95</v>
      </c>
      <c r="B2920" s="16" t="s">
        <v>96</v>
      </c>
      <c r="C2920" s="8">
        <v>216224</v>
      </c>
      <c r="D2920" s="6" t="s">
        <v>2400</v>
      </c>
      <c r="E2920" s="16" t="s">
        <v>2432</v>
      </c>
      <c r="F2920" s="15">
        <v>192023695</v>
      </c>
      <c r="G2920" s="5" t="s">
        <v>105</v>
      </c>
      <c r="H2920" s="6" t="s">
        <v>52</v>
      </c>
      <c r="I2920" s="6" t="s">
        <v>3292</v>
      </c>
      <c r="J2920" s="6" t="s">
        <v>3293</v>
      </c>
      <c r="K2920" s="6" t="s">
        <v>102</v>
      </c>
      <c r="L2920" s="6" t="s">
        <v>1880</v>
      </c>
      <c r="M2920" s="16" t="s">
        <v>2321</v>
      </c>
      <c r="N2920" s="8" t="s">
        <v>35</v>
      </c>
      <c r="O2920" s="7">
        <v>4</v>
      </c>
      <c r="P2920" s="3">
        <f t="shared" si="271"/>
        <v>0</v>
      </c>
      <c r="Q2920" s="3">
        <f t="shared" si="272"/>
        <v>0</v>
      </c>
      <c r="R2920" s="3">
        <f t="shared" si="273"/>
        <v>0</v>
      </c>
      <c r="S2920" s="3">
        <f t="shared" si="274"/>
        <v>1</v>
      </c>
      <c r="T2920" s="3">
        <f t="shared" si="275"/>
        <v>0</v>
      </c>
      <c r="U2920" s="3">
        <f t="shared" si="276"/>
        <v>0</v>
      </c>
    </row>
    <row r="2921" spans="1:21" ht="12.75" customHeight="1" x14ac:dyDescent="0.2">
      <c r="A2921" s="15" t="s">
        <v>95</v>
      </c>
      <c r="B2921" s="16" t="s">
        <v>96</v>
      </c>
      <c r="C2921" s="8">
        <v>216224</v>
      </c>
      <c r="D2921" s="6" t="s">
        <v>2400</v>
      </c>
      <c r="E2921" s="16" t="s">
        <v>2432</v>
      </c>
      <c r="F2921" s="15">
        <v>192023777</v>
      </c>
      <c r="G2921" s="5" t="s">
        <v>67</v>
      </c>
      <c r="H2921" s="6" t="s">
        <v>52</v>
      </c>
      <c r="I2921" s="6" t="s">
        <v>3294</v>
      </c>
      <c r="J2921" s="6" t="s">
        <v>3295</v>
      </c>
      <c r="K2921" s="6" t="s">
        <v>102</v>
      </c>
      <c r="L2921" s="6" t="s">
        <v>1880</v>
      </c>
      <c r="M2921" s="16" t="s">
        <v>2321</v>
      </c>
      <c r="N2921" s="8" t="s">
        <v>35</v>
      </c>
      <c r="O2921" s="7">
        <v>4</v>
      </c>
      <c r="P2921" s="3">
        <f t="shared" si="271"/>
        <v>0</v>
      </c>
      <c r="Q2921" s="3">
        <f t="shared" si="272"/>
        <v>0</v>
      </c>
      <c r="R2921" s="3">
        <f t="shared" si="273"/>
        <v>0</v>
      </c>
      <c r="S2921" s="3">
        <f t="shared" si="274"/>
        <v>1</v>
      </c>
      <c r="T2921" s="3">
        <f t="shared" si="275"/>
        <v>0</v>
      </c>
      <c r="U2921" s="3">
        <f t="shared" si="276"/>
        <v>0</v>
      </c>
    </row>
    <row r="2922" spans="1:21" ht="12.75" customHeight="1" x14ac:dyDescent="0.2">
      <c r="A2922" s="15" t="s">
        <v>95</v>
      </c>
      <c r="B2922" s="16" t="s">
        <v>96</v>
      </c>
      <c r="C2922" s="8">
        <v>216224</v>
      </c>
      <c r="D2922" s="6" t="s">
        <v>2400</v>
      </c>
      <c r="E2922" s="16" t="s">
        <v>2684</v>
      </c>
      <c r="F2922" s="15">
        <v>191933979</v>
      </c>
      <c r="G2922" s="5" t="s">
        <v>105</v>
      </c>
      <c r="H2922" s="6" t="s">
        <v>52</v>
      </c>
      <c r="I2922" s="6" t="s">
        <v>3296</v>
      </c>
      <c r="J2922" s="6" t="s">
        <v>3297</v>
      </c>
      <c r="K2922" s="6" t="s">
        <v>102</v>
      </c>
      <c r="L2922" s="6" t="s">
        <v>1880</v>
      </c>
      <c r="M2922" s="16" t="s">
        <v>2324</v>
      </c>
      <c r="N2922" s="8" t="s">
        <v>35</v>
      </c>
      <c r="O2922" s="7">
        <v>4</v>
      </c>
      <c r="P2922" s="3">
        <f t="shared" si="271"/>
        <v>0</v>
      </c>
      <c r="Q2922" s="3">
        <f t="shared" si="272"/>
        <v>0</v>
      </c>
      <c r="R2922" s="3">
        <f t="shared" si="273"/>
        <v>0</v>
      </c>
      <c r="S2922" s="3">
        <f t="shared" si="274"/>
        <v>1</v>
      </c>
      <c r="T2922" s="3">
        <f t="shared" si="275"/>
        <v>0</v>
      </c>
      <c r="U2922" s="3">
        <f t="shared" si="276"/>
        <v>0</v>
      </c>
    </row>
    <row r="2923" spans="1:21" ht="12.75" customHeight="1" x14ac:dyDescent="0.2">
      <c r="A2923" s="15" t="s">
        <v>95</v>
      </c>
      <c r="B2923" s="16" t="s">
        <v>96</v>
      </c>
      <c r="C2923" s="8">
        <v>216224</v>
      </c>
      <c r="D2923" s="6" t="s">
        <v>2400</v>
      </c>
      <c r="E2923" s="16" t="s">
        <v>2684</v>
      </c>
      <c r="F2923" s="15">
        <v>192025663</v>
      </c>
      <c r="G2923" s="5" t="s">
        <v>67</v>
      </c>
      <c r="H2923" s="6" t="s">
        <v>52</v>
      </c>
      <c r="I2923" s="6" t="s">
        <v>3298</v>
      </c>
      <c r="J2923" s="6" t="s">
        <v>3299</v>
      </c>
      <c r="K2923" s="6" t="s">
        <v>102</v>
      </c>
      <c r="L2923" s="6" t="s">
        <v>1880</v>
      </c>
      <c r="M2923" s="16" t="s">
        <v>2324</v>
      </c>
      <c r="N2923" s="8" t="s">
        <v>35</v>
      </c>
      <c r="O2923" s="7">
        <v>4</v>
      </c>
      <c r="P2923" s="3">
        <f t="shared" si="271"/>
        <v>0</v>
      </c>
      <c r="Q2923" s="3">
        <f t="shared" si="272"/>
        <v>0</v>
      </c>
      <c r="R2923" s="3">
        <f t="shared" si="273"/>
        <v>0</v>
      </c>
      <c r="S2923" s="3">
        <f t="shared" si="274"/>
        <v>1</v>
      </c>
      <c r="T2923" s="3">
        <f t="shared" si="275"/>
        <v>0</v>
      </c>
      <c r="U2923" s="3">
        <f t="shared" si="276"/>
        <v>0</v>
      </c>
    </row>
    <row r="2924" spans="1:21" ht="12.75" customHeight="1" x14ac:dyDescent="0.2">
      <c r="A2924" s="15" t="s">
        <v>95</v>
      </c>
      <c r="B2924" s="16" t="s">
        <v>96</v>
      </c>
      <c r="C2924" s="8">
        <v>216224</v>
      </c>
      <c r="D2924" s="6" t="s">
        <v>2400</v>
      </c>
      <c r="E2924" s="16" t="s">
        <v>2684</v>
      </c>
      <c r="F2924" s="15">
        <v>192025713</v>
      </c>
      <c r="G2924" s="5" t="s">
        <v>105</v>
      </c>
      <c r="H2924" s="6" t="s">
        <v>52</v>
      </c>
      <c r="I2924" s="6" t="s">
        <v>3300</v>
      </c>
      <c r="J2924" s="6" t="s">
        <v>3301</v>
      </c>
      <c r="K2924" s="6" t="s">
        <v>102</v>
      </c>
      <c r="L2924" s="6" t="s">
        <v>1880</v>
      </c>
      <c r="M2924" s="16" t="s">
        <v>2324</v>
      </c>
      <c r="N2924" s="8" t="s">
        <v>35</v>
      </c>
      <c r="O2924" s="7">
        <v>4</v>
      </c>
      <c r="P2924" s="3">
        <f t="shared" si="271"/>
        <v>0</v>
      </c>
      <c r="Q2924" s="3">
        <f t="shared" si="272"/>
        <v>0</v>
      </c>
      <c r="R2924" s="3">
        <f t="shared" si="273"/>
        <v>0</v>
      </c>
      <c r="S2924" s="3">
        <f t="shared" si="274"/>
        <v>1</v>
      </c>
      <c r="T2924" s="3">
        <f t="shared" si="275"/>
        <v>0</v>
      </c>
      <c r="U2924" s="3">
        <f t="shared" si="276"/>
        <v>0</v>
      </c>
    </row>
    <row r="2925" spans="1:21" ht="12.75" customHeight="1" x14ac:dyDescent="0.2">
      <c r="A2925" s="15" t="s">
        <v>95</v>
      </c>
      <c r="B2925" s="16" t="s">
        <v>96</v>
      </c>
      <c r="C2925" s="8">
        <v>216224</v>
      </c>
      <c r="D2925" s="6" t="s">
        <v>2400</v>
      </c>
      <c r="E2925" s="16" t="s">
        <v>2684</v>
      </c>
      <c r="F2925" s="15">
        <v>192025768</v>
      </c>
      <c r="G2925" s="5" t="s">
        <v>67</v>
      </c>
      <c r="H2925" s="6" t="s">
        <v>52</v>
      </c>
      <c r="I2925" s="6" t="s">
        <v>3302</v>
      </c>
      <c r="J2925" s="6" t="s">
        <v>3303</v>
      </c>
      <c r="K2925" s="6" t="s">
        <v>102</v>
      </c>
      <c r="L2925" s="6" t="s">
        <v>1880</v>
      </c>
      <c r="M2925" s="16" t="s">
        <v>2324</v>
      </c>
      <c r="N2925" s="8" t="s">
        <v>35</v>
      </c>
      <c r="O2925" s="7">
        <v>4</v>
      </c>
      <c r="P2925" s="3">
        <f t="shared" si="271"/>
        <v>0</v>
      </c>
      <c r="Q2925" s="3">
        <f t="shared" si="272"/>
        <v>0</v>
      </c>
      <c r="R2925" s="3">
        <f t="shared" si="273"/>
        <v>0</v>
      </c>
      <c r="S2925" s="3">
        <f t="shared" si="274"/>
        <v>1</v>
      </c>
      <c r="T2925" s="3">
        <f t="shared" si="275"/>
        <v>0</v>
      </c>
      <c r="U2925" s="3">
        <f t="shared" si="276"/>
        <v>0</v>
      </c>
    </row>
    <row r="2926" spans="1:21" ht="12.75" customHeight="1" x14ac:dyDescent="0.2">
      <c r="A2926" s="15" t="s">
        <v>95</v>
      </c>
      <c r="B2926" s="16" t="s">
        <v>96</v>
      </c>
      <c r="C2926" s="8">
        <v>216224</v>
      </c>
      <c r="D2926" s="6" t="s">
        <v>2400</v>
      </c>
      <c r="E2926" s="16" t="s">
        <v>2684</v>
      </c>
      <c r="F2926" s="15">
        <v>192025861</v>
      </c>
      <c r="G2926" s="5" t="s">
        <v>105</v>
      </c>
      <c r="H2926" s="6" t="s">
        <v>29</v>
      </c>
      <c r="I2926" s="6" t="s">
        <v>3304</v>
      </c>
      <c r="J2926" s="6" t="s">
        <v>3305</v>
      </c>
      <c r="K2926" s="6" t="s">
        <v>102</v>
      </c>
      <c r="L2926" s="6" t="s">
        <v>1880</v>
      </c>
      <c r="M2926" s="16" t="s">
        <v>1881</v>
      </c>
      <c r="N2926" s="8" t="s">
        <v>35</v>
      </c>
      <c r="O2926" s="7">
        <v>4</v>
      </c>
      <c r="P2926" s="3">
        <f t="shared" si="271"/>
        <v>0</v>
      </c>
      <c r="Q2926" s="3">
        <f t="shared" si="272"/>
        <v>0</v>
      </c>
      <c r="R2926" s="3">
        <f t="shared" si="273"/>
        <v>0</v>
      </c>
      <c r="S2926" s="3">
        <f t="shared" si="274"/>
        <v>1</v>
      </c>
      <c r="T2926" s="3">
        <f t="shared" si="275"/>
        <v>0</v>
      </c>
      <c r="U2926" s="3">
        <f t="shared" si="276"/>
        <v>0</v>
      </c>
    </row>
    <row r="2927" spans="1:21" ht="12.75" customHeight="1" x14ac:dyDescent="0.2">
      <c r="A2927" s="15" t="s">
        <v>95</v>
      </c>
      <c r="B2927" s="16" t="s">
        <v>96</v>
      </c>
      <c r="C2927" s="8">
        <v>216224</v>
      </c>
      <c r="D2927" s="6" t="s">
        <v>2400</v>
      </c>
      <c r="E2927" s="16" t="s">
        <v>2432</v>
      </c>
      <c r="F2927" s="15">
        <v>191930616</v>
      </c>
      <c r="G2927" s="5" t="s">
        <v>67</v>
      </c>
      <c r="H2927" s="6" t="s">
        <v>52</v>
      </c>
      <c r="I2927" s="6" t="s">
        <v>3306</v>
      </c>
      <c r="J2927" s="6" t="s">
        <v>3307</v>
      </c>
      <c r="K2927" s="6" t="s">
        <v>102</v>
      </c>
      <c r="L2927" s="6" t="s">
        <v>1880</v>
      </c>
      <c r="M2927" s="16" t="s">
        <v>2321</v>
      </c>
      <c r="N2927" s="8" t="s">
        <v>35</v>
      </c>
      <c r="O2927" s="7">
        <v>5</v>
      </c>
      <c r="P2927" s="3">
        <f t="shared" si="271"/>
        <v>0</v>
      </c>
      <c r="Q2927" s="3">
        <f t="shared" si="272"/>
        <v>0</v>
      </c>
      <c r="R2927" s="3">
        <f t="shared" si="273"/>
        <v>0</v>
      </c>
      <c r="S2927" s="3">
        <f t="shared" si="274"/>
        <v>0</v>
      </c>
      <c r="T2927" s="3">
        <f t="shared" si="275"/>
        <v>1</v>
      </c>
      <c r="U2927" s="3">
        <f t="shared" si="276"/>
        <v>0</v>
      </c>
    </row>
    <row r="2928" spans="1:21" ht="12.75" customHeight="1" x14ac:dyDescent="0.2">
      <c r="A2928" s="15" t="s">
        <v>95</v>
      </c>
      <c r="B2928" s="16" t="s">
        <v>96</v>
      </c>
      <c r="C2928" s="8">
        <v>216224</v>
      </c>
      <c r="D2928" s="6" t="s">
        <v>2400</v>
      </c>
      <c r="E2928" s="16" t="s">
        <v>2432</v>
      </c>
      <c r="F2928" s="15">
        <v>191930720</v>
      </c>
      <c r="G2928" s="5" t="s">
        <v>167</v>
      </c>
      <c r="H2928" s="6" t="s">
        <v>52</v>
      </c>
      <c r="I2928" s="6" t="s">
        <v>3216</v>
      </c>
      <c r="J2928" s="6" t="s">
        <v>3308</v>
      </c>
      <c r="K2928" s="6" t="s">
        <v>102</v>
      </c>
      <c r="L2928" s="6" t="s">
        <v>1880</v>
      </c>
      <c r="M2928" s="16" t="s">
        <v>2321</v>
      </c>
      <c r="N2928" s="8" t="s">
        <v>35</v>
      </c>
      <c r="O2928" s="7">
        <v>5</v>
      </c>
      <c r="P2928" s="3">
        <f t="shared" si="271"/>
        <v>0</v>
      </c>
      <c r="Q2928" s="3">
        <f t="shared" si="272"/>
        <v>0</v>
      </c>
      <c r="R2928" s="3">
        <f t="shared" si="273"/>
        <v>0</v>
      </c>
      <c r="S2928" s="3">
        <f t="shared" si="274"/>
        <v>0</v>
      </c>
      <c r="T2928" s="3">
        <f t="shared" si="275"/>
        <v>1</v>
      </c>
      <c r="U2928" s="3">
        <f t="shared" si="276"/>
        <v>0</v>
      </c>
    </row>
    <row r="2929" spans="1:21" ht="12.75" customHeight="1" x14ac:dyDescent="0.2">
      <c r="A2929" s="15" t="s">
        <v>95</v>
      </c>
      <c r="B2929" s="16" t="s">
        <v>96</v>
      </c>
      <c r="C2929" s="8">
        <v>216224</v>
      </c>
      <c r="D2929" s="6" t="s">
        <v>2400</v>
      </c>
      <c r="E2929" s="16" t="s">
        <v>2432</v>
      </c>
      <c r="F2929" s="15">
        <v>191930945</v>
      </c>
      <c r="G2929" s="5" t="s">
        <v>167</v>
      </c>
      <c r="H2929" s="6" t="s">
        <v>52</v>
      </c>
      <c r="I2929" s="6" t="s">
        <v>3309</v>
      </c>
      <c r="J2929" s="6" t="s">
        <v>3310</v>
      </c>
      <c r="K2929" s="6" t="s">
        <v>102</v>
      </c>
      <c r="L2929" s="6" t="s">
        <v>1880</v>
      </c>
      <c r="M2929" s="16" t="s">
        <v>1881</v>
      </c>
      <c r="N2929" s="8" t="s">
        <v>35</v>
      </c>
      <c r="O2929" s="7">
        <v>5</v>
      </c>
      <c r="P2929" s="3">
        <f t="shared" si="271"/>
        <v>0</v>
      </c>
      <c r="Q2929" s="3">
        <f t="shared" si="272"/>
        <v>0</v>
      </c>
      <c r="R2929" s="3">
        <f t="shared" si="273"/>
        <v>0</v>
      </c>
      <c r="S2929" s="3">
        <f t="shared" si="274"/>
        <v>0</v>
      </c>
      <c r="T2929" s="3">
        <f t="shared" si="275"/>
        <v>1</v>
      </c>
      <c r="U2929" s="3">
        <f t="shared" si="276"/>
        <v>0</v>
      </c>
    </row>
    <row r="2930" spans="1:21" ht="12.75" customHeight="1" x14ac:dyDescent="0.2">
      <c r="A2930" s="15" t="s">
        <v>95</v>
      </c>
      <c r="B2930" s="16" t="s">
        <v>96</v>
      </c>
      <c r="C2930" s="8">
        <v>216224</v>
      </c>
      <c r="D2930" s="6" t="s">
        <v>2400</v>
      </c>
      <c r="E2930" s="16" t="s">
        <v>2432</v>
      </c>
      <c r="F2930" s="15">
        <v>191931466</v>
      </c>
      <c r="G2930" s="5" t="s">
        <v>105</v>
      </c>
      <c r="H2930" s="6" t="s">
        <v>52</v>
      </c>
      <c r="I2930" s="6" t="s">
        <v>3311</v>
      </c>
      <c r="J2930" s="6" t="s">
        <v>3312</v>
      </c>
      <c r="K2930" s="6" t="s">
        <v>102</v>
      </c>
      <c r="L2930" s="6" t="s">
        <v>1880</v>
      </c>
      <c r="M2930" s="16" t="s">
        <v>1881</v>
      </c>
      <c r="N2930" s="8" t="s">
        <v>35</v>
      </c>
      <c r="O2930" s="7">
        <v>5</v>
      </c>
      <c r="P2930" s="3">
        <f t="shared" si="271"/>
        <v>0</v>
      </c>
      <c r="Q2930" s="3">
        <f t="shared" si="272"/>
        <v>0</v>
      </c>
      <c r="R2930" s="3">
        <f t="shared" si="273"/>
        <v>0</v>
      </c>
      <c r="S2930" s="3">
        <f t="shared" si="274"/>
        <v>0</v>
      </c>
      <c r="T2930" s="3">
        <f t="shared" si="275"/>
        <v>1</v>
      </c>
      <c r="U2930" s="3">
        <f t="shared" si="276"/>
        <v>0</v>
      </c>
    </row>
    <row r="2931" spans="1:21" ht="12.75" customHeight="1" x14ac:dyDescent="0.2">
      <c r="A2931" s="15" t="s">
        <v>95</v>
      </c>
      <c r="B2931" s="16" t="s">
        <v>96</v>
      </c>
      <c r="C2931" s="8">
        <v>216224</v>
      </c>
      <c r="D2931" s="6" t="s">
        <v>2400</v>
      </c>
      <c r="E2931" s="16" t="s">
        <v>2432</v>
      </c>
      <c r="F2931" s="15">
        <v>191931638</v>
      </c>
      <c r="G2931" s="5" t="s">
        <v>167</v>
      </c>
      <c r="H2931" s="6" t="s">
        <v>52</v>
      </c>
      <c r="I2931" s="6" t="s">
        <v>3313</v>
      </c>
      <c r="J2931" s="6" t="s">
        <v>3314</v>
      </c>
      <c r="K2931" s="6" t="s">
        <v>102</v>
      </c>
      <c r="L2931" s="6" t="s">
        <v>1880</v>
      </c>
      <c r="M2931" s="16" t="s">
        <v>1881</v>
      </c>
      <c r="N2931" s="8" t="s">
        <v>35</v>
      </c>
      <c r="O2931" s="7">
        <v>5</v>
      </c>
      <c r="P2931" s="3">
        <f t="shared" si="271"/>
        <v>0</v>
      </c>
      <c r="Q2931" s="3">
        <f t="shared" si="272"/>
        <v>0</v>
      </c>
      <c r="R2931" s="3">
        <f t="shared" si="273"/>
        <v>0</v>
      </c>
      <c r="S2931" s="3">
        <f t="shared" si="274"/>
        <v>0</v>
      </c>
      <c r="T2931" s="3">
        <f t="shared" si="275"/>
        <v>1</v>
      </c>
      <c r="U2931" s="3">
        <f t="shared" si="276"/>
        <v>0</v>
      </c>
    </row>
    <row r="2932" spans="1:21" ht="12.75" customHeight="1" x14ac:dyDescent="0.2">
      <c r="A2932" s="15" t="s">
        <v>95</v>
      </c>
      <c r="B2932" s="16" t="s">
        <v>96</v>
      </c>
      <c r="C2932" s="8">
        <v>216224</v>
      </c>
      <c r="D2932" s="6" t="s">
        <v>2400</v>
      </c>
      <c r="E2932" s="16" t="s">
        <v>2432</v>
      </c>
      <c r="F2932" s="15">
        <v>191931766</v>
      </c>
      <c r="G2932" s="5" t="s">
        <v>67</v>
      </c>
      <c r="H2932" s="6" t="s">
        <v>52</v>
      </c>
      <c r="I2932" s="6" t="s">
        <v>3315</v>
      </c>
      <c r="J2932" s="6" t="s">
        <v>3316</v>
      </c>
      <c r="K2932" s="6" t="s">
        <v>102</v>
      </c>
      <c r="L2932" s="6" t="s">
        <v>1880</v>
      </c>
      <c r="M2932" s="16" t="s">
        <v>2324</v>
      </c>
      <c r="N2932" s="8" t="s">
        <v>35</v>
      </c>
      <c r="O2932" s="7">
        <v>5</v>
      </c>
      <c r="P2932" s="3">
        <f t="shared" si="271"/>
        <v>0</v>
      </c>
      <c r="Q2932" s="3">
        <f t="shared" si="272"/>
        <v>0</v>
      </c>
      <c r="R2932" s="3">
        <f t="shared" si="273"/>
        <v>0</v>
      </c>
      <c r="S2932" s="3">
        <f t="shared" si="274"/>
        <v>0</v>
      </c>
      <c r="T2932" s="3">
        <f t="shared" si="275"/>
        <v>1</v>
      </c>
      <c r="U2932" s="3">
        <f t="shared" si="276"/>
        <v>0</v>
      </c>
    </row>
    <row r="2933" spans="1:21" ht="12.75" customHeight="1" x14ac:dyDescent="0.2">
      <c r="A2933" s="15" t="s">
        <v>95</v>
      </c>
      <c r="B2933" s="16" t="s">
        <v>96</v>
      </c>
      <c r="C2933" s="8">
        <v>216224</v>
      </c>
      <c r="D2933" s="6" t="s">
        <v>2400</v>
      </c>
      <c r="E2933" s="16" t="s">
        <v>2432</v>
      </c>
      <c r="F2933" s="15">
        <v>192022702</v>
      </c>
      <c r="G2933" s="5" t="s">
        <v>105</v>
      </c>
      <c r="H2933" s="6" t="s">
        <v>29</v>
      </c>
      <c r="I2933" s="6" t="s">
        <v>3317</v>
      </c>
      <c r="J2933" s="6" t="s">
        <v>3318</v>
      </c>
      <c r="K2933" s="6" t="s">
        <v>102</v>
      </c>
      <c r="L2933" s="6" t="s">
        <v>1880</v>
      </c>
      <c r="M2933" s="16" t="s">
        <v>2324</v>
      </c>
      <c r="N2933" s="8" t="s">
        <v>35</v>
      </c>
      <c r="O2933" s="7">
        <v>5</v>
      </c>
      <c r="P2933" s="3">
        <f t="shared" si="271"/>
        <v>0</v>
      </c>
      <c r="Q2933" s="3">
        <f t="shared" si="272"/>
        <v>0</v>
      </c>
      <c r="R2933" s="3">
        <f t="shared" si="273"/>
        <v>0</v>
      </c>
      <c r="S2933" s="3">
        <f t="shared" si="274"/>
        <v>0</v>
      </c>
      <c r="T2933" s="3">
        <f t="shared" si="275"/>
        <v>1</v>
      </c>
      <c r="U2933" s="3">
        <f t="shared" si="276"/>
        <v>0</v>
      </c>
    </row>
    <row r="2934" spans="1:21" ht="12.75" customHeight="1" x14ac:dyDescent="0.2">
      <c r="A2934" s="15" t="s">
        <v>95</v>
      </c>
      <c r="B2934" s="16" t="s">
        <v>96</v>
      </c>
      <c r="C2934" s="8">
        <v>216224</v>
      </c>
      <c r="D2934" s="6" t="s">
        <v>2400</v>
      </c>
      <c r="E2934" s="16" t="s">
        <v>2432</v>
      </c>
      <c r="F2934" s="15">
        <v>192023156</v>
      </c>
      <c r="G2934" s="5" t="s">
        <v>167</v>
      </c>
      <c r="H2934" s="6" t="s">
        <v>29</v>
      </c>
      <c r="I2934" s="6" t="s">
        <v>3319</v>
      </c>
      <c r="J2934" s="6" t="s">
        <v>3320</v>
      </c>
      <c r="K2934" s="6" t="s">
        <v>102</v>
      </c>
      <c r="L2934" s="6" t="s">
        <v>1880</v>
      </c>
      <c r="M2934" s="16" t="s">
        <v>1881</v>
      </c>
      <c r="N2934" s="8" t="s">
        <v>35</v>
      </c>
      <c r="O2934" s="7">
        <v>5</v>
      </c>
      <c r="P2934" s="3">
        <f t="shared" si="271"/>
        <v>0</v>
      </c>
      <c r="Q2934" s="3">
        <f t="shared" si="272"/>
        <v>0</v>
      </c>
      <c r="R2934" s="3">
        <f t="shared" si="273"/>
        <v>0</v>
      </c>
      <c r="S2934" s="3">
        <f t="shared" si="274"/>
        <v>0</v>
      </c>
      <c r="T2934" s="3">
        <f t="shared" si="275"/>
        <v>1</v>
      </c>
      <c r="U2934" s="3">
        <f t="shared" si="276"/>
        <v>0</v>
      </c>
    </row>
    <row r="2935" spans="1:21" ht="12.75" customHeight="1" x14ac:dyDescent="0.2">
      <c r="A2935" s="15" t="s">
        <v>95</v>
      </c>
      <c r="B2935" s="16" t="s">
        <v>96</v>
      </c>
      <c r="C2935" s="8">
        <v>216224</v>
      </c>
      <c r="D2935" s="6" t="s">
        <v>2400</v>
      </c>
      <c r="E2935" s="16" t="s">
        <v>2684</v>
      </c>
      <c r="F2935" s="15">
        <v>191933864</v>
      </c>
      <c r="G2935" s="5" t="s">
        <v>67</v>
      </c>
      <c r="H2935" s="6" t="s">
        <v>52</v>
      </c>
      <c r="I2935" s="6" t="s">
        <v>3321</v>
      </c>
      <c r="J2935" s="6" t="s">
        <v>3322</v>
      </c>
      <c r="K2935" s="6" t="s">
        <v>102</v>
      </c>
      <c r="L2935" s="6" t="s">
        <v>1880</v>
      </c>
      <c r="M2935" s="16" t="s">
        <v>2321</v>
      </c>
      <c r="N2935" s="8" t="s">
        <v>35</v>
      </c>
      <c r="O2935" s="7">
        <v>5</v>
      </c>
      <c r="P2935" s="3">
        <f t="shared" si="271"/>
        <v>0</v>
      </c>
      <c r="Q2935" s="3">
        <f t="shared" si="272"/>
        <v>0</v>
      </c>
      <c r="R2935" s="3">
        <f t="shared" si="273"/>
        <v>0</v>
      </c>
      <c r="S2935" s="3">
        <f t="shared" si="274"/>
        <v>0</v>
      </c>
      <c r="T2935" s="3">
        <f t="shared" si="275"/>
        <v>1</v>
      </c>
      <c r="U2935" s="3">
        <f t="shared" si="276"/>
        <v>0</v>
      </c>
    </row>
    <row r="2936" spans="1:21" ht="12.75" customHeight="1" x14ac:dyDescent="0.2">
      <c r="A2936" s="15" t="s">
        <v>95</v>
      </c>
      <c r="B2936" s="16" t="s">
        <v>96</v>
      </c>
      <c r="C2936" s="8">
        <v>216224</v>
      </c>
      <c r="D2936" s="6" t="s">
        <v>2400</v>
      </c>
      <c r="E2936" s="16" t="s">
        <v>2684</v>
      </c>
      <c r="F2936" s="15">
        <v>192025766</v>
      </c>
      <c r="G2936" s="5" t="s">
        <v>105</v>
      </c>
      <c r="H2936" s="6" t="s">
        <v>52</v>
      </c>
      <c r="I2936" s="6" t="s">
        <v>3323</v>
      </c>
      <c r="J2936" s="6" t="s">
        <v>3324</v>
      </c>
      <c r="K2936" s="6" t="s">
        <v>102</v>
      </c>
      <c r="L2936" s="6" t="s">
        <v>1880</v>
      </c>
      <c r="M2936" s="16" t="s">
        <v>3149</v>
      </c>
      <c r="N2936" s="8" t="s">
        <v>35</v>
      </c>
      <c r="O2936" s="7">
        <v>5</v>
      </c>
      <c r="P2936" s="3">
        <f t="shared" si="271"/>
        <v>0</v>
      </c>
      <c r="Q2936" s="3">
        <f t="shared" si="272"/>
        <v>0</v>
      </c>
      <c r="R2936" s="3">
        <f t="shared" si="273"/>
        <v>0</v>
      </c>
      <c r="S2936" s="3">
        <f t="shared" si="274"/>
        <v>0</v>
      </c>
      <c r="T2936" s="3">
        <f t="shared" si="275"/>
        <v>1</v>
      </c>
      <c r="U2936" s="3">
        <f t="shared" si="276"/>
        <v>0</v>
      </c>
    </row>
    <row r="2937" spans="1:21" ht="12.75" customHeight="1" x14ac:dyDescent="0.2">
      <c r="A2937" s="15" t="s">
        <v>95</v>
      </c>
      <c r="B2937" s="16" t="s">
        <v>96</v>
      </c>
      <c r="C2937" s="8">
        <v>216224</v>
      </c>
      <c r="D2937" s="6" t="s">
        <v>2400</v>
      </c>
      <c r="E2937" s="16" t="s">
        <v>2432</v>
      </c>
      <c r="F2937" s="15">
        <v>191893640</v>
      </c>
      <c r="G2937" s="5" t="s">
        <v>67</v>
      </c>
      <c r="H2937" s="6" t="s">
        <v>52</v>
      </c>
      <c r="I2937" s="6" t="s">
        <v>3325</v>
      </c>
      <c r="J2937" s="6" t="s">
        <v>3326</v>
      </c>
      <c r="K2937" s="6" t="s">
        <v>102</v>
      </c>
      <c r="L2937" s="6" t="s">
        <v>1880</v>
      </c>
      <c r="M2937" s="16" t="s">
        <v>2324</v>
      </c>
      <c r="N2937" s="8" t="s">
        <v>35</v>
      </c>
      <c r="O2937" s="49" t="s">
        <v>129</v>
      </c>
      <c r="P2937" s="3">
        <f t="shared" si="271"/>
        <v>0</v>
      </c>
      <c r="Q2937" s="3">
        <f t="shared" si="272"/>
        <v>0</v>
      </c>
      <c r="R2937" s="3">
        <f t="shared" si="273"/>
        <v>0</v>
      </c>
      <c r="S2937" s="3">
        <f t="shared" si="274"/>
        <v>0</v>
      </c>
      <c r="T2937" s="3">
        <f t="shared" si="275"/>
        <v>0</v>
      </c>
      <c r="U2937" s="3">
        <f t="shared" si="276"/>
        <v>1</v>
      </c>
    </row>
    <row r="2938" spans="1:21" ht="12.75" customHeight="1" x14ac:dyDescent="0.2">
      <c r="A2938" s="15" t="s">
        <v>95</v>
      </c>
      <c r="B2938" s="16" t="s">
        <v>96</v>
      </c>
      <c r="C2938" s="8">
        <v>216224</v>
      </c>
      <c r="D2938" s="6" t="s">
        <v>2400</v>
      </c>
      <c r="E2938" s="16" t="s">
        <v>2432</v>
      </c>
      <c r="F2938" s="15">
        <v>191931584</v>
      </c>
      <c r="G2938" s="5" t="s">
        <v>67</v>
      </c>
      <c r="H2938" s="6" t="s">
        <v>52</v>
      </c>
      <c r="I2938" s="6" t="s">
        <v>3327</v>
      </c>
      <c r="J2938" s="6" t="s">
        <v>3328</v>
      </c>
      <c r="K2938" s="6" t="s">
        <v>102</v>
      </c>
      <c r="L2938" s="6" t="s">
        <v>1880</v>
      </c>
      <c r="M2938" s="16" t="s">
        <v>1884</v>
      </c>
      <c r="N2938" s="8" t="s">
        <v>35</v>
      </c>
      <c r="O2938" s="49" t="s">
        <v>129</v>
      </c>
      <c r="P2938" s="3">
        <f t="shared" si="271"/>
        <v>0</v>
      </c>
      <c r="Q2938" s="3">
        <f t="shared" si="272"/>
        <v>0</v>
      </c>
      <c r="R2938" s="3">
        <f t="shared" si="273"/>
        <v>0</v>
      </c>
      <c r="S2938" s="3">
        <f t="shared" si="274"/>
        <v>0</v>
      </c>
      <c r="T2938" s="3">
        <f t="shared" si="275"/>
        <v>0</v>
      </c>
      <c r="U2938" s="3">
        <f t="shared" si="276"/>
        <v>1</v>
      </c>
    </row>
    <row r="2939" spans="1:21" ht="12.75" customHeight="1" x14ac:dyDescent="0.2">
      <c r="A2939" s="15" t="s">
        <v>95</v>
      </c>
      <c r="B2939" s="16" t="s">
        <v>96</v>
      </c>
      <c r="C2939" s="8">
        <v>216224</v>
      </c>
      <c r="D2939" s="6" t="s">
        <v>2400</v>
      </c>
      <c r="E2939" s="16" t="s">
        <v>2432</v>
      </c>
      <c r="F2939" s="15">
        <v>192023612</v>
      </c>
      <c r="G2939" s="5" t="s">
        <v>167</v>
      </c>
      <c r="H2939" s="6" t="s">
        <v>52</v>
      </c>
      <c r="I2939" s="6" t="s">
        <v>3329</v>
      </c>
      <c r="J2939" s="6" t="s">
        <v>3330</v>
      </c>
      <c r="K2939" s="6" t="s">
        <v>102</v>
      </c>
      <c r="L2939" s="6" t="s">
        <v>1880</v>
      </c>
      <c r="M2939" s="16" t="s">
        <v>1884</v>
      </c>
      <c r="N2939" s="8" t="s">
        <v>35</v>
      </c>
      <c r="O2939" s="49" t="s">
        <v>129</v>
      </c>
      <c r="P2939" s="3">
        <f t="shared" si="271"/>
        <v>0</v>
      </c>
      <c r="Q2939" s="3">
        <f t="shared" si="272"/>
        <v>0</v>
      </c>
      <c r="R2939" s="3">
        <f t="shared" si="273"/>
        <v>0</v>
      </c>
      <c r="S2939" s="3">
        <f t="shared" si="274"/>
        <v>0</v>
      </c>
      <c r="T2939" s="3">
        <f t="shared" si="275"/>
        <v>0</v>
      </c>
      <c r="U2939" s="3">
        <f t="shared" si="276"/>
        <v>1</v>
      </c>
    </row>
    <row r="2940" spans="1:21" ht="12.75" customHeight="1" x14ac:dyDescent="0.2">
      <c r="A2940" s="15" t="s">
        <v>95</v>
      </c>
      <c r="B2940" s="16" t="s">
        <v>96</v>
      </c>
      <c r="C2940" s="8">
        <v>216224</v>
      </c>
      <c r="D2940" s="6" t="s">
        <v>2400</v>
      </c>
      <c r="E2940" s="16" t="s">
        <v>2432</v>
      </c>
      <c r="F2940" s="15">
        <v>192034461</v>
      </c>
      <c r="G2940" s="5" t="s">
        <v>167</v>
      </c>
      <c r="H2940" s="6" t="s">
        <v>52</v>
      </c>
      <c r="I2940" s="6" t="s">
        <v>3184</v>
      </c>
      <c r="J2940" s="6" t="s">
        <v>3331</v>
      </c>
      <c r="K2940" s="6" t="s">
        <v>102</v>
      </c>
      <c r="L2940" s="6" t="s">
        <v>1880</v>
      </c>
      <c r="M2940" s="16" t="s">
        <v>2324</v>
      </c>
      <c r="N2940" s="8" t="s">
        <v>35</v>
      </c>
      <c r="O2940" s="49" t="s">
        <v>129</v>
      </c>
      <c r="P2940" s="3">
        <f t="shared" si="271"/>
        <v>0</v>
      </c>
      <c r="Q2940" s="3">
        <f t="shared" si="272"/>
        <v>0</v>
      </c>
      <c r="R2940" s="3">
        <f t="shared" si="273"/>
        <v>0</v>
      </c>
      <c r="S2940" s="3">
        <f t="shared" si="274"/>
        <v>0</v>
      </c>
      <c r="T2940" s="3">
        <f t="shared" si="275"/>
        <v>0</v>
      </c>
      <c r="U2940" s="3">
        <f t="shared" si="276"/>
        <v>1</v>
      </c>
    </row>
    <row r="2941" spans="1:21" ht="12.75" customHeight="1" x14ac:dyDescent="0.2">
      <c r="A2941" s="15" t="s">
        <v>95</v>
      </c>
      <c r="B2941" s="16" t="s">
        <v>96</v>
      </c>
      <c r="C2941" s="8">
        <v>216224</v>
      </c>
      <c r="D2941" s="6" t="s">
        <v>2400</v>
      </c>
      <c r="E2941" s="16" t="s">
        <v>2623</v>
      </c>
      <c r="F2941" s="15">
        <v>191893910</v>
      </c>
      <c r="G2941" s="5" t="s">
        <v>105</v>
      </c>
      <c r="H2941" s="6" t="s">
        <v>52</v>
      </c>
      <c r="I2941" s="6" t="s">
        <v>3003</v>
      </c>
      <c r="J2941" s="6" t="s">
        <v>3004</v>
      </c>
      <c r="K2941" s="6" t="s">
        <v>102</v>
      </c>
      <c r="L2941" s="6" t="s">
        <v>159</v>
      </c>
      <c r="M2941" s="16" t="s">
        <v>1863</v>
      </c>
      <c r="N2941" s="8" t="s">
        <v>35</v>
      </c>
      <c r="O2941" s="7">
        <v>1</v>
      </c>
      <c r="P2941" s="3">
        <f t="shared" si="271"/>
        <v>1</v>
      </c>
      <c r="Q2941" s="3">
        <f t="shared" si="272"/>
        <v>0</v>
      </c>
      <c r="R2941" s="3">
        <f t="shared" si="273"/>
        <v>0</v>
      </c>
      <c r="S2941" s="3">
        <f t="shared" si="274"/>
        <v>0</v>
      </c>
      <c r="T2941" s="3">
        <f t="shared" si="275"/>
        <v>0</v>
      </c>
      <c r="U2941" s="3">
        <f t="shared" si="276"/>
        <v>0</v>
      </c>
    </row>
    <row r="2942" spans="1:21" ht="12.75" customHeight="1" x14ac:dyDescent="0.2">
      <c r="A2942" s="15" t="s">
        <v>95</v>
      </c>
      <c r="B2942" s="16" t="s">
        <v>96</v>
      </c>
      <c r="C2942" s="8">
        <v>216224</v>
      </c>
      <c r="D2942" s="6" t="s">
        <v>2400</v>
      </c>
      <c r="E2942" s="16" t="s">
        <v>2432</v>
      </c>
      <c r="F2942" s="15">
        <v>191893743</v>
      </c>
      <c r="G2942" s="5" t="s">
        <v>105</v>
      </c>
      <c r="H2942" s="6" t="s">
        <v>52</v>
      </c>
      <c r="I2942" s="6" t="s">
        <v>3005</v>
      </c>
      <c r="J2942" s="6" t="s">
        <v>3006</v>
      </c>
      <c r="K2942" s="6" t="s">
        <v>102</v>
      </c>
      <c r="L2942" s="6" t="s">
        <v>159</v>
      </c>
      <c r="M2942" s="16" t="s">
        <v>1863</v>
      </c>
      <c r="N2942" s="8" t="s">
        <v>35</v>
      </c>
      <c r="O2942" s="7">
        <v>1</v>
      </c>
      <c r="P2942" s="3">
        <f t="shared" si="271"/>
        <v>1</v>
      </c>
      <c r="Q2942" s="3">
        <f t="shared" si="272"/>
        <v>0</v>
      </c>
      <c r="R2942" s="3">
        <f t="shared" si="273"/>
        <v>0</v>
      </c>
      <c r="S2942" s="3">
        <f t="shared" si="274"/>
        <v>0</v>
      </c>
      <c r="T2942" s="3">
        <f t="shared" si="275"/>
        <v>0</v>
      </c>
      <c r="U2942" s="3">
        <f t="shared" si="276"/>
        <v>0</v>
      </c>
    </row>
    <row r="2943" spans="1:21" ht="12.75" customHeight="1" x14ac:dyDescent="0.2">
      <c r="A2943" s="15" t="s">
        <v>95</v>
      </c>
      <c r="B2943" s="16" t="s">
        <v>96</v>
      </c>
      <c r="C2943" s="8">
        <v>216224</v>
      </c>
      <c r="D2943" s="6" t="s">
        <v>2400</v>
      </c>
      <c r="E2943" s="16" t="s">
        <v>2432</v>
      </c>
      <c r="F2943" s="15">
        <v>191893674</v>
      </c>
      <c r="G2943" s="5" t="s">
        <v>67</v>
      </c>
      <c r="H2943" s="6" t="s">
        <v>52</v>
      </c>
      <c r="I2943" s="6" t="s">
        <v>3007</v>
      </c>
      <c r="J2943" s="6" t="s">
        <v>3008</v>
      </c>
      <c r="K2943" s="6" t="s">
        <v>102</v>
      </c>
      <c r="L2943" s="6" t="s">
        <v>159</v>
      </c>
      <c r="M2943" s="16" t="s">
        <v>1863</v>
      </c>
      <c r="N2943" s="8" t="s">
        <v>35</v>
      </c>
      <c r="O2943" s="7">
        <v>2</v>
      </c>
      <c r="P2943" s="3">
        <f t="shared" si="271"/>
        <v>0</v>
      </c>
      <c r="Q2943" s="3">
        <f t="shared" si="272"/>
        <v>1</v>
      </c>
      <c r="R2943" s="3">
        <f t="shared" si="273"/>
        <v>0</v>
      </c>
      <c r="S2943" s="3">
        <f t="shared" si="274"/>
        <v>0</v>
      </c>
      <c r="T2943" s="3">
        <f t="shared" si="275"/>
        <v>0</v>
      </c>
      <c r="U2943" s="3">
        <f t="shared" si="276"/>
        <v>0</v>
      </c>
    </row>
    <row r="2944" spans="1:21" ht="12.75" customHeight="1" x14ac:dyDescent="0.2">
      <c r="A2944" s="15" t="s">
        <v>95</v>
      </c>
      <c r="B2944" s="16" t="s">
        <v>96</v>
      </c>
      <c r="C2944" s="8">
        <v>216224</v>
      </c>
      <c r="D2944" s="6" t="s">
        <v>2400</v>
      </c>
      <c r="E2944" s="16" t="s">
        <v>2432</v>
      </c>
      <c r="F2944" s="15">
        <v>191893676</v>
      </c>
      <c r="G2944" s="5" t="s">
        <v>167</v>
      </c>
      <c r="H2944" s="6" t="s">
        <v>52</v>
      </c>
      <c r="I2944" s="6" t="s">
        <v>3009</v>
      </c>
      <c r="J2944" s="6" t="s">
        <v>3010</v>
      </c>
      <c r="K2944" s="6" t="s">
        <v>102</v>
      </c>
      <c r="L2944" s="6" t="s">
        <v>159</v>
      </c>
      <c r="M2944" s="16" t="s">
        <v>1863</v>
      </c>
      <c r="N2944" s="8" t="s">
        <v>35</v>
      </c>
      <c r="O2944" s="7">
        <v>2</v>
      </c>
      <c r="P2944" s="3">
        <f t="shared" si="271"/>
        <v>0</v>
      </c>
      <c r="Q2944" s="3">
        <f t="shared" si="272"/>
        <v>1</v>
      </c>
      <c r="R2944" s="3">
        <f t="shared" si="273"/>
        <v>0</v>
      </c>
      <c r="S2944" s="3">
        <f t="shared" si="274"/>
        <v>0</v>
      </c>
      <c r="T2944" s="3">
        <f t="shared" si="275"/>
        <v>0</v>
      </c>
      <c r="U2944" s="3">
        <f t="shared" si="276"/>
        <v>0</v>
      </c>
    </row>
    <row r="2945" spans="1:21" ht="12.75" customHeight="1" x14ac:dyDescent="0.2">
      <c r="A2945" s="15" t="s">
        <v>95</v>
      </c>
      <c r="B2945" s="16" t="s">
        <v>96</v>
      </c>
      <c r="C2945" s="8">
        <v>216224</v>
      </c>
      <c r="D2945" s="6" t="s">
        <v>2400</v>
      </c>
      <c r="E2945" s="16" t="s">
        <v>2432</v>
      </c>
      <c r="F2945" s="15">
        <v>191893760</v>
      </c>
      <c r="G2945" s="5" t="s">
        <v>167</v>
      </c>
      <c r="H2945" s="6" t="s">
        <v>52</v>
      </c>
      <c r="I2945" s="6" t="s">
        <v>3009</v>
      </c>
      <c r="J2945" s="6" t="s">
        <v>3011</v>
      </c>
      <c r="K2945" s="6" t="s">
        <v>102</v>
      </c>
      <c r="L2945" s="6" t="s">
        <v>159</v>
      </c>
      <c r="M2945" s="16" t="s">
        <v>1863</v>
      </c>
      <c r="N2945" s="8" t="s">
        <v>35</v>
      </c>
      <c r="O2945" s="7">
        <v>2</v>
      </c>
      <c r="P2945" s="3">
        <f t="shared" si="271"/>
        <v>0</v>
      </c>
      <c r="Q2945" s="3">
        <f t="shared" si="272"/>
        <v>1</v>
      </c>
      <c r="R2945" s="3">
        <f t="shared" si="273"/>
        <v>0</v>
      </c>
      <c r="S2945" s="3">
        <f t="shared" si="274"/>
        <v>0</v>
      </c>
      <c r="T2945" s="3">
        <f t="shared" si="275"/>
        <v>0</v>
      </c>
      <c r="U2945" s="3">
        <f t="shared" si="276"/>
        <v>0</v>
      </c>
    </row>
    <row r="2946" spans="1:21" ht="12.75" customHeight="1" x14ac:dyDescent="0.2">
      <c r="A2946" s="15" t="s">
        <v>95</v>
      </c>
      <c r="B2946" s="16" t="s">
        <v>96</v>
      </c>
      <c r="C2946" s="8">
        <v>216224</v>
      </c>
      <c r="D2946" s="6" t="s">
        <v>2400</v>
      </c>
      <c r="E2946" s="16" t="s">
        <v>2432</v>
      </c>
      <c r="F2946" s="15">
        <v>191893771</v>
      </c>
      <c r="G2946" s="5" t="s">
        <v>105</v>
      </c>
      <c r="H2946" s="6" t="s">
        <v>52</v>
      </c>
      <c r="I2946" s="6" t="s">
        <v>3012</v>
      </c>
      <c r="J2946" s="6" t="s">
        <v>3013</v>
      </c>
      <c r="K2946" s="6" t="s">
        <v>102</v>
      </c>
      <c r="L2946" s="6" t="s">
        <v>159</v>
      </c>
      <c r="M2946" s="16" t="s">
        <v>160</v>
      </c>
      <c r="N2946" s="8" t="s">
        <v>35</v>
      </c>
      <c r="O2946" s="7">
        <v>2</v>
      </c>
      <c r="P2946" s="3">
        <f t="shared" si="271"/>
        <v>0</v>
      </c>
      <c r="Q2946" s="3">
        <f t="shared" si="272"/>
        <v>1</v>
      </c>
      <c r="R2946" s="3">
        <f t="shared" si="273"/>
        <v>0</v>
      </c>
      <c r="S2946" s="3">
        <f t="shared" si="274"/>
        <v>0</v>
      </c>
      <c r="T2946" s="3">
        <f t="shared" si="275"/>
        <v>0</v>
      </c>
      <c r="U2946" s="3">
        <f t="shared" si="276"/>
        <v>0</v>
      </c>
    </row>
    <row r="2947" spans="1:21" ht="12.75" customHeight="1" x14ac:dyDescent="0.2">
      <c r="A2947" s="15" t="s">
        <v>95</v>
      </c>
      <c r="B2947" s="16" t="s">
        <v>96</v>
      </c>
      <c r="C2947" s="8">
        <v>216224</v>
      </c>
      <c r="D2947" s="6" t="s">
        <v>2400</v>
      </c>
      <c r="E2947" s="16" t="s">
        <v>2432</v>
      </c>
      <c r="F2947" s="15">
        <v>191893810</v>
      </c>
      <c r="G2947" s="5" t="s">
        <v>105</v>
      </c>
      <c r="H2947" s="6" t="s">
        <v>52</v>
      </c>
      <c r="I2947" s="6" t="s">
        <v>3014</v>
      </c>
      <c r="J2947" s="6" t="s">
        <v>3015</v>
      </c>
      <c r="K2947" s="6" t="s">
        <v>102</v>
      </c>
      <c r="L2947" s="6" t="s">
        <v>159</v>
      </c>
      <c r="M2947" s="16" t="s">
        <v>160</v>
      </c>
      <c r="N2947" s="8" t="s">
        <v>35</v>
      </c>
      <c r="O2947" s="7">
        <v>2</v>
      </c>
      <c r="P2947" s="3">
        <f t="shared" si="271"/>
        <v>0</v>
      </c>
      <c r="Q2947" s="3">
        <f t="shared" si="272"/>
        <v>1</v>
      </c>
      <c r="R2947" s="3">
        <f t="shared" si="273"/>
        <v>0</v>
      </c>
      <c r="S2947" s="3">
        <f t="shared" si="274"/>
        <v>0</v>
      </c>
      <c r="T2947" s="3">
        <f t="shared" si="275"/>
        <v>0</v>
      </c>
      <c r="U2947" s="3">
        <f t="shared" si="276"/>
        <v>0</v>
      </c>
    </row>
    <row r="2948" spans="1:21" ht="12.75" customHeight="1" x14ac:dyDescent="0.2">
      <c r="A2948" s="15" t="s">
        <v>95</v>
      </c>
      <c r="B2948" s="16" t="s">
        <v>96</v>
      </c>
      <c r="C2948" s="8">
        <v>216224</v>
      </c>
      <c r="D2948" s="6" t="s">
        <v>2400</v>
      </c>
      <c r="E2948" s="16" t="s">
        <v>2432</v>
      </c>
      <c r="F2948" s="15">
        <v>192022997</v>
      </c>
      <c r="G2948" s="5" t="s">
        <v>67</v>
      </c>
      <c r="H2948" s="6" t="s">
        <v>52</v>
      </c>
      <c r="I2948" s="6" t="s">
        <v>3016</v>
      </c>
      <c r="J2948" s="6" t="s">
        <v>3017</v>
      </c>
      <c r="K2948" s="6" t="s">
        <v>102</v>
      </c>
      <c r="L2948" s="6" t="s">
        <v>159</v>
      </c>
      <c r="M2948" s="16" t="s">
        <v>160</v>
      </c>
      <c r="N2948" s="8" t="s">
        <v>35</v>
      </c>
      <c r="O2948" s="7">
        <v>2</v>
      </c>
      <c r="P2948" s="3">
        <f t="shared" si="271"/>
        <v>0</v>
      </c>
      <c r="Q2948" s="3">
        <f t="shared" si="272"/>
        <v>1</v>
      </c>
      <c r="R2948" s="3">
        <f t="shared" si="273"/>
        <v>0</v>
      </c>
      <c r="S2948" s="3">
        <f t="shared" si="274"/>
        <v>0</v>
      </c>
      <c r="T2948" s="3">
        <f t="shared" si="275"/>
        <v>0</v>
      </c>
      <c r="U2948" s="3">
        <f t="shared" si="276"/>
        <v>0</v>
      </c>
    </row>
    <row r="2949" spans="1:21" ht="12.75" customHeight="1" x14ac:dyDescent="0.2">
      <c r="A2949" s="15" t="s">
        <v>95</v>
      </c>
      <c r="B2949" s="16" t="s">
        <v>96</v>
      </c>
      <c r="C2949" s="8">
        <v>216224</v>
      </c>
      <c r="D2949" s="6" t="s">
        <v>2400</v>
      </c>
      <c r="E2949" s="16" t="s">
        <v>2432</v>
      </c>
      <c r="F2949" s="15">
        <v>192023061</v>
      </c>
      <c r="G2949" s="5" t="s">
        <v>105</v>
      </c>
      <c r="H2949" s="6" t="s">
        <v>52</v>
      </c>
      <c r="I2949" s="6" t="s">
        <v>3018</v>
      </c>
      <c r="J2949" s="6" t="s">
        <v>3019</v>
      </c>
      <c r="K2949" s="6" t="s">
        <v>102</v>
      </c>
      <c r="L2949" s="6" t="s">
        <v>159</v>
      </c>
      <c r="M2949" s="16" t="s">
        <v>1863</v>
      </c>
      <c r="N2949" s="8" t="s">
        <v>35</v>
      </c>
      <c r="O2949" s="7">
        <v>2</v>
      </c>
      <c r="P2949" s="3">
        <f t="shared" ref="P2949:P3012" si="277">IF(O2949=1,1,0)</f>
        <v>0</v>
      </c>
      <c r="Q2949" s="3">
        <f t="shared" ref="Q2949:Q3012" si="278">IF(O2949=2,1,0)</f>
        <v>1</v>
      </c>
      <c r="R2949" s="3">
        <f t="shared" ref="R2949:R3012" si="279">IF(O2949=3,1,0)</f>
        <v>0</v>
      </c>
      <c r="S2949" s="3">
        <f t="shared" ref="S2949:S3012" si="280">IF(O2949=4,1,0)</f>
        <v>0</v>
      </c>
      <c r="T2949" s="3">
        <f t="shared" ref="T2949:T3012" si="281">IF(O2949=5,1,0)</f>
        <v>0</v>
      </c>
      <c r="U2949" s="3">
        <f t="shared" ref="U2949:U3012" si="282">IF(O2949="Bez finální známky, nebyl získán potřebný počet posudků",1,IF(O2949="N (nehodnoceno)",1,0))</f>
        <v>0</v>
      </c>
    </row>
    <row r="2950" spans="1:21" ht="12.75" customHeight="1" x14ac:dyDescent="0.2">
      <c r="A2950" s="15" t="s">
        <v>95</v>
      </c>
      <c r="B2950" s="16" t="s">
        <v>96</v>
      </c>
      <c r="C2950" s="8">
        <v>216224</v>
      </c>
      <c r="D2950" s="6" t="s">
        <v>2400</v>
      </c>
      <c r="E2950" s="16" t="s">
        <v>2432</v>
      </c>
      <c r="F2950" s="15">
        <v>192023160</v>
      </c>
      <c r="G2950" s="5" t="s">
        <v>167</v>
      </c>
      <c r="H2950" s="6" t="s">
        <v>52</v>
      </c>
      <c r="I2950" s="6" t="s">
        <v>3020</v>
      </c>
      <c r="J2950" s="6" t="s">
        <v>3021</v>
      </c>
      <c r="K2950" s="6" t="s">
        <v>102</v>
      </c>
      <c r="L2950" s="6" t="s">
        <v>159</v>
      </c>
      <c r="M2950" s="16" t="s">
        <v>1863</v>
      </c>
      <c r="N2950" s="8" t="s">
        <v>35</v>
      </c>
      <c r="O2950" s="7">
        <v>2</v>
      </c>
      <c r="P2950" s="3">
        <f t="shared" si="277"/>
        <v>0</v>
      </c>
      <c r="Q2950" s="3">
        <f t="shared" si="278"/>
        <v>1</v>
      </c>
      <c r="R2950" s="3">
        <f t="shared" si="279"/>
        <v>0</v>
      </c>
      <c r="S2950" s="3">
        <f t="shared" si="280"/>
        <v>0</v>
      </c>
      <c r="T2950" s="3">
        <f t="shared" si="281"/>
        <v>0</v>
      </c>
      <c r="U2950" s="3">
        <f t="shared" si="282"/>
        <v>0</v>
      </c>
    </row>
    <row r="2951" spans="1:21" ht="12.75" customHeight="1" x14ac:dyDescent="0.2">
      <c r="A2951" s="15" t="s">
        <v>95</v>
      </c>
      <c r="B2951" s="16" t="s">
        <v>96</v>
      </c>
      <c r="C2951" s="8">
        <v>216224</v>
      </c>
      <c r="D2951" s="6" t="s">
        <v>2400</v>
      </c>
      <c r="E2951" s="16" t="s">
        <v>2432</v>
      </c>
      <c r="F2951" s="15">
        <v>192023609</v>
      </c>
      <c r="G2951" s="5" t="s">
        <v>105</v>
      </c>
      <c r="H2951" s="6" t="s">
        <v>29</v>
      </c>
      <c r="I2951" s="6" t="s">
        <v>3022</v>
      </c>
      <c r="J2951" s="6" t="s">
        <v>3023</v>
      </c>
      <c r="K2951" s="6" t="s">
        <v>102</v>
      </c>
      <c r="L2951" s="6" t="s">
        <v>159</v>
      </c>
      <c r="M2951" s="16" t="s">
        <v>1863</v>
      </c>
      <c r="N2951" s="8" t="s">
        <v>35</v>
      </c>
      <c r="O2951" s="7">
        <v>2</v>
      </c>
      <c r="P2951" s="3">
        <f t="shared" si="277"/>
        <v>0</v>
      </c>
      <c r="Q2951" s="3">
        <f t="shared" si="278"/>
        <v>1</v>
      </c>
      <c r="R2951" s="3">
        <f t="shared" si="279"/>
        <v>0</v>
      </c>
      <c r="S2951" s="3">
        <f t="shared" si="280"/>
        <v>0</v>
      </c>
      <c r="T2951" s="3">
        <f t="shared" si="281"/>
        <v>0</v>
      </c>
      <c r="U2951" s="3">
        <f t="shared" si="282"/>
        <v>0</v>
      </c>
    </row>
    <row r="2952" spans="1:21" ht="12.75" customHeight="1" x14ac:dyDescent="0.2">
      <c r="A2952" s="15" t="s">
        <v>95</v>
      </c>
      <c r="B2952" s="16" t="s">
        <v>96</v>
      </c>
      <c r="C2952" s="8">
        <v>216224</v>
      </c>
      <c r="D2952" s="6" t="s">
        <v>2400</v>
      </c>
      <c r="E2952" s="16" t="s">
        <v>2432</v>
      </c>
      <c r="F2952" s="15">
        <v>192034580</v>
      </c>
      <c r="G2952" s="5" t="s">
        <v>67</v>
      </c>
      <c r="H2952" s="6" t="s">
        <v>52</v>
      </c>
      <c r="I2952" s="6" t="s">
        <v>3024</v>
      </c>
      <c r="J2952" s="6" t="s">
        <v>3025</v>
      </c>
      <c r="K2952" s="6" t="s">
        <v>102</v>
      </c>
      <c r="L2952" s="6" t="s">
        <v>159</v>
      </c>
      <c r="M2952" s="16" t="s">
        <v>1863</v>
      </c>
      <c r="N2952" s="8" t="s">
        <v>35</v>
      </c>
      <c r="O2952" s="7">
        <v>2</v>
      </c>
      <c r="P2952" s="3">
        <f t="shared" si="277"/>
        <v>0</v>
      </c>
      <c r="Q2952" s="3">
        <f t="shared" si="278"/>
        <v>1</v>
      </c>
      <c r="R2952" s="3">
        <f t="shared" si="279"/>
        <v>0</v>
      </c>
      <c r="S2952" s="3">
        <f t="shared" si="280"/>
        <v>0</v>
      </c>
      <c r="T2952" s="3">
        <f t="shared" si="281"/>
        <v>0</v>
      </c>
      <c r="U2952" s="3">
        <f t="shared" si="282"/>
        <v>0</v>
      </c>
    </row>
    <row r="2953" spans="1:21" ht="12.75" customHeight="1" x14ac:dyDescent="0.2">
      <c r="A2953" s="15" t="s">
        <v>95</v>
      </c>
      <c r="B2953" s="16" t="s">
        <v>96</v>
      </c>
      <c r="C2953" s="8">
        <v>216224</v>
      </c>
      <c r="D2953" s="6" t="s">
        <v>2400</v>
      </c>
      <c r="E2953" s="16" t="s">
        <v>2432</v>
      </c>
      <c r="F2953" s="15">
        <v>192034582</v>
      </c>
      <c r="G2953" s="5" t="s">
        <v>105</v>
      </c>
      <c r="H2953" s="6" t="s">
        <v>29</v>
      </c>
      <c r="I2953" s="6" t="s">
        <v>3026</v>
      </c>
      <c r="J2953" s="6" t="s">
        <v>3027</v>
      </c>
      <c r="K2953" s="6" t="s">
        <v>102</v>
      </c>
      <c r="L2953" s="6" t="s">
        <v>159</v>
      </c>
      <c r="M2953" s="16" t="s">
        <v>1863</v>
      </c>
      <c r="N2953" s="8" t="s">
        <v>35</v>
      </c>
      <c r="O2953" s="7">
        <v>2</v>
      </c>
      <c r="P2953" s="3">
        <f t="shared" si="277"/>
        <v>0</v>
      </c>
      <c r="Q2953" s="3">
        <f t="shared" si="278"/>
        <v>1</v>
      </c>
      <c r="R2953" s="3">
        <f t="shared" si="279"/>
        <v>0</v>
      </c>
      <c r="S2953" s="3">
        <f t="shared" si="280"/>
        <v>0</v>
      </c>
      <c r="T2953" s="3">
        <f t="shared" si="281"/>
        <v>0</v>
      </c>
      <c r="U2953" s="3">
        <f t="shared" si="282"/>
        <v>0</v>
      </c>
    </row>
    <row r="2954" spans="1:21" ht="12.75" customHeight="1" x14ac:dyDescent="0.2">
      <c r="A2954" s="15" t="s">
        <v>95</v>
      </c>
      <c r="B2954" s="16" t="s">
        <v>96</v>
      </c>
      <c r="C2954" s="8">
        <v>216224</v>
      </c>
      <c r="D2954" s="6" t="s">
        <v>2400</v>
      </c>
      <c r="E2954" s="16" t="s">
        <v>2432</v>
      </c>
      <c r="F2954" s="15">
        <v>192035677</v>
      </c>
      <c r="G2954" s="5" t="s">
        <v>36</v>
      </c>
      <c r="H2954" s="6" t="s">
        <v>29</v>
      </c>
      <c r="I2954" s="6" t="s">
        <v>3028</v>
      </c>
      <c r="J2954" s="6" t="s">
        <v>3029</v>
      </c>
      <c r="K2954" s="6" t="s">
        <v>102</v>
      </c>
      <c r="L2954" s="6" t="s">
        <v>159</v>
      </c>
      <c r="M2954" s="16" t="s">
        <v>160</v>
      </c>
      <c r="N2954" s="8" t="s">
        <v>35</v>
      </c>
      <c r="O2954" s="7">
        <v>2</v>
      </c>
      <c r="P2954" s="3">
        <f t="shared" si="277"/>
        <v>0</v>
      </c>
      <c r="Q2954" s="3">
        <f t="shared" si="278"/>
        <v>1</v>
      </c>
      <c r="R2954" s="3">
        <f t="shared" si="279"/>
        <v>0</v>
      </c>
      <c r="S2954" s="3">
        <f t="shared" si="280"/>
        <v>0</v>
      </c>
      <c r="T2954" s="3">
        <f t="shared" si="281"/>
        <v>0</v>
      </c>
      <c r="U2954" s="3">
        <f t="shared" si="282"/>
        <v>0</v>
      </c>
    </row>
    <row r="2955" spans="1:21" ht="12.75" customHeight="1" x14ac:dyDescent="0.2">
      <c r="A2955" s="15" t="s">
        <v>95</v>
      </c>
      <c r="B2955" s="16" t="s">
        <v>96</v>
      </c>
      <c r="C2955" s="8">
        <v>216224</v>
      </c>
      <c r="D2955" s="6" t="s">
        <v>2400</v>
      </c>
      <c r="E2955" s="16" t="s">
        <v>2401</v>
      </c>
      <c r="F2955" s="15">
        <v>191933451</v>
      </c>
      <c r="G2955" s="5" t="s">
        <v>105</v>
      </c>
      <c r="H2955" s="6" t="s">
        <v>52</v>
      </c>
      <c r="I2955" s="6" t="s">
        <v>3030</v>
      </c>
      <c r="J2955" s="6" t="s">
        <v>3031</v>
      </c>
      <c r="K2955" s="6" t="s">
        <v>102</v>
      </c>
      <c r="L2955" s="6" t="s">
        <v>159</v>
      </c>
      <c r="M2955" s="16" t="s">
        <v>160</v>
      </c>
      <c r="N2955" s="8" t="s">
        <v>35</v>
      </c>
      <c r="O2955" s="7">
        <v>2</v>
      </c>
      <c r="P2955" s="3">
        <f t="shared" si="277"/>
        <v>0</v>
      </c>
      <c r="Q2955" s="3">
        <f t="shared" si="278"/>
        <v>1</v>
      </c>
      <c r="R2955" s="3">
        <f t="shared" si="279"/>
        <v>0</v>
      </c>
      <c r="S2955" s="3">
        <f t="shared" si="280"/>
        <v>0</v>
      </c>
      <c r="T2955" s="3">
        <f t="shared" si="281"/>
        <v>0</v>
      </c>
      <c r="U2955" s="3">
        <f t="shared" si="282"/>
        <v>0</v>
      </c>
    </row>
    <row r="2956" spans="1:21" ht="12.75" customHeight="1" x14ac:dyDescent="0.2">
      <c r="A2956" s="15" t="s">
        <v>95</v>
      </c>
      <c r="B2956" s="16" t="s">
        <v>96</v>
      </c>
      <c r="C2956" s="8">
        <v>216224</v>
      </c>
      <c r="D2956" s="6" t="s">
        <v>2400</v>
      </c>
      <c r="E2956" s="16" t="s">
        <v>2432</v>
      </c>
      <c r="F2956" s="15">
        <v>191893643</v>
      </c>
      <c r="G2956" s="5" t="s">
        <v>167</v>
      </c>
      <c r="H2956" s="6" t="s">
        <v>52</v>
      </c>
      <c r="I2956" s="6" t="s">
        <v>3032</v>
      </c>
      <c r="J2956" s="6" t="s">
        <v>3033</v>
      </c>
      <c r="K2956" s="6" t="s">
        <v>102</v>
      </c>
      <c r="L2956" s="6" t="s">
        <v>159</v>
      </c>
      <c r="M2956" s="16" t="s">
        <v>1863</v>
      </c>
      <c r="N2956" s="8" t="s">
        <v>35</v>
      </c>
      <c r="O2956" s="7">
        <v>3</v>
      </c>
      <c r="P2956" s="3">
        <f t="shared" si="277"/>
        <v>0</v>
      </c>
      <c r="Q2956" s="3">
        <f t="shared" si="278"/>
        <v>0</v>
      </c>
      <c r="R2956" s="3">
        <f t="shared" si="279"/>
        <v>1</v>
      </c>
      <c r="S2956" s="3">
        <f t="shared" si="280"/>
        <v>0</v>
      </c>
      <c r="T2956" s="3">
        <f t="shared" si="281"/>
        <v>0</v>
      </c>
      <c r="U2956" s="3">
        <f t="shared" si="282"/>
        <v>0</v>
      </c>
    </row>
    <row r="2957" spans="1:21" ht="12.75" customHeight="1" x14ac:dyDescent="0.2">
      <c r="A2957" s="15" t="s">
        <v>95</v>
      </c>
      <c r="B2957" s="16" t="s">
        <v>96</v>
      </c>
      <c r="C2957" s="8">
        <v>216224</v>
      </c>
      <c r="D2957" s="6" t="s">
        <v>2400</v>
      </c>
      <c r="E2957" s="16" t="s">
        <v>2432</v>
      </c>
      <c r="F2957" s="15">
        <v>191893766</v>
      </c>
      <c r="G2957" s="5" t="s">
        <v>167</v>
      </c>
      <c r="H2957" s="6" t="s">
        <v>52</v>
      </c>
      <c r="I2957" s="6" t="s">
        <v>3034</v>
      </c>
      <c r="J2957" s="6" t="s">
        <v>3035</v>
      </c>
      <c r="K2957" s="6" t="s">
        <v>102</v>
      </c>
      <c r="L2957" s="6" t="s">
        <v>159</v>
      </c>
      <c r="M2957" s="16" t="s">
        <v>160</v>
      </c>
      <c r="N2957" s="8" t="s">
        <v>35</v>
      </c>
      <c r="O2957" s="7">
        <v>3</v>
      </c>
      <c r="P2957" s="3">
        <f t="shared" si="277"/>
        <v>0</v>
      </c>
      <c r="Q2957" s="3">
        <f t="shared" si="278"/>
        <v>0</v>
      </c>
      <c r="R2957" s="3">
        <f t="shared" si="279"/>
        <v>1</v>
      </c>
      <c r="S2957" s="3">
        <f t="shared" si="280"/>
        <v>0</v>
      </c>
      <c r="T2957" s="3">
        <f t="shared" si="281"/>
        <v>0</v>
      </c>
      <c r="U2957" s="3">
        <f t="shared" si="282"/>
        <v>0</v>
      </c>
    </row>
    <row r="2958" spans="1:21" ht="12.75" customHeight="1" x14ac:dyDescent="0.2">
      <c r="A2958" s="15" t="s">
        <v>95</v>
      </c>
      <c r="B2958" s="16" t="s">
        <v>96</v>
      </c>
      <c r="C2958" s="8">
        <v>216224</v>
      </c>
      <c r="D2958" s="6" t="s">
        <v>2400</v>
      </c>
      <c r="E2958" s="16" t="s">
        <v>2432</v>
      </c>
      <c r="F2958" s="15">
        <v>191893770</v>
      </c>
      <c r="G2958" s="5" t="s">
        <v>167</v>
      </c>
      <c r="H2958" s="6" t="s">
        <v>52</v>
      </c>
      <c r="I2958" s="6" t="s">
        <v>3036</v>
      </c>
      <c r="J2958" s="6" t="s">
        <v>3037</v>
      </c>
      <c r="K2958" s="6" t="s">
        <v>102</v>
      </c>
      <c r="L2958" s="6" t="s">
        <v>159</v>
      </c>
      <c r="M2958" s="16" t="s">
        <v>160</v>
      </c>
      <c r="N2958" s="8" t="s">
        <v>35</v>
      </c>
      <c r="O2958" s="7">
        <v>3</v>
      </c>
      <c r="P2958" s="3">
        <f t="shared" si="277"/>
        <v>0</v>
      </c>
      <c r="Q2958" s="3">
        <f t="shared" si="278"/>
        <v>0</v>
      </c>
      <c r="R2958" s="3">
        <f t="shared" si="279"/>
        <v>1</v>
      </c>
      <c r="S2958" s="3">
        <f t="shared" si="280"/>
        <v>0</v>
      </c>
      <c r="T2958" s="3">
        <f t="shared" si="281"/>
        <v>0</v>
      </c>
      <c r="U2958" s="3">
        <f t="shared" si="282"/>
        <v>0</v>
      </c>
    </row>
    <row r="2959" spans="1:21" ht="12.75" customHeight="1" x14ac:dyDescent="0.2">
      <c r="A2959" s="15" t="s">
        <v>95</v>
      </c>
      <c r="B2959" s="16" t="s">
        <v>96</v>
      </c>
      <c r="C2959" s="8">
        <v>216224</v>
      </c>
      <c r="D2959" s="6" t="s">
        <v>2400</v>
      </c>
      <c r="E2959" s="16" t="s">
        <v>2432</v>
      </c>
      <c r="F2959" s="15">
        <v>191893821</v>
      </c>
      <c r="G2959" s="5" t="s">
        <v>105</v>
      </c>
      <c r="H2959" s="6" t="s">
        <v>52</v>
      </c>
      <c r="I2959" s="6" t="s">
        <v>3032</v>
      </c>
      <c r="J2959" s="6" t="s">
        <v>3038</v>
      </c>
      <c r="K2959" s="6" t="s">
        <v>102</v>
      </c>
      <c r="L2959" s="6" t="s">
        <v>159</v>
      </c>
      <c r="M2959" s="16" t="s">
        <v>1863</v>
      </c>
      <c r="N2959" s="8" t="s">
        <v>35</v>
      </c>
      <c r="O2959" s="7">
        <v>3</v>
      </c>
      <c r="P2959" s="3">
        <f t="shared" si="277"/>
        <v>0</v>
      </c>
      <c r="Q2959" s="3">
        <f t="shared" si="278"/>
        <v>0</v>
      </c>
      <c r="R2959" s="3">
        <f t="shared" si="279"/>
        <v>1</v>
      </c>
      <c r="S2959" s="3">
        <f t="shared" si="280"/>
        <v>0</v>
      </c>
      <c r="T2959" s="3">
        <f t="shared" si="281"/>
        <v>0</v>
      </c>
      <c r="U2959" s="3">
        <f t="shared" si="282"/>
        <v>0</v>
      </c>
    </row>
    <row r="2960" spans="1:21" ht="12.75" customHeight="1" x14ac:dyDescent="0.2">
      <c r="A2960" s="15" t="s">
        <v>95</v>
      </c>
      <c r="B2960" s="16" t="s">
        <v>96</v>
      </c>
      <c r="C2960" s="8">
        <v>216224</v>
      </c>
      <c r="D2960" s="6" t="s">
        <v>2400</v>
      </c>
      <c r="E2960" s="16" t="s">
        <v>2432</v>
      </c>
      <c r="F2960" s="15">
        <v>191893833</v>
      </c>
      <c r="G2960" s="5" t="s">
        <v>67</v>
      </c>
      <c r="H2960" s="6" t="s">
        <v>52</v>
      </c>
      <c r="I2960" s="6" t="s">
        <v>3032</v>
      </c>
      <c r="J2960" s="6" t="s">
        <v>3039</v>
      </c>
      <c r="K2960" s="6" t="s">
        <v>102</v>
      </c>
      <c r="L2960" s="6" t="s">
        <v>159</v>
      </c>
      <c r="M2960" s="16" t="s">
        <v>1863</v>
      </c>
      <c r="N2960" s="8" t="s">
        <v>35</v>
      </c>
      <c r="O2960" s="7">
        <v>3</v>
      </c>
      <c r="P2960" s="3">
        <f t="shared" si="277"/>
        <v>0</v>
      </c>
      <c r="Q2960" s="3">
        <f t="shared" si="278"/>
        <v>0</v>
      </c>
      <c r="R2960" s="3">
        <f t="shared" si="279"/>
        <v>1</v>
      </c>
      <c r="S2960" s="3">
        <f t="shared" si="280"/>
        <v>0</v>
      </c>
      <c r="T2960" s="3">
        <f t="shared" si="281"/>
        <v>0</v>
      </c>
      <c r="U2960" s="3">
        <f t="shared" si="282"/>
        <v>0</v>
      </c>
    </row>
    <row r="2961" spans="1:21" ht="12.75" customHeight="1" x14ac:dyDescent="0.2">
      <c r="A2961" s="15" t="s">
        <v>95</v>
      </c>
      <c r="B2961" s="16" t="s">
        <v>96</v>
      </c>
      <c r="C2961" s="8">
        <v>216224</v>
      </c>
      <c r="D2961" s="6" t="s">
        <v>2400</v>
      </c>
      <c r="E2961" s="16" t="s">
        <v>2432</v>
      </c>
      <c r="F2961" s="15">
        <v>191930509</v>
      </c>
      <c r="G2961" s="5" t="s">
        <v>105</v>
      </c>
      <c r="H2961" s="6" t="s">
        <v>52</v>
      </c>
      <c r="I2961" s="6" t="s">
        <v>3040</v>
      </c>
      <c r="J2961" s="6" t="s">
        <v>3041</v>
      </c>
      <c r="K2961" s="6" t="s">
        <v>102</v>
      </c>
      <c r="L2961" s="6" t="s">
        <v>159</v>
      </c>
      <c r="M2961" s="16" t="s">
        <v>1863</v>
      </c>
      <c r="N2961" s="8" t="s">
        <v>35</v>
      </c>
      <c r="O2961" s="7">
        <v>3</v>
      </c>
      <c r="P2961" s="3">
        <f t="shared" si="277"/>
        <v>0</v>
      </c>
      <c r="Q2961" s="3">
        <f t="shared" si="278"/>
        <v>0</v>
      </c>
      <c r="R2961" s="3">
        <f t="shared" si="279"/>
        <v>1</v>
      </c>
      <c r="S2961" s="3">
        <f t="shared" si="280"/>
        <v>0</v>
      </c>
      <c r="T2961" s="3">
        <f t="shared" si="281"/>
        <v>0</v>
      </c>
      <c r="U2961" s="3">
        <f t="shared" si="282"/>
        <v>0</v>
      </c>
    </row>
    <row r="2962" spans="1:21" ht="12.75" customHeight="1" x14ac:dyDescent="0.2">
      <c r="A2962" s="15" t="s">
        <v>95</v>
      </c>
      <c r="B2962" s="16" t="s">
        <v>96</v>
      </c>
      <c r="C2962" s="8">
        <v>216224</v>
      </c>
      <c r="D2962" s="6" t="s">
        <v>2400</v>
      </c>
      <c r="E2962" s="16" t="s">
        <v>2432</v>
      </c>
      <c r="F2962" s="15">
        <v>191930696</v>
      </c>
      <c r="G2962" s="5" t="s">
        <v>167</v>
      </c>
      <c r="H2962" s="6" t="s">
        <v>52</v>
      </c>
      <c r="I2962" s="6" t="s">
        <v>3042</v>
      </c>
      <c r="J2962" s="6" t="s">
        <v>3043</v>
      </c>
      <c r="K2962" s="6" t="s">
        <v>102</v>
      </c>
      <c r="L2962" s="6" t="s">
        <v>159</v>
      </c>
      <c r="M2962" s="16" t="s">
        <v>1863</v>
      </c>
      <c r="N2962" s="8" t="s">
        <v>35</v>
      </c>
      <c r="O2962" s="7">
        <v>3</v>
      </c>
      <c r="P2962" s="3">
        <f t="shared" si="277"/>
        <v>0</v>
      </c>
      <c r="Q2962" s="3">
        <f t="shared" si="278"/>
        <v>0</v>
      </c>
      <c r="R2962" s="3">
        <f t="shared" si="279"/>
        <v>1</v>
      </c>
      <c r="S2962" s="3">
        <f t="shared" si="280"/>
        <v>0</v>
      </c>
      <c r="T2962" s="3">
        <f t="shared" si="281"/>
        <v>0</v>
      </c>
      <c r="U2962" s="3">
        <f t="shared" si="282"/>
        <v>0</v>
      </c>
    </row>
    <row r="2963" spans="1:21" ht="12.75" customHeight="1" x14ac:dyDescent="0.2">
      <c r="A2963" s="15" t="s">
        <v>95</v>
      </c>
      <c r="B2963" s="16" t="s">
        <v>96</v>
      </c>
      <c r="C2963" s="8">
        <v>216224</v>
      </c>
      <c r="D2963" s="6" t="s">
        <v>2400</v>
      </c>
      <c r="E2963" s="16" t="s">
        <v>2432</v>
      </c>
      <c r="F2963" s="15">
        <v>191931218</v>
      </c>
      <c r="G2963" s="5" t="s">
        <v>105</v>
      </c>
      <c r="H2963" s="6" t="s">
        <v>52</v>
      </c>
      <c r="I2963" s="6" t="s">
        <v>3044</v>
      </c>
      <c r="J2963" s="6" t="s">
        <v>3045</v>
      </c>
      <c r="K2963" s="6" t="s">
        <v>102</v>
      </c>
      <c r="L2963" s="6" t="s">
        <v>159</v>
      </c>
      <c r="M2963" s="16" t="s">
        <v>160</v>
      </c>
      <c r="N2963" s="8" t="s">
        <v>35</v>
      </c>
      <c r="O2963" s="7">
        <v>3</v>
      </c>
      <c r="P2963" s="3">
        <f t="shared" si="277"/>
        <v>0</v>
      </c>
      <c r="Q2963" s="3">
        <f t="shared" si="278"/>
        <v>0</v>
      </c>
      <c r="R2963" s="3">
        <f t="shared" si="279"/>
        <v>1</v>
      </c>
      <c r="S2963" s="3">
        <f t="shared" si="280"/>
        <v>0</v>
      </c>
      <c r="T2963" s="3">
        <f t="shared" si="281"/>
        <v>0</v>
      </c>
      <c r="U2963" s="3">
        <f t="shared" si="282"/>
        <v>0</v>
      </c>
    </row>
    <row r="2964" spans="1:21" ht="12.75" customHeight="1" x14ac:dyDescent="0.2">
      <c r="A2964" s="15" t="s">
        <v>95</v>
      </c>
      <c r="B2964" s="16" t="s">
        <v>96</v>
      </c>
      <c r="C2964" s="8">
        <v>216224</v>
      </c>
      <c r="D2964" s="6" t="s">
        <v>2400</v>
      </c>
      <c r="E2964" s="16" t="s">
        <v>2432</v>
      </c>
      <c r="F2964" s="15">
        <v>191931905</v>
      </c>
      <c r="G2964" s="5" t="s">
        <v>167</v>
      </c>
      <c r="H2964" s="6" t="s">
        <v>52</v>
      </c>
      <c r="I2964" s="6" t="s">
        <v>3046</v>
      </c>
      <c r="J2964" s="6" t="s">
        <v>3047</v>
      </c>
      <c r="K2964" s="6" t="s">
        <v>102</v>
      </c>
      <c r="L2964" s="6" t="s">
        <v>159</v>
      </c>
      <c r="M2964" s="16" t="s">
        <v>160</v>
      </c>
      <c r="N2964" s="8" t="s">
        <v>35</v>
      </c>
      <c r="O2964" s="7">
        <v>3</v>
      </c>
      <c r="P2964" s="3">
        <f t="shared" si="277"/>
        <v>0</v>
      </c>
      <c r="Q2964" s="3">
        <f t="shared" si="278"/>
        <v>0</v>
      </c>
      <c r="R2964" s="3">
        <f t="shared" si="279"/>
        <v>1</v>
      </c>
      <c r="S2964" s="3">
        <f t="shared" si="280"/>
        <v>0</v>
      </c>
      <c r="T2964" s="3">
        <f t="shared" si="281"/>
        <v>0</v>
      </c>
      <c r="U2964" s="3">
        <f t="shared" si="282"/>
        <v>0</v>
      </c>
    </row>
    <row r="2965" spans="1:21" ht="12.75" customHeight="1" x14ac:dyDescent="0.2">
      <c r="A2965" s="15" t="s">
        <v>95</v>
      </c>
      <c r="B2965" s="16" t="s">
        <v>96</v>
      </c>
      <c r="C2965" s="8">
        <v>216224</v>
      </c>
      <c r="D2965" s="6" t="s">
        <v>2400</v>
      </c>
      <c r="E2965" s="16" t="s">
        <v>2432</v>
      </c>
      <c r="F2965" s="15">
        <v>191940435</v>
      </c>
      <c r="G2965" s="5" t="s">
        <v>105</v>
      </c>
      <c r="H2965" s="6" t="s">
        <v>52</v>
      </c>
      <c r="I2965" s="6" t="s">
        <v>3048</v>
      </c>
      <c r="J2965" s="6" t="s">
        <v>3049</v>
      </c>
      <c r="K2965" s="6" t="s">
        <v>102</v>
      </c>
      <c r="L2965" s="6" t="s">
        <v>159</v>
      </c>
      <c r="M2965" s="16" t="s">
        <v>160</v>
      </c>
      <c r="N2965" s="8" t="s">
        <v>35</v>
      </c>
      <c r="O2965" s="7">
        <v>3</v>
      </c>
      <c r="P2965" s="3">
        <f t="shared" si="277"/>
        <v>0</v>
      </c>
      <c r="Q2965" s="3">
        <f t="shared" si="278"/>
        <v>0</v>
      </c>
      <c r="R2965" s="3">
        <f t="shared" si="279"/>
        <v>1</v>
      </c>
      <c r="S2965" s="3">
        <f t="shared" si="280"/>
        <v>0</v>
      </c>
      <c r="T2965" s="3">
        <f t="shared" si="281"/>
        <v>0</v>
      </c>
      <c r="U2965" s="3">
        <f t="shared" si="282"/>
        <v>0</v>
      </c>
    </row>
    <row r="2966" spans="1:21" ht="12.75" customHeight="1" x14ac:dyDescent="0.2">
      <c r="A2966" s="15" t="s">
        <v>95</v>
      </c>
      <c r="B2966" s="16" t="s">
        <v>96</v>
      </c>
      <c r="C2966" s="8">
        <v>216224</v>
      </c>
      <c r="D2966" s="6" t="s">
        <v>2400</v>
      </c>
      <c r="E2966" s="16" t="s">
        <v>2432</v>
      </c>
      <c r="F2966" s="15">
        <v>192022406</v>
      </c>
      <c r="G2966" s="5" t="s">
        <v>67</v>
      </c>
      <c r="H2966" s="6" t="s">
        <v>52</v>
      </c>
      <c r="I2966" s="6" t="s">
        <v>3050</v>
      </c>
      <c r="J2966" s="6" t="s">
        <v>3051</v>
      </c>
      <c r="K2966" s="6" t="s">
        <v>102</v>
      </c>
      <c r="L2966" s="6" t="s">
        <v>159</v>
      </c>
      <c r="M2966" s="16" t="s">
        <v>1863</v>
      </c>
      <c r="N2966" s="8" t="s">
        <v>35</v>
      </c>
      <c r="O2966" s="7">
        <v>3</v>
      </c>
      <c r="P2966" s="3">
        <f t="shared" si="277"/>
        <v>0</v>
      </c>
      <c r="Q2966" s="3">
        <f t="shared" si="278"/>
        <v>0</v>
      </c>
      <c r="R2966" s="3">
        <f t="shared" si="279"/>
        <v>1</v>
      </c>
      <c r="S2966" s="3">
        <f t="shared" si="280"/>
        <v>0</v>
      </c>
      <c r="T2966" s="3">
        <f t="shared" si="281"/>
        <v>0</v>
      </c>
      <c r="U2966" s="3">
        <f t="shared" si="282"/>
        <v>0</v>
      </c>
    </row>
    <row r="2967" spans="1:21" ht="12.75" customHeight="1" x14ac:dyDescent="0.2">
      <c r="A2967" s="15" t="s">
        <v>95</v>
      </c>
      <c r="B2967" s="16" t="s">
        <v>96</v>
      </c>
      <c r="C2967" s="8">
        <v>216224</v>
      </c>
      <c r="D2967" s="6" t="s">
        <v>2400</v>
      </c>
      <c r="E2967" s="16" t="s">
        <v>2432</v>
      </c>
      <c r="F2967" s="15">
        <v>192022426</v>
      </c>
      <c r="G2967" s="5" t="s">
        <v>167</v>
      </c>
      <c r="H2967" s="6" t="s">
        <v>29</v>
      </c>
      <c r="I2967" s="6" t="s">
        <v>3052</v>
      </c>
      <c r="J2967" s="6" t="s">
        <v>3053</v>
      </c>
      <c r="K2967" s="6" t="s">
        <v>102</v>
      </c>
      <c r="L2967" s="6" t="s">
        <v>159</v>
      </c>
      <c r="M2967" s="16" t="s">
        <v>1863</v>
      </c>
      <c r="N2967" s="8" t="s">
        <v>35</v>
      </c>
      <c r="O2967" s="7">
        <v>3</v>
      </c>
      <c r="P2967" s="3">
        <f t="shared" si="277"/>
        <v>0</v>
      </c>
      <c r="Q2967" s="3">
        <f t="shared" si="278"/>
        <v>0</v>
      </c>
      <c r="R2967" s="3">
        <f t="shared" si="279"/>
        <v>1</v>
      </c>
      <c r="S2967" s="3">
        <f t="shared" si="280"/>
        <v>0</v>
      </c>
      <c r="T2967" s="3">
        <f t="shared" si="281"/>
        <v>0</v>
      </c>
      <c r="U2967" s="3">
        <f t="shared" si="282"/>
        <v>0</v>
      </c>
    </row>
    <row r="2968" spans="1:21" ht="12.75" customHeight="1" x14ac:dyDescent="0.2">
      <c r="A2968" s="15" t="s">
        <v>95</v>
      </c>
      <c r="B2968" s="16" t="s">
        <v>96</v>
      </c>
      <c r="C2968" s="8">
        <v>216224</v>
      </c>
      <c r="D2968" s="6" t="s">
        <v>2400</v>
      </c>
      <c r="E2968" s="16" t="s">
        <v>2432</v>
      </c>
      <c r="F2968" s="15">
        <v>192023091</v>
      </c>
      <c r="G2968" s="5" t="s">
        <v>167</v>
      </c>
      <c r="H2968" s="6" t="s">
        <v>29</v>
      </c>
      <c r="I2968" s="6" t="s">
        <v>3026</v>
      </c>
      <c r="J2968" s="6" t="s">
        <v>3054</v>
      </c>
      <c r="K2968" s="6" t="s">
        <v>102</v>
      </c>
      <c r="L2968" s="6" t="s">
        <v>159</v>
      </c>
      <c r="M2968" s="16" t="s">
        <v>126</v>
      </c>
      <c r="N2968" s="8" t="s">
        <v>35</v>
      </c>
      <c r="O2968" s="7">
        <v>3</v>
      </c>
      <c r="P2968" s="3">
        <f t="shared" si="277"/>
        <v>0</v>
      </c>
      <c r="Q2968" s="3">
        <f t="shared" si="278"/>
        <v>0</v>
      </c>
      <c r="R2968" s="3">
        <f t="shared" si="279"/>
        <v>1</v>
      </c>
      <c r="S2968" s="3">
        <f t="shared" si="280"/>
        <v>0</v>
      </c>
      <c r="T2968" s="3">
        <f t="shared" si="281"/>
        <v>0</v>
      </c>
      <c r="U2968" s="3">
        <f t="shared" si="282"/>
        <v>0</v>
      </c>
    </row>
    <row r="2969" spans="1:21" ht="12.75" customHeight="1" x14ac:dyDescent="0.2">
      <c r="A2969" s="15" t="s">
        <v>95</v>
      </c>
      <c r="B2969" s="16" t="s">
        <v>96</v>
      </c>
      <c r="C2969" s="8">
        <v>216224</v>
      </c>
      <c r="D2969" s="6" t="s">
        <v>2400</v>
      </c>
      <c r="E2969" s="16" t="s">
        <v>2432</v>
      </c>
      <c r="F2969" s="15">
        <v>192023093</v>
      </c>
      <c r="G2969" s="5" t="s">
        <v>167</v>
      </c>
      <c r="H2969" s="6" t="s">
        <v>29</v>
      </c>
      <c r="I2969" s="6" t="s">
        <v>3026</v>
      </c>
      <c r="J2969" s="6" t="s">
        <v>3055</v>
      </c>
      <c r="K2969" s="6" t="s">
        <v>102</v>
      </c>
      <c r="L2969" s="6" t="s">
        <v>159</v>
      </c>
      <c r="M2969" s="16" t="s">
        <v>1863</v>
      </c>
      <c r="N2969" s="8" t="s">
        <v>35</v>
      </c>
      <c r="O2969" s="7">
        <v>3</v>
      </c>
      <c r="P2969" s="3">
        <f t="shared" si="277"/>
        <v>0</v>
      </c>
      <c r="Q2969" s="3">
        <f t="shared" si="278"/>
        <v>0</v>
      </c>
      <c r="R2969" s="3">
        <f t="shared" si="279"/>
        <v>1</v>
      </c>
      <c r="S2969" s="3">
        <f t="shared" si="280"/>
        <v>0</v>
      </c>
      <c r="T2969" s="3">
        <f t="shared" si="281"/>
        <v>0</v>
      </c>
      <c r="U2969" s="3">
        <f t="shared" si="282"/>
        <v>0</v>
      </c>
    </row>
    <row r="2970" spans="1:21" ht="12.75" customHeight="1" x14ac:dyDescent="0.2">
      <c r="A2970" s="15" t="s">
        <v>95</v>
      </c>
      <c r="B2970" s="16" t="s">
        <v>96</v>
      </c>
      <c r="C2970" s="8">
        <v>216224</v>
      </c>
      <c r="D2970" s="6" t="s">
        <v>2400</v>
      </c>
      <c r="E2970" s="16" t="s">
        <v>2432</v>
      </c>
      <c r="F2970" s="15">
        <v>192023287</v>
      </c>
      <c r="G2970" s="5" t="s">
        <v>105</v>
      </c>
      <c r="H2970" s="6" t="s">
        <v>52</v>
      </c>
      <c r="I2970" s="6" t="s">
        <v>3056</v>
      </c>
      <c r="J2970" s="6" t="s">
        <v>3057</v>
      </c>
      <c r="K2970" s="6" t="s">
        <v>102</v>
      </c>
      <c r="L2970" s="6" t="s">
        <v>159</v>
      </c>
      <c r="M2970" s="16" t="s">
        <v>1863</v>
      </c>
      <c r="N2970" s="8" t="s">
        <v>35</v>
      </c>
      <c r="O2970" s="7">
        <v>3</v>
      </c>
      <c r="P2970" s="3">
        <f t="shared" si="277"/>
        <v>0</v>
      </c>
      <c r="Q2970" s="3">
        <f t="shared" si="278"/>
        <v>0</v>
      </c>
      <c r="R2970" s="3">
        <f t="shared" si="279"/>
        <v>1</v>
      </c>
      <c r="S2970" s="3">
        <f t="shared" si="280"/>
        <v>0</v>
      </c>
      <c r="T2970" s="3">
        <f t="shared" si="281"/>
        <v>0</v>
      </c>
      <c r="U2970" s="3">
        <f t="shared" si="282"/>
        <v>0</v>
      </c>
    </row>
    <row r="2971" spans="1:21" ht="12.75" customHeight="1" x14ac:dyDescent="0.2">
      <c r="A2971" s="15" t="s">
        <v>95</v>
      </c>
      <c r="B2971" s="16" t="s">
        <v>96</v>
      </c>
      <c r="C2971" s="8">
        <v>216224</v>
      </c>
      <c r="D2971" s="6" t="s">
        <v>2400</v>
      </c>
      <c r="E2971" s="16" t="s">
        <v>2432</v>
      </c>
      <c r="F2971" s="15">
        <v>192023294</v>
      </c>
      <c r="G2971" s="5" t="s">
        <v>67</v>
      </c>
      <c r="H2971" s="6" t="s">
        <v>52</v>
      </c>
      <c r="I2971" s="6" t="s">
        <v>3058</v>
      </c>
      <c r="J2971" s="6" t="s">
        <v>3059</v>
      </c>
      <c r="K2971" s="6" t="s">
        <v>102</v>
      </c>
      <c r="L2971" s="6" t="s">
        <v>159</v>
      </c>
      <c r="M2971" s="16" t="s">
        <v>1863</v>
      </c>
      <c r="N2971" s="8" t="s">
        <v>35</v>
      </c>
      <c r="O2971" s="7">
        <v>3</v>
      </c>
      <c r="P2971" s="3">
        <f t="shared" si="277"/>
        <v>0</v>
      </c>
      <c r="Q2971" s="3">
        <f t="shared" si="278"/>
        <v>0</v>
      </c>
      <c r="R2971" s="3">
        <f t="shared" si="279"/>
        <v>1</v>
      </c>
      <c r="S2971" s="3">
        <f t="shared" si="280"/>
        <v>0</v>
      </c>
      <c r="T2971" s="3">
        <f t="shared" si="281"/>
        <v>0</v>
      </c>
      <c r="U2971" s="3">
        <f t="shared" si="282"/>
        <v>0</v>
      </c>
    </row>
    <row r="2972" spans="1:21" ht="12.75" customHeight="1" x14ac:dyDescent="0.2">
      <c r="A2972" s="15" t="s">
        <v>95</v>
      </c>
      <c r="B2972" s="16" t="s">
        <v>96</v>
      </c>
      <c r="C2972" s="8">
        <v>216224</v>
      </c>
      <c r="D2972" s="6" t="s">
        <v>2400</v>
      </c>
      <c r="E2972" s="16" t="s">
        <v>2432</v>
      </c>
      <c r="F2972" s="15">
        <v>192023688</v>
      </c>
      <c r="G2972" s="5" t="s">
        <v>167</v>
      </c>
      <c r="H2972" s="6" t="s">
        <v>29</v>
      </c>
      <c r="I2972" s="6" t="s">
        <v>3060</v>
      </c>
      <c r="J2972" s="6" t="s">
        <v>3061</v>
      </c>
      <c r="K2972" s="6" t="s">
        <v>102</v>
      </c>
      <c r="L2972" s="6" t="s">
        <v>159</v>
      </c>
      <c r="M2972" s="16" t="s">
        <v>1863</v>
      </c>
      <c r="N2972" s="8" t="s">
        <v>35</v>
      </c>
      <c r="O2972" s="7">
        <v>3</v>
      </c>
      <c r="P2972" s="3">
        <f t="shared" si="277"/>
        <v>0</v>
      </c>
      <c r="Q2972" s="3">
        <f t="shared" si="278"/>
        <v>0</v>
      </c>
      <c r="R2972" s="3">
        <f t="shared" si="279"/>
        <v>1</v>
      </c>
      <c r="S2972" s="3">
        <f t="shared" si="280"/>
        <v>0</v>
      </c>
      <c r="T2972" s="3">
        <f t="shared" si="281"/>
        <v>0</v>
      </c>
      <c r="U2972" s="3">
        <f t="shared" si="282"/>
        <v>0</v>
      </c>
    </row>
    <row r="2973" spans="1:21" ht="12.75" customHeight="1" x14ac:dyDescent="0.2">
      <c r="A2973" s="15" t="s">
        <v>95</v>
      </c>
      <c r="B2973" s="16" t="s">
        <v>96</v>
      </c>
      <c r="C2973" s="8">
        <v>216224</v>
      </c>
      <c r="D2973" s="6" t="s">
        <v>2400</v>
      </c>
      <c r="E2973" s="16" t="s">
        <v>2432</v>
      </c>
      <c r="F2973" s="15">
        <v>192023694</v>
      </c>
      <c r="G2973" s="5" t="s">
        <v>167</v>
      </c>
      <c r="H2973" s="6" t="s">
        <v>29</v>
      </c>
      <c r="I2973" s="6" t="s">
        <v>3062</v>
      </c>
      <c r="J2973" s="6" t="s">
        <v>3063</v>
      </c>
      <c r="K2973" s="6" t="s">
        <v>102</v>
      </c>
      <c r="L2973" s="6" t="s">
        <v>159</v>
      </c>
      <c r="M2973" s="16" t="s">
        <v>1863</v>
      </c>
      <c r="N2973" s="8" t="s">
        <v>35</v>
      </c>
      <c r="O2973" s="7">
        <v>3</v>
      </c>
      <c r="P2973" s="3">
        <f t="shared" si="277"/>
        <v>0</v>
      </c>
      <c r="Q2973" s="3">
        <f t="shared" si="278"/>
        <v>0</v>
      </c>
      <c r="R2973" s="3">
        <f t="shared" si="279"/>
        <v>1</v>
      </c>
      <c r="S2973" s="3">
        <f t="shared" si="280"/>
        <v>0</v>
      </c>
      <c r="T2973" s="3">
        <f t="shared" si="281"/>
        <v>0</v>
      </c>
      <c r="U2973" s="3">
        <f t="shared" si="282"/>
        <v>0</v>
      </c>
    </row>
    <row r="2974" spans="1:21" ht="12.75" customHeight="1" x14ac:dyDescent="0.2">
      <c r="A2974" s="15" t="s">
        <v>95</v>
      </c>
      <c r="B2974" s="16" t="s">
        <v>96</v>
      </c>
      <c r="C2974" s="8">
        <v>216224</v>
      </c>
      <c r="D2974" s="6" t="s">
        <v>2400</v>
      </c>
      <c r="E2974" s="16" t="s">
        <v>2432</v>
      </c>
      <c r="F2974" s="15">
        <v>192023794</v>
      </c>
      <c r="G2974" s="5" t="s">
        <v>67</v>
      </c>
      <c r="H2974" s="6" t="s">
        <v>52</v>
      </c>
      <c r="I2974" s="6" t="s">
        <v>3064</v>
      </c>
      <c r="J2974" s="6" t="s">
        <v>3065</v>
      </c>
      <c r="K2974" s="6" t="s">
        <v>102</v>
      </c>
      <c r="L2974" s="6" t="s">
        <v>159</v>
      </c>
      <c r="M2974" s="16" t="s">
        <v>160</v>
      </c>
      <c r="N2974" s="8" t="s">
        <v>35</v>
      </c>
      <c r="O2974" s="7">
        <v>3</v>
      </c>
      <c r="P2974" s="3">
        <f t="shared" si="277"/>
        <v>0</v>
      </c>
      <c r="Q2974" s="3">
        <f t="shared" si="278"/>
        <v>0</v>
      </c>
      <c r="R2974" s="3">
        <f t="shared" si="279"/>
        <v>1</v>
      </c>
      <c r="S2974" s="3">
        <f t="shared" si="280"/>
        <v>0</v>
      </c>
      <c r="T2974" s="3">
        <f t="shared" si="281"/>
        <v>0</v>
      </c>
      <c r="U2974" s="3">
        <f t="shared" si="282"/>
        <v>0</v>
      </c>
    </row>
    <row r="2975" spans="1:21" ht="12.75" customHeight="1" x14ac:dyDescent="0.2">
      <c r="A2975" s="15" t="s">
        <v>95</v>
      </c>
      <c r="B2975" s="16" t="s">
        <v>96</v>
      </c>
      <c r="C2975" s="8">
        <v>216224</v>
      </c>
      <c r="D2975" s="6" t="s">
        <v>2400</v>
      </c>
      <c r="E2975" s="16" t="s">
        <v>2432</v>
      </c>
      <c r="F2975" s="15">
        <v>192023816</v>
      </c>
      <c r="G2975" s="5" t="s">
        <v>167</v>
      </c>
      <c r="H2975" s="6" t="s">
        <v>52</v>
      </c>
      <c r="I2975" s="6" t="s">
        <v>3066</v>
      </c>
      <c r="J2975" s="6" t="s">
        <v>3067</v>
      </c>
      <c r="K2975" s="6" t="s">
        <v>102</v>
      </c>
      <c r="L2975" s="6" t="s">
        <v>159</v>
      </c>
      <c r="M2975" s="16" t="s">
        <v>160</v>
      </c>
      <c r="N2975" s="8" t="s">
        <v>35</v>
      </c>
      <c r="O2975" s="7">
        <v>3</v>
      </c>
      <c r="P2975" s="3">
        <f t="shared" si="277"/>
        <v>0</v>
      </c>
      <c r="Q2975" s="3">
        <f t="shared" si="278"/>
        <v>0</v>
      </c>
      <c r="R2975" s="3">
        <f t="shared" si="279"/>
        <v>1</v>
      </c>
      <c r="S2975" s="3">
        <f t="shared" si="280"/>
        <v>0</v>
      </c>
      <c r="T2975" s="3">
        <f t="shared" si="281"/>
        <v>0</v>
      </c>
      <c r="U2975" s="3">
        <f t="shared" si="282"/>
        <v>0</v>
      </c>
    </row>
    <row r="2976" spans="1:21" ht="12.75" customHeight="1" x14ac:dyDescent="0.2">
      <c r="A2976" s="15" t="s">
        <v>95</v>
      </c>
      <c r="B2976" s="16" t="s">
        <v>96</v>
      </c>
      <c r="C2976" s="8">
        <v>216224</v>
      </c>
      <c r="D2976" s="6" t="s">
        <v>2400</v>
      </c>
      <c r="E2976" s="16" t="s">
        <v>2432</v>
      </c>
      <c r="F2976" s="15">
        <v>192034405</v>
      </c>
      <c r="G2976" s="5" t="s">
        <v>167</v>
      </c>
      <c r="H2976" s="6" t="s">
        <v>52</v>
      </c>
      <c r="I2976" s="6" t="s">
        <v>3068</v>
      </c>
      <c r="J2976" s="6" t="s">
        <v>3069</v>
      </c>
      <c r="K2976" s="6" t="s">
        <v>102</v>
      </c>
      <c r="L2976" s="6" t="s">
        <v>159</v>
      </c>
      <c r="M2976" s="16" t="s">
        <v>160</v>
      </c>
      <c r="N2976" s="8" t="s">
        <v>35</v>
      </c>
      <c r="O2976" s="7">
        <v>3</v>
      </c>
      <c r="P2976" s="3">
        <f t="shared" si="277"/>
        <v>0</v>
      </c>
      <c r="Q2976" s="3">
        <f t="shared" si="278"/>
        <v>0</v>
      </c>
      <c r="R2976" s="3">
        <f t="shared" si="279"/>
        <v>1</v>
      </c>
      <c r="S2976" s="3">
        <f t="shared" si="280"/>
        <v>0</v>
      </c>
      <c r="T2976" s="3">
        <f t="shared" si="281"/>
        <v>0</v>
      </c>
      <c r="U2976" s="3">
        <f t="shared" si="282"/>
        <v>0</v>
      </c>
    </row>
    <row r="2977" spans="1:21" ht="12.75" customHeight="1" x14ac:dyDescent="0.2">
      <c r="A2977" s="15" t="s">
        <v>95</v>
      </c>
      <c r="B2977" s="16" t="s">
        <v>96</v>
      </c>
      <c r="C2977" s="8">
        <v>216224</v>
      </c>
      <c r="D2977" s="6" t="s">
        <v>2400</v>
      </c>
      <c r="E2977" s="16" t="s">
        <v>2432</v>
      </c>
      <c r="F2977" s="15">
        <v>192034424</v>
      </c>
      <c r="G2977" s="5" t="s">
        <v>167</v>
      </c>
      <c r="H2977" s="6" t="s">
        <v>52</v>
      </c>
      <c r="I2977" s="6" t="s">
        <v>3070</v>
      </c>
      <c r="J2977" s="6" t="s">
        <v>3071</v>
      </c>
      <c r="K2977" s="6" t="s">
        <v>102</v>
      </c>
      <c r="L2977" s="6" t="s">
        <v>159</v>
      </c>
      <c r="M2977" s="16" t="s">
        <v>160</v>
      </c>
      <c r="N2977" s="8" t="s">
        <v>35</v>
      </c>
      <c r="O2977" s="7">
        <v>3</v>
      </c>
      <c r="P2977" s="3">
        <f t="shared" si="277"/>
        <v>0</v>
      </c>
      <c r="Q2977" s="3">
        <f t="shared" si="278"/>
        <v>0</v>
      </c>
      <c r="R2977" s="3">
        <f t="shared" si="279"/>
        <v>1</v>
      </c>
      <c r="S2977" s="3">
        <f t="shared" si="280"/>
        <v>0</v>
      </c>
      <c r="T2977" s="3">
        <f t="shared" si="281"/>
        <v>0</v>
      </c>
      <c r="U2977" s="3">
        <f t="shared" si="282"/>
        <v>0</v>
      </c>
    </row>
    <row r="2978" spans="1:21" ht="12.75" customHeight="1" x14ac:dyDescent="0.2">
      <c r="A2978" s="15" t="s">
        <v>95</v>
      </c>
      <c r="B2978" s="16" t="s">
        <v>96</v>
      </c>
      <c r="C2978" s="8">
        <v>216224</v>
      </c>
      <c r="D2978" s="6" t="s">
        <v>2400</v>
      </c>
      <c r="E2978" s="16" t="s">
        <v>2432</v>
      </c>
      <c r="F2978" s="15">
        <v>192034456</v>
      </c>
      <c r="G2978" s="5" t="s">
        <v>167</v>
      </c>
      <c r="H2978" s="6" t="s">
        <v>52</v>
      </c>
      <c r="I2978" s="6" t="s">
        <v>3072</v>
      </c>
      <c r="J2978" s="6" t="s">
        <v>3073</v>
      </c>
      <c r="K2978" s="6" t="s">
        <v>102</v>
      </c>
      <c r="L2978" s="6" t="s">
        <v>159</v>
      </c>
      <c r="M2978" s="16" t="s">
        <v>160</v>
      </c>
      <c r="N2978" s="8" t="s">
        <v>35</v>
      </c>
      <c r="O2978" s="7">
        <v>3</v>
      </c>
      <c r="P2978" s="3">
        <f t="shared" si="277"/>
        <v>0</v>
      </c>
      <c r="Q2978" s="3">
        <f t="shared" si="278"/>
        <v>0</v>
      </c>
      <c r="R2978" s="3">
        <f t="shared" si="279"/>
        <v>1</v>
      </c>
      <c r="S2978" s="3">
        <f t="shared" si="280"/>
        <v>0</v>
      </c>
      <c r="T2978" s="3">
        <f t="shared" si="281"/>
        <v>0</v>
      </c>
      <c r="U2978" s="3">
        <f t="shared" si="282"/>
        <v>0</v>
      </c>
    </row>
    <row r="2979" spans="1:21" ht="12.75" customHeight="1" x14ac:dyDescent="0.2">
      <c r="A2979" s="15" t="s">
        <v>95</v>
      </c>
      <c r="B2979" s="16" t="s">
        <v>96</v>
      </c>
      <c r="C2979" s="8">
        <v>216224</v>
      </c>
      <c r="D2979" s="6" t="s">
        <v>2400</v>
      </c>
      <c r="E2979" s="16" t="s">
        <v>2432</v>
      </c>
      <c r="F2979" s="15">
        <v>192034468</v>
      </c>
      <c r="G2979" s="5" t="s">
        <v>167</v>
      </c>
      <c r="H2979" s="6" t="s">
        <v>29</v>
      </c>
      <c r="I2979" s="6" t="s">
        <v>3074</v>
      </c>
      <c r="J2979" s="6" t="s">
        <v>3075</v>
      </c>
      <c r="K2979" s="6" t="s">
        <v>102</v>
      </c>
      <c r="L2979" s="6" t="s">
        <v>159</v>
      </c>
      <c r="M2979" s="16" t="s">
        <v>1863</v>
      </c>
      <c r="N2979" s="8" t="s">
        <v>35</v>
      </c>
      <c r="O2979" s="7">
        <v>3</v>
      </c>
      <c r="P2979" s="3">
        <f t="shared" si="277"/>
        <v>0</v>
      </c>
      <c r="Q2979" s="3">
        <f t="shared" si="278"/>
        <v>0</v>
      </c>
      <c r="R2979" s="3">
        <f t="shared" si="279"/>
        <v>1</v>
      </c>
      <c r="S2979" s="3">
        <f t="shared" si="280"/>
        <v>0</v>
      </c>
      <c r="T2979" s="3">
        <f t="shared" si="281"/>
        <v>0</v>
      </c>
      <c r="U2979" s="3">
        <f t="shared" si="282"/>
        <v>0</v>
      </c>
    </row>
    <row r="2980" spans="1:21" ht="12.75" customHeight="1" x14ac:dyDescent="0.2">
      <c r="A2980" s="15" t="s">
        <v>95</v>
      </c>
      <c r="B2980" s="16" t="s">
        <v>96</v>
      </c>
      <c r="C2980" s="8">
        <v>216224</v>
      </c>
      <c r="D2980" s="6" t="s">
        <v>2400</v>
      </c>
      <c r="E2980" s="16" t="s">
        <v>2432</v>
      </c>
      <c r="F2980" s="15">
        <v>192034554</v>
      </c>
      <c r="G2980" s="5" t="s">
        <v>105</v>
      </c>
      <c r="H2980" s="6" t="s">
        <v>52</v>
      </c>
      <c r="I2980" s="6" t="s">
        <v>3076</v>
      </c>
      <c r="J2980" s="6" t="s">
        <v>3077</v>
      </c>
      <c r="K2980" s="6" t="s">
        <v>102</v>
      </c>
      <c r="L2980" s="6" t="s">
        <v>159</v>
      </c>
      <c r="M2980" s="16" t="s">
        <v>160</v>
      </c>
      <c r="N2980" s="8" t="s">
        <v>35</v>
      </c>
      <c r="O2980" s="7">
        <v>3</v>
      </c>
      <c r="P2980" s="3">
        <f t="shared" si="277"/>
        <v>0</v>
      </c>
      <c r="Q2980" s="3">
        <f t="shared" si="278"/>
        <v>0</v>
      </c>
      <c r="R2980" s="3">
        <f t="shared" si="279"/>
        <v>1</v>
      </c>
      <c r="S2980" s="3">
        <f t="shared" si="280"/>
        <v>0</v>
      </c>
      <c r="T2980" s="3">
        <f t="shared" si="281"/>
        <v>0</v>
      </c>
      <c r="U2980" s="3">
        <f t="shared" si="282"/>
        <v>0</v>
      </c>
    </row>
    <row r="2981" spans="1:21" ht="12.75" customHeight="1" x14ac:dyDescent="0.2">
      <c r="A2981" s="15" t="s">
        <v>95</v>
      </c>
      <c r="B2981" s="16" t="s">
        <v>96</v>
      </c>
      <c r="C2981" s="8">
        <v>216224</v>
      </c>
      <c r="D2981" s="6" t="s">
        <v>2400</v>
      </c>
      <c r="E2981" s="16" t="s">
        <v>2432</v>
      </c>
      <c r="F2981" s="15">
        <v>192034566</v>
      </c>
      <c r="G2981" s="5" t="s">
        <v>167</v>
      </c>
      <c r="H2981" s="6" t="s">
        <v>29</v>
      </c>
      <c r="I2981" s="6" t="s">
        <v>3078</v>
      </c>
      <c r="J2981" s="6" t="s">
        <v>3079</v>
      </c>
      <c r="K2981" s="6" t="s">
        <v>102</v>
      </c>
      <c r="L2981" s="6" t="s">
        <v>159</v>
      </c>
      <c r="M2981" s="16" t="s">
        <v>1863</v>
      </c>
      <c r="N2981" s="8" t="s">
        <v>35</v>
      </c>
      <c r="O2981" s="7">
        <v>3</v>
      </c>
      <c r="P2981" s="3">
        <f t="shared" si="277"/>
        <v>0</v>
      </c>
      <c r="Q2981" s="3">
        <f t="shared" si="278"/>
        <v>0</v>
      </c>
      <c r="R2981" s="3">
        <f t="shared" si="279"/>
        <v>1</v>
      </c>
      <c r="S2981" s="3">
        <f t="shared" si="280"/>
        <v>0</v>
      </c>
      <c r="T2981" s="3">
        <f t="shared" si="281"/>
        <v>0</v>
      </c>
      <c r="U2981" s="3">
        <f t="shared" si="282"/>
        <v>0</v>
      </c>
    </row>
    <row r="2982" spans="1:21" ht="12.75" customHeight="1" x14ac:dyDescent="0.2">
      <c r="A2982" s="15" t="s">
        <v>95</v>
      </c>
      <c r="B2982" s="16" t="s">
        <v>96</v>
      </c>
      <c r="C2982" s="8">
        <v>216224</v>
      </c>
      <c r="D2982" s="6" t="s">
        <v>2400</v>
      </c>
      <c r="E2982" s="16" t="s">
        <v>2432</v>
      </c>
      <c r="F2982" s="15">
        <v>192034574</v>
      </c>
      <c r="G2982" s="5" t="s">
        <v>167</v>
      </c>
      <c r="H2982" s="6" t="s">
        <v>29</v>
      </c>
      <c r="I2982" s="6" t="s">
        <v>3078</v>
      </c>
      <c r="J2982" s="6" t="s">
        <v>3080</v>
      </c>
      <c r="K2982" s="6" t="s">
        <v>102</v>
      </c>
      <c r="L2982" s="6" t="s">
        <v>159</v>
      </c>
      <c r="M2982" s="16" t="s">
        <v>1863</v>
      </c>
      <c r="N2982" s="8" t="s">
        <v>35</v>
      </c>
      <c r="O2982" s="7">
        <v>3</v>
      </c>
      <c r="P2982" s="3">
        <f t="shared" si="277"/>
        <v>0</v>
      </c>
      <c r="Q2982" s="3">
        <f t="shared" si="278"/>
        <v>0</v>
      </c>
      <c r="R2982" s="3">
        <f t="shared" si="279"/>
        <v>1</v>
      </c>
      <c r="S2982" s="3">
        <f t="shared" si="280"/>
        <v>0</v>
      </c>
      <c r="T2982" s="3">
        <f t="shared" si="281"/>
        <v>0</v>
      </c>
      <c r="U2982" s="3">
        <f t="shared" si="282"/>
        <v>0</v>
      </c>
    </row>
    <row r="2983" spans="1:21" ht="12.75" customHeight="1" x14ac:dyDescent="0.2">
      <c r="A2983" s="15" t="s">
        <v>95</v>
      </c>
      <c r="B2983" s="16" t="s">
        <v>96</v>
      </c>
      <c r="C2983" s="8">
        <v>216224</v>
      </c>
      <c r="D2983" s="6" t="s">
        <v>2400</v>
      </c>
      <c r="E2983" s="16" t="s">
        <v>2432</v>
      </c>
      <c r="F2983" s="15">
        <v>192034581</v>
      </c>
      <c r="G2983" s="5" t="s">
        <v>105</v>
      </c>
      <c r="H2983" s="6" t="s">
        <v>52</v>
      </c>
      <c r="I2983" s="6" t="s">
        <v>3081</v>
      </c>
      <c r="J2983" s="6" t="s">
        <v>3082</v>
      </c>
      <c r="K2983" s="6" t="s">
        <v>102</v>
      </c>
      <c r="L2983" s="6" t="s">
        <v>159</v>
      </c>
      <c r="M2983" s="16" t="s">
        <v>1863</v>
      </c>
      <c r="N2983" s="8" t="s">
        <v>35</v>
      </c>
      <c r="O2983" s="7">
        <v>3</v>
      </c>
      <c r="P2983" s="3">
        <f t="shared" si="277"/>
        <v>0</v>
      </c>
      <c r="Q2983" s="3">
        <f t="shared" si="278"/>
        <v>0</v>
      </c>
      <c r="R2983" s="3">
        <f t="shared" si="279"/>
        <v>1</v>
      </c>
      <c r="S2983" s="3">
        <f t="shared" si="280"/>
        <v>0</v>
      </c>
      <c r="T2983" s="3">
        <f t="shared" si="281"/>
        <v>0</v>
      </c>
      <c r="U2983" s="3">
        <f t="shared" si="282"/>
        <v>0</v>
      </c>
    </row>
    <row r="2984" spans="1:21" ht="12.75" customHeight="1" x14ac:dyDescent="0.2">
      <c r="A2984" s="15" t="s">
        <v>95</v>
      </c>
      <c r="B2984" s="16" t="s">
        <v>96</v>
      </c>
      <c r="C2984" s="8">
        <v>216224</v>
      </c>
      <c r="D2984" s="6" t="s">
        <v>2400</v>
      </c>
      <c r="E2984" s="16" t="s">
        <v>2432</v>
      </c>
      <c r="F2984" s="15">
        <v>192034584</v>
      </c>
      <c r="G2984" s="5" t="s">
        <v>67</v>
      </c>
      <c r="H2984" s="6" t="s">
        <v>52</v>
      </c>
      <c r="I2984" s="6" t="s">
        <v>3050</v>
      </c>
      <c r="J2984" s="6" t="s">
        <v>3083</v>
      </c>
      <c r="K2984" s="6" t="s">
        <v>102</v>
      </c>
      <c r="L2984" s="6" t="s">
        <v>159</v>
      </c>
      <c r="M2984" s="16" t="s">
        <v>1863</v>
      </c>
      <c r="N2984" s="8" t="s">
        <v>35</v>
      </c>
      <c r="O2984" s="7">
        <v>3</v>
      </c>
      <c r="P2984" s="3">
        <f t="shared" si="277"/>
        <v>0</v>
      </c>
      <c r="Q2984" s="3">
        <f t="shared" si="278"/>
        <v>0</v>
      </c>
      <c r="R2984" s="3">
        <f t="shared" si="279"/>
        <v>1</v>
      </c>
      <c r="S2984" s="3">
        <f t="shared" si="280"/>
        <v>0</v>
      </c>
      <c r="T2984" s="3">
        <f t="shared" si="281"/>
        <v>0</v>
      </c>
      <c r="U2984" s="3">
        <f t="shared" si="282"/>
        <v>0</v>
      </c>
    </row>
    <row r="2985" spans="1:21" ht="12.75" customHeight="1" x14ac:dyDescent="0.2">
      <c r="A2985" s="15" t="s">
        <v>95</v>
      </c>
      <c r="B2985" s="16" t="s">
        <v>96</v>
      </c>
      <c r="C2985" s="8">
        <v>216224</v>
      </c>
      <c r="D2985" s="6" t="s">
        <v>2400</v>
      </c>
      <c r="E2985" s="16" t="s">
        <v>2432</v>
      </c>
      <c r="F2985" s="15">
        <v>192035676</v>
      </c>
      <c r="G2985" s="5" t="s">
        <v>36</v>
      </c>
      <c r="H2985" s="6" t="s">
        <v>29</v>
      </c>
      <c r="I2985" s="6" t="s">
        <v>3084</v>
      </c>
      <c r="J2985" s="6" t="s">
        <v>3085</v>
      </c>
      <c r="K2985" s="6" t="s">
        <v>102</v>
      </c>
      <c r="L2985" s="6" t="s">
        <v>159</v>
      </c>
      <c r="M2985" s="16" t="s">
        <v>160</v>
      </c>
      <c r="N2985" s="8" t="s">
        <v>35</v>
      </c>
      <c r="O2985" s="7">
        <v>3</v>
      </c>
      <c r="P2985" s="3">
        <f t="shared" si="277"/>
        <v>0</v>
      </c>
      <c r="Q2985" s="3">
        <f t="shared" si="278"/>
        <v>0</v>
      </c>
      <c r="R2985" s="3">
        <f t="shared" si="279"/>
        <v>1</v>
      </c>
      <c r="S2985" s="3">
        <f t="shared" si="280"/>
        <v>0</v>
      </c>
      <c r="T2985" s="3">
        <f t="shared" si="281"/>
        <v>0</v>
      </c>
      <c r="U2985" s="3">
        <f t="shared" si="282"/>
        <v>0</v>
      </c>
    </row>
    <row r="2986" spans="1:21" ht="12.75" customHeight="1" x14ac:dyDescent="0.2">
      <c r="A2986" s="15" t="s">
        <v>95</v>
      </c>
      <c r="B2986" s="16" t="s">
        <v>96</v>
      </c>
      <c r="C2986" s="8">
        <v>216224</v>
      </c>
      <c r="D2986" s="6" t="s">
        <v>2400</v>
      </c>
      <c r="E2986" s="16" t="s">
        <v>2432</v>
      </c>
      <c r="F2986" s="15">
        <v>192035679</v>
      </c>
      <c r="G2986" s="5" t="s">
        <v>67</v>
      </c>
      <c r="H2986" s="6" t="s">
        <v>29</v>
      </c>
      <c r="I2986" s="6" t="s">
        <v>3086</v>
      </c>
      <c r="J2986" s="6" t="s">
        <v>3087</v>
      </c>
      <c r="K2986" s="6" t="s">
        <v>102</v>
      </c>
      <c r="L2986" s="6" t="s">
        <v>159</v>
      </c>
      <c r="M2986" s="16" t="s">
        <v>1863</v>
      </c>
      <c r="N2986" s="8" t="s">
        <v>35</v>
      </c>
      <c r="O2986" s="7">
        <v>3</v>
      </c>
      <c r="P2986" s="3">
        <f t="shared" si="277"/>
        <v>0</v>
      </c>
      <c r="Q2986" s="3">
        <f t="shared" si="278"/>
        <v>0</v>
      </c>
      <c r="R2986" s="3">
        <f t="shared" si="279"/>
        <v>1</v>
      </c>
      <c r="S2986" s="3">
        <f t="shared" si="280"/>
        <v>0</v>
      </c>
      <c r="T2986" s="3">
        <f t="shared" si="281"/>
        <v>0</v>
      </c>
      <c r="U2986" s="3">
        <f t="shared" si="282"/>
        <v>0</v>
      </c>
    </row>
    <row r="2987" spans="1:21" ht="12.75" customHeight="1" x14ac:dyDescent="0.2">
      <c r="A2987" s="15" t="s">
        <v>95</v>
      </c>
      <c r="B2987" s="16" t="s">
        <v>96</v>
      </c>
      <c r="C2987" s="8">
        <v>216224</v>
      </c>
      <c r="D2987" s="6" t="s">
        <v>2400</v>
      </c>
      <c r="E2987" s="16" t="s">
        <v>2432</v>
      </c>
      <c r="F2987" s="15">
        <v>191893648</v>
      </c>
      <c r="G2987" s="5" t="s">
        <v>105</v>
      </c>
      <c r="H2987" s="6" t="s">
        <v>52</v>
      </c>
      <c r="I2987" s="6" t="s">
        <v>3088</v>
      </c>
      <c r="J2987" s="6" t="s">
        <v>3089</v>
      </c>
      <c r="K2987" s="6" t="s">
        <v>102</v>
      </c>
      <c r="L2987" s="6" t="s">
        <v>159</v>
      </c>
      <c r="M2987" s="16" t="s">
        <v>1863</v>
      </c>
      <c r="N2987" s="8" t="s">
        <v>35</v>
      </c>
      <c r="O2987" s="7">
        <v>4</v>
      </c>
      <c r="P2987" s="3">
        <f t="shared" si="277"/>
        <v>0</v>
      </c>
      <c r="Q2987" s="3">
        <f t="shared" si="278"/>
        <v>0</v>
      </c>
      <c r="R2987" s="3">
        <f t="shared" si="279"/>
        <v>0</v>
      </c>
      <c r="S2987" s="3">
        <f t="shared" si="280"/>
        <v>1</v>
      </c>
      <c r="T2987" s="3">
        <f t="shared" si="281"/>
        <v>0</v>
      </c>
      <c r="U2987" s="3">
        <f t="shared" si="282"/>
        <v>0</v>
      </c>
    </row>
    <row r="2988" spans="1:21" ht="12.75" customHeight="1" x14ac:dyDescent="0.2">
      <c r="A2988" s="15" t="s">
        <v>95</v>
      </c>
      <c r="B2988" s="16" t="s">
        <v>96</v>
      </c>
      <c r="C2988" s="8">
        <v>216224</v>
      </c>
      <c r="D2988" s="6" t="s">
        <v>2400</v>
      </c>
      <c r="E2988" s="16" t="s">
        <v>2432</v>
      </c>
      <c r="F2988" s="15">
        <v>191931025</v>
      </c>
      <c r="G2988" s="5" t="s">
        <v>67</v>
      </c>
      <c r="H2988" s="6" t="s">
        <v>52</v>
      </c>
      <c r="I2988" s="6" t="s">
        <v>3090</v>
      </c>
      <c r="J2988" s="6" t="s">
        <v>3091</v>
      </c>
      <c r="K2988" s="6" t="s">
        <v>102</v>
      </c>
      <c r="L2988" s="6" t="s">
        <v>159</v>
      </c>
      <c r="M2988" s="16" t="s">
        <v>160</v>
      </c>
      <c r="N2988" s="8" t="s">
        <v>35</v>
      </c>
      <c r="O2988" s="7">
        <v>4</v>
      </c>
      <c r="P2988" s="3">
        <f t="shared" si="277"/>
        <v>0</v>
      </c>
      <c r="Q2988" s="3">
        <f t="shared" si="278"/>
        <v>0</v>
      </c>
      <c r="R2988" s="3">
        <f t="shared" si="279"/>
        <v>0</v>
      </c>
      <c r="S2988" s="3">
        <f t="shared" si="280"/>
        <v>1</v>
      </c>
      <c r="T2988" s="3">
        <f t="shared" si="281"/>
        <v>0</v>
      </c>
      <c r="U2988" s="3">
        <f t="shared" si="282"/>
        <v>0</v>
      </c>
    </row>
    <row r="2989" spans="1:21" ht="12.75" customHeight="1" x14ac:dyDescent="0.2">
      <c r="A2989" s="15" t="s">
        <v>95</v>
      </c>
      <c r="B2989" s="16" t="s">
        <v>96</v>
      </c>
      <c r="C2989" s="8">
        <v>216224</v>
      </c>
      <c r="D2989" s="6" t="s">
        <v>2400</v>
      </c>
      <c r="E2989" s="16" t="s">
        <v>2432</v>
      </c>
      <c r="F2989" s="15">
        <v>191931062</v>
      </c>
      <c r="G2989" s="5" t="s">
        <v>67</v>
      </c>
      <c r="H2989" s="6" t="s">
        <v>52</v>
      </c>
      <c r="I2989" s="6" t="s">
        <v>3092</v>
      </c>
      <c r="J2989" s="6" t="s">
        <v>3093</v>
      </c>
      <c r="K2989" s="6" t="s">
        <v>102</v>
      </c>
      <c r="L2989" s="6" t="s">
        <v>159</v>
      </c>
      <c r="M2989" s="16" t="s">
        <v>1863</v>
      </c>
      <c r="N2989" s="8" t="s">
        <v>35</v>
      </c>
      <c r="O2989" s="7">
        <v>4</v>
      </c>
      <c r="P2989" s="3">
        <f t="shared" si="277"/>
        <v>0</v>
      </c>
      <c r="Q2989" s="3">
        <f t="shared" si="278"/>
        <v>0</v>
      </c>
      <c r="R2989" s="3">
        <f t="shared" si="279"/>
        <v>0</v>
      </c>
      <c r="S2989" s="3">
        <f t="shared" si="280"/>
        <v>1</v>
      </c>
      <c r="T2989" s="3">
        <f t="shared" si="281"/>
        <v>0</v>
      </c>
      <c r="U2989" s="3">
        <f t="shared" si="282"/>
        <v>0</v>
      </c>
    </row>
    <row r="2990" spans="1:21" ht="12.75" customHeight="1" x14ac:dyDescent="0.2">
      <c r="A2990" s="15" t="s">
        <v>95</v>
      </c>
      <c r="B2990" s="16" t="s">
        <v>96</v>
      </c>
      <c r="C2990" s="8">
        <v>216224</v>
      </c>
      <c r="D2990" s="6" t="s">
        <v>2400</v>
      </c>
      <c r="E2990" s="16" t="s">
        <v>2432</v>
      </c>
      <c r="F2990" s="15">
        <v>191931211</v>
      </c>
      <c r="G2990" s="5" t="s">
        <v>67</v>
      </c>
      <c r="H2990" s="6" t="s">
        <v>52</v>
      </c>
      <c r="I2990" s="6" t="s">
        <v>3094</v>
      </c>
      <c r="J2990" s="6" t="s">
        <v>3095</v>
      </c>
      <c r="K2990" s="6" t="s">
        <v>102</v>
      </c>
      <c r="L2990" s="6" t="s">
        <v>159</v>
      </c>
      <c r="M2990" s="16" t="s">
        <v>160</v>
      </c>
      <c r="N2990" s="8" t="s">
        <v>35</v>
      </c>
      <c r="O2990" s="7">
        <v>4</v>
      </c>
      <c r="P2990" s="3">
        <f t="shared" si="277"/>
        <v>0</v>
      </c>
      <c r="Q2990" s="3">
        <f t="shared" si="278"/>
        <v>0</v>
      </c>
      <c r="R2990" s="3">
        <f t="shared" si="279"/>
        <v>0</v>
      </c>
      <c r="S2990" s="3">
        <f t="shared" si="280"/>
        <v>1</v>
      </c>
      <c r="T2990" s="3">
        <f t="shared" si="281"/>
        <v>0</v>
      </c>
      <c r="U2990" s="3">
        <f t="shared" si="282"/>
        <v>0</v>
      </c>
    </row>
    <row r="2991" spans="1:21" ht="12.75" customHeight="1" x14ac:dyDescent="0.2">
      <c r="A2991" s="15" t="s">
        <v>95</v>
      </c>
      <c r="B2991" s="16" t="s">
        <v>96</v>
      </c>
      <c r="C2991" s="8">
        <v>216224</v>
      </c>
      <c r="D2991" s="6" t="s">
        <v>2400</v>
      </c>
      <c r="E2991" s="16" t="s">
        <v>2432</v>
      </c>
      <c r="F2991" s="15">
        <v>191931266</v>
      </c>
      <c r="G2991" s="5" t="s">
        <v>167</v>
      </c>
      <c r="H2991" s="6" t="s">
        <v>52</v>
      </c>
      <c r="I2991" s="6" t="s">
        <v>3058</v>
      </c>
      <c r="J2991" s="6" t="s">
        <v>3096</v>
      </c>
      <c r="K2991" s="6" t="s">
        <v>102</v>
      </c>
      <c r="L2991" s="6" t="s">
        <v>159</v>
      </c>
      <c r="M2991" s="16" t="s">
        <v>1863</v>
      </c>
      <c r="N2991" s="8" t="s">
        <v>35</v>
      </c>
      <c r="O2991" s="7">
        <v>4</v>
      </c>
      <c r="P2991" s="3">
        <f t="shared" si="277"/>
        <v>0</v>
      </c>
      <c r="Q2991" s="3">
        <f t="shared" si="278"/>
        <v>0</v>
      </c>
      <c r="R2991" s="3">
        <f t="shared" si="279"/>
        <v>0</v>
      </c>
      <c r="S2991" s="3">
        <f t="shared" si="280"/>
        <v>1</v>
      </c>
      <c r="T2991" s="3">
        <f t="shared" si="281"/>
        <v>0</v>
      </c>
      <c r="U2991" s="3">
        <f t="shared" si="282"/>
        <v>0</v>
      </c>
    </row>
    <row r="2992" spans="1:21" ht="12.75" customHeight="1" x14ac:dyDescent="0.2">
      <c r="A2992" s="15" t="s">
        <v>95</v>
      </c>
      <c r="B2992" s="16" t="s">
        <v>96</v>
      </c>
      <c r="C2992" s="8">
        <v>216224</v>
      </c>
      <c r="D2992" s="6" t="s">
        <v>2400</v>
      </c>
      <c r="E2992" s="16" t="s">
        <v>2432</v>
      </c>
      <c r="F2992" s="15">
        <v>191931340</v>
      </c>
      <c r="G2992" s="5" t="s">
        <v>67</v>
      </c>
      <c r="H2992" s="6" t="s">
        <v>52</v>
      </c>
      <c r="I2992" s="6" t="s">
        <v>3097</v>
      </c>
      <c r="J2992" s="6" t="s">
        <v>3098</v>
      </c>
      <c r="K2992" s="6" t="s">
        <v>102</v>
      </c>
      <c r="L2992" s="6" t="s">
        <v>159</v>
      </c>
      <c r="M2992" s="16" t="s">
        <v>160</v>
      </c>
      <c r="N2992" s="8" t="s">
        <v>35</v>
      </c>
      <c r="O2992" s="7">
        <v>4</v>
      </c>
      <c r="P2992" s="3">
        <f t="shared" si="277"/>
        <v>0</v>
      </c>
      <c r="Q2992" s="3">
        <f t="shared" si="278"/>
        <v>0</v>
      </c>
      <c r="R2992" s="3">
        <f t="shared" si="279"/>
        <v>0</v>
      </c>
      <c r="S2992" s="3">
        <f t="shared" si="280"/>
        <v>1</v>
      </c>
      <c r="T2992" s="3">
        <f t="shared" si="281"/>
        <v>0</v>
      </c>
      <c r="U2992" s="3">
        <f t="shared" si="282"/>
        <v>0</v>
      </c>
    </row>
    <row r="2993" spans="1:21" ht="12.75" customHeight="1" x14ac:dyDescent="0.2">
      <c r="A2993" s="15" t="s">
        <v>95</v>
      </c>
      <c r="B2993" s="16" t="s">
        <v>96</v>
      </c>
      <c r="C2993" s="8">
        <v>216224</v>
      </c>
      <c r="D2993" s="6" t="s">
        <v>2400</v>
      </c>
      <c r="E2993" s="16" t="s">
        <v>2432</v>
      </c>
      <c r="F2993" s="15">
        <v>191931362</v>
      </c>
      <c r="G2993" s="5" t="s">
        <v>105</v>
      </c>
      <c r="H2993" s="6" t="s">
        <v>52</v>
      </c>
      <c r="I2993" s="6" t="s">
        <v>3009</v>
      </c>
      <c r="J2993" s="6" t="s">
        <v>3099</v>
      </c>
      <c r="K2993" s="6" t="s">
        <v>102</v>
      </c>
      <c r="L2993" s="6" t="s">
        <v>159</v>
      </c>
      <c r="M2993" s="16" t="s">
        <v>1863</v>
      </c>
      <c r="N2993" s="8" t="s">
        <v>35</v>
      </c>
      <c r="O2993" s="7">
        <v>4</v>
      </c>
      <c r="P2993" s="3">
        <f t="shared" si="277"/>
        <v>0</v>
      </c>
      <c r="Q2993" s="3">
        <f t="shared" si="278"/>
        <v>0</v>
      </c>
      <c r="R2993" s="3">
        <f t="shared" si="279"/>
        <v>0</v>
      </c>
      <c r="S2993" s="3">
        <f t="shared" si="280"/>
        <v>1</v>
      </c>
      <c r="T2993" s="3">
        <f t="shared" si="281"/>
        <v>0</v>
      </c>
      <c r="U2993" s="3">
        <f t="shared" si="282"/>
        <v>0</v>
      </c>
    </row>
    <row r="2994" spans="1:21" ht="12.75" customHeight="1" x14ac:dyDescent="0.2">
      <c r="A2994" s="15" t="s">
        <v>95</v>
      </c>
      <c r="B2994" s="16" t="s">
        <v>96</v>
      </c>
      <c r="C2994" s="8">
        <v>216224</v>
      </c>
      <c r="D2994" s="6" t="s">
        <v>2400</v>
      </c>
      <c r="E2994" s="16" t="s">
        <v>2432</v>
      </c>
      <c r="F2994" s="15">
        <v>191931803</v>
      </c>
      <c r="G2994" s="5" t="s">
        <v>167</v>
      </c>
      <c r="H2994" s="6" t="s">
        <v>52</v>
      </c>
      <c r="I2994" s="6" t="s">
        <v>3100</v>
      </c>
      <c r="J2994" s="6" t="s">
        <v>3101</v>
      </c>
      <c r="K2994" s="6" t="s">
        <v>102</v>
      </c>
      <c r="L2994" s="6" t="s">
        <v>159</v>
      </c>
      <c r="M2994" s="16" t="s">
        <v>1863</v>
      </c>
      <c r="N2994" s="8" t="s">
        <v>35</v>
      </c>
      <c r="O2994" s="7">
        <v>4</v>
      </c>
      <c r="P2994" s="3">
        <f t="shared" si="277"/>
        <v>0</v>
      </c>
      <c r="Q2994" s="3">
        <f t="shared" si="278"/>
        <v>0</v>
      </c>
      <c r="R2994" s="3">
        <f t="shared" si="279"/>
        <v>0</v>
      </c>
      <c r="S2994" s="3">
        <f t="shared" si="280"/>
        <v>1</v>
      </c>
      <c r="T2994" s="3">
        <f t="shared" si="281"/>
        <v>0</v>
      </c>
      <c r="U2994" s="3">
        <f t="shared" si="282"/>
        <v>0</v>
      </c>
    </row>
    <row r="2995" spans="1:21" ht="12.75" customHeight="1" x14ac:dyDescent="0.2">
      <c r="A2995" s="15" t="s">
        <v>95</v>
      </c>
      <c r="B2995" s="16" t="s">
        <v>96</v>
      </c>
      <c r="C2995" s="8">
        <v>216224</v>
      </c>
      <c r="D2995" s="6" t="s">
        <v>2400</v>
      </c>
      <c r="E2995" s="16" t="s">
        <v>2432</v>
      </c>
      <c r="F2995" s="15">
        <v>191931901</v>
      </c>
      <c r="G2995" s="5" t="s">
        <v>67</v>
      </c>
      <c r="H2995" s="6" t="s">
        <v>52</v>
      </c>
      <c r="I2995" s="6" t="s">
        <v>3060</v>
      </c>
      <c r="J2995" s="6" t="s">
        <v>3102</v>
      </c>
      <c r="K2995" s="6" t="s">
        <v>102</v>
      </c>
      <c r="L2995" s="6" t="s">
        <v>159</v>
      </c>
      <c r="M2995" s="16" t="s">
        <v>1863</v>
      </c>
      <c r="N2995" s="8" t="s">
        <v>35</v>
      </c>
      <c r="O2995" s="7">
        <v>4</v>
      </c>
      <c r="P2995" s="3">
        <f t="shared" si="277"/>
        <v>0</v>
      </c>
      <c r="Q2995" s="3">
        <f t="shared" si="278"/>
        <v>0</v>
      </c>
      <c r="R2995" s="3">
        <f t="shared" si="279"/>
        <v>0</v>
      </c>
      <c r="S2995" s="3">
        <f t="shared" si="280"/>
        <v>1</v>
      </c>
      <c r="T2995" s="3">
        <f t="shared" si="281"/>
        <v>0</v>
      </c>
      <c r="U2995" s="3">
        <f t="shared" si="282"/>
        <v>0</v>
      </c>
    </row>
    <row r="2996" spans="1:21" ht="12.75" customHeight="1" x14ac:dyDescent="0.2">
      <c r="A2996" s="15" t="s">
        <v>95</v>
      </c>
      <c r="B2996" s="16" t="s">
        <v>96</v>
      </c>
      <c r="C2996" s="8">
        <v>216224</v>
      </c>
      <c r="D2996" s="6" t="s">
        <v>2400</v>
      </c>
      <c r="E2996" s="16" t="s">
        <v>2432</v>
      </c>
      <c r="F2996" s="15">
        <v>191931903</v>
      </c>
      <c r="G2996" s="5" t="s">
        <v>67</v>
      </c>
      <c r="H2996" s="6" t="s">
        <v>52</v>
      </c>
      <c r="I2996" s="6" t="s">
        <v>3060</v>
      </c>
      <c r="J2996" s="6" t="s">
        <v>3103</v>
      </c>
      <c r="K2996" s="6" t="s">
        <v>102</v>
      </c>
      <c r="L2996" s="6" t="s">
        <v>159</v>
      </c>
      <c r="M2996" s="16" t="s">
        <v>1863</v>
      </c>
      <c r="N2996" s="8" t="s">
        <v>35</v>
      </c>
      <c r="O2996" s="7">
        <v>4</v>
      </c>
      <c r="P2996" s="3">
        <f t="shared" si="277"/>
        <v>0</v>
      </c>
      <c r="Q2996" s="3">
        <f t="shared" si="278"/>
        <v>0</v>
      </c>
      <c r="R2996" s="3">
        <f t="shared" si="279"/>
        <v>0</v>
      </c>
      <c r="S2996" s="3">
        <f t="shared" si="280"/>
        <v>1</v>
      </c>
      <c r="T2996" s="3">
        <f t="shared" si="281"/>
        <v>0</v>
      </c>
      <c r="U2996" s="3">
        <f t="shared" si="282"/>
        <v>0</v>
      </c>
    </row>
    <row r="2997" spans="1:21" ht="12.75" customHeight="1" x14ac:dyDescent="0.2">
      <c r="A2997" s="15" t="s">
        <v>95</v>
      </c>
      <c r="B2997" s="16" t="s">
        <v>96</v>
      </c>
      <c r="C2997" s="8">
        <v>216224</v>
      </c>
      <c r="D2997" s="6" t="s">
        <v>2400</v>
      </c>
      <c r="E2997" s="16" t="s">
        <v>2432</v>
      </c>
      <c r="F2997" s="15">
        <v>191931920</v>
      </c>
      <c r="G2997" s="5" t="s">
        <v>105</v>
      </c>
      <c r="H2997" s="6" t="s">
        <v>52</v>
      </c>
      <c r="I2997" s="6" t="s">
        <v>3104</v>
      </c>
      <c r="J2997" s="6" t="s">
        <v>3105</v>
      </c>
      <c r="K2997" s="6" t="s">
        <v>102</v>
      </c>
      <c r="L2997" s="6" t="s">
        <v>159</v>
      </c>
      <c r="M2997" s="16" t="s">
        <v>1863</v>
      </c>
      <c r="N2997" s="8" t="s">
        <v>35</v>
      </c>
      <c r="O2997" s="7">
        <v>4</v>
      </c>
      <c r="P2997" s="3">
        <f t="shared" si="277"/>
        <v>0</v>
      </c>
      <c r="Q2997" s="3">
        <f t="shared" si="278"/>
        <v>0</v>
      </c>
      <c r="R2997" s="3">
        <f t="shared" si="279"/>
        <v>0</v>
      </c>
      <c r="S2997" s="3">
        <f t="shared" si="280"/>
        <v>1</v>
      </c>
      <c r="T2997" s="3">
        <f t="shared" si="281"/>
        <v>0</v>
      </c>
      <c r="U2997" s="3">
        <f t="shared" si="282"/>
        <v>0</v>
      </c>
    </row>
    <row r="2998" spans="1:21" ht="12.75" customHeight="1" x14ac:dyDescent="0.2">
      <c r="A2998" s="15" t="s">
        <v>95</v>
      </c>
      <c r="B2998" s="16" t="s">
        <v>96</v>
      </c>
      <c r="C2998" s="8">
        <v>216224</v>
      </c>
      <c r="D2998" s="6" t="s">
        <v>2400</v>
      </c>
      <c r="E2998" s="16" t="s">
        <v>2432</v>
      </c>
      <c r="F2998" s="15">
        <v>191931943</v>
      </c>
      <c r="G2998" s="5" t="s">
        <v>167</v>
      </c>
      <c r="H2998" s="6" t="s">
        <v>52</v>
      </c>
      <c r="I2998" s="6" t="s">
        <v>3106</v>
      </c>
      <c r="J2998" s="6" t="s">
        <v>3107</v>
      </c>
      <c r="K2998" s="6" t="s">
        <v>102</v>
      </c>
      <c r="L2998" s="6" t="s">
        <v>159</v>
      </c>
      <c r="M2998" s="16" t="s">
        <v>160</v>
      </c>
      <c r="N2998" s="8" t="s">
        <v>35</v>
      </c>
      <c r="O2998" s="7">
        <v>4</v>
      </c>
      <c r="P2998" s="3">
        <f t="shared" si="277"/>
        <v>0</v>
      </c>
      <c r="Q2998" s="3">
        <f t="shared" si="278"/>
        <v>0</v>
      </c>
      <c r="R2998" s="3">
        <f t="shared" si="279"/>
        <v>0</v>
      </c>
      <c r="S2998" s="3">
        <f t="shared" si="280"/>
        <v>1</v>
      </c>
      <c r="T2998" s="3">
        <f t="shared" si="281"/>
        <v>0</v>
      </c>
      <c r="U2998" s="3">
        <f t="shared" si="282"/>
        <v>0</v>
      </c>
    </row>
    <row r="2999" spans="1:21" ht="12.75" customHeight="1" x14ac:dyDescent="0.2">
      <c r="A2999" s="15" t="s">
        <v>95</v>
      </c>
      <c r="B2999" s="16" t="s">
        <v>96</v>
      </c>
      <c r="C2999" s="8">
        <v>216224</v>
      </c>
      <c r="D2999" s="6" t="s">
        <v>2400</v>
      </c>
      <c r="E2999" s="16" t="s">
        <v>2432</v>
      </c>
      <c r="F2999" s="15">
        <v>191931944</v>
      </c>
      <c r="G2999" s="5" t="s">
        <v>167</v>
      </c>
      <c r="H2999" s="6" t="s">
        <v>52</v>
      </c>
      <c r="I2999" s="6" t="s">
        <v>3106</v>
      </c>
      <c r="J2999" s="6" t="s">
        <v>3108</v>
      </c>
      <c r="K2999" s="6" t="s">
        <v>102</v>
      </c>
      <c r="L2999" s="6" t="s">
        <v>159</v>
      </c>
      <c r="M2999" s="16" t="s">
        <v>160</v>
      </c>
      <c r="N2999" s="8" t="s">
        <v>35</v>
      </c>
      <c r="O2999" s="7">
        <v>4</v>
      </c>
      <c r="P2999" s="3">
        <f t="shared" si="277"/>
        <v>0</v>
      </c>
      <c r="Q2999" s="3">
        <f t="shared" si="278"/>
        <v>0</v>
      </c>
      <c r="R2999" s="3">
        <f t="shared" si="279"/>
        <v>0</v>
      </c>
      <c r="S2999" s="3">
        <f t="shared" si="280"/>
        <v>1</v>
      </c>
      <c r="T2999" s="3">
        <f t="shared" si="281"/>
        <v>0</v>
      </c>
      <c r="U2999" s="3">
        <f t="shared" si="282"/>
        <v>0</v>
      </c>
    </row>
    <row r="3000" spans="1:21" ht="12.75" customHeight="1" x14ac:dyDescent="0.2">
      <c r="A3000" s="15" t="s">
        <v>95</v>
      </c>
      <c r="B3000" s="16" t="s">
        <v>96</v>
      </c>
      <c r="C3000" s="8">
        <v>216224</v>
      </c>
      <c r="D3000" s="6" t="s">
        <v>2400</v>
      </c>
      <c r="E3000" s="16" t="s">
        <v>2432</v>
      </c>
      <c r="F3000" s="15">
        <v>191932009</v>
      </c>
      <c r="G3000" s="5" t="s">
        <v>67</v>
      </c>
      <c r="H3000" s="6" t="s">
        <v>52</v>
      </c>
      <c r="I3000" s="6" t="s">
        <v>3109</v>
      </c>
      <c r="J3000" s="6" t="s">
        <v>3110</v>
      </c>
      <c r="K3000" s="6" t="s">
        <v>102</v>
      </c>
      <c r="L3000" s="6" t="s">
        <v>159</v>
      </c>
      <c r="M3000" s="16" t="s">
        <v>160</v>
      </c>
      <c r="N3000" s="8" t="s">
        <v>35</v>
      </c>
      <c r="O3000" s="7">
        <v>4</v>
      </c>
      <c r="P3000" s="3">
        <f t="shared" si="277"/>
        <v>0</v>
      </c>
      <c r="Q3000" s="3">
        <f t="shared" si="278"/>
        <v>0</v>
      </c>
      <c r="R3000" s="3">
        <f t="shared" si="279"/>
        <v>0</v>
      </c>
      <c r="S3000" s="3">
        <f t="shared" si="280"/>
        <v>1</v>
      </c>
      <c r="T3000" s="3">
        <f t="shared" si="281"/>
        <v>0</v>
      </c>
      <c r="U3000" s="3">
        <f t="shared" si="282"/>
        <v>0</v>
      </c>
    </row>
    <row r="3001" spans="1:21" ht="12.75" customHeight="1" x14ac:dyDescent="0.2">
      <c r="A3001" s="15" t="s">
        <v>95</v>
      </c>
      <c r="B3001" s="16" t="s">
        <v>96</v>
      </c>
      <c r="C3001" s="8">
        <v>216224</v>
      </c>
      <c r="D3001" s="6" t="s">
        <v>2400</v>
      </c>
      <c r="E3001" s="16" t="s">
        <v>2432</v>
      </c>
      <c r="F3001" s="15">
        <v>191940430</v>
      </c>
      <c r="G3001" s="5" t="s">
        <v>67</v>
      </c>
      <c r="H3001" s="6" t="s">
        <v>52</v>
      </c>
      <c r="I3001" s="6" t="s">
        <v>3111</v>
      </c>
      <c r="J3001" s="6" t="s">
        <v>3112</v>
      </c>
      <c r="K3001" s="6" t="s">
        <v>102</v>
      </c>
      <c r="L3001" s="6" t="s">
        <v>159</v>
      </c>
      <c r="M3001" s="16" t="s">
        <v>160</v>
      </c>
      <c r="N3001" s="8" t="s">
        <v>35</v>
      </c>
      <c r="O3001" s="7">
        <v>4</v>
      </c>
      <c r="P3001" s="3">
        <f t="shared" si="277"/>
        <v>0</v>
      </c>
      <c r="Q3001" s="3">
        <f t="shared" si="278"/>
        <v>0</v>
      </c>
      <c r="R3001" s="3">
        <f t="shared" si="279"/>
        <v>0</v>
      </c>
      <c r="S3001" s="3">
        <f t="shared" si="280"/>
        <v>1</v>
      </c>
      <c r="T3001" s="3">
        <f t="shared" si="281"/>
        <v>0</v>
      </c>
      <c r="U3001" s="3">
        <f t="shared" si="282"/>
        <v>0</v>
      </c>
    </row>
    <row r="3002" spans="1:21" ht="12.75" customHeight="1" x14ac:dyDescent="0.2">
      <c r="A3002" s="15" t="s">
        <v>95</v>
      </c>
      <c r="B3002" s="16" t="s">
        <v>96</v>
      </c>
      <c r="C3002" s="8">
        <v>216224</v>
      </c>
      <c r="D3002" s="6" t="s">
        <v>2400</v>
      </c>
      <c r="E3002" s="16" t="s">
        <v>2432</v>
      </c>
      <c r="F3002" s="15">
        <v>192022358</v>
      </c>
      <c r="G3002" s="5" t="s">
        <v>105</v>
      </c>
      <c r="H3002" s="6" t="s">
        <v>29</v>
      </c>
      <c r="I3002" s="6" t="s">
        <v>3113</v>
      </c>
      <c r="J3002" s="6" t="s">
        <v>3114</v>
      </c>
      <c r="K3002" s="6" t="s">
        <v>102</v>
      </c>
      <c r="L3002" s="6" t="s">
        <v>159</v>
      </c>
      <c r="M3002" s="16" t="s">
        <v>1863</v>
      </c>
      <c r="N3002" s="8" t="s">
        <v>35</v>
      </c>
      <c r="O3002" s="7">
        <v>4</v>
      </c>
      <c r="P3002" s="3">
        <f t="shared" si="277"/>
        <v>0</v>
      </c>
      <c r="Q3002" s="3">
        <f t="shared" si="278"/>
        <v>0</v>
      </c>
      <c r="R3002" s="3">
        <f t="shared" si="279"/>
        <v>0</v>
      </c>
      <c r="S3002" s="3">
        <f t="shared" si="280"/>
        <v>1</v>
      </c>
      <c r="T3002" s="3">
        <f t="shared" si="281"/>
        <v>0</v>
      </c>
      <c r="U3002" s="3">
        <f t="shared" si="282"/>
        <v>0</v>
      </c>
    </row>
    <row r="3003" spans="1:21" ht="12.75" customHeight="1" x14ac:dyDescent="0.2">
      <c r="A3003" s="15" t="s">
        <v>95</v>
      </c>
      <c r="B3003" s="16" t="s">
        <v>96</v>
      </c>
      <c r="C3003" s="8">
        <v>216224</v>
      </c>
      <c r="D3003" s="6" t="s">
        <v>2400</v>
      </c>
      <c r="E3003" s="16" t="s">
        <v>2432</v>
      </c>
      <c r="F3003" s="15">
        <v>192022822</v>
      </c>
      <c r="G3003" s="5" t="s">
        <v>167</v>
      </c>
      <c r="H3003" s="6" t="s">
        <v>29</v>
      </c>
      <c r="I3003" s="6" t="s">
        <v>3115</v>
      </c>
      <c r="J3003" s="6" t="s">
        <v>3116</v>
      </c>
      <c r="K3003" s="6" t="s">
        <v>102</v>
      </c>
      <c r="L3003" s="6" t="s">
        <v>159</v>
      </c>
      <c r="M3003" s="16" t="s">
        <v>1863</v>
      </c>
      <c r="N3003" s="8" t="s">
        <v>35</v>
      </c>
      <c r="O3003" s="7">
        <v>4</v>
      </c>
      <c r="P3003" s="3">
        <f t="shared" si="277"/>
        <v>0</v>
      </c>
      <c r="Q3003" s="3">
        <f t="shared" si="278"/>
        <v>0</v>
      </c>
      <c r="R3003" s="3">
        <f t="shared" si="279"/>
        <v>0</v>
      </c>
      <c r="S3003" s="3">
        <f t="shared" si="280"/>
        <v>1</v>
      </c>
      <c r="T3003" s="3">
        <f t="shared" si="281"/>
        <v>0</v>
      </c>
      <c r="U3003" s="3">
        <f t="shared" si="282"/>
        <v>0</v>
      </c>
    </row>
    <row r="3004" spans="1:21" ht="12.75" customHeight="1" x14ac:dyDescent="0.2">
      <c r="A3004" s="15" t="s">
        <v>95</v>
      </c>
      <c r="B3004" s="16" t="s">
        <v>96</v>
      </c>
      <c r="C3004" s="8">
        <v>216224</v>
      </c>
      <c r="D3004" s="6" t="s">
        <v>2400</v>
      </c>
      <c r="E3004" s="16" t="s">
        <v>2432</v>
      </c>
      <c r="F3004" s="15">
        <v>192023137</v>
      </c>
      <c r="G3004" s="5" t="s">
        <v>67</v>
      </c>
      <c r="H3004" s="6" t="s">
        <v>52</v>
      </c>
      <c r="I3004" s="6" t="s">
        <v>3060</v>
      </c>
      <c r="J3004" s="6" t="s">
        <v>3117</v>
      </c>
      <c r="K3004" s="6" t="s">
        <v>102</v>
      </c>
      <c r="L3004" s="6" t="s">
        <v>159</v>
      </c>
      <c r="M3004" s="16" t="s">
        <v>1863</v>
      </c>
      <c r="N3004" s="8" t="s">
        <v>35</v>
      </c>
      <c r="O3004" s="7">
        <v>4</v>
      </c>
      <c r="P3004" s="3">
        <f t="shared" si="277"/>
        <v>0</v>
      </c>
      <c r="Q3004" s="3">
        <f t="shared" si="278"/>
        <v>0</v>
      </c>
      <c r="R3004" s="3">
        <f t="shared" si="279"/>
        <v>0</v>
      </c>
      <c r="S3004" s="3">
        <f t="shared" si="280"/>
        <v>1</v>
      </c>
      <c r="T3004" s="3">
        <f t="shared" si="281"/>
        <v>0</v>
      </c>
      <c r="U3004" s="3">
        <f t="shared" si="282"/>
        <v>0</v>
      </c>
    </row>
    <row r="3005" spans="1:21" ht="12.75" customHeight="1" x14ac:dyDescent="0.2">
      <c r="A3005" s="15" t="s">
        <v>95</v>
      </c>
      <c r="B3005" s="16" t="s">
        <v>96</v>
      </c>
      <c r="C3005" s="8">
        <v>216224</v>
      </c>
      <c r="D3005" s="6" t="s">
        <v>2400</v>
      </c>
      <c r="E3005" s="16" t="s">
        <v>2432</v>
      </c>
      <c r="F3005" s="15">
        <v>192023394</v>
      </c>
      <c r="G3005" s="5" t="s">
        <v>36</v>
      </c>
      <c r="H3005" s="6" t="s">
        <v>29</v>
      </c>
      <c r="I3005" s="6" t="s">
        <v>3118</v>
      </c>
      <c r="J3005" s="6" t="s">
        <v>3119</v>
      </c>
      <c r="K3005" s="6" t="s">
        <v>102</v>
      </c>
      <c r="L3005" s="6" t="s">
        <v>159</v>
      </c>
      <c r="M3005" s="16" t="s">
        <v>160</v>
      </c>
      <c r="N3005" s="8" t="s">
        <v>35</v>
      </c>
      <c r="O3005" s="7">
        <v>4</v>
      </c>
      <c r="P3005" s="3">
        <f t="shared" si="277"/>
        <v>0</v>
      </c>
      <c r="Q3005" s="3">
        <f t="shared" si="278"/>
        <v>0</v>
      </c>
      <c r="R3005" s="3">
        <f t="shared" si="279"/>
        <v>0</v>
      </c>
      <c r="S3005" s="3">
        <f t="shared" si="280"/>
        <v>1</v>
      </c>
      <c r="T3005" s="3">
        <f t="shared" si="281"/>
        <v>0</v>
      </c>
      <c r="U3005" s="3">
        <f t="shared" si="282"/>
        <v>0</v>
      </c>
    </row>
    <row r="3006" spans="1:21" ht="12.75" customHeight="1" x14ac:dyDescent="0.2">
      <c r="A3006" s="15" t="s">
        <v>95</v>
      </c>
      <c r="B3006" s="16" t="s">
        <v>96</v>
      </c>
      <c r="C3006" s="8">
        <v>216224</v>
      </c>
      <c r="D3006" s="6" t="s">
        <v>2400</v>
      </c>
      <c r="E3006" s="16" t="s">
        <v>2432</v>
      </c>
      <c r="F3006" s="15">
        <v>192023811</v>
      </c>
      <c r="G3006" s="5" t="s">
        <v>67</v>
      </c>
      <c r="H3006" s="6" t="s">
        <v>29</v>
      </c>
      <c r="I3006" s="6" t="s">
        <v>3120</v>
      </c>
      <c r="J3006" s="6" t="s">
        <v>3121</v>
      </c>
      <c r="K3006" s="6" t="s">
        <v>102</v>
      </c>
      <c r="L3006" s="6" t="s">
        <v>159</v>
      </c>
      <c r="M3006" s="16" t="s">
        <v>1863</v>
      </c>
      <c r="N3006" s="8" t="s">
        <v>35</v>
      </c>
      <c r="O3006" s="7">
        <v>4</v>
      </c>
      <c r="P3006" s="3">
        <f t="shared" si="277"/>
        <v>0</v>
      </c>
      <c r="Q3006" s="3">
        <f t="shared" si="278"/>
        <v>0</v>
      </c>
      <c r="R3006" s="3">
        <f t="shared" si="279"/>
        <v>0</v>
      </c>
      <c r="S3006" s="3">
        <f t="shared" si="280"/>
        <v>1</v>
      </c>
      <c r="T3006" s="3">
        <f t="shared" si="281"/>
        <v>0</v>
      </c>
      <c r="U3006" s="3">
        <f t="shared" si="282"/>
        <v>0</v>
      </c>
    </row>
    <row r="3007" spans="1:21" ht="12.75" customHeight="1" x14ac:dyDescent="0.2">
      <c r="A3007" s="15" t="s">
        <v>95</v>
      </c>
      <c r="B3007" s="16" t="s">
        <v>96</v>
      </c>
      <c r="C3007" s="8">
        <v>216224</v>
      </c>
      <c r="D3007" s="6" t="s">
        <v>2400</v>
      </c>
      <c r="E3007" s="16" t="s">
        <v>2432</v>
      </c>
      <c r="F3007" s="15">
        <v>192034488</v>
      </c>
      <c r="G3007" s="5" t="s">
        <v>167</v>
      </c>
      <c r="H3007" s="6" t="s">
        <v>29</v>
      </c>
      <c r="I3007" s="6" t="s">
        <v>3122</v>
      </c>
      <c r="J3007" s="6" t="s">
        <v>3123</v>
      </c>
      <c r="K3007" s="6" t="s">
        <v>102</v>
      </c>
      <c r="L3007" s="6" t="s">
        <v>159</v>
      </c>
      <c r="M3007" s="16" t="s">
        <v>1863</v>
      </c>
      <c r="N3007" s="8" t="s">
        <v>35</v>
      </c>
      <c r="O3007" s="7">
        <v>4</v>
      </c>
      <c r="P3007" s="3">
        <f t="shared" si="277"/>
        <v>0</v>
      </c>
      <c r="Q3007" s="3">
        <f t="shared" si="278"/>
        <v>0</v>
      </c>
      <c r="R3007" s="3">
        <f t="shared" si="279"/>
        <v>0</v>
      </c>
      <c r="S3007" s="3">
        <f t="shared" si="280"/>
        <v>1</v>
      </c>
      <c r="T3007" s="3">
        <f t="shared" si="281"/>
        <v>0</v>
      </c>
      <c r="U3007" s="3">
        <f t="shared" si="282"/>
        <v>0</v>
      </c>
    </row>
    <row r="3008" spans="1:21" ht="12.75" customHeight="1" x14ac:dyDescent="0.2">
      <c r="A3008" s="15" t="s">
        <v>95</v>
      </c>
      <c r="B3008" s="16" t="s">
        <v>96</v>
      </c>
      <c r="C3008" s="8">
        <v>216224</v>
      </c>
      <c r="D3008" s="6" t="s">
        <v>2400</v>
      </c>
      <c r="E3008" s="16" t="s">
        <v>2432</v>
      </c>
      <c r="F3008" s="15">
        <v>192034502</v>
      </c>
      <c r="G3008" s="5" t="s">
        <v>167</v>
      </c>
      <c r="H3008" s="6" t="s">
        <v>29</v>
      </c>
      <c r="I3008" s="6" t="s">
        <v>3124</v>
      </c>
      <c r="J3008" s="6" t="s">
        <v>3125</v>
      </c>
      <c r="K3008" s="6" t="s">
        <v>102</v>
      </c>
      <c r="L3008" s="6" t="s">
        <v>159</v>
      </c>
      <c r="M3008" s="16" t="s">
        <v>1863</v>
      </c>
      <c r="N3008" s="8" t="s">
        <v>35</v>
      </c>
      <c r="O3008" s="7">
        <v>4</v>
      </c>
      <c r="P3008" s="3">
        <f t="shared" si="277"/>
        <v>0</v>
      </c>
      <c r="Q3008" s="3">
        <f t="shared" si="278"/>
        <v>0</v>
      </c>
      <c r="R3008" s="3">
        <f t="shared" si="279"/>
        <v>0</v>
      </c>
      <c r="S3008" s="3">
        <f t="shared" si="280"/>
        <v>1</v>
      </c>
      <c r="T3008" s="3">
        <f t="shared" si="281"/>
        <v>0</v>
      </c>
      <c r="U3008" s="3">
        <f t="shared" si="282"/>
        <v>0</v>
      </c>
    </row>
    <row r="3009" spans="1:21" ht="12.75" customHeight="1" x14ac:dyDescent="0.2">
      <c r="A3009" s="15" t="s">
        <v>95</v>
      </c>
      <c r="B3009" s="16" t="s">
        <v>96</v>
      </c>
      <c r="C3009" s="8">
        <v>216224</v>
      </c>
      <c r="D3009" s="6" t="s">
        <v>2400</v>
      </c>
      <c r="E3009" s="16" t="s">
        <v>2432</v>
      </c>
      <c r="F3009" s="15">
        <v>192034518</v>
      </c>
      <c r="G3009" s="5" t="s">
        <v>167</v>
      </c>
      <c r="H3009" s="6" t="s">
        <v>52</v>
      </c>
      <c r="I3009" s="6" t="s">
        <v>3126</v>
      </c>
      <c r="J3009" s="6" t="s">
        <v>3127</v>
      </c>
      <c r="K3009" s="6" t="s">
        <v>102</v>
      </c>
      <c r="L3009" s="6" t="s">
        <v>159</v>
      </c>
      <c r="M3009" s="16" t="s">
        <v>1863</v>
      </c>
      <c r="N3009" s="8" t="s">
        <v>35</v>
      </c>
      <c r="O3009" s="7">
        <v>4</v>
      </c>
      <c r="P3009" s="3">
        <f t="shared" si="277"/>
        <v>0</v>
      </c>
      <c r="Q3009" s="3">
        <f t="shared" si="278"/>
        <v>0</v>
      </c>
      <c r="R3009" s="3">
        <f t="shared" si="279"/>
        <v>0</v>
      </c>
      <c r="S3009" s="3">
        <f t="shared" si="280"/>
        <v>1</v>
      </c>
      <c r="T3009" s="3">
        <f t="shared" si="281"/>
        <v>0</v>
      </c>
      <c r="U3009" s="3">
        <f t="shared" si="282"/>
        <v>0</v>
      </c>
    </row>
    <row r="3010" spans="1:21" ht="12.75" customHeight="1" x14ac:dyDescent="0.2">
      <c r="A3010" s="15" t="s">
        <v>95</v>
      </c>
      <c r="B3010" s="16" t="s">
        <v>96</v>
      </c>
      <c r="C3010" s="8">
        <v>216224</v>
      </c>
      <c r="D3010" s="6" t="s">
        <v>2400</v>
      </c>
      <c r="E3010" s="16" t="s">
        <v>2684</v>
      </c>
      <c r="F3010" s="15">
        <v>191894493</v>
      </c>
      <c r="G3010" s="5" t="s">
        <v>67</v>
      </c>
      <c r="H3010" s="6" t="s">
        <v>52</v>
      </c>
      <c r="I3010" s="6" t="s">
        <v>3128</v>
      </c>
      <c r="J3010" s="6" t="s">
        <v>3129</v>
      </c>
      <c r="K3010" s="6" t="s">
        <v>102</v>
      </c>
      <c r="L3010" s="6" t="s">
        <v>159</v>
      </c>
      <c r="M3010" s="16" t="s">
        <v>1863</v>
      </c>
      <c r="N3010" s="8" t="s">
        <v>35</v>
      </c>
      <c r="O3010" s="7">
        <v>4</v>
      </c>
      <c r="P3010" s="3">
        <f t="shared" si="277"/>
        <v>0</v>
      </c>
      <c r="Q3010" s="3">
        <f t="shared" si="278"/>
        <v>0</v>
      </c>
      <c r="R3010" s="3">
        <f t="shared" si="279"/>
        <v>0</v>
      </c>
      <c r="S3010" s="3">
        <f t="shared" si="280"/>
        <v>1</v>
      </c>
      <c r="T3010" s="3">
        <f t="shared" si="281"/>
        <v>0</v>
      </c>
      <c r="U3010" s="3">
        <f t="shared" si="282"/>
        <v>0</v>
      </c>
    </row>
    <row r="3011" spans="1:21" ht="12.75" customHeight="1" x14ac:dyDescent="0.2">
      <c r="A3011" s="15" t="s">
        <v>95</v>
      </c>
      <c r="B3011" s="16" t="s">
        <v>96</v>
      </c>
      <c r="C3011" s="8">
        <v>216224</v>
      </c>
      <c r="D3011" s="6" t="s">
        <v>2400</v>
      </c>
      <c r="E3011" s="16" t="s">
        <v>2684</v>
      </c>
      <c r="F3011" s="15">
        <v>191933927</v>
      </c>
      <c r="G3011" s="5" t="s">
        <v>67</v>
      </c>
      <c r="H3011" s="6" t="s">
        <v>52</v>
      </c>
      <c r="I3011" s="6" t="s">
        <v>3130</v>
      </c>
      <c r="J3011" s="6" t="s">
        <v>3131</v>
      </c>
      <c r="K3011" s="6" t="s">
        <v>102</v>
      </c>
      <c r="L3011" s="6" t="s">
        <v>159</v>
      </c>
      <c r="M3011" s="16" t="s">
        <v>160</v>
      </c>
      <c r="N3011" s="8" t="s">
        <v>35</v>
      </c>
      <c r="O3011" s="7">
        <v>4</v>
      </c>
      <c r="P3011" s="3">
        <f t="shared" si="277"/>
        <v>0</v>
      </c>
      <c r="Q3011" s="3">
        <f t="shared" si="278"/>
        <v>0</v>
      </c>
      <c r="R3011" s="3">
        <f t="shared" si="279"/>
        <v>0</v>
      </c>
      <c r="S3011" s="3">
        <f t="shared" si="280"/>
        <v>1</v>
      </c>
      <c r="T3011" s="3">
        <f t="shared" si="281"/>
        <v>0</v>
      </c>
      <c r="U3011" s="3">
        <f t="shared" si="282"/>
        <v>0</v>
      </c>
    </row>
    <row r="3012" spans="1:21" ht="12.75" customHeight="1" x14ac:dyDescent="0.2">
      <c r="A3012" s="15" t="s">
        <v>95</v>
      </c>
      <c r="B3012" s="16" t="s">
        <v>96</v>
      </c>
      <c r="C3012" s="8">
        <v>216224</v>
      </c>
      <c r="D3012" s="6" t="s">
        <v>2400</v>
      </c>
      <c r="E3012" s="16" t="s">
        <v>2401</v>
      </c>
      <c r="F3012" s="15">
        <v>192024726</v>
      </c>
      <c r="G3012" s="5" t="s">
        <v>167</v>
      </c>
      <c r="H3012" s="6" t="s">
        <v>52</v>
      </c>
      <c r="I3012" s="6" t="s">
        <v>174</v>
      </c>
      <c r="J3012" s="6" t="s">
        <v>3132</v>
      </c>
      <c r="K3012" s="6" t="s">
        <v>102</v>
      </c>
      <c r="L3012" s="6" t="s">
        <v>159</v>
      </c>
      <c r="M3012" s="16" t="s">
        <v>160</v>
      </c>
      <c r="N3012" s="8" t="s">
        <v>35</v>
      </c>
      <c r="O3012" s="7">
        <v>4</v>
      </c>
      <c r="P3012" s="3">
        <f t="shared" si="277"/>
        <v>0</v>
      </c>
      <c r="Q3012" s="3">
        <f t="shared" si="278"/>
        <v>0</v>
      </c>
      <c r="R3012" s="3">
        <f t="shared" si="279"/>
        <v>0</v>
      </c>
      <c r="S3012" s="3">
        <f t="shared" si="280"/>
        <v>1</v>
      </c>
      <c r="T3012" s="3">
        <f t="shared" si="281"/>
        <v>0</v>
      </c>
      <c r="U3012" s="3">
        <f t="shared" si="282"/>
        <v>0</v>
      </c>
    </row>
    <row r="3013" spans="1:21" ht="12.75" customHeight="1" x14ac:dyDescent="0.2">
      <c r="A3013" s="15" t="s">
        <v>95</v>
      </c>
      <c r="B3013" s="16" t="s">
        <v>96</v>
      </c>
      <c r="C3013" s="8">
        <v>216224</v>
      </c>
      <c r="D3013" s="6" t="s">
        <v>2400</v>
      </c>
      <c r="E3013" s="16" t="s">
        <v>2623</v>
      </c>
      <c r="F3013" s="15">
        <v>192024313</v>
      </c>
      <c r="G3013" s="5" t="s">
        <v>167</v>
      </c>
      <c r="H3013" s="6" t="s">
        <v>29</v>
      </c>
      <c r="I3013" s="6" t="s">
        <v>3133</v>
      </c>
      <c r="J3013" s="6" t="s">
        <v>3134</v>
      </c>
      <c r="K3013" s="6" t="s">
        <v>102</v>
      </c>
      <c r="L3013" s="6" t="s">
        <v>159</v>
      </c>
      <c r="M3013" s="16" t="s">
        <v>1863</v>
      </c>
      <c r="N3013" s="8" t="s">
        <v>35</v>
      </c>
      <c r="O3013" s="7">
        <v>5</v>
      </c>
      <c r="P3013" s="3">
        <f t="shared" ref="P3013:P3076" si="283">IF(O3013=1,1,0)</f>
        <v>0</v>
      </c>
      <c r="Q3013" s="3">
        <f t="shared" ref="Q3013:Q3076" si="284">IF(O3013=2,1,0)</f>
        <v>0</v>
      </c>
      <c r="R3013" s="3">
        <f t="shared" ref="R3013:R3076" si="285">IF(O3013=3,1,0)</f>
        <v>0</v>
      </c>
      <c r="S3013" s="3">
        <f t="shared" ref="S3013:S3076" si="286">IF(O3013=4,1,0)</f>
        <v>0</v>
      </c>
      <c r="T3013" s="3">
        <f t="shared" ref="T3013:T3076" si="287">IF(O3013=5,1,0)</f>
        <v>1</v>
      </c>
      <c r="U3013" s="3">
        <f t="shared" ref="U3013:U3076" si="288">IF(O3013="Bez finální známky, nebyl získán potřebný počet posudků",1,IF(O3013="N (nehodnoceno)",1,0))</f>
        <v>0</v>
      </c>
    </row>
    <row r="3014" spans="1:21" ht="12.75" customHeight="1" x14ac:dyDescent="0.2">
      <c r="A3014" s="15" t="s">
        <v>95</v>
      </c>
      <c r="B3014" s="16" t="s">
        <v>96</v>
      </c>
      <c r="C3014" s="8">
        <v>216224</v>
      </c>
      <c r="D3014" s="6" t="s">
        <v>2400</v>
      </c>
      <c r="E3014" s="16" t="s">
        <v>2432</v>
      </c>
      <c r="F3014" s="15">
        <v>192023229</v>
      </c>
      <c r="G3014" s="5" t="s">
        <v>167</v>
      </c>
      <c r="H3014" s="6" t="s">
        <v>29</v>
      </c>
      <c r="I3014" s="6" t="s">
        <v>3060</v>
      </c>
      <c r="J3014" s="6" t="s">
        <v>3135</v>
      </c>
      <c r="K3014" s="6" t="s">
        <v>102</v>
      </c>
      <c r="L3014" s="6" t="s">
        <v>159</v>
      </c>
      <c r="M3014" s="16" t="s">
        <v>1863</v>
      </c>
      <c r="N3014" s="8" t="s">
        <v>35</v>
      </c>
      <c r="O3014" s="7">
        <v>5</v>
      </c>
      <c r="P3014" s="3">
        <f t="shared" si="283"/>
        <v>0</v>
      </c>
      <c r="Q3014" s="3">
        <f t="shared" si="284"/>
        <v>0</v>
      </c>
      <c r="R3014" s="3">
        <f t="shared" si="285"/>
        <v>0</v>
      </c>
      <c r="S3014" s="3">
        <f t="shared" si="286"/>
        <v>0</v>
      </c>
      <c r="T3014" s="3">
        <f t="shared" si="287"/>
        <v>1</v>
      </c>
      <c r="U3014" s="3">
        <f t="shared" si="288"/>
        <v>0</v>
      </c>
    </row>
    <row r="3015" spans="1:21" ht="12.75" customHeight="1" x14ac:dyDescent="0.2">
      <c r="A3015" s="15" t="s">
        <v>95</v>
      </c>
      <c r="B3015" s="16" t="s">
        <v>96</v>
      </c>
      <c r="C3015" s="8">
        <v>216224</v>
      </c>
      <c r="D3015" s="6" t="s">
        <v>2400</v>
      </c>
      <c r="E3015" s="16" t="s">
        <v>2432</v>
      </c>
      <c r="F3015" s="15">
        <v>192023447</v>
      </c>
      <c r="G3015" s="5" t="s">
        <v>67</v>
      </c>
      <c r="H3015" s="6" t="s">
        <v>29</v>
      </c>
      <c r="I3015" s="6" t="s">
        <v>3136</v>
      </c>
      <c r="J3015" s="6" t="s">
        <v>3137</v>
      </c>
      <c r="K3015" s="6" t="s">
        <v>102</v>
      </c>
      <c r="L3015" s="6" t="s">
        <v>159</v>
      </c>
      <c r="M3015" s="16" t="s">
        <v>1863</v>
      </c>
      <c r="N3015" s="8" t="s">
        <v>35</v>
      </c>
      <c r="O3015" s="7">
        <v>5</v>
      </c>
      <c r="P3015" s="3">
        <f t="shared" si="283"/>
        <v>0</v>
      </c>
      <c r="Q3015" s="3">
        <f t="shared" si="284"/>
        <v>0</v>
      </c>
      <c r="R3015" s="3">
        <f t="shared" si="285"/>
        <v>0</v>
      </c>
      <c r="S3015" s="3">
        <f t="shared" si="286"/>
        <v>0</v>
      </c>
      <c r="T3015" s="3">
        <f t="shared" si="287"/>
        <v>1</v>
      </c>
      <c r="U3015" s="3">
        <f t="shared" si="288"/>
        <v>0</v>
      </c>
    </row>
    <row r="3016" spans="1:21" ht="12.75" customHeight="1" x14ac:dyDescent="0.2">
      <c r="A3016" s="82" t="s">
        <v>95</v>
      </c>
      <c r="B3016" s="81" t="s">
        <v>96</v>
      </c>
      <c r="C3016" s="47">
        <v>216224</v>
      </c>
      <c r="D3016" s="80" t="s">
        <v>2400</v>
      </c>
      <c r="E3016" s="81" t="s">
        <v>2401</v>
      </c>
      <c r="F3016" s="82">
        <v>191894308</v>
      </c>
      <c r="G3016" s="83" t="s">
        <v>67</v>
      </c>
      <c r="H3016" s="80" t="s">
        <v>52</v>
      </c>
      <c r="I3016" s="80" t="s">
        <v>11057</v>
      </c>
      <c r="J3016" s="80" t="s">
        <v>11058</v>
      </c>
      <c r="K3016" s="80" t="s">
        <v>80</v>
      </c>
      <c r="L3016" s="80" t="s">
        <v>268</v>
      </c>
      <c r="M3016" s="81" t="s">
        <v>269</v>
      </c>
      <c r="N3016" s="32" t="s">
        <v>10618</v>
      </c>
      <c r="O3016" s="33">
        <v>2</v>
      </c>
      <c r="P3016" s="3">
        <f t="shared" si="283"/>
        <v>0</v>
      </c>
      <c r="Q3016" s="3">
        <f t="shared" si="284"/>
        <v>1</v>
      </c>
      <c r="R3016" s="3">
        <f t="shared" si="285"/>
        <v>0</v>
      </c>
      <c r="S3016" s="3">
        <f t="shared" si="286"/>
        <v>0</v>
      </c>
      <c r="T3016" s="3">
        <f t="shared" si="287"/>
        <v>0</v>
      </c>
      <c r="U3016" s="3">
        <f t="shared" si="288"/>
        <v>0</v>
      </c>
    </row>
    <row r="3017" spans="1:21" ht="12.75" customHeight="1" x14ac:dyDescent="0.2">
      <c r="A3017" s="82" t="s">
        <v>95</v>
      </c>
      <c r="B3017" s="81" t="s">
        <v>96</v>
      </c>
      <c r="C3017" s="47">
        <v>216224</v>
      </c>
      <c r="D3017" s="80" t="s">
        <v>2400</v>
      </c>
      <c r="E3017" s="81" t="s">
        <v>2401</v>
      </c>
      <c r="F3017" s="82">
        <v>191900436</v>
      </c>
      <c r="G3017" s="83" t="s">
        <v>249</v>
      </c>
      <c r="H3017" s="80" t="s">
        <v>29</v>
      </c>
      <c r="I3017" s="80" t="s">
        <v>11102</v>
      </c>
      <c r="J3017" s="80" t="s">
        <v>11103</v>
      </c>
      <c r="K3017" s="80" t="s">
        <v>80</v>
      </c>
      <c r="L3017" s="80" t="s">
        <v>268</v>
      </c>
      <c r="M3017" s="81" t="s">
        <v>269</v>
      </c>
      <c r="N3017" s="32" t="s">
        <v>10618</v>
      </c>
      <c r="O3017" s="33">
        <v>3</v>
      </c>
      <c r="P3017" s="3">
        <f t="shared" si="283"/>
        <v>0</v>
      </c>
      <c r="Q3017" s="3">
        <f t="shared" si="284"/>
        <v>0</v>
      </c>
      <c r="R3017" s="3">
        <f t="shared" si="285"/>
        <v>1</v>
      </c>
      <c r="S3017" s="3">
        <f t="shared" si="286"/>
        <v>0</v>
      </c>
      <c r="T3017" s="3">
        <f t="shared" si="287"/>
        <v>0</v>
      </c>
      <c r="U3017" s="3">
        <f t="shared" si="288"/>
        <v>0</v>
      </c>
    </row>
    <row r="3018" spans="1:21" ht="12.75" customHeight="1" x14ac:dyDescent="0.2">
      <c r="A3018" s="82" t="s">
        <v>95</v>
      </c>
      <c r="B3018" s="81" t="s">
        <v>96</v>
      </c>
      <c r="C3018" s="47">
        <v>216224</v>
      </c>
      <c r="D3018" s="80" t="s">
        <v>2400</v>
      </c>
      <c r="E3018" s="81" t="s">
        <v>2401</v>
      </c>
      <c r="F3018" s="82">
        <v>191932668</v>
      </c>
      <c r="G3018" s="83" t="s">
        <v>105</v>
      </c>
      <c r="H3018" s="80" t="s">
        <v>52</v>
      </c>
      <c r="I3018" s="80" t="s">
        <v>11296</v>
      </c>
      <c r="J3018" s="80" t="s">
        <v>11297</v>
      </c>
      <c r="K3018" s="80" t="s">
        <v>80</v>
      </c>
      <c r="L3018" s="80" t="s">
        <v>268</v>
      </c>
      <c r="M3018" s="81" t="s">
        <v>2515</v>
      </c>
      <c r="N3018" s="32" t="s">
        <v>10618</v>
      </c>
      <c r="O3018" s="33">
        <v>1</v>
      </c>
      <c r="P3018" s="3">
        <f t="shared" si="283"/>
        <v>1</v>
      </c>
      <c r="Q3018" s="3">
        <f t="shared" si="284"/>
        <v>0</v>
      </c>
      <c r="R3018" s="3">
        <f t="shared" si="285"/>
        <v>0</v>
      </c>
      <c r="S3018" s="3">
        <f t="shared" si="286"/>
        <v>0</v>
      </c>
      <c r="T3018" s="3">
        <f t="shared" si="287"/>
        <v>0</v>
      </c>
      <c r="U3018" s="3">
        <f t="shared" si="288"/>
        <v>0</v>
      </c>
    </row>
    <row r="3019" spans="1:21" ht="12.75" customHeight="1" x14ac:dyDescent="0.2">
      <c r="A3019" s="82" t="s">
        <v>95</v>
      </c>
      <c r="B3019" s="81" t="s">
        <v>96</v>
      </c>
      <c r="C3019" s="47">
        <v>216224</v>
      </c>
      <c r="D3019" s="80" t="s">
        <v>2400</v>
      </c>
      <c r="E3019" s="81" t="s">
        <v>2401</v>
      </c>
      <c r="F3019" s="82">
        <v>191932985</v>
      </c>
      <c r="G3019" s="83" t="s">
        <v>67</v>
      </c>
      <c r="H3019" s="80" t="s">
        <v>52</v>
      </c>
      <c r="I3019" s="80" t="s">
        <v>11300</v>
      </c>
      <c r="J3019" s="80" t="s">
        <v>11301</v>
      </c>
      <c r="K3019" s="80" t="s">
        <v>80</v>
      </c>
      <c r="L3019" s="80" t="s">
        <v>268</v>
      </c>
      <c r="M3019" s="81" t="s">
        <v>269</v>
      </c>
      <c r="N3019" s="32" t="s">
        <v>10618</v>
      </c>
      <c r="O3019" s="33">
        <v>3</v>
      </c>
      <c r="P3019" s="3">
        <f t="shared" si="283"/>
        <v>0</v>
      </c>
      <c r="Q3019" s="3">
        <f t="shared" si="284"/>
        <v>0</v>
      </c>
      <c r="R3019" s="3">
        <f t="shared" si="285"/>
        <v>1</v>
      </c>
      <c r="S3019" s="3">
        <f t="shared" si="286"/>
        <v>0</v>
      </c>
      <c r="T3019" s="3">
        <f t="shared" si="287"/>
        <v>0</v>
      </c>
      <c r="U3019" s="3">
        <f t="shared" si="288"/>
        <v>0</v>
      </c>
    </row>
    <row r="3020" spans="1:21" ht="12.75" customHeight="1" x14ac:dyDescent="0.2">
      <c r="A3020" s="82" t="s">
        <v>95</v>
      </c>
      <c r="B3020" s="81" t="s">
        <v>96</v>
      </c>
      <c r="C3020" s="47">
        <v>216224</v>
      </c>
      <c r="D3020" s="80" t="s">
        <v>2400</v>
      </c>
      <c r="E3020" s="81" t="s">
        <v>2401</v>
      </c>
      <c r="F3020" s="82">
        <v>191933010</v>
      </c>
      <c r="G3020" s="83" t="s">
        <v>67</v>
      </c>
      <c r="H3020" s="80" t="s">
        <v>52</v>
      </c>
      <c r="I3020" s="80" t="s">
        <v>11304</v>
      </c>
      <c r="J3020" s="80" t="s">
        <v>11305</v>
      </c>
      <c r="K3020" s="80" t="s">
        <v>80</v>
      </c>
      <c r="L3020" s="80" t="s">
        <v>268</v>
      </c>
      <c r="M3020" s="81" t="s">
        <v>269</v>
      </c>
      <c r="N3020" s="32" t="s">
        <v>10618</v>
      </c>
      <c r="O3020" s="33">
        <v>3</v>
      </c>
      <c r="P3020" s="3">
        <f t="shared" si="283"/>
        <v>0</v>
      </c>
      <c r="Q3020" s="3">
        <f t="shared" si="284"/>
        <v>0</v>
      </c>
      <c r="R3020" s="3">
        <f t="shared" si="285"/>
        <v>1</v>
      </c>
      <c r="S3020" s="3">
        <f t="shared" si="286"/>
        <v>0</v>
      </c>
      <c r="T3020" s="3">
        <f t="shared" si="287"/>
        <v>0</v>
      </c>
      <c r="U3020" s="3">
        <f t="shared" si="288"/>
        <v>0</v>
      </c>
    </row>
    <row r="3021" spans="1:21" ht="12.75" customHeight="1" x14ac:dyDescent="0.2">
      <c r="A3021" s="82" t="s">
        <v>95</v>
      </c>
      <c r="B3021" s="81" t="s">
        <v>96</v>
      </c>
      <c r="C3021" s="47">
        <v>216224</v>
      </c>
      <c r="D3021" s="80" t="s">
        <v>2400</v>
      </c>
      <c r="E3021" s="81" t="s">
        <v>2401</v>
      </c>
      <c r="F3021" s="82">
        <v>191933216</v>
      </c>
      <c r="G3021" s="83" t="s">
        <v>67</v>
      </c>
      <c r="H3021" s="80" t="s">
        <v>52</v>
      </c>
      <c r="I3021" s="80" t="s">
        <v>11308</v>
      </c>
      <c r="J3021" s="80" t="s">
        <v>11309</v>
      </c>
      <c r="K3021" s="80" t="s">
        <v>80</v>
      </c>
      <c r="L3021" s="80" t="s">
        <v>268</v>
      </c>
      <c r="M3021" s="81" t="s">
        <v>1535</v>
      </c>
      <c r="N3021" s="32" t="s">
        <v>10618</v>
      </c>
      <c r="O3021" s="33">
        <v>3</v>
      </c>
      <c r="P3021" s="3">
        <f t="shared" si="283"/>
        <v>0</v>
      </c>
      <c r="Q3021" s="3">
        <f t="shared" si="284"/>
        <v>0</v>
      </c>
      <c r="R3021" s="3">
        <f t="shared" si="285"/>
        <v>1</v>
      </c>
      <c r="S3021" s="3">
        <f t="shared" si="286"/>
        <v>0</v>
      </c>
      <c r="T3021" s="3">
        <f t="shared" si="287"/>
        <v>0</v>
      </c>
      <c r="U3021" s="3">
        <f t="shared" si="288"/>
        <v>0</v>
      </c>
    </row>
    <row r="3022" spans="1:21" ht="12.75" customHeight="1" x14ac:dyDescent="0.2">
      <c r="A3022" s="82" t="s">
        <v>95</v>
      </c>
      <c r="B3022" s="81" t="s">
        <v>96</v>
      </c>
      <c r="C3022" s="47">
        <v>216224</v>
      </c>
      <c r="D3022" s="80" t="s">
        <v>2400</v>
      </c>
      <c r="E3022" s="81" t="s">
        <v>2401</v>
      </c>
      <c r="F3022" s="82">
        <v>191933369</v>
      </c>
      <c r="G3022" s="83" t="s">
        <v>67</v>
      </c>
      <c r="H3022" s="80" t="s">
        <v>52</v>
      </c>
      <c r="I3022" s="80" t="s">
        <v>11312</v>
      </c>
      <c r="J3022" s="80" t="s">
        <v>11313</v>
      </c>
      <c r="K3022" s="80" t="s">
        <v>80</v>
      </c>
      <c r="L3022" s="80" t="s">
        <v>268</v>
      </c>
      <c r="M3022" s="81" t="s">
        <v>269</v>
      </c>
      <c r="N3022" s="32" t="s">
        <v>10618</v>
      </c>
      <c r="O3022" s="33">
        <v>2</v>
      </c>
      <c r="P3022" s="3">
        <f t="shared" si="283"/>
        <v>0</v>
      </c>
      <c r="Q3022" s="3">
        <f t="shared" si="284"/>
        <v>1</v>
      </c>
      <c r="R3022" s="3">
        <f t="shared" si="285"/>
        <v>0</v>
      </c>
      <c r="S3022" s="3">
        <f t="shared" si="286"/>
        <v>0</v>
      </c>
      <c r="T3022" s="3">
        <f t="shared" si="287"/>
        <v>0</v>
      </c>
      <c r="U3022" s="3">
        <f t="shared" si="288"/>
        <v>0</v>
      </c>
    </row>
    <row r="3023" spans="1:21" ht="12.75" customHeight="1" x14ac:dyDescent="0.2">
      <c r="A3023" s="82" t="s">
        <v>95</v>
      </c>
      <c r="B3023" s="81" t="s">
        <v>96</v>
      </c>
      <c r="C3023" s="47">
        <v>216224</v>
      </c>
      <c r="D3023" s="80" t="s">
        <v>2400</v>
      </c>
      <c r="E3023" s="81" t="s">
        <v>2401</v>
      </c>
      <c r="F3023" s="82">
        <v>191933371</v>
      </c>
      <c r="G3023" s="83" t="s">
        <v>67</v>
      </c>
      <c r="H3023" s="80" t="s">
        <v>52</v>
      </c>
      <c r="I3023" s="80" t="s">
        <v>11314</v>
      </c>
      <c r="J3023" s="80" t="s">
        <v>11315</v>
      </c>
      <c r="K3023" s="80" t="s">
        <v>80</v>
      </c>
      <c r="L3023" s="80" t="s">
        <v>268</v>
      </c>
      <c r="M3023" s="81" t="s">
        <v>269</v>
      </c>
      <c r="N3023" s="32" t="s">
        <v>10618</v>
      </c>
      <c r="O3023" s="33">
        <v>2</v>
      </c>
      <c r="P3023" s="3">
        <f t="shared" si="283"/>
        <v>0</v>
      </c>
      <c r="Q3023" s="3">
        <f t="shared" si="284"/>
        <v>1</v>
      </c>
      <c r="R3023" s="3">
        <f t="shared" si="285"/>
        <v>0</v>
      </c>
      <c r="S3023" s="3">
        <f t="shared" si="286"/>
        <v>0</v>
      </c>
      <c r="T3023" s="3">
        <f t="shared" si="287"/>
        <v>0</v>
      </c>
      <c r="U3023" s="3">
        <f t="shared" si="288"/>
        <v>0</v>
      </c>
    </row>
    <row r="3024" spans="1:21" ht="12.75" customHeight="1" x14ac:dyDescent="0.2">
      <c r="A3024" s="82" t="s">
        <v>95</v>
      </c>
      <c r="B3024" s="81" t="s">
        <v>96</v>
      </c>
      <c r="C3024" s="47">
        <v>216224</v>
      </c>
      <c r="D3024" s="80" t="s">
        <v>2400</v>
      </c>
      <c r="E3024" s="81" t="s">
        <v>2401</v>
      </c>
      <c r="F3024" s="82">
        <v>192025233</v>
      </c>
      <c r="G3024" s="83" t="s">
        <v>67</v>
      </c>
      <c r="H3024" s="80" t="s">
        <v>52</v>
      </c>
      <c r="I3024" s="80" t="s">
        <v>12182</v>
      </c>
      <c r="J3024" s="80" t="s">
        <v>12183</v>
      </c>
      <c r="K3024" s="80" t="s">
        <v>80</v>
      </c>
      <c r="L3024" s="80" t="s">
        <v>268</v>
      </c>
      <c r="M3024" s="81" t="s">
        <v>269</v>
      </c>
      <c r="N3024" s="32" t="s">
        <v>10618</v>
      </c>
      <c r="O3024" s="33">
        <v>2</v>
      </c>
      <c r="P3024" s="3">
        <f t="shared" si="283"/>
        <v>0</v>
      </c>
      <c r="Q3024" s="3">
        <f t="shared" si="284"/>
        <v>1</v>
      </c>
      <c r="R3024" s="3">
        <f t="shared" si="285"/>
        <v>0</v>
      </c>
      <c r="S3024" s="3">
        <f t="shared" si="286"/>
        <v>0</v>
      </c>
      <c r="T3024" s="3">
        <f t="shared" si="287"/>
        <v>0</v>
      </c>
      <c r="U3024" s="3">
        <f t="shared" si="288"/>
        <v>0</v>
      </c>
    </row>
    <row r="3025" spans="1:21" ht="12.75" customHeight="1" x14ac:dyDescent="0.2">
      <c r="A3025" s="82" t="s">
        <v>95</v>
      </c>
      <c r="B3025" s="81" t="s">
        <v>96</v>
      </c>
      <c r="C3025" s="47">
        <v>216224</v>
      </c>
      <c r="D3025" s="80" t="s">
        <v>2400</v>
      </c>
      <c r="E3025" s="81" t="s">
        <v>2453</v>
      </c>
      <c r="F3025" s="82">
        <v>191894604</v>
      </c>
      <c r="G3025" s="83" t="s">
        <v>67</v>
      </c>
      <c r="H3025" s="80" t="s">
        <v>52</v>
      </c>
      <c r="I3025" s="80" t="s">
        <v>11060</v>
      </c>
      <c r="J3025" s="80" t="s">
        <v>11061</v>
      </c>
      <c r="K3025" s="80" t="s">
        <v>80</v>
      </c>
      <c r="L3025" s="80" t="s">
        <v>383</v>
      </c>
      <c r="M3025" s="81" t="s">
        <v>768</v>
      </c>
      <c r="N3025" s="32" t="s">
        <v>10618</v>
      </c>
      <c r="O3025" s="33">
        <v>2</v>
      </c>
      <c r="P3025" s="3">
        <f t="shared" si="283"/>
        <v>0</v>
      </c>
      <c r="Q3025" s="3">
        <f t="shared" si="284"/>
        <v>1</v>
      </c>
      <c r="R3025" s="3">
        <f t="shared" si="285"/>
        <v>0</v>
      </c>
      <c r="S3025" s="3">
        <f t="shared" si="286"/>
        <v>0</v>
      </c>
      <c r="T3025" s="3">
        <f t="shared" si="287"/>
        <v>0</v>
      </c>
      <c r="U3025" s="3">
        <f t="shared" si="288"/>
        <v>0</v>
      </c>
    </row>
    <row r="3026" spans="1:21" ht="12.75" customHeight="1" x14ac:dyDescent="0.2">
      <c r="A3026" s="82" t="s">
        <v>95</v>
      </c>
      <c r="B3026" s="81" t="s">
        <v>96</v>
      </c>
      <c r="C3026" s="47">
        <v>216224</v>
      </c>
      <c r="D3026" s="80" t="s">
        <v>2400</v>
      </c>
      <c r="E3026" s="81" t="s">
        <v>2453</v>
      </c>
      <c r="F3026" s="82">
        <v>191900491</v>
      </c>
      <c r="G3026" s="83" t="s">
        <v>64</v>
      </c>
      <c r="H3026" s="80" t="s">
        <v>29</v>
      </c>
      <c r="I3026" s="80" t="s">
        <v>2479</v>
      </c>
      <c r="J3026" s="80" t="s">
        <v>11104</v>
      </c>
      <c r="K3026" s="80" t="s">
        <v>80</v>
      </c>
      <c r="L3026" s="80" t="s">
        <v>383</v>
      </c>
      <c r="M3026" s="81" t="s">
        <v>2486</v>
      </c>
      <c r="N3026" s="32" t="s">
        <v>10618</v>
      </c>
      <c r="O3026" s="33">
        <v>5</v>
      </c>
      <c r="P3026" s="3">
        <f t="shared" si="283"/>
        <v>0</v>
      </c>
      <c r="Q3026" s="3">
        <f t="shared" si="284"/>
        <v>0</v>
      </c>
      <c r="R3026" s="3">
        <f t="shared" si="285"/>
        <v>0</v>
      </c>
      <c r="S3026" s="3">
        <f t="shared" si="286"/>
        <v>0</v>
      </c>
      <c r="T3026" s="3">
        <f t="shared" si="287"/>
        <v>1</v>
      </c>
      <c r="U3026" s="3">
        <f t="shared" si="288"/>
        <v>0</v>
      </c>
    </row>
    <row r="3027" spans="1:21" ht="12.75" customHeight="1" x14ac:dyDescent="0.2">
      <c r="A3027" s="82" t="s">
        <v>95</v>
      </c>
      <c r="B3027" s="81" t="s">
        <v>96</v>
      </c>
      <c r="C3027" s="47">
        <v>216224</v>
      </c>
      <c r="D3027" s="80" t="s">
        <v>2400</v>
      </c>
      <c r="E3027" s="81" t="s">
        <v>2401</v>
      </c>
      <c r="F3027" s="82">
        <v>191932990</v>
      </c>
      <c r="G3027" s="83" t="s">
        <v>67</v>
      </c>
      <c r="H3027" s="80" t="s">
        <v>52</v>
      </c>
      <c r="I3027" s="80" t="s">
        <v>11302</v>
      </c>
      <c r="J3027" s="80" t="s">
        <v>11303</v>
      </c>
      <c r="K3027" s="80" t="s">
        <v>80</v>
      </c>
      <c r="L3027" s="80" t="s">
        <v>383</v>
      </c>
      <c r="M3027" s="81" t="s">
        <v>384</v>
      </c>
      <c r="N3027" s="32" t="s">
        <v>10618</v>
      </c>
      <c r="O3027" s="33">
        <v>2</v>
      </c>
      <c r="P3027" s="3">
        <f t="shared" si="283"/>
        <v>0</v>
      </c>
      <c r="Q3027" s="3">
        <f t="shared" si="284"/>
        <v>1</v>
      </c>
      <c r="R3027" s="3">
        <f t="shared" si="285"/>
        <v>0</v>
      </c>
      <c r="S3027" s="3">
        <f t="shared" si="286"/>
        <v>0</v>
      </c>
      <c r="T3027" s="3">
        <f t="shared" si="287"/>
        <v>0</v>
      </c>
      <c r="U3027" s="3">
        <f t="shared" si="288"/>
        <v>0</v>
      </c>
    </row>
    <row r="3028" spans="1:21" ht="12.75" customHeight="1" x14ac:dyDescent="0.2">
      <c r="A3028" s="82" t="s">
        <v>95</v>
      </c>
      <c r="B3028" s="81" t="s">
        <v>96</v>
      </c>
      <c r="C3028" s="47">
        <v>216224</v>
      </c>
      <c r="D3028" s="80" t="s">
        <v>2400</v>
      </c>
      <c r="E3028" s="81" t="s">
        <v>2401</v>
      </c>
      <c r="F3028" s="82">
        <v>191990034</v>
      </c>
      <c r="G3028" s="83" t="s">
        <v>28</v>
      </c>
      <c r="H3028" s="80" t="s">
        <v>29</v>
      </c>
      <c r="I3028" s="80" t="s">
        <v>11857</v>
      </c>
      <c r="J3028" s="80" t="s">
        <v>11858</v>
      </c>
      <c r="K3028" s="80" t="s">
        <v>80</v>
      </c>
      <c r="L3028" s="80" t="s">
        <v>383</v>
      </c>
      <c r="M3028" s="81" t="s">
        <v>384</v>
      </c>
      <c r="N3028" s="32" t="s">
        <v>10618</v>
      </c>
      <c r="O3028" s="33">
        <v>4</v>
      </c>
      <c r="P3028" s="3">
        <f t="shared" si="283"/>
        <v>0</v>
      </c>
      <c r="Q3028" s="3">
        <f t="shared" si="284"/>
        <v>0</v>
      </c>
      <c r="R3028" s="3">
        <f t="shared" si="285"/>
        <v>0</v>
      </c>
      <c r="S3028" s="3">
        <f t="shared" si="286"/>
        <v>1</v>
      </c>
      <c r="T3028" s="3">
        <f t="shared" si="287"/>
        <v>0</v>
      </c>
      <c r="U3028" s="3">
        <f t="shared" si="288"/>
        <v>0</v>
      </c>
    </row>
    <row r="3029" spans="1:21" ht="12.75" customHeight="1" x14ac:dyDescent="0.2">
      <c r="A3029" s="82" t="s">
        <v>95</v>
      </c>
      <c r="B3029" s="81" t="s">
        <v>96</v>
      </c>
      <c r="C3029" s="47">
        <v>216224</v>
      </c>
      <c r="D3029" s="80" t="s">
        <v>2400</v>
      </c>
      <c r="E3029" s="81" t="s">
        <v>2453</v>
      </c>
      <c r="F3029" s="82">
        <v>191990101</v>
      </c>
      <c r="G3029" s="83" t="s">
        <v>64</v>
      </c>
      <c r="H3029" s="80" t="s">
        <v>29</v>
      </c>
      <c r="I3029" s="80" t="s">
        <v>11865</v>
      </c>
      <c r="J3029" s="80" t="s">
        <v>11866</v>
      </c>
      <c r="K3029" s="80" t="s">
        <v>80</v>
      </c>
      <c r="L3029" s="80" t="s">
        <v>383</v>
      </c>
      <c r="M3029" s="81" t="s">
        <v>2472</v>
      </c>
      <c r="N3029" s="32" t="s">
        <v>10618</v>
      </c>
      <c r="O3029" s="33">
        <v>3</v>
      </c>
      <c r="P3029" s="3">
        <f t="shared" si="283"/>
        <v>0</v>
      </c>
      <c r="Q3029" s="3">
        <f t="shared" si="284"/>
        <v>0</v>
      </c>
      <c r="R3029" s="3">
        <f t="shared" si="285"/>
        <v>1</v>
      </c>
      <c r="S3029" s="3">
        <f t="shared" si="286"/>
        <v>0</v>
      </c>
      <c r="T3029" s="3">
        <f t="shared" si="287"/>
        <v>0</v>
      </c>
      <c r="U3029" s="3">
        <f t="shared" si="288"/>
        <v>0</v>
      </c>
    </row>
    <row r="3030" spans="1:21" ht="12.75" customHeight="1" x14ac:dyDescent="0.2">
      <c r="A3030" s="82" t="s">
        <v>95</v>
      </c>
      <c r="B3030" s="81" t="s">
        <v>96</v>
      </c>
      <c r="C3030" s="47">
        <v>216224</v>
      </c>
      <c r="D3030" s="80" t="s">
        <v>2400</v>
      </c>
      <c r="E3030" s="81" t="s">
        <v>2401</v>
      </c>
      <c r="F3030" s="82">
        <v>192024636</v>
      </c>
      <c r="G3030" s="83" t="s">
        <v>67</v>
      </c>
      <c r="H3030" s="80" t="s">
        <v>52</v>
      </c>
      <c r="I3030" s="80" t="s">
        <v>12174</v>
      </c>
      <c r="J3030" s="80" t="s">
        <v>12175</v>
      </c>
      <c r="K3030" s="80" t="s">
        <v>80</v>
      </c>
      <c r="L3030" s="80" t="s">
        <v>383</v>
      </c>
      <c r="M3030" s="81" t="s">
        <v>384</v>
      </c>
      <c r="N3030" s="32" t="s">
        <v>10618</v>
      </c>
      <c r="O3030" s="33">
        <v>2</v>
      </c>
      <c r="P3030" s="3">
        <f t="shared" si="283"/>
        <v>0</v>
      </c>
      <c r="Q3030" s="3">
        <f t="shared" si="284"/>
        <v>1</v>
      </c>
      <c r="R3030" s="3">
        <f t="shared" si="285"/>
        <v>0</v>
      </c>
      <c r="S3030" s="3">
        <f t="shared" si="286"/>
        <v>0</v>
      </c>
      <c r="T3030" s="3">
        <f t="shared" si="287"/>
        <v>0</v>
      </c>
      <c r="U3030" s="3">
        <f t="shared" si="288"/>
        <v>0</v>
      </c>
    </row>
    <row r="3031" spans="1:21" ht="12.75" customHeight="1" x14ac:dyDescent="0.2">
      <c r="A3031" s="82" t="s">
        <v>95</v>
      </c>
      <c r="B3031" s="81" t="s">
        <v>96</v>
      </c>
      <c r="C3031" s="47">
        <v>216224</v>
      </c>
      <c r="D3031" s="80" t="s">
        <v>2400</v>
      </c>
      <c r="E3031" s="81" t="s">
        <v>2401</v>
      </c>
      <c r="F3031" s="82">
        <v>192025220</v>
      </c>
      <c r="G3031" s="83" t="s">
        <v>67</v>
      </c>
      <c r="H3031" s="80" t="s">
        <v>52</v>
      </c>
      <c r="I3031" s="80" t="s">
        <v>12180</v>
      </c>
      <c r="J3031" s="80" t="s">
        <v>12181</v>
      </c>
      <c r="K3031" s="80" t="s">
        <v>80</v>
      </c>
      <c r="L3031" s="80" t="s">
        <v>383</v>
      </c>
      <c r="M3031" s="81" t="s">
        <v>384</v>
      </c>
      <c r="N3031" s="32" t="s">
        <v>10618</v>
      </c>
      <c r="O3031" s="33">
        <v>1</v>
      </c>
      <c r="P3031" s="3">
        <f t="shared" si="283"/>
        <v>1</v>
      </c>
      <c r="Q3031" s="3">
        <f t="shared" si="284"/>
        <v>0</v>
      </c>
      <c r="R3031" s="3">
        <f t="shared" si="285"/>
        <v>0</v>
      </c>
      <c r="S3031" s="3">
        <f t="shared" si="286"/>
        <v>0</v>
      </c>
      <c r="T3031" s="3">
        <f t="shared" si="287"/>
        <v>0</v>
      </c>
      <c r="U3031" s="3">
        <f t="shared" si="288"/>
        <v>0</v>
      </c>
    </row>
    <row r="3032" spans="1:21" ht="12.75" customHeight="1" x14ac:dyDescent="0.2">
      <c r="A3032" s="82" t="s">
        <v>95</v>
      </c>
      <c r="B3032" s="81" t="s">
        <v>96</v>
      </c>
      <c r="C3032" s="47">
        <v>216224</v>
      </c>
      <c r="D3032" s="80" t="s">
        <v>2400</v>
      </c>
      <c r="E3032" s="81" t="s">
        <v>2453</v>
      </c>
      <c r="F3032" s="82">
        <v>192026546</v>
      </c>
      <c r="G3032" s="83" t="s">
        <v>67</v>
      </c>
      <c r="H3032" s="80" t="s">
        <v>29</v>
      </c>
      <c r="I3032" s="80" t="s">
        <v>12204</v>
      </c>
      <c r="J3032" s="80" t="s">
        <v>12205</v>
      </c>
      <c r="K3032" s="80" t="s">
        <v>80</v>
      </c>
      <c r="L3032" s="80" t="s">
        <v>383</v>
      </c>
      <c r="M3032" s="81" t="s">
        <v>2472</v>
      </c>
      <c r="N3032" s="32" t="s">
        <v>10618</v>
      </c>
      <c r="O3032" s="33">
        <v>2</v>
      </c>
      <c r="P3032" s="3">
        <f t="shared" si="283"/>
        <v>0</v>
      </c>
      <c r="Q3032" s="3">
        <f t="shared" si="284"/>
        <v>1</v>
      </c>
      <c r="R3032" s="3">
        <f t="shared" si="285"/>
        <v>0</v>
      </c>
      <c r="S3032" s="3">
        <f t="shared" si="286"/>
        <v>0</v>
      </c>
      <c r="T3032" s="3">
        <f t="shared" si="287"/>
        <v>0</v>
      </c>
      <c r="U3032" s="3">
        <f t="shared" si="288"/>
        <v>0</v>
      </c>
    </row>
    <row r="3033" spans="1:21" ht="12.75" customHeight="1" x14ac:dyDescent="0.2">
      <c r="A3033" s="82" t="s">
        <v>95</v>
      </c>
      <c r="B3033" s="81" t="s">
        <v>96</v>
      </c>
      <c r="C3033" s="47">
        <v>216224</v>
      </c>
      <c r="D3033" s="80" t="s">
        <v>2400</v>
      </c>
      <c r="E3033" s="81" t="s">
        <v>2453</v>
      </c>
      <c r="F3033" s="82">
        <v>192070502</v>
      </c>
      <c r="G3033" s="83" t="s">
        <v>67</v>
      </c>
      <c r="H3033" s="80" t="s">
        <v>52</v>
      </c>
      <c r="I3033" s="80" t="s">
        <v>13266</v>
      </c>
      <c r="J3033" s="80" t="s">
        <v>13267</v>
      </c>
      <c r="K3033" s="80" t="s">
        <v>80</v>
      </c>
      <c r="L3033" s="80" t="s">
        <v>383</v>
      </c>
      <c r="M3033" s="81" t="s">
        <v>768</v>
      </c>
      <c r="N3033" s="32" t="s">
        <v>10618</v>
      </c>
      <c r="O3033" s="33">
        <v>2</v>
      </c>
      <c r="P3033" s="3">
        <f t="shared" si="283"/>
        <v>0</v>
      </c>
      <c r="Q3033" s="3">
        <f t="shared" si="284"/>
        <v>1</v>
      </c>
      <c r="R3033" s="3">
        <f t="shared" si="285"/>
        <v>0</v>
      </c>
      <c r="S3033" s="3">
        <f t="shared" si="286"/>
        <v>0</v>
      </c>
      <c r="T3033" s="3">
        <f t="shared" si="287"/>
        <v>0</v>
      </c>
      <c r="U3033" s="3">
        <f t="shared" si="288"/>
        <v>0</v>
      </c>
    </row>
    <row r="3034" spans="1:21" ht="12.75" customHeight="1" x14ac:dyDescent="0.2">
      <c r="A3034" s="82" t="s">
        <v>95</v>
      </c>
      <c r="B3034" s="81" t="s">
        <v>96</v>
      </c>
      <c r="C3034" s="47">
        <v>216224</v>
      </c>
      <c r="D3034" s="80" t="s">
        <v>2400</v>
      </c>
      <c r="E3034" s="81" t="s">
        <v>2401</v>
      </c>
      <c r="F3034" s="82">
        <v>192122961</v>
      </c>
      <c r="G3034" s="83" t="s">
        <v>122</v>
      </c>
      <c r="H3034" s="80" t="s">
        <v>29</v>
      </c>
      <c r="I3034" s="80" t="s">
        <v>14895</v>
      </c>
      <c r="J3034" s="80" t="s">
        <v>14896</v>
      </c>
      <c r="K3034" s="80" t="s">
        <v>80</v>
      </c>
      <c r="L3034" s="80" t="s">
        <v>383</v>
      </c>
      <c r="M3034" s="81" t="s">
        <v>384</v>
      </c>
      <c r="N3034" s="32" t="s">
        <v>10618</v>
      </c>
      <c r="O3034" s="33">
        <v>2</v>
      </c>
      <c r="P3034" s="3">
        <f t="shared" si="283"/>
        <v>0</v>
      </c>
      <c r="Q3034" s="3">
        <f t="shared" si="284"/>
        <v>1</v>
      </c>
      <c r="R3034" s="3">
        <f t="shared" si="285"/>
        <v>0</v>
      </c>
      <c r="S3034" s="3">
        <f t="shared" si="286"/>
        <v>0</v>
      </c>
      <c r="T3034" s="3">
        <f t="shared" si="287"/>
        <v>0</v>
      </c>
      <c r="U3034" s="3">
        <f t="shared" si="288"/>
        <v>0</v>
      </c>
    </row>
    <row r="3035" spans="1:21" ht="12.75" customHeight="1" x14ac:dyDescent="0.2">
      <c r="A3035" s="82" t="s">
        <v>95</v>
      </c>
      <c r="B3035" s="81" t="s">
        <v>96</v>
      </c>
      <c r="C3035" s="47">
        <v>216224</v>
      </c>
      <c r="D3035" s="80" t="s">
        <v>2400</v>
      </c>
      <c r="E3035" s="81" t="s">
        <v>2401</v>
      </c>
      <c r="F3035" s="82">
        <v>192123269</v>
      </c>
      <c r="G3035" s="83" t="s">
        <v>122</v>
      </c>
      <c r="H3035" s="80" t="s">
        <v>29</v>
      </c>
      <c r="I3035" s="80" t="s">
        <v>14897</v>
      </c>
      <c r="J3035" s="80" t="s">
        <v>2533</v>
      </c>
      <c r="K3035" s="80" t="s">
        <v>80</v>
      </c>
      <c r="L3035" s="80" t="s">
        <v>383</v>
      </c>
      <c r="M3035" s="81" t="s">
        <v>384</v>
      </c>
      <c r="N3035" s="32" t="s">
        <v>10618</v>
      </c>
      <c r="O3035" s="33">
        <v>2</v>
      </c>
      <c r="P3035" s="3">
        <f t="shared" si="283"/>
        <v>0</v>
      </c>
      <c r="Q3035" s="3">
        <f t="shared" si="284"/>
        <v>1</v>
      </c>
      <c r="R3035" s="3">
        <f t="shared" si="285"/>
        <v>0</v>
      </c>
      <c r="S3035" s="3">
        <f t="shared" si="286"/>
        <v>0</v>
      </c>
      <c r="T3035" s="3">
        <f t="shared" si="287"/>
        <v>0</v>
      </c>
      <c r="U3035" s="3">
        <f t="shared" si="288"/>
        <v>0</v>
      </c>
    </row>
    <row r="3036" spans="1:21" ht="12.75" customHeight="1" x14ac:dyDescent="0.2">
      <c r="A3036" s="82" t="s">
        <v>95</v>
      </c>
      <c r="B3036" s="81" t="s">
        <v>96</v>
      </c>
      <c r="C3036" s="47">
        <v>216224</v>
      </c>
      <c r="D3036" s="80" t="s">
        <v>2400</v>
      </c>
      <c r="E3036" s="81" t="s">
        <v>2401</v>
      </c>
      <c r="F3036" s="82">
        <v>191894108</v>
      </c>
      <c r="G3036" s="83" t="s">
        <v>67</v>
      </c>
      <c r="H3036" s="80" t="s">
        <v>52</v>
      </c>
      <c r="I3036" s="80" t="s">
        <v>11047</v>
      </c>
      <c r="J3036" s="80" t="s">
        <v>11048</v>
      </c>
      <c r="K3036" s="80" t="s">
        <v>80</v>
      </c>
      <c r="L3036" s="80" t="s">
        <v>417</v>
      </c>
      <c r="M3036" s="81" t="s">
        <v>418</v>
      </c>
      <c r="N3036" s="32" t="s">
        <v>10618</v>
      </c>
      <c r="O3036" s="33">
        <v>2</v>
      </c>
      <c r="P3036" s="3">
        <f t="shared" si="283"/>
        <v>0</v>
      </c>
      <c r="Q3036" s="3">
        <f t="shared" si="284"/>
        <v>1</v>
      </c>
      <c r="R3036" s="3">
        <f t="shared" si="285"/>
        <v>0</v>
      </c>
      <c r="S3036" s="3">
        <f t="shared" si="286"/>
        <v>0</v>
      </c>
      <c r="T3036" s="3">
        <f t="shared" si="287"/>
        <v>0</v>
      </c>
      <c r="U3036" s="3">
        <f t="shared" si="288"/>
        <v>0</v>
      </c>
    </row>
    <row r="3037" spans="1:21" ht="12.75" customHeight="1" x14ac:dyDescent="0.2">
      <c r="A3037" s="82" t="s">
        <v>95</v>
      </c>
      <c r="B3037" s="81" t="s">
        <v>96</v>
      </c>
      <c r="C3037" s="47">
        <v>216224</v>
      </c>
      <c r="D3037" s="80" t="s">
        <v>2400</v>
      </c>
      <c r="E3037" s="81" t="s">
        <v>2401</v>
      </c>
      <c r="F3037" s="82">
        <v>191894273</v>
      </c>
      <c r="G3037" s="83" t="s">
        <v>67</v>
      </c>
      <c r="H3037" s="80" t="s">
        <v>52</v>
      </c>
      <c r="I3037" s="80" t="s">
        <v>11053</v>
      </c>
      <c r="J3037" s="80" t="s">
        <v>11054</v>
      </c>
      <c r="K3037" s="80" t="s">
        <v>80</v>
      </c>
      <c r="L3037" s="80" t="s">
        <v>417</v>
      </c>
      <c r="M3037" s="81" t="s">
        <v>418</v>
      </c>
      <c r="N3037" s="32" t="s">
        <v>10618</v>
      </c>
      <c r="O3037" s="33">
        <v>2</v>
      </c>
      <c r="P3037" s="3">
        <f t="shared" si="283"/>
        <v>0</v>
      </c>
      <c r="Q3037" s="3">
        <f t="shared" si="284"/>
        <v>1</v>
      </c>
      <c r="R3037" s="3">
        <f t="shared" si="285"/>
        <v>0</v>
      </c>
      <c r="S3037" s="3">
        <f t="shared" si="286"/>
        <v>0</v>
      </c>
      <c r="T3037" s="3">
        <f t="shared" si="287"/>
        <v>0</v>
      </c>
      <c r="U3037" s="3">
        <f t="shared" si="288"/>
        <v>0</v>
      </c>
    </row>
    <row r="3038" spans="1:21" ht="12.75" customHeight="1" x14ac:dyDescent="0.2">
      <c r="A3038" s="82" t="s">
        <v>95</v>
      </c>
      <c r="B3038" s="81" t="s">
        <v>96</v>
      </c>
      <c r="C3038" s="47">
        <v>216224</v>
      </c>
      <c r="D3038" s="80" t="s">
        <v>2400</v>
      </c>
      <c r="E3038" s="81" t="s">
        <v>2401</v>
      </c>
      <c r="F3038" s="82">
        <v>191933346</v>
      </c>
      <c r="G3038" s="83" t="s">
        <v>67</v>
      </c>
      <c r="H3038" s="80" t="s">
        <v>52</v>
      </c>
      <c r="I3038" s="80" t="s">
        <v>11310</v>
      </c>
      <c r="J3038" s="80" t="s">
        <v>11311</v>
      </c>
      <c r="K3038" s="80" t="s">
        <v>80</v>
      </c>
      <c r="L3038" s="80" t="s">
        <v>417</v>
      </c>
      <c r="M3038" s="81" t="s">
        <v>418</v>
      </c>
      <c r="N3038" s="32" t="s">
        <v>10618</v>
      </c>
      <c r="O3038" s="33">
        <v>1</v>
      </c>
      <c r="P3038" s="3">
        <f t="shared" si="283"/>
        <v>1</v>
      </c>
      <c r="Q3038" s="3">
        <f t="shared" si="284"/>
        <v>0</v>
      </c>
      <c r="R3038" s="3">
        <f t="shared" si="285"/>
        <v>0</v>
      </c>
      <c r="S3038" s="3">
        <f t="shared" si="286"/>
        <v>0</v>
      </c>
      <c r="T3038" s="3">
        <f t="shared" si="287"/>
        <v>0</v>
      </c>
      <c r="U3038" s="3">
        <f t="shared" si="288"/>
        <v>0</v>
      </c>
    </row>
    <row r="3039" spans="1:21" ht="12.75" customHeight="1" x14ac:dyDescent="0.2">
      <c r="A3039" s="82" t="s">
        <v>95</v>
      </c>
      <c r="B3039" s="81" t="s">
        <v>96</v>
      </c>
      <c r="C3039" s="47">
        <v>216224</v>
      </c>
      <c r="D3039" s="80" t="s">
        <v>2400</v>
      </c>
      <c r="E3039" s="81" t="s">
        <v>2423</v>
      </c>
      <c r="F3039" s="82">
        <v>191990046</v>
      </c>
      <c r="G3039" s="83" t="s">
        <v>84</v>
      </c>
      <c r="H3039" s="80" t="s">
        <v>29</v>
      </c>
      <c r="I3039" s="80" t="s">
        <v>11859</v>
      </c>
      <c r="J3039" s="80" t="s">
        <v>11860</v>
      </c>
      <c r="K3039" s="80" t="s">
        <v>80</v>
      </c>
      <c r="L3039" s="80" t="s">
        <v>417</v>
      </c>
      <c r="M3039" s="81" t="s">
        <v>418</v>
      </c>
      <c r="N3039" s="32" t="s">
        <v>10618</v>
      </c>
      <c r="O3039" s="33">
        <v>3</v>
      </c>
      <c r="P3039" s="3">
        <f t="shared" si="283"/>
        <v>0</v>
      </c>
      <c r="Q3039" s="3">
        <f t="shared" si="284"/>
        <v>0</v>
      </c>
      <c r="R3039" s="3">
        <f t="shared" si="285"/>
        <v>1</v>
      </c>
      <c r="S3039" s="3">
        <f t="shared" si="286"/>
        <v>0</v>
      </c>
      <c r="T3039" s="3">
        <f t="shared" si="287"/>
        <v>0</v>
      </c>
      <c r="U3039" s="3">
        <f t="shared" si="288"/>
        <v>0</v>
      </c>
    </row>
    <row r="3040" spans="1:21" ht="12.75" customHeight="1" x14ac:dyDescent="0.2">
      <c r="A3040" s="82" t="s">
        <v>95</v>
      </c>
      <c r="B3040" s="81" t="s">
        <v>96</v>
      </c>
      <c r="C3040" s="47">
        <v>216224</v>
      </c>
      <c r="D3040" s="80" t="s">
        <v>2400</v>
      </c>
      <c r="E3040" s="81" t="s">
        <v>2419</v>
      </c>
      <c r="F3040" s="82">
        <v>191990085</v>
      </c>
      <c r="G3040" s="83" t="s">
        <v>67</v>
      </c>
      <c r="H3040" s="80" t="s">
        <v>52</v>
      </c>
      <c r="I3040" s="80" t="s">
        <v>11863</v>
      </c>
      <c r="J3040" s="80" t="s">
        <v>11864</v>
      </c>
      <c r="K3040" s="80" t="s">
        <v>80</v>
      </c>
      <c r="L3040" s="80" t="s">
        <v>417</v>
      </c>
      <c r="M3040" s="81" t="s">
        <v>418</v>
      </c>
      <c r="N3040" s="32" t="s">
        <v>10618</v>
      </c>
      <c r="O3040" s="33">
        <v>1</v>
      </c>
      <c r="P3040" s="3">
        <f t="shared" si="283"/>
        <v>1</v>
      </c>
      <c r="Q3040" s="3">
        <f t="shared" si="284"/>
        <v>0</v>
      </c>
      <c r="R3040" s="3">
        <f t="shared" si="285"/>
        <v>0</v>
      </c>
      <c r="S3040" s="3">
        <f t="shared" si="286"/>
        <v>0</v>
      </c>
      <c r="T3040" s="3">
        <f t="shared" si="287"/>
        <v>0</v>
      </c>
      <c r="U3040" s="3">
        <f t="shared" si="288"/>
        <v>0</v>
      </c>
    </row>
    <row r="3041" spans="1:21" ht="12.75" customHeight="1" x14ac:dyDescent="0.2">
      <c r="A3041" s="82" t="s">
        <v>95</v>
      </c>
      <c r="B3041" s="81" t="s">
        <v>96</v>
      </c>
      <c r="C3041" s="47">
        <v>216224</v>
      </c>
      <c r="D3041" s="80" t="s">
        <v>2400</v>
      </c>
      <c r="E3041" s="81" t="s">
        <v>2423</v>
      </c>
      <c r="F3041" s="82">
        <v>192025424</v>
      </c>
      <c r="G3041" s="83" t="s">
        <v>67</v>
      </c>
      <c r="H3041" s="80" t="s">
        <v>52</v>
      </c>
      <c r="I3041" s="80" t="s">
        <v>12188</v>
      </c>
      <c r="J3041" s="80" t="s">
        <v>12189</v>
      </c>
      <c r="K3041" s="80" t="s">
        <v>80</v>
      </c>
      <c r="L3041" s="80" t="s">
        <v>417</v>
      </c>
      <c r="M3041" s="81" t="s">
        <v>418</v>
      </c>
      <c r="N3041" s="32" t="s">
        <v>10618</v>
      </c>
      <c r="O3041" s="33">
        <v>2</v>
      </c>
      <c r="P3041" s="3">
        <f t="shared" si="283"/>
        <v>0</v>
      </c>
      <c r="Q3041" s="3">
        <f t="shared" si="284"/>
        <v>1</v>
      </c>
      <c r="R3041" s="3">
        <f t="shared" si="285"/>
        <v>0</v>
      </c>
      <c r="S3041" s="3">
        <f t="shared" si="286"/>
        <v>0</v>
      </c>
      <c r="T3041" s="3">
        <f t="shared" si="287"/>
        <v>0</v>
      </c>
      <c r="U3041" s="3">
        <f t="shared" si="288"/>
        <v>0</v>
      </c>
    </row>
    <row r="3042" spans="1:21" ht="12.75" customHeight="1" x14ac:dyDescent="0.2">
      <c r="A3042" s="82" t="s">
        <v>95</v>
      </c>
      <c r="B3042" s="81" t="s">
        <v>96</v>
      </c>
      <c r="C3042" s="47">
        <v>216224</v>
      </c>
      <c r="D3042" s="80" t="s">
        <v>2400</v>
      </c>
      <c r="E3042" s="81" t="s">
        <v>2423</v>
      </c>
      <c r="F3042" s="82">
        <v>192025441</v>
      </c>
      <c r="G3042" s="83" t="s">
        <v>10595</v>
      </c>
      <c r="H3042" s="80" t="s">
        <v>29</v>
      </c>
      <c r="I3042" s="80" t="s">
        <v>12190</v>
      </c>
      <c r="J3042" s="80" t="s">
        <v>12191</v>
      </c>
      <c r="K3042" s="80" t="s">
        <v>80</v>
      </c>
      <c r="L3042" s="80" t="s">
        <v>417</v>
      </c>
      <c r="M3042" s="81" t="s">
        <v>418</v>
      </c>
      <c r="N3042" s="32" t="s">
        <v>10618</v>
      </c>
      <c r="O3042" s="33">
        <v>1</v>
      </c>
      <c r="P3042" s="3">
        <f t="shared" si="283"/>
        <v>1</v>
      </c>
      <c r="Q3042" s="3">
        <f t="shared" si="284"/>
        <v>0</v>
      </c>
      <c r="R3042" s="3">
        <f t="shared" si="285"/>
        <v>0</v>
      </c>
      <c r="S3042" s="3">
        <f t="shared" si="286"/>
        <v>0</v>
      </c>
      <c r="T3042" s="3">
        <f t="shared" si="287"/>
        <v>0</v>
      </c>
      <c r="U3042" s="3">
        <f t="shared" si="288"/>
        <v>0</v>
      </c>
    </row>
    <row r="3043" spans="1:21" ht="12.75" customHeight="1" x14ac:dyDescent="0.2">
      <c r="A3043" s="82" t="s">
        <v>95</v>
      </c>
      <c r="B3043" s="81" t="s">
        <v>96</v>
      </c>
      <c r="C3043" s="47">
        <v>216224</v>
      </c>
      <c r="D3043" s="80" t="s">
        <v>2400</v>
      </c>
      <c r="E3043" s="81" t="s">
        <v>2423</v>
      </c>
      <c r="F3043" s="82">
        <v>192025456</v>
      </c>
      <c r="G3043" s="83" t="s">
        <v>67</v>
      </c>
      <c r="H3043" s="80" t="s">
        <v>52</v>
      </c>
      <c r="I3043" s="80" t="s">
        <v>12192</v>
      </c>
      <c r="J3043" s="80" t="s">
        <v>12193</v>
      </c>
      <c r="K3043" s="80" t="s">
        <v>80</v>
      </c>
      <c r="L3043" s="80" t="s">
        <v>417</v>
      </c>
      <c r="M3043" s="81" t="s">
        <v>418</v>
      </c>
      <c r="N3043" s="32" t="s">
        <v>10618</v>
      </c>
      <c r="O3043" s="33">
        <v>1</v>
      </c>
      <c r="P3043" s="3">
        <f t="shared" si="283"/>
        <v>1</v>
      </c>
      <c r="Q3043" s="3">
        <f t="shared" si="284"/>
        <v>0</v>
      </c>
      <c r="R3043" s="3">
        <f t="shared" si="285"/>
        <v>0</v>
      </c>
      <c r="S3043" s="3">
        <f t="shared" si="286"/>
        <v>0</v>
      </c>
      <c r="T3043" s="3">
        <f t="shared" si="287"/>
        <v>0</v>
      </c>
      <c r="U3043" s="3">
        <f t="shared" si="288"/>
        <v>0</v>
      </c>
    </row>
    <row r="3044" spans="1:21" ht="12.75" customHeight="1" x14ac:dyDescent="0.2">
      <c r="A3044" s="82" t="s">
        <v>95</v>
      </c>
      <c r="B3044" s="81" t="s">
        <v>96</v>
      </c>
      <c r="C3044" s="47">
        <v>216224</v>
      </c>
      <c r="D3044" s="80" t="s">
        <v>2400</v>
      </c>
      <c r="E3044" s="81" t="s">
        <v>2423</v>
      </c>
      <c r="F3044" s="82">
        <v>192070310</v>
      </c>
      <c r="G3044" s="83" t="s">
        <v>67</v>
      </c>
      <c r="H3044" s="80" t="s">
        <v>52</v>
      </c>
      <c r="I3044" s="80" t="s">
        <v>13249</v>
      </c>
      <c r="J3044" s="80" t="s">
        <v>13250</v>
      </c>
      <c r="K3044" s="80" t="s">
        <v>80</v>
      </c>
      <c r="L3044" s="80" t="s">
        <v>417</v>
      </c>
      <c r="M3044" s="81" t="s">
        <v>418</v>
      </c>
      <c r="N3044" s="32" t="s">
        <v>10618</v>
      </c>
      <c r="O3044" s="33">
        <v>3</v>
      </c>
      <c r="P3044" s="3">
        <f t="shared" si="283"/>
        <v>0</v>
      </c>
      <c r="Q3044" s="3">
        <f t="shared" si="284"/>
        <v>0</v>
      </c>
      <c r="R3044" s="3">
        <f t="shared" si="285"/>
        <v>1</v>
      </c>
      <c r="S3044" s="3">
        <f t="shared" si="286"/>
        <v>0</v>
      </c>
      <c r="T3044" s="3">
        <f t="shared" si="287"/>
        <v>0</v>
      </c>
      <c r="U3044" s="3">
        <f t="shared" si="288"/>
        <v>0</v>
      </c>
    </row>
    <row r="3045" spans="1:21" ht="12.75" customHeight="1" x14ac:dyDescent="0.2">
      <c r="A3045" s="82" t="s">
        <v>95</v>
      </c>
      <c r="B3045" s="81" t="s">
        <v>96</v>
      </c>
      <c r="C3045" s="47">
        <v>216224</v>
      </c>
      <c r="D3045" s="80" t="s">
        <v>2400</v>
      </c>
      <c r="E3045" s="81" t="s">
        <v>2423</v>
      </c>
      <c r="F3045" s="82">
        <v>192114549</v>
      </c>
      <c r="G3045" s="83" t="s">
        <v>84</v>
      </c>
      <c r="H3045" s="80" t="s">
        <v>29</v>
      </c>
      <c r="I3045" s="80" t="s">
        <v>14688</v>
      </c>
      <c r="J3045" s="80" t="s">
        <v>14689</v>
      </c>
      <c r="K3045" s="80" t="s">
        <v>80</v>
      </c>
      <c r="L3045" s="80" t="s">
        <v>417</v>
      </c>
      <c r="M3045" s="81" t="s">
        <v>418</v>
      </c>
      <c r="N3045" s="32" t="s">
        <v>10618</v>
      </c>
      <c r="O3045" s="33">
        <v>2</v>
      </c>
      <c r="P3045" s="3">
        <f t="shared" si="283"/>
        <v>0</v>
      </c>
      <c r="Q3045" s="3">
        <f t="shared" si="284"/>
        <v>1</v>
      </c>
      <c r="R3045" s="3">
        <f t="shared" si="285"/>
        <v>0</v>
      </c>
      <c r="S3045" s="3">
        <f t="shared" si="286"/>
        <v>0</v>
      </c>
      <c r="T3045" s="3">
        <f t="shared" si="287"/>
        <v>0</v>
      </c>
      <c r="U3045" s="3">
        <f t="shared" si="288"/>
        <v>0</v>
      </c>
    </row>
    <row r="3046" spans="1:21" ht="12.75" customHeight="1" x14ac:dyDescent="0.2">
      <c r="A3046" s="82" t="s">
        <v>95</v>
      </c>
      <c r="B3046" s="81" t="s">
        <v>96</v>
      </c>
      <c r="C3046" s="47">
        <v>216224</v>
      </c>
      <c r="D3046" s="80" t="s">
        <v>2400</v>
      </c>
      <c r="E3046" s="81" t="s">
        <v>2423</v>
      </c>
      <c r="F3046" s="82">
        <v>192114598</v>
      </c>
      <c r="G3046" s="83" t="s">
        <v>67</v>
      </c>
      <c r="H3046" s="80" t="s">
        <v>29</v>
      </c>
      <c r="I3046" s="80" t="s">
        <v>14690</v>
      </c>
      <c r="J3046" s="80" t="s">
        <v>14691</v>
      </c>
      <c r="K3046" s="80" t="s">
        <v>80</v>
      </c>
      <c r="L3046" s="80" t="s">
        <v>417</v>
      </c>
      <c r="M3046" s="81" t="s">
        <v>418</v>
      </c>
      <c r="N3046" s="32" t="s">
        <v>10618</v>
      </c>
      <c r="O3046" s="33">
        <v>3</v>
      </c>
      <c r="P3046" s="3">
        <f t="shared" si="283"/>
        <v>0</v>
      </c>
      <c r="Q3046" s="3">
        <f t="shared" si="284"/>
        <v>0</v>
      </c>
      <c r="R3046" s="3">
        <f t="shared" si="285"/>
        <v>1</v>
      </c>
      <c r="S3046" s="3">
        <f t="shared" si="286"/>
        <v>0</v>
      </c>
      <c r="T3046" s="3">
        <f t="shared" si="287"/>
        <v>0</v>
      </c>
      <c r="U3046" s="3">
        <f t="shared" si="288"/>
        <v>0</v>
      </c>
    </row>
    <row r="3047" spans="1:21" ht="12.75" customHeight="1" x14ac:dyDescent="0.2">
      <c r="A3047" s="82" t="s">
        <v>95</v>
      </c>
      <c r="B3047" s="81" t="s">
        <v>96</v>
      </c>
      <c r="C3047" s="47">
        <v>216224</v>
      </c>
      <c r="D3047" s="80" t="s">
        <v>2400</v>
      </c>
      <c r="E3047" s="81" t="s">
        <v>2401</v>
      </c>
      <c r="F3047" s="82">
        <v>192122642</v>
      </c>
      <c r="G3047" s="83" t="s">
        <v>167</v>
      </c>
      <c r="H3047" s="80" t="s">
        <v>52</v>
      </c>
      <c r="I3047" s="80" t="s">
        <v>14891</v>
      </c>
      <c r="J3047" s="80" t="s">
        <v>14892</v>
      </c>
      <c r="K3047" s="80" t="s">
        <v>80</v>
      </c>
      <c r="L3047" s="80" t="s">
        <v>417</v>
      </c>
      <c r="M3047" s="81" t="s">
        <v>418</v>
      </c>
      <c r="N3047" s="32" t="s">
        <v>10618</v>
      </c>
      <c r="O3047" s="33">
        <v>3</v>
      </c>
      <c r="P3047" s="3">
        <f t="shared" si="283"/>
        <v>0</v>
      </c>
      <c r="Q3047" s="3">
        <f t="shared" si="284"/>
        <v>0</v>
      </c>
      <c r="R3047" s="3">
        <f t="shared" si="285"/>
        <v>1</v>
      </c>
      <c r="S3047" s="3">
        <f t="shared" si="286"/>
        <v>0</v>
      </c>
      <c r="T3047" s="3">
        <f t="shared" si="287"/>
        <v>0</v>
      </c>
      <c r="U3047" s="3">
        <f t="shared" si="288"/>
        <v>0</v>
      </c>
    </row>
    <row r="3048" spans="1:21" ht="12.75" customHeight="1" x14ac:dyDescent="0.2">
      <c r="A3048" s="82" t="s">
        <v>95</v>
      </c>
      <c r="B3048" s="81" t="s">
        <v>96</v>
      </c>
      <c r="C3048" s="47">
        <v>216224</v>
      </c>
      <c r="D3048" s="80" t="s">
        <v>2400</v>
      </c>
      <c r="E3048" s="81" t="s">
        <v>2401</v>
      </c>
      <c r="F3048" s="82">
        <v>191894054</v>
      </c>
      <c r="G3048" s="83" t="s">
        <v>67</v>
      </c>
      <c r="H3048" s="80" t="s">
        <v>52</v>
      </c>
      <c r="I3048" s="80" t="s">
        <v>11038</v>
      </c>
      <c r="J3048" s="80" t="s">
        <v>11039</v>
      </c>
      <c r="K3048" s="80" t="s">
        <v>80</v>
      </c>
      <c r="L3048" s="80" t="s">
        <v>81</v>
      </c>
      <c r="M3048" s="81" t="s">
        <v>6740</v>
      </c>
      <c r="N3048" s="32" t="s">
        <v>10618</v>
      </c>
      <c r="O3048" s="33">
        <v>3</v>
      </c>
      <c r="P3048" s="3">
        <f t="shared" si="283"/>
        <v>0</v>
      </c>
      <c r="Q3048" s="3">
        <f t="shared" si="284"/>
        <v>0</v>
      </c>
      <c r="R3048" s="3">
        <f t="shared" si="285"/>
        <v>1</v>
      </c>
      <c r="S3048" s="3">
        <f t="shared" si="286"/>
        <v>0</v>
      </c>
      <c r="T3048" s="3">
        <f t="shared" si="287"/>
        <v>0</v>
      </c>
      <c r="U3048" s="3">
        <f t="shared" si="288"/>
        <v>0</v>
      </c>
    </row>
    <row r="3049" spans="1:21" ht="12.75" customHeight="1" x14ac:dyDescent="0.2">
      <c r="A3049" s="82" t="s">
        <v>95</v>
      </c>
      <c r="B3049" s="81" t="s">
        <v>96</v>
      </c>
      <c r="C3049" s="47">
        <v>216224</v>
      </c>
      <c r="D3049" s="80" t="s">
        <v>2400</v>
      </c>
      <c r="E3049" s="81" t="s">
        <v>2401</v>
      </c>
      <c r="F3049" s="82">
        <v>191894064</v>
      </c>
      <c r="G3049" s="83" t="s">
        <v>67</v>
      </c>
      <c r="H3049" s="80" t="s">
        <v>52</v>
      </c>
      <c r="I3049" s="80" t="s">
        <v>11040</v>
      </c>
      <c r="J3049" s="80" t="s">
        <v>10617</v>
      </c>
      <c r="K3049" s="80" t="s">
        <v>80</v>
      </c>
      <c r="L3049" s="80" t="s">
        <v>81</v>
      </c>
      <c r="M3049" s="81" t="s">
        <v>257</v>
      </c>
      <c r="N3049" s="32" t="s">
        <v>10618</v>
      </c>
      <c r="O3049" s="33">
        <v>1</v>
      </c>
      <c r="P3049" s="3">
        <f t="shared" si="283"/>
        <v>1</v>
      </c>
      <c r="Q3049" s="3">
        <f t="shared" si="284"/>
        <v>0</v>
      </c>
      <c r="R3049" s="3">
        <f t="shared" si="285"/>
        <v>0</v>
      </c>
      <c r="S3049" s="3">
        <f t="shared" si="286"/>
        <v>0</v>
      </c>
      <c r="T3049" s="3">
        <f t="shared" si="287"/>
        <v>0</v>
      </c>
      <c r="U3049" s="3">
        <f t="shared" si="288"/>
        <v>0</v>
      </c>
    </row>
    <row r="3050" spans="1:21" ht="12.75" customHeight="1" x14ac:dyDescent="0.2">
      <c r="A3050" s="82" t="s">
        <v>95</v>
      </c>
      <c r="B3050" s="81" t="s">
        <v>96</v>
      </c>
      <c r="C3050" s="47">
        <v>216224</v>
      </c>
      <c r="D3050" s="80" t="s">
        <v>2400</v>
      </c>
      <c r="E3050" s="81" t="s">
        <v>2401</v>
      </c>
      <c r="F3050" s="82">
        <v>191894082</v>
      </c>
      <c r="G3050" s="83" t="s">
        <v>67</v>
      </c>
      <c r="H3050" s="80" t="s">
        <v>52</v>
      </c>
      <c r="I3050" s="80" t="s">
        <v>11043</v>
      </c>
      <c r="J3050" s="80" t="s">
        <v>11044</v>
      </c>
      <c r="K3050" s="80" t="s">
        <v>80</v>
      </c>
      <c r="L3050" s="80" t="s">
        <v>81</v>
      </c>
      <c r="M3050" s="81" t="s">
        <v>1753</v>
      </c>
      <c r="N3050" s="32" t="s">
        <v>10618</v>
      </c>
      <c r="O3050" s="33">
        <v>2</v>
      </c>
      <c r="P3050" s="3">
        <f t="shared" si="283"/>
        <v>0</v>
      </c>
      <c r="Q3050" s="3">
        <f t="shared" si="284"/>
        <v>1</v>
      </c>
      <c r="R3050" s="3">
        <f t="shared" si="285"/>
        <v>0</v>
      </c>
      <c r="S3050" s="3">
        <f t="shared" si="286"/>
        <v>0</v>
      </c>
      <c r="T3050" s="3">
        <f t="shared" si="287"/>
        <v>0</v>
      </c>
      <c r="U3050" s="3">
        <f t="shared" si="288"/>
        <v>0</v>
      </c>
    </row>
    <row r="3051" spans="1:21" ht="12.75" customHeight="1" x14ac:dyDescent="0.2">
      <c r="A3051" s="82" t="s">
        <v>95</v>
      </c>
      <c r="B3051" s="81" t="s">
        <v>96</v>
      </c>
      <c r="C3051" s="47">
        <v>216224</v>
      </c>
      <c r="D3051" s="80" t="s">
        <v>2400</v>
      </c>
      <c r="E3051" s="81" t="s">
        <v>2401</v>
      </c>
      <c r="F3051" s="82">
        <v>191894098</v>
      </c>
      <c r="G3051" s="83" t="s">
        <v>67</v>
      </c>
      <c r="H3051" s="80" t="s">
        <v>52</v>
      </c>
      <c r="I3051" s="80" t="s">
        <v>11045</v>
      </c>
      <c r="J3051" s="80" t="s">
        <v>11046</v>
      </c>
      <c r="K3051" s="80" t="s">
        <v>80</v>
      </c>
      <c r="L3051" s="80" t="s">
        <v>81</v>
      </c>
      <c r="M3051" s="81" t="s">
        <v>230</v>
      </c>
      <c r="N3051" s="32" t="s">
        <v>10618</v>
      </c>
      <c r="O3051" s="33">
        <v>2</v>
      </c>
      <c r="P3051" s="3">
        <f t="shared" si="283"/>
        <v>0</v>
      </c>
      <c r="Q3051" s="3">
        <f t="shared" si="284"/>
        <v>1</v>
      </c>
      <c r="R3051" s="3">
        <f t="shared" si="285"/>
        <v>0</v>
      </c>
      <c r="S3051" s="3">
        <f t="shared" si="286"/>
        <v>0</v>
      </c>
      <c r="T3051" s="3">
        <f t="shared" si="287"/>
        <v>0</v>
      </c>
      <c r="U3051" s="3">
        <f t="shared" si="288"/>
        <v>0</v>
      </c>
    </row>
    <row r="3052" spans="1:21" ht="12.75" customHeight="1" x14ac:dyDescent="0.2">
      <c r="A3052" s="82" t="s">
        <v>95</v>
      </c>
      <c r="B3052" s="81" t="s">
        <v>96</v>
      </c>
      <c r="C3052" s="47">
        <v>216224</v>
      </c>
      <c r="D3052" s="80" t="s">
        <v>2400</v>
      </c>
      <c r="E3052" s="81" t="s">
        <v>2401</v>
      </c>
      <c r="F3052" s="82">
        <v>191894208</v>
      </c>
      <c r="G3052" s="83" t="s">
        <v>67</v>
      </c>
      <c r="H3052" s="80" t="s">
        <v>52</v>
      </c>
      <c r="I3052" s="80" t="s">
        <v>11049</v>
      </c>
      <c r="J3052" s="80" t="s">
        <v>11050</v>
      </c>
      <c r="K3052" s="80" t="s">
        <v>80</v>
      </c>
      <c r="L3052" s="80" t="s">
        <v>81</v>
      </c>
      <c r="M3052" s="81" t="s">
        <v>215</v>
      </c>
      <c r="N3052" s="32" t="s">
        <v>10618</v>
      </c>
      <c r="O3052" s="33">
        <v>3</v>
      </c>
      <c r="P3052" s="3">
        <f t="shared" si="283"/>
        <v>0</v>
      </c>
      <c r="Q3052" s="3">
        <f t="shared" si="284"/>
        <v>0</v>
      </c>
      <c r="R3052" s="3">
        <f t="shared" si="285"/>
        <v>1</v>
      </c>
      <c r="S3052" s="3">
        <f t="shared" si="286"/>
        <v>0</v>
      </c>
      <c r="T3052" s="3">
        <f t="shared" si="287"/>
        <v>0</v>
      </c>
      <c r="U3052" s="3">
        <f t="shared" si="288"/>
        <v>0</v>
      </c>
    </row>
    <row r="3053" spans="1:21" ht="12.75" customHeight="1" x14ac:dyDescent="0.2">
      <c r="A3053" s="82" t="s">
        <v>95</v>
      </c>
      <c r="B3053" s="81" t="s">
        <v>96</v>
      </c>
      <c r="C3053" s="47">
        <v>216224</v>
      </c>
      <c r="D3053" s="80" t="s">
        <v>2400</v>
      </c>
      <c r="E3053" s="81" t="s">
        <v>2401</v>
      </c>
      <c r="F3053" s="82">
        <v>191894272</v>
      </c>
      <c r="G3053" s="83" t="s">
        <v>67</v>
      </c>
      <c r="H3053" s="80" t="s">
        <v>52</v>
      </c>
      <c r="I3053" s="80" t="s">
        <v>11051</v>
      </c>
      <c r="J3053" s="80" t="s">
        <v>11052</v>
      </c>
      <c r="K3053" s="80" t="s">
        <v>80</v>
      </c>
      <c r="L3053" s="80" t="s">
        <v>81</v>
      </c>
      <c r="M3053" s="81" t="s">
        <v>235</v>
      </c>
      <c r="N3053" s="32" t="s">
        <v>10618</v>
      </c>
      <c r="O3053" s="33">
        <v>1</v>
      </c>
      <c r="P3053" s="3">
        <f t="shared" si="283"/>
        <v>1</v>
      </c>
      <c r="Q3053" s="3">
        <f t="shared" si="284"/>
        <v>0</v>
      </c>
      <c r="R3053" s="3">
        <f t="shared" si="285"/>
        <v>0</v>
      </c>
      <c r="S3053" s="3">
        <f t="shared" si="286"/>
        <v>0</v>
      </c>
      <c r="T3053" s="3">
        <f t="shared" si="287"/>
        <v>0</v>
      </c>
      <c r="U3053" s="3">
        <f t="shared" si="288"/>
        <v>0</v>
      </c>
    </row>
    <row r="3054" spans="1:21" ht="12.75" customHeight="1" x14ac:dyDescent="0.2">
      <c r="A3054" s="82" t="s">
        <v>95</v>
      </c>
      <c r="B3054" s="81" t="s">
        <v>96</v>
      </c>
      <c r="C3054" s="47">
        <v>216224</v>
      </c>
      <c r="D3054" s="80" t="s">
        <v>2400</v>
      </c>
      <c r="E3054" s="81" t="s">
        <v>2401</v>
      </c>
      <c r="F3054" s="82">
        <v>191894303</v>
      </c>
      <c r="G3054" s="83" t="s">
        <v>67</v>
      </c>
      <c r="H3054" s="80" t="s">
        <v>52</v>
      </c>
      <c r="I3054" s="80" t="s">
        <v>11055</v>
      </c>
      <c r="J3054" s="80" t="s">
        <v>11056</v>
      </c>
      <c r="K3054" s="80" t="s">
        <v>80</v>
      </c>
      <c r="L3054" s="80" t="s">
        <v>81</v>
      </c>
      <c r="M3054" s="81" t="s">
        <v>1753</v>
      </c>
      <c r="N3054" s="32" t="s">
        <v>10618</v>
      </c>
      <c r="O3054" s="33">
        <v>2</v>
      </c>
      <c r="P3054" s="3">
        <f t="shared" si="283"/>
        <v>0</v>
      </c>
      <c r="Q3054" s="3">
        <f t="shared" si="284"/>
        <v>1</v>
      </c>
      <c r="R3054" s="3">
        <f t="shared" si="285"/>
        <v>0</v>
      </c>
      <c r="S3054" s="3">
        <f t="shared" si="286"/>
        <v>0</v>
      </c>
      <c r="T3054" s="3">
        <f t="shared" si="287"/>
        <v>0</v>
      </c>
      <c r="U3054" s="3">
        <f t="shared" si="288"/>
        <v>0</v>
      </c>
    </row>
    <row r="3055" spans="1:21" ht="12.75" customHeight="1" x14ac:dyDescent="0.2">
      <c r="A3055" s="82" t="s">
        <v>95</v>
      </c>
      <c r="B3055" s="81" t="s">
        <v>96</v>
      </c>
      <c r="C3055" s="47">
        <v>216224</v>
      </c>
      <c r="D3055" s="80" t="s">
        <v>2400</v>
      </c>
      <c r="E3055" s="81" t="s">
        <v>2453</v>
      </c>
      <c r="F3055" s="82">
        <v>191894622</v>
      </c>
      <c r="G3055" s="83" t="s">
        <v>67</v>
      </c>
      <c r="H3055" s="80" t="s">
        <v>52</v>
      </c>
      <c r="I3055" s="80" t="s">
        <v>11062</v>
      </c>
      <c r="J3055" s="80" t="s">
        <v>11063</v>
      </c>
      <c r="K3055" s="80" t="s">
        <v>80</v>
      </c>
      <c r="L3055" s="80" t="s">
        <v>81</v>
      </c>
      <c r="M3055" s="81" t="s">
        <v>235</v>
      </c>
      <c r="N3055" s="32" t="s">
        <v>10618</v>
      </c>
      <c r="O3055" s="33">
        <v>1</v>
      </c>
      <c r="P3055" s="3">
        <f t="shared" si="283"/>
        <v>1</v>
      </c>
      <c r="Q3055" s="3">
        <f t="shared" si="284"/>
        <v>0</v>
      </c>
      <c r="R3055" s="3">
        <f t="shared" si="285"/>
        <v>0</v>
      </c>
      <c r="S3055" s="3">
        <f t="shared" si="286"/>
        <v>0</v>
      </c>
      <c r="T3055" s="3">
        <f t="shared" si="287"/>
        <v>0</v>
      </c>
      <c r="U3055" s="3">
        <f t="shared" si="288"/>
        <v>0</v>
      </c>
    </row>
    <row r="3056" spans="1:21" ht="12.75" customHeight="1" x14ac:dyDescent="0.2">
      <c r="A3056" s="82" t="s">
        <v>95</v>
      </c>
      <c r="B3056" s="81" t="s">
        <v>96</v>
      </c>
      <c r="C3056" s="47">
        <v>216224</v>
      </c>
      <c r="D3056" s="80" t="s">
        <v>2400</v>
      </c>
      <c r="E3056" s="81" t="s">
        <v>2453</v>
      </c>
      <c r="F3056" s="82">
        <v>191894660</v>
      </c>
      <c r="G3056" s="83" t="s">
        <v>67</v>
      </c>
      <c r="H3056" s="80" t="s">
        <v>52</v>
      </c>
      <c r="I3056" s="80" t="s">
        <v>11064</v>
      </c>
      <c r="J3056" s="80" t="s">
        <v>11065</v>
      </c>
      <c r="K3056" s="80" t="s">
        <v>80</v>
      </c>
      <c r="L3056" s="80" t="s">
        <v>81</v>
      </c>
      <c r="M3056" s="81" t="s">
        <v>245</v>
      </c>
      <c r="N3056" s="32" t="s">
        <v>10618</v>
      </c>
      <c r="O3056" s="33">
        <v>2</v>
      </c>
      <c r="P3056" s="3">
        <f t="shared" si="283"/>
        <v>0</v>
      </c>
      <c r="Q3056" s="3">
        <f t="shared" si="284"/>
        <v>1</v>
      </c>
      <c r="R3056" s="3">
        <f t="shared" si="285"/>
        <v>0</v>
      </c>
      <c r="S3056" s="3">
        <f t="shared" si="286"/>
        <v>0</v>
      </c>
      <c r="T3056" s="3">
        <f t="shared" si="287"/>
        <v>0</v>
      </c>
      <c r="U3056" s="3">
        <f t="shared" si="288"/>
        <v>0</v>
      </c>
    </row>
    <row r="3057" spans="1:21" ht="12.75" customHeight="1" x14ac:dyDescent="0.2">
      <c r="A3057" s="82" t="s">
        <v>95</v>
      </c>
      <c r="B3057" s="81" t="s">
        <v>96</v>
      </c>
      <c r="C3057" s="47">
        <v>216224</v>
      </c>
      <c r="D3057" s="80" t="s">
        <v>2400</v>
      </c>
      <c r="E3057" s="81" t="s">
        <v>2401</v>
      </c>
      <c r="F3057" s="82">
        <v>191932672</v>
      </c>
      <c r="G3057" s="83" t="s">
        <v>167</v>
      </c>
      <c r="H3057" s="80" t="s">
        <v>52</v>
      </c>
      <c r="I3057" s="80" t="s">
        <v>11298</v>
      </c>
      <c r="J3057" s="80" t="s">
        <v>11299</v>
      </c>
      <c r="K3057" s="80" t="s">
        <v>80</v>
      </c>
      <c r="L3057" s="80" t="s">
        <v>81</v>
      </c>
      <c r="M3057" s="81" t="s">
        <v>235</v>
      </c>
      <c r="N3057" s="32" t="s">
        <v>10618</v>
      </c>
      <c r="O3057" s="33">
        <v>3</v>
      </c>
      <c r="P3057" s="3">
        <f t="shared" si="283"/>
        <v>0</v>
      </c>
      <c r="Q3057" s="3">
        <f t="shared" si="284"/>
        <v>0</v>
      </c>
      <c r="R3057" s="3">
        <f t="shared" si="285"/>
        <v>1</v>
      </c>
      <c r="S3057" s="3">
        <f t="shared" si="286"/>
        <v>0</v>
      </c>
      <c r="T3057" s="3">
        <f t="shared" si="287"/>
        <v>0</v>
      </c>
      <c r="U3057" s="3">
        <f t="shared" si="288"/>
        <v>0</v>
      </c>
    </row>
    <row r="3058" spans="1:21" ht="12.75" customHeight="1" x14ac:dyDescent="0.2">
      <c r="A3058" s="82" t="s">
        <v>95</v>
      </c>
      <c r="B3058" s="81" t="s">
        <v>96</v>
      </c>
      <c r="C3058" s="47">
        <v>216224</v>
      </c>
      <c r="D3058" s="80" t="s">
        <v>2400</v>
      </c>
      <c r="E3058" s="81" t="s">
        <v>2453</v>
      </c>
      <c r="F3058" s="82">
        <v>191934941</v>
      </c>
      <c r="G3058" s="83" t="s">
        <v>67</v>
      </c>
      <c r="H3058" s="80" t="s">
        <v>52</v>
      </c>
      <c r="I3058" s="80" t="s">
        <v>11322</v>
      </c>
      <c r="J3058" s="80" t="s">
        <v>11323</v>
      </c>
      <c r="K3058" s="80" t="s">
        <v>80</v>
      </c>
      <c r="L3058" s="80" t="s">
        <v>81</v>
      </c>
      <c r="M3058" s="81" t="s">
        <v>272</v>
      </c>
      <c r="N3058" s="32" t="s">
        <v>10618</v>
      </c>
      <c r="O3058" s="33">
        <v>2</v>
      </c>
      <c r="P3058" s="3">
        <f t="shared" si="283"/>
        <v>0</v>
      </c>
      <c r="Q3058" s="3">
        <f t="shared" si="284"/>
        <v>1</v>
      </c>
      <c r="R3058" s="3">
        <f t="shared" si="285"/>
        <v>0</v>
      </c>
      <c r="S3058" s="3">
        <f t="shared" si="286"/>
        <v>0</v>
      </c>
      <c r="T3058" s="3">
        <f t="shared" si="287"/>
        <v>0</v>
      </c>
      <c r="U3058" s="3">
        <f t="shared" si="288"/>
        <v>0</v>
      </c>
    </row>
    <row r="3059" spans="1:21" ht="12.75" customHeight="1" x14ac:dyDescent="0.2">
      <c r="A3059" s="82" t="s">
        <v>95</v>
      </c>
      <c r="B3059" s="81" t="s">
        <v>96</v>
      </c>
      <c r="C3059" s="47">
        <v>216224</v>
      </c>
      <c r="D3059" s="80" t="s">
        <v>2400</v>
      </c>
      <c r="E3059" s="81" t="s">
        <v>2453</v>
      </c>
      <c r="F3059" s="82">
        <v>191990102</v>
      </c>
      <c r="G3059" s="83" t="s">
        <v>84</v>
      </c>
      <c r="H3059" s="80" t="s">
        <v>29</v>
      </c>
      <c r="I3059" s="80" t="s">
        <v>11867</v>
      </c>
      <c r="J3059" s="80" t="s">
        <v>11868</v>
      </c>
      <c r="K3059" s="80" t="s">
        <v>80</v>
      </c>
      <c r="L3059" s="80" t="s">
        <v>81</v>
      </c>
      <c r="M3059" s="81" t="s">
        <v>126</v>
      </c>
      <c r="N3059" s="32" t="s">
        <v>10618</v>
      </c>
      <c r="O3059" s="33">
        <v>4</v>
      </c>
      <c r="P3059" s="3">
        <f t="shared" si="283"/>
        <v>0</v>
      </c>
      <c r="Q3059" s="3">
        <f t="shared" si="284"/>
        <v>0</v>
      </c>
      <c r="R3059" s="3">
        <f t="shared" si="285"/>
        <v>0</v>
      </c>
      <c r="S3059" s="3">
        <f t="shared" si="286"/>
        <v>1</v>
      </c>
      <c r="T3059" s="3">
        <f t="shared" si="287"/>
        <v>0</v>
      </c>
      <c r="U3059" s="3">
        <f t="shared" si="288"/>
        <v>0</v>
      </c>
    </row>
    <row r="3060" spans="1:21" ht="12.75" customHeight="1" x14ac:dyDescent="0.2">
      <c r="A3060" s="82" t="s">
        <v>95</v>
      </c>
      <c r="B3060" s="81" t="s">
        <v>96</v>
      </c>
      <c r="C3060" s="47">
        <v>216224</v>
      </c>
      <c r="D3060" s="80" t="s">
        <v>2400</v>
      </c>
      <c r="E3060" s="81" t="s">
        <v>2453</v>
      </c>
      <c r="F3060" s="82">
        <v>191999937</v>
      </c>
      <c r="G3060" s="83" t="s">
        <v>67</v>
      </c>
      <c r="H3060" s="80" t="s">
        <v>52</v>
      </c>
      <c r="I3060" s="80" t="s">
        <v>11961</v>
      </c>
      <c r="J3060" s="80" t="s">
        <v>11962</v>
      </c>
      <c r="K3060" s="80" t="s">
        <v>80</v>
      </c>
      <c r="L3060" s="80" t="s">
        <v>81</v>
      </c>
      <c r="M3060" s="81" t="s">
        <v>235</v>
      </c>
      <c r="N3060" s="32" t="s">
        <v>10618</v>
      </c>
      <c r="O3060" s="33">
        <v>2</v>
      </c>
      <c r="P3060" s="3">
        <f t="shared" si="283"/>
        <v>0</v>
      </c>
      <c r="Q3060" s="3">
        <f t="shared" si="284"/>
        <v>1</v>
      </c>
      <c r="R3060" s="3">
        <f t="shared" si="285"/>
        <v>0</v>
      </c>
      <c r="S3060" s="3">
        <f t="shared" si="286"/>
        <v>0</v>
      </c>
      <c r="T3060" s="3">
        <f t="shared" si="287"/>
        <v>0</v>
      </c>
      <c r="U3060" s="3">
        <f t="shared" si="288"/>
        <v>0</v>
      </c>
    </row>
    <row r="3061" spans="1:21" ht="12.75" customHeight="1" x14ac:dyDescent="0.2">
      <c r="A3061" s="82" t="s">
        <v>95</v>
      </c>
      <c r="B3061" s="81" t="s">
        <v>96</v>
      </c>
      <c r="C3061" s="47">
        <v>216224</v>
      </c>
      <c r="D3061" s="80" t="s">
        <v>2400</v>
      </c>
      <c r="E3061" s="81" t="s">
        <v>2435</v>
      </c>
      <c r="F3061" s="82">
        <v>192021276</v>
      </c>
      <c r="G3061" s="83" t="s">
        <v>67</v>
      </c>
      <c r="H3061" s="80" t="s">
        <v>52</v>
      </c>
      <c r="I3061" s="80" t="s">
        <v>12150</v>
      </c>
      <c r="J3061" s="80" t="s">
        <v>12151</v>
      </c>
      <c r="K3061" s="80" t="s">
        <v>80</v>
      </c>
      <c r="L3061" s="80" t="s">
        <v>81</v>
      </c>
      <c r="M3061" s="81" t="s">
        <v>235</v>
      </c>
      <c r="N3061" s="32" t="s">
        <v>10618</v>
      </c>
      <c r="O3061" s="33">
        <v>1</v>
      </c>
      <c r="P3061" s="3">
        <f t="shared" si="283"/>
        <v>1</v>
      </c>
      <c r="Q3061" s="3">
        <f t="shared" si="284"/>
        <v>0</v>
      </c>
      <c r="R3061" s="3">
        <f t="shared" si="285"/>
        <v>0</v>
      </c>
      <c r="S3061" s="3">
        <f t="shared" si="286"/>
        <v>0</v>
      </c>
      <c r="T3061" s="3">
        <f t="shared" si="287"/>
        <v>0</v>
      </c>
      <c r="U3061" s="3">
        <f t="shared" si="288"/>
        <v>0</v>
      </c>
    </row>
    <row r="3062" spans="1:21" ht="12.75" customHeight="1" x14ac:dyDescent="0.2">
      <c r="A3062" s="82" t="s">
        <v>95</v>
      </c>
      <c r="B3062" s="81" t="s">
        <v>96</v>
      </c>
      <c r="C3062" s="47">
        <v>216224</v>
      </c>
      <c r="D3062" s="80" t="s">
        <v>2400</v>
      </c>
      <c r="E3062" s="81" t="s">
        <v>2435</v>
      </c>
      <c r="F3062" s="82">
        <v>192021290</v>
      </c>
      <c r="G3062" s="83" t="s">
        <v>67</v>
      </c>
      <c r="H3062" s="80" t="s">
        <v>52</v>
      </c>
      <c r="I3062" s="80" t="s">
        <v>12152</v>
      </c>
      <c r="J3062" s="80" t="s">
        <v>12153</v>
      </c>
      <c r="K3062" s="80" t="s">
        <v>80</v>
      </c>
      <c r="L3062" s="80" t="s">
        <v>81</v>
      </c>
      <c r="M3062" s="81" t="s">
        <v>235</v>
      </c>
      <c r="N3062" s="32" t="s">
        <v>10618</v>
      </c>
      <c r="O3062" s="33">
        <v>2</v>
      </c>
      <c r="P3062" s="3">
        <f t="shared" si="283"/>
        <v>0</v>
      </c>
      <c r="Q3062" s="3">
        <f t="shared" si="284"/>
        <v>1</v>
      </c>
      <c r="R3062" s="3">
        <f t="shared" si="285"/>
        <v>0</v>
      </c>
      <c r="S3062" s="3">
        <f t="shared" si="286"/>
        <v>0</v>
      </c>
      <c r="T3062" s="3">
        <f t="shared" si="287"/>
        <v>0</v>
      </c>
      <c r="U3062" s="3">
        <f t="shared" si="288"/>
        <v>0</v>
      </c>
    </row>
    <row r="3063" spans="1:21" ht="12.75" customHeight="1" x14ac:dyDescent="0.2">
      <c r="A3063" s="82" t="s">
        <v>95</v>
      </c>
      <c r="B3063" s="81" t="s">
        <v>96</v>
      </c>
      <c r="C3063" s="47">
        <v>216224</v>
      </c>
      <c r="D3063" s="80" t="s">
        <v>2400</v>
      </c>
      <c r="E3063" s="81" t="s">
        <v>2401</v>
      </c>
      <c r="F3063" s="82">
        <v>192024423</v>
      </c>
      <c r="G3063" s="83" t="s">
        <v>167</v>
      </c>
      <c r="H3063" s="80" t="s">
        <v>52</v>
      </c>
      <c r="I3063" s="80" t="s">
        <v>12170</v>
      </c>
      <c r="J3063" s="80" t="s">
        <v>12171</v>
      </c>
      <c r="K3063" s="80" t="s">
        <v>80</v>
      </c>
      <c r="L3063" s="80" t="s">
        <v>81</v>
      </c>
      <c r="M3063" s="81" t="s">
        <v>230</v>
      </c>
      <c r="N3063" s="32" t="s">
        <v>10618</v>
      </c>
      <c r="O3063" s="33">
        <v>3</v>
      </c>
      <c r="P3063" s="3">
        <f t="shared" si="283"/>
        <v>0</v>
      </c>
      <c r="Q3063" s="3">
        <f t="shared" si="284"/>
        <v>0</v>
      </c>
      <c r="R3063" s="3">
        <f t="shared" si="285"/>
        <v>1</v>
      </c>
      <c r="S3063" s="3">
        <f t="shared" si="286"/>
        <v>0</v>
      </c>
      <c r="T3063" s="3">
        <f t="shared" si="287"/>
        <v>0</v>
      </c>
      <c r="U3063" s="3">
        <f t="shared" si="288"/>
        <v>0</v>
      </c>
    </row>
    <row r="3064" spans="1:21" ht="12.75" customHeight="1" x14ac:dyDescent="0.2">
      <c r="A3064" s="82" t="s">
        <v>95</v>
      </c>
      <c r="B3064" s="81" t="s">
        <v>96</v>
      </c>
      <c r="C3064" s="47">
        <v>216224</v>
      </c>
      <c r="D3064" s="80" t="s">
        <v>2400</v>
      </c>
      <c r="E3064" s="81" t="s">
        <v>2401</v>
      </c>
      <c r="F3064" s="82">
        <v>192024574</v>
      </c>
      <c r="G3064" s="83" t="s">
        <v>67</v>
      </c>
      <c r="H3064" s="80" t="s">
        <v>52</v>
      </c>
      <c r="I3064" s="80" t="s">
        <v>12172</v>
      </c>
      <c r="J3064" s="80" t="s">
        <v>12173</v>
      </c>
      <c r="K3064" s="80" t="s">
        <v>80</v>
      </c>
      <c r="L3064" s="80" t="s">
        <v>81</v>
      </c>
      <c r="M3064" s="81" t="s">
        <v>235</v>
      </c>
      <c r="N3064" s="32" t="s">
        <v>10618</v>
      </c>
      <c r="O3064" s="33">
        <v>2</v>
      </c>
      <c r="P3064" s="3">
        <f t="shared" si="283"/>
        <v>0</v>
      </c>
      <c r="Q3064" s="3">
        <f t="shared" si="284"/>
        <v>1</v>
      </c>
      <c r="R3064" s="3">
        <f t="shared" si="285"/>
        <v>0</v>
      </c>
      <c r="S3064" s="3">
        <f t="shared" si="286"/>
        <v>0</v>
      </c>
      <c r="T3064" s="3">
        <f t="shared" si="287"/>
        <v>0</v>
      </c>
      <c r="U3064" s="3">
        <f t="shared" si="288"/>
        <v>0</v>
      </c>
    </row>
    <row r="3065" spans="1:21" ht="12.75" customHeight="1" x14ac:dyDescent="0.2">
      <c r="A3065" s="82" t="s">
        <v>95</v>
      </c>
      <c r="B3065" s="81" t="s">
        <v>96</v>
      </c>
      <c r="C3065" s="47">
        <v>216224</v>
      </c>
      <c r="D3065" s="80" t="s">
        <v>2400</v>
      </c>
      <c r="E3065" s="81" t="s">
        <v>2401</v>
      </c>
      <c r="F3065" s="82">
        <v>192024745</v>
      </c>
      <c r="G3065" s="83" t="s">
        <v>67</v>
      </c>
      <c r="H3065" s="80" t="s">
        <v>52</v>
      </c>
      <c r="I3065" s="80" t="s">
        <v>12176</v>
      </c>
      <c r="J3065" s="80" t="s">
        <v>12177</v>
      </c>
      <c r="K3065" s="80" t="s">
        <v>80</v>
      </c>
      <c r="L3065" s="80" t="s">
        <v>81</v>
      </c>
      <c r="M3065" s="81" t="s">
        <v>230</v>
      </c>
      <c r="N3065" s="32" t="s">
        <v>10618</v>
      </c>
      <c r="O3065" s="33">
        <v>2</v>
      </c>
      <c r="P3065" s="3">
        <f t="shared" si="283"/>
        <v>0</v>
      </c>
      <c r="Q3065" s="3">
        <f t="shared" si="284"/>
        <v>1</v>
      </c>
      <c r="R3065" s="3">
        <f t="shared" si="285"/>
        <v>0</v>
      </c>
      <c r="S3065" s="3">
        <f t="shared" si="286"/>
        <v>0</v>
      </c>
      <c r="T3065" s="3">
        <f t="shared" si="287"/>
        <v>0</v>
      </c>
      <c r="U3065" s="3">
        <f t="shared" si="288"/>
        <v>0</v>
      </c>
    </row>
    <row r="3066" spans="1:21" ht="12.75" customHeight="1" x14ac:dyDescent="0.2">
      <c r="A3066" s="82" t="s">
        <v>95</v>
      </c>
      <c r="B3066" s="81" t="s">
        <v>96</v>
      </c>
      <c r="C3066" s="47">
        <v>216224</v>
      </c>
      <c r="D3066" s="80" t="s">
        <v>2400</v>
      </c>
      <c r="E3066" s="81" t="s">
        <v>2401</v>
      </c>
      <c r="F3066" s="82">
        <v>192025145</v>
      </c>
      <c r="G3066" s="83" t="s">
        <v>67</v>
      </c>
      <c r="H3066" s="80" t="s">
        <v>52</v>
      </c>
      <c r="I3066" s="80" t="s">
        <v>12178</v>
      </c>
      <c r="J3066" s="80" t="s">
        <v>12179</v>
      </c>
      <c r="K3066" s="80" t="s">
        <v>80</v>
      </c>
      <c r="L3066" s="80" t="s">
        <v>81</v>
      </c>
      <c r="M3066" s="81" t="s">
        <v>215</v>
      </c>
      <c r="N3066" s="32" t="s">
        <v>10618</v>
      </c>
      <c r="O3066" s="33">
        <v>2</v>
      </c>
      <c r="P3066" s="3">
        <f t="shared" si="283"/>
        <v>0</v>
      </c>
      <c r="Q3066" s="3">
        <f t="shared" si="284"/>
        <v>1</v>
      </c>
      <c r="R3066" s="3">
        <f t="shared" si="285"/>
        <v>0</v>
      </c>
      <c r="S3066" s="3">
        <f t="shared" si="286"/>
        <v>0</v>
      </c>
      <c r="T3066" s="3">
        <f t="shared" si="287"/>
        <v>0</v>
      </c>
      <c r="U3066" s="3">
        <f t="shared" si="288"/>
        <v>0</v>
      </c>
    </row>
    <row r="3067" spans="1:21" ht="12.75" customHeight="1" x14ac:dyDescent="0.2">
      <c r="A3067" s="82" t="s">
        <v>95</v>
      </c>
      <c r="B3067" s="81" t="s">
        <v>96</v>
      </c>
      <c r="C3067" s="47">
        <v>216224</v>
      </c>
      <c r="D3067" s="80" t="s">
        <v>2400</v>
      </c>
      <c r="E3067" s="81" t="s">
        <v>2401</v>
      </c>
      <c r="F3067" s="82">
        <v>192025342</v>
      </c>
      <c r="G3067" s="83" t="s">
        <v>84</v>
      </c>
      <c r="H3067" s="80" t="s">
        <v>52</v>
      </c>
      <c r="I3067" s="80" t="s">
        <v>12186</v>
      </c>
      <c r="J3067" s="80" t="s">
        <v>12187</v>
      </c>
      <c r="K3067" s="80" t="s">
        <v>80</v>
      </c>
      <c r="L3067" s="80" t="s">
        <v>81</v>
      </c>
      <c r="M3067" s="81" t="s">
        <v>235</v>
      </c>
      <c r="N3067" s="32" t="s">
        <v>10618</v>
      </c>
      <c r="O3067" s="33">
        <v>3</v>
      </c>
      <c r="P3067" s="3">
        <f t="shared" si="283"/>
        <v>0</v>
      </c>
      <c r="Q3067" s="3">
        <f t="shared" si="284"/>
        <v>0</v>
      </c>
      <c r="R3067" s="3">
        <f t="shared" si="285"/>
        <v>1</v>
      </c>
      <c r="S3067" s="3">
        <f t="shared" si="286"/>
        <v>0</v>
      </c>
      <c r="T3067" s="3">
        <f t="shared" si="287"/>
        <v>0</v>
      </c>
      <c r="U3067" s="3">
        <f t="shared" si="288"/>
        <v>0</v>
      </c>
    </row>
    <row r="3068" spans="1:21" ht="12.75" customHeight="1" x14ac:dyDescent="0.2">
      <c r="A3068" s="82" t="s">
        <v>95</v>
      </c>
      <c r="B3068" s="81" t="s">
        <v>96</v>
      </c>
      <c r="C3068" s="47">
        <v>216224</v>
      </c>
      <c r="D3068" s="80" t="s">
        <v>2400</v>
      </c>
      <c r="E3068" s="81" t="s">
        <v>2453</v>
      </c>
      <c r="F3068" s="82">
        <v>192026580</v>
      </c>
      <c r="G3068" s="83" t="s">
        <v>67</v>
      </c>
      <c r="H3068" s="80" t="s">
        <v>29</v>
      </c>
      <c r="I3068" s="80" t="s">
        <v>12206</v>
      </c>
      <c r="J3068" s="80" t="s">
        <v>12207</v>
      </c>
      <c r="K3068" s="80" t="s">
        <v>80</v>
      </c>
      <c r="L3068" s="80" t="s">
        <v>81</v>
      </c>
      <c r="M3068" s="81" t="s">
        <v>6740</v>
      </c>
      <c r="N3068" s="32" t="s">
        <v>10618</v>
      </c>
      <c r="O3068" s="33">
        <v>1</v>
      </c>
      <c r="P3068" s="3">
        <f t="shared" si="283"/>
        <v>1</v>
      </c>
      <c r="Q3068" s="3">
        <f t="shared" si="284"/>
        <v>0</v>
      </c>
      <c r="R3068" s="3">
        <f t="shared" si="285"/>
        <v>0</v>
      </c>
      <c r="S3068" s="3">
        <f t="shared" si="286"/>
        <v>0</v>
      </c>
      <c r="T3068" s="3">
        <f t="shared" si="287"/>
        <v>0</v>
      </c>
      <c r="U3068" s="3">
        <f t="shared" si="288"/>
        <v>0</v>
      </c>
    </row>
    <row r="3069" spans="1:21" ht="12.75" customHeight="1" x14ac:dyDescent="0.2">
      <c r="A3069" s="82" t="s">
        <v>95</v>
      </c>
      <c r="B3069" s="81" t="s">
        <v>96</v>
      </c>
      <c r="C3069" s="47">
        <v>216224</v>
      </c>
      <c r="D3069" s="80" t="s">
        <v>2400</v>
      </c>
      <c r="E3069" s="81" t="s">
        <v>2401</v>
      </c>
      <c r="F3069" s="82">
        <v>192033944</v>
      </c>
      <c r="G3069" s="83" t="s">
        <v>67</v>
      </c>
      <c r="H3069" s="80" t="s">
        <v>52</v>
      </c>
      <c r="I3069" s="80" t="s">
        <v>12242</v>
      </c>
      <c r="J3069" s="80" t="s">
        <v>12243</v>
      </c>
      <c r="K3069" s="80" t="s">
        <v>80</v>
      </c>
      <c r="L3069" s="80" t="s">
        <v>81</v>
      </c>
      <c r="M3069" s="81" t="s">
        <v>230</v>
      </c>
      <c r="N3069" s="32" t="s">
        <v>10618</v>
      </c>
      <c r="O3069" s="33">
        <v>3</v>
      </c>
      <c r="P3069" s="3">
        <f t="shared" si="283"/>
        <v>0</v>
      </c>
      <c r="Q3069" s="3">
        <f t="shared" si="284"/>
        <v>0</v>
      </c>
      <c r="R3069" s="3">
        <f t="shared" si="285"/>
        <v>1</v>
      </c>
      <c r="S3069" s="3">
        <f t="shared" si="286"/>
        <v>0</v>
      </c>
      <c r="T3069" s="3">
        <f t="shared" si="287"/>
        <v>0</v>
      </c>
      <c r="U3069" s="3">
        <f t="shared" si="288"/>
        <v>0</v>
      </c>
    </row>
    <row r="3070" spans="1:21" ht="12.75" customHeight="1" x14ac:dyDescent="0.2">
      <c r="A3070" s="82" t="s">
        <v>95</v>
      </c>
      <c r="B3070" s="81" t="s">
        <v>96</v>
      </c>
      <c r="C3070" s="47">
        <v>216224</v>
      </c>
      <c r="D3070" s="80" t="s">
        <v>2400</v>
      </c>
      <c r="E3070" s="81" t="s">
        <v>2435</v>
      </c>
      <c r="F3070" s="82">
        <v>192034632</v>
      </c>
      <c r="G3070" s="83" t="s">
        <v>67</v>
      </c>
      <c r="H3070" s="80" t="s">
        <v>52</v>
      </c>
      <c r="I3070" s="80" t="s">
        <v>12261</v>
      </c>
      <c r="J3070" s="80" t="s">
        <v>11856</v>
      </c>
      <c r="K3070" s="80" t="s">
        <v>80</v>
      </c>
      <c r="L3070" s="80" t="s">
        <v>81</v>
      </c>
      <c r="M3070" s="81" t="s">
        <v>235</v>
      </c>
      <c r="N3070" s="32" t="s">
        <v>10618</v>
      </c>
      <c r="O3070" s="33">
        <v>1</v>
      </c>
      <c r="P3070" s="3">
        <f t="shared" si="283"/>
        <v>1</v>
      </c>
      <c r="Q3070" s="3">
        <f t="shared" si="284"/>
        <v>0</v>
      </c>
      <c r="R3070" s="3">
        <f t="shared" si="285"/>
        <v>0</v>
      </c>
      <c r="S3070" s="3">
        <f t="shared" si="286"/>
        <v>0</v>
      </c>
      <c r="T3070" s="3">
        <f t="shared" si="287"/>
        <v>0</v>
      </c>
      <c r="U3070" s="3">
        <f t="shared" si="288"/>
        <v>0</v>
      </c>
    </row>
    <row r="3071" spans="1:21" ht="12.75" customHeight="1" x14ac:dyDescent="0.2">
      <c r="A3071" s="82" t="s">
        <v>95</v>
      </c>
      <c r="B3071" s="81" t="s">
        <v>96</v>
      </c>
      <c r="C3071" s="47">
        <v>216224</v>
      </c>
      <c r="D3071" s="80" t="s">
        <v>2400</v>
      </c>
      <c r="E3071" s="81" t="s">
        <v>2435</v>
      </c>
      <c r="F3071" s="82">
        <v>192069427</v>
      </c>
      <c r="G3071" s="83" t="s">
        <v>67</v>
      </c>
      <c r="H3071" s="80" t="s">
        <v>29</v>
      </c>
      <c r="I3071" s="80" t="s">
        <v>13207</v>
      </c>
      <c r="J3071" s="80" t="s">
        <v>13208</v>
      </c>
      <c r="K3071" s="80" t="s">
        <v>80</v>
      </c>
      <c r="L3071" s="80" t="s">
        <v>81</v>
      </c>
      <c r="M3071" s="81" t="s">
        <v>1753</v>
      </c>
      <c r="N3071" s="32" t="s">
        <v>10618</v>
      </c>
      <c r="O3071" s="33">
        <v>1</v>
      </c>
      <c r="P3071" s="3">
        <f t="shared" si="283"/>
        <v>1</v>
      </c>
      <c r="Q3071" s="3">
        <f t="shared" si="284"/>
        <v>0</v>
      </c>
      <c r="R3071" s="3">
        <f t="shared" si="285"/>
        <v>0</v>
      </c>
      <c r="S3071" s="3">
        <f t="shared" si="286"/>
        <v>0</v>
      </c>
      <c r="T3071" s="3">
        <f t="shared" si="287"/>
        <v>0</v>
      </c>
      <c r="U3071" s="3">
        <f t="shared" si="288"/>
        <v>0</v>
      </c>
    </row>
    <row r="3072" spans="1:21" ht="12.75" customHeight="1" x14ac:dyDescent="0.2">
      <c r="A3072" s="82" t="s">
        <v>95</v>
      </c>
      <c r="B3072" s="81" t="s">
        <v>96</v>
      </c>
      <c r="C3072" s="47">
        <v>216224</v>
      </c>
      <c r="D3072" s="80" t="s">
        <v>2400</v>
      </c>
      <c r="E3072" s="81" t="s">
        <v>2401</v>
      </c>
      <c r="F3072" s="82">
        <v>192070157</v>
      </c>
      <c r="G3072" s="83" t="s">
        <v>167</v>
      </c>
      <c r="H3072" s="80" t="s">
        <v>52</v>
      </c>
      <c r="I3072" s="80" t="s">
        <v>13198</v>
      </c>
      <c r="J3072" s="80" t="s">
        <v>13199</v>
      </c>
      <c r="K3072" s="80" t="s">
        <v>80</v>
      </c>
      <c r="L3072" s="80" t="s">
        <v>81</v>
      </c>
      <c r="M3072" s="81" t="s">
        <v>6740</v>
      </c>
      <c r="N3072" s="32" t="s">
        <v>10618</v>
      </c>
      <c r="O3072" s="33">
        <v>2</v>
      </c>
      <c r="P3072" s="3">
        <f t="shared" si="283"/>
        <v>0</v>
      </c>
      <c r="Q3072" s="3">
        <f t="shared" si="284"/>
        <v>1</v>
      </c>
      <c r="R3072" s="3">
        <f t="shared" si="285"/>
        <v>0</v>
      </c>
      <c r="S3072" s="3">
        <f t="shared" si="286"/>
        <v>0</v>
      </c>
      <c r="T3072" s="3">
        <f t="shared" si="287"/>
        <v>0</v>
      </c>
      <c r="U3072" s="3">
        <f t="shared" si="288"/>
        <v>0</v>
      </c>
    </row>
    <row r="3073" spans="1:21" ht="12.75" customHeight="1" x14ac:dyDescent="0.2">
      <c r="A3073" s="82" t="s">
        <v>95</v>
      </c>
      <c r="B3073" s="81" t="s">
        <v>96</v>
      </c>
      <c r="C3073" s="47">
        <v>216224</v>
      </c>
      <c r="D3073" s="80" t="s">
        <v>2400</v>
      </c>
      <c r="E3073" s="81" t="s">
        <v>2401</v>
      </c>
      <c r="F3073" s="82">
        <v>192070187</v>
      </c>
      <c r="G3073" s="83" t="s">
        <v>67</v>
      </c>
      <c r="H3073" s="80" t="s">
        <v>52</v>
      </c>
      <c r="I3073" s="80" t="s">
        <v>13245</v>
      </c>
      <c r="J3073" s="80" t="s">
        <v>13246</v>
      </c>
      <c r="K3073" s="80" t="s">
        <v>80</v>
      </c>
      <c r="L3073" s="80" t="s">
        <v>81</v>
      </c>
      <c r="M3073" s="81" t="s">
        <v>230</v>
      </c>
      <c r="N3073" s="32" t="s">
        <v>10618</v>
      </c>
      <c r="O3073" s="33">
        <v>1</v>
      </c>
      <c r="P3073" s="3">
        <f t="shared" si="283"/>
        <v>1</v>
      </c>
      <c r="Q3073" s="3">
        <f t="shared" si="284"/>
        <v>0</v>
      </c>
      <c r="R3073" s="3">
        <f t="shared" si="285"/>
        <v>0</v>
      </c>
      <c r="S3073" s="3">
        <f t="shared" si="286"/>
        <v>0</v>
      </c>
      <c r="T3073" s="3">
        <f t="shared" si="287"/>
        <v>0</v>
      </c>
      <c r="U3073" s="3">
        <f t="shared" si="288"/>
        <v>0</v>
      </c>
    </row>
    <row r="3074" spans="1:21" ht="12.75" customHeight="1" x14ac:dyDescent="0.2">
      <c r="A3074" s="82" t="s">
        <v>95</v>
      </c>
      <c r="B3074" s="81" t="s">
        <v>96</v>
      </c>
      <c r="C3074" s="47">
        <v>216224</v>
      </c>
      <c r="D3074" s="80" t="s">
        <v>2400</v>
      </c>
      <c r="E3074" s="81" t="s">
        <v>2401</v>
      </c>
      <c r="F3074" s="82">
        <v>192070243</v>
      </c>
      <c r="G3074" s="83" t="s">
        <v>67</v>
      </c>
      <c r="H3074" s="80" t="s">
        <v>52</v>
      </c>
      <c r="I3074" s="80" t="s">
        <v>13247</v>
      </c>
      <c r="J3074" s="80" t="s">
        <v>13248</v>
      </c>
      <c r="K3074" s="80" t="s">
        <v>80</v>
      </c>
      <c r="L3074" s="80" t="s">
        <v>81</v>
      </c>
      <c r="M3074" s="81" t="s">
        <v>235</v>
      </c>
      <c r="N3074" s="32" t="s">
        <v>10618</v>
      </c>
      <c r="O3074" s="33">
        <v>2</v>
      </c>
      <c r="P3074" s="3">
        <f t="shared" si="283"/>
        <v>0</v>
      </c>
      <c r="Q3074" s="3">
        <f t="shared" si="284"/>
        <v>1</v>
      </c>
      <c r="R3074" s="3">
        <f t="shared" si="285"/>
        <v>0</v>
      </c>
      <c r="S3074" s="3">
        <f t="shared" si="286"/>
        <v>0</v>
      </c>
      <c r="T3074" s="3">
        <f t="shared" si="287"/>
        <v>0</v>
      </c>
      <c r="U3074" s="3">
        <f t="shared" si="288"/>
        <v>0</v>
      </c>
    </row>
    <row r="3075" spans="1:21" ht="12.75" customHeight="1" x14ac:dyDescent="0.2">
      <c r="A3075" s="82" t="s">
        <v>95</v>
      </c>
      <c r="B3075" s="81" t="s">
        <v>96</v>
      </c>
      <c r="C3075" s="47">
        <v>216224</v>
      </c>
      <c r="D3075" s="80" t="s">
        <v>2400</v>
      </c>
      <c r="E3075" s="81" t="s">
        <v>2453</v>
      </c>
      <c r="F3075" s="82">
        <v>192070484</v>
      </c>
      <c r="G3075" s="83" t="s">
        <v>67</v>
      </c>
      <c r="H3075" s="80" t="s">
        <v>52</v>
      </c>
      <c r="I3075" s="80" t="s">
        <v>13262</v>
      </c>
      <c r="J3075" s="80" t="s">
        <v>13263</v>
      </c>
      <c r="K3075" s="80" t="s">
        <v>80</v>
      </c>
      <c r="L3075" s="80" t="s">
        <v>81</v>
      </c>
      <c r="M3075" s="81" t="s">
        <v>235</v>
      </c>
      <c r="N3075" s="32" t="s">
        <v>10618</v>
      </c>
      <c r="O3075" s="33">
        <v>1</v>
      </c>
      <c r="P3075" s="3">
        <f t="shared" si="283"/>
        <v>1</v>
      </c>
      <c r="Q3075" s="3">
        <f t="shared" si="284"/>
        <v>0</v>
      </c>
      <c r="R3075" s="3">
        <f t="shared" si="285"/>
        <v>0</v>
      </c>
      <c r="S3075" s="3">
        <f t="shared" si="286"/>
        <v>0</v>
      </c>
      <c r="T3075" s="3">
        <f t="shared" si="287"/>
        <v>0</v>
      </c>
      <c r="U3075" s="3">
        <f t="shared" si="288"/>
        <v>0</v>
      </c>
    </row>
    <row r="3076" spans="1:21" ht="12.75" customHeight="1" x14ac:dyDescent="0.2">
      <c r="A3076" s="82" t="s">
        <v>95</v>
      </c>
      <c r="B3076" s="81" t="s">
        <v>96</v>
      </c>
      <c r="C3076" s="47">
        <v>216224</v>
      </c>
      <c r="D3076" s="80" t="s">
        <v>2400</v>
      </c>
      <c r="E3076" s="81" t="s">
        <v>2453</v>
      </c>
      <c r="F3076" s="82">
        <v>192070492</v>
      </c>
      <c r="G3076" s="83" t="s">
        <v>67</v>
      </c>
      <c r="H3076" s="80" t="s">
        <v>52</v>
      </c>
      <c r="I3076" s="80" t="s">
        <v>13264</v>
      </c>
      <c r="J3076" s="80" t="s">
        <v>13265</v>
      </c>
      <c r="K3076" s="80" t="s">
        <v>80</v>
      </c>
      <c r="L3076" s="80" t="s">
        <v>81</v>
      </c>
      <c r="M3076" s="81" t="s">
        <v>1590</v>
      </c>
      <c r="N3076" s="32" t="s">
        <v>10618</v>
      </c>
      <c r="O3076" s="33">
        <v>1</v>
      </c>
      <c r="P3076" s="3">
        <f t="shared" si="283"/>
        <v>1</v>
      </c>
      <c r="Q3076" s="3">
        <f t="shared" si="284"/>
        <v>0</v>
      </c>
      <c r="R3076" s="3">
        <f t="shared" si="285"/>
        <v>0</v>
      </c>
      <c r="S3076" s="3">
        <f t="shared" si="286"/>
        <v>0</v>
      </c>
      <c r="T3076" s="3">
        <f t="shared" si="287"/>
        <v>0</v>
      </c>
      <c r="U3076" s="3">
        <f t="shared" si="288"/>
        <v>0</v>
      </c>
    </row>
    <row r="3077" spans="1:21" ht="12.75" customHeight="1" x14ac:dyDescent="0.2">
      <c r="A3077" s="82" t="s">
        <v>95</v>
      </c>
      <c r="B3077" s="81" t="s">
        <v>96</v>
      </c>
      <c r="C3077" s="47">
        <v>216224</v>
      </c>
      <c r="D3077" s="80" t="s">
        <v>2400</v>
      </c>
      <c r="E3077" s="81" t="s">
        <v>2453</v>
      </c>
      <c r="F3077" s="82">
        <v>192070546</v>
      </c>
      <c r="G3077" s="83" t="s">
        <v>67</v>
      </c>
      <c r="H3077" s="80" t="s">
        <v>52</v>
      </c>
      <c r="I3077" s="80" t="s">
        <v>13268</v>
      </c>
      <c r="J3077" s="80" t="s">
        <v>13269</v>
      </c>
      <c r="K3077" s="80" t="s">
        <v>80</v>
      </c>
      <c r="L3077" s="80" t="s">
        <v>81</v>
      </c>
      <c r="M3077" s="81" t="s">
        <v>245</v>
      </c>
      <c r="N3077" s="32" t="s">
        <v>10618</v>
      </c>
      <c r="O3077" s="33">
        <v>1</v>
      </c>
      <c r="P3077" s="3">
        <f t="shared" ref="P3077:P3140" si="289">IF(O3077=1,1,0)</f>
        <v>1</v>
      </c>
      <c r="Q3077" s="3">
        <f t="shared" ref="Q3077:Q3140" si="290">IF(O3077=2,1,0)</f>
        <v>0</v>
      </c>
      <c r="R3077" s="3">
        <f t="shared" ref="R3077:R3140" si="291">IF(O3077=3,1,0)</f>
        <v>0</v>
      </c>
      <c r="S3077" s="3">
        <f t="shared" ref="S3077:S3140" si="292">IF(O3077=4,1,0)</f>
        <v>0</v>
      </c>
      <c r="T3077" s="3">
        <f t="shared" ref="T3077:T3140" si="293">IF(O3077=5,1,0)</f>
        <v>0</v>
      </c>
      <c r="U3077" s="3">
        <f t="shared" ref="U3077:U3140" si="294">IF(O3077="Bez finální známky, nebyl získán potřebný počet posudků",1,IF(O3077="N (nehodnoceno)",1,0))</f>
        <v>0</v>
      </c>
    </row>
    <row r="3078" spans="1:21" ht="12.75" customHeight="1" x14ac:dyDescent="0.2">
      <c r="A3078" s="82" t="s">
        <v>95</v>
      </c>
      <c r="B3078" s="81" t="s">
        <v>96</v>
      </c>
      <c r="C3078" s="47">
        <v>216224</v>
      </c>
      <c r="D3078" s="80" t="s">
        <v>2400</v>
      </c>
      <c r="E3078" s="81" t="s">
        <v>2453</v>
      </c>
      <c r="F3078" s="82">
        <v>192118014</v>
      </c>
      <c r="G3078" s="83" t="s">
        <v>64</v>
      </c>
      <c r="H3078" s="80" t="s">
        <v>29</v>
      </c>
      <c r="I3078" s="80" t="s">
        <v>14798</v>
      </c>
      <c r="J3078" s="80" t="s">
        <v>14799</v>
      </c>
      <c r="K3078" s="80" t="s">
        <v>80</v>
      </c>
      <c r="L3078" s="80" t="s">
        <v>81</v>
      </c>
      <c r="M3078" s="81" t="s">
        <v>777</v>
      </c>
      <c r="N3078" s="32" t="s">
        <v>10618</v>
      </c>
      <c r="O3078" s="33">
        <v>4</v>
      </c>
      <c r="P3078" s="3">
        <f t="shared" si="289"/>
        <v>0</v>
      </c>
      <c r="Q3078" s="3">
        <f t="shared" si="290"/>
        <v>0</v>
      </c>
      <c r="R3078" s="3">
        <f t="shared" si="291"/>
        <v>0</v>
      </c>
      <c r="S3078" s="3">
        <f t="shared" si="292"/>
        <v>1</v>
      </c>
      <c r="T3078" s="3">
        <f t="shared" si="293"/>
        <v>0</v>
      </c>
      <c r="U3078" s="3">
        <f t="shared" si="294"/>
        <v>0</v>
      </c>
    </row>
    <row r="3079" spans="1:21" ht="12.75" customHeight="1" x14ac:dyDescent="0.2">
      <c r="A3079" s="82" t="s">
        <v>95</v>
      </c>
      <c r="B3079" s="81" t="s">
        <v>96</v>
      </c>
      <c r="C3079" s="47">
        <v>216224</v>
      </c>
      <c r="D3079" s="80" t="s">
        <v>2400</v>
      </c>
      <c r="E3079" s="81" t="s">
        <v>2401</v>
      </c>
      <c r="F3079" s="82">
        <v>192122859</v>
      </c>
      <c r="G3079" s="83" t="s">
        <v>167</v>
      </c>
      <c r="H3079" s="80" t="s">
        <v>52</v>
      </c>
      <c r="I3079" s="80" t="s">
        <v>14893</v>
      </c>
      <c r="J3079" s="80" t="s">
        <v>14894</v>
      </c>
      <c r="K3079" s="80" t="s">
        <v>80</v>
      </c>
      <c r="L3079" s="80" t="s">
        <v>81</v>
      </c>
      <c r="M3079" s="81" t="s">
        <v>235</v>
      </c>
      <c r="N3079" s="32" t="s">
        <v>10618</v>
      </c>
      <c r="O3079" s="33">
        <v>3</v>
      </c>
      <c r="P3079" s="3">
        <f t="shared" si="289"/>
        <v>0</v>
      </c>
      <c r="Q3079" s="3">
        <f t="shared" si="290"/>
        <v>0</v>
      </c>
      <c r="R3079" s="3">
        <f t="shared" si="291"/>
        <v>1</v>
      </c>
      <c r="S3079" s="3">
        <f t="shared" si="292"/>
        <v>0</v>
      </c>
      <c r="T3079" s="3">
        <f t="shared" si="293"/>
        <v>0</v>
      </c>
      <c r="U3079" s="3">
        <f t="shared" si="294"/>
        <v>0</v>
      </c>
    </row>
    <row r="3080" spans="1:21" ht="12.75" customHeight="1" x14ac:dyDescent="0.2">
      <c r="A3080" s="82" t="s">
        <v>95</v>
      </c>
      <c r="B3080" s="81" t="s">
        <v>96</v>
      </c>
      <c r="C3080" s="47">
        <v>216224</v>
      </c>
      <c r="D3080" s="80" t="s">
        <v>2400</v>
      </c>
      <c r="E3080" s="81" t="s">
        <v>2401</v>
      </c>
      <c r="F3080" s="82">
        <v>192025299</v>
      </c>
      <c r="G3080" s="83" t="s">
        <v>67</v>
      </c>
      <c r="H3080" s="80" t="s">
        <v>52</v>
      </c>
      <c r="I3080" s="80" t="s">
        <v>12184</v>
      </c>
      <c r="J3080" s="80" t="s">
        <v>12185</v>
      </c>
      <c r="K3080" s="80" t="s">
        <v>80</v>
      </c>
      <c r="L3080" s="80" t="s">
        <v>268</v>
      </c>
      <c r="M3080" s="81" t="s">
        <v>269</v>
      </c>
      <c r="N3080" s="32" t="s">
        <v>10618</v>
      </c>
      <c r="O3080" s="33">
        <v>1</v>
      </c>
      <c r="P3080" s="3">
        <f t="shared" si="289"/>
        <v>1</v>
      </c>
      <c r="Q3080" s="3">
        <f t="shared" si="290"/>
        <v>0</v>
      </c>
      <c r="R3080" s="3">
        <f t="shared" si="291"/>
        <v>0</v>
      </c>
      <c r="S3080" s="3">
        <f t="shared" si="292"/>
        <v>0</v>
      </c>
      <c r="T3080" s="3">
        <f t="shared" si="293"/>
        <v>0</v>
      </c>
      <c r="U3080" s="3">
        <f t="shared" si="294"/>
        <v>0</v>
      </c>
    </row>
    <row r="3081" spans="1:21" ht="12.75" customHeight="1" x14ac:dyDescent="0.2">
      <c r="A3081" s="82" t="s">
        <v>95</v>
      </c>
      <c r="B3081" s="81" t="s">
        <v>96</v>
      </c>
      <c r="C3081" s="47">
        <v>216224</v>
      </c>
      <c r="D3081" s="80" t="s">
        <v>2400</v>
      </c>
      <c r="E3081" s="81" t="s">
        <v>2684</v>
      </c>
      <c r="F3081" s="82">
        <v>192111493</v>
      </c>
      <c r="G3081" s="83" t="s">
        <v>167</v>
      </c>
      <c r="H3081" s="80" t="s">
        <v>52</v>
      </c>
      <c r="I3081" s="80" t="s">
        <v>14599</v>
      </c>
      <c r="J3081" s="80" t="s">
        <v>14600</v>
      </c>
      <c r="K3081" s="80" t="s">
        <v>80</v>
      </c>
      <c r="L3081" s="80" t="s">
        <v>268</v>
      </c>
      <c r="M3081" s="81" t="s">
        <v>2515</v>
      </c>
      <c r="N3081" s="32" t="s">
        <v>10618</v>
      </c>
      <c r="O3081" s="33">
        <v>4</v>
      </c>
      <c r="P3081" s="3">
        <f t="shared" si="289"/>
        <v>0</v>
      </c>
      <c r="Q3081" s="3">
        <f t="shared" si="290"/>
        <v>0</v>
      </c>
      <c r="R3081" s="3">
        <f t="shared" si="291"/>
        <v>0</v>
      </c>
      <c r="S3081" s="3">
        <f t="shared" si="292"/>
        <v>1</v>
      </c>
      <c r="T3081" s="3">
        <f t="shared" si="293"/>
        <v>0</v>
      </c>
      <c r="U3081" s="3">
        <f t="shared" si="294"/>
        <v>0</v>
      </c>
    </row>
    <row r="3082" spans="1:21" ht="12.75" customHeight="1" x14ac:dyDescent="0.2">
      <c r="A3082" s="82" t="s">
        <v>95</v>
      </c>
      <c r="B3082" s="81" t="s">
        <v>96</v>
      </c>
      <c r="C3082" s="47">
        <v>216224</v>
      </c>
      <c r="D3082" s="80" t="s">
        <v>2400</v>
      </c>
      <c r="E3082" s="81" t="s">
        <v>2684</v>
      </c>
      <c r="F3082" s="82">
        <v>192111494</v>
      </c>
      <c r="G3082" s="83" t="s">
        <v>167</v>
      </c>
      <c r="H3082" s="80" t="s">
        <v>52</v>
      </c>
      <c r="I3082" s="80" t="s">
        <v>14601</v>
      </c>
      <c r="J3082" s="80" t="s">
        <v>14602</v>
      </c>
      <c r="K3082" s="80" t="s">
        <v>80</v>
      </c>
      <c r="L3082" s="80" t="s">
        <v>268</v>
      </c>
      <c r="M3082" s="81" t="s">
        <v>2515</v>
      </c>
      <c r="N3082" s="32" t="s">
        <v>10618</v>
      </c>
      <c r="O3082" s="33">
        <v>3</v>
      </c>
      <c r="P3082" s="3">
        <f t="shared" si="289"/>
        <v>0</v>
      </c>
      <c r="Q3082" s="3">
        <f t="shared" si="290"/>
        <v>0</v>
      </c>
      <c r="R3082" s="3">
        <f t="shared" si="291"/>
        <v>1</v>
      </c>
      <c r="S3082" s="3">
        <f t="shared" si="292"/>
        <v>0</v>
      </c>
      <c r="T3082" s="3">
        <f t="shared" si="293"/>
        <v>0</v>
      </c>
      <c r="U3082" s="3">
        <f t="shared" si="294"/>
        <v>0</v>
      </c>
    </row>
    <row r="3083" spans="1:21" ht="12.75" customHeight="1" x14ac:dyDescent="0.2">
      <c r="A3083" s="82" t="s">
        <v>95</v>
      </c>
      <c r="B3083" s="81" t="s">
        <v>96</v>
      </c>
      <c r="C3083" s="47">
        <v>216224</v>
      </c>
      <c r="D3083" s="80" t="s">
        <v>2400</v>
      </c>
      <c r="E3083" s="81" t="s">
        <v>2401</v>
      </c>
      <c r="F3083" s="82">
        <v>191894070</v>
      </c>
      <c r="G3083" s="83" t="s">
        <v>67</v>
      </c>
      <c r="H3083" s="80" t="s">
        <v>52</v>
      </c>
      <c r="I3083" s="80" t="s">
        <v>11041</v>
      </c>
      <c r="J3083" s="80" t="s">
        <v>11042</v>
      </c>
      <c r="K3083" s="80" t="s">
        <v>80</v>
      </c>
      <c r="L3083" s="80" t="s">
        <v>200</v>
      </c>
      <c r="M3083" s="81" t="s">
        <v>201</v>
      </c>
      <c r="N3083" s="32" t="s">
        <v>10618</v>
      </c>
      <c r="O3083" s="33">
        <v>2</v>
      </c>
      <c r="P3083" s="3">
        <f t="shared" si="289"/>
        <v>0</v>
      </c>
      <c r="Q3083" s="3">
        <f t="shared" si="290"/>
        <v>1</v>
      </c>
      <c r="R3083" s="3">
        <f t="shared" si="291"/>
        <v>0</v>
      </c>
      <c r="S3083" s="3">
        <f t="shared" si="292"/>
        <v>0</v>
      </c>
      <c r="T3083" s="3">
        <f t="shared" si="293"/>
        <v>0</v>
      </c>
      <c r="U3083" s="3">
        <f t="shared" si="294"/>
        <v>0</v>
      </c>
    </row>
    <row r="3084" spans="1:21" ht="12.75" customHeight="1" x14ac:dyDescent="0.2">
      <c r="A3084" s="82" t="s">
        <v>95</v>
      </c>
      <c r="B3084" s="81" t="s">
        <v>96</v>
      </c>
      <c r="C3084" s="47">
        <v>216224</v>
      </c>
      <c r="D3084" s="80" t="s">
        <v>2400</v>
      </c>
      <c r="E3084" s="81" t="s">
        <v>2401</v>
      </c>
      <c r="F3084" s="82">
        <v>192123276</v>
      </c>
      <c r="G3084" s="83" t="s">
        <v>122</v>
      </c>
      <c r="H3084" s="80" t="s">
        <v>29</v>
      </c>
      <c r="I3084" s="80" t="s">
        <v>2442</v>
      </c>
      <c r="J3084" s="80" t="s">
        <v>2443</v>
      </c>
      <c r="K3084" s="80" t="s">
        <v>80</v>
      </c>
      <c r="L3084" s="80" t="s">
        <v>200</v>
      </c>
      <c r="M3084" s="81" t="s">
        <v>1957</v>
      </c>
      <c r="N3084" s="32" t="s">
        <v>10618</v>
      </c>
      <c r="O3084" s="33">
        <v>2</v>
      </c>
      <c r="P3084" s="3">
        <f t="shared" si="289"/>
        <v>0</v>
      </c>
      <c r="Q3084" s="3">
        <f t="shared" si="290"/>
        <v>1</v>
      </c>
      <c r="R3084" s="3">
        <f t="shared" si="291"/>
        <v>0</v>
      </c>
      <c r="S3084" s="3">
        <f t="shared" si="292"/>
        <v>0</v>
      </c>
      <c r="T3084" s="3">
        <f t="shared" si="293"/>
        <v>0</v>
      </c>
      <c r="U3084" s="3">
        <f t="shared" si="294"/>
        <v>0</v>
      </c>
    </row>
    <row r="3085" spans="1:21" ht="12.75" customHeight="1" x14ac:dyDescent="0.2">
      <c r="A3085" s="82" t="s">
        <v>95</v>
      </c>
      <c r="B3085" s="81" t="s">
        <v>96</v>
      </c>
      <c r="C3085" s="47">
        <v>216224</v>
      </c>
      <c r="D3085" s="80" t="s">
        <v>2400</v>
      </c>
      <c r="E3085" s="81" t="s">
        <v>2401</v>
      </c>
      <c r="F3085" s="82">
        <v>191933020</v>
      </c>
      <c r="G3085" s="83" t="s">
        <v>67</v>
      </c>
      <c r="H3085" s="80" t="s">
        <v>52</v>
      </c>
      <c r="I3085" s="80" t="s">
        <v>11306</v>
      </c>
      <c r="J3085" s="80" t="s">
        <v>11307</v>
      </c>
      <c r="K3085" s="80" t="s">
        <v>80</v>
      </c>
      <c r="L3085" s="80" t="s">
        <v>700</v>
      </c>
      <c r="M3085" s="81" t="s">
        <v>701</v>
      </c>
      <c r="N3085" s="32" t="s">
        <v>10618</v>
      </c>
      <c r="O3085" s="33">
        <v>2</v>
      </c>
      <c r="P3085" s="3">
        <f t="shared" si="289"/>
        <v>0</v>
      </c>
      <c r="Q3085" s="3">
        <f t="shared" si="290"/>
        <v>1</v>
      </c>
      <c r="R3085" s="3">
        <f t="shared" si="291"/>
        <v>0</v>
      </c>
      <c r="S3085" s="3">
        <f t="shared" si="292"/>
        <v>0</v>
      </c>
      <c r="T3085" s="3">
        <f t="shared" si="293"/>
        <v>0</v>
      </c>
      <c r="U3085" s="3">
        <f t="shared" si="294"/>
        <v>0</v>
      </c>
    </row>
    <row r="3086" spans="1:21" ht="12.75" customHeight="1" x14ac:dyDescent="0.2">
      <c r="A3086" s="82" t="s">
        <v>95</v>
      </c>
      <c r="B3086" s="81" t="s">
        <v>96</v>
      </c>
      <c r="C3086" s="47">
        <v>216224</v>
      </c>
      <c r="D3086" s="80" t="s">
        <v>2400</v>
      </c>
      <c r="E3086" s="81" t="s">
        <v>2435</v>
      </c>
      <c r="F3086" s="82">
        <v>192069482</v>
      </c>
      <c r="G3086" s="83" t="s">
        <v>67</v>
      </c>
      <c r="H3086" s="80" t="s">
        <v>52</v>
      </c>
      <c r="I3086" s="80" t="s">
        <v>13209</v>
      </c>
      <c r="J3086" s="80" t="s">
        <v>13210</v>
      </c>
      <c r="K3086" s="80" t="s">
        <v>366</v>
      </c>
      <c r="L3086" s="80" t="s">
        <v>1072</v>
      </c>
      <c r="M3086" s="81" t="s">
        <v>1073</v>
      </c>
      <c r="N3086" s="32" t="s">
        <v>10618</v>
      </c>
      <c r="O3086" s="33">
        <v>2</v>
      </c>
      <c r="P3086" s="3">
        <f t="shared" si="289"/>
        <v>0</v>
      </c>
      <c r="Q3086" s="3">
        <f t="shared" si="290"/>
        <v>1</v>
      </c>
      <c r="R3086" s="3">
        <f t="shared" si="291"/>
        <v>0</v>
      </c>
      <c r="S3086" s="3">
        <f t="shared" si="292"/>
        <v>0</v>
      </c>
      <c r="T3086" s="3">
        <f t="shared" si="293"/>
        <v>0</v>
      </c>
      <c r="U3086" s="3">
        <f t="shared" si="294"/>
        <v>0</v>
      </c>
    </row>
    <row r="3087" spans="1:21" ht="12.75" customHeight="1" x14ac:dyDescent="0.2">
      <c r="A3087" s="82" t="s">
        <v>95</v>
      </c>
      <c r="B3087" s="81" t="s">
        <v>96</v>
      </c>
      <c r="C3087" s="47">
        <v>216224</v>
      </c>
      <c r="D3087" s="80" t="s">
        <v>2400</v>
      </c>
      <c r="E3087" s="81" t="s">
        <v>2401</v>
      </c>
      <c r="F3087" s="82">
        <v>191933452</v>
      </c>
      <c r="G3087" s="83" t="s">
        <v>105</v>
      </c>
      <c r="H3087" s="80" t="s">
        <v>29</v>
      </c>
      <c r="I3087" s="80" t="s">
        <v>11316</v>
      </c>
      <c r="J3087" s="80" t="s">
        <v>11317</v>
      </c>
      <c r="K3087" s="80" t="s">
        <v>366</v>
      </c>
      <c r="L3087" s="80" t="s">
        <v>2191</v>
      </c>
      <c r="M3087" s="81" t="s">
        <v>2619</v>
      </c>
      <c r="N3087" s="32" t="s">
        <v>10618</v>
      </c>
      <c r="O3087" s="33">
        <v>3</v>
      </c>
      <c r="P3087" s="3">
        <f t="shared" si="289"/>
        <v>0</v>
      </c>
      <c r="Q3087" s="3">
        <f t="shared" si="290"/>
        <v>0</v>
      </c>
      <c r="R3087" s="3">
        <f t="shared" si="291"/>
        <v>1</v>
      </c>
      <c r="S3087" s="3">
        <f t="shared" si="292"/>
        <v>0</v>
      </c>
      <c r="T3087" s="3">
        <f t="shared" si="293"/>
        <v>0</v>
      </c>
      <c r="U3087" s="3">
        <f t="shared" si="294"/>
        <v>0</v>
      </c>
    </row>
    <row r="3088" spans="1:21" ht="12.75" customHeight="1" x14ac:dyDescent="0.2">
      <c r="A3088" s="82" t="s">
        <v>95</v>
      </c>
      <c r="B3088" s="81" t="s">
        <v>96</v>
      </c>
      <c r="C3088" s="47">
        <v>216224</v>
      </c>
      <c r="D3088" s="80" t="s">
        <v>2400</v>
      </c>
      <c r="E3088" s="81" t="s">
        <v>2613</v>
      </c>
      <c r="F3088" s="82">
        <v>192115286</v>
      </c>
      <c r="G3088" s="83" t="s">
        <v>67</v>
      </c>
      <c r="H3088" s="80" t="s">
        <v>29</v>
      </c>
      <c r="I3088" s="80" t="s">
        <v>14706</v>
      </c>
      <c r="J3088" s="80" t="s">
        <v>14707</v>
      </c>
      <c r="K3088" s="80" t="s">
        <v>366</v>
      </c>
      <c r="L3088" s="80" t="s">
        <v>2191</v>
      </c>
      <c r="M3088" s="81" t="s">
        <v>2195</v>
      </c>
      <c r="N3088" s="32" t="s">
        <v>10618</v>
      </c>
      <c r="O3088" s="33">
        <v>2</v>
      </c>
      <c r="P3088" s="3">
        <f t="shared" si="289"/>
        <v>0</v>
      </c>
      <c r="Q3088" s="3">
        <f t="shared" si="290"/>
        <v>1</v>
      </c>
      <c r="R3088" s="3">
        <f t="shared" si="291"/>
        <v>0</v>
      </c>
      <c r="S3088" s="3">
        <f t="shared" si="292"/>
        <v>0</v>
      </c>
      <c r="T3088" s="3">
        <f t="shared" si="293"/>
        <v>0</v>
      </c>
      <c r="U3088" s="3">
        <f t="shared" si="294"/>
        <v>0</v>
      </c>
    </row>
    <row r="3089" spans="1:21" ht="12.75" customHeight="1" x14ac:dyDescent="0.2">
      <c r="A3089" s="82" t="s">
        <v>95</v>
      </c>
      <c r="B3089" s="81" t="s">
        <v>96</v>
      </c>
      <c r="C3089" s="47">
        <v>216224</v>
      </c>
      <c r="D3089" s="80" t="s">
        <v>2400</v>
      </c>
      <c r="E3089" s="81" t="s">
        <v>2613</v>
      </c>
      <c r="F3089" s="82">
        <v>192115323</v>
      </c>
      <c r="G3089" s="83" t="s">
        <v>105</v>
      </c>
      <c r="H3089" s="80" t="s">
        <v>29</v>
      </c>
      <c r="I3089" s="80" t="s">
        <v>3524</v>
      </c>
      <c r="J3089" s="80" t="s">
        <v>14710</v>
      </c>
      <c r="K3089" s="80" t="s">
        <v>366</v>
      </c>
      <c r="L3089" s="80" t="s">
        <v>2191</v>
      </c>
      <c r="M3089" s="81" t="s">
        <v>2616</v>
      </c>
      <c r="N3089" s="32" t="s">
        <v>10618</v>
      </c>
      <c r="O3089" s="33">
        <v>3</v>
      </c>
      <c r="P3089" s="3">
        <f t="shared" si="289"/>
        <v>0</v>
      </c>
      <c r="Q3089" s="3">
        <f t="shared" si="290"/>
        <v>0</v>
      </c>
      <c r="R3089" s="3">
        <f t="shared" si="291"/>
        <v>1</v>
      </c>
      <c r="S3089" s="3">
        <f t="shared" si="292"/>
        <v>0</v>
      </c>
      <c r="T3089" s="3">
        <f t="shared" si="293"/>
        <v>0</v>
      </c>
      <c r="U3089" s="3">
        <f t="shared" si="294"/>
        <v>0</v>
      </c>
    </row>
    <row r="3090" spans="1:21" ht="12.75" customHeight="1" x14ac:dyDescent="0.2">
      <c r="A3090" s="82" t="s">
        <v>95</v>
      </c>
      <c r="B3090" s="81" t="s">
        <v>96</v>
      </c>
      <c r="C3090" s="47">
        <v>216224</v>
      </c>
      <c r="D3090" s="80" t="s">
        <v>2400</v>
      </c>
      <c r="E3090" s="81" t="s">
        <v>2453</v>
      </c>
      <c r="F3090" s="82">
        <v>191894680</v>
      </c>
      <c r="G3090" s="83" t="s">
        <v>122</v>
      </c>
      <c r="H3090" s="80" t="s">
        <v>29</v>
      </c>
      <c r="I3090" s="80" t="s">
        <v>3509</v>
      </c>
      <c r="J3090" s="80" t="s">
        <v>3510</v>
      </c>
      <c r="K3090" s="80" t="s">
        <v>366</v>
      </c>
      <c r="L3090" s="80" t="s">
        <v>1062</v>
      </c>
      <c r="M3090" s="81" t="s">
        <v>1601</v>
      </c>
      <c r="N3090" s="32" t="s">
        <v>10618</v>
      </c>
      <c r="O3090" s="33">
        <v>2</v>
      </c>
      <c r="P3090" s="3">
        <f t="shared" si="289"/>
        <v>0</v>
      </c>
      <c r="Q3090" s="3">
        <f t="shared" si="290"/>
        <v>1</v>
      </c>
      <c r="R3090" s="3">
        <f t="shared" si="291"/>
        <v>0</v>
      </c>
      <c r="S3090" s="3">
        <f t="shared" si="292"/>
        <v>0</v>
      </c>
      <c r="T3090" s="3">
        <f t="shared" si="293"/>
        <v>0</v>
      </c>
      <c r="U3090" s="3">
        <f t="shared" si="294"/>
        <v>0</v>
      </c>
    </row>
    <row r="3091" spans="1:21" ht="12.75" customHeight="1" x14ac:dyDescent="0.2">
      <c r="A3091" s="82" t="s">
        <v>95</v>
      </c>
      <c r="B3091" s="81" t="s">
        <v>96</v>
      </c>
      <c r="C3091" s="47">
        <v>216224</v>
      </c>
      <c r="D3091" s="80" t="s">
        <v>2400</v>
      </c>
      <c r="E3091" s="81" t="s">
        <v>2435</v>
      </c>
      <c r="F3091" s="82">
        <v>191929462</v>
      </c>
      <c r="G3091" s="83" t="s">
        <v>67</v>
      </c>
      <c r="H3091" s="80" t="s">
        <v>29</v>
      </c>
      <c r="I3091" s="80" t="s">
        <v>11279</v>
      </c>
      <c r="J3091" s="80" t="s">
        <v>11280</v>
      </c>
      <c r="K3091" s="80" t="s">
        <v>366</v>
      </c>
      <c r="L3091" s="80" t="s">
        <v>1062</v>
      </c>
      <c r="M3091" s="81" t="s">
        <v>126</v>
      </c>
      <c r="N3091" s="32" t="s">
        <v>10618</v>
      </c>
      <c r="O3091" s="33">
        <v>3</v>
      </c>
      <c r="P3091" s="3">
        <f t="shared" si="289"/>
        <v>0</v>
      </c>
      <c r="Q3091" s="3">
        <f t="shared" si="290"/>
        <v>0</v>
      </c>
      <c r="R3091" s="3">
        <f t="shared" si="291"/>
        <v>1</v>
      </c>
      <c r="S3091" s="3">
        <f t="shared" si="292"/>
        <v>0</v>
      </c>
      <c r="T3091" s="3">
        <f t="shared" si="293"/>
        <v>0</v>
      </c>
      <c r="U3091" s="3">
        <f t="shared" si="294"/>
        <v>0</v>
      </c>
    </row>
    <row r="3092" spans="1:21" ht="12.75" customHeight="1" x14ac:dyDescent="0.2">
      <c r="A3092" s="82" t="s">
        <v>95</v>
      </c>
      <c r="B3092" s="81" t="s">
        <v>96</v>
      </c>
      <c r="C3092" s="47">
        <v>216224</v>
      </c>
      <c r="D3092" s="80" t="s">
        <v>2400</v>
      </c>
      <c r="E3092" s="81" t="s">
        <v>2435</v>
      </c>
      <c r="F3092" s="82">
        <v>192107413</v>
      </c>
      <c r="G3092" s="83" t="s">
        <v>249</v>
      </c>
      <c r="H3092" s="80" t="s">
        <v>29</v>
      </c>
      <c r="I3092" s="80" t="s">
        <v>14485</v>
      </c>
      <c r="J3092" s="80" t="s">
        <v>14486</v>
      </c>
      <c r="K3092" s="80" t="s">
        <v>366</v>
      </c>
      <c r="L3092" s="80" t="s">
        <v>1062</v>
      </c>
      <c r="M3092" s="81" t="s">
        <v>1665</v>
      </c>
      <c r="N3092" s="32" t="s">
        <v>10618</v>
      </c>
      <c r="O3092" s="33">
        <v>3</v>
      </c>
      <c r="P3092" s="3">
        <f t="shared" si="289"/>
        <v>0</v>
      </c>
      <c r="Q3092" s="3">
        <f t="shared" si="290"/>
        <v>0</v>
      </c>
      <c r="R3092" s="3">
        <f t="shared" si="291"/>
        <v>1</v>
      </c>
      <c r="S3092" s="3">
        <f t="shared" si="292"/>
        <v>0</v>
      </c>
      <c r="T3092" s="3">
        <f t="shared" si="293"/>
        <v>0</v>
      </c>
      <c r="U3092" s="3">
        <f t="shared" si="294"/>
        <v>0</v>
      </c>
    </row>
    <row r="3093" spans="1:21" ht="12.75" customHeight="1" x14ac:dyDescent="0.2">
      <c r="A3093" s="82" t="s">
        <v>95</v>
      </c>
      <c r="B3093" s="81" t="s">
        <v>96</v>
      </c>
      <c r="C3093" s="47">
        <v>216224</v>
      </c>
      <c r="D3093" s="80" t="s">
        <v>2400</v>
      </c>
      <c r="E3093" s="81" t="s">
        <v>2435</v>
      </c>
      <c r="F3093" s="82">
        <v>192111689</v>
      </c>
      <c r="G3093" s="83" t="s">
        <v>167</v>
      </c>
      <c r="H3093" s="80" t="s">
        <v>29</v>
      </c>
      <c r="I3093" s="80" t="s">
        <v>14603</v>
      </c>
      <c r="J3093" s="80" t="s">
        <v>14604</v>
      </c>
      <c r="K3093" s="80" t="s">
        <v>366</v>
      </c>
      <c r="L3093" s="80" t="s">
        <v>1062</v>
      </c>
      <c r="M3093" s="81" t="s">
        <v>1830</v>
      </c>
      <c r="N3093" s="32" t="s">
        <v>10618</v>
      </c>
      <c r="O3093" s="33">
        <v>3</v>
      </c>
      <c r="P3093" s="3">
        <f t="shared" si="289"/>
        <v>0</v>
      </c>
      <c r="Q3093" s="3">
        <f t="shared" si="290"/>
        <v>0</v>
      </c>
      <c r="R3093" s="3">
        <f t="shared" si="291"/>
        <v>1</v>
      </c>
      <c r="S3093" s="3">
        <f t="shared" si="292"/>
        <v>0</v>
      </c>
      <c r="T3093" s="3">
        <f t="shared" si="293"/>
        <v>0</v>
      </c>
      <c r="U3093" s="3">
        <f t="shared" si="294"/>
        <v>0</v>
      </c>
    </row>
    <row r="3094" spans="1:21" ht="12.75" customHeight="1" x14ac:dyDescent="0.2">
      <c r="A3094" s="82" t="s">
        <v>95</v>
      </c>
      <c r="B3094" s="81" t="s">
        <v>96</v>
      </c>
      <c r="C3094" s="47">
        <v>216224</v>
      </c>
      <c r="D3094" s="80" t="s">
        <v>2400</v>
      </c>
      <c r="E3094" s="81" t="s">
        <v>2435</v>
      </c>
      <c r="F3094" s="82">
        <v>192021502</v>
      </c>
      <c r="G3094" s="83" t="s">
        <v>67</v>
      </c>
      <c r="H3094" s="80" t="s">
        <v>52</v>
      </c>
      <c r="I3094" s="80" t="s">
        <v>12154</v>
      </c>
      <c r="J3094" s="80" t="s">
        <v>12155</v>
      </c>
      <c r="K3094" s="80" t="s">
        <v>366</v>
      </c>
      <c r="L3094" s="80" t="s">
        <v>1764</v>
      </c>
      <c r="M3094" s="81" t="s">
        <v>1765</v>
      </c>
      <c r="N3094" s="32" t="s">
        <v>10618</v>
      </c>
      <c r="O3094" s="33">
        <v>2</v>
      </c>
      <c r="P3094" s="3">
        <f t="shared" si="289"/>
        <v>0</v>
      </c>
      <c r="Q3094" s="3">
        <f t="shared" si="290"/>
        <v>1</v>
      </c>
      <c r="R3094" s="3">
        <f t="shared" si="291"/>
        <v>0</v>
      </c>
      <c r="S3094" s="3">
        <f t="shared" si="292"/>
        <v>0</v>
      </c>
      <c r="T3094" s="3">
        <f t="shared" si="293"/>
        <v>0</v>
      </c>
      <c r="U3094" s="3">
        <f t="shared" si="294"/>
        <v>0</v>
      </c>
    </row>
    <row r="3095" spans="1:21" ht="12.75" customHeight="1" x14ac:dyDescent="0.2">
      <c r="A3095" s="82" t="s">
        <v>95</v>
      </c>
      <c r="B3095" s="81" t="s">
        <v>96</v>
      </c>
      <c r="C3095" s="47">
        <v>216224</v>
      </c>
      <c r="D3095" s="80" t="s">
        <v>2400</v>
      </c>
      <c r="E3095" s="81" t="s">
        <v>2435</v>
      </c>
      <c r="F3095" s="82">
        <v>192021935</v>
      </c>
      <c r="G3095" s="83" t="s">
        <v>67</v>
      </c>
      <c r="H3095" s="80" t="s">
        <v>52</v>
      </c>
      <c r="I3095" s="80" t="s">
        <v>12156</v>
      </c>
      <c r="J3095" s="80" t="s">
        <v>11759</v>
      </c>
      <c r="K3095" s="80" t="s">
        <v>366</v>
      </c>
      <c r="L3095" s="80" t="s">
        <v>1764</v>
      </c>
      <c r="M3095" s="81" t="s">
        <v>1765</v>
      </c>
      <c r="N3095" s="32" t="s">
        <v>10618</v>
      </c>
      <c r="O3095" s="33">
        <v>2</v>
      </c>
      <c r="P3095" s="3">
        <f t="shared" si="289"/>
        <v>0</v>
      </c>
      <c r="Q3095" s="3">
        <f t="shared" si="290"/>
        <v>1</v>
      </c>
      <c r="R3095" s="3">
        <f t="shared" si="291"/>
        <v>0</v>
      </c>
      <c r="S3095" s="3">
        <f t="shared" si="292"/>
        <v>0</v>
      </c>
      <c r="T3095" s="3">
        <f t="shared" si="293"/>
        <v>0</v>
      </c>
      <c r="U3095" s="3">
        <f t="shared" si="294"/>
        <v>0</v>
      </c>
    </row>
    <row r="3096" spans="1:21" ht="12.75" customHeight="1" x14ac:dyDescent="0.2">
      <c r="A3096" s="82" t="s">
        <v>95</v>
      </c>
      <c r="B3096" s="81" t="s">
        <v>96</v>
      </c>
      <c r="C3096" s="47">
        <v>216224</v>
      </c>
      <c r="D3096" s="80" t="s">
        <v>2400</v>
      </c>
      <c r="E3096" s="81" t="s">
        <v>2401</v>
      </c>
      <c r="F3096" s="82">
        <v>192107425</v>
      </c>
      <c r="G3096" s="83" t="s">
        <v>67</v>
      </c>
      <c r="H3096" s="80" t="s">
        <v>52</v>
      </c>
      <c r="I3096" s="80" t="s">
        <v>14487</v>
      </c>
      <c r="J3096" s="80" t="s">
        <v>14488</v>
      </c>
      <c r="K3096" s="80" t="s">
        <v>366</v>
      </c>
      <c r="L3096" s="80" t="s">
        <v>1764</v>
      </c>
      <c r="M3096" s="81" t="s">
        <v>8848</v>
      </c>
      <c r="N3096" s="32" t="s">
        <v>10618</v>
      </c>
      <c r="O3096" s="33">
        <v>1</v>
      </c>
      <c r="P3096" s="3">
        <f t="shared" si="289"/>
        <v>1</v>
      </c>
      <c r="Q3096" s="3">
        <f t="shared" si="290"/>
        <v>0</v>
      </c>
      <c r="R3096" s="3">
        <f t="shared" si="291"/>
        <v>0</v>
      </c>
      <c r="S3096" s="3">
        <f t="shared" si="292"/>
        <v>0</v>
      </c>
      <c r="T3096" s="3">
        <f t="shared" si="293"/>
        <v>0</v>
      </c>
      <c r="U3096" s="3">
        <f t="shared" si="294"/>
        <v>0</v>
      </c>
    </row>
    <row r="3097" spans="1:21" ht="12.75" customHeight="1" x14ac:dyDescent="0.2">
      <c r="A3097" s="82" t="s">
        <v>95</v>
      </c>
      <c r="B3097" s="81" t="s">
        <v>96</v>
      </c>
      <c r="C3097" s="47">
        <v>216224</v>
      </c>
      <c r="D3097" s="80" t="s">
        <v>2400</v>
      </c>
      <c r="E3097" s="81" t="s">
        <v>2432</v>
      </c>
      <c r="F3097" s="82">
        <v>191930733</v>
      </c>
      <c r="G3097" s="83" t="s">
        <v>67</v>
      </c>
      <c r="H3097" s="80" t="s">
        <v>52</v>
      </c>
      <c r="I3097" s="80" t="s">
        <v>3570</v>
      </c>
      <c r="J3097" s="80" t="s">
        <v>11284</v>
      </c>
      <c r="K3097" s="80" t="s">
        <v>341</v>
      </c>
      <c r="L3097" s="80" t="s">
        <v>2996</v>
      </c>
      <c r="M3097" s="81" t="s">
        <v>4104</v>
      </c>
      <c r="N3097" s="32" t="s">
        <v>10618</v>
      </c>
      <c r="O3097" s="33">
        <v>3</v>
      </c>
      <c r="P3097" s="3">
        <f t="shared" si="289"/>
        <v>0</v>
      </c>
      <c r="Q3097" s="3">
        <f t="shared" si="290"/>
        <v>0</v>
      </c>
      <c r="R3097" s="3">
        <f t="shared" si="291"/>
        <v>1</v>
      </c>
      <c r="S3097" s="3">
        <f t="shared" si="292"/>
        <v>0</v>
      </c>
      <c r="T3097" s="3">
        <f t="shared" si="293"/>
        <v>0</v>
      </c>
      <c r="U3097" s="3">
        <f t="shared" si="294"/>
        <v>0</v>
      </c>
    </row>
    <row r="3098" spans="1:21" ht="12.75" customHeight="1" x14ac:dyDescent="0.2">
      <c r="A3098" s="82" t="s">
        <v>95</v>
      </c>
      <c r="B3098" s="81" t="s">
        <v>96</v>
      </c>
      <c r="C3098" s="47">
        <v>216224</v>
      </c>
      <c r="D3098" s="80" t="s">
        <v>2400</v>
      </c>
      <c r="E3098" s="81" t="s">
        <v>2432</v>
      </c>
      <c r="F3098" s="82">
        <v>192112493</v>
      </c>
      <c r="G3098" s="83" t="s">
        <v>67</v>
      </c>
      <c r="H3098" s="80" t="s">
        <v>29</v>
      </c>
      <c r="I3098" s="80" t="s">
        <v>3568</v>
      </c>
      <c r="J3098" s="80" t="s">
        <v>14618</v>
      </c>
      <c r="K3098" s="80" t="s">
        <v>341</v>
      </c>
      <c r="L3098" s="80" t="s">
        <v>2996</v>
      </c>
      <c r="M3098" s="81" t="s">
        <v>4748</v>
      </c>
      <c r="N3098" s="32" t="s">
        <v>10618</v>
      </c>
      <c r="O3098" s="33">
        <v>5</v>
      </c>
      <c r="P3098" s="3">
        <f t="shared" si="289"/>
        <v>0</v>
      </c>
      <c r="Q3098" s="3">
        <f t="shared" si="290"/>
        <v>0</v>
      </c>
      <c r="R3098" s="3">
        <f t="shared" si="291"/>
        <v>0</v>
      </c>
      <c r="S3098" s="3">
        <f t="shared" si="292"/>
        <v>0</v>
      </c>
      <c r="T3098" s="3">
        <f t="shared" si="293"/>
        <v>1</v>
      </c>
      <c r="U3098" s="3">
        <f t="shared" si="294"/>
        <v>0</v>
      </c>
    </row>
    <row r="3099" spans="1:21" ht="12.75" customHeight="1" x14ac:dyDescent="0.2">
      <c r="A3099" s="82" t="s">
        <v>95</v>
      </c>
      <c r="B3099" s="81" t="s">
        <v>96</v>
      </c>
      <c r="C3099" s="47">
        <v>216224</v>
      </c>
      <c r="D3099" s="80" t="s">
        <v>2400</v>
      </c>
      <c r="E3099" s="81" t="s">
        <v>2623</v>
      </c>
      <c r="F3099" s="82">
        <v>191932434</v>
      </c>
      <c r="G3099" s="83" t="s">
        <v>67</v>
      </c>
      <c r="H3099" s="80" t="s">
        <v>52</v>
      </c>
      <c r="I3099" s="80" t="s">
        <v>11294</v>
      </c>
      <c r="J3099" s="80" t="s">
        <v>11295</v>
      </c>
      <c r="K3099" s="80" t="s">
        <v>341</v>
      </c>
      <c r="L3099" s="80" t="s">
        <v>2279</v>
      </c>
      <c r="M3099" s="81" t="s">
        <v>2280</v>
      </c>
      <c r="N3099" s="32" t="s">
        <v>10618</v>
      </c>
      <c r="O3099" s="33">
        <v>2</v>
      </c>
      <c r="P3099" s="3">
        <f t="shared" si="289"/>
        <v>0</v>
      </c>
      <c r="Q3099" s="3">
        <f t="shared" si="290"/>
        <v>1</v>
      </c>
      <c r="R3099" s="3">
        <f t="shared" si="291"/>
        <v>0</v>
      </c>
      <c r="S3099" s="3">
        <f t="shared" si="292"/>
        <v>0</v>
      </c>
      <c r="T3099" s="3">
        <f t="shared" si="293"/>
        <v>0</v>
      </c>
      <c r="U3099" s="3">
        <f t="shared" si="294"/>
        <v>0</v>
      </c>
    </row>
    <row r="3100" spans="1:21" ht="12.75" customHeight="1" x14ac:dyDescent="0.2">
      <c r="A3100" s="82" t="s">
        <v>95</v>
      </c>
      <c r="B3100" s="81" t="s">
        <v>96</v>
      </c>
      <c r="C3100" s="47">
        <v>216224</v>
      </c>
      <c r="D3100" s="80" t="s">
        <v>2400</v>
      </c>
      <c r="E3100" s="81" t="s">
        <v>2653</v>
      </c>
      <c r="F3100" s="82">
        <v>192026109</v>
      </c>
      <c r="G3100" s="83" t="s">
        <v>167</v>
      </c>
      <c r="H3100" s="80" t="s">
        <v>29</v>
      </c>
      <c r="I3100" s="80" t="s">
        <v>12200</v>
      </c>
      <c r="J3100" s="80" t="s">
        <v>12201</v>
      </c>
      <c r="K3100" s="80" t="s">
        <v>341</v>
      </c>
      <c r="L3100" s="80" t="s">
        <v>2279</v>
      </c>
      <c r="M3100" s="81" t="s">
        <v>2991</v>
      </c>
      <c r="N3100" s="32" t="s">
        <v>10618</v>
      </c>
      <c r="O3100" s="33">
        <v>4</v>
      </c>
      <c r="P3100" s="3">
        <f t="shared" si="289"/>
        <v>0</v>
      </c>
      <c r="Q3100" s="3">
        <f t="shared" si="290"/>
        <v>0</v>
      </c>
      <c r="R3100" s="3">
        <f t="shared" si="291"/>
        <v>0</v>
      </c>
      <c r="S3100" s="3">
        <f t="shared" si="292"/>
        <v>1</v>
      </c>
      <c r="T3100" s="3">
        <f t="shared" si="293"/>
        <v>0</v>
      </c>
      <c r="U3100" s="3">
        <f t="shared" si="294"/>
        <v>0</v>
      </c>
    </row>
    <row r="3101" spans="1:21" ht="12.75" customHeight="1" x14ac:dyDescent="0.2">
      <c r="A3101" s="82" t="s">
        <v>95</v>
      </c>
      <c r="B3101" s="81" t="s">
        <v>96</v>
      </c>
      <c r="C3101" s="47">
        <v>216224</v>
      </c>
      <c r="D3101" s="80" t="s">
        <v>2400</v>
      </c>
      <c r="E3101" s="81" t="s">
        <v>2653</v>
      </c>
      <c r="F3101" s="82">
        <v>192026141</v>
      </c>
      <c r="G3101" s="83" t="s">
        <v>167</v>
      </c>
      <c r="H3101" s="80" t="s">
        <v>29</v>
      </c>
      <c r="I3101" s="80" t="s">
        <v>12202</v>
      </c>
      <c r="J3101" s="80" t="s">
        <v>12203</v>
      </c>
      <c r="K3101" s="80" t="s">
        <v>341</v>
      </c>
      <c r="L3101" s="80" t="s">
        <v>350</v>
      </c>
      <c r="M3101" s="81" t="s">
        <v>351</v>
      </c>
      <c r="N3101" s="32" t="s">
        <v>10618</v>
      </c>
      <c r="O3101" s="33">
        <v>4</v>
      </c>
      <c r="P3101" s="3">
        <f t="shared" si="289"/>
        <v>0</v>
      </c>
      <c r="Q3101" s="3">
        <f t="shared" si="290"/>
        <v>0</v>
      </c>
      <c r="R3101" s="3">
        <f t="shared" si="291"/>
        <v>0</v>
      </c>
      <c r="S3101" s="3">
        <f t="shared" si="292"/>
        <v>1</v>
      </c>
      <c r="T3101" s="3">
        <f t="shared" si="293"/>
        <v>0</v>
      </c>
      <c r="U3101" s="3">
        <f t="shared" si="294"/>
        <v>0</v>
      </c>
    </row>
    <row r="3102" spans="1:21" ht="12.75" customHeight="1" x14ac:dyDescent="0.2">
      <c r="A3102" s="82" t="s">
        <v>95</v>
      </c>
      <c r="B3102" s="81" t="s">
        <v>96</v>
      </c>
      <c r="C3102" s="47">
        <v>216224</v>
      </c>
      <c r="D3102" s="80" t="s">
        <v>2400</v>
      </c>
      <c r="E3102" s="81" t="s">
        <v>2623</v>
      </c>
      <c r="F3102" s="82">
        <v>192034122</v>
      </c>
      <c r="G3102" s="83" t="s">
        <v>67</v>
      </c>
      <c r="H3102" s="80" t="s">
        <v>52</v>
      </c>
      <c r="I3102" s="80" t="s">
        <v>12244</v>
      </c>
      <c r="J3102" s="80" t="s">
        <v>12245</v>
      </c>
      <c r="K3102" s="80" t="s">
        <v>341</v>
      </c>
      <c r="L3102" s="80" t="s">
        <v>350</v>
      </c>
      <c r="M3102" s="81" t="s">
        <v>2916</v>
      </c>
      <c r="N3102" s="32" t="s">
        <v>10618</v>
      </c>
      <c r="O3102" s="33">
        <v>1</v>
      </c>
      <c r="P3102" s="3">
        <f t="shared" si="289"/>
        <v>1</v>
      </c>
      <c r="Q3102" s="3">
        <f t="shared" si="290"/>
        <v>0</v>
      </c>
      <c r="R3102" s="3">
        <f t="shared" si="291"/>
        <v>0</v>
      </c>
      <c r="S3102" s="3">
        <f t="shared" si="292"/>
        <v>0</v>
      </c>
      <c r="T3102" s="3">
        <f t="shared" si="293"/>
        <v>0</v>
      </c>
      <c r="U3102" s="3">
        <f t="shared" si="294"/>
        <v>0</v>
      </c>
    </row>
    <row r="3103" spans="1:21" ht="12.75" customHeight="1" x14ac:dyDescent="0.2">
      <c r="A3103" s="82" t="s">
        <v>95</v>
      </c>
      <c r="B3103" s="81" t="s">
        <v>96</v>
      </c>
      <c r="C3103" s="47">
        <v>216224</v>
      </c>
      <c r="D3103" s="80" t="s">
        <v>2400</v>
      </c>
      <c r="E3103" s="81" t="s">
        <v>2623</v>
      </c>
      <c r="F3103" s="82">
        <v>192069826</v>
      </c>
      <c r="G3103" s="83" t="s">
        <v>167</v>
      </c>
      <c r="H3103" s="80" t="s">
        <v>52</v>
      </c>
      <c r="I3103" s="80" t="s">
        <v>13241</v>
      </c>
      <c r="J3103" s="80" t="s">
        <v>13242</v>
      </c>
      <c r="K3103" s="80" t="s">
        <v>341</v>
      </c>
      <c r="L3103" s="80" t="s">
        <v>350</v>
      </c>
      <c r="M3103" s="81" t="s">
        <v>2916</v>
      </c>
      <c r="N3103" s="32" t="s">
        <v>10618</v>
      </c>
      <c r="O3103" s="33">
        <v>2</v>
      </c>
      <c r="P3103" s="3">
        <f t="shared" si="289"/>
        <v>0</v>
      </c>
      <c r="Q3103" s="3">
        <f t="shared" si="290"/>
        <v>1</v>
      </c>
      <c r="R3103" s="3">
        <f t="shared" si="291"/>
        <v>0</v>
      </c>
      <c r="S3103" s="3">
        <f t="shared" si="292"/>
        <v>0</v>
      </c>
      <c r="T3103" s="3">
        <f t="shared" si="293"/>
        <v>0</v>
      </c>
      <c r="U3103" s="3">
        <f t="shared" si="294"/>
        <v>0</v>
      </c>
    </row>
    <row r="3104" spans="1:21" ht="12.75" customHeight="1" x14ac:dyDescent="0.2">
      <c r="A3104" s="82" t="s">
        <v>95</v>
      </c>
      <c r="B3104" s="81" t="s">
        <v>96</v>
      </c>
      <c r="C3104" s="47">
        <v>216224</v>
      </c>
      <c r="D3104" s="80" t="s">
        <v>2400</v>
      </c>
      <c r="E3104" s="81" t="s">
        <v>2623</v>
      </c>
      <c r="F3104" s="82">
        <v>192114323</v>
      </c>
      <c r="G3104" s="83" t="s">
        <v>105</v>
      </c>
      <c r="H3104" s="80" t="s">
        <v>52</v>
      </c>
      <c r="I3104" s="80" t="s">
        <v>2933</v>
      </c>
      <c r="J3104" s="80" t="s">
        <v>14682</v>
      </c>
      <c r="K3104" s="80" t="s">
        <v>341</v>
      </c>
      <c r="L3104" s="80" t="s">
        <v>350</v>
      </c>
      <c r="M3104" s="81" t="s">
        <v>2916</v>
      </c>
      <c r="N3104" s="32" t="s">
        <v>10618</v>
      </c>
      <c r="O3104" s="33">
        <v>2</v>
      </c>
      <c r="P3104" s="3">
        <f t="shared" si="289"/>
        <v>0</v>
      </c>
      <c r="Q3104" s="3">
        <f t="shared" si="290"/>
        <v>1</v>
      </c>
      <c r="R3104" s="3">
        <f t="shared" si="291"/>
        <v>0</v>
      </c>
      <c r="S3104" s="3">
        <f t="shared" si="292"/>
        <v>0</v>
      </c>
      <c r="T3104" s="3">
        <f t="shared" si="293"/>
        <v>0</v>
      </c>
      <c r="U3104" s="3">
        <f t="shared" si="294"/>
        <v>0</v>
      </c>
    </row>
    <row r="3105" spans="1:21" ht="12.75" customHeight="1" x14ac:dyDescent="0.2">
      <c r="A3105" s="82" t="s">
        <v>95</v>
      </c>
      <c r="B3105" s="81" t="s">
        <v>96</v>
      </c>
      <c r="C3105" s="47">
        <v>216224</v>
      </c>
      <c r="D3105" s="80" t="s">
        <v>2400</v>
      </c>
      <c r="E3105" s="81" t="s">
        <v>2623</v>
      </c>
      <c r="F3105" s="82">
        <v>192114333</v>
      </c>
      <c r="G3105" s="83" t="s">
        <v>167</v>
      </c>
      <c r="H3105" s="80" t="s">
        <v>52</v>
      </c>
      <c r="I3105" s="80" t="s">
        <v>14683</v>
      </c>
      <c r="J3105" s="80" t="s">
        <v>14684</v>
      </c>
      <c r="K3105" s="80" t="s">
        <v>341</v>
      </c>
      <c r="L3105" s="80" t="s">
        <v>350</v>
      </c>
      <c r="M3105" s="81" t="s">
        <v>351</v>
      </c>
      <c r="N3105" s="32" t="s">
        <v>10618</v>
      </c>
      <c r="O3105" s="33">
        <v>2</v>
      </c>
      <c r="P3105" s="3">
        <f t="shared" si="289"/>
        <v>0</v>
      </c>
      <c r="Q3105" s="3">
        <f t="shared" si="290"/>
        <v>1</v>
      </c>
      <c r="R3105" s="3">
        <f t="shared" si="291"/>
        <v>0</v>
      </c>
      <c r="S3105" s="3">
        <f t="shared" si="292"/>
        <v>0</v>
      </c>
      <c r="T3105" s="3">
        <f t="shared" si="293"/>
        <v>0</v>
      </c>
      <c r="U3105" s="3">
        <f t="shared" si="294"/>
        <v>0</v>
      </c>
    </row>
    <row r="3106" spans="1:21" ht="12.75" customHeight="1" x14ac:dyDescent="0.2">
      <c r="A3106" s="82" t="s">
        <v>95</v>
      </c>
      <c r="B3106" s="81" t="s">
        <v>96</v>
      </c>
      <c r="C3106" s="47">
        <v>216224</v>
      </c>
      <c r="D3106" s="80" t="s">
        <v>2400</v>
      </c>
      <c r="E3106" s="81" t="s">
        <v>2623</v>
      </c>
      <c r="F3106" s="82">
        <v>192114471</v>
      </c>
      <c r="G3106" s="83" t="s">
        <v>167</v>
      </c>
      <c r="H3106" s="80" t="s">
        <v>52</v>
      </c>
      <c r="I3106" s="80" t="s">
        <v>14686</v>
      </c>
      <c r="J3106" s="80" t="s">
        <v>14687</v>
      </c>
      <c r="K3106" s="80" t="s">
        <v>341</v>
      </c>
      <c r="L3106" s="80" t="s">
        <v>350</v>
      </c>
      <c r="M3106" s="81" t="s">
        <v>2916</v>
      </c>
      <c r="N3106" s="32" t="s">
        <v>10618</v>
      </c>
      <c r="O3106" s="33">
        <v>3</v>
      </c>
      <c r="P3106" s="3">
        <f t="shared" si="289"/>
        <v>0</v>
      </c>
      <c r="Q3106" s="3">
        <f t="shared" si="290"/>
        <v>0</v>
      </c>
      <c r="R3106" s="3">
        <f t="shared" si="291"/>
        <v>1</v>
      </c>
      <c r="S3106" s="3">
        <f t="shared" si="292"/>
        <v>0</v>
      </c>
      <c r="T3106" s="3">
        <f t="shared" si="293"/>
        <v>0</v>
      </c>
      <c r="U3106" s="3">
        <f t="shared" si="294"/>
        <v>0</v>
      </c>
    </row>
    <row r="3107" spans="1:21" ht="12.75" customHeight="1" x14ac:dyDescent="0.2">
      <c r="A3107" s="82" t="s">
        <v>95</v>
      </c>
      <c r="B3107" s="81" t="s">
        <v>96</v>
      </c>
      <c r="C3107" s="47">
        <v>216224</v>
      </c>
      <c r="D3107" s="80" t="s">
        <v>2400</v>
      </c>
      <c r="E3107" s="81" t="s">
        <v>2817</v>
      </c>
      <c r="F3107" s="82">
        <v>191893848</v>
      </c>
      <c r="G3107" s="83" t="s">
        <v>67</v>
      </c>
      <c r="H3107" s="80" t="s">
        <v>52</v>
      </c>
      <c r="I3107" s="80" t="s">
        <v>11034</v>
      </c>
      <c r="J3107" s="80" t="s">
        <v>11035</v>
      </c>
      <c r="K3107" s="80" t="s">
        <v>341</v>
      </c>
      <c r="L3107" s="80" t="s">
        <v>346</v>
      </c>
      <c r="M3107" s="81" t="s">
        <v>347</v>
      </c>
      <c r="N3107" s="32" t="s">
        <v>10618</v>
      </c>
      <c r="O3107" s="33">
        <v>2</v>
      </c>
      <c r="P3107" s="3">
        <f t="shared" si="289"/>
        <v>0</v>
      </c>
      <c r="Q3107" s="3">
        <f t="shared" si="290"/>
        <v>1</v>
      </c>
      <c r="R3107" s="3">
        <f t="shared" si="291"/>
        <v>0</v>
      </c>
      <c r="S3107" s="3">
        <f t="shared" si="292"/>
        <v>0</v>
      </c>
      <c r="T3107" s="3">
        <f t="shared" si="293"/>
        <v>0</v>
      </c>
      <c r="U3107" s="3">
        <f t="shared" si="294"/>
        <v>0</v>
      </c>
    </row>
    <row r="3108" spans="1:21" ht="12.75" customHeight="1" x14ac:dyDescent="0.2">
      <c r="A3108" s="82" t="s">
        <v>95</v>
      </c>
      <c r="B3108" s="81" t="s">
        <v>96</v>
      </c>
      <c r="C3108" s="47">
        <v>216224</v>
      </c>
      <c r="D3108" s="80" t="s">
        <v>2400</v>
      </c>
      <c r="E3108" s="81" t="s">
        <v>2817</v>
      </c>
      <c r="F3108" s="82">
        <v>191932237</v>
      </c>
      <c r="G3108" s="83" t="s">
        <v>105</v>
      </c>
      <c r="H3108" s="80" t="s">
        <v>52</v>
      </c>
      <c r="I3108" s="80" t="s">
        <v>11288</v>
      </c>
      <c r="J3108" s="80" t="s">
        <v>11289</v>
      </c>
      <c r="K3108" s="80" t="s">
        <v>341</v>
      </c>
      <c r="L3108" s="80" t="s">
        <v>346</v>
      </c>
      <c r="M3108" s="81" t="s">
        <v>347</v>
      </c>
      <c r="N3108" s="32" t="s">
        <v>10618</v>
      </c>
      <c r="O3108" s="33">
        <v>4</v>
      </c>
      <c r="P3108" s="3">
        <f t="shared" si="289"/>
        <v>0</v>
      </c>
      <c r="Q3108" s="3">
        <f t="shared" si="290"/>
        <v>0</v>
      </c>
      <c r="R3108" s="3">
        <f t="shared" si="291"/>
        <v>0</v>
      </c>
      <c r="S3108" s="3">
        <f t="shared" si="292"/>
        <v>1</v>
      </c>
      <c r="T3108" s="3">
        <f t="shared" si="293"/>
        <v>0</v>
      </c>
      <c r="U3108" s="3">
        <f t="shared" si="294"/>
        <v>0</v>
      </c>
    </row>
    <row r="3109" spans="1:21" ht="12.75" customHeight="1" x14ac:dyDescent="0.2">
      <c r="A3109" s="82" t="s">
        <v>95</v>
      </c>
      <c r="B3109" s="81" t="s">
        <v>96</v>
      </c>
      <c r="C3109" s="47">
        <v>216224</v>
      </c>
      <c r="D3109" s="80" t="s">
        <v>2400</v>
      </c>
      <c r="E3109" s="81" t="s">
        <v>2817</v>
      </c>
      <c r="F3109" s="82">
        <v>191932283</v>
      </c>
      <c r="G3109" s="83" t="s">
        <v>105</v>
      </c>
      <c r="H3109" s="80" t="s">
        <v>29</v>
      </c>
      <c r="I3109" s="80" t="s">
        <v>11290</v>
      </c>
      <c r="J3109" s="80" t="s">
        <v>11291</v>
      </c>
      <c r="K3109" s="80" t="s">
        <v>341</v>
      </c>
      <c r="L3109" s="80" t="s">
        <v>346</v>
      </c>
      <c r="M3109" s="81" t="s">
        <v>347</v>
      </c>
      <c r="N3109" s="32" t="s">
        <v>10618</v>
      </c>
      <c r="O3109" s="33">
        <v>4</v>
      </c>
      <c r="P3109" s="3">
        <f t="shared" si="289"/>
        <v>0</v>
      </c>
      <c r="Q3109" s="3">
        <f t="shared" si="290"/>
        <v>0</v>
      </c>
      <c r="R3109" s="3">
        <f t="shared" si="291"/>
        <v>0</v>
      </c>
      <c r="S3109" s="3">
        <f t="shared" si="292"/>
        <v>1</v>
      </c>
      <c r="T3109" s="3">
        <f t="shared" si="293"/>
        <v>0</v>
      </c>
      <c r="U3109" s="3">
        <f t="shared" si="294"/>
        <v>0</v>
      </c>
    </row>
    <row r="3110" spans="1:21" ht="12.75" customHeight="1" x14ac:dyDescent="0.2">
      <c r="A3110" s="82" t="s">
        <v>95</v>
      </c>
      <c r="B3110" s="81" t="s">
        <v>96</v>
      </c>
      <c r="C3110" s="47">
        <v>216224</v>
      </c>
      <c r="D3110" s="80" t="s">
        <v>2400</v>
      </c>
      <c r="E3110" s="81" t="s">
        <v>2817</v>
      </c>
      <c r="F3110" s="82">
        <v>191932337</v>
      </c>
      <c r="G3110" s="83" t="s">
        <v>167</v>
      </c>
      <c r="H3110" s="80" t="s">
        <v>52</v>
      </c>
      <c r="I3110" s="80" t="s">
        <v>11292</v>
      </c>
      <c r="J3110" s="80" t="s">
        <v>11293</v>
      </c>
      <c r="K3110" s="80" t="s">
        <v>341</v>
      </c>
      <c r="L3110" s="80" t="s">
        <v>346</v>
      </c>
      <c r="M3110" s="81" t="s">
        <v>347</v>
      </c>
      <c r="N3110" s="32" t="s">
        <v>10618</v>
      </c>
      <c r="O3110" s="33">
        <v>3</v>
      </c>
      <c r="P3110" s="3">
        <f t="shared" si="289"/>
        <v>0</v>
      </c>
      <c r="Q3110" s="3">
        <f t="shared" si="290"/>
        <v>0</v>
      </c>
      <c r="R3110" s="3">
        <f t="shared" si="291"/>
        <v>1</v>
      </c>
      <c r="S3110" s="3">
        <f t="shared" si="292"/>
        <v>0</v>
      </c>
      <c r="T3110" s="3">
        <f t="shared" si="293"/>
        <v>0</v>
      </c>
      <c r="U3110" s="3">
        <f t="shared" si="294"/>
        <v>0</v>
      </c>
    </row>
    <row r="3111" spans="1:21" ht="12.75" customHeight="1" x14ac:dyDescent="0.2">
      <c r="A3111" s="82" t="s">
        <v>95</v>
      </c>
      <c r="B3111" s="81" t="s">
        <v>96</v>
      </c>
      <c r="C3111" s="47">
        <v>216224</v>
      </c>
      <c r="D3111" s="80" t="s">
        <v>2400</v>
      </c>
      <c r="E3111" s="81" t="s">
        <v>2817</v>
      </c>
      <c r="F3111" s="82">
        <v>192023829</v>
      </c>
      <c r="G3111" s="83" t="s">
        <v>67</v>
      </c>
      <c r="H3111" s="80" t="s">
        <v>52</v>
      </c>
      <c r="I3111" s="80" t="s">
        <v>12168</v>
      </c>
      <c r="J3111" s="80" t="s">
        <v>12169</v>
      </c>
      <c r="K3111" s="80" t="s">
        <v>341</v>
      </c>
      <c r="L3111" s="80" t="s">
        <v>346</v>
      </c>
      <c r="M3111" s="81" t="s">
        <v>347</v>
      </c>
      <c r="N3111" s="32" t="s">
        <v>10618</v>
      </c>
      <c r="O3111" s="33">
        <v>3</v>
      </c>
      <c r="P3111" s="3">
        <f t="shared" si="289"/>
        <v>0</v>
      </c>
      <c r="Q3111" s="3">
        <f t="shared" si="290"/>
        <v>0</v>
      </c>
      <c r="R3111" s="3">
        <f t="shared" si="291"/>
        <v>1</v>
      </c>
      <c r="S3111" s="3">
        <f t="shared" si="292"/>
        <v>0</v>
      </c>
      <c r="T3111" s="3">
        <f t="shared" si="293"/>
        <v>0</v>
      </c>
      <c r="U3111" s="3">
        <f t="shared" si="294"/>
        <v>0</v>
      </c>
    </row>
    <row r="3112" spans="1:21" ht="12.75" customHeight="1" x14ac:dyDescent="0.2">
      <c r="A3112" s="82" t="s">
        <v>95</v>
      </c>
      <c r="B3112" s="81" t="s">
        <v>96</v>
      </c>
      <c r="C3112" s="47">
        <v>216224</v>
      </c>
      <c r="D3112" s="80" t="s">
        <v>2400</v>
      </c>
      <c r="E3112" s="81" t="s">
        <v>2817</v>
      </c>
      <c r="F3112" s="82">
        <v>192069757</v>
      </c>
      <c r="G3112" s="83" t="s">
        <v>105</v>
      </c>
      <c r="H3112" s="80" t="s">
        <v>29</v>
      </c>
      <c r="I3112" s="80" t="s">
        <v>13235</v>
      </c>
      <c r="J3112" s="80" t="s">
        <v>13236</v>
      </c>
      <c r="K3112" s="80" t="s">
        <v>341</v>
      </c>
      <c r="L3112" s="80" t="s">
        <v>346</v>
      </c>
      <c r="M3112" s="81" t="s">
        <v>347</v>
      </c>
      <c r="N3112" s="32" t="s">
        <v>10618</v>
      </c>
      <c r="O3112" s="33">
        <v>3</v>
      </c>
      <c r="P3112" s="3">
        <f t="shared" si="289"/>
        <v>0</v>
      </c>
      <c r="Q3112" s="3">
        <f t="shared" si="290"/>
        <v>0</v>
      </c>
      <c r="R3112" s="3">
        <f t="shared" si="291"/>
        <v>1</v>
      </c>
      <c r="S3112" s="3">
        <f t="shared" si="292"/>
        <v>0</v>
      </c>
      <c r="T3112" s="3">
        <f t="shared" si="293"/>
        <v>0</v>
      </c>
      <c r="U3112" s="3">
        <f t="shared" si="294"/>
        <v>0</v>
      </c>
    </row>
    <row r="3113" spans="1:21" ht="12.75" customHeight="1" x14ac:dyDescent="0.2">
      <c r="A3113" s="82" t="s">
        <v>95</v>
      </c>
      <c r="B3113" s="81" t="s">
        <v>96</v>
      </c>
      <c r="C3113" s="47">
        <v>216224</v>
      </c>
      <c r="D3113" s="80" t="s">
        <v>2400</v>
      </c>
      <c r="E3113" s="81" t="s">
        <v>2817</v>
      </c>
      <c r="F3113" s="82">
        <v>192069781</v>
      </c>
      <c r="G3113" s="83" t="s">
        <v>67</v>
      </c>
      <c r="H3113" s="80" t="s">
        <v>52</v>
      </c>
      <c r="I3113" s="80" t="s">
        <v>13237</v>
      </c>
      <c r="J3113" s="80" t="s">
        <v>13238</v>
      </c>
      <c r="K3113" s="80" t="s">
        <v>341</v>
      </c>
      <c r="L3113" s="80" t="s">
        <v>346</v>
      </c>
      <c r="M3113" s="81" t="s">
        <v>347</v>
      </c>
      <c r="N3113" s="32" t="s">
        <v>10618</v>
      </c>
      <c r="O3113" s="33">
        <v>4</v>
      </c>
      <c r="P3113" s="3">
        <f t="shared" si="289"/>
        <v>0</v>
      </c>
      <c r="Q3113" s="3">
        <f t="shared" si="290"/>
        <v>0</v>
      </c>
      <c r="R3113" s="3">
        <f t="shared" si="291"/>
        <v>0</v>
      </c>
      <c r="S3113" s="3">
        <f t="shared" si="292"/>
        <v>1</v>
      </c>
      <c r="T3113" s="3">
        <f t="shared" si="293"/>
        <v>0</v>
      </c>
      <c r="U3113" s="3">
        <f t="shared" si="294"/>
        <v>0</v>
      </c>
    </row>
    <row r="3114" spans="1:21" ht="12.75" customHeight="1" x14ac:dyDescent="0.2">
      <c r="A3114" s="82" t="s">
        <v>95</v>
      </c>
      <c r="B3114" s="81" t="s">
        <v>96</v>
      </c>
      <c r="C3114" s="47">
        <v>216224</v>
      </c>
      <c r="D3114" s="80" t="s">
        <v>2400</v>
      </c>
      <c r="E3114" s="81" t="s">
        <v>2817</v>
      </c>
      <c r="F3114" s="82">
        <v>192113896</v>
      </c>
      <c r="G3114" s="83" t="s">
        <v>105</v>
      </c>
      <c r="H3114" s="80" t="s">
        <v>52</v>
      </c>
      <c r="I3114" s="80" t="s">
        <v>14664</v>
      </c>
      <c r="J3114" s="80" t="s">
        <v>14665</v>
      </c>
      <c r="K3114" s="80" t="s">
        <v>341</v>
      </c>
      <c r="L3114" s="80" t="s">
        <v>346</v>
      </c>
      <c r="M3114" s="81" t="s">
        <v>347</v>
      </c>
      <c r="N3114" s="32" t="s">
        <v>10618</v>
      </c>
      <c r="O3114" s="33">
        <v>4</v>
      </c>
      <c r="P3114" s="3">
        <f t="shared" si="289"/>
        <v>0</v>
      </c>
      <c r="Q3114" s="3">
        <f t="shared" si="290"/>
        <v>0</v>
      </c>
      <c r="R3114" s="3">
        <f t="shared" si="291"/>
        <v>0</v>
      </c>
      <c r="S3114" s="3">
        <f t="shared" si="292"/>
        <v>1</v>
      </c>
      <c r="T3114" s="3">
        <f t="shared" si="293"/>
        <v>0</v>
      </c>
      <c r="U3114" s="3">
        <f t="shared" si="294"/>
        <v>0</v>
      </c>
    </row>
    <row r="3115" spans="1:21" ht="12.75" customHeight="1" x14ac:dyDescent="0.2">
      <c r="A3115" s="82" t="s">
        <v>95</v>
      </c>
      <c r="B3115" s="81" t="s">
        <v>96</v>
      </c>
      <c r="C3115" s="47">
        <v>216224</v>
      </c>
      <c r="D3115" s="80" t="s">
        <v>2400</v>
      </c>
      <c r="E3115" s="81" t="s">
        <v>2817</v>
      </c>
      <c r="F3115" s="82">
        <v>192113917</v>
      </c>
      <c r="G3115" s="83" t="s">
        <v>105</v>
      </c>
      <c r="H3115" s="80" t="s">
        <v>52</v>
      </c>
      <c r="I3115" s="80" t="s">
        <v>14666</v>
      </c>
      <c r="J3115" s="80" t="s">
        <v>14667</v>
      </c>
      <c r="K3115" s="80" t="s">
        <v>341</v>
      </c>
      <c r="L3115" s="80" t="s">
        <v>346</v>
      </c>
      <c r="M3115" s="81" t="s">
        <v>347</v>
      </c>
      <c r="N3115" s="32" t="s">
        <v>10618</v>
      </c>
      <c r="O3115" s="33">
        <v>3</v>
      </c>
      <c r="P3115" s="3">
        <f t="shared" si="289"/>
        <v>0</v>
      </c>
      <c r="Q3115" s="3">
        <f t="shared" si="290"/>
        <v>0</v>
      </c>
      <c r="R3115" s="3">
        <f t="shared" si="291"/>
        <v>1</v>
      </c>
      <c r="S3115" s="3">
        <f t="shared" si="292"/>
        <v>0</v>
      </c>
      <c r="T3115" s="3">
        <f t="shared" si="293"/>
        <v>0</v>
      </c>
      <c r="U3115" s="3">
        <f t="shared" si="294"/>
        <v>0</v>
      </c>
    </row>
    <row r="3116" spans="1:21" ht="12.75" customHeight="1" x14ac:dyDescent="0.2">
      <c r="A3116" s="82" t="s">
        <v>95</v>
      </c>
      <c r="B3116" s="81" t="s">
        <v>96</v>
      </c>
      <c r="C3116" s="47">
        <v>216224</v>
      </c>
      <c r="D3116" s="80" t="s">
        <v>2400</v>
      </c>
      <c r="E3116" s="81" t="s">
        <v>2817</v>
      </c>
      <c r="F3116" s="82">
        <v>192113921</v>
      </c>
      <c r="G3116" s="83" t="s">
        <v>105</v>
      </c>
      <c r="H3116" s="80" t="s">
        <v>52</v>
      </c>
      <c r="I3116" s="80" t="s">
        <v>14668</v>
      </c>
      <c r="J3116" s="80" t="s">
        <v>14669</v>
      </c>
      <c r="K3116" s="80" t="s">
        <v>341</v>
      </c>
      <c r="L3116" s="80" t="s">
        <v>346</v>
      </c>
      <c r="M3116" s="81" t="s">
        <v>347</v>
      </c>
      <c r="N3116" s="32" t="s">
        <v>10618</v>
      </c>
      <c r="O3116" s="33">
        <v>4</v>
      </c>
      <c r="P3116" s="3">
        <f t="shared" si="289"/>
        <v>0</v>
      </c>
      <c r="Q3116" s="3">
        <f t="shared" si="290"/>
        <v>0</v>
      </c>
      <c r="R3116" s="3">
        <f t="shared" si="291"/>
        <v>0</v>
      </c>
      <c r="S3116" s="3">
        <f t="shared" si="292"/>
        <v>1</v>
      </c>
      <c r="T3116" s="3">
        <f t="shared" si="293"/>
        <v>0</v>
      </c>
      <c r="U3116" s="3">
        <f t="shared" si="294"/>
        <v>0</v>
      </c>
    </row>
    <row r="3117" spans="1:21" ht="12.75" customHeight="1" x14ac:dyDescent="0.2">
      <c r="A3117" s="82" t="s">
        <v>95</v>
      </c>
      <c r="B3117" s="81" t="s">
        <v>96</v>
      </c>
      <c r="C3117" s="47">
        <v>216224</v>
      </c>
      <c r="D3117" s="80" t="s">
        <v>2400</v>
      </c>
      <c r="E3117" s="81" t="s">
        <v>2817</v>
      </c>
      <c r="F3117" s="82">
        <v>192113948</v>
      </c>
      <c r="G3117" s="83" t="s">
        <v>67</v>
      </c>
      <c r="H3117" s="80" t="s">
        <v>52</v>
      </c>
      <c r="I3117" s="80" t="s">
        <v>14670</v>
      </c>
      <c r="J3117" s="80" t="s">
        <v>14671</v>
      </c>
      <c r="K3117" s="80" t="s">
        <v>341</v>
      </c>
      <c r="L3117" s="80" t="s">
        <v>346</v>
      </c>
      <c r="M3117" s="81" t="s">
        <v>347</v>
      </c>
      <c r="N3117" s="32" t="s">
        <v>10618</v>
      </c>
      <c r="O3117" s="33">
        <v>1</v>
      </c>
      <c r="P3117" s="3">
        <f t="shared" si="289"/>
        <v>1</v>
      </c>
      <c r="Q3117" s="3">
        <f t="shared" si="290"/>
        <v>0</v>
      </c>
      <c r="R3117" s="3">
        <f t="shared" si="291"/>
        <v>0</v>
      </c>
      <c r="S3117" s="3">
        <f t="shared" si="292"/>
        <v>0</v>
      </c>
      <c r="T3117" s="3">
        <f t="shared" si="293"/>
        <v>0</v>
      </c>
      <c r="U3117" s="3">
        <f t="shared" si="294"/>
        <v>0</v>
      </c>
    </row>
    <row r="3118" spans="1:21" ht="12.75" customHeight="1" x14ac:dyDescent="0.2">
      <c r="A3118" s="82" t="s">
        <v>95</v>
      </c>
      <c r="B3118" s="81" t="s">
        <v>96</v>
      </c>
      <c r="C3118" s="47">
        <v>216224</v>
      </c>
      <c r="D3118" s="80" t="s">
        <v>2400</v>
      </c>
      <c r="E3118" s="81" t="s">
        <v>2817</v>
      </c>
      <c r="F3118" s="82">
        <v>192113975</v>
      </c>
      <c r="G3118" s="83" t="s">
        <v>105</v>
      </c>
      <c r="H3118" s="80" t="s">
        <v>52</v>
      </c>
      <c r="I3118" s="80" t="s">
        <v>14672</v>
      </c>
      <c r="J3118" s="80" t="s">
        <v>14673</v>
      </c>
      <c r="K3118" s="80" t="s">
        <v>341</v>
      </c>
      <c r="L3118" s="80" t="s">
        <v>346</v>
      </c>
      <c r="M3118" s="81" t="s">
        <v>347</v>
      </c>
      <c r="N3118" s="32" t="s">
        <v>10618</v>
      </c>
      <c r="O3118" s="33">
        <v>3</v>
      </c>
      <c r="P3118" s="3">
        <f t="shared" si="289"/>
        <v>0</v>
      </c>
      <c r="Q3118" s="3">
        <f t="shared" si="290"/>
        <v>0</v>
      </c>
      <c r="R3118" s="3">
        <f t="shared" si="291"/>
        <v>1</v>
      </c>
      <c r="S3118" s="3">
        <f t="shared" si="292"/>
        <v>0</v>
      </c>
      <c r="T3118" s="3">
        <f t="shared" si="293"/>
        <v>0</v>
      </c>
      <c r="U3118" s="3">
        <f t="shared" si="294"/>
        <v>0</v>
      </c>
    </row>
    <row r="3119" spans="1:21" ht="12.75" customHeight="1" x14ac:dyDescent="0.2">
      <c r="A3119" s="82" t="s">
        <v>95</v>
      </c>
      <c r="B3119" s="81" t="s">
        <v>96</v>
      </c>
      <c r="C3119" s="47">
        <v>216224</v>
      </c>
      <c r="D3119" s="80" t="s">
        <v>2400</v>
      </c>
      <c r="E3119" s="81" t="s">
        <v>2817</v>
      </c>
      <c r="F3119" s="82">
        <v>192113984</v>
      </c>
      <c r="G3119" s="83" t="s">
        <v>105</v>
      </c>
      <c r="H3119" s="80" t="s">
        <v>52</v>
      </c>
      <c r="I3119" s="80" t="s">
        <v>2853</v>
      </c>
      <c r="J3119" s="80" t="s">
        <v>14674</v>
      </c>
      <c r="K3119" s="80" t="s">
        <v>341</v>
      </c>
      <c r="L3119" s="80" t="s">
        <v>346</v>
      </c>
      <c r="M3119" s="81" t="s">
        <v>347</v>
      </c>
      <c r="N3119" s="32" t="s">
        <v>10618</v>
      </c>
      <c r="O3119" s="33">
        <v>2</v>
      </c>
      <c r="P3119" s="3">
        <f t="shared" si="289"/>
        <v>0</v>
      </c>
      <c r="Q3119" s="3">
        <f t="shared" si="290"/>
        <v>1</v>
      </c>
      <c r="R3119" s="3">
        <f t="shared" si="291"/>
        <v>0</v>
      </c>
      <c r="S3119" s="3">
        <f t="shared" si="292"/>
        <v>0</v>
      </c>
      <c r="T3119" s="3">
        <f t="shared" si="293"/>
        <v>0</v>
      </c>
      <c r="U3119" s="3">
        <f t="shared" si="294"/>
        <v>0</v>
      </c>
    </row>
    <row r="3120" spans="1:21" ht="12.75" customHeight="1" x14ac:dyDescent="0.2">
      <c r="A3120" s="82" t="s">
        <v>95</v>
      </c>
      <c r="B3120" s="81" t="s">
        <v>96</v>
      </c>
      <c r="C3120" s="47">
        <v>216224</v>
      </c>
      <c r="D3120" s="80" t="s">
        <v>2400</v>
      </c>
      <c r="E3120" s="81" t="s">
        <v>2817</v>
      </c>
      <c r="F3120" s="82">
        <v>192114143</v>
      </c>
      <c r="G3120" s="83" t="s">
        <v>167</v>
      </c>
      <c r="H3120" s="80" t="s">
        <v>52</v>
      </c>
      <c r="I3120" s="80" t="s">
        <v>2842</v>
      </c>
      <c r="J3120" s="80" t="s">
        <v>14675</v>
      </c>
      <c r="K3120" s="80" t="s">
        <v>341</v>
      </c>
      <c r="L3120" s="80" t="s">
        <v>346</v>
      </c>
      <c r="M3120" s="81" t="s">
        <v>347</v>
      </c>
      <c r="N3120" s="32" t="s">
        <v>10618</v>
      </c>
      <c r="O3120" s="33">
        <v>3</v>
      </c>
      <c r="P3120" s="3">
        <f t="shared" si="289"/>
        <v>0</v>
      </c>
      <c r="Q3120" s="3">
        <f t="shared" si="290"/>
        <v>0</v>
      </c>
      <c r="R3120" s="3">
        <f t="shared" si="291"/>
        <v>1</v>
      </c>
      <c r="S3120" s="3">
        <f t="shared" si="292"/>
        <v>0</v>
      </c>
      <c r="T3120" s="3">
        <f t="shared" si="293"/>
        <v>0</v>
      </c>
      <c r="U3120" s="3">
        <f t="shared" si="294"/>
        <v>0</v>
      </c>
    </row>
    <row r="3121" spans="1:21" ht="12.75" customHeight="1" x14ac:dyDescent="0.2">
      <c r="A3121" s="82" t="s">
        <v>95</v>
      </c>
      <c r="B3121" s="81" t="s">
        <v>96</v>
      </c>
      <c r="C3121" s="47">
        <v>216224</v>
      </c>
      <c r="D3121" s="80" t="s">
        <v>2400</v>
      </c>
      <c r="E3121" s="81" t="s">
        <v>2817</v>
      </c>
      <c r="F3121" s="82">
        <v>192114197</v>
      </c>
      <c r="G3121" s="83" t="s">
        <v>67</v>
      </c>
      <c r="H3121" s="80" t="s">
        <v>52</v>
      </c>
      <c r="I3121" s="80" t="s">
        <v>2818</v>
      </c>
      <c r="J3121" s="80" t="s">
        <v>14676</v>
      </c>
      <c r="K3121" s="80" t="s">
        <v>341</v>
      </c>
      <c r="L3121" s="80" t="s">
        <v>346</v>
      </c>
      <c r="M3121" s="81" t="s">
        <v>347</v>
      </c>
      <c r="N3121" s="32" t="s">
        <v>10618</v>
      </c>
      <c r="O3121" s="33">
        <v>2</v>
      </c>
      <c r="P3121" s="3">
        <f t="shared" si="289"/>
        <v>0</v>
      </c>
      <c r="Q3121" s="3">
        <f t="shared" si="290"/>
        <v>1</v>
      </c>
      <c r="R3121" s="3">
        <f t="shared" si="291"/>
        <v>0</v>
      </c>
      <c r="S3121" s="3">
        <f t="shared" si="292"/>
        <v>0</v>
      </c>
      <c r="T3121" s="3">
        <f t="shared" si="293"/>
        <v>0</v>
      </c>
      <c r="U3121" s="3">
        <f t="shared" si="294"/>
        <v>0</v>
      </c>
    </row>
    <row r="3122" spans="1:21" ht="12.75" customHeight="1" x14ac:dyDescent="0.2">
      <c r="A3122" s="82" t="s">
        <v>95</v>
      </c>
      <c r="B3122" s="81" t="s">
        <v>96</v>
      </c>
      <c r="C3122" s="47">
        <v>216224</v>
      </c>
      <c r="D3122" s="80" t="s">
        <v>2400</v>
      </c>
      <c r="E3122" s="81" t="s">
        <v>2817</v>
      </c>
      <c r="F3122" s="82">
        <v>192114198</v>
      </c>
      <c r="G3122" s="83" t="s">
        <v>67</v>
      </c>
      <c r="H3122" s="80" t="s">
        <v>52</v>
      </c>
      <c r="I3122" s="80" t="s">
        <v>14677</v>
      </c>
      <c r="J3122" s="80" t="s">
        <v>14678</v>
      </c>
      <c r="K3122" s="80" t="s">
        <v>341</v>
      </c>
      <c r="L3122" s="80" t="s">
        <v>346</v>
      </c>
      <c r="M3122" s="81" t="s">
        <v>347</v>
      </c>
      <c r="N3122" s="32" t="s">
        <v>10618</v>
      </c>
      <c r="O3122" s="33">
        <v>3</v>
      </c>
      <c r="P3122" s="3">
        <f t="shared" si="289"/>
        <v>0</v>
      </c>
      <c r="Q3122" s="3">
        <f t="shared" si="290"/>
        <v>0</v>
      </c>
      <c r="R3122" s="3">
        <f t="shared" si="291"/>
        <v>1</v>
      </c>
      <c r="S3122" s="3">
        <f t="shared" si="292"/>
        <v>0</v>
      </c>
      <c r="T3122" s="3">
        <f t="shared" si="293"/>
        <v>0</v>
      </c>
      <c r="U3122" s="3">
        <f t="shared" si="294"/>
        <v>0</v>
      </c>
    </row>
    <row r="3123" spans="1:21" ht="12.75" customHeight="1" x14ac:dyDescent="0.2">
      <c r="A3123" s="82" t="s">
        <v>95</v>
      </c>
      <c r="B3123" s="81" t="s">
        <v>96</v>
      </c>
      <c r="C3123" s="47">
        <v>216224</v>
      </c>
      <c r="D3123" s="80" t="s">
        <v>2400</v>
      </c>
      <c r="E3123" s="81" t="s">
        <v>2817</v>
      </c>
      <c r="F3123" s="82">
        <v>192114216</v>
      </c>
      <c r="G3123" s="83" t="s">
        <v>67</v>
      </c>
      <c r="H3123" s="80" t="s">
        <v>52</v>
      </c>
      <c r="I3123" s="80" t="s">
        <v>2820</v>
      </c>
      <c r="J3123" s="80" t="s">
        <v>14679</v>
      </c>
      <c r="K3123" s="80" t="s">
        <v>341</v>
      </c>
      <c r="L3123" s="80" t="s">
        <v>346</v>
      </c>
      <c r="M3123" s="81" t="s">
        <v>347</v>
      </c>
      <c r="N3123" s="32" t="s">
        <v>10618</v>
      </c>
      <c r="O3123" s="33">
        <v>3</v>
      </c>
      <c r="P3123" s="3">
        <f t="shared" si="289"/>
        <v>0</v>
      </c>
      <c r="Q3123" s="3">
        <f t="shared" si="290"/>
        <v>0</v>
      </c>
      <c r="R3123" s="3">
        <f t="shared" si="291"/>
        <v>1</v>
      </c>
      <c r="S3123" s="3">
        <f t="shared" si="292"/>
        <v>0</v>
      </c>
      <c r="T3123" s="3">
        <f t="shared" si="293"/>
        <v>0</v>
      </c>
      <c r="U3123" s="3">
        <f t="shared" si="294"/>
        <v>0</v>
      </c>
    </row>
    <row r="3124" spans="1:21" ht="12.75" customHeight="1" x14ac:dyDescent="0.2">
      <c r="A3124" s="82" t="s">
        <v>95</v>
      </c>
      <c r="B3124" s="81" t="s">
        <v>96</v>
      </c>
      <c r="C3124" s="47">
        <v>216224</v>
      </c>
      <c r="D3124" s="80" t="s">
        <v>2400</v>
      </c>
      <c r="E3124" s="81" t="s">
        <v>2817</v>
      </c>
      <c r="F3124" s="82">
        <v>192114273</v>
      </c>
      <c r="G3124" s="83" t="s">
        <v>105</v>
      </c>
      <c r="H3124" s="80" t="s">
        <v>52</v>
      </c>
      <c r="I3124" s="80" t="s">
        <v>14680</v>
      </c>
      <c r="J3124" s="80" t="s">
        <v>14681</v>
      </c>
      <c r="K3124" s="80" t="s">
        <v>341</v>
      </c>
      <c r="L3124" s="80" t="s">
        <v>346</v>
      </c>
      <c r="M3124" s="81" t="s">
        <v>347</v>
      </c>
      <c r="N3124" s="32" t="s">
        <v>10618</v>
      </c>
      <c r="O3124" s="33">
        <v>3</v>
      </c>
      <c r="P3124" s="3">
        <f t="shared" si="289"/>
        <v>0</v>
      </c>
      <c r="Q3124" s="3">
        <f t="shared" si="290"/>
        <v>0</v>
      </c>
      <c r="R3124" s="3">
        <f t="shared" si="291"/>
        <v>1</v>
      </c>
      <c r="S3124" s="3">
        <f t="shared" si="292"/>
        <v>0</v>
      </c>
      <c r="T3124" s="3">
        <f t="shared" si="293"/>
        <v>0</v>
      </c>
      <c r="U3124" s="3">
        <f t="shared" si="294"/>
        <v>0</v>
      </c>
    </row>
    <row r="3125" spans="1:21" ht="12.75" customHeight="1" x14ac:dyDescent="0.2">
      <c r="A3125" s="82" t="s">
        <v>95</v>
      </c>
      <c r="B3125" s="81" t="s">
        <v>96</v>
      </c>
      <c r="C3125" s="47">
        <v>216224</v>
      </c>
      <c r="D3125" s="80" t="s">
        <v>2400</v>
      </c>
      <c r="E3125" s="81" t="s">
        <v>2623</v>
      </c>
      <c r="F3125" s="82">
        <v>192114406</v>
      </c>
      <c r="G3125" s="83" t="s">
        <v>167</v>
      </c>
      <c r="H3125" s="80" t="s">
        <v>29</v>
      </c>
      <c r="I3125" s="80" t="s">
        <v>3216</v>
      </c>
      <c r="J3125" s="80" t="s">
        <v>14685</v>
      </c>
      <c r="K3125" s="80" t="s">
        <v>341</v>
      </c>
      <c r="L3125" s="80" t="s">
        <v>346</v>
      </c>
      <c r="M3125" s="81" t="s">
        <v>347</v>
      </c>
      <c r="N3125" s="32" t="s">
        <v>10618</v>
      </c>
      <c r="O3125" s="33">
        <v>4</v>
      </c>
      <c r="P3125" s="3">
        <f t="shared" si="289"/>
        <v>0</v>
      </c>
      <c r="Q3125" s="3">
        <f t="shared" si="290"/>
        <v>0</v>
      </c>
      <c r="R3125" s="3">
        <f t="shared" si="291"/>
        <v>0</v>
      </c>
      <c r="S3125" s="3">
        <f t="shared" si="292"/>
        <v>1</v>
      </c>
      <c r="T3125" s="3">
        <f t="shared" si="293"/>
        <v>0</v>
      </c>
      <c r="U3125" s="3">
        <f t="shared" si="294"/>
        <v>0</v>
      </c>
    </row>
    <row r="3126" spans="1:21" ht="12.75" customHeight="1" x14ac:dyDescent="0.2">
      <c r="A3126" s="82" t="s">
        <v>95</v>
      </c>
      <c r="B3126" s="81" t="s">
        <v>96</v>
      </c>
      <c r="C3126" s="47">
        <v>216224</v>
      </c>
      <c r="D3126" s="80" t="s">
        <v>2400</v>
      </c>
      <c r="E3126" s="81" t="s">
        <v>2623</v>
      </c>
      <c r="F3126" s="82">
        <v>192069819</v>
      </c>
      <c r="G3126" s="83" t="s">
        <v>167</v>
      </c>
      <c r="H3126" s="80" t="s">
        <v>52</v>
      </c>
      <c r="I3126" s="80" t="s">
        <v>2787</v>
      </c>
      <c r="J3126" s="80" t="s">
        <v>13239</v>
      </c>
      <c r="K3126" s="80" t="s">
        <v>341</v>
      </c>
      <c r="L3126" s="80" t="s">
        <v>342</v>
      </c>
      <c r="M3126" s="81" t="s">
        <v>2272</v>
      </c>
      <c r="N3126" s="32" t="s">
        <v>10618</v>
      </c>
      <c r="O3126" s="33">
        <v>2</v>
      </c>
      <c r="P3126" s="3">
        <f t="shared" si="289"/>
        <v>0</v>
      </c>
      <c r="Q3126" s="3">
        <f t="shared" si="290"/>
        <v>1</v>
      </c>
      <c r="R3126" s="3">
        <f t="shared" si="291"/>
        <v>0</v>
      </c>
      <c r="S3126" s="3">
        <f t="shared" si="292"/>
        <v>0</v>
      </c>
      <c r="T3126" s="3">
        <f t="shared" si="293"/>
        <v>0</v>
      </c>
      <c r="U3126" s="3">
        <f t="shared" si="294"/>
        <v>0</v>
      </c>
    </row>
    <row r="3127" spans="1:21" ht="12.75" customHeight="1" x14ac:dyDescent="0.2">
      <c r="A3127" s="82" t="s">
        <v>95</v>
      </c>
      <c r="B3127" s="81" t="s">
        <v>96</v>
      </c>
      <c r="C3127" s="47">
        <v>216224</v>
      </c>
      <c r="D3127" s="80" t="s">
        <v>2400</v>
      </c>
      <c r="E3127" s="81" t="s">
        <v>2623</v>
      </c>
      <c r="F3127" s="82">
        <v>192069825</v>
      </c>
      <c r="G3127" s="83" t="s">
        <v>167</v>
      </c>
      <c r="H3127" s="80" t="s">
        <v>52</v>
      </c>
      <c r="I3127" s="80" t="s">
        <v>2776</v>
      </c>
      <c r="J3127" s="80" t="s">
        <v>13240</v>
      </c>
      <c r="K3127" s="80" t="s">
        <v>341</v>
      </c>
      <c r="L3127" s="80" t="s">
        <v>342</v>
      </c>
      <c r="M3127" s="81" t="s">
        <v>2272</v>
      </c>
      <c r="N3127" s="32" t="s">
        <v>10618</v>
      </c>
      <c r="O3127" s="33">
        <v>4</v>
      </c>
      <c r="P3127" s="3">
        <f t="shared" si="289"/>
        <v>0</v>
      </c>
      <c r="Q3127" s="3">
        <f t="shared" si="290"/>
        <v>0</v>
      </c>
      <c r="R3127" s="3">
        <f t="shared" si="291"/>
        <v>0</v>
      </c>
      <c r="S3127" s="3">
        <f t="shared" si="292"/>
        <v>1</v>
      </c>
      <c r="T3127" s="3">
        <f t="shared" si="293"/>
        <v>0</v>
      </c>
      <c r="U3127" s="3">
        <f t="shared" si="294"/>
        <v>0</v>
      </c>
    </row>
    <row r="3128" spans="1:21" ht="12.75" customHeight="1" x14ac:dyDescent="0.2">
      <c r="A3128" s="82" t="s">
        <v>95</v>
      </c>
      <c r="B3128" s="81" t="s">
        <v>96</v>
      </c>
      <c r="C3128" s="47">
        <v>216224</v>
      </c>
      <c r="D3128" s="80" t="s">
        <v>2400</v>
      </c>
      <c r="E3128" s="81" t="s">
        <v>2684</v>
      </c>
      <c r="F3128" s="82">
        <v>192070362</v>
      </c>
      <c r="G3128" s="83" t="s">
        <v>67</v>
      </c>
      <c r="H3128" s="80" t="s">
        <v>29</v>
      </c>
      <c r="I3128" s="80" t="s">
        <v>13253</v>
      </c>
      <c r="J3128" s="80" t="s">
        <v>13254</v>
      </c>
      <c r="K3128" s="80" t="s">
        <v>341</v>
      </c>
      <c r="L3128" s="80" t="s">
        <v>342</v>
      </c>
      <c r="M3128" s="81" t="s">
        <v>343</v>
      </c>
      <c r="N3128" s="32" t="s">
        <v>10618</v>
      </c>
      <c r="O3128" s="33">
        <v>4</v>
      </c>
      <c r="P3128" s="3">
        <f t="shared" si="289"/>
        <v>0</v>
      </c>
      <c r="Q3128" s="3">
        <f t="shared" si="290"/>
        <v>0</v>
      </c>
      <c r="R3128" s="3">
        <f t="shared" si="291"/>
        <v>0</v>
      </c>
      <c r="S3128" s="3">
        <f t="shared" si="292"/>
        <v>1</v>
      </c>
      <c r="T3128" s="3">
        <f t="shared" si="293"/>
        <v>0</v>
      </c>
      <c r="U3128" s="3">
        <f t="shared" si="294"/>
        <v>0</v>
      </c>
    </row>
    <row r="3129" spans="1:21" ht="12.75" customHeight="1" x14ac:dyDescent="0.2">
      <c r="A3129" s="82" t="s">
        <v>95</v>
      </c>
      <c r="B3129" s="81" t="s">
        <v>96</v>
      </c>
      <c r="C3129" s="47">
        <v>216224</v>
      </c>
      <c r="D3129" s="80" t="s">
        <v>2400</v>
      </c>
      <c r="E3129" s="81" t="s">
        <v>2684</v>
      </c>
      <c r="F3129" s="82">
        <v>192115049</v>
      </c>
      <c r="G3129" s="83" t="s">
        <v>67</v>
      </c>
      <c r="H3129" s="80" t="s">
        <v>52</v>
      </c>
      <c r="I3129" s="80" t="s">
        <v>14700</v>
      </c>
      <c r="J3129" s="80" t="s">
        <v>14701</v>
      </c>
      <c r="K3129" s="80" t="s">
        <v>341</v>
      </c>
      <c r="L3129" s="80" t="s">
        <v>342</v>
      </c>
      <c r="M3129" s="81" t="s">
        <v>343</v>
      </c>
      <c r="N3129" s="32" t="s">
        <v>10618</v>
      </c>
      <c r="O3129" s="33">
        <v>4</v>
      </c>
      <c r="P3129" s="3">
        <f t="shared" si="289"/>
        <v>0</v>
      </c>
      <c r="Q3129" s="3">
        <f t="shared" si="290"/>
        <v>0</v>
      </c>
      <c r="R3129" s="3">
        <f t="shared" si="291"/>
        <v>0</v>
      </c>
      <c r="S3129" s="3">
        <f t="shared" si="292"/>
        <v>1</v>
      </c>
      <c r="T3129" s="3">
        <f t="shared" si="293"/>
        <v>0</v>
      </c>
      <c r="U3129" s="3">
        <f t="shared" si="294"/>
        <v>0</v>
      </c>
    </row>
    <row r="3130" spans="1:21" ht="12.75" customHeight="1" x14ac:dyDescent="0.2">
      <c r="A3130" s="82" t="s">
        <v>95</v>
      </c>
      <c r="B3130" s="81" t="s">
        <v>96</v>
      </c>
      <c r="C3130" s="47">
        <v>216224</v>
      </c>
      <c r="D3130" s="80" t="s">
        <v>2400</v>
      </c>
      <c r="E3130" s="81" t="s">
        <v>2432</v>
      </c>
      <c r="F3130" s="82">
        <v>191893657</v>
      </c>
      <c r="G3130" s="83" t="s">
        <v>67</v>
      </c>
      <c r="H3130" s="80" t="s">
        <v>52</v>
      </c>
      <c r="I3130" s="80" t="s">
        <v>11027</v>
      </c>
      <c r="J3130" s="80" t="s">
        <v>11028</v>
      </c>
      <c r="K3130" s="80" t="s">
        <v>341</v>
      </c>
      <c r="L3130" s="80" t="s">
        <v>1089</v>
      </c>
      <c r="M3130" s="81" t="s">
        <v>1090</v>
      </c>
      <c r="N3130" s="32" t="s">
        <v>10618</v>
      </c>
      <c r="O3130" s="33">
        <v>2</v>
      </c>
      <c r="P3130" s="3">
        <f t="shared" si="289"/>
        <v>0</v>
      </c>
      <c r="Q3130" s="3">
        <f t="shared" si="290"/>
        <v>1</v>
      </c>
      <c r="R3130" s="3">
        <f t="shared" si="291"/>
        <v>0</v>
      </c>
      <c r="S3130" s="3">
        <f t="shared" si="292"/>
        <v>0</v>
      </c>
      <c r="T3130" s="3">
        <f t="shared" si="293"/>
        <v>0</v>
      </c>
      <c r="U3130" s="3">
        <f t="shared" si="294"/>
        <v>0</v>
      </c>
    </row>
    <row r="3131" spans="1:21" ht="12.75" customHeight="1" x14ac:dyDescent="0.2">
      <c r="A3131" s="82" t="s">
        <v>95</v>
      </c>
      <c r="B3131" s="81" t="s">
        <v>96</v>
      </c>
      <c r="C3131" s="47">
        <v>216224</v>
      </c>
      <c r="D3131" s="80" t="s">
        <v>2400</v>
      </c>
      <c r="E3131" s="81" t="s">
        <v>2684</v>
      </c>
      <c r="F3131" s="82">
        <v>192025653</v>
      </c>
      <c r="G3131" s="83" t="s">
        <v>105</v>
      </c>
      <c r="H3131" s="80" t="s">
        <v>29</v>
      </c>
      <c r="I3131" s="80" t="s">
        <v>12196</v>
      </c>
      <c r="J3131" s="80" t="s">
        <v>12197</v>
      </c>
      <c r="K3131" s="80" t="s">
        <v>341</v>
      </c>
      <c r="L3131" s="80" t="s">
        <v>1089</v>
      </c>
      <c r="M3131" s="81" t="s">
        <v>2251</v>
      </c>
      <c r="N3131" s="32" t="s">
        <v>10618</v>
      </c>
      <c r="O3131" s="33">
        <v>3</v>
      </c>
      <c r="P3131" s="3">
        <f t="shared" si="289"/>
        <v>0</v>
      </c>
      <c r="Q3131" s="3">
        <f t="shared" si="290"/>
        <v>0</v>
      </c>
      <c r="R3131" s="3">
        <f t="shared" si="291"/>
        <v>1</v>
      </c>
      <c r="S3131" s="3">
        <f t="shared" si="292"/>
        <v>0</v>
      </c>
      <c r="T3131" s="3">
        <f t="shared" si="293"/>
        <v>0</v>
      </c>
      <c r="U3131" s="3">
        <f t="shared" si="294"/>
        <v>0</v>
      </c>
    </row>
    <row r="3132" spans="1:21" ht="12.75" customHeight="1" x14ac:dyDescent="0.2">
      <c r="A3132" s="82" t="s">
        <v>95</v>
      </c>
      <c r="B3132" s="81" t="s">
        <v>96</v>
      </c>
      <c r="C3132" s="47">
        <v>216224</v>
      </c>
      <c r="D3132" s="80" t="s">
        <v>2400</v>
      </c>
      <c r="E3132" s="81" t="s">
        <v>2691</v>
      </c>
      <c r="F3132" s="82">
        <v>192026351</v>
      </c>
      <c r="G3132" s="83" t="s">
        <v>105</v>
      </c>
      <c r="H3132" s="80" t="s">
        <v>52</v>
      </c>
      <c r="I3132" s="80" t="s">
        <v>2694</v>
      </c>
      <c r="J3132" s="80" t="s">
        <v>2695</v>
      </c>
      <c r="K3132" s="80" t="s">
        <v>341</v>
      </c>
      <c r="L3132" s="80" t="s">
        <v>1089</v>
      </c>
      <c r="M3132" s="81" t="s">
        <v>1090</v>
      </c>
      <c r="N3132" s="32" t="s">
        <v>10618</v>
      </c>
      <c r="O3132" s="33">
        <v>5</v>
      </c>
      <c r="P3132" s="3">
        <f t="shared" si="289"/>
        <v>0</v>
      </c>
      <c r="Q3132" s="3">
        <f t="shared" si="290"/>
        <v>0</v>
      </c>
      <c r="R3132" s="3">
        <f t="shared" si="291"/>
        <v>0</v>
      </c>
      <c r="S3132" s="3">
        <f t="shared" si="292"/>
        <v>0</v>
      </c>
      <c r="T3132" s="3">
        <f t="shared" si="293"/>
        <v>1</v>
      </c>
      <c r="U3132" s="3">
        <f t="shared" si="294"/>
        <v>0</v>
      </c>
    </row>
    <row r="3133" spans="1:21" ht="12.75" customHeight="1" x14ac:dyDescent="0.2">
      <c r="A3133" s="82" t="s">
        <v>95</v>
      </c>
      <c r="B3133" s="81" t="s">
        <v>96</v>
      </c>
      <c r="C3133" s="47">
        <v>216224</v>
      </c>
      <c r="D3133" s="80" t="s">
        <v>2400</v>
      </c>
      <c r="E3133" s="81" t="s">
        <v>2684</v>
      </c>
      <c r="F3133" s="82">
        <v>192034269</v>
      </c>
      <c r="G3133" s="83" t="s">
        <v>67</v>
      </c>
      <c r="H3133" s="80" t="s">
        <v>52</v>
      </c>
      <c r="I3133" s="80" t="s">
        <v>12248</v>
      </c>
      <c r="J3133" s="80" t="s">
        <v>12249</v>
      </c>
      <c r="K3133" s="80" t="s">
        <v>341</v>
      </c>
      <c r="L3133" s="80" t="s">
        <v>1089</v>
      </c>
      <c r="M3133" s="81" t="s">
        <v>1090</v>
      </c>
      <c r="N3133" s="32" t="s">
        <v>10618</v>
      </c>
      <c r="O3133" s="33">
        <v>2</v>
      </c>
      <c r="P3133" s="3">
        <f t="shared" si="289"/>
        <v>0</v>
      </c>
      <c r="Q3133" s="3">
        <f t="shared" si="290"/>
        <v>1</v>
      </c>
      <c r="R3133" s="3">
        <f t="shared" si="291"/>
        <v>0</v>
      </c>
      <c r="S3133" s="3">
        <f t="shared" si="292"/>
        <v>0</v>
      </c>
      <c r="T3133" s="3">
        <f t="shared" si="293"/>
        <v>0</v>
      </c>
      <c r="U3133" s="3">
        <f t="shared" si="294"/>
        <v>0</v>
      </c>
    </row>
    <row r="3134" spans="1:21" ht="12.75" customHeight="1" x14ac:dyDescent="0.2">
      <c r="A3134" s="82" t="s">
        <v>95</v>
      </c>
      <c r="B3134" s="81" t="s">
        <v>96</v>
      </c>
      <c r="C3134" s="47">
        <v>216224</v>
      </c>
      <c r="D3134" s="80" t="s">
        <v>2400</v>
      </c>
      <c r="E3134" s="81" t="s">
        <v>2432</v>
      </c>
      <c r="F3134" s="82">
        <v>192034412</v>
      </c>
      <c r="G3134" s="83" t="s">
        <v>105</v>
      </c>
      <c r="H3134" s="80" t="s">
        <v>29</v>
      </c>
      <c r="I3134" s="80" t="s">
        <v>2698</v>
      </c>
      <c r="J3134" s="80" t="s">
        <v>12252</v>
      </c>
      <c r="K3134" s="80" t="s">
        <v>341</v>
      </c>
      <c r="L3134" s="80" t="s">
        <v>1089</v>
      </c>
      <c r="M3134" s="81" t="s">
        <v>1090</v>
      </c>
      <c r="N3134" s="32" t="s">
        <v>10618</v>
      </c>
      <c r="O3134" s="33">
        <v>3</v>
      </c>
      <c r="P3134" s="3">
        <f t="shared" si="289"/>
        <v>0</v>
      </c>
      <c r="Q3134" s="3">
        <f t="shared" si="290"/>
        <v>0</v>
      </c>
      <c r="R3134" s="3">
        <f t="shared" si="291"/>
        <v>1</v>
      </c>
      <c r="S3134" s="3">
        <f t="shared" si="292"/>
        <v>0</v>
      </c>
      <c r="T3134" s="3">
        <f t="shared" si="293"/>
        <v>0</v>
      </c>
      <c r="U3134" s="3">
        <f t="shared" si="294"/>
        <v>0</v>
      </c>
    </row>
    <row r="3135" spans="1:21" ht="12.75" customHeight="1" x14ac:dyDescent="0.2">
      <c r="A3135" s="82" t="s">
        <v>95</v>
      </c>
      <c r="B3135" s="81" t="s">
        <v>96</v>
      </c>
      <c r="C3135" s="47">
        <v>216224</v>
      </c>
      <c r="D3135" s="80" t="s">
        <v>2400</v>
      </c>
      <c r="E3135" s="81" t="s">
        <v>2432</v>
      </c>
      <c r="F3135" s="82">
        <v>192034430</v>
      </c>
      <c r="G3135" s="83" t="s">
        <v>67</v>
      </c>
      <c r="H3135" s="80" t="s">
        <v>52</v>
      </c>
      <c r="I3135" s="80" t="s">
        <v>12253</v>
      </c>
      <c r="J3135" s="80" t="s">
        <v>12254</v>
      </c>
      <c r="K3135" s="80" t="s">
        <v>341</v>
      </c>
      <c r="L3135" s="80" t="s">
        <v>1089</v>
      </c>
      <c r="M3135" s="81" t="s">
        <v>1090</v>
      </c>
      <c r="N3135" s="32" t="s">
        <v>10618</v>
      </c>
      <c r="O3135" s="33">
        <v>2</v>
      </c>
      <c r="P3135" s="3">
        <f t="shared" si="289"/>
        <v>0</v>
      </c>
      <c r="Q3135" s="3">
        <f t="shared" si="290"/>
        <v>1</v>
      </c>
      <c r="R3135" s="3">
        <f t="shared" si="291"/>
        <v>0</v>
      </c>
      <c r="S3135" s="3">
        <f t="shared" si="292"/>
        <v>0</v>
      </c>
      <c r="T3135" s="3">
        <f t="shared" si="293"/>
        <v>0</v>
      </c>
      <c r="U3135" s="3">
        <f t="shared" si="294"/>
        <v>0</v>
      </c>
    </row>
    <row r="3136" spans="1:21" ht="12.75" customHeight="1" x14ac:dyDescent="0.2">
      <c r="A3136" s="82" t="s">
        <v>95</v>
      </c>
      <c r="B3136" s="81" t="s">
        <v>96</v>
      </c>
      <c r="C3136" s="47">
        <v>216224</v>
      </c>
      <c r="D3136" s="80" t="s">
        <v>2400</v>
      </c>
      <c r="E3136" s="81" t="s">
        <v>2432</v>
      </c>
      <c r="F3136" s="82">
        <v>192034541</v>
      </c>
      <c r="G3136" s="83" t="s">
        <v>67</v>
      </c>
      <c r="H3136" s="80" t="s">
        <v>52</v>
      </c>
      <c r="I3136" s="80" t="s">
        <v>12257</v>
      </c>
      <c r="J3136" s="80" t="s">
        <v>12258</v>
      </c>
      <c r="K3136" s="80" t="s">
        <v>341</v>
      </c>
      <c r="L3136" s="80" t="s">
        <v>1089</v>
      </c>
      <c r="M3136" s="81" t="s">
        <v>1090</v>
      </c>
      <c r="N3136" s="32" t="s">
        <v>10618</v>
      </c>
      <c r="O3136" s="33">
        <v>4</v>
      </c>
      <c r="P3136" s="3">
        <f t="shared" si="289"/>
        <v>0</v>
      </c>
      <c r="Q3136" s="3">
        <f t="shared" si="290"/>
        <v>0</v>
      </c>
      <c r="R3136" s="3">
        <f t="shared" si="291"/>
        <v>0</v>
      </c>
      <c r="S3136" s="3">
        <f t="shared" si="292"/>
        <v>1</v>
      </c>
      <c r="T3136" s="3">
        <f t="shared" si="293"/>
        <v>0</v>
      </c>
      <c r="U3136" s="3">
        <f t="shared" si="294"/>
        <v>0</v>
      </c>
    </row>
    <row r="3137" spans="1:21" ht="12.75" customHeight="1" x14ac:dyDescent="0.2">
      <c r="A3137" s="82" t="s">
        <v>95</v>
      </c>
      <c r="B3137" s="81" t="s">
        <v>96</v>
      </c>
      <c r="C3137" s="47">
        <v>216224</v>
      </c>
      <c r="D3137" s="80" t="s">
        <v>2400</v>
      </c>
      <c r="E3137" s="81" t="s">
        <v>2432</v>
      </c>
      <c r="F3137" s="82">
        <v>192069489</v>
      </c>
      <c r="G3137" s="83" t="s">
        <v>67</v>
      </c>
      <c r="H3137" s="80" t="s">
        <v>52</v>
      </c>
      <c r="I3137" s="80" t="s">
        <v>12253</v>
      </c>
      <c r="J3137" s="80" t="s">
        <v>13211</v>
      </c>
      <c r="K3137" s="80" t="s">
        <v>341</v>
      </c>
      <c r="L3137" s="80" t="s">
        <v>1089</v>
      </c>
      <c r="M3137" s="81" t="s">
        <v>126</v>
      </c>
      <c r="N3137" s="32" t="s">
        <v>10618</v>
      </c>
      <c r="O3137" s="33">
        <v>4</v>
      </c>
      <c r="P3137" s="3">
        <f t="shared" si="289"/>
        <v>0</v>
      </c>
      <c r="Q3137" s="3">
        <f t="shared" si="290"/>
        <v>0</v>
      </c>
      <c r="R3137" s="3">
        <f t="shared" si="291"/>
        <v>0</v>
      </c>
      <c r="S3137" s="3">
        <f t="shared" si="292"/>
        <v>1</v>
      </c>
      <c r="T3137" s="3">
        <f t="shared" si="293"/>
        <v>0</v>
      </c>
      <c r="U3137" s="3">
        <f t="shared" si="294"/>
        <v>0</v>
      </c>
    </row>
    <row r="3138" spans="1:21" ht="12.75" customHeight="1" x14ac:dyDescent="0.2">
      <c r="A3138" s="82" t="s">
        <v>95</v>
      </c>
      <c r="B3138" s="81" t="s">
        <v>96</v>
      </c>
      <c r="C3138" s="47">
        <v>216224</v>
      </c>
      <c r="D3138" s="80" t="s">
        <v>2400</v>
      </c>
      <c r="E3138" s="81" t="s">
        <v>2684</v>
      </c>
      <c r="F3138" s="82">
        <v>192070347</v>
      </c>
      <c r="G3138" s="83" t="s">
        <v>105</v>
      </c>
      <c r="H3138" s="80" t="s">
        <v>52</v>
      </c>
      <c r="I3138" s="80" t="s">
        <v>13251</v>
      </c>
      <c r="J3138" s="80" t="s">
        <v>13252</v>
      </c>
      <c r="K3138" s="80" t="s">
        <v>341</v>
      </c>
      <c r="L3138" s="80" t="s">
        <v>1089</v>
      </c>
      <c r="M3138" s="81" t="s">
        <v>1090</v>
      </c>
      <c r="N3138" s="32" t="s">
        <v>10618</v>
      </c>
      <c r="O3138" s="33">
        <v>2</v>
      </c>
      <c r="P3138" s="3">
        <f t="shared" si="289"/>
        <v>0</v>
      </c>
      <c r="Q3138" s="3">
        <f t="shared" si="290"/>
        <v>1</v>
      </c>
      <c r="R3138" s="3">
        <f t="shared" si="291"/>
        <v>0</v>
      </c>
      <c r="S3138" s="3">
        <f t="shared" si="292"/>
        <v>0</v>
      </c>
      <c r="T3138" s="3">
        <f t="shared" si="293"/>
        <v>0</v>
      </c>
      <c r="U3138" s="3">
        <f t="shared" si="294"/>
        <v>0</v>
      </c>
    </row>
    <row r="3139" spans="1:21" ht="12.75" customHeight="1" x14ac:dyDescent="0.2">
      <c r="A3139" s="82" t="s">
        <v>95</v>
      </c>
      <c r="B3139" s="81" t="s">
        <v>96</v>
      </c>
      <c r="C3139" s="47">
        <v>216224</v>
      </c>
      <c r="D3139" s="80" t="s">
        <v>2400</v>
      </c>
      <c r="E3139" s="81" t="s">
        <v>2684</v>
      </c>
      <c r="F3139" s="82">
        <v>192070372</v>
      </c>
      <c r="G3139" s="83" t="s">
        <v>67</v>
      </c>
      <c r="H3139" s="80" t="s">
        <v>52</v>
      </c>
      <c r="I3139" s="80" t="s">
        <v>2689</v>
      </c>
      <c r="J3139" s="80" t="s">
        <v>13255</v>
      </c>
      <c r="K3139" s="80" t="s">
        <v>341</v>
      </c>
      <c r="L3139" s="80" t="s">
        <v>1089</v>
      </c>
      <c r="M3139" s="81" t="s">
        <v>1090</v>
      </c>
      <c r="N3139" s="32" t="s">
        <v>10618</v>
      </c>
      <c r="O3139" s="33">
        <v>3</v>
      </c>
      <c r="P3139" s="3">
        <f t="shared" si="289"/>
        <v>0</v>
      </c>
      <c r="Q3139" s="3">
        <f t="shared" si="290"/>
        <v>0</v>
      </c>
      <c r="R3139" s="3">
        <f t="shared" si="291"/>
        <v>1</v>
      </c>
      <c r="S3139" s="3">
        <f t="shared" si="292"/>
        <v>0</v>
      </c>
      <c r="T3139" s="3">
        <f t="shared" si="293"/>
        <v>0</v>
      </c>
      <c r="U3139" s="3">
        <f t="shared" si="294"/>
        <v>0</v>
      </c>
    </row>
    <row r="3140" spans="1:21" ht="12.75" customHeight="1" x14ac:dyDescent="0.2">
      <c r="A3140" s="82" t="s">
        <v>95</v>
      </c>
      <c r="B3140" s="81" t="s">
        <v>96</v>
      </c>
      <c r="C3140" s="47">
        <v>216224</v>
      </c>
      <c r="D3140" s="80" t="s">
        <v>2400</v>
      </c>
      <c r="E3140" s="81" t="s">
        <v>2684</v>
      </c>
      <c r="F3140" s="82">
        <v>192070390</v>
      </c>
      <c r="G3140" s="83" t="s">
        <v>105</v>
      </c>
      <c r="H3140" s="80" t="s">
        <v>29</v>
      </c>
      <c r="I3140" s="80" t="s">
        <v>13257</v>
      </c>
      <c r="J3140" s="80" t="s">
        <v>13258</v>
      </c>
      <c r="K3140" s="80" t="s">
        <v>341</v>
      </c>
      <c r="L3140" s="80" t="s">
        <v>1089</v>
      </c>
      <c r="M3140" s="81" t="s">
        <v>1090</v>
      </c>
      <c r="N3140" s="32" t="s">
        <v>10618</v>
      </c>
      <c r="O3140" s="33">
        <v>3</v>
      </c>
      <c r="P3140" s="3">
        <f t="shared" si="289"/>
        <v>0</v>
      </c>
      <c r="Q3140" s="3">
        <f t="shared" si="290"/>
        <v>0</v>
      </c>
      <c r="R3140" s="3">
        <f t="shared" si="291"/>
        <v>1</v>
      </c>
      <c r="S3140" s="3">
        <f t="shared" si="292"/>
        <v>0</v>
      </c>
      <c r="T3140" s="3">
        <f t="shared" si="293"/>
        <v>0</v>
      </c>
      <c r="U3140" s="3">
        <f t="shared" si="294"/>
        <v>0</v>
      </c>
    </row>
    <row r="3141" spans="1:21" ht="12.75" customHeight="1" x14ac:dyDescent="0.2">
      <c r="A3141" s="82" t="s">
        <v>95</v>
      </c>
      <c r="B3141" s="81" t="s">
        <v>96</v>
      </c>
      <c r="C3141" s="47">
        <v>216224</v>
      </c>
      <c r="D3141" s="80" t="s">
        <v>2400</v>
      </c>
      <c r="E3141" s="81" t="s">
        <v>2684</v>
      </c>
      <c r="F3141" s="82">
        <v>192114767</v>
      </c>
      <c r="G3141" s="83" t="s">
        <v>67</v>
      </c>
      <c r="H3141" s="80" t="s">
        <v>52</v>
      </c>
      <c r="I3141" s="80" t="s">
        <v>14692</v>
      </c>
      <c r="J3141" s="80" t="s">
        <v>14693</v>
      </c>
      <c r="K3141" s="80" t="s">
        <v>341</v>
      </c>
      <c r="L3141" s="80" t="s">
        <v>1089</v>
      </c>
      <c r="M3141" s="81" t="s">
        <v>2251</v>
      </c>
      <c r="N3141" s="32" t="s">
        <v>10618</v>
      </c>
      <c r="O3141" s="33">
        <v>4</v>
      </c>
      <c r="P3141" s="3">
        <f t="shared" ref="P3141:P3204" si="295">IF(O3141=1,1,0)</f>
        <v>0</v>
      </c>
      <c r="Q3141" s="3">
        <f t="shared" ref="Q3141:Q3204" si="296">IF(O3141=2,1,0)</f>
        <v>0</v>
      </c>
      <c r="R3141" s="3">
        <f t="shared" ref="R3141:R3204" si="297">IF(O3141=3,1,0)</f>
        <v>0</v>
      </c>
      <c r="S3141" s="3">
        <f t="shared" ref="S3141:S3204" si="298">IF(O3141=4,1,0)</f>
        <v>1</v>
      </c>
      <c r="T3141" s="3">
        <f t="shared" ref="T3141:T3204" si="299">IF(O3141=5,1,0)</f>
        <v>0</v>
      </c>
      <c r="U3141" s="3">
        <f t="shared" ref="U3141:U3204" si="300">IF(O3141="Bez finální známky, nebyl získán potřebný počet posudků",1,IF(O3141="N (nehodnoceno)",1,0))</f>
        <v>0</v>
      </c>
    </row>
    <row r="3142" spans="1:21" ht="12.75" customHeight="1" x14ac:dyDescent="0.2">
      <c r="A3142" s="82" t="s">
        <v>95</v>
      </c>
      <c r="B3142" s="81" t="s">
        <v>96</v>
      </c>
      <c r="C3142" s="47">
        <v>216224</v>
      </c>
      <c r="D3142" s="80" t="s">
        <v>2400</v>
      </c>
      <c r="E3142" s="81" t="s">
        <v>2684</v>
      </c>
      <c r="F3142" s="82">
        <v>192114852</v>
      </c>
      <c r="G3142" s="83" t="s">
        <v>105</v>
      </c>
      <c r="H3142" s="80" t="s">
        <v>29</v>
      </c>
      <c r="I3142" s="80" t="s">
        <v>14696</v>
      </c>
      <c r="J3142" s="80" t="s">
        <v>14697</v>
      </c>
      <c r="K3142" s="80" t="s">
        <v>341</v>
      </c>
      <c r="L3142" s="80" t="s">
        <v>1089</v>
      </c>
      <c r="M3142" s="81" t="s">
        <v>2251</v>
      </c>
      <c r="N3142" s="32" t="s">
        <v>10618</v>
      </c>
      <c r="O3142" s="33">
        <v>3</v>
      </c>
      <c r="P3142" s="3">
        <f t="shared" si="295"/>
        <v>0</v>
      </c>
      <c r="Q3142" s="3">
        <f t="shared" si="296"/>
        <v>0</v>
      </c>
      <c r="R3142" s="3">
        <f t="shared" si="297"/>
        <v>1</v>
      </c>
      <c r="S3142" s="3">
        <f t="shared" si="298"/>
        <v>0</v>
      </c>
      <c r="T3142" s="3">
        <f t="shared" si="299"/>
        <v>0</v>
      </c>
      <c r="U3142" s="3">
        <f t="shared" si="300"/>
        <v>0</v>
      </c>
    </row>
    <row r="3143" spans="1:21" ht="12.75" customHeight="1" x14ac:dyDescent="0.2">
      <c r="A3143" s="82" t="s">
        <v>95</v>
      </c>
      <c r="B3143" s="81" t="s">
        <v>96</v>
      </c>
      <c r="C3143" s="47">
        <v>216224</v>
      </c>
      <c r="D3143" s="80" t="s">
        <v>2400</v>
      </c>
      <c r="E3143" s="81" t="s">
        <v>2684</v>
      </c>
      <c r="F3143" s="82">
        <v>192115032</v>
      </c>
      <c r="G3143" s="83" t="s">
        <v>105</v>
      </c>
      <c r="H3143" s="80" t="s">
        <v>29</v>
      </c>
      <c r="I3143" s="80" t="s">
        <v>14698</v>
      </c>
      <c r="J3143" s="80" t="s">
        <v>14699</v>
      </c>
      <c r="K3143" s="80" t="s">
        <v>341</v>
      </c>
      <c r="L3143" s="80" t="s">
        <v>1089</v>
      </c>
      <c r="M3143" s="81" t="s">
        <v>1090</v>
      </c>
      <c r="N3143" s="32" t="s">
        <v>10618</v>
      </c>
      <c r="O3143" s="33">
        <v>4</v>
      </c>
      <c r="P3143" s="3">
        <f t="shared" si="295"/>
        <v>0</v>
      </c>
      <c r="Q3143" s="3">
        <f t="shared" si="296"/>
        <v>0</v>
      </c>
      <c r="R3143" s="3">
        <f t="shared" si="297"/>
        <v>0</v>
      </c>
      <c r="S3143" s="3">
        <f t="shared" si="298"/>
        <v>1</v>
      </c>
      <c r="T3143" s="3">
        <f t="shared" si="299"/>
        <v>0</v>
      </c>
      <c r="U3143" s="3">
        <f t="shared" si="300"/>
        <v>0</v>
      </c>
    </row>
    <row r="3144" spans="1:21" ht="12.75" customHeight="1" x14ac:dyDescent="0.2">
      <c r="A3144" s="82" t="s">
        <v>95</v>
      </c>
      <c r="B3144" s="81" t="s">
        <v>96</v>
      </c>
      <c r="C3144" s="47">
        <v>216224</v>
      </c>
      <c r="D3144" s="80" t="s">
        <v>2400</v>
      </c>
      <c r="E3144" s="81" t="s">
        <v>2613</v>
      </c>
      <c r="F3144" s="82">
        <v>192115276</v>
      </c>
      <c r="G3144" s="83" t="s">
        <v>167</v>
      </c>
      <c r="H3144" s="80" t="s">
        <v>29</v>
      </c>
      <c r="I3144" s="80" t="s">
        <v>14704</v>
      </c>
      <c r="J3144" s="80" t="s">
        <v>14705</v>
      </c>
      <c r="K3144" s="80" t="s">
        <v>341</v>
      </c>
      <c r="L3144" s="80" t="s">
        <v>1089</v>
      </c>
      <c r="M3144" s="81" t="s">
        <v>1090</v>
      </c>
      <c r="N3144" s="32" t="s">
        <v>10618</v>
      </c>
      <c r="O3144" s="33">
        <v>4</v>
      </c>
      <c r="P3144" s="3">
        <f t="shared" si="295"/>
        <v>0</v>
      </c>
      <c r="Q3144" s="3">
        <f t="shared" si="296"/>
        <v>0</v>
      </c>
      <c r="R3144" s="3">
        <f t="shared" si="297"/>
        <v>0</v>
      </c>
      <c r="S3144" s="3">
        <f t="shared" si="298"/>
        <v>1</v>
      </c>
      <c r="T3144" s="3">
        <f t="shared" si="299"/>
        <v>0</v>
      </c>
      <c r="U3144" s="3">
        <f t="shared" si="300"/>
        <v>0</v>
      </c>
    </row>
    <row r="3145" spans="1:21" ht="12.75" customHeight="1" x14ac:dyDescent="0.2">
      <c r="A3145" s="82" t="s">
        <v>95</v>
      </c>
      <c r="B3145" s="81" t="s">
        <v>96</v>
      </c>
      <c r="C3145" s="47">
        <v>216224</v>
      </c>
      <c r="D3145" s="80" t="s">
        <v>2400</v>
      </c>
      <c r="E3145" s="81" t="s">
        <v>2613</v>
      </c>
      <c r="F3145" s="82">
        <v>192115313</v>
      </c>
      <c r="G3145" s="83" t="s">
        <v>105</v>
      </c>
      <c r="H3145" s="80" t="s">
        <v>29</v>
      </c>
      <c r="I3145" s="80" t="s">
        <v>14708</v>
      </c>
      <c r="J3145" s="80" t="s">
        <v>14709</v>
      </c>
      <c r="K3145" s="80" t="s">
        <v>341</v>
      </c>
      <c r="L3145" s="80" t="s">
        <v>1089</v>
      </c>
      <c r="M3145" s="81" t="s">
        <v>1090</v>
      </c>
      <c r="N3145" s="32" t="s">
        <v>10618</v>
      </c>
      <c r="O3145" s="33">
        <v>2</v>
      </c>
      <c r="P3145" s="3">
        <f t="shared" si="295"/>
        <v>0</v>
      </c>
      <c r="Q3145" s="3">
        <f t="shared" si="296"/>
        <v>1</v>
      </c>
      <c r="R3145" s="3">
        <f t="shared" si="297"/>
        <v>0</v>
      </c>
      <c r="S3145" s="3">
        <f t="shared" si="298"/>
        <v>0</v>
      </c>
      <c r="T3145" s="3">
        <f t="shared" si="299"/>
        <v>0</v>
      </c>
      <c r="U3145" s="3">
        <f t="shared" si="300"/>
        <v>0</v>
      </c>
    </row>
    <row r="3146" spans="1:21" ht="12.75" customHeight="1" x14ac:dyDescent="0.2">
      <c r="A3146" s="82" t="s">
        <v>95</v>
      </c>
      <c r="B3146" s="81" t="s">
        <v>96</v>
      </c>
      <c r="C3146" s="47">
        <v>216224</v>
      </c>
      <c r="D3146" s="80" t="s">
        <v>2400</v>
      </c>
      <c r="E3146" s="81" t="s">
        <v>2653</v>
      </c>
      <c r="F3146" s="82">
        <v>191990058</v>
      </c>
      <c r="G3146" s="83" t="s">
        <v>67</v>
      </c>
      <c r="H3146" s="80" t="s">
        <v>29</v>
      </c>
      <c r="I3146" s="80" t="s">
        <v>11861</v>
      </c>
      <c r="J3146" s="80" t="s">
        <v>11862</v>
      </c>
      <c r="K3146" s="80" t="s">
        <v>341</v>
      </c>
      <c r="L3146" s="80" t="s">
        <v>631</v>
      </c>
      <c r="M3146" s="81" t="s">
        <v>632</v>
      </c>
      <c r="N3146" s="32" t="s">
        <v>10618</v>
      </c>
      <c r="O3146" s="33">
        <v>3</v>
      </c>
      <c r="P3146" s="3">
        <f t="shared" si="295"/>
        <v>0</v>
      </c>
      <c r="Q3146" s="3">
        <f t="shared" si="296"/>
        <v>0</v>
      </c>
      <c r="R3146" s="3">
        <f t="shared" si="297"/>
        <v>1</v>
      </c>
      <c r="S3146" s="3">
        <f t="shared" si="298"/>
        <v>0</v>
      </c>
      <c r="T3146" s="3">
        <f t="shared" si="299"/>
        <v>0</v>
      </c>
      <c r="U3146" s="3">
        <f t="shared" si="300"/>
        <v>0</v>
      </c>
    </row>
    <row r="3147" spans="1:21" ht="12.75" customHeight="1" x14ac:dyDescent="0.2">
      <c r="A3147" s="82" t="s">
        <v>95</v>
      </c>
      <c r="B3147" s="81" t="s">
        <v>96</v>
      </c>
      <c r="C3147" s="47">
        <v>216224</v>
      </c>
      <c r="D3147" s="80" t="s">
        <v>2400</v>
      </c>
      <c r="E3147" s="81" t="s">
        <v>2623</v>
      </c>
      <c r="F3147" s="82">
        <v>192034157</v>
      </c>
      <c r="G3147" s="83" t="s">
        <v>67</v>
      </c>
      <c r="H3147" s="80" t="s">
        <v>52</v>
      </c>
      <c r="I3147" s="80" t="s">
        <v>12246</v>
      </c>
      <c r="J3147" s="80" t="s">
        <v>12247</v>
      </c>
      <c r="K3147" s="80" t="s">
        <v>341</v>
      </c>
      <c r="L3147" s="80" t="s">
        <v>631</v>
      </c>
      <c r="M3147" s="81" t="s">
        <v>632</v>
      </c>
      <c r="N3147" s="32" t="s">
        <v>10618</v>
      </c>
      <c r="O3147" s="33">
        <v>2</v>
      </c>
      <c r="P3147" s="3">
        <f t="shared" si="295"/>
        <v>0</v>
      </c>
      <c r="Q3147" s="3">
        <f t="shared" si="296"/>
        <v>1</v>
      </c>
      <c r="R3147" s="3">
        <f t="shared" si="297"/>
        <v>0</v>
      </c>
      <c r="S3147" s="3">
        <f t="shared" si="298"/>
        <v>0</v>
      </c>
      <c r="T3147" s="3">
        <f t="shared" si="299"/>
        <v>0</v>
      </c>
      <c r="U3147" s="3">
        <f t="shared" si="300"/>
        <v>0</v>
      </c>
    </row>
    <row r="3148" spans="1:21" ht="12.75" customHeight="1" x14ac:dyDescent="0.2">
      <c r="A3148" s="82" t="s">
        <v>95</v>
      </c>
      <c r="B3148" s="81" t="s">
        <v>96</v>
      </c>
      <c r="C3148" s="47">
        <v>216224</v>
      </c>
      <c r="D3148" s="80" t="s">
        <v>2400</v>
      </c>
      <c r="E3148" s="81" t="s">
        <v>2653</v>
      </c>
      <c r="F3148" s="82">
        <v>192034826</v>
      </c>
      <c r="G3148" s="83" t="s">
        <v>67</v>
      </c>
      <c r="H3148" s="80" t="s">
        <v>29</v>
      </c>
      <c r="I3148" s="80" t="s">
        <v>12262</v>
      </c>
      <c r="J3148" s="80" t="s">
        <v>12263</v>
      </c>
      <c r="K3148" s="80" t="s">
        <v>341</v>
      </c>
      <c r="L3148" s="80" t="s">
        <v>631</v>
      </c>
      <c r="M3148" s="81" t="s">
        <v>632</v>
      </c>
      <c r="N3148" s="32" t="s">
        <v>10618</v>
      </c>
      <c r="O3148" s="33">
        <v>3</v>
      </c>
      <c r="P3148" s="3">
        <f t="shared" si="295"/>
        <v>0</v>
      </c>
      <c r="Q3148" s="3">
        <f t="shared" si="296"/>
        <v>0</v>
      </c>
      <c r="R3148" s="3">
        <f t="shared" si="297"/>
        <v>1</v>
      </c>
      <c r="S3148" s="3">
        <f t="shared" si="298"/>
        <v>0</v>
      </c>
      <c r="T3148" s="3">
        <f t="shared" si="299"/>
        <v>0</v>
      </c>
      <c r="U3148" s="3">
        <f t="shared" si="300"/>
        <v>0</v>
      </c>
    </row>
    <row r="3149" spans="1:21" ht="12.75" customHeight="1" x14ac:dyDescent="0.2">
      <c r="A3149" s="82" t="s">
        <v>95</v>
      </c>
      <c r="B3149" s="81" t="s">
        <v>96</v>
      </c>
      <c r="C3149" s="47">
        <v>216224</v>
      </c>
      <c r="D3149" s="80" t="s">
        <v>2400</v>
      </c>
      <c r="E3149" s="81" t="s">
        <v>2653</v>
      </c>
      <c r="F3149" s="82">
        <v>192034839</v>
      </c>
      <c r="G3149" s="83" t="s">
        <v>105</v>
      </c>
      <c r="H3149" s="80" t="s">
        <v>52</v>
      </c>
      <c r="I3149" s="80" t="s">
        <v>12264</v>
      </c>
      <c r="J3149" s="80" t="s">
        <v>12265</v>
      </c>
      <c r="K3149" s="80" t="s">
        <v>341</v>
      </c>
      <c r="L3149" s="80" t="s">
        <v>631</v>
      </c>
      <c r="M3149" s="81" t="s">
        <v>632</v>
      </c>
      <c r="N3149" s="32" t="s">
        <v>10618</v>
      </c>
      <c r="O3149" s="33">
        <v>3</v>
      </c>
      <c r="P3149" s="3">
        <f t="shared" si="295"/>
        <v>0</v>
      </c>
      <c r="Q3149" s="3">
        <f t="shared" si="296"/>
        <v>0</v>
      </c>
      <c r="R3149" s="3">
        <f t="shared" si="297"/>
        <v>1</v>
      </c>
      <c r="S3149" s="3">
        <f t="shared" si="298"/>
        <v>0</v>
      </c>
      <c r="T3149" s="3">
        <f t="shared" si="299"/>
        <v>0</v>
      </c>
      <c r="U3149" s="3">
        <f t="shared" si="300"/>
        <v>0</v>
      </c>
    </row>
    <row r="3150" spans="1:21" ht="12.75" customHeight="1" x14ac:dyDescent="0.2">
      <c r="A3150" s="82" t="s">
        <v>95</v>
      </c>
      <c r="B3150" s="81" t="s">
        <v>96</v>
      </c>
      <c r="C3150" s="47">
        <v>216224</v>
      </c>
      <c r="D3150" s="80" t="s">
        <v>2400</v>
      </c>
      <c r="E3150" s="81" t="s">
        <v>2653</v>
      </c>
      <c r="F3150" s="82">
        <v>192115526</v>
      </c>
      <c r="G3150" s="83" t="s">
        <v>167</v>
      </c>
      <c r="H3150" s="80" t="s">
        <v>29</v>
      </c>
      <c r="I3150" s="80" t="s">
        <v>14711</v>
      </c>
      <c r="J3150" s="80" t="s">
        <v>14712</v>
      </c>
      <c r="K3150" s="80" t="s">
        <v>341</v>
      </c>
      <c r="L3150" s="80" t="s">
        <v>631</v>
      </c>
      <c r="M3150" s="81" t="s">
        <v>635</v>
      </c>
      <c r="N3150" s="32" t="s">
        <v>10618</v>
      </c>
      <c r="O3150" s="33">
        <v>5</v>
      </c>
      <c r="P3150" s="3">
        <f t="shared" si="295"/>
        <v>0</v>
      </c>
      <c r="Q3150" s="3">
        <f t="shared" si="296"/>
        <v>0</v>
      </c>
      <c r="R3150" s="3">
        <f t="shared" si="297"/>
        <v>0</v>
      </c>
      <c r="S3150" s="3">
        <f t="shared" si="298"/>
        <v>0</v>
      </c>
      <c r="T3150" s="3">
        <f t="shared" si="299"/>
        <v>1</v>
      </c>
      <c r="U3150" s="3">
        <f t="shared" si="300"/>
        <v>0</v>
      </c>
    </row>
    <row r="3151" spans="1:21" ht="12.75" customHeight="1" x14ac:dyDescent="0.2">
      <c r="A3151" s="82" t="s">
        <v>95</v>
      </c>
      <c r="B3151" s="81" t="s">
        <v>96</v>
      </c>
      <c r="C3151" s="47">
        <v>216224</v>
      </c>
      <c r="D3151" s="80" t="s">
        <v>2400</v>
      </c>
      <c r="E3151" s="81" t="s">
        <v>2653</v>
      </c>
      <c r="F3151" s="82">
        <v>192115533</v>
      </c>
      <c r="G3151" s="83" t="s">
        <v>105</v>
      </c>
      <c r="H3151" s="80" t="s">
        <v>29</v>
      </c>
      <c r="I3151" s="80" t="s">
        <v>14713</v>
      </c>
      <c r="J3151" s="80" t="s">
        <v>14714</v>
      </c>
      <c r="K3151" s="80" t="s">
        <v>341</v>
      </c>
      <c r="L3151" s="80" t="s">
        <v>631</v>
      </c>
      <c r="M3151" s="81" t="s">
        <v>632</v>
      </c>
      <c r="N3151" s="32" t="s">
        <v>10618</v>
      </c>
      <c r="O3151" s="33">
        <v>3</v>
      </c>
      <c r="P3151" s="3">
        <f t="shared" si="295"/>
        <v>0</v>
      </c>
      <c r="Q3151" s="3">
        <f t="shared" si="296"/>
        <v>0</v>
      </c>
      <c r="R3151" s="3">
        <f t="shared" si="297"/>
        <v>1</v>
      </c>
      <c r="S3151" s="3">
        <f t="shared" si="298"/>
        <v>0</v>
      </c>
      <c r="T3151" s="3">
        <f t="shared" si="299"/>
        <v>0</v>
      </c>
      <c r="U3151" s="3">
        <f t="shared" si="300"/>
        <v>0</v>
      </c>
    </row>
    <row r="3152" spans="1:21" ht="12.75" customHeight="1" x14ac:dyDescent="0.2">
      <c r="A3152" s="82" t="s">
        <v>95</v>
      </c>
      <c r="B3152" s="81" t="s">
        <v>96</v>
      </c>
      <c r="C3152" s="47">
        <v>216224</v>
      </c>
      <c r="D3152" s="80" t="s">
        <v>2400</v>
      </c>
      <c r="E3152" s="81" t="s">
        <v>2623</v>
      </c>
      <c r="F3152" s="82">
        <v>191893922</v>
      </c>
      <c r="G3152" s="83" t="s">
        <v>67</v>
      </c>
      <c r="H3152" s="80" t="s">
        <v>52</v>
      </c>
      <c r="I3152" s="80" t="s">
        <v>11036</v>
      </c>
      <c r="J3152" s="80" t="s">
        <v>11037</v>
      </c>
      <c r="K3152" s="80" t="s">
        <v>341</v>
      </c>
      <c r="L3152" s="80" t="s">
        <v>2233</v>
      </c>
      <c r="M3152" s="81" t="s">
        <v>2238</v>
      </c>
      <c r="N3152" s="32" t="s">
        <v>10618</v>
      </c>
      <c r="O3152" s="33">
        <v>1</v>
      </c>
      <c r="P3152" s="3">
        <f t="shared" si="295"/>
        <v>1</v>
      </c>
      <c r="Q3152" s="3">
        <f t="shared" si="296"/>
        <v>0</v>
      </c>
      <c r="R3152" s="3">
        <f t="shared" si="297"/>
        <v>0</v>
      </c>
      <c r="S3152" s="3">
        <f t="shared" si="298"/>
        <v>0</v>
      </c>
      <c r="T3152" s="3">
        <f t="shared" si="299"/>
        <v>0</v>
      </c>
      <c r="U3152" s="3">
        <f t="shared" si="300"/>
        <v>0</v>
      </c>
    </row>
    <row r="3153" spans="1:21" ht="12.75" customHeight="1" x14ac:dyDescent="0.2">
      <c r="A3153" s="82" t="s">
        <v>95</v>
      </c>
      <c r="B3153" s="81" t="s">
        <v>96</v>
      </c>
      <c r="C3153" s="47">
        <v>216224</v>
      </c>
      <c r="D3153" s="80" t="s">
        <v>2400</v>
      </c>
      <c r="E3153" s="81" t="s">
        <v>2684</v>
      </c>
      <c r="F3153" s="82">
        <v>191894502</v>
      </c>
      <c r="G3153" s="83" t="s">
        <v>67</v>
      </c>
      <c r="H3153" s="80" t="s">
        <v>29</v>
      </c>
      <c r="I3153" s="80" t="s">
        <v>3552</v>
      </c>
      <c r="J3153" s="80" t="s">
        <v>11059</v>
      </c>
      <c r="K3153" s="80" t="s">
        <v>341</v>
      </c>
      <c r="L3153" s="80" t="s">
        <v>2233</v>
      </c>
      <c r="M3153" s="81" t="s">
        <v>2234</v>
      </c>
      <c r="N3153" s="32" t="s">
        <v>10618</v>
      </c>
      <c r="O3153" s="33">
        <v>4</v>
      </c>
      <c r="P3153" s="3">
        <f t="shared" si="295"/>
        <v>0</v>
      </c>
      <c r="Q3153" s="3">
        <f t="shared" si="296"/>
        <v>0</v>
      </c>
      <c r="R3153" s="3">
        <f t="shared" si="297"/>
        <v>0</v>
      </c>
      <c r="S3153" s="3">
        <f t="shared" si="298"/>
        <v>1</v>
      </c>
      <c r="T3153" s="3">
        <f t="shared" si="299"/>
        <v>0</v>
      </c>
      <c r="U3153" s="3">
        <f t="shared" si="300"/>
        <v>0</v>
      </c>
    </row>
    <row r="3154" spans="1:21" ht="12.75" customHeight="1" x14ac:dyDescent="0.2">
      <c r="A3154" s="82" t="s">
        <v>95</v>
      </c>
      <c r="B3154" s="81" t="s">
        <v>96</v>
      </c>
      <c r="C3154" s="47">
        <v>216224</v>
      </c>
      <c r="D3154" s="80" t="s">
        <v>2400</v>
      </c>
      <c r="E3154" s="81" t="s">
        <v>2432</v>
      </c>
      <c r="F3154" s="82">
        <v>191930699</v>
      </c>
      <c r="G3154" s="83" t="s">
        <v>105</v>
      </c>
      <c r="H3154" s="80" t="s">
        <v>29</v>
      </c>
      <c r="I3154" s="80" t="s">
        <v>3566</v>
      </c>
      <c r="J3154" s="80" t="s">
        <v>11283</v>
      </c>
      <c r="K3154" s="80" t="s">
        <v>341</v>
      </c>
      <c r="L3154" s="80" t="s">
        <v>2233</v>
      </c>
      <c r="M3154" s="81" t="s">
        <v>2238</v>
      </c>
      <c r="N3154" s="32" t="s">
        <v>10618</v>
      </c>
      <c r="O3154" s="33">
        <v>4</v>
      </c>
      <c r="P3154" s="3">
        <f t="shared" si="295"/>
        <v>0</v>
      </c>
      <c r="Q3154" s="3">
        <f t="shared" si="296"/>
        <v>0</v>
      </c>
      <c r="R3154" s="3">
        <f t="shared" si="297"/>
        <v>0</v>
      </c>
      <c r="S3154" s="3">
        <f t="shared" si="298"/>
        <v>1</v>
      </c>
      <c r="T3154" s="3">
        <f t="shared" si="299"/>
        <v>0</v>
      </c>
      <c r="U3154" s="3">
        <f t="shared" si="300"/>
        <v>0</v>
      </c>
    </row>
    <row r="3155" spans="1:21" ht="12.75" customHeight="1" x14ac:dyDescent="0.2">
      <c r="A3155" s="82" t="s">
        <v>95</v>
      </c>
      <c r="B3155" s="81" t="s">
        <v>96</v>
      </c>
      <c r="C3155" s="47">
        <v>216224</v>
      </c>
      <c r="D3155" s="80" t="s">
        <v>2400</v>
      </c>
      <c r="E3155" s="81" t="s">
        <v>2684</v>
      </c>
      <c r="F3155" s="82">
        <v>191933853</v>
      </c>
      <c r="G3155" s="83" t="s">
        <v>105</v>
      </c>
      <c r="H3155" s="80" t="s">
        <v>29</v>
      </c>
      <c r="I3155" s="80" t="s">
        <v>11318</v>
      </c>
      <c r="J3155" s="80" t="s">
        <v>11319</v>
      </c>
      <c r="K3155" s="80" t="s">
        <v>341</v>
      </c>
      <c r="L3155" s="80" t="s">
        <v>2233</v>
      </c>
      <c r="M3155" s="81" t="s">
        <v>2238</v>
      </c>
      <c r="N3155" s="32" t="s">
        <v>10618</v>
      </c>
      <c r="O3155" s="33">
        <v>4</v>
      </c>
      <c r="P3155" s="3">
        <f t="shared" si="295"/>
        <v>0</v>
      </c>
      <c r="Q3155" s="3">
        <f t="shared" si="296"/>
        <v>0</v>
      </c>
      <c r="R3155" s="3">
        <f t="shared" si="297"/>
        <v>0</v>
      </c>
      <c r="S3155" s="3">
        <f t="shared" si="298"/>
        <v>1</v>
      </c>
      <c r="T3155" s="3">
        <f t="shared" si="299"/>
        <v>0</v>
      </c>
      <c r="U3155" s="3">
        <f t="shared" si="300"/>
        <v>0</v>
      </c>
    </row>
    <row r="3156" spans="1:21" ht="12.75" customHeight="1" x14ac:dyDescent="0.2">
      <c r="A3156" s="82" t="s">
        <v>95</v>
      </c>
      <c r="B3156" s="81" t="s">
        <v>96</v>
      </c>
      <c r="C3156" s="47">
        <v>216224</v>
      </c>
      <c r="D3156" s="80" t="s">
        <v>2400</v>
      </c>
      <c r="E3156" s="81" t="s">
        <v>2432</v>
      </c>
      <c r="F3156" s="82">
        <v>192069569</v>
      </c>
      <c r="G3156" s="83" t="s">
        <v>105</v>
      </c>
      <c r="H3156" s="80" t="s">
        <v>52</v>
      </c>
      <c r="I3156" s="80" t="s">
        <v>13217</v>
      </c>
      <c r="J3156" s="80" t="s">
        <v>13218</v>
      </c>
      <c r="K3156" s="80" t="s">
        <v>341</v>
      </c>
      <c r="L3156" s="80" t="s">
        <v>2233</v>
      </c>
      <c r="M3156" s="81" t="s">
        <v>2648</v>
      </c>
      <c r="N3156" s="32" t="s">
        <v>10618</v>
      </c>
      <c r="O3156" s="33">
        <v>4</v>
      </c>
      <c r="P3156" s="3">
        <f t="shared" si="295"/>
        <v>0</v>
      </c>
      <c r="Q3156" s="3">
        <f t="shared" si="296"/>
        <v>0</v>
      </c>
      <c r="R3156" s="3">
        <f t="shared" si="297"/>
        <v>0</v>
      </c>
      <c r="S3156" s="3">
        <f t="shared" si="298"/>
        <v>1</v>
      </c>
      <c r="T3156" s="3">
        <f t="shared" si="299"/>
        <v>0</v>
      </c>
      <c r="U3156" s="3">
        <f t="shared" si="300"/>
        <v>0</v>
      </c>
    </row>
    <row r="3157" spans="1:21" ht="12.75" customHeight="1" x14ac:dyDescent="0.2">
      <c r="A3157" s="82" t="s">
        <v>95</v>
      </c>
      <c r="B3157" s="81" t="s">
        <v>96</v>
      </c>
      <c r="C3157" s="47">
        <v>216224</v>
      </c>
      <c r="D3157" s="80" t="s">
        <v>2400</v>
      </c>
      <c r="E3157" s="81" t="s">
        <v>2432</v>
      </c>
      <c r="F3157" s="82">
        <v>192069689</v>
      </c>
      <c r="G3157" s="83" t="s">
        <v>67</v>
      </c>
      <c r="H3157" s="80" t="s">
        <v>52</v>
      </c>
      <c r="I3157" s="80" t="s">
        <v>13226</v>
      </c>
      <c r="J3157" s="80" t="s">
        <v>13227</v>
      </c>
      <c r="K3157" s="80" t="s">
        <v>341</v>
      </c>
      <c r="L3157" s="80" t="s">
        <v>2233</v>
      </c>
      <c r="M3157" s="81" t="s">
        <v>2238</v>
      </c>
      <c r="N3157" s="32" t="s">
        <v>10618</v>
      </c>
      <c r="O3157" s="33">
        <v>3</v>
      </c>
      <c r="P3157" s="3">
        <f t="shared" si="295"/>
        <v>0</v>
      </c>
      <c r="Q3157" s="3">
        <f t="shared" si="296"/>
        <v>0</v>
      </c>
      <c r="R3157" s="3">
        <f t="shared" si="297"/>
        <v>1</v>
      </c>
      <c r="S3157" s="3">
        <f t="shared" si="298"/>
        <v>0</v>
      </c>
      <c r="T3157" s="3">
        <f t="shared" si="299"/>
        <v>0</v>
      </c>
      <c r="U3157" s="3">
        <f t="shared" si="300"/>
        <v>0</v>
      </c>
    </row>
    <row r="3158" spans="1:21" ht="12.75" customHeight="1" x14ac:dyDescent="0.2">
      <c r="A3158" s="82" t="s">
        <v>95</v>
      </c>
      <c r="B3158" s="81" t="s">
        <v>96</v>
      </c>
      <c r="C3158" s="47">
        <v>216224</v>
      </c>
      <c r="D3158" s="80" t="s">
        <v>2400</v>
      </c>
      <c r="E3158" s="81" t="s">
        <v>2623</v>
      </c>
      <c r="F3158" s="82">
        <v>192069885</v>
      </c>
      <c r="G3158" s="83" t="s">
        <v>105</v>
      </c>
      <c r="H3158" s="80" t="s">
        <v>52</v>
      </c>
      <c r="I3158" s="80" t="s">
        <v>13243</v>
      </c>
      <c r="J3158" s="80" t="s">
        <v>13244</v>
      </c>
      <c r="K3158" s="80" t="s">
        <v>341</v>
      </c>
      <c r="L3158" s="80" t="s">
        <v>2233</v>
      </c>
      <c r="M3158" s="81" t="s">
        <v>2238</v>
      </c>
      <c r="N3158" s="32" t="s">
        <v>10618</v>
      </c>
      <c r="O3158" s="33">
        <v>1</v>
      </c>
      <c r="P3158" s="3">
        <f t="shared" si="295"/>
        <v>1</v>
      </c>
      <c r="Q3158" s="3">
        <f t="shared" si="296"/>
        <v>0</v>
      </c>
      <c r="R3158" s="3">
        <f t="shared" si="297"/>
        <v>0</v>
      </c>
      <c r="S3158" s="3">
        <f t="shared" si="298"/>
        <v>0</v>
      </c>
      <c r="T3158" s="3">
        <f t="shared" si="299"/>
        <v>0</v>
      </c>
      <c r="U3158" s="3">
        <f t="shared" si="300"/>
        <v>0</v>
      </c>
    </row>
    <row r="3159" spans="1:21" ht="12.75" customHeight="1" x14ac:dyDescent="0.2">
      <c r="A3159" s="82" t="s">
        <v>95</v>
      </c>
      <c r="B3159" s="81" t="s">
        <v>96</v>
      </c>
      <c r="C3159" s="47">
        <v>216224</v>
      </c>
      <c r="D3159" s="80" t="s">
        <v>2400</v>
      </c>
      <c r="E3159" s="81" t="s">
        <v>2432</v>
      </c>
      <c r="F3159" s="82">
        <v>191930611</v>
      </c>
      <c r="G3159" s="83" t="s">
        <v>67</v>
      </c>
      <c r="H3159" s="80" t="s">
        <v>52</v>
      </c>
      <c r="I3159" s="80" t="s">
        <v>11281</v>
      </c>
      <c r="J3159" s="80" t="s">
        <v>11282</v>
      </c>
      <c r="K3159" s="80" t="s">
        <v>102</v>
      </c>
      <c r="L3159" s="80" t="s">
        <v>159</v>
      </c>
      <c r="M3159" s="81" t="s">
        <v>160</v>
      </c>
      <c r="N3159" s="32" t="s">
        <v>10618</v>
      </c>
      <c r="O3159" s="33">
        <v>5</v>
      </c>
      <c r="P3159" s="3">
        <f t="shared" si="295"/>
        <v>0</v>
      </c>
      <c r="Q3159" s="3">
        <f t="shared" si="296"/>
        <v>0</v>
      </c>
      <c r="R3159" s="3">
        <f t="shared" si="297"/>
        <v>0</v>
      </c>
      <c r="S3159" s="3">
        <f t="shared" si="298"/>
        <v>0</v>
      </c>
      <c r="T3159" s="3">
        <f t="shared" si="299"/>
        <v>1</v>
      </c>
      <c r="U3159" s="3">
        <f t="shared" si="300"/>
        <v>0</v>
      </c>
    </row>
    <row r="3160" spans="1:21" ht="12.75" customHeight="1" x14ac:dyDescent="0.2">
      <c r="A3160" s="82" t="s">
        <v>95</v>
      </c>
      <c r="B3160" s="81" t="s">
        <v>96</v>
      </c>
      <c r="C3160" s="47">
        <v>216224</v>
      </c>
      <c r="D3160" s="80" t="s">
        <v>2400</v>
      </c>
      <c r="E3160" s="81" t="s">
        <v>2432</v>
      </c>
      <c r="F3160" s="82">
        <v>192022894</v>
      </c>
      <c r="G3160" s="83" t="s">
        <v>67</v>
      </c>
      <c r="H3160" s="80" t="s">
        <v>52</v>
      </c>
      <c r="I3160" s="80" t="s">
        <v>12164</v>
      </c>
      <c r="J3160" s="80" t="s">
        <v>12165</v>
      </c>
      <c r="K3160" s="80" t="s">
        <v>102</v>
      </c>
      <c r="L3160" s="80" t="s">
        <v>159</v>
      </c>
      <c r="M3160" s="81" t="s">
        <v>1863</v>
      </c>
      <c r="N3160" s="32" t="s">
        <v>10618</v>
      </c>
      <c r="O3160" s="33">
        <v>4</v>
      </c>
      <c r="P3160" s="3">
        <f t="shared" si="295"/>
        <v>0</v>
      </c>
      <c r="Q3160" s="3">
        <f t="shared" si="296"/>
        <v>0</v>
      </c>
      <c r="R3160" s="3">
        <f t="shared" si="297"/>
        <v>0</v>
      </c>
      <c r="S3160" s="3">
        <f t="shared" si="298"/>
        <v>1</v>
      </c>
      <c r="T3160" s="3">
        <f t="shared" si="299"/>
        <v>0</v>
      </c>
      <c r="U3160" s="3">
        <f t="shared" si="300"/>
        <v>0</v>
      </c>
    </row>
    <row r="3161" spans="1:21" ht="12.75" customHeight="1" x14ac:dyDescent="0.2">
      <c r="A3161" s="82" t="s">
        <v>95</v>
      </c>
      <c r="B3161" s="81" t="s">
        <v>96</v>
      </c>
      <c r="C3161" s="47">
        <v>216224</v>
      </c>
      <c r="D3161" s="80" t="s">
        <v>2400</v>
      </c>
      <c r="E3161" s="81" t="s">
        <v>2684</v>
      </c>
      <c r="F3161" s="82">
        <v>192025826</v>
      </c>
      <c r="G3161" s="83" t="s">
        <v>67</v>
      </c>
      <c r="H3161" s="80" t="s">
        <v>52</v>
      </c>
      <c r="I3161" s="80" t="s">
        <v>6071</v>
      </c>
      <c r="J3161" s="80" t="s">
        <v>12198</v>
      </c>
      <c r="K3161" s="80" t="s">
        <v>102</v>
      </c>
      <c r="L3161" s="80" t="s">
        <v>159</v>
      </c>
      <c r="M3161" s="81" t="s">
        <v>1863</v>
      </c>
      <c r="N3161" s="32" t="s">
        <v>10618</v>
      </c>
      <c r="O3161" s="33">
        <v>3</v>
      </c>
      <c r="P3161" s="3">
        <f t="shared" si="295"/>
        <v>0</v>
      </c>
      <c r="Q3161" s="3">
        <f t="shared" si="296"/>
        <v>0</v>
      </c>
      <c r="R3161" s="3">
        <f t="shared" si="297"/>
        <v>1</v>
      </c>
      <c r="S3161" s="3">
        <f t="shared" si="298"/>
        <v>0</v>
      </c>
      <c r="T3161" s="3">
        <f t="shared" si="299"/>
        <v>0</v>
      </c>
      <c r="U3161" s="3">
        <f t="shared" si="300"/>
        <v>0</v>
      </c>
    </row>
    <row r="3162" spans="1:21" ht="12.75" customHeight="1" x14ac:dyDescent="0.2">
      <c r="A3162" s="82" t="s">
        <v>95</v>
      </c>
      <c r="B3162" s="81" t="s">
        <v>96</v>
      </c>
      <c r="C3162" s="47">
        <v>216224</v>
      </c>
      <c r="D3162" s="80" t="s">
        <v>2400</v>
      </c>
      <c r="E3162" s="81" t="s">
        <v>2432</v>
      </c>
      <c r="F3162" s="82">
        <v>192034394</v>
      </c>
      <c r="G3162" s="83" t="s">
        <v>67</v>
      </c>
      <c r="H3162" s="80" t="s">
        <v>52</v>
      </c>
      <c r="I3162" s="80" t="s">
        <v>12250</v>
      </c>
      <c r="J3162" s="80" t="s">
        <v>12251</v>
      </c>
      <c r="K3162" s="80" t="s">
        <v>102</v>
      </c>
      <c r="L3162" s="80" t="s">
        <v>159</v>
      </c>
      <c r="M3162" s="81" t="s">
        <v>160</v>
      </c>
      <c r="N3162" s="32" t="s">
        <v>10618</v>
      </c>
      <c r="O3162" s="33">
        <v>3</v>
      </c>
      <c r="P3162" s="3">
        <f t="shared" si="295"/>
        <v>0</v>
      </c>
      <c r="Q3162" s="3">
        <f t="shared" si="296"/>
        <v>0</v>
      </c>
      <c r="R3162" s="3">
        <f t="shared" si="297"/>
        <v>1</v>
      </c>
      <c r="S3162" s="3">
        <f t="shared" si="298"/>
        <v>0</v>
      </c>
      <c r="T3162" s="3">
        <f t="shared" si="299"/>
        <v>0</v>
      </c>
      <c r="U3162" s="3">
        <f t="shared" si="300"/>
        <v>0</v>
      </c>
    </row>
    <row r="3163" spans="1:21" ht="12.75" customHeight="1" x14ac:dyDescent="0.2">
      <c r="A3163" s="82" t="s">
        <v>95</v>
      </c>
      <c r="B3163" s="81" t="s">
        <v>96</v>
      </c>
      <c r="C3163" s="47">
        <v>216224</v>
      </c>
      <c r="D3163" s="80" t="s">
        <v>2400</v>
      </c>
      <c r="E3163" s="81" t="s">
        <v>2432</v>
      </c>
      <c r="F3163" s="82">
        <v>192069560</v>
      </c>
      <c r="G3163" s="83" t="s">
        <v>105</v>
      </c>
      <c r="H3163" s="80" t="s">
        <v>52</v>
      </c>
      <c r="I3163" s="80" t="s">
        <v>3593</v>
      </c>
      <c r="J3163" s="80" t="s">
        <v>13216</v>
      </c>
      <c r="K3163" s="80" t="s">
        <v>102</v>
      </c>
      <c r="L3163" s="80" t="s">
        <v>159</v>
      </c>
      <c r="M3163" s="81" t="s">
        <v>1863</v>
      </c>
      <c r="N3163" s="32" t="s">
        <v>10618</v>
      </c>
      <c r="O3163" s="33">
        <v>3</v>
      </c>
      <c r="P3163" s="3">
        <f t="shared" si="295"/>
        <v>0</v>
      </c>
      <c r="Q3163" s="3">
        <f t="shared" si="296"/>
        <v>0</v>
      </c>
      <c r="R3163" s="3">
        <f t="shared" si="297"/>
        <v>1</v>
      </c>
      <c r="S3163" s="3">
        <f t="shared" si="298"/>
        <v>0</v>
      </c>
      <c r="T3163" s="3">
        <f t="shared" si="299"/>
        <v>0</v>
      </c>
      <c r="U3163" s="3">
        <f t="shared" si="300"/>
        <v>0</v>
      </c>
    </row>
    <row r="3164" spans="1:21" ht="12.75" customHeight="1" x14ac:dyDescent="0.2">
      <c r="A3164" s="82" t="s">
        <v>95</v>
      </c>
      <c r="B3164" s="81" t="s">
        <v>96</v>
      </c>
      <c r="C3164" s="47">
        <v>216224</v>
      </c>
      <c r="D3164" s="80" t="s">
        <v>2400</v>
      </c>
      <c r="E3164" s="81" t="s">
        <v>2432</v>
      </c>
      <c r="F3164" s="82">
        <v>192069583</v>
      </c>
      <c r="G3164" s="83" t="s">
        <v>67</v>
      </c>
      <c r="H3164" s="80" t="s">
        <v>52</v>
      </c>
      <c r="I3164" s="80" t="s">
        <v>3074</v>
      </c>
      <c r="J3164" s="80" t="s">
        <v>13219</v>
      </c>
      <c r="K3164" s="80" t="s">
        <v>102</v>
      </c>
      <c r="L3164" s="80" t="s">
        <v>159</v>
      </c>
      <c r="M3164" s="81" t="s">
        <v>1863</v>
      </c>
      <c r="N3164" s="32" t="s">
        <v>10618</v>
      </c>
      <c r="O3164" s="33">
        <v>4</v>
      </c>
      <c r="P3164" s="3">
        <f t="shared" si="295"/>
        <v>0</v>
      </c>
      <c r="Q3164" s="3">
        <f t="shared" si="296"/>
        <v>0</v>
      </c>
      <c r="R3164" s="3">
        <f t="shared" si="297"/>
        <v>0</v>
      </c>
      <c r="S3164" s="3">
        <f t="shared" si="298"/>
        <v>1</v>
      </c>
      <c r="T3164" s="3">
        <f t="shared" si="299"/>
        <v>0</v>
      </c>
      <c r="U3164" s="3">
        <f t="shared" si="300"/>
        <v>0</v>
      </c>
    </row>
    <row r="3165" spans="1:21" ht="12.75" customHeight="1" x14ac:dyDescent="0.2">
      <c r="A3165" s="82" t="s">
        <v>95</v>
      </c>
      <c r="B3165" s="81" t="s">
        <v>96</v>
      </c>
      <c r="C3165" s="47">
        <v>216224</v>
      </c>
      <c r="D3165" s="80" t="s">
        <v>2400</v>
      </c>
      <c r="E3165" s="81" t="s">
        <v>2432</v>
      </c>
      <c r="F3165" s="82">
        <v>192069608</v>
      </c>
      <c r="G3165" s="83" t="s">
        <v>105</v>
      </c>
      <c r="H3165" s="80" t="s">
        <v>52</v>
      </c>
      <c r="I3165" s="80" t="s">
        <v>3020</v>
      </c>
      <c r="J3165" s="80" t="s">
        <v>13221</v>
      </c>
      <c r="K3165" s="80" t="s">
        <v>102</v>
      </c>
      <c r="L3165" s="80" t="s">
        <v>159</v>
      </c>
      <c r="M3165" s="81" t="s">
        <v>1863</v>
      </c>
      <c r="N3165" s="32" t="s">
        <v>10618</v>
      </c>
      <c r="O3165" s="33">
        <v>2</v>
      </c>
      <c r="P3165" s="3">
        <f t="shared" si="295"/>
        <v>0</v>
      </c>
      <c r="Q3165" s="3">
        <f t="shared" si="296"/>
        <v>1</v>
      </c>
      <c r="R3165" s="3">
        <f t="shared" si="297"/>
        <v>0</v>
      </c>
      <c r="S3165" s="3">
        <f t="shared" si="298"/>
        <v>0</v>
      </c>
      <c r="T3165" s="3">
        <f t="shared" si="299"/>
        <v>0</v>
      </c>
      <c r="U3165" s="3">
        <f t="shared" si="300"/>
        <v>0</v>
      </c>
    </row>
    <row r="3166" spans="1:21" ht="12.75" customHeight="1" x14ac:dyDescent="0.2">
      <c r="A3166" s="82" t="s">
        <v>95</v>
      </c>
      <c r="B3166" s="81" t="s">
        <v>96</v>
      </c>
      <c r="C3166" s="47">
        <v>216224</v>
      </c>
      <c r="D3166" s="80" t="s">
        <v>2400</v>
      </c>
      <c r="E3166" s="81" t="s">
        <v>2432</v>
      </c>
      <c r="F3166" s="82">
        <v>192069613</v>
      </c>
      <c r="G3166" s="83" t="s">
        <v>105</v>
      </c>
      <c r="H3166" s="80" t="s">
        <v>52</v>
      </c>
      <c r="I3166" s="80" t="s">
        <v>13222</v>
      </c>
      <c r="J3166" s="80" t="s">
        <v>13223</v>
      </c>
      <c r="K3166" s="80" t="s">
        <v>102</v>
      </c>
      <c r="L3166" s="80" t="s">
        <v>159</v>
      </c>
      <c r="M3166" s="81" t="s">
        <v>160</v>
      </c>
      <c r="N3166" s="32" t="s">
        <v>10618</v>
      </c>
      <c r="O3166" s="33">
        <v>2</v>
      </c>
      <c r="P3166" s="3">
        <f t="shared" si="295"/>
        <v>0</v>
      </c>
      <c r="Q3166" s="3">
        <f t="shared" si="296"/>
        <v>1</v>
      </c>
      <c r="R3166" s="3">
        <f t="shared" si="297"/>
        <v>0</v>
      </c>
      <c r="S3166" s="3">
        <f t="shared" si="298"/>
        <v>0</v>
      </c>
      <c r="T3166" s="3">
        <f t="shared" si="299"/>
        <v>0</v>
      </c>
      <c r="U3166" s="3">
        <f t="shared" si="300"/>
        <v>0</v>
      </c>
    </row>
    <row r="3167" spans="1:21" ht="12.75" customHeight="1" x14ac:dyDescent="0.2">
      <c r="A3167" s="82" t="s">
        <v>95</v>
      </c>
      <c r="B3167" s="81" t="s">
        <v>96</v>
      </c>
      <c r="C3167" s="47">
        <v>216224</v>
      </c>
      <c r="D3167" s="80" t="s">
        <v>2400</v>
      </c>
      <c r="E3167" s="81" t="s">
        <v>2432</v>
      </c>
      <c r="F3167" s="82">
        <v>192069621</v>
      </c>
      <c r="G3167" s="83" t="s">
        <v>167</v>
      </c>
      <c r="H3167" s="80" t="s">
        <v>29</v>
      </c>
      <c r="I3167" s="80" t="s">
        <v>3078</v>
      </c>
      <c r="J3167" s="80" t="s">
        <v>13224</v>
      </c>
      <c r="K3167" s="80" t="s">
        <v>102</v>
      </c>
      <c r="L3167" s="80" t="s">
        <v>159</v>
      </c>
      <c r="M3167" s="81" t="s">
        <v>1863</v>
      </c>
      <c r="N3167" s="32" t="s">
        <v>10618</v>
      </c>
      <c r="O3167" s="33">
        <v>4</v>
      </c>
      <c r="P3167" s="3">
        <f t="shared" si="295"/>
        <v>0</v>
      </c>
      <c r="Q3167" s="3">
        <f t="shared" si="296"/>
        <v>0</v>
      </c>
      <c r="R3167" s="3">
        <f t="shared" si="297"/>
        <v>0</v>
      </c>
      <c r="S3167" s="3">
        <f t="shared" si="298"/>
        <v>1</v>
      </c>
      <c r="T3167" s="3">
        <f t="shared" si="299"/>
        <v>0</v>
      </c>
      <c r="U3167" s="3">
        <f t="shared" si="300"/>
        <v>0</v>
      </c>
    </row>
    <row r="3168" spans="1:21" ht="12.75" customHeight="1" x14ac:dyDescent="0.2">
      <c r="A3168" s="82" t="s">
        <v>95</v>
      </c>
      <c r="B3168" s="81" t="s">
        <v>96</v>
      </c>
      <c r="C3168" s="47">
        <v>216224</v>
      </c>
      <c r="D3168" s="80" t="s">
        <v>2400</v>
      </c>
      <c r="E3168" s="81" t="s">
        <v>2432</v>
      </c>
      <c r="F3168" s="82">
        <v>192069681</v>
      </c>
      <c r="G3168" s="83" t="s">
        <v>167</v>
      </c>
      <c r="H3168" s="80" t="s">
        <v>29</v>
      </c>
      <c r="I3168" s="80" t="s">
        <v>3026</v>
      </c>
      <c r="J3168" s="80" t="s">
        <v>13225</v>
      </c>
      <c r="K3168" s="80" t="s">
        <v>102</v>
      </c>
      <c r="L3168" s="80" t="s">
        <v>159</v>
      </c>
      <c r="M3168" s="81" t="s">
        <v>1863</v>
      </c>
      <c r="N3168" s="32" t="s">
        <v>10618</v>
      </c>
      <c r="O3168" s="33">
        <v>3</v>
      </c>
      <c r="P3168" s="3">
        <f t="shared" si="295"/>
        <v>0</v>
      </c>
      <c r="Q3168" s="3">
        <f t="shared" si="296"/>
        <v>0</v>
      </c>
      <c r="R3168" s="3">
        <f t="shared" si="297"/>
        <v>1</v>
      </c>
      <c r="S3168" s="3">
        <f t="shared" si="298"/>
        <v>0</v>
      </c>
      <c r="T3168" s="3">
        <f t="shared" si="299"/>
        <v>0</v>
      </c>
      <c r="U3168" s="3">
        <f t="shared" si="300"/>
        <v>0</v>
      </c>
    </row>
    <row r="3169" spans="1:21" ht="12.75" customHeight="1" x14ac:dyDescent="0.2">
      <c r="A3169" s="82" t="s">
        <v>95</v>
      </c>
      <c r="B3169" s="81" t="s">
        <v>96</v>
      </c>
      <c r="C3169" s="47">
        <v>216224</v>
      </c>
      <c r="D3169" s="80" t="s">
        <v>2400</v>
      </c>
      <c r="E3169" s="81" t="s">
        <v>2432</v>
      </c>
      <c r="F3169" s="82">
        <v>192069744</v>
      </c>
      <c r="G3169" s="83" t="s">
        <v>67</v>
      </c>
      <c r="H3169" s="80" t="s">
        <v>52</v>
      </c>
      <c r="I3169" s="80" t="s">
        <v>13231</v>
      </c>
      <c r="J3169" s="80" t="s">
        <v>13232</v>
      </c>
      <c r="K3169" s="80" t="s">
        <v>102</v>
      </c>
      <c r="L3169" s="80" t="s">
        <v>159</v>
      </c>
      <c r="M3169" s="81" t="s">
        <v>160</v>
      </c>
      <c r="N3169" s="32" t="s">
        <v>10618</v>
      </c>
      <c r="O3169" s="33">
        <v>2</v>
      </c>
      <c r="P3169" s="3">
        <f t="shared" si="295"/>
        <v>0</v>
      </c>
      <c r="Q3169" s="3">
        <f t="shared" si="296"/>
        <v>1</v>
      </c>
      <c r="R3169" s="3">
        <f t="shared" si="297"/>
        <v>0</v>
      </c>
      <c r="S3169" s="3">
        <f t="shared" si="298"/>
        <v>0</v>
      </c>
      <c r="T3169" s="3">
        <f t="shared" si="299"/>
        <v>0</v>
      </c>
      <c r="U3169" s="3">
        <f t="shared" si="300"/>
        <v>0</v>
      </c>
    </row>
    <row r="3170" spans="1:21" ht="12.75" customHeight="1" x14ac:dyDescent="0.2">
      <c r="A3170" s="82" t="s">
        <v>95</v>
      </c>
      <c r="B3170" s="81" t="s">
        <v>96</v>
      </c>
      <c r="C3170" s="47">
        <v>216224</v>
      </c>
      <c r="D3170" s="80" t="s">
        <v>2400</v>
      </c>
      <c r="E3170" s="81" t="s">
        <v>2432</v>
      </c>
      <c r="F3170" s="82">
        <v>192069747</v>
      </c>
      <c r="G3170" s="83" t="s">
        <v>167</v>
      </c>
      <c r="H3170" s="80" t="s">
        <v>52</v>
      </c>
      <c r="I3170" s="80" t="s">
        <v>13233</v>
      </c>
      <c r="J3170" s="80" t="s">
        <v>13234</v>
      </c>
      <c r="K3170" s="80" t="s">
        <v>102</v>
      </c>
      <c r="L3170" s="80" t="s">
        <v>159</v>
      </c>
      <c r="M3170" s="81" t="s">
        <v>160</v>
      </c>
      <c r="N3170" s="32" t="s">
        <v>10618</v>
      </c>
      <c r="O3170" s="33">
        <v>3</v>
      </c>
      <c r="P3170" s="3">
        <f t="shared" si="295"/>
        <v>0</v>
      </c>
      <c r="Q3170" s="3">
        <f t="shared" si="296"/>
        <v>0</v>
      </c>
      <c r="R3170" s="3">
        <f t="shared" si="297"/>
        <v>1</v>
      </c>
      <c r="S3170" s="3">
        <f t="shared" si="298"/>
        <v>0</v>
      </c>
      <c r="T3170" s="3">
        <f t="shared" si="299"/>
        <v>0</v>
      </c>
      <c r="U3170" s="3">
        <f t="shared" si="300"/>
        <v>0</v>
      </c>
    </row>
    <row r="3171" spans="1:21" ht="12.75" customHeight="1" x14ac:dyDescent="0.2">
      <c r="A3171" s="82" t="s">
        <v>95</v>
      </c>
      <c r="B3171" s="81" t="s">
        <v>96</v>
      </c>
      <c r="C3171" s="47">
        <v>216224</v>
      </c>
      <c r="D3171" s="80" t="s">
        <v>2400</v>
      </c>
      <c r="E3171" s="81" t="s">
        <v>2432</v>
      </c>
      <c r="F3171" s="82">
        <v>192112250</v>
      </c>
      <c r="G3171" s="83" t="s">
        <v>105</v>
      </c>
      <c r="H3171" s="80" t="s">
        <v>52</v>
      </c>
      <c r="I3171" s="80" t="s">
        <v>3050</v>
      </c>
      <c r="J3171" s="80" t="s">
        <v>14608</v>
      </c>
      <c r="K3171" s="80" t="s">
        <v>102</v>
      </c>
      <c r="L3171" s="80" t="s">
        <v>159</v>
      </c>
      <c r="M3171" s="81" t="s">
        <v>1863</v>
      </c>
      <c r="N3171" s="32" t="s">
        <v>10618</v>
      </c>
      <c r="O3171" s="33">
        <v>3</v>
      </c>
      <c r="P3171" s="3">
        <f t="shared" si="295"/>
        <v>0</v>
      </c>
      <c r="Q3171" s="3">
        <f t="shared" si="296"/>
        <v>0</v>
      </c>
      <c r="R3171" s="3">
        <f t="shared" si="297"/>
        <v>1</v>
      </c>
      <c r="S3171" s="3">
        <f t="shared" si="298"/>
        <v>0</v>
      </c>
      <c r="T3171" s="3">
        <f t="shared" si="299"/>
        <v>0</v>
      </c>
      <c r="U3171" s="3">
        <f t="shared" si="300"/>
        <v>0</v>
      </c>
    </row>
    <row r="3172" spans="1:21" ht="12.75" customHeight="1" x14ac:dyDescent="0.2">
      <c r="A3172" s="82" t="s">
        <v>95</v>
      </c>
      <c r="B3172" s="81" t="s">
        <v>96</v>
      </c>
      <c r="C3172" s="47">
        <v>216224</v>
      </c>
      <c r="D3172" s="80" t="s">
        <v>2400</v>
      </c>
      <c r="E3172" s="81" t="s">
        <v>2432</v>
      </c>
      <c r="F3172" s="82">
        <v>192112336</v>
      </c>
      <c r="G3172" s="83" t="s">
        <v>67</v>
      </c>
      <c r="H3172" s="80" t="s">
        <v>52</v>
      </c>
      <c r="I3172" s="80" t="s">
        <v>3018</v>
      </c>
      <c r="J3172" s="80" t="s">
        <v>14611</v>
      </c>
      <c r="K3172" s="80" t="s">
        <v>102</v>
      </c>
      <c r="L3172" s="80" t="s">
        <v>159</v>
      </c>
      <c r="M3172" s="81" t="s">
        <v>1863</v>
      </c>
      <c r="N3172" s="32" t="s">
        <v>10618</v>
      </c>
      <c r="O3172" s="33">
        <v>2</v>
      </c>
      <c r="P3172" s="3">
        <f t="shared" si="295"/>
        <v>0</v>
      </c>
      <c r="Q3172" s="3">
        <f t="shared" si="296"/>
        <v>1</v>
      </c>
      <c r="R3172" s="3">
        <f t="shared" si="297"/>
        <v>0</v>
      </c>
      <c r="S3172" s="3">
        <f t="shared" si="298"/>
        <v>0</v>
      </c>
      <c r="T3172" s="3">
        <f t="shared" si="299"/>
        <v>0</v>
      </c>
      <c r="U3172" s="3">
        <f t="shared" si="300"/>
        <v>0</v>
      </c>
    </row>
    <row r="3173" spans="1:21" ht="12.75" customHeight="1" x14ac:dyDescent="0.2">
      <c r="A3173" s="82" t="s">
        <v>95</v>
      </c>
      <c r="B3173" s="81" t="s">
        <v>96</v>
      </c>
      <c r="C3173" s="47">
        <v>216224</v>
      </c>
      <c r="D3173" s="80" t="s">
        <v>2400</v>
      </c>
      <c r="E3173" s="81" t="s">
        <v>2432</v>
      </c>
      <c r="F3173" s="82">
        <v>192112667</v>
      </c>
      <c r="G3173" s="83" t="s">
        <v>105</v>
      </c>
      <c r="H3173" s="80" t="s">
        <v>52</v>
      </c>
      <c r="I3173" s="80" t="s">
        <v>14623</v>
      </c>
      <c r="J3173" s="80" t="s">
        <v>14624</v>
      </c>
      <c r="K3173" s="80" t="s">
        <v>102</v>
      </c>
      <c r="L3173" s="80" t="s">
        <v>159</v>
      </c>
      <c r="M3173" s="81" t="s">
        <v>1863</v>
      </c>
      <c r="N3173" s="32" t="s">
        <v>10618</v>
      </c>
      <c r="O3173" s="33">
        <v>2</v>
      </c>
      <c r="P3173" s="3">
        <f t="shared" si="295"/>
        <v>0</v>
      </c>
      <c r="Q3173" s="3">
        <f t="shared" si="296"/>
        <v>1</v>
      </c>
      <c r="R3173" s="3">
        <f t="shared" si="297"/>
        <v>0</v>
      </c>
      <c r="S3173" s="3">
        <f t="shared" si="298"/>
        <v>0</v>
      </c>
      <c r="T3173" s="3">
        <f t="shared" si="299"/>
        <v>0</v>
      </c>
      <c r="U3173" s="3">
        <f t="shared" si="300"/>
        <v>0</v>
      </c>
    </row>
    <row r="3174" spans="1:21" ht="12.75" customHeight="1" x14ac:dyDescent="0.2">
      <c r="A3174" s="82" t="s">
        <v>95</v>
      </c>
      <c r="B3174" s="81" t="s">
        <v>96</v>
      </c>
      <c r="C3174" s="47">
        <v>216224</v>
      </c>
      <c r="D3174" s="80" t="s">
        <v>2400</v>
      </c>
      <c r="E3174" s="81" t="s">
        <v>2432</v>
      </c>
      <c r="F3174" s="82">
        <v>192112828</v>
      </c>
      <c r="G3174" s="83" t="s">
        <v>67</v>
      </c>
      <c r="H3174" s="80" t="s">
        <v>52</v>
      </c>
      <c r="I3174" s="80" t="s">
        <v>14635</v>
      </c>
      <c r="J3174" s="80" t="s">
        <v>14636</v>
      </c>
      <c r="K3174" s="80" t="s">
        <v>102</v>
      </c>
      <c r="L3174" s="80" t="s">
        <v>159</v>
      </c>
      <c r="M3174" s="81" t="s">
        <v>160</v>
      </c>
      <c r="N3174" s="32" t="s">
        <v>10618</v>
      </c>
      <c r="O3174" s="33">
        <v>2</v>
      </c>
      <c r="P3174" s="3">
        <f t="shared" si="295"/>
        <v>0</v>
      </c>
      <c r="Q3174" s="3">
        <f t="shared" si="296"/>
        <v>1</v>
      </c>
      <c r="R3174" s="3">
        <f t="shared" si="297"/>
        <v>0</v>
      </c>
      <c r="S3174" s="3">
        <f t="shared" si="298"/>
        <v>0</v>
      </c>
      <c r="T3174" s="3">
        <f t="shared" si="299"/>
        <v>0</v>
      </c>
      <c r="U3174" s="3">
        <f t="shared" si="300"/>
        <v>0</v>
      </c>
    </row>
    <row r="3175" spans="1:21" ht="12.75" customHeight="1" x14ac:dyDescent="0.2">
      <c r="A3175" s="82" t="s">
        <v>95</v>
      </c>
      <c r="B3175" s="81" t="s">
        <v>96</v>
      </c>
      <c r="C3175" s="47">
        <v>216224</v>
      </c>
      <c r="D3175" s="80" t="s">
        <v>2400</v>
      </c>
      <c r="E3175" s="81" t="s">
        <v>2432</v>
      </c>
      <c r="F3175" s="82">
        <v>192112866</v>
      </c>
      <c r="G3175" s="83" t="s">
        <v>167</v>
      </c>
      <c r="H3175" s="80" t="s">
        <v>52</v>
      </c>
      <c r="I3175" s="80" t="s">
        <v>3052</v>
      </c>
      <c r="J3175" s="80" t="s">
        <v>14637</v>
      </c>
      <c r="K3175" s="80" t="s">
        <v>102</v>
      </c>
      <c r="L3175" s="80" t="s">
        <v>159</v>
      </c>
      <c r="M3175" s="81" t="s">
        <v>1863</v>
      </c>
      <c r="N3175" s="32" t="s">
        <v>10618</v>
      </c>
      <c r="O3175" s="33">
        <v>3</v>
      </c>
      <c r="P3175" s="3">
        <f t="shared" si="295"/>
        <v>0</v>
      </c>
      <c r="Q3175" s="3">
        <f t="shared" si="296"/>
        <v>0</v>
      </c>
      <c r="R3175" s="3">
        <f t="shared" si="297"/>
        <v>1</v>
      </c>
      <c r="S3175" s="3">
        <f t="shared" si="298"/>
        <v>0</v>
      </c>
      <c r="T3175" s="3">
        <f t="shared" si="299"/>
        <v>0</v>
      </c>
      <c r="U3175" s="3">
        <f t="shared" si="300"/>
        <v>0</v>
      </c>
    </row>
    <row r="3176" spans="1:21" ht="12.75" customHeight="1" x14ac:dyDescent="0.2">
      <c r="A3176" s="82" t="s">
        <v>95</v>
      </c>
      <c r="B3176" s="81" t="s">
        <v>96</v>
      </c>
      <c r="C3176" s="47">
        <v>216224</v>
      </c>
      <c r="D3176" s="80" t="s">
        <v>2400</v>
      </c>
      <c r="E3176" s="81" t="s">
        <v>2432</v>
      </c>
      <c r="F3176" s="82">
        <v>192113142</v>
      </c>
      <c r="G3176" s="83" t="s">
        <v>67</v>
      </c>
      <c r="H3176" s="80" t="s">
        <v>52</v>
      </c>
      <c r="I3176" s="80" t="s">
        <v>3050</v>
      </c>
      <c r="J3176" s="80" t="s">
        <v>14650</v>
      </c>
      <c r="K3176" s="80" t="s">
        <v>102</v>
      </c>
      <c r="L3176" s="80" t="s">
        <v>159</v>
      </c>
      <c r="M3176" s="81" t="s">
        <v>1863</v>
      </c>
      <c r="N3176" s="32" t="s">
        <v>10618</v>
      </c>
      <c r="O3176" s="33">
        <v>3</v>
      </c>
      <c r="P3176" s="3">
        <f t="shared" si="295"/>
        <v>0</v>
      </c>
      <c r="Q3176" s="3">
        <f t="shared" si="296"/>
        <v>0</v>
      </c>
      <c r="R3176" s="3">
        <f t="shared" si="297"/>
        <v>1</v>
      </c>
      <c r="S3176" s="3">
        <f t="shared" si="298"/>
        <v>0</v>
      </c>
      <c r="T3176" s="3">
        <f t="shared" si="299"/>
        <v>0</v>
      </c>
      <c r="U3176" s="3">
        <f t="shared" si="300"/>
        <v>0</v>
      </c>
    </row>
    <row r="3177" spans="1:21" ht="12.75" customHeight="1" x14ac:dyDescent="0.2">
      <c r="A3177" s="82" t="s">
        <v>95</v>
      </c>
      <c r="B3177" s="81" t="s">
        <v>96</v>
      </c>
      <c r="C3177" s="47">
        <v>216224</v>
      </c>
      <c r="D3177" s="80" t="s">
        <v>2400</v>
      </c>
      <c r="E3177" s="81" t="s">
        <v>2432</v>
      </c>
      <c r="F3177" s="82">
        <v>192113627</v>
      </c>
      <c r="G3177" s="83" t="s">
        <v>105</v>
      </c>
      <c r="H3177" s="80" t="s">
        <v>52</v>
      </c>
      <c r="I3177" s="80" t="s">
        <v>14659</v>
      </c>
      <c r="J3177" s="80" t="s">
        <v>14660</v>
      </c>
      <c r="K3177" s="80" t="s">
        <v>102</v>
      </c>
      <c r="L3177" s="80" t="s">
        <v>159</v>
      </c>
      <c r="M3177" s="81" t="s">
        <v>160</v>
      </c>
      <c r="N3177" s="32" t="s">
        <v>10618</v>
      </c>
      <c r="O3177" s="33">
        <v>2</v>
      </c>
      <c r="P3177" s="3">
        <f t="shared" si="295"/>
        <v>0</v>
      </c>
      <c r="Q3177" s="3">
        <f t="shared" si="296"/>
        <v>1</v>
      </c>
      <c r="R3177" s="3">
        <f t="shared" si="297"/>
        <v>0</v>
      </c>
      <c r="S3177" s="3">
        <f t="shared" si="298"/>
        <v>0</v>
      </c>
      <c r="T3177" s="3">
        <f t="shared" si="299"/>
        <v>0</v>
      </c>
      <c r="U3177" s="3">
        <f t="shared" si="300"/>
        <v>0</v>
      </c>
    </row>
    <row r="3178" spans="1:21" ht="12.75" customHeight="1" x14ac:dyDescent="0.2">
      <c r="A3178" s="82" t="s">
        <v>95</v>
      </c>
      <c r="B3178" s="81" t="s">
        <v>96</v>
      </c>
      <c r="C3178" s="47">
        <v>216224</v>
      </c>
      <c r="D3178" s="80" t="s">
        <v>2400</v>
      </c>
      <c r="E3178" s="81" t="s">
        <v>2432</v>
      </c>
      <c r="F3178" s="82">
        <v>192113650</v>
      </c>
      <c r="G3178" s="83" t="s">
        <v>105</v>
      </c>
      <c r="H3178" s="80" t="s">
        <v>52</v>
      </c>
      <c r="I3178" s="80" t="s">
        <v>14661</v>
      </c>
      <c r="J3178" s="80" t="s">
        <v>14662</v>
      </c>
      <c r="K3178" s="80" t="s">
        <v>102</v>
      </c>
      <c r="L3178" s="80" t="s">
        <v>159</v>
      </c>
      <c r="M3178" s="81" t="s">
        <v>160</v>
      </c>
      <c r="N3178" s="32" t="s">
        <v>10618</v>
      </c>
      <c r="O3178" s="33">
        <v>2</v>
      </c>
      <c r="P3178" s="3">
        <f t="shared" si="295"/>
        <v>0</v>
      </c>
      <c r="Q3178" s="3">
        <f t="shared" si="296"/>
        <v>1</v>
      </c>
      <c r="R3178" s="3">
        <f t="shared" si="297"/>
        <v>0</v>
      </c>
      <c r="S3178" s="3">
        <f t="shared" si="298"/>
        <v>0</v>
      </c>
      <c r="T3178" s="3">
        <f t="shared" si="299"/>
        <v>0</v>
      </c>
      <c r="U3178" s="3">
        <f t="shared" si="300"/>
        <v>0</v>
      </c>
    </row>
    <row r="3179" spans="1:21" ht="12.75" customHeight="1" x14ac:dyDescent="0.2">
      <c r="A3179" s="82" t="s">
        <v>95</v>
      </c>
      <c r="B3179" s="81" t="s">
        <v>96</v>
      </c>
      <c r="C3179" s="47">
        <v>216224</v>
      </c>
      <c r="D3179" s="80" t="s">
        <v>2400</v>
      </c>
      <c r="E3179" s="81" t="s">
        <v>2432</v>
      </c>
      <c r="F3179" s="82">
        <v>192113790</v>
      </c>
      <c r="G3179" s="83" t="s">
        <v>167</v>
      </c>
      <c r="H3179" s="80" t="s">
        <v>52</v>
      </c>
      <c r="I3179" s="80" t="s">
        <v>3046</v>
      </c>
      <c r="J3179" s="80" t="s">
        <v>14663</v>
      </c>
      <c r="K3179" s="80" t="s">
        <v>102</v>
      </c>
      <c r="L3179" s="80" t="s">
        <v>159</v>
      </c>
      <c r="M3179" s="81" t="s">
        <v>160</v>
      </c>
      <c r="N3179" s="32" t="s">
        <v>10618</v>
      </c>
      <c r="O3179" s="33">
        <v>3</v>
      </c>
      <c r="P3179" s="3">
        <f t="shared" si="295"/>
        <v>0</v>
      </c>
      <c r="Q3179" s="3">
        <f t="shared" si="296"/>
        <v>0</v>
      </c>
      <c r="R3179" s="3">
        <f t="shared" si="297"/>
        <v>1</v>
      </c>
      <c r="S3179" s="3">
        <f t="shared" si="298"/>
        <v>0</v>
      </c>
      <c r="T3179" s="3">
        <f t="shared" si="299"/>
        <v>0</v>
      </c>
      <c r="U3179" s="3">
        <f t="shared" si="300"/>
        <v>0</v>
      </c>
    </row>
    <row r="3180" spans="1:21" ht="12.75" customHeight="1" x14ac:dyDescent="0.2">
      <c r="A3180" s="82" t="s">
        <v>95</v>
      </c>
      <c r="B3180" s="81" t="s">
        <v>96</v>
      </c>
      <c r="C3180" s="47">
        <v>216224</v>
      </c>
      <c r="D3180" s="80" t="s">
        <v>2400</v>
      </c>
      <c r="E3180" s="81" t="s">
        <v>2432</v>
      </c>
      <c r="F3180" s="82">
        <v>191893748</v>
      </c>
      <c r="G3180" s="83" t="s">
        <v>67</v>
      </c>
      <c r="H3180" s="80" t="s">
        <v>52</v>
      </c>
      <c r="I3180" s="80" t="s">
        <v>3448</v>
      </c>
      <c r="J3180" s="80" t="s">
        <v>11029</v>
      </c>
      <c r="K3180" s="80" t="s">
        <v>102</v>
      </c>
      <c r="L3180" s="80" t="s">
        <v>103</v>
      </c>
      <c r="M3180" s="81" t="s">
        <v>104</v>
      </c>
      <c r="N3180" s="32" t="s">
        <v>10618</v>
      </c>
      <c r="O3180" s="33">
        <v>2</v>
      </c>
      <c r="P3180" s="3">
        <f t="shared" si="295"/>
        <v>0</v>
      </c>
      <c r="Q3180" s="3">
        <f t="shared" si="296"/>
        <v>1</v>
      </c>
      <c r="R3180" s="3">
        <f t="shared" si="297"/>
        <v>0</v>
      </c>
      <c r="S3180" s="3">
        <f t="shared" si="298"/>
        <v>0</v>
      </c>
      <c r="T3180" s="3">
        <f t="shared" si="299"/>
        <v>0</v>
      </c>
      <c r="U3180" s="3">
        <f t="shared" si="300"/>
        <v>0</v>
      </c>
    </row>
    <row r="3181" spans="1:21" ht="12.75" customHeight="1" x14ac:dyDescent="0.2">
      <c r="A3181" s="82" t="s">
        <v>95</v>
      </c>
      <c r="B3181" s="81" t="s">
        <v>96</v>
      </c>
      <c r="C3181" s="47">
        <v>216224</v>
      </c>
      <c r="D3181" s="80" t="s">
        <v>2400</v>
      </c>
      <c r="E3181" s="81" t="s">
        <v>2432</v>
      </c>
      <c r="F3181" s="82">
        <v>191893831</v>
      </c>
      <c r="G3181" s="83" t="s">
        <v>167</v>
      </c>
      <c r="H3181" s="80" t="s">
        <v>52</v>
      </c>
      <c r="I3181" s="80" t="s">
        <v>11032</v>
      </c>
      <c r="J3181" s="80" t="s">
        <v>11033</v>
      </c>
      <c r="K3181" s="80" t="s">
        <v>102</v>
      </c>
      <c r="L3181" s="80" t="s">
        <v>103</v>
      </c>
      <c r="M3181" s="81" t="s">
        <v>104</v>
      </c>
      <c r="N3181" s="32" t="s">
        <v>10618</v>
      </c>
      <c r="O3181" s="33">
        <v>2</v>
      </c>
      <c r="P3181" s="3">
        <f t="shared" si="295"/>
        <v>0</v>
      </c>
      <c r="Q3181" s="3">
        <f t="shared" si="296"/>
        <v>1</v>
      </c>
      <c r="R3181" s="3">
        <f t="shared" si="297"/>
        <v>0</v>
      </c>
      <c r="S3181" s="3">
        <f t="shared" si="298"/>
        <v>0</v>
      </c>
      <c r="T3181" s="3">
        <f t="shared" si="299"/>
        <v>0</v>
      </c>
      <c r="U3181" s="3">
        <f t="shared" si="300"/>
        <v>0</v>
      </c>
    </row>
    <row r="3182" spans="1:21" ht="12.75" customHeight="1" x14ac:dyDescent="0.2">
      <c r="A3182" s="82" t="s">
        <v>95</v>
      </c>
      <c r="B3182" s="81" t="s">
        <v>96</v>
      </c>
      <c r="C3182" s="47">
        <v>216224</v>
      </c>
      <c r="D3182" s="80" t="s">
        <v>2400</v>
      </c>
      <c r="E3182" s="81" t="s">
        <v>2684</v>
      </c>
      <c r="F3182" s="82">
        <v>191934146</v>
      </c>
      <c r="G3182" s="83" t="s">
        <v>105</v>
      </c>
      <c r="H3182" s="80" t="s">
        <v>52</v>
      </c>
      <c r="I3182" s="80" t="s">
        <v>11320</v>
      </c>
      <c r="J3182" s="80" t="s">
        <v>11321</v>
      </c>
      <c r="K3182" s="80" t="s">
        <v>102</v>
      </c>
      <c r="L3182" s="80" t="s">
        <v>103</v>
      </c>
      <c r="M3182" s="81" t="s">
        <v>111</v>
      </c>
      <c r="N3182" s="32" t="s">
        <v>10618</v>
      </c>
      <c r="O3182" s="33">
        <v>4</v>
      </c>
      <c r="P3182" s="3">
        <f t="shared" si="295"/>
        <v>0</v>
      </c>
      <c r="Q3182" s="3">
        <f t="shared" si="296"/>
        <v>0</v>
      </c>
      <c r="R3182" s="3">
        <f t="shared" si="297"/>
        <v>0</v>
      </c>
      <c r="S3182" s="3">
        <f t="shared" si="298"/>
        <v>1</v>
      </c>
      <c r="T3182" s="3">
        <f t="shared" si="299"/>
        <v>0</v>
      </c>
      <c r="U3182" s="3">
        <f t="shared" si="300"/>
        <v>0</v>
      </c>
    </row>
    <row r="3183" spans="1:21" ht="12.75" customHeight="1" x14ac:dyDescent="0.2">
      <c r="A3183" s="82" t="s">
        <v>95</v>
      </c>
      <c r="B3183" s="81" t="s">
        <v>96</v>
      </c>
      <c r="C3183" s="47">
        <v>216224</v>
      </c>
      <c r="D3183" s="80" t="s">
        <v>2400</v>
      </c>
      <c r="E3183" s="81" t="s">
        <v>2432</v>
      </c>
      <c r="F3183" s="82">
        <v>192022334</v>
      </c>
      <c r="G3183" s="83" t="s">
        <v>67</v>
      </c>
      <c r="H3183" s="80" t="s">
        <v>52</v>
      </c>
      <c r="I3183" s="80" t="s">
        <v>3407</v>
      </c>
      <c r="J3183" s="80" t="s">
        <v>12159</v>
      </c>
      <c r="K3183" s="80" t="s">
        <v>102</v>
      </c>
      <c r="L3183" s="80" t="s">
        <v>103</v>
      </c>
      <c r="M3183" s="81" t="s">
        <v>116</v>
      </c>
      <c r="N3183" s="32" t="s">
        <v>10618</v>
      </c>
      <c r="O3183" s="33">
        <v>2</v>
      </c>
      <c r="P3183" s="3">
        <f t="shared" si="295"/>
        <v>0</v>
      </c>
      <c r="Q3183" s="3">
        <f t="shared" si="296"/>
        <v>1</v>
      </c>
      <c r="R3183" s="3">
        <f t="shared" si="297"/>
        <v>0</v>
      </c>
      <c r="S3183" s="3">
        <f t="shared" si="298"/>
        <v>0</v>
      </c>
      <c r="T3183" s="3">
        <f t="shared" si="299"/>
        <v>0</v>
      </c>
      <c r="U3183" s="3">
        <f t="shared" si="300"/>
        <v>0</v>
      </c>
    </row>
    <row r="3184" spans="1:21" ht="12.75" customHeight="1" x14ac:dyDescent="0.2">
      <c r="A3184" s="82" t="s">
        <v>95</v>
      </c>
      <c r="B3184" s="81" t="s">
        <v>96</v>
      </c>
      <c r="C3184" s="47">
        <v>216224</v>
      </c>
      <c r="D3184" s="80" t="s">
        <v>2400</v>
      </c>
      <c r="E3184" s="81" t="s">
        <v>2684</v>
      </c>
      <c r="F3184" s="82">
        <v>192025598</v>
      </c>
      <c r="G3184" s="83" t="s">
        <v>105</v>
      </c>
      <c r="H3184" s="80" t="s">
        <v>29</v>
      </c>
      <c r="I3184" s="80" t="s">
        <v>12194</v>
      </c>
      <c r="J3184" s="80" t="s">
        <v>12195</v>
      </c>
      <c r="K3184" s="80" t="s">
        <v>102</v>
      </c>
      <c r="L3184" s="80" t="s">
        <v>103</v>
      </c>
      <c r="M3184" s="81" t="s">
        <v>111</v>
      </c>
      <c r="N3184" s="32" t="s">
        <v>10618</v>
      </c>
      <c r="O3184" s="33">
        <v>4</v>
      </c>
      <c r="P3184" s="3">
        <f t="shared" si="295"/>
        <v>0</v>
      </c>
      <c r="Q3184" s="3">
        <f t="shared" si="296"/>
        <v>0</v>
      </c>
      <c r="R3184" s="3">
        <f t="shared" si="297"/>
        <v>0</v>
      </c>
      <c r="S3184" s="3">
        <f t="shared" si="298"/>
        <v>1</v>
      </c>
      <c r="T3184" s="3">
        <f t="shared" si="299"/>
        <v>0</v>
      </c>
      <c r="U3184" s="3">
        <f t="shared" si="300"/>
        <v>0</v>
      </c>
    </row>
    <row r="3185" spans="1:21" ht="12.75" customHeight="1" x14ac:dyDescent="0.2">
      <c r="A3185" s="82" t="s">
        <v>95</v>
      </c>
      <c r="B3185" s="81" t="s">
        <v>96</v>
      </c>
      <c r="C3185" s="47">
        <v>216224</v>
      </c>
      <c r="D3185" s="80" t="s">
        <v>2400</v>
      </c>
      <c r="E3185" s="81" t="s">
        <v>2432</v>
      </c>
      <c r="F3185" s="82">
        <v>192069557</v>
      </c>
      <c r="G3185" s="83" t="s">
        <v>67</v>
      </c>
      <c r="H3185" s="80" t="s">
        <v>52</v>
      </c>
      <c r="I3185" s="80" t="s">
        <v>13214</v>
      </c>
      <c r="J3185" s="80" t="s">
        <v>13215</v>
      </c>
      <c r="K3185" s="80" t="s">
        <v>102</v>
      </c>
      <c r="L3185" s="80" t="s">
        <v>103</v>
      </c>
      <c r="M3185" s="81" t="s">
        <v>104</v>
      </c>
      <c r="N3185" s="32" t="s">
        <v>10618</v>
      </c>
      <c r="O3185" s="33">
        <v>4</v>
      </c>
      <c r="P3185" s="3">
        <f t="shared" si="295"/>
        <v>0</v>
      </c>
      <c r="Q3185" s="3">
        <f t="shared" si="296"/>
        <v>0</v>
      </c>
      <c r="R3185" s="3">
        <f t="shared" si="297"/>
        <v>0</v>
      </c>
      <c r="S3185" s="3">
        <f t="shared" si="298"/>
        <v>1</v>
      </c>
      <c r="T3185" s="3">
        <f t="shared" si="299"/>
        <v>0</v>
      </c>
      <c r="U3185" s="3">
        <f t="shared" si="300"/>
        <v>0</v>
      </c>
    </row>
    <row r="3186" spans="1:21" ht="12.75" customHeight="1" x14ac:dyDescent="0.2">
      <c r="A3186" s="82" t="s">
        <v>95</v>
      </c>
      <c r="B3186" s="81" t="s">
        <v>96</v>
      </c>
      <c r="C3186" s="47">
        <v>216224</v>
      </c>
      <c r="D3186" s="80" t="s">
        <v>2400</v>
      </c>
      <c r="E3186" s="81" t="s">
        <v>2432</v>
      </c>
      <c r="F3186" s="82">
        <v>192069706</v>
      </c>
      <c r="G3186" s="83" t="s">
        <v>67</v>
      </c>
      <c r="H3186" s="80" t="s">
        <v>52</v>
      </c>
      <c r="I3186" s="80" t="s">
        <v>13228</v>
      </c>
      <c r="J3186" s="80" t="s">
        <v>13229</v>
      </c>
      <c r="K3186" s="80" t="s">
        <v>102</v>
      </c>
      <c r="L3186" s="80" t="s">
        <v>103</v>
      </c>
      <c r="M3186" s="81" t="s">
        <v>104</v>
      </c>
      <c r="N3186" s="32" t="s">
        <v>10618</v>
      </c>
      <c r="O3186" s="33">
        <v>3</v>
      </c>
      <c r="P3186" s="3">
        <f t="shared" si="295"/>
        <v>0</v>
      </c>
      <c r="Q3186" s="3">
        <f t="shared" si="296"/>
        <v>0</v>
      </c>
      <c r="R3186" s="3">
        <f t="shared" si="297"/>
        <v>1</v>
      </c>
      <c r="S3186" s="3">
        <f t="shared" si="298"/>
        <v>0</v>
      </c>
      <c r="T3186" s="3">
        <f t="shared" si="299"/>
        <v>0</v>
      </c>
      <c r="U3186" s="3">
        <f t="shared" si="300"/>
        <v>0</v>
      </c>
    </row>
    <row r="3187" spans="1:21" ht="12.75" customHeight="1" x14ac:dyDescent="0.2">
      <c r="A3187" s="82" t="s">
        <v>95</v>
      </c>
      <c r="B3187" s="81" t="s">
        <v>96</v>
      </c>
      <c r="C3187" s="47">
        <v>216224</v>
      </c>
      <c r="D3187" s="80" t="s">
        <v>2400</v>
      </c>
      <c r="E3187" s="81" t="s">
        <v>2432</v>
      </c>
      <c r="F3187" s="82">
        <v>192069739</v>
      </c>
      <c r="G3187" s="83" t="s">
        <v>105</v>
      </c>
      <c r="H3187" s="80" t="s">
        <v>52</v>
      </c>
      <c r="I3187" s="80" t="s">
        <v>3399</v>
      </c>
      <c r="J3187" s="80" t="s">
        <v>13230</v>
      </c>
      <c r="K3187" s="80" t="s">
        <v>102</v>
      </c>
      <c r="L3187" s="80" t="s">
        <v>103</v>
      </c>
      <c r="M3187" s="81" t="s">
        <v>111</v>
      </c>
      <c r="N3187" s="32" t="s">
        <v>10618</v>
      </c>
      <c r="O3187" s="33">
        <v>3</v>
      </c>
      <c r="P3187" s="3">
        <f t="shared" si="295"/>
        <v>0</v>
      </c>
      <c r="Q3187" s="3">
        <f t="shared" si="296"/>
        <v>0</v>
      </c>
      <c r="R3187" s="3">
        <f t="shared" si="297"/>
        <v>1</v>
      </c>
      <c r="S3187" s="3">
        <f t="shared" si="298"/>
        <v>0</v>
      </c>
      <c r="T3187" s="3">
        <f t="shared" si="299"/>
        <v>0</v>
      </c>
      <c r="U3187" s="3">
        <f t="shared" si="300"/>
        <v>0</v>
      </c>
    </row>
    <row r="3188" spans="1:21" ht="12.75" customHeight="1" x14ac:dyDescent="0.2">
      <c r="A3188" s="82" t="s">
        <v>95</v>
      </c>
      <c r="B3188" s="81" t="s">
        <v>96</v>
      </c>
      <c r="C3188" s="47">
        <v>216224</v>
      </c>
      <c r="D3188" s="80" t="s">
        <v>2400</v>
      </c>
      <c r="E3188" s="81" t="s">
        <v>2432</v>
      </c>
      <c r="F3188" s="82">
        <v>192112427</v>
      </c>
      <c r="G3188" s="83" t="s">
        <v>105</v>
      </c>
      <c r="H3188" s="80" t="s">
        <v>52</v>
      </c>
      <c r="I3188" s="80" t="s">
        <v>3382</v>
      </c>
      <c r="J3188" s="80" t="s">
        <v>14615</v>
      </c>
      <c r="K3188" s="80" t="s">
        <v>102</v>
      </c>
      <c r="L3188" s="80" t="s">
        <v>103</v>
      </c>
      <c r="M3188" s="81" t="s">
        <v>111</v>
      </c>
      <c r="N3188" s="32" t="s">
        <v>10618</v>
      </c>
      <c r="O3188" s="33">
        <v>1</v>
      </c>
      <c r="P3188" s="3">
        <f t="shared" si="295"/>
        <v>1</v>
      </c>
      <c r="Q3188" s="3">
        <f t="shared" si="296"/>
        <v>0</v>
      </c>
      <c r="R3188" s="3">
        <f t="shared" si="297"/>
        <v>0</v>
      </c>
      <c r="S3188" s="3">
        <f t="shared" si="298"/>
        <v>0</v>
      </c>
      <c r="T3188" s="3">
        <f t="shared" si="299"/>
        <v>0</v>
      </c>
      <c r="U3188" s="3">
        <f t="shared" si="300"/>
        <v>0</v>
      </c>
    </row>
    <row r="3189" spans="1:21" ht="12.75" customHeight="1" x14ac:dyDescent="0.2">
      <c r="A3189" s="82" t="s">
        <v>95</v>
      </c>
      <c r="B3189" s="81" t="s">
        <v>96</v>
      </c>
      <c r="C3189" s="47">
        <v>216224</v>
      </c>
      <c r="D3189" s="80" t="s">
        <v>2400</v>
      </c>
      <c r="E3189" s="81" t="s">
        <v>2432</v>
      </c>
      <c r="F3189" s="82">
        <v>192112743</v>
      </c>
      <c r="G3189" s="83" t="s">
        <v>105</v>
      </c>
      <c r="H3189" s="80" t="s">
        <v>52</v>
      </c>
      <c r="I3189" s="80" t="s">
        <v>3428</v>
      </c>
      <c r="J3189" s="80" t="s">
        <v>14630</v>
      </c>
      <c r="K3189" s="80" t="s">
        <v>102</v>
      </c>
      <c r="L3189" s="80" t="s">
        <v>103</v>
      </c>
      <c r="M3189" s="81" t="s">
        <v>111</v>
      </c>
      <c r="N3189" s="32" t="s">
        <v>10618</v>
      </c>
      <c r="O3189" s="33">
        <v>2</v>
      </c>
      <c r="P3189" s="3">
        <f t="shared" si="295"/>
        <v>0</v>
      </c>
      <c r="Q3189" s="3">
        <f t="shared" si="296"/>
        <v>1</v>
      </c>
      <c r="R3189" s="3">
        <f t="shared" si="297"/>
        <v>0</v>
      </c>
      <c r="S3189" s="3">
        <f t="shared" si="298"/>
        <v>0</v>
      </c>
      <c r="T3189" s="3">
        <f t="shared" si="299"/>
        <v>0</v>
      </c>
      <c r="U3189" s="3">
        <f t="shared" si="300"/>
        <v>0</v>
      </c>
    </row>
    <row r="3190" spans="1:21" ht="12.75" customHeight="1" x14ac:dyDescent="0.2">
      <c r="A3190" s="82" t="s">
        <v>95</v>
      </c>
      <c r="B3190" s="81" t="s">
        <v>96</v>
      </c>
      <c r="C3190" s="47">
        <v>216224</v>
      </c>
      <c r="D3190" s="80" t="s">
        <v>2400</v>
      </c>
      <c r="E3190" s="81" t="s">
        <v>2432</v>
      </c>
      <c r="F3190" s="82">
        <v>192112908</v>
      </c>
      <c r="G3190" s="83" t="s">
        <v>167</v>
      </c>
      <c r="H3190" s="80" t="s">
        <v>52</v>
      </c>
      <c r="I3190" s="80" t="s">
        <v>3407</v>
      </c>
      <c r="J3190" s="80" t="s">
        <v>14638</v>
      </c>
      <c r="K3190" s="80" t="s">
        <v>102</v>
      </c>
      <c r="L3190" s="80" t="s">
        <v>103</v>
      </c>
      <c r="M3190" s="81" t="s">
        <v>116</v>
      </c>
      <c r="N3190" s="32" t="s">
        <v>10618</v>
      </c>
      <c r="O3190" s="33">
        <v>2</v>
      </c>
      <c r="P3190" s="3">
        <f t="shared" si="295"/>
        <v>0</v>
      </c>
      <c r="Q3190" s="3">
        <f t="shared" si="296"/>
        <v>1</v>
      </c>
      <c r="R3190" s="3">
        <f t="shared" si="297"/>
        <v>0</v>
      </c>
      <c r="S3190" s="3">
        <f t="shared" si="298"/>
        <v>0</v>
      </c>
      <c r="T3190" s="3">
        <f t="shared" si="299"/>
        <v>0</v>
      </c>
      <c r="U3190" s="3">
        <f t="shared" si="300"/>
        <v>0</v>
      </c>
    </row>
    <row r="3191" spans="1:21" ht="12.75" customHeight="1" x14ac:dyDescent="0.2">
      <c r="A3191" s="82" t="s">
        <v>95</v>
      </c>
      <c r="B3191" s="81" t="s">
        <v>96</v>
      </c>
      <c r="C3191" s="47">
        <v>216224</v>
      </c>
      <c r="D3191" s="80" t="s">
        <v>2400</v>
      </c>
      <c r="E3191" s="81" t="s">
        <v>2432</v>
      </c>
      <c r="F3191" s="82">
        <v>192113278</v>
      </c>
      <c r="G3191" s="83" t="s">
        <v>167</v>
      </c>
      <c r="H3191" s="80" t="s">
        <v>52</v>
      </c>
      <c r="I3191" s="80" t="s">
        <v>3483</v>
      </c>
      <c r="J3191" s="80" t="s">
        <v>14653</v>
      </c>
      <c r="K3191" s="80" t="s">
        <v>102</v>
      </c>
      <c r="L3191" s="80" t="s">
        <v>103</v>
      </c>
      <c r="M3191" s="81" t="s">
        <v>116</v>
      </c>
      <c r="N3191" s="32" t="s">
        <v>10618</v>
      </c>
      <c r="O3191" s="33">
        <v>4</v>
      </c>
      <c r="P3191" s="3">
        <f t="shared" si="295"/>
        <v>0</v>
      </c>
      <c r="Q3191" s="3">
        <f t="shared" si="296"/>
        <v>0</v>
      </c>
      <c r="R3191" s="3">
        <f t="shared" si="297"/>
        <v>0</v>
      </c>
      <c r="S3191" s="3">
        <f t="shared" si="298"/>
        <v>1</v>
      </c>
      <c r="T3191" s="3">
        <f t="shared" si="299"/>
        <v>0</v>
      </c>
      <c r="U3191" s="3">
        <f t="shared" si="300"/>
        <v>0</v>
      </c>
    </row>
    <row r="3192" spans="1:21" ht="12.75" customHeight="1" x14ac:dyDescent="0.2">
      <c r="A3192" s="82" t="s">
        <v>95</v>
      </c>
      <c r="B3192" s="81" t="s">
        <v>96</v>
      </c>
      <c r="C3192" s="47">
        <v>216224</v>
      </c>
      <c r="D3192" s="80" t="s">
        <v>2400</v>
      </c>
      <c r="E3192" s="81" t="s">
        <v>2432</v>
      </c>
      <c r="F3192" s="82">
        <v>192113338</v>
      </c>
      <c r="G3192" s="83" t="s">
        <v>167</v>
      </c>
      <c r="H3192" s="80" t="s">
        <v>52</v>
      </c>
      <c r="I3192" s="80" t="s">
        <v>3387</v>
      </c>
      <c r="J3192" s="80" t="s">
        <v>14655</v>
      </c>
      <c r="K3192" s="80" t="s">
        <v>102</v>
      </c>
      <c r="L3192" s="80" t="s">
        <v>103</v>
      </c>
      <c r="M3192" s="81" t="s">
        <v>104</v>
      </c>
      <c r="N3192" s="32" t="s">
        <v>10618</v>
      </c>
      <c r="O3192" s="33">
        <v>3</v>
      </c>
      <c r="P3192" s="3">
        <f t="shared" si="295"/>
        <v>0</v>
      </c>
      <c r="Q3192" s="3">
        <f t="shared" si="296"/>
        <v>0</v>
      </c>
      <c r="R3192" s="3">
        <f t="shared" si="297"/>
        <v>1</v>
      </c>
      <c r="S3192" s="3">
        <f t="shared" si="298"/>
        <v>0</v>
      </c>
      <c r="T3192" s="3">
        <f t="shared" si="299"/>
        <v>0</v>
      </c>
      <c r="U3192" s="3">
        <f t="shared" si="300"/>
        <v>0</v>
      </c>
    </row>
    <row r="3193" spans="1:21" ht="12.75" customHeight="1" x14ac:dyDescent="0.2">
      <c r="A3193" s="82" t="s">
        <v>95</v>
      </c>
      <c r="B3193" s="81" t="s">
        <v>96</v>
      </c>
      <c r="C3193" s="47">
        <v>216224</v>
      </c>
      <c r="D3193" s="80" t="s">
        <v>2400</v>
      </c>
      <c r="E3193" s="81" t="s">
        <v>2432</v>
      </c>
      <c r="F3193" s="82">
        <v>192113339</v>
      </c>
      <c r="G3193" s="83" t="s">
        <v>167</v>
      </c>
      <c r="H3193" s="80" t="s">
        <v>52</v>
      </c>
      <c r="I3193" s="80" t="s">
        <v>3387</v>
      </c>
      <c r="J3193" s="80" t="s">
        <v>14656</v>
      </c>
      <c r="K3193" s="80" t="s">
        <v>102</v>
      </c>
      <c r="L3193" s="80" t="s">
        <v>103</v>
      </c>
      <c r="M3193" s="81" t="s">
        <v>104</v>
      </c>
      <c r="N3193" s="32" t="s">
        <v>10618</v>
      </c>
      <c r="O3193" s="33">
        <v>3</v>
      </c>
      <c r="P3193" s="3">
        <f t="shared" si="295"/>
        <v>0</v>
      </c>
      <c r="Q3193" s="3">
        <f t="shared" si="296"/>
        <v>0</v>
      </c>
      <c r="R3193" s="3">
        <f t="shared" si="297"/>
        <v>1</v>
      </c>
      <c r="S3193" s="3">
        <f t="shared" si="298"/>
        <v>0</v>
      </c>
      <c r="T3193" s="3">
        <f t="shared" si="299"/>
        <v>0</v>
      </c>
      <c r="U3193" s="3">
        <f t="shared" si="300"/>
        <v>0</v>
      </c>
    </row>
    <row r="3194" spans="1:21" ht="12.75" customHeight="1" x14ac:dyDescent="0.2">
      <c r="A3194" s="82" t="s">
        <v>95</v>
      </c>
      <c r="B3194" s="81" t="s">
        <v>96</v>
      </c>
      <c r="C3194" s="47">
        <v>216224</v>
      </c>
      <c r="D3194" s="80" t="s">
        <v>2400</v>
      </c>
      <c r="E3194" s="81" t="s">
        <v>2432</v>
      </c>
      <c r="F3194" s="82">
        <v>191931727</v>
      </c>
      <c r="G3194" s="83" t="s">
        <v>51</v>
      </c>
      <c r="H3194" s="80" t="s">
        <v>29</v>
      </c>
      <c r="I3194" s="80" t="s">
        <v>11285</v>
      </c>
      <c r="J3194" s="80" t="s">
        <v>11286</v>
      </c>
      <c r="K3194" s="80" t="s">
        <v>102</v>
      </c>
      <c r="L3194" s="80" t="s">
        <v>1887</v>
      </c>
      <c r="M3194" s="81" t="s">
        <v>1891</v>
      </c>
      <c r="N3194" s="32" t="s">
        <v>10618</v>
      </c>
      <c r="O3194" s="33">
        <v>5</v>
      </c>
      <c r="P3194" s="3">
        <f t="shared" si="295"/>
        <v>0</v>
      </c>
      <c r="Q3194" s="3">
        <f t="shared" si="296"/>
        <v>0</v>
      </c>
      <c r="R3194" s="3">
        <f t="shared" si="297"/>
        <v>0</v>
      </c>
      <c r="S3194" s="3">
        <f t="shared" si="298"/>
        <v>0</v>
      </c>
      <c r="T3194" s="3">
        <f t="shared" si="299"/>
        <v>1</v>
      </c>
      <c r="U3194" s="3">
        <f t="shared" si="300"/>
        <v>0</v>
      </c>
    </row>
    <row r="3195" spans="1:21" ht="12.75" customHeight="1" x14ac:dyDescent="0.2">
      <c r="A3195" s="82" t="s">
        <v>95</v>
      </c>
      <c r="B3195" s="81" t="s">
        <v>96</v>
      </c>
      <c r="C3195" s="47">
        <v>216224</v>
      </c>
      <c r="D3195" s="80" t="s">
        <v>2400</v>
      </c>
      <c r="E3195" s="81" t="s">
        <v>2432</v>
      </c>
      <c r="F3195" s="82">
        <v>192022682</v>
      </c>
      <c r="G3195" s="83" t="s">
        <v>67</v>
      </c>
      <c r="H3195" s="80" t="s">
        <v>52</v>
      </c>
      <c r="I3195" s="80" t="s">
        <v>12161</v>
      </c>
      <c r="J3195" s="80" t="s">
        <v>12162</v>
      </c>
      <c r="K3195" s="80" t="s">
        <v>102</v>
      </c>
      <c r="L3195" s="80" t="s">
        <v>1887</v>
      </c>
      <c r="M3195" s="81" t="s">
        <v>1899</v>
      </c>
      <c r="N3195" s="32" t="s">
        <v>10618</v>
      </c>
      <c r="O3195" s="33">
        <v>3</v>
      </c>
      <c r="P3195" s="3">
        <f t="shared" si="295"/>
        <v>0</v>
      </c>
      <c r="Q3195" s="3">
        <f t="shared" si="296"/>
        <v>0</v>
      </c>
      <c r="R3195" s="3">
        <f t="shared" si="297"/>
        <v>1</v>
      </c>
      <c r="S3195" s="3">
        <f t="shared" si="298"/>
        <v>0</v>
      </c>
      <c r="T3195" s="3">
        <f t="shared" si="299"/>
        <v>0</v>
      </c>
      <c r="U3195" s="3">
        <f t="shared" si="300"/>
        <v>0</v>
      </c>
    </row>
    <row r="3196" spans="1:21" ht="12.75" customHeight="1" x14ac:dyDescent="0.2">
      <c r="A3196" s="82" t="s">
        <v>95</v>
      </c>
      <c r="B3196" s="81" t="s">
        <v>96</v>
      </c>
      <c r="C3196" s="47">
        <v>216224</v>
      </c>
      <c r="D3196" s="80" t="s">
        <v>2400</v>
      </c>
      <c r="E3196" s="81" t="s">
        <v>2432</v>
      </c>
      <c r="F3196" s="82">
        <v>192023136</v>
      </c>
      <c r="G3196" s="83" t="s">
        <v>105</v>
      </c>
      <c r="H3196" s="80" t="s">
        <v>52</v>
      </c>
      <c r="I3196" s="80" t="s">
        <v>3348</v>
      </c>
      <c r="J3196" s="80" t="s">
        <v>3349</v>
      </c>
      <c r="K3196" s="80" t="s">
        <v>102</v>
      </c>
      <c r="L3196" s="80" t="s">
        <v>1887</v>
      </c>
      <c r="M3196" s="81" t="s">
        <v>126</v>
      </c>
      <c r="N3196" s="32" t="s">
        <v>10618</v>
      </c>
      <c r="O3196" s="33">
        <v>5</v>
      </c>
      <c r="P3196" s="3">
        <f t="shared" si="295"/>
        <v>0</v>
      </c>
      <c r="Q3196" s="3">
        <f t="shared" si="296"/>
        <v>0</v>
      </c>
      <c r="R3196" s="3">
        <f t="shared" si="297"/>
        <v>0</v>
      </c>
      <c r="S3196" s="3">
        <f t="shared" si="298"/>
        <v>0</v>
      </c>
      <c r="T3196" s="3">
        <f t="shared" si="299"/>
        <v>1</v>
      </c>
      <c r="U3196" s="3">
        <f t="shared" si="300"/>
        <v>0</v>
      </c>
    </row>
    <row r="3197" spans="1:21" ht="12.75" customHeight="1" x14ac:dyDescent="0.2">
      <c r="A3197" s="82" t="s">
        <v>95</v>
      </c>
      <c r="B3197" s="81" t="s">
        <v>96</v>
      </c>
      <c r="C3197" s="47">
        <v>216224</v>
      </c>
      <c r="D3197" s="80" t="s">
        <v>2400</v>
      </c>
      <c r="E3197" s="81" t="s">
        <v>2435</v>
      </c>
      <c r="F3197" s="82">
        <v>192111901</v>
      </c>
      <c r="G3197" s="83" t="s">
        <v>105</v>
      </c>
      <c r="H3197" s="80" t="s">
        <v>29</v>
      </c>
      <c r="I3197" s="80" t="s">
        <v>14605</v>
      </c>
      <c r="J3197" s="80" t="s">
        <v>14606</v>
      </c>
      <c r="K3197" s="80" t="s">
        <v>102</v>
      </c>
      <c r="L3197" s="80" t="s">
        <v>1887</v>
      </c>
      <c r="M3197" s="81" t="s">
        <v>126</v>
      </c>
      <c r="N3197" s="32" t="s">
        <v>10618</v>
      </c>
      <c r="O3197" s="33">
        <v>3</v>
      </c>
      <c r="P3197" s="3">
        <f t="shared" si="295"/>
        <v>0</v>
      </c>
      <c r="Q3197" s="3">
        <f t="shared" si="296"/>
        <v>0</v>
      </c>
      <c r="R3197" s="3">
        <f t="shared" si="297"/>
        <v>1</v>
      </c>
      <c r="S3197" s="3">
        <f t="shared" si="298"/>
        <v>0</v>
      </c>
      <c r="T3197" s="3">
        <f t="shared" si="299"/>
        <v>0</v>
      </c>
      <c r="U3197" s="3">
        <f t="shared" si="300"/>
        <v>0</v>
      </c>
    </row>
    <row r="3198" spans="1:21" ht="12.75" customHeight="1" x14ac:dyDescent="0.2">
      <c r="A3198" s="82" t="s">
        <v>95</v>
      </c>
      <c r="B3198" s="81" t="s">
        <v>96</v>
      </c>
      <c r="C3198" s="47">
        <v>216224</v>
      </c>
      <c r="D3198" s="80" t="s">
        <v>2400</v>
      </c>
      <c r="E3198" s="81" t="s">
        <v>2435</v>
      </c>
      <c r="F3198" s="82">
        <v>192111903</v>
      </c>
      <c r="G3198" s="83" t="s">
        <v>167</v>
      </c>
      <c r="H3198" s="80" t="s">
        <v>29</v>
      </c>
      <c r="I3198" s="80" t="s">
        <v>14605</v>
      </c>
      <c r="J3198" s="80" t="s">
        <v>14607</v>
      </c>
      <c r="K3198" s="80" t="s">
        <v>102</v>
      </c>
      <c r="L3198" s="80" t="s">
        <v>1887</v>
      </c>
      <c r="M3198" s="81" t="s">
        <v>126</v>
      </c>
      <c r="N3198" s="32" t="s">
        <v>10618</v>
      </c>
      <c r="O3198" s="33">
        <v>3</v>
      </c>
      <c r="P3198" s="3">
        <f t="shared" si="295"/>
        <v>0</v>
      </c>
      <c r="Q3198" s="3">
        <f t="shared" si="296"/>
        <v>0</v>
      </c>
      <c r="R3198" s="3">
        <f t="shared" si="297"/>
        <v>1</v>
      </c>
      <c r="S3198" s="3">
        <f t="shared" si="298"/>
        <v>0</v>
      </c>
      <c r="T3198" s="3">
        <f t="shared" si="299"/>
        <v>0</v>
      </c>
      <c r="U3198" s="3">
        <f t="shared" si="300"/>
        <v>0</v>
      </c>
    </row>
    <row r="3199" spans="1:21" ht="12.75" customHeight="1" x14ac:dyDescent="0.2">
      <c r="A3199" s="82" t="s">
        <v>95</v>
      </c>
      <c r="B3199" s="81" t="s">
        <v>96</v>
      </c>
      <c r="C3199" s="47">
        <v>216224</v>
      </c>
      <c r="D3199" s="80" t="s">
        <v>2400</v>
      </c>
      <c r="E3199" s="81" t="s">
        <v>2432</v>
      </c>
      <c r="F3199" s="82">
        <v>192112480</v>
      </c>
      <c r="G3199" s="83" t="s">
        <v>105</v>
      </c>
      <c r="H3199" s="80" t="s">
        <v>52</v>
      </c>
      <c r="I3199" s="80" t="s">
        <v>14616</v>
      </c>
      <c r="J3199" s="80" t="s">
        <v>14617</v>
      </c>
      <c r="K3199" s="80" t="s">
        <v>102</v>
      </c>
      <c r="L3199" s="80" t="s">
        <v>1887</v>
      </c>
      <c r="M3199" s="81" t="s">
        <v>1891</v>
      </c>
      <c r="N3199" s="32" t="s">
        <v>10618</v>
      </c>
      <c r="O3199" s="33">
        <v>3</v>
      </c>
      <c r="P3199" s="3">
        <f t="shared" si="295"/>
        <v>0</v>
      </c>
      <c r="Q3199" s="3">
        <f t="shared" si="296"/>
        <v>0</v>
      </c>
      <c r="R3199" s="3">
        <f t="shared" si="297"/>
        <v>1</v>
      </c>
      <c r="S3199" s="3">
        <f t="shared" si="298"/>
        <v>0</v>
      </c>
      <c r="T3199" s="3">
        <f t="shared" si="299"/>
        <v>0</v>
      </c>
      <c r="U3199" s="3">
        <f t="shared" si="300"/>
        <v>0</v>
      </c>
    </row>
    <row r="3200" spans="1:21" ht="12.75" customHeight="1" x14ac:dyDescent="0.2">
      <c r="A3200" s="82" t="s">
        <v>95</v>
      </c>
      <c r="B3200" s="81" t="s">
        <v>96</v>
      </c>
      <c r="C3200" s="47">
        <v>216224</v>
      </c>
      <c r="D3200" s="80" t="s">
        <v>2400</v>
      </c>
      <c r="E3200" s="81" t="s">
        <v>2432</v>
      </c>
      <c r="F3200" s="82">
        <v>192112762</v>
      </c>
      <c r="G3200" s="83" t="s">
        <v>67</v>
      </c>
      <c r="H3200" s="80" t="s">
        <v>52</v>
      </c>
      <c r="I3200" s="80" t="s">
        <v>14631</v>
      </c>
      <c r="J3200" s="80" t="s">
        <v>14632</v>
      </c>
      <c r="K3200" s="80" t="s">
        <v>102</v>
      </c>
      <c r="L3200" s="80" t="s">
        <v>1887</v>
      </c>
      <c r="M3200" s="81" t="s">
        <v>1899</v>
      </c>
      <c r="N3200" s="32" t="s">
        <v>10618</v>
      </c>
      <c r="O3200" s="33">
        <v>4</v>
      </c>
      <c r="P3200" s="3">
        <f t="shared" si="295"/>
        <v>0</v>
      </c>
      <c r="Q3200" s="3">
        <f t="shared" si="296"/>
        <v>0</v>
      </c>
      <c r="R3200" s="3">
        <f t="shared" si="297"/>
        <v>0</v>
      </c>
      <c r="S3200" s="3">
        <f t="shared" si="298"/>
        <v>1</v>
      </c>
      <c r="T3200" s="3">
        <f t="shared" si="299"/>
        <v>0</v>
      </c>
      <c r="U3200" s="3">
        <f t="shared" si="300"/>
        <v>0</v>
      </c>
    </row>
    <row r="3201" spans="1:21" ht="12.75" customHeight="1" x14ac:dyDescent="0.2">
      <c r="A3201" s="82" t="s">
        <v>95</v>
      </c>
      <c r="B3201" s="81" t="s">
        <v>96</v>
      </c>
      <c r="C3201" s="47">
        <v>216224</v>
      </c>
      <c r="D3201" s="80" t="s">
        <v>2400</v>
      </c>
      <c r="E3201" s="81" t="s">
        <v>2432</v>
      </c>
      <c r="F3201" s="82">
        <v>192113134</v>
      </c>
      <c r="G3201" s="83" t="s">
        <v>167</v>
      </c>
      <c r="H3201" s="80" t="s">
        <v>52</v>
      </c>
      <c r="I3201" s="80" t="s">
        <v>14648</v>
      </c>
      <c r="J3201" s="80" t="s">
        <v>14649</v>
      </c>
      <c r="K3201" s="80" t="s">
        <v>102</v>
      </c>
      <c r="L3201" s="80" t="s">
        <v>1887</v>
      </c>
      <c r="M3201" s="81" t="s">
        <v>1899</v>
      </c>
      <c r="N3201" s="32" t="s">
        <v>10618</v>
      </c>
      <c r="O3201" s="33">
        <v>3</v>
      </c>
      <c r="P3201" s="3">
        <f t="shared" si="295"/>
        <v>0</v>
      </c>
      <c r="Q3201" s="3">
        <f t="shared" si="296"/>
        <v>0</v>
      </c>
      <c r="R3201" s="3">
        <f t="shared" si="297"/>
        <v>1</v>
      </c>
      <c r="S3201" s="3">
        <f t="shared" si="298"/>
        <v>0</v>
      </c>
      <c r="T3201" s="3">
        <f t="shared" si="299"/>
        <v>0</v>
      </c>
      <c r="U3201" s="3">
        <f t="shared" si="300"/>
        <v>0</v>
      </c>
    </row>
    <row r="3202" spans="1:21" ht="12.75" customHeight="1" x14ac:dyDescent="0.2">
      <c r="A3202" s="82" t="s">
        <v>95</v>
      </c>
      <c r="B3202" s="81" t="s">
        <v>96</v>
      </c>
      <c r="C3202" s="47">
        <v>216224</v>
      </c>
      <c r="D3202" s="80" t="s">
        <v>2400</v>
      </c>
      <c r="E3202" s="81" t="s">
        <v>2432</v>
      </c>
      <c r="F3202" s="82">
        <v>192113353</v>
      </c>
      <c r="G3202" s="83" t="s">
        <v>167</v>
      </c>
      <c r="H3202" s="80" t="s">
        <v>52</v>
      </c>
      <c r="I3202" s="80" t="s">
        <v>14657</v>
      </c>
      <c r="J3202" s="80" t="s">
        <v>14658</v>
      </c>
      <c r="K3202" s="80" t="s">
        <v>102</v>
      </c>
      <c r="L3202" s="80" t="s">
        <v>1887</v>
      </c>
      <c r="M3202" s="81" t="s">
        <v>1899</v>
      </c>
      <c r="N3202" s="32" t="s">
        <v>10618</v>
      </c>
      <c r="O3202" s="33">
        <v>2</v>
      </c>
      <c r="P3202" s="3">
        <f t="shared" si="295"/>
        <v>0</v>
      </c>
      <c r="Q3202" s="3">
        <f t="shared" si="296"/>
        <v>1</v>
      </c>
      <c r="R3202" s="3">
        <f t="shared" si="297"/>
        <v>0</v>
      </c>
      <c r="S3202" s="3">
        <f t="shared" si="298"/>
        <v>0</v>
      </c>
      <c r="T3202" s="3">
        <f t="shared" si="299"/>
        <v>0</v>
      </c>
      <c r="U3202" s="3">
        <f t="shared" si="300"/>
        <v>0</v>
      </c>
    </row>
    <row r="3203" spans="1:21" ht="12.75" customHeight="1" x14ac:dyDescent="0.2">
      <c r="A3203" s="82" t="s">
        <v>95</v>
      </c>
      <c r="B3203" s="81" t="s">
        <v>96</v>
      </c>
      <c r="C3203" s="47">
        <v>216224</v>
      </c>
      <c r="D3203" s="80" t="s">
        <v>2400</v>
      </c>
      <c r="E3203" s="81" t="s">
        <v>2432</v>
      </c>
      <c r="F3203" s="82">
        <v>191893824</v>
      </c>
      <c r="G3203" s="83" t="s">
        <v>105</v>
      </c>
      <c r="H3203" s="80" t="s">
        <v>29</v>
      </c>
      <c r="I3203" s="80" t="s">
        <v>11030</v>
      </c>
      <c r="J3203" s="80" t="s">
        <v>11031</v>
      </c>
      <c r="K3203" s="80" t="s">
        <v>102</v>
      </c>
      <c r="L3203" s="80" t="s">
        <v>1880</v>
      </c>
      <c r="M3203" s="81" t="s">
        <v>1884</v>
      </c>
      <c r="N3203" s="32" t="s">
        <v>10618</v>
      </c>
      <c r="O3203" s="33">
        <v>1</v>
      </c>
      <c r="P3203" s="3">
        <f t="shared" si="295"/>
        <v>1</v>
      </c>
      <c r="Q3203" s="3">
        <f t="shared" si="296"/>
        <v>0</v>
      </c>
      <c r="R3203" s="3">
        <f t="shared" si="297"/>
        <v>0</v>
      </c>
      <c r="S3203" s="3">
        <f t="shared" si="298"/>
        <v>0</v>
      </c>
      <c r="T3203" s="3">
        <f t="shared" si="299"/>
        <v>0</v>
      </c>
      <c r="U3203" s="3">
        <f t="shared" si="300"/>
        <v>0</v>
      </c>
    </row>
    <row r="3204" spans="1:21" ht="12.75" customHeight="1" x14ac:dyDescent="0.2">
      <c r="A3204" s="82" t="s">
        <v>95</v>
      </c>
      <c r="B3204" s="81" t="s">
        <v>96</v>
      </c>
      <c r="C3204" s="47">
        <v>216224</v>
      </c>
      <c r="D3204" s="80" t="s">
        <v>2400</v>
      </c>
      <c r="E3204" s="81" t="s">
        <v>2432</v>
      </c>
      <c r="F3204" s="82">
        <v>191931828</v>
      </c>
      <c r="G3204" s="83" t="s">
        <v>167</v>
      </c>
      <c r="H3204" s="80" t="s">
        <v>52</v>
      </c>
      <c r="I3204" s="80" t="s">
        <v>3218</v>
      </c>
      <c r="J3204" s="80" t="s">
        <v>11287</v>
      </c>
      <c r="K3204" s="80" t="s">
        <v>102</v>
      </c>
      <c r="L3204" s="80" t="s">
        <v>1880</v>
      </c>
      <c r="M3204" s="81" t="s">
        <v>1881</v>
      </c>
      <c r="N3204" s="32" t="s">
        <v>10618</v>
      </c>
      <c r="O3204" s="33">
        <v>5</v>
      </c>
      <c r="P3204" s="3">
        <f t="shared" si="295"/>
        <v>0</v>
      </c>
      <c r="Q3204" s="3">
        <f t="shared" si="296"/>
        <v>0</v>
      </c>
      <c r="R3204" s="3">
        <f t="shared" si="297"/>
        <v>0</v>
      </c>
      <c r="S3204" s="3">
        <f t="shared" si="298"/>
        <v>0</v>
      </c>
      <c r="T3204" s="3">
        <f t="shared" si="299"/>
        <v>1</v>
      </c>
      <c r="U3204" s="3">
        <f t="shared" si="300"/>
        <v>0</v>
      </c>
    </row>
    <row r="3205" spans="1:21" ht="12.75" customHeight="1" x14ac:dyDescent="0.2">
      <c r="A3205" s="82" t="s">
        <v>95</v>
      </c>
      <c r="B3205" s="81" t="s">
        <v>96</v>
      </c>
      <c r="C3205" s="47">
        <v>216224</v>
      </c>
      <c r="D3205" s="80" t="s">
        <v>2400</v>
      </c>
      <c r="E3205" s="81" t="s">
        <v>2432</v>
      </c>
      <c r="F3205" s="82">
        <v>192022234</v>
      </c>
      <c r="G3205" s="83" t="s">
        <v>67</v>
      </c>
      <c r="H3205" s="80" t="s">
        <v>52</v>
      </c>
      <c r="I3205" s="80" t="s">
        <v>12157</v>
      </c>
      <c r="J3205" s="80" t="s">
        <v>12158</v>
      </c>
      <c r="K3205" s="80" t="s">
        <v>102</v>
      </c>
      <c r="L3205" s="80" t="s">
        <v>1880</v>
      </c>
      <c r="M3205" s="81" t="s">
        <v>2324</v>
      </c>
      <c r="N3205" s="32" t="s">
        <v>10618</v>
      </c>
      <c r="O3205" s="33">
        <v>4</v>
      </c>
      <c r="P3205" s="3">
        <f t="shared" ref="P3205:P3268" si="301">IF(O3205=1,1,0)</f>
        <v>0</v>
      </c>
      <c r="Q3205" s="3">
        <f t="shared" ref="Q3205:Q3268" si="302">IF(O3205=2,1,0)</f>
        <v>0</v>
      </c>
      <c r="R3205" s="3">
        <f t="shared" ref="R3205:R3268" si="303">IF(O3205=3,1,0)</f>
        <v>0</v>
      </c>
      <c r="S3205" s="3">
        <f t="shared" ref="S3205:S3268" si="304">IF(O3205=4,1,0)</f>
        <v>1</v>
      </c>
      <c r="T3205" s="3">
        <f t="shared" ref="T3205:T3268" si="305">IF(O3205=5,1,0)</f>
        <v>0</v>
      </c>
      <c r="U3205" s="3">
        <f t="shared" ref="U3205:U3268" si="306">IF(O3205="Bez finální známky, nebyl získán potřebný počet posudků",1,IF(O3205="N (nehodnoceno)",1,0))</f>
        <v>0</v>
      </c>
    </row>
    <row r="3206" spans="1:21" ht="12.75" customHeight="1" x14ac:dyDescent="0.2">
      <c r="A3206" s="82" t="s">
        <v>95</v>
      </c>
      <c r="B3206" s="81" t="s">
        <v>96</v>
      </c>
      <c r="C3206" s="47">
        <v>216224</v>
      </c>
      <c r="D3206" s="80" t="s">
        <v>2400</v>
      </c>
      <c r="E3206" s="81" t="s">
        <v>2432</v>
      </c>
      <c r="F3206" s="82">
        <v>192022419</v>
      </c>
      <c r="G3206" s="83" t="s">
        <v>167</v>
      </c>
      <c r="H3206" s="80" t="s">
        <v>52</v>
      </c>
      <c r="I3206" s="80" t="s">
        <v>3170</v>
      </c>
      <c r="J3206" s="80" t="s">
        <v>12160</v>
      </c>
      <c r="K3206" s="80" t="s">
        <v>102</v>
      </c>
      <c r="L3206" s="80" t="s">
        <v>1880</v>
      </c>
      <c r="M3206" s="81" t="s">
        <v>2321</v>
      </c>
      <c r="N3206" s="32" t="s">
        <v>10618</v>
      </c>
      <c r="O3206" s="33">
        <v>3</v>
      </c>
      <c r="P3206" s="3">
        <f t="shared" si="301"/>
        <v>0</v>
      </c>
      <c r="Q3206" s="3">
        <f t="shared" si="302"/>
        <v>0</v>
      </c>
      <c r="R3206" s="3">
        <f t="shared" si="303"/>
        <v>1</v>
      </c>
      <c r="S3206" s="3">
        <f t="shared" si="304"/>
        <v>0</v>
      </c>
      <c r="T3206" s="3">
        <f t="shared" si="305"/>
        <v>0</v>
      </c>
      <c r="U3206" s="3">
        <f t="shared" si="306"/>
        <v>0</v>
      </c>
    </row>
    <row r="3207" spans="1:21" ht="12.75" customHeight="1" x14ac:dyDescent="0.2">
      <c r="A3207" s="82" t="s">
        <v>95</v>
      </c>
      <c r="B3207" s="81" t="s">
        <v>96</v>
      </c>
      <c r="C3207" s="47">
        <v>216224</v>
      </c>
      <c r="D3207" s="80" t="s">
        <v>2400</v>
      </c>
      <c r="E3207" s="81" t="s">
        <v>2432</v>
      </c>
      <c r="F3207" s="82">
        <v>192022887</v>
      </c>
      <c r="G3207" s="83" t="s">
        <v>67</v>
      </c>
      <c r="H3207" s="80" t="s">
        <v>52</v>
      </c>
      <c r="I3207" s="80" t="s">
        <v>3168</v>
      </c>
      <c r="J3207" s="80" t="s">
        <v>12163</v>
      </c>
      <c r="K3207" s="80" t="s">
        <v>102</v>
      </c>
      <c r="L3207" s="80" t="s">
        <v>1880</v>
      </c>
      <c r="M3207" s="81" t="s">
        <v>1881</v>
      </c>
      <c r="N3207" s="32" t="s">
        <v>10618</v>
      </c>
      <c r="O3207" s="33">
        <v>3</v>
      </c>
      <c r="P3207" s="3">
        <f t="shared" si="301"/>
        <v>0</v>
      </c>
      <c r="Q3207" s="3">
        <f t="shared" si="302"/>
        <v>0</v>
      </c>
      <c r="R3207" s="3">
        <f t="shared" si="303"/>
        <v>1</v>
      </c>
      <c r="S3207" s="3">
        <f t="shared" si="304"/>
        <v>0</v>
      </c>
      <c r="T3207" s="3">
        <f t="shared" si="305"/>
        <v>0</v>
      </c>
      <c r="U3207" s="3">
        <f t="shared" si="306"/>
        <v>0</v>
      </c>
    </row>
    <row r="3208" spans="1:21" ht="12.75" customHeight="1" x14ac:dyDescent="0.2">
      <c r="A3208" s="82" t="s">
        <v>95</v>
      </c>
      <c r="B3208" s="81" t="s">
        <v>96</v>
      </c>
      <c r="C3208" s="47">
        <v>216224</v>
      </c>
      <c r="D3208" s="80" t="s">
        <v>2400</v>
      </c>
      <c r="E3208" s="81" t="s">
        <v>2432</v>
      </c>
      <c r="F3208" s="82">
        <v>192023613</v>
      </c>
      <c r="G3208" s="83" t="s">
        <v>167</v>
      </c>
      <c r="H3208" s="80" t="s">
        <v>52</v>
      </c>
      <c r="I3208" s="80" t="s">
        <v>3329</v>
      </c>
      <c r="J3208" s="80" t="s">
        <v>12166</v>
      </c>
      <c r="K3208" s="80" t="s">
        <v>102</v>
      </c>
      <c r="L3208" s="80" t="s">
        <v>1880</v>
      </c>
      <c r="M3208" s="81" t="s">
        <v>1884</v>
      </c>
      <c r="N3208" s="32" t="s">
        <v>10618</v>
      </c>
      <c r="O3208" s="33">
        <v>3</v>
      </c>
      <c r="P3208" s="3">
        <f t="shared" si="301"/>
        <v>0</v>
      </c>
      <c r="Q3208" s="3">
        <f t="shared" si="302"/>
        <v>0</v>
      </c>
      <c r="R3208" s="3">
        <f t="shared" si="303"/>
        <v>1</v>
      </c>
      <c r="S3208" s="3">
        <f t="shared" si="304"/>
        <v>0</v>
      </c>
      <c r="T3208" s="3">
        <f t="shared" si="305"/>
        <v>0</v>
      </c>
      <c r="U3208" s="3">
        <f t="shared" si="306"/>
        <v>0</v>
      </c>
    </row>
    <row r="3209" spans="1:21" ht="12.75" customHeight="1" x14ac:dyDescent="0.2">
      <c r="A3209" s="82" t="s">
        <v>95</v>
      </c>
      <c r="B3209" s="81" t="s">
        <v>96</v>
      </c>
      <c r="C3209" s="47">
        <v>216224</v>
      </c>
      <c r="D3209" s="80" t="s">
        <v>2400</v>
      </c>
      <c r="E3209" s="81" t="s">
        <v>2432</v>
      </c>
      <c r="F3209" s="82">
        <v>192023659</v>
      </c>
      <c r="G3209" s="83" t="s">
        <v>105</v>
      </c>
      <c r="H3209" s="80" t="s">
        <v>29</v>
      </c>
      <c r="I3209" s="80" t="s">
        <v>3216</v>
      </c>
      <c r="J3209" s="80" t="s">
        <v>12167</v>
      </c>
      <c r="K3209" s="80" t="s">
        <v>102</v>
      </c>
      <c r="L3209" s="80" t="s">
        <v>1880</v>
      </c>
      <c r="M3209" s="81" t="s">
        <v>1881</v>
      </c>
      <c r="N3209" s="32" t="s">
        <v>10618</v>
      </c>
      <c r="O3209" s="33">
        <v>5</v>
      </c>
      <c r="P3209" s="3">
        <f t="shared" si="301"/>
        <v>0</v>
      </c>
      <c r="Q3209" s="3">
        <f t="shared" si="302"/>
        <v>0</v>
      </c>
      <c r="R3209" s="3">
        <f t="shared" si="303"/>
        <v>0</v>
      </c>
      <c r="S3209" s="3">
        <f t="shared" si="304"/>
        <v>0</v>
      </c>
      <c r="T3209" s="3">
        <f t="shared" si="305"/>
        <v>1</v>
      </c>
      <c r="U3209" s="3">
        <f t="shared" si="306"/>
        <v>0</v>
      </c>
    </row>
    <row r="3210" spans="1:21" ht="12.75" customHeight="1" x14ac:dyDescent="0.2">
      <c r="A3210" s="82" t="s">
        <v>95</v>
      </c>
      <c r="B3210" s="81" t="s">
        <v>96</v>
      </c>
      <c r="C3210" s="47">
        <v>216224</v>
      </c>
      <c r="D3210" s="80" t="s">
        <v>2400</v>
      </c>
      <c r="E3210" s="81" t="s">
        <v>2684</v>
      </c>
      <c r="F3210" s="82">
        <v>192025831</v>
      </c>
      <c r="G3210" s="83" t="s">
        <v>67</v>
      </c>
      <c r="H3210" s="80" t="s">
        <v>52</v>
      </c>
      <c r="I3210" s="80" t="s">
        <v>3321</v>
      </c>
      <c r="J3210" s="80" t="s">
        <v>12199</v>
      </c>
      <c r="K3210" s="80" t="s">
        <v>102</v>
      </c>
      <c r="L3210" s="80" t="s">
        <v>1880</v>
      </c>
      <c r="M3210" s="81" t="s">
        <v>2321</v>
      </c>
      <c r="N3210" s="32" t="s">
        <v>10618</v>
      </c>
      <c r="O3210" s="33">
        <v>5</v>
      </c>
      <c r="P3210" s="3">
        <f t="shared" si="301"/>
        <v>0</v>
      </c>
      <c r="Q3210" s="3">
        <f t="shared" si="302"/>
        <v>0</v>
      </c>
      <c r="R3210" s="3">
        <f t="shared" si="303"/>
        <v>0</v>
      </c>
      <c r="S3210" s="3">
        <f t="shared" si="304"/>
        <v>0</v>
      </c>
      <c r="T3210" s="3">
        <f t="shared" si="305"/>
        <v>1</v>
      </c>
      <c r="U3210" s="3">
        <f t="shared" si="306"/>
        <v>0</v>
      </c>
    </row>
    <row r="3211" spans="1:21" ht="12.75" customHeight="1" x14ac:dyDescent="0.2">
      <c r="A3211" s="82" t="s">
        <v>95</v>
      </c>
      <c r="B3211" s="81" t="s">
        <v>96</v>
      </c>
      <c r="C3211" s="47">
        <v>216224</v>
      </c>
      <c r="D3211" s="80" t="s">
        <v>2400</v>
      </c>
      <c r="E3211" s="81" t="s">
        <v>2432</v>
      </c>
      <c r="F3211" s="82">
        <v>192034432</v>
      </c>
      <c r="G3211" s="83" t="s">
        <v>105</v>
      </c>
      <c r="H3211" s="80" t="s">
        <v>52</v>
      </c>
      <c r="I3211" s="80" t="s">
        <v>3190</v>
      </c>
      <c r="J3211" s="80" t="s">
        <v>12255</v>
      </c>
      <c r="K3211" s="80" t="s">
        <v>102</v>
      </c>
      <c r="L3211" s="80" t="s">
        <v>1880</v>
      </c>
      <c r="M3211" s="81" t="s">
        <v>2324</v>
      </c>
      <c r="N3211" s="32" t="s">
        <v>10618</v>
      </c>
      <c r="O3211" s="33">
        <v>2</v>
      </c>
      <c r="P3211" s="3">
        <f t="shared" si="301"/>
        <v>0</v>
      </c>
      <c r="Q3211" s="3">
        <f t="shared" si="302"/>
        <v>1</v>
      </c>
      <c r="R3211" s="3">
        <f t="shared" si="303"/>
        <v>0</v>
      </c>
      <c r="S3211" s="3">
        <f t="shared" si="304"/>
        <v>0</v>
      </c>
      <c r="T3211" s="3">
        <f t="shared" si="305"/>
        <v>0</v>
      </c>
      <c r="U3211" s="3">
        <f t="shared" si="306"/>
        <v>0</v>
      </c>
    </row>
    <row r="3212" spans="1:21" ht="12.75" customHeight="1" x14ac:dyDescent="0.2">
      <c r="A3212" s="82" t="s">
        <v>95</v>
      </c>
      <c r="B3212" s="81" t="s">
        <v>96</v>
      </c>
      <c r="C3212" s="47">
        <v>216224</v>
      </c>
      <c r="D3212" s="80" t="s">
        <v>2400</v>
      </c>
      <c r="E3212" s="81" t="s">
        <v>2432</v>
      </c>
      <c r="F3212" s="82">
        <v>192034437</v>
      </c>
      <c r="G3212" s="83" t="s">
        <v>67</v>
      </c>
      <c r="H3212" s="80" t="s">
        <v>52</v>
      </c>
      <c r="I3212" s="80" t="s">
        <v>3196</v>
      </c>
      <c r="J3212" s="80" t="s">
        <v>12256</v>
      </c>
      <c r="K3212" s="80" t="s">
        <v>102</v>
      </c>
      <c r="L3212" s="80" t="s">
        <v>1880</v>
      </c>
      <c r="M3212" s="81" t="s">
        <v>2324</v>
      </c>
      <c r="N3212" s="32" t="s">
        <v>10618</v>
      </c>
      <c r="O3212" s="33">
        <v>2</v>
      </c>
      <c r="P3212" s="3">
        <f t="shared" si="301"/>
        <v>0</v>
      </c>
      <c r="Q3212" s="3">
        <f t="shared" si="302"/>
        <v>1</v>
      </c>
      <c r="R3212" s="3">
        <f t="shared" si="303"/>
        <v>0</v>
      </c>
      <c r="S3212" s="3">
        <f t="shared" si="304"/>
        <v>0</v>
      </c>
      <c r="T3212" s="3">
        <f t="shared" si="305"/>
        <v>0</v>
      </c>
      <c r="U3212" s="3">
        <f t="shared" si="306"/>
        <v>0</v>
      </c>
    </row>
    <row r="3213" spans="1:21" ht="12.75" customHeight="1" x14ac:dyDescent="0.2">
      <c r="A3213" s="82" t="s">
        <v>95</v>
      </c>
      <c r="B3213" s="81" t="s">
        <v>96</v>
      </c>
      <c r="C3213" s="47">
        <v>216224</v>
      </c>
      <c r="D3213" s="80" t="s">
        <v>2400</v>
      </c>
      <c r="E3213" s="81" t="s">
        <v>2432</v>
      </c>
      <c r="F3213" s="82">
        <v>192034542</v>
      </c>
      <c r="G3213" s="83" t="s">
        <v>105</v>
      </c>
      <c r="H3213" s="80" t="s">
        <v>52</v>
      </c>
      <c r="I3213" s="80" t="s">
        <v>12259</v>
      </c>
      <c r="J3213" s="80" t="s">
        <v>12260</v>
      </c>
      <c r="K3213" s="80" t="s">
        <v>102</v>
      </c>
      <c r="L3213" s="80" t="s">
        <v>1880</v>
      </c>
      <c r="M3213" s="81" t="s">
        <v>2324</v>
      </c>
      <c r="N3213" s="32" t="s">
        <v>10618</v>
      </c>
      <c r="O3213" s="33">
        <v>3</v>
      </c>
      <c r="P3213" s="3">
        <f t="shared" si="301"/>
        <v>0</v>
      </c>
      <c r="Q3213" s="3">
        <f t="shared" si="302"/>
        <v>0</v>
      </c>
      <c r="R3213" s="3">
        <f t="shared" si="303"/>
        <v>1</v>
      </c>
      <c r="S3213" s="3">
        <f t="shared" si="304"/>
        <v>0</v>
      </c>
      <c r="T3213" s="3">
        <f t="shared" si="305"/>
        <v>0</v>
      </c>
      <c r="U3213" s="3">
        <f t="shared" si="306"/>
        <v>0</v>
      </c>
    </row>
    <row r="3214" spans="1:21" ht="12.75" customHeight="1" x14ac:dyDescent="0.2">
      <c r="A3214" s="82" t="s">
        <v>95</v>
      </c>
      <c r="B3214" s="81" t="s">
        <v>96</v>
      </c>
      <c r="C3214" s="47">
        <v>216224</v>
      </c>
      <c r="D3214" s="80" t="s">
        <v>2400</v>
      </c>
      <c r="E3214" s="81" t="s">
        <v>2432</v>
      </c>
      <c r="F3214" s="82">
        <v>192069520</v>
      </c>
      <c r="G3214" s="83" t="s">
        <v>67</v>
      </c>
      <c r="H3214" s="80" t="s">
        <v>52</v>
      </c>
      <c r="I3214" s="80" t="s">
        <v>3144</v>
      </c>
      <c r="J3214" s="80" t="s">
        <v>13212</v>
      </c>
      <c r="K3214" s="80" t="s">
        <v>102</v>
      </c>
      <c r="L3214" s="80" t="s">
        <v>1880</v>
      </c>
      <c r="M3214" s="81" t="s">
        <v>1881</v>
      </c>
      <c r="N3214" s="32" t="s">
        <v>10618</v>
      </c>
      <c r="O3214" s="33">
        <v>2</v>
      </c>
      <c r="P3214" s="3">
        <f t="shared" si="301"/>
        <v>0</v>
      </c>
      <c r="Q3214" s="3">
        <f t="shared" si="302"/>
        <v>1</v>
      </c>
      <c r="R3214" s="3">
        <f t="shared" si="303"/>
        <v>0</v>
      </c>
      <c r="S3214" s="3">
        <f t="shared" si="304"/>
        <v>0</v>
      </c>
      <c r="T3214" s="3">
        <f t="shared" si="305"/>
        <v>0</v>
      </c>
      <c r="U3214" s="3">
        <f t="shared" si="306"/>
        <v>0</v>
      </c>
    </row>
    <row r="3215" spans="1:21" ht="12.75" customHeight="1" x14ac:dyDescent="0.2">
      <c r="A3215" s="82" t="s">
        <v>95</v>
      </c>
      <c r="B3215" s="81" t="s">
        <v>96</v>
      </c>
      <c r="C3215" s="47">
        <v>216224</v>
      </c>
      <c r="D3215" s="80" t="s">
        <v>2400</v>
      </c>
      <c r="E3215" s="81" t="s">
        <v>2432</v>
      </c>
      <c r="F3215" s="82">
        <v>192069526</v>
      </c>
      <c r="G3215" s="83" t="s">
        <v>105</v>
      </c>
      <c r="H3215" s="80" t="s">
        <v>52</v>
      </c>
      <c r="I3215" s="80" t="s">
        <v>3325</v>
      </c>
      <c r="J3215" s="80" t="s">
        <v>13213</v>
      </c>
      <c r="K3215" s="80" t="s">
        <v>102</v>
      </c>
      <c r="L3215" s="80" t="s">
        <v>1880</v>
      </c>
      <c r="M3215" s="81" t="s">
        <v>2324</v>
      </c>
      <c r="N3215" s="32" t="s">
        <v>10618</v>
      </c>
      <c r="O3215" s="33">
        <v>2</v>
      </c>
      <c r="P3215" s="3">
        <f t="shared" si="301"/>
        <v>0</v>
      </c>
      <c r="Q3215" s="3">
        <f t="shared" si="302"/>
        <v>1</v>
      </c>
      <c r="R3215" s="3">
        <f t="shared" si="303"/>
        <v>0</v>
      </c>
      <c r="S3215" s="3">
        <f t="shared" si="304"/>
        <v>0</v>
      </c>
      <c r="T3215" s="3">
        <f t="shared" si="305"/>
        <v>0</v>
      </c>
      <c r="U3215" s="3">
        <f t="shared" si="306"/>
        <v>0</v>
      </c>
    </row>
    <row r="3216" spans="1:21" ht="12.75" customHeight="1" x14ac:dyDescent="0.2">
      <c r="A3216" s="82" t="s">
        <v>95</v>
      </c>
      <c r="B3216" s="81" t="s">
        <v>96</v>
      </c>
      <c r="C3216" s="47">
        <v>216224</v>
      </c>
      <c r="D3216" s="80" t="s">
        <v>2400</v>
      </c>
      <c r="E3216" s="81" t="s">
        <v>2432</v>
      </c>
      <c r="F3216" s="82">
        <v>192069601</v>
      </c>
      <c r="G3216" s="83" t="s">
        <v>167</v>
      </c>
      <c r="H3216" s="80" t="s">
        <v>52</v>
      </c>
      <c r="I3216" s="80" t="s">
        <v>3184</v>
      </c>
      <c r="J3216" s="80" t="s">
        <v>13220</v>
      </c>
      <c r="K3216" s="80" t="s">
        <v>102</v>
      </c>
      <c r="L3216" s="80" t="s">
        <v>1880</v>
      </c>
      <c r="M3216" s="81" t="s">
        <v>2324</v>
      </c>
      <c r="N3216" s="32" t="s">
        <v>10618</v>
      </c>
      <c r="O3216" s="33">
        <v>3</v>
      </c>
      <c r="P3216" s="3">
        <f t="shared" si="301"/>
        <v>0</v>
      </c>
      <c r="Q3216" s="3">
        <f t="shared" si="302"/>
        <v>0</v>
      </c>
      <c r="R3216" s="3">
        <f t="shared" si="303"/>
        <v>1</v>
      </c>
      <c r="S3216" s="3">
        <f t="shared" si="304"/>
        <v>0</v>
      </c>
      <c r="T3216" s="3">
        <f t="shared" si="305"/>
        <v>0</v>
      </c>
      <c r="U3216" s="3">
        <f t="shared" si="306"/>
        <v>0</v>
      </c>
    </row>
    <row r="3217" spans="1:21" ht="12.75" customHeight="1" x14ac:dyDescent="0.2">
      <c r="A3217" s="82" t="s">
        <v>95</v>
      </c>
      <c r="B3217" s="81" t="s">
        <v>96</v>
      </c>
      <c r="C3217" s="47">
        <v>216224</v>
      </c>
      <c r="D3217" s="80" t="s">
        <v>2400</v>
      </c>
      <c r="E3217" s="81" t="s">
        <v>2684</v>
      </c>
      <c r="F3217" s="82">
        <v>192070379</v>
      </c>
      <c r="G3217" s="83" t="s">
        <v>167</v>
      </c>
      <c r="H3217" s="80" t="s">
        <v>52</v>
      </c>
      <c r="I3217" s="80" t="s">
        <v>3253</v>
      </c>
      <c r="J3217" s="80" t="s">
        <v>13256</v>
      </c>
      <c r="K3217" s="80" t="s">
        <v>102</v>
      </c>
      <c r="L3217" s="80" t="s">
        <v>1880</v>
      </c>
      <c r="M3217" s="81" t="s">
        <v>2324</v>
      </c>
      <c r="N3217" s="32" t="s">
        <v>10618</v>
      </c>
      <c r="O3217" s="33">
        <v>2</v>
      </c>
      <c r="P3217" s="3">
        <f t="shared" si="301"/>
        <v>0</v>
      </c>
      <c r="Q3217" s="3">
        <f t="shared" si="302"/>
        <v>1</v>
      </c>
      <c r="R3217" s="3">
        <f t="shared" si="303"/>
        <v>0</v>
      </c>
      <c r="S3217" s="3">
        <f t="shared" si="304"/>
        <v>0</v>
      </c>
      <c r="T3217" s="3">
        <f t="shared" si="305"/>
        <v>0</v>
      </c>
      <c r="U3217" s="3">
        <f t="shared" si="306"/>
        <v>0</v>
      </c>
    </row>
    <row r="3218" spans="1:21" ht="12.75" customHeight="1" x14ac:dyDescent="0.2">
      <c r="A3218" s="82" t="s">
        <v>95</v>
      </c>
      <c r="B3218" s="81" t="s">
        <v>96</v>
      </c>
      <c r="C3218" s="47">
        <v>216224</v>
      </c>
      <c r="D3218" s="80" t="s">
        <v>2400</v>
      </c>
      <c r="E3218" s="81" t="s">
        <v>2684</v>
      </c>
      <c r="F3218" s="82">
        <v>192070407</v>
      </c>
      <c r="G3218" s="83" t="s">
        <v>167</v>
      </c>
      <c r="H3218" s="80" t="s">
        <v>52</v>
      </c>
      <c r="I3218" s="80" t="s">
        <v>3253</v>
      </c>
      <c r="J3218" s="80" t="s">
        <v>13259</v>
      </c>
      <c r="K3218" s="80" t="s">
        <v>102</v>
      </c>
      <c r="L3218" s="80" t="s">
        <v>1880</v>
      </c>
      <c r="M3218" s="81" t="s">
        <v>2324</v>
      </c>
      <c r="N3218" s="32" t="s">
        <v>10618</v>
      </c>
      <c r="O3218" s="33">
        <v>2</v>
      </c>
      <c r="P3218" s="3">
        <f t="shared" si="301"/>
        <v>0</v>
      </c>
      <c r="Q3218" s="3">
        <f t="shared" si="302"/>
        <v>1</v>
      </c>
      <c r="R3218" s="3">
        <f t="shared" si="303"/>
        <v>0</v>
      </c>
      <c r="S3218" s="3">
        <f t="shared" si="304"/>
        <v>0</v>
      </c>
      <c r="T3218" s="3">
        <f t="shared" si="305"/>
        <v>0</v>
      </c>
      <c r="U3218" s="3">
        <f t="shared" si="306"/>
        <v>0</v>
      </c>
    </row>
    <row r="3219" spans="1:21" ht="12.75" customHeight="1" x14ac:dyDescent="0.2">
      <c r="A3219" s="82" t="s">
        <v>95</v>
      </c>
      <c r="B3219" s="81" t="s">
        <v>96</v>
      </c>
      <c r="C3219" s="47">
        <v>216224</v>
      </c>
      <c r="D3219" s="80" t="s">
        <v>2400</v>
      </c>
      <c r="E3219" s="81" t="s">
        <v>2684</v>
      </c>
      <c r="F3219" s="82">
        <v>192070409</v>
      </c>
      <c r="G3219" s="83" t="s">
        <v>105</v>
      </c>
      <c r="H3219" s="80" t="s">
        <v>52</v>
      </c>
      <c r="I3219" s="80" t="s">
        <v>13260</v>
      </c>
      <c r="J3219" s="80" t="s">
        <v>13261</v>
      </c>
      <c r="K3219" s="80" t="s">
        <v>102</v>
      </c>
      <c r="L3219" s="80" t="s">
        <v>1880</v>
      </c>
      <c r="M3219" s="81" t="s">
        <v>2324</v>
      </c>
      <c r="N3219" s="32" t="s">
        <v>10618</v>
      </c>
      <c r="O3219" s="33">
        <v>2</v>
      </c>
      <c r="P3219" s="3">
        <f t="shared" si="301"/>
        <v>0</v>
      </c>
      <c r="Q3219" s="3">
        <f t="shared" si="302"/>
        <v>1</v>
      </c>
      <c r="R3219" s="3">
        <f t="shared" si="303"/>
        <v>0</v>
      </c>
      <c r="S3219" s="3">
        <f t="shared" si="304"/>
        <v>0</v>
      </c>
      <c r="T3219" s="3">
        <f t="shared" si="305"/>
        <v>0</v>
      </c>
      <c r="U3219" s="3">
        <f t="shared" si="306"/>
        <v>0</v>
      </c>
    </row>
    <row r="3220" spans="1:21" ht="12.75" customHeight="1" x14ac:dyDescent="0.2">
      <c r="A3220" s="82" t="s">
        <v>95</v>
      </c>
      <c r="B3220" s="81" t="s">
        <v>96</v>
      </c>
      <c r="C3220" s="47">
        <v>216224</v>
      </c>
      <c r="D3220" s="80" t="s">
        <v>2400</v>
      </c>
      <c r="E3220" s="81" t="s">
        <v>2432</v>
      </c>
      <c r="F3220" s="82">
        <v>192112335</v>
      </c>
      <c r="G3220" s="83" t="s">
        <v>67</v>
      </c>
      <c r="H3220" s="80" t="s">
        <v>52</v>
      </c>
      <c r="I3220" s="80" t="s">
        <v>14609</v>
      </c>
      <c r="J3220" s="80" t="s">
        <v>14610</v>
      </c>
      <c r="K3220" s="80" t="s">
        <v>102</v>
      </c>
      <c r="L3220" s="80" t="s">
        <v>1880</v>
      </c>
      <c r="M3220" s="81" t="s">
        <v>2324</v>
      </c>
      <c r="N3220" s="32" t="s">
        <v>10618</v>
      </c>
      <c r="O3220" s="33">
        <v>5</v>
      </c>
      <c r="P3220" s="3">
        <f t="shared" si="301"/>
        <v>0</v>
      </c>
      <c r="Q3220" s="3">
        <f t="shared" si="302"/>
        <v>0</v>
      </c>
      <c r="R3220" s="3">
        <f t="shared" si="303"/>
        <v>0</v>
      </c>
      <c r="S3220" s="3">
        <f t="shared" si="304"/>
        <v>0</v>
      </c>
      <c r="T3220" s="3">
        <f t="shared" si="305"/>
        <v>1</v>
      </c>
      <c r="U3220" s="3">
        <f t="shared" si="306"/>
        <v>0</v>
      </c>
    </row>
    <row r="3221" spans="1:21" ht="12.75" customHeight="1" x14ac:dyDescent="0.2">
      <c r="A3221" s="82" t="s">
        <v>95</v>
      </c>
      <c r="B3221" s="81" t="s">
        <v>96</v>
      </c>
      <c r="C3221" s="47">
        <v>216224</v>
      </c>
      <c r="D3221" s="80" t="s">
        <v>2400</v>
      </c>
      <c r="E3221" s="81" t="s">
        <v>2432</v>
      </c>
      <c r="F3221" s="82">
        <v>192112374</v>
      </c>
      <c r="G3221" s="83" t="s">
        <v>105</v>
      </c>
      <c r="H3221" s="80" t="s">
        <v>52</v>
      </c>
      <c r="I3221" s="80" t="s">
        <v>3222</v>
      </c>
      <c r="J3221" s="80" t="s">
        <v>14612</v>
      </c>
      <c r="K3221" s="80" t="s">
        <v>102</v>
      </c>
      <c r="L3221" s="80" t="s">
        <v>1880</v>
      </c>
      <c r="M3221" s="81" t="s">
        <v>2324</v>
      </c>
      <c r="N3221" s="32" t="s">
        <v>10618</v>
      </c>
      <c r="O3221" s="33">
        <v>2</v>
      </c>
      <c r="P3221" s="3">
        <f t="shared" si="301"/>
        <v>0</v>
      </c>
      <c r="Q3221" s="3">
        <f t="shared" si="302"/>
        <v>1</v>
      </c>
      <c r="R3221" s="3">
        <f t="shared" si="303"/>
        <v>0</v>
      </c>
      <c r="S3221" s="3">
        <f t="shared" si="304"/>
        <v>0</v>
      </c>
      <c r="T3221" s="3">
        <f t="shared" si="305"/>
        <v>0</v>
      </c>
      <c r="U3221" s="3">
        <f t="shared" si="306"/>
        <v>0</v>
      </c>
    </row>
    <row r="3222" spans="1:21" ht="12.75" customHeight="1" x14ac:dyDescent="0.2">
      <c r="A3222" s="82" t="s">
        <v>95</v>
      </c>
      <c r="B3222" s="81" t="s">
        <v>96</v>
      </c>
      <c r="C3222" s="47">
        <v>216224</v>
      </c>
      <c r="D3222" s="80" t="s">
        <v>2400</v>
      </c>
      <c r="E3222" s="81" t="s">
        <v>2432</v>
      </c>
      <c r="F3222" s="82">
        <v>192112422</v>
      </c>
      <c r="G3222" s="83" t="s">
        <v>105</v>
      </c>
      <c r="H3222" s="80" t="s">
        <v>52</v>
      </c>
      <c r="I3222" s="80" t="s">
        <v>14613</v>
      </c>
      <c r="J3222" s="80" t="s">
        <v>14614</v>
      </c>
      <c r="K3222" s="80" t="s">
        <v>102</v>
      </c>
      <c r="L3222" s="80" t="s">
        <v>1880</v>
      </c>
      <c r="M3222" s="81" t="s">
        <v>2324</v>
      </c>
      <c r="N3222" s="32" t="s">
        <v>10618</v>
      </c>
      <c r="O3222" s="33">
        <v>3</v>
      </c>
      <c r="P3222" s="3">
        <f t="shared" si="301"/>
        <v>0</v>
      </c>
      <c r="Q3222" s="3">
        <f t="shared" si="302"/>
        <v>0</v>
      </c>
      <c r="R3222" s="3">
        <f t="shared" si="303"/>
        <v>1</v>
      </c>
      <c r="S3222" s="3">
        <f t="shared" si="304"/>
        <v>0</v>
      </c>
      <c r="T3222" s="3">
        <f t="shared" si="305"/>
        <v>0</v>
      </c>
      <c r="U3222" s="3">
        <f t="shared" si="306"/>
        <v>0</v>
      </c>
    </row>
    <row r="3223" spans="1:21" ht="12.75" customHeight="1" x14ac:dyDescent="0.2">
      <c r="A3223" s="82" t="s">
        <v>95</v>
      </c>
      <c r="B3223" s="81" t="s">
        <v>96</v>
      </c>
      <c r="C3223" s="47">
        <v>216224</v>
      </c>
      <c r="D3223" s="80" t="s">
        <v>2400</v>
      </c>
      <c r="E3223" s="81" t="s">
        <v>2432</v>
      </c>
      <c r="F3223" s="82">
        <v>192112569</v>
      </c>
      <c r="G3223" s="83" t="s">
        <v>67</v>
      </c>
      <c r="H3223" s="80" t="s">
        <v>52</v>
      </c>
      <c r="I3223" s="80" t="s">
        <v>14619</v>
      </c>
      <c r="J3223" s="80" t="s">
        <v>14620</v>
      </c>
      <c r="K3223" s="80" t="s">
        <v>102</v>
      </c>
      <c r="L3223" s="80" t="s">
        <v>1880</v>
      </c>
      <c r="M3223" s="81" t="s">
        <v>2324</v>
      </c>
      <c r="N3223" s="32" t="s">
        <v>10618</v>
      </c>
      <c r="O3223" s="33">
        <v>5</v>
      </c>
      <c r="P3223" s="3">
        <f t="shared" si="301"/>
        <v>0</v>
      </c>
      <c r="Q3223" s="3">
        <f t="shared" si="302"/>
        <v>0</v>
      </c>
      <c r="R3223" s="3">
        <f t="shared" si="303"/>
        <v>0</v>
      </c>
      <c r="S3223" s="3">
        <f t="shared" si="304"/>
        <v>0</v>
      </c>
      <c r="T3223" s="3">
        <f t="shared" si="305"/>
        <v>1</v>
      </c>
      <c r="U3223" s="3">
        <f t="shared" si="306"/>
        <v>0</v>
      </c>
    </row>
    <row r="3224" spans="1:21" ht="12.75" customHeight="1" x14ac:dyDescent="0.2">
      <c r="A3224" s="82" t="s">
        <v>95</v>
      </c>
      <c r="B3224" s="81" t="s">
        <v>96</v>
      </c>
      <c r="C3224" s="47">
        <v>216224</v>
      </c>
      <c r="D3224" s="80" t="s">
        <v>2400</v>
      </c>
      <c r="E3224" s="81" t="s">
        <v>2432</v>
      </c>
      <c r="F3224" s="82">
        <v>192112622</v>
      </c>
      <c r="G3224" s="83" t="s">
        <v>105</v>
      </c>
      <c r="H3224" s="80" t="s">
        <v>52</v>
      </c>
      <c r="I3224" s="80" t="s">
        <v>14621</v>
      </c>
      <c r="J3224" s="80" t="s">
        <v>14622</v>
      </c>
      <c r="K3224" s="80" t="s">
        <v>102</v>
      </c>
      <c r="L3224" s="80" t="s">
        <v>1880</v>
      </c>
      <c r="M3224" s="81" t="s">
        <v>1884</v>
      </c>
      <c r="N3224" s="32" t="s">
        <v>10618</v>
      </c>
      <c r="O3224" s="33">
        <v>2</v>
      </c>
      <c r="P3224" s="3">
        <f t="shared" si="301"/>
        <v>0</v>
      </c>
      <c r="Q3224" s="3">
        <f t="shared" si="302"/>
        <v>1</v>
      </c>
      <c r="R3224" s="3">
        <f t="shared" si="303"/>
        <v>0</v>
      </c>
      <c r="S3224" s="3">
        <f t="shared" si="304"/>
        <v>0</v>
      </c>
      <c r="T3224" s="3">
        <f t="shared" si="305"/>
        <v>0</v>
      </c>
      <c r="U3224" s="3">
        <f t="shared" si="306"/>
        <v>0</v>
      </c>
    </row>
    <row r="3225" spans="1:21" ht="12.75" customHeight="1" x14ac:dyDescent="0.2">
      <c r="A3225" s="82" t="s">
        <v>95</v>
      </c>
      <c r="B3225" s="81" t="s">
        <v>96</v>
      </c>
      <c r="C3225" s="47">
        <v>216224</v>
      </c>
      <c r="D3225" s="80" t="s">
        <v>2400</v>
      </c>
      <c r="E3225" s="81" t="s">
        <v>2432</v>
      </c>
      <c r="F3225" s="82">
        <v>192112687</v>
      </c>
      <c r="G3225" s="83" t="s">
        <v>67</v>
      </c>
      <c r="H3225" s="80" t="s">
        <v>52</v>
      </c>
      <c r="I3225" s="80" t="s">
        <v>3315</v>
      </c>
      <c r="J3225" s="80" t="s">
        <v>14625</v>
      </c>
      <c r="K3225" s="80" t="s">
        <v>102</v>
      </c>
      <c r="L3225" s="80" t="s">
        <v>1880</v>
      </c>
      <c r="M3225" s="81" t="s">
        <v>1881</v>
      </c>
      <c r="N3225" s="32" t="s">
        <v>10618</v>
      </c>
      <c r="O3225" s="33">
        <v>2</v>
      </c>
      <c r="P3225" s="3">
        <f t="shared" si="301"/>
        <v>0</v>
      </c>
      <c r="Q3225" s="3">
        <f t="shared" si="302"/>
        <v>1</v>
      </c>
      <c r="R3225" s="3">
        <f t="shared" si="303"/>
        <v>0</v>
      </c>
      <c r="S3225" s="3">
        <f t="shared" si="304"/>
        <v>0</v>
      </c>
      <c r="T3225" s="3">
        <f t="shared" si="305"/>
        <v>0</v>
      </c>
      <c r="U3225" s="3">
        <f t="shared" si="306"/>
        <v>0</v>
      </c>
    </row>
    <row r="3226" spans="1:21" ht="12.75" customHeight="1" x14ac:dyDescent="0.2">
      <c r="A3226" s="82" t="s">
        <v>95</v>
      </c>
      <c r="B3226" s="81" t="s">
        <v>96</v>
      </c>
      <c r="C3226" s="47">
        <v>216224</v>
      </c>
      <c r="D3226" s="80" t="s">
        <v>2400</v>
      </c>
      <c r="E3226" s="81" t="s">
        <v>2432</v>
      </c>
      <c r="F3226" s="82">
        <v>192112720</v>
      </c>
      <c r="G3226" s="83" t="s">
        <v>67</v>
      </c>
      <c r="H3226" s="80" t="s">
        <v>52</v>
      </c>
      <c r="I3226" s="80" t="s">
        <v>14626</v>
      </c>
      <c r="J3226" s="80" t="s">
        <v>14627</v>
      </c>
      <c r="K3226" s="80" t="s">
        <v>102</v>
      </c>
      <c r="L3226" s="80" t="s">
        <v>1880</v>
      </c>
      <c r="M3226" s="81" t="s">
        <v>1881</v>
      </c>
      <c r="N3226" s="32" t="s">
        <v>10618</v>
      </c>
      <c r="O3226" s="33">
        <v>3</v>
      </c>
      <c r="P3226" s="3">
        <f t="shared" si="301"/>
        <v>0</v>
      </c>
      <c r="Q3226" s="3">
        <f t="shared" si="302"/>
        <v>0</v>
      </c>
      <c r="R3226" s="3">
        <f t="shared" si="303"/>
        <v>1</v>
      </c>
      <c r="S3226" s="3">
        <f t="shared" si="304"/>
        <v>0</v>
      </c>
      <c r="T3226" s="3">
        <f t="shared" si="305"/>
        <v>0</v>
      </c>
      <c r="U3226" s="3">
        <f t="shared" si="306"/>
        <v>0</v>
      </c>
    </row>
    <row r="3227" spans="1:21" ht="12.75" customHeight="1" x14ac:dyDescent="0.2">
      <c r="A3227" s="82" t="s">
        <v>95</v>
      </c>
      <c r="B3227" s="81" t="s">
        <v>96</v>
      </c>
      <c r="C3227" s="47">
        <v>216224</v>
      </c>
      <c r="D3227" s="80" t="s">
        <v>2400</v>
      </c>
      <c r="E3227" s="81" t="s">
        <v>2432</v>
      </c>
      <c r="F3227" s="82">
        <v>192112724</v>
      </c>
      <c r="G3227" s="83" t="s">
        <v>105</v>
      </c>
      <c r="H3227" s="80" t="s">
        <v>52</v>
      </c>
      <c r="I3227" s="80" t="s">
        <v>14628</v>
      </c>
      <c r="J3227" s="80" t="s">
        <v>14629</v>
      </c>
      <c r="K3227" s="80" t="s">
        <v>102</v>
      </c>
      <c r="L3227" s="80" t="s">
        <v>1880</v>
      </c>
      <c r="M3227" s="81" t="s">
        <v>2324</v>
      </c>
      <c r="N3227" s="32" t="s">
        <v>10618</v>
      </c>
      <c r="O3227" s="33">
        <v>4</v>
      </c>
      <c r="P3227" s="3">
        <f t="shared" si="301"/>
        <v>0</v>
      </c>
      <c r="Q3227" s="3">
        <f t="shared" si="302"/>
        <v>0</v>
      </c>
      <c r="R3227" s="3">
        <f t="shared" si="303"/>
        <v>0</v>
      </c>
      <c r="S3227" s="3">
        <f t="shared" si="304"/>
        <v>1</v>
      </c>
      <c r="T3227" s="3">
        <f t="shared" si="305"/>
        <v>0</v>
      </c>
      <c r="U3227" s="3">
        <f t="shared" si="306"/>
        <v>0</v>
      </c>
    </row>
    <row r="3228" spans="1:21" ht="12.75" customHeight="1" x14ac:dyDescent="0.2">
      <c r="A3228" s="82" t="s">
        <v>95</v>
      </c>
      <c r="B3228" s="81" t="s">
        <v>96</v>
      </c>
      <c r="C3228" s="47">
        <v>216224</v>
      </c>
      <c r="D3228" s="80" t="s">
        <v>2400</v>
      </c>
      <c r="E3228" s="81" t="s">
        <v>2432</v>
      </c>
      <c r="F3228" s="82">
        <v>192112822</v>
      </c>
      <c r="G3228" s="83" t="s">
        <v>167</v>
      </c>
      <c r="H3228" s="80" t="s">
        <v>52</v>
      </c>
      <c r="I3228" s="80" t="s">
        <v>14633</v>
      </c>
      <c r="J3228" s="80" t="s">
        <v>14634</v>
      </c>
      <c r="K3228" s="80" t="s">
        <v>102</v>
      </c>
      <c r="L3228" s="80" t="s">
        <v>1880</v>
      </c>
      <c r="M3228" s="81" t="s">
        <v>2324</v>
      </c>
      <c r="N3228" s="32" t="s">
        <v>10618</v>
      </c>
      <c r="O3228" s="33">
        <v>3</v>
      </c>
      <c r="P3228" s="3">
        <f t="shared" si="301"/>
        <v>0</v>
      </c>
      <c r="Q3228" s="3">
        <f t="shared" si="302"/>
        <v>0</v>
      </c>
      <c r="R3228" s="3">
        <f t="shared" si="303"/>
        <v>1</v>
      </c>
      <c r="S3228" s="3">
        <f t="shared" si="304"/>
        <v>0</v>
      </c>
      <c r="T3228" s="3">
        <f t="shared" si="305"/>
        <v>0</v>
      </c>
      <c r="U3228" s="3">
        <f t="shared" si="306"/>
        <v>0</v>
      </c>
    </row>
    <row r="3229" spans="1:21" ht="12.75" customHeight="1" x14ac:dyDescent="0.2">
      <c r="A3229" s="82" t="s">
        <v>95</v>
      </c>
      <c r="B3229" s="81" t="s">
        <v>96</v>
      </c>
      <c r="C3229" s="47">
        <v>216224</v>
      </c>
      <c r="D3229" s="80" t="s">
        <v>2400</v>
      </c>
      <c r="E3229" s="81" t="s">
        <v>2432</v>
      </c>
      <c r="F3229" s="82">
        <v>192112917</v>
      </c>
      <c r="G3229" s="83" t="s">
        <v>167</v>
      </c>
      <c r="H3229" s="80" t="s">
        <v>52</v>
      </c>
      <c r="I3229" s="80" t="s">
        <v>3159</v>
      </c>
      <c r="J3229" s="80" t="s">
        <v>14639</v>
      </c>
      <c r="K3229" s="80" t="s">
        <v>102</v>
      </c>
      <c r="L3229" s="80" t="s">
        <v>1880</v>
      </c>
      <c r="M3229" s="81" t="s">
        <v>1881</v>
      </c>
      <c r="N3229" s="32" t="s">
        <v>10618</v>
      </c>
      <c r="O3229" s="33">
        <v>2</v>
      </c>
      <c r="P3229" s="3">
        <f t="shared" si="301"/>
        <v>0</v>
      </c>
      <c r="Q3229" s="3">
        <f t="shared" si="302"/>
        <v>1</v>
      </c>
      <c r="R3229" s="3">
        <f t="shared" si="303"/>
        <v>0</v>
      </c>
      <c r="S3229" s="3">
        <f t="shared" si="304"/>
        <v>0</v>
      </c>
      <c r="T3229" s="3">
        <f t="shared" si="305"/>
        <v>0</v>
      </c>
      <c r="U3229" s="3">
        <f t="shared" si="306"/>
        <v>0</v>
      </c>
    </row>
    <row r="3230" spans="1:21" ht="12.75" customHeight="1" x14ac:dyDescent="0.2">
      <c r="A3230" s="82" t="s">
        <v>95</v>
      </c>
      <c r="B3230" s="81" t="s">
        <v>96</v>
      </c>
      <c r="C3230" s="47">
        <v>216224</v>
      </c>
      <c r="D3230" s="80" t="s">
        <v>2400</v>
      </c>
      <c r="E3230" s="81" t="s">
        <v>2432</v>
      </c>
      <c r="F3230" s="82">
        <v>192112940</v>
      </c>
      <c r="G3230" s="83" t="s">
        <v>167</v>
      </c>
      <c r="H3230" s="80" t="s">
        <v>52</v>
      </c>
      <c r="I3230" s="80" t="s">
        <v>14640</v>
      </c>
      <c r="J3230" s="80" t="s">
        <v>14641</v>
      </c>
      <c r="K3230" s="80" t="s">
        <v>102</v>
      </c>
      <c r="L3230" s="80" t="s">
        <v>1880</v>
      </c>
      <c r="M3230" s="81" t="s">
        <v>2324</v>
      </c>
      <c r="N3230" s="32" t="s">
        <v>10618</v>
      </c>
      <c r="O3230" s="33">
        <v>3</v>
      </c>
      <c r="P3230" s="3">
        <f t="shared" si="301"/>
        <v>0</v>
      </c>
      <c r="Q3230" s="3">
        <f t="shared" si="302"/>
        <v>0</v>
      </c>
      <c r="R3230" s="3">
        <f t="shared" si="303"/>
        <v>1</v>
      </c>
      <c r="S3230" s="3">
        <f t="shared" si="304"/>
        <v>0</v>
      </c>
      <c r="T3230" s="3">
        <f t="shared" si="305"/>
        <v>0</v>
      </c>
      <c r="U3230" s="3">
        <f t="shared" si="306"/>
        <v>0</v>
      </c>
    </row>
    <row r="3231" spans="1:21" ht="12.75" customHeight="1" x14ac:dyDescent="0.2">
      <c r="A3231" s="82" t="s">
        <v>95</v>
      </c>
      <c r="B3231" s="81" t="s">
        <v>96</v>
      </c>
      <c r="C3231" s="47">
        <v>216224</v>
      </c>
      <c r="D3231" s="80" t="s">
        <v>2400</v>
      </c>
      <c r="E3231" s="81" t="s">
        <v>2432</v>
      </c>
      <c r="F3231" s="82">
        <v>192112952</v>
      </c>
      <c r="G3231" s="83" t="s">
        <v>67</v>
      </c>
      <c r="H3231" s="80" t="s">
        <v>52</v>
      </c>
      <c r="I3231" s="80" t="s">
        <v>14642</v>
      </c>
      <c r="J3231" s="80" t="s">
        <v>14643</v>
      </c>
      <c r="K3231" s="80" t="s">
        <v>102</v>
      </c>
      <c r="L3231" s="80" t="s">
        <v>1880</v>
      </c>
      <c r="M3231" s="81" t="s">
        <v>2324</v>
      </c>
      <c r="N3231" s="32" t="s">
        <v>10618</v>
      </c>
      <c r="O3231" s="33">
        <v>3</v>
      </c>
      <c r="P3231" s="3">
        <f t="shared" si="301"/>
        <v>0</v>
      </c>
      <c r="Q3231" s="3">
        <f t="shared" si="302"/>
        <v>0</v>
      </c>
      <c r="R3231" s="3">
        <f t="shared" si="303"/>
        <v>1</v>
      </c>
      <c r="S3231" s="3">
        <f t="shared" si="304"/>
        <v>0</v>
      </c>
      <c r="T3231" s="3">
        <f t="shared" si="305"/>
        <v>0</v>
      </c>
      <c r="U3231" s="3">
        <f t="shared" si="306"/>
        <v>0</v>
      </c>
    </row>
    <row r="3232" spans="1:21" ht="12.75" customHeight="1" x14ac:dyDescent="0.2">
      <c r="A3232" s="82" t="s">
        <v>95</v>
      </c>
      <c r="B3232" s="81" t="s">
        <v>96</v>
      </c>
      <c r="C3232" s="47">
        <v>216224</v>
      </c>
      <c r="D3232" s="80" t="s">
        <v>2400</v>
      </c>
      <c r="E3232" s="81" t="s">
        <v>2432</v>
      </c>
      <c r="F3232" s="82">
        <v>192113018</v>
      </c>
      <c r="G3232" s="83" t="s">
        <v>67</v>
      </c>
      <c r="H3232" s="80" t="s">
        <v>52</v>
      </c>
      <c r="I3232" s="80" t="s">
        <v>3234</v>
      </c>
      <c r="J3232" s="80" t="s">
        <v>14644</v>
      </c>
      <c r="K3232" s="80" t="s">
        <v>102</v>
      </c>
      <c r="L3232" s="80" t="s">
        <v>1880</v>
      </c>
      <c r="M3232" s="81" t="s">
        <v>2316</v>
      </c>
      <c r="N3232" s="32" t="s">
        <v>10618</v>
      </c>
      <c r="O3232" s="33">
        <v>4</v>
      </c>
      <c r="P3232" s="3">
        <f t="shared" si="301"/>
        <v>0</v>
      </c>
      <c r="Q3232" s="3">
        <f t="shared" si="302"/>
        <v>0</v>
      </c>
      <c r="R3232" s="3">
        <f t="shared" si="303"/>
        <v>0</v>
      </c>
      <c r="S3232" s="3">
        <f t="shared" si="304"/>
        <v>1</v>
      </c>
      <c r="T3232" s="3">
        <f t="shared" si="305"/>
        <v>0</v>
      </c>
      <c r="U3232" s="3">
        <f t="shared" si="306"/>
        <v>0</v>
      </c>
    </row>
    <row r="3233" spans="1:21" ht="12.75" customHeight="1" x14ac:dyDescent="0.2">
      <c r="A3233" s="82" t="s">
        <v>95</v>
      </c>
      <c r="B3233" s="81" t="s">
        <v>96</v>
      </c>
      <c r="C3233" s="47">
        <v>216224</v>
      </c>
      <c r="D3233" s="80" t="s">
        <v>2400</v>
      </c>
      <c r="E3233" s="81" t="s">
        <v>2432</v>
      </c>
      <c r="F3233" s="82">
        <v>192113079</v>
      </c>
      <c r="G3233" s="83" t="s">
        <v>67</v>
      </c>
      <c r="H3233" s="80" t="s">
        <v>52</v>
      </c>
      <c r="I3233" s="80" t="s">
        <v>14645</v>
      </c>
      <c r="J3233" s="80" t="s">
        <v>14646</v>
      </c>
      <c r="K3233" s="80" t="s">
        <v>102</v>
      </c>
      <c r="L3233" s="80" t="s">
        <v>1880</v>
      </c>
      <c r="M3233" s="81" t="s">
        <v>2316</v>
      </c>
      <c r="N3233" s="32" t="s">
        <v>10618</v>
      </c>
      <c r="O3233" s="33">
        <v>4</v>
      </c>
      <c r="P3233" s="3">
        <f t="shared" si="301"/>
        <v>0</v>
      </c>
      <c r="Q3233" s="3">
        <f t="shared" si="302"/>
        <v>0</v>
      </c>
      <c r="R3233" s="3">
        <f t="shared" si="303"/>
        <v>0</v>
      </c>
      <c r="S3233" s="3">
        <f t="shared" si="304"/>
        <v>1</v>
      </c>
      <c r="T3233" s="3">
        <f t="shared" si="305"/>
        <v>0</v>
      </c>
      <c r="U3233" s="3">
        <f t="shared" si="306"/>
        <v>0</v>
      </c>
    </row>
    <row r="3234" spans="1:21" ht="12.75" customHeight="1" x14ac:dyDescent="0.2">
      <c r="A3234" s="82" t="s">
        <v>95</v>
      </c>
      <c r="B3234" s="81" t="s">
        <v>96</v>
      </c>
      <c r="C3234" s="47">
        <v>216224</v>
      </c>
      <c r="D3234" s="80" t="s">
        <v>2400</v>
      </c>
      <c r="E3234" s="81" t="s">
        <v>2432</v>
      </c>
      <c r="F3234" s="82">
        <v>192113129</v>
      </c>
      <c r="G3234" s="83" t="s">
        <v>167</v>
      </c>
      <c r="H3234" s="80" t="s">
        <v>52</v>
      </c>
      <c r="I3234" s="80" t="s">
        <v>3207</v>
      </c>
      <c r="J3234" s="80" t="s">
        <v>14647</v>
      </c>
      <c r="K3234" s="80" t="s">
        <v>102</v>
      </c>
      <c r="L3234" s="80" t="s">
        <v>1880</v>
      </c>
      <c r="M3234" s="81" t="s">
        <v>1881</v>
      </c>
      <c r="N3234" s="32" t="s">
        <v>10618</v>
      </c>
      <c r="O3234" s="33">
        <v>4</v>
      </c>
      <c r="P3234" s="3">
        <f t="shared" si="301"/>
        <v>0</v>
      </c>
      <c r="Q3234" s="3">
        <f t="shared" si="302"/>
        <v>0</v>
      </c>
      <c r="R3234" s="3">
        <f t="shared" si="303"/>
        <v>0</v>
      </c>
      <c r="S3234" s="3">
        <f t="shared" si="304"/>
        <v>1</v>
      </c>
      <c r="T3234" s="3">
        <f t="shared" si="305"/>
        <v>0</v>
      </c>
      <c r="U3234" s="3">
        <f t="shared" si="306"/>
        <v>0</v>
      </c>
    </row>
    <row r="3235" spans="1:21" ht="12.75" customHeight="1" x14ac:dyDescent="0.2">
      <c r="A3235" s="82" t="s">
        <v>95</v>
      </c>
      <c r="B3235" s="81" t="s">
        <v>96</v>
      </c>
      <c r="C3235" s="47">
        <v>216224</v>
      </c>
      <c r="D3235" s="80" t="s">
        <v>2400</v>
      </c>
      <c r="E3235" s="81" t="s">
        <v>2432</v>
      </c>
      <c r="F3235" s="82">
        <v>192113149</v>
      </c>
      <c r="G3235" s="83" t="s">
        <v>67</v>
      </c>
      <c r="H3235" s="80" t="s">
        <v>52</v>
      </c>
      <c r="I3235" s="80" t="s">
        <v>14651</v>
      </c>
      <c r="J3235" s="80" t="s">
        <v>14652</v>
      </c>
      <c r="K3235" s="80" t="s">
        <v>102</v>
      </c>
      <c r="L3235" s="80" t="s">
        <v>1880</v>
      </c>
      <c r="M3235" s="81" t="s">
        <v>1881</v>
      </c>
      <c r="N3235" s="32" t="s">
        <v>10618</v>
      </c>
      <c r="O3235" s="33">
        <v>2</v>
      </c>
      <c r="P3235" s="3">
        <f t="shared" si="301"/>
        <v>0</v>
      </c>
      <c r="Q3235" s="3">
        <f t="shared" si="302"/>
        <v>1</v>
      </c>
      <c r="R3235" s="3">
        <f t="shared" si="303"/>
        <v>0</v>
      </c>
      <c r="S3235" s="3">
        <f t="shared" si="304"/>
        <v>0</v>
      </c>
      <c r="T3235" s="3">
        <f t="shared" si="305"/>
        <v>0</v>
      </c>
      <c r="U3235" s="3">
        <f t="shared" si="306"/>
        <v>0</v>
      </c>
    </row>
    <row r="3236" spans="1:21" ht="12.75" customHeight="1" x14ac:dyDescent="0.2">
      <c r="A3236" s="82" t="s">
        <v>95</v>
      </c>
      <c r="B3236" s="81" t="s">
        <v>96</v>
      </c>
      <c r="C3236" s="47">
        <v>216224</v>
      </c>
      <c r="D3236" s="80" t="s">
        <v>2400</v>
      </c>
      <c r="E3236" s="81" t="s">
        <v>2432</v>
      </c>
      <c r="F3236" s="82">
        <v>192113282</v>
      </c>
      <c r="G3236" s="83" t="s">
        <v>167</v>
      </c>
      <c r="H3236" s="80" t="s">
        <v>52</v>
      </c>
      <c r="I3236" s="80" t="s">
        <v>3280</v>
      </c>
      <c r="J3236" s="80" t="s">
        <v>14654</v>
      </c>
      <c r="K3236" s="80" t="s">
        <v>102</v>
      </c>
      <c r="L3236" s="80" t="s">
        <v>1880</v>
      </c>
      <c r="M3236" s="81" t="s">
        <v>2321</v>
      </c>
      <c r="N3236" s="32" t="s">
        <v>10618</v>
      </c>
      <c r="O3236" s="33">
        <v>4</v>
      </c>
      <c r="P3236" s="3">
        <f t="shared" si="301"/>
        <v>0</v>
      </c>
      <c r="Q3236" s="3">
        <f t="shared" si="302"/>
        <v>0</v>
      </c>
      <c r="R3236" s="3">
        <f t="shared" si="303"/>
        <v>0</v>
      </c>
      <c r="S3236" s="3">
        <f t="shared" si="304"/>
        <v>1</v>
      </c>
      <c r="T3236" s="3">
        <f t="shared" si="305"/>
        <v>0</v>
      </c>
      <c r="U3236" s="3">
        <f t="shared" si="306"/>
        <v>0</v>
      </c>
    </row>
    <row r="3237" spans="1:21" ht="12.75" customHeight="1" x14ac:dyDescent="0.2">
      <c r="A3237" s="82" t="s">
        <v>95</v>
      </c>
      <c r="B3237" s="81" t="s">
        <v>96</v>
      </c>
      <c r="C3237" s="47">
        <v>216224</v>
      </c>
      <c r="D3237" s="80" t="s">
        <v>2400</v>
      </c>
      <c r="E3237" s="81" t="s">
        <v>2684</v>
      </c>
      <c r="F3237" s="82">
        <v>192114834</v>
      </c>
      <c r="G3237" s="83" t="s">
        <v>51</v>
      </c>
      <c r="H3237" s="80" t="s">
        <v>29</v>
      </c>
      <c r="I3237" s="80" t="s">
        <v>14694</v>
      </c>
      <c r="J3237" s="80" t="s">
        <v>14695</v>
      </c>
      <c r="K3237" s="80" t="s">
        <v>102</v>
      </c>
      <c r="L3237" s="80" t="s">
        <v>1880</v>
      </c>
      <c r="M3237" s="81" t="s">
        <v>1884</v>
      </c>
      <c r="N3237" s="32" t="s">
        <v>10618</v>
      </c>
      <c r="O3237" s="33">
        <v>4</v>
      </c>
      <c r="P3237" s="3">
        <f t="shared" si="301"/>
        <v>0</v>
      </c>
      <c r="Q3237" s="3">
        <f t="shared" si="302"/>
        <v>0</v>
      </c>
      <c r="R3237" s="3">
        <f t="shared" si="303"/>
        <v>0</v>
      </c>
      <c r="S3237" s="3">
        <f t="shared" si="304"/>
        <v>1</v>
      </c>
      <c r="T3237" s="3">
        <f t="shared" si="305"/>
        <v>0</v>
      </c>
      <c r="U3237" s="3">
        <f t="shared" si="306"/>
        <v>0</v>
      </c>
    </row>
    <row r="3238" spans="1:21" ht="12.75" customHeight="1" x14ac:dyDescent="0.2">
      <c r="A3238" s="82" t="s">
        <v>95</v>
      </c>
      <c r="B3238" s="81" t="s">
        <v>96</v>
      </c>
      <c r="C3238" s="47">
        <v>216224</v>
      </c>
      <c r="D3238" s="80" t="s">
        <v>2400</v>
      </c>
      <c r="E3238" s="81" t="s">
        <v>2684</v>
      </c>
      <c r="F3238" s="82">
        <v>192115176</v>
      </c>
      <c r="G3238" s="83" t="s">
        <v>105</v>
      </c>
      <c r="H3238" s="80" t="s">
        <v>52</v>
      </c>
      <c r="I3238" s="80" t="s">
        <v>14702</v>
      </c>
      <c r="J3238" s="80" t="s">
        <v>14703</v>
      </c>
      <c r="K3238" s="80" t="s">
        <v>102</v>
      </c>
      <c r="L3238" s="80" t="s">
        <v>1880</v>
      </c>
      <c r="M3238" s="81" t="s">
        <v>126</v>
      </c>
      <c r="N3238" s="32" t="s">
        <v>10618</v>
      </c>
      <c r="O3238" s="33">
        <v>3</v>
      </c>
      <c r="P3238" s="3">
        <f t="shared" si="301"/>
        <v>0</v>
      </c>
      <c r="Q3238" s="3">
        <f t="shared" si="302"/>
        <v>0</v>
      </c>
      <c r="R3238" s="3">
        <f t="shared" si="303"/>
        <v>1</v>
      </c>
      <c r="S3238" s="3">
        <f t="shared" si="304"/>
        <v>0</v>
      </c>
      <c r="T3238" s="3">
        <f t="shared" si="305"/>
        <v>0</v>
      </c>
      <c r="U3238" s="3">
        <f t="shared" si="306"/>
        <v>0</v>
      </c>
    </row>
    <row r="3239" spans="1:21" ht="12.75" customHeight="1" x14ac:dyDescent="0.2">
      <c r="A3239" s="82" t="s">
        <v>95</v>
      </c>
      <c r="B3239" s="81" t="s">
        <v>96</v>
      </c>
      <c r="C3239" s="47">
        <v>216224</v>
      </c>
      <c r="D3239" s="80" t="s">
        <v>2400</v>
      </c>
      <c r="E3239" s="81" t="s">
        <v>2423</v>
      </c>
      <c r="F3239" s="82">
        <v>192034321</v>
      </c>
      <c r="G3239" s="83" t="s">
        <v>67</v>
      </c>
      <c r="H3239" s="80" t="s">
        <v>52</v>
      </c>
      <c r="I3239" s="80" t="s">
        <v>19877</v>
      </c>
      <c r="J3239" s="80" t="s">
        <v>19878</v>
      </c>
      <c r="K3239" s="80" t="s">
        <v>80</v>
      </c>
      <c r="L3239" s="80" t="s">
        <v>417</v>
      </c>
      <c r="M3239" s="81" t="s">
        <v>418</v>
      </c>
      <c r="N3239" s="47" t="s">
        <v>15353</v>
      </c>
      <c r="O3239" s="50" t="s">
        <v>20548</v>
      </c>
      <c r="P3239" s="3">
        <f t="shared" si="301"/>
        <v>0</v>
      </c>
      <c r="Q3239" s="3">
        <f t="shared" si="302"/>
        <v>0</v>
      </c>
      <c r="R3239" s="3">
        <f t="shared" si="303"/>
        <v>0</v>
      </c>
      <c r="S3239" s="3">
        <f t="shared" si="304"/>
        <v>0</v>
      </c>
      <c r="T3239" s="3">
        <f t="shared" si="305"/>
        <v>0</v>
      </c>
      <c r="U3239" s="3">
        <f t="shared" si="306"/>
        <v>1</v>
      </c>
    </row>
    <row r="3240" spans="1:21" ht="12.75" customHeight="1" x14ac:dyDescent="0.2">
      <c r="A3240" s="82" t="s">
        <v>95</v>
      </c>
      <c r="B3240" s="81" t="s">
        <v>96</v>
      </c>
      <c r="C3240" s="47">
        <v>216224</v>
      </c>
      <c r="D3240" s="80" t="s">
        <v>2400</v>
      </c>
      <c r="E3240" s="81" t="s">
        <v>2401</v>
      </c>
      <c r="F3240" s="82">
        <v>192234549</v>
      </c>
      <c r="G3240" s="83" t="s">
        <v>67</v>
      </c>
      <c r="H3240" s="80" t="s">
        <v>52</v>
      </c>
      <c r="I3240" s="80" t="s">
        <v>19978</v>
      </c>
      <c r="J3240" s="80" t="s">
        <v>14403</v>
      </c>
      <c r="K3240" s="80" t="s">
        <v>80</v>
      </c>
      <c r="L3240" s="80" t="s">
        <v>268</v>
      </c>
      <c r="M3240" s="81" t="s">
        <v>126</v>
      </c>
      <c r="N3240" s="47" t="s">
        <v>15353</v>
      </c>
      <c r="O3240" s="50" t="s">
        <v>20548</v>
      </c>
      <c r="P3240" s="3">
        <f t="shared" si="301"/>
        <v>0</v>
      </c>
      <c r="Q3240" s="3">
        <f t="shared" si="302"/>
        <v>0</v>
      </c>
      <c r="R3240" s="3">
        <f t="shared" si="303"/>
        <v>0</v>
      </c>
      <c r="S3240" s="3">
        <f t="shared" si="304"/>
        <v>0</v>
      </c>
      <c r="T3240" s="3">
        <f t="shared" si="305"/>
        <v>0</v>
      </c>
      <c r="U3240" s="3">
        <f t="shared" si="306"/>
        <v>1</v>
      </c>
    </row>
    <row r="3241" spans="1:21" ht="12.75" customHeight="1" x14ac:dyDescent="0.2">
      <c r="A3241" s="82" t="s">
        <v>95</v>
      </c>
      <c r="B3241" s="81" t="s">
        <v>96</v>
      </c>
      <c r="C3241" s="47">
        <v>216224</v>
      </c>
      <c r="D3241" s="80" t="s">
        <v>2400</v>
      </c>
      <c r="E3241" s="81" t="s">
        <v>2401</v>
      </c>
      <c r="F3241" s="82">
        <v>192235484</v>
      </c>
      <c r="G3241" s="83" t="s">
        <v>67</v>
      </c>
      <c r="H3241" s="80" t="s">
        <v>52</v>
      </c>
      <c r="I3241" s="80" t="s">
        <v>20056</v>
      </c>
      <c r="J3241" s="80" t="s">
        <v>20057</v>
      </c>
      <c r="K3241" s="80" t="s">
        <v>80</v>
      </c>
      <c r="L3241" s="80" t="s">
        <v>200</v>
      </c>
      <c r="M3241" s="81" t="s">
        <v>755</v>
      </c>
      <c r="N3241" s="47" t="s">
        <v>15353</v>
      </c>
      <c r="O3241" s="50" t="s">
        <v>20548</v>
      </c>
      <c r="P3241" s="3">
        <f t="shared" si="301"/>
        <v>0</v>
      </c>
      <c r="Q3241" s="3">
        <f t="shared" si="302"/>
        <v>0</v>
      </c>
      <c r="R3241" s="3">
        <f t="shared" si="303"/>
        <v>0</v>
      </c>
      <c r="S3241" s="3">
        <f t="shared" si="304"/>
        <v>0</v>
      </c>
      <c r="T3241" s="3">
        <f t="shared" si="305"/>
        <v>0</v>
      </c>
      <c r="U3241" s="3">
        <f t="shared" si="306"/>
        <v>1</v>
      </c>
    </row>
    <row r="3242" spans="1:21" ht="12.75" customHeight="1" x14ac:dyDescent="0.2">
      <c r="A3242" s="82" t="s">
        <v>95</v>
      </c>
      <c r="B3242" s="81" t="s">
        <v>96</v>
      </c>
      <c r="C3242" s="47">
        <v>216224</v>
      </c>
      <c r="D3242" s="80" t="s">
        <v>2400</v>
      </c>
      <c r="E3242" s="81" t="s">
        <v>2401</v>
      </c>
      <c r="F3242" s="82">
        <v>192234831</v>
      </c>
      <c r="G3242" s="83" t="s">
        <v>67</v>
      </c>
      <c r="H3242" s="80" t="s">
        <v>52</v>
      </c>
      <c r="I3242" s="80" t="s">
        <v>20089</v>
      </c>
      <c r="J3242" s="80" t="s">
        <v>20090</v>
      </c>
      <c r="K3242" s="80" t="s">
        <v>80</v>
      </c>
      <c r="L3242" s="80" t="s">
        <v>200</v>
      </c>
      <c r="M3242" s="81" t="s">
        <v>201</v>
      </c>
      <c r="N3242" s="47" t="s">
        <v>15353</v>
      </c>
      <c r="O3242" s="50" t="s">
        <v>20548</v>
      </c>
      <c r="P3242" s="3">
        <f t="shared" si="301"/>
        <v>0</v>
      </c>
      <c r="Q3242" s="3">
        <f t="shared" si="302"/>
        <v>0</v>
      </c>
      <c r="R3242" s="3">
        <f t="shared" si="303"/>
        <v>0</v>
      </c>
      <c r="S3242" s="3">
        <f t="shared" si="304"/>
        <v>0</v>
      </c>
      <c r="T3242" s="3">
        <f t="shared" si="305"/>
        <v>0</v>
      </c>
      <c r="U3242" s="3">
        <f t="shared" si="306"/>
        <v>1</v>
      </c>
    </row>
    <row r="3243" spans="1:21" ht="12.75" customHeight="1" x14ac:dyDescent="0.2">
      <c r="A3243" s="82" t="s">
        <v>95</v>
      </c>
      <c r="B3243" s="81" t="s">
        <v>96</v>
      </c>
      <c r="C3243" s="47">
        <v>216224</v>
      </c>
      <c r="D3243" s="80" t="s">
        <v>2400</v>
      </c>
      <c r="E3243" s="81" t="s">
        <v>2613</v>
      </c>
      <c r="F3243" s="82">
        <v>192236133</v>
      </c>
      <c r="G3243" s="83" t="s">
        <v>67</v>
      </c>
      <c r="H3243" s="80" t="s">
        <v>52</v>
      </c>
      <c r="I3243" s="80" t="s">
        <v>19861</v>
      </c>
      <c r="J3243" s="80" t="s">
        <v>19862</v>
      </c>
      <c r="K3243" s="80" t="s">
        <v>366</v>
      </c>
      <c r="L3243" s="80" t="s">
        <v>2191</v>
      </c>
      <c r="M3243" s="81" t="s">
        <v>2616</v>
      </c>
      <c r="N3243" s="47" t="s">
        <v>15353</v>
      </c>
      <c r="O3243" s="33">
        <v>2</v>
      </c>
      <c r="P3243" s="3">
        <f t="shared" si="301"/>
        <v>0</v>
      </c>
      <c r="Q3243" s="3">
        <f t="shared" si="302"/>
        <v>1</v>
      </c>
      <c r="R3243" s="3">
        <f t="shared" si="303"/>
        <v>0</v>
      </c>
      <c r="S3243" s="3">
        <f t="shared" si="304"/>
        <v>0</v>
      </c>
      <c r="T3243" s="3">
        <f t="shared" si="305"/>
        <v>0</v>
      </c>
      <c r="U3243" s="3">
        <f t="shared" si="306"/>
        <v>0</v>
      </c>
    </row>
    <row r="3244" spans="1:21" ht="12.75" customHeight="1" x14ac:dyDescent="0.2">
      <c r="A3244" s="82" t="s">
        <v>95</v>
      </c>
      <c r="B3244" s="81" t="s">
        <v>96</v>
      </c>
      <c r="C3244" s="47">
        <v>216224</v>
      </c>
      <c r="D3244" s="80" t="s">
        <v>2400</v>
      </c>
      <c r="E3244" s="81" t="s">
        <v>2623</v>
      </c>
      <c r="F3244" s="82">
        <v>192069833</v>
      </c>
      <c r="G3244" s="83" t="s">
        <v>67</v>
      </c>
      <c r="H3244" s="80" t="s">
        <v>52</v>
      </c>
      <c r="I3244" s="80" t="s">
        <v>19863</v>
      </c>
      <c r="J3244" s="80" t="s">
        <v>19864</v>
      </c>
      <c r="K3244" s="80" t="s">
        <v>341</v>
      </c>
      <c r="L3244" s="80" t="s">
        <v>631</v>
      </c>
      <c r="M3244" s="81" t="s">
        <v>126</v>
      </c>
      <c r="N3244" s="47" t="s">
        <v>15353</v>
      </c>
      <c r="O3244" s="33">
        <v>2</v>
      </c>
      <c r="P3244" s="3">
        <f t="shared" si="301"/>
        <v>0</v>
      </c>
      <c r="Q3244" s="3">
        <f t="shared" si="302"/>
        <v>1</v>
      </c>
      <c r="R3244" s="3">
        <f t="shared" si="303"/>
        <v>0</v>
      </c>
      <c r="S3244" s="3">
        <f t="shared" si="304"/>
        <v>0</v>
      </c>
      <c r="T3244" s="3">
        <f t="shared" si="305"/>
        <v>0</v>
      </c>
      <c r="U3244" s="3">
        <f t="shared" si="306"/>
        <v>0</v>
      </c>
    </row>
    <row r="3245" spans="1:21" ht="12.75" customHeight="1" x14ac:dyDescent="0.2">
      <c r="A3245" s="82" t="s">
        <v>95</v>
      </c>
      <c r="B3245" s="81" t="s">
        <v>96</v>
      </c>
      <c r="C3245" s="47">
        <v>216224</v>
      </c>
      <c r="D3245" s="80" t="s">
        <v>2400</v>
      </c>
      <c r="E3245" s="81" t="s">
        <v>2623</v>
      </c>
      <c r="F3245" s="82">
        <v>191932412</v>
      </c>
      <c r="G3245" s="83" t="s">
        <v>67</v>
      </c>
      <c r="H3245" s="80" t="s">
        <v>52</v>
      </c>
      <c r="I3245" s="80" t="s">
        <v>19865</v>
      </c>
      <c r="J3245" s="80" t="s">
        <v>19866</v>
      </c>
      <c r="K3245" s="80" t="s">
        <v>341</v>
      </c>
      <c r="L3245" s="80" t="s">
        <v>2233</v>
      </c>
      <c r="M3245" s="81" t="s">
        <v>126</v>
      </c>
      <c r="N3245" s="47" t="s">
        <v>15353</v>
      </c>
      <c r="O3245" s="33">
        <v>2</v>
      </c>
      <c r="P3245" s="3">
        <f t="shared" si="301"/>
        <v>0</v>
      </c>
      <c r="Q3245" s="3">
        <f t="shared" si="302"/>
        <v>1</v>
      </c>
      <c r="R3245" s="3">
        <f t="shared" si="303"/>
        <v>0</v>
      </c>
      <c r="S3245" s="3">
        <f t="shared" si="304"/>
        <v>0</v>
      </c>
      <c r="T3245" s="3">
        <f t="shared" si="305"/>
        <v>0</v>
      </c>
      <c r="U3245" s="3">
        <f t="shared" si="306"/>
        <v>0</v>
      </c>
    </row>
    <row r="3246" spans="1:21" ht="12.75" customHeight="1" x14ac:dyDescent="0.2">
      <c r="A3246" s="82" t="s">
        <v>95</v>
      </c>
      <c r="B3246" s="81" t="s">
        <v>96</v>
      </c>
      <c r="C3246" s="47">
        <v>216224</v>
      </c>
      <c r="D3246" s="80" t="s">
        <v>2400</v>
      </c>
      <c r="E3246" s="81" t="s">
        <v>2623</v>
      </c>
      <c r="F3246" s="82">
        <v>191893936</v>
      </c>
      <c r="G3246" s="83" t="s">
        <v>67</v>
      </c>
      <c r="H3246" s="80" t="s">
        <v>52</v>
      </c>
      <c r="I3246" s="80" t="s">
        <v>19867</v>
      </c>
      <c r="J3246" s="80" t="s">
        <v>19868</v>
      </c>
      <c r="K3246" s="80" t="s">
        <v>341</v>
      </c>
      <c r="L3246" s="80" t="s">
        <v>2279</v>
      </c>
      <c r="M3246" s="81" t="s">
        <v>2975</v>
      </c>
      <c r="N3246" s="47" t="s">
        <v>15353</v>
      </c>
      <c r="O3246" s="33">
        <v>2</v>
      </c>
      <c r="P3246" s="3">
        <f t="shared" si="301"/>
        <v>0</v>
      </c>
      <c r="Q3246" s="3">
        <f t="shared" si="302"/>
        <v>1</v>
      </c>
      <c r="R3246" s="3">
        <f t="shared" si="303"/>
        <v>0</v>
      </c>
      <c r="S3246" s="3">
        <f t="shared" si="304"/>
        <v>0</v>
      </c>
      <c r="T3246" s="3">
        <f t="shared" si="305"/>
        <v>0</v>
      </c>
      <c r="U3246" s="3">
        <f t="shared" si="306"/>
        <v>0</v>
      </c>
    </row>
    <row r="3247" spans="1:21" ht="12.75" customHeight="1" x14ac:dyDescent="0.2">
      <c r="A3247" s="82" t="s">
        <v>95</v>
      </c>
      <c r="B3247" s="81" t="s">
        <v>96</v>
      </c>
      <c r="C3247" s="47">
        <v>216224</v>
      </c>
      <c r="D3247" s="80" t="s">
        <v>2400</v>
      </c>
      <c r="E3247" s="81" t="s">
        <v>2623</v>
      </c>
      <c r="F3247" s="82">
        <v>191893892</v>
      </c>
      <c r="G3247" s="83" t="s">
        <v>67</v>
      </c>
      <c r="H3247" s="80" t="s">
        <v>52</v>
      </c>
      <c r="I3247" s="80" t="s">
        <v>19869</v>
      </c>
      <c r="J3247" s="80" t="s">
        <v>19870</v>
      </c>
      <c r="K3247" s="80" t="s">
        <v>341</v>
      </c>
      <c r="L3247" s="80" t="s">
        <v>2233</v>
      </c>
      <c r="M3247" s="81" t="s">
        <v>2648</v>
      </c>
      <c r="N3247" s="47" t="s">
        <v>15353</v>
      </c>
      <c r="O3247" s="33">
        <v>3</v>
      </c>
      <c r="P3247" s="3">
        <f t="shared" si="301"/>
        <v>0</v>
      </c>
      <c r="Q3247" s="3">
        <f t="shared" si="302"/>
        <v>0</v>
      </c>
      <c r="R3247" s="3">
        <f t="shared" si="303"/>
        <v>1</v>
      </c>
      <c r="S3247" s="3">
        <f t="shared" si="304"/>
        <v>0</v>
      </c>
      <c r="T3247" s="3">
        <f t="shared" si="305"/>
        <v>0</v>
      </c>
      <c r="U3247" s="3">
        <f t="shared" si="306"/>
        <v>0</v>
      </c>
    </row>
    <row r="3248" spans="1:21" ht="12.75" customHeight="1" x14ac:dyDescent="0.2">
      <c r="A3248" s="82" t="s">
        <v>95</v>
      </c>
      <c r="B3248" s="81" t="s">
        <v>96</v>
      </c>
      <c r="C3248" s="47">
        <v>216224</v>
      </c>
      <c r="D3248" s="80" t="s">
        <v>2400</v>
      </c>
      <c r="E3248" s="81" t="s">
        <v>2623</v>
      </c>
      <c r="F3248" s="82">
        <v>192114298</v>
      </c>
      <c r="G3248" s="83" t="s">
        <v>67</v>
      </c>
      <c r="H3248" s="80" t="s">
        <v>52</v>
      </c>
      <c r="I3248" s="80" t="s">
        <v>19871</v>
      </c>
      <c r="J3248" s="80" t="s">
        <v>19872</v>
      </c>
      <c r="K3248" s="80" t="s">
        <v>341</v>
      </c>
      <c r="L3248" s="80" t="s">
        <v>2233</v>
      </c>
      <c r="M3248" s="81" t="s">
        <v>2238</v>
      </c>
      <c r="N3248" s="47" t="s">
        <v>15353</v>
      </c>
      <c r="O3248" s="33">
        <v>3</v>
      </c>
      <c r="P3248" s="3">
        <f t="shared" si="301"/>
        <v>0</v>
      </c>
      <c r="Q3248" s="3">
        <f t="shared" si="302"/>
        <v>0</v>
      </c>
      <c r="R3248" s="3">
        <f t="shared" si="303"/>
        <v>1</v>
      </c>
      <c r="S3248" s="3">
        <f t="shared" si="304"/>
        <v>0</v>
      </c>
      <c r="T3248" s="3">
        <f t="shared" si="305"/>
        <v>0</v>
      </c>
      <c r="U3248" s="3">
        <f t="shared" si="306"/>
        <v>0</v>
      </c>
    </row>
    <row r="3249" spans="1:21" ht="12.75" customHeight="1" x14ac:dyDescent="0.2">
      <c r="A3249" s="82" t="s">
        <v>95</v>
      </c>
      <c r="B3249" s="81" t="s">
        <v>96</v>
      </c>
      <c r="C3249" s="47">
        <v>216224</v>
      </c>
      <c r="D3249" s="80" t="s">
        <v>2400</v>
      </c>
      <c r="E3249" s="81" t="s">
        <v>2623</v>
      </c>
      <c r="F3249" s="82">
        <v>192034130</v>
      </c>
      <c r="G3249" s="83" t="s">
        <v>67</v>
      </c>
      <c r="H3249" s="80" t="s">
        <v>52</v>
      </c>
      <c r="I3249" s="80" t="s">
        <v>19873</v>
      </c>
      <c r="J3249" s="80" t="s">
        <v>19874</v>
      </c>
      <c r="K3249" s="80" t="s">
        <v>341</v>
      </c>
      <c r="L3249" s="80" t="s">
        <v>2233</v>
      </c>
      <c r="M3249" s="81" t="s">
        <v>2238</v>
      </c>
      <c r="N3249" s="47" t="s">
        <v>15353</v>
      </c>
      <c r="O3249" s="33">
        <v>2</v>
      </c>
      <c r="P3249" s="3">
        <f t="shared" si="301"/>
        <v>0</v>
      </c>
      <c r="Q3249" s="3">
        <f t="shared" si="302"/>
        <v>1</v>
      </c>
      <c r="R3249" s="3">
        <f t="shared" si="303"/>
        <v>0</v>
      </c>
      <c r="S3249" s="3">
        <f t="shared" si="304"/>
        <v>0</v>
      </c>
      <c r="T3249" s="3">
        <f t="shared" si="305"/>
        <v>0</v>
      </c>
      <c r="U3249" s="3">
        <f t="shared" si="306"/>
        <v>0</v>
      </c>
    </row>
    <row r="3250" spans="1:21" ht="12.75" customHeight="1" x14ac:dyDescent="0.2">
      <c r="A3250" s="82" t="s">
        <v>95</v>
      </c>
      <c r="B3250" s="81" t="s">
        <v>96</v>
      </c>
      <c r="C3250" s="47">
        <v>216224</v>
      </c>
      <c r="D3250" s="80" t="s">
        <v>2400</v>
      </c>
      <c r="E3250" s="81" t="s">
        <v>2423</v>
      </c>
      <c r="F3250" s="82">
        <v>191933647</v>
      </c>
      <c r="G3250" s="83" t="s">
        <v>67</v>
      </c>
      <c r="H3250" s="80" t="s">
        <v>52</v>
      </c>
      <c r="I3250" s="80" t="s">
        <v>19875</v>
      </c>
      <c r="J3250" s="80" t="s">
        <v>19876</v>
      </c>
      <c r="K3250" s="80" t="s">
        <v>80</v>
      </c>
      <c r="L3250" s="80" t="s">
        <v>417</v>
      </c>
      <c r="M3250" s="81" t="s">
        <v>418</v>
      </c>
      <c r="N3250" s="47" t="s">
        <v>15353</v>
      </c>
      <c r="O3250" s="33">
        <v>2</v>
      </c>
      <c r="P3250" s="3">
        <f t="shared" si="301"/>
        <v>0</v>
      </c>
      <c r="Q3250" s="3">
        <f t="shared" si="302"/>
        <v>1</v>
      </c>
      <c r="R3250" s="3">
        <f t="shared" si="303"/>
        <v>0</v>
      </c>
      <c r="S3250" s="3">
        <f t="shared" si="304"/>
        <v>0</v>
      </c>
      <c r="T3250" s="3">
        <f t="shared" si="305"/>
        <v>0</v>
      </c>
      <c r="U3250" s="3">
        <f t="shared" si="306"/>
        <v>0</v>
      </c>
    </row>
    <row r="3251" spans="1:21" ht="12.75" customHeight="1" x14ac:dyDescent="0.2">
      <c r="A3251" s="82" t="s">
        <v>95</v>
      </c>
      <c r="B3251" s="81" t="s">
        <v>96</v>
      </c>
      <c r="C3251" s="47">
        <v>216224</v>
      </c>
      <c r="D3251" s="80" t="s">
        <v>2400</v>
      </c>
      <c r="E3251" s="81" t="s">
        <v>2423</v>
      </c>
      <c r="F3251" s="82">
        <v>192025551</v>
      </c>
      <c r="G3251" s="83" t="s">
        <v>67</v>
      </c>
      <c r="H3251" s="80" t="s">
        <v>52</v>
      </c>
      <c r="I3251" s="80" t="s">
        <v>19879</v>
      </c>
      <c r="J3251" s="80" t="s">
        <v>19880</v>
      </c>
      <c r="K3251" s="80" t="s">
        <v>80</v>
      </c>
      <c r="L3251" s="80" t="s">
        <v>417</v>
      </c>
      <c r="M3251" s="81" t="s">
        <v>126</v>
      </c>
      <c r="N3251" s="47" t="s">
        <v>15353</v>
      </c>
      <c r="O3251" s="33">
        <v>2</v>
      </c>
      <c r="P3251" s="3">
        <f t="shared" si="301"/>
        <v>0</v>
      </c>
      <c r="Q3251" s="3">
        <f t="shared" si="302"/>
        <v>1</v>
      </c>
      <c r="R3251" s="3">
        <f t="shared" si="303"/>
        <v>0</v>
      </c>
      <c r="S3251" s="3">
        <f t="shared" si="304"/>
        <v>0</v>
      </c>
      <c r="T3251" s="3">
        <f t="shared" si="305"/>
        <v>0</v>
      </c>
      <c r="U3251" s="3">
        <f t="shared" si="306"/>
        <v>0</v>
      </c>
    </row>
    <row r="3252" spans="1:21" ht="12.75" customHeight="1" x14ac:dyDescent="0.2">
      <c r="A3252" s="82" t="s">
        <v>95</v>
      </c>
      <c r="B3252" s="81" t="s">
        <v>96</v>
      </c>
      <c r="C3252" s="47">
        <v>216224</v>
      </c>
      <c r="D3252" s="80" t="s">
        <v>2400</v>
      </c>
      <c r="E3252" s="81" t="s">
        <v>2423</v>
      </c>
      <c r="F3252" s="82">
        <v>191894387</v>
      </c>
      <c r="G3252" s="83" t="s">
        <v>10595</v>
      </c>
      <c r="H3252" s="80" t="s">
        <v>52</v>
      </c>
      <c r="I3252" s="80" t="s">
        <v>19881</v>
      </c>
      <c r="J3252" s="80" t="s">
        <v>19882</v>
      </c>
      <c r="K3252" s="80" t="s">
        <v>80</v>
      </c>
      <c r="L3252" s="80" t="s">
        <v>417</v>
      </c>
      <c r="M3252" s="81" t="s">
        <v>418</v>
      </c>
      <c r="N3252" s="47" t="s">
        <v>15353</v>
      </c>
      <c r="O3252" s="33">
        <v>2</v>
      </c>
      <c r="P3252" s="3">
        <f t="shared" si="301"/>
        <v>0</v>
      </c>
      <c r="Q3252" s="3">
        <f t="shared" si="302"/>
        <v>1</v>
      </c>
      <c r="R3252" s="3">
        <f t="shared" si="303"/>
        <v>0</v>
      </c>
      <c r="S3252" s="3">
        <f t="shared" si="304"/>
        <v>0</v>
      </c>
      <c r="T3252" s="3">
        <f t="shared" si="305"/>
        <v>0</v>
      </c>
      <c r="U3252" s="3">
        <f t="shared" si="306"/>
        <v>0</v>
      </c>
    </row>
    <row r="3253" spans="1:21" ht="12.75" customHeight="1" x14ac:dyDescent="0.2">
      <c r="A3253" s="82" t="s">
        <v>95</v>
      </c>
      <c r="B3253" s="81" t="s">
        <v>96</v>
      </c>
      <c r="C3253" s="47">
        <v>216224</v>
      </c>
      <c r="D3253" s="80" t="s">
        <v>2400</v>
      </c>
      <c r="E3253" s="81" t="s">
        <v>2423</v>
      </c>
      <c r="F3253" s="82">
        <v>191894439</v>
      </c>
      <c r="G3253" s="83" t="s">
        <v>10595</v>
      </c>
      <c r="H3253" s="80" t="s">
        <v>52</v>
      </c>
      <c r="I3253" s="80" t="s">
        <v>19883</v>
      </c>
      <c r="J3253" s="80" t="s">
        <v>19884</v>
      </c>
      <c r="K3253" s="80" t="s">
        <v>80</v>
      </c>
      <c r="L3253" s="80" t="s">
        <v>417</v>
      </c>
      <c r="M3253" s="81" t="s">
        <v>418</v>
      </c>
      <c r="N3253" s="47" t="s">
        <v>15353</v>
      </c>
      <c r="O3253" s="33">
        <v>2</v>
      </c>
      <c r="P3253" s="3">
        <f t="shared" si="301"/>
        <v>0</v>
      </c>
      <c r="Q3253" s="3">
        <f t="shared" si="302"/>
        <v>1</v>
      </c>
      <c r="R3253" s="3">
        <f t="shared" si="303"/>
        <v>0</v>
      </c>
      <c r="S3253" s="3">
        <f t="shared" si="304"/>
        <v>0</v>
      </c>
      <c r="T3253" s="3">
        <f t="shared" si="305"/>
        <v>0</v>
      </c>
      <c r="U3253" s="3">
        <f t="shared" si="306"/>
        <v>0</v>
      </c>
    </row>
    <row r="3254" spans="1:21" ht="12.75" customHeight="1" x14ac:dyDescent="0.2">
      <c r="A3254" s="82" t="s">
        <v>95</v>
      </c>
      <c r="B3254" s="81" t="s">
        <v>96</v>
      </c>
      <c r="C3254" s="47">
        <v>216224</v>
      </c>
      <c r="D3254" s="80" t="s">
        <v>2400</v>
      </c>
      <c r="E3254" s="81" t="s">
        <v>2423</v>
      </c>
      <c r="F3254" s="82">
        <v>192025430</v>
      </c>
      <c r="G3254" s="83" t="s">
        <v>10595</v>
      </c>
      <c r="H3254" s="80" t="s">
        <v>52</v>
      </c>
      <c r="I3254" s="80" t="s">
        <v>19885</v>
      </c>
      <c r="J3254" s="80" t="s">
        <v>19886</v>
      </c>
      <c r="K3254" s="80" t="s">
        <v>80</v>
      </c>
      <c r="L3254" s="80" t="s">
        <v>417</v>
      </c>
      <c r="M3254" s="81" t="s">
        <v>418</v>
      </c>
      <c r="N3254" s="47" t="s">
        <v>15353</v>
      </c>
      <c r="O3254" s="33">
        <v>4</v>
      </c>
      <c r="P3254" s="3">
        <f t="shared" si="301"/>
        <v>0</v>
      </c>
      <c r="Q3254" s="3">
        <f t="shared" si="302"/>
        <v>0</v>
      </c>
      <c r="R3254" s="3">
        <f t="shared" si="303"/>
        <v>0</v>
      </c>
      <c r="S3254" s="3">
        <f t="shared" si="304"/>
        <v>1</v>
      </c>
      <c r="T3254" s="3">
        <f t="shared" si="305"/>
        <v>0</v>
      </c>
      <c r="U3254" s="3">
        <f t="shared" si="306"/>
        <v>0</v>
      </c>
    </row>
    <row r="3255" spans="1:21" ht="12.75" customHeight="1" x14ac:dyDescent="0.2">
      <c r="A3255" s="82" t="s">
        <v>95</v>
      </c>
      <c r="B3255" s="81" t="s">
        <v>96</v>
      </c>
      <c r="C3255" s="47">
        <v>216224</v>
      </c>
      <c r="D3255" s="80" t="s">
        <v>2400</v>
      </c>
      <c r="E3255" s="81" t="s">
        <v>2653</v>
      </c>
      <c r="F3255" s="82">
        <v>192236282</v>
      </c>
      <c r="G3255" s="83" t="s">
        <v>67</v>
      </c>
      <c r="H3255" s="80" t="s">
        <v>52</v>
      </c>
      <c r="I3255" s="80" t="s">
        <v>19887</v>
      </c>
      <c r="J3255" s="80" t="s">
        <v>19888</v>
      </c>
      <c r="K3255" s="80" t="s">
        <v>341</v>
      </c>
      <c r="L3255" s="80" t="s">
        <v>631</v>
      </c>
      <c r="M3255" s="81" t="s">
        <v>126</v>
      </c>
      <c r="N3255" s="47" t="s">
        <v>15353</v>
      </c>
      <c r="O3255" s="33">
        <v>3</v>
      </c>
      <c r="P3255" s="3">
        <f t="shared" si="301"/>
        <v>0</v>
      </c>
      <c r="Q3255" s="3">
        <f t="shared" si="302"/>
        <v>0</v>
      </c>
      <c r="R3255" s="3">
        <f t="shared" si="303"/>
        <v>1</v>
      </c>
      <c r="S3255" s="3">
        <f t="shared" si="304"/>
        <v>0</v>
      </c>
      <c r="T3255" s="3">
        <f t="shared" si="305"/>
        <v>0</v>
      </c>
      <c r="U3255" s="3">
        <f t="shared" si="306"/>
        <v>0</v>
      </c>
    </row>
    <row r="3256" spans="1:21" ht="12.75" customHeight="1" x14ac:dyDescent="0.2">
      <c r="A3256" s="82" t="s">
        <v>95</v>
      </c>
      <c r="B3256" s="81" t="s">
        <v>96</v>
      </c>
      <c r="C3256" s="47">
        <v>216224</v>
      </c>
      <c r="D3256" s="80" t="s">
        <v>2400</v>
      </c>
      <c r="E3256" s="81" t="s">
        <v>2653</v>
      </c>
      <c r="F3256" s="82">
        <v>192193498</v>
      </c>
      <c r="G3256" s="83" t="s">
        <v>67</v>
      </c>
      <c r="H3256" s="80" t="s">
        <v>52</v>
      </c>
      <c r="I3256" s="80" t="s">
        <v>19889</v>
      </c>
      <c r="J3256" s="80" t="s">
        <v>19890</v>
      </c>
      <c r="K3256" s="80" t="s">
        <v>341</v>
      </c>
      <c r="L3256" s="80" t="s">
        <v>631</v>
      </c>
      <c r="M3256" s="81" t="s">
        <v>1081</v>
      </c>
      <c r="N3256" s="47" t="s">
        <v>15353</v>
      </c>
      <c r="O3256" s="33">
        <v>3</v>
      </c>
      <c r="P3256" s="3">
        <f t="shared" si="301"/>
        <v>0</v>
      </c>
      <c r="Q3256" s="3">
        <f t="shared" si="302"/>
        <v>0</v>
      </c>
      <c r="R3256" s="3">
        <f t="shared" si="303"/>
        <v>1</v>
      </c>
      <c r="S3256" s="3">
        <f t="shared" si="304"/>
        <v>0</v>
      </c>
      <c r="T3256" s="3">
        <f t="shared" si="305"/>
        <v>0</v>
      </c>
      <c r="U3256" s="3">
        <f t="shared" si="306"/>
        <v>0</v>
      </c>
    </row>
    <row r="3257" spans="1:21" ht="12.75" customHeight="1" x14ac:dyDescent="0.2">
      <c r="A3257" s="82" t="s">
        <v>95</v>
      </c>
      <c r="B3257" s="81" t="s">
        <v>96</v>
      </c>
      <c r="C3257" s="47">
        <v>216224</v>
      </c>
      <c r="D3257" s="80" t="s">
        <v>2400</v>
      </c>
      <c r="E3257" s="81" t="s">
        <v>2684</v>
      </c>
      <c r="F3257" s="82">
        <v>192193444</v>
      </c>
      <c r="G3257" s="83" t="s">
        <v>67</v>
      </c>
      <c r="H3257" s="80" t="s">
        <v>52</v>
      </c>
      <c r="I3257" s="80" t="s">
        <v>3561</v>
      </c>
      <c r="J3257" s="80" t="s">
        <v>19891</v>
      </c>
      <c r="K3257" s="80" t="s">
        <v>341</v>
      </c>
      <c r="L3257" s="80" t="s">
        <v>1089</v>
      </c>
      <c r="M3257" s="81" t="s">
        <v>1090</v>
      </c>
      <c r="N3257" s="47" t="s">
        <v>15353</v>
      </c>
      <c r="O3257" s="33">
        <v>3</v>
      </c>
      <c r="P3257" s="3">
        <f t="shared" si="301"/>
        <v>0</v>
      </c>
      <c r="Q3257" s="3">
        <f t="shared" si="302"/>
        <v>0</v>
      </c>
      <c r="R3257" s="3">
        <f t="shared" si="303"/>
        <v>1</v>
      </c>
      <c r="S3257" s="3">
        <f t="shared" si="304"/>
        <v>0</v>
      </c>
      <c r="T3257" s="3">
        <f t="shared" si="305"/>
        <v>0</v>
      </c>
      <c r="U3257" s="3">
        <f t="shared" si="306"/>
        <v>0</v>
      </c>
    </row>
    <row r="3258" spans="1:21" ht="12.75" customHeight="1" x14ac:dyDescent="0.2">
      <c r="A3258" s="82" t="s">
        <v>95</v>
      </c>
      <c r="B3258" s="81" t="s">
        <v>96</v>
      </c>
      <c r="C3258" s="47">
        <v>216224</v>
      </c>
      <c r="D3258" s="80" t="s">
        <v>2400</v>
      </c>
      <c r="E3258" s="81" t="s">
        <v>2684</v>
      </c>
      <c r="F3258" s="82">
        <v>192193438</v>
      </c>
      <c r="G3258" s="83" t="s">
        <v>67</v>
      </c>
      <c r="H3258" s="80" t="s">
        <v>29</v>
      </c>
      <c r="I3258" s="80" t="s">
        <v>19892</v>
      </c>
      <c r="J3258" s="80" t="s">
        <v>19893</v>
      </c>
      <c r="K3258" s="80" t="s">
        <v>341</v>
      </c>
      <c r="L3258" s="80" t="s">
        <v>1089</v>
      </c>
      <c r="M3258" s="81" t="s">
        <v>1090</v>
      </c>
      <c r="N3258" s="47" t="s">
        <v>15353</v>
      </c>
      <c r="O3258" s="33">
        <v>1</v>
      </c>
      <c r="P3258" s="3">
        <f t="shared" si="301"/>
        <v>1</v>
      </c>
      <c r="Q3258" s="3">
        <f t="shared" si="302"/>
        <v>0</v>
      </c>
      <c r="R3258" s="3">
        <f t="shared" si="303"/>
        <v>0</v>
      </c>
      <c r="S3258" s="3">
        <f t="shared" si="304"/>
        <v>0</v>
      </c>
      <c r="T3258" s="3">
        <f t="shared" si="305"/>
        <v>0</v>
      </c>
      <c r="U3258" s="3">
        <f t="shared" si="306"/>
        <v>0</v>
      </c>
    </row>
    <row r="3259" spans="1:21" ht="12.75" customHeight="1" x14ac:dyDescent="0.2">
      <c r="A3259" s="82" t="s">
        <v>95</v>
      </c>
      <c r="B3259" s="81" t="s">
        <v>96</v>
      </c>
      <c r="C3259" s="47">
        <v>216224</v>
      </c>
      <c r="D3259" s="80" t="s">
        <v>2400</v>
      </c>
      <c r="E3259" s="81" t="s">
        <v>2684</v>
      </c>
      <c r="F3259" s="82">
        <v>192193436</v>
      </c>
      <c r="G3259" s="83" t="s">
        <v>67</v>
      </c>
      <c r="H3259" s="80" t="s">
        <v>52</v>
      </c>
      <c r="I3259" s="80" t="s">
        <v>19894</v>
      </c>
      <c r="J3259" s="80" t="s">
        <v>19895</v>
      </c>
      <c r="K3259" s="80" t="s">
        <v>341</v>
      </c>
      <c r="L3259" s="80" t="s">
        <v>1089</v>
      </c>
      <c r="M3259" s="81" t="s">
        <v>1090</v>
      </c>
      <c r="N3259" s="47" t="s">
        <v>15353</v>
      </c>
      <c r="O3259" s="33">
        <v>3</v>
      </c>
      <c r="P3259" s="3">
        <f t="shared" si="301"/>
        <v>0</v>
      </c>
      <c r="Q3259" s="3">
        <f t="shared" si="302"/>
        <v>0</v>
      </c>
      <c r="R3259" s="3">
        <f t="shared" si="303"/>
        <v>1</v>
      </c>
      <c r="S3259" s="3">
        <f t="shared" si="304"/>
        <v>0</v>
      </c>
      <c r="T3259" s="3">
        <f t="shared" si="305"/>
        <v>0</v>
      </c>
      <c r="U3259" s="3">
        <f t="shared" si="306"/>
        <v>0</v>
      </c>
    </row>
    <row r="3260" spans="1:21" ht="12.75" customHeight="1" x14ac:dyDescent="0.2">
      <c r="A3260" s="82" t="s">
        <v>95</v>
      </c>
      <c r="B3260" s="81" t="s">
        <v>96</v>
      </c>
      <c r="C3260" s="47">
        <v>216224</v>
      </c>
      <c r="D3260" s="80" t="s">
        <v>2400</v>
      </c>
      <c r="E3260" s="81" t="s">
        <v>2817</v>
      </c>
      <c r="F3260" s="82">
        <v>192023904</v>
      </c>
      <c r="G3260" s="83" t="s">
        <v>67</v>
      </c>
      <c r="H3260" s="80" t="s">
        <v>52</v>
      </c>
      <c r="I3260" s="80" t="s">
        <v>2818</v>
      </c>
      <c r="J3260" s="80" t="s">
        <v>19896</v>
      </c>
      <c r="K3260" s="80" t="s">
        <v>341</v>
      </c>
      <c r="L3260" s="80" t="s">
        <v>346</v>
      </c>
      <c r="M3260" s="81" t="s">
        <v>347</v>
      </c>
      <c r="N3260" s="47" t="s">
        <v>15353</v>
      </c>
      <c r="O3260" s="33">
        <v>2</v>
      </c>
      <c r="P3260" s="3">
        <f t="shared" si="301"/>
        <v>0</v>
      </c>
      <c r="Q3260" s="3">
        <f t="shared" si="302"/>
        <v>1</v>
      </c>
      <c r="R3260" s="3">
        <f t="shared" si="303"/>
        <v>0</v>
      </c>
      <c r="S3260" s="3">
        <f t="shared" si="304"/>
        <v>0</v>
      </c>
      <c r="T3260" s="3">
        <f t="shared" si="305"/>
        <v>0</v>
      </c>
      <c r="U3260" s="3">
        <f t="shared" si="306"/>
        <v>0</v>
      </c>
    </row>
    <row r="3261" spans="1:21" ht="12.75" customHeight="1" x14ac:dyDescent="0.2">
      <c r="A3261" s="82" t="s">
        <v>95</v>
      </c>
      <c r="B3261" s="81" t="s">
        <v>96</v>
      </c>
      <c r="C3261" s="47">
        <v>216224</v>
      </c>
      <c r="D3261" s="80" t="s">
        <v>2400</v>
      </c>
      <c r="E3261" s="81" t="s">
        <v>2817</v>
      </c>
      <c r="F3261" s="82">
        <v>192114072</v>
      </c>
      <c r="G3261" s="83" t="s">
        <v>67</v>
      </c>
      <c r="H3261" s="80" t="s">
        <v>52</v>
      </c>
      <c r="I3261" s="80" t="s">
        <v>19897</v>
      </c>
      <c r="J3261" s="80" t="s">
        <v>19898</v>
      </c>
      <c r="K3261" s="80" t="s">
        <v>341</v>
      </c>
      <c r="L3261" s="80" t="s">
        <v>346</v>
      </c>
      <c r="M3261" s="81" t="s">
        <v>347</v>
      </c>
      <c r="N3261" s="47" t="s">
        <v>15353</v>
      </c>
      <c r="O3261" s="33">
        <v>3</v>
      </c>
      <c r="P3261" s="3">
        <f t="shared" si="301"/>
        <v>0</v>
      </c>
      <c r="Q3261" s="3">
        <f t="shared" si="302"/>
        <v>0</v>
      </c>
      <c r="R3261" s="3">
        <f t="shared" si="303"/>
        <v>1</v>
      </c>
      <c r="S3261" s="3">
        <f t="shared" si="304"/>
        <v>0</v>
      </c>
      <c r="T3261" s="3">
        <f t="shared" si="305"/>
        <v>0</v>
      </c>
      <c r="U3261" s="3">
        <f t="shared" si="306"/>
        <v>0</v>
      </c>
    </row>
    <row r="3262" spans="1:21" ht="12.75" customHeight="1" x14ac:dyDescent="0.2">
      <c r="A3262" s="82" t="s">
        <v>95</v>
      </c>
      <c r="B3262" s="81" t="s">
        <v>96</v>
      </c>
      <c r="C3262" s="47">
        <v>216224</v>
      </c>
      <c r="D3262" s="80" t="s">
        <v>2400</v>
      </c>
      <c r="E3262" s="81" t="s">
        <v>2817</v>
      </c>
      <c r="F3262" s="82">
        <v>192113839</v>
      </c>
      <c r="G3262" s="83" t="s">
        <v>67</v>
      </c>
      <c r="H3262" s="80" t="s">
        <v>52</v>
      </c>
      <c r="I3262" s="80" t="s">
        <v>19899</v>
      </c>
      <c r="J3262" s="80" t="s">
        <v>19900</v>
      </c>
      <c r="K3262" s="80" t="s">
        <v>341</v>
      </c>
      <c r="L3262" s="80" t="s">
        <v>346</v>
      </c>
      <c r="M3262" s="81" t="s">
        <v>126</v>
      </c>
      <c r="N3262" s="47" t="s">
        <v>15353</v>
      </c>
      <c r="O3262" s="33">
        <v>2</v>
      </c>
      <c r="P3262" s="3">
        <f t="shared" si="301"/>
        <v>0</v>
      </c>
      <c r="Q3262" s="3">
        <f t="shared" si="302"/>
        <v>1</v>
      </c>
      <c r="R3262" s="3">
        <f t="shared" si="303"/>
        <v>0</v>
      </c>
      <c r="S3262" s="3">
        <f t="shared" si="304"/>
        <v>0</v>
      </c>
      <c r="T3262" s="3">
        <f t="shared" si="305"/>
        <v>0</v>
      </c>
      <c r="U3262" s="3">
        <f t="shared" si="306"/>
        <v>0</v>
      </c>
    </row>
    <row r="3263" spans="1:21" ht="12.75" customHeight="1" x14ac:dyDescent="0.2">
      <c r="A3263" s="82" t="s">
        <v>95</v>
      </c>
      <c r="B3263" s="81" t="s">
        <v>96</v>
      </c>
      <c r="C3263" s="47">
        <v>216224</v>
      </c>
      <c r="D3263" s="80" t="s">
        <v>2400</v>
      </c>
      <c r="E3263" s="81" t="s">
        <v>2419</v>
      </c>
      <c r="F3263" s="82">
        <v>192115576</v>
      </c>
      <c r="G3263" s="83" t="s">
        <v>67</v>
      </c>
      <c r="H3263" s="80" t="s">
        <v>52</v>
      </c>
      <c r="I3263" s="80" t="s">
        <v>19901</v>
      </c>
      <c r="J3263" s="80" t="s">
        <v>19902</v>
      </c>
      <c r="K3263" s="80" t="s">
        <v>80</v>
      </c>
      <c r="L3263" s="80" t="s">
        <v>417</v>
      </c>
      <c r="M3263" s="81" t="s">
        <v>126</v>
      </c>
      <c r="N3263" s="47" t="s">
        <v>15353</v>
      </c>
      <c r="O3263" s="33">
        <v>2</v>
      </c>
      <c r="P3263" s="3">
        <f t="shared" si="301"/>
        <v>0</v>
      </c>
      <c r="Q3263" s="3">
        <f t="shared" si="302"/>
        <v>1</v>
      </c>
      <c r="R3263" s="3">
        <f t="shared" si="303"/>
        <v>0</v>
      </c>
      <c r="S3263" s="3">
        <f t="shared" si="304"/>
        <v>0</v>
      </c>
      <c r="T3263" s="3">
        <f t="shared" si="305"/>
        <v>0</v>
      </c>
      <c r="U3263" s="3">
        <f t="shared" si="306"/>
        <v>0</v>
      </c>
    </row>
    <row r="3264" spans="1:21" ht="12.75" customHeight="1" x14ac:dyDescent="0.2">
      <c r="A3264" s="82" t="s">
        <v>95</v>
      </c>
      <c r="B3264" s="81" t="s">
        <v>96</v>
      </c>
      <c r="C3264" s="47">
        <v>216224</v>
      </c>
      <c r="D3264" s="80" t="s">
        <v>2400</v>
      </c>
      <c r="E3264" s="81" t="s">
        <v>2419</v>
      </c>
      <c r="F3264" s="82">
        <v>192236481</v>
      </c>
      <c r="G3264" s="83" t="s">
        <v>67</v>
      </c>
      <c r="H3264" s="80" t="s">
        <v>52</v>
      </c>
      <c r="I3264" s="80" t="s">
        <v>19903</v>
      </c>
      <c r="J3264" s="80" t="s">
        <v>19904</v>
      </c>
      <c r="K3264" s="80" t="s">
        <v>80</v>
      </c>
      <c r="L3264" s="80" t="s">
        <v>417</v>
      </c>
      <c r="M3264" s="81" t="s">
        <v>126</v>
      </c>
      <c r="N3264" s="47" t="s">
        <v>15353</v>
      </c>
      <c r="O3264" s="33">
        <v>2</v>
      </c>
      <c r="P3264" s="3">
        <f t="shared" si="301"/>
        <v>0</v>
      </c>
      <c r="Q3264" s="3">
        <f t="shared" si="302"/>
        <v>1</v>
      </c>
      <c r="R3264" s="3">
        <f t="shared" si="303"/>
        <v>0</v>
      </c>
      <c r="S3264" s="3">
        <f t="shared" si="304"/>
        <v>0</v>
      </c>
      <c r="T3264" s="3">
        <f t="shared" si="305"/>
        <v>0</v>
      </c>
      <c r="U3264" s="3">
        <f t="shared" si="306"/>
        <v>0</v>
      </c>
    </row>
    <row r="3265" spans="1:21" ht="12.75" customHeight="1" x14ac:dyDescent="0.2">
      <c r="A3265" s="82" t="s">
        <v>95</v>
      </c>
      <c r="B3265" s="81" t="s">
        <v>96</v>
      </c>
      <c r="C3265" s="47">
        <v>216224</v>
      </c>
      <c r="D3265" s="80" t="s">
        <v>2400</v>
      </c>
      <c r="E3265" s="81" t="s">
        <v>2432</v>
      </c>
      <c r="F3265" s="82">
        <v>192232075</v>
      </c>
      <c r="G3265" s="83" t="s">
        <v>67</v>
      </c>
      <c r="H3265" s="80" t="s">
        <v>52</v>
      </c>
      <c r="I3265" s="80" t="s">
        <v>19905</v>
      </c>
      <c r="J3265" s="80" t="s">
        <v>19906</v>
      </c>
      <c r="K3265" s="80" t="s">
        <v>102</v>
      </c>
      <c r="L3265" s="80" t="s">
        <v>1887</v>
      </c>
      <c r="M3265" s="81" t="s">
        <v>1899</v>
      </c>
      <c r="N3265" s="47" t="s">
        <v>15353</v>
      </c>
      <c r="O3265" s="33">
        <v>2</v>
      </c>
      <c r="P3265" s="3">
        <f t="shared" si="301"/>
        <v>0</v>
      </c>
      <c r="Q3265" s="3">
        <f t="shared" si="302"/>
        <v>1</v>
      </c>
      <c r="R3265" s="3">
        <f t="shared" si="303"/>
        <v>0</v>
      </c>
      <c r="S3265" s="3">
        <f t="shared" si="304"/>
        <v>0</v>
      </c>
      <c r="T3265" s="3">
        <f t="shared" si="305"/>
        <v>0</v>
      </c>
      <c r="U3265" s="3">
        <f t="shared" si="306"/>
        <v>0</v>
      </c>
    </row>
    <row r="3266" spans="1:21" ht="12.75" customHeight="1" x14ac:dyDescent="0.2">
      <c r="A3266" s="82" t="s">
        <v>95</v>
      </c>
      <c r="B3266" s="81" t="s">
        <v>96</v>
      </c>
      <c r="C3266" s="47">
        <v>216224</v>
      </c>
      <c r="D3266" s="80" t="s">
        <v>2400</v>
      </c>
      <c r="E3266" s="81" t="s">
        <v>2435</v>
      </c>
      <c r="F3266" s="82">
        <v>192111998</v>
      </c>
      <c r="G3266" s="83" t="s">
        <v>67</v>
      </c>
      <c r="H3266" s="80" t="s">
        <v>29</v>
      </c>
      <c r="I3266" s="80" t="s">
        <v>19907</v>
      </c>
      <c r="J3266" s="80" t="s">
        <v>13532</v>
      </c>
      <c r="K3266" s="80" t="s">
        <v>366</v>
      </c>
      <c r="L3266" s="80" t="s">
        <v>1062</v>
      </c>
      <c r="M3266" s="81" t="s">
        <v>1063</v>
      </c>
      <c r="N3266" s="47" t="s">
        <v>15353</v>
      </c>
      <c r="O3266" s="33">
        <v>1</v>
      </c>
      <c r="P3266" s="3">
        <f t="shared" si="301"/>
        <v>1</v>
      </c>
      <c r="Q3266" s="3">
        <f t="shared" si="302"/>
        <v>0</v>
      </c>
      <c r="R3266" s="3">
        <f t="shared" si="303"/>
        <v>0</v>
      </c>
      <c r="S3266" s="3">
        <f t="shared" si="304"/>
        <v>0</v>
      </c>
      <c r="T3266" s="3">
        <f t="shared" si="305"/>
        <v>0</v>
      </c>
      <c r="U3266" s="3">
        <f t="shared" si="306"/>
        <v>0</v>
      </c>
    </row>
    <row r="3267" spans="1:21" ht="12.75" customHeight="1" x14ac:dyDescent="0.2">
      <c r="A3267" s="82" t="s">
        <v>95</v>
      </c>
      <c r="B3267" s="81" t="s">
        <v>96</v>
      </c>
      <c r="C3267" s="47">
        <v>216224</v>
      </c>
      <c r="D3267" s="80" t="s">
        <v>2400</v>
      </c>
      <c r="E3267" s="81" t="s">
        <v>2435</v>
      </c>
      <c r="F3267" s="82">
        <v>192192194</v>
      </c>
      <c r="G3267" s="83" t="s">
        <v>67</v>
      </c>
      <c r="H3267" s="80" t="s">
        <v>52</v>
      </c>
      <c r="I3267" s="80" t="s">
        <v>19908</v>
      </c>
      <c r="J3267" s="80" t="s">
        <v>19909</v>
      </c>
      <c r="K3267" s="80" t="s">
        <v>80</v>
      </c>
      <c r="L3267" s="80" t="s">
        <v>81</v>
      </c>
      <c r="M3267" s="81" t="s">
        <v>1753</v>
      </c>
      <c r="N3267" s="47" t="s">
        <v>15353</v>
      </c>
      <c r="O3267" s="33">
        <v>1</v>
      </c>
      <c r="P3267" s="3">
        <f t="shared" si="301"/>
        <v>1</v>
      </c>
      <c r="Q3267" s="3">
        <f t="shared" si="302"/>
        <v>0</v>
      </c>
      <c r="R3267" s="3">
        <f t="shared" si="303"/>
        <v>0</v>
      </c>
      <c r="S3267" s="3">
        <f t="shared" si="304"/>
        <v>0</v>
      </c>
      <c r="T3267" s="3">
        <f t="shared" si="305"/>
        <v>0</v>
      </c>
      <c r="U3267" s="3">
        <f t="shared" si="306"/>
        <v>0</v>
      </c>
    </row>
    <row r="3268" spans="1:21" ht="12.75" customHeight="1" x14ac:dyDescent="0.2">
      <c r="A3268" s="82" t="s">
        <v>95</v>
      </c>
      <c r="B3268" s="81" t="s">
        <v>96</v>
      </c>
      <c r="C3268" s="47">
        <v>216224</v>
      </c>
      <c r="D3268" s="80" t="s">
        <v>2400</v>
      </c>
      <c r="E3268" s="81" t="s">
        <v>2435</v>
      </c>
      <c r="F3268" s="82">
        <v>191893595</v>
      </c>
      <c r="G3268" s="83" t="s">
        <v>67</v>
      </c>
      <c r="H3268" s="80" t="s">
        <v>52</v>
      </c>
      <c r="I3268" s="80" t="s">
        <v>19910</v>
      </c>
      <c r="J3268" s="80" t="s">
        <v>19911</v>
      </c>
      <c r="K3268" s="80" t="s">
        <v>80</v>
      </c>
      <c r="L3268" s="80" t="s">
        <v>81</v>
      </c>
      <c r="M3268" s="81" t="s">
        <v>126</v>
      </c>
      <c r="N3268" s="47" t="s">
        <v>15353</v>
      </c>
      <c r="O3268" s="33">
        <v>1</v>
      </c>
      <c r="P3268" s="3">
        <f t="shared" si="301"/>
        <v>1</v>
      </c>
      <c r="Q3268" s="3">
        <f t="shared" si="302"/>
        <v>0</v>
      </c>
      <c r="R3268" s="3">
        <f t="shared" si="303"/>
        <v>0</v>
      </c>
      <c r="S3268" s="3">
        <f t="shared" si="304"/>
        <v>0</v>
      </c>
      <c r="T3268" s="3">
        <f t="shared" si="305"/>
        <v>0</v>
      </c>
      <c r="U3268" s="3">
        <f t="shared" si="306"/>
        <v>0</v>
      </c>
    </row>
    <row r="3269" spans="1:21" ht="12.75" customHeight="1" x14ac:dyDescent="0.2">
      <c r="A3269" s="82" t="s">
        <v>95</v>
      </c>
      <c r="B3269" s="81" t="s">
        <v>96</v>
      </c>
      <c r="C3269" s="47">
        <v>216224</v>
      </c>
      <c r="D3269" s="80" t="s">
        <v>2400</v>
      </c>
      <c r="E3269" s="81" t="s">
        <v>2435</v>
      </c>
      <c r="F3269" s="82">
        <v>192021755</v>
      </c>
      <c r="G3269" s="83" t="s">
        <v>67</v>
      </c>
      <c r="H3269" s="80" t="s">
        <v>52</v>
      </c>
      <c r="I3269" s="80" t="s">
        <v>19912</v>
      </c>
      <c r="J3269" s="80" t="s">
        <v>12126</v>
      </c>
      <c r="K3269" s="80" t="s">
        <v>366</v>
      </c>
      <c r="L3269" s="80" t="s">
        <v>1062</v>
      </c>
      <c r="M3269" s="81" t="s">
        <v>1063</v>
      </c>
      <c r="N3269" s="47" t="s">
        <v>15353</v>
      </c>
      <c r="O3269" s="33">
        <v>2</v>
      </c>
      <c r="P3269" s="3">
        <f t="shared" ref="P3269:P3332" si="307">IF(O3269=1,1,0)</f>
        <v>0</v>
      </c>
      <c r="Q3269" s="3">
        <f t="shared" ref="Q3269:Q3332" si="308">IF(O3269=2,1,0)</f>
        <v>1</v>
      </c>
      <c r="R3269" s="3">
        <f t="shared" ref="R3269:R3332" si="309">IF(O3269=3,1,0)</f>
        <v>0</v>
      </c>
      <c r="S3269" s="3">
        <f t="shared" ref="S3269:S3332" si="310">IF(O3269=4,1,0)</f>
        <v>0</v>
      </c>
      <c r="T3269" s="3">
        <f t="shared" ref="T3269:T3332" si="311">IF(O3269=5,1,0)</f>
        <v>0</v>
      </c>
      <c r="U3269" s="3">
        <f t="shared" ref="U3269:U3332" si="312">IF(O3269="Bez finální známky, nebyl získán potřebný počet posudků",1,IF(O3269="N (nehodnoceno)",1,0))</f>
        <v>0</v>
      </c>
    </row>
    <row r="3270" spans="1:21" ht="12.75" customHeight="1" x14ac:dyDescent="0.2">
      <c r="A3270" s="82" t="s">
        <v>95</v>
      </c>
      <c r="B3270" s="81" t="s">
        <v>96</v>
      </c>
      <c r="C3270" s="47">
        <v>216224</v>
      </c>
      <c r="D3270" s="80" t="s">
        <v>2400</v>
      </c>
      <c r="E3270" s="81" t="s">
        <v>2435</v>
      </c>
      <c r="F3270" s="82">
        <v>191893567</v>
      </c>
      <c r="G3270" s="83" t="s">
        <v>67</v>
      </c>
      <c r="H3270" s="80" t="s">
        <v>52</v>
      </c>
      <c r="I3270" s="80" t="s">
        <v>19913</v>
      </c>
      <c r="J3270" s="80" t="s">
        <v>19914</v>
      </c>
      <c r="K3270" s="80" t="s">
        <v>315</v>
      </c>
      <c r="L3270" s="80" t="s">
        <v>587</v>
      </c>
      <c r="M3270" s="81" t="s">
        <v>126</v>
      </c>
      <c r="N3270" s="47" t="s">
        <v>15353</v>
      </c>
      <c r="O3270" s="33">
        <v>3</v>
      </c>
      <c r="P3270" s="3">
        <f t="shared" si="307"/>
        <v>0</v>
      </c>
      <c r="Q3270" s="3">
        <f t="shared" si="308"/>
        <v>0</v>
      </c>
      <c r="R3270" s="3">
        <f t="shared" si="309"/>
        <v>1</v>
      </c>
      <c r="S3270" s="3">
        <f t="shared" si="310"/>
        <v>0</v>
      </c>
      <c r="T3270" s="3">
        <f t="shared" si="311"/>
        <v>0</v>
      </c>
      <c r="U3270" s="3">
        <f t="shared" si="312"/>
        <v>0</v>
      </c>
    </row>
    <row r="3271" spans="1:21" ht="12.75" customHeight="1" x14ac:dyDescent="0.2">
      <c r="A3271" s="82" t="s">
        <v>95</v>
      </c>
      <c r="B3271" s="81" t="s">
        <v>96</v>
      </c>
      <c r="C3271" s="47">
        <v>216224</v>
      </c>
      <c r="D3271" s="80" t="s">
        <v>2400</v>
      </c>
      <c r="E3271" s="81" t="s">
        <v>2435</v>
      </c>
      <c r="F3271" s="82">
        <v>191893580</v>
      </c>
      <c r="G3271" s="83" t="s">
        <v>67</v>
      </c>
      <c r="H3271" s="80" t="s">
        <v>52</v>
      </c>
      <c r="I3271" s="80" t="s">
        <v>19915</v>
      </c>
      <c r="J3271" s="80" t="s">
        <v>19916</v>
      </c>
      <c r="K3271" s="80" t="s">
        <v>80</v>
      </c>
      <c r="L3271" s="80" t="s">
        <v>81</v>
      </c>
      <c r="M3271" s="81" t="s">
        <v>126</v>
      </c>
      <c r="N3271" s="47" t="s">
        <v>15353</v>
      </c>
      <c r="O3271" s="33">
        <v>2</v>
      </c>
      <c r="P3271" s="3">
        <f t="shared" si="307"/>
        <v>0</v>
      </c>
      <c r="Q3271" s="3">
        <f t="shared" si="308"/>
        <v>1</v>
      </c>
      <c r="R3271" s="3">
        <f t="shared" si="309"/>
        <v>0</v>
      </c>
      <c r="S3271" s="3">
        <f t="shared" si="310"/>
        <v>0</v>
      </c>
      <c r="T3271" s="3">
        <f t="shared" si="311"/>
        <v>0</v>
      </c>
      <c r="U3271" s="3">
        <f t="shared" si="312"/>
        <v>0</v>
      </c>
    </row>
    <row r="3272" spans="1:21" ht="12.75" customHeight="1" x14ac:dyDescent="0.2">
      <c r="A3272" s="82" t="s">
        <v>95</v>
      </c>
      <c r="B3272" s="81" t="s">
        <v>96</v>
      </c>
      <c r="C3272" s="47">
        <v>216224</v>
      </c>
      <c r="D3272" s="80" t="s">
        <v>2400</v>
      </c>
      <c r="E3272" s="81" t="s">
        <v>2435</v>
      </c>
      <c r="F3272" s="82">
        <v>192192198</v>
      </c>
      <c r="G3272" s="83" t="s">
        <v>67</v>
      </c>
      <c r="H3272" s="80" t="s">
        <v>52</v>
      </c>
      <c r="I3272" s="80" t="s">
        <v>19917</v>
      </c>
      <c r="J3272" s="80" t="s">
        <v>16741</v>
      </c>
      <c r="K3272" s="80" t="s">
        <v>80</v>
      </c>
      <c r="L3272" s="80" t="s">
        <v>81</v>
      </c>
      <c r="M3272" s="81" t="s">
        <v>126</v>
      </c>
      <c r="N3272" s="47" t="s">
        <v>15353</v>
      </c>
      <c r="O3272" s="33">
        <v>2</v>
      </c>
      <c r="P3272" s="3">
        <f t="shared" si="307"/>
        <v>0</v>
      </c>
      <c r="Q3272" s="3">
        <f t="shared" si="308"/>
        <v>1</v>
      </c>
      <c r="R3272" s="3">
        <f t="shared" si="309"/>
        <v>0</v>
      </c>
      <c r="S3272" s="3">
        <f t="shared" si="310"/>
        <v>0</v>
      </c>
      <c r="T3272" s="3">
        <f t="shared" si="311"/>
        <v>0</v>
      </c>
      <c r="U3272" s="3">
        <f t="shared" si="312"/>
        <v>0</v>
      </c>
    </row>
    <row r="3273" spans="1:21" ht="12.75" customHeight="1" x14ac:dyDescent="0.2">
      <c r="A3273" s="82" t="s">
        <v>95</v>
      </c>
      <c r="B3273" s="81" t="s">
        <v>96</v>
      </c>
      <c r="C3273" s="47">
        <v>216224</v>
      </c>
      <c r="D3273" s="80" t="s">
        <v>2400</v>
      </c>
      <c r="E3273" s="81" t="s">
        <v>2435</v>
      </c>
      <c r="F3273" s="82">
        <v>192107347</v>
      </c>
      <c r="G3273" s="83" t="s">
        <v>67</v>
      </c>
      <c r="H3273" s="80" t="s">
        <v>52</v>
      </c>
      <c r="I3273" s="80" t="s">
        <v>19918</v>
      </c>
      <c r="J3273" s="80" t="s">
        <v>15562</v>
      </c>
      <c r="K3273" s="80" t="s">
        <v>366</v>
      </c>
      <c r="L3273" s="80" t="s">
        <v>1062</v>
      </c>
      <c r="M3273" s="81" t="s">
        <v>1668</v>
      </c>
      <c r="N3273" s="47" t="s">
        <v>15353</v>
      </c>
      <c r="O3273" s="33">
        <v>2</v>
      </c>
      <c r="P3273" s="3">
        <f t="shared" si="307"/>
        <v>0</v>
      </c>
      <c r="Q3273" s="3">
        <f t="shared" si="308"/>
        <v>1</v>
      </c>
      <c r="R3273" s="3">
        <f t="shared" si="309"/>
        <v>0</v>
      </c>
      <c r="S3273" s="3">
        <f t="shared" si="310"/>
        <v>0</v>
      </c>
      <c r="T3273" s="3">
        <f t="shared" si="311"/>
        <v>0</v>
      </c>
      <c r="U3273" s="3">
        <f t="shared" si="312"/>
        <v>0</v>
      </c>
    </row>
    <row r="3274" spans="1:21" ht="12.75" customHeight="1" x14ac:dyDescent="0.2">
      <c r="A3274" s="82" t="s">
        <v>95</v>
      </c>
      <c r="B3274" s="81" t="s">
        <v>96</v>
      </c>
      <c r="C3274" s="47">
        <v>216224</v>
      </c>
      <c r="D3274" s="80" t="s">
        <v>2400</v>
      </c>
      <c r="E3274" s="81" t="s">
        <v>2435</v>
      </c>
      <c r="F3274" s="82">
        <v>192069467</v>
      </c>
      <c r="G3274" s="83" t="s">
        <v>67</v>
      </c>
      <c r="H3274" s="80" t="s">
        <v>52</v>
      </c>
      <c r="I3274" s="80" t="s">
        <v>19919</v>
      </c>
      <c r="J3274" s="80" t="s">
        <v>19920</v>
      </c>
      <c r="K3274" s="80" t="s">
        <v>366</v>
      </c>
      <c r="L3274" s="80" t="s">
        <v>2191</v>
      </c>
      <c r="M3274" s="81" t="s">
        <v>4279</v>
      </c>
      <c r="N3274" s="47" t="s">
        <v>15353</v>
      </c>
      <c r="O3274" s="33">
        <v>2</v>
      </c>
      <c r="P3274" s="3">
        <f t="shared" si="307"/>
        <v>0</v>
      </c>
      <c r="Q3274" s="3">
        <f t="shared" si="308"/>
        <v>1</v>
      </c>
      <c r="R3274" s="3">
        <f t="shared" si="309"/>
        <v>0</v>
      </c>
      <c r="S3274" s="3">
        <f t="shared" si="310"/>
        <v>0</v>
      </c>
      <c r="T3274" s="3">
        <f t="shared" si="311"/>
        <v>0</v>
      </c>
      <c r="U3274" s="3">
        <f t="shared" si="312"/>
        <v>0</v>
      </c>
    </row>
    <row r="3275" spans="1:21" ht="12.75" customHeight="1" x14ac:dyDescent="0.2">
      <c r="A3275" s="82" t="s">
        <v>95</v>
      </c>
      <c r="B3275" s="81" t="s">
        <v>96</v>
      </c>
      <c r="C3275" s="47">
        <v>216224</v>
      </c>
      <c r="D3275" s="80" t="s">
        <v>2400</v>
      </c>
      <c r="E3275" s="81" t="s">
        <v>2435</v>
      </c>
      <c r="F3275" s="82">
        <v>192019693</v>
      </c>
      <c r="G3275" s="83" t="s">
        <v>67</v>
      </c>
      <c r="H3275" s="80" t="s">
        <v>52</v>
      </c>
      <c r="I3275" s="80" t="s">
        <v>19921</v>
      </c>
      <c r="J3275" s="80" t="s">
        <v>19922</v>
      </c>
      <c r="K3275" s="80" t="s">
        <v>80</v>
      </c>
      <c r="L3275" s="80" t="s">
        <v>81</v>
      </c>
      <c r="M3275" s="81" t="s">
        <v>126</v>
      </c>
      <c r="N3275" s="47" t="s">
        <v>15353</v>
      </c>
      <c r="O3275" s="33">
        <v>2</v>
      </c>
      <c r="P3275" s="3">
        <f t="shared" si="307"/>
        <v>0</v>
      </c>
      <c r="Q3275" s="3">
        <f t="shared" si="308"/>
        <v>1</v>
      </c>
      <c r="R3275" s="3">
        <f t="shared" si="309"/>
        <v>0</v>
      </c>
      <c r="S3275" s="3">
        <f t="shared" si="310"/>
        <v>0</v>
      </c>
      <c r="T3275" s="3">
        <f t="shared" si="311"/>
        <v>0</v>
      </c>
      <c r="U3275" s="3">
        <f t="shared" si="312"/>
        <v>0</v>
      </c>
    </row>
    <row r="3276" spans="1:21" ht="12.75" customHeight="1" x14ac:dyDescent="0.2">
      <c r="A3276" s="82" t="s">
        <v>95</v>
      </c>
      <c r="B3276" s="81" t="s">
        <v>96</v>
      </c>
      <c r="C3276" s="47">
        <v>216224</v>
      </c>
      <c r="D3276" s="80" t="s">
        <v>2400</v>
      </c>
      <c r="E3276" s="81" t="s">
        <v>2432</v>
      </c>
      <c r="F3276" s="82">
        <v>192232615</v>
      </c>
      <c r="G3276" s="83" t="s">
        <v>67</v>
      </c>
      <c r="H3276" s="80" t="s">
        <v>52</v>
      </c>
      <c r="I3276" s="80" t="s">
        <v>19923</v>
      </c>
      <c r="J3276" s="80" t="s">
        <v>19924</v>
      </c>
      <c r="K3276" s="80" t="s">
        <v>102</v>
      </c>
      <c r="L3276" s="80" t="s">
        <v>1887</v>
      </c>
      <c r="M3276" s="81" t="s">
        <v>126</v>
      </c>
      <c r="N3276" s="47" t="s">
        <v>15353</v>
      </c>
      <c r="O3276" s="33">
        <v>2</v>
      </c>
      <c r="P3276" s="3">
        <f t="shared" si="307"/>
        <v>0</v>
      </c>
      <c r="Q3276" s="3">
        <f t="shared" si="308"/>
        <v>1</v>
      </c>
      <c r="R3276" s="3">
        <f t="shared" si="309"/>
        <v>0</v>
      </c>
      <c r="S3276" s="3">
        <f t="shared" si="310"/>
        <v>0</v>
      </c>
      <c r="T3276" s="3">
        <f t="shared" si="311"/>
        <v>0</v>
      </c>
      <c r="U3276" s="3">
        <f t="shared" si="312"/>
        <v>0</v>
      </c>
    </row>
    <row r="3277" spans="1:21" ht="12.75" customHeight="1" x14ac:dyDescent="0.2">
      <c r="A3277" s="82" t="s">
        <v>95</v>
      </c>
      <c r="B3277" s="81" t="s">
        <v>96</v>
      </c>
      <c r="C3277" s="47">
        <v>216224</v>
      </c>
      <c r="D3277" s="80" t="s">
        <v>2400</v>
      </c>
      <c r="E3277" s="81" t="s">
        <v>2432</v>
      </c>
      <c r="F3277" s="82">
        <v>192232868</v>
      </c>
      <c r="G3277" s="83" t="s">
        <v>67</v>
      </c>
      <c r="H3277" s="80" t="s">
        <v>29</v>
      </c>
      <c r="I3277" s="80" t="s">
        <v>19925</v>
      </c>
      <c r="J3277" s="80" t="s">
        <v>19926</v>
      </c>
      <c r="K3277" s="80" t="s">
        <v>102</v>
      </c>
      <c r="L3277" s="80" t="s">
        <v>103</v>
      </c>
      <c r="M3277" s="81" t="s">
        <v>126</v>
      </c>
      <c r="N3277" s="47" t="s">
        <v>15353</v>
      </c>
      <c r="O3277" s="33">
        <v>3</v>
      </c>
      <c r="P3277" s="3">
        <f t="shared" si="307"/>
        <v>0</v>
      </c>
      <c r="Q3277" s="3">
        <f t="shared" si="308"/>
        <v>0</v>
      </c>
      <c r="R3277" s="3">
        <f t="shared" si="309"/>
        <v>1</v>
      </c>
      <c r="S3277" s="3">
        <f t="shared" si="310"/>
        <v>0</v>
      </c>
      <c r="T3277" s="3">
        <f t="shared" si="311"/>
        <v>0</v>
      </c>
      <c r="U3277" s="3">
        <f t="shared" si="312"/>
        <v>0</v>
      </c>
    </row>
    <row r="3278" spans="1:21" ht="12.75" customHeight="1" x14ac:dyDescent="0.2">
      <c r="A3278" s="82" t="s">
        <v>95</v>
      </c>
      <c r="B3278" s="81" t="s">
        <v>96</v>
      </c>
      <c r="C3278" s="47">
        <v>216224</v>
      </c>
      <c r="D3278" s="80" t="s">
        <v>2400</v>
      </c>
      <c r="E3278" s="81" t="s">
        <v>2432</v>
      </c>
      <c r="F3278" s="82">
        <v>192232221</v>
      </c>
      <c r="G3278" s="83" t="s">
        <v>67</v>
      </c>
      <c r="H3278" s="80" t="s">
        <v>52</v>
      </c>
      <c r="I3278" s="80" t="s">
        <v>19927</v>
      </c>
      <c r="J3278" s="80" t="s">
        <v>19928</v>
      </c>
      <c r="K3278" s="80" t="s">
        <v>102</v>
      </c>
      <c r="L3278" s="80" t="s">
        <v>1880</v>
      </c>
      <c r="M3278" s="81" t="s">
        <v>126</v>
      </c>
      <c r="N3278" s="47" t="s">
        <v>15353</v>
      </c>
      <c r="O3278" s="33">
        <v>3</v>
      </c>
      <c r="P3278" s="3">
        <f t="shared" si="307"/>
        <v>0</v>
      </c>
      <c r="Q3278" s="3">
        <f t="shared" si="308"/>
        <v>0</v>
      </c>
      <c r="R3278" s="3">
        <f t="shared" si="309"/>
        <v>1</v>
      </c>
      <c r="S3278" s="3">
        <f t="shared" si="310"/>
        <v>0</v>
      </c>
      <c r="T3278" s="3">
        <f t="shared" si="311"/>
        <v>0</v>
      </c>
      <c r="U3278" s="3">
        <f t="shared" si="312"/>
        <v>0</v>
      </c>
    </row>
    <row r="3279" spans="1:21" ht="12.75" customHeight="1" x14ac:dyDescent="0.2">
      <c r="A3279" s="82" t="s">
        <v>95</v>
      </c>
      <c r="B3279" s="81" t="s">
        <v>96</v>
      </c>
      <c r="C3279" s="47">
        <v>216224</v>
      </c>
      <c r="D3279" s="80" t="s">
        <v>2400</v>
      </c>
      <c r="E3279" s="81" t="s">
        <v>2432</v>
      </c>
      <c r="F3279" s="82">
        <v>192022607</v>
      </c>
      <c r="G3279" s="83" t="s">
        <v>67</v>
      </c>
      <c r="H3279" s="80" t="s">
        <v>52</v>
      </c>
      <c r="I3279" s="80" t="s">
        <v>3338</v>
      </c>
      <c r="J3279" s="80" t="s">
        <v>19929</v>
      </c>
      <c r="K3279" s="80" t="s">
        <v>102</v>
      </c>
      <c r="L3279" s="80" t="s">
        <v>1887</v>
      </c>
      <c r="M3279" s="81" t="s">
        <v>126</v>
      </c>
      <c r="N3279" s="47" t="s">
        <v>15353</v>
      </c>
      <c r="O3279" s="33">
        <v>2</v>
      </c>
      <c r="P3279" s="3">
        <f t="shared" si="307"/>
        <v>0</v>
      </c>
      <c r="Q3279" s="3">
        <f t="shared" si="308"/>
        <v>1</v>
      </c>
      <c r="R3279" s="3">
        <f t="shared" si="309"/>
        <v>0</v>
      </c>
      <c r="S3279" s="3">
        <f t="shared" si="310"/>
        <v>0</v>
      </c>
      <c r="T3279" s="3">
        <f t="shared" si="311"/>
        <v>0</v>
      </c>
      <c r="U3279" s="3">
        <f t="shared" si="312"/>
        <v>0</v>
      </c>
    </row>
    <row r="3280" spans="1:21" ht="12.75" customHeight="1" x14ac:dyDescent="0.2">
      <c r="A3280" s="82" t="s">
        <v>95</v>
      </c>
      <c r="B3280" s="81" t="s">
        <v>96</v>
      </c>
      <c r="C3280" s="47">
        <v>216224</v>
      </c>
      <c r="D3280" s="80" t="s">
        <v>2400</v>
      </c>
      <c r="E3280" s="81" t="s">
        <v>2432</v>
      </c>
      <c r="F3280" s="82">
        <v>192192381</v>
      </c>
      <c r="G3280" s="83" t="s">
        <v>67</v>
      </c>
      <c r="H3280" s="80" t="s">
        <v>52</v>
      </c>
      <c r="I3280" s="80" t="s">
        <v>19930</v>
      </c>
      <c r="J3280" s="80" t="s">
        <v>19931</v>
      </c>
      <c r="K3280" s="80" t="s">
        <v>102</v>
      </c>
      <c r="L3280" s="80" t="s">
        <v>159</v>
      </c>
      <c r="M3280" s="81" t="s">
        <v>160</v>
      </c>
      <c r="N3280" s="47" t="s">
        <v>15353</v>
      </c>
      <c r="O3280" s="33">
        <v>3</v>
      </c>
      <c r="P3280" s="3">
        <f t="shared" si="307"/>
        <v>0</v>
      </c>
      <c r="Q3280" s="3">
        <f t="shared" si="308"/>
        <v>0</v>
      </c>
      <c r="R3280" s="3">
        <f t="shared" si="309"/>
        <v>1</v>
      </c>
      <c r="S3280" s="3">
        <f t="shared" si="310"/>
        <v>0</v>
      </c>
      <c r="T3280" s="3">
        <f t="shared" si="311"/>
        <v>0</v>
      </c>
      <c r="U3280" s="3">
        <f t="shared" si="312"/>
        <v>0</v>
      </c>
    </row>
    <row r="3281" spans="1:21" ht="12.75" customHeight="1" x14ac:dyDescent="0.2">
      <c r="A3281" s="82" t="s">
        <v>95</v>
      </c>
      <c r="B3281" s="81" t="s">
        <v>96</v>
      </c>
      <c r="C3281" s="47">
        <v>216224</v>
      </c>
      <c r="D3281" s="80" t="s">
        <v>2400</v>
      </c>
      <c r="E3281" s="81" t="s">
        <v>2432</v>
      </c>
      <c r="F3281" s="82">
        <v>191930496</v>
      </c>
      <c r="G3281" s="83" t="s">
        <v>67</v>
      </c>
      <c r="H3281" s="80" t="s">
        <v>52</v>
      </c>
      <c r="I3281" s="80" t="s">
        <v>19932</v>
      </c>
      <c r="J3281" s="80" t="s">
        <v>19933</v>
      </c>
      <c r="K3281" s="80" t="s">
        <v>102</v>
      </c>
      <c r="L3281" s="80" t="s">
        <v>159</v>
      </c>
      <c r="M3281" s="81" t="s">
        <v>160</v>
      </c>
      <c r="N3281" s="47" t="s">
        <v>15353</v>
      </c>
      <c r="O3281" s="33">
        <v>2</v>
      </c>
      <c r="P3281" s="3">
        <f t="shared" si="307"/>
        <v>0</v>
      </c>
      <c r="Q3281" s="3">
        <f t="shared" si="308"/>
        <v>1</v>
      </c>
      <c r="R3281" s="3">
        <f t="shared" si="309"/>
        <v>0</v>
      </c>
      <c r="S3281" s="3">
        <f t="shared" si="310"/>
        <v>0</v>
      </c>
      <c r="T3281" s="3">
        <f t="shared" si="311"/>
        <v>0</v>
      </c>
      <c r="U3281" s="3">
        <f t="shared" si="312"/>
        <v>0</v>
      </c>
    </row>
    <row r="3282" spans="1:21" ht="12.75" customHeight="1" x14ac:dyDescent="0.2">
      <c r="A3282" s="82" t="s">
        <v>95</v>
      </c>
      <c r="B3282" s="81" t="s">
        <v>96</v>
      </c>
      <c r="C3282" s="47">
        <v>216224</v>
      </c>
      <c r="D3282" s="80" t="s">
        <v>2400</v>
      </c>
      <c r="E3282" s="81" t="s">
        <v>2432</v>
      </c>
      <c r="F3282" s="82">
        <v>192192520</v>
      </c>
      <c r="G3282" s="83" t="s">
        <v>67</v>
      </c>
      <c r="H3282" s="80" t="s">
        <v>52</v>
      </c>
      <c r="I3282" s="80" t="s">
        <v>19934</v>
      </c>
      <c r="J3282" s="80" t="s">
        <v>19935</v>
      </c>
      <c r="K3282" s="80" t="s">
        <v>341</v>
      </c>
      <c r="L3282" s="80" t="s">
        <v>1089</v>
      </c>
      <c r="M3282" s="81" t="s">
        <v>1090</v>
      </c>
      <c r="N3282" s="47" t="s">
        <v>15353</v>
      </c>
      <c r="O3282" s="33">
        <v>2</v>
      </c>
      <c r="P3282" s="3">
        <f t="shared" si="307"/>
        <v>0</v>
      </c>
      <c r="Q3282" s="3">
        <f t="shared" si="308"/>
        <v>1</v>
      </c>
      <c r="R3282" s="3">
        <f t="shared" si="309"/>
        <v>0</v>
      </c>
      <c r="S3282" s="3">
        <f t="shared" si="310"/>
        <v>0</v>
      </c>
      <c r="T3282" s="3">
        <f t="shared" si="311"/>
        <v>0</v>
      </c>
      <c r="U3282" s="3">
        <f t="shared" si="312"/>
        <v>0</v>
      </c>
    </row>
    <row r="3283" spans="1:21" ht="12.75" customHeight="1" x14ac:dyDescent="0.2">
      <c r="A3283" s="82" t="s">
        <v>95</v>
      </c>
      <c r="B3283" s="81" t="s">
        <v>96</v>
      </c>
      <c r="C3283" s="47">
        <v>216224</v>
      </c>
      <c r="D3283" s="80" t="s">
        <v>2400</v>
      </c>
      <c r="E3283" s="81" t="s">
        <v>2432</v>
      </c>
      <c r="F3283" s="82">
        <v>192232019</v>
      </c>
      <c r="G3283" s="83" t="s">
        <v>67</v>
      </c>
      <c r="H3283" s="80" t="s">
        <v>52</v>
      </c>
      <c r="I3283" s="80" t="s">
        <v>18291</v>
      </c>
      <c r="J3283" s="80" t="s">
        <v>18292</v>
      </c>
      <c r="K3283" s="80" t="s">
        <v>341</v>
      </c>
      <c r="L3283" s="80" t="s">
        <v>1089</v>
      </c>
      <c r="M3283" s="81" t="s">
        <v>1090</v>
      </c>
      <c r="N3283" s="47" t="s">
        <v>15353</v>
      </c>
      <c r="O3283" s="33">
        <v>1</v>
      </c>
      <c r="P3283" s="3">
        <f t="shared" si="307"/>
        <v>1</v>
      </c>
      <c r="Q3283" s="3">
        <f t="shared" si="308"/>
        <v>0</v>
      </c>
      <c r="R3283" s="3">
        <f t="shared" si="309"/>
        <v>0</v>
      </c>
      <c r="S3283" s="3">
        <f t="shared" si="310"/>
        <v>0</v>
      </c>
      <c r="T3283" s="3">
        <f t="shared" si="311"/>
        <v>0</v>
      </c>
      <c r="U3283" s="3">
        <f t="shared" si="312"/>
        <v>0</v>
      </c>
    </row>
    <row r="3284" spans="1:21" ht="12.75" customHeight="1" x14ac:dyDescent="0.2">
      <c r="A3284" s="82" t="s">
        <v>95</v>
      </c>
      <c r="B3284" s="81" t="s">
        <v>96</v>
      </c>
      <c r="C3284" s="47">
        <v>216224</v>
      </c>
      <c r="D3284" s="80" t="s">
        <v>2400</v>
      </c>
      <c r="E3284" s="81" t="s">
        <v>2653</v>
      </c>
      <c r="F3284" s="82">
        <v>192193525</v>
      </c>
      <c r="G3284" s="83" t="s">
        <v>105</v>
      </c>
      <c r="H3284" s="80" t="s">
        <v>29</v>
      </c>
      <c r="I3284" s="80" t="s">
        <v>12264</v>
      </c>
      <c r="J3284" s="80" t="s">
        <v>19936</v>
      </c>
      <c r="K3284" s="80" t="s">
        <v>341</v>
      </c>
      <c r="L3284" s="80" t="s">
        <v>631</v>
      </c>
      <c r="M3284" s="81" t="s">
        <v>5586</v>
      </c>
      <c r="N3284" s="47" t="s">
        <v>15353</v>
      </c>
      <c r="O3284" s="33">
        <v>4</v>
      </c>
      <c r="P3284" s="3">
        <f t="shared" si="307"/>
        <v>0</v>
      </c>
      <c r="Q3284" s="3">
        <f t="shared" si="308"/>
        <v>0</v>
      </c>
      <c r="R3284" s="3">
        <f t="shared" si="309"/>
        <v>0</v>
      </c>
      <c r="S3284" s="3">
        <f t="shared" si="310"/>
        <v>1</v>
      </c>
      <c r="T3284" s="3">
        <f t="shared" si="311"/>
        <v>0</v>
      </c>
      <c r="U3284" s="3">
        <f t="shared" si="312"/>
        <v>0</v>
      </c>
    </row>
    <row r="3285" spans="1:21" ht="12.75" customHeight="1" x14ac:dyDescent="0.2">
      <c r="A3285" s="82" t="s">
        <v>95</v>
      </c>
      <c r="B3285" s="81" t="s">
        <v>96</v>
      </c>
      <c r="C3285" s="47">
        <v>216224</v>
      </c>
      <c r="D3285" s="80" t="s">
        <v>2400</v>
      </c>
      <c r="E3285" s="81" t="s">
        <v>2623</v>
      </c>
      <c r="F3285" s="82">
        <v>192024177</v>
      </c>
      <c r="G3285" s="83" t="s">
        <v>105</v>
      </c>
      <c r="H3285" s="80" t="s">
        <v>52</v>
      </c>
      <c r="I3285" s="80" t="s">
        <v>19937</v>
      </c>
      <c r="J3285" s="80" t="s">
        <v>19938</v>
      </c>
      <c r="K3285" s="80" t="s">
        <v>341</v>
      </c>
      <c r="L3285" s="80" t="s">
        <v>342</v>
      </c>
      <c r="M3285" s="81" t="s">
        <v>126</v>
      </c>
      <c r="N3285" s="47" t="s">
        <v>15353</v>
      </c>
      <c r="O3285" s="33">
        <v>2</v>
      </c>
      <c r="P3285" s="3">
        <f t="shared" si="307"/>
        <v>0</v>
      </c>
      <c r="Q3285" s="3">
        <f t="shared" si="308"/>
        <v>1</v>
      </c>
      <c r="R3285" s="3">
        <f t="shared" si="309"/>
        <v>0</v>
      </c>
      <c r="S3285" s="3">
        <f t="shared" si="310"/>
        <v>0</v>
      </c>
      <c r="T3285" s="3">
        <f t="shared" si="311"/>
        <v>0</v>
      </c>
      <c r="U3285" s="3">
        <f t="shared" si="312"/>
        <v>0</v>
      </c>
    </row>
    <row r="3286" spans="1:21" ht="12.75" customHeight="1" x14ac:dyDescent="0.2">
      <c r="A3286" s="82" t="s">
        <v>95</v>
      </c>
      <c r="B3286" s="81" t="s">
        <v>96</v>
      </c>
      <c r="C3286" s="47">
        <v>216224</v>
      </c>
      <c r="D3286" s="80" t="s">
        <v>2400</v>
      </c>
      <c r="E3286" s="81" t="s">
        <v>2623</v>
      </c>
      <c r="F3286" s="82">
        <v>192233914</v>
      </c>
      <c r="G3286" s="83" t="s">
        <v>105</v>
      </c>
      <c r="H3286" s="80" t="s">
        <v>52</v>
      </c>
      <c r="I3286" s="80" t="s">
        <v>19939</v>
      </c>
      <c r="J3286" s="80" t="s">
        <v>19940</v>
      </c>
      <c r="K3286" s="80" t="s">
        <v>341</v>
      </c>
      <c r="L3286" s="80" t="s">
        <v>350</v>
      </c>
      <c r="M3286" s="81" t="s">
        <v>2916</v>
      </c>
      <c r="N3286" s="47" t="s">
        <v>15353</v>
      </c>
      <c r="O3286" s="33">
        <v>2</v>
      </c>
      <c r="P3286" s="3">
        <f t="shared" si="307"/>
        <v>0</v>
      </c>
      <c r="Q3286" s="3">
        <f t="shared" si="308"/>
        <v>1</v>
      </c>
      <c r="R3286" s="3">
        <f t="shared" si="309"/>
        <v>0</v>
      </c>
      <c r="S3286" s="3">
        <f t="shared" si="310"/>
        <v>0</v>
      </c>
      <c r="T3286" s="3">
        <f t="shared" si="311"/>
        <v>0</v>
      </c>
      <c r="U3286" s="3">
        <f t="shared" si="312"/>
        <v>0</v>
      </c>
    </row>
    <row r="3287" spans="1:21" ht="12.75" customHeight="1" x14ac:dyDescent="0.2">
      <c r="A3287" s="82" t="s">
        <v>95</v>
      </c>
      <c r="B3287" s="81" t="s">
        <v>96</v>
      </c>
      <c r="C3287" s="47">
        <v>216224</v>
      </c>
      <c r="D3287" s="80" t="s">
        <v>2400</v>
      </c>
      <c r="E3287" s="81" t="s">
        <v>2623</v>
      </c>
      <c r="F3287" s="82">
        <v>192233983</v>
      </c>
      <c r="G3287" s="83" t="s">
        <v>105</v>
      </c>
      <c r="H3287" s="80" t="s">
        <v>52</v>
      </c>
      <c r="I3287" s="80" t="s">
        <v>19941</v>
      </c>
      <c r="J3287" s="80" t="s">
        <v>19942</v>
      </c>
      <c r="K3287" s="80" t="s">
        <v>341</v>
      </c>
      <c r="L3287" s="80" t="s">
        <v>350</v>
      </c>
      <c r="M3287" s="81" t="s">
        <v>2916</v>
      </c>
      <c r="N3287" s="47" t="s">
        <v>15353</v>
      </c>
      <c r="O3287" s="33">
        <v>2</v>
      </c>
      <c r="P3287" s="3">
        <f t="shared" si="307"/>
        <v>0</v>
      </c>
      <c r="Q3287" s="3">
        <f t="shared" si="308"/>
        <v>1</v>
      </c>
      <c r="R3287" s="3">
        <f t="shared" si="309"/>
        <v>0</v>
      </c>
      <c r="S3287" s="3">
        <f t="shared" si="310"/>
        <v>0</v>
      </c>
      <c r="T3287" s="3">
        <f t="shared" si="311"/>
        <v>0</v>
      </c>
      <c r="U3287" s="3">
        <f t="shared" si="312"/>
        <v>0</v>
      </c>
    </row>
    <row r="3288" spans="1:21" ht="12.75" customHeight="1" x14ac:dyDescent="0.2">
      <c r="A3288" s="82" t="s">
        <v>95</v>
      </c>
      <c r="B3288" s="81" t="s">
        <v>96</v>
      </c>
      <c r="C3288" s="47">
        <v>216224</v>
      </c>
      <c r="D3288" s="80" t="s">
        <v>2400</v>
      </c>
      <c r="E3288" s="81" t="s">
        <v>2623</v>
      </c>
      <c r="F3288" s="82">
        <v>192234064</v>
      </c>
      <c r="G3288" s="83" t="s">
        <v>105</v>
      </c>
      <c r="H3288" s="80" t="s">
        <v>52</v>
      </c>
      <c r="I3288" s="80" t="s">
        <v>19943</v>
      </c>
      <c r="J3288" s="80" t="s">
        <v>19944</v>
      </c>
      <c r="K3288" s="80" t="s">
        <v>341</v>
      </c>
      <c r="L3288" s="80" t="s">
        <v>350</v>
      </c>
      <c r="M3288" s="81" t="s">
        <v>2916</v>
      </c>
      <c r="N3288" s="47" t="s">
        <v>15353</v>
      </c>
      <c r="O3288" s="33">
        <v>2</v>
      </c>
      <c r="P3288" s="3">
        <f t="shared" si="307"/>
        <v>0</v>
      </c>
      <c r="Q3288" s="3">
        <f t="shared" si="308"/>
        <v>1</v>
      </c>
      <c r="R3288" s="3">
        <f t="shared" si="309"/>
        <v>0</v>
      </c>
      <c r="S3288" s="3">
        <f t="shared" si="310"/>
        <v>0</v>
      </c>
      <c r="T3288" s="3">
        <f t="shared" si="311"/>
        <v>0</v>
      </c>
      <c r="U3288" s="3">
        <f t="shared" si="312"/>
        <v>0</v>
      </c>
    </row>
    <row r="3289" spans="1:21" ht="12.75" customHeight="1" x14ac:dyDescent="0.2">
      <c r="A3289" s="82" t="s">
        <v>95</v>
      </c>
      <c r="B3289" s="81" t="s">
        <v>96</v>
      </c>
      <c r="C3289" s="47">
        <v>216224</v>
      </c>
      <c r="D3289" s="80" t="s">
        <v>2400</v>
      </c>
      <c r="E3289" s="81" t="s">
        <v>2623</v>
      </c>
      <c r="F3289" s="82">
        <v>192234118</v>
      </c>
      <c r="G3289" s="83" t="s">
        <v>105</v>
      </c>
      <c r="H3289" s="80" t="s">
        <v>29</v>
      </c>
      <c r="I3289" s="80" t="s">
        <v>19945</v>
      </c>
      <c r="J3289" s="80" t="s">
        <v>19946</v>
      </c>
      <c r="K3289" s="80" t="s">
        <v>341</v>
      </c>
      <c r="L3289" s="80" t="s">
        <v>350</v>
      </c>
      <c r="M3289" s="81" t="s">
        <v>2916</v>
      </c>
      <c r="N3289" s="47" t="s">
        <v>15353</v>
      </c>
      <c r="O3289" s="33">
        <v>3</v>
      </c>
      <c r="P3289" s="3">
        <f t="shared" si="307"/>
        <v>0</v>
      </c>
      <c r="Q3289" s="3">
        <f t="shared" si="308"/>
        <v>0</v>
      </c>
      <c r="R3289" s="3">
        <f t="shared" si="309"/>
        <v>1</v>
      </c>
      <c r="S3289" s="3">
        <f t="shared" si="310"/>
        <v>0</v>
      </c>
      <c r="T3289" s="3">
        <f t="shared" si="311"/>
        <v>0</v>
      </c>
      <c r="U3289" s="3">
        <f t="shared" si="312"/>
        <v>0</v>
      </c>
    </row>
    <row r="3290" spans="1:21" ht="12.75" customHeight="1" x14ac:dyDescent="0.2">
      <c r="A3290" s="82" t="s">
        <v>95</v>
      </c>
      <c r="B3290" s="81" t="s">
        <v>96</v>
      </c>
      <c r="C3290" s="47">
        <v>216224</v>
      </c>
      <c r="D3290" s="80" t="s">
        <v>2400</v>
      </c>
      <c r="E3290" s="81" t="s">
        <v>2623</v>
      </c>
      <c r="F3290" s="82">
        <v>192233913</v>
      </c>
      <c r="G3290" s="83" t="s">
        <v>105</v>
      </c>
      <c r="H3290" s="80" t="s">
        <v>52</v>
      </c>
      <c r="I3290" s="80" t="s">
        <v>19947</v>
      </c>
      <c r="J3290" s="80" t="s">
        <v>19948</v>
      </c>
      <c r="K3290" s="80" t="s">
        <v>341</v>
      </c>
      <c r="L3290" s="80" t="s">
        <v>2279</v>
      </c>
      <c r="M3290" s="81" t="s">
        <v>2280</v>
      </c>
      <c r="N3290" s="47" t="s">
        <v>15353</v>
      </c>
      <c r="O3290" s="33">
        <v>1</v>
      </c>
      <c r="P3290" s="3">
        <f t="shared" si="307"/>
        <v>1</v>
      </c>
      <c r="Q3290" s="3">
        <f t="shared" si="308"/>
        <v>0</v>
      </c>
      <c r="R3290" s="3">
        <f t="shared" si="309"/>
        <v>0</v>
      </c>
      <c r="S3290" s="3">
        <f t="shared" si="310"/>
        <v>0</v>
      </c>
      <c r="T3290" s="3">
        <f t="shared" si="311"/>
        <v>0</v>
      </c>
      <c r="U3290" s="3">
        <f t="shared" si="312"/>
        <v>0</v>
      </c>
    </row>
    <row r="3291" spans="1:21" ht="12.75" customHeight="1" x14ac:dyDescent="0.2">
      <c r="A3291" s="82" t="s">
        <v>95</v>
      </c>
      <c r="B3291" s="81" t="s">
        <v>96</v>
      </c>
      <c r="C3291" s="47">
        <v>216224</v>
      </c>
      <c r="D3291" s="80" t="s">
        <v>2400</v>
      </c>
      <c r="E3291" s="81" t="s">
        <v>2453</v>
      </c>
      <c r="F3291" s="82">
        <v>192193576</v>
      </c>
      <c r="G3291" s="83" t="s">
        <v>67</v>
      </c>
      <c r="H3291" s="80" t="s">
        <v>52</v>
      </c>
      <c r="I3291" s="80" t="s">
        <v>19983</v>
      </c>
      <c r="J3291" s="80" t="s">
        <v>19984</v>
      </c>
      <c r="K3291" s="80" t="s">
        <v>80</v>
      </c>
      <c r="L3291" s="80" t="s">
        <v>81</v>
      </c>
      <c r="M3291" s="81" t="s">
        <v>272</v>
      </c>
      <c r="N3291" s="47" t="s">
        <v>15353</v>
      </c>
      <c r="O3291" s="33">
        <v>2</v>
      </c>
      <c r="P3291" s="3">
        <f t="shared" si="307"/>
        <v>0</v>
      </c>
      <c r="Q3291" s="3">
        <f t="shared" si="308"/>
        <v>1</v>
      </c>
      <c r="R3291" s="3">
        <f t="shared" si="309"/>
        <v>0</v>
      </c>
      <c r="S3291" s="3">
        <f t="shared" si="310"/>
        <v>0</v>
      </c>
      <c r="T3291" s="3">
        <f t="shared" si="311"/>
        <v>0</v>
      </c>
      <c r="U3291" s="3">
        <f t="shared" si="312"/>
        <v>0</v>
      </c>
    </row>
    <row r="3292" spans="1:21" ht="12.75" customHeight="1" x14ac:dyDescent="0.2">
      <c r="A3292" s="82" t="s">
        <v>95</v>
      </c>
      <c r="B3292" s="81" t="s">
        <v>96</v>
      </c>
      <c r="C3292" s="47">
        <v>216224</v>
      </c>
      <c r="D3292" s="80" t="s">
        <v>2400</v>
      </c>
      <c r="E3292" s="81" t="s">
        <v>2453</v>
      </c>
      <c r="F3292" s="82">
        <v>192193594</v>
      </c>
      <c r="G3292" s="83" t="s">
        <v>67</v>
      </c>
      <c r="H3292" s="80" t="s">
        <v>52</v>
      </c>
      <c r="I3292" s="80" t="s">
        <v>19985</v>
      </c>
      <c r="J3292" s="80" t="s">
        <v>18828</v>
      </c>
      <c r="K3292" s="80" t="s">
        <v>80</v>
      </c>
      <c r="L3292" s="80" t="s">
        <v>383</v>
      </c>
      <c r="M3292" s="81" t="s">
        <v>126</v>
      </c>
      <c r="N3292" s="47" t="s">
        <v>15353</v>
      </c>
      <c r="O3292" s="33">
        <v>1</v>
      </c>
      <c r="P3292" s="3">
        <f t="shared" si="307"/>
        <v>1</v>
      </c>
      <c r="Q3292" s="3">
        <f t="shared" si="308"/>
        <v>0</v>
      </c>
      <c r="R3292" s="3">
        <f t="shared" si="309"/>
        <v>0</v>
      </c>
      <c r="S3292" s="3">
        <f t="shared" si="310"/>
        <v>0</v>
      </c>
      <c r="T3292" s="3">
        <f t="shared" si="311"/>
        <v>0</v>
      </c>
      <c r="U3292" s="3">
        <f t="shared" si="312"/>
        <v>0</v>
      </c>
    </row>
    <row r="3293" spans="1:21" ht="12.75" customHeight="1" x14ac:dyDescent="0.2">
      <c r="A3293" s="82" t="s">
        <v>95</v>
      </c>
      <c r="B3293" s="81" t="s">
        <v>96</v>
      </c>
      <c r="C3293" s="47">
        <v>216224</v>
      </c>
      <c r="D3293" s="80" t="s">
        <v>2400</v>
      </c>
      <c r="E3293" s="81" t="s">
        <v>2401</v>
      </c>
      <c r="F3293" s="82">
        <v>192070033</v>
      </c>
      <c r="G3293" s="83" t="s">
        <v>67</v>
      </c>
      <c r="H3293" s="80" t="s">
        <v>52</v>
      </c>
      <c r="I3293" s="80" t="s">
        <v>19986</v>
      </c>
      <c r="J3293" s="80" t="s">
        <v>19987</v>
      </c>
      <c r="K3293" s="80" t="s">
        <v>80</v>
      </c>
      <c r="L3293" s="80" t="s">
        <v>268</v>
      </c>
      <c r="M3293" s="81" t="s">
        <v>269</v>
      </c>
      <c r="N3293" s="47" t="s">
        <v>15353</v>
      </c>
      <c r="O3293" s="33">
        <v>2</v>
      </c>
      <c r="P3293" s="3">
        <f t="shared" si="307"/>
        <v>0</v>
      </c>
      <c r="Q3293" s="3">
        <f t="shared" si="308"/>
        <v>1</v>
      </c>
      <c r="R3293" s="3">
        <f t="shared" si="309"/>
        <v>0</v>
      </c>
      <c r="S3293" s="3">
        <f t="shared" si="310"/>
        <v>0</v>
      </c>
      <c r="T3293" s="3">
        <f t="shared" si="311"/>
        <v>0</v>
      </c>
      <c r="U3293" s="3">
        <f t="shared" si="312"/>
        <v>0</v>
      </c>
    </row>
    <row r="3294" spans="1:21" ht="12.75" customHeight="1" x14ac:dyDescent="0.2">
      <c r="A3294" s="82" t="s">
        <v>95</v>
      </c>
      <c r="B3294" s="81" t="s">
        <v>96</v>
      </c>
      <c r="C3294" s="47">
        <v>216224</v>
      </c>
      <c r="D3294" s="80" t="s">
        <v>2400</v>
      </c>
      <c r="E3294" s="81" t="s">
        <v>2401</v>
      </c>
      <c r="F3294" s="82">
        <v>191894304</v>
      </c>
      <c r="G3294" s="83" t="s">
        <v>67</v>
      </c>
      <c r="H3294" s="80" t="s">
        <v>52</v>
      </c>
      <c r="I3294" s="80" t="s">
        <v>19988</v>
      </c>
      <c r="J3294" s="80" t="s">
        <v>19989</v>
      </c>
      <c r="K3294" s="80" t="s">
        <v>80</v>
      </c>
      <c r="L3294" s="80" t="s">
        <v>268</v>
      </c>
      <c r="M3294" s="81" t="s">
        <v>269</v>
      </c>
      <c r="N3294" s="47" t="s">
        <v>15353</v>
      </c>
      <c r="O3294" s="33">
        <v>2</v>
      </c>
      <c r="P3294" s="3">
        <f t="shared" si="307"/>
        <v>0</v>
      </c>
      <c r="Q3294" s="3">
        <f t="shared" si="308"/>
        <v>1</v>
      </c>
      <c r="R3294" s="3">
        <f t="shared" si="309"/>
        <v>0</v>
      </c>
      <c r="S3294" s="3">
        <f t="shared" si="310"/>
        <v>0</v>
      </c>
      <c r="T3294" s="3">
        <f t="shared" si="311"/>
        <v>0</v>
      </c>
      <c r="U3294" s="3">
        <f t="shared" si="312"/>
        <v>0</v>
      </c>
    </row>
    <row r="3295" spans="1:21" ht="12.75" customHeight="1" x14ac:dyDescent="0.2">
      <c r="A3295" s="82" t="s">
        <v>95</v>
      </c>
      <c r="B3295" s="81" t="s">
        <v>96</v>
      </c>
      <c r="C3295" s="47">
        <v>216224</v>
      </c>
      <c r="D3295" s="80" t="s">
        <v>2400</v>
      </c>
      <c r="E3295" s="81" t="s">
        <v>2401</v>
      </c>
      <c r="F3295" s="82">
        <v>191894314</v>
      </c>
      <c r="G3295" s="83" t="s">
        <v>67</v>
      </c>
      <c r="H3295" s="80" t="s">
        <v>52</v>
      </c>
      <c r="I3295" s="80" t="s">
        <v>19990</v>
      </c>
      <c r="J3295" s="80" t="s">
        <v>19991</v>
      </c>
      <c r="K3295" s="80" t="s">
        <v>80</v>
      </c>
      <c r="L3295" s="80" t="s">
        <v>268</v>
      </c>
      <c r="M3295" s="81" t="s">
        <v>269</v>
      </c>
      <c r="N3295" s="47" t="s">
        <v>15353</v>
      </c>
      <c r="O3295" s="33">
        <v>3</v>
      </c>
      <c r="P3295" s="3">
        <f t="shared" si="307"/>
        <v>0</v>
      </c>
      <c r="Q3295" s="3">
        <f t="shared" si="308"/>
        <v>0</v>
      </c>
      <c r="R3295" s="3">
        <f t="shared" si="309"/>
        <v>1</v>
      </c>
      <c r="S3295" s="3">
        <f t="shared" si="310"/>
        <v>0</v>
      </c>
      <c r="T3295" s="3">
        <f t="shared" si="311"/>
        <v>0</v>
      </c>
      <c r="U3295" s="3">
        <f t="shared" si="312"/>
        <v>0</v>
      </c>
    </row>
    <row r="3296" spans="1:21" ht="12.75" customHeight="1" x14ac:dyDescent="0.2">
      <c r="A3296" s="82" t="s">
        <v>95</v>
      </c>
      <c r="B3296" s="81" t="s">
        <v>96</v>
      </c>
      <c r="C3296" s="47">
        <v>216224</v>
      </c>
      <c r="D3296" s="80" t="s">
        <v>2400</v>
      </c>
      <c r="E3296" s="81" t="s">
        <v>2401</v>
      </c>
      <c r="F3296" s="82">
        <v>192025074</v>
      </c>
      <c r="G3296" s="83" t="s">
        <v>67</v>
      </c>
      <c r="H3296" s="80" t="s">
        <v>29</v>
      </c>
      <c r="I3296" s="80" t="s">
        <v>19993</v>
      </c>
      <c r="J3296" s="80" t="s">
        <v>19994</v>
      </c>
      <c r="K3296" s="80" t="s">
        <v>366</v>
      </c>
      <c r="L3296" s="80" t="s">
        <v>1641</v>
      </c>
      <c r="M3296" s="81" t="s">
        <v>126</v>
      </c>
      <c r="N3296" s="47" t="s">
        <v>15353</v>
      </c>
      <c r="O3296" s="33">
        <v>3</v>
      </c>
      <c r="P3296" s="3">
        <f t="shared" si="307"/>
        <v>0</v>
      </c>
      <c r="Q3296" s="3">
        <f t="shared" si="308"/>
        <v>0</v>
      </c>
      <c r="R3296" s="3">
        <f t="shared" si="309"/>
        <v>1</v>
      </c>
      <c r="S3296" s="3">
        <f t="shared" si="310"/>
        <v>0</v>
      </c>
      <c r="T3296" s="3">
        <f t="shared" si="311"/>
        <v>0</v>
      </c>
      <c r="U3296" s="3">
        <f t="shared" si="312"/>
        <v>0</v>
      </c>
    </row>
    <row r="3297" spans="1:21" ht="12.75" customHeight="1" x14ac:dyDescent="0.2">
      <c r="A3297" s="82" t="s">
        <v>95</v>
      </c>
      <c r="B3297" s="81" t="s">
        <v>96</v>
      </c>
      <c r="C3297" s="47">
        <v>216224</v>
      </c>
      <c r="D3297" s="80" t="s">
        <v>2400</v>
      </c>
      <c r="E3297" s="81" t="s">
        <v>2401</v>
      </c>
      <c r="F3297" s="82">
        <v>192193087</v>
      </c>
      <c r="G3297" s="83" t="s">
        <v>67</v>
      </c>
      <c r="H3297" s="80" t="s">
        <v>52</v>
      </c>
      <c r="I3297" s="80" t="s">
        <v>19996</v>
      </c>
      <c r="J3297" s="80" t="s">
        <v>19997</v>
      </c>
      <c r="K3297" s="80" t="s">
        <v>80</v>
      </c>
      <c r="L3297" s="80" t="s">
        <v>81</v>
      </c>
      <c r="M3297" s="81" t="s">
        <v>126</v>
      </c>
      <c r="N3297" s="47" t="s">
        <v>15353</v>
      </c>
      <c r="O3297" s="33">
        <v>2</v>
      </c>
      <c r="P3297" s="3">
        <f t="shared" si="307"/>
        <v>0</v>
      </c>
      <c r="Q3297" s="3">
        <f t="shared" si="308"/>
        <v>1</v>
      </c>
      <c r="R3297" s="3">
        <f t="shared" si="309"/>
        <v>0</v>
      </c>
      <c r="S3297" s="3">
        <f t="shared" si="310"/>
        <v>0</v>
      </c>
      <c r="T3297" s="3">
        <f t="shared" si="311"/>
        <v>0</v>
      </c>
      <c r="U3297" s="3">
        <f t="shared" si="312"/>
        <v>0</v>
      </c>
    </row>
    <row r="3298" spans="1:21" ht="12.75" customHeight="1" x14ac:dyDescent="0.2">
      <c r="A3298" s="82" t="s">
        <v>95</v>
      </c>
      <c r="B3298" s="81" t="s">
        <v>96</v>
      </c>
      <c r="C3298" s="47">
        <v>216224</v>
      </c>
      <c r="D3298" s="80" t="s">
        <v>2400</v>
      </c>
      <c r="E3298" s="81" t="s">
        <v>2401</v>
      </c>
      <c r="F3298" s="82">
        <v>192235383</v>
      </c>
      <c r="G3298" s="83" t="s">
        <v>67</v>
      </c>
      <c r="H3298" s="80" t="s">
        <v>52</v>
      </c>
      <c r="I3298" s="80" t="s">
        <v>19998</v>
      </c>
      <c r="J3298" s="80" t="s">
        <v>19999</v>
      </c>
      <c r="K3298" s="80" t="s">
        <v>80</v>
      </c>
      <c r="L3298" s="80" t="s">
        <v>383</v>
      </c>
      <c r="M3298" s="81" t="s">
        <v>126</v>
      </c>
      <c r="N3298" s="47" t="s">
        <v>15353</v>
      </c>
      <c r="O3298" s="33">
        <v>2</v>
      </c>
      <c r="P3298" s="3">
        <f t="shared" si="307"/>
        <v>0</v>
      </c>
      <c r="Q3298" s="3">
        <f t="shared" si="308"/>
        <v>1</v>
      </c>
      <c r="R3298" s="3">
        <f t="shared" si="309"/>
        <v>0</v>
      </c>
      <c r="S3298" s="3">
        <f t="shared" si="310"/>
        <v>0</v>
      </c>
      <c r="T3298" s="3">
        <f t="shared" si="311"/>
        <v>0</v>
      </c>
      <c r="U3298" s="3">
        <f t="shared" si="312"/>
        <v>0</v>
      </c>
    </row>
    <row r="3299" spans="1:21" ht="12.75" customHeight="1" x14ac:dyDescent="0.2">
      <c r="A3299" s="82" t="s">
        <v>95</v>
      </c>
      <c r="B3299" s="81" t="s">
        <v>96</v>
      </c>
      <c r="C3299" s="47">
        <v>216224</v>
      </c>
      <c r="D3299" s="80" t="s">
        <v>2400</v>
      </c>
      <c r="E3299" s="81" t="s">
        <v>2401</v>
      </c>
      <c r="F3299" s="82">
        <v>192070005</v>
      </c>
      <c r="G3299" s="83" t="s">
        <v>67</v>
      </c>
      <c r="H3299" s="80" t="s">
        <v>52</v>
      </c>
      <c r="I3299" s="80" t="s">
        <v>20008</v>
      </c>
      <c r="J3299" s="80" t="s">
        <v>20009</v>
      </c>
      <c r="K3299" s="80" t="s">
        <v>80</v>
      </c>
      <c r="L3299" s="80" t="s">
        <v>81</v>
      </c>
      <c r="M3299" s="81" t="s">
        <v>230</v>
      </c>
      <c r="N3299" s="47" t="s">
        <v>15353</v>
      </c>
      <c r="O3299" s="33">
        <v>3</v>
      </c>
      <c r="P3299" s="3">
        <f t="shared" si="307"/>
        <v>0</v>
      </c>
      <c r="Q3299" s="3">
        <f t="shared" si="308"/>
        <v>0</v>
      </c>
      <c r="R3299" s="3">
        <f t="shared" si="309"/>
        <v>1</v>
      </c>
      <c r="S3299" s="3">
        <f t="shared" si="310"/>
        <v>0</v>
      </c>
      <c r="T3299" s="3">
        <f t="shared" si="311"/>
        <v>0</v>
      </c>
      <c r="U3299" s="3">
        <f t="shared" si="312"/>
        <v>0</v>
      </c>
    </row>
    <row r="3300" spans="1:21" ht="12.75" customHeight="1" x14ac:dyDescent="0.2">
      <c r="A3300" s="82" t="s">
        <v>95</v>
      </c>
      <c r="B3300" s="81" t="s">
        <v>96</v>
      </c>
      <c r="C3300" s="47">
        <v>216224</v>
      </c>
      <c r="D3300" s="80" t="s">
        <v>2400</v>
      </c>
      <c r="E3300" s="81" t="s">
        <v>2401</v>
      </c>
      <c r="F3300" s="82">
        <v>191933517</v>
      </c>
      <c r="G3300" s="83" t="s">
        <v>67</v>
      </c>
      <c r="H3300" s="80" t="s">
        <v>52</v>
      </c>
      <c r="I3300" s="80" t="s">
        <v>20017</v>
      </c>
      <c r="J3300" s="80" t="s">
        <v>20018</v>
      </c>
      <c r="K3300" s="80" t="s">
        <v>80</v>
      </c>
      <c r="L3300" s="80" t="s">
        <v>81</v>
      </c>
      <c r="M3300" s="81" t="s">
        <v>272</v>
      </c>
      <c r="N3300" s="47" t="s">
        <v>15353</v>
      </c>
      <c r="O3300" s="33">
        <v>3</v>
      </c>
      <c r="P3300" s="3">
        <f t="shared" si="307"/>
        <v>0</v>
      </c>
      <c r="Q3300" s="3">
        <f t="shared" si="308"/>
        <v>0</v>
      </c>
      <c r="R3300" s="3">
        <f t="shared" si="309"/>
        <v>1</v>
      </c>
      <c r="S3300" s="3">
        <f t="shared" si="310"/>
        <v>0</v>
      </c>
      <c r="T3300" s="3">
        <f t="shared" si="311"/>
        <v>0</v>
      </c>
      <c r="U3300" s="3">
        <f t="shared" si="312"/>
        <v>0</v>
      </c>
    </row>
    <row r="3301" spans="1:21" ht="12.75" customHeight="1" x14ac:dyDescent="0.2">
      <c r="A3301" s="82" t="s">
        <v>95</v>
      </c>
      <c r="B3301" s="81" t="s">
        <v>96</v>
      </c>
      <c r="C3301" s="47">
        <v>216224</v>
      </c>
      <c r="D3301" s="80" t="s">
        <v>2400</v>
      </c>
      <c r="E3301" s="81" t="s">
        <v>2401</v>
      </c>
      <c r="F3301" s="82">
        <v>191894311</v>
      </c>
      <c r="G3301" s="83" t="s">
        <v>67</v>
      </c>
      <c r="H3301" s="80" t="s">
        <v>52</v>
      </c>
      <c r="I3301" s="80" t="s">
        <v>20019</v>
      </c>
      <c r="J3301" s="80" t="s">
        <v>20020</v>
      </c>
      <c r="K3301" s="80" t="s">
        <v>80</v>
      </c>
      <c r="L3301" s="80" t="s">
        <v>81</v>
      </c>
      <c r="M3301" s="81" t="s">
        <v>215</v>
      </c>
      <c r="N3301" s="47" t="s">
        <v>15353</v>
      </c>
      <c r="O3301" s="33">
        <v>2</v>
      </c>
      <c r="P3301" s="3">
        <f t="shared" si="307"/>
        <v>0</v>
      </c>
      <c r="Q3301" s="3">
        <f t="shared" si="308"/>
        <v>1</v>
      </c>
      <c r="R3301" s="3">
        <f t="shared" si="309"/>
        <v>0</v>
      </c>
      <c r="S3301" s="3">
        <f t="shared" si="310"/>
        <v>0</v>
      </c>
      <c r="T3301" s="3">
        <f t="shared" si="311"/>
        <v>0</v>
      </c>
      <c r="U3301" s="3">
        <f t="shared" si="312"/>
        <v>0</v>
      </c>
    </row>
    <row r="3302" spans="1:21" ht="12.75" customHeight="1" x14ac:dyDescent="0.2">
      <c r="A3302" s="82" t="s">
        <v>95</v>
      </c>
      <c r="B3302" s="81" t="s">
        <v>96</v>
      </c>
      <c r="C3302" s="47">
        <v>216224</v>
      </c>
      <c r="D3302" s="80" t="s">
        <v>2400</v>
      </c>
      <c r="E3302" s="81" t="s">
        <v>2401</v>
      </c>
      <c r="F3302" s="82">
        <v>192033915</v>
      </c>
      <c r="G3302" s="83" t="s">
        <v>67</v>
      </c>
      <c r="H3302" s="80" t="s">
        <v>52</v>
      </c>
      <c r="I3302" s="80" t="s">
        <v>20029</v>
      </c>
      <c r="J3302" s="80" t="s">
        <v>20030</v>
      </c>
      <c r="K3302" s="80" t="s">
        <v>80</v>
      </c>
      <c r="L3302" s="80" t="s">
        <v>81</v>
      </c>
      <c r="M3302" s="81" t="s">
        <v>230</v>
      </c>
      <c r="N3302" s="47" t="s">
        <v>15353</v>
      </c>
      <c r="O3302" s="33">
        <v>3</v>
      </c>
      <c r="P3302" s="3">
        <f t="shared" si="307"/>
        <v>0</v>
      </c>
      <c r="Q3302" s="3">
        <f t="shared" si="308"/>
        <v>0</v>
      </c>
      <c r="R3302" s="3">
        <f t="shared" si="309"/>
        <v>1</v>
      </c>
      <c r="S3302" s="3">
        <f t="shared" si="310"/>
        <v>0</v>
      </c>
      <c r="T3302" s="3">
        <f t="shared" si="311"/>
        <v>0</v>
      </c>
      <c r="U3302" s="3">
        <f t="shared" si="312"/>
        <v>0</v>
      </c>
    </row>
    <row r="3303" spans="1:21" ht="12.75" customHeight="1" x14ac:dyDescent="0.2">
      <c r="A3303" s="82" t="s">
        <v>95</v>
      </c>
      <c r="B3303" s="81" t="s">
        <v>96</v>
      </c>
      <c r="C3303" s="47">
        <v>216224</v>
      </c>
      <c r="D3303" s="80" t="s">
        <v>2400</v>
      </c>
      <c r="E3303" s="81" t="s">
        <v>2401</v>
      </c>
      <c r="F3303" s="82">
        <v>192193035</v>
      </c>
      <c r="G3303" s="83" t="s">
        <v>67</v>
      </c>
      <c r="H3303" s="80" t="s">
        <v>52</v>
      </c>
      <c r="I3303" s="80" t="s">
        <v>20031</v>
      </c>
      <c r="J3303" s="80" t="s">
        <v>20032</v>
      </c>
      <c r="K3303" s="80" t="s">
        <v>80</v>
      </c>
      <c r="L3303" s="80" t="s">
        <v>81</v>
      </c>
      <c r="M3303" s="81" t="s">
        <v>1753</v>
      </c>
      <c r="N3303" s="47" t="s">
        <v>15353</v>
      </c>
      <c r="O3303" s="33">
        <v>3</v>
      </c>
      <c r="P3303" s="3">
        <f t="shared" si="307"/>
        <v>0</v>
      </c>
      <c r="Q3303" s="3">
        <f t="shared" si="308"/>
        <v>0</v>
      </c>
      <c r="R3303" s="3">
        <f t="shared" si="309"/>
        <v>1</v>
      </c>
      <c r="S3303" s="3">
        <f t="shared" si="310"/>
        <v>0</v>
      </c>
      <c r="T3303" s="3">
        <f t="shared" si="311"/>
        <v>0</v>
      </c>
      <c r="U3303" s="3">
        <f t="shared" si="312"/>
        <v>0</v>
      </c>
    </row>
    <row r="3304" spans="1:21" ht="12.75" customHeight="1" x14ac:dyDescent="0.2">
      <c r="A3304" s="82" t="s">
        <v>95</v>
      </c>
      <c r="B3304" s="81" t="s">
        <v>96</v>
      </c>
      <c r="C3304" s="47">
        <v>216224</v>
      </c>
      <c r="D3304" s="80" t="s">
        <v>2400</v>
      </c>
      <c r="E3304" s="81" t="s">
        <v>2401</v>
      </c>
      <c r="F3304" s="82">
        <v>192024663</v>
      </c>
      <c r="G3304" s="83" t="s">
        <v>67</v>
      </c>
      <c r="H3304" s="80" t="s">
        <v>52</v>
      </c>
      <c r="I3304" s="80" t="s">
        <v>20033</v>
      </c>
      <c r="J3304" s="80" t="s">
        <v>20034</v>
      </c>
      <c r="K3304" s="80" t="s">
        <v>80</v>
      </c>
      <c r="L3304" s="80" t="s">
        <v>81</v>
      </c>
      <c r="M3304" s="81" t="s">
        <v>235</v>
      </c>
      <c r="N3304" s="47" t="s">
        <v>15353</v>
      </c>
      <c r="O3304" s="33">
        <v>2</v>
      </c>
      <c r="P3304" s="3">
        <f t="shared" si="307"/>
        <v>0</v>
      </c>
      <c r="Q3304" s="3">
        <f t="shared" si="308"/>
        <v>1</v>
      </c>
      <c r="R3304" s="3">
        <f t="shared" si="309"/>
        <v>0</v>
      </c>
      <c r="S3304" s="3">
        <f t="shared" si="310"/>
        <v>0</v>
      </c>
      <c r="T3304" s="3">
        <f t="shared" si="311"/>
        <v>0</v>
      </c>
      <c r="U3304" s="3">
        <f t="shared" si="312"/>
        <v>0</v>
      </c>
    </row>
    <row r="3305" spans="1:21" ht="12.75" customHeight="1" x14ac:dyDescent="0.2">
      <c r="A3305" s="82" t="s">
        <v>95</v>
      </c>
      <c r="B3305" s="81" t="s">
        <v>96</v>
      </c>
      <c r="C3305" s="47">
        <v>216224</v>
      </c>
      <c r="D3305" s="80" t="s">
        <v>2400</v>
      </c>
      <c r="E3305" s="81" t="s">
        <v>2401</v>
      </c>
      <c r="F3305" s="82">
        <v>192192998</v>
      </c>
      <c r="G3305" s="83" t="s">
        <v>67</v>
      </c>
      <c r="H3305" s="80" t="s">
        <v>52</v>
      </c>
      <c r="I3305" s="80" t="s">
        <v>20037</v>
      </c>
      <c r="J3305" s="80" t="s">
        <v>20038</v>
      </c>
      <c r="K3305" s="80" t="s">
        <v>80</v>
      </c>
      <c r="L3305" s="80" t="s">
        <v>81</v>
      </c>
      <c r="M3305" s="81" t="s">
        <v>8086</v>
      </c>
      <c r="N3305" s="47" t="s">
        <v>15353</v>
      </c>
      <c r="O3305" s="33">
        <v>2</v>
      </c>
      <c r="P3305" s="3">
        <f t="shared" si="307"/>
        <v>0</v>
      </c>
      <c r="Q3305" s="3">
        <f t="shared" si="308"/>
        <v>1</v>
      </c>
      <c r="R3305" s="3">
        <f t="shared" si="309"/>
        <v>0</v>
      </c>
      <c r="S3305" s="3">
        <f t="shared" si="310"/>
        <v>0</v>
      </c>
      <c r="T3305" s="3">
        <f t="shared" si="311"/>
        <v>0</v>
      </c>
      <c r="U3305" s="3">
        <f t="shared" si="312"/>
        <v>0</v>
      </c>
    </row>
    <row r="3306" spans="1:21" ht="12.75" customHeight="1" x14ac:dyDescent="0.2">
      <c r="A3306" s="82" t="s">
        <v>95</v>
      </c>
      <c r="B3306" s="81" t="s">
        <v>96</v>
      </c>
      <c r="C3306" s="47">
        <v>216224</v>
      </c>
      <c r="D3306" s="80" t="s">
        <v>2400</v>
      </c>
      <c r="E3306" s="81" t="s">
        <v>2401</v>
      </c>
      <c r="F3306" s="82">
        <v>192193008</v>
      </c>
      <c r="G3306" s="83" t="s">
        <v>67</v>
      </c>
      <c r="H3306" s="80" t="s">
        <v>52</v>
      </c>
      <c r="I3306" s="80" t="s">
        <v>20039</v>
      </c>
      <c r="J3306" s="80" t="s">
        <v>20040</v>
      </c>
      <c r="K3306" s="80" t="s">
        <v>80</v>
      </c>
      <c r="L3306" s="80" t="s">
        <v>81</v>
      </c>
      <c r="M3306" s="81" t="s">
        <v>126</v>
      </c>
      <c r="N3306" s="47" t="s">
        <v>15353</v>
      </c>
      <c r="O3306" s="33">
        <v>1</v>
      </c>
      <c r="P3306" s="3">
        <f t="shared" si="307"/>
        <v>1</v>
      </c>
      <c r="Q3306" s="3">
        <f t="shared" si="308"/>
        <v>0</v>
      </c>
      <c r="R3306" s="3">
        <f t="shared" si="309"/>
        <v>0</v>
      </c>
      <c r="S3306" s="3">
        <f t="shared" si="310"/>
        <v>0</v>
      </c>
      <c r="T3306" s="3">
        <f t="shared" si="311"/>
        <v>0</v>
      </c>
      <c r="U3306" s="3">
        <f t="shared" si="312"/>
        <v>0</v>
      </c>
    </row>
    <row r="3307" spans="1:21" ht="12.75" customHeight="1" x14ac:dyDescent="0.2">
      <c r="A3307" s="82" t="s">
        <v>95</v>
      </c>
      <c r="B3307" s="81" t="s">
        <v>96</v>
      </c>
      <c r="C3307" s="47">
        <v>216224</v>
      </c>
      <c r="D3307" s="80" t="s">
        <v>2400</v>
      </c>
      <c r="E3307" s="81" t="s">
        <v>2401</v>
      </c>
      <c r="F3307" s="82">
        <v>191933318</v>
      </c>
      <c r="G3307" s="83" t="s">
        <v>67</v>
      </c>
      <c r="H3307" s="80" t="s">
        <v>52</v>
      </c>
      <c r="I3307" s="80" t="s">
        <v>11349</v>
      </c>
      <c r="J3307" s="80" t="s">
        <v>11350</v>
      </c>
      <c r="K3307" s="80" t="s">
        <v>80</v>
      </c>
      <c r="L3307" s="80" t="s">
        <v>200</v>
      </c>
      <c r="M3307" s="81" t="s">
        <v>1957</v>
      </c>
      <c r="N3307" s="47" t="s">
        <v>15353</v>
      </c>
      <c r="O3307" s="33">
        <v>3</v>
      </c>
      <c r="P3307" s="3">
        <f t="shared" si="307"/>
        <v>0</v>
      </c>
      <c r="Q3307" s="3">
        <f t="shared" si="308"/>
        <v>0</v>
      </c>
      <c r="R3307" s="3">
        <f t="shared" si="309"/>
        <v>1</v>
      </c>
      <c r="S3307" s="3">
        <f t="shared" si="310"/>
        <v>0</v>
      </c>
      <c r="T3307" s="3">
        <f t="shared" si="311"/>
        <v>0</v>
      </c>
      <c r="U3307" s="3">
        <f t="shared" si="312"/>
        <v>0</v>
      </c>
    </row>
    <row r="3308" spans="1:21" ht="12.75" customHeight="1" x14ac:dyDescent="0.2">
      <c r="A3308" s="82" t="s">
        <v>95</v>
      </c>
      <c r="B3308" s="81" t="s">
        <v>96</v>
      </c>
      <c r="C3308" s="47">
        <v>216224</v>
      </c>
      <c r="D3308" s="80" t="s">
        <v>2400</v>
      </c>
      <c r="E3308" s="81" t="s">
        <v>2401</v>
      </c>
      <c r="F3308" s="82">
        <v>192024748</v>
      </c>
      <c r="G3308" s="83" t="s">
        <v>67</v>
      </c>
      <c r="H3308" s="80" t="s">
        <v>52</v>
      </c>
      <c r="I3308" s="80" t="s">
        <v>20047</v>
      </c>
      <c r="J3308" s="80" t="s">
        <v>20048</v>
      </c>
      <c r="K3308" s="80" t="s">
        <v>315</v>
      </c>
      <c r="L3308" s="80" t="s">
        <v>387</v>
      </c>
      <c r="M3308" s="81" t="s">
        <v>388</v>
      </c>
      <c r="N3308" s="47" t="s">
        <v>15353</v>
      </c>
      <c r="O3308" s="33">
        <v>3</v>
      </c>
      <c r="P3308" s="3">
        <f t="shared" si="307"/>
        <v>0</v>
      </c>
      <c r="Q3308" s="3">
        <f t="shared" si="308"/>
        <v>0</v>
      </c>
      <c r="R3308" s="3">
        <f t="shared" si="309"/>
        <v>1</v>
      </c>
      <c r="S3308" s="3">
        <f t="shared" si="310"/>
        <v>0</v>
      </c>
      <c r="T3308" s="3">
        <f t="shared" si="311"/>
        <v>0</v>
      </c>
      <c r="U3308" s="3">
        <f t="shared" si="312"/>
        <v>0</v>
      </c>
    </row>
    <row r="3309" spans="1:21" ht="12.75" customHeight="1" x14ac:dyDescent="0.2">
      <c r="A3309" s="82" t="s">
        <v>95</v>
      </c>
      <c r="B3309" s="81" t="s">
        <v>96</v>
      </c>
      <c r="C3309" s="47">
        <v>216224</v>
      </c>
      <c r="D3309" s="80" t="s">
        <v>2400</v>
      </c>
      <c r="E3309" s="81" t="s">
        <v>2401</v>
      </c>
      <c r="F3309" s="82">
        <v>192192966</v>
      </c>
      <c r="G3309" s="83" t="s">
        <v>67</v>
      </c>
      <c r="H3309" s="80" t="s">
        <v>52</v>
      </c>
      <c r="I3309" s="80" t="s">
        <v>20050</v>
      </c>
      <c r="J3309" s="80" t="s">
        <v>20051</v>
      </c>
      <c r="K3309" s="80" t="s">
        <v>80</v>
      </c>
      <c r="L3309" s="80" t="s">
        <v>383</v>
      </c>
      <c r="M3309" s="81" t="s">
        <v>2472</v>
      </c>
      <c r="N3309" s="47" t="s">
        <v>15353</v>
      </c>
      <c r="O3309" s="33">
        <v>2</v>
      </c>
      <c r="P3309" s="3">
        <f t="shared" si="307"/>
        <v>0</v>
      </c>
      <c r="Q3309" s="3">
        <f t="shared" si="308"/>
        <v>1</v>
      </c>
      <c r="R3309" s="3">
        <f t="shared" si="309"/>
        <v>0</v>
      </c>
      <c r="S3309" s="3">
        <f t="shared" si="310"/>
        <v>0</v>
      </c>
      <c r="T3309" s="3">
        <f t="shared" si="311"/>
        <v>0</v>
      </c>
      <c r="U3309" s="3">
        <f t="shared" si="312"/>
        <v>0</v>
      </c>
    </row>
    <row r="3310" spans="1:21" ht="12.75" customHeight="1" x14ac:dyDescent="0.2">
      <c r="A3310" s="82" t="s">
        <v>95</v>
      </c>
      <c r="B3310" s="81" t="s">
        <v>96</v>
      </c>
      <c r="C3310" s="47">
        <v>216224</v>
      </c>
      <c r="D3310" s="80" t="s">
        <v>2400</v>
      </c>
      <c r="E3310" s="81" t="s">
        <v>2401</v>
      </c>
      <c r="F3310" s="82">
        <v>192235415</v>
      </c>
      <c r="G3310" s="83" t="s">
        <v>67</v>
      </c>
      <c r="H3310" s="80" t="s">
        <v>52</v>
      </c>
      <c r="I3310" s="80" t="s">
        <v>20054</v>
      </c>
      <c r="J3310" s="80" t="s">
        <v>20055</v>
      </c>
      <c r="K3310" s="80" t="s">
        <v>80</v>
      </c>
      <c r="L3310" s="80" t="s">
        <v>200</v>
      </c>
      <c r="M3310" s="81" t="s">
        <v>755</v>
      </c>
      <c r="N3310" s="47" t="s">
        <v>15353</v>
      </c>
      <c r="O3310" s="33">
        <v>1</v>
      </c>
      <c r="P3310" s="3">
        <f t="shared" si="307"/>
        <v>1</v>
      </c>
      <c r="Q3310" s="3">
        <f t="shared" si="308"/>
        <v>0</v>
      </c>
      <c r="R3310" s="3">
        <f t="shared" si="309"/>
        <v>0</v>
      </c>
      <c r="S3310" s="3">
        <f t="shared" si="310"/>
        <v>0</v>
      </c>
      <c r="T3310" s="3">
        <f t="shared" si="311"/>
        <v>0</v>
      </c>
      <c r="U3310" s="3">
        <f t="shared" si="312"/>
        <v>0</v>
      </c>
    </row>
    <row r="3311" spans="1:21" ht="12.75" customHeight="1" x14ac:dyDescent="0.2">
      <c r="A3311" s="82" t="s">
        <v>95</v>
      </c>
      <c r="B3311" s="81" t="s">
        <v>96</v>
      </c>
      <c r="C3311" s="47">
        <v>216224</v>
      </c>
      <c r="D3311" s="80" t="s">
        <v>2400</v>
      </c>
      <c r="E3311" s="81" t="s">
        <v>2453</v>
      </c>
      <c r="F3311" s="82">
        <v>191894595</v>
      </c>
      <c r="G3311" s="83" t="s">
        <v>67</v>
      </c>
      <c r="H3311" s="80" t="s">
        <v>52</v>
      </c>
      <c r="I3311" s="80" t="s">
        <v>20058</v>
      </c>
      <c r="J3311" s="80" t="s">
        <v>20059</v>
      </c>
      <c r="K3311" s="80" t="s">
        <v>80</v>
      </c>
      <c r="L3311" s="80" t="s">
        <v>200</v>
      </c>
      <c r="M3311" s="81" t="s">
        <v>755</v>
      </c>
      <c r="N3311" s="47" t="s">
        <v>15353</v>
      </c>
      <c r="O3311" s="33">
        <v>3</v>
      </c>
      <c r="P3311" s="3">
        <f t="shared" si="307"/>
        <v>0</v>
      </c>
      <c r="Q3311" s="3">
        <f t="shared" si="308"/>
        <v>0</v>
      </c>
      <c r="R3311" s="3">
        <f t="shared" si="309"/>
        <v>1</v>
      </c>
      <c r="S3311" s="3">
        <f t="shared" si="310"/>
        <v>0</v>
      </c>
      <c r="T3311" s="3">
        <f t="shared" si="311"/>
        <v>0</v>
      </c>
      <c r="U3311" s="3">
        <f t="shared" si="312"/>
        <v>0</v>
      </c>
    </row>
    <row r="3312" spans="1:21" ht="12.75" customHeight="1" x14ac:dyDescent="0.2">
      <c r="A3312" s="82" t="s">
        <v>95</v>
      </c>
      <c r="B3312" s="81" t="s">
        <v>96</v>
      </c>
      <c r="C3312" s="47">
        <v>216224</v>
      </c>
      <c r="D3312" s="80" t="s">
        <v>2400</v>
      </c>
      <c r="E3312" s="81" t="s">
        <v>2401</v>
      </c>
      <c r="F3312" s="82">
        <v>191894339</v>
      </c>
      <c r="G3312" s="83" t="s">
        <v>67</v>
      </c>
      <c r="H3312" s="80" t="s">
        <v>52</v>
      </c>
      <c r="I3312" s="80" t="s">
        <v>20063</v>
      </c>
      <c r="J3312" s="80" t="s">
        <v>20064</v>
      </c>
      <c r="K3312" s="80" t="s">
        <v>80</v>
      </c>
      <c r="L3312" s="80" t="s">
        <v>268</v>
      </c>
      <c r="M3312" s="81" t="s">
        <v>471</v>
      </c>
      <c r="N3312" s="47" t="s">
        <v>15353</v>
      </c>
      <c r="O3312" s="33">
        <v>2</v>
      </c>
      <c r="P3312" s="3">
        <f t="shared" si="307"/>
        <v>0</v>
      </c>
      <c r="Q3312" s="3">
        <f t="shared" si="308"/>
        <v>1</v>
      </c>
      <c r="R3312" s="3">
        <f t="shared" si="309"/>
        <v>0</v>
      </c>
      <c r="S3312" s="3">
        <f t="shared" si="310"/>
        <v>0</v>
      </c>
      <c r="T3312" s="3">
        <f t="shared" si="311"/>
        <v>0</v>
      </c>
      <c r="U3312" s="3">
        <f t="shared" si="312"/>
        <v>0</v>
      </c>
    </row>
    <row r="3313" spans="1:21" ht="12.75" customHeight="1" x14ac:dyDescent="0.2">
      <c r="A3313" s="82" t="s">
        <v>95</v>
      </c>
      <c r="B3313" s="81" t="s">
        <v>96</v>
      </c>
      <c r="C3313" s="47">
        <v>216224</v>
      </c>
      <c r="D3313" s="80" t="s">
        <v>2400</v>
      </c>
      <c r="E3313" s="81" t="s">
        <v>2401</v>
      </c>
      <c r="F3313" s="82">
        <v>192025043</v>
      </c>
      <c r="G3313" s="83" t="s">
        <v>67</v>
      </c>
      <c r="H3313" s="80" t="s">
        <v>52</v>
      </c>
      <c r="I3313" s="80" t="s">
        <v>20067</v>
      </c>
      <c r="J3313" s="80" t="s">
        <v>20068</v>
      </c>
      <c r="K3313" s="80" t="s">
        <v>80</v>
      </c>
      <c r="L3313" s="80" t="s">
        <v>383</v>
      </c>
      <c r="M3313" s="81" t="s">
        <v>384</v>
      </c>
      <c r="N3313" s="47" t="s">
        <v>15353</v>
      </c>
      <c r="O3313" s="33">
        <v>2</v>
      </c>
      <c r="P3313" s="3">
        <f t="shared" si="307"/>
        <v>0</v>
      </c>
      <c r="Q3313" s="3">
        <f t="shared" si="308"/>
        <v>1</v>
      </c>
      <c r="R3313" s="3">
        <f t="shared" si="309"/>
        <v>0</v>
      </c>
      <c r="S3313" s="3">
        <f t="shared" si="310"/>
        <v>0</v>
      </c>
      <c r="T3313" s="3">
        <f t="shared" si="311"/>
        <v>0</v>
      </c>
      <c r="U3313" s="3">
        <f t="shared" si="312"/>
        <v>0</v>
      </c>
    </row>
    <row r="3314" spans="1:21" ht="12.75" customHeight="1" x14ac:dyDescent="0.2">
      <c r="A3314" s="82" t="s">
        <v>95</v>
      </c>
      <c r="B3314" s="81" t="s">
        <v>96</v>
      </c>
      <c r="C3314" s="47">
        <v>216224</v>
      </c>
      <c r="D3314" s="80" t="s">
        <v>2400</v>
      </c>
      <c r="E3314" s="81" t="s">
        <v>2401</v>
      </c>
      <c r="F3314" s="82">
        <v>192193058</v>
      </c>
      <c r="G3314" s="83" t="s">
        <v>67</v>
      </c>
      <c r="H3314" s="80" t="s">
        <v>52</v>
      </c>
      <c r="I3314" s="80" t="s">
        <v>20069</v>
      </c>
      <c r="J3314" s="80" t="s">
        <v>20070</v>
      </c>
      <c r="K3314" s="80" t="s">
        <v>80</v>
      </c>
      <c r="L3314" s="80" t="s">
        <v>383</v>
      </c>
      <c r="M3314" s="81" t="s">
        <v>126</v>
      </c>
      <c r="N3314" s="47" t="s">
        <v>15353</v>
      </c>
      <c r="O3314" s="33">
        <v>2</v>
      </c>
      <c r="P3314" s="3">
        <f t="shared" si="307"/>
        <v>0</v>
      </c>
      <c r="Q3314" s="3">
        <f t="shared" si="308"/>
        <v>1</v>
      </c>
      <c r="R3314" s="3">
        <f t="shared" si="309"/>
        <v>0</v>
      </c>
      <c r="S3314" s="3">
        <f t="shared" si="310"/>
        <v>0</v>
      </c>
      <c r="T3314" s="3">
        <f t="shared" si="311"/>
        <v>0</v>
      </c>
      <c r="U3314" s="3">
        <f t="shared" si="312"/>
        <v>0</v>
      </c>
    </row>
    <row r="3315" spans="1:21" ht="12.75" customHeight="1" x14ac:dyDescent="0.2">
      <c r="A3315" s="82" t="s">
        <v>95</v>
      </c>
      <c r="B3315" s="81" t="s">
        <v>96</v>
      </c>
      <c r="C3315" s="47">
        <v>216224</v>
      </c>
      <c r="D3315" s="80" t="s">
        <v>2400</v>
      </c>
      <c r="E3315" s="81" t="s">
        <v>2401</v>
      </c>
      <c r="F3315" s="82">
        <v>192193056</v>
      </c>
      <c r="G3315" s="83" t="s">
        <v>67</v>
      </c>
      <c r="H3315" s="80" t="s">
        <v>52</v>
      </c>
      <c r="I3315" s="80" t="s">
        <v>20081</v>
      </c>
      <c r="J3315" s="80" t="s">
        <v>20082</v>
      </c>
      <c r="K3315" s="80" t="s">
        <v>80</v>
      </c>
      <c r="L3315" s="80" t="s">
        <v>383</v>
      </c>
      <c r="M3315" s="81" t="s">
        <v>126</v>
      </c>
      <c r="N3315" s="47" t="s">
        <v>15353</v>
      </c>
      <c r="O3315" s="33">
        <v>1</v>
      </c>
      <c r="P3315" s="3">
        <f t="shared" si="307"/>
        <v>1</v>
      </c>
      <c r="Q3315" s="3">
        <f t="shared" si="308"/>
        <v>0</v>
      </c>
      <c r="R3315" s="3">
        <f t="shared" si="309"/>
        <v>0</v>
      </c>
      <c r="S3315" s="3">
        <f t="shared" si="310"/>
        <v>0</v>
      </c>
      <c r="T3315" s="3">
        <f t="shared" si="311"/>
        <v>0</v>
      </c>
      <c r="U3315" s="3">
        <f t="shared" si="312"/>
        <v>0</v>
      </c>
    </row>
    <row r="3316" spans="1:21" ht="12.75" customHeight="1" x14ac:dyDescent="0.2">
      <c r="A3316" s="82" t="s">
        <v>95</v>
      </c>
      <c r="B3316" s="81" t="s">
        <v>96</v>
      </c>
      <c r="C3316" s="47">
        <v>216224</v>
      </c>
      <c r="D3316" s="80" t="s">
        <v>2400</v>
      </c>
      <c r="E3316" s="81" t="s">
        <v>2401</v>
      </c>
      <c r="F3316" s="82">
        <v>192192971</v>
      </c>
      <c r="G3316" s="83" t="s">
        <v>67</v>
      </c>
      <c r="H3316" s="80" t="s">
        <v>52</v>
      </c>
      <c r="I3316" s="80" t="s">
        <v>20083</v>
      </c>
      <c r="J3316" s="80" t="s">
        <v>20084</v>
      </c>
      <c r="K3316" s="80" t="s">
        <v>80</v>
      </c>
      <c r="L3316" s="80" t="s">
        <v>700</v>
      </c>
      <c r="M3316" s="81" t="s">
        <v>705</v>
      </c>
      <c r="N3316" s="47" t="s">
        <v>15353</v>
      </c>
      <c r="O3316" s="33">
        <v>2</v>
      </c>
      <c r="P3316" s="3">
        <f t="shared" si="307"/>
        <v>0</v>
      </c>
      <c r="Q3316" s="3">
        <f t="shared" si="308"/>
        <v>1</v>
      </c>
      <c r="R3316" s="3">
        <f t="shared" si="309"/>
        <v>0</v>
      </c>
      <c r="S3316" s="3">
        <f t="shared" si="310"/>
        <v>0</v>
      </c>
      <c r="T3316" s="3">
        <f t="shared" si="311"/>
        <v>0</v>
      </c>
      <c r="U3316" s="3">
        <f t="shared" si="312"/>
        <v>0</v>
      </c>
    </row>
    <row r="3317" spans="1:21" ht="12.75" customHeight="1" x14ac:dyDescent="0.2">
      <c r="A3317" s="82" t="s">
        <v>95</v>
      </c>
      <c r="B3317" s="81" t="s">
        <v>96</v>
      </c>
      <c r="C3317" s="47">
        <v>216224</v>
      </c>
      <c r="D3317" s="80" t="s">
        <v>2400</v>
      </c>
      <c r="E3317" s="81" t="s">
        <v>2401</v>
      </c>
      <c r="F3317" s="82">
        <v>192192922</v>
      </c>
      <c r="G3317" s="83" t="s">
        <v>67</v>
      </c>
      <c r="H3317" s="80" t="s">
        <v>52</v>
      </c>
      <c r="I3317" s="80" t="s">
        <v>20085</v>
      </c>
      <c r="J3317" s="80" t="s">
        <v>20086</v>
      </c>
      <c r="K3317" s="80" t="s">
        <v>80</v>
      </c>
      <c r="L3317" s="80" t="s">
        <v>700</v>
      </c>
      <c r="M3317" s="81" t="s">
        <v>2410</v>
      </c>
      <c r="N3317" s="47" t="s">
        <v>15353</v>
      </c>
      <c r="O3317" s="33">
        <v>1</v>
      </c>
      <c r="P3317" s="3">
        <f t="shared" si="307"/>
        <v>1</v>
      </c>
      <c r="Q3317" s="3">
        <f t="shared" si="308"/>
        <v>0</v>
      </c>
      <c r="R3317" s="3">
        <f t="shared" si="309"/>
        <v>0</v>
      </c>
      <c r="S3317" s="3">
        <f t="shared" si="310"/>
        <v>0</v>
      </c>
      <c r="T3317" s="3">
        <f t="shared" si="311"/>
        <v>0</v>
      </c>
      <c r="U3317" s="3">
        <f t="shared" si="312"/>
        <v>0</v>
      </c>
    </row>
    <row r="3318" spans="1:21" ht="12.75" customHeight="1" x14ac:dyDescent="0.2">
      <c r="A3318" s="82" t="s">
        <v>95</v>
      </c>
      <c r="B3318" s="81" t="s">
        <v>96</v>
      </c>
      <c r="C3318" s="47">
        <v>216224</v>
      </c>
      <c r="D3318" s="80" t="s">
        <v>2400</v>
      </c>
      <c r="E3318" s="81" t="s">
        <v>2401</v>
      </c>
      <c r="F3318" s="82">
        <v>192070260</v>
      </c>
      <c r="G3318" s="83" t="s">
        <v>67</v>
      </c>
      <c r="H3318" s="80" t="s">
        <v>52</v>
      </c>
      <c r="I3318" s="80" t="s">
        <v>20087</v>
      </c>
      <c r="J3318" s="80" t="s">
        <v>20088</v>
      </c>
      <c r="K3318" s="80" t="s">
        <v>80</v>
      </c>
      <c r="L3318" s="80" t="s">
        <v>200</v>
      </c>
      <c r="M3318" s="81" t="s">
        <v>752</v>
      </c>
      <c r="N3318" s="47" t="s">
        <v>15353</v>
      </c>
      <c r="O3318" s="33">
        <v>2</v>
      </c>
      <c r="P3318" s="3">
        <f t="shared" si="307"/>
        <v>0</v>
      </c>
      <c r="Q3318" s="3">
        <f t="shared" si="308"/>
        <v>1</v>
      </c>
      <c r="R3318" s="3">
        <f t="shared" si="309"/>
        <v>0</v>
      </c>
      <c r="S3318" s="3">
        <f t="shared" si="310"/>
        <v>0</v>
      </c>
      <c r="T3318" s="3">
        <f t="shared" si="311"/>
        <v>0</v>
      </c>
      <c r="U3318" s="3">
        <f t="shared" si="312"/>
        <v>0</v>
      </c>
    </row>
    <row r="3319" spans="1:21" ht="12.75" customHeight="1" x14ac:dyDescent="0.2">
      <c r="A3319" s="82" t="s">
        <v>95</v>
      </c>
      <c r="B3319" s="81" t="s">
        <v>96</v>
      </c>
      <c r="C3319" s="47">
        <v>216224</v>
      </c>
      <c r="D3319" s="80" t="s">
        <v>2400</v>
      </c>
      <c r="E3319" s="81" t="s">
        <v>2453</v>
      </c>
      <c r="F3319" s="82">
        <v>191900508</v>
      </c>
      <c r="G3319" s="83" t="s">
        <v>67</v>
      </c>
      <c r="H3319" s="80" t="s">
        <v>52</v>
      </c>
      <c r="I3319" s="80" t="s">
        <v>20238</v>
      </c>
      <c r="J3319" s="80" t="s">
        <v>11126</v>
      </c>
      <c r="K3319" s="80" t="s">
        <v>366</v>
      </c>
      <c r="L3319" s="80" t="s">
        <v>1062</v>
      </c>
      <c r="M3319" s="81" t="s">
        <v>1601</v>
      </c>
      <c r="N3319" s="47" t="s">
        <v>15353</v>
      </c>
      <c r="O3319" s="33">
        <v>2</v>
      </c>
      <c r="P3319" s="3">
        <f t="shared" si="307"/>
        <v>0</v>
      </c>
      <c r="Q3319" s="3">
        <f t="shared" si="308"/>
        <v>1</v>
      </c>
      <c r="R3319" s="3">
        <f t="shared" si="309"/>
        <v>0</v>
      </c>
      <c r="S3319" s="3">
        <f t="shared" si="310"/>
        <v>0</v>
      </c>
      <c r="T3319" s="3">
        <f t="shared" si="311"/>
        <v>0</v>
      </c>
      <c r="U3319" s="3">
        <f t="shared" si="312"/>
        <v>0</v>
      </c>
    </row>
    <row r="3320" spans="1:21" ht="12.75" customHeight="1" x14ac:dyDescent="0.2">
      <c r="A3320" s="82" t="s">
        <v>95</v>
      </c>
      <c r="B3320" s="81" t="s">
        <v>96</v>
      </c>
      <c r="C3320" s="47">
        <v>216224</v>
      </c>
      <c r="D3320" s="80" t="s">
        <v>2400</v>
      </c>
      <c r="E3320" s="81" t="s">
        <v>2453</v>
      </c>
      <c r="F3320" s="82">
        <v>191900506</v>
      </c>
      <c r="G3320" s="83" t="s">
        <v>67</v>
      </c>
      <c r="H3320" s="80" t="s">
        <v>52</v>
      </c>
      <c r="I3320" s="80" t="s">
        <v>20239</v>
      </c>
      <c r="J3320" s="80" t="s">
        <v>20240</v>
      </c>
      <c r="K3320" s="80" t="s">
        <v>80</v>
      </c>
      <c r="L3320" s="80" t="s">
        <v>81</v>
      </c>
      <c r="M3320" s="81" t="s">
        <v>6740</v>
      </c>
      <c r="N3320" s="47" t="s">
        <v>15353</v>
      </c>
      <c r="O3320" s="33">
        <v>1</v>
      </c>
      <c r="P3320" s="3">
        <f t="shared" si="307"/>
        <v>1</v>
      </c>
      <c r="Q3320" s="3">
        <f t="shared" si="308"/>
        <v>0</v>
      </c>
      <c r="R3320" s="3">
        <f t="shared" si="309"/>
        <v>0</v>
      </c>
      <c r="S3320" s="3">
        <f t="shared" si="310"/>
        <v>0</v>
      </c>
      <c r="T3320" s="3">
        <f t="shared" si="311"/>
        <v>0</v>
      </c>
      <c r="U3320" s="3">
        <f t="shared" si="312"/>
        <v>0</v>
      </c>
    </row>
    <row r="3321" spans="1:21" ht="12.75" customHeight="1" x14ac:dyDescent="0.2">
      <c r="A3321" s="82" t="s">
        <v>95</v>
      </c>
      <c r="B3321" s="81" t="s">
        <v>96</v>
      </c>
      <c r="C3321" s="47">
        <v>216224</v>
      </c>
      <c r="D3321" s="80" t="s">
        <v>2400</v>
      </c>
      <c r="E3321" s="81" t="s">
        <v>2453</v>
      </c>
      <c r="F3321" s="82">
        <v>191934907</v>
      </c>
      <c r="G3321" s="83" t="s">
        <v>67</v>
      </c>
      <c r="H3321" s="80" t="s">
        <v>52</v>
      </c>
      <c r="I3321" s="80" t="s">
        <v>20241</v>
      </c>
      <c r="J3321" s="80" t="s">
        <v>20242</v>
      </c>
      <c r="K3321" s="80" t="s">
        <v>80</v>
      </c>
      <c r="L3321" s="80" t="s">
        <v>383</v>
      </c>
      <c r="M3321" s="81" t="s">
        <v>2472</v>
      </c>
      <c r="N3321" s="47" t="s">
        <v>15353</v>
      </c>
      <c r="O3321" s="33">
        <v>2</v>
      </c>
      <c r="P3321" s="3">
        <f t="shared" si="307"/>
        <v>0</v>
      </c>
      <c r="Q3321" s="3">
        <f t="shared" si="308"/>
        <v>1</v>
      </c>
      <c r="R3321" s="3">
        <f t="shared" si="309"/>
        <v>0</v>
      </c>
      <c r="S3321" s="3">
        <f t="shared" si="310"/>
        <v>0</v>
      </c>
      <c r="T3321" s="3">
        <f t="shared" si="311"/>
        <v>0</v>
      </c>
      <c r="U3321" s="3">
        <f t="shared" si="312"/>
        <v>0</v>
      </c>
    </row>
    <row r="3322" spans="1:21" ht="12.75" customHeight="1" x14ac:dyDescent="0.2">
      <c r="A3322" s="82" t="s">
        <v>95</v>
      </c>
      <c r="B3322" s="81" t="s">
        <v>96</v>
      </c>
      <c r="C3322" s="47">
        <v>216224</v>
      </c>
      <c r="D3322" s="80" t="s">
        <v>2400</v>
      </c>
      <c r="E3322" s="81" t="s">
        <v>2453</v>
      </c>
      <c r="F3322" s="82">
        <v>192070479</v>
      </c>
      <c r="G3322" s="83" t="s">
        <v>67</v>
      </c>
      <c r="H3322" s="80" t="s">
        <v>52</v>
      </c>
      <c r="I3322" s="80" t="s">
        <v>20243</v>
      </c>
      <c r="J3322" s="80" t="s">
        <v>20244</v>
      </c>
      <c r="K3322" s="80" t="s">
        <v>80</v>
      </c>
      <c r="L3322" s="80" t="s">
        <v>383</v>
      </c>
      <c r="M3322" s="81" t="s">
        <v>2472</v>
      </c>
      <c r="N3322" s="47" t="s">
        <v>15353</v>
      </c>
      <c r="O3322" s="33">
        <v>2</v>
      </c>
      <c r="P3322" s="3">
        <f t="shared" si="307"/>
        <v>0</v>
      </c>
      <c r="Q3322" s="3">
        <f t="shared" si="308"/>
        <v>1</v>
      </c>
      <c r="R3322" s="3">
        <f t="shared" si="309"/>
        <v>0</v>
      </c>
      <c r="S3322" s="3">
        <f t="shared" si="310"/>
        <v>0</v>
      </c>
      <c r="T3322" s="3">
        <f t="shared" si="311"/>
        <v>0</v>
      </c>
      <c r="U3322" s="3">
        <f t="shared" si="312"/>
        <v>0</v>
      </c>
    </row>
    <row r="3323" spans="1:21" ht="12.75" customHeight="1" x14ac:dyDescent="0.2">
      <c r="A3323" s="82" t="s">
        <v>95</v>
      </c>
      <c r="B3323" s="81" t="s">
        <v>96</v>
      </c>
      <c r="C3323" s="47">
        <v>216224</v>
      </c>
      <c r="D3323" s="80" t="s">
        <v>2400</v>
      </c>
      <c r="E3323" s="81" t="s">
        <v>2453</v>
      </c>
      <c r="F3323" s="82">
        <v>192193600</v>
      </c>
      <c r="G3323" s="83" t="s">
        <v>67</v>
      </c>
      <c r="H3323" s="80" t="s">
        <v>29</v>
      </c>
      <c r="I3323" s="80" t="s">
        <v>20245</v>
      </c>
      <c r="J3323" s="80" t="s">
        <v>20246</v>
      </c>
      <c r="K3323" s="80" t="s">
        <v>80</v>
      </c>
      <c r="L3323" s="80" t="s">
        <v>81</v>
      </c>
      <c r="M3323" s="81" t="s">
        <v>272</v>
      </c>
      <c r="N3323" s="47" t="s">
        <v>15353</v>
      </c>
      <c r="O3323" s="33">
        <v>2</v>
      </c>
      <c r="P3323" s="3">
        <f t="shared" si="307"/>
        <v>0</v>
      </c>
      <c r="Q3323" s="3">
        <f t="shared" si="308"/>
        <v>1</v>
      </c>
      <c r="R3323" s="3">
        <f t="shared" si="309"/>
        <v>0</v>
      </c>
      <c r="S3323" s="3">
        <f t="shared" si="310"/>
        <v>0</v>
      </c>
      <c r="T3323" s="3">
        <f t="shared" si="311"/>
        <v>0</v>
      </c>
      <c r="U3323" s="3">
        <f t="shared" si="312"/>
        <v>0</v>
      </c>
    </row>
    <row r="3324" spans="1:21" ht="12.75" customHeight="1" x14ac:dyDescent="0.2">
      <c r="A3324" s="82" t="s">
        <v>95</v>
      </c>
      <c r="B3324" s="81" t="s">
        <v>96</v>
      </c>
      <c r="C3324" s="47">
        <v>216224</v>
      </c>
      <c r="D3324" s="80" t="s">
        <v>2400</v>
      </c>
      <c r="E3324" s="81" t="s">
        <v>2453</v>
      </c>
      <c r="F3324" s="82">
        <v>192115754</v>
      </c>
      <c r="G3324" s="83" t="s">
        <v>67</v>
      </c>
      <c r="H3324" s="80" t="s">
        <v>29</v>
      </c>
      <c r="I3324" s="80" t="s">
        <v>20247</v>
      </c>
      <c r="J3324" s="80" t="s">
        <v>20248</v>
      </c>
      <c r="K3324" s="80" t="s">
        <v>80</v>
      </c>
      <c r="L3324" s="80" t="s">
        <v>81</v>
      </c>
      <c r="M3324" s="81" t="s">
        <v>235</v>
      </c>
      <c r="N3324" s="47" t="s">
        <v>15353</v>
      </c>
      <c r="O3324" s="33">
        <v>2</v>
      </c>
      <c r="P3324" s="3">
        <f t="shared" si="307"/>
        <v>0</v>
      </c>
      <c r="Q3324" s="3">
        <f t="shared" si="308"/>
        <v>1</v>
      </c>
      <c r="R3324" s="3">
        <f t="shared" si="309"/>
        <v>0</v>
      </c>
      <c r="S3324" s="3">
        <f t="shared" si="310"/>
        <v>0</v>
      </c>
      <c r="T3324" s="3">
        <f t="shared" si="311"/>
        <v>0</v>
      </c>
      <c r="U3324" s="3">
        <f t="shared" si="312"/>
        <v>0</v>
      </c>
    </row>
    <row r="3325" spans="1:21" ht="12.75" customHeight="1" x14ac:dyDescent="0.2">
      <c r="A3325" s="82" t="s">
        <v>95</v>
      </c>
      <c r="B3325" s="81" t="s">
        <v>96</v>
      </c>
      <c r="C3325" s="47">
        <v>216224</v>
      </c>
      <c r="D3325" s="80" t="s">
        <v>2400</v>
      </c>
      <c r="E3325" s="81" t="s">
        <v>2453</v>
      </c>
      <c r="F3325" s="82">
        <v>192026537</v>
      </c>
      <c r="G3325" s="83" t="s">
        <v>67</v>
      </c>
      <c r="H3325" s="80" t="s">
        <v>52</v>
      </c>
      <c r="I3325" s="80" t="s">
        <v>20249</v>
      </c>
      <c r="J3325" s="80" t="s">
        <v>20250</v>
      </c>
      <c r="K3325" s="80" t="s">
        <v>80</v>
      </c>
      <c r="L3325" s="80" t="s">
        <v>81</v>
      </c>
      <c r="M3325" s="81" t="s">
        <v>245</v>
      </c>
      <c r="N3325" s="47" t="s">
        <v>15353</v>
      </c>
      <c r="O3325" s="33">
        <v>1</v>
      </c>
      <c r="P3325" s="3">
        <f t="shared" si="307"/>
        <v>1</v>
      </c>
      <c r="Q3325" s="3">
        <f t="shared" si="308"/>
        <v>0</v>
      </c>
      <c r="R3325" s="3">
        <f t="shared" si="309"/>
        <v>0</v>
      </c>
      <c r="S3325" s="3">
        <f t="shared" si="310"/>
        <v>0</v>
      </c>
      <c r="T3325" s="3">
        <f t="shared" si="311"/>
        <v>0</v>
      </c>
      <c r="U3325" s="3">
        <f t="shared" si="312"/>
        <v>0</v>
      </c>
    </row>
    <row r="3326" spans="1:21" ht="12.75" customHeight="1" x14ac:dyDescent="0.2">
      <c r="A3326" s="82" t="s">
        <v>95</v>
      </c>
      <c r="B3326" s="81" t="s">
        <v>96</v>
      </c>
      <c r="C3326" s="47">
        <v>216224</v>
      </c>
      <c r="D3326" s="80" t="s">
        <v>2400</v>
      </c>
      <c r="E3326" s="81" t="s">
        <v>2453</v>
      </c>
      <c r="F3326" s="82">
        <v>191999877</v>
      </c>
      <c r="G3326" s="83" t="s">
        <v>67</v>
      </c>
      <c r="H3326" s="80" t="s">
        <v>52</v>
      </c>
      <c r="I3326" s="80" t="s">
        <v>20251</v>
      </c>
      <c r="J3326" s="80" t="s">
        <v>20252</v>
      </c>
      <c r="K3326" s="80" t="s">
        <v>80</v>
      </c>
      <c r="L3326" s="80" t="s">
        <v>383</v>
      </c>
      <c r="M3326" s="81" t="s">
        <v>2483</v>
      </c>
      <c r="N3326" s="47" t="s">
        <v>15353</v>
      </c>
      <c r="O3326" s="33">
        <v>1</v>
      </c>
      <c r="P3326" s="3">
        <f t="shared" si="307"/>
        <v>1</v>
      </c>
      <c r="Q3326" s="3">
        <f t="shared" si="308"/>
        <v>0</v>
      </c>
      <c r="R3326" s="3">
        <f t="shared" si="309"/>
        <v>0</v>
      </c>
      <c r="S3326" s="3">
        <f t="shared" si="310"/>
        <v>0</v>
      </c>
      <c r="T3326" s="3">
        <f t="shared" si="311"/>
        <v>0</v>
      </c>
      <c r="U3326" s="3">
        <f t="shared" si="312"/>
        <v>0</v>
      </c>
    </row>
    <row r="3327" spans="1:21" ht="12.75" customHeight="1" x14ac:dyDescent="0.2">
      <c r="A3327" s="82" t="s">
        <v>95</v>
      </c>
      <c r="B3327" s="81" t="s">
        <v>96</v>
      </c>
      <c r="C3327" s="47">
        <v>216224</v>
      </c>
      <c r="D3327" s="80" t="s">
        <v>2400</v>
      </c>
      <c r="E3327" s="81" t="s">
        <v>2453</v>
      </c>
      <c r="F3327" s="82">
        <v>191999943</v>
      </c>
      <c r="G3327" s="83" t="s">
        <v>67</v>
      </c>
      <c r="H3327" s="80" t="s">
        <v>52</v>
      </c>
      <c r="I3327" s="80" t="s">
        <v>20253</v>
      </c>
      <c r="J3327" s="80" t="s">
        <v>20254</v>
      </c>
      <c r="K3327" s="80" t="s">
        <v>80</v>
      </c>
      <c r="L3327" s="80" t="s">
        <v>81</v>
      </c>
      <c r="M3327" s="81" t="s">
        <v>272</v>
      </c>
      <c r="N3327" s="47" t="s">
        <v>15353</v>
      </c>
      <c r="O3327" s="33">
        <v>1</v>
      </c>
      <c r="P3327" s="3">
        <f t="shared" si="307"/>
        <v>1</v>
      </c>
      <c r="Q3327" s="3">
        <f t="shared" si="308"/>
        <v>0</v>
      </c>
      <c r="R3327" s="3">
        <f t="shared" si="309"/>
        <v>0</v>
      </c>
      <c r="S3327" s="3">
        <f t="shared" si="310"/>
        <v>0</v>
      </c>
      <c r="T3327" s="3">
        <f t="shared" si="311"/>
        <v>0</v>
      </c>
      <c r="U3327" s="3">
        <f t="shared" si="312"/>
        <v>0</v>
      </c>
    </row>
    <row r="3328" spans="1:21" ht="12.75" customHeight="1" x14ac:dyDescent="0.2">
      <c r="A3328" s="82" t="s">
        <v>95</v>
      </c>
      <c r="B3328" s="81" t="s">
        <v>96</v>
      </c>
      <c r="C3328" s="47">
        <v>216224</v>
      </c>
      <c r="D3328" s="80" t="s">
        <v>2400</v>
      </c>
      <c r="E3328" s="81" t="s">
        <v>2453</v>
      </c>
      <c r="F3328" s="82">
        <v>192193597</v>
      </c>
      <c r="G3328" s="83" t="s">
        <v>67</v>
      </c>
      <c r="H3328" s="80" t="s">
        <v>29</v>
      </c>
      <c r="I3328" s="80" t="s">
        <v>20255</v>
      </c>
      <c r="J3328" s="80" t="s">
        <v>20256</v>
      </c>
      <c r="K3328" s="80" t="s">
        <v>80</v>
      </c>
      <c r="L3328" s="80" t="s">
        <v>81</v>
      </c>
      <c r="M3328" s="81" t="s">
        <v>272</v>
      </c>
      <c r="N3328" s="47" t="s">
        <v>15353</v>
      </c>
      <c r="O3328" s="33">
        <v>2</v>
      </c>
      <c r="P3328" s="3">
        <f t="shared" si="307"/>
        <v>0</v>
      </c>
      <c r="Q3328" s="3">
        <f t="shared" si="308"/>
        <v>1</v>
      </c>
      <c r="R3328" s="3">
        <f t="shared" si="309"/>
        <v>0</v>
      </c>
      <c r="S3328" s="3">
        <f t="shared" si="310"/>
        <v>0</v>
      </c>
      <c r="T3328" s="3">
        <f t="shared" si="311"/>
        <v>0</v>
      </c>
      <c r="U3328" s="3">
        <f t="shared" si="312"/>
        <v>0</v>
      </c>
    </row>
    <row r="3329" spans="1:21" ht="12.75" customHeight="1" x14ac:dyDescent="0.2">
      <c r="A3329" s="82" t="s">
        <v>95</v>
      </c>
      <c r="B3329" s="81" t="s">
        <v>96</v>
      </c>
      <c r="C3329" s="47">
        <v>216224</v>
      </c>
      <c r="D3329" s="80" t="s">
        <v>2400</v>
      </c>
      <c r="E3329" s="81" t="s">
        <v>2401</v>
      </c>
      <c r="F3329" s="82">
        <v>192193237</v>
      </c>
      <c r="G3329" s="83" t="s">
        <v>67</v>
      </c>
      <c r="H3329" s="80" t="s">
        <v>52</v>
      </c>
      <c r="I3329" s="80" t="s">
        <v>20257</v>
      </c>
      <c r="J3329" s="80" t="s">
        <v>20258</v>
      </c>
      <c r="K3329" s="80" t="s">
        <v>80</v>
      </c>
      <c r="L3329" s="80" t="s">
        <v>383</v>
      </c>
      <c r="M3329" s="81" t="s">
        <v>2483</v>
      </c>
      <c r="N3329" s="47" t="s">
        <v>15353</v>
      </c>
      <c r="O3329" s="33">
        <v>1</v>
      </c>
      <c r="P3329" s="3">
        <f t="shared" si="307"/>
        <v>1</v>
      </c>
      <c r="Q3329" s="3">
        <f t="shared" si="308"/>
        <v>0</v>
      </c>
      <c r="R3329" s="3">
        <f t="shared" si="309"/>
        <v>0</v>
      </c>
      <c r="S3329" s="3">
        <f t="shared" si="310"/>
        <v>0</v>
      </c>
      <c r="T3329" s="3">
        <f t="shared" si="311"/>
        <v>0</v>
      </c>
      <c r="U3329" s="3">
        <f t="shared" si="312"/>
        <v>0</v>
      </c>
    </row>
    <row r="3330" spans="1:21" ht="12.75" customHeight="1" x14ac:dyDescent="0.2">
      <c r="A3330" s="82" t="s">
        <v>95</v>
      </c>
      <c r="B3330" s="81" t="s">
        <v>96</v>
      </c>
      <c r="C3330" s="47">
        <v>216224</v>
      </c>
      <c r="D3330" s="80" t="s">
        <v>2400</v>
      </c>
      <c r="E3330" s="81" t="s">
        <v>2453</v>
      </c>
      <c r="F3330" s="82">
        <v>192115720</v>
      </c>
      <c r="G3330" s="83" t="s">
        <v>67</v>
      </c>
      <c r="H3330" s="80" t="s">
        <v>29</v>
      </c>
      <c r="I3330" s="80" t="s">
        <v>20259</v>
      </c>
      <c r="J3330" s="80" t="s">
        <v>20260</v>
      </c>
      <c r="K3330" s="80" t="s">
        <v>80</v>
      </c>
      <c r="L3330" s="80" t="s">
        <v>81</v>
      </c>
      <c r="M3330" s="81" t="s">
        <v>235</v>
      </c>
      <c r="N3330" s="47" t="s">
        <v>15353</v>
      </c>
      <c r="O3330" s="33">
        <v>1</v>
      </c>
      <c r="P3330" s="3">
        <f t="shared" si="307"/>
        <v>1</v>
      </c>
      <c r="Q3330" s="3">
        <f t="shared" si="308"/>
        <v>0</v>
      </c>
      <c r="R3330" s="3">
        <f t="shared" si="309"/>
        <v>0</v>
      </c>
      <c r="S3330" s="3">
        <f t="shared" si="310"/>
        <v>0</v>
      </c>
      <c r="T3330" s="3">
        <f t="shared" si="311"/>
        <v>0</v>
      </c>
      <c r="U3330" s="3">
        <f t="shared" si="312"/>
        <v>0</v>
      </c>
    </row>
    <row r="3331" spans="1:21" ht="12.75" customHeight="1" x14ac:dyDescent="0.2">
      <c r="A3331" s="82" t="s">
        <v>95</v>
      </c>
      <c r="B3331" s="81" t="s">
        <v>96</v>
      </c>
      <c r="C3331" s="47">
        <v>216224</v>
      </c>
      <c r="D3331" s="80" t="s">
        <v>2400</v>
      </c>
      <c r="E3331" s="81" t="s">
        <v>2453</v>
      </c>
      <c r="F3331" s="82">
        <v>192026524</v>
      </c>
      <c r="G3331" s="83" t="s">
        <v>67</v>
      </c>
      <c r="H3331" s="80" t="s">
        <v>52</v>
      </c>
      <c r="I3331" s="80" t="s">
        <v>20261</v>
      </c>
      <c r="J3331" s="80" t="s">
        <v>20262</v>
      </c>
      <c r="K3331" s="80" t="s">
        <v>80</v>
      </c>
      <c r="L3331" s="80" t="s">
        <v>81</v>
      </c>
      <c r="M3331" s="81" t="s">
        <v>245</v>
      </c>
      <c r="N3331" s="47" t="s">
        <v>15353</v>
      </c>
      <c r="O3331" s="33">
        <v>1</v>
      </c>
      <c r="P3331" s="3">
        <f t="shared" si="307"/>
        <v>1</v>
      </c>
      <c r="Q3331" s="3">
        <f t="shared" si="308"/>
        <v>0</v>
      </c>
      <c r="R3331" s="3">
        <f t="shared" si="309"/>
        <v>0</v>
      </c>
      <c r="S3331" s="3">
        <f t="shared" si="310"/>
        <v>0</v>
      </c>
      <c r="T3331" s="3">
        <f t="shared" si="311"/>
        <v>0</v>
      </c>
      <c r="U3331" s="3">
        <f t="shared" si="312"/>
        <v>0</v>
      </c>
    </row>
    <row r="3332" spans="1:21" ht="12.75" customHeight="1" x14ac:dyDescent="0.2">
      <c r="A3332" s="82" t="s">
        <v>95</v>
      </c>
      <c r="B3332" s="81" t="s">
        <v>96</v>
      </c>
      <c r="C3332" s="47">
        <v>216224</v>
      </c>
      <c r="D3332" s="80" t="s">
        <v>2400</v>
      </c>
      <c r="E3332" s="81" t="s">
        <v>2423</v>
      </c>
      <c r="F3332" s="82">
        <v>192070283</v>
      </c>
      <c r="G3332" s="83" t="s">
        <v>84</v>
      </c>
      <c r="H3332" s="80" t="s">
        <v>52</v>
      </c>
      <c r="I3332" s="80" t="s">
        <v>20263</v>
      </c>
      <c r="J3332" s="80" t="s">
        <v>20264</v>
      </c>
      <c r="K3332" s="80" t="s">
        <v>80</v>
      </c>
      <c r="L3332" s="80" t="s">
        <v>417</v>
      </c>
      <c r="M3332" s="81" t="s">
        <v>418</v>
      </c>
      <c r="N3332" s="47" t="s">
        <v>15353</v>
      </c>
      <c r="O3332" s="33">
        <v>3</v>
      </c>
      <c r="P3332" s="3">
        <f t="shared" si="307"/>
        <v>0</v>
      </c>
      <c r="Q3332" s="3">
        <f t="shared" si="308"/>
        <v>0</v>
      </c>
      <c r="R3332" s="3">
        <f t="shared" si="309"/>
        <v>1</v>
      </c>
      <c r="S3332" s="3">
        <f t="shared" si="310"/>
        <v>0</v>
      </c>
      <c r="T3332" s="3">
        <f t="shared" si="311"/>
        <v>0</v>
      </c>
      <c r="U3332" s="3">
        <f t="shared" si="312"/>
        <v>0</v>
      </c>
    </row>
    <row r="3333" spans="1:21" ht="12.75" customHeight="1" x14ac:dyDescent="0.2">
      <c r="A3333" s="82" t="s">
        <v>95</v>
      </c>
      <c r="B3333" s="81" t="s">
        <v>96</v>
      </c>
      <c r="C3333" s="47">
        <v>216224</v>
      </c>
      <c r="D3333" s="80" t="s">
        <v>2400</v>
      </c>
      <c r="E3333" s="81" t="s">
        <v>2419</v>
      </c>
      <c r="F3333" s="82">
        <v>192203165</v>
      </c>
      <c r="G3333" s="83" t="s">
        <v>84</v>
      </c>
      <c r="H3333" s="80" t="s">
        <v>29</v>
      </c>
      <c r="I3333" s="80" t="s">
        <v>20265</v>
      </c>
      <c r="J3333" s="80" t="s">
        <v>20266</v>
      </c>
      <c r="K3333" s="80" t="s">
        <v>80</v>
      </c>
      <c r="L3333" s="80" t="s">
        <v>417</v>
      </c>
      <c r="M3333" s="81" t="s">
        <v>418</v>
      </c>
      <c r="N3333" s="47" t="s">
        <v>15353</v>
      </c>
      <c r="O3333" s="33">
        <v>3</v>
      </c>
      <c r="P3333" s="3">
        <f t="shared" ref="P3333:P3396" si="313">IF(O3333=1,1,0)</f>
        <v>0</v>
      </c>
      <c r="Q3333" s="3">
        <f t="shared" ref="Q3333:Q3396" si="314">IF(O3333=2,1,0)</f>
        <v>0</v>
      </c>
      <c r="R3333" s="3">
        <f t="shared" ref="R3333:R3396" si="315">IF(O3333=3,1,0)</f>
        <v>1</v>
      </c>
      <c r="S3333" s="3">
        <f t="shared" ref="S3333:S3396" si="316">IF(O3333=4,1,0)</f>
        <v>0</v>
      </c>
      <c r="T3333" s="3">
        <f t="shared" ref="T3333:T3396" si="317">IF(O3333=5,1,0)</f>
        <v>0</v>
      </c>
      <c r="U3333" s="3">
        <f t="shared" ref="U3333:U3396" si="318">IF(O3333="Bez finální známky, nebyl získán potřebný počet posudků",1,IF(O3333="N (nehodnoceno)",1,0))</f>
        <v>0</v>
      </c>
    </row>
    <row r="3334" spans="1:21" ht="12.75" customHeight="1" x14ac:dyDescent="0.2">
      <c r="A3334" s="82" t="s">
        <v>95</v>
      </c>
      <c r="B3334" s="81" t="s">
        <v>96</v>
      </c>
      <c r="C3334" s="47">
        <v>216224</v>
      </c>
      <c r="D3334" s="80" t="s">
        <v>2400</v>
      </c>
      <c r="E3334" s="81" t="s">
        <v>2419</v>
      </c>
      <c r="F3334" s="82">
        <v>192203159</v>
      </c>
      <c r="G3334" s="83" t="s">
        <v>84</v>
      </c>
      <c r="H3334" s="80" t="s">
        <v>29</v>
      </c>
      <c r="I3334" s="80" t="s">
        <v>20267</v>
      </c>
      <c r="J3334" s="80" t="s">
        <v>20268</v>
      </c>
      <c r="K3334" s="80" t="s">
        <v>80</v>
      </c>
      <c r="L3334" s="80" t="s">
        <v>417</v>
      </c>
      <c r="M3334" s="81" t="s">
        <v>126</v>
      </c>
      <c r="N3334" s="47" t="s">
        <v>15353</v>
      </c>
      <c r="O3334" s="33">
        <v>3</v>
      </c>
      <c r="P3334" s="3">
        <f t="shared" si="313"/>
        <v>0</v>
      </c>
      <c r="Q3334" s="3">
        <f t="shared" si="314"/>
        <v>0</v>
      </c>
      <c r="R3334" s="3">
        <f t="shared" si="315"/>
        <v>1</v>
      </c>
      <c r="S3334" s="3">
        <f t="shared" si="316"/>
        <v>0</v>
      </c>
      <c r="T3334" s="3">
        <f t="shared" si="317"/>
        <v>0</v>
      </c>
      <c r="U3334" s="3">
        <f t="shared" si="318"/>
        <v>0</v>
      </c>
    </row>
    <row r="3335" spans="1:21" ht="12.75" customHeight="1" x14ac:dyDescent="0.2">
      <c r="A3335" s="82" t="s">
        <v>95</v>
      </c>
      <c r="B3335" s="81" t="s">
        <v>96</v>
      </c>
      <c r="C3335" s="47">
        <v>216224</v>
      </c>
      <c r="D3335" s="80" t="s">
        <v>2400</v>
      </c>
      <c r="E3335" s="81" t="s">
        <v>2453</v>
      </c>
      <c r="F3335" s="82">
        <v>192236695</v>
      </c>
      <c r="G3335" s="83" t="s">
        <v>122</v>
      </c>
      <c r="H3335" s="80" t="s">
        <v>29</v>
      </c>
      <c r="I3335" s="80" t="s">
        <v>20269</v>
      </c>
      <c r="J3335" s="80" t="s">
        <v>20270</v>
      </c>
      <c r="K3335" s="80" t="s">
        <v>80</v>
      </c>
      <c r="L3335" s="80" t="s">
        <v>383</v>
      </c>
      <c r="M3335" s="81" t="s">
        <v>2472</v>
      </c>
      <c r="N3335" s="47" t="s">
        <v>15353</v>
      </c>
      <c r="O3335" s="33">
        <v>3</v>
      </c>
      <c r="P3335" s="3">
        <f t="shared" si="313"/>
        <v>0</v>
      </c>
      <c r="Q3335" s="3">
        <f t="shared" si="314"/>
        <v>0</v>
      </c>
      <c r="R3335" s="3">
        <f t="shared" si="315"/>
        <v>1</v>
      </c>
      <c r="S3335" s="3">
        <f t="shared" si="316"/>
        <v>0</v>
      </c>
      <c r="T3335" s="3">
        <f t="shared" si="317"/>
        <v>0</v>
      </c>
      <c r="U3335" s="3">
        <f t="shared" si="318"/>
        <v>0</v>
      </c>
    </row>
    <row r="3336" spans="1:21" ht="12.75" customHeight="1" x14ac:dyDescent="0.2">
      <c r="A3336" s="82" t="s">
        <v>95</v>
      </c>
      <c r="B3336" s="81" t="s">
        <v>96</v>
      </c>
      <c r="C3336" s="47">
        <v>216224</v>
      </c>
      <c r="D3336" s="80" t="s">
        <v>2400</v>
      </c>
      <c r="E3336" s="81" t="s">
        <v>2453</v>
      </c>
      <c r="F3336" s="82">
        <v>192193635</v>
      </c>
      <c r="G3336" s="83" t="s">
        <v>64</v>
      </c>
      <c r="H3336" s="80" t="s">
        <v>29</v>
      </c>
      <c r="I3336" s="80" t="s">
        <v>20271</v>
      </c>
      <c r="J3336" s="80" t="s">
        <v>20272</v>
      </c>
      <c r="K3336" s="80" t="s">
        <v>80</v>
      </c>
      <c r="L3336" s="80" t="s">
        <v>81</v>
      </c>
      <c r="M3336" s="81" t="s">
        <v>272</v>
      </c>
      <c r="N3336" s="47" t="s">
        <v>15353</v>
      </c>
      <c r="O3336" s="33">
        <v>3</v>
      </c>
      <c r="P3336" s="3">
        <f t="shared" si="313"/>
        <v>0</v>
      </c>
      <c r="Q3336" s="3">
        <f t="shared" si="314"/>
        <v>0</v>
      </c>
      <c r="R3336" s="3">
        <f t="shared" si="315"/>
        <v>1</v>
      </c>
      <c r="S3336" s="3">
        <f t="shared" si="316"/>
        <v>0</v>
      </c>
      <c r="T3336" s="3">
        <f t="shared" si="317"/>
        <v>0</v>
      </c>
      <c r="U3336" s="3">
        <f t="shared" si="318"/>
        <v>0</v>
      </c>
    </row>
    <row r="3337" spans="1:21" ht="12.75" customHeight="1" x14ac:dyDescent="0.2">
      <c r="A3337" s="82" t="s">
        <v>95</v>
      </c>
      <c r="B3337" s="81" t="s">
        <v>96</v>
      </c>
      <c r="C3337" s="47">
        <v>216224</v>
      </c>
      <c r="D3337" s="80" t="s">
        <v>2400</v>
      </c>
      <c r="E3337" s="81" t="s">
        <v>2453</v>
      </c>
      <c r="F3337" s="82">
        <v>192236704</v>
      </c>
      <c r="G3337" s="83" t="s">
        <v>84</v>
      </c>
      <c r="H3337" s="80" t="s">
        <v>29</v>
      </c>
      <c r="I3337" s="80" t="s">
        <v>20273</v>
      </c>
      <c r="J3337" s="80" t="s">
        <v>20274</v>
      </c>
      <c r="K3337" s="80" t="s">
        <v>80</v>
      </c>
      <c r="L3337" s="80" t="s">
        <v>81</v>
      </c>
      <c r="M3337" s="81" t="s">
        <v>235</v>
      </c>
      <c r="N3337" s="47" t="s">
        <v>15353</v>
      </c>
      <c r="O3337" s="33">
        <v>3</v>
      </c>
      <c r="P3337" s="3">
        <f t="shared" si="313"/>
        <v>0</v>
      </c>
      <c r="Q3337" s="3">
        <f t="shared" si="314"/>
        <v>0</v>
      </c>
      <c r="R3337" s="3">
        <f t="shared" si="315"/>
        <v>1</v>
      </c>
      <c r="S3337" s="3">
        <f t="shared" si="316"/>
        <v>0</v>
      </c>
      <c r="T3337" s="3">
        <f t="shared" si="317"/>
        <v>0</v>
      </c>
      <c r="U3337" s="3">
        <f t="shared" si="318"/>
        <v>0</v>
      </c>
    </row>
    <row r="3338" spans="1:21" ht="12.75" customHeight="1" x14ac:dyDescent="0.2">
      <c r="A3338" s="82" t="s">
        <v>95</v>
      </c>
      <c r="B3338" s="81" t="s">
        <v>96</v>
      </c>
      <c r="C3338" s="47">
        <v>216224</v>
      </c>
      <c r="D3338" s="80" t="s">
        <v>2400</v>
      </c>
      <c r="E3338" s="81" t="s">
        <v>2453</v>
      </c>
      <c r="F3338" s="82">
        <v>192136742</v>
      </c>
      <c r="G3338" s="83" t="s">
        <v>249</v>
      </c>
      <c r="H3338" s="80" t="s">
        <v>29</v>
      </c>
      <c r="I3338" s="80" t="s">
        <v>20275</v>
      </c>
      <c r="J3338" s="80" t="s">
        <v>20276</v>
      </c>
      <c r="K3338" s="80" t="s">
        <v>366</v>
      </c>
      <c r="L3338" s="80" t="s">
        <v>1062</v>
      </c>
      <c r="M3338" s="81" t="s">
        <v>1668</v>
      </c>
      <c r="N3338" s="47" t="s">
        <v>15353</v>
      </c>
      <c r="O3338" s="33">
        <v>3</v>
      </c>
      <c r="P3338" s="3">
        <f t="shared" si="313"/>
        <v>0</v>
      </c>
      <c r="Q3338" s="3">
        <f t="shared" si="314"/>
        <v>0</v>
      </c>
      <c r="R3338" s="3">
        <f t="shared" si="315"/>
        <v>1</v>
      </c>
      <c r="S3338" s="3">
        <f t="shared" si="316"/>
        <v>0</v>
      </c>
      <c r="T3338" s="3">
        <f t="shared" si="317"/>
        <v>0</v>
      </c>
      <c r="U3338" s="3">
        <f t="shared" si="318"/>
        <v>0</v>
      </c>
    </row>
    <row r="3339" spans="1:21" ht="12.75" customHeight="1" x14ac:dyDescent="0.2">
      <c r="A3339" s="82" t="s">
        <v>95</v>
      </c>
      <c r="B3339" s="81" t="s">
        <v>96</v>
      </c>
      <c r="C3339" s="47">
        <v>216224</v>
      </c>
      <c r="D3339" s="80" t="s">
        <v>2400</v>
      </c>
      <c r="E3339" s="81" t="s">
        <v>2435</v>
      </c>
      <c r="F3339" s="82">
        <v>192112098</v>
      </c>
      <c r="G3339" s="83" t="s">
        <v>105</v>
      </c>
      <c r="H3339" s="80" t="s">
        <v>29</v>
      </c>
      <c r="I3339" s="80" t="s">
        <v>20277</v>
      </c>
      <c r="J3339" s="80" t="s">
        <v>20278</v>
      </c>
      <c r="K3339" s="80" t="s">
        <v>366</v>
      </c>
      <c r="L3339" s="80" t="s">
        <v>2191</v>
      </c>
      <c r="M3339" s="81" t="s">
        <v>2619</v>
      </c>
      <c r="N3339" s="47" t="s">
        <v>15353</v>
      </c>
      <c r="O3339" s="33">
        <v>2</v>
      </c>
      <c r="P3339" s="3">
        <f t="shared" si="313"/>
        <v>0</v>
      </c>
      <c r="Q3339" s="3">
        <f t="shared" si="314"/>
        <v>1</v>
      </c>
      <c r="R3339" s="3">
        <f t="shared" si="315"/>
        <v>0</v>
      </c>
      <c r="S3339" s="3">
        <f t="shared" si="316"/>
        <v>0</v>
      </c>
      <c r="T3339" s="3">
        <f t="shared" si="317"/>
        <v>0</v>
      </c>
      <c r="U3339" s="3">
        <f t="shared" si="318"/>
        <v>0</v>
      </c>
    </row>
    <row r="3340" spans="1:21" ht="12.75" customHeight="1" x14ac:dyDescent="0.2">
      <c r="A3340" s="82" t="s">
        <v>95</v>
      </c>
      <c r="B3340" s="81" t="s">
        <v>96</v>
      </c>
      <c r="C3340" s="47">
        <v>216224</v>
      </c>
      <c r="D3340" s="80" t="s">
        <v>2400</v>
      </c>
      <c r="E3340" s="81" t="s">
        <v>2435</v>
      </c>
      <c r="F3340" s="82">
        <v>192112099</v>
      </c>
      <c r="G3340" s="83" t="s">
        <v>105</v>
      </c>
      <c r="H3340" s="80" t="s">
        <v>29</v>
      </c>
      <c r="I3340" s="80" t="s">
        <v>20279</v>
      </c>
      <c r="J3340" s="80" t="s">
        <v>20280</v>
      </c>
      <c r="K3340" s="80" t="s">
        <v>366</v>
      </c>
      <c r="L3340" s="80" t="s">
        <v>2191</v>
      </c>
      <c r="M3340" s="81" t="s">
        <v>2619</v>
      </c>
      <c r="N3340" s="47" t="s">
        <v>15353</v>
      </c>
      <c r="O3340" s="33">
        <v>3</v>
      </c>
      <c r="P3340" s="3">
        <f t="shared" si="313"/>
        <v>0</v>
      </c>
      <c r="Q3340" s="3">
        <f t="shared" si="314"/>
        <v>0</v>
      </c>
      <c r="R3340" s="3">
        <f t="shared" si="315"/>
        <v>1</v>
      </c>
      <c r="S3340" s="3">
        <f t="shared" si="316"/>
        <v>0</v>
      </c>
      <c r="T3340" s="3">
        <f t="shared" si="317"/>
        <v>0</v>
      </c>
      <c r="U3340" s="3">
        <f t="shared" si="318"/>
        <v>0</v>
      </c>
    </row>
    <row r="3341" spans="1:21" ht="12.75" customHeight="1" x14ac:dyDescent="0.2">
      <c r="A3341" s="82" t="s">
        <v>95</v>
      </c>
      <c r="B3341" s="81" t="s">
        <v>96</v>
      </c>
      <c r="C3341" s="47">
        <v>216224</v>
      </c>
      <c r="D3341" s="80" t="s">
        <v>2400</v>
      </c>
      <c r="E3341" s="81" t="s">
        <v>2435</v>
      </c>
      <c r="F3341" s="82">
        <v>192231664</v>
      </c>
      <c r="G3341" s="83" t="s">
        <v>105</v>
      </c>
      <c r="H3341" s="80" t="s">
        <v>29</v>
      </c>
      <c r="I3341" s="80" t="s">
        <v>20281</v>
      </c>
      <c r="J3341" s="80" t="s">
        <v>20282</v>
      </c>
      <c r="K3341" s="80" t="s">
        <v>366</v>
      </c>
      <c r="L3341" s="80" t="s">
        <v>2191</v>
      </c>
      <c r="M3341" s="81" t="s">
        <v>2619</v>
      </c>
      <c r="N3341" s="47" t="s">
        <v>15353</v>
      </c>
      <c r="O3341" s="33">
        <v>2</v>
      </c>
      <c r="P3341" s="3">
        <f t="shared" si="313"/>
        <v>0</v>
      </c>
      <c r="Q3341" s="3">
        <f t="shared" si="314"/>
        <v>1</v>
      </c>
      <c r="R3341" s="3">
        <f t="shared" si="315"/>
        <v>0</v>
      </c>
      <c r="S3341" s="3">
        <f t="shared" si="316"/>
        <v>0</v>
      </c>
      <c r="T3341" s="3">
        <f t="shared" si="317"/>
        <v>0</v>
      </c>
      <c r="U3341" s="3">
        <f t="shared" si="318"/>
        <v>0</v>
      </c>
    </row>
    <row r="3342" spans="1:21" ht="12.75" customHeight="1" x14ac:dyDescent="0.2">
      <c r="A3342" s="82" t="s">
        <v>95</v>
      </c>
      <c r="B3342" s="81" t="s">
        <v>96</v>
      </c>
      <c r="C3342" s="47">
        <v>216224</v>
      </c>
      <c r="D3342" s="80" t="s">
        <v>2400</v>
      </c>
      <c r="E3342" s="81" t="s">
        <v>2435</v>
      </c>
      <c r="F3342" s="82">
        <v>191854169</v>
      </c>
      <c r="G3342" s="83" t="s">
        <v>167</v>
      </c>
      <c r="H3342" s="80" t="s">
        <v>29</v>
      </c>
      <c r="I3342" s="80" t="s">
        <v>20283</v>
      </c>
      <c r="J3342" s="80" t="s">
        <v>20284</v>
      </c>
      <c r="K3342" s="80" t="s">
        <v>80</v>
      </c>
      <c r="L3342" s="80" t="s">
        <v>81</v>
      </c>
      <c r="M3342" s="81" t="s">
        <v>126</v>
      </c>
      <c r="N3342" s="47" t="s">
        <v>15353</v>
      </c>
      <c r="O3342" s="33">
        <v>4</v>
      </c>
      <c r="P3342" s="3">
        <f t="shared" si="313"/>
        <v>0</v>
      </c>
      <c r="Q3342" s="3">
        <f t="shared" si="314"/>
        <v>0</v>
      </c>
      <c r="R3342" s="3">
        <f t="shared" si="315"/>
        <v>0</v>
      </c>
      <c r="S3342" s="3">
        <f t="shared" si="316"/>
        <v>1</v>
      </c>
      <c r="T3342" s="3">
        <f t="shared" si="317"/>
        <v>0</v>
      </c>
      <c r="U3342" s="3">
        <f t="shared" si="318"/>
        <v>0</v>
      </c>
    </row>
    <row r="3343" spans="1:21" ht="12.75" customHeight="1" x14ac:dyDescent="0.2">
      <c r="A3343" s="82" t="s">
        <v>95</v>
      </c>
      <c r="B3343" s="81" t="s">
        <v>96</v>
      </c>
      <c r="C3343" s="47">
        <v>216224</v>
      </c>
      <c r="D3343" s="80" t="s">
        <v>2400</v>
      </c>
      <c r="E3343" s="81" t="s">
        <v>2435</v>
      </c>
      <c r="F3343" s="82">
        <v>192021255</v>
      </c>
      <c r="G3343" s="83" t="s">
        <v>167</v>
      </c>
      <c r="H3343" s="80" t="s">
        <v>52</v>
      </c>
      <c r="I3343" s="80" t="s">
        <v>12142</v>
      </c>
      <c r="J3343" s="80" t="s">
        <v>12143</v>
      </c>
      <c r="K3343" s="80" t="s">
        <v>366</v>
      </c>
      <c r="L3343" s="80" t="s">
        <v>1062</v>
      </c>
      <c r="M3343" s="81" t="s">
        <v>1665</v>
      </c>
      <c r="N3343" s="47" t="s">
        <v>15353</v>
      </c>
      <c r="O3343" s="33">
        <v>3</v>
      </c>
      <c r="P3343" s="3">
        <f t="shared" si="313"/>
        <v>0</v>
      </c>
      <c r="Q3343" s="3">
        <f t="shared" si="314"/>
        <v>0</v>
      </c>
      <c r="R3343" s="3">
        <f t="shared" si="315"/>
        <v>1</v>
      </c>
      <c r="S3343" s="3">
        <f t="shared" si="316"/>
        <v>0</v>
      </c>
      <c r="T3343" s="3">
        <f t="shared" si="317"/>
        <v>0</v>
      </c>
      <c r="U3343" s="3">
        <f t="shared" si="318"/>
        <v>0</v>
      </c>
    </row>
    <row r="3344" spans="1:21" ht="12.75" customHeight="1" x14ac:dyDescent="0.2">
      <c r="A3344" s="82" t="s">
        <v>95</v>
      </c>
      <c r="B3344" s="81" t="s">
        <v>96</v>
      </c>
      <c r="C3344" s="47">
        <v>216224</v>
      </c>
      <c r="D3344" s="80" t="s">
        <v>2400</v>
      </c>
      <c r="E3344" s="81" t="s">
        <v>2435</v>
      </c>
      <c r="F3344" s="82">
        <v>192111584</v>
      </c>
      <c r="G3344" s="83" t="s">
        <v>167</v>
      </c>
      <c r="H3344" s="80" t="s">
        <v>52</v>
      </c>
      <c r="I3344" s="80" t="s">
        <v>20285</v>
      </c>
      <c r="J3344" s="80" t="s">
        <v>20286</v>
      </c>
      <c r="K3344" s="80" t="s">
        <v>80</v>
      </c>
      <c r="L3344" s="80" t="s">
        <v>81</v>
      </c>
      <c r="M3344" s="81" t="s">
        <v>1753</v>
      </c>
      <c r="N3344" s="47" t="s">
        <v>15353</v>
      </c>
      <c r="O3344" s="33">
        <v>4</v>
      </c>
      <c r="P3344" s="3">
        <f t="shared" si="313"/>
        <v>0</v>
      </c>
      <c r="Q3344" s="3">
        <f t="shared" si="314"/>
        <v>0</v>
      </c>
      <c r="R3344" s="3">
        <f t="shared" si="315"/>
        <v>0</v>
      </c>
      <c r="S3344" s="3">
        <f t="shared" si="316"/>
        <v>1</v>
      </c>
      <c r="T3344" s="3">
        <f t="shared" si="317"/>
        <v>0</v>
      </c>
      <c r="U3344" s="3">
        <f t="shared" si="318"/>
        <v>0</v>
      </c>
    </row>
    <row r="3345" spans="1:21" ht="12.75" customHeight="1" x14ac:dyDescent="0.2">
      <c r="A3345" s="82" t="s">
        <v>95</v>
      </c>
      <c r="B3345" s="81" t="s">
        <v>96</v>
      </c>
      <c r="C3345" s="47">
        <v>216224</v>
      </c>
      <c r="D3345" s="80" t="s">
        <v>2400</v>
      </c>
      <c r="E3345" s="81" t="s">
        <v>2435</v>
      </c>
      <c r="F3345" s="82">
        <v>192111902</v>
      </c>
      <c r="G3345" s="83" t="s">
        <v>167</v>
      </c>
      <c r="H3345" s="80" t="s">
        <v>52</v>
      </c>
      <c r="I3345" s="80" t="s">
        <v>14605</v>
      </c>
      <c r="J3345" s="80" t="s">
        <v>20287</v>
      </c>
      <c r="K3345" s="80" t="s">
        <v>102</v>
      </c>
      <c r="L3345" s="80" t="s">
        <v>1887</v>
      </c>
      <c r="M3345" s="81" t="s">
        <v>126</v>
      </c>
      <c r="N3345" s="47" t="s">
        <v>15353</v>
      </c>
      <c r="O3345" s="33">
        <v>3</v>
      </c>
      <c r="P3345" s="3">
        <f t="shared" si="313"/>
        <v>0</v>
      </c>
      <c r="Q3345" s="3">
        <f t="shared" si="314"/>
        <v>0</v>
      </c>
      <c r="R3345" s="3">
        <f t="shared" si="315"/>
        <v>1</v>
      </c>
      <c r="S3345" s="3">
        <f t="shared" si="316"/>
        <v>0</v>
      </c>
      <c r="T3345" s="3">
        <f t="shared" si="317"/>
        <v>0</v>
      </c>
      <c r="U3345" s="3">
        <f t="shared" si="318"/>
        <v>0</v>
      </c>
    </row>
    <row r="3346" spans="1:21" ht="12.75" customHeight="1" x14ac:dyDescent="0.2">
      <c r="A3346" s="82" t="s">
        <v>95</v>
      </c>
      <c r="B3346" s="81" t="s">
        <v>96</v>
      </c>
      <c r="C3346" s="47">
        <v>216224</v>
      </c>
      <c r="D3346" s="80" t="s">
        <v>2400</v>
      </c>
      <c r="E3346" s="81" t="s">
        <v>2435</v>
      </c>
      <c r="F3346" s="82">
        <v>192192186</v>
      </c>
      <c r="G3346" s="83" t="s">
        <v>167</v>
      </c>
      <c r="H3346" s="80" t="s">
        <v>52</v>
      </c>
      <c r="I3346" s="80" t="s">
        <v>20288</v>
      </c>
      <c r="J3346" s="80" t="s">
        <v>17180</v>
      </c>
      <c r="K3346" s="80" t="s">
        <v>80</v>
      </c>
      <c r="L3346" s="80" t="s">
        <v>81</v>
      </c>
      <c r="M3346" s="81" t="s">
        <v>1753</v>
      </c>
      <c r="N3346" s="47" t="s">
        <v>15353</v>
      </c>
      <c r="O3346" s="33">
        <v>3</v>
      </c>
      <c r="P3346" s="3">
        <f t="shared" si="313"/>
        <v>0</v>
      </c>
      <c r="Q3346" s="3">
        <f t="shared" si="314"/>
        <v>0</v>
      </c>
      <c r="R3346" s="3">
        <f t="shared" si="315"/>
        <v>1</v>
      </c>
      <c r="S3346" s="3">
        <f t="shared" si="316"/>
        <v>0</v>
      </c>
      <c r="T3346" s="3">
        <f t="shared" si="317"/>
        <v>0</v>
      </c>
      <c r="U3346" s="3">
        <f t="shared" si="318"/>
        <v>0</v>
      </c>
    </row>
    <row r="3347" spans="1:21" ht="12.75" customHeight="1" x14ac:dyDescent="0.2">
      <c r="A3347" s="82" t="s">
        <v>95</v>
      </c>
      <c r="B3347" s="81" t="s">
        <v>96</v>
      </c>
      <c r="C3347" s="47">
        <v>216224</v>
      </c>
      <c r="D3347" s="80" t="s">
        <v>2400</v>
      </c>
      <c r="E3347" s="81" t="s">
        <v>2435</v>
      </c>
      <c r="F3347" s="82">
        <v>192231217</v>
      </c>
      <c r="G3347" s="83" t="s">
        <v>167</v>
      </c>
      <c r="H3347" s="80" t="s">
        <v>29</v>
      </c>
      <c r="I3347" s="80" t="s">
        <v>20289</v>
      </c>
      <c r="J3347" s="80" t="s">
        <v>20290</v>
      </c>
      <c r="K3347" s="80" t="s">
        <v>366</v>
      </c>
      <c r="L3347" s="80" t="s">
        <v>1764</v>
      </c>
      <c r="M3347" s="81" t="s">
        <v>1813</v>
      </c>
      <c r="N3347" s="47" t="s">
        <v>15353</v>
      </c>
      <c r="O3347" s="33">
        <v>3</v>
      </c>
      <c r="P3347" s="3">
        <f t="shared" si="313"/>
        <v>0</v>
      </c>
      <c r="Q3347" s="3">
        <f t="shared" si="314"/>
        <v>0</v>
      </c>
      <c r="R3347" s="3">
        <f t="shared" si="315"/>
        <v>1</v>
      </c>
      <c r="S3347" s="3">
        <f t="shared" si="316"/>
        <v>0</v>
      </c>
      <c r="T3347" s="3">
        <f t="shared" si="317"/>
        <v>0</v>
      </c>
      <c r="U3347" s="3">
        <f t="shared" si="318"/>
        <v>0</v>
      </c>
    </row>
    <row r="3348" spans="1:21" ht="12.75" customHeight="1" x14ac:dyDescent="0.2">
      <c r="A3348" s="82" t="s">
        <v>95</v>
      </c>
      <c r="B3348" s="81" t="s">
        <v>96</v>
      </c>
      <c r="C3348" s="47">
        <v>216224</v>
      </c>
      <c r="D3348" s="80" t="s">
        <v>2400</v>
      </c>
      <c r="E3348" s="81" t="s">
        <v>2435</v>
      </c>
      <c r="F3348" s="82">
        <v>191940425</v>
      </c>
      <c r="G3348" s="83" t="s">
        <v>36</v>
      </c>
      <c r="H3348" s="80" t="s">
        <v>29</v>
      </c>
      <c r="I3348" s="80" t="s">
        <v>20291</v>
      </c>
      <c r="J3348" s="80" t="s">
        <v>20292</v>
      </c>
      <c r="K3348" s="80" t="s">
        <v>366</v>
      </c>
      <c r="L3348" s="80" t="s">
        <v>2191</v>
      </c>
      <c r="M3348" s="81" t="s">
        <v>2619</v>
      </c>
      <c r="N3348" s="47" t="s">
        <v>15353</v>
      </c>
      <c r="O3348" s="33">
        <v>4</v>
      </c>
      <c r="P3348" s="3">
        <f t="shared" si="313"/>
        <v>0</v>
      </c>
      <c r="Q3348" s="3">
        <f t="shared" si="314"/>
        <v>0</v>
      </c>
      <c r="R3348" s="3">
        <f t="shared" si="315"/>
        <v>0</v>
      </c>
      <c r="S3348" s="3">
        <f t="shared" si="316"/>
        <v>1</v>
      </c>
      <c r="T3348" s="3">
        <f t="shared" si="317"/>
        <v>0</v>
      </c>
      <c r="U3348" s="3">
        <f t="shared" si="318"/>
        <v>0</v>
      </c>
    </row>
    <row r="3349" spans="1:21" ht="12.75" customHeight="1" x14ac:dyDescent="0.2">
      <c r="A3349" s="82" t="s">
        <v>95</v>
      </c>
      <c r="B3349" s="81" t="s">
        <v>96</v>
      </c>
      <c r="C3349" s="47">
        <v>216224</v>
      </c>
      <c r="D3349" s="80" t="s">
        <v>2400</v>
      </c>
      <c r="E3349" s="81" t="s">
        <v>2684</v>
      </c>
      <c r="F3349" s="82">
        <v>192193486</v>
      </c>
      <c r="G3349" s="83" t="s">
        <v>36</v>
      </c>
      <c r="H3349" s="80" t="s">
        <v>29</v>
      </c>
      <c r="I3349" s="80" t="s">
        <v>20293</v>
      </c>
      <c r="J3349" s="80" t="s">
        <v>20294</v>
      </c>
      <c r="K3349" s="80" t="s">
        <v>341</v>
      </c>
      <c r="L3349" s="80" t="s">
        <v>1089</v>
      </c>
      <c r="M3349" s="81" t="s">
        <v>1090</v>
      </c>
      <c r="N3349" s="47" t="s">
        <v>15353</v>
      </c>
      <c r="O3349" s="33">
        <v>2</v>
      </c>
      <c r="P3349" s="3">
        <f t="shared" si="313"/>
        <v>0</v>
      </c>
      <c r="Q3349" s="3">
        <f t="shared" si="314"/>
        <v>1</v>
      </c>
      <c r="R3349" s="3">
        <f t="shared" si="315"/>
        <v>0</v>
      </c>
      <c r="S3349" s="3">
        <f t="shared" si="316"/>
        <v>0</v>
      </c>
      <c r="T3349" s="3">
        <f t="shared" si="317"/>
        <v>0</v>
      </c>
      <c r="U3349" s="3">
        <f t="shared" si="318"/>
        <v>0</v>
      </c>
    </row>
    <row r="3350" spans="1:21" ht="12.75" customHeight="1" x14ac:dyDescent="0.2">
      <c r="A3350" s="82" t="s">
        <v>95</v>
      </c>
      <c r="B3350" s="81" t="s">
        <v>96</v>
      </c>
      <c r="C3350" s="47">
        <v>216224</v>
      </c>
      <c r="D3350" s="80" t="s">
        <v>2400</v>
      </c>
      <c r="E3350" s="81" t="s">
        <v>2684</v>
      </c>
      <c r="F3350" s="82">
        <v>191934020</v>
      </c>
      <c r="G3350" s="83" t="s">
        <v>167</v>
      </c>
      <c r="H3350" s="80" t="s">
        <v>52</v>
      </c>
      <c r="I3350" s="80" t="s">
        <v>3302</v>
      </c>
      <c r="J3350" s="80" t="s">
        <v>20295</v>
      </c>
      <c r="K3350" s="80" t="s">
        <v>102</v>
      </c>
      <c r="L3350" s="80" t="s">
        <v>1880</v>
      </c>
      <c r="M3350" s="81" t="s">
        <v>2324</v>
      </c>
      <c r="N3350" s="47" t="s">
        <v>15353</v>
      </c>
      <c r="O3350" s="33">
        <v>3</v>
      </c>
      <c r="P3350" s="3">
        <f t="shared" si="313"/>
        <v>0</v>
      </c>
      <c r="Q3350" s="3">
        <f t="shared" si="314"/>
        <v>0</v>
      </c>
      <c r="R3350" s="3">
        <f t="shared" si="315"/>
        <v>1</v>
      </c>
      <c r="S3350" s="3">
        <f t="shared" si="316"/>
        <v>0</v>
      </c>
      <c r="T3350" s="3">
        <f t="shared" si="317"/>
        <v>0</v>
      </c>
      <c r="U3350" s="3">
        <f t="shared" si="318"/>
        <v>0</v>
      </c>
    </row>
    <row r="3351" spans="1:21" ht="12.75" customHeight="1" x14ac:dyDescent="0.2">
      <c r="A3351" s="82" t="s">
        <v>95</v>
      </c>
      <c r="B3351" s="81" t="s">
        <v>96</v>
      </c>
      <c r="C3351" s="47">
        <v>216224</v>
      </c>
      <c r="D3351" s="80" t="s">
        <v>2400</v>
      </c>
      <c r="E3351" s="81" t="s">
        <v>2684</v>
      </c>
      <c r="F3351" s="82">
        <v>192235947</v>
      </c>
      <c r="G3351" s="83" t="s">
        <v>105</v>
      </c>
      <c r="H3351" s="80" t="s">
        <v>52</v>
      </c>
      <c r="I3351" s="80" t="s">
        <v>20296</v>
      </c>
      <c r="J3351" s="80" t="s">
        <v>20297</v>
      </c>
      <c r="K3351" s="80" t="s">
        <v>341</v>
      </c>
      <c r="L3351" s="80" t="s">
        <v>1089</v>
      </c>
      <c r="M3351" s="81" t="s">
        <v>1090</v>
      </c>
      <c r="N3351" s="47" t="s">
        <v>15353</v>
      </c>
      <c r="O3351" s="33">
        <v>2</v>
      </c>
      <c r="P3351" s="3">
        <f t="shared" si="313"/>
        <v>0</v>
      </c>
      <c r="Q3351" s="3">
        <f t="shared" si="314"/>
        <v>1</v>
      </c>
      <c r="R3351" s="3">
        <f t="shared" si="315"/>
        <v>0</v>
      </c>
      <c r="S3351" s="3">
        <f t="shared" si="316"/>
        <v>0</v>
      </c>
      <c r="T3351" s="3">
        <f t="shared" si="317"/>
        <v>0</v>
      </c>
      <c r="U3351" s="3">
        <f t="shared" si="318"/>
        <v>0</v>
      </c>
    </row>
    <row r="3352" spans="1:21" ht="12.75" customHeight="1" x14ac:dyDescent="0.2">
      <c r="A3352" s="82" t="s">
        <v>95</v>
      </c>
      <c r="B3352" s="81" t="s">
        <v>96</v>
      </c>
      <c r="C3352" s="47">
        <v>216224</v>
      </c>
      <c r="D3352" s="80" t="s">
        <v>2400</v>
      </c>
      <c r="E3352" s="81" t="s">
        <v>2684</v>
      </c>
      <c r="F3352" s="82">
        <v>192089758</v>
      </c>
      <c r="G3352" s="83" t="s">
        <v>167</v>
      </c>
      <c r="H3352" s="80" t="s">
        <v>29</v>
      </c>
      <c r="I3352" s="80" t="s">
        <v>20298</v>
      </c>
      <c r="J3352" s="80" t="s">
        <v>20299</v>
      </c>
      <c r="K3352" s="80" t="s">
        <v>341</v>
      </c>
      <c r="L3352" s="80" t="s">
        <v>1089</v>
      </c>
      <c r="M3352" s="81" t="s">
        <v>1090</v>
      </c>
      <c r="N3352" s="47" t="s">
        <v>15353</v>
      </c>
      <c r="O3352" s="33">
        <v>2</v>
      </c>
      <c r="P3352" s="3">
        <f t="shared" si="313"/>
        <v>0</v>
      </c>
      <c r="Q3352" s="3">
        <f t="shared" si="314"/>
        <v>1</v>
      </c>
      <c r="R3352" s="3">
        <f t="shared" si="315"/>
        <v>0</v>
      </c>
      <c r="S3352" s="3">
        <f t="shared" si="316"/>
        <v>0</v>
      </c>
      <c r="T3352" s="3">
        <f t="shared" si="317"/>
        <v>0</v>
      </c>
      <c r="U3352" s="3">
        <f t="shared" si="318"/>
        <v>0</v>
      </c>
    </row>
    <row r="3353" spans="1:21" ht="12.75" customHeight="1" x14ac:dyDescent="0.2">
      <c r="A3353" s="82" t="s">
        <v>95</v>
      </c>
      <c r="B3353" s="81" t="s">
        <v>96</v>
      </c>
      <c r="C3353" s="47">
        <v>216224</v>
      </c>
      <c r="D3353" s="80" t="s">
        <v>2400</v>
      </c>
      <c r="E3353" s="81" t="s">
        <v>2401</v>
      </c>
      <c r="F3353" s="82">
        <v>192123198</v>
      </c>
      <c r="G3353" s="83" t="s">
        <v>122</v>
      </c>
      <c r="H3353" s="80" t="s">
        <v>29</v>
      </c>
      <c r="I3353" s="80" t="s">
        <v>14895</v>
      </c>
      <c r="J3353" s="80" t="s">
        <v>14896</v>
      </c>
      <c r="K3353" s="80" t="s">
        <v>80</v>
      </c>
      <c r="L3353" s="80" t="s">
        <v>383</v>
      </c>
      <c r="M3353" s="81" t="s">
        <v>384</v>
      </c>
      <c r="N3353" s="47" t="s">
        <v>15353</v>
      </c>
      <c r="O3353" s="33">
        <v>2</v>
      </c>
      <c r="P3353" s="3">
        <f t="shared" si="313"/>
        <v>0</v>
      </c>
      <c r="Q3353" s="3">
        <f t="shared" si="314"/>
        <v>1</v>
      </c>
      <c r="R3353" s="3">
        <f t="shared" si="315"/>
        <v>0</v>
      </c>
      <c r="S3353" s="3">
        <f t="shared" si="316"/>
        <v>0</v>
      </c>
      <c r="T3353" s="3">
        <f t="shared" si="317"/>
        <v>0</v>
      </c>
      <c r="U3353" s="3">
        <f t="shared" si="318"/>
        <v>0</v>
      </c>
    </row>
    <row r="3354" spans="1:21" ht="12.75" customHeight="1" x14ac:dyDescent="0.2">
      <c r="A3354" s="82" t="s">
        <v>95</v>
      </c>
      <c r="B3354" s="81" t="s">
        <v>96</v>
      </c>
      <c r="C3354" s="47">
        <v>216224</v>
      </c>
      <c r="D3354" s="80" t="s">
        <v>2400</v>
      </c>
      <c r="E3354" s="81" t="s">
        <v>2401</v>
      </c>
      <c r="F3354" s="82">
        <v>192123137</v>
      </c>
      <c r="G3354" s="83" t="s">
        <v>122</v>
      </c>
      <c r="H3354" s="80" t="s">
        <v>29</v>
      </c>
      <c r="I3354" s="80" t="s">
        <v>2442</v>
      </c>
      <c r="J3354" s="80" t="s">
        <v>2443</v>
      </c>
      <c r="K3354" s="80" t="s">
        <v>80</v>
      </c>
      <c r="L3354" s="80" t="s">
        <v>200</v>
      </c>
      <c r="M3354" s="81" t="s">
        <v>1957</v>
      </c>
      <c r="N3354" s="47" t="s">
        <v>15353</v>
      </c>
      <c r="O3354" s="33">
        <v>3</v>
      </c>
      <c r="P3354" s="3">
        <f t="shared" si="313"/>
        <v>0</v>
      </c>
      <c r="Q3354" s="3">
        <f t="shared" si="314"/>
        <v>0</v>
      </c>
      <c r="R3354" s="3">
        <f t="shared" si="315"/>
        <v>1</v>
      </c>
      <c r="S3354" s="3">
        <f t="shared" si="316"/>
        <v>0</v>
      </c>
      <c r="T3354" s="3">
        <f t="shared" si="317"/>
        <v>0</v>
      </c>
      <c r="U3354" s="3">
        <f t="shared" si="318"/>
        <v>0</v>
      </c>
    </row>
    <row r="3355" spans="1:21" ht="12.75" customHeight="1" x14ac:dyDescent="0.2">
      <c r="A3355" s="82" t="s">
        <v>95</v>
      </c>
      <c r="B3355" s="81" t="s">
        <v>96</v>
      </c>
      <c r="C3355" s="47">
        <v>216224</v>
      </c>
      <c r="D3355" s="80" t="s">
        <v>2400</v>
      </c>
      <c r="E3355" s="81" t="s">
        <v>2401</v>
      </c>
      <c r="F3355" s="82">
        <v>192123012</v>
      </c>
      <c r="G3355" s="83" t="s">
        <v>122</v>
      </c>
      <c r="H3355" s="80" t="s">
        <v>29</v>
      </c>
      <c r="I3355" s="80" t="s">
        <v>20300</v>
      </c>
      <c r="J3355" s="80" t="s">
        <v>2533</v>
      </c>
      <c r="K3355" s="80" t="s">
        <v>80</v>
      </c>
      <c r="L3355" s="80" t="s">
        <v>383</v>
      </c>
      <c r="M3355" s="81" t="s">
        <v>384</v>
      </c>
      <c r="N3355" s="47" t="s">
        <v>15353</v>
      </c>
      <c r="O3355" s="33">
        <v>1</v>
      </c>
      <c r="P3355" s="3">
        <f t="shared" si="313"/>
        <v>1</v>
      </c>
      <c r="Q3355" s="3">
        <f t="shared" si="314"/>
        <v>0</v>
      </c>
      <c r="R3355" s="3">
        <f t="shared" si="315"/>
        <v>0</v>
      </c>
      <c r="S3355" s="3">
        <f t="shared" si="316"/>
        <v>0</v>
      </c>
      <c r="T3355" s="3">
        <f t="shared" si="317"/>
        <v>0</v>
      </c>
      <c r="U3355" s="3">
        <f t="shared" si="318"/>
        <v>0</v>
      </c>
    </row>
    <row r="3356" spans="1:21" ht="12.75" customHeight="1" x14ac:dyDescent="0.2">
      <c r="A3356" s="82" t="s">
        <v>95</v>
      </c>
      <c r="B3356" s="81" t="s">
        <v>96</v>
      </c>
      <c r="C3356" s="47">
        <v>216224</v>
      </c>
      <c r="D3356" s="80" t="s">
        <v>2400</v>
      </c>
      <c r="E3356" s="81" t="s">
        <v>2401</v>
      </c>
      <c r="F3356" s="82">
        <v>191822542</v>
      </c>
      <c r="G3356" s="83" t="s">
        <v>122</v>
      </c>
      <c r="H3356" s="80" t="s">
        <v>29</v>
      </c>
      <c r="I3356" s="80" t="s">
        <v>20301</v>
      </c>
      <c r="J3356" s="80" t="s">
        <v>20302</v>
      </c>
      <c r="K3356" s="80" t="s">
        <v>80</v>
      </c>
      <c r="L3356" s="80" t="s">
        <v>200</v>
      </c>
      <c r="M3356" s="81" t="s">
        <v>1957</v>
      </c>
      <c r="N3356" s="47" t="s">
        <v>15353</v>
      </c>
      <c r="O3356" s="33">
        <v>3</v>
      </c>
      <c r="P3356" s="3">
        <f t="shared" si="313"/>
        <v>0</v>
      </c>
      <c r="Q3356" s="3">
        <f t="shared" si="314"/>
        <v>0</v>
      </c>
      <c r="R3356" s="3">
        <f t="shared" si="315"/>
        <v>1</v>
      </c>
      <c r="S3356" s="3">
        <f t="shared" si="316"/>
        <v>0</v>
      </c>
      <c r="T3356" s="3">
        <f t="shared" si="317"/>
        <v>0</v>
      </c>
      <c r="U3356" s="3">
        <f t="shared" si="318"/>
        <v>0</v>
      </c>
    </row>
    <row r="3357" spans="1:21" ht="12.75" customHeight="1" x14ac:dyDescent="0.2">
      <c r="A3357" s="82" t="s">
        <v>95</v>
      </c>
      <c r="B3357" s="81" t="s">
        <v>96</v>
      </c>
      <c r="C3357" s="47">
        <v>216224</v>
      </c>
      <c r="D3357" s="80" t="s">
        <v>2400</v>
      </c>
      <c r="E3357" s="81" t="s">
        <v>2401</v>
      </c>
      <c r="F3357" s="82">
        <v>192234915</v>
      </c>
      <c r="G3357" s="83" t="s">
        <v>67</v>
      </c>
      <c r="H3357" s="80" t="s">
        <v>52</v>
      </c>
      <c r="I3357" s="80" t="s">
        <v>20303</v>
      </c>
      <c r="J3357" s="80" t="s">
        <v>20304</v>
      </c>
      <c r="K3357" s="80" t="s">
        <v>341</v>
      </c>
      <c r="L3357" s="80" t="s">
        <v>342</v>
      </c>
      <c r="M3357" s="81" t="s">
        <v>640</v>
      </c>
      <c r="N3357" s="47" t="s">
        <v>15353</v>
      </c>
      <c r="O3357" s="33">
        <v>3</v>
      </c>
      <c r="P3357" s="3">
        <f t="shared" si="313"/>
        <v>0</v>
      </c>
      <c r="Q3357" s="3">
        <f t="shared" si="314"/>
        <v>0</v>
      </c>
      <c r="R3357" s="3">
        <f t="shared" si="315"/>
        <v>1</v>
      </c>
      <c r="S3357" s="3">
        <f t="shared" si="316"/>
        <v>0</v>
      </c>
      <c r="T3357" s="3">
        <f t="shared" si="317"/>
        <v>0</v>
      </c>
      <c r="U3357" s="3">
        <f t="shared" si="318"/>
        <v>0</v>
      </c>
    </row>
    <row r="3358" spans="1:21" ht="12.75" customHeight="1" x14ac:dyDescent="0.2">
      <c r="A3358" s="82" t="s">
        <v>95</v>
      </c>
      <c r="B3358" s="81" t="s">
        <v>96</v>
      </c>
      <c r="C3358" s="47">
        <v>216224</v>
      </c>
      <c r="D3358" s="80" t="s">
        <v>2400</v>
      </c>
      <c r="E3358" s="81" t="s">
        <v>2401</v>
      </c>
      <c r="F3358" s="82">
        <v>192230659</v>
      </c>
      <c r="G3358" s="83" t="s">
        <v>249</v>
      </c>
      <c r="H3358" s="80" t="s">
        <v>29</v>
      </c>
      <c r="I3358" s="80" t="s">
        <v>20305</v>
      </c>
      <c r="J3358" s="80" t="s">
        <v>20306</v>
      </c>
      <c r="K3358" s="80" t="s">
        <v>80</v>
      </c>
      <c r="L3358" s="80" t="s">
        <v>200</v>
      </c>
      <c r="M3358" s="81" t="s">
        <v>1957</v>
      </c>
      <c r="N3358" s="47" t="s">
        <v>15353</v>
      </c>
      <c r="O3358" s="33">
        <v>4</v>
      </c>
      <c r="P3358" s="3">
        <f t="shared" si="313"/>
        <v>0</v>
      </c>
      <c r="Q3358" s="3">
        <f t="shared" si="314"/>
        <v>0</v>
      </c>
      <c r="R3358" s="3">
        <f t="shared" si="315"/>
        <v>0</v>
      </c>
      <c r="S3358" s="3">
        <f t="shared" si="316"/>
        <v>1</v>
      </c>
      <c r="T3358" s="3">
        <f t="shared" si="317"/>
        <v>0</v>
      </c>
      <c r="U3358" s="3">
        <f t="shared" si="318"/>
        <v>0</v>
      </c>
    </row>
    <row r="3359" spans="1:21" ht="12.75" customHeight="1" x14ac:dyDescent="0.2">
      <c r="A3359" s="82" t="s">
        <v>95</v>
      </c>
      <c r="B3359" s="81" t="s">
        <v>96</v>
      </c>
      <c r="C3359" s="47">
        <v>216224</v>
      </c>
      <c r="D3359" s="80" t="s">
        <v>2400</v>
      </c>
      <c r="E3359" s="81" t="s">
        <v>2401</v>
      </c>
      <c r="F3359" s="82">
        <v>192123164</v>
      </c>
      <c r="G3359" s="83" t="s">
        <v>249</v>
      </c>
      <c r="H3359" s="80" t="s">
        <v>29</v>
      </c>
      <c r="I3359" s="80" t="s">
        <v>20307</v>
      </c>
      <c r="J3359" s="80" t="s">
        <v>20308</v>
      </c>
      <c r="K3359" s="80" t="s">
        <v>315</v>
      </c>
      <c r="L3359" s="80" t="s">
        <v>387</v>
      </c>
      <c r="M3359" s="81" t="s">
        <v>388</v>
      </c>
      <c r="N3359" s="47" t="s">
        <v>15353</v>
      </c>
      <c r="O3359" s="33">
        <v>5</v>
      </c>
      <c r="P3359" s="3">
        <f t="shared" si="313"/>
        <v>0</v>
      </c>
      <c r="Q3359" s="3">
        <f t="shared" si="314"/>
        <v>0</v>
      </c>
      <c r="R3359" s="3">
        <f t="shared" si="315"/>
        <v>0</v>
      </c>
      <c r="S3359" s="3">
        <f t="shared" si="316"/>
        <v>0</v>
      </c>
      <c r="T3359" s="3">
        <f t="shared" si="317"/>
        <v>1</v>
      </c>
      <c r="U3359" s="3">
        <f t="shared" si="318"/>
        <v>0</v>
      </c>
    </row>
    <row r="3360" spans="1:21" ht="12.75" customHeight="1" x14ac:dyDescent="0.2">
      <c r="A3360" s="82" t="s">
        <v>95</v>
      </c>
      <c r="B3360" s="81" t="s">
        <v>96</v>
      </c>
      <c r="C3360" s="47">
        <v>216224</v>
      </c>
      <c r="D3360" s="80" t="s">
        <v>2400</v>
      </c>
      <c r="E3360" s="81" t="s">
        <v>2401</v>
      </c>
      <c r="F3360" s="82">
        <v>192235159</v>
      </c>
      <c r="G3360" s="83" t="s">
        <v>1096</v>
      </c>
      <c r="H3360" s="80" t="s">
        <v>29</v>
      </c>
      <c r="I3360" s="80" t="s">
        <v>20309</v>
      </c>
      <c r="J3360" s="80" t="s">
        <v>20310</v>
      </c>
      <c r="K3360" s="80" t="s">
        <v>102</v>
      </c>
      <c r="L3360" s="80" t="s">
        <v>159</v>
      </c>
      <c r="M3360" s="81" t="s">
        <v>1863</v>
      </c>
      <c r="N3360" s="47" t="s">
        <v>15353</v>
      </c>
      <c r="O3360" s="33">
        <v>5</v>
      </c>
      <c r="P3360" s="3">
        <f t="shared" si="313"/>
        <v>0</v>
      </c>
      <c r="Q3360" s="3">
        <f t="shared" si="314"/>
        <v>0</v>
      </c>
      <c r="R3360" s="3">
        <f t="shared" si="315"/>
        <v>0</v>
      </c>
      <c r="S3360" s="3">
        <f t="shared" si="316"/>
        <v>0</v>
      </c>
      <c r="T3360" s="3">
        <f t="shared" si="317"/>
        <v>1</v>
      </c>
      <c r="U3360" s="3">
        <f t="shared" si="318"/>
        <v>0</v>
      </c>
    </row>
    <row r="3361" spans="1:21" ht="12.75" customHeight="1" x14ac:dyDescent="0.2">
      <c r="A3361" s="82" t="s">
        <v>95</v>
      </c>
      <c r="B3361" s="81" t="s">
        <v>96</v>
      </c>
      <c r="C3361" s="47">
        <v>216224</v>
      </c>
      <c r="D3361" s="80" t="s">
        <v>2400</v>
      </c>
      <c r="E3361" s="81" t="s">
        <v>2401</v>
      </c>
      <c r="F3361" s="82">
        <v>192193033</v>
      </c>
      <c r="G3361" s="83" t="s">
        <v>167</v>
      </c>
      <c r="H3361" s="80" t="s">
        <v>52</v>
      </c>
      <c r="I3361" s="80" t="s">
        <v>20311</v>
      </c>
      <c r="J3361" s="80" t="s">
        <v>20312</v>
      </c>
      <c r="K3361" s="80" t="s">
        <v>341</v>
      </c>
      <c r="L3361" s="80" t="s">
        <v>2279</v>
      </c>
      <c r="M3361" s="81" t="s">
        <v>2975</v>
      </c>
      <c r="N3361" s="47" t="s">
        <v>15353</v>
      </c>
      <c r="O3361" s="33">
        <v>3</v>
      </c>
      <c r="P3361" s="3">
        <f t="shared" si="313"/>
        <v>0</v>
      </c>
      <c r="Q3361" s="3">
        <f t="shared" si="314"/>
        <v>0</v>
      </c>
      <c r="R3361" s="3">
        <f t="shared" si="315"/>
        <v>1</v>
      </c>
      <c r="S3361" s="3">
        <f t="shared" si="316"/>
        <v>0</v>
      </c>
      <c r="T3361" s="3">
        <f t="shared" si="317"/>
        <v>0</v>
      </c>
      <c r="U3361" s="3">
        <f t="shared" si="318"/>
        <v>0</v>
      </c>
    </row>
    <row r="3362" spans="1:21" ht="12.75" customHeight="1" x14ac:dyDescent="0.2">
      <c r="A3362" s="82" t="s">
        <v>95</v>
      </c>
      <c r="B3362" s="81" t="s">
        <v>96</v>
      </c>
      <c r="C3362" s="47">
        <v>216224</v>
      </c>
      <c r="D3362" s="80" t="s">
        <v>2400</v>
      </c>
      <c r="E3362" s="81" t="s">
        <v>2401</v>
      </c>
      <c r="F3362" s="82">
        <v>192234575</v>
      </c>
      <c r="G3362" s="83" t="s">
        <v>105</v>
      </c>
      <c r="H3362" s="80" t="s">
        <v>52</v>
      </c>
      <c r="I3362" s="80" t="s">
        <v>20313</v>
      </c>
      <c r="J3362" s="80" t="s">
        <v>20314</v>
      </c>
      <c r="K3362" s="80" t="s">
        <v>80</v>
      </c>
      <c r="L3362" s="80" t="s">
        <v>81</v>
      </c>
      <c r="M3362" s="81" t="s">
        <v>215</v>
      </c>
      <c r="N3362" s="47" t="s">
        <v>15353</v>
      </c>
      <c r="O3362" s="33">
        <v>1</v>
      </c>
      <c r="P3362" s="3">
        <f t="shared" si="313"/>
        <v>1</v>
      </c>
      <c r="Q3362" s="3">
        <f t="shared" si="314"/>
        <v>0</v>
      </c>
      <c r="R3362" s="3">
        <f t="shared" si="315"/>
        <v>0</v>
      </c>
      <c r="S3362" s="3">
        <f t="shared" si="316"/>
        <v>0</v>
      </c>
      <c r="T3362" s="3">
        <f t="shared" si="317"/>
        <v>0</v>
      </c>
      <c r="U3362" s="3">
        <f t="shared" si="318"/>
        <v>0</v>
      </c>
    </row>
    <row r="3363" spans="1:21" ht="12.75" customHeight="1" x14ac:dyDescent="0.2">
      <c r="A3363" s="82" t="s">
        <v>95</v>
      </c>
      <c r="B3363" s="81" t="s">
        <v>96</v>
      </c>
      <c r="C3363" s="47">
        <v>216224</v>
      </c>
      <c r="D3363" s="80" t="s">
        <v>2400</v>
      </c>
      <c r="E3363" s="81" t="s">
        <v>2401</v>
      </c>
      <c r="F3363" s="82">
        <v>192193089</v>
      </c>
      <c r="G3363" s="83" t="s">
        <v>105</v>
      </c>
      <c r="H3363" s="80" t="s">
        <v>52</v>
      </c>
      <c r="I3363" s="80" t="s">
        <v>20315</v>
      </c>
      <c r="J3363" s="80" t="s">
        <v>20316</v>
      </c>
      <c r="K3363" s="80" t="s">
        <v>80</v>
      </c>
      <c r="L3363" s="80" t="s">
        <v>700</v>
      </c>
      <c r="M3363" s="81" t="s">
        <v>705</v>
      </c>
      <c r="N3363" s="47" t="s">
        <v>15353</v>
      </c>
      <c r="O3363" s="33">
        <v>2</v>
      </c>
      <c r="P3363" s="3">
        <f t="shared" si="313"/>
        <v>0</v>
      </c>
      <c r="Q3363" s="3">
        <f t="shared" si="314"/>
        <v>1</v>
      </c>
      <c r="R3363" s="3">
        <f t="shared" si="315"/>
        <v>0</v>
      </c>
      <c r="S3363" s="3">
        <f t="shared" si="316"/>
        <v>0</v>
      </c>
      <c r="T3363" s="3">
        <f t="shared" si="317"/>
        <v>0</v>
      </c>
      <c r="U3363" s="3">
        <f t="shared" si="318"/>
        <v>0</v>
      </c>
    </row>
    <row r="3364" spans="1:21" ht="12.75" customHeight="1" x14ac:dyDescent="0.2">
      <c r="A3364" s="82" t="s">
        <v>95</v>
      </c>
      <c r="B3364" s="81" t="s">
        <v>96</v>
      </c>
      <c r="C3364" s="47">
        <v>216224</v>
      </c>
      <c r="D3364" s="80" t="s">
        <v>2400</v>
      </c>
      <c r="E3364" s="81" t="s">
        <v>2817</v>
      </c>
      <c r="F3364" s="82">
        <v>192023905</v>
      </c>
      <c r="G3364" s="83" t="s">
        <v>105</v>
      </c>
      <c r="H3364" s="80" t="s">
        <v>52</v>
      </c>
      <c r="I3364" s="80" t="s">
        <v>2818</v>
      </c>
      <c r="J3364" s="80" t="s">
        <v>20317</v>
      </c>
      <c r="K3364" s="80" t="s">
        <v>341</v>
      </c>
      <c r="L3364" s="80" t="s">
        <v>346</v>
      </c>
      <c r="M3364" s="81" t="s">
        <v>347</v>
      </c>
      <c r="N3364" s="47" t="s">
        <v>15353</v>
      </c>
      <c r="O3364" s="33">
        <v>1</v>
      </c>
      <c r="P3364" s="3">
        <f t="shared" si="313"/>
        <v>1</v>
      </c>
      <c r="Q3364" s="3">
        <f t="shared" si="314"/>
        <v>0</v>
      </c>
      <c r="R3364" s="3">
        <f t="shared" si="315"/>
        <v>0</v>
      </c>
      <c r="S3364" s="3">
        <f t="shared" si="316"/>
        <v>0</v>
      </c>
      <c r="T3364" s="3">
        <f t="shared" si="317"/>
        <v>0</v>
      </c>
      <c r="U3364" s="3">
        <f t="shared" si="318"/>
        <v>0</v>
      </c>
    </row>
    <row r="3365" spans="1:21" ht="12.75" customHeight="1" x14ac:dyDescent="0.2">
      <c r="A3365" s="82" t="s">
        <v>95</v>
      </c>
      <c r="B3365" s="81" t="s">
        <v>96</v>
      </c>
      <c r="C3365" s="47">
        <v>216224</v>
      </c>
      <c r="D3365" s="80" t="s">
        <v>2400</v>
      </c>
      <c r="E3365" s="81" t="s">
        <v>2817</v>
      </c>
      <c r="F3365" s="82">
        <v>192192713</v>
      </c>
      <c r="G3365" s="83" t="s">
        <v>105</v>
      </c>
      <c r="H3365" s="80" t="s">
        <v>52</v>
      </c>
      <c r="I3365" s="80" t="s">
        <v>2862</v>
      </c>
      <c r="J3365" s="80" t="s">
        <v>20318</v>
      </c>
      <c r="K3365" s="80" t="s">
        <v>341</v>
      </c>
      <c r="L3365" s="80" t="s">
        <v>346</v>
      </c>
      <c r="M3365" s="81" t="s">
        <v>347</v>
      </c>
      <c r="N3365" s="47" t="s">
        <v>15353</v>
      </c>
      <c r="O3365" s="33">
        <v>2</v>
      </c>
      <c r="P3365" s="3">
        <f t="shared" si="313"/>
        <v>0</v>
      </c>
      <c r="Q3365" s="3">
        <f t="shared" si="314"/>
        <v>1</v>
      </c>
      <c r="R3365" s="3">
        <f t="shared" si="315"/>
        <v>0</v>
      </c>
      <c r="S3365" s="3">
        <f t="shared" si="316"/>
        <v>0</v>
      </c>
      <c r="T3365" s="3">
        <f t="shared" si="317"/>
        <v>0</v>
      </c>
      <c r="U3365" s="3">
        <f t="shared" si="318"/>
        <v>0</v>
      </c>
    </row>
    <row r="3366" spans="1:21" ht="12.75" customHeight="1" x14ac:dyDescent="0.2">
      <c r="A3366" s="82" t="s">
        <v>95</v>
      </c>
      <c r="B3366" s="81" t="s">
        <v>96</v>
      </c>
      <c r="C3366" s="47">
        <v>216224</v>
      </c>
      <c r="D3366" s="80" t="s">
        <v>2400</v>
      </c>
      <c r="E3366" s="81" t="s">
        <v>2817</v>
      </c>
      <c r="F3366" s="82">
        <v>191932244</v>
      </c>
      <c r="G3366" s="83" t="s">
        <v>67</v>
      </c>
      <c r="H3366" s="80" t="s">
        <v>52</v>
      </c>
      <c r="I3366" s="80" t="s">
        <v>20319</v>
      </c>
      <c r="J3366" s="80" t="s">
        <v>20320</v>
      </c>
      <c r="K3366" s="80" t="s">
        <v>341</v>
      </c>
      <c r="L3366" s="80" t="s">
        <v>346</v>
      </c>
      <c r="M3366" s="81" t="s">
        <v>347</v>
      </c>
      <c r="N3366" s="47" t="s">
        <v>15353</v>
      </c>
      <c r="O3366" s="33">
        <v>4</v>
      </c>
      <c r="P3366" s="3">
        <f t="shared" si="313"/>
        <v>0</v>
      </c>
      <c r="Q3366" s="3">
        <f t="shared" si="314"/>
        <v>0</v>
      </c>
      <c r="R3366" s="3">
        <f t="shared" si="315"/>
        <v>0</v>
      </c>
      <c r="S3366" s="3">
        <f t="shared" si="316"/>
        <v>1</v>
      </c>
      <c r="T3366" s="3">
        <f t="shared" si="317"/>
        <v>0</v>
      </c>
      <c r="U3366" s="3">
        <f t="shared" si="318"/>
        <v>0</v>
      </c>
    </row>
    <row r="3367" spans="1:21" ht="12.75" customHeight="1" x14ac:dyDescent="0.2">
      <c r="A3367" s="82" t="s">
        <v>95</v>
      </c>
      <c r="B3367" s="81" t="s">
        <v>96</v>
      </c>
      <c r="C3367" s="47">
        <v>216224</v>
      </c>
      <c r="D3367" s="80" t="s">
        <v>2400</v>
      </c>
      <c r="E3367" s="81" t="s">
        <v>2432</v>
      </c>
      <c r="F3367" s="82">
        <v>192022305</v>
      </c>
      <c r="G3367" s="83" t="s">
        <v>167</v>
      </c>
      <c r="H3367" s="80" t="s">
        <v>52</v>
      </c>
      <c r="I3367" s="80" t="s">
        <v>3222</v>
      </c>
      <c r="J3367" s="80" t="s">
        <v>20321</v>
      </c>
      <c r="K3367" s="80" t="s">
        <v>102</v>
      </c>
      <c r="L3367" s="80" t="s">
        <v>1880</v>
      </c>
      <c r="M3367" s="81" t="s">
        <v>2324</v>
      </c>
      <c r="N3367" s="47" t="s">
        <v>15353</v>
      </c>
      <c r="O3367" s="33">
        <v>2</v>
      </c>
      <c r="P3367" s="3">
        <f t="shared" si="313"/>
        <v>0</v>
      </c>
      <c r="Q3367" s="3">
        <f t="shared" si="314"/>
        <v>1</v>
      </c>
      <c r="R3367" s="3">
        <f t="shared" si="315"/>
        <v>0</v>
      </c>
      <c r="S3367" s="3">
        <f t="shared" si="316"/>
        <v>0</v>
      </c>
      <c r="T3367" s="3">
        <f t="shared" si="317"/>
        <v>0</v>
      </c>
      <c r="U3367" s="3">
        <f t="shared" si="318"/>
        <v>0</v>
      </c>
    </row>
    <row r="3368" spans="1:21" ht="12.75" customHeight="1" x14ac:dyDescent="0.2">
      <c r="A3368" s="82" t="s">
        <v>95</v>
      </c>
      <c r="B3368" s="81" t="s">
        <v>96</v>
      </c>
      <c r="C3368" s="47">
        <v>216224</v>
      </c>
      <c r="D3368" s="80" t="s">
        <v>2400</v>
      </c>
      <c r="E3368" s="81" t="s">
        <v>2401</v>
      </c>
      <c r="F3368" s="82">
        <v>192235519</v>
      </c>
      <c r="G3368" s="83" t="s">
        <v>105</v>
      </c>
      <c r="H3368" s="80" t="s">
        <v>29</v>
      </c>
      <c r="I3368" s="80" t="s">
        <v>20322</v>
      </c>
      <c r="J3368" s="80" t="s">
        <v>20323</v>
      </c>
      <c r="K3368" s="80" t="s">
        <v>80</v>
      </c>
      <c r="L3368" s="80" t="s">
        <v>268</v>
      </c>
      <c r="M3368" s="81" t="s">
        <v>471</v>
      </c>
      <c r="N3368" s="47" t="s">
        <v>15353</v>
      </c>
      <c r="O3368" s="33">
        <v>3</v>
      </c>
      <c r="P3368" s="3">
        <f t="shared" si="313"/>
        <v>0</v>
      </c>
      <c r="Q3368" s="3">
        <f t="shared" si="314"/>
        <v>0</v>
      </c>
      <c r="R3368" s="3">
        <f t="shared" si="315"/>
        <v>1</v>
      </c>
      <c r="S3368" s="3">
        <f t="shared" si="316"/>
        <v>0</v>
      </c>
      <c r="T3368" s="3">
        <f t="shared" si="317"/>
        <v>0</v>
      </c>
      <c r="U3368" s="3">
        <f t="shared" si="318"/>
        <v>0</v>
      </c>
    </row>
    <row r="3369" spans="1:21" ht="12.75" customHeight="1" x14ac:dyDescent="0.2">
      <c r="A3369" s="82" t="s">
        <v>95</v>
      </c>
      <c r="B3369" s="81" t="s">
        <v>96</v>
      </c>
      <c r="C3369" s="47">
        <v>216224</v>
      </c>
      <c r="D3369" s="80" t="s">
        <v>2400</v>
      </c>
      <c r="E3369" s="81" t="s">
        <v>2432</v>
      </c>
      <c r="F3369" s="82">
        <v>192022860</v>
      </c>
      <c r="G3369" s="83" t="s">
        <v>167</v>
      </c>
      <c r="H3369" s="80" t="s">
        <v>52</v>
      </c>
      <c r="I3369" s="80" t="s">
        <v>3395</v>
      </c>
      <c r="J3369" s="80" t="s">
        <v>20324</v>
      </c>
      <c r="K3369" s="80" t="s">
        <v>102</v>
      </c>
      <c r="L3369" s="80" t="s">
        <v>103</v>
      </c>
      <c r="M3369" s="81" t="s">
        <v>116</v>
      </c>
      <c r="N3369" s="47" t="s">
        <v>15353</v>
      </c>
      <c r="O3369" s="33">
        <v>3</v>
      </c>
      <c r="P3369" s="3">
        <f t="shared" si="313"/>
        <v>0</v>
      </c>
      <c r="Q3369" s="3">
        <f t="shared" si="314"/>
        <v>0</v>
      </c>
      <c r="R3369" s="3">
        <f t="shared" si="315"/>
        <v>1</v>
      </c>
      <c r="S3369" s="3">
        <f t="shared" si="316"/>
        <v>0</v>
      </c>
      <c r="T3369" s="3">
        <f t="shared" si="317"/>
        <v>0</v>
      </c>
      <c r="U3369" s="3">
        <f t="shared" si="318"/>
        <v>0</v>
      </c>
    </row>
    <row r="3370" spans="1:21" ht="12.75" customHeight="1" x14ac:dyDescent="0.2">
      <c r="A3370" s="82" t="s">
        <v>95</v>
      </c>
      <c r="B3370" s="81" t="s">
        <v>96</v>
      </c>
      <c r="C3370" s="47">
        <v>216224</v>
      </c>
      <c r="D3370" s="80" t="s">
        <v>2400</v>
      </c>
      <c r="E3370" s="81" t="s">
        <v>2432</v>
      </c>
      <c r="F3370" s="82">
        <v>192034434</v>
      </c>
      <c r="G3370" s="83" t="s">
        <v>67</v>
      </c>
      <c r="H3370" s="80" t="s">
        <v>52</v>
      </c>
      <c r="I3370" s="80" t="s">
        <v>20325</v>
      </c>
      <c r="J3370" s="80" t="s">
        <v>20326</v>
      </c>
      <c r="K3370" s="80" t="s">
        <v>102</v>
      </c>
      <c r="L3370" s="80" t="s">
        <v>1887</v>
      </c>
      <c r="M3370" s="81" t="s">
        <v>1891</v>
      </c>
      <c r="N3370" s="47" t="s">
        <v>15353</v>
      </c>
      <c r="O3370" s="33">
        <v>2</v>
      </c>
      <c r="P3370" s="3">
        <f t="shared" si="313"/>
        <v>0</v>
      </c>
      <c r="Q3370" s="3">
        <f t="shared" si="314"/>
        <v>1</v>
      </c>
      <c r="R3370" s="3">
        <f t="shared" si="315"/>
        <v>0</v>
      </c>
      <c r="S3370" s="3">
        <f t="shared" si="316"/>
        <v>0</v>
      </c>
      <c r="T3370" s="3">
        <f t="shared" si="317"/>
        <v>0</v>
      </c>
      <c r="U3370" s="3">
        <f t="shared" si="318"/>
        <v>0</v>
      </c>
    </row>
    <row r="3371" spans="1:21" ht="12.75" customHeight="1" x14ac:dyDescent="0.2">
      <c r="A3371" s="82" t="s">
        <v>95</v>
      </c>
      <c r="B3371" s="81" t="s">
        <v>96</v>
      </c>
      <c r="C3371" s="47">
        <v>216224</v>
      </c>
      <c r="D3371" s="80" t="s">
        <v>2400</v>
      </c>
      <c r="E3371" s="81" t="s">
        <v>2432</v>
      </c>
      <c r="F3371" s="82">
        <v>192069521</v>
      </c>
      <c r="G3371" s="83" t="s">
        <v>167</v>
      </c>
      <c r="H3371" s="80" t="s">
        <v>52</v>
      </c>
      <c r="I3371" s="80" t="s">
        <v>3222</v>
      </c>
      <c r="J3371" s="80" t="s">
        <v>20327</v>
      </c>
      <c r="K3371" s="80" t="s">
        <v>102</v>
      </c>
      <c r="L3371" s="80" t="s">
        <v>1880</v>
      </c>
      <c r="M3371" s="81" t="s">
        <v>2324</v>
      </c>
      <c r="N3371" s="47" t="s">
        <v>15353</v>
      </c>
      <c r="O3371" s="33">
        <v>2</v>
      </c>
      <c r="P3371" s="3">
        <f t="shared" si="313"/>
        <v>0</v>
      </c>
      <c r="Q3371" s="3">
        <f t="shared" si="314"/>
        <v>1</v>
      </c>
      <c r="R3371" s="3">
        <f t="shared" si="315"/>
        <v>0</v>
      </c>
      <c r="S3371" s="3">
        <f t="shared" si="316"/>
        <v>0</v>
      </c>
      <c r="T3371" s="3">
        <f t="shared" si="317"/>
        <v>0</v>
      </c>
      <c r="U3371" s="3">
        <f t="shared" si="318"/>
        <v>0</v>
      </c>
    </row>
    <row r="3372" spans="1:21" ht="12.75" customHeight="1" x14ac:dyDescent="0.2">
      <c r="A3372" s="82" t="s">
        <v>95</v>
      </c>
      <c r="B3372" s="81" t="s">
        <v>96</v>
      </c>
      <c r="C3372" s="47">
        <v>216224</v>
      </c>
      <c r="D3372" s="80" t="s">
        <v>2400</v>
      </c>
      <c r="E3372" s="81" t="s">
        <v>2432</v>
      </c>
      <c r="F3372" s="82">
        <v>192069523</v>
      </c>
      <c r="G3372" s="83" t="s">
        <v>167</v>
      </c>
      <c r="H3372" s="80" t="s">
        <v>52</v>
      </c>
      <c r="I3372" s="80" t="s">
        <v>3196</v>
      </c>
      <c r="J3372" s="80" t="s">
        <v>20328</v>
      </c>
      <c r="K3372" s="80" t="s">
        <v>102</v>
      </c>
      <c r="L3372" s="80" t="s">
        <v>1880</v>
      </c>
      <c r="M3372" s="81" t="s">
        <v>2324</v>
      </c>
      <c r="N3372" s="47" t="s">
        <v>15353</v>
      </c>
      <c r="O3372" s="33">
        <v>2</v>
      </c>
      <c r="P3372" s="3">
        <f t="shared" si="313"/>
        <v>0</v>
      </c>
      <c r="Q3372" s="3">
        <f t="shared" si="314"/>
        <v>1</v>
      </c>
      <c r="R3372" s="3">
        <f t="shared" si="315"/>
        <v>0</v>
      </c>
      <c r="S3372" s="3">
        <f t="shared" si="316"/>
        <v>0</v>
      </c>
      <c r="T3372" s="3">
        <f t="shared" si="317"/>
        <v>0</v>
      </c>
      <c r="U3372" s="3">
        <f t="shared" si="318"/>
        <v>0</v>
      </c>
    </row>
    <row r="3373" spans="1:21" ht="12.75" customHeight="1" x14ac:dyDescent="0.2">
      <c r="A3373" s="82" t="s">
        <v>95</v>
      </c>
      <c r="B3373" s="81" t="s">
        <v>96</v>
      </c>
      <c r="C3373" s="47">
        <v>216224</v>
      </c>
      <c r="D3373" s="80" t="s">
        <v>2400</v>
      </c>
      <c r="E3373" s="81" t="s">
        <v>2432</v>
      </c>
      <c r="F3373" s="82">
        <v>192112334</v>
      </c>
      <c r="G3373" s="83" t="s">
        <v>67</v>
      </c>
      <c r="H3373" s="80" t="s">
        <v>52</v>
      </c>
      <c r="I3373" s="80" t="s">
        <v>3216</v>
      </c>
      <c r="J3373" s="80" t="s">
        <v>20329</v>
      </c>
      <c r="K3373" s="80" t="s">
        <v>102</v>
      </c>
      <c r="L3373" s="80" t="s">
        <v>1880</v>
      </c>
      <c r="M3373" s="81" t="s">
        <v>126</v>
      </c>
      <c r="N3373" s="47" t="s">
        <v>15353</v>
      </c>
      <c r="O3373" s="33">
        <v>5</v>
      </c>
      <c r="P3373" s="3">
        <f t="shared" si="313"/>
        <v>0</v>
      </c>
      <c r="Q3373" s="3">
        <f t="shared" si="314"/>
        <v>0</v>
      </c>
      <c r="R3373" s="3">
        <f t="shared" si="315"/>
        <v>0</v>
      </c>
      <c r="S3373" s="3">
        <f t="shared" si="316"/>
        <v>0</v>
      </c>
      <c r="T3373" s="3">
        <f t="shared" si="317"/>
        <v>1</v>
      </c>
      <c r="U3373" s="3">
        <f t="shared" si="318"/>
        <v>0</v>
      </c>
    </row>
    <row r="3374" spans="1:21" ht="12.75" customHeight="1" x14ac:dyDescent="0.2">
      <c r="A3374" s="82" t="s">
        <v>95</v>
      </c>
      <c r="B3374" s="81" t="s">
        <v>96</v>
      </c>
      <c r="C3374" s="47">
        <v>216224</v>
      </c>
      <c r="D3374" s="80" t="s">
        <v>2400</v>
      </c>
      <c r="E3374" s="81" t="s">
        <v>2432</v>
      </c>
      <c r="F3374" s="82">
        <v>192112804</v>
      </c>
      <c r="G3374" s="83" t="s">
        <v>67</v>
      </c>
      <c r="H3374" s="80" t="s">
        <v>52</v>
      </c>
      <c r="I3374" s="80" t="s">
        <v>20330</v>
      </c>
      <c r="J3374" s="80" t="s">
        <v>20331</v>
      </c>
      <c r="K3374" s="80" t="s">
        <v>102</v>
      </c>
      <c r="L3374" s="80" t="s">
        <v>103</v>
      </c>
      <c r="M3374" s="81" t="s">
        <v>116</v>
      </c>
      <c r="N3374" s="47" t="s">
        <v>15353</v>
      </c>
      <c r="O3374" s="33">
        <v>2</v>
      </c>
      <c r="P3374" s="3">
        <f t="shared" si="313"/>
        <v>0</v>
      </c>
      <c r="Q3374" s="3">
        <f t="shared" si="314"/>
        <v>1</v>
      </c>
      <c r="R3374" s="3">
        <f t="shared" si="315"/>
        <v>0</v>
      </c>
      <c r="S3374" s="3">
        <f t="shared" si="316"/>
        <v>0</v>
      </c>
      <c r="T3374" s="3">
        <f t="shared" si="317"/>
        <v>0</v>
      </c>
      <c r="U3374" s="3">
        <f t="shared" si="318"/>
        <v>0</v>
      </c>
    </row>
    <row r="3375" spans="1:21" ht="12.75" customHeight="1" x14ac:dyDescent="0.2">
      <c r="A3375" s="82" t="s">
        <v>95</v>
      </c>
      <c r="B3375" s="81" t="s">
        <v>96</v>
      </c>
      <c r="C3375" s="47">
        <v>216224</v>
      </c>
      <c r="D3375" s="80" t="s">
        <v>2400</v>
      </c>
      <c r="E3375" s="81" t="s">
        <v>2432</v>
      </c>
      <c r="F3375" s="82">
        <v>192112953</v>
      </c>
      <c r="G3375" s="83" t="s">
        <v>167</v>
      </c>
      <c r="H3375" s="80" t="s">
        <v>52</v>
      </c>
      <c r="I3375" s="80" t="s">
        <v>14642</v>
      </c>
      <c r="J3375" s="80" t="s">
        <v>20332</v>
      </c>
      <c r="K3375" s="80" t="s">
        <v>102</v>
      </c>
      <c r="L3375" s="80" t="s">
        <v>1880</v>
      </c>
      <c r="M3375" s="81" t="s">
        <v>2324</v>
      </c>
      <c r="N3375" s="47" t="s">
        <v>15353</v>
      </c>
      <c r="O3375" s="33">
        <v>3</v>
      </c>
      <c r="P3375" s="3">
        <f t="shared" si="313"/>
        <v>0</v>
      </c>
      <c r="Q3375" s="3">
        <f t="shared" si="314"/>
        <v>0</v>
      </c>
      <c r="R3375" s="3">
        <f t="shared" si="315"/>
        <v>1</v>
      </c>
      <c r="S3375" s="3">
        <f t="shared" si="316"/>
        <v>0</v>
      </c>
      <c r="T3375" s="3">
        <f t="shared" si="317"/>
        <v>0</v>
      </c>
      <c r="U3375" s="3">
        <f t="shared" si="318"/>
        <v>0</v>
      </c>
    </row>
    <row r="3376" spans="1:21" ht="12.75" customHeight="1" x14ac:dyDescent="0.2">
      <c r="A3376" s="82" t="s">
        <v>95</v>
      </c>
      <c r="B3376" s="81" t="s">
        <v>96</v>
      </c>
      <c r="C3376" s="47">
        <v>216224</v>
      </c>
      <c r="D3376" s="80" t="s">
        <v>2400</v>
      </c>
      <c r="E3376" s="81" t="s">
        <v>2432</v>
      </c>
      <c r="F3376" s="82">
        <v>192113044</v>
      </c>
      <c r="G3376" s="83" t="s">
        <v>167</v>
      </c>
      <c r="H3376" s="80" t="s">
        <v>52</v>
      </c>
      <c r="I3376" s="80" t="s">
        <v>3336</v>
      </c>
      <c r="J3376" s="80" t="s">
        <v>20333</v>
      </c>
      <c r="K3376" s="80" t="s">
        <v>102</v>
      </c>
      <c r="L3376" s="80" t="s">
        <v>1887</v>
      </c>
      <c r="M3376" s="81" t="s">
        <v>1891</v>
      </c>
      <c r="N3376" s="47" t="s">
        <v>15353</v>
      </c>
      <c r="O3376" s="33">
        <v>2</v>
      </c>
      <c r="P3376" s="3">
        <f t="shared" si="313"/>
        <v>0</v>
      </c>
      <c r="Q3376" s="3">
        <f t="shared" si="314"/>
        <v>1</v>
      </c>
      <c r="R3376" s="3">
        <f t="shared" si="315"/>
        <v>0</v>
      </c>
      <c r="S3376" s="3">
        <f t="shared" si="316"/>
        <v>0</v>
      </c>
      <c r="T3376" s="3">
        <f t="shared" si="317"/>
        <v>0</v>
      </c>
      <c r="U3376" s="3">
        <f t="shared" si="318"/>
        <v>0</v>
      </c>
    </row>
    <row r="3377" spans="1:21" ht="12.75" customHeight="1" x14ac:dyDescent="0.2">
      <c r="A3377" s="82" t="s">
        <v>95</v>
      </c>
      <c r="B3377" s="81" t="s">
        <v>96</v>
      </c>
      <c r="C3377" s="47">
        <v>216224</v>
      </c>
      <c r="D3377" s="80" t="s">
        <v>2400</v>
      </c>
      <c r="E3377" s="81" t="s">
        <v>2432</v>
      </c>
      <c r="F3377" s="82">
        <v>192192452</v>
      </c>
      <c r="G3377" s="83" t="s">
        <v>167</v>
      </c>
      <c r="H3377" s="80" t="s">
        <v>29</v>
      </c>
      <c r="I3377" s="80" t="s">
        <v>20334</v>
      </c>
      <c r="J3377" s="80" t="s">
        <v>20335</v>
      </c>
      <c r="K3377" s="80" t="s">
        <v>341</v>
      </c>
      <c r="L3377" s="80" t="s">
        <v>1089</v>
      </c>
      <c r="M3377" s="81" t="s">
        <v>1090</v>
      </c>
      <c r="N3377" s="47" t="s">
        <v>15353</v>
      </c>
      <c r="O3377" s="33">
        <v>4</v>
      </c>
      <c r="P3377" s="3">
        <f t="shared" si="313"/>
        <v>0</v>
      </c>
      <c r="Q3377" s="3">
        <f t="shared" si="314"/>
        <v>0</v>
      </c>
      <c r="R3377" s="3">
        <f t="shared" si="315"/>
        <v>0</v>
      </c>
      <c r="S3377" s="3">
        <f t="shared" si="316"/>
        <v>1</v>
      </c>
      <c r="T3377" s="3">
        <f t="shared" si="317"/>
        <v>0</v>
      </c>
      <c r="U3377" s="3">
        <f t="shared" si="318"/>
        <v>0</v>
      </c>
    </row>
    <row r="3378" spans="1:21" ht="12.75" customHeight="1" x14ac:dyDescent="0.2">
      <c r="A3378" s="82" t="s">
        <v>95</v>
      </c>
      <c r="B3378" s="81" t="s">
        <v>96</v>
      </c>
      <c r="C3378" s="47">
        <v>216224</v>
      </c>
      <c r="D3378" s="80" t="s">
        <v>2400</v>
      </c>
      <c r="E3378" s="81" t="s">
        <v>2432</v>
      </c>
      <c r="F3378" s="82">
        <v>192113624</v>
      </c>
      <c r="G3378" s="83" t="s">
        <v>167</v>
      </c>
      <c r="H3378" s="80" t="s">
        <v>52</v>
      </c>
      <c r="I3378" s="80" t="s">
        <v>20336</v>
      </c>
      <c r="J3378" s="80" t="s">
        <v>20337</v>
      </c>
      <c r="K3378" s="80" t="s">
        <v>102</v>
      </c>
      <c r="L3378" s="80" t="s">
        <v>1887</v>
      </c>
      <c r="M3378" s="81" t="s">
        <v>1899</v>
      </c>
      <c r="N3378" s="47" t="s">
        <v>15353</v>
      </c>
      <c r="O3378" s="33">
        <v>2</v>
      </c>
      <c r="P3378" s="3">
        <f t="shared" si="313"/>
        <v>0</v>
      </c>
      <c r="Q3378" s="3">
        <f t="shared" si="314"/>
        <v>1</v>
      </c>
      <c r="R3378" s="3">
        <f t="shared" si="315"/>
        <v>0</v>
      </c>
      <c r="S3378" s="3">
        <f t="shared" si="316"/>
        <v>0</v>
      </c>
      <c r="T3378" s="3">
        <f t="shared" si="317"/>
        <v>0</v>
      </c>
      <c r="U3378" s="3">
        <f t="shared" si="318"/>
        <v>0</v>
      </c>
    </row>
    <row r="3379" spans="1:21" ht="12.75" customHeight="1" x14ac:dyDescent="0.2">
      <c r="A3379" s="82" t="s">
        <v>95</v>
      </c>
      <c r="B3379" s="81" t="s">
        <v>96</v>
      </c>
      <c r="C3379" s="47">
        <v>216224</v>
      </c>
      <c r="D3379" s="80" t="s">
        <v>2400</v>
      </c>
      <c r="E3379" s="81" t="s">
        <v>2432</v>
      </c>
      <c r="F3379" s="82">
        <v>192192426</v>
      </c>
      <c r="G3379" s="83" t="s">
        <v>167</v>
      </c>
      <c r="H3379" s="80" t="s">
        <v>52</v>
      </c>
      <c r="I3379" s="80" t="s">
        <v>3336</v>
      </c>
      <c r="J3379" s="80" t="s">
        <v>20338</v>
      </c>
      <c r="K3379" s="80" t="s">
        <v>102</v>
      </c>
      <c r="L3379" s="80" t="s">
        <v>1887</v>
      </c>
      <c r="M3379" s="81" t="s">
        <v>1891</v>
      </c>
      <c r="N3379" s="47" t="s">
        <v>15353</v>
      </c>
      <c r="O3379" s="33">
        <v>2</v>
      </c>
      <c r="P3379" s="3">
        <f t="shared" si="313"/>
        <v>0</v>
      </c>
      <c r="Q3379" s="3">
        <f t="shared" si="314"/>
        <v>1</v>
      </c>
      <c r="R3379" s="3">
        <f t="shared" si="315"/>
        <v>0</v>
      </c>
      <c r="S3379" s="3">
        <f t="shared" si="316"/>
        <v>0</v>
      </c>
      <c r="T3379" s="3">
        <f t="shared" si="317"/>
        <v>0</v>
      </c>
      <c r="U3379" s="3">
        <f t="shared" si="318"/>
        <v>0</v>
      </c>
    </row>
    <row r="3380" spans="1:21" ht="12.75" customHeight="1" x14ac:dyDescent="0.2">
      <c r="A3380" s="82" t="s">
        <v>95</v>
      </c>
      <c r="B3380" s="81" t="s">
        <v>96</v>
      </c>
      <c r="C3380" s="47">
        <v>216224</v>
      </c>
      <c r="D3380" s="80" t="s">
        <v>2400</v>
      </c>
      <c r="E3380" s="81" t="s">
        <v>2432</v>
      </c>
      <c r="F3380" s="82">
        <v>192192436</v>
      </c>
      <c r="G3380" s="83" t="s">
        <v>167</v>
      </c>
      <c r="H3380" s="80" t="s">
        <v>52</v>
      </c>
      <c r="I3380" s="80" t="s">
        <v>20339</v>
      </c>
      <c r="J3380" s="80" t="s">
        <v>20340</v>
      </c>
      <c r="K3380" s="80" t="s">
        <v>102</v>
      </c>
      <c r="L3380" s="80" t="s">
        <v>159</v>
      </c>
      <c r="M3380" s="81" t="s">
        <v>160</v>
      </c>
      <c r="N3380" s="47" t="s">
        <v>15353</v>
      </c>
      <c r="O3380" s="33">
        <v>3</v>
      </c>
      <c r="P3380" s="3">
        <f t="shared" si="313"/>
        <v>0</v>
      </c>
      <c r="Q3380" s="3">
        <f t="shared" si="314"/>
        <v>0</v>
      </c>
      <c r="R3380" s="3">
        <f t="shared" si="315"/>
        <v>1</v>
      </c>
      <c r="S3380" s="3">
        <f t="shared" si="316"/>
        <v>0</v>
      </c>
      <c r="T3380" s="3">
        <f t="shared" si="317"/>
        <v>0</v>
      </c>
      <c r="U3380" s="3">
        <f t="shared" si="318"/>
        <v>0</v>
      </c>
    </row>
    <row r="3381" spans="1:21" ht="12.75" customHeight="1" x14ac:dyDescent="0.2">
      <c r="A3381" s="82" t="s">
        <v>95</v>
      </c>
      <c r="B3381" s="81" t="s">
        <v>96</v>
      </c>
      <c r="C3381" s="47">
        <v>216224</v>
      </c>
      <c r="D3381" s="80" t="s">
        <v>2400</v>
      </c>
      <c r="E3381" s="81" t="s">
        <v>2432</v>
      </c>
      <c r="F3381" s="82">
        <v>192192544</v>
      </c>
      <c r="G3381" s="83" t="s">
        <v>167</v>
      </c>
      <c r="H3381" s="80" t="s">
        <v>52</v>
      </c>
      <c r="I3381" s="80" t="s">
        <v>3034</v>
      </c>
      <c r="J3381" s="80" t="s">
        <v>20341</v>
      </c>
      <c r="K3381" s="80" t="s">
        <v>102</v>
      </c>
      <c r="L3381" s="80" t="s">
        <v>159</v>
      </c>
      <c r="M3381" s="81" t="s">
        <v>160</v>
      </c>
      <c r="N3381" s="47" t="s">
        <v>15353</v>
      </c>
      <c r="O3381" s="33">
        <v>3</v>
      </c>
      <c r="P3381" s="3">
        <f t="shared" si="313"/>
        <v>0</v>
      </c>
      <c r="Q3381" s="3">
        <f t="shared" si="314"/>
        <v>0</v>
      </c>
      <c r="R3381" s="3">
        <f t="shared" si="315"/>
        <v>1</v>
      </c>
      <c r="S3381" s="3">
        <f t="shared" si="316"/>
        <v>0</v>
      </c>
      <c r="T3381" s="3">
        <f t="shared" si="317"/>
        <v>0</v>
      </c>
      <c r="U3381" s="3">
        <f t="shared" si="318"/>
        <v>0</v>
      </c>
    </row>
    <row r="3382" spans="1:21" ht="12.75" customHeight="1" x14ac:dyDescent="0.2">
      <c r="A3382" s="82" t="s">
        <v>95</v>
      </c>
      <c r="B3382" s="81" t="s">
        <v>96</v>
      </c>
      <c r="C3382" s="47">
        <v>216224</v>
      </c>
      <c r="D3382" s="80" t="s">
        <v>2400</v>
      </c>
      <c r="E3382" s="81" t="s">
        <v>2432</v>
      </c>
      <c r="F3382" s="82">
        <v>192232003</v>
      </c>
      <c r="G3382" s="83" t="s">
        <v>167</v>
      </c>
      <c r="H3382" s="80" t="s">
        <v>52</v>
      </c>
      <c r="I3382" s="80" t="s">
        <v>3401</v>
      </c>
      <c r="J3382" s="80" t="s">
        <v>20342</v>
      </c>
      <c r="K3382" s="80" t="s">
        <v>102</v>
      </c>
      <c r="L3382" s="80" t="s">
        <v>103</v>
      </c>
      <c r="M3382" s="81" t="s">
        <v>111</v>
      </c>
      <c r="N3382" s="47" t="s">
        <v>15353</v>
      </c>
      <c r="O3382" s="33">
        <v>3</v>
      </c>
      <c r="P3382" s="3">
        <f t="shared" si="313"/>
        <v>0</v>
      </c>
      <c r="Q3382" s="3">
        <f t="shared" si="314"/>
        <v>0</v>
      </c>
      <c r="R3382" s="3">
        <f t="shared" si="315"/>
        <v>1</v>
      </c>
      <c r="S3382" s="3">
        <f t="shared" si="316"/>
        <v>0</v>
      </c>
      <c r="T3382" s="3">
        <f t="shared" si="317"/>
        <v>0</v>
      </c>
      <c r="U3382" s="3">
        <f t="shared" si="318"/>
        <v>0</v>
      </c>
    </row>
    <row r="3383" spans="1:21" ht="12.75" customHeight="1" x14ac:dyDescent="0.2">
      <c r="A3383" s="82" t="s">
        <v>95</v>
      </c>
      <c r="B3383" s="81" t="s">
        <v>96</v>
      </c>
      <c r="C3383" s="47">
        <v>216224</v>
      </c>
      <c r="D3383" s="80" t="s">
        <v>2400</v>
      </c>
      <c r="E3383" s="81" t="s">
        <v>2432</v>
      </c>
      <c r="F3383" s="82">
        <v>192192560</v>
      </c>
      <c r="G3383" s="83" t="s">
        <v>105</v>
      </c>
      <c r="H3383" s="80" t="s">
        <v>52</v>
      </c>
      <c r="I3383" s="80" t="s">
        <v>20343</v>
      </c>
      <c r="J3383" s="80" t="s">
        <v>20344</v>
      </c>
      <c r="K3383" s="80" t="s">
        <v>102</v>
      </c>
      <c r="L3383" s="80" t="s">
        <v>159</v>
      </c>
      <c r="M3383" s="81" t="s">
        <v>160</v>
      </c>
      <c r="N3383" s="47" t="s">
        <v>15353</v>
      </c>
      <c r="O3383" s="33">
        <v>3</v>
      </c>
      <c r="P3383" s="3">
        <f t="shared" si="313"/>
        <v>0</v>
      </c>
      <c r="Q3383" s="3">
        <f t="shared" si="314"/>
        <v>0</v>
      </c>
      <c r="R3383" s="3">
        <f t="shared" si="315"/>
        <v>1</v>
      </c>
      <c r="S3383" s="3">
        <f t="shared" si="316"/>
        <v>0</v>
      </c>
      <c r="T3383" s="3">
        <f t="shared" si="317"/>
        <v>0</v>
      </c>
      <c r="U3383" s="3">
        <f t="shared" si="318"/>
        <v>0</v>
      </c>
    </row>
    <row r="3384" spans="1:21" ht="12.75" customHeight="1" x14ac:dyDescent="0.2">
      <c r="A3384" s="82" t="s">
        <v>95</v>
      </c>
      <c r="B3384" s="81" t="s">
        <v>96</v>
      </c>
      <c r="C3384" s="47">
        <v>216224</v>
      </c>
      <c r="D3384" s="80" t="s">
        <v>2400</v>
      </c>
      <c r="E3384" s="81" t="s">
        <v>2432</v>
      </c>
      <c r="F3384" s="82">
        <v>192232005</v>
      </c>
      <c r="G3384" s="83" t="s">
        <v>167</v>
      </c>
      <c r="H3384" s="80" t="s">
        <v>52</v>
      </c>
      <c r="I3384" s="80" t="s">
        <v>20345</v>
      </c>
      <c r="J3384" s="80" t="s">
        <v>20346</v>
      </c>
      <c r="K3384" s="80" t="s">
        <v>102</v>
      </c>
      <c r="L3384" s="80" t="s">
        <v>103</v>
      </c>
      <c r="M3384" s="81" t="s">
        <v>111</v>
      </c>
      <c r="N3384" s="47" t="s">
        <v>15353</v>
      </c>
      <c r="O3384" s="33">
        <v>3</v>
      </c>
      <c r="P3384" s="3">
        <f t="shared" si="313"/>
        <v>0</v>
      </c>
      <c r="Q3384" s="3">
        <f t="shared" si="314"/>
        <v>0</v>
      </c>
      <c r="R3384" s="3">
        <f t="shared" si="315"/>
        <v>1</v>
      </c>
      <c r="S3384" s="3">
        <f t="shared" si="316"/>
        <v>0</v>
      </c>
      <c r="T3384" s="3">
        <f t="shared" si="317"/>
        <v>0</v>
      </c>
      <c r="U3384" s="3">
        <f t="shared" si="318"/>
        <v>0</v>
      </c>
    </row>
    <row r="3385" spans="1:21" ht="12.75" customHeight="1" x14ac:dyDescent="0.2">
      <c r="A3385" s="82" t="s">
        <v>95</v>
      </c>
      <c r="B3385" s="81" t="s">
        <v>96</v>
      </c>
      <c r="C3385" s="47">
        <v>216224</v>
      </c>
      <c r="D3385" s="80" t="s">
        <v>2400</v>
      </c>
      <c r="E3385" s="81" t="s">
        <v>2432</v>
      </c>
      <c r="F3385" s="82">
        <v>192232022</v>
      </c>
      <c r="G3385" s="83" t="s">
        <v>167</v>
      </c>
      <c r="H3385" s="80" t="s">
        <v>52</v>
      </c>
      <c r="I3385" s="80" t="s">
        <v>3426</v>
      </c>
      <c r="J3385" s="80" t="s">
        <v>20347</v>
      </c>
      <c r="K3385" s="80" t="s">
        <v>102</v>
      </c>
      <c r="L3385" s="80" t="s">
        <v>103</v>
      </c>
      <c r="M3385" s="81" t="s">
        <v>126</v>
      </c>
      <c r="N3385" s="47" t="s">
        <v>15353</v>
      </c>
      <c r="O3385" s="33">
        <v>4</v>
      </c>
      <c r="P3385" s="3">
        <f t="shared" si="313"/>
        <v>0</v>
      </c>
      <c r="Q3385" s="3">
        <f t="shared" si="314"/>
        <v>0</v>
      </c>
      <c r="R3385" s="3">
        <f t="shared" si="315"/>
        <v>0</v>
      </c>
      <c r="S3385" s="3">
        <f t="shared" si="316"/>
        <v>1</v>
      </c>
      <c r="T3385" s="3">
        <f t="shared" si="317"/>
        <v>0</v>
      </c>
      <c r="U3385" s="3">
        <f t="shared" si="318"/>
        <v>0</v>
      </c>
    </row>
    <row r="3386" spans="1:21" ht="12.75" customHeight="1" x14ac:dyDescent="0.2">
      <c r="A3386" s="82" t="s">
        <v>95</v>
      </c>
      <c r="B3386" s="81" t="s">
        <v>96</v>
      </c>
      <c r="C3386" s="47">
        <v>216224</v>
      </c>
      <c r="D3386" s="80" t="s">
        <v>2400</v>
      </c>
      <c r="E3386" s="81" t="s">
        <v>2432</v>
      </c>
      <c r="F3386" s="82">
        <v>192232053</v>
      </c>
      <c r="G3386" s="83" t="s">
        <v>167</v>
      </c>
      <c r="H3386" s="80" t="s">
        <v>52</v>
      </c>
      <c r="I3386" s="80" t="s">
        <v>3164</v>
      </c>
      <c r="J3386" s="80" t="s">
        <v>20348</v>
      </c>
      <c r="K3386" s="80" t="s">
        <v>102</v>
      </c>
      <c r="L3386" s="80" t="s">
        <v>1880</v>
      </c>
      <c r="M3386" s="81" t="s">
        <v>1881</v>
      </c>
      <c r="N3386" s="47" t="s">
        <v>15353</v>
      </c>
      <c r="O3386" s="33">
        <v>3</v>
      </c>
      <c r="P3386" s="3">
        <f t="shared" si="313"/>
        <v>0</v>
      </c>
      <c r="Q3386" s="3">
        <f t="shared" si="314"/>
        <v>0</v>
      </c>
      <c r="R3386" s="3">
        <f t="shared" si="315"/>
        <v>1</v>
      </c>
      <c r="S3386" s="3">
        <f t="shared" si="316"/>
        <v>0</v>
      </c>
      <c r="T3386" s="3">
        <f t="shared" si="317"/>
        <v>0</v>
      </c>
      <c r="U3386" s="3">
        <f t="shared" si="318"/>
        <v>0</v>
      </c>
    </row>
    <row r="3387" spans="1:21" ht="12.75" customHeight="1" x14ac:dyDescent="0.2">
      <c r="A3387" s="82" t="s">
        <v>95</v>
      </c>
      <c r="B3387" s="81" t="s">
        <v>96</v>
      </c>
      <c r="C3387" s="47">
        <v>216224</v>
      </c>
      <c r="D3387" s="80" t="s">
        <v>2400</v>
      </c>
      <c r="E3387" s="81" t="s">
        <v>2432</v>
      </c>
      <c r="F3387" s="82">
        <v>192232160</v>
      </c>
      <c r="G3387" s="83" t="s">
        <v>167</v>
      </c>
      <c r="H3387" s="80" t="s">
        <v>52</v>
      </c>
      <c r="I3387" s="80" t="s">
        <v>20349</v>
      </c>
      <c r="J3387" s="80" t="s">
        <v>20350</v>
      </c>
      <c r="K3387" s="80" t="s">
        <v>102</v>
      </c>
      <c r="L3387" s="80" t="s">
        <v>1880</v>
      </c>
      <c r="M3387" s="81" t="s">
        <v>1881</v>
      </c>
      <c r="N3387" s="47" t="s">
        <v>15353</v>
      </c>
      <c r="O3387" s="33">
        <v>2</v>
      </c>
      <c r="P3387" s="3">
        <f t="shared" si="313"/>
        <v>0</v>
      </c>
      <c r="Q3387" s="3">
        <f t="shared" si="314"/>
        <v>1</v>
      </c>
      <c r="R3387" s="3">
        <f t="shared" si="315"/>
        <v>0</v>
      </c>
      <c r="S3387" s="3">
        <f t="shared" si="316"/>
        <v>0</v>
      </c>
      <c r="T3387" s="3">
        <f t="shared" si="317"/>
        <v>0</v>
      </c>
      <c r="U3387" s="3">
        <f t="shared" si="318"/>
        <v>0</v>
      </c>
    </row>
    <row r="3388" spans="1:21" ht="12.75" customHeight="1" x14ac:dyDescent="0.2">
      <c r="A3388" s="82" t="s">
        <v>95</v>
      </c>
      <c r="B3388" s="81" t="s">
        <v>96</v>
      </c>
      <c r="C3388" s="47">
        <v>216224</v>
      </c>
      <c r="D3388" s="80" t="s">
        <v>2400</v>
      </c>
      <c r="E3388" s="81" t="s">
        <v>2432</v>
      </c>
      <c r="F3388" s="82">
        <v>192232058</v>
      </c>
      <c r="G3388" s="83" t="s">
        <v>105</v>
      </c>
      <c r="H3388" s="80" t="s">
        <v>29</v>
      </c>
      <c r="I3388" s="80" t="s">
        <v>20351</v>
      </c>
      <c r="J3388" s="80" t="s">
        <v>20352</v>
      </c>
      <c r="K3388" s="80" t="s">
        <v>102</v>
      </c>
      <c r="L3388" s="80" t="s">
        <v>159</v>
      </c>
      <c r="M3388" s="81" t="s">
        <v>1863</v>
      </c>
      <c r="N3388" s="47" t="s">
        <v>15353</v>
      </c>
      <c r="O3388" s="33">
        <v>2</v>
      </c>
      <c r="P3388" s="3">
        <f t="shared" si="313"/>
        <v>0</v>
      </c>
      <c r="Q3388" s="3">
        <f t="shared" si="314"/>
        <v>1</v>
      </c>
      <c r="R3388" s="3">
        <f t="shared" si="315"/>
        <v>0</v>
      </c>
      <c r="S3388" s="3">
        <f t="shared" si="316"/>
        <v>0</v>
      </c>
      <c r="T3388" s="3">
        <f t="shared" si="317"/>
        <v>0</v>
      </c>
      <c r="U3388" s="3">
        <f t="shared" si="318"/>
        <v>0</v>
      </c>
    </row>
    <row r="3389" spans="1:21" ht="12.75" customHeight="1" x14ac:dyDescent="0.2">
      <c r="A3389" s="82" t="s">
        <v>95</v>
      </c>
      <c r="B3389" s="81" t="s">
        <v>96</v>
      </c>
      <c r="C3389" s="47">
        <v>216224</v>
      </c>
      <c r="D3389" s="80" t="s">
        <v>2400</v>
      </c>
      <c r="E3389" s="81" t="s">
        <v>2432</v>
      </c>
      <c r="F3389" s="82">
        <v>192232226</v>
      </c>
      <c r="G3389" s="83" t="s">
        <v>105</v>
      </c>
      <c r="H3389" s="80" t="s">
        <v>52</v>
      </c>
      <c r="I3389" s="80" t="s">
        <v>20353</v>
      </c>
      <c r="J3389" s="80" t="s">
        <v>20354</v>
      </c>
      <c r="K3389" s="80" t="s">
        <v>102</v>
      </c>
      <c r="L3389" s="80" t="s">
        <v>103</v>
      </c>
      <c r="M3389" s="81" t="s">
        <v>111</v>
      </c>
      <c r="N3389" s="47" t="s">
        <v>15353</v>
      </c>
      <c r="O3389" s="33">
        <v>2</v>
      </c>
      <c r="P3389" s="3">
        <f t="shared" si="313"/>
        <v>0</v>
      </c>
      <c r="Q3389" s="3">
        <f t="shared" si="314"/>
        <v>1</v>
      </c>
      <c r="R3389" s="3">
        <f t="shared" si="315"/>
        <v>0</v>
      </c>
      <c r="S3389" s="3">
        <f t="shared" si="316"/>
        <v>0</v>
      </c>
      <c r="T3389" s="3">
        <f t="shared" si="317"/>
        <v>0</v>
      </c>
      <c r="U3389" s="3">
        <f t="shared" si="318"/>
        <v>0</v>
      </c>
    </row>
    <row r="3390" spans="1:21" ht="12.75" customHeight="1" x14ac:dyDescent="0.2">
      <c r="A3390" s="82" t="s">
        <v>95</v>
      </c>
      <c r="B3390" s="81" t="s">
        <v>96</v>
      </c>
      <c r="C3390" s="47">
        <v>216224</v>
      </c>
      <c r="D3390" s="80" t="s">
        <v>2400</v>
      </c>
      <c r="E3390" s="81" t="s">
        <v>2432</v>
      </c>
      <c r="F3390" s="82">
        <v>192192495</v>
      </c>
      <c r="G3390" s="83" t="s">
        <v>67</v>
      </c>
      <c r="H3390" s="80" t="s">
        <v>52</v>
      </c>
      <c r="I3390" s="80" t="s">
        <v>20355</v>
      </c>
      <c r="J3390" s="80" t="s">
        <v>20356</v>
      </c>
      <c r="K3390" s="80" t="s">
        <v>341</v>
      </c>
      <c r="L3390" s="80" t="s">
        <v>1089</v>
      </c>
      <c r="M3390" s="81" t="s">
        <v>1090</v>
      </c>
      <c r="N3390" s="47" t="s">
        <v>15353</v>
      </c>
      <c r="O3390" s="33">
        <v>5</v>
      </c>
      <c r="P3390" s="3">
        <f t="shared" si="313"/>
        <v>0</v>
      </c>
      <c r="Q3390" s="3">
        <f t="shared" si="314"/>
        <v>0</v>
      </c>
      <c r="R3390" s="3">
        <f t="shared" si="315"/>
        <v>0</v>
      </c>
      <c r="S3390" s="3">
        <f t="shared" si="316"/>
        <v>0</v>
      </c>
      <c r="T3390" s="3">
        <f t="shared" si="317"/>
        <v>1</v>
      </c>
      <c r="U3390" s="3">
        <f t="shared" si="318"/>
        <v>0</v>
      </c>
    </row>
    <row r="3391" spans="1:21" ht="12.75" customHeight="1" x14ac:dyDescent="0.2">
      <c r="A3391" s="82" t="s">
        <v>95</v>
      </c>
      <c r="B3391" s="81" t="s">
        <v>96</v>
      </c>
      <c r="C3391" s="47">
        <v>216224</v>
      </c>
      <c r="D3391" s="80" t="s">
        <v>2400</v>
      </c>
      <c r="E3391" s="81" t="s">
        <v>2432</v>
      </c>
      <c r="F3391" s="82">
        <v>192232473</v>
      </c>
      <c r="G3391" s="83" t="s">
        <v>105</v>
      </c>
      <c r="H3391" s="80" t="s">
        <v>52</v>
      </c>
      <c r="I3391" s="80" t="s">
        <v>3104</v>
      </c>
      <c r="J3391" s="80" t="s">
        <v>20357</v>
      </c>
      <c r="K3391" s="80" t="s">
        <v>102</v>
      </c>
      <c r="L3391" s="80" t="s">
        <v>159</v>
      </c>
      <c r="M3391" s="81" t="s">
        <v>1863</v>
      </c>
      <c r="N3391" s="47" t="s">
        <v>15353</v>
      </c>
      <c r="O3391" s="33">
        <v>2</v>
      </c>
      <c r="P3391" s="3">
        <f t="shared" si="313"/>
        <v>0</v>
      </c>
      <c r="Q3391" s="3">
        <f t="shared" si="314"/>
        <v>1</v>
      </c>
      <c r="R3391" s="3">
        <f t="shared" si="315"/>
        <v>0</v>
      </c>
      <c r="S3391" s="3">
        <f t="shared" si="316"/>
        <v>0</v>
      </c>
      <c r="T3391" s="3">
        <f t="shared" si="317"/>
        <v>0</v>
      </c>
      <c r="U3391" s="3">
        <f t="shared" si="318"/>
        <v>0</v>
      </c>
    </row>
    <row r="3392" spans="1:21" ht="12.75" customHeight="1" x14ac:dyDescent="0.2">
      <c r="A3392" s="82" t="s">
        <v>95</v>
      </c>
      <c r="B3392" s="81" t="s">
        <v>96</v>
      </c>
      <c r="C3392" s="47">
        <v>216224</v>
      </c>
      <c r="D3392" s="80" t="s">
        <v>2400</v>
      </c>
      <c r="E3392" s="81" t="s">
        <v>2432</v>
      </c>
      <c r="F3392" s="82">
        <v>192232515</v>
      </c>
      <c r="G3392" s="83" t="s">
        <v>67</v>
      </c>
      <c r="H3392" s="80" t="s">
        <v>52</v>
      </c>
      <c r="I3392" s="80" t="s">
        <v>20358</v>
      </c>
      <c r="J3392" s="80" t="s">
        <v>20359</v>
      </c>
      <c r="K3392" s="80" t="s">
        <v>102</v>
      </c>
      <c r="L3392" s="80" t="s">
        <v>1880</v>
      </c>
      <c r="M3392" s="81" t="s">
        <v>1884</v>
      </c>
      <c r="N3392" s="47" t="s">
        <v>15353</v>
      </c>
      <c r="O3392" s="33">
        <v>3</v>
      </c>
      <c r="P3392" s="3">
        <f t="shared" si="313"/>
        <v>0</v>
      </c>
      <c r="Q3392" s="3">
        <f t="shared" si="314"/>
        <v>0</v>
      </c>
      <c r="R3392" s="3">
        <f t="shared" si="315"/>
        <v>1</v>
      </c>
      <c r="S3392" s="3">
        <f t="shared" si="316"/>
        <v>0</v>
      </c>
      <c r="T3392" s="3">
        <f t="shared" si="317"/>
        <v>0</v>
      </c>
      <c r="U3392" s="3">
        <f t="shared" si="318"/>
        <v>0</v>
      </c>
    </row>
    <row r="3393" spans="1:21" ht="12.75" customHeight="1" x14ac:dyDescent="0.2">
      <c r="A3393" s="82" t="s">
        <v>95</v>
      </c>
      <c r="B3393" s="81" t="s">
        <v>96</v>
      </c>
      <c r="C3393" s="47">
        <v>216224</v>
      </c>
      <c r="D3393" s="80" t="s">
        <v>2400</v>
      </c>
      <c r="E3393" s="81" t="s">
        <v>2432</v>
      </c>
      <c r="F3393" s="82">
        <v>192233392</v>
      </c>
      <c r="G3393" s="83" t="s">
        <v>167</v>
      </c>
      <c r="H3393" s="80" t="s">
        <v>52</v>
      </c>
      <c r="I3393" s="80" t="s">
        <v>3286</v>
      </c>
      <c r="J3393" s="80" t="s">
        <v>20360</v>
      </c>
      <c r="K3393" s="80" t="s">
        <v>102</v>
      </c>
      <c r="L3393" s="80" t="s">
        <v>1880</v>
      </c>
      <c r="M3393" s="81" t="s">
        <v>1884</v>
      </c>
      <c r="N3393" s="47" t="s">
        <v>15353</v>
      </c>
      <c r="O3393" s="33">
        <v>4</v>
      </c>
      <c r="P3393" s="3">
        <f t="shared" si="313"/>
        <v>0</v>
      </c>
      <c r="Q3393" s="3">
        <f t="shared" si="314"/>
        <v>0</v>
      </c>
      <c r="R3393" s="3">
        <f t="shared" si="315"/>
        <v>0</v>
      </c>
      <c r="S3393" s="3">
        <f t="shared" si="316"/>
        <v>1</v>
      </c>
      <c r="T3393" s="3">
        <f t="shared" si="317"/>
        <v>0</v>
      </c>
      <c r="U3393" s="3">
        <f t="shared" si="318"/>
        <v>0</v>
      </c>
    </row>
    <row r="3394" spans="1:21" ht="12.75" customHeight="1" x14ac:dyDescent="0.2">
      <c r="A3394" s="82" t="s">
        <v>95</v>
      </c>
      <c r="B3394" s="81" t="s">
        <v>96</v>
      </c>
      <c r="C3394" s="47">
        <v>216224</v>
      </c>
      <c r="D3394" s="80" t="s">
        <v>2400</v>
      </c>
      <c r="E3394" s="81" t="s">
        <v>2432</v>
      </c>
      <c r="F3394" s="82">
        <v>192232660</v>
      </c>
      <c r="G3394" s="83" t="s">
        <v>105</v>
      </c>
      <c r="H3394" s="80" t="s">
        <v>29</v>
      </c>
      <c r="I3394" s="80" t="s">
        <v>20361</v>
      </c>
      <c r="J3394" s="80" t="s">
        <v>20362</v>
      </c>
      <c r="K3394" s="80" t="s">
        <v>341</v>
      </c>
      <c r="L3394" s="80" t="s">
        <v>1089</v>
      </c>
      <c r="M3394" s="81" t="s">
        <v>1090</v>
      </c>
      <c r="N3394" s="47" t="s">
        <v>15353</v>
      </c>
      <c r="O3394" s="33">
        <v>3</v>
      </c>
      <c r="P3394" s="3">
        <f t="shared" si="313"/>
        <v>0</v>
      </c>
      <c r="Q3394" s="3">
        <f t="shared" si="314"/>
        <v>0</v>
      </c>
      <c r="R3394" s="3">
        <f t="shared" si="315"/>
        <v>1</v>
      </c>
      <c r="S3394" s="3">
        <f t="shared" si="316"/>
        <v>0</v>
      </c>
      <c r="T3394" s="3">
        <f t="shared" si="317"/>
        <v>0</v>
      </c>
      <c r="U3394" s="3">
        <f t="shared" si="318"/>
        <v>0</v>
      </c>
    </row>
    <row r="3395" spans="1:21" ht="12.75" customHeight="1" x14ac:dyDescent="0.2">
      <c r="A3395" s="82" t="s">
        <v>95</v>
      </c>
      <c r="B3395" s="81" t="s">
        <v>96</v>
      </c>
      <c r="C3395" s="47">
        <v>216224</v>
      </c>
      <c r="D3395" s="80" t="s">
        <v>2400</v>
      </c>
      <c r="E3395" s="81" t="s">
        <v>2432</v>
      </c>
      <c r="F3395" s="82">
        <v>192023439</v>
      </c>
      <c r="G3395" s="83" t="s">
        <v>167</v>
      </c>
      <c r="H3395" s="80" t="s">
        <v>29</v>
      </c>
      <c r="I3395" s="80" t="s">
        <v>20363</v>
      </c>
      <c r="J3395" s="80" t="s">
        <v>20364</v>
      </c>
      <c r="K3395" s="80" t="s">
        <v>102</v>
      </c>
      <c r="L3395" s="80" t="s">
        <v>159</v>
      </c>
      <c r="M3395" s="81" t="s">
        <v>160</v>
      </c>
      <c r="N3395" s="47" t="s">
        <v>15353</v>
      </c>
      <c r="O3395" s="33">
        <v>4</v>
      </c>
      <c r="P3395" s="3">
        <f t="shared" si="313"/>
        <v>0</v>
      </c>
      <c r="Q3395" s="3">
        <f t="shared" si="314"/>
        <v>0</v>
      </c>
      <c r="R3395" s="3">
        <f t="shared" si="315"/>
        <v>0</v>
      </c>
      <c r="S3395" s="3">
        <f t="shared" si="316"/>
        <v>1</v>
      </c>
      <c r="T3395" s="3">
        <f t="shared" si="317"/>
        <v>0</v>
      </c>
      <c r="U3395" s="3">
        <f t="shared" si="318"/>
        <v>0</v>
      </c>
    </row>
    <row r="3396" spans="1:21" ht="12.75" customHeight="1" x14ac:dyDescent="0.2">
      <c r="A3396" s="82" t="s">
        <v>95</v>
      </c>
      <c r="B3396" s="81" t="s">
        <v>96</v>
      </c>
      <c r="C3396" s="47">
        <v>216224</v>
      </c>
      <c r="D3396" s="80" t="s">
        <v>2400</v>
      </c>
      <c r="E3396" s="81" t="s">
        <v>2432</v>
      </c>
      <c r="F3396" s="82">
        <v>192069618</v>
      </c>
      <c r="G3396" s="83" t="s">
        <v>67</v>
      </c>
      <c r="H3396" s="80" t="s">
        <v>52</v>
      </c>
      <c r="I3396" s="80" t="s">
        <v>3078</v>
      </c>
      <c r="J3396" s="80" t="s">
        <v>20365</v>
      </c>
      <c r="K3396" s="80" t="s">
        <v>102</v>
      </c>
      <c r="L3396" s="80" t="s">
        <v>159</v>
      </c>
      <c r="M3396" s="81" t="s">
        <v>1863</v>
      </c>
      <c r="N3396" s="47" t="s">
        <v>15353</v>
      </c>
      <c r="O3396" s="33">
        <v>3</v>
      </c>
      <c r="P3396" s="3">
        <f t="shared" si="313"/>
        <v>0</v>
      </c>
      <c r="Q3396" s="3">
        <f t="shared" si="314"/>
        <v>0</v>
      </c>
      <c r="R3396" s="3">
        <f t="shared" si="315"/>
        <v>1</v>
      </c>
      <c r="S3396" s="3">
        <f t="shared" si="316"/>
        <v>0</v>
      </c>
      <c r="T3396" s="3">
        <f t="shared" si="317"/>
        <v>0</v>
      </c>
      <c r="U3396" s="3">
        <f t="shared" si="318"/>
        <v>0</v>
      </c>
    </row>
    <row r="3397" spans="1:21" ht="12.75" customHeight="1" x14ac:dyDescent="0.2">
      <c r="A3397" s="82" t="s">
        <v>95</v>
      </c>
      <c r="B3397" s="81" t="s">
        <v>96</v>
      </c>
      <c r="C3397" s="47">
        <v>216224</v>
      </c>
      <c r="D3397" s="80" t="s">
        <v>2400</v>
      </c>
      <c r="E3397" s="81" t="s">
        <v>2432</v>
      </c>
      <c r="F3397" s="82">
        <v>192192467</v>
      </c>
      <c r="G3397" s="83" t="s">
        <v>167</v>
      </c>
      <c r="H3397" s="80" t="s">
        <v>52</v>
      </c>
      <c r="I3397" s="80" t="s">
        <v>3115</v>
      </c>
      <c r="J3397" s="80" t="s">
        <v>20366</v>
      </c>
      <c r="K3397" s="80" t="s">
        <v>102</v>
      </c>
      <c r="L3397" s="80" t="s">
        <v>159</v>
      </c>
      <c r="M3397" s="81" t="s">
        <v>126</v>
      </c>
      <c r="N3397" s="47" t="s">
        <v>15353</v>
      </c>
      <c r="O3397" s="33">
        <v>3</v>
      </c>
      <c r="P3397" s="3">
        <f t="shared" ref="P3397:P3460" si="319">IF(O3397=1,1,0)</f>
        <v>0</v>
      </c>
      <c r="Q3397" s="3">
        <f t="shared" ref="Q3397:Q3460" si="320">IF(O3397=2,1,0)</f>
        <v>0</v>
      </c>
      <c r="R3397" s="3">
        <f t="shared" ref="R3397:R3460" si="321">IF(O3397=3,1,0)</f>
        <v>1</v>
      </c>
      <c r="S3397" s="3">
        <f t="shared" ref="S3397:S3460" si="322">IF(O3397=4,1,0)</f>
        <v>0</v>
      </c>
      <c r="T3397" s="3">
        <f t="shared" ref="T3397:T3460" si="323">IF(O3397=5,1,0)</f>
        <v>0</v>
      </c>
      <c r="U3397" s="3">
        <f t="shared" ref="U3397:U3460" si="324">IF(O3397="Bez finální známky, nebyl získán potřebný počet posudků",1,IF(O3397="N (nehodnoceno)",1,0))</f>
        <v>0</v>
      </c>
    </row>
    <row r="3398" spans="1:21" ht="12.75" customHeight="1" x14ac:dyDescent="0.2">
      <c r="A3398" s="82" t="s">
        <v>95</v>
      </c>
      <c r="B3398" s="81" t="s">
        <v>96</v>
      </c>
      <c r="C3398" s="47">
        <v>216224</v>
      </c>
      <c r="D3398" s="80" t="s">
        <v>2400</v>
      </c>
      <c r="E3398" s="81" t="s">
        <v>2432</v>
      </c>
      <c r="F3398" s="82">
        <v>192192550</v>
      </c>
      <c r="G3398" s="83" t="s">
        <v>105</v>
      </c>
      <c r="H3398" s="80" t="s">
        <v>52</v>
      </c>
      <c r="I3398" s="80" t="s">
        <v>3354</v>
      </c>
      <c r="J3398" s="80" t="s">
        <v>20367</v>
      </c>
      <c r="K3398" s="80" t="s">
        <v>102</v>
      </c>
      <c r="L3398" s="80" t="s">
        <v>1887</v>
      </c>
      <c r="M3398" s="81" t="s">
        <v>1899</v>
      </c>
      <c r="N3398" s="47" t="s">
        <v>15353</v>
      </c>
      <c r="O3398" s="33">
        <v>1</v>
      </c>
      <c r="P3398" s="3">
        <f t="shared" si="319"/>
        <v>1</v>
      </c>
      <c r="Q3398" s="3">
        <f t="shared" si="320"/>
        <v>0</v>
      </c>
      <c r="R3398" s="3">
        <f t="shared" si="321"/>
        <v>0</v>
      </c>
      <c r="S3398" s="3">
        <f t="shared" si="322"/>
        <v>0</v>
      </c>
      <c r="T3398" s="3">
        <f t="shared" si="323"/>
        <v>0</v>
      </c>
      <c r="U3398" s="3">
        <f t="shared" si="324"/>
        <v>0</v>
      </c>
    </row>
    <row r="3399" spans="1:21" ht="12.75" customHeight="1" x14ac:dyDescent="0.2">
      <c r="A3399" s="82" t="s">
        <v>95</v>
      </c>
      <c r="B3399" s="81" t="s">
        <v>96</v>
      </c>
      <c r="C3399" s="47">
        <v>216224</v>
      </c>
      <c r="D3399" s="80" t="s">
        <v>2400</v>
      </c>
      <c r="E3399" s="81" t="s">
        <v>2432</v>
      </c>
      <c r="F3399" s="82">
        <v>192192590</v>
      </c>
      <c r="G3399" s="83" t="s">
        <v>105</v>
      </c>
      <c r="H3399" s="80" t="s">
        <v>52</v>
      </c>
      <c r="I3399" s="80" t="s">
        <v>20368</v>
      </c>
      <c r="J3399" s="80" t="s">
        <v>20369</v>
      </c>
      <c r="K3399" s="80" t="s">
        <v>102</v>
      </c>
      <c r="L3399" s="80" t="s">
        <v>159</v>
      </c>
      <c r="M3399" s="81" t="s">
        <v>160</v>
      </c>
      <c r="N3399" s="47" t="s">
        <v>15353</v>
      </c>
      <c r="O3399" s="33">
        <v>3</v>
      </c>
      <c r="P3399" s="3">
        <f t="shared" si="319"/>
        <v>0</v>
      </c>
      <c r="Q3399" s="3">
        <f t="shared" si="320"/>
        <v>0</v>
      </c>
      <c r="R3399" s="3">
        <f t="shared" si="321"/>
        <v>1</v>
      </c>
      <c r="S3399" s="3">
        <f t="shared" si="322"/>
        <v>0</v>
      </c>
      <c r="T3399" s="3">
        <f t="shared" si="323"/>
        <v>0</v>
      </c>
      <c r="U3399" s="3">
        <f t="shared" si="324"/>
        <v>0</v>
      </c>
    </row>
    <row r="3400" spans="1:21" ht="12.75" customHeight="1" x14ac:dyDescent="0.2">
      <c r="A3400" s="82" t="s">
        <v>95</v>
      </c>
      <c r="B3400" s="81" t="s">
        <v>96</v>
      </c>
      <c r="C3400" s="47">
        <v>216224</v>
      </c>
      <c r="D3400" s="80" t="s">
        <v>2400</v>
      </c>
      <c r="E3400" s="81" t="s">
        <v>2401</v>
      </c>
      <c r="F3400" s="82">
        <v>192025372</v>
      </c>
      <c r="G3400" s="83" t="s">
        <v>167</v>
      </c>
      <c r="H3400" s="80" t="s">
        <v>29</v>
      </c>
      <c r="I3400" s="80" t="s">
        <v>20384</v>
      </c>
      <c r="J3400" s="80" t="s">
        <v>20385</v>
      </c>
      <c r="K3400" s="80" t="s">
        <v>80</v>
      </c>
      <c r="L3400" s="80" t="s">
        <v>268</v>
      </c>
      <c r="M3400" s="81" t="s">
        <v>126</v>
      </c>
      <c r="N3400" s="47" t="s">
        <v>15353</v>
      </c>
      <c r="O3400" s="33">
        <v>3</v>
      </c>
      <c r="P3400" s="3">
        <f t="shared" si="319"/>
        <v>0</v>
      </c>
      <c r="Q3400" s="3">
        <f t="shared" si="320"/>
        <v>0</v>
      </c>
      <c r="R3400" s="3">
        <f t="shared" si="321"/>
        <v>1</v>
      </c>
      <c r="S3400" s="3">
        <f t="shared" si="322"/>
        <v>0</v>
      </c>
      <c r="T3400" s="3">
        <f t="shared" si="323"/>
        <v>0</v>
      </c>
      <c r="U3400" s="3">
        <f t="shared" si="324"/>
        <v>0</v>
      </c>
    </row>
    <row r="3401" spans="1:21" ht="12.75" customHeight="1" x14ac:dyDescent="0.2">
      <c r="A3401" s="82" t="s">
        <v>95</v>
      </c>
      <c r="B3401" s="81" t="s">
        <v>96</v>
      </c>
      <c r="C3401" s="47">
        <v>216224</v>
      </c>
      <c r="D3401" s="80" t="s">
        <v>2400</v>
      </c>
      <c r="E3401" s="81" t="s">
        <v>2401</v>
      </c>
      <c r="F3401" s="82">
        <v>192025375</v>
      </c>
      <c r="G3401" s="83" t="s">
        <v>167</v>
      </c>
      <c r="H3401" s="80" t="s">
        <v>29</v>
      </c>
      <c r="I3401" s="80" t="s">
        <v>20388</v>
      </c>
      <c r="J3401" s="80" t="s">
        <v>20389</v>
      </c>
      <c r="K3401" s="80" t="s">
        <v>80</v>
      </c>
      <c r="L3401" s="80" t="s">
        <v>268</v>
      </c>
      <c r="M3401" s="81" t="s">
        <v>126</v>
      </c>
      <c r="N3401" s="47" t="s">
        <v>15353</v>
      </c>
      <c r="O3401" s="33">
        <v>2</v>
      </c>
      <c r="P3401" s="3">
        <f t="shared" si="319"/>
        <v>0</v>
      </c>
      <c r="Q3401" s="3">
        <f t="shared" si="320"/>
        <v>1</v>
      </c>
      <c r="R3401" s="3">
        <f t="shared" si="321"/>
        <v>0</v>
      </c>
      <c r="S3401" s="3">
        <f t="shared" si="322"/>
        <v>0</v>
      </c>
      <c r="T3401" s="3">
        <f t="shared" si="323"/>
        <v>0</v>
      </c>
      <c r="U3401" s="3">
        <f t="shared" si="324"/>
        <v>0</v>
      </c>
    </row>
    <row r="3402" spans="1:21" ht="12.75" customHeight="1" x14ac:dyDescent="0.2">
      <c r="A3402" s="82" t="s">
        <v>95</v>
      </c>
      <c r="B3402" s="81" t="s">
        <v>96</v>
      </c>
      <c r="C3402" s="47">
        <v>216224</v>
      </c>
      <c r="D3402" s="80" t="s">
        <v>2400</v>
      </c>
      <c r="E3402" s="81" t="s">
        <v>2401</v>
      </c>
      <c r="F3402" s="82">
        <v>192070241</v>
      </c>
      <c r="G3402" s="83" t="s">
        <v>67</v>
      </c>
      <c r="H3402" s="80" t="s">
        <v>52</v>
      </c>
      <c r="I3402" s="80" t="s">
        <v>20392</v>
      </c>
      <c r="J3402" s="80" t="s">
        <v>20393</v>
      </c>
      <c r="K3402" s="80" t="s">
        <v>80</v>
      </c>
      <c r="L3402" s="80" t="s">
        <v>81</v>
      </c>
      <c r="M3402" s="81" t="s">
        <v>235</v>
      </c>
      <c r="N3402" s="47" t="s">
        <v>15353</v>
      </c>
      <c r="O3402" s="33">
        <v>3</v>
      </c>
      <c r="P3402" s="3">
        <f t="shared" si="319"/>
        <v>0</v>
      </c>
      <c r="Q3402" s="3">
        <f t="shared" si="320"/>
        <v>0</v>
      </c>
      <c r="R3402" s="3">
        <f t="shared" si="321"/>
        <v>1</v>
      </c>
      <c r="S3402" s="3">
        <f t="shared" si="322"/>
        <v>0</v>
      </c>
      <c r="T3402" s="3">
        <f t="shared" si="323"/>
        <v>0</v>
      </c>
      <c r="U3402" s="3">
        <f t="shared" si="324"/>
        <v>0</v>
      </c>
    </row>
    <row r="3403" spans="1:21" ht="12.75" customHeight="1" x14ac:dyDescent="0.2">
      <c r="A3403" s="82" t="s">
        <v>95</v>
      </c>
      <c r="B3403" s="81" t="s">
        <v>96</v>
      </c>
      <c r="C3403" s="47">
        <v>216224</v>
      </c>
      <c r="D3403" s="80" t="s">
        <v>2400</v>
      </c>
      <c r="E3403" s="81" t="s">
        <v>2401</v>
      </c>
      <c r="F3403" s="82">
        <v>192234993</v>
      </c>
      <c r="G3403" s="83" t="s">
        <v>67</v>
      </c>
      <c r="H3403" s="80" t="s">
        <v>52</v>
      </c>
      <c r="I3403" s="80" t="s">
        <v>20394</v>
      </c>
      <c r="J3403" s="80" t="s">
        <v>20395</v>
      </c>
      <c r="K3403" s="80" t="s">
        <v>80</v>
      </c>
      <c r="L3403" s="80" t="s">
        <v>81</v>
      </c>
      <c r="M3403" s="81" t="s">
        <v>235</v>
      </c>
      <c r="N3403" s="47" t="s">
        <v>15353</v>
      </c>
      <c r="O3403" s="33">
        <v>2</v>
      </c>
      <c r="P3403" s="3">
        <f t="shared" si="319"/>
        <v>0</v>
      </c>
      <c r="Q3403" s="3">
        <f t="shared" si="320"/>
        <v>1</v>
      </c>
      <c r="R3403" s="3">
        <f t="shared" si="321"/>
        <v>0</v>
      </c>
      <c r="S3403" s="3">
        <f t="shared" si="322"/>
        <v>0</v>
      </c>
      <c r="T3403" s="3">
        <f t="shared" si="323"/>
        <v>0</v>
      </c>
      <c r="U3403" s="3">
        <f t="shared" si="324"/>
        <v>0</v>
      </c>
    </row>
    <row r="3404" spans="1:21" ht="12.75" customHeight="1" x14ac:dyDescent="0.2">
      <c r="A3404" s="82" t="s">
        <v>95</v>
      </c>
      <c r="B3404" s="81" t="s">
        <v>96</v>
      </c>
      <c r="C3404" s="47">
        <v>216224</v>
      </c>
      <c r="D3404" s="80" t="s">
        <v>2400</v>
      </c>
      <c r="E3404" s="81" t="s">
        <v>2432</v>
      </c>
      <c r="F3404" s="82">
        <v>192023533</v>
      </c>
      <c r="G3404" s="83" t="s">
        <v>167</v>
      </c>
      <c r="H3404" s="80" t="s">
        <v>52</v>
      </c>
      <c r="I3404" s="80" t="s">
        <v>12259</v>
      </c>
      <c r="J3404" s="80" t="s">
        <v>20396</v>
      </c>
      <c r="K3404" s="80" t="s">
        <v>102</v>
      </c>
      <c r="L3404" s="80" t="s">
        <v>159</v>
      </c>
      <c r="M3404" s="81" t="s">
        <v>1863</v>
      </c>
      <c r="N3404" s="47" t="s">
        <v>15353</v>
      </c>
      <c r="O3404" s="33">
        <v>3</v>
      </c>
      <c r="P3404" s="3">
        <f t="shared" si="319"/>
        <v>0</v>
      </c>
      <c r="Q3404" s="3">
        <f t="shared" si="320"/>
        <v>0</v>
      </c>
      <c r="R3404" s="3">
        <f t="shared" si="321"/>
        <v>1</v>
      </c>
      <c r="S3404" s="3">
        <f t="shared" si="322"/>
        <v>0</v>
      </c>
      <c r="T3404" s="3">
        <f t="shared" si="323"/>
        <v>0</v>
      </c>
      <c r="U3404" s="3">
        <f t="shared" si="324"/>
        <v>0</v>
      </c>
    </row>
    <row r="3405" spans="1:21" ht="12.75" customHeight="1" x14ac:dyDescent="0.2">
      <c r="A3405" s="82" t="s">
        <v>95</v>
      </c>
      <c r="B3405" s="81" t="s">
        <v>96</v>
      </c>
      <c r="C3405" s="47">
        <v>216224</v>
      </c>
      <c r="D3405" s="80" t="s">
        <v>2400</v>
      </c>
      <c r="E3405" s="81" t="s">
        <v>2432</v>
      </c>
      <c r="F3405" s="82">
        <v>192112382</v>
      </c>
      <c r="G3405" s="83" t="s">
        <v>105</v>
      </c>
      <c r="H3405" s="80" t="s">
        <v>52</v>
      </c>
      <c r="I3405" s="80" t="s">
        <v>20397</v>
      </c>
      <c r="J3405" s="80" t="s">
        <v>20398</v>
      </c>
      <c r="K3405" s="80" t="s">
        <v>102</v>
      </c>
      <c r="L3405" s="80" t="s">
        <v>1880</v>
      </c>
      <c r="M3405" s="81" t="s">
        <v>1881</v>
      </c>
      <c r="N3405" s="47" t="s">
        <v>15353</v>
      </c>
      <c r="O3405" s="33">
        <v>2</v>
      </c>
      <c r="P3405" s="3">
        <f t="shared" si="319"/>
        <v>0</v>
      </c>
      <c r="Q3405" s="3">
        <f t="shared" si="320"/>
        <v>1</v>
      </c>
      <c r="R3405" s="3">
        <f t="shared" si="321"/>
        <v>0</v>
      </c>
      <c r="S3405" s="3">
        <f t="shared" si="322"/>
        <v>0</v>
      </c>
      <c r="T3405" s="3">
        <f t="shared" si="323"/>
        <v>0</v>
      </c>
      <c r="U3405" s="3">
        <f t="shared" si="324"/>
        <v>0</v>
      </c>
    </row>
    <row r="3406" spans="1:21" ht="12.75" customHeight="1" x14ac:dyDescent="0.2">
      <c r="A3406" s="82" t="s">
        <v>95</v>
      </c>
      <c r="B3406" s="81" t="s">
        <v>96</v>
      </c>
      <c r="C3406" s="47">
        <v>216224</v>
      </c>
      <c r="D3406" s="80" t="s">
        <v>2400</v>
      </c>
      <c r="E3406" s="81" t="s">
        <v>2432</v>
      </c>
      <c r="F3406" s="82">
        <v>192112515</v>
      </c>
      <c r="G3406" s="83" t="s">
        <v>67</v>
      </c>
      <c r="H3406" s="80" t="s">
        <v>52</v>
      </c>
      <c r="I3406" s="80" t="s">
        <v>3220</v>
      </c>
      <c r="J3406" s="80" t="s">
        <v>20399</v>
      </c>
      <c r="K3406" s="80" t="s">
        <v>102</v>
      </c>
      <c r="L3406" s="80" t="s">
        <v>1880</v>
      </c>
      <c r="M3406" s="81" t="s">
        <v>1881</v>
      </c>
      <c r="N3406" s="47" t="s">
        <v>15353</v>
      </c>
      <c r="O3406" s="33">
        <v>3</v>
      </c>
      <c r="P3406" s="3">
        <f t="shared" si="319"/>
        <v>0</v>
      </c>
      <c r="Q3406" s="3">
        <f t="shared" si="320"/>
        <v>0</v>
      </c>
      <c r="R3406" s="3">
        <f t="shared" si="321"/>
        <v>1</v>
      </c>
      <c r="S3406" s="3">
        <f t="shared" si="322"/>
        <v>0</v>
      </c>
      <c r="T3406" s="3">
        <f t="shared" si="323"/>
        <v>0</v>
      </c>
      <c r="U3406" s="3">
        <f t="shared" si="324"/>
        <v>0</v>
      </c>
    </row>
    <row r="3407" spans="1:21" ht="12.75" customHeight="1" x14ac:dyDescent="0.2">
      <c r="A3407" s="82" t="s">
        <v>95</v>
      </c>
      <c r="B3407" s="81" t="s">
        <v>96</v>
      </c>
      <c r="C3407" s="47">
        <v>216224</v>
      </c>
      <c r="D3407" s="80" t="s">
        <v>2400</v>
      </c>
      <c r="E3407" s="81" t="s">
        <v>2432</v>
      </c>
      <c r="F3407" s="82">
        <v>192113335</v>
      </c>
      <c r="G3407" s="83" t="s">
        <v>105</v>
      </c>
      <c r="H3407" s="80" t="s">
        <v>52</v>
      </c>
      <c r="I3407" s="80" t="s">
        <v>20400</v>
      </c>
      <c r="J3407" s="80" t="s">
        <v>20401</v>
      </c>
      <c r="K3407" s="80" t="s">
        <v>102</v>
      </c>
      <c r="L3407" s="80" t="s">
        <v>159</v>
      </c>
      <c r="M3407" s="81" t="s">
        <v>160</v>
      </c>
      <c r="N3407" s="47" t="s">
        <v>15353</v>
      </c>
      <c r="O3407" s="33">
        <v>3</v>
      </c>
      <c r="P3407" s="3">
        <f t="shared" si="319"/>
        <v>0</v>
      </c>
      <c r="Q3407" s="3">
        <f t="shared" si="320"/>
        <v>0</v>
      </c>
      <c r="R3407" s="3">
        <f t="shared" si="321"/>
        <v>1</v>
      </c>
      <c r="S3407" s="3">
        <f t="shared" si="322"/>
        <v>0</v>
      </c>
      <c r="T3407" s="3">
        <f t="shared" si="323"/>
        <v>0</v>
      </c>
      <c r="U3407" s="3">
        <f t="shared" si="324"/>
        <v>0</v>
      </c>
    </row>
    <row r="3408" spans="1:21" ht="12.75" customHeight="1" x14ac:dyDescent="0.2">
      <c r="A3408" s="82" t="s">
        <v>95</v>
      </c>
      <c r="B3408" s="81" t="s">
        <v>96</v>
      </c>
      <c r="C3408" s="47">
        <v>216224</v>
      </c>
      <c r="D3408" s="80" t="s">
        <v>2400</v>
      </c>
      <c r="E3408" s="81" t="s">
        <v>2432</v>
      </c>
      <c r="F3408" s="82">
        <v>192232396</v>
      </c>
      <c r="G3408" s="83" t="s">
        <v>67</v>
      </c>
      <c r="H3408" s="80" t="s">
        <v>52</v>
      </c>
      <c r="I3408" s="80" t="s">
        <v>20402</v>
      </c>
      <c r="J3408" s="80" t="s">
        <v>20403</v>
      </c>
      <c r="K3408" s="80" t="s">
        <v>102</v>
      </c>
      <c r="L3408" s="80" t="s">
        <v>159</v>
      </c>
      <c r="M3408" s="81" t="s">
        <v>1863</v>
      </c>
      <c r="N3408" s="47" t="s">
        <v>15353</v>
      </c>
      <c r="O3408" s="33">
        <v>2</v>
      </c>
      <c r="P3408" s="3">
        <f t="shared" si="319"/>
        <v>0</v>
      </c>
      <c r="Q3408" s="3">
        <f t="shared" si="320"/>
        <v>1</v>
      </c>
      <c r="R3408" s="3">
        <f t="shared" si="321"/>
        <v>0</v>
      </c>
      <c r="S3408" s="3">
        <f t="shared" si="322"/>
        <v>0</v>
      </c>
      <c r="T3408" s="3">
        <f t="shared" si="323"/>
        <v>0</v>
      </c>
      <c r="U3408" s="3">
        <f t="shared" si="324"/>
        <v>0</v>
      </c>
    </row>
    <row r="3409" spans="1:21" ht="12.75" customHeight="1" x14ac:dyDescent="0.2">
      <c r="A3409" s="82" t="s">
        <v>95</v>
      </c>
      <c r="B3409" s="81" t="s">
        <v>96</v>
      </c>
      <c r="C3409" s="47">
        <v>216224</v>
      </c>
      <c r="D3409" s="80" t="s">
        <v>2400</v>
      </c>
      <c r="E3409" s="81" t="s">
        <v>2432</v>
      </c>
      <c r="F3409" s="82">
        <v>192232472</v>
      </c>
      <c r="G3409" s="83" t="s">
        <v>105</v>
      </c>
      <c r="H3409" s="80" t="s">
        <v>52</v>
      </c>
      <c r="I3409" s="80" t="s">
        <v>20404</v>
      </c>
      <c r="J3409" s="80" t="s">
        <v>20405</v>
      </c>
      <c r="K3409" s="80" t="s">
        <v>102</v>
      </c>
      <c r="L3409" s="80" t="s">
        <v>1880</v>
      </c>
      <c r="M3409" s="81" t="s">
        <v>2324</v>
      </c>
      <c r="N3409" s="47" t="s">
        <v>15353</v>
      </c>
      <c r="O3409" s="33">
        <v>3</v>
      </c>
      <c r="P3409" s="3">
        <f t="shared" si="319"/>
        <v>0</v>
      </c>
      <c r="Q3409" s="3">
        <f t="shared" si="320"/>
        <v>0</v>
      </c>
      <c r="R3409" s="3">
        <f t="shared" si="321"/>
        <v>1</v>
      </c>
      <c r="S3409" s="3">
        <f t="shared" si="322"/>
        <v>0</v>
      </c>
      <c r="T3409" s="3">
        <f t="shared" si="323"/>
        <v>0</v>
      </c>
      <c r="U3409" s="3">
        <f t="shared" si="324"/>
        <v>0</v>
      </c>
    </row>
    <row r="3410" spans="1:21" ht="12.75" customHeight="1" x14ac:dyDescent="0.2">
      <c r="A3410" s="82" t="s">
        <v>95</v>
      </c>
      <c r="B3410" s="81" t="s">
        <v>96</v>
      </c>
      <c r="C3410" s="47">
        <v>216224</v>
      </c>
      <c r="D3410" s="80" t="s">
        <v>2400</v>
      </c>
      <c r="E3410" s="81" t="s">
        <v>2432</v>
      </c>
      <c r="F3410" s="82">
        <v>192232657</v>
      </c>
      <c r="G3410" s="83" t="s">
        <v>105</v>
      </c>
      <c r="H3410" s="80" t="s">
        <v>29</v>
      </c>
      <c r="I3410" s="80" t="s">
        <v>20406</v>
      </c>
      <c r="J3410" s="80" t="s">
        <v>20407</v>
      </c>
      <c r="K3410" s="80" t="s">
        <v>102</v>
      </c>
      <c r="L3410" s="80" t="s">
        <v>103</v>
      </c>
      <c r="M3410" s="81" t="s">
        <v>111</v>
      </c>
      <c r="N3410" s="47" t="s">
        <v>15353</v>
      </c>
      <c r="O3410" s="33">
        <v>3</v>
      </c>
      <c r="P3410" s="3">
        <f t="shared" si="319"/>
        <v>0</v>
      </c>
      <c r="Q3410" s="3">
        <f t="shared" si="320"/>
        <v>0</v>
      </c>
      <c r="R3410" s="3">
        <f t="shared" si="321"/>
        <v>1</v>
      </c>
      <c r="S3410" s="3">
        <f t="shared" si="322"/>
        <v>0</v>
      </c>
      <c r="T3410" s="3">
        <f t="shared" si="323"/>
        <v>0</v>
      </c>
      <c r="U3410" s="3">
        <f t="shared" si="324"/>
        <v>0</v>
      </c>
    </row>
    <row r="3411" spans="1:21" ht="12.75" customHeight="1" x14ac:dyDescent="0.2">
      <c r="A3411" s="82" t="s">
        <v>95</v>
      </c>
      <c r="B3411" s="81" t="s">
        <v>96</v>
      </c>
      <c r="C3411" s="47">
        <v>216224</v>
      </c>
      <c r="D3411" s="80" t="s">
        <v>2400</v>
      </c>
      <c r="E3411" s="81" t="s">
        <v>2432</v>
      </c>
      <c r="F3411" s="82">
        <v>192232997</v>
      </c>
      <c r="G3411" s="83" t="s">
        <v>105</v>
      </c>
      <c r="H3411" s="80" t="s">
        <v>29</v>
      </c>
      <c r="I3411" s="80" t="s">
        <v>20408</v>
      </c>
      <c r="J3411" s="80" t="s">
        <v>20409</v>
      </c>
      <c r="K3411" s="80" t="s">
        <v>341</v>
      </c>
      <c r="L3411" s="80" t="s">
        <v>2996</v>
      </c>
      <c r="M3411" s="81" t="s">
        <v>4748</v>
      </c>
      <c r="N3411" s="47" t="s">
        <v>15353</v>
      </c>
      <c r="O3411" s="33">
        <v>4</v>
      </c>
      <c r="P3411" s="3">
        <f t="shared" si="319"/>
        <v>0</v>
      </c>
      <c r="Q3411" s="3">
        <f t="shared" si="320"/>
        <v>0</v>
      </c>
      <c r="R3411" s="3">
        <f t="shared" si="321"/>
        <v>0</v>
      </c>
      <c r="S3411" s="3">
        <f t="shared" si="322"/>
        <v>1</v>
      </c>
      <c r="T3411" s="3">
        <f t="shared" si="323"/>
        <v>0</v>
      </c>
      <c r="U3411" s="3">
        <f t="shared" si="324"/>
        <v>0</v>
      </c>
    </row>
    <row r="3412" spans="1:21" ht="12.75" customHeight="1" x14ac:dyDescent="0.2">
      <c r="A3412" s="82" t="s">
        <v>95</v>
      </c>
      <c r="B3412" s="81" t="s">
        <v>96</v>
      </c>
      <c r="C3412" s="47">
        <v>216224</v>
      </c>
      <c r="D3412" s="80" t="s">
        <v>2400</v>
      </c>
      <c r="E3412" s="81" t="s">
        <v>2432</v>
      </c>
      <c r="F3412" s="82">
        <v>192232865</v>
      </c>
      <c r="G3412" s="83" t="s">
        <v>167</v>
      </c>
      <c r="H3412" s="80" t="s">
        <v>52</v>
      </c>
      <c r="I3412" s="80" t="s">
        <v>3416</v>
      </c>
      <c r="J3412" s="80" t="s">
        <v>20410</v>
      </c>
      <c r="K3412" s="80" t="s">
        <v>102</v>
      </c>
      <c r="L3412" s="80" t="s">
        <v>103</v>
      </c>
      <c r="M3412" s="81" t="s">
        <v>104</v>
      </c>
      <c r="N3412" s="47" t="s">
        <v>15353</v>
      </c>
      <c r="O3412" s="33">
        <v>3</v>
      </c>
      <c r="P3412" s="3">
        <f t="shared" si="319"/>
        <v>0</v>
      </c>
      <c r="Q3412" s="3">
        <f t="shared" si="320"/>
        <v>0</v>
      </c>
      <c r="R3412" s="3">
        <f t="shared" si="321"/>
        <v>1</v>
      </c>
      <c r="S3412" s="3">
        <f t="shared" si="322"/>
        <v>0</v>
      </c>
      <c r="T3412" s="3">
        <f t="shared" si="323"/>
        <v>0</v>
      </c>
      <c r="U3412" s="3">
        <f t="shared" si="324"/>
        <v>0</v>
      </c>
    </row>
    <row r="3413" spans="1:21" ht="12.75" customHeight="1" x14ac:dyDescent="0.2">
      <c r="A3413" s="82" t="s">
        <v>95</v>
      </c>
      <c r="B3413" s="81" t="s">
        <v>96</v>
      </c>
      <c r="C3413" s="47">
        <v>216224</v>
      </c>
      <c r="D3413" s="80" t="s">
        <v>2400</v>
      </c>
      <c r="E3413" s="81" t="s">
        <v>2432</v>
      </c>
      <c r="F3413" s="82">
        <v>192233281</v>
      </c>
      <c r="G3413" s="83" t="s">
        <v>105</v>
      </c>
      <c r="H3413" s="80" t="s">
        <v>52</v>
      </c>
      <c r="I3413" s="80" t="s">
        <v>3568</v>
      </c>
      <c r="J3413" s="80" t="s">
        <v>20411</v>
      </c>
      <c r="K3413" s="80" t="s">
        <v>341</v>
      </c>
      <c r="L3413" s="80" t="s">
        <v>2996</v>
      </c>
      <c r="M3413" s="81" t="s">
        <v>4748</v>
      </c>
      <c r="N3413" s="47" t="s">
        <v>15353</v>
      </c>
      <c r="O3413" s="33">
        <v>5</v>
      </c>
      <c r="P3413" s="3">
        <f t="shared" si="319"/>
        <v>0</v>
      </c>
      <c r="Q3413" s="3">
        <f t="shared" si="320"/>
        <v>0</v>
      </c>
      <c r="R3413" s="3">
        <f t="shared" si="321"/>
        <v>0</v>
      </c>
      <c r="S3413" s="3">
        <f t="shared" si="322"/>
        <v>0</v>
      </c>
      <c r="T3413" s="3">
        <f t="shared" si="323"/>
        <v>1</v>
      </c>
      <c r="U3413" s="3">
        <f t="shared" si="324"/>
        <v>0</v>
      </c>
    </row>
    <row r="3414" spans="1:21" ht="12.75" customHeight="1" x14ac:dyDescent="0.2">
      <c r="A3414" s="82" t="s">
        <v>95</v>
      </c>
      <c r="B3414" s="81" t="s">
        <v>96</v>
      </c>
      <c r="C3414" s="47">
        <v>216224</v>
      </c>
      <c r="D3414" s="80" t="s">
        <v>2400</v>
      </c>
      <c r="E3414" s="81" t="s">
        <v>2432</v>
      </c>
      <c r="F3414" s="82">
        <v>192233316</v>
      </c>
      <c r="G3414" s="83" t="s">
        <v>105</v>
      </c>
      <c r="H3414" s="80" t="s">
        <v>52</v>
      </c>
      <c r="I3414" s="80" t="s">
        <v>20412</v>
      </c>
      <c r="J3414" s="80" t="s">
        <v>20413</v>
      </c>
      <c r="K3414" s="80" t="s">
        <v>102</v>
      </c>
      <c r="L3414" s="80" t="s">
        <v>103</v>
      </c>
      <c r="M3414" s="81" t="s">
        <v>111</v>
      </c>
      <c r="N3414" s="47" t="s">
        <v>15353</v>
      </c>
      <c r="O3414" s="33">
        <v>2</v>
      </c>
      <c r="P3414" s="3">
        <f t="shared" si="319"/>
        <v>0</v>
      </c>
      <c r="Q3414" s="3">
        <f t="shared" si="320"/>
        <v>1</v>
      </c>
      <c r="R3414" s="3">
        <f t="shared" si="321"/>
        <v>0</v>
      </c>
      <c r="S3414" s="3">
        <f t="shared" si="322"/>
        <v>0</v>
      </c>
      <c r="T3414" s="3">
        <f t="shared" si="323"/>
        <v>0</v>
      </c>
      <c r="U3414" s="3">
        <f t="shared" si="324"/>
        <v>0</v>
      </c>
    </row>
    <row r="3415" spans="1:21" ht="12.75" customHeight="1" x14ac:dyDescent="0.2">
      <c r="A3415" s="82" t="s">
        <v>95</v>
      </c>
      <c r="B3415" s="81" t="s">
        <v>96</v>
      </c>
      <c r="C3415" s="47">
        <v>216224</v>
      </c>
      <c r="D3415" s="80" t="s">
        <v>2400</v>
      </c>
      <c r="E3415" s="81" t="s">
        <v>2432</v>
      </c>
      <c r="F3415" s="82">
        <v>192232219</v>
      </c>
      <c r="G3415" s="83" t="s">
        <v>105</v>
      </c>
      <c r="H3415" s="80" t="s">
        <v>52</v>
      </c>
      <c r="I3415" s="80" t="s">
        <v>20414</v>
      </c>
      <c r="J3415" s="80" t="s">
        <v>20415</v>
      </c>
      <c r="K3415" s="80" t="s">
        <v>102</v>
      </c>
      <c r="L3415" s="80" t="s">
        <v>159</v>
      </c>
      <c r="M3415" s="81" t="s">
        <v>1863</v>
      </c>
      <c r="N3415" s="47" t="s">
        <v>15353</v>
      </c>
      <c r="O3415" s="33">
        <v>2</v>
      </c>
      <c r="P3415" s="3">
        <f t="shared" si="319"/>
        <v>0</v>
      </c>
      <c r="Q3415" s="3">
        <f t="shared" si="320"/>
        <v>1</v>
      </c>
      <c r="R3415" s="3">
        <f t="shared" si="321"/>
        <v>0</v>
      </c>
      <c r="S3415" s="3">
        <f t="shared" si="322"/>
        <v>0</v>
      </c>
      <c r="T3415" s="3">
        <f t="shared" si="323"/>
        <v>0</v>
      </c>
      <c r="U3415" s="3">
        <f t="shared" si="324"/>
        <v>0</v>
      </c>
    </row>
    <row r="3416" spans="1:21" ht="12.75" customHeight="1" x14ac:dyDescent="0.2">
      <c r="A3416" s="82" t="s">
        <v>95</v>
      </c>
      <c r="B3416" s="81" t="s">
        <v>96</v>
      </c>
      <c r="C3416" s="47">
        <v>216224</v>
      </c>
      <c r="D3416" s="80" t="s">
        <v>2400</v>
      </c>
      <c r="E3416" s="81" t="s">
        <v>2432</v>
      </c>
      <c r="F3416" s="82">
        <v>192022233</v>
      </c>
      <c r="G3416" s="83" t="s">
        <v>67</v>
      </c>
      <c r="H3416" s="80" t="s">
        <v>29</v>
      </c>
      <c r="I3416" s="80" t="s">
        <v>3230</v>
      </c>
      <c r="J3416" s="80" t="s">
        <v>20416</v>
      </c>
      <c r="K3416" s="80" t="s">
        <v>102</v>
      </c>
      <c r="L3416" s="80" t="s">
        <v>1880</v>
      </c>
      <c r="M3416" s="81" t="s">
        <v>2324</v>
      </c>
      <c r="N3416" s="47" t="s">
        <v>15353</v>
      </c>
      <c r="O3416" s="33">
        <v>3</v>
      </c>
      <c r="P3416" s="3">
        <f t="shared" si="319"/>
        <v>0</v>
      </c>
      <c r="Q3416" s="3">
        <f t="shared" si="320"/>
        <v>0</v>
      </c>
      <c r="R3416" s="3">
        <f t="shared" si="321"/>
        <v>1</v>
      </c>
      <c r="S3416" s="3">
        <f t="shared" si="322"/>
        <v>0</v>
      </c>
      <c r="T3416" s="3">
        <f t="shared" si="323"/>
        <v>0</v>
      </c>
      <c r="U3416" s="3">
        <f t="shared" si="324"/>
        <v>0</v>
      </c>
    </row>
    <row r="3417" spans="1:21" ht="12.75" customHeight="1" x14ac:dyDescent="0.2">
      <c r="A3417" s="82" t="s">
        <v>95</v>
      </c>
      <c r="B3417" s="81" t="s">
        <v>96</v>
      </c>
      <c r="C3417" s="47">
        <v>216224</v>
      </c>
      <c r="D3417" s="80" t="s">
        <v>2400</v>
      </c>
      <c r="E3417" s="81" t="s">
        <v>2432</v>
      </c>
      <c r="F3417" s="82">
        <v>192022381</v>
      </c>
      <c r="G3417" s="83" t="s">
        <v>67</v>
      </c>
      <c r="H3417" s="80" t="s">
        <v>52</v>
      </c>
      <c r="I3417" s="80" t="s">
        <v>3280</v>
      </c>
      <c r="J3417" s="80" t="s">
        <v>20419</v>
      </c>
      <c r="K3417" s="80" t="s">
        <v>102</v>
      </c>
      <c r="L3417" s="80" t="s">
        <v>1880</v>
      </c>
      <c r="M3417" s="81" t="s">
        <v>1881</v>
      </c>
      <c r="N3417" s="47" t="s">
        <v>15353</v>
      </c>
      <c r="O3417" s="33">
        <v>3</v>
      </c>
      <c r="P3417" s="3">
        <f t="shared" si="319"/>
        <v>0</v>
      </c>
      <c r="Q3417" s="3">
        <f t="shared" si="320"/>
        <v>0</v>
      </c>
      <c r="R3417" s="3">
        <f t="shared" si="321"/>
        <v>1</v>
      </c>
      <c r="S3417" s="3">
        <f t="shared" si="322"/>
        <v>0</v>
      </c>
      <c r="T3417" s="3">
        <f t="shared" si="323"/>
        <v>0</v>
      </c>
      <c r="U3417" s="3">
        <f t="shared" si="324"/>
        <v>0</v>
      </c>
    </row>
    <row r="3418" spans="1:21" ht="12.75" customHeight="1" x14ac:dyDescent="0.2">
      <c r="A3418" s="82" t="s">
        <v>95</v>
      </c>
      <c r="B3418" s="81" t="s">
        <v>96</v>
      </c>
      <c r="C3418" s="47">
        <v>216224</v>
      </c>
      <c r="D3418" s="80" t="s">
        <v>2400</v>
      </c>
      <c r="E3418" s="81" t="s">
        <v>2432</v>
      </c>
      <c r="F3418" s="82">
        <v>192112538</v>
      </c>
      <c r="G3418" s="83" t="s">
        <v>167</v>
      </c>
      <c r="H3418" s="80" t="s">
        <v>52</v>
      </c>
      <c r="I3418" s="80" t="s">
        <v>3244</v>
      </c>
      <c r="J3418" s="80" t="s">
        <v>20420</v>
      </c>
      <c r="K3418" s="80" t="s">
        <v>102</v>
      </c>
      <c r="L3418" s="80" t="s">
        <v>1880</v>
      </c>
      <c r="M3418" s="81" t="s">
        <v>126</v>
      </c>
      <c r="N3418" s="47" t="s">
        <v>15353</v>
      </c>
      <c r="O3418" s="33">
        <v>3</v>
      </c>
      <c r="P3418" s="3">
        <f t="shared" si="319"/>
        <v>0</v>
      </c>
      <c r="Q3418" s="3">
        <f t="shared" si="320"/>
        <v>0</v>
      </c>
      <c r="R3418" s="3">
        <f t="shared" si="321"/>
        <v>1</v>
      </c>
      <c r="S3418" s="3">
        <f t="shared" si="322"/>
        <v>0</v>
      </c>
      <c r="T3418" s="3">
        <f t="shared" si="323"/>
        <v>0</v>
      </c>
      <c r="U3418" s="3">
        <f t="shared" si="324"/>
        <v>0</v>
      </c>
    </row>
    <row r="3419" spans="1:21" ht="12.75" customHeight="1" x14ac:dyDescent="0.2">
      <c r="A3419" s="82" t="s">
        <v>95</v>
      </c>
      <c r="B3419" s="81" t="s">
        <v>96</v>
      </c>
      <c r="C3419" s="47">
        <v>216224</v>
      </c>
      <c r="D3419" s="80" t="s">
        <v>2400</v>
      </c>
      <c r="E3419" s="81" t="s">
        <v>2432</v>
      </c>
      <c r="F3419" s="82">
        <v>192113305</v>
      </c>
      <c r="G3419" s="83" t="s">
        <v>105</v>
      </c>
      <c r="H3419" s="80" t="s">
        <v>29</v>
      </c>
      <c r="I3419" s="80" t="s">
        <v>20421</v>
      </c>
      <c r="J3419" s="80" t="s">
        <v>20422</v>
      </c>
      <c r="K3419" s="80" t="s">
        <v>102</v>
      </c>
      <c r="L3419" s="80" t="s">
        <v>1880</v>
      </c>
      <c r="M3419" s="81" t="s">
        <v>1884</v>
      </c>
      <c r="N3419" s="47" t="s">
        <v>15353</v>
      </c>
      <c r="O3419" s="33">
        <v>3</v>
      </c>
      <c r="P3419" s="3">
        <f t="shared" si="319"/>
        <v>0</v>
      </c>
      <c r="Q3419" s="3">
        <f t="shared" si="320"/>
        <v>0</v>
      </c>
      <c r="R3419" s="3">
        <f t="shared" si="321"/>
        <v>1</v>
      </c>
      <c r="S3419" s="3">
        <f t="shared" si="322"/>
        <v>0</v>
      </c>
      <c r="T3419" s="3">
        <f t="shared" si="323"/>
        <v>0</v>
      </c>
      <c r="U3419" s="3">
        <f t="shared" si="324"/>
        <v>0</v>
      </c>
    </row>
    <row r="3420" spans="1:21" ht="12.75" customHeight="1" x14ac:dyDescent="0.2">
      <c r="A3420" s="82" t="s">
        <v>95</v>
      </c>
      <c r="B3420" s="81" t="s">
        <v>96</v>
      </c>
      <c r="C3420" s="47">
        <v>216224</v>
      </c>
      <c r="D3420" s="80" t="s">
        <v>2400</v>
      </c>
      <c r="E3420" s="81" t="s">
        <v>2432</v>
      </c>
      <c r="F3420" s="82">
        <v>192192522</v>
      </c>
      <c r="G3420" s="83" t="s">
        <v>105</v>
      </c>
      <c r="H3420" s="80" t="s">
        <v>52</v>
      </c>
      <c r="I3420" s="80" t="s">
        <v>3024</v>
      </c>
      <c r="J3420" s="80" t="s">
        <v>20423</v>
      </c>
      <c r="K3420" s="80" t="s">
        <v>102</v>
      </c>
      <c r="L3420" s="80" t="s">
        <v>159</v>
      </c>
      <c r="M3420" s="81" t="s">
        <v>1863</v>
      </c>
      <c r="N3420" s="47" t="s">
        <v>15353</v>
      </c>
      <c r="O3420" s="33">
        <v>2</v>
      </c>
      <c r="P3420" s="3">
        <f t="shared" si="319"/>
        <v>0</v>
      </c>
      <c r="Q3420" s="3">
        <f t="shared" si="320"/>
        <v>1</v>
      </c>
      <c r="R3420" s="3">
        <f t="shared" si="321"/>
        <v>0</v>
      </c>
      <c r="S3420" s="3">
        <f t="shared" si="322"/>
        <v>0</v>
      </c>
      <c r="T3420" s="3">
        <f t="shared" si="323"/>
        <v>0</v>
      </c>
      <c r="U3420" s="3">
        <f t="shared" si="324"/>
        <v>0</v>
      </c>
    </row>
    <row r="3421" spans="1:21" ht="12.75" customHeight="1" x14ac:dyDescent="0.2">
      <c r="A3421" s="82" t="s">
        <v>95</v>
      </c>
      <c r="B3421" s="81" t="s">
        <v>96</v>
      </c>
      <c r="C3421" s="47">
        <v>216224</v>
      </c>
      <c r="D3421" s="80" t="s">
        <v>2400</v>
      </c>
      <c r="E3421" s="81" t="s">
        <v>2432</v>
      </c>
      <c r="F3421" s="82">
        <v>192233216</v>
      </c>
      <c r="G3421" s="83" t="s">
        <v>167</v>
      </c>
      <c r="H3421" s="80" t="s">
        <v>52</v>
      </c>
      <c r="I3421" s="80" t="s">
        <v>3058</v>
      </c>
      <c r="J3421" s="80" t="s">
        <v>20424</v>
      </c>
      <c r="K3421" s="80" t="s">
        <v>102</v>
      </c>
      <c r="L3421" s="80" t="s">
        <v>159</v>
      </c>
      <c r="M3421" s="81" t="s">
        <v>1863</v>
      </c>
      <c r="N3421" s="47" t="s">
        <v>15353</v>
      </c>
      <c r="O3421" s="33">
        <v>3</v>
      </c>
      <c r="P3421" s="3">
        <f t="shared" si="319"/>
        <v>0</v>
      </c>
      <c r="Q3421" s="3">
        <f t="shared" si="320"/>
        <v>0</v>
      </c>
      <c r="R3421" s="3">
        <f t="shared" si="321"/>
        <v>1</v>
      </c>
      <c r="S3421" s="3">
        <f t="shared" si="322"/>
        <v>0</v>
      </c>
      <c r="T3421" s="3">
        <f t="shared" si="323"/>
        <v>0</v>
      </c>
      <c r="U3421" s="3">
        <f t="shared" si="324"/>
        <v>0</v>
      </c>
    </row>
    <row r="3422" spans="1:21" ht="12.75" customHeight="1" x14ac:dyDescent="0.2">
      <c r="A3422" s="82" t="s">
        <v>95</v>
      </c>
      <c r="B3422" s="81" t="s">
        <v>96</v>
      </c>
      <c r="C3422" s="47">
        <v>216224</v>
      </c>
      <c r="D3422" s="80" t="s">
        <v>2400</v>
      </c>
      <c r="E3422" s="81" t="s">
        <v>2432</v>
      </c>
      <c r="F3422" s="82">
        <v>192233234</v>
      </c>
      <c r="G3422" s="83" t="s">
        <v>67</v>
      </c>
      <c r="H3422" s="80" t="s">
        <v>52</v>
      </c>
      <c r="I3422" s="80" t="s">
        <v>3184</v>
      </c>
      <c r="J3422" s="80" t="s">
        <v>20425</v>
      </c>
      <c r="K3422" s="80" t="s">
        <v>102</v>
      </c>
      <c r="L3422" s="80" t="s">
        <v>1880</v>
      </c>
      <c r="M3422" s="81" t="s">
        <v>2324</v>
      </c>
      <c r="N3422" s="47" t="s">
        <v>15353</v>
      </c>
      <c r="O3422" s="33">
        <v>3</v>
      </c>
      <c r="P3422" s="3">
        <f t="shared" si="319"/>
        <v>0</v>
      </c>
      <c r="Q3422" s="3">
        <f t="shared" si="320"/>
        <v>0</v>
      </c>
      <c r="R3422" s="3">
        <f t="shared" si="321"/>
        <v>1</v>
      </c>
      <c r="S3422" s="3">
        <f t="shared" si="322"/>
        <v>0</v>
      </c>
      <c r="T3422" s="3">
        <f t="shared" si="323"/>
        <v>0</v>
      </c>
      <c r="U3422" s="3">
        <f t="shared" si="324"/>
        <v>0</v>
      </c>
    </row>
    <row r="3423" spans="1:21" ht="12.75" customHeight="1" x14ac:dyDescent="0.2">
      <c r="A3423" s="82" t="s">
        <v>95</v>
      </c>
      <c r="B3423" s="81" t="s">
        <v>96</v>
      </c>
      <c r="C3423" s="47">
        <v>216224</v>
      </c>
      <c r="D3423" s="80" t="s">
        <v>2400</v>
      </c>
      <c r="E3423" s="81" t="s">
        <v>2401</v>
      </c>
      <c r="F3423" s="82">
        <v>192193146</v>
      </c>
      <c r="G3423" s="83" t="s">
        <v>105</v>
      </c>
      <c r="H3423" s="80" t="s">
        <v>29</v>
      </c>
      <c r="I3423" s="80" t="s">
        <v>20427</v>
      </c>
      <c r="J3423" s="80" t="s">
        <v>19364</v>
      </c>
      <c r="K3423" s="80" t="s">
        <v>80</v>
      </c>
      <c r="L3423" s="80" t="s">
        <v>81</v>
      </c>
      <c r="M3423" s="81" t="s">
        <v>272</v>
      </c>
      <c r="N3423" s="47" t="s">
        <v>15353</v>
      </c>
      <c r="O3423" s="33">
        <v>2</v>
      </c>
      <c r="P3423" s="3">
        <f t="shared" si="319"/>
        <v>0</v>
      </c>
      <c r="Q3423" s="3">
        <f t="shared" si="320"/>
        <v>1</v>
      </c>
      <c r="R3423" s="3">
        <f t="shared" si="321"/>
        <v>0</v>
      </c>
      <c r="S3423" s="3">
        <f t="shared" si="322"/>
        <v>0</v>
      </c>
      <c r="T3423" s="3">
        <f t="shared" si="323"/>
        <v>0</v>
      </c>
      <c r="U3423" s="3">
        <f t="shared" si="324"/>
        <v>0</v>
      </c>
    </row>
    <row r="3424" spans="1:21" ht="12.75" customHeight="1" x14ac:dyDescent="0.2">
      <c r="A3424" s="82" t="s">
        <v>95</v>
      </c>
      <c r="B3424" s="81" t="s">
        <v>96</v>
      </c>
      <c r="C3424" s="47">
        <v>216224</v>
      </c>
      <c r="D3424" s="80" t="s">
        <v>2400</v>
      </c>
      <c r="E3424" s="81" t="s">
        <v>2684</v>
      </c>
      <c r="F3424" s="82">
        <v>192025802</v>
      </c>
      <c r="G3424" s="83" t="s">
        <v>105</v>
      </c>
      <c r="H3424" s="80" t="s">
        <v>52</v>
      </c>
      <c r="I3424" s="80" t="s">
        <v>20428</v>
      </c>
      <c r="J3424" s="80" t="s">
        <v>20429</v>
      </c>
      <c r="K3424" s="80" t="s">
        <v>102</v>
      </c>
      <c r="L3424" s="80" t="s">
        <v>1880</v>
      </c>
      <c r="M3424" s="81" t="s">
        <v>2324</v>
      </c>
      <c r="N3424" s="47" t="s">
        <v>15353</v>
      </c>
      <c r="O3424" s="33">
        <v>3</v>
      </c>
      <c r="P3424" s="3">
        <f t="shared" si="319"/>
        <v>0</v>
      </c>
      <c r="Q3424" s="3">
        <f t="shared" si="320"/>
        <v>0</v>
      </c>
      <c r="R3424" s="3">
        <f t="shared" si="321"/>
        <v>1</v>
      </c>
      <c r="S3424" s="3">
        <f t="shared" si="322"/>
        <v>0</v>
      </c>
      <c r="T3424" s="3">
        <f t="shared" si="323"/>
        <v>0</v>
      </c>
      <c r="U3424" s="3">
        <f t="shared" si="324"/>
        <v>0</v>
      </c>
    </row>
    <row r="3425" spans="1:21" ht="12.75" customHeight="1" x14ac:dyDescent="0.2">
      <c r="A3425" s="82" t="s">
        <v>95</v>
      </c>
      <c r="B3425" s="81" t="s">
        <v>96</v>
      </c>
      <c r="C3425" s="47">
        <v>216224</v>
      </c>
      <c r="D3425" s="80" t="s">
        <v>2400</v>
      </c>
      <c r="E3425" s="81" t="s">
        <v>2684</v>
      </c>
      <c r="F3425" s="82">
        <v>192025722</v>
      </c>
      <c r="G3425" s="83" t="s">
        <v>67</v>
      </c>
      <c r="H3425" s="80" t="s">
        <v>52</v>
      </c>
      <c r="I3425" s="80" t="s">
        <v>2716</v>
      </c>
      <c r="J3425" s="80" t="s">
        <v>20432</v>
      </c>
      <c r="K3425" s="80" t="s">
        <v>341</v>
      </c>
      <c r="L3425" s="80" t="s">
        <v>1089</v>
      </c>
      <c r="M3425" s="81" t="s">
        <v>2251</v>
      </c>
      <c r="N3425" s="47" t="s">
        <v>15353</v>
      </c>
      <c r="O3425" s="33">
        <v>4</v>
      </c>
      <c r="P3425" s="3">
        <f t="shared" si="319"/>
        <v>0</v>
      </c>
      <c r="Q3425" s="3">
        <f t="shared" si="320"/>
        <v>0</v>
      </c>
      <c r="R3425" s="3">
        <f t="shared" si="321"/>
        <v>0</v>
      </c>
      <c r="S3425" s="3">
        <f t="shared" si="322"/>
        <v>1</v>
      </c>
      <c r="T3425" s="3">
        <f t="shared" si="323"/>
        <v>0</v>
      </c>
      <c r="U3425" s="3">
        <f t="shared" si="324"/>
        <v>0</v>
      </c>
    </row>
    <row r="3426" spans="1:21" ht="12.75" customHeight="1" x14ac:dyDescent="0.2">
      <c r="A3426" s="82" t="s">
        <v>95</v>
      </c>
      <c r="B3426" s="81" t="s">
        <v>96</v>
      </c>
      <c r="C3426" s="47">
        <v>216224</v>
      </c>
      <c r="D3426" s="80" t="s">
        <v>2400</v>
      </c>
      <c r="E3426" s="81" t="s">
        <v>2684</v>
      </c>
      <c r="F3426" s="82">
        <v>192193464</v>
      </c>
      <c r="G3426" s="83" t="s">
        <v>105</v>
      </c>
      <c r="H3426" s="80" t="s">
        <v>52</v>
      </c>
      <c r="I3426" s="80" t="s">
        <v>2756</v>
      </c>
      <c r="J3426" s="80" t="s">
        <v>20433</v>
      </c>
      <c r="K3426" s="80" t="s">
        <v>341</v>
      </c>
      <c r="L3426" s="80" t="s">
        <v>1089</v>
      </c>
      <c r="M3426" s="81" t="s">
        <v>1090</v>
      </c>
      <c r="N3426" s="47" t="s">
        <v>15353</v>
      </c>
      <c r="O3426" s="33">
        <v>2</v>
      </c>
      <c r="P3426" s="3">
        <f t="shared" si="319"/>
        <v>0</v>
      </c>
      <c r="Q3426" s="3">
        <f t="shared" si="320"/>
        <v>1</v>
      </c>
      <c r="R3426" s="3">
        <f t="shared" si="321"/>
        <v>0</v>
      </c>
      <c r="S3426" s="3">
        <f t="shared" si="322"/>
        <v>0</v>
      </c>
      <c r="T3426" s="3">
        <f t="shared" si="323"/>
        <v>0</v>
      </c>
      <c r="U3426" s="3">
        <f t="shared" si="324"/>
        <v>0</v>
      </c>
    </row>
    <row r="3427" spans="1:21" ht="12.75" customHeight="1" x14ac:dyDescent="0.2">
      <c r="A3427" s="82" t="s">
        <v>95</v>
      </c>
      <c r="B3427" s="81" t="s">
        <v>96</v>
      </c>
      <c r="C3427" s="47">
        <v>216224</v>
      </c>
      <c r="D3427" s="80" t="s">
        <v>2400</v>
      </c>
      <c r="E3427" s="81" t="s">
        <v>2817</v>
      </c>
      <c r="F3427" s="82">
        <v>191932043</v>
      </c>
      <c r="G3427" s="83" t="s">
        <v>67</v>
      </c>
      <c r="H3427" s="80" t="s">
        <v>52</v>
      </c>
      <c r="I3427" s="80" t="s">
        <v>13237</v>
      </c>
      <c r="J3427" s="80" t="s">
        <v>20436</v>
      </c>
      <c r="K3427" s="80" t="s">
        <v>341</v>
      </c>
      <c r="L3427" s="80" t="s">
        <v>346</v>
      </c>
      <c r="M3427" s="81" t="s">
        <v>347</v>
      </c>
      <c r="N3427" s="47" t="s">
        <v>15353</v>
      </c>
      <c r="O3427" s="33">
        <v>3</v>
      </c>
      <c r="P3427" s="3">
        <f t="shared" si="319"/>
        <v>0</v>
      </c>
      <c r="Q3427" s="3">
        <f t="shared" si="320"/>
        <v>0</v>
      </c>
      <c r="R3427" s="3">
        <f t="shared" si="321"/>
        <v>1</v>
      </c>
      <c r="S3427" s="3">
        <f t="shared" si="322"/>
        <v>0</v>
      </c>
      <c r="T3427" s="3">
        <f t="shared" si="323"/>
        <v>0</v>
      </c>
      <c r="U3427" s="3">
        <f t="shared" si="324"/>
        <v>0</v>
      </c>
    </row>
    <row r="3428" spans="1:21" ht="12.75" customHeight="1" x14ac:dyDescent="0.2">
      <c r="A3428" s="82" t="s">
        <v>95</v>
      </c>
      <c r="B3428" s="81" t="s">
        <v>96</v>
      </c>
      <c r="C3428" s="47">
        <v>216224</v>
      </c>
      <c r="D3428" s="80" t="s">
        <v>2400</v>
      </c>
      <c r="E3428" s="81" t="s">
        <v>2817</v>
      </c>
      <c r="F3428" s="82">
        <v>192233566</v>
      </c>
      <c r="G3428" s="83" t="s">
        <v>105</v>
      </c>
      <c r="H3428" s="80" t="s">
        <v>52</v>
      </c>
      <c r="I3428" s="80" t="s">
        <v>20437</v>
      </c>
      <c r="J3428" s="80" t="s">
        <v>20438</v>
      </c>
      <c r="K3428" s="80" t="s">
        <v>341</v>
      </c>
      <c r="L3428" s="80" t="s">
        <v>346</v>
      </c>
      <c r="M3428" s="81" t="s">
        <v>347</v>
      </c>
      <c r="N3428" s="47" t="s">
        <v>15353</v>
      </c>
      <c r="O3428" s="33">
        <v>4</v>
      </c>
      <c r="P3428" s="3">
        <f t="shared" si="319"/>
        <v>0</v>
      </c>
      <c r="Q3428" s="3">
        <f t="shared" si="320"/>
        <v>0</v>
      </c>
      <c r="R3428" s="3">
        <f t="shared" si="321"/>
        <v>0</v>
      </c>
      <c r="S3428" s="3">
        <f t="shared" si="322"/>
        <v>1</v>
      </c>
      <c r="T3428" s="3">
        <f t="shared" si="323"/>
        <v>0</v>
      </c>
      <c r="U3428" s="3">
        <f t="shared" si="324"/>
        <v>0</v>
      </c>
    </row>
    <row r="3429" spans="1:21" ht="12.75" customHeight="1" x14ac:dyDescent="0.2">
      <c r="A3429" s="82" t="s">
        <v>95</v>
      </c>
      <c r="B3429" s="81" t="s">
        <v>96</v>
      </c>
      <c r="C3429" s="47">
        <v>216224</v>
      </c>
      <c r="D3429" s="80" t="s">
        <v>2400</v>
      </c>
      <c r="E3429" s="81" t="s">
        <v>2817</v>
      </c>
      <c r="F3429" s="82">
        <v>192192735</v>
      </c>
      <c r="G3429" s="83" t="s">
        <v>105</v>
      </c>
      <c r="H3429" s="80" t="s">
        <v>52</v>
      </c>
      <c r="I3429" s="80" t="s">
        <v>20439</v>
      </c>
      <c r="J3429" s="80" t="s">
        <v>20440</v>
      </c>
      <c r="K3429" s="80" t="s">
        <v>341</v>
      </c>
      <c r="L3429" s="80" t="s">
        <v>346</v>
      </c>
      <c r="M3429" s="81" t="s">
        <v>347</v>
      </c>
      <c r="N3429" s="47" t="s">
        <v>15353</v>
      </c>
      <c r="O3429" s="33">
        <v>3</v>
      </c>
      <c r="P3429" s="3">
        <f t="shared" si="319"/>
        <v>0</v>
      </c>
      <c r="Q3429" s="3">
        <f t="shared" si="320"/>
        <v>0</v>
      </c>
      <c r="R3429" s="3">
        <f t="shared" si="321"/>
        <v>1</v>
      </c>
      <c r="S3429" s="3">
        <f t="shared" si="322"/>
        <v>0</v>
      </c>
      <c r="T3429" s="3">
        <f t="shared" si="323"/>
        <v>0</v>
      </c>
      <c r="U3429" s="3">
        <f t="shared" si="324"/>
        <v>0</v>
      </c>
    </row>
    <row r="3430" spans="1:21" ht="12.75" customHeight="1" x14ac:dyDescent="0.2">
      <c r="A3430" s="82" t="s">
        <v>95</v>
      </c>
      <c r="B3430" s="81" t="s">
        <v>96</v>
      </c>
      <c r="C3430" s="47">
        <v>216224</v>
      </c>
      <c r="D3430" s="80" t="s">
        <v>2400</v>
      </c>
      <c r="E3430" s="81" t="s">
        <v>2653</v>
      </c>
      <c r="F3430" s="82">
        <v>192115395</v>
      </c>
      <c r="G3430" s="83" t="s">
        <v>167</v>
      </c>
      <c r="H3430" s="80" t="s">
        <v>29</v>
      </c>
      <c r="I3430" s="80" t="s">
        <v>2921</v>
      </c>
      <c r="J3430" s="80" t="s">
        <v>20449</v>
      </c>
      <c r="K3430" s="80" t="s">
        <v>341</v>
      </c>
      <c r="L3430" s="80" t="s">
        <v>350</v>
      </c>
      <c r="M3430" s="81" t="s">
        <v>2916</v>
      </c>
      <c r="N3430" s="47" t="s">
        <v>15353</v>
      </c>
      <c r="O3430" s="33">
        <v>4</v>
      </c>
      <c r="P3430" s="3">
        <f t="shared" si="319"/>
        <v>0</v>
      </c>
      <c r="Q3430" s="3">
        <f t="shared" si="320"/>
        <v>0</v>
      </c>
      <c r="R3430" s="3">
        <f t="shared" si="321"/>
        <v>0</v>
      </c>
      <c r="S3430" s="3">
        <f t="shared" si="322"/>
        <v>1</v>
      </c>
      <c r="T3430" s="3">
        <f t="shared" si="323"/>
        <v>0</v>
      </c>
      <c r="U3430" s="3">
        <f t="shared" si="324"/>
        <v>0</v>
      </c>
    </row>
    <row r="3431" spans="1:21" ht="12.75" customHeight="1" x14ac:dyDescent="0.2">
      <c r="A3431" s="82" t="s">
        <v>95</v>
      </c>
      <c r="B3431" s="81" t="s">
        <v>96</v>
      </c>
      <c r="C3431" s="47">
        <v>216224</v>
      </c>
      <c r="D3431" s="80" t="s">
        <v>2400</v>
      </c>
      <c r="E3431" s="81" t="s">
        <v>2432</v>
      </c>
      <c r="F3431" s="82">
        <v>192232963</v>
      </c>
      <c r="G3431" s="83" t="s">
        <v>167</v>
      </c>
      <c r="H3431" s="80" t="s">
        <v>52</v>
      </c>
      <c r="I3431" s="80" t="s">
        <v>3022</v>
      </c>
      <c r="J3431" s="80" t="s">
        <v>20454</v>
      </c>
      <c r="K3431" s="80" t="s">
        <v>102</v>
      </c>
      <c r="L3431" s="80" t="s">
        <v>159</v>
      </c>
      <c r="M3431" s="81" t="s">
        <v>1863</v>
      </c>
      <c r="N3431" s="47" t="s">
        <v>15353</v>
      </c>
      <c r="O3431" s="33">
        <v>4</v>
      </c>
      <c r="P3431" s="3">
        <f t="shared" si="319"/>
        <v>0</v>
      </c>
      <c r="Q3431" s="3">
        <f t="shared" si="320"/>
        <v>0</v>
      </c>
      <c r="R3431" s="3">
        <f t="shared" si="321"/>
        <v>0</v>
      </c>
      <c r="S3431" s="3">
        <f t="shared" si="322"/>
        <v>1</v>
      </c>
      <c r="T3431" s="3">
        <f t="shared" si="323"/>
        <v>0</v>
      </c>
      <c r="U3431" s="3">
        <f t="shared" si="324"/>
        <v>0</v>
      </c>
    </row>
    <row r="3432" spans="1:21" ht="12.75" customHeight="1" x14ac:dyDescent="0.2">
      <c r="A3432" s="82" t="s">
        <v>95</v>
      </c>
      <c r="B3432" s="81" t="s">
        <v>96</v>
      </c>
      <c r="C3432" s="47">
        <v>216224</v>
      </c>
      <c r="D3432" s="80" t="s">
        <v>2400</v>
      </c>
      <c r="E3432" s="81" t="s">
        <v>2432</v>
      </c>
      <c r="F3432" s="82">
        <v>192113791</v>
      </c>
      <c r="G3432" s="83" t="s">
        <v>67</v>
      </c>
      <c r="H3432" s="80" t="s">
        <v>52</v>
      </c>
      <c r="I3432" s="80" t="s">
        <v>20461</v>
      </c>
      <c r="J3432" s="80" t="s">
        <v>20462</v>
      </c>
      <c r="K3432" s="80" t="s">
        <v>102</v>
      </c>
      <c r="L3432" s="80" t="s">
        <v>1880</v>
      </c>
      <c r="M3432" s="81" t="s">
        <v>1881</v>
      </c>
      <c r="N3432" s="47" t="s">
        <v>15353</v>
      </c>
      <c r="O3432" s="33">
        <v>3</v>
      </c>
      <c r="P3432" s="3">
        <f t="shared" si="319"/>
        <v>0</v>
      </c>
      <c r="Q3432" s="3">
        <f t="shared" si="320"/>
        <v>0</v>
      </c>
      <c r="R3432" s="3">
        <f t="shared" si="321"/>
        <v>1</v>
      </c>
      <c r="S3432" s="3">
        <f t="shared" si="322"/>
        <v>0</v>
      </c>
      <c r="T3432" s="3">
        <f t="shared" si="323"/>
        <v>0</v>
      </c>
      <c r="U3432" s="3">
        <f t="shared" si="324"/>
        <v>0</v>
      </c>
    </row>
    <row r="3433" spans="1:21" ht="12.75" customHeight="1" x14ac:dyDescent="0.2">
      <c r="A3433" s="82" t="s">
        <v>95</v>
      </c>
      <c r="B3433" s="81" t="s">
        <v>96</v>
      </c>
      <c r="C3433" s="47">
        <v>216224</v>
      </c>
      <c r="D3433" s="80" t="s">
        <v>2400</v>
      </c>
      <c r="E3433" s="81" t="s">
        <v>2432</v>
      </c>
      <c r="F3433" s="82">
        <v>192112927</v>
      </c>
      <c r="G3433" s="83" t="s">
        <v>67</v>
      </c>
      <c r="H3433" s="80" t="s">
        <v>52</v>
      </c>
      <c r="I3433" s="80" t="s">
        <v>3159</v>
      </c>
      <c r="J3433" s="80" t="s">
        <v>20463</v>
      </c>
      <c r="K3433" s="80" t="s">
        <v>102</v>
      </c>
      <c r="L3433" s="80" t="s">
        <v>1880</v>
      </c>
      <c r="M3433" s="81" t="s">
        <v>1881</v>
      </c>
      <c r="N3433" s="47" t="s">
        <v>15353</v>
      </c>
      <c r="O3433" s="33">
        <v>3</v>
      </c>
      <c r="P3433" s="3">
        <f t="shared" si="319"/>
        <v>0</v>
      </c>
      <c r="Q3433" s="3">
        <f t="shared" si="320"/>
        <v>0</v>
      </c>
      <c r="R3433" s="3">
        <f t="shared" si="321"/>
        <v>1</v>
      </c>
      <c r="S3433" s="3">
        <f t="shared" si="322"/>
        <v>0</v>
      </c>
      <c r="T3433" s="3">
        <f t="shared" si="323"/>
        <v>0</v>
      </c>
      <c r="U3433" s="3">
        <f t="shared" si="324"/>
        <v>0</v>
      </c>
    </row>
    <row r="3434" spans="1:21" ht="12.75" customHeight="1" x14ac:dyDescent="0.2">
      <c r="A3434" s="82" t="s">
        <v>95</v>
      </c>
      <c r="B3434" s="81" t="s">
        <v>96</v>
      </c>
      <c r="C3434" s="47">
        <v>216224</v>
      </c>
      <c r="D3434" s="80" t="s">
        <v>2400</v>
      </c>
      <c r="E3434" s="81" t="s">
        <v>2432</v>
      </c>
      <c r="F3434" s="82">
        <v>192112723</v>
      </c>
      <c r="G3434" s="83" t="s">
        <v>67</v>
      </c>
      <c r="H3434" s="80" t="s">
        <v>52</v>
      </c>
      <c r="I3434" s="80" t="s">
        <v>14628</v>
      </c>
      <c r="J3434" s="80" t="s">
        <v>20464</v>
      </c>
      <c r="K3434" s="80" t="s">
        <v>102</v>
      </c>
      <c r="L3434" s="80" t="s">
        <v>1880</v>
      </c>
      <c r="M3434" s="81" t="s">
        <v>2324</v>
      </c>
      <c r="N3434" s="47" t="s">
        <v>15353</v>
      </c>
      <c r="O3434" s="33">
        <v>5</v>
      </c>
      <c r="P3434" s="3">
        <f t="shared" si="319"/>
        <v>0</v>
      </c>
      <c r="Q3434" s="3">
        <f t="shared" si="320"/>
        <v>0</v>
      </c>
      <c r="R3434" s="3">
        <f t="shared" si="321"/>
        <v>0</v>
      </c>
      <c r="S3434" s="3">
        <f t="shared" si="322"/>
        <v>0</v>
      </c>
      <c r="T3434" s="3">
        <f t="shared" si="323"/>
        <v>1</v>
      </c>
      <c r="U3434" s="3">
        <f t="shared" si="324"/>
        <v>0</v>
      </c>
    </row>
    <row r="3435" spans="1:21" ht="12.75" customHeight="1" x14ac:dyDescent="0.2">
      <c r="A3435" s="82" t="s">
        <v>95</v>
      </c>
      <c r="B3435" s="81" t="s">
        <v>96</v>
      </c>
      <c r="C3435" s="47">
        <v>216224</v>
      </c>
      <c r="D3435" s="80" t="s">
        <v>2400</v>
      </c>
      <c r="E3435" s="81" t="s">
        <v>2432</v>
      </c>
      <c r="F3435" s="82">
        <v>192034571</v>
      </c>
      <c r="G3435" s="83" t="s">
        <v>67</v>
      </c>
      <c r="H3435" s="80" t="s">
        <v>52</v>
      </c>
      <c r="I3435" s="80" t="s">
        <v>3184</v>
      </c>
      <c r="J3435" s="80" t="s">
        <v>20467</v>
      </c>
      <c r="K3435" s="80" t="s">
        <v>102</v>
      </c>
      <c r="L3435" s="80" t="s">
        <v>1880</v>
      </c>
      <c r="M3435" s="81" t="s">
        <v>2324</v>
      </c>
      <c r="N3435" s="47" t="s">
        <v>15353</v>
      </c>
      <c r="O3435" s="33">
        <v>4</v>
      </c>
      <c r="P3435" s="3">
        <f t="shared" si="319"/>
        <v>0</v>
      </c>
      <c r="Q3435" s="3">
        <f t="shared" si="320"/>
        <v>0</v>
      </c>
      <c r="R3435" s="3">
        <f t="shared" si="321"/>
        <v>0</v>
      </c>
      <c r="S3435" s="3">
        <f t="shared" si="322"/>
        <v>1</v>
      </c>
      <c r="T3435" s="3">
        <f t="shared" si="323"/>
        <v>0</v>
      </c>
      <c r="U3435" s="3">
        <f t="shared" si="324"/>
        <v>0</v>
      </c>
    </row>
    <row r="3436" spans="1:21" ht="12.75" customHeight="1" x14ac:dyDescent="0.2">
      <c r="A3436" s="82" t="s">
        <v>95</v>
      </c>
      <c r="B3436" s="81" t="s">
        <v>96</v>
      </c>
      <c r="C3436" s="47">
        <v>216224</v>
      </c>
      <c r="D3436" s="80" t="s">
        <v>2400</v>
      </c>
      <c r="E3436" s="81" t="s">
        <v>2423</v>
      </c>
      <c r="F3436" s="82">
        <v>192025490</v>
      </c>
      <c r="G3436" s="83" t="s">
        <v>84</v>
      </c>
      <c r="H3436" s="80" t="s">
        <v>29</v>
      </c>
      <c r="I3436" s="80" t="s">
        <v>20468</v>
      </c>
      <c r="J3436" s="80" t="s">
        <v>20469</v>
      </c>
      <c r="K3436" s="80" t="s">
        <v>80</v>
      </c>
      <c r="L3436" s="80" t="s">
        <v>417</v>
      </c>
      <c r="M3436" s="81" t="s">
        <v>418</v>
      </c>
      <c r="N3436" s="47" t="s">
        <v>15353</v>
      </c>
      <c r="O3436" s="33">
        <v>3</v>
      </c>
      <c r="P3436" s="3">
        <f t="shared" si="319"/>
        <v>0</v>
      </c>
      <c r="Q3436" s="3">
        <f t="shared" si="320"/>
        <v>0</v>
      </c>
      <c r="R3436" s="3">
        <f t="shared" si="321"/>
        <v>1</v>
      </c>
      <c r="S3436" s="3">
        <f t="shared" si="322"/>
        <v>0</v>
      </c>
      <c r="T3436" s="3">
        <f t="shared" si="323"/>
        <v>0</v>
      </c>
      <c r="U3436" s="3">
        <f t="shared" si="324"/>
        <v>0</v>
      </c>
    </row>
    <row r="3437" spans="1:21" ht="12.75" customHeight="1" x14ac:dyDescent="0.2">
      <c r="A3437" s="82" t="s">
        <v>95</v>
      </c>
      <c r="B3437" s="81" t="s">
        <v>96</v>
      </c>
      <c r="C3437" s="47">
        <v>216224</v>
      </c>
      <c r="D3437" s="80" t="s">
        <v>2400</v>
      </c>
      <c r="E3437" s="81" t="s">
        <v>2817</v>
      </c>
      <c r="F3437" s="82">
        <v>192024090</v>
      </c>
      <c r="G3437" s="83" t="s">
        <v>67</v>
      </c>
      <c r="H3437" s="80" t="s">
        <v>52</v>
      </c>
      <c r="I3437" s="80" t="s">
        <v>2822</v>
      </c>
      <c r="J3437" s="80" t="s">
        <v>20470</v>
      </c>
      <c r="K3437" s="80" t="s">
        <v>341</v>
      </c>
      <c r="L3437" s="80" t="s">
        <v>346</v>
      </c>
      <c r="M3437" s="81" t="s">
        <v>347</v>
      </c>
      <c r="N3437" s="47" t="s">
        <v>15353</v>
      </c>
      <c r="O3437" s="33">
        <v>3</v>
      </c>
      <c r="P3437" s="3">
        <f t="shared" si="319"/>
        <v>0</v>
      </c>
      <c r="Q3437" s="3">
        <f t="shared" si="320"/>
        <v>0</v>
      </c>
      <c r="R3437" s="3">
        <f t="shared" si="321"/>
        <v>1</v>
      </c>
      <c r="S3437" s="3">
        <f t="shared" si="322"/>
        <v>0</v>
      </c>
      <c r="T3437" s="3">
        <f t="shared" si="323"/>
        <v>0</v>
      </c>
      <c r="U3437" s="3">
        <f t="shared" si="324"/>
        <v>0</v>
      </c>
    </row>
    <row r="3438" spans="1:21" ht="12.75" customHeight="1" x14ac:dyDescent="0.2">
      <c r="A3438" s="82" t="s">
        <v>95</v>
      </c>
      <c r="B3438" s="81" t="s">
        <v>96</v>
      </c>
      <c r="C3438" s="47">
        <v>216224</v>
      </c>
      <c r="D3438" s="80" t="s">
        <v>2400</v>
      </c>
      <c r="E3438" s="81" t="s">
        <v>2817</v>
      </c>
      <c r="F3438" s="82">
        <v>192233577</v>
      </c>
      <c r="G3438" s="83" t="s">
        <v>105</v>
      </c>
      <c r="H3438" s="80" t="s">
        <v>52</v>
      </c>
      <c r="I3438" s="80" t="s">
        <v>20471</v>
      </c>
      <c r="J3438" s="80" t="s">
        <v>20472</v>
      </c>
      <c r="K3438" s="80" t="s">
        <v>341</v>
      </c>
      <c r="L3438" s="80" t="s">
        <v>346</v>
      </c>
      <c r="M3438" s="81" t="s">
        <v>347</v>
      </c>
      <c r="N3438" s="47" t="s">
        <v>15353</v>
      </c>
      <c r="O3438" s="33">
        <v>2</v>
      </c>
      <c r="P3438" s="3">
        <f t="shared" si="319"/>
        <v>0</v>
      </c>
      <c r="Q3438" s="3">
        <f t="shared" si="320"/>
        <v>1</v>
      </c>
      <c r="R3438" s="3">
        <f t="shared" si="321"/>
        <v>0</v>
      </c>
      <c r="S3438" s="3">
        <f t="shared" si="322"/>
        <v>0</v>
      </c>
      <c r="T3438" s="3">
        <f t="shared" si="323"/>
        <v>0</v>
      </c>
      <c r="U3438" s="3">
        <f t="shared" si="324"/>
        <v>0</v>
      </c>
    </row>
    <row r="3439" spans="1:21" ht="12.75" customHeight="1" x14ac:dyDescent="0.2">
      <c r="A3439" s="82" t="s">
        <v>95</v>
      </c>
      <c r="B3439" s="81" t="s">
        <v>96</v>
      </c>
      <c r="C3439" s="47">
        <v>216224</v>
      </c>
      <c r="D3439" s="80" t="s">
        <v>2400</v>
      </c>
      <c r="E3439" s="81" t="s">
        <v>2817</v>
      </c>
      <c r="F3439" s="82">
        <v>192023984</v>
      </c>
      <c r="G3439" s="83" t="s">
        <v>67</v>
      </c>
      <c r="H3439" s="80" t="s">
        <v>52</v>
      </c>
      <c r="I3439" s="80" t="s">
        <v>20473</v>
      </c>
      <c r="J3439" s="80" t="s">
        <v>20474</v>
      </c>
      <c r="K3439" s="80" t="s">
        <v>341</v>
      </c>
      <c r="L3439" s="80" t="s">
        <v>346</v>
      </c>
      <c r="M3439" s="81" t="s">
        <v>347</v>
      </c>
      <c r="N3439" s="47" t="s">
        <v>15353</v>
      </c>
      <c r="O3439" s="33">
        <v>3</v>
      </c>
      <c r="P3439" s="3">
        <f t="shared" si="319"/>
        <v>0</v>
      </c>
      <c r="Q3439" s="3">
        <f t="shared" si="320"/>
        <v>0</v>
      </c>
      <c r="R3439" s="3">
        <f t="shared" si="321"/>
        <v>1</v>
      </c>
      <c r="S3439" s="3">
        <f t="shared" si="322"/>
        <v>0</v>
      </c>
      <c r="T3439" s="3">
        <f t="shared" si="323"/>
        <v>0</v>
      </c>
      <c r="U3439" s="3">
        <f t="shared" si="324"/>
        <v>0</v>
      </c>
    </row>
    <row r="3440" spans="1:21" ht="12.75" customHeight="1" x14ac:dyDescent="0.2">
      <c r="A3440" s="82" t="s">
        <v>95</v>
      </c>
      <c r="B3440" s="81" t="s">
        <v>96</v>
      </c>
      <c r="C3440" s="47">
        <v>216224</v>
      </c>
      <c r="D3440" s="80" t="s">
        <v>2400</v>
      </c>
      <c r="E3440" s="81" t="s">
        <v>2817</v>
      </c>
      <c r="F3440" s="82">
        <v>192192734</v>
      </c>
      <c r="G3440" s="83" t="s">
        <v>105</v>
      </c>
      <c r="H3440" s="80" t="s">
        <v>52</v>
      </c>
      <c r="I3440" s="80" t="s">
        <v>20475</v>
      </c>
      <c r="J3440" s="80" t="s">
        <v>20476</v>
      </c>
      <c r="K3440" s="80" t="s">
        <v>341</v>
      </c>
      <c r="L3440" s="80" t="s">
        <v>346</v>
      </c>
      <c r="M3440" s="81" t="s">
        <v>347</v>
      </c>
      <c r="N3440" s="47" t="s">
        <v>15353</v>
      </c>
      <c r="O3440" s="33">
        <v>3</v>
      </c>
      <c r="P3440" s="3">
        <f t="shared" si="319"/>
        <v>0</v>
      </c>
      <c r="Q3440" s="3">
        <f t="shared" si="320"/>
        <v>0</v>
      </c>
      <c r="R3440" s="3">
        <f t="shared" si="321"/>
        <v>1</v>
      </c>
      <c r="S3440" s="3">
        <f t="shared" si="322"/>
        <v>0</v>
      </c>
      <c r="T3440" s="3">
        <f t="shared" si="323"/>
        <v>0</v>
      </c>
      <c r="U3440" s="3">
        <f t="shared" si="324"/>
        <v>0</v>
      </c>
    </row>
    <row r="3441" spans="1:21" ht="12.75" customHeight="1" x14ac:dyDescent="0.2">
      <c r="A3441" s="82" t="s">
        <v>95</v>
      </c>
      <c r="B3441" s="81" t="s">
        <v>96</v>
      </c>
      <c r="C3441" s="47">
        <v>216224</v>
      </c>
      <c r="D3441" s="80" t="s">
        <v>2400</v>
      </c>
      <c r="E3441" s="81" t="s">
        <v>2817</v>
      </c>
      <c r="F3441" s="82">
        <v>192192733</v>
      </c>
      <c r="G3441" s="83" t="s">
        <v>105</v>
      </c>
      <c r="H3441" s="80" t="s">
        <v>52</v>
      </c>
      <c r="I3441" s="80" t="s">
        <v>20477</v>
      </c>
      <c r="J3441" s="80" t="s">
        <v>20478</v>
      </c>
      <c r="K3441" s="80" t="s">
        <v>341</v>
      </c>
      <c r="L3441" s="80" t="s">
        <v>346</v>
      </c>
      <c r="M3441" s="81" t="s">
        <v>347</v>
      </c>
      <c r="N3441" s="47" t="s">
        <v>15353</v>
      </c>
      <c r="O3441" s="33">
        <v>4</v>
      </c>
      <c r="P3441" s="3">
        <f t="shared" si="319"/>
        <v>0</v>
      </c>
      <c r="Q3441" s="3">
        <f t="shared" si="320"/>
        <v>0</v>
      </c>
      <c r="R3441" s="3">
        <f t="shared" si="321"/>
        <v>0</v>
      </c>
      <c r="S3441" s="3">
        <f t="shared" si="322"/>
        <v>1</v>
      </c>
      <c r="T3441" s="3">
        <f t="shared" si="323"/>
        <v>0</v>
      </c>
      <c r="U3441" s="3">
        <f t="shared" si="324"/>
        <v>0</v>
      </c>
    </row>
    <row r="3442" spans="1:21" ht="12.75" customHeight="1" x14ac:dyDescent="0.2">
      <c r="A3442" s="82" t="s">
        <v>95</v>
      </c>
      <c r="B3442" s="81" t="s">
        <v>96</v>
      </c>
      <c r="C3442" s="47">
        <v>216224</v>
      </c>
      <c r="D3442" s="80" t="s">
        <v>2400</v>
      </c>
      <c r="E3442" s="81" t="s">
        <v>2684</v>
      </c>
      <c r="F3442" s="82">
        <v>192115169</v>
      </c>
      <c r="G3442" s="83" t="s">
        <v>105</v>
      </c>
      <c r="H3442" s="80" t="s">
        <v>29</v>
      </c>
      <c r="I3442" s="80" t="s">
        <v>20479</v>
      </c>
      <c r="J3442" s="80" t="s">
        <v>20480</v>
      </c>
      <c r="K3442" s="80" t="s">
        <v>341</v>
      </c>
      <c r="L3442" s="80" t="s">
        <v>1089</v>
      </c>
      <c r="M3442" s="81" t="s">
        <v>2251</v>
      </c>
      <c r="N3442" s="47" t="s">
        <v>15353</v>
      </c>
      <c r="O3442" s="33">
        <v>5</v>
      </c>
      <c r="P3442" s="3">
        <f t="shared" si="319"/>
        <v>0</v>
      </c>
      <c r="Q3442" s="3">
        <f t="shared" si="320"/>
        <v>0</v>
      </c>
      <c r="R3442" s="3">
        <f t="shared" si="321"/>
        <v>0</v>
      </c>
      <c r="S3442" s="3">
        <f t="shared" si="322"/>
        <v>0</v>
      </c>
      <c r="T3442" s="3">
        <f t="shared" si="323"/>
        <v>1</v>
      </c>
      <c r="U3442" s="3">
        <f t="shared" si="324"/>
        <v>0</v>
      </c>
    </row>
    <row r="3443" spans="1:21" ht="12.75" customHeight="1" x14ac:dyDescent="0.2">
      <c r="A3443" s="82" t="s">
        <v>95</v>
      </c>
      <c r="B3443" s="81" t="s">
        <v>96</v>
      </c>
      <c r="C3443" s="47">
        <v>216224</v>
      </c>
      <c r="D3443" s="80" t="s">
        <v>2400</v>
      </c>
      <c r="E3443" s="81" t="s">
        <v>2684</v>
      </c>
      <c r="F3443" s="82">
        <v>192236079</v>
      </c>
      <c r="G3443" s="83" t="s">
        <v>105</v>
      </c>
      <c r="H3443" s="80" t="s">
        <v>52</v>
      </c>
      <c r="I3443" s="80" t="s">
        <v>20481</v>
      </c>
      <c r="J3443" s="80" t="s">
        <v>20482</v>
      </c>
      <c r="K3443" s="80" t="s">
        <v>102</v>
      </c>
      <c r="L3443" s="80" t="s">
        <v>1880</v>
      </c>
      <c r="M3443" s="81" t="s">
        <v>1881</v>
      </c>
      <c r="N3443" s="47" t="s">
        <v>15353</v>
      </c>
      <c r="O3443" s="33">
        <v>4</v>
      </c>
      <c r="P3443" s="3">
        <f t="shared" si="319"/>
        <v>0</v>
      </c>
      <c r="Q3443" s="3">
        <f t="shared" si="320"/>
        <v>0</v>
      </c>
      <c r="R3443" s="3">
        <f t="shared" si="321"/>
        <v>0</v>
      </c>
      <c r="S3443" s="3">
        <f t="shared" si="322"/>
        <v>1</v>
      </c>
      <c r="T3443" s="3">
        <f t="shared" si="323"/>
        <v>0</v>
      </c>
      <c r="U3443" s="3">
        <f t="shared" si="324"/>
        <v>0</v>
      </c>
    </row>
    <row r="3444" spans="1:21" ht="12.75" customHeight="1" x14ac:dyDescent="0.2">
      <c r="A3444" s="82" t="s">
        <v>95</v>
      </c>
      <c r="B3444" s="81" t="s">
        <v>96</v>
      </c>
      <c r="C3444" s="47">
        <v>216224</v>
      </c>
      <c r="D3444" s="80" t="s">
        <v>2400</v>
      </c>
      <c r="E3444" s="81" t="s">
        <v>2684</v>
      </c>
      <c r="F3444" s="82">
        <v>192235867</v>
      </c>
      <c r="G3444" s="83" t="s">
        <v>105</v>
      </c>
      <c r="H3444" s="80" t="s">
        <v>29</v>
      </c>
      <c r="I3444" s="80" t="s">
        <v>20483</v>
      </c>
      <c r="J3444" s="80" t="s">
        <v>20484</v>
      </c>
      <c r="K3444" s="80" t="s">
        <v>102</v>
      </c>
      <c r="L3444" s="80" t="s">
        <v>103</v>
      </c>
      <c r="M3444" s="81" t="s">
        <v>111</v>
      </c>
      <c r="N3444" s="47" t="s">
        <v>15353</v>
      </c>
      <c r="O3444" s="33">
        <v>3</v>
      </c>
      <c r="P3444" s="3">
        <f t="shared" si="319"/>
        <v>0</v>
      </c>
      <c r="Q3444" s="3">
        <f t="shared" si="320"/>
        <v>0</v>
      </c>
      <c r="R3444" s="3">
        <f t="shared" si="321"/>
        <v>1</v>
      </c>
      <c r="S3444" s="3">
        <f t="shared" si="322"/>
        <v>0</v>
      </c>
      <c r="T3444" s="3">
        <f t="shared" si="323"/>
        <v>0</v>
      </c>
      <c r="U3444" s="3">
        <f t="shared" si="324"/>
        <v>0</v>
      </c>
    </row>
    <row r="3445" spans="1:21" ht="12.75" customHeight="1" x14ac:dyDescent="0.2">
      <c r="A3445" s="82" t="s">
        <v>95</v>
      </c>
      <c r="B3445" s="81" t="s">
        <v>96</v>
      </c>
      <c r="C3445" s="47">
        <v>216224</v>
      </c>
      <c r="D3445" s="80" t="s">
        <v>2400</v>
      </c>
      <c r="E3445" s="81" t="s">
        <v>2817</v>
      </c>
      <c r="F3445" s="82">
        <v>192233594</v>
      </c>
      <c r="G3445" s="83" t="s">
        <v>105</v>
      </c>
      <c r="H3445" s="80" t="s">
        <v>29</v>
      </c>
      <c r="I3445" s="80" t="s">
        <v>20485</v>
      </c>
      <c r="J3445" s="80" t="s">
        <v>20486</v>
      </c>
      <c r="K3445" s="80" t="s">
        <v>341</v>
      </c>
      <c r="L3445" s="80" t="s">
        <v>346</v>
      </c>
      <c r="M3445" s="81" t="s">
        <v>347</v>
      </c>
      <c r="N3445" s="47" t="s">
        <v>15353</v>
      </c>
      <c r="O3445" s="33">
        <v>5</v>
      </c>
      <c r="P3445" s="3">
        <f t="shared" si="319"/>
        <v>0</v>
      </c>
      <c r="Q3445" s="3">
        <f t="shared" si="320"/>
        <v>0</v>
      </c>
      <c r="R3445" s="3">
        <f t="shared" si="321"/>
        <v>0</v>
      </c>
      <c r="S3445" s="3">
        <f t="shared" si="322"/>
        <v>0</v>
      </c>
      <c r="T3445" s="3">
        <f t="shared" si="323"/>
        <v>1</v>
      </c>
      <c r="U3445" s="3">
        <f t="shared" si="324"/>
        <v>0</v>
      </c>
    </row>
    <row r="3446" spans="1:21" ht="12.75" customHeight="1" x14ac:dyDescent="0.2">
      <c r="A3446" s="82" t="s">
        <v>95</v>
      </c>
      <c r="B3446" s="81" t="s">
        <v>96</v>
      </c>
      <c r="C3446" s="47">
        <v>216224</v>
      </c>
      <c r="D3446" s="80" t="s">
        <v>2400</v>
      </c>
      <c r="E3446" s="81" t="s">
        <v>2817</v>
      </c>
      <c r="F3446" s="82">
        <v>192023973</v>
      </c>
      <c r="G3446" s="83" t="s">
        <v>67</v>
      </c>
      <c r="H3446" s="80" t="s">
        <v>29</v>
      </c>
      <c r="I3446" s="80" t="s">
        <v>2881</v>
      </c>
      <c r="J3446" s="80" t="s">
        <v>20487</v>
      </c>
      <c r="K3446" s="80" t="s">
        <v>341</v>
      </c>
      <c r="L3446" s="80" t="s">
        <v>346</v>
      </c>
      <c r="M3446" s="81" t="s">
        <v>347</v>
      </c>
      <c r="N3446" s="47" t="s">
        <v>15353</v>
      </c>
      <c r="O3446" s="33">
        <v>3</v>
      </c>
      <c r="P3446" s="3">
        <f t="shared" si="319"/>
        <v>0</v>
      </c>
      <c r="Q3446" s="3">
        <f t="shared" si="320"/>
        <v>0</v>
      </c>
      <c r="R3446" s="3">
        <f t="shared" si="321"/>
        <v>1</v>
      </c>
      <c r="S3446" s="3">
        <f t="shared" si="322"/>
        <v>0</v>
      </c>
      <c r="T3446" s="3">
        <f t="shared" si="323"/>
        <v>0</v>
      </c>
      <c r="U3446" s="3">
        <f t="shared" si="324"/>
        <v>0</v>
      </c>
    </row>
    <row r="3447" spans="1:21" ht="12.75" customHeight="1" x14ac:dyDescent="0.2">
      <c r="A3447" s="82" t="s">
        <v>95</v>
      </c>
      <c r="B3447" s="81" t="s">
        <v>96</v>
      </c>
      <c r="C3447" s="47">
        <v>216224</v>
      </c>
      <c r="D3447" s="80" t="s">
        <v>2400</v>
      </c>
      <c r="E3447" s="81" t="s">
        <v>2817</v>
      </c>
      <c r="F3447" s="82">
        <v>192233777</v>
      </c>
      <c r="G3447" s="83" t="s">
        <v>105</v>
      </c>
      <c r="H3447" s="80" t="s">
        <v>29</v>
      </c>
      <c r="I3447" s="80" t="s">
        <v>20491</v>
      </c>
      <c r="J3447" s="80" t="s">
        <v>20492</v>
      </c>
      <c r="K3447" s="80" t="s">
        <v>341</v>
      </c>
      <c r="L3447" s="80" t="s">
        <v>346</v>
      </c>
      <c r="M3447" s="81" t="s">
        <v>347</v>
      </c>
      <c r="N3447" s="47" t="s">
        <v>15353</v>
      </c>
      <c r="O3447" s="33">
        <v>4</v>
      </c>
      <c r="P3447" s="3">
        <f t="shared" si="319"/>
        <v>0</v>
      </c>
      <c r="Q3447" s="3">
        <f t="shared" si="320"/>
        <v>0</v>
      </c>
      <c r="R3447" s="3">
        <f t="shared" si="321"/>
        <v>0</v>
      </c>
      <c r="S3447" s="3">
        <f t="shared" si="322"/>
        <v>1</v>
      </c>
      <c r="T3447" s="3">
        <f t="shared" si="323"/>
        <v>0</v>
      </c>
      <c r="U3447" s="3">
        <f t="shared" si="324"/>
        <v>0</v>
      </c>
    </row>
    <row r="3448" spans="1:21" ht="12.75" customHeight="1" x14ac:dyDescent="0.2">
      <c r="A3448" s="82" t="s">
        <v>95</v>
      </c>
      <c r="B3448" s="81" t="s">
        <v>96</v>
      </c>
      <c r="C3448" s="47">
        <v>216224</v>
      </c>
      <c r="D3448" s="80" t="s">
        <v>2400</v>
      </c>
      <c r="E3448" s="81" t="s">
        <v>2684</v>
      </c>
      <c r="F3448" s="82">
        <v>192236092</v>
      </c>
      <c r="G3448" s="83" t="s">
        <v>105</v>
      </c>
      <c r="H3448" s="80" t="s">
        <v>52</v>
      </c>
      <c r="I3448" s="80" t="s">
        <v>20493</v>
      </c>
      <c r="J3448" s="80" t="s">
        <v>20494</v>
      </c>
      <c r="K3448" s="80" t="s">
        <v>102</v>
      </c>
      <c r="L3448" s="80" t="s">
        <v>1880</v>
      </c>
      <c r="M3448" s="81" t="s">
        <v>1881</v>
      </c>
      <c r="N3448" s="47" t="s">
        <v>15353</v>
      </c>
      <c r="O3448" s="33">
        <v>4</v>
      </c>
      <c r="P3448" s="3">
        <f t="shared" si="319"/>
        <v>0</v>
      </c>
      <c r="Q3448" s="3">
        <f t="shared" si="320"/>
        <v>0</v>
      </c>
      <c r="R3448" s="3">
        <f t="shared" si="321"/>
        <v>0</v>
      </c>
      <c r="S3448" s="3">
        <f t="shared" si="322"/>
        <v>1</v>
      </c>
      <c r="T3448" s="3">
        <f t="shared" si="323"/>
        <v>0</v>
      </c>
      <c r="U3448" s="3">
        <f t="shared" si="324"/>
        <v>0</v>
      </c>
    </row>
    <row r="3449" spans="1:21" ht="12.75" customHeight="1" x14ac:dyDescent="0.2">
      <c r="A3449" s="82" t="s">
        <v>95</v>
      </c>
      <c r="B3449" s="81" t="s">
        <v>96</v>
      </c>
      <c r="C3449" s="47">
        <v>216224</v>
      </c>
      <c r="D3449" s="80" t="s">
        <v>2400</v>
      </c>
      <c r="E3449" s="81" t="s">
        <v>2684</v>
      </c>
      <c r="F3449" s="82">
        <v>192236066</v>
      </c>
      <c r="G3449" s="83" t="s">
        <v>105</v>
      </c>
      <c r="H3449" s="80" t="s">
        <v>29</v>
      </c>
      <c r="I3449" s="80" t="s">
        <v>20497</v>
      </c>
      <c r="J3449" s="80" t="s">
        <v>20498</v>
      </c>
      <c r="K3449" s="80" t="s">
        <v>341</v>
      </c>
      <c r="L3449" s="80" t="s">
        <v>1089</v>
      </c>
      <c r="M3449" s="81" t="s">
        <v>1090</v>
      </c>
      <c r="N3449" s="47" t="s">
        <v>15353</v>
      </c>
      <c r="O3449" s="33">
        <v>3</v>
      </c>
      <c r="P3449" s="3">
        <f t="shared" si="319"/>
        <v>0</v>
      </c>
      <c r="Q3449" s="3">
        <f t="shared" si="320"/>
        <v>0</v>
      </c>
      <c r="R3449" s="3">
        <f t="shared" si="321"/>
        <v>1</v>
      </c>
      <c r="S3449" s="3">
        <f t="shared" si="322"/>
        <v>0</v>
      </c>
      <c r="T3449" s="3">
        <f t="shared" si="323"/>
        <v>0</v>
      </c>
      <c r="U3449" s="3">
        <f t="shared" si="324"/>
        <v>0</v>
      </c>
    </row>
    <row r="3450" spans="1:21" ht="12.75" customHeight="1" x14ac:dyDescent="0.2">
      <c r="A3450" s="82" t="s">
        <v>95</v>
      </c>
      <c r="B3450" s="81" t="s">
        <v>96</v>
      </c>
      <c r="C3450" s="47">
        <v>216224</v>
      </c>
      <c r="D3450" s="80" t="s">
        <v>2400</v>
      </c>
      <c r="E3450" s="81" t="s">
        <v>2432</v>
      </c>
      <c r="F3450" s="82">
        <v>191930375</v>
      </c>
      <c r="G3450" s="83" t="s">
        <v>105</v>
      </c>
      <c r="H3450" s="80" t="s">
        <v>52</v>
      </c>
      <c r="I3450" s="80" t="s">
        <v>20505</v>
      </c>
      <c r="J3450" s="80" t="s">
        <v>20506</v>
      </c>
      <c r="K3450" s="80" t="s">
        <v>341</v>
      </c>
      <c r="L3450" s="80" t="s">
        <v>342</v>
      </c>
      <c r="M3450" s="81" t="s">
        <v>640</v>
      </c>
      <c r="N3450" s="47" t="s">
        <v>15353</v>
      </c>
      <c r="O3450" s="33">
        <v>3</v>
      </c>
      <c r="P3450" s="3">
        <f t="shared" si="319"/>
        <v>0</v>
      </c>
      <c r="Q3450" s="3">
        <f t="shared" si="320"/>
        <v>0</v>
      </c>
      <c r="R3450" s="3">
        <f t="shared" si="321"/>
        <v>1</v>
      </c>
      <c r="S3450" s="3">
        <f t="shared" si="322"/>
        <v>0</v>
      </c>
      <c r="T3450" s="3">
        <f t="shared" si="323"/>
        <v>0</v>
      </c>
      <c r="U3450" s="3">
        <f t="shared" si="324"/>
        <v>0</v>
      </c>
    </row>
    <row r="3451" spans="1:21" ht="12.75" customHeight="1" x14ac:dyDescent="0.2">
      <c r="A3451" s="82" t="s">
        <v>95</v>
      </c>
      <c r="B3451" s="81" t="s">
        <v>96</v>
      </c>
      <c r="C3451" s="47">
        <v>216224</v>
      </c>
      <c r="D3451" s="80" t="s">
        <v>2400</v>
      </c>
      <c r="E3451" s="81" t="s">
        <v>2613</v>
      </c>
      <c r="F3451" s="82">
        <v>192236165</v>
      </c>
      <c r="G3451" s="83" t="s">
        <v>105</v>
      </c>
      <c r="H3451" s="80" t="s">
        <v>29</v>
      </c>
      <c r="I3451" s="80" t="s">
        <v>20509</v>
      </c>
      <c r="J3451" s="80" t="s">
        <v>20510</v>
      </c>
      <c r="K3451" s="80" t="s">
        <v>341</v>
      </c>
      <c r="L3451" s="80" t="s">
        <v>2285</v>
      </c>
      <c r="M3451" s="81" t="s">
        <v>126</v>
      </c>
      <c r="N3451" s="47" t="s">
        <v>15353</v>
      </c>
      <c r="O3451" s="33">
        <v>3</v>
      </c>
      <c r="P3451" s="3">
        <f t="shared" si="319"/>
        <v>0</v>
      </c>
      <c r="Q3451" s="3">
        <f t="shared" si="320"/>
        <v>0</v>
      </c>
      <c r="R3451" s="3">
        <f t="shared" si="321"/>
        <v>1</v>
      </c>
      <c r="S3451" s="3">
        <f t="shared" si="322"/>
        <v>0</v>
      </c>
      <c r="T3451" s="3">
        <f t="shared" si="323"/>
        <v>0</v>
      </c>
      <c r="U3451" s="3">
        <f t="shared" si="324"/>
        <v>0</v>
      </c>
    </row>
    <row r="3452" spans="1:21" ht="12.75" customHeight="1" x14ac:dyDescent="0.2">
      <c r="A3452" s="82" t="s">
        <v>95</v>
      </c>
      <c r="B3452" s="81" t="s">
        <v>96</v>
      </c>
      <c r="C3452" s="47">
        <v>216224</v>
      </c>
      <c r="D3452" s="80" t="s">
        <v>2400</v>
      </c>
      <c r="E3452" s="81" t="s">
        <v>2432</v>
      </c>
      <c r="F3452" s="82">
        <v>192233412</v>
      </c>
      <c r="G3452" s="83" t="s">
        <v>105</v>
      </c>
      <c r="H3452" s="80" t="s">
        <v>52</v>
      </c>
      <c r="I3452" s="80" t="s">
        <v>20513</v>
      </c>
      <c r="J3452" s="80" t="s">
        <v>20514</v>
      </c>
      <c r="K3452" s="80" t="s">
        <v>102</v>
      </c>
      <c r="L3452" s="80" t="s">
        <v>159</v>
      </c>
      <c r="M3452" s="81" t="s">
        <v>1863</v>
      </c>
      <c r="N3452" s="47" t="s">
        <v>15353</v>
      </c>
      <c r="O3452" s="33">
        <v>2</v>
      </c>
      <c r="P3452" s="3">
        <f t="shared" si="319"/>
        <v>0</v>
      </c>
      <c r="Q3452" s="3">
        <f t="shared" si="320"/>
        <v>1</v>
      </c>
      <c r="R3452" s="3">
        <f t="shared" si="321"/>
        <v>0</v>
      </c>
      <c r="S3452" s="3">
        <f t="shared" si="322"/>
        <v>0</v>
      </c>
      <c r="T3452" s="3">
        <f t="shared" si="323"/>
        <v>0</v>
      </c>
      <c r="U3452" s="3">
        <f t="shared" si="324"/>
        <v>0</v>
      </c>
    </row>
    <row r="3453" spans="1:21" ht="12.75" customHeight="1" x14ac:dyDescent="0.2">
      <c r="A3453" s="82" t="s">
        <v>95</v>
      </c>
      <c r="B3453" s="81" t="s">
        <v>96</v>
      </c>
      <c r="C3453" s="47">
        <v>216224</v>
      </c>
      <c r="D3453" s="80" t="s">
        <v>2400</v>
      </c>
      <c r="E3453" s="81" t="s">
        <v>2432</v>
      </c>
      <c r="F3453" s="82">
        <v>192192401</v>
      </c>
      <c r="G3453" s="83" t="s">
        <v>105</v>
      </c>
      <c r="H3453" s="80" t="s">
        <v>52</v>
      </c>
      <c r="I3453" s="80" t="s">
        <v>20515</v>
      </c>
      <c r="J3453" s="80" t="s">
        <v>20516</v>
      </c>
      <c r="K3453" s="80" t="s">
        <v>102</v>
      </c>
      <c r="L3453" s="80" t="s">
        <v>103</v>
      </c>
      <c r="M3453" s="81" t="s">
        <v>111</v>
      </c>
      <c r="N3453" s="47" t="s">
        <v>15353</v>
      </c>
      <c r="O3453" s="33">
        <v>2</v>
      </c>
      <c r="P3453" s="3">
        <f t="shared" si="319"/>
        <v>0</v>
      </c>
      <c r="Q3453" s="3">
        <f t="shared" si="320"/>
        <v>1</v>
      </c>
      <c r="R3453" s="3">
        <f t="shared" si="321"/>
        <v>0</v>
      </c>
      <c r="S3453" s="3">
        <f t="shared" si="322"/>
        <v>0</v>
      </c>
      <c r="T3453" s="3">
        <f t="shared" si="323"/>
        <v>0</v>
      </c>
      <c r="U3453" s="3">
        <f t="shared" si="324"/>
        <v>0</v>
      </c>
    </row>
    <row r="3454" spans="1:21" ht="12.75" customHeight="1" x14ac:dyDescent="0.2">
      <c r="A3454" s="82" t="s">
        <v>95</v>
      </c>
      <c r="B3454" s="81" t="s">
        <v>96</v>
      </c>
      <c r="C3454" s="47">
        <v>216224</v>
      </c>
      <c r="D3454" s="80" t="s">
        <v>2400</v>
      </c>
      <c r="E3454" s="81" t="s">
        <v>2432</v>
      </c>
      <c r="F3454" s="82">
        <v>192192559</v>
      </c>
      <c r="G3454" s="83" t="s">
        <v>105</v>
      </c>
      <c r="H3454" s="80" t="s">
        <v>52</v>
      </c>
      <c r="I3454" s="80" t="s">
        <v>3448</v>
      </c>
      <c r="J3454" s="80" t="s">
        <v>20517</v>
      </c>
      <c r="K3454" s="80" t="s">
        <v>102</v>
      </c>
      <c r="L3454" s="80" t="s">
        <v>103</v>
      </c>
      <c r="M3454" s="81" t="s">
        <v>104</v>
      </c>
      <c r="N3454" s="47" t="s">
        <v>15353</v>
      </c>
      <c r="O3454" s="33">
        <v>3</v>
      </c>
      <c r="P3454" s="3">
        <f t="shared" si="319"/>
        <v>0</v>
      </c>
      <c r="Q3454" s="3">
        <f t="shared" si="320"/>
        <v>0</v>
      </c>
      <c r="R3454" s="3">
        <f t="shared" si="321"/>
        <v>1</v>
      </c>
      <c r="S3454" s="3">
        <f t="shared" si="322"/>
        <v>0</v>
      </c>
      <c r="T3454" s="3">
        <f t="shared" si="323"/>
        <v>0</v>
      </c>
      <c r="U3454" s="3">
        <f t="shared" si="324"/>
        <v>0</v>
      </c>
    </row>
    <row r="3455" spans="1:21" ht="12.75" customHeight="1" x14ac:dyDescent="0.2">
      <c r="A3455" s="82" t="s">
        <v>95</v>
      </c>
      <c r="B3455" s="81" t="s">
        <v>96</v>
      </c>
      <c r="C3455" s="47">
        <v>216224</v>
      </c>
      <c r="D3455" s="80" t="s">
        <v>2400</v>
      </c>
      <c r="E3455" s="81" t="s">
        <v>2432</v>
      </c>
      <c r="F3455" s="82">
        <v>192232755</v>
      </c>
      <c r="G3455" s="83" t="s">
        <v>105</v>
      </c>
      <c r="H3455" s="80" t="s">
        <v>52</v>
      </c>
      <c r="I3455" s="80" t="s">
        <v>20518</v>
      </c>
      <c r="J3455" s="80" t="s">
        <v>20519</v>
      </c>
      <c r="K3455" s="80" t="s">
        <v>102</v>
      </c>
      <c r="L3455" s="80" t="s">
        <v>1880</v>
      </c>
      <c r="M3455" s="81" t="s">
        <v>1881</v>
      </c>
      <c r="N3455" s="47" t="s">
        <v>15353</v>
      </c>
      <c r="O3455" s="33">
        <v>2</v>
      </c>
      <c r="P3455" s="3">
        <f t="shared" si="319"/>
        <v>0</v>
      </c>
      <c r="Q3455" s="3">
        <f t="shared" si="320"/>
        <v>1</v>
      </c>
      <c r="R3455" s="3">
        <f t="shared" si="321"/>
        <v>0</v>
      </c>
      <c r="S3455" s="3">
        <f t="shared" si="322"/>
        <v>0</v>
      </c>
      <c r="T3455" s="3">
        <f t="shared" si="323"/>
        <v>0</v>
      </c>
      <c r="U3455" s="3">
        <f t="shared" si="324"/>
        <v>0</v>
      </c>
    </row>
    <row r="3456" spans="1:21" ht="12.75" customHeight="1" x14ac:dyDescent="0.2">
      <c r="A3456" s="82" t="s">
        <v>95</v>
      </c>
      <c r="B3456" s="81" t="s">
        <v>96</v>
      </c>
      <c r="C3456" s="47">
        <v>216224</v>
      </c>
      <c r="D3456" s="80" t="s">
        <v>2400</v>
      </c>
      <c r="E3456" s="81" t="s">
        <v>2432</v>
      </c>
      <c r="F3456" s="82">
        <v>192233242</v>
      </c>
      <c r="G3456" s="83" t="s">
        <v>105</v>
      </c>
      <c r="H3456" s="80" t="s">
        <v>52</v>
      </c>
      <c r="I3456" s="80" t="s">
        <v>3016</v>
      </c>
      <c r="J3456" s="80" t="s">
        <v>20520</v>
      </c>
      <c r="K3456" s="80" t="s">
        <v>102</v>
      </c>
      <c r="L3456" s="80" t="s">
        <v>159</v>
      </c>
      <c r="M3456" s="81" t="s">
        <v>160</v>
      </c>
      <c r="N3456" s="47" t="s">
        <v>15353</v>
      </c>
      <c r="O3456" s="33">
        <v>2</v>
      </c>
      <c r="P3456" s="3">
        <f t="shared" si="319"/>
        <v>0</v>
      </c>
      <c r="Q3456" s="3">
        <f t="shared" si="320"/>
        <v>1</v>
      </c>
      <c r="R3456" s="3">
        <f t="shared" si="321"/>
        <v>0</v>
      </c>
      <c r="S3456" s="3">
        <f t="shared" si="322"/>
        <v>0</v>
      </c>
      <c r="T3456" s="3">
        <f t="shared" si="323"/>
        <v>0</v>
      </c>
      <c r="U3456" s="3">
        <f t="shared" si="324"/>
        <v>0</v>
      </c>
    </row>
    <row r="3457" spans="1:21" ht="12.75" customHeight="1" x14ac:dyDescent="0.2">
      <c r="A3457" s="82" t="s">
        <v>95</v>
      </c>
      <c r="B3457" s="81" t="s">
        <v>96</v>
      </c>
      <c r="C3457" s="47">
        <v>216224</v>
      </c>
      <c r="D3457" s="80" t="s">
        <v>2400</v>
      </c>
      <c r="E3457" s="81" t="s">
        <v>2432</v>
      </c>
      <c r="F3457" s="82">
        <v>192233278</v>
      </c>
      <c r="G3457" s="83" t="s">
        <v>105</v>
      </c>
      <c r="H3457" s="80" t="s">
        <v>29</v>
      </c>
      <c r="I3457" s="80" t="s">
        <v>20521</v>
      </c>
      <c r="J3457" s="80" t="s">
        <v>20522</v>
      </c>
      <c r="K3457" s="80" t="s">
        <v>341</v>
      </c>
      <c r="L3457" s="80" t="s">
        <v>2996</v>
      </c>
      <c r="M3457" s="81" t="s">
        <v>4748</v>
      </c>
      <c r="N3457" s="47" t="s">
        <v>15353</v>
      </c>
      <c r="O3457" s="33">
        <v>3</v>
      </c>
      <c r="P3457" s="3">
        <f t="shared" si="319"/>
        <v>0</v>
      </c>
      <c r="Q3457" s="3">
        <f t="shared" si="320"/>
        <v>0</v>
      </c>
      <c r="R3457" s="3">
        <f t="shared" si="321"/>
        <v>1</v>
      </c>
      <c r="S3457" s="3">
        <f t="shared" si="322"/>
        <v>0</v>
      </c>
      <c r="T3457" s="3">
        <f t="shared" si="323"/>
        <v>0</v>
      </c>
      <c r="U3457" s="3">
        <f t="shared" si="324"/>
        <v>0</v>
      </c>
    </row>
    <row r="3458" spans="1:21" ht="12.75" customHeight="1" x14ac:dyDescent="0.2">
      <c r="A3458" s="82" t="s">
        <v>95</v>
      </c>
      <c r="B3458" s="81" t="s">
        <v>96</v>
      </c>
      <c r="C3458" s="47">
        <v>216224</v>
      </c>
      <c r="D3458" s="80" t="s">
        <v>2400</v>
      </c>
      <c r="E3458" s="81" t="s">
        <v>2432</v>
      </c>
      <c r="F3458" s="82">
        <v>192233320</v>
      </c>
      <c r="G3458" s="83" t="s">
        <v>67</v>
      </c>
      <c r="H3458" s="80" t="s">
        <v>52</v>
      </c>
      <c r="I3458" s="80" t="s">
        <v>20523</v>
      </c>
      <c r="J3458" s="80" t="s">
        <v>20524</v>
      </c>
      <c r="K3458" s="80" t="s">
        <v>102</v>
      </c>
      <c r="L3458" s="80" t="s">
        <v>103</v>
      </c>
      <c r="M3458" s="81" t="s">
        <v>104</v>
      </c>
      <c r="N3458" s="47" t="s">
        <v>15353</v>
      </c>
      <c r="O3458" s="33">
        <v>3</v>
      </c>
      <c r="P3458" s="3">
        <f t="shared" si="319"/>
        <v>0</v>
      </c>
      <c r="Q3458" s="3">
        <f t="shared" si="320"/>
        <v>0</v>
      </c>
      <c r="R3458" s="3">
        <f t="shared" si="321"/>
        <v>1</v>
      </c>
      <c r="S3458" s="3">
        <f t="shared" si="322"/>
        <v>0</v>
      </c>
      <c r="T3458" s="3">
        <f t="shared" si="323"/>
        <v>0</v>
      </c>
      <c r="U3458" s="3">
        <f t="shared" si="324"/>
        <v>0</v>
      </c>
    </row>
    <row r="3459" spans="1:21" ht="12.75" customHeight="1" x14ac:dyDescent="0.2">
      <c r="A3459" s="82" t="s">
        <v>95</v>
      </c>
      <c r="B3459" s="81" t="s">
        <v>96</v>
      </c>
      <c r="C3459" s="47">
        <v>216224</v>
      </c>
      <c r="D3459" s="80" t="s">
        <v>2400</v>
      </c>
      <c r="E3459" s="81" t="s">
        <v>2432</v>
      </c>
      <c r="F3459" s="82">
        <v>192233350</v>
      </c>
      <c r="G3459" s="83" t="s">
        <v>167</v>
      </c>
      <c r="H3459" s="80" t="s">
        <v>52</v>
      </c>
      <c r="I3459" s="80" t="s">
        <v>3428</v>
      </c>
      <c r="J3459" s="80" t="s">
        <v>20525</v>
      </c>
      <c r="K3459" s="80" t="s">
        <v>102</v>
      </c>
      <c r="L3459" s="80" t="s">
        <v>103</v>
      </c>
      <c r="M3459" s="81" t="s">
        <v>111</v>
      </c>
      <c r="N3459" s="47" t="s">
        <v>15353</v>
      </c>
      <c r="O3459" s="33">
        <v>3</v>
      </c>
      <c r="P3459" s="3">
        <f t="shared" si="319"/>
        <v>0</v>
      </c>
      <c r="Q3459" s="3">
        <f t="shared" si="320"/>
        <v>0</v>
      </c>
      <c r="R3459" s="3">
        <f t="shared" si="321"/>
        <v>1</v>
      </c>
      <c r="S3459" s="3">
        <f t="shared" si="322"/>
        <v>0</v>
      </c>
      <c r="T3459" s="3">
        <f t="shared" si="323"/>
        <v>0</v>
      </c>
      <c r="U3459" s="3">
        <f t="shared" si="324"/>
        <v>0</v>
      </c>
    </row>
    <row r="3460" spans="1:21" ht="12.75" customHeight="1" x14ac:dyDescent="0.2">
      <c r="A3460" s="82" t="s">
        <v>95</v>
      </c>
      <c r="B3460" s="81" t="s">
        <v>96</v>
      </c>
      <c r="C3460" s="47">
        <v>216224</v>
      </c>
      <c r="D3460" s="80" t="s">
        <v>2400</v>
      </c>
      <c r="E3460" s="81" t="s">
        <v>2432</v>
      </c>
      <c r="F3460" s="82">
        <v>191930505</v>
      </c>
      <c r="G3460" s="83" t="s">
        <v>67</v>
      </c>
      <c r="H3460" s="80" t="s">
        <v>29</v>
      </c>
      <c r="I3460" s="80" t="s">
        <v>20526</v>
      </c>
      <c r="J3460" s="80" t="s">
        <v>20527</v>
      </c>
      <c r="K3460" s="80" t="s">
        <v>102</v>
      </c>
      <c r="L3460" s="80" t="s">
        <v>1887</v>
      </c>
      <c r="M3460" s="81" t="s">
        <v>126</v>
      </c>
      <c r="N3460" s="47" t="s">
        <v>15353</v>
      </c>
      <c r="O3460" s="33">
        <v>3</v>
      </c>
      <c r="P3460" s="3">
        <f t="shared" si="319"/>
        <v>0</v>
      </c>
      <c r="Q3460" s="3">
        <f t="shared" si="320"/>
        <v>0</v>
      </c>
      <c r="R3460" s="3">
        <f t="shared" si="321"/>
        <v>1</v>
      </c>
      <c r="S3460" s="3">
        <f t="shared" si="322"/>
        <v>0</v>
      </c>
      <c r="T3460" s="3">
        <f t="shared" si="323"/>
        <v>0</v>
      </c>
      <c r="U3460" s="3">
        <f t="shared" si="324"/>
        <v>0</v>
      </c>
    </row>
    <row r="3461" spans="1:21" ht="12.75" customHeight="1" x14ac:dyDescent="0.2">
      <c r="A3461" s="82" t="s">
        <v>95</v>
      </c>
      <c r="B3461" s="81" t="s">
        <v>96</v>
      </c>
      <c r="C3461" s="47">
        <v>216224</v>
      </c>
      <c r="D3461" s="80" t="s">
        <v>2400</v>
      </c>
      <c r="E3461" s="81" t="s">
        <v>2817</v>
      </c>
      <c r="F3461" s="82">
        <v>192023998</v>
      </c>
      <c r="G3461" s="83" t="s">
        <v>167</v>
      </c>
      <c r="H3461" s="80" t="s">
        <v>29</v>
      </c>
      <c r="I3461" s="80" t="s">
        <v>20528</v>
      </c>
      <c r="J3461" s="80" t="s">
        <v>20529</v>
      </c>
      <c r="K3461" s="80" t="s">
        <v>341</v>
      </c>
      <c r="L3461" s="80" t="s">
        <v>346</v>
      </c>
      <c r="M3461" s="81" t="s">
        <v>126</v>
      </c>
      <c r="N3461" s="47" t="s">
        <v>15353</v>
      </c>
      <c r="O3461" s="33">
        <v>5</v>
      </c>
      <c r="P3461" s="3">
        <f t="shared" ref="P3461:P3524" si="325">IF(O3461=1,1,0)</f>
        <v>0</v>
      </c>
      <c r="Q3461" s="3">
        <f t="shared" ref="Q3461:Q3524" si="326">IF(O3461=2,1,0)</f>
        <v>0</v>
      </c>
      <c r="R3461" s="3">
        <f t="shared" ref="R3461:R3524" si="327">IF(O3461=3,1,0)</f>
        <v>0</v>
      </c>
      <c r="S3461" s="3">
        <f t="shared" ref="S3461:S3524" si="328">IF(O3461=4,1,0)</f>
        <v>0</v>
      </c>
      <c r="T3461" s="3">
        <f t="shared" ref="T3461:T3524" si="329">IF(O3461=5,1,0)</f>
        <v>1</v>
      </c>
      <c r="U3461" s="3">
        <f t="shared" ref="U3461:U3524" si="330">IF(O3461="Bez finální známky, nebyl získán potřebný počet posudků",1,IF(O3461="N (nehodnoceno)",1,0))</f>
        <v>0</v>
      </c>
    </row>
    <row r="3462" spans="1:21" ht="12.75" customHeight="1" x14ac:dyDescent="0.2">
      <c r="A3462" s="82" t="s">
        <v>95</v>
      </c>
      <c r="B3462" s="81" t="s">
        <v>96</v>
      </c>
      <c r="C3462" s="47">
        <v>216224</v>
      </c>
      <c r="D3462" s="80" t="s">
        <v>2400</v>
      </c>
      <c r="E3462" s="81" t="s">
        <v>2432</v>
      </c>
      <c r="F3462" s="82">
        <v>192192384</v>
      </c>
      <c r="G3462" s="83" t="s">
        <v>67</v>
      </c>
      <c r="H3462" s="80" t="s">
        <v>52</v>
      </c>
      <c r="I3462" s="80" t="s">
        <v>3104</v>
      </c>
      <c r="J3462" s="80" t="s">
        <v>20530</v>
      </c>
      <c r="K3462" s="80" t="s">
        <v>102</v>
      </c>
      <c r="L3462" s="80" t="s">
        <v>159</v>
      </c>
      <c r="M3462" s="81" t="s">
        <v>1863</v>
      </c>
      <c r="N3462" s="47" t="s">
        <v>15353</v>
      </c>
      <c r="O3462" s="33">
        <v>3</v>
      </c>
      <c r="P3462" s="3">
        <f t="shared" si="325"/>
        <v>0</v>
      </c>
      <c r="Q3462" s="3">
        <f t="shared" si="326"/>
        <v>0</v>
      </c>
      <c r="R3462" s="3">
        <f t="shared" si="327"/>
        <v>1</v>
      </c>
      <c r="S3462" s="3">
        <f t="shared" si="328"/>
        <v>0</v>
      </c>
      <c r="T3462" s="3">
        <f t="shared" si="329"/>
        <v>0</v>
      </c>
      <c r="U3462" s="3">
        <f t="shared" si="330"/>
        <v>0</v>
      </c>
    </row>
    <row r="3463" spans="1:21" ht="12.75" customHeight="1" x14ac:dyDescent="0.2">
      <c r="A3463" s="82" t="s">
        <v>95</v>
      </c>
      <c r="B3463" s="81" t="s">
        <v>96</v>
      </c>
      <c r="C3463" s="47">
        <v>216224</v>
      </c>
      <c r="D3463" s="80" t="s">
        <v>2400</v>
      </c>
      <c r="E3463" s="81" t="s">
        <v>2453</v>
      </c>
      <c r="F3463" s="82">
        <v>192107474</v>
      </c>
      <c r="G3463" s="83" t="s">
        <v>67</v>
      </c>
      <c r="H3463" s="80" t="s">
        <v>52</v>
      </c>
      <c r="I3463" s="80" t="s">
        <v>20531</v>
      </c>
      <c r="J3463" s="80" t="s">
        <v>15554</v>
      </c>
      <c r="K3463" s="80" t="s">
        <v>366</v>
      </c>
      <c r="L3463" s="80" t="s">
        <v>1062</v>
      </c>
      <c r="M3463" s="81" t="s">
        <v>1601</v>
      </c>
      <c r="N3463" s="47" t="s">
        <v>15353</v>
      </c>
      <c r="O3463" s="33">
        <v>2</v>
      </c>
      <c r="P3463" s="3">
        <f t="shared" si="325"/>
        <v>0</v>
      </c>
      <c r="Q3463" s="3">
        <f t="shared" si="326"/>
        <v>1</v>
      </c>
      <c r="R3463" s="3">
        <f t="shared" si="327"/>
        <v>0</v>
      </c>
      <c r="S3463" s="3">
        <f t="shared" si="328"/>
        <v>0</v>
      </c>
      <c r="T3463" s="3">
        <f t="shared" si="329"/>
        <v>0</v>
      </c>
      <c r="U3463" s="3">
        <f t="shared" si="330"/>
        <v>0</v>
      </c>
    </row>
    <row r="3464" spans="1:21" ht="12.75" customHeight="1" x14ac:dyDescent="0.2">
      <c r="A3464" s="82" t="s">
        <v>95</v>
      </c>
      <c r="B3464" s="81" t="s">
        <v>96</v>
      </c>
      <c r="C3464" s="47">
        <v>216224</v>
      </c>
      <c r="D3464" s="80" t="s">
        <v>2400</v>
      </c>
      <c r="E3464" s="81" t="s">
        <v>2817</v>
      </c>
      <c r="F3464" s="82">
        <v>192113893</v>
      </c>
      <c r="G3464" s="83" t="s">
        <v>167</v>
      </c>
      <c r="H3464" s="80" t="s">
        <v>29</v>
      </c>
      <c r="I3464" s="80" t="s">
        <v>2818</v>
      </c>
      <c r="J3464" s="80" t="s">
        <v>20535</v>
      </c>
      <c r="K3464" s="80" t="s">
        <v>341</v>
      </c>
      <c r="L3464" s="80" t="s">
        <v>346</v>
      </c>
      <c r="M3464" s="81" t="s">
        <v>347</v>
      </c>
      <c r="N3464" s="47" t="s">
        <v>15353</v>
      </c>
      <c r="O3464" s="33">
        <v>3</v>
      </c>
      <c r="P3464" s="3">
        <f t="shared" si="325"/>
        <v>0</v>
      </c>
      <c r="Q3464" s="3">
        <f t="shared" si="326"/>
        <v>0</v>
      </c>
      <c r="R3464" s="3">
        <f t="shared" si="327"/>
        <v>1</v>
      </c>
      <c r="S3464" s="3">
        <f t="shared" si="328"/>
        <v>0</v>
      </c>
      <c r="T3464" s="3">
        <f t="shared" si="329"/>
        <v>0</v>
      </c>
      <c r="U3464" s="3">
        <f t="shared" si="330"/>
        <v>0</v>
      </c>
    </row>
    <row r="3465" spans="1:21" ht="12.75" customHeight="1" x14ac:dyDescent="0.2">
      <c r="A3465" s="15" t="s">
        <v>25</v>
      </c>
      <c r="B3465" s="16" t="s">
        <v>1528</v>
      </c>
      <c r="C3465" s="44">
        <v>209805</v>
      </c>
      <c r="D3465" s="9" t="s">
        <v>3635</v>
      </c>
      <c r="E3465" s="10" t="s">
        <v>3635</v>
      </c>
      <c r="F3465" s="17">
        <v>191907299</v>
      </c>
      <c r="G3465" s="12" t="s">
        <v>99</v>
      </c>
      <c r="H3465" s="9" t="s">
        <v>29</v>
      </c>
      <c r="I3465" s="9" t="s">
        <v>3651</v>
      </c>
      <c r="J3465" s="9" t="s">
        <v>3652</v>
      </c>
      <c r="K3465" s="9" t="s">
        <v>366</v>
      </c>
      <c r="L3465" s="6" t="s">
        <v>1062</v>
      </c>
      <c r="M3465" s="10">
        <v>30204</v>
      </c>
      <c r="N3465" s="11" t="s">
        <v>43</v>
      </c>
      <c r="O3465" s="13">
        <v>4</v>
      </c>
      <c r="P3465" s="3">
        <f t="shared" si="325"/>
        <v>0</v>
      </c>
      <c r="Q3465" s="3">
        <f t="shared" si="326"/>
        <v>0</v>
      </c>
      <c r="R3465" s="3">
        <f t="shared" si="327"/>
        <v>0</v>
      </c>
      <c r="S3465" s="3">
        <f t="shared" si="328"/>
        <v>1</v>
      </c>
      <c r="T3465" s="3">
        <f t="shared" si="329"/>
        <v>0</v>
      </c>
      <c r="U3465" s="3">
        <f t="shared" si="330"/>
        <v>0</v>
      </c>
    </row>
    <row r="3466" spans="1:21" ht="12.75" customHeight="1" x14ac:dyDescent="0.2">
      <c r="A3466" s="15" t="s">
        <v>25</v>
      </c>
      <c r="B3466" s="16" t="s">
        <v>1528</v>
      </c>
      <c r="C3466" s="8">
        <v>209805</v>
      </c>
      <c r="D3466" s="6" t="s">
        <v>3635</v>
      </c>
      <c r="E3466" s="16" t="s">
        <v>3635</v>
      </c>
      <c r="F3466" s="15">
        <v>191907298</v>
      </c>
      <c r="G3466" s="5" t="s">
        <v>84</v>
      </c>
      <c r="H3466" s="6" t="s">
        <v>52</v>
      </c>
      <c r="I3466" s="6" t="s">
        <v>3636</v>
      </c>
      <c r="J3466" s="6" t="s">
        <v>3637</v>
      </c>
      <c r="K3466" s="6" t="s">
        <v>80</v>
      </c>
      <c r="L3466" s="6" t="s">
        <v>81</v>
      </c>
      <c r="M3466" s="16" t="s">
        <v>235</v>
      </c>
      <c r="N3466" s="8" t="s">
        <v>35</v>
      </c>
      <c r="O3466" s="7">
        <v>2</v>
      </c>
      <c r="P3466" s="3">
        <f t="shared" si="325"/>
        <v>0</v>
      </c>
      <c r="Q3466" s="3">
        <f t="shared" si="326"/>
        <v>1</v>
      </c>
      <c r="R3466" s="3">
        <f t="shared" si="327"/>
        <v>0</v>
      </c>
      <c r="S3466" s="3">
        <f t="shared" si="328"/>
        <v>0</v>
      </c>
      <c r="T3466" s="3">
        <f t="shared" si="329"/>
        <v>0</v>
      </c>
      <c r="U3466" s="3">
        <f t="shared" si="330"/>
        <v>0</v>
      </c>
    </row>
    <row r="3467" spans="1:21" ht="12.75" customHeight="1" x14ac:dyDescent="0.2">
      <c r="A3467" s="15" t="s">
        <v>25</v>
      </c>
      <c r="B3467" s="16" t="s">
        <v>1528</v>
      </c>
      <c r="C3467" s="8">
        <v>209805</v>
      </c>
      <c r="D3467" s="6" t="s">
        <v>3635</v>
      </c>
      <c r="E3467" s="16" t="s">
        <v>3635</v>
      </c>
      <c r="F3467" s="15">
        <v>192019403</v>
      </c>
      <c r="G3467" s="5" t="s">
        <v>167</v>
      </c>
      <c r="H3467" s="6" t="s">
        <v>29</v>
      </c>
      <c r="I3467" s="6" t="s">
        <v>3638</v>
      </c>
      <c r="J3467" s="6" t="s">
        <v>3639</v>
      </c>
      <c r="K3467" s="6" t="s">
        <v>366</v>
      </c>
      <c r="L3467" s="6" t="s">
        <v>1062</v>
      </c>
      <c r="M3467" s="16" t="s">
        <v>1665</v>
      </c>
      <c r="N3467" s="8" t="s">
        <v>35</v>
      </c>
      <c r="O3467" s="7">
        <v>3</v>
      </c>
      <c r="P3467" s="3">
        <f t="shared" si="325"/>
        <v>0</v>
      </c>
      <c r="Q3467" s="3">
        <f t="shared" si="326"/>
        <v>0</v>
      </c>
      <c r="R3467" s="3">
        <f t="shared" si="327"/>
        <v>1</v>
      </c>
      <c r="S3467" s="3">
        <f t="shared" si="328"/>
        <v>0</v>
      </c>
      <c r="T3467" s="3">
        <f t="shared" si="329"/>
        <v>0</v>
      </c>
      <c r="U3467" s="3">
        <f t="shared" si="330"/>
        <v>0</v>
      </c>
    </row>
    <row r="3468" spans="1:21" ht="12.75" customHeight="1" x14ac:dyDescent="0.2">
      <c r="A3468" s="15" t="s">
        <v>25</v>
      </c>
      <c r="B3468" s="16" t="s">
        <v>1528</v>
      </c>
      <c r="C3468" s="8">
        <v>209805</v>
      </c>
      <c r="D3468" s="6" t="s">
        <v>3635</v>
      </c>
      <c r="E3468" s="16" t="s">
        <v>3635</v>
      </c>
      <c r="F3468" s="15">
        <v>192019415</v>
      </c>
      <c r="G3468" s="5" t="s">
        <v>167</v>
      </c>
      <c r="H3468" s="6" t="s">
        <v>29</v>
      </c>
      <c r="I3468" s="6" t="s">
        <v>3640</v>
      </c>
      <c r="J3468" s="6" t="s">
        <v>3641</v>
      </c>
      <c r="K3468" s="6" t="s">
        <v>366</v>
      </c>
      <c r="L3468" s="6" t="s">
        <v>1062</v>
      </c>
      <c r="M3468" s="16" t="s">
        <v>1668</v>
      </c>
      <c r="N3468" s="8" t="s">
        <v>35</v>
      </c>
      <c r="O3468" s="7">
        <v>3</v>
      </c>
      <c r="P3468" s="3">
        <f t="shared" si="325"/>
        <v>0</v>
      </c>
      <c r="Q3468" s="3">
        <f t="shared" si="326"/>
        <v>0</v>
      </c>
      <c r="R3468" s="3">
        <f t="shared" si="327"/>
        <v>1</v>
      </c>
      <c r="S3468" s="3">
        <f t="shared" si="328"/>
        <v>0</v>
      </c>
      <c r="T3468" s="3">
        <f t="shared" si="329"/>
        <v>0</v>
      </c>
      <c r="U3468" s="3">
        <f t="shared" si="330"/>
        <v>0</v>
      </c>
    </row>
    <row r="3469" spans="1:21" ht="12.75" customHeight="1" x14ac:dyDescent="0.2">
      <c r="A3469" s="15" t="s">
        <v>25</v>
      </c>
      <c r="B3469" s="16" t="s">
        <v>1528</v>
      </c>
      <c r="C3469" s="8">
        <v>209805</v>
      </c>
      <c r="D3469" s="6" t="s">
        <v>3635</v>
      </c>
      <c r="E3469" s="16" t="s">
        <v>3635</v>
      </c>
      <c r="F3469" s="15">
        <v>191899885</v>
      </c>
      <c r="G3469" s="5" t="s">
        <v>167</v>
      </c>
      <c r="H3469" s="6" t="s">
        <v>52</v>
      </c>
      <c r="I3469" s="6" t="s">
        <v>3642</v>
      </c>
      <c r="J3469" s="6" t="s">
        <v>3643</v>
      </c>
      <c r="K3469" s="6" t="s">
        <v>366</v>
      </c>
      <c r="L3469" s="6" t="s">
        <v>1062</v>
      </c>
      <c r="M3469" s="16" t="s">
        <v>1668</v>
      </c>
      <c r="N3469" s="8" t="s">
        <v>35</v>
      </c>
      <c r="O3469" s="7">
        <v>4</v>
      </c>
      <c r="P3469" s="3">
        <f t="shared" si="325"/>
        <v>0</v>
      </c>
      <c r="Q3469" s="3">
        <f t="shared" si="326"/>
        <v>0</v>
      </c>
      <c r="R3469" s="3">
        <f t="shared" si="327"/>
        <v>0</v>
      </c>
      <c r="S3469" s="3">
        <f t="shared" si="328"/>
        <v>1</v>
      </c>
      <c r="T3469" s="3">
        <f t="shared" si="329"/>
        <v>0</v>
      </c>
      <c r="U3469" s="3">
        <f t="shared" si="330"/>
        <v>0</v>
      </c>
    </row>
    <row r="3470" spans="1:21" ht="12.75" customHeight="1" x14ac:dyDescent="0.2">
      <c r="A3470" s="15" t="s">
        <v>25</v>
      </c>
      <c r="B3470" s="16" t="s">
        <v>1528</v>
      </c>
      <c r="C3470" s="8">
        <v>209805</v>
      </c>
      <c r="D3470" s="6" t="s">
        <v>3635</v>
      </c>
      <c r="E3470" s="16" t="s">
        <v>3635</v>
      </c>
      <c r="F3470" s="15">
        <v>191899894</v>
      </c>
      <c r="G3470" s="5" t="s">
        <v>167</v>
      </c>
      <c r="H3470" s="6" t="s">
        <v>52</v>
      </c>
      <c r="I3470" s="6" t="s">
        <v>3644</v>
      </c>
      <c r="J3470" s="6" t="s">
        <v>3645</v>
      </c>
      <c r="K3470" s="6" t="s">
        <v>366</v>
      </c>
      <c r="L3470" s="6" t="s">
        <v>1062</v>
      </c>
      <c r="M3470" s="16" t="s">
        <v>1668</v>
      </c>
      <c r="N3470" s="8" t="s">
        <v>35</v>
      </c>
      <c r="O3470" s="7">
        <v>4</v>
      </c>
      <c r="P3470" s="3">
        <f t="shared" si="325"/>
        <v>0</v>
      </c>
      <c r="Q3470" s="3">
        <f t="shared" si="326"/>
        <v>0</v>
      </c>
      <c r="R3470" s="3">
        <f t="shared" si="327"/>
        <v>0</v>
      </c>
      <c r="S3470" s="3">
        <f t="shared" si="328"/>
        <v>1</v>
      </c>
      <c r="T3470" s="3">
        <f t="shared" si="329"/>
        <v>0</v>
      </c>
      <c r="U3470" s="3">
        <f t="shared" si="330"/>
        <v>0</v>
      </c>
    </row>
    <row r="3471" spans="1:21" ht="12.75" customHeight="1" x14ac:dyDescent="0.2">
      <c r="A3471" s="15" t="s">
        <v>25</v>
      </c>
      <c r="B3471" s="16" t="s">
        <v>1528</v>
      </c>
      <c r="C3471" s="8">
        <v>209805</v>
      </c>
      <c r="D3471" s="6" t="s">
        <v>3635</v>
      </c>
      <c r="E3471" s="16" t="s">
        <v>3635</v>
      </c>
      <c r="F3471" s="15">
        <v>192019413</v>
      </c>
      <c r="G3471" s="5" t="s">
        <v>167</v>
      </c>
      <c r="H3471" s="6" t="s">
        <v>29</v>
      </c>
      <c r="I3471" s="6" t="s">
        <v>3640</v>
      </c>
      <c r="J3471" s="6" t="s">
        <v>3646</v>
      </c>
      <c r="K3471" s="6" t="s">
        <v>366</v>
      </c>
      <c r="L3471" s="6" t="s">
        <v>1062</v>
      </c>
      <c r="M3471" s="16" t="s">
        <v>1668</v>
      </c>
      <c r="N3471" s="8" t="s">
        <v>35</v>
      </c>
      <c r="O3471" s="7">
        <v>4</v>
      </c>
      <c r="P3471" s="3">
        <f t="shared" si="325"/>
        <v>0</v>
      </c>
      <c r="Q3471" s="3">
        <f t="shared" si="326"/>
        <v>0</v>
      </c>
      <c r="R3471" s="3">
        <f t="shared" si="327"/>
        <v>0</v>
      </c>
      <c r="S3471" s="3">
        <f t="shared" si="328"/>
        <v>1</v>
      </c>
      <c r="T3471" s="3">
        <f t="shared" si="329"/>
        <v>0</v>
      </c>
      <c r="U3471" s="3">
        <f t="shared" si="330"/>
        <v>0</v>
      </c>
    </row>
    <row r="3472" spans="1:21" ht="12.75" customHeight="1" x14ac:dyDescent="0.2">
      <c r="A3472" s="15" t="s">
        <v>25</v>
      </c>
      <c r="B3472" s="16" t="s">
        <v>1528</v>
      </c>
      <c r="C3472" s="8">
        <v>209805</v>
      </c>
      <c r="D3472" s="6" t="s">
        <v>3635</v>
      </c>
      <c r="E3472" s="16" t="s">
        <v>3635</v>
      </c>
      <c r="F3472" s="15">
        <v>192019414</v>
      </c>
      <c r="G3472" s="5" t="s">
        <v>167</v>
      </c>
      <c r="H3472" s="6" t="s">
        <v>29</v>
      </c>
      <c r="I3472" s="6" t="s">
        <v>3647</v>
      </c>
      <c r="J3472" s="6" t="s">
        <v>3648</v>
      </c>
      <c r="K3472" s="6" t="s">
        <v>366</v>
      </c>
      <c r="L3472" s="6" t="s">
        <v>1062</v>
      </c>
      <c r="M3472" s="16" t="s">
        <v>1668</v>
      </c>
      <c r="N3472" s="8" t="s">
        <v>35</v>
      </c>
      <c r="O3472" s="7">
        <v>4</v>
      </c>
      <c r="P3472" s="3">
        <f t="shared" si="325"/>
        <v>0</v>
      </c>
      <c r="Q3472" s="3">
        <f t="shared" si="326"/>
        <v>0</v>
      </c>
      <c r="R3472" s="3">
        <f t="shared" si="327"/>
        <v>0</v>
      </c>
      <c r="S3472" s="3">
        <f t="shared" si="328"/>
        <v>1</v>
      </c>
      <c r="T3472" s="3">
        <f t="shared" si="329"/>
        <v>0</v>
      </c>
      <c r="U3472" s="3">
        <f t="shared" si="330"/>
        <v>0</v>
      </c>
    </row>
    <row r="3473" spans="1:21" ht="12.75" customHeight="1" x14ac:dyDescent="0.2">
      <c r="A3473" s="15" t="s">
        <v>25</v>
      </c>
      <c r="B3473" s="16" t="s">
        <v>1528</v>
      </c>
      <c r="C3473" s="8">
        <v>209805</v>
      </c>
      <c r="D3473" s="6" t="s">
        <v>3635</v>
      </c>
      <c r="E3473" s="16" t="s">
        <v>3635</v>
      </c>
      <c r="F3473" s="15">
        <v>192019418</v>
      </c>
      <c r="G3473" s="5" t="s">
        <v>167</v>
      </c>
      <c r="H3473" s="6" t="s">
        <v>29</v>
      </c>
      <c r="I3473" s="6" t="s">
        <v>3649</v>
      </c>
      <c r="J3473" s="6" t="s">
        <v>3650</v>
      </c>
      <c r="K3473" s="6" t="s">
        <v>366</v>
      </c>
      <c r="L3473" s="6" t="s">
        <v>1062</v>
      </c>
      <c r="M3473" s="16" t="s">
        <v>1668</v>
      </c>
      <c r="N3473" s="8" t="s">
        <v>35</v>
      </c>
      <c r="O3473" s="7">
        <v>4</v>
      </c>
      <c r="P3473" s="3">
        <f t="shared" si="325"/>
        <v>0</v>
      </c>
      <c r="Q3473" s="3">
        <f t="shared" si="326"/>
        <v>0</v>
      </c>
      <c r="R3473" s="3">
        <f t="shared" si="327"/>
        <v>0</v>
      </c>
      <c r="S3473" s="3">
        <f t="shared" si="328"/>
        <v>1</v>
      </c>
      <c r="T3473" s="3">
        <f t="shared" si="329"/>
        <v>0</v>
      </c>
      <c r="U3473" s="3">
        <f t="shared" si="330"/>
        <v>0</v>
      </c>
    </row>
    <row r="3474" spans="1:21" ht="12.75" customHeight="1" x14ac:dyDescent="0.2">
      <c r="A3474" s="82" t="s">
        <v>25</v>
      </c>
      <c r="B3474" s="81" t="s">
        <v>1528</v>
      </c>
      <c r="C3474" s="47">
        <v>209805</v>
      </c>
      <c r="D3474" s="80" t="s">
        <v>3635</v>
      </c>
      <c r="E3474" s="81" t="s">
        <v>3635</v>
      </c>
      <c r="F3474" s="82">
        <v>192069347</v>
      </c>
      <c r="G3474" s="83" t="s">
        <v>67</v>
      </c>
      <c r="H3474" s="80" t="s">
        <v>52</v>
      </c>
      <c r="I3474" s="80" t="s">
        <v>13196</v>
      </c>
      <c r="J3474" s="80" t="s">
        <v>13197</v>
      </c>
      <c r="K3474" s="80" t="s">
        <v>80</v>
      </c>
      <c r="L3474" s="80" t="s">
        <v>81</v>
      </c>
      <c r="M3474" s="81" t="s">
        <v>126</v>
      </c>
      <c r="N3474" s="32" t="s">
        <v>10618</v>
      </c>
      <c r="O3474" s="33">
        <v>2</v>
      </c>
      <c r="P3474" s="3">
        <f t="shared" si="325"/>
        <v>0</v>
      </c>
      <c r="Q3474" s="3">
        <f t="shared" si="326"/>
        <v>1</v>
      </c>
      <c r="R3474" s="3">
        <f t="shared" si="327"/>
        <v>0</v>
      </c>
      <c r="S3474" s="3">
        <f t="shared" si="328"/>
        <v>0</v>
      </c>
      <c r="T3474" s="3">
        <f t="shared" si="329"/>
        <v>0</v>
      </c>
      <c r="U3474" s="3">
        <f t="shared" si="330"/>
        <v>0</v>
      </c>
    </row>
    <row r="3475" spans="1:21" ht="12.75" customHeight="1" x14ac:dyDescent="0.2">
      <c r="A3475" s="82" t="s">
        <v>25</v>
      </c>
      <c r="B3475" s="81" t="s">
        <v>1528</v>
      </c>
      <c r="C3475" s="47">
        <v>209805</v>
      </c>
      <c r="D3475" s="80" t="s">
        <v>3635</v>
      </c>
      <c r="E3475" s="81" t="s">
        <v>3635</v>
      </c>
      <c r="F3475" s="82">
        <v>192069356</v>
      </c>
      <c r="G3475" s="83" t="s">
        <v>167</v>
      </c>
      <c r="H3475" s="80" t="s">
        <v>29</v>
      </c>
      <c r="I3475" s="80" t="s">
        <v>13198</v>
      </c>
      <c r="J3475" s="80" t="s">
        <v>13199</v>
      </c>
      <c r="K3475" s="80" t="s">
        <v>366</v>
      </c>
      <c r="L3475" s="80" t="s">
        <v>1062</v>
      </c>
      <c r="M3475" s="81" t="s">
        <v>1668</v>
      </c>
      <c r="N3475" s="32" t="s">
        <v>10618</v>
      </c>
      <c r="O3475" s="33">
        <v>3</v>
      </c>
      <c r="P3475" s="3">
        <f t="shared" si="325"/>
        <v>0</v>
      </c>
      <c r="Q3475" s="3">
        <f t="shared" si="326"/>
        <v>0</v>
      </c>
      <c r="R3475" s="3">
        <f t="shared" si="327"/>
        <v>1</v>
      </c>
      <c r="S3475" s="3">
        <f t="shared" si="328"/>
        <v>0</v>
      </c>
      <c r="T3475" s="3">
        <f t="shared" si="329"/>
        <v>0</v>
      </c>
      <c r="U3475" s="3">
        <f t="shared" si="330"/>
        <v>0</v>
      </c>
    </row>
    <row r="3476" spans="1:21" ht="12.75" customHeight="1" x14ac:dyDescent="0.2">
      <c r="A3476" s="82" t="s">
        <v>25</v>
      </c>
      <c r="B3476" s="81" t="s">
        <v>1528</v>
      </c>
      <c r="C3476" s="47">
        <v>209805</v>
      </c>
      <c r="D3476" s="80" t="s">
        <v>3635</v>
      </c>
      <c r="E3476" s="81" t="s">
        <v>3635</v>
      </c>
      <c r="F3476" s="82">
        <v>192088813</v>
      </c>
      <c r="G3476" s="83" t="s">
        <v>67</v>
      </c>
      <c r="H3476" s="80" t="s">
        <v>29</v>
      </c>
      <c r="I3476" s="80" t="s">
        <v>14058</v>
      </c>
      <c r="J3476" s="80" t="s">
        <v>14059</v>
      </c>
      <c r="K3476" s="80" t="s">
        <v>366</v>
      </c>
      <c r="L3476" s="80" t="s">
        <v>1062</v>
      </c>
      <c r="M3476" s="81" t="s">
        <v>126</v>
      </c>
      <c r="N3476" s="32" t="s">
        <v>10618</v>
      </c>
      <c r="O3476" s="33">
        <v>3</v>
      </c>
      <c r="P3476" s="3">
        <f t="shared" si="325"/>
        <v>0</v>
      </c>
      <c r="Q3476" s="3">
        <f t="shared" si="326"/>
        <v>0</v>
      </c>
      <c r="R3476" s="3">
        <f t="shared" si="327"/>
        <v>1</v>
      </c>
      <c r="S3476" s="3">
        <f t="shared" si="328"/>
        <v>0</v>
      </c>
      <c r="T3476" s="3">
        <f t="shared" si="329"/>
        <v>0</v>
      </c>
      <c r="U3476" s="3">
        <f t="shared" si="330"/>
        <v>0</v>
      </c>
    </row>
    <row r="3477" spans="1:21" ht="12.75" customHeight="1" x14ac:dyDescent="0.2">
      <c r="A3477" s="82" t="s">
        <v>25</v>
      </c>
      <c r="B3477" s="81" t="s">
        <v>1528</v>
      </c>
      <c r="C3477" s="47">
        <v>209805</v>
      </c>
      <c r="D3477" s="80" t="s">
        <v>3635</v>
      </c>
      <c r="E3477" s="81" t="s">
        <v>3635</v>
      </c>
      <c r="F3477" s="82">
        <v>192088819</v>
      </c>
      <c r="G3477" s="83" t="s">
        <v>67</v>
      </c>
      <c r="H3477" s="80" t="s">
        <v>29</v>
      </c>
      <c r="I3477" s="80" t="s">
        <v>14060</v>
      </c>
      <c r="J3477" s="80" t="s">
        <v>14061</v>
      </c>
      <c r="K3477" s="80" t="s">
        <v>366</v>
      </c>
      <c r="L3477" s="80" t="s">
        <v>1062</v>
      </c>
      <c r="M3477" s="81" t="s">
        <v>126</v>
      </c>
      <c r="N3477" s="32" t="s">
        <v>10618</v>
      </c>
      <c r="O3477" s="33">
        <v>4</v>
      </c>
      <c r="P3477" s="3">
        <f t="shared" si="325"/>
        <v>0</v>
      </c>
      <c r="Q3477" s="3">
        <f t="shared" si="326"/>
        <v>0</v>
      </c>
      <c r="R3477" s="3">
        <f t="shared" si="327"/>
        <v>0</v>
      </c>
      <c r="S3477" s="3">
        <f t="shared" si="328"/>
        <v>1</v>
      </c>
      <c r="T3477" s="3">
        <f t="shared" si="329"/>
        <v>0</v>
      </c>
      <c r="U3477" s="3">
        <f t="shared" si="330"/>
        <v>0</v>
      </c>
    </row>
    <row r="3478" spans="1:21" ht="12.75" customHeight="1" x14ac:dyDescent="0.2">
      <c r="A3478" s="82" t="s">
        <v>25</v>
      </c>
      <c r="B3478" s="81" t="s">
        <v>1528</v>
      </c>
      <c r="C3478" s="47">
        <v>209805</v>
      </c>
      <c r="D3478" s="80" t="s">
        <v>3635</v>
      </c>
      <c r="E3478" s="81" t="s">
        <v>3635</v>
      </c>
      <c r="F3478" s="82">
        <v>192106917</v>
      </c>
      <c r="G3478" s="83" t="s">
        <v>67</v>
      </c>
      <c r="H3478" s="80" t="s">
        <v>29</v>
      </c>
      <c r="I3478" s="80" t="s">
        <v>14483</v>
      </c>
      <c r="J3478" s="80" t="s">
        <v>14484</v>
      </c>
      <c r="K3478" s="80" t="s">
        <v>366</v>
      </c>
      <c r="L3478" s="80" t="s">
        <v>1062</v>
      </c>
      <c r="M3478" s="81" t="s">
        <v>1668</v>
      </c>
      <c r="N3478" s="32" t="s">
        <v>10618</v>
      </c>
      <c r="O3478" s="33">
        <v>1</v>
      </c>
      <c r="P3478" s="3">
        <f t="shared" si="325"/>
        <v>1</v>
      </c>
      <c r="Q3478" s="3">
        <f t="shared" si="326"/>
        <v>0</v>
      </c>
      <c r="R3478" s="3">
        <f t="shared" si="327"/>
        <v>0</v>
      </c>
      <c r="S3478" s="3">
        <f t="shared" si="328"/>
        <v>0</v>
      </c>
      <c r="T3478" s="3">
        <f t="shared" si="329"/>
        <v>0</v>
      </c>
      <c r="U3478" s="3">
        <f t="shared" si="330"/>
        <v>0</v>
      </c>
    </row>
    <row r="3479" spans="1:21" ht="12.75" customHeight="1" x14ac:dyDescent="0.2">
      <c r="A3479" s="82" t="s">
        <v>25</v>
      </c>
      <c r="B3479" s="81" t="s">
        <v>1528</v>
      </c>
      <c r="C3479" s="47">
        <v>209805</v>
      </c>
      <c r="D3479" s="80" t="s">
        <v>3635</v>
      </c>
      <c r="E3479" s="81" t="s">
        <v>3635</v>
      </c>
      <c r="F3479" s="82">
        <v>192088789</v>
      </c>
      <c r="G3479" s="83" t="s">
        <v>67</v>
      </c>
      <c r="H3479" s="80" t="s">
        <v>52</v>
      </c>
      <c r="I3479" s="80" t="s">
        <v>14056</v>
      </c>
      <c r="J3479" s="80" t="s">
        <v>14057</v>
      </c>
      <c r="K3479" s="80" t="s">
        <v>366</v>
      </c>
      <c r="L3479" s="80" t="s">
        <v>1764</v>
      </c>
      <c r="M3479" s="81" t="s">
        <v>1810</v>
      </c>
      <c r="N3479" s="32" t="s">
        <v>10618</v>
      </c>
      <c r="O3479" s="33">
        <v>2</v>
      </c>
      <c r="P3479" s="3">
        <f t="shared" si="325"/>
        <v>0</v>
      </c>
      <c r="Q3479" s="3">
        <f t="shared" si="326"/>
        <v>1</v>
      </c>
      <c r="R3479" s="3">
        <f t="shared" si="327"/>
        <v>0</v>
      </c>
      <c r="S3479" s="3">
        <f t="shared" si="328"/>
        <v>0</v>
      </c>
      <c r="T3479" s="3">
        <f t="shared" si="329"/>
        <v>0</v>
      </c>
      <c r="U3479" s="3">
        <f t="shared" si="330"/>
        <v>0</v>
      </c>
    </row>
    <row r="3480" spans="1:21" ht="12.75" customHeight="1" x14ac:dyDescent="0.2">
      <c r="A3480" s="82" t="s">
        <v>25</v>
      </c>
      <c r="B3480" s="81" t="s">
        <v>1528</v>
      </c>
      <c r="C3480" s="47">
        <v>209805</v>
      </c>
      <c r="D3480" s="80" t="s">
        <v>3635</v>
      </c>
      <c r="E3480" s="81" t="s">
        <v>3635</v>
      </c>
      <c r="F3480" s="82">
        <v>192171905</v>
      </c>
      <c r="G3480" s="83" t="s">
        <v>249</v>
      </c>
      <c r="H3480" s="80" t="s">
        <v>52</v>
      </c>
      <c r="I3480" s="80" t="s">
        <v>18702</v>
      </c>
      <c r="J3480" s="80" t="s">
        <v>18703</v>
      </c>
      <c r="K3480" s="80" t="s">
        <v>80</v>
      </c>
      <c r="L3480" s="80" t="s">
        <v>383</v>
      </c>
      <c r="M3480" s="81" t="s">
        <v>126</v>
      </c>
      <c r="N3480" s="47" t="s">
        <v>15353</v>
      </c>
      <c r="O3480" s="33">
        <v>4</v>
      </c>
      <c r="P3480" s="3">
        <f t="shared" si="325"/>
        <v>0</v>
      </c>
      <c r="Q3480" s="3">
        <f t="shared" si="326"/>
        <v>0</v>
      </c>
      <c r="R3480" s="3">
        <f t="shared" si="327"/>
        <v>0</v>
      </c>
      <c r="S3480" s="3">
        <f t="shared" si="328"/>
        <v>1</v>
      </c>
      <c r="T3480" s="3">
        <f t="shared" si="329"/>
        <v>0</v>
      </c>
      <c r="U3480" s="3">
        <f t="shared" si="330"/>
        <v>0</v>
      </c>
    </row>
    <row r="3481" spans="1:21" ht="12.75" customHeight="1" x14ac:dyDescent="0.2">
      <c r="A3481" s="82" t="s">
        <v>25</v>
      </c>
      <c r="B3481" s="81" t="s">
        <v>1528</v>
      </c>
      <c r="C3481" s="47">
        <v>209805</v>
      </c>
      <c r="D3481" s="80" t="s">
        <v>3635</v>
      </c>
      <c r="E3481" s="81" t="s">
        <v>3635</v>
      </c>
      <c r="F3481" s="82">
        <v>191899795</v>
      </c>
      <c r="G3481" s="83" t="s">
        <v>67</v>
      </c>
      <c r="H3481" s="80" t="s">
        <v>29</v>
      </c>
      <c r="I3481" s="80" t="s">
        <v>18704</v>
      </c>
      <c r="J3481" s="80" t="s">
        <v>18705</v>
      </c>
      <c r="K3481" s="80" t="s">
        <v>366</v>
      </c>
      <c r="L3481" s="80" t="s">
        <v>1062</v>
      </c>
      <c r="M3481" s="81" t="s">
        <v>126</v>
      </c>
      <c r="N3481" s="47" t="s">
        <v>15353</v>
      </c>
      <c r="O3481" s="33">
        <v>2</v>
      </c>
      <c r="P3481" s="3">
        <f t="shared" si="325"/>
        <v>0</v>
      </c>
      <c r="Q3481" s="3">
        <f t="shared" si="326"/>
        <v>1</v>
      </c>
      <c r="R3481" s="3">
        <f t="shared" si="327"/>
        <v>0</v>
      </c>
      <c r="S3481" s="3">
        <f t="shared" si="328"/>
        <v>0</v>
      </c>
      <c r="T3481" s="3">
        <f t="shared" si="329"/>
        <v>0</v>
      </c>
      <c r="U3481" s="3">
        <f t="shared" si="330"/>
        <v>0</v>
      </c>
    </row>
    <row r="3482" spans="1:21" ht="12.75" customHeight="1" x14ac:dyDescent="0.2">
      <c r="A3482" s="82" t="s">
        <v>25</v>
      </c>
      <c r="B3482" s="81" t="s">
        <v>1528</v>
      </c>
      <c r="C3482" s="47">
        <v>209805</v>
      </c>
      <c r="D3482" s="80" t="s">
        <v>3635</v>
      </c>
      <c r="E3482" s="81" t="s">
        <v>3635</v>
      </c>
      <c r="F3482" s="82">
        <v>192019345</v>
      </c>
      <c r="G3482" s="83" t="s">
        <v>67</v>
      </c>
      <c r="H3482" s="80" t="s">
        <v>52</v>
      </c>
      <c r="I3482" s="80" t="s">
        <v>18706</v>
      </c>
      <c r="J3482" s="80" t="s">
        <v>18707</v>
      </c>
      <c r="K3482" s="80" t="s">
        <v>366</v>
      </c>
      <c r="L3482" s="80" t="s">
        <v>1062</v>
      </c>
      <c r="M3482" s="81" t="s">
        <v>126</v>
      </c>
      <c r="N3482" s="47" t="s">
        <v>15353</v>
      </c>
      <c r="O3482" s="33">
        <v>2</v>
      </c>
      <c r="P3482" s="3">
        <f t="shared" si="325"/>
        <v>0</v>
      </c>
      <c r="Q3482" s="3">
        <f t="shared" si="326"/>
        <v>1</v>
      </c>
      <c r="R3482" s="3">
        <f t="shared" si="327"/>
        <v>0</v>
      </c>
      <c r="S3482" s="3">
        <f t="shared" si="328"/>
        <v>0</v>
      </c>
      <c r="T3482" s="3">
        <f t="shared" si="329"/>
        <v>0</v>
      </c>
      <c r="U3482" s="3">
        <f t="shared" si="330"/>
        <v>0</v>
      </c>
    </row>
    <row r="3483" spans="1:21" ht="12.75" customHeight="1" x14ac:dyDescent="0.2">
      <c r="A3483" s="82" t="s">
        <v>25</v>
      </c>
      <c r="B3483" s="81" t="s">
        <v>1528</v>
      </c>
      <c r="C3483" s="47">
        <v>209805</v>
      </c>
      <c r="D3483" s="80" t="s">
        <v>3635</v>
      </c>
      <c r="E3483" s="81" t="s">
        <v>3635</v>
      </c>
      <c r="F3483" s="82">
        <v>192106911</v>
      </c>
      <c r="G3483" s="83" t="s">
        <v>67</v>
      </c>
      <c r="H3483" s="80" t="s">
        <v>29</v>
      </c>
      <c r="I3483" s="80" t="s">
        <v>18708</v>
      </c>
      <c r="J3483" s="80" t="s">
        <v>18709</v>
      </c>
      <c r="K3483" s="80" t="s">
        <v>366</v>
      </c>
      <c r="L3483" s="80" t="s">
        <v>1062</v>
      </c>
      <c r="M3483" s="81" t="s">
        <v>126</v>
      </c>
      <c r="N3483" s="47" t="s">
        <v>15353</v>
      </c>
      <c r="O3483" s="33">
        <v>2</v>
      </c>
      <c r="P3483" s="3">
        <f t="shared" si="325"/>
        <v>0</v>
      </c>
      <c r="Q3483" s="3">
        <f t="shared" si="326"/>
        <v>1</v>
      </c>
      <c r="R3483" s="3">
        <f t="shared" si="327"/>
        <v>0</v>
      </c>
      <c r="S3483" s="3">
        <f t="shared" si="328"/>
        <v>0</v>
      </c>
      <c r="T3483" s="3">
        <f t="shared" si="329"/>
        <v>0</v>
      </c>
      <c r="U3483" s="3">
        <f t="shared" si="330"/>
        <v>0</v>
      </c>
    </row>
    <row r="3484" spans="1:21" ht="12.75" customHeight="1" x14ac:dyDescent="0.2">
      <c r="A3484" s="82" t="s">
        <v>25</v>
      </c>
      <c r="B3484" s="81" t="s">
        <v>1528</v>
      </c>
      <c r="C3484" s="47">
        <v>209805</v>
      </c>
      <c r="D3484" s="80" t="s">
        <v>3635</v>
      </c>
      <c r="E3484" s="81" t="s">
        <v>3635</v>
      </c>
      <c r="F3484" s="82">
        <v>191899724</v>
      </c>
      <c r="G3484" s="83" t="s">
        <v>67</v>
      </c>
      <c r="H3484" s="80" t="s">
        <v>52</v>
      </c>
      <c r="I3484" s="80" t="s">
        <v>18710</v>
      </c>
      <c r="J3484" s="80" t="s">
        <v>18711</v>
      </c>
      <c r="K3484" s="80" t="s">
        <v>366</v>
      </c>
      <c r="L3484" s="80" t="s">
        <v>1764</v>
      </c>
      <c r="M3484" s="81" t="s">
        <v>126</v>
      </c>
      <c r="N3484" s="47" t="s">
        <v>15353</v>
      </c>
      <c r="O3484" s="33">
        <v>2</v>
      </c>
      <c r="P3484" s="3">
        <f t="shared" si="325"/>
        <v>0</v>
      </c>
      <c r="Q3484" s="3">
        <f t="shared" si="326"/>
        <v>1</v>
      </c>
      <c r="R3484" s="3">
        <f t="shared" si="327"/>
        <v>0</v>
      </c>
      <c r="S3484" s="3">
        <f t="shared" si="328"/>
        <v>0</v>
      </c>
      <c r="T3484" s="3">
        <f t="shared" si="329"/>
        <v>0</v>
      </c>
      <c r="U3484" s="3">
        <f t="shared" si="330"/>
        <v>0</v>
      </c>
    </row>
    <row r="3485" spans="1:21" ht="12.75" customHeight="1" x14ac:dyDescent="0.2">
      <c r="A3485" s="15" t="s">
        <v>155</v>
      </c>
      <c r="B3485" s="16" t="s">
        <v>155</v>
      </c>
      <c r="C3485" s="8">
        <v>67985921</v>
      </c>
      <c r="D3485" s="6" t="s">
        <v>3653</v>
      </c>
      <c r="E3485" s="16" t="s">
        <v>3653</v>
      </c>
      <c r="F3485" s="15">
        <v>191869152</v>
      </c>
      <c r="G3485" s="5" t="s">
        <v>105</v>
      </c>
      <c r="H3485" s="6" t="s">
        <v>52</v>
      </c>
      <c r="I3485" s="6" t="s">
        <v>3654</v>
      </c>
      <c r="J3485" s="6" t="s">
        <v>3655</v>
      </c>
      <c r="K3485" s="6" t="s">
        <v>102</v>
      </c>
      <c r="L3485" s="6" t="s">
        <v>159</v>
      </c>
      <c r="M3485" s="16" t="s">
        <v>1863</v>
      </c>
      <c r="N3485" s="8" t="s">
        <v>35</v>
      </c>
      <c r="O3485" s="7">
        <v>1</v>
      </c>
      <c r="P3485" s="3">
        <f t="shared" si="325"/>
        <v>1</v>
      </c>
      <c r="Q3485" s="3">
        <f t="shared" si="326"/>
        <v>0</v>
      </c>
      <c r="R3485" s="3">
        <f t="shared" si="327"/>
        <v>0</v>
      </c>
      <c r="S3485" s="3">
        <f t="shared" si="328"/>
        <v>0</v>
      </c>
      <c r="T3485" s="3">
        <f t="shared" si="329"/>
        <v>0</v>
      </c>
      <c r="U3485" s="3">
        <f t="shared" si="330"/>
        <v>0</v>
      </c>
    </row>
    <row r="3486" spans="1:21" ht="12.75" customHeight="1" x14ac:dyDescent="0.2">
      <c r="A3486" s="15" t="s">
        <v>155</v>
      </c>
      <c r="B3486" s="16" t="s">
        <v>155</v>
      </c>
      <c r="C3486" s="8">
        <v>67985921</v>
      </c>
      <c r="D3486" s="6" t="s">
        <v>3653</v>
      </c>
      <c r="E3486" s="16" t="s">
        <v>3653</v>
      </c>
      <c r="F3486" s="15">
        <v>191965678</v>
      </c>
      <c r="G3486" s="5" t="s">
        <v>105</v>
      </c>
      <c r="H3486" s="6" t="s">
        <v>52</v>
      </c>
      <c r="I3486" s="6" t="s">
        <v>3656</v>
      </c>
      <c r="J3486" s="6" t="s">
        <v>3657</v>
      </c>
      <c r="K3486" s="6" t="s">
        <v>102</v>
      </c>
      <c r="L3486" s="6" t="s">
        <v>159</v>
      </c>
      <c r="M3486" s="16" t="s">
        <v>1863</v>
      </c>
      <c r="N3486" s="8" t="s">
        <v>35</v>
      </c>
      <c r="O3486" s="7">
        <v>2</v>
      </c>
      <c r="P3486" s="3">
        <f t="shared" si="325"/>
        <v>0</v>
      </c>
      <c r="Q3486" s="3">
        <f t="shared" si="326"/>
        <v>1</v>
      </c>
      <c r="R3486" s="3">
        <f t="shared" si="327"/>
        <v>0</v>
      </c>
      <c r="S3486" s="3">
        <f t="shared" si="328"/>
        <v>0</v>
      </c>
      <c r="T3486" s="3">
        <f t="shared" si="329"/>
        <v>0</v>
      </c>
      <c r="U3486" s="3">
        <f t="shared" si="330"/>
        <v>0</v>
      </c>
    </row>
    <row r="3487" spans="1:21" ht="12.75" customHeight="1" x14ac:dyDescent="0.2">
      <c r="A3487" s="15" t="s">
        <v>155</v>
      </c>
      <c r="B3487" s="16" t="s">
        <v>155</v>
      </c>
      <c r="C3487" s="8">
        <v>67985921</v>
      </c>
      <c r="D3487" s="6" t="s">
        <v>3653</v>
      </c>
      <c r="E3487" s="16" t="s">
        <v>3653</v>
      </c>
      <c r="F3487" s="15">
        <v>191965696</v>
      </c>
      <c r="G3487" s="5" t="s">
        <v>105</v>
      </c>
      <c r="H3487" s="6" t="s">
        <v>52</v>
      </c>
      <c r="I3487" s="6" t="s">
        <v>3658</v>
      </c>
      <c r="J3487" s="6" t="s">
        <v>3659</v>
      </c>
      <c r="K3487" s="6" t="s">
        <v>102</v>
      </c>
      <c r="L3487" s="6" t="s">
        <v>159</v>
      </c>
      <c r="M3487" s="16" t="s">
        <v>1863</v>
      </c>
      <c r="N3487" s="8" t="s">
        <v>35</v>
      </c>
      <c r="O3487" s="7">
        <v>2</v>
      </c>
      <c r="P3487" s="3">
        <f t="shared" si="325"/>
        <v>0</v>
      </c>
      <c r="Q3487" s="3">
        <f t="shared" si="326"/>
        <v>1</v>
      </c>
      <c r="R3487" s="3">
        <f t="shared" si="327"/>
        <v>0</v>
      </c>
      <c r="S3487" s="3">
        <f t="shared" si="328"/>
        <v>0</v>
      </c>
      <c r="T3487" s="3">
        <f t="shared" si="329"/>
        <v>0</v>
      </c>
      <c r="U3487" s="3">
        <f t="shared" si="330"/>
        <v>0</v>
      </c>
    </row>
    <row r="3488" spans="1:21" ht="12.75" customHeight="1" x14ac:dyDescent="0.2">
      <c r="A3488" s="15" t="s">
        <v>155</v>
      </c>
      <c r="B3488" s="16" t="s">
        <v>155</v>
      </c>
      <c r="C3488" s="8">
        <v>67985921</v>
      </c>
      <c r="D3488" s="6" t="s">
        <v>3653</v>
      </c>
      <c r="E3488" s="16" t="s">
        <v>3653</v>
      </c>
      <c r="F3488" s="15">
        <v>191977160</v>
      </c>
      <c r="G3488" s="5" t="s">
        <v>105</v>
      </c>
      <c r="H3488" s="6" t="s">
        <v>52</v>
      </c>
      <c r="I3488" s="6" t="s">
        <v>3660</v>
      </c>
      <c r="J3488" s="6" t="s">
        <v>3661</v>
      </c>
      <c r="K3488" s="6" t="s">
        <v>102</v>
      </c>
      <c r="L3488" s="6" t="s">
        <v>159</v>
      </c>
      <c r="M3488" s="16" t="s">
        <v>1863</v>
      </c>
      <c r="N3488" s="8" t="s">
        <v>35</v>
      </c>
      <c r="O3488" s="7">
        <v>2</v>
      </c>
      <c r="P3488" s="3">
        <f t="shared" si="325"/>
        <v>0</v>
      </c>
      <c r="Q3488" s="3">
        <f t="shared" si="326"/>
        <v>1</v>
      </c>
      <c r="R3488" s="3">
        <f t="shared" si="327"/>
        <v>0</v>
      </c>
      <c r="S3488" s="3">
        <f t="shared" si="328"/>
        <v>0</v>
      </c>
      <c r="T3488" s="3">
        <f t="shared" si="329"/>
        <v>0</v>
      </c>
      <c r="U3488" s="3">
        <f t="shared" si="330"/>
        <v>0</v>
      </c>
    </row>
    <row r="3489" spans="1:21" ht="12.75" customHeight="1" x14ac:dyDescent="0.2">
      <c r="A3489" s="15" t="s">
        <v>155</v>
      </c>
      <c r="B3489" s="16" t="s">
        <v>155</v>
      </c>
      <c r="C3489" s="8">
        <v>67985921</v>
      </c>
      <c r="D3489" s="6" t="s">
        <v>3653</v>
      </c>
      <c r="E3489" s="16" t="s">
        <v>3653</v>
      </c>
      <c r="F3489" s="15">
        <v>191977174</v>
      </c>
      <c r="G3489" s="5" t="s">
        <v>105</v>
      </c>
      <c r="H3489" s="6" t="s">
        <v>52</v>
      </c>
      <c r="I3489" s="6" t="s">
        <v>3662</v>
      </c>
      <c r="J3489" s="6" t="s">
        <v>3663</v>
      </c>
      <c r="K3489" s="6" t="s">
        <v>102</v>
      </c>
      <c r="L3489" s="6" t="s">
        <v>159</v>
      </c>
      <c r="M3489" s="16" t="s">
        <v>1863</v>
      </c>
      <c r="N3489" s="8" t="s">
        <v>35</v>
      </c>
      <c r="O3489" s="7">
        <v>2</v>
      </c>
      <c r="P3489" s="3">
        <f t="shared" si="325"/>
        <v>0</v>
      </c>
      <c r="Q3489" s="3">
        <f t="shared" si="326"/>
        <v>1</v>
      </c>
      <c r="R3489" s="3">
        <f t="shared" si="327"/>
        <v>0</v>
      </c>
      <c r="S3489" s="3">
        <f t="shared" si="328"/>
        <v>0</v>
      </c>
      <c r="T3489" s="3">
        <f t="shared" si="329"/>
        <v>0</v>
      </c>
      <c r="U3489" s="3">
        <f t="shared" si="330"/>
        <v>0</v>
      </c>
    </row>
    <row r="3490" spans="1:21" ht="12.75" customHeight="1" x14ac:dyDescent="0.2">
      <c r="A3490" s="15" t="s">
        <v>155</v>
      </c>
      <c r="B3490" s="16" t="s">
        <v>155</v>
      </c>
      <c r="C3490" s="8">
        <v>67985921</v>
      </c>
      <c r="D3490" s="6" t="s">
        <v>3653</v>
      </c>
      <c r="E3490" s="16" t="s">
        <v>3653</v>
      </c>
      <c r="F3490" s="15">
        <v>191977193</v>
      </c>
      <c r="G3490" s="5" t="s">
        <v>105</v>
      </c>
      <c r="H3490" s="6" t="s">
        <v>52</v>
      </c>
      <c r="I3490" s="6" t="s">
        <v>3664</v>
      </c>
      <c r="J3490" s="6" t="s">
        <v>3665</v>
      </c>
      <c r="K3490" s="6" t="s">
        <v>102</v>
      </c>
      <c r="L3490" s="6" t="s">
        <v>159</v>
      </c>
      <c r="M3490" s="16" t="s">
        <v>1863</v>
      </c>
      <c r="N3490" s="8" t="s">
        <v>35</v>
      </c>
      <c r="O3490" s="7">
        <v>2</v>
      </c>
      <c r="P3490" s="3">
        <f t="shared" si="325"/>
        <v>0</v>
      </c>
      <c r="Q3490" s="3">
        <f t="shared" si="326"/>
        <v>1</v>
      </c>
      <c r="R3490" s="3">
        <f t="shared" si="327"/>
        <v>0</v>
      </c>
      <c r="S3490" s="3">
        <f t="shared" si="328"/>
        <v>0</v>
      </c>
      <c r="T3490" s="3">
        <f t="shared" si="329"/>
        <v>0</v>
      </c>
      <c r="U3490" s="3">
        <f t="shared" si="330"/>
        <v>0</v>
      </c>
    </row>
    <row r="3491" spans="1:21" ht="12.75" customHeight="1" x14ac:dyDescent="0.2">
      <c r="A3491" s="15" t="s">
        <v>155</v>
      </c>
      <c r="B3491" s="16" t="s">
        <v>155</v>
      </c>
      <c r="C3491" s="8">
        <v>67985921</v>
      </c>
      <c r="D3491" s="6" t="s">
        <v>3653</v>
      </c>
      <c r="E3491" s="16" t="s">
        <v>3653</v>
      </c>
      <c r="F3491" s="15">
        <v>191752904</v>
      </c>
      <c r="G3491" s="5" t="s">
        <v>105</v>
      </c>
      <c r="H3491" s="6" t="s">
        <v>52</v>
      </c>
      <c r="I3491" s="6" t="s">
        <v>3666</v>
      </c>
      <c r="J3491" s="6" t="s">
        <v>3667</v>
      </c>
      <c r="K3491" s="6" t="s">
        <v>102</v>
      </c>
      <c r="L3491" s="6" t="s">
        <v>159</v>
      </c>
      <c r="M3491" s="16" t="s">
        <v>1863</v>
      </c>
      <c r="N3491" s="8" t="s">
        <v>35</v>
      </c>
      <c r="O3491" s="7">
        <v>3</v>
      </c>
      <c r="P3491" s="3">
        <f t="shared" si="325"/>
        <v>0</v>
      </c>
      <c r="Q3491" s="3">
        <f t="shared" si="326"/>
        <v>0</v>
      </c>
      <c r="R3491" s="3">
        <f t="shared" si="327"/>
        <v>1</v>
      </c>
      <c r="S3491" s="3">
        <f t="shared" si="328"/>
        <v>0</v>
      </c>
      <c r="T3491" s="3">
        <f t="shared" si="329"/>
        <v>0</v>
      </c>
      <c r="U3491" s="3">
        <f t="shared" si="330"/>
        <v>0</v>
      </c>
    </row>
    <row r="3492" spans="1:21" ht="12.75" customHeight="1" x14ac:dyDescent="0.2">
      <c r="A3492" s="15" t="s">
        <v>155</v>
      </c>
      <c r="B3492" s="16" t="s">
        <v>155</v>
      </c>
      <c r="C3492" s="8">
        <v>67985921</v>
      </c>
      <c r="D3492" s="6" t="s">
        <v>3653</v>
      </c>
      <c r="E3492" s="16" t="s">
        <v>3653</v>
      </c>
      <c r="F3492" s="15">
        <v>191869155</v>
      </c>
      <c r="G3492" s="5" t="s">
        <v>105</v>
      </c>
      <c r="H3492" s="6" t="s">
        <v>52</v>
      </c>
      <c r="I3492" s="6" t="s">
        <v>3668</v>
      </c>
      <c r="J3492" s="6" t="s">
        <v>3669</v>
      </c>
      <c r="K3492" s="6" t="s">
        <v>102</v>
      </c>
      <c r="L3492" s="6" t="s">
        <v>159</v>
      </c>
      <c r="M3492" s="16" t="s">
        <v>1863</v>
      </c>
      <c r="N3492" s="8" t="s">
        <v>35</v>
      </c>
      <c r="O3492" s="7">
        <v>3</v>
      </c>
      <c r="P3492" s="3">
        <f t="shared" si="325"/>
        <v>0</v>
      </c>
      <c r="Q3492" s="3">
        <f t="shared" si="326"/>
        <v>0</v>
      </c>
      <c r="R3492" s="3">
        <f t="shared" si="327"/>
        <v>1</v>
      </c>
      <c r="S3492" s="3">
        <f t="shared" si="328"/>
        <v>0</v>
      </c>
      <c r="T3492" s="3">
        <f t="shared" si="329"/>
        <v>0</v>
      </c>
      <c r="U3492" s="3">
        <f t="shared" si="330"/>
        <v>0</v>
      </c>
    </row>
    <row r="3493" spans="1:21" ht="12.75" customHeight="1" x14ac:dyDescent="0.2">
      <c r="A3493" s="15" t="s">
        <v>155</v>
      </c>
      <c r="B3493" s="16" t="s">
        <v>155</v>
      </c>
      <c r="C3493" s="8">
        <v>67985921</v>
      </c>
      <c r="D3493" s="6" t="s">
        <v>3653</v>
      </c>
      <c r="E3493" s="16" t="s">
        <v>3653</v>
      </c>
      <c r="F3493" s="15">
        <v>191869205</v>
      </c>
      <c r="G3493" s="5" t="s">
        <v>105</v>
      </c>
      <c r="H3493" s="6" t="s">
        <v>52</v>
      </c>
      <c r="I3493" s="6" t="s">
        <v>3670</v>
      </c>
      <c r="J3493" s="6" t="s">
        <v>3671</v>
      </c>
      <c r="K3493" s="6" t="s">
        <v>102</v>
      </c>
      <c r="L3493" s="6" t="s">
        <v>159</v>
      </c>
      <c r="M3493" s="16" t="s">
        <v>1863</v>
      </c>
      <c r="N3493" s="8" t="s">
        <v>35</v>
      </c>
      <c r="O3493" s="7">
        <v>3</v>
      </c>
      <c r="P3493" s="3">
        <f t="shared" si="325"/>
        <v>0</v>
      </c>
      <c r="Q3493" s="3">
        <f t="shared" si="326"/>
        <v>0</v>
      </c>
      <c r="R3493" s="3">
        <f t="shared" si="327"/>
        <v>1</v>
      </c>
      <c r="S3493" s="3">
        <f t="shared" si="328"/>
        <v>0</v>
      </c>
      <c r="T3493" s="3">
        <f t="shared" si="329"/>
        <v>0</v>
      </c>
      <c r="U3493" s="3">
        <f t="shared" si="330"/>
        <v>0</v>
      </c>
    </row>
    <row r="3494" spans="1:21" ht="12.75" customHeight="1" x14ac:dyDescent="0.2">
      <c r="A3494" s="15" t="s">
        <v>155</v>
      </c>
      <c r="B3494" s="16" t="s">
        <v>155</v>
      </c>
      <c r="C3494" s="8">
        <v>67985921</v>
      </c>
      <c r="D3494" s="6" t="s">
        <v>3653</v>
      </c>
      <c r="E3494" s="16" t="s">
        <v>3653</v>
      </c>
      <c r="F3494" s="15">
        <v>191965697</v>
      </c>
      <c r="G3494" s="5" t="s">
        <v>105</v>
      </c>
      <c r="H3494" s="6" t="s">
        <v>52</v>
      </c>
      <c r="I3494" s="6" t="s">
        <v>3672</v>
      </c>
      <c r="J3494" s="6" t="s">
        <v>3673</v>
      </c>
      <c r="K3494" s="6" t="s">
        <v>102</v>
      </c>
      <c r="L3494" s="6" t="s">
        <v>159</v>
      </c>
      <c r="M3494" s="16" t="s">
        <v>1863</v>
      </c>
      <c r="N3494" s="8" t="s">
        <v>35</v>
      </c>
      <c r="O3494" s="7">
        <v>3</v>
      </c>
      <c r="P3494" s="3">
        <f t="shared" si="325"/>
        <v>0</v>
      </c>
      <c r="Q3494" s="3">
        <f t="shared" si="326"/>
        <v>0</v>
      </c>
      <c r="R3494" s="3">
        <f t="shared" si="327"/>
        <v>1</v>
      </c>
      <c r="S3494" s="3">
        <f t="shared" si="328"/>
        <v>0</v>
      </c>
      <c r="T3494" s="3">
        <f t="shared" si="329"/>
        <v>0</v>
      </c>
      <c r="U3494" s="3">
        <f t="shared" si="330"/>
        <v>0</v>
      </c>
    </row>
    <row r="3495" spans="1:21" ht="12.75" customHeight="1" x14ac:dyDescent="0.2">
      <c r="A3495" s="15" t="s">
        <v>155</v>
      </c>
      <c r="B3495" s="16" t="s">
        <v>155</v>
      </c>
      <c r="C3495" s="8">
        <v>67985921</v>
      </c>
      <c r="D3495" s="6" t="s">
        <v>3653</v>
      </c>
      <c r="E3495" s="16" t="s">
        <v>3653</v>
      </c>
      <c r="F3495" s="15">
        <v>191869164</v>
      </c>
      <c r="G3495" s="5" t="s">
        <v>105</v>
      </c>
      <c r="H3495" s="6" t="s">
        <v>52</v>
      </c>
      <c r="I3495" s="6" t="s">
        <v>3674</v>
      </c>
      <c r="J3495" s="6" t="s">
        <v>3675</v>
      </c>
      <c r="K3495" s="6" t="s">
        <v>102</v>
      </c>
      <c r="L3495" s="6" t="s">
        <v>159</v>
      </c>
      <c r="M3495" s="16" t="s">
        <v>1863</v>
      </c>
      <c r="N3495" s="8" t="s">
        <v>35</v>
      </c>
      <c r="O3495" s="7">
        <v>4</v>
      </c>
      <c r="P3495" s="3">
        <f t="shared" si="325"/>
        <v>0</v>
      </c>
      <c r="Q3495" s="3">
        <f t="shared" si="326"/>
        <v>0</v>
      </c>
      <c r="R3495" s="3">
        <f t="shared" si="327"/>
        <v>0</v>
      </c>
      <c r="S3495" s="3">
        <f t="shared" si="328"/>
        <v>1</v>
      </c>
      <c r="T3495" s="3">
        <f t="shared" si="329"/>
        <v>0</v>
      </c>
      <c r="U3495" s="3">
        <f t="shared" si="330"/>
        <v>0</v>
      </c>
    </row>
    <row r="3496" spans="1:21" ht="12.75" customHeight="1" x14ac:dyDescent="0.2">
      <c r="A3496" s="15" t="s">
        <v>155</v>
      </c>
      <c r="B3496" s="16" t="s">
        <v>155</v>
      </c>
      <c r="C3496" s="8">
        <v>67985921</v>
      </c>
      <c r="D3496" s="6" t="s">
        <v>3653</v>
      </c>
      <c r="E3496" s="16" t="s">
        <v>3653</v>
      </c>
      <c r="F3496" s="15">
        <v>191869184</v>
      </c>
      <c r="G3496" s="5" t="s">
        <v>105</v>
      </c>
      <c r="H3496" s="6" t="s">
        <v>52</v>
      </c>
      <c r="I3496" s="6" t="s">
        <v>2041</v>
      </c>
      <c r="J3496" s="6" t="s">
        <v>2042</v>
      </c>
      <c r="K3496" s="6" t="s">
        <v>102</v>
      </c>
      <c r="L3496" s="6" t="s">
        <v>159</v>
      </c>
      <c r="M3496" s="16" t="s">
        <v>1863</v>
      </c>
      <c r="N3496" s="8" t="s">
        <v>35</v>
      </c>
      <c r="O3496" s="7">
        <v>4</v>
      </c>
      <c r="P3496" s="3">
        <f t="shared" si="325"/>
        <v>0</v>
      </c>
      <c r="Q3496" s="3">
        <f t="shared" si="326"/>
        <v>0</v>
      </c>
      <c r="R3496" s="3">
        <f t="shared" si="327"/>
        <v>0</v>
      </c>
      <c r="S3496" s="3">
        <f t="shared" si="328"/>
        <v>1</v>
      </c>
      <c r="T3496" s="3">
        <f t="shared" si="329"/>
        <v>0</v>
      </c>
      <c r="U3496" s="3">
        <f t="shared" si="330"/>
        <v>0</v>
      </c>
    </row>
    <row r="3497" spans="1:21" ht="12.75" customHeight="1" x14ac:dyDescent="0.2">
      <c r="A3497" s="15" t="s">
        <v>155</v>
      </c>
      <c r="B3497" s="16" t="s">
        <v>155</v>
      </c>
      <c r="C3497" s="8">
        <v>67985921</v>
      </c>
      <c r="D3497" s="6" t="s">
        <v>3653</v>
      </c>
      <c r="E3497" s="16" t="s">
        <v>3653</v>
      </c>
      <c r="F3497" s="15">
        <v>191869217</v>
      </c>
      <c r="G3497" s="5" t="s">
        <v>99</v>
      </c>
      <c r="H3497" s="6" t="s">
        <v>52</v>
      </c>
      <c r="I3497" s="6" t="s">
        <v>3676</v>
      </c>
      <c r="J3497" s="6" t="s">
        <v>3677</v>
      </c>
      <c r="K3497" s="6" t="s">
        <v>102</v>
      </c>
      <c r="L3497" s="6" t="s">
        <v>159</v>
      </c>
      <c r="M3497" s="16" t="s">
        <v>1863</v>
      </c>
      <c r="N3497" s="8" t="s">
        <v>35</v>
      </c>
      <c r="O3497" s="7">
        <v>5</v>
      </c>
      <c r="P3497" s="3">
        <f t="shared" si="325"/>
        <v>0</v>
      </c>
      <c r="Q3497" s="3">
        <f t="shared" si="326"/>
        <v>0</v>
      </c>
      <c r="R3497" s="3">
        <f t="shared" si="327"/>
        <v>0</v>
      </c>
      <c r="S3497" s="3">
        <f t="shared" si="328"/>
        <v>0</v>
      </c>
      <c r="T3497" s="3">
        <f t="shared" si="329"/>
        <v>1</v>
      </c>
      <c r="U3497" s="3">
        <f t="shared" si="330"/>
        <v>0</v>
      </c>
    </row>
    <row r="3498" spans="1:21" ht="12.75" customHeight="1" x14ac:dyDescent="0.2">
      <c r="A3498" s="82" t="s">
        <v>155</v>
      </c>
      <c r="B3498" s="81" t="s">
        <v>155</v>
      </c>
      <c r="C3498" s="47">
        <v>67985921</v>
      </c>
      <c r="D3498" s="80" t="s">
        <v>3653</v>
      </c>
      <c r="E3498" s="81" t="s">
        <v>3653</v>
      </c>
      <c r="F3498" s="82">
        <v>191869154</v>
      </c>
      <c r="G3498" s="83" t="s">
        <v>67</v>
      </c>
      <c r="H3498" s="80" t="s">
        <v>52</v>
      </c>
      <c r="I3498" s="80" t="s">
        <v>5903</v>
      </c>
      <c r="J3498" s="80" t="s">
        <v>10784</v>
      </c>
      <c r="K3498" s="80" t="s">
        <v>102</v>
      </c>
      <c r="L3498" s="80" t="s">
        <v>159</v>
      </c>
      <c r="M3498" s="81" t="s">
        <v>1863</v>
      </c>
      <c r="N3498" s="32" t="s">
        <v>10618</v>
      </c>
      <c r="O3498" s="33">
        <v>3</v>
      </c>
      <c r="P3498" s="3">
        <f t="shared" si="325"/>
        <v>0</v>
      </c>
      <c r="Q3498" s="3">
        <f t="shared" si="326"/>
        <v>0</v>
      </c>
      <c r="R3498" s="3">
        <f t="shared" si="327"/>
        <v>1</v>
      </c>
      <c r="S3498" s="3">
        <f t="shared" si="328"/>
        <v>0</v>
      </c>
      <c r="T3498" s="3">
        <f t="shared" si="329"/>
        <v>0</v>
      </c>
      <c r="U3498" s="3">
        <f t="shared" si="330"/>
        <v>0</v>
      </c>
    </row>
    <row r="3499" spans="1:21" ht="12.75" customHeight="1" x14ac:dyDescent="0.2">
      <c r="A3499" s="82" t="s">
        <v>155</v>
      </c>
      <c r="B3499" s="81" t="s">
        <v>155</v>
      </c>
      <c r="C3499" s="47">
        <v>67985921</v>
      </c>
      <c r="D3499" s="80" t="s">
        <v>3653</v>
      </c>
      <c r="E3499" s="81" t="s">
        <v>3653</v>
      </c>
      <c r="F3499" s="82">
        <v>191869166</v>
      </c>
      <c r="G3499" s="83" t="s">
        <v>105</v>
      </c>
      <c r="H3499" s="80" t="s">
        <v>52</v>
      </c>
      <c r="I3499" s="80" t="s">
        <v>10785</v>
      </c>
      <c r="J3499" s="80" t="s">
        <v>10786</v>
      </c>
      <c r="K3499" s="80" t="s">
        <v>102</v>
      </c>
      <c r="L3499" s="80" t="s">
        <v>159</v>
      </c>
      <c r="M3499" s="81" t="s">
        <v>1863</v>
      </c>
      <c r="N3499" s="32" t="s">
        <v>10618</v>
      </c>
      <c r="O3499" s="33">
        <v>3</v>
      </c>
      <c r="P3499" s="3">
        <f t="shared" si="325"/>
        <v>0</v>
      </c>
      <c r="Q3499" s="3">
        <f t="shared" si="326"/>
        <v>0</v>
      </c>
      <c r="R3499" s="3">
        <f t="shared" si="327"/>
        <v>1</v>
      </c>
      <c r="S3499" s="3">
        <f t="shared" si="328"/>
        <v>0</v>
      </c>
      <c r="T3499" s="3">
        <f t="shared" si="329"/>
        <v>0</v>
      </c>
      <c r="U3499" s="3">
        <f t="shared" si="330"/>
        <v>0</v>
      </c>
    </row>
    <row r="3500" spans="1:21" ht="12.75" customHeight="1" x14ac:dyDescent="0.2">
      <c r="A3500" s="82" t="s">
        <v>155</v>
      </c>
      <c r="B3500" s="81" t="s">
        <v>155</v>
      </c>
      <c r="C3500" s="47">
        <v>67985921</v>
      </c>
      <c r="D3500" s="80" t="s">
        <v>3653</v>
      </c>
      <c r="E3500" s="81" t="s">
        <v>3653</v>
      </c>
      <c r="F3500" s="82">
        <v>191869171</v>
      </c>
      <c r="G3500" s="83" t="s">
        <v>67</v>
      </c>
      <c r="H3500" s="80" t="s">
        <v>52</v>
      </c>
      <c r="I3500" s="80" t="s">
        <v>3654</v>
      </c>
      <c r="J3500" s="80" t="s">
        <v>10787</v>
      </c>
      <c r="K3500" s="80" t="s">
        <v>102</v>
      </c>
      <c r="L3500" s="80" t="s">
        <v>159</v>
      </c>
      <c r="M3500" s="81" t="s">
        <v>1863</v>
      </c>
      <c r="N3500" s="32" t="s">
        <v>10618</v>
      </c>
      <c r="O3500" s="33">
        <v>1</v>
      </c>
      <c r="P3500" s="3">
        <f t="shared" si="325"/>
        <v>1</v>
      </c>
      <c r="Q3500" s="3">
        <f t="shared" si="326"/>
        <v>0</v>
      </c>
      <c r="R3500" s="3">
        <f t="shared" si="327"/>
        <v>0</v>
      </c>
      <c r="S3500" s="3">
        <f t="shared" si="328"/>
        <v>0</v>
      </c>
      <c r="T3500" s="3">
        <f t="shared" si="329"/>
        <v>0</v>
      </c>
      <c r="U3500" s="3">
        <f t="shared" si="330"/>
        <v>0</v>
      </c>
    </row>
    <row r="3501" spans="1:21" ht="12.75" customHeight="1" x14ac:dyDescent="0.2">
      <c r="A3501" s="82" t="s">
        <v>155</v>
      </c>
      <c r="B3501" s="81" t="s">
        <v>155</v>
      </c>
      <c r="C3501" s="47">
        <v>67985921</v>
      </c>
      <c r="D3501" s="80" t="s">
        <v>3653</v>
      </c>
      <c r="E3501" s="81" t="s">
        <v>3653</v>
      </c>
      <c r="F3501" s="82">
        <v>191957224</v>
      </c>
      <c r="G3501" s="83" t="s">
        <v>105</v>
      </c>
      <c r="H3501" s="80" t="s">
        <v>52</v>
      </c>
      <c r="I3501" s="80" t="s">
        <v>11419</v>
      </c>
      <c r="J3501" s="80" t="s">
        <v>11420</v>
      </c>
      <c r="K3501" s="80" t="s">
        <v>102</v>
      </c>
      <c r="L3501" s="80" t="s">
        <v>159</v>
      </c>
      <c r="M3501" s="81" t="s">
        <v>1863</v>
      </c>
      <c r="N3501" s="32" t="s">
        <v>10618</v>
      </c>
      <c r="O3501" s="33">
        <v>2</v>
      </c>
      <c r="P3501" s="3">
        <f t="shared" si="325"/>
        <v>0</v>
      </c>
      <c r="Q3501" s="3">
        <f t="shared" si="326"/>
        <v>1</v>
      </c>
      <c r="R3501" s="3">
        <f t="shared" si="327"/>
        <v>0</v>
      </c>
      <c r="S3501" s="3">
        <f t="shared" si="328"/>
        <v>0</v>
      </c>
      <c r="T3501" s="3">
        <f t="shared" si="329"/>
        <v>0</v>
      </c>
      <c r="U3501" s="3">
        <f t="shared" si="330"/>
        <v>0</v>
      </c>
    </row>
    <row r="3502" spans="1:21" ht="12.75" customHeight="1" x14ac:dyDescent="0.2">
      <c r="A3502" s="82" t="s">
        <v>155</v>
      </c>
      <c r="B3502" s="81" t="s">
        <v>155</v>
      </c>
      <c r="C3502" s="47">
        <v>67985921</v>
      </c>
      <c r="D3502" s="80" t="s">
        <v>3653</v>
      </c>
      <c r="E3502" s="81" t="s">
        <v>3653</v>
      </c>
      <c r="F3502" s="82">
        <v>191977170</v>
      </c>
      <c r="G3502" s="83" t="s">
        <v>105</v>
      </c>
      <c r="H3502" s="80" t="s">
        <v>29</v>
      </c>
      <c r="I3502" s="80" t="s">
        <v>11742</v>
      </c>
      <c r="J3502" s="80" t="s">
        <v>11743</v>
      </c>
      <c r="K3502" s="80" t="s">
        <v>102</v>
      </c>
      <c r="L3502" s="80" t="s">
        <v>159</v>
      </c>
      <c r="M3502" s="81" t="s">
        <v>1863</v>
      </c>
      <c r="N3502" s="32" t="s">
        <v>10618</v>
      </c>
      <c r="O3502" s="33">
        <v>3</v>
      </c>
      <c r="P3502" s="3">
        <f t="shared" si="325"/>
        <v>0</v>
      </c>
      <c r="Q3502" s="3">
        <f t="shared" si="326"/>
        <v>0</v>
      </c>
      <c r="R3502" s="3">
        <f t="shared" si="327"/>
        <v>1</v>
      </c>
      <c r="S3502" s="3">
        <f t="shared" si="328"/>
        <v>0</v>
      </c>
      <c r="T3502" s="3">
        <f t="shared" si="329"/>
        <v>0</v>
      </c>
      <c r="U3502" s="3">
        <f t="shared" si="330"/>
        <v>0</v>
      </c>
    </row>
    <row r="3503" spans="1:21" ht="12.75" customHeight="1" x14ac:dyDescent="0.2">
      <c r="A3503" s="82" t="s">
        <v>155</v>
      </c>
      <c r="B3503" s="81" t="s">
        <v>155</v>
      </c>
      <c r="C3503" s="47">
        <v>67985921</v>
      </c>
      <c r="D3503" s="80" t="s">
        <v>3653</v>
      </c>
      <c r="E3503" s="81" t="s">
        <v>3653</v>
      </c>
      <c r="F3503" s="82">
        <v>192086867</v>
      </c>
      <c r="G3503" s="83" t="s">
        <v>105</v>
      </c>
      <c r="H3503" s="80" t="s">
        <v>29</v>
      </c>
      <c r="I3503" s="80" t="s">
        <v>13905</v>
      </c>
      <c r="J3503" s="80" t="s">
        <v>13906</v>
      </c>
      <c r="K3503" s="80" t="s">
        <v>102</v>
      </c>
      <c r="L3503" s="80" t="s">
        <v>159</v>
      </c>
      <c r="M3503" s="81" t="s">
        <v>1863</v>
      </c>
      <c r="N3503" s="32" t="s">
        <v>10618</v>
      </c>
      <c r="O3503" s="33">
        <v>3</v>
      </c>
      <c r="P3503" s="3">
        <f t="shared" si="325"/>
        <v>0</v>
      </c>
      <c r="Q3503" s="3">
        <f t="shared" si="326"/>
        <v>0</v>
      </c>
      <c r="R3503" s="3">
        <f t="shared" si="327"/>
        <v>1</v>
      </c>
      <c r="S3503" s="3">
        <f t="shared" si="328"/>
        <v>0</v>
      </c>
      <c r="T3503" s="3">
        <f t="shared" si="329"/>
        <v>0</v>
      </c>
      <c r="U3503" s="3">
        <f t="shared" si="330"/>
        <v>0</v>
      </c>
    </row>
    <row r="3504" spans="1:21" ht="12.75" customHeight="1" x14ac:dyDescent="0.2">
      <c r="A3504" s="82" t="s">
        <v>155</v>
      </c>
      <c r="B3504" s="81" t="s">
        <v>155</v>
      </c>
      <c r="C3504" s="47">
        <v>67985921</v>
      </c>
      <c r="D3504" s="80" t="s">
        <v>3653</v>
      </c>
      <c r="E3504" s="81" t="s">
        <v>3653</v>
      </c>
      <c r="F3504" s="82">
        <v>192086868</v>
      </c>
      <c r="G3504" s="83" t="s">
        <v>105</v>
      </c>
      <c r="H3504" s="80" t="s">
        <v>52</v>
      </c>
      <c r="I3504" s="80" t="s">
        <v>13907</v>
      </c>
      <c r="J3504" s="80" t="s">
        <v>13908</v>
      </c>
      <c r="K3504" s="80" t="s">
        <v>102</v>
      </c>
      <c r="L3504" s="80" t="s">
        <v>159</v>
      </c>
      <c r="M3504" s="81" t="s">
        <v>1863</v>
      </c>
      <c r="N3504" s="32" t="s">
        <v>10618</v>
      </c>
      <c r="O3504" s="33">
        <v>2</v>
      </c>
      <c r="P3504" s="3">
        <f t="shared" si="325"/>
        <v>0</v>
      </c>
      <c r="Q3504" s="3">
        <f t="shared" si="326"/>
        <v>1</v>
      </c>
      <c r="R3504" s="3">
        <f t="shared" si="327"/>
        <v>0</v>
      </c>
      <c r="S3504" s="3">
        <f t="shared" si="328"/>
        <v>0</v>
      </c>
      <c r="T3504" s="3">
        <f t="shared" si="329"/>
        <v>0</v>
      </c>
      <c r="U3504" s="3">
        <f t="shared" si="330"/>
        <v>0</v>
      </c>
    </row>
    <row r="3505" spans="1:21" ht="12.75" customHeight="1" x14ac:dyDescent="0.2">
      <c r="A3505" s="82" t="s">
        <v>155</v>
      </c>
      <c r="B3505" s="81" t="s">
        <v>155</v>
      </c>
      <c r="C3505" s="47">
        <v>67985921</v>
      </c>
      <c r="D3505" s="80" t="s">
        <v>3653</v>
      </c>
      <c r="E3505" s="81" t="s">
        <v>3653</v>
      </c>
      <c r="F3505" s="82">
        <v>191965680</v>
      </c>
      <c r="G3505" s="83" t="s">
        <v>105</v>
      </c>
      <c r="H3505" s="80" t="s">
        <v>52</v>
      </c>
      <c r="I3505" s="80" t="s">
        <v>15380</v>
      </c>
      <c r="J3505" s="80" t="s">
        <v>15381</v>
      </c>
      <c r="K3505" s="80" t="s">
        <v>102</v>
      </c>
      <c r="L3505" s="80" t="s">
        <v>159</v>
      </c>
      <c r="M3505" s="81" t="s">
        <v>1863</v>
      </c>
      <c r="N3505" s="47" t="s">
        <v>15353</v>
      </c>
      <c r="O3505" s="33">
        <v>2</v>
      </c>
      <c r="P3505" s="3">
        <f t="shared" si="325"/>
        <v>0</v>
      </c>
      <c r="Q3505" s="3">
        <f t="shared" si="326"/>
        <v>1</v>
      </c>
      <c r="R3505" s="3">
        <f t="shared" si="327"/>
        <v>0</v>
      </c>
      <c r="S3505" s="3">
        <f t="shared" si="328"/>
        <v>0</v>
      </c>
      <c r="T3505" s="3">
        <f t="shared" si="329"/>
        <v>0</v>
      </c>
      <c r="U3505" s="3">
        <f t="shared" si="330"/>
        <v>0</v>
      </c>
    </row>
    <row r="3506" spans="1:21" ht="12.75" customHeight="1" x14ac:dyDescent="0.2">
      <c r="A3506" s="82" t="s">
        <v>155</v>
      </c>
      <c r="B3506" s="81" t="s">
        <v>155</v>
      </c>
      <c r="C3506" s="47">
        <v>67985921</v>
      </c>
      <c r="D3506" s="80" t="s">
        <v>3653</v>
      </c>
      <c r="E3506" s="81" t="s">
        <v>3653</v>
      </c>
      <c r="F3506" s="82">
        <v>192163934</v>
      </c>
      <c r="G3506" s="83" t="s">
        <v>105</v>
      </c>
      <c r="H3506" s="80" t="s">
        <v>52</v>
      </c>
      <c r="I3506" s="80" t="s">
        <v>15382</v>
      </c>
      <c r="J3506" s="80" t="s">
        <v>15383</v>
      </c>
      <c r="K3506" s="80" t="s">
        <v>102</v>
      </c>
      <c r="L3506" s="80" t="s">
        <v>159</v>
      </c>
      <c r="M3506" s="81" t="s">
        <v>1863</v>
      </c>
      <c r="N3506" s="47" t="s">
        <v>15353</v>
      </c>
      <c r="O3506" s="33">
        <v>3</v>
      </c>
      <c r="P3506" s="3">
        <f t="shared" si="325"/>
        <v>0</v>
      </c>
      <c r="Q3506" s="3">
        <f t="shared" si="326"/>
        <v>0</v>
      </c>
      <c r="R3506" s="3">
        <f t="shared" si="327"/>
        <v>1</v>
      </c>
      <c r="S3506" s="3">
        <f t="shared" si="328"/>
        <v>0</v>
      </c>
      <c r="T3506" s="3">
        <f t="shared" si="329"/>
        <v>0</v>
      </c>
      <c r="U3506" s="3">
        <f t="shared" si="330"/>
        <v>0</v>
      </c>
    </row>
    <row r="3507" spans="1:21" ht="12.75" customHeight="1" x14ac:dyDescent="0.2">
      <c r="A3507" s="82" t="s">
        <v>155</v>
      </c>
      <c r="B3507" s="81" t="s">
        <v>155</v>
      </c>
      <c r="C3507" s="47">
        <v>67985921</v>
      </c>
      <c r="D3507" s="80" t="s">
        <v>3653</v>
      </c>
      <c r="E3507" s="81" t="s">
        <v>3653</v>
      </c>
      <c r="F3507" s="82">
        <v>192163936</v>
      </c>
      <c r="G3507" s="83" t="s">
        <v>105</v>
      </c>
      <c r="H3507" s="80" t="s">
        <v>52</v>
      </c>
      <c r="I3507" s="80" t="s">
        <v>15384</v>
      </c>
      <c r="J3507" s="80" t="s">
        <v>15385</v>
      </c>
      <c r="K3507" s="80" t="s">
        <v>102</v>
      </c>
      <c r="L3507" s="80" t="s">
        <v>159</v>
      </c>
      <c r="M3507" s="81" t="s">
        <v>1863</v>
      </c>
      <c r="N3507" s="47" t="s">
        <v>15353</v>
      </c>
      <c r="O3507" s="33">
        <v>3</v>
      </c>
      <c r="P3507" s="3">
        <f t="shared" si="325"/>
        <v>0</v>
      </c>
      <c r="Q3507" s="3">
        <f t="shared" si="326"/>
        <v>0</v>
      </c>
      <c r="R3507" s="3">
        <f t="shared" si="327"/>
        <v>1</v>
      </c>
      <c r="S3507" s="3">
        <f t="shared" si="328"/>
        <v>0</v>
      </c>
      <c r="T3507" s="3">
        <f t="shared" si="329"/>
        <v>0</v>
      </c>
      <c r="U3507" s="3">
        <f t="shared" si="330"/>
        <v>0</v>
      </c>
    </row>
    <row r="3508" spans="1:21" ht="12.75" customHeight="1" x14ac:dyDescent="0.2">
      <c r="A3508" s="82" t="s">
        <v>155</v>
      </c>
      <c r="B3508" s="81" t="s">
        <v>155</v>
      </c>
      <c r="C3508" s="47">
        <v>67985921</v>
      </c>
      <c r="D3508" s="80" t="s">
        <v>3653</v>
      </c>
      <c r="E3508" s="81" t="s">
        <v>3653</v>
      </c>
      <c r="F3508" s="82">
        <v>191977211</v>
      </c>
      <c r="G3508" s="83" t="s">
        <v>105</v>
      </c>
      <c r="H3508" s="80" t="s">
        <v>52</v>
      </c>
      <c r="I3508" s="80" t="s">
        <v>15386</v>
      </c>
      <c r="J3508" s="80" t="s">
        <v>15387</v>
      </c>
      <c r="K3508" s="80" t="s">
        <v>102</v>
      </c>
      <c r="L3508" s="80" t="s">
        <v>159</v>
      </c>
      <c r="M3508" s="81" t="s">
        <v>1863</v>
      </c>
      <c r="N3508" s="47" t="s">
        <v>15353</v>
      </c>
      <c r="O3508" s="33">
        <v>3</v>
      </c>
      <c r="P3508" s="3">
        <f t="shared" si="325"/>
        <v>0</v>
      </c>
      <c r="Q3508" s="3">
        <f t="shared" si="326"/>
        <v>0</v>
      </c>
      <c r="R3508" s="3">
        <f t="shared" si="327"/>
        <v>1</v>
      </c>
      <c r="S3508" s="3">
        <f t="shared" si="328"/>
        <v>0</v>
      </c>
      <c r="T3508" s="3">
        <f t="shared" si="329"/>
        <v>0</v>
      </c>
      <c r="U3508" s="3">
        <f t="shared" si="330"/>
        <v>0</v>
      </c>
    </row>
    <row r="3509" spans="1:21" ht="12.75" customHeight="1" x14ac:dyDescent="0.2">
      <c r="A3509" s="82" t="s">
        <v>155</v>
      </c>
      <c r="B3509" s="81" t="s">
        <v>155</v>
      </c>
      <c r="C3509" s="47">
        <v>67985921</v>
      </c>
      <c r="D3509" s="80" t="s">
        <v>3653</v>
      </c>
      <c r="E3509" s="81" t="s">
        <v>3653</v>
      </c>
      <c r="F3509" s="82">
        <v>191965700</v>
      </c>
      <c r="G3509" s="83" t="s">
        <v>67</v>
      </c>
      <c r="H3509" s="80" t="s">
        <v>52</v>
      </c>
      <c r="I3509" s="80" t="s">
        <v>15388</v>
      </c>
      <c r="J3509" s="80" t="s">
        <v>15389</v>
      </c>
      <c r="K3509" s="80" t="s">
        <v>102</v>
      </c>
      <c r="L3509" s="80" t="s">
        <v>159</v>
      </c>
      <c r="M3509" s="81" t="s">
        <v>1863</v>
      </c>
      <c r="N3509" s="47" t="s">
        <v>15353</v>
      </c>
      <c r="O3509" s="33">
        <v>2</v>
      </c>
      <c r="P3509" s="3">
        <f t="shared" si="325"/>
        <v>0</v>
      </c>
      <c r="Q3509" s="3">
        <f t="shared" si="326"/>
        <v>1</v>
      </c>
      <c r="R3509" s="3">
        <f t="shared" si="327"/>
        <v>0</v>
      </c>
      <c r="S3509" s="3">
        <f t="shared" si="328"/>
        <v>0</v>
      </c>
      <c r="T3509" s="3">
        <f t="shared" si="329"/>
        <v>0</v>
      </c>
      <c r="U3509" s="3">
        <f t="shared" si="330"/>
        <v>0</v>
      </c>
    </row>
    <row r="3510" spans="1:21" ht="12.75" customHeight="1" x14ac:dyDescent="0.2">
      <c r="A3510" s="82" t="s">
        <v>155</v>
      </c>
      <c r="B3510" s="81" t="s">
        <v>155</v>
      </c>
      <c r="C3510" s="47">
        <v>67985921</v>
      </c>
      <c r="D3510" s="80" t="s">
        <v>3653</v>
      </c>
      <c r="E3510" s="81" t="s">
        <v>3653</v>
      </c>
      <c r="F3510" s="82">
        <v>191869163</v>
      </c>
      <c r="G3510" s="83" t="s">
        <v>67</v>
      </c>
      <c r="H3510" s="80" t="s">
        <v>29</v>
      </c>
      <c r="I3510" s="80" t="s">
        <v>5903</v>
      </c>
      <c r="J3510" s="80" t="s">
        <v>15904</v>
      </c>
      <c r="K3510" s="80" t="s">
        <v>102</v>
      </c>
      <c r="L3510" s="80" t="s">
        <v>159</v>
      </c>
      <c r="M3510" s="81" t="s">
        <v>1863</v>
      </c>
      <c r="N3510" s="47" t="s">
        <v>15353</v>
      </c>
      <c r="O3510" s="33">
        <v>3</v>
      </c>
      <c r="P3510" s="3">
        <f t="shared" si="325"/>
        <v>0</v>
      </c>
      <c r="Q3510" s="3">
        <f t="shared" si="326"/>
        <v>0</v>
      </c>
      <c r="R3510" s="3">
        <f t="shared" si="327"/>
        <v>1</v>
      </c>
      <c r="S3510" s="3">
        <f t="shared" si="328"/>
        <v>0</v>
      </c>
      <c r="T3510" s="3">
        <f t="shared" si="329"/>
        <v>0</v>
      </c>
      <c r="U3510" s="3">
        <f t="shared" si="330"/>
        <v>0</v>
      </c>
    </row>
    <row r="3511" spans="1:21" ht="12.75" customHeight="1" x14ac:dyDescent="0.2">
      <c r="A3511" s="15" t="s">
        <v>155</v>
      </c>
      <c r="B3511" s="16" t="s">
        <v>155</v>
      </c>
      <c r="C3511" s="44">
        <v>67985840</v>
      </c>
      <c r="D3511" s="9" t="s">
        <v>3678</v>
      </c>
      <c r="E3511" s="10" t="s">
        <v>3678</v>
      </c>
      <c r="F3511" s="17">
        <v>191870023</v>
      </c>
      <c r="G3511" s="12" t="s">
        <v>84</v>
      </c>
      <c r="H3511" s="9" t="s">
        <v>29</v>
      </c>
      <c r="I3511" s="9" t="s">
        <v>3685</v>
      </c>
      <c r="J3511" s="9" t="s">
        <v>3686</v>
      </c>
      <c r="K3511" s="9" t="s">
        <v>152</v>
      </c>
      <c r="L3511" s="80" t="s">
        <v>700</v>
      </c>
      <c r="M3511" s="81" t="s">
        <v>701</v>
      </c>
      <c r="N3511" s="11" t="s">
        <v>43</v>
      </c>
      <c r="O3511" s="13">
        <v>2</v>
      </c>
      <c r="P3511" s="3">
        <f t="shared" si="325"/>
        <v>0</v>
      </c>
      <c r="Q3511" s="3">
        <f t="shared" si="326"/>
        <v>1</v>
      </c>
      <c r="R3511" s="3">
        <f t="shared" si="327"/>
        <v>0</v>
      </c>
      <c r="S3511" s="3">
        <f t="shared" si="328"/>
        <v>0</v>
      </c>
      <c r="T3511" s="3">
        <f t="shared" si="329"/>
        <v>0</v>
      </c>
      <c r="U3511" s="3">
        <f t="shared" si="330"/>
        <v>0</v>
      </c>
    </row>
    <row r="3512" spans="1:21" ht="12.75" customHeight="1" x14ac:dyDescent="0.2">
      <c r="A3512" s="15" t="s">
        <v>155</v>
      </c>
      <c r="B3512" s="16" t="s">
        <v>155</v>
      </c>
      <c r="C3512" s="8">
        <v>67985840</v>
      </c>
      <c r="D3512" s="6" t="s">
        <v>3678</v>
      </c>
      <c r="E3512" s="16" t="s">
        <v>3678</v>
      </c>
      <c r="F3512" s="15">
        <v>191870013</v>
      </c>
      <c r="G3512" s="5" t="s">
        <v>105</v>
      </c>
      <c r="H3512" s="6" t="s">
        <v>52</v>
      </c>
      <c r="I3512" s="6" t="s">
        <v>3679</v>
      </c>
      <c r="J3512" s="6" t="s">
        <v>3680</v>
      </c>
      <c r="K3512" s="6" t="s">
        <v>80</v>
      </c>
      <c r="L3512" s="6" t="s">
        <v>700</v>
      </c>
      <c r="M3512" s="16" t="s">
        <v>705</v>
      </c>
      <c r="N3512" s="8" t="s">
        <v>35</v>
      </c>
      <c r="O3512" s="7">
        <v>1</v>
      </c>
      <c r="P3512" s="3">
        <f t="shared" si="325"/>
        <v>1</v>
      </c>
      <c r="Q3512" s="3">
        <f t="shared" si="326"/>
        <v>0</v>
      </c>
      <c r="R3512" s="3">
        <f t="shared" si="327"/>
        <v>0</v>
      </c>
      <c r="S3512" s="3">
        <f t="shared" si="328"/>
        <v>0</v>
      </c>
      <c r="T3512" s="3">
        <f t="shared" si="329"/>
        <v>0</v>
      </c>
      <c r="U3512" s="3">
        <f t="shared" si="330"/>
        <v>0</v>
      </c>
    </row>
    <row r="3513" spans="1:21" ht="12.75" customHeight="1" x14ac:dyDescent="0.2">
      <c r="A3513" s="15" t="s">
        <v>155</v>
      </c>
      <c r="B3513" s="16" t="s">
        <v>155</v>
      </c>
      <c r="C3513" s="8">
        <v>67985840</v>
      </c>
      <c r="D3513" s="6" t="s">
        <v>3678</v>
      </c>
      <c r="E3513" s="16" t="s">
        <v>3678</v>
      </c>
      <c r="F3513" s="15">
        <v>191976535</v>
      </c>
      <c r="G3513" s="5" t="s">
        <v>105</v>
      </c>
      <c r="H3513" s="6" t="s">
        <v>52</v>
      </c>
      <c r="I3513" s="6" t="s">
        <v>3681</v>
      </c>
      <c r="J3513" s="6" t="s">
        <v>3682</v>
      </c>
      <c r="K3513" s="6" t="s">
        <v>80</v>
      </c>
      <c r="L3513" s="6" t="s">
        <v>700</v>
      </c>
      <c r="M3513" s="16" t="s">
        <v>705</v>
      </c>
      <c r="N3513" s="8" t="s">
        <v>35</v>
      </c>
      <c r="O3513" s="7">
        <v>1</v>
      </c>
      <c r="P3513" s="3">
        <f t="shared" si="325"/>
        <v>1</v>
      </c>
      <c r="Q3513" s="3">
        <f t="shared" si="326"/>
        <v>0</v>
      </c>
      <c r="R3513" s="3">
        <f t="shared" si="327"/>
        <v>0</v>
      </c>
      <c r="S3513" s="3">
        <f t="shared" si="328"/>
        <v>0</v>
      </c>
      <c r="T3513" s="3">
        <f t="shared" si="329"/>
        <v>0</v>
      </c>
      <c r="U3513" s="3">
        <f t="shared" si="330"/>
        <v>0</v>
      </c>
    </row>
    <row r="3514" spans="1:21" ht="12.75" customHeight="1" x14ac:dyDescent="0.2">
      <c r="A3514" s="15" t="s">
        <v>155</v>
      </c>
      <c r="B3514" s="16" t="s">
        <v>155</v>
      </c>
      <c r="C3514" s="8">
        <v>67985840</v>
      </c>
      <c r="D3514" s="6" t="s">
        <v>3678</v>
      </c>
      <c r="E3514" s="16" t="s">
        <v>3678</v>
      </c>
      <c r="F3514" s="15">
        <v>191976499</v>
      </c>
      <c r="G3514" s="5" t="s">
        <v>105</v>
      </c>
      <c r="H3514" s="6" t="s">
        <v>52</v>
      </c>
      <c r="I3514" s="6" t="s">
        <v>3683</v>
      </c>
      <c r="J3514" s="6" t="s">
        <v>3684</v>
      </c>
      <c r="K3514" s="6" t="s">
        <v>80</v>
      </c>
      <c r="L3514" s="6" t="s">
        <v>700</v>
      </c>
      <c r="M3514" s="16" t="s">
        <v>705</v>
      </c>
      <c r="N3514" s="8" t="s">
        <v>35</v>
      </c>
      <c r="O3514" s="7">
        <v>2</v>
      </c>
      <c r="P3514" s="3">
        <f t="shared" si="325"/>
        <v>0</v>
      </c>
      <c r="Q3514" s="3">
        <f t="shared" si="326"/>
        <v>1</v>
      </c>
      <c r="R3514" s="3">
        <f t="shared" si="327"/>
        <v>0</v>
      </c>
      <c r="S3514" s="3">
        <f t="shared" si="328"/>
        <v>0</v>
      </c>
      <c r="T3514" s="3">
        <f t="shared" si="329"/>
        <v>0</v>
      </c>
      <c r="U3514" s="3">
        <f t="shared" si="330"/>
        <v>0</v>
      </c>
    </row>
    <row r="3515" spans="1:21" ht="12.75" customHeight="1" x14ac:dyDescent="0.2">
      <c r="A3515" s="82" t="s">
        <v>155</v>
      </c>
      <c r="B3515" s="81" t="s">
        <v>155</v>
      </c>
      <c r="C3515" s="47">
        <v>67985840</v>
      </c>
      <c r="D3515" s="80" t="s">
        <v>3678</v>
      </c>
      <c r="E3515" s="81" t="s">
        <v>3678</v>
      </c>
      <c r="F3515" s="82">
        <v>191976534</v>
      </c>
      <c r="G3515" s="83" t="s">
        <v>10595</v>
      </c>
      <c r="H3515" s="80" t="s">
        <v>52</v>
      </c>
      <c r="I3515" s="80" t="s">
        <v>11738</v>
      </c>
      <c r="J3515" s="80" t="s">
        <v>11739</v>
      </c>
      <c r="K3515" s="80" t="s">
        <v>80</v>
      </c>
      <c r="L3515" s="80" t="s">
        <v>417</v>
      </c>
      <c r="M3515" s="81" t="s">
        <v>418</v>
      </c>
      <c r="N3515" s="32" t="s">
        <v>10618</v>
      </c>
      <c r="O3515" s="33">
        <v>3</v>
      </c>
      <c r="P3515" s="3">
        <f t="shared" si="325"/>
        <v>0</v>
      </c>
      <c r="Q3515" s="3">
        <f t="shared" si="326"/>
        <v>0</v>
      </c>
      <c r="R3515" s="3">
        <f t="shared" si="327"/>
        <v>1</v>
      </c>
      <c r="S3515" s="3">
        <f t="shared" si="328"/>
        <v>0</v>
      </c>
      <c r="T3515" s="3">
        <f t="shared" si="329"/>
        <v>0</v>
      </c>
      <c r="U3515" s="3">
        <f t="shared" si="330"/>
        <v>0</v>
      </c>
    </row>
    <row r="3516" spans="1:21" ht="12.75" customHeight="1" x14ac:dyDescent="0.2">
      <c r="A3516" s="82" t="s">
        <v>155</v>
      </c>
      <c r="B3516" s="81" t="s">
        <v>155</v>
      </c>
      <c r="C3516" s="47">
        <v>67985840</v>
      </c>
      <c r="D3516" s="80" t="s">
        <v>3678</v>
      </c>
      <c r="E3516" s="81" t="s">
        <v>3678</v>
      </c>
      <c r="F3516" s="82">
        <v>191965468</v>
      </c>
      <c r="G3516" s="83" t="s">
        <v>67</v>
      </c>
      <c r="H3516" s="80" t="s">
        <v>52</v>
      </c>
      <c r="I3516" s="80" t="s">
        <v>11573</v>
      </c>
      <c r="J3516" s="80" t="s">
        <v>11574</v>
      </c>
      <c r="K3516" s="80" t="s">
        <v>80</v>
      </c>
      <c r="L3516" s="80" t="s">
        <v>700</v>
      </c>
      <c r="M3516" s="81" t="s">
        <v>705</v>
      </c>
      <c r="N3516" s="32" t="s">
        <v>10618</v>
      </c>
      <c r="O3516" s="33">
        <v>1</v>
      </c>
      <c r="P3516" s="3">
        <f t="shared" si="325"/>
        <v>1</v>
      </c>
      <c r="Q3516" s="3">
        <f t="shared" si="326"/>
        <v>0</v>
      </c>
      <c r="R3516" s="3">
        <f t="shared" si="327"/>
        <v>0</v>
      </c>
      <c r="S3516" s="3">
        <f t="shared" si="328"/>
        <v>0</v>
      </c>
      <c r="T3516" s="3">
        <f t="shared" si="329"/>
        <v>0</v>
      </c>
      <c r="U3516" s="3">
        <f t="shared" si="330"/>
        <v>0</v>
      </c>
    </row>
    <row r="3517" spans="1:21" ht="12.75" customHeight="1" x14ac:dyDescent="0.2">
      <c r="A3517" s="82" t="s">
        <v>155</v>
      </c>
      <c r="B3517" s="81" t="s">
        <v>155</v>
      </c>
      <c r="C3517" s="47">
        <v>67985840</v>
      </c>
      <c r="D3517" s="80" t="s">
        <v>3678</v>
      </c>
      <c r="E3517" s="81" t="s">
        <v>3678</v>
      </c>
      <c r="F3517" s="82">
        <v>191976438</v>
      </c>
      <c r="G3517" s="83" t="s">
        <v>67</v>
      </c>
      <c r="H3517" s="80" t="s">
        <v>52</v>
      </c>
      <c r="I3517" s="80" t="s">
        <v>11732</v>
      </c>
      <c r="J3517" s="80" t="s">
        <v>11733</v>
      </c>
      <c r="K3517" s="80" t="s">
        <v>80</v>
      </c>
      <c r="L3517" s="80" t="s">
        <v>700</v>
      </c>
      <c r="M3517" s="81" t="s">
        <v>705</v>
      </c>
      <c r="N3517" s="32" t="s">
        <v>10618</v>
      </c>
      <c r="O3517" s="33">
        <v>1</v>
      </c>
      <c r="P3517" s="3">
        <f t="shared" si="325"/>
        <v>1</v>
      </c>
      <c r="Q3517" s="3">
        <f t="shared" si="326"/>
        <v>0</v>
      </c>
      <c r="R3517" s="3">
        <f t="shared" si="327"/>
        <v>0</v>
      </c>
      <c r="S3517" s="3">
        <f t="shared" si="328"/>
        <v>0</v>
      </c>
      <c r="T3517" s="3">
        <f t="shared" si="329"/>
        <v>0</v>
      </c>
      <c r="U3517" s="3">
        <f t="shared" si="330"/>
        <v>0</v>
      </c>
    </row>
    <row r="3518" spans="1:21" ht="12.75" customHeight="1" x14ac:dyDescent="0.2">
      <c r="A3518" s="82" t="s">
        <v>155</v>
      </c>
      <c r="B3518" s="81" t="s">
        <v>155</v>
      </c>
      <c r="C3518" s="47">
        <v>67985840</v>
      </c>
      <c r="D3518" s="80" t="s">
        <v>3678</v>
      </c>
      <c r="E3518" s="81" t="s">
        <v>3678</v>
      </c>
      <c r="F3518" s="82">
        <v>191976445</v>
      </c>
      <c r="G3518" s="83" t="s">
        <v>67</v>
      </c>
      <c r="H3518" s="80" t="s">
        <v>52</v>
      </c>
      <c r="I3518" s="80" t="s">
        <v>11734</v>
      </c>
      <c r="J3518" s="80" t="s">
        <v>11735</v>
      </c>
      <c r="K3518" s="80" t="s">
        <v>80</v>
      </c>
      <c r="L3518" s="80" t="s">
        <v>700</v>
      </c>
      <c r="M3518" s="81" t="s">
        <v>705</v>
      </c>
      <c r="N3518" s="32" t="s">
        <v>10618</v>
      </c>
      <c r="O3518" s="33">
        <v>1</v>
      </c>
      <c r="P3518" s="3">
        <f t="shared" si="325"/>
        <v>1</v>
      </c>
      <c r="Q3518" s="3">
        <f t="shared" si="326"/>
        <v>0</v>
      </c>
      <c r="R3518" s="3">
        <f t="shared" si="327"/>
        <v>0</v>
      </c>
      <c r="S3518" s="3">
        <f t="shared" si="328"/>
        <v>0</v>
      </c>
      <c r="T3518" s="3">
        <f t="shared" si="329"/>
        <v>0</v>
      </c>
      <c r="U3518" s="3">
        <f t="shared" si="330"/>
        <v>0</v>
      </c>
    </row>
    <row r="3519" spans="1:21" ht="12.75" customHeight="1" x14ac:dyDescent="0.2">
      <c r="A3519" s="82" t="s">
        <v>155</v>
      </c>
      <c r="B3519" s="81" t="s">
        <v>155</v>
      </c>
      <c r="C3519" s="47">
        <v>67985840</v>
      </c>
      <c r="D3519" s="80" t="s">
        <v>3678</v>
      </c>
      <c r="E3519" s="81" t="s">
        <v>3678</v>
      </c>
      <c r="F3519" s="82">
        <v>191976468</v>
      </c>
      <c r="G3519" s="83" t="s">
        <v>67</v>
      </c>
      <c r="H3519" s="80" t="s">
        <v>52</v>
      </c>
      <c r="I3519" s="80" t="s">
        <v>11736</v>
      </c>
      <c r="J3519" s="80" t="s">
        <v>11737</v>
      </c>
      <c r="K3519" s="80" t="s">
        <v>80</v>
      </c>
      <c r="L3519" s="80" t="s">
        <v>700</v>
      </c>
      <c r="M3519" s="81" t="s">
        <v>701</v>
      </c>
      <c r="N3519" s="32" t="s">
        <v>10618</v>
      </c>
      <c r="O3519" s="33">
        <v>2</v>
      </c>
      <c r="P3519" s="3">
        <f t="shared" si="325"/>
        <v>0</v>
      </c>
      <c r="Q3519" s="3">
        <f t="shared" si="326"/>
        <v>1</v>
      </c>
      <c r="R3519" s="3">
        <f t="shared" si="327"/>
        <v>0</v>
      </c>
      <c r="S3519" s="3">
        <f t="shared" si="328"/>
        <v>0</v>
      </c>
      <c r="T3519" s="3">
        <f t="shared" si="329"/>
        <v>0</v>
      </c>
      <c r="U3519" s="3">
        <f t="shared" si="330"/>
        <v>0</v>
      </c>
    </row>
    <row r="3520" spans="1:21" ht="12.75" customHeight="1" x14ac:dyDescent="0.2">
      <c r="A3520" s="82" t="s">
        <v>155</v>
      </c>
      <c r="B3520" s="81" t="s">
        <v>155</v>
      </c>
      <c r="C3520" s="47">
        <v>67985840</v>
      </c>
      <c r="D3520" s="80" t="s">
        <v>3678</v>
      </c>
      <c r="E3520" s="81" t="s">
        <v>3678</v>
      </c>
      <c r="F3520" s="82">
        <v>192086610</v>
      </c>
      <c r="G3520" s="83" t="s">
        <v>105</v>
      </c>
      <c r="H3520" s="80" t="s">
        <v>52</v>
      </c>
      <c r="I3520" s="80" t="s">
        <v>13887</v>
      </c>
      <c r="J3520" s="80" t="s">
        <v>13888</v>
      </c>
      <c r="K3520" s="80" t="s">
        <v>80</v>
      </c>
      <c r="L3520" s="80" t="s">
        <v>700</v>
      </c>
      <c r="M3520" s="81" t="s">
        <v>705</v>
      </c>
      <c r="N3520" s="32" t="s">
        <v>10618</v>
      </c>
      <c r="O3520" s="33">
        <v>2</v>
      </c>
      <c r="P3520" s="3">
        <f t="shared" si="325"/>
        <v>0</v>
      </c>
      <c r="Q3520" s="3">
        <f t="shared" si="326"/>
        <v>1</v>
      </c>
      <c r="R3520" s="3">
        <f t="shared" si="327"/>
        <v>0</v>
      </c>
      <c r="S3520" s="3">
        <f t="shared" si="328"/>
        <v>0</v>
      </c>
      <c r="T3520" s="3">
        <f t="shared" si="329"/>
        <v>0</v>
      </c>
      <c r="U3520" s="3">
        <f t="shared" si="330"/>
        <v>0</v>
      </c>
    </row>
    <row r="3521" spans="1:21" ht="12.75" customHeight="1" x14ac:dyDescent="0.2">
      <c r="A3521" s="82" t="s">
        <v>155</v>
      </c>
      <c r="B3521" s="81" t="s">
        <v>155</v>
      </c>
      <c r="C3521" s="47">
        <v>67985840</v>
      </c>
      <c r="D3521" s="80" t="s">
        <v>3678</v>
      </c>
      <c r="E3521" s="81" t="s">
        <v>3678</v>
      </c>
      <c r="F3521" s="82">
        <v>192095886</v>
      </c>
      <c r="G3521" s="83" t="s">
        <v>105</v>
      </c>
      <c r="H3521" s="80" t="s">
        <v>52</v>
      </c>
      <c r="I3521" s="80" t="s">
        <v>14260</v>
      </c>
      <c r="J3521" s="80" t="s">
        <v>14261</v>
      </c>
      <c r="K3521" s="80" t="s">
        <v>80</v>
      </c>
      <c r="L3521" s="80" t="s">
        <v>700</v>
      </c>
      <c r="M3521" s="81" t="s">
        <v>705</v>
      </c>
      <c r="N3521" s="32" t="s">
        <v>10618</v>
      </c>
      <c r="O3521" s="33">
        <v>1</v>
      </c>
      <c r="P3521" s="3">
        <f t="shared" si="325"/>
        <v>1</v>
      </c>
      <c r="Q3521" s="3">
        <f t="shared" si="326"/>
        <v>0</v>
      </c>
      <c r="R3521" s="3">
        <f t="shared" si="327"/>
        <v>0</v>
      </c>
      <c r="S3521" s="3">
        <f t="shared" si="328"/>
        <v>0</v>
      </c>
      <c r="T3521" s="3">
        <f t="shared" si="329"/>
        <v>0</v>
      </c>
      <c r="U3521" s="3">
        <f t="shared" si="330"/>
        <v>0</v>
      </c>
    </row>
    <row r="3522" spans="1:21" ht="12.75" customHeight="1" x14ac:dyDescent="0.2">
      <c r="A3522" s="82" t="s">
        <v>155</v>
      </c>
      <c r="B3522" s="81" t="s">
        <v>155</v>
      </c>
      <c r="C3522" s="47">
        <v>67985840</v>
      </c>
      <c r="D3522" s="80" t="s">
        <v>3678</v>
      </c>
      <c r="E3522" s="81" t="s">
        <v>3678</v>
      </c>
      <c r="F3522" s="82">
        <v>192137012</v>
      </c>
      <c r="G3522" s="83" t="s">
        <v>67</v>
      </c>
      <c r="H3522" s="80" t="s">
        <v>52</v>
      </c>
      <c r="I3522" s="80" t="s">
        <v>15317</v>
      </c>
      <c r="J3522" s="80" t="s">
        <v>15318</v>
      </c>
      <c r="K3522" s="80" t="s">
        <v>80</v>
      </c>
      <c r="L3522" s="80" t="s">
        <v>700</v>
      </c>
      <c r="M3522" s="81" t="s">
        <v>701</v>
      </c>
      <c r="N3522" s="32" t="s">
        <v>10618</v>
      </c>
      <c r="O3522" s="33">
        <v>2</v>
      </c>
      <c r="P3522" s="3">
        <f t="shared" si="325"/>
        <v>0</v>
      </c>
      <c r="Q3522" s="3">
        <f t="shared" si="326"/>
        <v>1</v>
      </c>
      <c r="R3522" s="3">
        <f t="shared" si="327"/>
        <v>0</v>
      </c>
      <c r="S3522" s="3">
        <f t="shared" si="328"/>
        <v>0</v>
      </c>
      <c r="T3522" s="3">
        <f t="shared" si="329"/>
        <v>0</v>
      </c>
      <c r="U3522" s="3">
        <f t="shared" si="330"/>
        <v>0</v>
      </c>
    </row>
    <row r="3523" spans="1:21" ht="12.75" customHeight="1" x14ac:dyDescent="0.2">
      <c r="A3523" s="82" t="s">
        <v>155</v>
      </c>
      <c r="B3523" s="81" t="s">
        <v>155</v>
      </c>
      <c r="C3523" s="47">
        <v>67985840</v>
      </c>
      <c r="D3523" s="80" t="s">
        <v>3678</v>
      </c>
      <c r="E3523" s="81" t="s">
        <v>3678</v>
      </c>
      <c r="F3523" s="82">
        <v>192086644</v>
      </c>
      <c r="G3523" s="83" t="s">
        <v>105</v>
      </c>
      <c r="H3523" s="80" t="s">
        <v>52</v>
      </c>
      <c r="I3523" s="80" t="s">
        <v>15989</v>
      </c>
      <c r="J3523" s="80" t="s">
        <v>15990</v>
      </c>
      <c r="K3523" s="80" t="s">
        <v>80</v>
      </c>
      <c r="L3523" s="80" t="s">
        <v>700</v>
      </c>
      <c r="M3523" s="81" t="s">
        <v>705</v>
      </c>
      <c r="N3523" s="47" t="s">
        <v>15353</v>
      </c>
      <c r="O3523" s="33">
        <v>1</v>
      </c>
      <c r="P3523" s="3">
        <f t="shared" si="325"/>
        <v>1</v>
      </c>
      <c r="Q3523" s="3">
        <f t="shared" si="326"/>
        <v>0</v>
      </c>
      <c r="R3523" s="3">
        <f t="shared" si="327"/>
        <v>0</v>
      </c>
      <c r="S3523" s="3">
        <f t="shared" si="328"/>
        <v>0</v>
      </c>
      <c r="T3523" s="3">
        <f t="shared" si="329"/>
        <v>0</v>
      </c>
      <c r="U3523" s="3">
        <f t="shared" si="330"/>
        <v>0</v>
      </c>
    </row>
    <row r="3524" spans="1:21" ht="12.75" customHeight="1" x14ac:dyDescent="0.2">
      <c r="A3524" s="82" t="s">
        <v>155</v>
      </c>
      <c r="B3524" s="81" t="s">
        <v>155</v>
      </c>
      <c r="C3524" s="47">
        <v>67985840</v>
      </c>
      <c r="D3524" s="80" t="s">
        <v>3678</v>
      </c>
      <c r="E3524" s="81" t="s">
        <v>3678</v>
      </c>
      <c r="F3524" s="82">
        <v>192163090</v>
      </c>
      <c r="G3524" s="83" t="s">
        <v>67</v>
      </c>
      <c r="H3524" s="80" t="s">
        <v>52</v>
      </c>
      <c r="I3524" s="80" t="s">
        <v>15991</v>
      </c>
      <c r="J3524" s="80" t="s">
        <v>15992</v>
      </c>
      <c r="K3524" s="80" t="s">
        <v>80</v>
      </c>
      <c r="L3524" s="80" t="s">
        <v>700</v>
      </c>
      <c r="M3524" s="81" t="s">
        <v>705</v>
      </c>
      <c r="N3524" s="47" t="s">
        <v>15353</v>
      </c>
      <c r="O3524" s="33">
        <v>3</v>
      </c>
      <c r="P3524" s="3">
        <f t="shared" si="325"/>
        <v>0</v>
      </c>
      <c r="Q3524" s="3">
        <f t="shared" si="326"/>
        <v>0</v>
      </c>
      <c r="R3524" s="3">
        <f t="shared" si="327"/>
        <v>1</v>
      </c>
      <c r="S3524" s="3">
        <f t="shared" si="328"/>
        <v>0</v>
      </c>
      <c r="T3524" s="3">
        <f t="shared" si="329"/>
        <v>0</v>
      </c>
      <c r="U3524" s="3">
        <f t="shared" si="330"/>
        <v>0</v>
      </c>
    </row>
    <row r="3525" spans="1:21" ht="12.75" customHeight="1" x14ac:dyDescent="0.2">
      <c r="A3525" s="82" t="s">
        <v>155</v>
      </c>
      <c r="B3525" s="81" t="s">
        <v>155</v>
      </c>
      <c r="C3525" s="47">
        <v>67985840</v>
      </c>
      <c r="D3525" s="80" t="s">
        <v>3678</v>
      </c>
      <c r="E3525" s="81" t="s">
        <v>3678</v>
      </c>
      <c r="F3525" s="82">
        <v>192163203</v>
      </c>
      <c r="G3525" s="83" t="s">
        <v>67</v>
      </c>
      <c r="H3525" s="80" t="s">
        <v>52</v>
      </c>
      <c r="I3525" s="80" t="s">
        <v>15993</v>
      </c>
      <c r="J3525" s="80" t="s">
        <v>15994</v>
      </c>
      <c r="K3525" s="80" t="s">
        <v>80</v>
      </c>
      <c r="L3525" s="80" t="s">
        <v>700</v>
      </c>
      <c r="M3525" s="81" t="s">
        <v>705</v>
      </c>
      <c r="N3525" s="47" t="s">
        <v>15353</v>
      </c>
      <c r="O3525" s="33">
        <v>2</v>
      </c>
      <c r="P3525" s="3">
        <f t="shared" ref="P3525:P3588" si="331">IF(O3525=1,1,0)</f>
        <v>0</v>
      </c>
      <c r="Q3525" s="3">
        <f t="shared" ref="Q3525:Q3588" si="332">IF(O3525=2,1,0)</f>
        <v>1</v>
      </c>
      <c r="R3525" s="3">
        <f t="shared" ref="R3525:R3588" si="333">IF(O3525=3,1,0)</f>
        <v>0</v>
      </c>
      <c r="S3525" s="3">
        <f t="shared" ref="S3525:S3588" si="334">IF(O3525=4,1,0)</f>
        <v>0</v>
      </c>
      <c r="T3525" s="3">
        <f t="shared" ref="T3525:T3588" si="335">IF(O3525=5,1,0)</f>
        <v>0</v>
      </c>
      <c r="U3525" s="3">
        <f t="shared" ref="U3525:U3588" si="336">IF(O3525="Bez finální známky, nebyl získán potřebný počet posudků",1,IF(O3525="N (nehodnoceno)",1,0))</f>
        <v>0</v>
      </c>
    </row>
    <row r="3526" spans="1:21" ht="12.75" customHeight="1" x14ac:dyDescent="0.2">
      <c r="A3526" s="82" t="s">
        <v>155</v>
      </c>
      <c r="B3526" s="81" t="s">
        <v>155</v>
      </c>
      <c r="C3526" s="47">
        <v>67985840</v>
      </c>
      <c r="D3526" s="80" t="s">
        <v>3678</v>
      </c>
      <c r="E3526" s="81" t="s">
        <v>3678</v>
      </c>
      <c r="F3526" s="82">
        <v>192163102</v>
      </c>
      <c r="G3526" s="83" t="s">
        <v>67</v>
      </c>
      <c r="H3526" s="80" t="s">
        <v>52</v>
      </c>
      <c r="I3526" s="80" t="s">
        <v>15995</v>
      </c>
      <c r="J3526" s="80" t="s">
        <v>15996</v>
      </c>
      <c r="K3526" s="80" t="s">
        <v>80</v>
      </c>
      <c r="L3526" s="80" t="s">
        <v>700</v>
      </c>
      <c r="M3526" s="81" t="s">
        <v>705</v>
      </c>
      <c r="N3526" s="47" t="s">
        <v>15353</v>
      </c>
      <c r="O3526" s="33">
        <v>1</v>
      </c>
      <c r="P3526" s="3">
        <f t="shared" si="331"/>
        <v>1</v>
      </c>
      <c r="Q3526" s="3">
        <f t="shared" si="332"/>
        <v>0</v>
      </c>
      <c r="R3526" s="3">
        <f t="shared" si="333"/>
        <v>0</v>
      </c>
      <c r="S3526" s="3">
        <f t="shared" si="334"/>
        <v>0</v>
      </c>
      <c r="T3526" s="3">
        <f t="shared" si="335"/>
        <v>0</v>
      </c>
      <c r="U3526" s="3">
        <f t="shared" si="336"/>
        <v>0</v>
      </c>
    </row>
    <row r="3527" spans="1:21" ht="12.75" customHeight="1" x14ac:dyDescent="0.2">
      <c r="A3527" s="82" t="s">
        <v>155</v>
      </c>
      <c r="B3527" s="81" t="s">
        <v>155</v>
      </c>
      <c r="C3527" s="47">
        <v>67985840</v>
      </c>
      <c r="D3527" s="80" t="s">
        <v>3678</v>
      </c>
      <c r="E3527" s="81" t="s">
        <v>3678</v>
      </c>
      <c r="F3527" s="82">
        <v>192163207</v>
      </c>
      <c r="G3527" s="83" t="s">
        <v>67</v>
      </c>
      <c r="H3527" s="80" t="s">
        <v>52</v>
      </c>
      <c r="I3527" s="80" t="s">
        <v>16004</v>
      </c>
      <c r="J3527" s="80" t="s">
        <v>16005</v>
      </c>
      <c r="K3527" s="80" t="s">
        <v>80</v>
      </c>
      <c r="L3527" s="80" t="s">
        <v>700</v>
      </c>
      <c r="M3527" s="81" t="s">
        <v>705</v>
      </c>
      <c r="N3527" s="47" t="s">
        <v>15353</v>
      </c>
      <c r="O3527" s="33">
        <v>2</v>
      </c>
      <c r="P3527" s="3">
        <f t="shared" si="331"/>
        <v>0</v>
      </c>
      <c r="Q3527" s="3">
        <f t="shared" si="332"/>
        <v>1</v>
      </c>
      <c r="R3527" s="3">
        <f t="shared" si="333"/>
        <v>0</v>
      </c>
      <c r="S3527" s="3">
        <f t="shared" si="334"/>
        <v>0</v>
      </c>
      <c r="T3527" s="3">
        <f t="shared" si="335"/>
        <v>0</v>
      </c>
      <c r="U3527" s="3">
        <f t="shared" si="336"/>
        <v>0</v>
      </c>
    </row>
    <row r="3528" spans="1:21" ht="12.75" customHeight="1" x14ac:dyDescent="0.2">
      <c r="A3528" s="82" t="s">
        <v>155</v>
      </c>
      <c r="B3528" s="81" t="s">
        <v>155</v>
      </c>
      <c r="C3528" s="47">
        <v>67985840</v>
      </c>
      <c r="D3528" s="80" t="s">
        <v>3678</v>
      </c>
      <c r="E3528" s="81" t="s">
        <v>3678</v>
      </c>
      <c r="F3528" s="82">
        <v>192163196</v>
      </c>
      <c r="G3528" s="83" t="s">
        <v>67</v>
      </c>
      <c r="H3528" s="80" t="s">
        <v>52</v>
      </c>
      <c r="I3528" s="80" t="s">
        <v>16006</v>
      </c>
      <c r="J3528" s="80" t="s">
        <v>16007</v>
      </c>
      <c r="K3528" s="80" t="s">
        <v>80</v>
      </c>
      <c r="L3528" s="80" t="s">
        <v>700</v>
      </c>
      <c r="M3528" s="81" t="s">
        <v>705</v>
      </c>
      <c r="N3528" s="47" t="s">
        <v>15353</v>
      </c>
      <c r="O3528" s="33">
        <v>1</v>
      </c>
      <c r="P3528" s="3">
        <f t="shared" si="331"/>
        <v>1</v>
      </c>
      <c r="Q3528" s="3">
        <f t="shared" si="332"/>
        <v>0</v>
      </c>
      <c r="R3528" s="3">
        <f t="shared" si="333"/>
        <v>0</v>
      </c>
      <c r="S3528" s="3">
        <f t="shared" si="334"/>
        <v>0</v>
      </c>
      <c r="T3528" s="3">
        <f t="shared" si="335"/>
        <v>0</v>
      </c>
      <c r="U3528" s="3">
        <f t="shared" si="336"/>
        <v>0</v>
      </c>
    </row>
    <row r="3529" spans="1:21" ht="12.75" customHeight="1" x14ac:dyDescent="0.2">
      <c r="A3529" s="82" t="s">
        <v>155</v>
      </c>
      <c r="B3529" s="81" t="s">
        <v>155</v>
      </c>
      <c r="C3529" s="47">
        <v>67985840</v>
      </c>
      <c r="D3529" s="80" t="s">
        <v>3678</v>
      </c>
      <c r="E3529" s="81" t="s">
        <v>3678</v>
      </c>
      <c r="F3529" s="82">
        <v>192163078</v>
      </c>
      <c r="G3529" s="83" t="s">
        <v>105</v>
      </c>
      <c r="H3529" s="80" t="s">
        <v>52</v>
      </c>
      <c r="I3529" s="80" t="s">
        <v>16008</v>
      </c>
      <c r="J3529" s="80" t="s">
        <v>16009</v>
      </c>
      <c r="K3529" s="80" t="s">
        <v>80</v>
      </c>
      <c r="L3529" s="80" t="s">
        <v>700</v>
      </c>
      <c r="M3529" s="81" t="s">
        <v>705</v>
      </c>
      <c r="N3529" s="47" t="s">
        <v>15353</v>
      </c>
      <c r="O3529" s="33">
        <v>2</v>
      </c>
      <c r="P3529" s="3">
        <f t="shared" si="331"/>
        <v>0</v>
      </c>
      <c r="Q3529" s="3">
        <f t="shared" si="332"/>
        <v>1</v>
      </c>
      <c r="R3529" s="3">
        <f t="shared" si="333"/>
        <v>0</v>
      </c>
      <c r="S3529" s="3">
        <f t="shared" si="334"/>
        <v>0</v>
      </c>
      <c r="T3529" s="3">
        <f t="shared" si="335"/>
        <v>0</v>
      </c>
      <c r="U3529" s="3">
        <f t="shared" si="336"/>
        <v>0</v>
      </c>
    </row>
    <row r="3530" spans="1:21" ht="12.75" customHeight="1" x14ac:dyDescent="0.2">
      <c r="A3530" s="15" t="s">
        <v>25</v>
      </c>
      <c r="B3530" s="16" t="s">
        <v>375</v>
      </c>
      <c r="C3530" s="44">
        <v>25870807</v>
      </c>
      <c r="D3530" s="9" t="s">
        <v>3687</v>
      </c>
      <c r="E3530" s="10" t="s">
        <v>3687</v>
      </c>
      <c r="F3530" s="17">
        <v>191861148</v>
      </c>
      <c r="G3530" s="12" t="s">
        <v>67</v>
      </c>
      <c r="H3530" s="9" t="s">
        <v>29</v>
      </c>
      <c r="I3530" s="9" t="s">
        <v>3697</v>
      </c>
      <c r="J3530" s="9" t="s">
        <v>3698</v>
      </c>
      <c r="K3530" s="6" t="s">
        <v>315</v>
      </c>
      <c r="L3530" s="6" t="s">
        <v>387</v>
      </c>
      <c r="M3530" s="10">
        <v>20501</v>
      </c>
      <c r="N3530" s="11" t="s">
        <v>43</v>
      </c>
      <c r="O3530" s="13">
        <v>5</v>
      </c>
      <c r="P3530" s="3">
        <f t="shared" si="331"/>
        <v>0</v>
      </c>
      <c r="Q3530" s="3">
        <f t="shared" si="332"/>
        <v>0</v>
      </c>
      <c r="R3530" s="3">
        <f t="shared" si="333"/>
        <v>0</v>
      </c>
      <c r="S3530" s="3">
        <f t="shared" si="334"/>
        <v>0</v>
      </c>
      <c r="T3530" s="3">
        <f t="shared" si="335"/>
        <v>1</v>
      </c>
      <c r="U3530" s="3">
        <f t="shared" si="336"/>
        <v>0</v>
      </c>
    </row>
    <row r="3531" spans="1:21" ht="12.75" customHeight="1" x14ac:dyDescent="0.2">
      <c r="A3531" s="15" t="s">
        <v>25</v>
      </c>
      <c r="B3531" s="16" t="s">
        <v>375</v>
      </c>
      <c r="C3531" s="44">
        <v>25870807</v>
      </c>
      <c r="D3531" s="9" t="s">
        <v>3687</v>
      </c>
      <c r="E3531" s="10" t="s">
        <v>3687</v>
      </c>
      <c r="F3531" s="17">
        <v>191861151</v>
      </c>
      <c r="G3531" s="12" t="s">
        <v>64</v>
      </c>
      <c r="H3531" s="9" t="s">
        <v>29</v>
      </c>
      <c r="I3531" s="9" t="s">
        <v>3699</v>
      </c>
      <c r="J3531" s="9" t="s">
        <v>3700</v>
      </c>
      <c r="K3531" s="6" t="s">
        <v>315</v>
      </c>
      <c r="L3531" s="6" t="s">
        <v>387</v>
      </c>
      <c r="M3531" s="10">
        <v>20501</v>
      </c>
      <c r="N3531" s="11" t="s">
        <v>43</v>
      </c>
      <c r="O3531" s="13">
        <v>5</v>
      </c>
      <c r="P3531" s="3">
        <f t="shared" si="331"/>
        <v>0</v>
      </c>
      <c r="Q3531" s="3">
        <f t="shared" si="332"/>
        <v>0</v>
      </c>
      <c r="R3531" s="3">
        <f t="shared" si="333"/>
        <v>0</v>
      </c>
      <c r="S3531" s="3">
        <f t="shared" si="334"/>
        <v>0</v>
      </c>
      <c r="T3531" s="3">
        <f t="shared" si="335"/>
        <v>1</v>
      </c>
      <c r="U3531" s="3">
        <f t="shared" si="336"/>
        <v>0</v>
      </c>
    </row>
    <row r="3532" spans="1:21" ht="12.75" customHeight="1" x14ac:dyDescent="0.2">
      <c r="A3532" s="15" t="s">
        <v>25</v>
      </c>
      <c r="B3532" s="16" t="s">
        <v>375</v>
      </c>
      <c r="C3532" s="44">
        <v>25870807</v>
      </c>
      <c r="D3532" s="9" t="s">
        <v>3687</v>
      </c>
      <c r="E3532" s="10" t="s">
        <v>3687</v>
      </c>
      <c r="F3532" s="17">
        <v>191861152</v>
      </c>
      <c r="G3532" s="12" t="s">
        <v>64</v>
      </c>
      <c r="H3532" s="9" t="s">
        <v>29</v>
      </c>
      <c r="I3532" s="9" t="s">
        <v>3695</v>
      </c>
      <c r="J3532" s="9" t="s">
        <v>3701</v>
      </c>
      <c r="K3532" s="6" t="s">
        <v>315</v>
      </c>
      <c r="L3532" s="6" t="s">
        <v>387</v>
      </c>
      <c r="M3532" s="10">
        <v>20501</v>
      </c>
      <c r="N3532" s="11" t="s">
        <v>43</v>
      </c>
      <c r="O3532" s="13">
        <v>5</v>
      </c>
      <c r="P3532" s="3">
        <f t="shared" si="331"/>
        <v>0</v>
      </c>
      <c r="Q3532" s="3">
        <f t="shared" si="332"/>
        <v>0</v>
      </c>
      <c r="R3532" s="3">
        <f t="shared" si="333"/>
        <v>0</v>
      </c>
      <c r="S3532" s="3">
        <f t="shared" si="334"/>
        <v>0</v>
      </c>
      <c r="T3532" s="3">
        <f t="shared" si="335"/>
        <v>1</v>
      </c>
      <c r="U3532" s="3">
        <f t="shared" si="336"/>
        <v>0</v>
      </c>
    </row>
    <row r="3533" spans="1:21" ht="12.75" customHeight="1" x14ac:dyDescent="0.2">
      <c r="A3533" s="15" t="s">
        <v>25</v>
      </c>
      <c r="B3533" s="16" t="s">
        <v>375</v>
      </c>
      <c r="C3533" s="44">
        <v>25870807</v>
      </c>
      <c r="D3533" s="9" t="s">
        <v>3687</v>
      </c>
      <c r="E3533" s="10" t="s">
        <v>3687</v>
      </c>
      <c r="F3533" s="17">
        <v>191861167</v>
      </c>
      <c r="G3533" s="12" t="s">
        <v>67</v>
      </c>
      <c r="H3533" s="9" t="s">
        <v>29</v>
      </c>
      <c r="I3533" s="9" t="s">
        <v>3702</v>
      </c>
      <c r="J3533" s="9" t="s">
        <v>3703</v>
      </c>
      <c r="K3533" s="6" t="s">
        <v>315</v>
      </c>
      <c r="L3533" s="6" t="s">
        <v>387</v>
      </c>
      <c r="M3533" s="10">
        <v>20501</v>
      </c>
      <c r="N3533" s="11" t="s">
        <v>43</v>
      </c>
      <c r="O3533" s="13">
        <v>4</v>
      </c>
      <c r="P3533" s="3">
        <f t="shared" si="331"/>
        <v>0</v>
      </c>
      <c r="Q3533" s="3">
        <f t="shared" si="332"/>
        <v>0</v>
      </c>
      <c r="R3533" s="3">
        <f t="shared" si="333"/>
        <v>0</v>
      </c>
      <c r="S3533" s="3">
        <f t="shared" si="334"/>
        <v>1</v>
      </c>
      <c r="T3533" s="3">
        <f t="shared" si="335"/>
        <v>0</v>
      </c>
      <c r="U3533" s="3">
        <f t="shared" si="336"/>
        <v>0</v>
      </c>
    </row>
    <row r="3534" spans="1:21" ht="12.75" customHeight="1" x14ac:dyDescent="0.2">
      <c r="A3534" s="15" t="s">
        <v>25</v>
      </c>
      <c r="B3534" s="16" t="s">
        <v>375</v>
      </c>
      <c r="C3534" s="44">
        <v>25870807</v>
      </c>
      <c r="D3534" s="9" t="s">
        <v>3687</v>
      </c>
      <c r="E3534" s="10" t="s">
        <v>3687</v>
      </c>
      <c r="F3534" s="17">
        <v>191861171</v>
      </c>
      <c r="G3534" s="12" t="s">
        <v>64</v>
      </c>
      <c r="H3534" s="9" t="s">
        <v>29</v>
      </c>
      <c r="I3534" s="9" t="s">
        <v>3704</v>
      </c>
      <c r="J3534" s="9" t="s">
        <v>3705</v>
      </c>
      <c r="K3534" s="6" t="s">
        <v>315</v>
      </c>
      <c r="L3534" s="6" t="s">
        <v>387</v>
      </c>
      <c r="M3534" s="10">
        <v>20501</v>
      </c>
      <c r="N3534" s="11" t="s">
        <v>43</v>
      </c>
      <c r="O3534" s="13">
        <v>5</v>
      </c>
      <c r="P3534" s="3">
        <f t="shared" si="331"/>
        <v>0</v>
      </c>
      <c r="Q3534" s="3">
        <f t="shared" si="332"/>
        <v>0</v>
      </c>
      <c r="R3534" s="3">
        <f t="shared" si="333"/>
        <v>0</v>
      </c>
      <c r="S3534" s="3">
        <f t="shared" si="334"/>
        <v>0</v>
      </c>
      <c r="T3534" s="3">
        <f t="shared" si="335"/>
        <v>1</v>
      </c>
      <c r="U3534" s="3">
        <f t="shared" si="336"/>
        <v>0</v>
      </c>
    </row>
    <row r="3535" spans="1:21" ht="12.75" customHeight="1" x14ac:dyDescent="0.2">
      <c r="A3535" s="15" t="s">
        <v>25</v>
      </c>
      <c r="B3535" s="16" t="s">
        <v>375</v>
      </c>
      <c r="C3535" s="44">
        <v>25870807</v>
      </c>
      <c r="D3535" s="9" t="s">
        <v>3687</v>
      </c>
      <c r="E3535" s="10" t="s">
        <v>3687</v>
      </c>
      <c r="F3535" s="17">
        <v>191901443</v>
      </c>
      <c r="G3535" s="12" t="s">
        <v>67</v>
      </c>
      <c r="H3535" s="9" t="s">
        <v>29</v>
      </c>
      <c r="I3535" s="9" t="s">
        <v>3704</v>
      </c>
      <c r="J3535" s="9" t="s">
        <v>3706</v>
      </c>
      <c r="K3535" s="6" t="s">
        <v>315</v>
      </c>
      <c r="L3535" s="6" t="s">
        <v>387</v>
      </c>
      <c r="M3535" s="10">
        <v>20501</v>
      </c>
      <c r="N3535" s="11" t="s">
        <v>43</v>
      </c>
      <c r="O3535" s="13">
        <v>5</v>
      </c>
      <c r="P3535" s="3">
        <f t="shared" si="331"/>
        <v>0</v>
      </c>
      <c r="Q3535" s="3">
        <f t="shared" si="332"/>
        <v>0</v>
      </c>
      <c r="R3535" s="3">
        <f t="shared" si="333"/>
        <v>0</v>
      </c>
      <c r="S3535" s="3">
        <f t="shared" si="334"/>
        <v>0</v>
      </c>
      <c r="T3535" s="3">
        <f t="shared" si="335"/>
        <v>1</v>
      </c>
      <c r="U3535" s="3">
        <f t="shared" si="336"/>
        <v>0</v>
      </c>
    </row>
    <row r="3536" spans="1:21" ht="12.75" customHeight="1" x14ac:dyDescent="0.2">
      <c r="A3536" s="15" t="s">
        <v>25</v>
      </c>
      <c r="B3536" s="16" t="s">
        <v>375</v>
      </c>
      <c r="C3536" s="8">
        <v>25870807</v>
      </c>
      <c r="D3536" s="6" t="s">
        <v>3687</v>
      </c>
      <c r="E3536" s="16" t="s">
        <v>3687</v>
      </c>
      <c r="F3536" s="15">
        <v>191961657</v>
      </c>
      <c r="G3536" s="5" t="s">
        <v>249</v>
      </c>
      <c r="H3536" s="6" t="s">
        <v>29</v>
      </c>
      <c r="I3536" s="6" t="s">
        <v>3688</v>
      </c>
      <c r="J3536" s="6" t="s">
        <v>3689</v>
      </c>
      <c r="K3536" s="6" t="s">
        <v>315</v>
      </c>
      <c r="L3536" s="6" t="s">
        <v>387</v>
      </c>
      <c r="M3536" s="16" t="s">
        <v>445</v>
      </c>
      <c r="N3536" s="8" t="s">
        <v>35</v>
      </c>
      <c r="O3536" s="7">
        <v>4</v>
      </c>
      <c r="P3536" s="3">
        <f t="shared" si="331"/>
        <v>0</v>
      </c>
      <c r="Q3536" s="3">
        <f t="shared" si="332"/>
        <v>0</v>
      </c>
      <c r="R3536" s="3">
        <f t="shared" si="333"/>
        <v>0</v>
      </c>
      <c r="S3536" s="3">
        <f t="shared" si="334"/>
        <v>1</v>
      </c>
      <c r="T3536" s="3">
        <f t="shared" si="335"/>
        <v>0</v>
      </c>
      <c r="U3536" s="3">
        <f t="shared" si="336"/>
        <v>0</v>
      </c>
    </row>
    <row r="3537" spans="1:21" ht="12.75" customHeight="1" x14ac:dyDescent="0.2">
      <c r="A3537" s="15" t="s">
        <v>25</v>
      </c>
      <c r="B3537" s="16" t="s">
        <v>375</v>
      </c>
      <c r="C3537" s="8">
        <v>25870807</v>
      </c>
      <c r="D3537" s="6" t="s">
        <v>3687</v>
      </c>
      <c r="E3537" s="16" t="s">
        <v>3687</v>
      </c>
      <c r="F3537" s="15">
        <v>191962389</v>
      </c>
      <c r="G3537" s="5" t="s">
        <v>28</v>
      </c>
      <c r="H3537" s="6" t="s">
        <v>29</v>
      </c>
      <c r="I3537" s="6" t="s">
        <v>3690</v>
      </c>
      <c r="J3537" s="6" t="s">
        <v>3691</v>
      </c>
      <c r="K3537" s="6" t="s">
        <v>315</v>
      </c>
      <c r="L3537" s="6" t="s">
        <v>387</v>
      </c>
      <c r="M3537" s="16" t="s">
        <v>445</v>
      </c>
      <c r="N3537" s="8" t="s">
        <v>35</v>
      </c>
      <c r="O3537" s="7">
        <v>4</v>
      </c>
      <c r="P3537" s="3">
        <f t="shared" si="331"/>
        <v>0</v>
      </c>
      <c r="Q3537" s="3">
        <f t="shared" si="332"/>
        <v>0</v>
      </c>
      <c r="R3537" s="3">
        <f t="shared" si="333"/>
        <v>0</v>
      </c>
      <c r="S3537" s="3">
        <f t="shared" si="334"/>
        <v>1</v>
      </c>
      <c r="T3537" s="3">
        <f t="shared" si="335"/>
        <v>0</v>
      </c>
      <c r="U3537" s="3">
        <f t="shared" si="336"/>
        <v>0</v>
      </c>
    </row>
    <row r="3538" spans="1:21" ht="12.75" customHeight="1" x14ac:dyDescent="0.2">
      <c r="A3538" s="15" t="s">
        <v>25</v>
      </c>
      <c r="B3538" s="16" t="s">
        <v>375</v>
      </c>
      <c r="C3538" s="8">
        <v>25870807</v>
      </c>
      <c r="D3538" s="6" t="s">
        <v>3687</v>
      </c>
      <c r="E3538" s="16" t="s">
        <v>3687</v>
      </c>
      <c r="F3538" s="15">
        <v>191961659</v>
      </c>
      <c r="G3538" s="5" t="s">
        <v>64</v>
      </c>
      <c r="H3538" s="6" t="s">
        <v>29</v>
      </c>
      <c r="I3538" s="6" t="s">
        <v>3688</v>
      </c>
      <c r="J3538" s="6" t="s">
        <v>3692</v>
      </c>
      <c r="K3538" s="6" t="s">
        <v>315</v>
      </c>
      <c r="L3538" s="6" t="s">
        <v>387</v>
      </c>
      <c r="M3538" s="16" t="s">
        <v>445</v>
      </c>
      <c r="N3538" s="8" t="s">
        <v>35</v>
      </c>
      <c r="O3538" s="7">
        <v>5</v>
      </c>
      <c r="P3538" s="3">
        <f t="shared" si="331"/>
        <v>0</v>
      </c>
      <c r="Q3538" s="3">
        <f t="shared" si="332"/>
        <v>0</v>
      </c>
      <c r="R3538" s="3">
        <f t="shared" si="333"/>
        <v>0</v>
      </c>
      <c r="S3538" s="3">
        <f t="shared" si="334"/>
        <v>0</v>
      </c>
      <c r="T3538" s="3">
        <f t="shared" si="335"/>
        <v>1</v>
      </c>
      <c r="U3538" s="3">
        <f t="shared" si="336"/>
        <v>0</v>
      </c>
    </row>
    <row r="3539" spans="1:21" ht="12.75" customHeight="1" x14ac:dyDescent="0.2">
      <c r="A3539" s="15" t="s">
        <v>25</v>
      </c>
      <c r="B3539" s="16" t="s">
        <v>375</v>
      </c>
      <c r="C3539" s="8">
        <v>25870807</v>
      </c>
      <c r="D3539" s="6" t="s">
        <v>3687</v>
      </c>
      <c r="E3539" s="16" t="s">
        <v>3687</v>
      </c>
      <c r="F3539" s="15">
        <v>191961677</v>
      </c>
      <c r="G3539" s="5" t="s">
        <v>122</v>
      </c>
      <c r="H3539" s="6" t="s">
        <v>29</v>
      </c>
      <c r="I3539" s="6" t="s">
        <v>3693</v>
      </c>
      <c r="J3539" s="6" t="s">
        <v>3694</v>
      </c>
      <c r="K3539" s="6" t="s">
        <v>315</v>
      </c>
      <c r="L3539" s="6" t="s">
        <v>387</v>
      </c>
      <c r="M3539" s="16" t="s">
        <v>445</v>
      </c>
      <c r="N3539" s="8" t="s">
        <v>35</v>
      </c>
      <c r="O3539" s="7">
        <v>5</v>
      </c>
      <c r="P3539" s="3">
        <f t="shared" si="331"/>
        <v>0</v>
      </c>
      <c r="Q3539" s="3">
        <f t="shared" si="332"/>
        <v>0</v>
      </c>
      <c r="R3539" s="3">
        <f t="shared" si="333"/>
        <v>0</v>
      </c>
      <c r="S3539" s="3">
        <f t="shared" si="334"/>
        <v>0</v>
      </c>
      <c r="T3539" s="3">
        <f t="shared" si="335"/>
        <v>1</v>
      </c>
      <c r="U3539" s="3">
        <f t="shared" si="336"/>
        <v>0</v>
      </c>
    </row>
    <row r="3540" spans="1:21" ht="12.75" customHeight="1" x14ac:dyDescent="0.2">
      <c r="A3540" s="15" t="s">
        <v>25</v>
      </c>
      <c r="B3540" s="16" t="s">
        <v>375</v>
      </c>
      <c r="C3540" s="8">
        <v>25870807</v>
      </c>
      <c r="D3540" s="6" t="s">
        <v>3687</v>
      </c>
      <c r="E3540" s="16" t="s">
        <v>3687</v>
      </c>
      <c r="F3540" s="15">
        <v>191962386</v>
      </c>
      <c r="G3540" s="5" t="s">
        <v>64</v>
      </c>
      <c r="H3540" s="6" t="s">
        <v>29</v>
      </c>
      <c r="I3540" s="6" t="s">
        <v>3695</v>
      </c>
      <c r="J3540" s="6" t="s">
        <v>3696</v>
      </c>
      <c r="K3540" s="6" t="s">
        <v>315</v>
      </c>
      <c r="L3540" s="6" t="s">
        <v>387</v>
      </c>
      <c r="M3540" s="16" t="s">
        <v>445</v>
      </c>
      <c r="N3540" s="8" t="s">
        <v>35</v>
      </c>
      <c r="O3540" s="7">
        <v>5</v>
      </c>
      <c r="P3540" s="3">
        <f t="shared" si="331"/>
        <v>0</v>
      </c>
      <c r="Q3540" s="3">
        <f t="shared" si="332"/>
        <v>0</v>
      </c>
      <c r="R3540" s="3">
        <f t="shared" si="333"/>
        <v>0</v>
      </c>
      <c r="S3540" s="3">
        <f t="shared" si="334"/>
        <v>0</v>
      </c>
      <c r="T3540" s="3">
        <f t="shared" si="335"/>
        <v>1</v>
      </c>
      <c r="U3540" s="3">
        <f t="shared" si="336"/>
        <v>0</v>
      </c>
    </row>
    <row r="3541" spans="1:21" ht="12.75" customHeight="1" x14ac:dyDescent="0.2">
      <c r="A3541" s="82" t="s">
        <v>25</v>
      </c>
      <c r="B3541" s="81" t="s">
        <v>375</v>
      </c>
      <c r="C3541" s="47">
        <v>25870807</v>
      </c>
      <c r="D3541" s="80" t="s">
        <v>3687</v>
      </c>
      <c r="E3541" s="81" t="s">
        <v>3687</v>
      </c>
      <c r="F3541" s="82">
        <v>192049626</v>
      </c>
      <c r="G3541" s="83" t="s">
        <v>122</v>
      </c>
      <c r="H3541" s="80" t="s">
        <v>29</v>
      </c>
      <c r="I3541" s="80" t="s">
        <v>12382</v>
      </c>
      <c r="J3541" s="80" t="s">
        <v>3689</v>
      </c>
      <c r="K3541" s="80" t="s">
        <v>315</v>
      </c>
      <c r="L3541" s="80" t="s">
        <v>387</v>
      </c>
      <c r="M3541" s="81" t="s">
        <v>445</v>
      </c>
      <c r="N3541" s="32" t="s">
        <v>10618</v>
      </c>
      <c r="O3541" s="33">
        <v>5</v>
      </c>
      <c r="P3541" s="3">
        <f t="shared" si="331"/>
        <v>0</v>
      </c>
      <c r="Q3541" s="3">
        <f t="shared" si="332"/>
        <v>0</v>
      </c>
      <c r="R3541" s="3">
        <f t="shared" si="333"/>
        <v>0</v>
      </c>
      <c r="S3541" s="3">
        <f t="shared" si="334"/>
        <v>0</v>
      </c>
      <c r="T3541" s="3">
        <f t="shared" si="335"/>
        <v>1</v>
      </c>
      <c r="U3541" s="3">
        <f t="shared" si="336"/>
        <v>0</v>
      </c>
    </row>
    <row r="3542" spans="1:21" ht="12.75" customHeight="1" x14ac:dyDescent="0.2">
      <c r="A3542" s="82" t="s">
        <v>25</v>
      </c>
      <c r="B3542" s="81" t="s">
        <v>375</v>
      </c>
      <c r="C3542" s="47">
        <v>25870807</v>
      </c>
      <c r="D3542" s="80" t="s">
        <v>3687</v>
      </c>
      <c r="E3542" s="81" t="s">
        <v>3687</v>
      </c>
      <c r="F3542" s="82">
        <v>192050053</v>
      </c>
      <c r="G3542" s="83" t="s">
        <v>36</v>
      </c>
      <c r="H3542" s="80" t="s">
        <v>29</v>
      </c>
      <c r="I3542" s="80" t="s">
        <v>12386</v>
      </c>
      <c r="J3542" s="80" t="s">
        <v>12387</v>
      </c>
      <c r="K3542" s="80" t="s">
        <v>315</v>
      </c>
      <c r="L3542" s="80" t="s">
        <v>387</v>
      </c>
      <c r="M3542" s="81" t="s">
        <v>445</v>
      </c>
      <c r="N3542" s="32" t="s">
        <v>10618</v>
      </c>
      <c r="O3542" s="33">
        <v>5</v>
      </c>
      <c r="P3542" s="3">
        <f t="shared" si="331"/>
        <v>0</v>
      </c>
      <c r="Q3542" s="3">
        <f t="shared" si="332"/>
        <v>0</v>
      </c>
      <c r="R3542" s="3">
        <f t="shared" si="333"/>
        <v>0</v>
      </c>
      <c r="S3542" s="3">
        <f t="shared" si="334"/>
        <v>0</v>
      </c>
      <c r="T3542" s="3">
        <f t="shared" si="335"/>
        <v>1</v>
      </c>
      <c r="U3542" s="3">
        <f t="shared" si="336"/>
        <v>0</v>
      </c>
    </row>
    <row r="3543" spans="1:21" ht="12.75" customHeight="1" x14ac:dyDescent="0.2">
      <c r="A3543" s="82" t="s">
        <v>25</v>
      </c>
      <c r="B3543" s="81" t="s">
        <v>375</v>
      </c>
      <c r="C3543" s="47">
        <v>25870807</v>
      </c>
      <c r="D3543" s="80" t="s">
        <v>3687</v>
      </c>
      <c r="E3543" s="81" t="s">
        <v>3687</v>
      </c>
      <c r="F3543" s="82">
        <v>192055894</v>
      </c>
      <c r="G3543" s="83" t="s">
        <v>67</v>
      </c>
      <c r="H3543" s="80" t="s">
        <v>29</v>
      </c>
      <c r="I3543" s="80" t="s">
        <v>12614</v>
      </c>
      <c r="J3543" s="80" t="s">
        <v>12615</v>
      </c>
      <c r="K3543" s="80" t="s">
        <v>315</v>
      </c>
      <c r="L3543" s="80" t="s">
        <v>387</v>
      </c>
      <c r="M3543" s="81" t="s">
        <v>445</v>
      </c>
      <c r="N3543" s="32" t="s">
        <v>10618</v>
      </c>
      <c r="O3543" s="33">
        <v>4</v>
      </c>
      <c r="P3543" s="3">
        <f t="shared" si="331"/>
        <v>0</v>
      </c>
      <c r="Q3543" s="3">
        <f t="shared" si="332"/>
        <v>0</v>
      </c>
      <c r="R3543" s="3">
        <f t="shared" si="333"/>
        <v>0</v>
      </c>
      <c r="S3543" s="3">
        <f t="shared" si="334"/>
        <v>1</v>
      </c>
      <c r="T3543" s="3">
        <f t="shared" si="335"/>
        <v>0</v>
      </c>
      <c r="U3543" s="3">
        <f t="shared" si="336"/>
        <v>0</v>
      </c>
    </row>
    <row r="3544" spans="1:21" ht="12.75" customHeight="1" x14ac:dyDescent="0.2">
      <c r="A3544" s="82" t="s">
        <v>25</v>
      </c>
      <c r="B3544" s="81" t="s">
        <v>375</v>
      </c>
      <c r="C3544" s="47">
        <v>25870807</v>
      </c>
      <c r="D3544" s="80" t="s">
        <v>3687</v>
      </c>
      <c r="E3544" s="81" t="s">
        <v>3687</v>
      </c>
      <c r="F3544" s="82">
        <v>192055916</v>
      </c>
      <c r="G3544" s="83" t="s">
        <v>64</v>
      </c>
      <c r="H3544" s="80" t="s">
        <v>29</v>
      </c>
      <c r="I3544" s="80" t="s">
        <v>12382</v>
      </c>
      <c r="J3544" s="80" t="s">
        <v>12616</v>
      </c>
      <c r="K3544" s="80" t="s">
        <v>315</v>
      </c>
      <c r="L3544" s="80" t="s">
        <v>387</v>
      </c>
      <c r="M3544" s="81" t="s">
        <v>445</v>
      </c>
      <c r="N3544" s="32" t="s">
        <v>10618</v>
      </c>
      <c r="O3544" s="33">
        <v>4</v>
      </c>
      <c r="P3544" s="3">
        <f t="shared" si="331"/>
        <v>0</v>
      </c>
      <c r="Q3544" s="3">
        <f t="shared" si="332"/>
        <v>0</v>
      </c>
      <c r="R3544" s="3">
        <f t="shared" si="333"/>
        <v>0</v>
      </c>
      <c r="S3544" s="3">
        <f t="shared" si="334"/>
        <v>1</v>
      </c>
      <c r="T3544" s="3">
        <f t="shared" si="335"/>
        <v>0</v>
      </c>
      <c r="U3544" s="3">
        <f t="shared" si="336"/>
        <v>0</v>
      </c>
    </row>
    <row r="3545" spans="1:21" ht="12.75" customHeight="1" x14ac:dyDescent="0.2">
      <c r="A3545" s="82" t="s">
        <v>25</v>
      </c>
      <c r="B3545" s="81" t="s">
        <v>375</v>
      </c>
      <c r="C3545" s="47">
        <v>25870807</v>
      </c>
      <c r="D3545" s="80" t="s">
        <v>3687</v>
      </c>
      <c r="E3545" s="81" t="s">
        <v>3687</v>
      </c>
      <c r="F3545" s="82">
        <v>192058715</v>
      </c>
      <c r="G3545" s="83" t="s">
        <v>67</v>
      </c>
      <c r="H3545" s="80" t="s">
        <v>29</v>
      </c>
      <c r="I3545" s="80" t="s">
        <v>12728</v>
      </c>
      <c r="J3545" s="80" t="s">
        <v>12729</v>
      </c>
      <c r="K3545" s="80" t="s">
        <v>315</v>
      </c>
      <c r="L3545" s="80" t="s">
        <v>387</v>
      </c>
      <c r="M3545" s="81" t="s">
        <v>445</v>
      </c>
      <c r="N3545" s="32" t="s">
        <v>10618</v>
      </c>
      <c r="O3545" s="33">
        <v>5</v>
      </c>
      <c r="P3545" s="3">
        <f t="shared" si="331"/>
        <v>0</v>
      </c>
      <c r="Q3545" s="3">
        <f t="shared" si="332"/>
        <v>0</v>
      </c>
      <c r="R3545" s="3">
        <f t="shared" si="333"/>
        <v>0</v>
      </c>
      <c r="S3545" s="3">
        <f t="shared" si="334"/>
        <v>0</v>
      </c>
      <c r="T3545" s="3">
        <f t="shared" si="335"/>
        <v>1</v>
      </c>
      <c r="U3545" s="3">
        <f t="shared" si="336"/>
        <v>0</v>
      </c>
    </row>
    <row r="3546" spans="1:21" ht="12.75" customHeight="1" x14ac:dyDescent="0.2">
      <c r="A3546" s="82" t="s">
        <v>25</v>
      </c>
      <c r="B3546" s="81" t="s">
        <v>375</v>
      </c>
      <c r="C3546" s="47">
        <v>25870807</v>
      </c>
      <c r="D3546" s="80" t="s">
        <v>3687</v>
      </c>
      <c r="E3546" s="81" t="s">
        <v>3687</v>
      </c>
      <c r="F3546" s="82">
        <v>191961345</v>
      </c>
      <c r="G3546" s="83" t="s">
        <v>167</v>
      </c>
      <c r="H3546" s="80" t="s">
        <v>29</v>
      </c>
      <c r="I3546" s="80" t="s">
        <v>20094</v>
      </c>
      <c r="J3546" s="80" t="s">
        <v>20095</v>
      </c>
      <c r="K3546" s="80" t="s">
        <v>315</v>
      </c>
      <c r="L3546" s="80" t="s">
        <v>387</v>
      </c>
      <c r="M3546" s="81" t="s">
        <v>445</v>
      </c>
      <c r="N3546" s="47" t="s">
        <v>15353</v>
      </c>
      <c r="O3546" s="33">
        <v>5</v>
      </c>
      <c r="P3546" s="3">
        <f t="shared" si="331"/>
        <v>0</v>
      </c>
      <c r="Q3546" s="3">
        <f t="shared" si="332"/>
        <v>0</v>
      </c>
      <c r="R3546" s="3">
        <f t="shared" si="333"/>
        <v>0</v>
      </c>
      <c r="S3546" s="3">
        <f t="shared" si="334"/>
        <v>0</v>
      </c>
      <c r="T3546" s="3">
        <f t="shared" si="335"/>
        <v>1</v>
      </c>
      <c r="U3546" s="3">
        <f t="shared" si="336"/>
        <v>0</v>
      </c>
    </row>
    <row r="3547" spans="1:21" ht="12.75" customHeight="1" x14ac:dyDescent="0.2">
      <c r="A3547" s="82" t="s">
        <v>25</v>
      </c>
      <c r="B3547" s="81" t="s">
        <v>375</v>
      </c>
      <c r="C3547" s="47">
        <v>25870807</v>
      </c>
      <c r="D3547" s="80" t="s">
        <v>3687</v>
      </c>
      <c r="E3547" s="81" t="s">
        <v>3687</v>
      </c>
      <c r="F3547" s="82">
        <v>192149771</v>
      </c>
      <c r="G3547" s="83" t="s">
        <v>249</v>
      </c>
      <c r="H3547" s="80" t="s">
        <v>29</v>
      </c>
      <c r="I3547" s="80" t="s">
        <v>20447</v>
      </c>
      <c r="J3547" s="80" t="s">
        <v>20448</v>
      </c>
      <c r="K3547" s="80" t="s">
        <v>315</v>
      </c>
      <c r="L3547" s="80" t="s">
        <v>379</v>
      </c>
      <c r="M3547" s="81" t="s">
        <v>435</v>
      </c>
      <c r="N3547" s="47" t="s">
        <v>15353</v>
      </c>
      <c r="O3547" s="33">
        <v>5</v>
      </c>
      <c r="P3547" s="3">
        <f t="shared" si="331"/>
        <v>0</v>
      </c>
      <c r="Q3547" s="3">
        <f t="shared" si="332"/>
        <v>0</v>
      </c>
      <c r="R3547" s="3">
        <f t="shared" si="333"/>
        <v>0</v>
      </c>
      <c r="S3547" s="3">
        <f t="shared" si="334"/>
        <v>0</v>
      </c>
      <c r="T3547" s="3">
        <f t="shared" si="335"/>
        <v>1</v>
      </c>
      <c r="U3547" s="3">
        <f t="shared" si="336"/>
        <v>0</v>
      </c>
    </row>
    <row r="3548" spans="1:21" ht="12.75" customHeight="1" x14ac:dyDescent="0.2">
      <c r="A3548" s="82" t="s">
        <v>25</v>
      </c>
      <c r="B3548" s="81" t="s">
        <v>375</v>
      </c>
      <c r="C3548" s="47">
        <v>25870807</v>
      </c>
      <c r="D3548" s="80" t="s">
        <v>3687</v>
      </c>
      <c r="E3548" s="81" t="s">
        <v>3687</v>
      </c>
      <c r="F3548" s="82">
        <v>192149783</v>
      </c>
      <c r="G3548" s="83" t="s">
        <v>28</v>
      </c>
      <c r="H3548" s="80" t="s">
        <v>29</v>
      </c>
      <c r="I3548" s="80" t="s">
        <v>20452</v>
      </c>
      <c r="J3548" s="80" t="s">
        <v>20453</v>
      </c>
      <c r="K3548" s="80" t="s">
        <v>315</v>
      </c>
      <c r="L3548" s="80" t="s">
        <v>387</v>
      </c>
      <c r="M3548" s="81" t="s">
        <v>445</v>
      </c>
      <c r="N3548" s="47" t="s">
        <v>15353</v>
      </c>
      <c r="O3548" s="33">
        <v>5</v>
      </c>
      <c r="P3548" s="3">
        <f t="shared" si="331"/>
        <v>0</v>
      </c>
      <c r="Q3548" s="3">
        <f t="shared" si="332"/>
        <v>0</v>
      </c>
      <c r="R3548" s="3">
        <f t="shared" si="333"/>
        <v>0</v>
      </c>
      <c r="S3548" s="3">
        <f t="shared" si="334"/>
        <v>0</v>
      </c>
      <c r="T3548" s="3">
        <f t="shared" si="335"/>
        <v>1</v>
      </c>
      <c r="U3548" s="3">
        <f t="shared" si="336"/>
        <v>0</v>
      </c>
    </row>
    <row r="3549" spans="1:21" ht="12.75" customHeight="1" x14ac:dyDescent="0.2">
      <c r="A3549" s="82" t="s">
        <v>25</v>
      </c>
      <c r="B3549" s="81" t="s">
        <v>375</v>
      </c>
      <c r="C3549" s="47">
        <v>25870807</v>
      </c>
      <c r="D3549" s="80" t="s">
        <v>3687</v>
      </c>
      <c r="E3549" s="81" t="s">
        <v>3687</v>
      </c>
      <c r="F3549" s="82">
        <v>192149768</v>
      </c>
      <c r="G3549" s="83" t="s">
        <v>28</v>
      </c>
      <c r="H3549" s="80" t="s">
        <v>29</v>
      </c>
      <c r="I3549" s="80" t="s">
        <v>20455</v>
      </c>
      <c r="J3549" s="80" t="s">
        <v>20456</v>
      </c>
      <c r="K3549" s="80" t="s">
        <v>315</v>
      </c>
      <c r="L3549" s="80" t="s">
        <v>387</v>
      </c>
      <c r="M3549" s="81" t="s">
        <v>445</v>
      </c>
      <c r="N3549" s="47" t="s">
        <v>15353</v>
      </c>
      <c r="O3549" s="33">
        <v>5</v>
      </c>
      <c r="P3549" s="3">
        <f t="shared" si="331"/>
        <v>0</v>
      </c>
      <c r="Q3549" s="3">
        <f t="shared" si="332"/>
        <v>0</v>
      </c>
      <c r="R3549" s="3">
        <f t="shared" si="333"/>
        <v>0</v>
      </c>
      <c r="S3549" s="3">
        <f t="shared" si="334"/>
        <v>0</v>
      </c>
      <c r="T3549" s="3">
        <f t="shared" si="335"/>
        <v>1</v>
      </c>
      <c r="U3549" s="3">
        <f t="shared" si="336"/>
        <v>0</v>
      </c>
    </row>
    <row r="3550" spans="1:21" ht="12.75" customHeight="1" x14ac:dyDescent="0.2">
      <c r="A3550" s="82" t="s">
        <v>25</v>
      </c>
      <c r="B3550" s="81" t="s">
        <v>375</v>
      </c>
      <c r="C3550" s="47">
        <v>25870807</v>
      </c>
      <c r="D3550" s="80" t="s">
        <v>3687</v>
      </c>
      <c r="E3550" s="81" t="s">
        <v>3687</v>
      </c>
      <c r="F3550" s="82">
        <v>192055918</v>
      </c>
      <c r="G3550" s="83" t="s">
        <v>64</v>
      </c>
      <c r="H3550" s="80" t="s">
        <v>29</v>
      </c>
      <c r="I3550" s="80" t="s">
        <v>20457</v>
      </c>
      <c r="J3550" s="80" t="s">
        <v>20458</v>
      </c>
      <c r="K3550" s="80" t="s">
        <v>315</v>
      </c>
      <c r="L3550" s="80" t="s">
        <v>387</v>
      </c>
      <c r="M3550" s="81" t="s">
        <v>445</v>
      </c>
      <c r="N3550" s="47" t="s">
        <v>15353</v>
      </c>
      <c r="O3550" s="33">
        <v>5</v>
      </c>
      <c r="P3550" s="3">
        <f t="shared" si="331"/>
        <v>0</v>
      </c>
      <c r="Q3550" s="3">
        <f t="shared" si="332"/>
        <v>0</v>
      </c>
      <c r="R3550" s="3">
        <f t="shared" si="333"/>
        <v>0</v>
      </c>
      <c r="S3550" s="3">
        <f t="shared" si="334"/>
        <v>0</v>
      </c>
      <c r="T3550" s="3">
        <f t="shared" si="335"/>
        <v>1</v>
      </c>
      <c r="U3550" s="3">
        <f t="shared" si="336"/>
        <v>0</v>
      </c>
    </row>
    <row r="3551" spans="1:21" ht="12.75" customHeight="1" x14ac:dyDescent="0.2">
      <c r="A3551" s="82" t="s">
        <v>25</v>
      </c>
      <c r="B3551" s="81" t="s">
        <v>375</v>
      </c>
      <c r="C3551" s="47">
        <v>25870807</v>
      </c>
      <c r="D3551" s="80" t="s">
        <v>3687</v>
      </c>
      <c r="E3551" s="81" t="s">
        <v>3687</v>
      </c>
      <c r="F3551" s="82">
        <v>192149773</v>
      </c>
      <c r="G3551" s="83" t="s">
        <v>64</v>
      </c>
      <c r="H3551" s="80" t="s">
        <v>29</v>
      </c>
      <c r="I3551" s="80" t="s">
        <v>20459</v>
      </c>
      <c r="J3551" s="80" t="s">
        <v>20460</v>
      </c>
      <c r="K3551" s="80" t="s">
        <v>315</v>
      </c>
      <c r="L3551" s="80" t="s">
        <v>387</v>
      </c>
      <c r="M3551" s="81" t="s">
        <v>445</v>
      </c>
      <c r="N3551" s="47" t="s">
        <v>15353</v>
      </c>
      <c r="O3551" s="33">
        <v>5</v>
      </c>
      <c r="P3551" s="3">
        <f t="shared" si="331"/>
        <v>0</v>
      </c>
      <c r="Q3551" s="3">
        <f t="shared" si="332"/>
        <v>0</v>
      </c>
      <c r="R3551" s="3">
        <f t="shared" si="333"/>
        <v>0</v>
      </c>
      <c r="S3551" s="3">
        <f t="shared" si="334"/>
        <v>0</v>
      </c>
      <c r="T3551" s="3">
        <f t="shared" si="335"/>
        <v>1</v>
      </c>
      <c r="U3551" s="3">
        <f t="shared" si="336"/>
        <v>0</v>
      </c>
    </row>
    <row r="3552" spans="1:21" ht="12.75" customHeight="1" x14ac:dyDescent="0.2">
      <c r="A3552" s="15" t="s">
        <v>25</v>
      </c>
      <c r="B3552" s="16" t="s">
        <v>375</v>
      </c>
      <c r="C3552" s="44">
        <v>28676092</v>
      </c>
      <c r="D3552" s="9" t="s">
        <v>3707</v>
      </c>
      <c r="E3552" s="10" t="s">
        <v>3707</v>
      </c>
      <c r="F3552" s="17">
        <v>191874435</v>
      </c>
      <c r="G3552" s="12" t="s">
        <v>64</v>
      </c>
      <c r="H3552" s="9" t="s">
        <v>29</v>
      </c>
      <c r="I3552" s="9" t="s">
        <v>3717</v>
      </c>
      <c r="J3552" s="9" t="s">
        <v>3718</v>
      </c>
      <c r="K3552" s="6" t="s">
        <v>315</v>
      </c>
      <c r="L3552" s="6" t="s">
        <v>387</v>
      </c>
      <c r="M3552" s="10">
        <v>20500</v>
      </c>
      <c r="N3552" s="11" t="s">
        <v>43</v>
      </c>
      <c r="O3552" s="13">
        <v>5</v>
      </c>
      <c r="P3552" s="3">
        <f t="shared" si="331"/>
        <v>0</v>
      </c>
      <c r="Q3552" s="3">
        <f t="shared" si="332"/>
        <v>0</v>
      </c>
      <c r="R3552" s="3">
        <f t="shared" si="333"/>
        <v>0</v>
      </c>
      <c r="S3552" s="3">
        <f t="shared" si="334"/>
        <v>0</v>
      </c>
      <c r="T3552" s="3">
        <f t="shared" si="335"/>
        <v>1</v>
      </c>
      <c r="U3552" s="3">
        <f t="shared" si="336"/>
        <v>0</v>
      </c>
    </row>
    <row r="3553" spans="1:21" ht="12.75" customHeight="1" x14ac:dyDescent="0.2">
      <c r="A3553" s="15" t="s">
        <v>25</v>
      </c>
      <c r="B3553" s="16" t="s">
        <v>375</v>
      </c>
      <c r="C3553" s="44">
        <v>28676092</v>
      </c>
      <c r="D3553" s="9" t="s">
        <v>3707</v>
      </c>
      <c r="E3553" s="10" t="s">
        <v>3707</v>
      </c>
      <c r="F3553" s="17">
        <v>191874437</v>
      </c>
      <c r="G3553" s="12" t="s">
        <v>64</v>
      </c>
      <c r="H3553" s="9" t="s">
        <v>29</v>
      </c>
      <c r="I3553" s="9" t="s">
        <v>3719</v>
      </c>
      <c r="J3553" s="9" t="s">
        <v>3720</v>
      </c>
      <c r="K3553" s="6" t="s">
        <v>315</v>
      </c>
      <c r="L3553" s="6" t="s">
        <v>387</v>
      </c>
      <c r="M3553" s="10">
        <v>20500</v>
      </c>
      <c r="N3553" s="11" t="s">
        <v>43</v>
      </c>
      <c r="O3553" s="13">
        <v>5</v>
      </c>
      <c r="P3553" s="3">
        <f t="shared" si="331"/>
        <v>0</v>
      </c>
      <c r="Q3553" s="3">
        <f t="shared" si="332"/>
        <v>0</v>
      </c>
      <c r="R3553" s="3">
        <f t="shared" si="333"/>
        <v>0</v>
      </c>
      <c r="S3553" s="3">
        <f t="shared" si="334"/>
        <v>0</v>
      </c>
      <c r="T3553" s="3">
        <f t="shared" si="335"/>
        <v>1</v>
      </c>
      <c r="U3553" s="3">
        <f t="shared" si="336"/>
        <v>0</v>
      </c>
    </row>
    <row r="3554" spans="1:21" ht="12.75" customHeight="1" x14ac:dyDescent="0.2">
      <c r="A3554" s="15" t="s">
        <v>25</v>
      </c>
      <c r="B3554" s="16" t="s">
        <v>375</v>
      </c>
      <c r="C3554" s="44">
        <v>28676092</v>
      </c>
      <c r="D3554" s="9" t="s">
        <v>3707</v>
      </c>
      <c r="E3554" s="10" t="s">
        <v>3707</v>
      </c>
      <c r="F3554" s="17">
        <v>191910908</v>
      </c>
      <c r="G3554" s="12" t="s">
        <v>64</v>
      </c>
      <c r="H3554" s="9" t="s">
        <v>29</v>
      </c>
      <c r="I3554" s="9" t="s">
        <v>3721</v>
      </c>
      <c r="J3554" s="9" t="s">
        <v>3722</v>
      </c>
      <c r="K3554" s="6" t="s">
        <v>315</v>
      </c>
      <c r="L3554" s="6" t="s">
        <v>387</v>
      </c>
      <c r="M3554" s="10">
        <v>20500</v>
      </c>
      <c r="N3554" s="11" t="s">
        <v>43</v>
      </c>
      <c r="O3554" s="13">
        <v>5</v>
      </c>
      <c r="P3554" s="3">
        <f t="shared" si="331"/>
        <v>0</v>
      </c>
      <c r="Q3554" s="3">
        <f t="shared" si="332"/>
        <v>0</v>
      </c>
      <c r="R3554" s="3">
        <f t="shared" si="333"/>
        <v>0</v>
      </c>
      <c r="S3554" s="3">
        <f t="shared" si="334"/>
        <v>0</v>
      </c>
      <c r="T3554" s="3">
        <f t="shared" si="335"/>
        <v>1</v>
      </c>
      <c r="U3554" s="3">
        <f t="shared" si="336"/>
        <v>0</v>
      </c>
    </row>
    <row r="3555" spans="1:21" ht="12.75" customHeight="1" x14ac:dyDescent="0.2">
      <c r="A3555" s="15" t="s">
        <v>25</v>
      </c>
      <c r="B3555" s="16" t="s">
        <v>375</v>
      </c>
      <c r="C3555" s="44">
        <v>28676092</v>
      </c>
      <c r="D3555" s="9" t="s">
        <v>3707</v>
      </c>
      <c r="E3555" s="10" t="s">
        <v>3707</v>
      </c>
      <c r="F3555" s="17">
        <v>191910919</v>
      </c>
      <c r="G3555" s="12" t="s">
        <v>64</v>
      </c>
      <c r="H3555" s="9" t="s">
        <v>29</v>
      </c>
      <c r="I3555" s="9" t="s">
        <v>3723</v>
      </c>
      <c r="J3555" s="9" t="s">
        <v>3724</v>
      </c>
      <c r="K3555" s="6" t="s">
        <v>315</v>
      </c>
      <c r="L3555" s="6" t="s">
        <v>387</v>
      </c>
      <c r="M3555" s="10">
        <v>20500</v>
      </c>
      <c r="N3555" s="11" t="s">
        <v>43</v>
      </c>
      <c r="O3555" s="13">
        <v>5</v>
      </c>
      <c r="P3555" s="3">
        <f t="shared" si="331"/>
        <v>0</v>
      </c>
      <c r="Q3555" s="3">
        <f t="shared" si="332"/>
        <v>0</v>
      </c>
      <c r="R3555" s="3">
        <f t="shared" si="333"/>
        <v>0</v>
      </c>
      <c r="S3555" s="3">
        <f t="shared" si="334"/>
        <v>0</v>
      </c>
      <c r="T3555" s="3">
        <f t="shared" si="335"/>
        <v>1</v>
      </c>
      <c r="U3555" s="3">
        <f t="shared" si="336"/>
        <v>0</v>
      </c>
    </row>
    <row r="3556" spans="1:21" ht="12.75" customHeight="1" x14ac:dyDescent="0.2">
      <c r="A3556" s="15" t="s">
        <v>25</v>
      </c>
      <c r="B3556" s="16" t="s">
        <v>375</v>
      </c>
      <c r="C3556" s="8">
        <v>28676092</v>
      </c>
      <c r="D3556" s="6" t="s">
        <v>3707</v>
      </c>
      <c r="E3556" s="16" t="s">
        <v>3707</v>
      </c>
      <c r="F3556" s="15">
        <v>191990322</v>
      </c>
      <c r="G3556" s="5" t="s">
        <v>249</v>
      </c>
      <c r="H3556" s="6" t="s">
        <v>29</v>
      </c>
      <c r="I3556" s="6" t="s">
        <v>3715</v>
      </c>
      <c r="J3556" s="6" t="s">
        <v>3716</v>
      </c>
      <c r="K3556" s="6" t="s">
        <v>315</v>
      </c>
      <c r="L3556" s="6" t="s">
        <v>587</v>
      </c>
      <c r="M3556" s="16" t="s">
        <v>588</v>
      </c>
      <c r="N3556" s="8" t="s">
        <v>35</v>
      </c>
      <c r="O3556" s="7">
        <v>4</v>
      </c>
      <c r="P3556" s="3">
        <f t="shared" si="331"/>
        <v>0</v>
      </c>
      <c r="Q3556" s="3">
        <f t="shared" si="332"/>
        <v>0</v>
      </c>
      <c r="R3556" s="3">
        <f t="shared" si="333"/>
        <v>0</v>
      </c>
      <c r="S3556" s="3">
        <f t="shared" si="334"/>
        <v>1</v>
      </c>
      <c r="T3556" s="3">
        <f t="shared" si="335"/>
        <v>0</v>
      </c>
      <c r="U3556" s="3">
        <f t="shared" si="336"/>
        <v>0</v>
      </c>
    </row>
    <row r="3557" spans="1:21" ht="12.75" customHeight="1" x14ac:dyDescent="0.2">
      <c r="A3557" s="15" t="s">
        <v>25</v>
      </c>
      <c r="B3557" s="16" t="s">
        <v>375</v>
      </c>
      <c r="C3557" s="8">
        <v>28676092</v>
      </c>
      <c r="D3557" s="6" t="s">
        <v>3707</v>
      </c>
      <c r="E3557" s="16" t="s">
        <v>3707</v>
      </c>
      <c r="F3557" s="15">
        <v>191990328</v>
      </c>
      <c r="G3557" s="5" t="s">
        <v>64</v>
      </c>
      <c r="H3557" s="6" t="s">
        <v>29</v>
      </c>
      <c r="I3557" s="6" t="s">
        <v>3708</v>
      </c>
      <c r="J3557" s="6" t="s">
        <v>3709</v>
      </c>
      <c r="K3557" s="6" t="s">
        <v>315</v>
      </c>
      <c r="L3557" s="6" t="s">
        <v>1014</v>
      </c>
      <c r="M3557" s="16" t="s">
        <v>3710</v>
      </c>
      <c r="N3557" s="8" t="s">
        <v>35</v>
      </c>
      <c r="O3557" s="7">
        <v>2</v>
      </c>
      <c r="P3557" s="3">
        <f t="shared" si="331"/>
        <v>0</v>
      </c>
      <c r="Q3557" s="3">
        <f t="shared" si="332"/>
        <v>1</v>
      </c>
      <c r="R3557" s="3">
        <f t="shared" si="333"/>
        <v>0</v>
      </c>
      <c r="S3557" s="3">
        <f t="shared" si="334"/>
        <v>0</v>
      </c>
      <c r="T3557" s="3">
        <f t="shared" si="335"/>
        <v>0</v>
      </c>
      <c r="U3557" s="3">
        <f t="shared" si="336"/>
        <v>0</v>
      </c>
    </row>
    <row r="3558" spans="1:21" ht="12.75" customHeight="1" x14ac:dyDescent="0.2">
      <c r="A3558" s="15" t="s">
        <v>25</v>
      </c>
      <c r="B3558" s="16" t="s">
        <v>375</v>
      </c>
      <c r="C3558" s="8">
        <v>28676092</v>
      </c>
      <c r="D3558" s="6" t="s">
        <v>3707</v>
      </c>
      <c r="E3558" s="16" t="s">
        <v>3707</v>
      </c>
      <c r="F3558" s="15">
        <v>191990327</v>
      </c>
      <c r="G3558" s="5" t="s">
        <v>28</v>
      </c>
      <c r="H3558" s="6" t="s">
        <v>29</v>
      </c>
      <c r="I3558" s="6" t="s">
        <v>3711</v>
      </c>
      <c r="J3558" s="6" t="s">
        <v>3712</v>
      </c>
      <c r="K3558" s="6" t="s">
        <v>315</v>
      </c>
      <c r="L3558" s="6" t="s">
        <v>1014</v>
      </c>
      <c r="M3558" s="16" t="s">
        <v>3710</v>
      </c>
      <c r="N3558" s="8" t="s">
        <v>35</v>
      </c>
      <c r="O3558" s="7">
        <v>3</v>
      </c>
      <c r="P3558" s="3">
        <f t="shared" si="331"/>
        <v>0</v>
      </c>
      <c r="Q3558" s="3">
        <f t="shared" si="332"/>
        <v>0</v>
      </c>
      <c r="R3558" s="3">
        <f t="shared" si="333"/>
        <v>1</v>
      </c>
      <c r="S3558" s="3">
        <f t="shared" si="334"/>
        <v>0</v>
      </c>
      <c r="T3558" s="3">
        <f t="shared" si="335"/>
        <v>0</v>
      </c>
      <c r="U3558" s="3">
        <f t="shared" si="336"/>
        <v>0</v>
      </c>
    </row>
    <row r="3559" spans="1:21" ht="12.75" customHeight="1" x14ac:dyDescent="0.2">
      <c r="A3559" s="15" t="s">
        <v>25</v>
      </c>
      <c r="B3559" s="16" t="s">
        <v>375</v>
      </c>
      <c r="C3559" s="8">
        <v>28676092</v>
      </c>
      <c r="D3559" s="6" t="s">
        <v>3707</v>
      </c>
      <c r="E3559" s="16" t="s">
        <v>3707</v>
      </c>
      <c r="F3559" s="15">
        <v>191997419</v>
      </c>
      <c r="G3559" s="5" t="s">
        <v>28</v>
      </c>
      <c r="H3559" s="6" t="s">
        <v>29</v>
      </c>
      <c r="I3559" s="6" t="s">
        <v>3713</v>
      </c>
      <c r="J3559" s="6" t="s">
        <v>3714</v>
      </c>
      <c r="K3559" s="6" t="s">
        <v>315</v>
      </c>
      <c r="L3559" s="6" t="s">
        <v>1014</v>
      </c>
      <c r="M3559" s="16" t="s">
        <v>1015</v>
      </c>
      <c r="N3559" s="8" t="s">
        <v>35</v>
      </c>
      <c r="O3559" s="7">
        <v>3</v>
      </c>
      <c r="P3559" s="3">
        <f t="shared" si="331"/>
        <v>0</v>
      </c>
      <c r="Q3559" s="3">
        <f t="shared" si="332"/>
        <v>0</v>
      </c>
      <c r="R3559" s="3">
        <f t="shared" si="333"/>
        <v>1</v>
      </c>
      <c r="S3559" s="3">
        <f t="shared" si="334"/>
        <v>0</v>
      </c>
      <c r="T3559" s="3">
        <f t="shared" si="335"/>
        <v>0</v>
      </c>
      <c r="U3559" s="3">
        <f t="shared" si="336"/>
        <v>0</v>
      </c>
    </row>
    <row r="3560" spans="1:21" ht="12.75" customHeight="1" x14ac:dyDescent="0.2">
      <c r="A3560" s="82" t="s">
        <v>25</v>
      </c>
      <c r="B3560" s="81" t="s">
        <v>375</v>
      </c>
      <c r="C3560" s="47">
        <v>28676092</v>
      </c>
      <c r="D3560" s="80" t="s">
        <v>3707</v>
      </c>
      <c r="E3560" s="81" t="s">
        <v>3707</v>
      </c>
      <c r="F3560" s="82">
        <v>192059597</v>
      </c>
      <c r="G3560" s="83" t="s">
        <v>122</v>
      </c>
      <c r="H3560" s="80" t="s">
        <v>29</v>
      </c>
      <c r="I3560" s="80" t="s">
        <v>12760</v>
      </c>
      <c r="J3560" s="80" t="s">
        <v>12761</v>
      </c>
      <c r="K3560" s="80" t="s">
        <v>315</v>
      </c>
      <c r="L3560" s="80" t="s">
        <v>387</v>
      </c>
      <c r="M3560" s="81" t="s">
        <v>1018</v>
      </c>
      <c r="N3560" s="32" t="s">
        <v>10618</v>
      </c>
      <c r="O3560" s="89">
        <v>4</v>
      </c>
      <c r="P3560" s="3">
        <f t="shared" si="331"/>
        <v>0</v>
      </c>
      <c r="Q3560" s="3">
        <f t="shared" si="332"/>
        <v>0</v>
      </c>
      <c r="R3560" s="3">
        <f t="shared" si="333"/>
        <v>0</v>
      </c>
      <c r="S3560" s="3">
        <f t="shared" si="334"/>
        <v>1</v>
      </c>
      <c r="T3560" s="3">
        <f t="shared" si="335"/>
        <v>0</v>
      </c>
      <c r="U3560" s="3">
        <f t="shared" si="336"/>
        <v>0</v>
      </c>
    </row>
    <row r="3561" spans="1:21" ht="12.75" customHeight="1" x14ac:dyDescent="0.2">
      <c r="A3561" s="82" t="s">
        <v>25</v>
      </c>
      <c r="B3561" s="81" t="s">
        <v>375</v>
      </c>
      <c r="C3561" s="47">
        <v>28676092</v>
      </c>
      <c r="D3561" s="80" t="s">
        <v>3707</v>
      </c>
      <c r="E3561" s="81" t="s">
        <v>3707</v>
      </c>
      <c r="F3561" s="82">
        <v>192055794</v>
      </c>
      <c r="G3561" s="83" t="s">
        <v>64</v>
      </c>
      <c r="H3561" s="80" t="s">
        <v>29</v>
      </c>
      <c r="I3561" s="80" t="s">
        <v>12612</v>
      </c>
      <c r="J3561" s="80" t="s">
        <v>12613</v>
      </c>
      <c r="K3561" s="80" t="s">
        <v>315</v>
      </c>
      <c r="L3561" s="80" t="s">
        <v>1014</v>
      </c>
      <c r="M3561" s="81" t="s">
        <v>3710</v>
      </c>
      <c r="N3561" s="32" t="s">
        <v>10618</v>
      </c>
      <c r="O3561" s="33">
        <v>2</v>
      </c>
      <c r="P3561" s="3">
        <f t="shared" si="331"/>
        <v>0</v>
      </c>
      <c r="Q3561" s="3">
        <f t="shared" si="332"/>
        <v>1</v>
      </c>
      <c r="R3561" s="3">
        <f t="shared" si="333"/>
        <v>0</v>
      </c>
      <c r="S3561" s="3">
        <f t="shared" si="334"/>
        <v>0</v>
      </c>
      <c r="T3561" s="3">
        <f t="shared" si="335"/>
        <v>0</v>
      </c>
      <c r="U3561" s="3">
        <f t="shared" si="336"/>
        <v>0</v>
      </c>
    </row>
    <row r="3562" spans="1:21" ht="12.75" customHeight="1" x14ac:dyDescent="0.2">
      <c r="A3562" s="82" t="s">
        <v>25</v>
      </c>
      <c r="B3562" s="81" t="s">
        <v>375</v>
      </c>
      <c r="C3562" s="47">
        <v>28676092</v>
      </c>
      <c r="D3562" s="80" t="s">
        <v>3707</v>
      </c>
      <c r="E3562" s="81" t="s">
        <v>3707</v>
      </c>
      <c r="F3562" s="82">
        <v>192059604</v>
      </c>
      <c r="G3562" s="83" t="s">
        <v>64</v>
      </c>
      <c r="H3562" s="80" t="s">
        <v>29</v>
      </c>
      <c r="I3562" s="80" t="s">
        <v>12762</v>
      </c>
      <c r="J3562" s="80" t="s">
        <v>12763</v>
      </c>
      <c r="K3562" s="80" t="s">
        <v>315</v>
      </c>
      <c r="L3562" s="80" t="s">
        <v>1014</v>
      </c>
      <c r="M3562" s="81" t="s">
        <v>3710</v>
      </c>
      <c r="N3562" s="32" t="s">
        <v>10618</v>
      </c>
      <c r="O3562" s="89">
        <v>2</v>
      </c>
      <c r="P3562" s="3">
        <f t="shared" si="331"/>
        <v>0</v>
      </c>
      <c r="Q3562" s="3">
        <f t="shared" si="332"/>
        <v>1</v>
      </c>
      <c r="R3562" s="3">
        <f t="shared" si="333"/>
        <v>0</v>
      </c>
      <c r="S3562" s="3">
        <f t="shared" si="334"/>
        <v>0</v>
      </c>
      <c r="T3562" s="3">
        <f t="shared" si="335"/>
        <v>0</v>
      </c>
      <c r="U3562" s="3">
        <f t="shared" si="336"/>
        <v>0</v>
      </c>
    </row>
    <row r="3563" spans="1:21" ht="12.75" customHeight="1" x14ac:dyDescent="0.2">
      <c r="A3563" s="82" t="s">
        <v>25</v>
      </c>
      <c r="B3563" s="81" t="s">
        <v>375</v>
      </c>
      <c r="C3563" s="47">
        <v>28676092</v>
      </c>
      <c r="D3563" s="80" t="s">
        <v>3707</v>
      </c>
      <c r="E3563" s="81" t="s">
        <v>3707</v>
      </c>
      <c r="F3563" s="82">
        <v>191990323</v>
      </c>
      <c r="G3563" s="83" t="s">
        <v>28</v>
      </c>
      <c r="H3563" s="80" t="s">
        <v>29</v>
      </c>
      <c r="I3563" s="80" t="s">
        <v>20121</v>
      </c>
      <c r="J3563" s="80" t="s">
        <v>20122</v>
      </c>
      <c r="K3563" s="80" t="s">
        <v>315</v>
      </c>
      <c r="L3563" s="80" t="s">
        <v>337</v>
      </c>
      <c r="M3563" s="81" t="s">
        <v>338</v>
      </c>
      <c r="N3563" s="47" t="s">
        <v>15353</v>
      </c>
      <c r="O3563" s="33">
        <v>2</v>
      </c>
      <c r="P3563" s="3">
        <f t="shared" si="331"/>
        <v>0</v>
      </c>
      <c r="Q3563" s="3">
        <f t="shared" si="332"/>
        <v>1</v>
      </c>
      <c r="R3563" s="3">
        <f t="shared" si="333"/>
        <v>0</v>
      </c>
      <c r="S3563" s="3">
        <f t="shared" si="334"/>
        <v>0</v>
      </c>
      <c r="T3563" s="3">
        <f t="shared" si="335"/>
        <v>0</v>
      </c>
      <c r="U3563" s="3">
        <f t="shared" si="336"/>
        <v>0</v>
      </c>
    </row>
    <row r="3564" spans="1:21" ht="12.75" customHeight="1" x14ac:dyDescent="0.2">
      <c r="A3564" s="82" t="s">
        <v>25</v>
      </c>
      <c r="B3564" s="81" t="s">
        <v>375</v>
      </c>
      <c r="C3564" s="47">
        <v>28676092</v>
      </c>
      <c r="D3564" s="80" t="s">
        <v>3707</v>
      </c>
      <c r="E3564" s="81" t="s">
        <v>3707</v>
      </c>
      <c r="F3564" s="82">
        <v>192151371</v>
      </c>
      <c r="G3564" s="83" t="s">
        <v>64</v>
      </c>
      <c r="H3564" s="80" t="s">
        <v>29</v>
      </c>
      <c r="I3564" s="80" t="s">
        <v>20129</v>
      </c>
      <c r="J3564" s="80" t="s">
        <v>20130</v>
      </c>
      <c r="K3564" s="80" t="s">
        <v>315</v>
      </c>
      <c r="L3564" s="80" t="s">
        <v>1014</v>
      </c>
      <c r="M3564" s="81" t="s">
        <v>3710</v>
      </c>
      <c r="N3564" s="47" t="s">
        <v>15353</v>
      </c>
      <c r="O3564" s="33">
        <v>3</v>
      </c>
      <c r="P3564" s="3">
        <f t="shared" si="331"/>
        <v>0</v>
      </c>
      <c r="Q3564" s="3">
        <f t="shared" si="332"/>
        <v>0</v>
      </c>
      <c r="R3564" s="3">
        <f t="shared" si="333"/>
        <v>1</v>
      </c>
      <c r="S3564" s="3">
        <f t="shared" si="334"/>
        <v>0</v>
      </c>
      <c r="T3564" s="3">
        <f t="shared" si="335"/>
        <v>0</v>
      </c>
      <c r="U3564" s="3">
        <f t="shared" si="336"/>
        <v>0</v>
      </c>
    </row>
    <row r="3565" spans="1:21" ht="12.75" customHeight="1" x14ac:dyDescent="0.2">
      <c r="A3565" s="82" t="s">
        <v>25</v>
      </c>
      <c r="B3565" s="81" t="s">
        <v>375</v>
      </c>
      <c r="C3565" s="47">
        <v>28676092</v>
      </c>
      <c r="D3565" s="80" t="s">
        <v>3707</v>
      </c>
      <c r="E3565" s="81" t="s">
        <v>3707</v>
      </c>
      <c r="F3565" s="82">
        <v>192229818</v>
      </c>
      <c r="G3565" s="83" t="s">
        <v>28</v>
      </c>
      <c r="H3565" s="80" t="s">
        <v>29</v>
      </c>
      <c r="I3565" s="80" t="s">
        <v>20131</v>
      </c>
      <c r="J3565" s="80" t="s">
        <v>20132</v>
      </c>
      <c r="K3565" s="80" t="s">
        <v>315</v>
      </c>
      <c r="L3565" s="80" t="s">
        <v>1014</v>
      </c>
      <c r="M3565" s="81" t="s">
        <v>1015</v>
      </c>
      <c r="N3565" s="47" t="s">
        <v>15353</v>
      </c>
      <c r="O3565" s="33">
        <v>2</v>
      </c>
      <c r="P3565" s="3">
        <f t="shared" si="331"/>
        <v>0</v>
      </c>
      <c r="Q3565" s="3">
        <f t="shared" si="332"/>
        <v>1</v>
      </c>
      <c r="R3565" s="3">
        <f t="shared" si="333"/>
        <v>0</v>
      </c>
      <c r="S3565" s="3">
        <f t="shared" si="334"/>
        <v>0</v>
      </c>
      <c r="T3565" s="3">
        <f t="shared" si="335"/>
        <v>0</v>
      </c>
      <c r="U3565" s="3">
        <f t="shared" si="336"/>
        <v>0</v>
      </c>
    </row>
    <row r="3566" spans="1:21" ht="12.75" customHeight="1" x14ac:dyDescent="0.2">
      <c r="A3566" s="82" t="s">
        <v>25</v>
      </c>
      <c r="B3566" s="81" t="s">
        <v>375</v>
      </c>
      <c r="C3566" s="47">
        <v>28676092</v>
      </c>
      <c r="D3566" s="80" t="s">
        <v>3707</v>
      </c>
      <c r="E3566" s="81" t="s">
        <v>3707</v>
      </c>
      <c r="F3566" s="82">
        <v>192229807</v>
      </c>
      <c r="G3566" s="83" t="s">
        <v>28</v>
      </c>
      <c r="H3566" s="80" t="s">
        <v>29</v>
      </c>
      <c r="I3566" s="80" t="s">
        <v>20133</v>
      </c>
      <c r="J3566" s="80" t="s">
        <v>20134</v>
      </c>
      <c r="K3566" s="80" t="s">
        <v>315</v>
      </c>
      <c r="L3566" s="80" t="s">
        <v>1014</v>
      </c>
      <c r="M3566" s="81" t="s">
        <v>1015</v>
      </c>
      <c r="N3566" s="47" t="s">
        <v>15353</v>
      </c>
      <c r="O3566" s="33">
        <v>2</v>
      </c>
      <c r="P3566" s="3">
        <f t="shared" si="331"/>
        <v>0</v>
      </c>
      <c r="Q3566" s="3">
        <f t="shared" si="332"/>
        <v>1</v>
      </c>
      <c r="R3566" s="3">
        <f t="shared" si="333"/>
        <v>0</v>
      </c>
      <c r="S3566" s="3">
        <f t="shared" si="334"/>
        <v>0</v>
      </c>
      <c r="T3566" s="3">
        <f t="shared" si="335"/>
        <v>0</v>
      </c>
      <c r="U3566" s="3">
        <f t="shared" si="336"/>
        <v>0</v>
      </c>
    </row>
    <row r="3567" spans="1:21" ht="12.75" customHeight="1" x14ac:dyDescent="0.2">
      <c r="A3567" s="82" t="s">
        <v>25</v>
      </c>
      <c r="B3567" s="81" t="s">
        <v>375</v>
      </c>
      <c r="C3567" s="47">
        <v>28676092</v>
      </c>
      <c r="D3567" s="80" t="s">
        <v>3707</v>
      </c>
      <c r="E3567" s="81" t="s">
        <v>3707</v>
      </c>
      <c r="F3567" s="82">
        <v>192211604</v>
      </c>
      <c r="G3567" s="83" t="s">
        <v>64</v>
      </c>
      <c r="H3567" s="80" t="s">
        <v>29</v>
      </c>
      <c r="I3567" s="80" t="s">
        <v>20141</v>
      </c>
      <c r="J3567" s="80" t="s">
        <v>20142</v>
      </c>
      <c r="K3567" s="80" t="s">
        <v>315</v>
      </c>
      <c r="L3567" s="80" t="s">
        <v>1014</v>
      </c>
      <c r="M3567" s="81" t="s">
        <v>3710</v>
      </c>
      <c r="N3567" s="47" t="s">
        <v>15353</v>
      </c>
      <c r="O3567" s="33">
        <v>3</v>
      </c>
      <c r="P3567" s="3">
        <f t="shared" si="331"/>
        <v>0</v>
      </c>
      <c r="Q3567" s="3">
        <f t="shared" si="332"/>
        <v>0</v>
      </c>
      <c r="R3567" s="3">
        <f t="shared" si="333"/>
        <v>1</v>
      </c>
      <c r="S3567" s="3">
        <f t="shared" si="334"/>
        <v>0</v>
      </c>
      <c r="T3567" s="3">
        <f t="shared" si="335"/>
        <v>0</v>
      </c>
      <c r="U3567" s="3">
        <f t="shared" si="336"/>
        <v>0</v>
      </c>
    </row>
    <row r="3568" spans="1:21" ht="12.75" customHeight="1" x14ac:dyDescent="0.2">
      <c r="A3568" s="82" t="s">
        <v>25</v>
      </c>
      <c r="B3568" s="81" t="s">
        <v>375</v>
      </c>
      <c r="C3568" s="47">
        <v>28676092</v>
      </c>
      <c r="D3568" s="80" t="s">
        <v>3707</v>
      </c>
      <c r="E3568" s="81" t="s">
        <v>3707</v>
      </c>
      <c r="F3568" s="82">
        <v>192202772</v>
      </c>
      <c r="G3568" s="83" t="s">
        <v>64</v>
      </c>
      <c r="H3568" s="80" t="s">
        <v>29</v>
      </c>
      <c r="I3568" s="80" t="s">
        <v>20145</v>
      </c>
      <c r="J3568" s="80" t="s">
        <v>20146</v>
      </c>
      <c r="K3568" s="80" t="s">
        <v>315</v>
      </c>
      <c r="L3568" s="80" t="s">
        <v>387</v>
      </c>
      <c r="M3568" s="81" t="s">
        <v>1018</v>
      </c>
      <c r="N3568" s="47" t="s">
        <v>15353</v>
      </c>
      <c r="O3568" s="89">
        <v>3</v>
      </c>
      <c r="P3568" s="3">
        <f t="shared" si="331"/>
        <v>0</v>
      </c>
      <c r="Q3568" s="3">
        <f t="shared" si="332"/>
        <v>0</v>
      </c>
      <c r="R3568" s="3">
        <f t="shared" si="333"/>
        <v>1</v>
      </c>
      <c r="S3568" s="3">
        <f t="shared" si="334"/>
        <v>0</v>
      </c>
      <c r="T3568" s="3">
        <f t="shared" si="335"/>
        <v>0</v>
      </c>
      <c r="U3568" s="3">
        <f t="shared" si="336"/>
        <v>0</v>
      </c>
    </row>
    <row r="3569" spans="1:21" ht="12.75" customHeight="1" x14ac:dyDescent="0.2">
      <c r="A3569" s="82" t="s">
        <v>25</v>
      </c>
      <c r="B3569" s="81" t="s">
        <v>375</v>
      </c>
      <c r="C3569" s="47">
        <v>28676092</v>
      </c>
      <c r="D3569" s="80" t="s">
        <v>3707</v>
      </c>
      <c r="E3569" s="81" t="s">
        <v>3707</v>
      </c>
      <c r="F3569" s="82">
        <v>192229800</v>
      </c>
      <c r="G3569" s="83" t="s">
        <v>28</v>
      </c>
      <c r="H3569" s="80" t="s">
        <v>29</v>
      </c>
      <c r="I3569" s="80" t="s">
        <v>20147</v>
      </c>
      <c r="J3569" s="80" t="s">
        <v>20148</v>
      </c>
      <c r="K3569" s="80" t="s">
        <v>315</v>
      </c>
      <c r="L3569" s="80" t="s">
        <v>1014</v>
      </c>
      <c r="M3569" s="81" t="s">
        <v>1015</v>
      </c>
      <c r="N3569" s="47" t="s">
        <v>15353</v>
      </c>
      <c r="O3569" s="33">
        <v>3</v>
      </c>
      <c r="P3569" s="3">
        <f t="shared" si="331"/>
        <v>0</v>
      </c>
      <c r="Q3569" s="3">
        <f t="shared" si="332"/>
        <v>0</v>
      </c>
      <c r="R3569" s="3">
        <f t="shared" si="333"/>
        <v>1</v>
      </c>
      <c r="S3569" s="3">
        <f t="shared" si="334"/>
        <v>0</v>
      </c>
      <c r="T3569" s="3">
        <f t="shared" si="335"/>
        <v>0</v>
      </c>
      <c r="U3569" s="3">
        <f t="shared" si="336"/>
        <v>0</v>
      </c>
    </row>
    <row r="3570" spans="1:21" ht="12.75" customHeight="1" x14ac:dyDescent="0.2">
      <c r="A3570" s="15" t="s">
        <v>95</v>
      </c>
      <c r="B3570" s="16" t="s">
        <v>96</v>
      </c>
      <c r="C3570" s="44">
        <v>62156489</v>
      </c>
      <c r="D3570" s="9" t="s">
        <v>3725</v>
      </c>
      <c r="E3570" s="10" t="s">
        <v>3726</v>
      </c>
      <c r="F3570" s="17">
        <v>191903572</v>
      </c>
      <c r="G3570" s="12" t="s">
        <v>105</v>
      </c>
      <c r="H3570" s="9" t="s">
        <v>29</v>
      </c>
      <c r="I3570" s="9" t="s">
        <v>3815</v>
      </c>
      <c r="J3570" s="9" t="s">
        <v>3816</v>
      </c>
      <c r="K3570" s="9" t="s">
        <v>152</v>
      </c>
      <c r="L3570" s="80" t="s">
        <v>700</v>
      </c>
      <c r="M3570" s="81" t="s">
        <v>2410</v>
      </c>
      <c r="N3570" s="11" t="s">
        <v>43</v>
      </c>
      <c r="O3570" s="13">
        <v>2</v>
      </c>
      <c r="P3570" s="3">
        <f t="shared" si="331"/>
        <v>0</v>
      </c>
      <c r="Q3570" s="3">
        <f t="shared" si="332"/>
        <v>1</v>
      </c>
      <c r="R3570" s="3">
        <f t="shared" si="333"/>
        <v>0</v>
      </c>
      <c r="S3570" s="3">
        <f t="shared" si="334"/>
        <v>0</v>
      </c>
      <c r="T3570" s="3">
        <f t="shared" si="335"/>
        <v>0</v>
      </c>
      <c r="U3570" s="3">
        <f t="shared" si="336"/>
        <v>0</v>
      </c>
    </row>
    <row r="3571" spans="1:21" ht="12.75" customHeight="1" x14ac:dyDescent="0.2">
      <c r="A3571" s="15" t="s">
        <v>95</v>
      </c>
      <c r="B3571" s="16" t="s">
        <v>96</v>
      </c>
      <c r="C3571" s="44">
        <v>62156489</v>
      </c>
      <c r="D3571" s="9" t="s">
        <v>3725</v>
      </c>
      <c r="E3571" s="10" t="s">
        <v>3731</v>
      </c>
      <c r="F3571" s="17">
        <v>191887599</v>
      </c>
      <c r="G3571" s="12" t="s">
        <v>36</v>
      </c>
      <c r="H3571" s="9" t="s">
        <v>29</v>
      </c>
      <c r="I3571" s="9" t="s">
        <v>3813</v>
      </c>
      <c r="J3571" s="9" t="s">
        <v>3814</v>
      </c>
      <c r="K3571" s="9" t="s">
        <v>152</v>
      </c>
      <c r="L3571" s="80" t="s">
        <v>81</v>
      </c>
      <c r="M3571" s="10">
        <v>10603</v>
      </c>
      <c r="N3571" s="11" t="s">
        <v>43</v>
      </c>
      <c r="O3571" s="13">
        <v>4</v>
      </c>
      <c r="P3571" s="3">
        <f t="shared" si="331"/>
        <v>0</v>
      </c>
      <c r="Q3571" s="3">
        <f t="shared" si="332"/>
        <v>0</v>
      </c>
      <c r="R3571" s="3">
        <f t="shared" si="333"/>
        <v>0</v>
      </c>
      <c r="S3571" s="3">
        <f t="shared" si="334"/>
        <v>1</v>
      </c>
      <c r="T3571" s="3">
        <f t="shared" si="335"/>
        <v>0</v>
      </c>
      <c r="U3571" s="3">
        <f t="shared" si="336"/>
        <v>0</v>
      </c>
    </row>
    <row r="3572" spans="1:21" ht="12.75" customHeight="1" x14ac:dyDescent="0.2">
      <c r="A3572" s="15" t="s">
        <v>95</v>
      </c>
      <c r="B3572" s="16" t="s">
        <v>96</v>
      </c>
      <c r="C3572" s="44">
        <v>62156489</v>
      </c>
      <c r="D3572" s="9" t="s">
        <v>3725</v>
      </c>
      <c r="E3572" s="10" t="s">
        <v>3736</v>
      </c>
      <c r="F3572" s="17">
        <v>191927430</v>
      </c>
      <c r="G3572" s="12" t="s">
        <v>122</v>
      </c>
      <c r="H3572" s="9" t="s">
        <v>29</v>
      </c>
      <c r="I3572" s="9" t="s">
        <v>3828</v>
      </c>
      <c r="J3572" s="9" t="s">
        <v>3829</v>
      </c>
      <c r="K3572" s="9" t="s">
        <v>152</v>
      </c>
      <c r="L3572" s="80" t="s">
        <v>81</v>
      </c>
      <c r="M3572" s="10">
        <v>10608</v>
      </c>
      <c r="N3572" s="11" t="s">
        <v>43</v>
      </c>
      <c r="O3572" s="13">
        <v>2</v>
      </c>
      <c r="P3572" s="3">
        <f t="shared" si="331"/>
        <v>0</v>
      </c>
      <c r="Q3572" s="3">
        <f t="shared" si="332"/>
        <v>1</v>
      </c>
      <c r="R3572" s="3">
        <f t="shared" si="333"/>
        <v>0</v>
      </c>
      <c r="S3572" s="3">
        <f t="shared" si="334"/>
        <v>0</v>
      </c>
      <c r="T3572" s="3">
        <f t="shared" si="335"/>
        <v>0</v>
      </c>
      <c r="U3572" s="3">
        <f t="shared" si="336"/>
        <v>0</v>
      </c>
    </row>
    <row r="3573" spans="1:21" ht="12.75" customHeight="1" x14ac:dyDescent="0.2">
      <c r="A3573" s="15" t="s">
        <v>95</v>
      </c>
      <c r="B3573" s="16" t="s">
        <v>96</v>
      </c>
      <c r="C3573" s="44">
        <v>62156489</v>
      </c>
      <c r="D3573" s="9" t="s">
        <v>3725</v>
      </c>
      <c r="E3573" s="10" t="s">
        <v>3731</v>
      </c>
      <c r="F3573" s="17">
        <v>191927102</v>
      </c>
      <c r="G3573" s="12" t="s">
        <v>122</v>
      </c>
      <c r="H3573" s="9" t="s">
        <v>29</v>
      </c>
      <c r="I3573" s="9" t="s">
        <v>3750</v>
      </c>
      <c r="J3573" s="9" t="s">
        <v>3823</v>
      </c>
      <c r="K3573" s="9" t="s">
        <v>152</v>
      </c>
      <c r="L3573" s="80" t="s">
        <v>268</v>
      </c>
      <c r="M3573" s="10">
        <v>10501</v>
      </c>
      <c r="N3573" s="11" t="s">
        <v>43</v>
      </c>
      <c r="O3573" s="13">
        <v>3</v>
      </c>
      <c r="P3573" s="3">
        <f t="shared" si="331"/>
        <v>0</v>
      </c>
      <c r="Q3573" s="3">
        <f t="shared" si="332"/>
        <v>0</v>
      </c>
      <c r="R3573" s="3">
        <f t="shared" si="333"/>
        <v>1</v>
      </c>
      <c r="S3573" s="3">
        <f t="shared" si="334"/>
        <v>0</v>
      </c>
      <c r="T3573" s="3">
        <f t="shared" si="335"/>
        <v>0</v>
      </c>
      <c r="U3573" s="3">
        <f t="shared" si="336"/>
        <v>0</v>
      </c>
    </row>
    <row r="3574" spans="1:21" ht="12.75" customHeight="1" x14ac:dyDescent="0.2">
      <c r="A3574" s="15" t="s">
        <v>95</v>
      </c>
      <c r="B3574" s="16" t="s">
        <v>96</v>
      </c>
      <c r="C3574" s="44">
        <v>62156489</v>
      </c>
      <c r="D3574" s="9" t="s">
        <v>3725</v>
      </c>
      <c r="E3574" s="10" t="s">
        <v>3731</v>
      </c>
      <c r="F3574" s="17">
        <v>191927140</v>
      </c>
      <c r="G3574" s="12" t="s">
        <v>249</v>
      </c>
      <c r="H3574" s="9" t="s">
        <v>29</v>
      </c>
      <c r="I3574" s="9" t="s">
        <v>3824</v>
      </c>
      <c r="J3574" s="9" t="s">
        <v>3825</v>
      </c>
      <c r="K3574" s="9" t="s">
        <v>152</v>
      </c>
      <c r="L3574" s="80" t="s">
        <v>383</v>
      </c>
      <c r="M3574" s="10">
        <v>10402</v>
      </c>
      <c r="N3574" s="11" t="s">
        <v>43</v>
      </c>
      <c r="O3574" s="13">
        <v>4</v>
      </c>
      <c r="P3574" s="3">
        <f t="shared" si="331"/>
        <v>0</v>
      </c>
      <c r="Q3574" s="3">
        <f t="shared" si="332"/>
        <v>0</v>
      </c>
      <c r="R3574" s="3">
        <f t="shared" si="333"/>
        <v>0</v>
      </c>
      <c r="S3574" s="3">
        <f t="shared" si="334"/>
        <v>1</v>
      </c>
      <c r="T3574" s="3">
        <f t="shared" si="335"/>
        <v>0</v>
      </c>
      <c r="U3574" s="3">
        <f t="shared" si="336"/>
        <v>0</v>
      </c>
    </row>
    <row r="3575" spans="1:21" ht="12.75" customHeight="1" x14ac:dyDescent="0.2">
      <c r="A3575" s="15" t="s">
        <v>95</v>
      </c>
      <c r="B3575" s="16" t="s">
        <v>96</v>
      </c>
      <c r="C3575" s="44">
        <v>62156489</v>
      </c>
      <c r="D3575" s="9" t="s">
        <v>3725</v>
      </c>
      <c r="E3575" s="10" t="s">
        <v>3731</v>
      </c>
      <c r="F3575" s="17">
        <v>191927141</v>
      </c>
      <c r="G3575" s="12" t="s">
        <v>249</v>
      </c>
      <c r="H3575" s="9" t="s">
        <v>29</v>
      </c>
      <c r="I3575" s="9" t="s">
        <v>3826</v>
      </c>
      <c r="J3575" s="9" t="s">
        <v>3827</v>
      </c>
      <c r="K3575" s="9" t="s">
        <v>152</v>
      </c>
      <c r="L3575" s="80" t="s">
        <v>383</v>
      </c>
      <c r="M3575" s="10">
        <v>10406</v>
      </c>
      <c r="N3575" s="11" t="s">
        <v>43</v>
      </c>
      <c r="O3575" s="13">
        <v>3</v>
      </c>
      <c r="P3575" s="3">
        <f t="shared" si="331"/>
        <v>0</v>
      </c>
      <c r="Q3575" s="3">
        <f t="shared" si="332"/>
        <v>0</v>
      </c>
      <c r="R3575" s="3">
        <f t="shared" si="333"/>
        <v>1</v>
      </c>
      <c r="S3575" s="3">
        <f t="shared" si="334"/>
        <v>0</v>
      </c>
      <c r="T3575" s="3">
        <f t="shared" si="335"/>
        <v>0</v>
      </c>
      <c r="U3575" s="3">
        <f t="shared" si="336"/>
        <v>0</v>
      </c>
    </row>
    <row r="3576" spans="1:21" ht="12.75" customHeight="1" x14ac:dyDescent="0.2">
      <c r="A3576" s="15" t="s">
        <v>95</v>
      </c>
      <c r="B3576" s="16" t="s">
        <v>96</v>
      </c>
      <c r="C3576" s="44">
        <v>62156489</v>
      </c>
      <c r="D3576" s="9" t="s">
        <v>3725</v>
      </c>
      <c r="E3576" s="10" t="s">
        <v>3726</v>
      </c>
      <c r="F3576" s="17">
        <v>191926507</v>
      </c>
      <c r="G3576" s="12" t="s">
        <v>84</v>
      </c>
      <c r="H3576" s="9" t="s">
        <v>29</v>
      </c>
      <c r="I3576" s="9" t="s">
        <v>3817</v>
      </c>
      <c r="J3576" s="9" t="s">
        <v>3818</v>
      </c>
      <c r="K3576" s="9" t="s">
        <v>152</v>
      </c>
      <c r="L3576" s="80" t="s">
        <v>417</v>
      </c>
      <c r="M3576" s="10">
        <v>10201</v>
      </c>
      <c r="N3576" s="11" t="s">
        <v>43</v>
      </c>
      <c r="O3576" s="13">
        <v>3</v>
      </c>
      <c r="P3576" s="3">
        <f t="shared" si="331"/>
        <v>0</v>
      </c>
      <c r="Q3576" s="3">
        <f t="shared" si="332"/>
        <v>0</v>
      </c>
      <c r="R3576" s="3">
        <f t="shared" si="333"/>
        <v>1</v>
      </c>
      <c r="S3576" s="3">
        <f t="shared" si="334"/>
        <v>0</v>
      </c>
      <c r="T3576" s="3">
        <f t="shared" si="335"/>
        <v>0</v>
      </c>
      <c r="U3576" s="3">
        <f t="shared" si="336"/>
        <v>0</v>
      </c>
    </row>
    <row r="3577" spans="1:21" ht="12.75" customHeight="1" x14ac:dyDescent="0.2">
      <c r="A3577" s="15" t="s">
        <v>95</v>
      </c>
      <c r="B3577" s="16" t="s">
        <v>96</v>
      </c>
      <c r="C3577" s="44">
        <v>62156489</v>
      </c>
      <c r="D3577" s="9" t="s">
        <v>3725</v>
      </c>
      <c r="E3577" s="10" t="s">
        <v>3726</v>
      </c>
      <c r="F3577" s="17">
        <v>191926601</v>
      </c>
      <c r="G3577" s="12" t="s">
        <v>84</v>
      </c>
      <c r="H3577" s="9" t="s">
        <v>29</v>
      </c>
      <c r="I3577" s="9" t="s">
        <v>3819</v>
      </c>
      <c r="J3577" s="9" t="s">
        <v>3820</v>
      </c>
      <c r="K3577" s="9" t="s">
        <v>152</v>
      </c>
      <c r="L3577" s="80" t="s">
        <v>417</v>
      </c>
      <c r="M3577" s="10">
        <v>10201</v>
      </c>
      <c r="N3577" s="11" t="s">
        <v>43</v>
      </c>
      <c r="O3577" s="13">
        <v>4</v>
      </c>
      <c r="P3577" s="3">
        <f t="shared" si="331"/>
        <v>0</v>
      </c>
      <c r="Q3577" s="3">
        <f t="shared" si="332"/>
        <v>0</v>
      </c>
      <c r="R3577" s="3">
        <f t="shared" si="333"/>
        <v>0</v>
      </c>
      <c r="S3577" s="3">
        <f t="shared" si="334"/>
        <v>1</v>
      </c>
      <c r="T3577" s="3">
        <f t="shared" si="335"/>
        <v>0</v>
      </c>
      <c r="U3577" s="3">
        <f t="shared" si="336"/>
        <v>0</v>
      </c>
    </row>
    <row r="3578" spans="1:21" ht="12.75" customHeight="1" x14ac:dyDescent="0.2">
      <c r="A3578" s="15" t="s">
        <v>95</v>
      </c>
      <c r="B3578" s="16" t="s">
        <v>96</v>
      </c>
      <c r="C3578" s="44">
        <v>62156489</v>
      </c>
      <c r="D3578" s="9" t="s">
        <v>3725</v>
      </c>
      <c r="E3578" s="10" t="s">
        <v>3726</v>
      </c>
      <c r="F3578" s="17">
        <v>191926637</v>
      </c>
      <c r="G3578" s="12" t="s">
        <v>72</v>
      </c>
      <c r="H3578" s="9" t="s">
        <v>29</v>
      </c>
      <c r="I3578" s="9" t="s">
        <v>3821</v>
      </c>
      <c r="J3578" s="9" t="s">
        <v>3822</v>
      </c>
      <c r="K3578" s="9" t="s">
        <v>152</v>
      </c>
      <c r="L3578" s="80" t="s">
        <v>417</v>
      </c>
      <c r="M3578" s="10">
        <v>10201</v>
      </c>
      <c r="N3578" s="11" t="s">
        <v>43</v>
      </c>
      <c r="O3578" s="13">
        <v>3</v>
      </c>
      <c r="P3578" s="3">
        <f t="shared" si="331"/>
        <v>0</v>
      </c>
      <c r="Q3578" s="3">
        <f t="shared" si="332"/>
        <v>0</v>
      </c>
      <c r="R3578" s="3">
        <f t="shared" si="333"/>
        <v>1</v>
      </c>
      <c r="S3578" s="3">
        <f t="shared" si="334"/>
        <v>0</v>
      </c>
      <c r="T3578" s="3">
        <f t="shared" si="335"/>
        <v>0</v>
      </c>
      <c r="U3578" s="3">
        <f t="shared" si="336"/>
        <v>0</v>
      </c>
    </row>
    <row r="3579" spans="1:21" ht="12.75" customHeight="1" x14ac:dyDescent="0.2">
      <c r="A3579" s="15" t="s">
        <v>95</v>
      </c>
      <c r="B3579" s="16" t="s">
        <v>96</v>
      </c>
      <c r="C3579" s="44">
        <v>62156489</v>
      </c>
      <c r="D3579" s="9" t="s">
        <v>3725</v>
      </c>
      <c r="E3579" s="10" t="s">
        <v>3731</v>
      </c>
      <c r="F3579" s="17">
        <v>191887622</v>
      </c>
      <c r="G3579" s="12" t="s">
        <v>249</v>
      </c>
      <c r="H3579" s="9" t="s">
        <v>29</v>
      </c>
      <c r="I3579" s="9" t="s">
        <v>3832</v>
      </c>
      <c r="J3579" s="9" t="s">
        <v>3833</v>
      </c>
      <c r="K3579" s="6" t="s">
        <v>315</v>
      </c>
      <c r="L3579" s="6" t="s">
        <v>587</v>
      </c>
      <c r="M3579" s="10">
        <v>20801</v>
      </c>
      <c r="N3579" s="11" t="s">
        <v>43</v>
      </c>
      <c r="O3579" s="13">
        <v>5</v>
      </c>
      <c r="P3579" s="3">
        <f t="shared" si="331"/>
        <v>0</v>
      </c>
      <c r="Q3579" s="3">
        <f t="shared" si="332"/>
        <v>0</v>
      </c>
      <c r="R3579" s="3">
        <f t="shared" si="333"/>
        <v>0</v>
      </c>
      <c r="S3579" s="3">
        <f t="shared" si="334"/>
        <v>0</v>
      </c>
      <c r="T3579" s="3">
        <f t="shared" si="335"/>
        <v>1</v>
      </c>
      <c r="U3579" s="3">
        <f t="shared" si="336"/>
        <v>0</v>
      </c>
    </row>
    <row r="3580" spans="1:21" ht="12.75" customHeight="1" x14ac:dyDescent="0.2">
      <c r="A3580" s="15" t="s">
        <v>95</v>
      </c>
      <c r="B3580" s="16" t="s">
        <v>96</v>
      </c>
      <c r="C3580" s="44">
        <v>62156489</v>
      </c>
      <c r="D3580" s="9" t="s">
        <v>3725</v>
      </c>
      <c r="E3580" s="10" t="s">
        <v>3736</v>
      </c>
      <c r="F3580" s="17">
        <v>191927521</v>
      </c>
      <c r="G3580" s="12" t="s">
        <v>249</v>
      </c>
      <c r="H3580" s="9" t="s">
        <v>29</v>
      </c>
      <c r="I3580" s="9" t="s">
        <v>3844</v>
      </c>
      <c r="J3580" s="9" t="s">
        <v>3845</v>
      </c>
      <c r="K3580" s="6" t="s">
        <v>315</v>
      </c>
      <c r="L3580" s="6" t="s">
        <v>387</v>
      </c>
      <c r="M3580" s="10">
        <v>20501</v>
      </c>
      <c r="N3580" s="11" t="s">
        <v>43</v>
      </c>
      <c r="O3580" s="13">
        <v>5</v>
      </c>
      <c r="P3580" s="3">
        <f t="shared" si="331"/>
        <v>0</v>
      </c>
      <c r="Q3580" s="3">
        <f t="shared" si="332"/>
        <v>0</v>
      </c>
      <c r="R3580" s="3">
        <f t="shared" si="333"/>
        <v>0</v>
      </c>
      <c r="S3580" s="3">
        <f t="shared" si="334"/>
        <v>0</v>
      </c>
      <c r="T3580" s="3">
        <f t="shared" si="335"/>
        <v>1</v>
      </c>
      <c r="U3580" s="3">
        <f t="shared" si="336"/>
        <v>0</v>
      </c>
    </row>
    <row r="3581" spans="1:21" ht="12.75" customHeight="1" x14ac:dyDescent="0.2">
      <c r="A3581" s="15" t="s">
        <v>95</v>
      </c>
      <c r="B3581" s="16" t="s">
        <v>96</v>
      </c>
      <c r="C3581" s="44">
        <v>62156489</v>
      </c>
      <c r="D3581" s="9" t="s">
        <v>3725</v>
      </c>
      <c r="E3581" s="10" t="s">
        <v>3736</v>
      </c>
      <c r="F3581" s="17">
        <v>191927526</v>
      </c>
      <c r="G3581" s="12" t="s">
        <v>249</v>
      </c>
      <c r="H3581" s="9" t="s">
        <v>29</v>
      </c>
      <c r="I3581" s="9" t="s">
        <v>3846</v>
      </c>
      <c r="J3581" s="9" t="s">
        <v>3847</v>
      </c>
      <c r="K3581" s="6" t="s">
        <v>315</v>
      </c>
      <c r="L3581" s="6" t="s">
        <v>387</v>
      </c>
      <c r="M3581" s="10">
        <v>20501</v>
      </c>
      <c r="N3581" s="11" t="s">
        <v>43</v>
      </c>
      <c r="O3581" s="13">
        <v>5</v>
      </c>
      <c r="P3581" s="3">
        <f t="shared" si="331"/>
        <v>0</v>
      </c>
      <c r="Q3581" s="3">
        <f t="shared" si="332"/>
        <v>0</v>
      </c>
      <c r="R3581" s="3">
        <f t="shared" si="333"/>
        <v>0</v>
      </c>
      <c r="S3581" s="3">
        <f t="shared" si="334"/>
        <v>0</v>
      </c>
      <c r="T3581" s="3">
        <f t="shared" si="335"/>
        <v>1</v>
      </c>
      <c r="U3581" s="3">
        <f t="shared" si="336"/>
        <v>0</v>
      </c>
    </row>
    <row r="3582" spans="1:21" ht="12.75" customHeight="1" x14ac:dyDescent="0.2">
      <c r="A3582" s="15" t="s">
        <v>95</v>
      </c>
      <c r="B3582" s="16" t="s">
        <v>96</v>
      </c>
      <c r="C3582" s="44">
        <v>62156489</v>
      </c>
      <c r="D3582" s="9" t="s">
        <v>3725</v>
      </c>
      <c r="E3582" s="10" t="s">
        <v>3736</v>
      </c>
      <c r="F3582" s="17">
        <v>191927548</v>
      </c>
      <c r="G3582" s="12" t="s">
        <v>122</v>
      </c>
      <c r="H3582" s="9" t="s">
        <v>29</v>
      </c>
      <c r="I3582" s="9" t="s">
        <v>3848</v>
      </c>
      <c r="J3582" s="9" t="s">
        <v>3849</v>
      </c>
      <c r="K3582" s="6" t="s">
        <v>315</v>
      </c>
      <c r="L3582" s="6" t="s">
        <v>387</v>
      </c>
      <c r="M3582" s="10">
        <v>20501</v>
      </c>
      <c r="N3582" s="11" t="s">
        <v>43</v>
      </c>
      <c r="O3582" s="13">
        <v>5</v>
      </c>
      <c r="P3582" s="3">
        <f t="shared" si="331"/>
        <v>0</v>
      </c>
      <c r="Q3582" s="3">
        <f t="shared" si="332"/>
        <v>0</v>
      </c>
      <c r="R3582" s="3">
        <f t="shared" si="333"/>
        <v>0</v>
      </c>
      <c r="S3582" s="3">
        <f t="shared" si="334"/>
        <v>0</v>
      </c>
      <c r="T3582" s="3">
        <f t="shared" si="335"/>
        <v>1</v>
      </c>
      <c r="U3582" s="3">
        <f t="shared" si="336"/>
        <v>0</v>
      </c>
    </row>
    <row r="3583" spans="1:21" ht="12.75" customHeight="1" x14ac:dyDescent="0.2">
      <c r="A3583" s="15" t="s">
        <v>95</v>
      </c>
      <c r="B3583" s="16" t="s">
        <v>96</v>
      </c>
      <c r="C3583" s="44">
        <v>62156489</v>
      </c>
      <c r="D3583" s="9" t="s">
        <v>3725</v>
      </c>
      <c r="E3583" s="10" t="s">
        <v>3736</v>
      </c>
      <c r="F3583" s="17">
        <v>191927549</v>
      </c>
      <c r="G3583" s="12" t="s">
        <v>122</v>
      </c>
      <c r="H3583" s="9" t="s">
        <v>29</v>
      </c>
      <c r="I3583" s="9" t="s">
        <v>3848</v>
      </c>
      <c r="J3583" s="9" t="s">
        <v>3850</v>
      </c>
      <c r="K3583" s="6" t="s">
        <v>315</v>
      </c>
      <c r="L3583" s="6" t="s">
        <v>387</v>
      </c>
      <c r="M3583" s="10">
        <v>20501</v>
      </c>
      <c r="N3583" s="11" t="s">
        <v>43</v>
      </c>
      <c r="O3583" s="13">
        <v>5</v>
      </c>
      <c r="P3583" s="3">
        <f t="shared" si="331"/>
        <v>0</v>
      </c>
      <c r="Q3583" s="3">
        <f t="shared" si="332"/>
        <v>0</v>
      </c>
      <c r="R3583" s="3">
        <f t="shared" si="333"/>
        <v>0</v>
      </c>
      <c r="S3583" s="3">
        <f t="shared" si="334"/>
        <v>0</v>
      </c>
      <c r="T3583" s="3">
        <f t="shared" si="335"/>
        <v>1</v>
      </c>
      <c r="U3583" s="3">
        <f t="shared" si="336"/>
        <v>0</v>
      </c>
    </row>
    <row r="3584" spans="1:21" ht="12.75" customHeight="1" x14ac:dyDescent="0.2">
      <c r="A3584" s="15" t="s">
        <v>95</v>
      </c>
      <c r="B3584" s="16" t="s">
        <v>96</v>
      </c>
      <c r="C3584" s="44">
        <v>62156489</v>
      </c>
      <c r="D3584" s="9" t="s">
        <v>3725</v>
      </c>
      <c r="E3584" s="10" t="s">
        <v>3736</v>
      </c>
      <c r="F3584" s="17">
        <v>191927629</v>
      </c>
      <c r="G3584" s="12" t="s">
        <v>249</v>
      </c>
      <c r="H3584" s="9" t="s">
        <v>29</v>
      </c>
      <c r="I3584" s="9" t="s">
        <v>3851</v>
      </c>
      <c r="J3584" s="9" t="s">
        <v>3852</v>
      </c>
      <c r="K3584" s="6" t="s">
        <v>315</v>
      </c>
      <c r="L3584" s="6" t="s">
        <v>387</v>
      </c>
      <c r="M3584" s="10">
        <v>20501</v>
      </c>
      <c r="N3584" s="11" t="s">
        <v>43</v>
      </c>
      <c r="O3584" s="13">
        <v>5</v>
      </c>
      <c r="P3584" s="3">
        <f t="shared" si="331"/>
        <v>0</v>
      </c>
      <c r="Q3584" s="3">
        <f t="shared" si="332"/>
        <v>0</v>
      </c>
      <c r="R3584" s="3">
        <f t="shared" si="333"/>
        <v>0</v>
      </c>
      <c r="S3584" s="3">
        <f t="shared" si="334"/>
        <v>0</v>
      </c>
      <c r="T3584" s="3">
        <f t="shared" si="335"/>
        <v>1</v>
      </c>
      <c r="U3584" s="3">
        <f t="shared" si="336"/>
        <v>0</v>
      </c>
    </row>
    <row r="3585" spans="1:21" ht="12.75" customHeight="1" x14ac:dyDescent="0.2">
      <c r="A3585" s="15" t="s">
        <v>95</v>
      </c>
      <c r="B3585" s="16" t="s">
        <v>96</v>
      </c>
      <c r="C3585" s="44">
        <v>62156489</v>
      </c>
      <c r="D3585" s="9" t="s">
        <v>3725</v>
      </c>
      <c r="E3585" s="10" t="s">
        <v>3731</v>
      </c>
      <c r="F3585" s="17">
        <v>191926798</v>
      </c>
      <c r="G3585" s="12" t="s">
        <v>122</v>
      </c>
      <c r="H3585" s="9" t="s">
        <v>29</v>
      </c>
      <c r="I3585" s="9" t="s">
        <v>3838</v>
      </c>
      <c r="J3585" s="9" t="s">
        <v>3839</v>
      </c>
      <c r="K3585" s="6" t="s">
        <v>315</v>
      </c>
      <c r="L3585" s="6" t="s">
        <v>379</v>
      </c>
      <c r="M3585" s="10">
        <v>20302</v>
      </c>
      <c r="N3585" s="11" t="s">
        <v>43</v>
      </c>
      <c r="O3585" s="13">
        <v>4</v>
      </c>
      <c r="P3585" s="3">
        <f t="shared" si="331"/>
        <v>0</v>
      </c>
      <c r="Q3585" s="3">
        <f t="shared" si="332"/>
        <v>0</v>
      </c>
      <c r="R3585" s="3">
        <f t="shared" si="333"/>
        <v>0</v>
      </c>
      <c r="S3585" s="3">
        <f t="shared" si="334"/>
        <v>1</v>
      </c>
      <c r="T3585" s="3">
        <f t="shared" si="335"/>
        <v>0</v>
      </c>
      <c r="U3585" s="3">
        <f t="shared" si="336"/>
        <v>0</v>
      </c>
    </row>
    <row r="3586" spans="1:21" ht="12.75" customHeight="1" x14ac:dyDescent="0.2">
      <c r="A3586" s="15" t="s">
        <v>95</v>
      </c>
      <c r="B3586" s="16" t="s">
        <v>96</v>
      </c>
      <c r="C3586" s="44">
        <v>62156489</v>
      </c>
      <c r="D3586" s="9" t="s">
        <v>3725</v>
      </c>
      <c r="E3586" s="10" t="s">
        <v>3736</v>
      </c>
      <c r="F3586" s="17">
        <v>191927338</v>
      </c>
      <c r="G3586" s="12" t="s">
        <v>122</v>
      </c>
      <c r="H3586" s="9" t="s">
        <v>29</v>
      </c>
      <c r="I3586" s="9" t="s">
        <v>3840</v>
      </c>
      <c r="J3586" s="9" t="s">
        <v>3841</v>
      </c>
      <c r="K3586" s="6" t="s">
        <v>315</v>
      </c>
      <c r="L3586" s="6" t="s">
        <v>379</v>
      </c>
      <c r="M3586" s="10">
        <v>20302</v>
      </c>
      <c r="N3586" s="11" t="s">
        <v>43</v>
      </c>
      <c r="O3586" s="13">
        <v>4</v>
      </c>
      <c r="P3586" s="3">
        <f t="shared" si="331"/>
        <v>0</v>
      </c>
      <c r="Q3586" s="3">
        <f t="shared" si="332"/>
        <v>0</v>
      </c>
      <c r="R3586" s="3">
        <f t="shared" si="333"/>
        <v>0</v>
      </c>
      <c r="S3586" s="3">
        <f t="shared" si="334"/>
        <v>1</v>
      </c>
      <c r="T3586" s="3">
        <f t="shared" si="335"/>
        <v>0</v>
      </c>
      <c r="U3586" s="3">
        <f t="shared" si="336"/>
        <v>0</v>
      </c>
    </row>
    <row r="3587" spans="1:21" ht="12.75" customHeight="1" x14ac:dyDescent="0.2">
      <c r="A3587" s="15" t="s">
        <v>95</v>
      </c>
      <c r="B3587" s="16" t="s">
        <v>96</v>
      </c>
      <c r="C3587" s="44">
        <v>62156489</v>
      </c>
      <c r="D3587" s="9" t="s">
        <v>3725</v>
      </c>
      <c r="E3587" s="10" t="s">
        <v>3739</v>
      </c>
      <c r="F3587" s="17">
        <v>191887413</v>
      </c>
      <c r="G3587" s="12" t="s">
        <v>249</v>
      </c>
      <c r="H3587" s="9" t="s">
        <v>29</v>
      </c>
      <c r="I3587" s="9" t="s">
        <v>3830</v>
      </c>
      <c r="J3587" s="9" t="s">
        <v>3831</v>
      </c>
      <c r="K3587" s="6" t="s">
        <v>315</v>
      </c>
      <c r="L3587" s="6" t="s">
        <v>3742</v>
      </c>
      <c r="M3587" s="10">
        <v>21101</v>
      </c>
      <c r="N3587" s="11" t="s">
        <v>43</v>
      </c>
      <c r="O3587" s="13">
        <v>3</v>
      </c>
      <c r="P3587" s="3">
        <f t="shared" si="331"/>
        <v>0</v>
      </c>
      <c r="Q3587" s="3">
        <f t="shared" si="332"/>
        <v>0</v>
      </c>
      <c r="R3587" s="3">
        <f t="shared" si="333"/>
        <v>1</v>
      </c>
      <c r="S3587" s="3">
        <f t="shared" si="334"/>
        <v>0</v>
      </c>
      <c r="T3587" s="3">
        <f t="shared" si="335"/>
        <v>0</v>
      </c>
      <c r="U3587" s="3">
        <f t="shared" si="336"/>
        <v>0</v>
      </c>
    </row>
    <row r="3588" spans="1:21" ht="12.75" customHeight="1" x14ac:dyDescent="0.2">
      <c r="A3588" s="15" t="s">
        <v>95</v>
      </c>
      <c r="B3588" s="16" t="s">
        <v>96</v>
      </c>
      <c r="C3588" s="44">
        <v>62156489</v>
      </c>
      <c r="D3588" s="9" t="s">
        <v>3725</v>
      </c>
      <c r="E3588" s="10" t="s">
        <v>3739</v>
      </c>
      <c r="F3588" s="17">
        <v>191887414</v>
      </c>
      <c r="G3588" s="12" t="s">
        <v>122</v>
      </c>
      <c r="H3588" s="9" t="s">
        <v>29</v>
      </c>
      <c r="I3588" s="9" t="s">
        <v>3507</v>
      </c>
      <c r="J3588" s="9" t="s">
        <v>3508</v>
      </c>
      <c r="K3588" s="6" t="s">
        <v>315</v>
      </c>
      <c r="L3588" s="6" t="s">
        <v>3742</v>
      </c>
      <c r="M3588" s="10">
        <v>21101</v>
      </c>
      <c r="N3588" s="11" t="s">
        <v>43</v>
      </c>
      <c r="O3588" s="13">
        <v>3</v>
      </c>
      <c r="P3588" s="3">
        <f t="shared" si="331"/>
        <v>0</v>
      </c>
      <c r="Q3588" s="3">
        <f t="shared" si="332"/>
        <v>0</v>
      </c>
      <c r="R3588" s="3">
        <f t="shared" si="333"/>
        <v>1</v>
      </c>
      <c r="S3588" s="3">
        <f t="shared" si="334"/>
        <v>0</v>
      </c>
      <c r="T3588" s="3">
        <f t="shared" si="335"/>
        <v>0</v>
      </c>
      <c r="U3588" s="3">
        <f t="shared" si="336"/>
        <v>0</v>
      </c>
    </row>
    <row r="3589" spans="1:21" ht="12.75" customHeight="1" x14ac:dyDescent="0.2">
      <c r="A3589" s="15" t="s">
        <v>95</v>
      </c>
      <c r="B3589" s="16" t="s">
        <v>96</v>
      </c>
      <c r="C3589" s="44">
        <v>62156489</v>
      </c>
      <c r="D3589" s="9" t="s">
        <v>3725</v>
      </c>
      <c r="E3589" s="10" t="s">
        <v>3731</v>
      </c>
      <c r="F3589" s="17">
        <v>191887628</v>
      </c>
      <c r="G3589" s="12" t="s">
        <v>28</v>
      </c>
      <c r="H3589" s="9" t="s">
        <v>29</v>
      </c>
      <c r="I3589" s="9" t="s">
        <v>3834</v>
      </c>
      <c r="J3589" s="9" t="s">
        <v>3835</v>
      </c>
      <c r="K3589" s="6" t="s">
        <v>315</v>
      </c>
      <c r="L3589" s="6" t="s">
        <v>3742</v>
      </c>
      <c r="M3589" s="10">
        <v>21101</v>
      </c>
      <c r="N3589" s="11" t="s">
        <v>43</v>
      </c>
      <c r="O3589" s="13">
        <v>5</v>
      </c>
      <c r="P3589" s="3">
        <f t="shared" ref="P3589:P3652" si="337">IF(O3589=1,1,0)</f>
        <v>0</v>
      </c>
      <c r="Q3589" s="3">
        <f t="shared" ref="Q3589:Q3652" si="338">IF(O3589=2,1,0)</f>
        <v>0</v>
      </c>
      <c r="R3589" s="3">
        <f t="shared" ref="R3589:R3652" si="339">IF(O3589=3,1,0)</f>
        <v>0</v>
      </c>
      <c r="S3589" s="3">
        <f t="shared" ref="S3589:S3652" si="340">IF(O3589=4,1,0)</f>
        <v>0</v>
      </c>
      <c r="T3589" s="3">
        <f t="shared" ref="T3589:T3652" si="341">IF(O3589=5,1,0)</f>
        <v>1</v>
      </c>
      <c r="U3589" s="3">
        <f t="shared" ref="U3589:U3652" si="342">IF(O3589="Bez finální známky, nebyl získán potřebný počet posudků",1,IF(O3589="N (nehodnoceno)",1,0))</f>
        <v>0</v>
      </c>
    </row>
    <row r="3590" spans="1:21" ht="12.75" customHeight="1" x14ac:dyDescent="0.2">
      <c r="A3590" s="15" t="s">
        <v>95</v>
      </c>
      <c r="B3590" s="16" t="s">
        <v>96</v>
      </c>
      <c r="C3590" s="44">
        <v>62156489</v>
      </c>
      <c r="D3590" s="9" t="s">
        <v>3725</v>
      </c>
      <c r="E3590" s="10" t="s">
        <v>3731</v>
      </c>
      <c r="F3590" s="17">
        <v>191887629</v>
      </c>
      <c r="G3590" s="12" t="s">
        <v>28</v>
      </c>
      <c r="H3590" s="9" t="s">
        <v>29</v>
      </c>
      <c r="I3590" s="9" t="s">
        <v>3836</v>
      </c>
      <c r="J3590" s="9" t="s">
        <v>3837</v>
      </c>
      <c r="K3590" s="6" t="s">
        <v>315</v>
      </c>
      <c r="L3590" s="6" t="s">
        <v>3742</v>
      </c>
      <c r="M3590" s="10">
        <v>21101</v>
      </c>
      <c r="N3590" s="11" t="s">
        <v>43</v>
      </c>
      <c r="O3590" s="13">
        <v>4</v>
      </c>
      <c r="P3590" s="3">
        <f t="shared" si="337"/>
        <v>0</v>
      </c>
      <c r="Q3590" s="3">
        <f t="shared" si="338"/>
        <v>0</v>
      </c>
      <c r="R3590" s="3">
        <f t="shared" si="339"/>
        <v>0</v>
      </c>
      <c r="S3590" s="3">
        <f t="shared" si="340"/>
        <v>1</v>
      </c>
      <c r="T3590" s="3">
        <f t="shared" si="341"/>
        <v>0</v>
      </c>
      <c r="U3590" s="3">
        <f t="shared" si="342"/>
        <v>0</v>
      </c>
    </row>
    <row r="3591" spans="1:21" ht="12.75" customHeight="1" x14ac:dyDescent="0.2">
      <c r="A3591" s="15" t="s">
        <v>95</v>
      </c>
      <c r="B3591" s="16" t="s">
        <v>96</v>
      </c>
      <c r="C3591" s="44">
        <v>62156489</v>
      </c>
      <c r="D3591" s="9" t="s">
        <v>3725</v>
      </c>
      <c r="E3591" s="10" t="s">
        <v>3739</v>
      </c>
      <c r="F3591" s="17">
        <v>191927664</v>
      </c>
      <c r="G3591" s="12" t="s">
        <v>122</v>
      </c>
      <c r="H3591" s="9" t="s">
        <v>29</v>
      </c>
      <c r="I3591" s="9" t="s">
        <v>3853</v>
      </c>
      <c r="J3591" s="9" t="s">
        <v>3854</v>
      </c>
      <c r="K3591" s="6" t="s">
        <v>315</v>
      </c>
      <c r="L3591" s="6" t="s">
        <v>3742</v>
      </c>
      <c r="M3591" s="10">
        <v>21101</v>
      </c>
      <c r="N3591" s="11" t="s">
        <v>43</v>
      </c>
      <c r="O3591" s="13">
        <v>5</v>
      </c>
      <c r="P3591" s="3">
        <f t="shared" si="337"/>
        <v>0</v>
      </c>
      <c r="Q3591" s="3">
        <f t="shared" si="338"/>
        <v>0</v>
      </c>
      <c r="R3591" s="3">
        <f t="shared" si="339"/>
        <v>0</v>
      </c>
      <c r="S3591" s="3">
        <f t="shared" si="340"/>
        <v>0</v>
      </c>
      <c r="T3591" s="3">
        <f t="shared" si="341"/>
        <v>1</v>
      </c>
      <c r="U3591" s="3">
        <f t="shared" si="342"/>
        <v>0</v>
      </c>
    </row>
    <row r="3592" spans="1:21" ht="12.75" customHeight="1" x14ac:dyDescent="0.2">
      <c r="A3592" s="15" t="s">
        <v>95</v>
      </c>
      <c r="B3592" s="16" t="s">
        <v>96</v>
      </c>
      <c r="C3592" s="44">
        <v>62156489</v>
      </c>
      <c r="D3592" s="9" t="s">
        <v>3725</v>
      </c>
      <c r="E3592" s="10" t="s">
        <v>3736</v>
      </c>
      <c r="F3592" s="17">
        <v>191927422</v>
      </c>
      <c r="G3592" s="12" t="s">
        <v>122</v>
      </c>
      <c r="H3592" s="9" t="s">
        <v>29</v>
      </c>
      <c r="I3592" s="9" t="s">
        <v>3842</v>
      </c>
      <c r="J3592" s="9" t="s">
        <v>3843</v>
      </c>
      <c r="K3592" s="6" t="s">
        <v>315</v>
      </c>
      <c r="L3592" s="6" t="s">
        <v>316</v>
      </c>
      <c r="M3592" s="10">
        <v>20102</v>
      </c>
      <c r="N3592" s="11" t="s">
        <v>43</v>
      </c>
      <c r="O3592" s="13">
        <v>4</v>
      </c>
      <c r="P3592" s="3">
        <f t="shared" si="337"/>
        <v>0</v>
      </c>
      <c r="Q3592" s="3">
        <f t="shared" si="338"/>
        <v>0</v>
      </c>
      <c r="R3592" s="3">
        <f t="shared" si="339"/>
        <v>0</v>
      </c>
      <c r="S3592" s="3">
        <f t="shared" si="340"/>
        <v>1</v>
      </c>
      <c r="T3592" s="3">
        <f t="shared" si="341"/>
        <v>0</v>
      </c>
      <c r="U3592" s="3">
        <f t="shared" si="342"/>
        <v>0</v>
      </c>
    </row>
    <row r="3593" spans="1:21" ht="12.75" customHeight="1" x14ac:dyDescent="0.2">
      <c r="A3593" s="15" t="s">
        <v>95</v>
      </c>
      <c r="B3593" s="16" t="s">
        <v>96</v>
      </c>
      <c r="C3593" s="44">
        <v>62156489</v>
      </c>
      <c r="D3593" s="9" t="s">
        <v>3725</v>
      </c>
      <c r="E3593" s="10" t="s">
        <v>3739</v>
      </c>
      <c r="F3593" s="17">
        <v>191887415</v>
      </c>
      <c r="G3593" s="12" t="s">
        <v>28</v>
      </c>
      <c r="H3593" s="9" t="s">
        <v>29</v>
      </c>
      <c r="I3593" s="9" t="s">
        <v>3855</v>
      </c>
      <c r="J3593" s="9" t="s">
        <v>3856</v>
      </c>
      <c r="K3593" s="9" t="s">
        <v>32</v>
      </c>
      <c r="L3593" s="6" t="s">
        <v>33</v>
      </c>
      <c r="M3593" s="10">
        <v>40105</v>
      </c>
      <c r="N3593" s="11" t="s">
        <v>43</v>
      </c>
      <c r="O3593" s="13">
        <v>3</v>
      </c>
      <c r="P3593" s="3">
        <f t="shared" si="337"/>
        <v>0</v>
      </c>
      <c r="Q3593" s="3">
        <f t="shared" si="338"/>
        <v>0</v>
      </c>
      <c r="R3593" s="3">
        <f t="shared" si="339"/>
        <v>1</v>
      </c>
      <c r="S3593" s="3">
        <f t="shared" si="340"/>
        <v>0</v>
      </c>
      <c r="T3593" s="3">
        <f t="shared" si="341"/>
        <v>0</v>
      </c>
      <c r="U3593" s="3">
        <f t="shared" si="342"/>
        <v>0</v>
      </c>
    </row>
    <row r="3594" spans="1:21" ht="12.75" customHeight="1" x14ac:dyDescent="0.2">
      <c r="A3594" s="15" t="s">
        <v>95</v>
      </c>
      <c r="B3594" s="16" t="s">
        <v>96</v>
      </c>
      <c r="C3594" s="44">
        <v>62156489</v>
      </c>
      <c r="D3594" s="9" t="s">
        <v>3725</v>
      </c>
      <c r="E3594" s="10" t="s">
        <v>3736</v>
      </c>
      <c r="F3594" s="17">
        <v>191887453</v>
      </c>
      <c r="G3594" s="12" t="s">
        <v>36</v>
      </c>
      <c r="H3594" s="9" t="s">
        <v>29</v>
      </c>
      <c r="I3594" s="9" t="s">
        <v>3857</v>
      </c>
      <c r="J3594" s="9" t="s">
        <v>3858</v>
      </c>
      <c r="K3594" s="9" t="s">
        <v>32</v>
      </c>
      <c r="L3594" s="6" t="s">
        <v>33</v>
      </c>
      <c r="M3594" s="10">
        <v>40102</v>
      </c>
      <c r="N3594" s="11" t="s">
        <v>43</v>
      </c>
      <c r="O3594" s="13">
        <v>3</v>
      </c>
      <c r="P3594" s="3">
        <f t="shared" si="337"/>
        <v>0</v>
      </c>
      <c r="Q3594" s="3">
        <f t="shared" si="338"/>
        <v>0</v>
      </c>
      <c r="R3594" s="3">
        <f t="shared" si="339"/>
        <v>1</v>
      </c>
      <c r="S3594" s="3">
        <f t="shared" si="340"/>
        <v>0</v>
      </c>
      <c r="T3594" s="3">
        <f t="shared" si="341"/>
        <v>0</v>
      </c>
      <c r="U3594" s="3">
        <f t="shared" si="342"/>
        <v>0</v>
      </c>
    </row>
    <row r="3595" spans="1:21" ht="12.75" customHeight="1" x14ac:dyDescent="0.2">
      <c r="A3595" s="15" t="s">
        <v>95</v>
      </c>
      <c r="B3595" s="16" t="s">
        <v>96</v>
      </c>
      <c r="C3595" s="44">
        <v>62156489</v>
      </c>
      <c r="D3595" s="9" t="s">
        <v>3725</v>
      </c>
      <c r="E3595" s="10" t="s">
        <v>3731</v>
      </c>
      <c r="F3595" s="17">
        <v>191887476</v>
      </c>
      <c r="G3595" s="12" t="s">
        <v>36</v>
      </c>
      <c r="H3595" s="9" t="s">
        <v>29</v>
      </c>
      <c r="I3595" s="9" t="s">
        <v>3859</v>
      </c>
      <c r="J3595" s="9" t="s">
        <v>3860</v>
      </c>
      <c r="K3595" s="9" t="s">
        <v>32</v>
      </c>
      <c r="L3595" s="6" t="s">
        <v>33</v>
      </c>
      <c r="M3595" s="10">
        <v>40104</v>
      </c>
      <c r="N3595" s="11" t="s">
        <v>43</v>
      </c>
      <c r="O3595" s="13">
        <v>4</v>
      </c>
      <c r="P3595" s="3">
        <f t="shared" si="337"/>
        <v>0</v>
      </c>
      <c r="Q3595" s="3">
        <f t="shared" si="338"/>
        <v>0</v>
      </c>
      <c r="R3595" s="3">
        <f t="shared" si="339"/>
        <v>0</v>
      </c>
      <c r="S3595" s="3">
        <f t="shared" si="340"/>
        <v>1</v>
      </c>
      <c r="T3595" s="3">
        <f t="shared" si="341"/>
        <v>0</v>
      </c>
      <c r="U3595" s="3">
        <f t="shared" si="342"/>
        <v>0</v>
      </c>
    </row>
    <row r="3596" spans="1:21" ht="12.75" customHeight="1" x14ac:dyDescent="0.2">
      <c r="A3596" s="15" t="s">
        <v>95</v>
      </c>
      <c r="B3596" s="16" t="s">
        <v>96</v>
      </c>
      <c r="C3596" s="44">
        <v>62156489</v>
      </c>
      <c r="D3596" s="9" t="s">
        <v>3725</v>
      </c>
      <c r="E3596" s="10" t="s">
        <v>3731</v>
      </c>
      <c r="F3596" s="17">
        <v>191887632</v>
      </c>
      <c r="G3596" s="12" t="s">
        <v>36</v>
      </c>
      <c r="H3596" s="9" t="s">
        <v>29</v>
      </c>
      <c r="I3596" s="9" t="s">
        <v>3863</v>
      </c>
      <c r="J3596" s="9" t="s">
        <v>3864</v>
      </c>
      <c r="K3596" s="9" t="s">
        <v>32</v>
      </c>
      <c r="L3596" s="6" t="s">
        <v>33</v>
      </c>
      <c r="M3596" s="10">
        <v>40101</v>
      </c>
      <c r="N3596" s="11" t="s">
        <v>43</v>
      </c>
      <c r="O3596" s="13">
        <v>4</v>
      </c>
      <c r="P3596" s="3">
        <f t="shared" si="337"/>
        <v>0</v>
      </c>
      <c r="Q3596" s="3">
        <f t="shared" si="338"/>
        <v>0</v>
      </c>
      <c r="R3596" s="3">
        <f t="shared" si="339"/>
        <v>0</v>
      </c>
      <c r="S3596" s="3">
        <f t="shared" si="340"/>
        <v>1</v>
      </c>
      <c r="T3596" s="3">
        <f t="shared" si="341"/>
        <v>0</v>
      </c>
      <c r="U3596" s="3">
        <f t="shared" si="342"/>
        <v>0</v>
      </c>
    </row>
    <row r="3597" spans="1:21" ht="12.75" customHeight="1" x14ac:dyDescent="0.2">
      <c r="A3597" s="15" t="s">
        <v>95</v>
      </c>
      <c r="B3597" s="16" t="s">
        <v>96</v>
      </c>
      <c r="C3597" s="44">
        <v>62156489</v>
      </c>
      <c r="D3597" s="9" t="s">
        <v>3725</v>
      </c>
      <c r="E3597" s="10" t="s">
        <v>3731</v>
      </c>
      <c r="F3597" s="17">
        <v>191887633</v>
      </c>
      <c r="G3597" s="12" t="s">
        <v>36</v>
      </c>
      <c r="H3597" s="9" t="s">
        <v>29</v>
      </c>
      <c r="I3597" s="9" t="s">
        <v>3865</v>
      </c>
      <c r="J3597" s="9" t="s">
        <v>3866</v>
      </c>
      <c r="K3597" s="9" t="s">
        <v>32</v>
      </c>
      <c r="L3597" s="6" t="s">
        <v>33</v>
      </c>
      <c r="M3597" s="10">
        <v>40106</v>
      </c>
      <c r="N3597" s="11" t="s">
        <v>43</v>
      </c>
      <c r="O3597" s="13">
        <v>3</v>
      </c>
      <c r="P3597" s="3">
        <f t="shared" si="337"/>
        <v>0</v>
      </c>
      <c r="Q3597" s="3">
        <f t="shared" si="338"/>
        <v>0</v>
      </c>
      <c r="R3597" s="3">
        <f t="shared" si="339"/>
        <v>1</v>
      </c>
      <c r="S3597" s="3">
        <f t="shared" si="340"/>
        <v>0</v>
      </c>
      <c r="T3597" s="3">
        <f t="shared" si="341"/>
        <v>0</v>
      </c>
      <c r="U3597" s="3">
        <f t="shared" si="342"/>
        <v>0</v>
      </c>
    </row>
    <row r="3598" spans="1:21" ht="12.75" customHeight="1" x14ac:dyDescent="0.2">
      <c r="A3598" s="15" t="s">
        <v>95</v>
      </c>
      <c r="B3598" s="16" t="s">
        <v>96</v>
      </c>
      <c r="C3598" s="44">
        <v>62156489</v>
      </c>
      <c r="D3598" s="9" t="s">
        <v>3725</v>
      </c>
      <c r="E3598" s="10" t="s">
        <v>3731</v>
      </c>
      <c r="F3598" s="17">
        <v>191887640</v>
      </c>
      <c r="G3598" s="12" t="s">
        <v>28</v>
      </c>
      <c r="H3598" s="9" t="s">
        <v>29</v>
      </c>
      <c r="I3598" s="9" t="s">
        <v>3867</v>
      </c>
      <c r="J3598" s="9" t="s">
        <v>3868</v>
      </c>
      <c r="K3598" s="9" t="s">
        <v>32</v>
      </c>
      <c r="L3598" s="6" t="s">
        <v>33</v>
      </c>
      <c r="M3598" s="10">
        <v>40106</v>
      </c>
      <c r="N3598" s="11" t="s">
        <v>43</v>
      </c>
      <c r="O3598" s="13">
        <v>3</v>
      </c>
      <c r="P3598" s="3">
        <f t="shared" si="337"/>
        <v>0</v>
      </c>
      <c r="Q3598" s="3">
        <f t="shared" si="338"/>
        <v>0</v>
      </c>
      <c r="R3598" s="3">
        <f t="shared" si="339"/>
        <v>1</v>
      </c>
      <c r="S3598" s="3">
        <f t="shared" si="340"/>
        <v>0</v>
      </c>
      <c r="T3598" s="3">
        <f t="shared" si="341"/>
        <v>0</v>
      </c>
      <c r="U3598" s="3">
        <f t="shared" si="342"/>
        <v>0</v>
      </c>
    </row>
    <row r="3599" spans="1:21" ht="12.75" customHeight="1" x14ac:dyDescent="0.2">
      <c r="A3599" s="15" t="s">
        <v>95</v>
      </c>
      <c r="B3599" s="16" t="s">
        <v>96</v>
      </c>
      <c r="C3599" s="44">
        <v>62156489</v>
      </c>
      <c r="D3599" s="9" t="s">
        <v>3725</v>
      </c>
      <c r="E3599" s="10" t="s">
        <v>3731</v>
      </c>
      <c r="F3599" s="17">
        <v>191887641</v>
      </c>
      <c r="G3599" s="12" t="s">
        <v>36</v>
      </c>
      <c r="H3599" s="9" t="s">
        <v>29</v>
      </c>
      <c r="I3599" s="9" t="s">
        <v>3869</v>
      </c>
      <c r="J3599" s="9" t="s">
        <v>3870</v>
      </c>
      <c r="K3599" s="9" t="s">
        <v>32</v>
      </c>
      <c r="L3599" s="6" t="s">
        <v>33</v>
      </c>
      <c r="M3599" s="10">
        <v>40104</v>
      </c>
      <c r="N3599" s="11" t="s">
        <v>43</v>
      </c>
      <c r="O3599" s="13">
        <v>3</v>
      </c>
      <c r="P3599" s="3">
        <f t="shared" si="337"/>
        <v>0</v>
      </c>
      <c r="Q3599" s="3">
        <f t="shared" si="338"/>
        <v>0</v>
      </c>
      <c r="R3599" s="3">
        <f t="shared" si="339"/>
        <v>1</v>
      </c>
      <c r="S3599" s="3">
        <f t="shared" si="340"/>
        <v>0</v>
      </c>
      <c r="T3599" s="3">
        <f t="shared" si="341"/>
        <v>0</v>
      </c>
      <c r="U3599" s="3">
        <f t="shared" si="342"/>
        <v>0</v>
      </c>
    </row>
    <row r="3600" spans="1:21" ht="12.75" customHeight="1" x14ac:dyDescent="0.2">
      <c r="A3600" s="15" t="s">
        <v>95</v>
      </c>
      <c r="B3600" s="16" t="s">
        <v>96</v>
      </c>
      <c r="C3600" s="44">
        <v>62156489</v>
      </c>
      <c r="D3600" s="9" t="s">
        <v>3725</v>
      </c>
      <c r="E3600" s="10" t="s">
        <v>3731</v>
      </c>
      <c r="F3600" s="17">
        <v>191887642</v>
      </c>
      <c r="G3600" s="12" t="s">
        <v>249</v>
      </c>
      <c r="H3600" s="9" t="s">
        <v>29</v>
      </c>
      <c r="I3600" s="9" t="s">
        <v>3871</v>
      </c>
      <c r="J3600" s="9" t="s">
        <v>3872</v>
      </c>
      <c r="K3600" s="9" t="s">
        <v>32</v>
      </c>
      <c r="L3600" s="6" t="s">
        <v>33</v>
      </c>
      <c r="M3600" s="10">
        <v>40106</v>
      </c>
      <c r="N3600" s="11" t="s">
        <v>43</v>
      </c>
      <c r="O3600" s="13">
        <v>4</v>
      </c>
      <c r="P3600" s="3">
        <f t="shared" si="337"/>
        <v>0</v>
      </c>
      <c r="Q3600" s="3">
        <f t="shared" si="338"/>
        <v>0</v>
      </c>
      <c r="R3600" s="3">
        <f t="shared" si="339"/>
        <v>0</v>
      </c>
      <c r="S3600" s="3">
        <f t="shared" si="340"/>
        <v>1</v>
      </c>
      <c r="T3600" s="3">
        <f t="shared" si="341"/>
        <v>0</v>
      </c>
      <c r="U3600" s="3">
        <f t="shared" si="342"/>
        <v>0</v>
      </c>
    </row>
    <row r="3601" spans="1:21" ht="12.75" customHeight="1" x14ac:dyDescent="0.2">
      <c r="A3601" s="15" t="s">
        <v>95</v>
      </c>
      <c r="B3601" s="16" t="s">
        <v>96</v>
      </c>
      <c r="C3601" s="44">
        <v>62156489</v>
      </c>
      <c r="D3601" s="9" t="s">
        <v>3725</v>
      </c>
      <c r="E3601" s="10" t="s">
        <v>3736</v>
      </c>
      <c r="F3601" s="17">
        <v>191903620</v>
      </c>
      <c r="G3601" s="12" t="s">
        <v>64</v>
      </c>
      <c r="H3601" s="9" t="s">
        <v>29</v>
      </c>
      <c r="I3601" s="9" t="s">
        <v>3873</v>
      </c>
      <c r="J3601" s="9" t="s">
        <v>3874</v>
      </c>
      <c r="K3601" s="9" t="s">
        <v>32</v>
      </c>
      <c r="L3601" s="6" t="s">
        <v>33</v>
      </c>
      <c r="M3601" s="10">
        <v>40102</v>
      </c>
      <c r="N3601" s="11" t="s">
        <v>43</v>
      </c>
      <c r="O3601" s="13">
        <v>4</v>
      </c>
      <c r="P3601" s="3">
        <f t="shared" si="337"/>
        <v>0</v>
      </c>
      <c r="Q3601" s="3">
        <f t="shared" si="338"/>
        <v>0</v>
      </c>
      <c r="R3601" s="3">
        <f t="shared" si="339"/>
        <v>0</v>
      </c>
      <c r="S3601" s="3">
        <f t="shared" si="340"/>
        <v>1</v>
      </c>
      <c r="T3601" s="3">
        <f t="shared" si="341"/>
        <v>0</v>
      </c>
      <c r="U3601" s="3">
        <f t="shared" si="342"/>
        <v>0</v>
      </c>
    </row>
    <row r="3602" spans="1:21" ht="12.75" customHeight="1" x14ac:dyDescent="0.2">
      <c r="A3602" s="15" t="s">
        <v>95</v>
      </c>
      <c r="B3602" s="16" t="s">
        <v>96</v>
      </c>
      <c r="C3602" s="44">
        <v>62156489</v>
      </c>
      <c r="D3602" s="9" t="s">
        <v>3725</v>
      </c>
      <c r="E3602" s="10" t="s">
        <v>3739</v>
      </c>
      <c r="F3602" s="17">
        <v>191903634</v>
      </c>
      <c r="G3602" s="12" t="s">
        <v>249</v>
      </c>
      <c r="H3602" s="9" t="s">
        <v>29</v>
      </c>
      <c r="I3602" s="9" t="s">
        <v>3875</v>
      </c>
      <c r="J3602" s="9" t="s">
        <v>3876</v>
      </c>
      <c r="K3602" s="9" t="s">
        <v>32</v>
      </c>
      <c r="L3602" s="6" t="s">
        <v>33</v>
      </c>
      <c r="M3602" s="10">
        <v>40101</v>
      </c>
      <c r="N3602" s="11" t="s">
        <v>43</v>
      </c>
      <c r="O3602" s="13">
        <v>4</v>
      </c>
      <c r="P3602" s="3">
        <f t="shared" si="337"/>
        <v>0</v>
      </c>
      <c r="Q3602" s="3">
        <f t="shared" si="338"/>
        <v>0</v>
      </c>
      <c r="R3602" s="3">
        <f t="shared" si="339"/>
        <v>0</v>
      </c>
      <c r="S3602" s="3">
        <f t="shared" si="340"/>
        <v>1</v>
      </c>
      <c r="T3602" s="3">
        <f t="shared" si="341"/>
        <v>0</v>
      </c>
      <c r="U3602" s="3">
        <f t="shared" si="342"/>
        <v>0</v>
      </c>
    </row>
    <row r="3603" spans="1:21" ht="12.75" customHeight="1" x14ac:dyDescent="0.2">
      <c r="A3603" s="15" t="s">
        <v>95</v>
      </c>
      <c r="B3603" s="16" t="s">
        <v>96</v>
      </c>
      <c r="C3603" s="44">
        <v>62156489</v>
      </c>
      <c r="D3603" s="9" t="s">
        <v>3725</v>
      </c>
      <c r="E3603" s="10" t="s">
        <v>3804</v>
      </c>
      <c r="F3603" s="17">
        <v>191927296</v>
      </c>
      <c r="G3603" s="12" t="s">
        <v>105</v>
      </c>
      <c r="H3603" s="9" t="s">
        <v>29</v>
      </c>
      <c r="I3603" s="9" t="s">
        <v>3881</v>
      </c>
      <c r="J3603" s="9" t="s">
        <v>3882</v>
      </c>
      <c r="K3603" s="9" t="s">
        <v>32</v>
      </c>
      <c r="L3603" s="6" t="s">
        <v>33</v>
      </c>
      <c r="M3603" s="10">
        <v>40102</v>
      </c>
      <c r="N3603" s="11" t="s">
        <v>43</v>
      </c>
      <c r="O3603" s="13">
        <v>3</v>
      </c>
      <c r="P3603" s="3">
        <f t="shared" si="337"/>
        <v>0</v>
      </c>
      <c r="Q3603" s="3">
        <f t="shared" si="338"/>
        <v>0</v>
      </c>
      <c r="R3603" s="3">
        <f t="shared" si="339"/>
        <v>1</v>
      </c>
      <c r="S3603" s="3">
        <f t="shared" si="340"/>
        <v>0</v>
      </c>
      <c r="T3603" s="3">
        <f t="shared" si="341"/>
        <v>0</v>
      </c>
      <c r="U3603" s="3">
        <f t="shared" si="342"/>
        <v>0</v>
      </c>
    </row>
    <row r="3604" spans="1:21" ht="12.75" customHeight="1" x14ac:dyDescent="0.2">
      <c r="A3604" s="15" t="s">
        <v>95</v>
      </c>
      <c r="B3604" s="16" t="s">
        <v>96</v>
      </c>
      <c r="C3604" s="44">
        <v>62156489</v>
      </c>
      <c r="D3604" s="9" t="s">
        <v>3725</v>
      </c>
      <c r="E3604" s="10" t="s">
        <v>3739</v>
      </c>
      <c r="F3604" s="17">
        <v>191927736</v>
      </c>
      <c r="G3604" s="12" t="s">
        <v>28</v>
      </c>
      <c r="H3604" s="9" t="s">
        <v>29</v>
      </c>
      <c r="I3604" s="9" t="s">
        <v>3774</v>
      </c>
      <c r="J3604" s="9" t="s">
        <v>3883</v>
      </c>
      <c r="K3604" s="9" t="s">
        <v>32</v>
      </c>
      <c r="L3604" s="6" t="s">
        <v>33</v>
      </c>
      <c r="M3604" s="10">
        <v>40105</v>
      </c>
      <c r="N3604" s="11" t="s">
        <v>43</v>
      </c>
      <c r="O3604" s="13">
        <v>4</v>
      </c>
      <c r="P3604" s="3">
        <f t="shared" si="337"/>
        <v>0</v>
      </c>
      <c r="Q3604" s="3">
        <f t="shared" si="338"/>
        <v>0</v>
      </c>
      <c r="R3604" s="3">
        <f t="shared" si="339"/>
        <v>0</v>
      </c>
      <c r="S3604" s="3">
        <f t="shared" si="340"/>
        <v>1</v>
      </c>
      <c r="T3604" s="3">
        <f t="shared" si="341"/>
        <v>0</v>
      </c>
      <c r="U3604" s="3">
        <f t="shared" si="342"/>
        <v>0</v>
      </c>
    </row>
    <row r="3605" spans="1:21" ht="12.75" customHeight="1" x14ac:dyDescent="0.2">
      <c r="A3605" s="15" t="s">
        <v>95</v>
      </c>
      <c r="B3605" s="16" t="s">
        <v>96</v>
      </c>
      <c r="C3605" s="44">
        <v>62156489</v>
      </c>
      <c r="D3605" s="9" t="s">
        <v>3725</v>
      </c>
      <c r="E3605" s="10" t="s">
        <v>3739</v>
      </c>
      <c r="F3605" s="17">
        <v>191927737</v>
      </c>
      <c r="G3605" s="12" t="s">
        <v>28</v>
      </c>
      <c r="H3605" s="9" t="s">
        <v>29</v>
      </c>
      <c r="I3605" s="9" t="s">
        <v>3774</v>
      </c>
      <c r="J3605" s="9" t="s">
        <v>3884</v>
      </c>
      <c r="K3605" s="9" t="s">
        <v>32</v>
      </c>
      <c r="L3605" s="6" t="s">
        <v>33</v>
      </c>
      <c r="M3605" s="10">
        <v>40105</v>
      </c>
      <c r="N3605" s="11" t="s">
        <v>43</v>
      </c>
      <c r="O3605" s="13">
        <v>4</v>
      </c>
      <c r="P3605" s="3">
        <f t="shared" si="337"/>
        <v>0</v>
      </c>
      <c r="Q3605" s="3">
        <f t="shared" si="338"/>
        <v>0</v>
      </c>
      <c r="R3605" s="3">
        <f t="shared" si="339"/>
        <v>0</v>
      </c>
      <c r="S3605" s="3">
        <f t="shared" si="340"/>
        <v>1</v>
      </c>
      <c r="T3605" s="3">
        <f t="shared" si="341"/>
        <v>0</v>
      </c>
      <c r="U3605" s="3">
        <f t="shared" si="342"/>
        <v>0</v>
      </c>
    </row>
    <row r="3606" spans="1:21" ht="12.75" customHeight="1" x14ac:dyDescent="0.2">
      <c r="A3606" s="15" t="s">
        <v>95</v>
      </c>
      <c r="B3606" s="16" t="s">
        <v>96</v>
      </c>
      <c r="C3606" s="44">
        <v>62156489</v>
      </c>
      <c r="D3606" s="9" t="s">
        <v>3725</v>
      </c>
      <c r="E3606" s="10" t="s">
        <v>3739</v>
      </c>
      <c r="F3606" s="17">
        <v>191927738</v>
      </c>
      <c r="G3606" s="12" t="s">
        <v>28</v>
      </c>
      <c r="H3606" s="9" t="s">
        <v>29</v>
      </c>
      <c r="I3606" s="9" t="s">
        <v>3774</v>
      </c>
      <c r="J3606" s="9" t="s">
        <v>3885</v>
      </c>
      <c r="K3606" s="9" t="s">
        <v>32</v>
      </c>
      <c r="L3606" s="6" t="s">
        <v>33</v>
      </c>
      <c r="M3606" s="10">
        <v>40105</v>
      </c>
      <c r="N3606" s="11" t="s">
        <v>43</v>
      </c>
      <c r="O3606" s="13">
        <v>4</v>
      </c>
      <c r="P3606" s="3">
        <f t="shared" si="337"/>
        <v>0</v>
      </c>
      <c r="Q3606" s="3">
        <f t="shared" si="338"/>
        <v>0</v>
      </c>
      <c r="R3606" s="3">
        <f t="shared" si="339"/>
        <v>0</v>
      </c>
      <c r="S3606" s="3">
        <f t="shared" si="340"/>
        <v>1</v>
      </c>
      <c r="T3606" s="3">
        <f t="shared" si="341"/>
        <v>0</v>
      </c>
      <c r="U3606" s="3">
        <f t="shared" si="342"/>
        <v>0</v>
      </c>
    </row>
    <row r="3607" spans="1:21" ht="12.75" customHeight="1" x14ac:dyDescent="0.2">
      <c r="A3607" s="15" t="s">
        <v>95</v>
      </c>
      <c r="B3607" s="16" t="s">
        <v>96</v>
      </c>
      <c r="C3607" s="44">
        <v>62156489</v>
      </c>
      <c r="D3607" s="9" t="s">
        <v>3725</v>
      </c>
      <c r="E3607" s="10" t="s">
        <v>3731</v>
      </c>
      <c r="F3607" s="17">
        <v>191887631</v>
      </c>
      <c r="G3607" s="12" t="s">
        <v>36</v>
      </c>
      <c r="H3607" s="9" t="s">
        <v>29</v>
      </c>
      <c r="I3607" s="9" t="s">
        <v>3861</v>
      </c>
      <c r="J3607" s="9" t="s">
        <v>3862</v>
      </c>
      <c r="K3607" s="9" t="s">
        <v>32</v>
      </c>
      <c r="L3607" s="80" t="s">
        <v>89</v>
      </c>
      <c r="M3607" s="10">
        <v>40201</v>
      </c>
      <c r="N3607" s="11" t="s">
        <v>43</v>
      </c>
      <c r="O3607" s="13">
        <v>3</v>
      </c>
      <c r="P3607" s="3">
        <f t="shared" si="337"/>
        <v>0</v>
      </c>
      <c r="Q3607" s="3">
        <f t="shared" si="338"/>
        <v>0</v>
      </c>
      <c r="R3607" s="3">
        <f t="shared" si="339"/>
        <v>1</v>
      </c>
      <c r="S3607" s="3">
        <f t="shared" si="340"/>
        <v>0</v>
      </c>
      <c r="T3607" s="3">
        <f t="shared" si="341"/>
        <v>0</v>
      </c>
      <c r="U3607" s="3">
        <f t="shared" si="342"/>
        <v>0</v>
      </c>
    </row>
    <row r="3608" spans="1:21" ht="12.75" customHeight="1" x14ac:dyDescent="0.2">
      <c r="A3608" s="15" t="s">
        <v>95</v>
      </c>
      <c r="B3608" s="16" t="s">
        <v>96</v>
      </c>
      <c r="C3608" s="44">
        <v>62156489</v>
      </c>
      <c r="D3608" s="9" t="s">
        <v>3725</v>
      </c>
      <c r="E3608" s="10" t="s">
        <v>3731</v>
      </c>
      <c r="F3608" s="17">
        <v>191927092</v>
      </c>
      <c r="G3608" s="12" t="s">
        <v>36</v>
      </c>
      <c r="H3608" s="9" t="s">
        <v>29</v>
      </c>
      <c r="I3608" s="9" t="s">
        <v>3877</v>
      </c>
      <c r="J3608" s="9" t="s">
        <v>3878</v>
      </c>
      <c r="K3608" s="9" t="s">
        <v>32</v>
      </c>
      <c r="L3608" s="80" t="s">
        <v>89</v>
      </c>
      <c r="M3608" s="10">
        <v>40201</v>
      </c>
      <c r="N3608" s="11" t="s">
        <v>43</v>
      </c>
      <c r="O3608" s="13">
        <v>4</v>
      </c>
      <c r="P3608" s="3">
        <f t="shared" si="337"/>
        <v>0</v>
      </c>
      <c r="Q3608" s="3">
        <f t="shared" si="338"/>
        <v>0</v>
      </c>
      <c r="R3608" s="3">
        <f t="shared" si="339"/>
        <v>0</v>
      </c>
      <c r="S3608" s="3">
        <f t="shared" si="340"/>
        <v>1</v>
      </c>
      <c r="T3608" s="3">
        <f t="shared" si="341"/>
        <v>0</v>
      </c>
      <c r="U3608" s="3">
        <f t="shared" si="342"/>
        <v>0</v>
      </c>
    </row>
    <row r="3609" spans="1:21" ht="12.75" customHeight="1" x14ac:dyDescent="0.2">
      <c r="A3609" s="15" t="s">
        <v>95</v>
      </c>
      <c r="B3609" s="16" t="s">
        <v>96</v>
      </c>
      <c r="C3609" s="44">
        <v>62156489</v>
      </c>
      <c r="D3609" s="9" t="s">
        <v>3725</v>
      </c>
      <c r="E3609" s="10" t="s">
        <v>3731</v>
      </c>
      <c r="F3609" s="17">
        <v>191927093</v>
      </c>
      <c r="G3609" s="12" t="s">
        <v>36</v>
      </c>
      <c r="H3609" s="9" t="s">
        <v>29</v>
      </c>
      <c r="I3609" s="9" t="s">
        <v>3879</v>
      </c>
      <c r="J3609" s="9" t="s">
        <v>3880</v>
      </c>
      <c r="K3609" s="9" t="s">
        <v>32</v>
      </c>
      <c r="L3609" s="80" t="s">
        <v>89</v>
      </c>
      <c r="M3609" s="10">
        <v>40201</v>
      </c>
      <c r="N3609" s="11" t="s">
        <v>43</v>
      </c>
      <c r="O3609" s="13">
        <v>3</v>
      </c>
      <c r="P3609" s="3">
        <f t="shared" si="337"/>
        <v>0</v>
      </c>
      <c r="Q3609" s="3">
        <f t="shared" si="338"/>
        <v>0</v>
      </c>
      <c r="R3609" s="3">
        <f t="shared" si="339"/>
        <v>1</v>
      </c>
      <c r="S3609" s="3">
        <f t="shared" si="340"/>
        <v>0</v>
      </c>
      <c r="T3609" s="3">
        <f t="shared" si="341"/>
        <v>0</v>
      </c>
      <c r="U3609" s="3">
        <f t="shared" si="342"/>
        <v>0</v>
      </c>
    </row>
    <row r="3610" spans="1:21" ht="12.75" customHeight="1" x14ac:dyDescent="0.2">
      <c r="A3610" s="15" t="s">
        <v>95</v>
      </c>
      <c r="B3610" s="16" t="s">
        <v>96</v>
      </c>
      <c r="C3610" s="44">
        <v>62156489</v>
      </c>
      <c r="D3610" s="9" t="s">
        <v>3725</v>
      </c>
      <c r="E3610" s="10" t="s">
        <v>3726</v>
      </c>
      <c r="F3610" s="17">
        <v>191926569</v>
      </c>
      <c r="G3610" s="12" t="s">
        <v>105</v>
      </c>
      <c r="H3610" s="9" t="s">
        <v>29</v>
      </c>
      <c r="I3610" s="9" t="s">
        <v>3890</v>
      </c>
      <c r="J3610" s="9" t="s">
        <v>3891</v>
      </c>
      <c r="K3610" s="9" t="s">
        <v>341</v>
      </c>
      <c r="L3610" s="80" t="s">
        <v>350</v>
      </c>
      <c r="M3610" s="10">
        <v>50603</v>
      </c>
      <c r="N3610" s="11" t="s">
        <v>43</v>
      </c>
      <c r="O3610" s="13">
        <v>4</v>
      </c>
      <c r="P3610" s="3">
        <f t="shared" si="337"/>
        <v>0</v>
      </c>
      <c r="Q3610" s="3">
        <f t="shared" si="338"/>
        <v>0</v>
      </c>
      <c r="R3610" s="3">
        <f t="shared" si="339"/>
        <v>0</v>
      </c>
      <c r="S3610" s="3">
        <f t="shared" si="340"/>
        <v>1</v>
      </c>
      <c r="T3610" s="3">
        <f t="shared" si="341"/>
        <v>0</v>
      </c>
      <c r="U3610" s="3">
        <f t="shared" si="342"/>
        <v>0</v>
      </c>
    </row>
    <row r="3611" spans="1:21" ht="12.75" customHeight="1" x14ac:dyDescent="0.2">
      <c r="A3611" s="15" t="s">
        <v>95</v>
      </c>
      <c r="B3611" s="16" t="s">
        <v>96</v>
      </c>
      <c r="C3611" s="44">
        <v>62156489</v>
      </c>
      <c r="D3611" s="9" t="s">
        <v>3725</v>
      </c>
      <c r="E3611" s="10" t="s">
        <v>3804</v>
      </c>
      <c r="F3611" s="17">
        <v>191927181</v>
      </c>
      <c r="G3611" s="12" t="s">
        <v>105</v>
      </c>
      <c r="H3611" s="9" t="s">
        <v>29</v>
      </c>
      <c r="I3611" s="9" t="s">
        <v>3894</v>
      </c>
      <c r="J3611" s="9" t="s">
        <v>3895</v>
      </c>
      <c r="K3611" s="9" t="s">
        <v>341</v>
      </c>
      <c r="L3611" s="80" t="s">
        <v>350</v>
      </c>
      <c r="M3611" s="10">
        <v>50602</v>
      </c>
      <c r="N3611" s="11" t="s">
        <v>43</v>
      </c>
      <c r="O3611" s="13">
        <v>4</v>
      </c>
      <c r="P3611" s="3">
        <f t="shared" si="337"/>
        <v>0</v>
      </c>
      <c r="Q3611" s="3">
        <f t="shared" si="338"/>
        <v>0</v>
      </c>
      <c r="R3611" s="3">
        <f t="shared" si="339"/>
        <v>0</v>
      </c>
      <c r="S3611" s="3">
        <f t="shared" si="340"/>
        <v>1</v>
      </c>
      <c r="T3611" s="3">
        <f t="shared" si="341"/>
        <v>0</v>
      </c>
      <c r="U3611" s="3">
        <f t="shared" si="342"/>
        <v>0</v>
      </c>
    </row>
    <row r="3612" spans="1:21" ht="12.75" customHeight="1" x14ac:dyDescent="0.2">
      <c r="A3612" s="15" t="s">
        <v>95</v>
      </c>
      <c r="B3612" s="16" t="s">
        <v>96</v>
      </c>
      <c r="C3612" s="44">
        <v>62156489</v>
      </c>
      <c r="D3612" s="9" t="s">
        <v>3725</v>
      </c>
      <c r="E3612" s="10" t="s">
        <v>3726</v>
      </c>
      <c r="F3612" s="17">
        <v>191926513</v>
      </c>
      <c r="G3612" s="12" t="s">
        <v>105</v>
      </c>
      <c r="H3612" s="9" t="s">
        <v>29</v>
      </c>
      <c r="I3612" s="9" t="s">
        <v>3888</v>
      </c>
      <c r="J3612" s="9" t="s">
        <v>3889</v>
      </c>
      <c r="K3612" s="9" t="s">
        <v>341</v>
      </c>
      <c r="L3612" s="80" t="s">
        <v>346</v>
      </c>
      <c r="M3612" s="10">
        <v>50501</v>
      </c>
      <c r="N3612" s="11" t="s">
        <v>43</v>
      </c>
      <c r="O3612" s="13">
        <v>3</v>
      </c>
      <c r="P3612" s="3">
        <f t="shared" si="337"/>
        <v>0</v>
      </c>
      <c r="Q3612" s="3">
        <f t="shared" si="338"/>
        <v>0</v>
      </c>
      <c r="R3612" s="3">
        <f t="shared" si="339"/>
        <v>1</v>
      </c>
      <c r="S3612" s="3">
        <f t="shared" si="340"/>
        <v>0</v>
      </c>
      <c r="T3612" s="3">
        <f t="shared" si="341"/>
        <v>0</v>
      </c>
      <c r="U3612" s="3">
        <f t="shared" si="342"/>
        <v>0</v>
      </c>
    </row>
    <row r="3613" spans="1:21" ht="12.75" customHeight="1" x14ac:dyDescent="0.2">
      <c r="A3613" s="15" t="s">
        <v>95</v>
      </c>
      <c r="B3613" s="16" t="s">
        <v>96</v>
      </c>
      <c r="C3613" s="44">
        <v>62156489</v>
      </c>
      <c r="D3613" s="9" t="s">
        <v>3725</v>
      </c>
      <c r="E3613" s="10" t="s">
        <v>3726</v>
      </c>
      <c r="F3613" s="17">
        <v>191926638</v>
      </c>
      <c r="G3613" s="12" t="s">
        <v>72</v>
      </c>
      <c r="H3613" s="9" t="s">
        <v>29</v>
      </c>
      <c r="I3613" s="9" t="s">
        <v>3892</v>
      </c>
      <c r="J3613" s="9" t="s">
        <v>3893</v>
      </c>
      <c r="K3613" s="9" t="s">
        <v>341</v>
      </c>
      <c r="L3613" s="80" t="s">
        <v>1089</v>
      </c>
      <c r="M3613" s="10">
        <v>50301</v>
      </c>
      <c r="N3613" s="11" t="s">
        <v>43</v>
      </c>
      <c r="O3613" s="13">
        <v>3</v>
      </c>
      <c r="P3613" s="3">
        <f t="shared" si="337"/>
        <v>0</v>
      </c>
      <c r="Q3613" s="3">
        <f t="shared" si="338"/>
        <v>0</v>
      </c>
      <c r="R3613" s="3">
        <f t="shared" si="339"/>
        <v>1</v>
      </c>
      <c r="S3613" s="3">
        <f t="shared" si="340"/>
        <v>0</v>
      </c>
      <c r="T3613" s="3">
        <f t="shared" si="341"/>
        <v>0</v>
      </c>
      <c r="U3613" s="3">
        <f t="shared" si="342"/>
        <v>0</v>
      </c>
    </row>
    <row r="3614" spans="1:21" ht="12.75" customHeight="1" x14ac:dyDescent="0.2">
      <c r="A3614" s="15" t="s">
        <v>95</v>
      </c>
      <c r="B3614" s="16" t="s">
        <v>96</v>
      </c>
      <c r="C3614" s="44">
        <v>62156489</v>
      </c>
      <c r="D3614" s="9" t="s">
        <v>3725</v>
      </c>
      <c r="E3614" s="10" t="s">
        <v>3804</v>
      </c>
      <c r="F3614" s="17">
        <v>191927189</v>
      </c>
      <c r="G3614" s="12" t="s">
        <v>105</v>
      </c>
      <c r="H3614" s="9" t="s">
        <v>29</v>
      </c>
      <c r="I3614" s="9" t="s">
        <v>3886</v>
      </c>
      <c r="J3614" s="9" t="s">
        <v>3887</v>
      </c>
      <c r="K3614" s="9" t="s">
        <v>341</v>
      </c>
      <c r="L3614" s="80" t="s">
        <v>2233</v>
      </c>
      <c r="M3614" s="10">
        <v>50102</v>
      </c>
      <c r="N3614" s="11" t="s">
        <v>43</v>
      </c>
      <c r="O3614" s="49" t="s">
        <v>129</v>
      </c>
      <c r="P3614" s="3">
        <f t="shared" si="337"/>
        <v>0</v>
      </c>
      <c r="Q3614" s="3">
        <f t="shared" si="338"/>
        <v>0</v>
      </c>
      <c r="R3614" s="3">
        <f t="shared" si="339"/>
        <v>0</v>
      </c>
      <c r="S3614" s="3">
        <f t="shared" si="340"/>
        <v>0</v>
      </c>
      <c r="T3614" s="3">
        <f t="shared" si="341"/>
        <v>0</v>
      </c>
      <c r="U3614" s="3">
        <f t="shared" si="342"/>
        <v>1</v>
      </c>
    </row>
    <row r="3615" spans="1:21" ht="12.75" customHeight="1" x14ac:dyDescent="0.2">
      <c r="A3615" s="15" t="s">
        <v>95</v>
      </c>
      <c r="B3615" s="16" t="s">
        <v>96</v>
      </c>
      <c r="C3615" s="8">
        <v>62156489</v>
      </c>
      <c r="D3615" s="6" t="s">
        <v>3725</v>
      </c>
      <c r="E3615" s="16" t="s">
        <v>3726</v>
      </c>
      <c r="F3615" s="15">
        <v>191992751</v>
      </c>
      <c r="G3615" s="5" t="s">
        <v>72</v>
      </c>
      <c r="H3615" s="6" t="s">
        <v>29</v>
      </c>
      <c r="I3615" s="6" t="s">
        <v>3727</v>
      </c>
      <c r="J3615" s="6" t="s">
        <v>3728</v>
      </c>
      <c r="K3615" s="6" t="s">
        <v>80</v>
      </c>
      <c r="L3615" s="6" t="s">
        <v>417</v>
      </c>
      <c r="M3615" s="16" t="s">
        <v>418</v>
      </c>
      <c r="N3615" s="8" t="s">
        <v>35</v>
      </c>
      <c r="O3615" s="7">
        <v>3</v>
      </c>
      <c r="P3615" s="3">
        <f t="shared" si="337"/>
        <v>0</v>
      </c>
      <c r="Q3615" s="3">
        <f t="shared" si="338"/>
        <v>0</v>
      </c>
      <c r="R3615" s="3">
        <f t="shared" si="339"/>
        <v>1</v>
      </c>
      <c r="S3615" s="3">
        <f t="shared" si="340"/>
        <v>0</v>
      </c>
      <c r="T3615" s="3">
        <f t="shared" si="341"/>
        <v>0</v>
      </c>
      <c r="U3615" s="3">
        <f t="shared" si="342"/>
        <v>0</v>
      </c>
    </row>
    <row r="3616" spans="1:21" ht="12.75" customHeight="1" x14ac:dyDescent="0.2">
      <c r="A3616" s="15" t="s">
        <v>95</v>
      </c>
      <c r="B3616" s="16" t="s">
        <v>96</v>
      </c>
      <c r="C3616" s="8">
        <v>62156489</v>
      </c>
      <c r="D3616" s="6" t="s">
        <v>3725</v>
      </c>
      <c r="E3616" s="16" t="s">
        <v>3726</v>
      </c>
      <c r="F3616" s="15">
        <v>191992702</v>
      </c>
      <c r="G3616" s="5" t="s">
        <v>84</v>
      </c>
      <c r="H3616" s="6" t="s">
        <v>29</v>
      </c>
      <c r="I3616" s="6" t="s">
        <v>3729</v>
      </c>
      <c r="J3616" s="6" t="s">
        <v>3730</v>
      </c>
      <c r="K3616" s="6" t="s">
        <v>80</v>
      </c>
      <c r="L3616" s="6" t="s">
        <v>417</v>
      </c>
      <c r="M3616" s="16" t="s">
        <v>418</v>
      </c>
      <c r="N3616" s="8" t="s">
        <v>35</v>
      </c>
      <c r="O3616" s="7">
        <v>4</v>
      </c>
      <c r="P3616" s="3">
        <f t="shared" si="337"/>
        <v>0</v>
      </c>
      <c r="Q3616" s="3">
        <f t="shared" si="338"/>
        <v>0</v>
      </c>
      <c r="R3616" s="3">
        <f t="shared" si="339"/>
        <v>0</v>
      </c>
      <c r="S3616" s="3">
        <f t="shared" si="340"/>
        <v>1</v>
      </c>
      <c r="T3616" s="3">
        <f t="shared" si="341"/>
        <v>0</v>
      </c>
      <c r="U3616" s="3">
        <f t="shared" si="342"/>
        <v>0</v>
      </c>
    </row>
    <row r="3617" spans="1:21" ht="12.75" customHeight="1" x14ac:dyDescent="0.2">
      <c r="A3617" s="15" t="s">
        <v>95</v>
      </c>
      <c r="B3617" s="16" t="s">
        <v>96</v>
      </c>
      <c r="C3617" s="8">
        <v>62156489</v>
      </c>
      <c r="D3617" s="6" t="s">
        <v>3725</v>
      </c>
      <c r="E3617" s="16" t="s">
        <v>3731</v>
      </c>
      <c r="F3617" s="15">
        <v>191992783</v>
      </c>
      <c r="G3617" s="5" t="s">
        <v>105</v>
      </c>
      <c r="H3617" s="6" t="s">
        <v>29</v>
      </c>
      <c r="I3617" s="6" t="s">
        <v>3734</v>
      </c>
      <c r="J3617" s="6" t="s">
        <v>3735</v>
      </c>
      <c r="K3617" s="6" t="s">
        <v>80</v>
      </c>
      <c r="L3617" s="6" t="s">
        <v>81</v>
      </c>
      <c r="M3617" s="16" t="s">
        <v>230</v>
      </c>
      <c r="N3617" s="8" t="s">
        <v>35</v>
      </c>
      <c r="O3617" s="7">
        <v>3</v>
      </c>
      <c r="P3617" s="3">
        <f t="shared" si="337"/>
        <v>0</v>
      </c>
      <c r="Q3617" s="3">
        <f t="shared" si="338"/>
        <v>0</v>
      </c>
      <c r="R3617" s="3">
        <f t="shared" si="339"/>
        <v>1</v>
      </c>
      <c r="S3617" s="3">
        <f t="shared" si="340"/>
        <v>0</v>
      </c>
      <c r="T3617" s="3">
        <f t="shared" si="341"/>
        <v>0</v>
      </c>
      <c r="U3617" s="3">
        <f t="shared" si="342"/>
        <v>0</v>
      </c>
    </row>
    <row r="3618" spans="1:21" ht="12.75" customHeight="1" x14ac:dyDescent="0.2">
      <c r="A3618" s="15" t="s">
        <v>95</v>
      </c>
      <c r="B3618" s="16" t="s">
        <v>96</v>
      </c>
      <c r="C3618" s="8">
        <v>62156489</v>
      </c>
      <c r="D3618" s="6" t="s">
        <v>3725</v>
      </c>
      <c r="E3618" s="16" t="s">
        <v>3736</v>
      </c>
      <c r="F3618" s="15">
        <v>191993597</v>
      </c>
      <c r="G3618" s="5" t="s">
        <v>105</v>
      </c>
      <c r="H3618" s="6" t="s">
        <v>52</v>
      </c>
      <c r="I3618" s="6" t="s">
        <v>3737</v>
      </c>
      <c r="J3618" s="6" t="s">
        <v>3738</v>
      </c>
      <c r="K3618" s="6" t="s">
        <v>80</v>
      </c>
      <c r="L3618" s="6" t="s">
        <v>81</v>
      </c>
      <c r="M3618" s="16" t="s">
        <v>82</v>
      </c>
      <c r="N3618" s="8" t="s">
        <v>35</v>
      </c>
      <c r="O3618" s="7">
        <v>3</v>
      </c>
      <c r="P3618" s="3">
        <f t="shared" si="337"/>
        <v>0</v>
      </c>
      <c r="Q3618" s="3">
        <f t="shared" si="338"/>
        <v>0</v>
      </c>
      <c r="R3618" s="3">
        <f t="shared" si="339"/>
        <v>1</v>
      </c>
      <c r="S3618" s="3">
        <f t="shared" si="340"/>
        <v>0</v>
      </c>
      <c r="T3618" s="3">
        <f t="shared" si="341"/>
        <v>0</v>
      </c>
      <c r="U3618" s="3">
        <f t="shared" si="342"/>
        <v>0</v>
      </c>
    </row>
    <row r="3619" spans="1:21" ht="12.75" customHeight="1" x14ac:dyDescent="0.2">
      <c r="A3619" s="15" t="s">
        <v>95</v>
      </c>
      <c r="B3619" s="16" t="s">
        <v>96</v>
      </c>
      <c r="C3619" s="8">
        <v>62156489</v>
      </c>
      <c r="D3619" s="6" t="s">
        <v>3725</v>
      </c>
      <c r="E3619" s="16" t="s">
        <v>3731</v>
      </c>
      <c r="F3619" s="15">
        <v>191993250</v>
      </c>
      <c r="G3619" s="5" t="s">
        <v>249</v>
      </c>
      <c r="H3619" s="6" t="s">
        <v>29</v>
      </c>
      <c r="I3619" s="6" t="s">
        <v>3732</v>
      </c>
      <c r="J3619" s="6" t="s">
        <v>3733</v>
      </c>
      <c r="K3619" s="6" t="s">
        <v>80</v>
      </c>
      <c r="L3619" s="6" t="s">
        <v>268</v>
      </c>
      <c r="M3619" s="16" t="s">
        <v>269</v>
      </c>
      <c r="N3619" s="8" t="s">
        <v>35</v>
      </c>
      <c r="O3619" s="7">
        <v>3</v>
      </c>
      <c r="P3619" s="3">
        <f t="shared" si="337"/>
        <v>0</v>
      </c>
      <c r="Q3619" s="3">
        <f t="shared" si="338"/>
        <v>0</v>
      </c>
      <c r="R3619" s="3">
        <f t="shared" si="339"/>
        <v>1</v>
      </c>
      <c r="S3619" s="3">
        <f t="shared" si="340"/>
        <v>0</v>
      </c>
      <c r="T3619" s="3">
        <f t="shared" si="341"/>
        <v>0</v>
      </c>
      <c r="U3619" s="3">
        <f t="shared" si="342"/>
        <v>0</v>
      </c>
    </row>
    <row r="3620" spans="1:21" ht="12.75" customHeight="1" x14ac:dyDescent="0.2">
      <c r="A3620" s="15" t="s">
        <v>95</v>
      </c>
      <c r="B3620" s="16" t="s">
        <v>96</v>
      </c>
      <c r="C3620" s="8">
        <v>62156489</v>
      </c>
      <c r="D3620" s="6" t="s">
        <v>3725</v>
      </c>
      <c r="E3620" s="16" t="s">
        <v>3739</v>
      </c>
      <c r="F3620" s="15">
        <v>191993930</v>
      </c>
      <c r="G3620" s="5" t="s">
        <v>105</v>
      </c>
      <c r="H3620" s="6" t="s">
        <v>52</v>
      </c>
      <c r="I3620" s="6" t="s">
        <v>3740</v>
      </c>
      <c r="J3620" s="6" t="s">
        <v>3741</v>
      </c>
      <c r="K3620" s="6" t="s">
        <v>315</v>
      </c>
      <c r="L3620" s="6" t="s">
        <v>3742</v>
      </c>
      <c r="M3620" s="16" t="s">
        <v>3743</v>
      </c>
      <c r="N3620" s="8" t="s">
        <v>35</v>
      </c>
      <c r="O3620" s="7">
        <v>2</v>
      </c>
      <c r="P3620" s="3">
        <f t="shared" si="337"/>
        <v>0</v>
      </c>
      <c r="Q3620" s="3">
        <f t="shared" si="338"/>
        <v>1</v>
      </c>
      <c r="R3620" s="3">
        <f t="shared" si="339"/>
        <v>0</v>
      </c>
      <c r="S3620" s="3">
        <f t="shared" si="340"/>
        <v>0</v>
      </c>
      <c r="T3620" s="3">
        <f t="shared" si="341"/>
        <v>0</v>
      </c>
      <c r="U3620" s="3">
        <f t="shared" si="342"/>
        <v>0</v>
      </c>
    </row>
    <row r="3621" spans="1:21" ht="12.75" customHeight="1" x14ac:dyDescent="0.2">
      <c r="A3621" s="15" t="s">
        <v>95</v>
      </c>
      <c r="B3621" s="16" t="s">
        <v>96</v>
      </c>
      <c r="C3621" s="8">
        <v>62156489</v>
      </c>
      <c r="D3621" s="6" t="s">
        <v>3725</v>
      </c>
      <c r="E3621" s="16" t="s">
        <v>3739</v>
      </c>
      <c r="F3621" s="15">
        <v>191987085</v>
      </c>
      <c r="G3621" s="5" t="s">
        <v>122</v>
      </c>
      <c r="H3621" s="6" t="s">
        <v>29</v>
      </c>
      <c r="I3621" s="6" t="s">
        <v>3744</v>
      </c>
      <c r="J3621" s="6" t="s">
        <v>3745</v>
      </c>
      <c r="K3621" s="6" t="s">
        <v>315</v>
      </c>
      <c r="L3621" s="6" t="s">
        <v>3742</v>
      </c>
      <c r="M3621" s="16" t="s">
        <v>3743</v>
      </c>
      <c r="N3621" s="8" t="s">
        <v>35</v>
      </c>
      <c r="O3621" s="7">
        <v>3</v>
      </c>
      <c r="P3621" s="3">
        <f t="shared" si="337"/>
        <v>0</v>
      </c>
      <c r="Q3621" s="3">
        <f t="shared" si="338"/>
        <v>0</v>
      </c>
      <c r="R3621" s="3">
        <f t="shared" si="339"/>
        <v>1</v>
      </c>
      <c r="S3621" s="3">
        <f t="shared" si="340"/>
        <v>0</v>
      </c>
      <c r="T3621" s="3">
        <f t="shared" si="341"/>
        <v>0</v>
      </c>
      <c r="U3621" s="3">
        <f t="shared" si="342"/>
        <v>0</v>
      </c>
    </row>
    <row r="3622" spans="1:21" ht="12.75" customHeight="1" x14ac:dyDescent="0.2">
      <c r="A3622" s="15" t="s">
        <v>95</v>
      </c>
      <c r="B3622" s="16" t="s">
        <v>96</v>
      </c>
      <c r="C3622" s="8">
        <v>62156489</v>
      </c>
      <c r="D3622" s="6" t="s">
        <v>3725</v>
      </c>
      <c r="E3622" s="16" t="s">
        <v>3731</v>
      </c>
      <c r="F3622" s="15">
        <v>191993213</v>
      </c>
      <c r="G3622" s="5" t="s">
        <v>122</v>
      </c>
      <c r="H3622" s="6" t="s">
        <v>52</v>
      </c>
      <c r="I3622" s="6" t="s">
        <v>3750</v>
      </c>
      <c r="J3622" s="6" t="s">
        <v>3751</v>
      </c>
      <c r="K3622" s="6" t="s">
        <v>315</v>
      </c>
      <c r="L3622" s="6" t="s">
        <v>337</v>
      </c>
      <c r="M3622" s="16" t="s">
        <v>1538</v>
      </c>
      <c r="N3622" s="8" t="s">
        <v>35</v>
      </c>
      <c r="O3622" s="7">
        <v>4</v>
      </c>
      <c r="P3622" s="3">
        <f t="shared" si="337"/>
        <v>0</v>
      </c>
      <c r="Q3622" s="3">
        <f t="shared" si="338"/>
        <v>0</v>
      </c>
      <c r="R3622" s="3">
        <f t="shared" si="339"/>
        <v>0</v>
      </c>
      <c r="S3622" s="3">
        <f t="shared" si="340"/>
        <v>1</v>
      </c>
      <c r="T3622" s="3">
        <f t="shared" si="341"/>
        <v>0</v>
      </c>
      <c r="U3622" s="3">
        <f t="shared" si="342"/>
        <v>0</v>
      </c>
    </row>
    <row r="3623" spans="1:21" ht="12.75" customHeight="1" x14ac:dyDescent="0.2">
      <c r="A3623" s="15" t="s">
        <v>95</v>
      </c>
      <c r="B3623" s="16" t="s">
        <v>96</v>
      </c>
      <c r="C3623" s="8">
        <v>62156489</v>
      </c>
      <c r="D3623" s="6" t="s">
        <v>3725</v>
      </c>
      <c r="E3623" s="16" t="s">
        <v>3731</v>
      </c>
      <c r="F3623" s="15">
        <v>191993251</v>
      </c>
      <c r="G3623" s="5" t="s">
        <v>249</v>
      </c>
      <c r="H3623" s="6" t="s">
        <v>29</v>
      </c>
      <c r="I3623" s="6" t="s">
        <v>3746</v>
      </c>
      <c r="J3623" s="6" t="s">
        <v>3747</v>
      </c>
      <c r="K3623" s="6" t="s">
        <v>315</v>
      </c>
      <c r="L3623" s="6" t="s">
        <v>330</v>
      </c>
      <c r="M3623" s="16" t="s">
        <v>884</v>
      </c>
      <c r="N3623" s="8" t="s">
        <v>35</v>
      </c>
      <c r="O3623" s="7">
        <v>4</v>
      </c>
      <c r="P3623" s="3">
        <f t="shared" si="337"/>
        <v>0</v>
      </c>
      <c r="Q3623" s="3">
        <f t="shared" si="338"/>
        <v>0</v>
      </c>
      <c r="R3623" s="3">
        <f t="shared" si="339"/>
        <v>0</v>
      </c>
      <c r="S3623" s="3">
        <f t="shared" si="340"/>
        <v>1</v>
      </c>
      <c r="T3623" s="3">
        <f t="shared" si="341"/>
        <v>0</v>
      </c>
      <c r="U3623" s="3">
        <f t="shared" si="342"/>
        <v>0</v>
      </c>
    </row>
    <row r="3624" spans="1:21" ht="12.75" customHeight="1" x14ac:dyDescent="0.2">
      <c r="A3624" s="15" t="s">
        <v>95</v>
      </c>
      <c r="B3624" s="16" t="s">
        <v>96</v>
      </c>
      <c r="C3624" s="8">
        <v>62156489</v>
      </c>
      <c r="D3624" s="6" t="s">
        <v>3725</v>
      </c>
      <c r="E3624" s="16" t="s">
        <v>3731</v>
      </c>
      <c r="F3624" s="15">
        <v>191993252</v>
      </c>
      <c r="G3624" s="5" t="s">
        <v>249</v>
      </c>
      <c r="H3624" s="6" t="s">
        <v>52</v>
      </c>
      <c r="I3624" s="6" t="s">
        <v>3748</v>
      </c>
      <c r="J3624" s="6" t="s">
        <v>3749</v>
      </c>
      <c r="K3624" s="6" t="s">
        <v>315</v>
      </c>
      <c r="L3624" s="6" t="s">
        <v>330</v>
      </c>
      <c r="M3624" s="16" t="s">
        <v>884</v>
      </c>
      <c r="N3624" s="8" t="s">
        <v>35</v>
      </c>
      <c r="O3624" s="7">
        <v>5</v>
      </c>
      <c r="P3624" s="3">
        <f t="shared" si="337"/>
        <v>0</v>
      </c>
      <c r="Q3624" s="3">
        <f t="shared" si="338"/>
        <v>0</v>
      </c>
      <c r="R3624" s="3">
        <f t="shared" si="339"/>
        <v>0</v>
      </c>
      <c r="S3624" s="3">
        <f t="shared" si="340"/>
        <v>0</v>
      </c>
      <c r="T3624" s="3">
        <f t="shared" si="341"/>
        <v>1</v>
      </c>
      <c r="U3624" s="3">
        <f t="shared" si="342"/>
        <v>0</v>
      </c>
    </row>
    <row r="3625" spans="1:21" ht="12.75" customHeight="1" x14ac:dyDescent="0.2">
      <c r="A3625" s="15" t="s">
        <v>95</v>
      </c>
      <c r="B3625" s="16" t="s">
        <v>96</v>
      </c>
      <c r="C3625" s="8">
        <v>62156489</v>
      </c>
      <c r="D3625" s="6" t="s">
        <v>3725</v>
      </c>
      <c r="E3625" s="16" t="s">
        <v>3731</v>
      </c>
      <c r="F3625" s="15">
        <v>191993249</v>
      </c>
      <c r="G3625" s="5" t="s">
        <v>36</v>
      </c>
      <c r="H3625" s="6" t="s">
        <v>29</v>
      </c>
      <c r="I3625" s="6" t="s">
        <v>3793</v>
      </c>
      <c r="J3625" s="6" t="s">
        <v>3794</v>
      </c>
      <c r="K3625" s="6" t="s">
        <v>32</v>
      </c>
      <c r="L3625" s="6" t="s">
        <v>89</v>
      </c>
      <c r="M3625" s="16" t="s">
        <v>90</v>
      </c>
      <c r="N3625" s="8" t="s">
        <v>35</v>
      </c>
      <c r="O3625" s="7">
        <v>2</v>
      </c>
      <c r="P3625" s="3">
        <f t="shared" si="337"/>
        <v>0</v>
      </c>
      <c r="Q3625" s="3">
        <f t="shared" si="338"/>
        <v>1</v>
      </c>
      <c r="R3625" s="3">
        <f t="shared" si="339"/>
        <v>0</v>
      </c>
      <c r="S3625" s="3">
        <f t="shared" si="340"/>
        <v>0</v>
      </c>
      <c r="T3625" s="3">
        <f t="shared" si="341"/>
        <v>0</v>
      </c>
      <c r="U3625" s="3">
        <f t="shared" si="342"/>
        <v>0</v>
      </c>
    </row>
    <row r="3626" spans="1:21" ht="12.75" customHeight="1" x14ac:dyDescent="0.2">
      <c r="A3626" s="15" t="s">
        <v>95</v>
      </c>
      <c r="B3626" s="16" t="s">
        <v>96</v>
      </c>
      <c r="C3626" s="8">
        <v>62156489</v>
      </c>
      <c r="D3626" s="6" t="s">
        <v>3725</v>
      </c>
      <c r="E3626" s="16" t="s">
        <v>3736</v>
      </c>
      <c r="F3626" s="15">
        <v>191987068</v>
      </c>
      <c r="G3626" s="5" t="s">
        <v>105</v>
      </c>
      <c r="H3626" s="6" t="s">
        <v>52</v>
      </c>
      <c r="I3626" s="6" t="s">
        <v>3752</v>
      </c>
      <c r="J3626" s="6" t="s">
        <v>3753</v>
      </c>
      <c r="K3626" s="6" t="s">
        <v>32</v>
      </c>
      <c r="L3626" s="6" t="s">
        <v>33</v>
      </c>
      <c r="M3626" s="16" t="s">
        <v>2622</v>
      </c>
      <c r="N3626" s="8" t="s">
        <v>35</v>
      </c>
      <c r="O3626" s="7">
        <v>2</v>
      </c>
      <c r="P3626" s="3">
        <f t="shared" si="337"/>
        <v>0</v>
      </c>
      <c r="Q3626" s="3">
        <f t="shared" si="338"/>
        <v>1</v>
      </c>
      <c r="R3626" s="3">
        <f t="shared" si="339"/>
        <v>0</v>
      </c>
      <c r="S3626" s="3">
        <f t="shared" si="340"/>
        <v>0</v>
      </c>
      <c r="T3626" s="3">
        <f t="shared" si="341"/>
        <v>0</v>
      </c>
      <c r="U3626" s="3">
        <f t="shared" si="342"/>
        <v>0</v>
      </c>
    </row>
    <row r="3627" spans="1:21" ht="12.75" customHeight="1" x14ac:dyDescent="0.2">
      <c r="A3627" s="15" t="s">
        <v>95</v>
      </c>
      <c r="B3627" s="16" t="s">
        <v>96</v>
      </c>
      <c r="C3627" s="8">
        <v>62156489</v>
      </c>
      <c r="D3627" s="6" t="s">
        <v>3725</v>
      </c>
      <c r="E3627" s="16" t="s">
        <v>3739</v>
      </c>
      <c r="F3627" s="15">
        <v>191993895</v>
      </c>
      <c r="G3627" s="5" t="s">
        <v>28</v>
      </c>
      <c r="H3627" s="6" t="s">
        <v>29</v>
      </c>
      <c r="I3627" s="6" t="s">
        <v>3754</v>
      </c>
      <c r="J3627" s="6" t="s">
        <v>3755</v>
      </c>
      <c r="K3627" s="6" t="s">
        <v>32</v>
      </c>
      <c r="L3627" s="6" t="s">
        <v>33</v>
      </c>
      <c r="M3627" s="16" t="s">
        <v>34</v>
      </c>
      <c r="N3627" s="8" t="s">
        <v>35</v>
      </c>
      <c r="O3627" s="7">
        <v>2</v>
      </c>
      <c r="P3627" s="3">
        <f t="shared" si="337"/>
        <v>0</v>
      </c>
      <c r="Q3627" s="3">
        <f t="shared" si="338"/>
        <v>1</v>
      </c>
      <c r="R3627" s="3">
        <f t="shared" si="339"/>
        <v>0</v>
      </c>
      <c r="S3627" s="3">
        <f t="shared" si="340"/>
        <v>0</v>
      </c>
      <c r="T3627" s="3">
        <f t="shared" si="341"/>
        <v>0</v>
      </c>
      <c r="U3627" s="3">
        <f t="shared" si="342"/>
        <v>0</v>
      </c>
    </row>
    <row r="3628" spans="1:21" ht="12.75" customHeight="1" x14ac:dyDescent="0.2">
      <c r="A3628" s="15" t="s">
        <v>95</v>
      </c>
      <c r="B3628" s="16" t="s">
        <v>96</v>
      </c>
      <c r="C3628" s="8">
        <v>62156489</v>
      </c>
      <c r="D3628" s="6" t="s">
        <v>3725</v>
      </c>
      <c r="E3628" s="16" t="s">
        <v>3731</v>
      </c>
      <c r="F3628" s="15">
        <v>191986963</v>
      </c>
      <c r="G3628" s="5" t="s">
        <v>28</v>
      </c>
      <c r="H3628" s="6" t="s">
        <v>52</v>
      </c>
      <c r="I3628" s="6" t="s">
        <v>3756</v>
      </c>
      <c r="J3628" s="6" t="s">
        <v>3757</v>
      </c>
      <c r="K3628" s="6" t="s">
        <v>32</v>
      </c>
      <c r="L3628" s="6" t="s">
        <v>33</v>
      </c>
      <c r="M3628" s="16" t="s">
        <v>2622</v>
      </c>
      <c r="N3628" s="8" t="s">
        <v>35</v>
      </c>
      <c r="O3628" s="7">
        <v>3</v>
      </c>
      <c r="P3628" s="3">
        <f t="shared" si="337"/>
        <v>0</v>
      </c>
      <c r="Q3628" s="3">
        <f t="shared" si="338"/>
        <v>0</v>
      </c>
      <c r="R3628" s="3">
        <f t="shared" si="339"/>
        <v>1</v>
      </c>
      <c r="S3628" s="3">
        <f t="shared" si="340"/>
        <v>0</v>
      </c>
      <c r="T3628" s="3">
        <f t="shared" si="341"/>
        <v>0</v>
      </c>
      <c r="U3628" s="3">
        <f t="shared" si="342"/>
        <v>0</v>
      </c>
    </row>
    <row r="3629" spans="1:21" ht="12.75" customHeight="1" x14ac:dyDescent="0.2">
      <c r="A3629" s="15" t="s">
        <v>95</v>
      </c>
      <c r="B3629" s="16" t="s">
        <v>96</v>
      </c>
      <c r="C3629" s="8">
        <v>62156489</v>
      </c>
      <c r="D3629" s="6" t="s">
        <v>3725</v>
      </c>
      <c r="E3629" s="16" t="s">
        <v>3731</v>
      </c>
      <c r="F3629" s="15">
        <v>191986978</v>
      </c>
      <c r="G3629" s="5" t="s">
        <v>36</v>
      </c>
      <c r="H3629" s="6" t="s">
        <v>52</v>
      </c>
      <c r="I3629" s="6" t="s">
        <v>3758</v>
      </c>
      <c r="J3629" s="6" t="s">
        <v>3759</v>
      </c>
      <c r="K3629" s="6" t="s">
        <v>32</v>
      </c>
      <c r="L3629" s="6" t="s">
        <v>33</v>
      </c>
      <c r="M3629" s="16" t="s">
        <v>595</v>
      </c>
      <c r="N3629" s="8" t="s">
        <v>35</v>
      </c>
      <c r="O3629" s="7">
        <v>3</v>
      </c>
      <c r="P3629" s="3">
        <f t="shared" si="337"/>
        <v>0</v>
      </c>
      <c r="Q3629" s="3">
        <f t="shared" si="338"/>
        <v>0</v>
      </c>
      <c r="R3629" s="3">
        <f t="shared" si="339"/>
        <v>1</v>
      </c>
      <c r="S3629" s="3">
        <f t="shared" si="340"/>
        <v>0</v>
      </c>
      <c r="T3629" s="3">
        <f t="shared" si="341"/>
        <v>0</v>
      </c>
      <c r="U3629" s="3">
        <f t="shared" si="342"/>
        <v>0</v>
      </c>
    </row>
    <row r="3630" spans="1:21" ht="12.75" customHeight="1" x14ac:dyDescent="0.2">
      <c r="A3630" s="15" t="s">
        <v>95</v>
      </c>
      <c r="B3630" s="16" t="s">
        <v>96</v>
      </c>
      <c r="C3630" s="8">
        <v>62156489</v>
      </c>
      <c r="D3630" s="6" t="s">
        <v>3725</v>
      </c>
      <c r="E3630" s="16" t="s">
        <v>3731</v>
      </c>
      <c r="F3630" s="15">
        <v>191987034</v>
      </c>
      <c r="G3630" s="5" t="s">
        <v>36</v>
      </c>
      <c r="H3630" s="6" t="s">
        <v>29</v>
      </c>
      <c r="I3630" s="6" t="s">
        <v>3760</v>
      </c>
      <c r="J3630" s="6" t="s">
        <v>3761</v>
      </c>
      <c r="K3630" s="6" t="s">
        <v>32</v>
      </c>
      <c r="L3630" s="6" t="s">
        <v>33</v>
      </c>
      <c r="M3630" s="16" t="s">
        <v>34</v>
      </c>
      <c r="N3630" s="8" t="s">
        <v>35</v>
      </c>
      <c r="O3630" s="7">
        <v>3</v>
      </c>
      <c r="P3630" s="3">
        <f t="shared" si="337"/>
        <v>0</v>
      </c>
      <c r="Q3630" s="3">
        <f t="shared" si="338"/>
        <v>0</v>
      </c>
      <c r="R3630" s="3">
        <f t="shared" si="339"/>
        <v>1</v>
      </c>
      <c r="S3630" s="3">
        <f t="shared" si="340"/>
        <v>0</v>
      </c>
      <c r="T3630" s="3">
        <f t="shared" si="341"/>
        <v>0</v>
      </c>
      <c r="U3630" s="3">
        <f t="shared" si="342"/>
        <v>0</v>
      </c>
    </row>
    <row r="3631" spans="1:21" ht="12.75" customHeight="1" x14ac:dyDescent="0.2">
      <c r="A3631" s="15" t="s">
        <v>95</v>
      </c>
      <c r="B3631" s="16" t="s">
        <v>96</v>
      </c>
      <c r="C3631" s="8">
        <v>62156489</v>
      </c>
      <c r="D3631" s="6" t="s">
        <v>3725</v>
      </c>
      <c r="E3631" s="16" t="s">
        <v>3736</v>
      </c>
      <c r="F3631" s="15">
        <v>191987050</v>
      </c>
      <c r="G3631" s="5" t="s">
        <v>105</v>
      </c>
      <c r="H3631" s="6" t="s">
        <v>29</v>
      </c>
      <c r="I3631" s="6" t="s">
        <v>3762</v>
      </c>
      <c r="J3631" s="6" t="s">
        <v>3763</v>
      </c>
      <c r="K3631" s="6" t="s">
        <v>32</v>
      </c>
      <c r="L3631" s="6" t="s">
        <v>33</v>
      </c>
      <c r="M3631" s="16" t="s">
        <v>599</v>
      </c>
      <c r="N3631" s="8" t="s">
        <v>35</v>
      </c>
      <c r="O3631" s="7">
        <v>3</v>
      </c>
      <c r="P3631" s="3">
        <f t="shared" si="337"/>
        <v>0</v>
      </c>
      <c r="Q3631" s="3">
        <f t="shared" si="338"/>
        <v>0</v>
      </c>
      <c r="R3631" s="3">
        <f t="shared" si="339"/>
        <v>1</v>
      </c>
      <c r="S3631" s="3">
        <f t="shared" si="340"/>
        <v>0</v>
      </c>
      <c r="T3631" s="3">
        <f t="shared" si="341"/>
        <v>0</v>
      </c>
      <c r="U3631" s="3">
        <f t="shared" si="342"/>
        <v>0</v>
      </c>
    </row>
    <row r="3632" spans="1:21" ht="12.75" customHeight="1" x14ac:dyDescent="0.2">
      <c r="A3632" s="15" t="s">
        <v>95</v>
      </c>
      <c r="B3632" s="16" t="s">
        <v>96</v>
      </c>
      <c r="C3632" s="8">
        <v>62156489</v>
      </c>
      <c r="D3632" s="6" t="s">
        <v>3725</v>
      </c>
      <c r="E3632" s="16" t="s">
        <v>3736</v>
      </c>
      <c r="F3632" s="15">
        <v>191993503</v>
      </c>
      <c r="G3632" s="5" t="s">
        <v>36</v>
      </c>
      <c r="H3632" s="6" t="s">
        <v>52</v>
      </c>
      <c r="I3632" s="6" t="s">
        <v>3764</v>
      </c>
      <c r="J3632" s="6" t="s">
        <v>3765</v>
      </c>
      <c r="K3632" s="6" t="s">
        <v>32</v>
      </c>
      <c r="L3632" s="6" t="s">
        <v>33</v>
      </c>
      <c r="M3632" s="16" t="s">
        <v>2622</v>
      </c>
      <c r="N3632" s="8" t="s">
        <v>35</v>
      </c>
      <c r="O3632" s="7">
        <v>3</v>
      </c>
      <c r="P3632" s="3">
        <f t="shared" si="337"/>
        <v>0</v>
      </c>
      <c r="Q3632" s="3">
        <f t="shared" si="338"/>
        <v>0</v>
      </c>
      <c r="R3632" s="3">
        <f t="shared" si="339"/>
        <v>1</v>
      </c>
      <c r="S3632" s="3">
        <f t="shared" si="340"/>
        <v>0</v>
      </c>
      <c r="T3632" s="3">
        <f t="shared" si="341"/>
        <v>0</v>
      </c>
      <c r="U3632" s="3">
        <f t="shared" si="342"/>
        <v>0</v>
      </c>
    </row>
    <row r="3633" spans="1:21" ht="12.75" customHeight="1" x14ac:dyDescent="0.2">
      <c r="A3633" s="15" t="s">
        <v>95</v>
      </c>
      <c r="B3633" s="16" t="s">
        <v>96</v>
      </c>
      <c r="C3633" s="8">
        <v>62156489</v>
      </c>
      <c r="D3633" s="6" t="s">
        <v>3725</v>
      </c>
      <c r="E3633" s="16" t="s">
        <v>3736</v>
      </c>
      <c r="F3633" s="15">
        <v>191993515</v>
      </c>
      <c r="G3633" s="5" t="s">
        <v>122</v>
      </c>
      <c r="H3633" s="6" t="s">
        <v>29</v>
      </c>
      <c r="I3633" s="6" t="s">
        <v>3766</v>
      </c>
      <c r="J3633" s="6" t="s">
        <v>3767</v>
      </c>
      <c r="K3633" s="6" t="s">
        <v>32</v>
      </c>
      <c r="L3633" s="6" t="s">
        <v>33</v>
      </c>
      <c r="M3633" s="16" t="s">
        <v>599</v>
      </c>
      <c r="N3633" s="8" t="s">
        <v>35</v>
      </c>
      <c r="O3633" s="7">
        <v>3</v>
      </c>
      <c r="P3633" s="3">
        <f t="shared" si="337"/>
        <v>0</v>
      </c>
      <c r="Q3633" s="3">
        <f t="shared" si="338"/>
        <v>0</v>
      </c>
      <c r="R3633" s="3">
        <f t="shared" si="339"/>
        <v>1</v>
      </c>
      <c r="S3633" s="3">
        <f t="shared" si="340"/>
        <v>0</v>
      </c>
      <c r="T3633" s="3">
        <f t="shared" si="341"/>
        <v>0</v>
      </c>
      <c r="U3633" s="3">
        <f t="shared" si="342"/>
        <v>0</v>
      </c>
    </row>
    <row r="3634" spans="1:21" ht="12.75" customHeight="1" x14ac:dyDescent="0.2">
      <c r="A3634" s="15" t="s">
        <v>95</v>
      </c>
      <c r="B3634" s="16" t="s">
        <v>96</v>
      </c>
      <c r="C3634" s="8">
        <v>62156489</v>
      </c>
      <c r="D3634" s="6" t="s">
        <v>3725</v>
      </c>
      <c r="E3634" s="16" t="s">
        <v>3736</v>
      </c>
      <c r="F3634" s="15">
        <v>191993534</v>
      </c>
      <c r="G3634" s="5" t="s">
        <v>105</v>
      </c>
      <c r="H3634" s="6" t="s">
        <v>52</v>
      </c>
      <c r="I3634" s="6" t="s">
        <v>3768</v>
      </c>
      <c r="J3634" s="6" t="s">
        <v>3769</v>
      </c>
      <c r="K3634" s="6" t="s">
        <v>32</v>
      </c>
      <c r="L3634" s="6" t="s">
        <v>33</v>
      </c>
      <c r="M3634" s="16" t="s">
        <v>599</v>
      </c>
      <c r="N3634" s="8" t="s">
        <v>35</v>
      </c>
      <c r="O3634" s="7">
        <v>3</v>
      </c>
      <c r="P3634" s="3">
        <f t="shared" si="337"/>
        <v>0</v>
      </c>
      <c r="Q3634" s="3">
        <f t="shared" si="338"/>
        <v>0</v>
      </c>
      <c r="R3634" s="3">
        <f t="shared" si="339"/>
        <v>1</v>
      </c>
      <c r="S3634" s="3">
        <f t="shared" si="340"/>
        <v>0</v>
      </c>
      <c r="T3634" s="3">
        <f t="shared" si="341"/>
        <v>0</v>
      </c>
      <c r="U3634" s="3">
        <f t="shared" si="342"/>
        <v>0</v>
      </c>
    </row>
    <row r="3635" spans="1:21" ht="12.75" customHeight="1" x14ac:dyDescent="0.2">
      <c r="A3635" s="15" t="s">
        <v>95</v>
      </c>
      <c r="B3635" s="16" t="s">
        <v>96</v>
      </c>
      <c r="C3635" s="8">
        <v>62156489</v>
      </c>
      <c r="D3635" s="6" t="s">
        <v>3725</v>
      </c>
      <c r="E3635" s="16" t="s">
        <v>3736</v>
      </c>
      <c r="F3635" s="15">
        <v>191993625</v>
      </c>
      <c r="G3635" s="5" t="s">
        <v>167</v>
      </c>
      <c r="H3635" s="6" t="s">
        <v>52</v>
      </c>
      <c r="I3635" s="6" t="s">
        <v>3770</v>
      </c>
      <c r="J3635" s="6" t="s">
        <v>3771</v>
      </c>
      <c r="K3635" s="6" t="s">
        <v>32</v>
      </c>
      <c r="L3635" s="6" t="s">
        <v>33</v>
      </c>
      <c r="M3635" s="16" t="s">
        <v>599</v>
      </c>
      <c r="N3635" s="8" t="s">
        <v>35</v>
      </c>
      <c r="O3635" s="7">
        <v>3</v>
      </c>
      <c r="P3635" s="3">
        <f t="shared" si="337"/>
        <v>0</v>
      </c>
      <c r="Q3635" s="3">
        <f t="shared" si="338"/>
        <v>0</v>
      </c>
      <c r="R3635" s="3">
        <f t="shared" si="339"/>
        <v>1</v>
      </c>
      <c r="S3635" s="3">
        <f t="shared" si="340"/>
        <v>0</v>
      </c>
      <c r="T3635" s="3">
        <f t="shared" si="341"/>
        <v>0</v>
      </c>
      <c r="U3635" s="3">
        <f t="shared" si="342"/>
        <v>0</v>
      </c>
    </row>
    <row r="3636" spans="1:21" ht="12.75" customHeight="1" x14ac:dyDescent="0.2">
      <c r="A3636" s="15" t="s">
        <v>95</v>
      </c>
      <c r="B3636" s="16" t="s">
        <v>96</v>
      </c>
      <c r="C3636" s="8">
        <v>62156489</v>
      </c>
      <c r="D3636" s="6" t="s">
        <v>3725</v>
      </c>
      <c r="E3636" s="16" t="s">
        <v>3739</v>
      </c>
      <c r="F3636" s="15">
        <v>191993896</v>
      </c>
      <c r="G3636" s="5" t="s">
        <v>28</v>
      </c>
      <c r="H3636" s="6" t="s">
        <v>29</v>
      </c>
      <c r="I3636" s="6" t="s">
        <v>3754</v>
      </c>
      <c r="J3636" s="6" t="s">
        <v>3772</v>
      </c>
      <c r="K3636" s="6" t="s">
        <v>32</v>
      </c>
      <c r="L3636" s="6" t="s">
        <v>33</v>
      </c>
      <c r="M3636" s="16" t="s">
        <v>34</v>
      </c>
      <c r="N3636" s="8" t="s">
        <v>35</v>
      </c>
      <c r="O3636" s="7">
        <v>3</v>
      </c>
      <c r="P3636" s="3">
        <f t="shared" si="337"/>
        <v>0</v>
      </c>
      <c r="Q3636" s="3">
        <f t="shared" si="338"/>
        <v>0</v>
      </c>
      <c r="R3636" s="3">
        <f t="shared" si="339"/>
        <v>1</v>
      </c>
      <c r="S3636" s="3">
        <f t="shared" si="340"/>
        <v>0</v>
      </c>
      <c r="T3636" s="3">
        <f t="shared" si="341"/>
        <v>0</v>
      </c>
      <c r="U3636" s="3">
        <f t="shared" si="342"/>
        <v>0</v>
      </c>
    </row>
    <row r="3637" spans="1:21" ht="12.75" customHeight="1" x14ac:dyDescent="0.2">
      <c r="A3637" s="15" t="s">
        <v>95</v>
      </c>
      <c r="B3637" s="16" t="s">
        <v>96</v>
      </c>
      <c r="C3637" s="8">
        <v>62156489</v>
      </c>
      <c r="D3637" s="6" t="s">
        <v>3725</v>
      </c>
      <c r="E3637" s="16" t="s">
        <v>3739</v>
      </c>
      <c r="F3637" s="15">
        <v>191993897</v>
      </c>
      <c r="G3637" s="5" t="s">
        <v>28</v>
      </c>
      <c r="H3637" s="6" t="s">
        <v>29</v>
      </c>
      <c r="I3637" s="6" t="s">
        <v>3754</v>
      </c>
      <c r="J3637" s="6" t="s">
        <v>3773</v>
      </c>
      <c r="K3637" s="6" t="s">
        <v>32</v>
      </c>
      <c r="L3637" s="6" t="s">
        <v>33</v>
      </c>
      <c r="M3637" s="16" t="s">
        <v>34</v>
      </c>
      <c r="N3637" s="8" t="s">
        <v>35</v>
      </c>
      <c r="O3637" s="7">
        <v>3</v>
      </c>
      <c r="P3637" s="3">
        <f t="shared" si="337"/>
        <v>0</v>
      </c>
      <c r="Q3637" s="3">
        <f t="shared" si="338"/>
        <v>0</v>
      </c>
      <c r="R3637" s="3">
        <f t="shared" si="339"/>
        <v>1</v>
      </c>
      <c r="S3637" s="3">
        <f t="shared" si="340"/>
        <v>0</v>
      </c>
      <c r="T3637" s="3">
        <f t="shared" si="341"/>
        <v>0</v>
      </c>
      <c r="U3637" s="3">
        <f t="shared" si="342"/>
        <v>0</v>
      </c>
    </row>
    <row r="3638" spans="1:21" ht="12.75" customHeight="1" x14ac:dyDescent="0.2">
      <c r="A3638" s="15" t="s">
        <v>95</v>
      </c>
      <c r="B3638" s="16" t="s">
        <v>96</v>
      </c>
      <c r="C3638" s="8">
        <v>62156489</v>
      </c>
      <c r="D3638" s="6" t="s">
        <v>3725</v>
      </c>
      <c r="E3638" s="16" t="s">
        <v>3739</v>
      </c>
      <c r="F3638" s="15">
        <v>191993925</v>
      </c>
      <c r="G3638" s="5" t="s">
        <v>28</v>
      </c>
      <c r="H3638" s="6" t="s">
        <v>29</v>
      </c>
      <c r="I3638" s="6" t="s">
        <v>3774</v>
      </c>
      <c r="J3638" s="6" t="s">
        <v>3775</v>
      </c>
      <c r="K3638" s="6" t="s">
        <v>32</v>
      </c>
      <c r="L3638" s="6" t="s">
        <v>33</v>
      </c>
      <c r="M3638" s="16" t="s">
        <v>610</v>
      </c>
      <c r="N3638" s="8" t="s">
        <v>35</v>
      </c>
      <c r="O3638" s="7">
        <v>3</v>
      </c>
      <c r="P3638" s="3">
        <f t="shared" si="337"/>
        <v>0</v>
      </c>
      <c r="Q3638" s="3">
        <f t="shared" si="338"/>
        <v>0</v>
      </c>
      <c r="R3638" s="3">
        <f t="shared" si="339"/>
        <v>1</v>
      </c>
      <c r="S3638" s="3">
        <f t="shared" si="340"/>
        <v>0</v>
      </c>
      <c r="T3638" s="3">
        <f t="shared" si="341"/>
        <v>0</v>
      </c>
      <c r="U3638" s="3">
        <f t="shared" si="342"/>
        <v>0</v>
      </c>
    </row>
    <row r="3639" spans="1:21" ht="12.75" customHeight="1" x14ac:dyDescent="0.2">
      <c r="A3639" s="15" t="s">
        <v>95</v>
      </c>
      <c r="B3639" s="16" t="s">
        <v>96</v>
      </c>
      <c r="C3639" s="8">
        <v>62156489</v>
      </c>
      <c r="D3639" s="6" t="s">
        <v>3725</v>
      </c>
      <c r="E3639" s="16" t="s">
        <v>3739</v>
      </c>
      <c r="F3639" s="15">
        <v>191993926</v>
      </c>
      <c r="G3639" s="5" t="s">
        <v>28</v>
      </c>
      <c r="H3639" s="6" t="s">
        <v>29</v>
      </c>
      <c r="I3639" s="6" t="s">
        <v>3774</v>
      </c>
      <c r="J3639" s="6" t="s">
        <v>3776</v>
      </c>
      <c r="K3639" s="6" t="s">
        <v>32</v>
      </c>
      <c r="L3639" s="6" t="s">
        <v>33</v>
      </c>
      <c r="M3639" s="16" t="s">
        <v>610</v>
      </c>
      <c r="N3639" s="8" t="s">
        <v>35</v>
      </c>
      <c r="O3639" s="7">
        <v>3</v>
      </c>
      <c r="P3639" s="3">
        <f t="shared" si="337"/>
        <v>0</v>
      </c>
      <c r="Q3639" s="3">
        <f t="shared" si="338"/>
        <v>0</v>
      </c>
      <c r="R3639" s="3">
        <f t="shared" si="339"/>
        <v>1</v>
      </c>
      <c r="S3639" s="3">
        <f t="shared" si="340"/>
        <v>0</v>
      </c>
      <c r="T3639" s="3">
        <f t="shared" si="341"/>
        <v>0</v>
      </c>
      <c r="U3639" s="3">
        <f t="shared" si="342"/>
        <v>0</v>
      </c>
    </row>
    <row r="3640" spans="1:21" ht="12.75" customHeight="1" x14ac:dyDescent="0.2">
      <c r="A3640" s="15" t="s">
        <v>95</v>
      </c>
      <c r="B3640" s="16" t="s">
        <v>96</v>
      </c>
      <c r="C3640" s="8">
        <v>62156489</v>
      </c>
      <c r="D3640" s="6" t="s">
        <v>3725</v>
      </c>
      <c r="E3640" s="16" t="s">
        <v>3731</v>
      </c>
      <c r="F3640" s="15">
        <v>191986913</v>
      </c>
      <c r="G3640" s="5" t="s">
        <v>36</v>
      </c>
      <c r="H3640" s="6" t="s">
        <v>29</v>
      </c>
      <c r="I3640" s="6" t="s">
        <v>3777</v>
      </c>
      <c r="J3640" s="6" t="s">
        <v>3778</v>
      </c>
      <c r="K3640" s="6" t="s">
        <v>32</v>
      </c>
      <c r="L3640" s="6" t="s">
        <v>33</v>
      </c>
      <c r="M3640" s="16" t="s">
        <v>2622</v>
      </c>
      <c r="N3640" s="8" t="s">
        <v>35</v>
      </c>
      <c r="O3640" s="7">
        <v>4</v>
      </c>
      <c r="P3640" s="3">
        <f t="shared" si="337"/>
        <v>0</v>
      </c>
      <c r="Q3640" s="3">
        <f t="shared" si="338"/>
        <v>0</v>
      </c>
      <c r="R3640" s="3">
        <f t="shared" si="339"/>
        <v>0</v>
      </c>
      <c r="S3640" s="3">
        <f t="shared" si="340"/>
        <v>1</v>
      </c>
      <c r="T3640" s="3">
        <f t="shared" si="341"/>
        <v>0</v>
      </c>
      <c r="U3640" s="3">
        <f t="shared" si="342"/>
        <v>0</v>
      </c>
    </row>
    <row r="3641" spans="1:21" ht="12.75" customHeight="1" x14ac:dyDescent="0.2">
      <c r="A3641" s="15" t="s">
        <v>95</v>
      </c>
      <c r="B3641" s="16" t="s">
        <v>96</v>
      </c>
      <c r="C3641" s="8">
        <v>62156489</v>
      </c>
      <c r="D3641" s="6" t="s">
        <v>3725</v>
      </c>
      <c r="E3641" s="16" t="s">
        <v>3731</v>
      </c>
      <c r="F3641" s="15">
        <v>191986937</v>
      </c>
      <c r="G3641" s="5" t="s">
        <v>36</v>
      </c>
      <c r="H3641" s="6" t="s">
        <v>29</v>
      </c>
      <c r="I3641" s="6" t="s">
        <v>3779</v>
      </c>
      <c r="J3641" s="6" t="s">
        <v>3780</v>
      </c>
      <c r="K3641" s="6" t="s">
        <v>32</v>
      </c>
      <c r="L3641" s="6" t="s">
        <v>33</v>
      </c>
      <c r="M3641" s="16" t="s">
        <v>595</v>
      </c>
      <c r="N3641" s="8" t="s">
        <v>35</v>
      </c>
      <c r="O3641" s="7">
        <v>4</v>
      </c>
      <c r="P3641" s="3">
        <f t="shared" si="337"/>
        <v>0</v>
      </c>
      <c r="Q3641" s="3">
        <f t="shared" si="338"/>
        <v>0</v>
      </c>
      <c r="R3641" s="3">
        <f t="shared" si="339"/>
        <v>0</v>
      </c>
      <c r="S3641" s="3">
        <f t="shared" si="340"/>
        <v>1</v>
      </c>
      <c r="T3641" s="3">
        <f t="shared" si="341"/>
        <v>0</v>
      </c>
      <c r="U3641" s="3">
        <f t="shared" si="342"/>
        <v>0</v>
      </c>
    </row>
    <row r="3642" spans="1:21" ht="12.75" customHeight="1" x14ac:dyDescent="0.2">
      <c r="A3642" s="15" t="s">
        <v>95</v>
      </c>
      <c r="B3642" s="16" t="s">
        <v>96</v>
      </c>
      <c r="C3642" s="8">
        <v>62156489</v>
      </c>
      <c r="D3642" s="6" t="s">
        <v>3725</v>
      </c>
      <c r="E3642" s="16" t="s">
        <v>3731</v>
      </c>
      <c r="F3642" s="15">
        <v>191987031</v>
      </c>
      <c r="G3642" s="5" t="s">
        <v>36</v>
      </c>
      <c r="H3642" s="6" t="s">
        <v>29</v>
      </c>
      <c r="I3642" s="6" t="s">
        <v>3781</v>
      </c>
      <c r="J3642" s="6" t="s">
        <v>3782</v>
      </c>
      <c r="K3642" s="6" t="s">
        <v>32</v>
      </c>
      <c r="L3642" s="6" t="s">
        <v>33</v>
      </c>
      <c r="M3642" s="16" t="s">
        <v>34</v>
      </c>
      <c r="N3642" s="8" t="s">
        <v>35</v>
      </c>
      <c r="O3642" s="7">
        <v>4</v>
      </c>
      <c r="P3642" s="3">
        <f t="shared" si="337"/>
        <v>0</v>
      </c>
      <c r="Q3642" s="3">
        <f t="shared" si="338"/>
        <v>0</v>
      </c>
      <c r="R3642" s="3">
        <f t="shared" si="339"/>
        <v>0</v>
      </c>
      <c r="S3642" s="3">
        <f t="shared" si="340"/>
        <v>1</v>
      </c>
      <c r="T3642" s="3">
        <f t="shared" si="341"/>
        <v>0</v>
      </c>
      <c r="U3642" s="3">
        <f t="shared" si="342"/>
        <v>0</v>
      </c>
    </row>
    <row r="3643" spans="1:21" ht="12.75" customHeight="1" x14ac:dyDescent="0.2">
      <c r="A3643" s="15" t="s">
        <v>95</v>
      </c>
      <c r="B3643" s="16" t="s">
        <v>96</v>
      </c>
      <c r="C3643" s="8">
        <v>62156489</v>
      </c>
      <c r="D3643" s="6" t="s">
        <v>3725</v>
      </c>
      <c r="E3643" s="16" t="s">
        <v>3731</v>
      </c>
      <c r="F3643" s="15">
        <v>191987032</v>
      </c>
      <c r="G3643" s="5" t="s">
        <v>28</v>
      </c>
      <c r="H3643" s="6" t="s">
        <v>52</v>
      </c>
      <c r="I3643" s="6" t="s">
        <v>3783</v>
      </c>
      <c r="J3643" s="6" t="s">
        <v>3784</v>
      </c>
      <c r="K3643" s="6" t="s">
        <v>32</v>
      </c>
      <c r="L3643" s="6" t="s">
        <v>33</v>
      </c>
      <c r="M3643" s="16" t="s">
        <v>595</v>
      </c>
      <c r="N3643" s="8" t="s">
        <v>35</v>
      </c>
      <c r="O3643" s="7">
        <v>4</v>
      </c>
      <c r="P3643" s="3">
        <f t="shared" si="337"/>
        <v>0</v>
      </c>
      <c r="Q3643" s="3">
        <f t="shared" si="338"/>
        <v>0</v>
      </c>
      <c r="R3643" s="3">
        <f t="shared" si="339"/>
        <v>0</v>
      </c>
      <c r="S3643" s="3">
        <f t="shared" si="340"/>
        <v>1</v>
      </c>
      <c r="T3643" s="3">
        <f t="shared" si="341"/>
        <v>0</v>
      </c>
      <c r="U3643" s="3">
        <f t="shared" si="342"/>
        <v>0</v>
      </c>
    </row>
    <row r="3644" spans="1:21" ht="12.75" customHeight="1" x14ac:dyDescent="0.2">
      <c r="A3644" s="15" t="s">
        <v>95</v>
      </c>
      <c r="B3644" s="16" t="s">
        <v>96</v>
      </c>
      <c r="C3644" s="8">
        <v>62156489</v>
      </c>
      <c r="D3644" s="6" t="s">
        <v>3725</v>
      </c>
      <c r="E3644" s="16" t="s">
        <v>3731</v>
      </c>
      <c r="F3644" s="15">
        <v>191987033</v>
      </c>
      <c r="G3644" s="5" t="s">
        <v>28</v>
      </c>
      <c r="H3644" s="6" t="s">
        <v>29</v>
      </c>
      <c r="I3644" s="6" t="s">
        <v>3785</v>
      </c>
      <c r="J3644" s="6" t="s">
        <v>3786</v>
      </c>
      <c r="K3644" s="6" t="s">
        <v>32</v>
      </c>
      <c r="L3644" s="6" t="s">
        <v>33</v>
      </c>
      <c r="M3644" s="16" t="s">
        <v>595</v>
      </c>
      <c r="N3644" s="8" t="s">
        <v>35</v>
      </c>
      <c r="O3644" s="7">
        <v>4</v>
      </c>
      <c r="P3644" s="3">
        <f t="shared" si="337"/>
        <v>0</v>
      </c>
      <c r="Q3644" s="3">
        <f t="shared" si="338"/>
        <v>0</v>
      </c>
      <c r="R3644" s="3">
        <f t="shared" si="339"/>
        <v>0</v>
      </c>
      <c r="S3644" s="3">
        <f t="shared" si="340"/>
        <v>1</v>
      </c>
      <c r="T3644" s="3">
        <f t="shared" si="341"/>
        <v>0</v>
      </c>
      <c r="U3644" s="3">
        <f t="shared" si="342"/>
        <v>0</v>
      </c>
    </row>
    <row r="3645" spans="1:21" ht="12.75" customHeight="1" x14ac:dyDescent="0.2">
      <c r="A3645" s="15" t="s">
        <v>95</v>
      </c>
      <c r="B3645" s="16" t="s">
        <v>96</v>
      </c>
      <c r="C3645" s="8">
        <v>62156489</v>
      </c>
      <c r="D3645" s="6" t="s">
        <v>3725</v>
      </c>
      <c r="E3645" s="16" t="s">
        <v>3736</v>
      </c>
      <c r="F3645" s="15">
        <v>191987065</v>
      </c>
      <c r="G3645" s="5" t="s">
        <v>36</v>
      </c>
      <c r="H3645" s="6" t="s">
        <v>29</v>
      </c>
      <c r="I3645" s="6" t="s">
        <v>3787</v>
      </c>
      <c r="J3645" s="6" t="s">
        <v>3788</v>
      </c>
      <c r="K3645" s="6" t="s">
        <v>32</v>
      </c>
      <c r="L3645" s="6" t="s">
        <v>33</v>
      </c>
      <c r="M3645" s="16" t="s">
        <v>599</v>
      </c>
      <c r="N3645" s="8" t="s">
        <v>35</v>
      </c>
      <c r="O3645" s="7">
        <v>4</v>
      </c>
      <c r="P3645" s="3">
        <f t="shared" si="337"/>
        <v>0</v>
      </c>
      <c r="Q3645" s="3">
        <f t="shared" si="338"/>
        <v>0</v>
      </c>
      <c r="R3645" s="3">
        <f t="shared" si="339"/>
        <v>0</v>
      </c>
      <c r="S3645" s="3">
        <f t="shared" si="340"/>
        <v>1</v>
      </c>
      <c r="T3645" s="3">
        <f t="shared" si="341"/>
        <v>0</v>
      </c>
      <c r="U3645" s="3">
        <f t="shared" si="342"/>
        <v>0</v>
      </c>
    </row>
    <row r="3646" spans="1:21" ht="12.75" customHeight="1" x14ac:dyDescent="0.2">
      <c r="A3646" s="15" t="s">
        <v>95</v>
      </c>
      <c r="B3646" s="16" t="s">
        <v>96</v>
      </c>
      <c r="C3646" s="8">
        <v>62156489</v>
      </c>
      <c r="D3646" s="6" t="s">
        <v>3725</v>
      </c>
      <c r="E3646" s="16" t="s">
        <v>3736</v>
      </c>
      <c r="F3646" s="15">
        <v>191993741</v>
      </c>
      <c r="G3646" s="5" t="s">
        <v>36</v>
      </c>
      <c r="H3646" s="6" t="s">
        <v>29</v>
      </c>
      <c r="I3646" s="6" t="s">
        <v>3789</v>
      </c>
      <c r="J3646" s="6" t="s">
        <v>3790</v>
      </c>
      <c r="K3646" s="6" t="s">
        <v>32</v>
      </c>
      <c r="L3646" s="6" t="s">
        <v>33</v>
      </c>
      <c r="M3646" s="16" t="s">
        <v>599</v>
      </c>
      <c r="N3646" s="8" t="s">
        <v>35</v>
      </c>
      <c r="O3646" s="7">
        <v>4</v>
      </c>
      <c r="P3646" s="3">
        <f t="shared" si="337"/>
        <v>0</v>
      </c>
      <c r="Q3646" s="3">
        <f t="shared" si="338"/>
        <v>0</v>
      </c>
      <c r="R3646" s="3">
        <f t="shared" si="339"/>
        <v>0</v>
      </c>
      <c r="S3646" s="3">
        <f t="shared" si="340"/>
        <v>1</v>
      </c>
      <c r="T3646" s="3">
        <f t="shared" si="341"/>
        <v>0</v>
      </c>
      <c r="U3646" s="3">
        <f t="shared" si="342"/>
        <v>0</v>
      </c>
    </row>
    <row r="3647" spans="1:21" ht="12.75" customHeight="1" x14ac:dyDescent="0.2">
      <c r="A3647" s="15" t="s">
        <v>95</v>
      </c>
      <c r="B3647" s="16" t="s">
        <v>96</v>
      </c>
      <c r="C3647" s="8">
        <v>62156489</v>
      </c>
      <c r="D3647" s="6" t="s">
        <v>3725</v>
      </c>
      <c r="E3647" s="16" t="s">
        <v>3731</v>
      </c>
      <c r="F3647" s="15">
        <v>191993196</v>
      </c>
      <c r="G3647" s="5" t="s">
        <v>320</v>
      </c>
      <c r="H3647" s="6" t="s">
        <v>29</v>
      </c>
      <c r="I3647" s="6" t="s">
        <v>3791</v>
      </c>
      <c r="J3647" s="6" t="s">
        <v>3792</v>
      </c>
      <c r="K3647" s="6" t="s">
        <v>32</v>
      </c>
      <c r="L3647" s="6" t="s">
        <v>33</v>
      </c>
      <c r="M3647" s="16" t="s">
        <v>34</v>
      </c>
      <c r="N3647" s="8" t="s">
        <v>35</v>
      </c>
      <c r="O3647" s="7">
        <v>5</v>
      </c>
      <c r="P3647" s="3">
        <f t="shared" si="337"/>
        <v>0</v>
      </c>
      <c r="Q3647" s="3">
        <f t="shared" si="338"/>
        <v>0</v>
      </c>
      <c r="R3647" s="3">
        <f t="shared" si="339"/>
        <v>0</v>
      </c>
      <c r="S3647" s="3">
        <f t="shared" si="340"/>
        <v>0</v>
      </c>
      <c r="T3647" s="3">
        <f t="shared" si="341"/>
        <v>1</v>
      </c>
      <c r="U3647" s="3">
        <f t="shared" si="342"/>
        <v>0</v>
      </c>
    </row>
    <row r="3648" spans="1:21" ht="12.75" customHeight="1" x14ac:dyDescent="0.2">
      <c r="A3648" s="15" t="s">
        <v>95</v>
      </c>
      <c r="B3648" s="16" t="s">
        <v>96</v>
      </c>
      <c r="C3648" s="8">
        <v>62156489</v>
      </c>
      <c r="D3648" s="6" t="s">
        <v>3725</v>
      </c>
      <c r="E3648" s="16" t="s">
        <v>3731</v>
      </c>
      <c r="F3648" s="15">
        <v>191987030</v>
      </c>
      <c r="G3648" s="5" t="s">
        <v>105</v>
      </c>
      <c r="H3648" s="6" t="s">
        <v>52</v>
      </c>
      <c r="I3648" s="6" t="s">
        <v>1504</v>
      </c>
      <c r="J3648" s="6" t="s">
        <v>1505</v>
      </c>
      <c r="K3648" s="6" t="s">
        <v>32</v>
      </c>
      <c r="L3648" s="6" t="s">
        <v>620</v>
      </c>
      <c r="M3648" s="16" t="s">
        <v>126</v>
      </c>
      <c r="N3648" s="8" t="s">
        <v>35</v>
      </c>
      <c r="O3648" s="7">
        <v>3</v>
      </c>
      <c r="P3648" s="3">
        <f t="shared" si="337"/>
        <v>0</v>
      </c>
      <c r="Q3648" s="3">
        <f t="shared" si="338"/>
        <v>0</v>
      </c>
      <c r="R3648" s="3">
        <f t="shared" si="339"/>
        <v>1</v>
      </c>
      <c r="S3648" s="3">
        <f t="shared" si="340"/>
        <v>0</v>
      </c>
      <c r="T3648" s="3">
        <f t="shared" si="341"/>
        <v>0</v>
      </c>
      <c r="U3648" s="3">
        <f t="shared" si="342"/>
        <v>0</v>
      </c>
    </row>
    <row r="3649" spans="1:21" ht="12.75" customHeight="1" x14ac:dyDescent="0.2">
      <c r="A3649" s="15" t="s">
        <v>95</v>
      </c>
      <c r="B3649" s="16" t="s">
        <v>96</v>
      </c>
      <c r="C3649" s="8">
        <v>62156489</v>
      </c>
      <c r="D3649" s="6" t="s">
        <v>3725</v>
      </c>
      <c r="E3649" s="16" t="s">
        <v>3739</v>
      </c>
      <c r="F3649" s="15">
        <v>191993867</v>
      </c>
      <c r="G3649" s="5" t="s">
        <v>122</v>
      </c>
      <c r="H3649" s="6" t="s">
        <v>29</v>
      </c>
      <c r="I3649" s="6" t="s">
        <v>3795</v>
      </c>
      <c r="J3649" s="6" t="s">
        <v>3796</v>
      </c>
      <c r="K3649" s="6" t="s">
        <v>32</v>
      </c>
      <c r="L3649" s="6" t="s">
        <v>295</v>
      </c>
      <c r="M3649" s="16" t="s">
        <v>3797</v>
      </c>
      <c r="N3649" s="8" t="s">
        <v>35</v>
      </c>
      <c r="O3649" s="7">
        <v>1</v>
      </c>
      <c r="P3649" s="3">
        <f t="shared" si="337"/>
        <v>1</v>
      </c>
      <c r="Q3649" s="3">
        <f t="shared" si="338"/>
        <v>0</v>
      </c>
      <c r="R3649" s="3">
        <f t="shared" si="339"/>
        <v>0</v>
      </c>
      <c r="S3649" s="3">
        <f t="shared" si="340"/>
        <v>0</v>
      </c>
      <c r="T3649" s="3">
        <f t="shared" si="341"/>
        <v>0</v>
      </c>
      <c r="U3649" s="3">
        <f t="shared" si="342"/>
        <v>0</v>
      </c>
    </row>
    <row r="3650" spans="1:21" ht="12.75" customHeight="1" x14ac:dyDescent="0.2">
      <c r="A3650" s="15" t="s">
        <v>95</v>
      </c>
      <c r="B3650" s="16" t="s">
        <v>96</v>
      </c>
      <c r="C3650" s="8">
        <v>62156489</v>
      </c>
      <c r="D3650" s="6" t="s">
        <v>3725</v>
      </c>
      <c r="E3650" s="16" t="s">
        <v>3804</v>
      </c>
      <c r="F3650" s="15">
        <v>191993358</v>
      </c>
      <c r="G3650" s="5" t="s">
        <v>105</v>
      </c>
      <c r="H3650" s="6" t="s">
        <v>29</v>
      </c>
      <c r="I3650" s="6" t="s">
        <v>3809</v>
      </c>
      <c r="J3650" s="6" t="s">
        <v>3810</v>
      </c>
      <c r="K3650" s="6" t="s">
        <v>341</v>
      </c>
      <c r="L3650" s="6" t="s">
        <v>350</v>
      </c>
      <c r="M3650" s="16" t="s">
        <v>2916</v>
      </c>
      <c r="N3650" s="8" t="s">
        <v>35</v>
      </c>
      <c r="O3650" s="7">
        <v>5</v>
      </c>
      <c r="P3650" s="3">
        <f t="shared" si="337"/>
        <v>0</v>
      </c>
      <c r="Q3650" s="3">
        <f t="shared" si="338"/>
        <v>0</v>
      </c>
      <c r="R3650" s="3">
        <f t="shared" si="339"/>
        <v>0</v>
      </c>
      <c r="S3650" s="3">
        <f t="shared" si="340"/>
        <v>0</v>
      </c>
      <c r="T3650" s="3">
        <f t="shared" si="341"/>
        <v>1</v>
      </c>
      <c r="U3650" s="3">
        <f t="shared" si="342"/>
        <v>0</v>
      </c>
    </row>
    <row r="3651" spans="1:21" ht="12.75" customHeight="1" x14ac:dyDescent="0.2">
      <c r="A3651" s="15" t="s">
        <v>95</v>
      </c>
      <c r="B3651" s="16" t="s">
        <v>96</v>
      </c>
      <c r="C3651" s="8">
        <v>62156489</v>
      </c>
      <c r="D3651" s="6" t="s">
        <v>3725</v>
      </c>
      <c r="E3651" s="16" t="s">
        <v>3726</v>
      </c>
      <c r="F3651" s="15">
        <v>191992575</v>
      </c>
      <c r="G3651" s="5" t="s">
        <v>105</v>
      </c>
      <c r="H3651" s="6" t="s">
        <v>29</v>
      </c>
      <c r="I3651" s="6" t="s">
        <v>3798</v>
      </c>
      <c r="J3651" s="6" t="s">
        <v>3799</v>
      </c>
      <c r="K3651" s="6" t="s">
        <v>341</v>
      </c>
      <c r="L3651" s="6" t="s">
        <v>631</v>
      </c>
      <c r="M3651" s="16" t="s">
        <v>1081</v>
      </c>
      <c r="N3651" s="8" t="s">
        <v>35</v>
      </c>
      <c r="O3651" s="7">
        <v>4</v>
      </c>
      <c r="P3651" s="3">
        <f t="shared" si="337"/>
        <v>0</v>
      </c>
      <c r="Q3651" s="3">
        <f t="shared" si="338"/>
        <v>0</v>
      </c>
      <c r="R3651" s="3">
        <f t="shared" si="339"/>
        <v>0</v>
      </c>
      <c r="S3651" s="3">
        <f t="shared" si="340"/>
        <v>1</v>
      </c>
      <c r="T3651" s="3">
        <f t="shared" si="341"/>
        <v>0</v>
      </c>
      <c r="U3651" s="3">
        <f t="shared" si="342"/>
        <v>0</v>
      </c>
    </row>
    <row r="3652" spans="1:21" ht="12.75" customHeight="1" x14ac:dyDescent="0.2">
      <c r="A3652" s="15" t="s">
        <v>95</v>
      </c>
      <c r="B3652" s="16" t="s">
        <v>96</v>
      </c>
      <c r="C3652" s="8">
        <v>62156489</v>
      </c>
      <c r="D3652" s="6" t="s">
        <v>3725</v>
      </c>
      <c r="E3652" s="16" t="s">
        <v>3726</v>
      </c>
      <c r="F3652" s="15">
        <v>191992583</v>
      </c>
      <c r="G3652" s="5" t="s">
        <v>105</v>
      </c>
      <c r="H3652" s="6" t="s">
        <v>29</v>
      </c>
      <c r="I3652" s="6" t="s">
        <v>3800</v>
      </c>
      <c r="J3652" s="6" t="s">
        <v>3801</v>
      </c>
      <c r="K3652" s="6" t="s">
        <v>341</v>
      </c>
      <c r="L3652" s="6" t="s">
        <v>631</v>
      </c>
      <c r="M3652" s="16" t="s">
        <v>2244</v>
      </c>
      <c r="N3652" s="8" t="s">
        <v>35</v>
      </c>
      <c r="O3652" s="7">
        <v>5</v>
      </c>
      <c r="P3652" s="3">
        <f t="shared" si="337"/>
        <v>0</v>
      </c>
      <c r="Q3652" s="3">
        <f t="shared" si="338"/>
        <v>0</v>
      </c>
      <c r="R3652" s="3">
        <f t="shared" si="339"/>
        <v>0</v>
      </c>
      <c r="S3652" s="3">
        <f t="shared" si="340"/>
        <v>0</v>
      </c>
      <c r="T3652" s="3">
        <f t="shared" si="341"/>
        <v>1</v>
      </c>
      <c r="U3652" s="3">
        <f t="shared" si="342"/>
        <v>0</v>
      </c>
    </row>
    <row r="3653" spans="1:21" ht="12.75" customHeight="1" x14ac:dyDescent="0.2">
      <c r="A3653" s="15" t="s">
        <v>95</v>
      </c>
      <c r="B3653" s="16" t="s">
        <v>96</v>
      </c>
      <c r="C3653" s="8">
        <v>62156489</v>
      </c>
      <c r="D3653" s="6" t="s">
        <v>3725</v>
      </c>
      <c r="E3653" s="16" t="s">
        <v>3726</v>
      </c>
      <c r="F3653" s="15">
        <v>191992753</v>
      </c>
      <c r="G3653" s="5" t="s">
        <v>105</v>
      </c>
      <c r="H3653" s="6" t="s">
        <v>29</v>
      </c>
      <c r="I3653" s="6" t="s">
        <v>3802</v>
      </c>
      <c r="J3653" s="6" t="s">
        <v>3803</v>
      </c>
      <c r="K3653" s="6" t="s">
        <v>341</v>
      </c>
      <c r="L3653" s="6" t="s">
        <v>631</v>
      </c>
      <c r="M3653" s="16" t="s">
        <v>1081</v>
      </c>
      <c r="N3653" s="8" t="s">
        <v>35</v>
      </c>
      <c r="O3653" s="7">
        <v>5</v>
      </c>
      <c r="P3653" s="3">
        <f t="shared" ref="P3653:P3716" si="343">IF(O3653=1,1,0)</f>
        <v>0</v>
      </c>
      <c r="Q3653" s="3">
        <f t="shared" ref="Q3653:Q3716" si="344">IF(O3653=2,1,0)</f>
        <v>0</v>
      </c>
      <c r="R3653" s="3">
        <f t="shared" ref="R3653:R3716" si="345">IF(O3653=3,1,0)</f>
        <v>0</v>
      </c>
      <c r="S3653" s="3">
        <f t="shared" ref="S3653:S3716" si="346">IF(O3653=4,1,0)</f>
        <v>0</v>
      </c>
      <c r="T3653" s="3">
        <f t="shared" ref="T3653:T3716" si="347">IF(O3653=5,1,0)</f>
        <v>1</v>
      </c>
      <c r="U3653" s="3">
        <f t="shared" ref="U3653:U3716" si="348">IF(O3653="Bez finální známky, nebyl získán potřebný počet posudků",1,IF(O3653="N (nehodnoceno)",1,0))</f>
        <v>0</v>
      </c>
    </row>
    <row r="3654" spans="1:21" ht="12.75" customHeight="1" x14ac:dyDescent="0.2">
      <c r="A3654" s="15" t="s">
        <v>95</v>
      </c>
      <c r="B3654" s="16" t="s">
        <v>96</v>
      </c>
      <c r="C3654" s="8">
        <v>62156489</v>
      </c>
      <c r="D3654" s="6" t="s">
        <v>3725</v>
      </c>
      <c r="E3654" s="16" t="s">
        <v>3804</v>
      </c>
      <c r="F3654" s="15">
        <v>191993323</v>
      </c>
      <c r="G3654" s="5" t="s">
        <v>105</v>
      </c>
      <c r="H3654" s="6" t="s">
        <v>29</v>
      </c>
      <c r="I3654" s="6" t="s">
        <v>3805</v>
      </c>
      <c r="J3654" s="6" t="s">
        <v>3806</v>
      </c>
      <c r="K3654" s="6" t="s">
        <v>341</v>
      </c>
      <c r="L3654" s="6" t="s">
        <v>342</v>
      </c>
      <c r="M3654" s="16" t="s">
        <v>126</v>
      </c>
      <c r="N3654" s="8" t="s">
        <v>35</v>
      </c>
      <c r="O3654" s="7">
        <v>4</v>
      </c>
      <c r="P3654" s="3">
        <f t="shared" si="343"/>
        <v>0</v>
      </c>
      <c r="Q3654" s="3">
        <f t="shared" si="344"/>
        <v>0</v>
      </c>
      <c r="R3654" s="3">
        <f t="shared" si="345"/>
        <v>0</v>
      </c>
      <c r="S3654" s="3">
        <f t="shared" si="346"/>
        <v>1</v>
      </c>
      <c r="T3654" s="3">
        <f t="shared" si="347"/>
        <v>0</v>
      </c>
      <c r="U3654" s="3">
        <f t="shared" si="348"/>
        <v>0</v>
      </c>
    </row>
    <row r="3655" spans="1:21" ht="12.75" customHeight="1" x14ac:dyDescent="0.2">
      <c r="A3655" s="15" t="s">
        <v>95</v>
      </c>
      <c r="B3655" s="16" t="s">
        <v>96</v>
      </c>
      <c r="C3655" s="8">
        <v>62156489</v>
      </c>
      <c r="D3655" s="6" t="s">
        <v>3725</v>
      </c>
      <c r="E3655" s="16" t="s">
        <v>3804</v>
      </c>
      <c r="F3655" s="15">
        <v>191993339</v>
      </c>
      <c r="G3655" s="5" t="s">
        <v>105</v>
      </c>
      <c r="H3655" s="6" t="s">
        <v>52</v>
      </c>
      <c r="I3655" s="6" t="s">
        <v>3807</v>
      </c>
      <c r="J3655" s="6" t="s">
        <v>3808</v>
      </c>
      <c r="K3655" s="6" t="s">
        <v>341</v>
      </c>
      <c r="L3655" s="6" t="s">
        <v>342</v>
      </c>
      <c r="M3655" s="16" t="s">
        <v>640</v>
      </c>
      <c r="N3655" s="8" t="s">
        <v>35</v>
      </c>
      <c r="O3655" s="7">
        <v>4</v>
      </c>
      <c r="P3655" s="3">
        <f t="shared" si="343"/>
        <v>0</v>
      </c>
      <c r="Q3655" s="3">
        <f t="shared" si="344"/>
        <v>0</v>
      </c>
      <c r="R3655" s="3">
        <f t="shared" si="345"/>
        <v>0</v>
      </c>
      <c r="S3655" s="3">
        <f t="shared" si="346"/>
        <v>1</v>
      </c>
      <c r="T3655" s="3">
        <f t="shared" si="347"/>
        <v>0</v>
      </c>
      <c r="U3655" s="3">
        <f t="shared" si="348"/>
        <v>0</v>
      </c>
    </row>
    <row r="3656" spans="1:21" ht="12.75" customHeight="1" x14ac:dyDescent="0.2">
      <c r="A3656" s="15" t="s">
        <v>95</v>
      </c>
      <c r="B3656" s="16" t="s">
        <v>96</v>
      </c>
      <c r="C3656" s="8">
        <v>62156489</v>
      </c>
      <c r="D3656" s="6" t="s">
        <v>3725</v>
      </c>
      <c r="E3656" s="16" t="s">
        <v>3736</v>
      </c>
      <c r="F3656" s="15">
        <v>192035761</v>
      </c>
      <c r="G3656" s="5" t="s">
        <v>36</v>
      </c>
      <c r="H3656" s="6" t="s">
        <v>52</v>
      </c>
      <c r="I3656" s="6" t="s">
        <v>3811</v>
      </c>
      <c r="J3656" s="6" t="s">
        <v>3812</v>
      </c>
      <c r="K3656" s="6" t="s">
        <v>102</v>
      </c>
      <c r="L3656" s="6" t="s">
        <v>159</v>
      </c>
      <c r="M3656" s="16" t="s">
        <v>160</v>
      </c>
      <c r="N3656" s="8" t="s">
        <v>35</v>
      </c>
      <c r="O3656" s="7">
        <v>3</v>
      </c>
      <c r="P3656" s="3">
        <f t="shared" si="343"/>
        <v>0</v>
      </c>
      <c r="Q3656" s="3">
        <f t="shared" si="344"/>
        <v>0</v>
      </c>
      <c r="R3656" s="3">
        <f t="shared" si="345"/>
        <v>1</v>
      </c>
      <c r="S3656" s="3">
        <f t="shared" si="346"/>
        <v>0</v>
      </c>
      <c r="T3656" s="3">
        <f t="shared" si="347"/>
        <v>0</v>
      </c>
      <c r="U3656" s="3">
        <f t="shared" si="348"/>
        <v>0</v>
      </c>
    </row>
    <row r="3657" spans="1:21" ht="12.75" customHeight="1" x14ac:dyDescent="0.2">
      <c r="A3657" s="82" t="s">
        <v>95</v>
      </c>
      <c r="B3657" s="81" t="s">
        <v>96</v>
      </c>
      <c r="C3657" s="47">
        <v>62156489</v>
      </c>
      <c r="D3657" s="80" t="s">
        <v>3725</v>
      </c>
      <c r="E3657" s="81" t="s">
        <v>3731</v>
      </c>
      <c r="F3657" s="82">
        <v>192068347</v>
      </c>
      <c r="G3657" s="83" t="s">
        <v>67</v>
      </c>
      <c r="H3657" s="80" t="s">
        <v>52</v>
      </c>
      <c r="I3657" s="80" t="s">
        <v>13160</v>
      </c>
      <c r="J3657" s="80" t="s">
        <v>13161</v>
      </c>
      <c r="K3657" s="80" t="s">
        <v>80</v>
      </c>
      <c r="L3657" s="80" t="s">
        <v>8803</v>
      </c>
      <c r="M3657" s="81" t="s">
        <v>126</v>
      </c>
      <c r="N3657" s="32" t="s">
        <v>10618</v>
      </c>
      <c r="O3657" s="33">
        <v>4</v>
      </c>
      <c r="P3657" s="3">
        <f t="shared" si="343"/>
        <v>0</v>
      </c>
      <c r="Q3657" s="3">
        <f t="shared" si="344"/>
        <v>0</v>
      </c>
      <c r="R3657" s="3">
        <f t="shared" si="345"/>
        <v>0</v>
      </c>
      <c r="S3657" s="3">
        <f t="shared" si="346"/>
        <v>1</v>
      </c>
      <c r="T3657" s="3">
        <f t="shared" si="347"/>
        <v>0</v>
      </c>
      <c r="U3657" s="3">
        <f t="shared" si="348"/>
        <v>0</v>
      </c>
    </row>
    <row r="3658" spans="1:21" ht="12.75" customHeight="1" x14ac:dyDescent="0.2">
      <c r="A3658" s="82" t="s">
        <v>95</v>
      </c>
      <c r="B3658" s="81" t="s">
        <v>96</v>
      </c>
      <c r="C3658" s="47">
        <v>62156489</v>
      </c>
      <c r="D3658" s="80" t="s">
        <v>3725</v>
      </c>
      <c r="E3658" s="81" t="s">
        <v>3731</v>
      </c>
      <c r="F3658" s="82">
        <v>192055101</v>
      </c>
      <c r="G3658" s="83" t="s">
        <v>67</v>
      </c>
      <c r="H3658" s="80" t="s">
        <v>52</v>
      </c>
      <c r="I3658" s="80" t="s">
        <v>12588</v>
      </c>
      <c r="J3658" s="80" t="s">
        <v>12589</v>
      </c>
      <c r="K3658" s="80" t="s">
        <v>80</v>
      </c>
      <c r="L3658" s="80" t="s">
        <v>81</v>
      </c>
      <c r="M3658" s="81" t="s">
        <v>6740</v>
      </c>
      <c r="N3658" s="32" t="s">
        <v>10618</v>
      </c>
      <c r="O3658" s="33">
        <v>3</v>
      </c>
      <c r="P3658" s="3">
        <f t="shared" si="343"/>
        <v>0</v>
      </c>
      <c r="Q3658" s="3">
        <f t="shared" si="344"/>
        <v>0</v>
      </c>
      <c r="R3658" s="3">
        <f t="shared" si="345"/>
        <v>1</v>
      </c>
      <c r="S3658" s="3">
        <f t="shared" si="346"/>
        <v>0</v>
      </c>
      <c r="T3658" s="3">
        <f t="shared" si="347"/>
        <v>0</v>
      </c>
      <c r="U3658" s="3">
        <f t="shared" si="348"/>
        <v>0</v>
      </c>
    </row>
    <row r="3659" spans="1:21" ht="12.75" customHeight="1" x14ac:dyDescent="0.2">
      <c r="A3659" s="82" t="s">
        <v>95</v>
      </c>
      <c r="B3659" s="81" t="s">
        <v>96</v>
      </c>
      <c r="C3659" s="47">
        <v>62156489</v>
      </c>
      <c r="D3659" s="80" t="s">
        <v>3725</v>
      </c>
      <c r="E3659" s="81" t="s">
        <v>3731</v>
      </c>
      <c r="F3659" s="82">
        <v>192068354</v>
      </c>
      <c r="G3659" s="83" t="s">
        <v>67</v>
      </c>
      <c r="H3659" s="80" t="s">
        <v>52</v>
      </c>
      <c r="I3659" s="80" t="s">
        <v>13162</v>
      </c>
      <c r="J3659" s="80" t="s">
        <v>13163</v>
      </c>
      <c r="K3659" s="80" t="s">
        <v>80</v>
      </c>
      <c r="L3659" s="80" t="s">
        <v>81</v>
      </c>
      <c r="M3659" s="81" t="s">
        <v>126</v>
      </c>
      <c r="N3659" s="32" t="s">
        <v>10618</v>
      </c>
      <c r="O3659" s="33">
        <v>2</v>
      </c>
      <c r="P3659" s="3">
        <f t="shared" si="343"/>
        <v>0</v>
      </c>
      <c r="Q3659" s="3">
        <f t="shared" si="344"/>
        <v>1</v>
      </c>
      <c r="R3659" s="3">
        <f t="shared" si="345"/>
        <v>0</v>
      </c>
      <c r="S3659" s="3">
        <f t="shared" si="346"/>
        <v>0</v>
      </c>
      <c r="T3659" s="3">
        <f t="shared" si="347"/>
        <v>0</v>
      </c>
      <c r="U3659" s="3">
        <f t="shared" si="348"/>
        <v>0</v>
      </c>
    </row>
    <row r="3660" spans="1:21" ht="12.75" customHeight="1" x14ac:dyDescent="0.2">
      <c r="A3660" s="82" t="s">
        <v>95</v>
      </c>
      <c r="B3660" s="81" t="s">
        <v>96</v>
      </c>
      <c r="C3660" s="47">
        <v>62156489</v>
      </c>
      <c r="D3660" s="80" t="s">
        <v>3725</v>
      </c>
      <c r="E3660" s="81" t="s">
        <v>3731</v>
      </c>
      <c r="F3660" s="82">
        <v>192068592</v>
      </c>
      <c r="G3660" s="83" t="s">
        <v>105</v>
      </c>
      <c r="H3660" s="80" t="s">
        <v>52</v>
      </c>
      <c r="I3660" s="80" t="s">
        <v>13168</v>
      </c>
      <c r="J3660" s="80" t="s">
        <v>13169</v>
      </c>
      <c r="K3660" s="80" t="s">
        <v>80</v>
      </c>
      <c r="L3660" s="80" t="s">
        <v>81</v>
      </c>
      <c r="M3660" s="81" t="s">
        <v>227</v>
      </c>
      <c r="N3660" s="32" t="s">
        <v>10618</v>
      </c>
      <c r="O3660" s="33">
        <v>4</v>
      </c>
      <c r="P3660" s="3">
        <f t="shared" si="343"/>
        <v>0</v>
      </c>
      <c r="Q3660" s="3">
        <f t="shared" si="344"/>
        <v>0</v>
      </c>
      <c r="R3660" s="3">
        <f t="shared" si="345"/>
        <v>0</v>
      </c>
      <c r="S3660" s="3">
        <f t="shared" si="346"/>
        <v>1</v>
      </c>
      <c r="T3660" s="3">
        <f t="shared" si="347"/>
        <v>0</v>
      </c>
      <c r="U3660" s="3">
        <f t="shared" si="348"/>
        <v>0</v>
      </c>
    </row>
    <row r="3661" spans="1:21" ht="12.75" customHeight="1" x14ac:dyDescent="0.2">
      <c r="A3661" s="82" t="s">
        <v>95</v>
      </c>
      <c r="B3661" s="81" t="s">
        <v>96</v>
      </c>
      <c r="C3661" s="47">
        <v>62156489</v>
      </c>
      <c r="D3661" s="80" t="s">
        <v>3725</v>
      </c>
      <c r="E3661" s="81" t="s">
        <v>3736</v>
      </c>
      <c r="F3661" s="82">
        <v>192068777</v>
      </c>
      <c r="G3661" s="83" t="s">
        <v>67</v>
      </c>
      <c r="H3661" s="80" t="s">
        <v>52</v>
      </c>
      <c r="I3661" s="80" t="s">
        <v>13176</v>
      </c>
      <c r="J3661" s="80" t="s">
        <v>13177</v>
      </c>
      <c r="K3661" s="80" t="s">
        <v>80</v>
      </c>
      <c r="L3661" s="80" t="s">
        <v>81</v>
      </c>
      <c r="M3661" s="81" t="s">
        <v>227</v>
      </c>
      <c r="N3661" s="32" t="s">
        <v>10618</v>
      </c>
      <c r="O3661" s="33">
        <v>2</v>
      </c>
      <c r="P3661" s="3">
        <f t="shared" si="343"/>
        <v>0</v>
      </c>
      <c r="Q3661" s="3">
        <f t="shared" si="344"/>
        <v>1</v>
      </c>
      <c r="R3661" s="3">
        <f t="shared" si="345"/>
        <v>0</v>
      </c>
      <c r="S3661" s="3">
        <f t="shared" si="346"/>
        <v>0</v>
      </c>
      <c r="T3661" s="3">
        <f t="shared" si="347"/>
        <v>0</v>
      </c>
      <c r="U3661" s="3">
        <f t="shared" si="348"/>
        <v>0</v>
      </c>
    </row>
    <row r="3662" spans="1:21" ht="12.75" customHeight="1" x14ac:dyDescent="0.2">
      <c r="A3662" s="82" t="s">
        <v>95</v>
      </c>
      <c r="B3662" s="81" t="s">
        <v>96</v>
      </c>
      <c r="C3662" s="47">
        <v>62156489</v>
      </c>
      <c r="D3662" s="80" t="s">
        <v>3725</v>
      </c>
      <c r="E3662" s="81" t="s">
        <v>3731</v>
      </c>
      <c r="F3662" s="82">
        <v>192068245</v>
      </c>
      <c r="G3662" s="83" t="s">
        <v>67</v>
      </c>
      <c r="H3662" s="80" t="s">
        <v>52</v>
      </c>
      <c r="I3662" s="80" t="s">
        <v>13158</v>
      </c>
      <c r="J3662" s="80" t="s">
        <v>13159</v>
      </c>
      <c r="K3662" s="80" t="s">
        <v>80</v>
      </c>
      <c r="L3662" s="80" t="s">
        <v>268</v>
      </c>
      <c r="M3662" s="81" t="s">
        <v>1535</v>
      </c>
      <c r="N3662" s="32" t="s">
        <v>10618</v>
      </c>
      <c r="O3662" s="33">
        <v>3</v>
      </c>
      <c r="P3662" s="3">
        <f t="shared" si="343"/>
        <v>0</v>
      </c>
      <c r="Q3662" s="3">
        <f t="shared" si="344"/>
        <v>0</v>
      </c>
      <c r="R3662" s="3">
        <f t="shared" si="345"/>
        <v>1</v>
      </c>
      <c r="S3662" s="3">
        <f t="shared" si="346"/>
        <v>0</v>
      </c>
      <c r="T3662" s="3">
        <f t="shared" si="347"/>
        <v>0</v>
      </c>
      <c r="U3662" s="3">
        <f t="shared" si="348"/>
        <v>0</v>
      </c>
    </row>
    <row r="3663" spans="1:21" ht="12.75" customHeight="1" x14ac:dyDescent="0.2">
      <c r="A3663" s="82" t="s">
        <v>95</v>
      </c>
      <c r="B3663" s="81" t="s">
        <v>96</v>
      </c>
      <c r="C3663" s="47">
        <v>62156489</v>
      </c>
      <c r="D3663" s="80" t="s">
        <v>3725</v>
      </c>
      <c r="E3663" s="81" t="s">
        <v>3736</v>
      </c>
      <c r="F3663" s="82">
        <v>192068824</v>
      </c>
      <c r="G3663" s="83" t="s">
        <v>122</v>
      </c>
      <c r="H3663" s="80" t="s">
        <v>29</v>
      </c>
      <c r="I3663" s="80" t="s">
        <v>13178</v>
      </c>
      <c r="J3663" s="80" t="s">
        <v>13179</v>
      </c>
      <c r="K3663" s="80" t="s">
        <v>315</v>
      </c>
      <c r="L3663" s="80" t="s">
        <v>387</v>
      </c>
      <c r="M3663" s="81" t="s">
        <v>9423</v>
      </c>
      <c r="N3663" s="32" t="s">
        <v>10618</v>
      </c>
      <c r="O3663" s="33">
        <v>4</v>
      </c>
      <c r="P3663" s="3">
        <f t="shared" si="343"/>
        <v>0</v>
      </c>
      <c r="Q3663" s="3">
        <f t="shared" si="344"/>
        <v>0</v>
      </c>
      <c r="R3663" s="3">
        <f t="shared" si="345"/>
        <v>0</v>
      </c>
      <c r="S3663" s="3">
        <f t="shared" si="346"/>
        <v>1</v>
      </c>
      <c r="T3663" s="3">
        <f t="shared" si="347"/>
        <v>0</v>
      </c>
      <c r="U3663" s="3">
        <f t="shared" si="348"/>
        <v>0</v>
      </c>
    </row>
    <row r="3664" spans="1:21" ht="12.75" customHeight="1" x14ac:dyDescent="0.2">
      <c r="A3664" s="82" t="s">
        <v>95</v>
      </c>
      <c r="B3664" s="81" t="s">
        <v>96</v>
      </c>
      <c r="C3664" s="47">
        <v>62156489</v>
      </c>
      <c r="D3664" s="80" t="s">
        <v>3725</v>
      </c>
      <c r="E3664" s="81" t="s">
        <v>3739</v>
      </c>
      <c r="F3664" s="82">
        <v>192069082</v>
      </c>
      <c r="G3664" s="83" t="s">
        <v>64</v>
      </c>
      <c r="H3664" s="80" t="s">
        <v>29</v>
      </c>
      <c r="I3664" s="80" t="s">
        <v>13188</v>
      </c>
      <c r="J3664" s="80" t="s">
        <v>13189</v>
      </c>
      <c r="K3664" s="80" t="s">
        <v>315</v>
      </c>
      <c r="L3664" s="80" t="s">
        <v>379</v>
      </c>
      <c r="M3664" s="81" t="s">
        <v>969</v>
      </c>
      <c r="N3664" s="32" t="s">
        <v>10618</v>
      </c>
      <c r="O3664" s="33">
        <v>4</v>
      </c>
      <c r="P3664" s="3">
        <f t="shared" si="343"/>
        <v>0</v>
      </c>
      <c r="Q3664" s="3">
        <f t="shared" si="344"/>
        <v>0</v>
      </c>
      <c r="R3664" s="3">
        <f t="shared" si="345"/>
        <v>0</v>
      </c>
      <c r="S3664" s="3">
        <f t="shared" si="346"/>
        <v>1</v>
      </c>
      <c r="T3664" s="3">
        <f t="shared" si="347"/>
        <v>0</v>
      </c>
      <c r="U3664" s="3">
        <f t="shared" si="348"/>
        <v>0</v>
      </c>
    </row>
    <row r="3665" spans="1:21" ht="12.75" customHeight="1" x14ac:dyDescent="0.2">
      <c r="A3665" s="82" t="s">
        <v>95</v>
      </c>
      <c r="B3665" s="81" t="s">
        <v>96</v>
      </c>
      <c r="C3665" s="47">
        <v>62156489</v>
      </c>
      <c r="D3665" s="80" t="s">
        <v>3725</v>
      </c>
      <c r="E3665" s="81" t="s">
        <v>3726</v>
      </c>
      <c r="F3665" s="82">
        <v>192068172</v>
      </c>
      <c r="G3665" s="83" t="s">
        <v>84</v>
      </c>
      <c r="H3665" s="80" t="s">
        <v>29</v>
      </c>
      <c r="I3665" s="80" t="s">
        <v>13155</v>
      </c>
      <c r="J3665" s="80" t="s">
        <v>13156</v>
      </c>
      <c r="K3665" s="80" t="s">
        <v>315</v>
      </c>
      <c r="L3665" s="80" t="s">
        <v>330</v>
      </c>
      <c r="M3665" s="81" t="s">
        <v>331</v>
      </c>
      <c r="N3665" s="32" t="s">
        <v>10618</v>
      </c>
      <c r="O3665" s="33">
        <v>4</v>
      </c>
      <c r="P3665" s="3">
        <f t="shared" si="343"/>
        <v>0</v>
      </c>
      <c r="Q3665" s="3">
        <f t="shared" si="344"/>
        <v>0</v>
      </c>
      <c r="R3665" s="3">
        <f t="shared" si="345"/>
        <v>0</v>
      </c>
      <c r="S3665" s="3">
        <f t="shared" si="346"/>
        <v>1</v>
      </c>
      <c r="T3665" s="3">
        <f t="shared" si="347"/>
        <v>0</v>
      </c>
      <c r="U3665" s="3">
        <f t="shared" si="348"/>
        <v>0</v>
      </c>
    </row>
    <row r="3666" spans="1:21" ht="12.75" customHeight="1" x14ac:dyDescent="0.2">
      <c r="A3666" s="82" t="s">
        <v>95</v>
      </c>
      <c r="B3666" s="81" t="s">
        <v>96</v>
      </c>
      <c r="C3666" s="47">
        <v>62156489</v>
      </c>
      <c r="D3666" s="80" t="s">
        <v>3725</v>
      </c>
      <c r="E3666" s="81" t="s">
        <v>3726</v>
      </c>
      <c r="F3666" s="82">
        <v>192068173</v>
      </c>
      <c r="G3666" s="83" t="s">
        <v>84</v>
      </c>
      <c r="H3666" s="80" t="s">
        <v>29</v>
      </c>
      <c r="I3666" s="80" t="s">
        <v>13155</v>
      </c>
      <c r="J3666" s="80" t="s">
        <v>13157</v>
      </c>
      <c r="K3666" s="80" t="s">
        <v>315</v>
      </c>
      <c r="L3666" s="80" t="s">
        <v>330</v>
      </c>
      <c r="M3666" s="81" t="s">
        <v>331</v>
      </c>
      <c r="N3666" s="32" t="s">
        <v>10618</v>
      </c>
      <c r="O3666" s="33">
        <v>4</v>
      </c>
      <c r="P3666" s="3">
        <f t="shared" si="343"/>
        <v>0</v>
      </c>
      <c r="Q3666" s="3">
        <f t="shared" si="344"/>
        <v>0</v>
      </c>
      <c r="R3666" s="3">
        <f t="shared" si="345"/>
        <v>0</v>
      </c>
      <c r="S3666" s="3">
        <f t="shared" si="346"/>
        <v>1</v>
      </c>
      <c r="T3666" s="3">
        <f t="shared" si="347"/>
        <v>0</v>
      </c>
      <c r="U3666" s="3">
        <f t="shared" si="348"/>
        <v>0</v>
      </c>
    </row>
    <row r="3667" spans="1:21" ht="12.75" customHeight="1" x14ac:dyDescent="0.2">
      <c r="A3667" s="82" t="s">
        <v>95</v>
      </c>
      <c r="B3667" s="81" t="s">
        <v>96</v>
      </c>
      <c r="C3667" s="47">
        <v>62156489</v>
      </c>
      <c r="D3667" s="80" t="s">
        <v>3725</v>
      </c>
      <c r="E3667" s="81" t="s">
        <v>3731</v>
      </c>
      <c r="F3667" s="82">
        <v>192068408</v>
      </c>
      <c r="G3667" s="83" t="s">
        <v>122</v>
      </c>
      <c r="H3667" s="80" t="s">
        <v>29</v>
      </c>
      <c r="I3667" s="80" t="s">
        <v>13166</v>
      </c>
      <c r="J3667" s="80" t="s">
        <v>13167</v>
      </c>
      <c r="K3667" s="80" t="s">
        <v>315</v>
      </c>
      <c r="L3667" s="80" t="s">
        <v>330</v>
      </c>
      <c r="M3667" s="81" t="s">
        <v>334</v>
      </c>
      <c r="N3667" s="32" t="s">
        <v>10618</v>
      </c>
      <c r="O3667" s="33">
        <v>5</v>
      </c>
      <c r="P3667" s="3">
        <f t="shared" si="343"/>
        <v>0</v>
      </c>
      <c r="Q3667" s="3">
        <f t="shared" si="344"/>
        <v>0</v>
      </c>
      <c r="R3667" s="3">
        <f t="shared" si="345"/>
        <v>0</v>
      </c>
      <c r="S3667" s="3">
        <f t="shared" si="346"/>
        <v>0</v>
      </c>
      <c r="T3667" s="3">
        <f t="shared" si="347"/>
        <v>1</v>
      </c>
      <c r="U3667" s="3">
        <f t="shared" si="348"/>
        <v>0</v>
      </c>
    </row>
    <row r="3668" spans="1:21" ht="12.75" customHeight="1" x14ac:dyDescent="0.2">
      <c r="A3668" s="82" t="s">
        <v>95</v>
      </c>
      <c r="B3668" s="81" t="s">
        <v>96</v>
      </c>
      <c r="C3668" s="47">
        <v>62156489</v>
      </c>
      <c r="D3668" s="80" t="s">
        <v>3725</v>
      </c>
      <c r="E3668" s="81" t="s">
        <v>3726</v>
      </c>
      <c r="F3668" s="82">
        <v>192135693</v>
      </c>
      <c r="G3668" s="83" t="s">
        <v>84</v>
      </c>
      <c r="H3668" s="80" t="s">
        <v>29</v>
      </c>
      <c r="I3668" s="80" t="s">
        <v>15275</v>
      </c>
      <c r="J3668" s="80" t="s">
        <v>15276</v>
      </c>
      <c r="K3668" s="80" t="s">
        <v>315</v>
      </c>
      <c r="L3668" s="80" t="s">
        <v>330</v>
      </c>
      <c r="M3668" s="81" t="s">
        <v>331</v>
      </c>
      <c r="N3668" s="32" t="s">
        <v>10618</v>
      </c>
      <c r="O3668" s="33">
        <v>5</v>
      </c>
      <c r="P3668" s="3">
        <f t="shared" si="343"/>
        <v>0</v>
      </c>
      <c r="Q3668" s="3">
        <f t="shared" si="344"/>
        <v>0</v>
      </c>
      <c r="R3668" s="3">
        <f t="shared" si="345"/>
        <v>0</v>
      </c>
      <c r="S3668" s="3">
        <f t="shared" si="346"/>
        <v>0</v>
      </c>
      <c r="T3668" s="3">
        <f t="shared" si="347"/>
        <v>1</v>
      </c>
      <c r="U3668" s="3">
        <f t="shared" si="348"/>
        <v>0</v>
      </c>
    </row>
    <row r="3669" spans="1:21" ht="12.75" customHeight="1" x14ac:dyDescent="0.2">
      <c r="A3669" s="82" t="s">
        <v>95</v>
      </c>
      <c r="B3669" s="81" t="s">
        <v>96</v>
      </c>
      <c r="C3669" s="47">
        <v>62156489</v>
      </c>
      <c r="D3669" s="80" t="s">
        <v>3725</v>
      </c>
      <c r="E3669" s="81" t="s">
        <v>3726</v>
      </c>
      <c r="F3669" s="82">
        <v>192135694</v>
      </c>
      <c r="G3669" s="83" t="s">
        <v>84</v>
      </c>
      <c r="H3669" s="80" t="s">
        <v>29</v>
      </c>
      <c r="I3669" s="80" t="s">
        <v>15277</v>
      </c>
      <c r="J3669" s="80" t="s">
        <v>15278</v>
      </c>
      <c r="K3669" s="80" t="s">
        <v>315</v>
      </c>
      <c r="L3669" s="80" t="s">
        <v>330</v>
      </c>
      <c r="M3669" s="81" t="s">
        <v>331</v>
      </c>
      <c r="N3669" s="32" t="s">
        <v>10618</v>
      </c>
      <c r="O3669" s="33">
        <v>4</v>
      </c>
      <c r="P3669" s="3">
        <f t="shared" si="343"/>
        <v>0</v>
      </c>
      <c r="Q3669" s="3">
        <f t="shared" si="344"/>
        <v>0</v>
      </c>
      <c r="R3669" s="3">
        <f t="shared" si="345"/>
        <v>0</v>
      </c>
      <c r="S3669" s="3">
        <f t="shared" si="346"/>
        <v>1</v>
      </c>
      <c r="T3669" s="3">
        <f t="shared" si="347"/>
        <v>0</v>
      </c>
      <c r="U3669" s="3">
        <f t="shared" si="348"/>
        <v>0</v>
      </c>
    </row>
    <row r="3670" spans="1:21" ht="12.75" customHeight="1" x14ac:dyDescent="0.2">
      <c r="A3670" s="82" t="s">
        <v>95</v>
      </c>
      <c r="B3670" s="81" t="s">
        <v>96</v>
      </c>
      <c r="C3670" s="47">
        <v>62156489</v>
      </c>
      <c r="D3670" s="80" t="s">
        <v>3725</v>
      </c>
      <c r="E3670" s="81" t="s">
        <v>3731</v>
      </c>
      <c r="F3670" s="82">
        <v>192068375</v>
      </c>
      <c r="G3670" s="83" t="s">
        <v>249</v>
      </c>
      <c r="H3670" s="80" t="s">
        <v>29</v>
      </c>
      <c r="I3670" s="80" t="s">
        <v>13164</v>
      </c>
      <c r="J3670" s="80" t="s">
        <v>13165</v>
      </c>
      <c r="K3670" s="80" t="s">
        <v>366</v>
      </c>
      <c r="L3670" s="80" t="s">
        <v>2191</v>
      </c>
      <c r="M3670" s="81" t="s">
        <v>2195</v>
      </c>
      <c r="N3670" s="32" t="s">
        <v>10618</v>
      </c>
      <c r="O3670" s="33">
        <v>2</v>
      </c>
      <c r="P3670" s="3">
        <f t="shared" si="343"/>
        <v>0</v>
      </c>
      <c r="Q3670" s="3">
        <f t="shared" si="344"/>
        <v>1</v>
      </c>
      <c r="R3670" s="3">
        <f t="shared" si="345"/>
        <v>0</v>
      </c>
      <c r="S3670" s="3">
        <f t="shared" si="346"/>
        <v>0</v>
      </c>
      <c r="T3670" s="3">
        <f t="shared" si="347"/>
        <v>0</v>
      </c>
      <c r="U3670" s="3">
        <f t="shared" si="348"/>
        <v>0</v>
      </c>
    </row>
    <row r="3671" spans="1:21" ht="12.75" customHeight="1" x14ac:dyDescent="0.2">
      <c r="A3671" s="82" t="s">
        <v>95</v>
      </c>
      <c r="B3671" s="81" t="s">
        <v>96</v>
      </c>
      <c r="C3671" s="47">
        <v>62156489</v>
      </c>
      <c r="D3671" s="80" t="s">
        <v>3725</v>
      </c>
      <c r="E3671" s="81" t="s">
        <v>3731</v>
      </c>
      <c r="F3671" s="82">
        <v>192055102</v>
      </c>
      <c r="G3671" s="83" t="s">
        <v>67</v>
      </c>
      <c r="H3671" s="80" t="s">
        <v>52</v>
      </c>
      <c r="I3671" s="80" t="s">
        <v>12590</v>
      </c>
      <c r="J3671" s="80" t="s">
        <v>12591</v>
      </c>
      <c r="K3671" s="80" t="s">
        <v>366</v>
      </c>
      <c r="L3671" s="80" t="s">
        <v>1764</v>
      </c>
      <c r="M3671" s="81" t="s">
        <v>8848</v>
      </c>
      <c r="N3671" s="32" t="s">
        <v>10618</v>
      </c>
      <c r="O3671" s="33">
        <v>1</v>
      </c>
      <c r="P3671" s="3">
        <f t="shared" si="343"/>
        <v>1</v>
      </c>
      <c r="Q3671" s="3">
        <f t="shared" si="344"/>
        <v>0</v>
      </c>
      <c r="R3671" s="3">
        <f t="shared" si="345"/>
        <v>0</v>
      </c>
      <c r="S3671" s="3">
        <f t="shared" si="346"/>
        <v>0</v>
      </c>
      <c r="T3671" s="3">
        <f t="shared" si="347"/>
        <v>0</v>
      </c>
      <c r="U3671" s="3">
        <f t="shared" si="348"/>
        <v>0</v>
      </c>
    </row>
    <row r="3672" spans="1:21" ht="12.75" customHeight="1" x14ac:dyDescent="0.2">
      <c r="A3672" s="82" t="s">
        <v>95</v>
      </c>
      <c r="B3672" s="81" t="s">
        <v>96</v>
      </c>
      <c r="C3672" s="47">
        <v>62156489</v>
      </c>
      <c r="D3672" s="80" t="s">
        <v>3725</v>
      </c>
      <c r="E3672" s="81" t="s">
        <v>3731</v>
      </c>
      <c r="F3672" s="82">
        <v>192063864</v>
      </c>
      <c r="G3672" s="83" t="s">
        <v>67</v>
      </c>
      <c r="H3672" s="80" t="s">
        <v>52</v>
      </c>
      <c r="I3672" s="80" t="s">
        <v>12959</v>
      </c>
      <c r="J3672" s="80" t="s">
        <v>12960</v>
      </c>
      <c r="K3672" s="80" t="s">
        <v>32</v>
      </c>
      <c r="L3672" s="80" t="s">
        <v>89</v>
      </c>
      <c r="M3672" s="81" t="s">
        <v>90</v>
      </c>
      <c r="N3672" s="32" t="s">
        <v>10618</v>
      </c>
      <c r="O3672" s="33">
        <v>3</v>
      </c>
      <c r="P3672" s="3">
        <f t="shared" si="343"/>
        <v>0</v>
      </c>
      <c r="Q3672" s="3">
        <f t="shared" si="344"/>
        <v>0</v>
      </c>
      <c r="R3672" s="3">
        <f t="shared" si="345"/>
        <v>1</v>
      </c>
      <c r="S3672" s="3">
        <f t="shared" si="346"/>
        <v>0</v>
      </c>
      <c r="T3672" s="3">
        <f t="shared" si="347"/>
        <v>0</v>
      </c>
      <c r="U3672" s="3">
        <f t="shared" si="348"/>
        <v>0</v>
      </c>
    </row>
    <row r="3673" spans="1:21" ht="12.75" customHeight="1" x14ac:dyDescent="0.2">
      <c r="A3673" s="82" t="s">
        <v>95</v>
      </c>
      <c r="B3673" s="81" t="s">
        <v>96</v>
      </c>
      <c r="C3673" s="47">
        <v>62156489</v>
      </c>
      <c r="D3673" s="80" t="s">
        <v>3725</v>
      </c>
      <c r="E3673" s="81" t="s">
        <v>3731</v>
      </c>
      <c r="F3673" s="82">
        <v>192063904</v>
      </c>
      <c r="G3673" s="83" t="s">
        <v>36</v>
      </c>
      <c r="H3673" s="80" t="s">
        <v>29</v>
      </c>
      <c r="I3673" s="80" t="s">
        <v>12961</v>
      </c>
      <c r="J3673" s="80" t="s">
        <v>12962</v>
      </c>
      <c r="K3673" s="80" t="s">
        <v>32</v>
      </c>
      <c r="L3673" s="80" t="s">
        <v>89</v>
      </c>
      <c r="M3673" s="81" t="s">
        <v>90</v>
      </c>
      <c r="N3673" s="32" t="s">
        <v>10618</v>
      </c>
      <c r="O3673" s="33">
        <v>3</v>
      </c>
      <c r="P3673" s="3">
        <f t="shared" si="343"/>
        <v>0</v>
      </c>
      <c r="Q3673" s="3">
        <f t="shared" si="344"/>
        <v>0</v>
      </c>
      <c r="R3673" s="3">
        <f t="shared" si="345"/>
        <v>1</v>
      </c>
      <c r="S3673" s="3">
        <f t="shared" si="346"/>
        <v>0</v>
      </c>
      <c r="T3673" s="3">
        <f t="shared" si="347"/>
        <v>0</v>
      </c>
      <c r="U3673" s="3">
        <f t="shared" si="348"/>
        <v>0</v>
      </c>
    </row>
    <row r="3674" spans="1:21" ht="12.75" customHeight="1" x14ac:dyDescent="0.2">
      <c r="A3674" s="82" t="s">
        <v>95</v>
      </c>
      <c r="B3674" s="81" t="s">
        <v>96</v>
      </c>
      <c r="C3674" s="47">
        <v>62156489</v>
      </c>
      <c r="D3674" s="80" t="s">
        <v>3725</v>
      </c>
      <c r="E3674" s="81" t="s">
        <v>3731</v>
      </c>
      <c r="F3674" s="82">
        <v>192063849</v>
      </c>
      <c r="G3674" s="83" t="s">
        <v>67</v>
      </c>
      <c r="H3674" s="80" t="s">
        <v>52</v>
      </c>
      <c r="I3674" s="80" t="s">
        <v>12955</v>
      </c>
      <c r="J3674" s="80" t="s">
        <v>12956</v>
      </c>
      <c r="K3674" s="80" t="s">
        <v>32</v>
      </c>
      <c r="L3674" s="80" t="s">
        <v>620</v>
      </c>
      <c r="M3674" s="81" t="s">
        <v>126</v>
      </c>
      <c r="N3674" s="32" t="s">
        <v>10618</v>
      </c>
      <c r="O3674" s="33">
        <v>3</v>
      </c>
      <c r="P3674" s="3">
        <f t="shared" si="343"/>
        <v>0</v>
      </c>
      <c r="Q3674" s="3">
        <f t="shared" si="344"/>
        <v>0</v>
      </c>
      <c r="R3674" s="3">
        <f t="shared" si="345"/>
        <v>1</v>
      </c>
      <c r="S3674" s="3">
        <f t="shared" si="346"/>
        <v>0</v>
      </c>
      <c r="T3674" s="3">
        <f t="shared" si="347"/>
        <v>0</v>
      </c>
      <c r="U3674" s="3">
        <f t="shared" si="348"/>
        <v>0</v>
      </c>
    </row>
    <row r="3675" spans="1:21" ht="12.75" customHeight="1" x14ac:dyDescent="0.2">
      <c r="A3675" s="82" t="s">
        <v>95</v>
      </c>
      <c r="B3675" s="81" t="s">
        <v>96</v>
      </c>
      <c r="C3675" s="47">
        <v>62156489</v>
      </c>
      <c r="D3675" s="80" t="s">
        <v>3725</v>
      </c>
      <c r="E3675" s="81" t="s">
        <v>3731</v>
      </c>
      <c r="F3675" s="82">
        <v>192063930</v>
      </c>
      <c r="G3675" s="83" t="s">
        <v>36</v>
      </c>
      <c r="H3675" s="80" t="s">
        <v>29</v>
      </c>
      <c r="I3675" s="80" t="s">
        <v>12965</v>
      </c>
      <c r="J3675" s="80" t="s">
        <v>12966</v>
      </c>
      <c r="K3675" s="80" t="s">
        <v>32</v>
      </c>
      <c r="L3675" s="80" t="s">
        <v>620</v>
      </c>
      <c r="M3675" s="81" t="s">
        <v>126</v>
      </c>
      <c r="N3675" s="32" t="s">
        <v>10618</v>
      </c>
      <c r="O3675" s="33">
        <v>3</v>
      </c>
      <c r="P3675" s="3">
        <f t="shared" si="343"/>
        <v>0</v>
      </c>
      <c r="Q3675" s="3">
        <f t="shared" si="344"/>
        <v>0</v>
      </c>
      <c r="R3675" s="3">
        <f t="shared" si="345"/>
        <v>1</v>
      </c>
      <c r="S3675" s="3">
        <f t="shared" si="346"/>
        <v>0</v>
      </c>
      <c r="T3675" s="3">
        <f t="shared" si="347"/>
        <v>0</v>
      </c>
      <c r="U3675" s="3">
        <f t="shared" si="348"/>
        <v>0</v>
      </c>
    </row>
    <row r="3676" spans="1:21" ht="12.75" customHeight="1" x14ac:dyDescent="0.2">
      <c r="A3676" s="82" t="s">
        <v>95</v>
      </c>
      <c r="B3676" s="81" t="s">
        <v>96</v>
      </c>
      <c r="C3676" s="47">
        <v>62156489</v>
      </c>
      <c r="D3676" s="80" t="s">
        <v>3725</v>
      </c>
      <c r="E3676" s="81" t="s">
        <v>3739</v>
      </c>
      <c r="F3676" s="82">
        <v>191903645</v>
      </c>
      <c r="G3676" s="83" t="s">
        <v>28</v>
      </c>
      <c r="H3676" s="80" t="s">
        <v>29</v>
      </c>
      <c r="I3676" s="80" t="s">
        <v>11119</v>
      </c>
      <c r="J3676" s="80" t="s">
        <v>11120</v>
      </c>
      <c r="K3676" s="80" t="s">
        <v>32</v>
      </c>
      <c r="L3676" s="80" t="s">
        <v>33</v>
      </c>
      <c r="M3676" s="81" t="s">
        <v>610</v>
      </c>
      <c r="N3676" s="32" t="s">
        <v>10618</v>
      </c>
      <c r="O3676" s="33">
        <v>4</v>
      </c>
      <c r="P3676" s="3">
        <f t="shared" si="343"/>
        <v>0</v>
      </c>
      <c r="Q3676" s="3">
        <f t="shared" si="344"/>
        <v>0</v>
      </c>
      <c r="R3676" s="3">
        <f t="shared" si="345"/>
        <v>0</v>
      </c>
      <c r="S3676" s="3">
        <f t="shared" si="346"/>
        <v>1</v>
      </c>
      <c r="T3676" s="3">
        <f t="shared" si="347"/>
        <v>0</v>
      </c>
      <c r="U3676" s="3">
        <f t="shared" si="348"/>
        <v>0</v>
      </c>
    </row>
    <row r="3677" spans="1:21" ht="12.75" customHeight="1" x14ac:dyDescent="0.2">
      <c r="A3677" s="82" t="s">
        <v>95</v>
      </c>
      <c r="B3677" s="81" t="s">
        <v>96</v>
      </c>
      <c r="C3677" s="47">
        <v>62156489</v>
      </c>
      <c r="D3677" s="80" t="s">
        <v>3725</v>
      </c>
      <c r="E3677" s="81" t="s">
        <v>3739</v>
      </c>
      <c r="F3677" s="82">
        <v>191987072</v>
      </c>
      <c r="G3677" s="83" t="s">
        <v>36</v>
      </c>
      <c r="H3677" s="80" t="s">
        <v>29</v>
      </c>
      <c r="I3677" s="80" t="s">
        <v>11817</v>
      </c>
      <c r="J3677" s="80" t="s">
        <v>11818</v>
      </c>
      <c r="K3677" s="80" t="s">
        <v>32</v>
      </c>
      <c r="L3677" s="80" t="s">
        <v>33</v>
      </c>
      <c r="M3677" s="81" t="s">
        <v>34</v>
      </c>
      <c r="N3677" s="32" t="s">
        <v>10618</v>
      </c>
      <c r="O3677" s="33">
        <v>3</v>
      </c>
      <c r="P3677" s="3">
        <f t="shared" si="343"/>
        <v>0</v>
      </c>
      <c r="Q3677" s="3">
        <f t="shared" si="344"/>
        <v>0</v>
      </c>
      <c r="R3677" s="3">
        <f t="shared" si="345"/>
        <v>1</v>
      </c>
      <c r="S3677" s="3">
        <f t="shared" si="346"/>
        <v>0</v>
      </c>
      <c r="T3677" s="3">
        <f t="shared" si="347"/>
        <v>0</v>
      </c>
      <c r="U3677" s="3">
        <f t="shared" si="348"/>
        <v>0</v>
      </c>
    </row>
    <row r="3678" spans="1:21" ht="12.75" customHeight="1" x14ac:dyDescent="0.2">
      <c r="A3678" s="82" t="s">
        <v>95</v>
      </c>
      <c r="B3678" s="81" t="s">
        <v>96</v>
      </c>
      <c r="C3678" s="47">
        <v>62156489</v>
      </c>
      <c r="D3678" s="80" t="s">
        <v>3725</v>
      </c>
      <c r="E3678" s="81" t="s">
        <v>3739</v>
      </c>
      <c r="F3678" s="82">
        <v>191987082</v>
      </c>
      <c r="G3678" s="83" t="s">
        <v>36</v>
      </c>
      <c r="H3678" s="80" t="s">
        <v>29</v>
      </c>
      <c r="I3678" s="80" t="s">
        <v>11819</v>
      </c>
      <c r="J3678" s="80" t="s">
        <v>11820</v>
      </c>
      <c r="K3678" s="80" t="s">
        <v>32</v>
      </c>
      <c r="L3678" s="80" t="s">
        <v>33</v>
      </c>
      <c r="M3678" s="81" t="s">
        <v>34</v>
      </c>
      <c r="N3678" s="32" t="s">
        <v>10618</v>
      </c>
      <c r="O3678" s="33">
        <v>3</v>
      </c>
      <c r="P3678" s="3">
        <f t="shared" si="343"/>
        <v>0</v>
      </c>
      <c r="Q3678" s="3">
        <f t="shared" si="344"/>
        <v>0</v>
      </c>
      <c r="R3678" s="3">
        <f t="shared" si="345"/>
        <v>1</v>
      </c>
      <c r="S3678" s="3">
        <f t="shared" si="346"/>
        <v>0</v>
      </c>
      <c r="T3678" s="3">
        <f t="shared" si="347"/>
        <v>0</v>
      </c>
      <c r="U3678" s="3">
        <f t="shared" si="348"/>
        <v>0</v>
      </c>
    </row>
    <row r="3679" spans="1:21" ht="12.75" customHeight="1" x14ac:dyDescent="0.2">
      <c r="A3679" s="82" t="s">
        <v>95</v>
      </c>
      <c r="B3679" s="81" t="s">
        <v>96</v>
      </c>
      <c r="C3679" s="47">
        <v>62156489</v>
      </c>
      <c r="D3679" s="80" t="s">
        <v>3725</v>
      </c>
      <c r="E3679" s="81" t="s">
        <v>3731</v>
      </c>
      <c r="F3679" s="82">
        <v>192063855</v>
      </c>
      <c r="G3679" s="83" t="s">
        <v>28</v>
      </c>
      <c r="H3679" s="80" t="s">
        <v>29</v>
      </c>
      <c r="I3679" s="80" t="s">
        <v>12957</v>
      </c>
      <c r="J3679" s="80" t="s">
        <v>12958</v>
      </c>
      <c r="K3679" s="80" t="s">
        <v>32</v>
      </c>
      <c r="L3679" s="80" t="s">
        <v>33</v>
      </c>
      <c r="M3679" s="81" t="s">
        <v>34</v>
      </c>
      <c r="N3679" s="32" t="s">
        <v>10618</v>
      </c>
      <c r="O3679" s="33">
        <v>3</v>
      </c>
      <c r="P3679" s="3">
        <f t="shared" si="343"/>
        <v>0</v>
      </c>
      <c r="Q3679" s="3">
        <f t="shared" si="344"/>
        <v>0</v>
      </c>
      <c r="R3679" s="3">
        <f t="shared" si="345"/>
        <v>1</v>
      </c>
      <c r="S3679" s="3">
        <f t="shared" si="346"/>
        <v>0</v>
      </c>
      <c r="T3679" s="3">
        <f t="shared" si="347"/>
        <v>0</v>
      </c>
      <c r="U3679" s="3">
        <f t="shared" si="348"/>
        <v>0</v>
      </c>
    </row>
    <row r="3680" spans="1:21" ht="12.75" customHeight="1" x14ac:dyDescent="0.2">
      <c r="A3680" s="82" t="s">
        <v>95</v>
      </c>
      <c r="B3680" s="81" t="s">
        <v>96</v>
      </c>
      <c r="C3680" s="47">
        <v>62156489</v>
      </c>
      <c r="D3680" s="80" t="s">
        <v>3725</v>
      </c>
      <c r="E3680" s="81" t="s">
        <v>3731</v>
      </c>
      <c r="F3680" s="82">
        <v>192063924</v>
      </c>
      <c r="G3680" s="83" t="s">
        <v>36</v>
      </c>
      <c r="H3680" s="80" t="s">
        <v>29</v>
      </c>
      <c r="I3680" s="80" t="s">
        <v>12963</v>
      </c>
      <c r="J3680" s="80" t="s">
        <v>12964</v>
      </c>
      <c r="K3680" s="80" t="s">
        <v>32</v>
      </c>
      <c r="L3680" s="80" t="s">
        <v>33</v>
      </c>
      <c r="M3680" s="81" t="s">
        <v>34</v>
      </c>
      <c r="N3680" s="32" t="s">
        <v>10618</v>
      </c>
      <c r="O3680" s="33">
        <v>3</v>
      </c>
      <c r="P3680" s="3">
        <f t="shared" si="343"/>
        <v>0</v>
      </c>
      <c r="Q3680" s="3">
        <f t="shared" si="344"/>
        <v>0</v>
      </c>
      <c r="R3680" s="3">
        <f t="shared" si="345"/>
        <v>1</v>
      </c>
      <c r="S3680" s="3">
        <f t="shared" si="346"/>
        <v>0</v>
      </c>
      <c r="T3680" s="3">
        <f t="shared" si="347"/>
        <v>0</v>
      </c>
      <c r="U3680" s="3">
        <f t="shared" si="348"/>
        <v>0</v>
      </c>
    </row>
    <row r="3681" spans="1:21" ht="12.75" customHeight="1" x14ac:dyDescent="0.2">
      <c r="A3681" s="82" t="s">
        <v>95</v>
      </c>
      <c r="B3681" s="81" t="s">
        <v>96</v>
      </c>
      <c r="C3681" s="47">
        <v>62156489</v>
      </c>
      <c r="D3681" s="80" t="s">
        <v>3725</v>
      </c>
      <c r="E3681" s="81" t="s">
        <v>3736</v>
      </c>
      <c r="F3681" s="82">
        <v>192063954</v>
      </c>
      <c r="G3681" s="83" t="s">
        <v>249</v>
      </c>
      <c r="H3681" s="80" t="s">
        <v>29</v>
      </c>
      <c r="I3681" s="80" t="s">
        <v>12967</v>
      </c>
      <c r="J3681" s="80" t="s">
        <v>12968</v>
      </c>
      <c r="K3681" s="80" t="s">
        <v>32</v>
      </c>
      <c r="L3681" s="80" t="s">
        <v>33</v>
      </c>
      <c r="M3681" s="81" t="s">
        <v>599</v>
      </c>
      <c r="N3681" s="32" t="s">
        <v>10618</v>
      </c>
      <c r="O3681" s="33">
        <v>3</v>
      </c>
      <c r="P3681" s="3">
        <f t="shared" si="343"/>
        <v>0</v>
      </c>
      <c r="Q3681" s="3">
        <f t="shared" si="344"/>
        <v>0</v>
      </c>
      <c r="R3681" s="3">
        <f t="shared" si="345"/>
        <v>1</v>
      </c>
      <c r="S3681" s="3">
        <f t="shared" si="346"/>
        <v>0</v>
      </c>
      <c r="T3681" s="3">
        <f t="shared" si="347"/>
        <v>0</v>
      </c>
      <c r="U3681" s="3">
        <f t="shared" si="348"/>
        <v>0</v>
      </c>
    </row>
    <row r="3682" spans="1:21" ht="12.75" customHeight="1" x14ac:dyDescent="0.2">
      <c r="A3682" s="82" t="s">
        <v>95</v>
      </c>
      <c r="B3682" s="81" t="s">
        <v>96</v>
      </c>
      <c r="C3682" s="47">
        <v>62156489</v>
      </c>
      <c r="D3682" s="80" t="s">
        <v>3725</v>
      </c>
      <c r="E3682" s="81" t="s">
        <v>3736</v>
      </c>
      <c r="F3682" s="82">
        <v>192063973</v>
      </c>
      <c r="G3682" s="83" t="s">
        <v>36</v>
      </c>
      <c r="H3682" s="80" t="s">
        <v>52</v>
      </c>
      <c r="I3682" s="80" t="s">
        <v>12969</v>
      </c>
      <c r="J3682" s="80" t="s">
        <v>12970</v>
      </c>
      <c r="K3682" s="80" t="s">
        <v>32</v>
      </c>
      <c r="L3682" s="80" t="s">
        <v>33</v>
      </c>
      <c r="M3682" s="81" t="s">
        <v>599</v>
      </c>
      <c r="N3682" s="32" t="s">
        <v>10618</v>
      </c>
      <c r="O3682" s="33">
        <v>3</v>
      </c>
      <c r="P3682" s="3">
        <f t="shared" si="343"/>
        <v>0</v>
      </c>
      <c r="Q3682" s="3">
        <f t="shared" si="344"/>
        <v>0</v>
      </c>
      <c r="R3682" s="3">
        <f t="shared" si="345"/>
        <v>1</v>
      </c>
      <c r="S3682" s="3">
        <f t="shared" si="346"/>
        <v>0</v>
      </c>
      <c r="T3682" s="3">
        <f t="shared" si="347"/>
        <v>0</v>
      </c>
      <c r="U3682" s="3">
        <f t="shared" si="348"/>
        <v>0</v>
      </c>
    </row>
    <row r="3683" spans="1:21" ht="12.75" customHeight="1" x14ac:dyDescent="0.2">
      <c r="A3683" s="82" t="s">
        <v>95</v>
      </c>
      <c r="B3683" s="81" t="s">
        <v>96</v>
      </c>
      <c r="C3683" s="47">
        <v>62156489</v>
      </c>
      <c r="D3683" s="80" t="s">
        <v>3725</v>
      </c>
      <c r="E3683" s="81" t="s">
        <v>3804</v>
      </c>
      <c r="F3683" s="82">
        <v>192068633</v>
      </c>
      <c r="G3683" s="83" t="s">
        <v>67</v>
      </c>
      <c r="H3683" s="80" t="s">
        <v>52</v>
      </c>
      <c r="I3683" s="80" t="s">
        <v>13170</v>
      </c>
      <c r="J3683" s="80" t="s">
        <v>13171</v>
      </c>
      <c r="K3683" s="80" t="s">
        <v>32</v>
      </c>
      <c r="L3683" s="80" t="s">
        <v>33</v>
      </c>
      <c r="M3683" s="81" t="s">
        <v>61</v>
      </c>
      <c r="N3683" s="32" t="s">
        <v>10618</v>
      </c>
      <c r="O3683" s="33">
        <v>2</v>
      </c>
      <c r="P3683" s="3">
        <f t="shared" si="343"/>
        <v>0</v>
      </c>
      <c r="Q3683" s="3">
        <f t="shared" si="344"/>
        <v>1</v>
      </c>
      <c r="R3683" s="3">
        <f t="shared" si="345"/>
        <v>0</v>
      </c>
      <c r="S3683" s="3">
        <f t="shared" si="346"/>
        <v>0</v>
      </c>
      <c r="T3683" s="3">
        <f t="shared" si="347"/>
        <v>0</v>
      </c>
      <c r="U3683" s="3">
        <f t="shared" si="348"/>
        <v>0</v>
      </c>
    </row>
    <row r="3684" spans="1:21" ht="12.75" customHeight="1" x14ac:dyDescent="0.2">
      <c r="A3684" s="82" t="s">
        <v>95</v>
      </c>
      <c r="B3684" s="81" t="s">
        <v>96</v>
      </c>
      <c r="C3684" s="47">
        <v>62156489</v>
      </c>
      <c r="D3684" s="80" t="s">
        <v>3725</v>
      </c>
      <c r="E3684" s="81" t="s">
        <v>3736</v>
      </c>
      <c r="F3684" s="82">
        <v>192068751</v>
      </c>
      <c r="G3684" s="83" t="s">
        <v>67</v>
      </c>
      <c r="H3684" s="80" t="s">
        <v>52</v>
      </c>
      <c r="I3684" s="80" t="s">
        <v>13174</v>
      </c>
      <c r="J3684" s="80" t="s">
        <v>13175</v>
      </c>
      <c r="K3684" s="80" t="s">
        <v>32</v>
      </c>
      <c r="L3684" s="80" t="s">
        <v>33</v>
      </c>
      <c r="M3684" s="81" t="s">
        <v>599</v>
      </c>
      <c r="N3684" s="32" t="s">
        <v>10618</v>
      </c>
      <c r="O3684" s="33">
        <v>3</v>
      </c>
      <c r="P3684" s="3">
        <f t="shared" si="343"/>
        <v>0</v>
      </c>
      <c r="Q3684" s="3">
        <f t="shared" si="344"/>
        <v>0</v>
      </c>
      <c r="R3684" s="3">
        <f t="shared" si="345"/>
        <v>1</v>
      </c>
      <c r="S3684" s="3">
        <f t="shared" si="346"/>
        <v>0</v>
      </c>
      <c r="T3684" s="3">
        <f t="shared" si="347"/>
        <v>0</v>
      </c>
      <c r="U3684" s="3">
        <f t="shared" si="348"/>
        <v>0</v>
      </c>
    </row>
    <row r="3685" spans="1:21" ht="12.75" customHeight="1" x14ac:dyDescent="0.2">
      <c r="A3685" s="82" t="s">
        <v>95</v>
      </c>
      <c r="B3685" s="81" t="s">
        <v>96</v>
      </c>
      <c r="C3685" s="47">
        <v>62156489</v>
      </c>
      <c r="D3685" s="80" t="s">
        <v>3725</v>
      </c>
      <c r="E3685" s="81" t="s">
        <v>3736</v>
      </c>
      <c r="F3685" s="82">
        <v>192068841</v>
      </c>
      <c r="G3685" s="83" t="s">
        <v>67</v>
      </c>
      <c r="H3685" s="80" t="s">
        <v>52</v>
      </c>
      <c r="I3685" s="80" t="s">
        <v>13180</v>
      </c>
      <c r="J3685" s="80" t="s">
        <v>13181</v>
      </c>
      <c r="K3685" s="80" t="s">
        <v>32</v>
      </c>
      <c r="L3685" s="80" t="s">
        <v>33</v>
      </c>
      <c r="M3685" s="81" t="s">
        <v>599</v>
      </c>
      <c r="N3685" s="32" t="s">
        <v>10618</v>
      </c>
      <c r="O3685" s="33">
        <v>2</v>
      </c>
      <c r="P3685" s="3">
        <f t="shared" si="343"/>
        <v>0</v>
      </c>
      <c r="Q3685" s="3">
        <f t="shared" si="344"/>
        <v>1</v>
      </c>
      <c r="R3685" s="3">
        <f t="shared" si="345"/>
        <v>0</v>
      </c>
      <c r="S3685" s="3">
        <f t="shared" si="346"/>
        <v>0</v>
      </c>
      <c r="T3685" s="3">
        <f t="shared" si="347"/>
        <v>0</v>
      </c>
      <c r="U3685" s="3">
        <f t="shared" si="348"/>
        <v>0</v>
      </c>
    </row>
    <row r="3686" spans="1:21" ht="12.75" customHeight="1" x14ac:dyDescent="0.2">
      <c r="A3686" s="82" t="s">
        <v>95</v>
      </c>
      <c r="B3686" s="81" t="s">
        <v>96</v>
      </c>
      <c r="C3686" s="47">
        <v>62156489</v>
      </c>
      <c r="D3686" s="80" t="s">
        <v>3725</v>
      </c>
      <c r="E3686" s="81" t="s">
        <v>3736</v>
      </c>
      <c r="F3686" s="82">
        <v>192068904</v>
      </c>
      <c r="G3686" s="83" t="s">
        <v>67</v>
      </c>
      <c r="H3686" s="80" t="s">
        <v>52</v>
      </c>
      <c r="I3686" s="80" t="s">
        <v>13182</v>
      </c>
      <c r="J3686" s="80" t="s">
        <v>13183</v>
      </c>
      <c r="K3686" s="80" t="s">
        <v>32</v>
      </c>
      <c r="L3686" s="80" t="s">
        <v>33</v>
      </c>
      <c r="M3686" s="81" t="s">
        <v>599</v>
      </c>
      <c r="N3686" s="32" t="s">
        <v>10618</v>
      </c>
      <c r="O3686" s="33">
        <v>3</v>
      </c>
      <c r="P3686" s="3">
        <f t="shared" si="343"/>
        <v>0</v>
      </c>
      <c r="Q3686" s="3">
        <f t="shared" si="344"/>
        <v>0</v>
      </c>
      <c r="R3686" s="3">
        <f t="shared" si="345"/>
        <v>1</v>
      </c>
      <c r="S3686" s="3">
        <f t="shared" si="346"/>
        <v>0</v>
      </c>
      <c r="T3686" s="3">
        <f t="shared" si="347"/>
        <v>0</v>
      </c>
      <c r="U3686" s="3">
        <f t="shared" si="348"/>
        <v>0</v>
      </c>
    </row>
    <row r="3687" spans="1:21" ht="12.75" customHeight="1" x14ac:dyDescent="0.2">
      <c r="A3687" s="82" t="s">
        <v>95</v>
      </c>
      <c r="B3687" s="81" t="s">
        <v>96</v>
      </c>
      <c r="C3687" s="47">
        <v>62156489</v>
      </c>
      <c r="D3687" s="80" t="s">
        <v>3725</v>
      </c>
      <c r="E3687" s="81" t="s">
        <v>3736</v>
      </c>
      <c r="F3687" s="82">
        <v>192068942</v>
      </c>
      <c r="G3687" s="83" t="s">
        <v>67</v>
      </c>
      <c r="H3687" s="80" t="s">
        <v>29</v>
      </c>
      <c r="I3687" s="80" t="s">
        <v>13184</v>
      </c>
      <c r="J3687" s="80" t="s">
        <v>13185</v>
      </c>
      <c r="K3687" s="80" t="s">
        <v>32</v>
      </c>
      <c r="L3687" s="80" t="s">
        <v>33</v>
      </c>
      <c r="M3687" s="81" t="s">
        <v>599</v>
      </c>
      <c r="N3687" s="32" t="s">
        <v>10618</v>
      </c>
      <c r="O3687" s="33">
        <v>2</v>
      </c>
      <c r="P3687" s="3">
        <f t="shared" si="343"/>
        <v>0</v>
      </c>
      <c r="Q3687" s="3">
        <f t="shared" si="344"/>
        <v>1</v>
      </c>
      <c r="R3687" s="3">
        <f t="shared" si="345"/>
        <v>0</v>
      </c>
      <c r="S3687" s="3">
        <f t="shared" si="346"/>
        <v>0</v>
      </c>
      <c r="T3687" s="3">
        <f t="shared" si="347"/>
        <v>0</v>
      </c>
      <c r="U3687" s="3">
        <f t="shared" si="348"/>
        <v>0</v>
      </c>
    </row>
    <row r="3688" spans="1:21" ht="12.75" customHeight="1" x14ac:dyDescent="0.2">
      <c r="A3688" s="82" t="s">
        <v>95</v>
      </c>
      <c r="B3688" s="81" t="s">
        <v>96</v>
      </c>
      <c r="C3688" s="47">
        <v>62156489</v>
      </c>
      <c r="D3688" s="80" t="s">
        <v>3725</v>
      </c>
      <c r="E3688" s="81" t="s">
        <v>3736</v>
      </c>
      <c r="F3688" s="82">
        <v>192069014</v>
      </c>
      <c r="G3688" s="83" t="s">
        <v>105</v>
      </c>
      <c r="H3688" s="80" t="s">
        <v>29</v>
      </c>
      <c r="I3688" s="80" t="s">
        <v>13186</v>
      </c>
      <c r="J3688" s="80" t="s">
        <v>13187</v>
      </c>
      <c r="K3688" s="80" t="s">
        <v>32</v>
      </c>
      <c r="L3688" s="80" t="s">
        <v>33</v>
      </c>
      <c r="M3688" s="81" t="s">
        <v>2622</v>
      </c>
      <c r="N3688" s="32" t="s">
        <v>10618</v>
      </c>
      <c r="O3688" s="33">
        <v>2</v>
      </c>
      <c r="P3688" s="3">
        <f t="shared" si="343"/>
        <v>0</v>
      </c>
      <c r="Q3688" s="3">
        <f t="shared" si="344"/>
        <v>1</v>
      </c>
      <c r="R3688" s="3">
        <f t="shared" si="345"/>
        <v>0</v>
      </c>
      <c r="S3688" s="3">
        <f t="shared" si="346"/>
        <v>0</v>
      </c>
      <c r="T3688" s="3">
        <f t="shared" si="347"/>
        <v>0</v>
      </c>
      <c r="U3688" s="3">
        <f t="shared" si="348"/>
        <v>0</v>
      </c>
    </row>
    <row r="3689" spans="1:21" ht="12.75" customHeight="1" x14ac:dyDescent="0.2">
      <c r="A3689" s="82" t="s">
        <v>95</v>
      </c>
      <c r="B3689" s="81" t="s">
        <v>96</v>
      </c>
      <c r="C3689" s="47">
        <v>62156489</v>
      </c>
      <c r="D3689" s="80" t="s">
        <v>3725</v>
      </c>
      <c r="E3689" s="81" t="s">
        <v>3804</v>
      </c>
      <c r="F3689" s="82">
        <v>192068668</v>
      </c>
      <c r="G3689" s="83" t="s">
        <v>67</v>
      </c>
      <c r="H3689" s="80" t="s">
        <v>29</v>
      </c>
      <c r="I3689" s="80" t="s">
        <v>13172</v>
      </c>
      <c r="J3689" s="80" t="s">
        <v>13173</v>
      </c>
      <c r="K3689" s="80" t="s">
        <v>341</v>
      </c>
      <c r="L3689" s="80" t="s">
        <v>350</v>
      </c>
      <c r="M3689" s="81" t="s">
        <v>2916</v>
      </c>
      <c r="N3689" s="32" t="s">
        <v>10618</v>
      </c>
      <c r="O3689" s="33">
        <v>5</v>
      </c>
      <c r="P3689" s="3">
        <f t="shared" si="343"/>
        <v>0</v>
      </c>
      <c r="Q3689" s="3">
        <f t="shared" si="344"/>
        <v>0</v>
      </c>
      <c r="R3689" s="3">
        <f t="shared" si="345"/>
        <v>0</v>
      </c>
      <c r="S3689" s="3">
        <f t="shared" si="346"/>
        <v>0</v>
      </c>
      <c r="T3689" s="3">
        <f t="shared" si="347"/>
        <v>1</v>
      </c>
      <c r="U3689" s="3">
        <f t="shared" si="348"/>
        <v>0</v>
      </c>
    </row>
    <row r="3690" spans="1:21" ht="12.75" customHeight="1" x14ac:dyDescent="0.2">
      <c r="A3690" s="82" t="s">
        <v>95</v>
      </c>
      <c r="B3690" s="81" t="s">
        <v>96</v>
      </c>
      <c r="C3690" s="47">
        <v>62156489</v>
      </c>
      <c r="D3690" s="80" t="s">
        <v>3725</v>
      </c>
      <c r="E3690" s="81" t="s">
        <v>3726</v>
      </c>
      <c r="F3690" s="82">
        <v>192068107</v>
      </c>
      <c r="G3690" s="83" t="s">
        <v>36</v>
      </c>
      <c r="H3690" s="80" t="s">
        <v>29</v>
      </c>
      <c r="I3690" s="80" t="s">
        <v>13151</v>
      </c>
      <c r="J3690" s="80" t="s">
        <v>13152</v>
      </c>
      <c r="K3690" s="80" t="s">
        <v>341</v>
      </c>
      <c r="L3690" s="80" t="s">
        <v>342</v>
      </c>
      <c r="M3690" s="81" t="s">
        <v>2782</v>
      </c>
      <c r="N3690" s="32" t="s">
        <v>10618</v>
      </c>
      <c r="O3690" s="33">
        <v>3</v>
      </c>
      <c r="P3690" s="3">
        <f t="shared" si="343"/>
        <v>0</v>
      </c>
      <c r="Q3690" s="3">
        <f t="shared" si="344"/>
        <v>0</v>
      </c>
      <c r="R3690" s="3">
        <f t="shared" si="345"/>
        <v>1</v>
      </c>
      <c r="S3690" s="3">
        <f t="shared" si="346"/>
        <v>0</v>
      </c>
      <c r="T3690" s="3">
        <f t="shared" si="347"/>
        <v>0</v>
      </c>
      <c r="U3690" s="3">
        <f t="shared" si="348"/>
        <v>0</v>
      </c>
    </row>
    <row r="3691" spans="1:21" ht="12.75" customHeight="1" x14ac:dyDescent="0.2">
      <c r="A3691" s="82" t="s">
        <v>95</v>
      </c>
      <c r="B3691" s="81" t="s">
        <v>96</v>
      </c>
      <c r="C3691" s="47">
        <v>62156489</v>
      </c>
      <c r="D3691" s="80" t="s">
        <v>3725</v>
      </c>
      <c r="E3691" s="81" t="s">
        <v>3804</v>
      </c>
      <c r="F3691" s="82">
        <v>191993349</v>
      </c>
      <c r="G3691" s="83" t="s">
        <v>105</v>
      </c>
      <c r="H3691" s="80" t="s">
        <v>29</v>
      </c>
      <c r="I3691" s="80" t="s">
        <v>11881</v>
      </c>
      <c r="J3691" s="80" t="s">
        <v>11882</v>
      </c>
      <c r="K3691" s="80" t="s">
        <v>341</v>
      </c>
      <c r="L3691" s="80" t="s">
        <v>631</v>
      </c>
      <c r="M3691" s="81" t="s">
        <v>635</v>
      </c>
      <c r="N3691" s="32" t="s">
        <v>10618</v>
      </c>
      <c r="O3691" s="33">
        <v>5</v>
      </c>
      <c r="P3691" s="3">
        <f t="shared" si="343"/>
        <v>0</v>
      </c>
      <c r="Q3691" s="3">
        <f t="shared" si="344"/>
        <v>0</v>
      </c>
      <c r="R3691" s="3">
        <f t="shared" si="345"/>
        <v>0</v>
      </c>
      <c r="S3691" s="3">
        <f t="shared" si="346"/>
        <v>0</v>
      </c>
      <c r="T3691" s="3">
        <f t="shared" si="347"/>
        <v>1</v>
      </c>
      <c r="U3691" s="3">
        <f t="shared" si="348"/>
        <v>0</v>
      </c>
    </row>
    <row r="3692" spans="1:21" ht="12.75" customHeight="1" x14ac:dyDescent="0.2">
      <c r="A3692" s="82" t="s">
        <v>95</v>
      </c>
      <c r="B3692" s="81" t="s">
        <v>96</v>
      </c>
      <c r="C3692" s="47">
        <v>62156489</v>
      </c>
      <c r="D3692" s="80" t="s">
        <v>3725</v>
      </c>
      <c r="E3692" s="81" t="s">
        <v>3726</v>
      </c>
      <c r="F3692" s="82">
        <v>192068152</v>
      </c>
      <c r="G3692" s="83" t="s">
        <v>36</v>
      </c>
      <c r="H3692" s="80" t="s">
        <v>29</v>
      </c>
      <c r="I3692" s="80" t="s">
        <v>13153</v>
      </c>
      <c r="J3692" s="80" t="s">
        <v>13154</v>
      </c>
      <c r="K3692" s="80" t="s">
        <v>341</v>
      </c>
      <c r="L3692" s="80" t="s">
        <v>2285</v>
      </c>
      <c r="M3692" s="81" t="s">
        <v>4012</v>
      </c>
      <c r="N3692" s="32" t="s">
        <v>10618</v>
      </c>
      <c r="O3692" s="33">
        <v>5</v>
      </c>
      <c r="P3692" s="3">
        <f t="shared" si="343"/>
        <v>0</v>
      </c>
      <c r="Q3692" s="3">
        <f t="shared" si="344"/>
        <v>0</v>
      </c>
      <c r="R3692" s="3">
        <f t="shared" si="345"/>
        <v>0</v>
      </c>
      <c r="S3692" s="3">
        <f t="shared" si="346"/>
        <v>0</v>
      </c>
      <c r="T3692" s="3">
        <f t="shared" si="347"/>
        <v>1</v>
      </c>
      <c r="U3692" s="3">
        <f t="shared" si="348"/>
        <v>0</v>
      </c>
    </row>
    <row r="3693" spans="1:21" ht="12.75" customHeight="1" x14ac:dyDescent="0.2">
      <c r="A3693" s="82" t="s">
        <v>95</v>
      </c>
      <c r="B3693" s="81" t="s">
        <v>96</v>
      </c>
      <c r="C3693" s="47">
        <v>62156489</v>
      </c>
      <c r="D3693" s="80" t="s">
        <v>3725</v>
      </c>
      <c r="E3693" s="81" t="s">
        <v>3739</v>
      </c>
      <c r="F3693" s="82">
        <v>192035799</v>
      </c>
      <c r="G3693" s="83" t="s">
        <v>105</v>
      </c>
      <c r="H3693" s="80" t="s">
        <v>29</v>
      </c>
      <c r="I3693" s="80" t="s">
        <v>12276</v>
      </c>
      <c r="J3693" s="80" t="s">
        <v>12277</v>
      </c>
      <c r="K3693" s="80" t="s">
        <v>102</v>
      </c>
      <c r="L3693" s="80" t="s">
        <v>103</v>
      </c>
      <c r="M3693" s="81" t="s">
        <v>1095</v>
      </c>
      <c r="N3693" s="32" t="s">
        <v>10618</v>
      </c>
      <c r="O3693" s="33">
        <v>3</v>
      </c>
      <c r="P3693" s="3">
        <f t="shared" si="343"/>
        <v>0</v>
      </c>
      <c r="Q3693" s="3">
        <f t="shared" si="344"/>
        <v>0</v>
      </c>
      <c r="R3693" s="3">
        <f t="shared" si="345"/>
        <v>1</v>
      </c>
      <c r="S3693" s="3">
        <f t="shared" si="346"/>
        <v>0</v>
      </c>
      <c r="T3693" s="3">
        <f t="shared" si="347"/>
        <v>0</v>
      </c>
      <c r="U3693" s="3">
        <f t="shared" si="348"/>
        <v>0</v>
      </c>
    </row>
    <row r="3694" spans="1:21" ht="12.75" customHeight="1" x14ac:dyDescent="0.2">
      <c r="A3694" s="82" t="s">
        <v>95</v>
      </c>
      <c r="B3694" s="81" t="s">
        <v>96</v>
      </c>
      <c r="C3694" s="47">
        <v>62156489</v>
      </c>
      <c r="D3694" s="80" t="s">
        <v>3725</v>
      </c>
      <c r="E3694" s="81" t="s">
        <v>3731</v>
      </c>
      <c r="F3694" s="82">
        <v>192154706</v>
      </c>
      <c r="G3694" s="83" t="s">
        <v>122</v>
      </c>
      <c r="H3694" s="80" t="s">
        <v>29</v>
      </c>
      <c r="I3694" s="80" t="s">
        <v>17249</v>
      </c>
      <c r="J3694" s="80" t="s">
        <v>17250</v>
      </c>
      <c r="K3694" s="80" t="s">
        <v>80</v>
      </c>
      <c r="L3694" s="80" t="s">
        <v>81</v>
      </c>
      <c r="M3694" s="81" t="s">
        <v>245</v>
      </c>
      <c r="N3694" s="47" t="s">
        <v>15353</v>
      </c>
      <c r="O3694" s="33">
        <v>3</v>
      </c>
      <c r="P3694" s="3">
        <f t="shared" si="343"/>
        <v>0</v>
      </c>
      <c r="Q3694" s="3">
        <f t="shared" si="344"/>
        <v>0</v>
      </c>
      <c r="R3694" s="3">
        <f t="shared" si="345"/>
        <v>1</v>
      </c>
      <c r="S3694" s="3">
        <f t="shared" si="346"/>
        <v>0</v>
      </c>
      <c r="T3694" s="3">
        <f t="shared" si="347"/>
        <v>0</v>
      </c>
      <c r="U3694" s="3">
        <f t="shared" si="348"/>
        <v>0</v>
      </c>
    </row>
    <row r="3695" spans="1:21" ht="12.75" customHeight="1" x14ac:dyDescent="0.2">
      <c r="A3695" s="82" t="s">
        <v>95</v>
      </c>
      <c r="B3695" s="81" t="s">
        <v>96</v>
      </c>
      <c r="C3695" s="47">
        <v>62156489</v>
      </c>
      <c r="D3695" s="80" t="s">
        <v>3725</v>
      </c>
      <c r="E3695" s="81" t="s">
        <v>3731</v>
      </c>
      <c r="F3695" s="82">
        <v>192172937</v>
      </c>
      <c r="G3695" s="83" t="s">
        <v>36</v>
      </c>
      <c r="H3695" s="80" t="s">
        <v>29</v>
      </c>
      <c r="I3695" s="80" t="s">
        <v>17264</v>
      </c>
      <c r="J3695" s="80" t="s">
        <v>17265</v>
      </c>
      <c r="K3695" s="80" t="s">
        <v>32</v>
      </c>
      <c r="L3695" s="80" t="s">
        <v>33</v>
      </c>
      <c r="M3695" s="81" t="s">
        <v>34</v>
      </c>
      <c r="N3695" s="47" t="s">
        <v>15353</v>
      </c>
      <c r="O3695" s="33">
        <v>3</v>
      </c>
      <c r="P3695" s="3">
        <f t="shared" si="343"/>
        <v>0</v>
      </c>
      <c r="Q3695" s="3">
        <f t="shared" si="344"/>
        <v>0</v>
      </c>
      <c r="R3695" s="3">
        <f t="shared" si="345"/>
        <v>1</v>
      </c>
      <c r="S3695" s="3">
        <f t="shared" si="346"/>
        <v>0</v>
      </c>
      <c r="T3695" s="3">
        <f t="shared" si="347"/>
        <v>0</v>
      </c>
      <c r="U3695" s="3">
        <f t="shared" si="348"/>
        <v>0</v>
      </c>
    </row>
    <row r="3696" spans="1:21" ht="12.75" customHeight="1" x14ac:dyDescent="0.2">
      <c r="A3696" s="82" t="s">
        <v>95</v>
      </c>
      <c r="B3696" s="81" t="s">
        <v>96</v>
      </c>
      <c r="C3696" s="47">
        <v>62156489</v>
      </c>
      <c r="D3696" s="80" t="s">
        <v>3725</v>
      </c>
      <c r="E3696" s="81" t="s">
        <v>3731</v>
      </c>
      <c r="F3696" s="82">
        <v>192152310</v>
      </c>
      <c r="G3696" s="83" t="s">
        <v>67</v>
      </c>
      <c r="H3696" s="80" t="s">
        <v>52</v>
      </c>
      <c r="I3696" s="80" t="s">
        <v>17274</v>
      </c>
      <c r="J3696" s="80" t="s">
        <v>17275</v>
      </c>
      <c r="K3696" s="80" t="s">
        <v>80</v>
      </c>
      <c r="L3696" s="80" t="s">
        <v>81</v>
      </c>
      <c r="M3696" s="81" t="s">
        <v>272</v>
      </c>
      <c r="N3696" s="47" t="s">
        <v>15353</v>
      </c>
      <c r="O3696" s="33">
        <v>1</v>
      </c>
      <c r="P3696" s="3">
        <f t="shared" si="343"/>
        <v>1</v>
      </c>
      <c r="Q3696" s="3">
        <f t="shared" si="344"/>
        <v>0</v>
      </c>
      <c r="R3696" s="3">
        <f t="shared" si="345"/>
        <v>0</v>
      </c>
      <c r="S3696" s="3">
        <f t="shared" si="346"/>
        <v>0</v>
      </c>
      <c r="T3696" s="3">
        <f t="shared" si="347"/>
        <v>0</v>
      </c>
      <c r="U3696" s="3">
        <f t="shared" si="348"/>
        <v>0</v>
      </c>
    </row>
    <row r="3697" spans="1:21" ht="12.75" customHeight="1" x14ac:dyDescent="0.2">
      <c r="A3697" s="82" t="s">
        <v>95</v>
      </c>
      <c r="B3697" s="81" t="s">
        <v>96</v>
      </c>
      <c r="C3697" s="47">
        <v>62156489</v>
      </c>
      <c r="D3697" s="80" t="s">
        <v>3725</v>
      </c>
      <c r="E3697" s="81" t="s">
        <v>3731</v>
      </c>
      <c r="F3697" s="82">
        <v>192196250</v>
      </c>
      <c r="G3697" s="83" t="s">
        <v>84</v>
      </c>
      <c r="H3697" s="80" t="s">
        <v>29</v>
      </c>
      <c r="I3697" s="80" t="s">
        <v>17276</v>
      </c>
      <c r="J3697" s="80" t="s">
        <v>17277</v>
      </c>
      <c r="K3697" s="80" t="s">
        <v>32</v>
      </c>
      <c r="L3697" s="80" t="s">
        <v>295</v>
      </c>
      <c r="M3697" s="81" t="s">
        <v>296</v>
      </c>
      <c r="N3697" s="47" t="s">
        <v>15353</v>
      </c>
      <c r="O3697" s="33">
        <v>4</v>
      </c>
      <c r="P3697" s="3">
        <f t="shared" si="343"/>
        <v>0</v>
      </c>
      <c r="Q3697" s="3">
        <f t="shared" si="344"/>
        <v>0</v>
      </c>
      <c r="R3697" s="3">
        <f t="shared" si="345"/>
        <v>0</v>
      </c>
      <c r="S3697" s="3">
        <f t="shared" si="346"/>
        <v>1</v>
      </c>
      <c r="T3697" s="3">
        <f t="shared" si="347"/>
        <v>0</v>
      </c>
      <c r="U3697" s="3">
        <f t="shared" si="348"/>
        <v>0</v>
      </c>
    </row>
    <row r="3698" spans="1:21" ht="12.75" customHeight="1" x14ac:dyDescent="0.2">
      <c r="A3698" s="82" t="s">
        <v>95</v>
      </c>
      <c r="B3698" s="81" t="s">
        <v>96</v>
      </c>
      <c r="C3698" s="47">
        <v>62156489</v>
      </c>
      <c r="D3698" s="80" t="s">
        <v>3725</v>
      </c>
      <c r="E3698" s="81" t="s">
        <v>3731</v>
      </c>
      <c r="F3698" s="82">
        <v>192154488</v>
      </c>
      <c r="G3698" s="83" t="s">
        <v>67</v>
      </c>
      <c r="H3698" s="80" t="s">
        <v>52</v>
      </c>
      <c r="I3698" s="80" t="s">
        <v>17288</v>
      </c>
      <c r="J3698" s="80" t="s">
        <v>17289</v>
      </c>
      <c r="K3698" s="80" t="s">
        <v>80</v>
      </c>
      <c r="L3698" s="80" t="s">
        <v>81</v>
      </c>
      <c r="M3698" s="81" t="s">
        <v>235</v>
      </c>
      <c r="N3698" s="47" t="s">
        <v>15353</v>
      </c>
      <c r="O3698" s="33">
        <v>3</v>
      </c>
      <c r="P3698" s="3">
        <f t="shared" si="343"/>
        <v>0</v>
      </c>
      <c r="Q3698" s="3">
        <f t="shared" si="344"/>
        <v>0</v>
      </c>
      <c r="R3698" s="3">
        <f t="shared" si="345"/>
        <v>1</v>
      </c>
      <c r="S3698" s="3">
        <f t="shared" si="346"/>
        <v>0</v>
      </c>
      <c r="T3698" s="3">
        <f t="shared" si="347"/>
        <v>0</v>
      </c>
      <c r="U3698" s="3">
        <f t="shared" si="348"/>
        <v>0</v>
      </c>
    </row>
    <row r="3699" spans="1:21" ht="12.75" customHeight="1" x14ac:dyDescent="0.2">
      <c r="A3699" s="82" t="s">
        <v>95</v>
      </c>
      <c r="B3699" s="81" t="s">
        <v>96</v>
      </c>
      <c r="C3699" s="47">
        <v>62156489</v>
      </c>
      <c r="D3699" s="80" t="s">
        <v>3725</v>
      </c>
      <c r="E3699" s="81" t="s">
        <v>3731</v>
      </c>
      <c r="F3699" s="82">
        <v>192152299</v>
      </c>
      <c r="G3699" s="83" t="s">
        <v>67</v>
      </c>
      <c r="H3699" s="80" t="s">
        <v>52</v>
      </c>
      <c r="I3699" s="80" t="s">
        <v>17291</v>
      </c>
      <c r="J3699" s="80" t="s">
        <v>17292</v>
      </c>
      <c r="K3699" s="80" t="s">
        <v>366</v>
      </c>
      <c r="L3699" s="80" t="s">
        <v>1062</v>
      </c>
      <c r="M3699" s="81" t="s">
        <v>1668</v>
      </c>
      <c r="N3699" s="47" t="s">
        <v>15353</v>
      </c>
      <c r="O3699" s="33">
        <v>3</v>
      </c>
      <c r="P3699" s="3">
        <f t="shared" si="343"/>
        <v>0</v>
      </c>
      <c r="Q3699" s="3">
        <f t="shared" si="344"/>
        <v>0</v>
      </c>
      <c r="R3699" s="3">
        <f t="shared" si="345"/>
        <v>1</v>
      </c>
      <c r="S3699" s="3">
        <f t="shared" si="346"/>
        <v>0</v>
      </c>
      <c r="T3699" s="3">
        <f t="shared" si="347"/>
        <v>0</v>
      </c>
      <c r="U3699" s="3">
        <f t="shared" si="348"/>
        <v>0</v>
      </c>
    </row>
    <row r="3700" spans="1:21" ht="12.75" customHeight="1" x14ac:dyDescent="0.2">
      <c r="A3700" s="82" t="s">
        <v>95</v>
      </c>
      <c r="B3700" s="81" t="s">
        <v>96</v>
      </c>
      <c r="C3700" s="47">
        <v>62156489</v>
      </c>
      <c r="D3700" s="80" t="s">
        <v>3725</v>
      </c>
      <c r="E3700" s="81" t="s">
        <v>3731</v>
      </c>
      <c r="F3700" s="82">
        <v>192154610</v>
      </c>
      <c r="G3700" s="83" t="s">
        <v>67</v>
      </c>
      <c r="H3700" s="80" t="s">
        <v>29</v>
      </c>
      <c r="I3700" s="80" t="s">
        <v>17293</v>
      </c>
      <c r="J3700" s="80" t="s">
        <v>17294</v>
      </c>
      <c r="K3700" s="80" t="s">
        <v>315</v>
      </c>
      <c r="L3700" s="80" t="s">
        <v>379</v>
      </c>
      <c r="M3700" s="81" t="s">
        <v>1003</v>
      </c>
      <c r="N3700" s="47" t="s">
        <v>15353</v>
      </c>
      <c r="O3700" s="33">
        <v>4</v>
      </c>
      <c r="P3700" s="3">
        <f t="shared" si="343"/>
        <v>0</v>
      </c>
      <c r="Q3700" s="3">
        <f t="shared" si="344"/>
        <v>0</v>
      </c>
      <c r="R3700" s="3">
        <f t="shared" si="345"/>
        <v>0</v>
      </c>
      <c r="S3700" s="3">
        <f t="shared" si="346"/>
        <v>1</v>
      </c>
      <c r="T3700" s="3">
        <f t="shared" si="347"/>
        <v>0</v>
      </c>
      <c r="U3700" s="3">
        <f t="shared" si="348"/>
        <v>0</v>
      </c>
    </row>
    <row r="3701" spans="1:21" ht="12.75" customHeight="1" x14ac:dyDescent="0.2">
      <c r="A3701" s="82" t="s">
        <v>95</v>
      </c>
      <c r="B3701" s="81" t="s">
        <v>96</v>
      </c>
      <c r="C3701" s="47">
        <v>62156489</v>
      </c>
      <c r="D3701" s="80" t="s">
        <v>3725</v>
      </c>
      <c r="E3701" s="81" t="s">
        <v>3731</v>
      </c>
      <c r="F3701" s="82">
        <v>192152298</v>
      </c>
      <c r="G3701" s="83" t="s">
        <v>67</v>
      </c>
      <c r="H3701" s="80" t="s">
        <v>52</v>
      </c>
      <c r="I3701" s="80" t="s">
        <v>17297</v>
      </c>
      <c r="J3701" s="80" t="s">
        <v>17298</v>
      </c>
      <c r="K3701" s="80" t="s">
        <v>80</v>
      </c>
      <c r="L3701" s="80" t="s">
        <v>81</v>
      </c>
      <c r="M3701" s="81" t="s">
        <v>272</v>
      </c>
      <c r="N3701" s="47" t="s">
        <v>15353</v>
      </c>
      <c r="O3701" s="33">
        <v>3</v>
      </c>
      <c r="P3701" s="3">
        <f t="shared" si="343"/>
        <v>0</v>
      </c>
      <c r="Q3701" s="3">
        <f t="shared" si="344"/>
        <v>0</v>
      </c>
      <c r="R3701" s="3">
        <f t="shared" si="345"/>
        <v>1</v>
      </c>
      <c r="S3701" s="3">
        <f t="shared" si="346"/>
        <v>0</v>
      </c>
      <c r="T3701" s="3">
        <f t="shared" si="347"/>
        <v>0</v>
      </c>
      <c r="U3701" s="3">
        <f t="shared" si="348"/>
        <v>0</v>
      </c>
    </row>
    <row r="3702" spans="1:21" ht="12.75" customHeight="1" x14ac:dyDescent="0.2">
      <c r="A3702" s="82" t="s">
        <v>95</v>
      </c>
      <c r="B3702" s="81" t="s">
        <v>96</v>
      </c>
      <c r="C3702" s="47">
        <v>62156489</v>
      </c>
      <c r="D3702" s="80" t="s">
        <v>3725</v>
      </c>
      <c r="E3702" s="81" t="s">
        <v>3731</v>
      </c>
      <c r="F3702" s="82">
        <v>192154508</v>
      </c>
      <c r="G3702" s="83" t="s">
        <v>67</v>
      </c>
      <c r="H3702" s="80" t="s">
        <v>52</v>
      </c>
      <c r="I3702" s="80" t="s">
        <v>17303</v>
      </c>
      <c r="J3702" s="80" t="s">
        <v>17304</v>
      </c>
      <c r="K3702" s="80" t="s">
        <v>32</v>
      </c>
      <c r="L3702" s="80" t="s">
        <v>89</v>
      </c>
      <c r="M3702" s="81" t="s">
        <v>90</v>
      </c>
      <c r="N3702" s="47" t="s">
        <v>15353</v>
      </c>
      <c r="O3702" s="33">
        <v>2</v>
      </c>
      <c r="P3702" s="3">
        <f t="shared" si="343"/>
        <v>0</v>
      </c>
      <c r="Q3702" s="3">
        <f t="shared" si="344"/>
        <v>1</v>
      </c>
      <c r="R3702" s="3">
        <f t="shared" si="345"/>
        <v>0</v>
      </c>
      <c r="S3702" s="3">
        <f t="shared" si="346"/>
        <v>0</v>
      </c>
      <c r="T3702" s="3">
        <f t="shared" si="347"/>
        <v>0</v>
      </c>
      <c r="U3702" s="3">
        <f t="shared" si="348"/>
        <v>0</v>
      </c>
    </row>
    <row r="3703" spans="1:21" ht="12.75" customHeight="1" x14ac:dyDescent="0.2">
      <c r="A3703" s="82" t="s">
        <v>95</v>
      </c>
      <c r="B3703" s="81" t="s">
        <v>96</v>
      </c>
      <c r="C3703" s="47">
        <v>62156489</v>
      </c>
      <c r="D3703" s="80" t="s">
        <v>3725</v>
      </c>
      <c r="E3703" s="81" t="s">
        <v>3731</v>
      </c>
      <c r="F3703" s="82">
        <v>192154609</v>
      </c>
      <c r="G3703" s="83" t="s">
        <v>122</v>
      </c>
      <c r="H3703" s="80" t="s">
        <v>29</v>
      </c>
      <c r="I3703" s="80" t="s">
        <v>17305</v>
      </c>
      <c r="J3703" s="80" t="s">
        <v>17306</v>
      </c>
      <c r="K3703" s="80" t="s">
        <v>315</v>
      </c>
      <c r="L3703" s="80" t="s">
        <v>379</v>
      </c>
      <c r="M3703" s="81" t="s">
        <v>969</v>
      </c>
      <c r="N3703" s="47" t="s">
        <v>15353</v>
      </c>
      <c r="O3703" s="33">
        <v>3</v>
      </c>
      <c r="P3703" s="3">
        <f t="shared" si="343"/>
        <v>0</v>
      </c>
      <c r="Q3703" s="3">
        <f t="shared" si="344"/>
        <v>0</v>
      </c>
      <c r="R3703" s="3">
        <f t="shared" si="345"/>
        <v>1</v>
      </c>
      <c r="S3703" s="3">
        <f t="shared" si="346"/>
        <v>0</v>
      </c>
      <c r="T3703" s="3">
        <f t="shared" si="347"/>
        <v>0</v>
      </c>
      <c r="U3703" s="3">
        <f t="shared" si="348"/>
        <v>0</v>
      </c>
    </row>
    <row r="3704" spans="1:21" ht="12.75" customHeight="1" x14ac:dyDescent="0.2">
      <c r="A3704" s="82" t="s">
        <v>95</v>
      </c>
      <c r="B3704" s="81" t="s">
        <v>96</v>
      </c>
      <c r="C3704" s="47">
        <v>62156489</v>
      </c>
      <c r="D3704" s="80" t="s">
        <v>3725</v>
      </c>
      <c r="E3704" s="81" t="s">
        <v>3731</v>
      </c>
      <c r="F3704" s="82">
        <v>192154657</v>
      </c>
      <c r="G3704" s="83" t="s">
        <v>28</v>
      </c>
      <c r="H3704" s="80" t="s">
        <v>29</v>
      </c>
      <c r="I3704" s="80" t="s">
        <v>15453</v>
      </c>
      <c r="J3704" s="80" t="s">
        <v>17309</v>
      </c>
      <c r="K3704" s="80" t="s">
        <v>32</v>
      </c>
      <c r="L3704" s="80" t="s">
        <v>33</v>
      </c>
      <c r="M3704" s="81" t="s">
        <v>34</v>
      </c>
      <c r="N3704" s="47" t="s">
        <v>15353</v>
      </c>
      <c r="O3704" s="33">
        <v>3</v>
      </c>
      <c r="P3704" s="3">
        <f t="shared" si="343"/>
        <v>0</v>
      </c>
      <c r="Q3704" s="3">
        <f t="shared" si="344"/>
        <v>0</v>
      </c>
      <c r="R3704" s="3">
        <f t="shared" si="345"/>
        <v>1</v>
      </c>
      <c r="S3704" s="3">
        <f t="shared" si="346"/>
        <v>0</v>
      </c>
      <c r="T3704" s="3">
        <f t="shared" si="347"/>
        <v>0</v>
      </c>
      <c r="U3704" s="3">
        <f t="shared" si="348"/>
        <v>0</v>
      </c>
    </row>
    <row r="3705" spans="1:21" ht="12.75" customHeight="1" x14ac:dyDescent="0.2">
      <c r="A3705" s="82" t="s">
        <v>95</v>
      </c>
      <c r="B3705" s="81" t="s">
        <v>96</v>
      </c>
      <c r="C3705" s="47">
        <v>62156489</v>
      </c>
      <c r="D3705" s="80" t="s">
        <v>3725</v>
      </c>
      <c r="E3705" s="81" t="s">
        <v>3731</v>
      </c>
      <c r="F3705" s="82">
        <v>192154564</v>
      </c>
      <c r="G3705" s="83" t="s">
        <v>67</v>
      </c>
      <c r="H3705" s="80" t="s">
        <v>52</v>
      </c>
      <c r="I3705" s="80" t="s">
        <v>17313</v>
      </c>
      <c r="J3705" s="80" t="s">
        <v>15595</v>
      </c>
      <c r="K3705" s="80" t="s">
        <v>80</v>
      </c>
      <c r="L3705" s="80" t="s">
        <v>268</v>
      </c>
      <c r="M3705" s="81" t="s">
        <v>269</v>
      </c>
      <c r="N3705" s="47" t="s">
        <v>15353</v>
      </c>
      <c r="O3705" s="33">
        <v>4</v>
      </c>
      <c r="P3705" s="3">
        <f t="shared" si="343"/>
        <v>0</v>
      </c>
      <c r="Q3705" s="3">
        <f t="shared" si="344"/>
        <v>0</v>
      </c>
      <c r="R3705" s="3">
        <f t="shared" si="345"/>
        <v>0</v>
      </c>
      <c r="S3705" s="3">
        <f t="shared" si="346"/>
        <v>1</v>
      </c>
      <c r="T3705" s="3">
        <f t="shared" si="347"/>
        <v>0</v>
      </c>
      <c r="U3705" s="3">
        <f t="shared" si="348"/>
        <v>0</v>
      </c>
    </row>
    <row r="3706" spans="1:21" ht="12.75" customHeight="1" x14ac:dyDescent="0.2">
      <c r="A3706" s="82" t="s">
        <v>95</v>
      </c>
      <c r="B3706" s="81" t="s">
        <v>96</v>
      </c>
      <c r="C3706" s="47">
        <v>62156489</v>
      </c>
      <c r="D3706" s="80" t="s">
        <v>3725</v>
      </c>
      <c r="E3706" s="81" t="s">
        <v>3731</v>
      </c>
      <c r="F3706" s="82">
        <v>192154685</v>
      </c>
      <c r="G3706" s="83" t="s">
        <v>67</v>
      </c>
      <c r="H3706" s="80" t="s">
        <v>52</v>
      </c>
      <c r="I3706" s="80" t="s">
        <v>17314</v>
      </c>
      <c r="J3706" s="80" t="s">
        <v>17315</v>
      </c>
      <c r="K3706" s="80" t="s">
        <v>80</v>
      </c>
      <c r="L3706" s="80" t="s">
        <v>268</v>
      </c>
      <c r="M3706" s="81" t="s">
        <v>1535</v>
      </c>
      <c r="N3706" s="47" t="s">
        <v>15353</v>
      </c>
      <c r="O3706" s="33">
        <v>1</v>
      </c>
      <c r="P3706" s="3">
        <f t="shared" si="343"/>
        <v>1</v>
      </c>
      <c r="Q3706" s="3">
        <f t="shared" si="344"/>
        <v>0</v>
      </c>
      <c r="R3706" s="3">
        <f t="shared" si="345"/>
        <v>0</v>
      </c>
      <c r="S3706" s="3">
        <f t="shared" si="346"/>
        <v>0</v>
      </c>
      <c r="T3706" s="3">
        <f t="shared" si="347"/>
        <v>0</v>
      </c>
      <c r="U3706" s="3">
        <f t="shared" si="348"/>
        <v>0</v>
      </c>
    </row>
    <row r="3707" spans="1:21" ht="12.75" customHeight="1" x14ac:dyDescent="0.2">
      <c r="A3707" s="82" t="s">
        <v>95</v>
      </c>
      <c r="B3707" s="81" t="s">
        <v>96</v>
      </c>
      <c r="C3707" s="47">
        <v>62156489</v>
      </c>
      <c r="D3707" s="80" t="s">
        <v>3725</v>
      </c>
      <c r="E3707" s="81" t="s">
        <v>3739</v>
      </c>
      <c r="F3707" s="82">
        <v>192173006</v>
      </c>
      <c r="G3707" s="83" t="s">
        <v>36</v>
      </c>
      <c r="H3707" s="80" t="s">
        <v>29</v>
      </c>
      <c r="I3707" s="80" t="s">
        <v>17349</v>
      </c>
      <c r="J3707" s="80" t="s">
        <v>17350</v>
      </c>
      <c r="K3707" s="80" t="s">
        <v>32</v>
      </c>
      <c r="L3707" s="80" t="s">
        <v>33</v>
      </c>
      <c r="M3707" s="81" t="s">
        <v>610</v>
      </c>
      <c r="N3707" s="47" t="s">
        <v>15353</v>
      </c>
      <c r="O3707" s="33">
        <v>4</v>
      </c>
      <c r="P3707" s="3">
        <f t="shared" si="343"/>
        <v>0</v>
      </c>
      <c r="Q3707" s="3">
        <f t="shared" si="344"/>
        <v>0</v>
      </c>
      <c r="R3707" s="3">
        <f t="shared" si="345"/>
        <v>0</v>
      </c>
      <c r="S3707" s="3">
        <f t="shared" si="346"/>
        <v>1</v>
      </c>
      <c r="T3707" s="3">
        <f t="shared" si="347"/>
        <v>0</v>
      </c>
      <c r="U3707" s="3">
        <f t="shared" si="348"/>
        <v>0</v>
      </c>
    </row>
    <row r="3708" spans="1:21" ht="12.75" customHeight="1" x14ac:dyDescent="0.2">
      <c r="A3708" s="82" t="s">
        <v>95</v>
      </c>
      <c r="B3708" s="81" t="s">
        <v>96</v>
      </c>
      <c r="C3708" s="47">
        <v>62156489</v>
      </c>
      <c r="D3708" s="80" t="s">
        <v>3725</v>
      </c>
      <c r="E3708" s="81" t="s">
        <v>3739</v>
      </c>
      <c r="F3708" s="82">
        <v>192173029</v>
      </c>
      <c r="G3708" s="83" t="s">
        <v>36</v>
      </c>
      <c r="H3708" s="80" t="s">
        <v>29</v>
      </c>
      <c r="I3708" s="80" t="s">
        <v>17353</v>
      </c>
      <c r="J3708" s="80" t="s">
        <v>17354</v>
      </c>
      <c r="K3708" s="80" t="s">
        <v>32</v>
      </c>
      <c r="L3708" s="80" t="s">
        <v>33</v>
      </c>
      <c r="M3708" s="81" t="s">
        <v>34</v>
      </c>
      <c r="N3708" s="47" t="s">
        <v>15353</v>
      </c>
      <c r="O3708" s="33">
        <v>2</v>
      </c>
      <c r="P3708" s="3">
        <f t="shared" si="343"/>
        <v>0</v>
      </c>
      <c r="Q3708" s="3">
        <f t="shared" si="344"/>
        <v>1</v>
      </c>
      <c r="R3708" s="3">
        <f t="shared" si="345"/>
        <v>0</v>
      </c>
      <c r="S3708" s="3">
        <f t="shared" si="346"/>
        <v>0</v>
      </c>
      <c r="T3708" s="3">
        <f t="shared" si="347"/>
        <v>0</v>
      </c>
      <c r="U3708" s="3">
        <f t="shared" si="348"/>
        <v>0</v>
      </c>
    </row>
    <row r="3709" spans="1:21" ht="12.75" customHeight="1" x14ac:dyDescent="0.2">
      <c r="A3709" s="82" t="s">
        <v>95</v>
      </c>
      <c r="B3709" s="81" t="s">
        <v>96</v>
      </c>
      <c r="C3709" s="47">
        <v>62156489</v>
      </c>
      <c r="D3709" s="80" t="s">
        <v>3725</v>
      </c>
      <c r="E3709" s="81" t="s">
        <v>3739</v>
      </c>
      <c r="F3709" s="82">
        <v>192155364</v>
      </c>
      <c r="G3709" s="83" t="s">
        <v>28</v>
      </c>
      <c r="H3709" s="80" t="s">
        <v>29</v>
      </c>
      <c r="I3709" s="80" t="s">
        <v>17357</v>
      </c>
      <c r="J3709" s="80" t="s">
        <v>17358</v>
      </c>
      <c r="K3709" s="80" t="s">
        <v>32</v>
      </c>
      <c r="L3709" s="80" t="s">
        <v>33</v>
      </c>
      <c r="M3709" s="81" t="s">
        <v>610</v>
      </c>
      <c r="N3709" s="47" t="s">
        <v>15353</v>
      </c>
      <c r="O3709" s="33">
        <v>3</v>
      </c>
      <c r="P3709" s="3">
        <f t="shared" si="343"/>
        <v>0</v>
      </c>
      <c r="Q3709" s="3">
        <f t="shared" si="344"/>
        <v>0</v>
      </c>
      <c r="R3709" s="3">
        <f t="shared" si="345"/>
        <v>1</v>
      </c>
      <c r="S3709" s="3">
        <f t="shared" si="346"/>
        <v>0</v>
      </c>
      <c r="T3709" s="3">
        <f t="shared" si="347"/>
        <v>0</v>
      </c>
      <c r="U3709" s="3">
        <f t="shared" si="348"/>
        <v>0</v>
      </c>
    </row>
    <row r="3710" spans="1:21" ht="12.75" customHeight="1" x14ac:dyDescent="0.2">
      <c r="A3710" s="82" t="s">
        <v>95</v>
      </c>
      <c r="B3710" s="81" t="s">
        <v>96</v>
      </c>
      <c r="C3710" s="47">
        <v>62156489</v>
      </c>
      <c r="D3710" s="80" t="s">
        <v>3725</v>
      </c>
      <c r="E3710" s="81" t="s">
        <v>3739</v>
      </c>
      <c r="F3710" s="82">
        <v>192155292</v>
      </c>
      <c r="G3710" s="83" t="s">
        <v>28</v>
      </c>
      <c r="H3710" s="80" t="s">
        <v>29</v>
      </c>
      <c r="I3710" s="80" t="s">
        <v>17362</v>
      </c>
      <c r="J3710" s="80" t="s">
        <v>17363</v>
      </c>
      <c r="K3710" s="80" t="s">
        <v>32</v>
      </c>
      <c r="L3710" s="80" t="s">
        <v>33</v>
      </c>
      <c r="M3710" s="81" t="s">
        <v>610</v>
      </c>
      <c r="N3710" s="47" t="s">
        <v>15353</v>
      </c>
      <c r="O3710" s="33">
        <v>3</v>
      </c>
      <c r="P3710" s="3">
        <f t="shared" si="343"/>
        <v>0</v>
      </c>
      <c r="Q3710" s="3">
        <f t="shared" si="344"/>
        <v>0</v>
      </c>
      <c r="R3710" s="3">
        <f t="shared" si="345"/>
        <v>1</v>
      </c>
      <c r="S3710" s="3">
        <f t="shared" si="346"/>
        <v>0</v>
      </c>
      <c r="T3710" s="3">
        <f t="shared" si="347"/>
        <v>0</v>
      </c>
      <c r="U3710" s="3">
        <f t="shared" si="348"/>
        <v>0</v>
      </c>
    </row>
    <row r="3711" spans="1:21" ht="12.75" customHeight="1" x14ac:dyDescent="0.2">
      <c r="A3711" s="82" t="s">
        <v>95</v>
      </c>
      <c r="B3711" s="81" t="s">
        <v>96</v>
      </c>
      <c r="C3711" s="47">
        <v>62156489</v>
      </c>
      <c r="D3711" s="80" t="s">
        <v>3725</v>
      </c>
      <c r="E3711" s="81" t="s">
        <v>3739</v>
      </c>
      <c r="F3711" s="82">
        <v>192063994</v>
      </c>
      <c r="G3711" s="83" t="s">
        <v>105</v>
      </c>
      <c r="H3711" s="80" t="s">
        <v>29</v>
      </c>
      <c r="I3711" s="80" t="s">
        <v>17364</v>
      </c>
      <c r="J3711" s="80" t="s">
        <v>17365</v>
      </c>
      <c r="K3711" s="80" t="s">
        <v>32</v>
      </c>
      <c r="L3711" s="80" t="s">
        <v>33</v>
      </c>
      <c r="M3711" s="81" t="s">
        <v>610</v>
      </c>
      <c r="N3711" s="47" t="s">
        <v>15353</v>
      </c>
      <c r="O3711" s="33">
        <v>3</v>
      </c>
      <c r="P3711" s="3">
        <f t="shared" si="343"/>
        <v>0</v>
      </c>
      <c r="Q3711" s="3">
        <f t="shared" si="344"/>
        <v>0</v>
      </c>
      <c r="R3711" s="3">
        <f t="shared" si="345"/>
        <v>1</v>
      </c>
      <c r="S3711" s="3">
        <f t="shared" si="346"/>
        <v>0</v>
      </c>
      <c r="T3711" s="3">
        <f t="shared" si="347"/>
        <v>0</v>
      </c>
      <c r="U3711" s="3">
        <f t="shared" si="348"/>
        <v>0</v>
      </c>
    </row>
    <row r="3712" spans="1:21" ht="12.75" customHeight="1" x14ac:dyDescent="0.2">
      <c r="A3712" s="82" t="s">
        <v>95</v>
      </c>
      <c r="B3712" s="81" t="s">
        <v>96</v>
      </c>
      <c r="C3712" s="47">
        <v>62156489</v>
      </c>
      <c r="D3712" s="80" t="s">
        <v>3725</v>
      </c>
      <c r="E3712" s="81" t="s">
        <v>3726</v>
      </c>
      <c r="F3712" s="82">
        <v>192154301</v>
      </c>
      <c r="G3712" s="83" t="s">
        <v>67</v>
      </c>
      <c r="H3712" s="80" t="s">
        <v>52</v>
      </c>
      <c r="I3712" s="80" t="s">
        <v>17366</v>
      </c>
      <c r="J3712" s="80" t="s">
        <v>17367</v>
      </c>
      <c r="K3712" s="80" t="s">
        <v>341</v>
      </c>
      <c r="L3712" s="80" t="s">
        <v>631</v>
      </c>
      <c r="M3712" s="81" t="s">
        <v>1081</v>
      </c>
      <c r="N3712" s="47" t="s">
        <v>15353</v>
      </c>
      <c r="O3712" s="33">
        <v>3</v>
      </c>
      <c r="P3712" s="3">
        <f t="shared" si="343"/>
        <v>0</v>
      </c>
      <c r="Q3712" s="3">
        <f t="shared" si="344"/>
        <v>0</v>
      </c>
      <c r="R3712" s="3">
        <f t="shared" si="345"/>
        <v>1</v>
      </c>
      <c r="S3712" s="3">
        <f t="shared" si="346"/>
        <v>0</v>
      </c>
      <c r="T3712" s="3">
        <f t="shared" si="347"/>
        <v>0</v>
      </c>
      <c r="U3712" s="3">
        <f t="shared" si="348"/>
        <v>0</v>
      </c>
    </row>
    <row r="3713" spans="1:21" ht="12.75" customHeight="1" x14ac:dyDescent="0.2">
      <c r="A3713" s="82" t="s">
        <v>95</v>
      </c>
      <c r="B3713" s="81" t="s">
        <v>96</v>
      </c>
      <c r="C3713" s="47">
        <v>62156489</v>
      </c>
      <c r="D3713" s="80" t="s">
        <v>3725</v>
      </c>
      <c r="E3713" s="81" t="s">
        <v>3726</v>
      </c>
      <c r="F3713" s="82">
        <v>192154367</v>
      </c>
      <c r="G3713" s="83" t="s">
        <v>67</v>
      </c>
      <c r="H3713" s="80" t="s">
        <v>29</v>
      </c>
      <c r="I3713" s="80" t="s">
        <v>17368</v>
      </c>
      <c r="J3713" s="80" t="s">
        <v>17369</v>
      </c>
      <c r="K3713" s="80" t="s">
        <v>80</v>
      </c>
      <c r="L3713" s="80" t="s">
        <v>417</v>
      </c>
      <c r="M3713" s="81" t="s">
        <v>418</v>
      </c>
      <c r="N3713" s="47" t="s">
        <v>15353</v>
      </c>
      <c r="O3713" s="33">
        <v>2</v>
      </c>
      <c r="P3713" s="3">
        <f t="shared" si="343"/>
        <v>0</v>
      </c>
      <c r="Q3713" s="3">
        <f t="shared" si="344"/>
        <v>1</v>
      </c>
      <c r="R3713" s="3">
        <f t="shared" si="345"/>
        <v>0</v>
      </c>
      <c r="S3713" s="3">
        <f t="shared" si="346"/>
        <v>0</v>
      </c>
      <c r="T3713" s="3">
        <f t="shared" si="347"/>
        <v>0</v>
      </c>
      <c r="U3713" s="3">
        <f t="shared" si="348"/>
        <v>0</v>
      </c>
    </row>
    <row r="3714" spans="1:21" ht="12.75" customHeight="1" x14ac:dyDescent="0.2">
      <c r="A3714" s="82" t="s">
        <v>95</v>
      </c>
      <c r="B3714" s="81" t="s">
        <v>96</v>
      </c>
      <c r="C3714" s="47">
        <v>62156489</v>
      </c>
      <c r="D3714" s="80" t="s">
        <v>3725</v>
      </c>
      <c r="E3714" s="81" t="s">
        <v>3726</v>
      </c>
      <c r="F3714" s="82">
        <v>192154354</v>
      </c>
      <c r="G3714" s="83" t="s">
        <v>67</v>
      </c>
      <c r="H3714" s="80" t="s">
        <v>52</v>
      </c>
      <c r="I3714" s="80" t="s">
        <v>17370</v>
      </c>
      <c r="J3714" s="80" t="s">
        <v>17371</v>
      </c>
      <c r="K3714" s="80" t="s">
        <v>80</v>
      </c>
      <c r="L3714" s="80" t="s">
        <v>417</v>
      </c>
      <c r="M3714" s="81" t="s">
        <v>418</v>
      </c>
      <c r="N3714" s="47" t="s">
        <v>15353</v>
      </c>
      <c r="O3714" s="33">
        <v>3</v>
      </c>
      <c r="P3714" s="3">
        <f t="shared" si="343"/>
        <v>0</v>
      </c>
      <c r="Q3714" s="3">
        <f t="shared" si="344"/>
        <v>0</v>
      </c>
      <c r="R3714" s="3">
        <f t="shared" si="345"/>
        <v>1</v>
      </c>
      <c r="S3714" s="3">
        <f t="shared" si="346"/>
        <v>0</v>
      </c>
      <c r="T3714" s="3">
        <f t="shared" si="347"/>
        <v>0</v>
      </c>
      <c r="U3714" s="3">
        <f t="shared" si="348"/>
        <v>0</v>
      </c>
    </row>
    <row r="3715" spans="1:21" ht="12.75" customHeight="1" x14ac:dyDescent="0.2">
      <c r="A3715" s="82" t="s">
        <v>95</v>
      </c>
      <c r="B3715" s="81" t="s">
        <v>96</v>
      </c>
      <c r="C3715" s="47">
        <v>62156489</v>
      </c>
      <c r="D3715" s="80" t="s">
        <v>3725</v>
      </c>
      <c r="E3715" s="81" t="s">
        <v>3726</v>
      </c>
      <c r="F3715" s="82">
        <v>192154387</v>
      </c>
      <c r="G3715" s="83" t="s">
        <v>84</v>
      </c>
      <c r="H3715" s="80" t="s">
        <v>29</v>
      </c>
      <c r="I3715" s="80" t="s">
        <v>17372</v>
      </c>
      <c r="J3715" s="80" t="s">
        <v>17373</v>
      </c>
      <c r="K3715" s="80" t="s">
        <v>80</v>
      </c>
      <c r="L3715" s="80" t="s">
        <v>417</v>
      </c>
      <c r="M3715" s="81" t="s">
        <v>418</v>
      </c>
      <c r="N3715" s="47" t="s">
        <v>15353</v>
      </c>
      <c r="O3715" s="33">
        <v>5</v>
      </c>
      <c r="P3715" s="3">
        <f t="shared" si="343"/>
        <v>0</v>
      </c>
      <c r="Q3715" s="3">
        <f t="shared" si="344"/>
        <v>0</v>
      </c>
      <c r="R3715" s="3">
        <f t="shared" si="345"/>
        <v>0</v>
      </c>
      <c r="S3715" s="3">
        <f t="shared" si="346"/>
        <v>0</v>
      </c>
      <c r="T3715" s="3">
        <f t="shared" si="347"/>
        <v>1</v>
      </c>
      <c r="U3715" s="3">
        <f t="shared" si="348"/>
        <v>0</v>
      </c>
    </row>
    <row r="3716" spans="1:21" ht="12.75" customHeight="1" x14ac:dyDescent="0.2">
      <c r="A3716" s="82" t="s">
        <v>95</v>
      </c>
      <c r="B3716" s="81" t="s">
        <v>96</v>
      </c>
      <c r="C3716" s="47">
        <v>62156489</v>
      </c>
      <c r="D3716" s="80" t="s">
        <v>3725</v>
      </c>
      <c r="E3716" s="81" t="s">
        <v>3726</v>
      </c>
      <c r="F3716" s="82">
        <v>192154374</v>
      </c>
      <c r="G3716" s="83" t="s">
        <v>84</v>
      </c>
      <c r="H3716" s="80" t="s">
        <v>29</v>
      </c>
      <c r="I3716" s="80" t="s">
        <v>3817</v>
      </c>
      <c r="J3716" s="80" t="s">
        <v>3818</v>
      </c>
      <c r="K3716" s="80" t="s">
        <v>80</v>
      </c>
      <c r="L3716" s="80" t="s">
        <v>417</v>
      </c>
      <c r="M3716" s="81" t="s">
        <v>418</v>
      </c>
      <c r="N3716" s="47" t="s">
        <v>15353</v>
      </c>
      <c r="O3716" s="33">
        <v>2</v>
      </c>
      <c r="P3716" s="3">
        <f t="shared" si="343"/>
        <v>0</v>
      </c>
      <c r="Q3716" s="3">
        <f t="shared" si="344"/>
        <v>1</v>
      </c>
      <c r="R3716" s="3">
        <f t="shared" si="345"/>
        <v>0</v>
      </c>
      <c r="S3716" s="3">
        <f t="shared" si="346"/>
        <v>0</v>
      </c>
      <c r="T3716" s="3">
        <f t="shared" si="347"/>
        <v>0</v>
      </c>
      <c r="U3716" s="3">
        <f t="shared" si="348"/>
        <v>0</v>
      </c>
    </row>
    <row r="3717" spans="1:21" ht="12.75" customHeight="1" x14ac:dyDescent="0.2">
      <c r="A3717" s="82" t="s">
        <v>95</v>
      </c>
      <c r="B3717" s="81" t="s">
        <v>96</v>
      </c>
      <c r="C3717" s="47">
        <v>62156489</v>
      </c>
      <c r="D3717" s="80" t="s">
        <v>3725</v>
      </c>
      <c r="E3717" s="81" t="s">
        <v>3804</v>
      </c>
      <c r="F3717" s="82">
        <v>192154950</v>
      </c>
      <c r="G3717" s="83" t="s">
        <v>105</v>
      </c>
      <c r="H3717" s="80" t="s">
        <v>29</v>
      </c>
      <c r="I3717" s="80" t="s">
        <v>3928</v>
      </c>
      <c r="J3717" s="80" t="s">
        <v>17378</v>
      </c>
      <c r="K3717" s="80" t="s">
        <v>102</v>
      </c>
      <c r="L3717" s="80" t="s">
        <v>159</v>
      </c>
      <c r="M3717" s="81" t="s">
        <v>1863</v>
      </c>
      <c r="N3717" s="47" t="s">
        <v>15353</v>
      </c>
      <c r="O3717" s="33">
        <v>4</v>
      </c>
      <c r="P3717" s="3">
        <f t="shared" ref="P3717:P3780" si="349">IF(O3717=1,1,0)</f>
        <v>0</v>
      </c>
      <c r="Q3717" s="3">
        <f t="shared" ref="Q3717:Q3780" si="350">IF(O3717=2,1,0)</f>
        <v>0</v>
      </c>
      <c r="R3717" s="3">
        <f t="shared" ref="R3717:R3780" si="351">IF(O3717=3,1,0)</f>
        <v>0</v>
      </c>
      <c r="S3717" s="3">
        <f t="shared" ref="S3717:S3780" si="352">IF(O3717=4,1,0)</f>
        <v>1</v>
      </c>
      <c r="T3717" s="3">
        <f t="shared" ref="T3717:T3780" si="353">IF(O3717=5,1,0)</f>
        <v>0</v>
      </c>
      <c r="U3717" s="3">
        <f t="shared" ref="U3717:U3780" si="354">IF(O3717="Bez finální známky, nebyl získán potřebný počet posudků",1,IF(O3717="N (nehodnoceno)",1,0))</f>
        <v>0</v>
      </c>
    </row>
    <row r="3718" spans="1:21" ht="12.75" customHeight="1" x14ac:dyDescent="0.2">
      <c r="A3718" s="82" t="s">
        <v>95</v>
      </c>
      <c r="B3718" s="81" t="s">
        <v>96</v>
      </c>
      <c r="C3718" s="47">
        <v>62156489</v>
      </c>
      <c r="D3718" s="80" t="s">
        <v>3725</v>
      </c>
      <c r="E3718" s="81" t="s">
        <v>3804</v>
      </c>
      <c r="F3718" s="82">
        <v>192154938</v>
      </c>
      <c r="G3718" s="83" t="s">
        <v>105</v>
      </c>
      <c r="H3718" s="80" t="s">
        <v>29</v>
      </c>
      <c r="I3718" s="80" t="s">
        <v>17379</v>
      </c>
      <c r="J3718" s="80" t="s">
        <v>17380</v>
      </c>
      <c r="K3718" s="80" t="s">
        <v>341</v>
      </c>
      <c r="L3718" s="80" t="s">
        <v>350</v>
      </c>
      <c r="M3718" s="81" t="s">
        <v>2916</v>
      </c>
      <c r="N3718" s="47" t="s">
        <v>15353</v>
      </c>
      <c r="O3718" s="33">
        <v>5</v>
      </c>
      <c r="P3718" s="3">
        <f t="shared" si="349"/>
        <v>0</v>
      </c>
      <c r="Q3718" s="3">
        <f t="shared" si="350"/>
        <v>0</v>
      </c>
      <c r="R3718" s="3">
        <f t="shared" si="351"/>
        <v>0</v>
      </c>
      <c r="S3718" s="3">
        <f t="shared" si="352"/>
        <v>0</v>
      </c>
      <c r="T3718" s="3">
        <f t="shared" si="353"/>
        <v>1</v>
      </c>
      <c r="U3718" s="3">
        <f t="shared" si="354"/>
        <v>0</v>
      </c>
    </row>
    <row r="3719" spans="1:21" ht="12.75" customHeight="1" x14ac:dyDescent="0.2">
      <c r="A3719" s="82" t="s">
        <v>95</v>
      </c>
      <c r="B3719" s="81" t="s">
        <v>96</v>
      </c>
      <c r="C3719" s="47">
        <v>62156489</v>
      </c>
      <c r="D3719" s="80" t="s">
        <v>3725</v>
      </c>
      <c r="E3719" s="81" t="s">
        <v>3804</v>
      </c>
      <c r="F3719" s="82">
        <v>192154942</v>
      </c>
      <c r="G3719" s="83" t="s">
        <v>67</v>
      </c>
      <c r="H3719" s="80" t="s">
        <v>52</v>
      </c>
      <c r="I3719" s="80" t="s">
        <v>17381</v>
      </c>
      <c r="J3719" s="80" t="s">
        <v>17382</v>
      </c>
      <c r="K3719" s="80" t="s">
        <v>32</v>
      </c>
      <c r="L3719" s="80" t="s">
        <v>33</v>
      </c>
      <c r="M3719" s="81" t="s">
        <v>61</v>
      </c>
      <c r="N3719" s="47" t="s">
        <v>15353</v>
      </c>
      <c r="O3719" s="33">
        <v>3</v>
      </c>
      <c r="P3719" s="3">
        <f t="shared" si="349"/>
        <v>0</v>
      </c>
      <c r="Q3719" s="3">
        <f t="shared" si="350"/>
        <v>0</v>
      </c>
      <c r="R3719" s="3">
        <f t="shared" si="351"/>
        <v>1</v>
      </c>
      <c r="S3719" s="3">
        <f t="shared" si="352"/>
        <v>0</v>
      </c>
      <c r="T3719" s="3">
        <f t="shared" si="353"/>
        <v>0</v>
      </c>
      <c r="U3719" s="3">
        <f t="shared" si="354"/>
        <v>0</v>
      </c>
    </row>
    <row r="3720" spans="1:21" ht="12.75" customHeight="1" x14ac:dyDescent="0.2">
      <c r="A3720" s="82" t="s">
        <v>95</v>
      </c>
      <c r="B3720" s="81" t="s">
        <v>96</v>
      </c>
      <c r="C3720" s="47">
        <v>62156489</v>
      </c>
      <c r="D3720" s="80" t="s">
        <v>3725</v>
      </c>
      <c r="E3720" s="81" t="s">
        <v>3804</v>
      </c>
      <c r="F3720" s="82">
        <v>192152330</v>
      </c>
      <c r="G3720" s="83" t="s">
        <v>67</v>
      </c>
      <c r="H3720" s="80" t="s">
        <v>29</v>
      </c>
      <c r="I3720" s="80" t="s">
        <v>17385</v>
      </c>
      <c r="J3720" s="80" t="s">
        <v>17386</v>
      </c>
      <c r="K3720" s="80" t="s">
        <v>341</v>
      </c>
      <c r="L3720" s="80" t="s">
        <v>2285</v>
      </c>
      <c r="M3720" s="81" t="s">
        <v>2286</v>
      </c>
      <c r="N3720" s="47" t="s">
        <v>15353</v>
      </c>
      <c r="O3720" s="33">
        <v>2</v>
      </c>
      <c r="P3720" s="3">
        <f t="shared" si="349"/>
        <v>0</v>
      </c>
      <c r="Q3720" s="3">
        <f t="shared" si="350"/>
        <v>1</v>
      </c>
      <c r="R3720" s="3">
        <f t="shared" si="351"/>
        <v>0</v>
      </c>
      <c r="S3720" s="3">
        <f t="shared" si="352"/>
        <v>0</v>
      </c>
      <c r="T3720" s="3">
        <f t="shared" si="353"/>
        <v>0</v>
      </c>
      <c r="U3720" s="3">
        <f t="shared" si="354"/>
        <v>0</v>
      </c>
    </row>
    <row r="3721" spans="1:21" ht="12.75" customHeight="1" x14ac:dyDescent="0.2">
      <c r="A3721" s="82" t="s">
        <v>95</v>
      </c>
      <c r="B3721" s="81" t="s">
        <v>96</v>
      </c>
      <c r="C3721" s="47">
        <v>62156489</v>
      </c>
      <c r="D3721" s="80" t="s">
        <v>3725</v>
      </c>
      <c r="E3721" s="81" t="s">
        <v>3736</v>
      </c>
      <c r="F3721" s="82">
        <v>192155163</v>
      </c>
      <c r="G3721" s="83" t="s">
        <v>67</v>
      </c>
      <c r="H3721" s="80" t="s">
        <v>29</v>
      </c>
      <c r="I3721" s="80" t="s">
        <v>18806</v>
      </c>
      <c r="J3721" s="80" t="s">
        <v>18807</v>
      </c>
      <c r="K3721" s="80" t="s">
        <v>32</v>
      </c>
      <c r="L3721" s="80" t="s">
        <v>8135</v>
      </c>
      <c r="M3721" s="81" t="s">
        <v>8136</v>
      </c>
      <c r="N3721" s="47" t="s">
        <v>15353</v>
      </c>
      <c r="O3721" s="33">
        <v>2</v>
      </c>
      <c r="P3721" s="3">
        <f t="shared" si="349"/>
        <v>0</v>
      </c>
      <c r="Q3721" s="3">
        <f t="shared" si="350"/>
        <v>1</v>
      </c>
      <c r="R3721" s="3">
        <f t="shared" si="351"/>
        <v>0</v>
      </c>
      <c r="S3721" s="3">
        <f t="shared" si="352"/>
        <v>0</v>
      </c>
      <c r="T3721" s="3">
        <f t="shared" si="353"/>
        <v>0</v>
      </c>
      <c r="U3721" s="3">
        <f t="shared" si="354"/>
        <v>0</v>
      </c>
    </row>
    <row r="3722" spans="1:21" ht="12.75" customHeight="1" x14ac:dyDescent="0.2">
      <c r="A3722" s="82" t="s">
        <v>95</v>
      </c>
      <c r="B3722" s="81" t="s">
        <v>96</v>
      </c>
      <c r="C3722" s="47">
        <v>62156489</v>
      </c>
      <c r="D3722" s="80" t="s">
        <v>3725</v>
      </c>
      <c r="E3722" s="81" t="s">
        <v>3736</v>
      </c>
      <c r="F3722" s="82">
        <v>192155096</v>
      </c>
      <c r="G3722" s="83" t="s">
        <v>67</v>
      </c>
      <c r="H3722" s="80" t="s">
        <v>52</v>
      </c>
      <c r="I3722" s="80" t="s">
        <v>18867</v>
      </c>
      <c r="J3722" s="80" t="s">
        <v>18868</v>
      </c>
      <c r="K3722" s="80" t="s">
        <v>80</v>
      </c>
      <c r="L3722" s="80" t="s">
        <v>81</v>
      </c>
      <c r="M3722" s="81" t="s">
        <v>4097</v>
      </c>
      <c r="N3722" s="47" t="s">
        <v>15353</v>
      </c>
      <c r="O3722" s="33">
        <v>2</v>
      </c>
      <c r="P3722" s="3">
        <f t="shared" si="349"/>
        <v>0</v>
      </c>
      <c r="Q3722" s="3">
        <f t="shared" si="350"/>
        <v>1</v>
      </c>
      <c r="R3722" s="3">
        <f t="shared" si="351"/>
        <v>0</v>
      </c>
      <c r="S3722" s="3">
        <f t="shared" si="352"/>
        <v>0</v>
      </c>
      <c r="T3722" s="3">
        <f t="shared" si="353"/>
        <v>0</v>
      </c>
      <c r="U3722" s="3">
        <f t="shared" si="354"/>
        <v>0</v>
      </c>
    </row>
    <row r="3723" spans="1:21" ht="12.75" customHeight="1" x14ac:dyDescent="0.2">
      <c r="A3723" s="82" t="s">
        <v>95</v>
      </c>
      <c r="B3723" s="81" t="s">
        <v>96</v>
      </c>
      <c r="C3723" s="47">
        <v>62156489</v>
      </c>
      <c r="D3723" s="80" t="s">
        <v>3725</v>
      </c>
      <c r="E3723" s="81" t="s">
        <v>3736</v>
      </c>
      <c r="F3723" s="82">
        <v>192155148</v>
      </c>
      <c r="G3723" s="83" t="s">
        <v>67</v>
      </c>
      <c r="H3723" s="80" t="s">
        <v>52</v>
      </c>
      <c r="I3723" s="80" t="s">
        <v>18873</v>
      </c>
      <c r="J3723" s="80" t="s">
        <v>18874</v>
      </c>
      <c r="K3723" s="80" t="s">
        <v>80</v>
      </c>
      <c r="L3723" s="80" t="s">
        <v>81</v>
      </c>
      <c r="M3723" s="81" t="s">
        <v>4327</v>
      </c>
      <c r="N3723" s="47" t="s">
        <v>15353</v>
      </c>
      <c r="O3723" s="33">
        <v>3</v>
      </c>
      <c r="P3723" s="3">
        <f t="shared" si="349"/>
        <v>0</v>
      </c>
      <c r="Q3723" s="3">
        <f t="shared" si="350"/>
        <v>0</v>
      </c>
      <c r="R3723" s="3">
        <f t="shared" si="351"/>
        <v>1</v>
      </c>
      <c r="S3723" s="3">
        <f t="shared" si="352"/>
        <v>0</v>
      </c>
      <c r="T3723" s="3">
        <f t="shared" si="353"/>
        <v>0</v>
      </c>
      <c r="U3723" s="3">
        <f t="shared" si="354"/>
        <v>0</v>
      </c>
    </row>
    <row r="3724" spans="1:21" ht="12.75" customHeight="1" x14ac:dyDescent="0.2">
      <c r="A3724" s="82" t="s">
        <v>95</v>
      </c>
      <c r="B3724" s="81" t="s">
        <v>96</v>
      </c>
      <c r="C3724" s="47">
        <v>62156489</v>
      </c>
      <c r="D3724" s="80" t="s">
        <v>3725</v>
      </c>
      <c r="E3724" s="81" t="s">
        <v>3736</v>
      </c>
      <c r="F3724" s="82">
        <v>192172972</v>
      </c>
      <c r="G3724" s="83" t="s">
        <v>67</v>
      </c>
      <c r="H3724" s="80" t="s">
        <v>52</v>
      </c>
      <c r="I3724" s="80" t="s">
        <v>18879</v>
      </c>
      <c r="J3724" s="80" t="s">
        <v>18880</v>
      </c>
      <c r="K3724" s="80" t="s">
        <v>80</v>
      </c>
      <c r="L3724" s="80" t="s">
        <v>81</v>
      </c>
      <c r="M3724" s="81" t="s">
        <v>230</v>
      </c>
      <c r="N3724" s="47" t="s">
        <v>15353</v>
      </c>
      <c r="O3724" s="33">
        <v>3</v>
      </c>
      <c r="P3724" s="3">
        <f t="shared" si="349"/>
        <v>0</v>
      </c>
      <c r="Q3724" s="3">
        <f t="shared" si="350"/>
        <v>0</v>
      </c>
      <c r="R3724" s="3">
        <f t="shared" si="351"/>
        <v>1</v>
      </c>
      <c r="S3724" s="3">
        <f t="shared" si="352"/>
        <v>0</v>
      </c>
      <c r="T3724" s="3">
        <f t="shared" si="353"/>
        <v>0</v>
      </c>
      <c r="U3724" s="3">
        <f t="shared" si="354"/>
        <v>0</v>
      </c>
    </row>
    <row r="3725" spans="1:21" ht="12.75" customHeight="1" x14ac:dyDescent="0.2">
      <c r="A3725" s="82" t="s">
        <v>95</v>
      </c>
      <c r="B3725" s="81" t="s">
        <v>96</v>
      </c>
      <c r="C3725" s="47">
        <v>62156489</v>
      </c>
      <c r="D3725" s="80" t="s">
        <v>3725</v>
      </c>
      <c r="E3725" s="81" t="s">
        <v>3736</v>
      </c>
      <c r="F3725" s="82">
        <v>192155052</v>
      </c>
      <c r="G3725" s="83" t="s">
        <v>67</v>
      </c>
      <c r="H3725" s="80" t="s">
        <v>29</v>
      </c>
      <c r="I3725" s="80" t="s">
        <v>18883</v>
      </c>
      <c r="J3725" s="80" t="s">
        <v>18884</v>
      </c>
      <c r="K3725" s="80" t="s">
        <v>315</v>
      </c>
      <c r="L3725" s="80" t="s">
        <v>337</v>
      </c>
      <c r="M3725" s="81" t="s">
        <v>1538</v>
      </c>
      <c r="N3725" s="47" t="s">
        <v>15353</v>
      </c>
      <c r="O3725" s="33">
        <v>3</v>
      </c>
      <c r="P3725" s="3">
        <f t="shared" si="349"/>
        <v>0</v>
      </c>
      <c r="Q3725" s="3">
        <f t="shared" si="350"/>
        <v>0</v>
      </c>
      <c r="R3725" s="3">
        <f t="shared" si="351"/>
        <v>1</v>
      </c>
      <c r="S3725" s="3">
        <f t="shared" si="352"/>
        <v>0</v>
      </c>
      <c r="T3725" s="3">
        <f t="shared" si="353"/>
        <v>0</v>
      </c>
      <c r="U3725" s="3">
        <f t="shared" si="354"/>
        <v>0</v>
      </c>
    </row>
    <row r="3726" spans="1:21" ht="12.75" customHeight="1" x14ac:dyDescent="0.2">
      <c r="A3726" s="82" t="s">
        <v>95</v>
      </c>
      <c r="B3726" s="81" t="s">
        <v>96</v>
      </c>
      <c r="C3726" s="47">
        <v>62156489</v>
      </c>
      <c r="D3726" s="80" t="s">
        <v>3725</v>
      </c>
      <c r="E3726" s="81" t="s">
        <v>3736</v>
      </c>
      <c r="F3726" s="82">
        <v>192155145</v>
      </c>
      <c r="G3726" s="83" t="s">
        <v>105</v>
      </c>
      <c r="H3726" s="80" t="s">
        <v>29</v>
      </c>
      <c r="I3726" s="80" t="s">
        <v>18885</v>
      </c>
      <c r="J3726" s="80" t="s">
        <v>18886</v>
      </c>
      <c r="K3726" s="80" t="s">
        <v>32</v>
      </c>
      <c r="L3726" s="80" t="s">
        <v>33</v>
      </c>
      <c r="M3726" s="81" t="s">
        <v>599</v>
      </c>
      <c r="N3726" s="47" t="s">
        <v>15353</v>
      </c>
      <c r="O3726" s="33">
        <v>3</v>
      </c>
      <c r="P3726" s="3">
        <f t="shared" si="349"/>
        <v>0</v>
      </c>
      <c r="Q3726" s="3">
        <f t="shared" si="350"/>
        <v>0</v>
      </c>
      <c r="R3726" s="3">
        <f t="shared" si="351"/>
        <v>1</v>
      </c>
      <c r="S3726" s="3">
        <f t="shared" si="352"/>
        <v>0</v>
      </c>
      <c r="T3726" s="3">
        <f t="shared" si="353"/>
        <v>0</v>
      </c>
      <c r="U3726" s="3">
        <f t="shared" si="354"/>
        <v>0</v>
      </c>
    </row>
    <row r="3727" spans="1:21" ht="12.75" customHeight="1" x14ac:dyDescent="0.2">
      <c r="A3727" s="82" t="s">
        <v>95</v>
      </c>
      <c r="B3727" s="81" t="s">
        <v>96</v>
      </c>
      <c r="C3727" s="47">
        <v>62156489</v>
      </c>
      <c r="D3727" s="80" t="s">
        <v>3725</v>
      </c>
      <c r="E3727" s="81" t="s">
        <v>3736</v>
      </c>
      <c r="F3727" s="82">
        <v>192196279</v>
      </c>
      <c r="G3727" s="83" t="s">
        <v>122</v>
      </c>
      <c r="H3727" s="80" t="s">
        <v>29</v>
      </c>
      <c r="I3727" s="80" t="s">
        <v>18887</v>
      </c>
      <c r="J3727" s="80" t="s">
        <v>18888</v>
      </c>
      <c r="K3727" s="80" t="s">
        <v>315</v>
      </c>
      <c r="L3727" s="80" t="s">
        <v>387</v>
      </c>
      <c r="M3727" s="81" t="s">
        <v>445</v>
      </c>
      <c r="N3727" s="47" t="s">
        <v>15353</v>
      </c>
      <c r="O3727" s="33">
        <v>4</v>
      </c>
      <c r="P3727" s="3">
        <f t="shared" si="349"/>
        <v>0</v>
      </c>
      <c r="Q3727" s="3">
        <f t="shared" si="350"/>
        <v>0</v>
      </c>
      <c r="R3727" s="3">
        <f t="shared" si="351"/>
        <v>0</v>
      </c>
      <c r="S3727" s="3">
        <f t="shared" si="352"/>
        <v>1</v>
      </c>
      <c r="T3727" s="3">
        <f t="shared" si="353"/>
        <v>0</v>
      </c>
      <c r="U3727" s="3">
        <f t="shared" si="354"/>
        <v>0</v>
      </c>
    </row>
    <row r="3728" spans="1:21" ht="12.75" customHeight="1" x14ac:dyDescent="0.2">
      <c r="A3728" s="82" t="s">
        <v>95</v>
      </c>
      <c r="B3728" s="81" t="s">
        <v>96</v>
      </c>
      <c r="C3728" s="47">
        <v>62156489</v>
      </c>
      <c r="D3728" s="80" t="s">
        <v>3725</v>
      </c>
      <c r="E3728" s="81" t="s">
        <v>3736</v>
      </c>
      <c r="F3728" s="82">
        <v>192196299</v>
      </c>
      <c r="G3728" s="83" t="s">
        <v>122</v>
      </c>
      <c r="H3728" s="80" t="s">
        <v>29</v>
      </c>
      <c r="I3728" s="80" t="s">
        <v>18891</v>
      </c>
      <c r="J3728" s="80" t="s">
        <v>18892</v>
      </c>
      <c r="K3728" s="80" t="s">
        <v>80</v>
      </c>
      <c r="L3728" s="80" t="s">
        <v>383</v>
      </c>
      <c r="M3728" s="81" t="s">
        <v>2472</v>
      </c>
      <c r="N3728" s="47" t="s">
        <v>15353</v>
      </c>
      <c r="O3728" s="33">
        <v>1</v>
      </c>
      <c r="P3728" s="3">
        <f t="shared" si="349"/>
        <v>1</v>
      </c>
      <c r="Q3728" s="3">
        <f t="shared" si="350"/>
        <v>0</v>
      </c>
      <c r="R3728" s="3">
        <f t="shared" si="351"/>
        <v>0</v>
      </c>
      <c r="S3728" s="3">
        <f t="shared" si="352"/>
        <v>0</v>
      </c>
      <c r="T3728" s="3">
        <f t="shared" si="353"/>
        <v>0</v>
      </c>
      <c r="U3728" s="3">
        <f t="shared" si="354"/>
        <v>0</v>
      </c>
    </row>
    <row r="3729" spans="1:21" ht="12.75" customHeight="1" x14ac:dyDescent="0.2">
      <c r="A3729" s="15" t="s">
        <v>95</v>
      </c>
      <c r="B3729" s="16" t="s">
        <v>96</v>
      </c>
      <c r="C3729" s="8">
        <v>26482789</v>
      </c>
      <c r="D3729" s="6" t="s">
        <v>3896</v>
      </c>
      <c r="E3729" s="16" t="s">
        <v>3896</v>
      </c>
      <c r="F3729" s="15">
        <v>191909004</v>
      </c>
      <c r="G3729" s="5" t="s">
        <v>105</v>
      </c>
      <c r="H3729" s="6" t="s">
        <v>52</v>
      </c>
      <c r="I3729" s="6" t="s">
        <v>3260</v>
      </c>
      <c r="J3729" s="6" t="s">
        <v>3261</v>
      </c>
      <c r="K3729" s="6" t="s">
        <v>341</v>
      </c>
      <c r="L3729" s="6" t="s">
        <v>2996</v>
      </c>
      <c r="M3729" s="16" t="s">
        <v>2997</v>
      </c>
      <c r="N3729" s="8" t="s">
        <v>35</v>
      </c>
      <c r="O3729" s="7">
        <v>3</v>
      </c>
      <c r="P3729" s="3">
        <f t="shared" si="349"/>
        <v>0</v>
      </c>
      <c r="Q3729" s="3">
        <f t="shared" si="350"/>
        <v>0</v>
      </c>
      <c r="R3729" s="3">
        <f t="shared" si="351"/>
        <v>1</v>
      </c>
      <c r="S3729" s="3">
        <f t="shared" si="352"/>
        <v>0</v>
      </c>
      <c r="T3729" s="3">
        <f t="shared" si="353"/>
        <v>0</v>
      </c>
      <c r="U3729" s="3">
        <f t="shared" si="354"/>
        <v>0</v>
      </c>
    </row>
    <row r="3730" spans="1:21" ht="12.75" customHeight="1" x14ac:dyDescent="0.2">
      <c r="A3730" s="15" t="s">
        <v>95</v>
      </c>
      <c r="B3730" s="16" t="s">
        <v>96</v>
      </c>
      <c r="C3730" s="8">
        <v>26482789</v>
      </c>
      <c r="D3730" s="6" t="s">
        <v>3896</v>
      </c>
      <c r="E3730" s="16" t="s">
        <v>3896</v>
      </c>
      <c r="F3730" s="15">
        <v>191988224</v>
      </c>
      <c r="G3730" s="5" t="s">
        <v>167</v>
      </c>
      <c r="H3730" s="6" t="s">
        <v>52</v>
      </c>
      <c r="I3730" s="6" t="s">
        <v>3923</v>
      </c>
      <c r="J3730" s="6" t="s">
        <v>3924</v>
      </c>
      <c r="K3730" s="6" t="s">
        <v>341</v>
      </c>
      <c r="L3730" s="6" t="s">
        <v>2996</v>
      </c>
      <c r="M3730" s="16" t="s">
        <v>2997</v>
      </c>
      <c r="N3730" s="8" t="s">
        <v>35</v>
      </c>
      <c r="O3730" s="7">
        <v>3</v>
      </c>
      <c r="P3730" s="3">
        <f t="shared" si="349"/>
        <v>0</v>
      </c>
      <c r="Q3730" s="3">
        <f t="shared" si="350"/>
        <v>0</v>
      </c>
      <c r="R3730" s="3">
        <f t="shared" si="351"/>
        <v>1</v>
      </c>
      <c r="S3730" s="3">
        <f t="shared" si="352"/>
        <v>0</v>
      </c>
      <c r="T3730" s="3">
        <f t="shared" si="353"/>
        <v>0</v>
      </c>
      <c r="U3730" s="3">
        <f t="shared" si="354"/>
        <v>0</v>
      </c>
    </row>
    <row r="3731" spans="1:21" ht="12.75" customHeight="1" x14ac:dyDescent="0.2">
      <c r="A3731" s="15" t="s">
        <v>95</v>
      </c>
      <c r="B3731" s="16" t="s">
        <v>96</v>
      </c>
      <c r="C3731" s="8">
        <v>26482789</v>
      </c>
      <c r="D3731" s="6" t="s">
        <v>3896</v>
      </c>
      <c r="E3731" s="16" t="s">
        <v>3896</v>
      </c>
      <c r="F3731" s="15">
        <v>191988223</v>
      </c>
      <c r="G3731" s="5" t="s">
        <v>167</v>
      </c>
      <c r="H3731" s="6" t="s">
        <v>29</v>
      </c>
      <c r="I3731" s="6" t="s">
        <v>3923</v>
      </c>
      <c r="J3731" s="6" t="s">
        <v>3925</v>
      </c>
      <c r="K3731" s="6" t="s">
        <v>341</v>
      </c>
      <c r="L3731" s="6" t="s">
        <v>2996</v>
      </c>
      <c r="M3731" s="16" t="s">
        <v>2997</v>
      </c>
      <c r="N3731" s="8" t="s">
        <v>35</v>
      </c>
      <c r="O3731" s="7">
        <v>4</v>
      </c>
      <c r="P3731" s="3">
        <f t="shared" si="349"/>
        <v>0</v>
      </c>
      <c r="Q3731" s="3">
        <f t="shared" si="350"/>
        <v>0</v>
      </c>
      <c r="R3731" s="3">
        <f t="shared" si="351"/>
        <v>0</v>
      </c>
      <c r="S3731" s="3">
        <f t="shared" si="352"/>
        <v>1</v>
      </c>
      <c r="T3731" s="3">
        <f t="shared" si="353"/>
        <v>0</v>
      </c>
      <c r="U3731" s="3">
        <f t="shared" si="354"/>
        <v>0</v>
      </c>
    </row>
    <row r="3732" spans="1:21" ht="12.75" customHeight="1" x14ac:dyDescent="0.2">
      <c r="A3732" s="15" t="s">
        <v>95</v>
      </c>
      <c r="B3732" s="16" t="s">
        <v>96</v>
      </c>
      <c r="C3732" s="8">
        <v>26482789</v>
      </c>
      <c r="D3732" s="6" t="s">
        <v>3896</v>
      </c>
      <c r="E3732" s="16" t="s">
        <v>3896</v>
      </c>
      <c r="F3732" s="15">
        <v>191908945</v>
      </c>
      <c r="G3732" s="5" t="s">
        <v>167</v>
      </c>
      <c r="H3732" s="6" t="s">
        <v>52</v>
      </c>
      <c r="I3732" s="6" t="s">
        <v>3897</v>
      </c>
      <c r="J3732" s="6" t="s">
        <v>3898</v>
      </c>
      <c r="K3732" s="6" t="s">
        <v>341</v>
      </c>
      <c r="L3732" s="6" t="s">
        <v>350</v>
      </c>
      <c r="M3732" s="16" t="s">
        <v>2916</v>
      </c>
      <c r="N3732" s="8" t="s">
        <v>35</v>
      </c>
      <c r="O3732" s="7">
        <v>1</v>
      </c>
      <c r="P3732" s="3">
        <f t="shared" si="349"/>
        <v>1</v>
      </c>
      <c r="Q3732" s="3">
        <f t="shared" si="350"/>
        <v>0</v>
      </c>
      <c r="R3732" s="3">
        <f t="shared" si="351"/>
        <v>0</v>
      </c>
      <c r="S3732" s="3">
        <f t="shared" si="352"/>
        <v>0</v>
      </c>
      <c r="T3732" s="3">
        <f t="shared" si="353"/>
        <v>0</v>
      </c>
      <c r="U3732" s="3">
        <f t="shared" si="354"/>
        <v>0</v>
      </c>
    </row>
    <row r="3733" spans="1:21" ht="12.75" customHeight="1" x14ac:dyDescent="0.2">
      <c r="A3733" s="15" t="s">
        <v>95</v>
      </c>
      <c r="B3733" s="16" t="s">
        <v>96</v>
      </c>
      <c r="C3733" s="8">
        <v>26482789</v>
      </c>
      <c r="D3733" s="6" t="s">
        <v>3896</v>
      </c>
      <c r="E3733" s="16" t="s">
        <v>3896</v>
      </c>
      <c r="F3733" s="15">
        <v>191908970</v>
      </c>
      <c r="G3733" s="5" t="s">
        <v>105</v>
      </c>
      <c r="H3733" s="6" t="s">
        <v>52</v>
      </c>
      <c r="I3733" s="6" t="s">
        <v>3899</v>
      </c>
      <c r="J3733" s="6" t="s">
        <v>3900</v>
      </c>
      <c r="K3733" s="6" t="s">
        <v>341</v>
      </c>
      <c r="L3733" s="6" t="s">
        <v>350</v>
      </c>
      <c r="M3733" s="16" t="s">
        <v>2916</v>
      </c>
      <c r="N3733" s="8" t="s">
        <v>35</v>
      </c>
      <c r="O3733" s="7">
        <v>2</v>
      </c>
      <c r="P3733" s="3">
        <f t="shared" si="349"/>
        <v>0</v>
      </c>
      <c r="Q3733" s="3">
        <f t="shared" si="350"/>
        <v>1</v>
      </c>
      <c r="R3733" s="3">
        <f t="shared" si="351"/>
        <v>0</v>
      </c>
      <c r="S3733" s="3">
        <f t="shared" si="352"/>
        <v>0</v>
      </c>
      <c r="T3733" s="3">
        <f t="shared" si="353"/>
        <v>0</v>
      </c>
      <c r="U3733" s="3">
        <f t="shared" si="354"/>
        <v>0</v>
      </c>
    </row>
    <row r="3734" spans="1:21" ht="12.75" customHeight="1" x14ac:dyDescent="0.2">
      <c r="A3734" s="15" t="s">
        <v>95</v>
      </c>
      <c r="B3734" s="16" t="s">
        <v>96</v>
      </c>
      <c r="C3734" s="8">
        <v>26482789</v>
      </c>
      <c r="D3734" s="6" t="s">
        <v>3896</v>
      </c>
      <c r="E3734" s="16" t="s">
        <v>3896</v>
      </c>
      <c r="F3734" s="15">
        <v>191988217</v>
      </c>
      <c r="G3734" s="5" t="s">
        <v>105</v>
      </c>
      <c r="H3734" s="6" t="s">
        <v>52</v>
      </c>
      <c r="I3734" s="6" t="s">
        <v>3901</v>
      </c>
      <c r="J3734" s="6" t="s">
        <v>3902</v>
      </c>
      <c r="K3734" s="6" t="s">
        <v>341</v>
      </c>
      <c r="L3734" s="6" t="s">
        <v>350</v>
      </c>
      <c r="M3734" s="16" t="s">
        <v>2916</v>
      </c>
      <c r="N3734" s="8" t="s">
        <v>35</v>
      </c>
      <c r="O3734" s="7">
        <v>2</v>
      </c>
      <c r="P3734" s="3">
        <f t="shared" si="349"/>
        <v>0</v>
      </c>
      <c r="Q3734" s="3">
        <f t="shared" si="350"/>
        <v>1</v>
      </c>
      <c r="R3734" s="3">
        <f t="shared" si="351"/>
        <v>0</v>
      </c>
      <c r="S3734" s="3">
        <f t="shared" si="352"/>
        <v>0</v>
      </c>
      <c r="T3734" s="3">
        <f t="shared" si="353"/>
        <v>0</v>
      </c>
      <c r="U3734" s="3">
        <f t="shared" si="354"/>
        <v>0</v>
      </c>
    </row>
    <row r="3735" spans="1:21" ht="12.75" customHeight="1" x14ac:dyDescent="0.2">
      <c r="A3735" s="15" t="s">
        <v>95</v>
      </c>
      <c r="B3735" s="16" t="s">
        <v>96</v>
      </c>
      <c r="C3735" s="8">
        <v>26482789</v>
      </c>
      <c r="D3735" s="6" t="s">
        <v>3896</v>
      </c>
      <c r="E3735" s="16" t="s">
        <v>3896</v>
      </c>
      <c r="F3735" s="15">
        <v>191908908</v>
      </c>
      <c r="G3735" s="5" t="s">
        <v>105</v>
      </c>
      <c r="H3735" s="6" t="s">
        <v>52</v>
      </c>
      <c r="I3735" s="6" t="s">
        <v>3903</v>
      </c>
      <c r="J3735" s="6" t="s">
        <v>3904</v>
      </c>
      <c r="K3735" s="6" t="s">
        <v>341</v>
      </c>
      <c r="L3735" s="6" t="s">
        <v>350</v>
      </c>
      <c r="M3735" s="16" t="s">
        <v>2916</v>
      </c>
      <c r="N3735" s="8" t="s">
        <v>35</v>
      </c>
      <c r="O3735" s="7">
        <v>3</v>
      </c>
      <c r="P3735" s="3">
        <f t="shared" si="349"/>
        <v>0</v>
      </c>
      <c r="Q3735" s="3">
        <f t="shared" si="350"/>
        <v>0</v>
      </c>
      <c r="R3735" s="3">
        <f t="shared" si="351"/>
        <v>1</v>
      </c>
      <c r="S3735" s="3">
        <f t="shared" si="352"/>
        <v>0</v>
      </c>
      <c r="T3735" s="3">
        <f t="shared" si="353"/>
        <v>0</v>
      </c>
      <c r="U3735" s="3">
        <f t="shared" si="354"/>
        <v>0</v>
      </c>
    </row>
    <row r="3736" spans="1:21" ht="12.75" customHeight="1" x14ac:dyDescent="0.2">
      <c r="A3736" s="15" t="s">
        <v>95</v>
      </c>
      <c r="B3736" s="16" t="s">
        <v>96</v>
      </c>
      <c r="C3736" s="8">
        <v>26482789</v>
      </c>
      <c r="D3736" s="6" t="s">
        <v>3896</v>
      </c>
      <c r="E3736" s="16" t="s">
        <v>3896</v>
      </c>
      <c r="F3736" s="15">
        <v>191908980</v>
      </c>
      <c r="G3736" s="5" t="s">
        <v>167</v>
      </c>
      <c r="H3736" s="6" t="s">
        <v>52</v>
      </c>
      <c r="I3736" s="6" t="s">
        <v>3905</v>
      </c>
      <c r="J3736" s="6" t="s">
        <v>3906</v>
      </c>
      <c r="K3736" s="6" t="s">
        <v>341</v>
      </c>
      <c r="L3736" s="6" t="s">
        <v>350</v>
      </c>
      <c r="M3736" s="16" t="s">
        <v>2916</v>
      </c>
      <c r="N3736" s="8" t="s">
        <v>35</v>
      </c>
      <c r="O3736" s="7">
        <v>3</v>
      </c>
      <c r="P3736" s="3">
        <f t="shared" si="349"/>
        <v>0</v>
      </c>
      <c r="Q3736" s="3">
        <f t="shared" si="350"/>
        <v>0</v>
      </c>
      <c r="R3736" s="3">
        <f t="shared" si="351"/>
        <v>1</v>
      </c>
      <c r="S3736" s="3">
        <f t="shared" si="352"/>
        <v>0</v>
      </c>
      <c r="T3736" s="3">
        <f t="shared" si="353"/>
        <v>0</v>
      </c>
      <c r="U3736" s="3">
        <f t="shared" si="354"/>
        <v>0</v>
      </c>
    </row>
    <row r="3737" spans="1:21" ht="12.75" customHeight="1" x14ac:dyDescent="0.2">
      <c r="A3737" s="15" t="s">
        <v>95</v>
      </c>
      <c r="B3737" s="16" t="s">
        <v>96</v>
      </c>
      <c r="C3737" s="8">
        <v>26482789</v>
      </c>
      <c r="D3737" s="6" t="s">
        <v>3896</v>
      </c>
      <c r="E3737" s="16" t="s">
        <v>3896</v>
      </c>
      <c r="F3737" s="15">
        <v>191908897</v>
      </c>
      <c r="G3737" s="5" t="s">
        <v>167</v>
      </c>
      <c r="H3737" s="6" t="s">
        <v>52</v>
      </c>
      <c r="I3737" s="6" t="s">
        <v>3907</v>
      </c>
      <c r="J3737" s="6" t="s">
        <v>3908</v>
      </c>
      <c r="K3737" s="6" t="s">
        <v>341</v>
      </c>
      <c r="L3737" s="6" t="s">
        <v>350</v>
      </c>
      <c r="M3737" s="16" t="s">
        <v>2916</v>
      </c>
      <c r="N3737" s="8" t="s">
        <v>35</v>
      </c>
      <c r="O3737" s="7">
        <v>4</v>
      </c>
      <c r="P3737" s="3">
        <f t="shared" si="349"/>
        <v>0</v>
      </c>
      <c r="Q3737" s="3">
        <f t="shared" si="350"/>
        <v>0</v>
      </c>
      <c r="R3737" s="3">
        <f t="shared" si="351"/>
        <v>0</v>
      </c>
      <c r="S3737" s="3">
        <f t="shared" si="352"/>
        <v>1</v>
      </c>
      <c r="T3737" s="3">
        <f t="shared" si="353"/>
        <v>0</v>
      </c>
      <c r="U3737" s="3">
        <f t="shared" si="354"/>
        <v>0</v>
      </c>
    </row>
    <row r="3738" spans="1:21" ht="12.75" customHeight="1" x14ac:dyDescent="0.2">
      <c r="A3738" s="15" t="s">
        <v>95</v>
      </c>
      <c r="B3738" s="16" t="s">
        <v>96</v>
      </c>
      <c r="C3738" s="8">
        <v>26482789</v>
      </c>
      <c r="D3738" s="6" t="s">
        <v>3896</v>
      </c>
      <c r="E3738" s="16" t="s">
        <v>3896</v>
      </c>
      <c r="F3738" s="15">
        <v>191908900</v>
      </c>
      <c r="G3738" s="5" t="s">
        <v>167</v>
      </c>
      <c r="H3738" s="6" t="s">
        <v>52</v>
      </c>
      <c r="I3738" s="6" t="s">
        <v>3907</v>
      </c>
      <c r="J3738" s="6" t="s">
        <v>3909</v>
      </c>
      <c r="K3738" s="6" t="s">
        <v>341</v>
      </c>
      <c r="L3738" s="6" t="s">
        <v>350</v>
      </c>
      <c r="M3738" s="16" t="s">
        <v>2916</v>
      </c>
      <c r="N3738" s="8" t="s">
        <v>35</v>
      </c>
      <c r="O3738" s="7">
        <v>4</v>
      </c>
      <c r="P3738" s="3">
        <f t="shared" si="349"/>
        <v>0</v>
      </c>
      <c r="Q3738" s="3">
        <f t="shared" si="350"/>
        <v>0</v>
      </c>
      <c r="R3738" s="3">
        <f t="shared" si="351"/>
        <v>0</v>
      </c>
      <c r="S3738" s="3">
        <f t="shared" si="352"/>
        <v>1</v>
      </c>
      <c r="T3738" s="3">
        <f t="shared" si="353"/>
        <v>0</v>
      </c>
      <c r="U3738" s="3">
        <f t="shared" si="354"/>
        <v>0</v>
      </c>
    </row>
    <row r="3739" spans="1:21" ht="12.75" customHeight="1" x14ac:dyDescent="0.2">
      <c r="A3739" s="15" t="s">
        <v>95</v>
      </c>
      <c r="B3739" s="16" t="s">
        <v>96</v>
      </c>
      <c r="C3739" s="8">
        <v>26482789</v>
      </c>
      <c r="D3739" s="6" t="s">
        <v>3896</v>
      </c>
      <c r="E3739" s="16" t="s">
        <v>3896</v>
      </c>
      <c r="F3739" s="15">
        <v>191909016</v>
      </c>
      <c r="G3739" s="5" t="s">
        <v>167</v>
      </c>
      <c r="H3739" s="6" t="s">
        <v>29</v>
      </c>
      <c r="I3739" s="6" t="s">
        <v>3897</v>
      </c>
      <c r="J3739" s="6" t="s">
        <v>3910</v>
      </c>
      <c r="K3739" s="6" t="s">
        <v>341</v>
      </c>
      <c r="L3739" s="6" t="s">
        <v>350</v>
      </c>
      <c r="M3739" s="16" t="s">
        <v>2916</v>
      </c>
      <c r="N3739" s="8" t="s">
        <v>35</v>
      </c>
      <c r="O3739" s="7">
        <v>4</v>
      </c>
      <c r="P3739" s="3">
        <f t="shared" si="349"/>
        <v>0</v>
      </c>
      <c r="Q3739" s="3">
        <f t="shared" si="350"/>
        <v>0</v>
      </c>
      <c r="R3739" s="3">
        <f t="shared" si="351"/>
        <v>0</v>
      </c>
      <c r="S3739" s="3">
        <f t="shared" si="352"/>
        <v>1</v>
      </c>
      <c r="T3739" s="3">
        <f t="shared" si="353"/>
        <v>0</v>
      </c>
      <c r="U3739" s="3">
        <f t="shared" si="354"/>
        <v>0</v>
      </c>
    </row>
    <row r="3740" spans="1:21" ht="12.75" customHeight="1" x14ac:dyDescent="0.2">
      <c r="A3740" s="15" t="s">
        <v>95</v>
      </c>
      <c r="B3740" s="16" t="s">
        <v>96</v>
      </c>
      <c r="C3740" s="8">
        <v>26482789</v>
      </c>
      <c r="D3740" s="6" t="s">
        <v>3896</v>
      </c>
      <c r="E3740" s="16" t="s">
        <v>3896</v>
      </c>
      <c r="F3740" s="15">
        <v>191988181</v>
      </c>
      <c r="G3740" s="5" t="s">
        <v>167</v>
      </c>
      <c r="H3740" s="6" t="s">
        <v>29</v>
      </c>
      <c r="I3740" s="6" t="s">
        <v>3899</v>
      </c>
      <c r="J3740" s="6" t="s">
        <v>3911</v>
      </c>
      <c r="K3740" s="6" t="s">
        <v>341</v>
      </c>
      <c r="L3740" s="6" t="s">
        <v>350</v>
      </c>
      <c r="M3740" s="16" t="s">
        <v>2916</v>
      </c>
      <c r="N3740" s="8" t="s">
        <v>35</v>
      </c>
      <c r="O3740" s="7">
        <v>4</v>
      </c>
      <c r="P3740" s="3">
        <f t="shared" si="349"/>
        <v>0</v>
      </c>
      <c r="Q3740" s="3">
        <f t="shared" si="350"/>
        <v>0</v>
      </c>
      <c r="R3740" s="3">
        <f t="shared" si="351"/>
        <v>0</v>
      </c>
      <c r="S3740" s="3">
        <f t="shared" si="352"/>
        <v>1</v>
      </c>
      <c r="T3740" s="3">
        <f t="shared" si="353"/>
        <v>0</v>
      </c>
      <c r="U3740" s="3">
        <f t="shared" si="354"/>
        <v>0</v>
      </c>
    </row>
    <row r="3741" spans="1:21" ht="12.75" customHeight="1" x14ac:dyDescent="0.2">
      <c r="A3741" s="15" t="s">
        <v>95</v>
      </c>
      <c r="B3741" s="16" t="s">
        <v>96</v>
      </c>
      <c r="C3741" s="8">
        <v>26482789</v>
      </c>
      <c r="D3741" s="6" t="s">
        <v>3896</v>
      </c>
      <c r="E3741" s="16" t="s">
        <v>3896</v>
      </c>
      <c r="F3741" s="15">
        <v>191988266</v>
      </c>
      <c r="G3741" s="5" t="s">
        <v>167</v>
      </c>
      <c r="H3741" s="6" t="s">
        <v>52</v>
      </c>
      <c r="I3741" s="6" t="s">
        <v>3912</v>
      </c>
      <c r="J3741" s="6" t="s">
        <v>3913</v>
      </c>
      <c r="K3741" s="6" t="s">
        <v>341</v>
      </c>
      <c r="L3741" s="6" t="s">
        <v>350</v>
      </c>
      <c r="M3741" s="16" t="s">
        <v>2916</v>
      </c>
      <c r="N3741" s="8" t="s">
        <v>35</v>
      </c>
      <c r="O3741" s="7">
        <v>4</v>
      </c>
      <c r="P3741" s="3">
        <f t="shared" si="349"/>
        <v>0</v>
      </c>
      <c r="Q3741" s="3">
        <f t="shared" si="350"/>
        <v>0</v>
      </c>
      <c r="R3741" s="3">
        <f t="shared" si="351"/>
        <v>0</v>
      </c>
      <c r="S3741" s="3">
        <f t="shared" si="352"/>
        <v>1</v>
      </c>
      <c r="T3741" s="3">
        <f t="shared" si="353"/>
        <v>0</v>
      </c>
      <c r="U3741" s="3">
        <f t="shared" si="354"/>
        <v>0</v>
      </c>
    </row>
    <row r="3742" spans="1:21" ht="12.75" customHeight="1" x14ac:dyDescent="0.2">
      <c r="A3742" s="15" t="s">
        <v>95</v>
      </c>
      <c r="B3742" s="16" t="s">
        <v>96</v>
      </c>
      <c r="C3742" s="8">
        <v>26482789</v>
      </c>
      <c r="D3742" s="6" t="s">
        <v>3896</v>
      </c>
      <c r="E3742" s="16" t="s">
        <v>3896</v>
      </c>
      <c r="F3742" s="15">
        <v>191908919</v>
      </c>
      <c r="G3742" s="5" t="s">
        <v>67</v>
      </c>
      <c r="H3742" s="6" t="s">
        <v>52</v>
      </c>
      <c r="I3742" s="6" t="s">
        <v>3914</v>
      </c>
      <c r="J3742" s="6" t="s">
        <v>3915</v>
      </c>
      <c r="K3742" s="6" t="s">
        <v>341</v>
      </c>
      <c r="L3742" s="6" t="s">
        <v>350</v>
      </c>
      <c r="M3742" s="16" t="s">
        <v>2916</v>
      </c>
      <c r="N3742" s="8" t="s">
        <v>35</v>
      </c>
      <c r="O3742" s="7">
        <v>5</v>
      </c>
      <c r="P3742" s="3">
        <f t="shared" si="349"/>
        <v>0</v>
      </c>
      <c r="Q3742" s="3">
        <f t="shared" si="350"/>
        <v>0</v>
      </c>
      <c r="R3742" s="3">
        <f t="shared" si="351"/>
        <v>0</v>
      </c>
      <c r="S3742" s="3">
        <f t="shared" si="352"/>
        <v>0</v>
      </c>
      <c r="T3742" s="3">
        <f t="shared" si="353"/>
        <v>1</v>
      </c>
      <c r="U3742" s="3">
        <f t="shared" si="354"/>
        <v>0</v>
      </c>
    </row>
    <row r="3743" spans="1:21" ht="12.75" customHeight="1" x14ac:dyDescent="0.2">
      <c r="A3743" s="15" t="s">
        <v>95</v>
      </c>
      <c r="B3743" s="16" t="s">
        <v>96</v>
      </c>
      <c r="C3743" s="8">
        <v>26482789</v>
      </c>
      <c r="D3743" s="6" t="s">
        <v>3896</v>
      </c>
      <c r="E3743" s="16" t="s">
        <v>3896</v>
      </c>
      <c r="F3743" s="15">
        <v>191908981</v>
      </c>
      <c r="G3743" s="5" t="s">
        <v>167</v>
      </c>
      <c r="H3743" s="6" t="s">
        <v>52</v>
      </c>
      <c r="I3743" s="6" t="s">
        <v>3905</v>
      </c>
      <c r="J3743" s="6" t="s">
        <v>3916</v>
      </c>
      <c r="K3743" s="6" t="s">
        <v>341</v>
      </c>
      <c r="L3743" s="6" t="s">
        <v>350</v>
      </c>
      <c r="M3743" s="16" t="s">
        <v>2916</v>
      </c>
      <c r="N3743" s="8" t="s">
        <v>35</v>
      </c>
      <c r="O3743" s="7">
        <v>5</v>
      </c>
      <c r="P3743" s="3">
        <f t="shared" si="349"/>
        <v>0</v>
      </c>
      <c r="Q3743" s="3">
        <f t="shared" si="350"/>
        <v>0</v>
      </c>
      <c r="R3743" s="3">
        <f t="shared" si="351"/>
        <v>0</v>
      </c>
      <c r="S3743" s="3">
        <f t="shared" si="352"/>
        <v>0</v>
      </c>
      <c r="T3743" s="3">
        <f t="shared" si="353"/>
        <v>1</v>
      </c>
      <c r="U3743" s="3">
        <f t="shared" si="354"/>
        <v>0</v>
      </c>
    </row>
    <row r="3744" spans="1:21" ht="12.75" customHeight="1" x14ac:dyDescent="0.2">
      <c r="A3744" s="15" t="s">
        <v>95</v>
      </c>
      <c r="B3744" s="16" t="s">
        <v>96</v>
      </c>
      <c r="C3744" s="8">
        <v>26482789</v>
      </c>
      <c r="D3744" s="6" t="s">
        <v>3896</v>
      </c>
      <c r="E3744" s="16" t="s">
        <v>3896</v>
      </c>
      <c r="F3744" s="15">
        <v>191988265</v>
      </c>
      <c r="G3744" s="5" t="s">
        <v>167</v>
      </c>
      <c r="H3744" s="6" t="s">
        <v>29</v>
      </c>
      <c r="I3744" s="6" t="s">
        <v>3917</v>
      </c>
      <c r="J3744" s="6" t="s">
        <v>3918</v>
      </c>
      <c r="K3744" s="6" t="s">
        <v>341</v>
      </c>
      <c r="L3744" s="6" t="s">
        <v>350</v>
      </c>
      <c r="M3744" s="16" t="s">
        <v>2916</v>
      </c>
      <c r="N3744" s="8" t="s">
        <v>35</v>
      </c>
      <c r="O3744" s="7">
        <v>5</v>
      </c>
      <c r="P3744" s="3">
        <f t="shared" si="349"/>
        <v>0</v>
      </c>
      <c r="Q3744" s="3">
        <f t="shared" si="350"/>
        <v>0</v>
      </c>
      <c r="R3744" s="3">
        <f t="shared" si="351"/>
        <v>0</v>
      </c>
      <c r="S3744" s="3">
        <f t="shared" si="352"/>
        <v>0</v>
      </c>
      <c r="T3744" s="3">
        <f t="shared" si="353"/>
        <v>1</v>
      </c>
      <c r="U3744" s="3">
        <f t="shared" si="354"/>
        <v>0</v>
      </c>
    </row>
    <row r="3745" spans="1:21" ht="12.75" customHeight="1" x14ac:dyDescent="0.2">
      <c r="A3745" s="15" t="s">
        <v>95</v>
      </c>
      <c r="B3745" s="16" t="s">
        <v>96</v>
      </c>
      <c r="C3745" s="8">
        <v>26482789</v>
      </c>
      <c r="D3745" s="6" t="s">
        <v>3896</v>
      </c>
      <c r="E3745" s="16" t="s">
        <v>3896</v>
      </c>
      <c r="F3745" s="15">
        <v>191988277</v>
      </c>
      <c r="G3745" s="5" t="s">
        <v>167</v>
      </c>
      <c r="H3745" s="6" t="s">
        <v>29</v>
      </c>
      <c r="I3745" s="6" t="s">
        <v>3919</v>
      </c>
      <c r="J3745" s="6" t="s">
        <v>3920</v>
      </c>
      <c r="K3745" s="6" t="s">
        <v>341</v>
      </c>
      <c r="L3745" s="6" t="s">
        <v>350</v>
      </c>
      <c r="M3745" s="16" t="s">
        <v>2916</v>
      </c>
      <c r="N3745" s="8" t="s">
        <v>35</v>
      </c>
      <c r="O3745" s="7">
        <v>5</v>
      </c>
      <c r="P3745" s="3">
        <f t="shared" si="349"/>
        <v>0</v>
      </c>
      <c r="Q3745" s="3">
        <f t="shared" si="350"/>
        <v>0</v>
      </c>
      <c r="R3745" s="3">
        <f t="shared" si="351"/>
        <v>0</v>
      </c>
      <c r="S3745" s="3">
        <f t="shared" si="352"/>
        <v>0</v>
      </c>
      <c r="T3745" s="3">
        <f t="shared" si="353"/>
        <v>1</v>
      </c>
      <c r="U3745" s="3">
        <f t="shared" si="354"/>
        <v>0</v>
      </c>
    </row>
    <row r="3746" spans="1:21" ht="12.75" customHeight="1" x14ac:dyDescent="0.2">
      <c r="A3746" s="15" t="s">
        <v>95</v>
      </c>
      <c r="B3746" s="16" t="s">
        <v>96</v>
      </c>
      <c r="C3746" s="8">
        <v>26482789</v>
      </c>
      <c r="D3746" s="6" t="s">
        <v>3896</v>
      </c>
      <c r="E3746" s="16" t="s">
        <v>3896</v>
      </c>
      <c r="F3746" s="15">
        <v>191908984</v>
      </c>
      <c r="G3746" s="5" t="s">
        <v>105</v>
      </c>
      <c r="H3746" s="6" t="s">
        <v>52</v>
      </c>
      <c r="I3746" s="6" t="s">
        <v>3926</v>
      </c>
      <c r="J3746" s="6" t="s">
        <v>3927</v>
      </c>
      <c r="K3746" s="6" t="s">
        <v>341</v>
      </c>
      <c r="L3746" s="6" t="s">
        <v>2285</v>
      </c>
      <c r="M3746" s="16" t="s">
        <v>2286</v>
      </c>
      <c r="N3746" s="8" t="s">
        <v>35</v>
      </c>
      <c r="O3746" s="7">
        <v>2</v>
      </c>
      <c r="P3746" s="3">
        <f t="shared" si="349"/>
        <v>0</v>
      </c>
      <c r="Q3746" s="3">
        <f t="shared" si="350"/>
        <v>1</v>
      </c>
      <c r="R3746" s="3">
        <f t="shared" si="351"/>
        <v>0</v>
      </c>
      <c r="S3746" s="3">
        <f t="shared" si="352"/>
        <v>0</v>
      </c>
      <c r="T3746" s="3">
        <f t="shared" si="353"/>
        <v>0</v>
      </c>
      <c r="U3746" s="3">
        <f t="shared" si="354"/>
        <v>0</v>
      </c>
    </row>
    <row r="3747" spans="1:21" ht="12.75" customHeight="1" x14ac:dyDescent="0.2">
      <c r="A3747" s="15" t="s">
        <v>95</v>
      </c>
      <c r="B3747" s="16" t="s">
        <v>96</v>
      </c>
      <c r="C3747" s="8">
        <v>26482789</v>
      </c>
      <c r="D3747" s="6" t="s">
        <v>3896</v>
      </c>
      <c r="E3747" s="16" t="s">
        <v>3896</v>
      </c>
      <c r="F3747" s="15">
        <v>191988299</v>
      </c>
      <c r="G3747" s="5" t="s">
        <v>105</v>
      </c>
      <c r="H3747" s="6" t="s">
        <v>29</v>
      </c>
      <c r="I3747" s="6" t="s">
        <v>3921</v>
      </c>
      <c r="J3747" s="6" t="s">
        <v>3922</v>
      </c>
      <c r="K3747" s="6" t="s">
        <v>341</v>
      </c>
      <c r="L3747" s="6" t="s">
        <v>350</v>
      </c>
      <c r="M3747" s="16" t="s">
        <v>2916</v>
      </c>
      <c r="N3747" s="8" t="s">
        <v>35</v>
      </c>
      <c r="O3747" s="7">
        <v>5</v>
      </c>
      <c r="P3747" s="3">
        <f t="shared" si="349"/>
        <v>0</v>
      </c>
      <c r="Q3747" s="3">
        <f t="shared" si="350"/>
        <v>0</v>
      </c>
      <c r="R3747" s="3">
        <f t="shared" si="351"/>
        <v>0</v>
      </c>
      <c r="S3747" s="3">
        <f t="shared" si="352"/>
        <v>0</v>
      </c>
      <c r="T3747" s="3">
        <f t="shared" si="353"/>
        <v>1</v>
      </c>
      <c r="U3747" s="3">
        <f t="shared" si="354"/>
        <v>0</v>
      </c>
    </row>
    <row r="3748" spans="1:21" ht="12.75" customHeight="1" x14ac:dyDescent="0.2">
      <c r="A3748" s="15" t="s">
        <v>95</v>
      </c>
      <c r="B3748" s="16" t="s">
        <v>96</v>
      </c>
      <c r="C3748" s="8">
        <v>26482789</v>
      </c>
      <c r="D3748" s="6" t="s">
        <v>3896</v>
      </c>
      <c r="E3748" s="16" t="s">
        <v>3896</v>
      </c>
      <c r="F3748" s="15">
        <v>191962470</v>
      </c>
      <c r="G3748" s="5" t="s">
        <v>167</v>
      </c>
      <c r="H3748" s="6" t="s">
        <v>52</v>
      </c>
      <c r="I3748" s="6" t="s">
        <v>3930</v>
      </c>
      <c r="J3748" s="6" t="s">
        <v>3931</v>
      </c>
      <c r="K3748" s="6" t="s">
        <v>102</v>
      </c>
      <c r="L3748" s="6" t="s">
        <v>1887</v>
      </c>
      <c r="M3748" s="16" t="s">
        <v>1891</v>
      </c>
      <c r="N3748" s="8" t="s">
        <v>35</v>
      </c>
      <c r="O3748" s="7">
        <v>3</v>
      </c>
      <c r="P3748" s="3">
        <f t="shared" si="349"/>
        <v>0</v>
      </c>
      <c r="Q3748" s="3">
        <f t="shared" si="350"/>
        <v>0</v>
      </c>
      <c r="R3748" s="3">
        <f t="shared" si="351"/>
        <v>1</v>
      </c>
      <c r="S3748" s="3">
        <f t="shared" si="352"/>
        <v>0</v>
      </c>
      <c r="T3748" s="3">
        <f t="shared" si="353"/>
        <v>0</v>
      </c>
      <c r="U3748" s="3">
        <f t="shared" si="354"/>
        <v>0</v>
      </c>
    </row>
    <row r="3749" spans="1:21" ht="12.75" customHeight="1" x14ac:dyDescent="0.2">
      <c r="A3749" s="15" t="s">
        <v>95</v>
      </c>
      <c r="B3749" s="16" t="s">
        <v>96</v>
      </c>
      <c r="C3749" s="8">
        <v>26482789</v>
      </c>
      <c r="D3749" s="6" t="s">
        <v>3896</v>
      </c>
      <c r="E3749" s="16" t="s">
        <v>3896</v>
      </c>
      <c r="F3749" s="15">
        <v>191988228</v>
      </c>
      <c r="G3749" s="5" t="s">
        <v>167</v>
      </c>
      <c r="H3749" s="6" t="s">
        <v>52</v>
      </c>
      <c r="I3749" s="6" t="s">
        <v>3932</v>
      </c>
      <c r="J3749" s="6" t="s">
        <v>3933</v>
      </c>
      <c r="K3749" s="6" t="s">
        <v>102</v>
      </c>
      <c r="L3749" s="6" t="s">
        <v>1887</v>
      </c>
      <c r="M3749" s="16" t="s">
        <v>1891</v>
      </c>
      <c r="N3749" s="8" t="s">
        <v>35</v>
      </c>
      <c r="O3749" s="7">
        <v>5</v>
      </c>
      <c r="P3749" s="3">
        <f t="shared" si="349"/>
        <v>0</v>
      </c>
      <c r="Q3749" s="3">
        <f t="shared" si="350"/>
        <v>0</v>
      </c>
      <c r="R3749" s="3">
        <f t="shared" si="351"/>
        <v>0</v>
      </c>
      <c r="S3749" s="3">
        <f t="shared" si="352"/>
        <v>0</v>
      </c>
      <c r="T3749" s="3">
        <f t="shared" si="353"/>
        <v>1</v>
      </c>
      <c r="U3749" s="3">
        <f t="shared" si="354"/>
        <v>0</v>
      </c>
    </row>
    <row r="3750" spans="1:21" ht="12.75" customHeight="1" x14ac:dyDescent="0.2">
      <c r="A3750" s="15" t="s">
        <v>95</v>
      </c>
      <c r="B3750" s="16" t="s">
        <v>96</v>
      </c>
      <c r="C3750" s="8">
        <v>26482789</v>
      </c>
      <c r="D3750" s="6" t="s">
        <v>3896</v>
      </c>
      <c r="E3750" s="16" t="s">
        <v>3896</v>
      </c>
      <c r="F3750" s="15">
        <v>191908949</v>
      </c>
      <c r="G3750" s="5" t="s">
        <v>67</v>
      </c>
      <c r="H3750" s="6" t="s">
        <v>52</v>
      </c>
      <c r="I3750" s="6" t="s">
        <v>3928</v>
      </c>
      <c r="J3750" s="6" t="s">
        <v>3929</v>
      </c>
      <c r="K3750" s="6" t="s">
        <v>102</v>
      </c>
      <c r="L3750" s="6" t="s">
        <v>159</v>
      </c>
      <c r="M3750" s="16" t="s">
        <v>1863</v>
      </c>
      <c r="N3750" s="8" t="s">
        <v>35</v>
      </c>
      <c r="O3750" s="7">
        <v>4</v>
      </c>
      <c r="P3750" s="3">
        <f t="shared" si="349"/>
        <v>0</v>
      </c>
      <c r="Q3750" s="3">
        <f t="shared" si="350"/>
        <v>0</v>
      </c>
      <c r="R3750" s="3">
        <f t="shared" si="351"/>
        <v>0</v>
      </c>
      <c r="S3750" s="3">
        <f t="shared" si="352"/>
        <v>1</v>
      </c>
      <c r="T3750" s="3">
        <f t="shared" si="353"/>
        <v>0</v>
      </c>
      <c r="U3750" s="3">
        <f t="shared" si="354"/>
        <v>0</v>
      </c>
    </row>
    <row r="3751" spans="1:21" ht="12.75" customHeight="1" x14ac:dyDescent="0.2">
      <c r="A3751" s="82" t="s">
        <v>95</v>
      </c>
      <c r="B3751" s="81" t="s">
        <v>96</v>
      </c>
      <c r="C3751" s="47">
        <v>26482789</v>
      </c>
      <c r="D3751" s="80" t="s">
        <v>3896</v>
      </c>
      <c r="E3751" s="81" t="s">
        <v>3896</v>
      </c>
      <c r="F3751" s="82">
        <v>192064865</v>
      </c>
      <c r="G3751" s="83" t="s">
        <v>167</v>
      </c>
      <c r="H3751" s="80" t="s">
        <v>52</v>
      </c>
      <c r="I3751" s="80" t="s">
        <v>3899</v>
      </c>
      <c r="J3751" s="80" t="s">
        <v>13016</v>
      </c>
      <c r="K3751" s="80" t="s">
        <v>341</v>
      </c>
      <c r="L3751" s="80" t="s">
        <v>350</v>
      </c>
      <c r="M3751" s="81" t="s">
        <v>2916</v>
      </c>
      <c r="N3751" s="32" t="s">
        <v>10618</v>
      </c>
      <c r="O3751" s="33">
        <v>2</v>
      </c>
      <c r="P3751" s="3">
        <f t="shared" si="349"/>
        <v>0</v>
      </c>
      <c r="Q3751" s="3">
        <f t="shared" si="350"/>
        <v>1</v>
      </c>
      <c r="R3751" s="3">
        <f t="shared" si="351"/>
        <v>0</v>
      </c>
      <c r="S3751" s="3">
        <f t="shared" si="352"/>
        <v>0</v>
      </c>
      <c r="T3751" s="3">
        <f t="shared" si="353"/>
        <v>0</v>
      </c>
      <c r="U3751" s="3">
        <f t="shared" si="354"/>
        <v>0</v>
      </c>
    </row>
    <row r="3752" spans="1:21" ht="12.75" customHeight="1" x14ac:dyDescent="0.2">
      <c r="A3752" s="82" t="s">
        <v>95</v>
      </c>
      <c r="B3752" s="81" t="s">
        <v>96</v>
      </c>
      <c r="C3752" s="47">
        <v>26482789</v>
      </c>
      <c r="D3752" s="80" t="s">
        <v>3896</v>
      </c>
      <c r="E3752" s="81" t="s">
        <v>3896</v>
      </c>
      <c r="F3752" s="82">
        <v>192064866</v>
      </c>
      <c r="G3752" s="83" t="s">
        <v>167</v>
      </c>
      <c r="H3752" s="80" t="s">
        <v>52</v>
      </c>
      <c r="I3752" s="80" t="s">
        <v>3899</v>
      </c>
      <c r="J3752" s="80" t="s">
        <v>13017</v>
      </c>
      <c r="K3752" s="80" t="s">
        <v>341</v>
      </c>
      <c r="L3752" s="80" t="s">
        <v>350</v>
      </c>
      <c r="M3752" s="81" t="s">
        <v>2916</v>
      </c>
      <c r="N3752" s="32" t="s">
        <v>10618</v>
      </c>
      <c r="O3752" s="33">
        <v>2</v>
      </c>
      <c r="P3752" s="3">
        <f t="shared" si="349"/>
        <v>0</v>
      </c>
      <c r="Q3752" s="3">
        <f t="shared" si="350"/>
        <v>1</v>
      </c>
      <c r="R3752" s="3">
        <f t="shared" si="351"/>
        <v>0</v>
      </c>
      <c r="S3752" s="3">
        <f t="shared" si="352"/>
        <v>0</v>
      </c>
      <c r="T3752" s="3">
        <f t="shared" si="353"/>
        <v>0</v>
      </c>
      <c r="U3752" s="3">
        <f t="shared" si="354"/>
        <v>0</v>
      </c>
    </row>
    <row r="3753" spans="1:21" ht="12.75" customHeight="1" x14ac:dyDescent="0.2">
      <c r="A3753" s="82" t="s">
        <v>95</v>
      </c>
      <c r="B3753" s="81" t="s">
        <v>96</v>
      </c>
      <c r="C3753" s="47">
        <v>26482789</v>
      </c>
      <c r="D3753" s="80" t="s">
        <v>3896</v>
      </c>
      <c r="E3753" s="81" t="s">
        <v>3896</v>
      </c>
      <c r="F3753" s="82">
        <v>192064892</v>
      </c>
      <c r="G3753" s="83" t="s">
        <v>105</v>
      </c>
      <c r="H3753" s="80" t="s">
        <v>52</v>
      </c>
      <c r="I3753" s="80" t="s">
        <v>3899</v>
      </c>
      <c r="J3753" s="80" t="s">
        <v>13018</v>
      </c>
      <c r="K3753" s="80" t="s">
        <v>341</v>
      </c>
      <c r="L3753" s="80" t="s">
        <v>350</v>
      </c>
      <c r="M3753" s="81" t="s">
        <v>2916</v>
      </c>
      <c r="N3753" s="32" t="s">
        <v>10618</v>
      </c>
      <c r="O3753" s="33">
        <v>2</v>
      </c>
      <c r="P3753" s="3">
        <f t="shared" si="349"/>
        <v>0</v>
      </c>
      <c r="Q3753" s="3">
        <f t="shared" si="350"/>
        <v>1</v>
      </c>
      <c r="R3753" s="3">
        <f t="shared" si="351"/>
        <v>0</v>
      </c>
      <c r="S3753" s="3">
        <f t="shared" si="352"/>
        <v>0</v>
      </c>
      <c r="T3753" s="3">
        <f t="shared" si="353"/>
        <v>0</v>
      </c>
      <c r="U3753" s="3">
        <f t="shared" si="354"/>
        <v>0</v>
      </c>
    </row>
    <row r="3754" spans="1:21" ht="12.75" customHeight="1" x14ac:dyDescent="0.2">
      <c r="A3754" s="82" t="s">
        <v>95</v>
      </c>
      <c r="B3754" s="81" t="s">
        <v>96</v>
      </c>
      <c r="C3754" s="47">
        <v>26482789</v>
      </c>
      <c r="D3754" s="80" t="s">
        <v>3896</v>
      </c>
      <c r="E3754" s="81" t="s">
        <v>3896</v>
      </c>
      <c r="F3754" s="82">
        <v>192064908</v>
      </c>
      <c r="G3754" s="83" t="s">
        <v>99</v>
      </c>
      <c r="H3754" s="80" t="s">
        <v>52</v>
      </c>
      <c r="I3754" s="80" t="s">
        <v>3899</v>
      </c>
      <c r="J3754" s="80" t="s">
        <v>13019</v>
      </c>
      <c r="K3754" s="80" t="s">
        <v>341</v>
      </c>
      <c r="L3754" s="80" t="s">
        <v>350</v>
      </c>
      <c r="M3754" s="81" t="s">
        <v>2916</v>
      </c>
      <c r="N3754" s="32" t="s">
        <v>10618</v>
      </c>
      <c r="O3754" s="33">
        <v>3</v>
      </c>
      <c r="P3754" s="3">
        <f t="shared" si="349"/>
        <v>0</v>
      </c>
      <c r="Q3754" s="3">
        <f t="shared" si="350"/>
        <v>0</v>
      </c>
      <c r="R3754" s="3">
        <f t="shared" si="351"/>
        <v>1</v>
      </c>
      <c r="S3754" s="3">
        <f t="shared" si="352"/>
        <v>0</v>
      </c>
      <c r="T3754" s="3">
        <f t="shared" si="353"/>
        <v>0</v>
      </c>
      <c r="U3754" s="3">
        <f t="shared" si="354"/>
        <v>0</v>
      </c>
    </row>
    <row r="3755" spans="1:21" ht="12.75" customHeight="1" x14ac:dyDescent="0.2">
      <c r="A3755" s="82" t="s">
        <v>95</v>
      </c>
      <c r="B3755" s="81" t="s">
        <v>96</v>
      </c>
      <c r="C3755" s="47">
        <v>26482789</v>
      </c>
      <c r="D3755" s="80" t="s">
        <v>3896</v>
      </c>
      <c r="E3755" s="81" t="s">
        <v>3896</v>
      </c>
      <c r="F3755" s="82">
        <v>192064910</v>
      </c>
      <c r="G3755" s="83" t="s">
        <v>99</v>
      </c>
      <c r="H3755" s="80" t="s">
        <v>52</v>
      </c>
      <c r="I3755" s="80" t="s">
        <v>13020</v>
      </c>
      <c r="J3755" s="80" t="s">
        <v>13021</v>
      </c>
      <c r="K3755" s="80" t="s">
        <v>341</v>
      </c>
      <c r="L3755" s="80" t="s">
        <v>350</v>
      </c>
      <c r="M3755" s="81" t="s">
        <v>2916</v>
      </c>
      <c r="N3755" s="32" t="s">
        <v>10618</v>
      </c>
      <c r="O3755" s="33">
        <v>4</v>
      </c>
      <c r="P3755" s="3">
        <f t="shared" si="349"/>
        <v>0</v>
      </c>
      <c r="Q3755" s="3">
        <f t="shared" si="350"/>
        <v>0</v>
      </c>
      <c r="R3755" s="3">
        <f t="shared" si="351"/>
        <v>0</v>
      </c>
      <c r="S3755" s="3">
        <f t="shared" si="352"/>
        <v>1</v>
      </c>
      <c r="T3755" s="3">
        <f t="shared" si="353"/>
        <v>0</v>
      </c>
      <c r="U3755" s="3">
        <f t="shared" si="354"/>
        <v>0</v>
      </c>
    </row>
    <row r="3756" spans="1:21" ht="12.75" customHeight="1" x14ac:dyDescent="0.2">
      <c r="A3756" s="82" t="s">
        <v>95</v>
      </c>
      <c r="B3756" s="81" t="s">
        <v>96</v>
      </c>
      <c r="C3756" s="47">
        <v>26482789</v>
      </c>
      <c r="D3756" s="80" t="s">
        <v>3896</v>
      </c>
      <c r="E3756" s="81" t="s">
        <v>3896</v>
      </c>
      <c r="F3756" s="82">
        <v>192057997</v>
      </c>
      <c r="G3756" s="83" t="s">
        <v>167</v>
      </c>
      <c r="H3756" s="80" t="s">
        <v>52</v>
      </c>
      <c r="I3756" s="80" t="s">
        <v>12701</v>
      </c>
      <c r="J3756" s="80" t="s">
        <v>3916</v>
      </c>
      <c r="K3756" s="80" t="s">
        <v>341</v>
      </c>
      <c r="L3756" s="80" t="s">
        <v>346</v>
      </c>
      <c r="M3756" s="81" t="s">
        <v>347</v>
      </c>
      <c r="N3756" s="32" t="s">
        <v>10618</v>
      </c>
      <c r="O3756" s="33">
        <v>3</v>
      </c>
      <c r="P3756" s="3">
        <f t="shared" si="349"/>
        <v>0</v>
      </c>
      <c r="Q3756" s="3">
        <f t="shared" si="350"/>
        <v>0</v>
      </c>
      <c r="R3756" s="3">
        <f t="shared" si="351"/>
        <v>1</v>
      </c>
      <c r="S3756" s="3">
        <f t="shared" si="352"/>
        <v>0</v>
      </c>
      <c r="T3756" s="3">
        <f t="shared" si="353"/>
        <v>0</v>
      </c>
      <c r="U3756" s="3">
        <f t="shared" si="354"/>
        <v>0</v>
      </c>
    </row>
    <row r="3757" spans="1:21" ht="12.75" customHeight="1" x14ac:dyDescent="0.2">
      <c r="A3757" s="82" t="s">
        <v>95</v>
      </c>
      <c r="B3757" s="81" t="s">
        <v>96</v>
      </c>
      <c r="C3757" s="47">
        <v>26482789</v>
      </c>
      <c r="D3757" s="80" t="s">
        <v>3896</v>
      </c>
      <c r="E3757" s="81" t="s">
        <v>3896</v>
      </c>
      <c r="F3757" s="82">
        <v>192064842</v>
      </c>
      <c r="G3757" s="83" t="s">
        <v>167</v>
      </c>
      <c r="H3757" s="80" t="s">
        <v>52</v>
      </c>
      <c r="I3757" s="80" t="s">
        <v>13014</v>
      </c>
      <c r="J3757" s="80" t="s">
        <v>13015</v>
      </c>
      <c r="K3757" s="80" t="s">
        <v>341</v>
      </c>
      <c r="L3757" s="80" t="s">
        <v>631</v>
      </c>
      <c r="M3757" s="81" t="s">
        <v>5586</v>
      </c>
      <c r="N3757" s="32" t="s">
        <v>10618</v>
      </c>
      <c r="O3757" s="33">
        <v>3</v>
      </c>
      <c r="P3757" s="3">
        <f t="shared" si="349"/>
        <v>0</v>
      </c>
      <c r="Q3757" s="3">
        <f t="shared" si="350"/>
        <v>0</v>
      </c>
      <c r="R3757" s="3">
        <f t="shared" si="351"/>
        <v>1</v>
      </c>
      <c r="S3757" s="3">
        <f t="shared" si="352"/>
        <v>0</v>
      </c>
      <c r="T3757" s="3">
        <f t="shared" si="353"/>
        <v>0</v>
      </c>
      <c r="U3757" s="3">
        <f t="shared" si="354"/>
        <v>0</v>
      </c>
    </row>
    <row r="3758" spans="1:21" ht="12.75" customHeight="1" x14ac:dyDescent="0.2">
      <c r="A3758" s="82" t="s">
        <v>95</v>
      </c>
      <c r="B3758" s="81" t="s">
        <v>96</v>
      </c>
      <c r="C3758" s="47">
        <v>26482789</v>
      </c>
      <c r="D3758" s="80" t="s">
        <v>3896</v>
      </c>
      <c r="E3758" s="81" t="s">
        <v>3896</v>
      </c>
      <c r="F3758" s="82">
        <v>192171417</v>
      </c>
      <c r="G3758" s="83" t="s">
        <v>105</v>
      </c>
      <c r="H3758" s="80" t="s">
        <v>52</v>
      </c>
      <c r="I3758" s="80" t="s">
        <v>5816</v>
      </c>
      <c r="J3758" s="80" t="s">
        <v>18904</v>
      </c>
      <c r="K3758" s="80" t="s">
        <v>341</v>
      </c>
      <c r="L3758" s="80" t="s">
        <v>350</v>
      </c>
      <c r="M3758" s="81" t="s">
        <v>2916</v>
      </c>
      <c r="N3758" s="47" t="s">
        <v>15353</v>
      </c>
      <c r="O3758" s="33">
        <v>2</v>
      </c>
      <c r="P3758" s="3">
        <f t="shared" si="349"/>
        <v>0</v>
      </c>
      <c r="Q3758" s="3">
        <f t="shared" si="350"/>
        <v>1</v>
      </c>
      <c r="R3758" s="3">
        <f t="shared" si="351"/>
        <v>0</v>
      </c>
      <c r="S3758" s="3">
        <f t="shared" si="352"/>
        <v>0</v>
      </c>
      <c r="T3758" s="3">
        <f t="shared" si="353"/>
        <v>0</v>
      </c>
      <c r="U3758" s="3">
        <f t="shared" si="354"/>
        <v>0</v>
      </c>
    </row>
    <row r="3759" spans="1:21" ht="12.75" customHeight="1" x14ac:dyDescent="0.2">
      <c r="A3759" s="82" t="s">
        <v>95</v>
      </c>
      <c r="B3759" s="81" t="s">
        <v>96</v>
      </c>
      <c r="C3759" s="47">
        <v>26482789</v>
      </c>
      <c r="D3759" s="80" t="s">
        <v>3896</v>
      </c>
      <c r="E3759" s="81" t="s">
        <v>3896</v>
      </c>
      <c r="F3759" s="82">
        <v>192206414</v>
      </c>
      <c r="G3759" s="83" t="s">
        <v>67</v>
      </c>
      <c r="H3759" s="80" t="s">
        <v>52</v>
      </c>
      <c r="I3759" s="80" t="s">
        <v>18905</v>
      </c>
      <c r="J3759" s="80" t="s">
        <v>18906</v>
      </c>
      <c r="K3759" s="80" t="s">
        <v>341</v>
      </c>
      <c r="L3759" s="80" t="s">
        <v>350</v>
      </c>
      <c r="M3759" s="81" t="s">
        <v>2916</v>
      </c>
      <c r="N3759" s="47" t="s">
        <v>15353</v>
      </c>
      <c r="O3759" s="33">
        <v>1</v>
      </c>
      <c r="P3759" s="3">
        <f t="shared" si="349"/>
        <v>1</v>
      </c>
      <c r="Q3759" s="3">
        <f t="shared" si="350"/>
        <v>0</v>
      </c>
      <c r="R3759" s="3">
        <f t="shared" si="351"/>
        <v>0</v>
      </c>
      <c r="S3759" s="3">
        <f t="shared" si="352"/>
        <v>0</v>
      </c>
      <c r="T3759" s="3">
        <f t="shared" si="353"/>
        <v>0</v>
      </c>
      <c r="U3759" s="3">
        <f t="shared" si="354"/>
        <v>0</v>
      </c>
    </row>
    <row r="3760" spans="1:21" ht="12.75" customHeight="1" x14ac:dyDescent="0.2">
      <c r="A3760" s="82" t="s">
        <v>95</v>
      </c>
      <c r="B3760" s="81" t="s">
        <v>96</v>
      </c>
      <c r="C3760" s="47">
        <v>26482789</v>
      </c>
      <c r="D3760" s="80" t="s">
        <v>3896</v>
      </c>
      <c r="E3760" s="81" t="s">
        <v>3896</v>
      </c>
      <c r="F3760" s="82">
        <v>192206412</v>
      </c>
      <c r="G3760" s="83" t="s">
        <v>105</v>
      </c>
      <c r="H3760" s="80" t="s">
        <v>52</v>
      </c>
      <c r="I3760" s="80" t="s">
        <v>18934</v>
      </c>
      <c r="J3760" s="80" t="s">
        <v>18935</v>
      </c>
      <c r="K3760" s="80" t="s">
        <v>341</v>
      </c>
      <c r="L3760" s="80" t="s">
        <v>350</v>
      </c>
      <c r="M3760" s="81" t="s">
        <v>2916</v>
      </c>
      <c r="N3760" s="47" t="s">
        <v>15353</v>
      </c>
      <c r="O3760" s="33">
        <v>5</v>
      </c>
      <c r="P3760" s="3">
        <f t="shared" si="349"/>
        <v>0</v>
      </c>
      <c r="Q3760" s="3">
        <f t="shared" si="350"/>
        <v>0</v>
      </c>
      <c r="R3760" s="3">
        <f t="shared" si="351"/>
        <v>0</v>
      </c>
      <c r="S3760" s="3">
        <f t="shared" si="352"/>
        <v>0</v>
      </c>
      <c r="T3760" s="3">
        <f t="shared" si="353"/>
        <v>1</v>
      </c>
      <c r="U3760" s="3">
        <f t="shared" si="354"/>
        <v>0</v>
      </c>
    </row>
    <row r="3761" spans="1:21" ht="12.75" customHeight="1" x14ac:dyDescent="0.2">
      <c r="A3761" s="82" t="s">
        <v>95</v>
      </c>
      <c r="B3761" s="81" t="s">
        <v>96</v>
      </c>
      <c r="C3761" s="47">
        <v>26482789</v>
      </c>
      <c r="D3761" s="80" t="s">
        <v>3896</v>
      </c>
      <c r="E3761" s="81" t="s">
        <v>3896</v>
      </c>
      <c r="F3761" s="82">
        <v>192171424</v>
      </c>
      <c r="G3761" s="83" t="s">
        <v>105</v>
      </c>
      <c r="H3761" s="80" t="s">
        <v>52</v>
      </c>
      <c r="I3761" s="80" t="s">
        <v>12701</v>
      </c>
      <c r="J3761" s="80" t="s">
        <v>18944</v>
      </c>
      <c r="K3761" s="80" t="s">
        <v>341</v>
      </c>
      <c r="L3761" s="80" t="s">
        <v>346</v>
      </c>
      <c r="M3761" s="81" t="s">
        <v>347</v>
      </c>
      <c r="N3761" s="47" t="s">
        <v>15353</v>
      </c>
      <c r="O3761" s="33">
        <v>4</v>
      </c>
      <c r="P3761" s="3">
        <f t="shared" si="349"/>
        <v>0</v>
      </c>
      <c r="Q3761" s="3">
        <f t="shared" si="350"/>
        <v>0</v>
      </c>
      <c r="R3761" s="3">
        <f t="shared" si="351"/>
        <v>0</v>
      </c>
      <c r="S3761" s="3">
        <f t="shared" si="352"/>
        <v>1</v>
      </c>
      <c r="T3761" s="3">
        <f t="shared" si="353"/>
        <v>0</v>
      </c>
      <c r="U3761" s="3">
        <f t="shared" si="354"/>
        <v>0</v>
      </c>
    </row>
    <row r="3762" spans="1:21" ht="12.75" customHeight="1" x14ac:dyDescent="0.2">
      <c r="A3762" s="82" t="s">
        <v>95</v>
      </c>
      <c r="B3762" s="81" t="s">
        <v>96</v>
      </c>
      <c r="C3762" s="47">
        <v>26482789</v>
      </c>
      <c r="D3762" s="80" t="s">
        <v>3896</v>
      </c>
      <c r="E3762" s="81" t="s">
        <v>3896</v>
      </c>
      <c r="F3762" s="82">
        <v>192206502</v>
      </c>
      <c r="G3762" s="83" t="s">
        <v>167</v>
      </c>
      <c r="H3762" s="80" t="s">
        <v>52</v>
      </c>
      <c r="I3762" s="80" t="s">
        <v>6181</v>
      </c>
      <c r="J3762" s="80" t="s">
        <v>18949</v>
      </c>
      <c r="K3762" s="80" t="s">
        <v>341</v>
      </c>
      <c r="L3762" s="80" t="s">
        <v>350</v>
      </c>
      <c r="M3762" s="81" t="s">
        <v>2916</v>
      </c>
      <c r="N3762" s="47" t="s">
        <v>15353</v>
      </c>
      <c r="O3762" s="33">
        <v>3</v>
      </c>
      <c r="P3762" s="3">
        <f t="shared" si="349"/>
        <v>0</v>
      </c>
      <c r="Q3762" s="3">
        <f t="shared" si="350"/>
        <v>0</v>
      </c>
      <c r="R3762" s="3">
        <f t="shared" si="351"/>
        <v>1</v>
      </c>
      <c r="S3762" s="3">
        <f t="shared" si="352"/>
        <v>0</v>
      </c>
      <c r="T3762" s="3">
        <f t="shared" si="353"/>
        <v>0</v>
      </c>
      <c r="U3762" s="3">
        <f t="shared" si="354"/>
        <v>0</v>
      </c>
    </row>
    <row r="3763" spans="1:21" ht="12.75" customHeight="1" x14ac:dyDescent="0.2">
      <c r="A3763" s="82" t="s">
        <v>95</v>
      </c>
      <c r="B3763" s="81" t="s">
        <v>96</v>
      </c>
      <c r="C3763" s="47">
        <v>26482789</v>
      </c>
      <c r="D3763" s="80" t="s">
        <v>3896</v>
      </c>
      <c r="E3763" s="81" t="s">
        <v>3896</v>
      </c>
      <c r="F3763" s="82">
        <v>192206465</v>
      </c>
      <c r="G3763" s="83" t="s">
        <v>167</v>
      </c>
      <c r="H3763" s="80" t="s">
        <v>52</v>
      </c>
      <c r="I3763" s="80" t="s">
        <v>3912</v>
      </c>
      <c r="J3763" s="80" t="s">
        <v>18952</v>
      </c>
      <c r="K3763" s="80" t="s">
        <v>341</v>
      </c>
      <c r="L3763" s="80" t="s">
        <v>350</v>
      </c>
      <c r="M3763" s="81" t="s">
        <v>2916</v>
      </c>
      <c r="N3763" s="47" t="s">
        <v>15353</v>
      </c>
      <c r="O3763" s="33">
        <v>4</v>
      </c>
      <c r="P3763" s="3">
        <f t="shared" si="349"/>
        <v>0</v>
      </c>
      <c r="Q3763" s="3">
        <f t="shared" si="350"/>
        <v>0</v>
      </c>
      <c r="R3763" s="3">
        <f t="shared" si="351"/>
        <v>0</v>
      </c>
      <c r="S3763" s="3">
        <f t="shared" si="352"/>
        <v>1</v>
      </c>
      <c r="T3763" s="3">
        <f t="shared" si="353"/>
        <v>0</v>
      </c>
      <c r="U3763" s="3">
        <f t="shared" si="354"/>
        <v>0</v>
      </c>
    </row>
    <row r="3764" spans="1:21" ht="12.75" customHeight="1" x14ac:dyDescent="0.2">
      <c r="A3764" s="82" t="s">
        <v>95</v>
      </c>
      <c r="B3764" s="81" t="s">
        <v>96</v>
      </c>
      <c r="C3764" s="47">
        <v>26482789</v>
      </c>
      <c r="D3764" s="80" t="s">
        <v>3896</v>
      </c>
      <c r="E3764" s="81" t="s">
        <v>3896</v>
      </c>
      <c r="F3764" s="82">
        <v>192206401</v>
      </c>
      <c r="G3764" s="83" t="s">
        <v>167</v>
      </c>
      <c r="H3764" s="80" t="s">
        <v>52</v>
      </c>
      <c r="I3764" s="80" t="s">
        <v>3899</v>
      </c>
      <c r="J3764" s="80" t="s">
        <v>19293</v>
      </c>
      <c r="K3764" s="80" t="s">
        <v>341</v>
      </c>
      <c r="L3764" s="80" t="s">
        <v>350</v>
      </c>
      <c r="M3764" s="81" t="s">
        <v>2916</v>
      </c>
      <c r="N3764" s="47" t="s">
        <v>15353</v>
      </c>
      <c r="O3764" s="33">
        <v>3</v>
      </c>
      <c r="P3764" s="3">
        <f t="shared" si="349"/>
        <v>0</v>
      </c>
      <c r="Q3764" s="3">
        <f t="shared" si="350"/>
        <v>0</v>
      </c>
      <c r="R3764" s="3">
        <f t="shared" si="351"/>
        <v>1</v>
      </c>
      <c r="S3764" s="3">
        <f t="shared" si="352"/>
        <v>0</v>
      </c>
      <c r="T3764" s="3">
        <f t="shared" si="353"/>
        <v>0</v>
      </c>
      <c r="U3764" s="3">
        <f t="shared" si="354"/>
        <v>0</v>
      </c>
    </row>
    <row r="3765" spans="1:21" ht="12.75" customHeight="1" x14ac:dyDescent="0.2">
      <c r="A3765" s="82" t="s">
        <v>95</v>
      </c>
      <c r="B3765" s="81" t="s">
        <v>96</v>
      </c>
      <c r="C3765" s="47">
        <v>26482789</v>
      </c>
      <c r="D3765" s="80" t="s">
        <v>3896</v>
      </c>
      <c r="E3765" s="81" t="s">
        <v>3896</v>
      </c>
      <c r="F3765" s="82">
        <v>192206441</v>
      </c>
      <c r="G3765" s="83" t="s">
        <v>167</v>
      </c>
      <c r="H3765" s="80" t="s">
        <v>52</v>
      </c>
      <c r="I3765" s="80" t="s">
        <v>12701</v>
      </c>
      <c r="J3765" s="80" t="s">
        <v>3916</v>
      </c>
      <c r="K3765" s="80" t="s">
        <v>341</v>
      </c>
      <c r="L3765" s="80" t="s">
        <v>346</v>
      </c>
      <c r="M3765" s="81" t="s">
        <v>347</v>
      </c>
      <c r="N3765" s="47" t="s">
        <v>15353</v>
      </c>
      <c r="O3765" s="33">
        <v>5</v>
      </c>
      <c r="P3765" s="3">
        <f t="shared" si="349"/>
        <v>0</v>
      </c>
      <c r="Q3765" s="3">
        <f t="shared" si="350"/>
        <v>0</v>
      </c>
      <c r="R3765" s="3">
        <f t="shared" si="351"/>
        <v>0</v>
      </c>
      <c r="S3765" s="3">
        <f t="shared" si="352"/>
        <v>0</v>
      </c>
      <c r="T3765" s="3">
        <f t="shared" si="353"/>
        <v>1</v>
      </c>
      <c r="U3765" s="3">
        <f t="shared" si="354"/>
        <v>0</v>
      </c>
    </row>
    <row r="3766" spans="1:21" ht="12.75" customHeight="1" x14ac:dyDescent="0.2">
      <c r="A3766" s="82" t="s">
        <v>95</v>
      </c>
      <c r="B3766" s="81" t="s">
        <v>96</v>
      </c>
      <c r="C3766" s="47">
        <v>26482789</v>
      </c>
      <c r="D3766" s="80" t="s">
        <v>3896</v>
      </c>
      <c r="E3766" s="81" t="s">
        <v>3896</v>
      </c>
      <c r="F3766" s="82">
        <v>192206413</v>
      </c>
      <c r="G3766" s="83" t="s">
        <v>105</v>
      </c>
      <c r="H3766" s="80" t="s">
        <v>52</v>
      </c>
      <c r="I3766" s="80" t="s">
        <v>19294</v>
      </c>
      <c r="J3766" s="80" t="s">
        <v>19295</v>
      </c>
      <c r="K3766" s="80" t="s">
        <v>341</v>
      </c>
      <c r="L3766" s="80" t="s">
        <v>350</v>
      </c>
      <c r="M3766" s="81" t="s">
        <v>2916</v>
      </c>
      <c r="N3766" s="47" t="s">
        <v>15353</v>
      </c>
      <c r="O3766" s="33">
        <v>3</v>
      </c>
      <c r="P3766" s="3">
        <f t="shared" si="349"/>
        <v>0</v>
      </c>
      <c r="Q3766" s="3">
        <f t="shared" si="350"/>
        <v>0</v>
      </c>
      <c r="R3766" s="3">
        <f t="shared" si="351"/>
        <v>1</v>
      </c>
      <c r="S3766" s="3">
        <f t="shared" si="352"/>
        <v>0</v>
      </c>
      <c r="T3766" s="3">
        <f t="shared" si="353"/>
        <v>0</v>
      </c>
      <c r="U3766" s="3">
        <f t="shared" si="354"/>
        <v>0</v>
      </c>
    </row>
    <row r="3767" spans="1:21" ht="12.75" customHeight="1" x14ac:dyDescent="0.2">
      <c r="A3767" s="15" t="s">
        <v>155</v>
      </c>
      <c r="B3767" s="16" t="s">
        <v>155</v>
      </c>
      <c r="C3767" s="44">
        <v>61388971</v>
      </c>
      <c r="D3767" s="9" t="s">
        <v>3934</v>
      </c>
      <c r="E3767" s="10" t="s">
        <v>3934</v>
      </c>
      <c r="F3767" s="17">
        <v>191872389</v>
      </c>
      <c r="G3767" s="12" t="s">
        <v>320</v>
      </c>
      <c r="H3767" s="9" t="s">
        <v>29</v>
      </c>
      <c r="I3767" s="9" t="s">
        <v>3949</v>
      </c>
      <c r="J3767" s="9" t="s">
        <v>3950</v>
      </c>
      <c r="K3767" s="9" t="s">
        <v>366</v>
      </c>
      <c r="L3767" s="6" t="s">
        <v>1641</v>
      </c>
      <c r="M3767" s="10">
        <v>30502</v>
      </c>
      <c r="N3767" s="11" t="s">
        <v>43</v>
      </c>
      <c r="O3767" s="13">
        <v>4</v>
      </c>
      <c r="P3767" s="3">
        <f t="shared" si="349"/>
        <v>0</v>
      </c>
      <c r="Q3767" s="3">
        <f t="shared" si="350"/>
        <v>0</v>
      </c>
      <c r="R3767" s="3">
        <f t="shared" si="351"/>
        <v>0</v>
      </c>
      <c r="S3767" s="3">
        <f t="shared" si="352"/>
        <v>1</v>
      </c>
      <c r="T3767" s="3">
        <f t="shared" si="353"/>
        <v>0</v>
      </c>
      <c r="U3767" s="3">
        <f t="shared" si="354"/>
        <v>0</v>
      </c>
    </row>
    <row r="3768" spans="1:21" ht="12.75" customHeight="1" x14ac:dyDescent="0.2">
      <c r="A3768" s="15" t="s">
        <v>155</v>
      </c>
      <c r="B3768" s="16" t="s">
        <v>155</v>
      </c>
      <c r="C3768" s="44">
        <v>61388971</v>
      </c>
      <c r="D3768" s="9" t="s">
        <v>3934</v>
      </c>
      <c r="E3768" s="10" t="s">
        <v>3934</v>
      </c>
      <c r="F3768" s="17">
        <v>191872380</v>
      </c>
      <c r="G3768" s="12" t="s">
        <v>249</v>
      </c>
      <c r="H3768" s="9" t="s">
        <v>29</v>
      </c>
      <c r="I3768" s="9" t="s">
        <v>250</v>
      </c>
      <c r="J3768" s="9" t="s">
        <v>251</v>
      </c>
      <c r="K3768" s="9" t="s">
        <v>32</v>
      </c>
      <c r="L3768" s="80" t="s">
        <v>89</v>
      </c>
      <c r="M3768" s="10">
        <v>40203</v>
      </c>
      <c r="N3768" s="11" t="s">
        <v>43</v>
      </c>
      <c r="O3768" s="13">
        <v>4</v>
      </c>
      <c r="P3768" s="3">
        <f t="shared" si="349"/>
        <v>0</v>
      </c>
      <c r="Q3768" s="3">
        <f t="shared" si="350"/>
        <v>0</v>
      </c>
      <c r="R3768" s="3">
        <f t="shared" si="351"/>
        <v>0</v>
      </c>
      <c r="S3768" s="3">
        <f t="shared" si="352"/>
        <v>1</v>
      </c>
      <c r="T3768" s="3">
        <f t="shared" si="353"/>
        <v>0</v>
      </c>
      <c r="U3768" s="3">
        <f t="shared" si="354"/>
        <v>0</v>
      </c>
    </row>
    <row r="3769" spans="1:21" ht="12.75" customHeight="1" x14ac:dyDescent="0.2">
      <c r="A3769" s="15" t="s">
        <v>155</v>
      </c>
      <c r="B3769" s="16" t="s">
        <v>155</v>
      </c>
      <c r="C3769" s="8">
        <v>61388971</v>
      </c>
      <c r="D3769" s="6" t="s">
        <v>3934</v>
      </c>
      <c r="E3769" s="16" t="s">
        <v>3934</v>
      </c>
      <c r="F3769" s="15">
        <v>191973249</v>
      </c>
      <c r="G3769" s="5" t="s">
        <v>28</v>
      </c>
      <c r="H3769" s="6" t="s">
        <v>29</v>
      </c>
      <c r="I3769" s="6" t="s">
        <v>3937</v>
      </c>
      <c r="J3769" s="6" t="s">
        <v>3938</v>
      </c>
      <c r="K3769" s="6" t="s">
        <v>80</v>
      </c>
      <c r="L3769" s="6" t="s">
        <v>81</v>
      </c>
      <c r="M3769" s="16" t="s">
        <v>224</v>
      </c>
      <c r="N3769" s="8" t="s">
        <v>35</v>
      </c>
      <c r="O3769" s="7">
        <v>4</v>
      </c>
      <c r="P3769" s="3">
        <f t="shared" si="349"/>
        <v>0</v>
      </c>
      <c r="Q3769" s="3">
        <f t="shared" si="350"/>
        <v>0</v>
      </c>
      <c r="R3769" s="3">
        <f t="shared" si="351"/>
        <v>0</v>
      </c>
      <c r="S3769" s="3">
        <f t="shared" si="352"/>
        <v>1</v>
      </c>
      <c r="T3769" s="3">
        <f t="shared" si="353"/>
        <v>0</v>
      </c>
      <c r="U3769" s="3">
        <f t="shared" si="354"/>
        <v>0</v>
      </c>
    </row>
    <row r="3770" spans="1:21" ht="12.75" customHeight="1" x14ac:dyDescent="0.2">
      <c r="A3770" s="15" t="s">
        <v>155</v>
      </c>
      <c r="B3770" s="16" t="s">
        <v>155</v>
      </c>
      <c r="C3770" s="8">
        <v>61388971</v>
      </c>
      <c r="D3770" s="6" t="s">
        <v>3934</v>
      </c>
      <c r="E3770" s="16" t="s">
        <v>3934</v>
      </c>
      <c r="F3770" s="15">
        <v>191872253</v>
      </c>
      <c r="G3770" s="5" t="s">
        <v>167</v>
      </c>
      <c r="H3770" s="6" t="s">
        <v>52</v>
      </c>
      <c r="I3770" s="6" t="s">
        <v>3935</v>
      </c>
      <c r="J3770" s="6" t="s">
        <v>3936</v>
      </c>
      <c r="K3770" s="6" t="s">
        <v>80</v>
      </c>
      <c r="L3770" s="6" t="s">
        <v>383</v>
      </c>
      <c r="M3770" s="16" t="s">
        <v>384</v>
      </c>
      <c r="N3770" s="8" t="s">
        <v>35</v>
      </c>
      <c r="O3770" s="7">
        <v>2</v>
      </c>
      <c r="P3770" s="3">
        <f t="shared" si="349"/>
        <v>0</v>
      </c>
      <c r="Q3770" s="3">
        <f t="shared" si="350"/>
        <v>1</v>
      </c>
      <c r="R3770" s="3">
        <f t="shared" si="351"/>
        <v>0</v>
      </c>
      <c r="S3770" s="3">
        <f t="shared" si="352"/>
        <v>0</v>
      </c>
      <c r="T3770" s="3">
        <f t="shared" si="353"/>
        <v>0</v>
      </c>
      <c r="U3770" s="3">
        <f t="shared" si="354"/>
        <v>0</v>
      </c>
    </row>
    <row r="3771" spans="1:21" ht="12.75" customHeight="1" x14ac:dyDescent="0.2">
      <c r="A3771" s="15" t="s">
        <v>155</v>
      </c>
      <c r="B3771" s="16" t="s">
        <v>155</v>
      </c>
      <c r="C3771" s="8">
        <v>61388971</v>
      </c>
      <c r="D3771" s="6" t="s">
        <v>3934</v>
      </c>
      <c r="E3771" s="16" t="s">
        <v>3934</v>
      </c>
      <c r="F3771" s="15">
        <v>191872264</v>
      </c>
      <c r="G3771" s="5" t="s">
        <v>122</v>
      </c>
      <c r="H3771" s="6" t="s">
        <v>52</v>
      </c>
      <c r="I3771" s="6" t="s">
        <v>246</v>
      </c>
      <c r="J3771" s="6" t="s">
        <v>247</v>
      </c>
      <c r="K3771" s="6" t="s">
        <v>366</v>
      </c>
      <c r="L3771" s="6" t="s">
        <v>1641</v>
      </c>
      <c r="M3771" s="16" t="s">
        <v>3944</v>
      </c>
      <c r="N3771" s="8" t="s">
        <v>35</v>
      </c>
      <c r="O3771" s="7">
        <v>2</v>
      </c>
      <c r="P3771" s="3">
        <f t="shared" si="349"/>
        <v>0</v>
      </c>
      <c r="Q3771" s="3">
        <f t="shared" si="350"/>
        <v>1</v>
      </c>
      <c r="R3771" s="3">
        <f t="shared" si="351"/>
        <v>0</v>
      </c>
      <c r="S3771" s="3">
        <f t="shared" si="352"/>
        <v>0</v>
      </c>
      <c r="T3771" s="3">
        <f t="shared" si="353"/>
        <v>0</v>
      </c>
      <c r="U3771" s="3">
        <f t="shared" si="354"/>
        <v>0</v>
      </c>
    </row>
    <row r="3772" spans="1:21" ht="12.75" customHeight="1" x14ac:dyDescent="0.2">
      <c r="A3772" s="15" t="s">
        <v>155</v>
      </c>
      <c r="B3772" s="16" t="s">
        <v>155</v>
      </c>
      <c r="C3772" s="8">
        <v>61388971</v>
      </c>
      <c r="D3772" s="6" t="s">
        <v>3934</v>
      </c>
      <c r="E3772" s="16" t="s">
        <v>3934</v>
      </c>
      <c r="F3772" s="15">
        <v>191872109</v>
      </c>
      <c r="G3772" s="5" t="s">
        <v>67</v>
      </c>
      <c r="H3772" s="6" t="s">
        <v>52</v>
      </c>
      <c r="I3772" s="6" t="s">
        <v>3941</v>
      </c>
      <c r="J3772" s="6" t="s">
        <v>3942</v>
      </c>
      <c r="K3772" s="6" t="s">
        <v>366</v>
      </c>
      <c r="L3772" s="6" t="s">
        <v>1072</v>
      </c>
      <c r="M3772" s="16" t="s">
        <v>3943</v>
      </c>
      <c r="N3772" s="8" t="s">
        <v>35</v>
      </c>
      <c r="O3772" s="7">
        <v>3</v>
      </c>
      <c r="P3772" s="3">
        <f t="shared" si="349"/>
        <v>0</v>
      </c>
      <c r="Q3772" s="3">
        <f t="shared" si="350"/>
        <v>0</v>
      </c>
      <c r="R3772" s="3">
        <f t="shared" si="351"/>
        <v>1</v>
      </c>
      <c r="S3772" s="3">
        <f t="shared" si="352"/>
        <v>0</v>
      </c>
      <c r="T3772" s="3">
        <f t="shared" si="353"/>
        <v>0</v>
      </c>
      <c r="U3772" s="3">
        <f t="shared" si="354"/>
        <v>0</v>
      </c>
    </row>
    <row r="3773" spans="1:21" ht="12.75" customHeight="1" x14ac:dyDescent="0.2">
      <c r="A3773" s="15" t="s">
        <v>155</v>
      </c>
      <c r="B3773" s="16" t="s">
        <v>155</v>
      </c>
      <c r="C3773" s="8">
        <v>61388971</v>
      </c>
      <c r="D3773" s="6" t="s">
        <v>3934</v>
      </c>
      <c r="E3773" s="16" t="s">
        <v>3934</v>
      </c>
      <c r="F3773" s="15">
        <v>191973221</v>
      </c>
      <c r="G3773" s="5" t="s">
        <v>167</v>
      </c>
      <c r="H3773" s="6" t="s">
        <v>29</v>
      </c>
      <c r="I3773" s="6" t="s">
        <v>3939</v>
      </c>
      <c r="J3773" s="6" t="s">
        <v>3940</v>
      </c>
      <c r="K3773" s="6" t="s">
        <v>366</v>
      </c>
      <c r="L3773" s="6" t="s">
        <v>1062</v>
      </c>
      <c r="M3773" s="16" t="s">
        <v>1598</v>
      </c>
      <c r="N3773" s="8" t="s">
        <v>35</v>
      </c>
      <c r="O3773" s="7">
        <v>4</v>
      </c>
      <c r="P3773" s="3">
        <f t="shared" si="349"/>
        <v>0</v>
      </c>
      <c r="Q3773" s="3">
        <f t="shared" si="350"/>
        <v>0</v>
      </c>
      <c r="R3773" s="3">
        <f t="shared" si="351"/>
        <v>0</v>
      </c>
      <c r="S3773" s="3">
        <f t="shared" si="352"/>
        <v>1</v>
      </c>
      <c r="T3773" s="3">
        <f t="shared" si="353"/>
        <v>0</v>
      </c>
      <c r="U3773" s="3">
        <f t="shared" si="354"/>
        <v>0</v>
      </c>
    </row>
    <row r="3774" spans="1:21" ht="12.75" customHeight="1" x14ac:dyDescent="0.2">
      <c r="A3774" s="15" t="s">
        <v>155</v>
      </c>
      <c r="B3774" s="16" t="s">
        <v>155</v>
      </c>
      <c r="C3774" s="8">
        <v>61388971</v>
      </c>
      <c r="D3774" s="6" t="s">
        <v>3934</v>
      </c>
      <c r="E3774" s="16" t="s">
        <v>3934</v>
      </c>
      <c r="F3774" s="15">
        <v>191872388</v>
      </c>
      <c r="G3774" s="5" t="s">
        <v>28</v>
      </c>
      <c r="H3774" s="6" t="s">
        <v>52</v>
      </c>
      <c r="I3774" s="6" t="s">
        <v>3945</v>
      </c>
      <c r="J3774" s="6" t="s">
        <v>3946</v>
      </c>
      <c r="K3774" s="6" t="s">
        <v>32</v>
      </c>
      <c r="L3774" s="6" t="s">
        <v>295</v>
      </c>
      <c r="M3774" s="16" t="s">
        <v>296</v>
      </c>
      <c r="N3774" s="8" t="s">
        <v>35</v>
      </c>
      <c r="O3774" s="7">
        <v>3</v>
      </c>
      <c r="P3774" s="3">
        <f t="shared" si="349"/>
        <v>0</v>
      </c>
      <c r="Q3774" s="3">
        <f t="shared" si="350"/>
        <v>0</v>
      </c>
      <c r="R3774" s="3">
        <f t="shared" si="351"/>
        <v>1</v>
      </c>
      <c r="S3774" s="3">
        <f t="shared" si="352"/>
        <v>0</v>
      </c>
      <c r="T3774" s="3">
        <f t="shared" si="353"/>
        <v>0</v>
      </c>
      <c r="U3774" s="3">
        <f t="shared" si="354"/>
        <v>0</v>
      </c>
    </row>
    <row r="3775" spans="1:21" ht="12.75" customHeight="1" x14ac:dyDescent="0.2">
      <c r="A3775" s="15" t="s">
        <v>155</v>
      </c>
      <c r="B3775" s="16" t="s">
        <v>155</v>
      </c>
      <c r="C3775" s="8">
        <v>61388971</v>
      </c>
      <c r="D3775" s="6" t="s">
        <v>3934</v>
      </c>
      <c r="E3775" s="16" t="s">
        <v>3934</v>
      </c>
      <c r="F3775" s="15">
        <v>191963700</v>
      </c>
      <c r="G3775" s="5" t="s">
        <v>122</v>
      </c>
      <c r="H3775" s="6" t="s">
        <v>29</v>
      </c>
      <c r="I3775" s="6" t="s">
        <v>3947</v>
      </c>
      <c r="J3775" s="6" t="s">
        <v>3948</v>
      </c>
      <c r="K3775" s="6" t="s">
        <v>32</v>
      </c>
      <c r="L3775" s="6" t="s">
        <v>295</v>
      </c>
      <c r="M3775" s="16" t="s">
        <v>296</v>
      </c>
      <c r="N3775" s="8" t="s">
        <v>35</v>
      </c>
      <c r="O3775" s="7">
        <v>3</v>
      </c>
      <c r="P3775" s="3">
        <f t="shared" si="349"/>
        <v>0</v>
      </c>
      <c r="Q3775" s="3">
        <f t="shared" si="350"/>
        <v>0</v>
      </c>
      <c r="R3775" s="3">
        <f t="shared" si="351"/>
        <v>1</v>
      </c>
      <c r="S3775" s="3">
        <f t="shared" si="352"/>
        <v>0</v>
      </c>
      <c r="T3775" s="3">
        <f t="shared" si="353"/>
        <v>0</v>
      </c>
      <c r="U3775" s="3">
        <f t="shared" si="354"/>
        <v>0</v>
      </c>
    </row>
    <row r="3776" spans="1:21" ht="12.75" customHeight="1" x14ac:dyDescent="0.2">
      <c r="A3776" s="82" t="s">
        <v>155</v>
      </c>
      <c r="B3776" s="81" t="s">
        <v>155</v>
      </c>
      <c r="C3776" s="47">
        <v>61388971</v>
      </c>
      <c r="D3776" s="80" t="s">
        <v>3934</v>
      </c>
      <c r="E3776" s="81" t="s">
        <v>3934</v>
      </c>
      <c r="F3776" s="82">
        <v>191872133</v>
      </c>
      <c r="G3776" s="83" t="s">
        <v>67</v>
      </c>
      <c r="H3776" s="80" t="s">
        <v>52</v>
      </c>
      <c r="I3776" s="80" t="s">
        <v>10874</v>
      </c>
      <c r="J3776" s="80" t="s">
        <v>10875</v>
      </c>
      <c r="K3776" s="80" t="s">
        <v>80</v>
      </c>
      <c r="L3776" s="80" t="s">
        <v>383</v>
      </c>
      <c r="M3776" s="81" t="s">
        <v>2472</v>
      </c>
      <c r="N3776" s="32" t="s">
        <v>10618</v>
      </c>
      <c r="O3776" s="33">
        <v>3</v>
      </c>
      <c r="P3776" s="3">
        <f t="shared" si="349"/>
        <v>0</v>
      </c>
      <c r="Q3776" s="3">
        <f t="shared" si="350"/>
        <v>0</v>
      </c>
      <c r="R3776" s="3">
        <f t="shared" si="351"/>
        <v>1</v>
      </c>
      <c r="S3776" s="3">
        <f t="shared" si="352"/>
        <v>0</v>
      </c>
      <c r="T3776" s="3">
        <f t="shared" si="353"/>
        <v>0</v>
      </c>
      <c r="U3776" s="3">
        <f t="shared" si="354"/>
        <v>0</v>
      </c>
    </row>
    <row r="3777" spans="1:21" ht="12.75" customHeight="1" x14ac:dyDescent="0.2">
      <c r="A3777" s="82" t="s">
        <v>155</v>
      </c>
      <c r="B3777" s="81" t="s">
        <v>155</v>
      </c>
      <c r="C3777" s="47">
        <v>61388971</v>
      </c>
      <c r="D3777" s="80" t="s">
        <v>3934</v>
      </c>
      <c r="E3777" s="81" t="s">
        <v>3934</v>
      </c>
      <c r="F3777" s="82">
        <v>192073730</v>
      </c>
      <c r="G3777" s="83" t="s">
        <v>67</v>
      </c>
      <c r="H3777" s="80" t="s">
        <v>52</v>
      </c>
      <c r="I3777" s="80" t="s">
        <v>13416</v>
      </c>
      <c r="J3777" s="80" t="s">
        <v>13417</v>
      </c>
      <c r="K3777" s="80" t="s">
        <v>80</v>
      </c>
      <c r="L3777" s="80" t="s">
        <v>383</v>
      </c>
      <c r="M3777" s="81" t="s">
        <v>2472</v>
      </c>
      <c r="N3777" s="32" t="s">
        <v>10618</v>
      </c>
      <c r="O3777" s="33">
        <v>1</v>
      </c>
      <c r="P3777" s="3">
        <f t="shared" si="349"/>
        <v>1</v>
      </c>
      <c r="Q3777" s="3">
        <f t="shared" si="350"/>
        <v>0</v>
      </c>
      <c r="R3777" s="3">
        <f t="shared" si="351"/>
        <v>0</v>
      </c>
      <c r="S3777" s="3">
        <f t="shared" si="352"/>
        <v>0</v>
      </c>
      <c r="T3777" s="3">
        <f t="shared" si="353"/>
        <v>0</v>
      </c>
      <c r="U3777" s="3">
        <f t="shared" si="354"/>
        <v>0</v>
      </c>
    </row>
    <row r="3778" spans="1:21" ht="12.75" customHeight="1" x14ac:dyDescent="0.2">
      <c r="A3778" s="82" t="s">
        <v>155</v>
      </c>
      <c r="B3778" s="81" t="s">
        <v>155</v>
      </c>
      <c r="C3778" s="47">
        <v>61388971</v>
      </c>
      <c r="D3778" s="80" t="s">
        <v>3934</v>
      </c>
      <c r="E3778" s="81" t="s">
        <v>3934</v>
      </c>
      <c r="F3778" s="82">
        <v>191872150</v>
      </c>
      <c r="G3778" s="83" t="s">
        <v>67</v>
      </c>
      <c r="H3778" s="80" t="s">
        <v>52</v>
      </c>
      <c r="I3778" s="80" t="s">
        <v>10876</v>
      </c>
      <c r="J3778" s="80" t="s">
        <v>10877</v>
      </c>
      <c r="K3778" s="80" t="s">
        <v>80</v>
      </c>
      <c r="L3778" s="80" t="s">
        <v>81</v>
      </c>
      <c r="M3778" s="81" t="s">
        <v>224</v>
      </c>
      <c r="N3778" s="32" t="s">
        <v>10618</v>
      </c>
      <c r="O3778" s="33">
        <v>2</v>
      </c>
      <c r="P3778" s="3">
        <f t="shared" si="349"/>
        <v>0</v>
      </c>
      <c r="Q3778" s="3">
        <f t="shared" si="350"/>
        <v>1</v>
      </c>
      <c r="R3778" s="3">
        <f t="shared" si="351"/>
        <v>0</v>
      </c>
      <c r="S3778" s="3">
        <f t="shared" si="352"/>
        <v>0</v>
      </c>
      <c r="T3778" s="3">
        <f t="shared" si="353"/>
        <v>0</v>
      </c>
      <c r="U3778" s="3">
        <f t="shared" si="354"/>
        <v>0</v>
      </c>
    </row>
    <row r="3779" spans="1:21" ht="12.75" customHeight="1" x14ac:dyDescent="0.2">
      <c r="A3779" s="82" t="s">
        <v>155</v>
      </c>
      <c r="B3779" s="81" t="s">
        <v>155</v>
      </c>
      <c r="C3779" s="47">
        <v>61388971</v>
      </c>
      <c r="D3779" s="80" t="s">
        <v>3934</v>
      </c>
      <c r="E3779" s="81" t="s">
        <v>3934</v>
      </c>
      <c r="F3779" s="82">
        <v>191872170</v>
      </c>
      <c r="G3779" s="83" t="s">
        <v>67</v>
      </c>
      <c r="H3779" s="80" t="s">
        <v>52</v>
      </c>
      <c r="I3779" s="80" t="s">
        <v>10878</v>
      </c>
      <c r="J3779" s="80" t="s">
        <v>10879</v>
      </c>
      <c r="K3779" s="80" t="s">
        <v>80</v>
      </c>
      <c r="L3779" s="80" t="s">
        <v>81</v>
      </c>
      <c r="M3779" s="81" t="s">
        <v>224</v>
      </c>
      <c r="N3779" s="32" t="s">
        <v>10618</v>
      </c>
      <c r="O3779" s="33">
        <v>1</v>
      </c>
      <c r="P3779" s="3">
        <f t="shared" si="349"/>
        <v>1</v>
      </c>
      <c r="Q3779" s="3">
        <f t="shared" si="350"/>
        <v>0</v>
      </c>
      <c r="R3779" s="3">
        <f t="shared" si="351"/>
        <v>0</v>
      </c>
      <c r="S3779" s="3">
        <f t="shared" si="352"/>
        <v>0</v>
      </c>
      <c r="T3779" s="3">
        <f t="shared" si="353"/>
        <v>0</v>
      </c>
      <c r="U3779" s="3">
        <f t="shared" si="354"/>
        <v>0</v>
      </c>
    </row>
    <row r="3780" spans="1:21" ht="12.75" customHeight="1" x14ac:dyDescent="0.2">
      <c r="A3780" s="82" t="s">
        <v>155</v>
      </c>
      <c r="B3780" s="81" t="s">
        <v>155</v>
      </c>
      <c r="C3780" s="47">
        <v>61388971</v>
      </c>
      <c r="D3780" s="80" t="s">
        <v>3934</v>
      </c>
      <c r="E3780" s="81" t="s">
        <v>3934</v>
      </c>
      <c r="F3780" s="82">
        <v>191872185</v>
      </c>
      <c r="G3780" s="83" t="s">
        <v>67</v>
      </c>
      <c r="H3780" s="80" t="s">
        <v>52</v>
      </c>
      <c r="I3780" s="80" t="s">
        <v>10880</v>
      </c>
      <c r="J3780" s="80" t="s">
        <v>10881</v>
      </c>
      <c r="K3780" s="80" t="s">
        <v>80</v>
      </c>
      <c r="L3780" s="80" t="s">
        <v>81</v>
      </c>
      <c r="M3780" s="81" t="s">
        <v>224</v>
      </c>
      <c r="N3780" s="32" t="s">
        <v>10618</v>
      </c>
      <c r="O3780" s="33">
        <v>2</v>
      </c>
      <c r="P3780" s="3">
        <f t="shared" si="349"/>
        <v>0</v>
      </c>
      <c r="Q3780" s="3">
        <f t="shared" si="350"/>
        <v>1</v>
      </c>
      <c r="R3780" s="3">
        <f t="shared" si="351"/>
        <v>0</v>
      </c>
      <c r="S3780" s="3">
        <f t="shared" si="352"/>
        <v>0</v>
      </c>
      <c r="T3780" s="3">
        <f t="shared" si="353"/>
        <v>0</v>
      </c>
      <c r="U3780" s="3">
        <f t="shared" si="354"/>
        <v>0</v>
      </c>
    </row>
    <row r="3781" spans="1:21" ht="12.75" customHeight="1" x14ac:dyDescent="0.2">
      <c r="A3781" s="82" t="s">
        <v>155</v>
      </c>
      <c r="B3781" s="81" t="s">
        <v>155</v>
      </c>
      <c r="C3781" s="47">
        <v>61388971</v>
      </c>
      <c r="D3781" s="80" t="s">
        <v>3934</v>
      </c>
      <c r="E3781" s="81" t="s">
        <v>3934</v>
      </c>
      <c r="F3781" s="82">
        <v>191872187</v>
      </c>
      <c r="G3781" s="83" t="s">
        <v>67</v>
      </c>
      <c r="H3781" s="80" t="s">
        <v>52</v>
      </c>
      <c r="I3781" s="80" t="s">
        <v>10882</v>
      </c>
      <c r="J3781" s="80" t="s">
        <v>10883</v>
      </c>
      <c r="K3781" s="80" t="s">
        <v>80</v>
      </c>
      <c r="L3781" s="80" t="s">
        <v>81</v>
      </c>
      <c r="M3781" s="81" t="s">
        <v>224</v>
      </c>
      <c r="N3781" s="32" t="s">
        <v>10618</v>
      </c>
      <c r="O3781" s="33">
        <v>1</v>
      </c>
      <c r="P3781" s="3">
        <f t="shared" ref="P3781:P3844" si="355">IF(O3781=1,1,0)</f>
        <v>1</v>
      </c>
      <c r="Q3781" s="3">
        <f t="shared" ref="Q3781:Q3844" si="356">IF(O3781=2,1,0)</f>
        <v>0</v>
      </c>
      <c r="R3781" s="3">
        <f t="shared" ref="R3781:R3844" si="357">IF(O3781=3,1,0)</f>
        <v>0</v>
      </c>
      <c r="S3781" s="3">
        <f t="shared" ref="S3781:S3844" si="358">IF(O3781=4,1,0)</f>
        <v>0</v>
      </c>
      <c r="T3781" s="3">
        <f t="shared" ref="T3781:T3844" si="359">IF(O3781=5,1,0)</f>
        <v>0</v>
      </c>
      <c r="U3781" s="3">
        <f t="shared" ref="U3781:U3844" si="360">IF(O3781="Bez finální známky, nebyl získán potřebný počet posudků",1,IF(O3781="N (nehodnoceno)",1,0))</f>
        <v>0</v>
      </c>
    </row>
    <row r="3782" spans="1:21" ht="12.75" customHeight="1" x14ac:dyDescent="0.2">
      <c r="A3782" s="82" t="s">
        <v>155</v>
      </c>
      <c r="B3782" s="81" t="s">
        <v>155</v>
      </c>
      <c r="C3782" s="47">
        <v>61388971</v>
      </c>
      <c r="D3782" s="80" t="s">
        <v>3934</v>
      </c>
      <c r="E3782" s="81" t="s">
        <v>3934</v>
      </c>
      <c r="F3782" s="82">
        <v>191872286</v>
      </c>
      <c r="G3782" s="83" t="s">
        <v>67</v>
      </c>
      <c r="H3782" s="80" t="s">
        <v>52</v>
      </c>
      <c r="I3782" s="80" t="s">
        <v>10884</v>
      </c>
      <c r="J3782" s="80" t="s">
        <v>10885</v>
      </c>
      <c r="K3782" s="80" t="s">
        <v>80</v>
      </c>
      <c r="L3782" s="80" t="s">
        <v>81</v>
      </c>
      <c r="M3782" s="81" t="s">
        <v>6740</v>
      </c>
      <c r="N3782" s="32" t="s">
        <v>10618</v>
      </c>
      <c r="O3782" s="33">
        <v>2</v>
      </c>
      <c r="P3782" s="3">
        <f t="shared" si="355"/>
        <v>0</v>
      </c>
      <c r="Q3782" s="3">
        <f t="shared" si="356"/>
        <v>1</v>
      </c>
      <c r="R3782" s="3">
        <f t="shared" si="357"/>
        <v>0</v>
      </c>
      <c r="S3782" s="3">
        <f t="shared" si="358"/>
        <v>0</v>
      </c>
      <c r="T3782" s="3">
        <f t="shared" si="359"/>
        <v>0</v>
      </c>
      <c r="U3782" s="3">
        <f t="shared" si="360"/>
        <v>0</v>
      </c>
    </row>
    <row r="3783" spans="1:21" ht="12.75" customHeight="1" x14ac:dyDescent="0.2">
      <c r="A3783" s="82" t="s">
        <v>155</v>
      </c>
      <c r="B3783" s="81" t="s">
        <v>155</v>
      </c>
      <c r="C3783" s="47">
        <v>61388971</v>
      </c>
      <c r="D3783" s="80" t="s">
        <v>3934</v>
      </c>
      <c r="E3783" s="81" t="s">
        <v>3934</v>
      </c>
      <c r="F3783" s="82">
        <v>191872350</v>
      </c>
      <c r="G3783" s="83" t="s">
        <v>67</v>
      </c>
      <c r="H3783" s="80" t="s">
        <v>52</v>
      </c>
      <c r="I3783" s="80" t="s">
        <v>10886</v>
      </c>
      <c r="J3783" s="80" t="s">
        <v>10887</v>
      </c>
      <c r="K3783" s="80" t="s">
        <v>80</v>
      </c>
      <c r="L3783" s="80" t="s">
        <v>81</v>
      </c>
      <c r="M3783" s="81" t="s">
        <v>224</v>
      </c>
      <c r="N3783" s="32" t="s">
        <v>10618</v>
      </c>
      <c r="O3783" s="33">
        <v>2</v>
      </c>
      <c r="P3783" s="3">
        <f t="shared" si="355"/>
        <v>0</v>
      </c>
      <c r="Q3783" s="3">
        <f t="shared" si="356"/>
        <v>1</v>
      </c>
      <c r="R3783" s="3">
        <f t="shared" si="357"/>
        <v>0</v>
      </c>
      <c r="S3783" s="3">
        <f t="shared" si="358"/>
        <v>0</v>
      </c>
      <c r="T3783" s="3">
        <f t="shared" si="359"/>
        <v>0</v>
      </c>
      <c r="U3783" s="3">
        <f t="shared" si="360"/>
        <v>0</v>
      </c>
    </row>
    <row r="3784" spans="1:21" ht="12.75" customHeight="1" x14ac:dyDescent="0.2">
      <c r="A3784" s="82" t="s">
        <v>155</v>
      </c>
      <c r="B3784" s="81" t="s">
        <v>155</v>
      </c>
      <c r="C3784" s="47">
        <v>61388971</v>
      </c>
      <c r="D3784" s="80" t="s">
        <v>3934</v>
      </c>
      <c r="E3784" s="81" t="s">
        <v>3934</v>
      </c>
      <c r="F3784" s="82">
        <v>191963623</v>
      </c>
      <c r="G3784" s="83" t="s">
        <v>67</v>
      </c>
      <c r="H3784" s="80" t="s">
        <v>52</v>
      </c>
      <c r="I3784" s="80" t="s">
        <v>11504</v>
      </c>
      <c r="J3784" s="80" t="s">
        <v>11505</v>
      </c>
      <c r="K3784" s="80" t="s">
        <v>80</v>
      </c>
      <c r="L3784" s="80" t="s">
        <v>81</v>
      </c>
      <c r="M3784" s="81" t="s">
        <v>224</v>
      </c>
      <c r="N3784" s="32" t="s">
        <v>10618</v>
      </c>
      <c r="O3784" s="33">
        <v>1</v>
      </c>
      <c r="P3784" s="3">
        <f t="shared" si="355"/>
        <v>1</v>
      </c>
      <c r="Q3784" s="3">
        <f t="shared" si="356"/>
        <v>0</v>
      </c>
      <c r="R3784" s="3">
        <f t="shared" si="357"/>
        <v>0</v>
      </c>
      <c r="S3784" s="3">
        <f t="shared" si="358"/>
        <v>0</v>
      </c>
      <c r="T3784" s="3">
        <f t="shared" si="359"/>
        <v>0</v>
      </c>
      <c r="U3784" s="3">
        <f t="shared" si="360"/>
        <v>0</v>
      </c>
    </row>
    <row r="3785" spans="1:21" ht="12.75" customHeight="1" x14ac:dyDescent="0.2">
      <c r="A3785" s="82" t="s">
        <v>155</v>
      </c>
      <c r="B3785" s="81" t="s">
        <v>155</v>
      </c>
      <c r="C3785" s="47">
        <v>61388971</v>
      </c>
      <c r="D3785" s="80" t="s">
        <v>3934</v>
      </c>
      <c r="E3785" s="81" t="s">
        <v>3934</v>
      </c>
      <c r="F3785" s="82">
        <v>191963650</v>
      </c>
      <c r="G3785" s="83" t="s">
        <v>67</v>
      </c>
      <c r="H3785" s="80" t="s">
        <v>52</v>
      </c>
      <c r="I3785" s="80" t="s">
        <v>11506</v>
      </c>
      <c r="J3785" s="80" t="s">
        <v>11507</v>
      </c>
      <c r="K3785" s="80" t="s">
        <v>80</v>
      </c>
      <c r="L3785" s="80" t="s">
        <v>81</v>
      </c>
      <c r="M3785" s="81" t="s">
        <v>224</v>
      </c>
      <c r="N3785" s="32" t="s">
        <v>10618</v>
      </c>
      <c r="O3785" s="33">
        <v>2</v>
      </c>
      <c r="P3785" s="3">
        <f t="shared" si="355"/>
        <v>0</v>
      </c>
      <c r="Q3785" s="3">
        <f t="shared" si="356"/>
        <v>1</v>
      </c>
      <c r="R3785" s="3">
        <f t="shared" si="357"/>
        <v>0</v>
      </c>
      <c r="S3785" s="3">
        <f t="shared" si="358"/>
        <v>0</v>
      </c>
      <c r="T3785" s="3">
        <f t="shared" si="359"/>
        <v>0</v>
      </c>
      <c r="U3785" s="3">
        <f t="shared" si="360"/>
        <v>0</v>
      </c>
    </row>
    <row r="3786" spans="1:21" ht="12.75" customHeight="1" x14ac:dyDescent="0.2">
      <c r="A3786" s="82" t="s">
        <v>155</v>
      </c>
      <c r="B3786" s="81" t="s">
        <v>155</v>
      </c>
      <c r="C3786" s="47">
        <v>61388971</v>
      </c>
      <c r="D3786" s="80" t="s">
        <v>3934</v>
      </c>
      <c r="E3786" s="81" t="s">
        <v>3934</v>
      </c>
      <c r="F3786" s="82">
        <v>191963709</v>
      </c>
      <c r="G3786" s="83" t="s">
        <v>67</v>
      </c>
      <c r="H3786" s="80" t="s">
        <v>52</v>
      </c>
      <c r="I3786" s="80" t="s">
        <v>11508</v>
      </c>
      <c r="J3786" s="80" t="s">
        <v>11509</v>
      </c>
      <c r="K3786" s="80" t="s">
        <v>80</v>
      </c>
      <c r="L3786" s="80" t="s">
        <v>81</v>
      </c>
      <c r="M3786" s="81" t="s">
        <v>235</v>
      </c>
      <c r="N3786" s="32" t="s">
        <v>10618</v>
      </c>
      <c r="O3786" s="33">
        <v>2</v>
      </c>
      <c r="P3786" s="3">
        <f t="shared" si="355"/>
        <v>0</v>
      </c>
      <c r="Q3786" s="3">
        <f t="shared" si="356"/>
        <v>1</v>
      </c>
      <c r="R3786" s="3">
        <f t="shared" si="357"/>
        <v>0</v>
      </c>
      <c r="S3786" s="3">
        <f t="shared" si="358"/>
        <v>0</v>
      </c>
      <c r="T3786" s="3">
        <f t="shared" si="359"/>
        <v>0</v>
      </c>
      <c r="U3786" s="3">
        <f t="shared" si="360"/>
        <v>0</v>
      </c>
    </row>
    <row r="3787" spans="1:21" ht="12.75" customHeight="1" x14ac:dyDescent="0.2">
      <c r="A3787" s="82" t="s">
        <v>155</v>
      </c>
      <c r="B3787" s="81" t="s">
        <v>155</v>
      </c>
      <c r="C3787" s="47">
        <v>61388971</v>
      </c>
      <c r="D3787" s="80" t="s">
        <v>3934</v>
      </c>
      <c r="E3787" s="81" t="s">
        <v>3934</v>
      </c>
      <c r="F3787" s="82">
        <v>191963718</v>
      </c>
      <c r="G3787" s="83" t="s">
        <v>67</v>
      </c>
      <c r="H3787" s="80" t="s">
        <v>52</v>
      </c>
      <c r="I3787" s="80" t="s">
        <v>11510</v>
      </c>
      <c r="J3787" s="80" t="s">
        <v>11511</v>
      </c>
      <c r="K3787" s="80" t="s">
        <v>80</v>
      </c>
      <c r="L3787" s="80" t="s">
        <v>81</v>
      </c>
      <c r="M3787" s="81" t="s">
        <v>224</v>
      </c>
      <c r="N3787" s="32" t="s">
        <v>10618</v>
      </c>
      <c r="O3787" s="33">
        <v>3</v>
      </c>
      <c r="P3787" s="3">
        <f t="shared" si="355"/>
        <v>0</v>
      </c>
      <c r="Q3787" s="3">
        <f t="shared" si="356"/>
        <v>0</v>
      </c>
      <c r="R3787" s="3">
        <f t="shared" si="357"/>
        <v>1</v>
      </c>
      <c r="S3787" s="3">
        <f t="shared" si="358"/>
        <v>0</v>
      </c>
      <c r="T3787" s="3">
        <f t="shared" si="359"/>
        <v>0</v>
      </c>
      <c r="U3787" s="3">
        <f t="shared" si="360"/>
        <v>0</v>
      </c>
    </row>
    <row r="3788" spans="1:21" ht="12.75" customHeight="1" x14ac:dyDescent="0.2">
      <c r="A3788" s="82" t="s">
        <v>155</v>
      </c>
      <c r="B3788" s="81" t="s">
        <v>155</v>
      </c>
      <c r="C3788" s="47">
        <v>61388971</v>
      </c>
      <c r="D3788" s="80" t="s">
        <v>3934</v>
      </c>
      <c r="E3788" s="81" t="s">
        <v>3934</v>
      </c>
      <c r="F3788" s="82">
        <v>191973007</v>
      </c>
      <c r="G3788" s="83" t="s">
        <v>67</v>
      </c>
      <c r="H3788" s="80" t="s">
        <v>52</v>
      </c>
      <c r="I3788" s="80" t="s">
        <v>11696</v>
      </c>
      <c r="J3788" s="80" t="s">
        <v>11697</v>
      </c>
      <c r="K3788" s="80" t="s">
        <v>80</v>
      </c>
      <c r="L3788" s="80" t="s">
        <v>81</v>
      </c>
      <c r="M3788" s="81" t="s">
        <v>235</v>
      </c>
      <c r="N3788" s="32" t="s">
        <v>10618</v>
      </c>
      <c r="O3788" s="33">
        <v>1</v>
      </c>
      <c r="P3788" s="3">
        <f t="shared" si="355"/>
        <v>1</v>
      </c>
      <c r="Q3788" s="3">
        <f t="shared" si="356"/>
        <v>0</v>
      </c>
      <c r="R3788" s="3">
        <f t="shared" si="357"/>
        <v>0</v>
      </c>
      <c r="S3788" s="3">
        <f t="shared" si="358"/>
        <v>0</v>
      </c>
      <c r="T3788" s="3">
        <f t="shared" si="359"/>
        <v>0</v>
      </c>
      <c r="U3788" s="3">
        <f t="shared" si="360"/>
        <v>0</v>
      </c>
    </row>
    <row r="3789" spans="1:21" ht="12.75" customHeight="1" x14ac:dyDescent="0.2">
      <c r="A3789" s="82" t="s">
        <v>155</v>
      </c>
      <c r="B3789" s="81" t="s">
        <v>155</v>
      </c>
      <c r="C3789" s="47">
        <v>61388971</v>
      </c>
      <c r="D3789" s="80" t="s">
        <v>3934</v>
      </c>
      <c r="E3789" s="81" t="s">
        <v>3934</v>
      </c>
      <c r="F3789" s="82">
        <v>191973223</v>
      </c>
      <c r="G3789" s="83" t="s">
        <v>67</v>
      </c>
      <c r="H3789" s="80" t="s">
        <v>52</v>
      </c>
      <c r="I3789" s="80" t="s">
        <v>11698</v>
      </c>
      <c r="J3789" s="80" t="s">
        <v>11699</v>
      </c>
      <c r="K3789" s="80" t="s">
        <v>80</v>
      </c>
      <c r="L3789" s="80" t="s">
        <v>81</v>
      </c>
      <c r="M3789" s="81" t="s">
        <v>4097</v>
      </c>
      <c r="N3789" s="32" t="s">
        <v>10618</v>
      </c>
      <c r="O3789" s="33">
        <v>3</v>
      </c>
      <c r="P3789" s="3">
        <f t="shared" si="355"/>
        <v>0</v>
      </c>
      <c r="Q3789" s="3">
        <f t="shared" si="356"/>
        <v>0</v>
      </c>
      <c r="R3789" s="3">
        <f t="shared" si="357"/>
        <v>1</v>
      </c>
      <c r="S3789" s="3">
        <f t="shared" si="358"/>
        <v>0</v>
      </c>
      <c r="T3789" s="3">
        <f t="shared" si="359"/>
        <v>0</v>
      </c>
      <c r="U3789" s="3">
        <f t="shared" si="360"/>
        <v>0</v>
      </c>
    </row>
    <row r="3790" spans="1:21" ht="12.75" customHeight="1" x14ac:dyDescent="0.2">
      <c r="A3790" s="82" t="s">
        <v>155</v>
      </c>
      <c r="B3790" s="81" t="s">
        <v>155</v>
      </c>
      <c r="C3790" s="47">
        <v>61388971</v>
      </c>
      <c r="D3790" s="80" t="s">
        <v>3934</v>
      </c>
      <c r="E3790" s="81" t="s">
        <v>3934</v>
      </c>
      <c r="F3790" s="82">
        <v>191973224</v>
      </c>
      <c r="G3790" s="83" t="s">
        <v>67</v>
      </c>
      <c r="H3790" s="80" t="s">
        <v>52</v>
      </c>
      <c r="I3790" s="80" t="s">
        <v>11700</v>
      </c>
      <c r="J3790" s="80" t="s">
        <v>11701</v>
      </c>
      <c r="K3790" s="80" t="s">
        <v>80</v>
      </c>
      <c r="L3790" s="80" t="s">
        <v>81</v>
      </c>
      <c r="M3790" s="81" t="s">
        <v>224</v>
      </c>
      <c r="N3790" s="32" t="s">
        <v>10618</v>
      </c>
      <c r="O3790" s="33">
        <v>1</v>
      </c>
      <c r="P3790" s="3">
        <f t="shared" si="355"/>
        <v>1</v>
      </c>
      <c r="Q3790" s="3">
        <f t="shared" si="356"/>
        <v>0</v>
      </c>
      <c r="R3790" s="3">
        <f t="shared" si="357"/>
        <v>0</v>
      </c>
      <c r="S3790" s="3">
        <f t="shared" si="358"/>
        <v>0</v>
      </c>
      <c r="T3790" s="3">
        <f t="shared" si="359"/>
        <v>0</v>
      </c>
      <c r="U3790" s="3">
        <f t="shared" si="360"/>
        <v>0</v>
      </c>
    </row>
    <row r="3791" spans="1:21" ht="12.75" customHeight="1" x14ac:dyDescent="0.2">
      <c r="A3791" s="82" t="s">
        <v>155</v>
      </c>
      <c r="B3791" s="81" t="s">
        <v>155</v>
      </c>
      <c r="C3791" s="47">
        <v>61388971</v>
      </c>
      <c r="D3791" s="80" t="s">
        <v>3934</v>
      </c>
      <c r="E3791" s="81" t="s">
        <v>3934</v>
      </c>
      <c r="F3791" s="82">
        <v>192073666</v>
      </c>
      <c r="G3791" s="83" t="s">
        <v>67</v>
      </c>
      <c r="H3791" s="80" t="s">
        <v>52</v>
      </c>
      <c r="I3791" s="80" t="s">
        <v>13410</v>
      </c>
      <c r="J3791" s="80" t="s">
        <v>13411</v>
      </c>
      <c r="K3791" s="80" t="s">
        <v>80</v>
      </c>
      <c r="L3791" s="80" t="s">
        <v>81</v>
      </c>
      <c r="M3791" s="81" t="s">
        <v>224</v>
      </c>
      <c r="N3791" s="32" t="s">
        <v>10618</v>
      </c>
      <c r="O3791" s="33">
        <v>2</v>
      </c>
      <c r="P3791" s="3">
        <f t="shared" si="355"/>
        <v>0</v>
      </c>
      <c r="Q3791" s="3">
        <f t="shared" si="356"/>
        <v>1</v>
      </c>
      <c r="R3791" s="3">
        <f t="shared" si="357"/>
        <v>0</v>
      </c>
      <c r="S3791" s="3">
        <f t="shared" si="358"/>
        <v>0</v>
      </c>
      <c r="T3791" s="3">
        <f t="shared" si="359"/>
        <v>0</v>
      </c>
      <c r="U3791" s="3">
        <f t="shared" si="360"/>
        <v>0</v>
      </c>
    </row>
    <row r="3792" spans="1:21" ht="12.75" customHeight="1" x14ac:dyDescent="0.2">
      <c r="A3792" s="82" t="s">
        <v>155</v>
      </c>
      <c r="B3792" s="81" t="s">
        <v>155</v>
      </c>
      <c r="C3792" s="47">
        <v>61388971</v>
      </c>
      <c r="D3792" s="80" t="s">
        <v>3934</v>
      </c>
      <c r="E3792" s="81" t="s">
        <v>3934</v>
      </c>
      <c r="F3792" s="82">
        <v>192073671</v>
      </c>
      <c r="G3792" s="83" t="s">
        <v>67</v>
      </c>
      <c r="H3792" s="80" t="s">
        <v>52</v>
      </c>
      <c r="I3792" s="80" t="s">
        <v>13412</v>
      </c>
      <c r="J3792" s="80" t="s">
        <v>13413</v>
      </c>
      <c r="K3792" s="80" t="s">
        <v>80</v>
      </c>
      <c r="L3792" s="80" t="s">
        <v>81</v>
      </c>
      <c r="M3792" s="81" t="s">
        <v>235</v>
      </c>
      <c r="N3792" s="32" t="s">
        <v>10618</v>
      </c>
      <c r="O3792" s="33">
        <v>2</v>
      </c>
      <c r="P3792" s="3">
        <f t="shared" si="355"/>
        <v>0</v>
      </c>
      <c r="Q3792" s="3">
        <f t="shared" si="356"/>
        <v>1</v>
      </c>
      <c r="R3792" s="3">
        <f t="shared" si="357"/>
        <v>0</v>
      </c>
      <c r="S3792" s="3">
        <f t="shared" si="358"/>
        <v>0</v>
      </c>
      <c r="T3792" s="3">
        <f t="shared" si="359"/>
        <v>0</v>
      </c>
      <c r="U3792" s="3">
        <f t="shared" si="360"/>
        <v>0</v>
      </c>
    </row>
    <row r="3793" spans="1:21" ht="12.75" customHeight="1" x14ac:dyDescent="0.2">
      <c r="A3793" s="82" t="s">
        <v>155</v>
      </c>
      <c r="B3793" s="81" t="s">
        <v>155</v>
      </c>
      <c r="C3793" s="47">
        <v>61388971</v>
      </c>
      <c r="D3793" s="80" t="s">
        <v>3934</v>
      </c>
      <c r="E3793" s="81" t="s">
        <v>3934</v>
      </c>
      <c r="F3793" s="82">
        <v>192073699</v>
      </c>
      <c r="G3793" s="83" t="s">
        <v>67</v>
      </c>
      <c r="H3793" s="80" t="s">
        <v>52</v>
      </c>
      <c r="I3793" s="80" t="s">
        <v>13414</v>
      </c>
      <c r="J3793" s="80" t="s">
        <v>13415</v>
      </c>
      <c r="K3793" s="80" t="s">
        <v>80</v>
      </c>
      <c r="L3793" s="80" t="s">
        <v>81</v>
      </c>
      <c r="M3793" s="81" t="s">
        <v>224</v>
      </c>
      <c r="N3793" s="32" t="s">
        <v>10618</v>
      </c>
      <c r="O3793" s="33">
        <v>1</v>
      </c>
      <c r="P3793" s="3">
        <f t="shared" si="355"/>
        <v>1</v>
      </c>
      <c r="Q3793" s="3">
        <f t="shared" si="356"/>
        <v>0</v>
      </c>
      <c r="R3793" s="3">
        <f t="shared" si="357"/>
        <v>0</v>
      </c>
      <c r="S3793" s="3">
        <f t="shared" si="358"/>
        <v>0</v>
      </c>
      <c r="T3793" s="3">
        <f t="shared" si="359"/>
        <v>0</v>
      </c>
      <c r="U3793" s="3">
        <f t="shared" si="360"/>
        <v>0</v>
      </c>
    </row>
    <row r="3794" spans="1:21" ht="12.75" customHeight="1" x14ac:dyDescent="0.2">
      <c r="A3794" s="82" t="s">
        <v>155</v>
      </c>
      <c r="B3794" s="81" t="s">
        <v>155</v>
      </c>
      <c r="C3794" s="47">
        <v>61388971</v>
      </c>
      <c r="D3794" s="80" t="s">
        <v>3934</v>
      </c>
      <c r="E3794" s="81" t="s">
        <v>3934</v>
      </c>
      <c r="F3794" s="82">
        <v>192083450</v>
      </c>
      <c r="G3794" s="83" t="s">
        <v>67</v>
      </c>
      <c r="H3794" s="80" t="s">
        <v>52</v>
      </c>
      <c r="I3794" s="80" t="s">
        <v>13680</v>
      </c>
      <c r="J3794" s="80" t="s">
        <v>13681</v>
      </c>
      <c r="K3794" s="80" t="s">
        <v>80</v>
      </c>
      <c r="L3794" s="80" t="s">
        <v>81</v>
      </c>
      <c r="M3794" s="81" t="s">
        <v>224</v>
      </c>
      <c r="N3794" s="32" t="s">
        <v>10618</v>
      </c>
      <c r="O3794" s="33">
        <v>2</v>
      </c>
      <c r="P3794" s="3">
        <f t="shared" si="355"/>
        <v>0</v>
      </c>
      <c r="Q3794" s="3">
        <f t="shared" si="356"/>
        <v>1</v>
      </c>
      <c r="R3794" s="3">
        <f t="shared" si="357"/>
        <v>0</v>
      </c>
      <c r="S3794" s="3">
        <f t="shared" si="358"/>
        <v>0</v>
      </c>
      <c r="T3794" s="3">
        <f t="shared" si="359"/>
        <v>0</v>
      </c>
      <c r="U3794" s="3">
        <f t="shared" si="360"/>
        <v>0</v>
      </c>
    </row>
    <row r="3795" spans="1:21" ht="12.75" customHeight="1" x14ac:dyDescent="0.2">
      <c r="A3795" s="82" t="s">
        <v>155</v>
      </c>
      <c r="B3795" s="81" t="s">
        <v>155</v>
      </c>
      <c r="C3795" s="47">
        <v>61388971</v>
      </c>
      <c r="D3795" s="80" t="s">
        <v>3934</v>
      </c>
      <c r="E3795" s="81" t="s">
        <v>3934</v>
      </c>
      <c r="F3795" s="82">
        <v>192083461</v>
      </c>
      <c r="G3795" s="83" t="s">
        <v>105</v>
      </c>
      <c r="H3795" s="80" t="s">
        <v>29</v>
      </c>
      <c r="I3795" s="80" t="s">
        <v>13682</v>
      </c>
      <c r="J3795" s="80" t="s">
        <v>13683</v>
      </c>
      <c r="K3795" s="80" t="s">
        <v>80</v>
      </c>
      <c r="L3795" s="80" t="s">
        <v>81</v>
      </c>
      <c r="M3795" s="81" t="s">
        <v>126</v>
      </c>
      <c r="N3795" s="32" t="s">
        <v>10618</v>
      </c>
      <c r="O3795" s="33">
        <v>3</v>
      </c>
      <c r="P3795" s="3">
        <f t="shared" si="355"/>
        <v>0</v>
      </c>
      <c r="Q3795" s="3">
        <f t="shared" si="356"/>
        <v>0</v>
      </c>
      <c r="R3795" s="3">
        <f t="shared" si="357"/>
        <v>1</v>
      </c>
      <c r="S3795" s="3">
        <f t="shared" si="358"/>
        <v>0</v>
      </c>
      <c r="T3795" s="3">
        <f t="shared" si="359"/>
        <v>0</v>
      </c>
      <c r="U3795" s="3">
        <f t="shared" si="360"/>
        <v>0</v>
      </c>
    </row>
    <row r="3796" spans="1:21" ht="12.75" customHeight="1" x14ac:dyDescent="0.2">
      <c r="A3796" s="82" t="s">
        <v>155</v>
      </c>
      <c r="B3796" s="81" t="s">
        <v>155</v>
      </c>
      <c r="C3796" s="47">
        <v>61388971</v>
      </c>
      <c r="D3796" s="80" t="s">
        <v>3934</v>
      </c>
      <c r="E3796" s="81" t="s">
        <v>3934</v>
      </c>
      <c r="F3796" s="82">
        <v>192083505</v>
      </c>
      <c r="G3796" s="83" t="s">
        <v>67</v>
      </c>
      <c r="H3796" s="80" t="s">
        <v>52</v>
      </c>
      <c r="I3796" s="80" t="s">
        <v>13684</v>
      </c>
      <c r="J3796" s="80" t="s">
        <v>13685</v>
      </c>
      <c r="K3796" s="80" t="s">
        <v>80</v>
      </c>
      <c r="L3796" s="80" t="s">
        <v>81</v>
      </c>
      <c r="M3796" s="81" t="s">
        <v>224</v>
      </c>
      <c r="N3796" s="32" t="s">
        <v>10618</v>
      </c>
      <c r="O3796" s="33">
        <v>2</v>
      </c>
      <c r="P3796" s="3">
        <f t="shared" si="355"/>
        <v>0</v>
      </c>
      <c r="Q3796" s="3">
        <f t="shared" si="356"/>
        <v>1</v>
      </c>
      <c r="R3796" s="3">
        <f t="shared" si="357"/>
        <v>0</v>
      </c>
      <c r="S3796" s="3">
        <f t="shared" si="358"/>
        <v>0</v>
      </c>
      <c r="T3796" s="3">
        <f t="shared" si="359"/>
        <v>0</v>
      </c>
      <c r="U3796" s="3">
        <f t="shared" si="360"/>
        <v>0</v>
      </c>
    </row>
    <row r="3797" spans="1:21" ht="12.75" customHeight="1" x14ac:dyDescent="0.2">
      <c r="A3797" s="82" t="s">
        <v>155</v>
      </c>
      <c r="B3797" s="81" t="s">
        <v>155</v>
      </c>
      <c r="C3797" s="47">
        <v>61388971</v>
      </c>
      <c r="D3797" s="80" t="s">
        <v>3934</v>
      </c>
      <c r="E3797" s="81" t="s">
        <v>3934</v>
      </c>
      <c r="F3797" s="82">
        <v>191872184</v>
      </c>
      <c r="G3797" s="83" t="s">
        <v>67</v>
      </c>
      <c r="H3797" s="80" t="s">
        <v>52</v>
      </c>
      <c r="I3797" s="80" t="s">
        <v>15366</v>
      </c>
      <c r="J3797" s="80" t="s">
        <v>15367</v>
      </c>
      <c r="K3797" s="80" t="s">
        <v>80</v>
      </c>
      <c r="L3797" s="80" t="s">
        <v>81</v>
      </c>
      <c r="M3797" s="81" t="s">
        <v>224</v>
      </c>
      <c r="N3797" s="47" t="s">
        <v>15353</v>
      </c>
      <c r="O3797" s="33">
        <v>1</v>
      </c>
      <c r="P3797" s="3">
        <f t="shared" si="355"/>
        <v>1</v>
      </c>
      <c r="Q3797" s="3">
        <f t="shared" si="356"/>
        <v>0</v>
      </c>
      <c r="R3797" s="3">
        <f t="shared" si="357"/>
        <v>0</v>
      </c>
      <c r="S3797" s="3">
        <f t="shared" si="358"/>
        <v>0</v>
      </c>
      <c r="T3797" s="3">
        <f t="shared" si="359"/>
        <v>0</v>
      </c>
      <c r="U3797" s="3">
        <f t="shared" si="360"/>
        <v>0</v>
      </c>
    </row>
    <row r="3798" spans="1:21" ht="12.75" customHeight="1" x14ac:dyDescent="0.2">
      <c r="A3798" s="82" t="s">
        <v>155</v>
      </c>
      <c r="B3798" s="81" t="s">
        <v>155</v>
      </c>
      <c r="C3798" s="47">
        <v>61388971</v>
      </c>
      <c r="D3798" s="80" t="s">
        <v>3934</v>
      </c>
      <c r="E3798" s="81" t="s">
        <v>3934</v>
      </c>
      <c r="F3798" s="82">
        <v>192156486</v>
      </c>
      <c r="G3798" s="83" t="s">
        <v>67</v>
      </c>
      <c r="H3798" s="80" t="s">
        <v>52</v>
      </c>
      <c r="I3798" s="80" t="s">
        <v>15368</v>
      </c>
      <c r="J3798" s="80" t="s">
        <v>15369</v>
      </c>
      <c r="K3798" s="80" t="s">
        <v>80</v>
      </c>
      <c r="L3798" s="80" t="s">
        <v>81</v>
      </c>
      <c r="M3798" s="81" t="s">
        <v>224</v>
      </c>
      <c r="N3798" s="47" t="s">
        <v>15353</v>
      </c>
      <c r="O3798" s="33">
        <v>3</v>
      </c>
      <c r="P3798" s="3">
        <f t="shared" si="355"/>
        <v>0</v>
      </c>
      <c r="Q3798" s="3">
        <f t="shared" si="356"/>
        <v>0</v>
      </c>
      <c r="R3798" s="3">
        <f t="shared" si="357"/>
        <v>1</v>
      </c>
      <c r="S3798" s="3">
        <f t="shared" si="358"/>
        <v>0</v>
      </c>
      <c r="T3798" s="3">
        <f t="shared" si="359"/>
        <v>0</v>
      </c>
      <c r="U3798" s="3">
        <f t="shared" si="360"/>
        <v>0</v>
      </c>
    </row>
    <row r="3799" spans="1:21" ht="12.75" customHeight="1" x14ac:dyDescent="0.2">
      <c r="A3799" s="82" t="s">
        <v>155</v>
      </c>
      <c r="B3799" s="81" t="s">
        <v>155</v>
      </c>
      <c r="C3799" s="47">
        <v>61388971</v>
      </c>
      <c r="D3799" s="80" t="s">
        <v>3934</v>
      </c>
      <c r="E3799" s="81" t="s">
        <v>3934</v>
      </c>
      <c r="F3799" s="82">
        <v>192160842</v>
      </c>
      <c r="G3799" s="83" t="s">
        <v>67</v>
      </c>
      <c r="H3799" s="80" t="s">
        <v>52</v>
      </c>
      <c r="I3799" s="80" t="s">
        <v>15370</v>
      </c>
      <c r="J3799" s="80" t="s">
        <v>15371</v>
      </c>
      <c r="K3799" s="80" t="s">
        <v>80</v>
      </c>
      <c r="L3799" s="80" t="s">
        <v>81</v>
      </c>
      <c r="M3799" s="81" t="s">
        <v>224</v>
      </c>
      <c r="N3799" s="47" t="s">
        <v>15353</v>
      </c>
      <c r="O3799" s="33">
        <v>2</v>
      </c>
      <c r="P3799" s="3">
        <f t="shared" si="355"/>
        <v>0</v>
      </c>
      <c r="Q3799" s="3">
        <f t="shared" si="356"/>
        <v>1</v>
      </c>
      <c r="R3799" s="3">
        <f t="shared" si="357"/>
        <v>0</v>
      </c>
      <c r="S3799" s="3">
        <f t="shared" si="358"/>
        <v>0</v>
      </c>
      <c r="T3799" s="3">
        <f t="shared" si="359"/>
        <v>0</v>
      </c>
      <c r="U3799" s="3">
        <f t="shared" si="360"/>
        <v>0</v>
      </c>
    </row>
    <row r="3800" spans="1:21" ht="12.75" customHeight="1" x14ac:dyDescent="0.2">
      <c r="A3800" s="82" t="s">
        <v>155</v>
      </c>
      <c r="B3800" s="81" t="s">
        <v>155</v>
      </c>
      <c r="C3800" s="47">
        <v>61388971</v>
      </c>
      <c r="D3800" s="80" t="s">
        <v>3934</v>
      </c>
      <c r="E3800" s="81" t="s">
        <v>3934</v>
      </c>
      <c r="F3800" s="82">
        <v>192160809</v>
      </c>
      <c r="G3800" s="83" t="s">
        <v>67</v>
      </c>
      <c r="H3800" s="80" t="s">
        <v>52</v>
      </c>
      <c r="I3800" s="80" t="s">
        <v>15376</v>
      </c>
      <c r="J3800" s="80" t="s">
        <v>15377</v>
      </c>
      <c r="K3800" s="80" t="s">
        <v>80</v>
      </c>
      <c r="L3800" s="80" t="s">
        <v>81</v>
      </c>
      <c r="M3800" s="81" t="s">
        <v>224</v>
      </c>
      <c r="N3800" s="47" t="s">
        <v>15353</v>
      </c>
      <c r="O3800" s="33">
        <v>3</v>
      </c>
      <c r="P3800" s="3">
        <f t="shared" si="355"/>
        <v>0</v>
      </c>
      <c r="Q3800" s="3">
        <f t="shared" si="356"/>
        <v>0</v>
      </c>
      <c r="R3800" s="3">
        <f t="shared" si="357"/>
        <v>1</v>
      </c>
      <c r="S3800" s="3">
        <f t="shared" si="358"/>
        <v>0</v>
      </c>
      <c r="T3800" s="3">
        <f t="shared" si="359"/>
        <v>0</v>
      </c>
      <c r="U3800" s="3">
        <f t="shared" si="360"/>
        <v>0</v>
      </c>
    </row>
    <row r="3801" spans="1:21" ht="12.75" customHeight="1" x14ac:dyDescent="0.2">
      <c r="A3801" s="82" t="s">
        <v>155</v>
      </c>
      <c r="B3801" s="81" t="s">
        <v>155</v>
      </c>
      <c r="C3801" s="47">
        <v>61388971</v>
      </c>
      <c r="D3801" s="80" t="s">
        <v>3934</v>
      </c>
      <c r="E3801" s="81" t="s">
        <v>3934</v>
      </c>
      <c r="F3801" s="82">
        <v>192160653</v>
      </c>
      <c r="G3801" s="83" t="s">
        <v>67</v>
      </c>
      <c r="H3801" s="80" t="s">
        <v>52</v>
      </c>
      <c r="I3801" s="80" t="s">
        <v>15390</v>
      </c>
      <c r="J3801" s="80" t="s">
        <v>15391</v>
      </c>
      <c r="K3801" s="80" t="s">
        <v>80</v>
      </c>
      <c r="L3801" s="80" t="s">
        <v>81</v>
      </c>
      <c r="M3801" s="81" t="s">
        <v>224</v>
      </c>
      <c r="N3801" s="47" t="s">
        <v>15353</v>
      </c>
      <c r="O3801" s="33">
        <v>3</v>
      </c>
      <c r="P3801" s="3">
        <f t="shared" si="355"/>
        <v>0</v>
      </c>
      <c r="Q3801" s="3">
        <f t="shared" si="356"/>
        <v>0</v>
      </c>
      <c r="R3801" s="3">
        <f t="shared" si="357"/>
        <v>1</v>
      </c>
      <c r="S3801" s="3">
        <f t="shared" si="358"/>
        <v>0</v>
      </c>
      <c r="T3801" s="3">
        <f t="shared" si="359"/>
        <v>0</v>
      </c>
      <c r="U3801" s="3">
        <f t="shared" si="360"/>
        <v>0</v>
      </c>
    </row>
    <row r="3802" spans="1:21" ht="12.75" customHeight="1" x14ac:dyDescent="0.2">
      <c r="A3802" s="82" t="s">
        <v>155</v>
      </c>
      <c r="B3802" s="81" t="s">
        <v>155</v>
      </c>
      <c r="C3802" s="47">
        <v>61388971</v>
      </c>
      <c r="D3802" s="80" t="s">
        <v>3934</v>
      </c>
      <c r="E3802" s="81" t="s">
        <v>3934</v>
      </c>
      <c r="F3802" s="82">
        <v>191611500</v>
      </c>
      <c r="G3802" s="83" t="s">
        <v>67</v>
      </c>
      <c r="H3802" s="80" t="s">
        <v>52</v>
      </c>
      <c r="I3802" s="80" t="s">
        <v>15392</v>
      </c>
      <c r="J3802" s="80" t="s">
        <v>15393</v>
      </c>
      <c r="K3802" s="80" t="s">
        <v>80</v>
      </c>
      <c r="L3802" s="80" t="s">
        <v>81</v>
      </c>
      <c r="M3802" s="81" t="s">
        <v>224</v>
      </c>
      <c r="N3802" s="47" t="s">
        <v>15353</v>
      </c>
      <c r="O3802" s="33">
        <v>1</v>
      </c>
      <c r="P3802" s="3">
        <f t="shared" si="355"/>
        <v>1</v>
      </c>
      <c r="Q3802" s="3">
        <f t="shared" si="356"/>
        <v>0</v>
      </c>
      <c r="R3802" s="3">
        <f t="shared" si="357"/>
        <v>0</v>
      </c>
      <c r="S3802" s="3">
        <f t="shared" si="358"/>
        <v>0</v>
      </c>
      <c r="T3802" s="3">
        <f t="shared" si="359"/>
        <v>0</v>
      </c>
      <c r="U3802" s="3">
        <f t="shared" si="360"/>
        <v>0</v>
      </c>
    </row>
    <row r="3803" spans="1:21" ht="12.75" customHeight="1" x14ac:dyDescent="0.2">
      <c r="A3803" s="82" t="s">
        <v>155</v>
      </c>
      <c r="B3803" s="81" t="s">
        <v>155</v>
      </c>
      <c r="C3803" s="47">
        <v>61388971</v>
      </c>
      <c r="D3803" s="80" t="s">
        <v>3934</v>
      </c>
      <c r="E3803" s="81" t="s">
        <v>3934</v>
      </c>
      <c r="F3803" s="82">
        <v>192146670</v>
      </c>
      <c r="G3803" s="83" t="s">
        <v>67</v>
      </c>
      <c r="H3803" s="80" t="s">
        <v>52</v>
      </c>
      <c r="I3803" s="80" t="s">
        <v>15394</v>
      </c>
      <c r="J3803" s="80" t="s">
        <v>15395</v>
      </c>
      <c r="K3803" s="80" t="s">
        <v>80</v>
      </c>
      <c r="L3803" s="80" t="s">
        <v>81</v>
      </c>
      <c r="M3803" s="81" t="s">
        <v>224</v>
      </c>
      <c r="N3803" s="47" t="s">
        <v>15353</v>
      </c>
      <c r="O3803" s="33">
        <v>3</v>
      </c>
      <c r="P3803" s="3">
        <f t="shared" si="355"/>
        <v>0</v>
      </c>
      <c r="Q3803" s="3">
        <f t="shared" si="356"/>
        <v>0</v>
      </c>
      <c r="R3803" s="3">
        <f t="shared" si="357"/>
        <v>1</v>
      </c>
      <c r="S3803" s="3">
        <f t="shared" si="358"/>
        <v>0</v>
      </c>
      <c r="T3803" s="3">
        <f t="shared" si="359"/>
        <v>0</v>
      </c>
      <c r="U3803" s="3">
        <f t="shared" si="360"/>
        <v>0</v>
      </c>
    </row>
    <row r="3804" spans="1:21" ht="12.75" customHeight="1" x14ac:dyDescent="0.2">
      <c r="A3804" s="82" t="s">
        <v>155</v>
      </c>
      <c r="B3804" s="81" t="s">
        <v>155</v>
      </c>
      <c r="C3804" s="47">
        <v>61388971</v>
      </c>
      <c r="D3804" s="80" t="s">
        <v>3934</v>
      </c>
      <c r="E3804" s="81" t="s">
        <v>3934</v>
      </c>
      <c r="F3804" s="82">
        <v>191872355</v>
      </c>
      <c r="G3804" s="83" t="s">
        <v>67</v>
      </c>
      <c r="H3804" s="80" t="s">
        <v>52</v>
      </c>
      <c r="I3804" s="80" t="s">
        <v>15400</v>
      </c>
      <c r="J3804" s="80" t="s">
        <v>15401</v>
      </c>
      <c r="K3804" s="80" t="s">
        <v>80</v>
      </c>
      <c r="L3804" s="80" t="s">
        <v>81</v>
      </c>
      <c r="M3804" s="81" t="s">
        <v>224</v>
      </c>
      <c r="N3804" s="47" t="s">
        <v>15353</v>
      </c>
      <c r="O3804" s="33">
        <v>3</v>
      </c>
      <c r="P3804" s="3">
        <f t="shared" si="355"/>
        <v>0</v>
      </c>
      <c r="Q3804" s="3">
        <f t="shared" si="356"/>
        <v>0</v>
      </c>
      <c r="R3804" s="3">
        <f t="shared" si="357"/>
        <v>1</v>
      </c>
      <c r="S3804" s="3">
        <f t="shared" si="358"/>
        <v>0</v>
      </c>
      <c r="T3804" s="3">
        <f t="shared" si="359"/>
        <v>0</v>
      </c>
      <c r="U3804" s="3">
        <f t="shared" si="360"/>
        <v>0</v>
      </c>
    </row>
    <row r="3805" spans="1:21" ht="12.75" customHeight="1" x14ac:dyDescent="0.2">
      <c r="A3805" s="82" t="s">
        <v>155</v>
      </c>
      <c r="B3805" s="81" t="s">
        <v>155</v>
      </c>
      <c r="C3805" s="47">
        <v>61388971</v>
      </c>
      <c r="D3805" s="80" t="s">
        <v>3934</v>
      </c>
      <c r="E3805" s="81" t="s">
        <v>3934</v>
      </c>
      <c r="F3805" s="82">
        <v>191872140</v>
      </c>
      <c r="G3805" s="83" t="s">
        <v>67</v>
      </c>
      <c r="H3805" s="80" t="s">
        <v>52</v>
      </c>
      <c r="I3805" s="80" t="s">
        <v>15402</v>
      </c>
      <c r="J3805" s="80" t="s">
        <v>15403</v>
      </c>
      <c r="K3805" s="80" t="s">
        <v>80</v>
      </c>
      <c r="L3805" s="80" t="s">
        <v>81</v>
      </c>
      <c r="M3805" s="81" t="s">
        <v>224</v>
      </c>
      <c r="N3805" s="47" t="s">
        <v>15353</v>
      </c>
      <c r="O3805" s="33">
        <v>2</v>
      </c>
      <c r="P3805" s="3">
        <f t="shared" si="355"/>
        <v>0</v>
      </c>
      <c r="Q3805" s="3">
        <f t="shared" si="356"/>
        <v>1</v>
      </c>
      <c r="R3805" s="3">
        <f t="shared" si="357"/>
        <v>0</v>
      </c>
      <c r="S3805" s="3">
        <f t="shared" si="358"/>
        <v>0</v>
      </c>
      <c r="T3805" s="3">
        <f t="shared" si="359"/>
        <v>0</v>
      </c>
      <c r="U3805" s="3">
        <f t="shared" si="360"/>
        <v>0</v>
      </c>
    </row>
    <row r="3806" spans="1:21" ht="12.75" customHeight="1" x14ac:dyDescent="0.2">
      <c r="A3806" s="82" t="s">
        <v>155</v>
      </c>
      <c r="B3806" s="81" t="s">
        <v>155</v>
      </c>
      <c r="C3806" s="47">
        <v>61388971</v>
      </c>
      <c r="D3806" s="80" t="s">
        <v>3934</v>
      </c>
      <c r="E3806" s="81" t="s">
        <v>3934</v>
      </c>
      <c r="F3806" s="82">
        <v>192156608</v>
      </c>
      <c r="G3806" s="83" t="s">
        <v>64</v>
      </c>
      <c r="H3806" s="80" t="s">
        <v>52</v>
      </c>
      <c r="I3806" s="80" t="s">
        <v>15404</v>
      </c>
      <c r="J3806" s="80" t="s">
        <v>15405</v>
      </c>
      <c r="K3806" s="80" t="s">
        <v>80</v>
      </c>
      <c r="L3806" s="80" t="s">
        <v>81</v>
      </c>
      <c r="M3806" s="81" t="s">
        <v>224</v>
      </c>
      <c r="N3806" s="47" t="s">
        <v>15353</v>
      </c>
      <c r="O3806" s="33">
        <v>3</v>
      </c>
      <c r="P3806" s="3">
        <f t="shared" si="355"/>
        <v>0</v>
      </c>
      <c r="Q3806" s="3">
        <f t="shared" si="356"/>
        <v>0</v>
      </c>
      <c r="R3806" s="3">
        <f t="shared" si="357"/>
        <v>1</v>
      </c>
      <c r="S3806" s="3">
        <f t="shared" si="358"/>
        <v>0</v>
      </c>
      <c r="T3806" s="3">
        <f t="shared" si="359"/>
        <v>0</v>
      </c>
      <c r="U3806" s="3">
        <f t="shared" si="360"/>
        <v>0</v>
      </c>
    </row>
    <row r="3807" spans="1:21" ht="12.75" customHeight="1" x14ac:dyDescent="0.2">
      <c r="A3807" s="82" t="s">
        <v>155</v>
      </c>
      <c r="B3807" s="81" t="s">
        <v>155</v>
      </c>
      <c r="C3807" s="47">
        <v>61388971</v>
      </c>
      <c r="D3807" s="80" t="s">
        <v>3934</v>
      </c>
      <c r="E3807" s="81" t="s">
        <v>3934</v>
      </c>
      <c r="F3807" s="82">
        <v>191872155</v>
      </c>
      <c r="G3807" s="83" t="s">
        <v>67</v>
      </c>
      <c r="H3807" s="80" t="s">
        <v>52</v>
      </c>
      <c r="I3807" s="80" t="s">
        <v>15406</v>
      </c>
      <c r="J3807" s="80" t="s">
        <v>15407</v>
      </c>
      <c r="K3807" s="80" t="s">
        <v>80</v>
      </c>
      <c r="L3807" s="80" t="s">
        <v>81</v>
      </c>
      <c r="M3807" s="81" t="s">
        <v>224</v>
      </c>
      <c r="N3807" s="47" t="s">
        <v>15353</v>
      </c>
      <c r="O3807" s="33">
        <v>1</v>
      </c>
      <c r="P3807" s="3">
        <f t="shared" si="355"/>
        <v>1</v>
      </c>
      <c r="Q3807" s="3">
        <f t="shared" si="356"/>
        <v>0</v>
      </c>
      <c r="R3807" s="3">
        <f t="shared" si="357"/>
        <v>0</v>
      </c>
      <c r="S3807" s="3">
        <f t="shared" si="358"/>
        <v>0</v>
      </c>
      <c r="T3807" s="3">
        <f t="shared" si="359"/>
        <v>0</v>
      </c>
      <c r="U3807" s="3">
        <f t="shared" si="360"/>
        <v>0</v>
      </c>
    </row>
    <row r="3808" spans="1:21" ht="12.75" customHeight="1" x14ac:dyDescent="0.2">
      <c r="A3808" s="82" t="s">
        <v>155</v>
      </c>
      <c r="B3808" s="81" t="s">
        <v>155</v>
      </c>
      <c r="C3808" s="47">
        <v>61388971</v>
      </c>
      <c r="D3808" s="80" t="s">
        <v>3934</v>
      </c>
      <c r="E3808" s="81" t="s">
        <v>3934</v>
      </c>
      <c r="F3808" s="82">
        <v>192156606</v>
      </c>
      <c r="G3808" s="83" t="s">
        <v>64</v>
      </c>
      <c r="H3808" s="80" t="s">
        <v>52</v>
      </c>
      <c r="I3808" s="80" t="s">
        <v>15408</v>
      </c>
      <c r="J3808" s="80" t="s">
        <v>15409</v>
      </c>
      <c r="K3808" s="80" t="s">
        <v>80</v>
      </c>
      <c r="L3808" s="80" t="s">
        <v>81</v>
      </c>
      <c r="M3808" s="81" t="s">
        <v>224</v>
      </c>
      <c r="N3808" s="47" t="s">
        <v>15353</v>
      </c>
      <c r="O3808" s="33">
        <v>4</v>
      </c>
      <c r="P3808" s="3">
        <f t="shared" si="355"/>
        <v>0</v>
      </c>
      <c r="Q3808" s="3">
        <f t="shared" si="356"/>
        <v>0</v>
      </c>
      <c r="R3808" s="3">
        <f t="shared" si="357"/>
        <v>0</v>
      </c>
      <c r="S3808" s="3">
        <f t="shared" si="358"/>
        <v>1</v>
      </c>
      <c r="T3808" s="3">
        <f t="shared" si="359"/>
        <v>0</v>
      </c>
      <c r="U3808" s="3">
        <f t="shared" si="360"/>
        <v>0</v>
      </c>
    </row>
    <row r="3809" spans="1:21" ht="12.75" customHeight="1" x14ac:dyDescent="0.2">
      <c r="A3809" s="82" t="s">
        <v>155</v>
      </c>
      <c r="B3809" s="81" t="s">
        <v>155</v>
      </c>
      <c r="C3809" s="47">
        <v>61388971</v>
      </c>
      <c r="D3809" s="80" t="s">
        <v>3934</v>
      </c>
      <c r="E3809" s="81" t="s">
        <v>3934</v>
      </c>
      <c r="F3809" s="82">
        <v>191963720</v>
      </c>
      <c r="G3809" s="83" t="s">
        <v>67</v>
      </c>
      <c r="H3809" s="80" t="s">
        <v>52</v>
      </c>
      <c r="I3809" s="80" t="s">
        <v>15410</v>
      </c>
      <c r="J3809" s="80" t="s">
        <v>15411</v>
      </c>
      <c r="K3809" s="80" t="s">
        <v>80</v>
      </c>
      <c r="L3809" s="80" t="s">
        <v>81</v>
      </c>
      <c r="M3809" s="81" t="s">
        <v>224</v>
      </c>
      <c r="N3809" s="47" t="s">
        <v>15353</v>
      </c>
      <c r="O3809" s="33">
        <v>1</v>
      </c>
      <c r="P3809" s="3">
        <f t="shared" si="355"/>
        <v>1</v>
      </c>
      <c r="Q3809" s="3">
        <f t="shared" si="356"/>
        <v>0</v>
      </c>
      <c r="R3809" s="3">
        <f t="shared" si="357"/>
        <v>0</v>
      </c>
      <c r="S3809" s="3">
        <f t="shared" si="358"/>
        <v>0</v>
      </c>
      <c r="T3809" s="3">
        <f t="shared" si="359"/>
        <v>0</v>
      </c>
      <c r="U3809" s="3">
        <f t="shared" si="360"/>
        <v>0</v>
      </c>
    </row>
    <row r="3810" spans="1:21" ht="12.75" customHeight="1" x14ac:dyDescent="0.2">
      <c r="A3810" s="82" t="s">
        <v>155</v>
      </c>
      <c r="B3810" s="81" t="s">
        <v>155</v>
      </c>
      <c r="C3810" s="47">
        <v>61388971</v>
      </c>
      <c r="D3810" s="80" t="s">
        <v>3934</v>
      </c>
      <c r="E3810" s="81" t="s">
        <v>3934</v>
      </c>
      <c r="F3810" s="82">
        <v>191973168</v>
      </c>
      <c r="G3810" s="83" t="s">
        <v>67</v>
      </c>
      <c r="H3810" s="80" t="s">
        <v>52</v>
      </c>
      <c r="I3810" s="80" t="s">
        <v>15412</v>
      </c>
      <c r="J3810" s="80" t="s">
        <v>15413</v>
      </c>
      <c r="K3810" s="80" t="s">
        <v>80</v>
      </c>
      <c r="L3810" s="80" t="s">
        <v>81</v>
      </c>
      <c r="M3810" s="81" t="s">
        <v>4097</v>
      </c>
      <c r="N3810" s="47" t="s">
        <v>15353</v>
      </c>
      <c r="O3810" s="33">
        <v>3</v>
      </c>
      <c r="P3810" s="3">
        <f t="shared" si="355"/>
        <v>0</v>
      </c>
      <c r="Q3810" s="3">
        <f t="shared" si="356"/>
        <v>0</v>
      </c>
      <c r="R3810" s="3">
        <f t="shared" si="357"/>
        <v>1</v>
      </c>
      <c r="S3810" s="3">
        <f t="shared" si="358"/>
        <v>0</v>
      </c>
      <c r="T3810" s="3">
        <f t="shared" si="359"/>
        <v>0</v>
      </c>
      <c r="U3810" s="3">
        <f t="shared" si="360"/>
        <v>0</v>
      </c>
    </row>
    <row r="3811" spans="1:21" ht="12.75" customHeight="1" x14ac:dyDescent="0.2">
      <c r="A3811" s="82" t="s">
        <v>155</v>
      </c>
      <c r="B3811" s="81" t="s">
        <v>155</v>
      </c>
      <c r="C3811" s="47">
        <v>61388971</v>
      </c>
      <c r="D3811" s="80" t="s">
        <v>3934</v>
      </c>
      <c r="E3811" s="81" t="s">
        <v>3934</v>
      </c>
      <c r="F3811" s="82">
        <v>191963639</v>
      </c>
      <c r="G3811" s="83" t="s">
        <v>67</v>
      </c>
      <c r="H3811" s="80" t="s">
        <v>52</v>
      </c>
      <c r="I3811" s="80" t="s">
        <v>15455</v>
      </c>
      <c r="J3811" s="80" t="s">
        <v>15456</v>
      </c>
      <c r="K3811" s="80" t="s">
        <v>80</v>
      </c>
      <c r="L3811" s="80" t="s">
        <v>81</v>
      </c>
      <c r="M3811" s="81" t="s">
        <v>224</v>
      </c>
      <c r="N3811" s="47" t="s">
        <v>15353</v>
      </c>
      <c r="O3811" s="33">
        <v>2</v>
      </c>
      <c r="P3811" s="3">
        <f t="shared" si="355"/>
        <v>0</v>
      </c>
      <c r="Q3811" s="3">
        <f t="shared" si="356"/>
        <v>1</v>
      </c>
      <c r="R3811" s="3">
        <f t="shared" si="357"/>
        <v>0</v>
      </c>
      <c r="S3811" s="3">
        <f t="shared" si="358"/>
        <v>0</v>
      </c>
      <c r="T3811" s="3">
        <f t="shared" si="359"/>
        <v>0</v>
      </c>
      <c r="U3811" s="3">
        <f t="shared" si="360"/>
        <v>0</v>
      </c>
    </row>
    <row r="3812" spans="1:21" ht="12.75" customHeight="1" x14ac:dyDescent="0.2">
      <c r="A3812" s="82" t="s">
        <v>155</v>
      </c>
      <c r="B3812" s="81" t="s">
        <v>155</v>
      </c>
      <c r="C3812" s="47">
        <v>61388971</v>
      </c>
      <c r="D3812" s="80" t="s">
        <v>3934</v>
      </c>
      <c r="E3812" s="81" t="s">
        <v>3934</v>
      </c>
      <c r="F3812" s="82">
        <v>191973162</v>
      </c>
      <c r="G3812" s="83" t="s">
        <v>67</v>
      </c>
      <c r="H3812" s="80" t="s">
        <v>52</v>
      </c>
      <c r="I3812" s="80" t="s">
        <v>15457</v>
      </c>
      <c r="J3812" s="80" t="s">
        <v>15458</v>
      </c>
      <c r="K3812" s="80" t="s">
        <v>80</v>
      </c>
      <c r="L3812" s="80" t="s">
        <v>81</v>
      </c>
      <c r="M3812" s="81" t="s">
        <v>224</v>
      </c>
      <c r="N3812" s="47" t="s">
        <v>15353</v>
      </c>
      <c r="O3812" s="33">
        <v>2</v>
      </c>
      <c r="P3812" s="3">
        <f t="shared" si="355"/>
        <v>0</v>
      </c>
      <c r="Q3812" s="3">
        <f t="shared" si="356"/>
        <v>1</v>
      </c>
      <c r="R3812" s="3">
        <f t="shared" si="357"/>
        <v>0</v>
      </c>
      <c r="S3812" s="3">
        <f t="shared" si="358"/>
        <v>0</v>
      </c>
      <c r="T3812" s="3">
        <f t="shared" si="359"/>
        <v>0</v>
      </c>
      <c r="U3812" s="3">
        <f t="shared" si="360"/>
        <v>0</v>
      </c>
    </row>
    <row r="3813" spans="1:21" ht="12.75" customHeight="1" x14ac:dyDescent="0.2">
      <c r="A3813" s="82" t="s">
        <v>155</v>
      </c>
      <c r="B3813" s="81" t="s">
        <v>155</v>
      </c>
      <c r="C3813" s="47">
        <v>61388971</v>
      </c>
      <c r="D3813" s="80" t="s">
        <v>3934</v>
      </c>
      <c r="E3813" s="81" t="s">
        <v>3934</v>
      </c>
      <c r="F3813" s="82">
        <v>191973046</v>
      </c>
      <c r="G3813" s="83" t="s">
        <v>67</v>
      </c>
      <c r="H3813" s="80" t="s">
        <v>52</v>
      </c>
      <c r="I3813" s="80" t="s">
        <v>15459</v>
      </c>
      <c r="J3813" s="80" t="s">
        <v>15460</v>
      </c>
      <c r="K3813" s="80" t="s">
        <v>80</v>
      </c>
      <c r="L3813" s="80" t="s">
        <v>81</v>
      </c>
      <c r="M3813" s="81" t="s">
        <v>224</v>
      </c>
      <c r="N3813" s="47" t="s">
        <v>15353</v>
      </c>
      <c r="O3813" s="33">
        <v>3</v>
      </c>
      <c r="P3813" s="3">
        <f t="shared" si="355"/>
        <v>0</v>
      </c>
      <c r="Q3813" s="3">
        <f t="shared" si="356"/>
        <v>0</v>
      </c>
      <c r="R3813" s="3">
        <f t="shared" si="357"/>
        <v>1</v>
      </c>
      <c r="S3813" s="3">
        <f t="shared" si="358"/>
        <v>0</v>
      </c>
      <c r="T3813" s="3">
        <f t="shared" si="359"/>
        <v>0</v>
      </c>
      <c r="U3813" s="3">
        <f t="shared" si="360"/>
        <v>0</v>
      </c>
    </row>
    <row r="3814" spans="1:21" ht="12.75" customHeight="1" x14ac:dyDescent="0.2">
      <c r="A3814" s="82" t="s">
        <v>155</v>
      </c>
      <c r="B3814" s="81" t="s">
        <v>155</v>
      </c>
      <c r="C3814" s="47">
        <v>61388971</v>
      </c>
      <c r="D3814" s="80" t="s">
        <v>3934</v>
      </c>
      <c r="E3814" s="81" t="s">
        <v>3934</v>
      </c>
      <c r="F3814" s="82">
        <v>191963681</v>
      </c>
      <c r="G3814" s="83" t="s">
        <v>67</v>
      </c>
      <c r="H3814" s="80" t="s">
        <v>52</v>
      </c>
      <c r="I3814" s="80" t="s">
        <v>15461</v>
      </c>
      <c r="J3814" s="80" t="s">
        <v>15462</v>
      </c>
      <c r="K3814" s="80" t="s">
        <v>80</v>
      </c>
      <c r="L3814" s="80" t="s">
        <v>81</v>
      </c>
      <c r="M3814" s="81" t="s">
        <v>4097</v>
      </c>
      <c r="N3814" s="47" t="s">
        <v>15353</v>
      </c>
      <c r="O3814" s="33">
        <v>2</v>
      </c>
      <c r="P3814" s="3">
        <f t="shared" si="355"/>
        <v>0</v>
      </c>
      <c r="Q3814" s="3">
        <f t="shared" si="356"/>
        <v>1</v>
      </c>
      <c r="R3814" s="3">
        <f t="shared" si="357"/>
        <v>0</v>
      </c>
      <c r="S3814" s="3">
        <f t="shared" si="358"/>
        <v>0</v>
      </c>
      <c r="T3814" s="3">
        <f t="shared" si="359"/>
        <v>0</v>
      </c>
      <c r="U3814" s="3">
        <f t="shared" si="360"/>
        <v>0</v>
      </c>
    </row>
    <row r="3815" spans="1:21" ht="12.75" customHeight="1" x14ac:dyDescent="0.2">
      <c r="A3815" s="82" t="s">
        <v>155</v>
      </c>
      <c r="B3815" s="81" t="s">
        <v>155</v>
      </c>
      <c r="C3815" s="47">
        <v>61388971</v>
      </c>
      <c r="D3815" s="80" t="s">
        <v>3934</v>
      </c>
      <c r="E3815" s="81" t="s">
        <v>3934</v>
      </c>
      <c r="F3815" s="82">
        <v>192073765</v>
      </c>
      <c r="G3815" s="83" t="s">
        <v>67</v>
      </c>
      <c r="H3815" s="80" t="s">
        <v>52</v>
      </c>
      <c r="I3815" s="80" t="s">
        <v>15463</v>
      </c>
      <c r="J3815" s="80" t="s">
        <v>15464</v>
      </c>
      <c r="K3815" s="80" t="s">
        <v>80</v>
      </c>
      <c r="L3815" s="80" t="s">
        <v>81</v>
      </c>
      <c r="M3815" s="81" t="s">
        <v>224</v>
      </c>
      <c r="N3815" s="47" t="s">
        <v>15353</v>
      </c>
      <c r="O3815" s="33">
        <v>1</v>
      </c>
      <c r="P3815" s="3">
        <f t="shared" si="355"/>
        <v>1</v>
      </c>
      <c r="Q3815" s="3">
        <f t="shared" si="356"/>
        <v>0</v>
      </c>
      <c r="R3815" s="3">
        <f t="shared" si="357"/>
        <v>0</v>
      </c>
      <c r="S3815" s="3">
        <f t="shared" si="358"/>
        <v>0</v>
      </c>
      <c r="T3815" s="3">
        <f t="shared" si="359"/>
        <v>0</v>
      </c>
      <c r="U3815" s="3">
        <f t="shared" si="360"/>
        <v>0</v>
      </c>
    </row>
    <row r="3816" spans="1:21" ht="12.75" customHeight="1" x14ac:dyDescent="0.2">
      <c r="A3816" s="82" t="s">
        <v>155</v>
      </c>
      <c r="B3816" s="81" t="s">
        <v>155</v>
      </c>
      <c r="C3816" s="47">
        <v>61388971</v>
      </c>
      <c r="D3816" s="80" t="s">
        <v>3934</v>
      </c>
      <c r="E3816" s="81" t="s">
        <v>3934</v>
      </c>
      <c r="F3816" s="82">
        <v>192083443</v>
      </c>
      <c r="G3816" s="83" t="s">
        <v>67</v>
      </c>
      <c r="H3816" s="80" t="s">
        <v>52</v>
      </c>
      <c r="I3816" s="80" t="s">
        <v>15465</v>
      </c>
      <c r="J3816" s="80" t="s">
        <v>15466</v>
      </c>
      <c r="K3816" s="80" t="s">
        <v>80</v>
      </c>
      <c r="L3816" s="80" t="s">
        <v>81</v>
      </c>
      <c r="M3816" s="81" t="s">
        <v>224</v>
      </c>
      <c r="N3816" s="47" t="s">
        <v>15353</v>
      </c>
      <c r="O3816" s="33">
        <v>3</v>
      </c>
      <c r="P3816" s="3">
        <f t="shared" si="355"/>
        <v>0</v>
      </c>
      <c r="Q3816" s="3">
        <f t="shared" si="356"/>
        <v>0</v>
      </c>
      <c r="R3816" s="3">
        <f t="shared" si="357"/>
        <v>1</v>
      </c>
      <c r="S3816" s="3">
        <f t="shared" si="358"/>
        <v>0</v>
      </c>
      <c r="T3816" s="3">
        <f t="shared" si="359"/>
        <v>0</v>
      </c>
      <c r="U3816" s="3">
        <f t="shared" si="360"/>
        <v>0</v>
      </c>
    </row>
    <row r="3817" spans="1:21" ht="12.75" customHeight="1" x14ac:dyDescent="0.2">
      <c r="A3817" s="82" t="s">
        <v>155</v>
      </c>
      <c r="B3817" s="81" t="s">
        <v>155</v>
      </c>
      <c r="C3817" s="47">
        <v>61388971</v>
      </c>
      <c r="D3817" s="80" t="s">
        <v>3934</v>
      </c>
      <c r="E3817" s="81" t="s">
        <v>3934</v>
      </c>
      <c r="F3817" s="82">
        <v>192160883</v>
      </c>
      <c r="G3817" s="83" t="s">
        <v>67</v>
      </c>
      <c r="H3817" s="80" t="s">
        <v>52</v>
      </c>
      <c r="I3817" s="80" t="s">
        <v>15467</v>
      </c>
      <c r="J3817" s="80" t="s">
        <v>15468</v>
      </c>
      <c r="K3817" s="80" t="s">
        <v>80</v>
      </c>
      <c r="L3817" s="80" t="s">
        <v>81</v>
      </c>
      <c r="M3817" s="81" t="s">
        <v>224</v>
      </c>
      <c r="N3817" s="47" t="s">
        <v>15353</v>
      </c>
      <c r="O3817" s="33">
        <v>1</v>
      </c>
      <c r="P3817" s="3">
        <f t="shared" si="355"/>
        <v>1</v>
      </c>
      <c r="Q3817" s="3">
        <f t="shared" si="356"/>
        <v>0</v>
      </c>
      <c r="R3817" s="3">
        <f t="shared" si="357"/>
        <v>0</v>
      </c>
      <c r="S3817" s="3">
        <f t="shared" si="358"/>
        <v>0</v>
      </c>
      <c r="T3817" s="3">
        <f t="shared" si="359"/>
        <v>0</v>
      </c>
      <c r="U3817" s="3">
        <f t="shared" si="360"/>
        <v>0</v>
      </c>
    </row>
    <row r="3818" spans="1:21" ht="12.75" customHeight="1" x14ac:dyDescent="0.2">
      <c r="A3818" s="82" t="s">
        <v>155</v>
      </c>
      <c r="B3818" s="81" t="s">
        <v>155</v>
      </c>
      <c r="C3818" s="47">
        <v>61388971</v>
      </c>
      <c r="D3818" s="80" t="s">
        <v>3934</v>
      </c>
      <c r="E3818" s="81" t="s">
        <v>3934</v>
      </c>
      <c r="F3818" s="82">
        <v>192156556</v>
      </c>
      <c r="G3818" s="83" t="s">
        <v>67</v>
      </c>
      <c r="H3818" s="80" t="s">
        <v>52</v>
      </c>
      <c r="I3818" s="80" t="s">
        <v>15469</v>
      </c>
      <c r="J3818" s="80" t="s">
        <v>15470</v>
      </c>
      <c r="K3818" s="80" t="s">
        <v>80</v>
      </c>
      <c r="L3818" s="80" t="s">
        <v>81</v>
      </c>
      <c r="M3818" s="81" t="s">
        <v>224</v>
      </c>
      <c r="N3818" s="47" t="s">
        <v>15353</v>
      </c>
      <c r="O3818" s="33">
        <v>2</v>
      </c>
      <c r="P3818" s="3">
        <f t="shared" si="355"/>
        <v>0</v>
      </c>
      <c r="Q3818" s="3">
        <f t="shared" si="356"/>
        <v>1</v>
      </c>
      <c r="R3818" s="3">
        <f t="shared" si="357"/>
        <v>0</v>
      </c>
      <c r="S3818" s="3">
        <f t="shared" si="358"/>
        <v>0</v>
      </c>
      <c r="T3818" s="3">
        <f t="shared" si="359"/>
        <v>0</v>
      </c>
      <c r="U3818" s="3">
        <f t="shared" si="360"/>
        <v>0</v>
      </c>
    </row>
    <row r="3819" spans="1:21" ht="12.75" customHeight="1" x14ac:dyDescent="0.2">
      <c r="A3819" s="82" t="s">
        <v>155</v>
      </c>
      <c r="B3819" s="81" t="s">
        <v>155</v>
      </c>
      <c r="C3819" s="47">
        <v>61388971</v>
      </c>
      <c r="D3819" s="80" t="s">
        <v>3934</v>
      </c>
      <c r="E3819" s="81" t="s">
        <v>3934</v>
      </c>
      <c r="F3819" s="82">
        <v>192156547</v>
      </c>
      <c r="G3819" s="83" t="s">
        <v>67</v>
      </c>
      <c r="H3819" s="80" t="s">
        <v>52</v>
      </c>
      <c r="I3819" s="80" t="s">
        <v>15471</v>
      </c>
      <c r="J3819" s="80" t="s">
        <v>15472</v>
      </c>
      <c r="K3819" s="80" t="s">
        <v>80</v>
      </c>
      <c r="L3819" s="80" t="s">
        <v>81</v>
      </c>
      <c r="M3819" s="81" t="s">
        <v>224</v>
      </c>
      <c r="N3819" s="47" t="s">
        <v>15353</v>
      </c>
      <c r="O3819" s="33">
        <v>2</v>
      </c>
      <c r="P3819" s="3">
        <f t="shared" si="355"/>
        <v>0</v>
      </c>
      <c r="Q3819" s="3">
        <f t="shared" si="356"/>
        <v>1</v>
      </c>
      <c r="R3819" s="3">
        <f t="shared" si="357"/>
        <v>0</v>
      </c>
      <c r="S3819" s="3">
        <f t="shared" si="358"/>
        <v>0</v>
      </c>
      <c r="T3819" s="3">
        <f t="shared" si="359"/>
        <v>0</v>
      </c>
      <c r="U3819" s="3">
        <f t="shared" si="360"/>
        <v>0</v>
      </c>
    </row>
    <row r="3820" spans="1:21" ht="12.75" customHeight="1" x14ac:dyDescent="0.2">
      <c r="A3820" s="82" t="s">
        <v>155</v>
      </c>
      <c r="B3820" s="81" t="s">
        <v>155</v>
      </c>
      <c r="C3820" s="47">
        <v>61388971</v>
      </c>
      <c r="D3820" s="80" t="s">
        <v>3934</v>
      </c>
      <c r="E3820" s="81" t="s">
        <v>3934</v>
      </c>
      <c r="F3820" s="82">
        <v>192160548</v>
      </c>
      <c r="G3820" s="83" t="s">
        <v>67</v>
      </c>
      <c r="H3820" s="80" t="s">
        <v>52</v>
      </c>
      <c r="I3820" s="80" t="s">
        <v>18853</v>
      </c>
      <c r="J3820" s="80" t="s">
        <v>18854</v>
      </c>
      <c r="K3820" s="80" t="s">
        <v>80</v>
      </c>
      <c r="L3820" s="80" t="s">
        <v>81</v>
      </c>
      <c r="M3820" s="81" t="s">
        <v>224</v>
      </c>
      <c r="N3820" s="47" t="s">
        <v>15353</v>
      </c>
      <c r="O3820" s="33">
        <v>2</v>
      </c>
      <c r="P3820" s="3">
        <f t="shared" si="355"/>
        <v>0</v>
      </c>
      <c r="Q3820" s="3">
        <f t="shared" si="356"/>
        <v>1</v>
      </c>
      <c r="R3820" s="3">
        <f t="shared" si="357"/>
        <v>0</v>
      </c>
      <c r="S3820" s="3">
        <f t="shared" si="358"/>
        <v>0</v>
      </c>
      <c r="T3820" s="3">
        <f t="shared" si="359"/>
        <v>0</v>
      </c>
      <c r="U3820" s="3">
        <f t="shared" si="360"/>
        <v>0</v>
      </c>
    </row>
    <row r="3821" spans="1:21" ht="12.75" customHeight="1" x14ac:dyDescent="0.2">
      <c r="A3821" s="82" t="s">
        <v>155</v>
      </c>
      <c r="B3821" s="81" t="s">
        <v>155</v>
      </c>
      <c r="C3821" s="47">
        <v>61388971</v>
      </c>
      <c r="D3821" s="80" t="s">
        <v>3934</v>
      </c>
      <c r="E3821" s="81" t="s">
        <v>3934</v>
      </c>
      <c r="F3821" s="82">
        <v>192156599</v>
      </c>
      <c r="G3821" s="83" t="s">
        <v>67</v>
      </c>
      <c r="H3821" s="80" t="s">
        <v>52</v>
      </c>
      <c r="I3821" s="80" t="s">
        <v>18865</v>
      </c>
      <c r="J3821" s="80" t="s">
        <v>18866</v>
      </c>
      <c r="K3821" s="80" t="s">
        <v>80</v>
      </c>
      <c r="L3821" s="80" t="s">
        <v>81</v>
      </c>
      <c r="M3821" s="81" t="s">
        <v>224</v>
      </c>
      <c r="N3821" s="47" t="s">
        <v>15353</v>
      </c>
      <c r="O3821" s="33">
        <v>2</v>
      </c>
      <c r="P3821" s="3">
        <f t="shared" si="355"/>
        <v>0</v>
      </c>
      <c r="Q3821" s="3">
        <f t="shared" si="356"/>
        <v>1</v>
      </c>
      <c r="R3821" s="3">
        <f t="shared" si="357"/>
        <v>0</v>
      </c>
      <c r="S3821" s="3">
        <f t="shared" si="358"/>
        <v>0</v>
      </c>
      <c r="T3821" s="3">
        <f t="shared" si="359"/>
        <v>0</v>
      </c>
      <c r="U3821" s="3">
        <f t="shared" si="360"/>
        <v>0</v>
      </c>
    </row>
    <row r="3822" spans="1:21" ht="12.75" customHeight="1" x14ac:dyDescent="0.2">
      <c r="A3822" s="82" t="s">
        <v>155</v>
      </c>
      <c r="B3822" s="81" t="s">
        <v>155</v>
      </c>
      <c r="C3822" s="47">
        <v>61388971</v>
      </c>
      <c r="D3822" s="80" t="s">
        <v>3934</v>
      </c>
      <c r="E3822" s="81" t="s">
        <v>3934</v>
      </c>
      <c r="F3822" s="82">
        <v>192073710</v>
      </c>
      <c r="G3822" s="83" t="s">
        <v>67</v>
      </c>
      <c r="H3822" s="80" t="s">
        <v>52</v>
      </c>
      <c r="I3822" s="80" t="s">
        <v>18877</v>
      </c>
      <c r="J3822" s="80" t="s">
        <v>18878</v>
      </c>
      <c r="K3822" s="80" t="s">
        <v>80</v>
      </c>
      <c r="L3822" s="80" t="s">
        <v>81</v>
      </c>
      <c r="M3822" s="81" t="s">
        <v>224</v>
      </c>
      <c r="N3822" s="47" t="s">
        <v>15353</v>
      </c>
      <c r="O3822" s="33">
        <v>4</v>
      </c>
      <c r="P3822" s="3">
        <f t="shared" si="355"/>
        <v>0</v>
      </c>
      <c r="Q3822" s="3">
        <f t="shared" si="356"/>
        <v>0</v>
      </c>
      <c r="R3822" s="3">
        <f t="shared" si="357"/>
        <v>0</v>
      </c>
      <c r="S3822" s="3">
        <f t="shared" si="358"/>
        <v>1</v>
      </c>
      <c r="T3822" s="3">
        <f t="shared" si="359"/>
        <v>0</v>
      </c>
      <c r="U3822" s="3">
        <f t="shared" si="360"/>
        <v>0</v>
      </c>
    </row>
    <row r="3823" spans="1:21" ht="12.75" customHeight="1" x14ac:dyDescent="0.2">
      <c r="A3823" s="82" t="s">
        <v>25</v>
      </c>
      <c r="B3823" s="81" t="s">
        <v>6576</v>
      </c>
      <c r="C3823" s="47">
        <v>60162694</v>
      </c>
      <c r="D3823" s="80" t="s">
        <v>17495</v>
      </c>
      <c r="E3823" s="81" t="s">
        <v>17495</v>
      </c>
      <c r="F3823" s="82">
        <v>192090212</v>
      </c>
      <c r="G3823" s="83" t="s">
        <v>67</v>
      </c>
      <c r="H3823" s="80" t="s">
        <v>52</v>
      </c>
      <c r="I3823" s="80" t="s">
        <v>14099</v>
      </c>
      <c r="J3823" s="80" t="s">
        <v>14100</v>
      </c>
      <c r="K3823" s="80" t="s">
        <v>366</v>
      </c>
      <c r="L3823" s="80" t="s">
        <v>1072</v>
      </c>
      <c r="M3823" s="81" t="s">
        <v>126</v>
      </c>
      <c r="N3823" s="32" t="s">
        <v>10618</v>
      </c>
      <c r="O3823" s="33">
        <v>4</v>
      </c>
      <c r="P3823" s="3">
        <f t="shared" si="355"/>
        <v>0</v>
      </c>
      <c r="Q3823" s="3">
        <f t="shared" si="356"/>
        <v>0</v>
      </c>
      <c r="R3823" s="3">
        <f t="shared" si="357"/>
        <v>0</v>
      </c>
      <c r="S3823" s="3">
        <f t="shared" si="358"/>
        <v>1</v>
      </c>
      <c r="T3823" s="3">
        <f t="shared" si="359"/>
        <v>0</v>
      </c>
      <c r="U3823" s="3">
        <f t="shared" si="360"/>
        <v>0</v>
      </c>
    </row>
    <row r="3824" spans="1:21" ht="12.75" customHeight="1" x14ac:dyDescent="0.2">
      <c r="A3824" s="82" t="s">
        <v>25</v>
      </c>
      <c r="B3824" s="81" t="s">
        <v>6576</v>
      </c>
      <c r="C3824" s="47">
        <v>60162694</v>
      </c>
      <c r="D3824" s="9" t="s">
        <v>17495</v>
      </c>
      <c r="E3824" s="81" t="s">
        <v>17495</v>
      </c>
      <c r="F3824" s="82">
        <v>191971007</v>
      </c>
      <c r="G3824" s="83" t="s">
        <v>67</v>
      </c>
      <c r="H3824" s="80" t="s">
        <v>52</v>
      </c>
      <c r="I3824" s="80" t="s">
        <v>17496</v>
      </c>
      <c r="J3824" s="80" t="s">
        <v>17497</v>
      </c>
      <c r="K3824" s="80" t="s">
        <v>80</v>
      </c>
      <c r="L3824" s="80" t="s">
        <v>81</v>
      </c>
      <c r="M3824" s="81" t="s">
        <v>224</v>
      </c>
      <c r="N3824" s="47" t="s">
        <v>15353</v>
      </c>
      <c r="O3824" s="33">
        <v>3</v>
      </c>
      <c r="P3824" s="3">
        <f t="shared" si="355"/>
        <v>0</v>
      </c>
      <c r="Q3824" s="3">
        <f t="shared" si="356"/>
        <v>0</v>
      </c>
      <c r="R3824" s="3">
        <f t="shared" si="357"/>
        <v>1</v>
      </c>
      <c r="S3824" s="3">
        <f t="shared" si="358"/>
        <v>0</v>
      </c>
      <c r="T3824" s="3">
        <f t="shared" si="359"/>
        <v>0</v>
      </c>
      <c r="U3824" s="3">
        <f t="shared" si="360"/>
        <v>0</v>
      </c>
    </row>
    <row r="3825" spans="1:21" ht="12.75" customHeight="1" x14ac:dyDescent="0.2">
      <c r="A3825" s="82" t="s">
        <v>25</v>
      </c>
      <c r="B3825" s="81" t="s">
        <v>6576</v>
      </c>
      <c r="C3825" s="47">
        <v>60162694</v>
      </c>
      <c r="D3825" s="9" t="s">
        <v>17495</v>
      </c>
      <c r="E3825" s="81" t="s">
        <v>17495</v>
      </c>
      <c r="F3825" s="82">
        <v>191971013</v>
      </c>
      <c r="G3825" s="83" t="s">
        <v>67</v>
      </c>
      <c r="H3825" s="80" t="s">
        <v>52</v>
      </c>
      <c r="I3825" s="80" t="s">
        <v>17500</v>
      </c>
      <c r="J3825" s="80" t="s">
        <v>17501</v>
      </c>
      <c r="K3825" s="80" t="s">
        <v>366</v>
      </c>
      <c r="L3825" s="80" t="s">
        <v>2191</v>
      </c>
      <c r="M3825" s="81" t="s">
        <v>11677</v>
      </c>
      <c r="N3825" s="47" t="s">
        <v>15353</v>
      </c>
      <c r="O3825" s="33">
        <v>3</v>
      </c>
      <c r="P3825" s="3">
        <f t="shared" si="355"/>
        <v>0</v>
      </c>
      <c r="Q3825" s="3">
        <f t="shared" si="356"/>
        <v>0</v>
      </c>
      <c r="R3825" s="3">
        <f t="shared" si="357"/>
        <v>1</v>
      </c>
      <c r="S3825" s="3">
        <f t="shared" si="358"/>
        <v>0</v>
      </c>
      <c r="T3825" s="3">
        <f t="shared" si="359"/>
        <v>0</v>
      </c>
      <c r="U3825" s="3">
        <f t="shared" si="360"/>
        <v>0</v>
      </c>
    </row>
    <row r="3826" spans="1:21" ht="12.75" customHeight="1" x14ac:dyDescent="0.2">
      <c r="A3826" s="82" t="s">
        <v>25</v>
      </c>
      <c r="B3826" s="81" t="s">
        <v>6576</v>
      </c>
      <c r="C3826" s="47">
        <v>60162694</v>
      </c>
      <c r="D3826" s="9" t="s">
        <v>17495</v>
      </c>
      <c r="E3826" s="81" t="s">
        <v>17495</v>
      </c>
      <c r="F3826" s="82">
        <v>191971008</v>
      </c>
      <c r="G3826" s="83" t="s">
        <v>67</v>
      </c>
      <c r="H3826" s="80" t="s">
        <v>52</v>
      </c>
      <c r="I3826" s="80" t="s">
        <v>17502</v>
      </c>
      <c r="J3826" s="80" t="s">
        <v>17503</v>
      </c>
      <c r="K3826" s="80" t="s">
        <v>80</v>
      </c>
      <c r="L3826" s="80" t="s">
        <v>81</v>
      </c>
      <c r="M3826" s="81" t="s">
        <v>245</v>
      </c>
      <c r="N3826" s="47" t="s">
        <v>15353</v>
      </c>
      <c r="O3826" s="33">
        <v>3</v>
      </c>
      <c r="P3826" s="3">
        <f t="shared" si="355"/>
        <v>0</v>
      </c>
      <c r="Q3826" s="3">
        <f t="shared" si="356"/>
        <v>0</v>
      </c>
      <c r="R3826" s="3">
        <f t="shared" si="357"/>
        <v>1</v>
      </c>
      <c r="S3826" s="3">
        <f t="shared" si="358"/>
        <v>0</v>
      </c>
      <c r="T3826" s="3">
        <f t="shared" si="359"/>
        <v>0</v>
      </c>
      <c r="U3826" s="3">
        <f t="shared" si="360"/>
        <v>0</v>
      </c>
    </row>
    <row r="3827" spans="1:21" ht="12.75" customHeight="1" x14ac:dyDescent="0.2">
      <c r="A3827" s="82" t="s">
        <v>25</v>
      </c>
      <c r="B3827" s="81" t="s">
        <v>6576</v>
      </c>
      <c r="C3827" s="47">
        <v>60162694</v>
      </c>
      <c r="D3827" s="9" t="s">
        <v>17495</v>
      </c>
      <c r="E3827" s="81" t="s">
        <v>17495</v>
      </c>
      <c r="F3827" s="82">
        <v>191971012</v>
      </c>
      <c r="G3827" s="83" t="s">
        <v>67</v>
      </c>
      <c r="H3827" s="80" t="s">
        <v>52</v>
      </c>
      <c r="I3827" s="80" t="s">
        <v>17500</v>
      </c>
      <c r="J3827" s="80" t="s">
        <v>17504</v>
      </c>
      <c r="K3827" s="80" t="s">
        <v>366</v>
      </c>
      <c r="L3827" s="80" t="s">
        <v>2191</v>
      </c>
      <c r="M3827" s="81" t="s">
        <v>11677</v>
      </c>
      <c r="N3827" s="47" t="s">
        <v>15353</v>
      </c>
      <c r="O3827" s="33">
        <v>2</v>
      </c>
      <c r="P3827" s="3">
        <f t="shared" si="355"/>
        <v>0</v>
      </c>
      <c r="Q3827" s="3">
        <f t="shared" si="356"/>
        <v>1</v>
      </c>
      <c r="R3827" s="3">
        <f t="shared" si="357"/>
        <v>0</v>
      </c>
      <c r="S3827" s="3">
        <f t="shared" si="358"/>
        <v>0</v>
      </c>
      <c r="T3827" s="3">
        <f t="shared" si="359"/>
        <v>0</v>
      </c>
      <c r="U3827" s="3">
        <f t="shared" si="360"/>
        <v>0</v>
      </c>
    </row>
    <row r="3828" spans="1:21" ht="12.75" customHeight="1" x14ac:dyDescent="0.2">
      <c r="A3828" s="82" t="s">
        <v>25</v>
      </c>
      <c r="B3828" s="81" t="s">
        <v>6576</v>
      </c>
      <c r="C3828" s="47">
        <v>60162694</v>
      </c>
      <c r="D3828" s="9" t="s">
        <v>17495</v>
      </c>
      <c r="E3828" s="81" t="s">
        <v>17495</v>
      </c>
      <c r="F3828" s="82">
        <v>192154265</v>
      </c>
      <c r="G3828" s="83" t="s">
        <v>67</v>
      </c>
      <c r="H3828" s="80" t="s">
        <v>52</v>
      </c>
      <c r="I3828" s="80" t="s">
        <v>17506</v>
      </c>
      <c r="J3828" s="80" t="s">
        <v>17507</v>
      </c>
      <c r="K3828" s="80" t="s">
        <v>80</v>
      </c>
      <c r="L3828" s="80" t="s">
        <v>81</v>
      </c>
      <c r="M3828" s="81" t="s">
        <v>224</v>
      </c>
      <c r="N3828" s="47" t="s">
        <v>15353</v>
      </c>
      <c r="O3828" s="33">
        <v>4</v>
      </c>
      <c r="P3828" s="3">
        <f t="shared" si="355"/>
        <v>0</v>
      </c>
      <c r="Q3828" s="3">
        <f t="shared" si="356"/>
        <v>0</v>
      </c>
      <c r="R3828" s="3">
        <f t="shared" si="357"/>
        <v>0</v>
      </c>
      <c r="S3828" s="3">
        <f t="shared" si="358"/>
        <v>1</v>
      </c>
      <c r="T3828" s="3">
        <f t="shared" si="359"/>
        <v>0</v>
      </c>
      <c r="U3828" s="3">
        <f t="shared" si="360"/>
        <v>0</v>
      </c>
    </row>
    <row r="3829" spans="1:21" ht="12.75" customHeight="1" x14ac:dyDescent="0.2">
      <c r="A3829" s="82" t="s">
        <v>25</v>
      </c>
      <c r="B3829" s="81" t="s">
        <v>6576</v>
      </c>
      <c r="C3829" s="47">
        <v>60162694</v>
      </c>
      <c r="D3829" s="9" t="s">
        <v>17495</v>
      </c>
      <c r="E3829" s="81" t="s">
        <v>17495</v>
      </c>
      <c r="F3829" s="82">
        <v>192154264</v>
      </c>
      <c r="G3829" s="83" t="s">
        <v>67</v>
      </c>
      <c r="H3829" s="80" t="s">
        <v>52</v>
      </c>
      <c r="I3829" s="80" t="s">
        <v>17498</v>
      </c>
      <c r="J3829" s="80" t="s">
        <v>17508</v>
      </c>
      <c r="K3829" s="80" t="s">
        <v>366</v>
      </c>
      <c r="L3829" s="80" t="s">
        <v>1764</v>
      </c>
      <c r="M3829" s="81" t="s">
        <v>8848</v>
      </c>
      <c r="N3829" s="47" t="s">
        <v>15353</v>
      </c>
      <c r="O3829" s="33">
        <v>3</v>
      </c>
      <c r="P3829" s="3">
        <f t="shared" si="355"/>
        <v>0</v>
      </c>
      <c r="Q3829" s="3">
        <f t="shared" si="356"/>
        <v>0</v>
      </c>
      <c r="R3829" s="3">
        <f t="shared" si="357"/>
        <v>1</v>
      </c>
      <c r="S3829" s="3">
        <f t="shared" si="358"/>
        <v>0</v>
      </c>
      <c r="T3829" s="3">
        <f t="shared" si="359"/>
        <v>0</v>
      </c>
      <c r="U3829" s="3">
        <f t="shared" si="360"/>
        <v>0</v>
      </c>
    </row>
    <row r="3830" spans="1:21" ht="12.75" customHeight="1" x14ac:dyDescent="0.2">
      <c r="A3830" s="82" t="s">
        <v>25</v>
      </c>
      <c r="B3830" s="81" t="s">
        <v>6576</v>
      </c>
      <c r="C3830" s="47">
        <v>60162694</v>
      </c>
      <c r="D3830" s="9" t="s">
        <v>17495</v>
      </c>
      <c r="E3830" s="81" t="s">
        <v>17495</v>
      </c>
      <c r="F3830" s="82">
        <v>191971011</v>
      </c>
      <c r="G3830" s="83" t="s">
        <v>67</v>
      </c>
      <c r="H3830" s="80" t="s">
        <v>52</v>
      </c>
      <c r="I3830" s="80" t="s">
        <v>14099</v>
      </c>
      <c r="J3830" s="80" t="s">
        <v>17997</v>
      </c>
      <c r="K3830" s="80" t="s">
        <v>366</v>
      </c>
      <c r="L3830" s="80" t="s">
        <v>1062</v>
      </c>
      <c r="M3830" s="81" t="s">
        <v>126</v>
      </c>
      <c r="N3830" s="47" t="s">
        <v>15353</v>
      </c>
      <c r="O3830" s="33">
        <v>3</v>
      </c>
      <c r="P3830" s="3">
        <f t="shared" si="355"/>
        <v>0</v>
      </c>
      <c r="Q3830" s="3">
        <f t="shared" si="356"/>
        <v>0</v>
      </c>
      <c r="R3830" s="3">
        <f t="shared" si="357"/>
        <v>1</v>
      </c>
      <c r="S3830" s="3">
        <f t="shared" si="358"/>
        <v>0</v>
      </c>
      <c r="T3830" s="3">
        <f t="shared" si="359"/>
        <v>0</v>
      </c>
      <c r="U3830" s="3">
        <f t="shared" si="360"/>
        <v>0</v>
      </c>
    </row>
    <row r="3831" spans="1:21" ht="12.75" customHeight="1" x14ac:dyDescent="0.2">
      <c r="A3831" s="82" t="s">
        <v>25</v>
      </c>
      <c r="B3831" s="81" t="s">
        <v>6576</v>
      </c>
      <c r="C3831" s="47">
        <v>60162694</v>
      </c>
      <c r="D3831" s="9" t="s">
        <v>17495</v>
      </c>
      <c r="E3831" s="81" t="s">
        <v>17495</v>
      </c>
      <c r="F3831" s="82">
        <v>192148728</v>
      </c>
      <c r="G3831" s="83" t="s">
        <v>67</v>
      </c>
      <c r="H3831" s="80" t="s">
        <v>52</v>
      </c>
      <c r="I3831" s="80" t="s">
        <v>17498</v>
      </c>
      <c r="J3831" s="80" t="s">
        <v>17499</v>
      </c>
      <c r="K3831" s="80" t="s">
        <v>80</v>
      </c>
      <c r="L3831" s="80" t="s">
        <v>383</v>
      </c>
      <c r="M3831" s="81" t="s">
        <v>384</v>
      </c>
      <c r="N3831" s="47" t="s">
        <v>15353</v>
      </c>
      <c r="O3831" s="50" t="s">
        <v>20548</v>
      </c>
      <c r="P3831" s="3">
        <f t="shared" si="355"/>
        <v>0</v>
      </c>
      <c r="Q3831" s="3">
        <f t="shared" si="356"/>
        <v>0</v>
      </c>
      <c r="R3831" s="3">
        <f t="shared" si="357"/>
        <v>0</v>
      </c>
      <c r="S3831" s="3">
        <f t="shared" si="358"/>
        <v>0</v>
      </c>
      <c r="T3831" s="3">
        <f t="shared" si="359"/>
        <v>0</v>
      </c>
      <c r="U3831" s="3">
        <f t="shared" si="360"/>
        <v>1</v>
      </c>
    </row>
    <row r="3832" spans="1:21" ht="12.75" customHeight="1" x14ac:dyDescent="0.2">
      <c r="A3832" s="82" t="s">
        <v>25</v>
      </c>
      <c r="B3832" s="81" t="s">
        <v>6576</v>
      </c>
      <c r="C3832" s="47">
        <v>60162694</v>
      </c>
      <c r="D3832" s="9" t="s">
        <v>17495</v>
      </c>
      <c r="E3832" s="81" t="s">
        <v>17495</v>
      </c>
      <c r="F3832" s="82">
        <v>191971009</v>
      </c>
      <c r="G3832" s="83" t="s">
        <v>67</v>
      </c>
      <c r="H3832" s="80" t="s">
        <v>52</v>
      </c>
      <c r="I3832" s="80" t="s">
        <v>17498</v>
      </c>
      <c r="J3832" s="80" t="s">
        <v>17505</v>
      </c>
      <c r="K3832" s="80" t="s">
        <v>80</v>
      </c>
      <c r="L3832" s="80" t="s">
        <v>383</v>
      </c>
      <c r="M3832" s="81" t="s">
        <v>384</v>
      </c>
      <c r="N3832" s="47" t="s">
        <v>15353</v>
      </c>
      <c r="O3832" s="50" t="s">
        <v>20548</v>
      </c>
      <c r="P3832" s="3">
        <f t="shared" si="355"/>
        <v>0</v>
      </c>
      <c r="Q3832" s="3">
        <f t="shared" si="356"/>
        <v>0</v>
      </c>
      <c r="R3832" s="3">
        <f t="shared" si="357"/>
        <v>0</v>
      </c>
      <c r="S3832" s="3">
        <f t="shared" si="358"/>
        <v>0</v>
      </c>
      <c r="T3832" s="3">
        <f t="shared" si="359"/>
        <v>0</v>
      </c>
      <c r="U3832" s="3">
        <f t="shared" si="360"/>
        <v>1</v>
      </c>
    </row>
    <row r="3833" spans="1:21" ht="12.75" customHeight="1" x14ac:dyDescent="0.2">
      <c r="A3833" s="15" t="s">
        <v>95</v>
      </c>
      <c r="B3833" s="81" t="s">
        <v>6576</v>
      </c>
      <c r="C3833" s="44">
        <v>60162694</v>
      </c>
      <c r="D3833" s="9" t="s">
        <v>15343</v>
      </c>
      <c r="E3833" s="10" t="s">
        <v>6633</v>
      </c>
      <c r="F3833" s="17">
        <v>191910963</v>
      </c>
      <c r="G3833" s="12" t="s">
        <v>36</v>
      </c>
      <c r="H3833" s="9" t="s">
        <v>29</v>
      </c>
      <c r="I3833" s="9" t="s">
        <v>6634</v>
      </c>
      <c r="J3833" s="9" t="s">
        <v>6635</v>
      </c>
      <c r="K3833" s="9" t="s">
        <v>152</v>
      </c>
      <c r="L3833" s="80" t="s">
        <v>383</v>
      </c>
      <c r="M3833" s="10">
        <v>10400</v>
      </c>
      <c r="N3833" s="11" t="s">
        <v>43</v>
      </c>
      <c r="O3833" s="13">
        <v>3</v>
      </c>
      <c r="P3833" s="3">
        <f t="shared" si="355"/>
        <v>0</v>
      </c>
      <c r="Q3833" s="3">
        <f t="shared" si="356"/>
        <v>0</v>
      </c>
      <c r="R3833" s="3">
        <f t="shared" si="357"/>
        <v>1</v>
      </c>
      <c r="S3833" s="3">
        <f t="shared" si="358"/>
        <v>0</v>
      </c>
      <c r="T3833" s="3">
        <f t="shared" si="359"/>
        <v>0</v>
      </c>
      <c r="U3833" s="3">
        <f t="shared" si="360"/>
        <v>0</v>
      </c>
    </row>
    <row r="3834" spans="1:21" ht="12.75" customHeight="1" x14ac:dyDescent="0.2">
      <c r="A3834" s="15" t="s">
        <v>95</v>
      </c>
      <c r="B3834" s="81" t="s">
        <v>6576</v>
      </c>
      <c r="C3834" s="44">
        <v>60162694</v>
      </c>
      <c r="D3834" s="9" t="s">
        <v>15343</v>
      </c>
      <c r="E3834" s="10" t="s">
        <v>6577</v>
      </c>
      <c r="F3834" s="17">
        <v>191874846</v>
      </c>
      <c r="G3834" s="12" t="s">
        <v>67</v>
      </c>
      <c r="H3834" s="9" t="s">
        <v>29</v>
      </c>
      <c r="I3834" s="9" t="s">
        <v>6590</v>
      </c>
      <c r="J3834" s="9" t="s">
        <v>6591</v>
      </c>
      <c r="K3834" s="9" t="s">
        <v>341</v>
      </c>
      <c r="L3834" s="80" t="s">
        <v>350</v>
      </c>
      <c r="M3834" s="10">
        <v>50600</v>
      </c>
      <c r="N3834" s="11" t="s">
        <v>43</v>
      </c>
      <c r="O3834" s="13">
        <v>5</v>
      </c>
      <c r="P3834" s="3">
        <f t="shared" si="355"/>
        <v>0</v>
      </c>
      <c r="Q3834" s="3">
        <f t="shared" si="356"/>
        <v>0</v>
      </c>
      <c r="R3834" s="3">
        <f t="shared" si="357"/>
        <v>0</v>
      </c>
      <c r="S3834" s="3">
        <f t="shared" si="358"/>
        <v>0</v>
      </c>
      <c r="T3834" s="3">
        <f t="shared" si="359"/>
        <v>1</v>
      </c>
      <c r="U3834" s="3">
        <f t="shared" si="360"/>
        <v>0</v>
      </c>
    </row>
    <row r="3835" spans="1:21" ht="12.75" customHeight="1" x14ac:dyDescent="0.2">
      <c r="A3835" s="15" t="s">
        <v>95</v>
      </c>
      <c r="B3835" s="81" t="s">
        <v>6576</v>
      </c>
      <c r="C3835" s="44">
        <v>60162694</v>
      </c>
      <c r="D3835" s="9" t="s">
        <v>15343</v>
      </c>
      <c r="E3835" s="10" t="s">
        <v>6577</v>
      </c>
      <c r="F3835" s="17">
        <v>191874855</v>
      </c>
      <c r="G3835" s="12" t="s">
        <v>67</v>
      </c>
      <c r="H3835" s="9" t="s">
        <v>29</v>
      </c>
      <c r="I3835" s="9" t="s">
        <v>6592</v>
      </c>
      <c r="J3835" s="9" t="s">
        <v>6593</v>
      </c>
      <c r="K3835" s="9" t="s">
        <v>341</v>
      </c>
      <c r="L3835" s="80" t="s">
        <v>350</v>
      </c>
      <c r="M3835" s="10">
        <v>50600</v>
      </c>
      <c r="N3835" s="11" t="s">
        <v>43</v>
      </c>
      <c r="O3835" s="13">
        <v>3</v>
      </c>
      <c r="P3835" s="3">
        <f t="shared" si="355"/>
        <v>0</v>
      </c>
      <c r="Q3835" s="3">
        <f t="shared" si="356"/>
        <v>0</v>
      </c>
      <c r="R3835" s="3">
        <f t="shared" si="357"/>
        <v>1</v>
      </c>
      <c r="S3835" s="3">
        <f t="shared" si="358"/>
        <v>0</v>
      </c>
      <c r="T3835" s="3">
        <f t="shared" si="359"/>
        <v>0</v>
      </c>
      <c r="U3835" s="3">
        <f t="shared" si="360"/>
        <v>0</v>
      </c>
    </row>
    <row r="3836" spans="1:21" ht="12.75" customHeight="1" x14ac:dyDescent="0.2">
      <c r="A3836" s="15" t="s">
        <v>95</v>
      </c>
      <c r="B3836" s="81" t="s">
        <v>6576</v>
      </c>
      <c r="C3836" s="44">
        <v>60162694</v>
      </c>
      <c r="D3836" s="9" t="s">
        <v>15343</v>
      </c>
      <c r="E3836" s="10" t="s">
        <v>6577</v>
      </c>
      <c r="F3836" s="17">
        <v>191874860</v>
      </c>
      <c r="G3836" s="12" t="s">
        <v>67</v>
      </c>
      <c r="H3836" s="9" t="s">
        <v>29</v>
      </c>
      <c r="I3836" s="9" t="s">
        <v>6594</v>
      </c>
      <c r="J3836" s="9" t="s">
        <v>6595</v>
      </c>
      <c r="K3836" s="9" t="s">
        <v>341</v>
      </c>
      <c r="L3836" s="80" t="s">
        <v>350</v>
      </c>
      <c r="M3836" s="10">
        <v>50600</v>
      </c>
      <c r="N3836" s="11" t="s">
        <v>43</v>
      </c>
      <c r="O3836" s="13">
        <v>5</v>
      </c>
      <c r="P3836" s="3">
        <f t="shared" si="355"/>
        <v>0</v>
      </c>
      <c r="Q3836" s="3">
        <f t="shared" si="356"/>
        <v>0</v>
      </c>
      <c r="R3836" s="3">
        <f t="shared" si="357"/>
        <v>0</v>
      </c>
      <c r="S3836" s="3">
        <f t="shared" si="358"/>
        <v>0</v>
      </c>
      <c r="T3836" s="3">
        <f t="shared" si="359"/>
        <v>1</v>
      </c>
      <c r="U3836" s="3">
        <f t="shared" si="360"/>
        <v>0</v>
      </c>
    </row>
    <row r="3837" spans="1:21" ht="12.75" customHeight="1" x14ac:dyDescent="0.2">
      <c r="A3837" s="15" t="s">
        <v>95</v>
      </c>
      <c r="B3837" s="81" t="s">
        <v>6576</v>
      </c>
      <c r="C3837" s="44">
        <v>60162694</v>
      </c>
      <c r="D3837" s="9" t="s">
        <v>15343</v>
      </c>
      <c r="E3837" s="10" t="s">
        <v>6577</v>
      </c>
      <c r="F3837" s="17">
        <v>191874894</v>
      </c>
      <c r="G3837" s="12" t="s">
        <v>67</v>
      </c>
      <c r="H3837" s="9" t="s">
        <v>29</v>
      </c>
      <c r="I3837" s="9" t="s">
        <v>6584</v>
      </c>
      <c r="J3837" s="9" t="s">
        <v>6596</v>
      </c>
      <c r="K3837" s="9" t="s">
        <v>341</v>
      </c>
      <c r="L3837" s="80" t="s">
        <v>350</v>
      </c>
      <c r="M3837" s="10">
        <v>50600</v>
      </c>
      <c r="N3837" s="11" t="s">
        <v>43</v>
      </c>
      <c r="O3837" s="13">
        <v>5</v>
      </c>
      <c r="P3837" s="3">
        <f t="shared" si="355"/>
        <v>0</v>
      </c>
      <c r="Q3837" s="3">
        <f t="shared" si="356"/>
        <v>0</v>
      </c>
      <c r="R3837" s="3">
        <f t="shared" si="357"/>
        <v>0</v>
      </c>
      <c r="S3837" s="3">
        <f t="shared" si="358"/>
        <v>0</v>
      </c>
      <c r="T3837" s="3">
        <f t="shared" si="359"/>
        <v>1</v>
      </c>
      <c r="U3837" s="3">
        <f t="shared" si="360"/>
        <v>0</v>
      </c>
    </row>
    <row r="3838" spans="1:21" ht="12.75" customHeight="1" x14ac:dyDescent="0.2">
      <c r="A3838" s="15" t="s">
        <v>95</v>
      </c>
      <c r="B3838" s="81" t="s">
        <v>6576</v>
      </c>
      <c r="C3838" s="8">
        <v>60162694</v>
      </c>
      <c r="D3838" s="9" t="s">
        <v>15343</v>
      </c>
      <c r="E3838" s="16" t="s">
        <v>15348</v>
      </c>
      <c r="F3838" s="15">
        <v>191874816</v>
      </c>
      <c r="G3838" s="5" t="s">
        <v>122</v>
      </c>
      <c r="H3838" s="6" t="s">
        <v>52</v>
      </c>
      <c r="I3838" s="6" t="s">
        <v>6660</v>
      </c>
      <c r="J3838" s="6" t="s">
        <v>6661</v>
      </c>
      <c r="K3838" s="6" t="s">
        <v>80</v>
      </c>
      <c r="L3838" s="6" t="s">
        <v>383</v>
      </c>
      <c r="M3838" s="16" t="s">
        <v>126</v>
      </c>
      <c r="N3838" s="8" t="s">
        <v>35</v>
      </c>
      <c r="O3838" s="7">
        <v>3</v>
      </c>
      <c r="P3838" s="3">
        <f t="shared" si="355"/>
        <v>0</v>
      </c>
      <c r="Q3838" s="3">
        <f t="shared" si="356"/>
        <v>0</v>
      </c>
      <c r="R3838" s="3">
        <f t="shared" si="357"/>
        <v>1</v>
      </c>
      <c r="S3838" s="3">
        <f t="shared" si="358"/>
        <v>0</v>
      </c>
      <c r="T3838" s="3">
        <f t="shared" si="359"/>
        <v>0</v>
      </c>
      <c r="U3838" s="3">
        <f t="shared" si="360"/>
        <v>0</v>
      </c>
    </row>
    <row r="3839" spans="1:21" ht="12.75" customHeight="1" x14ac:dyDescent="0.2">
      <c r="A3839" s="15" t="s">
        <v>95</v>
      </c>
      <c r="B3839" s="81" t="s">
        <v>6576</v>
      </c>
      <c r="C3839" s="8">
        <v>60162694</v>
      </c>
      <c r="D3839" s="9" t="s">
        <v>15343</v>
      </c>
      <c r="E3839" s="16" t="s">
        <v>15348</v>
      </c>
      <c r="F3839" s="15">
        <v>191874827</v>
      </c>
      <c r="G3839" s="5" t="s">
        <v>36</v>
      </c>
      <c r="H3839" s="6" t="s">
        <v>52</v>
      </c>
      <c r="I3839" s="6" t="s">
        <v>6662</v>
      </c>
      <c r="J3839" s="6" t="s">
        <v>6663</v>
      </c>
      <c r="K3839" s="6" t="s">
        <v>80</v>
      </c>
      <c r="L3839" s="6" t="s">
        <v>383</v>
      </c>
      <c r="M3839" s="16" t="s">
        <v>126</v>
      </c>
      <c r="N3839" s="8" t="s">
        <v>35</v>
      </c>
      <c r="O3839" s="7">
        <v>4</v>
      </c>
      <c r="P3839" s="3">
        <f t="shared" si="355"/>
        <v>0</v>
      </c>
      <c r="Q3839" s="3">
        <f t="shared" si="356"/>
        <v>0</v>
      </c>
      <c r="R3839" s="3">
        <f t="shared" si="357"/>
        <v>0</v>
      </c>
      <c r="S3839" s="3">
        <f t="shared" si="358"/>
        <v>1</v>
      </c>
      <c r="T3839" s="3">
        <f t="shared" si="359"/>
        <v>0</v>
      </c>
      <c r="U3839" s="3">
        <f t="shared" si="360"/>
        <v>0</v>
      </c>
    </row>
    <row r="3840" spans="1:21" ht="12.75" customHeight="1" x14ac:dyDescent="0.2">
      <c r="A3840" s="15" t="s">
        <v>95</v>
      </c>
      <c r="B3840" s="81" t="s">
        <v>6576</v>
      </c>
      <c r="C3840" s="8">
        <v>60162694</v>
      </c>
      <c r="D3840" s="9" t="s">
        <v>15343</v>
      </c>
      <c r="E3840" s="16" t="s">
        <v>15348</v>
      </c>
      <c r="F3840" s="15">
        <v>191874828</v>
      </c>
      <c r="G3840" s="5" t="s">
        <v>36</v>
      </c>
      <c r="H3840" s="6" t="s">
        <v>52</v>
      </c>
      <c r="I3840" s="6" t="s">
        <v>6662</v>
      </c>
      <c r="J3840" s="6" t="s">
        <v>6664</v>
      </c>
      <c r="K3840" s="6" t="s">
        <v>80</v>
      </c>
      <c r="L3840" s="6" t="s">
        <v>383</v>
      </c>
      <c r="M3840" s="16" t="s">
        <v>126</v>
      </c>
      <c r="N3840" s="8" t="s">
        <v>35</v>
      </c>
      <c r="O3840" s="7">
        <v>4</v>
      </c>
      <c r="P3840" s="3">
        <f t="shared" si="355"/>
        <v>0</v>
      </c>
      <c r="Q3840" s="3">
        <f t="shared" si="356"/>
        <v>0</v>
      </c>
      <c r="R3840" s="3">
        <f t="shared" si="357"/>
        <v>0</v>
      </c>
      <c r="S3840" s="3">
        <f t="shared" si="358"/>
        <v>1</v>
      </c>
      <c r="T3840" s="3">
        <f t="shared" si="359"/>
        <v>0</v>
      </c>
      <c r="U3840" s="3">
        <f t="shared" si="360"/>
        <v>0</v>
      </c>
    </row>
    <row r="3841" spans="1:21" ht="12.75" customHeight="1" x14ac:dyDescent="0.2">
      <c r="A3841" s="15" t="s">
        <v>95</v>
      </c>
      <c r="B3841" s="81" t="s">
        <v>6576</v>
      </c>
      <c r="C3841" s="8">
        <v>60162694</v>
      </c>
      <c r="D3841" s="9" t="s">
        <v>15343</v>
      </c>
      <c r="E3841" s="16" t="s">
        <v>15348</v>
      </c>
      <c r="F3841" s="15">
        <v>191874832</v>
      </c>
      <c r="G3841" s="5" t="s">
        <v>249</v>
      </c>
      <c r="H3841" s="6" t="s">
        <v>52</v>
      </c>
      <c r="I3841" s="6" t="s">
        <v>6665</v>
      </c>
      <c r="J3841" s="6" t="s">
        <v>6666</v>
      </c>
      <c r="K3841" s="6" t="s">
        <v>80</v>
      </c>
      <c r="L3841" s="6" t="s">
        <v>383</v>
      </c>
      <c r="M3841" s="16" t="s">
        <v>126</v>
      </c>
      <c r="N3841" s="8" t="s">
        <v>35</v>
      </c>
      <c r="O3841" s="7">
        <v>4</v>
      </c>
      <c r="P3841" s="3">
        <f t="shared" si="355"/>
        <v>0</v>
      </c>
      <c r="Q3841" s="3">
        <f t="shared" si="356"/>
        <v>0</v>
      </c>
      <c r="R3841" s="3">
        <f t="shared" si="357"/>
        <v>0</v>
      </c>
      <c r="S3841" s="3">
        <f t="shared" si="358"/>
        <v>1</v>
      </c>
      <c r="T3841" s="3">
        <f t="shared" si="359"/>
        <v>0</v>
      </c>
      <c r="U3841" s="3">
        <f t="shared" si="360"/>
        <v>0</v>
      </c>
    </row>
    <row r="3842" spans="1:21" ht="12.75" customHeight="1" x14ac:dyDescent="0.2">
      <c r="A3842" s="15" t="s">
        <v>95</v>
      </c>
      <c r="B3842" s="81" t="s">
        <v>6576</v>
      </c>
      <c r="C3842" s="8">
        <v>60162694</v>
      </c>
      <c r="D3842" s="9" t="s">
        <v>15343</v>
      </c>
      <c r="E3842" s="16" t="s">
        <v>15348</v>
      </c>
      <c r="F3842" s="15">
        <v>191874826</v>
      </c>
      <c r="G3842" s="5" t="s">
        <v>36</v>
      </c>
      <c r="H3842" s="6" t="s">
        <v>52</v>
      </c>
      <c r="I3842" s="6" t="s">
        <v>6662</v>
      </c>
      <c r="J3842" s="6" t="s">
        <v>6667</v>
      </c>
      <c r="K3842" s="6" t="s">
        <v>80</v>
      </c>
      <c r="L3842" s="6" t="s">
        <v>383</v>
      </c>
      <c r="M3842" s="16" t="s">
        <v>126</v>
      </c>
      <c r="N3842" s="8" t="s">
        <v>35</v>
      </c>
      <c r="O3842" s="7">
        <v>5</v>
      </c>
      <c r="P3842" s="3">
        <f t="shared" si="355"/>
        <v>0</v>
      </c>
      <c r="Q3842" s="3">
        <f t="shared" si="356"/>
        <v>0</v>
      </c>
      <c r="R3842" s="3">
        <f t="shared" si="357"/>
        <v>0</v>
      </c>
      <c r="S3842" s="3">
        <f t="shared" si="358"/>
        <v>0</v>
      </c>
      <c r="T3842" s="3">
        <f t="shared" si="359"/>
        <v>1</v>
      </c>
      <c r="U3842" s="3">
        <f t="shared" si="360"/>
        <v>0</v>
      </c>
    </row>
    <row r="3843" spans="1:21" ht="12.75" customHeight="1" x14ac:dyDescent="0.2">
      <c r="A3843" s="15" t="s">
        <v>95</v>
      </c>
      <c r="B3843" s="81" t="s">
        <v>6576</v>
      </c>
      <c r="C3843" s="8">
        <v>60162694</v>
      </c>
      <c r="D3843" s="9" t="s">
        <v>15343</v>
      </c>
      <c r="E3843" s="16" t="s">
        <v>6597</v>
      </c>
      <c r="F3843" s="15">
        <v>191882168</v>
      </c>
      <c r="G3843" s="5" t="s">
        <v>84</v>
      </c>
      <c r="H3843" s="6" t="s">
        <v>52</v>
      </c>
      <c r="I3843" s="6" t="s">
        <v>6598</v>
      </c>
      <c r="J3843" s="6" t="s">
        <v>6599</v>
      </c>
      <c r="K3843" s="6" t="s">
        <v>80</v>
      </c>
      <c r="L3843" s="6" t="s">
        <v>417</v>
      </c>
      <c r="M3843" s="16" t="s">
        <v>126</v>
      </c>
      <c r="N3843" s="8" t="s">
        <v>35</v>
      </c>
      <c r="O3843" s="7">
        <v>4</v>
      </c>
      <c r="P3843" s="3">
        <f t="shared" si="355"/>
        <v>0</v>
      </c>
      <c r="Q3843" s="3">
        <f t="shared" si="356"/>
        <v>0</v>
      </c>
      <c r="R3843" s="3">
        <f t="shared" si="357"/>
        <v>0</v>
      </c>
      <c r="S3843" s="3">
        <f t="shared" si="358"/>
        <v>1</v>
      </c>
      <c r="T3843" s="3">
        <f t="shared" si="359"/>
        <v>0</v>
      </c>
      <c r="U3843" s="3">
        <f t="shared" si="360"/>
        <v>0</v>
      </c>
    </row>
    <row r="3844" spans="1:21" ht="12.75" customHeight="1" x14ac:dyDescent="0.2">
      <c r="A3844" s="15" t="s">
        <v>95</v>
      </c>
      <c r="B3844" s="81" t="s">
        <v>6576</v>
      </c>
      <c r="C3844" s="8">
        <v>60162694</v>
      </c>
      <c r="D3844" s="9" t="s">
        <v>15343</v>
      </c>
      <c r="E3844" s="16" t="s">
        <v>6597</v>
      </c>
      <c r="F3844" s="15">
        <v>191879937</v>
      </c>
      <c r="G3844" s="5" t="s">
        <v>320</v>
      </c>
      <c r="H3844" s="6" t="s">
        <v>52</v>
      </c>
      <c r="I3844" s="6" t="s">
        <v>6600</v>
      </c>
      <c r="J3844" s="6" t="s">
        <v>6601</v>
      </c>
      <c r="K3844" s="6" t="s">
        <v>80</v>
      </c>
      <c r="L3844" s="6" t="s">
        <v>417</v>
      </c>
      <c r="M3844" s="16" t="s">
        <v>126</v>
      </c>
      <c r="N3844" s="8" t="s">
        <v>35</v>
      </c>
      <c r="O3844" s="7">
        <v>5</v>
      </c>
      <c r="P3844" s="3">
        <f t="shared" si="355"/>
        <v>0</v>
      </c>
      <c r="Q3844" s="3">
        <f t="shared" si="356"/>
        <v>0</v>
      </c>
      <c r="R3844" s="3">
        <f t="shared" si="357"/>
        <v>0</v>
      </c>
      <c r="S3844" s="3">
        <f t="shared" si="358"/>
        <v>0</v>
      </c>
      <c r="T3844" s="3">
        <f t="shared" si="359"/>
        <v>1</v>
      </c>
      <c r="U3844" s="3">
        <f t="shared" si="360"/>
        <v>0</v>
      </c>
    </row>
    <row r="3845" spans="1:21" ht="12.75" customHeight="1" x14ac:dyDescent="0.2">
      <c r="A3845" s="15" t="s">
        <v>95</v>
      </c>
      <c r="B3845" s="81" t="s">
        <v>6576</v>
      </c>
      <c r="C3845" s="8">
        <v>60162694</v>
      </c>
      <c r="D3845" s="9" t="s">
        <v>15343</v>
      </c>
      <c r="E3845" s="16" t="s">
        <v>6636</v>
      </c>
      <c r="F3845" s="15">
        <v>191971281</v>
      </c>
      <c r="G3845" s="5" t="s">
        <v>167</v>
      </c>
      <c r="H3845" s="6" t="s">
        <v>52</v>
      </c>
      <c r="I3845" s="6" t="s">
        <v>6637</v>
      </c>
      <c r="J3845" s="6" t="s">
        <v>6638</v>
      </c>
      <c r="K3845" s="6" t="s">
        <v>80</v>
      </c>
      <c r="L3845" s="6" t="s">
        <v>700</v>
      </c>
      <c r="M3845" s="16" t="s">
        <v>701</v>
      </c>
      <c r="N3845" s="8" t="s">
        <v>35</v>
      </c>
      <c r="O3845" s="7">
        <v>3</v>
      </c>
      <c r="P3845" s="3">
        <f t="shared" ref="P3845:P3908" si="361">IF(O3845=1,1,0)</f>
        <v>0</v>
      </c>
      <c r="Q3845" s="3">
        <f t="shared" ref="Q3845:Q3908" si="362">IF(O3845=2,1,0)</f>
        <v>0</v>
      </c>
      <c r="R3845" s="3">
        <f t="shared" ref="R3845:R3908" si="363">IF(O3845=3,1,0)</f>
        <v>1</v>
      </c>
      <c r="S3845" s="3">
        <f t="shared" ref="S3845:S3908" si="364">IF(O3845=4,1,0)</f>
        <v>0</v>
      </c>
      <c r="T3845" s="3">
        <f t="shared" ref="T3845:T3908" si="365">IF(O3845=5,1,0)</f>
        <v>0</v>
      </c>
      <c r="U3845" s="3">
        <f t="shared" ref="U3845:U3908" si="366">IF(O3845="Bez finální známky, nebyl získán potřebný počet posudků",1,IF(O3845="N (nehodnoceno)",1,0))</f>
        <v>0</v>
      </c>
    </row>
    <row r="3846" spans="1:21" ht="12.75" customHeight="1" x14ac:dyDescent="0.2">
      <c r="A3846" s="15" t="s">
        <v>95</v>
      </c>
      <c r="B3846" s="81" t="s">
        <v>6576</v>
      </c>
      <c r="C3846" s="8">
        <v>60162694</v>
      </c>
      <c r="D3846" s="9" t="s">
        <v>15343</v>
      </c>
      <c r="E3846" s="16" t="s">
        <v>6636</v>
      </c>
      <c r="F3846" s="15">
        <v>191908730</v>
      </c>
      <c r="G3846" s="5" t="s">
        <v>167</v>
      </c>
      <c r="H3846" s="6" t="s">
        <v>52</v>
      </c>
      <c r="I3846" s="6" t="s">
        <v>6639</v>
      </c>
      <c r="J3846" s="6" t="s">
        <v>6640</v>
      </c>
      <c r="K3846" s="6" t="s">
        <v>80</v>
      </c>
      <c r="L3846" s="6" t="s">
        <v>700</v>
      </c>
      <c r="M3846" s="16" t="s">
        <v>126</v>
      </c>
      <c r="N3846" s="8" t="s">
        <v>35</v>
      </c>
      <c r="O3846" s="7">
        <v>4</v>
      </c>
      <c r="P3846" s="3">
        <f t="shared" si="361"/>
        <v>0</v>
      </c>
      <c r="Q3846" s="3">
        <f t="shared" si="362"/>
        <v>0</v>
      </c>
      <c r="R3846" s="3">
        <f t="shared" si="363"/>
        <v>0</v>
      </c>
      <c r="S3846" s="3">
        <f t="shared" si="364"/>
        <v>1</v>
      </c>
      <c r="T3846" s="3">
        <f t="shared" si="365"/>
        <v>0</v>
      </c>
      <c r="U3846" s="3">
        <f t="shared" si="366"/>
        <v>0</v>
      </c>
    </row>
    <row r="3847" spans="1:21" ht="12.75" customHeight="1" x14ac:dyDescent="0.2">
      <c r="A3847" s="15" t="s">
        <v>95</v>
      </c>
      <c r="B3847" s="81" t="s">
        <v>6576</v>
      </c>
      <c r="C3847" s="8">
        <v>60162694</v>
      </c>
      <c r="D3847" s="9" t="s">
        <v>15343</v>
      </c>
      <c r="E3847" s="16" t="s">
        <v>6636</v>
      </c>
      <c r="F3847" s="15">
        <v>191971311</v>
      </c>
      <c r="G3847" s="5" t="s">
        <v>167</v>
      </c>
      <c r="H3847" s="6" t="s">
        <v>29</v>
      </c>
      <c r="I3847" s="6" t="s">
        <v>6641</v>
      </c>
      <c r="J3847" s="6" t="s">
        <v>6642</v>
      </c>
      <c r="K3847" s="6" t="s">
        <v>80</v>
      </c>
      <c r="L3847" s="6" t="s">
        <v>700</v>
      </c>
      <c r="M3847" s="16" t="s">
        <v>701</v>
      </c>
      <c r="N3847" s="8" t="s">
        <v>35</v>
      </c>
      <c r="O3847" s="7">
        <v>4</v>
      </c>
      <c r="P3847" s="3">
        <f t="shared" si="361"/>
        <v>0</v>
      </c>
      <c r="Q3847" s="3">
        <f t="shared" si="362"/>
        <v>0</v>
      </c>
      <c r="R3847" s="3">
        <f t="shared" si="363"/>
        <v>0</v>
      </c>
      <c r="S3847" s="3">
        <f t="shared" si="364"/>
        <v>1</v>
      </c>
      <c r="T3847" s="3">
        <f t="shared" si="365"/>
        <v>0</v>
      </c>
      <c r="U3847" s="3">
        <f t="shared" si="366"/>
        <v>0</v>
      </c>
    </row>
    <row r="3848" spans="1:21" ht="12.75" customHeight="1" x14ac:dyDescent="0.2">
      <c r="A3848" s="15" t="s">
        <v>95</v>
      </c>
      <c r="B3848" s="81" t="s">
        <v>6576</v>
      </c>
      <c r="C3848" s="8">
        <v>60162694</v>
      </c>
      <c r="D3848" s="9" t="s">
        <v>15343</v>
      </c>
      <c r="E3848" s="16" t="s">
        <v>6636</v>
      </c>
      <c r="F3848" s="15">
        <v>191908847</v>
      </c>
      <c r="G3848" s="5" t="s">
        <v>122</v>
      </c>
      <c r="H3848" s="6" t="s">
        <v>52</v>
      </c>
      <c r="I3848" s="6" t="s">
        <v>6654</v>
      </c>
      <c r="J3848" s="6" t="s">
        <v>6655</v>
      </c>
      <c r="K3848" s="6" t="s">
        <v>315</v>
      </c>
      <c r="L3848" s="6" t="s">
        <v>379</v>
      </c>
      <c r="M3848" s="16" t="s">
        <v>126</v>
      </c>
      <c r="N3848" s="8" t="s">
        <v>35</v>
      </c>
      <c r="O3848" s="7">
        <v>3</v>
      </c>
      <c r="P3848" s="3">
        <f t="shared" si="361"/>
        <v>0</v>
      </c>
      <c r="Q3848" s="3">
        <f t="shared" si="362"/>
        <v>0</v>
      </c>
      <c r="R3848" s="3">
        <f t="shared" si="363"/>
        <v>1</v>
      </c>
      <c r="S3848" s="3">
        <f t="shared" si="364"/>
        <v>0</v>
      </c>
      <c r="T3848" s="3">
        <f t="shared" si="365"/>
        <v>0</v>
      </c>
      <c r="U3848" s="3">
        <f t="shared" si="366"/>
        <v>0</v>
      </c>
    </row>
    <row r="3849" spans="1:21" ht="12.75" customHeight="1" x14ac:dyDescent="0.2">
      <c r="A3849" s="15" t="s">
        <v>95</v>
      </c>
      <c r="B3849" s="81" t="s">
        <v>6576</v>
      </c>
      <c r="C3849" s="8">
        <v>60162694</v>
      </c>
      <c r="D3849" s="9" t="s">
        <v>15343</v>
      </c>
      <c r="E3849" s="16" t="s">
        <v>6636</v>
      </c>
      <c r="F3849" s="15">
        <v>191908630</v>
      </c>
      <c r="G3849" s="5" t="s">
        <v>249</v>
      </c>
      <c r="H3849" s="6" t="s">
        <v>52</v>
      </c>
      <c r="I3849" s="6" t="s">
        <v>6656</v>
      </c>
      <c r="J3849" s="6" t="s">
        <v>6657</v>
      </c>
      <c r="K3849" s="6" t="s">
        <v>315</v>
      </c>
      <c r="L3849" s="6" t="s">
        <v>379</v>
      </c>
      <c r="M3849" s="16" t="s">
        <v>126</v>
      </c>
      <c r="N3849" s="8" t="s">
        <v>35</v>
      </c>
      <c r="O3849" s="7">
        <v>4</v>
      </c>
      <c r="P3849" s="3">
        <f t="shared" si="361"/>
        <v>0</v>
      </c>
      <c r="Q3849" s="3">
        <f t="shared" si="362"/>
        <v>0</v>
      </c>
      <c r="R3849" s="3">
        <f t="shared" si="363"/>
        <v>0</v>
      </c>
      <c r="S3849" s="3">
        <f t="shared" si="364"/>
        <v>1</v>
      </c>
      <c r="T3849" s="3">
        <f t="shared" si="365"/>
        <v>0</v>
      </c>
      <c r="U3849" s="3">
        <f t="shared" si="366"/>
        <v>0</v>
      </c>
    </row>
    <row r="3850" spans="1:21" ht="12.75" customHeight="1" x14ac:dyDescent="0.2">
      <c r="A3850" s="15" t="s">
        <v>95</v>
      </c>
      <c r="B3850" s="81" t="s">
        <v>6576</v>
      </c>
      <c r="C3850" s="8">
        <v>60162694</v>
      </c>
      <c r="D3850" s="9" t="s">
        <v>15343</v>
      </c>
      <c r="E3850" s="16" t="s">
        <v>6597</v>
      </c>
      <c r="F3850" s="15">
        <v>191882039</v>
      </c>
      <c r="G3850" s="5" t="s">
        <v>64</v>
      </c>
      <c r="H3850" s="6" t="s">
        <v>52</v>
      </c>
      <c r="I3850" s="6" t="s">
        <v>6604</v>
      </c>
      <c r="J3850" s="6" t="s">
        <v>6605</v>
      </c>
      <c r="K3850" s="6" t="s">
        <v>315</v>
      </c>
      <c r="L3850" s="6" t="s">
        <v>330</v>
      </c>
      <c r="M3850" s="16" t="s">
        <v>126</v>
      </c>
      <c r="N3850" s="8" t="s">
        <v>35</v>
      </c>
      <c r="O3850" s="7">
        <v>5</v>
      </c>
      <c r="P3850" s="3">
        <f t="shared" si="361"/>
        <v>0</v>
      </c>
      <c r="Q3850" s="3">
        <f t="shared" si="362"/>
        <v>0</v>
      </c>
      <c r="R3850" s="3">
        <f t="shared" si="363"/>
        <v>0</v>
      </c>
      <c r="S3850" s="3">
        <f t="shared" si="364"/>
        <v>0</v>
      </c>
      <c r="T3850" s="3">
        <f t="shared" si="365"/>
        <v>1</v>
      </c>
      <c r="U3850" s="3">
        <f t="shared" si="366"/>
        <v>0</v>
      </c>
    </row>
    <row r="3851" spans="1:21" ht="12.75" customHeight="1" x14ac:dyDescent="0.2">
      <c r="A3851" s="15" t="s">
        <v>95</v>
      </c>
      <c r="B3851" s="81" t="s">
        <v>6576</v>
      </c>
      <c r="C3851" s="8">
        <v>60162694</v>
      </c>
      <c r="D3851" s="9" t="s">
        <v>15343</v>
      </c>
      <c r="E3851" s="16" t="s">
        <v>6636</v>
      </c>
      <c r="F3851" s="15">
        <v>191908642</v>
      </c>
      <c r="G3851" s="5" t="s">
        <v>122</v>
      </c>
      <c r="H3851" s="6" t="s">
        <v>52</v>
      </c>
      <c r="I3851" s="6" t="s">
        <v>6643</v>
      </c>
      <c r="J3851" s="6" t="s">
        <v>6644</v>
      </c>
      <c r="K3851" s="6" t="s">
        <v>315</v>
      </c>
      <c r="L3851" s="6" t="s">
        <v>330</v>
      </c>
      <c r="M3851" s="16" t="s">
        <v>126</v>
      </c>
      <c r="N3851" s="8" t="s">
        <v>35</v>
      </c>
      <c r="O3851" s="7">
        <v>4</v>
      </c>
      <c r="P3851" s="3">
        <f t="shared" si="361"/>
        <v>0</v>
      </c>
      <c r="Q3851" s="3">
        <f t="shared" si="362"/>
        <v>0</v>
      </c>
      <c r="R3851" s="3">
        <f t="shared" si="363"/>
        <v>0</v>
      </c>
      <c r="S3851" s="3">
        <f t="shared" si="364"/>
        <v>1</v>
      </c>
      <c r="T3851" s="3">
        <f t="shared" si="365"/>
        <v>0</v>
      </c>
      <c r="U3851" s="3">
        <f t="shared" si="366"/>
        <v>0</v>
      </c>
    </row>
    <row r="3852" spans="1:21" ht="12.75" customHeight="1" x14ac:dyDescent="0.2">
      <c r="A3852" s="15" t="s">
        <v>95</v>
      </c>
      <c r="B3852" s="81" t="s">
        <v>6576</v>
      </c>
      <c r="C3852" s="8">
        <v>60162694</v>
      </c>
      <c r="D3852" s="9" t="s">
        <v>15343</v>
      </c>
      <c r="E3852" s="16" t="s">
        <v>6636</v>
      </c>
      <c r="F3852" s="15">
        <v>191908808</v>
      </c>
      <c r="G3852" s="5" t="s">
        <v>64</v>
      </c>
      <c r="H3852" s="6" t="s">
        <v>52</v>
      </c>
      <c r="I3852" s="6" t="s">
        <v>6645</v>
      </c>
      <c r="J3852" s="6" t="s">
        <v>6646</v>
      </c>
      <c r="K3852" s="6" t="s">
        <v>315</v>
      </c>
      <c r="L3852" s="6" t="s">
        <v>330</v>
      </c>
      <c r="M3852" s="16" t="s">
        <v>126</v>
      </c>
      <c r="N3852" s="8" t="s">
        <v>35</v>
      </c>
      <c r="O3852" s="7">
        <v>4</v>
      </c>
      <c r="P3852" s="3">
        <f t="shared" si="361"/>
        <v>0</v>
      </c>
      <c r="Q3852" s="3">
        <f t="shared" si="362"/>
        <v>0</v>
      </c>
      <c r="R3852" s="3">
        <f t="shared" si="363"/>
        <v>0</v>
      </c>
      <c r="S3852" s="3">
        <f t="shared" si="364"/>
        <v>1</v>
      </c>
      <c r="T3852" s="3">
        <f t="shared" si="365"/>
        <v>0</v>
      </c>
      <c r="U3852" s="3">
        <f t="shared" si="366"/>
        <v>0</v>
      </c>
    </row>
    <row r="3853" spans="1:21" ht="12.75" customHeight="1" x14ac:dyDescent="0.2">
      <c r="A3853" s="15" t="s">
        <v>95</v>
      </c>
      <c r="B3853" s="81" t="s">
        <v>6576</v>
      </c>
      <c r="C3853" s="8">
        <v>60162694</v>
      </c>
      <c r="D3853" s="9" t="s">
        <v>15343</v>
      </c>
      <c r="E3853" s="16" t="s">
        <v>6636</v>
      </c>
      <c r="F3853" s="15">
        <v>191971413</v>
      </c>
      <c r="G3853" s="5" t="s">
        <v>167</v>
      </c>
      <c r="H3853" s="6" t="s">
        <v>52</v>
      </c>
      <c r="I3853" s="6" t="s">
        <v>6647</v>
      </c>
      <c r="J3853" s="6" t="s">
        <v>6648</v>
      </c>
      <c r="K3853" s="6" t="s">
        <v>315</v>
      </c>
      <c r="L3853" s="6" t="s">
        <v>330</v>
      </c>
      <c r="M3853" s="16" t="s">
        <v>884</v>
      </c>
      <c r="N3853" s="8" t="s">
        <v>35</v>
      </c>
      <c r="O3853" s="7">
        <v>4</v>
      </c>
      <c r="P3853" s="3">
        <f t="shared" si="361"/>
        <v>0</v>
      </c>
      <c r="Q3853" s="3">
        <f t="shared" si="362"/>
        <v>0</v>
      </c>
      <c r="R3853" s="3">
        <f t="shared" si="363"/>
        <v>0</v>
      </c>
      <c r="S3853" s="3">
        <f t="shared" si="364"/>
        <v>1</v>
      </c>
      <c r="T3853" s="3">
        <f t="shared" si="365"/>
        <v>0</v>
      </c>
      <c r="U3853" s="3">
        <f t="shared" si="366"/>
        <v>0</v>
      </c>
    </row>
    <row r="3854" spans="1:21" ht="12.75" customHeight="1" x14ac:dyDescent="0.2">
      <c r="A3854" s="15" t="s">
        <v>95</v>
      </c>
      <c r="B3854" s="81" t="s">
        <v>6576</v>
      </c>
      <c r="C3854" s="8">
        <v>60162694</v>
      </c>
      <c r="D3854" s="9" t="s">
        <v>15343</v>
      </c>
      <c r="E3854" s="16" t="s">
        <v>6636</v>
      </c>
      <c r="F3854" s="15">
        <v>191879880</v>
      </c>
      <c r="G3854" s="5" t="s">
        <v>84</v>
      </c>
      <c r="H3854" s="6" t="s">
        <v>52</v>
      </c>
      <c r="I3854" s="6" t="s">
        <v>6649</v>
      </c>
      <c r="J3854" s="6" t="s">
        <v>6650</v>
      </c>
      <c r="K3854" s="6" t="s">
        <v>315</v>
      </c>
      <c r="L3854" s="6" t="s">
        <v>330</v>
      </c>
      <c r="M3854" s="16" t="s">
        <v>126</v>
      </c>
      <c r="N3854" s="8" t="s">
        <v>35</v>
      </c>
      <c r="O3854" s="7">
        <v>5</v>
      </c>
      <c r="P3854" s="3">
        <f t="shared" si="361"/>
        <v>0</v>
      </c>
      <c r="Q3854" s="3">
        <f t="shared" si="362"/>
        <v>0</v>
      </c>
      <c r="R3854" s="3">
        <f t="shared" si="363"/>
        <v>0</v>
      </c>
      <c r="S3854" s="3">
        <f t="shared" si="364"/>
        <v>0</v>
      </c>
      <c r="T3854" s="3">
        <f t="shared" si="365"/>
        <v>1</v>
      </c>
      <c r="U3854" s="3">
        <f t="shared" si="366"/>
        <v>0</v>
      </c>
    </row>
    <row r="3855" spans="1:21" ht="12.75" customHeight="1" x14ac:dyDescent="0.2">
      <c r="A3855" s="15" t="s">
        <v>95</v>
      </c>
      <c r="B3855" s="81" t="s">
        <v>6576</v>
      </c>
      <c r="C3855" s="8">
        <v>60162694</v>
      </c>
      <c r="D3855" s="9" t="s">
        <v>15343</v>
      </c>
      <c r="E3855" s="16" t="s">
        <v>6636</v>
      </c>
      <c r="F3855" s="15">
        <v>191908754</v>
      </c>
      <c r="G3855" s="5" t="s">
        <v>64</v>
      </c>
      <c r="H3855" s="6" t="s">
        <v>52</v>
      </c>
      <c r="I3855" s="6" t="s">
        <v>6645</v>
      </c>
      <c r="J3855" s="6" t="s">
        <v>6651</v>
      </c>
      <c r="K3855" s="6" t="s">
        <v>315</v>
      </c>
      <c r="L3855" s="6" t="s">
        <v>330</v>
      </c>
      <c r="M3855" s="16" t="s">
        <v>126</v>
      </c>
      <c r="N3855" s="8" t="s">
        <v>35</v>
      </c>
      <c r="O3855" s="7">
        <v>5</v>
      </c>
      <c r="P3855" s="3">
        <f t="shared" si="361"/>
        <v>0</v>
      </c>
      <c r="Q3855" s="3">
        <f t="shared" si="362"/>
        <v>0</v>
      </c>
      <c r="R3855" s="3">
        <f t="shared" si="363"/>
        <v>0</v>
      </c>
      <c r="S3855" s="3">
        <f t="shared" si="364"/>
        <v>0</v>
      </c>
      <c r="T3855" s="3">
        <f t="shared" si="365"/>
        <v>1</v>
      </c>
      <c r="U3855" s="3">
        <f t="shared" si="366"/>
        <v>0</v>
      </c>
    </row>
    <row r="3856" spans="1:21" ht="12.75" customHeight="1" x14ac:dyDescent="0.2">
      <c r="A3856" s="15" t="s">
        <v>95</v>
      </c>
      <c r="B3856" s="81" t="s">
        <v>6576</v>
      </c>
      <c r="C3856" s="8">
        <v>60162694</v>
      </c>
      <c r="D3856" s="9" t="s">
        <v>15343</v>
      </c>
      <c r="E3856" s="16" t="s">
        <v>6636</v>
      </c>
      <c r="F3856" s="15">
        <v>191908776</v>
      </c>
      <c r="G3856" s="5" t="s">
        <v>64</v>
      </c>
      <c r="H3856" s="6" t="s">
        <v>52</v>
      </c>
      <c r="I3856" s="6" t="s">
        <v>6652</v>
      </c>
      <c r="J3856" s="6" t="s">
        <v>6653</v>
      </c>
      <c r="K3856" s="6" t="s">
        <v>315</v>
      </c>
      <c r="L3856" s="6" t="s">
        <v>330</v>
      </c>
      <c r="M3856" s="16" t="s">
        <v>126</v>
      </c>
      <c r="N3856" s="8" t="s">
        <v>35</v>
      </c>
      <c r="O3856" s="7">
        <v>5</v>
      </c>
      <c r="P3856" s="3">
        <f t="shared" si="361"/>
        <v>0</v>
      </c>
      <c r="Q3856" s="3">
        <f t="shared" si="362"/>
        <v>0</v>
      </c>
      <c r="R3856" s="3">
        <f t="shared" si="363"/>
        <v>0</v>
      </c>
      <c r="S3856" s="3">
        <f t="shared" si="364"/>
        <v>0</v>
      </c>
      <c r="T3856" s="3">
        <f t="shared" si="365"/>
        <v>1</v>
      </c>
      <c r="U3856" s="3">
        <f t="shared" si="366"/>
        <v>0</v>
      </c>
    </row>
    <row r="3857" spans="1:21" ht="12.75" customHeight="1" x14ac:dyDescent="0.2">
      <c r="A3857" s="15" t="s">
        <v>95</v>
      </c>
      <c r="B3857" s="81" t="s">
        <v>6576</v>
      </c>
      <c r="C3857" s="8">
        <v>60162694</v>
      </c>
      <c r="D3857" s="9" t="s">
        <v>15343</v>
      </c>
      <c r="E3857" s="16" t="s">
        <v>6597</v>
      </c>
      <c r="F3857" s="15">
        <v>191879931</v>
      </c>
      <c r="G3857" s="5" t="s">
        <v>67</v>
      </c>
      <c r="H3857" s="6" t="s">
        <v>52</v>
      </c>
      <c r="I3857" s="6" t="s">
        <v>6602</v>
      </c>
      <c r="J3857" s="6" t="s">
        <v>6603</v>
      </c>
      <c r="K3857" s="6" t="s">
        <v>315</v>
      </c>
      <c r="L3857" s="6" t="s">
        <v>316</v>
      </c>
      <c r="M3857" s="16" t="s">
        <v>126</v>
      </c>
      <c r="N3857" s="8" t="s">
        <v>35</v>
      </c>
      <c r="O3857" s="7">
        <v>3</v>
      </c>
      <c r="P3857" s="3">
        <f t="shared" si="361"/>
        <v>0</v>
      </c>
      <c r="Q3857" s="3">
        <f t="shared" si="362"/>
        <v>0</v>
      </c>
      <c r="R3857" s="3">
        <f t="shared" si="363"/>
        <v>1</v>
      </c>
      <c r="S3857" s="3">
        <f t="shared" si="364"/>
        <v>0</v>
      </c>
      <c r="T3857" s="3">
        <f t="shared" si="365"/>
        <v>0</v>
      </c>
      <c r="U3857" s="3">
        <f t="shared" si="366"/>
        <v>0</v>
      </c>
    </row>
    <row r="3858" spans="1:21" ht="12.75" customHeight="1" x14ac:dyDescent="0.2">
      <c r="A3858" s="15" t="s">
        <v>95</v>
      </c>
      <c r="B3858" s="81" t="s">
        <v>6576</v>
      </c>
      <c r="C3858" s="8">
        <v>60162694</v>
      </c>
      <c r="D3858" s="9" t="s">
        <v>15343</v>
      </c>
      <c r="E3858" s="16" t="s">
        <v>6577</v>
      </c>
      <c r="F3858" s="15">
        <v>191971092</v>
      </c>
      <c r="G3858" s="5" t="s">
        <v>105</v>
      </c>
      <c r="H3858" s="6" t="s">
        <v>29</v>
      </c>
      <c r="I3858" s="6" t="s">
        <v>6578</v>
      </c>
      <c r="J3858" s="6" t="s">
        <v>6579</v>
      </c>
      <c r="K3858" s="6" t="s">
        <v>341</v>
      </c>
      <c r="L3858" s="6" t="s">
        <v>631</v>
      </c>
      <c r="M3858" s="16" t="s">
        <v>635</v>
      </c>
      <c r="N3858" s="8" t="s">
        <v>35</v>
      </c>
      <c r="O3858" s="7">
        <v>4</v>
      </c>
      <c r="P3858" s="3">
        <f t="shared" si="361"/>
        <v>0</v>
      </c>
      <c r="Q3858" s="3">
        <f t="shared" si="362"/>
        <v>0</v>
      </c>
      <c r="R3858" s="3">
        <f t="shared" si="363"/>
        <v>0</v>
      </c>
      <c r="S3858" s="3">
        <f t="shared" si="364"/>
        <v>1</v>
      </c>
      <c r="T3858" s="3">
        <f t="shared" si="365"/>
        <v>0</v>
      </c>
      <c r="U3858" s="3">
        <f t="shared" si="366"/>
        <v>0</v>
      </c>
    </row>
    <row r="3859" spans="1:21" ht="12.75" customHeight="1" x14ac:dyDescent="0.2">
      <c r="A3859" s="15" t="s">
        <v>95</v>
      </c>
      <c r="B3859" s="81" t="s">
        <v>6576</v>
      </c>
      <c r="C3859" s="8">
        <v>60162694</v>
      </c>
      <c r="D3859" s="9" t="s">
        <v>15343</v>
      </c>
      <c r="E3859" s="16" t="s">
        <v>6597</v>
      </c>
      <c r="F3859" s="15">
        <v>191882136</v>
      </c>
      <c r="G3859" s="5" t="s">
        <v>67</v>
      </c>
      <c r="H3859" s="6" t="s">
        <v>52</v>
      </c>
      <c r="I3859" s="6" t="s">
        <v>6606</v>
      </c>
      <c r="J3859" s="6" t="s">
        <v>6607</v>
      </c>
      <c r="K3859" s="6" t="s">
        <v>341</v>
      </c>
      <c r="L3859" s="6" t="s">
        <v>631</v>
      </c>
      <c r="M3859" s="16" t="s">
        <v>126</v>
      </c>
      <c r="N3859" s="8" t="s">
        <v>35</v>
      </c>
      <c r="O3859" s="7">
        <v>4</v>
      </c>
      <c r="P3859" s="3">
        <f t="shared" si="361"/>
        <v>0</v>
      </c>
      <c r="Q3859" s="3">
        <f t="shared" si="362"/>
        <v>0</v>
      </c>
      <c r="R3859" s="3">
        <f t="shared" si="363"/>
        <v>0</v>
      </c>
      <c r="S3859" s="3">
        <f t="shared" si="364"/>
        <v>1</v>
      </c>
      <c r="T3859" s="3">
        <f t="shared" si="365"/>
        <v>0</v>
      </c>
      <c r="U3859" s="3">
        <f t="shared" si="366"/>
        <v>0</v>
      </c>
    </row>
    <row r="3860" spans="1:21" ht="12.75" customHeight="1" x14ac:dyDescent="0.2">
      <c r="A3860" s="15" t="s">
        <v>95</v>
      </c>
      <c r="B3860" s="81" t="s">
        <v>6576</v>
      </c>
      <c r="C3860" s="8">
        <v>60162694</v>
      </c>
      <c r="D3860" s="9" t="s">
        <v>15343</v>
      </c>
      <c r="E3860" s="16" t="s">
        <v>6597</v>
      </c>
      <c r="F3860" s="15">
        <v>191882054</v>
      </c>
      <c r="G3860" s="5" t="s">
        <v>105</v>
      </c>
      <c r="H3860" s="6" t="s">
        <v>52</v>
      </c>
      <c r="I3860" s="6" t="s">
        <v>6608</v>
      </c>
      <c r="J3860" s="6" t="s">
        <v>6609</v>
      </c>
      <c r="K3860" s="6" t="s">
        <v>341</v>
      </c>
      <c r="L3860" s="6" t="s">
        <v>631</v>
      </c>
      <c r="M3860" s="16" t="s">
        <v>126</v>
      </c>
      <c r="N3860" s="8" t="s">
        <v>35</v>
      </c>
      <c r="O3860" s="7">
        <v>5</v>
      </c>
      <c r="P3860" s="3">
        <f t="shared" si="361"/>
        <v>0</v>
      </c>
      <c r="Q3860" s="3">
        <f t="shared" si="362"/>
        <v>0</v>
      </c>
      <c r="R3860" s="3">
        <f t="shared" si="363"/>
        <v>0</v>
      </c>
      <c r="S3860" s="3">
        <f t="shared" si="364"/>
        <v>0</v>
      </c>
      <c r="T3860" s="3">
        <f t="shared" si="365"/>
        <v>1</v>
      </c>
      <c r="U3860" s="3">
        <f t="shared" si="366"/>
        <v>0</v>
      </c>
    </row>
    <row r="3861" spans="1:21" ht="12.75" customHeight="1" x14ac:dyDescent="0.2">
      <c r="A3861" s="15" t="s">
        <v>95</v>
      </c>
      <c r="B3861" s="81" t="s">
        <v>6576</v>
      </c>
      <c r="C3861" s="8">
        <v>60162694</v>
      </c>
      <c r="D3861" s="9" t="s">
        <v>15343</v>
      </c>
      <c r="E3861" s="16" t="s">
        <v>6577</v>
      </c>
      <c r="F3861" s="15">
        <v>191971040</v>
      </c>
      <c r="G3861" s="5" t="s">
        <v>105</v>
      </c>
      <c r="H3861" s="6" t="s">
        <v>29</v>
      </c>
      <c r="I3861" s="6" t="s">
        <v>6580</v>
      </c>
      <c r="J3861" s="6" t="s">
        <v>6581</v>
      </c>
      <c r="K3861" s="6" t="s">
        <v>341</v>
      </c>
      <c r="L3861" s="6" t="s">
        <v>2285</v>
      </c>
      <c r="M3861" s="16" t="s">
        <v>2286</v>
      </c>
      <c r="N3861" s="8" t="s">
        <v>35</v>
      </c>
      <c r="O3861" s="7">
        <v>3</v>
      </c>
      <c r="P3861" s="3">
        <f t="shared" si="361"/>
        <v>0</v>
      </c>
      <c r="Q3861" s="3">
        <f t="shared" si="362"/>
        <v>0</v>
      </c>
      <c r="R3861" s="3">
        <f t="shared" si="363"/>
        <v>1</v>
      </c>
      <c r="S3861" s="3">
        <f t="shared" si="364"/>
        <v>0</v>
      </c>
      <c r="T3861" s="3">
        <f t="shared" si="365"/>
        <v>0</v>
      </c>
      <c r="U3861" s="3">
        <f t="shared" si="366"/>
        <v>0</v>
      </c>
    </row>
    <row r="3862" spans="1:21" ht="12.75" customHeight="1" x14ac:dyDescent="0.2">
      <c r="A3862" s="15" t="s">
        <v>95</v>
      </c>
      <c r="B3862" s="81" t="s">
        <v>6576</v>
      </c>
      <c r="C3862" s="8">
        <v>60162694</v>
      </c>
      <c r="D3862" s="9" t="s">
        <v>15343</v>
      </c>
      <c r="E3862" s="16" t="s">
        <v>6577</v>
      </c>
      <c r="F3862" s="15">
        <v>191971064</v>
      </c>
      <c r="G3862" s="5" t="s">
        <v>67</v>
      </c>
      <c r="H3862" s="6" t="s">
        <v>29</v>
      </c>
      <c r="I3862" s="6" t="s">
        <v>6582</v>
      </c>
      <c r="J3862" s="6" t="s">
        <v>6583</v>
      </c>
      <c r="K3862" s="6" t="s">
        <v>341</v>
      </c>
      <c r="L3862" s="6" t="s">
        <v>2285</v>
      </c>
      <c r="M3862" s="16" t="s">
        <v>2286</v>
      </c>
      <c r="N3862" s="8" t="s">
        <v>35</v>
      </c>
      <c r="O3862" s="7">
        <v>4</v>
      </c>
      <c r="P3862" s="3">
        <f t="shared" si="361"/>
        <v>0</v>
      </c>
      <c r="Q3862" s="3">
        <f t="shared" si="362"/>
        <v>0</v>
      </c>
      <c r="R3862" s="3">
        <f t="shared" si="363"/>
        <v>0</v>
      </c>
      <c r="S3862" s="3">
        <f t="shared" si="364"/>
        <v>1</v>
      </c>
      <c r="T3862" s="3">
        <f t="shared" si="365"/>
        <v>0</v>
      </c>
      <c r="U3862" s="3">
        <f t="shared" si="366"/>
        <v>0</v>
      </c>
    </row>
    <row r="3863" spans="1:21" ht="12.75" customHeight="1" x14ac:dyDescent="0.2">
      <c r="A3863" s="15" t="s">
        <v>95</v>
      </c>
      <c r="B3863" s="81" t="s">
        <v>6576</v>
      </c>
      <c r="C3863" s="8">
        <v>60162694</v>
      </c>
      <c r="D3863" s="9" t="s">
        <v>15343</v>
      </c>
      <c r="E3863" s="16" t="s">
        <v>6577</v>
      </c>
      <c r="F3863" s="15">
        <v>191971055</v>
      </c>
      <c r="G3863" s="5" t="s">
        <v>167</v>
      </c>
      <c r="H3863" s="6" t="s">
        <v>29</v>
      </c>
      <c r="I3863" s="6" t="s">
        <v>6584</v>
      </c>
      <c r="J3863" s="6" t="s">
        <v>6585</v>
      </c>
      <c r="K3863" s="6" t="s">
        <v>341</v>
      </c>
      <c r="L3863" s="6" t="s">
        <v>2285</v>
      </c>
      <c r="M3863" s="16" t="s">
        <v>2286</v>
      </c>
      <c r="N3863" s="8" t="s">
        <v>35</v>
      </c>
      <c r="O3863" s="7">
        <v>5</v>
      </c>
      <c r="P3863" s="3">
        <f t="shared" si="361"/>
        <v>0</v>
      </c>
      <c r="Q3863" s="3">
        <f t="shared" si="362"/>
        <v>0</v>
      </c>
      <c r="R3863" s="3">
        <f t="shared" si="363"/>
        <v>0</v>
      </c>
      <c r="S3863" s="3">
        <f t="shared" si="364"/>
        <v>0</v>
      </c>
      <c r="T3863" s="3">
        <f t="shared" si="365"/>
        <v>1</v>
      </c>
      <c r="U3863" s="3">
        <f t="shared" si="366"/>
        <v>0</v>
      </c>
    </row>
    <row r="3864" spans="1:21" ht="12.75" customHeight="1" x14ac:dyDescent="0.2">
      <c r="A3864" s="15" t="s">
        <v>95</v>
      </c>
      <c r="B3864" s="81" t="s">
        <v>6576</v>
      </c>
      <c r="C3864" s="8">
        <v>60162694</v>
      </c>
      <c r="D3864" s="9" t="s">
        <v>15343</v>
      </c>
      <c r="E3864" s="16" t="s">
        <v>6577</v>
      </c>
      <c r="F3864" s="15">
        <v>191971076</v>
      </c>
      <c r="G3864" s="5" t="s">
        <v>105</v>
      </c>
      <c r="H3864" s="6" t="s">
        <v>29</v>
      </c>
      <c r="I3864" s="6" t="s">
        <v>6586</v>
      </c>
      <c r="J3864" s="6" t="s">
        <v>6587</v>
      </c>
      <c r="K3864" s="6" t="s">
        <v>341</v>
      </c>
      <c r="L3864" s="6" t="s">
        <v>2285</v>
      </c>
      <c r="M3864" s="16" t="s">
        <v>2286</v>
      </c>
      <c r="N3864" s="8" t="s">
        <v>35</v>
      </c>
      <c r="O3864" s="7">
        <v>5</v>
      </c>
      <c r="P3864" s="3">
        <f t="shared" si="361"/>
        <v>0</v>
      </c>
      <c r="Q3864" s="3">
        <f t="shared" si="362"/>
        <v>0</v>
      </c>
      <c r="R3864" s="3">
        <f t="shared" si="363"/>
        <v>0</v>
      </c>
      <c r="S3864" s="3">
        <f t="shared" si="364"/>
        <v>0</v>
      </c>
      <c r="T3864" s="3">
        <f t="shared" si="365"/>
        <v>1</v>
      </c>
      <c r="U3864" s="3">
        <f t="shared" si="366"/>
        <v>0</v>
      </c>
    </row>
    <row r="3865" spans="1:21" ht="12.75" customHeight="1" x14ac:dyDescent="0.2">
      <c r="A3865" s="15" t="s">
        <v>95</v>
      </c>
      <c r="B3865" s="81" t="s">
        <v>6576</v>
      </c>
      <c r="C3865" s="8">
        <v>60162694</v>
      </c>
      <c r="D3865" s="9" t="s">
        <v>15343</v>
      </c>
      <c r="E3865" s="16" t="s">
        <v>6577</v>
      </c>
      <c r="F3865" s="15">
        <v>191971080</v>
      </c>
      <c r="G3865" s="5" t="s">
        <v>67</v>
      </c>
      <c r="H3865" s="6" t="s">
        <v>29</v>
      </c>
      <c r="I3865" s="6" t="s">
        <v>6588</v>
      </c>
      <c r="J3865" s="6" t="s">
        <v>6589</v>
      </c>
      <c r="K3865" s="6" t="s">
        <v>341</v>
      </c>
      <c r="L3865" s="6" t="s">
        <v>2285</v>
      </c>
      <c r="M3865" s="16" t="s">
        <v>2286</v>
      </c>
      <c r="N3865" s="8" t="s">
        <v>35</v>
      </c>
      <c r="O3865" s="7">
        <v>5</v>
      </c>
      <c r="P3865" s="3">
        <f t="shared" si="361"/>
        <v>0</v>
      </c>
      <c r="Q3865" s="3">
        <f t="shared" si="362"/>
        <v>0</v>
      </c>
      <c r="R3865" s="3">
        <f t="shared" si="363"/>
        <v>0</v>
      </c>
      <c r="S3865" s="3">
        <f t="shared" si="364"/>
        <v>0</v>
      </c>
      <c r="T3865" s="3">
        <f t="shared" si="365"/>
        <v>1</v>
      </c>
      <c r="U3865" s="3">
        <f t="shared" si="366"/>
        <v>0</v>
      </c>
    </row>
    <row r="3866" spans="1:21" ht="12.75" customHeight="1" x14ac:dyDescent="0.2">
      <c r="A3866" s="15" t="s">
        <v>95</v>
      </c>
      <c r="B3866" s="81" t="s">
        <v>6576</v>
      </c>
      <c r="C3866" s="8">
        <v>60162694</v>
      </c>
      <c r="D3866" s="9" t="s">
        <v>15343</v>
      </c>
      <c r="E3866" s="16" t="s">
        <v>6597</v>
      </c>
      <c r="F3866" s="15">
        <v>191882053</v>
      </c>
      <c r="G3866" s="5" t="s">
        <v>67</v>
      </c>
      <c r="H3866" s="6" t="s">
        <v>52</v>
      </c>
      <c r="I3866" s="6" t="s">
        <v>6610</v>
      </c>
      <c r="J3866" s="6" t="s">
        <v>6611</v>
      </c>
      <c r="K3866" s="6" t="s">
        <v>341</v>
      </c>
      <c r="L3866" s="6" t="s">
        <v>2285</v>
      </c>
      <c r="M3866" s="16" t="s">
        <v>126</v>
      </c>
      <c r="N3866" s="8" t="s">
        <v>35</v>
      </c>
      <c r="O3866" s="7">
        <v>4</v>
      </c>
      <c r="P3866" s="3">
        <f t="shared" si="361"/>
        <v>0</v>
      </c>
      <c r="Q3866" s="3">
        <f t="shared" si="362"/>
        <v>0</v>
      </c>
      <c r="R3866" s="3">
        <f t="shared" si="363"/>
        <v>0</v>
      </c>
      <c r="S3866" s="3">
        <f t="shared" si="364"/>
        <v>1</v>
      </c>
      <c r="T3866" s="3">
        <f t="shared" si="365"/>
        <v>0</v>
      </c>
      <c r="U3866" s="3">
        <f t="shared" si="366"/>
        <v>0</v>
      </c>
    </row>
    <row r="3867" spans="1:21" ht="12.75" customHeight="1" x14ac:dyDescent="0.2">
      <c r="A3867" s="15" t="s">
        <v>95</v>
      </c>
      <c r="B3867" s="81" t="s">
        <v>6576</v>
      </c>
      <c r="C3867" s="8">
        <v>60162694</v>
      </c>
      <c r="D3867" s="9" t="s">
        <v>15343</v>
      </c>
      <c r="E3867" s="16" t="s">
        <v>6597</v>
      </c>
      <c r="F3867" s="15">
        <v>191960889</v>
      </c>
      <c r="G3867" s="5" t="s">
        <v>67</v>
      </c>
      <c r="H3867" s="6" t="s">
        <v>29</v>
      </c>
      <c r="I3867" s="6" t="s">
        <v>6612</v>
      </c>
      <c r="J3867" s="6" t="s">
        <v>6613</v>
      </c>
      <c r="K3867" s="6" t="s">
        <v>341</v>
      </c>
      <c r="L3867" s="6" t="s">
        <v>2285</v>
      </c>
      <c r="M3867" s="16" t="s">
        <v>2286</v>
      </c>
      <c r="N3867" s="8" t="s">
        <v>35</v>
      </c>
      <c r="O3867" s="7">
        <v>4</v>
      </c>
      <c r="P3867" s="3">
        <f t="shared" si="361"/>
        <v>0</v>
      </c>
      <c r="Q3867" s="3">
        <f t="shared" si="362"/>
        <v>0</v>
      </c>
      <c r="R3867" s="3">
        <f t="shared" si="363"/>
        <v>0</v>
      </c>
      <c r="S3867" s="3">
        <f t="shared" si="364"/>
        <v>1</v>
      </c>
      <c r="T3867" s="3">
        <f t="shared" si="365"/>
        <v>0</v>
      </c>
      <c r="U3867" s="3">
        <f t="shared" si="366"/>
        <v>0</v>
      </c>
    </row>
    <row r="3868" spans="1:21" ht="12.75" customHeight="1" x14ac:dyDescent="0.2">
      <c r="A3868" s="15" t="s">
        <v>95</v>
      </c>
      <c r="B3868" s="81" t="s">
        <v>6576</v>
      </c>
      <c r="C3868" s="8">
        <v>60162694</v>
      </c>
      <c r="D3868" s="9" t="s">
        <v>15343</v>
      </c>
      <c r="E3868" s="16" t="s">
        <v>6597</v>
      </c>
      <c r="F3868" s="15">
        <v>191960896</v>
      </c>
      <c r="G3868" s="5" t="s">
        <v>84</v>
      </c>
      <c r="H3868" s="6" t="s">
        <v>29</v>
      </c>
      <c r="I3868" s="6" t="s">
        <v>6614</v>
      </c>
      <c r="J3868" s="6" t="s">
        <v>6615</v>
      </c>
      <c r="K3868" s="6" t="s">
        <v>341</v>
      </c>
      <c r="L3868" s="6" t="s">
        <v>2285</v>
      </c>
      <c r="M3868" s="16" t="s">
        <v>2286</v>
      </c>
      <c r="N3868" s="8" t="s">
        <v>35</v>
      </c>
      <c r="O3868" s="7">
        <v>4</v>
      </c>
      <c r="P3868" s="3">
        <f t="shared" si="361"/>
        <v>0</v>
      </c>
      <c r="Q3868" s="3">
        <f t="shared" si="362"/>
        <v>0</v>
      </c>
      <c r="R3868" s="3">
        <f t="shared" si="363"/>
        <v>0</v>
      </c>
      <c r="S3868" s="3">
        <f t="shared" si="364"/>
        <v>1</v>
      </c>
      <c r="T3868" s="3">
        <f t="shared" si="365"/>
        <v>0</v>
      </c>
      <c r="U3868" s="3">
        <f t="shared" si="366"/>
        <v>0</v>
      </c>
    </row>
    <row r="3869" spans="1:21" ht="12.75" customHeight="1" x14ac:dyDescent="0.2">
      <c r="A3869" s="15" t="s">
        <v>95</v>
      </c>
      <c r="B3869" s="81" t="s">
        <v>6576</v>
      </c>
      <c r="C3869" s="8">
        <v>60162694</v>
      </c>
      <c r="D3869" s="9" t="s">
        <v>15343</v>
      </c>
      <c r="E3869" s="16" t="s">
        <v>6597</v>
      </c>
      <c r="F3869" s="15">
        <v>191960897</v>
      </c>
      <c r="G3869" s="5" t="s">
        <v>84</v>
      </c>
      <c r="H3869" s="6" t="s">
        <v>29</v>
      </c>
      <c r="I3869" s="6" t="s">
        <v>6614</v>
      </c>
      <c r="J3869" s="6" t="s">
        <v>6616</v>
      </c>
      <c r="K3869" s="6" t="s">
        <v>341</v>
      </c>
      <c r="L3869" s="6" t="s">
        <v>2285</v>
      </c>
      <c r="M3869" s="16" t="s">
        <v>2286</v>
      </c>
      <c r="N3869" s="8" t="s">
        <v>35</v>
      </c>
      <c r="O3869" s="7">
        <v>4</v>
      </c>
      <c r="P3869" s="3">
        <f t="shared" si="361"/>
        <v>0</v>
      </c>
      <c r="Q3869" s="3">
        <f t="shared" si="362"/>
        <v>0</v>
      </c>
      <c r="R3869" s="3">
        <f t="shared" si="363"/>
        <v>0</v>
      </c>
      <c r="S3869" s="3">
        <f t="shared" si="364"/>
        <v>1</v>
      </c>
      <c r="T3869" s="3">
        <f t="shared" si="365"/>
        <v>0</v>
      </c>
      <c r="U3869" s="3">
        <f t="shared" si="366"/>
        <v>0</v>
      </c>
    </row>
    <row r="3870" spans="1:21" ht="12.75" customHeight="1" x14ac:dyDescent="0.2">
      <c r="A3870" s="15" t="s">
        <v>95</v>
      </c>
      <c r="B3870" s="81" t="s">
        <v>6576</v>
      </c>
      <c r="C3870" s="8">
        <v>60162694</v>
      </c>
      <c r="D3870" s="9" t="s">
        <v>15343</v>
      </c>
      <c r="E3870" s="16" t="s">
        <v>6597</v>
      </c>
      <c r="F3870" s="15">
        <v>191960898</v>
      </c>
      <c r="G3870" s="5" t="s">
        <v>84</v>
      </c>
      <c r="H3870" s="6" t="s">
        <v>29</v>
      </c>
      <c r="I3870" s="6" t="s">
        <v>6614</v>
      </c>
      <c r="J3870" s="6" t="s">
        <v>6617</v>
      </c>
      <c r="K3870" s="6" t="s">
        <v>341</v>
      </c>
      <c r="L3870" s="6" t="s">
        <v>2285</v>
      </c>
      <c r="M3870" s="16" t="s">
        <v>2286</v>
      </c>
      <c r="N3870" s="8" t="s">
        <v>35</v>
      </c>
      <c r="O3870" s="7">
        <v>4</v>
      </c>
      <c r="P3870" s="3">
        <f t="shared" si="361"/>
        <v>0</v>
      </c>
      <c r="Q3870" s="3">
        <f t="shared" si="362"/>
        <v>0</v>
      </c>
      <c r="R3870" s="3">
        <f t="shared" si="363"/>
        <v>0</v>
      </c>
      <c r="S3870" s="3">
        <f t="shared" si="364"/>
        <v>1</v>
      </c>
      <c r="T3870" s="3">
        <f t="shared" si="365"/>
        <v>0</v>
      </c>
      <c r="U3870" s="3">
        <f t="shared" si="366"/>
        <v>0</v>
      </c>
    </row>
    <row r="3871" spans="1:21" ht="12.75" customHeight="1" x14ac:dyDescent="0.2">
      <c r="A3871" s="15" t="s">
        <v>95</v>
      </c>
      <c r="B3871" s="81" t="s">
        <v>6576</v>
      </c>
      <c r="C3871" s="8">
        <v>60162694</v>
      </c>
      <c r="D3871" s="9" t="s">
        <v>15343</v>
      </c>
      <c r="E3871" s="16" t="s">
        <v>6597</v>
      </c>
      <c r="F3871" s="15">
        <v>191963042</v>
      </c>
      <c r="G3871" s="5" t="s">
        <v>105</v>
      </c>
      <c r="H3871" s="6" t="s">
        <v>29</v>
      </c>
      <c r="I3871" s="6" t="s">
        <v>6618</v>
      </c>
      <c r="J3871" s="6" t="s">
        <v>6619</v>
      </c>
      <c r="K3871" s="6" t="s">
        <v>341</v>
      </c>
      <c r="L3871" s="6" t="s">
        <v>2285</v>
      </c>
      <c r="M3871" s="16" t="s">
        <v>2286</v>
      </c>
      <c r="N3871" s="8" t="s">
        <v>35</v>
      </c>
      <c r="O3871" s="7">
        <v>4</v>
      </c>
      <c r="P3871" s="3">
        <f t="shared" si="361"/>
        <v>0</v>
      </c>
      <c r="Q3871" s="3">
        <f t="shared" si="362"/>
        <v>0</v>
      </c>
      <c r="R3871" s="3">
        <f t="shared" si="363"/>
        <v>0</v>
      </c>
      <c r="S3871" s="3">
        <f t="shared" si="364"/>
        <v>1</v>
      </c>
      <c r="T3871" s="3">
        <f t="shared" si="365"/>
        <v>0</v>
      </c>
      <c r="U3871" s="3">
        <f t="shared" si="366"/>
        <v>0</v>
      </c>
    </row>
    <row r="3872" spans="1:21" ht="12.75" customHeight="1" x14ac:dyDescent="0.2">
      <c r="A3872" s="15" t="s">
        <v>95</v>
      </c>
      <c r="B3872" s="81" t="s">
        <v>6576</v>
      </c>
      <c r="C3872" s="8">
        <v>60162694</v>
      </c>
      <c r="D3872" s="9" t="s">
        <v>15343</v>
      </c>
      <c r="E3872" s="16" t="s">
        <v>6597</v>
      </c>
      <c r="F3872" s="15">
        <v>191971154</v>
      </c>
      <c r="G3872" s="5" t="s">
        <v>67</v>
      </c>
      <c r="H3872" s="6" t="s">
        <v>29</v>
      </c>
      <c r="I3872" s="6" t="s">
        <v>6620</v>
      </c>
      <c r="J3872" s="6" t="s">
        <v>6621</v>
      </c>
      <c r="K3872" s="6" t="s">
        <v>341</v>
      </c>
      <c r="L3872" s="6" t="s">
        <v>2285</v>
      </c>
      <c r="M3872" s="16" t="s">
        <v>2286</v>
      </c>
      <c r="N3872" s="8" t="s">
        <v>35</v>
      </c>
      <c r="O3872" s="7">
        <v>4</v>
      </c>
      <c r="P3872" s="3">
        <f t="shared" si="361"/>
        <v>0</v>
      </c>
      <c r="Q3872" s="3">
        <f t="shared" si="362"/>
        <v>0</v>
      </c>
      <c r="R3872" s="3">
        <f t="shared" si="363"/>
        <v>0</v>
      </c>
      <c r="S3872" s="3">
        <f t="shared" si="364"/>
        <v>1</v>
      </c>
      <c r="T3872" s="3">
        <f t="shared" si="365"/>
        <v>0</v>
      </c>
      <c r="U3872" s="3">
        <f t="shared" si="366"/>
        <v>0</v>
      </c>
    </row>
    <row r="3873" spans="1:21" ht="12.75" customHeight="1" x14ac:dyDescent="0.2">
      <c r="A3873" s="15" t="s">
        <v>95</v>
      </c>
      <c r="B3873" s="81" t="s">
        <v>6576</v>
      </c>
      <c r="C3873" s="8">
        <v>60162694</v>
      </c>
      <c r="D3873" s="9" t="s">
        <v>15343</v>
      </c>
      <c r="E3873" s="16" t="s">
        <v>6597</v>
      </c>
      <c r="F3873" s="15">
        <v>191971165</v>
      </c>
      <c r="G3873" s="5" t="s">
        <v>167</v>
      </c>
      <c r="H3873" s="6" t="s">
        <v>52</v>
      </c>
      <c r="I3873" s="6" t="s">
        <v>6622</v>
      </c>
      <c r="J3873" s="6" t="s">
        <v>6623</v>
      </c>
      <c r="K3873" s="6" t="s">
        <v>341</v>
      </c>
      <c r="L3873" s="6" t="s">
        <v>2285</v>
      </c>
      <c r="M3873" s="16" t="s">
        <v>2286</v>
      </c>
      <c r="N3873" s="8" t="s">
        <v>35</v>
      </c>
      <c r="O3873" s="7">
        <v>4</v>
      </c>
      <c r="P3873" s="3">
        <f t="shared" si="361"/>
        <v>0</v>
      </c>
      <c r="Q3873" s="3">
        <f t="shared" si="362"/>
        <v>0</v>
      </c>
      <c r="R3873" s="3">
        <f t="shared" si="363"/>
        <v>0</v>
      </c>
      <c r="S3873" s="3">
        <f t="shared" si="364"/>
        <v>1</v>
      </c>
      <c r="T3873" s="3">
        <f t="shared" si="365"/>
        <v>0</v>
      </c>
      <c r="U3873" s="3">
        <f t="shared" si="366"/>
        <v>0</v>
      </c>
    </row>
    <row r="3874" spans="1:21" ht="12.75" customHeight="1" x14ac:dyDescent="0.2">
      <c r="A3874" s="15" t="s">
        <v>95</v>
      </c>
      <c r="B3874" s="81" t="s">
        <v>6576</v>
      </c>
      <c r="C3874" s="8">
        <v>60162694</v>
      </c>
      <c r="D3874" s="9" t="s">
        <v>15343</v>
      </c>
      <c r="E3874" s="16" t="s">
        <v>6597</v>
      </c>
      <c r="F3874" s="15">
        <v>191971198</v>
      </c>
      <c r="G3874" s="5" t="s">
        <v>105</v>
      </c>
      <c r="H3874" s="6" t="s">
        <v>29</v>
      </c>
      <c r="I3874" s="6" t="s">
        <v>6624</v>
      </c>
      <c r="J3874" s="6" t="s">
        <v>6625</v>
      </c>
      <c r="K3874" s="6" t="s">
        <v>341</v>
      </c>
      <c r="L3874" s="6" t="s">
        <v>2285</v>
      </c>
      <c r="M3874" s="16" t="s">
        <v>2286</v>
      </c>
      <c r="N3874" s="8" t="s">
        <v>35</v>
      </c>
      <c r="O3874" s="7">
        <v>4</v>
      </c>
      <c r="P3874" s="3">
        <f t="shared" si="361"/>
        <v>0</v>
      </c>
      <c r="Q3874" s="3">
        <f t="shared" si="362"/>
        <v>0</v>
      </c>
      <c r="R3874" s="3">
        <f t="shared" si="363"/>
        <v>0</v>
      </c>
      <c r="S3874" s="3">
        <f t="shared" si="364"/>
        <v>1</v>
      </c>
      <c r="T3874" s="3">
        <f t="shared" si="365"/>
        <v>0</v>
      </c>
      <c r="U3874" s="3">
        <f t="shared" si="366"/>
        <v>0</v>
      </c>
    </row>
    <row r="3875" spans="1:21" ht="12.75" customHeight="1" x14ac:dyDescent="0.2">
      <c r="A3875" s="15" t="s">
        <v>95</v>
      </c>
      <c r="B3875" s="81" t="s">
        <v>6576</v>
      </c>
      <c r="C3875" s="8">
        <v>60162694</v>
      </c>
      <c r="D3875" s="9" t="s">
        <v>15343</v>
      </c>
      <c r="E3875" s="16" t="s">
        <v>6597</v>
      </c>
      <c r="F3875" s="15">
        <v>191971162</v>
      </c>
      <c r="G3875" s="5" t="s">
        <v>67</v>
      </c>
      <c r="H3875" s="6" t="s">
        <v>29</v>
      </c>
      <c r="I3875" s="6" t="s">
        <v>6626</v>
      </c>
      <c r="J3875" s="6" t="s">
        <v>6627</v>
      </c>
      <c r="K3875" s="6" t="s">
        <v>341</v>
      </c>
      <c r="L3875" s="6" t="s">
        <v>2285</v>
      </c>
      <c r="M3875" s="16" t="s">
        <v>2286</v>
      </c>
      <c r="N3875" s="8" t="s">
        <v>35</v>
      </c>
      <c r="O3875" s="7">
        <v>5</v>
      </c>
      <c r="P3875" s="3">
        <f t="shared" si="361"/>
        <v>0</v>
      </c>
      <c r="Q3875" s="3">
        <f t="shared" si="362"/>
        <v>0</v>
      </c>
      <c r="R3875" s="3">
        <f t="shared" si="363"/>
        <v>0</v>
      </c>
      <c r="S3875" s="3">
        <f t="shared" si="364"/>
        <v>0</v>
      </c>
      <c r="T3875" s="3">
        <f t="shared" si="365"/>
        <v>1</v>
      </c>
      <c r="U3875" s="3">
        <f t="shared" si="366"/>
        <v>0</v>
      </c>
    </row>
    <row r="3876" spans="1:21" ht="12.75" customHeight="1" x14ac:dyDescent="0.2">
      <c r="A3876" s="15" t="s">
        <v>95</v>
      </c>
      <c r="B3876" s="81" t="s">
        <v>6576</v>
      </c>
      <c r="C3876" s="8">
        <v>60162694</v>
      </c>
      <c r="D3876" s="9" t="s">
        <v>15343</v>
      </c>
      <c r="E3876" s="16" t="s">
        <v>6597</v>
      </c>
      <c r="F3876" s="15">
        <v>192046120</v>
      </c>
      <c r="G3876" s="5" t="s">
        <v>36</v>
      </c>
      <c r="H3876" s="6" t="s">
        <v>29</v>
      </c>
      <c r="I3876" s="6" t="s">
        <v>6628</v>
      </c>
      <c r="J3876" s="6" t="s">
        <v>6629</v>
      </c>
      <c r="K3876" s="6" t="s">
        <v>341</v>
      </c>
      <c r="L3876" s="6" t="s">
        <v>2285</v>
      </c>
      <c r="M3876" s="16" t="s">
        <v>2286</v>
      </c>
      <c r="N3876" s="8" t="s">
        <v>35</v>
      </c>
      <c r="O3876" s="7">
        <v>5</v>
      </c>
      <c r="P3876" s="3">
        <f t="shared" si="361"/>
        <v>0</v>
      </c>
      <c r="Q3876" s="3">
        <f t="shared" si="362"/>
        <v>0</v>
      </c>
      <c r="R3876" s="3">
        <f t="shared" si="363"/>
        <v>0</v>
      </c>
      <c r="S3876" s="3">
        <f t="shared" si="364"/>
        <v>0</v>
      </c>
      <c r="T3876" s="3">
        <f t="shared" si="365"/>
        <v>1</v>
      </c>
      <c r="U3876" s="3">
        <f t="shared" si="366"/>
        <v>0</v>
      </c>
    </row>
    <row r="3877" spans="1:21" ht="12.75" customHeight="1" x14ac:dyDescent="0.2">
      <c r="A3877" s="15" t="s">
        <v>95</v>
      </c>
      <c r="B3877" s="81" t="s">
        <v>6576</v>
      </c>
      <c r="C3877" s="8">
        <v>60162694</v>
      </c>
      <c r="D3877" s="9" t="s">
        <v>15343</v>
      </c>
      <c r="E3877" s="16" t="s">
        <v>6636</v>
      </c>
      <c r="F3877" s="15">
        <v>191971295</v>
      </c>
      <c r="G3877" s="5" t="s">
        <v>167</v>
      </c>
      <c r="H3877" s="6" t="s">
        <v>29</v>
      </c>
      <c r="I3877" s="6" t="s">
        <v>6658</v>
      </c>
      <c r="J3877" s="6" t="s">
        <v>6659</v>
      </c>
      <c r="K3877" s="6" t="s">
        <v>341</v>
      </c>
      <c r="L3877" s="6" t="s">
        <v>2285</v>
      </c>
      <c r="M3877" s="16" t="s">
        <v>4012</v>
      </c>
      <c r="N3877" s="8" t="s">
        <v>35</v>
      </c>
      <c r="O3877" s="7">
        <v>5</v>
      </c>
      <c r="P3877" s="3">
        <f t="shared" si="361"/>
        <v>0</v>
      </c>
      <c r="Q3877" s="3">
        <f t="shared" si="362"/>
        <v>0</v>
      </c>
      <c r="R3877" s="3">
        <f t="shared" si="363"/>
        <v>0</v>
      </c>
      <c r="S3877" s="3">
        <f t="shared" si="364"/>
        <v>0</v>
      </c>
      <c r="T3877" s="3">
        <f t="shared" si="365"/>
        <v>1</v>
      </c>
      <c r="U3877" s="3">
        <f t="shared" si="366"/>
        <v>0</v>
      </c>
    </row>
    <row r="3878" spans="1:21" ht="12.75" customHeight="1" x14ac:dyDescent="0.2">
      <c r="A3878" s="15" t="s">
        <v>95</v>
      </c>
      <c r="B3878" s="81" t="s">
        <v>6576</v>
      </c>
      <c r="C3878" s="8">
        <v>60162694</v>
      </c>
      <c r="D3878" s="9" t="s">
        <v>15343</v>
      </c>
      <c r="E3878" s="16" t="s">
        <v>15348</v>
      </c>
      <c r="F3878" s="15">
        <v>191971602</v>
      </c>
      <c r="G3878" s="5" t="s">
        <v>249</v>
      </c>
      <c r="H3878" s="6" t="s">
        <v>52</v>
      </c>
      <c r="I3878" s="6" t="s">
        <v>6668</v>
      </c>
      <c r="J3878" s="6" t="s">
        <v>6669</v>
      </c>
      <c r="K3878" s="6" t="s">
        <v>341</v>
      </c>
      <c r="L3878" s="6" t="s">
        <v>2285</v>
      </c>
      <c r="M3878" s="16" t="s">
        <v>2286</v>
      </c>
      <c r="N3878" s="8" t="s">
        <v>35</v>
      </c>
      <c r="O3878" s="7">
        <v>3</v>
      </c>
      <c r="P3878" s="3">
        <f t="shared" si="361"/>
        <v>0</v>
      </c>
      <c r="Q3878" s="3">
        <f t="shared" si="362"/>
        <v>0</v>
      </c>
      <c r="R3878" s="3">
        <f t="shared" si="363"/>
        <v>1</v>
      </c>
      <c r="S3878" s="3">
        <f t="shared" si="364"/>
        <v>0</v>
      </c>
      <c r="T3878" s="3">
        <f t="shared" si="365"/>
        <v>0</v>
      </c>
      <c r="U3878" s="3">
        <f t="shared" si="366"/>
        <v>0</v>
      </c>
    </row>
    <row r="3879" spans="1:21" ht="12.75" customHeight="1" x14ac:dyDescent="0.2">
      <c r="A3879" s="15" t="s">
        <v>95</v>
      </c>
      <c r="B3879" s="81" t="s">
        <v>6576</v>
      </c>
      <c r="C3879" s="8">
        <v>60162694</v>
      </c>
      <c r="D3879" s="9" t="s">
        <v>15343</v>
      </c>
      <c r="E3879" s="16" t="s">
        <v>15348</v>
      </c>
      <c r="F3879" s="15">
        <v>191971603</v>
      </c>
      <c r="G3879" s="5" t="s">
        <v>249</v>
      </c>
      <c r="H3879" s="6" t="s">
        <v>52</v>
      </c>
      <c r="I3879" s="6" t="s">
        <v>6670</v>
      </c>
      <c r="J3879" s="6" t="s">
        <v>6671</v>
      </c>
      <c r="K3879" s="6" t="s">
        <v>341</v>
      </c>
      <c r="L3879" s="6" t="s">
        <v>2285</v>
      </c>
      <c r="M3879" s="16" t="s">
        <v>2286</v>
      </c>
      <c r="N3879" s="8" t="s">
        <v>35</v>
      </c>
      <c r="O3879" s="7">
        <v>3</v>
      </c>
      <c r="P3879" s="3">
        <f t="shared" si="361"/>
        <v>0</v>
      </c>
      <c r="Q3879" s="3">
        <f t="shared" si="362"/>
        <v>0</v>
      </c>
      <c r="R3879" s="3">
        <f t="shared" si="363"/>
        <v>1</v>
      </c>
      <c r="S3879" s="3">
        <f t="shared" si="364"/>
        <v>0</v>
      </c>
      <c r="T3879" s="3">
        <f t="shared" si="365"/>
        <v>0</v>
      </c>
      <c r="U3879" s="3">
        <f t="shared" si="366"/>
        <v>0</v>
      </c>
    </row>
    <row r="3880" spans="1:21" ht="12.75" customHeight="1" x14ac:dyDescent="0.2">
      <c r="A3880" s="15" t="s">
        <v>95</v>
      </c>
      <c r="B3880" s="81" t="s">
        <v>6576</v>
      </c>
      <c r="C3880" s="8">
        <v>60162694</v>
      </c>
      <c r="D3880" s="9" t="s">
        <v>15343</v>
      </c>
      <c r="E3880" s="16" t="s">
        <v>15348</v>
      </c>
      <c r="F3880" s="15">
        <v>191971604</v>
      </c>
      <c r="G3880" s="5" t="s">
        <v>249</v>
      </c>
      <c r="H3880" s="6" t="s">
        <v>29</v>
      </c>
      <c r="I3880" s="6" t="s">
        <v>6668</v>
      </c>
      <c r="J3880" s="6" t="s">
        <v>6672</v>
      </c>
      <c r="K3880" s="6" t="s">
        <v>341</v>
      </c>
      <c r="L3880" s="6" t="s">
        <v>2285</v>
      </c>
      <c r="M3880" s="16" t="s">
        <v>2286</v>
      </c>
      <c r="N3880" s="8" t="s">
        <v>35</v>
      </c>
      <c r="O3880" s="7">
        <v>3</v>
      </c>
      <c r="P3880" s="3">
        <f t="shared" si="361"/>
        <v>0</v>
      </c>
      <c r="Q3880" s="3">
        <f t="shared" si="362"/>
        <v>0</v>
      </c>
      <c r="R3880" s="3">
        <f t="shared" si="363"/>
        <v>1</v>
      </c>
      <c r="S3880" s="3">
        <f t="shared" si="364"/>
        <v>0</v>
      </c>
      <c r="T3880" s="3">
        <f t="shared" si="365"/>
        <v>0</v>
      </c>
      <c r="U3880" s="3">
        <f t="shared" si="366"/>
        <v>0</v>
      </c>
    </row>
    <row r="3881" spans="1:21" ht="12.75" customHeight="1" x14ac:dyDescent="0.2">
      <c r="A3881" s="15" t="s">
        <v>95</v>
      </c>
      <c r="B3881" s="81" t="s">
        <v>6576</v>
      </c>
      <c r="C3881" s="8">
        <v>60162694</v>
      </c>
      <c r="D3881" s="9" t="s">
        <v>15343</v>
      </c>
      <c r="E3881" s="16" t="s">
        <v>6597</v>
      </c>
      <c r="F3881" s="15">
        <v>191882154</v>
      </c>
      <c r="G3881" s="5" t="s">
        <v>67</v>
      </c>
      <c r="H3881" s="6" t="s">
        <v>52</v>
      </c>
      <c r="I3881" s="6" t="s">
        <v>6631</v>
      </c>
      <c r="J3881" s="6" t="s">
        <v>6632</v>
      </c>
      <c r="K3881" s="6" t="s">
        <v>102</v>
      </c>
      <c r="L3881" s="6" t="s">
        <v>1887</v>
      </c>
      <c r="M3881" s="16" t="s">
        <v>126</v>
      </c>
      <c r="N3881" s="8" t="s">
        <v>35</v>
      </c>
      <c r="O3881" s="7">
        <v>4</v>
      </c>
      <c r="P3881" s="3">
        <f t="shared" si="361"/>
        <v>0</v>
      </c>
      <c r="Q3881" s="3">
        <f t="shared" si="362"/>
        <v>0</v>
      </c>
      <c r="R3881" s="3">
        <f t="shared" si="363"/>
        <v>0</v>
      </c>
      <c r="S3881" s="3">
        <f t="shared" si="364"/>
        <v>1</v>
      </c>
      <c r="T3881" s="3">
        <f t="shared" si="365"/>
        <v>0</v>
      </c>
      <c r="U3881" s="3">
        <f t="shared" si="366"/>
        <v>0</v>
      </c>
    </row>
    <row r="3882" spans="1:21" ht="12.75" customHeight="1" x14ac:dyDescent="0.2">
      <c r="A3882" s="15" t="s">
        <v>95</v>
      </c>
      <c r="B3882" s="81" t="s">
        <v>6576</v>
      </c>
      <c r="C3882" s="8">
        <v>60162694</v>
      </c>
      <c r="D3882" s="9" t="s">
        <v>15343</v>
      </c>
      <c r="E3882" s="16" t="s">
        <v>6597</v>
      </c>
      <c r="F3882" s="15">
        <v>191882097</v>
      </c>
      <c r="G3882" s="5" t="s">
        <v>167</v>
      </c>
      <c r="H3882" s="6" t="s">
        <v>52</v>
      </c>
      <c r="I3882" s="6" t="s">
        <v>6622</v>
      </c>
      <c r="J3882" s="6" t="s">
        <v>6630</v>
      </c>
      <c r="K3882" s="6" t="s">
        <v>102</v>
      </c>
      <c r="L3882" s="6" t="s">
        <v>159</v>
      </c>
      <c r="M3882" s="16" t="s">
        <v>126</v>
      </c>
      <c r="N3882" s="8" t="s">
        <v>35</v>
      </c>
      <c r="O3882" s="7">
        <v>3</v>
      </c>
      <c r="P3882" s="3">
        <f t="shared" si="361"/>
        <v>0</v>
      </c>
      <c r="Q3882" s="3">
        <f t="shared" si="362"/>
        <v>0</v>
      </c>
      <c r="R3882" s="3">
        <f t="shared" si="363"/>
        <v>1</v>
      </c>
      <c r="S3882" s="3">
        <f t="shared" si="364"/>
        <v>0</v>
      </c>
      <c r="T3882" s="3">
        <f t="shared" si="365"/>
        <v>0</v>
      </c>
      <c r="U3882" s="3">
        <f t="shared" si="366"/>
        <v>0</v>
      </c>
    </row>
    <row r="3883" spans="1:21" ht="12.75" customHeight="1" x14ac:dyDescent="0.2">
      <c r="A3883" s="82" t="s">
        <v>95</v>
      </c>
      <c r="B3883" s="81" t="s">
        <v>6576</v>
      </c>
      <c r="C3883" s="47">
        <v>60162694</v>
      </c>
      <c r="D3883" s="9" t="s">
        <v>15343</v>
      </c>
      <c r="E3883" s="81" t="s">
        <v>6633</v>
      </c>
      <c r="F3883" s="82">
        <v>192058122</v>
      </c>
      <c r="G3883" s="83" t="s">
        <v>67</v>
      </c>
      <c r="H3883" s="80" t="s">
        <v>52</v>
      </c>
      <c r="I3883" s="80" t="s">
        <v>12712</v>
      </c>
      <c r="J3883" s="80" t="s">
        <v>12713</v>
      </c>
      <c r="K3883" s="80" t="s">
        <v>80</v>
      </c>
      <c r="L3883" s="80" t="s">
        <v>81</v>
      </c>
      <c r="M3883" s="81" t="s">
        <v>6740</v>
      </c>
      <c r="N3883" s="32" t="s">
        <v>10618</v>
      </c>
      <c r="O3883" s="33">
        <v>2</v>
      </c>
      <c r="P3883" s="3">
        <f t="shared" si="361"/>
        <v>0</v>
      </c>
      <c r="Q3883" s="3">
        <f t="shared" si="362"/>
        <v>1</v>
      </c>
      <c r="R3883" s="3">
        <f t="shared" si="363"/>
        <v>0</v>
      </c>
      <c r="S3883" s="3">
        <f t="shared" si="364"/>
        <v>0</v>
      </c>
      <c r="T3883" s="3">
        <f t="shared" si="365"/>
        <v>0</v>
      </c>
      <c r="U3883" s="3">
        <f t="shared" si="366"/>
        <v>0</v>
      </c>
    </row>
    <row r="3884" spans="1:21" ht="12.75" customHeight="1" x14ac:dyDescent="0.2">
      <c r="A3884" s="82" t="s">
        <v>95</v>
      </c>
      <c r="B3884" s="81" t="s">
        <v>6576</v>
      </c>
      <c r="C3884" s="47">
        <v>60162694</v>
      </c>
      <c r="D3884" s="9" t="s">
        <v>15343</v>
      </c>
      <c r="E3884" s="81" t="s">
        <v>6633</v>
      </c>
      <c r="F3884" s="82">
        <v>192090314</v>
      </c>
      <c r="G3884" s="83" t="s">
        <v>67</v>
      </c>
      <c r="H3884" s="80" t="s">
        <v>29</v>
      </c>
      <c r="I3884" s="80" t="s">
        <v>14105</v>
      </c>
      <c r="J3884" s="80" t="s">
        <v>14106</v>
      </c>
      <c r="K3884" s="80" t="s">
        <v>80</v>
      </c>
      <c r="L3884" s="80" t="s">
        <v>81</v>
      </c>
      <c r="M3884" s="81" t="s">
        <v>230</v>
      </c>
      <c r="N3884" s="32" t="s">
        <v>10618</v>
      </c>
      <c r="O3884" s="33">
        <v>4</v>
      </c>
      <c r="P3884" s="3">
        <f t="shared" si="361"/>
        <v>0</v>
      </c>
      <c r="Q3884" s="3">
        <f t="shared" si="362"/>
        <v>0</v>
      </c>
      <c r="R3884" s="3">
        <f t="shared" si="363"/>
        <v>0</v>
      </c>
      <c r="S3884" s="3">
        <f t="shared" si="364"/>
        <v>1</v>
      </c>
      <c r="T3884" s="3">
        <f t="shared" si="365"/>
        <v>0</v>
      </c>
      <c r="U3884" s="3">
        <f t="shared" si="366"/>
        <v>0</v>
      </c>
    </row>
    <row r="3885" spans="1:21" ht="12.75" customHeight="1" x14ac:dyDescent="0.2">
      <c r="A3885" s="82" t="s">
        <v>95</v>
      </c>
      <c r="B3885" s="81" t="s">
        <v>6576</v>
      </c>
      <c r="C3885" s="47">
        <v>60162694</v>
      </c>
      <c r="D3885" s="9" t="s">
        <v>15343</v>
      </c>
      <c r="E3885" s="81" t="s">
        <v>6633</v>
      </c>
      <c r="F3885" s="82">
        <v>192090280</v>
      </c>
      <c r="G3885" s="83" t="s">
        <v>67</v>
      </c>
      <c r="H3885" s="80" t="s">
        <v>52</v>
      </c>
      <c r="I3885" s="80" t="s">
        <v>14101</v>
      </c>
      <c r="J3885" s="80" t="s">
        <v>14102</v>
      </c>
      <c r="K3885" s="80" t="s">
        <v>80</v>
      </c>
      <c r="L3885" s="80" t="s">
        <v>383</v>
      </c>
      <c r="M3885" s="81" t="s">
        <v>2472</v>
      </c>
      <c r="N3885" s="32" t="s">
        <v>10618</v>
      </c>
      <c r="O3885" s="33">
        <v>3</v>
      </c>
      <c r="P3885" s="3">
        <f t="shared" si="361"/>
        <v>0</v>
      </c>
      <c r="Q3885" s="3">
        <f t="shared" si="362"/>
        <v>0</v>
      </c>
      <c r="R3885" s="3">
        <f t="shared" si="363"/>
        <v>1</v>
      </c>
      <c r="S3885" s="3">
        <f t="shared" si="364"/>
        <v>0</v>
      </c>
      <c r="T3885" s="3">
        <f t="shared" si="365"/>
        <v>0</v>
      </c>
      <c r="U3885" s="3">
        <f t="shared" si="366"/>
        <v>0</v>
      </c>
    </row>
    <row r="3886" spans="1:21" ht="12.75" customHeight="1" x14ac:dyDescent="0.2">
      <c r="A3886" s="82" t="s">
        <v>95</v>
      </c>
      <c r="B3886" s="81" t="s">
        <v>6576</v>
      </c>
      <c r="C3886" s="47">
        <v>60162694</v>
      </c>
      <c r="D3886" s="9" t="s">
        <v>15343</v>
      </c>
      <c r="E3886" s="81" t="s">
        <v>6633</v>
      </c>
      <c r="F3886" s="82">
        <v>192107935</v>
      </c>
      <c r="G3886" s="83" t="s">
        <v>67</v>
      </c>
      <c r="H3886" s="80" t="s">
        <v>52</v>
      </c>
      <c r="I3886" s="80" t="s">
        <v>14481</v>
      </c>
      <c r="J3886" s="80" t="s">
        <v>14482</v>
      </c>
      <c r="K3886" s="80" t="s">
        <v>80</v>
      </c>
      <c r="L3886" s="80" t="s">
        <v>383</v>
      </c>
      <c r="M3886" s="81" t="s">
        <v>2472</v>
      </c>
      <c r="N3886" s="32" t="s">
        <v>10618</v>
      </c>
      <c r="O3886" s="33">
        <v>2</v>
      </c>
      <c r="P3886" s="3">
        <f t="shared" si="361"/>
        <v>0</v>
      </c>
      <c r="Q3886" s="3">
        <f t="shared" si="362"/>
        <v>1</v>
      </c>
      <c r="R3886" s="3">
        <f t="shared" si="363"/>
        <v>0</v>
      </c>
      <c r="S3886" s="3">
        <f t="shared" si="364"/>
        <v>0</v>
      </c>
      <c r="T3886" s="3">
        <f t="shared" si="365"/>
        <v>0</v>
      </c>
      <c r="U3886" s="3">
        <f t="shared" si="366"/>
        <v>0</v>
      </c>
    </row>
    <row r="3887" spans="1:21" ht="12.75" customHeight="1" x14ac:dyDescent="0.2">
      <c r="A3887" s="82" t="s">
        <v>95</v>
      </c>
      <c r="B3887" s="81" t="s">
        <v>6576</v>
      </c>
      <c r="C3887" s="47">
        <v>60162694</v>
      </c>
      <c r="D3887" s="9" t="s">
        <v>15343</v>
      </c>
      <c r="E3887" s="16" t="s">
        <v>15348</v>
      </c>
      <c r="F3887" s="82">
        <v>192090179</v>
      </c>
      <c r="G3887" s="83" t="s">
        <v>67</v>
      </c>
      <c r="H3887" s="80" t="s">
        <v>52</v>
      </c>
      <c r="I3887" s="80" t="s">
        <v>14095</v>
      </c>
      <c r="J3887" s="80" t="s">
        <v>14096</v>
      </c>
      <c r="K3887" s="80" t="s">
        <v>80</v>
      </c>
      <c r="L3887" s="80" t="s">
        <v>383</v>
      </c>
      <c r="M3887" s="81" t="s">
        <v>768</v>
      </c>
      <c r="N3887" s="32" t="s">
        <v>10618</v>
      </c>
      <c r="O3887" s="33">
        <v>4</v>
      </c>
      <c r="P3887" s="3">
        <f t="shared" si="361"/>
        <v>0</v>
      </c>
      <c r="Q3887" s="3">
        <f t="shared" si="362"/>
        <v>0</v>
      </c>
      <c r="R3887" s="3">
        <f t="shared" si="363"/>
        <v>0</v>
      </c>
      <c r="S3887" s="3">
        <f t="shared" si="364"/>
        <v>1</v>
      </c>
      <c r="T3887" s="3">
        <f t="shared" si="365"/>
        <v>0</v>
      </c>
      <c r="U3887" s="3">
        <f t="shared" si="366"/>
        <v>0</v>
      </c>
    </row>
    <row r="3888" spans="1:21" ht="12.75" customHeight="1" x14ac:dyDescent="0.2">
      <c r="A3888" s="82" t="s">
        <v>95</v>
      </c>
      <c r="B3888" s="81" t="s">
        <v>6576</v>
      </c>
      <c r="C3888" s="47">
        <v>60162694</v>
      </c>
      <c r="D3888" s="9" t="s">
        <v>15343</v>
      </c>
      <c r="E3888" s="16" t="s">
        <v>15348</v>
      </c>
      <c r="F3888" s="82">
        <v>192090187</v>
      </c>
      <c r="G3888" s="83" t="s">
        <v>36</v>
      </c>
      <c r="H3888" s="80" t="s">
        <v>29</v>
      </c>
      <c r="I3888" s="80" t="s">
        <v>14097</v>
      </c>
      <c r="J3888" s="80" t="s">
        <v>14098</v>
      </c>
      <c r="K3888" s="80" t="s">
        <v>80</v>
      </c>
      <c r="L3888" s="80" t="s">
        <v>383</v>
      </c>
      <c r="M3888" s="81" t="s">
        <v>2483</v>
      </c>
      <c r="N3888" s="32" t="s">
        <v>10618</v>
      </c>
      <c r="O3888" s="33">
        <v>3</v>
      </c>
      <c r="P3888" s="3">
        <f t="shared" si="361"/>
        <v>0</v>
      </c>
      <c r="Q3888" s="3">
        <f t="shared" si="362"/>
        <v>0</v>
      </c>
      <c r="R3888" s="3">
        <f t="shared" si="363"/>
        <v>1</v>
      </c>
      <c r="S3888" s="3">
        <f t="shared" si="364"/>
        <v>0</v>
      </c>
      <c r="T3888" s="3">
        <f t="shared" si="365"/>
        <v>0</v>
      </c>
      <c r="U3888" s="3">
        <f t="shared" si="366"/>
        <v>0</v>
      </c>
    </row>
    <row r="3889" spans="1:21" ht="12.75" customHeight="1" x14ac:dyDescent="0.2">
      <c r="A3889" s="82" t="s">
        <v>95</v>
      </c>
      <c r="B3889" s="81" t="s">
        <v>6576</v>
      </c>
      <c r="C3889" s="47">
        <v>60162694</v>
      </c>
      <c r="D3889" s="9" t="s">
        <v>15343</v>
      </c>
      <c r="E3889" s="81" t="s">
        <v>6597</v>
      </c>
      <c r="F3889" s="82">
        <v>191882095</v>
      </c>
      <c r="G3889" s="83" t="s">
        <v>67</v>
      </c>
      <c r="H3889" s="80" t="s">
        <v>52</v>
      </c>
      <c r="I3889" s="80" t="s">
        <v>6598</v>
      </c>
      <c r="J3889" s="80" t="s">
        <v>10974</v>
      </c>
      <c r="K3889" s="80" t="s">
        <v>80</v>
      </c>
      <c r="L3889" s="80" t="s">
        <v>417</v>
      </c>
      <c r="M3889" s="81" t="s">
        <v>418</v>
      </c>
      <c r="N3889" s="32" t="s">
        <v>10618</v>
      </c>
      <c r="O3889" s="33">
        <v>3</v>
      </c>
      <c r="P3889" s="3">
        <f t="shared" si="361"/>
        <v>0</v>
      </c>
      <c r="Q3889" s="3">
        <f t="shared" si="362"/>
        <v>0</v>
      </c>
      <c r="R3889" s="3">
        <f t="shared" si="363"/>
        <v>1</v>
      </c>
      <c r="S3889" s="3">
        <f t="shared" si="364"/>
        <v>0</v>
      </c>
      <c r="T3889" s="3">
        <f t="shared" si="365"/>
        <v>0</v>
      </c>
      <c r="U3889" s="3">
        <f t="shared" si="366"/>
        <v>0</v>
      </c>
    </row>
    <row r="3890" spans="1:21" ht="12.75" customHeight="1" x14ac:dyDescent="0.2">
      <c r="A3890" s="82" t="s">
        <v>95</v>
      </c>
      <c r="B3890" s="81" t="s">
        <v>6576</v>
      </c>
      <c r="C3890" s="47">
        <v>60162694</v>
      </c>
      <c r="D3890" s="9" t="s">
        <v>15343</v>
      </c>
      <c r="E3890" s="81" t="s">
        <v>6636</v>
      </c>
      <c r="F3890" s="82">
        <v>192048192</v>
      </c>
      <c r="G3890" s="83" t="s">
        <v>167</v>
      </c>
      <c r="H3890" s="80" t="s">
        <v>52</v>
      </c>
      <c r="I3890" s="80" t="s">
        <v>6637</v>
      </c>
      <c r="J3890" s="80" t="s">
        <v>12371</v>
      </c>
      <c r="K3890" s="80" t="s">
        <v>80</v>
      </c>
      <c r="L3890" s="80" t="s">
        <v>700</v>
      </c>
      <c r="M3890" s="81" t="s">
        <v>701</v>
      </c>
      <c r="N3890" s="32" t="s">
        <v>10618</v>
      </c>
      <c r="O3890" s="33">
        <v>4</v>
      </c>
      <c r="P3890" s="3">
        <f t="shared" si="361"/>
        <v>0</v>
      </c>
      <c r="Q3890" s="3">
        <f t="shared" si="362"/>
        <v>0</v>
      </c>
      <c r="R3890" s="3">
        <f t="shared" si="363"/>
        <v>0</v>
      </c>
      <c r="S3890" s="3">
        <f t="shared" si="364"/>
        <v>1</v>
      </c>
      <c r="T3890" s="3">
        <f t="shared" si="365"/>
        <v>0</v>
      </c>
      <c r="U3890" s="3">
        <f t="shared" si="366"/>
        <v>0</v>
      </c>
    </row>
    <row r="3891" spans="1:21" ht="12.75" customHeight="1" x14ac:dyDescent="0.2">
      <c r="A3891" s="82" t="s">
        <v>95</v>
      </c>
      <c r="B3891" s="81" t="s">
        <v>6576</v>
      </c>
      <c r="C3891" s="47">
        <v>60162694</v>
      </c>
      <c r="D3891" s="9" t="s">
        <v>15343</v>
      </c>
      <c r="E3891" s="81" t="s">
        <v>6597</v>
      </c>
      <c r="F3891" s="82">
        <v>191879914</v>
      </c>
      <c r="G3891" s="83" t="s">
        <v>105</v>
      </c>
      <c r="H3891" s="80" t="s">
        <v>29</v>
      </c>
      <c r="I3891" s="80" t="s">
        <v>10939</v>
      </c>
      <c r="J3891" s="80" t="s">
        <v>10940</v>
      </c>
      <c r="K3891" s="80" t="s">
        <v>315</v>
      </c>
      <c r="L3891" s="80" t="s">
        <v>387</v>
      </c>
      <c r="M3891" s="81" t="s">
        <v>445</v>
      </c>
      <c r="N3891" s="32" t="s">
        <v>10618</v>
      </c>
      <c r="O3891" s="33">
        <v>4</v>
      </c>
      <c r="P3891" s="3">
        <f t="shared" si="361"/>
        <v>0</v>
      </c>
      <c r="Q3891" s="3">
        <f t="shared" si="362"/>
        <v>0</v>
      </c>
      <c r="R3891" s="3">
        <f t="shared" si="363"/>
        <v>0</v>
      </c>
      <c r="S3891" s="3">
        <f t="shared" si="364"/>
        <v>1</v>
      </c>
      <c r="T3891" s="3">
        <f t="shared" si="365"/>
        <v>0</v>
      </c>
      <c r="U3891" s="3">
        <f t="shared" si="366"/>
        <v>0</v>
      </c>
    </row>
    <row r="3892" spans="1:21" ht="12.75" customHeight="1" x14ac:dyDescent="0.2">
      <c r="A3892" s="82" t="s">
        <v>95</v>
      </c>
      <c r="B3892" s="81" t="s">
        <v>6576</v>
      </c>
      <c r="C3892" s="47">
        <v>60162694</v>
      </c>
      <c r="D3892" s="9" t="s">
        <v>15343</v>
      </c>
      <c r="E3892" s="81" t="s">
        <v>6636</v>
      </c>
      <c r="F3892" s="82">
        <v>191971247</v>
      </c>
      <c r="G3892" s="83" t="s">
        <v>67</v>
      </c>
      <c r="H3892" s="80" t="s">
        <v>52</v>
      </c>
      <c r="I3892" s="80" t="s">
        <v>11673</v>
      </c>
      <c r="J3892" s="80" t="s">
        <v>11674</v>
      </c>
      <c r="K3892" s="80" t="s">
        <v>315</v>
      </c>
      <c r="L3892" s="80" t="s">
        <v>379</v>
      </c>
      <c r="M3892" s="81" t="s">
        <v>1003</v>
      </c>
      <c r="N3892" s="32" t="s">
        <v>10618</v>
      </c>
      <c r="O3892" s="33">
        <v>4</v>
      </c>
      <c r="P3892" s="3">
        <f t="shared" si="361"/>
        <v>0</v>
      </c>
      <c r="Q3892" s="3">
        <f t="shared" si="362"/>
        <v>0</v>
      </c>
      <c r="R3892" s="3">
        <f t="shared" si="363"/>
        <v>0</v>
      </c>
      <c r="S3892" s="3">
        <f t="shared" si="364"/>
        <v>1</v>
      </c>
      <c r="T3892" s="3">
        <f t="shared" si="365"/>
        <v>0</v>
      </c>
      <c r="U3892" s="3">
        <f t="shared" si="366"/>
        <v>0</v>
      </c>
    </row>
    <row r="3893" spans="1:21" ht="12.75" customHeight="1" x14ac:dyDescent="0.2">
      <c r="A3893" s="82" t="s">
        <v>95</v>
      </c>
      <c r="B3893" s="81" t="s">
        <v>6576</v>
      </c>
      <c r="C3893" s="47">
        <v>60162694</v>
      </c>
      <c r="D3893" s="9" t="s">
        <v>15343</v>
      </c>
      <c r="E3893" s="16" t="s">
        <v>15348</v>
      </c>
      <c r="F3893" s="82">
        <v>192050518</v>
      </c>
      <c r="G3893" s="83" t="s">
        <v>64</v>
      </c>
      <c r="H3893" s="80" t="s">
        <v>52</v>
      </c>
      <c r="I3893" s="80" t="s">
        <v>12419</v>
      </c>
      <c r="J3893" s="80" t="s">
        <v>12420</v>
      </c>
      <c r="K3893" s="80" t="s">
        <v>315</v>
      </c>
      <c r="L3893" s="80" t="s">
        <v>379</v>
      </c>
      <c r="M3893" s="81" t="s">
        <v>396</v>
      </c>
      <c r="N3893" s="32" t="s">
        <v>10618</v>
      </c>
      <c r="O3893" s="33">
        <v>4</v>
      </c>
      <c r="P3893" s="3">
        <f t="shared" si="361"/>
        <v>0</v>
      </c>
      <c r="Q3893" s="3">
        <f t="shared" si="362"/>
        <v>0</v>
      </c>
      <c r="R3893" s="3">
        <f t="shared" si="363"/>
        <v>0</v>
      </c>
      <c r="S3893" s="3">
        <f t="shared" si="364"/>
        <v>1</v>
      </c>
      <c r="T3893" s="3">
        <f t="shared" si="365"/>
        <v>0</v>
      </c>
      <c r="U3893" s="3">
        <f t="shared" si="366"/>
        <v>0</v>
      </c>
    </row>
    <row r="3894" spans="1:21" ht="12.75" customHeight="1" x14ac:dyDescent="0.2">
      <c r="A3894" s="82" t="s">
        <v>95</v>
      </c>
      <c r="B3894" s="81" t="s">
        <v>6576</v>
      </c>
      <c r="C3894" s="47">
        <v>60162694</v>
      </c>
      <c r="D3894" s="9" t="s">
        <v>15343</v>
      </c>
      <c r="E3894" s="81" t="s">
        <v>6636</v>
      </c>
      <c r="F3894" s="82">
        <v>192090038</v>
      </c>
      <c r="G3894" s="83" t="s">
        <v>10595</v>
      </c>
      <c r="H3894" s="80" t="s">
        <v>52</v>
      </c>
      <c r="I3894" s="80" t="s">
        <v>14093</v>
      </c>
      <c r="J3894" s="80" t="s">
        <v>14094</v>
      </c>
      <c r="K3894" s="80" t="s">
        <v>315</v>
      </c>
      <c r="L3894" s="80" t="s">
        <v>330</v>
      </c>
      <c r="M3894" s="81" t="s">
        <v>884</v>
      </c>
      <c r="N3894" s="32" t="s">
        <v>10618</v>
      </c>
      <c r="O3894" s="33">
        <v>5</v>
      </c>
      <c r="P3894" s="3">
        <f t="shared" si="361"/>
        <v>0</v>
      </c>
      <c r="Q3894" s="3">
        <f t="shared" si="362"/>
        <v>0</v>
      </c>
      <c r="R3894" s="3">
        <f t="shared" si="363"/>
        <v>0</v>
      </c>
      <c r="S3894" s="3">
        <f t="shared" si="364"/>
        <v>0</v>
      </c>
      <c r="T3894" s="3">
        <f t="shared" si="365"/>
        <v>1</v>
      </c>
      <c r="U3894" s="3">
        <f t="shared" si="366"/>
        <v>0</v>
      </c>
    </row>
    <row r="3895" spans="1:21" ht="12.75" customHeight="1" x14ac:dyDescent="0.2">
      <c r="A3895" s="82" t="s">
        <v>95</v>
      </c>
      <c r="B3895" s="81" t="s">
        <v>6576</v>
      </c>
      <c r="C3895" s="47">
        <v>60162694</v>
      </c>
      <c r="D3895" s="9" t="s">
        <v>15343</v>
      </c>
      <c r="E3895" s="81" t="s">
        <v>6633</v>
      </c>
      <c r="F3895" s="82">
        <v>192090347</v>
      </c>
      <c r="G3895" s="83" t="s">
        <v>167</v>
      </c>
      <c r="H3895" s="80" t="s">
        <v>29</v>
      </c>
      <c r="I3895" s="80" t="s">
        <v>14107</v>
      </c>
      <c r="J3895" s="80" t="s">
        <v>14108</v>
      </c>
      <c r="K3895" s="80" t="s">
        <v>366</v>
      </c>
      <c r="L3895" s="80" t="s">
        <v>1072</v>
      </c>
      <c r="M3895" s="81" t="s">
        <v>1073</v>
      </c>
      <c r="N3895" s="32" t="s">
        <v>10618</v>
      </c>
      <c r="O3895" s="33">
        <v>3</v>
      </c>
      <c r="P3895" s="3">
        <f t="shared" si="361"/>
        <v>0</v>
      </c>
      <c r="Q3895" s="3">
        <f t="shared" si="362"/>
        <v>0</v>
      </c>
      <c r="R3895" s="3">
        <f t="shared" si="363"/>
        <v>1</v>
      </c>
      <c r="S3895" s="3">
        <f t="shared" si="364"/>
        <v>0</v>
      </c>
      <c r="T3895" s="3">
        <f t="shared" si="365"/>
        <v>0</v>
      </c>
      <c r="U3895" s="3">
        <f t="shared" si="366"/>
        <v>0</v>
      </c>
    </row>
    <row r="3896" spans="1:21" ht="12.75" customHeight="1" x14ac:dyDescent="0.2">
      <c r="A3896" s="82" t="s">
        <v>95</v>
      </c>
      <c r="B3896" s="81" t="s">
        <v>6576</v>
      </c>
      <c r="C3896" s="47">
        <v>60162694</v>
      </c>
      <c r="D3896" s="9" t="s">
        <v>15343</v>
      </c>
      <c r="E3896" s="81" t="s">
        <v>6633</v>
      </c>
      <c r="F3896" s="82">
        <v>191971507</v>
      </c>
      <c r="G3896" s="83" t="s">
        <v>67</v>
      </c>
      <c r="H3896" s="80" t="s">
        <v>29</v>
      </c>
      <c r="I3896" s="80" t="s">
        <v>11675</v>
      </c>
      <c r="J3896" s="80" t="s">
        <v>11676</v>
      </c>
      <c r="K3896" s="80" t="s">
        <v>366</v>
      </c>
      <c r="L3896" s="80" t="s">
        <v>2191</v>
      </c>
      <c r="M3896" s="81" t="s">
        <v>11677</v>
      </c>
      <c r="N3896" s="32" t="s">
        <v>10618</v>
      </c>
      <c r="O3896" s="33">
        <v>2</v>
      </c>
      <c r="P3896" s="3">
        <f t="shared" si="361"/>
        <v>0</v>
      </c>
      <c r="Q3896" s="3">
        <f t="shared" si="362"/>
        <v>1</v>
      </c>
      <c r="R3896" s="3">
        <f t="shared" si="363"/>
        <v>0</v>
      </c>
      <c r="S3896" s="3">
        <f t="shared" si="364"/>
        <v>0</v>
      </c>
      <c r="T3896" s="3">
        <f t="shared" si="365"/>
        <v>0</v>
      </c>
      <c r="U3896" s="3">
        <f t="shared" si="366"/>
        <v>0</v>
      </c>
    </row>
    <row r="3897" spans="1:21" ht="12.75" customHeight="1" x14ac:dyDescent="0.2">
      <c r="A3897" s="82" t="s">
        <v>95</v>
      </c>
      <c r="B3897" s="81" t="s">
        <v>6576</v>
      </c>
      <c r="C3897" s="47">
        <v>60162694</v>
      </c>
      <c r="D3897" s="9" t="s">
        <v>15343</v>
      </c>
      <c r="E3897" s="81" t="s">
        <v>6633</v>
      </c>
      <c r="F3897" s="82">
        <v>191971568</v>
      </c>
      <c r="G3897" s="83" t="s">
        <v>67</v>
      </c>
      <c r="H3897" s="80" t="s">
        <v>29</v>
      </c>
      <c r="I3897" s="80" t="s">
        <v>11678</v>
      </c>
      <c r="J3897" s="80" t="s">
        <v>11679</v>
      </c>
      <c r="K3897" s="80" t="s">
        <v>366</v>
      </c>
      <c r="L3897" s="80" t="s">
        <v>2191</v>
      </c>
      <c r="M3897" s="81" t="s">
        <v>11677</v>
      </c>
      <c r="N3897" s="32" t="s">
        <v>10618</v>
      </c>
      <c r="O3897" s="33">
        <v>2</v>
      </c>
      <c r="P3897" s="3">
        <f t="shared" si="361"/>
        <v>0</v>
      </c>
      <c r="Q3897" s="3">
        <f t="shared" si="362"/>
        <v>1</v>
      </c>
      <c r="R3897" s="3">
        <f t="shared" si="363"/>
        <v>0</v>
      </c>
      <c r="S3897" s="3">
        <f t="shared" si="364"/>
        <v>0</v>
      </c>
      <c r="T3897" s="3">
        <f t="shared" si="365"/>
        <v>0</v>
      </c>
      <c r="U3897" s="3">
        <f t="shared" si="366"/>
        <v>0</v>
      </c>
    </row>
    <row r="3898" spans="1:21" ht="12.75" customHeight="1" x14ac:dyDescent="0.2">
      <c r="A3898" s="82" t="s">
        <v>95</v>
      </c>
      <c r="B3898" s="81" t="s">
        <v>6576</v>
      </c>
      <c r="C3898" s="47">
        <v>60162694</v>
      </c>
      <c r="D3898" s="9" t="s">
        <v>15343</v>
      </c>
      <c r="E3898" s="81" t="s">
        <v>6633</v>
      </c>
      <c r="F3898" s="82">
        <v>192090290</v>
      </c>
      <c r="G3898" s="83" t="s">
        <v>122</v>
      </c>
      <c r="H3898" s="80" t="s">
        <v>52</v>
      </c>
      <c r="I3898" s="80" t="s">
        <v>14103</v>
      </c>
      <c r="J3898" s="80" t="s">
        <v>14104</v>
      </c>
      <c r="K3898" s="80" t="s">
        <v>366</v>
      </c>
      <c r="L3898" s="80" t="s">
        <v>1764</v>
      </c>
      <c r="M3898" s="81" t="s">
        <v>11885</v>
      </c>
      <c r="N3898" s="32" t="s">
        <v>10618</v>
      </c>
      <c r="O3898" s="33">
        <v>3</v>
      </c>
      <c r="P3898" s="3">
        <f t="shared" si="361"/>
        <v>0</v>
      </c>
      <c r="Q3898" s="3">
        <f t="shared" si="362"/>
        <v>0</v>
      </c>
      <c r="R3898" s="3">
        <f t="shared" si="363"/>
        <v>1</v>
      </c>
      <c r="S3898" s="3">
        <f t="shared" si="364"/>
        <v>0</v>
      </c>
      <c r="T3898" s="3">
        <f t="shared" si="365"/>
        <v>0</v>
      </c>
      <c r="U3898" s="3">
        <f t="shared" si="366"/>
        <v>0</v>
      </c>
    </row>
    <row r="3899" spans="1:21" ht="12.75" customHeight="1" x14ac:dyDescent="0.2">
      <c r="A3899" s="82" t="s">
        <v>95</v>
      </c>
      <c r="B3899" s="81" t="s">
        <v>6576</v>
      </c>
      <c r="C3899" s="47">
        <v>60162694</v>
      </c>
      <c r="D3899" s="9" t="s">
        <v>15343</v>
      </c>
      <c r="E3899" s="81" t="s">
        <v>6597</v>
      </c>
      <c r="F3899" s="82">
        <v>192089956</v>
      </c>
      <c r="G3899" s="83" t="s">
        <v>67</v>
      </c>
      <c r="H3899" s="80" t="s">
        <v>29</v>
      </c>
      <c r="I3899" s="80" t="s">
        <v>14089</v>
      </c>
      <c r="J3899" s="80" t="s">
        <v>14090</v>
      </c>
      <c r="K3899" s="80" t="s">
        <v>341</v>
      </c>
      <c r="L3899" s="80" t="s">
        <v>1089</v>
      </c>
      <c r="M3899" s="81" t="s">
        <v>1090</v>
      </c>
      <c r="N3899" s="32" t="s">
        <v>10618</v>
      </c>
      <c r="O3899" s="33">
        <v>5</v>
      </c>
      <c r="P3899" s="3">
        <f t="shared" si="361"/>
        <v>0</v>
      </c>
      <c r="Q3899" s="3">
        <f t="shared" si="362"/>
        <v>0</v>
      </c>
      <c r="R3899" s="3">
        <f t="shared" si="363"/>
        <v>0</v>
      </c>
      <c r="S3899" s="3">
        <f t="shared" si="364"/>
        <v>0</v>
      </c>
      <c r="T3899" s="3">
        <f t="shared" si="365"/>
        <v>1</v>
      </c>
      <c r="U3899" s="3">
        <f t="shared" si="366"/>
        <v>0</v>
      </c>
    </row>
    <row r="3900" spans="1:21" ht="12.75" customHeight="1" x14ac:dyDescent="0.2">
      <c r="A3900" s="82" t="s">
        <v>95</v>
      </c>
      <c r="B3900" s="81" t="s">
        <v>6576</v>
      </c>
      <c r="C3900" s="47">
        <v>60162694</v>
      </c>
      <c r="D3900" s="9" t="s">
        <v>15343</v>
      </c>
      <c r="E3900" s="81" t="s">
        <v>6597</v>
      </c>
      <c r="F3900" s="82">
        <v>192089922</v>
      </c>
      <c r="G3900" s="83" t="s">
        <v>105</v>
      </c>
      <c r="H3900" s="80" t="s">
        <v>52</v>
      </c>
      <c r="I3900" s="80" t="s">
        <v>14087</v>
      </c>
      <c r="J3900" s="80" t="s">
        <v>14088</v>
      </c>
      <c r="K3900" s="80" t="s">
        <v>341</v>
      </c>
      <c r="L3900" s="80" t="s">
        <v>2285</v>
      </c>
      <c r="M3900" s="81" t="s">
        <v>4012</v>
      </c>
      <c r="N3900" s="32" t="s">
        <v>10618</v>
      </c>
      <c r="O3900" s="33">
        <v>5</v>
      </c>
      <c r="P3900" s="3">
        <f t="shared" si="361"/>
        <v>0</v>
      </c>
      <c r="Q3900" s="3">
        <f t="shared" si="362"/>
        <v>0</v>
      </c>
      <c r="R3900" s="3">
        <f t="shared" si="363"/>
        <v>0</v>
      </c>
      <c r="S3900" s="3">
        <f t="shared" si="364"/>
        <v>0</v>
      </c>
      <c r="T3900" s="3">
        <f t="shared" si="365"/>
        <v>1</v>
      </c>
      <c r="U3900" s="3">
        <f t="shared" si="366"/>
        <v>0</v>
      </c>
    </row>
    <row r="3901" spans="1:21" ht="12.75" customHeight="1" x14ac:dyDescent="0.2">
      <c r="A3901" s="82" t="s">
        <v>95</v>
      </c>
      <c r="B3901" s="81" t="s">
        <v>6576</v>
      </c>
      <c r="C3901" s="47">
        <v>60162694</v>
      </c>
      <c r="D3901" s="9" t="s">
        <v>15343</v>
      </c>
      <c r="E3901" s="81" t="s">
        <v>6636</v>
      </c>
      <c r="F3901" s="82">
        <v>192090030</v>
      </c>
      <c r="G3901" s="83" t="s">
        <v>105</v>
      </c>
      <c r="H3901" s="80" t="s">
        <v>29</v>
      </c>
      <c r="I3901" s="80" t="s">
        <v>14091</v>
      </c>
      <c r="J3901" s="80" t="s">
        <v>14092</v>
      </c>
      <c r="K3901" s="80" t="s">
        <v>341</v>
      </c>
      <c r="L3901" s="80" t="s">
        <v>2285</v>
      </c>
      <c r="M3901" s="81" t="s">
        <v>4012</v>
      </c>
      <c r="N3901" s="32" t="s">
        <v>10618</v>
      </c>
      <c r="O3901" s="33">
        <v>3</v>
      </c>
      <c r="P3901" s="3">
        <f t="shared" si="361"/>
        <v>0</v>
      </c>
      <c r="Q3901" s="3">
        <f t="shared" si="362"/>
        <v>0</v>
      </c>
      <c r="R3901" s="3">
        <f t="shared" si="363"/>
        <v>1</v>
      </c>
      <c r="S3901" s="3">
        <f t="shared" si="364"/>
        <v>0</v>
      </c>
      <c r="T3901" s="3">
        <f t="shared" si="365"/>
        <v>0</v>
      </c>
      <c r="U3901" s="3">
        <f t="shared" si="366"/>
        <v>0</v>
      </c>
    </row>
    <row r="3902" spans="1:21" ht="12.75" customHeight="1" x14ac:dyDescent="0.2">
      <c r="A3902" s="82" t="s">
        <v>95</v>
      </c>
      <c r="B3902" s="81" t="s">
        <v>6576</v>
      </c>
      <c r="C3902" s="47">
        <v>60162694</v>
      </c>
      <c r="D3902" s="9" t="s">
        <v>15343</v>
      </c>
      <c r="E3902" s="81" t="s">
        <v>6577</v>
      </c>
      <c r="F3902" s="82">
        <v>192155585</v>
      </c>
      <c r="G3902" s="83" t="s">
        <v>320</v>
      </c>
      <c r="H3902" s="80" t="s">
        <v>29</v>
      </c>
      <c r="I3902" s="80" t="s">
        <v>19615</v>
      </c>
      <c r="J3902" s="80" t="s">
        <v>19616</v>
      </c>
      <c r="K3902" s="80" t="s">
        <v>341</v>
      </c>
      <c r="L3902" s="80" t="s">
        <v>2285</v>
      </c>
      <c r="M3902" s="81" t="s">
        <v>4012</v>
      </c>
      <c r="N3902" s="47" t="s">
        <v>15353</v>
      </c>
      <c r="O3902" s="50" t="s">
        <v>20548</v>
      </c>
      <c r="P3902" s="3">
        <f t="shared" si="361"/>
        <v>0</v>
      </c>
      <c r="Q3902" s="3">
        <f t="shared" si="362"/>
        <v>0</v>
      </c>
      <c r="R3902" s="3">
        <f t="shared" si="363"/>
        <v>0</v>
      </c>
      <c r="S3902" s="3">
        <f t="shared" si="364"/>
        <v>0</v>
      </c>
      <c r="T3902" s="3">
        <f t="shared" si="365"/>
        <v>0</v>
      </c>
      <c r="U3902" s="3">
        <f t="shared" si="366"/>
        <v>1</v>
      </c>
    </row>
    <row r="3903" spans="1:21" ht="12.75" customHeight="1" x14ac:dyDescent="0.2">
      <c r="A3903" s="82" t="s">
        <v>95</v>
      </c>
      <c r="B3903" s="81" t="s">
        <v>6576</v>
      </c>
      <c r="C3903" s="47">
        <v>60162694</v>
      </c>
      <c r="D3903" s="9" t="s">
        <v>15343</v>
      </c>
      <c r="E3903" s="81" t="s">
        <v>6577</v>
      </c>
      <c r="F3903" s="82">
        <v>192155602</v>
      </c>
      <c r="G3903" s="83" t="s">
        <v>320</v>
      </c>
      <c r="H3903" s="80" t="s">
        <v>29</v>
      </c>
      <c r="I3903" s="80" t="s">
        <v>19619</v>
      </c>
      <c r="J3903" s="80" t="s">
        <v>19620</v>
      </c>
      <c r="K3903" s="80" t="s">
        <v>341</v>
      </c>
      <c r="L3903" s="80" t="s">
        <v>2285</v>
      </c>
      <c r="M3903" s="81" t="s">
        <v>2286</v>
      </c>
      <c r="N3903" s="47" t="s">
        <v>15353</v>
      </c>
      <c r="O3903" s="50" t="s">
        <v>20548</v>
      </c>
      <c r="P3903" s="3">
        <f t="shared" si="361"/>
        <v>0</v>
      </c>
      <c r="Q3903" s="3">
        <f t="shared" si="362"/>
        <v>0</v>
      </c>
      <c r="R3903" s="3">
        <f t="shared" si="363"/>
        <v>0</v>
      </c>
      <c r="S3903" s="3">
        <f t="shared" si="364"/>
        <v>0</v>
      </c>
      <c r="T3903" s="3">
        <f t="shared" si="365"/>
        <v>0</v>
      </c>
      <c r="U3903" s="3">
        <f t="shared" si="366"/>
        <v>1</v>
      </c>
    </row>
    <row r="3904" spans="1:21" ht="12.75" customHeight="1" x14ac:dyDescent="0.2">
      <c r="A3904" s="82" t="s">
        <v>95</v>
      </c>
      <c r="B3904" s="81" t="s">
        <v>6576</v>
      </c>
      <c r="C3904" s="47">
        <v>60162694</v>
      </c>
      <c r="D3904" s="9" t="s">
        <v>15343</v>
      </c>
      <c r="E3904" s="81" t="s">
        <v>6597</v>
      </c>
      <c r="F3904" s="82">
        <v>192089915</v>
      </c>
      <c r="G3904" s="83" t="s">
        <v>84</v>
      </c>
      <c r="H3904" s="80" t="s">
        <v>29</v>
      </c>
      <c r="I3904" s="80" t="s">
        <v>19611</v>
      </c>
      <c r="J3904" s="80" t="s">
        <v>19612</v>
      </c>
      <c r="K3904" s="80" t="s">
        <v>341</v>
      </c>
      <c r="L3904" s="80" t="s">
        <v>2285</v>
      </c>
      <c r="M3904" s="81" t="s">
        <v>2286</v>
      </c>
      <c r="N3904" s="47" t="s">
        <v>15353</v>
      </c>
      <c r="O3904" s="33">
        <v>3</v>
      </c>
      <c r="P3904" s="3">
        <f t="shared" si="361"/>
        <v>0</v>
      </c>
      <c r="Q3904" s="3">
        <f t="shared" si="362"/>
        <v>0</v>
      </c>
      <c r="R3904" s="3">
        <f t="shared" si="363"/>
        <v>1</v>
      </c>
      <c r="S3904" s="3">
        <f t="shared" si="364"/>
        <v>0</v>
      </c>
      <c r="T3904" s="3">
        <f t="shared" si="365"/>
        <v>0</v>
      </c>
      <c r="U3904" s="3">
        <f t="shared" si="366"/>
        <v>0</v>
      </c>
    </row>
    <row r="3905" spans="1:21" ht="12.75" customHeight="1" x14ac:dyDescent="0.2">
      <c r="A3905" s="82" t="s">
        <v>95</v>
      </c>
      <c r="B3905" s="81" t="s">
        <v>6576</v>
      </c>
      <c r="C3905" s="47">
        <v>60162694</v>
      </c>
      <c r="D3905" s="9" t="s">
        <v>15343</v>
      </c>
      <c r="E3905" s="81" t="s">
        <v>6577</v>
      </c>
      <c r="F3905" s="82">
        <v>192155575</v>
      </c>
      <c r="G3905" s="83" t="s">
        <v>105</v>
      </c>
      <c r="H3905" s="80" t="s">
        <v>29</v>
      </c>
      <c r="I3905" s="80" t="s">
        <v>19613</v>
      </c>
      <c r="J3905" s="80" t="s">
        <v>19614</v>
      </c>
      <c r="K3905" s="80" t="s">
        <v>341</v>
      </c>
      <c r="L3905" s="80" t="s">
        <v>2285</v>
      </c>
      <c r="M3905" s="81" t="s">
        <v>2286</v>
      </c>
      <c r="N3905" s="47" t="s">
        <v>15353</v>
      </c>
      <c r="O3905" s="33">
        <v>4</v>
      </c>
      <c r="P3905" s="3">
        <f t="shared" si="361"/>
        <v>0</v>
      </c>
      <c r="Q3905" s="3">
        <f t="shared" si="362"/>
        <v>0</v>
      </c>
      <c r="R3905" s="3">
        <f t="shared" si="363"/>
        <v>0</v>
      </c>
      <c r="S3905" s="3">
        <f t="shared" si="364"/>
        <v>1</v>
      </c>
      <c r="T3905" s="3">
        <f t="shared" si="365"/>
        <v>0</v>
      </c>
      <c r="U3905" s="3">
        <f t="shared" si="366"/>
        <v>0</v>
      </c>
    </row>
    <row r="3906" spans="1:21" ht="12.75" customHeight="1" x14ac:dyDescent="0.2">
      <c r="A3906" s="82" t="s">
        <v>95</v>
      </c>
      <c r="B3906" s="81" t="s">
        <v>6576</v>
      </c>
      <c r="C3906" s="47">
        <v>60162694</v>
      </c>
      <c r="D3906" s="9" t="s">
        <v>15343</v>
      </c>
      <c r="E3906" s="81" t="s">
        <v>6577</v>
      </c>
      <c r="F3906" s="82">
        <v>192155598</v>
      </c>
      <c r="G3906" s="83" t="s">
        <v>320</v>
      </c>
      <c r="H3906" s="80" t="s">
        <v>29</v>
      </c>
      <c r="I3906" s="80" t="s">
        <v>19617</v>
      </c>
      <c r="J3906" s="80" t="s">
        <v>19618</v>
      </c>
      <c r="K3906" s="80" t="s">
        <v>341</v>
      </c>
      <c r="L3906" s="80" t="s">
        <v>1089</v>
      </c>
      <c r="M3906" s="81" t="s">
        <v>1090</v>
      </c>
      <c r="N3906" s="47" t="s">
        <v>15353</v>
      </c>
      <c r="O3906" s="33">
        <v>4</v>
      </c>
      <c r="P3906" s="3">
        <f t="shared" si="361"/>
        <v>0</v>
      </c>
      <c r="Q3906" s="3">
        <f t="shared" si="362"/>
        <v>0</v>
      </c>
      <c r="R3906" s="3">
        <f t="shared" si="363"/>
        <v>0</v>
      </c>
      <c r="S3906" s="3">
        <f t="shared" si="364"/>
        <v>1</v>
      </c>
      <c r="T3906" s="3">
        <f t="shared" si="365"/>
        <v>0</v>
      </c>
      <c r="U3906" s="3">
        <f t="shared" si="366"/>
        <v>0</v>
      </c>
    </row>
    <row r="3907" spans="1:21" ht="12.75" customHeight="1" x14ac:dyDescent="0.2">
      <c r="A3907" s="82" t="s">
        <v>95</v>
      </c>
      <c r="B3907" s="81" t="s">
        <v>6576</v>
      </c>
      <c r="C3907" s="47">
        <v>60162694</v>
      </c>
      <c r="D3907" s="9" t="s">
        <v>15343</v>
      </c>
      <c r="E3907" s="81" t="s">
        <v>19621</v>
      </c>
      <c r="F3907" s="82">
        <v>192090174</v>
      </c>
      <c r="G3907" s="83" t="s">
        <v>249</v>
      </c>
      <c r="H3907" s="80" t="s">
        <v>29</v>
      </c>
      <c r="I3907" s="80" t="s">
        <v>6668</v>
      </c>
      <c r="J3907" s="80" t="s">
        <v>19622</v>
      </c>
      <c r="K3907" s="80" t="s">
        <v>341</v>
      </c>
      <c r="L3907" s="80" t="s">
        <v>2285</v>
      </c>
      <c r="M3907" s="81" t="s">
        <v>2286</v>
      </c>
      <c r="N3907" s="47" t="s">
        <v>15353</v>
      </c>
      <c r="O3907" s="33">
        <v>4</v>
      </c>
      <c r="P3907" s="3">
        <f t="shared" si="361"/>
        <v>0</v>
      </c>
      <c r="Q3907" s="3">
        <f t="shared" si="362"/>
        <v>0</v>
      </c>
      <c r="R3907" s="3">
        <f t="shared" si="363"/>
        <v>0</v>
      </c>
      <c r="S3907" s="3">
        <f t="shared" si="364"/>
        <v>1</v>
      </c>
      <c r="T3907" s="3">
        <f t="shared" si="365"/>
        <v>0</v>
      </c>
      <c r="U3907" s="3">
        <f t="shared" si="366"/>
        <v>0</v>
      </c>
    </row>
    <row r="3908" spans="1:21" ht="12.75" customHeight="1" x14ac:dyDescent="0.2">
      <c r="A3908" s="82" t="s">
        <v>95</v>
      </c>
      <c r="B3908" s="81" t="s">
        <v>6576</v>
      </c>
      <c r="C3908" s="47">
        <v>60162694</v>
      </c>
      <c r="D3908" s="9" t="s">
        <v>15343</v>
      </c>
      <c r="E3908" s="81" t="s">
        <v>6636</v>
      </c>
      <c r="F3908" s="82">
        <v>192155825</v>
      </c>
      <c r="G3908" s="83" t="s">
        <v>67</v>
      </c>
      <c r="H3908" s="80" t="s">
        <v>52</v>
      </c>
      <c r="I3908" s="80" t="s">
        <v>19623</v>
      </c>
      <c r="J3908" s="80" t="s">
        <v>19624</v>
      </c>
      <c r="K3908" s="80" t="s">
        <v>315</v>
      </c>
      <c r="L3908" s="80" t="s">
        <v>379</v>
      </c>
      <c r="M3908" s="81" t="s">
        <v>435</v>
      </c>
      <c r="N3908" s="47" t="s">
        <v>15353</v>
      </c>
      <c r="O3908" s="33">
        <v>3</v>
      </c>
      <c r="P3908" s="3">
        <f t="shared" si="361"/>
        <v>0</v>
      </c>
      <c r="Q3908" s="3">
        <f t="shared" si="362"/>
        <v>0</v>
      </c>
      <c r="R3908" s="3">
        <f t="shared" si="363"/>
        <v>1</v>
      </c>
      <c r="S3908" s="3">
        <f t="shared" si="364"/>
        <v>0</v>
      </c>
      <c r="T3908" s="3">
        <f t="shared" si="365"/>
        <v>0</v>
      </c>
      <c r="U3908" s="3">
        <f t="shared" si="366"/>
        <v>0</v>
      </c>
    </row>
    <row r="3909" spans="1:21" ht="12.75" customHeight="1" x14ac:dyDescent="0.2">
      <c r="A3909" s="82" t="s">
        <v>95</v>
      </c>
      <c r="B3909" s="81" t="s">
        <v>6576</v>
      </c>
      <c r="C3909" s="47">
        <v>60162694</v>
      </c>
      <c r="D3909" s="9" t="s">
        <v>15343</v>
      </c>
      <c r="E3909" s="81" t="s">
        <v>6636</v>
      </c>
      <c r="F3909" s="82">
        <v>192090059</v>
      </c>
      <c r="G3909" s="83" t="s">
        <v>67</v>
      </c>
      <c r="H3909" s="80" t="s">
        <v>52</v>
      </c>
      <c r="I3909" s="80" t="s">
        <v>19626</v>
      </c>
      <c r="J3909" s="80" t="s">
        <v>19627</v>
      </c>
      <c r="K3909" s="80" t="s">
        <v>315</v>
      </c>
      <c r="L3909" s="80" t="s">
        <v>330</v>
      </c>
      <c r="M3909" s="81" t="s">
        <v>884</v>
      </c>
      <c r="N3909" s="47" t="s">
        <v>15353</v>
      </c>
      <c r="O3909" s="33">
        <v>3</v>
      </c>
      <c r="P3909" s="3">
        <f t="shared" ref="P3909:P3972" si="367">IF(O3909=1,1,0)</f>
        <v>0</v>
      </c>
      <c r="Q3909" s="3">
        <f t="shared" ref="Q3909:Q3972" si="368">IF(O3909=2,1,0)</f>
        <v>0</v>
      </c>
      <c r="R3909" s="3">
        <f t="shared" ref="R3909:R3972" si="369">IF(O3909=3,1,0)</f>
        <v>1</v>
      </c>
      <c r="S3909" s="3">
        <f t="shared" ref="S3909:S3972" si="370">IF(O3909=4,1,0)</f>
        <v>0</v>
      </c>
      <c r="T3909" s="3">
        <f t="shared" ref="T3909:T3972" si="371">IF(O3909=5,1,0)</f>
        <v>0</v>
      </c>
      <c r="U3909" s="3">
        <f t="shared" ref="U3909:U3972" si="372">IF(O3909="Bez finální známky, nebyl získán potřebný počet posudků",1,IF(O3909="N (nehodnoceno)",1,0))</f>
        <v>0</v>
      </c>
    </row>
    <row r="3910" spans="1:21" ht="12.75" customHeight="1" x14ac:dyDescent="0.2">
      <c r="A3910" s="82" t="s">
        <v>95</v>
      </c>
      <c r="B3910" s="81" t="s">
        <v>6576</v>
      </c>
      <c r="C3910" s="47">
        <v>60162694</v>
      </c>
      <c r="D3910" s="9" t="s">
        <v>15343</v>
      </c>
      <c r="E3910" s="81" t="s">
        <v>6636</v>
      </c>
      <c r="F3910" s="82">
        <v>192155879</v>
      </c>
      <c r="G3910" s="83" t="s">
        <v>64</v>
      </c>
      <c r="H3910" s="80" t="s">
        <v>29</v>
      </c>
      <c r="I3910" s="80" t="s">
        <v>19630</v>
      </c>
      <c r="J3910" s="80" t="s">
        <v>19631</v>
      </c>
      <c r="K3910" s="80" t="s">
        <v>315</v>
      </c>
      <c r="L3910" s="80" t="s">
        <v>379</v>
      </c>
      <c r="M3910" s="81" t="s">
        <v>435</v>
      </c>
      <c r="N3910" s="47" t="s">
        <v>15353</v>
      </c>
      <c r="O3910" s="33">
        <v>4</v>
      </c>
      <c r="P3910" s="3">
        <f t="shared" si="367"/>
        <v>0</v>
      </c>
      <c r="Q3910" s="3">
        <f t="shared" si="368"/>
        <v>0</v>
      </c>
      <c r="R3910" s="3">
        <f t="shared" si="369"/>
        <v>0</v>
      </c>
      <c r="S3910" s="3">
        <f t="shared" si="370"/>
        <v>1</v>
      </c>
      <c r="T3910" s="3">
        <f t="shared" si="371"/>
        <v>0</v>
      </c>
      <c r="U3910" s="3">
        <f t="shared" si="372"/>
        <v>0</v>
      </c>
    </row>
    <row r="3911" spans="1:21" ht="12.75" customHeight="1" x14ac:dyDescent="0.2">
      <c r="A3911" s="82" t="s">
        <v>95</v>
      </c>
      <c r="B3911" s="81" t="s">
        <v>6576</v>
      </c>
      <c r="C3911" s="47">
        <v>60162694</v>
      </c>
      <c r="D3911" s="9" t="s">
        <v>15343</v>
      </c>
      <c r="E3911" s="81" t="s">
        <v>6636</v>
      </c>
      <c r="F3911" s="82">
        <v>192203275</v>
      </c>
      <c r="G3911" s="83" t="s">
        <v>122</v>
      </c>
      <c r="H3911" s="80" t="s">
        <v>29</v>
      </c>
      <c r="I3911" s="80" t="s">
        <v>19634</v>
      </c>
      <c r="J3911" s="80" t="s">
        <v>19635</v>
      </c>
      <c r="K3911" s="80" t="s">
        <v>315</v>
      </c>
      <c r="L3911" s="80" t="s">
        <v>379</v>
      </c>
      <c r="M3911" s="81" t="s">
        <v>435</v>
      </c>
      <c r="N3911" s="47" t="s">
        <v>15353</v>
      </c>
      <c r="O3911" s="33">
        <v>3</v>
      </c>
      <c r="P3911" s="3">
        <f t="shared" si="367"/>
        <v>0</v>
      </c>
      <c r="Q3911" s="3">
        <f t="shared" si="368"/>
        <v>0</v>
      </c>
      <c r="R3911" s="3">
        <f t="shared" si="369"/>
        <v>1</v>
      </c>
      <c r="S3911" s="3">
        <f t="shared" si="370"/>
        <v>0</v>
      </c>
      <c r="T3911" s="3">
        <f t="shared" si="371"/>
        <v>0</v>
      </c>
      <c r="U3911" s="3">
        <f t="shared" si="372"/>
        <v>0</v>
      </c>
    </row>
    <row r="3912" spans="1:21" ht="12.75" customHeight="1" x14ac:dyDescent="0.2">
      <c r="A3912" s="82" t="s">
        <v>95</v>
      </c>
      <c r="B3912" s="81" t="s">
        <v>6576</v>
      </c>
      <c r="C3912" s="47">
        <v>60162694</v>
      </c>
      <c r="D3912" s="9" t="s">
        <v>15343</v>
      </c>
      <c r="E3912" s="81" t="s">
        <v>6636</v>
      </c>
      <c r="F3912" s="82">
        <v>192153442</v>
      </c>
      <c r="G3912" s="83" t="s">
        <v>64</v>
      </c>
      <c r="H3912" s="80" t="s">
        <v>29</v>
      </c>
      <c r="I3912" s="80" t="s">
        <v>19636</v>
      </c>
      <c r="J3912" s="80" t="s">
        <v>19637</v>
      </c>
      <c r="K3912" s="80" t="s">
        <v>341</v>
      </c>
      <c r="L3912" s="80" t="s">
        <v>2285</v>
      </c>
      <c r="M3912" s="81" t="s">
        <v>4012</v>
      </c>
      <c r="N3912" s="47" t="s">
        <v>15353</v>
      </c>
      <c r="O3912" s="33">
        <v>5</v>
      </c>
      <c r="P3912" s="3">
        <f t="shared" si="367"/>
        <v>0</v>
      </c>
      <c r="Q3912" s="3">
        <f t="shared" si="368"/>
        <v>0</v>
      </c>
      <c r="R3912" s="3">
        <f t="shared" si="369"/>
        <v>0</v>
      </c>
      <c r="S3912" s="3">
        <f t="shared" si="370"/>
        <v>0</v>
      </c>
      <c r="T3912" s="3">
        <f t="shared" si="371"/>
        <v>1</v>
      </c>
      <c r="U3912" s="3">
        <f t="shared" si="372"/>
        <v>0</v>
      </c>
    </row>
    <row r="3913" spans="1:21" ht="12.75" customHeight="1" x14ac:dyDescent="0.2">
      <c r="A3913" s="82" t="s">
        <v>95</v>
      </c>
      <c r="B3913" s="81" t="s">
        <v>6576</v>
      </c>
      <c r="C3913" s="47">
        <v>60162694</v>
      </c>
      <c r="D3913" s="80" t="s">
        <v>15343</v>
      </c>
      <c r="E3913" s="81" t="s">
        <v>6633</v>
      </c>
      <c r="F3913" s="82">
        <v>192155951</v>
      </c>
      <c r="G3913" s="83" t="s">
        <v>67</v>
      </c>
      <c r="H3913" s="80" t="s">
        <v>52</v>
      </c>
      <c r="I3913" s="80" t="s">
        <v>19642</v>
      </c>
      <c r="J3913" s="80" t="s">
        <v>19643</v>
      </c>
      <c r="K3913" s="80" t="s">
        <v>366</v>
      </c>
      <c r="L3913" s="80" t="s">
        <v>2191</v>
      </c>
      <c r="M3913" s="81" t="s">
        <v>4279</v>
      </c>
      <c r="N3913" s="47" t="s">
        <v>15353</v>
      </c>
      <c r="O3913" s="33">
        <v>1</v>
      </c>
      <c r="P3913" s="3">
        <f t="shared" si="367"/>
        <v>1</v>
      </c>
      <c r="Q3913" s="3">
        <f t="shared" si="368"/>
        <v>0</v>
      </c>
      <c r="R3913" s="3">
        <f t="shared" si="369"/>
        <v>0</v>
      </c>
      <c r="S3913" s="3">
        <f t="shared" si="370"/>
        <v>0</v>
      </c>
      <c r="T3913" s="3">
        <f t="shared" si="371"/>
        <v>0</v>
      </c>
      <c r="U3913" s="3">
        <f t="shared" si="372"/>
        <v>0</v>
      </c>
    </row>
    <row r="3914" spans="1:21" ht="12.75" customHeight="1" x14ac:dyDescent="0.2">
      <c r="A3914" s="82" t="s">
        <v>95</v>
      </c>
      <c r="B3914" s="81" t="s">
        <v>6576</v>
      </c>
      <c r="C3914" s="47">
        <v>60162694</v>
      </c>
      <c r="D3914" s="80" t="s">
        <v>15343</v>
      </c>
      <c r="E3914" s="81" t="s">
        <v>6633</v>
      </c>
      <c r="F3914" s="82">
        <v>192153475</v>
      </c>
      <c r="G3914" s="83" t="s">
        <v>67</v>
      </c>
      <c r="H3914" s="80" t="s">
        <v>52</v>
      </c>
      <c r="I3914" s="80" t="s">
        <v>19644</v>
      </c>
      <c r="J3914" s="80" t="s">
        <v>19645</v>
      </c>
      <c r="K3914" s="80" t="s">
        <v>366</v>
      </c>
      <c r="L3914" s="80" t="s">
        <v>1062</v>
      </c>
      <c r="M3914" s="81" t="s">
        <v>1618</v>
      </c>
      <c r="N3914" s="47" t="s">
        <v>15353</v>
      </c>
      <c r="O3914" s="33">
        <v>1</v>
      </c>
      <c r="P3914" s="3">
        <f t="shared" si="367"/>
        <v>1</v>
      </c>
      <c r="Q3914" s="3">
        <f t="shared" si="368"/>
        <v>0</v>
      </c>
      <c r="R3914" s="3">
        <f t="shared" si="369"/>
        <v>0</v>
      </c>
      <c r="S3914" s="3">
        <f t="shared" si="370"/>
        <v>0</v>
      </c>
      <c r="T3914" s="3">
        <f t="shared" si="371"/>
        <v>0</v>
      </c>
      <c r="U3914" s="3">
        <f t="shared" si="372"/>
        <v>0</v>
      </c>
    </row>
    <row r="3915" spans="1:21" ht="12.75" customHeight="1" x14ac:dyDescent="0.2">
      <c r="A3915" s="82" t="s">
        <v>95</v>
      </c>
      <c r="B3915" s="81" t="s">
        <v>6576</v>
      </c>
      <c r="C3915" s="47">
        <v>60162694</v>
      </c>
      <c r="D3915" s="80" t="s">
        <v>15343</v>
      </c>
      <c r="E3915" s="81" t="s">
        <v>6633</v>
      </c>
      <c r="F3915" s="82">
        <v>192155969</v>
      </c>
      <c r="G3915" s="83" t="s">
        <v>67</v>
      </c>
      <c r="H3915" s="80" t="s">
        <v>52</v>
      </c>
      <c r="I3915" s="80" t="s">
        <v>19646</v>
      </c>
      <c r="J3915" s="80" t="s">
        <v>19647</v>
      </c>
      <c r="K3915" s="80" t="s">
        <v>366</v>
      </c>
      <c r="L3915" s="80" t="s">
        <v>1764</v>
      </c>
      <c r="M3915" s="81" t="s">
        <v>5455</v>
      </c>
      <c r="N3915" s="47" t="s">
        <v>15353</v>
      </c>
      <c r="O3915" s="33">
        <v>2</v>
      </c>
      <c r="P3915" s="3">
        <f t="shared" si="367"/>
        <v>0</v>
      </c>
      <c r="Q3915" s="3">
        <f t="shared" si="368"/>
        <v>1</v>
      </c>
      <c r="R3915" s="3">
        <f t="shared" si="369"/>
        <v>0</v>
      </c>
      <c r="S3915" s="3">
        <f t="shared" si="370"/>
        <v>0</v>
      </c>
      <c r="T3915" s="3">
        <f t="shared" si="371"/>
        <v>0</v>
      </c>
      <c r="U3915" s="3">
        <f t="shared" si="372"/>
        <v>0</v>
      </c>
    </row>
    <row r="3916" spans="1:21" ht="12.75" customHeight="1" x14ac:dyDescent="0.2">
      <c r="A3916" s="82" t="s">
        <v>95</v>
      </c>
      <c r="B3916" s="81" t="s">
        <v>6576</v>
      </c>
      <c r="C3916" s="47">
        <v>60162694</v>
      </c>
      <c r="D3916" s="80" t="s">
        <v>15343</v>
      </c>
      <c r="E3916" s="81" t="s">
        <v>6633</v>
      </c>
      <c r="F3916" s="82">
        <v>192156011</v>
      </c>
      <c r="G3916" s="83" t="s">
        <v>67</v>
      </c>
      <c r="H3916" s="80" t="s">
        <v>52</v>
      </c>
      <c r="I3916" s="80" t="s">
        <v>19648</v>
      </c>
      <c r="J3916" s="80" t="s">
        <v>19649</v>
      </c>
      <c r="K3916" s="80" t="s">
        <v>366</v>
      </c>
      <c r="L3916" s="80" t="s">
        <v>1764</v>
      </c>
      <c r="M3916" s="81" t="s">
        <v>8848</v>
      </c>
      <c r="N3916" s="47" t="s">
        <v>15353</v>
      </c>
      <c r="O3916" s="33">
        <v>3</v>
      </c>
      <c r="P3916" s="3">
        <f t="shared" si="367"/>
        <v>0</v>
      </c>
      <c r="Q3916" s="3">
        <f t="shared" si="368"/>
        <v>0</v>
      </c>
      <c r="R3916" s="3">
        <f t="shared" si="369"/>
        <v>1</v>
      </c>
      <c r="S3916" s="3">
        <f t="shared" si="370"/>
        <v>0</v>
      </c>
      <c r="T3916" s="3">
        <f t="shared" si="371"/>
        <v>0</v>
      </c>
      <c r="U3916" s="3">
        <f t="shared" si="372"/>
        <v>0</v>
      </c>
    </row>
    <row r="3917" spans="1:21" ht="12.75" customHeight="1" x14ac:dyDescent="0.2">
      <c r="A3917" s="82" t="s">
        <v>95</v>
      </c>
      <c r="B3917" s="81" t="s">
        <v>6576</v>
      </c>
      <c r="C3917" s="47">
        <v>60162694</v>
      </c>
      <c r="D3917" s="80" t="s">
        <v>15343</v>
      </c>
      <c r="E3917" s="81" t="s">
        <v>6633</v>
      </c>
      <c r="F3917" s="82">
        <v>192153490</v>
      </c>
      <c r="G3917" s="83" t="s">
        <v>67</v>
      </c>
      <c r="H3917" s="80" t="s">
        <v>52</v>
      </c>
      <c r="I3917" s="80" t="s">
        <v>19650</v>
      </c>
      <c r="J3917" s="80" t="s">
        <v>19651</v>
      </c>
      <c r="K3917" s="80" t="s">
        <v>366</v>
      </c>
      <c r="L3917" s="80" t="s">
        <v>2191</v>
      </c>
      <c r="M3917" s="81" t="s">
        <v>4279</v>
      </c>
      <c r="N3917" s="47" t="s">
        <v>15353</v>
      </c>
      <c r="O3917" s="33">
        <v>2</v>
      </c>
      <c r="P3917" s="3">
        <f t="shared" si="367"/>
        <v>0</v>
      </c>
      <c r="Q3917" s="3">
        <f t="shared" si="368"/>
        <v>1</v>
      </c>
      <c r="R3917" s="3">
        <f t="shared" si="369"/>
        <v>0</v>
      </c>
      <c r="S3917" s="3">
        <f t="shared" si="370"/>
        <v>0</v>
      </c>
      <c r="T3917" s="3">
        <f t="shared" si="371"/>
        <v>0</v>
      </c>
      <c r="U3917" s="3">
        <f t="shared" si="372"/>
        <v>0</v>
      </c>
    </row>
    <row r="3918" spans="1:21" ht="12.75" customHeight="1" x14ac:dyDescent="0.2">
      <c r="A3918" s="82" t="s">
        <v>95</v>
      </c>
      <c r="B3918" s="81" t="s">
        <v>6576</v>
      </c>
      <c r="C3918" s="47">
        <v>60162694</v>
      </c>
      <c r="D3918" s="80" t="s">
        <v>15343</v>
      </c>
      <c r="E3918" s="81" t="s">
        <v>6633</v>
      </c>
      <c r="F3918" s="82">
        <v>191863327</v>
      </c>
      <c r="G3918" s="83" t="s">
        <v>167</v>
      </c>
      <c r="H3918" s="80" t="s">
        <v>29</v>
      </c>
      <c r="I3918" s="80" t="s">
        <v>19654</v>
      </c>
      <c r="J3918" s="80" t="s">
        <v>19655</v>
      </c>
      <c r="K3918" s="80" t="s">
        <v>366</v>
      </c>
      <c r="L3918" s="80" t="s">
        <v>2191</v>
      </c>
      <c r="M3918" s="81" t="s">
        <v>19656</v>
      </c>
      <c r="N3918" s="47" t="s">
        <v>15353</v>
      </c>
      <c r="O3918" s="33">
        <v>4</v>
      </c>
      <c r="P3918" s="3">
        <f t="shared" si="367"/>
        <v>0</v>
      </c>
      <c r="Q3918" s="3">
        <f t="shared" si="368"/>
        <v>0</v>
      </c>
      <c r="R3918" s="3">
        <f t="shared" si="369"/>
        <v>0</v>
      </c>
      <c r="S3918" s="3">
        <f t="shared" si="370"/>
        <v>1</v>
      </c>
      <c r="T3918" s="3">
        <f t="shared" si="371"/>
        <v>0</v>
      </c>
      <c r="U3918" s="3">
        <f t="shared" si="372"/>
        <v>0</v>
      </c>
    </row>
    <row r="3919" spans="1:21" ht="12.75" customHeight="1" x14ac:dyDescent="0.2">
      <c r="A3919" s="82" t="s">
        <v>95</v>
      </c>
      <c r="B3919" s="81" t="s">
        <v>6576</v>
      </c>
      <c r="C3919" s="47">
        <v>60162694</v>
      </c>
      <c r="D3919" s="80" t="s">
        <v>15343</v>
      </c>
      <c r="E3919" s="81" t="s">
        <v>6633</v>
      </c>
      <c r="F3919" s="82">
        <v>192155972</v>
      </c>
      <c r="G3919" s="83" t="s">
        <v>167</v>
      </c>
      <c r="H3919" s="80" t="s">
        <v>29</v>
      </c>
      <c r="I3919" s="80" t="s">
        <v>19657</v>
      </c>
      <c r="J3919" s="80" t="s">
        <v>19658</v>
      </c>
      <c r="K3919" s="80" t="s">
        <v>366</v>
      </c>
      <c r="L3919" s="80" t="s">
        <v>1764</v>
      </c>
      <c r="M3919" s="81" t="s">
        <v>11885</v>
      </c>
      <c r="N3919" s="47" t="s">
        <v>15353</v>
      </c>
      <c r="O3919" s="33">
        <v>2</v>
      </c>
      <c r="P3919" s="3">
        <f t="shared" si="367"/>
        <v>0</v>
      </c>
      <c r="Q3919" s="3">
        <f t="shared" si="368"/>
        <v>1</v>
      </c>
      <c r="R3919" s="3">
        <f t="shared" si="369"/>
        <v>0</v>
      </c>
      <c r="S3919" s="3">
        <f t="shared" si="370"/>
        <v>0</v>
      </c>
      <c r="T3919" s="3">
        <f t="shared" si="371"/>
        <v>0</v>
      </c>
      <c r="U3919" s="3">
        <f t="shared" si="372"/>
        <v>0</v>
      </c>
    </row>
    <row r="3920" spans="1:21" ht="12.75" customHeight="1" x14ac:dyDescent="0.2">
      <c r="A3920" s="82" t="s">
        <v>95</v>
      </c>
      <c r="B3920" s="81" t="s">
        <v>6576</v>
      </c>
      <c r="C3920" s="47">
        <v>60162694</v>
      </c>
      <c r="D3920" s="80" t="s">
        <v>15343</v>
      </c>
      <c r="E3920" s="81" t="s">
        <v>6636</v>
      </c>
      <c r="F3920" s="82">
        <v>191857089</v>
      </c>
      <c r="G3920" s="83" t="s">
        <v>64</v>
      </c>
      <c r="H3920" s="80" t="s">
        <v>29</v>
      </c>
      <c r="I3920" s="80" t="s">
        <v>19674</v>
      </c>
      <c r="J3920" s="80" t="s">
        <v>19675</v>
      </c>
      <c r="K3920" s="80" t="s">
        <v>315</v>
      </c>
      <c r="L3920" s="80" t="s">
        <v>330</v>
      </c>
      <c r="M3920" s="81" t="s">
        <v>334</v>
      </c>
      <c r="N3920" s="47" t="s">
        <v>15353</v>
      </c>
      <c r="O3920" s="33">
        <v>5</v>
      </c>
      <c r="P3920" s="3">
        <f t="shared" si="367"/>
        <v>0</v>
      </c>
      <c r="Q3920" s="3">
        <f t="shared" si="368"/>
        <v>0</v>
      </c>
      <c r="R3920" s="3">
        <f t="shared" si="369"/>
        <v>0</v>
      </c>
      <c r="S3920" s="3">
        <f t="shared" si="370"/>
        <v>0</v>
      </c>
      <c r="T3920" s="3">
        <f t="shared" si="371"/>
        <v>1</v>
      </c>
      <c r="U3920" s="3">
        <f t="shared" si="372"/>
        <v>0</v>
      </c>
    </row>
    <row r="3921" spans="1:21" ht="12.75" customHeight="1" x14ac:dyDescent="0.2">
      <c r="A3921" s="82" t="s">
        <v>95</v>
      </c>
      <c r="B3921" s="81" t="s">
        <v>6576</v>
      </c>
      <c r="C3921" s="47">
        <v>60162694</v>
      </c>
      <c r="D3921" s="80" t="s">
        <v>15343</v>
      </c>
      <c r="E3921" s="81" t="s">
        <v>6636</v>
      </c>
      <c r="F3921" s="82">
        <v>192155815</v>
      </c>
      <c r="G3921" s="83" t="s">
        <v>67</v>
      </c>
      <c r="H3921" s="80" t="s">
        <v>52</v>
      </c>
      <c r="I3921" s="80" t="s">
        <v>19676</v>
      </c>
      <c r="J3921" s="80" t="s">
        <v>19677</v>
      </c>
      <c r="K3921" s="80" t="s">
        <v>315</v>
      </c>
      <c r="L3921" s="80" t="s">
        <v>316</v>
      </c>
      <c r="M3921" s="81" t="s">
        <v>780</v>
      </c>
      <c r="N3921" s="47" t="s">
        <v>15353</v>
      </c>
      <c r="O3921" s="33">
        <v>3</v>
      </c>
      <c r="P3921" s="3">
        <f t="shared" si="367"/>
        <v>0</v>
      </c>
      <c r="Q3921" s="3">
        <f t="shared" si="368"/>
        <v>0</v>
      </c>
      <c r="R3921" s="3">
        <f t="shared" si="369"/>
        <v>1</v>
      </c>
      <c r="S3921" s="3">
        <f t="shared" si="370"/>
        <v>0</v>
      </c>
      <c r="T3921" s="3">
        <f t="shared" si="371"/>
        <v>0</v>
      </c>
      <c r="U3921" s="3">
        <f t="shared" si="372"/>
        <v>0</v>
      </c>
    </row>
    <row r="3922" spans="1:21" ht="12.75" customHeight="1" x14ac:dyDescent="0.2">
      <c r="A3922" s="82" t="s">
        <v>25</v>
      </c>
      <c r="B3922" s="81" t="s">
        <v>6576</v>
      </c>
      <c r="C3922" s="47">
        <v>60162694</v>
      </c>
      <c r="D3922" s="80" t="s">
        <v>15342</v>
      </c>
      <c r="E3922" s="81" t="s">
        <v>20556</v>
      </c>
      <c r="F3922" s="82">
        <v>191926357</v>
      </c>
      <c r="G3922" s="83" t="s">
        <v>67</v>
      </c>
      <c r="H3922" s="80" t="s">
        <v>52</v>
      </c>
      <c r="I3922" s="80" t="s">
        <v>11269</v>
      </c>
      <c r="J3922" s="80" t="s">
        <v>11270</v>
      </c>
      <c r="K3922" s="80" t="s">
        <v>80</v>
      </c>
      <c r="L3922" s="80" t="s">
        <v>81</v>
      </c>
      <c r="M3922" s="81" t="s">
        <v>224</v>
      </c>
      <c r="N3922" s="32" t="s">
        <v>10618</v>
      </c>
      <c r="O3922" s="33">
        <v>3</v>
      </c>
      <c r="P3922" s="3">
        <f t="shared" si="367"/>
        <v>0</v>
      </c>
      <c r="Q3922" s="3">
        <f t="shared" si="368"/>
        <v>0</v>
      </c>
      <c r="R3922" s="3">
        <f t="shared" si="369"/>
        <v>1</v>
      </c>
      <c r="S3922" s="3">
        <f t="shared" si="370"/>
        <v>0</v>
      </c>
      <c r="T3922" s="3">
        <f t="shared" si="371"/>
        <v>0</v>
      </c>
      <c r="U3922" s="3">
        <f t="shared" si="372"/>
        <v>0</v>
      </c>
    </row>
    <row r="3923" spans="1:21" ht="12.75" customHeight="1" x14ac:dyDescent="0.2">
      <c r="A3923" s="82" t="s">
        <v>25</v>
      </c>
      <c r="B3923" s="81" t="s">
        <v>6576</v>
      </c>
      <c r="C3923" s="47">
        <v>60162694</v>
      </c>
      <c r="D3923" s="80" t="s">
        <v>15342</v>
      </c>
      <c r="E3923" s="81" t="s">
        <v>20556</v>
      </c>
      <c r="F3923" s="82">
        <v>192177708</v>
      </c>
      <c r="G3923" s="83" t="s">
        <v>67</v>
      </c>
      <c r="H3923" s="80" t="s">
        <v>52</v>
      </c>
      <c r="I3923" s="80" t="s">
        <v>15997</v>
      </c>
      <c r="J3923" s="80" t="s">
        <v>15998</v>
      </c>
      <c r="K3923" s="80" t="s">
        <v>80</v>
      </c>
      <c r="L3923" s="80" t="s">
        <v>81</v>
      </c>
      <c r="M3923" s="81" t="s">
        <v>126</v>
      </c>
      <c r="N3923" s="47" t="s">
        <v>15353</v>
      </c>
      <c r="O3923" s="33">
        <v>3</v>
      </c>
      <c r="P3923" s="3">
        <f t="shared" si="367"/>
        <v>0</v>
      </c>
      <c r="Q3923" s="3">
        <f t="shared" si="368"/>
        <v>0</v>
      </c>
      <c r="R3923" s="3">
        <f t="shared" si="369"/>
        <v>1</v>
      </c>
      <c r="S3923" s="3">
        <f t="shared" si="370"/>
        <v>0</v>
      </c>
      <c r="T3923" s="3">
        <f t="shared" si="371"/>
        <v>0</v>
      </c>
      <c r="U3923" s="3">
        <f t="shared" si="372"/>
        <v>0</v>
      </c>
    </row>
    <row r="3924" spans="1:21" ht="12.75" customHeight="1" x14ac:dyDescent="0.2">
      <c r="A3924" s="82" t="s">
        <v>25</v>
      </c>
      <c r="B3924" s="81" t="s">
        <v>6576</v>
      </c>
      <c r="C3924" s="47" t="s">
        <v>20557</v>
      </c>
      <c r="D3924" s="80" t="s">
        <v>15342</v>
      </c>
      <c r="E3924" s="81" t="s">
        <v>20556</v>
      </c>
      <c r="F3924" s="82">
        <v>192096248</v>
      </c>
      <c r="G3924" s="83" t="s">
        <v>51</v>
      </c>
      <c r="H3924" s="80" t="s">
        <v>52</v>
      </c>
      <c r="I3924" s="80" t="s">
        <v>16001</v>
      </c>
      <c r="J3924" s="80" t="s">
        <v>16002</v>
      </c>
      <c r="K3924" s="80" t="s">
        <v>80</v>
      </c>
      <c r="L3924" s="80" t="s">
        <v>81</v>
      </c>
      <c r="M3924" s="81" t="s">
        <v>126</v>
      </c>
      <c r="N3924" s="47" t="s">
        <v>15353</v>
      </c>
      <c r="O3924" s="33">
        <v>5</v>
      </c>
      <c r="P3924" s="3">
        <f t="shared" si="367"/>
        <v>0</v>
      </c>
      <c r="Q3924" s="3">
        <f t="shared" si="368"/>
        <v>0</v>
      </c>
      <c r="R3924" s="3">
        <f t="shared" si="369"/>
        <v>0</v>
      </c>
      <c r="S3924" s="3">
        <f t="shared" si="370"/>
        <v>0</v>
      </c>
      <c r="T3924" s="3">
        <f t="shared" si="371"/>
        <v>1</v>
      </c>
      <c r="U3924" s="3">
        <f t="shared" si="372"/>
        <v>0</v>
      </c>
    </row>
    <row r="3925" spans="1:21" ht="12.75" customHeight="1" x14ac:dyDescent="0.2">
      <c r="A3925" s="82" t="s">
        <v>25</v>
      </c>
      <c r="B3925" s="81" t="s">
        <v>6576</v>
      </c>
      <c r="C3925" s="47" t="s">
        <v>20557</v>
      </c>
      <c r="D3925" s="80" t="s">
        <v>15342</v>
      </c>
      <c r="E3925" s="81" t="s">
        <v>20556</v>
      </c>
      <c r="F3925" s="82">
        <v>191926355</v>
      </c>
      <c r="G3925" s="83" t="s">
        <v>51</v>
      </c>
      <c r="H3925" s="80" t="s">
        <v>52</v>
      </c>
      <c r="I3925" s="80" t="s">
        <v>16001</v>
      </c>
      <c r="J3925" s="80" t="s">
        <v>16003</v>
      </c>
      <c r="K3925" s="80" t="s">
        <v>80</v>
      </c>
      <c r="L3925" s="80" t="s">
        <v>81</v>
      </c>
      <c r="M3925" s="81" t="s">
        <v>126</v>
      </c>
      <c r="N3925" s="47" t="s">
        <v>15353</v>
      </c>
      <c r="O3925" s="33">
        <v>5</v>
      </c>
      <c r="P3925" s="3">
        <f t="shared" si="367"/>
        <v>0</v>
      </c>
      <c r="Q3925" s="3">
        <f t="shared" si="368"/>
        <v>0</v>
      </c>
      <c r="R3925" s="3">
        <f t="shared" si="369"/>
        <v>0</v>
      </c>
      <c r="S3925" s="3">
        <f t="shared" si="370"/>
        <v>0</v>
      </c>
      <c r="T3925" s="3">
        <f t="shared" si="371"/>
        <v>1</v>
      </c>
      <c r="U3925" s="3">
        <f t="shared" si="372"/>
        <v>0</v>
      </c>
    </row>
    <row r="3926" spans="1:21" ht="12.75" customHeight="1" x14ac:dyDescent="0.2">
      <c r="A3926" s="82" t="s">
        <v>25</v>
      </c>
      <c r="B3926" s="81" t="s">
        <v>6576</v>
      </c>
      <c r="C3926" s="47" t="s">
        <v>20557</v>
      </c>
      <c r="D3926" s="80" t="s">
        <v>15342</v>
      </c>
      <c r="E3926" s="81" t="s">
        <v>20556</v>
      </c>
      <c r="F3926" s="82">
        <v>192096247</v>
      </c>
      <c r="G3926" s="83" t="s">
        <v>51</v>
      </c>
      <c r="H3926" s="80" t="s">
        <v>52</v>
      </c>
      <c r="I3926" s="80" t="s">
        <v>15999</v>
      </c>
      <c r="J3926" s="80" t="s">
        <v>16000</v>
      </c>
      <c r="K3926" s="80" t="s">
        <v>80</v>
      </c>
      <c r="L3926" s="80" t="s">
        <v>81</v>
      </c>
      <c r="M3926" s="81" t="s">
        <v>126</v>
      </c>
      <c r="N3926" s="47" t="s">
        <v>15353</v>
      </c>
      <c r="O3926" s="50" t="s">
        <v>20548</v>
      </c>
      <c r="P3926" s="3">
        <f t="shared" si="367"/>
        <v>0</v>
      </c>
      <c r="Q3926" s="3">
        <f t="shared" si="368"/>
        <v>0</v>
      </c>
      <c r="R3926" s="3">
        <f t="shared" si="369"/>
        <v>0</v>
      </c>
      <c r="S3926" s="3">
        <f t="shared" si="370"/>
        <v>0</v>
      </c>
      <c r="T3926" s="3">
        <f t="shared" si="371"/>
        <v>0</v>
      </c>
      <c r="U3926" s="3">
        <f t="shared" si="372"/>
        <v>1</v>
      </c>
    </row>
    <row r="3927" spans="1:21" ht="12.75" customHeight="1" x14ac:dyDescent="0.2">
      <c r="A3927" s="15" t="s">
        <v>25</v>
      </c>
      <c r="B3927" s="16" t="s">
        <v>2109</v>
      </c>
      <c r="C3927" s="44">
        <v>7064</v>
      </c>
      <c r="D3927" s="9" t="s">
        <v>2109</v>
      </c>
      <c r="E3927" s="10" t="s">
        <v>2109</v>
      </c>
      <c r="F3927" s="17">
        <v>191855505</v>
      </c>
      <c r="G3927" s="12" t="s">
        <v>249</v>
      </c>
      <c r="H3927" s="9" t="s">
        <v>29</v>
      </c>
      <c r="I3927" s="9" t="s">
        <v>3966</v>
      </c>
      <c r="J3927" s="9" t="s">
        <v>3967</v>
      </c>
      <c r="K3927" s="9" t="s">
        <v>341</v>
      </c>
      <c r="L3927" s="80" t="s">
        <v>346</v>
      </c>
      <c r="M3927" s="10">
        <v>50502</v>
      </c>
      <c r="N3927" s="11" t="s">
        <v>43</v>
      </c>
      <c r="O3927" s="13">
        <v>4</v>
      </c>
      <c r="P3927" s="3">
        <f t="shared" si="367"/>
        <v>0</v>
      </c>
      <c r="Q3927" s="3">
        <f t="shared" si="368"/>
        <v>0</v>
      </c>
      <c r="R3927" s="3">
        <f t="shared" si="369"/>
        <v>0</v>
      </c>
      <c r="S3927" s="3">
        <f t="shared" si="370"/>
        <v>1</v>
      </c>
      <c r="T3927" s="3">
        <f t="shared" si="371"/>
        <v>0</v>
      </c>
      <c r="U3927" s="3">
        <f t="shared" si="372"/>
        <v>0</v>
      </c>
    </row>
    <row r="3928" spans="1:21" ht="12.75" customHeight="1" x14ac:dyDescent="0.2">
      <c r="A3928" s="15" t="s">
        <v>25</v>
      </c>
      <c r="B3928" s="16" t="s">
        <v>2109</v>
      </c>
      <c r="C3928" s="44">
        <v>7064</v>
      </c>
      <c r="D3928" s="9" t="s">
        <v>2109</v>
      </c>
      <c r="E3928" s="10" t="s">
        <v>2109</v>
      </c>
      <c r="F3928" s="17">
        <v>191910722</v>
      </c>
      <c r="G3928" s="12" t="s">
        <v>36</v>
      </c>
      <c r="H3928" s="9" t="s">
        <v>29</v>
      </c>
      <c r="I3928" s="9" t="s">
        <v>3968</v>
      </c>
      <c r="J3928" s="9" t="s">
        <v>3969</v>
      </c>
      <c r="K3928" s="9" t="s">
        <v>341</v>
      </c>
      <c r="L3928" s="80" t="s">
        <v>346</v>
      </c>
      <c r="M3928" s="10">
        <v>50502</v>
      </c>
      <c r="N3928" s="11" t="s">
        <v>43</v>
      </c>
      <c r="O3928" s="13">
        <v>2</v>
      </c>
      <c r="P3928" s="3">
        <f t="shared" si="367"/>
        <v>0</v>
      </c>
      <c r="Q3928" s="3">
        <f t="shared" si="368"/>
        <v>1</v>
      </c>
      <c r="R3928" s="3">
        <f t="shared" si="369"/>
        <v>0</v>
      </c>
      <c r="S3928" s="3">
        <f t="shared" si="370"/>
        <v>0</v>
      </c>
      <c r="T3928" s="3">
        <f t="shared" si="371"/>
        <v>0</v>
      </c>
      <c r="U3928" s="3">
        <f t="shared" si="372"/>
        <v>0</v>
      </c>
    </row>
    <row r="3929" spans="1:21" ht="12.75" customHeight="1" x14ac:dyDescent="0.2">
      <c r="A3929" s="15" t="s">
        <v>25</v>
      </c>
      <c r="B3929" s="16" t="s">
        <v>2109</v>
      </c>
      <c r="C3929" s="44">
        <v>7064</v>
      </c>
      <c r="D3929" s="9" t="s">
        <v>15344</v>
      </c>
      <c r="E3929" s="10" t="s">
        <v>15345</v>
      </c>
      <c r="F3929" s="17">
        <v>191940745</v>
      </c>
      <c r="G3929" s="12" t="s">
        <v>36</v>
      </c>
      <c r="H3929" s="9" t="s">
        <v>29</v>
      </c>
      <c r="I3929" s="9" t="s">
        <v>3953</v>
      </c>
      <c r="J3929" s="9" t="s">
        <v>3964</v>
      </c>
      <c r="K3929" s="6" t="s">
        <v>315</v>
      </c>
      <c r="L3929" s="6" t="s">
        <v>1014</v>
      </c>
      <c r="M3929" s="10">
        <v>20402</v>
      </c>
      <c r="N3929" s="11" t="s">
        <v>43</v>
      </c>
      <c r="O3929" s="13">
        <v>3</v>
      </c>
      <c r="P3929" s="3">
        <f t="shared" si="367"/>
        <v>0</v>
      </c>
      <c r="Q3929" s="3">
        <f t="shared" si="368"/>
        <v>0</v>
      </c>
      <c r="R3929" s="3">
        <f t="shared" si="369"/>
        <v>1</v>
      </c>
      <c r="S3929" s="3">
        <f t="shared" si="370"/>
        <v>0</v>
      </c>
      <c r="T3929" s="3">
        <f t="shared" si="371"/>
        <v>0</v>
      </c>
      <c r="U3929" s="3">
        <f t="shared" si="372"/>
        <v>0</v>
      </c>
    </row>
    <row r="3930" spans="1:21" ht="12.75" customHeight="1" x14ac:dyDescent="0.2">
      <c r="A3930" s="15" t="s">
        <v>25</v>
      </c>
      <c r="B3930" s="16" t="s">
        <v>2109</v>
      </c>
      <c r="C3930" s="44">
        <v>7064</v>
      </c>
      <c r="D3930" s="9" t="s">
        <v>15344</v>
      </c>
      <c r="E3930" s="10" t="s">
        <v>15345</v>
      </c>
      <c r="F3930" s="17">
        <v>191940746</v>
      </c>
      <c r="G3930" s="12" t="s">
        <v>36</v>
      </c>
      <c r="H3930" s="9" t="s">
        <v>29</v>
      </c>
      <c r="I3930" s="9" t="s">
        <v>3953</v>
      </c>
      <c r="J3930" s="9" t="s">
        <v>3965</v>
      </c>
      <c r="K3930" s="6" t="s">
        <v>315</v>
      </c>
      <c r="L3930" s="6" t="s">
        <v>1014</v>
      </c>
      <c r="M3930" s="10">
        <v>20402</v>
      </c>
      <c r="N3930" s="11" t="s">
        <v>43</v>
      </c>
      <c r="O3930" s="13">
        <v>3</v>
      </c>
      <c r="P3930" s="3">
        <f t="shared" si="367"/>
        <v>0</v>
      </c>
      <c r="Q3930" s="3">
        <f t="shared" si="368"/>
        <v>0</v>
      </c>
      <c r="R3930" s="3">
        <f t="shared" si="369"/>
        <v>1</v>
      </c>
      <c r="S3930" s="3">
        <f t="shared" si="370"/>
        <v>0</v>
      </c>
      <c r="T3930" s="3">
        <f t="shared" si="371"/>
        <v>0</v>
      </c>
      <c r="U3930" s="3">
        <f t="shared" si="372"/>
        <v>0</v>
      </c>
    </row>
    <row r="3931" spans="1:21" ht="12.75" customHeight="1" x14ac:dyDescent="0.2">
      <c r="A3931" s="15" t="s">
        <v>25</v>
      </c>
      <c r="B3931" s="16" t="s">
        <v>2109</v>
      </c>
      <c r="C3931" s="44">
        <v>7064</v>
      </c>
      <c r="D3931" s="9" t="s">
        <v>15344</v>
      </c>
      <c r="E3931" s="10" t="s">
        <v>15345</v>
      </c>
      <c r="F3931" s="17">
        <v>191940760</v>
      </c>
      <c r="G3931" s="12" t="s">
        <v>320</v>
      </c>
      <c r="H3931" s="9" t="s">
        <v>29</v>
      </c>
      <c r="I3931" s="9" t="s">
        <v>3970</v>
      </c>
      <c r="J3931" s="9" t="s">
        <v>3971</v>
      </c>
      <c r="K3931" s="9" t="s">
        <v>341</v>
      </c>
      <c r="L3931" s="80" t="s">
        <v>350</v>
      </c>
      <c r="M3931" s="10">
        <v>50602</v>
      </c>
      <c r="N3931" s="11" t="s">
        <v>43</v>
      </c>
      <c r="O3931" s="13">
        <v>3</v>
      </c>
      <c r="P3931" s="3">
        <f t="shared" si="367"/>
        <v>0</v>
      </c>
      <c r="Q3931" s="3">
        <f t="shared" si="368"/>
        <v>0</v>
      </c>
      <c r="R3931" s="3">
        <f t="shared" si="369"/>
        <v>1</v>
      </c>
      <c r="S3931" s="3">
        <f t="shared" si="370"/>
        <v>0</v>
      </c>
      <c r="T3931" s="3">
        <f t="shared" si="371"/>
        <v>0</v>
      </c>
      <c r="U3931" s="3">
        <f t="shared" si="372"/>
        <v>0</v>
      </c>
    </row>
    <row r="3932" spans="1:21" ht="12.75" customHeight="1" x14ac:dyDescent="0.2">
      <c r="A3932" s="15" t="s">
        <v>25</v>
      </c>
      <c r="B3932" s="16" t="s">
        <v>2109</v>
      </c>
      <c r="C3932" s="8">
        <v>7064</v>
      </c>
      <c r="D3932" s="9" t="s">
        <v>15344</v>
      </c>
      <c r="E3932" s="10" t="s">
        <v>15345</v>
      </c>
      <c r="F3932" s="15">
        <v>192045911</v>
      </c>
      <c r="G3932" s="5" t="s">
        <v>72</v>
      </c>
      <c r="H3932" s="6" t="s">
        <v>29</v>
      </c>
      <c r="I3932" s="6" t="s">
        <v>3953</v>
      </c>
      <c r="J3932" s="6" t="s">
        <v>3954</v>
      </c>
      <c r="K3932" s="6" t="s">
        <v>80</v>
      </c>
      <c r="L3932" s="6" t="s">
        <v>383</v>
      </c>
      <c r="M3932" s="16" t="s">
        <v>2472</v>
      </c>
      <c r="N3932" s="8" t="s">
        <v>35</v>
      </c>
      <c r="O3932" s="7">
        <v>5</v>
      </c>
      <c r="P3932" s="3">
        <f t="shared" si="367"/>
        <v>0</v>
      </c>
      <c r="Q3932" s="3">
        <f t="shared" si="368"/>
        <v>0</v>
      </c>
      <c r="R3932" s="3">
        <f t="shared" si="369"/>
        <v>0</v>
      </c>
      <c r="S3932" s="3">
        <f t="shared" si="370"/>
        <v>0</v>
      </c>
      <c r="T3932" s="3">
        <f t="shared" si="371"/>
        <v>1</v>
      </c>
      <c r="U3932" s="3">
        <f t="shared" si="372"/>
        <v>0</v>
      </c>
    </row>
    <row r="3933" spans="1:21" ht="12.75" customHeight="1" x14ac:dyDescent="0.2">
      <c r="A3933" s="15" t="s">
        <v>25</v>
      </c>
      <c r="B3933" s="16" t="s">
        <v>2109</v>
      </c>
      <c r="C3933" s="8">
        <v>7064</v>
      </c>
      <c r="D3933" s="9" t="s">
        <v>15344</v>
      </c>
      <c r="E3933" s="10" t="s">
        <v>15345</v>
      </c>
      <c r="F3933" s="15">
        <v>192045929</v>
      </c>
      <c r="G3933" s="5" t="s">
        <v>67</v>
      </c>
      <c r="H3933" s="6" t="s">
        <v>29</v>
      </c>
      <c r="I3933" s="6" t="s">
        <v>3951</v>
      </c>
      <c r="J3933" s="6" t="s">
        <v>3952</v>
      </c>
      <c r="K3933" s="6" t="s">
        <v>80</v>
      </c>
      <c r="L3933" s="6" t="s">
        <v>200</v>
      </c>
      <c r="M3933" s="16" t="s">
        <v>758</v>
      </c>
      <c r="N3933" s="8" t="s">
        <v>35</v>
      </c>
      <c r="O3933" s="7">
        <v>4</v>
      </c>
      <c r="P3933" s="3">
        <f t="shared" si="367"/>
        <v>0</v>
      </c>
      <c r="Q3933" s="3">
        <f t="shared" si="368"/>
        <v>0</v>
      </c>
      <c r="R3933" s="3">
        <f t="shared" si="369"/>
        <v>0</v>
      </c>
      <c r="S3933" s="3">
        <f t="shared" si="370"/>
        <v>1</v>
      </c>
      <c r="T3933" s="3">
        <f t="shared" si="371"/>
        <v>0</v>
      </c>
      <c r="U3933" s="3">
        <f t="shared" si="372"/>
        <v>0</v>
      </c>
    </row>
    <row r="3934" spans="1:21" ht="12.75" customHeight="1" x14ac:dyDescent="0.2">
      <c r="A3934" s="82" t="s">
        <v>25</v>
      </c>
      <c r="B3934" s="81" t="s">
        <v>2109</v>
      </c>
      <c r="C3934" s="47">
        <v>7064</v>
      </c>
      <c r="D3934" s="9" t="s">
        <v>15344</v>
      </c>
      <c r="E3934" s="10" t="s">
        <v>15345</v>
      </c>
      <c r="F3934" s="82">
        <v>191940743</v>
      </c>
      <c r="G3934" s="83" t="s">
        <v>36</v>
      </c>
      <c r="H3934" s="80" t="s">
        <v>29</v>
      </c>
      <c r="I3934" s="80" t="s">
        <v>3953</v>
      </c>
      <c r="J3934" s="80" t="s">
        <v>11348</v>
      </c>
      <c r="K3934" s="80" t="s">
        <v>80</v>
      </c>
      <c r="L3934" s="80" t="s">
        <v>383</v>
      </c>
      <c r="M3934" s="81" t="s">
        <v>2472</v>
      </c>
      <c r="N3934" s="32" t="s">
        <v>10618</v>
      </c>
      <c r="O3934" s="33">
        <v>3</v>
      </c>
      <c r="P3934" s="3">
        <f t="shared" si="367"/>
        <v>0</v>
      </c>
      <c r="Q3934" s="3">
        <f t="shared" si="368"/>
        <v>0</v>
      </c>
      <c r="R3934" s="3">
        <f t="shared" si="369"/>
        <v>1</v>
      </c>
      <c r="S3934" s="3">
        <f t="shared" si="370"/>
        <v>0</v>
      </c>
      <c r="T3934" s="3">
        <f t="shared" si="371"/>
        <v>0</v>
      </c>
      <c r="U3934" s="3">
        <f t="shared" si="372"/>
        <v>0</v>
      </c>
    </row>
    <row r="3935" spans="1:21" ht="12.75" customHeight="1" x14ac:dyDescent="0.2">
      <c r="A3935" s="82" t="s">
        <v>25</v>
      </c>
      <c r="B3935" s="81" t="s">
        <v>2109</v>
      </c>
      <c r="C3935" s="47">
        <v>7064</v>
      </c>
      <c r="D3935" s="9" t="s">
        <v>15344</v>
      </c>
      <c r="E3935" s="10" t="s">
        <v>15345</v>
      </c>
      <c r="F3935" s="82">
        <v>192127011</v>
      </c>
      <c r="G3935" s="83" t="s">
        <v>64</v>
      </c>
      <c r="H3935" s="80" t="s">
        <v>29</v>
      </c>
      <c r="I3935" s="80" t="s">
        <v>15025</v>
      </c>
      <c r="J3935" s="80" t="s">
        <v>15026</v>
      </c>
      <c r="K3935" s="80" t="s">
        <v>80</v>
      </c>
      <c r="L3935" s="80" t="s">
        <v>383</v>
      </c>
      <c r="M3935" s="81" t="s">
        <v>2472</v>
      </c>
      <c r="N3935" s="32" t="s">
        <v>10618</v>
      </c>
      <c r="O3935" s="33">
        <v>3</v>
      </c>
      <c r="P3935" s="3">
        <f t="shared" si="367"/>
        <v>0</v>
      </c>
      <c r="Q3935" s="3">
        <f t="shared" si="368"/>
        <v>0</v>
      </c>
      <c r="R3935" s="3">
        <f t="shared" si="369"/>
        <v>1</v>
      </c>
      <c r="S3935" s="3">
        <f t="shared" si="370"/>
        <v>0</v>
      </c>
      <c r="T3935" s="3">
        <f t="shared" si="371"/>
        <v>0</v>
      </c>
      <c r="U3935" s="3">
        <f t="shared" si="372"/>
        <v>0</v>
      </c>
    </row>
    <row r="3936" spans="1:21" ht="12.75" customHeight="1" x14ac:dyDescent="0.2">
      <c r="A3936" s="82" t="s">
        <v>25</v>
      </c>
      <c r="B3936" s="81" t="s">
        <v>2109</v>
      </c>
      <c r="C3936" s="47">
        <v>7064</v>
      </c>
      <c r="D3936" s="9" t="s">
        <v>15344</v>
      </c>
      <c r="E3936" s="81" t="s">
        <v>15346</v>
      </c>
      <c r="F3936" s="82">
        <v>192126997</v>
      </c>
      <c r="G3936" s="83" t="s">
        <v>67</v>
      </c>
      <c r="H3936" s="80" t="s">
        <v>29</v>
      </c>
      <c r="I3936" s="80" t="s">
        <v>15023</v>
      </c>
      <c r="J3936" s="80" t="s">
        <v>15024</v>
      </c>
      <c r="K3936" s="80" t="s">
        <v>315</v>
      </c>
      <c r="L3936" s="80" t="s">
        <v>1014</v>
      </c>
      <c r="M3936" s="81" t="s">
        <v>126</v>
      </c>
      <c r="N3936" s="32" t="s">
        <v>10618</v>
      </c>
      <c r="O3936" s="33">
        <v>3</v>
      </c>
      <c r="P3936" s="3">
        <f t="shared" si="367"/>
        <v>0</v>
      </c>
      <c r="Q3936" s="3">
        <f t="shared" si="368"/>
        <v>0</v>
      </c>
      <c r="R3936" s="3">
        <f t="shared" si="369"/>
        <v>1</v>
      </c>
      <c r="S3936" s="3">
        <f t="shared" si="370"/>
        <v>0</v>
      </c>
      <c r="T3936" s="3">
        <f t="shared" si="371"/>
        <v>0</v>
      </c>
      <c r="U3936" s="3">
        <f t="shared" si="372"/>
        <v>0</v>
      </c>
    </row>
    <row r="3937" spans="1:21" ht="12.75" customHeight="1" x14ac:dyDescent="0.2">
      <c r="A3937" s="82" t="s">
        <v>25</v>
      </c>
      <c r="B3937" s="81" t="s">
        <v>2109</v>
      </c>
      <c r="C3937" s="47">
        <v>7064</v>
      </c>
      <c r="D3937" s="9" t="s">
        <v>15344</v>
      </c>
      <c r="E3937" s="10" t="s">
        <v>15345</v>
      </c>
      <c r="F3937" s="82">
        <v>192127016</v>
      </c>
      <c r="G3937" s="83" t="s">
        <v>122</v>
      </c>
      <c r="H3937" s="80" t="s">
        <v>29</v>
      </c>
      <c r="I3937" s="80" t="s">
        <v>15027</v>
      </c>
      <c r="J3937" s="80" t="s">
        <v>15028</v>
      </c>
      <c r="K3937" s="80" t="s">
        <v>366</v>
      </c>
      <c r="L3937" s="80" t="s">
        <v>2191</v>
      </c>
      <c r="M3937" s="81" t="s">
        <v>9451</v>
      </c>
      <c r="N3937" s="32" t="s">
        <v>10618</v>
      </c>
      <c r="O3937" s="33">
        <v>3</v>
      </c>
      <c r="P3937" s="3">
        <f t="shared" si="367"/>
        <v>0</v>
      </c>
      <c r="Q3937" s="3">
        <f t="shared" si="368"/>
        <v>0</v>
      </c>
      <c r="R3937" s="3">
        <f t="shared" si="369"/>
        <v>1</v>
      </c>
      <c r="S3937" s="3">
        <f t="shared" si="370"/>
        <v>0</v>
      </c>
      <c r="T3937" s="3">
        <f t="shared" si="371"/>
        <v>0</v>
      </c>
      <c r="U3937" s="3">
        <f t="shared" si="372"/>
        <v>0</v>
      </c>
    </row>
    <row r="3938" spans="1:21" ht="12.75" customHeight="1" x14ac:dyDescent="0.2">
      <c r="A3938" s="82" t="s">
        <v>25</v>
      </c>
      <c r="B3938" s="81" t="s">
        <v>2109</v>
      </c>
      <c r="C3938" s="47">
        <v>7064</v>
      </c>
      <c r="D3938" s="80" t="s">
        <v>15344</v>
      </c>
      <c r="E3938" s="81" t="s">
        <v>15346</v>
      </c>
      <c r="F3938" s="82">
        <v>191855532</v>
      </c>
      <c r="G3938" s="83" t="s">
        <v>67</v>
      </c>
      <c r="H3938" s="80" t="s">
        <v>29</v>
      </c>
      <c r="I3938" s="80" t="s">
        <v>15812</v>
      </c>
      <c r="J3938" s="80" t="s">
        <v>15813</v>
      </c>
      <c r="K3938" s="80" t="s">
        <v>315</v>
      </c>
      <c r="L3938" s="80" t="s">
        <v>387</v>
      </c>
      <c r="M3938" s="81" t="s">
        <v>445</v>
      </c>
      <c r="N3938" s="47" t="s">
        <v>15353</v>
      </c>
      <c r="O3938" s="33">
        <v>5</v>
      </c>
      <c r="P3938" s="3">
        <f t="shared" si="367"/>
        <v>0</v>
      </c>
      <c r="Q3938" s="3">
        <f t="shared" si="368"/>
        <v>0</v>
      </c>
      <c r="R3938" s="3">
        <f t="shared" si="369"/>
        <v>0</v>
      </c>
      <c r="S3938" s="3">
        <f t="shared" si="370"/>
        <v>0</v>
      </c>
      <c r="T3938" s="3">
        <f t="shared" si="371"/>
        <v>1</v>
      </c>
      <c r="U3938" s="3">
        <f t="shared" si="372"/>
        <v>0</v>
      </c>
    </row>
    <row r="3939" spans="1:21" ht="12.75" customHeight="1" x14ac:dyDescent="0.2">
      <c r="A3939" s="82" t="s">
        <v>25</v>
      </c>
      <c r="B3939" s="81" t="s">
        <v>2109</v>
      </c>
      <c r="C3939" s="47">
        <v>7064</v>
      </c>
      <c r="D3939" s="80" t="s">
        <v>15344</v>
      </c>
      <c r="E3939" s="81" t="s">
        <v>15346</v>
      </c>
      <c r="F3939" s="82">
        <v>191855521</v>
      </c>
      <c r="G3939" s="83" t="s">
        <v>36</v>
      </c>
      <c r="H3939" s="80" t="s">
        <v>29</v>
      </c>
      <c r="I3939" s="80" t="s">
        <v>15814</v>
      </c>
      <c r="J3939" s="80" t="s">
        <v>15815</v>
      </c>
      <c r="K3939" s="80" t="s">
        <v>80</v>
      </c>
      <c r="L3939" s="80" t="s">
        <v>383</v>
      </c>
      <c r="M3939" s="81" t="s">
        <v>2472</v>
      </c>
      <c r="N3939" s="47" t="s">
        <v>15353</v>
      </c>
      <c r="O3939" s="33">
        <v>4</v>
      </c>
      <c r="P3939" s="3">
        <f t="shared" si="367"/>
        <v>0</v>
      </c>
      <c r="Q3939" s="3">
        <f t="shared" si="368"/>
        <v>0</v>
      </c>
      <c r="R3939" s="3">
        <f t="shared" si="369"/>
        <v>0</v>
      </c>
      <c r="S3939" s="3">
        <f t="shared" si="370"/>
        <v>1</v>
      </c>
      <c r="T3939" s="3">
        <f t="shared" si="371"/>
        <v>0</v>
      </c>
      <c r="U3939" s="3">
        <f t="shared" si="372"/>
        <v>0</v>
      </c>
    </row>
    <row r="3940" spans="1:21" ht="12.75" customHeight="1" x14ac:dyDescent="0.2">
      <c r="A3940" s="82" t="s">
        <v>25</v>
      </c>
      <c r="B3940" s="81" t="s">
        <v>2109</v>
      </c>
      <c r="C3940" s="47">
        <v>7064</v>
      </c>
      <c r="D3940" s="80" t="s">
        <v>15344</v>
      </c>
      <c r="E3940" s="81" t="s">
        <v>15346</v>
      </c>
      <c r="F3940" s="82">
        <v>191855520</v>
      </c>
      <c r="G3940" s="83" t="s">
        <v>36</v>
      </c>
      <c r="H3940" s="80" t="s">
        <v>29</v>
      </c>
      <c r="I3940" s="80" t="s">
        <v>15814</v>
      </c>
      <c r="J3940" s="80" t="s">
        <v>15816</v>
      </c>
      <c r="K3940" s="80" t="s">
        <v>80</v>
      </c>
      <c r="L3940" s="80" t="s">
        <v>383</v>
      </c>
      <c r="M3940" s="81" t="s">
        <v>2472</v>
      </c>
      <c r="N3940" s="47" t="s">
        <v>15353</v>
      </c>
      <c r="O3940" s="33">
        <v>4</v>
      </c>
      <c r="P3940" s="3">
        <f t="shared" si="367"/>
        <v>0</v>
      </c>
      <c r="Q3940" s="3">
        <f t="shared" si="368"/>
        <v>0</v>
      </c>
      <c r="R3940" s="3">
        <f t="shared" si="369"/>
        <v>0</v>
      </c>
      <c r="S3940" s="3">
        <f t="shared" si="370"/>
        <v>1</v>
      </c>
      <c r="T3940" s="3">
        <f t="shared" si="371"/>
        <v>0</v>
      </c>
      <c r="U3940" s="3">
        <f t="shared" si="372"/>
        <v>0</v>
      </c>
    </row>
    <row r="3941" spans="1:21" ht="12.75" customHeight="1" x14ac:dyDescent="0.2">
      <c r="A3941" s="82" t="s">
        <v>25</v>
      </c>
      <c r="B3941" s="81" t="s">
        <v>2109</v>
      </c>
      <c r="C3941" s="47">
        <v>7064</v>
      </c>
      <c r="D3941" s="80" t="s">
        <v>15344</v>
      </c>
      <c r="E3941" s="81" t="s">
        <v>15346</v>
      </c>
      <c r="F3941" s="82">
        <v>191855519</v>
      </c>
      <c r="G3941" s="83" t="s">
        <v>36</v>
      </c>
      <c r="H3941" s="80" t="s">
        <v>29</v>
      </c>
      <c r="I3941" s="80" t="s">
        <v>15814</v>
      </c>
      <c r="J3941" s="80" t="s">
        <v>15817</v>
      </c>
      <c r="K3941" s="80" t="s">
        <v>80</v>
      </c>
      <c r="L3941" s="80" t="s">
        <v>383</v>
      </c>
      <c r="M3941" s="81" t="s">
        <v>2472</v>
      </c>
      <c r="N3941" s="47" t="s">
        <v>15353</v>
      </c>
      <c r="O3941" s="33">
        <v>4</v>
      </c>
      <c r="P3941" s="3">
        <f t="shared" si="367"/>
        <v>0</v>
      </c>
      <c r="Q3941" s="3">
        <f t="shared" si="368"/>
        <v>0</v>
      </c>
      <c r="R3941" s="3">
        <f t="shared" si="369"/>
        <v>0</v>
      </c>
      <c r="S3941" s="3">
        <f t="shared" si="370"/>
        <v>1</v>
      </c>
      <c r="T3941" s="3">
        <f t="shared" si="371"/>
        <v>0</v>
      </c>
      <c r="U3941" s="3">
        <f t="shared" si="372"/>
        <v>0</v>
      </c>
    </row>
    <row r="3942" spans="1:21" ht="12.75" customHeight="1" x14ac:dyDescent="0.2">
      <c r="A3942" s="82" t="s">
        <v>25</v>
      </c>
      <c r="B3942" s="81" t="s">
        <v>2109</v>
      </c>
      <c r="C3942" s="47">
        <v>7064</v>
      </c>
      <c r="D3942" s="80" t="s">
        <v>15344</v>
      </c>
      <c r="E3942" s="81" t="s">
        <v>15346</v>
      </c>
      <c r="F3942" s="82">
        <v>191910770</v>
      </c>
      <c r="G3942" s="83" t="s">
        <v>10595</v>
      </c>
      <c r="H3942" s="80" t="s">
        <v>29</v>
      </c>
      <c r="I3942" s="80" t="s">
        <v>15818</v>
      </c>
      <c r="J3942" s="80" t="s">
        <v>15819</v>
      </c>
      <c r="K3942" s="80" t="s">
        <v>315</v>
      </c>
      <c r="L3942" s="80" t="s">
        <v>1014</v>
      </c>
      <c r="M3942" s="81" t="s">
        <v>3710</v>
      </c>
      <c r="N3942" s="47" t="s">
        <v>15353</v>
      </c>
      <c r="O3942" s="33">
        <v>5</v>
      </c>
      <c r="P3942" s="3">
        <f t="shared" si="367"/>
        <v>0</v>
      </c>
      <c r="Q3942" s="3">
        <f t="shared" si="368"/>
        <v>0</v>
      </c>
      <c r="R3942" s="3">
        <f t="shared" si="369"/>
        <v>0</v>
      </c>
      <c r="S3942" s="3">
        <f t="shared" si="370"/>
        <v>0</v>
      </c>
      <c r="T3942" s="3">
        <f t="shared" si="371"/>
        <v>1</v>
      </c>
      <c r="U3942" s="3">
        <f t="shared" si="372"/>
        <v>0</v>
      </c>
    </row>
    <row r="3943" spans="1:21" ht="12.75" customHeight="1" x14ac:dyDescent="0.2">
      <c r="A3943" s="82" t="s">
        <v>25</v>
      </c>
      <c r="B3943" s="81" t="s">
        <v>2109</v>
      </c>
      <c r="C3943" s="47">
        <v>7064</v>
      </c>
      <c r="D3943" s="80" t="s">
        <v>15344</v>
      </c>
      <c r="E3943" s="81" t="s">
        <v>15346</v>
      </c>
      <c r="F3943" s="82">
        <v>192045908</v>
      </c>
      <c r="G3943" s="83" t="s">
        <v>67</v>
      </c>
      <c r="H3943" s="80" t="s">
        <v>29</v>
      </c>
      <c r="I3943" s="80" t="s">
        <v>8818</v>
      </c>
      <c r="J3943" s="80" t="s">
        <v>8819</v>
      </c>
      <c r="K3943" s="80" t="s">
        <v>315</v>
      </c>
      <c r="L3943" s="80" t="s">
        <v>1014</v>
      </c>
      <c r="M3943" s="81" t="s">
        <v>1015</v>
      </c>
      <c r="N3943" s="47" t="s">
        <v>15353</v>
      </c>
      <c r="O3943" s="33">
        <v>5</v>
      </c>
      <c r="P3943" s="3">
        <f t="shared" si="367"/>
        <v>0</v>
      </c>
      <c r="Q3943" s="3">
        <f t="shared" si="368"/>
        <v>0</v>
      </c>
      <c r="R3943" s="3">
        <f t="shared" si="369"/>
        <v>0</v>
      </c>
      <c r="S3943" s="3">
        <f t="shared" si="370"/>
        <v>0</v>
      </c>
      <c r="T3943" s="3">
        <f t="shared" si="371"/>
        <v>1</v>
      </c>
      <c r="U3943" s="3">
        <f t="shared" si="372"/>
        <v>0</v>
      </c>
    </row>
    <row r="3944" spans="1:21" ht="12.75" customHeight="1" x14ac:dyDescent="0.2">
      <c r="A3944" s="82" t="s">
        <v>25</v>
      </c>
      <c r="B3944" s="81" t="s">
        <v>2109</v>
      </c>
      <c r="C3944" s="47">
        <v>7064</v>
      </c>
      <c r="D3944" s="80" t="s">
        <v>15344</v>
      </c>
      <c r="E3944" s="81" t="s">
        <v>15346</v>
      </c>
      <c r="F3944" s="82">
        <v>192045907</v>
      </c>
      <c r="G3944" s="83" t="s">
        <v>67</v>
      </c>
      <c r="H3944" s="80" t="s">
        <v>29</v>
      </c>
      <c r="I3944" s="80" t="s">
        <v>15820</v>
      </c>
      <c r="J3944" s="80" t="s">
        <v>15821</v>
      </c>
      <c r="K3944" s="80" t="s">
        <v>80</v>
      </c>
      <c r="L3944" s="80" t="s">
        <v>8803</v>
      </c>
      <c r="M3944" s="81" t="s">
        <v>126</v>
      </c>
      <c r="N3944" s="47" t="s">
        <v>15353</v>
      </c>
      <c r="O3944" s="33">
        <v>5</v>
      </c>
      <c r="P3944" s="3">
        <f t="shared" si="367"/>
        <v>0</v>
      </c>
      <c r="Q3944" s="3">
        <f t="shared" si="368"/>
        <v>0</v>
      </c>
      <c r="R3944" s="3">
        <f t="shared" si="369"/>
        <v>0</v>
      </c>
      <c r="S3944" s="3">
        <f t="shared" si="370"/>
        <v>0</v>
      </c>
      <c r="T3944" s="3">
        <f t="shared" si="371"/>
        <v>1</v>
      </c>
      <c r="U3944" s="3">
        <f t="shared" si="372"/>
        <v>0</v>
      </c>
    </row>
    <row r="3945" spans="1:21" ht="12.75" customHeight="1" x14ac:dyDescent="0.2">
      <c r="A3945" s="82" t="s">
        <v>25</v>
      </c>
      <c r="B3945" s="81" t="s">
        <v>2109</v>
      </c>
      <c r="C3945" s="47">
        <v>7064</v>
      </c>
      <c r="D3945" s="80" t="s">
        <v>15344</v>
      </c>
      <c r="E3945" s="81" t="s">
        <v>15346</v>
      </c>
      <c r="F3945" s="82">
        <v>192045901</v>
      </c>
      <c r="G3945" s="83" t="s">
        <v>10595</v>
      </c>
      <c r="H3945" s="80" t="s">
        <v>29</v>
      </c>
      <c r="I3945" s="80" t="s">
        <v>15822</v>
      </c>
      <c r="J3945" s="80" t="s">
        <v>15823</v>
      </c>
      <c r="K3945" s="80" t="s">
        <v>80</v>
      </c>
      <c r="L3945" s="80" t="s">
        <v>383</v>
      </c>
      <c r="M3945" s="81" t="s">
        <v>4795</v>
      </c>
      <c r="N3945" s="47" t="s">
        <v>15353</v>
      </c>
      <c r="O3945" s="33">
        <v>5</v>
      </c>
      <c r="P3945" s="3">
        <f t="shared" si="367"/>
        <v>0</v>
      </c>
      <c r="Q3945" s="3">
        <f t="shared" si="368"/>
        <v>0</v>
      </c>
      <c r="R3945" s="3">
        <f t="shared" si="369"/>
        <v>0</v>
      </c>
      <c r="S3945" s="3">
        <f t="shared" si="370"/>
        <v>0</v>
      </c>
      <c r="T3945" s="3">
        <f t="shared" si="371"/>
        <v>1</v>
      </c>
      <c r="U3945" s="3">
        <f t="shared" si="372"/>
        <v>0</v>
      </c>
    </row>
    <row r="3946" spans="1:21" ht="12.75" customHeight="1" x14ac:dyDescent="0.2">
      <c r="A3946" s="82" t="s">
        <v>25</v>
      </c>
      <c r="B3946" s="81" t="s">
        <v>2109</v>
      </c>
      <c r="C3946" s="47">
        <v>7064</v>
      </c>
      <c r="D3946" s="80" t="s">
        <v>15344</v>
      </c>
      <c r="E3946" s="81" t="s">
        <v>15346</v>
      </c>
      <c r="F3946" s="82">
        <v>192126994</v>
      </c>
      <c r="G3946" s="83" t="s">
        <v>10595</v>
      </c>
      <c r="H3946" s="80" t="s">
        <v>29</v>
      </c>
      <c r="I3946" s="80" t="s">
        <v>15826</v>
      </c>
      <c r="J3946" s="80" t="s">
        <v>15827</v>
      </c>
      <c r="K3946" s="80" t="s">
        <v>315</v>
      </c>
      <c r="L3946" s="80" t="s">
        <v>1014</v>
      </c>
      <c r="M3946" s="81" t="s">
        <v>3710</v>
      </c>
      <c r="N3946" s="47" t="s">
        <v>15353</v>
      </c>
      <c r="O3946" s="33">
        <v>5</v>
      </c>
      <c r="P3946" s="3">
        <f t="shared" si="367"/>
        <v>0</v>
      </c>
      <c r="Q3946" s="3">
        <f t="shared" si="368"/>
        <v>0</v>
      </c>
      <c r="R3946" s="3">
        <f t="shared" si="369"/>
        <v>0</v>
      </c>
      <c r="S3946" s="3">
        <f t="shared" si="370"/>
        <v>0</v>
      </c>
      <c r="T3946" s="3">
        <f t="shared" si="371"/>
        <v>1</v>
      </c>
      <c r="U3946" s="3">
        <f t="shared" si="372"/>
        <v>0</v>
      </c>
    </row>
    <row r="3947" spans="1:21" ht="12.75" customHeight="1" x14ac:dyDescent="0.2">
      <c r="A3947" s="82" t="s">
        <v>25</v>
      </c>
      <c r="B3947" s="81" t="s">
        <v>2109</v>
      </c>
      <c r="C3947" s="47">
        <v>7064</v>
      </c>
      <c r="D3947" s="80" t="s">
        <v>15344</v>
      </c>
      <c r="E3947" s="81" t="s">
        <v>15345</v>
      </c>
      <c r="F3947" s="82">
        <v>192203003</v>
      </c>
      <c r="G3947" s="83" t="s">
        <v>36</v>
      </c>
      <c r="H3947" s="80" t="s">
        <v>29</v>
      </c>
      <c r="I3947" s="80" t="s">
        <v>18131</v>
      </c>
      <c r="J3947" s="80" t="s">
        <v>18132</v>
      </c>
      <c r="K3947" s="80" t="s">
        <v>80</v>
      </c>
      <c r="L3947" s="80" t="s">
        <v>383</v>
      </c>
      <c r="M3947" s="81" t="s">
        <v>2472</v>
      </c>
      <c r="N3947" s="47" t="s">
        <v>15353</v>
      </c>
      <c r="O3947" s="33">
        <v>4</v>
      </c>
      <c r="P3947" s="3">
        <f t="shared" si="367"/>
        <v>0</v>
      </c>
      <c r="Q3947" s="3">
        <f t="shared" si="368"/>
        <v>0</v>
      </c>
      <c r="R3947" s="3">
        <f t="shared" si="369"/>
        <v>0</v>
      </c>
      <c r="S3947" s="3">
        <f t="shared" si="370"/>
        <v>1</v>
      </c>
      <c r="T3947" s="3">
        <f t="shared" si="371"/>
        <v>0</v>
      </c>
      <c r="U3947" s="3">
        <f t="shared" si="372"/>
        <v>0</v>
      </c>
    </row>
    <row r="3948" spans="1:21" ht="12.75" customHeight="1" x14ac:dyDescent="0.2">
      <c r="A3948" s="82" t="s">
        <v>25</v>
      </c>
      <c r="B3948" s="81" t="s">
        <v>2109</v>
      </c>
      <c r="C3948" s="47">
        <v>7064</v>
      </c>
      <c r="D3948" s="80" t="s">
        <v>15344</v>
      </c>
      <c r="E3948" s="81" t="s">
        <v>15345</v>
      </c>
      <c r="F3948" s="82">
        <v>192202998</v>
      </c>
      <c r="G3948" s="83" t="s">
        <v>36</v>
      </c>
      <c r="H3948" s="80" t="s">
        <v>29</v>
      </c>
      <c r="I3948" s="80" t="s">
        <v>18139</v>
      </c>
      <c r="J3948" s="80" t="s">
        <v>18140</v>
      </c>
      <c r="K3948" s="80" t="s">
        <v>80</v>
      </c>
      <c r="L3948" s="80" t="s">
        <v>81</v>
      </c>
      <c r="M3948" s="81" t="s">
        <v>8800</v>
      </c>
      <c r="N3948" s="47" t="s">
        <v>15353</v>
      </c>
      <c r="O3948" s="33">
        <v>4</v>
      </c>
      <c r="P3948" s="3">
        <f t="shared" si="367"/>
        <v>0</v>
      </c>
      <c r="Q3948" s="3">
        <f t="shared" si="368"/>
        <v>0</v>
      </c>
      <c r="R3948" s="3">
        <f t="shared" si="369"/>
        <v>0</v>
      </c>
      <c r="S3948" s="3">
        <f t="shared" si="370"/>
        <v>1</v>
      </c>
      <c r="T3948" s="3">
        <f t="shared" si="371"/>
        <v>0</v>
      </c>
      <c r="U3948" s="3">
        <f t="shared" si="372"/>
        <v>0</v>
      </c>
    </row>
    <row r="3949" spans="1:21" ht="12.75" customHeight="1" x14ac:dyDescent="0.2">
      <c r="A3949" s="82" t="s">
        <v>25</v>
      </c>
      <c r="B3949" s="81" t="s">
        <v>2109</v>
      </c>
      <c r="C3949" s="47">
        <v>7064</v>
      </c>
      <c r="D3949" s="80" t="s">
        <v>15344</v>
      </c>
      <c r="E3949" s="81" t="s">
        <v>15345</v>
      </c>
      <c r="F3949" s="82">
        <v>192202988</v>
      </c>
      <c r="G3949" s="83" t="s">
        <v>67</v>
      </c>
      <c r="H3949" s="80" t="s">
        <v>29</v>
      </c>
      <c r="I3949" s="80" t="s">
        <v>3953</v>
      </c>
      <c r="J3949" s="80" t="s">
        <v>18147</v>
      </c>
      <c r="K3949" s="80" t="s">
        <v>80</v>
      </c>
      <c r="L3949" s="80" t="s">
        <v>8803</v>
      </c>
      <c r="M3949" s="81" t="s">
        <v>126</v>
      </c>
      <c r="N3949" s="47" t="s">
        <v>15353</v>
      </c>
      <c r="O3949" s="33">
        <v>2</v>
      </c>
      <c r="P3949" s="3">
        <f t="shared" si="367"/>
        <v>0</v>
      </c>
      <c r="Q3949" s="3">
        <f t="shared" si="368"/>
        <v>1</v>
      </c>
      <c r="R3949" s="3">
        <f t="shared" si="369"/>
        <v>0</v>
      </c>
      <c r="S3949" s="3">
        <f t="shared" si="370"/>
        <v>0</v>
      </c>
      <c r="T3949" s="3">
        <f t="shared" si="371"/>
        <v>0</v>
      </c>
      <c r="U3949" s="3">
        <f t="shared" si="372"/>
        <v>0</v>
      </c>
    </row>
    <row r="3950" spans="1:21" ht="12.75" customHeight="1" x14ac:dyDescent="0.2">
      <c r="A3950" s="15" t="s">
        <v>25</v>
      </c>
      <c r="B3950" s="16" t="s">
        <v>2109</v>
      </c>
      <c r="C3950" s="8">
        <v>7064</v>
      </c>
      <c r="D3950" s="6" t="s">
        <v>3955</v>
      </c>
      <c r="E3950" s="16" t="s">
        <v>15347</v>
      </c>
      <c r="F3950" s="15">
        <v>192045890</v>
      </c>
      <c r="G3950" s="5" t="s">
        <v>99</v>
      </c>
      <c r="H3950" s="6" t="s">
        <v>29</v>
      </c>
      <c r="I3950" s="6" t="s">
        <v>3956</v>
      </c>
      <c r="J3950" s="6" t="s">
        <v>3957</v>
      </c>
      <c r="K3950" s="6" t="s">
        <v>341</v>
      </c>
      <c r="L3950" s="6" t="s">
        <v>2285</v>
      </c>
      <c r="M3950" s="16" t="s">
        <v>2286</v>
      </c>
      <c r="N3950" s="8" t="s">
        <v>35</v>
      </c>
      <c r="O3950" s="7">
        <v>2</v>
      </c>
      <c r="P3950" s="3">
        <f t="shared" si="367"/>
        <v>0</v>
      </c>
      <c r="Q3950" s="3">
        <f t="shared" si="368"/>
        <v>1</v>
      </c>
      <c r="R3950" s="3">
        <f t="shared" si="369"/>
        <v>0</v>
      </c>
      <c r="S3950" s="3">
        <f t="shared" si="370"/>
        <v>0</v>
      </c>
      <c r="T3950" s="3">
        <f t="shared" si="371"/>
        <v>0</v>
      </c>
      <c r="U3950" s="3">
        <f t="shared" si="372"/>
        <v>0</v>
      </c>
    </row>
    <row r="3951" spans="1:21" ht="12.75" customHeight="1" x14ac:dyDescent="0.2">
      <c r="A3951" s="15" t="s">
        <v>25</v>
      </c>
      <c r="B3951" s="16" t="s">
        <v>2109</v>
      </c>
      <c r="C3951" s="8">
        <v>7064</v>
      </c>
      <c r="D3951" s="6" t="s">
        <v>3955</v>
      </c>
      <c r="E3951" s="16" t="s">
        <v>15347</v>
      </c>
      <c r="F3951" s="15">
        <v>191910750</v>
      </c>
      <c r="G3951" s="5" t="s">
        <v>36</v>
      </c>
      <c r="H3951" s="6" t="s">
        <v>29</v>
      </c>
      <c r="I3951" s="6" t="s">
        <v>3958</v>
      </c>
      <c r="J3951" s="6" t="s">
        <v>3959</v>
      </c>
      <c r="K3951" s="6" t="s">
        <v>341</v>
      </c>
      <c r="L3951" s="6" t="s">
        <v>2285</v>
      </c>
      <c r="M3951" s="16" t="s">
        <v>2286</v>
      </c>
      <c r="N3951" s="8" t="s">
        <v>35</v>
      </c>
      <c r="O3951" s="7">
        <v>3</v>
      </c>
      <c r="P3951" s="3">
        <f t="shared" si="367"/>
        <v>0</v>
      </c>
      <c r="Q3951" s="3">
        <f t="shared" si="368"/>
        <v>0</v>
      </c>
      <c r="R3951" s="3">
        <f t="shared" si="369"/>
        <v>1</v>
      </c>
      <c r="S3951" s="3">
        <f t="shared" si="370"/>
        <v>0</v>
      </c>
      <c r="T3951" s="3">
        <f t="shared" si="371"/>
        <v>0</v>
      </c>
      <c r="U3951" s="3">
        <f t="shared" si="372"/>
        <v>0</v>
      </c>
    </row>
    <row r="3952" spans="1:21" ht="12.75" customHeight="1" x14ac:dyDescent="0.2">
      <c r="A3952" s="15" t="s">
        <v>25</v>
      </c>
      <c r="B3952" s="16" t="s">
        <v>2109</v>
      </c>
      <c r="C3952" s="8">
        <v>7064</v>
      </c>
      <c r="D3952" s="6" t="s">
        <v>3955</v>
      </c>
      <c r="E3952" s="16" t="s">
        <v>15347</v>
      </c>
      <c r="F3952" s="15">
        <v>191910751</v>
      </c>
      <c r="G3952" s="5" t="s">
        <v>36</v>
      </c>
      <c r="H3952" s="6" t="s">
        <v>29</v>
      </c>
      <c r="I3952" s="6" t="s">
        <v>3960</v>
      </c>
      <c r="J3952" s="6" t="s">
        <v>3961</v>
      </c>
      <c r="K3952" s="6" t="s">
        <v>341</v>
      </c>
      <c r="L3952" s="6" t="s">
        <v>2285</v>
      </c>
      <c r="M3952" s="16" t="s">
        <v>2286</v>
      </c>
      <c r="N3952" s="8" t="s">
        <v>35</v>
      </c>
      <c r="O3952" s="7">
        <v>3</v>
      </c>
      <c r="P3952" s="3">
        <f t="shared" si="367"/>
        <v>0</v>
      </c>
      <c r="Q3952" s="3">
        <f t="shared" si="368"/>
        <v>0</v>
      </c>
      <c r="R3952" s="3">
        <f t="shared" si="369"/>
        <v>1</v>
      </c>
      <c r="S3952" s="3">
        <f t="shared" si="370"/>
        <v>0</v>
      </c>
      <c r="T3952" s="3">
        <f t="shared" si="371"/>
        <v>0</v>
      </c>
      <c r="U3952" s="3">
        <f t="shared" si="372"/>
        <v>0</v>
      </c>
    </row>
    <row r="3953" spans="1:21" ht="12.75" customHeight="1" x14ac:dyDescent="0.2">
      <c r="A3953" s="15" t="s">
        <v>25</v>
      </c>
      <c r="B3953" s="16" t="s">
        <v>2109</v>
      </c>
      <c r="C3953" s="8">
        <v>7064</v>
      </c>
      <c r="D3953" s="6" t="s">
        <v>3955</v>
      </c>
      <c r="E3953" s="16" t="s">
        <v>15347</v>
      </c>
      <c r="F3953" s="15">
        <v>192045883</v>
      </c>
      <c r="G3953" s="5" t="s">
        <v>36</v>
      </c>
      <c r="H3953" s="6" t="s">
        <v>29</v>
      </c>
      <c r="I3953" s="6" t="s">
        <v>3962</v>
      </c>
      <c r="J3953" s="6" t="s">
        <v>3963</v>
      </c>
      <c r="K3953" s="6" t="s">
        <v>341</v>
      </c>
      <c r="L3953" s="6" t="s">
        <v>2285</v>
      </c>
      <c r="M3953" s="16" t="s">
        <v>2286</v>
      </c>
      <c r="N3953" s="8" t="s">
        <v>35</v>
      </c>
      <c r="O3953" s="7">
        <v>3</v>
      </c>
      <c r="P3953" s="3">
        <f t="shared" si="367"/>
        <v>0</v>
      </c>
      <c r="Q3953" s="3">
        <f t="shared" si="368"/>
        <v>0</v>
      </c>
      <c r="R3953" s="3">
        <f t="shared" si="369"/>
        <v>1</v>
      </c>
      <c r="S3953" s="3">
        <f t="shared" si="370"/>
        <v>0</v>
      </c>
      <c r="T3953" s="3">
        <f t="shared" si="371"/>
        <v>0</v>
      </c>
      <c r="U3953" s="3">
        <f t="shared" si="372"/>
        <v>0</v>
      </c>
    </row>
    <row r="3954" spans="1:21" ht="12.75" customHeight="1" x14ac:dyDescent="0.2">
      <c r="A3954" s="82" t="s">
        <v>25</v>
      </c>
      <c r="B3954" s="81" t="s">
        <v>2109</v>
      </c>
      <c r="C3954" s="47">
        <v>7064</v>
      </c>
      <c r="D3954" s="6" t="s">
        <v>3955</v>
      </c>
      <c r="E3954" s="16" t="s">
        <v>15347</v>
      </c>
      <c r="F3954" s="82">
        <v>191910721</v>
      </c>
      <c r="G3954" s="83" t="s">
        <v>36</v>
      </c>
      <c r="H3954" s="80" t="s">
        <v>29</v>
      </c>
      <c r="I3954" s="80" t="s">
        <v>11157</v>
      </c>
      <c r="J3954" s="80" t="s">
        <v>11158</v>
      </c>
      <c r="K3954" s="80" t="s">
        <v>341</v>
      </c>
      <c r="L3954" s="80" t="s">
        <v>2285</v>
      </c>
      <c r="M3954" s="81" t="s">
        <v>2286</v>
      </c>
      <c r="N3954" s="32" t="s">
        <v>10618</v>
      </c>
      <c r="O3954" s="33">
        <v>5</v>
      </c>
      <c r="P3954" s="3">
        <f t="shared" si="367"/>
        <v>0</v>
      </c>
      <c r="Q3954" s="3">
        <f t="shared" si="368"/>
        <v>0</v>
      </c>
      <c r="R3954" s="3">
        <f t="shared" si="369"/>
        <v>0</v>
      </c>
      <c r="S3954" s="3">
        <f t="shared" si="370"/>
        <v>0</v>
      </c>
      <c r="T3954" s="3">
        <f t="shared" si="371"/>
        <v>1</v>
      </c>
      <c r="U3954" s="3">
        <f t="shared" si="372"/>
        <v>0</v>
      </c>
    </row>
    <row r="3955" spans="1:21" ht="12.75" customHeight="1" x14ac:dyDescent="0.2">
      <c r="A3955" s="82" t="s">
        <v>25</v>
      </c>
      <c r="B3955" s="81" t="s">
        <v>2109</v>
      </c>
      <c r="C3955" s="47">
        <v>7064</v>
      </c>
      <c r="D3955" s="6" t="s">
        <v>3955</v>
      </c>
      <c r="E3955" s="16" t="s">
        <v>15347</v>
      </c>
      <c r="F3955" s="82">
        <v>191910730</v>
      </c>
      <c r="G3955" s="83" t="s">
        <v>67</v>
      </c>
      <c r="H3955" s="80" t="s">
        <v>29</v>
      </c>
      <c r="I3955" s="80" t="s">
        <v>11159</v>
      </c>
      <c r="J3955" s="80" t="s">
        <v>11160</v>
      </c>
      <c r="K3955" s="80" t="s">
        <v>341</v>
      </c>
      <c r="L3955" s="80" t="s">
        <v>2285</v>
      </c>
      <c r="M3955" s="81" t="s">
        <v>2286</v>
      </c>
      <c r="N3955" s="32" t="s">
        <v>10618</v>
      </c>
      <c r="O3955" s="33">
        <v>5</v>
      </c>
      <c r="P3955" s="3">
        <f t="shared" si="367"/>
        <v>0</v>
      </c>
      <c r="Q3955" s="3">
        <f t="shared" si="368"/>
        <v>0</v>
      </c>
      <c r="R3955" s="3">
        <f t="shared" si="369"/>
        <v>0</v>
      </c>
      <c r="S3955" s="3">
        <f t="shared" si="370"/>
        <v>0</v>
      </c>
      <c r="T3955" s="3">
        <f t="shared" si="371"/>
        <v>1</v>
      </c>
      <c r="U3955" s="3">
        <f t="shared" si="372"/>
        <v>0</v>
      </c>
    </row>
    <row r="3956" spans="1:21" ht="12.75" customHeight="1" x14ac:dyDescent="0.2">
      <c r="A3956" s="82" t="s">
        <v>25</v>
      </c>
      <c r="B3956" s="81" t="s">
        <v>2109</v>
      </c>
      <c r="C3956" s="47">
        <v>7064</v>
      </c>
      <c r="D3956" s="6" t="s">
        <v>3955</v>
      </c>
      <c r="E3956" s="16" t="s">
        <v>15347</v>
      </c>
      <c r="F3956" s="82">
        <v>191910735</v>
      </c>
      <c r="G3956" s="83" t="s">
        <v>36</v>
      </c>
      <c r="H3956" s="80" t="s">
        <v>29</v>
      </c>
      <c r="I3956" s="80" t="s">
        <v>11161</v>
      </c>
      <c r="J3956" s="80" t="s">
        <v>11162</v>
      </c>
      <c r="K3956" s="80" t="s">
        <v>341</v>
      </c>
      <c r="L3956" s="80" t="s">
        <v>2285</v>
      </c>
      <c r="M3956" s="81" t="s">
        <v>2286</v>
      </c>
      <c r="N3956" s="32" t="s">
        <v>10618</v>
      </c>
      <c r="O3956" s="33">
        <v>4</v>
      </c>
      <c r="P3956" s="3">
        <f t="shared" si="367"/>
        <v>0</v>
      </c>
      <c r="Q3956" s="3">
        <f t="shared" si="368"/>
        <v>0</v>
      </c>
      <c r="R3956" s="3">
        <f t="shared" si="369"/>
        <v>0</v>
      </c>
      <c r="S3956" s="3">
        <f t="shared" si="370"/>
        <v>1</v>
      </c>
      <c r="T3956" s="3">
        <f t="shared" si="371"/>
        <v>0</v>
      </c>
      <c r="U3956" s="3">
        <f t="shared" si="372"/>
        <v>0</v>
      </c>
    </row>
    <row r="3957" spans="1:21" ht="12.75" customHeight="1" x14ac:dyDescent="0.2">
      <c r="A3957" s="82" t="s">
        <v>25</v>
      </c>
      <c r="B3957" s="81" t="s">
        <v>2109</v>
      </c>
      <c r="C3957" s="47">
        <v>7064</v>
      </c>
      <c r="D3957" s="80" t="s">
        <v>3955</v>
      </c>
      <c r="E3957" s="81" t="s">
        <v>15347</v>
      </c>
      <c r="F3957" s="82">
        <v>192126982</v>
      </c>
      <c r="G3957" s="83" t="s">
        <v>84</v>
      </c>
      <c r="H3957" s="80" t="s">
        <v>29</v>
      </c>
      <c r="I3957" s="80" t="s">
        <v>15119</v>
      </c>
      <c r="J3957" s="80" t="s">
        <v>15120</v>
      </c>
      <c r="K3957" s="80" t="s">
        <v>80</v>
      </c>
      <c r="L3957" s="80" t="s">
        <v>81</v>
      </c>
      <c r="M3957" s="81" t="s">
        <v>227</v>
      </c>
      <c r="N3957" s="47" t="s">
        <v>15353</v>
      </c>
      <c r="O3957" s="33">
        <v>3</v>
      </c>
      <c r="P3957" s="3">
        <f t="shared" si="367"/>
        <v>0</v>
      </c>
      <c r="Q3957" s="3">
        <f t="shared" si="368"/>
        <v>0</v>
      </c>
      <c r="R3957" s="3">
        <f t="shared" si="369"/>
        <v>1</v>
      </c>
      <c r="S3957" s="3">
        <f t="shared" si="370"/>
        <v>0</v>
      </c>
      <c r="T3957" s="3">
        <f t="shared" si="371"/>
        <v>0</v>
      </c>
      <c r="U3957" s="3">
        <f t="shared" si="372"/>
        <v>0</v>
      </c>
    </row>
    <row r="3958" spans="1:21" ht="12.75" customHeight="1" x14ac:dyDescent="0.2">
      <c r="A3958" s="82" t="s">
        <v>25</v>
      </c>
      <c r="B3958" s="81" t="s">
        <v>2109</v>
      </c>
      <c r="C3958" s="47">
        <v>7064</v>
      </c>
      <c r="D3958" s="80" t="s">
        <v>3955</v>
      </c>
      <c r="E3958" s="81" t="s">
        <v>15347</v>
      </c>
      <c r="F3958" s="82">
        <v>192202959</v>
      </c>
      <c r="G3958" s="83" t="s">
        <v>36</v>
      </c>
      <c r="H3958" s="80" t="s">
        <v>29</v>
      </c>
      <c r="I3958" s="80" t="s">
        <v>20198</v>
      </c>
      <c r="J3958" s="80" t="s">
        <v>20199</v>
      </c>
      <c r="K3958" s="80" t="s">
        <v>80</v>
      </c>
      <c r="L3958" s="80" t="s">
        <v>200</v>
      </c>
      <c r="M3958" s="81" t="s">
        <v>126</v>
      </c>
      <c r="N3958" s="47" t="s">
        <v>15353</v>
      </c>
      <c r="O3958" s="33">
        <v>4</v>
      </c>
      <c r="P3958" s="3">
        <f t="shared" si="367"/>
        <v>0</v>
      </c>
      <c r="Q3958" s="3">
        <f t="shared" si="368"/>
        <v>0</v>
      </c>
      <c r="R3958" s="3">
        <f t="shared" si="369"/>
        <v>0</v>
      </c>
      <c r="S3958" s="3">
        <f t="shared" si="370"/>
        <v>1</v>
      </c>
      <c r="T3958" s="3">
        <f t="shared" si="371"/>
        <v>0</v>
      </c>
      <c r="U3958" s="3">
        <f t="shared" si="372"/>
        <v>0</v>
      </c>
    </row>
    <row r="3959" spans="1:21" ht="12.75" customHeight="1" x14ac:dyDescent="0.2">
      <c r="A3959" s="82" t="s">
        <v>25</v>
      </c>
      <c r="B3959" s="81" t="s">
        <v>2109</v>
      </c>
      <c r="C3959" s="47">
        <v>7064</v>
      </c>
      <c r="D3959" s="80" t="s">
        <v>3955</v>
      </c>
      <c r="E3959" s="81" t="s">
        <v>15347</v>
      </c>
      <c r="F3959" s="82">
        <v>192202956</v>
      </c>
      <c r="G3959" s="83" t="s">
        <v>84</v>
      </c>
      <c r="H3959" s="80" t="s">
        <v>29</v>
      </c>
      <c r="I3959" s="80" t="s">
        <v>20212</v>
      </c>
      <c r="J3959" s="80" t="s">
        <v>20213</v>
      </c>
      <c r="K3959" s="80" t="s">
        <v>341</v>
      </c>
      <c r="L3959" s="80" t="s">
        <v>2285</v>
      </c>
      <c r="M3959" s="81" t="s">
        <v>2286</v>
      </c>
      <c r="N3959" s="47" t="s">
        <v>15353</v>
      </c>
      <c r="O3959" s="33">
        <v>2</v>
      </c>
      <c r="P3959" s="3">
        <f t="shared" si="367"/>
        <v>0</v>
      </c>
      <c r="Q3959" s="3">
        <f t="shared" si="368"/>
        <v>1</v>
      </c>
      <c r="R3959" s="3">
        <f t="shared" si="369"/>
        <v>0</v>
      </c>
      <c r="S3959" s="3">
        <f t="shared" si="370"/>
        <v>0</v>
      </c>
      <c r="T3959" s="3">
        <f t="shared" si="371"/>
        <v>0</v>
      </c>
      <c r="U3959" s="3">
        <f t="shared" si="372"/>
        <v>0</v>
      </c>
    </row>
    <row r="3960" spans="1:21" ht="12.75" customHeight="1" x14ac:dyDescent="0.2">
      <c r="A3960" s="82" t="s">
        <v>25</v>
      </c>
      <c r="B3960" s="81" t="s">
        <v>2109</v>
      </c>
      <c r="C3960" s="47">
        <v>7064</v>
      </c>
      <c r="D3960" s="80" t="s">
        <v>3955</v>
      </c>
      <c r="E3960" s="81" t="s">
        <v>15347</v>
      </c>
      <c r="F3960" s="82">
        <v>192202958</v>
      </c>
      <c r="G3960" s="83" t="s">
        <v>84</v>
      </c>
      <c r="H3960" s="80" t="s">
        <v>29</v>
      </c>
      <c r="I3960" s="80" t="s">
        <v>20417</v>
      </c>
      <c r="J3960" s="80" t="s">
        <v>20418</v>
      </c>
      <c r="K3960" s="80" t="s">
        <v>341</v>
      </c>
      <c r="L3960" s="80" t="s">
        <v>2285</v>
      </c>
      <c r="M3960" s="81" t="s">
        <v>2286</v>
      </c>
      <c r="N3960" s="47" t="s">
        <v>15353</v>
      </c>
      <c r="O3960" s="33">
        <v>3</v>
      </c>
      <c r="P3960" s="3">
        <f t="shared" si="367"/>
        <v>0</v>
      </c>
      <c r="Q3960" s="3">
        <f t="shared" si="368"/>
        <v>0</v>
      </c>
      <c r="R3960" s="3">
        <f t="shared" si="369"/>
        <v>1</v>
      </c>
      <c r="S3960" s="3">
        <f t="shared" si="370"/>
        <v>0</v>
      </c>
      <c r="T3960" s="3">
        <f t="shared" si="371"/>
        <v>0</v>
      </c>
      <c r="U3960" s="3">
        <f t="shared" si="372"/>
        <v>0</v>
      </c>
    </row>
    <row r="3961" spans="1:21" ht="12.75" customHeight="1" x14ac:dyDescent="0.2">
      <c r="A3961" s="15" t="s">
        <v>25</v>
      </c>
      <c r="B3961" s="16" t="s">
        <v>2134</v>
      </c>
      <c r="C3961" s="8">
        <v>94871</v>
      </c>
      <c r="D3961" s="6" t="s">
        <v>3972</v>
      </c>
      <c r="E3961" s="16" t="s">
        <v>3972</v>
      </c>
      <c r="F3961" s="15">
        <v>191916985</v>
      </c>
      <c r="G3961" s="5" t="s">
        <v>105</v>
      </c>
      <c r="H3961" s="6" t="s">
        <v>52</v>
      </c>
      <c r="I3961" s="6" t="s">
        <v>3973</v>
      </c>
      <c r="J3961" s="6" t="s">
        <v>3974</v>
      </c>
      <c r="K3961" s="6" t="s">
        <v>102</v>
      </c>
      <c r="L3961" s="6" t="s">
        <v>103</v>
      </c>
      <c r="M3961" s="16" t="s">
        <v>111</v>
      </c>
      <c r="N3961" s="8" t="s">
        <v>35</v>
      </c>
      <c r="O3961" s="7">
        <v>3</v>
      </c>
      <c r="P3961" s="3">
        <f t="shared" si="367"/>
        <v>0</v>
      </c>
      <c r="Q3961" s="3">
        <f t="shared" si="368"/>
        <v>0</v>
      </c>
      <c r="R3961" s="3">
        <f t="shared" si="369"/>
        <v>1</v>
      </c>
      <c r="S3961" s="3">
        <f t="shared" si="370"/>
        <v>0</v>
      </c>
      <c r="T3961" s="3">
        <f t="shared" si="371"/>
        <v>0</v>
      </c>
      <c r="U3961" s="3">
        <f t="shared" si="372"/>
        <v>0</v>
      </c>
    </row>
    <row r="3962" spans="1:21" ht="12.75" customHeight="1" x14ac:dyDescent="0.2">
      <c r="A3962" s="15" t="s">
        <v>25</v>
      </c>
      <c r="B3962" s="16" t="s">
        <v>2134</v>
      </c>
      <c r="C3962" s="8">
        <v>94871</v>
      </c>
      <c r="D3962" s="6" t="s">
        <v>3972</v>
      </c>
      <c r="E3962" s="16" t="s">
        <v>3972</v>
      </c>
      <c r="F3962" s="15">
        <v>192035505</v>
      </c>
      <c r="G3962" s="5" t="s">
        <v>105</v>
      </c>
      <c r="H3962" s="6" t="s">
        <v>52</v>
      </c>
      <c r="I3962" s="6" t="s">
        <v>3975</v>
      </c>
      <c r="J3962" s="6" t="s">
        <v>3976</v>
      </c>
      <c r="K3962" s="6" t="s">
        <v>102</v>
      </c>
      <c r="L3962" s="6" t="s">
        <v>103</v>
      </c>
      <c r="M3962" s="16" t="s">
        <v>111</v>
      </c>
      <c r="N3962" s="8" t="s">
        <v>35</v>
      </c>
      <c r="O3962" s="7">
        <v>3</v>
      </c>
      <c r="P3962" s="3">
        <f t="shared" si="367"/>
        <v>0</v>
      </c>
      <c r="Q3962" s="3">
        <f t="shared" si="368"/>
        <v>0</v>
      </c>
      <c r="R3962" s="3">
        <f t="shared" si="369"/>
        <v>1</v>
      </c>
      <c r="S3962" s="3">
        <f t="shared" si="370"/>
        <v>0</v>
      </c>
      <c r="T3962" s="3">
        <f t="shared" si="371"/>
        <v>0</v>
      </c>
      <c r="U3962" s="3">
        <f t="shared" si="372"/>
        <v>0</v>
      </c>
    </row>
    <row r="3963" spans="1:21" ht="12.75" customHeight="1" x14ac:dyDescent="0.2">
      <c r="A3963" s="15" t="s">
        <v>25</v>
      </c>
      <c r="B3963" s="16" t="s">
        <v>2134</v>
      </c>
      <c r="C3963" s="8">
        <v>94871</v>
      </c>
      <c r="D3963" s="6" t="s">
        <v>3972</v>
      </c>
      <c r="E3963" s="16" t="s">
        <v>3972</v>
      </c>
      <c r="F3963" s="15">
        <v>192035506</v>
      </c>
      <c r="G3963" s="5" t="s">
        <v>105</v>
      </c>
      <c r="H3963" s="6" t="s">
        <v>52</v>
      </c>
      <c r="I3963" s="6" t="s">
        <v>3977</v>
      </c>
      <c r="J3963" s="6" t="s">
        <v>3978</v>
      </c>
      <c r="K3963" s="6" t="s">
        <v>102</v>
      </c>
      <c r="L3963" s="6" t="s">
        <v>103</v>
      </c>
      <c r="M3963" s="16" t="s">
        <v>111</v>
      </c>
      <c r="N3963" s="8" t="s">
        <v>35</v>
      </c>
      <c r="O3963" s="7">
        <v>3</v>
      </c>
      <c r="P3963" s="3">
        <f t="shared" si="367"/>
        <v>0</v>
      </c>
      <c r="Q3963" s="3">
        <f t="shared" si="368"/>
        <v>0</v>
      </c>
      <c r="R3963" s="3">
        <f t="shared" si="369"/>
        <v>1</v>
      </c>
      <c r="S3963" s="3">
        <f t="shared" si="370"/>
        <v>0</v>
      </c>
      <c r="T3963" s="3">
        <f t="shared" si="371"/>
        <v>0</v>
      </c>
      <c r="U3963" s="3">
        <f t="shared" si="372"/>
        <v>0</v>
      </c>
    </row>
    <row r="3964" spans="1:21" ht="12.75" customHeight="1" x14ac:dyDescent="0.2">
      <c r="A3964" s="15" t="s">
        <v>25</v>
      </c>
      <c r="B3964" s="16" t="s">
        <v>2134</v>
      </c>
      <c r="C3964" s="8">
        <v>94871</v>
      </c>
      <c r="D3964" s="6" t="s">
        <v>3972</v>
      </c>
      <c r="E3964" s="16" t="s">
        <v>3972</v>
      </c>
      <c r="F3964" s="15">
        <v>192035508</v>
      </c>
      <c r="G3964" s="5" t="s">
        <v>167</v>
      </c>
      <c r="H3964" s="6" t="s">
        <v>52</v>
      </c>
      <c r="I3964" s="6" t="s">
        <v>3979</v>
      </c>
      <c r="J3964" s="6" t="s">
        <v>3980</v>
      </c>
      <c r="K3964" s="6" t="s">
        <v>102</v>
      </c>
      <c r="L3964" s="6" t="s">
        <v>103</v>
      </c>
      <c r="M3964" s="16" t="s">
        <v>111</v>
      </c>
      <c r="N3964" s="8" t="s">
        <v>35</v>
      </c>
      <c r="O3964" s="7">
        <v>3</v>
      </c>
      <c r="P3964" s="3">
        <f t="shared" si="367"/>
        <v>0</v>
      </c>
      <c r="Q3964" s="3">
        <f t="shared" si="368"/>
        <v>0</v>
      </c>
      <c r="R3964" s="3">
        <f t="shared" si="369"/>
        <v>1</v>
      </c>
      <c r="S3964" s="3">
        <f t="shared" si="370"/>
        <v>0</v>
      </c>
      <c r="T3964" s="3">
        <f t="shared" si="371"/>
        <v>0</v>
      </c>
      <c r="U3964" s="3">
        <f t="shared" si="372"/>
        <v>0</v>
      </c>
    </row>
    <row r="3965" spans="1:21" ht="12.75" customHeight="1" x14ac:dyDescent="0.2">
      <c r="A3965" s="15" t="s">
        <v>25</v>
      </c>
      <c r="B3965" s="16" t="s">
        <v>2134</v>
      </c>
      <c r="C3965" s="8">
        <v>94871</v>
      </c>
      <c r="D3965" s="6" t="s">
        <v>3972</v>
      </c>
      <c r="E3965" s="16" t="s">
        <v>3972</v>
      </c>
      <c r="F3965" s="15">
        <v>192035515</v>
      </c>
      <c r="G3965" s="5" t="s">
        <v>167</v>
      </c>
      <c r="H3965" s="6" t="s">
        <v>52</v>
      </c>
      <c r="I3965" s="6" t="s">
        <v>3981</v>
      </c>
      <c r="J3965" s="6" t="s">
        <v>3982</v>
      </c>
      <c r="K3965" s="6" t="s">
        <v>102</v>
      </c>
      <c r="L3965" s="6" t="s">
        <v>103</v>
      </c>
      <c r="M3965" s="16" t="s">
        <v>111</v>
      </c>
      <c r="N3965" s="8" t="s">
        <v>35</v>
      </c>
      <c r="O3965" s="7">
        <v>4</v>
      </c>
      <c r="P3965" s="3">
        <f t="shared" si="367"/>
        <v>0</v>
      </c>
      <c r="Q3965" s="3">
        <f t="shared" si="368"/>
        <v>0</v>
      </c>
      <c r="R3965" s="3">
        <f t="shared" si="369"/>
        <v>0</v>
      </c>
      <c r="S3965" s="3">
        <f t="shared" si="370"/>
        <v>1</v>
      </c>
      <c r="T3965" s="3">
        <f t="shared" si="371"/>
        <v>0</v>
      </c>
      <c r="U3965" s="3">
        <f t="shared" si="372"/>
        <v>0</v>
      </c>
    </row>
    <row r="3966" spans="1:21" ht="12.75" customHeight="1" x14ac:dyDescent="0.2">
      <c r="A3966" s="15" t="s">
        <v>25</v>
      </c>
      <c r="B3966" s="16" t="s">
        <v>2134</v>
      </c>
      <c r="C3966" s="8">
        <v>94871</v>
      </c>
      <c r="D3966" s="6" t="s">
        <v>3972</v>
      </c>
      <c r="E3966" s="16" t="s">
        <v>3972</v>
      </c>
      <c r="F3966" s="15">
        <v>191916981</v>
      </c>
      <c r="G3966" s="5" t="s">
        <v>105</v>
      </c>
      <c r="H3966" s="6" t="s">
        <v>52</v>
      </c>
      <c r="I3966" s="6" t="s">
        <v>3983</v>
      </c>
      <c r="J3966" s="6" t="s">
        <v>3984</v>
      </c>
      <c r="K3966" s="6" t="s">
        <v>102</v>
      </c>
      <c r="L3966" s="6" t="s">
        <v>103</v>
      </c>
      <c r="M3966" s="16" t="s">
        <v>111</v>
      </c>
      <c r="N3966" s="8" t="s">
        <v>35</v>
      </c>
      <c r="O3966" s="7">
        <v>5</v>
      </c>
      <c r="P3966" s="3">
        <f t="shared" si="367"/>
        <v>0</v>
      </c>
      <c r="Q3966" s="3">
        <f t="shared" si="368"/>
        <v>0</v>
      </c>
      <c r="R3966" s="3">
        <f t="shared" si="369"/>
        <v>0</v>
      </c>
      <c r="S3966" s="3">
        <f t="shared" si="370"/>
        <v>0</v>
      </c>
      <c r="T3966" s="3">
        <f t="shared" si="371"/>
        <v>1</v>
      </c>
      <c r="U3966" s="3">
        <f t="shared" si="372"/>
        <v>0</v>
      </c>
    </row>
    <row r="3967" spans="1:21" ht="12.75" customHeight="1" x14ac:dyDescent="0.2">
      <c r="A3967" s="82" t="s">
        <v>25</v>
      </c>
      <c r="B3967" s="81" t="s">
        <v>2134</v>
      </c>
      <c r="C3967" s="47">
        <v>94871</v>
      </c>
      <c r="D3967" s="80" t="s">
        <v>3972</v>
      </c>
      <c r="E3967" s="81" t="s">
        <v>3972</v>
      </c>
      <c r="F3967" s="82">
        <v>192133715</v>
      </c>
      <c r="G3967" s="83" t="s">
        <v>105</v>
      </c>
      <c r="H3967" s="80" t="s">
        <v>52</v>
      </c>
      <c r="I3967" s="80" t="s">
        <v>15186</v>
      </c>
      <c r="J3967" s="80" t="s">
        <v>15187</v>
      </c>
      <c r="K3967" s="80" t="s">
        <v>102</v>
      </c>
      <c r="L3967" s="80" t="s">
        <v>103</v>
      </c>
      <c r="M3967" s="81" t="s">
        <v>111</v>
      </c>
      <c r="N3967" s="32" t="s">
        <v>10618</v>
      </c>
      <c r="O3967" s="33">
        <v>3</v>
      </c>
      <c r="P3967" s="3">
        <f t="shared" si="367"/>
        <v>0</v>
      </c>
      <c r="Q3967" s="3">
        <f t="shared" si="368"/>
        <v>0</v>
      </c>
      <c r="R3967" s="3">
        <f t="shared" si="369"/>
        <v>1</v>
      </c>
      <c r="S3967" s="3">
        <f t="shared" si="370"/>
        <v>0</v>
      </c>
      <c r="T3967" s="3">
        <f t="shared" si="371"/>
        <v>0</v>
      </c>
      <c r="U3967" s="3">
        <f t="shared" si="372"/>
        <v>0</v>
      </c>
    </row>
    <row r="3968" spans="1:21" ht="12.75" customHeight="1" x14ac:dyDescent="0.2">
      <c r="A3968" s="82" t="s">
        <v>25</v>
      </c>
      <c r="B3968" s="81" t="s">
        <v>2134</v>
      </c>
      <c r="C3968" s="47">
        <v>94871</v>
      </c>
      <c r="D3968" s="80" t="s">
        <v>3972</v>
      </c>
      <c r="E3968" s="81" t="s">
        <v>3972</v>
      </c>
      <c r="F3968" s="82">
        <v>192133719</v>
      </c>
      <c r="G3968" s="83" t="s">
        <v>105</v>
      </c>
      <c r="H3968" s="80" t="s">
        <v>52</v>
      </c>
      <c r="I3968" s="80" t="s">
        <v>15188</v>
      </c>
      <c r="J3968" s="80" t="s">
        <v>15189</v>
      </c>
      <c r="K3968" s="80" t="s">
        <v>102</v>
      </c>
      <c r="L3968" s="80" t="s">
        <v>103</v>
      </c>
      <c r="M3968" s="81" t="s">
        <v>111</v>
      </c>
      <c r="N3968" s="32" t="s">
        <v>10618</v>
      </c>
      <c r="O3968" s="33">
        <v>3</v>
      </c>
      <c r="P3968" s="3">
        <f t="shared" si="367"/>
        <v>0</v>
      </c>
      <c r="Q3968" s="3">
        <f t="shared" si="368"/>
        <v>0</v>
      </c>
      <c r="R3968" s="3">
        <f t="shared" si="369"/>
        <v>1</v>
      </c>
      <c r="S3968" s="3">
        <f t="shared" si="370"/>
        <v>0</v>
      </c>
      <c r="T3968" s="3">
        <f t="shared" si="371"/>
        <v>0</v>
      </c>
      <c r="U3968" s="3">
        <f t="shared" si="372"/>
        <v>0</v>
      </c>
    </row>
    <row r="3969" spans="1:21" ht="12.75" customHeight="1" x14ac:dyDescent="0.2">
      <c r="A3969" s="82" t="s">
        <v>25</v>
      </c>
      <c r="B3969" s="81" t="s">
        <v>2134</v>
      </c>
      <c r="C3969" s="47">
        <v>94871</v>
      </c>
      <c r="D3969" s="80" t="s">
        <v>3972</v>
      </c>
      <c r="E3969" s="81" t="s">
        <v>3972</v>
      </c>
      <c r="F3969" s="82">
        <v>192133735</v>
      </c>
      <c r="G3969" s="83" t="s">
        <v>105</v>
      </c>
      <c r="H3969" s="80" t="s">
        <v>52</v>
      </c>
      <c r="I3969" s="80" t="s">
        <v>15190</v>
      </c>
      <c r="J3969" s="80" t="s">
        <v>15191</v>
      </c>
      <c r="K3969" s="80" t="s">
        <v>102</v>
      </c>
      <c r="L3969" s="80" t="s">
        <v>103</v>
      </c>
      <c r="M3969" s="81" t="s">
        <v>111</v>
      </c>
      <c r="N3969" s="32" t="s">
        <v>10618</v>
      </c>
      <c r="O3969" s="33">
        <v>5</v>
      </c>
      <c r="P3969" s="3">
        <f t="shared" si="367"/>
        <v>0</v>
      </c>
      <c r="Q3969" s="3">
        <f t="shared" si="368"/>
        <v>0</v>
      </c>
      <c r="R3969" s="3">
        <f t="shared" si="369"/>
        <v>0</v>
      </c>
      <c r="S3969" s="3">
        <f t="shared" si="370"/>
        <v>0</v>
      </c>
      <c r="T3969" s="3">
        <f t="shared" si="371"/>
        <v>1</v>
      </c>
      <c r="U3969" s="3">
        <f t="shared" si="372"/>
        <v>0</v>
      </c>
    </row>
    <row r="3970" spans="1:21" ht="12.75" customHeight="1" x14ac:dyDescent="0.2">
      <c r="A3970" s="82" t="s">
        <v>25</v>
      </c>
      <c r="B3970" s="81" t="s">
        <v>2134</v>
      </c>
      <c r="C3970" s="47">
        <v>94871</v>
      </c>
      <c r="D3970" s="80" t="s">
        <v>3972</v>
      </c>
      <c r="E3970" s="81" t="s">
        <v>3972</v>
      </c>
      <c r="F3970" s="82">
        <v>192203126</v>
      </c>
      <c r="G3970" s="83" t="s">
        <v>167</v>
      </c>
      <c r="H3970" s="80" t="s">
        <v>52</v>
      </c>
      <c r="I3970" s="80" t="s">
        <v>17324</v>
      </c>
      <c r="J3970" s="80" t="s">
        <v>17325</v>
      </c>
      <c r="K3970" s="80" t="s">
        <v>102</v>
      </c>
      <c r="L3970" s="80" t="s">
        <v>103</v>
      </c>
      <c r="M3970" s="81" t="s">
        <v>111</v>
      </c>
      <c r="N3970" s="47" t="s">
        <v>15353</v>
      </c>
      <c r="O3970" s="33">
        <v>4</v>
      </c>
      <c r="P3970" s="3">
        <f t="shared" si="367"/>
        <v>0</v>
      </c>
      <c r="Q3970" s="3">
        <f t="shared" si="368"/>
        <v>0</v>
      </c>
      <c r="R3970" s="3">
        <f t="shared" si="369"/>
        <v>0</v>
      </c>
      <c r="S3970" s="3">
        <f t="shared" si="370"/>
        <v>1</v>
      </c>
      <c r="T3970" s="3">
        <f t="shared" si="371"/>
        <v>0</v>
      </c>
      <c r="U3970" s="3">
        <f t="shared" si="372"/>
        <v>0</v>
      </c>
    </row>
    <row r="3971" spans="1:21" ht="12.75" customHeight="1" x14ac:dyDescent="0.2">
      <c r="A3971" s="82" t="s">
        <v>25</v>
      </c>
      <c r="B3971" s="81" t="s">
        <v>2134</v>
      </c>
      <c r="C3971" s="47">
        <v>94871</v>
      </c>
      <c r="D3971" s="80" t="s">
        <v>3972</v>
      </c>
      <c r="E3971" s="81" t="s">
        <v>3972</v>
      </c>
      <c r="F3971" s="82">
        <v>192203118</v>
      </c>
      <c r="G3971" s="83" t="s">
        <v>105</v>
      </c>
      <c r="H3971" s="80" t="s">
        <v>52</v>
      </c>
      <c r="I3971" s="80" t="s">
        <v>3981</v>
      </c>
      <c r="J3971" s="80" t="s">
        <v>17326</v>
      </c>
      <c r="K3971" s="80" t="s">
        <v>102</v>
      </c>
      <c r="L3971" s="80" t="s">
        <v>103</v>
      </c>
      <c r="M3971" s="81" t="s">
        <v>111</v>
      </c>
      <c r="N3971" s="47" t="s">
        <v>15353</v>
      </c>
      <c r="O3971" s="33">
        <v>3</v>
      </c>
      <c r="P3971" s="3">
        <f t="shared" si="367"/>
        <v>0</v>
      </c>
      <c r="Q3971" s="3">
        <f t="shared" si="368"/>
        <v>0</v>
      </c>
      <c r="R3971" s="3">
        <f t="shared" si="369"/>
        <v>1</v>
      </c>
      <c r="S3971" s="3">
        <f t="shared" si="370"/>
        <v>0</v>
      </c>
      <c r="T3971" s="3">
        <f t="shared" si="371"/>
        <v>0</v>
      </c>
      <c r="U3971" s="3">
        <f t="shared" si="372"/>
        <v>0</v>
      </c>
    </row>
    <row r="3972" spans="1:21" ht="12.75" customHeight="1" x14ac:dyDescent="0.2">
      <c r="A3972" s="15" t="s">
        <v>25</v>
      </c>
      <c r="B3972" s="16" t="s">
        <v>2134</v>
      </c>
      <c r="C3972" s="44">
        <v>94943</v>
      </c>
      <c r="D3972" s="9" t="s">
        <v>3985</v>
      </c>
      <c r="E3972" s="10" t="s">
        <v>3985</v>
      </c>
      <c r="F3972" s="17">
        <v>191917031</v>
      </c>
      <c r="G3972" s="12" t="s">
        <v>84</v>
      </c>
      <c r="H3972" s="9" t="s">
        <v>29</v>
      </c>
      <c r="I3972" s="9" t="s">
        <v>3990</v>
      </c>
      <c r="J3972" s="9" t="s">
        <v>3991</v>
      </c>
      <c r="K3972" s="9" t="s">
        <v>152</v>
      </c>
      <c r="L3972" s="80" t="s">
        <v>417</v>
      </c>
      <c r="M3972" s="10">
        <v>10201</v>
      </c>
      <c r="N3972" s="11" t="s">
        <v>43</v>
      </c>
      <c r="O3972" s="13">
        <v>3</v>
      </c>
      <c r="P3972" s="3">
        <f t="shared" si="367"/>
        <v>0</v>
      </c>
      <c r="Q3972" s="3">
        <f t="shared" si="368"/>
        <v>0</v>
      </c>
      <c r="R3972" s="3">
        <f t="shared" si="369"/>
        <v>1</v>
      </c>
      <c r="S3972" s="3">
        <f t="shared" si="370"/>
        <v>0</v>
      </c>
      <c r="T3972" s="3">
        <f t="shared" si="371"/>
        <v>0</v>
      </c>
      <c r="U3972" s="3">
        <f t="shared" si="372"/>
        <v>0</v>
      </c>
    </row>
    <row r="3973" spans="1:21" ht="12.75" customHeight="1" x14ac:dyDescent="0.2">
      <c r="A3973" s="15" t="s">
        <v>25</v>
      </c>
      <c r="B3973" s="16" t="s">
        <v>2134</v>
      </c>
      <c r="C3973" s="44">
        <v>94943</v>
      </c>
      <c r="D3973" s="9" t="s">
        <v>3985</v>
      </c>
      <c r="E3973" s="10" t="s">
        <v>3985</v>
      </c>
      <c r="F3973" s="17">
        <v>191917015</v>
      </c>
      <c r="G3973" s="12" t="s">
        <v>105</v>
      </c>
      <c r="H3973" s="9" t="s">
        <v>29</v>
      </c>
      <c r="I3973" s="9" t="s">
        <v>3992</v>
      </c>
      <c r="J3973" s="9" t="s">
        <v>3993</v>
      </c>
      <c r="K3973" s="9" t="s">
        <v>341</v>
      </c>
      <c r="L3973" s="80" t="s">
        <v>2996</v>
      </c>
      <c r="M3973" s="10">
        <v>50802</v>
      </c>
      <c r="N3973" s="11" t="s">
        <v>43</v>
      </c>
      <c r="O3973" s="13">
        <v>4</v>
      </c>
      <c r="P3973" s="3">
        <f t="shared" ref="P3973:P4036" si="373">IF(O3973=1,1,0)</f>
        <v>0</v>
      </c>
      <c r="Q3973" s="3">
        <f t="shared" ref="Q3973:Q4036" si="374">IF(O3973=2,1,0)</f>
        <v>0</v>
      </c>
      <c r="R3973" s="3">
        <f t="shared" ref="R3973:R4036" si="375">IF(O3973=3,1,0)</f>
        <v>0</v>
      </c>
      <c r="S3973" s="3">
        <f t="shared" ref="S3973:S4036" si="376">IF(O3973=4,1,0)</f>
        <v>1</v>
      </c>
      <c r="T3973" s="3">
        <f t="shared" ref="T3973:T4036" si="377">IF(O3973=5,1,0)</f>
        <v>0</v>
      </c>
      <c r="U3973" s="3">
        <f t="shared" ref="U3973:U4036" si="378">IF(O3973="Bez finální známky, nebyl získán potřebný počet posudků",1,IF(O3973="N (nehodnoceno)",1,0))</f>
        <v>0</v>
      </c>
    </row>
    <row r="3974" spans="1:21" ht="12.75" customHeight="1" x14ac:dyDescent="0.2">
      <c r="A3974" s="15" t="s">
        <v>25</v>
      </c>
      <c r="B3974" s="16" t="s">
        <v>2134</v>
      </c>
      <c r="C3974" s="8">
        <v>94943</v>
      </c>
      <c r="D3974" s="6" t="s">
        <v>3985</v>
      </c>
      <c r="E3974" s="16" t="s">
        <v>3985</v>
      </c>
      <c r="F3974" s="15">
        <v>192035543</v>
      </c>
      <c r="G3974" s="5" t="s">
        <v>105</v>
      </c>
      <c r="H3974" s="6" t="s">
        <v>52</v>
      </c>
      <c r="I3974" s="6" t="s">
        <v>3988</v>
      </c>
      <c r="J3974" s="6" t="s">
        <v>3989</v>
      </c>
      <c r="K3974" s="6" t="s">
        <v>102</v>
      </c>
      <c r="L3974" s="6" t="s">
        <v>1880</v>
      </c>
      <c r="M3974" s="16" t="s">
        <v>1881</v>
      </c>
      <c r="N3974" s="8" t="s">
        <v>35</v>
      </c>
      <c r="O3974" s="7">
        <v>2</v>
      </c>
      <c r="P3974" s="3">
        <f t="shared" si="373"/>
        <v>0</v>
      </c>
      <c r="Q3974" s="3">
        <f t="shared" si="374"/>
        <v>1</v>
      </c>
      <c r="R3974" s="3">
        <f t="shared" si="375"/>
        <v>0</v>
      </c>
      <c r="S3974" s="3">
        <f t="shared" si="376"/>
        <v>0</v>
      </c>
      <c r="T3974" s="3">
        <f t="shared" si="377"/>
        <v>0</v>
      </c>
      <c r="U3974" s="3">
        <f t="shared" si="378"/>
        <v>0</v>
      </c>
    </row>
    <row r="3975" spans="1:21" ht="12.75" customHeight="1" x14ac:dyDescent="0.2">
      <c r="A3975" s="15" t="s">
        <v>25</v>
      </c>
      <c r="B3975" s="16" t="s">
        <v>2134</v>
      </c>
      <c r="C3975" s="8">
        <v>94943</v>
      </c>
      <c r="D3975" s="6" t="s">
        <v>3985</v>
      </c>
      <c r="E3975" s="16" t="s">
        <v>3985</v>
      </c>
      <c r="F3975" s="15">
        <v>192035553</v>
      </c>
      <c r="G3975" s="5" t="s">
        <v>105</v>
      </c>
      <c r="H3975" s="6" t="s">
        <v>52</v>
      </c>
      <c r="I3975" s="6" t="s">
        <v>3986</v>
      </c>
      <c r="J3975" s="6" t="s">
        <v>3987</v>
      </c>
      <c r="K3975" s="6" t="s">
        <v>102</v>
      </c>
      <c r="L3975" s="6" t="s">
        <v>159</v>
      </c>
      <c r="M3975" s="16" t="s">
        <v>1863</v>
      </c>
      <c r="N3975" s="8" t="s">
        <v>35</v>
      </c>
      <c r="O3975" s="7">
        <v>3</v>
      </c>
      <c r="P3975" s="3">
        <f t="shared" si="373"/>
        <v>0</v>
      </c>
      <c r="Q3975" s="3">
        <f t="shared" si="374"/>
        <v>0</v>
      </c>
      <c r="R3975" s="3">
        <f t="shared" si="375"/>
        <v>1</v>
      </c>
      <c r="S3975" s="3">
        <f t="shared" si="376"/>
        <v>0</v>
      </c>
      <c r="T3975" s="3">
        <f t="shared" si="377"/>
        <v>0</v>
      </c>
      <c r="U3975" s="3">
        <f t="shared" si="378"/>
        <v>0</v>
      </c>
    </row>
    <row r="3976" spans="1:21" ht="12.75" customHeight="1" x14ac:dyDescent="0.2">
      <c r="A3976" s="82" t="s">
        <v>25</v>
      </c>
      <c r="B3976" s="81" t="s">
        <v>2134</v>
      </c>
      <c r="C3976" s="47">
        <v>94943</v>
      </c>
      <c r="D3976" s="80" t="s">
        <v>3985</v>
      </c>
      <c r="E3976" s="81" t="s">
        <v>3985</v>
      </c>
      <c r="F3976" s="82">
        <v>192133761</v>
      </c>
      <c r="G3976" s="83" t="s">
        <v>105</v>
      </c>
      <c r="H3976" s="80" t="s">
        <v>52</v>
      </c>
      <c r="I3976" s="80" t="s">
        <v>15194</v>
      </c>
      <c r="J3976" s="80" t="s">
        <v>15195</v>
      </c>
      <c r="K3976" s="80" t="s">
        <v>341</v>
      </c>
      <c r="L3976" s="80" t="s">
        <v>2996</v>
      </c>
      <c r="M3976" s="81" t="s">
        <v>4104</v>
      </c>
      <c r="N3976" s="32" t="s">
        <v>10618</v>
      </c>
      <c r="O3976" s="33">
        <v>4</v>
      </c>
      <c r="P3976" s="3">
        <f t="shared" si="373"/>
        <v>0</v>
      </c>
      <c r="Q3976" s="3">
        <f t="shared" si="374"/>
        <v>0</v>
      </c>
      <c r="R3976" s="3">
        <f t="shared" si="375"/>
        <v>0</v>
      </c>
      <c r="S3976" s="3">
        <f t="shared" si="376"/>
        <v>1</v>
      </c>
      <c r="T3976" s="3">
        <f t="shared" si="377"/>
        <v>0</v>
      </c>
      <c r="U3976" s="3">
        <f t="shared" si="378"/>
        <v>0</v>
      </c>
    </row>
    <row r="3977" spans="1:21" ht="12.75" customHeight="1" x14ac:dyDescent="0.2">
      <c r="A3977" s="82" t="s">
        <v>25</v>
      </c>
      <c r="B3977" s="81" t="s">
        <v>2134</v>
      </c>
      <c r="C3977" s="47">
        <v>94943</v>
      </c>
      <c r="D3977" s="80" t="s">
        <v>3985</v>
      </c>
      <c r="E3977" s="81" t="s">
        <v>3985</v>
      </c>
      <c r="F3977" s="82">
        <v>192133769</v>
      </c>
      <c r="G3977" s="83" t="s">
        <v>67</v>
      </c>
      <c r="H3977" s="80" t="s">
        <v>52</v>
      </c>
      <c r="I3977" s="80" t="s">
        <v>15196</v>
      </c>
      <c r="J3977" s="80" t="s">
        <v>15197</v>
      </c>
      <c r="K3977" s="80" t="s">
        <v>102</v>
      </c>
      <c r="L3977" s="80" t="s">
        <v>1880</v>
      </c>
      <c r="M3977" s="81" t="s">
        <v>2316</v>
      </c>
      <c r="N3977" s="32" t="s">
        <v>10618</v>
      </c>
      <c r="O3977" s="33">
        <v>2</v>
      </c>
      <c r="P3977" s="3">
        <f t="shared" si="373"/>
        <v>0</v>
      </c>
      <c r="Q3977" s="3">
        <f t="shared" si="374"/>
        <v>1</v>
      </c>
      <c r="R3977" s="3">
        <f t="shared" si="375"/>
        <v>0</v>
      </c>
      <c r="S3977" s="3">
        <f t="shared" si="376"/>
        <v>0</v>
      </c>
      <c r="T3977" s="3">
        <f t="shared" si="377"/>
        <v>0</v>
      </c>
      <c r="U3977" s="3">
        <f t="shared" si="378"/>
        <v>0</v>
      </c>
    </row>
    <row r="3978" spans="1:21" ht="12.75" customHeight="1" x14ac:dyDescent="0.2">
      <c r="A3978" s="82" t="s">
        <v>25</v>
      </c>
      <c r="B3978" s="81" t="s">
        <v>2134</v>
      </c>
      <c r="C3978" s="47">
        <v>94943</v>
      </c>
      <c r="D3978" s="80" t="s">
        <v>3985</v>
      </c>
      <c r="E3978" s="81" t="s">
        <v>3985</v>
      </c>
      <c r="F3978" s="82">
        <v>192212135</v>
      </c>
      <c r="G3978" s="83" t="s">
        <v>105</v>
      </c>
      <c r="H3978" s="80" t="s">
        <v>52</v>
      </c>
      <c r="I3978" s="80" t="s">
        <v>17183</v>
      </c>
      <c r="J3978" s="80" t="s">
        <v>17184</v>
      </c>
      <c r="K3978" s="80" t="s">
        <v>102</v>
      </c>
      <c r="L3978" s="80" t="s">
        <v>103</v>
      </c>
      <c r="M3978" s="81" t="s">
        <v>104</v>
      </c>
      <c r="N3978" s="47" t="s">
        <v>15353</v>
      </c>
      <c r="O3978" s="33">
        <v>2</v>
      </c>
      <c r="P3978" s="3">
        <f t="shared" si="373"/>
        <v>0</v>
      </c>
      <c r="Q3978" s="3">
        <f t="shared" si="374"/>
        <v>1</v>
      </c>
      <c r="R3978" s="3">
        <f t="shared" si="375"/>
        <v>0</v>
      </c>
      <c r="S3978" s="3">
        <f t="shared" si="376"/>
        <v>0</v>
      </c>
      <c r="T3978" s="3">
        <f t="shared" si="377"/>
        <v>0</v>
      </c>
      <c r="U3978" s="3">
        <f t="shared" si="378"/>
        <v>0</v>
      </c>
    </row>
    <row r="3979" spans="1:21" ht="12.75" customHeight="1" x14ac:dyDescent="0.2">
      <c r="A3979" s="82" t="s">
        <v>25</v>
      </c>
      <c r="B3979" s="81" t="s">
        <v>2134</v>
      </c>
      <c r="C3979" s="47">
        <v>94943</v>
      </c>
      <c r="D3979" s="80" t="s">
        <v>3985</v>
      </c>
      <c r="E3979" s="81" t="s">
        <v>3985</v>
      </c>
      <c r="F3979" s="82">
        <v>192212142</v>
      </c>
      <c r="G3979" s="83" t="s">
        <v>105</v>
      </c>
      <c r="H3979" s="80" t="s">
        <v>29</v>
      </c>
      <c r="I3979" s="80" t="s">
        <v>17307</v>
      </c>
      <c r="J3979" s="80" t="s">
        <v>17308</v>
      </c>
      <c r="K3979" s="80" t="s">
        <v>341</v>
      </c>
      <c r="L3979" s="80" t="s">
        <v>2996</v>
      </c>
      <c r="M3979" s="81" t="s">
        <v>4104</v>
      </c>
      <c r="N3979" s="47" t="s">
        <v>15353</v>
      </c>
      <c r="O3979" s="33">
        <v>4</v>
      </c>
      <c r="P3979" s="3">
        <f t="shared" si="373"/>
        <v>0</v>
      </c>
      <c r="Q3979" s="3">
        <f t="shared" si="374"/>
        <v>0</v>
      </c>
      <c r="R3979" s="3">
        <f t="shared" si="375"/>
        <v>0</v>
      </c>
      <c r="S3979" s="3">
        <f t="shared" si="376"/>
        <v>1</v>
      </c>
      <c r="T3979" s="3">
        <f t="shared" si="377"/>
        <v>0</v>
      </c>
      <c r="U3979" s="3">
        <f t="shared" si="378"/>
        <v>0</v>
      </c>
    </row>
    <row r="3980" spans="1:21" ht="12.75" customHeight="1" x14ac:dyDescent="0.2">
      <c r="A3980" s="82" t="s">
        <v>25</v>
      </c>
      <c r="B3980" s="81" t="s">
        <v>2134</v>
      </c>
      <c r="C3980" s="47">
        <v>94943</v>
      </c>
      <c r="D3980" s="80" t="s">
        <v>3985</v>
      </c>
      <c r="E3980" s="81" t="s">
        <v>3985</v>
      </c>
      <c r="F3980" s="82">
        <v>192133775</v>
      </c>
      <c r="G3980" s="83" t="s">
        <v>167</v>
      </c>
      <c r="H3980" s="80" t="s">
        <v>52</v>
      </c>
      <c r="I3980" s="80" t="s">
        <v>15196</v>
      </c>
      <c r="J3980" s="80" t="s">
        <v>17310</v>
      </c>
      <c r="K3980" s="80" t="s">
        <v>102</v>
      </c>
      <c r="L3980" s="80" t="s">
        <v>1880</v>
      </c>
      <c r="M3980" s="81" t="s">
        <v>2316</v>
      </c>
      <c r="N3980" s="47" t="s">
        <v>15353</v>
      </c>
      <c r="O3980" s="33">
        <v>2</v>
      </c>
      <c r="P3980" s="3">
        <f t="shared" si="373"/>
        <v>0</v>
      </c>
      <c r="Q3980" s="3">
        <f t="shared" si="374"/>
        <v>1</v>
      </c>
      <c r="R3980" s="3">
        <f t="shared" si="375"/>
        <v>0</v>
      </c>
      <c r="S3980" s="3">
        <f t="shared" si="376"/>
        <v>0</v>
      </c>
      <c r="T3980" s="3">
        <f t="shared" si="377"/>
        <v>0</v>
      </c>
      <c r="U3980" s="3">
        <f t="shared" si="378"/>
        <v>0</v>
      </c>
    </row>
    <row r="3981" spans="1:21" ht="12.75" customHeight="1" x14ac:dyDescent="0.2">
      <c r="A3981" s="82" t="s">
        <v>25</v>
      </c>
      <c r="B3981" s="81" t="s">
        <v>2134</v>
      </c>
      <c r="C3981" s="47">
        <v>94943</v>
      </c>
      <c r="D3981" s="80" t="s">
        <v>3985</v>
      </c>
      <c r="E3981" s="81" t="s">
        <v>3985</v>
      </c>
      <c r="F3981" s="82">
        <v>192212133</v>
      </c>
      <c r="G3981" s="83" t="s">
        <v>105</v>
      </c>
      <c r="H3981" s="80" t="s">
        <v>52</v>
      </c>
      <c r="I3981" s="80" t="s">
        <v>17311</v>
      </c>
      <c r="J3981" s="80" t="s">
        <v>17312</v>
      </c>
      <c r="K3981" s="80" t="s">
        <v>102</v>
      </c>
      <c r="L3981" s="80" t="s">
        <v>103</v>
      </c>
      <c r="M3981" s="81" t="s">
        <v>104</v>
      </c>
      <c r="N3981" s="47" t="s">
        <v>15353</v>
      </c>
      <c r="O3981" s="33">
        <v>3</v>
      </c>
      <c r="P3981" s="3">
        <f t="shared" si="373"/>
        <v>0</v>
      </c>
      <c r="Q3981" s="3">
        <f t="shared" si="374"/>
        <v>0</v>
      </c>
      <c r="R3981" s="3">
        <f t="shared" si="375"/>
        <v>1</v>
      </c>
      <c r="S3981" s="3">
        <f t="shared" si="376"/>
        <v>0</v>
      </c>
      <c r="T3981" s="3">
        <f t="shared" si="377"/>
        <v>0</v>
      </c>
      <c r="U3981" s="3">
        <f t="shared" si="378"/>
        <v>0</v>
      </c>
    </row>
    <row r="3982" spans="1:21" ht="12.75" customHeight="1" x14ac:dyDescent="0.2">
      <c r="A3982" s="15" t="s">
        <v>25</v>
      </c>
      <c r="B3982" s="16" t="s">
        <v>2134</v>
      </c>
      <c r="C3982" s="8">
        <v>94862</v>
      </c>
      <c r="D3982" s="6" t="s">
        <v>3994</v>
      </c>
      <c r="E3982" s="16" t="s">
        <v>3994</v>
      </c>
      <c r="F3982" s="15">
        <v>191916862</v>
      </c>
      <c r="G3982" s="5" t="s">
        <v>67</v>
      </c>
      <c r="H3982" s="6" t="s">
        <v>52</v>
      </c>
      <c r="I3982" s="6" t="s">
        <v>4001</v>
      </c>
      <c r="J3982" s="6" t="s">
        <v>4002</v>
      </c>
      <c r="K3982" s="6" t="s">
        <v>80</v>
      </c>
      <c r="L3982" s="6" t="s">
        <v>81</v>
      </c>
      <c r="M3982" s="16" t="s">
        <v>272</v>
      </c>
      <c r="N3982" s="8" t="s">
        <v>35</v>
      </c>
      <c r="O3982" s="7">
        <v>3</v>
      </c>
      <c r="P3982" s="3">
        <f t="shared" si="373"/>
        <v>0</v>
      </c>
      <c r="Q3982" s="3">
        <f t="shared" si="374"/>
        <v>0</v>
      </c>
      <c r="R3982" s="3">
        <f t="shared" si="375"/>
        <v>1</v>
      </c>
      <c r="S3982" s="3">
        <f t="shared" si="376"/>
        <v>0</v>
      </c>
      <c r="T3982" s="3">
        <f t="shared" si="377"/>
        <v>0</v>
      </c>
      <c r="U3982" s="3">
        <f t="shared" si="378"/>
        <v>0</v>
      </c>
    </row>
    <row r="3983" spans="1:21" ht="12.75" customHeight="1" x14ac:dyDescent="0.2">
      <c r="A3983" s="15" t="s">
        <v>25</v>
      </c>
      <c r="B3983" s="16" t="s">
        <v>2134</v>
      </c>
      <c r="C3983" s="8">
        <v>94862</v>
      </c>
      <c r="D3983" s="6" t="s">
        <v>3994</v>
      </c>
      <c r="E3983" s="16" t="s">
        <v>3994</v>
      </c>
      <c r="F3983" s="15">
        <v>191916908</v>
      </c>
      <c r="G3983" s="5" t="s">
        <v>67</v>
      </c>
      <c r="H3983" s="6" t="s">
        <v>52</v>
      </c>
      <c r="I3983" s="6" t="s">
        <v>4003</v>
      </c>
      <c r="J3983" s="6" t="s">
        <v>4004</v>
      </c>
      <c r="K3983" s="6" t="s">
        <v>80</v>
      </c>
      <c r="L3983" s="6" t="s">
        <v>81</v>
      </c>
      <c r="M3983" s="16" t="s">
        <v>272</v>
      </c>
      <c r="N3983" s="8" t="s">
        <v>35</v>
      </c>
      <c r="O3983" s="7">
        <v>3</v>
      </c>
      <c r="P3983" s="3">
        <f t="shared" si="373"/>
        <v>0</v>
      </c>
      <c r="Q3983" s="3">
        <f t="shared" si="374"/>
        <v>0</v>
      </c>
      <c r="R3983" s="3">
        <f t="shared" si="375"/>
        <v>1</v>
      </c>
      <c r="S3983" s="3">
        <f t="shared" si="376"/>
        <v>0</v>
      </c>
      <c r="T3983" s="3">
        <f t="shared" si="377"/>
        <v>0</v>
      </c>
      <c r="U3983" s="3">
        <f t="shared" si="378"/>
        <v>0</v>
      </c>
    </row>
    <row r="3984" spans="1:21" ht="12.75" customHeight="1" x14ac:dyDescent="0.2">
      <c r="A3984" s="15" t="s">
        <v>25</v>
      </c>
      <c r="B3984" s="16" t="s">
        <v>2134</v>
      </c>
      <c r="C3984" s="8">
        <v>94862</v>
      </c>
      <c r="D3984" s="6" t="s">
        <v>3994</v>
      </c>
      <c r="E3984" s="16" t="s">
        <v>3994</v>
      </c>
      <c r="F3984" s="15">
        <v>192035418</v>
      </c>
      <c r="G3984" s="5" t="s">
        <v>67</v>
      </c>
      <c r="H3984" s="6" t="s">
        <v>52</v>
      </c>
      <c r="I3984" s="6" t="s">
        <v>4003</v>
      </c>
      <c r="J3984" s="6" t="s">
        <v>4005</v>
      </c>
      <c r="K3984" s="6" t="s">
        <v>80</v>
      </c>
      <c r="L3984" s="6" t="s">
        <v>81</v>
      </c>
      <c r="M3984" s="16" t="s">
        <v>272</v>
      </c>
      <c r="N3984" s="8" t="s">
        <v>35</v>
      </c>
      <c r="O3984" s="7">
        <v>3</v>
      </c>
      <c r="P3984" s="3">
        <f t="shared" si="373"/>
        <v>0</v>
      </c>
      <c r="Q3984" s="3">
        <f t="shared" si="374"/>
        <v>0</v>
      </c>
      <c r="R3984" s="3">
        <f t="shared" si="375"/>
        <v>1</v>
      </c>
      <c r="S3984" s="3">
        <f t="shared" si="376"/>
        <v>0</v>
      </c>
      <c r="T3984" s="3">
        <f t="shared" si="377"/>
        <v>0</v>
      </c>
      <c r="U3984" s="3">
        <f t="shared" si="378"/>
        <v>0</v>
      </c>
    </row>
    <row r="3985" spans="1:21" ht="12.75" customHeight="1" x14ac:dyDescent="0.2">
      <c r="A3985" s="15" t="s">
        <v>25</v>
      </c>
      <c r="B3985" s="16" t="s">
        <v>2134</v>
      </c>
      <c r="C3985" s="8">
        <v>94862</v>
      </c>
      <c r="D3985" s="6" t="s">
        <v>3994</v>
      </c>
      <c r="E3985" s="16" t="s">
        <v>3994</v>
      </c>
      <c r="F3985" s="15">
        <v>192035411</v>
      </c>
      <c r="G3985" s="5" t="s">
        <v>67</v>
      </c>
      <c r="H3985" s="6" t="s">
        <v>52</v>
      </c>
      <c r="I3985" s="6" t="s">
        <v>4006</v>
      </c>
      <c r="J3985" s="6" t="s">
        <v>4007</v>
      </c>
      <c r="K3985" s="6" t="s">
        <v>80</v>
      </c>
      <c r="L3985" s="6" t="s">
        <v>81</v>
      </c>
      <c r="M3985" s="16" t="s">
        <v>227</v>
      </c>
      <c r="N3985" s="8" t="s">
        <v>35</v>
      </c>
      <c r="O3985" s="7">
        <v>4</v>
      </c>
      <c r="P3985" s="3">
        <f t="shared" si="373"/>
        <v>0</v>
      </c>
      <c r="Q3985" s="3">
        <f t="shared" si="374"/>
        <v>0</v>
      </c>
      <c r="R3985" s="3">
        <f t="shared" si="375"/>
        <v>0</v>
      </c>
      <c r="S3985" s="3">
        <f t="shared" si="376"/>
        <v>1</v>
      </c>
      <c r="T3985" s="3">
        <f t="shared" si="377"/>
        <v>0</v>
      </c>
      <c r="U3985" s="3">
        <f t="shared" si="378"/>
        <v>0</v>
      </c>
    </row>
    <row r="3986" spans="1:21" ht="12.75" customHeight="1" x14ac:dyDescent="0.2">
      <c r="A3986" s="15" t="s">
        <v>25</v>
      </c>
      <c r="B3986" s="16" t="s">
        <v>2134</v>
      </c>
      <c r="C3986" s="8">
        <v>94862</v>
      </c>
      <c r="D3986" s="6" t="s">
        <v>3994</v>
      </c>
      <c r="E3986" s="16" t="s">
        <v>3994</v>
      </c>
      <c r="F3986" s="15">
        <v>192035483</v>
      </c>
      <c r="G3986" s="5" t="s">
        <v>462</v>
      </c>
      <c r="H3986" s="6" t="s">
        <v>29</v>
      </c>
      <c r="I3986" s="6" t="s">
        <v>4008</v>
      </c>
      <c r="J3986" s="6" t="s">
        <v>4009</v>
      </c>
      <c r="K3986" s="6" t="s">
        <v>80</v>
      </c>
      <c r="L3986" s="6" t="s">
        <v>81</v>
      </c>
      <c r="M3986" s="16" t="s">
        <v>570</v>
      </c>
      <c r="N3986" s="8" t="s">
        <v>35</v>
      </c>
      <c r="O3986" s="7">
        <v>4</v>
      </c>
      <c r="P3986" s="3">
        <f t="shared" si="373"/>
        <v>0</v>
      </c>
      <c r="Q3986" s="3">
        <f t="shared" si="374"/>
        <v>0</v>
      </c>
      <c r="R3986" s="3">
        <f t="shared" si="375"/>
        <v>0</v>
      </c>
      <c r="S3986" s="3">
        <f t="shared" si="376"/>
        <v>1</v>
      </c>
      <c r="T3986" s="3">
        <f t="shared" si="377"/>
        <v>0</v>
      </c>
      <c r="U3986" s="3">
        <f t="shared" si="378"/>
        <v>0</v>
      </c>
    </row>
    <row r="3987" spans="1:21" ht="12.75" customHeight="1" x14ac:dyDescent="0.2">
      <c r="A3987" s="15" t="s">
        <v>25</v>
      </c>
      <c r="B3987" s="16" t="s">
        <v>2134</v>
      </c>
      <c r="C3987" s="8">
        <v>94862</v>
      </c>
      <c r="D3987" s="6" t="s">
        <v>3994</v>
      </c>
      <c r="E3987" s="16" t="s">
        <v>3994</v>
      </c>
      <c r="F3987" s="15">
        <v>191916920</v>
      </c>
      <c r="G3987" s="5" t="s">
        <v>67</v>
      </c>
      <c r="H3987" s="6" t="s">
        <v>52</v>
      </c>
      <c r="I3987" s="6" t="s">
        <v>3995</v>
      </c>
      <c r="J3987" s="6" t="s">
        <v>3996</v>
      </c>
      <c r="K3987" s="6" t="s">
        <v>80</v>
      </c>
      <c r="L3987" s="6" t="s">
        <v>268</v>
      </c>
      <c r="M3987" s="16" t="s">
        <v>2525</v>
      </c>
      <c r="N3987" s="8" t="s">
        <v>35</v>
      </c>
      <c r="O3987" s="7">
        <v>3</v>
      </c>
      <c r="P3987" s="3">
        <f t="shared" si="373"/>
        <v>0</v>
      </c>
      <c r="Q3987" s="3">
        <f t="shared" si="374"/>
        <v>0</v>
      </c>
      <c r="R3987" s="3">
        <f t="shared" si="375"/>
        <v>1</v>
      </c>
      <c r="S3987" s="3">
        <f t="shared" si="376"/>
        <v>0</v>
      </c>
      <c r="T3987" s="3">
        <f t="shared" si="377"/>
        <v>0</v>
      </c>
      <c r="U3987" s="3">
        <f t="shared" si="378"/>
        <v>0</v>
      </c>
    </row>
    <row r="3988" spans="1:21" ht="12.75" customHeight="1" x14ac:dyDescent="0.2">
      <c r="A3988" s="15" t="s">
        <v>25</v>
      </c>
      <c r="B3988" s="16" t="s">
        <v>2134</v>
      </c>
      <c r="C3988" s="8">
        <v>94862</v>
      </c>
      <c r="D3988" s="6" t="s">
        <v>3994</v>
      </c>
      <c r="E3988" s="16" t="s">
        <v>3994</v>
      </c>
      <c r="F3988" s="15">
        <v>192035398</v>
      </c>
      <c r="G3988" s="5" t="s">
        <v>67</v>
      </c>
      <c r="H3988" s="6" t="s">
        <v>29</v>
      </c>
      <c r="I3988" s="6" t="s">
        <v>3997</v>
      </c>
      <c r="J3988" s="6" t="s">
        <v>3998</v>
      </c>
      <c r="K3988" s="6" t="s">
        <v>80</v>
      </c>
      <c r="L3988" s="6" t="s">
        <v>268</v>
      </c>
      <c r="M3988" s="16" t="s">
        <v>2525</v>
      </c>
      <c r="N3988" s="8" t="s">
        <v>35</v>
      </c>
      <c r="O3988" s="7">
        <v>3</v>
      </c>
      <c r="P3988" s="3">
        <f t="shared" si="373"/>
        <v>0</v>
      </c>
      <c r="Q3988" s="3">
        <f t="shared" si="374"/>
        <v>0</v>
      </c>
      <c r="R3988" s="3">
        <f t="shared" si="375"/>
        <v>1</v>
      </c>
      <c r="S3988" s="3">
        <f t="shared" si="376"/>
        <v>0</v>
      </c>
      <c r="T3988" s="3">
        <f t="shared" si="377"/>
        <v>0</v>
      </c>
      <c r="U3988" s="3">
        <f t="shared" si="378"/>
        <v>0</v>
      </c>
    </row>
    <row r="3989" spans="1:21" ht="12.75" customHeight="1" x14ac:dyDescent="0.2">
      <c r="A3989" s="15" t="s">
        <v>25</v>
      </c>
      <c r="B3989" s="16" t="s">
        <v>2134</v>
      </c>
      <c r="C3989" s="8">
        <v>94862</v>
      </c>
      <c r="D3989" s="6" t="s">
        <v>3994</v>
      </c>
      <c r="E3989" s="16" t="s">
        <v>3994</v>
      </c>
      <c r="F3989" s="15">
        <v>191916950</v>
      </c>
      <c r="G3989" s="5" t="s">
        <v>67</v>
      </c>
      <c r="H3989" s="6" t="s">
        <v>52</v>
      </c>
      <c r="I3989" s="6" t="s">
        <v>3999</v>
      </c>
      <c r="J3989" s="6" t="s">
        <v>4000</v>
      </c>
      <c r="K3989" s="6" t="s">
        <v>80</v>
      </c>
      <c r="L3989" s="6" t="s">
        <v>268</v>
      </c>
      <c r="M3989" s="16" t="s">
        <v>471</v>
      </c>
      <c r="N3989" s="8" t="s">
        <v>35</v>
      </c>
      <c r="O3989" s="7">
        <v>4</v>
      </c>
      <c r="P3989" s="3">
        <f t="shared" si="373"/>
        <v>0</v>
      </c>
      <c r="Q3989" s="3">
        <f t="shared" si="374"/>
        <v>0</v>
      </c>
      <c r="R3989" s="3">
        <f t="shared" si="375"/>
        <v>0</v>
      </c>
      <c r="S3989" s="3">
        <f t="shared" si="376"/>
        <v>1</v>
      </c>
      <c r="T3989" s="3">
        <f t="shared" si="377"/>
        <v>0</v>
      </c>
      <c r="U3989" s="3">
        <f t="shared" si="378"/>
        <v>0</v>
      </c>
    </row>
    <row r="3990" spans="1:21" ht="12.75" customHeight="1" x14ac:dyDescent="0.2">
      <c r="A3990" s="15" t="s">
        <v>25</v>
      </c>
      <c r="B3990" s="16" t="s">
        <v>2134</v>
      </c>
      <c r="C3990" s="8">
        <v>94862</v>
      </c>
      <c r="D3990" s="6" t="s">
        <v>3994</v>
      </c>
      <c r="E3990" s="16" t="s">
        <v>3994</v>
      </c>
      <c r="F3990" s="15">
        <v>192035445</v>
      </c>
      <c r="G3990" s="5" t="s">
        <v>105</v>
      </c>
      <c r="H3990" s="6" t="s">
        <v>52</v>
      </c>
      <c r="I3990" s="6" t="s">
        <v>4010</v>
      </c>
      <c r="J3990" s="6" t="s">
        <v>4011</v>
      </c>
      <c r="K3990" s="6" t="s">
        <v>341</v>
      </c>
      <c r="L3990" s="6" t="s">
        <v>2285</v>
      </c>
      <c r="M3990" s="16" t="s">
        <v>4012</v>
      </c>
      <c r="N3990" s="8" t="s">
        <v>35</v>
      </c>
      <c r="O3990" s="7">
        <v>1</v>
      </c>
      <c r="P3990" s="3">
        <f t="shared" si="373"/>
        <v>1</v>
      </c>
      <c r="Q3990" s="3">
        <f t="shared" si="374"/>
        <v>0</v>
      </c>
      <c r="R3990" s="3">
        <f t="shared" si="375"/>
        <v>0</v>
      </c>
      <c r="S3990" s="3">
        <f t="shared" si="376"/>
        <v>0</v>
      </c>
      <c r="T3990" s="3">
        <f t="shared" si="377"/>
        <v>0</v>
      </c>
      <c r="U3990" s="3">
        <f t="shared" si="378"/>
        <v>0</v>
      </c>
    </row>
    <row r="3991" spans="1:21" ht="12.75" customHeight="1" x14ac:dyDescent="0.2">
      <c r="A3991" s="15" t="s">
        <v>25</v>
      </c>
      <c r="B3991" s="16" t="s">
        <v>2134</v>
      </c>
      <c r="C3991" s="8">
        <v>94862</v>
      </c>
      <c r="D3991" s="6" t="s">
        <v>3994</v>
      </c>
      <c r="E3991" s="16" t="s">
        <v>3994</v>
      </c>
      <c r="F3991" s="15">
        <v>192035422</v>
      </c>
      <c r="G3991" s="5" t="s">
        <v>105</v>
      </c>
      <c r="H3991" s="6" t="s">
        <v>52</v>
      </c>
      <c r="I3991" s="6" t="s">
        <v>4026</v>
      </c>
      <c r="J3991" s="6" t="s">
        <v>4027</v>
      </c>
      <c r="K3991" s="6" t="s">
        <v>102</v>
      </c>
      <c r="L3991" s="6" t="s">
        <v>125</v>
      </c>
      <c r="M3991" s="16" t="s">
        <v>126</v>
      </c>
      <c r="N3991" s="8" t="s">
        <v>35</v>
      </c>
      <c r="O3991" s="7">
        <v>3</v>
      </c>
      <c r="P3991" s="3">
        <f t="shared" si="373"/>
        <v>0</v>
      </c>
      <c r="Q3991" s="3">
        <f t="shared" si="374"/>
        <v>0</v>
      </c>
      <c r="R3991" s="3">
        <f t="shared" si="375"/>
        <v>1</v>
      </c>
      <c r="S3991" s="3">
        <f t="shared" si="376"/>
        <v>0</v>
      </c>
      <c r="T3991" s="3">
        <f t="shared" si="377"/>
        <v>0</v>
      </c>
      <c r="U3991" s="3">
        <f t="shared" si="378"/>
        <v>0</v>
      </c>
    </row>
    <row r="3992" spans="1:21" ht="12.75" customHeight="1" x14ac:dyDescent="0.2">
      <c r="A3992" s="15" t="s">
        <v>25</v>
      </c>
      <c r="B3992" s="16" t="s">
        <v>2134</v>
      </c>
      <c r="C3992" s="8">
        <v>94862</v>
      </c>
      <c r="D3992" s="6" t="s">
        <v>3994</v>
      </c>
      <c r="E3992" s="16" t="s">
        <v>3994</v>
      </c>
      <c r="F3992" s="15">
        <v>192035484</v>
      </c>
      <c r="G3992" s="5" t="s">
        <v>1096</v>
      </c>
      <c r="H3992" s="6" t="s">
        <v>29</v>
      </c>
      <c r="I3992" s="6" t="s">
        <v>4024</v>
      </c>
      <c r="J3992" s="6" t="s">
        <v>4025</v>
      </c>
      <c r="K3992" s="6" t="s">
        <v>102</v>
      </c>
      <c r="L3992" s="6" t="s">
        <v>1880</v>
      </c>
      <c r="M3992" s="16" t="s">
        <v>2321</v>
      </c>
      <c r="N3992" s="8" t="s">
        <v>35</v>
      </c>
      <c r="O3992" s="7">
        <v>5</v>
      </c>
      <c r="P3992" s="3">
        <f t="shared" si="373"/>
        <v>0</v>
      </c>
      <c r="Q3992" s="3">
        <f t="shared" si="374"/>
        <v>0</v>
      </c>
      <c r="R3992" s="3">
        <f t="shared" si="375"/>
        <v>0</v>
      </c>
      <c r="S3992" s="3">
        <f t="shared" si="376"/>
        <v>0</v>
      </c>
      <c r="T3992" s="3">
        <f t="shared" si="377"/>
        <v>1</v>
      </c>
      <c r="U3992" s="3">
        <f t="shared" si="378"/>
        <v>0</v>
      </c>
    </row>
    <row r="3993" spans="1:21" ht="12.75" customHeight="1" x14ac:dyDescent="0.2">
      <c r="A3993" s="15" t="s">
        <v>25</v>
      </c>
      <c r="B3993" s="16" t="s">
        <v>2134</v>
      </c>
      <c r="C3993" s="8">
        <v>94862</v>
      </c>
      <c r="D3993" s="6" t="s">
        <v>3994</v>
      </c>
      <c r="E3993" s="16" t="s">
        <v>3994</v>
      </c>
      <c r="F3993" s="15">
        <v>191916861</v>
      </c>
      <c r="G3993" s="5" t="s">
        <v>105</v>
      </c>
      <c r="H3993" s="6" t="s">
        <v>52</v>
      </c>
      <c r="I3993" s="6" t="s">
        <v>4013</v>
      </c>
      <c r="J3993" s="6" t="s">
        <v>4014</v>
      </c>
      <c r="K3993" s="6" t="s">
        <v>102</v>
      </c>
      <c r="L3993" s="6" t="s">
        <v>159</v>
      </c>
      <c r="M3993" s="16" t="s">
        <v>160</v>
      </c>
      <c r="N3993" s="8" t="s">
        <v>35</v>
      </c>
      <c r="O3993" s="7">
        <v>2</v>
      </c>
      <c r="P3993" s="3">
        <f t="shared" si="373"/>
        <v>0</v>
      </c>
      <c r="Q3993" s="3">
        <f t="shared" si="374"/>
        <v>1</v>
      </c>
      <c r="R3993" s="3">
        <f t="shared" si="375"/>
        <v>0</v>
      </c>
      <c r="S3993" s="3">
        <f t="shared" si="376"/>
        <v>0</v>
      </c>
      <c r="T3993" s="3">
        <f t="shared" si="377"/>
        <v>0</v>
      </c>
      <c r="U3993" s="3">
        <f t="shared" si="378"/>
        <v>0</v>
      </c>
    </row>
    <row r="3994" spans="1:21" ht="12.75" customHeight="1" x14ac:dyDescent="0.2">
      <c r="A3994" s="15" t="s">
        <v>25</v>
      </c>
      <c r="B3994" s="16" t="s">
        <v>2134</v>
      </c>
      <c r="C3994" s="8">
        <v>94862</v>
      </c>
      <c r="D3994" s="6" t="s">
        <v>3994</v>
      </c>
      <c r="E3994" s="16" t="s">
        <v>3994</v>
      </c>
      <c r="F3994" s="15">
        <v>191916846</v>
      </c>
      <c r="G3994" s="5" t="s">
        <v>105</v>
      </c>
      <c r="H3994" s="6" t="s">
        <v>52</v>
      </c>
      <c r="I3994" s="6" t="s">
        <v>4015</v>
      </c>
      <c r="J3994" s="6" t="s">
        <v>4016</v>
      </c>
      <c r="K3994" s="6" t="s">
        <v>102</v>
      </c>
      <c r="L3994" s="6" t="s">
        <v>159</v>
      </c>
      <c r="M3994" s="16" t="s">
        <v>160</v>
      </c>
      <c r="N3994" s="8" t="s">
        <v>35</v>
      </c>
      <c r="O3994" s="7">
        <v>3</v>
      </c>
      <c r="P3994" s="3">
        <f t="shared" si="373"/>
        <v>0</v>
      </c>
      <c r="Q3994" s="3">
        <f t="shared" si="374"/>
        <v>0</v>
      </c>
      <c r="R3994" s="3">
        <f t="shared" si="375"/>
        <v>1</v>
      </c>
      <c r="S3994" s="3">
        <f t="shared" si="376"/>
        <v>0</v>
      </c>
      <c r="T3994" s="3">
        <f t="shared" si="377"/>
        <v>0</v>
      </c>
      <c r="U3994" s="3">
        <f t="shared" si="378"/>
        <v>0</v>
      </c>
    </row>
    <row r="3995" spans="1:21" ht="12.75" customHeight="1" x14ac:dyDescent="0.2">
      <c r="A3995" s="15" t="s">
        <v>25</v>
      </c>
      <c r="B3995" s="16" t="s">
        <v>2134</v>
      </c>
      <c r="C3995" s="8">
        <v>94862</v>
      </c>
      <c r="D3995" s="6" t="s">
        <v>3994</v>
      </c>
      <c r="E3995" s="16" t="s">
        <v>3994</v>
      </c>
      <c r="F3995" s="15">
        <v>191916876</v>
      </c>
      <c r="G3995" s="5" t="s">
        <v>105</v>
      </c>
      <c r="H3995" s="6" t="s">
        <v>52</v>
      </c>
      <c r="I3995" s="6" t="s">
        <v>4010</v>
      </c>
      <c r="J3995" s="6" t="s">
        <v>4017</v>
      </c>
      <c r="K3995" s="6" t="s">
        <v>102</v>
      </c>
      <c r="L3995" s="6" t="s">
        <v>159</v>
      </c>
      <c r="M3995" s="16" t="s">
        <v>160</v>
      </c>
      <c r="N3995" s="8" t="s">
        <v>35</v>
      </c>
      <c r="O3995" s="7">
        <v>3</v>
      </c>
      <c r="P3995" s="3">
        <f t="shared" si="373"/>
        <v>0</v>
      </c>
      <c r="Q3995" s="3">
        <f t="shared" si="374"/>
        <v>0</v>
      </c>
      <c r="R3995" s="3">
        <f t="shared" si="375"/>
        <v>1</v>
      </c>
      <c r="S3995" s="3">
        <f t="shared" si="376"/>
        <v>0</v>
      </c>
      <c r="T3995" s="3">
        <f t="shared" si="377"/>
        <v>0</v>
      </c>
      <c r="U3995" s="3">
        <f t="shared" si="378"/>
        <v>0</v>
      </c>
    </row>
    <row r="3996" spans="1:21" ht="12.75" customHeight="1" x14ac:dyDescent="0.2">
      <c r="A3996" s="15" t="s">
        <v>25</v>
      </c>
      <c r="B3996" s="16" t="s">
        <v>2134</v>
      </c>
      <c r="C3996" s="8">
        <v>94862</v>
      </c>
      <c r="D3996" s="6" t="s">
        <v>3994</v>
      </c>
      <c r="E3996" s="16" t="s">
        <v>3994</v>
      </c>
      <c r="F3996" s="15">
        <v>191916874</v>
      </c>
      <c r="G3996" s="5" t="s">
        <v>67</v>
      </c>
      <c r="H3996" s="6" t="s">
        <v>52</v>
      </c>
      <c r="I3996" s="6" t="s">
        <v>4018</v>
      </c>
      <c r="J3996" s="6" t="s">
        <v>4019</v>
      </c>
      <c r="K3996" s="6" t="s">
        <v>102</v>
      </c>
      <c r="L3996" s="6" t="s">
        <v>159</v>
      </c>
      <c r="M3996" s="16" t="s">
        <v>1863</v>
      </c>
      <c r="N3996" s="8" t="s">
        <v>35</v>
      </c>
      <c r="O3996" s="7">
        <v>4</v>
      </c>
      <c r="P3996" s="3">
        <f t="shared" si="373"/>
        <v>0</v>
      </c>
      <c r="Q3996" s="3">
        <f t="shared" si="374"/>
        <v>0</v>
      </c>
      <c r="R3996" s="3">
        <f t="shared" si="375"/>
        <v>0</v>
      </c>
      <c r="S3996" s="3">
        <f t="shared" si="376"/>
        <v>1</v>
      </c>
      <c r="T3996" s="3">
        <f t="shared" si="377"/>
        <v>0</v>
      </c>
      <c r="U3996" s="3">
        <f t="shared" si="378"/>
        <v>0</v>
      </c>
    </row>
    <row r="3997" spans="1:21" ht="12.75" customHeight="1" x14ac:dyDescent="0.2">
      <c r="A3997" s="15" t="s">
        <v>25</v>
      </c>
      <c r="B3997" s="16" t="s">
        <v>2134</v>
      </c>
      <c r="C3997" s="8">
        <v>94862</v>
      </c>
      <c r="D3997" s="6" t="s">
        <v>3994</v>
      </c>
      <c r="E3997" s="16" t="s">
        <v>3994</v>
      </c>
      <c r="F3997" s="15">
        <v>192035387</v>
      </c>
      <c r="G3997" s="5" t="s">
        <v>105</v>
      </c>
      <c r="H3997" s="6" t="s">
        <v>52</v>
      </c>
      <c r="I3997" s="6" t="s">
        <v>4020</v>
      </c>
      <c r="J3997" s="6" t="s">
        <v>4021</v>
      </c>
      <c r="K3997" s="6" t="s">
        <v>102</v>
      </c>
      <c r="L3997" s="6" t="s">
        <v>159</v>
      </c>
      <c r="M3997" s="16" t="s">
        <v>160</v>
      </c>
      <c r="N3997" s="8" t="s">
        <v>35</v>
      </c>
      <c r="O3997" s="7">
        <v>4</v>
      </c>
      <c r="P3997" s="3">
        <f t="shared" si="373"/>
        <v>0</v>
      </c>
      <c r="Q3997" s="3">
        <f t="shared" si="374"/>
        <v>0</v>
      </c>
      <c r="R3997" s="3">
        <f t="shared" si="375"/>
        <v>0</v>
      </c>
      <c r="S3997" s="3">
        <f t="shared" si="376"/>
        <v>1</v>
      </c>
      <c r="T3997" s="3">
        <f t="shared" si="377"/>
        <v>0</v>
      </c>
      <c r="U3997" s="3">
        <f t="shared" si="378"/>
        <v>0</v>
      </c>
    </row>
    <row r="3998" spans="1:21" ht="12.75" customHeight="1" x14ac:dyDescent="0.2">
      <c r="A3998" s="15" t="s">
        <v>25</v>
      </c>
      <c r="B3998" s="16" t="s">
        <v>2134</v>
      </c>
      <c r="C3998" s="8">
        <v>94862</v>
      </c>
      <c r="D3998" s="6" t="s">
        <v>3994</v>
      </c>
      <c r="E3998" s="16" t="s">
        <v>3994</v>
      </c>
      <c r="F3998" s="15">
        <v>192035409</v>
      </c>
      <c r="G3998" s="5" t="s">
        <v>67</v>
      </c>
      <c r="H3998" s="6" t="s">
        <v>52</v>
      </c>
      <c r="I3998" s="6" t="s">
        <v>4022</v>
      </c>
      <c r="J3998" s="6" t="s">
        <v>4023</v>
      </c>
      <c r="K3998" s="6" t="s">
        <v>102</v>
      </c>
      <c r="L3998" s="6" t="s">
        <v>159</v>
      </c>
      <c r="M3998" s="16" t="s">
        <v>160</v>
      </c>
      <c r="N3998" s="8" t="s">
        <v>35</v>
      </c>
      <c r="O3998" s="7">
        <v>4</v>
      </c>
      <c r="P3998" s="3">
        <f t="shared" si="373"/>
        <v>0</v>
      </c>
      <c r="Q3998" s="3">
        <f t="shared" si="374"/>
        <v>0</v>
      </c>
      <c r="R3998" s="3">
        <f t="shared" si="375"/>
        <v>0</v>
      </c>
      <c r="S3998" s="3">
        <f t="shared" si="376"/>
        <v>1</v>
      </c>
      <c r="T3998" s="3">
        <f t="shared" si="377"/>
        <v>0</v>
      </c>
      <c r="U3998" s="3">
        <f t="shared" si="378"/>
        <v>0</v>
      </c>
    </row>
    <row r="3999" spans="1:21" ht="12.75" customHeight="1" x14ac:dyDescent="0.2">
      <c r="A3999" s="82" t="s">
        <v>25</v>
      </c>
      <c r="B3999" s="81" t="s">
        <v>2134</v>
      </c>
      <c r="C3999" s="47">
        <v>94862</v>
      </c>
      <c r="D3999" s="80" t="s">
        <v>3994</v>
      </c>
      <c r="E3999" s="81" t="s">
        <v>3994</v>
      </c>
      <c r="F3999" s="82">
        <v>191916889</v>
      </c>
      <c r="G3999" s="83" t="s">
        <v>67</v>
      </c>
      <c r="H3999" s="80" t="s">
        <v>52</v>
      </c>
      <c r="I3999" s="80" t="s">
        <v>4003</v>
      </c>
      <c r="J3999" s="80" t="s">
        <v>11180</v>
      </c>
      <c r="K3999" s="80" t="s">
        <v>80</v>
      </c>
      <c r="L3999" s="80" t="s">
        <v>81</v>
      </c>
      <c r="M3999" s="81" t="s">
        <v>272</v>
      </c>
      <c r="N3999" s="32" t="s">
        <v>10618</v>
      </c>
      <c r="O3999" s="33">
        <v>3</v>
      </c>
      <c r="P3999" s="3">
        <f t="shared" si="373"/>
        <v>0</v>
      </c>
      <c r="Q3999" s="3">
        <f t="shared" si="374"/>
        <v>0</v>
      </c>
      <c r="R3999" s="3">
        <f t="shared" si="375"/>
        <v>1</v>
      </c>
      <c r="S3999" s="3">
        <f t="shared" si="376"/>
        <v>0</v>
      </c>
      <c r="T3999" s="3">
        <f t="shared" si="377"/>
        <v>0</v>
      </c>
      <c r="U3999" s="3">
        <f t="shared" si="378"/>
        <v>0</v>
      </c>
    </row>
    <row r="4000" spans="1:21" ht="12.75" customHeight="1" x14ac:dyDescent="0.2">
      <c r="A4000" s="82" t="s">
        <v>25</v>
      </c>
      <c r="B4000" s="81" t="s">
        <v>2134</v>
      </c>
      <c r="C4000" s="47">
        <v>94862</v>
      </c>
      <c r="D4000" s="80" t="s">
        <v>3994</v>
      </c>
      <c r="E4000" s="81" t="s">
        <v>3994</v>
      </c>
      <c r="F4000" s="82">
        <v>191916890</v>
      </c>
      <c r="G4000" s="83" t="s">
        <v>67</v>
      </c>
      <c r="H4000" s="80" t="s">
        <v>52</v>
      </c>
      <c r="I4000" s="80" t="s">
        <v>11181</v>
      </c>
      <c r="J4000" s="80" t="s">
        <v>11182</v>
      </c>
      <c r="K4000" s="80" t="s">
        <v>80</v>
      </c>
      <c r="L4000" s="80" t="s">
        <v>81</v>
      </c>
      <c r="M4000" s="81" t="s">
        <v>227</v>
      </c>
      <c r="N4000" s="32" t="s">
        <v>10618</v>
      </c>
      <c r="O4000" s="33">
        <v>2</v>
      </c>
      <c r="P4000" s="3">
        <f t="shared" si="373"/>
        <v>0</v>
      </c>
      <c r="Q4000" s="3">
        <f t="shared" si="374"/>
        <v>1</v>
      </c>
      <c r="R4000" s="3">
        <f t="shared" si="375"/>
        <v>0</v>
      </c>
      <c r="S4000" s="3">
        <f t="shared" si="376"/>
        <v>0</v>
      </c>
      <c r="T4000" s="3">
        <f t="shared" si="377"/>
        <v>0</v>
      </c>
      <c r="U4000" s="3">
        <f t="shared" si="378"/>
        <v>0</v>
      </c>
    </row>
    <row r="4001" spans="1:21" ht="12.75" customHeight="1" x14ac:dyDescent="0.2">
      <c r="A4001" s="82" t="s">
        <v>25</v>
      </c>
      <c r="B4001" s="81" t="s">
        <v>2134</v>
      </c>
      <c r="C4001" s="47">
        <v>94862</v>
      </c>
      <c r="D4001" s="80" t="s">
        <v>3994</v>
      </c>
      <c r="E4001" s="81" t="s">
        <v>3994</v>
      </c>
      <c r="F4001" s="82">
        <v>192133608</v>
      </c>
      <c r="G4001" s="83" t="s">
        <v>67</v>
      </c>
      <c r="H4001" s="80" t="s">
        <v>29</v>
      </c>
      <c r="I4001" s="80" t="s">
        <v>15180</v>
      </c>
      <c r="J4001" s="80" t="s">
        <v>15181</v>
      </c>
      <c r="K4001" s="80" t="s">
        <v>80</v>
      </c>
      <c r="L4001" s="80" t="s">
        <v>268</v>
      </c>
      <c r="M4001" s="81" t="s">
        <v>2525</v>
      </c>
      <c r="N4001" s="32" t="s">
        <v>10618</v>
      </c>
      <c r="O4001" s="33">
        <v>4</v>
      </c>
      <c r="P4001" s="3">
        <f t="shared" si="373"/>
        <v>0</v>
      </c>
      <c r="Q4001" s="3">
        <f t="shared" si="374"/>
        <v>0</v>
      </c>
      <c r="R4001" s="3">
        <f t="shared" si="375"/>
        <v>0</v>
      </c>
      <c r="S4001" s="3">
        <f t="shared" si="376"/>
        <v>1</v>
      </c>
      <c r="T4001" s="3">
        <f t="shared" si="377"/>
        <v>0</v>
      </c>
      <c r="U4001" s="3">
        <f t="shared" si="378"/>
        <v>0</v>
      </c>
    </row>
    <row r="4002" spans="1:21" ht="12.75" customHeight="1" x14ac:dyDescent="0.2">
      <c r="A4002" s="82" t="s">
        <v>25</v>
      </c>
      <c r="B4002" s="81" t="s">
        <v>2134</v>
      </c>
      <c r="C4002" s="47">
        <v>94862</v>
      </c>
      <c r="D4002" s="80" t="s">
        <v>3994</v>
      </c>
      <c r="E4002" s="81" t="s">
        <v>3994</v>
      </c>
      <c r="F4002" s="82">
        <v>191916917</v>
      </c>
      <c r="G4002" s="83" t="s">
        <v>105</v>
      </c>
      <c r="H4002" s="80" t="s">
        <v>52</v>
      </c>
      <c r="I4002" s="80" t="s">
        <v>11183</v>
      </c>
      <c r="J4002" s="80" t="s">
        <v>11184</v>
      </c>
      <c r="K4002" s="80" t="s">
        <v>341</v>
      </c>
      <c r="L4002" s="80" t="s">
        <v>342</v>
      </c>
      <c r="M4002" s="81" t="s">
        <v>640</v>
      </c>
      <c r="N4002" s="32" t="s">
        <v>10618</v>
      </c>
      <c r="O4002" s="33">
        <v>3</v>
      </c>
      <c r="P4002" s="3">
        <f t="shared" si="373"/>
        <v>0</v>
      </c>
      <c r="Q4002" s="3">
        <f t="shared" si="374"/>
        <v>0</v>
      </c>
      <c r="R4002" s="3">
        <f t="shared" si="375"/>
        <v>1</v>
      </c>
      <c r="S4002" s="3">
        <f t="shared" si="376"/>
        <v>0</v>
      </c>
      <c r="T4002" s="3">
        <f t="shared" si="377"/>
        <v>0</v>
      </c>
      <c r="U4002" s="3">
        <f t="shared" si="378"/>
        <v>0</v>
      </c>
    </row>
    <row r="4003" spans="1:21" ht="12.75" customHeight="1" x14ac:dyDescent="0.2">
      <c r="A4003" s="82" t="s">
        <v>25</v>
      </c>
      <c r="B4003" s="81" t="s">
        <v>2134</v>
      </c>
      <c r="C4003" s="47">
        <v>94862</v>
      </c>
      <c r="D4003" s="80" t="s">
        <v>3994</v>
      </c>
      <c r="E4003" s="81" t="s">
        <v>3994</v>
      </c>
      <c r="F4003" s="82">
        <v>192133642</v>
      </c>
      <c r="G4003" s="83" t="s">
        <v>105</v>
      </c>
      <c r="H4003" s="80" t="s">
        <v>52</v>
      </c>
      <c r="I4003" s="80" t="s">
        <v>15182</v>
      </c>
      <c r="J4003" s="80" t="s">
        <v>15183</v>
      </c>
      <c r="K4003" s="80" t="s">
        <v>341</v>
      </c>
      <c r="L4003" s="80" t="s">
        <v>342</v>
      </c>
      <c r="M4003" s="81" t="s">
        <v>640</v>
      </c>
      <c r="N4003" s="32" t="s">
        <v>10618</v>
      </c>
      <c r="O4003" s="33">
        <v>4</v>
      </c>
      <c r="P4003" s="3">
        <f t="shared" si="373"/>
        <v>0</v>
      </c>
      <c r="Q4003" s="3">
        <f t="shared" si="374"/>
        <v>0</v>
      </c>
      <c r="R4003" s="3">
        <f t="shared" si="375"/>
        <v>0</v>
      </c>
      <c r="S4003" s="3">
        <f t="shared" si="376"/>
        <v>1</v>
      </c>
      <c r="T4003" s="3">
        <f t="shared" si="377"/>
        <v>0</v>
      </c>
      <c r="U4003" s="3">
        <f t="shared" si="378"/>
        <v>0</v>
      </c>
    </row>
    <row r="4004" spans="1:21" ht="12.75" customHeight="1" x14ac:dyDescent="0.2">
      <c r="A4004" s="82" t="s">
        <v>25</v>
      </c>
      <c r="B4004" s="81" t="s">
        <v>2134</v>
      </c>
      <c r="C4004" s="47">
        <v>94862</v>
      </c>
      <c r="D4004" s="80" t="s">
        <v>3994</v>
      </c>
      <c r="E4004" s="81" t="s">
        <v>3994</v>
      </c>
      <c r="F4004" s="82">
        <v>192133707</v>
      </c>
      <c r="G4004" s="83" t="s">
        <v>105</v>
      </c>
      <c r="H4004" s="80" t="s">
        <v>52</v>
      </c>
      <c r="I4004" s="80" t="s">
        <v>15184</v>
      </c>
      <c r="J4004" s="80" t="s">
        <v>15185</v>
      </c>
      <c r="K4004" s="80" t="s">
        <v>102</v>
      </c>
      <c r="L4004" s="80" t="s">
        <v>159</v>
      </c>
      <c r="M4004" s="81" t="s">
        <v>160</v>
      </c>
      <c r="N4004" s="32" t="s">
        <v>10618</v>
      </c>
      <c r="O4004" s="33">
        <v>4</v>
      </c>
      <c r="P4004" s="3">
        <f t="shared" si="373"/>
        <v>0</v>
      </c>
      <c r="Q4004" s="3">
        <f t="shared" si="374"/>
        <v>0</v>
      </c>
      <c r="R4004" s="3">
        <f t="shared" si="375"/>
        <v>0</v>
      </c>
      <c r="S4004" s="3">
        <f t="shared" si="376"/>
        <v>1</v>
      </c>
      <c r="T4004" s="3">
        <f t="shared" si="377"/>
        <v>0</v>
      </c>
      <c r="U4004" s="3">
        <f t="shared" si="378"/>
        <v>0</v>
      </c>
    </row>
    <row r="4005" spans="1:21" ht="12.75" customHeight="1" x14ac:dyDescent="0.2">
      <c r="A4005" s="82" t="s">
        <v>25</v>
      </c>
      <c r="B4005" s="81" t="s">
        <v>2134</v>
      </c>
      <c r="C4005" s="47">
        <v>94862</v>
      </c>
      <c r="D4005" s="80" t="s">
        <v>3994</v>
      </c>
      <c r="E4005" s="81" t="s">
        <v>3994</v>
      </c>
      <c r="F4005" s="82">
        <v>192138008</v>
      </c>
      <c r="G4005" s="83" t="s">
        <v>67</v>
      </c>
      <c r="H4005" s="80" t="s">
        <v>52</v>
      </c>
      <c r="I4005" s="80" t="s">
        <v>4015</v>
      </c>
      <c r="J4005" s="80" t="s">
        <v>15328</v>
      </c>
      <c r="K4005" s="80" t="s">
        <v>102</v>
      </c>
      <c r="L4005" s="80" t="s">
        <v>159</v>
      </c>
      <c r="M4005" s="81" t="s">
        <v>160</v>
      </c>
      <c r="N4005" s="32" t="s">
        <v>10618</v>
      </c>
      <c r="O4005" s="33">
        <v>3</v>
      </c>
      <c r="P4005" s="3">
        <f t="shared" si="373"/>
        <v>0</v>
      </c>
      <c r="Q4005" s="3">
        <f t="shared" si="374"/>
        <v>0</v>
      </c>
      <c r="R4005" s="3">
        <f t="shared" si="375"/>
        <v>1</v>
      </c>
      <c r="S4005" s="3">
        <f t="shared" si="376"/>
        <v>0</v>
      </c>
      <c r="T4005" s="3">
        <f t="shared" si="377"/>
        <v>0</v>
      </c>
      <c r="U4005" s="3">
        <f t="shared" si="378"/>
        <v>0</v>
      </c>
    </row>
    <row r="4006" spans="1:21" ht="12.75" customHeight="1" x14ac:dyDescent="0.2">
      <c r="A4006" s="82" t="s">
        <v>25</v>
      </c>
      <c r="B4006" s="81" t="s">
        <v>2134</v>
      </c>
      <c r="C4006" s="47">
        <v>94862</v>
      </c>
      <c r="D4006" s="80" t="s">
        <v>3994</v>
      </c>
      <c r="E4006" s="81" t="s">
        <v>3994</v>
      </c>
      <c r="F4006" s="82">
        <v>191916856</v>
      </c>
      <c r="G4006" s="83" t="s">
        <v>167</v>
      </c>
      <c r="H4006" s="80" t="s">
        <v>29</v>
      </c>
      <c r="I4006" s="80" t="s">
        <v>17433</v>
      </c>
      <c r="J4006" s="80" t="s">
        <v>17434</v>
      </c>
      <c r="K4006" s="80" t="s">
        <v>80</v>
      </c>
      <c r="L4006" s="80" t="s">
        <v>81</v>
      </c>
      <c r="M4006" s="81" t="s">
        <v>4097</v>
      </c>
      <c r="N4006" s="47" t="s">
        <v>15353</v>
      </c>
      <c r="O4006" s="33">
        <v>4</v>
      </c>
      <c r="P4006" s="3">
        <f t="shared" si="373"/>
        <v>0</v>
      </c>
      <c r="Q4006" s="3">
        <f t="shared" si="374"/>
        <v>0</v>
      </c>
      <c r="R4006" s="3">
        <f t="shared" si="375"/>
        <v>0</v>
      </c>
      <c r="S4006" s="3">
        <f t="shared" si="376"/>
        <v>1</v>
      </c>
      <c r="T4006" s="3">
        <f t="shared" si="377"/>
        <v>0</v>
      </c>
      <c r="U4006" s="3">
        <f t="shared" si="378"/>
        <v>0</v>
      </c>
    </row>
    <row r="4007" spans="1:21" ht="12.75" customHeight="1" x14ac:dyDescent="0.2">
      <c r="A4007" s="82" t="s">
        <v>25</v>
      </c>
      <c r="B4007" s="81" t="s">
        <v>2134</v>
      </c>
      <c r="C4007" s="47">
        <v>94862</v>
      </c>
      <c r="D4007" s="80" t="s">
        <v>3994</v>
      </c>
      <c r="E4007" s="81" t="s">
        <v>3994</v>
      </c>
      <c r="F4007" s="82">
        <v>192221528</v>
      </c>
      <c r="G4007" s="83" t="s">
        <v>105</v>
      </c>
      <c r="H4007" s="80" t="s">
        <v>29</v>
      </c>
      <c r="I4007" s="80" t="s">
        <v>17445</v>
      </c>
      <c r="J4007" s="80" t="s">
        <v>17446</v>
      </c>
      <c r="K4007" s="80" t="s">
        <v>80</v>
      </c>
      <c r="L4007" s="80" t="s">
        <v>81</v>
      </c>
      <c r="M4007" s="81" t="s">
        <v>215</v>
      </c>
      <c r="N4007" s="47" t="s">
        <v>15353</v>
      </c>
      <c r="O4007" s="33">
        <v>3</v>
      </c>
      <c r="P4007" s="3">
        <f t="shared" si="373"/>
        <v>0</v>
      </c>
      <c r="Q4007" s="3">
        <f t="shared" si="374"/>
        <v>0</v>
      </c>
      <c r="R4007" s="3">
        <f t="shared" si="375"/>
        <v>1</v>
      </c>
      <c r="S4007" s="3">
        <f t="shared" si="376"/>
        <v>0</v>
      </c>
      <c r="T4007" s="3">
        <f t="shared" si="377"/>
        <v>0</v>
      </c>
      <c r="U4007" s="3">
        <f t="shared" si="378"/>
        <v>0</v>
      </c>
    </row>
    <row r="4008" spans="1:21" ht="12.75" customHeight="1" x14ac:dyDescent="0.2">
      <c r="A4008" s="82" t="s">
        <v>25</v>
      </c>
      <c r="B4008" s="81" t="s">
        <v>2134</v>
      </c>
      <c r="C4008" s="47">
        <v>94862</v>
      </c>
      <c r="D4008" s="80" t="s">
        <v>3994</v>
      </c>
      <c r="E4008" s="81" t="s">
        <v>3994</v>
      </c>
      <c r="F4008" s="82">
        <v>192133601</v>
      </c>
      <c r="G4008" s="83" t="s">
        <v>67</v>
      </c>
      <c r="H4008" s="80" t="s">
        <v>52</v>
      </c>
      <c r="I4008" s="80" t="s">
        <v>17447</v>
      </c>
      <c r="J4008" s="80" t="s">
        <v>17448</v>
      </c>
      <c r="K4008" s="80" t="s">
        <v>80</v>
      </c>
      <c r="L4008" s="80" t="s">
        <v>268</v>
      </c>
      <c r="M4008" s="81" t="s">
        <v>2518</v>
      </c>
      <c r="N4008" s="47" t="s">
        <v>15353</v>
      </c>
      <c r="O4008" s="33">
        <v>1</v>
      </c>
      <c r="P4008" s="3">
        <f t="shared" si="373"/>
        <v>1</v>
      </c>
      <c r="Q4008" s="3">
        <f t="shared" si="374"/>
        <v>0</v>
      </c>
      <c r="R4008" s="3">
        <f t="shared" si="375"/>
        <v>0</v>
      </c>
      <c r="S4008" s="3">
        <f t="shared" si="376"/>
        <v>0</v>
      </c>
      <c r="T4008" s="3">
        <f t="shared" si="377"/>
        <v>0</v>
      </c>
      <c r="U4008" s="3">
        <f t="shared" si="378"/>
        <v>0</v>
      </c>
    </row>
    <row r="4009" spans="1:21" ht="12.75" customHeight="1" x14ac:dyDescent="0.2">
      <c r="A4009" s="82" t="s">
        <v>25</v>
      </c>
      <c r="B4009" s="81" t="s">
        <v>2134</v>
      </c>
      <c r="C4009" s="47">
        <v>94862</v>
      </c>
      <c r="D4009" s="80" t="s">
        <v>3994</v>
      </c>
      <c r="E4009" s="81" t="s">
        <v>3994</v>
      </c>
      <c r="F4009" s="82">
        <v>192133614</v>
      </c>
      <c r="G4009" s="83" t="s">
        <v>105</v>
      </c>
      <c r="H4009" s="80" t="s">
        <v>52</v>
      </c>
      <c r="I4009" s="80" t="s">
        <v>17451</v>
      </c>
      <c r="J4009" s="80" t="s">
        <v>17452</v>
      </c>
      <c r="K4009" s="80" t="s">
        <v>102</v>
      </c>
      <c r="L4009" s="80" t="s">
        <v>159</v>
      </c>
      <c r="M4009" s="81" t="s">
        <v>160</v>
      </c>
      <c r="N4009" s="47" t="s">
        <v>15353</v>
      </c>
      <c r="O4009" s="33">
        <v>2</v>
      </c>
      <c r="P4009" s="3">
        <f t="shared" si="373"/>
        <v>0</v>
      </c>
      <c r="Q4009" s="3">
        <f t="shared" si="374"/>
        <v>1</v>
      </c>
      <c r="R4009" s="3">
        <f t="shared" si="375"/>
        <v>0</v>
      </c>
      <c r="S4009" s="3">
        <f t="shared" si="376"/>
        <v>0</v>
      </c>
      <c r="T4009" s="3">
        <f t="shared" si="377"/>
        <v>0</v>
      </c>
      <c r="U4009" s="3">
        <f t="shared" si="378"/>
        <v>0</v>
      </c>
    </row>
    <row r="4010" spans="1:21" ht="12.75" customHeight="1" x14ac:dyDescent="0.2">
      <c r="A4010" s="82" t="s">
        <v>25</v>
      </c>
      <c r="B4010" s="81" t="s">
        <v>2134</v>
      </c>
      <c r="C4010" s="47">
        <v>94862</v>
      </c>
      <c r="D4010" s="80" t="s">
        <v>3994</v>
      </c>
      <c r="E4010" s="81" t="s">
        <v>3994</v>
      </c>
      <c r="F4010" s="82">
        <v>192221497</v>
      </c>
      <c r="G4010" s="83" t="s">
        <v>105</v>
      </c>
      <c r="H4010" s="80" t="s">
        <v>29</v>
      </c>
      <c r="I4010" s="80" t="s">
        <v>17458</v>
      </c>
      <c r="J4010" s="80" t="s">
        <v>17459</v>
      </c>
      <c r="K4010" s="80" t="s">
        <v>102</v>
      </c>
      <c r="L4010" s="80" t="s">
        <v>103</v>
      </c>
      <c r="M4010" s="81" t="s">
        <v>111</v>
      </c>
      <c r="N4010" s="47" t="s">
        <v>15353</v>
      </c>
      <c r="O4010" s="33">
        <v>3</v>
      </c>
      <c r="P4010" s="3">
        <f t="shared" si="373"/>
        <v>0</v>
      </c>
      <c r="Q4010" s="3">
        <f t="shared" si="374"/>
        <v>0</v>
      </c>
      <c r="R4010" s="3">
        <f t="shared" si="375"/>
        <v>1</v>
      </c>
      <c r="S4010" s="3">
        <f t="shared" si="376"/>
        <v>0</v>
      </c>
      <c r="T4010" s="3">
        <f t="shared" si="377"/>
        <v>0</v>
      </c>
      <c r="U4010" s="3">
        <f t="shared" si="378"/>
        <v>0</v>
      </c>
    </row>
    <row r="4011" spans="1:21" ht="12.75" customHeight="1" x14ac:dyDescent="0.2">
      <c r="A4011" s="82" t="s">
        <v>25</v>
      </c>
      <c r="B4011" s="81" t="s">
        <v>2134</v>
      </c>
      <c r="C4011" s="47">
        <v>94862</v>
      </c>
      <c r="D4011" s="80" t="s">
        <v>3994</v>
      </c>
      <c r="E4011" s="81" t="s">
        <v>3994</v>
      </c>
      <c r="F4011" s="82">
        <v>192133663</v>
      </c>
      <c r="G4011" s="83" t="s">
        <v>105</v>
      </c>
      <c r="H4011" s="80" t="s">
        <v>52</v>
      </c>
      <c r="I4011" s="80" t="s">
        <v>17462</v>
      </c>
      <c r="J4011" s="80" t="s">
        <v>17463</v>
      </c>
      <c r="K4011" s="80" t="s">
        <v>341</v>
      </c>
      <c r="L4011" s="80" t="s">
        <v>342</v>
      </c>
      <c r="M4011" s="81" t="s">
        <v>640</v>
      </c>
      <c r="N4011" s="47" t="s">
        <v>15353</v>
      </c>
      <c r="O4011" s="33">
        <v>3</v>
      </c>
      <c r="P4011" s="3">
        <f t="shared" si="373"/>
        <v>0</v>
      </c>
      <c r="Q4011" s="3">
        <f t="shared" si="374"/>
        <v>0</v>
      </c>
      <c r="R4011" s="3">
        <f t="shared" si="375"/>
        <v>1</v>
      </c>
      <c r="S4011" s="3">
        <f t="shared" si="376"/>
        <v>0</v>
      </c>
      <c r="T4011" s="3">
        <f t="shared" si="377"/>
        <v>0</v>
      </c>
      <c r="U4011" s="3">
        <f t="shared" si="378"/>
        <v>0</v>
      </c>
    </row>
    <row r="4012" spans="1:21" ht="12.75" customHeight="1" x14ac:dyDescent="0.2">
      <c r="A4012" s="82" t="s">
        <v>25</v>
      </c>
      <c r="B4012" s="81" t="s">
        <v>2134</v>
      </c>
      <c r="C4012" s="47">
        <v>94862</v>
      </c>
      <c r="D4012" s="80" t="s">
        <v>3994</v>
      </c>
      <c r="E4012" s="81" t="s">
        <v>3994</v>
      </c>
      <c r="F4012" s="82">
        <v>192221516</v>
      </c>
      <c r="G4012" s="83" t="s">
        <v>105</v>
      </c>
      <c r="H4012" s="80" t="s">
        <v>52</v>
      </c>
      <c r="I4012" s="80" t="s">
        <v>4010</v>
      </c>
      <c r="J4012" s="80" t="s">
        <v>17464</v>
      </c>
      <c r="K4012" s="80" t="s">
        <v>102</v>
      </c>
      <c r="L4012" s="80" t="s">
        <v>159</v>
      </c>
      <c r="M4012" s="81" t="s">
        <v>160</v>
      </c>
      <c r="N4012" s="47" t="s">
        <v>15353</v>
      </c>
      <c r="O4012" s="33">
        <v>1</v>
      </c>
      <c r="P4012" s="3">
        <f t="shared" si="373"/>
        <v>1</v>
      </c>
      <c r="Q4012" s="3">
        <f t="shared" si="374"/>
        <v>0</v>
      </c>
      <c r="R4012" s="3">
        <f t="shared" si="375"/>
        <v>0</v>
      </c>
      <c r="S4012" s="3">
        <f t="shared" si="376"/>
        <v>0</v>
      </c>
      <c r="T4012" s="3">
        <f t="shared" si="377"/>
        <v>0</v>
      </c>
      <c r="U4012" s="3">
        <f t="shared" si="378"/>
        <v>0</v>
      </c>
    </row>
    <row r="4013" spans="1:21" ht="12.75" customHeight="1" x14ac:dyDescent="0.2">
      <c r="A4013" s="82" t="s">
        <v>25</v>
      </c>
      <c r="B4013" s="81" t="s">
        <v>2134</v>
      </c>
      <c r="C4013" s="47">
        <v>79481</v>
      </c>
      <c r="D4013" s="80" t="s">
        <v>15177</v>
      </c>
      <c r="E4013" s="81" t="s">
        <v>15177</v>
      </c>
      <c r="F4013" s="82">
        <v>192133545</v>
      </c>
      <c r="G4013" s="83" t="s">
        <v>1096</v>
      </c>
      <c r="H4013" s="80" t="s">
        <v>29</v>
      </c>
      <c r="I4013" s="80" t="s">
        <v>15178</v>
      </c>
      <c r="J4013" s="80" t="s">
        <v>15179</v>
      </c>
      <c r="K4013" s="80" t="s">
        <v>102</v>
      </c>
      <c r="L4013" s="80" t="s">
        <v>103</v>
      </c>
      <c r="M4013" s="81" t="s">
        <v>111</v>
      </c>
      <c r="N4013" s="32" t="s">
        <v>10618</v>
      </c>
      <c r="O4013" s="33">
        <v>3</v>
      </c>
      <c r="P4013" s="3">
        <f t="shared" si="373"/>
        <v>0</v>
      </c>
      <c r="Q4013" s="3">
        <f t="shared" si="374"/>
        <v>0</v>
      </c>
      <c r="R4013" s="3">
        <f t="shared" si="375"/>
        <v>1</v>
      </c>
      <c r="S4013" s="3">
        <f t="shared" si="376"/>
        <v>0</v>
      </c>
      <c r="T4013" s="3">
        <f t="shared" si="377"/>
        <v>0</v>
      </c>
      <c r="U4013" s="3">
        <f t="shared" si="378"/>
        <v>0</v>
      </c>
    </row>
    <row r="4014" spans="1:21" ht="12.75" customHeight="1" x14ac:dyDescent="0.2">
      <c r="A4014" s="82" t="s">
        <v>25</v>
      </c>
      <c r="B4014" s="81" t="s">
        <v>2134</v>
      </c>
      <c r="C4014" s="47">
        <v>79481</v>
      </c>
      <c r="D4014" s="80" t="s">
        <v>15177</v>
      </c>
      <c r="E4014" s="81" t="s">
        <v>15177</v>
      </c>
      <c r="F4014" s="82">
        <v>192133534</v>
      </c>
      <c r="G4014" s="83" t="s">
        <v>105</v>
      </c>
      <c r="H4014" s="80" t="s">
        <v>29</v>
      </c>
      <c r="I4014" s="80" t="s">
        <v>15790</v>
      </c>
      <c r="J4014" s="80" t="s">
        <v>15791</v>
      </c>
      <c r="K4014" s="80" t="s">
        <v>102</v>
      </c>
      <c r="L4014" s="80" t="s">
        <v>103</v>
      </c>
      <c r="M4014" s="81" t="s">
        <v>126</v>
      </c>
      <c r="N4014" s="47" t="s">
        <v>15353</v>
      </c>
      <c r="O4014" s="33">
        <v>4</v>
      </c>
      <c r="P4014" s="3">
        <f t="shared" si="373"/>
        <v>0</v>
      </c>
      <c r="Q4014" s="3">
        <f t="shared" si="374"/>
        <v>0</v>
      </c>
      <c r="R4014" s="3">
        <f t="shared" si="375"/>
        <v>0</v>
      </c>
      <c r="S4014" s="3">
        <f t="shared" si="376"/>
        <v>1</v>
      </c>
      <c r="T4014" s="3">
        <f t="shared" si="377"/>
        <v>0</v>
      </c>
      <c r="U4014" s="3">
        <f t="shared" si="378"/>
        <v>0</v>
      </c>
    </row>
    <row r="4015" spans="1:21" ht="12.75" customHeight="1" x14ac:dyDescent="0.2">
      <c r="A4015" s="82" t="s">
        <v>25</v>
      </c>
      <c r="B4015" s="81" t="s">
        <v>2134</v>
      </c>
      <c r="C4015" s="47">
        <v>79481</v>
      </c>
      <c r="D4015" s="80" t="s">
        <v>15177</v>
      </c>
      <c r="E4015" s="81" t="s">
        <v>15177</v>
      </c>
      <c r="F4015" s="82">
        <v>192133540</v>
      </c>
      <c r="G4015" s="83" t="s">
        <v>105</v>
      </c>
      <c r="H4015" s="80" t="s">
        <v>29</v>
      </c>
      <c r="I4015" s="80" t="s">
        <v>15790</v>
      </c>
      <c r="J4015" s="80" t="s">
        <v>15792</v>
      </c>
      <c r="K4015" s="80" t="s">
        <v>102</v>
      </c>
      <c r="L4015" s="80" t="s">
        <v>103</v>
      </c>
      <c r="M4015" s="81" t="s">
        <v>126</v>
      </c>
      <c r="N4015" s="47" t="s">
        <v>15353</v>
      </c>
      <c r="O4015" s="33">
        <v>3</v>
      </c>
      <c r="P4015" s="3">
        <f t="shared" si="373"/>
        <v>0</v>
      </c>
      <c r="Q4015" s="3">
        <f t="shared" si="374"/>
        <v>0</v>
      </c>
      <c r="R4015" s="3">
        <f t="shared" si="375"/>
        <v>1</v>
      </c>
      <c r="S4015" s="3">
        <f t="shared" si="376"/>
        <v>0</v>
      </c>
      <c r="T4015" s="3">
        <f t="shared" si="377"/>
        <v>0</v>
      </c>
      <c r="U4015" s="3">
        <f t="shared" si="378"/>
        <v>0</v>
      </c>
    </row>
    <row r="4016" spans="1:21" ht="12.75" customHeight="1" x14ac:dyDescent="0.2">
      <c r="A4016" s="82" t="s">
        <v>25</v>
      </c>
      <c r="B4016" s="81" t="s">
        <v>2134</v>
      </c>
      <c r="C4016" s="47">
        <v>79481</v>
      </c>
      <c r="D4016" s="80" t="s">
        <v>15177</v>
      </c>
      <c r="E4016" s="81" t="s">
        <v>15177</v>
      </c>
      <c r="F4016" s="82">
        <v>192133544</v>
      </c>
      <c r="G4016" s="83" t="s">
        <v>67</v>
      </c>
      <c r="H4016" s="80" t="s">
        <v>52</v>
      </c>
      <c r="I4016" s="80" t="s">
        <v>15793</v>
      </c>
      <c r="J4016" s="80" t="s">
        <v>15794</v>
      </c>
      <c r="K4016" s="80" t="s">
        <v>102</v>
      </c>
      <c r="L4016" s="80" t="s">
        <v>103</v>
      </c>
      <c r="M4016" s="81" t="s">
        <v>126</v>
      </c>
      <c r="N4016" s="47" t="s">
        <v>15353</v>
      </c>
      <c r="O4016" s="33">
        <v>5</v>
      </c>
      <c r="P4016" s="3">
        <f t="shared" si="373"/>
        <v>0</v>
      </c>
      <c r="Q4016" s="3">
        <f t="shared" si="374"/>
        <v>0</v>
      </c>
      <c r="R4016" s="3">
        <f t="shared" si="375"/>
        <v>0</v>
      </c>
      <c r="S4016" s="3">
        <f t="shared" si="376"/>
        <v>0</v>
      </c>
      <c r="T4016" s="3">
        <f t="shared" si="377"/>
        <v>1</v>
      </c>
      <c r="U4016" s="3">
        <f t="shared" si="378"/>
        <v>0</v>
      </c>
    </row>
    <row r="4017" spans="1:21" ht="12.75" customHeight="1" x14ac:dyDescent="0.2">
      <c r="A4017" s="82" t="s">
        <v>25</v>
      </c>
      <c r="B4017" s="81" t="s">
        <v>2134</v>
      </c>
      <c r="C4017" s="47">
        <v>79481</v>
      </c>
      <c r="D4017" s="80" t="s">
        <v>15177</v>
      </c>
      <c r="E4017" s="81" t="s">
        <v>15177</v>
      </c>
      <c r="F4017" s="82">
        <v>192133546</v>
      </c>
      <c r="G4017" s="83" t="s">
        <v>67</v>
      </c>
      <c r="H4017" s="80" t="s">
        <v>52</v>
      </c>
      <c r="I4017" s="80" t="s">
        <v>15790</v>
      </c>
      <c r="J4017" s="80" t="s">
        <v>15797</v>
      </c>
      <c r="K4017" s="80" t="s">
        <v>102</v>
      </c>
      <c r="L4017" s="80" t="s">
        <v>159</v>
      </c>
      <c r="M4017" s="81" t="s">
        <v>126</v>
      </c>
      <c r="N4017" s="47" t="s">
        <v>15353</v>
      </c>
      <c r="O4017" s="33">
        <v>4</v>
      </c>
      <c r="P4017" s="3">
        <f t="shared" si="373"/>
        <v>0</v>
      </c>
      <c r="Q4017" s="3">
        <f t="shared" si="374"/>
        <v>0</v>
      </c>
      <c r="R4017" s="3">
        <f t="shared" si="375"/>
        <v>0</v>
      </c>
      <c r="S4017" s="3">
        <f t="shared" si="376"/>
        <v>1</v>
      </c>
      <c r="T4017" s="3">
        <f t="shared" si="377"/>
        <v>0</v>
      </c>
      <c r="U4017" s="3">
        <f t="shared" si="378"/>
        <v>0</v>
      </c>
    </row>
    <row r="4018" spans="1:21" ht="12.75" customHeight="1" x14ac:dyDescent="0.2">
      <c r="A4018" s="82" t="s">
        <v>25</v>
      </c>
      <c r="B4018" s="81" t="s">
        <v>2134</v>
      </c>
      <c r="C4018" s="47">
        <v>79481</v>
      </c>
      <c r="D4018" s="80" t="s">
        <v>15177</v>
      </c>
      <c r="E4018" s="81" t="s">
        <v>15177</v>
      </c>
      <c r="F4018" s="82">
        <v>192133548</v>
      </c>
      <c r="G4018" s="83" t="s">
        <v>1096</v>
      </c>
      <c r="H4018" s="80" t="s">
        <v>29</v>
      </c>
      <c r="I4018" s="80" t="s">
        <v>15790</v>
      </c>
      <c r="J4018" s="80" t="s">
        <v>15798</v>
      </c>
      <c r="K4018" s="80" t="s">
        <v>102</v>
      </c>
      <c r="L4018" s="80" t="s">
        <v>103</v>
      </c>
      <c r="M4018" s="81" t="s">
        <v>126</v>
      </c>
      <c r="N4018" s="47" t="s">
        <v>15353</v>
      </c>
      <c r="O4018" s="33">
        <v>3</v>
      </c>
      <c r="P4018" s="3">
        <f t="shared" si="373"/>
        <v>0</v>
      </c>
      <c r="Q4018" s="3">
        <f t="shared" si="374"/>
        <v>0</v>
      </c>
      <c r="R4018" s="3">
        <f t="shared" si="375"/>
        <v>1</v>
      </c>
      <c r="S4018" s="3">
        <f t="shared" si="376"/>
        <v>0</v>
      </c>
      <c r="T4018" s="3">
        <f t="shared" si="377"/>
        <v>0</v>
      </c>
      <c r="U4018" s="3">
        <f t="shared" si="378"/>
        <v>0</v>
      </c>
    </row>
    <row r="4019" spans="1:21" ht="12.75" customHeight="1" x14ac:dyDescent="0.2">
      <c r="A4019" s="82" t="s">
        <v>25</v>
      </c>
      <c r="B4019" s="81" t="s">
        <v>2134</v>
      </c>
      <c r="C4019" s="47">
        <v>79481</v>
      </c>
      <c r="D4019" s="80" t="s">
        <v>15177</v>
      </c>
      <c r="E4019" s="81" t="s">
        <v>15177</v>
      </c>
      <c r="F4019" s="82">
        <v>192203103</v>
      </c>
      <c r="G4019" s="83" t="s">
        <v>67</v>
      </c>
      <c r="H4019" s="80" t="s">
        <v>52</v>
      </c>
      <c r="I4019" s="80" t="s">
        <v>15799</v>
      </c>
      <c r="J4019" s="80" t="s">
        <v>15800</v>
      </c>
      <c r="K4019" s="80" t="s">
        <v>102</v>
      </c>
      <c r="L4019" s="80" t="s">
        <v>103</v>
      </c>
      <c r="M4019" s="81" t="s">
        <v>126</v>
      </c>
      <c r="N4019" s="47" t="s">
        <v>15353</v>
      </c>
      <c r="O4019" s="33">
        <v>5</v>
      </c>
      <c r="P4019" s="3">
        <f t="shared" si="373"/>
        <v>0</v>
      </c>
      <c r="Q4019" s="3">
        <f t="shared" si="374"/>
        <v>0</v>
      </c>
      <c r="R4019" s="3">
        <f t="shared" si="375"/>
        <v>0</v>
      </c>
      <c r="S4019" s="3">
        <f t="shared" si="376"/>
        <v>0</v>
      </c>
      <c r="T4019" s="3">
        <f t="shared" si="377"/>
        <v>1</v>
      </c>
      <c r="U4019" s="3">
        <f t="shared" si="378"/>
        <v>0</v>
      </c>
    </row>
    <row r="4020" spans="1:21" ht="12.75" customHeight="1" x14ac:dyDescent="0.2">
      <c r="A4020" s="82" t="s">
        <v>25</v>
      </c>
      <c r="B4020" s="81" t="s">
        <v>2134</v>
      </c>
      <c r="C4020" s="47">
        <v>79481</v>
      </c>
      <c r="D4020" s="80" t="s">
        <v>15177</v>
      </c>
      <c r="E4020" s="81" t="s">
        <v>15177</v>
      </c>
      <c r="F4020" s="82">
        <v>192203105</v>
      </c>
      <c r="G4020" s="83" t="s">
        <v>67</v>
      </c>
      <c r="H4020" s="80" t="s">
        <v>52</v>
      </c>
      <c r="I4020" s="80" t="s">
        <v>15801</v>
      </c>
      <c r="J4020" s="80" t="s">
        <v>15802</v>
      </c>
      <c r="K4020" s="80" t="s">
        <v>102</v>
      </c>
      <c r="L4020" s="80" t="s">
        <v>103</v>
      </c>
      <c r="M4020" s="81" t="s">
        <v>126</v>
      </c>
      <c r="N4020" s="47" t="s">
        <v>15353</v>
      </c>
      <c r="O4020" s="33">
        <v>5</v>
      </c>
      <c r="P4020" s="3">
        <f t="shared" si="373"/>
        <v>0</v>
      </c>
      <c r="Q4020" s="3">
        <f t="shared" si="374"/>
        <v>0</v>
      </c>
      <c r="R4020" s="3">
        <f t="shared" si="375"/>
        <v>0</v>
      </c>
      <c r="S4020" s="3">
        <f t="shared" si="376"/>
        <v>0</v>
      </c>
      <c r="T4020" s="3">
        <f t="shared" si="377"/>
        <v>1</v>
      </c>
      <c r="U4020" s="3">
        <f t="shared" si="378"/>
        <v>0</v>
      </c>
    </row>
    <row r="4021" spans="1:21" ht="12.75" customHeight="1" x14ac:dyDescent="0.2">
      <c r="A4021" s="82" t="s">
        <v>25</v>
      </c>
      <c r="B4021" s="81" t="s">
        <v>2134</v>
      </c>
      <c r="C4021" s="47">
        <v>79481</v>
      </c>
      <c r="D4021" s="80" t="s">
        <v>15177</v>
      </c>
      <c r="E4021" s="81" t="s">
        <v>15177</v>
      </c>
      <c r="F4021" s="82">
        <v>192203107</v>
      </c>
      <c r="G4021" s="83" t="s">
        <v>67</v>
      </c>
      <c r="H4021" s="80" t="s">
        <v>52</v>
      </c>
      <c r="I4021" s="80" t="s">
        <v>15790</v>
      </c>
      <c r="J4021" s="80" t="s">
        <v>15803</v>
      </c>
      <c r="K4021" s="80" t="s">
        <v>102</v>
      </c>
      <c r="L4021" s="80" t="s">
        <v>159</v>
      </c>
      <c r="M4021" s="81" t="s">
        <v>126</v>
      </c>
      <c r="N4021" s="47" t="s">
        <v>15353</v>
      </c>
      <c r="O4021" s="33">
        <v>4</v>
      </c>
      <c r="P4021" s="3">
        <f t="shared" si="373"/>
        <v>0</v>
      </c>
      <c r="Q4021" s="3">
        <f t="shared" si="374"/>
        <v>0</v>
      </c>
      <c r="R4021" s="3">
        <f t="shared" si="375"/>
        <v>0</v>
      </c>
      <c r="S4021" s="3">
        <f t="shared" si="376"/>
        <v>1</v>
      </c>
      <c r="T4021" s="3">
        <f t="shared" si="377"/>
        <v>0</v>
      </c>
      <c r="U4021" s="3">
        <f t="shared" si="378"/>
        <v>0</v>
      </c>
    </row>
    <row r="4022" spans="1:21" ht="12.75" customHeight="1" x14ac:dyDescent="0.2">
      <c r="A4022" s="82" t="s">
        <v>25</v>
      </c>
      <c r="B4022" s="81" t="s">
        <v>2134</v>
      </c>
      <c r="C4022" s="47">
        <v>79481</v>
      </c>
      <c r="D4022" s="80" t="s">
        <v>15177</v>
      </c>
      <c r="E4022" s="81" t="s">
        <v>15177</v>
      </c>
      <c r="F4022" s="82">
        <v>192203108</v>
      </c>
      <c r="G4022" s="83" t="s">
        <v>67</v>
      </c>
      <c r="H4022" s="80" t="s">
        <v>52</v>
      </c>
      <c r="I4022" s="80" t="s">
        <v>15790</v>
      </c>
      <c r="J4022" s="80" t="s">
        <v>15804</v>
      </c>
      <c r="K4022" s="80" t="s">
        <v>102</v>
      </c>
      <c r="L4022" s="80" t="s">
        <v>159</v>
      </c>
      <c r="M4022" s="81" t="s">
        <v>126</v>
      </c>
      <c r="N4022" s="47" t="s">
        <v>15353</v>
      </c>
      <c r="O4022" s="33">
        <v>4</v>
      </c>
      <c r="P4022" s="3">
        <f t="shared" si="373"/>
        <v>0</v>
      </c>
      <c r="Q4022" s="3">
        <f t="shared" si="374"/>
        <v>0</v>
      </c>
      <c r="R4022" s="3">
        <f t="shared" si="375"/>
        <v>0</v>
      </c>
      <c r="S4022" s="3">
        <f t="shared" si="376"/>
        <v>1</v>
      </c>
      <c r="T4022" s="3">
        <f t="shared" si="377"/>
        <v>0</v>
      </c>
      <c r="U4022" s="3">
        <f t="shared" si="378"/>
        <v>0</v>
      </c>
    </row>
    <row r="4023" spans="1:21" ht="12.75" customHeight="1" x14ac:dyDescent="0.2">
      <c r="A4023" s="15" t="s">
        <v>25</v>
      </c>
      <c r="B4023" s="16" t="s">
        <v>2134</v>
      </c>
      <c r="C4023" s="8">
        <v>75079950</v>
      </c>
      <c r="D4023" s="6" t="s">
        <v>4028</v>
      </c>
      <c r="E4023" s="16" t="s">
        <v>4028</v>
      </c>
      <c r="F4023" s="15">
        <v>192036131</v>
      </c>
      <c r="G4023" s="5" t="s">
        <v>105</v>
      </c>
      <c r="H4023" s="6" t="s">
        <v>52</v>
      </c>
      <c r="I4023" s="6" t="s">
        <v>4029</v>
      </c>
      <c r="J4023" s="6" t="s">
        <v>4030</v>
      </c>
      <c r="K4023" s="6" t="s">
        <v>102</v>
      </c>
      <c r="L4023" s="6" t="s">
        <v>103</v>
      </c>
      <c r="M4023" s="16" t="s">
        <v>111</v>
      </c>
      <c r="N4023" s="8" t="s">
        <v>35</v>
      </c>
      <c r="O4023" s="7">
        <v>5</v>
      </c>
      <c r="P4023" s="3">
        <f t="shared" si="373"/>
        <v>0</v>
      </c>
      <c r="Q4023" s="3">
        <f t="shared" si="374"/>
        <v>0</v>
      </c>
      <c r="R4023" s="3">
        <f t="shared" si="375"/>
        <v>0</v>
      </c>
      <c r="S4023" s="3">
        <f t="shared" si="376"/>
        <v>0</v>
      </c>
      <c r="T4023" s="3">
        <f t="shared" si="377"/>
        <v>1</v>
      </c>
      <c r="U4023" s="3">
        <f t="shared" si="378"/>
        <v>0</v>
      </c>
    </row>
    <row r="4024" spans="1:21" ht="12.75" customHeight="1" x14ac:dyDescent="0.2">
      <c r="A4024" s="82" t="s">
        <v>25</v>
      </c>
      <c r="B4024" s="81" t="s">
        <v>2134</v>
      </c>
      <c r="C4024" s="47">
        <v>75079950</v>
      </c>
      <c r="D4024" s="80" t="s">
        <v>4028</v>
      </c>
      <c r="E4024" s="81" t="s">
        <v>4028</v>
      </c>
      <c r="F4024" s="82">
        <v>192036132</v>
      </c>
      <c r="G4024" s="83" t="s">
        <v>105</v>
      </c>
      <c r="H4024" s="80" t="s">
        <v>52</v>
      </c>
      <c r="I4024" s="80" t="s">
        <v>12282</v>
      </c>
      <c r="J4024" s="80" t="s">
        <v>12283</v>
      </c>
      <c r="K4024" s="80" t="s">
        <v>102</v>
      </c>
      <c r="L4024" s="80" t="s">
        <v>103</v>
      </c>
      <c r="M4024" s="81" t="s">
        <v>126</v>
      </c>
      <c r="N4024" s="32" t="s">
        <v>10618</v>
      </c>
      <c r="O4024" s="33">
        <v>3</v>
      </c>
      <c r="P4024" s="3">
        <f t="shared" si="373"/>
        <v>0</v>
      </c>
      <c r="Q4024" s="3">
        <f t="shared" si="374"/>
        <v>0</v>
      </c>
      <c r="R4024" s="3">
        <f t="shared" si="375"/>
        <v>1</v>
      </c>
      <c r="S4024" s="3">
        <f t="shared" si="376"/>
        <v>0</v>
      </c>
      <c r="T4024" s="3">
        <f t="shared" si="377"/>
        <v>0</v>
      </c>
      <c r="U4024" s="3">
        <f t="shared" si="378"/>
        <v>0</v>
      </c>
    </row>
    <row r="4025" spans="1:21" ht="12.75" customHeight="1" x14ac:dyDescent="0.2">
      <c r="A4025" s="82" t="s">
        <v>25</v>
      </c>
      <c r="B4025" s="81" t="s">
        <v>2134</v>
      </c>
      <c r="C4025" s="47">
        <v>75079950</v>
      </c>
      <c r="D4025" s="80" t="s">
        <v>4028</v>
      </c>
      <c r="E4025" s="81" t="s">
        <v>4028</v>
      </c>
      <c r="F4025" s="82">
        <v>192134421</v>
      </c>
      <c r="G4025" s="83" t="s">
        <v>105</v>
      </c>
      <c r="H4025" s="80" t="s">
        <v>52</v>
      </c>
      <c r="I4025" s="80" t="s">
        <v>15246</v>
      </c>
      <c r="J4025" s="80" t="s">
        <v>15247</v>
      </c>
      <c r="K4025" s="80" t="s">
        <v>102</v>
      </c>
      <c r="L4025" s="80" t="s">
        <v>103</v>
      </c>
      <c r="M4025" s="81" t="s">
        <v>111</v>
      </c>
      <c r="N4025" s="32" t="s">
        <v>10618</v>
      </c>
      <c r="O4025" s="33">
        <v>2</v>
      </c>
      <c r="P4025" s="3">
        <f t="shared" si="373"/>
        <v>0</v>
      </c>
      <c r="Q4025" s="3">
        <f t="shared" si="374"/>
        <v>1</v>
      </c>
      <c r="R4025" s="3">
        <f t="shared" si="375"/>
        <v>0</v>
      </c>
      <c r="S4025" s="3">
        <f t="shared" si="376"/>
        <v>0</v>
      </c>
      <c r="T4025" s="3">
        <f t="shared" si="377"/>
        <v>0</v>
      </c>
      <c r="U4025" s="3">
        <f t="shared" si="378"/>
        <v>0</v>
      </c>
    </row>
    <row r="4026" spans="1:21" ht="12.75" customHeight="1" x14ac:dyDescent="0.2">
      <c r="A4026" s="82" t="s">
        <v>25</v>
      </c>
      <c r="B4026" s="81" t="s">
        <v>2134</v>
      </c>
      <c r="C4026" s="47">
        <v>75079950</v>
      </c>
      <c r="D4026" s="80" t="s">
        <v>4028</v>
      </c>
      <c r="E4026" s="81" t="s">
        <v>4028</v>
      </c>
      <c r="F4026" s="82">
        <v>191940730</v>
      </c>
      <c r="G4026" s="83" t="s">
        <v>105</v>
      </c>
      <c r="H4026" s="80" t="s">
        <v>52</v>
      </c>
      <c r="I4026" s="80" t="s">
        <v>16029</v>
      </c>
      <c r="J4026" s="80" t="s">
        <v>16030</v>
      </c>
      <c r="K4026" s="80" t="s">
        <v>102</v>
      </c>
      <c r="L4026" s="80" t="s">
        <v>103</v>
      </c>
      <c r="M4026" s="81" t="s">
        <v>111</v>
      </c>
      <c r="N4026" s="47" t="s">
        <v>15353</v>
      </c>
      <c r="O4026" s="33">
        <v>2</v>
      </c>
      <c r="P4026" s="3">
        <f t="shared" si="373"/>
        <v>0</v>
      </c>
      <c r="Q4026" s="3">
        <f t="shared" si="374"/>
        <v>1</v>
      </c>
      <c r="R4026" s="3">
        <f t="shared" si="375"/>
        <v>0</v>
      </c>
      <c r="S4026" s="3">
        <f t="shared" si="376"/>
        <v>0</v>
      </c>
      <c r="T4026" s="3">
        <f t="shared" si="377"/>
        <v>0</v>
      </c>
      <c r="U4026" s="3">
        <f t="shared" si="378"/>
        <v>0</v>
      </c>
    </row>
    <row r="4027" spans="1:21" ht="12.75" customHeight="1" x14ac:dyDescent="0.2">
      <c r="A4027" s="82" t="s">
        <v>25</v>
      </c>
      <c r="B4027" s="81" t="s">
        <v>2134</v>
      </c>
      <c r="C4027" s="47">
        <v>75079950</v>
      </c>
      <c r="D4027" s="80" t="s">
        <v>4028</v>
      </c>
      <c r="E4027" s="81" t="s">
        <v>4028</v>
      </c>
      <c r="F4027" s="82">
        <v>192229624</v>
      </c>
      <c r="G4027" s="83" t="s">
        <v>67</v>
      </c>
      <c r="H4027" s="80" t="s">
        <v>52</v>
      </c>
      <c r="I4027" s="80" t="s">
        <v>16031</v>
      </c>
      <c r="J4027" s="80" t="s">
        <v>16032</v>
      </c>
      <c r="K4027" s="80" t="s">
        <v>102</v>
      </c>
      <c r="L4027" s="80" t="s">
        <v>125</v>
      </c>
      <c r="M4027" s="81" t="s">
        <v>126</v>
      </c>
      <c r="N4027" s="47" t="s">
        <v>15353</v>
      </c>
      <c r="O4027" s="33">
        <v>4</v>
      </c>
      <c r="P4027" s="3">
        <f t="shared" si="373"/>
        <v>0</v>
      </c>
      <c r="Q4027" s="3">
        <f t="shared" si="374"/>
        <v>0</v>
      </c>
      <c r="R4027" s="3">
        <f t="shared" si="375"/>
        <v>0</v>
      </c>
      <c r="S4027" s="3">
        <f t="shared" si="376"/>
        <v>1</v>
      </c>
      <c r="T4027" s="3">
        <f t="shared" si="377"/>
        <v>0</v>
      </c>
      <c r="U4027" s="3">
        <f t="shared" si="378"/>
        <v>0</v>
      </c>
    </row>
    <row r="4028" spans="1:21" ht="12.75" customHeight="1" x14ac:dyDescent="0.2">
      <c r="A4028" s="82" t="s">
        <v>25</v>
      </c>
      <c r="B4028" s="81" t="s">
        <v>2134</v>
      </c>
      <c r="C4028" s="47">
        <v>75079950</v>
      </c>
      <c r="D4028" s="80" t="s">
        <v>4028</v>
      </c>
      <c r="E4028" s="81" t="s">
        <v>4028</v>
      </c>
      <c r="F4028" s="82">
        <v>191940729</v>
      </c>
      <c r="G4028" s="83" t="s">
        <v>105</v>
      </c>
      <c r="H4028" s="80" t="s">
        <v>52</v>
      </c>
      <c r="I4028" s="80" t="s">
        <v>16172</v>
      </c>
      <c r="J4028" s="80" t="s">
        <v>16173</v>
      </c>
      <c r="K4028" s="80" t="s">
        <v>102</v>
      </c>
      <c r="L4028" s="80" t="s">
        <v>103</v>
      </c>
      <c r="M4028" s="81" t="s">
        <v>111</v>
      </c>
      <c r="N4028" s="47" t="s">
        <v>15353</v>
      </c>
      <c r="O4028" s="33">
        <v>3</v>
      </c>
      <c r="P4028" s="3">
        <f t="shared" si="373"/>
        <v>0</v>
      </c>
      <c r="Q4028" s="3">
        <f t="shared" si="374"/>
        <v>0</v>
      </c>
      <c r="R4028" s="3">
        <f t="shared" si="375"/>
        <v>1</v>
      </c>
      <c r="S4028" s="3">
        <f t="shared" si="376"/>
        <v>0</v>
      </c>
      <c r="T4028" s="3">
        <f t="shared" si="377"/>
        <v>0</v>
      </c>
      <c r="U4028" s="3">
        <f t="shared" si="378"/>
        <v>0</v>
      </c>
    </row>
    <row r="4029" spans="1:21" ht="12.75" customHeight="1" x14ac:dyDescent="0.2">
      <c r="A4029" s="82" t="s">
        <v>25</v>
      </c>
      <c r="B4029" s="81" t="s">
        <v>2134</v>
      </c>
      <c r="C4029" s="47">
        <v>75079950</v>
      </c>
      <c r="D4029" s="80" t="s">
        <v>4028</v>
      </c>
      <c r="E4029" s="81" t="s">
        <v>4028</v>
      </c>
      <c r="F4029" s="82">
        <v>192229745</v>
      </c>
      <c r="G4029" s="83" t="s">
        <v>105</v>
      </c>
      <c r="H4029" s="80" t="s">
        <v>52</v>
      </c>
      <c r="I4029" s="80" t="s">
        <v>16207</v>
      </c>
      <c r="J4029" s="80" t="s">
        <v>16208</v>
      </c>
      <c r="K4029" s="80" t="s">
        <v>102</v>
      </c>
      <c r="L4029" s="80" t="s">
        <v>103</v>
      </c>
      <c r="M4029" s="81" t="s">
        <v>111</v>
      </c>
      <c r="N4029" s="47" t="s">
        <v>15353</v>
      </c>
      <c r="O4029" s="33">
        <v>1</v>
      </c>
      <c r="P4029" s="3">
        <f t="shared" si="373"/>
        <v>1</v>
      </c>
      <c r="Q4029" s="3">
        <f t="shared" si="374"/>
        <v>0</v>
      </c>
      <c r="R4029" s="3">
        <f t="shared" si="375"/>
        <v>0</v>
      </c>
      <c r="S4029" s="3">
        <f t="shared" si="376"/>
        <v>0</v>
      </c>
      <c r="T4029" s="3">
        <f t="shared" si="377"/>
        <v>0</v>
      </c>
      <c r="U4029" s="3">
        <f t="shared" si="378"/>
        <v>0</v>
      </c>
    </row>
    <row r="4030" spans="1:21" ht="12.75" customHeight="1" x14ac:dyDescent="0.2">
      <c r="A4030" s="82" t="s">
        <v>25</v>
      </c>
      <c r="B4030" s="81" t="s">
        <v>2134</v>
      </c>
      <c r="C4030" s="47">
        <v>75079950</v>
      </c>
      <c r="D4030" s="80" t="s">
        <v>4028</v>
      </c>
      <c r="E4030" s="81" t="s">
        <v>4028</v>
      </c>
      <c r="F4030" s="82">
        <v>192229744</v>
      </c>
      <c r="G4030" s="83" t="s">
        <v>105</v>
      </c>
      <c r="H4030" s="80" t="s">
        <v>52</v>
      </c>
      <c r="I4030" s="80" t="s">
        <v>16209</v>
      </c>
      <c r="J4030" s="80" t="s">
        <v>16210</v>
      </c>
      <c r="K4030" s="80" t="s">
        <v>102</v>
      </c>
      <c r="L4030" s="80" t="s">
        <v>103</v>
      </c>
      <c r="M4030" s="81" t="s">
        <v>111</v>
      </c>
      <c r="N4030" s="47" t="s">
        <v>15353</v>
      </c>
      <c r="O4030" s="33">
        <v>2</v>
      </c>
      <c r="P4030" s="3">
        <f t="shared" si="373"/>
        <v>0</v>
      </c>
      <c r="Q4030" s="3">
        <f t="shared" si="374"/>
        <v>1</v>
      </c>
      <c r="R4030" s="3">
        <f t="shared" si="375"/>
        <v>0</v>
      </c>
      <c r="S4030" s="3">
        <f t="shared" si="376"/>
        <v>0</v>
      </c>
      <c r="T4030" s="3">
        <f t="shared" si="377"/>
        <v>0</v>
      </c>
      <c r="U4030" s="3">
        <f t="shared" si="378"/>
        <v>0</v>
      </c>
    </row>
    <row r="4031" spans="1:21" ht="12.75" customHeight="1" x14ac:dyDescent="0.2">
      <c r="A4031" s="82" t="s">
        <v>25</v>
      </c>
      <c r="B4031" s="81" t="s">
        <v>2134</v>
      </c>
      <c r="C4031" s="47">
        <v>75079950</v>
      </c>
      <c r="D4031" s="80" t="s">
        <v>4028</v>
      </c>
      <c r="E4031" s="81" t="s">
        <v>4028</v>
      </c>
      <c r="F4031" s="82">
        <v>192134429</v>
      </c>
      <c r="G4031" s="83" t="s">
        <v>105</v>
      </c>
      <c r="H4031" s="80" t="s">
        <v>52</v>
      </c>
      <c r="I4031" s="80" t="s">
        <v>16031</v>
      </c>
      <c r="J4031" s="80" t="s">
        <v>16217</v>
      </c>
      <c r="K4031" s="80" t="s">
        <v>102</v>
      </c>
      <c r="L4031" s="80" t="s">
        <v>125</v>
      </c>
      <c r="M4031" s="81" t="s">
        <v>126</v>
      </c>
      <c r="N4031" s="47" t="s">
        <v>15353</v>
      </c>
      <c r="O4031" s="33">
        <v>3</v>
      </c>
      <c r="P4031" s="3">
        <f t="shared" si="373"/>
        <v>0</v>
      </c>
      <c r="Q4031" s="3">
        <f t="shared" si="374"/>
        <v>0</v>
      </c>
      <c r="R4031" s="3">
        <f t="shared" si="375"/>
        <v>1</v>
      </c>
      <c r="S4031" s="3">
        <f t="shared" si="376"/>
        <v>0</v>
      </c>
      <c r="T4031" s="3">
        <f t="shared" si="377"/>
        <v>0</v>
      </c>
      <c r="U4031" s="3">
        <f t="shared" si="378"/>
        <v>0</v>
      </c>
    </row>
    <row r="4032" spans="1:21" ht="12.75" customHeight="1" x14ac:dyDescent="0.2">
      <c r="A4032" s="82" t="s">
        <v>25</v>
      </c>
      <c r="B4032" s="81" t="s">
        <v>2134</v>
      </c>
      <c r="C4032" s="47">
        <v>75079950</v>
      </c>
      <c r="D4032" s="80" t="s">
        <v>4028</v>
      </c>
      <c r="E4032" s="81" t="s">
        <v>4028</v>
      </c>
      <c r="F4032" s="82">
        <v>191940734</v>
      </c>
      <c r="G4032" s="83" t="s">
        <v>105</v>
      </c>
      <c r="H4032" s="80" t="s">
        <v>52</v>
      </c>
      <c r="I4032" s="80" t="s">
        <v>18109</v>
      </c>
      <c r="J4032" s="80" t="s">
        <v>18110</v>
      </c>
      <c r="K4032" s="80" t="s">
        <v>102</v>
      </c>
      <c r="L4032" s="80" t="s">
        <v>103</v>
      </c>
      <c r="M4032" s="81" t="s">
        <v>111</v>
      </c>
      <c r="N4032" s="47" t="s">
        <v>15353</v>
      </c>
      <c r="O4032" s="33">
        <v>3</v>
      </c>
      <c r="P4032" s="3">
        <f t="shared" si="373"/>
        <v>0</v>
      </c>
      <c r="Q4032" s="3">
        <f t="shared" si="374"/>
        <v>0</v>
      </c>
      <c r="R4032" s="3">
        <f t="shared" si="375"/>
        <v>1</v>
      </c>
      <c r="S4032" s="3">
        <f t="shared" si="376"/>
        <v>0</v>
      </c>
      <c r="T4032" s="3">
        <f t="shared" si="377"/>
        <v>0</v>
      </c>
      <c r="U4032" s="3">
        <f t="shared" si="378"/>
        <v>0</v>
      </c>
    </row>
    <row r="4033" spans="1:21" ht="12.75" customHeight="1" x14ac:dyDescent="0.2">
      <c r="A4033" s="15" t="s">
        <v>25</v>
      </c>
      <c r="B4033" s="16" t="s">
        <v>2109</v>
      </c>
      <c r="C4033" s="8">
        <v>70979821</v>
      </c>
      <c r="D4033" s="6" t="s">
        <v>4031</v>
      </c>
      <c r="E4033" s="16" t="s">
        <v>4031</v>
      </c>
      <c r="F4033" s="15">
        <v>192046459</v>
      </c>
      <c r="G4033" s="5" t="s">
        <v>105</v>
      </c>
      <c r="H4033" s="6" t="s">
        <v>29</v>
      </c>
      <c r="I4033" s="6" t="s">
        <v>4032</v>
      </c>
      <c r="J4033" s="6" t="s">
        <v>4033</v>
      </c>
      <c r="K4033" s="6" t="s">
        <v>80</v>
      </c>
      <c r="L4033" s="6" t="s">
        <v>81</v>
      </c>
      <c r="M4033" s="16" t="s">
        <v>272</v>
      </c>
      <c r="N4033" s="8" t="s">
        <v>35</v>
      </c>
      <c r="O4033" s="7">
        <v>3</v>
      </c>
      <c r="P4033" s="3">
        <f t="shared" si="373"/>
        <v>0</v>
      </c>
      <c r="Q4033" s="3">
        <f t="shared" si="374"/>
        <v>0</v>
      </c>
      <c r="R4033" s="3">
        <f t="shared" si="375"/>
        <v>1</v>
      </c>
      <c r="S4033" s="3">
        <f t="shared" si="376"/>
        <v>0</v>
      </c>
      <c r="T4033" s="3">
        <f t="shared" si="377"/>
        <v>0</v>
      </c>
      <c r="U4033" s="3">
        <f t="shared" si="378"/>
        <v>0</v>
      </c>
    </row>
    <row r="4034" spans="1:21" ht="12.75" customHeight="1" x14ac:dyDescent="0.2">
      <c r="A4034" s="15" t="s">
        <v>25</v>
      </c>
      <c r="B4034" s="16" t="s">
        <v>2109</v>
      </c>
      <c r="C4034" s="8">
        <v>70979821</v>
      </c>
      <c r="D4034" s="6" t="s">
        <v>4031</v>
      </c>
      <c r="E4034" s="16" t="s">
        <v>4031</v>
      </c>
      <c r="F4034" s="15">
        <v>191876089</v>
      </c>
      <c r="G4034" s="5" t="s">
        <v>105</v>
      </c>
      <c r="H4034" s="6" t="s">
        <v>52</v>
      </c>
      <c r="I4034" s="6" t="s">
        <v>4034</v>
      </c>
      <c r="J4034" s="6" t="s">
        <v>4035</v>
      </c>
      <c r="K4034" s="6" t="s">
        <v>102</v>
      </c>
      <c r="L4034" s="6" t="s">
        <v>159</v>
      </c>
      <c r="M4034" s="16" t="s">
        <v>1863</v>
      </c>
      <c r="N4034" s="8" t="s">
        <v>35</v>
      </c>
      <c r="O4034" s="7">
        <v>2</v>
      </c>
      <c r="P4034" s="3">
        <f t="shared" si="373"/>
        <v>0</v>
      </c>
      <c r="Q4034" s="3">
        <f t="shared" si="374"/>
        <v>1</v>
      </c>
      <c r="R4034" s="3">
        <f t="shared" si="375"/>
        <v>0</v>
      </c>
      <c r="S4034" s="3">
        <f t="shared" si="376"/>
        <v>0</v>
      </c>
      <c r="T4034" s="3">
        <f t="shared" si="377"/>
        <v>0</v>
      </c>
      <c r="U4034" s="3">
        <f t="shared" si="378"/>
        <v>0</v>
      </c>
    </row>
    <row r="4035" spans="1:21" ht="12.75" customHeight="1" x14ac:dyDescent="0.2">
      <c r="A4035" s="82" t="s">
        <v>25</v>
      </c>
      <c r="B4035" s="81" t="s">
        <v>2109</v>
      </c>
      <c r="C4035" s="47">
        <v>70979821</v>
      </c>
      <c r="D4035" s="80" t="s">
        <v>4031</v>
      </c>
      <c r="E4035" s="81" t="s">
        <v>4031</v>
      </c>
      <c r="F4035" s="82">
        <v>192132624</v>
      </c>
      <c r="G4035" s="83" t="s">
        <v>105</v>
      </c>
      <c r="H4035" s="80" t="s">
        <v>29</v>
      </c>
      <c r="I4035" s="80" t="s">
        <v>15133</v>
      </c>
      <c r="J4035" s="80" t="s">
        <v>15134</v>
      </c>
      <c r="K4035" s="80" t="s">
        <v>341</v>
      </c>
      <c r="L4035" s="80" t="s">
        <v>350</v>
      </c>
      <c r="M4035" s="81" t="s">
        <v>126</v>
      </c>
      <c r="N4035" s="32" t="s">
        <v>10618</v>
      </c>
      <c r="O4035" s="33">
        <v>5</v>
      </c>
      <c r="P4035" s="3">
        <f t="shared" si="373"/>
        <v>0</v>
      </c>
      <c r="Q4035" s="3">
        <f t="shared" si="374"/>
        <v>0</v>
      </c>
      <c r="R4035" s="3">
        <f t="shared" si="375"/>
        <v>0</v>
      </c>
      <c r="S4035" s="3">
        <f t="shared" si="376"/>
        <v>0</v>
      </c>
      <c r="T4035" s="3">
        <f t="shared" si="377"/>
        <v>1</v>
      </c>
      <c r="U4035" s="3">
        <f t="shared" si="378"/>
        <v>0</v>
      </c>
    </row>
    <row r="4036" spans="1:21" ht="12.75" customHeight="1" x14ac:dyDescent="0.2">
      <c r="A4036" s="82" t="s">
        <v>25</v>
      </c>
      <c r="B4036" s="81" t="s">
        <v>2109</v>
      </c>
      <c r="C4036" s="47">
        <v>70979821</v>
      </c>
      <c r="D4036" s="80" t="s">
        <v>4031</v>
      </c>
      <c r="E4036" s="81" t="s">
        <v>4031</v>
      </c>
      <c r="F4036" s="82">
        <v>191830747</v>
      </c>
      <c r="G4036" s="83" t="s">
        <v>36</v>
      </c>
      <c r="H4036" s="80" t="s">
        <v>29</v>
      </c>
      <c r="I4036" s="80" t="s">
        <v>15519</v>
      </c>
      <c r="J4036" s="80" t="s">
        <v>15520</v>
      </c>
      <c r="K4036" s="80" t="s">
        <v>80</v>
      </c>
      <c r="L4036" s="80" t="s">
        <v>417</v>
      </c>
      <c r="M4036" s="81" t="s">
        <v>126</v>
      </c>
      <c r="N4036" s="47" t="s">
        <v>15353</v>
      </c>
      <c r="O4036" s="33">
        <v>2</v>
      </c>
      <c r="P4036" s="3">
        <f t="shared" si="373"/>
        <v>0</v>
      </c>
      <c r="Q4036" s="3">
        <f t="shared" si="374"/>
        <v>1</v>
      </c>
      <c r="R4036" s="3">
        <f t="shared" si="375"/>
        <v>0</v>
      </c>
      <c r="S4036" s="3">
        <f t="shared" si="376"/>
        <v>0</v>
      </c>
      <c r="T4036" s="3">
        <f t="shared" si="377"/>
        <v>0</v>
      </c>
      <c r="U4036" s="3">
        <f t="shared" si="378"/>
        <v>0</v>
      </c>
    </row>
    <row r="4037" spans="1:21" ht="12.75" customHeight="1" x14ac:dyDescent="0.2">
      <c r="A4037" s="82" t="s">
        <v>25</v>
      </c>
      <c r="B4037" s="81" t="s">
        <v>2109</v>
      </c>
      <c r="C4037" s="47">
        <v>70979821</v>
      </c>
      <c r="D4037" s="80" t="s">
        <v>4031</v>
      </c>
      <c r="E4037" s="81" t="s">
        <v>4031</v>
      </c>
      <c r="F4037" s="82">
        <v>191961318</v>
      </c>
      <c r="G4037" s="83" t="s">
        <v>105</v>
      </c>
      <c r="H4037" s="80" t="s">
        <v>52</v>
      </c>
      <c r="I4037" s="80" t="s">
        <v>15521</v>
      </c>
      <c r="J4037" s="80" t="s">
        <v>15522</v>
      </c>
      <c r="K4037" s="80" t="s">
        <v>102</v>
      </c>
      <c r="L4037" s="80" t="s">
        <v>1887</v>
      </c>
      <c r="M4037" s="81" t="s">
        <v>126</v>
      </c>
      <c r="N4037" s="47" t="s">
        <v>15353</v>
      </c>
      <c r="O4037" s="33">
        <v>3</v>
      </c>
      <c r="P4037" s="3">
        <f t="shared" ref="P4037:P4100" si="379">IF(O4037=1,1,0)</f>
        <v>0</v>
      </c>
      <c r="Q4037" s="3">
        <f t="shared" ref="Q4037:Q4100" si="380">IF(O4037=2,1,0)</f>
        <v>0</v>
      </c>
      <c r="R4037" s="3">
        <f t="shared" ref="R4037:R4100" si="381">IF(O4037=3,1,0)</f>
        <v>1</v>
      </c>
      <c r="S4037" s="3">
        <f t="shared" ref="S4037:S4100" si="382">IF(O4037=4,1,0)</f>
        <v>0</v>
      </c>
      <c r="T4037" s="3">
        <f t="shared" ref="T4037:T4100" si="383">IF(O4037=5,1,0)</f>
        <v>0</v>
      </c>
      <c r="U4037" s="3">
        <f t="shared" ref="U4037:U4100" si="384">IF(O4037="Bez finální známky, nebyl získán potřebný počet posudků",1,IF(O4037="N (nehodnoceno)",1,0))</f>
        <v>0</v>
      </c>
    </row>
    <row r="4038" spans="1:21" ht="12.75" customHeight="1" x14ac:dyDescent="0.2">
      <c r="A4038" s="82" t="s">
        <v>25</v>
      </c>
      <c r="B4038" s="81" t="s">
        <v>2109</v>
      </c>
      <c r="C4038" s="47">
        <v>70979821</v>
      </c>
      <c r="D4038" s="80" t="s">
        <v>4031</v>
      </c>
      <c r="E4038" s="81" t="s">
        <v>4031</v>
      </c>
      <c r="F4038" s="82">
        <v>192046836</v>
      </c>
      <c r="G4038" s="83" t="s">
        <v>105</v>
      </c>
      <c r="H4038" s="80" t="s">
        <v>29</v>
      </c>
      <c r="I4038" s="80" t="s">
        <v>15523</v>
      </c>
      <c r="J4038" s="80" t="s">
        <v>15524</v>
      </c>
      <c r="K4038" s="80" t="s">
        <v>341</v>
      </c>
      <c r="L4038" s="80" t="s">
        <v>350</v>
      </c>
      <c r="M4038" s="81" t="s">
        <v>126</v>
      </c>
      <c r="N4038" s="47" t="s">
        <v>15353</v>
      </c>
      <c r="O4038" s="33">
        <v>5</v>
      </c>
      <c r="P4038" s="3">
        <f t="shared" si="379"/>
        <v>0</v>
      </c>
      <c r="Q4038" s="3">
        <f t="shared" si="380"/>
        <v>0</v>
      </c>
      <c r="R4038" s="3">
        <f t="shared" si="381"/>
        <v>0</v>
      </c>
      <c r="S4038" s="3">
        <f t="shared" si="382"/>
        <v>0</v>
      </c>
      <c r="T4038" s="3">
        <f t="shared" si="383"/>
        <v>1</v>
      </c>
      <c r="U4038" s="3">
        <f t="shared" si="384"/>
        <v>0</v>
      </c>
    </row>
    <row r="4039" spans="1:21" ht="12.75" customHeight="1" x14ac:dyDescent="0.2">
      <c r="A4039" s="82" t="s">
        <v>25</v>
      </c>
      <c r="B4039" s="81" t="s">
        <v>2109</v>
      </c>
      <c r="C4039" s="47">
        <v>70979821</v>
      </c>
      <c r="D4039" s="80" t="s">
        <v>4031</v>
      </c>
      <c r="E4039" s="81" t="s">
        <v>4031</v>
      </c>
      <c r="F4039" s="82">
        <v>192132613</v>
      </c>
      <c r="G4039" s="83" t="s">
        <v>36</v>
      </c>
      <c r="H4039" s="80" t="s">
        <v>29</v>
      </c>
      <c r="I4039" s="80" t="s">
        <v>15525</v>
      </c>
      <c r="J4039" s="80" t="s">
        <v>15526</v>
      </c>
      <c r="K4039" s="80" t="s">
        <v>102</v>
      </c>
      <c r="L4039" s="80" t="s">
        <v>125</v>
      </c>
      <c r="M4039" s="81" t="s">
        <v>126</v>
      </c>
      <c r="N4039" s="47" t="s">
        <v>15353</v>
      </c>
      <c r="O4039" s="33">
        <v>1</v>
      </c>
      <c r="P4039" s="3">
        <f t="shared" si="379"/>
        <v>1</v>
      </c>
      <c r="Q4039" s="3">
        <f t="shared" si="380"/>
        <v>0</v>
      </c>
      <c r="R4039" s="3">
        <f t="shared" si="381"/>
        <v>0</v>
      </c>
      <c r="S4039" s="3">
        <f t="shared" si="382"/>
        <v>0</v>
      </c>
      <c r="T4039" s="3">
        <f t="shared" si="383"/>
        <v>0</v>
      </c>
      <c r="U4039" s="3">
        <f t="shared" si="384"/>
        <v>0</v>
      </c>
    </row>
    <row r="4040" spans="1:21" ht="12.75" customHeight="1" x14ac:dyDescent="0.2">
      <c r="A4040" s="82" t="s">
        <v>25</v>
      </c>
      <c r="B4040" s="81" t="s">
        <v>2109</v>
      </c>
      <c r="C4040" s="47">
        <v>70979821</v>
      </c>
      <c r="D4040" s="80" t="s">
        <v>4031</v>
      </c>
      <c r="E4040" s="81" t="s">
        <v>4031</v>
      </c>
      <c r="F4040" s="82">
        <v>192203705</v>
      </c>
      <c r="G4040" s="83" t="s">
        <v>105</v>
      </c>
      <c r="H4040" s="80" t="s">
        <v>52</v>
      </c>
      <c r="I4040" s="80" t="s">
        <v>15527</v>
      </c>
      <c r="J4040" s="80" t="s">
        <v>15528</v>
      </c>
      <c r="K4040" s="80" t="s">
        <v>341</v>
      </c>
      <c r="L4040" s="80" t="s">
        <v>346</v>
      </c>
      <c r="M4040" s="81" t="s">
        <v>126</v>
      </c>
      <c r="N4040" s="47" t="s">
        <v>15353</v>
      </c>
      <c r="O4040" s="33">
        <v>3</v>
      </c>
      <c r="P4040" s="3">
        <f t="shared" si="379"/>
        <v>0</v>
      </c>
      <c r="Q4040" s="3">
        <f t="shared" si="380"/>
        <v>0</v>
      </c>
      <c r="R4040" s="3">
        <f t="shared" si="381"/>
        <v>1</v>
      </c>
      <c r="S4040" s="3">
        <f t="shared" si="382"/>
        <v>0</v>
      </c>
      <c r="T4040" s="3">
        <f t="shared" si="383"/>
        <v>0</v>
      </c>
      <c r="U4040" s="3">
        <f t="shared" si="384"/>
        <v>0</v>
      </c>
    </row>
    <row r="4041" spans="1:21" ht="12.75" customHeight="1" x14ac:dyDescent="0.2">
      <c r="A4041" s="82" t="s">
        <v>25</v>
      </c>
      <c r="B4041" s="81" t="s">
        <v>2109</v>
      </c>
      <c r="C4041" s="47">
        <v>70979821</v>
      </c>
      <c r="D4041" s="80" t="s">
        <v>4031</v>
      </c>
      <c r="E4041" s="81" t="s">
        <v>4031</v>
      </c>
      <c r="F4041" s="82">
        <v>192203713</v>
      </c>
      <c r="G4041" s="83" t="s">
        <v>67</v>
      </c>
      <c r="H4041" s="80" t="s">
        <v>29</v>
      </c>
      <c r="I4041" s="80" t="s">
        <v>15529</v>
      </c>
      <c r="J4041" s="80" t="s">
        <v>15530</v>
      </c>
      <c r="K4041" s="80" t="s">
        <v>80</v>
      </c>
      <c r="L4041" s="80" t="s">
        <v>417</v>
      </c>
      <c r="M4041" s="81" t="s">
        <v>126</v>
      </c>
      <c r="N4041" s="47" t="s">
        <v>15353</v>
      </c>
      <c r="O4041" s="33">
        <v>4</v>
      </c>
      <c r="P4041" s="3">
        <f t="shared" si="379"/>
        <v>0</v>
      </c>
      <c r="Q4041" s="3">
        <f t="shared" si="380"/>
        <v>0</v>
      </c>
      <c r="R4041" s="3">
        <f t="shared" si="381"/>
        <v>0</v>
      </c>
      <c r="S4041" s="3">
        <f t="shared" si="382"/>
        <v>1</v>
      </c>
      <c r="T4041" s="3">
        <f t="shared" si="383"/>
        <v>0</v>
      </c>
      <c r="U4041" s="3">
        <f t="shared" si="384"/>
        <v>0</v>
      </c>
    </row>
    <row r="4042" spans="1:21" ht="12.75" customHeight="1" x14ac:dyDescent="0.2">
      <c r="A4042" s="82" t="s">
        <v>25</v>
      </c>
      <c r="B4042" s="81" t="s">
        <v>2109</v>
      </c>
      <c r="C4042" s="47">
        <v>70979821</v>
      </c>
      <c r="D4042" s="80" t="s">
        <v>4031</v>
      </c>
      <c r="E4042" s="81" t="s">
        <v>4031</v>
      </c>
      <c r="F4042" s="82">
        <v>192203720</v>
      </c>
      <c r="G4042" s="83" t="s">
        <v>105</v>
      </c>
      <c r="H4042" s="80" t="s">
        <v>52</v>
      </c>
      <c r="I4042" s="80" t="s">
        <v>15531</v>
      </c>
      <c r="J4042" s="80" t="s">
        <v>15532</v>
      </c>
      <c r="K4042" s="80" t="s">
        <v>102</v>
      </c>
      <c r="L4042" s="80" t="s">
        <v>159</v>
      </c>
      <c r="M4042" s="81" t="s">
        <v>126</v>
      </c>
      <c r="N4042" s="47" t="s">
        <v>15353</v>
      </c>
      <c r="O4042" s="33">
        <v>4</v>
      </c>
      <c r="P4042" s="3">
        <f t="shared" si="379"/>
        <v>0</v>
      </c>
      <c r="Q4042" s="3">
        <f t="shared" si="380"/>
        <v>0</v>
      </c>
      <c r="R4042" s="3">
        <f t="shared" si="381"/>
        <v>0</v>
      </c>
      <c r="S4042" s="3">
        <f t="shared" si="382"/>
        <v>1</v>
      </c>
      <c r="T4042" s="3">
        <f t="shared" si="383"/>
        <v>0</v>
      </c>
      <c r="U4042" s="3">
        <f t="shared" si="384"/>
        <v>0</v>
      </c>
    </row>
    <row r="4043" spans="1:21" ht="12.75" customHeight="1" x14ac:dyDescent="0.2">
      <c r="A4043" s="15" t="s">
        <v>25</v>
      </c>
      <c r="B4043" s="16" t="s">
        <v>2134</v>
      </c>
      <c r="C4043" s="8">
        <v>57266</v>
      </c>
      <c r="D4043" s="6" t="s">
        <v>4036</v>
      </c>
      <c r="E4043" s="16" t="s">
        <v>4036</v>
      </c>
      <c r="F4043" s="15">
        <v>191916831</v>
      </c>
      <c r="G4043" s="5" t="s">
        <v>105</v>
      </c>
      <c r="H4043" s="6" t="s">
        <v>52</v>
      </c>
      <c r="I4043" s="6" t="s">
        <v>4037</v>
      </c>
      <c r="J4043" s="6" t="s">
        <v>4038</v>
      </c>
      <c r="K4043" s="6" t="s">
        <v>102</v>
      </c>
      <c r="L4043" s="6" t="s">
        <v>103</v>
      </c>
      <c r="M4043" s="16" t="s">
        <v>116</v>
      </c>
      <c r="N4043" s="8" t="s">
        <v>35</v>
      </c>
      <c r="O4043" s="7">
        <v>2</v>
      </c>
      <c r="P4043" s="3">
        <f t="shared" si="379"/>
        <v>0</v>
      </c>
      <c r="Q4043" s="3">
        <f t="shared" si="380"/>
        <v>1</v>
      </c>
      <c r="R4043" s="3">
        <f t="shared" si="381"/>
        <v>0</v>
      </c>
      <c r="S4043" s="3">
        <f t="shared" si="382"/>
        <v>0</v>
      </c>
      <c r="T4043" s="3">
        <f t="shared" si="383"/>
        <v>0</v>
      </c>
      <c r="U4043" s="3">
        <f t="shared" si="384"/>
        <v>0</v>
      </c>
    </row>
    <row r="4044" spans="1:21" ht="12.75" customHeight="1" x14ac:dyDescent="0.2">
      <c r="A4044" s="15" t="s">
        <v>25</v>
      </c>
      <c r="B4044" s="16" t="s">
        <v>2134</v>
      </c>
      <c r="C4044" s="8">
        <v>57266</v>
      </c>
      <c r="D4044" s="6" t="s">
        <v>4036</v>
      </c>
      <c r="E4044" s="16" t="s">
        <v>4036</v>
      </c>
      <c r="F4044" s="15">
        <v>192035359</v>
      </c>
      <c r="G4044" s="5" t="s">
        <v>105</v>
      </c>
      <c r="H4044" s="6" t="s">
        <v>52</v>
      </c>
      <c r="I4044" s="6" t="s">
        <v>4039</v>
      </c>
      <c r="J4044" s="6" t="s">
        <v>4040</v>
      </c>
      <c r="K4044" s="6" t="s">
        <v>102</v>
      </c>
      <c r="L4044" s="6" t="s">
        <v>103</v>
      </c>
      <c r="M4044" s="16" t="s">
        <v>116</v>
      </c>
      <c r="N4044" s="8" t="s">
        <v>35</v>
      </c>
      <c r="O4044" s="7">
        <v>4</v>
      </c>
      <c r="P4044" s="3">
        <f t="shared" si="379"/>
        <v>0</v>
      </c>
      <c r="Q4044" s="3">
        <f t="shared" si="380"/>
        <v>0</v>
      </c>
      <c r="R4044" s="3">
        <f t="shared" si="381"/>
        <v>0</v>
      </c>
      <c r="S4044" s="3">
        <f t="shared" si="382"/>
        <v>1</v>
      </c>
      <c r="T4044" s="3">
        <f t="shared" si="383"/>
        <v>0</v>
      </c>
      <c r="U4044" s="3">
        <f t="shared" si="384"/>
        <v>0</v>
      </c>
    </row>
    <row r="4045" spans="1:21" ht="12.75" customHeight="1" x14ac:dyDescent="0.2">
      <c r="A4045" s="82" t="s">
        <v>25</v>
      </c>
      <c r="B4045" s="81" t="s">
        <v>2134</v>
      </c>
      <c r="C4045" s="47">
        <v>57266</v>
      </c>
      <c r="D4045" s="80" t="s">
        <v>4036</v>
      </c>
      <c r="E4045" s="81" t="s">
        <v>4036</v>
      </c>
      <c r="F4045" s="82">
        <v>191916832</v>
      </c>
      <c r="G4045" s="83" t="s">
        <v>105</v>
      </c>
      <c r="H4045" s="80" t="s">
        <v>52</v>
      </c>
      <c r="I4045" s="80" t="s">
        <v>11178</v>
      </c>
      <c r="J4045" s="80" t="s">
        <v>11179</v>
      </c>
      <c r="K4045" s="80" t="s">
        <v>102</v>
      </c>
      <c r="L4045" s="80" t="s">
        <v>103</v>
      </c>
      <c r="M4045" s="81" t="s">
        <v>116</v>
      </c>
      <c r="N4045" s="32" t="s">
        <v>10618</v>
      </c>
      <c r="O4045" s="33">
        <v>3</v>
      </c>
      <c r="P4045" s="3">
        <f t="shared" si="379"/>
        <v>0</v>
      </c>
      <c r="Q4045" s="3">
        <f t="shared" si="380"/>
        <v>0</v>
      </c>
      <c r="R4045" s="3">
        <f t="shared" si="381"/>
        <v>1</v>
      </c>
      <c r="S4045" s="3">
        <f t="shared" si="382"/>
        <v>0</v>
      </c>
      <c r="T4045" s="3">
        <f t="shared" si="383"/>
        <v>0</v>
      </c>
      <c r="U4045" s="3">
        <f t="shared" si="384"/>
        <v>0</v>
      </c>
    </row>
    <row r="4046" spans="1:21" ht="12.75" customHeight="1" x14ac:dyDescent="0.2">
      <c r="A4046" s="82" t="s">
        <v>25</v>
      </c>
      <c r="B4046" s="81" t="s">
        <v>2134</v>
      </c>
      <c r="C4046" s="47">
        <v>57266</v>
      </c>
      <c r="D4046" s="80" t="s">
        <v>4036</v>
      </c>
      <c r="E4046" s="81" t="s">
        <v>4036</v>
      </c>
      <c r="F4046" s="82">
        <v>192133503</v>
      </c>
      <c r="G4046" s="83" t="s">
        <v>105</v>
      </c>
      <c r="H4046" s="80" t="s">
        <v>52</v>
      </c>
      <c r="I4046" s="80" t="s">
        <v>15172</v>
      </c>
      <c r="J4046" s="80" t="s">
        <v>15173</v>
      </c>
      <c r="K4046" s="80" t="s">
        <v>102</v>
      </c>
      <c r="L4046" s="80" t="s">
        <v>103</v>
      </c>
      <c r="M4046" s="81" t="s">
        <v>116</v>
      </c>
      <c r="N4046" s="32" t="s">
        <v>10618</v>
      </c>
      <c r="O4046" s="33">
        <v>2</v>
      </c>
      <c r="P4046" s="3">
        <f t="shared" si="379"/>
        <v>0</v>
      </c>
      <c r="Q4046" s="3">
        <f t="shared" si="380"/>
        <v>1</v>
      </c>
      <c r="R4046" s="3">
        <f t="shared" si="381"/>
        <v>0</v>
      </c>
      <c r="S4046" s="3">
        <f t="shared" si="382"/>
        <v>0</v>
      </c>
      <c r="T4046" s="3">
        <f t="shared" si="383"/>
        <v>0</v>
      </c>
      <c r="U4046" s="3">
        <f t="shared" si="384"/>
        <v>0</v>
      </c>
    </row>
    <row r="4047" spans="1:21" ht="12.75" customHeight="1" x14ac:dyDescent="0.2">
      <c r="A4047" s="82" t="s">
        <v>25</v>
      </c>
      <c r="B4047" s="81" t="s">
        <v>2134</v>
      </c>
      <c r="C4047" s="47">
        <v>57266</v>
      </c>
      <c r="D4047" s="80" t="s">
        <v>4036</v>
      </c>
      <c r="E4047" s="81" t="s">
        <v>4036</v>
      </c>
      <c r="F4047" s="82">
        <v>192203078</v>
      </c>
      <c r="G4047" s="83" t="s">
        <v>105</v>
      </c>
      <c r="H4047" s="80" t="s">
        <v>52</v>
      </c>
      <c r="I4047" s="80" t="s">
        <v>3407</v>
      </c>
      <c r="J4047" s="80" t="s">
        <v>18540</v>
      </c>
      <c r="K4047" s="80" t="s">
        <v>102</v>
      </c>
      <c r="L4047" s="80" t="s">
        <v>103</v>
      </c>
      <c r="M4047" s="81" t="s">
        <v>111</v>
      </c>
      <c r="N4047" s="47" t="s">
        <v>15353</v>
      </c>
      <c r="O4047" s="33">
        <v>3</v>
      </c>
      <c r="P4047" s="3">
        <f t="shared" si="379"/>
        <v>0</v>
      </c>
      <c r="Q4047" s="3">
        <f t="shared" si="380"/>
        <v>0</v>
      </c>
      <c r="R4047" s="3">
        <f t="shared" si="381"/>
        <v>1</v>
      </c>
      <c r="S4047" s="3">
        <f t="shared" si="382"/>
        <v>0</v>
      </c>
      <c r="T4047" s="3">
        <f t="shared" si="383"/>
        <v>0</v>
      </c>
      <c r="U4047" s="3">
        <f t="shared" si="384"/>
        <v>0</v>
      </c>
    </row>
    <row r="4048" spans="1:21" ht="12.75" customHeight="1" x14ac:dyDescent="0.2">
      <c r="A4048" s="82" t="s">
        <v>25</v>
      </c>
      <c r="B4048" s="81" t="s">
        <v>2134</v>
      </c>
      <c r="C4048" s="47">
        <v>57266</v>
      </c>
      <c r="D4048" s="80" t="s">
        <v>4036</v>
      </c>
      <c r="E4048" s="81" t="s">
        <v>4036</v>
      </c>
      <c r="F4048" s="82">
        <v>192203087</v>
      </c>
      <c r="G4048" s="83" t="s">
        <v>167</v>
      </c>
      <c r="H4048" s="80" t="s">
        <v>52</v>
      </c>
      <c r="I4048" s="80" t="s">
        <v>3407</v>
      </c>
      <c r="J4048" s="80" t="s">
        <v>18562</v>
      </c>
      <c r="K4048" s="80" t="s">
        <v>102</v>
      </c>
      <c r="L4048" s="80" t="s">
        <v>103</v>
      </c>
      <c r="M4048" s="81" t="s">
        <v>116</v>
      </c>
      <c r="N4048" s="47" t="s">
        <v>15353</v>
      </c>
      <c r="O4048" s="33">
        <v>3</v>
      </c>
      <c r="P4048" s="3">
        <f t="shared" si="379"/>
        <v>0</v>
      </c>
      <c r="Q4048" s="3">
        <f t="shared" si="380"/>
        <v>0</v>
      </c>
      <c r="R4048" s="3">
        <f t="shared" si="381"/>
        <v>1</v>
      </c>
      <c r="S4048" s="3">
        <f t="shared" si="382"/>
        <v>0</v>
      </c>
      <c r="T4048" s="3">
        <f t="shared" si="383"/>
        <v>0</v>
      </c>
      <c r="U4048" s="3">
        <f t="shared" si="384"/>
        <v>0</v>
      </c>
    </row>
    <row r="4049" spans="1:21" ht="12.75" customHeight="1" x14ac:dyDescent="0.2">
      <c r="A4049" s="82" t="s">
        <v>25</v>
      </c>
      <c r="B4049" s="81" t="s">
        <v>2134</v>
      </c>
      <c r="C4049" s="47">
        <v>57266</v>
      </c>
      <c r="D4049" s="80" t="s">
        <v>4036</v>
      </c>
      <c r="E4049" s="81" t="s">
        <v>4036</v>
      </c>
      <c r="F4049" s="82">
        <v>192203084</v>
      </c>
      <c r="G4049" s="83" t="s">
        <v>67</v>
      </c>
      <c r="H4049" s="80" t="s">
        <v>52</v>
      </c>
      <c r="I4049" s="80" t="s">
        <v>18577</v>
      </c>
      <c r="J4049" s="80" t="s">
        <v>18578</v>
      </c>
      <c r="K4049" s="80" t="s">
        <v>102</v>
      </c>
      <c r="L4049" s="80" t="s">
        <v>103</v>
      </c>
      <c r="M4049" s="81" t="s">
        <v>116</v>
      </c>
      <c r="N4049" s="47" t="s">
        <v>15353</v>
      </c>
      <c r="O4049" s="33">
        <v>3</v>
      </c>
      <c r="P4049" s="3">
        <f t="shared" si="379"/>
        <v>0</v>
      </c>
      <c r="Q4049" s="3">
        <f t="shared" si="380"/>
        <v>0</v>
      </c>
      <c r="R4049" s="3">
        <f t="shared" si="381"/>
        <v>1</v>
      </c>
      <c r="S4049" s="3">
        <f t="shared" si="382"/>
        <v>0</v>
      </c>
      <c r="T4049" s="3">
        <f t="shared" si="383"/>
        <v>0</v>
      </c>
      <c r="U4049" s="3">
        <f t="shared" si="384"/>
        <v>0</v>
      </c>
    </row>
    <row r="4050" spans="1:21" ht="12.75" customHeight="1" x14ac:dyDescent="0.2">
      <c r="A4050" s="82" t="s">
        <v>25</v>
      </c>
      <c r="B4050" s="81" t="s">
        <v>2134</v>
      </c>
      <c r="C4050" s="47">
        <v>57266</v>
      </c>
      <c r="D4050" s="80" t="s">
        <v>4036</v>
      </c>
      <c r="E4050" s="81" t="s">
        <v>4036</v>
      </c>
      <c r="F4050" s="82">
        <v>192203086</v>
      </c>
      <c r="G4050" s="83" t="s">
        <v>462</v>
      </c>
      <c r="H4050" s="80" t="s">
        <v>52</v>
      </c>
      <c r="I4050" s="80" t="s">
        <v>18577</v>
      </c>
      <c r="J4050" s="80" t="s">
        <v>18598</v>
      </c>
      <c r="K4050" s="80" t="s">
        <v>102</v>
      </c>
      <c r="L4050" s="80" t="s">
        <v>103</v>
      </c>
      <c r="M4050" s="81" t="s">
        <v>116</v>
      </c>
      <c r="N4050" s="47" t="s">
        <v>15353</v>
      </c>
      <c r="O4050" s="33">
        <v>3</v>
      </c>
      <c r="P4050" s="3">
        <f t="shared" si="379"/>
        <v>0</v>
      </c>
      <c r="Q4050" s="3">
        <f t="shared" si="380"/>
        <v>0</v>
      </c>
      <c r="R4050" s="3">
        <f t="shared" si="381"/>
        <v>1</v>
      </c>
      <c r="S4050" s="3">
        <f t="shared" si="382"/>
        <v>0</v>
      </c>
      <c r="T4050" s="3">
        <f t="shared" si="383"/>
        <v>0</v>
      </c>
      <c r="U4050" s="3">
        <f t="shared" si="384"/>
        <v>0</v>
      </c>
    </row>
    <row r="4051" spans="1:21" ht="12.75" customHeight="1" x14ac:dyDescent="0.2">
      <c r="A4051" s="82" t="s">
        <v>25</v>
      </c>
      <c r="B4051" s="81" t="s">
        <v>2134</v>
      </c>
      <c r="C4051" s="47">
        <v>57266</v>
      </c>
      <c r="D4051" s="80" t="s">
        <v>4036</v>
      </c>
      <c r="E4051" s="81" t="s">
        <v>4036</v>
      </c>
      <c r="F4051" s="82">
        <v>192036186</v>
      </c>
      <c r="G4051" s="83" t="s">
        <v>105</v>
      </c>
      <c r="H4051" s="80" t="s">
        <v>52</v>
      </c>
      <c r="I4051" s="80" t="s">
        <v>18605</v>
      </c>
      <c r="J4051" s="80" t="s">
        <v>18606</v>
      </c>
      <c r="K4051" s="80" t="s">
        <v>102</v>
      </c>
      <c r="L4051" s="80" t="s">
        <v>103</v>
      </c>
      <c r="M4051" s="81" t="s">
        <v>116</v>
      </c>
      <c r="N4051" s="47" t="s">
        <v>15353</v>
      </c>
      <c r="O4051" s="33">
        <v>2</v>
      </c>
      <c r="P4051" s="3">
        <f t="shared" si="379"/>
        <v>0</v>
      </c>
      <c r="Q4051" s="3">
        <f t="shared" si="380"/>
        <v>1</v>
      </c>
      <c r="R4051" s="3">
        <f t="shared" si="381"/>
        <v>0</v>
      </c>
      <c r="S4051" s="3">
        <f t="shared" si="382"/>
        <v>0</v>
      </c>
      <c r="T4051" s="3">
        <f t="shared" si="383"/>
        <v>0</v>
      </c>
      <c r="U4051" s="3">
        <f t="shared" si="384"/>
        <v>0</v>
      </c>
    </row>
    <row r="4052" spans="1:21" ht="12.75" customHeight="1" x14ac:dyDescent="0.2">
      <c r="A4052" s="15" t="s">
        <v>25</v>
      </c>
      <c r="B4052" s="16" t="s">
        <v>2134</v>
      </c>
      <c r="C4052" s="8">
        <v>23281</v>
      </c>
      <c r="D4052" s="6" t="s">
        <v>4041</v>
      </c>
      <c r="E4052" s="16" t="s">
        <v>4041</v>
      </c>
      <c r="F4052" s="15">
        <v>192045521</v>
      </c>
      <c r="G4052" s="5" t="s">
        <v>105</v>
      </c>
      <c r="H4052" s="6" t="s">
        <v>52</v>
      </c>
      <c r="I4052" s="6" t="s">
        <v>4042</v>
      </c>
      <c r="J4052" s="6" t="s">
        <v>4043</v>
      </c>
      <c r="K4052" s="6" t="s">
        <v>102</v>
      </c>
      <c r="L4052" s="6" t="s">
        <v>103</v>
      </c>
      <c r="M4052" s="16" t="s">
        <v>111</v>
      </c>
      <c r="N4052" s="8" t="s">
        <v>35</v>
      </c>
      <c r="O4052" s="7">
        <v>1</v>
      </c>
      <c r="P4052" s="3">
        <f t="shared" si="379"/>
        <v>1</v>
      </c>
      <c r="Q4052" s="3">
        <f t="shared" si="380"/>
        <v>0</v>
      </c>
      <c r="R4052" s="3">
        <f t="shared" si="381"/>
        <v>0</v>
      </c>
      <c r="S4052" s="3">
        <f t="shared" si="382"/>
        <v>0</v>
      </c>
      <c r="T4052" s="3">
        <f t="shared" si="383"/>
        <v>0</v>
      </c>
      <c r="U4052" s="3">
        <f t="shared" si="384"/>
        <v>0</v>
      </c>
    </row>
    <row r="4053" spans="1:21" ht="12.75" customHeight="1" x14ac:dyDescent="0.2">
      <c r="A4053" s="15" t="s">
        <v>25</v>
      </c>
      <c r="B4053" s="16" t="s">
        <v>2134</v>
      </c>
      <c r="C4053" s="8">
        <v>23281</v>
      </c>
      <c r="D4053" s="6" t="s">
        <v>4041</v>
      </c>
      <c r="E4053" s="16" t="s">
        <v>4041</v>
      </c>
      <c r="F4053" s="15">
        <v>191862770</v>
      </c>
      <c r="G4053" s="5" t="s">
        <v>105</v>
      </c>
      <c r="H4053" s="6" t="s">
        <v>52</v>
      </c>
      <c r="I4053" s="6" t="s">
        <v>4044</v>
      </c>
      <c r="J4053" s="6" t="s">
        <v>4045</v>
      </c>
      <c r="K4053" s="6" t="s">
        <v>102</v>
      </c>
      <c r="L4053" s="6" t="s">
        <v>103</v>
      </c>
      <c r="M4053" s="16" t="s">
        <v>111</v>
      </c>
      <c r="N4053" s="8" t="s">
        <v>35</v>
      </c>
      <c r="O4053" s="7">
        <v>2</v>
      </c>
      <c r="P4053" s="3">
        <f t="shared" si="379"/>
        <v>0</v>
      </c>
      <c r="Q4053" s="3">
        <f t="shared" si="380"/>
        <v>1</v>
      </c>
      <c r="R4053" s="3">
        <f t="shared" si="381"/>
        <v>0</v>
      </c>
      <c r="S4053" s="3">
        <f t="shared" si="382"/>
        <v>0</v>
      </c>
      <c r="T4053" s="3">
        <f t="shared" si="383"/>
        <v>0</v>
      </c>
      <c r="U4053" s="3">
        <f t="shared" si="384"/>
        <v>0</v>
      </c>
    </row>
    <row r="4054" spans="1:21" ht="12.75" customHeight="1" x14ac:dyDescent="0.2">
      <c r="A4054" s="15" t="s">
        <v>25</v>
      </c>
      <c r="B4054" s="16" t="s">
        <v>2134</v>
      </c>
      <c r="C4054" s="8">
        <v>23281</v>
      </c>
      <c r="D4054" s="6" t="s">
        <v>4041</v>
      </c>
      <c r="E4054" s="16" t="s">
        <v>4041</v>
      </c>
      <c r="F4054" s="15">
        <v>191916736</v>
      </c>
      <c r="G4054" s="5" t="s">
        <v>105</v>
      </c>
      <c r="H4054" s="6" t="s">
        <v>52</v>
      </c>
      <c r="I4054" s="6" t="s">
        <v>4046</v>
      </c>
      <c r="J4054" s="6" t="s">
        <v>4047</v>
      </c>
      <c r="K4054" s="6" t="s">
        <v>102</v>
      </c>
      <c r="L4054" s="6" t="s">
        <v>103</v>
      </c>
      <c r="M4054" s="16" t="s">
        <v>111</v>
      </c>
      <c r="N4054" s="8" t="s">
        <v>35</v>
      </c>
      <c r="O4054" s="7">
        <v>2</v>
      </c>
      <c r="P4054" s="3">
        <f t="shared" si="379"/>
        <v>0</v>
      </c>
      <c r="Q4054" s="3">
        <f t="shared" si="380"/>
        <v>1</v>
      </c>
      <c r="R4054" s="3">
        <f t="shared" si="381"/>
        <v>0</v>
      </c>
      <c r="S4054" s="3">
        <f t="shared" si="382"/>
        <v>0</v>
      </c>
      <c r="T4054" s="3">
        <f t="shared" si="383"/>
        <v>0</v>
      </c>
      <c r="U4054" s="3">
        <f t="shared" si="384"/>
        <v>0</v>
      </c>
    </row>
    <row r="4055" spans="1:21" ht="12.75" customHeight="1" x14ac:dyDescent="0.2">
      <c r="A4055" s="15" t="s">
        <v>25</v>
      </c>
      <c r="B4055" s="16" t="s">
        <v>2134</v>
      </c>
      <c r="C4055" s="8">
        <v>23281</v>
      </c>
      <c r="D4055" s="6" t="s">
        <v>4041</v>
      </c>
      <c r="E4055" s="16" t="s">
        <v>4041</v>
      </c>
      <c r="F4055" s="15">
        <v>192035231</v>
      </c>
      <c r="G4055" s="5" t="s">
        <v>1096</v>
      </c>
      <c r="H4055" s="6" t="s">
        <v>52</v>
      </c>
      <c r="I4055" s="6" t="s">
        <v>4048</v>
      </c>
      <c r="J4055" s="6" t="s">
        <v>4049</v>
      </c>
      <c r="K4055" s="6" t="s">
        <v>102</v>
      </c>
      <c r="L4055" s="6" t="s">
        <v>103</v>
      </c>
      <c r="M4055" s="16" t="s">
        <v>111</v>
      </c>
      <c r="N4055" s="8" t="s">
        <v>35</v>
      </c>
      <c r="O4055" s="7">
        <v>2</v>
      </c>
      <c r="P4055" s="3">
        <f t="shared" si="379"/>
        <v>0</v>
      </c>
      <c r="Q4055" s="3">
        <f t="shared" si="380"/>
        <v>1</v>
      </c>
      <c r="R4055" s="3">
        <f t="shared" si="381"/>
        <v>0</v>
      </c>
      <c r="S4055" s="3">
        <f t="shared" si="382"/>
        <v>0</v>
      </c>
      <c r="T4055" s="3">
        <f t="shared" si="383"/>
        <v>0</v>
      </c>
      <c r="U4055" s="3">
        <f t="shared" si="384"/>
        <v>0</v>
      </c>
    </row>
    <row r="4056" spans="1:21" ht="12.75" customHeight="1" x14ac:dyDescent="0.2">
      <c r="A4056" s="15" t="s">
        <v>25</v>
      </c>
      <c r="B4056" s="16" t="s">
        <v>2134</v>
      </c>
      <c r="C4056" s="8">
        <v>23281</v>
      </c>
      <c r="D4056" s="6" t="s">
        <v>4041</v>
      </c>
      <c r="E4056" s="16" t="s">
        <v>4041</v>
      </c>
      <c r="F4056" s="15">
        <v>192035267</v>
      </c>
      <c r="G4056" s="5" t="s">
        <v>105</v>
      </c>
      <c r="H4056" s="6" t="s">
        <v>52</v>
      </c>
      <c r="I4056" s="6" t="s">
        <v>4050</v>
      </c>
      <c r="J4056" s="6" t="s">
        <v>4051</v>
      </c>
      <c r="K4056" s="6" t="s">
        <v>102</v>
      </c>
      <c r="L4056" s="6" t="s">
        <v>103</v>
      </c>
      <c r="M4056" s="16" t="s">
        <v>111</v>
      </c>
      <c r="N4056" s="8" t="s">
        <v>35</v>
      </c>
      <c r="O4056" s="7">
        <v>2</v>
      </c>
      <c r="P4056" s="3">
        <f t="shared" si="379"/>
        <v>0</v>
      </c>
      <c r="Q4056" s="3">
        <f t="shared" si="380"/>
        <v>1</v>
      </c>
      <c r="R4056" s="3">
        <f t="shared" si="381"/>
        <v>0</v>
      </c>
      <c r="S4056" s="3">
        <f t="shared" si="382"/>
        <v>0</v>
      </c>
      <c r="T4056" s="3">
        <f t="shared" si="383"/>
        <v>0</v>
      </c>
      <c r="U4056" s="3">
        <f t="shared" si="384"/>
        <v>0</v>
      </c>
    </row>
    <row r="4057" spans="1:21" ht="12.75" customHeight="1" x14ac:dyDescent="0.2">
      <c r="A4057" s="15" t="s">
        <v>25</v>
      </c>
      <c r="B4057" s="16" t="s">
        <v>2134</v>
      </c>
      <c r="C4057" s="8">
        <v>23281</v>
      </c>
      <c r="D4057" s="6" t="s">
        <v>4041</v>
      </c>
      <c r="E4057" s="16" t="s">
        <v>4041</v>
      </c>
      <c r="F4057" s="15">
        <v>191916700</v>
      </c>
      <c r="G4057" s="5" t="s">
        <v>105</v>
      </c>
      <c r="H4057" s="6" t="s">
        <v>52</v>
      </c>
      <c r="I4057" s="6" t="s">
        <v>4052</v>
      </c>
      <c r="J4057" s="6" t="s">
        <v>4053</v>
      </c>
      <c r="K4057" s="6" t="s">
        <v>102</v>
      </c>
      <c r="L4057" s="6" t="s">
        <v>103</v>
      </c>
      <c r="M4057" s="16" t="s">
        <v>111</v>
      </c>
      <c r="N4057" s="8" t="s">
        <v>35</v>
      </c>
      <c r="O4057" s="7">
        <v>3</v>
      </c>
      <c r="P4057" s="3">
        <f t="shared" si="379"/>
        <v>0</v>
      </c>
      <c r="Q4057" s="3">
        <f t="shared" si="380"/>
        <v>0</v>
      </c>
      <c r="R4057" s="3">
        <f t="shared" si="381"/>
        <v>1</v>
      </c>
      <c r="S4057" s="3">
        <f t="shared" si="382"/>
        <v>0</v>
      </c>
      <c r="T4057" s="3">
        <f t="shared" si="383"/>
        <v>0</v>
      </c>
      <c r="U4057" s="3">
        <f t="shared" si="384"/>
        <v>0</v>
      </c>
    </row>
    <row r="4058" spans="1:21" ht="12.75" customHeight="1" x14ac:dyDescent="0.2">
      <c r="A4058" s="15" t="s">
        <v>25</v>
      </c>
      <c r="B4058" s="16" t="s">
        <v>2134</v>
      </c>
      <c r="C4058" s="8">
        <v>23281</v>
      </c>
      <c r="D4058" s="6" t="s">
        <v>4041</v>
      </c>
      <c r="E4058" s="16" t="s">
        <v>4041</v>
      </c>
      <c r="F4058" s="15">
        <v>191916725</v>
      </c>
      <c r="G4058" s="5" t="s">
        <v>105</v>
      </c>
      <c r="H4058" s="6" t="s">
        <v>52</v>
      </c>
      <c r="I4058" s="6" t="s">
        <v>4054</v>
      </c>
      <c r="J4058" s="6" t="s">
        <v>4055</v>
      </c>
      <c r="K4058" s="6" t="s">
        <v>102</v>
      </c>
      <c r="L4058" s="6" t="s">
        <v>103</v>
      </c>
      <c r="M4058" s="16" t="s">
        <v>111</v>
      </c>
      <c r="N4058" s="8" t="s">
        <v>35</v>
      </c>
      <c r="O4058" s="7">
        <v>3</v>
      </c>
      <c r="P4058" s="3">
        <f t="shared" si="379"/>
        <v>0</v>
      </c>
      <c r="Q4058" s="3">
        <f t="shared" si="380"/>
        <v>0</v>
      </c>
      <c r="R4058" s="3">
        <f t="shared" si="381"/>
        <v>1</v>
      </c>
      <c r="S4058" s="3">
        <f t="shared" si="382"/>
        <v>0</v>
      </c>
      <c r="T4058" s="3">
        <f t="shared" si="383"/>
        <v>0</v>
      </c>
      <c r="U4058" s="3">
        <f t="shared" si="384"/>
        <v>0</v>
      </c>
    </row>
    <row r="4059" spans="1:21" ht="12.75" customHeight="1" x14ac:dyDescent="0.2">
      <c r="A4059" s="15" t="s">
        <v>25</v>
      </c>
      <c r="B4059" s="16" t="s">
        <v>2134</v>
      </c>
      <c r="C4059" s="8">
        <v>23281</v>
      </c>
      <c r="D4059" s="6" t="s">
        <v>4041</v>
      </c>
      <c r="E4059" s="16" t="s">
        <v>4041</v>
      </c>
      <c r="F4059" s="15">
        <v>191960599</v>
      </c>
      <c r="G4059" s="5" t="s">
        <v>167</v>
      </c>
      <c r="H4059" s="6" t="s">
        <v>52</v>
      </c>
      <c r="I4059" s="6" t="s">
        <v>4056</v>
      </c>
      <c r="J4059" s="6" t="s">
        <v>4057</v>
      </c>
      <c r="K4059" s="6" t="s">
        <v>102</v>
      </c>
      <c r="L4059" s="6" t="s">
        <v>103</v>
      </c>
      <c r="M4059" s="16" t="s">
        <v>111</v>
      </c>
      <c r="N4059" s="8" t="s">
        <v>35</v>
      </c>
      <c r="O4059" s="7">
        <v>3</v>
      </c>
      <c r="P4059" s="3">
        <f t="shared" si="379"/>
        <v>0</v>
      </c>
      <c r="Q4059" s="3">
        <f t="shared" si="380"/>
        <v>0</v>
      </c>
      <c r="R4059" s="3">
        <f t="shared" si="381"/>
        <v>1</v>
      </c>
      <c r="S4059" s="3">
        <f t="shared" si="382"/>
        <v>0</v>
      </c>
      <c r="T4059" s="3">
        <f t="shared" si="383"/>
        <v>0</v>
      </c>
      <c r="U4059" s="3">
        <f t="shared" si="384"/>
        <v>0</v>
      </c>
    </row>
    <row r="4060" spans="1:21" ht="12.75" customHeight="1" x14ac:dyDescent="0.2">
      <c r="A4060" s="15" t="s">
        <v>25</v>
      </c>
      <c r="B4060" s="16" t="s">
        <v>2134</v>
      </c>
      <c r="C4060" s="8">
        <v>23281</v>
      </c>
      <c r="D4060" s="6" t="s">
        <v>4041</v>
      </c>
      <c r="E4060" s="16" t="s">
        <v>4041</v>
      </c>
      <c r="F4060" s="15">
        <v>192035215</v>
      </c>
      <c r="G4060" s="5" t="s">
        <v>105</v>
      </c>
      <c r="H4060" s="6" t="s">
        <v>52</v>
      </c>
      <c r="I4060" s="6" t="s">
        <v>4058</v>
      </c>
      <c r="J4060" s="6" t="s">
        <v>4059</v>
      </c>
      <c r="K4060" s="6" t="s">
        <v>102</v>
      </c>
      <c r="L4060" s="6" t="s">
        <v>103</v>
      </c>
      <c r="M4060" s="16" t="s">
        <v>111</v>
      </c>
      <c r="N4060" s="8" t="s">
        <v>35</v>
      </c>
      <c r="O4060" s="7">
        <v>3</v>
      </c>
      <c r="P4060" s="3">
        <f t="shared" si="379"/>
        <v>0</v>
      </c>
      <c r="Q4060" s="3">
        <f t="shared" si="380"/>
        <v>0</v>
      </c>
      <c r="R4060" s="3">
        <f t="shared" si="381"/>
        <v>1</v>
      </c>
      <c r="S4060" s="3">
        <f t="shared" si="382"/>
        <v>0</v>
      </c>
      <c r="T4060" s="3">
        <f t="shared" si="383"/>
        <v>0</v>
      </c>
      <c r="U4060" s="3">
        <f t="shared" si="384"/>
        <v>0</v>
      </c>
    </row>
    <row r="4061" spans="1:21" ht="12.75" customHeight="1" x14ac:dyDescent="0.2">
      <c r="A4061" s="15" t="s">
        <v>25</v>
      </c>
      <c r="B4061" s="16" t="s">
        <v>2134</v>
      </c>
      <c r="C4061" s="8">
        <v>23281</v>
      </c>
      <c r="D4061" s="6" t="s">
        <v>4041</v>
      </c>
      <c r="E4061" s="16" t="s">
        <v>4041</v>
      </c>
      <c r="F4061" s="15">
        <v>192035225</v>
      </c>
      <c r="G4061" s="5" t="s">
        <v>105</v>
      </c>
      <c r="H4061" s="6" t="s">
        <v>52</v>
      </c>
      <c r="I4061" s="6" t="s">
        <v>4060</v>
      </c>
      <c r="J4061" s="6" t="s">
        <v>4061</v>
      </c>
      <c r="K4061" s="6" t="s">
        <v>102</v>
      </c>
      <c r="L4061" s="6" t="s">
        <v>103</v>
      </c>
      <c r="M4061" s="16" t="s">
        <v>111</v>
      </c>
      <c r="N4061" s="8" t="s">
        <v>35</v>
      </c>
      <c r="O4061" s="7">
        <v>3</v>
      </c>
      <c r="P4061" s="3">
        <f t="shared" si="379"/>
        <v>0</v>
      </c>
      <c r="Q4061" s="3">
        <f t="shared" si="380"/>
        <v>0</v>
      </c>
      <c r="R4061" s="3">
        <f t="shared" si="381"/>
        <v>1</v>
      </c>
      <c r="S4061" s="3">
        <f t="shared" si="382"/>
        <v>0</v>
      </c>
      <c r="T4061" s="3">
        <f t="shared" si="383"/>
        <v>0</v>
      </c>
      <c r="U4061" s="3">
        <f t="shared" si="384"/>
        <v>0</v>
      </c>
    </row>
    <row r="4062" spans="1:21" ht="12.75" customHeight="1" x14ac:dyDescent="0.2">
      <c r="A4062" s="15" t="s">
        <v>25</v>
      </c>
      <c r="B4062" s="16" t="s">
        <v>2134</v>
      </c>
      <c r="C4062" s="8">
        <v>23281</v>
      </c>
      <c r="D4062" s="6" t="s">
        <v>4041</v>
      </c>
      <c r="E4062" s="16" t="s">
        <v>4041</v>
      </c>
      <c r="F4062" s="15">
        <v>192035230</v>
      </c>
      <c r="G4062" s="5" t="s">
        <v>51</v>
      </c>
      <c r="H4062" s="6" t="s">
        <v>29</v>
      </c>
      <c r="I4062" s="6" t="s">
        <v>4062</v>
      </c>
      <c r="J4062" s="6" t="s">
        <v>4049</v>
      </c>
      <c r="K4062" s="6" t="s">
        <v>102</v>
      </c>
      <c r="L4062" s="6" t="s">
        <v>103</v>
      </c>
      <c r="M4062" s="16" t="s">
        <v>111</v>
      </c>
      <c r="N4062" s="8" t="s">
        <v>35</v>
      </c>
      <c r="O4062" s="7">
        <v>3</v>
      </c>
      <c r="P4062" s="3">
        <f t="shared" si="379"/>
        <v>0</v>
      </c>
      <c r="Q4062" s="3">
        <f t="shared" si="380"/>
        <v>0</v>
      </c>
      <c r="R4062" s="3">
        <f t="shared" si="381"/>
        <v>1</v>
      </c>
      <c r="S4062" s="3">
        <f t="shared" si="382"/>
        <v>0</v>
      </c>
      <c r="T4062" s="3">
        <f t="shared" si="383"/>
        <v>0</v>
      </c>
      <c r="U4062" s="3">
        <f t="shared" si="384"/>
        <v>0</v>
      </c>
    </row>
    <row r="4063" spans="1:21" ht="12.75" customHeight="1" x14ac:dyDescent="0.2">
      <c r="A4063" s="15" t="s">
        <v>25</v>
      </c>
      <c r="B4063" s="16" t="s">
        <v>2134</v>
      </c>
      <c r="C4063" s="8">
        <v>23281</v>
      </c>
      <c r="D4063" s="6" t="s">
        <v>4041</v>
      </c>
      <c r="E4063" s="16" t="s">
        <v>4041</v>
      </c>
      <c r="F4063" s="15">
        <v>192035283</v>
      </c>
      <c r="G4063" s="5" t="s">
        <v>167</v>
      </c>
      <c r="H4063" s="6" t="s">
        <v>29</v>
      </c>
      <c r="I4063" s="6" t="s">
        <v>4063</v>
      </c>
      <c r="J4063" s="6" t="s">
        <v>4064</v>
      </c>
      <c r="K4063" s="6" t="s">
        <v>102</v>
      </c>
      <c r="L4063" s="6" t="s">
        <v>103</v>
      </c>
      <c r="M4063" s="16" t="s">
        <v>111</v>
      </c>
      <c r="N4063" s="8" t="s">
        <v>35</v>
      </c>
      <c r="O4063" s="7">
        <v>3</v>
      </c>
      <c r="P4063" s="3">
        <f t="shared" si="379"/>
        <v>0</v>
      </c>
      <c r="Q4063" s="3">
        <f t="shared" si="380"/>
        <v>0</v>
      </c>
      <c r="R4063" s="3">
        <f t="shared" si="381"/>
        <v>1</v>
      </c>
      <c r="S4063" s="3">
        <f t="shared" si="382"/>
        <v>0</v>
      </c>
      <c r="T4063" s="3">
        <f t="shared" si="383"/>
        <v>0</v>
      </c>
      <c r="U4063" s="3">
        <f t="shared" si="384"/>
        <v>0</v>
      </c>
    </row>
    <row r="4064" spans="1:21" ht="12.75" customHeight="1" x14ac:dyDescent="0.2">
      <c r="A4064" s="15" t="s">
        <v>25</v>
      </c>
      <c r="B4064" s="16" t="s">
        <v>2134</v>
      </c>
      <c r="C4064" s="8">
        <v>23281</v>
      </c>
      <c r="D4064" s="6" t="s">
        <v>4041</v>
      </c>
      <c r="E4064" s="16" t="s">
        <v>4041</v>
      </c>
      <c r="F4064" s="15">
        <v>191862771</v>
      </c>
      <c r="G4064" s="5" t="s">
        <v>105</v>
      </c>
      <c r="H4064" s="6" t="s">
        <v>52</v>
      </c>
      <c r="I4064" s="6" t="s">
        <v>4065</v>
      </c>
      <c r="J4064" s="6" t="s">
        <v>4066</v>
      </c>
      <c r="K4064" s="6" t="s">
        <v>102</v>
      </c>
      <c r="L4064" s="6" t="s">
        <v>103</v>
      </c>
      <c r="M4064" s="16" t="s">
        <v>111</v>
      </c>
      <c r="N4064" s="8" t="s">
        <v>35</v>
      </c>
      <c r="O4064" s="7">
        <v>4</v>
      </c>
      <c r="P4064" s="3">
        <f t="shared" si="379"/>
        <v>0</v>
      </c>
      <c r="Q4064" s="3">
        <f t="shared" si="380"/>
        <v>0</v>
      </c>
      <c r="R4064" s="3">
        <f t="shared" si="381"/>
        <v>0</v>
      </c>
      <c r="S4064" s="3">
        <f t="shared" si="382"/>
        <v>1</v>
      </c>
      <c r="T4064" s="3">
        <f t="shared" si="383"/>
        <v>0</v>
      </c>
      <c r="U4064" s="3">
        <f t="shared" si="384"/>
        <v>0</v>
      </c>
    </row>
    <row r="4065" spans="1:21" ht="12.75" customHeight="1" x14ac:dyDescent="0.2">
      <c r="A4065" s="15" t="s">
        <v>25</v>
      </c>
      <c r="B4065" s="16" t="s">
        <v>2134</v>
      </c>
      <c r="C4065" s="8">
        <v>23281</v>
      </c>
      <c r="D4065" s="6" t="s">
        <v>4041</v>
      </c>
      <c r="E4065" s="16" t="s">
        <v>4041</v>
      </c>
      <c r="F4065" s="15">
        <v>191916721</v>
      </c>
      <c r="G4065" s="5" t="s">
        <v>105</v>
      </c>
      <c r="H4065" s="6" t="s">
        <v>52</v>
      </c>
      <c r="I4065" s="6" t="s">
        <v>4067</v>
      </c>
      <c r="J4065" s="6" t="s">
        <v>4068</v>
      </c>
      <c r="K4065" s="6" t="s">
        <v>102</v>
      </c>
      <c r="L4065" s="6" t="s">
        <v>103</v>
      </c>
      <c r="M4065" s="16" t="s">
        <v>111</v>
      </c>
      <c r="N4065" s="8" t="s">
        <v>35</v>
      </c>
      <c r="O4065" s="7">
        <v>4</v>
      </c>
      <c r="P4065" s="3">
        <f t="shared" si="379"/>
        <v>0</v>
      </c>
      <c r="Q4065" s="3">
        <f t="shared" si="380"/>
        <v>0</v>
      </c>
      <c r="R4065" s="3">
        <f t="shared" si="381"/>
        <v>0</v>
      </c>
      <c r="S4065" s="3">
        <f t="shared" si="382"/>
        <v>1</v>
      </c>
      <c r="T4065" s="3">
        <f t="shared" si="383"/>
        <v>0</v>
      </c>
      <c r="U4065" s="3">
        <f t="shared" si="384"/>
        <v>0</v>
      </c>
    </row>
    <row r="4066" spans="1:21" ht="12.75" customHeight="1" x14ac:dyDescent="0.2">
      <c r="A4066" s="15" t="s">
        <v>25</v>
      </c>
      <c r="B4066" s="16" t="s">
        <v>2134</v>
      </c>
      <c r="C4066" s="8">
        <v>23281</v>
      </c>
      <c r="D4066" s="6" t="s">
        <v>4041</v>
      </c>
      <c r="E4066" s="16" t="s">
        <v>4041</v>
      </c>
      <c r="F4066" s="15">
        <v>191916757</v>
      </c>
      <c r="G4066" s="5" t="s">
        <v>105</v>
      </c>
      <c r="H4066" s="6" t="s">
        <v>52</v>
      </c>
      <c r="I4066" s="6" t="s">
        <v>4069</v>
      </c>
      <c r="J4066" s="6" t="s">
        <v>4070</v>
      </c>
      <c r="K4066" s="6" t="s">
        <v>102</v>
      </c>
      <c r="L4066" s="6" t="s">
        <v>103</v>
      </c>
      <c r="M4066" s="16" t="s">
        <v>111</v>
      </c>
      <c r="N4066" s="8" t="s">
        <v>35</v>
      </c>
      <c r="O4066" s="7">
        <v>4</v>
      </c>
      <c r="P4066" s="3">
        <f t="shared" si="379"/>
        <v>0</v>
      </c>
      <c r="Q4066" s="3">
        <f t="shared" si="380"/>
        <v>0</v>
      </c>
      <c r="R4066" s="3">
        <f t="shared" si="381"/>
        <v>0</v>
      </c>
      <c r="S4066" s="3">
        <f t="shared" si="382"/>
        <v>1</v>
      </c>
      <c r="T4066" s="3">
        <f t="shared" si="383"/>
        <v>0</v>
      </c>
      <c r="U4066" s="3">
        <f t="shared" si="384"/>
        <v>0</v>
      </c>
    </row>
    <row r="4067" spans="1:21" ht="12.75" customHeight="1" x14ac:dyDescent="0.2">
      <c r="A4067" s="15" t="s">
        <v>25</v>
      </c>
      <c r="B4067" s="16" t="s">
        <v>2134</v>
      </c>
      <c r="C4067" s="8">
        <v>23281</v>
      </c>
      <c r="D4067" s="6" t="s">
        <v>4041</v>
      </c>
      <c r="E4067" s="16" t="s">
        <v>4041</v>
      </c>
      <c r="F4067" s="15">
        <v>192035224</v>
      </c>
      <c r="G4067" s="5" t="s">
        <v>105</v>
      </c>
      <c r="H4067" s="6" t="s">
        <v>52</v>
      </c>
      <c r="I4067" s="6" t="s">
        <v>4071</v>
      </c>
      <c r="J4067" s="6" t="s">
        <v>4072</v>
      </c>
      <c r="K4067" s="6" t="s">
        <v>102</v>
      </c>
      <c r="L4067" s="6" t="s">
        <v>103</v>
      </c>
      <c r="M4067" s="16" t="s">
        <v>111</v>
      </c>
      <c r="N4067" s="8" t="s">
        <v>35</v>
      </c>
      <c r="O4067" s="7">
        <v>4</v>
      </c>
      <c r="P4067" s="3">
        <f t="shared" si="379"/>
        <v>0</v>
      </c>
      <c r="Q4067" s="3">
        <f t="shared" si="380"/>
        <v>0</v>
      </c>
      <c r="R4067" s="3">
        <f t="shared" si="381"/>
        <v>0</v>
      </c>
      <c r="S4067" s="3">
        <f t="shared" si="382"/>
        <v>1</v>
      </c>
      <c r="T4067" s="3">
        <f t="shared" si="383"/>
        <v>0</v>
      </c>
      <c r="U4067" s="3">
        <f t="shared" si="384"/>
        <v>0</v>
      </c>
    </row>
    <row r="4068" spans="1:21" ht="12.75" customHeight="1" x14ac:dyDescent="0.2">
      <c r="A4068" s="82" t="s">
        <v>25</v>
      </c>
      <c r="B4068" s="81" t="s">
        <v>2134</v>
      </c>
      <c r="C4068" s="47">
        <v>23281</v>
      </c>
      <c r="D4068" s="80" t="s">
        <v>4041</v>
      </c>
      <c r="E4068" s="81" t="s">
        <v>4041</v>
      </c>
      <c r="F4068" s="82">
        <v>192035222</v>
      </c>
      <c r="G4068" s="83" t="s">
        <v>67</v>
      </c>
      <c r="H4068" s="80" t="s">
        <v>29</v>
      </c>
      <c r="I4068" s="80" t="s">
        <v>12272</v>
      </c>
      <c r="J4068" s="80" t="s">
        <v>12273</v>
      </c>
      <c r="K4068" s="80" t="s">
        <v>102</v>
      </c>
      <c r="L4068" s="80" t="s">
        <v>103</v>
      </c>
      <c r="M4068" s="81" t="s">
        <v>126</v>
      </c>
      <c r="N4068" s="32" t="s">
        <v>10618</v>
      </c>
      <c r="O4068" s="33">
        <v>3</v>
      </c>
      <c r="P4068" s="3">
        <f t="shared" si="379"/>
        <v>0</v>
      </c>
      <c r="Q4068" s="3">
        <f t="shared" si="380"/>
        <v>0</v>
      </c>
      <c r="R4068" s="3">
        <f t="shared" si="381"/>
        <v>1</v>
      </c>
      <c r="S4068" s="3">
        <f t="shared" si="382"/>
        <v>0</v>
      </c>
      <c r="T4068" s="3">
        <f t="shared" si="383"/>
        <v>0</v>
      </c>
      <c r="U4068" s="3">
        <f t="shared" si="384"/>
        <v>0</v>
      </c>
    </row>
    <row r="4069" spans="1:21" ht="12.75" customHeight="1" x14ac:dyDescent="0.2">
      <c r="A4069" s="82" t="s">
        <v>25</v>
      </c>
      <c r="B4069" s="81" t="s">
        <v>2134</v>
      </c>
      <c r="C4069" s="47">
        <v>23281</v>
      </c>
      <c r="D4069" s="80" t="s">
        <v>4041</v>
      </c>
      <c r="E4069" s="81" t="s">
        <v>4041</v>
      </c>
      <c r="F4069" s="82">
        <v>192089716</v>
      </c>
      <c r="G4069" s="83" t="s">
        <v>105</v>
      </c>
      <c r="H4069" s="80" t="s">
        <v>52</v>
      </c>
      <c r="I4069" s="80" t="s">
        <v>4056</v>
      </c>
      <c r="J4069" s="80" t="s">
        <v>14082</v>
      </c>
      <c r="K4069" s="80" t="s">
        <v>102</v>
      </c>
      <c r="L4069" s="80" t="s">
        <v>103</v>
      </c>
      <c r="M4069" s="81" t="s">
        <v>126</v>
      </c>
      <c r="N4069" s="32" t="s">
        <v>10618</v>
      </c>
      <c r="O4069" s="33">
        <v>2</v>
      </c>
      <c r="P4069" s="3">
        <f t="shared" si="379"/>
        <v>0</v>
      </c>
      <c r="Q4069" s="3">
        <f t="shared" si="380"/>
        <v>1</v>
      </c>
      <c r="R4069" s="3">
        <f t="shared" si="381"/>
        <v>0</v>
      </c>
      <c r="S4069" s="3">
        <f t="shared" si="382"/>
        <v>0</v>
      </c>
      <c r="T4069" s="3">
        <f t="shared" si="383"/>
        <v>0</v>
      </c>
      <c r="U4069" s="3">
        <f t="shared" si="384"/>
        <v>0</v>
      </c>
    </row>
    <row r="4070" spans="1:21" ht="12.75" customHeight="1" x14ac:dyDescent="0.2">
      <c r="A4070" s="82" t="s">
        <v>25</v>
      </c>
      <c r="B4070" s="81" t="s">
        <v>2134</v>
      </c>
      <c r="C4070" s="47">
        <v>23281</v>
      </c>
      <c r="D4070" s="80" t="s">
        <v>4041</v>
      </c>
      <c r="E4070" s="81" t="s">
        <v>4041</v>
      </c>
      <c r="F4070" s="82">
        <v>192089718</v>
      </c>
      <c r="G4070" s="83" t="s">
        <v>105</v>
      </c>
      <c r="H4070" s="80" t="s">
        <v>52</v>
      </c>
      <c r="I4070" s="80" t="s">
        <v>14083</v>
      </c>
      <c r="J4070" s="80" t="s">
        <v>14084</v>
      </c>
      <c r="K4070" s="80" t="s">
        <v>102</v>
      </c>
      <c r="L4070" s="80" t="s">
        <v>103</v>
      </c>
      <c r="M4070" s="81" t="s">
        <v>126</v>
      </c>
      <c r="N4070" s="32" t="s">
        <v>10618</v>
      </c>
      <c r="O4070" s="33">
        <v>2</v>
      </c>
      <c r="P4070" s="3">
        <f t="shared" si="379"/>
        <v>0</v>
      </c>
      <c r="Q4070" s="3">
        <f t="shared" si="380"/>
        <v>1</v>
      </c>
      <c r="R4070" s="3">
        <f t="shared" si="381"/>
        <v>0</v>
      </c>
      <c r="S4070" s="3">
        <f t="shared" si="382"/>
        <v>0</v>
      </c>
      <c r="T4070" s="3">
        <f t="shared" si="383"/>
        <v>0</v>
      </c>
      <c r="U4070" s="3">
        <f t="shared" si="384"/>
        <v>0</v>
      </c>
    </row>
    <row r="4071" spans="1:21" ht="12.75" customHeight="1" x14ac:dyDescent="0.2">
      <c r="A4071" s="82" t="s">
        <v>25</v>
      </c>
      <c r="B4071" s="81" t="s">
        <v>2134</v>
      </c>
      <c r="C4071" s="47">
        <v>23281</v>
      </c>
      <c r="D4071" s="80" t="s">
        <v>4041</v>
      </c>
      <c r="E4071" s="81" t="s">
        <v>4041</v>
      </c>
      <c r="F4071" s="82">
        <v>192133362</v>
      </c>
      <c r="G4071" s="83" t="s">
        <v>105</v>
      </c>
      <c r="H4071" s="80" t="s">
        <v>29</v>
      </c>
      <c r="I4071" s="80" t="s">
        <v>15157</v>
      </c>
      <c r="J4071" s="80" t="s">
        <v>15158</v>
      </c>
      <c r="K4071" s="80" t="s">
        <v>102</v>
      </c>
      <c r="L4071" s="80" t="s">
        <v>103</v>
      </c>
      <c r="M4071" s="81" t="s">
        <v>126</v>
      </c>
      <c r="N4071" s="32" t="s">
        <v>10618</v>
      </c>
      <c r="O4071" s="33">
        <v>2</v>
      </c>
      <c r="P4071" s="3">
        <f t="shared" si="379"/>
        <v>0</v>
      </c>
      <c r="Q4071" s="3">
        <f t="shared" si="380"/>
        <v>1</v>
      </c>
      <c r="R4071" s="3">
        <f t="shared" si="381"/>
        <v>0</v>
      </c>
      <c r="S4071" s="3">
        <f t="shared" si="382"/>
        <v>0</v>
      </c>
      <c r="T4071" s="3">
        <f t="shared" si="383"/>
        <v>0</v>
      </c>
      <c r="U4071" s="3">
        <f t="shared" si="384"/>
        <v>0</v>
      </c>
    </row>
    <row r="4072" spans="1:21" ht="12.75" customHeight="1" x14ac:dyDescent="0.2">
      <c r="A4072" s="82" t="s">
        <v>25</v>
      </c>
      <c r="B4072" s="81" t="s">
        <v>2134</v>
      </c>
      <c r="C4072" s="47">
        <v>23281</v>
      </c>
      <c r="D4072" s="80" t="s">
        <v>4041</v>
      </c>
      <c r="E4072" s="81" t="s">
        <v>4041</v>
      </c>
      <c r="F4072" s="82">
        <v>192133376</v>
      </c>
      <c r="G4072" s="83" t="s">
        <v>105</v>
      </c>
      <c r="H4072" s="80" t="s">
        <v>29</v>
      </c>
      <c r="I4072" s="80" t="s">
        <v>15159</v>
      </c>
      <c r="J4072" s="80" t="s">
        <v>15160</v>
      </c>
      <c r="K4072" s="80" t="s">
        <v>102</v>
      </c>
      <c r="L4072" s="80" t="s">
        <v>103</v>
      </c>
      <c r="M4072" s="81" t="s">
        <v>126</v>
      </c>
      <c r="N4072" s="32" t="s">
        <v>10618</v>
      </c>
      <c r="O4072" s="33">
        <v>3</v>
      </c>
      <c r="P4072" s="3">
        <f t="shared" si="379"/>
        <v>0</v>
      </c>
      <c r="Q4072" s="3">
        <f t="shared" si="380"/>
        <v>0</v>
      </c>
      <c r="R4072" s="3">
        <f t="shared" si="381"/>
        <v>1</v>
      </c>
      <c r="S4072" s="3">
        <f t="shared" si="382"/>
        <v>0</v>
      </c>
      <c r="T4072" s="3">
        <f t="shared" si="383"/>
        <v>0</v>
      </c>
      <c r="U4072" s="3">
        <f t="shared" si="384"/>
        <v>0</v>
      </c>
    </row>
    <row r="4073" spans="1:21" ht="12.75" customHeight="1" x14ac:dyDescent="0.2">
      <c r="A4073" s="82" t="s">
        <v>25</v>
      </c>
      <c r="B4073" s="81" t="s">
        <v>2134</v>
      </c>
      <c r="C4073" s="47">
        <v>23281</v>
      </c>
      <c r="D4073" s="80" t="s">
        <v>4041</v>
      </c>
      <c r="E4073" s="81" t="s">
        <v>4041</v>
      </c>
      <c r="F4073" s="82">
        <v>192149606</v>
      </c>
      <c r="G4073" s="83" t="s">
        <v>105</v>
      </c>
      <c r="H4073" s="80" t="s">
        <v>52</v>
      </c>
      <c r="I4073" s="80" t="s">
        <v>17874</v>
      </c>
      <c r="J4073" s="80" t="s">
        <v>17875</v>
      </c>
      <c r="K4073" s="80" t="s">
        <v>102</v>
      </c>
      <c r="L4073" s="80" t="s">
        <v>103</v>
      </c>
      <c r="M4073" s="81" t="s">
        <v>126</v>
      </c>
      <c r="N4073" s="47" t="s">
        <v>15353</v>
      </c>
      <c r="O4073" s="33">
        <v>2</v>
      </c>
      <c r="P4073" s="3">
        <f t="shared" si="379"/>
        <v>0</v>
      </c>
      <c r="Q4073" s="3">
        <f t="shared" si="380"/>
        <v>1</v>
      </c>
      <c r="R4073" s="3">
        <f t="shared" si="381"/>
        <v>0</v>
      </c>
      <c r="S4073" s="3">
        <f t="shared" si="382"/>
        <v>0</v>
      </c>
      <c r="T4073" s="3">
        <f t="shared" si="383"/>
        <v>0</v>
      </c>
      <c r="U4073" s="3">
        <f t="shared" si="384"/>
        <v>0</v>
      </c>
    </row>
    <row r="4074" spans="1:21" ht="12.75" customHeight="1" x14ac:dyDescent="0.2">
      <c r="A4074" s="82" t="s">
        <v>25</v>
      </c>
      <c r="B4074" s="81" t="s">
        <v>2134</v>
      </c>
      <c r="C4074" s="47">
        <v>23281</v>
      </c>
      <c r="D4074" s="80" t="s">
        <v>4041</v>
      </c>
      <c r="E4074" s="81" t="s">
        <v>4041</v>
      </c>
      <c r="F4074" s="82">
        <v>192203042</v>
      </c>
      <c r="G4074" s="83" t="s">
        <v>105</v>
      </c>
      <c r="H4074" s="80" t="s">
        <v>29</v>
      </c>
      <c r="I4074" s="80" t="s">
        <v>17882</v>
      </c>
      <c r="J4074" s="80" t="s">
        <v>17883</v>
      </c>
      <c r="K4074" s="80" t="s">
        <v>102</v>
      </c>
      <c r="L4074" s="80" t="s">
        <v>103</v>
      </c>
      <c r="M4074" s="81" t="s">
        <v>126</v>
      </c>
      <c r="N4074" s="47" t="s">
        <v>15353</v>
      </c>
      <c r="O4074" s="33">
        <v>3</v>
      </c>
      <c r="P4074" s="3">
        <f t="shared" si="379"/>
        <v>0</v>
      </c>
      <c r="Q4074" s="3">
        <f t="shared" si="380"/>
        <v>0</v>
      </c>
      <c r="R4074" s="3">
        <f t="shared" si="381"/>
        <v>1</v>
      </c>
      <c r="S4074" s="3">
        <f t="shared" si="382"/>
        <v>0</v>
      </c>
      <c r="T4074" s="3">
        <f t="shared" si="383"/>
        <v>0</v>
      </c>
      <c r="U4074" s="3">
        <f t="shared" si="384"/>
        <v>0</v>
      </c>
    </row>
    <row r="4075" spans="1:21" ht="12.75" customHeight="1" x14ac:dyDescent="0.2">
      <c r="A4075" s="82" t="s">
        <v>25</v>
      </c>
      <c r="B4075" s="81" t="s">
        <v>2134</v>
      </c>
      <c r="C4075" s="47">
        <v>23281</v>
      </c>
      <c r="D4075" s="80" t="s">
        <v>4041</v>
      </c>
      <c r="E4075" s="81" t="s">
        <v>4041</v>
      </c>
      <c r="F4075" s="82">
        <v>192035209</v>
      </c>
      <c r="G4075" s="83" t="s">
        <v>105</v>
      </c>
      <c r="H4075" s="80" t="s">
        <v>29</v>
      </c>
      <c r="I4075" s="80" t="s">
        <v>17896</v>
      </c>
      <c r="J4075" s="80" t="s">
        <v>17897</v>
      </c>
      <c r="K4075" s="80" t="s">
        <v>102</v>
      </c>
      <c r="L4075" s="80" t="s">
        <v>103</v>
      </c>
      <c r="M4075" s="81" t="s">
        <v>126</v>
      </c>
      <c r="N4075" s="47" t="s">
        <v>15353</v>
      </c>
      <c r="O4075" s="33">
        <v>2</v>
      </c>
      <c r="P4075" s="3">
        <f t="shared" si="379"/>
        <v>0</v>
      </c>
      <c r="Q4075" s="3">
        <f t="shared" si="380"/>
        <v>1</v>
      </c>
      <c r="R4075" s="3">
        <f t="shared" si="381"/>
        <v>0</v>
      </c>
      <c r="S4075" s="3">
        <f t="shared" si="382"/>
        <v>0</v>
      </c>
      <c r="T4075" s="3">
        <f t="shared" si="383"/>
        <v>0</v>
      </c>
      <c r="U4075" s="3">
        <f t="shared" si="384"/>
        <v>0</v>
      </c>
    </row>
    <row r="4076" spans="1:21" ht="12.75" customHeight="1" x14ac:dyDescent="0.2">
      <c r="A4076" s="82" t="s">
        <v>25</v>
      </c>
      <c r="B4076" s="81" t="s">
        <v>2134</v>
      </c>
      <c r="C4076" s="47">
        <v>14450551</v>
      </c>
      <c r="D4076" s="80" t="s">
        <v>15211</v>
      </c>
      <c r="E4076" s="81" t="s">
        <v>15211</v>
      </c>
      <c r="F4076" s="82">
        <v>192133950</v>
      </c>
      <c r="G4076" s="83" t="s">
        <v>105</v>
      </c>
      <c r="H4076" s="80" t="s">
        <v>52</v>
      </c>
      <c r="I4076" s="80" t="s">
        <v>15212</v>
      </c>
      <c r="J4076" s="80" t="s">
        <v>15213</v>
      </c>
      <c r="K4076" s="80" t="s">
        <v>102</v>
      </c>
      <c r="L4076" s="80" t="s">
        <v>103</v>
      </c>
      <c r="M4076" s="81" t="s">
        <v>111</v>
      </c>
      <c r="N4076" s="32" t="s">
        <v>10618</v>
      </c>
      <c r="O4076" s="33">
        <v>4</v>
      </c>
      <c r="P4076" s="3">
        <f t="shared" si="379"/>
        <v>0</v>
      </c>
      <c r="Q4076" s="3">
        <f t="shared" si="380"/>
        <v>0</v>
      </c>
      <c r="R4076" s="3">
        <f t="shared" si="381"/>
        <v>0</v>
      </c>
      <c r="S4076" s="3">
        <f t="shared" si="382"/>
        <v>1</v>
      </c>
      <c r="T4076" s="3">
        <f t="shared" si="383"/>
        <v>0</v>
      </c>
      <c r="U4076" s="3">
        <f t="shared" si="384"/>
        <v>0</v>
      </c>
    </row>
    <row r="4077" spans="1:21" ht="12.75" customHeight="1" x14ac:dyDescent="0.2">
      <c r="A4077" s="82" t="s">
        <v>25</v>
      </c>
      <c r="B4077" s="81" t="s">
        <v>2134</v>
      </c>
      <c r="C4077" s="47">
        <v>14450551</v>
      </c>
      <c r="D4077" s="80" t="s">
        <v>15211</v>
      </c>
      <c r="E4077" s="81" t="s">
        <v>15211</v>
      </c>
      <c r="F4077" s="82">
        <v>192203214</v>
      </c>
      <c r="G4077" s="83" t="s">
        <v>36</v>
      </c>
      <c r="H4077" s="80" t="s">
        <v>29</v>
      </c>
      <c r="I4077" s="80" t="s">
        <v>17970</v>
      </c>
      <c r="J4077" s="80" t="s">
        <v>17971</v>
      </c>
      <c r="K4077" s="80" t="s">
        <v>341</v>
      </c>
      <c r="L4077" s="80" t="s">
        <v>2279</v>
      </c>
      <c r="M4077" s="81" t="s">
        <v>2991</v>
      </c>
      <c r="N4077" s="47" t="s">
        <v>15353</v>
      </c>
      <c r="O4077" s="33">
        <v>4</v>
      </c>
      <c r="P4077" s="3">
        <f t="shared" si="379"/>
        <v>0</v>
      </c>
      <c r="Q4077" s="3">
        <f t="shared" si="380"/>
        <v>0</v>
      </c>
      <c r="R4077" s="3">
        <f t="shared" si="381"/>
        <v>0</v>
      </c>
      <c r="S4077" s="3">
        <f t="shared" si="382"/>
        <v>1</v>
      </c>
      <c r="T4077" s="3">
        <f t="shared" si="383"/>
        <v>0</v>
      </c>
      <c r="U4077" s="3">
        <f t="shared" si="384"/>
        <v>0</v>
      </c>
    </row>
    <row r="4078" spans="1:21" ht="12.75" customHeight="1" x14ac:dyDescent="0.2">
      <c r="A4078" s="82" t="s">
        <v>25</v>
      </c>
      <c r="B4078" s="81" t="s">
        <v>2134</v>
      </c>
      <c r="C4078" s="47">
        <v>14450551</v>
      </c>
      <c r="D4078" s="80" t="s">
        <v>15211</v>
      </c>
      <c r="E4078" s="81" t="s">
        <v>15211</v>
      </c>
      <c r="F4078" s="82">
        <v>192133951</v>
      </c>
      <c r="G4078" s="83" t="s">
        <v>99</v>
      </c>
      <c r="H4078" s="80" t="s">
        <v>29</v>
      </c>
      <c r="I4078" s="80" t="s">
        <v>20488</v>
      </c>
      <c r="J4078" s="80" t="s">
        <v>20489</v>
      </c>
      <c r="K4078" s="80" t="s">
        <v>102</v>
      </c>
      <c r="L4078" s="80" t="s">
        <v>103</v>
      </c>
      <c r="M4078" s="81" t="s">
        <v>126</v>
      </c>
      <c r="N4078" s="47" t="s">
        <v>15353</v>
      </c>
      <c r="O4078" s="33">
        <v>5</v>
      </c>
      <c r="P4078" s="3">
        <f t="shared" si="379"/>
        <v>0</v>
      </c>
      <c r="Q4078" s="3">
        <f t="shared" si="380"/>
        <v>0</v>
      </c>
      <c r="R4078" s="3">
        <f t="shared" si="381"/>
        <v>0</v>
      </c>
      <c r="S4078" s="3">
        <f t="shared" si="382"/>
        <v>0</v>
      </c>
      <c r="T4078" s="3">
        <f t="shared" si="383"/>
        <v>1</v>
      </c>
      <c r="U4078" s="3">
        <f t="shared" si="384"/>
        <v>0</v>
      </c>
    </row>
    <row r="4079" spans="1:21" ht="12.75" customHeight="1" x14ac:dyDescent="0.2">
      <c r="A4079" s="82" t="s">
        <v>25</v>
      </c>
      <c r="B4079" s="81" t="s">
        <v>2134</v>
      </c>
      <c r="C4079" s="47">
        <v>14450551</v>
      </c>
      <c r="D4079" s="80" t="s">
        <v>15211</v>
      </c>
      <c r="E4079" s="81" t="s">
        <v>15211</v>
      </c>
      <c r="F4079" s="82">
        <v>192133949</v>
      </c>
      <c r="G4079" s="83" t="s">
        <v>99</v>
      </c>
      <c r="H4079" s="80" t="s">
        <v>29</v>
      </c>
      <c r="I4079" s="80" t="s">
        <v>20488</v>
      </c>
      <c r="J4079" s="80" t="s">
        <v>20490</v>
      </c>
      <c r="K4079" s="80" t="s">
        <v>102</v>
      </c>
      <c r="L4079" s="80" t="s">
        <v>103</v>
      </c>
      <c r="M4079" s="81" t="s">
        <v>126</v>
      </c>
      <c r="N4079" s="47" t="s">
        <v>15353</v>
      </c>
      <c r="O4079" s="33">
        <v>4</v>
      </c>
      <c r="P4079" s="3">
        <f t="shared" si="379"/>
        <v>0</v>
      </c>
      <c r="Q4079" s="3">
        <f t="shared" si="380"/>
        <v>0</v>
      </c>
      <c r="R4079" s="3">
        <f t="shared" si="381"/>
        <v>0</v>
      </c>
      <c r="S4079" s="3">
        <f t="shared" si="382"/>
        <v>1</v>
      </c>
      <c r="T4079" s="3">
        <f t="shared" si="383"/>
        <v>0</v>
      </c>
      <c r="U4079" s="3">
        <f t="shared" si="384"/>
        <v>0</v>
      </c>
    </row>
    <row r="4080" spans="1:21" ht="12.75" customHeight="1" x14ac:dyDescent="0.2">
      <c r="A4080" s="82" t="s">
        <v>25</v>
      </c>
      <c r="B4080" s="81" t="s">
        <v>2134</v>
      </c>
      <c r="C4080" s="47">
        <v>14450551</v>
      </c>
      <c r="D4080" s="80" t="s">
        <v>15211</v>
      </c>
      <c r="E4080" s="81" t="s">
        <v>15211</v>
      </c>
      <c r="F4080" s="82">
        <v>191926105</v>
      </c>
      <c r="G4080" s="83" t="s">
        <v>84</v>
      </c>
      <c r="H4080" s="80" t="s">
        <v>29</v>
      </c>
      <c r="I4080" s="80" t="s">
        <v>20495</v>
      </c>
      <c r="J4080" s="80" t="s">
        <v>20496</v>
      </c>
      <c r="K4080" s="80" t="s">
        <v>102</v>
      </c>
      <c r="L4080" s="80" t="s">
        <v>125</v>
      </c>
      <c r="M4080" s="81" t="s">
        <v>126</v>
      </c>
      <c r="N4080" s="47" t="s">
        <v>15353</v>
      </c>
      <c r="O4080" s="33">
        <v>3</v>
      </c>
      <c r="P4080" s="3">
        <f t="shared" si="379"/>
        <v>0</v>
      </c>
      <c r="Q4080" s="3">
        <f t="shared" si="380"/>
        <v>0</v>
      </c>
      <c r="R4080" s="3">
        <f t="shared" si="381"/>
        <v>1</v>
      </c>
      <c r="S4080" s="3">
        <f t="shared" si="382"/>
        <v>0</v>
      </c>
      <c r="T4080" s="3">
        <f t="shared" si="383"/>
        <v>0</v>
      </c>
      <c r="U4080" s="3">
        <f t="shared" si="384"/>
        <v>0</v>
      </c>
    </row>
    <row r="4081" spans="1:21" ht="12.75" customHeight="1" x14ac:dyDescent="0.2">
      <c r="A4081" s="82" t="s">
        <v>25</v>
      </c>
      <c r="B4081" s="81" t="s">
        <v>2134</v>
      </c>
      <c r="C4081" s="47">
        <v>14450551</v>
      </c>
      <c r="D4081" s="80" t="s">
        <v>15211</v>
      </c>
      <c r="E4081" s="81" t="s">
        <v>15211</v>
      </c>
      <c r="F4081" s="82">
        <v>191926104</v>
      </c>
      <c r="G4081" s="83" t="s">
        <v>99</v>
      </c>
      <c r="H4081" s="80" t="s">
        <v>29</v>
      </c>
      <c r="I4081" s="80" t="s">
        <v>20488</v>
      </c>
      <c r="J4081" s="80" t="s">
        <v>20499</v>
      </c>
      <c r="K4081" s="80" t="s">
        <v>102</v>
      </c>
      <c r="L4081" s="80" t="s">
        <v>103</v>
      </c>
      <c r="M4081" s="81" t="s">
        <v>126</v>
      </c>
      <c r="N4081" s="47" t="s">
        <v>15353</v>
      </c>
      <c r="O4081" s="33">
        <v>4</v>
      </c>
      <c r="P4081" s="3">
        <f t="shared" si="379"/>
        <v>0</v>
      </c>
      <c r="Q4081" s="3">
        <f t="shared" si="380"/>
        <v>0</v>
      </c>
      <c r="R4081" s="3">
        <f t="shared" si="381"/>
        <v>0</v>
      </c>
      <c r="S4081" s="3">
        <f t="shared" si="382"/>
        <v>1</v>
      </c>
      <c r="T4081" s="3">
        <f t="shared" si="383"/>
        <v>0</v>
      </c>
      <c r="U4081" s="3">
        <f t="shared" si="384"/>
        <v>0</v>
      </c>
    </row>
    <row r="4082" spans="1:21" ht="12.75" customHeight="1" x14ac:dyDescent="0.2">
      <c r="A4082" s="82" t="s">
        <v>25</v>
      </c>
      <c r="B4082" s="81" t="s">
        <v>2134</v>
      </c>
      <c r="C4082" s="47">
        <v>14450551</v>
      </c>
      <c r="D4082" s="80" t="s">
        <v>15211</v>
      </c>
      <c r="E4082" s="81" t="s">
        <v>15211</v>
      </c>
      <c r="F4082" s="82">
        <v>191926103</v>
      </c>
      <c r="G4082" s="83" t="s">
        <v>99</v>
      </c>
      <c r="H4082" s="80" t="s">
        <v>29</v>
      </c>
      <c r="I4082" s="80" t="s">
        <v>20488</v>
      </c>
      <c r="J4082" s="80" t="s">
        <v>20500</v>
      </c>
      <c r="K4082" s="80" t="s">
        <v>102</v>
      </c>
      <c r="L4082" s="80" t="s">
        <v>103</v>
      </c>
      <c r="M4082" s="81" t="s">
        <v>126</v>
      </c>
      <c r="N4082" s="47" t="s">
        <v>15353</v>
      </c>
      <c r="O4082" s="33">
        <v>3</v>
      </c>
      <c r="P4082" s="3">
        <f t="shared" si="379"/>
        <v>0</v>
      </c>
      <c r="Q4082" s="3">
        <f t="shared" si="380"/>
        <v>0</v>
      </c>
      <c r="R4082" s="3">
        <f t="shared" si="381"/>
        <v>1</v>
      </c>
      <c r="S4082" s="3">
        <f t="shared" si="382"/>
        <v>0</v>
      </c>
      <c r="T4082" s="3">
        <f t="shared" si="383"/>
        <v>0</v>
      </c>
      <c r="U4082" s="3">
        <f t="shared" si="384"/>
        <v>0</v>
      </c>
    </row>
    <row r="4083" spans="1:21" ht="12.75" customHeight="1" x14ac:dyDescent="0.2">
      <c r="A4083" s="15" t="s">
        <v>25</v>
      </c>
      <c r="B4083" s="16" t="s">
        <v>2134</v>
      </c>
      <c r="C4083" s="44">
        <v>23221</v>
      </c>
      <c r="D4083" s="9" t="s">
        <v>4073</v>
      </c>
      <c r="E4083" s="10" t="s">
        <v>4073</v>
      </c>
      <c r="F4083" s="17">
        <v>191916396</v>
      </c>
      <c r="G4083" s="12" t="s">
        <v>28</v>
      </c>
      <c r="H4083" s="9" t="s">
        <v>29</v>
      </c>
      <c r="I4083" s="9" t="s">
        <v>4080</v>
      </c>
      <c r="J4083" s="9" t="s">
        <v>4081</v>
      </c>
      <c r="K4083" s="6" t="s">
        <v>315</v>
      </c>
      <c r="L4083" s="6" t="s">
        <v>3742</v>
      </c>
      <c r="M4083" s="10">
        <v>21100</v>
      </c>
      <c r="N4083" s="11" t="s">
        <v>43</v>
      </c>
      <c r="O4083" s="13">
        <v>3</v>
      </c>
      <c r="P4083" s="3">
        <f t="shared" si="379"/>
        <v>0</v>
      </c>
      <c r="Q4083" s="3">
        <f t="shared" si="380"/>
        <v>0</v>
      </c>
      <c r="R4083" s="3">
        <f t="shared" si="381"/>
        <v>1</v>
      </c>
      <c r="S4083" s="3">
        <f t="shared" si="382"/>
        <v>0</v>
      </c>
      <c r="T4083" s="3">
        <f t="shared" si="383"/>
        <v>0</v>
      </c>
      <c r="U4083" s="3">
        <f t="shared" si="384"/>
        <v>0</v>
      </c>
    </row>
    <row r="4084" spans="1:21" ht="12.75" customHeight="1" x14ac:dyDescent="0.2">
      <c r="A4084" s="15" t="s">
        <v>25</v>
      </c>
      <c r="B4084" s="16" t="s">
        <v>2134</v>
      </c>
      <c r="C4084" s="44">
        <v>23221</v>
      </c>
      <c r="D4084" s="9" t="s">
        <v>4073</v>
      </c>
      <c r="E4084" s="10" t="s">
        <v>4073</v>
      </c>
      <c r="F4084" s="17">
        <v>191916382</v>
      </c>
      <c r="G4084" s="12" t="s">
        <v>105</v>
      </c>
      <c r="H4084" s="9" t="s">
        <v>29</v>
      </c>
      <c r="I4084" s="9" t="s">
        <v>4082</v>
      </c>
      <c r="J4084" s="9" t="s">
        <v>4083</v>
      </c>
      <c r="K4084" s="9" t="s">
        <v>102</v>
      </c>
      <c r="L4084" s="6" t="s">
        <v>125</v>
      </c>
      <c r="M4084" s="10">
        <v>60500</v>
      </c>
      <c r="N4084" s="11" t="s">
        <v>43</v>
      </c>
      <c r="O4084" s="13">
        <v>2</v>
      </c>
      <c r="P4084" s="3">
        <f t="shared" si="379"/>
        <v>0</v>
      </c>
      <c r="Q4084" s="3">
        <f t="shared" si="380"/>
        <v>1</v>
      </c>
      <c r="R4084" s="3">
        <f t="shared" si="381"/>
        <v>0</v>
      </c>
      <c r="S4084" s="3">
        <f t="shared" si="382"/>
        <v>0</v>
      </c>
      <c r="T4084" s="3">
        <f t="shared" si="383"/>
        <v>0</v>
      </c>
      <c r="U4084" s="3">
        <f t="shared" si="384"/>
        <v>0</v>
      </c>
    </row>
    <row r="4085" spans="1:21" ht="12.75" customHeight="1" x14ac:dyDescent="0.2">
      <c r="A4085" s="15" t="s">
        <v>25</v>
      </c>
      <c r="B4085" s="16" t="s">
        <v>2134</v>
      </c>
      <c r="C4085" s="44">
        <v>23221</v>
      </c>
      <c r="D4085" s="9" t="s">
        <v>4073</v>
      </c>
      <c r="E4085" s="10" t="s">
        <v>4073</v>
      </c>
      <c r="F4085" s="17">
        <v>191916387</v>
      </c>
      <c r="G4085" s="12" t="s">
        <v>105</v>
      </c>
      <c r="H4085" s="9" t="s">
        <v>29</v>
      </c>
      <c r="I4085" s="9" t="s">
        <v>4084</v>
      </c>
      <c r="J4085" s="9" t="s">
        <v>4085</v>
      </c>
      <c r="K4085" s="9" t="s">
        <v>102</v>
      </c>
      <c r="L4085" s="6" t="s">
        <v>125</v>
      </c>
      <c r="M4085" s="10">
        <v>60500</v>
      </c>
      <c r="N4085" s="11" t="s">
        <v>43</v>
      </c>
      <c r="O4085" s="13">
        <v>2</v>
      </c>
      <c r="P4085" s="3">
        <f t="shared" si="379"/>
        <v>0</v>
      </c>
      <c r="Q4085" s="3">
        <f t="shared" si="380"/>
        <v>1</v>
      </c>
      <c r="R4085" s="3">
        <f t="shared" si="381"/>
        <v>0</v>
      </c>
      <c r="S4085" s="3">
        <f t="shared" si="382"/>
        <v>0</v>
      </c>
      <c r="T4085" s="3">
        <f t="shared" si="383"/>
        <v>0</v>
      </c>
      <c r="U4085" s="3">
        <f t="shared" si="384"/>
        <v>0</v>
      </c>
    </row>
    <row r="4086" spans="1:21" ht="12.75" customHeight="1" x14ac:dyDescent="0.2">
      <c r="A4086" s="15" t="s">
        <v>25</v>
      </c>
      <c r="B4086" s="16" t="s">
        <v>2134</v>
      </c>
      <c r="C4086" s="44">
        <v>23221</v>
      </c>
      <c r="D4086" s="9" t="s">
        <v>4073</v>
      </c>
      <c r="E4086" s="10" t="s">
        <v>4073</v>
      </c>
      <c r="F4086" s="17">
        <v>191916405</v>
      </c>
      <c r="G4086" s="12" t="s">
        <v>105</v>
      </c>
      <c r="H4086" s="9" t="s">
        <v>29</v>
      </c>
      <c r="I4086" s="9" t="s">
        <v>4088</v>
      </c>
      <c r="J4086" s="9" t="s">
        <v>4089</v>
      </c>
      <c r="K4086" s="9" t="s">
        <v>102</v>
      </c>
      <c r="L4086" s="6" t="s">
        <v>103</v>
      </c>
      <c r="M4086" s="10">
        <v>60403</v>
      </c>
      <c r="N4086" s="11" t="s">
        <v>43</v>
      </c>
      <c r="O4086" s="13">
        <v>2</v>
      </c>
      <c r="P4086" s="3">
        <f t="shared" si="379"/>
        <v>0</v>
      </c>
      <c r="Q4086" s="3">
        <f t="shared" si="380"/>
        <v>1</v>
      </c>
      <c r="R4086" s="3">
        <f t="shared" si="381"/>
        <v>0</v>
      </c>
      <c r="S4086" s="3">
        <f t="shared" si="382"/>
        <v>0</v>
      </c>
      <c r="T4086" s="3">
        <f t="shared" si="383"/>
        <v>0</v>
      </c>
      <c r="U4086" s="3">
        <f t="shared" si="384"/>
        <v>0</v>
      </c>
    </row>
    <row r="4087" spans="1:21" ht="12.75" customHeight="1" x14ac:dyDescent="0.2">
      <c r="A4087" s="15" t="s">
        <v>25</v>
      </c>
      <c r="B4087" s="16" t="s">
        <v>2134</v>
      </c>
      <c r="C4087" s="44">
        <v>23221</v>
      </c>
      <c r="D4087" s="9" t="s">
        <v>4073</v>
      </c>
      <c r="E4087" s="10" t="s">
        <v>4073</v>
      </c>
      <c r="F4087" s="17">
        <v>191916388</v>
      </c>
      <c r="G4087" s="12" t="s">
        <v>167</v>
      </c>
      <c r="H4087" s="9" t="s">
        <v>29</v>
      </c>
      <c r="I4087" s="9" t="s">
        <v>4086</v>
      </c>
      <c r="J4087" s="9" t="s">
        <v>4087</v>
      </c>
      <c r="K4087" s="9" t="s">
        <v>102</v>
      </c>
      <c r="L4087" s="6" t="s">
        <v>1887</v>
      </c>
      <c r="M4087" s="10">
        <v>60300</v>
      </c>
      <c r="N4087" s="11" t="s">
        <v>43</v>
      </c>
      <c r="O4087" s="13">
        <v>4</v>
      </c>
      <c r="P4087" s="3">
        <f t="shared" si="379"/>
        <v>0</v>
      </c>
      <c r="Q4087" s="3">
        <f t="shared" si="380"/>
        <v>0</v>
      </c>
      <c r="R4087" s="3">
        <f t="shared" si="381"/>
        <v>0</v>
      </c>
      <c r="S4087" s="3">
        <f t="shared" si="382"/>
        <v>1</v>
      </c>
      <c r="T4087" s="3">
        <f t="shared" si="383"/>
        <v>0</v>
      </c>
      <c r="U4087" s="3">
        <f t="shared" si="384"/>
        <v>0</v>
      </c>
    </row>
    <row r="4088" spans="1:21" ht="12.75" customHeight="1" x14ac:dyDescent="0.2">
      <c r="A4088" s="15" t="s">
        <v>25</v>
      </c>
      <c r="B4088" s="16" t="s">
        <v>2134</v>
      </c>
      <c r="C4088" s="44">
        <v>23221</v>
      </c>
      <c r="D4088" s="9" t="s">
        <v>4073</v>
      </c>
      <c r="E4088" s="10" t="s">
        <v>4073</v>
      </c>
      <c r="F4088" s="17">
        <v>191916410</v>
      </c>
      <c r="G4088" s="12" t="s">
        <v>105</v>
      </c>
      <c r="H4088" s="9" t="s">
        <v>29</v>
      </c>
      <c r="I4088" s="9" t="s">
        <v>4090</v>
      </c>
      <c r="J4088" s="9" t="s">
        <v>4091</v>
      </c>
      <c r="K4088" s="9" t="s">
        <v>102</v>
      </c>
      <c r="L4088" s="6" t="s">
        <v>159</v>
      </c>
      <c r="M4088" s="10">
        <v>60100</v>
      </c>
      <c r="N4088" s="11" t="s">
        <v>43</v>
      </c>
      <c r="O4088" s="13">
        <v>3</v>
      </c>
      <c r="P4088" s="3">
        <f t="shared" si="379"/>
        <v>0</v>
      </c>
      <c r="Q4088" s="3">
        <f t="shared" si="380"/>
        <v>0</v>
      </c>
      <c r="R4088" s="3">
        <f t="shared" si="381"/>
        <v>1</v>
      </c>
      <c r="S4088" s="3">
        <f t="shared" si="382"/>
        <v>0</v>
      </c>
      <c r="T4088" s="3">
        <f t="shared" si="383"/>
        <v>0</v>
      </c>
      <c r="U4088" s="3">
        <f t="shared" si="384"/>
        <v>0</v>
      </c>
    </row>
    <row r="4089" spans="1:21" ht="12.75" customHeight="1" x14ac:dyDescent="0.2">
      <c r="A4089" s="15" t="s">
        <v>25</v>
      </c>
      <c r="B4089" s="16" t="s">
        <v>2134</v>
      </c>
      <c r="C4089" s="8">
        <v>23221</v>
      </c>
      <c r="D4089" s="6" t="s">
        <v>4073</v>
      </c>
      <c r="E4089" s="16" t="s">
        <v>4073</v>
      </c>
      <c r="F4089" s="15">
        <v>192034897</v>
      </c>
      <c r="G4089" s="5" t="s">
        <v>28</v>
      </c>
      <c r="H4089" s="6" t="s">
        <v>29</v>
      </c>
      <c r="I4089" s="6" t="s">
        <v>4074</v>
      </c>
      <c r="J4089" s="6" t="s">
        <v>4075</v>
      </c>
      <c r="K4089" s="6" t="s">
        <v>102</v>
      </c>
      <c r="L4089" s="6" t="s">
        <v>125</v>
      </c>
      <c r="M4089" s="16" t="s">
        <v>126</v>
      </c>
      <c r="N4089" s="8" t="s">
        <v>35</v>
      </c>
      <c r="O4089" s="7">
        <v>2</v>
      </c>
      <c r="P4089" s="3">
        <f t="shared" si="379"/>
        <v>0</v>
      </c>
      <c r="Q4089" s="3">
        <f t="shared" si="380"/>
        <v>1</v>
      </c>
      <c r="R4089" s="3">
        <f t="shared" si="381"/>
        <v>0</v>
      </c>
      <c r="S4089" s="3">
        <f t="shared" si="382"/>
        <v>0</v>
      </c>
      <c r="T4089" s="3">
        <f t="shared" si="383"/>
        <v>0</v>
      </c>
      <c r="U4089" s="3">
        <f t="shared" si="384"/>
        <v>0</v>
      </c>
    </row>
    <row r="4090" spans="1:21" ht="12.75" customHeight="1" x14ac:dyDescent="0.2">
      <c r="A4090" s="15" t="s">
        <v>25</v>
      </c>
      <c r="B4090" s="16" t="s">
        <v>2134</v>
      </c>
      <c r="C4090" s="8">
        <v>23221</v>
      </c>
      <c r="D4090" s="6" t="s">
        <v>4073</v>
      </c>
      <c r="E4090" s="16" t="s">
        <v>4073</v>
      </c>
      <c r="F4090" s="15">
        <v>192034902</v>
      </c>
      <c r="G4090" s="5" t="s">
        <v>28</v>
      </c>
      <c r="H4090" s="6" t="s">
        <v>29</v>
      </c>
      <c r="I4090" s="6" t="s">
        <v>4076</v>
      </c>
      <c r="J4090" s="6" t="s">
        <v>4077</v>
      </c>
      <c r="K4090" s="6" t="s">
        <v>102</v>
      </c>
      <c r="L4090" s="6" t="s">
        <v>125</v>
      </c>
      <c r="M4090" s="16" t="s">
        <v>126</v>
      </c>
      <c r="N4090" s="8" t="s">
        <v>35</v>
      </c>
      <c r="O4090" s="7">
        <v>5</v>
      </c>
      <c r="P4090" s="3">
        <f t="shared" si="379"/>
        <v>0</v>
      </c>
      <c r="Q4090" s="3">
        <f t="shared" si="380"/>
        <v>0</v>
      </c>
      <c r="R4090" s="3">
        <f t="shared" si="381"/>
        <v>0</v>
      </c>
      <c r="S4090" s="3">
        <f t="shared" si="382"/>
        <v>0</v>
      </c>
      <c r="T4090" s="3">
        <f t="shared" si="383"/>
        <v>1</v>
      </c>
      <c r="U4090" s="3">
        <f t="shared" si="384"/>
        <v>0</v>
      </c>
    </row>
    <row r="4091" spans="1:21" ht="12.75" customHeight="1" x14ac:dyDescent="0.2">
      <c r="A4091" s="15" t="s">
        <v>25</v>
      </c>
      <c r="B4091" s="16" t="s">
        <v>2134</v>
      </c>
      <c r="C4091" s="8">
        <v>23221</v>
      </c>
      <c r="D4091" s="6" t="s">
        <v>4073</v>
      </c>
      <c r="E4091" s="16" t="s">
        <v>4073</v>
      </c>
      <c r="F4091" s="15">
        <v>192034905</v>
      </c>
      <c r="G4091" s="5" t="s">
        <v>462</v>
      </c>
      <c r="H4091" s="6" t="s">
        <v>29</v>
      </c>
      <c r="I4091" s="6" t="s">
        <v>4078</v>
      </c>
      <c r="J4091" s="6" t="s">
        <v>4079</v>
      </c>
      <c r="K4091" s="6" t="s">
        <v>102</v>
      </c>
      <c r="L4091" s="6" t="s">
        <v>125</v>
      </c>
      <c r="M4091" s="16" t="s">
        <v>126</v>
      </c>
      <c r="N4091" s="8" t="s">
        <v>35</v>
      </c>
      <c r="O4091" s="7">
        <v>5</v>
      </c>
      <c r="P4091" s="3">
        <f t="shared" si="379"/>
        <v>0</v>
      </c>
      <c r="Q4091" s="3">
        <f t="shared" si="380"/>
        <v>0</v>
      </c>
      <c r="R4091" s="3">
        <f t="shared" si="381"/>
        <v>0</v>
      </c>
      <c r="S4091" s="3">
        <f t="shared" si="382"/>
        <v>0</v>
      </c>
      <c r="T4091" s="3">
        <f t="shared" si="383"/>
        <v>1</v>
      </c>
      <c r="U4091" s="3">
        <f t="shared" si="384"/>
        <v>0</v>
      </c>
    </row>
    <row r="4092" spans="1:21" ht="12.75" customHeight="1" x14ac:dyDescent="0.2">
      <c r="A4092" s="82" t="s">
        <v>25</v>
      </c>
      <c r="B4092" s="81" t="s">
        <v>2134</v>
      </c>
      <c r="C4092" s="47">
        <v>23221</v>
      </c>
      <c r="D4092" s="80" t="s">
        <v>4073</v>
      </c>
      <c r="E4092" s="81" t="s">
        <v>4073</v>
      </c>
      <c r="F4092" s="82">
        <v>192133005</v>
      </c>
      <c r="G4092" s="83" t="s">
        <v>36</v>
      </c>
      <c r="H4092" s="80" t="s">
        <v>29</v>
      </c>
      <c r="I4092" s="80" t="s">
        <v>15146</v>
      </c>
      <c r="J4092" s="80" t="s">
        <v>15147</v>
      </c>
      <c r="K4092" s="80" t="s">
        <v>315</v>
      </c>
      <c r="L4092" s="80" t="s">
        <v>1014</v>
      </c>
      <c r="M4092" s="81" t="s">
        <v>126</v>
      </c>
      <c r="N4092" s="32" t="s">
        <v>10618</v>
      </c>
      <c r="O4092" s="33">
        <v>3</v>
      </c>
      <c r="P4092" s="3">
        <f t="shared" si="379"/>
        <v>0</v>
      </c>
      <c r="Q4092" s="3">
        <f t="shared" si="380"/>
        <v>0</v>
      </c>
      <c r="R4092" s="3">
        <f t="shared" si="381"/>
        <v>1</v>
      </c>
      <c r="S4092" s="3">
        <f t="shared" si="382"/>
        <v>0</v>
      </c>
      <c r="T4092" s="3">
        <f t="shared" si="383"/>
        <v>0</v>
      </c>
      <c r="U4092" s="3">
        <f t="shared" si="384"/>
        <v>0</v>
      </c>
    </row>
    <row r="4093" spans="1:21" ht="12.75" customHeight="1" x14ac:dyDescent="0.2">
      <c r="A4093" s="82" t="s">
        <v>25</v>
      </c>
      <c r="B4093" s="81" t="s">
        <v>2134</v>
      </c>
      <c r="C4093" s="47">
        <v>23221</v>
      </c>
      <c r="D4093" s="80" t="s">
        <v>4073</v>
      </c>
      <c r="E4093" s="81" t="s">
        <v>4073</v>
      </c>
      <c r="F4093" s="82">
        <v>192132988</v>
      </c>
      <c r="G4093" s="83" t="s">
        <v>84</v>
      </c>
      <c r="H4093" s="80" t="s">
        <v>29</v>
      </c>
      <c r="I4093" s="80" t="s">
        <v>15144</v>
      </c>
      <c r="J4093" s="80" t="s">
        <v>15145</v>
      </c>
      <c r="K4093" s="80" t="s">
        <v>102</v>
      </c>
      <c r="L4093" s="80" t="s">
        <v>125</v>
      </c>
      <c r="M4093" s="81" t="s">
        <v>126</v>
      </c>
      <c r="N4093" s="32" t="s">
        <v>10618</v>
      </c>
      <c r="O4093" s="33">
        <v>2</v>
      </c>
      <c r="P4093" s="3">
        <f t="shared" si="379"/>
        <v>0</v>
      </c>
      <c r="Q4093" s="3">
        <f t="shared" si="380"/>
        <v>1</v>
      </c>
      <c r="R4093" s="3">
        <f t="shared" si="381"/>
        <v>0</v>
      </c>
      <c r="S4093" s="3">
        <f t="shared" si="382"/>
        <v>0</v>
      </c>
      <c r="T4093" s="3">
        <f t="shared" si="383"/>
        <v>0</v>
      </c>
      <c r="U4093" s="3">
        <f t="shared" si="384"/>
        <v>0</v>
      </c>
    </row>
    <row r="4094" spans="1:21" ht="12.75" customHeight="1" x14ac:dyDescent="0.2">
      <c r="A4094" s="82" t="s">
        <v>25</v>
      </c>
      <c r="B4094" s="81" t="s">
        <v>2134</v>
      </c>
      <c r="C4094" s="47">
        <v>23221</v>
      </c>
      <c r="D4094" s="80" t="s">
        <v>4073</v>
      </c>
      <c r="E4094" s="81" t="s">
        <v>4073</v>
      </c>
      <c r="F4094" s="82">
        <v>192132979</v>
      </c>
      <c r="G4094" s="83" t="s">
        <v>462</v>
      </c>
      <c r="H4094" s="80" t="s">
        <v>29</v>
      </c>
      <c r="I4094" s="80" t="s">
        <v>15141</v>
      </c>
      <c r="J4094" s="80" t="s">
        <v>15142</v>
      </c>
      <c r="K4094" s="80" t="s">
        <v>102</v>
      </c>
      <c r="L4094" s="80" t="s">
        <v>159</v>
      </c>
      <c r="M4094" s="81" t="s">
        <v>126</v>
      </c>
      <c r="N4094" s="32" t="s">
        <v>10618</v>
      </c>
      <c r="O4094" s="50" t="s">
        <v>20548</v>
      </c>
      <c r="P4094" s="3">
        <f t="shared" si="379"/>
        <v>0</v>
      </c>
      <c r="Q4094" s="3">
        <f t="shared" si="380"/>
        <v>0</v>
      </c>
      <c r="R4094" s="3">
        <f t="shared" si="381"/>
        <v>0</v>
      </c>
      <c r="S4094" s="3">
        <f t="shared" si="382"/>
        <v>0</v>
      </c>
      <c r="T4094" s="3">
        <f t="shared" si="383"/>
        <v>0</v>
      </c>
      <c r="U4094" s="3">
        <f t="shared" si="384"/>
        <v>1</v>
      </c>
    </row>
    <row r="4095" spans="1:21" ht="12.75" customHeight="1" x14ac:dyDescent="0.2">
      <c r="A4095" s="82" t="s">
        <v>25</v>
      </c>
      <c r="B4095" s="81" t="s">
        <v>2134</v>
      </c>
      <c r="C4095" s="47">
        <v>23221</v>
      </c>
      <c r="D4095" s="80" t="s">
        <v>4073</v>
      </c>
      <c r="E4095" s="81" t="s">
        <v>4073</v>
      </c>
      <c r="F4095" s="82">
        <v>192132980</v>
      </c>
      <c r="G4095" s="83" t="s">
        <v>105</v>
      </c>
      <c r="H4095" s="80" t="s">
        <v>29</v>
      </c>
      <c r="I4095" s="80" t="s">
        <v>4082</v>
      </c>
      <c r="J4095" s="80" t="s">
        <v>15143</v>
      </c>
      <c r="K4095" s="80" t="s">
        <v>102</v>
      </c>
      <c r="L4095" s="80" t="s">
        <v>159</v>
      </c>
      <c r="M4095" s="81" t="s">
        <v>1863</v>
      </c>
      <c r="N4095" s="32" t="s">
        <v>10618</v>
      </c>
      <c r="O4095" s="33">
        <v>3</v>
      </c>
      <c r="P4095" s="3">
        <f t="shared" si="379"/>
        <v>0</v>
      </c>
      <c r="Q4095" s="3">
        <f t="shared" si="380"/>
        <v>0</v>
      </c>
      <c r="R4095" s="3">
        <f t="shared" si="381"/>
        <v>1</v>
      </c>
      <c r="S4095" s="3">
        <f t="shared" si="382"/>
        <v>0</v>
      </c>
      <c r="T4095" s="3">
        <f t="shared" si="383"/>
        <v>0</v>
      </c>
      <c r="U4095" s="3">
        <f t="shared" si="384"/>
        <v>0</v>
      </c>
    </row>
    <row r="4096" spans="1:21" ht="12.75" customHeight="1" x14ac:dyDescent="0.2">
      <c r="A4096" s="82" t="s">
        <v>25</v>
      </c>
      <c r="B4096" s="81" t="s">
        <v>2134</v>
      </c>
      <c r="C4096" s="47">
        <v>23221</v>
      </c>
      <c r="D4096" s="80" t="s">
        <v>4073</v>
      </c>
      <c r="E4096" s="81" t="s">
        <v>4073</v>
      </c>
      <c r="F4096" s="82">
        <v>192203016</v>
      </c>
      <c r="G4096" s="83" t="s">
        <v>105</v>
      </c>
      <c r="H4096" s="80" t="s">
        <v>52</v>
      </c>
      <c r="I4096" s="80" t="s">
        <v>15396</v>
      </c>
      <c r="J4096" s="80" t="s">
        <v>15397</v>
      </c>
      <c r="K4096" s="80" t="s">
        <v>102</v>
      </c>
      <c r="L4096" s="80" t="s">
        <v>159</v>
      </c>
      <c r="M4096" s="81" t="s">
        <v>126</v>
      </c>
      <c r="N4096" s="47" t="s">
        <v>15353</v>
      </c>
      <c r="O4096" s="33">
        <v>5</v>
      </c>
      <c r="P4096" s="3">
        <f t="shared" si="379"/>
        <v>0</v>
      </c>
      <c r="Q4096" s="3">
        <f t="shared" si="380"/>
        <v>0</v>
      </c>
      <c r="R4096" s="3">
        <f t="shared" si="381"/>
        <v>0</v>
      </c>
      <c r="S4096" s="3">
        <f t="shared" si="382"/>
        <v>0</v>
      </c>
      <c r="T4096" s="3">
        <f t="shared" si="383"/>
        <v>1</v>
      </c>
      <c r="U4096" s="3">
        <f t="shared" si="384"/>
        <v>0</v>
      </c>
    </row>
    <row r="4097" spans="1:21" ht="12.75" customHeight="1" x14ac:dyDescent="0.2">
      <c r="A4097" s="82" t="s">
        <v>25</v>
      </c>
      <c r="B4097" s="81" t="s">
        <v>2134</v>
      </c>
      <c r="C4097" s="47">
        <v>23221</v>
      </c>
      <c r="D4097" s="80" t="s">
        <v>4073</v>
      </c>
      <c r="E4097" s="81" t="s">
        <v>4073</v>
      </c>
      <c r="F4097" s="82">
        <v>192203013</v>
      </c>
      <c r="G4097" s="83" t="s">
        <v>105</v>
      </c>
      <c r="H4097" s="80" t="s">
        <v>52</v>
      </c>
      <c r="I4097" s="80" t="s">
        <v>15398</v>
      </c>
      <c r="J4097" s="80" t="s">
        <v>15399</v>
      </c>
      <c r="K4097" s="80" t="s">
        <v>102</v>
      </c>
      <c r="L4097" s="80" t="s">
        <v>103</v>
      </c>
      <c r="M4097" s="81" t="s">
        <v>104</v>
      </c>
      <c r="N4097" s="47" t="s">
        <v>15353</v>
      </c>
      <c r="O4097" s="33">
        <v>2</v>
      </c>
      <c r="P4097" s="3">
        <f t="shared" si="379"/>
        <v>0</v>
      </c>
      <c r="Q4097" s="3">
        <f t="shared" si="380"/>
        <v>1</v>
      </c>
      <c r="R4097" s="3">
        <f t="shared" si="381"/>
        <v>0</v>
      </c>
      <c r="S4097" s="3">
        <f t="shared" si="382"/>
        <v>0</v>
      </c>
      <c r="T4097" s="3">
        <f t="shared" si="383"/>
        <v>0</v>
      </c>
      <c r="U4097" s="3">
        <f t="shared" si="384"/>
        <v>0</v>
      </c>
    </row>
    <row r="4098" spans="1:21" ht="12.75" customHeight="1" x14ac:dyDescent="0.2">
      <c r="A4098" s="15" t="s">
        <v>25</v>
      </c>
      <c r="B4098" s="16" t="s">
        <v>2134</v>
      </c>
      <c r="C4098" s="44">
        <v>23272</v>
      </c>
      <c r="D4098" s="9" t="s">
        <v>4092</v>
      </c>
      <c r="E4098" s="10" t="s">
        <v>4092</v>
      </c>
      <c r="F4098" s="17">
        <v>191829229</v>
      </c>
      <c r="G4098" s="12" t="s">
        <v>36</v>
      </c>
      <c r="H4098" s="9" t="s">
        <v>29</v>
      </c>
      <c r="I4098" s="9" t="s">
        <v>4119</v>
      </c>
      <c r="J4098" s="9" t="s">
        <v>4120</v>
      </c>
      <c r="K4098" s="9" t="s">
        <v>152</v>
      </c>
      <c r="L4098" s="80" t="s">
        <v>81</v>
      </c>
      <c r="M4098" s="10">
        <v>10611</v>
      </c>
      <c r="N4098" s="11" t="s">
        <v>43</v>
      </c>
      <c r="O4098" s="13">
        <v>4</v>
      </c>
      <c r="P4098" s="3">
        <f t="shared" si="379"/>
        <v>0</v>
      </c>
      <c r="Q4098" s="3">
        <f t="shared" si="380"/>
        <v>0</v>
      </c>
      <c r="R4098" s="3">
        <f t="shared" si="381"/>
        <v>0</v>
      </c>
      <c r="S4098" s="3">
        <f t="shared" si="382"/>
        <v>1</v>
      </c>
      <c r="T4098" s="3">
        <f t="shared" si="383"/>
        <v>0</v>
      </c>
      <c r="U4098" s="3">
        <f t="shared" si="384"/>
        <v>0</v>
      </c>
    </row>
    <row r="4099" spans="1:21" ht="12.75" customHeight="1" x14ac:dyDescent="0.2">
      <c r="A4099" s="15" t="s">
        <v>25</v>
      </c>
      <c r="B4099" s="16" t="s">
        <v>2134</v>
      </c>
      <c r="C4099" s="44">
        <v>23272</v>
      </c>
      <c r="D4099" s="9" t="s">
        <v>4092</v>
      </c>
      <c r="E4099" s="10" t="s">
        <v>4092</v>
      </c>
      <c r="F4099" s="17">
        <v>191916649</v>
      </c>
      <c r="G4099" s="12" t="s">
        <v>105</v>
      </c>
      <c r="H4099" s="9" t="s">
        <v>29</v>
      </c>
      <c r="I4099" s="9" t="s">
        <v>4123</v>
      </c>
      <c r="J4099" s="9" t="s">
        <v>2544</v>
      </c>
      <c r="K4099" s="9" t="s">
        <v>152</v>
      </c>
      <c r="L4099" s="80" t="s">
        <v>81</v>
      </c>
      <c r="M4099" s="10">
        <v>10613</v>
      </c>
      <c r="N4099" s="11" t="s">
        <v>43</v>
      </c>
      <c r="O4099" s="13">
        <v>4</v>
      </c>
      <c r="P4099" s="3">
        <f t="shared" si="379"/>
        <v>0</v>
      </c>
      <c r="Q4099" s="3">
        <f t="shared" si="380"/>
        <v>0</v>
      </c>
      <c r="R4099" s="3">
        <f t="shared" si="381"/>
        <v>0</v>
      </c>
      <c r="S4099" s="3">
        <f t="shared" si="382"/>
        <v>1</v>
      </c>
      <c r="T4099" s="3">
        <f t="shared" si="383"/>
        <v>0</v>
      </c>
      <c r="U4099" s="3">
        <f t="shared" si="384"/>
        <v>0</v>
      </c>
    </row>
    <row r="4100" spans="1:21" ht="12.75" customHeight="1" x14ac:dyDescent="0.2">
      <c r="A4100" s="15" t="s">
        <v>25</v>
      </c>
      <c r="B4100" s="16" t="s">
        <v>2134</v>
      </c>
      <c r="C4100" s="44">
        <v>23272</v>
      </c>
      <c r="D4100" s="9" t="s">
        <v>4092</v>
      </c>
      <c r="E4100" s="10" t="s">
        <v>4092</v>
      </c>
      <c r="F4100" s="17">
        <v>191829228</v>
      </c>
      <c r="G4100" s="12" t="s">
        <v>36</v>
      </c>
      <c r="H4100" s="9" t="s">
        <v>29</v>
      </c>
      <c r="I4100" s="9" t="s">
        <v>4117</v>
      </c>
      <c r="J4100" s="9" t="s">
        <v>4118</v>
      </c>
      <c r="K4100" s="9" t="s">
        <v>152</v>
      </c>
      <c r="L4100" s="80" t="s">
        <v>268</v>
      </c>
      <c r="M4100" s="10">
        <v>10504</v>
      </c>
      <c r="N4100" s="11" t="s">
        <v>43</v>
      </c>
      <c r="O4100" s="13">
        <v>2</v>
      </c>
      <c r="P4100" s="3">
        <f t="shared" si="379"/>
        <v>0</v>
      </c>
      <c r="Q4100" s="3">
        <f t="shared" si="380"/>
        <v>1</v>
      </c>
      <c r="R4100" s="3">
        <f t="shared" si="381"/>
        <v>0</v>
      </c>
      <c r="S4100" s="3">
        <f t="shared" si="382"/>
        <v>0</v>
      </c>
      <c r="T4100" s="3">
        <f t="shared" si="383"/>
        <v>0</v>
      </c>
      <c r="U4100" s="3">
        <f t="shared" si="384"/>
        <v>0</v>
      </c>
    </row>
    <row r="4101" spans="1:21" ht="12.75" customHeight="1" x14ac:dyDescent="0.2">
      <c r="A4101" s="15" t="s">
        <v>25</v>
      </c>
      <c r="B4101" s="16" t="s">
        <v>2134</v>
      </c>
      <c r="C4101" s="44">
        <v>23272</v>
      </c>
      <c r="D4101" s="9" t="s">
        <v>4092</v>
      </c>
      <c r="E4101" s="10" t="s">
        <v>4092</v>
      </c>
      <c r="F4101" s="17">
        <v>191916588</v>
      </c>
      <c r="G4101" s="12" t="s">
        <v>105</v>
      </c>
      <c r="H4101" s="9" t="s">
        <v>29</v>
      </c>
      <c r="I4101" s="9" t="s">
        <v>4121</v>
      </c>
      <c r="J4101" s="9" t="s">
        <v>4122</v>
      </c>
      <c r="K4101" s="9" t="s">
        <v>152</v>
      </c>
      <c r="L4101" s="80" t="s">
        <v>268</v>
      </c>
      <c r="M4101" s="10">
        <v>10504</v>
      </c>
      <c r="N4101" s="11" t="s">
        <v>43</v>
      </c>
      <c r="O4101" s="13">
        <v>3</v>
      </c>
      <c r="P4101" s="3">
        <f t="shared" ref="P4101:P4164" si="385">IF(O4101=1,1,0)</f>
        <v>0</v>
      </c>
      <c r="Q4101" s="3">
        <f t="shared" ref="Q4101:Q4164" si="386">IF(O4101=2,1,0)</f>
        <v>0</v>
      </c>
      <c r="R4101" s="3">
        <f t="shared" ref="R4101:R4164" si="387">IF(O4101=3,1,0)</f>
        <v>1</v>
      </c>
      <c r="S4101" s="3">
        <f t="shared" ref="S4101:S4164" si="388">IF(O4101=4,1,0)</f>
        <v>0</v>
      </c>
      <c r="T4101" s="3">
        <f t="shared" ref="T4101:T4164" si="389">IF(O4101=5,1,0)</f>
        <v>0</v>
      </c>
      <c r="U4101" s="3">
        <f t="shared" ref="U4101:U4164" si="390">IF(O4101="Bez finální známky, nebyl získán potřebný počet posudků",1,IF(O4101="N (nehodnoceno)",1,0))</f>
        <v>0</v>
      </c>
    </row>
    <row r="4102" spans="1:21" ht="12.75" customHeight="1" x14ac:dyDescent="0.2">
      <c r="A4102" s="15" t="s">
        <v>25</v>
      </c>
      <c r="B4102" s="16" t="s">
        <v>2134</v>
      </c>
      <c r="C4102" s="44">
        <v>23272</v>
      </c>
      <c r="D4102" s="9" t="s">
        <v>4092</v>
      </c>
      <c r="E4102" s="10" t="s">
        <v>4092</v>
      </c>
      <c r="F4102" s="17">
        <v>191916685</v>
      </c>
      <c r="G4102" s="12" t="s">
        <v>67</v>
      </c>
      <c r="H4102" s="9" t="s">
        <v>29</v>
      </c>
      <c r="I4102" s="9" t="s">
        <v>4124</v>
      </c>
      <c r="J4102" s="9" t="s">
        <v>4125</v>
      </c>
      <c r="K4102" s="6" t="s">
        <v>315</v>
      </c>
      <c r="L4102" s="6" t="s">
        <v>387</v>
      </c>
      <c r="M4102" s="10">
        <v>20503</v>
      </c>
      <c r="N4102" s="11" t="s">
        <v>43</v>
      </c>
      <c r="O4102" s="13">
        <v>5</v>
      </c>
      <c r="P4102" s="3">
        <f t="shared" si="385"/>
        <v>0</v>
      </c>
      <c r="Q4102" s="3">
        <f t="shared" si="386"/>
        <v>0</v>
      </c>
      <c r="R4102" s="3">
        <f t="shared" si="387"/>
        <v>0</v>
      </c>
      <c r="S4102" s="3">
        <f t="shared" si="388"/>
        <v>0</v>
      </c>
      <c r="T4102" s="3">
        <f t="shared" si="389"/>
        <v>1</v>
      </c>
      <c r="U4102" s="3">
        <f t="shared" si="390"/>
        <v>0</v>
      </c>
    </row>
    <row r="4103" spans="1:21" ht="12.75" customHeight="1" x14ac:dyDescent="0.2">
      <c r="A4103" s="15" t="s">
        <v>25</v>
      </c>
      <c r="B4103" s="16" t="s">
        <v>2134</v>
      </c>
      <c r="C4103" s="44">
        <v>23272</v>
      </c>
      <c r="D4103" s="9" t="s">
        <v>4092</v>
      </c>
      <c r="E4103" s="10" t="s">
        <v>4092</v>
      </c>
      <c r="F4103" s="17">
        <v>191916694</v>
      </c>
      <c r="G4103" s="12" t="s">
        <v>64</v>
      </c>
      <c r="H4103" s="9" t="s">
        <v>29</v>
      </c>
      <c r="I4103" s="9" t="s">
        <v>4126</v>
      </c>
      <c r="J4103" s="9" t="s">
        <v>4127</v>
      </c>
      <c r="K4103" s="6" t="s">
        <v>315</v>
      </c>
      <c r="L4103" s="6" t="s">
        <v>330</v>
      </c>
      <c r="M4103" s="10">
        <v>20205</v>
      </c>
      <c r="N4103" s="11" t="s">
        <v>43</v>
      </c>
      <c r="O4103" s="13">
        <v>4</v>
      </c>
      <c r="P4103" s="3">
        <f t="shared" si="385"/>
        <v>0</v>
      </c>
      <c r="Q4103" s="3">
        <f t="shared" si="386"/>
        <v>0</v>
      </c>
      <c r="R4103" s="3">
        <f t="shared" si="387"/>
        <v>0</v>
      </c>
      <c r="S4103" s="3">
        <f t="shared" si="388"/>
        <v>1</v>
      </c>
      <c r="T4103" s="3">
        <f t="shared" si="389"/>
        <v>0</v>
      </c>
      <c r="U4103" s="3">
        <f t="shared" si="390"/>
        <v>0</v>
      </c>
    </row>
    <row r="4104" spans="1:21" ht="12.75" customHeight="1" x14ac:dyDescent="0.2">
      <c r="A4104" s="15" t="s">
        <v>25</v>
      </c>
      <c r="B4104" s="16" t="s">
        <v>2134</v>
      </c>
      <c r="C4104" s="44">
        <v>23272</v>
      </c>
      <c r="D4104" s="9" t="s">
        <v>4092</v>
      </c>
      <c r="E4104" s="10" t="s">
        <v>4092</v>
      </c>
      <c r="F4104" s="17">
        <v>191829225</v>
      </c>
      <c r="G4104" s="12" t="s">
        <v>36</v>
      </c>
      <c r="H4104" s="9" t="s">
        <v>29</v>
      </c>
      <c r="I4104" s="9" t="s">
        <v>4128</v>
      </c>
      <c r="J4104" s="9" t="s">
        <v>4129</v>
      </c>
      <c r="K4104" s="9" t="s">
        <v>341</v>
      </c>
      <c r="L4104" s="80" t="s">
        <v>2996</v>
      </c>
      <c r="M4104" s="10">
        <v>50804</v>
      </c>
      <c r="N4104" s="11" t="s">
        <v>43</v>
      </c>
      <c r="O4104" s="13">
        <v>3</v>
      </c>
      <c r="P4104" s="3">
        <f t="shared" si="385"/>
        <v>0</v>
      </c>
      <c r="Q4104" s="3">
        <f t="shared" si="386"/>
        <v>0</v>
      </c>
      <c r="R4104" s="3">
        <f t="shared" si="387"/>
        <v>1</v>
      </c>
      <c r="S4104" s="3">
        <f t="shared" si="388"/>
        <v>0</v>
      </c>
      <c r="T4104" s="3">
        <f t="shared" si="389"/>
        <v>0</v>
      </c>
      <c r="U4104" s="3">
        <f t="shared" si="390"/>
        <v>0</v>
      </c>
    </row>
    <row r="4105" spans="1:21" ht="12.75" customHeight="1" x14ac:dyDescent="0.2">
      <c r="A4105" s="15" t="s">
        <v>25</v>
      </c>
      <c r="B4105" s="16" t="s">
        <v>2134</v>
      </c>
      <c r="C4105" s="44">
        <v>23272</v>
      </c>
      <c r="D4105" s="9" t="s">
        <v>4092</v>
      </c>
      <c r="E4105" s="10" t="s">
        <v>4092</v>
      </c>
      <c r="F4105" s="17">
        <v>191829227</v>
      </c>
      <c r="G4105" s="12" t="s">
        <v>36</v>
      </c>
      <c r="H4105" s="9" t="s">
        <v>29</v>
      </c>
      <c r="I4105" s="9" t="s">
        <v>4130</v>
      </c>
      <c r="J4105" s="9" t="s">
        <v>4131</v>
      </c>
      <c r="K4105" s="9" t="s">
        <v>341</v>
      </c>
      <c r="L4105" s="80" t="s">
        <v>2996</v>
      </c>
      <c r="M4105" s="10">
        <v>50804</v>
      </c>
      <c r="N4105" s="11" t="s">
        <v>43</v>
      </c>
      <c r="O4105" s="13">
        <v>2</v>
      </c>
      <c r="P4105" s="3">
        <f t="shared" si="385"/>
        <v>0</v>
      </c>
      <c r="Q4105" s="3">
        <f t="shared" si="386"/>
        <v>1</v>
      </c>
      <c r="R4105" s="3">
        <f t="shared" si="387"/>
        <v>0</v>
      </c>
      <c r="S4105" s="3">
        <f t="shared" si="388"/>
        <v>0</v>
      </c>
      <c r="T4105" s="3">
        <f t="shared" si="389"/>
        <v>0</v>
      </c>
      <c r="U4105" s="3">
        <f t="shared" si="390"/>
        <v>0</v>
      </c>
    </row>
    <row r="4106" spans="1:21" ht="12.75" customHeight="1" x14ac:dyDescent="0.2">
      <c r="A4106" s="15" t="s">
        <v>25</v>
      </c>
      <c r="B4106" s="16" t="s">
        <v>2134</v>
      </c>
      <c r="C4106" s="44">
        <v>23272</v>
      </c>
      <c r="D4106" s="9" t="s">
        <v>4092</v>
      </c>
      <c r="E4106" s="10" t="s">
        <v>4092</v>
      </c>
      <c r="F4106" s="17">
        <v>191916507</v>
      </c>
      <c r="G4106" s="12" t="s">
        <v>105</v>
      </c>
      <c r="H4106" s="9" t="s">
        <v>29</v>
      </c>
      <c r="I4106" s="9" t="s">
        <v>4132</v>
      </c>
      <c r="J4106" s="9" t="s">
        <v>4133</v>
      </c>
      <c r="K4106" s="9" t="s">
        <v>341</v>
      </c>
      <c r="L4106" s="80" t="s">
        <v>342</v>
      </c>
      <c r="M4106" s="10">
        <v>50404</v>
      </c>
      <c r="N4106" s="11" t="s">
        <v>43</v>
      </c>
      <c r="O4106" s="13">
        <v>3</v>
      </c>
      <c r="P4106" s="3">
        <f t="shared" si="385"/>
        <v>0</v>
      </c>
      <c r="Q4106" s="3">
        <f t="shared" si="386"/>
        <v>0</v>
      </c>
      <c r="R4106" s="3">
        <f t="shared" si="387"/>
        <v>1</v>
      </c>
      <c r="S4106" s="3">
        <f t="shared" si="388"/>
        <v>0</v>
      </c>
      <c r="T4106" s="3">
        <f t="shared" si="389"/>
        <v>0</v>
      </c>
      <c r="U4106" s="3">
        <f t="shared" si="390"/>
        <v>0</v>
      </c>
    </row>
    <row r="4107" spans="1:21" ht="12.75" customHeight="1" x14ac:dyDescent="0.2">
      <c r="A4107" s="15" t="s">
        <v>25</v>
      </c>
      <c r="B4107" s="16" t="s">
        <v>2134</v>
      </c>
      <c r="C4107" s="44">
        <v>23272</v>
      </c>
      <c r="D4107" s="9" t="s">
        <v>4092</v>
      </c>
      <c r="E4107" s="10" t="s">
        <v>4092</v>
      </c>
      <c r="F4107" s="17">
        <v>191916520</v>
      </c>
      <c r="G4107" s="12" t="s">
        <v>105</v>
      </c>
      <c r="H4107" s="9" t="s">
        <v>29</v>
      </c>
      <c r="I4107" s="9" t="s">
        <v>4136</v>
      </c>
      <c r="J4107" s="9" t="s">
        <v>4137</v>
      </c>
      <c r="K4107" s="9" t="s">
        <v>102</v>
      </c>
      <c r="L4107" s="6" t="s">
        <v>103</v>
      </c>
      <c r="M4107" s="10">
        <v>60403</v>
      </c>
      <c r="N4107" s="11" t="s">
        <v>43</v>
      </c>
      <c r="O4107" s="13">
        <v>2</v>
      </c>
      <c r="P4107" s="3">
        <f t="shared" si="385"/>
        <v>0</v>
      </c>
      <c r="Q4107" s="3">
        <f t="shared" si="386"/>
        <v>1</v>
      </c>
      <c r="R4107" s="3">
        <f t="shared" si="387"/>
        <v>0</v>
      </c>
      <c r="S4107" s="3">
        <f t="shared" si="388"/>
        <v>0</v>
      </c>
      <c r="T4107" s="3">
        <f t="shared" si="389"/>
        <v>0</v>
      </c>
      <c r="U4107" s="3">
        <f t="shared" si="390"/>
        <v>0</v>
      </c>
    </row>
    <row r="4108" spans="1:21" ht="12.75" customHeight="1" x14ac:dyDescent="0.2">
      <c r="A4108" s="15" t="s">
        <v>25</v>
      </c>
      <c r="B4108" s="16" t="s">
        <v>2134</v>
      </c>
      <c r="C4108" s="44">
        <v>23272</v>
      </c>
      <c r="D4108" s="9" t="s">
        <v>4092</v>
      </c>
      <c r="E4108" s="10" t="s">
        <v>4092</v>
      </c>
      <c r="F4108" s="17">
        <v>191862919</v>
      </c>
      <c r="G4108" s="12" t="s">
        <v>105</v>
      </c>
      <c r="H4108" s="9" t="s">
        <v>29</v>
      </c>
      <c r="I4108" s="9" t="s">
        <v>4138</v>
      </c>
      <c r="J4108" s="9" t="s">
        <v>4139</v>
      </c>
      <c r="K4108" s="9" t="s">
        <v>102</v>
      </c>
      <c r="L4108" s="6" t="s">
        <v>103</v>
      </c>
      <c r="M4108" s="10">
        <v>60403</v>
      </c>
      <c r="N4108" s="11" t="s">
        <v>43</v>
      </c>
      <c r="O4108" s="13">
        <v>1</v>
      </c>
      <c r="P4108" s="3">
        <f t="shared" si="385"/>
        <v>1</v>
      </c>
      <c r="Q4108" s="3">
        <f t="shared" si="386"/>
        <v>0</v>
      </c>
      <c r="R4108" s="3">
        <f t="shared" si="387"/>
        <v>0</v>
      </c>
      <c r="S4108" s="3">
        <f t="shared" si="388"/>
        <v>0</v>
      </c>
      <c r="T4108" s="3">
        <f t="shared" si="389"/>
        <v>0</v>
      </c>
      <c r="U4108" s="3">
        <f t="shared" si="390"/>
        <v>0</v>
      </c>
    </row>
    <row r="4109" spans="1:21" ht="12.75" customHeight="1" x14ac:dyDescent="0.2">
      <c r="A4109" s="15" t="s">
        <v>25</v>
      </c>
      <c r="B4109" s="16" t="s">
        <v>2134</v>
      </c>
      <c r="C4109" s="44">
        <v>23272</v>
      </c>
      <c r="D4109" s="9" t="s">
        <v>4092</v>
      </c>
      <c r="E4109" s="10" t="s">
        <v>4092</v>
      </c>
      <c r="F4109" s="17">
        <v>191916495</v>
      </c>
      <c r="G4109" s="12" t="s">
        <v>105</v>
      </c>
      <c r="H4109" s="9" t="s">
        <v>29</v>
      </c>
      <c r="I4109" s="9" t="s">
        <v>4134</v>
      </c>
      <c r="J4109" s="9" t="s">
        <v>4135</v>
      </c>
      <c r="K4109" s="9" t="s">
        <v>102</v>
      </c>
      <c r="L4109" s="6" t="s">
        <v>159</v>
      </c>
      <c r="M4109" s="10">
        <v>60102</v>
      </c>
      <c r="N4109" s="11" t="s">
        <v>43</v>
      </c>
      <c r="O4109" s="13">
        <v>2</v>
      </c>
      <c r="P4109" s="3">
        <f t="shared" si="385"/>
        <v>0</v>
      </c>
      <c r="Q4109" s="3">
        <f t="shared" si="386"/>
        <v>1</v>
      </c>
      <c r="R4109" s="3">
        <f t="shared" si="387"/>
        <v>0</v>
      </c>
      <c r="S4109" s="3">
        <f t="shared" si="388"/>
        <v>0</v>
      </c>
      <c r="T4109" s="3">
        <f t="shared" si="389"/>
        <v>0</v>
      </c>
      <c r="U4109" s="3">
        <f t="shared" si="390"/>
        <v>0</v>
      </c>
    </row>
    <row r="4110" spans="1:21" ht="12.75" customHeight="1" x14ac:dyDescent="0.2">
      <c r="A4110" s="15" t="s">
        <v>25</v>
      </c>
      <c r="B4110" s="16" t="s">
        <v>2134</v>
      </c>
      <c r="C4110" s="44">
        <v>23272</v>
      </c>
      <c r="D4110" s="9" t="s">
        <v>4092</v>
      </c>
      <c r="E4110" s="10" t="s">
        <v>4092</v>
      </c>
      <c r="F4110" s="17">
        <v>191916571</v>
      </c>
      <c r="G4110" s="12" t="s">
        <v>105</v>
      </c>
      <c r="H4110" s="9" t="s">
        <v>29</v>
      </c>
      <c r="I4110" s="9" t="s">
        <v>4140</v>
      </c>
      <c r="J4110" s="9" t="s">
        <v>4141</v>
      </c>
      <c r="K4110" s="9" t="s">
        <v>102</v>
      </c>
      <c r="L4110" s="6" t="s">
        <v>159</v>
      </c>
      <c r="M4110" s="10">
        <v>60102</v>
      </c>
      <c r="N4110" s="11" t="s">
        <v>43</v>
      </c>
      <c r="O4110" s="13">
        <v>1</v>
      </c>
      <c r="P4110" s="3">
        <f t="shared" si="385"/>
        <v>1</v>
      </c>
      <c r="Q4110" s="3">
        <f t="shared" si="386"/>
        <v>0</v>
      </c>
      <c r="R4110" s="3">
        <f t="shared" si="387"/>
        <v>0</v>
      </c>
      <c r="S4110" s="3">
        <f t="shared" si="388"/>
        <v>0</v>
      </c>
      <c r="T4110" s="3">
        <f t="shared" si="389"/>
        <v>0</v>
      </c>
      <c r="U4110" s="3">
        <f t="shared" si="390"/>
        <v>0</v>
      </c>
    </row>
    <row r="4111" spans="1:21" ht="12.75" customHeight="1" x14ac:dyDescent="0.2">
      <c r="A4111" s="15" t="s">
        <v>25</v>
      </c>
      <c r="B4111" s="16" t="s">
        <v>2134</v>
      </c>
      <c r="C4111" s="8">
        <v>23272</v>
      </c>
      <c r="D4111" s="6" t="s">
        <v>4092</v>
      </c>
      <c r="E4111" s="16" t="s">
        <v>4092</v>
      </c>
      <c r="F4111" s="15">
        <v>192034985</v>
      </c>
      <c r="G4111" s="5" t="s">
        <v>105</v>
      </c>
      <c r="H4111" s="6" t="s">
        <v>52</v>
      </c>
      <c r="I4111" s="6" t="s">
        <v>4093</v>
      </c>
      <c r="J4111" s="6" t="s">
        <v>4094</v>
      </c>
      <c r="K4111" s="6" t="s">
        <v>80</v>
      </c>
      <c r="L4111" s="6" t="s">
        <v>81</v>
      </c>
      <c r="M4111" s="16" t="s">
        <v>227</v>
      </c>
      <c r="N4111" s="8" t="s">
        <v>35</v>
      </c>
      <c r="O4111" s="7">
        <v>3</v>
      </c>
      <c r="P4111" s="3">
        <f t="shared" si="385"/>
        <v>0</v>
      </c>
      <c r="Q4111" s="3">
        <f t="shared" si="386"/>
        <v>0</v>
      </c>
      <c r="R4111" s="3">
        <f t="shared" si="387"/>
        <v>1</v>
      </c>
      <c r="S4111" s="3">
        <f t="shared" si="388"/>
        <v>0</v>
      </c>
      <c r="T4111" s="3">
        <f t="shared" si="389"/>
        <v>0</v>
      </c>
      <c r="U4111" s="3">
        <f t="shared" si="390"/>
        <v>0</v>
      </c>
    </row>
    <row r="4112" spans="1:21" ht="12.75" customHeight="1" x14ac:dyDescent="0.2">
      <c r="A4112" s="15" t="s">
        <v>25</v>
      </c>
      <c r="B4112" s="16" t="s">
        <v>2134</v>
      </c>
      <c r="C4112" s="8">
        <v>23272</v>
      </c>
      <c r="D4112" s="6" t="s">
        <v>4092</v>
      </c>
      <c r="E4112" s="16" t="s">
        <v>4092</v>
      </c>
      <c r="F4112" s="15">
        <v>192035092</v>
      </c>
      <c r="G4112" s="5" t="s">
        <v>67</v>
      </c>
      <c r="H4112" s="6" t="s">
        <v>52</v>
      </c>
      <c r="I4112" s="6" t="s">
        <v>4095</v>
      </c>
      <c r="J4112" s="6" t="s">
        <v>4096</v>
      </c>
      <c r="K4112" s="6" t="s">
        <v>80</v>
      </c>
      <c r="L4112" s="6" t="s">
        <v>81</v>
      </c>
      <c r="M4112" s="16" t="s">
        <v>4097</v>
      </c>
      <c r="N4112" s="8" t="s">
        <v>35</v>
      </c>
      <c r="O4112" s="7">
        <v>3</v>
      </c>
      <c r="P4112" s="3">
        <f t="shared" si="385"/>
        <v>0</v>
      </c>
      <c r="Q4112" s="3">
        <f t="shared" si="386"/>
        <v>0</v>
      </c>
      <c r="R4112" s="3">
        <f t="shared" si="387"/>
        <v>1</v>
      </c>
      <c r="S4112" s="3">
        <f t="shared" si="388"/>
        <v>0</v>
      </c>
      <c r="T4112" s="3">
        <f t="shared" si="389"/>
        <v>0</v>
      </c>
      <c r="U4112" s="3">
        <f t="shared" si="390"/>
        <v>0</v>
      </c>
    </row>
    <row r="4113" spans="1:21" ht="12.75" customHeight="1" x14ac:dyDescent="0.2">
      <c r="A4113" s="15" t="s">
        <v>25</v>
      </c>
      <c r="B4113" s="16" t="s">
        <v>2134</v>
      </c>
      <c r="C4113" s="8">
        <v>23272</v>
      </c>
      <c r="D4113" s="6" t="s">
        <v>4092</v>
      </c>
      <c r="E4113" s="16" t="s">
        <v>4092</v>
      </c>
      <c r="F4113" s="15">
        <v>192035001</v>
      </c>
      <c r="G4113" s="5" t="s">
        <v>67</v>
      </c>
      <c r="H4113" s="6" t="s">
        <v>52</v>
      </c>
      <c r="I4113" s="6" t="s">
        <v>4098</v>
      </c>
      <c r="J4113" s="6" t="s">
        <v>4099</v>
      </c>
      <c r="K4113" s="6" t="s">
        <v>80</v>
      </c>
      <c r="L4113" s="6" t="s">
        <v>81</v>
      </c>
      <c r="M4113" s="16" t="s">
        <v>215</v>
      </c>
      <c r="N4113" s="8" t="s">
        <v>35</v>
      </c>
      <c r="O4113" s="7">
        <v>4</v>
      </c>
      <c r="P4113" s="3">
        <f t="shared" si="385"/>
        <v>0</v>
      </c>
      <c r="Q4113" s="3">
        <f t="shared" si="386"/>
        <v>0</v>
      </c>
      <c r="R4113" s="3">
        <f t="shared" si="387"/>
        <v>0</v>
      </c>
      <c r="S4113" s="3">
        <f t="shared" si="388"/>
        <v>1</v>
      </c>
      <c r="T4113" s="3">
        <f t="shared" si="389"/>
        <v>0</v>
      </c>
      <c r="U4113" s="3">
        <f t="shared" si="390"/>
        <v>0</v>
      </c>
    </row>
    <row r="4114" spans="1:21" ht="12.75" customHeight="1" x14ac:dyDescent="0.2">
      <c r="A4114" s="15" t="s">
        <v>25</v>
      </c>
      <c r="B4114" s="16" t="s">
        <v>2134</v>
      </c>
      <c r="C4114" s="8">
        <v>23272</v>
      </c>
      <c r="D4114" s="6" t="s">
        <v>4092</v>
      </c>
      <c r="E4114" s="16" t="s">
        <v>4092</v>
      </c>
      <c r="F4114" s="15">
        <v>192034970</v>
      </c>
      <c r="G4114" s="5" t="s">
        <v>105</v>
      </c>
      <c r="H4114" s="6" t="s">
        <v>52</v>
      </c>
      <c r="I4114" s="6" t="s">
        <v>4102</v>
      </c>
      <c r="J4114" s="6" t="s">
        <v>4103</v>
      </c>
      <c r="K4114" s="6" t="s">
        <v>341</v>
      </c>
      <c r="L4114" s="6" t="s">
        <v>2996</v>
      </c>
      <c r="M4114" s="16" t="s">
        <v>4104</v>
      </c>
      <c r="N4114" s="8" t="s">
        <v>35</v>
      </c>
      <c r="O4114" s="7">
        <v>2</v>
      </c>
      <c r="P4114" s="3">
        <f t="shared" si="385"/>
        <v>0</v>
      </c>
      <c r="Q4114" s="3">
        <f t="shared" si="386"/>
        <v>1</v>
      </c>
      <c r="R4114" s="3">
        <f t="shared" si="387"/>
        <v>0</v>
      </c>
      <c r="S4114" s="3">
        <f t="shared" si="388"/>
        <v>0</v>
      </c>
      <c r="T4114" s="3">
        <f t="shared" si="389"/>
        <v>0</v>
      </c>
      <c r="U4114" s="3">
        <f t="shared" si="390"/>
        <v>0</v>
      </c>
    </row>
    <row r="4115" spans="1:21" ht="12.75" customHeight="1" x14ac:dyDescent="0.2">
      <c r="A4115" s="15" t="s">
        <v>25</v>
      </c>
      <c r="B4115" s="16" t="s">
        <v>2134</v>
      </c>
      <c r="C4115" s="8">
        <v>23272</v>
      </c>
      <c r="D4115" s="6" t="s">
        <v>4092</v>
      </c>
      <c r="E4115" s="16" t="s">
        <v>4092</v>
      </c>
      <c r="F4115" s="15">
        <v>192035008</v>
      </c>
      <c r="G4115" s="5" t="s">
        <v>105</v>
      </c>
      <c r="H4115" s="6" t="s">
        <v>29</v>
      </c>
      <c r="I4115" s="6" t="s">
        <v>4100</v>
      </c>
      <c r="J4115" s="6" t="s">
        <v>4101</v>
      </c>
      <c r="K4115" s="6" t="s">
        <v>341</v>
      </c>
      <c r="L4115" s="6" t="s">
        <v>342</v>
      </c>
      <c r="M4115" s="16" t="s">
        <v>640</v>
      </c>
      <c r="N4115" s="8" t="s">
        <v>35</v>
      </c>
      <c r="O4115" s="7">
        <v>5</v>
      </c>
      <c r="P4115" s="3">
        <f t="shared" si="385"/>
        <v>0</v>
      </c>
      <c r="Q4115" s="3">
        <f t="shared" si="386"/>
        <v>0</v>
      </c>
      <c r="R4115" s="3">
        <f t="shared" si="387"/>
        <v>0</v>
      </c>
      <c r="S4115" s="3">
        <f t="shared" si="388"/>
        <v>0</v>
      </c>
      <c r="T4115" s="3">
        <f t="shared" si="389"/>
        <v>1</v>
      </c>
      <c r="U4115" s="3">
        <f t="shared" si="390"/>
        <v>0</v>
      </c>
    </row>
    <row r="4116" spans="1:21" ht="12.75" customHeight="1" x14ac:dyDescent="0.2">
      <c r="A4116" s="15" t="s">
        <v>25</v>
      </c>
      <c r="B4116" s="16" t="s">
        <v>2134</v>
      </c>
      <c r="C4116" s="8">
        <v>23272</v>
      </c>
      <c r="D4116" s="6" t="s">
        <v>4092</v>
      </c>
      <c r="E4116" s="16" t="s">
        <v>4092</v>
      </c>
      <c r="F4116" s="15">
        <v>192034974</v>
      </c>
      <c r="G4116" s="5" t="s">
        <v>105</v>
      </c>
      <c r="H4116" s="6" t="s">
        <v>29</v>
      </c>
      <c r="I4116" s="6" t="s">
        <v>4111</v>
      </c>
      <c r="J4116" s="6" t="s">
        <v>4112</v>
      </c>
      <c r="K4116" s="6" t="s">
        <v>102</v>
      </c>
      <c r="L4116" s="6" t="s">
        <v>103</v>
      </c>
      <c r="M4116" s="16" t="s">
        <v>104</v>
      </c>
      <c r="N4116" s="8" t="s">
        <v>35</v>
      </c>
      <c r="O4116" s="7">
        <v>4</v>
      </c>
      <c r="P4116" s="3">
        <f t="shared" si="385"/>
        <v>0</v>
      </c>
      <c r="Q4116" s="3">
        <f t="shared" si="386"/>
        <v>0</v>
      </c>
      <c r="R4116" s="3">
        <f t="shared" si="387"/>
        <v>0</v>
      </c>
      <c r="S4116" s="3">
        <f t="shared" si="388"/>
        <v>1</v>
      </c>
      <c r="T4116" s="3">
        <f t="shared" si="389"/>
        <v>0</v>
      </c>
      <c r="U4116" s="3">
        <f t="shared" si="390"/>
        <v>0</v>
      </c>
    </row>
    <row r="4117" spans="1:21" ht="12.75" customHeight="1" x14ac:dyDescent="0.2">
      <c r="A4117" s="15" t="s">
        <v>25</v>
      </c>
      <c r="B4117" s="16" t="s">
        <v>2134</v>
      </c>
      <c r="C4117" s="8">
        <v>23272</v>
      </c>
      <c r="D4117" s="6" t="s">
        <v>4092</v>
      </c>
      <c r="E4117" s="16" t="s">
        <v>4092</v>
      </c>
      <c r="F4117" s="15">
        <v>192035000</v>
      </c>
      <c r="G4117" s="5" t="s">
        <v>105</v>
      </c>
      <c r="H4117" s="6" t="s">
        <v>29</v>
      </c>
      <c r="I4117" s="6" t="s">
        <v>4113</v>
      </c>
      <c r="J4117" s="6" t="s">
        <v>4114</v>
      </c>
      <c r="K4117" s="6" t="s">
        <v>102</v>
      </c>
      <c r="L4117" s="6" t="s">
        <v>103</v>
      </c>
      <c r="M4117" s="16" t="s">
        <v>104</v>
      </c>
      <c r="N4117" s="8" t="s">
        <v>35</v>
      </c>
      <c r="O4117" s="7">
        <v>4</v>
      </c>
      <c r="P4117" s="3">
        <f t="shared" si="385"/>
        <v>0</v>
      </c>
      <c r="Q4117" s="3">
        <f t="shared" si="386"/>
        <v>0</v>
      </c>
      <c r="R4117" s="3">
        <f t="shared" si="387"/>
        <v>0</v>
      </c>
      <c r="S4117" s="3">
        <f t="shared" si="388"/>
        <v>1</v>
      </c>
      <c r="T4117" s="3">
        <f t="shared" si="389"/>
        <v>0</v>
      </c>
      <c r="U4117" s="3">
        <f t="shared" si="390"/>
        <v>0</v>
      </c>
    </row>
    <row r="4118" spans="1:21" ht="12.75" customHeight="1" x14ac:dyDescent="0.2">
      <c r="A4118" s="15" t="s">
        <v>25</v>
      </c>
      <c r="B4118" s="16" t="s">
        <v>2134</v>
      </c>
      <c r="C4118" s="8">
        <v>23272</v>
      </c>
      <c r="D4118" s="6" t="s">
        <v>4092</v>
      </c>
      <c r="E4118" s="16" t="s">
        <v>4092</v>
      </c>
      <c r="F4118" s="15">
        <v>192035025</v>
      </c>
      <c r="G4118" s="5" t="s">
        <v>67</v>
      </c>
      <c r="H4118" s="6" t="s">
        <v>29</v>
      </c>
      <c r="I4118" s="6" t="s">
        <v>4115</v>
      </c>
      <c r="J4118" s="6" t="s">
        <v>4116</v>
      </c>
      <c r="K4118" s="6" t="s">
        <v>102</v>
      </c>
      <c r="L4118" s="6" t="s">
        <v>103</v>
      </c>
      <c r="M4118" s="16" t="s">
        <v>104</v>
      </c>
      <c r="N4118" s="8" t="s">
        <v>35</v>
      </c>
      <c r="O4118" s="7">
        <v>4</v>
      </c>
      <c r="P4118" s="3">
        <f t="shared" si="385"/>
        <v>0</v>
      </c>
      <c r="Q4118" s="3">
        <f t="shared" si="386"/>
        <v>0</v>
      </c>
      <c r="R4118" s="3">
        <f t="shared" si="387"/>
        <v>0</v>
      </c>
      <c r="S4118" s="3">
        <f t="shared" si="388"/>
        <v>1</v>
      </c>
      <c r="T4118" s="3">
        <f t="shared" si="389"/>
        <v>0</v>
      </c>
      <c r="U4118" s="3">
        <f t="shared" si="390"/>
        <v>0</v>
      </c>
    </row>
    <row r="4119" spans="1:21" ht="12.75" customHeight="1" x14ac:dyDescent="0.2">
      <c r="A4119" s="15" t="s">
        <v>25</v>
      </c>
      <c r="B4119" s="16" t="s">
        <v>2134</v>
      </c>
      <c r="C4119" s="8">
        <v>23272</v>
      </c>
      <c r="D4119" s="6" t="s">
        <v>4092</v>
      </c>
      <c r="E4119" s="16" t="s">
        <v>4092</v>
      </c>
      <c r="F4119" s="15">
        <v>192035150</v>
      </c>
      <c r="G4119" s="5" t="s">
        <v>105</v>
      </c>
      <c r="H4119" s="6" t="s">
        <v>52</v>
      </c>
      <c r="I4119" s="6" t="s">
        <v>4105</v>
      </c>
      <c r="J4119" s="6" t="s">
        <v>4106</v>
      </c>
      <c r="K4119" s="6" t="s">
        <v>102</v>
      </c>
      <c r="L4119" s="6" t="s">
        <v>159</v>
      </c>
      <c r="M4119" s="16" t="s">
        <v>160</v>
      </c>
      <c r="N4119" s="8" t="s">
        <v>35</v>
      </c>
      <c r="O4119" s="7">
        <v>2</v>
      </c>
      <c r="P4119" s="3">
        <f t="shared" si="385"/>
        <v>0</v>
      </c>
      <c r="Q4119" s="3">
        <f t="shared" si="386"/>
        <v>1</v>
      </c>
      <c r="R4119" s="3">
        <f t="shared" si="387"/>
        <v>0</v>
      </c>
      <c r="S4119" s="3">
        <f t="shared" si="388"/>
        <v>0</v>
      </c>
      <c r="T4119" s="3">
        <f t="shared" si="389"/>
        <v>0</v>
      </c>
      <c r="U4119" s="3">
        <f t="shared" si="390"/>
        <v>0</v>
      </c>
    </row>
    <row r="4120" spans="1:21" ht="12.75" customHeight="1" x14ac:dyDescent="0.2">
      <c r="A4120" s="15" t="s">
        <v>25</v>
      </c>
      <c r="B4120" s="16" t="s">
        <v>2134</v>
      </c>
      <c r="C4120" s="8">
        <v>23272</v>
      </c>
      <c r="D4120" s="6" t="s">
        <v>4092</v>
      </c>
      <c r="E4120" s="16" t="s">
        <v>4092</v>
      </c>
      <c r="F4120" s="15">
        <v>192035151</v>
      </c>
      <c r="G4120" s="5" t="s">
        <v>105</v>
      </c>
      <c r="H4120" s="6" t="s">
        <v>52</v>
      </c>
      <c r="I4120" s="6" t="s">
        <v>4107</v>
      </c>
      <c r="J4120" s="6" t="s">
        <v>4108</v>
      </c>
      <c r="K4120" s="6" t="s">
        <v>102</v>
      </c>
      <c r="L4120" s="6" t="s">
        <v>159</v>
      </c>
      <c r="M4120" s="16" t="s">
        <v>160</v>
      </c>
      <c r="N4120" s="8" t="s">
        <v>35</v>
      </c>
      <c r="O4120" s="7">
        <v>2</v>
      </c>
      <c r="P4120" s="3">
        <f t="shared" si="385"/>
        <v>0</v>
      </c>
      <c r="Q4120" s="3">
        <f t="shared" si="386"/>
        <v>1</v>
      </c>
      <c r="R4120" s="3">
        <f t="shared" si="387"/>
        <v>0</v>
      </c>
      <c r="S4120" s="3">
        <f t="shared" si="388"/>
        <v>0</v>
      </c>
      <c r="T4120" s="3">
        <f t="shared" si="389"/>
        <v>0</v>
      </c>
      <c r="U4120" s="3">
        <f t="shared" si="390"/>
        <v>0</v>
      </c>
    </row>
    <row r="4121" spans="1:21" ht="12.75" customHeight="1" x14ac:dyDescent="0.2">
      <c r="A4121" s="15" t="s">
        <v>25</v>
      </c>
      <c r="B4121" s="16" t="s">
        <v>2134</v>
      </c>
      <c r="C4121" s="8">
        <v>23272</v>
      </c>
      <c r="D4121" s="6" t="s">
        <v>4092</v>
      </c>
      <c r="E4121" s="16" t="s">
        <v>4092</v>
      </c>
      <c r="F4121" s="15">
        <v>192035156</v>
      </c>
      <c r="G4121" s="5" t="s">
        <v>105</v>
      </c>
      <c r="H4121" s="6" t="s">
        <v>52</v>
      </c>
      <c r="I4121" s="6" t="s">
        <v>4109</v>
      </c>
      <c r="J4121" s="6" t="s">
        <v>4110</v>
      </c>
      <c r="K4121" s="6" t="s">
        <v>102</v>
      </c>
      <c r="L4121" s="6" t="s">
        <v>159</v>
      </c>
      <c r="M4121" s="16" t="s">
        <v>1863</v>
      </c>
      <c r="N4121" s="8" t="s">
        <v>35</v>
      </c>
      <c r="O4121" s="7">
        <v>4</v>
      </c>
      <c r="P4121" s="3">
        <f t="shared" si="385"/>
        <v>0</v>
      </c>
      <c r="Q4121" s="3">
        <f t="shared" si="386"/>
        <v>0</v>
      </c>
      <c r="R4121" s="3">
        <f t="shared" si="387"/>
        <v>0</v>
      </c>
      <c r="S4121" s="3">
        <f t="shared" si="388"/>
        <v>1</v>
      </c>
      <c r="T4121" s="3">
        <f t="shared" si="389"/>
        <v>0</v>
      </c>
      <c r="U4121" s="3">
        <f t="shared" si="390"/>
        <v>0</v>
      </c>
    </row>
    <row r="4122" spans="1:21" ht="12.75" customHeight="1" x14ac:dyDescent="0.2">
      <c r="A4122" s="82" t="s">
        <v>25</v>
      </c>
      <c r="B4122" s="81" t="s">
        <v>2134</v>
      </c>
      <c r="C4122" s="47">
        <v>23272</v>
      </c>
      <c r="D4122" s="80" t="s">
        <v>4092</v>
      </c>
      <c r="E4122" s="81" t="s">
        <v>4092</v>
      </c>
      <c r="F4122" s="82">
        <v>192035061</v>
      </c>
      <c r="G4122" s="83" t="s">
        <v>67</v>
      </c>
      <c r="H4122" s="80" t="s">
        <v>29</v>
      </c>
      <c r="I4122" s="80" t="s">
        <v>12270</v>
      </c>
      <c r="J4122" s="80" t="s">
        <v>12271</v>
      </c>
      <c r="K4122" s="80" t="s">
        <v>80</v>
      </c>
      <c r="L4122" s="80" t="s">
        <v>81</v>
      </c>
      <c r="M4122" s="81" t="s">
        <v>4097</v>
      </c>
      <c r="N4122" s="32" t="s">
        <v>10618</v>
      </c>
      <c r="O4122" s="33">
        <v>2</v>
      </c>
      <c r="P4122" s="3">
        <f t="shared" si="385"/>
        <v>0</v>
      </c>
      <c r="Q4122" s="3">
        <f t="shared" si="386"/>
        <v>1</v>
      </c>
      <c r="R4122" s="3">
        <f t="shared" si="387"/>
        <v>0</v>
      </c>
      <c r="S4122" s="3">
        <f t="shared" si="388"/>
        <v>0</v>
      </c>
      <c r="T4122" s="3">
        <f t="shared" si="389"/>
        <v>0</v>
      </c>
      <c r="U4122" s="3">
        <f t="shared" si="390"/>
        <v>0</v>
      </c>
    </row>
    <row r="4123" spans="1:21" ht="12.75" customHeight="1" x14ac:dyDescent="0.2">
      <c r="A4123" s="82" t="s">
        <v>25</v>
      </c>
      <c r="B4123" s="81" t="s">
        <v>2134</v>
      </c>
      <c r="C4123" s="47">
        <v>23272</v>
      </c>
      <c r="D4123" s="80" t="s">
        <v>4092</v>
      </c>
      <c r="E4123" s="81" t="s">
        <v>4092</v>
      </c>
      <c r="F4123" s="82">
        <v>192057733</v>
      </c>
      <c r="G4123" s="83" t="s">
        <v>67</v>
      </c>
      <c r="H4123" s="80" t="s">
        <v>52</v>
      </c>
      <c r="I4123" s="80" t="s">
        <v>12691</v>
      </c>
      <c r="J4123" s="80" t="s">
        <v>12692</v>
      </c>
      <c r="K4123" s="80" t="s">
        <v>80</v>
      </c>
      <c r="L4123" s="80" t="s">
        <v>268</v>
      </c>
      <c r="M4123" s="81" t="s">
        <v>2518</v>
      </c>
      <c r="N4123" s="32" t="s">
        <v>10618</v>
      </c>
      <c r="O4123" s="33">
        <v>2</v>
      </c>
      <c r="P4123" s="3">
        <f t="shared" si="385"/>
        <v>0</v>
      </c>
      <c r="Q4123" s="3">
        <f t="shared" si="386"/>
        <v>1</v>
      </c>
      <c r="R4123" s="3">
        <f t="shared" si="387"/>
        <v>0</v>
      </c>
      <c r="S4123" s="3">
        <f t="shared" si="388"/>
        <v>0</v>
      </c>
      <c r="T4123" s="3">
        <f t="shared" si="389"/>
        <v>0</v>
      </c>
      <c r="U4123" s="3">
        <f t="shared" si="390"/>
        <v>0</v>
      </c>
    </row>
    <row r="4124" spans="1:21" ht="12.75" customHeight="1" x14ac:dyDescent="0.2">
      <c r="A4124" s="82" t="s">
        <v>25</v>
      </c>
      <c r="B4124" s="81" t="s">
        <v>2134</v>
      </c>
      <c r="C4124" s="47">
        <v>23272</v>
      </c>
      <c r="D4124" s="80" t="s">
        <v>4092</v>
      </c>
      <c r="E4124" s="81" t="s">
        <v>4092</v>
      </c>
      <c r="F4124" s="82">
        <v>192133174</v>
      </c>
      <c r="G4124" s="83" t="s">
        <v>105</v>
      </c>
      <c r="H4124" s="80" t="s">
        <v>52</v>
      </c>
      <c r="I4124" s="80" t="s">
        <v>15149</v>
      </c>
      <c r="J4124" s="80" t="s">
        <v>15150</v>
      </c>
      <c r="K4124" s="80" t="s">
        <v>341</v>
      </c>
      <c r="L4124" s="80" t="s">
        <v>2996</v>
      </c>
      <c r="M4124" s="81" t="s">
        <v>4104</v>
      </c>
      <c r="N4124" s="32" t="s">
        <v>10618</v>
      </c>
      <c r="O4124" s="33">
        <v>2</v>
      </c>
      <c r="P4124" s="3">
        <f t="shared" si="385"/>
        <v>0</v>
      </c>
      <c r="Q4124" s="3">
        <f t="shared" si="386"/>
        <v>1</v>
      </c>
      <c r="R4124" s="3">
        <f t="shared" si="387"/>
        <v>0</v>
      </c>
      <c r="S4124" s="3">
        <f t="shared" si="388"/>
        <v>0</v>
      </c>
      <c r="T4124" s="3">
        <f t="shared" si="389"/>
        <v>0</v>
      </c>
      <c r="U4124" s="3">
        <f t="shared" si="390"/>
        <v>0</v>
      </c>
    </row>
    <row r="4125" spans="1:21" ht="12.75" customHeight="1" x14ac:dyDescent="0.2">
      <c r="A4125" s="82" t="s">
        <v>25</v>
      </c>
      <c r="B4125" s="81" t="s">
        <v>2134</v>
      </c>
      <c r="C4125" s="47">
        <v>23272</v>
      </c>
      <c r="D4125" s="80" t="s">
        <v>4092</v>
      </c>
      <c r="E4125" s="81" t="s">
        <v>4092</v>
      </c>
      <c r="F4125" s="82">
        <v>192133267</v>
      </c>
      <c r="G4125" s="83" t="s">
        <v>105</v>
      </c>
      <c r="H4125" s="80" t="s">
        <v>29</v>
      </c>
      <c r="I4125" s="80" t="s">
        <v>15155</v>
      </c>
      <c r="J4125" s="80" t="s">
        <v>15156</v>
      </c>
      <c r="K4125" s="80" t="s">
        <v>341</v>
      </c>
      <c r="L4125" s="80" t="s">
        <v>342</v>
      </c>
      <c r="M4125" s="81" t="s">
        <v>343</v>
      </c>
      <c r="N4125" s="32" t="s">
        <v>10618</v>
      </c>
      <c r="O4125" s="33">
        <v>3</v>
      </c>
      <c r="P4125" s="3">
        <f t="shared" si="385"/>
        <v>0</v>
      </c>
      <c r="Q4125" s="3">
        <f t="shared" si="386"/>
        <v>0</v>
      </c>
      <c r="R4125" s="3">
        <f t="shared" si="387"/>
        <v>1</v>
      </c>
      <c r="S4125" s="3">
        <f t="shared" si="388"/>
        <v>0</v>
      </c>
      <c r="T4125" s="3">
        <f t="shared" si="389"/>
        <v>0</v>
      </c>
      <c r="U4125" s="3">
        <f t="shared" si="390"/>
        <v>0</v>
      </c>
    </row>
    <row r="4126" spans="1:21" ht="12.75" customHeight="1" x14ac:dyDescent="0.2">
      <c r="A4126" s="82" t="s">
        <v>25</v>
      </c>
      <c r="B4126" s="81" t="s">
        <v>2134</v>
      </c>
      <c r="C4126" s="47">
        <v>23272</v>
      </c>
      <c r="D4126" s="80" t="s">
        <v>4092</v>
      </c>
      <c r="E4126" s="81" t="s">
        <v>4092</v>
      </c>
      <c r="F4126" s="82">
        <v>192133143</v>
      </c>
      <c r="G4126" s="83" t="s">
        <v>105</v>
      </c>
      <c r="H4126" s="80" t="s">
        <v>29</v>
      </c>
      <c r="I4126" s="80" t="s">
        <v>3992</v>
      </c>
      <c r="J4126" s="80" t="s">
        <v>15148</v>
      </c>
      <c r="K4126" s="80" t="s">
        <v>102</v>
      </c>
      <c r="L4126" s="80" t="s">
        <v>103</v>
      </c>
      <c r="M4126" s="81" t="s">
        <v>104</v>
      </c>
      <c r="N4126" s="32" t="s">
        <v>10618</v>
      </c>
      <c r="O4126" s="33">
        <v>3</v>
      </c>
      <c r="P4126" s="3">
        <f t="shared" si="385"/>
        <v>0</v>
      </c>
      <c r="Q4126" s="3">
        <f t="shared" si="386"/>
        <v>0</v>
      </c>
      <c r="R4126" s="3">
        <f t="shared" si="387"/>
        <v>1</v>
      </c>
      <c r="S4126" s="3">
        <f t="shared" si="388"/>
        <v>0</v>
      </c>
      <c r="T4126" s="3">
        <f t="shared" si="389"/>
        <v>0</v>
      </c>
      <c r="U4126" s="3">
        <f t="shared" si="390"/>
        <v>0</v>
      </c>
    </row>
    <row r="4127" spans="1:21" ht="12.75" customHeight="1" x14ac:dyDescent="0.2">
      <c r="A4127" s="82" t="s">
        <v>25</v>
      </c>
      <c r="B4127" s="81" t="s">
        <v>2134</v>
      </c>
      <c r="C4127" s="47">
        <v>23272</v>
      </c>
      <c r="D4127" s="80" t="s">
        <v>4092</v>
      </c>
      <c r="E4127" s="81" t="s">
        <v>4092</v>
      </c>
      <c r="F4127" s="82">
        <v>192133225</v>
      </c>
      <c r="G4127" s="83" t="s">
        <v>105</v>
      </c>
      <c r="H4127" s="80" t="s">
        <v>29</v>
      </c>
      <c r="I4127" s="80" t="s">
        <v>15151</v>
      </c>
      <c r="J4127" s="80" t="s">
        <v>15152</v>
      </c>
      <c r="K4127" s="80" t="s">
        <v>102</v>
      </c>
      <c r="L4127" s="80" t="s">
        <v>103</v>
      </c>
      <c r="M4127" s="81" t="s">
        <v>111</v>
      </c>
      <c r="N4127" s="32" t="s">
        <v>10618</v>
      </c>
      <c r="O4127" s="33">
        <v>2</v>
      </c>
      <c r="P4127" s="3">
        <f t="shared" si="385"/>
        <v>0</v>
      </c>
      <c r="Q4127" s="3">
        <f t="shared" si="386"/>
        <v>1</v>
      </c>
      <c r="R4127" s="3">
        <f t="shared" si="387"/>
        <v>0</v>
      </c>
      <c r="S4127" s="3">
        <f t="shared" si="388"/>
        <v>0</v>
      </c>
      <c r="T4127" s="3">
        <f t="shared" si="389"/>
        <v>0</v>
      </c>
      <c r="U4127" s="3">
        <f t="shared" si="390"/>
        <v>0</v>
      </c>
    </row>
    <row r="4128" spans="1:21" ht="12.75" customHeight="1" x14ac:dyDescent="0.2">
      <c r="A4128" s="82" t="s">
        <v>25</v>
      </c>
      <c r="B4128" s="81" t="s">
        <v>2134</v>
      </c>
      <c r="C4128" s="47">
        <v>23272</v>
      </c>
      <c r="D4128" s="80" t="s">
        <v>4092</v>
      </c>
      <c r="E4128" s="81" t="s">
        <v>4092</v>
      </c>
      <c r="F4128" s="82">
        <v>192035033</v>
      </c>
      <c r="G4128" s="83" t="s">
        <v>67</v>
      </c>
      <c r="H4128" s="80" t="s">
        <v>52</v>
      </c>
      <c r="I4128" s="80" t="s">
        <v>12268</v>
      </c>
      <c r="J4128" s="80" t="s">
        <v>12269</v>
      </c>
      <c r="K4128" s="80" t="s">
        <v>102</v>
      </c>
      <c r="L4128" s="80" t="s">
        <v>159</v>
      </c>
      <c r="M4128" s="81" t="s">
        <v>160</v>
      </c>
      <c r="N4128" s="32" t="s">
        <v>10618</v>
      </c>
      <c r="O4128" s="33">
        <v>3</v>
      </c>
      <c r="P4128" s="3">
        <f t="shared" si="385"/>
        <v>0</v>
      </c>
      <c r="Q4128" s="3">
        <f t="shared" si="386"/>
        <v>0</v>
      </c>
      <c r="R4128" s="3">
        <f t="shared" si="387"/>
        <v>1</v>
      </c>
      <c r="S4128" s="3">
        <f t="shared" si="388"/>
        <v>0</v>
      </c>
      <c r="T4128" s="3">
        <f t="shared" si="389"/>
        <v>0</v>
      </c>
      <c r="U4128" s="3">
        <f t="shared" si="390"/>
        <v>0</v>
      </c>
    </row>
    <row r="4129" spans="1:21" ht="12.75" customHeight="1" x14ac:dyDescent="0.2">
      <c r="A4129" s="82" t="s">
        <v>25</v>
      </c>
      <c r="B4129" s="81" t="s">
        <v>2134</v>
      </c>
      <c r="C4129" s="47">
        <v>23272</v>
      </c>
      <c r="D4129" s="80" t="s">
        <v>4092</v>
      </c>
      <c r="E4129" s="81" t="s">
        <v>4092</v>
      </c>
      <c r="F4129" s="82">
        <v>192133260</v>
      </c>
      <c r="G4129" s="83" t="s">
        <v>105</v>
      </c>
      <c r="H4129" s="80" t="s">
        <v>29</v>
      </c>
      <c r="I4129" s="80" t="s">
        <v>15153</v>
      </c>
      <c r="J4129" s="80" t="s">
        <v>15154</v>
      </c>
      <c r="K4129" s="80" t="s">
        <v>102</v>
      </c>
      <c r="L4129" s="80" t="s">
        <v>159</v>
      </c>
      <c r="M4129" s="81" t="s">
        <v>160</v>
      </c>
      <c r="N4129" s="32" t="s">
        <v>10618</v>
      </c>
      <c r="O4129" s="33">
        <v>3</v>
      </c>
      <c r="P4129" s="3">
        <f t="shared" si="385"/>
        <v>0</v>
      </c>
      <c r="Q4129" s="3">
        <f t="shared" si="386"/>
        <v>0</v>
      </c>
      <c r="R4129" s="3">
        <f t="shared" si="387"/>
        <v>1</v>
      </c>
      <c r="S4129" s="3">
        <f t="shared" si="388"/>
        <v>0</v>
      </c>
      <c r="T4129" s="3">
        <f t="shared" si="389"/>
        <v>0</v>
      </c>
      <c r="U4129" s="3">
        <f t="shared" si="390"/>
        <v>0</v>
      </c>
    </row>
    <row r="4130" spans="1:21" ht="12.75" customHeight="1" x14ac:dyDescent="0.2">
      <c r="A4130" s="82" t="s">
        <v>25</v>
      </c>
      <c r="B4130" s="81" t="s">
        <v>2134</v>
      </c>
      <c r="C4130" s="47">
        <v>23272</v>
      </c>
      <c r="D4130" s="80" t="s">
        <v>4092</v>
      </c>
      <c r="E4130" s="81" t="s">
        <v>4092</v>
      </c>
      <c r="F4130" s="82">
        <v>192149132</v>
      </c>
      <c r="G4130" s="83" t="s">
        <v>105</v>
      </c>
      <c r="H4130" s="80" t="s">
        <v>52</v>
      </c>
      <c r="I4130" s="80" t="s">
        <v>17383</v>
      </c>
      <c r="J4130" s="80" t="s">
        <v>17384</v>
      </c>
      <c r="K4130" s="80" t="s">
        <v>102</v>
      </c>
      <c r="L4130" s="80" t="s">
        <v>159</v>
      </c>
      <c r="M4130" s="81" t="s">
        <v>1863</v>
      </c>
      <c r="N4130" s="47" t="s">
        <v>15353</v>
      </c>
      <c r="O4130" s="33">
        <v>4</v>
      </c>
      <c r="P4130" s="3">
        <f t="shared" si="385"/>
        <v>0</v>
      </c>
      <c r="Q4130" s="3">
        <f t="shared" si="386"/>
        <v>0</v>
      </c>
      <c r="R4130" s="3">
        <f t="shared" si="387"/>
        <v>0</v>
      </c>
      <c r="S4130" s="3">
        <f t="shared" si="388"/>
        <v>1</v>
      </c>
      <c r="T4130" s="3">
        <f t="shared" si="389"/>
        <v>0</v>
      </c>
      <c r="U4130" s="3">
        <f t="shared" si="390"/>
        <v>0</v>
      </c>
    </row>
    <row r="4131" spans="1:21" ht="12.75" customHeight="1" x14ac:dyDescent="0.2">
      <c r="A4131" s="82" t="s">
        <v>25</v>
      </c>
      <c r="B4131" s="81" t="s">
        <v>2134</v>
      </c>
      <c r="C4131" s="47">
        <v>23272</v>
      </c>
      <c r="D4131" s="80" t="s">
        <v>4092</v>
      </c>
      <c r="E4131" s="81" t="s">
        <v>4092</v>
      </c>
      <c r="F4131" s="82">
        <v>192211961</v>
      </c>
      <c r="G4131" s="83" t="s">
        <v>105</v>
      </c>
      <c r="H4131" s="80" t="s">
        <v>52</v>
      </c>
      <c r="I4131" s="80" t="s">
        <v>17389</v>
      </c>
      <c r="J4131" s="80" t="s">
        <v>17390</v>
      </c>
      <c r="K4131" s="80" t="s">
        <v>102</v>
      </c>
      <c r="L4131" s="80" t="s">
        <v>125</v>
      </c>
      <c r="M4131" s="81" t="s">
        <v>126</v>
      </c>
      <c r="N4131" s="47" t="s">
        <v>15353</v>
      </c>
      <c r="O4131" s="33">
        <v>3</v>
      </c>
      <c r="P4131" s="3">
        <f t="shared" si="385"/>
        <v>0</v>
      </c>
      <c r="Q4131" s="3">
        <f t="shared" si="386"/>
        <v>0</v>
      </c>
      <c r="R4131" s="3">
        <f t="shared" si="387"/>
        <v>1</v>
      </c>
      <c r="S4131" s="3">
        <f t="shared" si="388"/>
        <v>0</v>
      </c>
      <c r="T4131" s="3">
        <f t="shared" si="389"/>
        <v>0</v>
      </c>
      <c r="U4131" s="3">
        <f t="shared" si="390"/>
        <v>0</v>
      </c>
    </row>
    <row r="4132" spans="1:21" ht="12.75" customHeight="1" x14ac:dyDescent="0.2">
      <c r="A4132" s="82" t="s">
        <v>25</v>
      </c>
      <c r="B4132" s="81" t="s">
        <v>2134</v>
      </c>
      <c r="C4132" s="47">
        <v>23272</v>
      </c>
      <c r="D4132" s="80" t="s">
        <v>4092</v>
      </c>
      <c r="E4132" s="81" t="s">
        <v>4092</v>
      </c>
      <c r="F4132" s="82">
        <v>192149122</v>
      </c>
      <c r="G4132" s="83" t="s">
        <v>105</v>
      </c>
      <c r="H4132" s="80" t="s">
        <v>52</v>
      </c>
      <c r="I4132" s="80" t="s">
        <v>17395</v>
      </c>
      <c r="J4132" s="80" t="s">
        <v>17396</v>
      </c>
      <c r="K4132" s="80" t="s">
        <v>102</v>
      </c>
      <c r="L4132" s="80" t="s">
        <v>159</v>
      </c>
      <c r="M4132" s="81" t="s">
        <v>160</v>
      </c>
      <c r="N4132" s="47" t="s">
        <v>15353</v>
      </c>
      <c r="O4132" s="33">
        <v>2</v>
      </c>
      <c r="P4132" s="3">
        <f t="shared" si="385"/>
        <v>0</v>
      </c>
      <c r="Q4132" s="3">
        <f t="shared" si="386"/>
        <v>1</v>
      </c>
      <c r="R4132" s="3">
        <f t="shared" si="387"/>
        <v>0</v>
      </c>
      <c r="S4132" s="3">
        <f t="shared" si="388"/>
        <v>0</v>
      </c>
      <c r="T4132" s="3">
        <f t="shared" si="389"/>
        <v>0</v>
      </c>
      <c r="U4132" s="3">
        <f t="shared" si="390"/>
        <v>0</v>
      </c>
    </row>
    <row r="4133" spans="1:21" ht="12.75" customHeight="1" x14ac:dyDescent="0.2">
      <c r="A4133" s="82" t="s">
        <v>25</v>
      </c>
      <c r="B4133" s="81" t="s">
        <v>2134</v>
      </c>
      <c r="C4133" s="47">
        <v>23272</v>
      </c>
      <c r="D4133" s="80" t="s">
        <v>4092</v>
      </c>
      <c r="E4133" s="81" t="s">
        <v>4092</v>
      </c>
      <c r="F4133" s="82">
        <v>192211913</v>
      </c>
      <c r="G4133" s="83" t="s">
        <v>105</v>
      </c>
      <c r="H4133" s="80" t="s">
        <v>52</v>
      </c>
      <c r="I4133" s="80" t="s">
        <v>17401</v>
      </c>
      <c r="J4133" s="80" t="s">
        <v>17402</v>
      </c>
      <c r="K4133" s="80" t="s">
        <v>102</v>
      </c>
      <c r="L4133" s="80" t="s">
        <v>103</v>
      </c>
      <c r="M4133" s="81" t="s">
        <v>104</v>
      </c>
      <c r="N4133" s="47" t="s">
        <v>15353</v>
      </c>
      <c r="O4133" s="33">
        <v>2</v>
      </c>
      <c r="P4133" s="3">
        <f t="shared" si="385"/>
        <v>0</v>
      </c>
      <c r="Q4133" s="3">
        <f t="shared" si="386"/>
        <v>1</v>
      </c>
      <c r="R4133" s="3">
        <f t="shared" si="387"/>
        <v>0</v>
      </c>
      <c r="S4133" s="3">
        <f t="shared" si="388"/>
        <v>0</v>
      </c>
      <c r="T4133" s="3">
        <f t="shared" si="389"/>
        <v>0</v>
      </c>
      <c r="U4133" s="3">
        <f t="shared" si="390"/>
        <v>0</v>
      </c>
    </row>
    <row r="4134" spans="1:21" ht="12.75" customHeight="1" x14ac:dyDescent="0.2">
      <c r="A4134" s="82" t="s">
        <v>25</v>
      </c>
      <c r="B4134" s="81" t="s">
        <v>2134</v>
      </c>
      <c r="C4134" s="47">
        <v>23272</v>
      </c>
      <c r="D4134" s="80" t="s">
        <v>4092</v>
      </c>
      <c r="E4134" s="81" t="s">
        <v>4092</v>
      </c>
      <c r="F4134" s="82">
        <v>192212053</v>
      </c>
      <c r="G4134" s="83" t="s">
        <v>36</v>
      </c>
      <c r="H4134" s="80" t="s">
        <v>29</v>
      </c>
      <c r="I4134" s="80" t="s">
        <v>17416</v>
      </c>
      <c r="J4134" s="80" t="s">
        <v>17417</v>
      </c>
      <c r="K4134" s="80" t="s">
        <v>80</v>
      </c>
      <c r="L4134" s="80" t="s">
        <v>81</v>
      </c>
      <c r="M4134" s="81" t="s">
        <v>215</v>
      </c>
      <c r="N4134" s="47" t="s">
        <v>15353</v>
      </c>
      <c r="O4134" s="33">
        <v>3</v>
      </c>
      <c r="P4134" s="3">
        <f t="shared" si="385"/>
        <v>0</v>
      </c>
      <c r="Q4134" s="3">
        <f t="shared" si="386"/>
        <v>0</v>
      </c>
      <c r="R4134" s="3">
        <f t="shared" si="387"/>
        <v>1</v>
      </c>
      <c r="S4134" s="3">
        <f t="shared" si="388"/>
        <v>0</v>
      </c>
      <c r="T4134" s="3">
        <f t="shared" si="389"/>
        <v>0</v>
      </c>
      <c r="U4134" s="3">
        <f t="shared" si="390"/>
        <v>0</v>
      </c>
    </row>
    <row r="4135" spans="1:21" ht="12.75" customHeight="1" x14ac:dyDescent="0.2">
      <c r="A4135" s="82" t="s">
        <v>25</v>
      </c>
      <c r="B4135" s="81" t="s">
        <v>2134</v>
      </c>
      <c r="C4135" s="47">
        <v>23272</v>
      </c>
      <c r="D4135" s="80" t="s">
        <v>4092</v>
      </c>
      <c r="E4135" s="81" t="s">
        <v>4092</v>
      </c>
      <c r="F4135" s="82">
        <v>191862922</v>
      </c>
      <c r="G4135" s="83" t="s">
        <v>67</v>
      </c>
      <c r="H4135" s="80" t="s">
        <v>52</v>
      </c>
      <c r="I4135" s="80" t="s">
        <v>17419</v>
      </c>
      <c r="J4135" s="80" t="s">
        <v>17420</v>
      </c>
      <c r="K4135" s="80" t="s">
        <v>80</v>
      </c>
      <c r="L4135" s="80" t="s">
        <v>268</v>
      </c>
      <c r="M4135" s="81" t="s">
        <v>2518</v>
      </c>
      <c r="N4135" s="47" t="s">
        <v>15353</v>
      </c>
      <c r="O4135" s="33">
        <v>2</v>
      </c>
      <c r="P4135" s="3">
        <f t="shared" si="385"/>
        <v>0</v>
      </c>
      <c r="Q4135" s="3">
        <f t="shared" si="386"/>
        <v>1</v>
      </c>
      <c r="R4135" s="3">
        <f t="shared" si="387"/>
        <v>0</v>
      </c>
      <c r="S4135" s="3">
        <f t="shared" si="388"/>
        <v>0</v>
      </c>
      <c r="T4135" s="3">
        <f t="shared" si="389"/>
        <v>0</v>
      </c>
      <c r="U4135" s="3">
        <f t="shared" si="390"/>
        <v>0</v>
      </c>
    </row>
    <row r="4136" spans="1:21" ht="12.75" customHeight="1" x14ac:dyDescent="0.2">
      <c r="A4136" s="82" t="s">
        <v>25</v>
      </c>
      <c r="B4136" s="81" t="s">
        <v>2134</v>
      </c>
      <c r="C4136" s="47">
        <v>23272</v>
      </c>
      <c r="D4136" s="80" t="s">
        <v>4092</v>
      </c>
      <c r="E4136" s="81" t="s">
        <v>4092</v>
      </c>
      <c r="F4136" s="82">
        <v>192133077</v>
      </c>
      <c r="G4136" s="83" t="s">
        <v>67</v>
      </c>
      <c r="H4136" s="80" t="s">
        <v>52</v>
      </c>
      <c r="I4136" s="80" t="s">
        <v>17426</v>
      </c>
      <c r="J4136" s="80" t="s">
        <v>15236</v>
      </c>
      <c r="K4136" s="80" t="s">
        <v>102</v>
      </c>
      <c r="L4136" s="80" t="s">
        <v>159</v>
      </c>
      <c r="M4136" s="81" t="s">
        <v>160</v>
      </c>
      <c r="N4136" s="47" t="s">
        <v>15353</v>
      </c>
      <c r="O4136" s="33">
        <v>3</v>
      </c>
      <c r="P4136" s="3">
        <f t="shared" si="385"/>
        <v>0</v>
      </c>
      <c r="Q4136" s="3">
        <f t="shared" si="386"/>
        <v>0</v>
      </c>
      <c r="R4136" s="3">
        <f t="shared" si="387"/>
        <v>1</v>
      </c>
      <c r="S4136" s="3">
        <f t="shared" si="388"/>
        <v>0</v>
      </c>
      <c r="T4136" s="3">
        <f t="shared" si="389"/>
        <v>0</v>
      </c>
      <c r="U4136" s="3">
        <f t="shared" si="390"/>
        <v>0</v>
      </c>
    </row>
    <row r="4137" spans="1:21" ht="12.75" customHeight="1" x14ac:dyDescent="0.2">
      <c r="A4137" s="82" t="s">
        <v>25</v>
      </c>
      <c r="B4137" s="81" t="s">
        <v>2134</v>
      </c>
      <c r="C4137" s="47">
        <v>23272</v>
      </c>
      <c r="D4137" s="80" t="s">
        <v>4092</v>
      </c>
      <c r="E4137" s="81" t="s">
        <v>4092</v>
      </c>
      <c r="F4137" s="82">
        <v>191916672</v>
      </c>
      <c r="G4137" s="83" t="s">
        <v>67</v>
      </c>
      <c r="H4137" s="80" t="s">
        <v>52</v>
      </c>
      <c r="I4137" s="80" t="s">
        <v>17435</v>
      </c>
      <c r="J4137" s="80" t="s">
        <v>17436</v>
      </c>
      <c r="K4137" s="80" t="s">
        <v>80</v>
      </c>
      <c r="L4137" s="80" t="s">
        <v>81</v>
      </c>
      <c r="M4137" s="81" t="s">
        <v>272</v>
      </c>
      <c r="N4137" s="47" t="s">
        <v>15353</v>
      </c>
      <c r="O4137" s="33">
        <v>2</v>
      </c>
      <c r="P4137" s="3">
        <f t="shared" si="385"/>
        <v>0</v>
      </c>
      <c r="Q4137" s="3">
        <f t="shared" si="386"/>
        <v>1</v>
      </c>
      <c r="R4137" s="3">
        <f t="shared" si="387"/>
        <v>0</v>
      </c>
      <c r="S4137" s="3">
        <f t="shared" si="388"/>
        <v>0</v>
      </c>
      <c r="T4137" s="3">
        <f t="shared" si="389"/>
        <v>0</v>
      </c>
      <c r="U4137" s="3">
        <f t="shared" si="390"/>
        <v>0</v>
      </c>
    </row>
    <row r="4138" spans="1:21" ht="12.75" customHeight="1" x14ac:dyDescent="0.2">
      <c r="A4138" s="15" t="s">
        <v>25</v>
      </c>
      <c r="B4138" s="16" t="s">
        <v>2134</v>
      </c>
      <c r="C4138" s="44">
        <v>75032333</v>
      </c>
      <c r="D4138" s="9" t="s">
        <v>4142</v>
      </c>
      <c r="E4138" s="10" t="s">
        <v>4142</v>
      </c>
      <c r="F4138" s="17">
        <v>191830974</v>
      </c>
      <c r="G4138" s="12" t="s">
        <v>36</v>
      </c>
      <c r="H4138" s="9" t="s">
        <v>29</v>
      </c>
      <c r="I4138" s="9" t="s">
        <v>4170</v>
      </c>
      <c r="J4138" s="9" t="s">
        <v>4171</v>
      </c>
      <c r="K4138" s="9" t="s">
        <v>102</v>
      </c>
      <c r="L4138" s="6" t="s">
        <v>125</v>
      </c>
      <c r="M4138" s="10">
        <v>60500</v>
      </c>
      <c r="N4138" s="11" t="s">
        <v>43</v>
      </c>
      <c r="O4138" s="13">
        <v>2</v>
      </c>
      <c r="P4138" s="3">
        <f t="shared" si="385"/>
        <v>0</v>
      </c>
      <c r="Q4138" s="3">
        <f t="shared" si="386"/>
        <v>1</v>
      </c>
      <c r="R4138" s="3">
        <f t="shared" si="387"/>
        <v>0</v>
      </c>
      <c r="S4138" s="3">
        <f t="shared" si="388"/>
        <v>0</v>
      </c>
      <c r="T4138" s="3">
        <f t="shared" si="389"/>
        <v>0</v>
      </c>
      <c r="U4138" s="3">
        <f t="shared" si="390"/>
        <v>0</v>
      </c>
    </row>
    <row r="4139" spans="1:21" ht="12.75" customHeight="1" x14ac:dyDescent="0.2">
      <c r="A4139" s="15" t="s">
        <v>25</v>
      </c>
      <c r="B4139" s="16" t="s">
        <v>2134</v>
      </c>
      <c r="C4139" s="44">
        <v>75032333</v>
      </c>
      <c r="D4139" s="9" t="s">
        <v>4142</v>
      </c>
      <c r="E4139" s="10" t="s">
        <v>4142</v>
      </c>
      <c r="F4139" s="17">
        <v>191830975</v>
      </c>
      <c r="G4139" s="12" t="s">
        <v>36</v>
      </c>
      <c r="H4139" s="9" t="s">
        <v>29</v>
      </c>
      <c r="I4139" s="9" t="s">
        <v>4172</v>
      </c>
      <c r="J4139" s="9" t="s">
        <v>4173</v>
      </c>
      <c r="K4139" s="9" t="s">
        <v>102</v>
      </c>
      <c r="L4139" s="6" t="s">
        <v>125</v>
      </c>
      <c r="M4139" s="10">
        <v>60500</v>
      </c>
      <c r="N4139" s="11" t="s">
        <v>43</v>
      </c>
      <c r="O4139" s="13">
        <v>2</v>
      </c>
      <c r="P4139" s="3">
        <f t="shared" si="385"/>
        <v>0</v>
      </c>
      <c r="Q4139" s="3">
        <f t="shared" si="386"/>
        <v>1</v>
      </c>
      <c r="R4139" s="3">
        <f t="shared" si="387"/>
        <v>0</v>
      </c>
      <c r="S4139" s="3">
        <f t="shared" si="388"/>
        <v>0</v>
      </c>
      <c r="T4139" s="3">
        <f t="shared" si="389"/>
        <v>0</v>
      </c>
      <c r="U4139" s="3">
        <f t="shared" si="390"/>
        <v>0</v>
      </c>
    </row>
    <row r="4140" spans="1:21" ht="12.75" customHeight="1" x14ac:dyDescent="0.2">
      <c r="A4140" s="15" t="s">
        <v>25</v>
      </c>
      <c r="B4140" s="16" t="s">
        <v>2134</v>
      </c>
      <c r="C4140" s="44">
        <v>75032333</v>
      </c>
      <c r="D4140" s="9" t="s">
        <v>4142</v>
      </c>
      <c r="E4140" s="10" t="s">
        <v>4142</v>
      </c>
      <c r="F4140" s="17">
        <v>191830976</v>
      </c>
      <c r="G4140" s="12" t="s">
        <v>36</v>
      </c>
      <c r="H4140" s="9" t="s">
        <v>29</v>
      </c>
      <c r="I4140" s="9" t="s">
        <v>4174</v>
      </c>
      <c r="J4140" s="9" t="s">
        <v>4175</v>
      </c>
      <c r="K4140" s="9" t="s">
        <v>102</v>
      </c>
      <c r="L4140" s="6" t="s">
        <v>125</v>
      </c>
      <c r="M4140" s="10">
        <v>60500</v>
      </c>
      <c r="N4140" s="11" t="s">
        <v>43</v>
      </c>
      <c r="O4140" s="13">
        <v>2</v>
      </c>
      <c r="P4140" s="3">
        <f t="shared" si="385"/>
        <v>0</v>
      </c>
      <c r="Q4140" s="3">
        <f t="shared" si="386"/>
        <v>1</v>
      </c>
      <c r="R4140" s="3">
        <f t="shared" si="387"/>
        <v>0</v>
      </c>
      <c r="S4140" s="3">
        <f t="shared" si="388"/>
        <v>0</v>
      </c>
      <c r="T4140" s="3">
        <f t="shared" si="389"/>
        <v>0</v>
      </c>
      <c r="U4140" s="3">
        <f t="shared" si="390"/>
        <v>0</v>
      </c>
    </row>
    <row r="4141" spans="1:21" ht="12.75" customHeight="1" x14ac:dyDescent="0.2">
      <c r="A4141" s="15" t="s">
        <v>25</v>
      </c>
      <c r="B4141" s="16" t="s">
        <v>2134</v>
      </c>
      <c r="C4141" s="44">
        <v>75032333</v>
      </c>
      <c r="D4141" s="9" t="s">
        <v>4142</v>
      </c>
      <c r="E4141" s="10" t="s">
        <v>4142</v>
      </c>
      <c r="F4141" s="17">
        <v>191830977</v>
      </c>
      <c r="G4141" s="12" t="s">
        <v>36</v>
      </c>
      <c r="H4141" s="9" t="s">
        <v>29</v>
      </c>
      <c r="I4141" s="9" t="s">
        <v>4176</v>
      </c>
      <c r="J4141" s="9" t="s">
        <v>4177</v>
      </c>
      <c r="K4141" s="9" t="s">
        <v>102</v>
      </c>
      <c r="L4141" s="6" t="s">
        <v>125</v>
      </c>
      <c r="M4141" s="10">
        <v>60500</v>
      </c>
      <c r="N4141" s="11" t="s">
        <v>43</v>
      </c>
      <c r="O4141" s="13">
        <v>2</v>
      </c>
      <c r="P4141" s="3">
        <f t="shared" si="385"/>
        <v>0</v>
      </c>
      <c r="Q4141" s="3">
        <f t="shared" si="386"/>
        <v>1</v>
      </c>
      <c r="R4141" s="3">
        <f t="shared" si="387"/>
        <v>0</v>
      </c>
      <c r="S4141" s="3">
        <f t="shared" si="388"/>
        <v>0</v>
      </c>
      <c r="T4141" s="3">
        <f t="shared" si="389"/>
        <v>0</v>
      </c>
      <c r="U4141" s="3">
        <f t="shared" si="390"/>
        <v>0</v>
      </c>
    </row>
    <row r="4142" spans="1:21" ht="12.75" customHeight="1" x14ac:dyDescent="0.2">
      <c r="A4142" s="15" t="s">
        <v>25</v>
      </c>
      <c r="B4142" s="16" t="s">
        <v>2134</v>
      </c>
      <c r="C4142" s="44">
        <v>75032333</v>
      </c>
      <c r="D4142" s="9" t="s">
        <v>4142</v>
      </c>
      <c r="E4142" s="10" t="s">
        <v>4142</v>
      </c>
      <c r="F4142" s="17">
        <v>191830978</v>
      </c>
      <c r="G4142" s="12" t="s">
        <v>36</v>
      </c>
      <c r="H4142" s="9" t="s">
        <v>29</v>
      </c>
      <c r="I4142" s="9" t="s">
        <v>4174</v>
      </c>
      <c r="J4142" s="9" t="s">
        <v>4178</v>
      </c>
      <c r="K4142" s="9" t="s">
        <v>102</v>
      </c>
      <c r="L4142" s="6" t="s">
        <v>125</v>
      </c>
      <c r="M4142" s="10">
        <v>60500</v>
      </c>
      <c r="N4142" s="11" t="s">
        <v>43</v>
      </c>
      <c r="O4142" s="13">
        <v>2</v>
      </c>
      <c r="P4142" s="3">
        <f t="shared" si="385"/>
        <v>0</v>
      </c>
      <c r="Q4142" s="3">
        <f t="shared" si="386"/>
        <v>1</v>
      </c>
      <c r="R4142" s="3">
        <f t="shared" si="387"/>
        <v>0</v>
      </c>
      <c r="S4142" s="3">
        <f t="shared" si="388"/>
        <v>0</v>
      </c>
      <c r="T4142" s="3">
        <f t="shared" si="389"/>
        <v>0</v>
      </c>
      <c r="U4142" s="3">
        <f t="shared" si="390"/>
        <v>0</v>
      </c>
    </row>
    <row r="4143" spans="1:21" ht="12.75" customHeight="1" x14ac:dyDescent="0.2">
      <c r="A4143" s="15" t="s">
        <v>25</v>
      </c>
      <c r="B4143" s="16" t="s">
        <v>2134</v>
      </c>
      <c r="C4143" s="44">
        <v>75032333</v>
      </c>
      <c r="D4143" s="9" t="s">
        <v>4142</v>
      </c>
      <c r="E4143" s="10" t="s">
        <v>4142</v>
      </c>
      <c r="F4143" s="17">
        <v>191830979</v>
      </c>
      <c r="G4143" s="12" t="s">
        <v>36</v>
      </c>
      <c r="H4143" s="9" t="s">
        <v>29</v>
      </c>
      <c r="I4143" s="9" t="s">
        <v>4179</v>
      </c>
      <c r="J4143" s="9" t="s">
        <v>4180</v>
      </c>
      <c r="K4143" s="9" t="s">
        <v>102</v>
      </c>
      <c r="L4143" s="6" t="s">
        <v>125</v>
      </c>
      <c r="M4143" s="10">
        <v>60500</v>
      </c>
      <c r="N4143" s="11" t="s">
        <v>43</v>
      </c>
      <c r="O4143" s="13">
        <v>2</v>
      </c>
      <c r="P4143" s="3">
        <f t="shared" si="385"/>
        <v>0</v>
      </c>
      <c r="Q4143" s="3">
        <f t="shared" si="386"/>
        <v>1</v>
      </c>
      <c r="R4143" s="3">
        <f t="shared" si="387"/>
        <v>0</v>
      </c>
      <c r="S4143" s="3">
        <f t="shared" si="388"/>
        <v>0</v>
      </c>
      <c r="T4143" s="3">
        <f t="shared" si="389"/>
        <v>0</v>
      </c>
      <c r="U4143" s="3">
        <f t="shared" si="390"/>
        <v>0</v>
      </c>
    </row>
    <row r="4144" spans="1:21" ht="12.75" customHeight="1" x14ac:dyDescent="0.2">
      <c r="A4144" s="15" t="s">
        <v>25</v>
      </c>
      <c r="B4144" s="16" t="s">
        <v>2134</v>
      </c>
      <c r="C4144" s="44">
        <v>75032333</v>
      </c>
      <c r="D4144" s="9" t="s">
        <v>4142</v>
      </c>
      <c r="E4144" s="10" t="s">
        <v>4142</v>
      </c>
      <c r="F4144" s="17">
        <v>191926203</v>
      </c>
      <c r="G4144" s="12" t="s">
        <v>105</v>
      </c>
      <c r="H4144" s="9" t="s">
        <v>29</v>
      </c>
      <c r="I4144" s="9" t="s">
        <v>4183</v>
      </c>
      <c r="J4144" s="9" t="s">
        <v>4184</v>
      </c>
      <c r="K4144" s="9" t="s">
        <v>102</v>
      </c>
      <c r="L4144" s="6" t="s">
        <v>125</v>
      </c>
      <c r="M4144" s="10">
        <v>60500</v>
      </c>
      <c r="N4144" s="11" t="s">
        <v>43</v>
      </c>
      <c r="O4144" s="13">
        <v>2</v>
      </c>
      <c r="P4144" s="3">
        <f t="shared" si="385"/>
        <v>0</v>
      </c>
      <c r="Q4144" s="3">
        <f t="shared" si="386"/>
        <v>1</v>
      </c>
      <c r="R4144" s="3">
        <f t="shared" si="387"/>
        <v>0</v>
      </c>
      <c r="S4144" s="3">
        <f t="shared" si="388"/>
        <v>0</v>
      </c>
      <c r="T4144" s="3">
        <f t="shared" si="389"/>
        <v>0</v>
      </c>
      <c r="U4144" s="3">
        <f t="shared" si="390"/>
        <v>0</v>
      </c>
    </row>
    <row r="4145" spans="1:21" ht="12.75" customHeight="1" x14ac:dyDescent="0.2">
      <c r="A4145" s="15" t="s">
        <v>25</v>
      </c>
      <c r="B4145" s="16" t="s">
        <v>2134</v>
      </c>
      <c r="C4145" s="44">
        <v>75032333</v>
      </c>
      <c r="D4145" s="9" t="s">
        <v>4142</v>
      </c>
      <c r="E4145" s="10" t="s">
        <v>4142</v>
      </c>
      <c r="F4145" s="17">
        <v>191926204</v>
      </c>
      <c r="G4145" s="12" t="s">
        <v>105</v>
      </c>
      <c r="H4145" s="9" t="s">
        <v>29</v>
      </c>
      <c r="I4145" s="9" t="s">
        <v>4185</v>
      </c>
      <c r="J4145" s="9" t="s">
        <v>4186</v>
      </c>
      <c r="K4145" s="9" t="s">
        <v>102</v>
      </c>
      <c r="L4145" s="6" t="s">
        <v>125</v>
      </c>
      <c r="M4145" s="10">
        <v>60500</v>
      </c>
      <c r="N4145" s="11" t="s">
        <v>43</v>
      </c>
      <c r="O4145" s="13">
        <v>2</v>
      </c>
      <c r="P4145" s="3">
        <f t="shared" si="385"/>
        <v>0</v>
      </c>
      <c r="Q4145" s="3">
        <f t="shared" si="386"/>
        <v>1</v>
      </c>
      <c r="R4145" s="3">
        <f t="shared" si="387"/>
        <v>0</v>
      </c>
      <c r="S4145" s="3">
        <f t="shared" si="388"/>
        <v>0</v>
      </c>
      <c r="T4145" s="3">
        <f t="shared" si="389"/>
        <v>0</v>
      </c>
      <c r="U4145" s="3">
        <f t="shared" si="390"/>
        <v>0</v>
      </c>
    </row>
    <row r="4146" spans="1:21" ht="12.75" customHeight="1" x14ac:dyDescent="0.2">
      <c r="A4146" s="15" t="s">
        <v>25</v>
      </c>
      <c r="B4146" s="16" t="s">
        <v>2134</v>
      </c>
      <c r="C4146" s="44">
        <v>75032333</v>
      </c>
      <c r="D4146" s="9" t="s">
        <v>4142</v>
      </c>
      <c r="E4146" s="10" t="s">
        <v>4142</v>
      </c>
      <c r="F4146" s="17">
        <v>191926210</v>
      </c>
      <c r="G4146" s="12" t="s">
        <v>67</v>
      </c>
      <c r="H4146" s="9" t="s">
        <v>29</v>
      </c>
      <c r="I4146" s="9" t="s">
        <v>4187</v>
      </c>
      <c r="J4146" s="9" t="s">
        <v>4188</v>
      </c>
      <c r="K4146" s="9" t="s">
        <v>102</v>
      </c>
      <c r="L4146" s="6" t="s">
        <v>125</v>
      </c>
      <c r="M4146" s="10">
        <v>60500</v>
      </c>
      <c r="N4146" s="11" t="s">
        <v>43</v>
      </c>
      <c r="O4146" s="13">
        <v>3</v>
      </c>
      <c r="P4146" s="3">
        <f t="shared" si="385"/>
        <v>0</v>
      </c>
      <c r="Q4146" s="3">
        <f t="shared" si="386"/>
        <v>0</v>
      </c>
      <c r="R4146" s="3">
        <f t="shared" si="387"/>
        <v>1</v>
      </c>
      <c r="S4146" s="3">
        <f t="shared" si="388"/>
        <v>0</v>
      </c>
      <c r="T4146" s="3">
        <f t="shared" si="389"/>
        <v>0</v>
      </c>
      <c r="U4146" s="3">
        <f t="shared" si="390"/>
        <v>0</v>
      </c>
    </row>
    <row r="4147" spans="1:21" ht="12.75" customHeight="1" x14ac:dyDescent="0.2">
      <c r="A4147" s="15" t="s">
        <v>25</v>
      </c>
      <c r="B4147" s="16" t="s">
        <v>2134</v>
      </c>
      <c r="C4147" s="44">
        <v>75032333</v>
      </c>
      <c r="D4147" s="9" t="s">
        <v>4142</v>
      </c>
      <c r="E4147" s="10" t="s">
        <v>4142</v>
      </c>
      <c r="F4147" s="17">
        <v>191926198</v>
      </c>
      <c r="G4147" s="12" t="s">
        <v>67</v>
      </c>
      <c r="H4147" s="9" t="s">
        <v>29</v>
      </c>
      <c r="I4147" s="9" t="s">
        <v>4181</v>
      </c>
      <c r="J4147" s="9" t="s">
        <v>4182</v>
      </c>
      <c r="K4147" s="9" t="s">
        <v>102</v>
      </c>
      <c r="L4147" s="6" t="s">
        <v>159</v>
      </c>
      <c r="M4147" s="10">
        <v>60100</v>
      </c>
      <c r="N4147" s="11" t="s">
        <v>43</v>
      </c>
      <c r="O4147" s="13">
        <v>3</v>
      </c>
      <c r="P4147" s="3">
        <f t="shared" si="385"/>
        <v>0</v>
      </c>
      <c r="Q4147" s="3">
        <f t="shared" si="386"/>
        <v>0</v>
      </c>
      <c r="R4147" s="3">
        <f t="shared" si="387"/>
        <v>1</v>
      </c>
      <c r="S4147" s="3">
        <f t="shared" si="388"/>
        <v>0</v>
      </c>
      <c r="T4147" s="3">
        <f t="shared" si="389"/>
        <v>0</v>
      </c>
      <c r="U4147" s="3">
        <f t="shared" si="390"/>
        <v>0</v>
      </c>
    </row>
    <row r="4148" spans="1:21" ht="12.75" customHeight="1" x14ac:dyDescent="0.2">
      <c r="A4148" s="15" t="s">
        <v>25</v>
      </c>
      <c r="B4148" s="16" t="s">
        <v>2134</v>
      </c>
      <c r="C4148" s="44">
        <v>75032333</v>
      </c>
      <c r="D4148" s="9" t="s">
        <v>4142</v>
      </c>
      <c r="E4148" s="10" t="s">
        <v>4142</v>
      </c>
      <c r="F4148" s="17">
        <v>191926239</v>
      </c>
      <c r="G4148" s="12" t="s">
        <v>105</v>
      </c>
      <c r="H4148" s="9" t="s">
        <v>29</v>
      </c>
      <c r="I4148" s="9" t="s">
        <v>4189</v>
      </c>
      <c r="J4148" s="9" t="s">
        <v>4190</v>
      </c>
      <c r="K4148" s="9" t="s">
        <v>102</v>
      </c>
      <c r="L4148" s="6" t="s">
        <v>159</v>
      </c>
      <c r="M4148" s="10">
        <v>60100</v>
      </c>
      <c r="N4148" s="11" t="s">
        <v>43</v>
      </c>
      <c r="O4148" s="13">
        <v>2</v>
      </c>
      <c r="P4148" s="3">
        <f t="shared" si="385"/>
        <v>0</v>
      </c>
      <c r="Q4148" s="3">
        <f t="shared" si="386"/>
        <v>1</v>
      </c>
      <c r="R4148" s="3">
        <f t="shared" si="387"/>
        <v>0</v>
      </c>
      <c r="S4148" s="3">
        <f t="shared" si="388"/>
        <v>0</v>
      </c>
      <c r="T4148" s="3">
        <f t="shared" si="389"/>
        <v>0</v>
      </c>
      <c r="U4148" s="3">
        <f t="shared" si="390"/>
        <v>0</v>
      </c>
    </row>
    <row r="4149" spans="1:21" ht="12.75" customHeight="1" x14ac:dyDescent="0.2">
      <c r="A4149" s="15" t="s">
        <v>25</v>
      </c>
      <c r="B4149" s="16" t="s">
        <v>2134</v>
      </c>
      <c r="C4149" s="8">
        <v>75032333</v>
      </c>
      <c r="D4149" s="6" t="s">
        <v>4142</v>
      </c>
      <c r="E4149" s="16" t="s">
        <v>4142</v>
      </c>
      <c r="F4149" s="15">
        <v>192036075</v>
      </c>
      <c r="G4149" s="5" t="s">
        <v>105</v>
      </c>
      <c r="H4149" s="6" t="s">
        <v>52</v>
      </c>
      <c r="I4149" s="6" t="s">
        <v>4169</v>
      </c>
      <c r="J4149" s="6" t="s">
        <v>186</v>
      </c>
      <c r="K4149" s="6" t="s">
        <v>102</v>
      </c>
      <c r="L4149" s="6" t="s">
        <v>125</v>
      </c>
      <c r="M4149" s="16" t="s">
        <v>126</v>
      </c>
      <c r="N4149" s="8" t="s">
        <v>35</v>
      </c>
      <c r="O4149" s="7">
        <v>4</v>
      </c>
      <c r="P4149" s="3">
        <f t="shared" si="385"/>
        <v>0</v>
      </c>
      <c r="Q4149" s="3">
        <f t="shared" si="386"/>
        <v>0</v>
      </c>
      <c r="R4149" s="3">
        <f t="shared" si="387"/>
        <v>0</v>
      </c>
      <c r="S4149" s="3">
        <f t="shared" si="388"/>
        <v>1</v>
      </c>
      <c r="T4149" s="3">
        <f t="shared" si="389"/>
        <v>0</v>
      </c>
      <c r="U4149" s="3">
        <f t="shared" si="390"/>
        <v>0</v>
      </c>
    </row>
    <row r="4150" spans="1:21" ht="12.75" customHeight="1" x14ac:dyDescent="0.2">
      <c r="A4150" s="15" t="s">
        <v>25</v>
      </c>
      <c r="B4150" s="16" t="s">
        <v>2134</v>
      </c>
      <c r="C4150" s="8">
        <v>75032333</v>
      </c>
      <c r="D4150" s="6" t="s">
        <v>4142</v>
      </c>
      <c r="E4150" s="16" t="s">
        <v>4142</v>
      </c>
      <c r="F4150" s="15">
        <v>192036064</v>
      </c>
      <c r="G4150" s="5" t="s">
        <v>51</v>
      </c>
      <c r="H4150" s="6" t="s">
        <v>52</v>
      </c>
      <c r="I4150" s="6" t="s">
        <v>4143</v>
      </c>
      <c r="J4150" s="6" t="s">
        <v>4144</v>
      </c>
      <c r="K4150" s="6" t="s">
        <v>102</v>
      </c>
      <c r="L4150" s="6" t="s">
        <v>159</v>
      </c>
      <c r="M4150" s="16" t="s">
        <v>126</v>
      </c>
      <c r="N4150" s="8" t="s">
        <v>35</v>
      </c>
      <c r="O4150" s="7">
        <v>2</v>
      </c>
      <c r="P4150" s="3">
        <f t="shared" si="385"/>
        <v>0</v>
      </c>
      <c r="Q4150" s="3">
        <f t="shared" si="386"/>
        <v>1</v>
      </c>
      <c r="R4150" s="3">
        <f t="shared" si="387"/>
        <v>0</v>
      </c>
      <c r="S4150" s="3">
        <f t="shared" si="388"/>
        <v>0</v>
      </c>
      <c r="T4150" s="3">
        <f t="shared" si="389"/>
        <v>0</v>
      </c>
      <c r="U4150" s="3">
        <f t="shared" si="390"/>
        <v>0</v>
      </c>
    </row>
    <row r="4151" spans="1:21" ht="12.75" customHeight="1" x14ac:dyDescent="0.2">
      <c r="A4151" s="15" t="s">
        <v>25</v>
      </c>
      <c r="B4151" s="16" t="s">
        <v>2134</v>
      </c>
      <c r="C4151" s="8">
        <v>75032333</v>
      </c>
      <c r="D4151" s="6" t="s">
        <v>4142</v>
      </c>
      <c r="E4151" s="16" t="s">
        <v>4142</v>
      </c>
      <c r="F4151" s="15">
        <v>191830980</v>
      </c>
      <c r="G4151" s="5" t="s">
        <v>36</v>
      </c>
      <c r="H4151" s="6" t="s">
        <v>52</v>
      </c>
      <c r="I4151" s="6" t="s">
        <v>4145</v>
      </c>
      <c r="J4151" s="6" t="s">
        <v>4146</v>
      </c>
      <c r="K4151" s="6" t="s">
        <v>102</v>
      </c>
      <c r="L4151" s="6" t="s">
        <v>159</v>
      </c>
      <c r="M4151" s="16" t="s">
        <v>126</v>
      </c>
      <c r="N4151" s="8" t="s">
        <v>35</v>
      </c>
      <c r="O4151" s="7">
        <v>3</v>
      </c>
      <c r="P4151" s="3">
        <f t="shared" si="385"/>
        <v>0</v>
      </c>
      <c r="Q4151" s="3">
        <f t="shared" si="386"/>
        <v>0</v>
      </c>
      <c r="R4151" s="3">
        <f t="shared" si="387"/>
        <v>1</v>
      </c>
      <c r="S4151" s="3">
        <f t="shared" si="388"/>
        <v>0</v>
      </c>
      <c r="T4151" s="3">
        <f t="shared" si="389"/>
        <v>0</v>
      </c>
      <c r="U4151" s="3">
        <f t="shared" si="390"/>
        <v>0</v>
      </c>
    </row>
    <row r="4152" spans="1:21" ht="12.75" customHeight="1" x14ac:dyDescent="0.2">
      <c r="A4152" s="15" t="s">
        <v>25</v>
      </c>
      <c r="B4152" s="16" t="s">
        <v>2134</v>
      </c>
      <c r="C4152" s="8">
        <v>75032333</v>
      </c>
      <c r="D4152" s="6" t="s">
        <v>4142</v>
      </c>
      <c r="E4152" s="16" t="s">
        <v>4142</v>
      </c>
      <c r="F4152" s="15">
        <v>191830981</v>
      </c>
      <c r="G4152" s="5" t="s">
        <v>36</v>
      </c>
      <c r="H4152" s="6" t="s">
        <v>52</v>
      </c>
      <c r="I4152" s="6" t="s">
        <v>4147</v>
      </c>
      <c r="J4152" s="6" t="s">
        <v>4148</v>
      </c>
      <c r="K4152" s="6" t="s">
        <v>102</v>
      </c>
      <c r="L4152" s="6" t="s">
        <v>159</v>
      </c>
      <c r="M4152" s="16" t="s">
        <v>126</v>
      </c>
      <c r="N4152" s="8" t="s">
        <v>35</v>
      </c>
      <c r="O4152" s="7">
        <v>3</v>
      </c>
      <c r="P4152" s="3">
        <f t="shared" si="385"/>
        <v>0</v>
      </c>
      <c r="Q4152" s="3">
        <f t="shared" si="386"/>
        <v>0</v>
      </c>
      <c r="R4152" s="3">
        <f t="shared" si="387"/>
        <v>1</v>
      </c>
      <c r="S4152" s="3">
        <f t="shared" si="388"/>
        <v>0</v>
      </c>
      <c r="T4152" s="3">
        <f t="shared" si="389"/>
        <v>0</v>
      </c>
      <c r="U4152" s="3">
        <f t="shared" si="390"/>
        <v>0</v>
      </c>
    </row>
    <row r="4153" spans="1:21" ht="12.75" customHeight="1" x14ac:dyDescent="0.2">
      <c r="A4153" s="15" t="s">
        <v>25</v>
      </c>
      <c r="B4153" s="16" t="s">
        <v>2134</v>
      </c>
      <c r="C4153" s="8">
        <v>75032333</v>
      </c>
      <c r="D4153" s="6" t="s">
        <v>4142</v>
      </c>
      <c r="E4153" s="16" t="s">
        <v>4142</v>
      </c>
      <c r="F4153" s="15">
        <v>192035984</v>
      </c>
      <c r="G4153" s="5" t="s">
        <v>105</v>
      </c>
      <c r="H4153" s="6" t="s">
        <v>52</v>
      </c>
      <c r="I4153" s="6" t="s">
        <v>4149</v>
      </c>
      <c r="J4153" s="6" t="s">
        <v>4150</v>
      </c>
      <c r="K4153" s="6" t="s">
        <v>102</v>
      </c>
      <c r="L4153" s="6" t="s">
        <v>159</v>
      </c>
      <c r="M4153" s="16" t="s">
        <v>126</v>
      </c>
      <c r="N4153" s="8" t="s">
        <v>35</v>
      </c>
      <c r="O4153" s="7">
        <v>3</v>
      </c>
      <c r="P4153" s="3">
        <f t="shared" si="385"/>
        <v>0</v>
      </c>
      <c r="Q4153" s="3">
        <f t="shared" si="386"/>
        <v>0</v>
      </c>
      <c r="R4153" s="3">
        <f t="shared" si="387"/>
        <v>1</v>
      </c>
      <c r="S4153" s="3">
        <f t="shared" si="388"/>
        <v>0</v>
      </c>
      <c r="T4153" s="3">
        <f t="shared" si="389"/>
        <v>0</v>
      </c>
      <c r="U4153" s="3">
        <f t="shared" si="390"/>
        <v>0</v>
      </c>
    </row>
    <row r="4154" spans="1:21" ht="12.75" customHeight="1" x14ac:dyDescent="0.2">
      <c r="A4154" s="15" t="s">
        <v>25</v>
      </c>
      <c r="B4154" s="16" t="s">
        <v>2134</v>
      </c>
      <c r="C4154" s="8">
        <v>75032333</v>
      </c>
      <c r="D4154" s="6" t="s">
        <v>4142</v>
      </c>
      <c r="E4154" s="16" t="s">
        <v>4142</v>
      </c>
      <c r="F4154" s="15">
        <v>192036014</v>
      </c>
      <c r="G4154" s="5" t="s">
        <v>105</v>
      </c>
      <c r="H4154" s="6" t="s">
        <v>52</v>
      </c>
      <c r="I4154" s="6" t="s">
        <v>4151</v>
      </c>
      <c r="J4154" s="6" t="s">
        <v>4152</v>
      </c>
      <c r="K4154" s="6" t="s">
        <v>102</v>
      </c>
      <c r="L4154" s="6" t="s">
        <v>159</v>
      </c>
      <c r="M4154" s="16" t="s">
        <v>126</v>
      </c>
      <c r="N4154" s="8" t="s">
        <v>35</v>
      </c>
      <c r="O4154" s="7">
        <v>3</v>
      </c>
      <c r="P4154" s="3">
        <f t="shared" si="385"/>
        <v>0</v>
      </c>
      <c r="Q4154" s="3">
        <f t="shared" si="386"/>
        <v>0</v>
      </c>
      <c r="R4154" s="3">
        <f t="shared" si="387"/>
        <v>1</v>
      </c>
      <c r="S4154" s="3">
        <f t="shared" si="388"/>
        <v>0</v>
      </c>
      <c r="T4154" s="3">
        <f t="shared" si="389"/>
        <v>0</v>
      </c>
      <c r="U4154" s="3">
        <f t="shared" si="390"/>
        <v>0</v>
      </c>
    </row>
    <row r="4155" spans="1:21" ht="12.75" customHeight="1" x14ac:dyDescent="0.2">
      <c r="A4155" s="15" t="s">
        <v>25</v>
      </c>
      <c r="B4155" s="16" t="s">
        <v>2134</v>
      </c>
      <c r="C4155" s="8">
        <v>75032333</v>
      </c>
      <c r="D4155" s="6" t="s">
        <v>4142</v>
      </c>
      <c r="E4155" s="16" t="s">
        <v>4142</v>
      </c>
      <c r="F4155" s="15">
        <v>192036027</v>
      </c>
      <c r="G4155" s="5" t="s">
        <v>105</v>
      </c>
      <c r="H4155" s="6" t="s">
        <v>52</v>
      </c>
      <c r="I4155" s="6" t="s">
        <v>4153</v>
      </c>
      <c r="J4155" s="6" t="s">
        <v>4154</v>
      </c>
      <c r="K4155" s="6" t="s">
        <v>102</v>
      </c>
      <c r="L4155" s="6" t="s">
        <v>159</v>
      </c>
      <c r="M4155" s="16" t="s">
        <v>126</v>
      </c>
      <c r="N4155" s="8" t="s">
        <v>35</v>
      </c>
      <c r="O4155" s="7">
        <v>3</v>
      </c>
      <c r="P4155" s="3">
        <f t="shared" si="385"/>
        <v>0</v>
      </c>
      <c r="Q4155" s="3">
        <f t="shared" si="386"/>
        <v>0</v>
      </c>
      <c r="R4155" s="3">
        <f t="shared" si="387"/>
        <v>1</v>
      </c>
      <c r="S4155" s="3">
        <f t="shared" si="388"/>
        <v>0</v>
      </c>
      <c r="T4155" s="3">
        <f t="shared" si="389"/>
        <v>0</v>
      </c>
      <c r="U4155" s="3">
        <f t="shared" si="390"/>
        <v>0</v>
      </c>
    </row>
    <row r="4156" spans="1:21" ht="12.75" customHeight="1" x14ac:dyDescent="0.2">
      <c r="A4156" s="15" t="s">
        <v>25</v>
      </c>
      <c r="B4156" s="16" t="s">
        <v>2134</v>
      </c>
      <c r="C4156" s="8">
        <v>75032333</v>
      </c>
      <c r="D4156" s="6" t="s">
        <v>4142</v>
      </c>
      <c r="E4156" s="16" t="s">
        <v>4142</v>
      </c>
      <c r="F4156" s="15">
        <v>192036040</v>
      </c>
      <c r="G4156" s="5" t="s">
        <v>105</v>
      </c>
      <c r="H4156" s="6" t="s">
        <v>52</v>
      </c>
      <c r="I4156" s="6" t="s">
        <v>4155</v>
      </c>
      <c r="J4156" s="6" t="s">
        <v>4156</v>
      </c>
      <c r="K4156" s="6" t="s">
        <v>102</v>
      </c>
      <c r="L4156" s="6" t="s">
        <v>159</v>
      </c>
      <c r="M4156" s="16" t="s">
        <v>126</v>
      </c>
      <c r="N4156" s="8" t="s">
        <v>35</v>
      </c>
      <c r="O4156" s="7">
        <v>3</v>
      </c>
      <c r="P4156" s="3">
        <f t="shared" si="385"/>
        <v>0</v>
      </c>
      <c r="Q4156" s="3">
        <f t="shared" si="386"/>
        <v>0</v>
      </c>
      <c r="R4156" s="3">
        <f t="shared" si="387"/>
        <v>1</v>
      </c>
      <c r="S4156" s="3">
        <f t="shared" si="388"/>
        <v>0</v>
      </c>
      <c r="T4156" s="3">
        <f t="shared" si="389"/>
        <v>0</v>
      </c>
      <c r="U4156" s="3">
        <f t="shared" si="390"/>
        <v>0</v>
      </c>
    </row>
    <row r="4157" spans="1:21" ht="12.75" customHeight="1" x14ac:dyDescent="0.2">
      <c r="A4157" s="15" t="s">
        <v>25</v>
      </c>
      <c r="B4157" s="16" t="s">
        <v>2134</v>
      </c>
      <c r="C4157" s="8">
        <v>75032333</v>
      </c>
      <c r="D4157" s="6" t="s">
        <v>4142</v>
      </c>
      <c r="E4157" s="16" t="s">
        <v>4142</v>
      </c>
      <c r="F4157" s="15">
        <v>192036059</v>
      </c>
      <c r="G4157" s="5" t="s">
        <v>105</v>
      </c>
      <c r="H4157" s="6" t="s">
        <v>52</v>
      </c>
      <c r="I4157" s="6" t="s">
        <v>4157</v>
      </c>
      <c r="J4157" s="6" t="s">
        <v>4158</v>
      </c>
      <c r="K4157" s="6" t="s">
        <v>102</v>
      </c>
      <c r="L4157" s="6" t="s">
        <v>159</v>
      </c>
      <c r="M4157" s="16" t="s">
        <v>126</v>
      </c>
      <c r="N4157" s="8" t="s">
        <v>35</v>
      </c>
      <c r="O4157" s="7">
        <v>3</v>
      </c>
      <c r="P4157" s="3">
        <f t="shared" si="385"/>
        <v>0</v>
      </c>
      <c r="Q4157" s="3">
        <f t="shared" si="386"/>
        <v>0</v>
      </c>
      <c r="R4157" s="3">
        <f t="shared" si="387"/>
        <v>1</v>
      </c>
      <c r="S4157" s="3">
        <f t="shared" si="388"/>
        <v>0</v>
      </c>
      <c r="T4157" s="3">
        <f t="shared" si="389"/>
        <v>0</v>
      </c>
      <c r="U4157" s="3">
        <f t="shared" si="390"/>
        <v>0</v>
      </c>
    </row>
    <row r="4158" spans="1:21" ht="12.75" customHeight="1" x14ac:dyDescent="0.2">
      <c r="A4158" s="15" t="s">
        <v>25</v>
      </c>
      <c r="B4158" s="16" t="s">
        <v>2134</v>
      </c>
      <c r="C4158" s="8">
        <v>75032333</v>
      </c>
      <c r="D4158" s="6" t="s">
        <v>4142</v>
      </c>
      <c r="E4158" s="16" t="s">
        <v>4142</v>
      </c>
      <c r="F4158" s="15">
        <v>192035981</v>
      </c>
      <c r="G4158" s="5" t="s">
        <v>105</v>
      </c>
      <c r="H4158" s="6" t="s">
        <v>52</v>
      </c>
      <c r="I4158" s="6" t="s">
        <v>4159</v>
      </c>
      <c r="J4158" s="6" t="s">
        <v>4160</v>
      </c>
      <c r="K4158" s="6" t="s">
        <v>102</v>
      </c>
      <c r="L4158" s="6" t="s">
        <v>159</v>
      </c>
      <c r="M4158" s="16" t="s">
        <v>126</v>
      </c>
      <c r="N4158" s="8" t="s">
        <v>35</v>
      </c>
      <c r="O4158" s="7">
        <v>4</v>
      </c>
      <c r="P4158" s="3">
        <f t="shared" si="385"/>
        <v>0</v>
      </c>
      <c r="Q4158" s="3">
        <f t="shared" si="386"/>
        <v>0</v>
      </c>
      <c r="R4158" s="3">
        <f t="shared" si="387"/>
        <v>0</v>
      </c>
      <c r="S4158" s="3">
        <f t="shared" si="388"/>
        <v>1</v>
      </c>
      <c r="T4158" s="3">
        <f t="shared" si="389"/>
        <v>0</v>
      </c>
      <c r="U4158" s="3">
        <f t="shared" si="390"/>
        <v>0</v>
      </c>
    </row>
    <row r="4159" spans="1:21" ht="12.75" customHeight="1" x14ac:dyDescent="0.2">
      <c r="A4159" s="15" t="s">
        <v>25</v>
      </c>
      <c r="B4159" s="16" t="s">
        <v>2134</v>
      </c>
      <c r="C4159" s="8">
        <v>75032333</v>
      </c>
      <c r="D4159" s="6" t="s">
        <v>4142</v>
      </c>
      <c r="E4159" s="16" t="s">
        <v>4142</v>
      </c>
      <c r="F4159" s="15">
        <v>192036012</v>
      </c>
      <c r="G4159" s="5" t="s">
        <v>36</v>
      </c>
      <c r="H4159" s="6" t="s">
        <v>52</v>
      </c>
      <c r="I4159" s="6" t="s">
        <v>4161</v>
      </c>
      <c r="J4159" s="6" t="s">
        <v>4162</v>
      </c>
      <c r="K4159" s="6" t="s">
        <v>102</v>
      </c>
      <c r="L4159" s="6" t="s">
        <v>159</v>
      </c>
      <c r="M4159" s="16" t="s">
        <v>126</v>
      </c>
      <c r="N4159" s="8" t="s">
        <v>35</v>
      </c>
      <c r="O4159" s="7">
        <v>4</v>
      </c>
      <c r="P4159" s="3">
        <f t="shared" si="385"/>
        <v>0</v>
      </c>
      <c r="Q4159" s="3">
        <f t="shared" si="386"/>
        <v>0</v>
      </c>
      <c r="R4159" s="3">
        <f t="shared" si="387"/>
        <v>0</v>
      </c>
      <c r="S4159" s="3">
        <f t="shared" si="388"/>
        <v>1</v>
      </c>
      <c r="T4159" s="3">
        <f t="shared" si="389"/>
        <v>0</v>
      </c>
      <c r="U4159" s="3">
        <f t="shared" si="390"/>
        <v>0</v>
      </c>
    </row>
    <row r="4160" spans="1:21" ht="12.75" customHeight="1" x14ac:dyDescent="0.2">
      <c r="A4160" s="15" t="s">
        <v>25</v>
      </c>
      <c r="B4160" s="16" t="s">
        <v>2134</v>
      </c>
      <c r="C4160" s="8">
        <v>75032333</v>
      </c>
      <c r="D4160" s="6" t="s">
        <v>4142</v>
      </c>
      <c r="E4160" s="16" t="s">
        <v>4142</v>
      </c>
      <c r="F4160" s="15">
        <v>192036019</v>
      </c>
      <c r="G4160" s="5" t="s">
        <v>36</v>
      </c>
      <c r="H4160" s="6" t="s">
        <v>52</v>
      </c>
      <c r="I4160" s="6" t="s">
        <v>4163</v>
      </c>
      <c r="J4160" s="6" t="s">
        <v>4164</v>
      </c>
      <c r="K4160" s="6" t="s">
        <v>102</v>
      </c>
      <c r="L4160" s="6" t="s">
        <v>159</v>
      </c>
      <c r="M4160" s="16" t="s">
        <v>126</v>
      </c>
      <c r="N4160" s="8" t="s">
        <v>35</v>
      </c>
      <c r="O4160" s="7">
        <v>4</v>
      </c>
      <c r="P4160" s="3">
        <f t="shared" si="385"/>
        <v>0</v>
      </c>
      <c r="Q4160" s="3">
        <f t="shared" si="386"/>
        <v>0</v>
      </c>
      <c r="R4160" s="3">
        <f t="shared" si="387"/>
        <v>0</v>
      </c>
      <c r="S4160" s="3">
        <f t="shared" si="388"/>
        <v>1</v>
      </c>
      <c r="T4160" s="3">
        <f t="shared" si="389"/>
        <v>0</v>
      </c>
      <c r="U4160" s="3">
        <f t="shared" si="390"/>
        <v>0</v>
      </c>
    </row>
    <row r="4161" spans="1:21" ht="12.75" customHeight="1" x14ac:dyDescent="0.2">
      <c r="A4161" s="15" t="s">
        <v>25</v>
      </c>
      <c r="B4161" s="16" t="s">
        <v>2134</v>
      </c>
      <c r="C4161" s="8">
        <v>75032333</v>
      </c>
      <c r="D4161" s="6" t="s">
        <v>4142</v>
      </c>
      <c r="E4161" s="16" t="s">
        <v>4142</v>
      </c>
      <c r="F4161" s="15">
        <v>192036035</v>
      </c>
      <c r="G4161" s="5" t="s">
        <v>105</v>
      </c>
      <c r="H4161" s="6" t="s">
        <v>52</v>
      </c>
      <c r="I4161" s="6" t="s">
        <v>4165</v>
      </c>
      <c r="J4161" s="6" t="s">
        <v>4166</v>
      </c>
      <c r="K4161" s="6" t="s">
        <v>102</v>
      </c>
      <c r="L4161" s="6" t="s">
        <v>159</v>
      </c>
      <c r="M4161" s="16" t="s">
        <v>126</v>
      </c>
      <c r="N4161" s="8" t="s">
        <v>35</v>
      </c>
      <c r="O4161" s="7">
        <v>4</v>
      </c>
      <c r="P4161" s="3">
        <f t="shared" si="385"/>
        <v>0</v>
      </c>
      <c r="Q4161" s="3">
        <f t="shared" si="386"/>
        <v>0</v>
      </c>
      <c r="R4161" s="3">
        <f t="shared" si="387"/>
        <v>0</v>
      </c>
      <c r="S4161" s="3">
        <f t="shared" si="388"/>
        <v>1</v>
      </c>
      <c r="T4161" s="3">
        <f t="shared" si="389"/>
        <v>0</v>
      </c>
      <c r="U4161" s="3">
        <f t="shared" si="390"/>
        <v>0</v>
      </c>
    </row>
    <row r="4162" spans="1:21" ht="12.75" customHeight="1" x14ac:dyDescent="0.2">
      <c r="A4162" s="15" t="s">
        <v>25</v>
      </c>
      <c r="B4162" s="16" t="s">
        <v>2134</v>
      </c>
      <c r="C4162" s="8">
        <v>75032333</v>
      </c>
      <c r="D4162" s="6" t="s">
        <v>4142</v>
      </c>
      <c r="E4162" s="16" t="s">
        <v>4142</v>
      </c>
      <c r="F4162" s="15">
        <v>192036011</v>
      </c>
      <c r="G4162" s="5" t="s">
        <v>105</v>
      </c>
      <c r="H4162" s="6" t="s">
        <v>52</v>
      </c>
      <c r="I4162" s="6" t="s">
        <v>4167</v>
      </c>
      <c r="J4162" s="6" t="s">
        <v>4168</v>
      </c>
      <c r="K4162" s="6" t="s">
        <v>102</v>
      </c>
      <c r="L4162" s="6" t="s">
        <v>159</v>
      </c>
      <c r="M4162" s="16" t="s">
        <v>126</v>
      </c>
      <c r="N4162" s="8" t="s">
        <v>35</v>
      </c>
      <c r="O4162" s="7">
        <v>5</v>
      </c>
      <c r="P4162" s="3">
        <f t="shared" si="385"/>
        <v>0</v>
      </c>
      <c r="Q4162" s="3">
        <f t="shared" si="386"/>
        <v>0</v>
      </c>
      <c r="R4162" s="3">
        <f t="shared" si="387"/>
        <v>0</v>
      </c>
      <c r="S4162" s="3">
        <f t="shared" si="388"/>
        <v>0</v>
      </c>
      <c r="T4162" s="3">
        <f t="shared" si="389"/>
        <v>1</v>
      </c>
      <c r="U4162" s="3">
        <f t="shared" si="390"/>
        <v>0</v>
      </c>
    </row>
    <row r="4163" spans="1:21" ht="12.75" customHeight="1" x14ac:dyDescent="0.2">
      <c r="A4163" s="82" t="s">
        <v>25</v>
      </c>
      <c r="B4163" s="81" t="s">
        <v>2134</v>
      </c>
      <c r="C4163" s="47">
        <v>75032333</v>
      </c>
      <c r="D4163" s="80" t="s">
        <v>4142</v>
      </c>
      <c r="E4163" s="81" t="s">
        <v>4142</v>
      </c>
      <c r="F4163" s="82">
        <v>192134307</v>
      </c>
      <c r="G4163" s="83" t="s">
        <v>67</v>
      </c>
      <c r="H4163" s="80" t="s">
        <v>52</v>
      </c>
      <c r="I4163" s="80" t="s">
        <v>15235</v>
      </c>
      <c r="J4163" s="80" t="s">
        <v>15236</v>
      </c>
      <c r="K4163" s="80" t="s">
        <v>80</v>
      </c>
      <c r="L4163" s="80" t="s">
        <v>81</v>
      </c>
      <c r="M4163" s="81" t="s">
        <v>126</v>
      </c>
      <c r="N4163" s="32" t="s">
        <v>10618</v>
      </c>
      <c r="O4163" s="33">
        <v>2</v>
      </c>
      <c r="P4163" s="3">
        <f t="shared" si="385"/>
        <v>0</v>
      </c>
      <c r="Q4163" s="3">
        <f t="shared" si="386"/>
        <v>1</v>
      </c>
      <c r="R4163" s="3">
        <f t="shared" si="387"/>
        <v>0</v>
      </c>
      <c r="S4163" s="3">
        <f t="shared" si="388"/>
        <v>0</v>
      </c>
      <c r="T4163" s="3">
        <f t="shared" si="389"/>
        <v>0</v>
      </c>
      <c r="U4163" s="3">
        <f t="shared" si="390"/>
        <v>0</v>
      </c>
    </row>
    <row r="4164" spans="1:21" ht="12.75" customHeight="1" x14ac:dyDescent="0.2">
      <c r="A4164" s="82" t="s">
        <v>25</v>
      </c>
      <c r="B4164" s="81" t="s">
        <v>2134</v>
      </c>
      <c r="C4164" s="47">
        <v>75032333</v>
      </c>
      <c r="D4164" s="80" t="s">
        <v>4142</v>
      </c>
      <c r="E4164" s="81" t="s">
        <v>4142</v>
      </c>
      <c r="F4164" s="82">
        <v>192134308</v>
      </c>
      <c r="G4164" s="83" t="s">
        <v>67</v>
      </c>
      <c r="H4164" s="80" t="s">
        <v>52</v>
      </c>
      <c r="I4164" s="80" t="s">
        <v>15237</v>
      </c>
      <c r="J4164" s="80" t="s">
        <v>15238</v>
      </c>
      <c r="K4164" s="80" t="s">
        <v>366</v>
      </c>
      <c r="L4164" s="80" t="s">
        <v>1641</v>
      </c>
      <c r="M4164" s="81" t="s">
        <v>126</v>
      </c>
      <c r="N4164" s="32" t="s">
        <v>10618</v>
      </c>
      <c r="O4164" s="33">
        <v>2</v>
      </c>
      <c r="P4164" s="3">
        <f t="shared" si="385"/>
        <v>0</v>
      </c>
      <c r="Q4164" s="3">
        <f t="shared" si="386"/>
        <v>1</v>
      </c>
      <c r="R4164" s="3">
        <f t="shared" si="387"/>
        <v>0</v>
      </c>
      <c r="S4164" s="3">
        <f t="shared" si="388"/>
        <v>0</v>
      </c>
      <c r="T4164" s="3">
        <f t="shared" si="389"/>
        <v>0</v>
      </c>
      <c r="U4164" s="3">
        <f t="shared" si="390"/>
        <v>0</v>
      </c>
    </row>
    <row r="4165" spans="1:21" ht="12.75" customHeight="1" x14ac:dyDescent="0.2">
      <c r="A4165" s="82" t="s">
        <v>25</v>
      </c>
      <c r="B4165" s="81" t="s">
        <v>2134</v>
      </c>
      <c r="C4165" s="47">
        <v>75032333</v>
      </c>
      <c r="D4165" s="80" t="s">
        <v>4142</v>
      </c>
      <c r="E4165" s="81" t="s">
        <v>4142</v>
      </c>
      <c r="F4165" s="82">
        <v>192134388</v>
      </c>
      <c r="G4165" s="83" t="s">
        <v>1096</v>
      </c>
      <c r="H4165" s="80" t="s">
        <v>52</v>
      </c>
      <c r="I4165" s="80" t="s">
        <v>4143</v>
      </c>
      <c r="J4165" s="80" t="s">
        <v>15245</v>
      </c>
      <c r="K4165" s="80" t="s">
        <v>102</v>
      </c>
      <c r="L4165" s="80" t="s">
        <v>125</v>
      </c>
      <c r="M4165" s="81" t="s">
        <v>126</v>
      </c>
      <c r="N4165" s="32" t="s">
        <v>10618</v>
      </c>
      <c r="O4165" s="33">
        <v>3</v>
      </c>
      <c r="P4165" s="3">
        <f t="shared" ref="P4165:P4228" si="391">IF(O4165=1,1,0)</f>
        <v>0</v>
      </c>
      <c r="Q4165" s="3">
        <f t="shared" ref="Q4165:Q4228" si="392">IF(O4165=2,1,0)</f>
        <v>0</v>
      </c>
      <c r="R4165" s="3">
        <f t="shared" ref="R4165:R4228" si="393">IF(O4165=3,1,0)</f>
        <v>1</v>
      </c>
      <c r="S4165" s="3">
        <f t="shared" ref="S4165:S4228" si="394">IF(O4165=4,1,0)</f>
        <v>0</v>
      </c>
      <c r="T4165" s="3">
        <f t="shared" ref="T4165:T4228" si="395">IF(O4165=5,1,0)</f>
        <v>0</v>
      </c>
      <c r="U4165" s="3">
        <f t="shared" ref="U4165:U4228" si="396">IF(O4165="Bez finální známky, nebyl získán potřebný počet posudků",1,IF(O4165="N (nehodnoceno)",1,0))</f>
        <v>0</v>
      </c>
    </row>
    <row r="4166" spans="1:21" ht="12.75" customHeight="1" x14ac:dyDescent="0.2">
      <c r="A4166" s="82" t="s">
        <v>25</v>
      </c>
      <c r="B4166" s="81" t="s">
        <v>2134</v>
      </c>
      <c r="C4166" s="47">
        <v>75032333</v>
      </c>
      <c r="D4166" s="80" t="s">
        <v>4142</v>
      </c>
      <c r="E4166" s="81" t="s">
        <v>4142</v>
      </c>
      <c r="F4166" s="82">
        <v>192036010</v>
      </c>
      <c r="G4166" s="83" t="s">
        <v>105</v>
      </c>
      <c r="H4166" s="80" t="s">
        <v>29</v>
      </c>
      <c r="I4166" s="80" t="s">
        <v>12280</v>
      </c>
      <c r="J4166" s="80" t="s">
        <v>12281</v>
      </c>
      <c r="K4166" s="80" t="s">
        <v>102</v>
      </c>
      <c r="L4166" s="80" t="s">
        <v>103</v>
      </c>
      <c r="M4166" s="81" t="s">
        <v>126</v>
      </c>
      <c r="N4166" s="32" t="s">
        <v>10618</v>
      </c>
      <c r="O4166" s="33">
        <v>3</v>
      </c>
      <c r="P4166" s="3">
        <f t="shared" si="391"/>
        <v>0</v>
      </c>
      <c r="Q4166" s="3">
        <f t="shared" si="392"/>
        <v>0</v>
      </c>
      <c r="R4166" s="3">
        <f t="shared" si="393"/>
        <v>1</v>
      </c>
      <c r="S4166" s="3">
        <f t="shared" si="394"/>
        <v>0</v>
      </c>
      <c r="T4166" s="3">
        <f t="shared" si="395"/>
        <v>0</v>
      </c>
      <c r="U4166" s="3">
        <f t="shared" si="396"/>
        <v>0</v>
      </c>
    </row>
    <row r="4167" spans="1:21" ht="12.75" customHeight="1" x14ac:dyDescent="0.2">
      <c r="A4167" s="82" t="s">
        <v>25</v>
      </c>
      <c r="B4167" s="81" t="s">
        <v>2134</v>
      </c>
      <c r="C4167" s="47">
        <v>75032333</v>
      </c>
      <c r="D4167" s="80" t="s">
        <v>4142</v>
      </c>
      <c r="E4167" s="81" t="s">
        <v>4142</v>
      </c>
      <c r="F4167" s="82">
        <v>192134294</v>
      </c>
      <c r="G4167" s="83" t="s">
        <v>105</v>
      </c>
      <c r="H4167" s="80" t="s">
        <v>52</v>
      </c>
      <c r="I4167" s="80" t="s">
        <v>15233</v>
      </c>
      <c r="J4167" s="80" t="s">
        <v>15234</v>
      </c>
      <c r="K4167" s="80" t="s">
        <v>102</v>
      </c>
      <c r="L4167" s="80" t="s">
        <v>103</v>
      </c>
      <c r="M4167" s="81" t="s">
        <v>126</v>
      </c>
      <c r="N4167" s="32" t="s">
        <v>10618</v>
      </c>
      <c r="O4167" s="33">
        <v>2</v>
      </c>
      <c r="P4167" s="3">
        <f t="shared" si="391"/>
        <v>0</v>
      </c>
      <c r="Q4167" s="3">
        <f t="shared" si="392"/>
        <v>1</v>
      </c>
      <c r="R4167" s="3">
        <f t="shared" si="393"/>
        <v>0</v>
      </c>
      <c r="S4167" s="3">
        <f t="shared" si="394"/>
        <v>0</v>
      </c>
      <c r="T4167" s="3">
        <f t="shared" si="395"/>
        <v>0</v>
      </c>
      <c r="U4167" s="3">
        <f t="shared" si="396"/>
        <v>0</v>
      </c>
    </row>
    <row r="4168" spans="1:21" ht="12.75" customHeight="1" x14ac:dyDescent="0.2">
      <c r="A4168" s="82" t="s">
        <v>25</v>
      </c>
      <c r="B4168" s="81" t="s">
        <v>2134</v>
      </c>
      <c r="C4168" s="47">
        <v>75032333</v>
      </c>
      <c r="D4168" s="80" t="s">
        <v>4142</v>
      </c>
      <c r="E4168" s="81" t="s">
        <v>4142</v>
      </c>
      <c r="F4168" s="82">
        <v>192134371</v>
      </c>
      <c r="G4168" s="83" t="s">
        <v>105</v>
      </c>
      <c r="H4168" s="80" t="s">
        <v>29</v>
      </c>
      <c r="I4168" s="80" t="s">
        <v>15243</v>
      </c>
      <c r="J4168" s="80" t="s">
        <v>15244</v>
      </c>
      <c r="K4168" s="80" t="s">
        <v>102</v>
      </c>
      <c r="L4168" s="80" t="s">
        <v>103</v>
      </c>
      <c r="M4168" s="81" t="s">
        <v>126</v>
      </c>
      <c r="N4168" s="32" t="s">
        <v>10618</v>
      </c>
      <c r="O4168" s="33">
        <v>3</v>
      </c>
      <c r="P4168" s="3">
        <f t="shared" si="391"/>
        <v>0</v>
      </c>
      <c r="Q4168" s="3">
        <f t="shared" si="392"/>
        <v>0</v>
      </c>
      <c r="R4168" s="3">
        <f t="shared" si="393"/>
        <v>1</v>
      </c>
      <c r="S4168" s="3">
        <f t="shared" si="394"/>
        <v>0</v>
      </c>
      <c r="T4168" s="3">
        <f t="shared" si="395"/>
        <v>0</v>
      </c>
      <c r="U4168" s="3">
        <f t="shared" si="396"/>
        <v>0</v>
      </c>
    </row>
    <row r="4169" spans="1:21" ht="12.75" customHeight="1" x14ac:dyDescent="0.2">
      <c r="A4169" s="82" t="s">
        <v>25</v>
      </c>
      <c r="B4169" s="81" t="s">
        <v>2134</v>
      </c>
      <c r="C4169" s="47">
        <v>75032333</v>
      </c>
      <c r="D4169" s="80" t="s">
        <v>4142</v>
      </c>
      <c r="E4169" s="81" t="s">
        <v>4142</v>
      </c>
      <c r="F4169" s="82">
        <v>192134330</v>
      </c>
      <c r="G4169" s="83" t="s">
        <v>105</v>
      </c>
      <c r="H4169" s="80" t="s">
        <v>29</v>
      </c>
      <c r="I4169" s="80" t="s">
        <v>15239</v>
      </c>
      <c r="J4169" s="80" t="s">
        <v>15240</v>
      </c>
      <c r="K4169" s="80" t="s">
        <v>102</v>
      </c>
      <c r="L4169" s="80" t="s">
        <v>159</v>
      </c>
      <c r="M4169" s="81" t="s">
        <v>126</v>
      </c>
      <c r="N4169" s="32" t="s">
        <v>10618</v>
      </c>
      <c r="O4169" s="33">
        <v>4</v>
      </c>
      <c r="P4169" s="3">
        <f t="shared" si="391"/>
        <v>0</v>
      </c>
      <c r="Q4169" s="3">
        <f t="shared" si="392"/>
        <v>0</v>
      </c>
      <c r="R4169" s="3">
        <f t="shared" si="393"/>
        <v>0</v>
      </c>
      <c r="S4169" s="3">
        <f t="shared" si="394"/>
        <v>1</v>
      </c>
      <c r="T4169" s="3">
        <f t="shared" si="395"/>
        <v>0</v>
      </c>
      <c r="U4169" s="3">
        <f t="shared" si="396"/>
        <v>0</v>
      </c>
    </row>
    <row r="4170" spans="1:21" ht="12.75" customHeight="1" x14ac:dyDescent="0.2">
      <c r="A4170" s="82" t="s">
        <v>25</v>
      </c>
      <c r="B4170" s="81" t="s">
        <v>2134</v>
      </c>
      <c r="C4170" s="47">
        <v>75032333</v>
      </c>
      <c r="D4170" s="80" t="s">
        <v>4142</v>
      </c>
      <c r="E4170" s="81" t="s">
        <v>4142</v>
      </c>
      <c r="F4170" s="82">
        <v>192134343</v>
      </c>
      <c r="G4170" s="83" t="s">
        <v>105</v>
      </c>
      <c r="H4170" s="80" t="s">
        <v>52</v>
      </c>
      <c r="I4170" s="80" t="s">
        <v>15241</v>
      </c>
      <c r="J4170" s="80" t="s">
        <v>15242</v>
      </c>
      <c r="K4170" s="80" t="s">
        <v>102</v>
      </c>
      <c r="L4170" s="80" t="s">
        <v>159</v>
      </c>
      <c r="M4170" s="81" t="s">
        <v>126</v>
      </c>
      <c r="N4170" s="32" t="s">
        <v>10618</v>
      </c>
      <c r="O4170" s="33">
        <v>3</v>
      </c>
      <c r="P4170" s="3">
        <f t="shared" si="391"/>
        <v>0</v>
      </c>
      <c r="Q4170" s="3">
        <f t="shared" si="392"/>
        <v>0</v>
      </c>
      <c r="R4170" s="3">
        <f t="shared" si="393"/>
        <v>1</v>
      </c>
      <c r="S4170" s="3">
        <f t="shared" si="394"/>
        <v>0</v>
      </c>
      <c r="T4170" s="3">
        <f t="shared" si="395"/>
        <v>0</v>
      </c>
      <c r="U4170" s="3">
        <f t="shared" si="396"/>
        <v>0</v>
      </c>
    </row>
    <row r="4171" spans="1:21" ht="12.75" customHeight="1" x14ac:dyDescent="0.2">
      <c r="A4171" s="82" t="s">
        <v>25</v>
      </c>
      <c r="B4171" s="81" t="s">
        <v>2134</v>
      </c>
      <c r="C4171" s="47">
        <v>75032333</v>
      </c>
      <c r="D4171" s="80" t="s">
        <v>4142</v>
      </c>
      <c r="E4171" s="81" t="s">
        <v>4142</v>
      </c>
      <c r="F4171" s="82">
        <v>192203745</v>
      </c>
      <c r="G4171" s="83" t="s">
        <v>67</v>
      </c>
      <c r="H4171" s="80" t="s">
        <v>52</v>
      </c>
      <c r="I4171" s="80" t="s">
        <v>19267</v>
      </c>
      <c r="J4171" s="80" t="s">
        <v>19268</v>
      </c>
      <c r="K4171" s="80" t="s">
        <v>102</v>
      </c>
      <c r="L4171" s="80" t="s">
        <v>159</v>
      </c>
      <c r="M4171" s="81" t="s">
        <v>160</v>
      </c>
      <c r="N4171" s="47" t="s">
        <v>15353</v>
      </c>
      <c r="O4171" s="33">
        <v>2</v>
      </c>
      <c r="P4171" s="3">
        <f t="shared" si="391"/>
        <v>0</v>
      </c>
      <c r="Q4171" s="3">
        <f t="shared" si="392"/>
        <v>1</v>
      </c>
      <c r="R4171" s="3">
        <f t="shared" si="393"/>
        <v>0</v>
      </c>
      <c r="S4171" s="3">
        <f t="shared" si="394"/>
        <v>0</v>
      </c>
      <c r="T4171" s="3">
        <f t="shared" si="395"/>
        <v>0</v>
      </c>
      <c r="U4171" s="3">
        <f t="shared" si="396"/>
        <v>0</v>
      </c>
    </row>
    <row r="4172" spans="1:21" ht="12.75" customHeight="1" x14ac:dyDescent="0.2">
      <c r="A4172" s="82" t="s">
        <v>25</v>
      </c>
      <c r="B4172" s="81" t="s">
        <v>2134</v>
      </c>
      <c r="C4172" s="47">
        <v>75032333</v>
      </c>
      <c r="D4172" s="80" t="s">
        <v>4142</v>
      </c>
      <c r="E4172" s="81" t="s">
        <v>4142</v>
      </c>
      <c r="F4172" s="82">
        <v>192134309</v>
      </c>
      <c r="G4172" s="83" t="s">
        <v>67</v>
      </c>
      <c r="H4172" s="80" t="s">
        <v>29</v>
      </c>
      <c r="I4172" s="80" t="s">
        <v>19271</v>
      </c>
      <c r="J4172" s="80" t="s">
        <v>19272</v>
      </c>
      <c r="K4172" s="80" t="s">
        <v>366</v>
      </c>
      <c r="L4172" s="80" t="s">
        <v>1641</v>
      </c>
      <c r="M4172" s="81" t="s">
        <v>126</v>
      </c>
      <c r="N4172" s="47" t="s">
        <v>15353</v>
      </c>
      <c r="O4172" s="33">
        <v>3</v>
      </c>
      <c r="P4172" s="3">
        <f t="shared" si="391"/>
        <v>0</v>
      </c>
      <c r="Q4172" s="3">
        <f t="shared" si="392"/>
        <v>0</v>
      </c>
      <c r="R4172" s="3">
        <f t="shared" si="393"/>
        <v>1</v>
      </c>
      <c r="S4172" s="3">
        <f t="shared" si="394"/>
        <v>0</v>
      </c>
      <c r="T4172" s="3">
        <f t="shared" si="395"/>
        <v>0</v>
      </c>
      <c r="U4172" s="3">
        <f t="shared" si="396"/>
        <v>0</v>
      </c>
    </row>
    <row r="4173" spans="1:21" ht="12.75" customHeight="1" x14ac:dyDescent="0.2">
      <c r="A4173" s="82" t="s">
        <v>25</v>
      </c>
      <c r="B4173" s="81" t="s">
        <v>2134</v>
      </c>
      <c r="C4173" s="47">
        <v>75032333</v>
      </c>
      <c r="D4173" s="80" t="s">
        <v>4142</v>
      </c>
      <c r="E4173" s="81" t="s">
        <v>4142</v>
      </c>
      <c r="F4173" s="82">
        <v>192203786</v>
      </c>
      <c r="G4173" s="83" t="s">
        <v>105</v>
      </c>
      <c r="H4173" s="80" t="s">
        <v>52</v>
      </c>
      <c r="I4173" s="80" t="s">
        <v>19278</v>
      </c>
      <c r="J4173" s="80" t="s">
        <v>19279</v>
      </c>
      <c r="K4173" s="80" t="s">
        <v>102</v>
      </c>
      <c r="L4173" s="80" t="s">
        <v>103</v>
      </c>
      <c r="M4173" s="81" t="s">
        <v>126</v>
      </c>
      <c r="N4173" s="47" t="s">
        <v>15353</v>
      </c>
      <c r="O4173" s="33">
        <v>2</v>
      </c>
      <c r="P4173" s="3">
        <f t="shared" si="391"/>
        <v>0</v>
      </c>
      <c r="Q4173" s="3">
        <f t="shared" si="392"/>
        <v>1</v>
      </c>
      <c r="R4173" s="3">
        <f t="shared" si="393"/>
        <v>0</v>
      </c>
      <c r="S4173" s="3">
        <f t="shared" si="394"/>
        <v>0</v>
      </c>
      <c r="T4173" s="3">
        <f t="shared" si="395"/>
        <v>0</v>
      </c>
      <c r="U4173" s="3">
        <f t="shared" si="396"/>
        <v>0</v>
      </c>
    </row>
    <row r="4174" spans="1:21" ht="12.75" customHeight="1" x14ac:dyDescent="0.2">
      <c r="A4174" s="82" t="s">
        <v>25</v>
      </c>
      <c r="B4174" s="81" t="s">
        <v>2134</v>
      </c>
      <c r="C4174" s="47">
        <v>75032333</v>
      </c>
      <c r="D4174" s="80" t="s">
        <v>4142</v>
      </c>
      <c r="E4174" s="81" t="s">
        <v>4142</v>
      </c>
      <c r="F4174" s="82">
        <v>192203794</v>
      </c>
      <c r="G4174" s="83" t="s">
        <v>105</v>
      </c>
      <c r="H4174" s="80" t="s">
        <v>52</v>
      </c>
      <c r="I4174" s="80" t="s">
        <v>4143</v>
      </c>
      <c r="J4174" s="80" t="s">
        <v>19286</v>
      </c>
      <c r="K4174" s="80" t="s">
        <v>102</v>
      </c>
      <c r="L4174" s="80" t="s">
        <v>125</v>
      </c>
      <c r="M4174" s="81" t="s">
        <v>126</v>
      </c>
      <c r="N4174" s="47" t="s">
        <v>15353</v>
      </c>
      <c r="O4174" s="33">
        <v>4</v>
      </c>
      <c r="P4174" s="3">
        <f t="shared" si="391"/>
        <v>0</v>
      </c>
      <c r="Q4174" s="3">
        <f t="shared" si="392"/>
        <v>0</v>
      </c>
      <c r="R4174" s="3">
        <f t="shared" si="393"/>
        <v>0</v>
      </c>
      <c r="S4174" s="3">
        <f t="shared" si="394"/>
        <v>1</v>
      </c>
      <c r="T4174" s="3">
        <f t="shared" si="395"/>
        <v>0</v>
      </c>
      <c r="U4174" s="3">
        <f t="shared" si="396"/>
        <v>0</v>
      </c>
    </row>
    <row r="4175" spans="1:21" ht="12.75" customHeight="1" x14ac:dyDescent="0.2">
      <c r="A4175" s="82" t="s">
        <v>25</v>
      </c>
      <c r="B4175" s="81" t="s">
        <v>2134</v>
      </c>
      <c r="C4175" s="47">
        <v>75032333</v>
      </c>
      <c r="D4175" s="80" t="s">
        <v>4142</v>
      </c>
      <c r="E4175" s="81" t="s">
        <v>4142</v>
      </c>
      <c r="F4175" s="82">
        <v>192203795</v>
      </c>
      <c r="G4175" s="83" t="s">
        <v>36</v>
      </c>
      <c r="H4175" s="80" t="s">
        <v>29</v>
      </c>
      <c r="I4175" s="80" t="s">
        <v>19287</v>
      </c>
      <c r="J4175" s="80" t="s">
        <v>19288</v>
      </c>
      <c r="K4175" s="80" t="s">
        <v>102</v>
      </c>
      <c r="L4175" s="80" t="s">
        <v>159</v>
      </c>
      <c r="M4175" s="81" t="s">
        <v>126</v>
      </c>
      <c r="N4175" s="47" t="s">
        <v>15353</v>
      </c>
      <c r="O4175" s="33">
        <v>3</v>
      </c>
      <c r="P4175" s="3">
        <f t="shared" si="391"/>
        <v>0</v>
      </c>
      <c r="Q4175" s="3">
        <f t="shared" si="392"/>
        <v>0</v>
      </c>
      <c r="R4175" s="3">
        <f t="shared" si="393"/>
        <v>1</v>
      </c>
      <c r="S4175" s="3">
        <f t="shared" si="394"/>
        <v>0</v>
      </c>
      <c r="T4175" s="3">
        <f t="shared" si="395"/>
        <v>0</v>
      </c>
      <c r="U4175" s="3">
        <f t="shared" si="396"/>
        <v>0</v>
      </c>
    </row>
    <row r="4176" spans="1:21" ht="12.75" customHeight="1" x14ac:dyDescent="0.2">
      <c r="A4176" s="82" t="s">
        <v>25</v>
      </c>
      <c r="B4176" s="81" t="s">
        <v>2134</v>
      </c>
      <c r="C4176" s="47">
        <v>75032333</v>
      </c>
      <c r="D4176" s="80" t="s">
        <v>4142</v>
      </c>
      <c r="E4176" s="81" t="s">
        <v>4142</v>
      </c>
      <c r="F4176" s="82">
        <v>192203770</v>
      </c>
      <c r="G4176" s="83" t="s">
        <v>105</v>
      </c>
      <c r="H4176" s="80" t="s">
        <v>52</v>
      </c>
      <c r="I4176" s="80" t="s">
        <v>15241</v>
      </c>
      <c r="J4176" s="80" t="s">
        <v>19292</v>
      </c>
      <c r="K4176" s="80" t="s">
        <v>102</v>
      </c>
      <c r="L4176" s="80" t="s">
        <v>159</v>
      </c>
      <c r="M4176" s="81" t="s">
        <v>126</v>
      </c>
      <c r="N4176" s="47" t="s">
        <v>15353</v>
      </c>
      <c r="O4176" s="33">
        <v>3</v>
      </c>
      <c r="P4176" s="3">
        <f t="shared" si="391"/>
        <v>0</v>
      </c>
      <c r="Q4176" s="3">
        <f t="shared" si="392"/>
        <v>0</v>
      </c>
      <c r="R4176" s="3">
        <f t="shared" si="393"/>
        <v>1</v>
      </c>
      <c r="S4176" s="3">
        <f t="shared" si="394"/>
        <v>0</v>
      </c>
      <c r="T4176" s="3">
        <f t="shared" si="395"/>
        <v>0</v>
      </c>
      <c r="U4176" s="3">
        <f t="shared" si="396"/>
        <v>0</v>
      </c>
    </row>
    <row r="4177" spans="1:21" ht="12.75" customHeight="1" x14ac:dyDescent="0.2">
      <c r="A4177" s="15" t="s">
        <v>25</v>
      </c>
      <c r="B4177" s="16" t="s">
        <v>2134</v>
      </c>
      <c r="C4177" s="44">
        <v>23299</v>
      </c>
      <c r="D4177" s="9" t="s">
        <v>4191</v>
      </c>
      <c r="E4177" s="10" t="s">
        <v>4191</v>
      </c>
      <c r="F4177" s="17">
        <v>191916772</v>
      </c>
      <c r="G4177" s="12" t="s">
        <v>67</v>
      </c>
      <c r="H4177" s="9" t="s">
        <v>29</v>
      </c>
      <c r="I4177" s="9" t="s">
        <v>4198</v>
      </c>
      <c r="J4177" s="9" t="s">
        <v>4199</v>
      </c>
      <c r="K4177" s="9" t="s">
        <v>152</v>
      </c>
      <c r="L4177" s="80" t="s">
        <v>383</v>
      </c>
      <c r="M4177" s="10">
        <v>10406</v>
      </c>
      <c r="N4177" s="11" t="s">
        <v>43</v>
      </c>
      <c r="O4177" s="13">
        <v>3</v>
      </c>
      <c r="P4177" s="3">
        <f t="shared" si="391"/>
        <v>0</v>
      </c>
      <c r="Q4177" s="3">
        <f t="shared" si="392"/>
        <v>0</v>
      </c>
      <c r="R4177" s="3">
        <f t="shared" si="393"/>
        <v>1</v>
      </c>
      <c r="S4177" s="3">
        <f t="shared" si="394"/>
        <v>0</v>
      </c>
      <c r="T4177" s="3">
        <f t="shared" si="395"/>
        <v>0</v>
      </c>
      <c r="U4177" s="3">
        <f t="shared" si="396"/>
        <v>0</v>
      </c>
    </row>
    <row r="4178" spans="1:21" ht="12.75" customHeight="1" x14ac:dyDescent="0.2">
      <c r="A4178" s="15" t="s">
        <v>25</v>
      </c>
      <c r="B4178" s="16" t="s">
        <v>2134</v>
      </c>
      <c r="C4178" s="44">
        <v>23299</v>
      </c>
      <c r="D4178" s="9" t="s">
        <v>4191</v>
      </c>
      <c r="E4178" s="10" t="s">
        <v>4191</v>
      </c>
      <c r="F4178" s="17">
        <v>191829359</v>
      </c>
      <c r="G4178" s="12" t="s">
        <v>36</v>
      </c>
      <c r="H4178" s="9" t="s">
        <v>29</v>
      </c>
      <c r="I4178" s="9" t="s">
        <v>4200</v>
      </c>
      <c r="J4178" s="9" t="s">
        <v>4201</v>
      </c>
      <c r="K4178" s="9" t="s">
        <v>102</v>
      </c>
      <c r="L4178" s="6" t="s">
        <v>125</v>
      </c>
      <c r="M4178" s="10">
        <v>60500</v>
      </c>
      <c r="N4178" s="11" t="s">
        <v>43</v>
      </c>
      <c r="O4178" s="13">
        <v>3</v>
      </c>
      <c r="P4178" s="3">
        <f t="shared" si="391"/>
        <v>0</v>
      </c>
      <c r="Q4178" s="3">
        <f t="shared" si="392"/>
        <v>0</v>
      </c>
      <c r="R4178" s="3">
        <f t="shared" si="393"/>
        <v>1</v>
      </c>
      <c r="S4178" s="3">
        <f t="shared" si="394"/>
        <v>0</v>
      </c>
      <c r="T4178" s="3">
        <f t="shared" si="395"/>
        <v>0</v>
      </c>
      <c r="U4178" s="3">
        <f t="shared" si="396"/>
        <v>0</v>
      </c>
    </row>
    <row r="4179" spans="1:21" ht="12.75" customHeight="1" x14ac:dyDescent="0.2">
      <c r="A4179" s="15" t="s">
        <v>25</v>
      </c>
      <c r="B4179" s="16" t="s">
        <v>2134</v>
      </c>
      <c r="C4179" s="44">
        <v>23299</v>
      </c>
      <c r="D4179" s="9" t="s">
        <v>4191</v>
      </c>
      <c r="E4179" s="10" t="s">
        <v>4191</v>
      </c>
      <c r="F4179" s="17">
        <v>191916775</v>
      </c>
      <c r="G4179" s="12" t="s">
        <v>105</v>
      </c>
      <c r="H4179" s="9" t="s">
        <v>29</v>
      </c>
      <c r="I4179" s="9" t="s">
        <v>4202</v>
      </c>
      <c r="J4179" s="9" t="s">
        <v>4203</v>
      </c>
      <c r="K4179" s="9" t="s">
        <v>102</v>
      </c>
      <c r="L4179" s="6" t="s">
        <v>159</v>
      </c>
      <c r="M4179" s="10">
        <v>60101</v>
      </c>
      <c r="N4179" s="11" t="s">
        <v>43</v>
      </c>
      <c r="O4179" s="13">
        <v>3</v>
      </c>
      <c r="P4179" s="3">
        <f t="shared" si="391"/>
        <v>0</v>
      </c>
      <c r="Q4179" s="3">
        <f t="shared" si="392"/>
        <v>0</v>
      </c>
      <c r="R4179" s="3">
        <f t="shared" si="393"/>
        <v>1</v>
      </c>
      <c r="S4179" s="3">
        <f t="shared" si="394"/>
        <v>0</v>
      </c>
      <c r="T4179" s="3">
        <f t="shared" si="395"/>
        <v>0</v>
      </c>
      <c r="U4179" s="3">
        <f t="shared" si="396"/>
        <v>0</v>
      </c>
    </row>
    <row r="4180" spans="1:21" ht="12.75" customHeight="1" x14ac:dyDescent="0.2">
      <c r="A4180" s="15" t="s">
        <v>25</v>
      </c>
      <c r="B4180" s="16" t="s">
        <v>2134</v>
      </c>
      <c r="C4180" s="8">
        <v>23299</v>
      </c>
      <c r="D4180" s="6" t="s">
        <v>4191</v>
      </c>
      <c r="E4180" s="16" t="s">
        <v>4191</v>
      </c>
      <c r="F4180" s="15">
        <v>192035298</v>
      </c>
      <c r="G4180" s="5" t="s">
        <v>105</v>
      </c>
      <c r="H4180" s="6" t="s">
        <v>52</v>
      </c>
      <c r="I4180" s="6" t="s">
        <v>4194</v>
      </c>
      <c r="J4180" s="6" t="s">
        <v>4195</v>
      </c>
      <c r="K4180" s="6" t="s">
        <v>102</v>
      </c>
      <c r="L4180" s="6" t="s">
        <v>1887</v>
      </c>
      <c r="M4180" s="16" t="s">
        <v>1891</v>
      </c>
      <c r="N4180" s="8" t="s">
        <v>35</v>
      </c>
      <c r="O4180" s="7">
        <v>5</v>
      </c>
      <c r="P4180" s="3">
        <f t="shared" si="391"/>
        <v>0</v>
      </c>
      <c r="Q4180" s="3">
        <f t="shared" si="392"/>
        <v>0</v>
      </c>
      <c r="R4180" s="3">
        <f t="shared" si="393"/>
        <v>0</v>
      </c>
      <c r="S4180" s="3">
        <f t="shared" si="394"/>
        <v>0</v>
      </c>
      <c r="T4180" s="3">
        <f t="shared" si="395"/>
        <v>1</v>
      </c>
      <c r="U4180" s="3">
        <f t="shared" si="396"/>
        <v>0</v>
      </c>
    </row>
    <row r="4181" spans="1:21" ht="12.75" customHeight="1" x14ac:dyDescent="0.2">
      <c r="A4181" s="15" t="s">
        <v>25</v>
      </c>
      <c r="B4181" s="16" t="s">
        <v>2134</v>
      </c>
      <c r="C4181" s="8">
        <v>23299</v>
      </c>
      <c r="D4181" s="6" t="s">
        <v>4191</v>
      </c>
      <c r="E4181" s="16" t="s">
        <v>4191</v>
      </c>
      <c r="F4181" s="15">
        <v>192035314</v>
      </c>
      <c r="G4181" s="5" t="s">
        <v>36</v>
      </c>
      <c r="H4181" s="6" t="s">
        <v>29</v>
      </c>
      <c r="I4181" s="6" t="s">
        <v>4196</v>
      </c>
      <c r="J4181" s="6" t="s">
        <v>4197</v>
      </c>
      <c r="K4181" s="6" t="s">
        <v>102</v>
      </c>
      <c r="L4181" s="6" t="s">
        <v>1887</v>
      </c>
      <c r="M4181" s="16" t="s">
        <v>1891</v>
      </c>
      <c r="N4181" s="8" t="s">
        <v>35</v>
      </c>
      <c r="O4181" s="7">
        <v>5</v>
      </c>
      <c r="P4181" s="3">
        <f t="shared" si="391"/>
        <v>0</v>
      </c>
      <c r="Q4181" s="3">
        <f t="shared" si="392"/>
        <v>0</v>
      </c>
      <c r="R4181" s="3">
        <f t="shared" si="393"/>
        <v>0</v>
      </c>
      <c r="S4181" s="3">
        <f t="shared" si="394"/>
        <v>0</v>
      </c>
      <c r="T4181" s="3">
        <f t="shared" si="395"/>
        <v>1</v>
      </c>
      <c r="U4181" s="3">
        <f t="shared" si="396"/>
        <v>0</v>
      </c>
    </row>
    <row r="4182" spans="1:21" ht="12.75" customHeight="1" x14ac:dyDescent="0.2">
      <c r="A4182" s="15" t="s">
        <v>25</v>
      </c>
      <c r="B4182" s="16" t="s">
        <v>2134</v>
      </c>
      <c r="C4182" s="8">
        <v>23299</v>
      </c>
      <c r="D4182" s="6" t="s">
        <v>4191</v>
      </c>
      <c r="E4182" s="16" t="s">
        <v>4191</v>
      </c>
      <c r="F4182" s="15">
        <v>192035297</v>
      </c>
      <c r="G4182" s="5" t="s">
        <v>105</v>
      </c>
      <c r="H4182" s="6" t="s">
        <v>52</v>
      </c>
      <c r="I4182" s="6" t="s">
        <v>4192</v>
      </c>
      <c r="J4182" s="6" t="s">
        <v>4193</v>
      </c>
      <c r="K4182" s="6" t="s">
        <v>102</v>
      </c>
      <c r="L4182" s="6" t="s">
        <v>159</v>
      </c>
      <c r="M4182" s="16" t="s">
        <v>1863</v>
      </c>
      <c r="N4182" s="8" t="s">
        <v>35</v>
      </c>
      <c r="O4182" s="7">
        <v>4</v>
      </c>
      <c r="P4182" s="3">
        <f t="shared" si="391"/>
        <v>0</v>
      </c>
      <c r="Q4182" s="3">
        <f t="shared" si="392"/>
        <v>0</v>
      </c>
      <c r="R4182" s="3">
        <f t="shared" si="393"/>
        <v>0</v>
      </c>
      <c r="S4182" s="3">
        <f t="shared" si="394"/>
        <v>1</v>
      </c>
      <c r="T4182" s="3">
        <f t="shared" si="395"/>
        <v>0</v>
      </c>
      <c r="U4182" s="3">
        <f t="shared" si="396"/>
        <v>0</v>
      </c>
    </row>
    <row r="4183" spans="1:21" ht="12.75" customHeight="1" x14ac:dyDescent="0.2">
      <c r="A4183" s="82" t="s">
        <v>25</v>
      </c>
      <c r="B4183" s="81" t="s">
        <v>2134</v>
      </c>
      <c r="C4183" s="47">
        <v>23299</v>
      </c>
      <c r="D4183" s="80" t="s">
        <v>4191</v>
      </c>
      <c r="E4183" s="81" t="s">
        <v>15161</v>
      </c>
      <c r="F4183" s="82">
        <v>192133428</v>
      </c>
      <c r="G4183" s="83" t="s">
        <v>105</v>
      </c>
      <c r="H4183" s="80" t="s">
        <v>52</v>
      </c>
      <c r="I4183" s="80" t="s">
        <v>15164</v>
      </c>
      <c r="J4183" s="80" t="s">
        <v>15165</v>
      </c>
      <c r="K4183" s="80" t="s">
        <v>102</v>
      </c>
      <c r="L4183" s="80" t="s">
        <v>1887</v>
      </c>
      <c r="M4183" s="81" t="s">
        <v>1891</v>
      </c>
      <c r="N4183" s="32" t="s">
        <v>10618</v>
      </c>
      <c r="O4183" s="33">
        <v>5</v>
      </c>
      <c r="P4183" s="3">
        <f t="shared" si="391"/>
        <v>0</v>
      </c>
      <c r="Q4183" s="3">
        <f t="shared" si="392"/>
        <v>0</v>
      </c>
      <c r="R4183" s="3">
        <f t="shared" si="393"/>
        <v>0</v>
      </c>
      <c r="S4183" s="3">
        <f t="shared" si="394"/>
        <v>0</v>
      </c>
      <c r="T4183" s="3">
        <f t="shared" si="395"/>
        <v>1</v>
      </c>
      <c r="U4183" s="3">
        <f t="shared" si="396"/>
        <v>0</v>
      </c>
    </row>
    <row r="4184" spans="1:21" ht="12.75" customHeight="1" x14ac:dyDescent="0.2">
      <c r="A4184" s="82" t="s">
        <v>25</v>
      </c>
      <c r="B4184" s="81" t="s">
        <v>2134</v>
      </c>
      <c r="C4184" s="47">
        <v>23299</v>
      </c>
      <c r="D4184" s="80" t="s">
        <v>4191</v>
      </c>
      <c r="E4184" s="81" t="s">
        <v>15161</v>
      </c>
      <c r="F4184" s="82">
        <v>192133425</v>
      </c>
      <c r="G4184" s="83" t="s">
        <v>105</v>
      </c>
      <c r="H4184" s="80" t="s">
        <v>52</v>
      </c>
      <c r="I4184" s="80" t="s">
        <v>15162</v>
      </c>
      <c r="J4184" s="80" t="s">
        <v>15163</v>
      </c>
      <c r="K4184" s="80" t="s">
        <v>102</v>
      </c>
      <c r="L4184" s="80" t="s">
        <v>159</v>
      </c>
      <c r="M4184" s="81" t="s">
        <v>1863</v>
      </c>
      <c r="N4184" s="32" t="s">
        <v>10618</v>
      </c>
      <c r="O4184" s="33">
        <v>3</v>
      </c>
      <c r="P4184" s="3">
        <f t="shared" si="391"/>
        <v>0</v>
      </c>
      <c r="Q4184" s="3">
        <f t="shared" si="392"/>
        <v>0</v>
      </c>
      <c r="R4184" s="3">
        <f t="shared" si="393"/>
        <v>1</v>
      </c>
      <c r="S4184" s="3">
        <f t="shared" si="394"/>
        <v>0</v>
      </c>
      <c r="T4184" s="3">
        <f t="shared" si="395"/>
        <v>0</v>
      </c>
      <c r="U4184" s="3">
        <f t="shared" si="396"/>
        <v>0</v>
      </c>
    </row>
    <row r="4185" spans="1:21" ht="12.75" customHeight="1" x14ac:dyDescent="0.2">
      <c r="A4185" s="82" t="s">
        <v>25</v>
      </c>
      <c r="B4185" s="81" t="s">
        <v>2134</v>
      </c>
      <c r="C4185" s="47">
        <v>23299</v>
      </c>
      <c r="D4185" s="80" t="s">
        <v>4191</v>
      </c>
      <c r="E4185" s="81" t="s">
        <v>15161</v>
      </c>
      <c r="F4185" s="82">
        <v>192035313</v>
      </c>
      <c r="G4185" s="83" t="s">
        <v>36</v>
      </c>
      <c r="H4185" s="80" t="s">
        <v>29</v>
      </c>
      <c r="I4185" s="80" t="s">
        <v>19296</v>
      </c>
      <c r="J4185" s="80" t="s">
        <v>19297</v>
      </c>
      <c r="K4185" s="80" t="s">
        <v>102</v>
      </c>
      <c r="L4185" s="80" t="s">
        <v>159</v>
      </c>
      <c r="M4185" s="81" t="s">
        <v>1863</v>
      </c>
      <c r="N4185" s="47" t="s">
        <v>15353</v>
      </c>
      <c r="O4185" s="33">
        <v>3</v>
      </c>
      <c r="P4185" s="3">
        <f t="shared" si="391"/>
        <v>0</v>
      </c>
      <c r="Q4185" s="3">
        <f t="shared" si="392"/>
        <v>0</v>
      </c>
      <c r="R4185" s="3">
        <f t="shared" si="393"/>
        <v>1</v>
      </c>
      <c r="S4185" s="3">
        <f t="shared" si="394"/>
        <v>0</v>
      </c>
      <c r="T4185" s="3">
        <f t="shared" si="395"/>
        <v>0</v>
      </c>
      <c r="U4185" s="3">
        <f t="shared" si="396"/>
        <v>0</v>
      </c>
    </row>
    <row r="4186" spans="1:21" ht="12.75" customHeight="1" x14ac:dyDescent="0.2">
      <c r="A4186" s="82" t="s">
        <v>25</v>
      </c>
      <c r="B4186" s="81" t="s">
        <v>2134</v>
      </c>
      <c r="C4186" s="47">
        <v>23299</v>
      </c>
      <c r="D4186" s="80" t="s">
        <v>4191</v>
      </c>
      <c r="E4186" s="81" t="s">
        <v>15161</v>
      </c>
      <c r="F4186" s="82">
        <v>192221418</v>
      </c>
      <c r="G4186" s="83" t="s">
        <v>67</v>
      </c>
      <c r="H4186" s="80" t="s">
        <v>29</v>
      </c>
      <c r="I4186" s="80" t="s">
        <v>19300</v>
      </c>
      <c r="J4186" s="80" t="s">
        <v>19301</v>
      </c>
      <c r="K4186" s="80" t="s">
        <v>102</v>
      </c>
      <c r="L4186" s="80" t="s">
        <v>159</v>
      </c>
      <c r="M4186" s="81" t="s">
        <v>1863</v>
      </c>
      <c r="N4186" s="47" t="s">
        <v>15353</v>
      </c>
      <c r="O4186" s="33">
        <v>3</v>
      </c>
      <c r="P4186" s="3">
        <f t="shared" si="391"/>
        <v>0</v>
      </c>
      <c r="Q4186" s="3">
        <f t="shared" si="392"/>
        <v>0</v>
      </c>
      <c r="R4186" s="3">
        <f t="shared" si="393"/>
        <v>1</v>
      </c>
      <c r="S4186" s="3">
        <f t="shared" si="394"/>
        <v>0</v>
      </c>
      <c r="T4186" s="3">
        <f t="shared" si="395"/>
        <v>0</v>
      </c>
      <c r="U4186" s="3">
        <f t="shared" si="396"/>
        <v>0</v>
      </c>
    </row>
    <row r="4187" spans="1:21" ht="12.75" customHeight="1" x14ac:dyDescent="0.2">
      <c r="A4187" s="15" t="s">
        <v>25</v>
      </c>
      <c r="B4187" s="16" t="s">
        <v>1528</v>
      </c>
      <c r="C4187" s="44">
        <v>23752</v>
      </c>
      <c r="D4187" s="9" t="s">
        <v>4204</v>
      </c>
      <c r="E4187" s="10" t="s">
        <v>4204</v>
      </c>
      <c r="F4187" s="17">
        <v>191862682</v>
      </c>
      <c r="G4187" s="12" t="s">
        <v>36</v>
      </c>
      <c r="H4187" s="9" t="s">
        <v>29</v>
      </c>
      <c r="I4187" s="9" t="s">
        <v>4214</v>
      </c>
      <c r="J4187" s="9" t="s">
        <v>4215</v>
      </c>
      <c r="K4187" s="9" t="s">
        <v>366</v>
      </c>
      <c r="L4187" s="6" t="s">
        <v>1062</v>
      </c>
      <c r="M4187" s="10">
        <v>30215</v>
      </c>
      <c r="N4187" s="11" t="s">
        <v>43</v>
      </c>
      <c r="O4187" s="13">
        <v>4</v>
      </c>
      <c r="P4187" s="3">
        <f t="shared" si="391"/>
        <v>0</v>
      </c>
      <c r="Q4187" s="3">
        <f t="shared" si="392"/>
        <v>0</v>
      </c>
      <c r="R4187" s="3">
        <f t="shared" si="393"/>
        <v>0</v>
      </c>
      <c r="S4187" s="3">
        <f t="shared" si="394"/>
        <v>1</v>
      </c>
      <c r="T4187" s="3">
        <f t="shared" si="395"/>
        <v>0</v>
      </c>
      <c r="U4187" s="3">
        <f t="shared" si="396"/>
        <v>0</v>
      </c>
    </row>
    <row r="4188" spans="1:21" ht="12.75" customHeight="1" x14ac:dyDescent="0.2">
      <c r="A4188" s="15" t="s">
        <v>25</v>
      </c>
      <c r="B4188" s="16" t="s">
        <v>1528</v>
      </c>
      <c r="C4188" s="44">
        <v>23752</v>
      </c>
      <c r="D4188" s="9" t="s">
        <v>4204</v>
      </c>
      <c r="E4188" s="10" t="s">
        <v>4204</v>
      </c>
      <c r="F4188" s="17">
        <v>191862741</v>
      </c>
      <c r="G4188" s="12" t="s">
        <v>84</v>
      </c>
      <c r="H4188" s="9" t="s">
        <v>29</v>
      </c>
      <c r="I4188" s="9" t="s">
        <v>4216</v>
      </c>
      <c r="J4188" s="9" t="s">
        <v>4217</v>
      </c>
      <c r="K4188" s="9" t="s">
        <v>366</v>
      </c>
      <c r="L4188" s="6" t="s">
        <v>1764</v>
      </c>
      <c r="M4188" s="10">
        <v>30103</v>
      </c>
      <c r="N4188" s="11" t="s">
        <v>43</v>
      </c>
      <c r="O4188" s="13">
        <v>4</v>
      </c>
      <c r="P4188" s="3">
        <f t="shared" si="391"/>
        <v>0</v>
      </c>
      <c r="Q4188" s="3">
        <f t="shared" si="392"/>
        <v>0</v>
      </c>
      <c r="R4188" s="3">
        <f t="shared" si="393"/>
        <v>0</v>
      </c>
      <c r="S4188" s="3">
        <f t="shared" si="394"/>
        <v>1</v>
      </c>
      <c r="T4188" s="3">
        <f t="shared" si="395"/>
        <v>0</v>
      </c>
      <c r="U4188" s="3">
        <f t="shared" si="396"/>
        <v>0</v>
      </c>
    </row>
    <row r="4189" spans="1:21" ht="12.75" customHeight="1" x14ac:dyDescent="0.2">
      <c r="A4189" s="15" t="s">
        <v>25</v>
      </c>
      <c r="B4189" s="16" t="s">
        <v>1528</v>
      </c>
      <c r="C4189" s="44">
        <v>23752</v>
      </c>
      <c r="D4189" s="9" t="s">
        <v>4204</v>
      </c>
      <c r="E4189" s="10" t="s">
        <v>4204</v>
      </c>
      <c r="F4189" s="17">
        <v>191896256</v>
      </c>
      <c r="G4189" s="12" t="s">
        <v>122</v>
      </c>
      <c r="H4189" s="9" t="s">
        <v>29</v>
      </c>
      <c r="I4189" s="9" t="s">
        <v>4218</v>
      </c>
      <c r="J4189" s="9" t="s">
        <v>4219</v>
      </c>
      <c r="K4189" s="9" t="s">
        <v>366</v>
      </c>
      <c r="L4189" s="6" t="s">
        <v>1764</v>
      </c>
      <c r="M4189" s="10">
        <v>30103</v>
      </c>
      <c r="N4189" s="11" t="s">
        <v>43</v>
      </c>
      <c r="O4189" s="13">
        <v>2</v>
      </c>
      <c r="P4189" s="3">
        <f t="shared" si="391"/>
        <v>0</v>
      </c>
      <c r="Q4189" s="3">
        <f t="shared" si="392"/>
        <v>1</v>
      </c>
      <c r="R4189" s="3">
        <f t="shared" si="393"/>
        <v>0</v>
      </c>
      <c r="S4189" s="3">
        <f t="shared" si="394"/>
        <v>0</v>
      </c>
      <c r="T4189" s="3">
        <f t="shared" si="395"/>
        <v>0</v>
      </c>
      <c r="U4189" s="3">
        <f t="shared" si="396"/>
        <v>0</v>
      </c>
    </row>
    <row r="4190" spans="1:21" ht="12.75" customHeight="1" x14ac:dyDescent="0.2">
      <c r="A4190" s="15" t="s">
        <v>25</v>
      </c>
      <c r="B4190" s="16" t="s">
        <v>1528</v>
      </c>
      <c r="C4190" s="44">
        <v>23752</v>
      </c>
      <c r="D4190" s="9" t="s">
        <v>4204</v>
      </c>
      <c r="E4190" s="10" t="s">
        <v>4204</v>
      </c>
      <c r="F4190" s="17">
        <v>191862733</v>
      </c>
      <c r="G4190" s="12" t="s">
        <v>167</v>
      </c>
      <c r="H4190" s="9" t="s">
        <v>29</v>
      </c>
      <c r="I4190" s="9" t="s">
        <v>4222</v>
      </c>
      <c r="J4190" s="9" t="s">
        <v>4223</v>
      </c>
      <c r="K4190" s="9" t="s">
        <v>341</v>
      </c>
      <c r="L4190" s="80" t="s">
        <v>342</v>
      </c>
      <c r="M4190" s="10">
        <v>50401</v>
      </c>
      <c r="N4190" s="11" t="s">
        <v>43</v>
      </c>
      <c r="O4190" s="13">
        <v>4</v>
      </c>
      <c r="P4190" s="3">
        <f t="shared" si="391"/>
        <v>0</v>
      </c>
      <c r="Q4190" s="3">
        <f t="shared" si="392"/>
        <v>0</v>
      </c>
      <c r="R4190" s="3">
        <f t="shared" si="393"/>
        <v>0</v>
      </c>
      <c r="S4190" s="3">
        <f t="shared" si="394"/>
        <v>1</v>
      </c>
      <c r="T4190" s="3">
        <f t="shared" si="395"/>
        <v>0</v>
      </c>
      <c r="U4190" s="3">
        <f t="shared" si="396"/>
        <v>0</v>
      </c>
    </row>
    <row r="4191" spans="1:21" ht="12.75" customHeight="1" x14ac:dyDescent="0.2">
      <c r="A4191" s="15" t="s">
        <v>25</v>
      </c>
      <c r="B4191" s="16" t="s">
        <v>1528</v>
      </c>
      <c r="C4191" s="44">
        <v>23752</v>
      </c>
      <c r="D4191" s="9" t="s">
        <v>4204</v>
      </c>
      <c r="E4191" s="10" t="s">
        <v>4204</v>
      </c>
      <c r="F4191" s="17">
        <v>191862622</v>
      </c>
      <c r="G4191" s="12" t="s">
        <v>167</v>
      </c>
      <c r="H4191" s="9" t="s">
        <v>29</v>
      </c>
      <c r="I4191" s="9" t="s">
        <v>4220</v>
      </c>
      <c r="J4191" s="9" t="s">
        <v>4221</v>
      </c>
      <c r="K4191" s="9" t="s">
        <v>341</v>
      </c>
      <c r="L4191" s="80" t="s">
        <v>2233</v>
      </c>
      <c r="M4191" s="10">
        <v>50103</v>
      </c>
      <c r="N4191" s="11" t="s">
        <v>43</v>
      </c>
      <c r="O4191" s="49" t="s">
        <v>129</v>
      </c>
      <c r="P4191" s="3">
        <f t="shared" si="391"/>
        <v>0</v>
      </c>
      <c r="Q4191" s="3">
        <f t="shared" si="392"/>
        <v>0</v>
      </c>
      <c r="R4191" s="3">
        <f t="shared" si="393"/>
        <v>0</v>
      </c>
      <c r="S4191" s="3">
        <f t="shared" si="394"/>
        <v>0</v>
      </c>
      <c r="T4191" s="3">
        <f t="shared" si="395"/>
        <v>0</v>
      </c>
      <c r="U4191" s="3">
        <f t="shared" si="396"/>
        <v>1</v>
      </c>
    </row>
    <row r="4192" spans="1:21" ht="12.75" customHeight="1" x14ac:dyDescent="0.2">
      <c r="A4192" s="15" t="s">
        <v>25</v>
      </c>
      <c r="B4192" s="16" t="s">
        <v>1528</v>
      </c>
      <c r="C4192" s="8">
        <v>23752</v>
      </c>
      <c r="D4192" s="6" t="s">
        <v>4204</v>
      </c>
      <c r="E4192" s="16" t="s">
        <v>4204</v>
      </c>
      <c r="F4192" s="15">
        <v>191862655</v>
      </c>
      <c r="G4192" s="5" t="s">
        <v>167</v>
      </c>
      <c r="H4192" s="6" t="s">
        <v>52</v>
      </c>
      <c r="I4192" s="6" t="s">
        <v>4205</v>
      </c>
      <c r="J4192" s="6" t="s">
        <v>4206</v>
      </c>
      <c r="K4192" s="6" t="s">
        <v>366</v>
      </c>
      <c r="L4192" s="6" t="s">
        <v>1062</v>
      </c>
      <c r="M4192" s="16" t="s">
        <v>1595</v>
      </c>
      <c r="N4192" s="8" t="s">
        <v>35</v>
      </c>
      <c r="O4192" s="7">
        <v>3</v>
      </c>
      <c r="P4192" s="3">
        <f t="shared" si="391"/>
        <v>0</v>
      </c>
      <c r="Q4192" s="3">
        <f t="shared" si="392"/>
        <v>0</v>
      </c>
      <c r="R4192" s="3">
        <f t="shared" si="393"/>
        <v>1</v>
      </c>
      <c r="S4192" s="3">
        <f t="shared" si="394"/>
        <v>0</v>
      </c>
      <c r="T4192" s="3">
        <f t="shared" si="395"/>
        <v>0</v>
      </c>
      <c r="U4192" s="3">
        <f t="shared" si="396"/>
        <v>0</v>
      </c>
    </row>
    <row r="4193" spans="1:21" ht="12.75" customHeight="1" x14ac:dyDescent="0.2">
      <c r="A4193" s="15" t="s">
        <v>25</v>
      </c>
      <c r="B4193" s="16" t="s">
        <v>1528</v>
      </c>
      <c r="C4193" s="8">
        <v>23752</v>
      </c>
      <c r="D4193" s="6" t="s">
        <v>4204</v>
      </c>
      <c r="E4193" s="16" t="s">
        <v>4204</v>
      </c>
      <c r="F4193" s="15">
        <v>191961457</v>
      </c>
      <c r="G4193" s="5" t="s">
        <v>105</v>
      </c>
      <c r="H4193" s="6" t="s">
        <v>29</v>
      </c>
      <c r="I4193" s="6" t="s">
        <v>4207</v>
      </c>
      <c r="J4193" s="6" t="s">
        <v>4208</v>
      </c>
      <c r="K4193" s="6" t="s">
        <v>366</v>
      </c>
      <c r="L4193" s="6" t="s">
        <v>1062</v>
      </c>
      <c r="M4193" s="16" t="s">
        <v>1595</v>
      </c>
      <c r="N4193" s="8" t="s">
        <v>35</v>
      </c>
      <c r="O4193" s="7">
        <v>3</v>
      </c>
      <c r="P4193" s="3">
        <f t="shared" si="391"/>
        <v>0</v>
      </c>
      <c r="Q4193" s="3">
        <f t="shared" si="392"/>
        <v>0</v>
      </c>
      <c r="R4193" s="3">
        <f t="shared" si="393"/>
        <v>1</v>
      </c>
      <c r="S4193" s="3">
        <f t="shared" si="394"/>
        <v>0</v>
      </c>
      <c r="T4193" s="3">
        <f t="shared" si="395"/>
        <v>0</v>
      </c>
      <c r="U4193" s="3">
        <f t="shared" si="396"/>
        <v>0</v>
      </c>
    </row>
    <row r="4194" spans="1:21" ht="12.75" customHeight="1" x14ac:dyDescent="0.2">
      <c r="A4194" s="15" t="s">
        <v>25</v>
      </c>
      <c r="B4194" s="16" t="s">
        <v>1528</v>
      </c>
      <c r="C4194" s="8">
        <v>23752</v>
      </c>
      <c r="D4194" s="6" t="s">
        <v>4204</v>
      </c>
      <c r="E4194" s="16" t="s">
        <v>4204</v>
      </c>
      <c r="F4194" s="15">
        <v>191961503</v>
      </c>
      <c r="G4194" s="5" t="s">
        <v>105</v>
      </c>
      <c r="H4194" s="6" t="s">
        <v>29</v>
      </c>
      <c r="I4194" s="6" t="s">
        <v>4209</v>
      </c>
      <c r="J4194" s="6" t="s">
        <v>4210</v>
      </c>
      <c r="K4194" s="6" t="s">
        <v>366</v>
      </c>
      <c r="L4194" s="6" t="s">
        <v>1062</v>
      </c>
      <c r="M4194" s="16" t="s">
        <v>1595</v>
      </c>
      <c r="N4194" s="8" t="s">
        <v>35</v>
      </c>
      <c r="O4194" s="7">
        <v>3</v>
      </c>
      <c r="P4194" s="3">
        <f t="shared" si="391"/>
        <v>0</v>
      </c>
      <c r="Q4194" s="3">
        <f t="shared" si="392"/>
        <v>0</v>
      </c>
      <c r="R4194" s="3">
        <f t="shared" si="393"/>
        <v>1</v>
      </c>
      <c r="S4194" s="3">
        <f t="shared" si="394"/>
        <v>0</v>
      </c>
      <c r="T4194" s="3">
        <f t="shared" si="395"/>
        <v>0</v>
      </c>
      <c r="U4194" s="3">
        <f t="shared" si="396"/>
        <v>0</v>
      </c>
    </row>
    <row r="4195" spans="1:21" ht="12.75" customHeight="1" x14ac:dyDescent="0.2">
      <c r="A4195" s="15" t="s">
        <v>25</v>
      </c>
      <c r="B4195" s="16" t="s">
        <v>1528</v>
      </c>
      <c r="C4195" s="8">
        <v>23752</v>
      </c>
      <c r="D4195" s="6" t="s">
        <v>4204</v>
      </c>
      <c r="E4195" s="16" t="s">
        <v>4204</v>
      </c>
      <c r="F4195" s="15">
        <v>191961840</v>
      </c>
      <c r="G4195" s="5" t="s">
        <v>105</v>
      </c>
      <c r="H4195" s="6" t="s">
        <v>29</v>
      </c>
      <c r="I4195" s="6" t="s">
        <v>4211</v>
      </c>
      <c r="J4195" s="6" t="s">
        <v>4212</v>
      </c>
      <c r="K4195" s="6" t="s">
        <v>366</v>
      </c>
      <c r="L4195" s="6" t="s">
        <v>1062</v>
      </c>
      <c r="M4195" s="16" t="s">
        <v>1595</v>
      </c>
      <c r="N4195" s="8" t="s">
        <v>35</v>
      </c>
      <c r="O4195" s="7">
        <v>5</v>
      </c>
      <c r="P4195" s="3">
        <f t="shared" si="391"/>
        <v>0</v>
      </c>
      <c r="Q4195" s="3">
        <f t="shared" si="392"/>
        <v>0</v>
      </c>
      <c r="R4195" s="3">
        <f t="shared" si="393"/>
        <v>0</v>
      </c>
      <c r="S4195" s="3">
        <f t="shared" si="394"/>
        <v>0</v>
      </c>
      <c r="T4195" s="3">
        <f t="shared" si="395"/>
        <v>1</v>
      </c>
      <c r="U4195" s="3">
        <f t="shared" si="396"/>
        <v>0</v>
      </c>
    </row>
    <row r="4196" spans="1:21" ht="12.75" customHeight="1" x14ac:dyDescent="0.2">
      <c r="A4196" s="15" t="s">
        <v>25</v>
      </c>
      <c r="B4196" s="16" t="s">
        <v>1528</v>
      </c>
      <c r="C4196" s="8">
        <v>23752</v>
      </c>
      <c r="D4196" s="6" t="s">
        <v>4204</v>
      </c>
      <c r="E4196" s="16" t="s">
        <v>4204</v>
      </c>
      <c r="F4196" s="15">
        <v>191961475</v>
      </c>
      <c r="G4196" s="5" t="s">
        <v>36</v>
      </c>
      <c r="H4196" s="6" t="s">
        <v>29</v>
      </c>
      <c r="I4196" s="6" t="s">
        <v>1656</v>
      </c>
      <c r="J4196" s="6" t="s">
        <v>4213</v>
      </c>
      <c r="K4196" s="6" t="s">
        <v>341</v>
      </c>
      <c r="L4196" s="6" t="s">
        <v>2233</v>
      </c>
      <c r="M4196" s="16" t="s">
        <v>2234</v>
      </c>
      <c r="N4196" s="8" t="s">
        <v>35</v>
      </c>
      <c r="O4196" s="7">
        <v>3</v>
      </c>
      <c r="P4196" s="3">
        <f t="shared" si="391"/>
        <v>0</v>
      </c>
      <c r="Q4196" s="3">
        <f t="shared" si="392"/>
        <v>0</v>
      </c>
      <c r="R4196" s="3">
        <f t="shared" si="393"/>
        <v>1</v>
      </c>
      <c r="S4196" s="3">
        <f t="shared" si="394"/>
        <v>0</v>
      </c>
      <c r="T4196" s="3">
        <f t="shared" si="395"/>
        <v>0</v>
      </c>
      <c r="U4196" s="3">
        <f t="shared" si="396"/>
        <v>0</v>
      </c>
    </row>
    <row r="4197" spans="1:21" ht="12.75" customHeight="1" x14ac:dyDescent="0.2">
      <c r="A4197" s="82" t="s">
        <v>25</v>
      </c>
      <c r="B4197" s="81" t="s">
        <v>1528</v>
      </c>
      <c r="C4197" s="47">
        <v>23752</v>
      </c>
      <c r="D4197" s="80" t="s">
        <v>4204</v>
      </c>
      <c r="E4197" s="81" t="s">
        <v>4204</v>
      </c>
      <c r="F4197" s="82">
        <v>191961447</v>
      </c>
      <c r="G4197" s="83" t="s">
        <v>167</v>
      </c>
      <c r="H4197" s="80" t="s">
        <v>52</v>
      </c>
      <c r="I4197" s="80" t="s">
        <v>11455</v>
      </c>
      <c r="J4197" s="80" t="s">
        <v>11456</v>
      </c>
      <c r="K4197" s="80" t="s">
        <v>80</v>
      </c>
      <c r="L4197" s="80" t="s">
        <v>81</v>
      </c>
      <c r="M4197" s="81" t="s">
        <v>6740</v>
      </c>
      <c r="N4197" s="32" t="s">
        <v>10618</v>
      </c>
      <c r="O4197" s="33">
        <v>4</v>
      </c>
      <c r="P4197" s="3">
        <f t="shared" si="391"/>
        <v>0</v>
      </c>
      <c r="Q4197" s="3">
        <f t="shared" si="392"/>
        <v>0</v>
      </c>
      <c r="R4197" s="3">
        <f t="shared" si="393"/>
        <v>0</v>
      </c>
      <c r="S4197" s="3">
        <f t="shared" si="394"/>
        <v>1</v>
      </c>
      <c r="T4197" s="3">
        <f t="shared" si="395"/>
        <v>0</v>
      </c>
      <c r="U4197" s="3">
        <f t="shared" si="396"/>
        <v>0</v>
      </c>
    </row>
    <row r="4198" spans="1:21" ht="12.75" customHeight="1" x14ac:dyDescent="0.2">
      <c r="A4198" s="82" t="s">
        <v>25</v>
      </c>
      <c r="B4198" s="81" t="s">
        <v>1528</v>
      </c>
      <c r="C4198" s="47">
        <v>23752</v>
      </c>
      <c r="D4198" s="80" t="s">
        <v>4204</v>
      </c>
      <c r="E4198" s="81" t="s">
        <v>4204</v>
      </c>
      <c r="F4198" s="82">
        <v>192058585</v>
      </c>
      <c r="G4198" s="83" t="s">
        <v>167</v>
      </c>
      <c r="H4198" s="80" t="s">
        <v>29</v>
      </c>
      <c r="I4198" s="80" t="s">
        <v>12724</v>
      </c>
      <c r="J4198" s="80" t="s">
        <v>12725</v>
      </c>
      <c r="K4198" s="80" t="s">
        <v>366</v>
      </c>
      <c r="L4198" s="80" t="s">
        <v>2191</v>
      </c>
      <c r="M4198" s="81" t="s">
        <v>5536</v>
      </c>
      <c r="N4198" s="32" t="s">
        <v>10618</v>
      </c>
      <c r="O4198" s="33">
        <v>4</v>
      </c>
      <c r="P4198" s="3">
        <f t="shared" si="391"/>
        <v>0</v>
      </c>
      <c r="Q4198" s="3">
        <f t="shared" si="392"/>
        <v>0</v>
      </c>
      <c r="R4198" s="3">
        <f t="shared" si="393"/>
        <v>0</v>
      </c>
      <c r="S4198" s="3">
        <f t="shared" si="394"/>
        <v>1</v>
      </c>
      <c r="T4198" s="3">
        <f t="shared" si="395"/>
        <v>0</v>
      </c>
      <c r="U4198" s="3">
        <f t="shared" si="396"/>
        <v>0</v>
      </c>
    </row>
    <row r="4199" spans="1:21" ht="12.75" customHeight="1" x14ac:dyDescent="0.2">
      <c r="A4199" s="82" t="s">
        <v>25</v>
      </c>
      <c r="B4199" s="81" t="s">
        <v>1528</v>
      </c>
      <c r="C4199" s="47">
        <v>23752</v>
      </c>
      <c r="D4199" s="80" t="s">
        <v>4204</v>
      </c>
      <c r="E4199" s="81" t="s">
        <v>4204</v>
      </c>
      <c r="F4199" s="82">
        <v>191896188</v>
      </c>
      <c r="G4199" s="83" t="s">
        <v>67</v>
      </c>
      <c r="H4199" s="80" t="s">
        <v>52</v>
      </c>
      <c r="I4199" s="80" t="s">
        <v>11074</v>
      </c>
      <c r="J4199" s="80" t="s">
        <v>11075</v>
      </c>
      <c r="K4199" s="80" t="s">
        <v>366</v>
      </c>
      <c r="L4199" s="80" t="s">
        <v>1062</v>
      </c>
      <c r="M4199" s="81" t="s">
        <v>1595</v>
      </c>
      <c r="N4199" s="32" t="s">
        <v>10618</v>
      </c>
      <c r="O4199" s="33">
        <v>1</v>
      </c>
      <c r="P4199" s="3">
        <f t="shared" si="391"/>
        <v>1</v>
      </c>
      <c r="Q4199" s="3">
        <f t="shared" si="392"/>
        <v>0</v>
      </c>
      <c r="R4199" s="3">
        <f t="shared" si="393"/>
        <v>0</v>
      </c>
      <c r="S4199" s="3">
        <f t="shared" si="394"/>
        <v>0</v>
      </c>
      <c r="T4199" s="3">
        <f t="shared" si="395"/>
        <v>0</v>
      </c>
      <c r="U4199" s="3">
        <f t="shared" si="396"/>
        <v>0</v>
      </c>
    </row>
    <row r="4200" spans="1:21" ht="12.75" customHeight="1" x14ac:dyDescent="0.2">
      <c r="A4200" s="82" t="s">
        <v>25</v>
      </c>
      <c r="B4200" s="81" t="s">
        <v>1528</v>
      </c>
      <c r="C4200" s="47">
        <v>23752</v>
      </c>
      <c r="D4200" s="80" t="s">
        <v>4204</v>
      </c>
      <c r="E4200" s="81" t="s">
        <v>4204</v>
      </c>
      <c r="F4200" s="82">
        <v>191961427</v>
      </c>
      <c r="G4200" s="83" t="s">
        <v>67</v>
      </c>
      <c r="H4200" s="80" t="s">
        <v>29</v>
      </c>
      <c r="I4200" s="80" t="s">
        <v>11453</v>
      </c>
      <c r="J4200" s="80" t="s">
        <v>11454</v>
      </c>
      <c r="K4200" s="80" t="s">
        <v>366</v>
      </c>
      <c r="L4200" s="80" t="s">
        <v>1062</v>
      </c>
      <c r="M4200" s="81" t="s">
        <v>1595</v>
      </c>
      <c r="N4200" s="32" t="s">
        <v>10618</v>
      </c>
      <c r="O4200" s="33">
        <v>1</v>
      </c>
      <c r="P4200" s="3">
        <f t="shared" si="391"/>
        <v>1</v>
      </c>
      <c r="Q4200" s="3">
        <f t="shared" si="392"/>
        <v>0</v>
      </c>
      <c r="R4200" s="3">
        <f t="shared" si="393"/>
        <v>0</v>
      </c>
      <c r="S4200" s="3">
        <f t="shared" si="394"/>
        <v>0</v>
      </c>
      <c r="T4200" s="3">
        <f t="shared" si="395"/>
        <v>0</v>
      </c>
      <c r="U4200" s="3">
        <f t="shared" si="396"/>
        <v>0</v>
      </c>
    </row>
    <row r="4201" spans="1:21" ht="12.75" customHeight="1" x14ac:dyDescent="0.2">
      <c r="A4201" s="82" t="s">
        <v>25</v>
      </c>
      <c r="B4201" s="81" t="s">
        <v>1528</v>
      </c>
      <c r="C4201" s="47">
        <v>23752</v>
      </c>
      <c r="D4201" s="80" t="s">
        <v>4204</v>
      </c>
      <c r="E4201" s="81" t="s">
        <v>4204</v>
      </c>
      <c r="F4201" s="82">
        <v>192058673</v>
      </c>
      <c r="G4201" s="83" t="s">
        <v>67</v>
      </c>
      <c r="H4201" s="80" t="s">
        <v>29</v>
      </c>
      <c r="I4201" s="80" t="s">
        <v>12726</v>
      </c>
      <c r="J4201" s="80" t="s">
        <v>12727</v>
      </c>
      <c r="K4201" s="80" t="s">
        <v>341</v>
      </c>
      <c r="L4201" s="80" t="s">
        <v>631</v>
      </c>
      <c r="M4201" s="81" t="s">
        <v>632</v>
      </c>
      <c r="N4201" s="32" t="s">
        <v>10618</v>
      </c>
      <c r="O4201" s="33">
        <v>3</v>
      </c>
      <c r="P4201" s="3">
        <f t="shared" si="391"/>
        <v>0</v>
      </c>
      <c r="Q4201" s="3">
        <f t="shared" si="392"/>
        <v>0</v>
      </c>
      <c r="R4201" s="3">
        <f t="shared" si="393"/>
        <v>1</v>
      </c>
      <c r="S4201" s="3">
        <f t="shared" si="394"/>
        <v>0</v>
      </c>
      <c r="T4201" s="3">
        <f t="shared" si="395"/>
        <v>0</v>
      </c>
      <c r="U4201" s="3">
        <f t="shared" si="396"/>
        <v>0</v>
      </c>
    </row>
    <row r="4202" spans="1:21" ht="12.75" customHeight="1" x14ac:dyDescent="0.2">
      <c r="A4202" s="82" t="s">
        <v>25</v>
      </c>
      <c r="B4202" s="81" t="s">
        <v>1528</v>
      </c>
      <c r="C4202" s="47">
        <v>23752</v>
      </c>
      <c r="D4202" s="80" t="s">
        <v>4204</v>
      </c>
      <c r="E4202" s="81" t="s">
        <v>4204</v>
      </c>
      <c r="F4202" s="82">
        <v>192171744</v>
      </c>
      <c r="G4202" s="83" t="s">
        <v>67</v>
      </c>
      <c r="H4202" s="80" t="s">
        <v>52</v>
      </c>
      <c r="I4202" s="80" t="s">
        <v>17295</v>
      </c>
      <c r="J4202" s="80" t="s">
        <v>17296</v>
      </c>
      <c r="K4202" s="80" t="s">
        <v>366</v>
      </c>
      <c r="L4202" s="80" t="s">
        <v>1062</v>
      </c>
      <c r="M4202" s="81" t="s">
        <v>1595</v>
      </c>
      <c r="N4202" s="47" t="s">
        <v>15353</v>
      </c>
      <c r="O4202" s="33">
        <v>2</v>
      </c>
      <c r="P4202" s="3">
        <f t="shared" si="391"/>
        <v>0</v>
      </c>
      <c r="Q4202" s="3">
        <f t="shared" si="392"/>
        <v>1</v>
      </c>
      <c r="R4202" s="3">
        <f t="shared" si="393"/>
        <v>0</v>
      </c>
      <c r="S4202" s="3">
        <f t="shared" si="394"/>
        <v>0</v>
      </c>
      <c r="T4202" s="3">
        <f t="shared" si="395"/>
        <v>0</v>
      </c>
      <c r="U4202" s="3">
        <f t="shared" si="396"/>
        <v>0</v>
      </c>
    </row>
    <row r="4203" spans="1:21" ht="12.75" customHeight="1" x14ac:dyDescent="0.2">
      <c r="A4203" s="82" t="s">
        <v>25</v>
      </c>
      <c r="B4203" s="81" t="s">
        <v>1528</v>
      </c>
      <c r="C4203" s="47">
        <v>23752</v>
      </c>
      <c r="D4203" s="80" t="s">
        <v>4204</v>
      </c>
      <c r="E4203" s="81" t="s">
        <v>4204</v>
      </c>
      <c r="F4203" s="82">
        <v>192188796</v>
      </c>
      <c r="G4203" s="83" t="s">
        <v>67</v>
      </c>
      <c r="H4203" s="80" t="s">
        <v>52</v>
      </c>
      <c r="I4203" s="80" t="s">
        <v>17318</v>
      </c>
      <c r="J4203" s="80" t="s">
        <v>17319</v>
      </c>
      <c r="K4203" s="80" t="s">
        <v>366</v>
      </c>
      <c r="L4203" s="80" t="s">
        <v>1764</v>
      </c>
      <c r="M4203" s="81" t="s">
        <v>1765</v>
      </c>
      <c r="N4203" s="47" t="s">
        <v>15353</v>
      </c>
      <c r="O4203" s="33">
        <v>2</v>
      </c>
      <c r="P4203" s="3">
        <f t="shared" si="391"/>
        <v>0</v>
      </c>
      <c r="Q4203" s="3">
        <f t="shared" si="392"/>
        <v>1</v>
      </c>
      <c r="R4203" s="3">
        <f t="shared" si="393"/>
        <v>0</v>
      </c>
      <c r="S4203" s="3">
        <f t="shared" si="394"/>
        <v>0</v>
      </c>
      <c r="T4203" s="3">
        <f t="shared" si="395"/>
        <v>0</v>
      </c>
      <c r="U4203" s="3">
        <f t="shared" si="396"/>
        <v>0</v>
      </c>
    </row>
    <row r="4204" spans="1:21" ht="12.75" customHeight="1" x14ac:dyDescent="0.2">
      <c r="A4204" s="82" t="s">
        <v>25</v>
      </c>
      <c r="B4204" s="81" t="s">
        <v>1528</v>
      </c>
      <c r="C4204" s="47">
        <v>23752</v>
      </c>
      <c r="D4204" s="80" t="s">
        <v>4204</v>
      </c>
      <c r="E4204" s="81" t="s">
        <v>4204</v>
      </c>
      <c r="F4204" s="82">
        <v>192155448</v>
      </c>
      <c r="G4204" s="83" t="s">
        <v>67</v>
      </c>
      <c r="H4204" s="80" t="s">
        <v>52</v>
      </c>
      <c r="I4204" s="80" t="s">
        <v>17320</v>
      </c>
      <c r="J4204" s="80" t="s">
        <v>17321</v>
      </c>
      <c r="K4204" s="80" t="s">
        <v>366</v>
      </c>
      <c r="L4204" s="80" t="s">
        <v>1764</v>
      </c>
      <c r="M4204" s="81" t="s">
        <v>1765</v>
      </c>
      <c r="N4204" s="47" t="s">
        <v>15353</v>
      </c>
      <c r="O4204" s="33">
        <v>4</v>
      </c>
      <c r="P4204" s="3">
        <f t="shared" si="391"/>
        <v>0</v>
      </c>
      <c r="Q4204" s="3">
        <f t="shared" si="392"/>
        <v>0</v>
      </c>
      <c r="R4204" s="3">
        <f t="shared" si="393"/>
        <v>0</v>
      </c>
      <c r="S4204" s="3">
        <f t="shared" si="394"/>
        <v>1</v>
      </c>
      <c r="T4204" s="3">
        <f t="shared" si="395"/>
        <v>0</v>
      </c>
      <c r="U4204" s="3">
        <f t="shared" si="396"/>
        <v>0</v>
      </c>
    </row>
    <row r="4205" spans="1:21" ht="12.75" customHeight="1" x14ac:dyDescent="0.2">
      <c r="A4205" s="82" t="s">
        <v>25</v>
      </c>
      <c r="B4205" s="81" t="s">
        <v>1528</v>
      </c>
      <c r="C4205" s="47">
        <v>23752</v>
      </c>
      <c r="D4205" s="80" t="s">
        <v>4204</v>
      </c>
      <c r="E4205" s="81" t="s">
        <v>4204</v>
      </c>
      <c r="F4205" s="82">
        <v>192188802</v>
      </c>
      <c r="G4205" s="83" t="s">
        <v>67</v>
      </c>
      <c r="H4205" s="80" t="s">
        <v>52</v>
      </c>
      <c r="I4205" s="80" t="s">
        <v>17322</v>
      </c>
      <c r="J4205" s="80" t="s">
        <v>17323</v>
      </c>
      <c r="K4205" s="80" t="s">
        <v>366</v>
      </c>
      <c r="L4205" s="80" t="s">
        <v>1062</v>
      </c>
      <c r="M4205" s="81" t="s">
        <v>1595</v>
      </c>
      <c r="N4205" s="47" t="s">
        <v>15353</v>
      </c>
      <c r="O4205" s="33">
        <v>2</v>
      </c>
      <c r="P4205" s="3">
        <f t="shared" si="391"/>
        <v>0</v>
      </c>
      <c r="Q4205" s="3">
        <f t="shared" si="392"/>
        <v>1</v>
      </c>
      <c r="R4205" s="3">
        <f t="shared" si="393"/>
        <v>0</v>
      </c>
      <c r="S4205" s="3">
        <f t="shared" si="394"/>
        <v>0</v>
      </c>
      <c r="T4205" s="3">
        <f t="shared" si="395"/>
        <v>0</v>
      </c>
      <c r="U4205" s="3">
        <f t="shared" si="396"/>
        <v>0</v>
      </c>
    </row>
    <row r="4206" spans="1:21" ht="12.75" customHeight="1" x14ac:dyDescent="0.2">
      <c r="A4206" s="82" t="s">
        <v>25</v>
      </c>
      <c r="B4206" s="81" t="s">
        <v>1528</v>
      </c>
      <c r="C4206" s="47">
        <v>23752</v>
      </c>
      <c r="D4206" s="80" t="s">
        <v>4204</v>
      </c>
      <c r="E4206" s="81" t="s">
        <v>4204</v>
      </c>
      <c r="F4206" s="82">
        <v>192171837</v>
      </c>
      <c r="G4206" s="83" t="s">
        <v>67</v>
      </c>
      <c r="H4206" s="80" t="s">
        <v>52</v>
      </c>
      <c r="I4206" s="80" t="s">
        <v>17329</v>
      </c>
      <c r="J4206" s="80" t="s">
        <v>17330</v>
      </c>
      <c r="K4206" s="80" t="s">
        <v>366</v>
      </c>
      <c r="L4206" s="80" t="s">
        <v>1764</v>
      </c>
      <c r="M4206" s="81" t="s">
        <v>1765</v>
      </c>
      <c r="N4206" s="47" t="s">
        <v>15353</v>
      </c>
      <c r="O4206" s="33">
        <v>2</v>
      </c>
      <c r="P4206" s="3">
        <f t="shared" si="391"/>
        <v>0</v>
      </c>
      <c r="Q4206" s="3">
        <f t="shared" si="392"/>
        <v>1</v>
      </c>
      <c r="R4206" s="3">
        <f t="shared" si="393"/>
        <v>0</v>
      </c>
      <c r="S4206" s="3">
        <f t="shared" si="394"/>
        <v>0</v>
      </c>
      <c r="T4206" s="3">
        <f t="shared" si="395"/>
        <v>0</v>
      </c>
      <c r="U4206" s="3">
        <f t="shared" si="396"/>
        <v>0</v>
      </c>
    </row>
    <row r="4207" spans="1:21" ht="12.75" customHeight="1" x14ac:dyDescent="0.2">
      <c r="A4207" s="82" t="s">
        <v>25</v>
      </c>
      <c r="B4207" s="81" t="s">
        <v>1528</v>
      </c>
      <c r="C4207" s="47">
        <v>23752</v>
      </c>
      <c r="D4207" s="80" t="s">
        <v>4204</v>
      </c>
      <c r="E4207" s="81" t="s">
        <v>4204</v>
      </c>
      <c r="F4207" s="82">
        <v>192171833</v>
      </c>
      <c r="G4207" s="83" t="s">
        <v>67</v>
      </c>
      <c r="H4207" s="80" t="s">
        <v>29</v>
      </c>
      <c r="I4207" s="80" t="s">
        <v>17337</v>
      </c>
      <c r="J4207" s="80" t="s">
        <v>17338</v>
      </c>
      <c r="K4207" s="80" t="s">
        <v>366</v>
      </c>
      <c r="L4207" s="80" t="s">
        <v>2191</v>
      </c>
      <c r="M4207" s="81" t="s">
        <v>2619</v>
      </c>
      <c r="N4207" s="47" t="s">
        <v>15353</v>
      </c>
      <c r="O4207" s="33">
        <v>2</v>
      </c>
      <c r="P4207" s="3">
        <f t="shared" si="391"/>
        <v>0</v>
      </c>
      <c r="Q4207" s="3">
        <f t="shared" si="392"/>
        <v>1</v>
      </c>
      <c r="R4207" s="3">
        <f t="shared" si="393"/>
        <v>0</v>
      </c>
      <c r="S4207" s="3">
        <f t="shared" si="394"/>
        <v>0</v>
      </c>
      <c r="T4207" s="3">
        <f t="shared" si="395"/>
        <v>0</v>
      </c>
      <c r="U4207" s="3">
        <f t="shared" si="396"/>
        <v>0</v>
      </c>
    </row>
    <row r="4208" spans="1:21" ht="12.75" customHeight="1" x14ac:dyDescent="0.2">
      <c r="A4208" s="82" t="s">
        <v>25</v>
      </c>
      <c r="B4208" s="81" t="s">
        <v>1528</v>
      </c>
      <c r="C4208" s="47">
        <v>23752</v>
      </c>
      <c r="D4208" s="80" t="s">
        <v>4204</v>
      </c>
      <c r="E4208" s="81" t="s">
        <v>4204</v>
      </c>
      <c r="F4208" s="82">
        <v>192057797</v>
      </c>
      <c r="G4208" s="83" t="s">
        <v>105</v>
      </c>
      <c r="H4208" s="80" t="s">
        <v>29</v>
      </c>
      <c r="I4208" s="80" t="s">
        <v>17399</v>
      </c>
      <c r="J4208" s="80" t="s">
        <v>17400</v>
      </c>
      <c r="K4208" s="80" t="s">
        <v>341</v>
      </c>
      <c r="L4208" s="80" t="s">
        <v>2233</v>
      </c>
      <c r="M4208" s="81" t="s">
        <v>2234</v>
      </c>
      <c r="N4208" s="47" t="s">
        <v>15353</v>
      </c>
      <c r="O4208" s="33">
        <v>4</v>
      </c>
      <c r="P4208" s="3">
        <f t="shared" si="391"/>
        <v>0</v>
      </c>
      <c r="Q4208" s="3">
        <f t="shared" si="392"/>
        <v>0</v>
      </c>
      <c r="R4208" s="3">
        <f t="shared" si="393"/>
        <v>0</v>
      </c>
      <c r="S4208" s="3">
        <f t="shared" si="394"/>
        <v>1</v>
      </c>
      <c r="T4208" s="3">
        <f t="shared" si="395"/>
        <v>0</v>
      </c>
      <c r="U4208" s="3">
        <f t="shared" si="396"/>
        <v>0</v>
      </c>
    </row>
    <row r="4209" spans="1:21" ht="12.75" customHeight="1" x14ac:dyDescent="0.2">
      <c r="A4209" s="82" t="s">
        <v>25</v>
      </c>
      <c r="B4209" s="81" t="s">
        <v>1528</v>
      </c>
      <c r="C4209" s="47">
        <v>23752</v>
      </c>
      <c r="D4209" s="80" t="s">
        <v>4204</v>
      </c>
      <c r="E4209" s="81" t="s">
        <v>4204</v>
      </c>
      <c r="F4209" s="82">
        <v>192155467</v>
      </c>
      <c r="G4209" s="83" t="s">
        <v>122</v>
      </c>
      <c r="H4209" s="80" t="s">
        <v>52</v>
      </c>
      <c r="I4209" s="80" t="s">
        <v>17403</v>
      </c>
      <c r="J4209" s="80" t="s">
        <v>17404</v>
      </c>
      <c r="K4209" s="80" t="s">
        <v>366</v>
      </c>
      <c r="L4209" s="80" t="s">
        <v>1764</v>
      </c>
      <c r="M4209" s="81" t="s">
        <v>1765</v>
      </c>
      <c r="N4209" s="47" t="s">
        <v>15353</v>
      </c>
      <c r="O4209" s="33">
        <v>3</v>
      </c>
      <c r="P4209" s="3">
        <f t="shared" si="391"/>
        <v>0</v>
      </c>
      <c r="Q4209" s="3">
        <f t="shared" si="392"/>
        <v>0</v>
      </c>
      <c r="R4209" s="3">
        <f t="shared" si="393"/>
        <v>1</v>
      </c>
      <c r="S4209" s="3">
        <f t="shared" si="394"/>
        <v>0</v>
      </c>
      <c r="T4209" s="3">
        <f t="shared" si="395"/>
        <v>0</v>
      </c>
      <c r="U4209" s="3">
        <f t="shared" si="396"/>
        <v>0</v>
      </c>
    </row>
    <row r="4210" spans="1:21" ht="12.75" customHeight="1" x14ac:dyDescent="0.2">
      <c r="A4210" s="82" t="s">
        <v>25</v>
      </c>
      <c r="B4210" s="81" t="s">
        <v>1528</v>
      </c>
      <c r="C4210" s="47">
        <v>23752</v>
      </c>
      <c r="D4210" s="80" t="s">
        <v>4204</v>
      </c>
      <c r="E4210" s="81" t="s">
        <v>4204</v>
      </c>
      <c r="F4210" s="82">
        <v>192058580</v>
      </c>
      <c r="G4210" s="83" t="s">
        <v>167</v>
      </c>
      <c r="H4210" s="80" t="s">
        <v>29</v>
      </c>
      <c r="I4210" s="80" t="s">
        <v>17441</v>
      </c>
      <c r="J4210" s="80" t="s">
        <v>17442</v>
      </c>
      <c r="K4210" s="80" t="s">
        <v>341</v>
      </c>
      <c r="L4210" s="80" t="s">
        <v>2233</v>
      </c>
      <c r="M4210" s="81" t="s">
        <v>2648</v>
      </c>
      <c r="N4210" s="47" t="s">
        <v>15353</v>
      </c>
      <c r="O4210" s="33">
        <v>4</v>
      </c>
      <c r="P4210" s="3">
        <f t="shared" si="391"/>
        <v>0</v>
      </c>
      <c r="Q4210" s="3">
        <f t="shared" si="392"/>
        <v>0</v>
      </c>
      <c r="R4210" s="3">
        <f t="shared" si="393"/>
        <v>0</v>
      </c>
      <c r="S4210" s="3">
        <f t="shared" si="394"/>
        <v>1</v>
      </c>
      <c r="T4210" s="3">
        <f t="shared" si="395"/>
        <v>0</v>
      </c>
      <c r="U4210" s="3">
        <f t="shared" si="396"/>
        <v>0</v>
      </c>
    </row>
    <row r="4211" spans="1:21" ht="12.75" customHeight="1" x14ac:dyDescent="0.2">
      <c r="A4211" s="15" t="s">
        <v>25</v>
      </c>
      <c r="B4211" s="16" t="s">
        <v>2134</v>
      </c>
      <c r="C4211" s="8">
        <v>94927</v>
      </c>
      <c r="D4211" s="6" t="s">
        <v>4224</v>
      </c>
      <c r="E4211" s="16" t="s">
        <v>4224</v>
      </c>
      <c r="F4211" s="15">
        <v>191916999</v>
      </c>
      <c r="G4211" s="5" t="s">
        <v>36</v>
      </c>
      <c r="H4211" s="6" t="s">
        <v>52</v>
      </c>
      <c r="I4211" s="6" t="s">
        <v>4227</v>
      </c>
      <c r="J4211" s="6" t="s">
        <v>4228</v>
      </c>
      <c r="K4211" s="6" t="s">
        <v>102</v>
      </c>
      <c r="L4211" s="6" t="s">
        <v>103</v>
      </c>
      <c r="M4211" s="16" t="s">
        <v>126</v>
      </c>
      <c r="N4211" s="8" t="s">
        <v>35</v>
      </c>
      <c r="O4211" s="7">
        <v>4</v>
      </c>
      <c r="P4211" s="3">
        <f t="shared" si="391"/>
        <v>0</v>
      </c>
      <c r="Q4211" s="3">
        <f t="shared" si="392"/>
        <v>0</v>
      </c>
      <c r="R4211" s="3">
        <f t="shared" si="393"/>
        <v>0</v>
      </c>
      <c r="S4211" s="3">
        <f t="shared" si="394"/>
        <v>1</v>
      </c>
      <c r="T4211" s="3">
        <f t="shared" si="395"/>
        <v>0</v>
      </c>
      <c r="U4211" s="3">
        <f t="shared" si="396"/>
        <v>0</v>
      </c>
    </row>
    <row r="4212" spans="1:21" ht="12.75" customHeight="1" x14ac:dyDescent="0.2">
      <c r="A4212" s="15" t="s">
        <v>25</v>
      </c>
      <c r="B4212" s="16" t="s">
        <v>2134</v>
      </c>
      <c r="C4212" s="8">
        <v>94927</v>
      </c>
      <c r="D4212" s="6" t="s">
        <v>4224</v>
      </c>
      <c r="E4212" s="16" t="s">
        <v>4224</v>
      </c>
      <c r="F4212" s="15">
        <v>192035537</v>
      </c>
      <c r="G4212" s="5" t="s">
        <v>36</v>
      </c>
      <c r="H4212" s="6" t="s">
        <v>52</v>
      </c>
      <c r="I4212" s="6" t="s">
        <v>4229</v>
      </c>
      <c r="J4212" s="6" t="s">
        <v>4230</v>
      </c>
      <c r="K4212" s="6" t="s">
        <v>102</v>
      </c>
      <c r="L4212" s="6" t="s">
        <v>103</v>
      </c>
      <c r="M4212" s="16" t="s">
        <v>111</v>
      </c>
      <c r="N4212" s="8" t="s">
        <v>35</v>
      </c>
      <c r="O4212" s="7">
        <v>5</v>
      </c>
      <c r="P4212" s="3">
        <f t="shared" si="391"/>
        <v>0</v>
      </c>
      <c r="Q4212" s="3">
        <f t="shared" si="392"/>
        <v>0</v>
      </c>
      <c r="R4212" s="3">
        <f t="shared" si="393"/>
        <v>0</v>
      </c>
      <c r="S4212" s="3">
        <f t="shared" si="394"/>
        <v>0</v>
      </c>
      <c r="T4212" s="3">
        <f t="shared" si="395"/>
        <v>1</v>
      </c>
      <c r="U4212" s="3">
        <f t="shared" si="396"/>
        <v>0</v>
      </c>
    </row>
    <row r="4213" spans="1:21" ht="12.75" customHeight="1" x14ac:dyDescent="0.2">
      <c r="A4213" s="15" t="s">
        <v>25</v>
      </c>
      <c r="B4213" s="16" t="s">
        <v>2134</v>
      </c>
      <c r="C4213" s="8">
        <v>94927</v>
      </c>
      <c r="D4213" s="6" t="s">
        <v>4224</v>
      </c>
      <c r="E4213" s="16" t="s">
        <v>4224</v>
      </c>
      <c r="F4213" s="15">
        <v>192035531</v>
      </c>
      <c r="G4213" s="5" t="s">
        <v>36</v>
      </c>
      <c r="H4213" s="6" t="s">
        <v>29</v>
      </c>
      <c r="I4213" s="6" t="s">
        <v>4225</v>
      </c>
      <c r="J4213" s="6" t="s">
        <v>4226</v>
      </c>
      <c r="K4213" s="6" t="s">
        <v>102</v>
      </c>
      <c r="L4213" s="6" t="s">
        <v>159</v>
      </c>
      <c r="M4213" s="16" t="s">
        <v>1863</v>
      </c>
      <c r="N4213" s="8" t="s">
        <v>35</v>
      </c>
      <c r="O4213" s="7">
        <v>4</v>
      </c>
      <c r="P4213" s="3">
        <f t="shared" si="391"/>
        <v>0</v>
      </c>
      <c r="Q4213" s="3">
        <f t="shared" si="392"/>
        <v>0</v>
      </c>
      <c r="R4213" s="3">
        <f t="shared" si="393"/>
        <v>0</v>
      </c>
      <c r="S4213" s="3">
        <f t="shared" si="394"/>
        <v>1</v>
      </c>
      <c r="T4213" s="3">
        <f t="shared" si="395"/>
        <v>0</v>
      </c>
      <c r="U4213" s="3">
        <f t="shared" si="396"/>
        <v>0</v>
      </c>
    </row>
    <row r="4214" spans="1:21" ht="12.75" customHeight="1" x14ac:dyDescent="0.2">
      <c r="A4214" s="82" t="s">
        <v>25</v>
      </c>
      <c r="B4214" s="81" t="s">
        <v>2134</v>
      </c>
      <c r="C4214" s="47">
        <v>94927</v>
      </c>
      <c r="D4214" s="80" t="s">
        <v>4224</v>
      </c>
      <c r="E4214" s="81" t="s">
        <v>4224</v>
      </c>
      <c r="F4214" s="82">
        <v>192133749</v>
      </c>
      <c r="G4214" s="83" t="s">
        <v>105</v>
      </c>
      <c r="H4214" s="80" t="s">
        <v>52</v>
      </c>
      <c r="I4214" s="80" t="s">
        <v>15192</v>
      </c>
      <c r="J4214" s="80" t="s">
        <v>15193</v>
      </c>
      <c r="K4214" s="80" t="s">
        <v>341</v>
      </c>
      <c r="L4214" s="80" t="s">
        <v>342</v>
      </c>
      <c r="M4214" s="81" t="s">
        <v>640</v>
      </c>
      <c r="N4214" s="32" t="s">
        <v>10618</v>
      </c>
      <c r="O4214" s="33">
        <v>4</v>
      </c>
      <c r="P4214" s="3">
        <f t="shared" si="391"/>
        <v>0</v>
      </c>
      <c r="Q4214" s="3">
        <f t="shared" si="392"/>
        <v>0</v>
      </c>
      <c r="R4214" s="3">
        <f t="shared" si="393"/>
        <v>0</v>
      </c>
      <c r="S4214" s="3">
        <f t="shared" si="394"/>
        <v>1</v>
      </c>
      <c r="T4214" s="3">
        <f t="shared" si="395"/>
        <v>0</v>
      </c>
      <c r="U4214" s="3">
        <f t="shared" si="396"/>
        <v>0</v>
      </c>
    </row>
    <row r="4215" spans="1:21" ht="12.75" customHeight="1" x14ac:dyDescent="0.2">
      <c r="A4215" s="82" t="s">
        <v>25</v>
      </c>
      <c r="B4215" s="81" t="s">
        <v>2134</v>
      </c>
      <c r="C4215" s="47">
        <v>94927</v>
      </c>
      <c r="D4215" s="80" t="s">
        <v>4224</v>
      </c>
      <c r="E4215" s="81" t="s">
        <v>4224</v>
      </c>
      <c r="F4215" s="82">
        <v>192203131</v>
      </c>
      <c r="G4215" s="83" t="s">
        <v>36</v>
      </c>
      <c r="H4215" s="80" t="s">
        <v>52</v>
      </c>
      <c r="I4215" s="80" t="s">
        <v>4225</v>
      </c>
      <c r="J4215" s="80" t="s">
        <v>16633</v>
      </c>
      <c r="K4215" s="80" t="s">
        <v>341</v>
      </c>
      <c r="L4215" s="80" t="s">
        <v>342</v>
      </c>
      <c r="M4215" s="81" t="s">
        <v>126</v>
      </c>
      <c r="N4215" s="47" t="s">
        <v>15353</v>
      </c>
      <c r="O4215" s="33">
        <v>4</v>
      </c>
      <c r="P4215" s="3">
        <f t="shared" si="391"/>
        <v>0</v>
      </c>
      <c r="Q4215" s="3">
        <f t="shared" si="392"/>
        <v>0</v>
      </c>
      <c r="R4215" s="3">
        <f t="shared" si="393"/>
        <v>0</v>
      </c>
      <c r="S4215" s="3">
        <f t="shared" si="394"/>
        <v>1</v>
      </c>
      <c r="T4215" s="3">
        <f t="shared" si="395"/>
        <v>0</v>
      </c>
      <c r="U4215" s="3">
        <f t="shared" si="396"/>
        <v>0</v>
      </c>
    </row>
    <row r="4216" spans="1:21" ht="12.75" customHeight="1" x14ac:dyDescent="0.2">
      <c r="A4216" s="82" t="s">
        <v>25</v>
      </c>
      <c r="B4216" s="81" t="s">
        <v>2134</v>
      </c>
      <c r="C4216" s="47">
        <v>94927</v>
      </c>
      <c r="D4216" s="80" t="s">
        <v>4224</v>
      </c>
      <c r="E4216" s="81" t="s">
        <v>4224</v>
      </c>
      <c r="F4216" s="82">
        <v>192203133</v>
      </c>
      <c r="G4216" s="83" t="s">
        <v>10595</v>
      </c>
      <c r="H4216" s="80" t="s">
        <v>52</v>
      </c>
      <c r="I4216" s="80" t="s">
        <v>16645</v>
      </c>
      <c r="J4216" s="80" t="s">
        <v>16646</v>
      </c>
      <c r="K4216" s="80" t="s">
        <v>341</v>
      </c>
      <c r="L4216" s="80" t="s">
        <v>342</v>
      </c>
      <c r="M4216" s="81" t="s">
        <v>126</v>
      </c>
      <c r="N4216" s="47" t="s">
        <v>15353</v>
      </c>
      <c r="O4216" s="33">
        <v>4</v>
      </c>
      <c r="P4216" s="3">
        <f t="shared" si="391"/>
        <v>0</v>
      </c>
      <c r="Q4216" s="3">
        <f t="shared" si="392"/>
        <v>0</v>
      </c>
      <c r="R4216" s="3">
        <f t="shared" si="393"/>
        <v>0</v>
      </c>
      <c r="S4216" s="3">
        <f t="shared" si="394"/>
        <v>1</v>
      </c>
      <c r="T4216" s="3">
        <f t="shared" si="395"/>
        <v>0</v>
      </c>
      <c r="U4216" s="3">
        <f t="shared" si="396"/>
        <v>0</v>
      </c>
    </row>
    <row r="4217" spans="1:21" ht="12.75" customHeight="1" x14ac:dyDescent="0.2">
      <c r="A4217" s="82" t="s">
        <v>25</v>
      </c>
      <c r="B4217" s="81" t="s">
        <v>2134</v>
      </c>
      <c r="C4217" s="47">
        <v>94927</v>
      </c>
      <c r="D4217" s="80" t="s">
        <v>4224</v>
      </c>
      <c r="E4217" s="81" t="s">
        <v>4224</v>
      </c>
      <c r="F4217" s="82">
        <v>192133746</v>
      </c>
      <c r="G4217" s="83" t="s">
        <v>67</v>
      </c>
      <c r="H4217" s="80" t="s">
        <v>52</v>
      </c>
      <c r="I4217" s="80" t="s">
        <v>16653</v>
      </c>
      <c r="J4217" s="80" t="s">
        <v>16654</v>
      </c>
      <c r="K4217" s="80" t="s">
        <v>102</v>
      </c>
      <c r="L4217" s="80" t="s">
        <v>103</v>
      </c>
      <c r="M4217" s="81" t="s">
        <v>126</v>
      </c>
      <c r="N4217" s="47" t="s">
        <v>15353</v>
      </c>
      <c r="O4217" s="33">
        <v>3</v>
      </c>
      <c r="P4217" s="3">
        <f t="shared" si="391"/>
        <v>0</v>
      </c>
      <c r="Q4217" s="3">
        <f t="shared" si="392"/>
        <v>0</v>
      </c>
      <c r="R4217" s="3">
        <f t="shared" si="393"/>
        <v>1</v>
      </c>
      <c r="S4217" s="3">
        <f t="shared" si="394"/>
        <v>0</v>
      </c>
      <c r="T4217" s="3">
        <f t="shared" si="395"/>
        <v>0</v>
      </c>
      <c r="U4217" s="3">
        <f t="shared" si="396"/>
        <v>0</v>
      </c>
    </row>
    <row r="4218" spans="1:21" ht="12.75" customHeight="1" x14ac:dyDescent="0.2">
      <c r="A4218" s="82" t="s">
        <v>25</v>
      </c>
      <c r="B4218" s="81" t="s">
        <v>2134</v>
      </c>
      <c r="C4218" s="47">
        <v>94927</v>
      </c>
      <c r="D4218" s="80" t="s">
        <v>4224</v>
      </c>
      <c r="E4218" s="81" t="s">
        <v>4224</v>
      </c>
      <c r="F4218" s="82">
        <v>192133747</v>
      </c>
      <c r="G4218" s="83" t="s">
        <v>67</v>
      </c>
      <c r="H4218" s="80" t="s">
        <v>52</v>
      </c>
      <c r="I4218" s="80" t="s">
        <v>4229</v>
      </c>
      <c r="J4218" s="80" t="s">
        <v>16655</v>
      </c>
      <c r="K4218" s="80" t="s">
        <v>102</v>
      </c>
      <c r="L4218" s="80" t="s">
        <v>103</v>
      </c>
      <c r="M4218" s="81" t="s">
        <v>126</v>
      </c>
      <c r="N4218" s="47" t="s">
        <v>15353</v>
      </c>
      <c r="O4218" s="33">
        <v>3</v>
      </c>
      <c r="P4218" s="3">
        <f t="shared" si="391"/>
        <v>0</v>
      </c>
      <c r="Q4218" s="3">
        <f t="shared" si="392"/>
        <v>0</v>
      </c>
      <c r="R4218" s="3">
        <f t="shared" si="393"/>
        <v>1</v>
      </c>
      <c r="S4218" s="3">
        <f t="shared" si="394"/>
        <v>0</v>
      </c>
      <c r="T4218" s="3">
        <f t="shared" si="395"/>
        <v>0</v>
      </c>
      <c r="U4218" s="3">
        <f t="shared" si="396"/>
        <v>0</v>
      </c>
    </row>
    <row r="4219" spans="1:21" ht="12.75" customHeight="1" x14ac:dyDescent="0.2">
      <c r="A4219" s="82" t="s">
        <v>25</v>
      </c>
      <c r="B4219" s="81" t="s">
        <v>2134</v>
      </c>
      <c r="C4219" s="47">
        <v>94927</v>
      </c>
      <c r="D4219" s="80" t="s">
        <v>4224</v>
      </c>
      <c r="E4219" s="81" t="s">
        <v>4224</v>
      </c>
      <c r="F4219" s="82">
        <v>192035530</v>
      </c>
      <c r="G4219" s="83" t="s">
        <v>67</v>
      </c>
      <c r="H4219" s="80" t="s">
        <v>52</v>
      </c>
      <c r="I4219" s="80" t="s">
        <v>16661</v>
      </c>
      <c r="J4219" s="80" t="s">
        <v>16662</v>
      </c>
      <c r="K4219" s="80" t="s">
        <v>102</v>
      </c>
      <c r="L4219" s="80" t="s">
        <v>103</v>
      </c>
      <c r="M4219" s="81" t="s">
        <v>126</v>
      </c>
      <c r="N4219" s="47" t="s">
        <v>15353</v>
      </c>
      <c r="O4219" s="33">
        <v>3</v>
      </c>
      <c r="P4219" s="3">
        <f t="shared" si="391"/>
        <v>0</v>
      </c>
      <c r="Q4219" s="3">
        <f t="shared" si="392"/>
        <v>0</v>
      </c>
      <c r="R4219" s="3">
        <f t="shared" si="393"/>
        <v>1</v>
      </c>
      <c r="S4219" s="3">
        <f t="shared" si="394"/>
        <v>0</v>
      </c>
      <c r="T4219" s="3">
        <f t="shared" si="395"/>
        <v>0</v>
      </c>
      <c r="U4219" s="3">
        <f t="shared" si="396"/>
        <v>0</v>
      </c>
    </row>
    <row r="4220" spans="1:21" ht="12.75" customHeight="1" x14ac:dyDescent="0.2">
      <c r="A4220" s="15" t="s">
        <v>25</v>
      </c>
      <c r="B4220" s="16" t="s">
        <v>26</v>
      </c>
      <c r="C4220" s="44">
        <v>75075741</v>
      </c>
      <c r="D4220" s="9" t="s">
        <v>4231</v>
      </c>
      <c r="E4220" s="10" t="s">
        <v>4231</v>
      </c>
      <c r="F4220" s="17">
        <v>191882267</v>
      </c>
      <c r="G4220" s="12" t="s">
        <v>51</v>
      </c>
      <c r="H4220" s="9" t="s">
        <v>29</v>
      </c>
      <c r="I4220" s="9" t="s">
        <v>4251</v>
      </c>
      <c r="J4220" s="9" t="s">
        <v>4252</v>
      </c>
      <c r="K4220" s="9" t="s">
        <v>32</v>
      </c>
      <c r="L4220" s="6" t="s">
        <v>33</v>
      </c>
      <c r="M4220" s="10">
        <v>40102</v>
      </c>
      <c r="N4220" s="11" t="s">
        <v>43</v>
      </c>
      <c r="O4220" s="13">
        <v>3</v>
      </c>
      <c r="P4220" s="3">
        <f t="shared" si="391"/>
        <v>0</v>
      </c>
      <c r="Q4220" s="3">
        <f t="shared" si="392"/>
        <v>0</v>
      </c>
      <c r="R4220" s="3">
        <f t="shared" si="393"/>
        <v>1</v>
      </c>
      <c r="S4220" s="3">
        <f t="shared" si="394"/>
        <v>0</v>
      </c>
      <c r="T4220" s="3">
        <f t="shared" si="395"/>
        <v>0</v>
      </c>
      <c r="U4220" s="3">
        <f t="shared" si="396"/>
        <v>0</v>
      </c>
    </row>
    <row r="4221" spans="1:21" ht="12.75" customHeight="1" x14ac:dyDescent="0.2">
      <c r="A4221" s="15" t="s">
        <v>25</v>
      </c>
      <c r="B4221" s="16" t="s">
        <v>26</v>
      </c>
      <c r="C4221" s="8">
        <v>75075741</v>
      </c>
      <c r="D4221" s="6" t="s">
        <v>4231</v>
      </c>
      <c r="E4221" s="16" t="s">
        <v>4231</v>
      </c>
      <c r="F4221" s="15">
        <v>191882246</v>
      </c>
      <c r="G4221" s="5" t="s">
        <v>105</v>
      </c>
      <c r="H4221" s="6" t="s">
        <v>52</v>
      </c>
      <c r="I4221" s="6" t="s">
        <v>4232</v>
      </c>
      <c r="J4221" s="6" t="s">
        <v>4233</v>
      </c>
      <c r="K4221" s="6" t="s">
        <v>32</v>
      </c>
      <c r="L4221" s="6" t="s">
        <v>33</v>
      </c>
      <c r="M4221" s="16" t="s">
        <v>599</v>
      </c>
      <c r="N4221" s="8" t="s">
        <v>35</v>
      </c>
      <c r="O4221" s="7">
        <v>1</v>
      </c>
      <c r="P4221" s="3">
        <f t="shared" si="391"/>
        <v>1</v>
      </c>
      <c r="Q4221" s="3">
        <f t="shared" si="392"/>
        <v>0</v>
      </c>
      <c r="R4221" s="3">
        <f t="shared" si="393"/>
        <v>0</v>
      </c>
      <c r="S4221" s="3">
        <f t="shared" si="394"/>
        <v>0</v>
      </c>
      <c r="T4221" s="3">
        <f t="shared" si="395"/>
        <v>0</v>
      </c>
      <c r="U4221" s="3">
        <f t="shared" si="396"/>
        <v>0</v>
      </c>
    </row>
    <row r="4222" spans="1:21" ht="12.75" customHeight="1" x14ac:dyDescent="0.2">
      <c r="A4222" s="15" t="s">
        <v>25</v>
      </c>
      <c r="B4222" s="16" t="s">
        <v>26</v>
      </c>
      <c r="C4222" s="8">
        <v>75075741</v>
      </c>
      <c r="D4222" s="6" t="s">
        <v>4231</v>
      </c>
      <c r="E4222" s="16" t="s">
        <v>4231</v>
      </c>
      <c r="F4222" s="15">
        <v>191882245</v>
      </c>
      <c r="G4222" s="5" t="s">
        <v>105</v>
      </c>
      <c r="H4222" s="6" t="s">
        <v>52</v>
      </c>
      <c r="I4222" s="6" t="s">
        <v>4234</v>
      </c>
      <c r="J4222" s="6" t="s">
        <v>4235</v>
      </c>
      <c r="K4222" s="6" t="s">
        <v>32</v>
      </c>
      <c r="L4222" s="6" t="s">
        <v>33</v>
      </c>
      <c r="M4222" s="16" t="s">
        <v>599</v>
      </c>
      <c r="N4222" s="8" t="s">
        <v>35</v>
      </c>
      <c r="O4222" s="7">
        <v>4</v>
      </c>
      <c r="P4222" s="3">
        <f t="shared" si="391"/>
        <v>0</v>
      </c>
      <c r="Q4222" s="3">
        <f t="shared" si="392"/>
        <v>0</v>
      </c>
      <c r="R4222" s="3">
        <f t="shared" si="393"/>
        <v>0</v>
      </c>
      <c r="S4222" s="3">
        <f t="shared" si="394"/>
        <v>1</v>
      </c>
      <c r="T4222" s="3">
        <f t="shared" si="395"/>
        <v>0</v>
      </c>
      <c r="U4222" s="3">
        <f t="shared" si="396"/>
        <v>0</v>
      </c>
    </row>
    <row r="4223" spans="1:21" ht="12.75" customHeight="1" x14ac:dyDescent="0.2">
      <c r="A4223" s="15" t="s">
        <v>25</v>
      </c>
      <c r="B4223" s="16" t="s">
        <v>26</v>
      </c>
      <c r="C4223" s="8">
        <v>75075741</v>
      </c>
      <c r="D4223" s="6" t="s">
        <v>4231</v>
      </c>
      <c r="E4223" s="16" t="s">
        <v>4231</v>
      </c>
      <c r="F4223" s="15">
        <v>191970907</v>
      </c>
      <c r="G4223" s="5" t="s">
        <v>1096</v>
      </c>
      <c r="H4223" s="6" t="s">
        <v>29</v>
      </c>
      <c r="I4223" s="6" t="s">
        <v>4249</v>
      </c>
      <c r="J4223" s="6" t="s">
        <v>4250</v>
      </c>
      <c r="K4223" s="6" t="s">
        <v>102</v>
      </c>
      <c r="L4223" s="6" t="s">
        <v>103</v>
      </c>
      <c r="M4223" s="16" t="s">
        <v>111</v>
      </c>
      <c r="N4223" s="8" t="s">
        <v>35</v>
      </c>
      <c r="O4223" s="7">
        <v>4</v>
      </c>
      <c r="P4223" s="3">
        <f t="shared" si="391"/>
        <v>0</v>
      </c>
      <c r="Q4223" s="3">
        <f t="shared" si="392"/>
        <v>0</v>
      </c>
      <c r="R4223" s="3">
        <f t="shared" si="393"/>
        <v>0</v>
      </c>
      <c r="S4223" s="3">
        <f t="shared" si="394"/>
        <v>1</v>
      </c>
      <c r="T4223" s="3">
        <f t="shared" si="395"/>
        <v>0</v>
      </c>
      <c r="U4223" s="3">
        <f t="shared" si="396"/>
        <v>0</v>
      </c>
    </row>
    <row r="4224" spans="1:21" ht="12.75" customHeight="1" x14ac:dyDescent="0.2">
      <c r="A4224" s="15" t="s">
        <v>25</v>
      </c>
      <c r="B4224" s="16" t="s">
        <v>26</v>
      </c>
      <c r="C4224" s="8">
        <v>75075741</v>
      </c>
      <c r="D4224" s="6" t="s">
        <v>4231</v>
      </c>
      <c r="E4224" s="16" t="s">
        <v>4231</v>
      </c>
      <c r="F4224" s="15">
        <v>191882247</v>
      </c>
      <c r="G4224" s="5" t="s">
        <v>67</v>
      </c>
      <c r="H4224" s="6" t="s">
        <v>52</v>
      </c>
      <c r="I4224" s="6" t="s">
        <v>4236</v>
      </c>
      <c r="J4224" s="6" t="s">
        <v>4237</v>
      </c>
      <c r="K4224" s="6" t="s">
        <v>102</v>
      </c>
      <c r="L4224" s="6" t="s">
        <v>159</v>
      </c>
      <c r="M4224" s="16" t="s">
        <v>1863</v>
      </c>
      <c r="N4224" s="8" t="s">
        <v>35</v>
      </c>
      <c r="O4224" s="7">
        <v>3</v>
      </c>
      <c r="P4224" s="3">
        <f t="shared" si="391"/>
        <v>0</v>
      </c>
      <c r="Q4224" s="3">
        <f t="shared" si="392"/>
        <v>0</v>
      </c>
      <c r="R4224" s="3">
        <f t="shared" si="393"/>
        <v>1</v>
      </c>
      <c r="S4224" s="3">
        <f t="shared" si="394"/>
        <v>0</v>
      </c>
      <c r="T4224" s="3">
        <f t="shared" si="395"/>
        <v>0</v>
      </c>
      <c r="U4224" s="3">
        <f t="shared" si="396"/>
        <v>0</v>
      </c>
    </row>
    <row r="4225" spans="1:21" ht="12.75" customHeight="1" x14ac:dyDescent="0.2">
      <c r="A4225" s="15" t="s">
        <v>25</v>
      </c>
      <c r="B4225" s="16" t="s">
        <v>26</v>
      </c>
      <c r="C4225" s="8">
        <v>75075741</v>
      </c>
      <c r="D4225" s="6" t="s">
        <v>4231</v>
      </c>
      <c r="E4225" s="16" t="s">
        <v>4231</v>
      </c>
      <c r="F4225" s="15">
        <v>191970879</v>
      </c>
      <c r="G4225" s="5" t="s">
        <v>105</v>
      </c>
      <c r="H4225" s="6" t="s">
        <v>52</v>
      </c>
      <c r="I4225" s="6" t="s">
        <v>4238</v>
      </c>
      <c r="J4225" s="6" t="s">
        <v>4239</v>
      </c>
      <c r="K4225" s="6" t="s">
        <v>102</v>
      </c>
      <c r="L4225" s="6" t="s">
        <v>159</v>
      </c>
      <c r="M4225" s="16" t="s">
        <v>1863</v>
      </c>
      <c r="N4225" s="8" t="s">
        <v>35</v>
      </c>
      <c r="O4225" s="7">
        <v>3</v>
      </c>
      <c r="P4225" s="3">
        <f t="shared" si="391"/>
        <v>0</v>
      </c>
      <c r="Q4225" s="3">
        <f t="shared" si="392"/>
        <v>0</v>
      </c>
      <c r="R4225" s="3">
        <f t="shared" si="393"/>
        <v>1</v>
      </c>
      <c r="S4225" s="3">
        <f t="shared" si="394"/>
        <v>0</v>
      </c>
      <c r="T4225" s="3">
        <f t="shared" si="395"/>
        <v>0</v>
      </c>
      <c r="U4225" s="3">
        <f t="shared" si="396"/>
        <v>0</v>
      </c>
    </row>
    <row r="4226" spans="1:21" ht="12.75" customHeight="1" x14ac:dyDescent="0.2">
      <c r="A4226" s="15" t="s">
        <v>25</v>
      </c>
      <c r="B4226" s="16" t="s">
        <v>26</v>
      </c>
      <c r="C4226" s="8">
        <v>75075741</v>
      </c>
      <c r="D4226" s="6" t="s">
        <v>4231</v>
      </c>
      <c r="E4226" s="16" t="s">
        <v>4231</v>
      </c>
      <c r="F4226" s="15">
        <v>191970880</v>
      </c>
      <c r="G4226" s="5" t="s">
        <v>105</v>
      </c>
      <c r="H4226" s="6" t="s">
        <v>52</v>
      </c>
      <c r="I4226" s="6" t="s">
        <v>4240</v>
      </c>
      <c r="J4226" s="6" t="s">
        <v>4241</v>
      </c>
      <c r="K4226" s="6" t="s">
        <v>102</v>
      </c>
      <c r="L4226" s="6" t="s">
        <v>159</v>
      </c>
      <c r="M4226" s="16" t="s">
        <v>1863</v>
      </c>
      <c r="N4226" s="8" t="s">
        <v>35</v>
      </c>
      <c r="O4226" s="7">
        <v>3</v>
      </c>
      <c r="P4226" s="3">
        <f t="shared" si="391"/>
        <v>0</v>
      </c>
      <c r="Q4226" s="3">
        <f t="shared" si="392"/>
        <v>0</v>
      </c>
      <c r="R4226" s="3">
        <f t="shared" si="393"/>
        <v>1</v>
      </c>
      <c r="S4226" s="3">
        <f t="shared" si="394"/>
        <v>0</v>
      </c>
      <c r="T4226" s="3">
        <f t="shared" si="395"/>
        <v>0</v>
      </c>
      <c r="U4226" s="3">
        <f t="shared" si="396"/>
        <v>0</v>
      </c>
    </row>
    <row r="4227" spans="1:21" ht="12.75" customHeight="1" x14ac:dyDescent="0.2">
      <c r="A4227" s="15" t="s">
        <v>25</v>
      </c>
      <c r="B4227" s="16" t="s">
        <v>26</v>
      </c>
      <c r="C4227" s="8">
        <v>75075741</v>
      </c>
      <c r="D4227" s="6" t="s">
        <v>4231</v>
      </c>
      <c r="E4227" s="16" t="s">
        <v>4231</v>
      </c>
      <c r="F4227" s="15">
        <v>191970884</v>
      </c>
      <c r="G4227" s="5" t="s">
        <v>167</v>
      </c>
      <c r="H4227" s="6" t="s">
        <v>52</v>
      </c>
      <c r="I4227" s="6" t="s">
        <v>4242</v>
      </c>
      <c r="J4227" s="6" t="s">
        <v>4243</v>
      </c>
      <c r="K4227" s="6" t="s">
        <v>102</v>
      </c>
      <c r="L4227" s="6" t="s">
        <v>159</v>
      </c>
      <c r="M4227" s="16" t="s">
        <v>1863</v>
      </c>
      <c r="N4227" s="8" t="s">
        <v>35</v>
      </c>
      <c r="O4227" s="7">
        <v>3</v>
      </c>
      <c r="P4227" s="3">
        <f t="shared" si="391"/>
        <v>0</v>
      </c>
      <c r="Q4227" s="3">
        <f t="shared" si="392"/>
        <v>0</v>
      </c>
      <c r="R4227" s="3">
        <f t="shared" si="393"/>
        <v>1</v>
      </c>
      <c r="S4227" s="3">
        <f t="shared" si="394"/>
        <v>0</v>
      </c>
      <c r="T4227" s="3">
        <f t="shared" si="395"/>
        <v>0</v>
      </c>
      <c r="U4227" s="3">
        <f t="shared" si="396"/>
        <v>0</v>
      </c>
    </row>
    <row r="4228" spans="1:21" ht="12.75" customHeight="1" x14ac:dyDescent="0.2">
      <c r="A4228" s="15" t="s">
        <v>25</v>
      </c>
      <c r="B4228" s="16" t="s">
        <v>26</v>
      </c>
      <c r="C4228" s="8">
        <v>75075741</v>
      </c>
      <c r="D4228" s="6" t="s">
        <v>4231</v>
      </c>
      <c r="E4228" s="16" t="s">
        <v>4231</v>
      </c>
      <c r="F4228" s="15">
        <v>192036114</v>
      </c>
      <c r="G4228" s="5" t="s">
        <v>105</v>
      </c>
      <c r="H4228" s="6" t="s">
        <v>52</v>
      </c>
      <c r="I4228" s="6" t="s">
        <v>4244</v>
      </c>
      <c r="J4228" s="6" t="s">
        <v>4245</v>
      </c>
      <c r="K4228" s="6" t="s">
        <v>102</v>
      </c>
      <c r="L4228" s="6" t="s">
        <v>159</v>
      </c>
      <c r="M4228" s="16" t="s">
        <v>1863</v>
      </c>
      <c r="N4228" s="8" t="s">
        <v>35</v>
      </c>
      <c r="O4228" s="7">
        <v>3</v>
      </c>
      <c r="P4228" s="3">
        <f t="shared" si="391"/>
        <v>0</v>
      </c>
      <c r="Q4228" s="3">
        <f t="shared" si="392"/>
        <v>0</v>
      </c>
      <c r="R4228" s="3">
        <f t="shared" si="393"/>
        <v>1</v>
      </c>
      <c r="S4228" s="3">
        <f t="shared" si="394"/>
        <v>0</v>
      </c>
      <c r="T4228" s="3">
        <f t="shared" si="395"/>
        <v>0</v>
      </c>
      <c r="U4228" s="3">
        <f t="shared" si="396"/>
        <v>0</v>
      </c>
    </row>
    <row r="4229" spans="1:21" ht="12.75" customHeight="1" x14ac:dyDescent="0.2">
      <c r="A4229" s="15" t="s">
        <v>25</v>
      </c>
      <c r="B4229" s="16" t="s">
        <v>26</v>
      </c>
      <c r="C4229" s="8">
        <v>75075741</v>
      </c>
      <c r="D4229" s="6" t="s">
        <v>4231</v>
      </c>
      <c r="E4229" s="16" t="s">
        <v>4231</v>
      </c>
      <c r="F4229" s="15">
        <v>192036126</v>
      </c>
      <c r="G4229" s="5" t="s">
        <v>105</v>
      </c>
      <c r="H4229" s="6" t="s">
        <v>52</v>
      </c>
      <c r="I4229" s="6" t="s">
        <v>4246</v>
      </c>
      <c r="J4229" s="6" t="s">
        <v>4247</v>
      </c>
      <c r="K4229" s="6" t="s">
        <v>102</v>
      </c>
      <c r="L4229" s="6" t="s">
        <v>159</v>
      </c>
      <c r="M4229" s="16" t="s">
        <v>1863</v>
      </c>
      <c r="N4229" s="8" t="s">
        <v>35</v>
      </c>
      <c r="O4229" s="7">
        <v>4</v>
      </c>
      <c r="P4229" s="3">
        <f t="shared" ref="P4229:P4292" si="397">IF(O4229=1,1,0)</f>
        <v>0</v>
      </c>
      <c r="Q4229" s="3">
        <f t="shared" ref="Q4229:Q4292" si="398">IF(O4229=2,1,0)</f>
        <v>0</v>
      </c>
      <c r="R4229" s="3">
        <f t="shared" ref="R4229:R4292" si="399">IF(O4229=3,1,0)</f>
        <v>0</v>
      </c>
      <c r="S4229" s="3">
        <f t="shared" ref="S4229:S4292" si="400">IF(O4229=4,1,0)</f>
        <v>1</v>
      </c>
      <c r="T4229" s="3">
        <f t="shared" ref="T4229:T4292" si="401">IF(O4229=5,1,0)</f>
        <v>0</v>
      </c>
      <c r="U4229" s="3">
        <f t="shared" ref="U4229:U4292" si="402">IF(O4229="Bez finální známky, nebyl získán potřebný počet posudků",1,IF(O4229="N (nehodnoceno)",1,0))</f>
        <v>0</v>
      </c>
    </row>
    <row r="4230" spans="1:21" ht="12.75" customHeight="1" x14ac:dyDescent="0.2">
      <c r="A4230" s="15" t="s">
        <v>25</v>
      </c>
      <c r="B4230" s="16" t="s">
        <v>26</v>
      </c>
      <c r="C4230" s="8">
        <v>75075741</v>
      </c>
      <c r="D4230" s="6" t="s">
        <v>4231</v>
      </c>
      <c r="E4230" s="16" t="s">
        <v>4231</v>
      </c>
      <c r="F4230" s="15">
        <v>191882263</v>
      </c>
      <c r="G4230" s="5" t="s">
        <v>99</v>
      </c>
      <c r="H4230" s="6" t="s">
        <v>52</v>
      </c>
      <c r="I4230" s="6" t="s">
        <v>4236</v>
      </c>
      <c r="J4230" s="6" t="s">
        <v>4248</v>
      </c>
      <c r="K4230" s="6" t="s">
        <v>102</v>
      </c>
      <c r="L4230" s="6" t="s">
        <v>159</v>
      </c>
      <c r="M4230" s="16" t="s">
        <v>1863</v>
      </c>
      <c r="N4230" s="8" t="s">
        <v>35</v>
      </c>
      <c r="O4230" s="7">
        <v>5</v>
      </c>
      <c r="P4230" s="3">
        <f t="shared" si="397"/>
        <v>0</v>
      </c>
      <c r="Q4230" s="3">
        <f t="shared" si="398"/>
        <v>0</v>
      </c>
      <c r="R4230" s="3">
        <f t="shared" si="399"/>
        <v>0</v>
      </c>
      <c r="S4230" s="3">
        <f t="shared" si="400"/>
        <v>0</v>
      </c>
      <c r="T4230" s="3">
        <f t="shared" si="401"/>
        <v>1</v>
      </c>
      <c r="U4230" s="3">
        <f t="shared" si="402"/>
        <v>0</v>
      </c>
    </row>
    <row r="4231" spans="1:21" ht="12.75" customHeight="1" x14ac:dyDescent="0.2">
      <c r="A4231" s="82" t="s">
        <v>25</v>
      </c>
      <c r="B4231" s="81" t="s">
        <v>26</v>
      </c>
      <c r="C4231" s="47">
        <v>75075741</v>
      </c>
      <c r="D4231" s="80" t="s">
        <v>4231</v>
      </c>
      <c r="E4231" s="81" t="s">
        <v>4231</v>
      </c>
      <c r="F4231" s="82">
        <v>192136564</v>
      </c>
      <c r="G4231" s="83" t="s">
        <v>105</v>
      </c>
      <c r="H4231" s="80" t="s">
        <v>52</v>
      </c>
      <c r="I4231" s="80" t="s">
        <v>15311</v>
      </c>
      <c r="J4231" s="80" t="s">
        <v>15312</v>
      </c>
      <c r="K4231" s="80" t="s">
        <v>32</v>
      </c>
      <c r="L4231" s="80" t="s">
        <v>33</v>
      </c>
      <c r="M4231" s="81" t="s">
        <v>599</v>
      </c>
      <c r="N4231" s="32" t="s">
        <v>10618</v>
      </c>
      <c r="O4231" s="33">
        <v>3</v>
      </c>
      <c r="P4231" s="3">
        <f t="shared" si="397"/>
        <v>0</v>
      </c>
      <c r="Q4231" s="3">
        <f t="shared" si="398"/>
        <v>0</v>
      </c>
      <c r="R4231" s="3">
        <f t="shared" si="399"/>
        <v>1</v>
      </c>
      <c r="S4231" s="3">
        <f t="shared" si="400"/>
        <v>0</v>
      </c>
      <c r="T4231" s="3">
        <f t="shared" si="401"/>
        <v>0</v>
      </c>
      <c r="U4231" s="3">
        <f t="shared" si="402"/>
        <v>0</v>
      </c>
    </row>
    <row r="4232" spans="1:21" ht="12.75" customHeight="1" x14ac:dyDescent="0.2">
      <c r="A4232" s="82" t="s">
        <v>25</v>
      </c>
      <c r="B4232" s="81" t="s">
        <v>26</v>
      </c>
      <c r="C4232" s="47">
        <v>75075741</v>
      </c>
      <c r="D4232" s="80" t="s">
        <v>4231</v>
      </c>
      <c r="E4232" s="81" t="s">
        <v>4231</v>
      </c>
      <c r="F4232" s="82">
        <v>192088468</v>
      </c>
      <c r="G4232" s="83" t="s">
        <v>67</v>
      </c>
      <c r="H4232" s="80" t="s">
        <v>29</v>
      </c>
      <c r="I4232" s="80" t="s">
        <v>14025</v>
      </c>
      <c r="J4232" s="80" t="s">
        <v>14026</v>
      </c>
      <c r="K4232" s="80" t="s">
        <v>341</v>
      </c>
      <c r="L4232" s="80" t="s">
        <v>350</v>
      </c>
      <c r="M4232" s="81" t="s">
        <v>351</v>
      </c>
      <c r="N4232" s="32" t="s">
        <v>10618</v>
      </c>
      <c r="O4232" s="33">
        <v>3</v>
      </c>
      <c r="P4232" s="3">
        <f t="shared" si="397"/>
        <v>0</v>
      </c>
      <c r="Q4232" s="3">
        <f t="shared" si="398"/>
        <v>0</v>
      </c>
      <c r="R4232" s="3">
        <f t="shared" si="399"/>
        <v>1</v>
      </c>
      <c r="S4232" s="3">
        <f t="shared" si="400"/>
        <v>0</v>
      </c>
      <c r="T4232" s="3">
        <f t="shared" si="401"/>
        <v>0</v>
      </c>
      <c r="U4232" s="3">
        <f t="shared" si="402"/>
        <v>0</v>
      </c>
    </row>
    <row r="4233" spans="1:21" ht="12.75" customHeight="1" x14ac:dyDescent="0.2">
      <c r="A4233" s="82" t="s">
        <v>25</v>
      </c>
      <c r="B4233" s="81" t="s">
        <v>26</v>
      </c>
      <c r="C4233" s="47">
        <v>75075741</v>
      </c>
      <c r="D4233" s="80" t="s">
        <v>4231</v>
      </c>
      <c r="E4233" s="81" t="s">
        <v>4231</v>
      </c>
      <c r="F4233" s="82">
        <v>192134731</v>
      </c>
      <c r="G4233" s="83" t="s">
        <v>105</v>
      </c>
      <c r="H4233" s="80" t="s">
        <v>29</v>
      </c>
      <c r="I4233" s="80" t="s">
        <v>15248</v>
      </c>
      <c r="J4233" s="80" t="s">
        <v>15249</v>
      </c>
      <c r="K4233" s="80" t="s">
        <v>341</v>
      </c>
      <c r="L4233" s="80" t="s">
        <v>350</v>
      </c>
      <c r="M4233" s="81" t="s">
        <v>351</v>
      </c>
      <c r="N4233" s="32" t="s">
        <v>10618</v>
      </c>
      <c r="O4233" s="33">
        <v>3</v>
      </c>
      <c r="P4233" s="3">
        <f t="shared" si="397"/>
        <v>0</v>
      </c>
      <c r="Q4233" s="3">
        <f t="shared" si="398"/>
        <v>0</v>
      </c>
      <c r="R4233" s="3">
        <f t="shared" si="399"/>
        <v>1</v>
      </c>
      <c r="S4233" s="3">
        <f t="shared" si="400"/>
        <v>0</v>
      </c>
      <c r="T4233" s="3">
        <f t="shared" si="401"/>
        <v>0</v>
      </c>
      <c r="U4233" s="3">
        <f t="shared" si="402"/>
        <v>0</v>
      </c>
    </row>
    <row r="4234" spans="1:21" ht="12.75" customHeight="1" x14ac:dyDescent="0.2">
      <c r="A4234" s="82" t="s">
        <v>25</v>
      </c>
      <c r="B4234" s="81" t="s">
        <v>26</v>
      </c>
      <c r="C4234" s="47">
        <v>75075741</v>
      </c>
      <c r="D4234" s="80" t="s">
        <v>4231</v>
      </c>
      <c r="E4234" s="81" t="s">
        <v>4231</v>
      </c>
      <c r="F4234" s="82">
        <v>192179553</v>
      </c>
      <c r="G4234" s="83" t="s">
        <v>67</v>
      </c>
      <c r="H4234" s="80" t="s">
        <v>29</v>
      </c>
      <c r="I4234" s="80" t="s">
        <v>19127</v>
      </c>
      <c r="J4234" s="80" t="s">
        <v>19128</v>
      </c>
      <c r="K4234" s="80" t="s">
        <v>341</v>
      </c>
      <c r="L4234" s="80" t="s">
        <v>631</v>
      </c>
      <c r="M4234" s="81" t="s">
        <v>126</v>
      </c>
      <c r="N4234" s="47" t="s">
        <v>15353</v>
      </c>
      <c r="O4234" s="33">
        <v>5</v>
      </c>
      <c r="P4234" s="3">
        <f t="shared" si="397"/>
        <v>0</v>
      </c>
      <c r="Q4234" s="3">
        <f t="shared" si="398"/>
        <v>0</v>
      </c>
      <c r="R4234" s="3">
        <f t="shared" si="399"/>
        <v>0</v>
      </c>
      <c r="S4234" s="3">
        <f t="shared" si="400"/>
        <v>0</v>
      </c>
      <c r="T4234" s="3">
        <f t="shared" si="401"/>
        <v>1</v>
      </c>
      <c r="U4234" s="3">
        <f t="shared" si="402"/>
        <v>0</v>
      </c>
    </row>
    <row r="4235" spans="1:21" ht="12.75" customHeight="1" x14ac:dyDescent="0.2">
      <c r="A4235" s="82" t="s">
        <v>25</v>
      </c>
      <c r="B4235" s="81" t="s">
        <v>26</v>
      </c>
      <c r="C4235" s="47">
        <v>75075741</v>
      </c>
      <c r="D4235" s="80" t="s">
        <v>4231</v>
      </c>
      <c r="E4235" s="81" t="s">
        <v>4231</v>
      </c>
      <c r="F4235" s="82">
        <v>192179535</v>
      </c>
      <c r="G4235" s="83" t="s">
        <v>1096</v>
      </c>
      <c r="H4235" s="80" t="s">
        <v>29</v>
      </c>
      <c r="I4235" s="80" t="s">
        <v>19133</v>
      </c>
      <c r="J4235" s="80" t="s">
        <v>19134</v>
      </c>
      <c r="K4235" s="80" t="s">
        <v>32</v>
      </c>
      <c r="L4235" s="80" t="s">
        <v>33</v>
      </c>
      <c r="M4235" s="81" t="s">
        <v>126</v>
      </c>
      <c r="N4235" s="47" t="s">
        <v>15353</v>
      </c>
      <c r="O4235" s="33">
        <v>2</v>
      </c>
      <c r="P4235" s="3">
        <f t="shared" si="397"/>
        <v>0</v>
      </c>
      <c r="Q4235" s="3">
        <f t="shared" si="398"/>
        <v>1</v>
      </c>
      <c r="R4235" s="3">
        <f t="shared" si="399"/>
        <v>0</v>
      </c>
      <c r="S4235" s="3">
        <f t="shared" si="400"/>
        <v>0</v>
      </c>
      <c r="T4235" s="3">
        <f t="shared" si="401"/>
        <v>0</v>
      </c>
      <c r="U4235" s="3">
        <f t="shared" si="402"/>
        <v>0</v>
      </c>
    </row>
    <row r="4236" spans="1:21" ht="12.75" customHeight="1" x14ac:dyDescent="0.2">
      <c r="A4236" s="82" t="s">
        <v>25</v>
      </c>
      <c r="B4236" s="81" t="s">
        <v>26</v>
      </c>
      <c r="C4236" s="47">
        <v>75075741</v>
      </c>
      <c r="D4236" s="80" t="s">
        <v>4231</v>
      </c>
      <c r="E4236" s="81" t="s">
        <v>4231</v>
      </c>
      <c r="F4236" s="82">
        <v>192179529</v>
      </c>
      <c r="G4236" s="83" t="s">
        <v>1096</v>
      </c>
      <c r="H4236" s="80" t="s">
        <v>29</v>
      </c>
      <c r="I4236" s="80" t="s">
        <v>19767</v>
      </c>
      <c r="J4236" s="80" t="s">
        <v>19768</v>
      </c>
      <c r="K4236" s="80" t="s">
        <v>102</v>
      </c>
      <c r="L4236" s="80" t="s">
        <v>103</v>
      </c>
      <c r="M4236" s="81" t="s">
        <v>126</v>
      </c>
      <c r="N4236" s="47" t="s">
        <v>15353</v>
      </c>
      <c r="O4236" s="33">
        <v>5</v>
      </c>
      <c r="P4236" s="3">
        <f t="shared" si="397"/>
        <v>0</v>
      </c>
      <c r="Q4236" s="3">
        <f t="shared" si="398"/>
        <v>0</v>
      </c>
      <c r="R4236" s="3">
        <f t="shared" si="399"/>
        <v>0</v>
      </c>
      <c r="S4236" s="3">
        <f t="shared" si="400"/>
        <v>0</v>
      </c>
      <c r="T4236" s="3">
        <f t="shared" si="401"/>
        <v>1</v>
      </c>
      <c r="U4236" s="3">
        <f t="shared" si="402"/>
        <v>0</v>
      </c>
    </row>
    <row r="4237" spans="1:21" ht="12.75" customHeight="1" x14ac:dyDescent="0.2">
      <c r="A4237" s="15" t="s">
        <v>155</v>
      </c>
      <c r="B4237" s="16" t="s">
        <v>155</v>
      </c>
      <c r="C4237" s="44">
        <v>67985998</v>
      </c>
      <c r="D4237" s="9" t="s">
        <v>4253</v>
      </c>
      <c r="E4237" s="10" t="s">
        <v>4253</v>
      </c>
      <c r="F4237" s="17">
        <v>191868313</v>
      </c>
      <c r="G4237" s="12" t="s">
        <v>51</v>
      </c>
      <c r="H4237" s="9" t="s">
        <v>29</v>
      </c>
      <c r="I4237" s="9" t="s">
        <v>4260</v>
      </c>
      <c r="J4237" s="9" t="s">
        <v>4261</v>
      </c>
      <c r="K4237" s="9" t="s">
        <v>341</v>
      </c>
      <c r="L4237" s="80" t="s">
        <v>631</v>
      </c>
      <c r="M4237" s="10">
        <v>50202</v>
      </c>
      <c r="N4237" s="11" t="s">
        <v>43</v>
      </c>
      <c r="O4237" s="13">
        <v>3</v>
      </c>
      <c r="P4237" s="3">
        <f t="shared" si="397"/>
        <v>0</v>
      </c>
      <c r="Q4237" s="3">
        <f t="shared" si="398"/>
        <v>0</v>
      </c>
      <c r="R4237" s="3">
        <f t="shared" si="399"/>
        <v>1</v>
      </c>
      <c r="S4237" s="3">
        <f t="shared" si="400"/>
        <v>0</v>
      </c>
      <c r="T4237" s="3">
        <f t="shared" si="401"/>
        <v>0</v>
      </c>
      <c r="U4237" s="3">
        <f t="shared" si="402"/>
        <v>0</v>
      </c>
    </row>
    <row r="4238" spans="1:21" ht="12.75" customHeight="1" x14ac:dyDescent="0.2">
      <c r="A4238" s="15" t="s">
        <v>155</v>
      </c>
      <c r="B4238" s="16" t="s">
        <v>155</v>
      </c>
      <c r="C4238" s="44">
        <v>67985998</v>
      </c>
      <c r="D4238" s="9" t="s">
        <v>4253</v>
      </c>
      <c r="E4238" s="10" t="s">
        <v>4253</v>
      </c>
      <c r="F4238" s="17">
        <v>191868314</v>
      </c>
      <c r="G4238" s="12" t="s">
        <v>51</v>
      </c>
      <c r="H4238" s="9" t="s">
        <v>29</v>
      </c>
      <c r="I4238" s="9" t="s">
        <v>4262</v>
      </c>
      <c r="J4238" s="9" t="s">
        <v>4263</v>
      </c>
      <c r="K4238" s="9" t="s">
        <v>341</v>
      </c>
      <c r="L4238" s="80" t="s">
        <v>631</v>
      </c>
      <c r="M4238" s="10">
        <v>50202</v>
      </c>
      <c r="N4238" s="11" t="s">
        <v>43</v>
      </c>
      <c r="O4238" s="13">
        <v>3</v>
      </c>
      <c r="P4238" s="3">
        <f t="shared" si="397"/>
        <v>0</v>
      </c>
      <c r="Q4238" s="3">
        <f t="shared" si="398"/>
        <v>0</v>
      </c>
      <c r="R4238" s="3">
        <f t="shared" si="399"/>
        <v>1</v>
      </c>
      <c r="S4238" s="3">
        <f t="shared" si="400"/>
        <v>0</v>
      </c>
      <c r="T4238" s="3">
        <f t="shared" si="401"/>
        <v>0</v>
      </c>
      <c r="U4238" s="3">
        <f t="shared" si="402"/>
        <v>0</v>
      </c>
    </row>
    <row r="4239" spans="1:21" ht="12.75" customHeight="1" x14ac:dyDescent="0.2">
      <c r="A4239" s="15" t="s">
        <v>155</v>
      </c>
      <c r="B4239" s="16" t="s">
        <v>155</v>
      </c>
      <c r="C4239" s="44">
        <v>67985998</v>
      </c>
      <c r="D4239" s="9" t="s">
        <v>4253</v>
      </c>
      <c r="E4239" s="10" t="s">
        <v>4253</v>
      </c>
      <c r="F4239" s="17">
        <v>191868341</v>
      </c>
      <c r="G4239" s="12" t="s">
        <v>36</v>
      </c>
      <c r="H4239" s="9" t="s">
        <v>29</v>
      </c>
      <c r="I4239" s="9" t="s">
        <v>4264</v>
      </c>
      <c r="J4239" s="9" t="s">
        <v>4265</v>
      </c>
      <c r="K4239" s="9" t="s">
        <v>341</v>
      </c>
      <c r="L4239" s="80" t="s">
        <v>631</v>
      </c>
      <c r="M4239" s="10">
        <v>50202</v>
      </c>
      <c r="N4239" s="11" t="s">
        <v>43</v>
      </c>
      <c r="O4239" s="13">
        <v>2</v>
      </c>
      <c r="P4239" s="3">
        <f t="shared" si="397"/>
        <v>0</v>
      </c>
      <c r="Q4239" s="3">
        <f t="shared" si="398"/>
        <v>1</v>
      </c>
      <c r="R4239" s="3">
        <f t="shared" si="399"/>
        <v>0</v>
      </c>
      <c r="S4239" s="3">
        <f t="shared" si="400"/>
        <v>0</v>
      </c>
      <c r="T4239" s="3">
        <f t="shared" si="401"/>
        <v>0</v>
      </c>
      <c r="U4239" s="3">
        <f t="shared" si="402"/>
        <v>0</v>
      </c>
    </row>
    <row r="4240" spans="1:21" ht="12.75" customHeight="1" x14ac:dyDescent="0.2">
      <c r="A4240" s="15" t="s">
        <v>155</v>
      </c>
      <c r="B4240" s="16" t="s">
        <v>155</v>
      </c>
      <c r="C4240" s="8">
        <v>67985998</v>
      </c>
      <c r="D4240" s="6" t="s">
        <v>4253</v>
      </c>
      <c r="E4240" s="16" t="s">
        <v>4253</v>
      </c>
      <c r="F4240" s="15">
        <v>191978101</v>
      </c>
      <c r="G4240" s="5" t="s">
        <v>51</v>
      </c>
      <c r="H4240" s="6" t="s">
        <v>29</v>
      </c>
      <c r="I4240" s="6" t="s">
        <v>4258</v>
      </c>
      <c r="J4240" s="6" t="s">
        <v>4259</v>
      </c>
      <c r="K4240" s="6" t="s">
        <v>341</v>
      </c>
      <c r="L4240" s="6" t="s">
        <v>2996</v>
      </c>
      <c r="M4240" s="16" t="s">
        <v>4104</v>
      </c>
      <c r="N4240" s="8" t="s">
        <v>35</v>
      </c>
      <c r="O4240" s="7">
        <v>2</v>
      </c>
      <c r="P4240" s="3">
        <f t="shared" si="397"/>
        <v>0</v>
      </c>
      <c r="Q4240" s="3">
        <f t="shared" si="398"/>
        <v>1</v>
      </c>
      <c r="R4240" s="3">
        <f t="shared" si="399"/>
        <v>0</v>
      </c>
      <c r="S4240" s="3">
        <f t="shared" si="400"/>
        <v>0</v>
      </c>
      <c r="T4240" s="3">
        <f t="shared" si="401"/>
        <v>0</v>
      </c>
      <c r="U4240" s="3">
        <f t="shared" si="402"/>
        <v>0</v>
      </c>
    </row>
    <row r="4241" spans="1:21" ht="12.75" customHeight="1" x14ac:dyDescent="0.2">
      <c r="A4241" s="15" t="s">
        <v>155</v>
      </c>
      <c r="B4241" s="16" t="s">
        <v>155</v>
      </c>
      <c r="C4241" s="8">
        <v>67985998</v>
      </c>
      <c r="D4241" s="6" t="s">
        <v>4253</v>
      </c>
      <c r="E4241" s="16" t="s">
        <v>4253</v>
      </c>
      <c r="F4241" s="15">
        <v>191978074</v>
      </c>
      <c r="G4241" s="5" t="s">
        <v>51</v>
      </c>
      <c r="H4241" s="6" t="s">
        <v>29</v>
      </c>
      <c r="I4241" s="6" t="s">
        <v>4254</v>
      </c>
      <c r="J4241" s="6" t="s">
        <v>4255</v>
      </c>
      <c r="K4241" s="6" t="s">
        <v>341</v>
      </c>
      <c r="L4241" s="6" t="s">
        <v>631</v>
      </c>
      <c r="M4241" s="16" t="s">
        <v>632</v>
      </c>
      <c r="N4241" s="8" t="s">
        <v>35</v>
      </c>
      <c r="O4241" s="7">
        <v>2</v>
      </c>
      <c r="P4241" s="3">
        <f t="shared" si="397"/>
        <v>0</v>
      </c>
      <c r="Q4241" s="3">
        <f t="shared" si="398"/>
        <v>1</v>
      </c>
      <c r="R4241" s="3">
        <f t="shared" si="399"/>
        <v>0</v>
      </c>
      <c r="S4241" s="3">
        <f t="shared" si="400"/>
        <v>0</v>
      </c>
      <c r="T4241" s="3">
        <f t="shared" si="401"/>
        <v>0</v>
      </c>
      <c r="U4241" s="3">
        <f t="shared" si="402"/>
        <v>0</v>
      </c>
    </row>
    <row r="4242" spans="1:21" ht="12.75" customHeight="1" x14ac:dyDescent="0.2">
      <c r="A4242" s="15" t="s">
        <v>155</v>
      </c>
      <c r="B4242" s="16" t="s">
        <v>155</v>
      </c>
      <c r="C4242" s="8">
        <v>67985998</v>
      </c>
      <c r="D4242" s="6" t="s">
        <v>4253</v>
      </c>
      <c r="E4242" s="16" t="s">
        <v>4253</v>
      </c>
      <c r="F4242" s="15">
        <v>191978090</v>
      </c>
      <c r="G4242" s="5" t="s">
        <v>51</v>
      </c>
      <c r="H4242" s="6" t="s">
        <v>29</v>
      </c>
      <c r="I4242" s="6" t="s">
        <v>4256</v>
      </c>
      <c r="J4242" s="6" t="s">
        <v>4257</v>
      </c>
      <c r="K4242" s="6" t="s">
        <v>341</v>
      </c>
      <c r="L4242" s="6" t="s">
        <v>631</v>
      </c>
      <c r="M4242" s="16" t="s">
        <v>632</v>
      </c>
      <c r="N4242" s="8" t="s">
        <v>35</v>
      </c>
      <c r="O4242" s="7">
        <v>3</v>
      </c>
      <c r="P4242" s="3">
        <f t="shared" si="397"/>
        <v>0</v>
      </c>
      <c r="Q4242" s="3">
        <f t="shared" si="398"/>
        <v>0</v>
      </c>
      <c r="R4242" s="3">
        <f t="shared" si="399"/>
        <v>1</v>
      </c>
      <c r="S4242" s="3">
        <f t="shared" si="400"/>
        <v>0</v>
      </c>
      <c r="T4242" s="3">
        <f t="shared" si="401"/>
        <v>0</v>
      </c>
      <c r="U4242" s="3">
        <f t="shared" si="402"/>
        <v>0</v>
      </c>
    </row>
    <row r="4243" spans="1:21" ht="12.75" customHeight="1" x14ac:dyDescent="0.2">
      <c r="A4243" s="82" t="s">
        <v>155</v>
      </c>
      <c r="B4243" s="81" t="s">
        <v>155</v>
      </c>
      <c r="C4243" s="47">
        <v>67985998</v>
      </c>
      <c r="D4243" s="80" t="s">
        <v>4253</v>
      </c>
      <c r="E4243" s="81" t="s">
        <v>4253</v>
      </c>
      <c r="F4243" s="82">
        <v>191868361</v>
      </c>
      <c r="G4243" s="83" t="s">
        <v>51</v>
      </c>
      <c r="H4243" s="80" t="s">
        <v>29</v>
      </c>
      <c r="I4243" s="80" t="s">
        <v>4258</v>
      </c>
      <c r="J4243" s="80" t="s">
        <v>10777</v>
      </c>
      <c r="K4243" s="80" t="s">
        <v>341</v>
      </c>
      <c r="L4243" s="80" t="s">
        <v>2996</v>
      </c>
      <c r="M4243" s="81" t="s">
        <v>4104</v>
      </c>
      <c r="N4243" s="32" t="s">
        <v>10618</v>
      </c>
      <c r="O4243" s="33">
        <v>3</v>
      </c>
      <c r="P4243" s="3">
        <f t="shared" si="397"/>
        <v>0</v>
      </c>
      <c r="Q4243" s="3">
        <f t="shared" si="398"/>
        <v>0</v>
      </c>
      <c r="R4243" s="3">
        <f t="shared" si="399"/>
        <v>1</v>
      </c>
      <c r="S4243" s="3">
        <f t="shared" si="400"/>
        <v>0</v>
      </c>
      <c r="T4243" s="3">
        <f t="shared" si="401"/>
        <v>0</v>
      </c>
      <c r="U4243" s="3">
        <f t="shared" si="402"/>
        <v>0</v>
      </c>
    </row>
    <row r="4244" spans="1:21" ht="12.75" customHeight="1" x14ac:dyDescent="0.2">
      <c r="A4244" s="82" t="s">
        <v>155</v>
      </c>
      <c r="B4244" s="81" t="s">
        <v>155</v>
      </c>
      <c r="C4244" s="47">
        <v>67985998</v>
      </c>
      <c r="D4244" s="80" t="s">
        <v>4253</v>
      </c>
      <c r="E4244" s="81" t="s">
        <v>4253</v>
      </c>
      <c r="F4244" s="82">
        <v>191868321</v>
      </c>
      <c r="G4244" s="83" t="s">
        <v>67</v>
      </c>
      <c r="H4244" s="80" t="s">
        <v>52</v>
      </c>
      <c r="I4244" s="80" t="s">
        <v>10771</v>
      </c>
      <c r="J4244" s="80" t="s">
        <v>10772</v>
      </c>
      <c r="K4244" s="80" t="s">
        <v>341</v>
      </c>
      <c r="L4244" s="80" t="s">
        <v>631</v>
      </c>
      <c r="M4244" s="81" t="s">
        <v>5586</v>
      </c>
      <c r="N4244" s="32" t="s">
        <v>10618</v>
      </c>
      <c r="O4244" s="33">
        <v>1</v>
      </c>
      <c r="P4244" s="3">
        <f t="shared" si="397"/>
        <v>1</v>
      </c>
      <c r="Q4244" s="3">
        <f t="shared" si="398"/>
        <v>0</v>
      </c>
      <c r="R4244" s="3">
        <f t="shared" si="399"/>
        <v>0</v>
      </c>
      <c r="S4244" s="3">
        <f t="shared" si="400"/>
        <v>0</v>
      </c>
      <c r="T4244" s="3">
        <f t="shared" si="401"/>
        <v>0</v>
      </c>
      <c r="U4244" s="3">
        <f t="shared" si="402"/>
        <v>0</v>
      </c>
    </row>
    <row r="4245" spans="1:21" ht="12.75" customHeight="1" x14ac:dyDescent="0.2">
      <c r="A4245" s="82" t="s">
        <v>155</v>
      </c>
      <c r="B4245" s="81" t="s">
        <v>155</v>
      </c>
      <c r="C4245" s="47">
        <v>67985998</v>
      </c>
      <c r="D4245" s="80" t="s">
        <v>4253</v>
      </c>
      <c r="E4245" s="81" t="s">
        <v>4253</v>
      </c>
      <c r="F4245" s="82">
        <v>191868325</v>
      </c>
      <c r="G4245" s="83" t="s">
        <v>67</v>
      </c>
      <c r="H4245" s="80" t="s">
        <v>52</v>
      </c>
      <c r="I4245" s="80" t="s">
        <v>10773</v>
      </c>
      <c r="J4245" s="80" t="s">
        <v>10774</v>
      </c>
      <c r="K4245" s="80" t="s">
        <v>341</v>
      </c>
      <c r="L4245" s="80" t="s">
        <v>631</v>
      </c>
      <c r="M4245" s="81" t="s">
        <v>5586</v>
      </c>
      <c r="N4245" s="32" t="s">
        <v>10618</v>
      </c>
      <c r="O4245" s="33">
        <v>1</v>
      </c>
      <c r="P4245" s="3">
        <f t="shared" si="397"/>
        <v>1</v>
      </c>
      <c r="Q4245" s="3">
        <f t="shared" si="398"/>
        <v>0</v>
      </c>
      <c r="R4245" s="3">
        <f t="shared" si="399"/>
        <v>0</v>
      </c>
      <c r="S4245" s="3">
        <f t="shared" si="400"/>
        <v>0</v>
      </c>
      <c r="T4245" s="3">
        <f t="shared" si="401"/>
        <v>0</v>
      </c>
      <c r="U4245" s="3">
        <f t="shared" si="402"/>
        <v>0</v>
      </c>
    </row>
    <row r="4246" spans="1:21" ht="12.75" customHeight="1" x14ac:dyDescent="0.2">
      <c r="A4246" s="82" t="s">
        <v>155</v>
      </c>
      <c r="B4246" s="81" t="s">
        <v>155</v>
      </c>
      <c r="C4246" s="47">
        <v>67985998</v>
      </c>
      <c r="D4246" s="80" t="s">
        <v>4253</v>
      </c>
      <c r="E4246" s="81" t="s">
        <v>4253</v>
      </c>
      <c r="F4246" s="82">
        <v>191868353</v>
      </c>
      <c r="G4246" s="83" t="s">
        <v>67</v>
      </c>
      <c r="H4246" s="80" t="s">
        <v>52</v>
      </c>
      <c r="I4246" s="80" t="s">
        <v>10775</v>
      </c>
      <c r="J4246" s="80" t="s">
        <v>10776</v>
      </c>
      <c r="K4246" s="80" t="s">
        <v>341</v>
      </c>
      <c r="L4246" s="80" t="s">
        <v>631</v>
      </c>
      <c r="M4246" s="81" t="s">
        <v>5586</v>
      </c>
      <c r="N4246" s="32" t="s">
        <v>10618</v>
      </c>
      <c r="O4246" s="33">
        <v>1</v>
      </c>
      <c r="P4246" s="3">
        <f t="shared" si="397"/>
        <v>1</v>
      </c>
      <c r="Q4246" s="3">
        <f t="shared" si="398"/>
        <v>0</v>
      </c>
      <c r="R4246" s="3">
        <f t="shared" si="399"/>
        <v>0</v>
      </c>
      <c r="S4246" s="3">
        <f t="shared" si="400"/>
        <v>0</v>
      </c>
      <c r="T4246" s="3">
        <f t="shared" si="401"/>
        <v>0</v>
      </c>
      <c r="U4246" s="3">
        <f t="shared" si="402"/>
        <v>0</v>
      </c>
    </row>
    <row r="4247" spans="1:21" ht="12.75" customHeight="1" x14ac:dyDescent="0.2">
      <c r="A4247" s="82" t="s">
        <v>155</v>
      </c>
      <c r="B4247" s="81" t="s">
        <v>155</v>
      </c>
      <c r="C4247" s="47">
        <v>67985998</v>
      </c>
      <c r="D4247" s="80" t="s">
        <v>4253</v>
      </c>
      <c r="E4247" s="81" t="s">
        <v>4253</v>
      </c>
      <c r="F4247" s="82">
        <v>191978095</v>
      </c>
      <c r="G4247" s="83" t="s">
        <v>67</v>
      </c>
      <c r="H4247" s="80" t="s">
        <v>52</v>
      </c>
      <c r="I4247" s="80" t="s">
        <v>11750</v>
      </c>
      <c r="J4247" s="80" t="s">
        <v>11751</v>
      </c>
      <c r="K4247" s="80" t="s">
        <v>341</v>
      </c>
      <c r="L4247" s="80" t="s">
        <v>631</v>
      </c>
      <c r="M4247" s="81" t="s">
        <v>5586</v>
      </c>
      <c r="N4247" s="32" t="s">
        <v>10618</v>
      </c>
      <c r="O4247" s="33">
        <v>1</v>
      </c>
      <c r="P4247" s="3">
        <f t="shared" si="397"/>
        <v>1</v>
      </c>
      <c r="Q4247" s="3">
        <f t="shared" si="398"/>
        <v>0</v>
      </c>
      <c r="R4247" s="3">
        <f t="shared" si="399"/>
        <v>0</v>
      </c>
      <c r="S4247" s="3">
        <f t="shared" si="400"/>
        <v>0</v>
      </c>
      <c r="T4247" s="3">
        <f t="shared" si="401"/>
        <v>0</v>
      </c>
      <c r="U4247" s="3">
        <f t="shared" si="402"/>
        <v>0</v>
      </c>
    </row>
    <row r="4248" spans="1:21" ht="12.75" customHeight="1" x14ac:dyDescent="0.2">
      <c r="A4248" s="82" t="s">
        <v>155</v>
      </c>
      <c r="B4248" s="81" t="s">
        <v>155</v>
      </c>
      <c r="C4248" s="47">
        <v>67985998</v>
      </c>
      <c r="D4248" s="80" t="s">
        <v>4253</v>
      </c>
      <c r="E4248" s="81" t="s">
        <v>4253</v>
      </c>
      <c r="F4248" s="82">
        <v>192087191</v>
      </c>
      <c r="G4248" s="83" t="s">
        <v>51</v>
      </c>
      <c r="H4248" s="80" t="s">
        <v>29</v>
      </c>
      <c r="I4248" s="80" t="s">
        <v>13940</v>
      </c>
      <c r="J4248" s="80" t="s">
        <v>13941</v>
      </c>
      <c r="K4248" s="80" t="s">
        <v>341</v>
      </c>
      <c r="L4248" s="80" t="s">
        <v>631</v>
      </c>
      <c r="M4248" s="81" t="s">
        <v>632</v>
      </c>
      <c r="N4248" s="32" t="s">
        <v>10618</v>
      </c>
      <c r="O4248" s="33">
        <v>3</v>
      </c>
      <c r="P4248" s="3">
        <f t="shared" si="397"/>
        <v>0</v>
      </c>
      <c r="Q4248" s="3">
        <f t="shared" si="398"/>
        <v>0</v>
      </c>
      <c r="R4248" s="3">
        <f t="shared" si="399"/>
        <v>1</v>
      </c>
      <c r="S4248" s="3">
        <f t="shared" si="400"/>
        <v>0</v>
      </c>
      <c r="T4248" s="3">
        <f t="shared" si="401"/>
        <v>0</v>
      </c>
      <c r="U4248" s="3">
        <f t="shared" si="402"/>
        <v>0</v>
      </c>
    </row>
    <row r="4249" spans="1:21" ht="12.75" customHeight="1" x14ac:dyDescent="0.2">
      <c r="A4249" s="82" t="s">
        <v>155</v>
      </c>
      <c r="B4249" s="81" t="s">
        <v>155</v>
      </c>
      <c r="C4249" s="47">
        <v>67985998</v>
      </c>
      <c r="D4249" s="80" t="s">
        <v>4253</v>
      </c>
      <c r="E4249" s="81" t="s">
        <v>4253</v>
      </c>
      <c r="F4249" s="82">
        <v>192097442</v>
      </c>
      <c r="G4249" s="83" t="s">
        <v>51</v>
      </c>
      <c r="H4249" s="80" t="s">
        <v>29</v>
      </c>
      <c r="I4249" s="80" t="s">
        <v>14310</v>
      </c>
      <c r="J4249" s="80" t="s">
        <v>14311</v>
      </c>
      <c r="K4249" s="80" t="s">
        <v>341</v>
      </c>
      <c r="L4249" s="80" t="s">
        <v>631</v>
      </c>
      <c r="M4249" s="81" t="s">
        <v>632</v>
      </c>
      <c r="N4249" s="32" t="s">
        <v>10618</v>
      </c>
      <c r="O4249" s="33">
        <v>3</v>
      </c>
      <c r="P4249" s="3">
        <f t="shared" si="397"/>
        <v>0</v>
      </c>
      <c r="Q4249" s="3">
        <f t="shared" si="398"/>
        <v>0</v>
      </c>
      <c r="R4249" s="3">
        <f t="shared" si="399"/>
        <v>1</v>
      </c>
      <c r="S4249" s="3">
        <f t="shared" si="400"/>
        <v>0</v>
      </c>
      <c r="T4249" s="3">
        <f t="shared" si="401"/>
        <v>0</v>
      </c>
      <c r="U4249" s="3">
        <f t="shared" si="402"/>
        <v>0</v>
      </c>
    </row>
    <row r="4250" spans="1:21" ht="12.75" customHeight="1" x14ac:dyDescent="0.2">
      <c r="A4250" s="82" t="s">
        <v>155</v>
      </c>
      <c r="B4250" s="81" t="s">
        <v>155</v>
      </c>
      <c r="C4250" s="47">
        <v>67985998</v>
      </c>
      <c r="D4250" s="80" t="s">
        <v>4253</v>
      </c>
      <c r="E4250" s="81" t="s">
        <v>4253</v>
      </c>
      <c r="F4250" s="82">
        <v>192164810</v>
      </c>
      <c r="G4250" s="83" t="s">
        <v>67</v>
      </c>
      <c r="H4250" s="80" t="s">
        <v>52</v>
      </c>
      <c r="I4250" s="80" t="s">
        <v>19001</v>
      </c>
      <c r="J4250" s="80" t="s">
        <v>19002</v>
      </c>
      <c r="K4250" s="80" t="s">
        <v>341</v>
      </c>
      <c r="L4250" s="80" t="s">
        <v>631</v>
      </c>
      <c r="M4250" s="81" t="s">
        <v>5586</v>
      </c>
      <c r="N4250" s="47" t="s">
        <v>15353</v>
      </c>
      <c r="O4250" s="33">
        <v>1</v>
      </c>
      <c r="P4250" s="3">
        <f t="shared" si="397"/>
        <v>1</v>
      </c>
      <c r="Q4250" s="3">
        <f t="shared" si="398"/>
        <v>0</v>
      </c>
      <c r="R4250" s="3">
        <f t="shared" si="399"/>
        <v>0</v>
      </c>
      <c r="S4250" s="3">
        <f t="shared" si="400"/>
        <v>0</v>
      </c>
      <c r="T4250" s="3">
        <f t="shared" si="401"/>
        <v>0</v>
      </c>
      <c r="U4250" s="3">
        <f t="shared" si="402"/>
        <v>0</v>
      </c>
    </row>
    <row r="4251" spans="1:21" ht="12.75" customHeight="1" x14ac:dyDescent="0.2">
      <c r="A4251" s="82" t="s">
        <v>155</v>
      </c>
      <c r="B4251" s="81" t="s">
        <v>155</v>
      </c>
      <c r="C4251" s="47">
        <v>67985998</v>
      </c>
      <c r="D4251" s="80" t="s">
        <v>4253</v>
      </c>
      <c r="E4251" s="81" t="s">
        <v>4253</v>
      </c>
      <c r="F4251" s="82">
        <v>191868328</v>
      </c>
      <c r="G4251" s="83" t="s">
        <v>67</v>
      </c>
      <c r="H4251" s="80" t="s">
        <v>52</v>
      </c>
      <c r="I4251" s="80" t="s">
        <v>19003</v>
      </c>
      <c r="J4251" s="80" t="s">
        <v>19004</v>
      </c>
      <c r="K4251" s="80" t="s">
        <v>341</v>
      </c>
      <c r="L4251" s="80" t="s">
        <v>631</v>
      </c>
      <c r="M4251" s="81" t="s">
        <v>632</v>
      </c>
      <c r="N4251" s="47" t="s">
        <v>15353</v>
      </c>
      <c r="O4251" s="33">
        <v>1</v>
      </c>
      <c r="P4251" s="3">
        <f t="shared" si="397"/>
        <v>1</v>
      </c>
      <c r="Q4251" s="3">
        <f t="shared" si="398"/>
        <v>0</v>
      </c>
      <c r="R4251" s="3">
        <f t="shared" si="399"/>
        <v>0</v>
      </c>
      <c r="S4251" s="3">
        <f t="shared" si="400"/>
        <v>0</v>
      </c>
      <c r="T4251" s="3">
        <f t="shared" si="401"/>
        <v>0</v>
      </c>
      <c r="U4251" s="3">
        <f t="shared" si="402"/>
        <v>0</v>
      </c>
    </row>
    <row r="4252" spans="1:21" ht="12.75" customHeight="1" x14ac:dyDescent="0.2">
      <c r="A4252" s="82" t="s">
        <v>155</v>
      </c>
      <c r="B4252" s="81" t="s">
        <v>155</v>
      </c>
      <c r="C4252" s="47">
        <v>67985998</v>
      </c>
      <c r="D4252" s="80" t="s">
        <v>4253</v>
      </c>
      <c r="E4252" s="81" t="s">
        <v>4253</v>
      </c>
      <c r="F4252" s="82">
        <v>191868303</v>
      </c>
      <c r="G4252" s="83" t="s">
        <v>67</v>
      </c>
      <c r="H4252" s="80" t="s">
        <v>52</v>
      </c>
      <c r="I4252" s="80" t="s">
        <v>19005</v>
      </c>
      <c r="J4252" s="80" t="s">
        <v>19006</v>
      </c>
      <c r="K4252" s="80" t="s">
        <v>341</v>
      </c>
      <c r="L4252" s="80" t="s">
        <v>631</v>
      </c>
      <c r="M4252" s="81" t="s">
        <v>632</v>
      </c>
      <c r="N4252" s="47" t="s">
        <v>15353</v>
      </c>
      <c r="O4252" s="33">
        <v>1</v>
      </c>
      <c r="P4252" s="3">
        <f t="shared" si="397"/>
        <v>1</v>
      </c>
      <c r="Q4252" s="3">
        <f t="shared" si="398"/>
        <v>0</v>
      </c>
      <c r="R4252" s="3">
        <f t="shared" si="399"/>
        <v>0</v>
      </c>
      <c r="S4252" s="3">
        <f t="shared" si="400"/>
        <v>0</v>
      </c>
      <c r="T4252" s="3">
        <f t="shared" si="401"/>
        <v>0</v>
      </c>
      <c r="U4252" s="3">
        <f t="shared" si="402"/>
        <v>0</v>
      </c>
    </row>
    <row r="4253" spans="1:21" ht="12.75" customHeight="1" x14ac:dyDescent="0.2">
      <c r="A4253" s="82" t="s">
        <v>155</v>
      </c>
      <c r="B4253" s="81" t="s">
        <v>155</v>
      </c>
      <c r="C4253" s="47">
        <v>67985998</v>
      </c>
      <c r="D4253" s="80" t="s">
        <v>4253</v>
      </c>
      <c r="E4253" s="81" t="s">
        <v>4253</v>
      </c>
      <c r="F4253" s="82">
        <v>192164831</v>
      </c>
      <c r="G4253" s="83" t="s">
        <v>67</v>
      </c>
      <c r="H4253" s="80" t="s">
        <v>52</v>
      </c>
      <c r="I4253" s="80" t="s">
        <v>19007</v>
      </c>
      <c r="J4253" s="80" t="s">
        <v>19008</v>
      </c>
      <c r="K4253" s="80" t="s">
        <v>341</v>
      </c>
      <c r="L4253" s="80" t="s">
        <v>631</v>
      </c>
      <c r="M4253" s="81" t="s">
        <v>632</v>
      </c>
      <c r="N4253" s="47" t="s">
        <v>15353</v>
      </c>
      <c r="O4253" s="33">
        <v>2</v>
      </c>
      <c r="P4253" s="3">
        <f t="shared" si="397"/>
        <v>0</v>
      </c>
      <c r="Q4253" s="3">
        <f t="shared" si="398"/>
        <v>1</v>
      </c>
      <c r="R4253" s="3">
        <f t="shared" si="399"/>
        <v>0</v>
      </c>
      <c r="S4253" s="3">
        <f t="shared" si="400"/>
        <v>0</v>
      </c>
      <c r="T4253" s="3">
        <f t="shared" si="401"/>
        <v>0</v>
      </c>
      <c r="U4253" s="3">
        <f t="shared" si="402"/>
        <v>0</v>
      </c>
    </row>
    <row r="4254" spans="1:21" ht="12.75" customHeight="1" x14ac:dyDescent="0.2">
      <c r="A4254" s="82" t="s">
        <v>155</v>
      </c>
      <c r="B4254" s="81" t="s">
        <v>155</v>
      </c>
      <c r="C4254" s="47">
        <v>67985998</v>
      </c>
      <c r="D4254" s="80" t="s">
        <v>4253</v>
      </c>
      <c r="E4254" s="81" t="s">
        <v>4253</v>
      </c>
      <c r="F4254" s="82">
        <v>191978062</v>
      </c>
      <c r="G4254" s="83" t="s">
        <v>67</v>
      </c>
      <c r="H4254" s="80" t="s">
        <v>52</v>
      </c>
      <c r="I4254" s="80" t="s">
        <v>4262</v>
      </c>
      <c r="J4254" s="80" t="s">
        <v>19009</v>
      </c>
      <c r="K4254" s="80" t="s">
        <v>341</v>
      </c>
      <c r="L4254" s="80" t="s">
        <v>631</v>
      </c>
      <c r="M4254" s="81" t="s">
        <v>632</v>
      </c>
      <c r="N4254" s="47" t="s">
        <v>15353</v>
      </c>
      <c r="O4254" s="33">
        <v>1</v>
      </c>
      <c r="P4254" s="3">
        <f t="shared" si="397"/>
        <v>1</v>
      </c>
      <c r="Q4254" s="3">
        <f t="shared" si="398"/>
        <v>0</v>
      </c>
      <c r="R4254" s="3">
        <f t="shared" si="399"/>
        <v>0</v>
      </c>
      <c r="S4254" s="3">
        <f t="shared" si="400"/>
        <v>0</v>
      </c>
      <c r="T4254" s="3">
        <f t="shared" si="401"/>
        <v>0</v>
      </c>
      <c r="U4254" s="3">
        <f t="shared" si="402"/>
        <v>0</v>
      </c>
    </row>
    <row r="4255" spans="1:21" ht="12.75" customHeight="1" x14ac:dyDescent="0.2">
      <c r="A4255" s="82" t="s">
        <v>155</v>
      </c>
      <c r="B4255" s="81" t="s">
        <v>155</v>
      </c>
      <c r="C4255" s="47">
        <v>67985998</v>
      </c>
      <c r="D4255" s="80" t="s">
        <v>4253</v>
      </c>
      <c r="E4255" s="81" t="s">
        <v>4253</v>
      </c>
      <c r="F4255" s="82">
        <v>192164799</v>
      </c>
      <c r="G4255" s="83" t="s">
        <v>51</v>
      </c>
      <c r="H4255" s="80" t="s">
        <v>29</v>
      </c>
      <c r="I4255" s="80" t="s">
        <v>4258</v>
      </c>
      <c r="J4255" s="80" t="s">
        <v>19176</v>
      </c>
      <c r="K4255" s="80" t="s">
        <v>341</v>
      </c>
      <c r="L4255" s="80" t="s">
        <v>2996</v>
      </c>
      <c r="M4255" s="81" t="s">
        <v>4748</v>
      </c>
      <c r="N4255" s="47" t="s">
        <v>15353</v>
      </c>
      <c r="O4255" s="33">
        <v>1</v>
      </c>
      <c r="P4255" s="3">
        <f t="shared" si="397"/>
        <v>1</v>
      </c>
      <c r="Q4255" s="3">
        <f t="shared" si="398"/>
        <v>0</v>
      </c>
      <c r="R4255" s="3">
        <f t="shared" si="399"/>
        <v>0</v>
      </c>
      <c r="S4255" s="3">
        <f t="shared" si="400"/>
        <v>0</v>
      </c>
      <c r="T4255" s="3">
        <f t="shared" si="401"/>
        <v>0</v>
      </c>
      <c r="U4255" s="3">
        <f t="shared" si="402"/>
        <v>0</v>
      </c>
    </row>
    <row r="4256" spans="1:21" ht="12.75" customHeight="1" x14ac:dyDescent="0.2">
      <c r="A4256" s="82" t="s">
        <v>155</v>
      </c>
      <c r="B4256" s="81" t="s">
        <v>155</v>
      </c>
      <c r="C4256" s="47">
        <v>67985998</v>
      </c>
      <c r="D4256" s="80" t="s">
        <v>4253</v>
      </c>
      <c r="E4256" s="81" t="s">
        <v>4253</v>
      </c>
      <c r="F4256" s="82">
        <v>192164805</v>
      </c>
      <c r="G4256" s="83" t="s">
        <v>51</v>
      </c>
      <c r="H4256" s="80" t="s">
        <v>29</v>
      </c>
      <c r="I4256" s="80" t="s">
        <v>19181</v>
      </c>
      <c r="J4256" s="80" t="s">
        <v>19182</v>
      </c>
      <c r="K4256" s="80" t="s">
        <v>341</v>
      </c>
      <c r="L4256" s="80" t="s">
        <v>631</v>
      </c>
      <c r="M4256" s="81" t="s">
        <v>632</v>
      </c>
      <c r="N4256" s="47" t="s">
        <v>15353</v>
      </c>
      <c r="O4256" s="33">
        <v>2</v>
      </c>
      <c r="P4256" s="3">
        <f t="shared" si="397"/>
        <v>0</v>
      </c>
      <c r="Q4256" s="3">
        <f t="shared" si="398"/>
        <v>1</v>
      </c>
      <c r="R4256" s="3">
        <f t="shared" si="399"/>
        <v>0</v>
      </c>
      <c r="S4256" s="3">
        <f t="shared" si="400"/>
        <v>0</v>
      </c>
      <c r="T4256" s="3">
        <f t="shared" si="401"/>
        <v>0</v>
      </c>
      <c r="U4256" s="3">
        <f t="shared" si="402"/>
        <v>0</v>
      </c>
    </row>
    <row r="4257" spans="1:21" ht="12.75" customHeight="1" x14ac:dyDescent="0.2">
      <c r="A4257" s="15" t="s">
        <v>25</v>
      </c>
      <c r="B4257" s="16" t="s">
        <v>1528</v>
      </c>
      <c r="C4257" s="44">
        <v>64211</v>
      </c>
      <c r="D4257" s="9" t="s">
        <v>4266</v>
      </c>
      <c r="E4257" s="10" t="s">
        <v>4266</v>
      </c>
      <c r="F4257" s="17">
        <v>191898635</v>
      </c>
      <c r="G4257" s="12" t="s">
        <v>67</v>
      </c>
      <c r="H4257" s="9" t="s">
        <v>29</v>
      </c>
      <c r="I4257" s="9" t="s">
        <v>4282</v>
      </c>
      <c r="J4257" s="9" t="s">
        <v>4283</v>
      </c>
      <c r="K4257" s="9" t="s">
        <v>366</v>
      </c>
      <c r="L4257" s="6" t="s">
        <v>1062</v>
      </c>
      <c r="M4257" s="10">
        <v>30211</v>
      </c>
      <c r="N4257" s="11" t="s">
        <v>43</v>
      </c>
      <c r="O4257" s="13">
        <v>3</v>
      </c>
      <c r="P4257" s="3">
        <f t="shared" si="397"/>
        <v>0</v>
      </c>
      <c r="Q4257" s="3">
        <f t="shared" si="398"/>
        <v>0</v>
      </c>
      <c r="R4257" s="3">
        <f t="shared" si="399"/>
        <v>1</v>
      </c>
      <c r="S4257" s="3">
        <f t="shared" si="400"/>
        <v>0</v>
      </c>
      <c r="T4257" s="3">
        <f t="shared" si="401"/>
        <v>0</v>
      </c>
      <c r="U4257" s="3">
        <f t="shared" si="402"/>
        <v>0</v>
      </c>
    </row>
    <row r="4258" spans="1:21" ht="12.75" customHeight="1" x14ac:dyDescent="0.2">
      <c r="A4258" s="15" t="s">
        <v>25</v>
      </c>
      <c r="B4258" s="16" t="s">
        <v>1528</v>
      </c>
      <c r="C4258" s="44">
        <v>64211</v>
      </c>
      <c r="D4258" s="9" t="s">
        <v>4266</v>
      </c>
      <c r="E4258" s="10" t="s">
        <v>4266</v>
      </c>
      <c r="F4258" s="17">
        <v>191898650</v>
      </c>
      <c r="G4258" s="12" t="s">
        <v>67</v>
      </c>
      <c r="H4258" s="9" t="s">
        <v>29</v>
      </c>
      <c r="I4258" s="9" t="s">
        <v>4284</v>
      </c>
      <c r="J4258" s="9" t="s">
        <v>4285</v>
      </c>
      <c r="K4258" s="9" t="s">
        <v>366</v>
      </c>
      <c r="L4258" s="6" t="s">
        <v>1062</v>
      </c>
      <c r="M4258" s="10">
        <v>30203</v>
      </c>
      <c r="N4258" s="11" t="s">
        <v>43</v>
      </c>
      <c r="O4258" s="13">
        <v>5</v>
      </c>
      <c r="P4258" s="3">
        <f t="shared" si="397"/>
        <v>0</v>
      </c>
      <c r="Q4258" s="3">
        <f t="shared" si="398"/>
        <v>0</v>
      </c>
      <c r="R4258" s="3">
        <f t="shared" si="399"/>
        <v>0</v>
      </c>
      <c r="S4258" s="3">
        <f t="shared" si="400"/>
        <v>0</v>
      </c>
      <c r="T4258" s="3">
        <f t="shared" si="401"/>
        <v>1</v>
      </c>
      <c r="U4258" s="3">
        <f t="shared" si="402"/>
        <v>0</v>
      </c>
    </row>
    <row r="4259" spans="1:21" ht="12.75" customHeight="1" x14ac:dyDescent="0.2">
      <c r="A4259" s="15" t="s">
        <v>25</v>
      </c>
      <c r="B4259" s="16" t="s">
        <v>1528</v>
      </c>
      <c r="C4259" s="44">
        <v>64211</v>
      </c>
      <c r="D4259" s="9" t="s">
        <v>4266</v>
      </c>
      <c r="E4259" s="10" t="s">
        <v>4266</v>
      </c>
      <c r="F4259" s="17">
        <v>191898653</v>
      </c>
      <c r="G4259" s="12" t="s">
        <v>67</v>
      </c>
      <c r="H4259" s="9" t="s">
        <v>29</v>
      </c>
      <c r="I4259" s="9" t="s">
        <v>4286</v>
      </c>
      <c r="J4259" s="9" t="s">
        <v>4287</v>
      </c>
      <c r="K4259" s="9" t="s">
        <v>366</v>
      </c>
      <c r="L4259" s="6" t="s">
        <v>1062</v>
      </c>
      <c r="M4259" s="10">
        <v>30216</v>
      </c>
      <c r="N4259" s="11" t="s">
        <v>43</v>
      </c>
      <c r="O4259" s="13">
        <v>3</v>
      </c>
      <c r="P4259" s="3">
        <f t="shared" si="397"/>
        <v>0</v>
      </c>
      <c r="Q4259" s="3">
        <f t="shared" si="398"/>
        <v>0</v>
      </c>
      <c r="R4259" s="3">
        <f t="shared" si="399"/>
        <v>1</v>
      </c>
      <c r="S4259" s="3">
        <f t="shared" si="400"/>
        <v>0</v>
      </c>
      <c r="T4259" s="3">
        <f t="shared" si="401"/>
        <v>0</v>
      </c>
      <c r="U4259" s="3">
        <f t="shared" si="402"/>
        <v>0</v>
      </c>
    </row>
    <row r="4260" spans="1:21" ht="12.75" customHeight="1" x14ac:dyDescent="0.2">
      <c r="A4260" s="15" t="s">
        <v>25</v>
      </c>
      <c r="B4260" s="16" t="s">
        <v>1528</v>
      </c>
      <c r="C4260" s="44">
        <v>64211</v>
      </c>
      <c r="D4260" s="9" t="s">
        <v>4266</v>
      </c>
      <c r="E4260" s="10" t="s">
        <v>4266</v>
      </c>
      <c r="F4260" s="17">
        <v>191898655</v>
      </c>
      <c r="G4260" s="12" t="s">
        <v>67</v>
      </c>
      <c r="H4260" s="9" t="s">
        <v>29</v>
      </c>
      <c r="I4260" s="9" t="s">
        <v>4288</v>
      </c>
      <c r="J4260" s="9" t="s">
        <v>4289</v>
      </c>
      <c r="K4260" s="9" t="s">
        <v>366</v>
      </c>
      <c r="L4260" s="6" t="s">
        <v>1062</v>
      </c>
      <c r="M4260" s="10">
        <v>30216</v>
      </c>
      <c r="N4260" s="11" t="s">
        <v>43</v>
      </c>
      <c r="O4260" s="13">
        <v>4</v>
      </c>
      <c r="P4260" s="3">
        <f t="shared" si="397"/>
        <v>0</v>
      </c>
      <c r="Q4260" s="3">
        <f t="shared" si="398"/>
        <v>0</v>
      </c>
      <c r="R4260" s="3">
        <f t="shared" si="399"/>
        <v>0</v>
      </c>
      <c r="S4260" s="3">
        <f t="shared" si="400"/>
        <v>1</v>
      </c>
      <c r="T4260" s="3">
        <f t="shared" si="401"/>
        <v>0</v>
      </c>
      <c r="U4260" s="3">
        <f t="shared" si="402"/>
        <v>0</v>
      </c>
    </row>
    <row r="4261" spans="1:21" ht="12.75" customHeight="1" x14ac:dyDescent="0.2">
      <c r="A4261" s="15" t="s">
        <v>25</v>
      </c>
      <c r="B4261" s="16" t="s">
        <v>1528</v>
      </c>
      <c r="C4261" s="44">
        <v>64211</v>
      </c>
      <c r="D4261" s="9" t="s">
        <v>4266</v>
      </c>
      <c r="E4261" s="10" t="s">
        <v>4266</v>
      </c>
      <c r="F4261" s="17">
        <v>191898664</v>
      </c>
      <c r="G4261" s="12" t="s">
        <v>67</v>
      </c>
      <c r="H4261" s="9" t="s">
        <v>29</v>
      </c>
      <c r="I4261" s="9" t="s">
        <v>4290</v>
      </c>
      <c r="J4261" s="9" t="s">
        <v>4291</v>
      </c>
      <c r="K4261" s="9" t="s">
        <v>366</v>
      </c>
      <c r="L4261" s="6" t="s">
        <v>1062</v>
      </c>
      <c r="M4261" s="10">
        <v>30204</v>
      </c>
      <c r="N4261" s="11" t="s">
        <v>43</v>
      </c>
      <c r="O4261" s="13">
        <v>5</v>
      </c>
      <c r="P4261" s="3">
        <f t="shared" si="397"/>
        <v>0</v>
      </c>
      <c r="Q4261" s="3">
        <f t="shared" si="398"/>
        <v>0</v>
      </c>
      <c r="R4261" s="3">
        <f t="shared" si="399"/>
        <v>0</v>
      </c>
      <c r="S4261" s="3">
        <f t="shared" si="400"/>
        <v>0</v>
      </c>
      <c r="T4261" s="3">
        <f t="shared" si="401"/>
        <v>1</v>
      </c>
      <c r="U4261" s="3">
        <f t="shared" si="402"/>
        <v>0</v>
      </c>
    </row>
    <row r="4262" spans="1:21" ht="12.75" customHeight="1" x14ac:dyDescent="0.2">
      <c r="A4262" s="15" t="s">
        <v>25</v>
      </c>
      <c r="B4262" s="16" t="s">
        <v>1528</v>
      </c>
      <c r="C4262" s="8">
        <v>64211</v>
      </c>
      <c r="D4262" s="6" t="s">
        <v>4266</v>
      </c>
      <c r="E4262" s="16" t="s">
        <v>4266</v>
      </c>
      <c r="F4262" s="15">
        <v>192018215</v>
      </c>
      <c r="G4262" s="5" t="s">
        <v>67</v>
      </c>
      <c r="H4262" s="6" t="s">
        <v>29</v>
      </c>
      <c r="I4262" s="6" t="s">
        <v>4277</v>
      </c>
      <c r="J4262" s="6" t="s">
        <v>4278</v>
      </c>
      <c r="K4262" s="6" t="s">
        <v>366</v>
      </c>
      <c r="L4262" s="6" t="s">
        <v>2191</v>
      </c>
      <c r="M4262" s="16" t="s">
        <v>4279</v>
      </c>
      <c r="N4262" s="8" t="s">
        <v>35</v>
      </c>
      <c r="O4262" s="7">
        <v>3</v>
      </c>
      <c r="P4262" s="3">
        <f t="shared" si="397"/>
        <v>0</v>
      </c>
      <c r="Q4262" s="3">
        <f t="shared" si="398"/>
        <v>0</v>
      </c>
      <c r="R4262" s="3">
        <f t="shared" si="399"/>
        <v>1</v>
      </c>
      <c r="S4262" s="3">
        <f t="shared" si="400"/>
        <v>0</v>
      </c>
      <c r="T4262" s="3">
        <f t="shared" si="401"/>
        <v>0</v>
      </c>
      <c r="U4262" s="3">
        <f t="shared" si="402"/>
        <v>0</v>
      </c>
    </row>
    <row r="4263" spans="1:21" ht="12.75" customHeight="1" x14ac:dyDescent="0.2">
      <c r="A4263" s="15" t="s">
        <v>25</v>
      </c>
      <c r="B4263" s="16" t="s">
        <v>1528</v>
      </c>
      <c r="C4263" s="8">
        <v>64211</v>
      </c>
      <c r="D4263" s="6" t="s">
        <v>4266</v>
      </c>
      <c r="E4263" s="16" t="s">
        <v>4266</v>
      </c>
      <c r="F4263" s="15">
        <v>192018182</v>
      </c>
      <c r="G4263" s="5" t="s">
        <v>67</v>
      </c>
      <c r="H4263" s="6" t="s">
        <v>29</v>
      </c>
      <c r="I4263" s="6" t="s">
        <v>4280</v>
      </c>
      <c r="J4263" s="6" t="s">
        <v>4281</v>
      </c>
      <c r="K4263" s="6" t="s">
        <v>366</v>
      </c>
      <c r="L4263" s="6" t="s">
        <v>2191</v>
      </c>
      <c r="M4263" s="16" t="s">
        <v>4279</v>
      </c>
      <c r="N4263" s="8" t="s">
        <v>35</v>
      </c>
      <c r="O4263" s="7">
        <v>4</v>
      </c>
      <c r="P4263" s="3">
        <f t="shared" si="397"/>
        <v>0</v>
      </c>
      <c r="Q4263" s="3">
        <f t="shared" si="398"/>
        <v>0</v>
      </c>
      <c r="R4263" s="3">
        <f t="shared" si="399"/>
        <v>0</v>
      </c>
      <c r="S4263" s="3">
        <f t="shared" si="400"/>
        <v>1</v>
      </c>
      <c r="T4263" s="3">
        <f t="shared" si="401"/>
        <v>0</v>
      </c>
      <c r="U4263" s="3">
        <f t="shared" si="402"/>
        <v>0</v>
      </c>
    </row>
    <row r="4264" spans="1:21" ht="12.75" customHeight="1" x14ac:dyDescent="0.2">
      <c r="A4264" s="15" t="s">
        <v>25</v>
      </c>
      <c r="B4264" s="16" t="s">
        <v>1528</v>
      </c>
      <c r="C4264" s="8">
        <v>64211</v>
      </c>
      <c r="D4264" s="6" t="s">
        <v>4266</v>
      </c>
      <c r="E4264" s="16" t="s">
        <v>4266</v>
      </c>
      <c r="F4264" s="15">
        <v>192018231</v>
      </c>
      <c r="G4264" s="5" t="s">
        <v>67</v>
      </c>
      <c r="H4264" s="6" t="s">
        <v>52</v>
      </c>
      <c r="I4264" s="6" t="s">
        <v>4267</v>
      </c>
      <c r="J4264" s="6" t="s">
        <v>4268</v>
      </c>
      <c r="K4264" s="6" t="s">
        <v>366</v>
      </c>
      <c r="L4264" s="6" t="s">
        <v>1062</v>
      </c>
      <c r="M4264" s="16" t="s">
        <v>1746</v>
      </c>
      <c r="N4264" s="8" t="s">
        <v>35</v>
      </c>
      <c r="O4264" s="7">
        <v>3</v>
      </c>
      <c r="P4264" s="3">
        <f t="shared" si="397"/>
        <v>0</v>
      </c>
      <c r="Q4264" s="3">
        <f t="shared" si="398"/>
        <v>0</v>
      </c>
      <c r="R4264" s="3">
        <f t="shared" si="399"/>
        <v>1</v>
      </c>
      <c r="S4264" s="3">
        <f t="shared" si="400"/>
        <v>0</v>
      </c>
      <c r="T4264" s="3">
        <f t="shared" si="401"/>
        <v>0</v>
      </c>
      <c r="U4264" s="3">
        <f t="shared" si="402"/>
        <v>0</v>
      </c>
    </row>
    <row r="4265" spans="1:21" ht="12.75" customHeight="1" x14ac:dyDescent="0.2">
      <c r="A4265" s="15" t="s">
        <v>25</v>
      </c>
      <c r="B4265" s="16" t="s">
        <v>1528</v>
      </c>
      <c r="C4265" s="8">
        <v>64211</v>
      </c>
      <c r="D4265" s="6" t="s">
        <v>4266</v>
      </c>
      <c r="E4265" s="16" t="s">
        <v>4266</v>
      </c>
      <c r="F4265" s="15">
        <v>192018223</v>
      </c>
      <c r="G4265" s="5" t="s">
        <v>67</v>
      </c>
      <c r="H4265" s="6" t="s">
        <v>52</v>
      </c>
      <c r="I4265" s="6" t="s">
        <v>4269</v>
      </c>
      <c r="J4265" s="6" t="s">
        <v>4270</v>
      </c>
      <c r="K4265" s="6" t="s">
        <v>366</v>
      </c>
      <c r="L4265" s="6" t="s">
        <v>1062</v>
      </c>
      <c r="M4265" s="16" t="s">
        <v>4271</v>
      </c>
      <c r="N4265" s="8" t="s">
        <v>35</v>
      </c>
      <c r="O4265" s="7">
        <v>4</v>
      </c>
      <c r="P4265" s="3">
        <f t="shared" si="397"/>
        <v>0</v>
      </c>
      <c r="Q4265" s="3">
        <f t="shared" si="398"/>
        <v>0</v>
      </c>
      <c r="R4265" s="3">
        <f t="shared" si="399"/>
        <v>0</v>
      </c>
      <c r="S4265" s="3">
        <f t="shared" si="400"/>
        <v>1</v>
      </c>
      <c r="T4265" s="3">
        <f t="shared" si="401"/>
        <v>0</v>
      </c>
      <c r="U4265" s="3">
        <f t="shared" si="402"/>
        <v>0</v>
      </c>
    </row>
    <row r="4266" spans="1:21" ht="12.75" customHeight="1" x14ac:dyDescent="0.2">
      <c r="A4266" s="15" t="s">
        <v>25</v>
      </c>
      <c r="B4266" s="16" t="s">
        <v>1528</v>
      </c>
      <c r="C4266" s="8">
        <v>64211</v>
      </c>
      <c r="D4266" s="6" t="s">
        <v>4266</v>
      </c>
      <c r="E4266" s="16" t="s">
        <v>4266</v>
      </c>
      <c r="F4266" s="15">
        <v>192018184</v>
      </c>
      <c r="G4266" s="5" t="s">
        <v>67</v>
      </c>
      <c r="H4266" s="6" t="s">
        <v>29</v>
      </c>
      <c r="I4266" s="6" t="s">
        <v>4272</v>
      </c>
      <c r="J4266" s="6" t="s">
        <v>4273</v>
      </c>
      <c r="K4266" s="6" t="s">
        <v>366</v>
      </c>
      <c r="L4266" s="6" t="s">
        <v>1062</v>
      </c>
      <c r="M4266" s="16" t="s">
        <v>1668</v>
      </c>
      <c r="N4266" s="8" t="s">
        <v>35</v>
      </c>
      <c r="O4266" s="7">
        <v>5</v>
      </c>
      <c r="P4266" s="3">
        <f t="shared" si="397"/>
        <v>0</v>
      </c>
      <c r="Q4266" s="3">
        <f t="shared" si="398"/>
        <v>0</v>
      </c>
      <c r="R4266" s="3">
        <f t="shared" si="399"/>
        <v>0</v>
      </c>
      <c r="S4266" s="3">
        <f t="shared" si="400"/>
        <v>0</v>
      </c>
      <c r="T4266" s="3">
        <f t="shared" si="401"/>
        <v>1</v>
      </c>
      <c r="U4266" s="3">
        <f t="shared" si="402"/>
        <v>0</v>
      </c>
    </row>
    <row r="4267" spans="1:21" ht="12.75" customHeight="1" x14ac:dyDescent="0.2">
      <c r="A4267" s="15" t="s">
        <v>25</v>
      </c>
      <c r="B4267" s="16" t="s">
        <v>1528</v>
      </c>
      <c r="C4267" s="8">
        <v>64211</v>
      </c>
      <c r="D4267" s="6" t="s">
        <v>4266</v>
      </c>
      <c r="E4267" s="16" t="s">
        <v>4266</v>
      </c>
      <c r="F4267" s="15">
        <v>192018216</v>
      </c>
      <c r="G4267" s="5" t="s">
        <v>67</v>
      </c>
      <c r="H4267" s="6" t="s">
        <v>29</v>
      </c>
      <c r="I4267" s="6" t="s">
        <v>4274</v>
      </c>
      <c r="J4267" s="6" t="s">
        <v>4275</v>
      </c>
      <c r="K4267" s="6" t="s">
        <v>366</v>
      </c>
      <c r="L4267" s="6" t="s">
        <v>1062</v>
      </c>
      <c r="M4267" s="16" t="s">
        <v>4276</v>
      </c>
      <c r="N4267" s="8" t="s">
        <v>35</v>
      </c>
      <c r="O4267" s="7">
        <v>5</v>
      </c>
      <c r="P4267" s="3">
        <f t="shared" si="397"/>
        <v>0</v>
      </c>
      <c r="Q4267" s="3">
        <f t="shared" si="398"/>
        <v>0</v>
      </c>
      <c r="R4267" s="3">
        <f t="shared" si="399"/>
        <v>0</v>
      </c>
      <c r="S4267" s="3">
        <f t="shared" si="400"/>
        <v>0</v>
      </c>
      <c r="T4267" s="3">
        <f t="shared" si="401"/>
        <v>1</v>
      </c>
      <c r="U4267" s="3">
        <f t="shared" si="402"/>
        <v>0</v>
      </c>
    </row>
    <row r="4268" spans="1:21" ht="12.75" customHeight="1" x14ac:dyDescent="0.2">
      <c r="A4268" s="82" t="s">
        <v>25</v>
      </c>
      <c r="B4268" s="81" t="s">
        <v>1528</v>
      </c>
      <c r="C4268" s="47">
        <v>64211</v>
      </c>
      <c r="D4268" s="80" t="s">
        <v>4266</v>
      </c>
      <c r="E4268" s="81" t="s">
        <v>4266</v>
      </c>
      <c r="F4268" s="82">
        <v>192105911</v>
      </c>
      <c r="G4268" s="83" t="s">
        <v>67</v>
      </c>
      <c r="H4268" s="80" t="s">
        <v>29</v>
      </c>
      <c r="I4268" s="80" t="s">
        <v>4269</v>
      </c>
      <c r="J4268" s="80" t="s">
        <v>14472</v>
      </c>
      <c r="K4268" s="80" t="s">
        <v>366</v>
      </c>
      <c r="L4268" s="80" t="s">
        <v>1062</v>
      </c>
      <c r="M4268" s="81" t="s">
        <v>4271</v>
      </c>
      <c r="N4268" s="32" t="s">
        <v>10618</v>
      </c>
      <c r="O4268" s="33">
        <v>3</v>
      </c>
      <c r="P4268" s="3">
        <f t="shared" si="397"/>
        <v>0</v>
      </c>
      <c r="Q4268" s="3">
        <f t="shared" si="398"/>
        <v>0</v>
      </c>
      <c r="R4268" s="3">
        <f t="shared" si="399"/>
        <v>1</v>
      </c>
      <c r="S4268" s="3">
        <f t="shared" si="400"/>
        <v>0</v>
      </c>
      <c r="T4268" s="3">
        <f t="shared" si="401"/>
        <v>0</v>
      </c>
      <c r="U4268" s="3">
        <f t="shared" si="402"/>
        <v>0</v>
      </c>
    </row>
    <row r="4269" spans="1:21" ht="12.75" customHeight="1" x14ac:dyDescent="0.2">
      <c r="A4269" s="82" t="s">
        <v>25</v>
      </c>
      <c r="B4269" s="81" t="s">
        <v>1528</v>
      </c>
      <c r="C4269" s="47">
        <v>64211</v>
      </c>
      <c r="D4269" s="80" t="s">
        <v>4266</v>
      </c>
      <c r="E4269" s="81" t="s">
        <v>4266</v>
      </c>
      <c r="F4269" s="82">
        <v>192105888</v>
      </c>
      <c r="G4269" s="83" t="s">
        <v>105</v>
      </c>
      <c r="H4269" s="80" t="s">
        <v>52</v>
      </c>
      <c r="I4269" s="80" t="s">
        <v>4277</v>
      </c>
      <c r="J4269" s="80" t="s">
        <v>14471</v>
      </c>
      <c r="K4269" s="80" t="s">
        <v>366</v>
      </c>
      <c r="L4269" s="80" t="s">
        <v>1764</v>
      </c>
      <c r="M4269" s="81" t="s">
        <v>5455</v>
      </c>
      <c r="N4269" s="32" t="s">
        <v>10618</v>
      </c>
      <c r="O4269" s="33">
        <v>4</v>
      </c>
      <c r="P4269" s="3">
        <f t="shared" si="397"/>
        <v>0</v>
      </c>
      <c r="Q4269" s="3">
        <f t="shared" si="398"/>
        <v>0</v>
      </c>
      <c r="R4269" s="3">
        <f t="shared" si="399"/>
        <v>0</v>
      </c>
      <c r="S4269" s="3">
        <f t="shared" si="400"/>
        <v>1</v>
      </c>
      <c r="T4269" s="3">
        <f t="shared" si="401"/>
        <v>0</v>
      </c>
      <c r="U4269" s="3">
        <f t="shared" si="402"/>
        <v>0</v>
      </c>
    </row>
    <row r="4270" spans="1:21" ht="12.75" customHeight="1" x14ac:dyDescent="0.2">
      <c r="A4270" s="82" t="s">
        <v>25</v>
      </c>
      <c r="B4270" s="81" t="s">
        <v>1528</v>
      </c>
      <c r="C4270" s="47">
        <v>64211</v>
      </c>
      <c r="D4270" s="80" t="s">
        <v>4266</v>
      </c>
      <c r="E4270" s="81" t="s">
        <v>4266</v>
      </c>
      <c r="F4270" s="82">
        <v>192190596</v>
      </c>
      <c r="G4270" s="83" t="s">
        <v>105</v>
      </c>
      <c r="H4270" s="80" t="s">
        <v>52</v>
      </c>
      <c r="I4270" s="80" t="s">
        <v>18016</v>
      </c>
      <c r="J4270" s="80" t="s">
        <v>18017</v>
      </c>
      <c r="K4270" s="80" t="s">
        <v>366</v>
      </c>
      <c r="L4270" s="80" t="s">
        <v>1062</v>
      </c>
      <c r="M4270" s="81" t="s">
        <v>4271</v>
      </c>
      <c r="N4270" s="47" t="s">
        <v>15353</v>
      </c>
      <c r="O4270" s="33">
        <v>3</v>
      </c>
      <c r="P4270" s="3">
        <f t="shared" si="397"/>
        <v>0</v>
      </c>
      <c r="Q4270" s="3">
        <f t="shared" si="398"/>
        <v>0</v>
      </c>
      <c r="R4270" s="3">
        <f t="shared" si="399"/>
        <v>1</v>
      </c>
      <c r="S4270" s="3">
        <f t="shared" si="400"/>
        <v>0</v>
      </c>
      <c r="T4270" s="3">
        <f t="shared" si="401"/>
        <v>0</v>
      </c>
      <c r="U4270" s="3">
        <f t="shared" si="402"/>
        <v>0</v>
      </c>
    </row>
    <row r="4271" spans="1:21" ht="12.75" customHeight="1" x14ac:dyDescent="0.2">
      <c r="A4271" s="15" t="s">
        <v>25</v>
      </c>
      <c r="B4271" s="16" t="s">
        <v>1528</v>
      </c>
      <c r="C4271" s="44">
        <v>23884</v>
      </c>
      <c r="D4271" s="9" t="s">
        <v>4292</v>
      </c>
      <c r="E4271" s="10" t="s">
        <v>4292</v>
      </c>
      <c r="F4271" s="17">
        <v>191896525</v>
      </c>
      <c r="G4271" s="12" t="s">
        <v>67</v>
      </c>
      <c r="H4271" s="9" t="s">
        <v>29</v>
      </c>
      <c r="I4271" s="9" t="s">
        <v>4303</v>
      </c>
      <c r="J4271" s="9" t="s">
        <v>4304</v>
      </c>
      <c r="K4271" s="9" t="s">
        <v>366</v>
      </c>
      <c r="L4271" s="6" t="s">
        <v>1062</v>
      </c>
      <c r="M4271" s="10">
        <v>30201</v>
      </c>
      <c r="N4271" s="11" t="s">
        <v>43</v>
      </c>
      <c r="O4271" s="13">
        <v>2</v>
      </c>
      <c r="P4271" s="3">
        <f t="shared" si="397"/>
        <v>0</v>
      </c>
      <c r="Q4271" s="3">
        <f t="shared" si="398"/>
        <v>1</v>
      </c>
      <c r="R4271" s="3">
        <f t="shared" si="399"/>
        <v>0</v>
      </c>
      <c r="S4271" s="3">
        <f t="shared" si="400"/>
        <v>0</v>
      </c>
      <c r="T4271" s="3">
        <f t="shared" si="401"/>
        <v>0</v>
      </c>
      <c r="U4271" s="3">
        <f t="shared" si="402"/>
        <v>0</v>
      </c>
    </row>
    <row r="4272" spans="1:21" ht="12.75" customHeight="1" x14ac:dyDescent="0.2">
      <c r="A4272" s="15" t="s">
        <v>25</v>
      </c>
      <c r="B4272" s="16" t="s">
        <v>1528</v>
      </c>
      <c r="C4272" s="44">
        <v>23884</v>
      </c>
      <c r="D4272" s="9" t="s">
        <v>4292</v>
      </c>
      <c r="E4272" s="10" t="s">
        <v>4292</v>
      </c>
      <c r="F4272" s="17">
        <v>191896530</v>
      </c>
      <c r="G4272" s="12" t="s">
        <v>67</v>
      </c>
      <c r="H4272" s="9" t="s">
        <v>29</v>
      </c>
      <c r="I4272" s="9" t="s">
        <v>4305</v>
      </c>
      <c r="J4272" s="9" t="s">
        <v>4306</v>
      </c>
      <c r="K4272" s="9" t="s">
        <v>366</v>
      </c>
      <c r="L4272" s="6" t="s">
        <v>1062</v>
      </c>
      <c r="M4272" s="10">
        <v>30201</v>
      </c>
      <c r="N4272" s="11" t="s">
        <v>43</v>
      </c>
      <c r="O4272" s="13">
        <v>3</v>
      </c>
      <c r="P4272" s="3">
        <f t="shared" si="397"/>
        <v>0</v>
      </c>
      <c r="Q4272" s="3">
        <f t="shared" si="398"/>
        <v>0</v>
      </c>
      <c r="R4272" s="3">
        <f t="shared" si="399"/>
        <v>1</v>
      </c>
      <c r="S4272" s="3">
        <f t="shared" si="400"/>
        <v>0</v>
      </c>
      <c r="T4272" s="3">
        <f t="shared" si="401"/>
        <v>0</v>
      </c>
      <c r="U4272" s="3">
        <f t="shared" si="402"/>
        <v>0</v>
      </c>
    </row>
    <row r="4273" spans="1:21" ht="12.75" customHeight="1" x14ac:dyDescent="0.2">
      <c r="A4273" s="15" t="s">
        <v>25</v>
      </c>
      <c r="B4273" s="16" t="s">
        <v>1528</v>
      </c>
      <c r="C4273" s="44">
        <v>23884</v>
      </c>
      <c r="D4273" s="9" t="s">
        <v>4292</v>
      </c>
      <c r="E4273" s="10" t="s">
        <v>4292</v>
      </c>
      <c r="F4273" s="17">
        <v>191896531</v>
      </c>
      <c r="G4273" s="12" t="s">
        <v>105</v>
      </c>
      <c r="H4273" s="9" t="s">
        <v>29</v>
      </c>
      <c r="I4273" s="9" t="s">
        <v>4307</v>
      </c>
      <c r="J4273" s="9" t="s">
        <v>4308</v>
      </c>
      <c r="K4273" s="9" t="s">
        <v>366</v>
      </c>
      <c r="L4273" s="6" t="s">
        <v>1062</v>
      </c>
      <c r="M4273" s="10">
        <v>30201</v>
      </c>
      <c r="N4273" s="11" t="s">
        <v>43</v>
      </c>
      <c r="O4273" s="13">
        <v>3</v>
      </c>
      <c r="P4273" s="3">
        <f t="shared" si="397"/>
        <v>0</v>
      </c>
      <c r="Q4273" s="3">
        <f t="shared" si="398"/>
        <v>0</v>
      </c>
      <c r="R4273" s="3">
        <f t="shared" si="399"/>
        <v>1</v>
      </c>
      <c r="S4273" s="3">
        <f t="shared" si="400"/>
        <v>0</v>
      </c>
      <c r="T4273" s="3">
        <f t="shared" si="401"/>
        <v>0</v>
      </c>
      <c r="U4273" s="3">
        <f t="shared" si="402"/>
        <v>0</v>
      </c>
    </row>
    <row r="4274" spans="1:21" ht="12.75" customHeight="1" x14ac:dyDescent="0.2">
      <c r="A4274" s="15" t="s">
        <v>25</v>
      </c>
      <c r="B4274" s="16" t="s">
        <v>1528</v>
      </c>
      <c r="C4274" s="8">
        <v>23884</v>
      </c>
      <c r="D4274" s="6" t="s">
        <v>4292</v>
      </c>
      <c r="E4274" s="16" t="s">
        <v>4292</v>
      </c>
      <c r="F4274" s="15">
        <v>192016599</v>
      </c>
      <c r="G4274" s="5" t="s">
        <v>105</v>
      </c>
      <c r="H4274" s="6" t="s">
        <v>29</v>
      </c>
      <c r="I4274" s="6" t="s">
        <v>4293</v>
      </c>
      <c r="J4274" s="6" t="s">
        <v>4294</v>
      </c>
      <c r="K4274" s="6" t="s">
        <v>366</v>
      </c>
      <c r="L4274" s="6" t="s">
        <v>1764</v>
      </c>
      <c r="M4274" s="16" t="s">
        <v>1813</v>
      </c>
      <c r="N4274" s="8" t="s">
        <v>35</v>
      </c>
      <c r="O4274" s="7">
        <v>3</v>
      </c>
      <c r="P4274" s="3">
        <f t="shared" si="397"/>
        <v>0</v>
      </c>
      <c r="Q4274" s="3">
        <f t="shared" si="398"/>
        <v>0</v>
      </c>
      <c r="R4274" s="3">
        <f t="shared" si="399"/>
        <v>1</v>
      </c>
      <c r="S4274" s="3">
        <f t="shared" si="400"/>
        <v>0</v>
      </c>
      <c r="T4274" s="3">
        <f t="shared" si="401"/>
        <v>0</v>
      </c>
      <c r="U4274" s="3">
        <f t="shared" si="402"/>
        <v>0</v>
      </c>
    </row>
    <row r="4275" spans="1:21" ht="12.75" customHeight="1" x14ac:dyDescent="0.2">
      <c r="A4275" s="15" t="s">
        <v>25</v>
      </c>
      <c r="B4275" s="16" t="s">
        <v>1528</v>
      </c>
      <c r="C4275" s="8">
        <v>23884</v>
      </c>
      <c r="D4275" s="6" t="s">
        <v>4292</v>
      </c>
      <c r="E4275" s="16" t="s">
        <v>4292</v>
      </c>
      <c r="F4275" s="15">
        <v>192016622</v>
      </c>
      <c r="G4275" s="5" t="s">
        <v>67</v>
      </c>
      <c r="H4275" s="6" t="s">
        <v>29</v>
      </c>
      <c r="I4275" s="6" t="s">
        <v>4295</v>
      </c>
      <c r="J4275" s="6" t="s">
        <v>4296</v>
      </c>
      <c r="K4275" s="6" t="s">
        <v>366</v>
      </c>
      <c r="L4275" s="6" t="s">
        <v>1062</v>
      </c>
      <c r="M4275" s="16" t="s">
        <v>1063</v>
      </c>
      <c r="N4275" s="8" t="s">
        <v>35</v>
      </c>
      <c r="O4275" s="7">
        <v>1</v>
      </c>
      <c r="P4275" s="3">
        <f t="shared" si="397"/>
        <v>1</v>
      </c>
      <c r="Q4275" s="3">
        <f t="shared" si="398"/>
        <v>0</v>
      </c>
      <c r="R4275" s="3">
        <f t="shared" si="399"/>
        <v>0</v>
      </c>
      <c r="S4275" s="3">
        <f t="shared" si="400"/>
        <v>0</v>
      </c>
      <c r="T4275" s="3">
        <f t="shared" si="401"/>
        <v>0</v>
      </c>
      <c r="U4275" s="3">
        <f t="shared" si="402"/>
        <v>0</v>
      </c>
    </row>
    <row r="4276" spans="1:21" ht="12.75" customHeight="1" x14ac:dyDescent="0.2">
      <c r="A4276" s="15" t="s">
        <v>25</v>
      </c>
      <c r="B4276" s="16" t="s">
        <v>1528</v>
      </c>
      <c r="C4276" s="8">
        <v>23884</v>
      </c>
      <c r="D4276" s="6" t="s">
        <v>4292</v>
      </c>
      <c r="E4276" s="16" t="s">
        <v>4292</v>
      </c>
      <c r="F4276" s="15">
        <v>192016546</v>
      </c>
      <c r="G4276" s="5" t="s">
        <v>167</v>
      </c>
      <c r="H4276" s="6" t="s">
        <v>29</v>
      </c>
      <c r="I4276" s="6" t="s">
        <v>4297</v>
      </c>
      <c r="J4276" s="6" t="s">
        <v>4298</v>
      </c>
      <c r="K4276" s="6" t="s">
        <v>366</v>
      </c>
      <c r="L4276" s="6" t="s">
        <v>1062</v>
      </c>
      <c r="M4276" s="16" t="s">
        <v>1063</v>
      </c>
      <c r="N4276" s="8" t="s">
        <v>35</v>
      </c>
      <c r="O4276" s="7">
        <v>2</v>
      </c>
      <c r="P4276" s="3">
        <f t="shared" si="397"/>
        <v>0</v>
      </c>
      <c r="Q4276" s="3">
        <f t="shared" si="398"/>
        <v>1</v>
      </c>
      <c r="R4276" s="3">
        <f t="shared" si="399"/>
        <v>0</v>
      </c>
      <c r="S4276" s="3">
        <f t="shared" si="400"/>
        <v>0</v>
      </c>
      <c r="T4276" s="3">
        <f t="shared" si="401"/>
        <v>0</v>
      </c>
      <c r="U4276" s="3">
        <f t="shared" si="402"/>
        <v>0</v>
      </c>
    </row>
    <row r="4277" spans="1:21" ht="12.75" customHeight="1" x14ac:dyDescent="0.2">
      <c r="A4277" s="15" t="s">
        <v>25</v>
      </c>
      <c r="B4277" s="16" t="s">
        <v>1528</v>
      </c>
      <c r="C4277" s="8">
        <v>23884</v>
      </c>
      <c r="D4277" s="6" t="s">
        <v>4292</v>
      </c>
      <c r="E4277" s="16" t="s">
        <v>4292</v>
      </c>
      <c r="F4277" s="15">
        <v>192016563</v>
      </c>
      <c r="G4277" s="5" t="s">
        <v>67</v>
      </c>
      <c r="H4277" s="6" t="s">
        <v>29</v>
      </c>
      <c r="I4277" s="6" t="s">
        <v>4299</v>
      </c>
      <c r="J4277" s="6" t="s">
        <v>4300</v>
      </c>
      <c r="K4277" s="6" t="s">
        <v>366</v>
      </c>
      <c r="L4277" s="6" t="s">
        <v>1062</v>
      </c>
      <c r="M4277" s="16" t="s">
        <v>1063</v>
      </c>
      <c r="N4277" s="8" t="s">
        <v>35</v>
      </c>
      <c r="O4277" s="7">
        <v>2</v>
      </c>
      <c r="P4277" s="3">
        <f t="shared" si="397"/>
        <v>0</v>
      </c>
      <c r="Q4277" s="3">
        <f t="shared" si="398"/>
        <v>1</v>
      </c>
      <c r="R4277" s="3">
        <f t="shared" si="399"/>
        <v>0</v>
      </c>
      <c r="S4277" s="3">
        <f t="shared" si="400"/>
        <v>0</v>
      </c>
      <c r="T4277" s="3">
        <f t="shared" si="401"/>
        <v>0</v>
      </c>
      <c r="U4277" s="3">
        <f t="shared" si="402"/>
        <v>0</v>
      </c>
    </row>
    <row r="4278" spans="1:21" ht="12.75" customHeight="1" x14ac:dyDescent="0.2">
      <c r="A4278" s="15" t="s">
        <v>25</v>
      </c>
      <c r="B4278" s="16" t="s">
        <v>1528</v>
      </c>
      <c r="C4278" s="8">
        <v>23884</v>
      </c>
      <c r="D4278" s="6" t="s">
        <v>4292</v>
      </c>
      <c r="E4278" s="16" t="s">
        <v>4292</v>
      </c>
      <c r="F4278" s="15">
        <v>192016519</v>
      </c>
      <c r="G4278" s="5" t="s">
        <v>167</v>
      </c>
      <c r="H4278" s="6" t="s">
        <v>29</v>
      </c>
      <c r="I4278" s="6" t="s">
        <v>4301</v>
      </c>
      <c r="J4278" s="6" t="s">
        <v>4302</v>
      </c>
      <c r="K4278" s="6" t="s">
        <v>366</v>
      </c>
      <c r="L4278" s="6" t="s">
        <v>1062</v>
      </c>
      <c r="M4278" s="16" t="s">
        <v>2576</v>
      </c>
      <c r="N4278" s="8" t="s">
        <v>35</v>
      </c>
      <c r="O4278" s="7">
        <v>3</v>
      </c>
      <c r="P4278" s="3">
        <f t="shared" si="397"/>
        <v>0</v>
      </c>
      <c r="Q4278" s="3">
        <f t="shared" si="398"/>
        <v>0</v>
      </c>
      <c r="R4278" s="3">
        <f t="shared" si="399"/>
        <v>1</v>
      </c>
      <c r="S4278" s="3">
        <f t="shared" si="400"/>
        <v>0</v>
      </c>
      <c r="T4278" s="3">
        <f t="shared" si="401"/>
        <v>0</v>
      </c>
      <c r="U4278" s="3">
        <f t="shared" si="402"/>
        <v>0</v>
      </c>
    </row>
    <row r="4279" spans="1:21" ht="12.75" customHeight="1" x14ac:dyDescent="0.2">
      <c r="A4279" s="82" t="s">
        <v>25</v>
      </c>
      <c r="B4279" s="81" t="s">
        <v>1528</v>
      </c>
      <c r="C4279" s="47">
        <v>23884</v>
      </c>
      <c r="D4279" s="80" t="s">
        <v>4292</v>
      </c>
      <c r="E4279" s="81" t="s">
        <v>4292</v>
      </c>
      <c r="F4279" s="82">
        <v>192104272</v>
      </c>
      <c r="G4279" s="83" t="s">
        <v>105</v>
      </c>
      <c r="H4279" s="80" t="s">
        <v>52</v>
      </c>
      <c r="I4279" s="80" t="s">
        <v>14439</v>
      </c>
      <c r="J4279" s="80" t="s">
        <v>14440</v>
      </c>
      <c r="K4279" s="80" t="s">
        <v>366</v>
      </c>
      <c r="L4279" s="80" t="s">
        <v>2191</v>
      </c>
      <c r="M4279" s="81" t="s">
        <v>5536</v>
      </c>
      <c r="N4279" s="32" t="s">
        <v>10618</v>
      </c>
      <c r="O4279" s="33">
        <v>5</v>
      </c>
      <c r="P4279" s="3">
        <f t="shared" si="397"/>
        <v>0</v>
      </c>
      <c r="Q4279" s="3">
        <f t="shared" si="398"/>
        <v>0</v>
      </c>
      <c r="R4279" s="3">
        <f t="shared" si="399"/>
        <v>0</v>
      </c>
      <c r="S4279" s="3">
        <f t="shared" si="400"/>
        <v>0</v>
      </c>
      <c r="T4279" s="3">
        <f t="shared" si="401"/>
        <v>1</v>
      </c>
      <c r="U4279" s="3">
        <f t="shared" si="402"/>
        <v>0</v>
      </c>
    </row>
    <row r="4280" spans="1:21" ht="12.75" customHeight="1" x14ac:dyDescent="0.2">
      <c r="A4280" s="82" t="s">
        <v>25</v>
      </c>
      <c r="B4280" s="81" t="s">
        <v>1528</v>
      </c>
      <c r="C4280" s="47">
        <v>23884</v>
      </c>
      <c r="D4280" s="80" t="s">
        <v>4292</v>
      </c>
      <c r="E4280" s="81" t="s">
        <v>4292</v>
      </c>
      <c r="F4280" s="82">
        <v>191896473</v>
      </c>
      <c r="G4280" s="83" t="s">
        <v>67</v>
      </c>
      <c r="H4280" s="80" t="s">
        <v>52</v>
      </c>
      <c r="I4280" s="80" t="s">
        <v>11076</v>
      </c>
      <c r="J4280" s="80" t="s">
        <v>11077</v>
      </c>
      <c r="K4280" s="80" t="s">
        <v>366</v>
      </c>
      <c r="L4280" s="80" t="s">
        <v>1062</v>
      </c>
      <c r="M4280" s="81" t="s">
        <v>1063</v>
      </c>
      <c r="N4280" s="32" t="s">
        <v>10618</v>
      </c>
      <c r="O4280" s="33">
        <v>1</v>
      </c>
      <c r="P4280" s="3">
        <f t="shared" si="397"/>
        <v>1</v>
      </c>
      <c r="Q4280" s="3">
        <f t="shared" si="398"/>
        <v>0</v>
      </c>
      <c r="R4280" s="3">
        <f t="shared" si="399"/>
        <v>0</v>
      </c>
      <c r="S4280" s="3">
        <f t="shared" si="400"/>
        <v>0</v>
      </c>
      <c r="T4280" s="3">
        <f t="shared" si="401"/>
        <v>0</v>
      </c>
      <c r="U4280" s="3">
        <f t="shared" si="402"/>
        <v>0</v>
      </c>
    </row>
    <row r="4281" spans="1:21" ht="12.75" customHeight="1" x14ac:dyDescent="0.2">
      <c r="A4281" s="82" t="s">
        <v>25</v>
      </c>
      <c r="B4281" s="81" t="s">
        <v>1528</v>
      </c>
      <c r="C4281" s="47">
        <v>23884</v>
      </c>
      <c r="D4281" s="80" t="s">
        <v>4292</v>
      </c>
      <c r="E4281" s="81" t="s">
        <v>4292</v>
      </c>
      <c r="F4281" s="82">
        <v>192016609</v>
      </c>
      <c r="G4281" s="83" t="s">
        <v>67</v>
      </c>
      <c r="H4281" s="80" t="s">
        <v>52</v>
      </c>
      <c r="I4281" s="80" t="s">
        <v>12115</v>
      </c>
      <c r="J4281" s="80" t="s">
        <v>12116</v>
      </c>
      <c r="K4281" s="80" t="s">
        <v>366</v>
      </c>
      <c r="L4281" s="80" t="s">
        <v>1062</v>
      </c>
      <c r="M4281" s="81" t="s">
        <v>1063</v>
      </c>
      <c r="N4281" s="32" t="s">
        <v>10618</v>
      </c>
      <c r="O4281" s="33">
        <v>1</v>
      </c>
      <c r="P4281" s="3">
        <f t="shared" si="397"/>
        <v>1</v>
      </c>
      <c r="Q4281" s="3">
        <f t="shared" si="398"/>
        <v>0</v>
      </c>
      <c r="R4281" s="3">
        <f t="shared" si="399"/>
        <v>0</v>
      </c>
      <c r="S4281" s="3">
        <f t="shared" si="400"/>
        <v>0</v>
      </c>
      <c r="T4281" s="3">
        <f t="shared" si="401"/>
        <v>0</v>
      </c>
      <c r="U4281" s="3">
        <f t="shared" si="402"/>
        <v>0</v>
      </c>
    </row>
    <row r="4282" spans="1:21" ht="12.75" customHeight="1" x14ac:dyDescent="0.2">
      <c r="A4282" s="82" t="s">
        <v>25</v>
      </c>
      <c r="B4282" s="81" t="s">
        <v>1528</v>
      </c>
      <c r="C4282" s="47">
        <v>23884</v>
      </c>
      <c r="D4282" s="80" t="s">
        <v>4292</v>
      </c>
      <c r="E4282" s="81" t="s">
        <v>4292</v>
      </c>
      <c r="F4282" s="82">
        <v>192104288</v>
      </c>
      <c r="G4282" s="83" t="s">
        <v>67</v>
      </c>
      <c r="H4282" s="80" t="s">
        <v>52</v>
      </c>
      <c r="I4282" s="80" t="s">
        <v>4307</v>
      </c>
      <c r="J4282" s="80" t="s">
        <v>14441</v>
      </c>
      <c r="K4282" s="80" t="s">
        <v>366</v>
      </c>
      <c r="L4282" s="80" t="s">
        <v>1062</v>
      </c>
      <c r="M4282" s="81" t="s">
        <v>1063</v>
      </c>
      <c r="N4282" s="32" t="s">
        <v>10618</v>
      </c>
      <c r="O4282" s="33">
        <v>1</v>
      </c>
      <c r="P4282" s="3">
        <f t="shared" si="397"/>
        <v>1</v>
      </c>
      <c r="Q4282" s="3">
        <f t="shared" si="398"/>
        <v>0</v>
      </c>
      <c r="R4282" s="3">
        <f t="shared" si="399"/>
        <v>0</v>
      </c>
      <c r="S4282" s="3">
        <f t="shared" si="400"/>
        <v>0</v>
      </c>
      <c r="T4282" s="3">
        <f t="shared" si="401"/>
        <v>0</v>
      </c>
      <c r="U4282" s="3">
        <f t="shared" si="402"/>
        <v>0</v>
      </c>
    </row>
    <row r="4283" spans="1:21" ht="12.75" customHeight="1" x14ac:dyDescent="0.2">
      <c r="A4283" s="82" t="s">
        <v>25</v>
      </c>
      <c r="B4283" s="81" t="s">
        <v>1528</v>
      </c>
      <c r="C4283" s="47">
        <v>23884</v>
      </c>
      <c r="D4283" s="80" t="s">
        <v>4292</v>
      </c>
      <c r="E4283" s="81" t="s">
        <v>4292</v>
      </c>
      <c r="F4283" s="82">
        <v>192104297</v>
      </c>
      <c r="G4283" s="83" t="s">
        <v>105</v>
      </c>
      <c r="H4283" s="80" t="s">
        <v>52</v>
      </c>
      <c r="I4283" s="80" t="s">
        <v>14442</v>
      </c>
      <c r="J4283" s="80" t="s">
        <v>14443</v>
      </c>
      <c r="K4283" s="80" t="s">
        <v>366</v>
      </c>
      <c r="L4283" s="80" t="s">
        <v>1062</v>
      </c>
      <c r="M4283" s="81" t="s">
        <v>1665</v>
      </c>
      <c r="N4283" s="32" t="s">
        <v>10618</v>
      </c>
      <c r="O4283" s="33">
        <v>4</v>
      </c>
      <c r="P4283" s="3">
        <f t="shared" si="397"/>
        <v>0</v>
      </c>
      <c r="Q4283" s="3">
        <f t="shared" si="398"/>
        <v>0</v>
      </c>
      <c r="R4283" s="3">
        <f t="shared" si="399"/>
        <v>0</v>
      </c>
      <c r="S4283" s="3">
        <f t="shared" si="400"/>
        <v>1</v>
      </c>
      <c r="T4283" s="3">
        <f t="shared" si="401"/>
        <v>0</v>
      </c>
      <c r="U4283" s="3">
        <f t="shared" si="402"/>
        <v>0</v>
      </c>
    </row>
    <row r="4284" spans="1:21" ht="12.75" customHeight="1" x14ac:dyDescent="0.2">
      <c r="A4284" s="82" t="s">
        <v>25</v>
      </c>
      <c r="B4284" s="81" t="s">
        <v>1528</v>
      </c>
      <c r="C4284" s="47">
        <v>23884</v>
      </c>
      <c r="D4284" s="80" t="s">
        <v>4292</v>
      </c>
      <c r="E4284" s="81" t="s">
        <v>4292</v>
      </c>
      <c r="F4284" s="82">
        <v>192188899</v>
      </c>
      <c r="G4284" s="83" t="s">
        <v>67</v>
      </c>
      <c r="H4284" s="80" t="s">
        <v>29</v>
      </c>
      <c r="I4284" s="80" t="s">
        <v>17491</v>
      </c>
      <c r="J4284" s="80" t="s">
        <v>17492</v>
      </c>
      <c r="K4284" s="80" t="s">
        <v>366</v>
      </c>
      <c r="L4284" s="80" t="s">
        <v>1062</v>
      </c>
      <c r="M4284" s="81" t="s">
        <v>1665</v>
      </c>
      <c r="N4284" s="47" t="s">
        <v>15353</v>
      </c>
      <c r="O4284" s="33">
        <v>2</v>
      </c>
      <c r="P4284" s="3">
        <f t="shared" si="397"/>
        <v>0</v>
      </c>
      <c r="Q4284" s="3">
        <f t="shared" si="398"/>
        <v>1</v>
      </c>
      <c r="R4284" s="3">
        <f t="shared" si="399"/>
        <v>0</v>
      </c>
      <c r="S4284" s="3">
        <f t="shared" si="400"/>
        <v>0</v>
      </c>
      <c r="T4284" s="3">
        <f t="shared" si="401"/>
        <v>0</v>
      </c>
      <c r="U4284" s="3">
        <f t="shared" si="402"/>
        <v>0</v>
      </c>
    </row>
    <row r="4285" spans="1:21" ht="12.75" customHeight="1" x14ac:dyDescent="0.2">
      <c r="A4285" s="82" t="s">
        <v>25</v>
      </c>
      <c r="B4285" s="81" t="s">
        <v>1528</v>
      </c>
      <c r="C4285" s="47">
        <v>23884</v>
      </c>
      <c r="D4285" s="80" t="s">
        <v>4292</v>
      </c>
      <c r="E4285" s="81" t="s">
        <v>4292</v>
      </c>
      <c r="F4285" s="82">
        <v>191896439</v>
      </c>
      <c r="G4285" s="83" t="s">
        <v>167</v>
      </c>
      <c r="H4285" s="80" t="s">
        <v>29</v>
      </c>
      <c r="I4285" s="80" t="s">
        <v>17493</v>
      </c>
      <c r="J4285" s="80" t="s">
        <v>17494</v>
      </c>
      <c r="K4285" s="80" t="s">
        <v>366</v>
      </c>
      <c r="L4285" s="80" t="s">
        <v>1764</v>
      </c>
      <c r="M4285" s="81" t="s">
        <v>1765</v>
      </c>
      <c r="N4285" s="47" t="s">
        <v>15353</v>
      </c>
      <c r="O4285" s="33">
        <v>3</v>
      </c>
      <c r="P4285" s="3">
        <f t="shared" si="397"/>
        <v>0</v>
      </c>
      <c r="Q4285" s="3">
        <f t="shared" si="398"/>
        <v>0</v>
      </c>
      <c r="R4285" s="3">
        <f t="shared" si="399"/>
        <v>1</v>
      </c>
      <c r="S4285" s="3">
        <f t="shared" si="400"/>
        <v>0</v>
      </c>
      <c r="T4285" s="3">
        <f t="shared" si="401"/>
        <v>0</v>
      </c>
      <c r="U4285" s="3">
        <f t="shared" si="402"/>
        <v>0</v>
      </c>
    </row>
    <row r="4286" spans="1:21" ht="12.75" customHeight="1" x14ac:dyDescent="0.2">
      <c r="A4286" s="82" t="s">
        <v>25</v>
      </c>
      <c r="B4286" s="81" t="s">
        <v>1528</v>
      </c>
      <c r="C4286" s="47">
        <v>23884</v>
      </c>
      <c r="D4286" s="80" t="s">
        <v>4292</v>
      </c>
      <c r="E4286" s="81" t="s">
        <v>4292</v>
      </c>
      <c r="F4286" s="82">
        <v>192188891</v>
      </c>
      <c r="G4286" s="83" t="s">
        <v>105</v>
      </c>
      <c r="H4286" s="80" t="s">
        <v>29</v>
      </c>
      <c r="I4286" s="80" t="s">
        <v>17778</v>
      </c>
      <c r="J4286" s="80" t="s">
        <v>17779</v>
      </c>
      <c r="K4286" s="80" t="s">
        <v>366</v>
      </c>
      <c r="L4286" s="80" t="s">
        <v>1062</v>
      </c>
      <c r="M4286" s="81" t="s">
        <v>1063</v>
      </c>
      <c r="N4286" s="47" t="s">
        <v>15353</v>
      </c>
      <c r="O4286" s="33">
        <v>3</v>
      </c>
      <c r="P4286" s="3">
        <f t="shared" si="397"/>
        <v>0</v>
      </c>
      <c r="Q4286" s="3">
        <f t="shared" si="398"/>
        <v>0</v>
      </c>
      <c r="R4286" s="3">
        <f t="shared" si="399"/>
        <v>1</v>
      </c>
      <c r="S4286" s="3">
        <f t="shared" si="400"/>
        <v>0</v>
      </c>
      <c r="T4286" s="3">
        <f t="shared" si="401"/>
        <v>0</v>
      </c>
      <c r="U4286" s="3">
        <f t="shared" si="402"/>
        <v>0</v>
      </c>
    </row>
    <row r="4287" spans="1:21" ht="12.75" customHeight="1" x14ac:dyDescent="0.2">
      <c r="A4287" s="82" t="s">
        <v>25</v>
      </c>
      <c r="B4287" s="81" t="s">
        <v>1528</v>
      </c>
      <c r="C4287" s="47">
        <v>23884</v>
      </c>
      <c r="D4287" s="80" t="s">
        <v>4292</v>
      </c>
      <c r="E4287" s="81" t="s">
        <v>4292</v>
      </c>
      <c r="F4287" s="82">
        <v>192104294</v>
      </c>
      <c r="G4287" s="83" t="s">
        <v>105</v>
      </c>
      <c r="H4287" s="80" t="s">
        <v>29</v>
      </c>
      <c r="I4287" s="80" t="s">
        <v>17787</v>
      </c>
      <c r="J4287" s="80" t="s">
        <v>17788</v>
      </c>
      <c r="K4287" s="80" t="s">
        <v>366</v>
      </c>
      <c r="L4287" s="80" t="s">
        <v>1062</v>
      </c>
      <c r="M4287" s="81" t="s">
        <v>1063</v>
      </c>
      <c r="N4287" s="47" t="s">
        <v>15353</v>
      </c>
      <c r="O4287" s="33">
        <v>2</v>
      </c>
      <c r="P4287" s="3">
        <f t="shared" si="397"/>
        <v>0</v>
      </c>
      <c r="Q4287" s="3">
        <f t="shared" si="398"/>
        <v>1</v>
      </c>
      <c r="R4287" s="3">
        <f t="shared" si="399"/>
        <v>0</v>
      </c>
      <c r="S4287" s="3">
        <f t="shared" si="400"/>
        <v>0</v>
      </c>
      <c r="T4287" s="3">
        <f t="shared" si="401"/>
        <v>0</v>
      </c>
      <c r="U4287" s="3">
        <f t="shared" si="402"/>
        <v>0</v>
      </c>
    </row>
    <row r="4288" spans="1:21" ht="12.75" customHeight="1" x14ac:dyDescent="0.2">
      <c r="A4288" s="82" t="s">
        <v>25</v>
      </c>
      <c r="B4288" s="81" t="s">
        <v>1528</v>
      </c>
      <c r="C4288" s="47">
        <v>23884</v>
      </c>
      <c r="D4288" s="80" t="s">
        <v>4292</v>
      </c>
      <c r="E4288" s="81" t="s">
        <v>4292</v>
      </c>
      <c r="F4288" s="82">
        <v>192189021</v>
      </c>
      <c r="G4288" s="83" t="s">
        <v>67</v>
      </c>
      <c r="H4288" s="80" t="s">
        <v>29</v>
      </c>
      <c r="I4288" s="80" t="s">
        <v>17789</v>
      </c>
      <c r="J4288" s="80" t="s">
        <v>17790</v>
      </c>
      <c r="K4288" s="80" t="s">
        <v>366</v>
      </c>
      <c r="L4288" s="80" t="s">
        <v>1062</v>
      </c>
      <c r="M4288" s="81" t="s">
        <v>1063</v>
      </c>
      <c r="N4288" s="47" t="s">
        <v>15353</v>
      </c>
      <c r="O4288" s="33">
        <v>3</v>
      </c>
      <c r="P4288" s="3">
        <f t="shared" si="397"/>
        <v>0</v>
      </c>
      <c r="Q4288" s="3">
        <f t="shared" si="398"/>
        <v>0</v>
      </c>
      <c r="R4288" s="3">
        <f t="shared" si="399"/>
        <v>1</v>
      </c>
      <c r="S4288" s="3">
        <f t="shared" si="400"/>
        <v>0</v>
      </c>
      <c r="T4288" s="3">
        <f t="shared" si="401"/>
        <v>0</v>
      </c>
      <c r="U4288" s="3">
        <f t="shared" si="402"/>
        <v>0</v>
      </c>
    </row>
    <row r="4289" spans="1:21" ht="12.75" customHeight="1" x14ac:dyDescent="0.2">
      <c r="A4289" s="82" t="s">
        <v>25</v>
      </c>
      <c r="B4289" s="81" t="s">
        <v>1528</v>
      </c>
      <c r="C4289" s="47">
        <v>23884</v>
      </c>
      <c r="D4289" s="80" t="s">
        <v>4292</v>
      </c>
      <c r="E4289" s="81" t="s">
        <v>4292</v>
      </c>
      <c r="F4289" s="82">
        <v>192188949</v>
      </c>
      <c r="G4289" s="83" t="s">
        <v>67</v>
      </c>
      <c r="H4289" s="80" t="s">
        <v>29</v>
      </c>
      <c r="I4289" s="80" t="s">
        <v>17963</v>
      </c>
      <c r="J4289" s="80" t="s">
        <v>17964</v>
      </c>
      <c r="K4289" s="80" t="s">
        <v>366</v>
      </c>
      <c r="L4289" s="80" t="s">
        <v>1062</v>
      </c>
      <c r="M4289" s="81" t="s">
        <v>1063</v>
      </c>
      <c r="N4289" s="47" t="s">
        <v>15353</v>
      </c>
      <c r="O4289" s="33">
        <v>2</v>
      </c>
      <c r="P4289" s="3">
        <f t="shared" si="397"/>
        <v>0</v>
      </c>
      <c r="Q4289" s="3">
        <f t="shared" si="398"/>
        <v>1</v>
      </c>
      <c r="R4289" s="3">
        <f t="shared" si="399"/>
        <v>0</v>
      </c>
      <c r="S4289" s="3">
        <f t="shared" si="400"/>
        <v>0</v>
      </c>
      <c r="T4289" s="3">
        <f t="shared" si="401"/>
        <v>0</v>
      </c>
      <c r="U4289" s="3">
        <f t="shared" si="402"/>
        <v>0</v>
      </c>
    </row>
    <row r="4290" spans="1:21" ht="12.75" customHeight="1" x14ac:dyDescent="0.2">
      <c r="A4290" s="82" t="s">
        <v>25</v>
      </c>
      <c r="B4290" s="81" t="s">
        <v>1528</v>
      </c>
      <c r="C4290" s="47">
        <v>23884</v>
      </c>
      <c r="D4290" s="80" t="s">
        <v>4292</v>
      </c>
      <c r="E4290" s="81" t="s">
        <v>4292</v>
      </c>
      <c r="F4290" s="82">
        <v>192016545</v>
      </c>
      <c r="G4290" s="83" t="s">
        <v>167</v>
      </c>
      <c r="H4290" s="80" t="s">
        <v>29</v>
      </c>
      <c r="I4290" s="80" t="s">
        <v>17965</v>
      </c>
      <c r="J4290" s="80" t="s">
        <v>17966</v>
      </c>
      <c r="K4290" s="80" t="s">
        <v>366</v>
      </c>
      <c r="L4290" s="80" t="s">
        <v>1062</v>
      </c>
      <c r="M4290" s="81" t="s">
        <v>1668</v>
      </c>
      <c r="N4290" s="47" t="s">
        <v>15353</v>
      </c>
      <c r="O4290" s="33">
        <v>2</v>
      </c>
      <c r="P4290" s="3">
        <f t="shared" si="397"/>
        <v>0</v>
      </c>
      <c r="Q4290" s="3">
        <f t="shared" si="398"/>
        <v>1</v>
      </c>
      <c r="R4290" s="3">
        <f t="shared" si="399"/>
        <v>0</v>
      </c>
      <c r="S4290" s="3">
        <f t="shared" si="400"/>
        <v>0</v>
      </c>
      <c r="T4290" s="3">
        <f t="shared" si="401"/>
        <v>0</v>
      </c>
      <c r="U4290" s="3">
        <f t="shared" si="402"/>
        <v>0</v>
      </c>
    </row>
    <row r="4291" spans="1:21" ht="12.75" customHeight="1" x14ac:dyDescent="0.2">
      <c r="A4291" s="15" t="s">
        <v>155</v>
      </c>
      <c r="B4291" s="16" t="s">
        <v>155</v>
      </c>
      <c r="C4291" s="8">
        <v>68378009</v>
      </c>
      <c r="D4291" s="6" t="s">
        <v>4309</v>
      </c>
      <c r="E4291" s="16" t="s">
        <v>4309</v>
      </c>
      <c r="F4291" s="15">
        <v>191966520</v>
      </c>
      <c r="G4291" s="5" t="s">
        <v>67</v>
      </c>
      <c r="H4291" s="6" t="s">
        <v>52</v>
      </c>
      <c r="I4291" s="6" t="s">
        <v>4310</v>
      </c>
      <c r="J4291" s="6" t="s">
        <v>4311</v>
      </c>
      <c r="K4291" s="6" t="s">
        <v>341</v>
      </c>
      <c r="L4291" s="6" t="s">
        <v>350</v>
      </c>
      <c r="M4291" s="16" t="s">
        <v>2916</v>
      </c>
      <c r="N4291" s="8" t="s">
        <v>35</v>
      </c>
      <c r="O4291" s="7">
        <v>3</v>
      </c>
      <c r="P4291" s="3">
        <f t="shared" si="397"/>
        <v>0</v>
      </c>
      <c r="Q4291" s="3">
        <f t="shared" si="398"/>
        <v>0</v>
      </c>
      <c r="R4291" s="3">
        <f t="shared" si="399"/>
        <v>1</v>
      </c>
      <c r="S4291" s="3">
        <f t="shared" si="400"/>
        <v>0</v>
      </c>
      <c r="T4291" s="3">
        <f t="shared" si="401"/>
        <v>0</v>
      </c>
      <c r="U4291" s="3">
        <f t="shared" si="402"/>
        <v>0</v>
      </c>
    </row>
    <row r="4292" spans="1:21" ht="12.75" customHeight="1" x14ac:dyDescent="0.2">
      <c r="A4292" s="15" t="s">
        <v>155</v>
      </c>
      <c r="B4292" s="16" t="s">
        <v>155</v>
      </c>
      <c r="C4292" s="8">
        <v>68378009</v>
      </c>
      <c r="D4292" s="6" t="s">
        <v>4309</v>
      </c>
      <c r="E4292" s="16" t="s">
        <v>4309</v>
      </c>
      <c r="F4292" s="15">
        <v>191867271</v>
      </c>
      <c r="G4292" s="5" t="s">
        <v>67</v>
      </c>
      <c r="H4292" s="6" t="s">
        <v>52</v>
      </c>
      <c r="I4292" s="6" t="s">
        <v>4322</v>
      </c>
      <c r="J4292" s="6" t="s">
        <v>4323</v>
      </c>
      <c r="K4292" s="6" t="s">
        <v>102</v>
      </c>
      <c r="L4292" s="6" t="s">
        <v>125</v>
      </c>
      <c r="M4292" s="16" t="s">
        <v>126</v>
      </c>
      <c r="N4292" s="8" t="s">
        <v>35</v>
      </c>
      <c r="O4292" s="7">
        <v>3</v>
      </c>
      <c r="P4292" s="3">
        <f t="shared" si="397"/>
        <v>0</v>
      </c>
      <c r="Q4292" s="3">
        <f t="shared" si="398"/>
        <v>0</v>
      </c>
      <c r="R4292" s="3">
        <f t="shared" si="399"/>
        <v>1</v>
      </c>
      <c r="S4292" s="3">
        <f t="shared" si="400"/>
        <v>0</v>
      </c>
      <c r="T4292" s="3">
        <f t="shared" si="401"/>
        <v>0</v>
      </c>
      <c r="U4292" s="3">
        <f t="shared" si="402"/>
        <v>0</v>
      </c>
    </row>
    <row r="4293" spans="1:21" ht="12.75" customHeight="1" x14ac:dyDescent="0.2">
      <c r="A4293" s="15" t="s">
        <v>155</v>
      </c>
      <c r="B4293" s="16" t="s">
        <v>155</v>
      </c>
      <c r="C4293" s="8">
        <v>68378009</v>
      </c>
      <c r="D4293" s="6" t="s">
        <v>4309</v>
      </c>
      <c r="E4293" s="16" t="s">
        <v>4309</v>
      </c>
      <c r="F4293" s="15">
        <v>191979159</v>
      </c>
      <c r="G4293" s="5" t="s">
        <v>167</v>
      </c>
      <c r="H4293" s="6" t="s">
        <v>52</v>
      </c>
      <c r="I4293" s="6" t="s">
        <v>4320</v>
      </c>
      <c r="J4293" s="6" t="s">
        <v>4321</v>
      </c>
      <c r="K4293" s="6" t="s">
        <v>102</v>
      </c>
      <c r="L4293" s="6" t="s">
        <v>1887</v>
      </c>
      <c r="M4293" s="16" t="s">
        <v>1888</v>
      </c>
      <c r="N4293" s="8" t="s">
        <v>35</v>
      </c>
      <c r="O4293" s="7">
        <v>2</v>
      </c>
      <c r="P4293" s="3">
        <f t="shared" ref="P4293:P4356" si="403">IF(O4293=1,1,0)</f>
        <v>0</v>
      </c>
      <c r="Q4293" s="3">
        <f t="shared" ref="Q4293:Q4356" si="404">IF(O4293=2,1,0)</f>
        <v>1</v>
      </c>
      <c r="R4293" s="3">
        <f t="shared" ref="R4293:R4356" si="405">IF(O4293=3,1,0)</f>
        <v>0</v>
      </c>
      <c r="S4293" s="3">
        <f t="shared" ref="S4293:S4356" si="406">IF(O4293=4,1,0)</f>
        <v>0</v>
      </c>
      <c r="T4293" s="3">
        <f t="shared" ref="T4293:T4356" si="407">IF(O4293=5,1,0)</f>
        <v>0</v>
      </c>
      <c r="U4293" s="3">
        <f t="shared" ref="U4293:U4356" si="408">IF(O4293="Bez finální známky, nebyl získán potřebný počet posudků",1,IF(O4293="N (nehodnoceno)",1,0))</f>
        <v>0</v>
      </c>
    </row>
    <row r="4294" spans="1:21" ht="12.75" customHeight="1" x14ac:dyDescent="0.2">
      <c r="A4294" s="15" t="s">
        <v>155</v>
      </c>
      <c r="B4294" s="16" t="s">
        <v>155</v>
      </c>
      <c r="C4294" s="8">
        <v>68378009</v>
      </c>
      <c r="D4294" s="6" t="s">
        <v>4309</v>
      </c>
      <c r="E4294" s="16" t="s">
        <v>4309</v>
      </c>
      <c r="F4294" s="15">
        <v>191867283</v>
      </c>
      <c r="G4294" s="5" t="s">
        <v>167</v>
      </c>
      <c r="H4294" s="6" t="s">
        <v>52</v>
      </c>
      <c r="I4294" s="6" t="s">
        <v>4316</v>
      </c>
      <c r="J4294" s="6" t="s">
        <v>4317</v>
      </c>
      <c r="K4294" s="6" t="s">
        <v>102</v>
      </c>
      <c r="L4294" s="6" t="s">
        <v>1880</v>
      </c>
      <c r="M4294" s="16" t="s">
        <v>126</v>
      </c>
      <c r="N4294" s="8" t="s">
        <v>35</v>
      </c>
      <c r="O4294" s="7">
        <v>2</v>
      </c>
      <c r="P4294" s="3">
        <f t="shared" si="403"/>
        <v>0</v>
      </c>
      <c r="Q4294" s="3">
        <f t="shared" si="404"/>
        <v>1</v>
      </c>
      <c r="R4294" s="3">
        <f t="shared" si="405"/>
        <v>0</v>
      </c>
      <c r="S4294" s="3">
        <f t="shared" si="406"/>
        <v>0</v>
      </c>
      <c r="T4294" s="3">
        <f t="shared" si="407"/>
        <v>0</v>
      </c>
      <c r="U4294" s="3">
        <f t="shared" si="408"/>
        <v>0</v>
      </c>
    </row>
    <row r="4295" spans="1:21" ht="12.75" customHeight="1" x14ac:dyDescent="0.2">
      <c r="A4295" s="15" t="s">
        <v>155</v>
      </c>
      <c r="B4295" s="16" t="s">
        <v>155</v>
      </c>
      <c r="C4295" s="8">
        <v>68378009</v>
      </c>
      <c r="D4295" s="6" t="s">
        <v>4309</v>
      </c>
      <c r="E4295" s="16" t="s">
        <v>4309</v>
      </c>
      <c r="F4295" s="15">
        <v>191979160</v>
      </c>
      <c r="G4295" s="5" t="s">
        <v>167</v>
      </c>
      <c r="H4295" s="6" t="s">
        <v>52</v>
      </c>
      <c r="I4295" s="6" t="s">
        <v>4318</v>
      </c>
      <c r="J4295" s="6" t="s">
        <v>4319</v>
      </c>
      <c r="K4295" s="6" t="s">
        <v>102</v>
      </c>
      <c r="L4295" s="6" t="s">
        <v>1880</v>
      </c>
      <c r="M4295" s="16" t="s">
        <v>1884</v>
      </c>
      <c r="N4295" s="8" t="s">
        <v>35</v>
      </c>
      <c r="O4295" s="49" t="s">
        <v>129</v>
      </c>
      <c r="P4295" s="3">
        <f t="shared" si="403"/>
        <v>0</v>
      </c>
      <c r="Q4295" s="3">
        <f t="shared" si="404"/>
        <v>0</v>
      </c>
      <c r="R4295" s="3">
        <f t="shared" si="405"/>
        <v>0</v>
      </c>
      <c r="S4295" s="3">
        <f t="shared" si="406"/>
        <v>0</v>
      </c>
      <c r="T4295" s="3">
        <f t="shared" si="407"/>
        <v>0</v>
      </c>
      <c r="U4295" s="3">
        <f t="shared" si="408"/>
        <v>1</v>
      </c>
    </row>
    <row r="4296" spans="1:21" ht="12.75" customHeight="1" x14ac:dyDescent="0.2">
      <c r="A4296" s="15" t="s">
        <v>155</v>
      </c>
      <c r="B4296" s="16" t="s">
        <v>155</v>
      </c>
      <c r="C4296" s="8">
        <v>68378009</v>
      </c>
      <c r="D4296" s="6" t="s">
        <v>4309</v>
      </c>
      <c r="E4296" s="16" t="s">
        <v>4309</v>
      </c>
      <c r="F4296" s="15">
        <v>191867282</v>
      </c>
      <c r="G4296" s="5" t="s">
        <v>167</v>
      </c>
      <c r="H4296" s="6" t="s">
        <v>52</v>
      </c>
      <c r="I4296" s="6" t="s">
        <v>4312</v>
      </c>
      <c r="J4296" s="6" t="s">
        <v>4313</v>
      </c>
      <c r="K4296" s="6" t="s">
        <v>102</v>
      </c>
      <c r="L4296" s="6" t="s">
        <v>159</v>
      </c>
      <c r="M4296" s="16" t="s">
        <v>126</v>
      </c>
      <c r="N4296" s="8" t="s">
        <v>35</v>
      </c>
      <c r="O4296" s="7">
        <v>3</v>
      </c>
      <c r="P4296" s="3">
        <f t="shared" si="403"/>
        <v>0</v>
      </c>
      <c r="Q4296" s="3">
        <f t="shared" si="404"/>
        <v>0</v>
      </c>
      <c r="R4296" s="3">
        <f t="shared" si="405"/>
        <v>1</v>
      </c>
      <c r="S4296" s="3">
        <f t="shared" si="406"/>
        <v>0</v>
      </c>
      <c r="T4296" s="3">
        <f t="shared" si="407"/>
        <v>0</v>
      </c>
      <c r="U4296" s="3">
        <f t="shared" si="408"/>
        <v>0</v>
      </c>
    </row>
    <row r="4297" spans="1:21" ht="12.75" customHeight="1" x14ac:dyDescent="0.2">
      <c r="A4297" s="15" t="s">
        <v>155</v>
      </c>
      <c r="B4297" s="16" t="s">
        <v>155</v>
      </c>
      <c r="C4297" s="8">
        <v>68378009</v>
      </c>
      <c r="D4297" s="6" t="s">
        <v>4309</v>
      </c>
      <c r="E4297" s="16" t="s">
        <v>4309</v>
      </c>
      <c r="F4297" s="15">
        <v>191979139</v>
      </c>
      <c r="G4297" s="5" t="s">
        <v>167</v>
      </c>
      <c r="H4297" s="6" t="s">
        <v>52</v>
      </c>
      <c r="I4297" s="6" t="s">
        <v>4314</v>
      </c>
      <c r="J4297" s="6" t="s">
        <v>4315</v>
      </c>
      <c r="K4297" s="6" t="s">
        <v>102</v>
      </c>
      <c r="L4297" s="6" t="s">
        <v>159</v>
      </c>
      <c r="M4297" s="16" t="s">
        <v>1863</v>
      </c>
      <c r="N4297" s="8" t="s">
        <v>35</v>
      </c>
      <c r="O4297" s="7">
        <v>4</v>
      </c>
      <c r="P4297" s="3">
        <f t="shared" si="403"/>
        <v>0</v>
      </c>
      <c r="Q4297" s="3">
        <f t="shared" si="404"/>
        <v>0</v>
      </c>
      <c r="R4297" s="3">
        <f t="shared" si="405"/>
        <v>0</v>
      </c>
      <c r="S4297" s="3">
        <f t="shared" si="406"/>
        <v>1</v>
      </c>
      <c r="T4297" s="3">
        <f t="shared" si="407"/>
        <v>0</v>
      </c>
      <c r="U4297" s="3">
        <f t="shared" si="408"/>
        <v>0</v>
      </c>
    </row>
    <row r="4298" spans="1:21" ht="12.75" customHeight="1" x14ac:dyDescent="0.2">
      <c r="A4298" s="82" t="s">
        <v>155</v>
      </c>
      <c r="B4298" s="81" t="s">
        <v>155</v>
      </c>
      <c r="C4298" s="47">
        <v>68378009</v>
      </c>
      <c r="D4298" s="80" t="s">
        <v>4309</v>
      </c>
      <c r="E4298" s="81" t="s">
        <v>4309</v>
      </c>
      <c r="F4298" s="82">
        <v>191867273</v>
      </c>
      <c r="G4298" s="83" t="s">
        <v>167</v>
      </c>
      <c r="H4298" s="80" t="s">
        <v>52</v>
      </c>
      <c r="I4298" s="80" t="s">
        <v>10756</v>
      </c>
      <c r="J4298" s="80" t="s">
        <v>10757</v>
      </c>
      <c r="K4298" s="80" t="s">
        <v>80</v>
      </c>
      <c r="L4298" s="80" t="s">
        <v>268</v>
      </c>
      <c r="M4298" s="81" t="s">
        <v>269</v>
      </c>
      <c r="N4298" s="32" t="s">
        <v>10618</v>
      </c>
      <c r="O4298" s="33">
        <v>4</v>
      </c>
      <c r="P4298" s="3">
        <f t="shared" si="403"/>
        <v>0</v>
      </c>
      <c r="Q4298" s="3">
        <f t="shared" si="404"/>
        <v>0</v>
      </c>
      <c r="R4298" s="3">
        <f t="shared" si="405"/>
        <v>0</v>
      </c>
      <c r="S4298" s="3">
        <f t="shared" si="406"/>
        <v>1</v>
      </c>
      <c r="T4298" s="3">
        <f t="shared" si="407"/>
        <v>0</v>
      </c>
      <c r="U4298" s="3">
        <f t="shared" si="408"/>
        <v>0</v>
      </c>
    </row>
    <row r="4299" spans="1:21" ht="12.75" customHeight="1" x14ac:dyDescent="0.2">
      <c r="A4299" s="82" t="s">
        <v>155</v>
      </c>
      <c r="B4299" s="81" t="s">
        <v>155</v>
      </c>
      <c r="C4299" s="47">
        <v>68378009</v>
      </c>
      <c r="D4299" s="80" t="s">
        <v>4309</v>
      </c>
      <c r="E4299" s="81" t="s">
        <v>4309</v>
      </c>
      <c r="F4299" s="82">
        <v>192098436</v>
      </c>
      <c r="G4299" s="83" t="s">
        <v>67</v>
      </c>
      <c r="H4299" s="80" t="s">
        <v>52</v>
      </c>
      <c r="I4299" s="80" t="s">
        <v>14333</v>
      </c>
      <c r="J4299" s="80" t="s">
        <v>14334</v>
      </c>
      <c r="K4299" s="80" t="s">
        <v>102</v>
      </c>
      <c r="L4299" s="80" t="s">
        <v>103</v>
      </c>
      <c r="M4299" s="81" t="s">
        <v>7153</v>
      </c>
      <c r="N4299" s="32" t="s">
        <v>10618</v>
      </c>
      <c r="O4299" s="33">
        <v>3</v>
      </c>
      <c r="P4299" s="3">
        <f t="shared" si="403"/>
        <v>0</v>
      </c>
      <c r="Q4299" s="3">
        <f t="shared" si="404"/>
        <v>0</v>
      </c>
      <c r="R4299" s="3">
        <f t="shared" si="405"/>
        <v>1</v>
      </c>
      <c r="S4299" s="3">
        <f t="shared" si="406"/>
        <v>0</v>
      </c>
      <c r="T4299" s="3">
        <f t="shared" si="407"/>
        <v>0</v>
      </c>
      <c r="U4299" s="3">
        <f t="shared" si="408"/>
        <v>0</v>
      </c>
    </row>
    <row r="4300" spans="1:21" ht="12.75" customHeight="1" x14ac:dyDescent="0.2">
      <c r="A4300" s="82" t="s">
        <v>155</v>
      </c>
      <c r="B4300" s="81" t="s">
        <v>155</v>
      </c>
      <c r="C4300" s="47">
        <v>68378009</v>
      </c>
      <c r="D4300" s="80" t="s">
        <v>4309</v>
      </c>
      <c r="E4300" s="81" t="s">
        <v>4309</v>
      </c>
      <c r="F4300" s="82">
        <v>192098435</v>
      </c>
      <c r="G4300" s="83" t="s">
        <v>67</v>
      </c>
      <c r="H4300" s="80" t="s">
        <v>52</v>
      </c>
      <c r="I4300" s="80" t="s">
        <v>14331</v>
      </c>
      <c r="J4300" s="80" t="s">
        <v>14332</v>
      </c>
      <c r="K4300" s="80" t="s">
        <v>102</v>
      </c>
      <c r="L4300" s="80" t="s">
        <v>159</v>
      </c>
      <c r="M4300" s="81" t="s">
        <v>1863</v>
      </c>
      <c r="N4300" s="32" t="s">
        <v>10618</v>
      </c>
      <c r="O4300" s="33">
        <v>2</v>
      </c>
      <c r="P4300" s="3">
        <f t="shared" si="403"/>
        <v>0</v>
      </c>
      <c r="Q4300" s="3">
        <f t="shared" si="404"/>
        <v>1</v>
      </c>
      <c r="R4300" s="3">
        <f t="shared" si="405"/>
        <v>0</v>
      </c>
      <c r="S4300" s="3">
        <f t="shared" si="406"/>
        <v>0</v>
      </c>
      <c r="T4300" s="3">
        <f t="shared" si="407"/>
        <v>0</v>
      </c>
      <c r="U4300" s="3">
        <f t="shared" si="408"/>
        <v>0</v>
      </c>
    </row>
    <row r="4301" spans="1:21" ht="12.75" customHeight="1" x14ac:dyDescent="0.2">
      <c r="A4301" s="82" t="s">
        <v>155</v>
      </c>
      <c r="B4301" s="81" t="s">
        <v>155</v>
      </c>
      <c r="C4301" s="47">
        <v>68378009</v>
      </c>
      <c r="D4301" s="80" t="s">
        <v>4309</v>
      </c>
      <c r="E4301" s="81" t="s">
        <v>4309</v>
      </c>
      <c r="F4301" s="82">
        <v>192098451</v>
      </c>
      <c r="G4301" s="83" t="s">
        <v>67</v>
      </c>
      <c r="H4301" s="80" t="s">
        <v>52</v>
      </c>
      <c r="I4301" s="80" t="s">
        <v>14335</v>
      </c>
      <c r="J4301" s="80" t="s">
        <v>14336</v>
      </c>
      <c r="K4301" s="80" t="s">
        <v>102</v>
      </c>
      <c r="L4301" s="80" t="s">
        <v>159</v>
      </c>
      <c r="M4301" s="81" t="s">
        <v>1863</v>
      </c>
      <c r="N4301" s="32" t="s">
        <v>10618</v>
      </c>
      <c r="O4301" s="33">
        <v>2</v>
      </c>
      <c r="P4301" s="3">
        <f t="shared" si="403"/>
        <v>0</v>
      </c>
      <c r="Q4301" s="3">
        <f t="shared" si="404"/>
        <v>1</v>
      </c>
      <c r="R4301" s="3">
        <f t="shared" si="405"/>
        <v>0</v>
      </c>
      <c r="S4301" s="3">
        <f t="shared" si="406"/>
        <v>0</v>
      </c>
      <c r="T4301" s="3">
        <f t="shared" si="407"/>
        <v>0</v>
      </c>
      <c r="U4301" s="3">
        <f t="shared" si="408"/>
        <v>0</v>
      </c>
    </row>
    <row r="4302" spans="1:21" ht="12.75" customHeight="1" x14ac:dyDescent="0.2">
      <c r="A4302" s="82" t="s">
        <v>155</v>
      </c>
      <c r="B4302" s="81" t="s">
        <v>155</v>
      </c>
      <c r="C4302" s="47">
        <v>68378009</v>
      </c>
      <c r="D4302" s="80" t="s">
        <v>4309</v>
      </c>
      <c r="E4302" s="81" t="s">
        <v>4309</v>
      </c>
      <c r="F4302" s="82">
        <v>192165894</v>
      </c>
      <c r="G4302" s="83" t="s">
        <v>67</v>
      </c>
      <c r="H4302" s="80" t="s">
        <v>52</v>
      </c>
      <c r="I4302" s="80" t="s">
        <v>16272</v>
      </c>
      <c r="J4302" s="80" t="s">
        <v>16273</v>
      </c>
      <c r="K4302" s="80" t="s">
        <v>102</v>
      </c>
      <c r="L4302" s="80" t="s">
        <v>1880</v>
      </c>
      <c r="M4302" s="81" t="s">
        <v>1881</v>
      </c>
      <c r="N4302" s="47" t="s">
        <v>15353</v>
      </c>
      <c r="O4302" s="33">
        <v>3</v>
      </c>
      <c r="P4302" s="3">
        <f t="shared" si="403"/>
        <v>0</v>
      </c>
      <c r="Q4302" s="3">
        <f t="shared" si="404"/>
        <v>0</v>
      </c>
      <c r="R4302" s="3">
        <f t="shared" si="405"/>
        <v>1</v>
      </c>
      <c r="S4302" s="3">
        <f t="shared" si="406"/>
        <v>0</v>
      </c>
      <c r="T4302" s="3">
        <f t="shared" si="407"/>
        <v>0</v>
      </c>
      <c r="U4302" s="3">
        <f t="shared" si="408"/>
        <v>0</v>
      </c>
    </row>
    <row r="4303" spans="1:21" ht="12.75" customHeight="1" x14ac:dyDescent="0.2">
      <c r="A4303" s="82" t="s">
        <v>155</v>
      </c>
      <c r="B4303" s="81" t="s">
        <v>155</v>
      </c>
      <c r="C4303" s="47">
        <v>68378009</v>
      </c>
      <c r="D4303" s="80" t="s">
        <v>4309</v>
      </c>
      <c r="E4303" s="81" t="s">
        <v>4309</v>
      </c>
      <c r="F4303" s="82">
        <v>192165897</v>
      </c>
      <c r="G4303" s="83" t="s">
        <v>67</v>
      </c>
      <c r="H4303" s="80" t="s">
        <v>52</v>
      </c>
      <c r="I4303" s="80" t="s">
        <v>10756</v>
      </c>
      <c r="J4303" s="80" t="s">
        <v>16276</v>
      </c>
      <c r="K4303" s="80" t="s">
        <v>341</v>
      </c>
      <c r="L4303" s="80" t="s">
        <v>342</v>
      </c>
      <c r="M4303" s="81" t="s">
        <v>2272</v>
      </c>
      <c r="N4303" s="47" t="s">
        <v>15353</v>
      </c>
      <c r="O4303" s="33">
        <v>3</v>
      </c>
      <c r="P4303" s="3">
        <f t="shared" si="403"/>
        <v>0</v>
      </c>
      <c r="Q4303" s="3">
        <f t="shared" si="404"/>
        <v>0</v>
      </c>
      <c r="R4303" s="3">
        <f t="shared" si="405"/>
        <v>1</v>
      </c>
      <c r="S4303" s="3">
        <f t="shared" si="406"/>
        <v>0</v>
      </c>
      <c r="T4303" s="3">
        <f t="shared" si="407"/>
        <v>0</v>
      </c>
      <c r="U4303" s="3">
        <f t="shared" si="408"/>
        <v>0</v>
      </c>
    </row>
    <row r="4304" spans="1:21" ht="12.75" customHeight="1" x14ac:dyDescent="0.2">
      <c r="A4304" s="82" t="s">
        <v>155</v>
      </c>
      <c r="B4304" s="81" t="s">
        <v>155</v>
      </c>
      <c r="C4304" s="47">
        <v>68378009</v>
      </c>
      <c r="D4304" s="80" t="s">
        <v>4309</v>
      </c>
      <c r="E4304" s="81" t="s">
        <v>4309</v>
      </c>
      <c r="F4304" s="82">
        <v>192165904</v>
      </c>
      <c r="G4304" s="83" t="s">
        <v>67</v>
      </c>
      <c r="H4304" s="80" t="s">
        <v>52</v>
      </c>
      <c r="I4304" s="80" t="s">
        <v>16279</v>
      </c>
      <c r="J4304" s="80" t="s">
        <v>16280</v>
      </c>
      <c r="K4304" s="80" t="s">
        <v>341</v>
      </c>
      <c r="L4304" s="80" t="s">
        <v>350</v>
      </c>
      <c r="M4304" s="81" t="s">
        <v>2916</v>
      </c>
      <c r="N4304" s="47" t="s">
        <v>15353</v>
      </c>
      <c r="O4304" s="33">
        <v>3</v>
      </c>
      <c r="P4304" s="3">
        <f t="shared" si="403"/>
        <v>0</v>
      </c>
      <c r="Q4304" s="3">
        <f t="shared" si="404"/>
        <v>0</v>
      </c>
      <c r="R4304" s="3">
        <f t="shared" si="405"/>
        <v>1</v>
      </c>
      <c r="S4304" s="3">
        <f t="shared" si="406"/>
        <v>0</v>
      </c>
      <c r="T4304" s="3">
        <f t="shared" si="407"/>
        <v>0</v>
      </c>
      <c r="U4304" s="3">
        <f t="shared" si="408"/>
        <v>0</v>
      </c>
    </row>
    <row r="4305" spans="1:21" ht="12.75" customHeight="1" x14ac:dyDescent="0.2">
      <c r="A4305" s="82" t="s">
        <v>155</v>
      </c>
      <c r="B4305" s="81" t="s">
        <v>155</v>
      </c>
      <c r="C4305" s="47">
        <v>68378009</v>
      </c>
      <c r="D4305" s="80" t="s">
        <v>4309</v>
      </c>
      <c r="E4305" s="81" t="s">
        <v>4309</v>
      </c>
      <c r="F4305" s="82">
        <v>192165896</v>
      </c>
      <c r="G4305" s="83" t="s">
        <v>105</v>
      </c>
      <c r="H4305" s="80" t="s">
        <v>52</v>
      </c>
      <c r="I4305" s="80" t="s">
        <v>16285</v>
      </c>
      <c r="J4305" s="80" t="s">
        <v>16286</v>
      </c>
      <c r="K4305" s="80" t="s">
        <v>102</v>
      </c>
      <c r="L4305" s="80" t="s">
        <v>125</v>
      </c>
      <c r="M4305" s="81" t="s">
        <v>126</v>
      </c>
      <c r="N4305" s="47" t="s">
        <v>15353</v>
      </c>
      <c r="O4305" s="33">
        <v>2</v>
      </c>
      <c r="P4305" s="3">
        <f t="shared" si="403"/>
        <v>0</v>
      </c>
      <c r="Q4305" s="3">
        <f t="shared" si="404"/>
        <v>1</v>
      </c>
      <c r="R4305" s="3">
        <f t="shared" si="405"/>
        <v>0</v>
      </c>
      <c r="S4305" s="3">
        <f t="shared" si="406"/>
        <v>0</v>
      </c>
      <c r="T4305" s="3">
        <f t="shared" si="407"/>
        <v>0</v>
      </c>
      <c r="U4305" s="3">
        <f t="shared" si="408"/>
        <v>0</v>
      </c>
    </row>
    <row r="4306" spans="1:21" ht="12.75" customHeight="1" x14ac:dyDescent="0.2">
      <c r="A4306" s="15" t="s">
        <v>25</v>
      </c>
      <c r="B4306" s="16" t="s">
        <v>26</v>
      </c>
      <c r="C4306" s="44">
        <v>26791251</v>
      </c>
      <c r="D4306" s="9" t="s">
        <v>4324</v>
      </c>
      <c r="E4306" s="10" t="s">
        <v>4324</v>
      </c>
      <c r="F4306" s="17">
        <v>191884526</v>
      </c>
      <c r="G4306" s="12" t="s">
        <v>28</v>
      </c>
      <c r="H4306" s="9" t="s">
        <v>29</v>
      </c>
      <c r="I4306" s="9" t="s">
        <v>4328</v>
      </c>
      <c r="J4306" s="9" t="s">
        <v>4337</v>
      </c>
      <c r="K4306" s="9" t="s">
        <v>32</v>
      </c>
      <c r="L4306" s="6" t="s">
        <v>295</v>
      </c>
      <c r="M4306" s="10">
        <v>40401</v>
      </c>
      <c r="N4306" s="11" t="s">
        <v>43</v>
      </c>
      <c r="O4306" s="13">
        <v>3</v>
      </c>
      <c r="P4306" s="3">
        <f t="shared" si="403"/>
        <v>0</v>
      </c>
      <c r="Q4306" s="3">
        <f t="shared" si="404"/>
        <v>0</v>
      </c>
      <c r="R4306" s="3">
        <f t="shared" si="405"/>
        <v>1</v>
      </c>
      <c r="S4306" s="3">
        <f t="shared" si="406"/>
        <v>0</v>
      </c>
      <c r="T4306" s="3">
        <f t="shared" si="407"/>
        <v>0</v>
      </c>
      <c r="U4306" s="3">
        <f t="shared" si="408"/>
        <v>0</v>
      </c>
    </row>
    <row r="4307" spans="1:21" ht="12.75" customHeight="1" x14ac:dyDescent="0.2">
      <c r="A4307" s="15" t="s">
        <v>25</v>
      </c>
      <c r="B4307" s="16" t="s">
        <v>26</v>
      </c>
      <c r="C4307" s="8">
        <v>26791251</v>
      </c>
      <c r="D4307" s="6" t="s">
        <v>4324</v>
      </c>
      <c r="E4307" s="16" t="s">
        <v>4324</v>
      </c>
      <c r="F4307" s="15">
        <v>191996911</v>
      </c>
      <c r="G4307" s="5" t="s">
        <v>67</v>
      </c>
      <c r="H4307" s="6" t="s">
        <v>52</v>
      </c>
      <c r="I4307" s="6" t="s">
        <v>4325</v>
      </c>
      <c r="J4307" s="6" t="s">
        <v>4326</v>
      </c>
      <c r="K4307" s="6" t="s">
        <v>80</v>
      </c>
      <c r="L4307" s="6" t="s">
        <v>81</v>
      </c>
      <c r="M4307" s="16" t="s">
        <v>4327</v>
      </c>
      <c r="N4307" s="8" t="s">
        <v>35</v>
      </c>
      <c r="O4307" s="7">
        <v>4</v>
      </c>
      <c r="P4307" s="3">
        <f t="shared" si="403"/>
        <v>0</v>
      </c>
      <c r="Q4307" s="3">
        <f t="shared" si="404"/>
        <v>0</v>
      </c>
      <c r="R4307" s="3">
        <f t="shared" si="405"/>
        <v>0</v>
      </c>
      <c r="S4307" s="3">
        <f t="shared" si="406"/>
        <v>1</v>
      </c>
      <c r="T4307" s="3">
        <f t="shared" si="407"/>
        <v>0</v>
      </c>
      <c r="U4307" s="3">
        <f t="shared" si="408"/>
        <v>0</v>
      </c>
    </row>
    <row r="4308" spans="1:21" ht="12.75" customHeight="1" x14ac:dyDescent="0.2">
      <c r="A4308" s="15" t="s">
        <v>25</v>
      </c>
      <c r="B4308" s="16" t="s">
        <v>26</v>
      </c>
      <c r="C4308" s="8">
        <v>26791251</v>
      </c>
      <c r="D4308" s="6" t="s">
        <v>4324</v>
      </c>
      <c r="E4308" s="16" t="s">
        <v>4324</v>
      </c>
      <c r="F4308" s="15">
        <v>191996941</v>
      </c>
      <c r="G4308" s="5" t="s">
        <v>28</v>
      </c>
      <c r="H4308" s="6" t="s">
        <v>29</v>
      </c>
      <c r="I4308" s="6" t="s">
        <v>4328</v>
      </c>
      <c r="J4308" s="6" t="s">
        <v>4329</v>
      </c>
      <c r="K4308" s="6" t="s">
        <v>32</v>
      </c>
      <c r="L4308" s="6" t="s">
        <v>33</v>
      </c>
      <c r="M4308" s="16" t="s">
        <v>34</v>
      </c>
      <c r="N4308" s="8" t="s">
        <v>35</v>
      </c>
      <c r="O4308" s="7">
        <v>2</v>
      </c>
      <c r="P4308" s="3">
        <f t="shared" si="403"/>
        <v>0</v>
      </c>
      <c r="Q4308" s="3">
        <f t="shared" si="404"/>
        <v>1</v>
      </c>
      <c r="R4308" s="3">
        <f t="shared" si="405"/>
        <v>0</v>
      </c>
      <c r="S4308" s="3">
        <f t="shared" si="406"/>
        <v>0</v>
      </c>
      <c r="T4308" s="3">
        <f t="shared" si="407"/>
        <v>0</v>
      </c>
      <c r="U4308" s="3">
        <f t="shared" si="408"/>
        <v>0</v>
      </c>
    </row>
    <row r="4309" spans="1:21" ht="12.75" customHeight="1" x14ac:dyDescent="0.2">
      <c r="A4309" s="15" t="s">
        <v>25</v>
      </c>
      <c r="B4309" s="16" t="s">
        <v>26</v>
      </c>
      <c r="C4309" s="8">
        <v>26791251</v>
      </c>
      <c r="D4309" s="6" t="s">
        <v>4324</v>
      </c>
      <c r="E4309" s="16" t="s">
        <v>4324</v>
      </c>
      <c r="F4309" s="15">
        <v>191884564</v>
      </c>
      <c r="G4309" s="5" t="s">
        <v>36</v>
      </c>
      <c r="H4309" s="6" t="s">
        <v>29</v>
      </c>
      <c r="I4309" s="6" t="s">
        <v>4330</v>
      </c>
      <c r="J4309" s="6" t="s">
        <v>4331</v>
      </c>
      <c r="K4309" s="6" t="s">
        <v>32</v>
      </c>
      <c r="L4309" s="6" t="s">
        <v>33</v>
      </c>
      <c r="M4309" s="16" t="s">
        <v>34</v>
      </c>
      <c r="N4309" s="8" t="s">
        <v>35</v>
      </c>
      <c r="O4309" s="7">
        <v>3</v>
      </c>
      <c r="P4309" s="3">
        <f t="shared" si="403"/>
        <v>0</v>
      </c>
      <c r="Q4309" s="3">
        <f t="shared" si="404"/>
        <v>0</v>
      </c>
      <c r="R4309" s="3">
        <f t="shared" si="405"/>
        <v>1</v>
      </c>
      <c r="S4309" s="3">
        <f t="shared" si="406"/>
        <v>0</v>
      </c>
      <c r="T4309" s="3">
        <f t="shared" si="407"/>
        <v>0</v>
      </c>
      <c r="U4309" s="3">
        <f t="shared" si="408"/>
        <v>0</v>
      </c>
    </row>
    <row r="4310" spans="1:21" ht="12.75" customHeight="1" x14ac:dyDescent="0.2">
      <c r="A4310" s="15" t="s">
        <v>25</v>
      </c>
      <c r="B4310" s="16" t="s">
        <v>26</v>
      </c>
      <c r="C4310" s="8">
        <v>26791251</v>
      </c>
      <c r="D4310" s="6" t="s">
        <v>4324</v>
      </c>
      <c r="E4310" s="16" t="s">
        <v>4324</v>
      </c>
      <c r="F4310" s="15">
        <v>191884529</v>
      </c>
      <c r="G4310" s="5" t="s">
        <v>67</v>
      </c>
      <c r="H4310" s="6" t="s">
        <v>52</v>
      </c>
      <c r="I4310" s="6" t="s">
        <v>4332</v>
      </c>
      <c r="J4310" s="6" t="s">
        <v>4333</v>
      </c>
      <c r="K4310" s="6" t="s">
        <v>32</v>
      </c>
      <c r="L4310" s="6" t="s">
        <v>33</v>
      </c>
      <c r="M4310" s="16" t="s">
        <v>34</v>
      </c>
      <c r="N4310" s="8" t="s">
        <v>35</v>
      </c>
      <c r="O4310" s="7">
        <v>4</v>
      </c>
      <c r="P4310" s="3">
        <f t="shared" si="403"/>
        <v>0</v>
      </c>
      <c r="Q4310" s="3">
        <f t="shared" si="404"/>
        <v>0</v>
      </c>
      <c r="R4310" s="3">
        <f t="shared" si="405"/>
        <v>0</v>
      </c>
      <c r="S4310" s="3">
        <f t="shared" si="406"/>
        <v>1</v>
      </c>
      <c r="T4310" s="3">
        <f t="shared" si="407"/>
        <v>0</v>
      </c>
      <c r="U4310" s="3">
        <f t="shared" si="408"/>
        <v>0</v>
      </c>
    </row>
    <row r="4311" spans="1:21" ht="12.75" customHeight="1" x14ac:dyDescent="0.2">
      <c r="A4311" s="15" t="s">
        <v>25</v>
      </c>
      <c r="B4311" s="16" t="s">
        <v>26</v>
      </c>
      <c r="C4311" s="8">
        <v>26791251</v>
      </c>
      <c r="D4311" s="6" t="s">
        <v>4324</v>
      </c>
      <c r="E4311" s="16" t="s">
        <v>4324</v>
      </c>
      <c r="F4311" s="15">
        <v>191884536</v>
      </c>
      <c r="G4311" s="5" t="s">
        <v>122</v>
      </c>
      <c r="H4311" s="6" t="s">
        <v>52</v>
      </c>
      <c r="I4311" s="6" t="s">
        <v>4334</v>
      </c>
      <c r="J4311" s="6" t="s">
        <v>4335</v>
      </c>
      <c r="K4311" s="6" t="s">
        <v>32</v>
      </c>
      <c r="L4311" s="6" t="s">
        <v>33</v>
      </c>
      <c r="M4311" s="16" t="s">
        <v>34</v>
      </c>
      <c r="N4311" s="8" t="s">
        <v>35</v>
      </c>
      <c r="O4311" s="7">
        <v>4</v>
      </c>
      <c r="P4311" s="3">
        <f t="shared" si="403"/>
        <v>0</v>
      </c>
      <c r="Q4311" s="3">
        <f t="shared" si="404"/>
        <v>0</v>
      </c>
      <c r="R4311" s="3">
        <f t="shared" si="405"/>
        <v>0</v>
      </c>
      <c r="S4311" s="3">
        <f t="shared" si="406"/>
        <v>1</v>
      </c>
      <c r="T4311" s="3">
        <f t="shared" si="407"/>
        <v>0</v>
      </c>
      <c r="U4311" s="3">
        <f t="shared" si="408"/>
        <v>0</v>
      </c>
    </row>
    <row r="4312" spans="1:21" ht="12.75" customHeight="1" x14ac:dyDescent="0.2">
      <c r="A4312" s="15" t="s">
        <v>25</v>
      </c>
      <c r="B4312" s="16" t="s">
        <v>26</v>
      </c>
      <c r="C4312" s="8">
        <v>26791251</v>
      </c>
      <c r="D4312" s="6" t="s">
        <v>4324</v>
      </c>
      <c r="E4312" s="16" t="s">
        <v>4324</v>
      </c>
      <c r="F4312" s="15">
        <v>191996918</v>
      </c>
      <c r="G4312" s="5" t="s">
        <v>67</v>
      </c>
      <c r="H4312" s="6" t="s">
        <v>29</v>
      </c>
      <c r="I4312" s="6" t="s">
        <v>4332</v>
      </c>
      <c r="J4312" s="6" t="s">
        <v>4336</v>
      </c>
      <c r="K4312" s="6" t="s">
        <v>32</v>
      </c>
      <c r="L4312" s="6" t="s">
        <v>33</v>
      </c>
      <c r="M4312" s="16" t="s">
        <v>34</v>
      </c>
      <c r="N4312" s="8" t="s">
        <v>35</v>
      </c>
      <c r="O4312" s="7">
        <v>4</v>
      </c>
      <c r="P4312" s="3">
        <f t="shared" si="403"/>
        <v>0</v>
      </c>
      <c r="Q4312" s="3">
        <f t="shared" si="404"/>
        <v>0</v>
      </c>
      <c r="R4312" s="3">
        <f t="shared" si="405"/>
        <v>0</v>
      </c>
      <c r="S4312" s="3">
        <f t="shared" si="406"/>
        <v>1</v>
      </c>
      <c r="T4312" s="3">
        <f t="shared" si="407"/>
        <v>0</v>
      </c>
      <c r="U4312" s="3">
        <f t="shared" si="408"/>
        <v>0</v>
      </c>
    </row>
    <row r="4313" spans="1:21" ht="12.75" customHeight="1" x14ac:dyDescent="0.2">
      <c r="A4313" s="82" t="s">
        <v>25</v>
      </c>
      <c r="B4313" s="81" t="s">
        <v>26</v>
      </c>
      <c r="C4313" s="47">
        <v>26791251</v>
      </c>
      <c r="D4313" s="80" t="s">
        <v>4324</v>
      </c>
      <c r="E4313" s="81" t="s">
        <v>4324</v>
      </c>
      <c r="F4313" s="82">
        <v>192074892</v>
      </c>
      <c r="G4313" s="83" t="s">
        <v>67</v>
      </c>
      <c r="H4313" s="80" t="s">
        <v>52</v>
      </c>
      <c r="I4313" s="80" t="s">
        <v>13487</v>
      </c>
      <c r="J4313" s="80" t="s">
        <v>13488</v>
      </c>
      <c r="K4313" s="80" t="s">
        <v>315</v>
      </c>
      <c r="L4313" s="80" t="s">
        <v>337</v>
      </c>
      <c r="M4313" s="81" t="s">
        <v>338</v>
      </c>
      <c r="N4313" s="32" t="s">
        <v>10618</v>
      </c>
      <c r="O4313" s="33">
        <v>4</v>
      </c>
      <c r="P4313" s="3">
        <f t="shared" si="403"/>
        <v>0</v>
      </c>
      <c r="Q4313" s="3">
        <f t="shared" si="404"/>
        <v>0</v>
      </c>
      <c r="R4313" s="3">
        <f t="shared" si="405"/>
        <v>0</v>
      </c>
      <c r="S4313" s="3">
        <f t="shared" si="406"/>
        <v>1</v>
      </c>
      <c r="T4313" s="3">
        <f t="shared" si="407"/>
        <v>0</v>
      </c>
      <c r="U4313" s="3">
        <f t="shared" si="408"/>
        <v>0</v>
      </c>
    </row>
    <row r="4314" spans="1:21" ht="12.75" customHeight="1" x14ac:dyDescent="0.2">
      <c r="A4314" s="82" t="s">
        <v>25</v>
      </c>
      <c r="B4314" s="81" t="s">
        <v>26</v>
      </c>
      <c r="C4314" s="47">
        <v>26791251</v>
      </c>
      <c r="D4314" s="80" t="s">
        <v>4324</v>
      </c>
      <c r="E4314" s="81" t="s">
        <v>4324</v>
      </c>
      <c r="F4314" s="82">
        <v>192074906</v>
      </c>
      <c r="G4314" s="83" t="s">
        <v>36</v>
      </c>
      <c r="H4314" s="80" t="s">
        <v>52</v>
      </c>
      <c r="I4314" s="80" t="s">
        <v>13489</v>
      </c>
      <c r="J4314" s="80" t="s">
        <v>13490</v>
      </c>
      <c r="K4314" s="80" t="s">
        <v>32</v>
      </c>
      <c r="L4314" s="80" t="s">
        <v>33</v>
      </c>
      <c r="M4314" s="81" t="s">
        <v>34</v>
      </c>
      <c r="N4314" s="32" t="s">
        <v>10618</v>
      </c>
      <c r="O4314" s="33">
        <v>4</v>
      </c>
      <c r="P4314" s="3">
        <f t="shared" si="403"/>
        <v>0</v>
      </c>
      <c r="Q4314" s="3">
        <f t="shared" si="404"/>
        <v>0</v>
      </c>
      <c r="R4314" s="3">
        <f t="shared" si="405"/>
        <v>0</v>
      </c>
      <c r="S4314" s="3">
        <f t="shared" si="406"/>
        <v>1</v>
      </c>
      <c r="T4314" s="3">
        <f t="shared" si="407"/>
        <v>0</v>
      </c>
      <c r="U4314" s="3">
        <f t="shared" si="408"/>
        <v>0</v>
      </c>
    </row>
    <row r="4315" spans="1:21" ht="12.75" customHeight="1" x14ac:dyDescent="0.2">
      <c r="A4315" s="82" t="s">
        <v>25</v>
      </c>
      <c r="B4315" s="81" t="s">
        <v>26</v>
      </c>
      <c r="C4315" s="47">
        <v>26791251</v>
      </c>
      <c r="D4315" s="80" t="s">
        <v>4324</v>
      </c>
      <c r="E4315" s="81" t="s">
        <v>4324</v>
      </c>
      <c r="F4315" s="82">
        <v>192074914</v>
      </c>
      <c r="G4315" s="83" t="s">
        <v>28</v>
      </c>
      <c r="H4315" s="80" t="s">
        <v>52</v>
      </c>
      <c r="I4315" s="80" t="s">
        <v>4328</v>
      </c>
      <c r="J4315" s="80" t="s">
        <v>13491</v>
      </c>
      <c r="K4315" s="80" t="s">
        <v>32</v>
      </c>
      <c r="L4315" s="80" t="s">
        <v>33</v>
      </c>
      <c r="M4315" s="81" t="s">
        <v>34</v>
      </c>
      <c r="N4315" s="32" t="s">
        <v>10618</v>
      </c>
      <c r="O4315" s="33">
        <v>4</v>
      </c>
      <c r="P4315" s="3">
        <f t="shared" si="403"/>
        <v>0</v>
      </c>
      <c r="Q4315" s="3">
        <f t="shared" si="404"/>
        <v>0</v>
      </c>
      <c r="R4315" s="3">
        <f t="shared" si="405"/>
        <v>0</v>
      </c>
      <c r="S4315" s="3">
        <f t="shared" si="406"/>
        <v>1</v>
      </c>
      <c r="T4315" s="3">
        <f t="shared" si="407"/>
        <v>0</v>
      </c>
      <c r="U4315" s="3">
        <f t="shared" si="408"/>
        <v>0</v>
      </c>
    </row>
    <row r="4316" spans="1:21" ht="12.75" customHeight="1" x14ac:dyDescent="0.2">
      <c r="A4316" s="82" t="s">
        <v>25</v>
      </c>
      <c r="B4316" s="81" t="s">
        <v>26</v>
      </c>
      <c r="C4316" s="47">
        <v>26791251</v>
      </c>
      <c r="D4316" s="80" t="s">
        <v>4324</v>
      </c>
      <c r="E4316" s="81" t="s">
        <v>4324</v>
      </c>
      <c r="F4316" s="82">
        <v>192177989</v>
      </c>
      <c r="G4316" s="83" t="s">
        <v>67</v>
      </c>
      <c r="H4316" s="80" t="s">
        <v>52</v>
      </c>
      <c r="I4316" s="80" t="s">
        <v>17639</v>
      </c>
      <c r="J4316" s="80" t="s">
        <v>17640</v>
      </c>
      <c r="K4316" s="80" t="s">
        <v>80</v>
      </c>
      <c r="L4316" s="80" t="s">
        <v>81</v>
      </c>
      <c r="M4316" s="81" t="s">
        <v>230</v>
      </c>
      <c r="N4316" s="47" t="s">
        <v>15353</v>
      </c>
      <c r="O4316" s="33">
        <v>3</v>
      </c>
      <c r="P4316" s="3">
        <f t="shared" si="403"/>
        <v>0</v>
      </c>
      <c r="Q4316" s="3">
        <f t="shared" si="404"/>
        <v>0</v>
      </c>
      <c r="R4316" s="3">
        <f t="shared" si="405"/>
        <v>1</v>
      </c>
      <c r="S4316" s="3">
        <f t="shared" si="406"/>
        <v>0</v>
      </c>
      <c r="T4316" s="3">
        <f t="shared" si="407"/>
        <v>0</v>
      </c>
      <c r="U4316" s="3">
        <f t="shared" si="408"/>
        <v>0</v>
      </c>
    </row>
    <row r="4317" spans="1:21" ht="12.75" customHeight="1" x14ac:dyDescent="0.2">
      <c r="A4317" s="82" t="s">
        <v>25</v>
      </c>
      <c r="B4317" s="81" t="s">
        <v>26</v>
      </c>
      <c r="C4317" s="47">
        <v>26791251</v>
      </c>
      <c r="D4317" s="80" t="s">
        <v>4324</v>
      </c>
      <c r="E4317" s="81" t="s">
        <v>4324</v>
      </c>
      <c r="F4317" s="82">
        <v>192139928</v>
      </c>
      <c r="G4317" s="83" t="s">
        <v>36</v>
      </c>
      <c r="H4317" s="80" t="s">
        <v>52</v>
      </c>
      <c r="I4317" s="80" t="s">
        <v>17641</v>
      </c>
      <c r="J4317" s="80" t="s">
        <v>17642</v>
      </c>
      <c r="K4317" s="80" t="s">
        <v>32</v>
      </c>
      <c r="L4317" s="80" t="s">
        <v>33</v>
      </c>
      <c r="M4317" s="81" t="s">
        <v>34</v>
      </c>
      <c r="N4317" s="47" t="s">
        <v>15353</v>
      </c>
      <c r="O4317" s="33">
        <v>4</v>
      </c>
      <c r="P4317" s="3">
        <f t="shared" si="403"/>
        <v>0</v>
      </c>
      <c r="Q4317" s="3">
        <f t="shared" si="404"/>
        <v>0</v>
      </c>
      <c r="R4317" s="3">
        <f t="shared" si="405"/>
        <v>0</v>
      </c>
      <c r="S4317" s="3">
        <f t="shared" si="406"/>
        <v>1</v>
      </c>
      <c r="T4317" s="3">
        <f t="shared" si="407"/>
        <v>0</v>
      </c>
      <c r="U4317" s="3">
        <f t="shared" si="408"/>
        <v>0</v>
      </c>
    </row>
    <row r="4318" spans="1:21" ht="12.75" customHeight="1" x14ac:dyDescent="0.2">
      <c r="A4318" s="82" t="s">
        <v>25</v>
      </c>
      <c r="B4318" s="81" t="s">
        <v>26</v>
      </c>
      <c r="C4318" s="47">
        <v>26791251</v>
      </c>
      <c r="D4318" s="80" t="s">
        <v>4324</v>
      </c>
      <c r="E4318" s="81" t="s">
        <v>4324</v>
      </c>
      <c r="F4318" s="82">
        <v>191827015</v>
      </c>
      <c r="G4318" s="83" t="s">
        <v>122</v>
      </c>
      <c r="H4318" s="80" t="s">
        <v>52</v>
      </c>
      <c r="I4318" s="80" t="s">
        <v>17660</v>
      </c>
      <c r="J4318" s="80" t="s">
        <v>17661</v>
      </c>
      <c r="K4318" s="80" t="s">
        <v>32</v>
      </c>
      <c r="L4318" s="80" t="s">
        <v>33</v>
      </c>
      <c r="M4318" s="81" t="s">
        <v>61</v>
      </c>
      <c r="N4318" s="47" t="s">
        <v>15353</v>
      </c>
      <c r="O4318" s="33">
        <v>3</v>
      </c>
      <c r="P4318" s="3">
        <f t="shared" si="403"/>
        <v>0</v>
      </c>
      <c r="Q4318" s="3">
        <f t="shared" si="404"/>
        <v>0</v>
      </c>
      <c r="R4318" s="3">
        <f t="shared" si="405"/>
        <v>1</v>
      </c>
      <c r="S4318" s="3">
        <f t="shared" si="406"/>
        <v>0</v>
      </c>
      <c r="T4318" s="3">
        <f t="shared" si="407"/>
        <v>0</v>
      </c>
      <c r="U4318" s="3">
        <f t="shared" si="408"/>
        <v>0</v>
      </c>
    </row>
    <row r="4319" spans="1:21" ht="12.75" customHeight="1" x14ac:dyDescent="0.2">
      <c r="A4319" s="82" t="s">
        <v>25</v>
      </c>
      <c r="B4319" s="81" t="s">
        <v>26</v>
      </c>
      <c r="C4319" s="47">
        <v>26791251</v>
      </c>
      <c r="D4319" s="80" t="s">
        <v>4324</v>
      </c>
      <c r="E4319" s="81" t="s">
        <v>4324</v>
      </c>
      <c r="F4319" s="82">
        <v>192074898</v>
      </c>
      <c r="G4319" s="83" t="s">
        <v>36</v>
      </c>
      <c r="H4319" s="80" t="s">
        <v>52</v>
      </c>
      <c r="I4319" s="80" t="s">
        <v>17676</v>
      </c>
      <c r="J4319" s="80" t="s">
        <v>17677</v>
      </c>
      <c r="K4319" s="80" t="s">
        <v>32</v>
      </c>
      <c r="L4319" s="80" t="s">
        <v>33</v>
      </c>
      <c r="M4319" s="81" t="s">
        <v>34</v>
      </c>
      <c r="N4319" s="47" t="s">
        <v>15353</v>
      </c>
      <c r="O4319" s="33">
        <v>4</v>
      </c>
      <c r="P4319" s="3">
        <f t="shared" si="403"/>
        <v>0</v>
      </c>
      <c r="Q4319" s="3">
        <f t="shared" si="404"/>
        <v>0</v>
      </c>
      <c r="R4319" s="3">
        <f t="shared" si="405"/>
        <v>0</v>
      </c>
      <c r="S4319" s="3">
        <f t="shared" si="406"/>
        <v>1</v>
      </c>
      <c r="T4319" s="3">
        <f t="shared" si="407"/>
        <v>0</v>
      </c>
      <c r="U4319" s="3">
        <f t="shared" si="408"/>
        <v>0</v>
      </c>
    </row>
    <row r="4320" spans="1:21" ht="12.75" customHeight="1" x14ac:dyDescent="0.2">
      <c r="A4320" s="82" t="s">
        <v>25</v>
      </c>
      <c r="B4320" s="81" t="s">
        <v>26</v>
      </c>
      <c r="C4320" s="47">
        <v>26791251</v>
      </c>
      <c r="D4320" s="80" t="s">
        <v>4324</v>
      </c>
      <c r="E4320" s="81" t="s">
        <v>4324</v>
      </c>
      <c r="F4320" s="82">
        <v>192139929</v>
      </c>
      <c r="G4320" s="83" t="s">
        <v>67</v>
      </c>
      <c r="H4320" s="80" t="s">
        <v>52</v>
      </c>
      <c r="I4320" s="80" t="s">
        <v>17724</v>
      </c>
      <c r="J4320" s="80" t="s">
        <v>17725</v>
      </c>
      <c r="K4320" s="80" t="s">
        <v>32</v>
      </c>
      <c r="L4320" s="80" t="s">
        <v>33</v>
      </c>
      <c r="M4320" s="81" t="s">
        <v>34</v>
      </c>
      <c r="N4320" s="47" t="s">
        <v>15353</v>
      </c>
      <c r="O4320" s="33">
        <v>3</v>
      </c>
      <c r="P4320" s="3">
        <f t="shared" si="403"/>
        <v>0</v>
      </c>
      <c r="Q4320" s="3">
        <f t="shared" si="404"/>
        <v>0</v>
      </c>
      <c r="R4320" s="3">
        <f t="shared" si="405"/>
        <v>1</v>
      </c>
      <c r="S4320" s="3">
        <f t="shared" si="406"/>
        <v>0</v>
      </c>
      <c r="T4320" s="3">
        <f t="shared" si="407"/>
        <v>0</v>
      </c>
      <c r="U4320" s="3">
        <f t="shared" si="408"/>
        <v>0</v>
      </c>
    </row>
    <row r="4321" spans="1:21" ht="12.75" customHeight="1" x14ac:dyDescent="0.2">
      <c r="A4321" s="15" t="s">
        <v>95</v>
      </c>
      <c r="B4321" s="16" t="s">
        <v>96</v>
      </c>
      <c r="C4321" s="44">
        <v>61988987</v>
      </c>
      <c r="D4321" s="9" t="s">
        <v>4338</v>
      </c>
      <c r="E4321" s="10" t="s">
        <v>4344</v>
      </c>
      <c r="F4321" s="17">
        <v>191859723</v>
      </c>
      <c r="G4321" s="12" t="s">
        <v>105</v>
      </c>
      <c r="H4321" s="9" t="s">
        <v>29</v>
      </c>
      <c r="I4321" s="9" t="s">
        <v>4446</v>
      </c>
      <c r="J4321" s="9" t="s">
        <v>4447</v>
      </c>
      <c r="K4321" s="9" t="s">
        <v>152</v>
      </c>
      <c r="L4321" s="80" t="s">
        <v>417</v>
      </c>
      <c r="M4321" s="10">
        <v>10200</v>
      </c>
      <c r="N4321" s="11" t="s">
        <v>43</v>
      </c>
      <c r="O4321" s="13">
        <v>4</v>
      </c>
      <c r="P4321" s="3">
        <f t="shared" si="403"/>
        <v>0</v>
      </c>
      <c r="Q4321" s="3">
        <f t="shared" si="404"/>
        <v>0</v>
      </c>
      <c r="R4321" s="3">
        <f t="shared" si="405"/>
        <v>0</v>
      </c>
      <c r="S4321" s="3">
        <f t="shared" si="406"/>
        <v>1</v>
      </c>
      <c r="T4321" s="3">
        <f t="shared" si="407"/>
        <v>0</v>
      </c>
      <c r="U4321" s="3">
        <f t="shared" si="408"/>
        <v>0</v>
      </c>
    </row>
    <row r="4322" spans="1:21" ht="12.75" customHeight="1" x14ac:dyDescent="0.2">
      <c r="A4322" s="15" t="s">
        <v>95</v>
      </c>
      <c r="B4322" s="16" t="s">
        <v>96</v>
      </c>
      <c r="C4322" s="44">
        <v>61988987</v>
      </c>
      <c r="D4322" s="9" t="s">
        <v>4338</v>
      </c>
      <c r="E4322" s="10" t="s">
        <v>4356</v>
      </c>
      <c r="F4322" s="17">
        <v>191673165</v>
      </c>
      <c r="G4322" s="12" t="s">
        <v>249</v>
      </c>
      <c r="H4322" s="9" t="s">
        <v>29</v>
      </c>
      <c r="I4322" s="9" t="s">
        <v>4448</v>
      </c>
      <c r="J4322" s="9" t="s">
        <v>4449</v>
      </c>
      <c r="K4322" s="6" t="s">
        <v>315</v>
      </c>
      <c r="L4322" s="6" t="s">
        <v>330</v>
      </c>
      <c r="M4322" s="10">
        <v>20200</v>
      </c>
      <c r="N4322" s="11" t="s">
        <v>43</v>
      </c>
      <c r="O4322" s="13">
        <v>2</v>
      </c>
      <c r="P4322" s="3">
        <f t="shared" si="403"/>
        <v>0</v>
      </c>
      <c r="Q4322" s="3">
        <f t="shared" si="404"/>
        <v>1</v>
      </c>
      <c r="R4322" s="3">
        <f t="shared" si="405"/>
        <v>0</v>
      </c>
      <c r="S4322" s="3">
        <f t="shared" si="406"/>
        <v>0</v>
      </c>
      <c r="T4322" s="3">
        <f t="shared" si="407"/>
        <v>0</v>
      </c>
      <c r="U4322" s="3">
        <f t="shared" si="408"/>
        <v>0</v>
      </c>
    </row>
    <row r="4323" spans="1:21" ht="12.75" customHeight="1" x14ac:dyDescent="0.2">
      <c r="A4323" s="15" t="s">
        <v>95</v>
      </c>
      <c r="B4323" s="16" t="s">
        <v>96</v>
      </c>
      <c r="C4323" s="44">
        <v>61988987</v>
      </c>
      <c r="D4323" s="9" t="s">
        <v>4338</v>
      </c>
      <c r="E4323" s="10" t="s">
        <v>4368</v>
      </c>
      <c r="F4323" s="17">
        <v>191859838</v>
      </c>
      <c r="G4323" s="12" t="s">
        <v>167</v>
      </c>
      <c r="H4323" s="9" t="s">
        <v>29</v>
      </c>
      <c r="I4323" s="9" t="s">
        <v>4450</v>
      </c>
      <c r="J4323" s="9" t="s">
        <v>4451</v>
      </c>
      <c r="K4323" s="6" t="s">
        <v>315</v>
      </c>
      <c r="L4323" s="6" t="s">
        <v>330</v>
      </c>
      <c r="M4323" s="10">
        <v>20201</v>
      </c>
      <c r="N4323" s="11" t="s">
        <v>43</v>
      </c>
      <c r="O4323" s="13">
        <v>4</v>
      </c>
      <c r="P4323" s="3">
        <f t="shared" si="403"/>
        <v>0</v>
      </c>
      <c r="Q4323" s="3">
        <f t="shared" si="404"/>
        <v>0</v>
      </c>
      <c r="R4323" s="3">
        <f t="shared" si="405"/>
        <v>0</v>
      </c>
      <c r="S4323" s="3">
        <f t="shared" si="406"/>
        <v>1</v>
      </c>
      <c r="T4323" s="3">
        <f t="shared" si="407"/>
        <v>0</v>
      </c>
      <c r="U4323" s="3">
        <f t="shared" si="408"/>
        <v>0</v>
      </c>
    </row>
    <row r="4324" spans="1:21" ht="12.75" customHeight="1" x14ac:dyDescent="0.2">
      <c r="A4324" s="15" t="s">
        <v>95</v>
      </c>
      <c r="B4324" s="16" t="s">
        <v>96</v>
      </c>
      <c r="C4324" s="44">
        <v>61988987</v>
      </c>
      <c r="D4324" s="9" t="s">
        <v>4338</v>
      </c>
      <c r="E4324" s="10" t="s">
        <v>4356</v>
      </c>
      <c r="F4324" s="17">
        <v>191860544</v>
      </c>
      <c r="G4324" s="12" t="s">
        <v>167</v>
      </c>
      <c r="H4324" s="9" t="s">
        <v>29</v>
      </c>
      <c r="I4324" s="9" t="s">
        <v>4452</v>
      </c>
      <c r="J4324" s="9" t="s">
        <v>4453</v>
      </c>
      <c r="K4324" s="9" t="s">
        <v>366</v>
      </c>
      <c r="L4324" s="6" t="s">
        <v>1062</v>
      </c>
      <c r="M4324" s="10">
        <v>30221</v>
      </c>
      <c r="N4324" s="11" t="s">
        <v>43</v>
      </c>
      <c r="O4324" s="13">
        <v>3</v>
      </c>
      <c r="P4324" s="3">
        <f t="shared" si="403"/>
        <v>0</v>
      </c>
      <c r="Q4324" s="3">
        <f t="shared" si="404"/>
        <v>0</v>
      </c>
      <c r="R4324" s="3">
        <f t="shared" si="405"/>
        <v>1</v>
      </c>
      <c r="S4324" s="3">
        <f t="shared" si="406"/>
        <v>0</v>
      </c>
      <c r="T4324" s="3">
        <f t="shared" si="407"/>
        <v>0</v>
      </c>
      <c r="U4324" s="3">
        <f t="shared" si="408"/>
        <v>0</v>
      </c>
    </row>
    <row r="4325" spans="1:21" ht="12.75" customHeight="1" x14ac:dyDescent="0.2">
      <c r="A4325" s="15" t="s">
        <v>95</v>
      </c>
      <c r="B4325" s="16" t="s">
        <v>96</v>
      </c>
      <c r="C4325" s="44">
        <v>61988987</v>
      </c>
      <c r="D4325" s="9" t="s">
        <v>4338</v>
      </c>
      <c r="E4325" s="10" t="s">
        <v>4389</v>
      </c>
      <c r="F4325" s="17">
        <v>191860432</v>
      </c>
      <c r="G4325" s="12" t="s">
        <v>105</v>
      </c>
      <c r="H4325" s="9" t="s">
        <v>29</v>
      </c>
      <c r="I4325" s="9" t="s">
        <v>4463</v>
      </c>
      <c r="J4325" s="9" t="s">
        <v>4464</v>
      </c>
      <c r="K4325" s="9" t="s">
        <v>341</v>
      </c>
      <c r="L4325" s="6" t="s">
        <v>2285</v>
      </c>
      <c r="M4325" s="10">
        <v>50901</v>
      </c>
      <c r="N4325" s="11" t="s">
        <v>43</v>
      </c>
      <c r="O4325" s="13">
        <v>3</v>
      </c>
      <c r="P4325" s="3">
        <f t="shared" si="403"/>
        <v>0</v>
      </c>
      <c r="Q4325" s="3">
        <f t="shared" si="404"/>
        <v>0</v>
      </c>
      <c r="R4325" s="3">
        <f t="shared" si="405"/>
        <v>1</v>
      </c>
      <c r="S4325" s="3">
        <f t="shared" si="406"/>
        <v>0</v>
      </c>
      <c r="T4325" s="3">
        <f t="shared" si="407"/>
        <v>0</v>
      </c>
      <c r="U4325" s="3">
        <f t="shared" si="408"/>
        <v>0</v>
      </c>
    </row>
    <row r="4326" spans="1:21" ht="12.75" customHeight="1" x14ac:dyDescent="0.2">
      <c r="A4326" s="15" t="s">
        <v>95</v>
      </c>
      <c r="B4326" s="16" t="s">
        <v>96</v>
      </c>
      <c r="C4326" s="44">
        <v>61988987</v>
      </c>
      <c r="D4326" s="9" t="s">
        <v>4338</v>
      </c>
      <c r="E4326" s="10" t="s">
        <v>4389</v>
      </c>
      <c r="F4326" s="17">
        <v>191860435</v>
      </c>
      <c r="G4326" s="12" t="s">
        <v>105</v>
      </c>
      <c r="H4326" s="9" t="s">
        <v>29</v>
      </c>
      <c r="I4326" s="9" t="s">
        <v>4465</v>
      </c>
      <c r="J4326" s="9" t="s">
        <v>4466</v>
      </c>
      <c r="K4326" s="9" t="s">
        <v>341</v>
      </c>
      <c r="L4326" s="6" t="s">
        <v>2285</v>
      </c>
      <c r="M4326" s="10">
        <v>50901</v>
      </c>
      <c r="N4326" s="11" t="s">
        <v>43</v>
      </c>
      <c r="O4326" s="13">
        <v>3</v>
      </c>
      <c r="P4326" s="3">
        <f t="shared" si="403"/>
        <v>0</v>
      </c>
      <c r="Q4326" s="3">
        <f t="shared" si="404"/>
        <v>0</v>
      </c>
      <c r="R4326" s="3">
        <f t="shared" si="405"/>
        <v>1</v>
      </c>
      <c r="S4326" s="3">
        <f t="shared" si="406"/>
        <v>0</v>
      </c>
      <c r="T4326" s="3">
        <f t="shared" si="407"/>
        <v>0</v>
      </c>
      <c r="U4326" s="3">
        <f t="shared" si="408"/>
        <v>0</v>
      </c>
    </row>
    <row r="4327" spans="1:21" ht="12.75" customHeight="1" x14ac:dyDescent="0.2">
      <c r="A4327" s="15" t="s">
        <v>95</v>
      </c>
      <c r="B4327" s="16" t="s">
        <v>96</v>
      </c>
      <c r="C4327" s="44">
        <v>61988987</v>
      </c>
      <c r="D4327" s="9" t="s">
        <v>4338</v>
      </c>
      <c r="E4327" s="10" t="s">
        <v>4389</v>
      </c>
      <c r="F4327" s="17">
        <v>191860438</v>
      </c>
      <c r="G4327" s="12" t="s">
        <v>105</v>
      </c>
      <c r="H4327" s="9" t="s">
        <v>29</v>
      </c>
      <c r="I4327" s="9" t="s">
        <v>4392</v>
      </c>
      <c r="J4327" s="9" t="s">
        <v>4467</v>
      </c>
      <c r="K4327" s="9" t="s">
        <v>341</v>
      </c>
      <c r="L4327" s="6" t="s">
        <v>2285</v>
      </c>
      <c r="M4327" s="10">
        <v>50901</v>
      </c>
      <c r="N4327" s="11" t="s">
        <v>43</v>
      </c>
      <c r="O4327" s="13">
        <v>3</v>
      </c>
      <c r="P4327" s="3">
        <f t="shared" si="403"/>
        <v>0</v>
      </c>
      <c r="Q4327" s="3">
        <f t="shared" si="404"/>
        <v>0</v>
      </c>
      <c r="R4327" s="3">
        <f t="shared" si="405"/>
        <v>1</v>
      </c>
      <c r="S4327" s="3">
        <f t="shared" si="406"/>
        <v>0</v>
      </c>
      <c r="T4327" s="3">
        <f t="shared" si="407"/>
        <v>0</v>
      </c>
      <c r="U4327" s="3">
        <f t="shared" si="408"/>
        <v>0</v>
      </c>
    </row>
    <row r="4328" spans="1:21" ht="12.75" customHeight="1" x14ac:dyDescent="0.2">
      <c r="A4328" s="15" t="s">
        <v>95</v>
      </c>
      <c r="B4328" s="16" t="s">
        <v>96</v>
      </c>
      <c r="C4328" s="44">
        <v>61988987</v>
      </c>
      <c r="D4328" s="9" t="s">
        <v>4338</v>
      </c>
      <c r="E4328" s="10" t="s">
        <v>4389</v>
      </c>
      <c r="F4328" s="17">
        <v>191860444</v>
      </c>
      <c r="G4328" s="12" t="s">
        <v>167</v>
      </c>
      <c r="H4328" s="9" t="s">
        <v>29</v>
      </c>
      <c r="I4328" s="9" t="s">
        <v>4468</v>
      </c>
      <c r="J4328" s="9" t="s">
        <v>4469</v>
      </c>
      <c r="K4328" s="9" t="s">
        <v>341</v>
      </c>
      <c r="L4328" s="6" t="s">
        <v>2285</v>
      </c>
      <c r="M4328" s="10">
        <v>50901</v>
      </c>
      <c r="N4328" s="11" t="s">
        <v>43</v>
      </c>
      <c r="O4328" s="13">
        <v>2</v>
      </c>
      <c r="P4328" s="3">
        <f t="shared" si="403"/>
        <v>0</v>
      </c>
      <c r="Q4328" s="3">
        <f t="shared" si="404"/>
        <v>1</v>
      </c>
      <c r="R4328" s="3">
        <f t="shared" si="405"/>
        <v>0</v>
      </c>
      <c r="S4328" s="3">
        <f t="shared" si="406"/>
        <v>0</v>
      </c>
      <c r="T4328" s="3">
        <f t="shared" si="407"/>
        <v>0</v>
      </c>
      <c r="U4328" s="3">
        <f t="shared" si="408"/>
        <v>0</v>
      </c>
    </row>
    <row r="4329" spans="1:21" ht="12.75" customHeight="1" x14ac:dyDescent="0.2">
      <c r="A4329" s="15" t="s">
        <v>95</v>
      </c>
      <c r="B4329" s="16" t="s">
        <v>96</v>
      </c>
      <c r="C4329" s="44">
        <v>61988987</v>
      </c>
      <c r="D4329" s="9" t="s">
        <v>4338</v>
      </c>
      <c r="E4329" s="10" t="s">
        <v>4339</v>
      </c>
      <c r="F4329" s="17">
        <v>191646234</v>
      </c>
      <c r="G4329" s="12" t="s">
        <v>67</v>
      </c>
      <c r="H4329" s="9" t="s">
        <v>29</v>
      </c>
      <c r="I4329" s="9" t="s">
        <v>4456</v>
      </c>
      <c r="J4329" s="9" t="s">
        <v>4457</v>
      </c>
      <c r="K4329" s="9" t="s">
        <v>341</v>
      </c>
      <c r="L4329" s="80" t="s">
        <v>350</v>
      </c>
      <c r="M4329" s="10">
        <v>50601</v>
      </c>
      <c r="N4329" s="11" t="s">
        <v>43</v>
      </c>
      <c r="O4329" s="13">
        <v>5</v>
      </c>
      <c r="P4329" s="3">
        <f t="shared" si="403"/>
        <v>0</v>
      </c>
      <c r="Q4329" s="3">
        <f t="shared" si="404"/>
        <v>0</v>
      </c>
      <c r="R4329" s="3">
        <f t="shared" si="405"/>
        <v>0</v>
      </c>
      <c r="S4329" s="3">
        <f t="shared" si="406"/>
        <v>0</v>
      </c>
      <c r="T4329" s="3">
        <f t="shared" si="407"/>
        <v>1</v>
      </c>
      <c r="U4329" s="3">
        <f t="shared" si="408"/>
        <v>0</v>
      </c>
    </row>
    <row r="4330" spans="1:21" ht="12.75" customHeight="1" x14ac:dyDescent="0.2">
      <c r="A4330" s="15" t="s">
        <v>95</v>
      </c>
      <c r="B4330" s="16" t="s">
        <v>96</v>
      </c>
      <c r="C4330" s="44">
        <v>61988987</v>
      </c>
      <c r="D4330" s="9" t="s">
        <v>4338</v>
      </c>
      <c r="E4330" s="10" t="s">
        <v>4368</v>
      </c>
      <c r="F4330" s="17">
        <v>191697806</v>
      </c>
      <c r="G4330" s="12" t="s">
        <v>67</v>
      </c>
      <c r="H4330" s="9" t="s">
        <v>29</v>
      </c>
      <c r="I4330" s="9" t="s">
        <v>4454</v>
      </c>
      <c r="J4330" s="9" t="s">
        <v>4455</v>
      </c>
      <c r="K4330" s="9" t="s">
        <v>341</v>
      </c>
      <c r="L4330" s="80" t="s">
        <v>1089</v>
      </c>
      <c r="M4330" s="10">
        <v>50301</v>
      </c>
      <c r="N4330" s="11" t="s">
        <v>43</v>
      </c>
      <c r="O4330" s="49" t="s">
        <v>129</v>
      </c>
      <c r="P4330" s="3">
        <f t="shared" si="403"/>
        <v>0</v>
      </c>
      <c r="Q4330" s="3">
        <f t="shared" si="404"/>
        <v>0</v>
      </c>
      <c r="R4330" s="3">
        <f t="shared" si="405"/>
        <v>0</v>
      </c>
      <c r="S4330" s="3">
        <f t="shared" si="406"/>
        <v>0</v>
      </c>
      <c r="T4330" s="3">
        <f t="shared" si="407"/>
        <v>0</v>
      </c>
      <c r="U4330" s="3">
        <f t="shared" si="408"/>
        <v>1</v>
      </c>
    </row>
    <row r="4331" spans="1:21" ht="12.75" customHeight="1" x14ac:dyDescent="0.2">
      <c r="A4331" s="15" t="s">
        <v>95</v>
      </c>
      <c r="B4331" s="16" t="s">
        <v>96</v>
      </c>
      <c r="C4331" s="44">
        <v>61988987</v>
      </c>
      <c r="D4331" s="9" t="s">
        <v>4338</v>
      </c>
      <c r="E4331" s="10" t="s">
        <v>4368</v>
      </c>
      <c r="F4331" s="17">
        <v>191859835</v>
      </c>
      <c r="G4331" s="12" t="s">
        <v>67</v>
      </c>
      <c r="H4331" s="9" t="s">
        <v>29</v>
      </c>
      <c r="I4331" s="9" t="s">
        <v>4458</v>
      </c>
      <c r="J4331" s="9" t="s">
        <v>4459</v>
      </c>
      <c r="K4331" s="9" t="s">
        <v>341</v>
      </c>
      <c r="L4331" s="80" t="s">
        <v>1089</v>
      </c>
      <c r="M4331" s="10">
        <v>50301</v>
      </c>
      <c r="N4331" s="11" t="s">
        <v>43</v>
      </c>
      <c r="O4331" s="13">
        <v>4</v>
      </c>
      <c r="P4331" s="3">
        <f t="shared" si="403"/>
        <v>0</v>
      </c>
      <c r="Q4331" s="3">
        <f t="shared" si="404"/>
        <v>0</v>
      </c>
      <c r="R4331" s="3">
        <f t="shared" si="405"/>
        <v>0</v>
      </c>
      <c r="S4331" s="3">
        <f t="shared" si="406"/>
        <v>1</v>
      </c>
      <c r="T4331" s="3">
        <f t="shared" si="407"/>
        <v>0</v>
      </c>
      <c r="U4331" s="3">
        <f t="shared" si="408"/>
        <v>0</v>
      </c>
    </row>
    <row r="4332" spans="1:21" ht="12.75" customHeight="1" x14ac:dyDescent="0.2">
      <c r="A4332" s="15" t="s">
        <v>95</v>
      </c>
      <c r="B4332" s="16" t="s">
        <v>96</v>
      </c>
      <c r="C4332" s="44">
        <v>61988987</v>
      </c>
      <c r="D4332" s="9" t="s">
        <v>4338</v>
      </c>
      <c r="E4332" s="10" t="s">
        <v>4368</v>
      </c>
      <c r="F4332" s="17">
        <v>191859855</v>
      </c>
      <c r="G4332" s="12" t="s">
        <v>67</v>
      </c>
      <c r="H4332" s="9" t="s">
        <v>29</v>
      </c>
      <c r="I4332" s="9" t="s">
        <v>4460</v>
      </c>
      <c r="J4332" s="9" t="s">
        <v>4461</v>
      </c>
      <c r="K4332" s="9" t="s">
        <v>341</v>
      </c>
      <c r="L4332" s="80" t="s">
        <v>1089</v>
      </c>
      <c r="M4332" s="10">
        <v>50302</v>
      </c>
      <c r="N4332" s="11" t="s">
        <v>43</v>
      </c>
      <c r="O4332" s="13">
        <v>5</v>
      </c>
      <c r="P4332" s="3">
        <f t="shared" si="403"/>
        <v>0</v>
      </c>
      <c r="Q4332" s="3">
        <f t="shared" si="404"/>
        <v>0</v>
      </c>
      <c r="R4332" s="3">
        <f t="shared" si="405"/>
        <v>0</v>
      </c>
      <c r="S4332" s="3">
        <f t="shared" si="406"/>
        <v>0</v>
      </c>
      <c r="T4332" s="3">
        <f t="shared" si="407"/>
        <v>1</v>
      </c>
      <c r="U4332" s="3">
        <f t="shared" si="408"/>
        <v>0</v>
      </c>
    </row>
    <row r="4333" spans="1:21" ht="12.75" customHeight="1" x14ac:dyDescent="0.2">
      <c r="A4333" s="15" t="s">
        <v>95</v>
      </c>
      <c r="B4333" s="16" t="s">
        <v>96</v>
      </c>
      <c r="C4333" s="44">
        <v>61988987</v>
      </c>
      <c r="D4333" s="9" t="s">
        <v>4338</v>
      </c>
      <c r="E4333" s="10" t="s">
        <v>4368</v>
      </c>
      <c r="F4333" s="17">
        <v>191859911</v>
      </c>
      <c r="G4333" s="12" t="s">
        <v>67</v>
      </c>
      <c r="H4333" s="9" t="s">
        <v>29</v>
      </c>
      <c r="I4333" s="9" t="s">
        <v>4369</v>
      </c>
      <c r="J4333" s="9" t="s">
        <v>4462</v>
      </c>
      <c r="K4333" s="9" t="s">
        <v>341</v>
      </c>
      <c r="L4333" s="80" t="s">
        <v>2233</v>
      </c>
      <c r="M4333" s="10">
        <v>50102</v>
      </c>
      <c r="N4333" s="11" t="s">
        <v>43</v>
      </c>
      <c r="O4333" s="13">
        <v>5</v>
      </c>
      <c r="P4333" s="3">
        <f t="shared" si="403"/>
        <v>0</v>
      </c>
      <c r="Q4333" s="3">
        <f t="shared" si="404"/>
        <v>0</v>
      </c>
      <c r="R4333" s="3">
        <f t="shared" si="405"/>
        <v>0</v>
      </c>
      <c r="S4333" s="3">
        <f t="shared" si="406"/>
        <v>0</v>
      </c>
      <c r="T4333" s="3">
        <f t="shared" si="407"/>
        <v>1</v>
      </c>
      <c r="U4333" s="3">
        <f t="shared" si="408"/>
        <v>0</v>
      </c>
    </row>
    <row r="4334" spans="1:21" ht="12.75" customHeight="1" x14ac:dyDescent="0.2">
      <c r="A4334" s="15" t="s">
        <v>95</v>
      </c>
      <c r="B4334" s="16" t="s">
        <v>96</v>
      </c>
      <c r="C4334" s="44">
        <v>61988987</v>
      </c>
      <c r="D4334" s="9" t="s">
        <v>4338</v>
      </c>
      <c r="E4334" s="10" t="s">
        <v>4365</v>
      </c>
      <c r="F4334" s="17">
        <v>191860353</v>
      </c>
      <c r="G4334" s="12" t="s">
        <v>105</v>
      </c>
      <c r="H4334" s="9" t="s">
        <v>29</v>
      </c>
      <c r="I4334" s="9" t="s">
        <v>4483</v>
      </c>
      <c r="J4334" s="9" t="s">
        <v>4484</v>
      </c>
      <c r="K4334" s="9" t="s">
        <v>102</v>
      </c>
      <c r="L4334" s="6" t="s">
        <v>125</v>
      </c>
      <c r="M4334" s="10">
        <v>60500</v>
      </c>
      <c r="N4334" s="11" t="s">
        <v>43</v>
      </c>
      <c r="O4334" s="13">
        <v>3</v>
      </c>
      <c r="P4334" s="3">
        <f t="shared" si="403"/>
        <v>0</v>
      </c>
      <c r="Q4334" s="3">
        <f t="shared" si="404"/>
        <v>0</v>
      </c>
      <c r="R4334" s="3">
        <f t="shared" si="405"/>
        <v>1</v>
      </c>
      <c r="S4334" s="3">
        <f t="shared" si="406"/>
        <v>0</v>
      </c>
      <c r="T4334" s="3">
        <f t="shared" si="407"/>
        <v>0</v>
      </c>
      <c r="U4334" s="3">
        <f t="shared" si="408"/>
        <v>0</v>
      </c>
    </row>
    <row r="4335" spans="1:21" ht="12.75" customHeight="1" x14ac:dyDescent="0.2">
      <c r="A4335" s="15" t="s">
        <v>95</v>
      </c>
      <c r="B4335" s="16" t="s">
        <v>96</v>
      </c>
      <c r="C4335" s="44">
        <v>61988987</v>
      </c>
      <c r="D4335" s="9" t="s">
        <v>4338</v>
      </c>
      <c r="E4335" s="10" t="s">
        <v>4439</v>
      </c>
      <c r="F4335" s="17">
        <v>191859783</v>
      </c>
      <c r="G4335" s="12" t="s">
        <v>105</v>
      </c>
      <c r="H4335" s="9" t="s">
        <v>29</v>
      </c>
      <c r="I4335" s="9" t="s">
        <v>4440</v>
      </c>
      <c r="J4335" s="9" t="s">
        <v>4472</v>
      </c>
      <c r="K4335" s="9" t="s">
        <v>102</v>
      </c>
      <c r="L4335" s="6" t="s">
        <v>103</v>
      </c>
      <c r="M4335" s="10">
        <v>60403</v>
      </c>
      <c r="N4335" s="11" t="s">
        <v>43</v>
      </c>
      <c r="O4335" s="13">
        <v>4</v>
      </c>
      <c r="P4335" s="3">
        <f t="shared" si="403"/>
        <v>0</v>
      </c>
      <c r="Q4335" s="3">
        <f t="shared" si="404"/>
        <v>0</v>
      </c>
      <c r="R4335" s="3">
        <f t="shared" si="405"/>
        <v>0</v>
      </c>
      <c r="S4335" s="3">
        <f t="shared" si="406"/>
        <v>1</v>
      </c>
      <c r="T4335" s="3">
        <f t="shared" si="407"/>
        <v>0</v>
      </c>
      <c r="U4335" s="3">
        <f t="shared" si="408"/>
        <v>0</v>
      </c>
    </row>
    <row r="4336" spans="1:21" ht="12.75" customHeight="1" x14ac:dyDescent="0.2">
      <c r="A4336" s="15" t="s">
        <v>95</v>
      </c>
      <c r="B4336" s="16" t="s">
        <v>96</v>
      </c>
      <c r="C4336" s="44">
        <v>61988987</v>
      </c>
      <c r="D4336" s="9" t="s">
        <v>4338</v>
      </c>
      <c r="E4336" s="10" t="s">
        <v>4365</v>
      </c>
      <c r="F4336" s="17">
        <v>191860392</v>
      </c>
      <c r="G4336" s="12" t="s">
        <v>105</v>
      </c>
      <c r="H4336" s="9" t="s">
        <v>29</v>
      </c>
      <c r="I4336" s="9" t="s">
        <v>4487</v>
      </c>
      <c r="J4336" s="9" t="s">
        <v>4488</v>
      </c>
      <c r="K4336" s="9" t="s">
        <v>102</v>
      </c>
      <c r="L4336" s="6" t="s">
        <v>103</v>
      </c>
      <c r="M4336" s="10">
        <v>60401</v>
      </c>
      <c r="N4336" s="11" t="s">
        <v>43</v>
      </c>
      <c r="O4336" s="13">
        <v>2</v>
      </c>
      <c r="P4336" s="3">
        <f t="shared" si="403"/>
        <v>0</v>
      </c>
      <c r="Q4336" s="3">
        <f t="shared" si="404"/>
        <v>1</v>
      </c>
      <c r="R4336" s="3">
        <f t="shared" si="405"/>
        <v>0</v>
      </c>
      <c r="S4336" s="3">
        <f t="shared" si="406"/>
        <v>0</v>
      </c>
      <c r="T4336" s="3">
        <f t="shared" si="407"/>
        <v>0</v>
      </c>
      <c r="U4336" s="3">
        <f t="shared" si="408"/>
        <v>0</v>
      </c>
    </row>
    <row r="4337" spans="1:21" ht="12.75" customHeight="1" x14ac:dyDescent="0.2">
      <c r="A4337" s="15" t="s">
        <v>95</v>
      </c>
      <c r="B4337" s="16" t="s">
        <v>96</v>
      </c>
      <c r="C4337" s="44">
        <v>61988987</v>
      </c>
      <c r="D4337" s="9" t="s">
        <v>4338</v>
      </c>
      <c r="E4337" s="10" t="s">
        <v>4365</v>
      </c>
      <c r="F4337" s="17">
        <v>191636853</v>
      </c>
      <c r="G4337" s="12" t="s">
        <v>167</v>
      </c>
      <c r="H4337" s="9" t="s">
        <v>29</v>
      </c>
      <c r="I4337" s="9" t="s">
        <v>4470</v>
      </c>
      <c r="J4337" s="9" t="s">
        <v>4471</v>
      </c>
      <c r="K4337" s="9" t="s">
        <v>102</v>
      </c>
      <c r="L4337" s="6" t="s">
        <v>1880</v>
      </c>
      <c r="M4337" s="10">
        <v>60200</v>
      </c>
      <c r="N4337" s="11" t="s">
        <v>43</v>
      </c>
      <c r="O4337" s="13">
        <v>3</v>
      </c>
      <c r="P4337" s="3">
        <f t="shared" si="403"/>
        <v>0</v>
      </c>
      <c r="Q4337" s="3">
        <f t="shared" si="404"/>
        <v>0</v>
      </c>
      <c r="R4337" s="3">
        <f t="shared" si="405"/>
        <v>1</v>
      </c>
      <c r="S4337" s="3">
        <f t="shared" si="406"/>
        <v>0</v>
      </c>
      <c r="T4337" s="3">
        <f t="shared" si="407"/>
        <v>0</v>
      </c>
      <c r="U4337" s="3">
        <f t="shared" si="408"/>
        <v>0</v>
      </c>
    </row>
    <row r="4338" spans="1:21" ht="12.75" customHeight="1" x14ac:dyDescent="0.2">
      <c r="A4338" s="15" t="s">
        <v>95</v>
      </c>
      <c r="B4338" s="16" t="s">
        <v>96</v>
      </c>
      <c r="C4338" s="44">
        <v>61988987</v>
      </c>
      <c r="D4338" s="9" t="s">
        <v>4338</v>
      </c>
      <c r="E4338" s="10" t="s">
        <v>4439</v>
      </c>
      <c r="F4338" s="17">
        <v>191859795</v>
      </c>
      <c r="G4338" s="12" t="s">
        <v>67</v>
      </c>
      <c r="H4338" s="9" t="s">
        <v>29</v>
      </c>
      <c r="I4338" s="9" t="s">
        <v>4473</v>
      </c>
      <c r="J4338" s="9" t="s">
        <v>4474</v>
      </c>
      <c r="K4338" s="9" t="s">
        <v>102</v>
      </c>
      <c r="L4338" s="6" t="s">
        <v>1880</v>
      </c>
      <c r="M4338" s="10">
        <v>60206</v>
      </c>
      <c r="N4338" s="11" t="s">
        <v>43</v>
      </c>
      <c r="O4338" s="13">
        <v>2</v>
      </c>
      <c r="P4338" s="3">
        <f t="shared" si="403"/>
        <v>0</v>
      </c>
      <c r="Q4338" s="3">
        <f t="shared" si="404"/>
        <v>1</v>
      </c>
      <c r="R4338" s="3">
        <f t="shared" si="405"/>
        <v>0</v>
      </c>
      <c r="S4338" s="3">
        <f t="shared" si="406"/>
        <v>0</v>
      </c>
      <c r="T4338" s="3">
        <f t="shared" si="407"/>
        <v>0</v>
      </c>
      <c r="U4338" s="3">
        <f t="shared" si="408"/>
        <v>0</v>
      </c>
    </row>
    <row r="4339" spans="1:21" ht="12.75" customHeight="1" x14ac:dyDescent="0.2">
      <c r="A4339" s="15" t="s">
        <v>95</v>
      </c>
      <c r="B4339" s="16" t="s">
        <v>96</v>
      </c>
      <c r="C4339" s="44">
        <v>61988987</v>
      </c>
      <c r="D4339" s="9" t="s">
        <v>4338</v>
      </c>
      <c r="E4339" s="10" t="s">
        <v>4365</v>
      </c>
      <c r="F4339" s="17">
        <v>191860318</v>
      </c>
      <c r="G4339" s="12" t="s">
        <v>167</v>
      </c>
      <c r="H4339" s="9" t="s">
        <v>29</v>
      </c>
      <c r="I4339" s="9" t="s">
        <v>4477</v>
      </c>
      <c r="J4339" s="9" t="s">
        <v>4478</v>
      </c>
      <c r="K4339" s="9" t="s">
        <v>102</v>
      </c>
      <c r="L4339" s="6" t="s">
        <v>1880</v>
      </c>
      <c r="M4339" s="10">
        <v>60205</v>
      </c>
      <c r="N4339" s="11" t="s">
        <v>43</v>
      </c>
      <c r="O4339" s="13">
        <v>2</v>
      </c>
      <c r="P4339" s="3">
        <f t="shared" si="403"/>
        <v>0</v>
      </c>
      <c r="Q4339" s="3">
        <f t="shared" si="404"/>
        <v>1</v>
      </c>
      <c r="R4339" s="3">
        <f t="shared" si="405"/>
        <v>0</v>
      </c>
      <c r="S4339" s="3">
        <f t="shared" si="406"/>
        <v>0</v>
      </c>
      <c r="T4339" s="3">
        <f t="shared" si="407"/>
        <v>0</v>
      </c>
      <c r="U4339" s="3">
        <f t="shared" si="408"/>
        <v>0</v>
      </c>
    </row>
    <row r="4340" spans="1:21" ht="12.75" customHeight="1" x14ac:dyDescent="0.2">
      <c r="A4340" s="15" t="s">
        <v>95</v>
      </c>
      <c r="B4340" s="16" t="s">
        <v>96</v>
      </c>
      <c r="C4340" s="44">
        <v>61988987</v>
      </c>
      <c r="D4340" s="9" t="s">
        <v>4338</v>
      </c>
      <c r="E4340" s="10" t="s">
        <v>4365</v>
      </c>
      <c r="F4340" s="17">
        <v>191860334</v>
      </c>
      <c r="G4340" s="12" t="s">
        <v>105</v>
      </c>
      <c r="H4340" s="9" t="s">
        <v>29</v>
      </c>
      <c r="I4340" s="9" t="s">
        <v>4481</v>
      </c>
      <c r="J4340" s="9" t="s">
        <v>4482</v>
      </c>
      <c r="K4340" s="9" t="s">
        <v>102</v>
      </c>
      <c r="L4340" s="6" t="s">
        <v>1880</v>
      </c>
      <c r="M4340" s="10">
        <v>60205</v>
      </c>
      <c r="N4340" s="11" t="s">
        <v>43</v>
      </c>
      <c r="O4340" s="13">
        <v>3</v>
      </c>
      <c r="P4340" s="3">
        <f t="shared" si="403"/>
        <v>0</v>
      </c>
      <c r="Q4340" s="3">
        <f t="shared" si="404"/>
        <v>0</v>
      </c>
      <c r="R4340" s="3">
        <f t="shared" si="405"/>
        <v>1</v>
      </c>
      <c r="S4340" s="3">
        <f t="shared" si="406"/>
        <v>0</v>
      </c>
      <c r="T4340" s="3">
        <f t="shared" si="407"/>
        <v>0</v>
      </c>
      <c r="U4340" s="3">
        <f t="shared" si="408"/>
        <v>0</v>
      </c>
    </row>
    <row r="4341" spans="1:21" ht="12.75" customHeight="1" x14ac:dyDescent="0.2">
      <c r="A4341" s="15" t="s">
        <v>95</v>
      </c>
      <c r="B4341" s="16" t="s">
        <v>96</v>
      </c>
      <c r="C4341" s="44">
        <v>61988987</v>
      </c>
      <c r="D4341" s="9" t="s">
        <v>4338</v>
      </c>
      <c r="E4341" s="10" t="s">
        <v>4365</v>
      </c>
      <c r="F4341" s="17">
        <v>191860203</v>
      </c>
      <c r="G4341" s="12" t="s">
        <v>105</v>
      </c>
      <c r="H4341" s="9" t="s">
        <v>29</v>
      </c>
      <c r="I4341" s="9" t="s">
        <v>4491</v>
      </c>
      <c r="J4341" s="9" t="s">
        <v>4492</v>
      </c>
      <c r="K4341" s="9" t="s">
        <v>102</v>
      </c>
      <c r="L4341" s="6" t="s">
        <v>1880</v>
      </c>
      <c r="M4341" s="10">
        <v>60206</v>
      </c>
      <c r="N4341" s="11" t="s">
        <v>43</v>
      </c>
      <c r="O4341" s="13">
        <v>1</v>
      </c>
      <c r="P4341" s="3">
        <f t="shared" si="403"/>
        <v>1</v>
      </c>
      <c r="Q4341" s="3">
        <f t="shared" si="404"/>
        <v>0</v>
      </c>
      <c r="R4341" s="3">
        <f t="shared" si="405"/>
        <v>0</v>
      </c>
      <c r="S4341" s="3">
        <f t="shared" si="406"/>
        <v>0</v>
      </c>
      <c r="T4341" s="3">
        <f t="shared" si="407"/>
        <v>0</v>
      </c>
      <c r="U4341" s="3">
        <f t="shared" si="408"/>
        <v>0</v>
      </c>
    </row>
    <row r="4342" spans="1:21" ht="12.75" customHeight="1" x14ac:dyDescent="0.2">
      <c r="A4342" s="15" t="s">
        <v>95</v>
      </c>
      <c r="B4342" s="16" t="s">
        <v>96</v>
      </c>
      <c r="C4342" s="44">
        <v>61988987</v>
      </c>
      <c r="D4342" s="9" t="s">
        <v>4338</v>
      </c>
      <c r="E4342" s="10" t="s">
        <v>4365</v>
      </c>
      <c r="F4342" s="17">
        <v>191860265</v>
      </c>
      <c r="G4342" s="12" t="s">
        <v>105</v>
      </c>
      <c r="H4342" s="9" t="s">
        <v>29</v>
      </c>
      <c r="I4342" s="9" t="s">
        <v>4475</v>
      </c>
      <c r="J4342" s="9" t="s">
        <v>4476</v>
      </c>
      <c r="K4342" s="9" t="s">
        <v>102</v>
      </c>
      <c r="L4342" s="6" t="s">
        <v>159</v>
      </c>
      <c r="M4342" s="10">
        <v>60100</v>
      </c>
      <c r="N4342" s="11" t="s">
        <v>43</v>
      </c>
      <c r="O4342" s="13">
        <v>2</v>
      </c>
      <c r="P4342" s="3">
        <f t="shared" si="403"/>
        <v>0</v>
      </c>
      <c r="Q4342" s="3">
        <f t="shared" si="404"/>
        <v>1</v>
      </c>
      <c r="R4342" s="3">
        <f t="shared" si="405"/>
        <v>0</v>
      </c>
      <c r="S4342" s="3">
        <f t="shared" si="406"/>
        <v>0</v>
      </c>
      <c r="T4342" s="3">
        <f t="shared" si="407"/>
        <v>0</v>
      </c>
      <c r="U4342" s="3">
        <f t="shared" si="408"/>
        <v>0</v>
      </c>
    </row>
    <row r="4343" spans="1:21" ht="12.75" customHeight="1" x14ac:dyDescent="0.2">
      <c r="A4343" s="15" t="s">
        <v>95</v>
      </c>
      <c r="B4343" s="16" t="s">
        <v>96</v>
      </c>
      <c r="C4343" s="44">
        <v>61988987</v>
      </c>
      <c r="D4343" s="9" t="s">
        <v>4338</v>
      </c>
      <c r="E4343" s="10" t="s">
        <v>4365</v>
      </c>
      <c r="F4343" s="17">
        <v>191860319</v>
      </c>
      <c r="G4343" s="12" t="s">
        <v>105</v>
      </c>
      <c r="H4343" s="9" t="s">
        <v>29</v>
      </c>
      <c r="I4343" s="9" t="s">
        <v>4479</v>
      </c>
      <c r="J4343" s="9" t="s">
        <v>4480</v>
      </c>
      <c r="K4343" s="9" t="s">
        <v>102</v>
      </c>
      <c r="L4343" s="6" t="s">
        <v>159</v>
      </c>
      <c r="M4343" s="10">
        <v>60100</v>
      </c>
      <c r="N4343" s="11" t="s">
        <v>43</v>
      </c>
      <c r="O4343" s="13">
        <v>3</v>
      </c>
      <c r="P4343" s="3">
        <f t="shared" si="403"/>
        <v>0</v>
      </c>
      <c r="Q4343" s="3">
        <f t="shared" si="404"/>
        <v>0</v>
      </c>
      <c r="R4343" s="3">
        <f t="shared" si="405"/>
        <v>1</v>
      </c>
      <c r="S4343" s="3">
        <f t="shared" si="406"/>
        <v>0</v>
      </c>
      <c r="T4343" s="3">
        <f t="shared" si="407"/>
        <v>0</v>
      </c>
      <c r="U4343" s="3">
        <f t="shared" si="408"/>
        <v>0</v>
      </c>
    </row>
    <row r="4344" spans="1:21" ht="12.75" customHeight="1" x14ac:dyDescent="0.2">
      <c r="A4344" s="15" t="s">
        <v>95</v>
      </c>
      <c r="B4344" s="16" t="s">
        <v>96</v>
      </c>
      <c r="C4344" s="44">
        <v>61988987</v>
      </c>
      <c r="D4344" s="9" t="s">
        <v>4338</v>
      </c>
      <c r="E4344" s="10" t="s">
        <v>4365</v>
      </c>
      <c r="F4344" s="17">
        <v>191860364</v>
      </c>
      <c r="G4344" s="12" t="s">
        <v>105</v>
      </c>
      <c r="H4344" s="9" t="s">
        <v>29</v>
      </c>
      <c r="I4344" s="9" t="s">
        <v>4485</v>
      </c>
      <c r="J4344" s="9" t="s">
        <v>4486</v>
      </c>
      <c r="K4344" s="9" t="s">
        <v>102</v>
      </c>
      <c r="L4344" s="6" t="s">
        <v>159</v>
      </c>
      <c r="M4344" s="10">
        <v>60100</v>
      </c>
      <c r="N4344" s="11" t="s">
        <v>43</v>
      </c>
      <c r="O4344" s="13">
        <v>3</v>
      </c>
      <c r="P4344" s="3">
        <f t="shared" si="403"/>
        <v>0</v>
      </c>
      <c r="Q4344" s="3">
        <f t="shared" si="404"/>
        <v>0</v>
      </c>
      <c r="R4344" s="3">
        <f t="shared" si="405"/>
        <v>1</v>
      </c>
      <c r="S4344" s="3">
        <f t="shared" si="406"/>
        <v>0</v>
      </c>
      <c r="T4344" s="3">
        <f t="shared" si="407"/>
        <v>0</v>
      </c>
      <c r="U4344" s="3">
        <f t="shared" si="408"/>
        <v>0</v>
      </c>
    </row>
    <row r="4345" spans="1:21" ht="12.75" customHeight="1" x14ac:dyDescent="0.2">
      <c r="A4345" s="15" t="s">
        <v>95</v>
      </c>
      <c r="B4345" s="16" t="s">
        <v>96</v>
      </c>
      <c r="C4345" s="44">
        <v>61988987</v>
      </c>
      <c r="D4345" s="9" t="s">
        <v>4338</v>
      </c>
      <c r="E4345" s="10" t="s">
        <v>4365</v>
      </c>
      <c r="F4345" s="17">
        <v>191863138</v>
      </c>
      <c r="G4345" s="12" t="s">
        <v>105</v>
      </c>
      <c r="H4345" s="9" t="s">
        <v>29</v>
      </c>
      <c r="I4345" s="9" t="s">
        <v>4489</v>
      </c>
      <c r="J4345" s="9" t="s">
        <v>4490</v>
      </c>
      <c r="K4345" s="9" t="s">
        <v>102</v>
      </c>
      <c r="L4345" s="6" t="s">
        <v>159</v>
      </c>
      <c r="M4345" s="10">
        <v>60100</v>
      </c>
      <c r="N4345" s="11" t="s">
        <v>43</v>
      </c>
      <c r="O4345" s="13">
        <v>3</v>
      </c>
      <c r="P4345" s="3">
        <f t="shared" si="403"/>
        <v>0</v>
      </c>
      <c r="Q4345" s="3">
        <f t="shared" si="404"/>
        <v>0</v>
      </c>
      <c r="R4345" s="3">
        <f t="shared" si="405"/>
        <v>1</v>
      </c>
      <c r="S4345" s="3">
        <f t="shared" si="406"/>
        <v>0</v>
      </c>
      <c r="T4345" s="3">
        <f t="shared" si="407"/>
        <v>0</v>
      </c>
      <c r="U4345" s="3">
        <f t="shared" si="408"/>
        <v>0</v>
      </c>
    </row>
    <row r="4346" spans="1:21" ht="12.75" customHeight="1" x14ac:dyDescent="0.2">
      <c r="A4346" s="15" t="s">
        <v>95</v>
      </c>
      <c r="B4346" s="16" t="s">
        <v>96</v>
      </c>
      <c r="C4346" s="8">
        <v>61988987</v>
      </c>
      <c r="D4346" s="6" t="s">
        <v>4338</v>
      </c>
      <c r="E4346" s="16" t="s">
        <v>4344</v>
      </c>
      <c r="F4346" s="15">
        <v>191960141</v>
      </c>
      <c r="G4346" s="5" t="s">
        <v>84</v>
      </c>
      <c r="H4346" s="6" t="s">
        <v>29</v>
      </c>
      <c r="I4346" s="6" t="s">
        <v>4345</v>
      </c>
      <c r="J4346" s="6" t="s">
        <v>4346</v>
      </c>
      <c r="K4346" s="6" t="s">
        <v>80</v>
      </c>
      <c r="L4346" s="6" t="s">
        <v>417</v>
      </c>
      <c r="M4346" s="16" t="s">
        <v>418</v>
      </c>
      <c r="N4346" s="8" t="s">
        <v>35</v>
      </c>
      <c r="O4346" s="7">
        <v>3</v>
      </c>
      <c r="P4346" s="3">
        <f t="shared" si="403"/>
        <v>0</v>
      </c>
      <c r="Q4346" s="3">
        <f t="shared" si="404"/>
        <v>0</v>
      </c>
      <c r="R4346" s="3">
        <f t="shared" si="405"/>
        <v>1</v>
      </c>
      <c r="S4346" s="3">
        <f t="shared" si="406"/>
        <v>0</v>
      </c>
      <c r="T4346" s="3">
        <f t="shared" si="407"/>
        <v>0</v>
      </c>
      <c r="U4346" s="3">
        <f t="shared" si="408"/>
        <v>0</v>
      </c>
    </row>
    <row r="4347" spans="1:21" ht="12.75" customHeight="1" x14ac:dyDescent="0.2">
      <c r="A4347" s="15" t="s">
        <v>95</v>
      </c>
      <c r="B4347" s="16" t="s">
        <v>96</v>
      </c>
      <c r="C4347" s="8">
        <v>61988987</v>
      </c>
      <c r="D4347" s="6" t="s">
        <v>4338</v>
      </c>
      <c r="E4347" s="16" t="s">
        <v>4339</v>
      </c>
      <c r="F4347" s="15">
        <v>191959853</v>
      </c>
      <c r="G4347" s="5" t="s">
        <v>167</v>
      </c>
      <c r="H4347" s="6" t="s">
        <v>52</v>
      </c>
      <c r="I4347" s="6" t="s">
        <v>4351</v>
      </c>
      <c r="J4347" s="6" t="s">
        <v>290</v>
      </c>
      <c r="K4347" s="6" t="s">
        <v>80</v>
      </c>
      <c r="L4347" s="6" t="s">
        <v>81</v>
      </c>
      <c r="M4347" s="16" t="s">
        <v>272</v>
      </c>
      <c r="N4347" s="8" t="s">
        <v>35</v>
      </c>
      <c r="O4347" s="7">
        <v>2</v>
      </c>
      <c r="P4347" s="3">
        <f t="shared" si="403"/>
        <v>0</v>
      </c>
      <c r="Q4347" s="3">
        <f t="shared" si="404"/>
        <v>1</v>
      </c>
      <c r="R4347" s="3">
        <f t="shared" si="405"/>
        <v>0</v>
      </c>
      <c r="S4347" s="3">
        <f t="shared" si="406"/>
        <v>0</v>
      </c>
      <c r="T4347" s="3">
        <f t="shared" si="407"/>
        <v>0</v>
      </c>
      <c r="U4347" s="3">
        <f t="shared" si="408"/>
        <v>0</v>
      </c>
    </row>
    <row r="4348" spans="1:21" ht="12.75" customHeight="1" x14ac:dyDescent="0.2">
      <c r="A4348" s="15" t="s">
        <v>95</v>
      </c>
      <c r="B4348" s="16" t="s">
        <v>96</v>
      </c>
      <c r="C4348" s="8">
        <v>61988987</v>
      </c>
      <c r="D4348" s="6" t="s">
        <v>4338</v>
      </c>
      <c r="E4348" s="16" t="s">
        <v>4344</v>
      </c>
      <c r="F4348" s="15">
        <v>191960138</v>
      </c>
      <c r="G4348" s="5" t="s">
        <v>84</v>
      </c>
      <c r="H4348" s="6" t="s">
        <v>29</v>
      </c>
      <c r="I4348" s="6" t="s">
        <v>4352</v>
      </c>
      <c r="J4348" s="6" t="s">
        <v>4353</v>
      </c>
      <c r="K4348" s="6" t="s">
        <v>80</v>
      </c>
      <c r="L4348" s="6" t="s">
        <v>81</v>
      </c>
      <c r="M4348" s="16" t="s">
        <v>230</v>
      </c>
      <c r="N4348" s="8" t="s">
        <v>35</v>
      </c>
      <c r="O4348" s="7">
        <v>3</v>
      </c>
      <c r="P4348" s="3">
        <f t="shared" si="403"/>
        <v>0</v>
      </c>
      <c r="Q4348" s="3">
        <f t="shared" si="404"/>
        <v>0</v>
      </c>
      <c r="R4348" s="3">
        <f t="shared" si="405"/>
        <v>1</v>
      </c>
      <c r="S4348" s="3">
        <f t="shared" si="406"/>
        <v>0</v>
      </c>
      <c r="T4348" s="3">
        <f t="shared" si="407"/>
        <v>0</v>
      </c>
      <c r="U4348" s="3">
        <f t="shared" si="408"/>
        <v>0</v>
      </c>
    </row>
    <row r="4349" spans="1:21" ht="12.75" customHeight="1" x14ac:dyDescent="0.2">
      <c r="A4349" s="15" t="s">
        <v>95</v>
      </c>
      <c r="B4349" s="16" t="s">
        <v>96</v>
      </c>
      <c r="C4349" s="8">
        <v>61988987</v>
      </c>
      <c r="D4349" s="6" t="s">
        <v>4338</v>
      </c>
      <c r="E4349" s="16" t="s">
        <v>4339</v>
      </c>
      <c r="F4349" s="15">
        <v>191961089</v>
      </c>
      <c r="G4349" s="5" t="s">
        <v>167</v>
      </c>
      <c r="H4349" s="6" t="s">
        <v>52</v>
      </c>
      <c r="I4349" s="6" t="s">
        <v>4354</v>
      </c>
      <c r="J4349" s="6" t="s">
        <v>4355</v>
      </c>
      <c r="K4349" s="6" t="s">
        <v>80</v>
      </c>
      <c r="L4349" s="6" t="s">
        <v>81</v>
      </c>
      <c r="M4349" s="16" t="s">
        <v>215</v>
      </c>
      <c r="N4349" s="8" t="s">
        <v>35</v>
      </c>
      <c r="O4349" s="7">
        <v>3</v>
      </c>
      <c r="P4349" s="3">
        <f t="shared" si="403"/>
        <v>0</v>
      </c>
      <c r="Q4349" s="3">
        <f t="shared" si="404"/>
        <v>0</v>
      </c>
      <c r="R4349" s="3">
        <f t="shared" si="405"/>
        <v>1</v>
      </c>
      <c r="S4349" s="3">
        <f t="shared" si="406"/>
        <v>0</v>
      </c>
      <c r="T4349" s="3">
        <f t="shared" si="407"/>
        <v>0</v>
      </c>
      <c r="U4349" s="3">
        <f t="shared" si="408"/>
        <v>0</v>
      </c>
    </row>
    <row r="4350" spans="1:21" ht="12.75" customHeight="1" x14ac:dyDescent="0.2">
      <c r="A4350" s="15" t="s">
        <v>95</v>
      </c>
      <c r="B4350" s="16" t="s">
        <v>96</v>
      </c>
      <c r="C4350" s="8">
        <v>61988987</v>
      </c>
      <c r="D4350" s="6" t="s">
        <v>4338</v>
      </c>
      <c r="E4350" s="16" t="s">
        <v>4339</v>
      </c>
      <c r="F4350" s="15">
        <v>191860136</v>
      </c>
      <c r="G4350" s="5" t="s">
        <v>105</v>
      </c>
      <c r="H4350" s="6" t="s">
        <v>52</v>
      </c>
      <c r="I4350" s="6" t="s">
        <v>4349</v>
      </c>
      <c r="J4350" s="6" t="s">
        <v>4350</v>
      </c>
      <c r="K4350" s="6" t="s">
        <v>80</v>
      </c>
      <c r="L4350" s="6" t="s">
        <v>268</v>
      </c>
      <c r="M4350" s="16" t="s">
        <v>2515</v>
      </c>
      <c r="N4350" s="8" t="s">
        <v>35</v>
      </c>
      <c r="O4350" s="7">
        <v>2</v>
      </c>
      <c r="P4350" s="3">
        <f t="shared" si="403"/>
        <v>0</v>
      </c>
      <c r="Q4350" s="3">
        <f t="shared" si="404"/>
        <v>1</v>
      </c>
      <c r="R4350" s="3">
        <f t="shared" si="405"/>
        <v>0</v>
      </c>
      <c r="S4350" s="3">
        <f t="shared" si="406"/>
        <v>0</v>
      </c>
      <c r="T4350" s="3">
        <f t="shared" si="407"/>
        <v>0</v>
      </c>
      <c r="U4350" s="3">
        <f t="shared" si="408"/>
        <v>0</v>
      </c>
    </row>
    <row r="4351" spans="1:21" ht="12.75" customHeight="1" x14ac:dyDescent="0.2">
      <c r="A4351" s="15" t="s">
        <v>95</v>
      </c>
      <c r="B4351" s="16" t="s">
        <v>96</v>
      </c>
      <c r="C4351" s="8">
        <v>61988987</v>
      </c>
      <c r="D4351" s="6" t="s">
        <v>4338</v>
      </c>
      <c r="E4351" s="16" t="s">
        <v>4339</v>
      </c>
      <c r="F4351" s="15">
        <v>191860046</v>
      </c>
      <c r="G4351" s="5" t="s">
        <v>167</v>
      </c>
      <c r="H4351" s="6" t="s">
        <v>52</v>
      </c>
      <c r="I4351" s="6" t="s">
        <v>4347</v>
      </c>
      <c r="J4351" s="6" t="s">
        <v>4348</v>
      </c>
      <c r="K4351" s="6" t="s">
        <v>80</v>
      </c>
      <c r="L4351" s="6" t="s">
        <v>417</v>
      </c>
      <c r="M4351" s="16" t="s">
        <v>418</v>
      </c>
      <c r="N4351" s="8" t="s">
        <v>35</v>
      </c>
      <c r="O4351" s="7">
        <v>4</v>
      </c>
      <c r="P4351" s="3">
        <f t="shared" si="403"/>
        <v>0</v>
      </c>
      <c r="Q4351" s="3">
        <f t="shared" si="404"/>
        <v>0</v>
      </c>
      <c r="R4351" s="3">
        <f t="shared" si="405"/>
        <v>0</v>
      </c>
      <c r="S4351" s="3">
        <f t="shared" si="406"/>
        <v>1</v>
      </c>
      <c r="T4351" s="3">
        <f t="shared" si="407"/>
        <v>0</v>
      </c>
      <c r="U4351" s="3">
        <f t="shared" si="408"/>
        <v>0</v>
      </c>
    </row>
    <row r="4352" spans="1:21" ht="12.75" customHeight="1" x14ac:dyDescent="0.2">
      <c r="A4352" s="15" t="s">
        <v>95</v>
      </c>
      <c r="B4352" s="16" t="s">
        <v>96</v>
      </c>
      <c r="C4352" s="8">
        <v>61988987</v>
      </c>
      <c r="D4352" s="6" t="s">
        <v>4338</v>
      </c>
      <c r="E4352" s="16" t="s">
        <v>4339</v>
      </c>
      <c r="F4352" s="15">
        <v>191863098</v>
      </c>
      <c r="G4352" s="5" t="s">
        <v>105</v>
      </c>
      <c r="H4352" s="6" t="s">
        <v>52</v>
      </c>
      <c r="I4352" s="6" t="s">
        <v>4340</v>
      </c>
      <c r="J4352" s="6" t="s">
        <v>4341</v>
      </c>
      <c r="K4352" s="6" t="s">
        <v>80</v>
      </c>
      <c r="L4352" s="6" t="s">
        <v>700</v>
      </c>
      <c r="M4352" s="16" t="s">
        <v>705</v>
      </c>
      <c r="N4352" s="8" t="s">
        <v>35</v>
      </c>
      <c r="O4352" s="7">
        <v>2</v>
      </c>
      <c r="P4352" s="3">
        <f t="shared" si="403"/>
        <v>0</v>
      </c>
      <c r="Q4352" s="3">
        <f t="shared" si="404"/>
        <v>1</v>
      </c>
      <c r="R4352" s="3">
        <f t="shared" si="405"/>
        <v>0</v>
      </c>
      <c r="S4352" s="3">
        <f t="shared" si="406"/>
        <v>0</v>
      </c>
      <c r="T4352" s="3">
        <f t="shared" si="407"/>
        <v>0</v>
      </c>
      <c r="U4352" s="3">
        <f t="shared" si="408"/>
        <v>0</v>
      </c>
    </row>
    <row r="4353" spans="1:21" ht="12.75" customHeight="1" x14ac:dyDescent="0.2">
      <c r="A4353" s="15" t="s">
        <v>95</v>
      </c>
      <c r="B4353" s="16" t="s">
        <v>96</v>
      </c>
      <c r="C4353" s="8">
        <v>61988987</v>
      </c>
      <c r="D4353" s="6" t="s">
        <v>4338</v>
      </c>
      <c r="E4353" s="16" t="s">
        <v>4339</v>
      </c>
      <c r="F4353" s="15">
        <v>191961082</v>
      </c>
      <c r="G4353" s="5" t="s">
        <v>167</v>
      </c>
      <c r="H4353" s="6" t="s">
        <v>52</v>
      </c>
      <c r="I4353" s="6" t="s">
        <v>4342</v>
      </c>
      <c r="J4353" s="6" t="s">
        <v>4343</v>
      </c>
      <c r="K4353" s="6" t="s">
        <v>80</v>
      </c>
      <c r="L4353" s="6" t="s">
        <v>700</v>
      </c>
      <c r="M4353" s="16" t="s">
        <v>705</v>
      </c>
      <c r="N4353" s="8" t="s">
        <v>35</v>
      </c>
      <c r="O4353" s="7">
        <v>2</v>
      </c>
      <c r="P4353" s="3">
        <f t="shared" si="403"/>
        <v>0</v>
      </c>
      <c r="Q4353" s="3">
        <f t="shared" si="404"/>
        <v>1</v>
      </c>
      <c r="R4353" s="3">
        <f t="shared" si="405"/>
        <v>0</v>
      </c>
      <c r="S4353" s="3">
        <f t="shared" si="406"/>
        <v>0</v>
      </c>
      <c r="T4353" s="3">
        <f t="shared" si="407"/>
        <v>0</v>
      </c>
      <c r="U4353" s="3">
        <f t="shared" si="408"/>
        <v>0</v>
      </c>
    </row>
    <row r="4354" spans="1:21" ht="12.75" customHeight="1" x14ac:dyDescent="0.2">
      <c r="A4354" s="15" t="s">
        <v>95</v>
      </c>
      <c r="B4354" s="16" t="s">
        <v>96</v>
      </c>
      <c r="C4354" s="8">
        <v>61988987</v>
      </c>
      <c r="D4354" s="6" t="s">
        <v>4338</v>
      </c>
      <c r="E4354" s="16" t="s">
        <v>4356</v>
      </c>
      <c r="F4354" s="15">
        <v>191959282</v>
      </c>
      <c r="G4354" s="5" t="s">
        <v>105</v>
      </c>
      <c r="H4354" s="6" t="s">
        <v>29</v>
      </c>
      <c r="I4354" s="6" t="s">
        <v>4357</v>
      </c>
      <c r="J4354" s="6" t="s">
        <v>4358</v>
      </c>
      <c r="K4354" s="6" t="s">
        <v>366</v>
      </c>
      <c r="L4354" s="6" t="s">
        <v>1062</v>
      </c>
      <c r="M4354" s="16" t="s">
        <v>1627</v>
      </c>
      <c r="N4354" s="8" t="s">
        <v>35</v>
      </c>
      <c r="O4354" s="7">
        <v>3</v>
      </c>
      <c r="P4354" s="3">
        <f t="shared" si="403"/>
        <v>0</v>
      </c>
      <c r="Q4354" s="3">
        <f t="shared" si="404"/>
        <v>0</v>
      </c>
      <c r="R4354" s="3">
        <f t="shared" si="405"/>
        <v>1</v>
      </c>
      <c r="S4354" s="3">
        <f t="shared" si="406"/>
        <v>0</v>
      </c>
      <c r="T4354" s="3">
        <f t="shared" si="407"/>
        <v>0</v>
      </c>
      <c r="U4354" s="3">
        <f t="shared" si="408"/>
        <v>0</v>
      </c>
    </row>
    <row r="4355" spans="1:21" ht="12.75" customHeight="1" x14ac:dyDescent="0.2">
      <c r="A4355" s="15" t="s">
        <v>95</v>
      </c>
      <c r="B4355" s="16" t="s">
        <v>96</v>
      </c>
      <c r="C4355" s="8">
        <v>61988987</v>
      </c>
      <c r="D4355" s="6" t="s">
        <v>4338</v>
      </c>
      <c r="E4355" s="16" t="s">
        <v>4356</v>
      </c>
      <c r="F4355" s="15">
        <v>191959411</v>
      </c>
      <c r="G4355" s="5" t="s">
        <v>167</v>
      </c>
      <c r="H4355" s="6" t="s">
        <v>29</v>
      </c>
      <c r="I4355" s="6" t="s">
        <v>1713</v>
      </c>
      <c r="J4355" s="6" t="s">
        <v>4359</v>
      </c>
      <c r="K4355" s="6" t="s">
        <v>366</v>
      </c>
      <c r="L4355" s="6" t="s">
        <v>1062</v>
      </c>
      <c r="M4355" s="16" t="s">
        <v>1063</v>
      </c>
      <c r="N4355" s="8" t="s">
        <v>35</v>
      </c>
      <c r="O4355" s="7">
        <v>3</v>
      </c>
      <c r="P4355" s="3">
        <f t="shared" si="403"/>
        <v>0</v>
      </c>
      <c r="Q4355" s="3">
        <f t="shared" si="404"/>
        <v>0</v>
      </c>
      <c r="R4355" s="3">
        <f t="shared" si="405"/>
        <v>1</v>
      </c>
      <c r="S4355" s="3">
        <f t="shared" si="406"/>
        <v>0</v>
      </c>
      <c r="T4355" s="3">
        <f t="shared" si="407"/>
        <v>0</v>
      </c>
      <c r="U4355" s="3">
        <f t="shared" si="408"/>
        <v>0</v>
      </c>
    </row>
    <row r="4356" spans="1:21" ht="12.75" customHeight="1" x14ac:dyDescent="0.2">
      <c r="A4356" s="15" t="s">
        <v>95</v>
      </c>
      <c r="B4356" s="16" t="s">
        <v>96</v>
      </c>
      <c r="C4356" s="8">
        <v>61988987</v>
      </c>
      <c r="D4356" s="6" t="s">
        <v>4338</v>
      </c>
      <c r="E4356" s="16" t="s">
        <v>4356</v>
      </c>
      <c r="F4356" s="15">
        <v>191959317</v>
      </c>
      <c r="G4356" s="5" t="s">
        <v>67</v>
      </c>
      <c r="H4356" s="6" t="s">
        <v>29</v>
      </c>
      <c r="I4356" s="6" t="s">
        <v>4360</v>
      </c>
      <c r="J4356" s="6" t="s">
        <v>4361</v>
      </c>
      <c r="K4356" s="6" t="s">
        <v>366</v>
      </c>
      <c r="L4356" s="6" t="s">
        <v>1062</v>
      </c>
      <c r="M4356" s="16" t="s">
        <v>4362</v>
      </c>
      <c r="N4356" s="8" t="s">
        <v>35</v>
      </c>
      <c r="O4356" s="7">
        <v>4</v>
      </c>
      <c r="P4356" s="3">
        <f t="shared" si="403"/>
        <v>0</v>
      </c>
      <c r="Q4356" s="3">
        <f t="shared" si="404"/>
        <v>0</v>
      </c>
      <c r="R4356" s="3">
        <f t="shared" si="405"/>
        <v>0</v>
      </c>
      <c r="S4356" s="3">
        <f t="shared" si="406"/>
        <v>1</v>
      </c>
      <c r="T4356" s="3">
        <f t="shared" si="407"/>
        <v>0</v>
      </c>
      <c r="U4356" s="3">
        <f t="shared" si="408"/>
        <v>0</v>
      </c>
    </row>
    <row r="4357" spans="1:21" ht="12.75" customHeight="1" x14ac:dyDescent="0.2">
      <c r="A4357" s="15" t="s">
        <v>95</v>
      </c>
      <c r="B4357" s="16" t="s">
        <v>96</v>
      </c>
      <c r="C4357" s="8">
        <v>61988987</v>
      </c>
      <c r="D4357" s="6" t="s">
        <v>4338</v>
      </c>
      <c r="E4357" s="16" t="s">
        <v>4339</v>
      </c>
      <c r="F4357" s="15">
        <v>191959749</v>
      </c>
      <c r="G4357" s="5" t="s">
        <v>67</v>
      </c>
      <c r="H4357" s="6" t="s">
        <v>29</v>
      </c>
      <c r="I4357" s="6" t="s">
        <v>4363</v>
      </c>
      <c r="J4357" s="6" t="s">
        <v>4364</v>
      </c>
      <c r="K4357" s="6" t="s">
        <v>32</v>
      </c>
      <c r="L4357" s="6" t="s">
        <v>33</v>
      </c>
      <c r="M4357" s="16" t="s">
        <v>610</v>
      </c>
      <c r="N4357" s="8" t="s">
        <v>35</v>
      </c>
      <c r="O4357" s="7">
        <v>2</v>
      </c>
      <c r="P4357" s="3">
        <f t="shared" ref="P4357:P4420" si="409">IF(O4357=1,1,0)</f>
        <v>0</v>
      </c>
      <c r="Q4357" s="3">
        <f t="shared" ref="Q4357:Q4420" si="410">IF(O4357=2,1,0)</f>
        <v>1</v>
      </c>
      <c r="R4357" s="3">
        <f t="shared" ref="R4357:R4420" si="411">IF(O4357=3,1,0)</f>
        <v>0</v>
      </c>
      <c r="S4357" s="3">
        <f t="shared" ref="S4357:S4420" si="412">IF(O4357=4,1,0)</f>
        <v>0</v>
      </c>
      <c r="T4357" s="3">
        <f t="shared" ref="T4357:T4420" si="413">IF(O4357=5,1,0)</f>
        <v>0</v>
      </c>
      <c r="U4357" s="3">
        <f t="shared" ref="U4357:U4420" si="414">IF(O4357="Bez finální známky, nebyl získán potřebný počet posudků",1,IF(O4357="N (nehodnoceno)",1,0))</f>
        <v>0</v>
      </c>
    </row>
    <row r="4358" spans="1:21" ht="12.75" customHeight="1" x14ac:dyDescent="0.2">
      <c r="A4358" s="15" t="s">
        <v>95</v>
      </c>
      <c r="B4358" s="16" t="s">
        <v>96</v>
      </c>
      <c r="C4358" s="8">
        <v>61988987</v>
      </c>
      <c r="D4358" s="6" t="s">
        <v>4338</v>
      </c>
      <c r="E4358" s="16" t="s">
        <v>4389</v>
      </c>
      <c r="F4358" s="15">
        <v>191959457</v>
      </c>
      <c r="G4358" s="5" t="s">
        <v>105</v>
      </c>
      <c r="H4358" s="6" t="s">
        <v>29</v>
      </c>
      <c r="I4358" s="6" t="s">
        <v>4390</v>
      </c>
      <c r="J4358" s="6" t="s">
        <v>4391</v>
      </c>
      <c r="K4358" s="6" t="s">
        <v>341</v>
      </c>
      <c r="L4358" s="6" t="s">
        <v>342</v>
      </c>
      <c r="M4358" s="16" t="s">
        <v>2272</v>
      </c>
      <c r="N4358" s="8" t="s">
        <v>35</v>
      </c>
      <c r="O4358" s="7">
        <v>2</v>
      </c>
      <c r="P4358" s="3">
        <f t="shared" si="409"/>
        <v>0</v>
      </c>
      <c r="Q4358" s="3">
        <f t="shared" si="410"/>
        <v>1</v>
      </c>
      <c r="R4358" s="3">
        <f t="shared" si="411"/>
        <v>0</v>
      </c>
      <c r="S4358" s="3">
        <f t="shared" si="412"/>
        <v>0</v>
      </c>
      <c r="T4358" s="3">
        <f t="shared" si="413"/>
        <v>0</v>
      </c>
      <c r="U4358" s="3">
        <f t="shared" si="414"/>
        <v>0</v>
      </c>
    </row>
    <row r="4359" spans="1:21" ht="12.75" customHeight="1" x14ac:dyDescent="0.2">
      <c r="A4359" s="15" t="s">
        <v>95</v>
      </c>
      <c r="B4359" s="16" t="s">
        <v>96</v>
      </c>
      <c r="C4359" s="8">
        <v>61988987</v>
      </c>
      <c r="D4359" s="6" t="s">
        <v>4338</v>
      </c>
      <c r="E4359" s="16" t="s">
        <v>4389</v>
      </c>
      <c r="F4359" s="15">
        <v>191959441</v>
      </c>
      <c r="G4359" s="5" t="s">
        <v>167</v>
      </c>
      <c r="H4359" s="6" t="s">
        <v>52</v>
      </c>
      <c r="I4359" s="6" t="s">
        <v>4392</v>
      </c>
      <c r="J4359" s="6" t="s">
        <v>4393</v>
      </c>
      <c r="K4359" s="6" t="s">
        <v>341</v>
      </c>
      <c r="L4359" s="6" t="s">
        <v>342</v>
      </c>
      <c r="M4359" s="16" t="s">
        <v>343</v>
      </c>
      <c r="N4359" s="8" t="s">
        <v>35</v>
      </c>
      <c r="O4359" s="7">
        <v>4</v>
      </c>
      <c r="P4359" s="3">
        <f t="shared" si="409"/>
        <v>0</v>
      </c>
      <c r="Q4359" s="3">
        <f t="shared" si="410"/>
        <v>0</v>
      </c>
      <c r="R4359" s="3">
        <f t="shared" si="411"/>
        <v>0</v>
      </c>
      <c r="S4359" s="3">
        <f t="shared" si="412"/>
        <v>1</v>
      </c>
      <c r="T4359" s="3">
        <f t="shared" si="413"/>
        <v>0</v>
      </c>
      <c r="U4359" s="3">
        <f t="shared" si="414"/>
        <v>0</v>
      </c>
    </row>
    <row r="4360" spans="1:21" ht="12.75" customHeight="1" x14ac:dyDescent="0.2">
      <c r="A4360" s="15" t="s">
        <v>95</v>
      </c>
      <c r="B4360" s="16" t="s">
        <v>96</v>
      </c>
      <c r="C4360" s="8">
        <v>61988987</v>
      </c>
      <c r="D4360" s="6" t="s">
        <v>4338</v>
      </c>
      <c r="E4360" s="16" t="s">
        <v>4368</v>
      </c>
      <c r="F4360" s="15">
        <v>191859811</v>
      </c>
      <c r="G4360" s="5" t="s">
        <v>67</v>
      </c>
      <c r="H4360" s="6" t="s">
        <v>52</v>
      </c>
      <c r="I4360" s="6" t="s">
        <v>4375</v>
      </c>
      <c r="J4360" s="6" t="s">
        <v>4376</v>
      </c>
      <c r="K4360" s="6" t="s">
        <v>341</v>
      </c>
      <c r="L4360" s="6" t="s">
        <v>1089</v>
      </c>
      <c r="M4360" s="16" t="s">
        <v>1090</v>
      </c>
      <c r="N4360" s="8" t="s">
        <v>35</v>
      </c>
      <c r="O4360" s="7">
        <v>4</v>
      </c>
      <c r="P4360" s="3">
        <f t="shared" si="409"/>
        <v>0</v>
      </c>
      <c r="Q4360" s="3">
        <f t="shared" si="410"/>
        <v>0</v>
      </c>
      <c r="R4360" s="3">
        <f t="shared" si="411"/>
        <v>0</v>
      </c>
      <c r="S4360" s="3">
        <f t="shared" si="412"/>
        <v>1</v>
      </c>
      <c r="T4360" s="3">
        <f t="shared" si="413"/>
        <v>0</v>
      </c>
      <c r="U4360" s="3">
        <f t="shared" si="414"/>
        <v>0</v>
      </c>
    </row>
    <row r="4361" spans="1:21" ht="12.75" customHeight="1" x14ac:dyDescent="0.2">
      <c r="A4361" s="15" t="s">
        <v>95</v>
      </c>
      <c r="B4361" s="16" t="s">
        <v>96</v>
      </c>
      <c r="C4361" s="8">
        <v>61988987</v>
      </c>
      <c r="D4361" s="6" t="s">
        <v>4338</v>
      </c>
      <c r="E4361" s="16" t="s">
        <v>4368</v>
      </c>
      <c r="F4361" s="15">
        <v>191859862</v>
      </c>
      <c r="G4361" s="5" t="s">
        <v>67</v>
      </c>
      <c r="H4361" s="6" t="s">
        <v>52</v>
      </c>
      <c r="I4361" s="6" t="s">
        <v>4377</v>
      </c>
      <c r="J4361" s="6" t="s">
        <v>4378</v>
      </c>
      <c r="K4361" s="6" t="s">
        <v>341</v>
      </c>
      <c r="L4361" s="6" t="s">
        <v>1089</v>
      </c>
      <c r="M4361" s="16" t="s">
        <v>1090</v>
      </c>
      <c r="N4361" s="8" t="s">
        <v>35</v>
      </c>
      <c r="O4361" s="7">
        <v>4</v>
      </c>
      <c r="P4361" s="3">
        <f t="shared" si="409"/>
        <v>0</v>
      </c>
      <c r="Q4361" s="3">
        <f t="shared" si="410"/>
        <v>0</v>
      </c>
      <c r="R4361" s="3">
        <f t="shared" si="411"/>
        <v>0</v>
      </c>
      <c r="S4361" s="3">
        <f t="shared" si="412"/>
        <v>1</v>
      </c>
      <c r="T4361" s="3">
        <f t="shared" si="413"/>
        <v>0</v>
      </c>
      <c r="U4361" s="3">
        <f t="shared" si="414"/>
        <v>0</v>
      </c>
    </row>
    <row r="4362" spans="1:21" ht="12.75" customHeight="1" x14ac:dyDescent="0.2">
      <c r="A4362" s="15" t="s">
        <v>95</v>
      </c>
      <c r="B4362" s="16" t="s">
        <v>96</v>
      </c>
      <c r="C4362" s="8">
        <v>61988987</v>
      </c>
      <c r="D4362" s="6" t="s">
        <v>4338</v>
      </c>
      <c r="E4362" s="16" t="s">
        <v>4368</v>
      </c>
      <c r="F4362" s="15">
        <v>191859877</v>
      </c>
      <c r="G4362" s="5" t="s">
        <v>67</v>
      </c>
      <c r="H4362" s="6" t="s">
        <v>52</v>
      </c>
      <c r="I4362" s="6" t="s">
        <v>4379</v>
      </c>
      <c r="J4362" s="6" t="s">
        <v>4380</v>
      </c>
      <c r="K4362" s="6" t="s">
        <v>341</v>
      </c>
      <c r="L4362" s="6" t="s">
        <v>1089</v>
      </c>
      <c r="M4362" s="16" t="s">
        <v>1090</v>
      </c>
      <c r="N4362" s="8" t="s">
        <v>35</v>
      </c>
      <c r="O4362" s="7">
        <v>4</v>
      </c>
      <c r="P4362" s="3">
        <f t="shared" si="409"/>
        <v>0</v>
      </c>
      <c r="Q4362" s="3">
        <f t="shared" si="410"/>
        <v>0</v>
      </c>
      <c r="R4362" s="3">
        <f t="shared" si="411"/>
        <v>0</v>
      </c>
      <c r="S4362" s="3">
        <f t="shared" si="412"/>
        <v>1</v>
      </c>
      <c r="T4362" s="3">
        <f t="shared" si="413"/>
        <v>0</v>
      </c>
      <c r="U4362" s="3">
        <f t="shared" si="414"/>
        <v>0</v>
      </c>
    </row>
    <row r="4363" spans="1:21" ht="12.75" customHeight="1" x14ac:dyDescent="0.2">
      <c r="A4363" s="15" t="s">
        <v>95</v>
      </c>
      <c r="B4363" s="16" t="s">
        <v>96</v>
      </c>
      <c r="C4363" s="8">
        <v>61988987</v>
      </c>
      <c r="D4363" s="6" t="s">
        <v>4338</v>
      </c>
      <c r="E4363" s="16" t="s">
        <v>4368</v>
      </c>
      <c r="F4363" s="15">
        <v>191859909</v>
      </c>
      <c r="G4363" s="5" t="s">
        <v>67</v>
      </c>
      <c r="H4363" s="6" t="s">
        <v>52</v>
      </c>
      <c r="I4363" s="6" t="s">
        <v>4381</v>
      </c>
      <c r="J4363" s="6" t="s">
        <v>4382</v>
      </c>
      <c r="K4363" s="6" t="s">
        <v>341</v>
      </c>
      <c r="L4363" s="6" t="s">
        <v>1089</v>
      </c>
      <c r="M4363" s="16" t="s">
        <v>1090</v>
      </c>
      <c r="N4363" s="8" t="s">
        <v>35</v>
      </c>
      <c r="O4363" s="7">
        <v>4</v>
      </c>
      <c r="P4363" s="3">
        <f t="shared" si="409"/>
        <v>0</v>
      </c>
      <c r="Q4363" s="3">
        <f t="shared" si="410"/>
        <v>0</v>
      </c>
      <c r="R4363" s="3">
        <f t="shared" si="411"/>
        <v>0</v>
      </c>
      <c r="S4363" s="3">
        <f t="shared" si="412"/>
        <v>1</v>
      </c>
      <c r="T4363" s="3">
        <f t="shared" si="413"/>
        <v>0</v>
      </c>
      <c r="U4363" s="3">
        <f t="shared" si="414"/>
        <v>0</v>
      </c>
    </row>
    <row r="4364" spans="1:21" ht="12.75" customHeight="1" x14ac:dyDescent="0.2">
      <c r="A4364" s="15" t="s">
        <v>95</v>
      </c>
      <c r="B4364" s="16" t="s">
        <v>96</v>
      </c>
      <c r="C4364" s="8">
        <v>61988987</v>
      </c>
      <c r="D4364" s="6" t="s">
        <v>4338</v>
      </c>
      <c r="E4364" s="16" t="s">
        <v>4368</v>
      </c>
      <c r="F4364" s="15">
        <v>191959944</v>
      </c>
      <c r="G4364" s="5" t="s">
        <v>67</v>
      </c>
      <c r="H4364" s="6" t="s">
        <v>29</v>
      </c>
      <c r="I4364" s="6" t="s">
        <v>4383</v>
      </c>
      <c r="J4364" s="6" t="s">
        <v>4384</v>
      </c>
      <c r="K4364" s="6" t="s">
        <v>341</v>
      </c>
      <c r="L4364" s="6" t="s">
        <v>1089</v>
      </c>
      <c r="M4364" s="16" t="s">
        <v>1090</v>
      </c>
      <c r="N4364" s="8" t="s">
        <v>35</v>
      </c>
      <c r="O4364" s="7">
        <v>4</v>
      </c>
      <c r="P4364" s="3">
        <f t="shared" si="409"/>
        <v>0</v>
      </c>
      <c r="Q4364" s="3">
        <f t="shared" si="410"/>
        <v>0</v>
      </c>
      <c r="R4364" s="3">
        <f t="shared" si="411"/>
        <v>0</v>
      </c>
      <c r="S4364" s="3">
        <f t="shared" si="412"/>
        <v>1</v>
      </c>
      <c r="T4364" s="3">
        <f t="shared" si="413"/>
        <v>0</v>
      </c>
      <c r="U4364" s="3">
        <f t="shared" si="414"/>
        <v>0</v>
      </c>
    </row>
    <row r="4365" spans="1:21" ht="12.75" customHeight="1" x14ac:dyDescent="0.2">
      <c r="A4365" s="15" t="s">
        <v>95</v>
      </c>
      <c r="B4365" s="16" t="s">
        <v>96</v>
      </c>
      <c r="C4365" s="8">
        <v>61988987</v>
      </c>
      <c r="D4365" s="6" t="s">
        <v>4338</v>
      </c>
      <c r="E4365" s="16" t="s">
        <v>4368</v>
      </c>
      <c r="F4365" s="15">
        <v>191959957</v>
      </c>
      <c r="G4365" s="5" t="s">
        <v>67</v>
      </c>
      <c r="H4365" s="6" t="s">
        <v>52</v>
      </c>
      <c r="I4365" s="6" t="s">
        <v>4385</v>
      </c>
      <c r="J4365" s="6" t="s">
        <v>4386</v>
      </c>
      <c r="K4365" s="6" t="s">
        <v>341</v>
      </c>
      <c r="L4365" s="6" t="s">
        <v>1089</v>
      </c>
      <c r="M4365" s="16" t="s">
        <v>1090</v>
      </c>
      <c r="N4365" s="8" t="s">
        <v>35</v>
      </c>
      <c r="O4365" s="7">
        <v>4</v>
      </c>
      <c r="P4365" s="3">
        <f t="shared" si="409"/>
        <v>0</v>
      </c>
      <c r="Q4365" s="3">
        <f t="shared" si="410"/>
        <v>0</v>
      </c>
      <c r="R4365" s="3">
        <f t="shared" si="411"/>
        <v>0</v>
      </c>
      <c r="S4365" s="3">
        <f t="shared" si="412"/>
        <v>1</v>
      </c>
      <c r="T4365" s="3">
        <f t="shared" si="413"/>
        <v>0</v>
      </c>
      <c r="U4365" s="3">
        <f t="shared" si="414"/>
        <v>0</v>
      </c>
    </row>
    <row r="4366" spans="1:21" ht="12.75" customHeight="1" x14ac:dyDescent="0.2">
      <c r="A4366" s="15" t="s">
        <v>95</v>
      </c>
      <c r="B4366" s="16" t="s">
        <v>96</v>
      </c>
      <c r="C4366" s="8">
        <v>61988987</v>
      </c>
      <c r="D4366" s="6" t="s">
        <v>4338</v>
      </c>
      <c r="E4366" s="16" t="s">
        <v>4368</v>
      </c>
      <c r="F4366" s="15">
        <v>191960009</v>
      </c>
      <c r="G4366" s="5" t="s">
        <v>105</v>
      </c>
      <c r="H4366" s="6" t="s">
        <v>52</v>
      </c>
      <c r="I4366" s="6" t="s">
        <v>4387</v>
      </c>
      <c r="J4366" s="6" t="s">
        <v>4388</v>
      </c>
      <c r="K4366" s="6" t="s">
        <v>341</v>
      </c>
      <c r="L4366" s="6" t="s">
        <v>1089</v>
      </c>
      <c r="M4366" s="16" t="s">
        <v>2251</v>
      </c>
      <c r="N4366" s="8" t="s">
        <v>35</v>
      </c>
      <c r="O4366" s="7">
        <v>5</v>
      </c>
      <c r="P4366" s="3">
        <f t="shared" si="409"/>
        <v>0</v>
      </c>
      <c r="Q4366" s="3">
        <f t="shared" si="410"/>
        <v>0</v>
      </c>
      <c r="R4366" s="3">
        <f t="shared" si="411"/>
        <v>0</v>
      </c>
      <c r="S4366" s="3">
        <f t="shared" si="412"/>
        <v>0</v>
      </c>
      <c r="T4366" s="3">
        <f t="shared" si="413"/>
        <v>1</v>
      </c>
      <c r="U4366" s="3">
        <f t="shared" si="414"/>
        <v>0</v>
      </c>
    </row>
    <row r="4367" spans="1:21" ht="12.75" customHeight="1" x14ac:dyDescent="0.2">
      <c r="A4367" s="15" t="s">
        <v>95</v>
      </c>
      <c r="B4367" s="16" t="s">
        <v>96</v>
      </c>
      <c r="C4367" s="8">
        <v>61988987</v>
      </c>
      <c r="D4367" s="6" t="s">
        <v>4338</v>
      </c>
      <c r="E4367" s="16" t="s">
        <v>4365</v>
      </c>
      <c r="F4367" s="15">
        <v>191959507</v>
      </c>
      <c r="G4367" s="5" t="s">
        <v>105</v>
      </c>
      <c r="H4367" s="6" t="s">
        <v>29</v>
      </c>
      <c r="I4367" s="6" t="s">
        <v>4366</v>
      </c>
      <c r="J4367" s="6" t="s">
        <v>4367</v>
      </c>
      <c r="K4367" s="6" t="s">
        <v>341</v>
      </c>
      <c r="L4367" s="6" t="s">
        <v>2233</v>
      </c>
      <c r="M4367" s="16" t="s">
        <v>2234</v>
      </c>
      <c r="N4367" s="8" t="s">
        <v>35</v>
      </c>
      <c r="O4367" s="7">
        <v>3</v>
      </c>
      <c r="P4367" s="3">
        <f t="shared" si="409"/>
        <v>0</v>
      </c>
      <c r="Q4367" s="3">
        <f t="shared" si="410"/>
        <v>0</v>
      </c>
      <c r="R4367" s="3">
        <f t="shared" si="411"/>
        <v>1</v>
      </c>
      <c r="S4367" s="3">
        <f t="shared" si="412"/>
        <v>0</v>
      </c>
      <c r="T4367" s="3">
        <f t="shared" si="413"/>
        <v>0</v>
      </c>
      <c r="U4367" s="3">
        <f t="shared" si="414"/>
        <v>0</v>
      </c>
    </row>
    <row r="4368" spans="1:21" ht="12.75" customHeight="1" x14ac:dyDescent="0.2">
      <c r="A4368" s="15" t="s">
        <v>95</v>
      </c>
      <c r="B4368" s="16" t="s">
        <v>96</v>
      </c>
      <c r="C4368" s="8">
        <v>61988987</v>
      </c>
      <c r="D4368" s="6" t="s">
        <v>4338</v>
      </c>
      <c r="E4368" s="16" t="s">
        <v>4368</v>
      </c>
      <c r="F4368" s="15">
        <v>191960022</v>
      </c>
      <c r="G4368" s="5" t="s">
        <v>67</v>
      </c>
      <c r="H4368" s="6" t="s">
        <v>52</v>
      </c>
      <c r="I4368" s="6" t="s">
        <v>4369</v>
      </c>
      <c r="J4368" s="6" t="s">
        <v>4370</v>
      </c>
      <c r="K4368" s="6" t="s">
        <v>341</v>
      </c>
      <c r="L4368" s="6" t="s">
        <v>2233</v>
      </c>
      <c r="M4368" s="16" t="s">
        <v>2234</v>
      </c>
      <c r="N4368" s="8" t="s">
        <v>35</v>
      </c>
      <c r="O4368" s="7">
        <v>4</v>
      </c>
      <c r="P4368" s="3">
        <f t="shared" si="409"/>
        <v>0</v>
      </c>
      <c r="Q4368" s="3">
        <f t="shared" si="410"/>
        <v>0</v>
      </c>
      <c r="R4368" s="3">
        <f t="shared" si="411"/>
        <v>0</v>
      </c>
      <c r="S4368" s="3">
        <f t="shared" si="412"/>
        <v>1</v>
      </c>
      <c r="T4368" s="3">
        <f t="shared" si="413"/>
        <v>0</v>
      </c>
      <c r="U4368" s="3">
        <f t="shared" si="414"/>
        <v>0</v>
      </c>
    </row>
    <row r="4369" spans="1:21" ht="12.75" customHeight="1" x14ac:dyDescent="0.2">
      <c r="A4369" s="15" t="s">
        <v>95</v>
      </c>
      <c r="B4369" s="16" t="s">
        <v>96</v>
      </c>
      <c r="C4369" s="8">
        <v>61988987</v>
      </c>
      <c r="D4369" s="6" t="s">
        <v>4338</v>
      </c>
      <c r="E4369" s="16" t="s">
        <v>4365</v>
      </c>
      <c r="F4369" s="15">
        <v>191959541</v>
      </c>
      <c r="G4369" s="5" t="s">
        <v>67</v>
      </c>
      <c r="H4369" s="6" t="s">
        <v>29</v>
      </c>
      <c r="I4369" s="6" t="s">
        <v>4371</v>
      </c>
      <c r="J4369" s="6" t="s">
        <v>4372</v>
      </c>
      <c r="K4369" s="6" t="s">
        <v>341</v>
      </c>
      <c r="L4369" s="6" t="s">
        <v>2233</v>
      </c>
      <c r="M4369" s="16" t="s">
        <v>2234</v>
      </c>
      <c r="N4369" s="8" t="s">
        <v>35</v>
      </c>
      <c r="O4369" s="7">
        <v>5</v>
      </c>
      <c r="P4369" s="3">
        <f t="shared" si="409"/>
        <v>0</v>
      </c>
      <c r="Q4369" s="3">
        <f t="shared" si="410"/>
        <v>0</v>
      </c>
      <c r="R4369" s="3">
        <f t="shared" si="411"/>
        <v>0</v>
      </c>
      <c r="S4369" s="3">
        <f t="shared" si="412"/>
        <v>0</v>
      </c>
      <c r="T4369" s="3">
        <f t="shared" si="413"/>
        <v>1</v>
      </c>
      <c r="U4369" s="3">
        <f t="shared" si="414"/>
        <v>0</v>
      </c>
    </row>
    <row r="4370" spans="1:21" ht="12.75" customHeight="1" x14ac:dyDescent="0.2">
      <c r="A4370" s="15" t="s">
        <v>95</v>
      </c>
      <c r="B4370" s="16" t="s">
        <v>96</v>
      </c>
      <c r="C4370" s="8">
        <v>61988987</v>
      </c>
      <c r="D4370" s="6" t="s">
        <v>4338</v>
      </c>
      <c r="E4370" s="16" t="s">
        <v>4368</v>
      </c>
      <c r="F4370" s="15">
        <v>191859812</v>
      </c>
      <c r="G4370" s="5" t="s">
        <v>105</v>
      </c>
      <c r="H4370" s="6" t="s">
        <v>52</v>
      </c>
      <c r="I4370" s="6" t="s">
        <v>4373</v>
      </c>
      <c r="J4370" s="6" t="s">
        <v>4374</v>
      </c>
      <c r="K4370" s="6" t="s">
        <v>341</v>
      </c>
      <c r="L4370" s="6" t="s">
        <v>2233</v>
      </c>
      <c r="M4370" s="16" t="s">
        <v>2238</v>
      </c>
      <c r="N4370" s="8" t="s">
        <v>35</v>
      </c>
      <c r="O4370" s="7">
        <v>5</v>
      </c>
      <c r="P4370" s="3">
        <f t="shared" si="409"/>
        <v>0</v>
      </c>
      <c r="Q4370" s="3">
        <f t="shared" si="410"/>
        <v>0</v>
      </c>
      <c r="R4370" s="3">
        <f t="shared" si="411"/>
        <v>0</v>
      </c>
      <c r="S4370" s="3">
        <f t="shared" si="412"/>
        <v>0</v>
      </c>
      <c r="T4370" s="3">
        <f t="shared" si="413"/>
        <v>1</v>
      </c>
      <c r="U4370" s="3">
        <f t="shared" si="414"/>
        <v>0</v>
      </c>
    </row>
    <row r="4371" spans="1:21" ht="12.75" customHeight="1" x14ac:dyDescent="0.2">
      <c r="A4371" s="15" t="s">
        <v>95</v>
      </c>
      <c r="B4371" s="16" t="s">
        <v>96</v>
      </c>
      <c r="C4371" s="8">
        <v>61988987</v>
      </c>
      <c r="D4371" s="6" t="s">
        <v>4338</v>
      </c>
      <c r="E4371" s="16" t="s">
        <v>4365</v>
      </c>
      <c r="F4371" s="15">
        <v>191863144</v>
      </c>
      <c r="G4371" s="5" t="s">
        <v>105</v>
      </c>
      <c r="H4371" s="6" t="s">
        <v>52</v>
      </c>
      <c r="I4371" s="6" t="s">
        <v>4434</v>
      </c>
      <c r="J4371" s="6" t="s">
        <v>4435</v>
      </c>
      <c r="K4371" s="6" t="s">
        <v>102</v>
      </c>
      <c r="L4371" s="6" t="s">
        <v>103</v>
      </c>
      <c r="M4371" s="16" t="s">
        <v>111</v>
      </c>
      <c r="N4371" s="8" t="s">
        <v>35</v>
      </c>
      <c r="O4371" s="7">
        <v>2</v>
      </c>
      <c r="P4371" s="3">
        <f t="shared" si="409"/>
        <v>0</v>
      </c>
      <c r="Q4371" s="3">
        <f t="shared" si="410"/>
        <v>1</v>
      </c>
      <c r="R4371" s="3">
        <f t="shared" si="411"/>
        <v>0</v>
      </c>
      <c r="S4371" s="3">
        <f t="shared" si="412"/>
        <v>0</v>
      </c>
      <c r="T4371" s="3">
        <f t="shared" si="413"/>
        <v>0</v>
      </c>
      <c r="U4371" s="3">
        <f t="shared" si="414"/>
        <v>0</v>
      </c>
    </row>
    <row r="4372" spans="1:21" ht="12.75" customHeight="1" x14ac:dyDescent="0.2">
      <c r="A4372" s="15" t="s">
        <v>95</v>
      </c>
      <c r="B4372" s="16" t="s">
        <v>96</v>
      </c>
      <c r="C4372" s="8">
        <v>61988987</v>
      </c>
      <c r="D4372" s="6" t="s">
        <v>4338</v>
      </c>
      <c r="E4372" s="16" t="s">
        <v>4365</v>
      </c>
      <c r="F4372" s="15">
        <v>191959601</v>
      </c>
      <c r="G4372" s="5" t="s">
        <v>167</v>
      </c>
      <c r="H4372" s="6" t="s">
        <v>52</v>
      </c>
      <c r="I4372" s="6" t="s">
        <v>4434</v>
      </c>
      <c r="J4372" s="6" t="s">
        <v>4436</v>
      </c>
      <c r="K4372" s="6" t="s">
        <v>102</v>
      </c>
      <c r="L4372" s="6" t="s">
        <v>103</v>
      </c>
      <c r="M4372" s="16" t="s">
        <v>111</v>
      </c>
      <c r="N4372" s="8" t="s">
        <v>35</v>
      </c>
      <c r="O4372" s="7">
        <v>3</v>
      </c>
      <c r="P4372" s="3">
        <f t="shared" si="409"/>
        <v>0</v>
      </c>
      <c r="Q4372" s="3">
        <f t="shared" si="410"/>
        <v>0</v>
      </c>
      <c r="R4372" s="3">
        <f t="shared" si="411"/>
        <v>1</v>
      </c>
      <c r="S4372" s="3">
        <f t="shared" si="412"/>
        <v>0</v>
      </c>
      <c r="T4372" s="3">
        <f t="shared" si="413"/>
        <v>0</v>
      </c>
      <c r="U4372" s="3">
        <f t="shared" si="414"/>
        <v>0</v>
      </c>
    </row>
    <row r="4373" spans="1:21" ht="12.75" customHeight="1" x14ac:dyDescent="0.2">
      <c r="A4373" s="15" t="s">
        <v>95</v>
      </c>
      <c r="B4373" s="16" t="s">
        <v>96</v>
      </c>
      <c r="C4373" s="8">
        <v>61988987</v>
      </c>
      <c r="D4373" s="6" t="s">
        <v>4338</v>
      </c>
      <c r="E4373" s="16" t="s">
        <v>4368</v>
      </c>
      <c r="F4373" s="15">
        <v>191859833</v>
      </c>
      <c r="G4373" s="5" t="s">
        <v>67</v>
      </c>
      <c r="H4373" s="6" t="s">
        <v>52</v>
      </c>
      <c r="I4373" s="6" t="s">
        <v>4437</v>
      </c>
      <c r="J4373" s="6" t="s">
        <v>4438</v>
      </c>
      <c r="K4373" s="6" t="s">
        <v>102</v>
      </c>
      <c r="L4373" s="6" t="s">
        <v>103</v>
      </c>
      <c r="M4373" s="16" t="s">
        <v>104</v>
      </c>
      <c r="N4373" s="8" t="s">
        <v>35</v>
      </c>
      <c r="O4373" s="7">
        <v>3</v>
      </c>
      <c r="P4373" s="3">
        <f t="shared" si="409"/>
        <v>0</v>
      </c>
      <c r="Q4373" s="3">
        <f t="shared" si="410"/>
        <v>0</v>
      </c>
      <c r="R4373" s="3">
        <f t="shared" si="411"/>
        <v>1</v>
      </c>
      <c r="S4373" s="3">
        <f t="shared" si="412"/>
        <v>0</v>
      </c>
      <c r="T4373" s="3">
        <f t="shared" si="413"/>
        <v>0</v>
      </c>
      <c r="U4373" s="3">
        <f t="shared" si="414"/>
        <v>0</v>
      </c>
    </row>
    <row r="4374" spans="1:21" ht="12.75" customHeight="1" x14ac:dyDescent="0.2">
      <c r="A4374" s="15" t="s">
        <v>95</v>
      </c>
      <c r="B4374" s="16" t="s">
        <v>96</v>
      </c>
      <c r="C4374" s="8">
        <v>61988987</v>
      </c>
      <c r="D4374" s="6" t="s">
        <v>4338</v>
      </c>
      <c r="E4374" s="16" t="s">
        <v>4439</v>
      </c>
      <c r="F4374" s="15">
        <v>191960048</v>
      </c>
      <c r="G4374" s="5" t="s">
        <v>167</v>
      </c>
      <c r="H4374" s="6" t="s">
        <v>52</v>
      </c>
      <c r="I4374" s="6" t="s">
        <v>4440</v>
      </c>
      <c r="J4374" s="6" t="s">
        <v>4441</v>
      </c>
      <c r="K4374" s="6" t="s">
        <v>102</v>
      </c>
      <c r="L4374" s="6" t="s">
        <v>103</v>
      </c>
      <c r="M4374" s="16" t="s">
        <v>104</v>
      </c>
      <c r="N4374" s="8" t="s">
        <v>35</v>
      </c>
      <c r="O4374" s="7">
        <v>4</v>
      </c>
      <c r="P4374" s="3">
        <f t="shared" si="409"/>
        <v>0</v>
      </c>
      <c r="Q4374" s="3">
        <f t="shared" si="410"/>
        <v>0</v>
      </c>
      <c r="R4374" s="3">
        <f t="shared" si="411"/>
        <v>0</v>
      </c>
      <c r="S4374" s="3">
        <f t="shared" si="412"/>
        <v>1</v>
      </c>
      <c r="T4374" s="3">
        <f t="shared" si="413"/>
        <v>0</v>
      </c>
      <c r="U4374" s="3">
        <f t="shared" si="414"/>
        <v>0</v>
      </c>
    </row>
    <row r="4375" spans="1:21" ht="12.75" customHeight="1" x14ac:dyDescent="0.2">
      <c r="A4375" s="15" t="s">
        <v>95</v>
      </c>
      <c r="B4375" s="16" t="s">
        <v>96</v>
      </c>
      <c r="C4375" s="8">
        <v>61988987</v>
      </c>
      <c r="D4375" s="6" t="s">
        <v>4338</v>
      </c>
      <c r="E4375" s="16" t="s">
        <v>4365</v>
      </c>
      <c r="F4375" s="15">
        <v>191959614</v>
      </c>
      <c r="G4375" s="5" t="s">
        <v>105</v>
      </c>
      <c r="H4375" s="6" t="s">
        <v>29</v>
      </c>
      <c r="I4375" s="6" t="s">
        <v>4442</v>
      </c>
      <c r="J4375" s="6" t="s">
        <v>4443</v>
      </c>
      <c r="K4375" s="6" t="s">
        <v>102</v>
      </c>
      <c r="L4375" s="6" t="s">
        <v>103</v>
      </c>
      <c r="M4375" s="16" t="s">
        <v>111</v>
      </c>
      <c r="N4375" s="8" t="s">
        <v>35</v>
      </c>
      <c r="O4375" s="7">
        <v>4</v>
      </c>
      <c r="P4375" s="3">
        <f t="shared" si="409"/>
        <v>0</v>
      </c>
      <c r="Q4375" s="3">
        <f t="shared" si="410"/>
        <v>0</v>
      </c>
      <c r="R4375" s="3">
        <f t="shared" si="411"/>
        <v>0</v>
      </c>
      <c r="S4375" s="3">
        <f t="shared" si="412"/>
        <v>1</v>
      </c>
      <c r="T4375" s="3">
        <f t="shared" si="413"/>
        <v>0</v>
      </c>
      <c r="U4375" s="3">
        <f t="shared" si="414"/>
        <v>0</v>
      </c>
    </row>
    <row r="4376" spans="1:21" ht="12.75" customHeight="1" x14ac:dyDescent="0.2">
      <c r="A4376" s="15" t="s">
        <v>95</v>
      </c>
      <c r="B4376" s="16" t="s">
        <v>96</v>
      </c>
      <c r="C4376" s="8">
        <v>61988987</v>
      </c>
      <c r="D4376" s="6" t="s">
        <v>4338</v>
      </c>
      <c r="E4376" s="16" t="s">
        <v>4368</v>
      </c>
      <c r="F4376" s="15">
        <v>191960035</v>
      </c>
      <c r="G4376" s="5" t="s">
        <v>105</v>
      </c>
      <c r="H4376" s="6" t="s">
        <v>52</v>
      </c>
      <c r="I4376" s="6" t="s">
        <v>4444</v>
      </c>
      <c r="J4376" s="6" t="s">
        <v>4445</v>
      </c>
      <c r="K4376" s="6" t="s">
        <v>102</v>
      </c>
      <c r="L4376" s="6" t="s">
        <v>103</v>
      </c>
      <c r="M4376" s="16" t="s">
        <v>111</v>
      </c>
      <c r="N4376" s="8" t="s">
        <v>35</v>
      </c>
      <c r="O4376" s="7">
        <v>4</v>
      </c>
      <c r="P4376" s="3">
        <f t="shared" si="409"/>
        <v>0</v>
      </c>
      <c r="Q4376" s="3">
        <f t="shared" si="410"/>
        <v>0</v>
      </c>
      <c r="R4376" s="3">
        <f t="shared" si="411"/>
        <v>0</v>
      </c>
      <c r="S4376" s="3">
        <f t="shared" si="412"/>
        <v>1</v>
      </c>
      <c r="T4376" s="3">
        <f t="shared" si="413"/>
        <v>0</v>
      </c>
      <c r="U4376" s="3">
        <f t="shared" si="414"/>
        <v>0</v>
      </c>
    </row>
    <row r="4377" spans="1:21" ht="12.75" customHeight="1" x14ac:dyDescent="0.2">
      <c r="A4377" s="15" t="s">
        <v>95</v>
      </c>
      <c r="B4377" s="16" t="s">
        <v>96</v>
      </c>
      <c r="C4377" s="8">
        <v>61988987</v>
      </c>
      <c r="D4377" s="6" t="s">
        <v>4338</v>
      </c>
      <c r="E4377" s="16" t="s">
        <v>4365</v>
      </c>
      <c r="F4377" s="15">
        <v>191860335</v>
      </c>
      <c r="G4377" s="5" t="s">
        <v>67</v>
      </c>
      <c r="H4377" s="6" t="s">
        <v>52</v>
      </c>
      <c r="I4377" s="6" t="s">
        <v>4429</v>
      </c>
      <c r="J4377" s="6" t="s">
        <v>4430</v>
      </c>
      <c r="K4377" s="6" t="s">
        <v>102</v>
      </c>
      <c r="L4377" s="6" t="s">
        <v>1887</v>
      </c>
      <c r="M4377" s="16" t="s">
        <v>1891</v>
      </c>
      <c r="N4377" s="8" t="s">
        <v>35</v>
      </c>
      <c r="O4377" s="7">
        <v>2</v>
      </c>
      <c r="P4377" s="3">
        <f t="shared" si="409"/>
        <v>0</v>
      </c>
      <c r="Q4377" s="3">
        <f t="shared" si="410"/>
        <v>1</v>
      </c>
      <c r="R4377" s="3">
        <f t="shared" si="411"/>
        <v>0</v>
      </c>
      <c r="S4377" s="3">
        <f t="shared" si="412"/>
        <v>0</v>
      </c>
      <c r="T4377" s="3">
        <f t="shared" si="413"/>
        <v>0</v>
      </c>
      <c r="U4377" s="3">
        <f t="shared" si="414"/>
        <v>0</v>
      </c>
    </row>
    <row r="4378" spans="1:21" ht="12.75" customHeight="1" x14ac:dyDescent="0.2">
      <c r="A4378" s="15" t="s">
        <v>95</v>
      </c>
      <c r="B4378" s="16" t="s">
        <v>96</v>
      </c>
      <c r="C4378" s="8">
        <v>61988987</v>
      </c>
      <c r="D4378" s="6" t="s">
        <v>4338</v>
      </c>
      <c r="E4378" s="16" t="s">
        <v>4365</v>
      </c>
      <c r="F4378" s="15">
        <v>191860397</v>
      </c>
      <c r="G4378" s="5" t="s">
        <v>67</v>
      </c>
      <c r="H4378" s="6" t="s">
        <v>52</v>
      </c>
      <c r="I4378" s="6" t="s">
        <v>4431</v>
      </c>
      <c r="J4378" s="6" t="s">
        <v>4432</v>
      </c>
      <c r="K4378" s="6" t="s">
        <v>102</v>
      </c>
      <c r="L4378" s="6" t="s">
        <v>1887</v>
      </c>
      <c r="M4378" s="16" t="s">
        <v>1891</v>
      </c>
      <c r="N4378" s="8" t="s">
        <v>35</v>
      </c>
      <c r="O4378" s="7">
        <v>2</v>
      </c>
      <c r="P4378" s="3">
        <f t="shared" si="409"/>
        <v>0</v>
      </c>
      <c r="Q4378" s="3">
        <f t="shared" si="410"/>
        <v>1</v>
      </c>
      <c r="R4378" s="3">
        <f t="shared" si="411"/>
        <v>0</v>
      </c>
      <c r="S4378" s="3">
        <f t="shared" si="412"/>
        <v>0</v>
      </c>
      <c r="T4378" s="3">
        <f t="shared" si="413"/>
        <v>0</v>
      </c>
      <c r="U4378" s="3">
        <f t="shared" si="414"/>
        <v>0</v>
      </c>
    </row>
    <row r="4379" spans="1:21" ht="12.75" customHeight="1" x14ac:dyDescent="0.2">
      <c r="A4379" s="15" t="s">
        <v>95</v>
      </c>
      <c r="B4379" s="16" t="s">
        <v>96</v>
      </c>
      <c r="C4379" s="8">
        <v>61988987</v>
      </c>
      <c r="D4379" s="6" t="s">
        <v>4338</v>
      </c>
      <c r="E4379" s="16" t="s">
        <v>4365</v>
      </c>
      <c r="F4379" s="15">
        <v>191961044</v>
      </c>
      <c r="G4379" s="5" t="s">
        <v>67</v>
      </c>
      <c r="H4379" s="6" t="s">
        <v>52</v>
      </c>
      <c r="I4379" s="6" t="s">
        <v>4431</v>
      </c>
      <c r="J4379" s="6" t="s">
        <v>4433</v>
      </c>
      <c r="K4379" s="6" t="s">
        <v>102</v>
      </c>
      <c r="L4379" s="6" t="s">
        <v>1887</v>
      </c>
      <c r="M4379" s="16" t="s">
        <v>1891</v>
      </c>
      <c r="N4379" s="8" t="s">
        <v>35</v>
      </c>
      <c r="O4379" s="7">
        <v>3</v>
      </c>
      <c r="P4379" s="3">
        <f t="shared" si="409"/>
        <v>0</v>
      </c>
      <c r="Q4379" s="3">
        <f t="shared" si="410"/>
        <v>0</v>
      </c>
      <c r="R4379" s="3">
        <f t="shared" si="411"/>
        <v>1</v>
      </c>
      <c r="S4379" s="3">
        <f t="shared" si="412"/>
        <v>0</v>
      </c>
      <c r="T4379" s="3">
        <f t="shared" si="413"/>
        <v>0</v>
      </c>
      <c r="U4379" s="3">
        <f t="shared" si="414"/>
        <v>0</v>
      </c>
    </row>
    <row r="4380" spans="1:21" ht="12.75" customHeight="1" x14ac:dyDescent="0.2">
      <c r="A4380" s="15" t="s">
        <v>95</v>
      </c>
      <c r="B4380" s="16" t="s">
        <v>96</v>
      </c>
      <c r="C4380" s="8">
        <v>61988987</v>
      </c>
      <c r="D4380" s="6" t="s">
        <v>4338</v>
      </c>
      <c r="E4380" s="16" t="s">
        <v>4365</v>
      </c>
      <c r="F4380" s="15">
        <v>191641398</v>
      </c>
      <c r="G4380" s="5" t="s">
        <v>105</v>
      </c>
      <c r="H4380" s="6" t="s">
        <v>52</v>
      </c>
      <c r="I4380" s="6" t="s">
        <v>4409</v>
      </c>
      <c r="J4380" s="6" t="s">
        <v>4410</v>
      </c>
      <c r="K4380" s="6" t="s">
        <v>102</v>
      </c>
      <c r="L4380" s="6" t="s">
        <v>1880</v>
      </c>
      <c r="M4380" s="16" t="s">
        <v>126</v>
      </c>
      <c r="N4380" s="8" t="s">
        <v>35</v>
      </c>
      <c r="O4380" s="7">
        <v>2</v>
      </c>
      <c r="P4380" s="3">
        <f t="shared" si="409"/>
        <v>0</v>
      </c>
      <c r="Q4380" s="3">
        <f t="shared" si="410"/>
        <v>1</v>
      </c>
      <c r="R4380" s="3">
        <f t="shared" si="411"/>
        <v>0</v>
      </c>
      <c r="S4380" s="3">
        <f t="shared" si="412"/>
        <v>0</v>
      </c>
      <c r="T4380" s="3">
        <f t="shared" si="413"/>
        <v>0</v>
      </c>
      <c r="U4380" s="3">
        <f t="shared" si="414"/>
        <v>0</v>
      </c>
    </row>
    <row r="4381" spans="1:21" ht="12.75" customHeight="1" x14ac:dyDescent="0.2">
      <c r="A4381" s="15" t="s">
        <v>95</v>
      </c>
      <c r="B4381" s="16" t="s">
        <v>96</v>
      </c>
      <c r="C4381" s="8">
        <v>61988987</v>
      </c>
      <c r="D4381" s="6" t="s">
        <v>4338</v>
      </c>
      <c r="E4381" s="16" t="s">
        <v>4365</v>
      </c>
      <c r="F4381" s="15">
        <v>191860342</v>
      </c>
      <c r="G4381" s="5" t="s">
        <v>67</v>
      </c>
      <c r="H4381" s="6" t="s">
        <v>52</v>
      </c>
      <c r="I4381" s="6" t="s">
        <v>4411</v>
      </c>
      <c r="J4381" s="6" t="s">
        <v>4412</v>
      </c>
      <c r="K4381" s="6" t="s">
        <v>102</v>
      </c>
      <c r="L4381" s="6" t="s">
        <v>1880</v>
      </c>
      <c r="M4381" s="16" t="s">
        <v>1884</v>
      </c>
      <c r="N4381" s="8" t="s">
        <v>35</v>
      </c>
      <c r="O4381" s="7">
        <v>2</v>
      </c>
      <c r="P4381" s="3">
        <f t="shared" si="409"/>
        <v>0</v>
      </c>
      <c r="Q4381" s="3">
        <f t="shared" si="410"/>
        <v>1</v>
      </c>
      <c r="R4381" s="3">
        <f t="shared" si="411"/>
        <v>0</v>
      </c>
      <c r="S4381" s="3">
        <f t="shared" si="412"/>
        <v>0</v>
      </c>
      <c r="T4381" s="3">
        <f t="shared" si="413"/>
        <v>0</v>
      </c>
      <c r="U4381" s="3">
        <f t="shared" si="414"/>
        <v>0</v>
      </c>
    </row>
    <row r="4382" spans="1:21" ht="12.75" customHeight="1" x14ac:dyDescent="0.2">
      <c r="A4382" s="15" t="s">
        <v>95</v>
      </c>
      <c r="B4382" s="16" t="s">
        <v>96</v>
      </c>
      <c r="C4382" s="8">
        <v>61988987</v>
      </c>
      <c r="D4382" s="6" t="s">
        <v>4338</v>
      </c>
      <c r="E4382" s="16" t="s">
        <v>4365</v>
      </c>
      <c r="F4382" s="15">
        <v>191959516</v>
      </c>
      <c r="G4382" s="5" t="s">
        <v>105</v>
      </c>
      <c r="H4382" s="6" t="s">
        <v>29</v>
      </c>
      <c r="I4382" s="6" t="s">
        <v>4413</v>
      </c>
      <c r="J4382" s="6" t="s">
        <v>4414</v>
      </c>
      <c r="K4382" s="6" t="s">
        <v>102</v>
      </c>
      <c r="L4382" s="6" t="s">
        <v>1880</v>
      </c>
      <c r="M4382" s="16" t="s">
        <v>2324</v>
      </c>
      <c r="N4382" s="8" t="s">
        <v>35</v>
      </c>
      <c r="O4382" s="7">
        <v>2</v>
      </c>
      <c r="P4382" s="3">
        <f t="shared" si="409"/>
        <v>0</v>
      </c>
      <c r="Q4382" s="3">
        <f t="shared" si="410"/>
        <v>1</v>
      </c>
      <c r="R4382" s="3">
        <f t="shared" si="411"/>
        <v>0</v>
      </c>
      <c r="S4382" s="3">
        <f t="shared" si="412"/>
        <v>0</v>
      </c>
      <c r="T4382" s="3">
        <f t="shared" si="413"/>
        <v>0</v>
      </c>
      <c r="U4382" s="3">
        <f t="shared" si="414"/>
        <v>0</v>
      </c>
    </row>
    <row r="4383" spans="1:21" ht="12.75" customHeight="1" x14ac:dyDescent="0.2">
      <c r="A4383" s="15" t="s">
        <v>95</v>
      </c>
      <c r="B4383" s="16" t="s">
        <v>96</v>
      </c>
      <c r="C4383" s="8">
        <v>61988987</v>
      </c>
      <c r="D4383" s="6" t="s">
        <v>4338</v>
      </c>
      <c r="E4383" s="16" t="s">
        <v>4365</v>
      </c>
      <c r="F4383" s="15">
        <v>191959519</v>
      </c>
      <c r="G4383" s="5" t="s">
        <v>167</v>
      </c>
      <c r="H4383" s="6" t="s">
        <v>52</v>
      </c>
      <c r="I4383" s="6" t="s">
        <v>4415</v>
      </c>
      <c r="J4383" s="6" t="s">
        <v>4416</v>
      </c>
      <c r="K4383" s="6" t="s">
        <v>102</v>
      </c>
      <c r="L4383" s="6" t="s">
        <v>1880</v>
      </c>
      <c r="M4383" s="16" t="s">
        <v>2324</v>
      </c>
      <c r="N4383" s="8" t="s">
        <v>35</v>
      </c>
      <c r="O4383" s="7">
        <v>2</v>
      </c>
      <c r="P4383" s="3">
        <f t="shared" si="409"/>
        <v>0</v>
      </c>
      <c r="Q4383" s="3">
        <f t="shared" si="410"/>
        <v>1</v>
      </c>
      <c r="R4383" s="3">
        <f t="shared" si="411"/>
        <v>0</v>
      </c>
      <c r="S4383" s="3">
        <f t="shared" si="412"/>
        <v>0</v>
      </c>
      <c r="T4383" s="3">
        <f t="shared" si="413"/>
        <v>0</v>
      </c>
      <c r="U4383" s="3">
        <f t="shared" si="414"/>
        <v>0</v>
      </c>
    </row>
    <row r="4384" spans="1:21" ht="12.75" customHeight="1" x14ac:dyDescent="0.2">
      <c r="A4384" s="15" t="s">
        <v>95</v>
      </c>
      <c r="B4384" s="16" t="s">
        <v>96</v>
      </c>
      <c r="C4384" s="8">
        <v>61988987</v>
      </c>
      <c r="D4384" s="6" t="s">
        <v>4338</v>
      </c>
      <c r="E4384" s="16" t="s">
        <v>4365</v>
      </c>
      <c r="F4384" s="15">
        <v>191959549</v>
      </c>
      <c r="G4384" s="5" t="s">
        <v>105</v>
      </c>
      <c r="H4384" s="6" t="s">
        <v>52</v>
      </c>
      <c r="I4384" s="6" t="s">
        <v>4417</v>
      </c>
      <c r="J4384" s="6" t="s">
        <v>4418</v>
      </c>
      <c r="K4384" s="6" t="s">
        <v>102</v>
      </c>
      <c r="L4384" s="6" t="s">
        <v>1880</v>
      </c>
      <c r="M4384" s="16" t="s">
        <v>1881</v>
      </c>
      <c r="N4384" s="8" t="s">
        <v>35</v>
      </c>
      <c r="O4384" s="7">
        <v>3</v>
      </c>
      <c r="P4384" s="3">
        <f t="shared" si="409"/>
        <v>0</v>
      </c>
      <c r="Q4384" s="3">
        <f t="shared" si="410"/>
        <v>0</v>
      </c>
      <c r="R4384" s="3">
        <f t="shared" si="411"/>
        <v>1</v>
      </c>
      <c r="S4384" s="3">
        <f t="shared" si="412"/>
        <v>0</v>
      </c>
      <c r="T4384" s="3">
        <f t="shared" si="413"/>
        <v>0</v>
      </c>
      <c r="U4384" s="3">
        <f t="shared" si="414"/>
        <v>0</v>
      </c>
    </row>
    <row r="4385" spans="1:21" ht="12.75" customHeight="1" x14ac:dyDescent="0.2">
      <c r="A4385" s="15" t="s">
        <v>95</v>
      </c>
      <c r="B4385" s="16" t="s">
        <v>96</v>
      </c>
      <c r="C4385" s="8">
        <v>61988987</v>
      </c>
      <c r="D4385" s="6" t="s">
        <v>4338</v>
      </c>
      <c r="E4385" s="16" t="s">
        <v>4365</v>
      </c>
      <c r="F4385" s="15">
        <v>191959579</v>
      </c>
      <c r="G4385" s="5" t="s">
        <v>105</v>
      </c>
      <c r="H4385" s="6" t="s">
        <v>29</v>
      </c>
      <c r="I4385" s="6" t="s">
        <v>4419</v>
      </c>
      <c r="J4385" s="6" t="s">
        <v>4420</v>
      </c>
      <c r="K4385" s="6" t="s">
        <v>102</v>
      </c>
      <c r="L4385" s="6" t="s">
        <v>1880</v>
      </c>
      <c r="M4385" s="16" t="s">
        <v>1881</v>
      </c>
      <c r="N4385" s="8" t="s">
        <v>35</v>
      </c>
      <c r="O4385" s="7">
        <v>3</v>
      </c>
      <c r="P4385" s="3">
        <f t="shared" si="409"/>
        <v>0</v>
      </c>
      <c r="Q4385" s="3">
        <f t="shared" si="410"/>
        <v>0</v>
      </c>
      <c r="R4385" s="3">
        <f t="shared" si="411"/>
        <v>1</v>
      </c>
      <c r="S4385" s="3">
        <f t="shared" si="412"/>
        <v>0</v>
      </c>
      <c r="T4385" s="3">
        <f t="shared" si="413"/>
        <v>0</v>
      </c>
      <c r="U4385" s="3">
        <f t="shared" si="414"/>
        <v>0</v>
      </c>
    </row>
    <row r="4386" spans="1:21" ht="12.75" customHeight="1" x14ac:dyDescent="0.2">
      <c r="A4386" s="15" t="s">
        <v>95</v>
      </c>
      <c r="B4386" s="16" t="s">
        <v>96</v>
      </c>
      <c r="C4386" s="8">
        <v>61988987</v>
      </c>
      <c r="D4386" s="6" t="s">
        <v>4338</v>
      </c>
      <c r="E4386" s="16" t="s">
        <v>4365</v>
      </c>
      <c r="F4386" s="15">
        <v>191959634</v>
      </c>
      <c r="G4386" s="5" t="s">
        <v>105</v>
      </c>
      <c r="H4386" s="6" t="s">
        <v>29</v>
      </c>
      <c r="I4386" s="6" t="s">
        <v>4421</v>
      </c>
      <c r="J4386" s="6" t="s">
        <v>4422</v>
      </c>
      <c r="K4386" s="6" t="s">
        <v>102</v>
      </c>
      <c r="L4386" s="6" t="s">
        <v>1880</v>
      </c>
      <c r="M4386" s="16" t="s">
        <v>1881</v>
      </c>
      <c r="N4386" s="8" t="s">
        <v>35</v>
      </c>
      <c r="O4386" s="7">
        <v>3</v>
      </c>
      <c r="P4386" s="3">
        <f t="shared" si="409"/>
        <v>0</v>
      </c>
      <c r="Q4386" s="3">
        <f t="shared" si="410"/>
        <v>0</v>
      </c>
      <c r="R4386" s="3">
        <f t="shared" si="411"/>
        <v>1</v>
      </c>
      <c r="S4386" s="3">
        <f t="shared" si="412"/>
        <v>0</v>
      </c>
      <c r="T4386" s="3">
        <f t="shared" si="413"/>
        <v>0</v>
      </c>
      <c r="U4386" s="3">
        <f t="shared" si="414"/>
        <v>0</v>
      </c>
    </row>
    <row r="4387" spans="1:21" ht="12.75" customHeight="1" x14ac:dyDescent="0.2">
      <c r="A4387" s="15" t="s">
        <v>95</v>
      </c>
      <c r="B4387" s="16" t="s">
        <v>96</v>
      </c>
      <c r="C4387" s="8">
        <v>61988987</v>
      </c>
      <c r="D4387" s="6" t="s">
        <v>4338</v>
      </c>
      <c r="E4387" s="16" t="s">
        <v>4368</v>
      </c>
      <c r="F4387" s="15">
        <v>191859926</v>
      </c>
      <c r="G4387" s="5" t="s">
        <v>105</v>
      </c>
      <c r="H4387" s="6" t="s">
        <v>52</v>
      </c>
      <c r="I4387" s="6" t="s">
        <v>4423</v>
      </c>
      <c r="J4387" s="6" t="s">
        <v>4424</v>
      </c>
      <c r="K4387" s="6" t="s">
        <v>102</v>
      </c>
      <c r="L4387" s="6" t="s">
        <v>1880</v>
      </c>
      <c r="M4387" s="16" t="s">
        <v>2324</v>
      </c>
      <c r="N4387" s="8" t="s">
        <v>35</v>
      </c>
      <c r="O4387" s="7">
        <v>3</v>
      </c>
      <c r="P4387" s="3">
        <f t="shared" si="409"/>
        <v>0</v>
      </c>
      <c r="Q4387" s="3">
        <f t="shared" si="410"/>
        <v>0</v>
      </c>
      <c r="R4387" s="3">
        <f t="shared" si="411"/>
        <v>1</v>
      </c>
      <c r="S4387" s="3">
        <f t="shared" si="412"/>
        <v>0</v>
      </c>
      <c r="T4387" s="3">
        <f t="shared" si="413"/>
        <v>0</v>
      </c>
      <c r="U4387" s="3">
        <f t="shared" si="414"/>
        <v>0</v>
      </c>
    </row>
    <row r="4388" spans="1:21" ht="12.75" customHeight="1" x14ac:dyDescent="0.2">
      <c r="A4388" s="15" t="s">
        <v>95</v>
      </c>
      <c r="B4388" s="16" t="s">
        <v>96</v>
      </c>
      <c r="C4388" s="8">
        <v>61988987</v>
      </c>
      <c r="D4388" s="6" t="s">
        <v>4338</v>
      </c>
      <c r="E4388" s="16" t="s">
        <v>4365</v>
      </c>
      <c r="F4388" s="15">
        <v>191860268</v>
      </c>
      <c r="G4388" s="5" t="s">
        <v>67</v>
      </c>
      <c r="H4388" s="6" t="s">
        <v>52</v>
      </c>
      <c r="I4388" s="6" t="s">
        <v>4425</v>
      </c>
      <c r="J4388" s="6" t="s">
        <v>4426</v>
      </c>
      <c r="K4388" s="6" t="s">
        <v>102</v>
      </c>
      <c r="L4388" s="6" t="s">
        <v>1880</v>
      </c>
      <c r="M4388" s="16" t="s">
        <v>126</v>
      </c>
      <c r="N4388" s="8" t="s">
        <v>35</v>
      </c>
      <c r="O4388" s="7">
        <v>4</v>
      </c>
      <c r="P4388" s="3">
        <f t="shared" si="409"/>
        <v>0</v>
      </c>
      <c r="Q4388" s="3">
        <f t="shared" si="410"/>
        <v>0</v>
      </c>
      <c r="R4388" s="3">
        <f t="shared" si="411"/>
        <v>0</v>
      </c>
      <c r="S4388" s="3">
        <f t="shared" si="412"/>
        <v>1</v>
      </c>
      <c r="T4388" s="3">
        <f t="shared" si="413"/>
        <v>0</v>
      </c>
      <c r="U4388" s="3">
        <f t="shared" si="414"/>
        <v>0</v>
      </c>
    </row>
    <row r="4389" spans="1:21" ht="12.75" customHeight="1" x14ac:dyDescent="0.2">
      <c r="A4389" s="15" t="s">
        <v>95</v>
      </c>
      <c r="B4389" s="16" t="s">
        <v>96</v>
      </c>
      <c r="C4389" s="8">
        <v>61988987</v>
      </c>
      <c r="D4389" s="6" t="s">
        <v>4338</v>
      </c>
      <c r="E4389" s="16" t="s">
        <v>4365</v>
      </c>
      <c r="F4389" s="15">
        <v>191959644</v>
      </c>
      <c r="G4389" s="5" t="s">
        <v>67</v>
      </c>
      <c r="H4389" s="6" t="s">
        <v>29</v>
      </c>
      <c r="I4389" s="6" t="s">
        <v>4427</v>
      </c>
      <c r="J4389" s="6" t="s">
        <v>4428</v>
      </c>
      <c r="K4389" s="6" t="s">
        <v>102</v>
      </c>
      <c r="L4389" s="6" t="s">
        <v>1880</v>
      </c>
      <c r="M4389" s="16" t="s">
        <v>1881</v>
      </c>
      <c r="N4389" s="8" t="s">
        <v>35</v>
      </c>
      <c r="O4389" s="7">
        <v>5</v>
      </c>
      <c r="P4389" s="3">
        <f t="shared" si="409"/>
        <v>0</v>
      </c>
      <c r="Q4389" s="3">
        <f t="shared" si="410"/>
        <v>0</v>
      </c>
      <c r="R4389" s="3">
        <f t="shared" si="411"/>
        <v>0</v>
      </c>
      <c r="S4389" s="3">
        <f t="shared" si="412"/>
        <v>0</v>
      </c>
      <c r="T4389" s="3">
        <f t="shared" si="413"/>
        <v>1</v>
      </c>
      <c r="U4389" s="3">
        <f t="shared" si="414"/>
        <v>0</v>
      </c>
    </row>
    <row r="4390" spans="1:21" ht="12.75" customHeight="1" x14ac:dyDescent="0.2">
      <c r="A4390" s="15" t="s">
        <v>95</v>
      </c>
      <c r="B4390" s="16" t="s">
        <v>96</v>
      </c>
      <c r="C4390" s="8">
        <v>61988987</v>
      </c>
      <c r="D4390" s="6" t="s">
        <v>4338</v>
      </c>
      <c r="E4390" s="16" t="s">
        <v>4365</v>
      </c>
      <c r="F4390" s="15">
        <v>191860232</v>
      </c>
      <c r="G4390" s="5" t="s">
        <v>167</v>
      </c>
      <c r="H4390" s="6" t="s">
        <v>52</v>
      </c>
      <c r="I4390" s="6" t="s">
        <v>4394</v>
      </c>
      <c r="J4390" s="6" t="s">
        <v>4395</v>
      </c>
      <c r="K4390" s="6" t="s">
        <v>102</v>
      </c>
      <c r="L4390" s="6" t="s">
        <v>159</v>
      </c>
      <c r="M4390" s="16" t="s">
        <v>126</v>
      </c>
      <c r="N4390" s="8" t="s">
        <v>35</v>
      </c>
      <c r="O4390" s="7">
        <v>2</v>
      </c>
      <c r="P4390" s="3">
        <f t="shared" si="409"/>
        <v>0</v>
      </c>
      <c r="Q4390" s="3">
        <f t="shared" si="410"/>
        <v>1</v>
      </c>
      <c r="R4390" s="3">
        <f t="shared" si="411"/>
        <v>0</v>
      </c>
      <c r="S4390" s="3">
        <f t="shared" si="412"/>
        <v>0</v>
      </c>
      <c r="T4390" s="3">
        <f t="shared" si="413"/>
        <v>0</v>
      </c>
      <c r="U4390" s="3">
        <f t="shared" si="414"/>
        <v>0</v>
      </c>
    </row>
    <row r="4391" spans="1:21" ht="12.75" customHeight="1" x14ac:dyDescent="0.2">
      <c r="A4391" s="15" t="s">
        <v>95</v>
      </c>
      <c r="B4391" s="16" t="s">
        <v>96</v>
      </c>
      <c r="C4391" s="8">
        <v>61988987</v>
      </c>
      <c r="D4391" s="6" t="s">
        <v>4338</v>
      </c>
      <c r="E4391" s="16" t="s">
        <v>4365</v>
      </c>
      <c r="F4391" s="15">
        <v>191860320</v>
      </c>
      <c r="G4391" s="5" t="s">
        <v>67</v>
      </c>
      <c r="H4391" s="6" t="s">
        <v>52</v>
      </c>
      <c r="I4391" s="6" t="s">
        <v>4394</v>
      </c>
      <c r="J4391" s="6" t="s">
        <v>4396</v>
      </c>
      <c r="K4391" s="6" t="s">
        <v>102</v>
      </c>
      <c r="L4391" s="6" t="s">
        <v>159</v>
      </c>
      <c r="M4391" s="16" t="s">
        <v>126</v>
      </c>
      <c r="N4391" s="8" t="s">
        <v>35</v>
      </c>
      <c r="O4391" s="7">
        <v>2</v>
      </c>
      <c r="P4391" s="3">
        <f t="shared" si="409"/>
        <v>0</v>
      </c>
      <c r="Q4391" s="3">
        <f t="shared" si="410"/>
        <v>1</v>
      </c>
      <c r="R4391" s="3">
        <f t="shared" si="411"/>
        <v>0</v>
      </c>
      <c r="S4391" s="3">
        <f t="shared" si="412"/>
        <v>0</v>
      </c>
      <c r="T4391" s="3">
        <f t="shared" si="413"/>
        <v>0</v>
      </c>
      <c r="U4391" s="3">
        <f t="shared" si="414"/>
        <v>0</v>
      </c>
    </row>
    <row r="4392" spans="1:21" ht="12.75" customHeight="1" x14ac:dyDescent="0.2">
      <c r="A4392" s="15" t="s">
        <v>95</v>
      </c>
      <c r="B4392" s="16" t="s">
        <v>96</v>
      </c>
      <c r="C4392" s="8">
        <v>61988987</v>
      </c>
      <c r="D4392" s="6" t="s">
        <v>4338</v>
      </c>
      <c r="E4392" s="16" t="s">
        <v>4365</v>
      </c>
      <c r="F4392" s="15">
        <v>191860411</v>
      </c>
      <c r="G4392" s="5" t="s">
        <v>67</v>
      </c>
      <c r="H4392" s="6" t="s">
        <v>52</v>
      </c>
      <c r="I4392" s="6" t="s">
        <v>4397</v>
      </c>
      <c r="J4392" s="6" t="s">
        <v>4398</v>
      </c>
      <c r="K4392" s="6" t="s">
        <v>102</v>
      </c>
      <c r="L4392" s="6" t="s">
        <v>159</v>
      </c>
      <c r="M4392" s="16" t="s">
        <v>126</v>
      </c>
      <c r="N4392" s="8" t="s">
        <v>35</v>
      </c>
      <c r="O4392" s="7">
        <v>2</v>
      </c>
      <c r="P4392" s="3">
        <f t="shared" si="409"/>
        <v>0</v>
      </c>
      <c r="Q4392" s="3">
        <f t="shared" si="410"/>
        <v>1</v>
      </c>
      <c r="R4392" s="3">
        <f t="shared" si="411"/>
        <v>0</v>
      </c>
      <c r="S4392" s="3">
        <f t="shared" si="412"/>
        <v>0</v>
      </c>
      <c r="T4392" s="3">
        <f t="shared" si="413"/>
        <v>0</v>
      </c>
      <c r="U4392" s="3">
        <f t="shared" si="414"/>
        <v>0</v>
      </c>
    </row>
    <row r="4393" spans="1:21" ht="12.75" customHeight="1" x14ac:dyDescent="0.2">
      <c r="A4393" s="15" t="s">
        <v>95</v>
      </c>
      <c r="B4393" s="16" t="s">
        <v>96</v>
      </c>
      <c r="C4393" s="8">
        <v>61988987</v>
      </c>
      <c r="D4393" s="6" t="s">
        <v>4338</v>
      </c>
      <c r="E4393" s="16" t="s">
        <v>4365</v>
      </c>
      <c r="F4393" s="15">
        <v>191863145</v>
      </c>
      <c r="G4393" s="5" t="s">
        <v>105</v>
      </c>
      <c r="H4393" s="6" t="s">
        <v>52</v>
      </c>
      <c r="I4393" s="6" t="s">
        <v>4399</v>
      </c>
      <c r="J4393" s="6" t="s">
        <v>4400</v>
      </c>
      <c r="K4393" s="6" t="s">
        <v>102</v>
      </c>
      <c r="L4393" s="6" t="s">
        <v>159</v>
      </c>
      <c r="M4393" s="16" t="s">
        <v>126</v>
      </c>
      <c r="N4393" s="8" t="s">
        <v>35</v>
      </c>
      <c r="O4393" s="7">
        <v>2</v>
      </c>
      <c r="P4393" s="3">
        <f t="shared" si="409"/>
        <v>0</v>
      </c>
      <c r="Q4393" s="3">
        <f t="shared" si="410"/>
        <v>1</v>
      </c>
      <c r="R4393" s="3">
        <f t="shared" si="411"/>
        <v>0</v>
      </c>
      <c r="S4393" s="3">
        <f t="shared" si="412"/>
        <v>0</v>
      </c>
      <c r="T4393" s="3">
        <f t="shared" si="413"/>
        <v>0</v>
      </c>
      <c r="U4393" s="3">
        <f t="shared" si="414"/>
        <v>0</v>
      </c>
    </row>
    <row r="4394" spans="1:21" ht="12.75" customHeight="1" x14ac:dyDescent="0.2">
      <c r="A4394" s="15" t="s">
        <v>95</v>
      </c>
      <c r="B4394" s="16" t="s">
        <v>96</v>
      </c>
      <c r="C4394" s="8">
        <v>61988987</v>
      </c>
      <c r="D4394" s="6" t="s">
        <v>4338</v>
      </c>
      <c r="E4394" s="16" t="s">
        <v>4365</v>
      </c>
      <c r="F4394" s="15">
        <v>191959506</v>
      </c>
      <c r="G4394" s="5" t="s">
        <v>105</v>
      </c>
      <c r="H4394" s="6" t="s">
        <v>52</v>
      </c>
      <c r="I4394" s="6" t="s">
        <v>4394</v>
      </c>
      <c r="J4394" s="6" t="s">
        <v>4401</v>
      </c>
      <c r="K4394" s="6" t="s">
        <v>102</v>
      </c>
      <c r="L4394" s="6" t="s">
        <v>159</v>
      </c>
      <c r="M4394" s="16" t="s">
        <v>1863</v>
      </c>
      <c r="N4394" s="8" t="s">
        <v>35</v>
      </c>
      <c r="O4394" s="7">
        <v>2</v>
      </c>
      <c r="P4394" s="3">
        <f t="shared" si="409"/>
        <v>0</v>
      </c>
      <c r="Q4394" s="3">
        <f t="shared" si="410"/>
        <v>1</v>
      </c>
      <c r="R4394" s="3">
        <f t="shared" si="411"/>
        <v>0</v>
      </c>
      <c r="S4394" s="3">
        <f t="shared" si="412"/>
        <v>0</v>
      </c>
      <c r="T4394" s="3">
        <f t="shared" si="413"/>
        <v>0</v>
      </c>
      <c r="U4394" s="3">
        <f t="shared" si="414"/>
        <v>0</v>
      </c>
    </row>
    <row r="4395" spans="1:21" ht="12.75" customHeight="1" x14ac:dyDescent="0.2">
      <c r="A4395" s="15" t="s">
        <v>95</v>
      </c>
      <c r="B4395" s="16" t="s">
        <v>96</v>
      </c>
      <c r="C4395" s="8">
        <v>61988987</v>
      </c>
      <c r="D4395" s="6" t="s">
        <v>4338</v>
      </c>
      <c r="E4395" s="16" t="s">
        <v>4365</v>
      </c>
      <c r="F4395" s="15">
        <v>191961036</v>
      </c>
      <c r="G4395" s="5" t="s">
        <v>105</v>
      </c>
      <c r="H4395" s="6" t="s">
        <v>29</v>
      </c>
      <c r="I4395" s="6" t="s">
        <v>4402</v>
      </c>
      <c r="J4395" s="6" t="s">
        <v>4403</v>
      </c>
      <c r="K4395" s="6" t="s">
        <v>102</v>
      </c>
      <c r="L4395" s="6" t="s">
        <v>159</v>
      </c>
      <c r="M4395" s="16" t="s">
        <v>1863</v>
      </c>
      <c r="N4395" s="8" t="s">
        <v>35</v>
      </c>
      <c r="O4395" s="7">
        <v>2</v>
      </c>
      <c r="P4395" s="3">
        <f t="shared" si="409"/>
        <v>0</v>
      </c>
      <c r="Q4395" s="3">
        <f t="shared" si="410"/>
        <v>1</v>
      </c>
      <c r="R4395" s="3">
        <f t="shared" si="411"/>
        <v>0</v>
      </c>
      <c r="S4395" s="3">
        <f t="shared" si="412"/>
        <v>0</v>
      </c>
      <c r="T4395" s="3">
        <f t="shared" si="413"/>
        <v>0</v>
      </c>
      <c r="U4395" s="3">
        <f t="shared" si="414"/>
        <v>0</v>
      </c>
    </row>
    <row r="4396" spans="1:21" ht="12.75" customHeight="1" x14ac:dyDescent="0.2">
      <c r="A4396" s="15" t="s">
        <v>95</v>
      </c>
      <c r="B4396" s="16" t="s">
        <v>96</v>
      </c>
      <c r="C4396" s="8">
        <v>61988987</v>
      </c>
      <c r="D4396" s="6" t="s">
        <v>4338</v>
      </c>
      <c r="E4396" s="16" t="s">
        <v>4365</v>
      </c>
      <c r="F4396" s="15">
        <v>191959510</v>
      </c>
      <c r="G4396" s="5" t="s">
        <v>167</v>
      </c>
      <c r="H4396" s="6" t="s">
        <v>52</v>
      </c>
      <c r="I4396" s="6" t="s">
        <v>4394</v>
      </c>
      <c r="J4396" s="6" t="s">
        <v>4404</v>
      </c>
      <c r="K4396" s="6" t="s">
        <v>102</v>
      </c>
      <c r="L4396" s="6" t="s">
        <v>159</v>
      </c>
      <c r="M4396" s="16" t="s">
        <v>1863</v>
      </c>
      <c r="N4396" s="8" t="s">
        <v>35</v>
      </c>
      <c r="O4396" s="7">
        <v>3</v>
      </c>
      <c r="P4396" s="3">
        <f t="shared" si="409"/>
        <v>0</v>
      </c>
      <c r="Q4396" s="3">
        <f t="shared" si="410"/>
        <v>0</v>
      </c>
      <c r="R4396" s="3">
        <f t="shared" si="411"/>
        <v>1</v>
      </c>
      <c r="S4396" s="3">
        <f t="shared" si="412"/>
        <v>0</v>
      </c>
      <c r="T4396" s="3">
        <f t="shared" si="413"/>
        <v>0</v>
      </c>
      <c r="U4396" s="3">
        <f t="shared" si="414"/>
        <v>0</v>
      </c>
    </row>
    <row r="4397" spans="1:21" ht="12.75" customHeight="1" x14ac:dyDescent="0.2">
      <c r="A4397" s="15" t="s">
        <v>95</v>
      </c>
      <c r="B4397" s="16" t="s">
        <v>96</v>
      </c>
      <c r="C4397" s="8">
        <v>61988987</v>
      </c>
      <c r="D4397" s="6" t="s">
        <v>4338</v>
      </c>
      <c r="E4397" s="16" t="s">
        <v>4365</v>
      </c>
      <c r="F4397" s="15">
        <v>191959536</v>
      </c>
      <c r="G4397" s="5" t="s">
        <v>105</v>
      </c>
      <c r="H4397" s="6" t="s">
        <v>29</v>
      </c>
      <c r="I4397" s="6" t="s">
        <v>4405</v>
      </c>
      <c r="J4397" s="6" t="s">
        <v>4406</v>
      </c>
      <c r="K4397" s="6" t="s">
        <v>102</v>
      </c>
      <c r="L4397" s="6" t="s">
        <v>159</v>
      </c>
      <c r="M4397" s="16" t="s">
        <v>1863</v>
      </c>
      <c r="N4397" s="8" t="s">
        <v>35</v>
      </c>
      <c r="O4397" s="7">
        <v>3</v>
      </c>
      <c r="P4397" s="3">
        <f t="shared" si="409"/>
        <v>0</v>
      </c>
      <c r="Q4397" s="3">
        <f t="shared" si="410"/>
        <v>0</v>
      </c>
      <c r="R4397" s="3">
        <f t="shared" si="411"/>
        <v>1</v>
      </c>
      <c r="S4397" s="3">
        <f t="shared" si="412"/>
        <v>0</v>
      </c>
      <c r="T4397" s="3">
        <f t="shared" si="413"/>
        <v>0</v>
      </c>
      <c r="U4397" s="3">
        <f t="shared" si="414"/>
        <v>0</v>
      </c>
    </row>
    <row r="4398" spans="1:21" ht="12.75" customHeight="1" x14ac:dyDescent="0.2">
      <c r="A4398" s="15" t="s">
        <v>95</v>
      </c>
      <c r="B4398" s="16" t="s">
        <v>96</v>
      </c>
      <c r="C4398" s="8">
        <v>61988987</v>
      </c>
      <c r="D4398" s="6" t="s">
        <v>4338</v>
      </c>
      <c r="E4398" s="16" t="s">
        <v>4365</v>
      </c>
      <c r="F4398" s="15">
        <v>191959570</v>
      </c>
      <c r="G4398" s="5" t="s">
        <v>167</v>
      </c>
      <c r="H4398" s="6" t="s">
        <v>52</v>
      </c>
      <c r="I4398" s="6" t="s">
        <v>4407</v>
      </c>
      <c r="J4398" s="6" t="s">
        <v>4408</v>
      </c>
      <c r="K4398" s="6" t="s">
        <v>102</v>
      </c>
      <c r="L4398" s="6" t="s">
        <v>159</v>
      </c>
      <c r="M4398" s="16" t="s">
        <v>1863</v>
      </c>
      <c r="N4398" s="8" t="s">
        <v>35</v>
      </c>
      <c r="O4398" s="7">
        <v>3</v>
      </c>
      <c r="P4398" s="3">
        <f t="shared" si="409"/>
        <v>0</v>
      </c>
      <c r="Q4398" s="3">
        <f t="shared" si="410"/>
        <v>0</v>
      </c>
      <c r="R4398" s="3">
        <f t="shared" si="411"/>
        <v>1</v>
      </c>
      <c r="S4398" s="3">
        <f t="shared" si="412"/>
        <v>0</v>
      </c>
      <c r="T4398" s="3">
        <f t="shared" si="413"/>
        <v>0</v>
      </c>
      <c r="U4398" s="3">
        <f t="shared" si="414"/>
        <v>0</v>
      </c>
    </row>
    <row r="4399" spans="1:21" ht="12.75" customHeight="1" x14ac:dyDescent="0.2">
      <c r="A4399" s="82" t="s">
        <v>95</v>
      </c>
      <c r="B4399" s="81" t="s">
        <v>96</v>
      </c>
      <c r="C4399" s="47">
        <v>61988987</v>
      </c>
      <c r="D4399" s="80" t="s">
        <v>4338</v>
      </c>
      <c r="E4399" s="81" t="s">
        <v>4339</v>
      </c>
      <c r="F4399" s="82">
        <v>192058350</v>
      </c>
      <c r="G4399" s="83" t="s">
        <v>67</v>
      </c>
      <c r="H4399" s="80" t="s">
        <v>52</v>
      </c>
      <c r="I4399" s="80" t="s">
        <v>12720</v>
      </c>
      <c r="J4399" s="80" t="s">
        <v>12721</v>
      </c>
      <c r="K4399" s="80" t="s">
        <v>80</v>
      </c>
      <c r="L4399" s="80" t="s">
        <v>81</v>
      </c>
      <c r="M4399" s="81" t="s">
        <v>126</v>
      </c>
      <c r="N4399" s="32" t="s">
        <v>10618</v>
      </c>
      <c r="O4399" s="33">
        <v>2</v>
      </c>
      <c r="P4399" s="3">
        <f t="shared" si="409"/>
        <v>0</v>
      </c>
      <c r="Q4399" s="3">
        <f t="shared" si="410"/>
        <v>1</v>
      </c>
      <c r="R4399" s="3">
        <f t="shared" si="411"/>
        <v>0</v>
      </c>
      <c r="S4399" s="3">
        <f t="shared" si="412"/>
        <v>0</v>
      </c>
      <c r="T4399" s="3">
        <f t="shared" si="413"/>
        <v>0</v>
      </c>
      <c r="U4399" s="3">
        <f t="shared" si="414"/>
        <v>0</v>
      </c>
    </row>
    <row r="4400" spans="1:21" ht="12.75" customHeight="1" x14ac:dyDescent="0.2">
      <c r="A4400" s="82" t="s">
        <v>95</v>
      </c>
      <c r="B4400" s="81" t="s">
        <v>96</v>
      </c>
      <c r="C4400" s="47">
        <v>61988987</v>
      </c>
      <c r="D4400" s="80" t="s">
        <v>4338</v>
      </c>
      <c r="E4400" s="81" t="s">
        <v>4339</v>
      </c>
      <c r="F4400" s="82">
        <v>191860060</v>
      </c>
      <c r="G4400" s="83" t="s">
        <v>67</v>
      </c>
      <c r="H4400" s="80" t="s">
        <v>52</v>
      </c>
      <c r="I4400" s="80" t="s">
        <v>10630</v>
      </c>
      <c r="J4400" s="80" t="s">
        <v>10631</v>
      </c>
      <c r="K4400" s="80" t="s">
        <v>80</v>
      </c>
      <c r="L4400" s="80" t="s">
        <v>268</v>
      </c>
      <c r="M4400" s="81" t="s">
        <v>126</v>
      </c>
      <c r="N4400" s="32" t="s">
        <v>10618</v>
      </c>
      <c r="O4400" s="33">
        <v>2</v>
      </c>
      <c r="P4400" s="3">
        <f t="shared" si="409"/>
        <v>0</v>
      </c>
      <c r="Q4400" s="3">
        <f t="shared" si="410"/>
        <v>1</v>
      </c>
      <c r="R4400" s="3">
        <f t="shared" si="411"/>
        <v>0</v>
      </c>
      <c r="S4400" s="3">
        <f t="shared" si="412"/>
        <v>0</v>
      </c>
      <c r="T4400" s="3">
        <f t="shared" si="413"/>
        <v>0</v>
      </c>
      <c r="U4400" s="3">
        <f t="shared" si="414"/>
        <v>0</v>
      </c>
    </row>
    <row r="4401" spans="1:21" ht="12.75" customHeight="1" x14ac:dyDescent="0.2">
      <c r="A4401" s="82" t="s">
        <v>95</v>
      </c>
      <c r="B4401" s="81" t="s">
        <v>96</v>
      </c>
      <c r="C4401" s="47">
        <v>61988987</v>
      </c>
      <c r="D4401" s="80" t="s">
        <v>4338</v>
      </c>
      <c r="E4401" s="81" t="s">
        <v>4339</v>
      </c>
      <c r="F4401" s="82">
        <v>192067500</v>
      </c>
      <c r="G4401" s="83" t="s">
        <v>105</v>
      </c>
      <c r="H4401" s="80" t="s">
        <v>29</v>
      </c>
      <c r="I4401" s="80" t="s">
        <v>13142</v>
      </c>
      <c r="J4401" s="80" t="s">
        <v>13143</v>
      </c>
      <c r="K4401" s="80" t="s">
        <v>80</v>
      </c>
      <c r="L4401" s="80" t="s">
        <v>268</v>
      </c>
      <c r="M4401" s="81" t="s">
        <v>126</v>
      </c>
      <c r="N4401" s="32" t="s">
        <v>10618</v>
      </c>
      <c r="O4401" s="33">
        <v>2</v>
      </c>
      <c r="P4401" s="3">
        <f t="shared" si="409"/>
        <v>0</v>
      </c>
      <c r="Q4401" s="3">
        <f t="shared" si="410"/>
        <v>1</v>
      </c>
      <c r="R4401" s="3">
        <f t="shared" si="411"/>
        <v>0</v>
      </c>
      <c r="S4401" s="3">
        <f t="shared" si="412"/>
        <v>0</v>
      </c>
      <c r="T4401" s="3">
        <f t="shared" si="413"/>
        <v>0</v>
      </c>
      <c r="U4401" s="3">
        <f t="shared" si="414"/>
        <v>0</v>
      </c>
    </row>
    <row r="4402" spans="1:21" ht="12.75" customHeight="1" x14ac:dyDescent="0.2">
      <c r="A4402" s="82" t="s">
        <v>95</v>
      </c>
      <c r="B4402" s="81" t="s">
        <v>96</v>
      </c>
      <c r="C4402" s="47">
        <v>61988987</v>
      </c>
      <c r="D4402" s="80" t="s">
        <v>4338</v>
      </c>
      <c r="E4402" s="81" t="s">
        <v>4344</v>
      </c>
      <c r="F4402" s="82">
        <v>191960092</v>
      </c>
      <c r="G4402" s="83" t="s">
        <v>67</v>
      </c>
      <c r="H4402" s="80" t="s">
        <v>52</v>
      </c>
      <c r="I4402" s="80" t="s">
        <v>11439</v>
      </c>
      <c r="J4402" s="80" t="s">
        <v>11440</v>
      </c>
      <c r="K4402" s="80" t="s">
        <v>80</v>
      </c>
      <c r="L4402" s="80" t="s">
        <v>700</v>
      </c>
      <c r="M4402" s="81" t="s">
        <v>126</v>
      </c>
      <c r="N4402" s="32" t="s">
        <v>10618</v>
      </c>
      <c r="O4402" s="33">
        <v>3</v>
      </c>
      <c r="P4402" s="3">
        <f t="shared" si="409"/>
        <v>0</v>
      </c>
      <c r="Q4402" s="3">
        <f t="shared" si="410"/>
        <v>0</v>
      </c>
      <c r="R4402" s="3">
        <f t="shared" si="411"/>
        <v>1</v>
      </c>
      <c r="S4402" s="3">
        <f t="shared" si="412"/>
        <v>0</v>
      </c>
      <c r="T4402" s="3">
        <f t="shared" si="413"/>
        <v>0</v>
      </c>
      <c r="U4402" s="3">
        <f t="shared" si="414"/>
        <v>0</v>
      </c>
    </row>
    <row r="4403" spans="1:21" ht="12.75" customHeight="1" x14ac:dyDescent="0.2">
      <c r="A4403" s="82" t="s">
        <v>95</v>
      </c>
      <c r="B4403" s="81" t="s">
        <v>96</v>
      </c>
      <c r="C4403" s="47">
        <v>61988987</v>
      </c>
      <c r="D4403" s="80" t="s">
        <v>4338</v>
      </c>
      <c r="E4403" s="81" t="s">
        <v>4339</v>
      </c>
      <c r="F4403" s="82">
        <v>192067650</v>
      </c>
      <c r="G4403" s="83" t="s">
        <v>67</v>
      </c>
      <c r="H4403" s="80" t="s">
        <v>52</v>
      </c>
      <c r="I4403" s="80" t="s">
        <v>4342</v>
      </c>
      <c r="J4403" s="80" t="s">
        <v>13144</v>
      </c>
      <c r="K4403" s="80" t="s">
        <v>80</v>
      </c>
      <c r="L4403" s="80" t="s">
        <v>700</v>
      </c>
      <c r="M4403" s="81" t="s">
        <v>126</v>
      </c>
      <c r="N4403" s="32" t="s">
        <v>10618</v>
      </c>
      <c r="O4403" s="33">
        <v>3</v>
      </c>
      <c r="P4403" s="3">
        <f t="shared" si="409"/>
        <v>0</v>
      </c>
      <c r="Q4403" s="3">
        <f t="shared" si="410"/>
        <v>0</v>
      </c>
      <c r="R4403" s="3">
        <f t="shared" si="411"/>
        <v>1</v>
      </c>
      <c r="S4403" s="3">
        <f t="shared" si="412"/>
        <v>0</v>
      </c>
      <c r="T4403" s="3">
        <f t="shared" si="413"/>
        <v>0</v>
      </c>
      <c r="U4403" s="3">
        <f t="shared" si="414"/>
        <v>0</v>
      </c>
    </row>
    <row r="4404" spans="1:21" ht="12.75" customHeight="1" x14ac:dyDescent="0.2">
      <c r="A4404" s="82" t="s">
        <v>95</v>
      </c>
      <c r="B4404" s="81" t="s">
        <v>96</v>
      </c>
      <c r="C4404" s="47">
        <v>61988987</v>
      </c>
      <c r="D4404" s="80" t="s">
        <v>4338</v>
      </c>
      <c r="E4404" s="81" t="s">
        <v>4344</v>
      </c>
      <c r="F4404" s="82">
        <v>192067792</v>
      </c>
      <c r="G4404" s="83" t="s">
        <v>67</v>
      </c>
      <c r="H4404" s="80" t="s">
        <v>52</v>
      </c>
      <c r="I4404" s="80" t="s">
        <v>13146</v>
      </c>
      <c r="J4404" s="80" t="s">
        <v>13147</v>
      </c>
      <c r="K4404" s="80" t="s">
        <v>80</v>
      </c>
      <c r="L4404" s="80" t="s">
        <v>700</v>
      </c>
      <c r="M4404" s="81" t="s">
        <v>701</v>
      </c>
      <c r="N4404" s="32" t="s">
        <v>10618</v>
      </c>
      <c r="O4404" s="33">
        <v>3</v>
      </c>
      <c r="P4404" s="3">
        <f t="shared" si="409"/>
        <v>0</v>
      </c>
      <c r="Q4404" s="3">
        <f t="shared" si="410"/>
        <v>0</v>
      </c>
      <c r="R4404" s="3">
        <f t="shared" si="411"/>
        <v>1</v>
      </c>
      <c r="S4404" s="3">
        <f t="shared" si="412"/>
        <v>0</v>
      </c>
      <c r="T4404" s="3">
        <f t="shared" si="413"/>
        <v>0</v>
      </c>
      <c r="U4404" s="3">
        <f t="shared" si="414"/>
        <v>0</v>
      </c>
    </row>
    <row r="4405" spans="1:21" ht="12.75" customHeight="1" x14ac:dyDescent="0.2">
      <c r="A4405" s="82" t="s">
        <v>95</v>
      </c>
      <c r="B4405" s="81" t="s">
        <v>96</v>
      </c>
      <c r="C4405" s="47">
        <v>61988987</v>
      </c>
      <c r="D4405" s="80" t="s">
        <v>4338</v>
      </c>
      <c r="E4405" s="81" t="s">
        <v>4368</v>
      </c>
      <c r="F4405" s="82">
        <v>191859853</v>
      </c>
      <c r="G4405" s="83" t="s">
        <v>67</v>
      </c>
      <c r="H4405" s="80" t="s">
        <v>52</v>
      </c>
      <c r="I4405" s="80" t="s">
        <v>10628</v>
      </c>
      <c r="J4405" s="80" t="s">
        <v>10629</v>
      </c>
      <c r="K4405" s="80" t="s">
        <v>366</v>
      </c>
      <c r="L4405" s="80" t="s">
        <v>2191</v>
      </c>
      <c r="M4405" s="81" t="s">
        <v>2616</v>
      </c>
      <c r="N4405" s="32" t="s">
        <v>10618</v>
      </c>
      <c r="O4405" s="33">
        <v>2</v>
      </c>
      <c r="P4405" s="3">
        <f t="shared" si="409"/>
        <v>0</v>
      </c>
      <c r="Q4405" s="3">
        <f t="shared" si="410"/>
        <v>1</v>
      </c>
      <c r="R4405" s="3">
        <f t="shared" si="411"/>
        <v>0</v>
      </c>
      <c r="S4405" s="3">
        <f t="shared" si="412"/>
        <v>0</v>
      </c>
      <c r="T4405" s="3">
        <f t="shared" si="413"/>
        <v>0</v>
      </c>
      <c r="U4405" s="3">
        <f t="shared" si="414"/>
        <v>0</v>
      </c>
    </row>
    <row r="4406" spans="1:21" ht="12.75" customHeight="1" x14ac:dyDescent="0.2">
      <c r="A4406" s="82" t="s">
        <v>95</v>
      </c>
      <c r="B4406" s="81" t="s">
        <v>96</v>
      </c>
      <c r="C4406" s="47">
        <v>61988987</v>
      </c>
      <c r="D4406" s="80" t="s">
        <v>4338</v>
      </c>
      <c r="E4406" s="81" t="s">
        <v>4356</v>
      </c>
      <c r="F4406" s="82">
        <v>191860565</v>
      </c>
      <c r="G4406" s="83" t="s">
        <v>67</v>
      </c>
      <c r="H4406" s="80" t="s">
        <v>29</v>
      </c>
      <c r="I4406" s="80" t="s">
        <v>10632</v>
      </c>
      <c r="J4406" s="80" t="s">
        <v>10633</v>
      </c>
      <c r="K4406" s="80" t="s">
        <v>366</v>
      </c>
      <c r="L4406" s="80" t="s">
        <v>1062</v>
      </c>
      <c r="M4406" s="81" t="s">
        <v>1601</v>
      </c>
      <c r="N4406" s="32" t="s">
        <v>10618</v>
      </c>
      <c r="O4406" s="33">
        <v>2</v>
      </c>
      <c r="P4406" s="3">
        <f t="shared" si="409"/>
        <v>0</v>
      </c>
      <c r="Q4406" s="3">
        <f t="shared" si="410"/>
        <v>1</v>
      </c>
      <c r="R4406" s="3">
        <f t="shared" si="411"/>
        <v>0</v>
      </c>
      <c r="S4406" s="3">
        <f t="shared" si="412"/>
        <v>0</v>
      </c>
      <c r="T4406" s="3">
        <f t="shared" si="413"/>
        <v>0</v>
      </c>
      <c r="U4406" s="3">
        <f t="shared" si="414"/>
        <v>0</v>
      </c>
    </row>
    <row r="4407" spans="1:21" ht="12.75" customHeight="1" x14ac:dyDescent="0.2">
      <c r="A4407" s="82" t="s">
        <v>95</v>
      </c>
      <c r="B4407" s="81" t="s">
        <v>96</v>
      </c>
      <c r="C4407" s="47">
        <v>61988987</v>
      </c>
      <c r="D4407" s="80" t="s">
        <v>4338</v>
      </c>
      <c r="E4407" s="81" t="s">
        <v>4356</v>
      </c>
      <c r="F4407" s="82">
        <v>191959337</v>
      </c>
      <c r="G4407" s="83" t="s">
        <v>67</v>
      </c>
      <c r="H4407" s="80" t="s">
        <v>29</v>
      </c>
      <c r="I4407" s="80" t="s">
        <v>11435</v>
      </c>
      <c r="J4407" s="80" t="s">
        <v>11436</v>
      </c>
      <c r="K4407" s="80" t="s">
        <v>366</v>
      </c>
      <c r="L4407" s="80" t="s">
        <v>1062</v>
      </c>
      <c r="M4407" s="81" t="s">
        <v>1601</v>
      </c>
      <c r="N4407" s="32" t="s">
        <v>10618</v>
      </c>
      <c r="O4407" s="33">
        <v>3</v>
      </c>
      <c r="P4407" s="3">
        <f t="shared" si="409"/>
        <v>0</v>
      </c>
      <c r="Q4407" s="3">
        <f t="shared" si="410"/>
        <v>0</v>
      </c>
      <c r="R4407" s="3">
        <f t="shared" si="411"/>
        <v>1</v>
      </c>
      <c r="S4407" s="3">
        <f t="shared" si="412"/>
        <v>0</v>
      </c>
      <c r="T4407" s="3">
        <f t="shared" si="413"/>
        <v>0</v>
      </c>
      <c r="U4407" s="3">
        <f t="shared" si="414"/>
        <v>0</v>
      </c>
    </row>
    <row r="4408" spans="1:21" ht="12.75" customHeight="1" x14ac:dyDescent="0.2">
      <c r="A4408" s="82" t="s">
        <v>95</v>
      </c>
      <c r="B4408" s="81" t="s">
        <v>96</v>
      </c>
      <c r="C4408" s="47">
        <v>61988987</v>
      </c>
      <c r="D4408" s="80" t="s">
        <v>4338</v>
      </c>
      <c r="E4408" s="81" t="s">
        <v>4356</v>
      </c>
      <c r="F4408" s="82">
        <v>192067015</v>
      </c>
      <c r="G4408" s="83" t="s">
        <v>105</v>
      </c>
      <c r="H4408" s="80" t="s">
        <v>29</v>
      </c>
      <c r="I4408" s="80" t="s">
        <v>13124</v>
      </c>
      <c r="J4408" s="80" t="s">
        <v>13125</v>
      </c>
      <c r="K4408" s="80" t="s">
        <v>366</v>
      </c>
      <c r="L4408" s="80" t="s">
        <v>1062</v>
      </c>
      <c r="M4408" s="81" t="s">
        <v>1688</v>
      </c>
      <c r="N4408" s="32" t="s">
        <v>10618</v>
      </c>
      <c r="O4408" s="33">
        <v>2</v>
      </c>
      <c r="P4408" s="3">
        <f t="shared" si="409"/>
        <v>0</v>
      </c>
      <c r="Q4408" s="3">
        <f t="shared" si="410"/>
        <v>1</v>
      </c>
      <c r="R4408" s="3">
        <f t="shared" si="411"/>
        <v>0</v>
      </c>
      <c r="S4408" s="3">
        <f t="shared" si="412"/>
        <v>0</v>
      </c>
      <c r="T4408" s="3">
        <f t="shared" si="413"/>
        <v>0</v>
      </c>
      <c r="U4408" s="3">
        <f t="shared" si="414"/>
        <v>0</v>
      </c>
    </row>
    <row r="4409" spans="1:21" ht="12.75" customHeight="1" x14ac:dyDescent="0.2">
      <c r="A4409" s="82" t="s">
        <v>95</v>
      </c>
      <c r="B4409" s="81" t="s">
        <v>96</v>
      </c>
      <c r="C4409" s="47">
        <v>61988987</v>
      </c>
      <c r="D4409" s="80" t="s">
        <v>4338</v>
      </c>
      <c r="E4409" s="81" t="s">
        <v>4356</v>
      </c>
      <c r="F4409" s="82">
        <v>192067124</v>
      </c>
      <c r="G4409" s="83" t="s">
        <v>105</v>
      </c>
      <c r="H4409" s="80" t="s">
        <v>29</v>
      </c>
      <c r="I4409" s="80" t="s">
        <v>13126</v>
      </c>
      <c r="J4409" s="80" t="s">
        <v>13127</v>
      </c>
      <c r="K4409" s="80" t="s">
        <v>366</v>
      </c>
      <c r="L4409" s="80" t="s">
        <v>1062</v>
      </c>
      <c r="M4409" s="81" t="s">
        <v>1613</v>
      </c>
      <c r="N4409" s="32" t="s">
        <v>10618</v>
      </c>
      <c r="O4409" s="33">
        <v>3</v>
      </c>
      <c r="P4409" s="3">
        <f t="shared" si="409"/>
        <v>0</v>
      </c>
      <c r="Q4409" s="3">
        <f t="shared" si="410"/>
        <v>0</v>
      </c>
      <c r="R4409" s="3">
        <f t="shared" si="411"/>
        <v>1</v>
      </c>
      <c r="S4409" s="3">
        <f t="shared" si="412"/>
        <v>0</v>
      </c>
      <c r="T4409" s="3">
        <f t="shared" si="413"/>
        <v>0</v>
      </c>
      <c r="U4409" s="3">
        <f t="shared" si="414"/>
        <v>0</v>
      </c>
    </row>
    <row r="4410" spans="1:21" ht="12.75" customHeight="1" x14ac:dyDescent="0.2">
      <c r="A4410" s="82" t="s">
        <v>95</v>
      </c>
      <c r="B4410" s="81" t="s">
        <v>96</v>
      </c>
      <c r="C4410" s="47">
        <v>61988987</v>
      </c>
      <c r="D4410" s="80" t="s">
        <v>4338</v>
      </c>
      <c r="E4410" s="81" t="s">
        <v>4339</v>
      </c>
      <c r="F4410" s="82">
        <v>191961061</v>
      </c>
      <c r="G4410" s="83" t="s">
        <v>167</v>
      </c>
      <c r="H4410" s="80" t="s">
        <v>29</v>
      </c>
      <c r="I4410" s="80" t="s">
        <v>11451</v>
      </c>
      <c r="J4410" s="80" t="s">
        <v>11452</v>
      </c>
      <c r="K4410" s="80" t="s">
        <v>341</v>
      </c>
      <c r="L4410" s="80" t="s">
        <v>2279</v>
      </c>
      <c r="M4410" s="81" t="s">
        <v>126</v>
      </c>
      <c r="N4410" s="32" t="s">
        <v>10618</v>
      </c>
      <c r="O4410" s="33">
        <v>2</v>
      </c>
      <c r="P4410" s="3">
        <f t="shared" si="409"/>
        <v>0</v>
      </c>
      <c r="Q4410" s="3">
        <f t="shared" si="410"/>
        <v>1</v>
      </c>
      <c r="R4410" s="3">
        <f t="shared" si="411"/>
        <v>0</v>
      </c>
      <c r="S4410" s="3">
        <f t="shared" si="412"/>
        <v>0</v>
      </c>
      <c r="T4410" s="3">
        <f t="shared" si="413"/>
        <v>0</v>
      </c>
      <c r="U4410" s="3">
        <f t="shared" si="414"/>
        <v>0</v>
      </c>
    </row>
    <row r="4411" spans="1:21" ht="12.75" customHeight="1" x14ac:dyDescent="0.2">
      <c r="A4411" s="82" t="s">
        <v>95</v>
      </c>
      <c r="B4411" s="81" t="s">
        <v>96</v>
      </c>
      <c r="C4411" s="47">
        <v>61988987</v>
      </c>
      <c r="D4411" s="80" t="s">
        <v>4338</v>
      </c>
      <c r="E4411" s="81" t="s">
        <v>4365</v>
      </c>
      <c r="F4411" s="82">
        <v>191959595</v>
      </c>
      <c r="G4411" s="83" t="s">
        <v>105</v>
      </c>
      <c r="H4411" s="80" t="s">
        <v>52</v>
      </c>
      <c r="I4411" s="80" t="s">
        <v>11437</v>
      </c>
      <c r="J4411" s="80" t="s">
        <v>11438</v>
      </c>
      <c r="K4411" s="80" t="s">
        <v>341</v>
      </c>
      <c r="L4411" s="80" t="s">
        <v>342</v>
      </c>
      <c r="M4411" s="81" t="s">
        <v>2272</v>
      </c>
      <c r="N4411" s="32" t="s">
        <v>10618</v>
      </c>
      <c r="O4411" s="33">
        <v>4</v>
      </c>
      <c r="P4411" s="3">
        <f t="shared" si="409"/>
        <v>0</v>
      </c>
      <c r="Q4411" s="3">
        <f t="shared" si="410"/>
        <v>0</v>
      </c>
      <c r="R4411" s="3">
        <f t="shared" si="411"/>
        <v>0</v>
      </c>
      <c r="S4411" s="3">
        <f t="shared" si="412"/>
        <v>1</v>
      </c>
      <c r="T4411" s="3">
        <f t="shared" si="413"/>
        <v>0</v>
      </c>
      <c r="U4411" s="3">
        <f t="shared" si="414"/>
        <v>0</v>
      </c>
    </row>
    <row r="4412" spans="1:21" ht="12.75" customHeight="1" x14ac:dyDescent="0.2">
      <c r="A4412" s="82" t="s">
        <v>95</v>
      </c>
      <c r="B4412" s="81" t="s">
        <v>96</v>
      </c>
      <c r="C4412" s="47">
        <v>61988987</v>
      </c>
      <c r="D4412" s="80" t="s">
        <v>4338</v>
      </c>
      <c r="E4412" s="81" t="s">
        <v>4389</v>
      </c>
      <c r="F4412" s="82">
        <v>192067186</v>
      </c>
      <c r="G4412" s="83" t="s">
        <v>67</v>
      </c>
      <c r="H4412" s="80" t="s">
        <v>52</v>
      </c>
      <c r="I4412" s="80" t="s">
        <v>13128</v>
      </c>
      <c r="J4412" s="80" t="s">
        <v>13129</v>
      </c>
      <c r="K4412" s="80" t="s">
        <v>341</v>
      </c>
      <c r="L4412" s="80" t="s">
        <v>342</v>
      </c>
      <c r="M4412" s="81" t="s">
        <v>126</v>
      </c>
      <c r="N4412" s="32" t="s">
        <v>10618</v>
      </c>
      <c r="O4412" s="33">
        <v>3</v>
      </c>
      <c r="P4412" s="3">
        <f t="shared" si="409"/>
        <v>0</v>
      </c>
      <c r="Q4412" s="3">
        <f t="shared" si="410"/>
        <v>0</v>
      </c>
      <c r="R4412" s="3">
        <f t="shared" si="411"/>
        <v>1</v>
      </c>
      <c r="S4412" s="3">
        <f t="shared" si="412"/>
        <v>0</v>
      </c>
      <c r="T4412" s="3">
        <f t="shared" si="413"/>
        <v>0</v>
      </c>
      <c r="U4412" s="3">
        <f t="shared" si="414"/>
        <v>0</v>
      </c>
    </row>
    <row r="4413" spans="1:21" ht="12.75" customHeight="1" x14ac:dyDescent="0.2">
      <c r="A4413" s="82" t="s">
        <v>95</v>
      </c>
      <c r="B4413" s="81" t="s">
        <v>96</v>
      </c>
      <c r="C4413" s="47">
        <v>61988987</v>
      </c>
      <c r="D4413" s="80" t="s">
        <v>4338</v>
      </c>
      <c r="E4413" s="81" t="s">
        <v>4389</v>
      </c>
      <c r="F4413" s="82">
        <v>192067198</v>
      </c>
      <c r="G4413" s="83" t="s">
        <v>105</v>
      </c>
      <c r="H4413" s="80" t="s">
        <v>52</v>
      </c>
      <c r="I4413" s="80" t="s">
        <v>13130</v>
      </c>
      <c r="J4413" s="80" t="s">
        <v>13131</v>
      </c>
      <c r="K4413" s="80" t="s">
        <v>341</v>
      </c>
      <c r="L4413" s="80" t="s">
        <v>2285</v>
      </c>
      <c r="M4413" s="81" t="s">
        <v>126</v>
      </c>
      <c r="N4413" s="32" t="s">
        <v>10618</v>
      </c>
      <c r="O4413" s="33">
        <v>2</v>
      </c>
      <c r="P4413" s="3">
        <f t="shared" si="409"/>
        <v>0</v>
      </c>
      <c r="Q4413" s="3">
        <f t="shared" si="410"/>
        <v>1</v>
      </c>
      <c r="R4413" s="3">
        <f t="shared" si="411"/>
        <v>0</v>
      </c>
      <c r="S4413" s="3">
        <f t="shared" si="412"/>
        <v>0</v>
      </c>
      <c r="T4413" s="3">
        <f t="shared" si="413"/>
        <v>0</v>
      </c>
      <c r="U4413" s="3">
        <f t="shared" si="414"/>
        <v>0</v>
      </c>
    </row>
    <row r="4414" spans="1:21" ht="12.75" customHeight="1" x14ac:dyDescent="0.2">
      <c r="A4414" s="82" t="s">
        <v>95</v>
      </c>
      <c r="B4414" s="81" t="s">
        <v>96</v>
      </c>
      <c r="C4414" s="47">
        <v>61988987</v>
      </c>
      <c r="D4414" s="80" t="s">
        <v>4338</v>
      </c>
      <c r="E4414" s="81" t="s">
        <v>4365</v>
      </c>
      <c r="F4414" s="82">
        <v>192067341</v>
      </c>
      <c r="G4414" s="83" t="s">
        <v>67</v>
      </c>
      <c r="H4414" s="80" t="s">
        <v>52</v>
      </c>
      <c r="I4414" s="80" t="s">
        <v>4434</v>
      </c>
      <c r="J4414" s="80" t="s">
        <v>13141</v>
      </c>
      <c r="K4414" s="80" t="s">
        <v>102</v>
      </c>
      <c r="L4414" s="80" t="s">
        <v>103</v>
      </c>
      <c r="M4414" s="81" t="s">
        <v>111</v>
      </c>
      <c r="N4414" s="32" t="s">
        <v>10618</v>
      </c>
      <c r="O4414" s="33">
        <v>2</v>
      </c>
      <c r="P4414" s="3">
        <f t="shared" si="409"/>
        <v>0</v>
      </c>
      <c r="Q4414" s="3">
        <f t="shared" si="410"/>
        <v>1</v>
      </c>
      <c r="R4414" s="3">
        <f t="shared" si="411"/>
        <v>0</v>
      </c>
      <c r="S4414" s="3">
        <f t="shared" si="412"/>
        <v>0</v>
      </c>
      <c r="T4414" s="3">
        <f t="shared" si="413"/>
        <v>0</v>
      </c>
      <c r="U4414" s="3">
        <f t="shared" si="414"/>
        <v>0</v>
      </c>
    </row>
    <row r="4415" spans="1:21" ht="12.75" customHeight="1" x14ac:dyDescent="0.2">
      <c r="A4415" s="82" t="s">
        <v>95</v>
      </c>
      <c r="B4415" s="81" t="s">
        <v>96</v>
      </c>
      <c r="C4415" s="47">
        <v>61988987</v>
      </c>
      <c r="D4415" s="80" t="s">
        <v>4338</v>
      </c>
      <c r="E4415" s="81" t="s">
        <v>4439</v>
      </c>
      <c r="F4415" s="82">
        <v>192067774</v>
      </c>
      <c r="G4415" s="83" t="s">
        <v>105</v>
      </c>
      <c r="H4415" s="80" t="s">
        <v>52</v>
      </c>
      <c r="I4415" s="80" t="s">
        <v>4440</v>
      </c>
      <c r="J4415" s="80" t="s">
        <v>13145</v>
      </c>
      <c r="K4415" s="80" t="s">
        <v>102</v>
      </c>
      <c r="L4415" s="80" t="s">
        <v>103</v>
      </c>
      <c r="M4415" s="81" t="s">
        <v>104</v>
      </c>
      <c r="N4415" s="32" t="s">
        <v>10618</v>
      </c>
      <c r="O4415" s="33">
        <v>2</v>
      </c>
      <c r="P4415" s="3">
        <f t="shared" si="409"/>
        <v>0</v>
      </c>
      <c r="Q4415" s="3">
        <f t="shared" si="410"/>
        <v>1</v>
      </c>
      <c r="R4415" s="3">
        <f t="shared" si="411"/>
        <v>0</v>
      </c>
      <c r="S4415" s="3">
        <f t="shared" si="412"/>
        <v>0</v>
      </c>
      <c r="T4415" s="3">
        <f t="shared" si="413"/>
        <v>0</v>
      </c>
      <c r="U4415" s="3">
        <f t="shared" si="414"/>
        <v>0</v>
      </c>
    </row>
    <row r="4416" spans="1:21" ht="12.75" customHeight="1" x14ac:dyDescent="0.2">
      <c r="A4416" s="82" t="s">
        <v>95</v>
      </c>
      <c r="B4416" s="81" t="s">
        <v>96</v>
      </c>
      <c r="C4416" s="47">
        <v>61988987</v>
      </c>
      <c r="D4416" s="80" t="s">
        <v>4338</v>
      </c>
      <c r="E4416" s="81" t="s">
        <v>4365</v>
      </c>
      <c r="F4416" s="82">
        <v>191639789</v>
      </c>
      <c r="G4416" s="83" t="s">
        <v>67</v>
      </c>
      <c r="H4416" s="80" t="s">
        <v>52</v>
      </c>
      <c r="I4416" s="80" t="s">
        <v>4429</v>
      </c>
      <c r="J4416" s="80" t="s">
        <v>10619</v>
      </c>
      <c r="K4416" s="80" t="s">
        <v>102</v>
      </c>
      <c r="L4416" s="80" t="s">
        <v>1887</v>
      </c>
      <c r="M4416" s="81" t="s">
        <v>1891</v>
      </c>
      <c r="N4416" s="32" t="s">
        <v>10618</v>
      </c>
      <c r="O4416" s="33">
        <v>2</v>
      </c>
      <c r="P4416" s="3">
        <f t="shared" si="409"/>
        <v>0</v>
      </c>
      <c r="Q4416" s="3">
        <f t="shared" si="410"/>
        <v>1</v>
      </c>
      <c r="R4416" s="3">
        <f t="shared" si="411"/>
        <v>0</v>
      </c>
      <c r="S4416" s="3">
        <f t="shared" si="412"/>
        <v>0</v>
      </c>
      <c r="T4416" s="3">
        <f t="shared" si="413"/>
        <v>0</v>
      </c>
      <c r="U4416" s="3">
        <f t="shared" si="414"/>
        <v>0</v>
      </c>
    </row>
    <row r="4417" spans="1:21" ht="12.75" customHeight="1" x14ac:dyDescent="0.2">
      <c r="A4417" s="82" t="s">
        <v>95</v>
      </c>
      <c r="B4417" s="81" t="s">
        <v>96</v>
      </c>
      <c r="C4417" s="47">
        <v>61988987</v>
      </c>
      <c r="D4417" s="80" t="s">
        <v>4338</v>
      </c>
      <c r="E4417" s="81" t="s">
        <v>4365</v>
      </c>
      <c r="F4417" s="82">
        <v>192035749</v>
      </c>
      <c r="G4417" s="83" t="s">
        <v>36</v>
      </c>
      <c r="H4417" s="80" t="s">
        <v>29</v>
      </c>
      <c r="I4417" s="80" t="s">
        <v>12274</v>
      </c>
      <c r="J4417" s="80" t="s">
        <v>12275</v>
      </c>
      <c r="K4417" s="80" t="s">
        <v>102</v>
      </c>
      <c r="L4417" s="80" t="s">
        <v>1880</v>
      </c>
      <c r="M4417" s="81" t="s">
        <v>2324</v>
      </c>
      <c r="N4417" s="32" t="s">
        <v>10618</v>
      </c>
      <c r="O4417" s="33">
        <v>3</v>
      </c>
      <c r="P4417" s="3">
        <f t="shared" si="409"/>
        <v>0</v>
      </c>
      <c r="Q4417" s="3">
        <f t="shared" si="410"/>
        <v>0</v>
      </c>
      <c r="R4417" s="3">
        <f t="shared" si="411"/>
        <v>1</v>
      </c>
      <c r="S4417" s="3">
        <f t="shared" si="412"/>
        <v>0</v>
      </c>
      <c r="T4417" s="3">
        <f t="shared" si="413"/>
        <v>0</v>
      </c>
      <c r="U4417" s="3">
        <f t="shared" si="414"/>
        <v>0</v>
      </c>
    </row>
    <row r="4418" spans="1:21" ht="12.75" customHeight="1" x14ac:dyDescent="0.2">
      <c r="A4418" s="82" t="s">
        <v>95</v>
      </c>
      <c r="B4418" s="81" t="s">
        <v>96</v>
      </c>
      <c r="C4418" s="47">
        <v>61988987</v>
      </c>
      <c r="D4418" s="80" t="s">
        <v>4338</v>
      </c>
      <c r="E4418" s="81" t="s">
        <v>4365</v>
      </c>
      <c r="F4418" s="82">
        <v>192067217</v>
      </c>
      <c r="G4418" s="83" t="s">
        <v>167</v>
      </c>
      <c r="H4418" s="80" t="s">
        <v>52</v>
      </c>
      <c r="I4418" s="80" t="s">
        <v>13132</v>
      </c>
      <c r="J4418" s="80" t="s">
        <v>13133</v>
      </c>
      <c r="K4418" s="80" t="s">
        <v>102</v>
      </c>
      <c r="L4418" s="80" t="s">
        <v>1880</v>
      </c>
      <c r="M4418" s="81" t="s">
        <v>1881</v>
      </c>
      <c r="N4418" s="32" t="s">
        <v>10618</v>
      </c>
      <c r="O4418" s="33">
        <v>3</v>
      </c>
      <c r="P4418" s="3">
        <f t="shared" si="409"/>
        <v>0</v>
      </c>
      <c r="Q4418" s="3">
        <f t="shared" si="410"/>
        <v>0</v>
      </c>
      <c r="R4418" s="3">
        <f t="shared" si="411"/>
        <v>1</v>
      </c>
      <c r="S4418" s="3">
        <f t="shared" si="412"/>
        <v>0</v>
      </c>
      <c r="T4418" s="3">
        <f t="shared" si="413"/>
        <v>0</v>
      </c>
      <c r="U4418" s="3">
        <f t="shared" si="414"/>
        <v>0</v>
      </c>
    </row>
    <row r="4419" spans="1:21" ht="12.75" customHeight="1" x14ac:dyDescent="0.2">
      <c r="A4419" s="82" t="s">
        <v>95</v>
      </c>
      <c r="B4419" s="81" t="s">
        <v>96</v>
      </c>
      <c r="C4419" s="47">
        <v>61988987</v>
      </c>
      <c r="D4419" s="80" t="s">
        <v>4338</v>
      </c>
      <c r="E4419" s="81" t="s">
        <v>4365</v>
      </c>
      <c r="F4419" s="82">
        <v>192067258</v>
      </c>
      <c r="G4419" s="83" t="s">
        <v>167</v>
      </c>
      <c r="H4419" s="80" t="s">
        <v>52</v>
      </c>
      <c r="I4419" s="80" t="s">
        <v>13134</v>
      </c>
      <c r="J4419" s="80" t="s">
        <v>13135</v>
      </c>
      <c r="K4419" s="80" t="s">
        <v>102</v>
      </c>
      <c r="L4419" s="80" t="s">
        <v>1880</v>
      </c>
      <c r="M4419" s="81" t="s">
        <v>1881</v>
      </c>
      <c r="N4419" s="32" t="s">
        <v>10618</v>
      </c>
      <c r="O4419" s="33">
        <v>3</v>
      </c>
      <c r="P4419" s="3">
        <f t="shared" si="409"/>
        <v>0</v>
      </c>
      <c r="Q4419" s="3">
        <f t="shared" si="410"/>
        <v>0</v>
      </c>
      <c r="R4419" s="3">
        <f t="shared" si="411"/>
        <v>1</v>
      </c>
      <c r="S4419" s="3">
        <f t="shared" si="412"/>
        <v>0</v>
      </c>
      <c r="T4419" s="3">
        <f t="shared" si="413"/>
        <v>0</v>
      </c>
      <c r="U4419" s="3">
        <f t="shared" si="414"/>
        <v>0</v>
      </c>
    </row>
    <row r="4420" spans="1:21" ht="12.75" customHeight="1" x14ac:dyDescent="0.2">
      <c r="A4420" s="82" t="s">
        <v>95</v>
      </c>
      <c r="B4420" s="81" t="s">
        <v>96</v>
      </c>
      <c r="C4420" s="47">
        <v>61988987</v>
      </c>
      <c r="D4420" s="80" t="s">
        <v>4338</v>
      </c>
      <c r="E4420" s="81" t="s">
        <v>4365</v>
      </c>
      <c r="F4420" s="82">
        <v>192067264</v>
      </c>
      <c r="G4420" s="83" t="s">
        <v>105</v>
      </c>
      <c r="H4420" s="80" t="s">
        <v>29</v>
      </c>
      <c r="I4420" s="80" t="s">
        <v>4485</v>
      </c>
      <c r="J4420" s="80" t="s">
        <v>13136</v>
      </c>
      <c r="K4420" s="80" t="s">
        <v>102</v>
      </c>
      <c r="L4420" s="80" t="s">
        <v>1880</v>
      </c>
      <c r="M4420" s="81" t="s">
        <v>2321</v>
      </c>
      <c r="N4420" s="32" t="s">
        <v>10618</v>
      </c>
      <c r="O4420" s="33">
        <v>3</v>
      </c>
      <c r="P4420" s="3">
        <f t="shared" si="409"/>
        <v>0</v>
      </c>
      <c r="Q4420" s="3">
        <f t="shared" si="410"/>
        <v>0</v>
      </c>
      <c r="R4420" s="3">
        <f t="shared" si="411"/>
        <v>1</v>
      </c>
      <c r="S4420" s="3">
        <f t="shared" si="412"/>
        <v>0</v>
      </c>
      <c r="T4420" s="3">
        <f t="shared" si="413"/>
        <v>0</v>
      </c>
      <c r="U4420" s="3">
        <f t="shared" si="414"/>
        <v>0</v>
      </c>
    </row>
    <row r="4421" spans="1:21" ht="12.75" customHeight="1" x14ac:dyDescent="0.2">
      <c r="A4421" s="82" t="s">
        <v>95</v>
      </c>
      <c r="B4421" s="81" t="s">
        <v>96</v>
      </c>
      <c r="C4421" s="47">
        <v>61988987</v>
      </c>
      <c r="D4421" s="80" t="s">
        <v>4338</v>
      </c>
      <c r="E4421" s="81" t="s">
        <v>4365</v>
      </c>
      <c r="F4421" s="82">
        <v>192067274</v>
      </c>
      <c r="G4421" s="83" t="s">
        <v>167</v>
      </c>
      <c r="H4421" s="80" t="s">
        <v>52</v>
      </c>
      <c r="I4421" s="80" t="s">
        <v>13137</v>
      </c>
      <c r="J4421" s="80" t="s">
        <v>13138</v>
      </c>
      <c r="K4421" s="80" t="s">
        <v>102</v>
      </c>
      <c r="L4421" s="80" t="s">
        <v>1880</v>
      </c>
      <c r="M4421" s="81" t="s">
        <v>2316</v>
      </c>
      <c r="N4421" s="32" t="s">
        <v>10618</v>
      </c>
      <c r="O4421" s="33">
        <v>3</v>
      </c>
      <c r="P4421" s="3">
        <f t="shared" ref="P4421:P4484" si="415">IF(O4421=1,1,0)</f>
        <v>0</v>
      </c>
      <c r="Q4421" s="3">
        <f t="shared" ref="Q4421:Q4484" si="416">IF(O4421=2,1,0)</f>
        <v>0</v>
      </c>
      <c r="R4421" s="3">
        <f t="shared" ref="R4421:R4484" si="417">IF(O4421=3,1,0)</f>
        <v>1</v>
      </c>
      <c r="S4421" s="3">
        <f t="shared" ref="S4421:S4484" si="418">IF(O4421=4,1,0)</f>
        <v>0</v>
      </c>
      <c r="T4421" s="3">
        <f t="shared" ref="T4421:T4484" si="419">IF(O4421=5,1,0)</f>
        <v>0</v>
      </c>
      <c r="U4421" s="3">
        <f t="shared" ref="U4421:U4484" si="420">IF(O4421="Bez finální známky, nebyl získán potřebný počet posudků",1,IF(O4421="N (nehodnoceno)",1,0))</f>
        <v>0</v>
      </c>
    </row>
    <row r="4422" spans="1:21" ht="12.75" customHeight="1" x14ac:dyDescent="0.2">
      <c r="A4422" s="82" t="s">
        <v>95</v>
      </c>
      <c r="B4422" s="81" t="s">
        <v>96</v>
      </c>
      <c r="C4422" s="47">
        <v>61988987</v>
      </c>
      <c r="D4422" s="80" t="s">
        <v>4338</v>
      </c>
      <c r="E4422" s="81" t="s">
        <v>4365</v>
      </c>
      <c r="F4422" s="82">
        <v>192067293</v>
      </c>
      <c r="G4422" s="83" t="s">
        <v>105</v>
      </c>
      <c r="H4422" s="80" t="s">
        <v>52</v>
      </c>
      <c r="I4422" s="80" t="s">
        <v>13139</v>
      </c>
      <c r="J4422" s="80" t="s">
        <v>13140</v>
      </c>
      <c r="K4422" s="80" t="s">
        <v>102</v>
      </c>
      <c r="L4422" s="80" t="s">
        <v>1880</v>
      </c>
      <c r="M4422" s="81" t="s">
        <v>2324</v>
      </c>
      <c r="N4422" s="32" t="s">
        <v>10618</v>
      </c>
      <c r="O4422" s="33">
        <v>3</v>
      </c>
      <c r="P4422" s="3">
        <f t="shared" si="415"/>
        <v>0</v>
      </c>
      <c r="Q4422" s="3">
        <f t="shared" si="416"/>
        <v>0</v>
      </c>
      <c r="R4422" s="3">
        <f t="shared" si="417"/>
        <v>1</v>
      </c>
      <c r="S4422" s="3">
        <f t="shared" si="418"/>
        <v>0</v>
      </c>
      <c r="T4422" s="3">
        <f t="shared" si="419"/>
        <v>0</v>
      </c>
      <c r="U4422" s="3">
        <f t="shared" si="420"/>
        <v>0</v>
      </c>
    </row>
    <row r="4423" spans="1:21" ht="12.75" customHeight="1" x14ac:dyDescent="0.2">
      <c r="A4423" s="82" t="s">
        <v>95</v>
      </c>
      <c r="B4423" s="81" t="s">
        <v>96</v>
      </c>
      <c r="C4423" s="47">
        <v>61988987</v>
      </c>
      <c r="D4423" s="80" t="s">
        <v>4338</v>
      </c>
      <c r="E4423" s="81" t="s">
        <v>4365</v>
      </c>
      <c r="F4423" s="82">
        <v>191863153</v>
      </c>
      <c r="G4423" s="83" t="s">
        <v>167</v>
      </c>
      <c r="H4423" s="80" t="s">
        <v>52</v>
      </c>
      <c r="I4423" s="80" t="s">
        <v>4394</v>
      </c>
      <c r="J4423" s="80" t="s">
        <v>10659</v>
      </c>
      <c r="K4423" s="80" t="s">
        <v>102</v>
      </c>
      <c r="L4423" s="80" t="s">
        <v>159</v>
      </c>
      <c r="M4423" s="81" t="s">
        <v>1863</v>
      </c>
      <c r="N4423" s="32" t="s">
        <v>10618</v>
      </c>
      <c r="O4423" s="33">
        <v>3</v>
      </c>
      <c r="P4423" s="3">
        <f t="shared" si="415"/>
        <v>0</v>
      </c>
      <c r="Q4423" s="3">
        <f t="shared" si="416"/>
        <v>0</v>
      </c>
      <c r="R4423" s="3">
        <f t="shared" si="417"/>
        <v>1</v>
      </c>
      <c r="S4423" s="3">
        <f t="shared" si="418"/>
        <v>0</v>
      </c>
      <c r="T4423" s="3">
        <f t="shared" si="419"/>
        <v>0</v>
      </c>
      <c r="U4423" s="3">
        <f t="shared" si="420"/>
        <v>0</v>
      </c>
    </row>
    <row r="4424" spans="1:21" ht="12.75" customHeight="1" x14ac:dyDescent="0.2">
      <c r="A4424" s="82" t="s">
        <v>95</v>
      </c>
      <c r="B4424" s="81" t="s">
        <v>96</v>
      </c>
      <c r="C4424" s="47">
        <v>61988987</v>
      </c>
      <c r="D4424" s="80" t="s">
        <v>4338</v>
      </c>
      <c r="E4424" s="81" t="s">
        <v>4365</v>
      </c>
      <c r="F4424" s="82">
        <v>192058316</v>
      </c>
      <c r="G4424" s="83" t="s">
        <v>167</v>
      </c>
      <c r="H4424" s="80" t="s">
        <v>52</v>
      </c>
      <c r="I4424" s="80" t="s">
        <v>12718</v>
      </c>
      <c r="J4424" s="80" t="s">
        <v>12719</v>
      </c>
      <c r="K4424" s="80" t="s">
        <v>102</v>
      </c>
      <c r="L4424" s="80" t="s">
        <v>159</v>
      </c>
      <c r="M4424" s="81" t="s">
        <v>1863</v>
      </c>
      <c r="N4424" s="32" t="s">
        <v>10618</v>
      </c>
      <c r="O4424" s="33">
        <v>3</v>
      </c>
      <c r="P4424" s="3">
        <f t="shared" si="415"/>
        <v>0</v>
      </c>
      <c r="Q4424" s="3">
        <f t="shared" si="416"/>
        <v>0</v>
      </c>
      <c r="R4424" s="3">
        <f t="shared" si="417"/>
        <v>1</v>
      </c>
      <c r="S4424" s="3">
        <f t="shared" si="418"/>
        <v>0</v>
      </c>
      <c r="T4424" s="3">
        <f t="shared" si="419"/>
        <v>0</v>
      </c>
      <c r="U4424" s="3">
        <f t="shared" si="420"/>
        <v>0</v>
      </c>
    </row>
    <row r="4425" spans="1:21" ht="12.75" customHeight="1" x14ac:dyDescent="0.2">
      <c r="A4425" s="82" t="s">
        <v>95</v>
      </c>
      <c r="B4425" s="81" t="s">
        <v>96</v>
      </c>
      <c r="C4425" s="47">
        <v>61988987</v>
      </c>
      <c r="D4425" s="80" t="s">
        <v>4338</v>
      </c>
      <c r="E4425" s="81" t="s">
        <v>4356</v>
      </c>
      <c r="F4425" s="82">
        <v>192067029</v>
      </c>
      <c r="G4425" s="83" t="s">
        <v>67</v>
      </c>
      <c r="H4425" s="80" t="s">
        <v>29</v>
      </c>
      <c r="I4425" s="80" t="s">
        <v>15956</v>
      </c>
      <c r="J4425" s="80" t="s">
        <v>15957</v>
      </c>
      <c r="K4425" s="80" t="s">
        <v>366</v>
      </c>
      <c r="L4425" s="80" t="s">
        <v>1062</v>
      </c>
      <c r="M4425" s="81" t="s">
        <v>126</v>
      </c>
      <c r="N4425" s="47" t="s">
        <v>15353</v>
      </c>
      <c r="O4425" s="33">
        <v>3</v>
      </c>
      <c r="P4425" s="3">
        <f t="shared" si="415"/>
        <v>0</v>
      </c>
      <c r="Q4425" s="3">
        <f t="shared" si="416"/>
        <v>0</v>
      </c>
      <c r="R4425" s="3">
        <f t="shared" si="417"/>
        <v>1</v>
      </c>
      <c r="S4425" s="3">
        <f t="shared" si="418"/>
        <v>0</v>
      </c>
      <c r="T4425" s="3">
        <f t="shared" si="419"/>
        <v>0</v>
      </c>
      <c r="U4425" s="3">
        <f t="shared" si="420"/>
        <v>0</v>
      </c>
    </row>
    <row r="4426" spans="1:21" ht="12.75" customHeight="1" x14ac:dyDescent="0.2">
      <c r="A4426" s="82" t="s">
        <v>95</v>
      </c>
      <c r="B4426" s="81" t="s">
        <v>96</v>
      </c>
      <c r="C4426" s="47">
        <v>61988987</v>
      </c>
      <c r="D4426" s="80" t="s">
        <v>4338</v>
      </c>
      <c r="E4426" s="81" t="s">
        <v>4356</v>
      </c>
      <c r="F4426" s="82">
        <v>192067157</v>
      </c>
      <c r="G4426" s="83" t="s">
        <v>67</v>
      </c>
      <c r="H4426" s="80" t="s">
        <v>29</v>
      </c>
      <c r="I4426" s="80" t="s">
        <v>15958</v>
      </c>
      <c r="J4426" s="80" t="s">
        <v>15959</v>
      </c>
      <c r="K4426" s="80" t="s">
        <v>366</v>
      </c>
      <c r="L4426" s="80" t="s">
        <v>1062</v>
      </c>
      <c r="M4426" s="81" t="s">
        <v>126</v>
      </c>
      <c r="N4426" s="47" t="s">
        <v>15353</v>
      </c>
      <c r="O4426" s="33">
        <v>2</v>
      </c>
      <c r="P4426" s="3">
        <f t="shared" si="415"/>
        <v>0</v>
      </c>
      <c r="Q4426" s="3">
        <f t="shared" si="416"/>
        <v>1</v>
      </c>
      <c r="R4426" s="3">
        <f t="shared" si="417"/>
        <v>0</v>
      </c>
      <c r="S4426" s="3">
        <f t="shared" si="418"/>
        <v>0</v>
      </c>
      <c r="T4426" s="3">
        <f t="shared" si="419"/>
        <v>0</v>
      </c>
      <c r="U4426" s="3">
        <f t="shared" si="420"/>
        <v>0</v>
      </c>
    </row>
    <row r="4427" spans="1:21" ht="12.75" customHeight="1" x14ac:dyDescent="0.2">
      <c r="A4427" s="82" t="s">
        <v>95</v>
      </c>
      <c r="B4427" s="81" t="s">
        <v>96</v>
      </c>
      <c r="C4427" s="47">
        <v>61988987</v>
      </c>
      <c r="D4427" s="80" t="s">
        <v>4338</v>
      </c>
      <c r="E4427" s="81" t="s">
        <v>4356</v>
      </c>
      <c r="F4427" s="82">
        <v>192150207</v>
      </c>
      <c r="G4427" s="83" t="s">
        <v>67</v>
      </c>
      <c r="H4427" s="80" t="s">
        <v>52</v>
      </c>
      <c r="I4427" s="80" t="s">
        <v>15960</v>
      </c>
      <c r="J4427" s="80" t="s">
        <v>15961</v>
      </c>
      <c r="K4427" s="80" t="s">
        <v>80</v>
      </c>
      <c r="L4427" s="80" t="s">
        <v>81</v>
      </c>
      <c r="M4427" s="81" t="s">
        <v>126</v>
      </c>
      <c r="N4427" s="47" t="s">
        <v>15353</v>
      </c>
      <c r="O4427" s="33">
        <v>2</v>
      </c>
      <c r="P4427" s="3">
        <f t="shared" si="415"/>
        <v>0</v>
      </c>
      <c r="Q4427" s="3">
        <f t="shared" si="416"/>
        <v>1</v>
      </c>
      <c r="R4427" s="3">
        <f t="shared" si="417"/>
        <v>0</v>
      </c>
      <c r="S4427" s="3">
        <f t="shared" si="418"/>
        <v>0</v>
      </c>
      <c r="T4427" s="3">
        <f t="shared" si="419"/>
        <v>0</v>
      </c>
      <c r="U4427" s="3">
        <f t="shared" si="420"/>
        <v>0</v>
      </c>
    </row>
    <row r="4428" spans="1:21" ht="12.75" customHeight="1" x14ac:dyDescent="0.2">
      <c r="A4428" s="82" t="s">
        <v>95</v>
      </c>
      <c r="B4428" s="81" t="s">
        <v>96</v>
      </c>
      <c r="C4428" s="47">
        <v>61988987</v>
      </c>
      <c r="D4428" s="80" t="s">
        <v>4338</v>
      </c>
      <c r="E4428" s="81" t="s">
        <v>4356</v>
      </c>
      <c r="F4428" s="82">
        <v>192150455</v>
      </c>
      <c r="G4428" s="83" t="s">
        <v>67</v>
      </c>
      <c r="H4428" s="80" t="s">
        <v>29</v>
      </c>
      <c r="I4428" s="80" t="s">
        <v>15962</v>
      </c>
      <c r="J4428" s="80" t="s">
        <v>15963</v>
      </c>
      <c r="K4428" s="80" t="s">
        <v>366</v>
      </c>
      <c r="L4428" s="80" t="s">
        <v>1062</v>
      </c>
      <c r="M4428" s="81" t="s">
        <v>126</v>
      </c>
      <c r="N4428" s="47" t="s">
        <v>15353</v>
      </c>
      <c r="O4428" s="33">
        <v>5</v>
      </c>
      <c r="P4428" s="3">
        <f t="shared" si="415"/>
        <v>0</v>
      </c>
      <c r="Q4428" s="3">
        <f t="shared" si="416"/>
        <v>0</v>
      </c>
      <c r="R4428" s="3">
        <f t="shared" si="417"/>
        <v>0</v>
      </c>
      <c r="S4428" s="3">
        <f t="shared" si="418"/>
        <v>0</v>
      </c>
      <c r="T4428" s="3">
        <f t="shared" si="419"/>
        <v>1</v>
      </c>
      <c r="U4428" s="3">
        <f t="shared" si="420"/>
        <v>0</v>
      </c>
    </row>
    <row r="4429" spans="1:21" ht="12.75" customHeight="1" x14ac:dyDescent="0.2">
      <c r="A4429" s="82" t="s">
        <v>95</v>
      </c>
      <c r="B4429" s="81" t="s">
        <v>96</v>
      </c>
      <c r="C4429" s="47">
        <v>61988987</v>
      </c>
      <c r="D4429" s="80" t="s">
        <v>4338</v>
      </c>
      <c r="E4429" s="81" t="s">
        <v>4389</v>
      </c>
      <c r="F4429" s="82">
        <v>192150470</v>
      </c>
      <c r="G4429" s="83" t="s">
        <v>67</v>
      </c>
      <c r="H4429" s="80" t="s">
        <v>52</v>
      </c>
      <c r="I4429" s="80" t="s">
        <v>16049</v>
      </c>
      <c r="J4429" s="80" t="s">
        <v>16050</v>
      </c>
      <c r="K4429" s="80" t="s">
        <v>341</v>
      </c>
      <c r="L4429" s="80" t="s">
        <v>342</v>
      </c>
      <c r="M4429" s="81" t="s">
        <v>343</v>
      </c>
      <c r="N4429" s="47" t="s">
        <v>15353</v>
      </c>
      <c r="O4429" s="33">
        <v>3</v>
      </c>
      <c r="P4429" s="3">
        <f t="shared" si="415"/>
        <v>0</v>
      </c>
      <c r="Q4429" s="3">
        <f t="shared" si="416"/>
        <v>0</v>
      </c>
      <c r="R4429" s="3">
        <f t="shared" si="417"/>
        <v>1</v>
      </c>
      <c r="S4429" s="3">
        <f t="shared" si="418"/>
        <v>0</v>
      </c>
      <c r="T4429" s="3">
        <f t="shared" si="419"/>
        <v>0</v>
      </c>
      <c r="U4429" s="3">
        <f t="shared" si="420"/>
        <v>0</v>
      </c>
    </row>
    <row r="4430" spans="1:21" ht="12.75" customHeight="1" x14ac:dyDescent="0.2">
      <c r="A4430" s="82" t="s">
        <v>95</v>
      </c>
      <c r="B4430" s="81" t="s">
        <v>96</v>
      </c>
      <c r="C4430" s="47">
        <v>61988987</v>
      </c>
      <c r="D4430" s="80" t="s">
        <v>4338</v>
      </c>
      <c r="E4430" s="81" t="s">
        <v>4389</v>
      </c>
      <c r="F4430" s="82">
        <v>192150499</v>
      </c>
      <c r="G4430" s="83" t="s">
        <v>105</v>
      </c>
      <c r="H4430" s="80" t="s">
        <v>29</v>
      </c>
      <c r="I4430" s="80" t="s">
        <v>4390</v>
      </c>
      <c r="J4430" s="80" t="s">
        <v>16517</v>
      </c>
      <c r="K4430" s="80" t="s">
        <v>341</v>
      </c>
      <c r="L4430" s="80" t="s">
        <v>342</v>
      </c>
      <c r="M4430" s="81" t="s">
        <v>2272</v>
      </c>
      <c r="N4430" s="47" t="s">
        <v>15353</v>
      </c>
      <c r="O4430" s="33">
        <v>2</v>
      </c>
      <c r="P4430" s="3">
        <f t="shared" si="415"/>
        <v>0</v>
      </c>
      <c r="Q4430" s="3">
        <f t="shared" si="416"/>
        <v>1</v>
      </c>
      <c r="R4430" s="3">
        <f t="shared" si="417"/>
        <v>0</v>
      </c>
      <c r="S4430" s="3">
        <f t="shared" si="418"/>
        <v>0</v>
      </c>
      <c r="T4430" s="3">
        <f t="shared" si="419"/>
        <v>0</v>
      </c>
      <c r="U4430" s="3">
        <f t="shared" si="420"/>
        <v>0</v>
      </c>
    </row>
    <row r="4431" spans="1:21" ht="12.75" customHeight="1" x14ac:dyDescent="0.2">
      <c r="A4431" s="82" t="s">
        <v>95</v>
      </c>
      <c r="B4431" s="81" t="s">
        <v>96</v>
      </c>
      <c r="C4431" s="47">
        <v>61988987</v>
      </c>
      <c r="D4431" s="80" t="s">
        <v>4338</v>
      </c>
      <c r="E4431" s="81" t="s">
        <v>4365</v>
      </c>
      <c r="F4431" s="82">
        <v>192150608</v>
      </c>
      <c r="G4431" s="83" t="s">
        <v>67</v>
      </c>
      <c r="H4431" s="80" t="s">
        <v>52</v>
      </c>
      <c r="I4431" s="80" t="s">
        <v>16524</v>
      </c>
      <c r="J4431" s="80" t="s">
        <v>16525</v>
      </c>
      <c r="K4431" s="80" t="s">
        <v>102</v>
      </c>
      <c r="L4431" s="80" t="s">
        <v>1880</v>
      </c>
      <c r="M4431" s="81" t="s">
        <v>1881</v>
      </c>
      <c r="N4431" s="47" t="s">
        <v>15353</v>
      </c>
      <c r="O4431" s="33">
        <v>2</v>
      </c>
      <c r="P4431" s="3">
        <f t="shared" si="415"/>
        <v>0</v>
      </c>
      <c r="Q4431" s="3">
        <f t="shared" si="416"/>
        <v>1</v>
      </c>
      <c r="R4431" s="3">
        <f t="shared" si="417"/>
        <v>0</v>
      </c>
      <c r="S4431" s="3">
        <f t="shared" si="418"/>
        <v>0</v>
      </c>
      <c r="T4431" s="3">
        <f t="shared" si="419"/>
        <v>0</v>
      </c>
      <c r="U4431" s="3">
        <f t="shared" si="420"/>
        <v>0</v>
      </c>
    </row>
    <row r="4432" spans="1:21" ht="12.75" customHeight="1" x14ac:dyDescent="0.2">
      <c r="A4432" s="82" t="s">
        <v>95</v>
      </c>
      <c r="B4432" s="81" t="s">
        <v>96</v>
      </c>
      <c r="C4432" s="47">
        <v>61988987</v>
      </c>
      <c r="D4432" s="80" t="s">
        <v>4338</v>
      </c>
      <c r="E4432" s="81" t="s">
        <v>4365</v>
      </c>
      <c r="F4432" s="82">
        <v>192147479</v>
      </c>
      <c r="G4432" s="83" t="s">
        <v>67</v>
      </c>
      <c r="H4432" s="80" t="s">
        <v>52</v>
      </c>
      <c r="I4432" s="80" t="s">
        <v>16526</v>
      </c>
      <c r="J4432" s="80" t="s">
        <v>16527</v>
      </c>
      <c r="K4432" s="80" t="s">
        <v>102</v>
      </c>
      <c r="L4432" s="80" t="s">
        <v>1880</v>
      </c>
      <c r="M4432" s="81" t="s">
        <v>2324</v>
      </c>
      <c r="N4432" s="47" t="s">
        <v>15353</v>
      </c>
      <c r="O4432" s="33">
        <v>2</v>
      </c>
      <c r="P4432" s="3">
        <f t="shared" si="415"/>
        <v>0</v>
      </c>
      <c r="Q4432" s="3">
        <f t="shared" si="416"/>
        <v>1</v>
      </c>
      <c r="R4432" s="3">
        <f t="shared" si="417"/>
        <v>0</v>
      </c>
      <c r="S4432" s="3">
        <f t="shared" si="418"/>
        <v>0</v>
      </c>
      <c r="T4432" s="3">
        <f t="shared" si="419"/>
        <v>0</v>
      </c>
      <c r="U4432" s="3">
        <f t="shared" si="420"/>
        <v>0</v>
      </c>
    </row>
    <row r="4433" spans="1:21" ht="12.75" customHeight="1" x14ac:dyDescent="0.2">
      <c r="A4433" s="82" t="s">
        <v>95</v>
      </c>
      <c r="B4433" s="81" t="s">
        <v>96</v>
      </c>
      <c r="C4433" s="47">
        <v>61988987</v>
      </c>
      <c r="D4433" s="80" t="s">
        <v>4338</v>
      </c>
      <c r="E4433" s="81" t="s">
        <v>4368</v>
      </c>
      <c r="F4433" s="82">
        <v>192058387</v>
      </c>
      <c r="G4433" s="83" t="s">
        <v>67</v>
      </c>
      <c r="H4433" s="80" t="s">
        <v>52</v>
      </c>
      <c r="I4433" s="80" t="s">
        <v>16528</v>
      </c>
      <c r="J4433" s="80" t="s">
        <v>16529</v>
      </c>
      <c r="K4433" s="80" t="s">
        <v>366</v>
      </c>
      <c r="L4433" s="80" t="s">
        <v>2191</v>
      </c>
      <c r="M4433" s="81" t="s">
        <v>2616</v>
      </c>
      <c r="N4433" s="47" t="s">
        <v>15353</v>
      </c>
      <c r="O4433" s="33">
        <v>3</v>
      </c>
      <c r="P4433" s="3">
        <f t="shared" si="415"/>
        <v>0</v>
      </c>
      <c r="Q4433" s="3">
        <f t="shared" si="416"/>
        <v>0</v>
      </c>
      <c r="R4433" s="3">
        <f t="shared" si="417"/>
        <v>1</v>
      </c>
      <c r="S4433" s="3">
        <f t="shared" si="418"/>
        <v>0</v>
      </c>
      <c r="T4433" s="3">
        <f t="shared" si="419"/>
        <v>0</v>
      </c>
      <c r="U4433" s="3">
        <f t="shared" si="420"/>
        <v>0</v>
      </c>
    </row>
    <row r="4434" spans="1:21" ht="12.75" customHeight="1" x14ac:dyDescent="0.2">
      <c r="A4434" s="82" t="s">
        <v>95</v>
      </c>
      <c r="B4434" s="81" t="s">
        <v>96</v>
      </c>
      <c r="C4434" s="47">
        <v>61988987</v>
      </c>
      <c r="D4434" s="80" t="s">
        <v>4338</v>
      </c>
      <c r="E4434" s="81" t="s">
        <v>4365</v>
      </c>
      <c r="F4434" s="82">
        <v>192150631</v>
      </c>
      <c r="G4434" s="83" t="s">
        <v>105</v>
      </c>
      <c r="H4434" s="80" t="s">
        <v>52</v>
      </c>
      <c r="I4434" s="80" t="s">
        <v>16530</v>
      </c>
      <c r="J4434" s="80" t="s">
        <v>16531</v>
      </c>
      <c r="K4434" s="80" t="s">
        <v>102</v>
      </c>
      <c r="L4434" s="80" t="s">
        <v>1880</v>
      </c>
      <c r="M4434" s="81" t="s">
        <v>1881</v>
      </c>
      <c r="N4434" s="47" t="s">
        <v>15353</v>
      </c>
      <c r="O4434" s="33">
        <v>2</v>
      </c>
      <c r="P4434" s="3">
        <f t="shared" si="415"/>
        <v>0</v>
      </c>
      <c r="Q4434" s="3">
        <f t="shared" si="416"/>
        <v>1</v>
      </c>
      <c r="R4434" s="3">
        <f t="shared" si="417"/>
        <v>0</v>
      </c>
      <c r="S4434" s="3">
        <f t="shared" si="418"/>
        <v>0</v>
      </c>
      <c r="T4434" s="3">
        <f t="shared" si="419"/>
        <v>0</v>
      </c>
      <c r="U4434" s="3">
        <f t="shared" si="420"/>
        <v>0</v>
      </c>
    </row>
    <row r="4435" spans="1:21" ht="12.75" customHeight="1" x14ac:dyDescent="0.2">
      <c r="A4435" s="82" t="s">
        <v>95</v>
      </c>
      <c r="B4435" s="81" t="s">
        <v>96</v>
      </c>
      <c r="C4435" s="47">
        <v>61988987</v>
      </c>
      <c r="D4435" s="80" t="s">
        <v>4338</v>
      </c>
      <c r="E4435" s="81" t="s">
        <v>4365</v>
      </c>
      <c r="F4435" s="82">
        <v>192150727</v>
      </c>
      <c r="G4435" s="83" t="s">
        <v>105</v>
      </c>
      <c r="H4435" s="80" t="s">
        <v>52</v>
      </c>
      <c r="I4435" s="80" t="s">
        <v>16532</v>
      </c>
      <c r="J4435" s="80" t="s">
        <v>16533</v>
      </c>
      <c r="K4435" s="80" t="s">
        <v>102</v>
      </c>
      <c r="L4435" s="80" t="s">
        <v>103</v>
      </c>
      <c r="M4435" s="81" t="s">
        <v>111</v>
      </c>
      <c r="N4435" s="47" t="s">
        <v>15353</v>
      </c>
      <c r="O4435" s="33">
        <v>3</v>
      </c>
      <c r="P4435" s="3">
        <f t="shared" si="415"/>
        <v>0</v>
      </c>
      <c r="Q4435" s="3">
        <f t="shared" si="416"/>
        <v>0</v>
      </c>
      <c r="R4435" s="3">
        <f t="shared" si="417"/>
        <v>1</v>
      </c>
      <c r="S4435" s="3">
        <f t="shared" si="418"/>
        <v>0</v>
      </c>
      <c r="T4435" s="3">
        <f t="shared" si="419"/>
        <v>0</v>
      </c>
      <c r="U4435" s="3">
        <f t="shared" si="420"/>
        <v>0</v>
      </c>
    </row>
    <row r="4436" spans="1:21" ht="12.75" customHeight="1" x14ac:dyDescent="0.2">
      <c r="A4436" s="82" t="s">
        <v>95</v>
      </c>
      <c r="B4436" s="81" t="s">
        <v>96</v>
      </c>
      <c r="C4436" s="47">
        <v>61988987</v>
      </c>
      <c r="D4436" s="80" t="s">
        <v>4338</v>
      </c>
      <c r="E4436" s="81" t="s">
        <v>4365</v>
      </c>
      <c r="F4436" s="82">
        <v>192067337</v>
      </c>
      <c r="G4436" s="83" t="s">
        <v>167</v>
      </c>
      <c r="H4436" s="80" t="s">
        <v>52</v>
      </c>
      <c r="I4436" s="80" t="s">
        <v>16536</v>
      </c>
      <c r="J4436" s="80" t="s">
        <v>16537</v>
      </c>
      <c r="K4436" s="80" t="s">
        <v>102</v>
      </c>
      <c r="L4436" s="80" t="s">
        <v>1880</v>
      </c>
      <c r="M4436" s="81" t="s">
        <v>2324</v>
      </c>
      <c r="N4436" s="47" t="s">
        <v>15353</v>
      </c>
      <c r="O4436" s="33">
        <v>3</v>
      </c>
      <c r="P4436" s="3">
        <f t="shared" si="415"/>
        <v>0</v>
      </c>
      <c r="Q4436" s="3">
        <f t="shared" si="416"/>
        <v>0</v>
      </c>
      <c r="R4436" s="3">
        <f t="shared" si="417"/>
        <v>1</v>
      </c>
      <c r="S4436" s="3">
        <f t="shared" si="418"/>
        <v>0</v>
      </c>
      <c r="T4436" s="3">
        <f t="shared" si="419"/>
        <v>0</v>
      </c>
      <c r="U4436" s="3">
        <f t="shared" si="420"/>
        <v>0</v>
      </c>
    </row>
    <row r="4437" spans="1:21" ht="12.75" customHeight="1" x14ac:dyDescent="0.2">
      <c r="A4437" s="82" t="s">
        <v>95</v>
      </c>
      <c r="B4437" s="81" t="s">
        <v>96</v>
      </c>
      <c r="C4437" s="47">
        <v>61988987</v>
      </c>
      <c r="D4437" s="80" t="s">
        <v>4338</v>
      </c>
      <c r="E4437" s="81" t="s">
        <v>4365</v>
      </c>
      <c r="F4437" s="82">
        <v>192150658</v>
      </c>
      <c r="G4437" s="83" t="s">
        <v>167</v>
      </c>
      <c r="H4437" s="80" t="s">
        <v>52</v>
      </c>
      <c r="I4437" s="80" t="s">
        <v>16540</v>
      </c>
      <c r="J4437" s="80" t="s">
        <v>16541</v>
      </c>
      <c r="K4437" s="80" t="s">
        <v>102</v>
      </c>
      <c r="L4437" s="80" t="s">
        <v>1880</v>
      </c>
      <c r="M4437" s="81" t="s">
        <v>2324</v>
      </c>
      <c r="N4437" s="47" t="s">
        <v>15353</v>
      </c>
      <c r="O4437" s="33">
        <v>2</v>
      </c>
      <c r="P4437" s="3">
        <f t="shared" si="415"/>
        <v>0</v>
      </c>
      <c r="Q4437" s="3">
        <f t="shared" si="416"/>
        <v>1</v>
      </c>
      <c r="R4437" s="3">
        <f t="shared" si="417"/>
        <v>0</v>
      </c>
      <c r="S4437" s="3">
        <f t="shared" si="418"/>
        <v>0</v>
      </c>
      <c r="T4437" s="3">
        <f t="shared" si="419"/>
        <v>0</v>
      </c>
      <c r="U4437" s="3">
        <f t="shared" si="420"/>
        <v>0</v>
      </c>
    </row>
    <row r="4438" spans="1:21" ht="12.75" customHeight="1" x14ac:dyDescent="0.2">
      <c r="A4438" s="82" t="s">
        <v>95</v>
      </c>
      <c r="B4438" s="81" t="s">
        <v>96</v>
      </c>
      <c r="C4438" s="47">
        <v>61988987</v>
      </c>
      <c r="D4438" s="80" t="s">
        <v>4338</v>
      </c>
      <c r="E4438" s="81" t="s">
        <v>4368</v>
      </c>
      <c r="F4438" s="82">
        <v>192151047</v>
      </c>
      <c r="G4438" s="83" t="s">
        <v>1096</v>
      </c>
      <c r="H4438" s="80" t="s">
        <v>29</v>
      </c>
      <c r="I4438" s="80" t="s">
        <v>16542</v>
      </c>
      <c r="J4438" s="80" t="s">
        <v>16543</v>
      </c>
      <c r="K4438" s="80" t="s">
        <v>102</v>
      </c>
      <c r="L4438" s="80" t="s">
        <v>103</v>
      </c>
      <c r="M4438" s="81" t="s">
        <v>126</v>
      </c>
      <c r="N4438" s="47" t="s">
        <v>15353</v>
      </c>
      <c r="O4438" s="33">
        <v>4</v>
      </c>
      <c r="P4438" s="3">
        <f t="shared" si="415"/>
        <v>0</v>
      </c>
      <c r="Q4438" s="3">
        <f t="shared" si="416"/>
        <v>0</v>
      </c>
      <c r="R4438" s="3">
        <f t="shared" si="417"/>
        <v>0</v>
      </c>
      <c r="S4438" s="3">
        <f t="shared" si="418"/>
        <v>1</v>
      </c>
      <c r="T4438" s="3">
        <f t="shared" si="419"/>
        <v>0</v>
      </c>
      <c r="U4438" s="3">
        <f t="shared" si="420"/>
        <v>0</v>
      </c>
    </row>
    <row r="4439" spans="1:21" ht="12.75" customHeight="1" x14ac:dyDescent="0.2">
      <c r="A4439" s="82" t="s">
        <v>95</v>
      </c>
      <c r="B4439" s="81" t="s">
        <v>96</v>
      </c>
      <c r="C4439" s="47">
        <v>61988987</v>
      </c>
      <c r="D4439" s="80" t="s">
        <v>4338</v>
      </c>
      <c r="E4439" s="81" t="s">
        <v>4368</v>
      </c>
      <c r="F4439" s="82">
        <v>192151044</v>
      </c>
      <c r="G4439" s="83" t="s">
        <v>1096</v>
      </c>
      <c r="H4439" s="80" t="s">
        <v>29</v>
      </c>
      <c r="I4439" s="80" t="s">
        <v>16544</v>
      </c>
      <c r="J4439" s="80" t="s">
        <v>16545</v>
      </c>
      <c r="K4439" s="80" t="s">
        <v>102</v>
      </c>
      <c r="L4439" s="80" t="s">
        <v>103</v>
      </c>
      <c r="M4439" s="81" t="s">
        <v>126</v>
      </c>
      <c r="N4439" s="47" t="s">
        <v>15353</v>
      </c>
      <c r="O4439" s="33">
        <v>4</v>
      </c>
      <c r="P4439" s="3">
        <f t="shared" si="415"/>
        <v>0</v>
      </c>
      <c r="Q4439" s="3">
        <f t="shared" si="416"/>
        <v>0</v>
      </c>
      <c r="R4439" s="3">
        <f t="shared" si="417"/>
        <v>0</v>
      </c>
      <c r="S4439" s="3">
        <f t="shared" si="418"/>
        <v>1</v>
      </c>
      <c r="T4439" s="3">
        <f t="shared" si="419"/>
        <v>0</v>
      </c>
      <c r="U4439" s="3">
        <f t="shared" si="420"/>
        <v>0</v>
      </c>
    </row>
    <row r="4440" spans="1:21" ht="12.75" customHeight="1" x14ac:dyDescent="0.2">
      <c r="A4440" s="82" t="s">
        <v>95</v>
      </c>
      <c r="B4440" s="81" t="s">
        <v>96</v>
      </c>
      <c r="C4440" s="47">
        <v>61988987</v>
      </c>
      <c r="D4440" s="80" t="s">
        <v>4338</v>
      </c>
      <c r="E4440" s="81" t="s">
        <v>4365</v>
      </c>
      <c r="F4440" s="82">
        <v>192150569</v>
      </c>
      <c r="G4440" s="83" t="s">
        <v>67</v>
      </c>
      <c r="H4440" s="80" t="s">
        <v>52</v>
      </c>
      <c r="I4440" s="80" t="s">
        <v>16546</v>
      </c>
      <c r="J4440" s="80" t="s">
        <v>16547</v>
      </c>
      <c r="K4440" s="80" t="s">
        <v>341</v>
      </c>
      <c r="L4440" s="80" t="s">
        <v>342</v>
      </c>
      <c r="M4440" s="81" t="s">
        <v>2272</v>
      </c>
      <c r="N4440" s="47" t="s">
        <v>15353</v>
      </c>
      <c r="O4440" s="33">
        <v>5</v>
      </c>
      <c r="P4440" s="3">
        <f t="shared" si="415"/>
        <v>0</v>
      </c>
      <c r="Q4440" s="3">
        <f t="shared" si="416"/>
        <v>0</v>
      </c>
      <c r="R4440" s="3">
        <f t="shared" si="417"/>
        <v>0</v>
      </c>
      <c r="S4440" s="3">
        <f t="shared" si="418"/>
        <v>0</v>
      </c>
      <c r="T4440" s="3">
        <f t="shared" si="419"/>
        <v>1</v>
      </c>
      <c r="U4440" s="3">
        <f t="shared" si="420"/>
        <v>0</v>
      </c>
    </row>
    <row r="4441" spans="1:21" ht="12.75" customHeight="1" x14ac:dyDescent="0.2">
      <c r="A4441" s="82" t="s">
        <v>95</v>
      </c>
      <c r="B4441" s="81" t="s">
        <v>96</v>
      </c>
      <c r="C4441" s="47">
        <v>61988987</v>
      </c>
      <c r="D4441" s="80" t="s">
        <v>4338</v>
      </c>
      <c r="E4441" s="81" t="s">
        <v>4365</v>
      </c>
      <c r="F4441" s="82">
        <v>191959621</v>
      </c>
      <c r="G4441" s="83" t="s">
        <v>105</v>
      </c>
      <c r="H4441" s="80" t="s">
        <v>52</v>
      </c>
      <c r="I4441" s="80" t="s">
        <v>16548</v>
      </c>
      <c r="J4441" s="80" t="s">
        <v>16549</v>
      </c>
      <c r="K4441" s="80" t="s">
        <v>102</v>
      </c>
      <c r="L4441" s="80" t="s">
        <v>1887</v>
      </c>
      <c r="M4441" s="81" t="s">
        <v>1891</v>
      </c>
      <c r="N4441" s="47" t="s">
        <v>15353</v>
      </c>
      <c r="O4441" s="33">
        <v>3</v>
      </c>
      <c r="P4441" s="3">
        <f t="shared" si="415"/>
        <v>0</v>
      </c>
      <c r="Q4441" s="3">
        <f t="shared" si="416"/>
        <v>0</v>
      </c>
      <c r="R4441" s="3">
        <f t="shared" si="417"/>
        <v>1</v>
      </c>
      <c r="S4441" s="3">
        <f t="shared" si="418"/>
        <v>0</v>
      </c>
      <c r="T4441" s="3">
        <f t="shared" si="419"/>
        <v>0</v>
      </c>
      <c r="U4441" s="3">
        <f t="shared" si="420"/>
        <v>0</v>
      </c>
    </row>
    <row r="4442" spans="1:21" ht="12.75" customHeight="1" x14ac:dyDescent="0.2">
      <c r="A4442" s="82" t="s">
        <v>95</v>
      </c>
      <c r="B4442" s="81" t="s">
        <v>96</v>
      </c>
      <c r="C4442" s="47">
        <v>61988987</v>
      </c>
      <c r="D4442" s="80" t="s">
        <v>4338</v>
      </c>
      <c r="E4442" s="81" t="s">
        <v>4365</v>
      </c>
      <c r="F4442" s="82">
        <v>191860212</v>
      </c>
      <c r="G4442" s="83" t="s">
        <v>67</v>
      </c>
      <c r="H4442" s="80" t="s">
        <v>52</v>
      </c>
      <c r="I4442" s="80" t="s">
        <v>16550</v>
      </c>
      <c r="J4442" s="80" t="s">
        <v>16551</v>
      </c>
      <c r="K4442" s="80" t="s">
        <v>102</v>
      </c>
      <c r="L4442" s="80" t="s">
        <v>159</v>
      </c>
      <c r="M4442" s="81" t="s">
        <v>1863</v>
      </c>
      <c r="N4442" s="47" t="s">
        <v>15353</v>
      </c>
      <c r="O4442" s="33">
        <v>3</v>
      </c>
      <c r="P4442" s="3">
        <f t="shared" si="415"/>
        <v>0</v>
      </c>
      <c r="Q4442" s="3">
        <f t="shared" si="416"/>
        <v>0</v>
      </c>
      <c r="R4442" s="3">
        <f t="shared" si="417"/>
        <v>1</v>
      </c>
      <c r="S4442" s="3">
        <f t="shared" si="418"/>
        <v>0</v>
      </c>
      <c r="T4442" s="3">
        <f t="shared" si="419"/>
        <v>0</v>
      </c>
      <c r="U4442" s="3">
        <f t="shared" si="420"/>
        <v>0</v>
      </c>
    </row>
    <row r="4443" spans="1:21" ht="12.75" customHeight="1" x14ac:dyDescent="0.2">
      <c r="A4443" s="82" t="s">
        <v>95</v>
      </c>
      <c r="B4443" s="81" t="s">
        <v>96</v>
      </c>
      <c r="C4443" s="47">
        <v>61988987</v>
      </c>
      <c r="D4443" s="80" t="s">
        <v>4338</v>
      </c>
      <c r="E4443" s="81" t="s">
        <v>4356</v>
      </c>
      <c r="F4443" s="82">
        <v>192195963</v>
      </c>
      <c r="G4443" s="83" t="s">
        <v>167</v>
      </c>
      <c r="H4443" s="80" t="s">
        <v>29</v>
      </c>
      <c r="I4443" s="80" t="s">
        <v>16774</v>
      </c>
      <c r="J4443" s="80" t="s">
        <v>16775</v>
      </c>
      <c r="K4443" s="80" t="s">
        <v>366</v>
      </c>
      <c r="L4443" s="80" t="s">
        <v>2191</v>
      </c>
      <c r="M4443" s="81" t="s">
        <v>126</v>
      </c>
      <c r="N4443" s="47" t="s">
        <v>15353</v>
      </c>
      <c r="O4443" s="33">
        <v>3</v>
      </c>
      <c r="P4443" s="3">
        <f t="shared" si="415"/>
        <v>0</v>
      </c>
      <c r="Q4443" s="3">
        <f t="shared" si="416"/>
        <v>0</v>
      </c>
      <c r="R4443" s="3">
        <f t="shared" si="417"/>
        <v>1</v>
      </c>
      <c r="S4443" s="3">
        <f t="shared" si="418"/>
        <v>0</v>
      </c>
      <c r="T4443" s="3">
        <f t="shared" si="419"/>
        <v>0</v>
      </c>
      <c r="U4443" s="3">
        <f t="shared" si="420"/>
        <v>0</v>
      </c>
    </row>
    <row r="4444" spans="1:21" ht="12.75" customHeight="1" x14ac:dyDescent="0.2">
      <c r="A4444" s="82" t="s">
        <v>95</v>
      </c>
      <c r="B4444" s="81" t="s">
        <v>96</v>
      </c>
      <c r="C4444" s="47">
        <v>61988987</v>
      </c>
      <c r="D4444" s="80" t="s">
        <v>4338</v>
      </c>
      <c r="E4444" s="81" t="s">
        <v>4344</v>
      </c>
      <c r="F4444" s="82">
        <v>192147541</v>
      </c>
      <c r="G4444" s="83" t="s">
        <v>67</v>
      </c>
      <c r="H4444" s="80" t="s">
        <v>52</v>
      </c>
      <c r="I4444" s="80" t="s">
        <v>17137</v>
      </c>
      <c r="J4444" s="80" t="s">
        <v>17138</v>
      </c>
      <c r="K4444" s="80" t="s">
        <v>80</v>
      </c>
      <c r="L4444" s="80" t="s">
        <v>700</v>
      </c>
      <c r="M4444" s="81" t="s">
        <v>126</v>
      </c>
      <c r="N4444" s="47" t="s">
        <v>15353</v>
      </c>
      <c r="O4444" s="33">
        <v>4</v>
      </c>
      <c r="P4444" s="3">
        <f t="shared" si="415"/>
        <v>0</v>
      </c>
      <c r="Q4444" s="3">
        <f t="shared" si="416"/>
        <v>0</v>
      </c>
      <c r="R4444" s="3">
        <f t="shared" si="417"/>
        <v>0</v>
      </c>
      <c r="S4444" s="3">
        <f t="shared" si="418"/>
        <v>1</v>
      </c>
      <c r="T4444" s="3">
        <f t="shared" si="419"/>
        <v>0</v>
      </c>
      <c r="U4444" s="3">
        <f t="shared" si="420"/>
        <v>0</v>
      </c>
    </row>
    <row r="4445" spans="1:21" ht="12.75" customHeight="1" x14ac:dyDescent="0.2">
      <c r="A4445" s="82" t="s">
        <v>95</v>
      </c>
      <c r="B4445" s="81" t="s">
        <v>96</v>
      </c>
      <c r="C4445" s="47">
        <v>61988987</v>
      </c>
      <c r="D4445" s="80" t="s">
        <v>4338</v>
      </c>
      <c r="E4445" s="81" t="s">
        <v>4339</v>
      </c>
      <c r="F4445" s="82">
        <v>192150863</v>
      </c>
      <c r="G4445" s="83" t="s">
        <v>67</v>
      </c>
      <c r="H4445" s="80" t="s">
        <v>52</v>
      </c>
      <c r="I4445" s="80" t="s">
        <v>17151</v>
      </c>
      <c r="J4445" s="80" t="s">
        <v>17152</v>
      </c>
      <c r="K4445" s="80" t="s">
        <v>80</v>
      </c>
      <c r="L4445" s="80" t="s">
        <v>81</v>
      </c>
      <c r="M4445" s="81" t="s">
        <v>2540</v>
      </c>
      <c r="N4445" s="47" t="s">
        <v>15353</v>
      </c>
      <c r="O4445" s="33">
        <v>1</v>
      </c>
      <c r="P4445" s="3">
        <f t="shared" si="415"/>
        <v>1</v>
      </c>
      <c r="Q4445" s="3">
        <f t="shared" si="416"/>
        <v>0</v>
      </c>
      <c r="R4445" s="3">
        <f t="shared" si="417"/>
        <v>0</v>
      </c>
      <c r="S4445" s="3">
        <f t="shared" si="418"/>
        <v>0</v>
      </c>
      <c r="T4445" s="3">
        <f t="shared" si="419"/>
        <v>0</v>
      </c>
      <c r="U4445" s="3">
        <f t="shared" si="420"/>
        <v>0</v>
      </c>
    </row>
    <row r="4446" spans="1:21" ht="12.75" customHeight="1" x14ac:dyDescent="0.2">
      <c r="A4446" s="82" t="s">
        <v>95</v>
      </c>
      <c r="B4446" s="81" t="s">
        <v>96</v>
      </c>
      <c r="C4446" s="47">
        <v>61988987</v>
      </c>
      <c r="D4446" s="80" t="s">
        <v>4338</v>
      </c>
      <c r="E4446" s="81" t="s">
        <v>4339</v>
      </c>
      <c r="F4446" s="82">
        <v>192150857</v>
      </c>
      <c r="G4446" s="83" t="s">
        <v>67</v>
      </c>
      <c r="H4446" s="80" t="s">
        <v>52</v>
      </c>
      <c r="I4446" s="80" t="s">
        <v>17153</v>
      </c>
      <c r="J4446" s="80" t="s">
        <v>16496</v>
      </c>
      <c r="K4446" s="80" t="s">
        <v>80</v>
      </c>
      <c r="L4446" s="80" t="s">
        <v>81</v>
      </c>
      <c r="M4446" s="81" t="s">
        <v>224</v>
      </c>
      <c r="N4446" s="47" t="s">
        <v>15353</v>
      </c>
      <c r="O4446" s="33">
        <v>2</v>
      </c>
      <c r="P4446" s="3">
        <f t="shared" si="415"/>
        <v>0</v>
      </c>
      <c r="Q4446" s="3">
        <f t="shared" si="416"/>
        <v>1</v>
      </c>
      <c r="R4446" s="3">
        <f t="shared" si="417"/>
        <v>0</v>
      </c>
      <c r="S4446" s="3">
        <f t="shared" si="418"/>
        <v>0</v>
      </c>
      <c r="T4446" s="3">
        <f t="shared" si="419"/>
        <v>0</v>
      </c>
      <c r="U4446" s="3">
        <f t="shared" si="420"/>
        <v>0</v>
      </c>
    </row>
    <row r="4447" spans="1:21" ht="12.75" customHeight="1" x14ac:dyDescent="0.2">
      <c r="A4447" s="82" t="s">
        <v>95</v>
      </c>
      <c r="B4447" s="81" t="s">
        <v>96</v>
      </c>
      <c r="C4447" s="47">
        <v>61988987</v>
      </c>
      <c r="D4447" s="80" t="s">
        <v>4338</v>
      </c>
      <c r="E4447" s="81" t="s">
        <v>4365</v>
      </c>
      <c r="F4447" s="82">
        <v>192151509</v>
      </c>
      <c r="G4447" s="83" t="s">
        <v>67</v>
      </c>
      <c r="H4447" s="80" t="s">
        <v>52</v>
      </c>
      <c r="I4447" s="80" t="s">
        <v>4394</v>
      </c>
      <c r="J4447" s="80" t="s">
        <v>17157</v>
      </c>
      <c r="K4447" s="80" t="s">
        <v>102</v>
      </c>
      <c r="L4447" s="80" t="s">
        <v>159</v>
      </c>
      <c r="M4447" s="81" t="s">
        <v>1863</v>
      </c>
      <c r="N4447" s="47" t="s">
        <v>15353</v>
      </c>
      <c r="O4447" s="33">
        <v>3</v>
      </c>
      <c r="P4447" s="3">
        <f t="shared" si="415"/>
        <v>0</v>
      </c>
      <c r="Q4447" s="3">
        <f t="shared" si="416"/>
        <v>0</v>
      </c>
      <c r="R4447" s="3">
        <f t="shared" si="417"/>
        <v>1</v>
      </c>
      <c r="S4447" s="3">
        <f t="shared" si="418"/>
        <v>0</v>
      </c>
      <c r="T4447" s="3">
        <f t="shared" si="419"/>
        <v>0</v>
      </c>
      <c r="U4447" s="3">
        <f t="shared" si="420"/>
        <v>0</v>
      </c>
    </row>
    <row r="4448" spans="1:21" ht="12.75" customHeight="1" x14ac:dyDescent="0.2">
      <c r="A4448" s="82" t="s">
        <v>95</v>
      </c>
      <c r="B4448" s="81" t="s">
        <v>96</v>
      </c>
      <c r="C4448" s="47">
        <v>61988987</v>
      </c>
      <c r="D4448" s="80" t="s">
        <v>4338</v>
      </c>
      <c r="E4448" s="81" t="s">
        <v>4365</v>
      </c>
      <c r="F4448" s="82">
        <v>191961042</v>
      </c>
      <c r="G4448" s="83" t="s">
        <v>105</v>
      </c>
      <c r="H4448" s="80" t="s">
        <v>52</v>
      </c>
      <c r="I4448" s="80" t="s">
        <v>17158</v>
      </c>
      <c r="J4448" s="80" t="s">
        <v>17159</v>
      </c>
      <c r="K4448" s="80" t="s">
        <v>102</v>
      </c>
      <c r="L4448" s="80" t="s">
        <v>159</v>
      </c>
      <c r="M4448" s="81" t="s">
        <v>1863</v>
      </c>
      <c r="N4448" s="47" t="s">
        <v>15353</v>
      </c>
      <c r="O4448" s="33">
        <v>3</v>
      </c>
      <c r="P4448" s="3">
        <f t="shared" si="415"/>
        <v>0</v>
      </c>
      <c r="Q4448" s="3">
        <f t="shared" si="416"/>
        <v>0</v>
      </c>
      <c r="R4448" s="3">
        <f t="shared" si="417"/>
        <v>1</v>
      </c>
      <c r="S4448" s="3">
        <f t="shared" si="418"/>
        <v>0</v>
      </c>
      <c r="T4448" s="3">
        <f t="shared" si="419"/>
        <v>0</v>
      </c>
      <c r="U4448" s="3">
        <f t="shared" si="420"/>
        <v>0</v>
      </c>
    </row>
    <row r="4449" spans="1:21" ht="12.75" customHeight="1" x14ac:dyDescent="0.2">
      <c r="A4449" s="82" t="s">
        <v>95</v>
      </c>
      <c r="B4449" s="81" t="s">
        <v>96</v>
      </c>
      <c r="C4449" s="47">
        <v>61988987</v>
      </c>
      <c r="D4449" s="80" t="s">
        <v>4338</v>
      </c>
      <c r="E4449" s="81" t="s">
        <v>4339</v>
      </c>
      <c r="F4449" s="82">
        <v>192150854</v>
      </c>
      <c r="G4449" s="83" t="s">
        <v>67</v>
      </c>
      <c r="H4449" s="80" t="s">
        <v>52</v>
      </c>
      <c r="I4449" s="80" t="s">
        <v>17172</v>
      </c>
      <c r="J4449" s="80" t="s">
        <v>17173</v>
      </c>
      <c r="K4449" s="80" t="s">
        <v>80</v>
      </c>
      <c r="L4449" s="80" t="s">
        <v>200</v>
      </c>
      <c r="M4449" s="81" t="s">
        <v>5350</v>
      </c>
      <c r="N4449" s="47" t="s">
        <v>15353</v>
      </c>
      <c r="O4449" s="33">
        <v>3</v>
      </c>
      <c r="P4449" s="3">
        <f t="shared" si="415"/>
        <v>0</v>
      </c>
      <c r="Q4449" s="3">
        <f t="shared" si="416"/>
        <v>0</v>
      </c>
      <c r="R4449" s="3">
        <f t="shared" si="417"/>
        <v>1</v>
      </c>
      <c r="S4449" s="3">
        <f t="shared" si="418"/>
        <v>0</v>
      </c>
      <c r="T4449" s="3">
        <f t="shared" si="419"/>
        <v>0</v>
      </c>
      <c r="U4449" s="3">
        <f t="shared" si="420"/>
        <v>0</v>
      </c>
    </row>
    <row r="4450" spans="1:21" ht="12.75" customHeight="1" x14ac:dyDescent="0.2">
      <c r="A4450" s="82" t="s">
        <v>95</v>
      </c>
      <c r="B4450" s="81" t="s">
        <v>96</v>
      </c>
      <c r="C4450" s="47">
        <v>61988987</v>
      </c>
      <c r="D4450" s="80" t="s">
        <v>4338</v>
      </c>
      <c r="E4450" s="81" t="s">
        <v>4339</v>
      </c>
      <c r="F4450" s="82">
        <v>192067651</v>
      </c>
      <c r="G4450" s="83" t="s">
        <v>105</v>
      </c>
      <c r="H4450" s="80" t="s">
        <v>29</v>
      </c>
      <c r="I4450" s="80" t="s">
        <v>17260</v>
      </c>
      <c r="J4450" s="80" t="s">
        <v>17261</v>
      </c>
      <c r="K4450" s="80" t="s">
        <v>341</v>
      </c>
      <c r="L4450" s="80" t="s">
        <v>350</v>
      </c>
      <c r="M4450" s="81" t="s">
        <v>2916</v>
      </c>
      <c r="N4450" s="47" t="s">
        <v>15353</v>
      </c>
      <c r="O4450" s="33">
        <v>4</v>
      </c>
      <c r="P4450" s="3">
        <f t="shared" si="415"/>
        <v>0</v>
      </c>
      <c r="Q4450" s="3">
        <f t="shared" si="416"/>
        <v>0</v>
      </c>
      <c r="R4450" s="3">
        <f t="shared" si="417"/>
        <v>0</v>
      </c>
      <c r="S4450" s="3">
        <f t="shared" si="418"/>
        <v>1</v>
      </c>
      <c r="T4450" s="3">
        <f t="shared" si="419"/>
        <v>0</v>
      </c>
      <c r="U4450" s="3">
        <f t="shared" si="420"/>
        <v>0</v>
      </c>
    </row>
    <row r="4451" spans="1:21" ht="12.75" customHeight="1" x14ac:dyDescent="0.2">
      <c r="A4451" s="82" t="s">
        <v>95</v>
      </c>
      <c r="B4451" s="81" t="s">
        <v>96</v>
      </c>
      <c r="C4451" s="47">
        <v>61988987</v>
      </c>
      <c r="D4451" s="80" t="s">
        <v>4338</v>
      </c>
      <c r="E4451" s="81" t="s">
        <v>4365</v>
      </c>
      <c r="F4451" s="82">
        <v>192150517</v>
      </c>
      <c r="G4451" s="83" t="s">
        <v>105</v>
      </c>
      <c r="H4451" s="80" t="s">
        <v>29</v>
      </c>
      <c r="I4451" s="80" t="s">
        <v>17339</v>
      </c>
      <c r="J4451" s="80" t="s">
        <v>17340</v>
      </c>
      <c r="K4451" s="80" t="s">
        <v>102</v>
      </c>
      <c r="L4451" s="80" t="s">
        <v>159</v>
      </c>
      <c r="M4451" s="81" t="s">
        <v>1863</v>
      </c>
      <c r="N4451" s="47" t="s">
        <v>15353</v>
      </c>
      <c r="O4451" s="33">
        <v>3</v>
      </c>
      <c r="P4451" s="3">
        <f t="shared" si="415"/>
        <v>0</v>
      </c>
      <c r="Q4451" s="3">
        <f t="shared" si="416"/>
        <v>0</v>
      </c>
      <c r="R4451" s="3">
        <f t="shared" si="417"/>
        <v>1</v>
      </c>
      <c r="S4451" s="3">
        <f t="shared" si="418"/>
        <v>0</v>
      </c>
      <c r="T4451" s="3">
        <f t="shared" si="419"/>
        <v>0</v>
      </c>
      <c r="U4451" s="3">
        <f t="shared" si="420"/>
        <v>0</v>
      </c>
    </row>
    <row r="4452" spans="1:21" ht="12.75" customHeight="1" x14ac:dyDescent="0.2">
      <c r="A4452" s="82" t="s">
        <v>95</v>
      </c>
      <c r="B4452" s="81" t="s">
        <v>96</v>
      </c>
      <c r="C4452" s="47">
        <v>61988987</v>
      </c>
      <c r="D4452" s="80" t="s">
        <v>4338</v>
      </c>
      <c r="E4452" s="81" t="s">
        <v>4439</v>
      </c>
      <c r="F4452" s="82">
        <v>191960046</v>
      </c>
      <c r="G4452" s="83" t="s">
        <v>167</v>
      </c>
      <c r="H4452" s="80" t="s">
        <v>29</v>
      </c>
      <c r="I4452" s="80" t="s">
        <v>4440</v>
      </c>
      <c r="J4452" s="80" t="s">
        <v>17359</v>
      </c>
      <c r="K4452" s="80" t="s">
        <v>102</v>
      </c>
      <c r="L4452" s="80" t="s">
        <v>103</v>
      </c>
      <c r="M4452" s="81" t="s">
        <v>7153</v>
      </c>
      <c r="N4452" s="47" t="s">
        <v>15353</v>
      </c>
      <c r="O4452" s="33">
        <v>3</v>
      </c>
      <c r="P4452" s="3">
        <f t="shared" si="415"/>
        <v>0</v>
      </c>
      <c r="Q4452" s="3">
        <f t="shared" si="416"/>
        <v>0</v>
      </c>
      <c r="R4452" s="3">
        <f t="shared" si="417"/>
        <v>1</v>
      </c>
      <c r="S4452" s="3">
        <f t="shared" si="418"/>
        <v>0</v>
      </c>
      <c r="T4452" s="3">
        <f t="shared" si="419"/>
        <v>0</v>
      </c>
      <c r="U4452" s="3">
        <f t="shared" si="420"/>
        <v>0</v>
      </c>
    </row>
    <row r="4453" spans="1:21" ht="12.75" customHeight="1" x14ac:dyDescent="0.2">
      <c r="A4453" s="82" t="s">
        <v>95</v>
      </c>
      <c r="B4453" s="81" t="s">
        <v>96</v>
      </c>
      <c r="C4453" s="47">
        <v>61988987</v>
      </c>
      <c r="D4453" s="80" t="s">
        <v>4338</v>
      </c>
      <c r="E4453" s="81" t="s">
        <v>4339</v>
      </c>
      <c r="F4453" s="82">
        <v>192151586</v>
      </c>
      <c r="G4453" s="83" t="s">
        <v>67</v>
      </c>
      <c r="H4453" s="80" t="s">
        <v>52</v>
      </c>
      <c r="I4453" s="80" t="s">
        <v>17360</v>
      </c>
      <c r="J4453" s="80" t="s">
        <v>17361</v>
      </c>
      <c r="K4453" s="80" t="s">
        <v>80</v>
      </c>
      <c r="L4453" s="80" t="s">
        <v>268</v>
      </c>
      <c r="M4453" s="81" t="s">
        <v>2515</v>
      </c>
      <c r="N4453" s="47" t="s">
        <v>15353</v>
      </c>
      <c r="O4453" s="33">
        <v>1</v>
      </c>
      <c r="P4453" s="3">
        <f t="shared" si="415"/>
        <v>1</v>
      </c>
      <c r="Q4453" s="3">
        <f t="shared" si="416"/>
        <v>0</v>
      </c>
      <c r="R4453" s="3">
        <f t="shared" si="417"/>
        <v>0</v>
      </c>
      <c r="S4453" s="3">
        <f t="shared" si="418"/>
        <v>0</v>
      </c>
      <c r="T4453" s="3">
        <f t="shared" si="419"/>
        <v>0</v>
      </c>
      <c r="U4453" s="3">
        <f t="shared" si="420"/>
        <v>0</v>
      </c>
    </row>
    <row r="4454" spans="1:21" ht="12.75" customHeight="1" x14ac:dyDescent="0.2">
      <c r="A4454" s="82" t="s">
        <v>95</v>
      </c>
      <c r="B4454" s="81" t="s">
        <v>96</v>
      </c>
      <c r="C4454" s="47">
        <v>61988987</v>
      </c>
      <c r="D4454" s="80" t="s">
        <v>4338</v>
      </c>
      <c r="E4454" s="81" t="s">
        <v>4365</v>
      </c>
      <c r="F4454" s="82">
        <v>192150615</v>
      </c>
      <c r="G4454" s="83" t="s">
        <v>105</v>
      </c>
      <c r="H4454" s="80" t="s">
        <v>29</v>
      </c>
      <c r="I4454" s="80" t="s">
        <v>4421</v>
      </c>
      <c r="J4454" s="80" t="s">
        <v>17972</v>
      </c>
      <c r="K4454" s="80" t="s">
        <v>102</v>
      </c>
      <c r="L4454" s="80" t="s">
        <v>1880</v>
      </c>
      <c r="M4454" s="81" t="s">
        <v>2321</v>
      </c>
      <c r="N4454" s="47" t="s">
        <v>15353</v>
      </c>
      <c r="O4454" s="33">
        <v>3</v>
      </c>
      <c r="P4454" s="3">
        <f t="shared" si="415"/>
        <v>0</v>
      </c>
      <c r="Q4454" s="3">
        <f t="shared" si="416"/>
        <v>0</v>
      </c>
      <c r="R4454" s="3">
        <f t="shared" si="417"/>
        <v>1</v>
      </c>
      <c r="S4454" s="3">
        <f t="shared" si="418"/>
        <v>0</v>
      </c>
      <c r="T4454" s="3">
        <f t="shared" si="419"/>
        <v>0</v>
      </c>
      <c r="U4454" s="3">
        <f t="shared" si="420"/>
        <v>0</v>
      </c>
    </row>
    <row r="4455" spans="1:21" ht="12.75" customHeight="1" x14ac:dyDescent="0.2">
      <c r="A4455" s="82" t="s">
        <v>95</v>
      </c>
      <c r="B4455" s="81" t="s">
        <v>96</v>
      </c>
      <c r="C4455" s="47">
        <v>61988987</v>
      </c>
      <c r="D4455" s="80" t="s">
        <v>4338</v>
      </c>
      <c r="E4455" s="81" t="s">
        <v>4356</v>
      </c>
      <c r="F4455" s="82">
        <v>192150222</v>
      </c>
      <c r="G4455" s="83" t="s">
        <v>105</v>
      </c>
      <c r="H4455" s="80" t="s">
        <v>29</v>
      </c>
      <c r="I4455" s="80" t="s">
        <v>16039</v>
      </c>
      <c r="J4455" s="80" t="s">
        <v>16040</v>
      </c>
      <c r="K4455" s="80" t="s">
        <v>366</v>
      </c>
      <c r="L4455" s="80" t="s">
        <v>2191</v>
      </c>
      <c r="M4455" s="81" t="s">
        <v>126</v>
      </c>
      <c r="N4455" s="47" t="s">
        <v>15353</v>
      </c>
      <c r="O4455" s="50" t="s">
        <v>20548</v>
      </c>
      <c r="P4455" s="3">
        <f t="shared" si="415"/>
        <v>0</v>
      </c>
      <c r="Q4455" s="3">
        <f t="shared" si="416"/>
        <v>0</v>
      </c>
      <c r="R4455" s="3">
        <f t="shared" si="417"/>
        <v>0</v>
      </c>
      <c r="S4455" s="3">
        <f t="shared" si="418"/>
        <v>0</v>
      </c>
      <c r="T4455" s="3">
        <f t="shared" si="419"/>
        <v>0</v>
      </c>
      <c r="U4455" s="3">
        <f t="shared" si="420"/>
        <v>1</v>
      </c>
    </row>
    <row r="4456" spans="1:21" ht="12.75" customHeight="1" x14ac:dyDescent="0.2">
      <c r="A4456" s="15" t="s">
        <v>25</v>
      </c>
      <c r="B4456" s="16" t="s">
        <v>2134</v>
      </c>
      <c r="C4456" s="8">
        <v>23311</v>
      </c>
      <c r="D4456" s="6" t="s">
        <v>4493</v>
      </c>
      <c r="E4456" s="16" t="s">
        <v>4493</v>
      </c>
      <c r="F4456" s="15">
        <v>192035325</v>
      </c>
      <c r="G4456" s="5" t="s">
        <v>105</v>
      </c>
      <c r="H4456" s="6" t="s">
        <v>29</v>
      </c>
      <c r="I4456" s="6" t="s">
        <v>4494</v>
      </c>
      <c r="J4456" s="6" t="s">
        <v>4495</v>
      </c>
      <c r="K4456" s="6" t="s">
        <v>341</v>
      </c>
      <c r="L4456" s="6" t="s">
        <v>2285</v>
      </c>
      <c r="M4456" s="16" t="s">
        <v>2286</v>
      </c>
      <c r="N4456" s="8" t="s">
        <v>35</v>
      </c>
      <c r="O4456" s="7">
        <v>5</v>
      </c>
      <c r="P4456" s="3">
        <f t="shared" si="415"/>
        <v>0</v>
      </c>
      <c r="Q4456" s="3">
        <f t="shared" si="416"/>
        <v>0</v>
      </c>
      <c r="R4456" s="3">
        <f t="shared" si="417"/>
        <v>0</v>
      </c>
      <c r="S4456" s="3">
        <f t="shared" si="418"/>
        <v>0</v>
      </c>
      <c r="T4456" s="3">
        <f t="shared" si="419"/>
        <v>1</v>
      </c>
      <c r="U4456" s="3">
        <f t="shared" si="420"/>
        <v>0</v>
      </c>
    </row>
    <row r="4457" spans="1:21" ht="12.75" customHeight="1" x14ac:dyDescent="0.2">
      <c r="A4457" s="15" t="s">
        <v>25</v>
      </c>
      <c r="B4457" s="16" t="s">
        <v>2134</v>
      </c>
      <c r="C4457" s="8">
        <v>23311</v>
      </c>
      <c r="D4457" s="6" t="s">
        <v>4493</v>
      </c>
      <c r="E4457" s="16" t="s">
        <v>4493</v>
      </c>
      <c r="F4457" s="15">
        <v>192035333</v>
      </c>
      <c r="G4457" s="5" t="s">
        <v>1096</v>
      </c>
      <c r="H4457" s="6" t="s">
        <v>52</v>
      </c>
      <c r="I4457" s="6" t="s">
        <v>4498</v>
      </c>
      <c r="J4457" s="6" t="s">
        <v>4499</v>
      </c>
      <c r="K4457" s="6" t="s">
        <v>102</v>
      </c>
      <c r="L4457" s="6" t="s">
        <v>103</v>
      </c>
      <c r="M4457" s="16" t="s">
        <v>111</v>
      </c>
      <c r="N4457" s="8" t="s">
        <v>35</v>
      </c>
      <c r="O4457" s="7">
        <v>4</v>
      </c>
      <c r="P4457" s="3">
        <f t="shared" si="415"/>
        <v>0</v>
      </c>
      <c r="Q4457" s="3">
        <f t="shared" si="416"/>
        <v>0</v>
      </c>
      <c r="R4457" s="3">
        <f t="shared" si="417"/>
        <v>0</v>
      </c>
      <c r="S4457" s="3">
        <f t="shared" si="418"/>
        <v>1</v>
      </c>
      <c r="T4457" s="3">
        <f t="shared" si="419"/>
        <v>0</v>
      </c>
      <c r="U4457" s="3">
        <f t="shared" si="420"/>
        <v>0</v>
      </c>
    </row>
    <row r="4458" spans="1:21" ht="12.75" customHeight="1" x14ac:dyDescent="0.2">
      <c r="A4458" s="15" t="s">
        <v>25</v>
      </c>
      <c r="B4458" s="16" t="s">
        <v>2134</v>
      </c>
      <c r="C4458" s="8">
        <v>23311</v>
      </c>
      <c r="D4458" s="6" t="s">
        <v>4493</v>
      </c>
      <c r="E4458" s="16" t="s">
        <v>4493</v>
      </c>
      <c r="F4458" s="15">
        <v>191916804</v>
      </c>
      <c r="G4458" s="5" t="s">
        <v>105</v>
      </c>
      <c r="H4458" s="6" t="s">
        <v>52</v>
      </c>
      <c r="I4458" s="6" t="s">
        <v>4496</v>
      </c>
      <c r="J4458" s="6" t="s">
        <v>4497</v>
      </c>
      <c r="K4458" s="6" t="s">
        <v>102</v>
      </c>
      <c r="L4458" s="6" t="s">
        <v>1880</v>
      </c>
      <c r="M4458" s="16" t="s">
        <v>2321</v>
      </c>
      <c r="N4458" s="8" t="s">
        <v>35</v>
      </c>
      <c r="O4458" s="7">
        <v>2</v>
      </c>
      <c r="P4458" s="3">
        <f t="shared" si="415"/>
        <v>0</v>
      </c>
      <c r="Q4458" s="3">
        <f t="shared" si="416"/>
        <v>1</v>
      </c>
      <c r="R4458" s="3">
        <f t="shared" si="417"/>
        <v>0</v>
      </c>
      <c r="S4458" s="3">
        <f t="shared" si="418"/>
        <v>0</v>
      </c>
      <c r="T4458" s="3">
        <f t="shared" si="419"/>
        <v>0</v>
      </c>
      <c r="U4458" s="3">
        <f t="shared" si="420"/>
        <v>0</v>
      </c>
    </row>
    <row r="4459" spans="1:21" ht="12.75" customHeight="1" x14ac:dyDescent="0.2">
      <c r="A4459" s="82" t="s">
        <v>25</v>
      </c>
      <c r="B4459" s="81" t="s">
        <v>2134</v>
      </c>
      <c r="C4459" s="47">
        <v>23311</v>
      </c>
      <c r="D4459" s="80" t="s">
        <v>4493</v>
      </c>
      <c r="E4459" s="81" t="s">
        <v>4493</v>
      </c>
      <c r="F4459" s="82">
        <v>192133445</v>
      </c>
      <c r="G4459" s="83" t="s">
        <v>1096</v>
      </c>
      <c r="H4459" s="80" t="s">
        <v>29</v>
      </c>
      <c r="I4459" s="80" t="s">
        <v>15168</v>
      </c>
      <c r="J4459" s="80" t="s">
        <v>15169</v>
      </c>
      <c r="K4459" s="80" t="s">
        <v>102</v>
      </c>
      <c r="L4459" s="80" t="s">
        <v>103</v>
      </c>
      <c r="M4459" s="81" t="s">
        <v>111</v>
      </c>
      <c r="N4459" s="32" t="s">
        <v>10618</v>
      </c>
      <c r="O4459" s="33">
        <v>2</v>
      </c>
      <c r="P4459" s="3">
        <f t="shared" si="415"/>
        <v>0</v>
      </c>
      <c r="Q4459" s="3">
        <f t="shared" si="416"/>
        <v>1</v>
      </c>
      <c r="R4459" s="3">
        <f t="shared" si="417"/>
        <v>0</v>
      </c>
      <c r="S4459" s="3">
        <f t="shared" si="418"/>
        <v>0</v>
      </c>
      <c r="T4459" s="3">
        <f t="shared" si="419"/>
        <v>0</v>
      </c>
      <c r="U4459" s="3">
        <f t="shared" si="420"/>
        <v>0</v>
      </c>
    </row>
    <row r="4460" spans="1:21" ht="12.75" customHeight="1" x14ac:dyDescent="0.2">
      <c r="A4460" s="82" t="s">
        <v>25</v>
      </c>
      <c r="B4460" s="81" t="s">
        <v>2134</v>
      </c>
      <c r="C4460" s="47">
        <v>23311</v>
      </c>
      <c r="D4460" s="80" t="s">
        <v>4493</v>
      </c>
      <c r="E4460" s="81" t="s">
        <v>4493</v>
      </c>
      <c r="F4460" s="82">
        <v>192133433</v>
      </c>
      <c r="G4460" s="83" t="s">
        <v>105</v>
      </c>
      <c r="H4460" s="80" t="s">
        <v>52</v>
      </c>
      <c r="I4460" s="80" t="s">
        <v>15166</v>
      </c>
      <c r="J4460" s="80" t="s">
        <v>15167</v>
      </c>
      <c r="K4460" s="80" t="s">
        <v>102</v>
      </c>
      <c r="L4460" s="80" t="s">
        <v>1880</v>
      </c>
      <c r="M4460" s="81" t="s">
        <v>2316</v>
      </c>
      <c r="N4460" s="32" t="s">
        <v>10618</v>
      </c>
      <c r="O4460" s="50" t="s">
        <v>20548</v>
      </c>
      <c r="P4460" s="3">
        <f t="shared" si="415"/>
        <v>0</v>
      </c>
      <c r="Q4460" s="3">
        <f t="shared" si="416"/>
        <v>0</v>
      </c>
      <c r="R4460" s="3">
        <f t="shared" si="417"/>
        <v>0</v>
      </c>
      <c r="S4460" s="3">
        <f t="shared" si="418"/>
        <v>0</v>
      </c>
      <c r="T4460" s="3">
        <f t="shared" si="419"/>
        <v>0</v>
      </c>
      <c r="U4460" s="3">
        <f t="shared" si="420"/>
        <v>1</v>
      </c>
    </row>
    <row r="4461" spans="1:21" ht="12.75" customHeight="1" x14ac:dyDescent="0.2">
      <c r="A4461" s="82" t="s">
        <v>25</v>
      </c>
      <c r="B4461" s="81" t="s">
        <v>2134</v>
      </c>
      <c r="C4461" s="47">
        <v>23311</v>
      </c>
      <c r="D4461" s="80" t="s">
        <v>4493</v>
      </c>
      <c r="E4461" s="81" t="s">
        <v>4493</v>
      </c>
      <c r="F4461" s="82">
        <v>192051572</v>
      </c>
      <c r="G4461" s="83" t="s">
        <v>105</v>
      </c>
      <c r="H4461" s="80" t="s">
        <v>29</v>
      </c>
      <c r="I4461" s="80" t="s">
        <v>19604</v>
      </c>
      <c r="J4461" s="80" t="s">
        <v>19605</v>
      </c>
      <c r="K4461" s="80" t="s">
        <v>102</v>
      </c>
      <c r="L4461" s="80" t="s">
        <v>103</v>
      </c>
      <c r="M4461" s="81" t="s">
        <v>126</v>
      </c>
      <c r="N4461" s="47" t="s">
        <v>15353</v>
      </c>
      <c r="O4461" s="33">
        <v>3</v>
      </c>
      <c r="P4461" s="3">
        <f t="shared" si="415"/>
        <v>0</v>
      </c>
      <c r="Q4461" s="3">
        <f t="shared" si="416"/>
        <v>0</v>
      </c>
      <c r="R4461" s="3">
        <f t="shared" si="417"/>
        <v>1</v>
      </c>
      <c r="S4461" s="3">
        <f t="shared" si="418"/>
        <v>0</v>
      </c>
      <c r="T4461" s="3">
        <f t="shared" si="419"/>
        <v>0</v>
      </c>
      <c r="U4461" s="3">
        <f t="shared" si="420"/>
        <v>0</v>
      </c>
    </row>
    <row r="4462" spans="1:21" ht="12.75" customHeight="1" x14ac:dyDescent="0.2">
      <c r="A4462" s="82" t="s">
        <v>25</v>
      </c>
      <c r="B4462" s="81" t="s">
        <v>2134</v>
      </c>
      <c r="C4462" s="47">
        <v>23311</v>
      </c>
      <c r="D4462" s="80" t="s">
        <v>4493</v>
      </c>
      <c r="E4462" s="81" t="s">
        <v>4493</v>
      </c>
      <c r="F4462" s="82">
        <v>192133434</v>
      </c>
      <c r="G4462" s="83" t="s">
        <v>105</v>
      </c>
      <c r="H4462" s="80" t="s">
        <v>29</v>
      </c>
      <c r="I4462" s="80" t="s">
        <v>4494</v>
      </c>
      <c r="J4462" s="80" t="s">
        <v>19606</v>
      </c>
      <c r="K4462" s="80" t="s">
        <v>102</v>
      </c>
      <c r="L4462" s="80" t="s">
        <v>103</v>
      </c>
      <c r="M4462" s="81" t="s">
        <v>126</v>
      </c>
      <c r="N4462" s="47" t="s">
        <v>15353</v>
      </c>
      <c r="O4462" s="33">
        <v>2</v>
      </c>
      <c r="P4462" s="3">
        <f t="shared" si="415"/>
        <v>0</v>
      </c>
      <c r="Q4462" s="3">
        <f t="shared" si="416"/>
        <v>1</v>
      </c>
      <c r="R4462" s="3">
        <f t="shared" si="417"/>
        <v>0</v>
      </c>
      <c r="S4462" s="3">
        <f t="shared" si="418"/>
        <v>0</v>
      </c>
      <c r="T4462" s="3">
        <f t="shared" si="419"/>
        <v>0</v>
      </c>
      <c r="U4462" s="3">
        <f t="shared" si="420"/>
        <v>0</v>
      </c>
    </row>
    <row r="4463" spans="1:21" ht="12.75" customHeight="1" x14ac:dyDescent="0.2">
      <c r="A4463" s="82" t="s">
        <v>25</v>
      </c>
      <c r="B4463" s="81" t="s">
        <v>2134</v>
      </c>
      <c r="C4463" s="47">
        <v>23311</v>
      </c>
      <c r="D4463" s="80" t="s">
        <v>4493</v>
      </c>
      <c r="E4463" s="81" t="s">
        <v>4493</v>
      </c>
      <c r="F4463" s="82">
        <v>192203066</v>
      </c>
      <c r="G4463" s="83" t="s">
        <v>105</v>
      </c>
      <c r="H4463" s="80" t="s">
        <v>29</v>
      </c>
      <c r="I4463" s="80" t="s">
        <v>19607</v>
      </c>
      <c r="J4463" s="80" t="s">
        <v>19608</v>
      </c>
      <c r="K4463" s="80" t="s">
        <v>102</v>
      </c>
      <c r="L4463" s="80" t="s">
        <v>103</v>
      </c>
      <c r="M4463" s="81" t="s">
        <v>126</v>
      </c>
      <c r="N4463" s="47" t="s">
        <v>15353</v>
      </c>
      <c r="O4463" s="33">
        <v>4</v>
      </c>
      <c r="P4463" s="3">
        <f t="shared" si="415"/>
        <v>0</v>
      </c>
      <c r="Q4463" s="3">
        <f t="shared" si="416"/>
        <v>0</v>
      </c>
      <c r="R4463" s="3">
        <f t="shared" si="417"/>
        <v>0</v>
      </c>
      <c r="S4463" s="3">
        <f t="shared" si="418"/>
        <v>1</v>
      </c>
      <c r="T4463" s="3">
        <f t="shared" si="419"/>
        <v>0</v>
      </c>
      <c r="U4463" s="3">
        <f t="shared" si="420"/>
        <v>0</v>
      </c>
    </row>
    <row r="4464" spans="1:21" ht="12.75" customHeight="1" x14ac:dyDescent="0.2">
      <c r="A4464" s="82" t="s">
        <v>25</v>
      </c>
      <c r="B4464" s="81" t="s">
        <v>2134</v>
      </c>
      <c r="C4464" s="47">
        <v>23311</v>
      </c>
      <c r="D4464" s="80" t="s">
        <v>4493</v>
      </c>
      <c r="E4464" s="81" t="s">
        <v>4493</v>
      </c>
      <c r="F4464" s="82">
        <v>192203067</v>
      </c>
      <c r="G4464" s="83" t="s">
        <v>105</v>
      </c>
      <c r="H4464" s="80" t="s">
        <v>29</v>
      </c>
      <c r="I4464" s="80" t="s">
        <v>19705</v>
      </c>
      <c r="J4464" s="80" t="s">
        <v>19706</v>
      </c>
      <c r="K4464" s="80" t="s">
        <v>102</v>
      </c>
      <c r="L4464" s="80" t="s">
        <v>103</v>
      </c>
      <c r="M4464" s="81" t="s">
        <v>126</v>
      </c>
      <c r="N4464" s="47" t="s">
        <v>15353</v>
      </c>
      <c r="O4464" s="33">
        <v>4</v>
      </c>
      <c r="P4464" s="3">
        <f t="shared" si="415"/>
        <v>0</v>
      </c>
      <c r="Q4464" s="3">
        <f t="shared" si="416"/>
        <v>0</v>
      </c>
      <c r="R4464" s="3">
        <f t="shared" si="417"/>
        <v>0</v>
      </c>
      <c r="S4464" s="3">
        <f t="shared" si="418"/>
        <v>1</v>
      </c>
      <c r="T4464" s="3">
        <f t="shared" si="419"/>
        <v>0</v>
      </c>
      <c r="U4464" s="3">
        <f t="shared" si="420"/>
        <v>0</v>
      </c>
    </row>
    <row r="4465" spans="1:21" ht="12.75" customHeight="1" x14ac:dyDescent="0.2">
      <c r="A4465" s="82" t="s">
        <v>25</v>
      </c>
      <c r="B4465" s="81" t="s">
        <v>2134</v>
      </c>
      <c r="C4465" s="47">
        <v>23311</v>
      </c>
      <c r="D4465" s="80" t="s">
        <v>4493</v>
      </c>
      <c r="E4465" s="81" t="s">
        <v>4493</v>
      </c>
      <c r="F4465" s="82">
        <v>192049625</v>
      </c>
      <c r="G4465" s="83" t="s">
        <v>1096</v>
      </c>
      <c r="H4465" s="80" t="s">
        <v>29</v>
      </c>
      <c r="I4465" s="80" t="s">
        <v>19793</v>
      </c>
      <c r="J4465" s="80" t="s">
        <v>19794</v>
      </c>
      <c r="K4465" s="80" t="s">
        <v>102</v>
      </c>
      <c r="L4465" s="80" t="s">
        <v>103</v>
      </c>
      <c r="M4465" s="81" t="s">
        <v>126</v>
      </c>
      <c r="N4465" s="47" t="s">
        <v>15353</v>
      </c>
      <c r="O4465" s="33">
        <v>3</v>
      </c>
      <c r="P4465" s="3">
        <f t="shared" si="415"/>
        <v>0</v>
      </c>
      <c r="Q4465" s="3">
        <f t="shared" si="416"/>
        <v>0</v>
      </c>
      <c r="R4465" s="3">
        <f t="shared" si="417"/>
        <v>1</v>
      </c>
      <c r="S4465" s="3">
        <f t="shared" si="418"/>
        <v>0</v>
      </c>
      <c r="T4465" s="3">
        <f t="shared" si="419"/>
        <v>0</v>
      </c>
      <c r="U4465" s="3">
        <f t="shared" si="420"/>
        <v>0</v>
      </c>
    </row>
    <row r="4466" spans="1:21" ht="12.75" customHeight="1" x14ac:dyDescent="0.2">
      <c r="A4466" s="15" t="s">
        <v>95</v>
      </c>
      <c r="B4466" s="81" t="s">
        <v>2109</v>
      </c>
      <c r="C4466" s="44">
        <v>48135445</v>
      </c>
      <c r="D4466" s="9" t="s">
        <v>4500</v>
      </c>
      <c r="E4466" s="10" t="s">
        <v>4500</v>
      </c>
      <c r="F4466" s="17">
        <v>191940838</v>
      </c>
      <c r="G4466" s="12" t="s">
        <v>67</v>
      </c>
      <c r="H4466" s="9" t="s">
        <v>29</v>
      </c>
      <c r="I4466" s="9" t="s">
        <v>4509</v>
      </c>
      <c r="J4466" s="9" t="s">
        <v>4511</v>
      </c>
      <c r="K4466" s="9" t="s">
        <v>341</v>
      </c>
      <c r="L4466" s="80" t="s">
        <v>350</v>
      </c>
      <c r="M4466" s="10">
        <v>50601</v>
      </c>
      <c r="N4466" s="11" t="s">
        <v>43</v>
      </c>
      <c r="O4466" s="13">
        <v>5</v>
      </c>
      <c r="P4466" s="3">
        <f t="shared" si="415"/>
        <v>0</v>
      </c>
      <c r="Q4466" s="3">
        <f t="shared" si="416"/>
        <v>0</v>
      </c>
      <c r="R4466" s="3">
        <f t="shared" si="417"/>
        <v>0</v>
      </c>
      <c r="S4466" s="3">
        <f t="shared" si="418"/>
        <v>0</v>
      </c>
      <c r="T4466" s="3">
        <f t="shared" si="419"/>
        <v>1</v>
      </c>
      <c r="U4466" s="3">
        <f t="shared" si="420"/>
        <v>0</v>
      </c>
    </row>
    <row r="4467" spans="1:21" ht="12.75" customHeight="1" x14ac:dyDescent="0.2">
      <c r="A4467" s="15" t="s">
        <v>95</v>
      </c>
      <c r="B4467" s="81" t="s">
        <v>2109</v>
      </c>
      <c r="C4467" s="44">
        <v>48135445</v>
      </c>
      <c r="D4467" s="9" t="s">
        <v>4500</v>
      </c>
      <c r="E4467" s="10" t="s">
        <v>4500</v>
      </c>
      <c r="F4467" s="17">
        <v>191940874</v>
      </c>
      <c r="G4467" s="12" t="s">
        <v>167</v>
      </c>
      <c r="H4467" s="9" t="s">
        <v>29</v>
      </c>
      <c r="I4467" s="9" t="s">
        <v>4513</v>
      </c>
      <c r="J4467" s="9" t="s">
        <v>4514</v>
      </c>
      <c r="K4467" s="9" t="s">
        <v>341</v>
      </c>
      <c r="L4467" s="80" t="s">
        <v>350</v>
      </c>
      <c r="M4467" s="10">
        <v>50600</v>
      </c>
      <c r="N4467" s="11" t="s">
        <v>43</v>
      </c>
      <c r="O4467" s="13">
        <v>5</v>
      </c>
      <c r="P4467" s="3">
        <f t="shared" si="415"/>
        <v>0</v>
      </c>
      <c r="Q4467" s="3">
        <f t="shared" si="416"/>
        <v>0</v>
      </c>
      <c r="R4467" s="3">
        <f t="shared" si="417"/>
        <v>0</v>
      </c>
      <c r="S4467" s="3">
        <f t="shared" si="418"/>
        <v>0</v>
      </c>
      <c r="T4467" s="3">
        <f t="shared" si="419"/>
        <v>1</v>
      </c>
      <c r="U4467" s="3">
        <f t="shared" si="420"/>
        <v>0</v>
      </c>
    </row>
    <row r="4468" spans="1:21" ht="12.75" customHeight="1" x14ac:dyDescent="0.2">
      <c r="A4468" s="15" t="s">
        <v>95</v>
      </c>
      <c r="B4468" s="81" t="s">
        <v>2109</v>
      </c>
      <c r="C4468" s="44">
        <v>48135445</v>
      </c>
      <c r="D4468" s="9" t="s">
        <v>4500</v>
      </c>
      <c r="E4468" s="10" t="s">
        <v>4500</v>
      </c>
      <c r="F4468" s="17">
        <v>191940875</v>
      </c>
      <c r="G4468" s="12" t="s">
        <v>105</v>
      </c>
      <c r="H4468" s="9" t="s">
        <v>29</v>
      </c>
      <c r="I4468" s="9" t="s">
        <v>4515</v>
      </c>
      <c r="J4468" s="9" t="s">
        <v>4516</v>
      </c>
      <c r="K4468" s="9" t="s">
        <v>341</v>
      </c>
      <c r="L4468" s="80" t="s">
        <v>346</v>
      </c>
      <c r="M4468" s="10">
        <v>50501</v>
      </c>
      <c r="N4468" s="11" t="s">
        <v>43</v>
      </c>
      <c r="O4468" s="13">
        <v>2</v>
      </c>
      <c r="P4468" s="3">
        <f t="shared" si="415"/>
        <v>0</v>
      </c>
      <c r="Q4468" s="3">
        <f t="shared" si="416"/>
        <v>1</v>
      </c>
      <c r="R4468" s="3">
        <f t="shared" si="417"/>
        <v>0</v>
      </c>
      <c r="S4468" s="3">
        <f t="shared" si="418"/>
        <v>0</v>
      </c>
      <c r="T4468" s="3">
        <f t="shared" si="419"/>
        <v>0</v>
      </c>
      <c r="U4468" s="3">
        <f t="shared" si="420"/>
        <v>0</v>
      </c>
    </row>
    <row r="4469" spans="1:21" ht="12.75" customHeight="1" x14ac:dyDescent="0.2">
      <c r="A4469" s="15" t="s">
        <v>95</v>
      </c>
      <c r="B4469" s="81" t="s">
        <v>2109</v>
      </c>
      <c r="C4469" s="44">
        <v>48135445</v>
      </c>
      <c r="D4469" s="9" t="s">
        <v>4500</v>
      </c>
      <c r="E4469" s="10" t="s">
        <v>4500</v>
      </c>
      <c r="F4469" s="17">
        <v>191940846</v>
      </c>
      <c r="G4469" s="12" t="s">
        <v>105</v>
      </c>
      <c r="H4469" s="9" t="s">
        <v>29</v>
      </c>
      <c r="I4469" s="9" t="s">
        <v>4501</v>
      </c>
      <c r="J4469" s="9" t="s">
        <v>4512</v>
      </c>
      <c r="K4469" s="9" t="s">
        <v>341</v>
      </c>
      <c r="L4469" s="80" t="s">
        <v>342</v>
      </c>
      <c r="M4469" s="10">
        <v>50404</v>
      </c>
      <c r="N4469" s="11" t="s">
        <v>43</v>
      </c>
      <c r="O4469" s="13">
        <v>3</v>
      </c>
      <c r="P4469" s="3">
        <f t="shared" si="415"/>
        <v>0</v>
      </c>
      <c r="Q4469" s="3">
        <f t="shared" si="416"/>
        <v>0</v>
      </c>
      <c r="R4469" s="3">
        <f t="shared" si="417"/>
        <v>1</v>
      </c>
      <c r="S4469" s="3">
        <f t="shared" si="418"/>
        <v>0</v>
      </c>
      <c r="T4469" s="3">
        <f t="shared" si="419"/>
        <v>0</v>
      </c>
      <c r="U4469" s="3">
        <f t="shared" si="420"/>
        <v>0</v>
      </c>
    </row>
    <row r="4470" spans="1:21" ht="12.75" customHeight="1" x14ac:dyDescent="0.2">
      <c r="A4470" s="15" t="s">
        <v>95</v>
      </c>
      <c r="B4470" s="81" t="s">
        <v>2109</v>
      </c>
      <c r="C4470" s="8">
        <v>48135445</v>
      </c>
      <c r="D4470" s="6" t="s">
        <v>4500</v>
      </c>
      <c r="E4470" s="16" t="s">
        <v>4500</v>
      </c>
      <c r="F4470" s="15">
        <v>192046028</v>
      </c>
      <c r="G4470" s="5" t="s">
        <v>105</v>
      </c>
      <c r="H4470" s="6" t="s">
        <v>29</v>
      </c>
      <c r="I4470" s="6" t="s">
        <v>4501</v>
      </c>
      <c r="J4470" s="6" t="s">
        <v>4502</v>
      </c>
      <c r="K4470" s="6" t="s">
        <v>341</v>
      </c>
      <c r="L4470" s="6" t="s">
        <v>346</v>
      </c>
      <c r="M4470" s="16" t="s">
        <v>2113</v>
      </c>
      <c r="N4470" s="8" t="s">
        <v>35</v>
      </c>
      <c r="O4470" s="7">
        <v>4</v>
      </c>
      <c r="P4470" s="3">
        <f t="shared" si="415"/>
        <v>0</v>
      </c>
      <c r="Q4470" s="3">
        <f t="shared" si="416"/>
        <v>0</v>
      </c>
      <c r="R4470" s="3">
        <f t="shared" si="417"/>
        <v>0</v>
      </c>
      <c r="S4470" s="3">
        <f t="shared" si="418"/>
        <v>1</v>
      </c>
      <c r="T4470" s="3">
        <f t="shared" si="419"/>
        <v>0</v>
      </c>
      <c r="U4470" s="3">
        <f t="shared" si="420"/>
        <v>0</v>
      </c>
    </row>
    <row r="4471" spans="1:21" ht="12.75" customHeight="1" x14ac:dyDescent="0.2">
      <c r="A4471" s="15" t="s">
        <v>95</v>
      </c>
      <c r="B4471" s="81" t="s">
        <v>2109</v>
      </c>
      <c r="C4471" s="8">
        <v>48135445</v>
      </c>
      <c r="D4471" s="6" t="s">
        <v>4500</v>
      </c>
      <c r="E4471" s="16" t="s">
        <v>4500</v>
      </c>
      <c r="F4471" s="15">
        <v>192046034</v>
      </c>
      <c r="G4471" s="5" t="s">
        <v>167</v>
      </c>
      <c r="H4471" s="6" t="s">
        <v>29</v>
      </c>
      <c r="I4471" s="6" t="s">
        <v>4503</v>
      </c>
      <c r="J4471" s="6" t="s">
        <v>4504</v>
      </c>
      <c r="K4471" s="6" t="s">
        <v>341</v>
      </c>
      <c r="L4471" s="6" t="s">
        <v>346</v>
      </c>
      <c r="M4471" s="16" t="s">
        <v>347</v>
      </c>
      <c r="N4471" s="8" t="s">
        <v>35</v>
      </c>
      <c r="O4471" s="7">
        <v>4</v>
      </c>
      <c r="P4471" s="3">
        <f t="shared" si="415"/>
        <v>0</v>
      </c>
      <c r="Q4471" s="3">
        <f t="shared" si="416"/>
        <v>0</v>
      </c>
      <c r="R4471" s="3">
        <f t="shared" si="417"/>
        <v>0</v>
      </c>
      <c r="S4471" s="3">
        <f t="shared" si="418"/>
        <v>1</v>
      </c>
      <c r="T4471" s="3">
        <f t="shared" si="419"/>
        <v>0</v>
      </c>
      <c r="U4471" s="3">
        <f t="shared" si="420"/>
        <v>0</v>
      </c>
    </row>
    <row r="4472" spans="1:21" ht="12.75" customHeight="1" x14ac:dyDescent="0.2">
      <c r="A4472" s="15" t="s">
        <v>95</v>
      </c>
      <c r="B4472" s="81" t="s">
        <v>2109</v>
      </c>
      <c r="C4472" s="8">
        <v>48135445</v>
      </c>
      <c r="D4472" s="6" t="s">
        <v>4500</v>
      </c>
      <c r="E4472" s="16" t="s">
        <v>4500</v>
      </c>
      <c r="F4472" s="15">
        <v>192046039</v>
      </c>
      <c r="G4472" s="5" t="s">
        <v>67</v>
      </c>
      <c r="H4472" s="6" t="s">
        <v>29</v>
      </c>
      <c r="I4472" s="6" t="s">
        <v>4505</v>
      </c>
      <c r="J4472" s="6" t="s">
        <v>4506</v>
      </c>
      <c r="K4472" s="6" t="s">
        <v>341</v>
      </c>
      <c r="L4472" s="6" t="s">
        <v>346</v>
      </c>
      <c r="M4472" s="16" t="s">
        <v>2113</v>
      </c>
      <c r="N4472" s="8" t="s">
        <v>35</v>
      </c>
      <c r="O4472" s="7">
        <v>4</v>
      </c>
      <c r="P4472" s="3">
        <f t="shared" si="415"/>
        <v>0</v>
      </c>
      <c r="Q4472" s="3">
        <f t="shared" si="416"/>
        <v>0</v>
      </c>
      <c r="R4472" s="3">
        <f t="shared" si="417"/>
        <v>0</v>
      </c>
      <c r="S4472" s="3">
        <f t="shared" si="418"/>
        <v>1</v>
      </c>
      <c r="T4472" s="3">
        <f t="shared" si="419"/>
        <v>0</v>
      </c>
      <c r="U4472" s="3">
        <f t="shared" si="420"/>
        <v>0</v>
      </c>
    </row>
    <row r="4473" spans="1:21" ht="12.75" customHeight="1" x14ac:dyDescent="0.2">
      <c r="A4473" s="15" t="s">
        <v>95</v>
      </c>
      <c r="B4473" s="81" t="s">
        <v>2109</v>
      </c>
      <c r="C4473" s="8">
        <v>48135445</v>
      </c>
      <c r="D4473" s="6" t="s">
        <v>4500</v>
      </c>
      <c r="E4473" s="16" t="s">
        <v>4500</v>
      </c>
      <c r="F4473" s="15">
        <v>192046029</v>
      </c>
      <c r="G4473" s="5" t="s">
        <v>105</v>
      </c>
      <c r="H4473" s="6" t="s">
        <v>29</v>
      </c>
      <c r="I4473" s="6" t="s">
        <v>4507</v>
      </c>
      <c r="J4473" s="6" t="s">
        <v>4508</v>
      </c>
      <c r="K4473" s="6" t="s">
        <v>341</v>
      </c>
      <c r="L4473" s="6" t="s">
        <v>346</v>
      </c>
      <c r="M4473" s="16" t="s">
        <v>2113</v>
      </c>
      <c r="N4473" s="8" t="s">
        <v>35</v>
      </c>
      <c r="O4473" s="7">
        <v>5</v>
      </c>
      <c r="P4473" s="3">
        <f t="shared" si="415"/>
        <v>0</v>
      </c>
      <c r="Q4473" s="3">
        <f t="shared" si="416"/>
        <v>0</v>
      </c>
      <c r="R4473" s="3">
        <f t="shared" si="417"/>
        <v>0</v>
      </c>
      <c r="S4473" s="3">
        <f t="shared" si="418"/>
        <v>0</v>
      </c>
      <c r="T4473" s="3">
        <f t="shared" si="419"/>
        <v>1</v>
      </c>
      <c r="U4473" s="3">
        <f t="shared" si="420"/>
        <v>0</v>
      </c>
    </row>
    <row r="4474" spans="1:21" ht="12.75" customHeight="1" x14ac:dyDescent="0.2">
      <c r="A4474" s="15" t="s">
        <v>95</v>
      </c>
      <c r="B4474" s="81" t="s">
        <v>2109</v>
      </c>
      <c r="C4474" s="8">
        <v>48135445</v>
      </c>
      <c r="D4474" s="6" t="s">
        <v>4500</v>
      </c>
      <c r="E4474" s="16" t="s">
        <v>4500</v>
      </c>
      <c r="F4474" s="15">
        <v>192046061</v>
      </c>
      <c r="G4474" s="5" t="s">
        <v>67</v>
      </c>
      <c r="H4474" s="6" t="s">
        <v>29</v>
      </c>
      <c r="I4474" s="6" t="s">
        <v>4509</v>
      </c>
      <c r="J4474" s="6" t="s">
        <v>4510</v>
      </c>
      <c r="K4474" s="6" t="s">
        <v>341</v>
      </c>
      <c r="L4474" s="6" t="s">
        <v>350</v>
      </c>
      <c r="M4474" s="16" t="s">
        <v>2916</v>
      </c>
      <c r="N4474" s="8" t="s">
        <v>35</v>
      </c>
      <c r="O4474" s="7">
        <v>5</v>
      </c>
      <c r="P4474" s="3">
        <f t="shared" si="415"/>
        <v>0</v>
      </c>
      <c r="Q4474" s="3">
        <f t="shared" si="416"/>
        <v>0</v>
      </c>
      <c r="R4474" s="3">
        <f t="shared" si="417"/>
        <v>0</v>
      </c>
      <c r="S4474" s="3">
        <f t="shared" si="418"/>
        <v>0</v>
      </c>
      <c r="T4474" s="3">
        <f t="shared" si="419"/>
        <v>1</v>
      </c>
      <c r="U4474" s="3">
        <f t="shared" si="420"/>
        <v>0</v>
      </c>
    </row>
    <row r="4475" spans="1:21" ht="12.75" customHeight="1" x14ac:dyDescent="0.2">
      <c r="A4475" s="82" t="s">
        <v>95</v>
      </c>
      <c r="B4475" s="81" t="s">
        <v>2109</v>
      </c>
      <c r="C4475" s="47">
        <v>48135445</v>
      </c>
      <c r="D4475" s="80" t="s">
        <v>4500</v>
      </c>
      <c r="E4475" s="81" t="s">
        <v>4500</v>
      </c>
      <c r="F4475" s="82">
        <v>192132320</v>
      </c>
      <c r="G4475" s="83" t="s">
        <v>67</v>
      </c>
      <c r="H4475" s="80" t="s">
        <v>29</v>
      </c>
      <c r="I4475" s="80" t="s">
        <v>15112</v>
      </c>
      <c r="J4475" s="80" t="s">
        <v>15113</v>
      </c>
      <c r="K4475" s="80" t="s">
        <v>341</v>
      </c>
      <c r="L4475" s="80" t="s">
        <v>346</v>
      </c>
      <c r="M4475" s="81" t="s">
        <v>2113</v>
      </c>
      <c r="N4475" s="32" t="s">
        <v>10618</v>
      </c>
      <c r="O4475" s="33">
        <v>4</v>
      </c>
      <c r="P4475" s="3">
        <f t="shared" si="415"/>
        <v>0</v>
      </c>
      <c r="Q4475" s="3">
        <f t="shared" si="416"/>
        <v>0</v>
      </c>
      <c r="R4475" s="3">
        <f t="shared" si="417"/>
        <v>0</v>
      </c>
      <c r="S4475" s="3">
        <f t="shared" si="418"/>
        <v>1</v>
      </c>
      <c r="T4475" s="3">
        <f t="shared" si="419"/>
        <v>0</v>
      </c>
      <c r="U4475" s="3">
        <f t="shared" si="420"/>
        <v>0</v>
      </c>
    </row>
    <row r="4476" spans="1:21" ht="12.75" customHeight="1" x14ac:dyDescent="0.2">
      <c r="A4476" s="82" t="s">
        <v>95</v>
      </c>
      <c r="B4476" s="81" t="s">
        <v>2109</v>
      </c>
      <c r="C4476" s="47">
        <v>48135445</v>
      </c>
      <c r="D4476" s="80" t="s">
        <v>4500</v>
      </c>
      <c r="E4476" s="81" t="s">
        <v>4500</v>
      </c>
      <c r="F4476" s="82">
        <v>192132321</v>
      </c>
      <c r="G4476" s="83" t="s">
        <v>105</v>
      </c>
      <c r="H4476" s="80" t="s">
        <v>29</v>
      </c>
      <c r="I4476" s="80" t="s">
        <v>4503</v>
      </c>
      <c r="J4476" s="80" t="s">
        <v>15114</v>
      </c>
      <c r="K4476" s="80" t="s">
        <v>341</v>
      </c>
      <c r="L4476" s="80" t="s">
        <v>346</v>
      </c>
      <c r="M4476" s="81" t="s">
        <v>347</v>
      </c>
      <c r="N4476" s="32" t="s">
        <v>10618</v>
      </c>
      <c r="O4476" s="33">
        <v>3</v>
      </c>
      <c r="P4476" s="3">
        <f t="shared" si="415"/>
        <v>0</v>
      </c>
      <c r="Q4476" s="3">
        <f t="shared" si="416"/>
        <v>0</v>
      </c>
      <c r="R4476" s="3">
        <f t="shared" si="417"/>
        <v>1</v>
      </c>
      <c r="S4476" s="3">
        <f t="shared" si="418"/>
        <v>0</v>
      </c>
      <c r="T4476" s="3">
        <f t="shared" si="419"/>
        <v>0</v>
      </c>
      <c r="U4476" s="3">
        <f t="shared" si="420"/>
        <v>0</v>
      </c>
    </row>
    <row r="4477" spans="1:21" ht="12.75" customHeight="1" x14ac:dyDescent="0.2">
      <c r="A4477" s="82" t="s">
        <v>95</v>
      </c>
      <c r="B4477" s="81" t="s">
        <v>2109</v>
      </c>
      <c r="C4477" s="47">
        <v>48135445</v>
      </c>
      <c r="D4477" s="80" t="s">
        <v>4500</v>
      </c>
      <c r="E4477" s="81" t="s">
        <v>4500</v>
      </c>
      <c r="F4477" s="82">
        <v>192132338</v>
      </c>
      <c r="G4477" s="83" t="s">
        <v>67</v>
      </c>
      <c r="H4477" s="80" t="s">
        <v>29</v>
      </c>
      <c r="I4477" s="80" t="s">
        <v>15115</v>
      </c>
      <c r="J4477" s="80" t="s">
        <v>15116</v>
      </c>
      <c r="K4477" s="80" t="s">
        <v>341</v>
      </c>
      <c r="L4477" s="80" t="s">
        <v>346</v>
      </c>
      <c r="M4477" s="81" t="s">
        <v>2113</v>
      </c>
      <c r="N4477" s="32" t="s">
        <v>10618</v>
      </c>
      <c r="O4477" s="33">
        <v>4</v>
      </c>
      <c r="P4477" s="3">
        <f t="shared" si="415"/>
        <v>0</v>
      </c>
      <c r="Q4477" s="3">
        <f t="shared" si="416"/>
        <v>0</v>
      </c>
      <c r="R4477" s="3">
        <f t="shared" si="417"/>
        <v>0</v>
      </c>
      <c r="S4477" s="3">
        <f t="shared" si="418"/>
        <v>1</v>
      </c>
      <c r="T4477" s="3">
        <f t="shared" si="419"/>
        <v>0</v>
      </c>
      <c r="U4477" s="3">
        <f t="shared" si="420"/>
        <v>0</v>
      </c>
    </row>
    <row r="4478" spans="1:21" ht="12.75" customHeight="1" x14ac:dyDescent="0.2">
      <c r="A4478" s="82" t="s">
        <v>95</v>
      </c>
      <c r="B4478" s="81" t="s">
        <v>2109</v>
      </c>
      <c r="C4478" s="47">
        <v>48135445</v>
      </c>
      <c r="D4478" s="80" t="s">
        <v>4500</v>
      </c>
      <c r="E4478" s="81" t="s">
        <v>4500</v>
      </c>
      <c r="F4478" s="82">
        <v>192203929</v>
      </c>
      <c r="G4478" s="83" t="s">
        <v>10595</v>
      </c>
      <c r="H4478" s="80" t="s">
        <v>29</v>
      </c>
      <c r="I4478" s="80" t="s">
        <v>19709</v>
      </c>
      <c r="J4478" s="80" t="s">
        <v>19710</v>
      </c>
      <c r="K4478" s="80" t="s">
        <v>341</v>
      </c>
      <c r="L4478" s="80" t="s">
        <v>350</v>
      </c>
      <c r="M4478" s="81" t="s">
        <v>351</v>
      </c>
      <c r="N4478" s="47" t="s">
        <v>15353</v>
      </c>
      <c r="O4478" s="33">
        <v>5</v>
      </c>
      <c r="P4478" s="3">
        <f t="shared" si="415"/>
        <v>0</v>
      </c>
      <c r="Q4478" s="3">
        <f t="shared" si="416"/>
        <v>0</v>
      </c>
      <c r="R4478" s="3">
        <f t="shared" si="417"/>
        <v>0</v>
      </c>
      <c r="S4478" s="3">
        <f t="shared" si="418"/>
        <v>0</v>
      </c>
      <c r="T4478" s="3">
        <f t="shared" si="419"/>
        <v>1</v>
      </c>
      <c r="U4478" s="3">
        <f t="shared" si="420"/>
        <v>0</v>
      </c>
    </row>
    <row r="4479" spans="1:21" ht="12.75" customHeight="1" x14ac:dyDescent="0.2">
      <c r="A4479" s="82" t="s">
        <v>95</v>
      </c>
      <c r="B4479" s="81" t="s">
        <v>2109</v>
      </c>
      <c r="C4479" s="47">
        <v>48135445</v>
      </c>
      <c r="D4479" s="80" t="s">
        <v>4500</v>
      </c>
      <c r="E4479" s="81" t="s">
        <v>4500</v>
      </c>
      <c r="F4479" s="82">
        <v>192203937</v>
      </c>
      <c r="G4479" s="83" t="s">
        <v>105</v>
      </c>
      <c r="H4479" s="80" t="s">
        <v>29</v>
      </c>
      <c r="I4479" s="80" t="s">
        <v>19717</v>
      </c>
      <c r="J4479" s="80" t="s">
        <v>19718</v>
      </c>
      <c r="K4479" s="80" t="s">
        <v>341</v>
      </c>
      <c r="L4479" s="80" t="s">
        <v>350</v>
      </c>
      <c r="M4479" s="81" t="s">
        <v>351</v>
      </c>
      <c r="N4479" s="47" t="s">
        <v>15353</v>
      </c>
      <c r="O4479" s="33">
        <v>5</v>
      </c>
      <c r="P4479" s="3">
        <f t="shared" si="415"/>
        <v>0</v>
      </c>
      <c r="Q4479" s="3">
        <f t="shared" si="416"/>
        <v>0</v>
      </c>
      <c r="R4479" s="3">
        <f t="shared" si="417"/>
        <v>0</v>
      </c>
      <c r="S4479" s="3">
        <f t="shared" si="418"/>
        <v>0</v>
      </c>
      <c r="T4479" s="3">
        <f t="shared" si="419"/>
        <v>1</v>
      </c>
      <c r="U4479" s="3">
        <f t="shared" si="420"/>
        <v>0</v>
      </c>
    </row>
    <row r="4480" spans="1:21" ht="12.75" customHeight="1" x14ac:dyDescent="0.2">
      <c r="A4480" s="82" t="s">
        <v>95</v>
      </c>
      <c r="B4480" s="81" t="s">
        <v>2109</v>
      </c>
      <c r="C4480" s="47">
        <v>48135445</v>
      </c>
      <c r="D4480" s="80" t="s">
        <v>4500</v>
      </c>
      <c r="E4480" s="81" t="s">
        <v>4500</v>
      </c>
      <c r="F4480" s="82">
        <v>192203946</v>
      </c>
      <c r="G4480" s="83" t="s">
        <v>105</v>
      </c>
      <c r="H4480" s="80" t="s">
        <v>29</v>
      </c>
      <c r="I4480" s="80" t="s">
        <v>19729</v>
      </c>
      <c r="J4480" s="80" t="s">
        <v>19730</v>
      </c>
      <c r="K4480" s="80" t="s">
        <v>341</v>
      </c>
      <c r="L4480" s="80" t="s">
        <v>346</v>
      </c>
      <c r="M4480" s="81" t="s">
        <v>347</v>
      </c>
      <c r="N4480" s="47" t="s">
        <v>15353</v>
      </c>
      <c r="O4480" s="33">
        <v>3</v>
      </c>
      <c r="P4480" s="3">
        <f t="shared" si="415"/>
        <v>0</v>
      </c>
      <c r="Q4480" s="3">
        <f t="shared" si="416"/>
        <v>0</v>
      </c>
      <c r="R4480" s="3">
        <f t="shared" si="417"/>
        <v>1</v>
      </c>
      <c r="S4480" s="3">
        <f t="shared" si="418"/>
        <v>0</v>
      </c>
      <c r="T4480" s="3">
        <f t="shared" si="419"/>
        <v>0</v>
      </c>
      <c r="U4480" s="3">
        <f t="shared" si="420"/>
        <v>0</v>
      </c>
    </row>
    <row r="4481" spans="1:21" ht="12.75" customHeight="1" x14ac:dyDescent="0.2">
      <c r="A4481" s="15" t="s">
        <v>155</v>
      </c>
      <c r="B4481" s="16" t="s">
        <v>155</v>
      </c>
      <c r="C4481" s="8">
        <v>68081740</v>
      </c>
      <c r="D4481" s="6" t="s">
        <v>4517</v>
      </c>
      <c r="E4481" s="16" t="s">
        <v>4517</v>
      </c>
      <c r="F4481" s="15">
        <v>191966411</v>
      </c>
      <c r="G4481" s="5" t="s">
        <v>51</v>
      </c>
      <c r="H4481" s="6" t="s">
        <v>52</v>
      </c>
      <c r="I4481" s="6" t="s">
        <v>4518</v>
      </c>
      <c r="J4481" s="6" t="s">
        <v>4519</v>
      </c>
      <c r="K4481" s="6" t="s">
        <v>341</v>
      </c>
      <c r="L4481" s="6" t="s">
        <v>2233</v>
      </c>
      <c r="M4481" s="16" t="s">
        <v>2238</v>
      </c>
      <c r="N4481" s="8" t="s">
        <v>35</v>
      </c>
      <c r="O4481" s="7">
        <v>1</v>
      </c>
      <c r="P4481" s="3">
        <f t="shared" si="415"/>
        <v>1</v>
      </c>
      <c r="Q4481" s="3">
        <f t="shared" si="416"/>
        <v>0</v>
      </c>
      <c r="R4481" s="3">
        <f t="shared" si="417"/>
        <v>0</v>
      </c>
      <c r="S4481" s="3">
        <f t="shared" si="418"/>
        <v>0</v>
      </c>
      <c r="T4481" s="3">
        <f t="shared" si="419"/>
        <v>0</v>
      </c>
      <c r="U4481" s="3">
        <f t="shared" si="420"/>
        <v>0</v>
      </c>
    </row>
    <row r="4482" spans="1:21" ht="12.75" customHeight="1" x14ac:dyDescent="0.2">
      <c r="A4482" s="15" t="s">
        <v>155</v>
      </c>
      <c r="B4482" s="16" t="s">
        <v>155</v>
      </c>
      <c r="C4482" s="8">
        <v>68081740</v>
      </c>
      <c r="D4482" s="6" t="s">
        <v>4517</v>
      </c>
      <c r="E4482" s="16" t="s">
        <v>4517</v>
      </c>
      <c r="F4482" s="15">
        <v>191736042</v>
      </c>
      <c r="G4482" s="5" t="s">
        <v>167</v>
      </c>
      <c r="H4482" s="6" t="s">
        <v>52</v>
      </c>
      <c r="I4482" s="6" t="s">
        <v>4520</v>
      </c>
      <c r="J4482" s="6" t="s">
        <v>4521</v>
      </c>
      <c r="K4482" s="6" t="s">
        <v>341</v>
      </c>
      <c r="L4482" s="6" t="s">
        <v>2233</v>
      </c>
      <c r="M4482" s="16" t="s">
        <v>2238</v>
      </c>
      <c r="N4482" s="8" t="s">
        <v>35</v>
      </c>
      <c r="O4482" s="7">
        <v>3</v>
      </c>
      <c r="P4482" s="3">
        <f t="shared" si="415"/>
        <v>0</v>
      </c>
      <c r="Q4482" s="3">
        <f t="shared" si="416"/>
        <v>0</v>
      </c>
      <c r="R4482" s="3">
        <f t="shared" si="417"/>
        <v>1</v>
      </c>
      <c r="S4482" s="3">
        <f t="shared" si="418"/>
        <v>0</v>
      </c>
      <c r="T4482" s="3">
        <f t="shared" si="419"/>
        <v>0</v>
      </c>
      <c r="U4482" s="3">
        <f t="shared" si="420"/>
        <v>0</v>
      </c>
    </row>
    <row r="4483" spans="1:21" ht="12.75" customHeight="1" x14ac:dyDescent="0.2">
      <c r="A4483" s="15" t="s">
        <v>155</v>
      </c>
      <c r="B4483" s="16" t="s">
        <v>155</v>
      </c>
      <c r="C4483" s="8">
        <v>68081740</v>
      </c>
      <c r="D4483" s="6" t="s">
        <v>4517</v>
      </c>
      <c r="E4483" s="16" t="s">
        <v>4517</v>
      </c>
      <c r="F4483" s="15">
        <v>191867627</v>
      </c>
      <c r="G4483" s="5" t="s">
        <v>167</v>
      </c>
      <c r="H4483" s="6" t="s">
        <v>52</v>
      </c>
      <c r="I4483" s="6" t="s">
        <v>4522</v>
      </c>
      <c r="J4483" s="6" t="s">
        <v>4523</v>
      </c>
      <c r="K4483" s="6" t="s">
        <v>341</v>
      </c>
      <c r="L4483" s="6" t="s">
        <v>2233</v>
      </c>
      <c r="M4483" s="16" t="s">
        <v>2238</v>
      </c>
      <c r="N4483" s="8" t="s">
        <v>35</v>
      </c>
      <c r="O4483" s="7">
        <v>3</v>
      </c>
      <c r="P4483" s="3">
        <f t="shared" si="415"/>
        <v>0</v>
      </c>
      <c r="Q4483" s="3">
        <f t="shared" si="416"/>
        <v>0</v>
      </c>
      <c r="R4483" s="3">
        <f t="shared" si="417"/>
        <v>1</v>
      </c>
      <c r="S4483" s="3">
        <f t="shared" si="418"/>
        <v>0</v>
      </c>
      <c r="T4483" s="3">
        <f t="shared" si="419"/>
        <v>0</v>
      </c>
      <c r="U4483" s="3">
        <f t="shared" si="420"/>
        <v>0</v>
      </c>
    </row>
    <row r="4484" spans="1:21" ht="12.75" customHeight="1" x14ac:dyDescent="0.2">
      <c r="A4484" s="15" t="s">
        <v>155</v>
      </c>
      <c r="B4484" s="16" t="s">
        <v>155</v>
      </c>
      <c r="C4484" s="8">
        <v>68081740</v>
      </c>
      <c r="D4484" s="6" t="s">
        <v>4517</v>
      </c>
      <c r="E4484" s="16" t="s">
        <v>4517</v>
      </c>
      <c r="F4484" s="15">
        <v>191867651</v>
      </c>
      <c r="G4484" s="5" t="s">
        <v>105</v>
      </c>
      <c r="H4484" s="6" t="s">
        <v>52</v>
      </c>
      <c r="I4484" s="6" t="s">
        <v>4524</v>
      </c>
      <c r="J4484" s="6" t="s">
        <v>2377</v>
      </c>
      <c r="K4484" s="6" t="s">
        <v>341</v>
      </c>
      <c r="L4484" s="6" t="s">
        <v>2233</v>
      </c>
      <c r="M4484" s="16" t="s">
        <v>2238</v>
      </c>
      <c r="N4484" s="8" t="s">
        <v>35</v>
      </c>
      <c r="O4484" s="7">
        <v>3</v>
      </c>
      <c r="P4484" s="3">
        <f t="shared" si="415"/>
        <v>0</v>
      </c>
      <c r="Q4484" s="3">
        <f t="shared" si="416"/>
        <v>0</v>
      </c>
      <c r="R4484" s="3">
        <f t="shared" si="417"/>
        <v>1</v>
      </c>
      <c r="S4484" s="3">
        <f t="shared" si="418"/>
        <v>0</v>
      </c>
      <c r="T4484" s="3">
        <f t="shared" si="419"/>
        <v>0</v>
      </c>
      <c r="U4484" s="3">
        <f t="shared" si="420"/>
        <v>0</v>
      </c>
    </row>
    <row r="4485" spans="1:21" ht="12.75" customHeight="1" x14ac:dyDescent="0.2">
      <c r="A4485" s="15" t="s">
        <v>155</v>
      </c>
      <c r="B4485" s="16" t="s">
        <v>155</v>
      </c>
      <c r="C4485" s="8">
        <v>68081740</v>
      </c>
      <c r="D4485" s="6" t="s">
        <v>4517</v>
      </c>
      <c r="E4485" s="16" t="s">
        <v>4517</v>
      </c>
      <c r="F4485" s="15">
        <v>191966380</v>
      </c>
      <c r="G4485" s="5" t="s">
        <v>167</v>
      </c>
      <c r="H4485" s="6" t="s">
        <v>52</v>
      </c>
      <c r="I4485" s="6" t="s">
        <v>4525</v>
      </c>
      <c r="J4485" s="6" t="s">
        <v>4526</v>
      </c>
      <c r="K4485" s="6" t="s">
        <v>341</v>
      </c>
      <c r="L4485" s="6" t="s">
        <v>2233</v>
      </c>
      <c r="M4485" s="16" t="s">
        <v>2238</v>
      </c>
      <c r="N4485" s="8" t="s">
        <v>35</v>
      </c>
      <c r="O4485" s="7">
        <v>3</v>
      </c>
      <c r="P4485" s="3">
        <f t="shared" ref="P4485:P4548" si="421">IF(O4485=1,1,0)</f>
        <v>0</v>
      </c>
      <c r="Q4485" s="3">
        <f t="shared" ref="Q4485:Q4548" si="422">IF(O4485=2,1,0)</f>
        <v>0</v>
      </c>
      <c r="R4485" s="3">
        <f t="shared" ref="R4485:R4548" si="423">IF(O4485=3,1,0)</f>
        <v>1</v>
      </c>
      <c r="S4485" s="3">
        <f t="shared" ref="S4485:S4548" si="424">IF(O4485=4,1,0)</f>
        <v>0</v>
      </c>
      <c r="T4485" s="3">
        <f t="shared" ref="T4485:T4548" si="425">IF(O4485=5,1,0)</f>
        <v>0</v>
      </c>
      <c r="U4485" s="3">
        <f t="shared" ref="U4485:U4548" si="426">IF(O4485="Bez finální známky, nebyl získán potřebný počet posudků",1,IF(O4485="N (nehodnoceno)",1,0))</f>
        <v>0</v>
      </c>
    </row>
    <row r="4486" spans="1:21" ht="12.75" customHeight="1" x14ac:dyDescent="0.2">
      <c r="A4486" s="82" t="s">
        <v>155</v>
      </c>
      <c r="B4486" s="81" t="s">
        <v>155</v>
      </c>
      <c r="C4486" s="47">
        <v>68081740</v>
      </c>
      <c r="D4486" s="80" t="s">
        <v>4517</v>
      </c>
      <c r="E4486" s="81" t="s">
        <v>4517</v>
      </c>
      <c r="F4486" s="82">
        <v>191966388</v>
      </c>
      <c r="G4486" s="83" t="s">
        <v>67</v>
      </c>
      <c r="H4486" s="80" t="s">
        <v>52</v>
      </c>
      <c r="I4486" s="80" t="s">
        <v>11603</v>
      </c>
      <c r="J4486" s="80" t="s">
        <v>11604</v>
      </c>
      <c r="K4486" s="80" t="s">
        <v>341</v>
      </c>
      <c r="L4486" s="80" t="s">
        <v>2233</v>
      </c>
      <c r="M4486" s="81" t="s">
        <v>2238</v>
      </c>
      <c r="N4486" s="32" t="s">
        <v>10618</v>
      </c>
      <c r="O4486" s="33">
        <v>3</v>
      </c>
      <c r="P4486" s="3">
        <f t="shared" si="421"/>
        <v>0</v>
      </c>
      <c r="Q4486" s="3">
        <f t="shared" si="422"/>
        <v>0</v>
      </c>
      <c r="R4486" s="3">
        <f t="shared" si="423"/>
        <v>1</v>
      </c>
      <c r="S4486" s="3">
        <f t="shared" si="424"/>
        <v>0</v>
      </c>
      <c r="T4486" s="3">
        <f t="shared" si="425"/>
        <v>0</v>
      </c>
      <c r="U4486" s="3">
        <f t="shared" si="426"/>
        <v>0</v>
      </c>
    </row>
    <row r="4487" spans="1:21" ht="12.75" customHeight="1" x14ac:dyDescent="0.2">
      <c r="A4487" s="82" t="s">
        <v>155</v>
      </c>
      <c r="B4487" s="81" t="s">
        <v>155</v>
      </c>
      <c r="C4487" s="47">
        <v>68081740</v>
      </c>
      <c r="D4487" s="80" t="s">
        <v>4517</v>
      </c>
      <c r="E4487" s="81" t="s">
        <v>4517</v>
      </c>
      <c r="F4487" s="82">
        <v>191978775</v>
      </c>
      <c r="G4487" s="83" t="s">
        <v>167</v>
      </c>
      <c r="H4487" s="80" t="s">
        <v>52</v>
      </c>
      <c r="I4487" s="80" t="s">
        <v>11760</v>
      </c>
      <c r="J4487" s="80" t="s">
        <v>11761</v>
      </c>
      <c r="K4487" s="80" t="s">
        <v>341</v>
      </c>
      <c r="L4487" s="80" t="s">
        <v>2233</v>
      </c>
      <c r="M4487" s="81" t="s">
        <v>2238</v>
      </c>
      <c r="N4487" s="32" t="s">
        <v>10618</v>
      </c>
      <c r="O4487" s="33">
        <v>2</v>
      </c>
      <c r="P4487" s="3">
        <f t="shared" si="421"/>
        <v>0</v>
      </c>
      <c r="Q4487" s="3">
        <f t="shared" si="422"/>
        <v>1</v>
      </c>
      <c r="R4487" s="3">
        <f t="shared" si="423"/>
        <v>0</v>
      </c>
      <c r="S4487" s="3">
        <f t="shared" si="424"/>
        <v>0</v>
      </c>
      <c r="T4487" s="3">
        <f t="shared" si="425"/>
        <v>0</v>
      </c>
      <c r="U4487" s="3">
        <f t="shared" si="426"/>
        <v>0</v>
      </c>
    </row>
    <row r="4488" spans="1:21" ht="12.75" customHeight="1" x14ac:dyDescent="0.2">
      <c r="A4488" s="82" t="s">
        <v>155</v>
      </c>
      <c r="B4488" s="81" t="s">
        <v>155</v>
      </c>
      <c r="C4488" s="47">
        <v>68081740</v>
      </c>
      <c r="D4488" s="80" t="s">
        <v>4517</v>
      </c>
      <c r="E4488" s="81" t="s">
        <v>4517</v>
      </c>
      <c r="F4488" s="82">
        <v>192087474</v>
      </c>
      <c r="G4488" s="83" t="s">
        <v>67</v>
      </c>
      <c r="H4488" s="80" t="s">
        <v>52</v>
      </c>
      <c r="I4488" s="80" t="s">
        <v>13956</v>
      </c>
      <c r="J4488" s="80" t="s">
        <v>13957</v>
      </c>
      <c r="K4488" s="80" t="s">
        <v>341</v>
      </c>
      <c r="L4488" s="80" t="s">
        <v>2233</v>
      </c>
      <c r="M4488" s="81" t="s">
        <v>2238</v>
      </c>
      <c r="N4488" s="32" t="s">
        <v>10618</v>
      </c>
      <c r="O4488" s="33">
        <v>1</v>
      </c>
      <c r="P4488" s="3">
        <f t="shared" si="421"/>
        <v>1</v>
      </c>
      <c r="Q4488" s="3">
        <f t="shared" si="422"/>
        <v>0</v>
      </c>
      <c r="R4488" s="3">
        <f t="shared" si="423"/>
        <v>0</v>
      </c>
      <c r="S4488" s="3">
        <f t="shared" si="424"/>
        <v>0</v>
      </c>
      <c r="T4488" s="3">
        <f t="shared" si="425"/>
        <v>0</v>
      </c>
      <c r="U4488" s="3">
        <f t="shared" si="426"/>
        <v>0</v>
      </c>
    </row>
    <row r="4489" spans="1:21" ht="12.75" customHeight="1" x14ac:dyDescent="0.2">
      <c r="A4489" s="82" t="s">
        <v>155</v>
      </c>
      <c r="B4489" s="81" t="s">
        <v>155</v>
      </c>
      <c r="C4489" s="47">
        <v>68081740</v>
      </c>
      <c r="D4489" s="80" t="s">
        <v>4517</v>
      </c>
      <c r="E4489" s="81" t="s">
        <v>4517</v>
      </c>
      <c r="F4489" s="82">
        <v>192165546</v>
      </c>
      <c r="G4489" s="83" t="s">
        <v>67</v>
      </c>
      <c r="H4489" s="80" t="s">
        <v>52</v>
      </c>
      <c r="I4489" s="80" t="s">
        <v>19104</v>
      </c>
      <c r="J4489" s="80" t="s">
        <v>19105</v>
      </c>
      <c r="K4489" s="80" t="s">
        <v>341</v>
      </c>
      <c r="L4489" s="80" t="s">
        <v>2233</v>
      </c>
      <c r="M4489" s="81" t="s">
        <v>2238</v>
      </c>
      <c r="N4489" s="47" t="s">
        <v>15353</v>
      </c>
      <c r="O4489" s="33">
        <v>3</v>
      </c>
      <c r="P4489" s="3">
        <f t="shared" si="421"/>
        <v>0</v>
      </c>
      <c r="Q4489" s="3">
        <f t="shared" si="422"/>
        <v>0</v>
      </c>
      <c r="R4489" s="3">
        <f t="shared" si="423"/>
        <v>1</v>
      </c>
      <c r="S4489" s="3">
        <f t="shared" si="424"/>
        <v>0</v>
      </c>
      <c r="T4489" s="3">
        <f t="shared" si="425"/>
        <v>0</v>
      </c>
      <c r="U4489" s="3">
        <f t="shared" si="426"/>
        <v>0</v>
      </c>
    </row>
    <row r="4490" spans="1:21" ht="12.75" customHeight="1" x14ac:dyDescent="0.2">
      <c r="A4490" s="82" t="s">
        <v>155</v>
      </c>
      <c r="B4490" s="81" t="s">
        <v>155</v>
      </c>
      <c r="C4490" s="47">
        <v>68081740</v>
      </c>
      <c r="D4490" s="80" t="s">
        <v>4517</v>
      </c>
      <c r="E4490" s="81" t="s">
        <v>4517</v>
      </c>
      <c r="F4490" s="82">
        <v>192165522</v>
      </c>
      <c r="G4490" s="83" t="s">
        <v>67</v>
      </c>
      <c r="H4490" s="80" t="s">
        <v>52</v>
      </c>
      <c r="I4490" s="80" t="s">
        <v>19108</v>
      </c>
      <c r="J4490" s="80" t="s">
        <v>19109</v>
      </c>
      <c r="K4490" s="80" t="s">
        <v>341</v>
      </c>
      <c r="L4490" s="80" t="s">
        <v>2233</v>
      </c>
      <c r="M4490" s="81" t="s">
        <v>2238</v>
      </c>
      <c r="N4490" s="47" t="s">
        <v>15353</v>
      </c>
      <c r="O4490" s="33">
        <v>2</v>
      </c>
      <c r="P4490" s="3">
        <f t="shared" si="421"/>
        <v>0</v>
      </c>
      <c r="Q4490" s="3">
        <f t="shared" si="422"/>
        <v>1</v>
      </c>
      <c r="R4490" s="3">
        <f t="shared" si="423"/>
        <v>0</v>
      </c>
      <c r="S4490" s="3">
        <f t="shared" si="424"/>
        <v>0</v>
      </c>
      <c r="T4490" s="3">
        <f t="shared" si="425"/>
        <v>0</v>
      </c>
      <c r="U4490" s="3">
        <f t="shared" si="426"/>
        <v>0</v>
      </c>
    </row>
    <row r="4491" spans="1:21" ht="12.75" customHeight="1" x14ac:dyDescent="0.2">
      <c r="A4491" s="82" t="s">
        <v>155</v>
      </c>
      <c r="B4491" s="81" t="s">
        <v>155</v>
      </c>
      <c r="C4491" s="47">
        <v>68081740</v>
      </c>
      <c r="D4491" s="80" t="s">
        <v>4517</v>
      </c>
      <c r="E4491" s="81" t="s">
        <v>4517</v>
      </c>
      <c r="F4491" s="82">
        <v>192087502</v>
      </c>
      <c r="G4491" s="83" t="s">
        <v>67</v>
      </c>
      <c r="H4491" s="80" t="s">
        <v>52</v>
      </c>
      <c r="I4491" s="80" t="s">
        <v>19110</v>
      </c>
      <c r="J4491" s="80" t="s">
        <v>19111</v>
      </c>
      <c r="K4491" s="80" t="s">
        <v>341</v>
      </c>
      <c r="L4491" s="80" t="s">
        <v>2233</v>
      </c>
      <c r="M4491" s="81" t="s">
        <v>2238</v>
      </c>
      <c r="N4491" s="47" t="s">
        <v>15353</v>
      </c>
      <c r="O4491" s="33">
        <v>1</v>
      </c>
      <c r="P4491" s="3">
        <f t="shared" si="421"/>
        <v>1</v>
      </c>
      <c r="Q4491" s="3">
        <f t="shared" si="422"/>
        <v>0</v>
      </c>
      <c r="R4491" s="3">
        <f t="shared" si="423"/>
        <v>0</v>
      </c>
      <c r="S4491" s="3">
        <f t="shared" si="424"/>
        <v>0</v>
      </c>
      <c r="T4491" s="3">
        <f t="shared" si="425"/>
        <v>0</v>
      </c>
      <c r="U4491" s="3">
        <f t="shared" si="426"/>
        <v>0</v>
      </c>
    </row>
    <row r="4492" spans="1:21" ht="12.75" customHeight="1" x14ac:dyDescent="0.2">
      <c r="A4492" s="82" t="s">
        <v>155</v>
      </c>
      <c r="B4492" s="81" t="s">
        <v>155</v>
      </c>
      <c r="C4492" s="47">
        <v>68081740</v>
      </c>
      <c r="D4492" s="80" t="s">
        <v>4517</v>
      </c>
      <c r="E4492" s="81" t="s">
        <v>4517</v>
      </c>
      <c r="F4492" s="82">
        <v>192165520</v>
      </c>
      <c r="G4492" s="83" t="s">
        <v>167</v>
      </c>
      <c r="H4492" s="80" t="s">
        <v>52</v>
      </c>
      <c r="I4492" s="80" t="s">
        <v>4522</v>
      </c>
      <c r="J4492" s="80" t="s">
        <v>19577</v>
      </c>
      <c r="K4492" s="80" t="s">
        <v>341</v>
      </c>
      <c r="L4492" s="80" t="s">
        <v>2233</v>
      </c>
      <c r="M4492" s="81" t="s">
        <v>2238</v>
      </c>
      <c r="N4492" s="47" t="s">
        <v>15353</v>
      </c>
      <c r="O4492" s="33">
        <v>3</v>
      </c>
      <c r="P4492" s="3">
        <f t="shared" si="421"/>
        <v>0</v>
      </c>
      <c r="Q4492" s="3">
        <f t="shared" si="422"/>
        <v>0</v>
      </c>
      <c r="R4492" s="3">
        <f t="shared" si="423"/>
        <v>1</v>
      </c>
      <c r="S4492" s="3">
        <f t="shared" si="424"/>
        <v>0</v>
      </c>
      <c r="T4492" s="3">
        <f t="shared" si="425"/>
        <v>0</v>
      </c>
      <c r="U4492" s="3">
        <f t="shared" si="426"/>
        <v>0</v>
      </c>
    </row>
    <row r="4493" spans="1:21" ht="12.75" customHeight="1" x14ac:dyDescent="0.2">
      <c r="A4493" s="15" t="s">
        <v>25</v>
      </c>
      <c r="B4493" s="16" t="s">
        <v>1528</v>
      </c>
      <c r="C4493" s="44">
        <v>23728</v>
      </c>
      <c r="D4493" s="9" t="s">
        <v>4527</v>
      </c>
      <c r="E4493" s="10" t="s">
        <v>4527</v>
      </c>
      <c r="F4493" s="17">
        <v>191896054</v>
      </c>
      <c r="G4493" s="12" t="s">
        <v>105</v>
      </c>
      <c r="H4493" s="9" t="s">
        <v>29</v>
      </c>
      <c r="I4493" s="9" t="s">
        <v>4538</v>
      </c>
      <c r="J4493" s="9" t="s">
        <v>4539</v>
      </c>
      <c r="K4493" s="9" t="s">
        <v>366</v>
      </c>
      <c r="L4493" s="6" t="s">
        <v>1062</v>
      </c>
      <c r="M4493" s="10">
        <v>30226</v>
      </c>
      <c r="N4493" s="11" t="s">
        <v>43</v>
      </c>
      <c r="O4493" s="13">
        <v>3</v>
      </c>
      <c r="P4493" s="3">
        <f t="shared" si="421"/>
        <v>0</v>
      </c>
      <c r="Q4493" s="3">
        <f t="shared" si="422"/>
        <v>0</v>
      </c>
      <c r="R4493" s="3">
        <f t="shared" si="423"/>
        <v>1</v>
      </c>
      <c r="S4493" s="3">
        <f t="shared" si="424"/>
        <v>0</v>
      </c>
      <c r="T4493" s="3">
        <f t="shared" si="425"/>
        <v>0</v>
      </c>
      <c r="U4493" s="3">
        <f t="shared" si="426"/>
        <v>0</v>
      </c>
    </row>
    <row r="4494" spans="1:21" ht="12.75" customHeight="1" x14ac:dyDescent="0.2">
      <c r="A4494" s="15" t="s">
        <v>25</v>
      </c>
      <c r="B4494" s="16" t="s">
        <v>1528</v>
      </c>
      <c r="C4494" s="8">
        <v>23728</v>
      </c>
      <c r="D4494" s="6" t="s">
        <v>4527</v>
      </c>
      <c r="E4494" s="16" t="s">
        <v>4527</v>
      </c>
      <c r="F4494" s="15">
        <v>192016235</v>
      </c>
      <c r="G4494" s="5" t="s">
        <v>167</v>
      </c>
      <c r="H4494" s="6" t="s">
        <v>29</v>
      </c>
      <c r="I4494" s="6" t="s">
        <v>4528</v>
      </c>
      <c r="J4494" s="6" t="s">
        <v>4529</v>
      </c>
      <c r="K4494" s="6" t="s">
        <v>366</v>
      </c>
      <c r="L4494" s="6" t="s">
        <v>1062</v>
      </c>
      <c r="M4494" s="16" t="s">
        <v>1671</v>
      </c>
      <c r="N4494" s="8" t="s">
        <v>35</v>
      </c>
      <c r="O4494" s="7">
        <v>3</v>
      </c>
      <c r="P4494" s="3">
        <f t="shared" si="421"/>
        <v>0</v>
      </c>
      <c r="Q4494" s="3">
        <f t="shared" si="422"/>
        <v>0</v>
      </c>
      <c r="R4494" s="3">
        <f t="shared" si="423"/>
        <v>1</v>
      </c>
      <c r="S4494" s="3">
        <f t="shared" si="424"/>
        <v>0</v>
      </c>
      <c r="T4494" s="3">
        <f t="shared" si="425"/>
        <v>0</v>
      </c>
      <c r="U4494" s="3">
        <f t="shared" si="426"/>
        <v>0</v>
      </c>
    </row>
    <row r="4495" spans="1:21" ht="12.75" customHeight="1" x14ac:dyDescent="0.2">
      <c r="A4495" s="15" t="s">
        <v>25</v>
      </c>
      <c r="B4495" s="16" t="s">
        <v>1528</v>
      </c>
      <c r="C4495" s="8">
        <v>23728</v>
      </c>
      <c r="D4495" s="6" t="s">
        <v>4527</v>
      </c>
      <c r="E4495" s="16" t="s">
        <v>4527</v>
      </c>
      <c r="F4495" s="15">
        <v>192016189</v>
      </c>
      <c r="G4495" s="5" t="s">
        <v>167</v>
      </c>
      <c r="H4495" s="6" t="s">
        <v>29</v>
      </c>
      <c r="I4495" s="6" t="s">
        <v>4530</v>
      </c>
      <c r="J4495" s="6" t="s">
        <v>4531</v>
      </c>
      <c r="K4495" s="6" t="s">
        <v>366</v>
      </c>
      <c r="L4495" s="6" t="s">
        <v>1062</v>
      </c>
      <c r="M4495" s="16" t="s">
        <v>1671</v>
      </c>
      <c r="N4495" s="8" t="s">
        <v>35</v>
      </c>
      <c r="O4495" s="7">
        <v>4</v>
      </c>
      <c r="P4495" s="3">
        <f t="shared" si="421"/>
        <v>0</v>
      </c>
      <c r="Q4495" s="3">
        <f t="shared" si="422"/>
        <v>0</v>
      </c>
      <c r="R4495" s="3">
        <f t="shared" si="423"/>
        <v>0</v>
      </c>
      <c r="S4495" s="3">
        <f t="shared" si="424"/>
        <v>1</v>
      </c>
      <c r="T4495" s="3">
        <f t="shared" si="425"/>
        <v>0</v>
      </c>
      <c r="U4495" s="3">
        <f t="shared" si="426"/>
        <v>0</v>
      </c>
    </row>
    <row r="4496" spans="1:21" ht="12.75" customHeight="1" x14ac:dyDescent="0.2">
      <c r="A4496" s="15" t="s">
        <v>25</v>
      </c>
      <c r="B4496" s="16" t="s">
        <v>1528</v>
      </c>
      <c r="C4496" s="8">
        <v>23728</v>
      </c>
      <c r="D4496" s="6" t="s">
        <v>4527</v>
      </c>
      <c r="E4496" s="16" t="s">
        <v>4527</v>
      </c>
      <c r="F4496" s="15">
        <v>192016276</v>
      </c>
      <c r="G4496" s="5" t="s">
        <v>167</v>
      </c>
      <c r="H4496" s="6" t="s">
        <v>29</v>
      </c>
      <c r="I4496" s="6" t="s">
        <v>4532</v>
      </c>
      <c r="J4496" s="6" t="s">
        <v>4533</v>
      </c>
      <c r="K4496" s="6" t="s">
        <v>366</v>
      </c>
      <c r="L4496" s="6" t="s">
        <v>1062</v>
      </c>
      <c r="M4496" s="16" t="s">
        <v>1671</v>
      </c>
      <c r="N4496" s="8" t="s">
        <v>35</v>
      </c>
      <c r="O4496" s="7">
        <v>4</v>
      </c>
      <c r="P4496" s="3">
        <f t="shared" si="421"/>
        <v>0</v>
      </c>
      <c r="Q4496" s="3">
        <f t="shared" si="422"/>
        <v>0</v>
      </c>
      <c r="R4496" s="3">
        <f t="shared" si="423"/>
        <v>0</v>
      </c>
      <c r="S4496" s="3">
        <f t="shared" si="424"/>
        <v>1</v>
      </c>
      <c r="T4496" s="3">
        <f t="shared" si="425"/>
        <v>0</v>
      </c>
      <c r="U4496" s="3">
        <f t="shared" si="426"/>
        <v>0</v>
      </c>
    </row>
    <row r="4497" spans="1:21" ht="12.75" customHeight="1" x14ac:dyDescent="0.2">
      <c r="A4497" s="15" t="s">
        <v>25</v>
      </c>
      <c r="B4497" s="16" t="s">
        <v>1528</v>
      </c>
      <c r="C4497" s="8">
        <v>23728</v>
      </c>
      <c r="D4497" s="6" t="s">
        <v>4527</v>
      </c>
      <c r="E4497" s="16" t="s">
        <v>4527</v>
      </c>
      <c r="F4497" s="15">
        <v>192016278</v>
      </c>
      <c r="G4497" s="5" t="s">
        <v>105</v>
      </c>
      <c r="H4497" s="6" t="s">
        <v>52</v>
      </c>
      <c r="I4497" s="6" t="s">
        <v>4534</v>
      </c>
      <c r="J4497" s="6" t="s">
        <v>4535</v>
      </c>
      <c r="K4497" s="6" t="s">
        <v>366</v>
      </c>
      <c r="L4497" s="6" t="s">
        <v>1062</v>
      </c>
      <c r="M4497" s="16" t="s">
        <v>1671</v>
      </c>
      <c r="N4497" s="8" t="s">
        <v>35</v>
      </c>
      <c r="O4497" s="7">
        <v>4</v>
      </c>
      <c r="P4497" s="3">
        <f t="shared" si="421"/>
        <v>0</v>
      </c>
      <c r="Q4497" s="3">
        <f t="shared" si="422"/>
        <v>0</v>
      </c>
      <c r="R4497" s="3">
        <f t="shared" si="423"/>
        <v>0</v>
      </c>
      <c r="S4497" s="3">
        <f t="shared" si="424"/>
        <v>1</v>
      </c>
      <c r="T4497" s="3">
        <f t="shared" si="425"/>
        <v>0</v>
      </c>
      <c r="U4497" s="3">
        <f t="shared" si="426"/>
        <v>0</v>
      </c>
    </row>
    <row r="4498" spans="1:21" ht="12.75" customHeight="1" x14ac:dyDescent="0.2">
      <c r="A4498" s="15" t="s">
        <v>25</v>
      </c>
      <c r="B4498" s="16" t="s">
        <v>1528</v>
      </c>
      <c r="C4498" s="8">
        <v>23728</v>
      </c>
      <c r="D4498" s="6" t="s">
        <v>4527</v>
      </c>
      <c r="E4498" s="16" t="s">
        <v>4527</v>
      </c>
      <c r="F4498" s="15">
        <v>192016279</v>
      </c>
      <c r="G4498" s="5" t="s">
        <v>167</v>
      </c>
      <c r="H4498" s="6" t="s">
        <v>29</v>
      </c>
      <c r="I4498" s="6" t="s">
        <v>4536</v>
      </c>
      <c r="J4498" s="6" t="s">
        <v>4537</v>
      </c>
      <c r="K4498" s="6" t="s">
        <v>366</v>
      </c>
      <c r="L4498" s="6" t="s">
        <v>1062</v>
      </c>
      <c r="M4498" s="16" t="s">
        <v>1671</v>
      </c>
      <c r="N4498" s="8" t="s">
        <v>35</v>
      </c>
      <c r="O4498" s="7">
        <v>4</v>
      </c>
      <c r="P4498" s="3">
        <f t="shared" si="421"/>
        <v>0</v>
      </c>
      <c r="Q4498" s="3">
        <f t="shared" si="422"/>
        <v>0</v>
      </c>
      <c r="R4498" s="3">
        <f t="shared" si="423"/>
        <v>0</v>
      </c>
      <c r="S4498" s="3">
        <f t="shared" si="424"/>
        <v>1</v>
      </c>
      <c r="T4498" s="3">
        <f t="shared" si="425"/>
        <v>0</v>
      </c>
      <c r="U4498" s="3">
        <f t="shared" si="426"/>
        <v>0</v>
      </c>
    </row>
    <row r="4499" spans="1:21" ht="12.75" customHeight="1" x14ac:dyDescent="0.2">
      <c r="A4499" s="82" t="s">
        <v>25</v>
      </c>
      <c r="B4499" s="81" t="s">
        <v>1528</v>
      </c>
      <c r="C4499" s="47">
        <v>23728</v>
      </c>
      <c r="D4499" s="80" t="s">
        <v>4527</v>
      </c>
      <c r="E4499" s="81" t="s">
        <v>4527</v>
      </c>
      <c r="F4499" s="82">
        <v>191895984</v>
      </c>
      <c r="G4499" s="83" t="s">
        <v>67</v>
      </c>
      <c r="H4499" s="80" t="s">
        <v>52</v>
      </c>
      <c r="I4499" s="80" t="s">
        <v>11070</v>
      </c>
      <c r="J4499" s="80" t="s">
        <v>11071</v>
      </c>
      <c r="K4499" s="80" t="s">
        <v>366</v>
      </c>
      <c r="L4499" s="80" t="s">
        <v>1062</v>
      </c>
      <c r="M4499" s="81" t="s">
        <v>1671</v>
      </c>
      <c r="N4499" s="32" t="s">
        <v>10618</v>
      </c>
      <c r="O4499" s="33">
        <v>1</v>
      </c>
      <c r="P4499" s="3">
        <f t="shared" si="421"/>
        <v>1</v>
      </c>
      <c r="Q4499" s="3">
        <f t="shared" si="422"/>
        <v>0</v>
      </c>
      <c r="R4499" s="3">
        <f t="shared" si="423"/>
        <v>0</v>
      </c>
      <c r="S4499" s="3">
        <f t="shared" si="424"/>
        <v>0</v>
      </c>
      <c r="T4499" s="3">
        <f t="shared" si="425"/>
        <v>0</v>
      </c>
      <c r="U4499" s="3">
        <f t="shared" si="426"/>
        <v>0</v>
      </c>
    </row>
    <row r="4500" spans="1:21" ht="12.75" customHeight="1" x14ac:dyDescent="0.2">
      <c r="A4500" s="82" t="s">
        <v>25</v>
      </c>
      <c r="B4500" s="81" t="s">
        <v>1528</v>
      </c>
      <c r="C4500" s="47">
        <v>23728</v>
      </c>
      <c r="D4500" s="80" t="s">
        <v>4527</v>
      </c>
      <c r="E4500" s="81" t="s">
        <v>4527</v>
      </c>
      <c r="F4500" s="82">
        <v>191895985</v>
      </c>
      <c r="G4500" s="83" t="s">
        <v>67</v>
      </c>
      <c r="H4500" s="80" t="s">
        <v>52</v>
      </c>
      <c r="I4500" s="80" t="s">
        <v>11072</v>
      </c>
      <c r="J4500" s="80" t="s">
        <v>11073</v>
      </c>
      <c r="K4500" s="80" t="s">
        <v>366</v>
      </c>
      <c r="L4500" s="80" t="s">
        <v>1062</v>
      </c>
      <c r="M4500" s="81" t="s">
        <v>1671</v>
      </c>
      <c r="N4500" s="32" t="s">
        <v>10618</v>
      </c>
      <c r="O4500" s="33">
        <v>2</v>
      </c>
      <c r="P4500" s="3">
        <f t="shared" si="421"/>
        <v>0</v>
      </c>
      <c r="Q4500" s="3">
        <f t="shared" si="422"/>
        <v>1</v>
      </c>
      <c r="R4500" s="3">
        <f t="shared" si="423"/>
        <v>0</v>
      </c>
      <c r="S4500" s="3">
        <f t="shared" si="424"/>
        <v>0</v>
      </c>
      <c r="T4500" s="3">
        <f t="shared" si="425"/>
        <v>0</v>
      </c>
      <c r="U4500" s="3">
        <f t="shared" si="426"/>
        <v>0</v>
      </c>
    </row>
    <row r="4501" spans="1:21" ht="12.75" customHeight="1" x14ac:dyDescent="0.2">
      <c r="A4501" s="82" t="s">
        <v>25</v>
      </c>
      <c r="B4501" s="81" t="s">
        <v>1528</v>
      </c>
      <c r="C4501" s="47">
        <v>23728</v>
      </c>
      <c r="D4501" s="80" t="s">
        <v>4527</v>
      </c>
      <c r="E4501" s="81" t="s">
        <v>4527</v>
      </c>
      <c r="F4501" s="82">
        <v>192103832</v>
      </c>
      <c r="G4501" s="83" t="s">
        <v>67</v>
      </c>
      <c r="H4501" s="80" t="s">
        <v>52</v>
      </c>
      <c r="I4501" s="80" t="s">
        <v>14423</v>
      </c>
      <c r="J4501" s="80" t="s">
        <v>14424</v>
      </c>
      <c r="K4501" s="80" t="s">
        <v>366</v>
      </c>
      <c r="L4501" s="80" t="s">
        <v>1062</v>
      </c>
      <c r="M4501" s="81" t="s">
        <v>1671</v>
      </c>
      <c r="N4501" s="32" t="s">
        <v>10618</v>
      </c>
      <c r="O4501" s="33">
        <v>2</v>
      </c>
      <c r="P4501" s="3">
        <f t="shared" si="421"/>
        <v>0</v>
      </c>
      <c r="Q4501" s="3">
        <f t="shared" si="422"/>
        <v>1</v>
      </c>
      <c r="R4501" s="3">
        <f t="shared" si="423"/>
        <v>0</v>
      </c>
      <c r="S4501" s="3">
        <f t="shared" si="424"/>
        <v>0</v>
      </c>
      <c r="T4501" s="3">
        <f t="shared" si="425"/>
        <v>0</v>
      </c>
      <c r="U4501" s="3">
        <f t="shared" si="426"/>
        <v>0</v>
      </c>
    </row>
    <row r="4502" spans="1:21" ht="12.75" customHeight="1" x14ac:dyDescent="0.2">
      <c r="A4502" s="82" t="s">
        <v>25</v>
      </c>
      <c r="B4502" s="81" t="s">
        <v>1528</v>
      </c>
      <c r="C4502" s="47">
        <v>23728</v>
      </c>
      <c r="D4502" s="80" t="s">
        <v>4527</v>
      </c>
      <c r="E4502" s="81" t="s">
        <v>4527</v>
      </c>
      <c r="F4502" s="82">
        <v>192103877</v>
      </c>
      <c r="G4502" s="83" t="s">
        <v>105</v>
      </c>
      <c r="H4502" s="80" t="s">
        <v>52</v>
      </c>
      <c r="I4502" s="80" t="s">
        <v>14425</v>
      </c>
      <c r="J4502" s="80" t="s">
        <v>14426</v>
      </c>
      <c r="K4502" s="80" t="s">
        <v>366</v>
      </c>
      <c r="L4502" s="80" t="s">
        <v>1062</v>
      </c>
      <c r="M4502" s="81" t="s">
        <v>1671</v>
      </c>
      <c r="N4502" s="32" t="s">
        <v>10618</v>
      </c>
      <c r="O4502" s="33">
        <v>2</v>
      </c>
      <c r="P4502" s="3">
        <f t="shared" si="421"/>
        <v>0</v>
      </c>
      <c r="Q4502" s="3">
        <f t="shared" si="422"/>
        <v>1</v>
      </c>
      <c r="R4502" s="3">
        <f t="shared" si="423"/>
        <v>0</v>
      </c>
      <c r="S4502" s="3">
        <f t="shared" si="424"/>
        <v>0</v>
      </c>
      <c r="T4502" s="3">
        <f t="shared" si="425"/>
        <v>0</v>
      </c>
      <c r="U4502" s="3">
        <f t="shared" si="426"/>
        <v>0</v>
      </c>
    </row>
    <row r="4503" spans="1:21" ht="12.75" customHeight="1" x14ac:dyDescent="0.2">
      <c r="A4503" s="82" t="s">
        <v>25</v>
      </c>
      <c r="B4503" s="81" t="s">
        <v>1528</v>
      </c>
      <c r="C4503" s="47">
        <v>23728</v>
      </c>
      <c r="D4503" s="80" t="s">
        <v>4527</v>
      </c>
      <c r="E4503" s="81" t="s">
        <v>4527</v>
      </c>
      <c r="F4503" s="82">
        <v>192103878</v>
      </c>
      <c r="G4503" s="83" t="s">
        <v>105</v>
      </c>
      <c r="H4503" s="80" t="s">
        <v>52</v>
      </c>
      <c r="I4503" s="80" t="s">
        <v>14427</v>
      </c>
      <c r="J4503" s="80" t="s">
        <v>14428</v>
      </c>
      <c r="K4503" s="80" t="s">
        <v>366</v>
      </c>
      <c r="L4503" s="80" t="s">
        <v>1062</v>
      </c>
      <c r="M4503" s="81" t="s">
        <v>1671</v>
      </c>
      <c r="N4503" s="32" t="s">
        <v>10618</v>
      </c>
      <c r="O4503" s="33">
        <v>4</v>
      </c>
      <c r="P4503" s="3">
        <f t="shared" si="421"/>
        <v>0</v>
      </c>
      <c r="Q4503" s="3">
        <f t="shared" si="422"/>
        <v>0</v>
      </c>
      <c r="R4503" s="3">
        <f t="shared" si="423"/>
        <v>0</v>
      </c>
      <c r="S4503" s="3">
        <f t="shared" si="424"/>
        <v>1</v>
      </c>
      <c r="T4503" s="3">
        <f t="shared" si="425"/>
        <v>0</v>
      </c>
      <c r="U4503" s="3">
        <f t="shared" si="426"/>
        <v>0</v>
      </c>
    </row>
    <row r="4504" spans="1:21" ht="12.75" customHeight="1" x14ac:dyDescent="0.2">
      <c r="A4504" s="82" t="s">
        <v>25</v>
      </c>
      <c r="B4504" s="81" t="s">
        <v>1528</v>
      </c>
      <c r="C4504" s="47">
        <v>23728</v>
      </c>
      <c r="D4504" s="80" t="s">
        <v>4527</v>
      </c>
      <c r="E4504" s="81" t="s">
        <v>4527</v>
      </c>
      <c r="F4504" s="82">
        <v>192188596</v>
      </c>
      <c r="G4504" s="83" t="s">
        <v>67</v>
      </c>
      <c r="H4504" s="80" t="s">
        <v>52</v>
      </c>
      <c r="I4504" s="80" t="s">
        <v>15714</v>
      </c>
      <c r="J4504" s="80" t="s">
        <v>15715</v>
      </c>
      <c r="K4504" s="80" t="s">
        <v>366</v>
      </c>
      <c r="L4504" s="80" t="s">
        <v>1062</v>
      </c>
      <c r="M4504" s="81" t="s">
        <v>1671</v>
      </c>
      <c r="N4504" s="47" t="s">
        <v>15353</v>
      </c>
      <c r="O4504" s="33">
        <v>2</v>
      </c>
      <c r="P4504" s="3">
        <f t="shared" si="421"/>
        <v>0</v>
      </c>
      <c r="Q4504" s="3">
        <f t="shared" si="422"/>
        <v>1</v>
      </c>
      <c r="R4504" s="3">
        <f t="shared" si="423"/>
        <v>0</v>
      </c>
      <c r="S4504" s="3">
        <f t="shared" si="424"/>
        <v>0</v>
      </c>
      <c r="T4504" s="3">
        <f t="shared" si="425"/>
        <v>0</v>
      </c>
      <c r="U4504" s="3">
        <f t="shared" si="426"/>
        <v>0</v>
      </c>
    </row>
    <row r="4505" spans="1:21" ht="12.75" customHeight="1" x14ac:dyDescent="0.2">
      <c r="A4505" s="82" t="s">
        <v>25</v>
      </c>
      <c r="B4505" s="81" t="s">
        <v>1528</v>
      </c>
      <c r="C4505" s="47">
        <v>23728</v>
      </c>
      <c r="D4505" s="80" t="s">
        <v>4527</v>
      </c>
      <c r="E4505" s="81" t="s">
        <v>4527</v>
      </c>
      <c r="F4505" s="82">
        <v>192188610</v>
      </c>
      <c r="G4505" s="83" t="s">
        <v>67</v>
      </c>
      <c r="H4505" s="80" t="s">
        <v>52</v>
      </c>
      <c r="I4505" s="80" t="s">
        <v>15718</v>
      </c>
      <c r="J4505" s="80" t="s">
        <v>15719</v>
      </c>
      <c r="K4505" s="80" t="s">
        <v>366</v>
      </c>
      <c r="L4505" s="80" t="s">
        <v>1062</v>
      </c>
      <c r="M4505" s="81" t="s">
        <v>1671</v>
      </c>
      <c r="N4505" s="47" t="s">
        <v>15353</v>
      </c>
      <c r="O4505" s="33">
        <v>2</v>
      </c>
      <c r="P4505" s="3">
        <f t="shared" si="421"/>
        <v>0</v>
      </c>
      <c r="Q4505" s="3">
        <f t="shared" si="422"/>
        <v>1</v>
      </c>
      <c r="R4505" s="3">
        <f t="shared" si="423"/>
        <v>0</v>
      </c>
      <c r="S4505" s="3">
        <f t="shared" si="424"/>
        <v>0</v>
      </c>
      <c r="T4505" s="3">
        <f t="shared" si="425"/>
        <v>0</v>
      </c>
      <c r="U4505" s="3">
        <f t="shared" si="426"/>
        <v>0</v>
      </c>
    </row>
    <row r="4506" spans="1:21" ht="12.75" customHeight="1" x14ac:dyDescent="0.2">
      <c r="A4506" s="82" t="s">
        <v>25</v>
      </c>
      <c r="B4506" s="81" t="s">
        <v>1528</v>
      </c>
      <c r="C4506" s="47">
        <v>23728</v>
      </c>
      <c r="D4506" s="80" t="s">
        <v>4527</v>
      </c>
      <c r="E4506" s="81" t="s">
        <v>4527</v>
      </c>
      <c r="F4506" s="82">
        <v>192188594</v>
      </c>
      <c r="G4506" s="83" t="s">
        <v>167</v>
      </c>
      <c r="H4506" s="80" t="s">
        <v>29</v>
      </c>
      <c r="I4506" s="80" t="s">
        <v>4530</v>
      </c>
      <c r="J4506" s="80" t="s">
        <v>15809</v>
      </c>
      <c r="K4506" s="80" t="s">
        <v>366</v>
      </c>
      <c r="L4506" s="80" t="s">
        <v>1062</v>
      </c>
      <c r="M4506" s="81" t="s">
        <v>1671</v>
      </c>
      <c r="N4506" s="47" t="s">
        <v>15353</v>
      </c>
      <c r="O4506" s="33">
        <v>4</v>
      </c>
      <c r="P4506" s="3">
        <f t="shared" si="421"/>
        <v>0</v>
      </c>
      <c r="Q4506" s="3">
        <f t="shared" si="422"/>
        <v>0</v>
      </c>
      <c r="R4506" s="3">
        <f t="shared" si="423"/>
        <v>0</v>
      </c>
      <c r="S4506" s="3">
        <f t="shared" si="424"/>
        <v>1</v>
      </c>
      <c r="T4506" s="3">
        <f t="shared" si="425"/>
        <v>0</v>
      </c>
      <c r="U4506" s="3">
        <f t="shared" si="426"/>
        <v>0</v>
      </c>
    </row>
    <row r="4507" spans="1:21" ht="12.75" customHeight="1" x14ac:dyDescent="0.2">
      <c r="A4507" s="82" t="s">
        <v>25</v>
      </c>
      <c r="B4507" s="81" t="s">
        <v>1528</v>
      </c>
      <c r="C4507" s="47">
        <v>23728</v>
      </c>
      <c r="D4507" s="80" t="s">
        <v>4527</v>
      </c>
      <c r="E4507" s="81" t="s">
        <v>4527</v>
      </c>
      <c r="F4507" s="82">
        <v>192188631</v>
      </c>
      <c r="G4507" s="83" t="s">
        <v>167</v>
      </c>
      <c r="H4507" s="80" t="s">
        <v>29</v>
      </c>
      <c r="I4507" s="80" t="s">
        <v>15810</v>
      </c>
      <c r="J4507" s="80" t="s">
        <v>15811</v>
      </c>
      <c r="K4507" s="80" t="s">
        <v>366</v>
      </c>
      <c r="L4507" s="80" t="s">
        <v>1062</v>
      </c>
      <c r="M4507" s="81" t="s">
        <v>1671</v>
      </c>
      <c r="N4507" s="47" t="s">
        <v>15353</v>
      </c>
      <c r="O4507" s="33">
        <v>3</v>
      </c>
      <c r="P4507" s="3">
        <f t="shared" si="421"/>
        <v>0</v>
      </c>
      <c r="Q4507" s="3">
        <f t="shared" si="422"/>
        <v>0</v>
      </c>
      <c r="R4507" s="3">
        <f t="shared" si="423"/>
        <v>1</v>
      </c>
      <c r="S4507" s="3">
        <f t="shared" si="424"/>
        <v>0</v>
      </c>
      <c r="T4507" s="3">
        <f t="shared" si="425"/>
        <v>0</v>
      </c>
      <c r="U4507" s="3">
        <f t="shared" si="426"/>
        <v>0</v>
      </c>
    </row>
    <row r="4508" spans="1:21" ht="12.75" customHeight="1" x14ac:dyDescent="0.2">
      <c r="A4508" s="82" t="s">
        <v>25</v>
      </c>
      <c r="B4508" s="81" t="s">
        <v>1528</v>
      </c>
      <c r="C4508" s="47">
        <v>23728</v>
      </c>
      <c r="D4508" s="80" t="s">
        <v>4527</v>
      </c>
      <c r="E4508" s="81" t="s">
        <v>4527</v>
      </c>
      <c r="F4508" s="82">
        <v>192188625</v>
      </c>
      <c r="G4508" s="83" t="s">
        <v>67</v>
      </c>
      <c r="H4508" s="80" t="s">
        <v>29</v>
      </c>
      <c r="I4508" s="80" t="s">
        <v>15835</v>
      </c>
      <c r="J4508" s="80" t="s">
        <v>15836</v>
      </c>
      <c r="K4508" s="80" t="s">
        <v>366</v>
      </c>
      <c r="L4508" s="80" t="s">
        <v>1062</v>
      </c>
      <c r="M4508" s="81" t="s">
        <v>1671</v>
      </c>
      <c r="N4508" s="47" t="s">
        <v>15353</v>
      </c>
      <c r="O4508" s="33">
        <v>4</v>
      </c>
      <c r="P4508" s="3">
        <f t="shared" si="421"/>
        <v>0</v>
      </c>
      <c r="Q4508" s="3">
        <f t="shared" si="422"/>
        <v>0</v>
      </c>
      <c r="R4508" s="3">
        <f t="shared" si="423"/>
        <v>0</v>
      </c>
      <c r="S4508" s="3">
        <f t="shared" si="424"/>
        <v>1</v>
      </c>
      <c r="T4508" s="3">
        <f t="shared" si="425"/>
        <v>0</v>
      </c>
      <c r="U4508" s="3">
        <f t="shared" si="426"/>
        <v>0</v>
      </c>
    </row>
    <row r="4509" spans="1:21" ht="12.75" customHeight="1" x14ac:dyDescent="0.2">
      <c r="A4509" s="15" t="s">
        <v>95</v>
      </c>
      <c r="B4509" s="16" t="s">
        <v>96</v>
      </c>
      <c r="C4509" s="44">
        <v>47813059</v>
      </c>
      <c r="D4509" s="9" t="s">
        <v>4540</v>
      </c>
      <c r="E4509" s="10" t="s">
        <v>4545</v>
      </c>
      <c r="F4509" s="17">
        <v>191908494</v>
      </c>
      <c r="G4509" s="12" t="s">
        <v>99</v>
      </c>
      <c r="H4509" s="9" t="s">
        <v>29</v>
      </c>
      <c r="I4509" s="9" t="s">
        <v>4585</v>
      </c>
      <c r="J4509" s="9" t="s">
        <v>4586</v>
      </c>
      <c r="K4509" s="9" t="s">
        <v>152</v>
      </c>
      <c r="L4509" s="80" t="s">
        <v>200</v>
      </c>
      <c r="M4509" s="10">
        <v>10308</v>
      </c>
      <c r="N4509" s="11" t="s">
        <v>43</v>
      </c>
      <c r="O4509" s="13">
        <v>2</v>
      </c>
      <c r="P4509" s="3">
        <f t="shared" si="421"/>
        <v>0</v>
      </c>
      <c r="Q4509" s="3">
        <f t="shared" si="422"/>
        <v>1</v>
      </c>
      <c r="R4509" s="3">
        <f t="shared" si="423"/>
        <v>0</v>
      </c>
      <c r="S4509" s="3">
        <f t="shared" si="424"/>
        <v>0</v>
      </c>
      <c r="T4509" s="3">
        <f t="shared" si="425"/>
        <v>0</v>
      </c>
      <c r="U4509" s="3">
        <f t="shared" si="426"/>
        <v>0</v>
      </c>
    </row>
    <row r="4510" spans="1:21" ht="12.75" customHeight="1" x14ac:dyDescent="0.2">
      <c r="A4510" s="15" t="s">
        <v>95</v>
      </c>
      <c r="B4510" s="16" t="s">
        <v>96</v>
      </c>
      <c r="C4510" s="44">
        <v>47813059</v>
      </c>
      <c r="D4510" s="9" t="s">
        <v>4540</v>
      </c>
      <c r="E4510" s="10" t="s">
        <v>4545</v>
      </c>
      <c r="F4510" s="17">
        <v>191908446</v>
      </c>
      <c r="G4510" s="12" t="s">
        <v>67</v>
      </c>
      <c r="H4510" s="9" t="s">
        <v>29</v>
      </c>
      <c r="I4510" s="9" t="s">
        <v>4583</v>
      </c>
      <c r="J4510" s="9" t="s">
        <v>4584</v>
      </c>
      <c r="K4510" s="9" t="s">
        <v>152</v>
      </c>
      <c r="L4510" s="80" t="s">
        <v>417</v>
      </c>
      <c r="M4510" s="10">
        <v>10201</v>
      </c>
      <c r="N4510" s="11" t="s">
        <v>43</v>
      </c>
      <c r="O4510" s="13">
        <v>4</v>
      </c>
      <c r="P4510" s="3">
        <f t="shared" si="421"/>
        <v>0</v>
      </c>
      <c r="Q4510" s="3">
        <f t="shared" si="422"/>
        <v>0</v>
      </c>
      <c r="R4510" s="3">
        <f t="shared" si="423"/>
        <v>0</v>
      </c>
      <c r="S4510" s="3">
        <f t="shared" si="424"/>
        <v>1</v>
      </c>
      <c r="T4510" s="3">
        <f t="shared" si="425"/>
        <v>0</v>
      </c>
      <c r="U4510" s="3">
        <f t="shared" si="426"/>
        <v>0</v>
      </c>
    </row>
    <row r="4511" spans="1:21" ht="12.75" customHeight="1" x14ac:dyDescent="0.2">
      <c r="A4511" s="15" t="s">
        <v>95</v>
      </c>
      <c r="B4511" s="16" t="s">
        <v>96</v>
      </c>
      <c r="C4511" s="44">
        <v>47813059</v>
      </c>
      <c r="D4511" s="9" t="s">
        <v>4540</v>
      </c>
      <c r="E4511" s="10" t="s">
        <v>4548</v>
      </c>
      <c r="F4511" s="17">
        <v>191908385</v>
      </c>
      <c r="G4511" s="12" t="s">
        <v>105</v>
      </c>
      <c r="H4511" s="9" t="s">
        <v>29</v>
      </c>
      <c r="I4511" s="9" t="s">
        <v>4598</v>
      </c>
      <c r="J4511" s="9" t="s">
        <v>4599</v>
      </c>
      <c r="K4511" s="9" t="s">
        <v>341</v>
      </c>
      <c r="L4511" s="6" t="s">
        <v>2285</v>
      </c>
      <c r="M4511" s="10">
        <v>50901</v>
      </c>
      <c r="N4511" s="11" t="s">
        <v>43</v>
      </c>
      <c r="O4511" s="13">
        <v>4</v>
      </c>
      <c r="P4511" s="3">
        <f t="shared" si="421"/>
        <v>0</v>
      </c>
      <c r="Q4511" s="3">
        <f t="shared" si="422"/>
        <v>0</v>
      </c>
      <c r="R4511" s="3">
        <f t="shared" si="423"/>
        <v>0</v>
      </c>
      <c r="S4511" s="3">
        <f t="shared" si="424"/>
        <v>1</v>
      </c>
      <c r="T4511" s="3">
        <f t="shared" si="425"/>
        <v>0</v>
      </c>
      <c r="U4511" s="3">
        <f t="shared" si="426"/>
        <v>0</v>
      </c>
    </row>
    <row r="4512" spans="1:21" ht="12.75" customHeight="1" x14ac:dyDescent="0.2">
      <c r="A4512" s="15" t="s">
        <v>95</v>
      </c>
      <c r="B4512" s="16" t="s">
        <v>96</v>
      </c>
      <c r="C4512" s="44">
        <v>47813059</v>
      </c>
      <c r="D4512" s="9" t="s">
        <v>4540</v>
      </c>
      <c r="E4512" s="10" t="s">
        <v>4548</v>
      </c>
      <c r="F4512" s="17">
        <v>191908367</v>
      </c>
      <c r="G4512" s="12" t="s">
        <v>105</v>
      </c>
      <c r="H4512" s="9" t="s">
        <v>29</v>
      </c>
      <c r="I4512" s="9" t="s">
        <v>4596</v>
      </c>
      <c r="J4512" s="9" t="s">
        <v>4597</v>
      </c>
      <c r="K4512" s="9" t="s">
        <v>341</v>
      </c>
      <c r="L4512" s="80" t="s">
        <v>350</v>
      </c>
      <c r="M4512" s="10">
        <v>50601</v>
      </c>
      <c r="N4512" s="11" t="s">
        <v>43</v>
      </c>
      <c r="O4512" s="13">
        <v>4</v>
      </c>
      <c r="P4512" s="3">
        <f t="shared" si="421"/>
        <v>0</v>
      </c>
      <c r="Q4512" s="3">
        <f t="shared" si="422"/>
        <v>0</v>
      </c>
      <c r="R4512" s="3">
        <f t="shared" si="423"/>
        <v>0</v>
      </c>
      <c r="S4512" s="3">
        <f t="shared" si="424"/>
        <v>1</v>
      </c>
      <c r="T4512" s="3">
        <f t="shared" si="425"/>
        <v>0</v>
      </c>
      <c r="U4512" s="3">
        <f t="shared" si="426"/>
        <v>0</v>
      </c>
    </row>
    <row r="4513" spans="1:21" ht="12.75" customHeight="1" x14ac:dyDescent="0.2">
      <c r="A4513" s="15" t="s">
        <v>95</v>
      </c>
      <c r="B4513" s="16" t="s">
        <v>96</v>
      </c>
      <c r="C4513" s="44">
        <v>47813059</v>
      </c>
      <c r="D4513" s="9" t="s">
        <v>4540</v>
      </c>
      <c r="E4513" s="10" t="s">
        <v>4541</v>
      </c>
      <c r="F4513" s="17">
        <v>191908205</v>
      </c>
      <c r="G4513" s="12" t="s">
        <v>105</v>
      </c>
      <c r="H4513" s="9" t="s">
        <v>29</v>
      </c>
      <c r="I4513" s="9" t="s">
        <v>4551</v>
      </c>
      <c r="J4513" s="9" t="s">
        <v>4589</v>
      </c>
      <c r="K4513" s="9" t="s">
        <v>341</v>
      </c>
      <c r="L4513" s="80" t="s">
        <v>631</v>
      </c>
      <c r="M4513" s="10">
        <v>50204</v>
      </c>
      <c r="N4513" s="11" t="s">
        <v>43</v>
      </c>
      <c r="O4513" s="13">
        <v>3</v>
      </c>
      <c r="P4513" s="3">
        <f t="shared" si="421"/>
        <v>0</v>
      </c>
      <c r="Q4513" s="3">
        <f t="shared" si="422"/>
        <v>0</v>
      </c>
      <c r="R4513" s="3">
        <f t="shared" si="423"/>
        <v>1</v>
      </c>
      <c r="S4513" s="3">
        <f t="shared" si="424"/>
        <v>0</v>
      </c>
      <c r="T4513" s="3">
        <f t="shared" si="425"/>
        <v>0</v>
      </c>
      <c r="U4513" s="3">
        <f t="shared" si="426"/>
        <v>0</v>
      </c>
    </row>
    <row r="4514" spans="1:21" ht="12.75" customHeight="1" x14ac:dyDescent="0.2">
      <c r="A4514" s="15" t="s">
        <v>95</v>
      </c>
      <c r="B4514" s="16" t="s">
        <v>96</v>
      </c>
      <c r="C4514" s="44">
        <v>47813059</v>
      </c>
      <c r="D4514" s="9" t="s">
        <v>4540</v>
      </c>
      <c r="E4514" s="10" t="s">
        <v>4541</v>
      </c>
      <c r="F4514" s="17">
        <v>191908210</v>
      </c>
      <c r="G4514" s="12" t="s">
        <v>105</v>
      </c>
      <c r="H4514" s="9" t="s">
        <v>29</v>
      </c>
      <c r="I4514" s="9" t="s">
        <v>4590</v>
      </c>
      <c r="J4514" s="9" t="s">
        <v>4591</v>
      </c>
      <c r="K4514" s="9" t="s">
        <v>341</v>
      </c>
      <c r="L4514" s="80" t="s">
        <v>631</v>
      </c>
      <c r="M4514" s="10">
        <v>50204</v>
      </c>
      <c r="N4514" s="11" t="s">
        <v>43</v>
      </c>
      <c r="O4514" s="13">
        <v>4</v>
      </c>
      <c r="P4514" s="3">
        <f t="shared" si="421"/>
        <v>0</v>
      </c>
      <c r="Q4514" s="3">
        <f t="shared" si="422"/>
        <v>0</v>
      </c>
      <c r="R4514" s="3">
        <f t="shared" si="423"/>
        <v>0</v>
      </c>
      <c r="S4514" s="3">
        <f t="shared" si="424"/>
        <v>1</v>
      </c>
      <c r="T4514" s="3">
        <f t="shared" si="425"/>
        <v>0</v>
      </c>
      <c r="U4514" s="3">
        <f t="shared" si="426"/>
        <v>0</v>
      </c>
    </row>
    <row r="4515" spans="1:21" ht="12.75" customHeight="1" x14ac:dyDescent="0.2">
      <c r="A4515" s="15" t="s">
        <v>95</v>
      </c>
      <c r="B4515" s="16" t="s">
        <v>96</v>
      </c>
      <c r="C4515" s="44">
        <v>47813059</v>
      </c>
      <c r="D4515" s="9" t="s">
        <v>4540</v>
      </c>
      <c r="E4515" s="10" t="s">
        <v>4541</v>
      </c>
      <c r="F4515" s="17">
        <v>191908254</v>
      </c>
      <c r="G4515" s="12" t="s">
        <v>67</v>
      </c>
      <c r="H4515" s="9" t="s">
        <v>29</v>
      </c>
      <c r="I4515" s="9" t="s">
        <v>4592</v>
      </c>
      <c r="J4515" s="9" t="s">
        <v>4593</v>
      </c>
      <c r="K4515" s="9" t="s">
        <v>341</v>
      </c>
      <c r="L4515" s="80" t="s">
        <v>631</v>
      </c>
      <c r="M4515" s="10">
        <v>50205</v>
      </c>
      <c r="N4515" s="11" t="s">
        <v>43</v>
      </c>
      <c r="O4515" s="13">
        <v>5</v>
      </c>
      <c r="P4515" s="3">
        <f t="shared" si="421"/>
        <v>0</v>
      </c>
      <c r="Q4515" s="3">
        <f t="shared" si="422"/>
        <v>0</v>
      </c>
      <c r="R4515" s="3">
        <f t="shared" si="423"/>
        <v>0</v>
      </c>
      <c r="S4515" s="3">
        <f t="shared" si="424"/>
        <v>0</v>
      </c>
      <c r="T4515" s="3">
        <f t="shared" si="425"/>
        <v>1</v>
      </c>
      <c r="U4515" s="3">
        <f t="shared" si="426"/>
        <v>0</v>
      </c>
    </row>
    <row r="4516" spans="1:21" ht="12.75" customHeight="1" x14ac:dyDescent="0.2">
      <c r="A4516" s="15" t="s">
        <v>95</v>
      </c>
      <c r="B4516" s="16" t="s">
        <v>96</v>
      </c>
      <c r="C4516" s="44">
        <v>47813059</v>
      </c>
      <c r="D4516" s="9" t="s">
        <v>4540</v>
      </c>
      <c r="E4516" s="10" t="s">
        <v>4541</v>
      </c>
      <c r="F4516" s="17">
        <v>191908350</v>
      </c>
      <c r="G4516" s="12" t="s">
        <v>67</v>
      </c>
      <c r="H4516" s="9" t="s">
        <v>29</v>
      </c>
      <c r="I4516" s="9" t="s">
        <v>4594</v>
      </c>
      <c r="J4516" s="9" t="s">
        <v>4595</v>
      </c>
      <c r="K4516" s="9" t="s">
        <v>341</v>
      </c>
      <c r="L4516" s="80" t="s">
        <v>631</v>
      </c>
      <c r="M4516" s="10">
        <v>50205</v>
      </c>
      <c r="N4516" s="11" t="s">
        <v>43</v>
      </c>
      <c r="O4516" s="13">
        <v>5</v>
      </c>
      <c r="P4516" s="3">
        <f t="shared" si="421"/>
        <v>0</v>
      </c>
      <c r="Q4516" s="3">
        <f t="shared" si="422"/>
        <v>0</v>
      </c>
      <c r="R4516" s="3">
        <f t="shared" si="423"/>
        <v>0</v>
      </c>
      <c r="S4516" s="3">
        <f t="shared" si="424"/>
        <v>0</v>
      </c>
      <c r="T4516" s="3">
        <f t="shared" si="425"/>
        <v>1</v>
      </c>
      <c r="U4516" s="3">
        <f t="shared" si="426"/>
        <v>0</v>
      </c>
    </row>
    <row r="4517" spans="1:21" ht="12.75" customHeight="1" x14ac:dyDescent="0.2">
      <c r="A4517" s="15" t="s">
        <v>95</v>
      </c>
      <c r="B4517" s="16" t="s">
        <v>96</v>
      </c>
      <c r="C4517" s="44">
        <v>47813059</v>
      </c>
      <c r="D4517" s="9" t="s">
        <v>4540</v>
      </c>
      <c r="E4517" s="10" t="s">
        <v>4545</v>
      </c>
      <c r="F4517" s="17">
        <v>191908450</v>
      </c>
      <c r="G4517" s="12" t="s">
        <v>105</v>
      </c>
      <c r="H4517" s="9" t="s">
        <v>29</v>
      </c>
      <c r="I4517" s="9" t="s">
        <v>4587</v>
      </c>
      <c r="J4517" s="9" t="s">
        <v>4588</v>
      </c>
      <c r="K4517" s="9" t="s">
        <v>102</v>
      </c>
      <c r="L4517" s="6" t="s">
        <v>103</v>
      </c>
      <c r="M4517" s="10">
        <v>60401</v>
      </c>
      <c r="N4517" s="11" t="s">
        <v>43</v>
      </c>
      <c r="O4517" s="49" t="s">
        <v>129</v>
      </c>
      <c r="P4517" s="3">
        <f t="shared" si="421"/>
        <v>0</v>
      </c>
      <c r="Q4517" s="3">
        <f t="shared" si="422"/>
        <v>0</v>
      </c>
      <c r="R4517" s="3">
        <f t="shared" si="423"/>
        <v>0</v>
      </c>
      <c r="S4517" s="3">
        <f t="shared" si="424"/>
        <v>0</v>
      </c>
      <c r="T4517" s="3">
        <f t="shared" si="425"/>
        <v>0</v>
      </c>
      <c r="U4517" s="3">
        <f t="shared" si="426"/>
        <v>1</v>
      </c>
    </row>
    <row r="4518" spans="1:21" ht="12.75" customHeight="1" x14ac:dyDescent="0.2">
      <c r="A4518" s="15" t="s">
        <v>95</v>
      </c>
      <c r="B4518" s="16" t="s">
        <v>96</v>
      </c>
      <c r="C4518" s="44">
        <v>47813059</v>
      </c>
      <c r="D4518" s="9" t="s">
        <v>4540</v>
      </c>
      <c r="E4518" s="10" t="s">
        <v>4545</v>
      </c>
      <c r="F4518" s="17">
        <v>191908454</v>
      </c>
      <c r="G4518" s="12" t="s">
        <v>167</v>
      </c>
      <c r="H4518" s="9" t="s">
        <v>29</v>
      </c>
      <c r="I4518" s="9" t="s">
        <v>4601</v>
      </c>
      <c r="J4518" s="9" t="s">
        <v>4602</v>
      </c>
      <c r="K4518" s="9" t="s">
        <v>102</v>
      </c>
      <c r="L4518" s="6" t="s">
        <v>103</v>
      </c>
      <c r="M4518" s="10">
        <v>60401</v>
      </c>
      <c r="N4518" s="11" t="s">
        <v>43</v>
      </c>
      <c r="O4518" s="13">
        <v>3</v>
      </c>
      <c r="P4518" s="3">
        <f t="shared" si="421"/>
        <v>0</v>
      </c>
      <c r="Q4518" s="3">
        <f t="shared" si="422"/>
        <v>0</v>
      </c>
      <c r="R4518" s="3">
        <f t="shared" si="423"/>
        <v>1</v>
      </c>
      <c r="S4518" s="3">
        <f t="shared" si="424"/>
        <v>0</v>
      </c>
      <c r="T4518" s="3">
        <f t="shared" si="425"/>
        <v>0</v>
      </c>
      <c r="U4518" s="3">
        <f t="shared" si="426"/>
        <v>0</v>
      </c>
    </row>
    <row r="4519" spans="1:21" ht="12.75" customHeight="1" x14ac:dyDescent="0.2">
      <c r="A4519" s="15" t="s">
        <v>95</v>
      </c>
      <c r="B4519" s="16" t="s">
        <v>96</v>
      </c>
      <c r="C4519" s="44">
        <v>47813059</v>
      </c>
      <c r="D4519" s="9" t="s">
        <v>4540</v>
      </c>
      <c r="E4519" s="10" t="s">
        <v>4545</v>
      </c>
      <c r="F4519" s="17">
        <v>191908474</v>
      </c>
      <c r="G4519" s="12" t="s">
        <v>167</v>
      </c>
      <c r="H4519" s="9" t="s">
        <v>29</v>
      </c>
      <c r="I4519" s="9" t="s">
        <v>4605</v>
      </c>
      <c r="J4519" s="9" t="s">
        <v>4606</v>
      </c>
      <c r="K4519" s="9" t="s">
        <v>102</v>
      </c>
      <c r="L4519" s="6" t="s">
        <v>103</v>
      </c>
      <c r="M4519" s="10">
        <v>60401</v>
      </c>
      <c r="N4519" s="11" t="s">
        <v>43</v>
      </c>
      <c r="O4519" s="13">
        <v>2</v>
      </c>
      <c r="P4519" s="3">
        <f t="shared" si="421"/>
        <v>0</v>
      </c>
      <c r="Q4519" s="3">
        <f t="shared" si="422"/>
        <v>1</v>
      </c>
      <c r="R4519" s="3">
        <f t="shared" si="423"/>
        <v>0</v>
      </c>
      <c r="S4519" s="3">
        <f t="shared" si="424"/>
        <v>0</v>
      </c>
      <c r="T4519" s="3">
        <f t="shared" si="425"/>
        <v>0</v>
      </c>
      <c r="U4519" s="3">
        <f t="shared" si="426"/>
        <v>0</v>
      </c>
    </row>
    <row r="4520" spans="1:21" ht="12.75" customHeight="1" x14ac:dyDescent="0.2">
      <c r="A4520" s="15" t="s">
        <v>95</v>
      </c>
      <c r="B4520" s="16" t="s">
        <v>96</v>
      </c>
      <c r="C4520" s="44">
        <v>47813059</v>
      </c>
      <c r="D4520" s="9" t="s">
        <v>4540</v>
      </c>
      <c r="E4520" s="10" t="s">
        <v>4545</v>
      </c>
      <c r="F4520" s="17">
        <v>191908498</v>
      </c>
      <c r="G4520" s="12" t="s">
        <v>105</v>
      </c>
      <c r="H4520" s="9" t="s">
        <v>29</v>
      </c>
      <c r="I4520" s="9" t="s">
        <v>4607</v>
      </c>
      <c r="J4520" s="9" t="s">
        <v>4608</v>
      </c>
      <c r="K4520" s="9" t="s">
        <v>102</v>
      </c>
      <c r="L4520" s="6" t="s">
        <v>103</v>
      </c>
      <c r="M4520" s="10">
        <v>60403</v>
      </c>
      <c r="N4520" s="11" t="s">
        <v>43</v>
      </c>
      <c r="O4520" s="13">
        <v>5</v>
      </c>
      <c r="P4520" s="3">
        <f t="shared" si="421"/>
        <v>0</v>
      </c>
      <c r="Q4520" s="3">
        <f t="shared" si="422"/>
        <v>0</v>
      </c>
      <c r="R4520" s="3">
        <f t="shared" si="423"/>
        <v>0</v>
      </c>
      <c r="S4520" s="3">
        <f t="shared" si="424"/>
        <v>0</v>
      </c>
      <c r="T4520" s="3">
        <f t="shared" si="425"/>
        <v>1</v>
      </c>
      <c r="U4520" s="3">
        <f t="shared" si="426"/>
        <v>0</v>
      </c>
    </row>
    <row r="4521" spans="1:21" ht="12.75" customHeight="1" x14ac:dyDescent="0.2">
      <c r="A4521" s="15" t="s">
        <v>95</v>
      </c>
      <c r="B4521" s="16" t="s">
        <v>96</v>
      </c>
      <c r="C4521" s="44">
        <v>47813059</v>
      </c>
      <c r="D4521" s="9" t="s">
        <v>4540</v>
      </c>
      <c r="E4521" s="10" t="s">
        <v>4548</v>
      </c>
      <c r="F4521" s="17">
        <v>191879135</v>
      </c>
      <c r="G4521" s="12" t="s">
        <v>105</v>
      </c>
      <c r="H4521" s="9" t="s">
        <v>29</v>
      </c>
      <c r="I4521" s="9" t="s">
        <v>4575</v>
      </c>
      <c r="J4521" s="9" t="s">
        <v>4600</v>
      </c>
      <c r="K4521" s="9" t="s">
        <v>102</v>
      </c>
      <c r="L4521" s="6" t="s">
        <v>1887</v>
      </c>
      <c r="M4521" s="10">
        <v>60301</v>
      </c>
      <c r="N4521" s="11" t="s">
        <v>43</v>
      </c>
      <c r="O4521" s="13">
        <v>3</v>
      </c>
      <c r="P4521" s="3">
        <f t="shared" si="421"/>
        <v>0</v>
      </c>
      <c r="Q4521" s="3">
        <f t="shared" si="422"/>
        <v>0</v>
      </c>
      <c r="R4521" s="3">
        <f t="shared" si="423"/>
        <v>1</v>
      </c>
      <c r="S4521" s="3">
        <f t="shared" si="424"/>
        <v>0</v>
      </c>
      <c r="T4521" s="3">
        <f t="shared" si="425"/>
        <v>0</v>
      </c>
      <c r="U4521" s="3">
        <f t="shared" si="426"/>
        <v>0</v>
      </c>
    </row>
    <row r="4522" spans="1:21" ht="12.75" customHeight="1" x14ac:dyDescent="0.2">
      <c r="A4522" s="15" t="s">
        <v>95</v>
      </c>
      <c r="B4522" s="16" t="s">
        <v>96</v>
      </c>
      <c r="C4522" s="44">
        <v>47813059</v>
      </c>
      <c r="D4522" s="9" t="s">
        <v>4540</v>
      </c>
      <c r="E4522" s="10" t="s">
        <v>4545</v>
      </c>
      <c r="F4522" s="17">
        <v>191908470</v>
      </c>
      <c r="G4522" s="12" t="s">
        <v>105</v>
      </c>
      <c r="H4522" s="9" t="s">
        <v>29</v>
      </c>
      <c r="I4522" s="9" t="s">
        <v>4603</v>
      </c>
      <c r="J4522" s="9" t="s">
        <v>4604</v>
      </c>
      <c r="K4522" s="9" t="s">
        <v>102</v>
      </c>
      <c r="L4522" s="6" t="s">
        <v>1880</v>
      </c>
      <c r="M4522" s="10">
        <v>60202</v>
      </c>
      <c r="N4522" s="11" t="s">
        <v>43</v>
      </c>
      <c r="O4522" s="13">
        <v>5</v>
      </c>
      <c r="P4522" s="3">
        <f t="shared" si="421"/>
        <v>0</v>
      </c>
      <c r="Q4522" s="3">
        <f t="shared" si="422"/>
        <v>0</v>
      </c>
      <c r="R4522" s="3">
        <f t="shared" si="423"/>
        <v>0</v>
      </c>
      <c r="S4522" s="3">
        <f t="shared" si="424"/>
        <v>0</v>
      </c>
      <c r="T4522" s="3">
        <f t="shared" si="425"/>
        <v>1</v>
      </c>
      <c r="U4522" s="3">
        <f t="shared" si="426"/>
        <v>0</v>
      </c>
    </row>
    <row r="4523" spans="1:21" ht="12.75" customHeight="1" x14ac:dyDescent="0.2">
      <c r="A4523" s="15" t="s">
        <v>95</v>
      </c>
      <c r="B4523" s="16" t="s">
        <v>96</v>
      </c>
      <c r="C4523" s="44">
        <v>47813059</v>
      </c>
      <c r="D4523" s="9" t="s">
        <v>4540</v>
      </c>
      <c r="E4523" s="10" t="s">
        <v>4545</v>
      </c>
      <c r="F4523" s="17">
        <v>191908511</v>
      </c>
      <c r="G4523" s="12" t="s">
        <v>99</v>
      </c>
      <c r="H4523" s="9" t="s">
        <v>29</v>
      </c>
      <c r="I4523" s="9" t="s">
        <v>4609</v>
      </c>
      <c r="J4523" s="9" t="s">
        <v>4610</v>
      </c>
      <c r="K4523" s="9" t="s">
        <v>102</v>
      </c>
      <c r="L4523" s="6" t="s">
        <v>1880</v>
      </c>
      <c r="M4523" s="10">
        <v>60203</v>
      </c>
      <c r="N4523" s="11" t="s">
        <v>43</v>
      </c>
      <c r="O4523" s="13">
        <v>2</v>
      </c>
      <c r="P4523" s="3">
        <f t="shared" si="421"/>
        <v>0</v>
      </c>
      <c r="Q4523" s="3">
        <f t="shared" si="422"/>
        <v>1</v>
      </c>
      <c r="R4523" s="3">
        <f t="shared" si="423"/>
        <v>0</v>
      </c>
      <c r="S4523" s="3">
        <f t="shared" si="424"/>
        <v>0</v>
      </c>
      <c r="T4523" s="3">
        <f t="shared" si="425"/>
        <v>0</v>
      </c>
      <c r="U4523" s="3">
        <f t="shared" si="426"/>
        <v>0</v>
      </c>
    </row>
    <row r="4524" spans="1:21" ht="12.75" customHeight="1" x14ac:dyDescent="0.2">
      <c r="A4524" s="15" t="s">
        <v>95</v>
      </c>
      <c r="B4524" s="16" t="s">
        <v>96</v>
      </c>
      <c r="C4524" s="44">
        <v>47813059</v>
      </c>
      <c r="D4524" s="9" t="s">
        <v>4540</v>
      </c>
      <c r="E4524" s="10" t="s">
        <v>4545</v>
      </c>
      <c r="F4524" s="17">
        <v>191908575</v>
      </c>
      <c r="G4524" s="12" t="s">
        <v>105</v>
      </c>
      <c r="H4524" s="9" t="s">
        <v>29</v>
      </c>
      <c r="I4524" s="9" t="s">
        <v>4611</v>
      </c>
      <c r="J4524" s="9" t="s">
        <v>4612</v>
      </c>
      <c r="K4524" s="9" t="s">
        <v>102</v>
      </c>
      <c r="L4524" s="6" t="s">
        <v>1880</v>
      </c>
      <c r="M4524" s="10">
        <v>60203</v>
      </c>
      <c r="N4524" s="11" t="s">
        <v>43</v>
      </c>
      <c r="O4524" s="13">
        <v>2</v>
      </c>
      <c r="P4524" s="3">
        <f t="shared" si="421"/>
        <v>0</v>
      </c>
      <c r="Q4524" s="3">
        <f t="shared" si="422"/>
        <v>1</v>
      </c>
      <c r="R4524" s="3">
        <f t="shared" si="423"/>
        <v>0</v>
      </c>
      <c r="S4524" s="3">
        <f t="shared" si="424"/>
        <v>0</v>
      </c>
      <c r="T4524" s="3">
        <f t="shared" si="425"/>
        <v>0</v>
      </c>
      <c r="U4524" s="3">
        <f t="shared" si="426"/>
        <v>0</v>
      </c>
    </row>
    <row r="4525" spans="1:21" ht="12.75" customHeight="1" x14ac:dyDescent="0.2">
      <c r="A4525" s="15" t="s">
        <v>95</v>
      </c>
      <c r="B4525" s="16" t="s">
        <v>96</v>
      </c>
      <c r="C4525" s="8">
        <v>47813059</v>
      </c>
      <c r="D4525" s="6" t="s">
        <v>4540</v>
      </c>
      <c r="E4525" s="16" t="s">
        <v>4545</v>
      </c>
      <c r="F4525" s="15">
        <v>192000884</v>
      </c>
      <c r="G4525" s="5" t="s">
        <v>99</v>
      </c>
      <c r="H4525" s="6" t="s">
        <v>29</v>
      </c>
      <c r="I4525" s="6" t="s">
        <v>4546</v>
      </c>
      <c r="J4525" s="6" t="s">
        <v>4547</v>
      </c>
      <c r="K4525" s="6" t="s">
        <v>80</v>
      </c>
      <c r="L4525" s="6" t="s">
        <v>200</v>
      </c>
      <c r="M4525" s="16" t="s">
        <v>201</v>
      </c>
      <c r="N4525" s="8" t="s">
        <v>35</v>
      </c>
      <c r="O4525" s="7">
        <v>3</v>
      </c>
      <c r="P4525" s="3">
        <f t="shared" si="421"/>
        <v>0</v>
      </c>
      <c r="Q4525" s="3">
        <f t="shared" si="422"/>
        <v>0</v>
      </c>
      <c r="R4525" s="3">
        <f t="shared" si="423"/>
        <v>1</v>
      </c>
      <c r="S4525" s="3">
        <f t="shared" si="424"/>
        <v>0</v>
      </c>
      <c r="T4525" s="3">
        <f t="shared" si="425"/>
        <v>0</v>
      </c>
      <c r="U4525" s="3">
        <f t="shared" si="426"/>
        <v>0</v>
      </c>
    </row>
    <row r="4526" spans="1:21" ht="12.75" customHeight="1" x14ac:dyDescent="0.2">
      <c r="A4526" s="15" t="s">
        <v>95</v>
      </c>
      <c r="B4526" s="16" t="s">
        <v>96</v>
      </c>
      <c r="C4526" s="8">
        <v>47813059</v>
      </c>
      <c r="D4526" s="6" t="s">
        <v>4540</v>
      </c>
      <c r="E4526" s="16" t="s">
        <v>4541</v>
      </c>
      <c r="F4526" s="15">
        <v>192001091</v>
      </c>
      <c r="G4526" s="5" t="s">
        <v>167</v>
      </c>
      <c r="H4526" s="6" t="s">
        <v>52</v>
      </c>
      <c r="I4526" s="6" t="s">
        <v>4542</v>
      </c>
      <c r="J4526" s="6" t="s">
        <v>4543</v>
      </c>
      <c r="K4526" s="6" t="s">
        <v>80</v>
      </c>
      <c r="L4526" s="6" t="s">
        <v>700</v>
      </c>
      <c r="M4526" s="16" t="s">
        <v>2410</v>
      </c>
      <c r="N4526" s="8" t="s">
        <v>35</v>
      </c>
      <c r="O4526" s="7">
        <v>2</v>
      </c>
      <c r="P4526" s="3">
        <f t="shared" si="421"/>
        <v>0</v>
      </c>
      <c r="Q4526" s="3">
        <f t="shared" si="422"/>
        <v>1</v>
      </c>
      <c r="R4526" s="3">
        <f t="shared" si="423"/>
        <v>0</v>
      </c>
      <c r="S4526" s="3">
        <f t="shared" si="424"/>
        <v>0</v>
      </c>
      <c r="T4526" s="3">
        <f t="shared" si="425"/>
        <v>0</v>
      </c>
      <c r="U4526" s="3">
        <f t="shared" si="426"/>
        <v>0</v>
      </c>
    </row>
    <row r="4527" spans="1:21" ht="12.75" customHeight="1" x14ac:dyDescent="0.2">
      <c r="A4527" s="15" t="s">
        <v>95</v>
      </c>
      <c r="B4527" s="16" t="s">
        <v>96</v>
      </c>
      <c r="C4527" s="8">
        <v>47813059</v>
      </c>
      <c r="D4527" s="6" t="s">
        <v>4540</v>
      </c>
      <c r="E4527" s="16" t="s">
        <v>4541</v>
      </c>
      <c r="F4527" s="15">
        <v>191908270</v>
      </c>
      <c r="G4527" s="5" t="s">
        <v>167</v>
      </c>
      <c r="H4527" s="6" t="s">
        <v>52</v>
      </c>
      <c r="I4527" s="6" t="s">
        <v>4542</v>
      </c>
      <c r="J4527" s="6" t="s">
        <v>4544</v>
      </c>
      <c r="K4527" s="6" t="s">
        <v>80</v>
      </c>
      <c r="L4527" s="6" t="s">
        <v>700</v>
      </c>
      <c r="M4527" s="16" t="s">
        <v>2410</v>
      </c>
      <c r="N4527" s="8" t="s">
        <v>35</v>
      </c>
      <c r="O4527" s="7">
        <v>4</v>
      </c>
      <c r="P4527" s="3">
        <f t="shared" si="421"/>
        <v>0</v>
      </c>
      <c r="Q4527" s="3">
        <f t="shared" si="422"/>
        <v>0</v>
      </c>
      <c r="R4527" s="3">
        <f t="shared" si="423"/>
        <v>0</v>
      </c>
      <c r="S4527" s="3">
        <f t="shared" si="424"/>
        <v>1</v>
      </c>
      <c r="T4527" s="3">
        <f t="shared" si="425"/>
        <v>0</v>
      </c>
      <c r="U4527" s="3">
        <f t="shared" si="426"/>
        <v>0</v>
      </c>
    </row>
    <row r="4528" spans="1:21" ht="12.75" customHeight="1" x14ac:dyDescent="0.2">
      <c r="A4528" s="15" t="s">
        <v>95</v>
      </c>
      <c r="B4528" s="16" t="s">
        <v>96</v>
      </c>
      <c r="C4528" s="8">
        <v>47813059</v>
      </c>
      <c r="D4528" s="6" t="s">
        <v>4540</v>
      </c>
      <c r="E4528" s="16" t="s">
        <v>4541</v>
      </c>
      <c r="F4528" s="15">
        <v>192000959</v>
      </c>
      <c r="G4528" s="5" t="s">
        <v>167</v>
      </c>
      <c r="H4528" s="6" t="s">
        <v>29</v>
      </c>
      <c r="I4528" s="6" t="s">
        <v>4551</v>
      </c>
      <c r="J4528" s="6" t="s">
        <v>4552</v>
      </c>
      <c r="K4528" s="6" t="s">
        <v>341</v>
      </c>
      <c r="L4528" s="6" t="s">
        <v>631</v>
      </c>
      <c r="M4528" s="16" t="s">
        <v>635</v>
      </c>
      <c r="N4528" s="8" t="s">
        <v>35</v>
      </c>
      <c r="O4528" s="7">
        <v>4</v>
      </c>
      <c r="P4528" s="3">
        <f t="shared" si="421"/>
        <v>0</v>
      </c>
      <c r="Q4528" s="3">
        <f t="shared" si="422"/>
        <v>0</v>
      </c>
      <c r="R4528" s="3">
        <f t="shared" si="423"/>
        <v>0</v>
      </c>
      <c r="S4528" s="3">
        <f t="shared" si="424"/>
        <v>1</v>
      </c>
      <c r="T4528" s="3">
        <f t="shared" si="425"/>
        <v>0</v>
      </c>
      <c r="U4528" s="3">
        <f t="shared" si="426"/>
        <v>0</v>
      </c>
    </row>
    <row r="4529" spans="1:21" ht="12.75" customHeight="1" x14ac:dyDescent="0.2">
      <c r="A4529" s="15" t="s">
        <v>95</v>
      </c>
      <c r="B4529" s="16" t="s">
        <v>96</v>
      </c>
      <c r="C4529" s="8">
        <v>47813059</v>
      </c>
      <c r="D4529" s="6" t="s">
        <v>4540</v>
      </c>
      <c r="E4529" s="16" t="s">
        <v>4541</v>
      </c>
      <c r="F4529" s="15">
        <v>192001050</v>
      </c>
      <c r="G4529" s="5" t="s">
        <v>67</v>
      </c>
      <c r="H4529" s="6" t="s">
        <v>29</v>
      </c>
      <c r="I4529" s="6" t="s">
        <v>4553</v>
      </c>
      <c r="J4529" s="6" t="s">
        <v>4554</v>
      </c>
      <c r="K4529" s="6" t="s">
        <v>341</v>
      </c>
      <c r="L4529" s="6" t="s">
        <v>631</v>
      </c>
      <c r="M4529" s="16" t="s">
        <v>635</v>
      </c>
      <c r="N4529" s="8" t="s">
        <v>35</v>
      </c>
      <c r="O4529" s="7">
        <v>4</v>
      </c>
      <c r="P4529" s="3">
        <f t="shared" si="421"/>
        <v>0</v>
      </c>
      <c r="Q4529" s="3">
        <f t="shared" si="422"/>
        <v>0</v>
      </c>
      <c r="R4529" s="3">
        <f t="shared" si="423"/>
        <v>0</v>
      </c>
      <c r="S4529" s="3">
        <f t="shared" si="424"/>
        <v>1</v>
      </c>
      <c r="T4529" s="3">
        <f t="shared" si="425"/>
        <v>0</v>
      </c>
      <c r="U4529" s="3">
        <f t="shared" si="426"/>
        <v>0</v>
      </c>
    </row>
    <row r="4530" spans="1:21" ht="12.75" customHeight="1" x14ac:dyDescent="0.2">
      <c r="A4530" s="15" t="s">
        <v>95</v>
      </c>
      <c r="B4530" s="16" t="s">
        <v>96</v>
      </c>
      <c r="C4530" s="8">
        <v>47813059</v>
      </c>
      <c r="D4530" s="6" t="s">
        <v>4540</v>
      </c>
      <c r="E4530" s="16" t="s">
        <v>4541</v>
      </c>
      <c r="F4530" s="15">
        <v>192001025</v>
      </c>
      <c r="G4530" s="5" t="s">
        <v>67</v>
      </c>
      <c r="H4530" s="6" t="s">
        <v>29</v>
      </c>
      <c r="I4530" s="6" t="s">
        <v>4555</v>
      </c>
      <c r="J4530" s="6" t="s">
        <v>4556</v>
      </c>
      <c r="K4530" s="6" t="s">
        <v>341</v>
      </c>
      <c r="L4530" s="6" t="s">
        <v>631</v>
      </c>
      <c r="M4530" s="16" t="s">
        <v>635</v>
      </c>
      <c r="N4530" s="8" t="s">
        <v>35</v>
      </c>
      <c r="O4530" s="7">
        <v>5</v>
      </c>
      <c r="P4530" s="3">
        <f t="shared" si="421"/>
        <v>0</v>
      </c>
      <c r="Q4530" s="3">
        <f t="shared" si="422"/>
        <v>0</v>
      </c>
      <c r="R4530" s="3">
        <f t="shared" si="423"/>
        <v>0</v>
      </c>
      <c r="S4530" s="3">
        <f t="shared" si="424"/>
        <v>0</v>
      </c>
      <c r="T4530" s="3">
        <f t="shared" si="425"/>
        <v>1</v>
      </c>
      <c r="U4530" s="3">
        <f t="shared" si="426"/>
        <v>0</v>
      </c>
    </row>
    <row r="4531" spans="1:21" ht="12.75" customHeight="1" x14ac:dyDescent="0.2">
      <c r="A4531" s="15" t="s">
        <v>95</v>
      </c>
      <c r="B4531" s="16" t="s">
        <v>96</v>
      </c>
      <c r="C4531" s="8">
        <v>47813059</v>
      </c>
      <c r="D4531" s="6" t="s">
        <v>4540</v>
      </c>
      <c r="E4531" s="16" t="s">
        <v>4548</v>
      </c>
      <c r="F4531" s="15">
        <v>192000903</v>
      </c>
      <c r="G4531" s="5" t="s">
        <v>105</v>
      </c>
      <c r="H4531" s="6" t="s">
        <v>29</v>
      </c>
      <c r="I4531" s="6" t="s">
        <v>4559</v>
      </c>
      <c r="J4531" s="6" t="s">
        <v>4560</v>
      </c>
      <c r="K4531" s="6" t="s">
        <v>341</v>
      </c>
      <c r="L4531" s="6" t="s">
        <v>342</v>
      </c>
      <c r="M4531" s="16" t="s">
        <v>126</v>
      </c>
      <c r="N4531" s="8" t="s">
        <v>35</v>
      </c>
      <c r="O4531" s="7">
        <v>4</v>
      </c>
      <c r="P4531" s="3">
        <f t="shared" si="421"/>
        <v>0</v>
      </c>
      <c r="Q4531" s="3">
        <f t="shared" si="422"/>
        <v>0</v>
      </c>
      <c r="R4531" s="3">
        <f t="shared" si="423"/>
        <v>0</v>
      </c>
      <c r="S4531" s="3">
        <f t="shared" si="424"/>
        <v>1</v>
      </c>
      <c r="T4531" s="3">
        <f t="shared" si="425"/>
        <v>0</v>
      </c>
      <c r="U4531" s="3">
        <f t="shared" si="426"/>
        <v>0</v>
      </c>
    </row>
    <row r="4532" spans="1:21" ht="12.75" customHeight="1" x14ac:dyDescent="0.2">
      <c r="A4532" s="15" t="s">
        <v>95</v>
      </c>
      <c r="B4532" s="16" t="s">
        <v>96</v>
      </c>
      <c r="C4532" s="8">
        <v>47813059</v>
      </c>
      <c r="D4532" s="6" t="s">
        <v>4540</v>
      </c>
      <c r="E4532" s="16" t="s">
        <v>4548</v>
      </c>
      <c r="F4532" s="15">
        <v>192000904</v>
      </c>
      <c r="G4532" s="5" t="s">
        <v>105</v>
      </c>
      <c r="H4532" s="6" t="s">
        <v>29</v>
      </c>
      <c r="I4532" s="6" t="s">
        <v>4557</v>
      </c>
      <c r="J4532" s="6" t="s">
        <v>4558</v>
      </c>
      <c r="K4532" s="6" t="s">
        <v>341</v>
      </c>
      <c r="L4532" s="6" t="s">
        <v>1089</v>
      </c>
      <c r="M4532" s="16" t="s">
        <v>1090</v>
      </c>
      <c r="N4532" s="8" t="s">
        <v>35</v>
      </c>
      <c r="O4532" s="7">
        <v>5</v>
      </c>
      <c r="P4532" s="3">
        <f t="shared" si="421"/>
        <v>0</v>
      </c>
      <c r="Q4532" s="3">
        <f t="shared" si="422"/>
        <v>0</v>
      </c>
      <c r="R4532" s="3">
        <f t="shared" si="423"/>
        <v>0</v>
      </c>
      <c r="S4532" s="3">
        <f t="shared" si="424"/>
        <v>0</v>
      </c>
      <c r="T4532" s="3">
        <f t="shared" si="425"/>
        <v>1</v>
      </c>
      <c r="U4532" s="3">
        <f t="shared" si="426"/>
        <v>0</v>
      </c>
    </row>
    <row r="4533" spans="1:21" ht="12.75" customHeight="1" x14ac:dyDescent="0.2">
      <c r="A4533" s="15" t="s">
        <v>95</v>
      </c>
      <c r="B4533" s="16" t="s">
        <v>96</v>
      </c>
      <c r="C4533" s="8">
        <v>47813059</v>
      </c>
      <c r="D4533" s="6" t="s">
        <v>4540</v>
      </c>
      <c r="E4533" s="16" t="s">
        <v>4548</v>
      </c>
      <c r="F4533" s="15">
        <v>192000925</v>
      </c>
      <c r="G4533" s="5" t="s">
        <v>105</v>
      </c>
      <c r="H4533" s="6" t="s">
        <v>29</v>
      </c>
      <c r="I4533" s="6" t="s">
        <v>4549</v>
      </c>
      <c r="J4533" s="6" t="s">
        <v>4550</v>
      </c>
      <c r="K4533" s="6" t="s">
        <v>341</v>
      </c>
      <c r="L4533" s="6" t="s">
        <v>2233</v>
      </c>
      <c r="M4533" s="16" t="s">
        <v>2238</v>
      </c>
      <c r="N4533" s="8" t="s">
        <v>35</v>
      </c>
      <c r="O4533" s="7">
        <v>5</v>
      </c>
      <c r="P4533" s="3">
        <f t="shared" si="421"/>
        <v>0</v>
      </c>
      <c r="Q4533" s="3">
        <f t="shared" si="422"/>
        <v>0</v>
      </c>
      <c r="R4533" s="3">
        <f t="shared" si="423"/>
        <v>0</v>
      </c>
      <c r="S4533" s="3">
        <f t="shared" si="424"/>
        <v>0</v>
      </c>
      <c r="T4533" s="3">
        <f t="shared" si="425"/>
        <v>1</v>
      </c>
      <c r="U4533" s="3">
        <f t="shared" si="426"/>
        <v>0</v>
      </c>
    </row>
    <row r="4534" spans="1:21" ht="12.75" customHeight="1" x14ac:dyDescent="0.2">
      <c r="A4534" s="15" t="s">
        <v>95</v>
      </c>
      <c r="B4534" s="16" t="s">
        <v>96</v>
      </c>
      <c r="C4534" s="8">
        <v>47813059</v>
      </c>
      <c r="D4534" s="6" t="s">
        <v>4540</v>
      </c>
      <c r="E4534" s="16" t="s">
        <v>4548</v>
      </c>
      <c r="F4534" s="15">
        <v>191908405</v>
      </c>
      <c r="G4534" s="5" t="s">
        <v>105</v>
      </c>
      <c r="H4534" s="6" t="s">
        <v>52</v>
      </c>
      <c r="I4534" s="6" t="s">
        <v>4577</v>
      </c>
      <c r="J4534" s="6" t="s">
        <v>4578</v>
      </c>
      <c r="K4534" s="6" t="s">
        <v>102</v>
      </c>
      <c r="L4534" s="6" t="s">
        <v>103</v>
      </c>
      <c r="M4534" s="16" t="s">
        <v>111</v>
      </c>
      <c r="N4534" s="8" t="s">
        <v>35</v>
      </c>
      <c r="O4534" s="7">
        <v>4</v>
      </c>
      <c r="P4534" s="3">
        <f t="shared" si="421"/>
        <v>0</v>
      </c>
      <c r="Q4534" s="3">
        <f t="shared" si="422"/>
        <v>0</v>
      </c>
      <c r="R4534" s="3">
        <f t="shared" si="423"/>
        <v>0</v>
      </c>
      <c r="S4534" s="3">
        <f t="shared" si="424"/>
        <v>1</v>
      </c>
      <c r="T4534" s="3">
        <f t="shared" si="425"/>
        <v>0</v>
      </c>
      <c r="U4534" s="3">
        <f t="shared" si="426"/>
        <v>0</v>
      </c>
    </row>
    <row r="4535" spans="1:21" ht="12.75" customHeight="1" x14ac:dyDescent="0.2">
      <c r="A4535" s="15" t="s">
        <v>95</v>
      </c>
      <c r="B4535" s="16" t="s">
        <v>96</v>
      </c>
      <c r="C4535" s="8">
        <v>47813059</v>
      </c>
      <c r="D4535" s="6" t="s">
        <v>4540</v>
      </c>
      <c r="E4535" s="16" t="s">
        <v>4545</v>
      </c>
      <c r="F4535" s="15">
        <v>192000780</v>
      </c>
      <c r="G4535" s="5" t="s">
        <v>105</v>
      </c>
      <c r="H4535" s="6" t="s">
        <v>52</v>
      </c>
      <c r="I4535" s="6" t="s">
        <v>4579</v>
      </c>
      <c r="J4535" s="6" t="s">
        <v>4580</v>
      </c>
      <c r="K4535" s="6" t="s">
        <v>102</v>
      </c>
      <c r="L4535" s="6" t="s">
        <v>103</v>
      </c>
      <c r="M4535" s="16" t="s">
        <v>111</v>
      </c>
      <c r="N4535" s="8" t="s">
        <v>35</v>
      </c>
      <c r="O4535" s="7">
        <v>4</v>
      </c>
      <c r="P4535" s="3">
        <f t="shared" si="421"/>
        <v>0</v>
      </c>
      <c r="Q4535" s="3">
        <f t="shared" si="422"/>
        <v>0</v>
      </c>
      <c r="R4535" s="3">
        <f t="shared" si="423"/>
        <v>0</v>
      </c>
      <c r="S4535" s="3">
        <f t="shared" si="424"/>
        <v>1</v>
      </c>
      <c r="T4535" s="3">
        <f t="shared" si="425"/>
        <v>0</v>
      </c>
      <c r="U4535" s="3">
        <f t="shared" si="426"/>
        <v>0</v>
      </c>
    </row>
    <row r="4536" spans="1:21" ht="12.75" customHeight="1" x14ac:dyDescent="0.2">
      <c r="A4536" s="15" t="s">
        <v>95</v>
      </c>
      <c r="B4536" s="16" t="s">
        <v>96</v>
      </c>
      <c r="C4536" s="8">
        <v>47813059</v>
      </c>
      <c r="D4536" s="6" t="s">
        <v>4540</v>
      </c>
      <c r="E4536" s="16" t="s">
        <v>4545</v>
      </c>
      <c r="F4536" s="15">
        <v>192000794</v>
      </c>
      <c r="G4536" s="5" t="s">
        <v>105</v>
      </c>
      <c r="H4536" s="6" t="s">
        <v>52</v>
      </c>
      <c r="I4536" s="6" t="s">
        <v>4581</v>
      </c>
      <c r="J4536" s="6" t="s">
        <v>4582</v>
      </c>
      <c r="K4536" s="6" t="s">
        <v>102</v>
      </c>
      <c r="L4536" s="6" t="s">
        <v>103</v>
      </c>
      <c r="M4536" s="16" t="s">
        <v>111</v>
      </c>
      <c r="N4536" s="8" t="s">
        <v>35</v>
      </c>
      <c r="O4536" s="7">
        <v>5</v>
      </c>
      <c r="P4536" s="3">
        <f t="shared" si="421"/>
        <v>0</v>
      </c>
      <c r="Q4536" s="3">
        <f t="shared" si="422"/>
        <v>0</v>
      </c>
      <c r="R4536" s="3">
        <f t="shared" si="423"/>
        <v>0</v>
      </c>
      <c r="S4536" s="3">
        <f t="shared" si="424"/>
        <v>0</v>
      </c>
      <c r="T4536" s="3">
        <f t="shared" si="425"/>
        <v>1</v>
      </c>
      <c r="U4536" s="3">
        <f t="shared" si="426"/>
        <v>0</v>
      </c>
    </row>
    <row r="4537" spans="1:21" ht="12.75" customHeight="1" x14ac:dyDescent="0.2">
      <c r="A4537" s="15" t="s">
        <v>95</v>
      </c>
      <c r="B4537" s="16" t="s">
        <v>96</v>
      </c>
      <c r="C4537" s="8">
        <v>47813059</v>
      </c>
      <c r="D4537" s="6" t="s">
        <v>4540</v>
      </c>
      <c r="E4537" s="16" t="s">
        <v>4548</v>
      </c>
      <c r="F4537" s="15">
        <v>191962744</v>
      </c>
      <c r="G4537" s="5" t="s">
        <v>105</v>
      </c>
      <c r="H4537" s="6" t="s">
        <v>52</v>
      </c>
      <c r="I4537" s="6" t="s">
        <v>4575</v>
      </c>
      <c r="J4537" s="6" t="s">
        <v>4576</v>
      </c>
      <c r="K4537" s="6" t="s">
        <v>102</v>
      </c>
      <c r="L4537" s="6" t="s">
        <v>1887</v>
      </c>
      <c r="M4537" s="16" t="s">
        <v>126</v>
      </c>
      <c r="N4537" s="8" t="s">
        <v>35</v>
      </c>
      <c r="O4537" s="7">
        <v>2</v>
      </c>
      <c r="P4537" s="3">
        <f t="shared" si="421"/>
        <v>0</v>
      </c>
      <c r="Q4537" s="3">
        <f t="shared" si="422"/>
        <v>1</v>
      </c>
      <c r="R4537" s="3">
        <f t="shared" si="423"/>
        <v>0</v>
      </c>
      <c r="S4537" s="3">
        <f t="shared" si="424"/>
        <v>0</v>
      </c>
      <c r="T4537" s="3">
        <f t="shared" si="425"/>
        <v>0</v>
      </c>
      <c r="U4537" s="3">
        <f t="shared" si="426"/>
        <v>0</v>
      </c>
    </row>
    <row r="4538" spans="1:21" ht="12.75" customHeight="1" x14ac:dyDescent="0.2">
      <c r="A4538" s="15" t="s">
        <v>95</v>
      </c>
      <c r="B4538" s="16" t="s">
        <v>96</v>
      </c>
      <c r="C4538" s="8">
        <v>47813059</v>
      </c>
      <c r="D4538" s="6" t="s">
        <v>4540</v>
      </c>
      <c r="E4538" s="16" t="s">
        <v>4545</v>
      </c>
      <c r="F4538" s="15">
        <v>192000767</v>
      </c>
      <c r="G4538" s="5" t="s">
        <v>105</v>
      </c>
      <c r="H4538" s="6" t="s">
        <v>52</v>
      </c>
      <c r="I4538" s="6" t="s">
        <v>4573</v>
      </c>
      <c r="J4538" s="6" t="s">
        <v>4574</v>
      </c>
      <c r="K4538" s="6" t="s">
        <v>102</v>
      </c>
      <c r="L4538" s="6" t="s">
        <v>1880</v>
      </c>
      <c r="M4538" s="16" t="s">
        <v>2324</v>
      </c>
      <c r="N4538" s="8" t="s">
        <v>35</v>
      </c>
      <c r="O4538" s="7">
        <v>3</v>
      </c>
      <c r="P4538" s="3">
        <f t="shared" si="421"/>
        <v>0</v>
      </c>
      <c r="Q4538" s="3">
        <f t="shared" si="422"/>
        <v>0</v>
      </c>
      <c r="R4538" s="3">
        <f t="shared" si="423"/>
        <v>1</v>
      </c>
      <c r="S4538" s="3">
        <f t="shared" si="424"/>
        <v>0</v>
      </c>
      <c r="T4538" s="3">
        <f t="shared" si="425"/>
        <v>0</v>
      </c>
      <c r="U4538" s="3">
        <f t="shared" si="426"/>
        <v>0</v>
      </c>
    </row>
    <row r="4539" spans="1:21" ht="12.75" customHeight="1" x14ac:dyDescent="0.2">
      <c r="A4539" s="15" t="s">
        <v>95</v>
      </c>
      <c r="B4539" s="16" t="s">
        <v>96</v>
      </c>
      <c r="C4539" s="8">
        <v>47813059</v>
      </c>
      <c r="D4539" s="6" t="s">
        <v>4540</v>
      </c>
      <c r="E4539" s="16" t="s">
        <v>4545</v>
      </c>
      <c r="F4539" s="15">
        <v>192000769</v>
      </c>
      <c r="G4539" s="5" t="s">
        <v>67</v>
      </c>
      <c r="H4539" s="6" t="s">
        <v>52</v>
      </c>
      <c r="I4539" s="6" t="s">
        <v>4561</v>
      </c>
      <c r="J4539" s="6" t="s">
        <v>4562</v>
      </c>
      <c r="K4539" s="6" t="s">
        <v>102</v>
      </c>
      <c r="L4539" s="6" t="s">
        <v>159</v>
      </c>
      <c r="M4539" s="16" t="s">
        <v>1863</v>
      </c>
      <c r="N4539" s="8" t="s">
        <v>35</v>
      </c>
      <c r="O4539" s="7">
        <v>2</v>
      </c>
      <c r="P4539" s="3">
        <f t="shared" si="421"/>
        <v>0</v>
      </c>
      <c r="Q4539" s="3">
        <f t="shared" si="422"/>
        <v>1</v>
      </c>
      <c r="R4539" s="3">
        <f t="shared" si="423"/>
        <v>0</v>
      </c>
      <c r="S4539" s="3">
        <f t="shared" si="424"/>
        <v>0</v>
      </c>
      <c r="T4539" s="3">
        <f t="shared" si="425"/>
        <v>0</v>
      </c>
      <c r="U4539" s="3">
        <f t="shared" si="426"/>
        <v>0</v>
      </c>
    </row>
    <row r="4540" spans="1:21" ht="12.75" customHeight="1" x14ac:dyDescent="0.2">
      <c r="A4540" s="15" t="s">
        <v>95</v>
      </c>
      <c r="B4540" s="16" t="s">
        <v>96</v>
      </c>
      <c r="C4540" s="8">
        <v>47813059</v>
      </c>
      <c r="D4540" s="6" t="s">
        <v>4540</v>
      </c>
      <c r="E4540" s="16" t="s">
        <v>4545</v>
      </c>
      <c r="F4540" s="15">
        <v>192000826</v>
      </c>
      <c r="G4540" s="5" t="s">
        <v>67</v>
      </c>
      <c r="H4540" s="6" t="s">
        <v>52</v>
      </c>
      <c r="I4540" s="6" t="s">
        <v>4563</v>
      </c>
      <c r="J4540" s="6" t="s">
        <v>4564</v>
      </c>
      <c r="K4540" s="6" t="s">
        <v>102</v>
      </c>
      <c r="L4540" s="6" t="s">
        <v>159</v>
      </c>
      <c r="M4540" s="16" t="s">
        <v>126</v>
      </c>
      <c r="N4540" s="8" t="s">
        <v>35</v>
      </c>
      <c r="O4540" s="7">
        <v>3</v>
      </c>
      <c r="P4540" s="3">
        <f t="shared" si="421"/>
        <v>0</v>
      </c>
      <c r="Q4540" s="3">
        <f t="shared" si="422"/>
        <v>0</v>
      </c>
      <c r="R4540" s="3">
        <f t="shared" si="423"/>
        <v>1</v>
      </c>
      <c r="S4540" s="3">
        <f t="shared" si="424"/>
        <v>0</v>
      </c>
      <c r="T4540" s="3">
        <f t="shared" si="425"/>
        <v>0</v>
      </c>
      <c r="U4540" s="3">
        <f t="shared" si="426"/>
        <v>0</v>
      </c>
    </row>
    <row r="4541" spans="1:21" ht="12.75" customHeight="1" x14ac:dyDescent="0.2">
      <c r="A4541" s="15" t="s">
        <v>95</v>
      </c>
      <c r="B4541" s="16" t="s">
        <v>96</v>
      </c>
      <c r="C4541" s="8">
        <v>47813059</v>
      </c>
      <c r="D4541" s="6" t="s">
        <v>4540</v>
      </c>
      <c r="E4541" s="16" t="s">
        <v>4545</v>
      </c>
      <c r="F4541" s="15">
        <v>192000837</v>
      </c>
      <c r="G4541" s="5" t="s">
        <v>167</v>
      </c>
      <c r="H4541" s="6" t="s">
        <v>52</v>
      </c>
      <c r="I4541" s="6" t="s">
        <v>4565</v>
      </c>
      <c r="J4541" s="6" t="s">
        <v>4566</v>
      </c>
      <c r="K4541" s="6" t="s">
        <v>102</v>
      </c>
      <c r="L4541" s="6" t="s">
        <v>159</v>
      </c>
      <c r="M4541" s="16" t="s">
        <v>1863</v>
      </c>
      <c r="N4541" s="8" t="s">
        <v>35</v>
      </c>
      <c r="O4541" s="7">
        <v>3</v>
      </c>
      <c r="P4541" s="3">
        <f t="shared" si="421"/>
        <v>0</v>
      </c>
      <c r="Q4541" s="3">
        <f t="shared" si="422"/>
        <v>0</v>
      </c>
      <c r="R4541" s="3">
        <f t="shared" si="423"/>
        <v>1</v>
      </c>
      <c r="S4541" s="3">
        <f t="shared" si="424"/>
        <v>0</v>
      </c>
      <c r="T4541" s="3">
        <f t="shared" si="425"/>
        <v>0</v>
      </c>
      <c r="U4541" s="3">
        <f t="shared" si="426"/>
        <v>0</v>
      </c>
    </row>
    <row r="4542" spans="1:21" ht="12.75" customHeight="1" x14ac:dyDescent="0.2">
      <c r="A4542" s="15" t="s">
        <v>95</v>
      </c>
      <c r="B4542" s="16" t="s">
        <v>96</v>
      </c>
      <c r="C4542" s="8">
        <v>47813059</v>
      </c>
      <c r="D4542" s="6" t="s">
        <v>4540</v>
      </c>
      <c r="E4542" s="16" t="s">
        <v>4545</v>
      </c>
      <c r="F4542" s="15">
        <v>192000861</v>
      </c>
      <c r="G4542" s="5" t="s">
        <v>105</v>
      </c>
      <c r="H4542" s="6" t="s">
        <v>52</v>
      </c>
      <c r="I4542" s="6" t="s">
        <v>4567</v>
      </c>
      <c r="J4542" s="6" t="s">
        <v>4568</v>
      </c>
      <c r="K4542" s="6" t="s">
        <v>102</v>
      </c>
      <c r="L4542" s="6" t="s">
        <v>159</v>
      </c>
      <c r="M4542" s="16" t="s">
        <v>1863</v>
      </c>
      <c r="N4542" s="8" t="s">
        <v>35</v>
      </c>
      <c r="O4542" s="7">
        <v>3</v>
      </c>
      <c r="P4542" s="3">
        <f t="shared" si="421"/>
        <v>0</v>
      </c>
      <c r="Q4542" s="3">
        <f t="shared" si="422"/>
        <v>0</v>
      </c>
      <c r="R4542" s="3">
        <f t="shared" si="423"/>
        <v>1</v>
      </c>
      <c r="S4542" s="3">
        <f t="shared" si="424"/>
        <v>0</v>
      </c>
      <c r="T4542" s="3">
        <f t="shared" si="425"/>
        <v>0</v>
      </c>
      <c r="U4542" s="3">
        <f t="shared" si="426"/>
        <v>0</v>
      </c>
    </row>
    <row r="4543" spans="1:21" ht="12.75" customHeight="1" x14ac:dyDescent="0.2">
      <c r="A4543" s="15" t="s">
        <v>95</v>
      </c>
      <c r="B4543" s="16" t="s">
        <v>96</v>
      </c>
      <c r="C4543" s="8">
        <v>47813059</v>
      </c>
      <c r="D4543" s="6" t="s">
        <v>4540</v>
      </c>
      <c r="E4543" s="16" t="s">
        <v>4545</v>
      </c>
      <c r="F4543" s="15">
        <v>192000870</v>
      </c>
      <c r="G4543" s="5" t="s">
        <v>167</v>
      </c>
      <c r="H4543" s="6" t="s">
        <v>52</v>
      </c>
      <c r="I4543" s="6" t="s">
        <v>4569</v>
      </c>
      <c r="J4543" s="6" t="s">
        <v>4570</v>
      </c>
      <c r="K4543" s="6" t="s">
        <v>102</v>
      </c>
      <c r="L4543" s="6" t="s">
        <v>159</v>
      </c>
      <c r="M4543" s="16" t="s">
        <v>126</v>
      </c>
      <c r="N4543" s="8" t="s">
        <v>35</v>
      </c>
      <c r="O4543" s="7">
        <v>3</v>
      </c>
      <c r="P4543" s="3">
        <f t="shared" si="421"/>
        <v>0</v>
      </c>
      <c r="Q4543" s="3">
        <f t="shared" si="422"/>
        <v>0</v>
      </c>
      <c r="R4543" s="3">
        <f t="shared" si="423"/>
        <v>1</v>
      </c>
      <c r="S4543" s="3">
        <f t="shared" si="424"/>
        <v>0</v>
      </c>
      <c r="T4543" s="3">
        <f t="shared" si="425"/>
        <v>0</v>
      </c>
      <c r="U4543" s="3">
        <f t="shared" si="426"/>
        <v>0</v>
      </c>
    </row>
    <row r="4544" spans="1:21" ht="12.75" customHeight="1" x14ac:dyDescent="0.2">
      <c r="A4544" s="15" t="s">
        <v>95</v>
      </c>
      <c r="B4544" s="16" t="s">
        <v>96</v>
      </c>
      <c r="C4544" s="8">
        <v>47813059</v>
      </c>
      <c r="D4544" s="6" t="s">
        <v>4540</v>
      </c>
      <c r="E4544" s="16" t="s">
        <v>4545</v>
      </c>
      <c r="F4544" s="15">
        <v>192000828</v>
      </c>
      <c r="G4544" s="5" t="s">
        <v>67</v>
      </c>
      <c r="H4544" s="6" t="s">
        <v>52</v>
      </c>
      <c r="I4544" s="6" t="s">
        <v>4571</v>
      </c>
      <c r="J4544" s="6" t="s">
        <v>4572</v>
      </c>
      <c r="K4544" s="6" t="s">
        <v>102</v>
      </c>
      <c r="L4544" s="6" t="s">
        <v>159</v>
      </c>
      <c r="M4544" s="16" t="s">
        <v>126</v>
      </c>
      <c r="N4544" s="8" t="s">
        <v>35</v>
      </c>
      <c r="O4544" s="7">
        <v>4</v>
      </c>
      <c r="P4544" s="3">
        <f t="shared" si="421"/>
        <v>0</v>
      </c>
      <c r="Q4544" s="3">
        <f t="shared" si="422"/>
        <v>0</v>
      </c>
      <c r="R4544" s="3">
        <f t="shared" si="423"/>
        <v>0</v>
      </c>
      <c r="S4544" s="3">
        <f t="shared" si="424"/>
        <v>1</v>
      </c>
      <c r="T4544" s="3">
        <f t="shared" si="425"/>
        <v>0</v>
      </c>
      <c r="U4544" s="3">
        <f t="shared" si="426"/>
        <v>0</v>
      </c>
    </row>
    <row r="4545" spans="1:21" ht="12.75" customHeight="1" x14ac:dyDescent="0.2">
      <c r="A4545" s="82" t="s">
        <v>95</v>
      </c>
      <c r="B4545" s="81" t="s">
        <v>96</v>
      </c>
      <c r="C4545" s="47">
        <v>47813059</v>
      </c>
      <c r="D4545" s="80" t="s">
        <v>4540</v>
      </c>
      <c r="E4545" s="81" t="s">
        <v>4545</v>
      </c>
      <c r="F4545" s="82">
        <v>192000896</v>
      </c>
      <c r="G4545" s="83" t="s">
        <v>67</v>
      </c>
      <c r="H4545" s="80" t="s">
        <v>52</v>
      </c>
      <c r="I4545" s="80" t="s">
        <v>11969</v>
      </c>
      <c r="J4545" s="80" t="s">
        <v>11970</v>
      </c>
      <c r="K4545" s="80" t="s">
        <v>80</v>
      </c>
      <c r="L4545" s="80" t="s">
        <v>417</v>
      </c>
      <c r="M4545" s="81" t="s">
        <v>418</v>
      </c>
      <c r="N4545" s="32" t="s">
        <v>10618</v>
      </c>
      <c r="O4545" s="33">
        <v>4</v>
      </c>
      <c r="P4545" s="3">
        <f t="shared" si="421"/>
        <v>0</v>
      </c>
      <c r="Q4545" s="3">
        <f t="shared" si="422"/>
        <v>0</v>
      </c>
      <c r="R4545" s="3">
        <f t="shared" si="423"/>
        <v>0</v>
      </c>
      <c r="S4545" s="3">
        <f t="shared" si="424"/>
        <v>1</v>
      </c>
      <c r="T4545" s="3">
        <f t="shared" si="425"/>
        <v>0</v>
      </c>
      <c r="U4545" s="3">
        <f t="shared" si="426"/>
        <v>0</v>
      </c>
    </row>
    <row r="4546" spans="1:21" ht="12.75" customHeight="1" x14ac:dyDescent="0.2">
      <c r="A4546" s="82" t="s">
        <v>95</v>
      </c>
      <c r="B4546" s="81" t="s">
        <v>96</v>
      </c>
      <c r="C4546" s="47">
        <v>47813059</v>
      </c>
      <c r="D4546" s="80" t="s">
        <v>4540</v>
      </c>
      <c r="E4546" s="81" t="s">
        <v>4545</v>
      </c>
      <c r="F4546" s="82">
        <v>192092019</v>
      </c>
      <c r="G4546" s="83" t="s">
        <v>167</v>
      </c>
      <c r="H4546" s="80" t="s">
        <v>52</v>
      </c>
      <c r="I4546" s="80" t="s">
        <v>14196</v>
      </c>
      <c r="J4546" s="80" t="s">
        <v>14197</v>
      </c>
      <c r="K4546" s="80" t="s">
        <v>80</v>
      </c>
      <c r="L4546" s="80" t="s">
        <v>417</v>
      </c>
      <c r="M4546" s="81" t="s">
        <v>418</v>
      </c>
      <c r="N4546" s="32" t="s">
        <v>10618</v>
      </c>
      <c r="O4546" s="33">
        <v>3</v>
      </c>
      <c r="P4546" s="3">
        <f t="shared" si="421"/>
        <v>0</v>
      </c>
      <c r="Q4546" s="3">
        <f t="shared" si="422"/>
        <v>0</v>
      </c>
      <c r="R4546" s="3">
        <f t="shared" si="423"/>
        <v>1</v>
      </c>
      <c r="S4546" s="3">
        <f t="shared" si="424"/>
        <v>0</v>
      </c>
      <c r="T4546" s="3">
        <f t="shared" si="425"/>
        <v>0</v>
      </c>
      <c r="U4546" s="3">
        <f t="shared" si="426"/>
        <v>0</v>
      </c>
    </row>
    <row r="4547" spans="1:21" ht="12.75" customHeight="1" x14ac:dyDescent="0.2">
      <c r="A4547" s="82" t="s">
        <v>95</v>
      </c>
      <c r="B4547" s="81" t="s">
        <v>96</v>
      </c>
      <c r="C4547" s="47">
        <v>47813059</v>
      </c>
      <c r="D4547" s="80" t="s">
        <v>4540</v>
      </c>
      <c r="E4547" s="81" t="s">
        <v>4545</v>
      </c>
      <c r="F4547" s="82">
        <v>191962704</v>
      </c>
      <c r="G4547" s="83" t="s">
        <v>67</v>
      </c>
      <c r="H4547" s="80" t="s">
        <v>52</v>
      </c>
      <c r="I4547" s="80" t="s">
        <v>11469</v>
      </c>
      <c r="J4547" s="80" t="s">
        <v>11470</v>
      </c>
      <c r="K4547" s="80" t="s">
        <v>80</v>
      </c>
      <c r="L4547" s="80" t="s">
        <v>200</v>
      </c>
      <c r="M4547" s="81" t="s">
        <v>201</v>
      </c>
      <c r="N4547" s="32" t="s">
        <v>10618</v>
      </c>
      <c r="O4547" s="33">
        <v>1</v>
      </c>
      <c r="P4547" s="3">
        <f t="shared" si="421"/>
        <v>1</v>
      </c>
      <c r="Q4547" s="3">
        <f t="shared" si="422"/>
        <v>0</v>
      </c>
      <c r="R4547" s="3">
        <f t="shared" si="423"/>
        <v>0</v>
      </c>
      <c r="S4547" s="3">
        <f t="shared" si="424"/>
        <v>0</v>
      </c>
      <c r="T4547" s="3">
        <f t="shared" si="425"/>
        <v>0</v>
      </c>
      <c r="U4547" s="3">
        <f t="shared" si="426"/>
        <v>0</v>
      </c>
    </row>
    <row r="4548" spans="1:21" ht="12.75" customHeight="1" x14ac:dyDescent="0.2">
      <c r="A4548" s="82" t="s">
        <v>95</v>
      </c>
      <c r="B4548" s="81" t="s">
        <v>96</v>
      </c>
      <c r="C4548" s="47">
        <v>47813059</v>
      </c>
      <c r="D4548" s="80" t="s">
        <v>4540</v>
      </c>
      <c r="E4548" s="81" t="s">
        <v>11471</v>
      </c>
      <c r="F4548" s="82">
        <v>191962766</v>
      </c>
      <c r="G4548" s="83" t="s">
        <v>67</v>
      </c>
      <c r="H4548" s="80" t="s">
        <v>52</v>
      </c>
      <c r="I4548" s="80" t="s">
        <v>11472</v>
      </c>
      <c r="J4548" s="80" t="s">
        <v>11473</v>
      </c>
      <c r="K4548" s="80" t="s">
        <v>80</v>
      </c>
      <c r="L4548" s="80" t="s">
        <v>700</v>
      </c>
      <c r="M4548" s="81" t="s">
        <v>705</v>
      </c>
      <c r="N4548" s="32" t="s">
        <v>10618</v>
      </c>
      <c r="O4548" s="33">
        <v>1</v>
      </c>
      <c r="P4548" s="3">
        <f t="shared" si="421"/>
        <v>1</v>
      </c>
      <c r="Q4548" s="3">
        <f t="shared" si="422"/>
        <v>0</v>
      </c>
      <c r="R4548" s="3">
        <f t="shared" si="423"/>
        <v>0</v>
      </c>
      <c r="S4548" s="3">
        <f t="shared" si="424"/>
        <v>0</v>
      </c>
      <c r="T4548" s="3">
        <f t="shared" si="425"/>
        <v>0</v>
      </c>
      <c r="U4548" s="3">
        <f t="shared" si="426"/>
        <v>0</v>
      </c>
    </row>
    <row r="4549" spans="1:21" ht="12.75" customHeight="1" x14ac:dyDescent="0.2">
      <c r="A4549" s="82" t="s">
        <v>95</v>
      </c>
      <c r="B4549" s="81" t="s">
        <v>96</v>
      </c>
      <c r="C4549" s="47">
        <v>47813059</v>
      </c>
      <c r="D4549" s="80" t="s">
        <v>4540</v>
      </c>
      <c r="E4549" s="81" t="s">
        <v>4548</v>
      </c>
      <c r="F4549" s="82">
        <v>192075060</v>
      </c>
      <c r="G4549" s="83" t="s">
        <v>105</v>
      </c>
      <c r="H4549" s="80" t="s">
        <v>52</v>
      </c>
      <c r="I4549" s="80" t="s">
        <v>13502</v>
      </c>
      <c r="J4549" s="80" t="s">
        <v>13503</v>
      </c>
      <c r="K4549" s="80" t="s">
        <v>341</v>
      </c>
      <c r="L4549" s="80" t="s">
        <v>342</v>
      </c>
      <c r="M4549" s="81" t="s">
        <v>2272</v>
      </c>
      <c r="N4549" s="32" t="s">
        <v>10618</v>
      </c>
      <c r="O4549" s="33">
        <v>3</v>
      </c>
      <c r="P4549" s="3">
        <f t="shared" ref="P4549:P4612" si="427">IF(O4549=1,1,0)</f>
        <v>0</v>
      </c>
      <c r="Q4549" s="3">
        <f t="shared" ref="Q4549:Q4612" si="428">IF(O4549=2,1,0)</f>
        <v>0</v>
      </c>
      <c r="R4549" s="3">
        <f t="shared" ref="R4549:R4612" si="429">IF(O4549=3,1,0)</f>
        <v>1</v>
      </c>
      <c r="S4549" s="3">
        <f t="shared" ref="S4549:S4612" si="430">IF(O4549=4,1,0)</f>
        <v>0</v>
      </c>
      <c r="T4549" s="3">
        <f t="shared" ref="T4549:T4612" si="431">IF(O4549=5,1,0)</f>
        <v>0</v>
      </c>
      <c r="U4549" s="3">
        <f t="shared" ref="U4549:U4612" si="432">IF(O4549="Bez finální známky, nebyl získán potřebný počet posudků",1,IF(O4549="N (nehodnoceno)",1,0))</f>
        <v>0</v>
      </c>
    </row>
    <row r="4550" spans="1:21" ht="12.75" customHeight="1" x14ac:dyDescent="0.2">
      <c r="A4550" s="82" t="s">
        <v>95</v>
      </c>
      <c r="B4550" s="81" t="s">
        <v>96</v>
      </c>
      <c r="C4550" s="47">
        <v>47813059</v>
      </c>
      <c r="D4550" s="80" t="s">
        <v>4540</v>
      </c>
      <c r="E4550" s="81" t="s">
        <v>4548</v>
      </c>
      <c r="F4550" s="82">
        <v>192092083</v>
      </c>
      <c r="G4550" s="83" t="s">
        <v>105</v>
      </c>
      <c r="H4550" s="80" t="s">
        <v>52</v>
      </c>
      <c r="I4550" s="80" t="s">
        <v>4557</v>
      </c>
      <c r="J4550" s="80" t="s">
        <v>14202</v>
      </c>
      <c r="K4550" s="80" t="s">
        <v>341</v>
      </c>
      <c r="L4550" s="80" t="s">
        <v>1089</v>
      </c>
      <c r="M4550" s="81" t="s">
        <v>1090</v>
      </c>
      <c r="N4550" s="32" t="s">
        <v>10618</v>
      </c>
      <c r="O4550" s="33">
        <v>5</v>
      </c>
      <c r="P4550" s="3">
        <f t="shared" si="427"/>
        <v>0</v>
      </c>
      <c r="Q4550" s="3">
        <f t="shared" si="428"/>
        <v>0</v>
      </c>
      <c r="R4550" s="3">
        <f t="shared" si="429"/>
        <v>0</v>
      </c>
      <c r="S4550" s="3">
        <f t="shared" si="430"/>
        <v>0</v>
      </c>
      <c r="T4550" s="3">
        <f t="shared" si="431"/>
        <v>1</v>
      </c>
      <c r="U4550" s="3">
        <f t="shared" si="432"/>
        <v>0</v>
      </c>
    </row>
    <row r="4551" spans="1:21" ht="12.75" customHeight="1" x14ac:dyDescent="0.2">
      <c r="A4551" s="82" t="s">
        <v>95</v>
      </c>
      <c r="B4551" s="81" t="s">
        <v>96</v>
      </c>
      <c r="C4551" s="47">
        <v>47813059</v>
      </c>
      <c r="D4551" s="80" t="s">
        <v>4540</v>
      </c>
      <c r="E4551" s="81" t="s">
        <v>4541</v>
      </c>
      <c r="F4551" s="82">
        <v>192049630</v>
      </c>
      <c r="G4551" s="83" t="s">
        <v>67</v>
      </c>
      <c r="H4551" s="80" t="s">
        <v>52</v>
      </c>
      <c r="I4551" s="80" t="s">
        <v>12383</v>
      </c>
      <c r="J4551" s="80" t="s">
        <v>12384</v>
      </c>
      <c r="K4551" s="80" t="s">
        <v>341</v>
      </c>
      <c r="L4551" s="80" t="s">
        <v>631</v>
      </c>
      <c r="M4551" s="81" t="s">
        <v>632</v>
      </c>
      <c r="N4551" s="32" t="s">
        <v>10618</v>
      </c>
      <c r="O4551" s="33">
        <v>3</v>
      </c>
      <c r="P4551" s="3">
        <f t="shared" si="427"/>
        <v>0</v>
      </c>
      <c r="Q4551" s="3">
        <f t="shared" si="428"/>
        <v>0</v>
      </c>
      <c r="R4551" s="3">
        <f t="shared" si="429"/>
        <v>1</v>
      </c>
      <c r="S4551" s="3">
        <f t="shared" si="430"/>
        <v>0</v>
      </c>
      <c r="T4551" s="3">
        <f t="shared" si="431"/>
        <v>0</v>
      </c>
      <c r="U4551" s="3">
        <f t="shared" si="432"/>
        <v>0</v>
      </c>
    </row>
    <row r="4552" spans="1:21" ht="12.75" customHeight="1" x14ac:dyDescent="0.2">
      <c r="A4552" s="82" t="s">
        <v>95</v>
      </c>
      <c r="B4552" s="81" t="s">
        <v>96</v>
      </c>
      <c r="C4552" s="47">
        <v>47813059</v>
      </c>
      <c r="D4552" s="80" t="s">
        <v>4540</v>
      </c>
      <c r="E4552" s="81" t="s">
        <v>4541</v>
      </c>
      <c r="F4552" s="82">
        <v>192049873</v>
      </c>
      <c r="G4552" s="83" t="s">
        <v>67</v>
      </c>
      <c r="H4552" s="80" t="s">
        <v>29</v>
      </c>
      <c r="I4552" s="80" t="s">
        <v>11539</v>
      </c>
      <c r="J4552" s="80" t="s">
        <v>12385</v>
      </c>
      <c r="K4552" s="80" t="s">
        <v>341</v>
      </c>
      <c r="L4552" s="80" t="s">
        <v>631</v>
      </c>
      <c r="M4552" s="81" t="s">
        <v>632</v>
      </c>
      <c r="N4552" s="32" t="s">
        <v>10618</v>
      </c>
      <c r="O4552" s="33">
        <v>4</v>
      </c>
      <c r="P4552" s="3">
        <f t="shared" si="427"/>
        <v>0</v>
      </c>
      <c r="Q4552" s="3">
        <f t="shared" si="428"/>
        <v>0</v>
      </c>
      <c r="R4552" s="3">
        <f t="shared" si="429"/>
        <v>0</v>
      </c>
      <c r="S4552" s="3">
        <f t="shared" si="430"/>
        <v>1</v>
      </c>
      <c r="T4552" s="3">
        <f t="shared" si="431"/>
        <v>0</v>
      </c>
      <c r="U4552" s="3">
        <f t="shared" si="432"/>
        <v>0</v>
      </c>
    </row>
    <row r="4553" spans="1:21" ht="12.75" customHeight="1" x14ac:dyDescent="0.2">
      <c r="A4553" s="82" t="s">
        <v>95</v>
      </c>
      <c r="B4553" s="81" t="s">
        <v>96</v>
      </c>
      <c r="C4553" s="47">
        <v>47813059</v>
      </c>
      <c r="D4553" s="80" t="s">
        <v>4540</v>
      </c>
      <c r="E4553" s="81" t="s">
        <v>4541</v>
      </c>
      <c r="F4553" s="82">
        <v>192075064</v>
      </c>
      <c r="G4553" s="83" t="s">
        <v>105</v>
      </c>
      <c r="H4553" s="80" t="s">
        <v>52</v>
      </c>
      <c r="I4553" s="80" t="s">
        <v>13504</v>
      </c>
      <c r="J4553" s="80" t="s">
        <v>13505</v>
      </c>
      <c r="K4553" s="80" t="s">
        <v>341</v>
      </c>
      <c r="L4553" s="80" t="s">
        <v>631</v>
      </c>
      <c r="M4553" s="81" t="s">
        <v>126</v>
      </c>
      <c r="N4553" s="32" t="s">
        <v>10618</v>
      </c>
      <c r="O4553" s="33">
        <v>3</v>
      </c>
      <c r="P4553" s="3">
        <f t="shared" si="427"/>
        <v>0</v>
      </c>
      <c r="Q4553" s="3">
        <f t="shared" si="428"/>
        <v>0</v>
      </c>
      <c r="R4553" s="3">
        <f t="shared" si="429"/>
        <v>1</v>
      </c>
      <c r="S4553" s="3">
        <f t="shared" si="430"/>
        <v>0</v>
      </c>
      <c r="T4553" s="3">
        <f t="shared" si="431"/>
        <v>0</v>
      </c>
      <c r="U4553" s="3">
        <f t="shared" si="432"/>
        <v>0</v>
      </c>
    </row>
    <row r="4554" spans="1:21" ht="12.75" customHeight="1" x14ac:dyDescent="0.2">
      <c r="A4554" s="82" t="s">
        <v>95</v>
      </c>
      <c r="B4554" s="81" t="s">
        <v>96</v>
      </c>
      <c r="C4554" s="47">
        <v>47813059</v>
      </c>
      <c r="D4554" s="80" t="s">
        <v>4540</v>
      </c>
      <c r="E4554" s="81" t="s">
        <v>4545</v>
      </c>
      <c r="F4554" s="82">
        <v>192092064</v>
      </c>
      <c r="G4554" s="83" t="s">
        <v>105</v>
      </c>
      <c r="H4554" s="80" t="s">
        <v>52</v>
      </c>
      <c r="I4554" s="80" t="s">
        <v>14198</v>
      </c>
      <c r="J4554" s="80" t="s">
        <v>14199</v>
      </c>
      <c r="K4554" s="80" t="s">
        <v>102</v>
      </c>
      <c r="L4554" s="80" t="s">
        <v>103</v>
      </c>
      <c r="M4554" s="81" t="s">
        <v>111</v>
      </c>
      <c r="N4554" s="32" t="s">
        <v>10618</v>
      </c>
      <c r="O4554" s="33">
        <v>4</v>
      </c>
      <c r="P4554" s="3">
        <f t="shared" si="427"/>
        <v>0</v>
      </c>
      <c r="Q4554" s="3">
        <f t="shared" si="428"/>
        <v>0</v>
      </c>
      <c r="R4554" s="3">
        <f t="shared" si="429"/>
        <v>0</v>
      </c>
      <c r="S4554" s="3">
        <f t="shared" si="430"/>
        <v>1</v>
      </c>
      <c r="T4554" s="3">
        <f t="shared" si="431"/>
        <v>0</v>
      </c>
      <c r="U4554" s="3">
        <f t="shared" si="432"/>
        <v>0</v>
      </c>
    </row>
    <row r="4555" spans="1:21" ht="12.75" customHeight="1" x14ac:dyDescent="0.2">
      <c r="A4555" s="82" t="s">
        <v>95</v>
      </c>
      <c r="B4555" s="81" t="s">
        <v>96</v>
      </c>
      <c r="C4555" s="47">
        <v>47813059</v>
      </c>
      <c r="D4555" s="80" t="s">
        <v>4540</v>
      </c>
      <c r="E4555" s="81" t="s">
        <v>4545</v>
      </c>
      <c r="F4555" s="82">
        <v>192092065</v>
      </c>
      <c r="G4555" s="83" t="s">
        <v>105</v>
      </c>
      <c r="H4555" s="80" t="s">
        <v>52</v>
      </c>
      <c r="I4555" s="80" t="s">
        <v>14200</v>
      </c>
      <c r="J4555" s="80" t="s">
        <v>14201</v>
      </c>
      <c r="K4555" s="80" t="s">
        <v>102</v>
      </c>
      <c r="L4555" s="80" t="s">
        <v>103</v>
      </c>
      <c r="M4555" s="81" t="s">
        <v>111</v>
      </c>
      <c r="N4555" s="32" t="s">
        <v>10618</v>
      </c>
      <c r="O4555" s="33">
        <v>4</v>
      </c>
      <c r="P4555" s="3">
        <f t="shared" si="427"/>
        <v>0</v>
      </c>
      <c r="Q4555" s="3">
        <f t="shared" si="428"/>
        <v>0</v>
      </c>
      <c r="R4555" s="3">
        <f t="shared" si="429"/>
        <v>0</v>
      </c>
      <c r="S4555" s="3">
        <f t="shared" si="430"/>
        <v>1</v>
      </c>
      <c r="T4555" s="3">
        <f t="shared" si="431"/>
        <v>0</v>
      </c>
      <c r="U4555" s="3">
        <f t="shared" si="432"/>
        <v>0</v>
      </c>
    </row>
    <row r="4556" spans="1:21" ht="12.75" customHeight="1" x14ac:dyDescent="0.2">
      <c r="A4556" s="82" t="s">
        <v>95</v>
      </c>
      <c r="B4556" s="81" t="s">
        <v>96</v>
      </c>
      <c r="C4556" s="47">
        <v>47813059</v>
      </c>
      <c r="D4556" s="80" t="s">
        <v>4540</v>
      </c>
      <c r="E4556" s="81" t="s">
        <v>4545</v>
      </c>
      <c r="F4556" s="82">
        <v>191908563</v>
      </c>
      <c r="G4556" s="83" t="s">
        <v>67</v>
      </c>
      <c r="H4556" s="80" t="s">
        <v>52</v>
      </c>
      <c r="I4556" s="80" t="s">
        <v>11143</v>
      </c>
      <c r="J4556" s="80" t="s">
        <v>11144</v>
      </c>
      <c r="K4556" s="80" t="s">
        <v>102</v>
      </c>
      <c r="L4556" s="80" t="s">
        <v>159</v>
      </c>
      <c r="M4556" s="81" t="s">
        <v>160</v>
      </c>
      <c r="N4556" s="32" t="s">
        <v>10618</v>
      </c>
      <c r="O4556" s="33">
        <v>4</v>
      </c>
      <c r="P4556" s="3">
        <f t="shared" si="427"/>
        <v>0</v>
      </c>
      <c r="Q4556" s="3">
        <f t="shared" si="428"/>
        <v>0</v>
      </c>
      <c r="R4556" s="3">
        <f t="shared" si="429"/>
        <v>0</v>
      </c>
      <c r="S4556" s="3">
        <f t="shared" si="430"/>
        <v>1</v>
      </c>
      <c r="T4556" s="3">
        <f t="shared" si="431"/>
        <v>0</v>
      </c>
      <c r="U4556" s="3">
        <f t="shared" si="432"/>
        <v>0</v>
      </c>
    </row>
    <row r="4557" spans="1:21" ht="12.75" customHeight="1" x14ac:dyDescent="0.2">
      <c r="A4557" s="82" t="s">
        <v>95</v>
      </c>
      <c r="B4557" s="81" t="s">
        <v>96</v>
      </c>
      <c r="C4557" s="47">
        <v>47813059</v>
      </c>
      <c r="D4557" s="80" t="s">
        <v>4540</v>
      </c>
      <c r="E4557" s="81" t="s">
        <v>4545</v>
      </c>
      <c r="F4557" s="82">
        <v>192075052</v>
      </c>
      <c r="G4557" s="83" t="s">
        <v>105</v>
      </c>
      <c r="H4557" s="80" t="s">
        <v>52</v>
      </c>
      <c r="I4557" s="80" t="s">
        <v>13498</v>
      </c>
      <c r="J4557" s="80" t="s">
        <v>13499</v>
      </c>
      <c r="K4557" s="80" t="s">
        <v>102</v>
      </c>
      <c r="L4557" s="80" t="s">
        <v>159</v>
      </c>
      <c r="M4557" s="81" t="s">
        <v>1863</v>
      </c>
      <c r="N4557" s="32" t="s">
        <v>10618</v>
      </c>
      <c r="O4557" s="33">
        <v>3</v>
      </c>
      <c r="P4557" s="3">
        <f t="shared" si="427"/>
        <v>0</v>
      </c>
      <c r="Q4557" s="3">
        <f t="shared" si="428"/>
        <v>0</v>
      </c>
      <c r="R4557" s="3">
        <f t="shared" si="429"/>
        <v>1</v>
      </c>
      <c r="S4557" s="3">
        <f t="shared" si="430"/>
        <v>0</v>
      </c>
      <c r="T4557" s="3">
        <f t="shared" si="431"/>
        <v>0</v>
      </c>
      <c r="U4557" s="3">
        <f t="shared" si="432"/>
        <v>0</v>
      </c>
    </row>
    <row r="4558" spans="1:21" ht="12.75" customHeight="1" x14ac:dyDescent="0.2">
      <c r="A4558" s="82" t="s">
        <v>95</v>
      </c>
      <c r="B4558" s="81" t="s">
        <v>96</v>
      </c>
      <c r="C4558" s="47">
        <v>47813059</v>
      </c>
      <c r="D4558" s="80" t="s">
        <v>4540</v>
      </c>
      <c r="E4558" s="81" t="s">
        <v>4545</v>
      </c>
      <c r="F4558" s="82">
        <v>192075053</v>
      </c>
      <c r="G4558" s="83" t="s">
        <v>105</v>
      </c>
      <c r="H4558" s="80" t="s">
        <v>52</v>
      </c>
      <c r="I4558" s="80" t="s">
        <v>13500</v>
      </c>
      <c r="J4558" s="80" t="s">
        <v>13501</v>
      </c>
      <c r="K4558" s="80" t="s">
        <v>102</v>
      </c>
      <c r="L4558" s="80" t="s">
        <v>159</v>
      </c>
      <c r="M4558" s="81" t="s">
        <v>1863</v>
      </c>
      <c r="N4558" s="32" t="s">
        <v>10618</v>
      </c>
      <c r="O4558" s="33">
        <v>2</v>
      </c>
      <c r="P4558" s="3">
        <f t="shared" si="427"/>
        <v>0</v>
      </c>
      <c r="Q4558" s="3">
        <f t="shared" si="428"/>
        <v>1</v>
      </c>
      <c r="R4558" s="3">
        <f t="shared" si="429"/>
        <v>0</v>
      </c>
      <c r="S4558" s="3">
        <f t="shared" si="430"/>
        <v>0</v>
      </c>
      <c r="T4558" s="3">
        <f t="shared" si="431"/>
        <v>0</v>
      </c>
      <c r="U4558" s="3">
        <f t="shared" si="432"/>
        <v>0</v>
      </c>
    </row>
    <row r="4559" spans="1:21" ht="12.75" customHeight="1" x14ac:dyDescent="0.2">
      <c r="A4559" s="82" t="s">
        <v>95</v>
      </c>
      <c r="B4559" s="81" t="s">
        <v>96</v>
      </c>
      <c r="C4559" s="47">
        <v>47813059</v>
      </c>
      <c r="D4559" s="80" t="s">
        <v>4540</v>
      </c>
      <c r="E4559" s="81" t="s">
        <v>4545</v>
      </c>
      <c r="F4559" s="82">
        <v>192174822</v>
      </c>
      <c r="G4559" s="83" t="s">
        <v>67</v>
      </c>
      <c r="H4559" s="80" t="s">
        <v>29</v>
      </c>
      <c r="I4559" s="80" t="s">
        <v>20143</v>
      </c>
      <c r="J4559" s="80" t="s">
        <v>20144</v>
      </c>
      <c r="K4559" s="80" t="s">
        <v>80</v>
      </c>
      <c r="L4559" s="80" t="s">
        <v>200</v>
      </c>
      <c r="M4559" s="81" t="s">
        <v>201</v>
      </c>
      <c r="N4559" s="47" t="s">
        <v>15353</v>
      </c>
      <c r="O4559" s="50" t="s">
        <v>20548</v>
      </c>
      <c r="P4559" s="3">
        <f t="shared" si="427"/>
        <v>0</v>
      </c>
      <c r="Q4559" s="3">
        <f t="shared" si="428"/>
        <v>0</v>
      </c>
      <c r="R4559" s="3">
        <f t="shared" si="429"/>
        <v>0</v>
      </c>
      <c r="S4559" s="3">
        <f t="shared" si="430"/>
        <v>0</v>
      </c>
      <c r="T4559" s="3">
        <f t="shared" si="431"/>
        <v>0</v>
      </c>
      <c r="U4559" s="3">
        <f t="shared" si="432"/>
        <v>1</v>
      </c>
    </row>
    <row r="4560" spans="1:21" ht="12.75" customHeight="1" x14ac:dyDescent="0.2">
      <c r="A4560" s="82" t="s">
        <v>95</v>
      </c>
      <c r="B4560" s="81" t="s">
        <v>96</v>
      </c>
      <c r="C4560" s="47">
        <v>47813059</v>
      </c>
      <c r="D4560" s="80" t="s">
        <v>4540</v>
      </c>
      <c r="E4560" s="81" t="s">
        <v>4548</v>
      </c>
      <c r="F4560" s="82">
        <v>192174853</v>
      </c>
      <c r="G4560" s="83" t="s">
        <v>105</v>
      </c>
      <c r="H4560" s="80" t="s">
        <v>52</v>
      </c>
      <c r="I4560" s="80" t="s">
        <v>20097</v>
      </c>
      <c r="J4560" s="80" t="s">
        <v>20098</v>
      </c>
      <c r="K4560" s="80" t="s">
        <v>102</v>
      </c>
      <c r="L4560" s="80" t="s">
        <v>159</v>
      </c>
      <c r="M4560" s="81" t="s">
        <v>1863</v>
      </c>
      <c r="N4560" s="47" t="s">
        <v>15353</v>
      </c>
      <c r="O4560" s="33">
        <v>3</v>
      </c>
      <c r="P4560" s="3">
        <f t="shared" si="427"/>
        <v>0</v>
      </c>
      <c r="Q4560" s="3">
        <f t="shared" si="428"/>
        <v>0</v>
      </c>
      <c r="R4560" s="3">
        <f t="shared" si="429"/>
        <v>1</v>
      </c>
      <c r="S4560" s="3">
        <f t="shared" si="430"/>
        <v>0</v>
      </c>
      <c r="T4560" s="3">
        <f t="shared" si="431"/>
        <v>0</v>
      </c>
      <c r="U4560" s="3">
        <f t="shared" si="432"/>
        <v>0</v>
      </c>
    </row>
    <row r="4561" spans="1:21" ht="12.75" customHeight="1" x14ac:dyDescent="0.2">
      <c r="A4561" s="82" t="s">
        <v>95</v>
      </c>
      <c r="B4561" s="81" t="s">
        <v>96</v>
      </c>
      <c r="C4561" s="47">
        <v>47813059</v>
      </c>
      <c r="D4561" s="80" t="s">
        <v>4540</v>
      </c>
      <c r="E4561" s="81" t="s">
        <v>11471</v>
      </c>
      <c r="F4561" s="82">
        <v>192205913</v>
      </c>
      <c r="G4561" s="83" t="s">
        <v>67</v>
      </c>
      <c r="H4561" s="80" t="s">
        <v>52</v>
      </c>
      <c r="I4561" s="80" t="s">
        <v>20101</v>
      </c>
      <c r="J4561" s="80" t="s">
        <v>20102</v>
      </c>
      <c r="K4561" s="80" t="s">
        <v>80</v>
      </c>
      <c r="L4561" s="80" t="s">
        <v>700</v>
      </c>
      <c r="M4561" s="81" t="s">
        <v>705</v>
      </c>
      <c r="N4561" s="47" t="s">
        <v>15353</v>
      </c>
      <c r="O4561" s="33">
        <v>3</v>
      </c>
      <c r="P4561" s="3">
        <f t="shared" si="427"/>
        <v>0</v>
      </c>
      <c r="Q4561" s="3">
        <f t="shared" si="428"/>
        <v>0</v>
      </c>
      <c r="R4561" s="3">
        <f t="shared" si="429"/>
        <v>1</v>
      </c>
      <c r="S4561" s="3">
        <f t="shared" si="430"/>
        <v>0</v>
      </c>
      <c r="T4561" s="3">
        <f t="shared" si="431"/>
        <v>0</v>
      </c>
      <c r="U4561" s="3">
        <f t="shared" si="432"/>
        <v>0</v>
      </c>
    </row>
    <row r="4562" spans="1:21" ht="12.75" customHeight="1" x14ac:dyDescent="0.2">
      <c r="A4562" s="82" t="s">
        <v>95</v>
      </c>
      <c r="B4562" s="81" t="s">
        <v>96</v>
      </c>
      <c r="C4562" s="47">
        <v>47813059</v>
      </c>
      <c r="D4562" s="80" t="s">
        <v>4540</v>
      </c>
      <c r="E4562" s="81" t="s">
        <v>4541</v>
      </c>
      <c r="F4562" s="82">
        <v>192205839</v>
      </c>
      <c r="G4562" s="83" t="s">
        <v>105</v>
      </c>
      <c r="H4562" s="80" t="s">
        <v>52</v>
      </c>
      <c r="I4562" s="80" t="s">
        <v>20105</v>
      </c>
      <c r="J4562" s="80" t="s">
        <v>20106</v>
      </c>
      <c r="K4562" s="80" t="s">
        <v>341</v>
      </c>
      <c r="L4562" s="80" t="s">
        <v>631</v>
      </c>
      <c r="M4562" s="81" t="s">
        <v>635</v>
      </c>
      <c r="N4562" s="47" t="s">
        <v>15353</v>
      </c>
      <c r="O4562" s="33">
        <v>3</v>
      </c>
      <c r="P4562" s="3">
        <f t="shared" si="427"/>
        <v>0</v>
      </c>
      <c r="Q4562" s="3">
        <f t="shared" si="428"/>
        <v>0</v>
      </c>
      <c r="R4562" s="3">
        <f t="shared" si="429"/>
        <v>1</v>
      </c>
      <c r="S4562" s="3">
        <f t="shared" si="430"/>
        <v>0</v>
      </c>
      <c r="T4562" s="3">
        <f t="shared" si="431"/>
        <v>0</v>
      </c>
      <c r="U4562" s="3">
        <f t="shared" si="432"/>
        <v>0</v>
      </c>
    </row>
    <row r="4563" spans="1:21" ht="12.75" customHeight="1" x14ac:dyDescent="0.2">
      <c r="A4563" s="82" t="s">
        <v>95</v>
      </c>
      <c r="B4563" s="81" t="s">
        <v>96</v>
      </c>
      <c r="C4563" s="47">
        <v>47813059</v>
      </c>
      <c r="D4563" s="80" t="s">
        <v>4540</v>
      </c>
      <c r="E4563" s="81" t="s">
        <v>4541</v>
      </c>
      <c r="F4563" s="82">
        <v>192205855</v>
      </c>
      <c r="G4563" s="83" t="s">
        <v>105</v>
      </c>
      <c r="H4563" s="80" t="s">
        <v>52</v>
      </c>
      <c r="I4563" s="80" t="s">
        <v>20109</v>
      </c>
      <c r="J4563" s="80" t="s">
        <v>20110</v>
      </c>
      <c r="K4563" s="80" t="s">
        <v>341</v>
      </c>
      <c r="L4563" s="80" t="s">
        <v>631</v>
      </c>
      <c r="M4563" s="81" t="s">
        <v>632</v>
      </c>
      <c r="N4563" s="47" t="s">
        <v>15353</v>
      </c>
      <c r="O4563" s="33">
        <v>4</v>
      </c>
      <c r="P4563" s="3">
        <f t="shared" si="427"/>
        <v>0</v>
      </c>
      <c r="Q4563" s="3">
        <f t="shared" si="428"/>
        <v>0</v>
      </c>
      <c r="R4563" s="3">
        <f t="shared" si="429"/>
        <v>0</v>
      </c>
      <c r="S4563" s="3">
        <f t="shared" si="430"/>
        <v>1</v>
      </c>
      <c r="T4563" s="3">
        <f t="shared" si="431"/>
        <v>0</v>
      </c>
      <c r="U4563" s="3">
        <f t="shared" si="432"/>
        <v>0</v>
      </c>
    </row>
    <row r="4564" spans="1:21" ht="12.75" customHeight="1" x14ac:dyDescent="0.2">
      <c r="A4564" s="82" t="s">
        <v>95</v>
      </c>
      <c r="B4564" s="81" t="s">
        <v>96</v>
      </c>
      <c r="C4564" s="47">
        <v>47813059</v>
      </c>
      <c r="D4564" s="80" t="s">
        <v>4540</v>
      </c>
      <c r="E4564" s="81" t="s">
        <v>4541</v>
      </c>
      <c r="F4564" s="82">
        <v>192205830</v>
      </c>
      <c r="G4564" s="83" t="s">
        <v>105</v>
      </c>
      <c r="H4564" s="80" t="s">
        <v>52</v>
      </c>
      <c r="I4564" s="80" t="s">
        <v>20111</v>
      </c>
      <c r="J4564" s="80" t="s">
        <v>20112</v>
      </c>
      <c r="K4564" s="80" t="s">
        <v>341</v>
      </c>
      <c r="L4564" s="80" t="s">
        <v>631</v>
      </c>
      <c r="M4564" s="81" t="s">
        <v>635</v>
      </c>
      <c r="N4564" s="47" t="s">
        <v>15353</v>
      </c>
      <c r="O4564" s="33">
        <v>4</v>
      </c>
      <c r="P4564" s="3">
        <f t="shared" si="427"/>
        <v>0</v>
      </c>
      <c r="Q4564" s="3">
        <f t="shared" si="428"/>
        <v>0</v>
      </c>
      <c r="R4564" s="3">
        <f t="shared" si="429"/>
        <v>0</v>
      </c>
      <c r="S4564" s="3">
        <f t="shared" si="430"/>
        <v>1</v>
      </c>
      <c r="T4564" s="3">
        <f t="shared" si="431"/>
        <v>0</v>
      </c>
      <c r="U4564" s="3">
        <f t="shared" si="432"/>
        <v>0</v>
      </c>
    </row>
    <row r="4565" spans="1:21" ht="12.75" customHeight="1" x14ac:dyDescent="0.2">
      <c r="A4565" s="82" t="s">
        <v>95</v>
      </c>
      <c r="B4565" s="81" t="s">
        <v>96</v>
      </c>
      <c r="C4565" s="47">
        <v>47813059</v>
      </c>
      <c r="D4565" s="80" t="s">
        <v>4540</v>
      </c>
      <c r="E4565" s="81" t="s">
        <v>4541</v>
      </c>
      <c r="F4565" s="82">
        <v>192205836</v>
      </c>
      <c r="G4565" s="83" t="s">
        <v>67</v>
      </c>
      <c r="H4565" s="80" t="s">
        <v>52</v>
      </c>
      <c r="I4565" s="80" t="s">
        <v>20113</v>
      </c>
      <c r="J4565" s="80" t="s">
        <v>20114</v>
      </c>
      <c r="K4565" s="80" t="s">
        <v>80</v>
      </c>
      <c r="L4565" s="80" t="s">
        <v>417</v>
      </c>
      <c r="M4565" s="81" t="s">
        <v>418</v>
      </c>
      <c r="N4565" s="47" t="s">
        <v>15353</v>
      </c>
      <c r="O4565" s="33">
        <v>4</v>
      </c>
      <c r="P4565" s="3">
        <f t="shared" si="427"/>
        <v>0</v>
      </c>
      <c r="Q4565" s="3">
        <f t="shared" si="428"/>
        <v>0</v>
      </c>
      <c r="R4565" s="3">
        <f t="shared" si="429"/>
        <v>0</v>
      </c>
      <c r="S4565" s="3">
        <f t="shared" si="430"/>
        <v>1</v>
      </c>
      <c r="T4565" s="3">
        <f t="shared" si="431"/>
        <v>0</v>
      </c>
      <c r="U4565" s="3">
        <f t="shared" si="432"/>
        <v>0</v>
      </c>
    </row>
    <row r="4566" spans="1:21" ht="12.75" customHeight="1" x14ac:dyDescent="0.2">
      <c r="A4566" s="82" t="s">
        <v>95</v>
      </c>
      <c r="B4566" s="81" t="s">
        <v>96</v>
      </c>
      <c r="C4566" s="47">
        <v>47813059</v>
      </c>
      <c r="D4566" s="80" t="s">
        <v>4540</v>
      </c>
      <c r="E4566" s="81" t="s">
        <v>4541</v>
      </c>
      <c r="F4566" s="82">
        <v>192174862</v>
      </c>
      <c r="G4566" s="83" t="s">
        <v>67</v>
      </c>
      <c r="H4566" s="80" t="s">
        <v>52</v>
      </c>
      <c r="I4566" s="80" t="s">
        <v>20119</v>
      </c>
      <c r="J4566" s="80" t="s">
        <v>20120</v>
      </c>
      <c r="K4566" s="80" t="s">
        <v>80</v>
      </c>
      <c r="L4566" s="80" t="s">
        <v>417</v>
      </c>
      <c r="M4566" s="81" t="s">
        <v>126</v>
      </c>
      <c r="N4566" s="47" t="s">
        <v>15353</v>
      </c>
      <c r="O4566" s="33">
        <v>2</v>
      </c>
      <c r="P4566" s="3">
        <f t="shared" si="427"/>
        <v>0</v>
      </c>
      <c r="Q4566" s="3">
        <f t="shared" si="428"/>
        <v>1</v>
      </c>
      <c r="R4566" s="3">
        <f t="shared" si="429"/>
        <v>0</v>
      </c>
      <c r="S4566" s="3">
        <f t="shared" si="430"/>
        <v>0</v>
      </c>
      <c r="T4566" s="3">
        <f t="shared" si="431"/>
        <v>0</v>
      </c>
      <c r="U4566" s="3">
        <f t="shared" si="432"/>
        <v>0</v>
      </c>
    </row>
    <row r="4567" spans="1:21" ht="12.75" customHeight="1" x14ac:dyDescent="0.2">
      <c r="A4567" s="82" t="s">
        <v>95</v>
      </c>
      <c r="B4567" s="81" t="s">
        <v>96</v>
      </c>
      <c r="C4567" s="47">
        <v>47813059</v>
      </c>
      <c r="D4567" s="80" t="s">
        <v>4540</v>
      </c>
      <c r="E4567" s="81" t="s">
        <v>4545</v>
      </c>
      <c r="F4567" s="82">
        <v>192174833</v>
      </c>
      <c r="G4567" s="83" t="s">
        <v>67</v>
      </c>
      <c r="H4567" s="80" t="s">
        <v>52</v>
      </c>
      <c r="I4567" s="80" t="s">
        <v>20135</v>
      </c>
      <c r="J4567" s="80" t="s">
        <v>20136</v>
      </c>
      <c r="K4567" s="80" t="s">
        <v>80</v>
      </c>
      <c r="L4567" s="80" t="s">
        <v>200</v>
      </c>
      <c r="M4567" s="81" t="s">
        <v>201</v>
      </c>
      <c r="N4567" s="47" t="s">
        <v>15353</v>
      </c>
      <c r="O4567" s="33">
        <v>1</v>
      </c>
      <c r="P4567" s="3">
        <f t="shared" si="427"/>
        <v>1</v>
      </c>
      <c r="Q4567" s="3">
        <f t="shared" si="428"/>
        <v>0</v>
      </c>
      <c r="R4567" s="3">
        <f t="shared" si="429"/>
        <v>0</v>
      </c>
      <c r="S4567" s="3">
        <f t="shared" si="430"/>
        <v>0</v>
      </c>
      <c r="T4567" s="3">
        <f t="shared" si="431"/>
        <v>0</v>
      </c>
      <c r="U4567" s="3">
        <f t="shared" si="432"/>
        <v>0</v>
      </c>
    </row>
    <row r="4568" spans="1:21" ht="12.75" customHeight="1" x14ac:dyDescent="0.2">
      <c r="A4568" s="82" t="s">
        <v>95</v>
      </c>
      <c r="B4568" s="81" t="s">
        <v>96</v>
      </c>
      <c r="C4568" s="47">
        <v>47813059</v>
      </c>
      <c r="D4568" s="80" t="s">
        <v>4540</v>
      </c>
      <c r="E4568" s="81" t="s">
        <v>4545</v>
      </c>
      <c r="F4568" s="82">
        <v>192174838</v>
      </c>
      <c r="G4568" s="83" t="s">
        <v>67</v>
      </c>
      <c r="H4568" s="80" t="s">
        <v>52</v>
      </c>
      <c r="I4568" s="80" t="s">
        <v>20137</v>
      </c>
      <c r="J4568" s="80" t="s">
        <v>20138</v>
      </c>
      <c r="K4568" s="80" t="s">
        <v>80</v>
      </c>
      <c r="L4568" s="80" t="s">
        <v>200</v>
      </c>
      <c r="M4568" s="81" t="s">
        <v>201</v>
      </c>
      <c r="N4568" s="47" t="s">
        <v>15353</v>
      </c>
      <c r="O4568" s="33">
        <v>1</v>
      </c>
      <c r="P4568" s="3">
        <f t="shared" si="427"/>
        <v>1</v>
      </c>
      <c r="Q4568" s="3">
        <f t="shared" si="428"/>
        <v>0</v>
      </c>
      <c r="R4568" s="3">
        <f t="shared" si="429"/>
        <v>0</v>
      </c>
      <c r="S4568" s="3">
        <f t="shared" si="430"/>
        <v>0</v>
      </c>
      <c r="T4568" s="3">
        <f t="shared" si="431"/>
        <v>0</v>
      </c>
      <c r="U4568" s="3">
        <f t="shared" si="432"/>
        <v>0</v>
      </c>
    </row>
    <row r="4569" spans="1:21" ht="12.75" customHeight="1" x14ac:dyDescent="0.2">
      <c r="A4569" s="82" t="s">
        <v>95</v>
      </c>
      <c r="B4569" s="81" t="s">
        <v>96</v>
      </c>
      <c r="C4569" s="47">
        <v>47813059</v>
      </c>
      <c r="D4569" s="80" t="s">
        <v>4540</v>
      </c>
      <c r="E4569" s="81" t="s">
        <v>4545</v>
      </c>
      <c r="F4569" s="82">
        <v>192174830</v>
      </c>
      <c r="G4569" s="83" t="s">
        <v>67</v>
      </c>
      <c r="H4569" s="80" t="s">
        <v>52</v>
      </c>
      <c r="I4569" s="80" t="s">
        <v>20139</v>
      </c>
      <c r="J4569" s="80" t="s">
        <v>20140</v>
      </c>
      <c r="K4569" s="80" t="s">
        <v>80</v>
      </c>
      <c r="L4569" s="80" t="s">
        <v>200</v>
      </c>
      <c r="M4569" s="81" t="s">
        <v>201</v>
      </c>
      <c r="N4569" s="47" t="s">
        <v>15353</v>
      </c>
      <c r="O4569" s="33">
        <v>2</v>
      </c>
      <c r="P4569" s="3">
        <f t="shared" si="427"/>
        <v>0</v>
      </c>
      <c r="Q4569" s="3">
        <f t="shared" si="428"/>
        <v>1</v>
      </c>
      <c r="R4569" s="3">
        <f t="shared" si="429"/>
        <v>0</v>
      </c>
      <c r="S4569" s="3">
        <f t="shared" si="430"/>
        <v>0</v>
      </c>
      <c r="T4569" s="3">
        <f t="shared" si="431"/>
        <v>0</v>
      </c>
      <c r="U4569" s="3">
        <f t="shared" si="432"/>
        <v>0</v>
      </c>
    </row>
    <row r="4570" spans="1:21" ht="12.75" customHeight="1" x14ac:dyDescent="0.2">
      <c r="A4570" s="82" t="s">
        <v>95</v>
      </c>
      <c r="B4570" s="81" t="s">
        <v>96</v>
      </c>
      <c r="C4570" s="47">
        <v>47813059</v>
      </c>
      <c r="D4570" s="80" t="s">
        <v>4540</v>
      </c>
      <c r="E4570" s="81" t="s">
        <v>4545</v>
      </c>
      <c r="F4570" s="82">
        <v>192205657</v>
      </c>
      <c r="G4570" s="83" t="s">
        <v>10595</v>
      </c>
      <c r="H4570" s="80" t="s">
        <v>29</v>
      </c>
      <c r="I4570" s="80" t="s">
        <v>20150</v>
      </c>
      <c r="J4570" s="80" t="s">
        <v>20151</v>
      </c>
      <c r="K4570" s="80" t="s">
        <v>80</v>
      </c>
      <c r="L4570" s="80" t="s">
        <v>417</v>
      </c>
      <c r="M4570" s="81" t="s">
        <v>126</v>
      </c>
      <c r="N4570" s="47" t="s">
        <v>15353</v>
      </c>
      <c r="O4570" s="33">
        <v>3</v>
      </c>
      <c r="P4570" s="3">
        <f t="shared" si="427"/>
        <v>0</v>
      </c>
      <c r="Q4570" s="3">
        <f t="shared" si="428"/>
        <v>0</v>
      </c>
      <c r="R4570" s="3">
        <f t="shared" si="429"/>
        <v>1</v>
      </c>
      <c r="S4570" s="3">
        <f t="shared" si="430"/>
        <v>0</v>
      </c>
      <c r="T4570" s="3">
        <f t="shared" si="431"/>
        <v>0</v>
      </c>
      <c r="U4570" s="3">
        <f t="shared" si="432"/>
        <v>0</v>
      </c>
    </row>
    <row r="4571" spans="1:21" ht="12.75" customHeight="1" x14ac:dyDescent="0.2">
      <c r="A4571" s="82" t="s">
        <v>95</v>
      </c>
      <c r="B4571" s="81" t="s">
        <v>96</v>
      </c>
      <c r="C4571" s="47">
        <v>47813059</v>
      </c>
      <c r="D4571" s="80" t="s">
        <v>4540</v>
      </c>
      <c r="E4571" s="81" t="s">
        <v>4545</v>
      </c>
      <c r="F4571" s="82">
        <v>192205761</v>
      </c>
      <c r="G4571" s="83" t="s">
        <v>105</v>
      </c>
      <c r="H4571" s="80" t="s">
        <v>29</v>
      </c>
      <c r="I4571" s="80" t="s">
        <v>20152</v>
      </c>
      <c r="J4571" s="80" t="s">
        <v>20153</v>
      </c>
      <c r="K4571" s="80" t="s">
        <v>102</v>
      </c>
      <c r="L4571" s="80" t="s">
        <v>159</v>
      </c>
      <c r="M4571" s="81" t="s">
        <v>1863</v>
      </c>
      <c r="N4571" s="47" t="s">
        <v>15353</v>
      </c>
      <c r="O4571" s="33">
        <v>4</v>
      </c>
      <c r="P4571" s="3">
        <f t="shared" si="427"/>
        <v>0</v>
      </c>
      <c r="Q4571" s="3">
        <f t="shared" si="428"/>
        <v>0</v>
      </c>
      <c r="R4571" s="3">
        <f t="shared" si="429"/>
        <v>0</v>
      </c>
      <c r="S4571" s="3">
        <f t="shared" si="430"/>
        <v>1</v>
      </c>
      <c r="T4571" s="3">
        <f t="shared" si="431"/>
        <v>0</v>
      </c>
      <c r="U4571" s="3">
        <f t="shared" si="432"/>
        <v>0</v>
      </c>
    </row>
    <row r="4572" spans="1:21" ht="12.75" customHeight="1" x14ac:dyDescent="0.2">
      <c r="A4572" s="82" t="s">
        <v>95</v>
      </c>
      <c r="B4572" s="81" t="s">
        <v>96</v>
      </c>
      <c r="C4572" s="47">
        <v>47813059</v>
      </c>
      <c r="D4572" s="80" t="s">
        <v>4540</v>
      </c>
      <c r="E4572" s="81" t="s">
        <v>4545</v>
      </c>
      <c r="F4572" s="82">
        <v>192174849</v>
      </c>
      <c r="G4572" s="83" t="s">
        <v>105</v>
      </c>
      <c r="H4572" s="80" t="s">
        <v>52</v>
      </c>
      <c r="I4572" s="80" t="s">
        <v>20154</v>
      </c>
      <c r="J4572" s="80" t="s">
        <v>20155</v>
      </c>
      <c r="K4572" s="80" t="s">
        <v>102</v>
      </c>
      <c r="L4572" s="80" t="s">
        <v>159</v>
      </c>
      <c r="M4572" s="81" t="s">
        <v>1863</v>
      </c>
      <c r="N4572" s="47" t="s">
        <v>15353</v>
      </c>
      <c r="O4572" s="33">
        <v>2</v>
      </c>
      <c r="P4572" s="3">
        <f t="shared" si="427"/>
        <v>0</v>
      </c>
      <c r="Q4572" s="3">
        <f t="shared" si="428"/>
        <v>1</v>
      </c>
      <c r="R4572" s="3">
        <f t="shared" si="429"/>
        <v>0</v>
      </c>
      <c r="S4572" s="3">
        <f t="shared" si="430"/>
        <v>0</v>
      </c>
      <c r="T4572" s="3">
        <f t="shared" si="431"/>
        <v>0</v>
      </c>
      <c r="U4572" s="3">
        <f t="shared" si="432"/>
        <v>0</v>
      </c>
    </row>
    <row r="4573" spans="1:21" ht="12.75" customHeight="1" x14ac:dyDescent="0.2">
      <c r="A4573" s="82" t="s">
        <v>95</v>
      </c>
      <c r="B4573" s="81" t="s">
        <v>96</v>
      </c>
      <c r="C4573" s="47">
        <v>47813059</v>
      </c>
      <c r="D4573" s="80" t="s">
        <v>4540</v>
      </c>
      <c r="E4573" s="81" t="s">
        <v>4545</v>
      </c>
      <c r="F4573" s="82">
        <v>192205673</v>
      </c>
      <c r="G4573" s="83" t="s">
        <v>84</v>
      </c>
      <c r="H4573" s="80" t="s">
        <v>29</v>
      </c>
      <c r="I4573" s="80" t="s">
        <v>20156</v>
      </c>
      <c r="J4573" s="80" t="s">
        <v>20157</v>
      </c>
      <c r="K4573" s="80" t="s">
        <v>80</v>
      </c>
      <c r="L4573" s="80" t="s">
        <v>417</v>
      </c>
      <c r="M4573" s="81" t="s">
        <v>418</v>
      </c>
      <c r="N4573" s="47" t="s">
        <v>15353</v>
      </c>
      <c r="O4573" s="33">
        <v>4</v>
      </c>
      <c r="P4573" s="3">
        <f t="shared" si="427"/>
        <v>0</v>
      </c>
      <c r="Q4573" s="3">
        <f t="shared" si="428"/>
        <v>0</v>
      </c>
      <c r="R4573" s="3">
        <f t="shared" si="429"/>
        <v>0</v>
      </c>
      <c r="S4573" s="3">
        <f t="shared" si="430"/>
        <v>1</v>
      </c>
      <c r="T4573" s="3">
        <f t="shared" si="431"/>
        <v>0</v>
      </c>
      <c r="U4573" s="3">
        <f t="shared" si="432"/>
        <v>0</v>
      </c>
    </row>
    <row r="4574" spans="1:21" ht="12.75" customHeight="1" x14ac:dyDescent="0.2">
      <c r="A4574" s="82" t="s">
        <v>95</v>
      </c>
      <c r="B4574" s="81" t="s">
        <v>96</v>
      </c>
      <c r="C4574" s="47">
        <v>47813059</v>
      </c>
      <c r="D4574" s="80" t="s">
        <v>4540</v>
      </c>
      <c r="E4574" s="81" t="s">
        <v>4545</v>
      </c>
      <c r="F4574" s="82">
        <v>192205663</v>
      </c>
      <c r="G4574" s="83" t="s">
        <v>105</v>
      </c>
      <c r="H4574" s="80" t="s">
        <v>29</v>
      </c>
      <c r="I4574" s="80" t="s">
        <v>20158</v>
      </c>
      <c r="J4574" s="80" t="s">
        <v>20159</v>
      </c>
      <c r="K4574" s="80" t="s">
        <v>102</v>
      </c>
      <c r="L4574" s="80" t="s">
        <v>103</v>
      </c>
      <c r="M4574" s="81" t="s">
        <v>116</v>
      </c>
      <c r="N4574" s="47" t="s">
        <v>15353</v>
      </c>
      <c r="O4574" s="33">
        <v>5</v>
      </c>
      <c r="P4574" s="3">
        <f t="shared" si="427"/>
        <v>0</v>
      </c>
      <c r="Q4574" s="3">
        <f t="shared" si="428"/>
        <v>0</v>
      </c>
      <c r="R4574" s="3">
        <f t="shared" si="429"/>
        <v>0</v>
      </c>
      <c r="S4574" s="3">
        <f t="shared" si="430"/>
        <v>0</v>
      </c>
      <c r="T4574" s="3">
        <f t="shared" si="431"/>
        <v>1</v>
      </c>
      <c r="U4574" s="3">
        <f t="shared" si="432"/>
        <v>0</v>
      </c>
    </row>
    <row r="4575" spans="1:21" ht="12.75" customHeight="1" x14ac:dyDescent="0.2">
      <c r="A4575" s="15" t="s">
        <v>25</v>
      </c>
      <c r="B4575" s="16" t="s">
        <v>2134</v>
      </c>
      <c r="C4575" s="44">
        <v>100595</v>
      </c>
      <c r="D4575" s="9" t="s">
        <v>4613</v>
      </c>
      <c r="E4575" s="10" t="s">
        <v>4613</v>
      </c>
      <c r="F4575" s="17">
        <v>191829753</v>
      </c>
      <c r="G4575" s="12" t="s">
        <v>36</v>
      </c>
      <c r="H4575" s="9" t="s">
        <v>29</v>
      </c>
      <c r="I4575" s="9" t="s">
        <v>4623</v>
      </c>
      <c r="J4575" s="9" t="s">
        <v>4624</v>
      </c>
      <c r="K4575" s="9" t="s">
        <v>102</v>
      </c>
      <c r="L4575" s="6" t="s">
        <v>159</v>
      </c>
      <c r="M4575" s="10">
        <v>60100</v>
      </c>
      <c r="N4575" s="11" t="s">
        <v>43</v>
      </c>
      <c r="O4575" s="13">
        <v>2</v>
      </c>
      <c r="P4575" s="3">
        <f t="shared" si="427"/>
        <v>0</v>
      </c>
      <c r="Q4575" s="3">
        <f t="shared" si="428"/>
        <v>1</v>
      </c>
      <c r="R4575" s="3">
        <f t="shared" si="429"/>
        <v>0</v>
      </c>
      <c r="S4575" s="3">
        <f t="shared" si="430"/>
        <v>0</v>
      </c>
      <c r="T4575" s="3">
        <f t="shared" si="431"/>
        <v>0</v>
      </c>
      <c r="U4575" s="3">
        <f t="shared" si="432"/>
        <v>0</v>
      </c>
    </row>
    <row r="4576" spans="1:21" ht="12.75" customHeight="1" x14ac:dyDescent="0.2">
      <c r="A4576" s="15" t="s">
        <v>25</v>
      </c>
      <c r="B4576" s="16" t="s">
        <v>2134</v>
      </c>
      <c r="C4576" s="8">
        <v>100595</v>
      </c>
      <c r="D4576" s="6" t="s">
        <v>4613</v>
      </c>
      <c r="E4576" s="16" t="s">
        <v>4613</v>
      </c>
      <c r="F4576" s="15">
        <v>192035616</v>
      </c>
      <c r="G4576" s="5" t="s">
        <v>67</v>
      </c>
      <c r="H4576" s="6" t="s">
        <v>52</v>
      </c>
      <c r="I4576" s="6" t="s">
        <v>4614</v>
      </c>
      <c r="J4576" s="6" t="s">
        <v>4615</v>
      </c>
      <c r="K4576" s="6" t="s">
        <v>341</v>
      </c>
      <c r="L4576" s="6" t="s">
        <v>342</v>
      </c>
      <c r="M4576" s="16" t="s">
        <v>2272</v>
      </c>
      <c r="N4576" s="8" t="s">
        <v>35</v>
      </c>
      <c r="O4576" s="7">
        <v>4</v>
      </c>
      <c r="P4576" s="3">
        <f t="shared" si="427"/>
        <v>0</v>
      </c>
      <c r="Q4576" s="3">
        <f t="shared" si="428"/>
        <v>0</v>
      </c>
      <c r="R4576" s="3">
        <f t="shared" si="429"/>
        <v>0</v>
      </c>
      <c r="S4576" s="3">
        <f t="shared" si="430"/>
        <v>1</v>
      </c>
      <c r="T4576" s="3">
        <f t="shared" si="431"/>
        <v>0</v>
      </c>
      <c r="U4576" s="3">
        <f t="shared" si="432"/>
        <v>0</v>
      </c>
    </row>
    <row r="4577" spans="1:21" ht="12.75" customHeight="1" x14ac:dyDescent="0.2">
      <c r="A4577" s="15" t="s">
        <v>25</v>
      </c>
      <c r="B4577" s="16" t="s">
        <v>2134</v>
      </c>
      <c r="C4577" s="8">
        <v>100595</v>
      </c>
      <c r="D4577" s="6" t="s">
        <v>4613</v>
      </c>
      <c r="E4577" s="16" t="s">
        <v>4613</v>
      </c>
      <c r="F4577" s="15">
        <v>191917077</v>
      </c>
      <c r="G4577" s="5" t="s">
        <v>105</v>
      </c>
      <c r="H4577" s="6" t="s">
        <v>52</v>
      </c>
      <c r="I4577" s="6" t="s">
        <v>4618</v>
      </c>
      <c r="J4577" s="6" t="s">
        <v>4619</v>
      </c>
      <c r="K4577" s="6" t="s">
        <v>102</v>
      </c>
      <c r="L4577" s="6" t="s">
        <v>103</v>
      </c>
      <c r="M4577" s="16" t="s">
        <v>111</v>
      </c>
      <c r="N4577" s="8" t="s">
        <v>35</v>
      </c>
      <c r="O4577" s="7">
        <v>3</v>
      </c>
      <c r="P4577" s="3">
        <f t="shared" si="427"/>
        <v>0</v>
      </c>
      <c r="Q4577" s="3">
        <f t="shared" si="428"/>
        <v>0</v>
      </c>
      <c r="R4577" s="3">
        <f t="shared" si="429"/>
        <v>1</v>
      </c>
      <c r="S4577" s="3">
        <f t="shared" si="430"/>
        <v>0</v>
      </c>
      <c r="T4577" s="3">
        <f t="shared" si="431"/>
        <v>0</v>
      </c>
      <c r="U4577" s="3">
        <f t="shared" si="432"/>
        <v>0</v>
      </c>
    </row>
    <row r="4578" spans="1:21" ht="12.75" customHeight="1" x14ac:dyDescent="0.2">
      <c r="A4578" s="15" t="s">
        <v>25</v>
      </c>
      <c r="B4578" s="16" t="s">
        <v>2134</v>
      </c>
      <c r="C4578" s="8">
        <v>100595</v>
      </c>
      <c r="D4578" s="6" t="s">
        <v>4613</v>
      </c>
      <c r="E4578" s="16" t="s">
        <v>4613</v>
      </c>
      <c r="F4578" s="15">
        <v>192035610</v>
      </c>
      <c r="G4578" s="5" t="s">
        <v>105</v>
      </c>
      <c r="H4578" s="6" t="s">
        <v>52</v>
      </c>
      <c r="I4578" s="6" t="s">
        <v>4618</v>
      </c>
      <c r="J4578" s="6" t="s">
        <v>4620</v>
      </c>
      <c r="K4578" s="6" t="s">
        <v>102</v>
      </c>
      <c r="L4578" s="6" t="s">
        <v>103</v>
      </c>
      <c r="M4578" s="16" t="s">
        <v>111</v>
      </c>
      <c r="N4578" s="8" t="s">
        <v>35</v>
      </c>
      <c r="O4578" s="7">
        <v>3</v>
      </c>
      <c r="P4578" s="3">
        <f t="shared" si="427"/>
        <v>0</v>
      </c>
      <c r="Q4578" s="3">
        <f t="shared" si="428"/>
        <v>0</v>
      </c>
      <c r="R4578" s="3">
        <f t="shared" si="429"/>
        <v>1</v>
      </c>
      <c r="S4578" s="3">
        <f t="shared" si="430"/>
        <v>0</v>
      </c>
      <c r="T4578" s="3">
        <f t="shared" si="431"/>
        <v>0</v>
      </c>
      <c r="U4578" s="3">
        <f t="shared" si="432"/>
        <v>0</v>
      </c>
    </row>
    <row r="4579" spans="1:21" ht="12.75" customHeight="1" x14ac:dyDescent="0.2">
      <c r="A4579" s="15" t="s">
        <v>25</v>
      </c>
      <c r="B4579" s="16" t="s">
        <v>2134</v>
      </c>
      <c r="C4579" s="8">
        <v>100595</v>
      </c>
      <c r="D4579" s="6" t="s">
        <v>4613</v>
      </c>
      <c r="E4579" s="16" t="s">
        <v>4613</v>
      </c>
      <c r="F4579" s="15">
        <v>192035620</v>
      </c>
      <c r="G4579" s="5" t="s">
        <v>1096</v>
      </c>
      <c r="H4579" s="6" t="s">
        <v>29</v>
      </c>
      <c r="I4579" s="6" t="s">
        <v>4621</v>
      </c>
      <c r="J4579" s="6" t="s">
        <v>4622</v>
      </c>
      <c r="K4579" s="6" t="s">
        <v>102</v>
      </c>
      <c r="L4579" s="6" t="s">
        <v>103</v>
      </c>
      <c r="M4579" s="16" t="s">
        <v>111</v>
      </c>
      <c r="N4579" s="8" t="s">
        <v>35</v>
      </c>
      <c r="O4579" s="7">
        <v>3</v>
      </c>
      <c r="P4579" s="3">
        <f t="shared" si="427"/>
        <v>0</v>
      </c>
      <c r="Q4579" s="3">
        <f t="shared" si="428"/>
        <v>0</v>
      </c>
      <c r="R4579" s="3">
        <f t="shared" si="429"/>
        <v>1</v>
      </c>
      <c r="S4579" s="3">
        <f t="shared" si="430"/>
        <v>0</v>
      </c>
      <c r="T4579" s="3">
        <f t="shared" si="431"/>
        <v>0</v>
      </c>
      <c r="U4579" s="3">
        <f t="shared" si="432"/>
        <v>0</v>
      </c>
    </row>
    <row r="4580" spans="1:21" ht="12.75" customHeight="1" x14ac:dyDescent="0.2">
      <c r="A4580" s="15" t="s">
        <v>25</v>
      </c>
      <c r="B4580" s="16" t="s">
        <v>2134</v>
      </c>
      <c r="C4580" s="8">
        <v>100595</v>
      </c>
      <c r="D4580" s="6" t="s">
        <v>4613</v>
      </c>
      <c r="E4580" s="16" t="s">
        <v>4613</v>
      </c>
      <c r="F4580" s="15">
        <v>191917070</v>
      </c>
      <c r="G4580" s="5" t="s">
        <v>105</v>
      </c>
      <c r="H4580" s="6" t="s">
        <v>52</v>
      </c>
      <c r="I4580" s="6" t="s">
        <v>4616</v>
      </c>
      <c r="J4580" s="6" t="s">
        <v>4617</v>
      </c>
      <c r="K4580" s="6" t="s">
        <v>102</v>
      </c>
      <c r="L4580" s="6" t="s">
        <v>159</v>
      </c>
      <c r="M4580" s="16" t="s">
        <v>126</v>
      </c>
      <c r="N4580" s="8" t="s">
        <v>35</v>
      </c>
      <c r="O4580" s="7">
        <v>4</v>
      </c>
      <c r="P4580" s="3">
        <f t="shared" si="427"/>
        <v>0</v>
      </c>
      <c r="Q4580" s="3">
        <f t="shared" si="428"/>
        <v>0</v>
      </c>
      <c r="R4580" s="3">
        <f t="shared" si="429"/>
        <v>0</v>
      </c>
      <c r="S4580" s="3">
        <f t="shared" si="430"/>
        <v>1</v>
      </c>
      <c r="T4580" s="3">
        <f t="shared" si="431"/>
        <v>0</v>
      </c>
      <c r="U4580" s="3">
        <f t="shared" si="432"/>
        <v>0</v>
      </c>
    </row>
    <row r="4581" spans="1:21" ht="12.75" customHeight="1" x14ac:dyDescent="0.2">
      <c r="A4581" s="82" t="s">
        <v>25</v>
      </c>
      <c r="B4581" s="81" t="s">
        <v>2134</v>
      </c>
      <c r="C4581" s="47">
        <v>100595</v>
      </c>
      <c r="D4581" s="80" t="s">
        <v>4613</v>
      </c>
      <c r="E4581" s="81" t="s">
        <v>4613</v>
      </c>
      <c r="F4581" s="82">
        <v>191917048</v>
      </c>
      <c r="G4581" s="83" t="s">
        <v>67</v>
      </c>
      <c r="H4581" s="80" t="s">
        <v>52</v>
      </c>
      <c r="I4581" s="80" t="s">
        <v>11185</v>
      </c>
      <c r="J4581" s="80" t="s">
        <v>11186</v>
      </c>
      <c r="K4581" s="80" t="s">
        <v>80</v>
      </c>
      <c r="L4581" s="80" t="s">
        <v>81</v>
      </c>
      <c r="M4581" s="81" t="s">
        <v>215</v>
      </c>
      <c r="N4581" s="32" t="s">
        <v>10618</v>
      </c>
      <c r="O4581" s="33">
        <v>2</v>
      </c>
      <c r="P4581" s="3">
        <f t="shared" si="427"/>
        <v>0</v>
      </c>
      <c r="Q4581" s="3">
        <f t="shared" si="428"/>
        <v>1</v>
      </c>
      <c r="R4581" s="3">
        <f t="shared" si="429"/>
        <v>0</v>
      </c>
      <c r="S4581" s="3">
        <f t="shared" si="430"/>
        <v>0</v>
      </c>
      <c r="T4581" s="3">
        <f t="shared" si="431"/>
        <v>0</v>
      </c>
      <c r="U4581" s="3">
        <f t="shared" si="432"/>
        <v>0</v>
      </c>
    </row>
    <row r="4582" spans="1:21" ht="12.75" customHeight="1" x14ac:dyDescent="0.2">
      <c r="A4582" s="82" t="s">
        <v>25</v>
      </c>
      <c r="B4582" s="81" t="s">
        <v>2134</v>
      </c>
      <c r="C4582" s="47">
        <v>100595</v>
      </c>
      <c r="D4582" s="80" t="s">
        <v>4613</v>
      </c>
      <c r="E4582" s="81" t="s">
        <v>4613</v>
      </c>
      <c r="F4582" s="82">
        <v>192133820</v>
      </c>
      <c r="G4582" s="83" t="s">
        <v>105</v>
      </c>
      <c r="H4582" s="80" t="s">
        <v>29</v>
      </c>
      <c r="I4582" s="80" t="s">
        <v>15202</v>
      </c>
      <c r="J4582" s="80" t="s">
        <v>15203</v>
      </c>
      <c r="K4582" s="80" t="s">
        <v>102</v>
      </c>
      <c r="L4582" s="80" t="s">
        <v>159</v>
      </c>
      <c r="M4582" s="81" t="s">
        <v>126</v>
      </c>
      <c r="N4582" s="32" t="s">
        <v>10618</v>
      </c>
      <c r="O4582" s="33">
        <v>4</v>
      </c>
      <c r="P4582" s="3">
        <f t="shared" si="427"/>
        <v>0</v>
      </c>
      <c r="Q4582" s="3">
        <f t="shared" si="428"/>
        <v>0</v>
      </c>
      <c r="R4582" s="3">
        <f t="shared" si="429"/>
        <v>0</v>
      </c>
      <c r="S4582" s="3">
        <f t="shared" si="430"/>
        <v>1</v>
      </c>
      <c r="T4582" s="3">
        <f t="shared" si="431"/>
        <v>0</v>
      </c>
      <c r="U4582" s="3">
        <f t="shared" si="432"/>
        <v>0</v>
      </c>
    </row>
    <row r="4583" spans="1:21" ht="12.75" customHeight="1" x14ac:dyDescent="0.2">
      <c r="A4583" s="82" t="s">
        <v>25</v>
      </c>
      <c r="B4583" s="81" t="s">
        <v>2134</v>
      </c>
      <c r="C4583" s="47">
        <v>100595</v>
      </c>
      <c r="D4583" s="80" t="s">
        <v>4613</v>
      </c>
      <c r="E4583" s="81" t="s">
        <v>4613</v>
      </c>
      <c r="F4583" s="82">
        <v>192212215</v>
      </c>
      <c r="G4583" s="83" t="s">
        <v>67</v>
      </c>
      <c r="H4583" s="80" t="s">
        <v>52</v>
      </c>
      <c r="I4583" s="80" t="s">
        <v>16923</v>
      </c>
      <c r="J4583" s="80" t="s">
        <v>16924</v>
      </c>
      <c r="K4583" s="80" t="s">
        <v>80</v>
      </c>
      <c r="L4583" s="80" t="s">
        <v>81</v>
      </c>
      <c r="M4583" s="81" t="s">
        <v>227</v>
      </c>
      <c r="N4583" s="47" t="s">
        <v>15353</v>
      </c>
      <c r="O4583" s="33">
        <v>2</v>
      </c>
      <c r="P4583" s="3">
        <f t="shared" si="427"/>
        <v>0</v>
      </c>
      <c r="Q4583" s="3">
        <f t="shared" si="428"/>
        <v>1</v>
      </c>
      <c r="R4583" s="3">
        <f t="shared" si="429"/>
        <v>0</v>
      </c>
      <c r="S4583" s="3">
        <f t="shared" si="430"/>
        <v>0</v>
      </c>
      <c r="T4583" s="3">
        <f t="shared" si="431"/>
        <v>0</v>
      </c>
      <c r="U4583" s="3">
        <f t="shared" si="432"/>
        <v>0</v>
      </c>
    </row>
    <row r="4584" spans="1:21" ht="12.75" customHeight="1" x14ac:dyDescent="0.2">
      <c r="A4584" s="82" t="s">
        <v>25</v>
      </c>
      <c r="B4584" s="81" t="s">
        <v>2134</v>
      </c>
      <c r="C4584" s="47">
        <v>100595</v>
      </c>
      <c r="D4584" s="80" t="s">
        <v>4613</v>
      </c>
      <c r="E4584" s="81" t="s">
        <v>4613</v>
      </c>
      <c r="F4584" s="82">
        <v>192212204</v>
      </c>
      <c r="G4584" s="83" t="s">
        <v>105</v>
      </c>
      <c r="H4584" s="80" t="s">
        <v>29</v>
      </c>
      <c r="I4584" s="80" t="s">
        <v>4618</v>
      </c>
      <c r="J4584" s="80" t="s">
        <v>17192</v>
      </c>
      <c r="K4584" s="80" t="s">
        <v>102</v>
      </c>
      <c r="L4584" s="80" t="s">
        <v>103</v>
      </c>
      <c r="M4584" s="81" t="s">
        <v>1095</v>
      </c>
      <c r="N4584" s="47" t="s">
        <v>15353</v>
      </c>
      <c r="O4584" s="33">
        <v>3</v>
      </c>
      <c r="P4584" s="3">
        <f t="shared" si="427"/>
        <v>0</v>
      </c>
      <c r="Q4584" s="3">
        <f t="shared" si="428"/>
        <v>0</v>
      </c>
      <c r="R4584" s="3">
        <f t="shared" si="429"/>
        <v>1</v>
      </c>
      <c r="S4584" s="3">
        <f t="shared" si="430"/>
        <v>0</v>
      </c>
      <c r="T4584" s="3">
        <f t="shared" si="431"/>
        <v>0</v>
      </c>
      <c r="U4584" s="3">
        <f t="shared" si="432"/>
        <v>0</v>
      </c>
    </row>
    <row r="4585" spans="1:21" ht="12.75" customHeight="1" x14ac:dyDescent="0.2">
      <c r="A4585" s="15" t="s">
        <v>155</v>
      </c>
      <c r="B4585" s="16" t="s">
        <v>155</v>
      </c>
      <c r="C4585" s="8">
        <v>68378017</v>
      </c>
      <c r="D4585" s="6" t="s">
        <v>4625</v>
      </c>
      <c r="E4585" s="16" t="s">
        <v>4625</v>
      </c>
      <c r="F4585" s="15">
        <v>191979204</v>
      </c>
      <c r="G4585" s="5" t="s">
        <v>462</v>
      </c>
      <c r="H4585" s="6" t="s">
        <v>29</v>
      </c>
      <c r="I4585" s="6" t="s">
        <v>4626</v>
      </c>
      <c r="J4585" s="6" t="s">
        <v>4627</v>
      </c>
      <c r="K4585" s="6" t="s">
        <v>102</v>
      </c>
      <c r="L4585" s="6" t="s">
        <v>1880</v>
      </c>
      <c r="M4585" s="16" t="s">
        <v>1884</v>
      </c>
      <c r="N4585" s="8" t="s">
        <v>35</v>
      </c>
      <c r="O4585" s="7">
        <v>2</v>
      </c>
      <c r="P4585" s="3">
        <f t="shared" si="427"/>
        <v>0</v>
      </c>
      <c r="Q4585" s="3">
        <f t="shared" si="428"/>
        <v>1</v>
      </c>
      <c r="R4585" s="3">
        <f t="shared" si="429"/>
        <v>0</v>
      </c>
      <c r="S4585" s="3">
        <f t="shared" si="430"/>
        <v>0</v>
      </c>
      <c r="T4585" s="3">
        <f t="shared" si="431"/>
        <v>0</v>
      </c>
      <c r="U4585" s="3">
        <f t="shared" si="432"/>
        <v>0</v>
      </c>
    </row>
    <row r="4586" spans="1:21" ht="12.75" customHeight="1" x14ac:dyDescent="0.2">
      <c r="A4586" s="15" t="s">
        <v>155</v>
      </c>
      <c r="B4586" s="16" t="s">
        <v>155</v>
      </c>
      <c r="C4586" s="8">
        <v>68378017</v>
      </c>
      <c r="D4586" s="6" t="s">
        <v>4625</v>
      </c>
      <c r="E4586" s="16" t="s">
        <v>4625</v>
      </c>
      <c r="F4586" s="15">
        <v>191867244</v>
      </c>
      <c r="G4586" s="5" t="s">
        <v>105</v>
      </c>
      <c r="H4586" s="6" t="s">
        <v>52</v>
      </c>
      <c r="I4586" s="6" t="s">
        <v>4628</v>
      </c>
      <c r="J4586" s="6" t="s">
        <v>4629</v>
      </c>
      <c r="K4586" s="6" t="s">
        <v>102</v>
      </c>
      <c r="L4586" s="6" t="s">
        <v>1880</v>
      </c>
      <c r="M4586" s="16" t="s">
        <v>1884</v>
      </c>
      <c r="N4586" s="8" t="s">
        <v>35</v>
      </c>
      <c r="O4586" s="7">
        <v>3</v>
      </c>
      <c r="P4586" s="3">
        <f t="shared" si="427"/>
        <v>0</v>
      </c>
      <c r="Q4586" s="3">
        <f t="shared" si="428"/>
        <v>0</v>
      </c>
      <c r="R4586" s="3">
        <f t="shared" si="429"/>
        <v>1</v>
      </c>
      <c r="S4586" s="3">
        <f t="shared" si="430"/>
        <v>0</v>
      </c>
      <c r="T4586" s="3">
        <f t="shared" si="431"/>
        <v>0</v>
      </c>
      <c r="U4586" s="3">
        <f t="shared" si="432"/>
        <v>0</v>
      </c>
    </row>
    <row r="4587" spans="1:21" ht="12.75" customHeight="1" x14ac:dyDescent="0.2">
      <c r="A4587" s="15" t="s">
        <v>155</v>
      </c>
      <c r="B4587" s="16" t="s">
        <v>155</v>
      </c>
      <c r="C4587" s="8">
        <v>68378017</v>
      </c>
      <c r="D4587" s="6" t="s">
        <v>4625</v>
      </c>
      <c r="E4587" s="16" t="s">
        <v>4625</v>
      </c>
      <c r="F4587" s="15">
        <v>191867245</v>
      </c>
      <c r="G4587" s="5" t="s">
        <v>105</v>
      </c>
      <c r="H4587" s="6" t="s">
        <v>52</v>
      </c>
      <c r="I4587" s="6" t="s">
        <v>4630</v>
      </c>
      <c r="J4587" s="6" t="s">
        <v>4631</v>
      </c>
      <c r="K4587" s="6" t="s">
        <v>102</v>
      </c>
      <c r="L4587" s="6" t="s">
        <v>1880</v>
      </c>
      <c r="M4587" s="16" t="s">
        <v>1884</v>
      </c>
      <c r="N4587" s="8" t="s">
        <v>35</v>
      </c>
      <c r="O4587" s="7">
        <v>3</v>
      </c>
      <c r="P4587" s="3">
        <f t="shared" si="427"/>
        <v>0</v>
      </c>
      <c r="Q4587" s="3">
        <f t="shared" si="428"/>
        <v>0</v>
      </c>
      <c r="R4587" s="3">
        <f t="shared" si="429"/>
        <v>1</v>
      </c>
      <c r="S4587" s="3">
        <f t="shared" si="430"/>
        <v>0</v>
      </c>
      <c r="T4587" s="3">
        <f t="shared" si="431"/>
        <v>0</v>
      </c>
      <c r="U4587" s="3">
        <f t="shared" si="432"/>
        <v>0</v>
      </c>
    </row>
    <row r="4588" spans="1:21" ht="12.75" customHeight="1" x14ac:dyDescent="0.2">
      <c r="A4588" s="15" t="s">
        <v>155</v>
      </c>
      <c r="B4588" s="16" t="s">
        <v>155</v>
      </c>
      <c r="C4588" s="8">
        <v>68378017</v>
      </c>
      <c r="D4588" s="6" t="s">
        <v>4625</v>
      </c>
      <c r="E4588" s="16" t="s">
        <v>4625</v>
      </c>
      <c r="F4588" s="15">
        <v>191875174</v>
      </c>
      <c r="G4588" s="5" t="s">
        <v>105</v>
      </c>
      <c r="H4588" s="6" t="s">
        <v>52</v>
      </c>
      <c r="I4588" s="6" t="s">
        <v>4632</v>
      </c>
      <c r="J4588" s="6" t="s">
        <v>4633</v>
      </c>
      <c r="K4588" s="6" t="s">
        <v>102</v>
      </c>
      <c r="L4588" s="6" t="s">
        <v>1880</v>
      </c>
      <c r="M4588" s="16" t="s">
        <v>1881</v>
      </c>
      <c r="N4588" s="8" t="s">
        <v>35</v>
      </c>
      <c r="O4588" s="7">
        <v>3</v>
      </c>
      <c r="P4588" s="3">
        <f t="shared" si="427"/>
        <v>0</v>
      </c>
      <c r="Q4588" s="3">
        <f t="shared" si="428"/>
        <v>0</v>
      </c>
      <c r="R4588" s="3">
        <f t="shared" si="429"/>
        <v>1</v>
      </c>
      <c r="S4588" s="3">
        <f t="shared" si="430"/>
        <v>0</v>
      </c>
      <c r="T4588" s="3">
        <f t="shared" si="431"/>
        <v>0</v>
      </c>
      <c r="U4588" s="3">
        <f t="shared" si="432"/>
        <v>0</v>
      </c>
    </row>
    <row r="4589" spans="1:21" ht="12.75" customHeight="1" x14ac:dyDescent="0.2">
      <c r="A4589" s="15" t="s">
        <v>155</v>
      </c>
      <c r="B4589" s="16" t="s">
        <v>155</v>
      </c>
      <c r="C4589" s="8">
        <v>68378017</v>
      </c>
      <c r="D4589" s="6" t="s">
        <v>4625</v>
      </c>
      <c r="E4589" s="16" t="s">
        <v>4625</v>
      </c>
      <c r="F4589" s="15">
        <v>192035839</v>
      </c>
      <c r="G4589" s="5" t="s">
        <v>84</v>
      </c>
      <c r="H4589" s="6" t="s">
        <v>29</v>
      </c>
      <c r="I4589" s="6" t="s">
        <v>4634</v>
      </c>
      <c r="J4589" s="6" t="s">
        <v>4635</v>
      </c>
      <c r="K4589" s="6" t="s">
        <v>102</v>
      </c>
      <c r="L4589" s="6" t="s">
        <v>1880</v>
      </c>
      <c r="M4589" s="16" t="s">
        <v>1884</v>
      </c>
      <c r="N4589" s="8" t="s">
        <v>35</v>
      </c>
      <c r="O4589" s="7">
        <v>4</v>
      </c>
      <c r="P4589" s="3">
        <f t="shared" si="427"/>
        <v>0</v>
      </c>
      <c r="Q4589" s="3">
        <f t="shared" si="428"/>
        <v>0</v>
      </c>
      <c r="R4589" s="3">
        <f t="shared" si="429"/>
        <v>0</v>
      </c>
      <c r="S4589" s="3">
        <f t="shared" si="430"/>
        <v>1</v>
      </c>
      <c r="T4589" s="3">
        <f t="shared" si="431"/>
        <v>0</v>
      </c>
      <c r="U4589" s="3">
        <f t="shared" si="432"/>
        <v>0</v>
      </c>
    </row>
    <row r="4590" spans="1:21" ht="12.75" customHeight="1" x14ac:dyDescent="0.2">
      <c r="A4590" s="15" t="s">
        <v>155</v>
      </c>
      <c r="B4590" s="16" t="s">
        <v>155</v>
      </c>
      <c r="C4590" s="8">
        <v>68378017</v>
      </c>
      <c r="D4590" s="6" t="s">
        <v>4625</v>
      </c>
      <c r="E4590" s="16" t="s">
        <v>4625</v>
      </c>
      <c r="F4590" s="15">
        <v>192035838</v>
      </c>
      <c r="G4590" s="5" t="s">
        <v>67</v>
      </c>
      <c r="H4590" s="6" t="s">
        <v>52</v>
      </c>
      <c r="I4590" s="6" t="s">
        <v>4636</v>
      </c>
      <c r="J4590" s="6" t="s">
        <v>4637</v>
      </c>
      <c r="K4590" s="6" t="s">
        <v>102</v>
      </c>
      <c r="L4590" s="6" t="s">
        <v>1880</v>
      </c>
      <c r="M4590" s="16" t="s">
        <v>3149</v>
      </c>
      <c r="N4590" s="8" t="s">
        <v>35</v>
      </c>
      <c r="O4590" s="7">
        <v>5</v>
      </c>
      <c r="P4590" s="3">
        <f t="shared" si="427"/>
        <v>0</v>
      </c>
      <c r="Q4590" s="3">
        <f t="shared" si="428"/>
        <v>0</v>
      </c>
      <c r="R4590" s="3">
        <f t="shared" si="429"/>
        <v>0</v>
      </c>
      <c r="S4590" s="3">
        <f t="shared" si="430"/>
        <v>0</v>
      </c>
      <c r="T4590" s="3">
        <f t="shared" si="431"/>
        <v>1</v>
      </c>
      <c r="U4590" s="3">
        <f t="shared" si="432"/>
        <v>0</v>
      </c>
    </row>
    <row r="4591" spans="1:21" ht="12.75" customHeight="1" x14ac:dyDescent="0.2">
      <c r="A4591" s="82" t="s">
        <v>155</v>
      </c>
      <c r="B4591" s="81" t="s">
        <v>155</v>
      </c>
      <c r="C4591" s="47">
        <v>68378017</v>
      </c>
      <c r="D4591" s="80" t="s">
        <v>4625</v>
      </c>
      <c r="E4591" s="81" t="s">
        <v>4625</v>
      </c>
      <c r="F4591" s="82">
        <v>192098504</v>
      </c>
      <c r="G4591" s="83" t="s">
        <v>67</v>
      </c>
      <c r="H4591" s="80" t="s">
        <v>52</v>
      </c>
      <c r="I4591" s="80" t="s">
        <v>14337</v>
      </c>
      <c r="J4591" s="80" t="s">
        <v>14338</v>
      </c>
      <c r="K4591" s="80" t="s">
        <v>102</v>
      </c>
      <c r="L4591" s="80" t="s">
        <v>1880</v>
      </c>
      <c r="M4591" s="81" t="s">
        <v>1884</v>
      </c>
      <c r="N4591" s="32" t="s">
        <v>10618</v>
      </c>
      <c r="O4591" s="33">
        <v>3</v>
      </c>
      <c r="P4591" s="3">
        <f t="shared" si="427"/>
        <v>0</v>
      </c>
      <c r="Q4591" s="3">
        <f t="shared" si="428"/>
        <v>0</v>
      </c>
      <c r="R4591" s="3">
        <f t="shared" si="429"/>
        <v>1</v>
      </c>
      <c r="S4591" s="3">
        <f t="shared" si="430"/>
        <v>0</v>
      </c>
      <c r="T4591" s="3">
        <f t="shared" si="431"/>
        <v>0</v>
      </c>
      <c r="U4591" s="3">
        <f t="shared" si="432"/>
        <v>0</v>
      </c>
    </row>
    <row r="4592" spans="1:21" ht="12.75" customHeight="1" x14ac:dyDescent="0.2">
      <c r="A4592" s="82" t="s">
        <v>155</v>
      </c>
      <c r="B4592" s="81" t="s">
        <v>155</v>
      </c>
      <c r="C4592" s="47">
        <v>68378017</v>
      </c>
      <c r="D4592" s="80" t="s">
        <v>4625</v>
      </c>
      <c r="E4592" s="81" t="s">
        <v>4625</v>
      </c>
      <c r="F4592" s="82">
        <v>192098510</v>
      </c>
      <c r="G4592" s="83" t="s">
        <v>67</v>
      </c>
      <c r="H4592" s="80" t="s">
        <v>52</v>
      </c>
      <c r="I4592" s="80" t="s">
        <v>14339</v>
      </c>
      <c r="J4592" s="80" t="s">
        <v>14340</v>
      </c>
      <c r="K4592" s="80" t="s">
        <v>102</v>
      </c>
      <c r="L4592" s="80" t="s">
        <v>1880</v>
      </c>
      <c r="M4592" s="81" t="s">
        <v>1881</v>
      </c>
      <c r="N4592" s="32" t="s">
        <v>10618</v>
      </c>
      <c r="O4592" s="33">
        <v>4</v>
      </c>
      <c r="P4592" s="3">
        <f t="shared" si="427"/>
        <v>0</v>
      </c>
      <c r="Q4592" s="3">
        <f t="shared" si="428"/>
        <v>0</v>
      </c>
      <c r="R4592" s="3">
        <f t="shared" si="429"/>
        <v>0</v>
      </c>
      <c r="S4592" s="3">
        <f t="shared" si="430"/>
        <v>1</v>
      </c>
      <c r="T4592" s="3">
        <f t="shared" si="431"/>
        <v>0</v>
      </c>
      <c r="U4592" s="3">
        <f t="shared" si="432"/>
        <v>0</v>
      </c>
    </row>
    <row r="4593" spans="1:21" ht="12.75" customHeight="1" x14ac:dyDescent="0.2">
      <c r="A4593" s="82" t="s">
        <v>155</v>
      </c>
      <c r="B4593" s="81" t="s">
        <v>155</v>
      </c>
      <c r="C4593" s="47">
        <v>68378017</v>
      </c>
      <c r="D4593" s="80" t="s">
        <v>4625</v>
      </c>
      <c r="E4593" s="81" t="s">
        <v>4625</v>
      </c>
      <c r="F4593" s="82">
        <v>192134099</v>
      </c>
      <c r="G4593" s="83" t="s">
        <v>84</v>
      </c>
      <c r="H4593" s="80" t="s">
        <v>52</v>
      </c>
      <c r="I4593" s="80" t="s">
        <v>15225</v>
      </c>
      <c r="J4593" s="80" t="s">
        <v>15226</v>
      </c>
      <c r="K4593" s="80" t="s">
        <v>102</v>
      </c>
      <c r="L4593" s="80" t="s">
        <v>1880</v>
      </c>
      <c r="M4593" s="81" t="s">
        <v>1884</v>
      </c>
      <c r="N4593" s="32" t="s">
        <v>10618</v>
      </c>
      <c r="O4593" s="33">
        <v>5</v>
      </c>
      <c r="P4593" s="3">
        <f t="shared" si="427"/>
        <v>0</v>
      </c>
      <c r="Q4593" s="3">
        <f t="shared" si="428"/>
        <v>0</v>
      </c>
      <c r="R4593" s="3">
        <f t="shared" si="429"/>
        <v>0</v>
      </c>
      <c r="S4593" s="3">
        <f t="shared" si="430"/>
        <v>0</v>
      </c>
      <c r="T4593" s="3">
        <f t="shared" si="431"/>
        <v>1</v>
      </c>
      <c r="U4593" s="3">
        <f t="shared" si="432"/>
        <v>0</v>
      </c>
    </row>
    <row r="4594" spans="1:21" ht="12.75" customHeight="1" x14ac:dyDescent="0.2">
      <c r="A4594" s="82" t="s">
        <v>155</v>
      </c>
      <c r="B4594" s="81" t="s">
        <v>155</v>
      </c>
      <c r="C4594" s="47">
        <v>68378017</v>
      </c>
      <c r="D4594" s="80" t="s">
        <v>4625</v>
      </c>
      <c r="E4594" s="81" t="s">
        <v>4625</v>
      </c>
      <c r="F4594" s="82">
        <v>192087590</v>
      </c>
      <c r="G4594" s="83" t="s">
        <v>67</v>
      </c>
      <c r="H4594" s="80" t="s">
        <v>52</v>
      </c>
      <c r="I4594" s="80" t="s">
        <v>13964</v>
      </c>
      <c r="J4594" s="80" t="s">
        <v>13965</v>
      </c>
      <c r="K4594" s="80" t="s">
        <v>102</v>
      </c>
      <c r="L4594" s="80" t="s">
        <v>159</v>
      </c>
      <c r="M4594" s="81" t="s">
        <v>1863</v>
      </c>
      <c r="N4594" s="32" t="s">
        <v>10618</v>
      </c>
      <c r="O4594" s="33">
        <v>2</v>
      </c>
      <c r="P4594" s="3">
        <f t="shared" si="427"/>
        <v>0</v>
      </c>
      <c r="Q4594" s="3">
        <f t="shared" si="428"/>
        <v>1</v>
      </c>
      <c r="R4594" s="3">
        <f t="shared" si="429"/>
        <v>0</v>
      </c>
      <c r="S4594" s="3">
        <f t="shared" si="430"/>
        <v>0</v>
      </c>
      <c r="T4594" s="3">
        <f t="shared" si="431"/>
        <v>0</v>
      </c>
      <c r="U4594" s="3">
        <f t="shared" si="432"/>
        <v>0</v>
      </c>
    </row>
    <row r="4595" spans="1:21" ht="12.75" customHeight="1" x14ac:dyDescent="0.2">
      <c r="A4595" s="82" t="s">
        <v>155</v>
      </c>
      <c r="B4595" s="81" t="s">
        <v>155</v>
      </c>
      <c r="C4595" s="47">
        <v>68378017</v>
      </c>
      <c r="D4595" s="80" t="s">
        <v>4625</v>
      </c>
      <c r="E4595" s="81" t="s">
        <v>4625</v>
      </c>
      <c r="F4595" s="82">
        <v>192220679</v>
      </c>
      <c r="G4595" s="83" t="s">
        <v>105</v>
      </c>
      <c r="H4595" s="80" t="s">
        <v>52</v>
      </c>
      <c r="I4595" s="80" t="s">
        <v>4636</v>
      </c>
      <c r="J4595" s="80" t="s">
        <v>17139</v>
      </c>
      <c r="K4595" s="80" t="s">
        <v>102</v>
      </c>
      <c r="L4595" s="80" t="s">
        <v>1880</v>
      </c>
      <c r="M4595" s="81" t="s">
        <v>1884</v>
      </c>
      <c r="N4595" s="47" t="s">
        <v>15353</v>
      </c>
      <c r="O4595" s="33">
        <v>2</v>
      </c>
      <c r="P4595" s="3">
        <f t="shared" si="427"/>
        <v>0</v>
      </c>
      <c r="Q4595" s="3">
        <f t="shared" si="428"/>
        <v>1</v>
      </c>
      <c r="R4595" s="3">
        <f t="shared" si="429"/>
        <v>0</v>
      </c>
      <c r="S4595" s="3">
        <f t="shared" si="430"/>
        <v>0</v>
      </c>
      <c r="T4595" s="3">
        <f t="shared" si="431"/>
        <v>0</v>
      </c>
      <c r="U4595" s="3">
        <f t="shared" si="432"/>
        <v>0</v>
      </c>
    </row>
    <row r="4596" spans="1:21" ht="12.75" customHeight="1" x14ac:dyDescent="0.2">
      <c r="A4596" s="82" t="s">
        <v>155</v>
      </c>
      <c r="B4596" s="81" t="s">
        <v>155</v>
      </c>
      <c r="C4596" s="47">
        <v>68378017</v>
      </c>
      <c r="D4596" s="80" t="s">
        <v>4625</v>
      </c>
      <c r="E4596" s="81" t="s">
        <v>4625</v>
      </c>
      <c r="F4596" s="82">
        <v>192165935</v>
      </c>
      <c r="G4596" s="83" t="s">
        <v>105</v>
      </c>
      <c r="H4596" s="80" t="s">
        <v>52</v>
      </c>
      <c r="I4596" s="80" t="s">
        <v>13964</v>
      </c>
      <c r="J4596" s="80" t="s">
        <v>17140</v>
      </c>
      <c r="K4596" s="80" t="s">
        <v>102</v>
      </c>
      <c r="L4596" s="80" t="s">
        <v>159</v>
      </c>
      <c r="M4596" s="81" t="s">
        <v>1863</v>
      </c>
      <c r="N4596" s="47" t="s">
        <v>15353</v>
      </c>
      <c r="O4596" s="33">
        <v>2</v>
      </c>
      <c r="P4596" s="3">
        <f t="shared" si="427"/>
        <v>0</v>
      </c>
      <c r="Q4596" s="3">
        <f t="shared" si="428"/>
        <v>1</v>
      </c>
      <c r="R4596" s="3">
        <f t="shared" si="429"/>
        <v>0</v>
      </c>
      <c r="S4596" s="3">
        <f t="shared" si="430"/>
        <v>0</v>
      </c>
      <c r="T4596" s="3">
        <f t="shared" si="431"/>
        <v>0</v>
      </c>
      <c r="U4596" s="3">
        <f t="shared" si="432"/>
        <v>0</v>
      </c>
    </row>
    <row r="4597" spans="1:21" ht="12.75" customHeight="1" x14ac:dyDescent="0.2">
      <c r="A4597" s="82" t="s">
        <v>155</v>
      </c>
      <c r="B4597" s="81" t="s">
        <v>155</v>
      </c>
      <c r="C4597" s="47">
        <v>68378017</v>
      </c>
      <c r="D4597" s="80" t="s">
        <v>4625</v>
      </c>
      <c r="E4597" s="81" t="s">
        <v>4625</v>
      </c>
      <c r="F4597" s="82">
        <v>192165946</v>
      </c>
      <c r="G4597" s="83" t="s">
        <v>6098</v>
      </c>
      <c r="H4597" s="80" t="s">
        <v>29</v>
      </c>
      <c r="I4597" s="80" t="s">
        <v>17141</v>
      </c>
      <c r="J4597" s="80" t="s">
        <v>17142</v>
      </c>
      <c r="K4597" s="80" t="s">
        <v>102</v>
      </c>
      <c r="L4597" s="80" t="s">
        <v>1880</v>
      </c>
      <c r="M4597" s="81" t="s">
        <v>1884</v>
      </c>
      <c r="N4597" s="47" t="s">
        <v>15353</v>
      </c>
      <c r="O4597" s="33">
        <v>5</v>
      </c>
      <c r="P4597" s="3">
        <f t="shared" si="427"/>
        <v>0</v>
      </c>
      <c r="Q4597" s="3">
        <f t="shared" si="428"/>
        <v>0</v>
      </c>
      <c r="R4597" s="3">
        <f t="shared" si="429"/>
        <v>0</v>
      </c>
      <c r="S4597" s="3">
        <f t="shared" si="430"/>
        <v>0</v>
      </c>
      <c r="T4597" s="3">
        <f t="shared" si="431"/>
        <v>1</v>
      </c>
      <c r="U4597" s="3">
        <f t="shared" si="432"/>
        <v>0</v>
      </c>
    </row>
    <row r="4598" spans="1:21" ht="12.75" customHeight="1" x14ac:dyDescent="0.2">
      <c r="A4598" s="15" t="s">
        <v>155</v>
      </c>
      <c r="B4598" s="16" t="s">
        <v>155</v>
      </c>
      <c r="C4598" s="44">
        <v>68378025</v>
      </c>
      <c r="D4598" s="9" t="s">
        <v>4638</v>
      </c>
      <c r="E4598" s="10" t="s">
        <v>4638</v>
      </c>
      <c r="F4598" s="17">
        <v>191636432</v>
      </c>
      <c r="G4598" s="12" t="s">
        <v>36</v>
      </c>
      <c r="H4598" s="9" t="s">
        <v>29</v>
      </c>
      <c r="I4598" s="9" t="s">
        <v>4683</v>
      </c>
      <c r="J4598" s="9" t="s">
        <v>4684</v>
      </c>
      <c r="K4598" s="9" t="s">
        <v>341</v>
      </c>
      <c r="L4598" s="80" t="s">
        <v>342</v>
      </c>
      <c r="M4598" s="10">
        <v>50401</v>
      </c>
      <c r="N4598" s="11" t="s">
        <v>43</v>
      </c>
      <c r="O4598" s="13">
        <v>2</v>
      </c>
      <c r="P4598" s="3">
        <f t="shared" si="427"/>
        <v>0</v>
      </c>
      <c r="Q4598" s="3">
        <f t="shared" si="428"/>
        <v>1</v>
      </c>
      <c r="R4598" s="3">
        <f t="shared" si="429"/>
        <v>0</v>
      </c>
      <c r="S4598" s="3">
        <f t="shared" si="430"/>
        <v>0</v>
      </c>
      <c r="T4598" s="3">
        <f t="shared" si="431"/>
        <v>0</v>
      </c>
      <c r="U4598" s="3">
        <f t="shared" si="432"/>
        <v>0</v>
      </c>
    </row>
    <row r="4599" spans="1:21" ht="12.75" customHeight="1" x14ac:dyDescent="0.2">
      <c r="A4599" s="15" t="s">
        <v>155</v>
      </c>
      <c r="B4599" s="16" t="s">
        <v>155</v>
      </c>
      <c r="C4599" s="44">
        <v>68378025</v>
      </c>
      <c r="D4599" s="9" t="s">
        <v>4638</v>
      </c>
      <c r="E4599" s="10" t="s">
        <v>4638</v>
      </c>
      <c r="F4599" s="17">
        <v>191867094</v>
      </c>
      <c r="G4599" s="12" t="s">
        <v>462</v>
      </c>
      <c r="H4599" s="9" t="s">
        <v>29</v>
      </c>
      <c r="I4599" s="9" t="s">
        <v>4685</v>
      </c>
      <c r="J4599" s="9" t="s">
        <v>4686</v>
      </c>
      <c r="K4599" s="9" t="s">
        <v>341</v>
      </c>
      <c r="L4599" s="80" t="s">
        <v>342</v>
      </c>
      <c r="M4599" s="10">
        <v>50401</v>
      </c>
      <c r="N4599" s="11" t="s">
        <v>43</v>
      </c>
      <c r="O4599" s="13">
        <v>3</v>
      </c>
      <c r="P4599" s="3">
        <f t="shared" si="427"/>
        <v>0</v>
      </c>
      <c r="Q4599" s="3">
        <f t="shared" si="428"/>
        <v>0</v>
      </c>
      <c r="R4599" s="3">
        <f t="shared" si="429"/>
        <v>1</v>
      </c>
      <c r="S4599" s="3">
        <f t="shared" si="430"/>
        <v>0</v>
      </c>
      <c r="T4599" s="3">
        <f t="shared" si="431"/>
        <v>0</v>
      </c>
      <c r="U4599" s="3">
        <f t="shared" si="432"/>
        <v>0</v>
      </c>
    </row>
    <row r="4600" spans="1:21" ht="12.75" customHeight="1" x14ac:dyDescent="0.2">
      <c r="A4600" s="15" t="s">
        <v>155</v>
      </c>
      <c r="B4600" s="16" t="s">
        <v>155</v>
      </c>
      <c r="C4600" s="44">
        <v>68378025</v>
      </c>
      <c r="D4600" s="9" t="s">
        <v>4638</v>
      </c>
      <c r="E4600" s="10" t="s">
        <v>4638</v>
      </c>
      <c r="F4600" s="17">
        <v>191867112</v>
      </c>
      <c r="G4600" s="12" t="s">
        <v>99</v>
      </c>
      <c r="H4600" s="9" t="s">
        <v>29</v>
      </c>
      <c r="I4600" s="9" t="s">
        <v>4687</v>
      </c>
      <c r="J4600" s="9" t="s">
        <v>4688</v>
      </c>
      <c r="K4600" s="9" t="s">
        <v>341</v>
      </c>
      <c r="L4600" s="80" t="s">
        <v>342</v>
      </c>
      <c r="M4600" s="10">
        <v>50401</v>
      </c>
      <c r="N4600" s="11" t="s">
        <v>43</v>
      </c>
      <c r="O4600" s="13">
        <v>3</v>
      </c>
      <c r="P4600" s="3">
        <f t="shared" si="427"/>
        <v>0</v>
      </c>
      <c r="Q4600" s="3">
        <f t="shared" si="428"/>
        <v>0</v>
      </c>
      <c r="R4600" s="3">
        <f t="shared" si="429"/>
        <v>1</v>
      </c>
      <c r="S4600" s="3">
        <f t="shared" si="430"/>
        <v>0</v>
      </c>
      <c r="T4600" s="3">
        <f t="shared" si="431"/>
        <v>0</v>
      </c>
      <c r="U4600" s="3">
        <f t="shared" si="432"/>
        <v>0</v>
      </c>
    </row>
    <row r="4601" spans="1:21" ht="12.75" customHeight="1" x14ac:dyDescent="0.2">
      <c r="A4601" s="15" t="s">
        <v>155</v>
      </c>
      <c r="B4601" s="16" t="s">
        <v>155</v>
      </c>
      <c r="C4601" s="44">
        <v>68378025</v>
      </c>
      <c r="D4601" s="9" t="s">
        <v>4638</v>
      </c>
      <c r="E4601" s="10" t="s">
        <v>4638</v>
      </c>
      <c r="F4601" s="17">
        <v>191867123</v>
      </c>
      <c r="G4601" s="12" t="s">
        <v>99</v>
      </c>
      <c r="H4601" s="9" t="s">
        <v>29</v>
      </c>
      <c r="I4601" s="9" t="s">
        <v>4689</v>
      </c>
      <c r="J4601" s="9" t="s">
        <v>4690</v>
      </c>
      <c r="K4601" s="9" t="s">
        <v>341</v>
      </c>
      <c r="L4601" s="80" t="s">
        <v>342</v>
      </c>
      <c r="M4601" s="10">
        <v>50401</v>
      </c>
      <c r="N4601" s="11" t="s">
        <v>43</v>
      </c>
      <c r="O4601" s="13">
        <v>3</v>
      </c>
      <c r="P4601" s="3">
        <f t="shared" si="427"/>
        <v>0</v>
      </c>
      <c r="Q4601" s="3">
        <f t="shared" si="428"/>
        <v>0</v>
      </c>
      <c r="R4601" s="3">
        <f t="shared" si="429"/>
        <v>1</v>
      </c>
      <c r="S4601" s="3">
        <f t="shared" si="430"/>
        <v>0</v>
      </c>
      <c r="T4601" s="3">
        <f t="shared" si="431"/>
        <v>0</v>
      </c>
      <c r="U4601" s="3">
        <f t="shared" si="432"/>
        <v>0</v>
      </c>
    </row>
    <row r="4602" spans="1:21" ht="12.75" customHeight="1" x14ac:dyDescent="0.2">
      <c r="A4602" s="15" t="s">
        <v>155</v>
      </c>
      <c r="B4602" s="16" t="s">
        <v>155</v>
      </c>
      <c r="C4602" s="44">
        <v>68378025</v>
      </c>
      <c r="D4602" s="9" t="s">
        <v>4638</v>
      </c>
      <c r="E4602" s="10" t="s">
        <v>4638</v>
      </c>
      <c r="F4602" s="17">
        <v>191867187</v>
      </c>
      <c r="G4602" s="12" t="s">
        <v>51</v>
      </c>
      <c r="H4602" s="9" t="s">
        <v>29</v>
      </c>
      <c r="I4602" s="9" t="s">
        <v>4669</v>
      </c>
      <c r="J4602" s="9" t="s">
        <v>4691</v>
      </c>
      <c r="K4602" s="9" t="s">
        <v>341</v>
      </c>
      <c r="L4602" s="80" t="s">
        <v>342</v>
      </c>
      <c r="M4602" s="10">
        <v>50401</v>
      </c>
      <c r="N4602" s="11" t="s">
        <v>43</v>
      </c>
      <c r="O4602" s="13">
        <v>3</v>
      </c>
      <c r="P4602" s="3">
        <f t="shared" si="427"/>
        <v>0</v>
      </c>
      <c r="Q4602" s="3">
        <f t="shared" si="428"/>
        <v>0</v>
      </c>
      <c r="R4602" s="3">
        <f t="shared" si="429"/>
        <v>1</v>
      </c>
      <c r="S4602" s="3">
        <f t="shared" si="430"/>
        <v>0</v>
      </c>
      <c r="T4602" s="3">
        <f t="shared" si="431"/>
        <v>0</v>
      </c>
      <c r="U4602" s="3">
        <f t="shared" si="432"/>
        <v>0</v>
      </c>
    </row>
    <row r="4603" spans="1:21" ht="12.75" customHeight="1" x14ac:dyDescent="0.2">
      <c r="A4603" s="15" t="s">
        <v>155</v>
      </c>
      <c r="B4603" s="16" t="s">
        <v>155</v>
      </c>
      <c r="C4603" s="44">
        <v>68378025</v>
      </c>
      <c r="D4603" s="9" t="s">
        <v>4638</v>
      </c>
      <c r="E4603" s="10" t="s">
        <v>4638</v>
      </c>
      <c r="F4603" s="17">
        <v>191867207</v>
      </c>
      <c r="G4603" s="12" t="s">
        <v>72</v>
      </c>
      <c r="H4603" s="9" t="s">
        <v>29</v>
      </c>
      <c r="I4603" s="9" t="s">
        <v>4692</v>
      </c>
      <c r="J4603" s="9" t="s">
        <v>4693</v>
      </c>
      <c r="K4603" s="9" t="s">
        <v>341</v>
      </c>
      <c r="L4603" s="80" t="s">
        <v>342</v>
      </c>
      <c r="M4603" s="10">
        <v>50401</v>
      </c>
      <c r="N4603" s="11" t="s">
        <v>43</v>
      </c>
      <c r="O4603" s="13">
        <v>3</v>
      </c>
      <c r="P4603" s="3">
        <f t="shared" si="427"/>
        <v>0</v>
      </c>
      <c r="Q4603" s="3">
        <f t="shared" si="428"/>
        <v>0</v>
      </c>
      <c r="R4603" s="3">
        <f t="shared" si="429"/>
        <v>1</v>
      </c>
      <c r="S4603" s="3">
        <f t="shared" si="430"/>
        <v>0</v>
      </c>
      <c r="T4603" s="3">
        <f t="shared" si="431"/>
        <v>0</v>
      </c>
      <c r="U4603" s="3">
        <f t="shared" si="432"/>
        <v>0</v>
      </c>
    </row>
    <row r="4604" spans="1:21" ht="12.75" customHeight="1" x14ac:dyDescent="0.2">
      <c r="A4604" s="15" t="s">
        <v>155</v>
      </c>
      <c r="B4604" s="16" t="s">
        <v>155</v>
      </c>
      <c r="C4604" s="8">
        <v>68378025</v>
      </c>
      <c r="D4604" s="6" t="s">
        <v>4638</v>
      </c>
      <c r="E4604" s="16" t="s">
        <v>4638</v>
      </c>
      <c r="F4604" s="15">
        <v>191979301</v>
      </c>
      <c r="G4604" s="5" t="s">
        <v>51</v>
      </c>
      <c r="H4604" s="6" t="s">
        <v>29</v>
      </c>
      <c r="I4604" s="6" t="s">
        <v>4681</v>
      </c>
      <c r="J4604" s="6" t="s">
        <v>4682</v>
      </c>
      <c r="K4604" s="6" t="s">
        <v>341</v>
      </c>
      <c r="L4604" s="6" t="s">
        <v>2279</v>
      </c>
      <c r="M4604" s="16" t="s">
        <v>2280</v>
      </c>
      <c r="N4604" s="8" t="s">
        <v>35</v>
      </c>
      <c r="O4604" s="7">
        <v>4</v>
      </c>
      <c r="P4604" s="3">
        <f t="shared" si="427"/>
        <v>0</v>
      </c>
      <c r="Q4604" s="3">
        <f t="shared" si="428"/>
        <v>0</v>
      </c>
      <c r="R4604" s="3">
        <f t="shared" si="429"/>
        <v>0</v>
      </c>
      <c r="S4604" s="3">
        <f t="shared" si="430"/>
        <v>1</v>
      </c>
      <c r="T4604" s="3">
        <f t="shared" si="431"/>
        <v>0</v>
      </c>
      <c r="U4604" s="3">
        <f t="shared" si="432"/>
        <v>0</v>
      </c>
    </row>
    <row r="4605" spans="1:21" ht="12.75" customHeight="1" x14ac:dyDescent="0.2">
      <c r="A4605" s="15" t="s">
        <v>155</v>
      </c>
      <c r="B4605" s="16" t="s">
        <v>155</v>
      </c>
      <c r="C4605" s="8">
        <v>68378025</v>
      </c>
      <c r="D4605" s="6" t="s">
        <v>4638</v>
      </c>
      <c r="E4605" s="16" t="s">
        <v>4638</v>
      </c>
      <c r="F4605" s="15">
        <v>191966563</v>
      </c>
      <c r="G4605" s="5" t="s">
        <v>105</v>
      </c>
      <c r="H4605" s="6" t="s">
        <v>52</v>
      </c>
      <c r="I4605" s="6" t="s">
        <v>4671</v>
      </c>
      <c r="J4605" s="6" t="s">
        <v>4672</v>
      </c>
      <c r="K4605" s="6" t="s">
        <v>341</v>
      </c>
      <c r="L4605" s="6" t="s">
        <v>350</v>
      </c>
      <c r="M4605" s="16" t="s">
        <v>2916</v>
      </c>
      <c r="N4605" s="8" t="s">
        <v>35</v>
      </c>
      <c r="O4605" s="7">
        <v>2</v>
      </c>
      <c r="P4605" s="3">
        <f t="shared" si="427"/>
        <v>0</v>
      </c>
      <c r="Q4605" s="3">
        <f t="shared" si="428"/>
        <v>1</v>
      </c>
      <c r="R4605" s="3">
        <f t="shared" si="429"/>
        <v>0</v>
      </c>
      <c r="S4605" s="3">
        <f t="shared" si="430"/>
        <v>0</v>
      </c>
      <c r="T4605" s="3">
        <f t="shared" si="431"/>
        <v>0</v>
      </c>
      <c r="U4605" s="3">
        <f t="shared" si="432"/>
        <v>0</v>
      </c>
    </row>
    <row r="4606" spans="1:21" ht="12.75" customHeight="1" x14ac:dyDescent="0.2">
      <c r="A4606" s="15" t="s">
        <v>155</v>
      </c>
      <c r="B4606" s="16" t="s">
        <v>155</v>
      </c>
      <c r="C4606" s="8">
        <v>68378025</v>
      </c>
      <c r="D4606" s="6" t="s">
        <v>4638</v>
      </c>
      <c r="E4606" s="16" t="s">
        <v>4638</v>
      </c>
      <c r="F4606" s="15">
        <v>191875161</v>
      </c>
      <c r="G4606" s="5" t="s">
        <v>67</v>
      </c>
      <c r="H4606" s="6" t="s">
        <v>52</v>
      </c>
      <c r="I4606" s="6" t="s">
        <v>4673</v>
      </c>
      <c r="J4606" s="6" t="s">
        <v>4674</v>
      </c>
      <c r="K4606" s="6" t="s">
        <v>341</v>
      </c>
      <c r="L4606" s="6" t="s">
        <v>350</v>
      </c>
      <c r="M4606" s="16" t="s">
        <v>2916</v>
      </c>
      <c r="N4606" s="8" t="s">
        <v>35</v>
      </c>
      <c r="O4606" s="7">
        <v>3</v>
      </c>
      <c r="P4606" s="3">
        <f t="shared" si="427"/>
        <v>0</v>
      </c>
      <c r="Q4606" s="3">
        <f t="shared" si="428"/>
        <v>0</v>
      </c>
      <c r="R4606" s="3">
        <f t="shared" si="429"/>
        <v>1</v>
      </c>
      <c r="S4606" s="3">
        <f t="shared" si="430"/>
        <v>0</v>
      </c>
      <c r="T4606" s="3">
        <f t="shared" si="431"/>
        <v>0</v>
      </c>
      <c r="U4606" s="3">
        <f t="shared" si="432"/>
        <v>0</v>
      </c>
    </row>
    <row r="4607" spans="1:21" ht="12.75" customHeight="1" x14ac:dyDescent="0.2">
      <c r="A4607" s="15" t="s">
        <v>155</v>
      </c>
      <c r="B4607" s="16" t="s">
        <v>155</v>
      </c>
      <c r="C4607" s="8">
        <v>68378025</v>
      </c>
      <c r="D4607" s="6" t="s">
        <v>4638</v>
      </c>
      <c r="E4607" s="16" t="s">
        <v>4638</v>
      </c>
      <c r="F4607" s="15">
        <v>191966560</v>
      </c>
      <c r="G4607" s="5" t="s">
        <v>167</v>
      </c>
      <c r="H4607" s="6" t="s">
        <v>52</v>
      </c>
      <c r="I4607" s="6" t="s">
        <v>4675</v>
      </c>
      <c r="J4607" s="6" t="s">
        <v>4676</v>
      </c>
      <c r="K4607" s="6" t="s">
        <v>341</v>
      </c>
      <c r="L4607" s="6" t="s">
        <v>350</v>
      </c>
      <c r="M4607" s="16" t="s">
        <v>2916</v>
      </c>
      <c r="N4607" s="8" t="s">
        <v>35</v>
      </c>
      <c r="O4607" s="7">
        <v>3</v>
      </c>
      <c r="P4607" s="3">
        <f t="shared" si="427"/>
        <v>0</v>
      </c>
      <c r="Q4607" s="3">
        <f t="shared" si="428"/>
        <v>0</v>
      </c>
      <c r="R4607" s="3">
        <f t="shared" si="429"/>
        <v>1</v>
      </c>
      <c r="S4607" s="3">
        <f t="shared" si="430"/>
        <v>0</v>
      </c>
      <c r="T4607" s="3">
        <f t="shared" si="431"/>
        <v>0</v>
      </c>
      <c r="U4607" s="3">
        <f t="shared" si="432"/>
        <v>0</v>
      </c>
    </row>
    <row r="4608" spans="1:21" ht="12.75" customHeight="1" x14ac:dyDescent="0.2">
      <c r="A4608" s="15" t="s">
        <v>155</v>
      </c>
      <c r="B4608" s="16" t="s">
        <v>155</v>
      </c>
      <c r="C4608" s="8">
        <v>68378025</v>
      </c>
      <c r="D4608" s="6" t="s">
        <v>4638</v>
      </c>
      <c r="E4608" s="16" t="s">
        <v>4638</v>
      </c>
      <c r="F4608" s="15">
        <v>191966565</v>
      </c>
      <c r="G4608" s="5" t="s">
        <v>105</v>
      </c>
      <c r="H4608" s="6" t="s">
        <v>52</v>
      </c>
      <c r="I4608" s="6" t="s">
        <v>4677</v>
      </c>
      <c r="J4608" s="6" t="s">
        <v>4678</v>
      </c>
      <c r="K4608" s="6" t="s">
        <v>341</v>
      </c>
      <c r="L4608" s="6" t="s">
        <v>350</v>
      </c>
      <c r="M4608" s="16" t="s">
        <v>2916</v>
      </c>
      <c r="N4608" s="8" t="s">
        <v>35</v>
      </c>
      <c r="O4608" s="7">
        <v>3</v>
      </c>
      <c r="P4608" s="3">
        <f t="shared" si="427"/>
        <v>0</v>
      </c>
      <c r="Q4608" s="3">
        <f t="shared" si="428"/>
        <v>0</v>
      </c>
      <c r="R4608" s="3">
        <f t="shared" si="429"/>
        <v>1</v>
      </c>
      <c r="S4608" s="3">
        <f t="shared" si="430"/>
        <v>0</v>
      </c>
      <c r="T4608" s="3">
        <f t="shared" si="431"/>
        <v>0</v>
      </c>
      <c r="U4608" s="3">
        <f t="shared" si="432"/>
        <v>0</v>
      </c>
    </row>
    <row r="4609" spans="1:21" ht="12.75" customHeight="1" x14ac:dyDescent="0.2">
      <c r="A4609" s="15" t="s">
        <v>155</v>
      </c>
      <c r="B4609" s="16" t="s">
        <v>155</v>
      </c>
      <c r="C4609" s="8">
        <v>68378025</v>
      </c>
      <c r="D4609" s="6" t="s">
        <v>4638</v>
      </c>
      <c r="E4609" s="16" t="s">
        <v>4638</v>
      </c>
      <c r="F4609" s="15">
        <v>191979227</v>
      </c>
      <c r="G4609" s="5" t="s">
        <v>167</v>
      </c>
      <c r="H4609" s="6" t="s">
        <v>52</v>
      </c>
      <c r="I4609" s="6" t="s">
        <v>4679</v>
      </c>
      <c r="J4609" s="6" t="s">
        <v>4680</v>
      </c>
      <c r="K4609" s="6" t="s">
        <v>341</v>
      </c>
      <c r="L4609" s="6" t="s">
        <v>350</v>
      </c>
      <c r="M4609" s="16" t="s">
        <v>2916</v>
      </c>
      <c r="N4609" s="8" t="s">
        <v>35</v>
      </c>
      <c r="O4609" s="7">
        <v>3</v>
      </c>
      <c r="P4609" s="3">
        <f t="shared" si="427"/>
        <v>0</v>
      </c>
      <c r="Q4609" s="3">
        <f t="shared" si="428"/>
        <v>0</v>
      </c>
      <c r="R4609" s="3">
        <f t="shared" si="429"/>
        <v>1</v>
      </c>
      <c r="S4609" s="3">
        <f t="shared" si="430"/>
        <v>0</v>
      </c>
      <c r="T4609" s="3">
        <f t="shared" si="431"/>
        <v>0</v>
      </c>
      <c r="U4609" s="3">
        <f t="shared" si="432"/>
        <v>0</v>
      </c>
    </row>
    <row r="4610" spans="1:21" ht="12.75" customHeight="1" x14ac:dyDescent="0.2">
      <c r="A4610" s="15" t="s">
        <v>155</v>
      </c>
      <c r="B4610" s="16" t="s">
        <v>155</v>
      </c>
      <c r="C4610" s="8">
        <v>68378025</v>
      </c>
      <c r="D4610" s="6" t="s">
        <v>4638</v>
      </c>
      <c r="E4610" s="16" t="s">
        <v>4638</v>
      </c>
      <c r="F4610" s="15">
        <v>191875157</v>
      </c>
      <c r="G4610" s="5" t="s">
        <v>67</v>
      </c>
      <c r="H4610" s="6" t="s">
        <v>52</v>
      </c>
      <c r="I4610" s="6" t="s">
        <v>4639</v>
      </c>
      <c r="J4610" s="6" t="s">
        <v>4640</v>
      </c>
      <c r="K4610" s="6" t="s">
        <v>341</v>
      </c>
      <c r="L4610" s="6" t="s">
        <v>342</v>
      </c>
      <c r="M4610" s="16" t="s">
        <v>2272</v>
      </c>
      <c r="N4610" s="8" t="s">
        <v>35</v>
      </c>
      <c r="O4610" s="7">
        <v>2</v>
      </c>
      <c r="P4610" s="3">
        <f t="shared" si="427"/>
        <v>0</v>
      </c>
      <c r="Q4610" s="3">
        <f t="shared" si="428"/>
        <v>1</v>
      </c>
      <c r="R4610" s="3">
        <f t="shared" si="429"/>
        <v>0</v>
      </c>
      <c r="S4610" s="3">
        <f t="shared" si="430"/>
        <v>0</v>
      </c>
      <c r="T4610" s="3">
        <f t="shared" si="431"/>
        <v>0</v>
      </c>
      <c r="U4610" s="3">
        <f t="shared" si="432"/>
        <v>0</v>
      </c>
    </row>
    <row r="4611" spans="1:21" ht="12.75" customHeight="1" x14ac:dyDescent="0.2">
      <c r="A4611" s="15" t="s">
        <v>155</v>
      </c>
      <c r="B4611" s="16" t="s">
        <v>155</v>
      </c>
      <c r="C4611" s="8">
        <v>68378025</v>
      </c>
      <c r="D4611" s="6" t="s">
        <v>4638</v>
      </c>
      <c r="E4611" s="16" t="s">
        <v>4638</v>
      </c>
      <c r="F4611" s="15">
        <v>191979332</v>
      </c>
      <c r="G4611" s="5" t="s">
        <v>51</v>
      </c>
      <c r="H4611" s="6" t="s">
        <v>29</v>
      </c>
      <c r="I4611" s="6" t="s">
        <v>4641</v>
      </c>
      <c r="J4611" s="6" t="s">
        <v>4642</v>
      </c>
      <c r="K4611" s="6" t="s">
        <v>341</v>
      </c>
      <c r="L4611" s="6" t="s">
        <v>342</v>
      </c>
      <c r="M4611" s="16" t="s">
        <v>2272</v>
      </c>
      <c r="N4611" s="8" t="s">
        <v>35</v>
      </c>
      <c r="O4611" s="7">
        <v>2</v>
      </c>
      <c r="P4611" s="3">
        <f t="shared" si="427"/>
        <v>0</v>
      </c>
      <c r="Q4611" s="3">
        <f t="shared" si="428"/>
        <v>1</v>
      </c>
      <c r="R4611" s="3">
        <f t="shared" si="429"/>
        <v>0</v>
      </c>
      <c r="S4611" s="3">
        <f t="shared" si="430"/>
        <v>0</v>
      </c>
      <c r="T4611" s="3">
        <f t="shared" si="431"/>
        <v>0</v>
      </c>
      <c r="U4611" s="3">
        <f t="shared" si="432"/>
        <v>0</v>
      </c>
    </row>
    <row r="4612" spans="1:21" ht="12.75" customHeight="1" x14ac:dyDescent="0.2">
      <c r="A4612" s="15" t="s">
        <v>155</v>
      </c>
      <c r="B4612" s="16" t="s">
        <v>155</v>
      </c>
      <c r="C4612" s="8">
        <v>68378025</v>
      </c>
      <c r="D4612" s="6" t="s">
        <v>4638</v>
      </c>
      <c r="E4612" s="16" t="s">
        <v>4638</v>
      </c>
      <c r="F4612" s="15">
        <v>191979356</v>
      </c>
      <c r="G4612" s="5" t="s">
        <v>36</v>
      </c>
      <c r="H4612" s="6" t="s">
        <v>29</v>
      </c>
      <c r="I4612" s="6" t="s">
        <v>4643</v>
      </c>
      <c r="J4612" s="6" t="s">
        <v>4644</v>
      </c>
      <c r="K4612" s="6" t="s">
        <v>341</v>
      </c>
      <c r="L4612" s="6" t="s">
        <v>342</v>
      </c>
      <c r="M4612" s="16" t="s">
        <v>343</v>
      </c>
      <c r="N4612" s="8" t="s">
        <v>35</v>
      </c>
      <c r="O4612" s="7">
        <v>2</v>
      </c>
      <c r="P4612" s="3">
        <f t="shared" si="427"/>
        <v>0</v>
      </c>
      <c r="Q4612" s="3">
        <f t="shared" si="428"/>
        <v>1</v>
      </c>
      <c r="R4612" s="3">
        <f t="shared" si="429"/>
        <v>0</v>
      </c>
      <c r="S4612" s="3">
        <f t="shared" si="430"/>
        <v>0</v>
      </c>
      <c r="T4612" s="3">
        <f t="shared" si="431"/>
        <v>0</v>
      </c>
      <c r="U4612" s="3">
        <f t="shared" si="432"/>
        <v>0</v>
      </c>
    </row>
    <row r="4613" spans="1:21" ht="12.75" customHeight="1" x14ac:dyDescent="0.2">
      <c r="A4613" s="15" t="s">
        <v>155</v>
      </c>
      <c r="B4613" s="16" t="s">
        <v>155</v>
      </c>
      <c r="C4613" s="8">
        <v>68378025</v>
      </c>
      <c r="D4613" s="6" t="s">
        <v>4638</v>
      </c>
      <c r="E4613" s="16" t="s">
        <v>4638</v>
      </c>
      <c r="F4613" s="15">
        <v>191979365</v>
      </c>
      <c r="G4613" s="5" t="s">
        <v>51</v>
      </c>
      <c r="H4613" s="6" t="s">
        <v>29</v>
      </c>
      <c r="I4613" s="6" t="s">
        <v>4645</v>
      </c>
      <c r="J4613" s="6" t="s">
        <v>4646</v>
      </c>
      <c r="K4613" s="6" t="s">
        <v>341</v>
      </c>
      <c r="L4613" s="6" t="s">
        <v>342</v>
      </c>
      <c r="M4613" s="16" t="s">
        <v>2272</v>
      </c>
      <c r="N4613" s="8" t="s">
        <v>35</v>
      </c>
      <c r="O4613" s="7">
        <v>2</v>
      </c>
      <c r="P4613" s="3">
        <f t="shared" ref="P4613:P4676" si="433">IF(O4613=1,1,0)</f>
        <v>0</v>
      </c>
      <c r="Q4613" s="3">
        <f t="shared" ref="Q4613:Q4676" si="434">IF(O4613=2,1,0)</f>
        <v>1</v>
      </c>
      <c r="R4613" s="3">
        <f t="shared" ref="R4613:R4676" si="435">IF(O4613=3,1,0)</f>
        <v>0</v>
      </c>
      <c r="S4613" s="3">
        <f t="shared" ref="S4613:S4676" si="436">IF(O4613=4,1,0)</f>
        <v>0</v>
      </c>
      <c r="T4613" s="3">
        <f t="shared" ref="T4613:T4676" si="437">IF(O4613=5,1,0)</f>
        <v>0</v>
      </c>
      <c r="U4613" s="3">
        <f t="shared" ref="U4613:U4676" si="438">IF(O4613="Bez finální známky, nebyl získán potřebný počet posudků",1,IF(O4613="N (nehodnoceno)",1,0))</f>
        <v>0</v>
      </c>
    </row>
    <row r="4614" spans="1:21" ht="12.75" customHeight="1" x14ac:dyDescent="0.2">
      <c r="A4614" s="15" t="s">
        <v>155</v>
      </c>
      <c r="B4614" s="16" t="s">
        <v>155</v>
      </c>
      <c r="C4614" s="8">
        <v>68378025</v>
      </c>
      <c r="D4614" s="6" t="s">
        <v>4638</v>
      </c>
      <c r="E4614" s="16" t="s">
        <v>4638</v>
      </c>
      <c r="F4614" s="15">
        <v>191867046</v>
      </c>
      <c r="G4614" s="5" t="s">
        <v>167</v>
      </c>
      <c r="H4614" s="6" t="s">
        <v>52</v>
      </c>
      <c r="I4614" s="6" t="s">
        <v>4647</v>
      </c>
      <c r="J4614" s="6" t="s">
        <v>4648</v>
      </c>
      <c r="K4614" s="6" t="s">
        <v>341</v>
      </c>
      <c r="L4614" s="6" t="s">
        <v>342</v>
      </c>
      <c r="M4614" s="16" t="s">
        <v>2272</v>
      </c>
      <c r="N4614" s="8" t="s">
        <v>35</v>
      </c>
      <c r="O4614" s="7">
        <v>3</v>
      </c>
      <c r="P4614" s="3">
        <f t="shared" si="433"/>
        <v>0</v>
      </c>
      <c r="Q4614" s="3">
        <f t="shared" si="434"/>
        <v>0</v>
      </c>
      <c r="R4614" s="3">
        <f t="shared" si="435"/>
        <v>1</v>
      </c>
      <c r="S4614" s="3">
        <f t="shared" si="436"/>
        <v>0</v>
      </c>
      <c r="T4614" s="3">
        <f t="shared" si="437"/>
        <v>0</v>
      </c>
      <c r="U4614" s="3">
        <f t="shared" si="438"/>
        <v>0</v>
      </c>
    </row>
    <row r="4615" spans="1:21" ht="12.75" customHeight="1" x14ac:dyDescent="0.2">
      <c r="A4615" s="15" t="s">
        <v>155</v>
      </c>
      <c r="B4615" s="16" t="s">
        <v>155</v>
      </c>
      <c r="C4615" s="8">
        <v>68378025</v>
      </c>
      <c r="D4615" s="6" t="s">
        <v>4638</v>
      </c>
      <c r="E4615" s="16" t="s">
        <v>4638</v>
      </c>
      <c r="F4615" s="15">
        <v>191867050</v>
      </c>
      <c r="G4615" s="5" t="s">
        <v>167</v>
      </c>
      <c r="H4615" s="6" t="s">
        <v>52</v>
      </c>
      <c r="I4615" s="6" t="s">
        <v>4649</v>
      </c>
      <c r="J4615" s="6" t="s">
        <v>4650</v>
      </c>
      <c r="K4615" s="6" t="s">
        <v>341</v>
      </c>
      <c r="L4615" s="6" t="s">
        <v>342</v>
      </c>
      <c r="M4615" s="16" t="s">
        <v>2272</v>
      </c>
      <c r="N4615" s="8" t="s">
        <v>35</v>
      </c>
      <c r="O4615" s="7">
        <v>3</v>
      </c>
      <c r="P4615" s="3">
        <f t="shared" si="433"/>
        <v>0</v>
      </c>
      <c r="Q4615" s="3">
        <f t="shared" si="434"/>
        <v>0</v>
      </c>
      <c r="R4615" s="3">
        <f t="shared" si="435"/>
        <v>1</v>
      </c>
      <c r="S4615" s="3">
        <f t="shared" si="436"/>
        <v>0</v>
      </c>
      <c r="T4615" s="3">
        <f t="shared" si="437"/>
        <v>0</v>
      </c>
      <c r="U4615" s="3">
        <f t="shared" si="438"/>
        <v>0</v>
      </c>
    </row>
    <row r="4616" spans="1:21" ht="12.75" customHeight="1" x14ac:dyDescent="0.2">
      <c r="A4616" s="15" t="s">
        <v>155</v>
      </c>
      <c r="B4616" s="16" t="s">
        <v>155</v>
      </c>
      <c r="C4616" s="8">
        <v>68378025</v>
      </c>
      <c r="D4616" s="6" t="s">
        <v>4638</v>
      </c>
      <c r="E4616" s="16" t="s">
        <v>4638</v>
      </c>
      <c r="F4616" s="15">
        <v>191867071</v>
      </c>
      <c r="G4616" s="5" t="s">
        <v>105</v>
      </c>
      <c r="H4616" s="6" t="s">
        <v>52</v>
      </c>
      <c r="I4616" s="6" t="s">
        <v>4651</v>
      </c>
      <c r="J4616" s="6" t="s">
        <v>4652</v>
      </c>
      <c r="K4616" s="6" t="s">
        <v>341</v>
      </c>
      <c r="L4616" s="6" t="s">
        <v>342</v>
      </c>
      <c r="M4616" s="16" t="s">
        <v>2272</v>
      </c>
      <c r="N4616" s="8" t="s">
        <v>35</v>
      </c>
      <c r="O4616" s="7">
        <v>3</v>
      </c>
      <c r="P4616" s="3">
        <f t="shared" si="433"/>
        <v>0</v>
      </c>
      <c r="Q4616" s="3">
        <f t="shared" si="434"/>
        <v>0</v>
      </c>
      <c r="R4616" s="3">
        <f t="shared" si="435"/>
        <v>1</v>
      </c>
      <c r="S4616" s="3">
        <f t="shared" si="436"/>
        <v>0</v>
      </c>
      <c r="T4616" s="3">
        <f t="shared" si="437"/>
        <v>0</v>
      </c>
      <c r="U4616" s="3">
        <f t="shared" si="438"/>
        <v>0</v>
      </c>
    </row>
    <row r="4617" spans="1:21" ht="12.75" customHeight="1" x14ac:dyDescent="0.2">
      <c r="A4617" s="15" t="s">
        <v>155</v>
      </c>
      <c r="B4617" s="16" t="s">
        <v>155</v>
      </c>
      <c r="C4617" s="8">
        <v>68378025</v>
      </c>
      <c r="D4617" s="6" t="s">
        <v>4638</v>
      </c>
      <c r="E4617" s="16" t="s">
        <v>4638</v>
      </c>
      <c r="F4617" s="15">
        <v>191867177</v>
      </c>
      <c r="G4617" s="5" t="s">
        <v>105</v>
      </c>
      <c r="H4617" s="6" t="s">
        <v>52</v>
      </c>
      <c r="I4617" s="6" t="s">
        <v>4653</v>
      </c>
      <c r="J4617" s="6" t="s">
        <v>4654</v>
      </c>
      <c r="K4617" s="6" t="s">
        <v>341</v>
      </c>
      <c r="L4617" s="6" t="s">
        <v>342</v>
      </c>
      <c r="M4617" s="16" t="s">
        <v>2272</v>
      </c>
      <c r="N4617" s="8" t="s">
        <v>35</v>
      </c>
      <c r="O4617" s="7">
        <v>3</v>
      </c>
      <c r="P4617" s="3">
        <f t="shared" si="433"/>
        <v>0</v>
      </c>
      <c r="Q4617" s="3">
        <f t="shared" si="434"/>
        <v>0</v>
      </c>
      <c r="R4617" s="3">
        <f t="shared" si="435"/>
        <v>1</v>
      </c>
      <c r="S4617" s="3">
        <f t="shared" si="436"/>
        <v>0</v>
      </c>
      <c r="T4617" s="3">
        <f t="shared" si="437"/>
        <v>0</v>
      </c>
      <c r="U4617" s="3">
        <f t="shared" si="438"/>
        <v>0</v>
      </c>
    </row>
    <row r="4618" spans="1:21" ht="12.75" customHeight="1" x14ac:dyDescent="0.2">
      <c r="A4618" s="15" t="s">
        <v>155</v>
      </c>
      <c r="B4618" s="16" t="s">
        <v>155</v>
      </c>
      <c r="C4618" s="8">
        <v>68378025</v>
      </c>
      <c r="D4618" s="6" t="s">
        <v>4638</v>
      </c>
      <c r="E4618" s="16" t="s">
        <v>4638</v>
      </c>
      <c r="F4618" s="15">
        <v>191867197</v>
      </c>
      <c r="G4618" s="5" t="s">
        <v>105</v>
      </c>
      <c r="H4618" s="6" t="s">
        <v>52</v>
      </c>
      <c r="I4618" s="6" t="s">
        <v>4655</v>
      </c>
      <c r="J4618" s="6" t="s">
        <v>4656</v>
      </c>
      <c r="K4618" s="6" t="s">
        <v>341</v>
      </c>
      <c r="L4618" s="6" t="s">
        <v>342</v>
      </c>
      <c r="M4618" s="16" t="s">
        <v>2272</v>
      </c>
      <c r="N4618" s="8" t="s">
        <v>35</v>
      </c>
      <c r="O4618" s="7">
        <v>3</v>
      </c>
      <c r="P4618" s="3">
        <f t="shared" si="433"/>
        <v>0</v>
      </c>
      <c r="Q4618" s="3">
        <f t="shared" si="434"/>
        <v>0</v>
      </c>
      <c r="R4618" s="3">
        <f t="shared" si="435"/>
        <v>1</v>
      </c>
      <c r="S4618" s="3">
        <f t="shared" si="436"/>
        <v>0</v>
      </c>
      <c r="T4618" s="3">
        <f t="shared" si="437"/>
        <v>0</v>
      </c>
      <c r="U4618" s="3">
        <f t="shared" si="438"/>
        <v>0</v>
      </c>
    </row>
    <row r="4619" spans="1:21" ht="12.75" customHeight="1" x14ac:dyDescent="0.2">
      <c r="A4619" s="15" t="s">
        <v>155</v>
      </c>
      <c r="B4619" s="16" t="s">
        <v>155</v>
      </c>
      <c r="C4619" s="8">
        <v>68378025</v>
      </c>
      <c r="D4619" s="6" t="s">
        <v>4638</v>
      </c>
      <c r="E4619" s="16" t="s">
        <v>4638</v>
      </c>
      <c r="F4619" s="15">
        <v>191979247</v>
      </c>
      <c r="G4619" s="5" t="s">
        <v>258</v>
      </c>
      <c r="H4619" s="6" t="s">
        <v>29</v>
      </c>
      <c r="I4619" s="6" t="s">
        <v>4657</v>
      </c>
      <c r="J4619" s="6" t="s">
        <v>4658</v>
      </c>
      <c r="K4619" s="6" t="s">
        <v>341</v>
      </c>
      <c r="L4619" s="6" t="s">
        <v>342</v>
      </c>
      <c r="M4619" s="16" t="s">
        <v>2272</v>
      </c>
      <c r="N4619" s="8" t="s">
        <v>35</v>
      </c>
      <c r="O4619" s="7">
        <v>3</v>
      </c>
      <c r="P4619" s="3">
        <f t="shared" si="433"/>
        <v>0</v>
      </c>
      <c r="Q4619" s="3">
        <f t="shared" si="434"/>
        <v>0</v>
      </c>
      <c r="R4619" s="3">
        <f t="shared" si="435"/>
        <v>1</v>
      </c>
      <c r="S4619" s="3">
        <f t="shared" si="436"/>
        <v>0</v>
      </c>
      <c r="T4619" s="3">
        <f t="shared" si="437"/>
        <v>0</v>
      </c>
      <c r="U4619" s="3">
        <f t="shared" si="438"/>
        <v>0</v>
      </c>
    </row>
    <row r="4620" spans="1:21" ht="12.75" customHeight="1" x14ac:dyDescent="0.2">
      <c r="A4620" s="15" t="s">
        <v>155</v>
      </c>
      <c r="B4620" s="16" t="s">
        <v>155</v>
      </c>
      <c r="C4620" s="8">
        <v>68378025</v>
      </c>
      <c r="D4620" s="6" t="s">
        <v>4638</v>
      </c>
      <c r="E4620" s="16" t="s">
        <v>4638</v>
      </c>
      <c r="F4620" s="15">
        <v>191979267</v>
      </c>
      <c r="G4620" s="5" t="s">
        <v>167</v>
      </c>
      <c r="H4620" s="6" t="s">
        <v>52</v>
      </c>
      <c r="I4620" s="6" t="s">
        <v>4659</v>
      </c>
      <c r="J4620" s="6" t="s">
        <v>4660</v>
      </c>
      <c r="K4620" s="6" t="s">
        <v>341</v>
      </c>
      <c r="L4620" s="6" t="s">
        <v>342</v>
      </c>
      <c r="M4620" s="16" t="s">
        <v>2272</v>
      </c>
      <c r="N4620" s="8" t="s">
        <v>35</v>
      </c>
      <c r="O4620" s="7">
        <v>3</v>
      </c>
      <c r="P4620" s="3">
        <f t="shared" si="433"/>
        <v>0</v>
      </c>
      <c r="Q4620" s="3">
        <f t="shared" si="434"/>
        <v>0</v>
      </c>
      <c r="R4620" s="3">
        <f t="shared" si="435"/>
        <v>1</v>
      </c>
      <c r="S4620" s="3">
        <f t="shared" si="436"/>
        <v>0</v>
      </c>
      <c r="T4620" s="3">
        <f t="shared" si="437"/>
        <v>0</v>
      </c>
      <c r="U4620" s="3">
        <f t="shared" si="438"/>
        <v>0</v>
      </c>
    </row>
    <row r="4621" spans="1:21" ht="12.75" customHeight="1" x14ac:dyDescent="0.2">
      <c r="A4621" s="15" t="s">
        <v>155</v>
      </c>
      <c r="B4621" s="16" t="s">
        <v>155</v>
      </c>
      <c r="C4621" s="8">
        <v>68378025</v>
      </c>
      <c r="D4621" s="6" t="s">
        <v>4638</v>
      </c>
      <c r="E4621" s="16" t="s">
        <v>4638</v>
      </c>
      <c r="F4621" s="15">
        <v>191979300</v>
      </c>
      <c r="G4621" s="5" t="s">
        <v>167</v>
      </c>
      <c r="H4621" s="6" t="s">
        <v>52</v>
      </c>
      <c r="I4621" s="6" t="s">
        <v>4661</v>
      </c>
      <c r="J4621" s="6" t="s">
        <v>4662</v>
      </c>
      <c r="K4621" s="6" t="s">
        <v>341</v>
      </c>
      <c r="L4621" s="6" t="s">
        <v>342</v>
      </c>
      <c r="M4621" s="16" t="s">
        <v>2272</v>
      </c>
      <c r="N4621" s="8" t="s">
        <v>35</v>
      </c>
      <c r="O4621" s="7">
        <v>3</v>
      </c>
      <c r="P4621" s="3">
        <f t="shared" si="433"/>
        <v>0</v>
      </c>
      <c r="Q4621" s="3">
        <f t="shared" si="434"/>
        <v>0</v>
      </c>
      <c r="R4621" s="3">
        <f t="shared" si="435"/>
        <v>1</v>
      </c>
      <c r="S4621" s="3">
        <f t="shared" si="436"/>
        <v>0</v>
      </c>
      <c r="T4621" s="3">
        <f t="shared" si="437"/>
        <v>0</v>
      </c>
      <c r="U4621" s="3">
        <f t="shared" si="438"/>
        <v>0</v>
      </c>
    </row>
    <row r="4622" spans="1:21" ht="12.75" customHeight="1" x14ac:dyDescent="0.2">
      <c r="A4622" s="15" t="s">
        <v>155</v>
      </c>
      <c r="B4622" s="16" t="s">
        <v>155</v>
      </c>
      <c r="C4622" s="8">
        <v>68378025</v>
      </c>
      <c r="D4622" s="6" t="s">
        <v>4638</v>
      </c>
      <c r="E4622" s="16" t="s">
        <v>4638</v>
      </c>
      <c r="F4622" s="15">
        <v>191979355</v>
      </c>
      <c r="G4622" s="5" t="s">
        <v>51</v>
      </c>
      <c r="H4622" s="6" t="s">
        <v>29</v>
      </c>
      <c r="I4622" s="6" t="s">
        <v>4663</v>
      </c>
      <c r="J4622" s="6" t="s">
        <v>4664</v>
      </c>
      <c r="K4622" s="6" t="s">
        <v>341</v>
      </c>
      <c r="L4622" s="6" t="s">
        <v>342</v>
      </c>
      <c r="M4622" s="16" t="s">
        <v>2272</v>
      </c>
      <c r="N4622" s="8" t="s">
        <v>35</v>
      </c>
      <c r="O4622" s="7">
        <v>3</v>
      </c>
      <c r="P4622" s="3">
        <f t="shared" si="433"/>
        <v>0</v>
      </c>
      <c r="Q4622" s="3">
        <f t="shared" si="434"/>
        <v>0</v>
      </c>
      <c r="R4622" s="3">
        <f t="shared" si="435"/>
        <v>1</v>
      </c>
      <c r="S4622" s="3">
        <f t="shared" si="436"/>
        <v>0</v>
      </c>
      <c r="T4622" s="3">
        <f t="shared" si="437"/>
        <v>0</v>
      </c>
      <c r="U4622" s="3">
        <f t="shared" si="438"/>
        <v>0</v>
      </c>
    </row>
    <row r="4623" spans="1:21" ht="12.75" customHeight="1" x14ac:dyDescent="0.2">
      <c r="A4623" s="15" t="s">
        <v>155</v>
      </c>
      <c r="B4623" s="16" t="s">
        <v>155</v>
      </c>
      <c r="C4623" s="8">
        <v>68378025</v>
      </c>
      <c r="D4623" s="6" t="s">
        <v>4638</v>
      </c>
      <c r="E4623" s="16" t="s">
        <v>4638</v>
      </c>
      <c r="F4623" s="15">
        <v>191867130</v>
      </c>
      <c r="G4623" s="5" t="s">
        <v>167</v>
      </c>
      <c r="H4623" s="6" t="s">
        <v>52</v>
      </c>
      <c r="I4623" s="6" t="s">
        <v>4665</v>
      </c>
      <c r="J4623" s="6" t="s">
        <v>4666</v>
      </c>
      <c r="K4623" s="6" t="s">
        <v>341</v>
      </c>
      <c r="L4623" s="6" t="s">
        <v>342</v>
      </c>
      <c r="M4623" s="16" t="s">
        <v>2272</v>
      </c>
      <c r="N4623" s="8" t="s">
        <v>35</v>
      </c>
      <c r="O4623" s="7">
        <v>4</v>
      </c>
      <c r="P4623" s="3">
        <f t="shared" si="433"/>
        <v>0</v>
      </c>
      <c r="Q4623" s="3">
        <f t="shared" si="434"/>
        <v>0</v>
      </c>
      <c r="R4623" s="3">
        <f t="shared" si="435"/>
        <v>0</v>
      </c>
      <c r="S4623" s="3">
        <f t="shared" si="436"/>
        <v>1</v>
      </c>
      <c r="T4623" s="3">
        <f t="shared" si="437"/>
        <v>0</v>
      </c>
      <c r="U4623" s="3">
        <f t="shared" si="438"/>
        <v>0</v>
      </c>
    </row>
    <row r="4624" spans="1:21" ht="12.75" customHeight="1" x14ac:dyDescent="0.2">
      <c r="A4624" s="15" t="s">
        <v>155</v>
      </c>
      <c r="B4624" s="16" t="s">
        <v>155</v>
      </c>
      <c r="C4624" s="8">
        <v>68378025</v>
      </c>
      <c r="D4624" s="6" t="s">
        <v>4638</v>
      </c>
      <c r="E4624" s="16" t="s">
        <v>4638</v>
      </c>
      <c r="F4624" s="15">
        <v>191867188</v>
      </c>
      <c r="G4624" s="5" t="s">
        <v>105</v>
      </c>
      <c r="H4624" s="6" t="s">
        <v>52</v>
      </c>
      <c r="I4624" s="6" t="s">
        <v>4667</v>
      </c>
      <c r="J4624" s="6" t="s">
        <v>4668</v>
      </c>
      <c r="K4624" s="6" t="s">
        <v>341</v>
      </c>
      <c r="L4624" s="6" t="s">
        <v>342</v>
      </c>
      <c r="M4624" s="16" t="s">
        <v>2272</v>
      </c>
      <c r="N4624" s="8" t="s">
        <v>35</v>
      </c>
      <c r="O4624" s="7">
        <v>4</v>
      </c>
      <c r="P4624" s="3">
        <f t="shared" si="433"/>
        <v>0</v>
      </c>
      <c r="Q4624" s="3">
        <f t="shared" si="434"/>
        <v>0</v>
      </c>
      <c r="R4624" s="3">
        <f t="shared" si="435"/>
        <v>0</v>
      </c>
      <c r="S4624" s="3">
        <f t="shared" si="436"/>
        <v>1</v>
      </c>
      <c r="T4624" s="3">
        <f t="shared" si="437"/>
        <v>0</v>
      </c>
      <c r="U4624" s="3">
        <f t="shared" si="438"/>
        <v>0</v>
      </c>
    </row>
    <row r="4625" spans="1:21" ht="12.75" customHeight="1" x14ac:dyDescent="0.2">
      <c r="A4625" s="15" t="s">
        <v>155</v>
      </c>
      <c r="B4625" s="16" t="s">
        <v>155</v>
      </c>
      <c r="C4625" s="8">
        <v>68378025</v>
      </c>
      <c r="D4625" s="6" t="s">
        <v>4638</v>
      </c>
      <c r="E4625" s="16" t="s">
        <v>4638</v>
      </c>
      <c r="F4625" s="15">
        <v>191979367</v>
      </c>
      <c r="G4625" s="5" t="s">
        <v>51</v>
      </c>
      <c r="H4625" s="6" t="s">
        <v>29</v>
      </c>
      <c r="I4625" s="6" t="s">
        <v>4669</v>
      </c>
      <c r="J4625" s="6" t="s">
        <v>4670</v>
      </c>
      <c r="K4625" s="6" t="s">
        <v>341</v>
      </c>
      <c r="L4625" s="6" t="s">
        <v>342</v>
      </c>
      <c r="M4625" s="16" t="s">
        <v>2272</v>
      </c>
      <c r="N4625" s="8" t="s">
        <v>35</v>
      </c>
      <c r="O4625" s="7">
        <v>4</v>
      </c>
      <c r="P4625" s="3">
        <f t="shared" si="433"/>
        <v>0</v>
      </c>
      <c r="Q4625" s="3">
        <f t="shared" si="434"/>
        <v>0</v>
      </c>
      <c r="R4625" s="3">
        <f t="shared" si="435"/>
        <v>0</v>
      </c>
      <c r="S4625" s="3">
        <f t="shared" si="436"/>
        <v>1</v>
      </c>
      <c r="T4625" s="3">
        <f t="shared" si="437"/>
        <v>0</v>
      </c>
      <c r="U4625" s="3">
        <f t="shared" si="438"/>
        <v>0</v>
      </c>
    </row>
    <row r="4626" spans="1:21" ht="12.75" customHeight="1" x14ac:dyDescent="0.2">
      <c r="A4626" s="82" t="s">
        <v>155</v>
      </c>
      <c r="B4626" s="81" t="s">
        <v>155</v>
      </c>
      <c r="C4626" s="47">
        <v>68378025</v>
      </c>
      <c r="D4626" s="80" t="s">
        <v>4638</v>
      </c>
      <c r="E4626" s="81" t="s">
        <v>4638</v>
      </c>
      <c r="F4626" s="82">
        <v>192087611</v>
      </c>
      <c r="G4626" s="83" t="s">
        <v>167</v>
      </c>
      <c r="H4626" s="80" t="s">
        <v>52</v>
      </c>
      <c r="I4626" s="80" t="s">
        <v>4679</v>
      </c>
      <c r="J4626" s="80" t="s">
        <v>13970</v>
      </c>
      <c r="K4626" s="80" t="s">
        <v>341</v>
      </c>
      <c r="L4626" s="80" t="s">
        <v>350</v>
      </c>
      <c r="M4626" s="81" t="s">
        <v>2916</v>
      </c>
      <c r="N4626" s="32" t="s">
        <v>10618</v>
      </c>
      <c r="O4626" s="33">
        <v>4</v>
      </c>
      <c r="P4626" s="3">
        <f t="shared" si="433"/>
        <v>0</v>
      </c>
      <c r="Q4626" s="3">
        <f t="shared" si="434"/>
        <v>0</v>
      </c>
      <c r="R4626" s="3">
        <f t="shared" si="435"/>
        <v>0</v>
      </c>
      <c r="S4626" s="3">
        <f t="shared" si="436"/>
        <v>1</v>
      </c>
      <c r="T4626" s="3">
        <f t="shared" si="437"/>
        <v>0</v>
      </c>
      <c r="U4626" s="3">
        <f t="shared" si="438"/>
        <v>0</v>
      </c>
    </row>
    <row r="4627" spans="1:21" ht="12.75" customHeight="1" x14ac:dyDescent="0.2">
      <c r="A4627" s="82" t="s">
        <v>155</v>
      </c>
      <c r="B4627" s="81" t="s">
        <v>155</v>
      </c>
      <c r="C4627" s="47">
        <v>68378025</v>
      </c>
      <c r="D4627" s="80" t="s">
        <v>4638</v>
      </c>
      <c r="E4627" s="81" t="s">
        <v>4638</v>
      </c>
      <c r="F4627" s="82">
        <v>192087651</v>
      </c>
      <c r="G4627" s="83" t="s">
        <v>67</v>
      </c>
      <c r="H4627" s="80" t="s">
        <v>52</v>
      </c>
      <c r="I4627" s="80" t="s">
        <v>13975</v>
      </c>
      <c r="J4627" s="80" t="s">
        <v>13976</v>
      </c>
      <c r="K4627" s="80" t="s">
        <v>341</v>
      </c>
      <c r="L4627" s="80" t="s">
        <v>350</v>
      </c>
      <c r="M4627" s="81" t="s">
        <v>2916</v>
      </c>
      <c r="N4627" s="32" t="s">
        <v>10618</v>
      </c>
      <c r="O4627" s="33">
        <v>3</v>
      </c>
      <c r="P4627" s="3">
        <f t="shared" si="433"/>
        <v>0</v>
      </c>
      <c r="Q4627" s="3">
        <f t="shared" si="434"/>
        <v>0</v>
      </c>
      <c r="R4627" s="3">
        <f t="shared" si="435"/>
        <v>1</v>
      </c>
      <c r="S4627" s="3">
        <f t="shared" si="436"/>
        <v>0</v>
      </c>
      <c r="T4627" s="3">
        <f t="shared" si="437"/>
        <v>0</v>
      </c>
      <c r="U4627" s="3">
        <f t="shared" si="438"/>
        <v>0</v>
      </c>
    </row>
    <row r="4628" spans="1:21" ht="12.75" customHeight="1" x14ac:dyDescent="0.2">
      <c r="A4628" s="82" t="s">
        <v>155</v>
      </c>
      <c r="B4628" s="81" t="s">
        <v>155</v>
      </c>
      <c r="C4628" s="47">
        <v>68378025</v>
      </c>
      <c r="D4628" s="80" t="s">
        <v>4638</v>
      </c>
      <c r="E4628" s="81" t="s">
        <v>4638</v>
      </c>
      <c r="F4628" s="82">
        <v>192098585</v>
      </c>
      <c r="G4628" s="83" t="s">
        <v>167</v>
      </c>
      <c r="H4628" s="80" t="s">
        <v>52</v>
      </c>
      <c r="I4628" s="80" t="s">
        <v>14343</v>
      </c>
      <c r="J4628" s="80" t="s">
        <v>14344</v>
      </c>
      <c r="K4628" s="80" t="s">
        <v>341</v>
      </c>
      <c r="L4628" s="80" t="s">
        <v>350</v>
      </c>
      <c r="M4628" s="81" t="s">
        <v>2916</v>
      </c>
      <c r="N4628" s="32" t="s">
        <v>10618</v>
      </c>
      <c r="O4628" s="33">
        <v>3</v>
      </c>
      <c r="P4628" s="3">
        <f t="shared" si="433"/>
        <v>0</v>
      </c>
      <c r="Q4628" s="3">
        <f t="shared" si="434"/>
        <v>0</v>
      </c>
      <c r="R4628" s="3">
        <f t="shared" si="435"/>
        <v>1</v>
      </c>
      <c r="S4628" s="3">
        <f t="shared" si="436"/>
        <v>0</v>
      </c>
      <c r="T4628" s="3">
        <f t="shared" si="437"/>
        <v>0</v>
      </c>
      <c r="U4628" s="3">
        <f t="shared" si="438"/>
        <v>0</v>
      </c>
    </row>
    <row r="4629" spans="1:21" ht="12.75" customHeight="1" x14ac:dyDescent="0.2">
      <c r="A4629" s="82" t="s">
        <v>155</v>
      </c>
      <c r="B4629" s="81" t="s">
        <v>155</v>
      </c>
      <c r="C4629" s="47">
        <v>68378025</v>
      </c>
      <c r="D4629" s="80" t="s">
        <v>4638</v>
      </c>
      <c r="E4629" s="81" t="s">
        <v>4638</v>
      </c>
      <c r="F4629" s="82">
        <v>192087600</v>
      </c>
      <c r="G4629" s="83" t="s">
        <v>67</v>
      </c>
      <c r="H4629" s="80" t="s">
        <v>52</v>
      </c>
      <c r="I4629" s="80" t="s">
        <v>13966</v>
      </c>
      <c r="J4629" s="80" t="s">
        <v>13967</v>
      </c>
      <c r="K4629" s="80" t="s">
        <v>341</v>
      </c>
      <c r="L4629" s="80" t="s">
        <v>342</v>
      </c>
      <c r="M4629" s="81" t="s">
        <v>2272</v>
      </c>
      <c r="N4629" s="32" t="s">
        <v>10618</v>
      </c>
      <c r="O4629" s="33">
        <v>2</v>
      </c>
      <c r="P4629" s="3">
        <f t="shared" si="433"/>
        <v>0</v>
      </c>
      <c r="Q4629" s="3">
        <f t="shared" si="434"/>
        <v>1</v>
      </c>
      <c r="R4629" s="3">
        <f t="shared" si="435"/>
        <v>0</v>
      </c>
      <c r="S4629" s="3">
        <f t="shared" si="436"/>
        <v>0</v>
      </c>
      <c r="T4629" s="3">
        <f t="shared" si="437"/>
        <v>0</v>
      </c>
      <c r="U4629" s="3">
        <f t="shared" si="438"/>
        <v>0</v>
      </c>
    </row>
    <row r="4630" spans="1:21" ht="12.75" customHeight="1" x14ac:dyDescent="0.2">
      <c r="A4630" s="82" t="s">
        <v>155</v>
      </c>
      <c r="B4630" s="81" t="s">
        <v>155</v>
      </c>
      <c r="C4630" s="47">
        <v>68378025</v>
      </c>
      <c r="D4630" s="80" t="s">
        <v>4638</v>
      </c>
      <c r="E4630" s="81" t="s">
        <v>4638</v>
      </c>
      <c r="F4630" s="82">
        <v>192087610</v>
      </c>
      <c r="G4630" s="83" t="s">
        <v>167</v>
      </c>
      <c r="H4630" s="80" t="s">
        <v>52</v>
      </c>
      <c r="I4630" s="80" t="s">
        <v>13968</v>
      </c>
      <c r="J4630" s="80" t="s">
        <v>13969</v>
      </c>
      <c r="K4630" s="80" t="s">
        <v>341</v>
      </c>
      <c r="L4630" s="80" t="s">
        <v>342</v>
      </c>
      <c r="M4630" s="81" t="s">
        <v>2272</v>
      </c>
      <c r="N4630" s="32" t="s">
        <v>10618</v>
      </c>
      <c r="O4630" s="33">
        <v>3</v>
      </c>
      <c r="P4630" s="3">
        <f t="shared" si="433"/>
        <v>0</v>
      </c>
      <c r="Q4630" s="3">
        <f t="shared" si="434"/>
        <v>0</v>
      </c>
      <c r="R4630" s="3">
        <f t="shared" si="435"/>
        <v>1</v>
      </c>
      <c r="S4630" s="3">
        <f t="shared" si="436"/>
        <v>0</v>
      </c>
      <c r="T4630" s="3">
        <f t="shared" si="437"/>
        <v>0</v>
      </c>
      <c r="U4630" s="3">
        <f t="shared" si="438"/>
        <v>0</v>
      </c>
    </row>
    <row r="4631" spans="1:21" ht="12.75" customHeight="1" x14ac:dyDescent="0.2">
      <c r="A4631" s="82" t="s">
        <v>155</v>
      </c>
      <c r="B4631" s="81" t="s">
        <v>155</v>
      </c>
      <c r="C4631" s="47">
        <v>68378025</v>
      </c>
      <c r="D4631" s="80" t="s">
        <v>4638</v>
      </c>
      <c r="E4631" s="81" t="s">
        <v>4638</v>
      </c>
      <c r="F4631" s="82">
        <v>192087619</v>
      </c>
      <c r="G4631" s="83" t="s">
        <v>167</v>
      </c>
      <c r="H4631" s="80" t="s">
        <v>52</v>
      </c>
      <c r="I4631" s="80" t="s">
        <v>13971</v>
      </c>
      <c r="J4631" s="80" t="s">
        <v>13972</v>
      </c>
      <c r="K4631" s="80" t="s">
        <v>341</v>
      </c>
      <c r="L4631" s="80" t="s">
        <v>342</v>
      </c>
      <c r="M4631" s="81" t="s">
        <v>2272</v>
      </c>
      <c r="N4631" s="32" t="s">
        <v>10618</v>
      </c>
      <c r="O4631" s="33">
        <v>3</v>
      </c>
      <c r="P4631" s="3">
        <f t="shared" si="433"/>
        <v>0</v>
      </c>
      <c r="Q4631" s="3">
        <f t="shared" si="434"/>
        <v>0</v>
      </c>
      <c r="R4631" s="3">
        <f t="shared" si="435"/>
        <v>1</v>
      </c>
      <c r="S4631" s="3">
        <f t="shared" si="436"/>
        <v>0</v>
      </c>
      <c r="T4631" s="3">
        <f t="shared" si="437"/>
        <v>0</v>
      </c>
      <c r="U4631" s="3">
        <f t="shared" si="438"/>
        <v>0</v>
      </c>
    </row>
    <row r="4632" spans="1:21" ht="12.75" customHeight="1" x14ac:dyDescent="0.2">
      <c r="A4632" s="82" t="s">
        <v>155</v>
      </c>
      <c r="B4632" s="81" t="s">
        <v>155</v>
      </c>
      <c r="C4632" s="47">
        <v>68378025</v>
      </c>
      <c r="D4632" s="80" t="s">
        <v>4638</v>
      </c>
      <c r="E4632" s="81" t="s">
        <v>4638</v>
      </c>
      <c r="F4632" s="82">
        <v>192087631</v>
      </c>
      <c r="G4632" s="83" t="s">
        <v>67</v>
      </c>
      <c r="H4632" s="80" t="s">
        <v>52</v>
      </c>
      <c r="I4632" s="80" t="s">
        <v>13973</v>
      </c>
      <c r="J4632" s="80" t="s">
        <v>13974</v>
      </c>
      <c r="K4632" s="80" t="s">
        <v>341</v>
      </c>
      <c r="L4632" s="80" t="s">
        <v>342</v>
      </c>
      <c r="M4632" s="81" t="s">
        <v>2272</v>
      </c>
      <c r="N4632" s="32" t="s">
        <v>10618</v>
      </c>
      <c r="O4632" s="33">
        <v>3</v>
      </c>
      <c r="P4632" s="3">
        <f t="shared" si="433"/>
        <v>0</v>
      </c>
      <c r="Q4632" s="3">
        <f t="shared" si="434"/>
        <v>0</v>
      </c>
      <c r="R4632" s="3">
        <f t="shared" si="435"/>
        <v>1</v>
      </c>
      <c r="S4632" s="3">
        <f t="shared" si="436"/>
        <v>0</v>
      </c>
      <c r="T4632" s="3">
        <f t="shared" si="437"/>
        <v>0</v>
      </c>
      <c r="U4632" s="3">
        <f t="shared" si="438"/>
        <v>0</v>
      </c>
    </row>
    <row r="4633" spans="1:21" ht="12.75" customHeight="1" x14ac:dyDescent="0.2">
      <c r="A4633" s="82" t="s">
        <v>155</v>
      </c>
      <c r="B4633" s="81" t="s">
        <v>155</v>
      </c>
      <c r="C4633" s="47">
        <v>68378025</v>
      </c>
      <c r="D4633" s="80" t="s">
        <v>4638</v>
      </c>
      <c r="E4633" s="81" t="s">
        <v>4638</v>
      </c>
      <c r="F4633" s="82">
        <v>192087653</v>
      </c>
      <c r="G4633" s="83" t="s">
        <v>67</v>
      </c>
      <c r="H4633" s="80" t="s">
        <v>52</v>
      </c>
      <c r="I4633" s="80" t="s">
        <v>13977</v>
      </c>
      <c r="J4633" s="80" t="s">
        <v>13978</v>
      </c>
      <c r="K4633" s="80" t="s">
        <v>341</v>
      </c>
      <c r="L4633" s="80" t="s">
        <v>342</v>
      </c>
      <c r="M4633" s="81" t="s">
        <v>2272</v>
      </c>
      <c r="N4633" s="32" t="s">
        <v>10618</v>
      </c>
      <c r="O4633" s="33">
        <v>2</v>
      </c>
      <c r="P4633" s="3">
        <f t="shared" si="433"/>
        <v>0</v>
      </c>
      <c r="Q4633" s="3">
        <f t="shared" si="434"/>
        <v>1</v>
      </c>
      <c r="R4633" s="3">
        <f t="shared" si="435"/>
        <v>0</v>
      </c>
      <c r="S4633" s="3">
        <f t="shared" si="436"/>
        <v>0</v>
      </c>
      <c r="T4633" s="3">
        <f t="shared" si="437"/>
        <v>0</v>
      </c>
      <c r="U4633" s="3">
        <f t="shared" si="438"/>
        <v>0</v>
      </c>
    </row>
    <row r="4634" spans="1:21" ht="12.75" customHeight="1" x14ac:dyDescent="0.2">
      <c r="A4634" s="82" t="s">
        <v>155</v>
      </c>
      <c r="B4634" s="81" t="s">
        <v>155</v>
      </c>
      <c r="C4634" s="47">
        <v>68378025</v>
      </c>
      <c r="D4634" s="80" t="s">
        <v>4638</v>
      </c>
      <c r="E4634" s="81" t="s">
        <v>4638</v>
      </c>
      <c r="F4634" s="82">
        <v>192098580</v>
      </c>
      <c r="G4634" s="83" t="s">
        <v>51</v>
      </c>
      <c r="H4634" s="80" t="s">
        <v>52</v>
      </c>
      <c r="I4634" s="80" t="s">
        <v>14341</v>
      </c>
      <c r="J4634" s="80" t="s">
        <v>14342</v>
      </c>
      <c r="K4634" s="80" t="s">
        <v>341</v>
      </c>
      <c r="L4634" s="80" t="s">
        <v>342</v>
      </c>
      <c r="M4634" s="81" t="s">
        <v>2272</v>
      </c>
      <c r="N4634" s="32" t="s">
        <v>10618</v>
      </c>
      <c r="O4634" s="33">
        <v>3</v>
      </c>
      <c r="P4634" s="3">
        <f t="shared" si="433"/>
        <v>0</v>
      </c>
      <c r="Q4634" s="3">
        <f t="shared" si="434"/>
        <v>0</v>
      </c>
      <c r="R4634" s="3">
        <f t="shared" si="435"/>
        <v>1</v>
      </c>
      <c r="S4634" s="3">
        <f t="shared" si="436"/>
        <v>0</v>
      </c>
      <c r="T4634" s="3">
        <f t="shared" si="437"/>
        <v>0</v>
      </c>
      <c r="U4634" s="3">
        <f t="shared" si="438"/>
        <v>0</v>
      </c>
    </row>
    <row r="4635" spans="1:21" ht="12.75" customHeight="1" x14ac:dyDescent="0.2">
      <c r="A4635" s="82" t="s">
        <v>155</v>
      </c>
      <c r="B4635" s="81" t="s">
        <v>155</v>
      </c>
      <c r="C4635" s="47">
        <v>68378025</v>
      </c>
      <c r="D4635" s="80" t="s">
        <v>4638</v>
      </c>
      <c r="E4635" s="81" t="s">
        <v>4638</v>
      </c>
      <c r="F4635" s="82">
        <v>192098611</v>
      </c>
      <c r="G4635" s="83" t="s">
        <v>167</v>
      </c>
      <c r="H4635" s="80" t="s">
        <v>52</v>
      </c>
      <c r="I4635" s="80" t="s">
        <v>14345</v>
      </c>
      <c r="J4635" s="80" t="s">
        <v>14346</v>
      </c>
      <c r="K4635" s="80" t="s">
        <v>341</v>
      </c>
      <c r="L4635" s="80" t="s">
        <v>342</v>
      </c>
      <c r="M4635" s="81" t="s">
        <v>2272</v>
      </c>
      <c r="N4635" s="32" t="s">
        <v>10618</v>
      </c>
      <c r="O4635" s="33">
        <v>3</v>
      </c>
      <c r="P4635" s="3">
        <f t="shared" si="433"/>
        <v>0</v>
      </c>
      <c r="Q4635" s="3">
        <f t="shared" si="434"/>
        <v>0</v>
      </c>
      <c r="R4635" s="3">
        <f t="shared" si="435"/>
        <v>1</v>
      </c>
      <c r="S4635" s="3">
        <f t="shared" si="436"/>
        <v>0</v>
      </c>
      <c r="T4635" s="3">
        <f t="shared" si="437"/>
        <v>0</v>
      </c>
      <c r="U4635" s="3">
        <f t="shared" si="438"/>
        <v>0</v>
      </c>
    </row>
    <row r="4636" spans="1:21" ht="12.75" customHeight="1" x14ac:dyDescent="0.2">
      <c r="A4636" s="82" t="s">
        <v>155</v>
      </c>
      <c r="B4636" s="81" t="s">
        <v>155</v>
      </c>
      <c r="C4636" s="47">
        <v>68378025</v>
      </c>
      <c r="D4636" s="80" t="s">
        <v>4638</v>
      </c>
      <c r="E4636" s="81" t="s">
        <v>4638</v>
      </c>
      <c r="F4636" s="82">
        <v>192098731</v>
      </c>
      <c r="G4636" s="83" t="s">
        <v>105</v>
      </c>
      <c r="H4636" s="80" t="s">
        <v>29</v>
      </c>
      <c r="I4636" s="80" t="s">
        <v>14347</v>
      </c>
      <c r="J4636" s="80" t="s">
        <v>14348</v>
      </c>
      <c r="K4636" s="80" t="s">
        <v>341</v>
      </c>
      <c r="L4636" s="80" t="s">
        <v>342</v>
      </c>
      <c r="M4636" s="81" t="s">
        <v>2272</v>
      </c>
      <c r="N4636" s="32" t="s">
        <v>10618</v>
      </c>
      <c r="O4636" s="33">
        <v>3</v>
      </c>
      <c r="P4636" s="3">
        <f t="shared" si="433"/>
        <v>0</v>
      </c>
      <c r="Q4636" s="3">
        <f t="shared" si="434"/>
        <v>0</v>
      </c>
      <c r="R4636" s="3">
        <f t="shared" si="435"/>
        <v>1</v>
      </c>
      <c r="S4636" s="3">
        <f t="shared" si="436"/>
        <v>0</v>
      </c>
      <c r="T4636" s="3">
        <f t="shared" si="437"/>
        <v>0</v>
      </c>
      <c r="U4636" s="3">
        <f t="shared" si="438"/>
        <v>0</v>
      </c>
    </row>
    <row r="4637" spans="1:21" ht="12.75" customHeight="1" x14ac:dyDescent="0.2">
      <c r="A4637" s="82" t="s">
        <v>155</v>
      </c>
      <c r="B4637" s="81" t="s">
        <v>155</v>
      </c>
      <c r="C4637" s="47">
        <v>68378025</v>
      </c>
      <c r="D4637" s="80" t="s">
        <v>4638</v>
      </c>
      <c r="E4637" s="81" t="s">
        <v>4638</v>
      </c>
      <c r="F4637" s="82">
        <v>192165965</v>
      </c>
      <c r="G4637" s="83" t="s">
        <v>67</v>
      </c>
      <c r="H4637" s="80" t="s">
        <v>52</v>
      </c>
      <c r="I4637" s="80" t="s">
        <v>15604</v>
      </c>
      <c r="J4637" s="80" t="s">
        <v>15605</v>
      </c>
      <c r="K4637" s="80" t="s">
        <v>341</v>
      </c>
      <c r="L4637" s="80" t="s">
        <v>2279</v>
      </c>
      <c r="M4637" s="81" t="s">
        <v>2280</v>
      </c>
      <c r="N4637" s="47" t="s">
        <v>15353</v>
      </c>
      <c r="O4637" s="33">
        <v>3</v>
      </c>
      <c r="P4637" s="3">
        <f t="shared" si="433"/>
        <v>0</v>
      </c>
      <c r="Q4637" s="3">
        <f t="shared" si="434"/>
        <v>0</v>
      </c>
      <c r="R4637" s="3">
        <f t="shared" si="435"/>
        <v>1</v>
      </c>
      <c r="S4637" s="3">
        <f t="shared" si="436"/>
        <v>0</v>
      </c>
      <c r="T4637" s="3">
        <f t="shared" si="437"/>
        <v>0</v>
      </c>
      <c r="U4637" s="3">
        <f t="shared" si="438"/>
        <v>0</v>
      </c>
    </row>
    <row r="4638" spans="1:21" ht="12.75" customHeight="1" x14ac:dyDescent="0.2">
      <c r="A4638" s="82" t="s">
        <v>155</v>
      </c>
      <c r="B4638" s="81" t="s">
        <v>155</v>
      </c>
      <c r="C4638" s="47">
        <v>68378025</v>
      </c>
      <c r="D4638" s="80" t="s">
        <v>4638</v>
      </c>
      <c r="E4638" s="81" t="s">
        <v>4638</v>
      </c>
      <c r="F4638" s="82">
        <v>192098752</v>
      </c>
      <c r="G4638" s="83" t="s">
        <v>67</v>
      </c>
      <c r="H4638" s="80" t="s">
        <v>52</v>
      </c>
      <c r="I4638" s="80" t="s">
        <v>15606</v>
      </c>
      <c r="J4638" s="80" t="s">
        <v>15607</v>
      </c>
      <c r="K4638" s="80" t="s">
        <v>341</v>
      </c>
      <c r="L4638" s="80" t="s">
        <v>2279</v>
      </c>
      <c r="M4638" s="81" t="s">
        <v>2975</v>
      </c>
      <c r="N4638" s="47" t="s">
        <v>15353</v>
      </c>
      <c r="O4638" s="33">
        <v>2</v>
      </c>
      <c r="P4638" s="3">
        <f t="shared" si="433"/>
        <v>0</v>
      </c>
      <c r="Q4638" s="3">
        <f t="shared" si="434"/>
        <v>1</v>
      </c>
      <c r="R4638" s="3">
        <f t="shared" si="435"/>
        <v>0</v>
      </c>
      <c r="S4638" s="3">
        <f t="shared" si="436"/>
        <v>0</v>
      </c>
      <c r="T4638" s="3">
        <f t="shared" si="437"/>
        <v>0</v>
      </c>
      <c r="U4638" s="3">
        <f t="shared" si="438"/>
        <v>0</v>
      </c>
    </row>
    <row r="4639" spans="1:21" ht="12.75" customHeight="1" x14ac:dyDescent="0.2">
      <c r="A4639" s="82" t="s">
        <v>155</v>
      </c>
      <c r="B4639" s="81" t="s">
        <v>155</v>
      </c>
      <c r="C4639" s="47">
        <v>68378025</v>
      </c>
      <c r="D4639" s="80" t="s">
        <v>4638</v>
      </c>
      <c r="E4639" s="81" t="s">
        <v>4638</v>
      </c>
      <c r="F4639" s="82">
        <v>192166000</v>
      </c>
      <c r="G4639" s="83" t="s">
        <v>67</v>
      </c>
      <c r="H4639" s="80" t="s">
        <v>52</v>
      </c>
      <c r="I4639" s="80" t="s">
        <v>15608</v>
      </c>
      <c r="J4639" s="80" t="s">
        <v>15609</v>
      </c>
      <c r="K4639" s="80" t="s">
        <v>341</v>
      </c>
      <c r="L4639" s="80" t="s">
        <v>2279</v>
      </c>
      <c r="M4639" s="81" t="s">
        <v>2280</v>
      </c>
      <c r="N4639" s="47" t="s">
        <v>15353</v>
      </c>
      <c r="O4639" s="33">
        <v>2</v>
      </c>
      <c r="P4639" s="3">
        <f t="shared" si="433"/>
        <v>0</v>
      </c>
      <c r="Q4639" s="3">
        <f t="shared" si="434"/>
        <v>1</v>
      </c>
      <c r="R4639" s="3">
        <f t="shared" si="435"/>
        <v>0</v>
      </c>
      <c r="S4639" s="3">
        <f t="shared" si="436"/>
        <v>0</v>
      </c>
      <c r="T4639" s="3">
        <f t="shared" si="437"/>
        <v>0</v>
      </c>
      <c r="U4639" s="3">
        <f t="shared" si="438"/>
        <v>0</v>
      </c>
    </row>
    <row r="4640" spans="1:21" ht="12.75" customHeight="1" x14ac:dyDescent="0.2">
      <c r="A4640" s="82" t="s">
        <v>155</v>
      </c>
      <c r="B4640" s="81" t="s">
        <v>155</v>
      </c>
      <c r="C4640" s="47">
        <v>68378025</v>
      </c>
      <c r="D4640" s="80" t="s">
        <v>4638</v>
      </c>
      <c r="E4640" s="81" t="s">
        <v>4638</v>
      </c>
      <c r="F4640" s="82">
        <v>192165985</v>
      </c>
      <c r="G4640" s="83" t="s">
        <v>67</v>
      </c>
      <c r="H4640" s="80" t="s">
        <v>52</v>
      </c>
      <c r="I4640" s="80" t="s">
        <v>15610</v>
      </c>
      <c r="J4640" s="80" t="s">
        <v>15611</v>
      </c>
      <c r="K4640" s="80" t="s">
        <v>341</v>
      </c>
      <c r="L4640" s="80" t="s">
        <v>2279</v>
      </c>
      <c r="M4640" s="81" t="s">
        <v>2991</v>
      </c>
      <c r="N4640" s="47" t="s">
        <v>15353</v>
      </c>
      <c r="O4640" s="33">
        <v>3</v>
      </c>
      <c r="P4640" s="3">
        <f t="shared" si="433"/>
        <v>0</v>
      </c>
      <c r="Q4640" s="3">
        <f t="shared" si="434"/>
        <v>0</v>
      </c>
      <c r="R4640" s="3">
        <f t="shared" si="435"/>
        <v>1</v>
      </c>
      <c r="S4640" s="3">
        <f t="shared" si="436"/>
        <v>0</v>
      </c>
      <c r="T4640" s="3">
        <f t="shared" si="437"/>
        <v>0</v>
      </c>
      <c r="U4640" s="3">
        <f t="shared" si="438"/>
        <v>0</v>
      </c>
    </row>
    <row r="4641" spans="1:21" ht="12.75" customHeight="1" x14ac:dyDescent="0.2">
      <c r="A4641" s="82" t="s">
        <v>155</v>
      </c>
      <c r="B4641" s="81" t="s">
        <v>155</v>
      </c>
      <c r="C4641" s="47">
        <v>68378025</v>
      </c>
      <c r="D4641" s="80" t="s">
        <v>4638</v>
      </c>
      <c r="E4641" s="81" t="s">
        <v>4638</v>
      </c>
      <c r="F4641" s="82">
        <v>192165983</v>
      </c>
      <c r="G4641" s="83" t="s">
        <v>67</v>
      </c>
      <c r="H4641" s="80" t="s">
        <v>52</v>
      </c>
      <c r="I4641" s="80" t="s">
        <v>15627</v>
      </c>
      <c r="J4641" s="80" t="s">
        <v>15628</v>
      </c>
      <c r="K4641" s="80" t="s">
        <v>341</v>
      </c>
      <c r="L4641" s="80" t="s">
        <v>342</v>
      </c>
      <c r="M4641" s="81" t="s">
        <v>2272</v>
      </c>
      <c r="N4641" s="47" t="s">
        <v>15353</v>
      </c>
      <c r="O4641" s="33">
        <v>1</v>
      </c>
      <c r="P4641" s="3">
        <f t="shared" si="433"/>
        <v>1</v>
      </c>
      <c r="Q4641" s="3">
        <f t="shared" si="434"/>
        <v>0</v>
      </c>
      <c r="R4641" s="3">
        <f t="shared" si="435"/>
        <v>0</v>
      </c>
      <c r="S4641" s="3">
        <f t="shared" si="436"/>
        <v>0</v>
      </c>
      <c r="T4641" s="3">
        <f t="shared" si="437"/>
        <v>0</v>
      </c>
      <c r="U4641" s="3">
        <f t="shared" si="438"/>
        <v>0</v>
      </c>
    </row>
    <row r="4642" spans="1:21" ht="12.75" customHeight="1" x14ac:dyDescent="0.2">
      <c r="A4642" s="82" t="s">
        <v>155</v>
      </c>
      <c r="B4642" s="81" t="s">
        <v>155</v>
      </c>
      <c r="C4642" s="47">
        <v>68378025</v>
      </c>
      <c r="D4642" s="80" t="s">
        <v>4638</v>
      </c>
      <c r="E4642" s="81" t="s">
        <v>4638</v>
      </c>
      <c r="F4642" s="82">
        <v>192087597</v>
      </c>
      <c r="G4642" s="83" t="s">
        <v>105</v>
      </c>
      <c r="H4642" s="80" t="s">
        <v>52</v>
      </c>
      <c r="I4642" s="80" t="s">
        <v>15639</v>
      </c>
      <c r="J4642" s="80" t="s">
        <v>15640</v>
      </c>
      <c r="K4642" s="80" t="s">
        <v>341</v>
      </c>
      <c r="L4642" s="80" t="s">
        <v>350</v>
      </c>
      <c r="M4642" s="81" t="s">
        <v>2916</v>
      </c>
      <c r="N4642" s="47" t="s">
        <v>15353</v>
      </c>
      <c r="O4642" s="33">
        <v>1</v>
      </c>
      <c r="P4642" s="3">
        <f t="shared" si="433"/>
        <v>1</v>
      </c>
      <c r="Q4642" s="3">
        <f t="shared" si="434"/>
        <v>0</v>
      </c>
      <c r="R4642" s="3">
        <f t="shared" si="435"/>
        <v>0</v>
      </c>
      <c r="S4642" s="3">
        <f t="shared" si="436"/>
        <v>0</v>
      </c>
      <c r="T4642" s="3">
        <f t="shared" si="437"/>
        <v>0</v>
      </c>
      <c r="U4642" s="3">
        <f t="shared" si="438"/>
        <v>0</v>
      </c>
    </row>
    <row r="4643" spans="1:21" ht="12.75" customHeight="1" x14ac:dyDescent="0.2">
      <c r="A4643" s="82" t="s">
        <v>155</v>
      </c>
      <c r="B4643" s="81" t="s">
        <v>155</v>
      </c>
      <c r="C4643" s="47">
        <v>68378025</v>
      </c>
      <c r="D4643" s="80" t="s">
        <v>4638</v>
      </c>
      <c r="E4643" s="81" t="s">
        <v>4638</v>
      </c>
      <c r="F4643" s="82">
        <v>192140397</v>
      </c>
      <c r="G4643" s="83" t="s">
        <v>167</v>
      </c>
      <c r="H4643" s="80" t="s">
        <v>52</v>
      </c>
      <c r="I4643" s="80" t="s">
        <v>15641</v>
      </c>
      <c r="J4643" s="80" t="s">
        <v>15642</v>
      </c>
      <c r="K4643" s="80" t="s">
        <v>341</v>
      </c>
      <c r="L4643" s="80" t="s">
        <v>350</v>
      </c>
      <c r="M4643" s="81" t="s">
        <v>2916</v>
      </c>
      <c r="N4643" s="47" t="s">
        <v>15353</v>
      </c>
      <c r="O4643" s="33">
        <v>3</v>
      </c>
      <c r="P4643" s="3">
        <f t="shared" si="433"/>
        <v>0</v>
      </c>
      <c r="Q4643" s="3">
        <f t="shared" si="434"/>
        <v>0</v>
      </c>
      <c r="R4643" s="3">
        <f t="shared" si="435"/>
        <v>1</v>
      </c>
      <c r="S4643" s="3">
        <f t="shared" si="436"/>
        <v>0</v>
      </c>
      <c r="T4643" s="3">
        <f t="shared" si="437"/>
        <v>0</v>
      </c>
      <c r="U4643" s="3">
        <f t="shared" si="438"/>
        <v>0</v>
      </c>
    </row>
    <row r="4644" spans="1:21" ht="12.75" customHeight="1" x14ac:dyDescent="0.2">
      <c r="A4644" s="82" t="s">
        <v>155</v>
      </c>
      <c r="B4644" s="81" t="s">
        <v>155</v>
      </c>
      <c r="C4644" s="47">
        <v>68378025</v>
      </c>
      <c r="D4644" s="80" t="s">
        <v>4638</v>
      </c>
      <c r="E4644" s="81" t="s">
        <v>4638</v>
      </c>
      <c r="F4644" s="82">
        <v>192087603</v>
      </c>
      <c r="G4644" s="83" t="s">
        <v>167</v>
      </c>
      <c r="H4644" s="80" t="s">
        <v>52</v>
      </c>
      <c r="I4644" s="80" t="s">
        <v>15643</v>
      </c>
      <c r="J4644" s="80" t="s">
        <v>15644</v>
      </c>
      <c r="K4644" s="80" t="s">
        <v>341</v>
      </c>
      <c r="L4644" s="80" t="s">
        <v>342</v>
      </c>
      <c r="M4644" s="81" t="s">
        <v>343</v>
      </c>
      <c r="N4644" s="47" t="s">
        <v>15353</v>
      </c>
      <c r="O4644" s="33">
        <v>3</v>
      </c>
      <c r="P4644" s="3">
        <f t="shared" si="433"/>
        <v>0</v>
      </c>
      <c r="Q4644" s="3">
        <f t="shared" si="434"/>
        <v>0</v>
      </c>
      <c r="R4644" s="3">
        <f t="shared" si="435"/>
        <v>1</v>
      </c>
      <c r="S4644" s="3">
        <f t="shared" si="436"/>
        <v>0</v>
      </c>
      <c r="T4644" s="3">
        <f t="shared" si="437"/>
        <v>0</v>
      </c>
      <c r="U4644" s="3">
        <f t="shared" si="438"/>
        <v>0</v>
      </c>
    </row>
    <row r="4645" spans="1:21" ht="12.75" customHeight="1" x14ac:dyDescent="0.2">
      <c r="A4645" s="82" t="s">
        <v>155</v>
      </c>
      <c r="B4645" s="81" t="s">
        <v>155</v>
      </c>
      <c r="C4645" s="47">
        <v>68378025</v>
      </c>
      <c r="D4645" s="80" t="s">
        <v>4638</v>
      </c>
      <c r="E4645" s="81" t="s">
        <v>4638</v>
      </c>
      <c r="F4645" s="82">
        <v>192166075</v>
      </c>
      <c r="G4645" s="83" t="s">
        <v>167</v>
      </c>
      <c r="H4645" s="80" t="s">
        <v>52</v>
      </c>
      <c r="I4645" s="80" t="s">
        <v>15645</v>
      </c>
      <c r="J4645" s="80" t="s">
        <v>15646</v>
      </c>
      <c r="K4645" s="80" t="s">
        <v>341</v>
      </c>
      <c r="L4645" s="80" t="s">
        <v>350</v>
      </c>
      <c r="M4645" s="81" t="s">
        <v>2916</v>
      </c>
      <c r="N4645" s="47" t="s">
        <v>15353</v>
      </c>
      <c r="O4645" s="33">
        <v>3</v>
      </c>
      <c r="P4645" s="3">
        <f t="shared" si="433"/>
        <v>0</v>
      </c>
      <c r="Q4645" s="3">
        <f t="shared" si="434"/>
        <v>0</v>
      </c>
      <c r="R4645" s="3">
        <f t="shared" si="435"/>
        <v>1</v>
      </c>
      <c r="S4645" s="3">
        <f t="shared" si="436"/>
        <v>0</v>
      </c>
      <c r="T4645" s="3">
        <f t="shared" si="437"/>
        <v>0</v>
      </c>
      <c r="U4645" s="3">
        <f t="shared" si="438"/>
        <v>0</v>
      </c>
    </row>
    <row r="4646" spans="1:21" ht="12.75" customHeight="1" x14ac:dyDescent="0.2">
      <c r="A4646" s="82" t="s">
        <v>155</v>
      </c>
      <c r="B4646" s="81" t="s">
        <v>155</v>
      </c>
      <c r="C4646" s="47">
        <v>68378025</v>
      </c>
      <c r="D4646" s="80" t="s">
        <v>4638</v>
      </c>
      <c r="E4646" s="81" t="s">
        <v>4638</v>
      </c>
      <c r="F4646" s="82">
        <v>192166024</v>
      </c>
      <c r="G4646" s="83" t="s">
        <v>167</v>
      </c>
      <c r="H4646" s="80" t="s">
        <v>52</v>
      </c>
      <c r="I4646" s="80" t="s">
        <v>15647</v>
      </c>
      <c r="J4646" s="80" t="s">
        <v>15648</v>
      </c>
      <c r="K4646" s="80" t="s">
        <v>341</v>
      </c>
      <c r="L4646" s="80" t="s">
        <v>342</v>
      </c>
      <c r="M4646" s="81" t="s">
        <v>2272</v>
      </c>
      <c r="N4646" s="47" t="s">
        <v>15353</v>
      </c>
      <c r="O4646" s="33">
        <v>3</v>
      </c>
      <c r="P4646" s="3">
        <f t="shared" si="433"/>
        <v>0</v>
      </c>
      <c r="Q4646" s="3">
        <f t="shared" si="434"/>
        <v>0</v>
      </c>
      <c r="R4646" s="3">
        <f t="shared" si="435"/>
        <v>1</v>
      </c>
      <c r="S4646" s="3">
        <f t="shared" si="436"/>
        <v>0</v>
      </c>
      <c r="T4646" s="3">
        <f t="shared" si="437"/>
        <v>0</v>
      </c>
      <c r="U4646" s="3">
        <f t="shared" si="438"/>
        <v>0</v>
      </c>
    </row>
    <row r="4647" spans="1:21" ht="12.75" customHeight="1" x14ac:dyDescent="0.2">
      <c r="A4647" s="82" t="s">
        <v>155</v>
      </c>
      <c r="B4647" s="81" t="s">
        <v>155</v>
      </c>
      <c r="C4647" s="47">
        <v>68378025</v>
      </c>
      <c r="D4647" s="80" t="s">
        <v>4638</v>
      </c>
      <c r="E4647" s="81" t="s">
        <v>4638</v>
      </c>
      <c r="F4647" s="82">
        <v>192165999</v>
      </c>
      <c r="G4647" s="83" t="s">
        <v>167</v>
      </c>
      <c r="H4647" s="80" t="s">
        <v>52</v>
      </c>
      <c r="I4647" s="80" t="s">
        <v>4639</v>
      </c>
      <c r="J4647" s="80" t="s">
        <v>15701</v>
      </c>
      <c r="K4647" s="80" t="s">
        <v>341</v>
      </c>
      <c r="L4647" s="80" t="s">
        <v>350</v>
      </c>
      <c r="M4647" s="81" t="s">
        <v>2916</v>
      </c>
      <c r="N4647" s="47" t="s">
        <v>15353</v>
      </c>
      <c r="O4647" s="33">
        <v>3</v>
      </c>
      <c r="P4647" s="3">
        <f t="shared" si="433"/>
        <v>0</v>
      </c>
      <c r="Q4647" s="3">
        <f t="shared" si="434"/>
        <v>0</v>
      </c>
      <c r="R4647" s="3">
        <f t="shared" si="435"/>
        <v>1</v>
      </c>
      <c r="S4647" s="3">
        <f t="shared" si="436"/>
        <v>0</v>
      </c>
      <c r="T4647" s="3">
        <f t="shared" si="437"/>
        <v>0</v>
      </c>
      <c r="U4647" s="3">
        <f t="shared" si="438"/>
        <v>0</v>
      </c>
    </row>
    <row r="4648" spans="1:21" ht="12.75" customHeight="1" x14ac:dyDescent="0.2">
      <c r="A4648" s="15" t="s">
        <v>25</v>
      </c>
      <c r="B4648" s="16" t="s">
        <v>2109</v>
      </c>
      <c r="C4648" s="8">
        <v>70979391</v>
      </c>
      <c r="D4648" s="6" t="s">
        <v>4694</v>
      </c>
      <c r="E4648" s="16" t="s">
        <v>4694</v>
      </c>
      <c r="F4648" s="15">
        <v>192046420</v>
      </c>
      <c r="G4648" s="5" t="s">
        <v>99</v>
      </c>
      <c r="H4648" s="6" t="s">
        <v>52</v>
      </c>
      <c r="I4648" s="6" t="s">
        <v>4695</v>
      </c>
      <c r="J4648" s="6" t="s">
        <v>4696</v>
      </c>
      <c r="K4648" s="6" t="s">
        <v>102</v>
      </c>
      <c r="L4648" s="6" t="s">
        <v>159</v>
      </c>
      <c r="M4648" s="16" t="s">
        <v>1863</v>
      </c>
      <c r="N4648" s="8" t="s">
        <v>35</v>
      </c>
      <c r="O4648" s="7">
        <v>4</v>
      </c>
      <c r="P4648" s="3">
        <f t="shared" si="433"/>
        <v>0</v>
      </c>
      <c r="Q4648" s="3">
        <f t="shared" si="434"/>
        <v>0</v>
      </c>
      <c r="R4648" s="3">
        <f t="shared" si="435"/>
        <v>0</v>
      </c>
      <c r="S4648" s="3">
        <f t="shared" si="436"/>
        <v>1</v>
      </c>
      <c r="T4648" s="3">
        <f t="shared" si="437"/>
        <v>0</v>
      </c>
      <c r="U4648" s="3">
        <f t="shared" si="438"/>
        <v>0</v>
      </c>
    </row>
    <row r="4649" spans="1:21" ht="12.75" customHeight="1" x14ac:dyDescent="0.2">
      <c r="A4649" s="15" t="s">
        <v>25</v>
      </c>
      <c r="B4649" s="16" t="s">
        <v>2109</v>
      </c>
      <c r="C4649" s="8">
        <v>70979391</v>
      </c>
      <c r="D4649" s="6" t="s">
        <v>4694</v>
      </c>
      <c r="E4649" s="16" t="s">
        <v>4694</v>
      </c>
      <c r="F4649" s="15">
        <v>192046426</v>
      </c>
      <c r="G4649" s="5" t="s">
        <v>99</v>
      </c>
      <c r="H4649" s="6" t="s">
        <v>52</v>
      </c>
      <c r="I4649" s="6" t="s">
        <v>4697</v>
      </c>
      <c r="J4649" s="6" t="s">
        <v>4698</v>
      </c>
      <c r="K4649" s="6" t="s">
        <v>102</v>
      </c>
      <c r="L4649" s="6" t="s">
        <v>159</v>
      </c>
      <c r="M4649" s="16" t="s">
        <v>1863</v>
      </c>
      <c r="N4649" s="8" t="s">
        <v>35</v>
      </c>
      <c r="O4649" s="7">
        <v>4</v>
      </c>
      <c r="P4649" s="3">
        <f t="shared" si="433"/>
        <v>0</v>
      </c>
      <c r="Q4649" s="3">
        <f t="shared" si="434"/>
        <v>0</v>
      </c>
      <c r="R4649" s="3">
        <f t="shared" si="435"/>
        <v>0</v>
      </c>
      <c r="S4649" s="3">
        <f t="shared" si="436"/>
        <v>1</v>
      </c>
      <c r="T4649" s="3">
        <f t="shared" si="437"/>
        <v>0</v>
      </c>
      <c r="U4649" s="3">
        <f t="shared" si="438"/>
        <v>0</v>
      </c>
    </row>
    <row r="4650" spans="1:21" ht="12.75" customHeight="1" x14ac:dyDescent="0.2">
      <c r="A4650" s="15" t="s">
        <v>25</v>
      </c>
      <c r="B4650" s="16" t="s">
        <v>2109</v>
      </c>
      <c r="C4650" s="8">
        <v>70979391</v>
      </c>
      <c r="D4650" s="6" t="s">
        <v>4694</v>
      </c>
      <c r="E4650" s="16" t="s">
        <v>4694</v>
      </c>
      <c r="F4650" s="15">
        <v>192046433</v>
      </c>
      <c r="G4650" s="5" t="s">
        <v>105</v>
      </c>
      <c r="H4650" s="6" t="s">
        <v>52</v>
      </c>
      <c r="I4650" s="6" t="s">
        <v>4699</v>
      </c>
      <c r="J4650" s="6" t="s">
        <v>4700</v>
      </c>
      <c r="K4650" s="6" t="s">
        <v>102</v>
      </c>
      <c r="L4650" s="6" t="s">
        <v>159</v>
      </c>
      <c r="M4650" s="16" t="s">
        <v>1863</v>
      </c>
      <c r="N4650" s="8" t="s">
        <v>35</v>
      </c>
      <c r="O4650" s="7">
        <v>4</v>
      </c>
      <c r="P4650" s="3">
        <f t="shared" si="433"/>
        <v>0</v>
      </c>
      <c r="Q4650" s="3">
        <f t="shared" si="434"/>
        <v>0</v>
      </c>
      <c r="R4650" s="3">
        <f t="shared" si="435"/>
        <v>0</v>
      </c>
      <c r="S4650" s="3">
        <f t="shared" si="436"/>
        <v>1</v>
      </c>
      <c r="T4650" s="3">
        <f t="shared" si="437"/>
        <v>0</v>
      </c>
      <c r="U4650" s="3">
        <f t="shared" si="438"/>
        <v>0</v>
      </c>
    </row>
    <row r="4651" spans="1:21" ht="12.75" customHeight="1" x14ac:dyDescent="0.2">
      <c r="A4651" s="15" t="s">
        <v>25</v>
      </c>
      <c r="B4651" s="16" t="s">
        <v>2109</v>
      </c>
      <c r="C4651" s="8">
        <v>70979391</v>
      </c>
      <c r="D4651" s="6" t="s">
        <v>4694</v>
      </c>
      <c r="E4651" s="16" t="s">
        <v>4694</v>
      </c>
      <c r="F4651" s="15">
        <v>192046434</v>
      </c>
      <c r="G4651" s="5" t="s">
        <v>105</v>
      </c>
      <c r="H4651" s="6" t="s">
        <v>52</v>
      </c>
      <c r="I4651" s="6" t="s">
        <v>4701</v>
      </c>
      <c r="J4651" s="6" t="s">
        <v>4702</v>
      </c>
      <c r="K4651" s="6" t="s">
        <v>102</v>
      </c>
      <c r="L4651" s="6" t="s">
        <v>159</v>
      </c>
      <c r="M4651" s="16" t="s">
        <v>1863</v>
      </c>
      <c r="N4651" s="8" t="s">
        <v>35</v>
      </c>
      <c r="O4651" s="7">
        <v>4</v>
      </c>
      <c r="P4651" s="3">
        <f t="shared" si="433"/>
        <v>0</v>
      </c>
      <c r="Q4651" s="3">
        <f t="shared" si="434"/>
        <v>0</v>
      </c>
      <c r="R4651" s="3">
        <f t="shared" si="435"/>
        <v>0</v>
      </c>
      <c r="S4651" s="3">
        <f t="shared" si="436"/>
        <v>1</v>
      </c>
      <c r="T4651" s="3">
        <f t="shared" si="437"/>
        <v>0</v>
      </c>
      <c r="U4651" s="3">
        <f t="shared" si="438"/>
        <v>0</v>
      </c>
    </row>
    <row r="4652" spans="1:21" ht="12.75" customHeight="1" x14ac:dyDescent="0.2">
      <c r="A4652" s="82" t="s">
        <v>25</v>
      </c>
      <c r="B4652" s="81" t="s">
        <v>2109</v>
      </c>
      <c r="C4652" s="47">
        <v>70979391</v>
      </c>
      <c r="D4652" s="80" t="s">
        <v>4694</v>
      </c>
      <c r="E4652" s="81" t="s">
        <v>4694</v>
      </c>
      <c r="F4652" s="82">
        <v>192132595</v>
      </c>
      <c r="G4652" s="83" t="s">
        <v>67</v>
      </c>
      <c r="H4652" s="80" t="s">
        <v>52</v>
      </c>
      <c r="I4652" s="80" t="s">
        <v>15129</v>
      </c>
      <c r="J4652" s="80" t="s">
        <v>15130</v>
      </c>
      <c r="K4652" s="80" t="s">
        <v>102</v>
      </c>
      <c r="L4652" s="80" t="s">
        <v>159</v>
      </c>
      <c r="M4652" s="81" t="s">
        <v>1863</v>
      </c>
      <c r="N4652" s="32" t="s">
        <v>10618</v>
      </c>
      <c r="O4652" s="33">
        <v>3</v>
      </c>
      <c r="P4652" s="3">
        <f t="shared" si="433"/>
        <v>0</v>
      </c>
      <c r="Q4652" s="3">
        <f t="shared" si="434"/>
        <v>0</v>
      </c>
      <c r="R4652" s="3">
        <f t="shared" si="435"/>
        <v>1</v>
      </c>
      <c r="S4652" s="3">
        <f t="shared" si="436"/>
        <v>0</v>
      </c>
      <c r="T4652" s="3">
        <f t="shared" si="437"/>
        <v>0</v>
      </c>
      <c r="U4652" s="3">
        <f t="shared" si="438"/>
        <v>0</v>
      </c>
    </row>
    <row r="4653" spans="1:21" ht="12.75" customHeight="1" x14ac:dyDescent="0.2">
      <c r="A4653" s="82" t="s">
        <v>25</v>
      </c>
      <c r="B4653" s="81" t="s">
        <v>2109</v>
      </c>
      <c r="C4653" s="47">
        <v>70979391</v>
      </c>
      <c r="D4653" s="80" t="s">
        <v>4694</v>
      </c>
      <c r="E4653" s="81" t="s">
        <v>4694</v>
      </c>
      <c r="F4653" s="82">
        <v>192132608</v>
      </c>
      <c r="G4653" s="83" t="s">
        <v>99</v>
      </c>
      <c r="H4653" s="80" t="s">
        <v>52</v>
      </c>
      <c r="I4653" s="80" t="s">
        <v>15131</v>
      </c>
      <c r="J4653" s="80" t="s">
        <v>15132</v>
      </c>
      <c r="K4653" s="80" t="s">
        <v>102</v>
      </c>
      <c r="L4653" s="80" t="s">
        <v>159</v>
      </c>
      <c r="M4653" s="81" t="s">
        <v>1863</v>
      </c>
      <c r="N4653" s="32" t="s">
        <v>10618</v>
      </c>
      <c r="O4653" s="50" t="s">
        <v>20548</v>
      </c>
      <c r="P4653" s="3">
        <f t="shared" si="433"/>
        <v>0</v>
      </c>
      <c r="Q4653" s="3">
        <f t="shared" si="434"/>
        <v>0</v>
      </c>
      <c r="R4653" s="3">
        <f t="shared" si="435"/>
        <v>0</v>
      </c>
      <c r="S4653" s="3">
        <f t="shared" si="436"/>
        <v>0</v>
      </c>
      <c r="T4653" s="3">
        <f t="shared" si="437"/>
        <v>0</v>
      </c>
      <c r="U4653" s="3">
        <f t="shared" si="438"/>
        <v>1</v>
      </c>
    </row>
    <row r="4654" spans="1:21" ht="12.75" customHeight="1" x14ac:dyDescent="0.2">
      <c r="A4654" s="82" t="s">
        <v>25</v>
      </c>
      <c r="B4654" s="81" t="s">
        <v>2109</v>
      </c>
      <c r="C4654" s="47">
        <v>70979391</v>
      </c>
      <c r="D4654" s="80" t="s">
        <v>4694</v>
      </c>
      <c r="E4654" s="81" t="s">
        <v>4694</v>
      </c>
      <c r="F4654" s="82">
        <v>192203663</v>
      </c>
      <c r="G4654" s="83" t="s">
        <v>105</v>
      </c>
      <c r="H4654" s="80" t="s">
        <v>52</v>
      </c>
      <c r="I4654" s="80" t="s">
        <v>19593</v>
      </c>
      <c r="J4654" s="80" t="s">
        <v>19594</v>
      </c>
      <c r="K4654" s="80" t="s">
        <v>102</v>
      </c>
      <c r="L4654" s="80" t="s">
        <v>159</v>
      </c>
      <c r="M4654" s="81" t="s">
        <v>1863</v>
      </c>
      <c r="N4654" s="47" t="s">
        <v>15353</v>
      </c>
      <c r="O4654" s="33">
        <v>4</v>
      </c>
      <c r="P4654" s="3">
        <f t="shared" si="433"/>
        <v>0</v>
      </c>
      <c r="Q4654" s="3">
        <f t="shared" si="434"/>
        <v>0</v>
      </c>
      <c r="R4654" s="3">
        <f t="shared" si="435"/>
        <v>0</v>
      </c>
      <c r="S4654" s="3">
        <f t="shared" si="436"/>
        <v>1</v>
      </c>
      <c r="T4654" s="3">
        <f t="shared" si="437"/>
        <v>0</v>
      </c>
      <c r="U4654" s="3">
        <f t="shared" si="438"/>
        <v>0</v>
      </c>
    </row>
    <row r="4655" spans="1:21" ht="12.75" customHeight="1" x14ac:dyDescent="0.2">
      <c r="A4655" s="82" t="s">
        <v>25</v>
      </c>
      <c r="B4655" s="81" t="s">
        <v>2109</v>
      </c>
      <c r="C4655" s="47">
        <v>70979391</v>
      </c>
      <c r="D4655" s="80" t="s">
        <v>4694</v>
      </c>
      <c r="E4655" s="81" t="s">
        <v>4694</v>
      </c>
      <c r="F4655" s="82">
        <v>192203689</v>
      </c>
      <c r="G4655" s="83" t="s">
        <v>99</v>
      </c>
      <c r="H4655" s="80" t="s">
        <v>29</v>
      </c>
      <c r="I4655" s="80" t="s">
        <v>19595</v>
      </c>
      <c r="J4655" s="80" t="s">
        <v>19596</v>
      </c>
      <c r="K4655" s="80" t="s">
        <v>102</v>
      </c>
      <c r="L4655" s="80" t="s">
        <v>159</v>
      </c>
      <c r="M4655" s="81" t="s">
        <v>1863</v>
      </c>
      <c r="N4655" s="47" t="s">
        <v>15353</v>
      </c>
      <c r="O4655" s="33">
        <v>5</v>
      </c>
      <c r="P4655" s="3">
        <f t="shared" si="433"/>
        <v>0</v>
      </c>
      <c r="Q4655" s="3">
        <f t="shared" si="434"/>
        <v>0</v>
      </c>
      <c r="R4655" s="3">
        <f t="shared" si="435"/>
        <v>0</v>
      </c>
      <c r="S4655" s="3">
        <f t="shared" si="436"/>
        <v>0</v>
      </c>
      <c r="T4655" s="3">
        <f t="shared" si="437"/>
        <v>1</v>
      </c>
      <c r="U4655" s="3">
        <f t="shared" si="438"/>
        <v>0</v>
      </c>
    </row>
    <row r="4656" spans="1:21" ht="12.75" customHeight="1" x14ac:dyDescent="0.2">
      <c r="A4656" s="82" t="s">
        <v>25</v>
      </c>
      <c r="B4656" s="81" t="s">
        <v>2109</v>
      </c>
      <c r="C4656" s="47">
        <v>70979391</v>
      </c>
      <c r="D4656" s="80" t="s">
        <v>4694</v>
      </c>
      <c r="E4656" s="81" t="s">
        <v>4694</v>
      </c>
      <c r="F4656" s="82">
        <v>192203681</v>
      </c>
      <c r="G4656" s="83" t="s">
        <v>67</v>
      </c>
      <c r="H4656" s="80" t="s">
        <v>52</v>
      </c>
      <c r="I4656" s="80" t="s">
        <v>15129</v>
      </c>
      <c r="J4656" s="80" t="s">
        <v>19597</v>
      </c>
      <c r="K4656" s="80" t="s">
        <v>102</v>
      </c>
      <c r="L4656" s="80" t="s">
        <v>159</v>
      </c>
      <c r="M4656" s="81" t="s">
        <v>1863</v>
      </c>
      <c r="N4656" s="47" t="s">
        <v>15353</v>
      </c>
      <c r="O4656" s="33">
        <v>4</v>
      </c>
      <c r="P4656" s="3">
        <f t="shared" si="433"/>
        <v>0</v>
      </c>
      <c r="Q4656" s="3">
        <f t="shared" si="434"/>
        <v>0</v>
      </c>
      <c r="R4656" s="3">
        <f t="shared" si="435"/>
        <v>0</v>
      </c>
      <c r="S4656" s="3">
        <f t="shared" si="436"/>
        <v>1</v>
      </c>
      <c r="T4656" s="3">
        <f t="shared" si="437"/>
        <v>0</v>
      </c>
      <c r="U4656" s="3">
        <f t="shared" si="438"/>
        <v>0</v>
      </c>
    </row>
    <row r="4657" spans="1:21" ht="12.75" customHeight="1" x14ac:dyDescent="0.2">
      <c r="A4657" s="82" t="s">
        <v>25</v>
      </c>
      <c r="B4657" s="81" t="s">
        <v>2109</v>
      </c>
      <c r="C4657" s="47">
        <v>70979391</v>
      </c>
      <c r="D4657" s="80" t="s">
        <v>4694</v>
      </c>
      <c r="E4657" s="81" t="s">
        <v>4694</v>
      </c>
      <c r="F4657" s="82">
        <v>192203661</v>
      </c>
      <c r="G4657" s="83" t="s">
        <v>36</v>
      </c>
      <c r="H4657" s="80" t="s">
        <v>29</v>
      </c>
      <c r="I4657" s="80" t="s">
        <v>19600</v>
      </c>
      <c r="J4657" s="80" t="s">
        <v>19601</v>
      </c>
      <c r="K4657" s="80" t="s">
        <v>102</v>
      </c>
      <c r="L4657" s="80" t="s">
        <v>159</v>
      </c>
      <c r="M4657" s="81" t="s">
        <v>1863</v>
      </c>
      <c r="N4657" s="47" t="s">
        <v>15353</v>
      </c>
      <c r="O4657" s="33">
        <v>4</v>
      </c>
      <c r="P4657" s="3">
        <f t="shared" si="433"/>
        <v>0</v>
      </c>
      <c r="Q4657" s="3">
        <f t="shared" si="434"/>
        <v>0</v>
      </c>
      <c r="R4657" s="3">
        <f t="shared" si="435"/>
        <v>0</v>
      </c>
      <c r="S4657" s="3">
        <f t="shared" si="436"/>
        <v>1</v>
      </c>
      <c r="T4657" s="3">
        <f t="shared" si="437"/>
        <v>0</v>
      </c>
      <c r="U4657" s="3">
        <f t="shared" si="438"/>
        <v>0</v>
      </c>
    </row>
    <row r="4658" spans="1:21" ht="12.75" customHeight="1" x14ac:dyDescent="0.2">
      <c r="A4658" s="15" t="s">
        <v>25</v>
      </c>
      <c r="B4658" s="16" t="s">
        <v>2109</v>
      </c>
      <c r="C4658" s="44">
        <v>70565813</v>
      </c>
      <c r="D4658" s="9" t="s">
        <v>4703</v>
      </c>
      <c r="E4658" s="10" t="s">
        <v>4703</v>
      </c>
      <c r="F4658" s="17">
        <v>191911030</v>
      </c>
      <c r="G4658" s="12" t="s">
        <v>51</v>
      </c>
      <c r="H4658" s="9" t="s">
        <v>29</v>
      </c>
      <c r="I4658" s="9" t="s">
        <v>4710</v>
      </c>
      <c r="J4658" s="9" t="s">
        <v>4711</v>
      </c>
      <c r="K4658" s="9" t="s">
        <v>152</v>
      </c>
      <c r="L4658" s="80" t="s">
        <v>383</v>
      </c>
      <c r="M4658" s="10">
        <v>10406</v>
      </c>
      <c r="N4658" s="11" t="s">
        <v>43</v>
      </c>
      <c r="O4658" s="13">
        <v>5</v>
      </c>
      <c r="P4658" s="3">
        <f t="shared" si="433"/>
        <v>0</v>
      </c>
      <c r="Q4658" s="3">
        <f t="shared" si="434"/>
        <v>0</v>
      </c>
      <c r="R4658" s="3">
        <f t="shared" si="435"/>
        <v>0</v>
      </c>
      <c r="S4658" s="3">
        <f t="shared" si="436"/>
        <v>0</v>
      </c>
      <c r="T4658" s="3">
        <f t="shared" si="437"/>
        <v>1</v>
      </c>
      <c r="U4658" s="3">
        <f t="shared" si="438"/>
        <v>0</v>
      </c>
    </row>
    <row r="4659" spans="1:21" ht="12.75" customHeight="1" x14ac:dyDescent="0.2">
      <c r="A4659" s="15" t="s">
        <v>25</v>
      </c>
      <c r="B4659" s="16" t="s">
        <v>2109</v>
      </c>
      <c r="C4659" s="44">
        <v>70565813</v>
      </c>
      <c r="D4659" s="9" t="s">
        <v>4703</v>
      </c>
      <c r="E4659" s="10" t="s">
        <v>4703</v>
      </c>
      <c r="F4659" s="17">
        <v>191911055</v>
      </c>
      <c r="G4659" s="12" t="s">
        <v>51</v>
      </c>
      <c r="H4659" s="9" t="s">
        <v>29</v>
      </c>
      <c r="I4659" s="9" t="s">
        <v>4714</v>
      </c>
      <c r="J4659" s="9" t="s">
        <v>4715</v>
      </c>
      <c r="K4659" s="9" t="s">
        <v>152</v>
      </c>
      <c r="L4659" s="80" t="s">
        <v>383</v>
      </c>
      <c r="M4659" s="10">
        <v>10406</v>
      </c>
      <c r="N4659" s="11" t="s">
        <v>43</v>
      </c>
      <c r="O4659" s="13">
        <v>5</v>
      </c>
      <c r="P4659" s="3">
        <f t="shared" si="433"/>
        <v>0</v>
      </c>
      <c r="Q4659" s="3">
        <f t="shared" si="434"/>
        <v>0</v>
      </c>
      <c r="R4659" s="3">
        <f t="shared" si="435"/>
        <v>0</v>
      </c>
      <c r="S4659" s="3">
        <f t="shared" si="436"/>
        <v>0</v>
      </c>
      <c r="T4659" s="3">
        <f t="shared" si="437"/>
        <v>1</v>
      </c>
      <c r="U4659" s="3">
        <f t="shared" si="438"/>
        <v>0</v>
      </c>
    </row>
    <row r="4660" spans="1:21" ht="12.75" customHeight="1" x14ac:dyDescent="0.2">
      <c r="A4660" s="15" t="s">
        <v>25</v>
      </c>
      <c r="B4660" s="16" t="s">
        <v>2109</v>
      </c>
      <c r="C4660" s="44">
        <v>70565813</v>
      </c>
      <c r="D4660" s="9" t="s">
        <v>4703</v>
      </c>
      <c r="E4660" s="10" t="s">
        <v>4703</v>
      </c>
      <c r="F4660" s="17">
        <v>191911036</v>
      </c>
      <c r="G4660" s="12" t="s">
        <v>51</v>
      </c>
      <c r="H4660" s="9" t="s">
        <v>29</v>
      </c>
      <c r="I4660" s="9" t="s">
        <v>4712</v>
      </c>
      <c r="J4660" s="9" t="s">
        <v>4713</v>
      </c>
      <c r="K4660" s="9" t="s">
        <v>152</v>
      </c>
      <c r="L4660" s="80" t="s">
        <v>200</v>
      </c>
      <c r="M4660" s="10">
        <v>10304</v>
      </c>
      <c r="N4660" s="11" t="s">
        <v>43</v>
      </c>
      <c r="O4660" s="13">
        <v>3</v>
      </c>
      <c r="P4660" s="3">
        <f t="shared" si="433"/>
        <v>0</v>
      </c>
      <c r="Q4660" s="3">
        <f t="shared" si="434"/>
        <v>0</v>
      </c>
      <c r="R4660" s="3">
        <f t="shared" si="435"/>
        <v>1</v>
      </c>
      <c r="S4660" s="3">
        <f t="shared" si="436"/>
        <v>0</v>
      </c>
      <c r="T4660" s="3">
        <f t="shared" si="437"/>
        <v>0</v>
      </c>
      <c r="U4660" s="3">
        <f t="shared" si="438"/>
        <v>0</v>
      </c>
    </row>
    <row r="4661" spans="1:21" ht="12.75" customHeight="1" x14ac:dyDescent="0.2">
      <c r="A4661" s="15" t="s">
        <v>25</v>
      </c>
      <c r="B4661" s="16" t="s">
        <v>2109</v>
      </c>
      <c r="C4661" s="8">
        <v>70565813</v>
      </c>
      <c r="D4661" s="6" t="s">
        <v>4703</v>
      </c>
      <c r="E4661" s="16" t="s">
        <v>4703</v>
      </c>
      <c r="F4661" s="15">
        <v>192046360</v>
      </c>
      <c r="G4661" s="5" t="s">
        <v>51</v>
      </c>
      <c r="H4661" s="6" t="s">
        <v>52</v>
      </c>
      <c r="I4661" s="6" t="s">
        <v>4704</v>
      </c>
      <c r="J4661" s="6" t="s">
        <v>4705</v>
      </c>
      <c r="K4661" s="6" t="s">
        <v>80</v>
      </c>
      <c r="L4661" s="6" t="s">
        <v>383</v>
      </c>
      <c r="M4661" s="16" t="s">
        <v>2472</v>
      </c>
      <c r="N4661" s="8" t="s">
        <v>35</v>
      </c>
      <c r="O4661" s="7">
        <v>5</v>
      </c>
      <c r="P4661" s="3">
        <f t="shared" si="433"/>
        <v>0</v>
      </c>
      <c r="Q4661" s="3">
        <f t="shared" si="434"/>
        <v>0</v>
      </c>
      <c r="R4661" s="3">
        <f t="shared" si="435"/>
        <v>0</v>
      </c>
      <c r="S4661" s="3">
        <f t="shared" si="436"/>
        <v>0</v>
      </c>
      <c r="T4661" s="3">
        <f t="shared" si="437"/>
        <v>1</v>
      </c>
      <c r="U4661" s="3">
        <f t="shared" si="438"/>
        <v>0</v>
      </c>
    </row>
    <row r="4662" spans="1:21" ht="12.75" customHeight="1" x14ac:dyDescent="0.2">
      <c r="A4662" s="15" t="s">
        <v>25</v>
      </c>
      <c r="B4662" s="16" t="s">
        <v>2109</v>
      </c>
      <c r="C4662" s="8">
        <v>70565813</v>
      </c>
      <c r="D4662" s="6" t="s">
        <v>4703</v>
      </c>
      <c r="E4662" s="16" t="s">
        <v>4703</v>
      </c>
      <c r="F4662" s="15">
        <v>192046357</v>
      </c>
      <c r="G4662" s="5" t="s">
        <v>105</v>
      </c>
      <c r="H4662" s="6" t="s">
        <v>52</v>
      </c>
      <c r="I4662" s="6" t="s">
        <v>4706</v>
      </c>
      <c r="J4662" s="6" t="s">
        <v>4707</v>
      </c>
      <c r="K4662" s="6" t="s">
        <v>366</v>
      </c>
      <c r="L4662" s="6" t="s">
        <v>1641</v>
      </c>
      <c r="M4662" s="16" t="s">
        <v>3944</v>
      </c>
      <c r="N4662" s="8" t="s">
        <v>35</v>
      </c>
      <c r="O4662" s="7">
        <v>5</v>
      </c>
      <c r="P4662" s="3">
        <f t="shared" si="433"/>
        <v>0</v>
      </c>
      <c r="Q4662" s="3">
        <f t="shared" si="434"/>
        <v>0</v>
      </c>
      <c r="R4662" s="3">
        <f t="shared" si="435"/>
        <v>0</v>
      </c>
      <c r="S4662" s="3">
        <f t="shared" si="436"/>
        <v>0</v>
      </c>
      <c r="T4662" s="3">
        <f t="shared" si="437"/>
        <v>1</v>
      </c>
      <c r="U4662" s="3">
        <f t="shared" si="438"/>
        <v>0</v>
      </c>
    </row>
    <row r="4663" spans="1:21" ht="12.75" customHeight="1" x14ac:dyDescent="0.2">
      <c r="A4663" s="15" t="s">
        <v>25</v>
      </c>
      <c r="B4663" s="16" t="s">
        <v>2109</v>
      </c>
      <c r="C4663" s="8">
        <v>70565813</v>
      </c>
      <c r="D4663" s="6" t="s">
        <v>4703</v>
      </c>
      <c r="E4663" s="16" t="s">
        <v>4703</v>
      </c>
      <c r="F4663" s="15">
        <v>191911056</v>
      </c>
      <c r="G4663" s="5" t="s">
        <v>99</v>
      </c>
      <c r="H4663" s="6" t="s">
        <v>52</v>
      </c>
      <c r="I4663" s="6" t="s">
        <v>4708</v>
      </c>
      <c r="J4663" s="6" t="s">
        <v>4709</v>
      </c>
      <c r="K4663" s="6" t="s">
        <v>341</v>
      </c>
      <c r="L4663" s="6" t="s">
        <v>2285</v>
      </c>
      <c r="M4663" s="16" t="s">
        <v>4012</v>
      </c>
      <c r="N4663" s="8" t="s">
        <v>35</v>
      </c>
      <c r="O4663" s="7">
        <v>3</v>
      </c>
      <c r="P4663" s="3">
        <f t="shared" si="433"/>
        <v>0</v>
      </c>
      <c r="Q4663" s="3">
        <f t="shared" si="434"/>
        <v>0</v>
      </c>
      <c r="R4663" s="3">
        <f t="shared" si="435"/>
        <v>1</v>
      </c>
      <c r="S4663" s="3">
        <f t="shared" si="436"/>
        <v>0</v>
      </c>
      <c r="T4663" s="3">
        <f t="shared" si="437"/>
        <v>0</v>
      </c>
      <c r="U4663" s="3">
        <f t="shared" si="438"/>
        <v>0</v>
      </c>
    </row>
    <row r="4664" spans="1:21" ht="12.75" customHeight="1" x14ac:dyDescent="0.2">
      <c r="A4664" s="82" t="s">
        <v>25</v>
      </c>
      <c r="B4664" s="81" t="s">
        <v>2109</v>
      </c>
      <c r="C4664" s="47">
        <v>70565813</v>
      </c>
      <c r="D4664" s="80" t="s">
        <v>4703</v>
      </c>
      <c r="E4664" s="81" t="s">
        <v>4703</v>
      </c>
      <c r="F4664" s="82">
        <v>191911022</v>
      </c>
      <c r="G4664" s="83" t="s">
        <v>67</v>
      </c>
      <c r="H4664" s="80" t="s">
        <v>29</v>
      </c>
      <c r="I4664" s="80" t="s">
        <v>4710</v>
      </c>
      <c r="J4664" s="80" t="s">
        <v>11165</v>
      </c>
      <c r="K4664" s="80" t="s">
        <v>80</v>
      </c>
      <c r="L4664" s="80" t="s">
        <v>383</v>
      </c>
      <c r="M4664" s="81" t="s">
        <v>2472</v>
      </c>
      <c r="N4664" s="32" t="s">
        <v>10618</v>
      </c>
      <c r="O4664" s="33">
        <v>2</v>
      </c>
      <c r="P4664" s="3">
        <f t="shared" si="433"/>
        <v>0</v>
      </c>
      <c r="Q4664" s="3">
        <f t="shared" si="434"/>
        <v>1</v>
      </c>
      <c r="R4664" s="3">
        <f t="shared" si="435"/>
        <v>0</v>
      </c>
      <c r="S4664" s="3">
        <f t="shared" si="436"/>
        <v>0</v>
      </c>
      <c r="T4664" s="3">
        <f t="shared" si="437"/>
        <v>0</v>
      </c>
      <c r="U4664" s="3">
        <f t="shared" si="438"/>
        <v>0</v>
      </c>
    </row>
    <row r="4665" spans="1:21" ht="12.75" customHeight="1" x14ac:dyDescent="0.2">
      <c r="A4665" s="82" t="s">
        <v>25</v>
      </c>
      <c r="B4665" s="81" t="s">
        <v>2109</v>
      </c>
      <c r="C4665" s="47">
        <v>70565813</v>
      </c>
      <c r="D4665" s="80" t="s">
        <v>4703</v>
      </c>
      <c r="E4665" s="81" t="s">
        <v>4703</v>
      </c>
      <c r="F4665" s="82">
        <v>192046356</v>
      </c>
      <c r="G4665" s="83" t="s">
        <v>67</v>
      </c>
      <c r="H4665" s="80" t="s">
        <v>29</v>
      </c>
      <c r="I4665" s="80" t="s">
        <v>4710</v>
      </c>
      <c r="J4665" s="80" t="s">
        <v>12340</v>
      </c>
      <c r="K4665" s="80" t="s">
        <v>80</v>
      </c>
      <c r="L4665" s="80" t="s">
        <v>383</v>
      </c>
      <c r="M4665" s="81" t="s">
        <v>2472</v>
      </c>
      <c r="N4665" s="32" t="s">
        <v>10618</v>
      </c>
      <c r="O4665" s="33">
        <v>2</v>
      </c>
      <c r="P4665" s="3">
        <f t="shared" si="433"/>
        <v>0</v>
      </c>
      <c r="Q4665" s="3">
        <f t="shared" si="434"/>
        <v>1</v>
      </c>
      <c r="R4665" s="3">
        <f t="shared" si="435"/>
        <v>0</v>
      </c>
      <c r="S4665" s="3">
        <f t="shared" si="436"/>
        <v>0</v>
      </c>
      <c r="T4665" s="3">
        <f t="shared" si="437"/>
        <v>0</v>
      </c>
      <c r="U4665" s="3">
        <f t="shared" si="438"/>
        <v>0</v>
      </c>
    </row>
    <row r="4666" spans="1:21" ht="12.75" customHeight="1" x14ac:dyDescent="0.2">
      <c r="A4666" s="82" t="s">
        <v>25</v>
      </c>
      <c r="B4666" s="81" t="s">
        <v>2109</v>
      </c>
      <c r="C4666" s="47">
        <v>70565813</v>
      </c>
      <c r="D4666" s="80" t="s">
        <v>4703</v>
      </c>
      <c r="E4666" s="81" t="s">
        <v>4703</v>
      </c>
      <c r="F4666" s="82">
        <v>192132551</v>
      </c>
      <c r="G4666" s="83" t="s">
        <v>67</v>
      </c>
      <c r="H4666" s="80" t="s">
        <v>29</v>
      </c>
      <c r="I4666" s="80" t="s">
        <v>15125</v>
      </c>
      <c r="J4666" s="80" t="s">
        <v>15126</v>
      </c>
      <c r="K4666" s="80" t="s">
        <v>80</v>
      </c>
      <c r="L4666" s="80" t="s">
        <v>383</v>
      </c>
      <c r="M4666" s="81" t="s">
        <v>2472</v>
      </c>
      <c r="N4666" s="32" t="s">
        <v>10618</v>
      </c>
      <c r="O4666" s="33">
        <v>4</v>
      </c>
      <c r="P4666" s="3">
        <f t="shared" si="433"/>
        <v>0</v>
      </c>
      <c r="Q4666" s="3">
        <f t="shared" si="434"/>
        <v>0</v>
      </c>
      <c r="R4666" s="3">
        <f t="shared" si="435"/>
        <v>0</v>
      </c>
      <c r="S4666" s="3">
        <f t="shared" si="436"/>
        <v>1</v>
      </c>
      <c r="T4666" s="3">
        <f t="shared" si="437"/>
        <v>0</v>
      </c>
      <c r="U4666" s="3">
        <f t="shared" si="438"/>
        <v>0</v>
      </c>
    </row>
    <row r="4667" spans="1:21" ht="12.75" customHeight="1" x14ac:dyDescent="0.2">
      <c r="A4667" s="82" t="s">
        <v>25</v>
      </c>
      <c r="B4667" s="81" t="s">
        <v>2109</v>
      </c>
      <c r="C4667" s="47">
        <v>70565813</v>
      </c>
      <c r="D4667" s="80" t="s">
        <v>4703</v>
      </c>
      <c r="E4667" s="81" t="s">
        <v>4703</v>
      </c>
      <c r="F4667" s="82">
        <v>192132572</v>
      </c>
      <c r="G4667" s="83" t="s">
        <v>67</v>
      </c>
      <c r="H4667" s="80" t="s">
        <v>29</v>
      </c>
      <c r="I4667" s="80" t="s">
        <v>15127</v>
      </c>
      <c r="J4667" s="80" t="s">
        <v>15128</v>
      </c>
      <c r="K4667" s="80" t="s">
        <v>80</v>
      </c>
      <c r="L4667" s="80" t="s">
        <v>81</v>
      </c>
      <c r="M4667" s="81" t="s">
        <v>224</v>
      </c>
      <c r="N4667" s="32" t="s">
        <v>10618</v>
      </c>
      <c r="O4667" s="33">
        <v>2</v>
      </c>
      <c r="P4667" s="3">
        <f t="shared" si="433"/>
        <v>0</v>
      </c>
      <c r="Q4667" s="3">
        <f t="shared" si="434"/>
        <v>1</v>
      </c>
      <c r="R4667" s="3">
        <f t="shared" si="435"/>
        <v>0</v>
      </c>
      <c r="S4667" s="3">
        <f t="shared" si="436"/>
        <v>0</v>
      </c>
      <c r="T4667" s="3">
        <f t="shared" si="437"/>
        <v>0</v>
      </c>
      <c r="U4667" s="3">
        <f t="shared" si="438"/>
        <v>0</v>
      </c>
    </row>
    <row r="4668" spans="1:21" ht="12.75" customHeight="1" x14ac:dyDescent="0.2">
      <c r="A4668" s="82" t="s">
        <v>25</v>
      </c>
      <c r="B4668" s="81" t="s">
        <v>2109</v>
      </c>
      <c r="C4668" s="47">
        <v>70565813</v>
      </c>
      <c r="D4668" s="80" t="s">
        <v>4703</v>
      </c>
      <c r="E4668" s="81" t="s">
        <v>4703</v>
      </c>
      <c r="F4668" s="82">
        <v>192046345</v>
      </c>
      <c r="G4668" s="83" t="s">
        <v>67</v>
      </c>
      <c r="H4668" s="80" t="s">
        <v>29</v>
      </c>
      <c r="I4668" s="80" t="s">
        <v>12338</v>
      </c>
      <c r="J4668" s="80" t="s">
        <v>12339</v>
      </c>
      <c r="K4668" s="80" t="s">
        <v>80</v>
      </c>
      <c r="L4668" s="80" t="s">
        <v>200</v>
      </c>
      <c r="M4668" s="81" t="s">
        <v>5350</v>
      </c>
      <c r="N4668" s="32" t="s">
        <v>10618</v>
      </c>
      <c r="O4668" s="33">
        <v>3</v>
      </c>
      <c r="P4668" s="3">
        <f t="shared" si="433"/>
        <v>0</v>
      </c>
      <c r="Q4668" s="3">
        <f t="shared" si="434"/>
        <v>0</v>
      </c>
      <c r="R4668" s="3">
        <f t="shared" si="435"/>
        <v>1</v>
      </c>
      <c r="S4668" s="3">
        <f t="shared" si="436"/>
        <v>0</v>
      </c>
      <c r="T4668" s="3">
        <f t="shared" si="437"/>
        <v>0</v>
      </c>
      <c r="U4668" s="3">
        <f t="shared" si="438"/>
        <v>0</v>
      </c>
    </row>
    <row r="4669" spans="1:21" ht="12.75" customHeight="1" x14ac:dyDescent="0.2">
      <c r="A4669" s="82" t="s">
        <v>25</v>
      </c>
      <c r="B4669" s="81" t="s">
        <v>2109</v>
      </c>
      <c r="C4669" s="47">
        <v>70565813</v>
      </c>
      <c r="D4669" s="80" t="s">
        <v>4703</v>
      </c>
      <c r="E4669" s="81" t="s">
        <v>4703</v>
      </c>
      <c r="F4669" s="82">
        <v>192203526</v>
      </c>
      <c r="G4669" s="83" t="s">
        <v>67</v>
      </c>
      <c r="H4669" s="80" t="s">
        <v>29</v>
      </c>
      <c r="I4669" s="80" t="s">
        <v>20430</v>
      </c>
      <c r="J4669" s="80" t="s">
        <v>20431</v>
      </c>
      <c r="K4669" s="80" t="s">
        <v>80</v>
      </c>
      <c r="L4669" s="80" t="s">
        <v>383</v>
      </c>
      <c r="M4669" s="81" t="s">
        <v>126</v>
      </c>
      <c r="N4669" s="47" t="s">
        <v>15353</v>
      </c>
      <c r="O4669" s="33">
        <v>3</v>
      </c>
      <c r="P4669" s="3">
        <f t="shared" si="433"/>
        <v>0</v>
      </c>
      <c r="Q4669" s="3">
        <f t="shared" si="434"/>
        <v>0</v>
      </c>
      <c r="R4669" s="3">
        <f t="shared" si="435"/>
        <v>1</v>
      </c>
      <c r="S4669" s="3">
        <f t="shared" si="436"/>
        <v>0</v>
      </c>
      <c r="T4669" s="3">
        <f t="shared" si="437"/>
        <v>0</v>
      </c>
      <c r="U4669" s="3">
        <f t="shared" si="438"/>
        <v>0</v>
      </c>
    </row>
    <row r="4670" spans="1:21" ht="12.75" customHeight="1" x14ac:dyDescent="0.2">
      <c r="A4670" s="82" t="s">
        <v>25</v>
      </c>
      <c r="B4670" s="81" t="s">
        <v>2109</v>
      </c>
      <c r="C4670" s="47">
        <v>70565813</v>
      </c>
      <c r="D4670" s="80" t="s">
        <v>4703</v>
      </c>
      <c r="E4670" s="81" t="s">
        <v>4703</v>
      </c>
      <c r="F4670" s="82">
        <v>192203533</v>
      </c>
      <c r="G4670" s="83" t="s">
        <v>67</v>
      </c>
      <c r="H4670" s="80" t="s">
        <v>29</v>
      </c>
      <c r="I4670" s="80" t="s">
        <v>20434</v>
      </c>
      <c r="J4670" s="80" t="s">
        <v>20435</v>
      </c>
      <c r="K4670" s="80" t="s">
        <v>366</v>
      </c>
      <c r="L4670" s="80" t="s">
        <v>1641</v>
      </c>
      <c r="M4670" s="81" t="s">
        <v>3944</v>
      </c>
      <c r="N4670" s="47" t="s">
        <v>15353</v>
      </c>
      <c r="O4670" s="33">
        <v>2</v>
      </c>
      <c r="P4670" s="3">
        <f t="shared" si="433"/>
        <v>0</v>
      </c>
      <c r="Q4670" s="3">
        <f t="shared" si="434"/>
        <v>1</v>
      </c>
      <c r="R4670" s="3">
        <f t="shared" si="435"/>
        <v>0</v>
      </c>
      <c r="S4670" s="3">
        <f t="shared" si="436"/>
        <v>0</v>
      </c>
      <c r="T4670" s="3">
        <f t="shared" si="437"/>
        <v>0</v>
      </c>
      <c r="U4670" s="3">
        <f t="shared" si="438"/>
        <v>0</v>
      </c>
    </row>
    <row r="4671" spans="1:21" ht="12.75" customHeight="1" x14ac:dyDescent="0.2">
      <c r="A4671" s="82" t="s">
        <v>25</v>
      </c>
      <c r="B4671" s="81" t="s">
        <v>2109</v>
      </c>
      <c r="C4671" s="47">
        <v>70565813</v>
      </c>
      <c r="D4671" s="80" t="s">
        <v>4703</v>
      </c>
      <c r="E4671" s="81" t="s">
        <v>4703</v>
      </c>
      <c r="F4671" s="82">
        <v>192203518</v>
      </c>
      <c r="G4671" s="83" t="s">
        <v>67</v>
      </c>
      <c r="H4671" s="80" t="s">
        <v>29</v>
      </c>
      <c r="I4671" s="80" t="s">
        <v>20441</v>
      </c>
      <c r="J4671" s="80" t="s">
        <v>20442</v>
      </c>
      <c r="K4671" s="80" t="s">
        <v>80</v>
      </c>
      <c r="L4671" s="80" t="s">
        <v>383</v>
      </c>
      <c r="M4671" s="81" t="s">
        <v>2472</v>
      </c>
      <c r="N4671" s="47" t="s">
        <v>15353</v>
      </c>
      <c r="O4671" s="33">
        <v>3</v>
      </c>
      <c r="P4671" s="3">
        <f t="shared" si="433"/>
        <v>0</v>
      </c>
      <c r="Q4671" s="3">
        <f t="shared" si="434"/>
        <v>0</v>
      </c>
      <c r="R4671" s="3">
        <f t="shared" si="435"/>
        <v>1</v>
      </c>
      <c r="S4671" s="3">
        <f t="shared" si="436"/>
        <v>0</v>
      </c>
      <c r="T4671" s="3">
        <f t="shared" si="437"/>
        <v>0</v>
      </c>
      <c r="U4671" s="3">
        <f t="shared" si="438"/>
        <v>0</v>
      </c>
    </row>
    <row r="4672" spans="1:21" ht="12.75" customHeight="1" x14ac:dyDescent="0.2">
      <c r="A4672" s="82" t="s">
        <v>25</v>
      </c>
      <c r="B4672" s="81" t="s">
        <v>2109</v>
      </c>
      <c r="C4672" s="47">
        <v>70565813</v>
      </c>
      <c r="D4672" s="80" t="s">
        <v>4703</v>
      </c>
      <c r="E4672" s="81" t="s">
        <v>4703</v>
      </c>
      <c r="F4672" s="82">
        <v>192203523</v>
      </c>
      <c r="G4672" s="83" t="s">
        <v>249</v>
      </c>
      <c r="H4672" s="80" t="s">
        <v>29</v>
      </c>
      <c r="I4672" s="80" t="s">
        <v>20443</v>
      </c>
      <c r="J4672" s="80" t="s">
        <v>20444</v>
      </c>
      <c r="K4672" s="80" t="s">
        <v>315</v>
      </c>
      <c r="L4672" s="80" t="s">
        <v>379</v>
      </c>
      <c r="M4672" s="81" t="s">
        <v>126</v>
      </c>
      <c r="N4672" s="47" t="s">
        <v>15353</v>
      </c>
      <c r="O4672" s="33">
        <v>5</v>
      </c>
      <c r="P4672" s="3">
        <f t="shared" si="433"/>
        <v>0</v>
      </c>
      <c r="Q4672" s="3">
        <f t="shared" si="434"/>
        <v>0</v>
      </c>
      <c r="R4672" s="3">
        <f t="shared" si="435"/>
        <v>0</v>
      </c>
      <c r="S4672" s="3">
        <f t="shared" si="436"/>
        <v>0</v>
      </c>
      <c r="T4672" s="3">
        <f t="shared" si="437"/>
        <v>1</v>
      </c>
      <c r="U4672" s="3">
        <f t="shared" si="438"/>
        <v>0</v>
      </c>
    </row>
    <row r="4673" spans="1:21" ht="12.75" customHeight="1" x14ac:dyDescent="0.2">
      <c r="A4673" s="82" t="s">
        <v>25</v>
      </c>
      <c r="B4673" s="81" t="s">
        <v>2109</v>
      </c>
      <c r="C4673" s="47">
        <v>70565813</v>
      </c>
      <c r="D4673" s="80" t="s">
        <v>4703</v>
      </c>
      <c r="E4673" s="81" t="s">
        <v>4703</v>
      </c>
      <c r="F4673" s="82">
        <v>192203519</v>
      </c>
      <c r="G4673" s="83" t="s">
        <v>249</v>
      </c>
      <c r="H4673" s="80" t="s">
        <v>29</v>
      </c>
      <c r="I4673" s="80" t="s">
        <v>20445</v>
      </c>
      <c r="J4673" s="80" t="s">
        <v>20446</v>
      </c>
      <c r="K4673" s="80" t="s">
        <v>315</v>
      </c>
      <c r="L4673" s="80" t="s">
        <v>1014</v>
      </c>
      <c r="M4673" s="81" t="s">
        <v>126</v>
      </c>
      <c r="N4673" s="47" t="s">
        <v>15353</v>
      </c>
      <c r="O4673" s="33">
        <v>3</v>
      </c>
      <c r="P4673" s="3">
        <f t="shared" si="433"/>
        <v>0</v>
      </c>
      <c r="Q4673" s="3">
        <f t="shared" si="434"/>
        <v>0</v>
      </c>
      <c r="R4673" s="3">
        <f t="shared" si="435"/>
        <v>1</v>
      </c>
      <c r="S4673" s="3">
        <f t="shared" si="436"/>
        <v>0</v>
      </c>
      <c r="T4673" s="3">
        <f t="shared" si="437"/>
        <v>0</v>
      </c>
      <c r="U4673" s="3">
        <f t="shared" si="438"/>
        <v>0</v>
      </c>
    </row>
    <row r="4674" spans="1:21" ht="12.75" customHeight="1" x14ac:dyDescent="0.2">
      <c r="A4674" s="15" t="s">
        <v>25</v>
      </c>
      <c r="B4674" s="16" t="s">
        <v>2109</v>
      </c>
      <c r="C4674" s="44">
        <v>86652052</v>
      </c>
      <c r="D4674" s="9" t="s">
        <v>4716</v>
      </c>
      <c r="E4674" s="10" t="s">
        <v>4716</v>
      </c>
      <c r="F4674" s="17">
        <v>191905440</v>
      </c>
      <c r="G4674" s="12" t="s">
        <v>122</v>
      </c>
      <c r="H4674" s="9" t="s">
        <v>29</v>
      </c>
      <c r="I4674" s="9" t="s">
        <v>4725</v>
      </c>
      <c r="J4674" s="9" t="s">
        <v>4726</v>
      </c>
      <c r="K4674" s="9" t="s">
        <v>152</v>
      </c>
      <c r="L4674" s="80" t="s">
        <v>200</v>
      </c>
      <c r="M4674" s="10">
        <v>10304</v>
      </c>
      <c r="N4674" s="11" t="s">
        <v>43</v>
      </c>
      <c r="O4674" s="13">
        <v>3</v>
      </c>
      <c r="P4674" s="3">
        <f t="shared" si="433"/>
        <v>0</v>
      </c>
      <c r="Q4674" s="3">
        <f t="shared" si="434"/>
        <v>0</v>
      </c>
      <c r="R4674" s="3">
        <f t="shared" si="435"/>
        <v>1</v>
      </c>
      <c r="S4674" s="3">
        <f t="shared" si="436"/>
        <v>0</v>
      </c>
      <c r="T4674" s="3">
        <f t="shared" si="437"/>
        <v>0</v>
      </c>
      <c r="U4674" s="3">
        <f t="shared" si="438"/>
        <v>0</v>
      </c>
    </row>
    <row r="4675" spans="1:21" ht="12.75" customHeight="1" x14ac:dyDescent="0.2">
      <c r="A4675" s="15" t="s">
        <v>25</v>
      </c>
      <c r="B4675" s="16" t="s">
        <v>2109</v>
      </c>
      <c r="C4675" s="44">
        <v>86652052</v>
      </c>
      <c r="D4675" s="9" t="s">
        <v>4716</v>
      </c>
      <c r="E4675" s="10" t="s">
        <v>4716</v>
      </c>
      <c r="F4675" s="17">
        <v>191911228</v>
      </c>
      <c r="G4675" s="12" t="s">
        <v>72</v>
      </c>
      <c r="H4675" s="9" t="s">
        <v>29</v>
      </c>
      <c r="I4675" s="9" t="s">
        <v>4727</v>
      </c>
      <c r="J4675" s="9" t="s">
        <v>4728</v>
      </c>
      <c r="K4675" s="9" t="s">
        <v>152</v>
      </c>
      <c r="L4675" s="80" t="s">
        <v>200</v>
      </c>
      <c r="M4675" s="10">
        <v>10304</v>
      </c>
      <c r="N4675" s="11" t="s">
        <v>43</v>
      </c>
      <c r="O4675" s="13">
        <v>2</v>
      </c>
      <c r="P4675" s="3">
        <f t="shared" si="433"/>
        <v>0</v>
      </c>
      <c r="Q4675" s="3">
        <f t="shared" si="434"/>
        <v>1</v>
      </c>
      <c r="R4675" s="3">
        <f t="shared" si="435"/>
        <v>0</v>
      </c>
      <c r="S4675" s="3">
        <f t="shared" si="436"/>
        <v>0</v>
      </c>
      <c r="T4675" s="3">
        <f t="shared" si="437"/>
        <v>0</v>
      </c>
      <c r="U4675" s="3">
        <f t="shared" si="438"/>
        <v>0</v>
      </c>
    </row>
    <row r="4676" spans="1:21" ht="12.75" customHeight="1" x14ac:dyDescent="0.2">
      <c r="A4676" s="15" t="s">
        <v>25</v>
      </c>
      <c r="B4676" s="16" t="s">
        <v>2109</v>
      </c>
      <c r="C4676" s="8">
        <v>86652052</v>
      </c>
      <c r="D4676" s="6" t="s">
        <v>4716</v>
      </c>
      <c r="E4676" s="16" t="s">
        <v>4716</v>
      </c>
      <c r="F4676" s="15">
        <v>191957700</v>
      </c>
      <c r="G4676" s="5" t="s">
        <v>36</v>
      </c>
      <c r="H4676" s="6" t="s">
        <v>29</v>
      </c>
      <c r="I4676" s="6" t="s">
        <v>4719</v>
      </c>
      <c r="J4676" s="6" t="s">
        <v>4720</v>
      </c>
      <c r="K4676" s="6" t="s">
        <v>80</v>
      </c>
      <c r="L4676" s="6" t="s">
        <v>268</v>
      </c>
      <c r="M4676" s="16" t="s">
        <v>269</v>
      </c>
      <c r="N4676" s="8" t="s">
        <v>35</v>
      </c>
      <c r="O4676" s="7">
        <v>2</v>
      </c>
      <c r="P4676" s="3">
        <f t="shared" si="433"/>
        <v>0</v>
      </c>
      <c r="Q4676" s="3">
        <f t="shared" si="434"/>
        <v>1</v>
      </c>
      <c r="R4676" s="3">
        <f t="shared" si="435"/>
        <v>0</v>
      </c>
      <c r="S4676" s="3">
        <f t="shared" si="436"/>
        <v>0</v>
      </c>
      <c r="T4676" s="3">
        <f t="shared" si="437"/>
        <v>0</v>
      </c>
      <c r="U4676" s="3">
        <f t="shared" si="438"/>
        <v>0</v>
      </c>
    </row>
    <row r="4677" spans="1:21" ht="12.75" customHeight="1" x14ac:dyDescent="0.2">
      <c r="A4677" s="15" t="s">
        <v>25</v>
      </c>
      <c r="B4677" s="16" t="s">
        <v>2109</v>
      </c>
      <c r="C4677" s="8">
        <v>86652052</v>
      </c>
      <c r="D4677" s="6" t="s">
        <v>4716</v>
      </c>
      <c r="E4677" s="16" t="s">
        <v>4716</v>
      </c>
      <c r="F4677" s="15">
        <v>192046483</v>
      </c>
      <c r="G4677" s="5" t="s">
        <v>320</v>
      </c>
      <c r="H4677" s="6" t="s">
        <v>29</v>
      </c>
      <c r="I4677" s="6" t="s">
        <v>4721</v>
      </c>
      <c r="J4677" s="6" t="s">
        <v>4722</v>
      </c>
      <c r="K4677" s="6" t="s">
        <v>80</v>
      </c>
      <c r="L4677" s="6" t="s">
        <v>268</v>
      </c>
      <c r="M4677" s="16" t="s">
        <v>269</v>
      </c>
      <c r="N4677" s="8" t="s">
        <v>35</v>
      </c>
      <c r="O4677" s="7">
        <v>2</v>
      </c>
      <c r="P4677" s="3">
        <f t="shared" ref="P4677:P4740" si="439">IF(O4677=1,1,0)</f>
        <v>0</v>
      </c>
      <c r="Q4677" s="3">
        <f t="shared" ref="Q4677:Q4740" si="440">IF(O4677=2,1,0)</f>
        <v>1</v>
      </c>
      <c r="R4677" s="3">
        <f t="shared" ref="R4677:R4740" si="441">IF(O4677=3,1,0)</f>
        <v>0</v>
      </c>
      <c r="S4677" s="3">
        <f t="shared" ref="S4677:S4740" si="442">IF(O4677=4,1,0)</f>
        <v>0</v>
      </c>
      <c r="T4677" s="3">
        <f t="shared" ref="T4677:T4740" si="443">IF(O4677=5,1,0)</f>
        <v>0</v>
      </c>
      <c r="U4677" s="3">
        <f t="shared" ref="U4677:U4740" si="444">IF(O4677="Bez finální známky, nebyl získán potřebný počet posudků",1,IF(O4677="N (nehodnoceno)",1,0))</f>
        <v>0</v>
      </c>
    </row>
    <row r="4678" spans="1:21" ht="12.75" customHeight="1" x14ac:dyDescent="0.2">
      <c r="A4678" s="15" t="s">
        <v>25</v>
      </c>
      <c r="B4678" s="16" t="s">
        <v>2109</v>
      </c>
      <c r="C4678" s="8">
        <v>86652052</v>
      </c>
      <c r="D4678" s="6" t="s">
        <v>4716</v>
      </c>
      <c r="E4678" s="16" t="s">
        <v>4716</v>
      </c>
      <c r="F4678" s="15">
        <v>192046475</v>
      </c>
      <c r="G4678" s="5" t="s">
        <v>51</v>
      </c>
      <c r="H4678" s="6" t="s">
        <v>29</v>
      </c>
      <c r="I4678" s="6" t="s">
        <v>4723</v>
      </c>
      <c r="J4678" s="6" t="s">
        <v>4724</v>
      </c>
      <c r="K4678" s="6" t="s">
        <v>80</v>
      </c>
      <c r="L4678" s="6" t="s">
        <v>268</v>
      </c>
      <c r="M4678" s="16" t="s">
        <v>269</v>
      </c>
      <c r="N4678" s="8" t="s">
        <v>35</v>
      </c>
      <c r="O4678" s="7">
        <v>3</v>
      </c>
      <c r="P4678" s="3">
        <f t="shared" si="439"/>
        <v>0</v>
      </c>
      <c r="Q4678" s="3">
        <f t="shared" si="440"/>
        <v>0</v>
      </c>
      <c r="R4678" s="3">
        <f t="shared" si="441"/>
        <v>1</v>
      </c>
      <c r="S4678" s="3">
        <f t="shared" si="442"/>
        <v>0</v>
      </c>
      <c r="T4678" s="3">
        <f t="shared" si="443"/>
        <v>0</v>
      </c>
      <c r="U4678" s="3">
        <f t="shared" si="444"/>
        <v>0</v>
      </c>
    </row>
    <row r="4679" spans="1:21" ht="12.75" customHeight="1" x14ac:dyDescent="0.2">
      <c r="A4679" s="15" t="s">
        <v>25</v>
      </c>
      <c r="B4679" s="16" t="s">
        <v>2109</v>
      </c>
      <c r="C4679" s="8">
        <v>86652052</v>
      </c>
      <c r="D4679" s="6" t="s">
        <v>4716</v>
      </c>
      <c r="E4679" s="16" t="s">
        <v>4716</v>
      </c>
      <c r="F4679" s="15">
        <v>191966319</v>
      </c>
      <c r="G4679" s="5" t="s">
        <v>64</v>
      </c>
      <c r="H4679" s="6" t="s">
        <v>52</v>
      </c>
      <c r="I4679" s="6" t="s">
        <v>4717</v>
      </c>
      <c r="J4679" s="6" t="s">
        <v>4718</v>
      </c>
      <c r="K4679" s="6" t="s">
        <v>80</v>
      </c>
      <c r="L4679" s="6" t="s">
        <v>200</v>
      </c>
      <c r="M4679" s="16" t="s">
        <v>758</v>
      </c>
      <c r="N4679" s="8" t="s">
        <v>35</v>
      </c>
      <c r="O4679" s="7">
        <v>2</v>
      </c>
      <c r="P4679" s="3">
        <f t="shared" si="439"/>
        <v>0</v>
      </c>
      <c r="Q4679" s="3">
        <f t="shared" si="440"/>
        <v>1</v>
      </c>
      <c r="R4679" s="3">
        <f t="shared" si="441"/>
        <v>0</v>
      </c>
      <c r="S4679" s="3">
        <f t="shared" si="442"/>
        <v>0</v>
      </c>
      <c r="T4679" s="3">
        <f t="shared" si="443"/>
        <v>0</v>
      </c>
      <c r="U4679" s="3">
        <f t="shared" si="444"/>
        <v>0</v>
      </c>
    </row>
    <row r="4680" spans="1:21" ht="12.75" customHeight="1" x14ac:dyDescent="0.2">
      <c r="A4680" s="82" t="s">
        <v>25</v>
      </c>
      <c r="B4680" s="81" t="s">
        <v>2109</v>
      </c>
      <c r="C4680" s="47">
        <v>86652052</v>
      </c>
      <c r="D4680" s="80" t="s">
        <v>4716</v>
      </c>
      <c r="E4680" s="81" t="s">
        <v>4716</v>
      </c>
      <c r="F4680" s="82">
        <v>191957695</v>
      </c>
      <c r="G4680" s="83" t="s">
        <v>28</v>
      </c>
      <c r="H4680" s="80" t="s">
        <v>29</v>
      </c>
      <c r="I4680" s="80" t="s">
        <v>11421</v>
      </c>
      <c r="J4680" s="80" t="s">
        <v>11422</v>
      </c>
      <c r="K4680" s="80" t="s">
        <v>80</v>
      </c>
      <c r="L4680" s="80" t="s">
        <v>268</v>
      </c>
      <c r="M4680" s="81" t="s">
        <v>269</v>
      </c>
      <c r="N4680" s="32" t="s">
        <v>10618</v>
      </c>
      <c r="O4680" s="33">
        <v>3</v>
      </c>
      <c r="P4680" s="3">
        <f t="shared" si="439"/>
        <v>0</v>
      </c>
      <c r="Q4680" s="3">
        <f t="shared" si="440"/>
        <v>0</v>
      </c>
      <c r="R4680" s="3">
        <f t="shared" si="441"/>
        <v>1</v>
      </c>
      <c r="S4680" s="3">
        <f t="shared" si="442"/>
        <v>0</v>
      </c>
      <c r="T4680" s="3">
        <f t="shared" si="443"/>
        <v>0</v>
      </c>
      <c r="U4680" s="3">
        <f t="shared" si="444"/>
        <v>0</v>
      </c>
    </row>
    <row r="4681" spans="1:21" ht="12.75" customHeight="1" x14ac:dyDescent="0.2">
      <c r="A4681" s="82" t="s">
        <v>25</v>
      </c>
      <c r="B4681" s="81" t="s">
        <v>2109</v>
      </c>
      <c r="C4681" s="47">
        <v>86652052</v>
      </c>
      <c r="D4681" s="80" t="s">
        <v>4716</v>
      </c>
      <c r="E4681" s="81" t="s">
        <v>4716</v>
      </c>
      <c r="F4681" s="82">
        <v>191966317</v>
      </c>
      <c r="G4681" s="83" t="s">
        <v>320</v>
      </c>
      <c r="H4681" s="80" t="s">
        <v>29</v>
      </c>
      <c r="I4681" s="80" t="s">
        <v>11595</v>
      </c>
      <c r="J4681" s="80" t="s">
        <v>11596</v>
      </c>
      <c r="K4681" s="80" t="s">
        <v>80</v>
      </c>
      <c r="L4681" s="80" t="s">
        <v>268</v>
      </c>
      <c r="M4681" s="81" t="s">
        <v>269</v>
      </c>
      <c r="N4681" s="32" t="s">
        <v>10618</v>
      </c>
      <c r="O4681" s="33">
        <v>2</v>
      </c>
      <c r="P4681" s="3">
        <f t="shared" si="439"/>
        <v>0</v>
      </c>
      <c r="Q4681" s="3">
        <f t="shared" si="440"/>
        <v>1</v>
      </c>
      <c r="R4681" s="3">
        <f t="shared" si="441"/>
        <v>0</v>
      </c>
      <c r="S4681" s="3">
        <f t="shared" si="442"/>
        <v>0</v>
      </c>
      <c r="T4681" s="3">
        <f t="shared" si="443"/>
        <v>0</v>
      </c>
      <c r="U4681" s="3">
        <f t="shared" si="444"/>
        <v>0</v>
      </c>
    </row>
    <row r="4682" spans="1:21" ht="12.75" customHeight="1" x14ac:dyDescent="0.2">
      <c r="A4682" s="82" t="s">
        <v>25</v>
      </c>
      <c r="B4682" s="81" t="s">
        <v>2109</v>
      </c>
      <c r="C4682" s="47">
        <v>86652052</v>
      </c>
      <c r="D4682" s="80" t="s">
        <v>4716</v>
      </c>
      <c r="E4682" s="81" t="s">
        <v>4716</v>
      </c>
      <c r="F4682" s="82">
        <v>192046474</v>
      </c>
      <c r="G4682" s="83" t="s">
        <v>67</v>
      </c>
      <c r="H4682" s="80" t="s">
        <v>29</v>
      </c>
      <c r="I4682" s="80" t="s">
        <v>12341</v>
      </c>
      <c r="J4682" s="80" t="s">
        <v>11707</v>
      </c>
      <c r="K4682" s="80" t="s">
        <v>80</v>
      </c>
      <c r="L4682" s="80" t="s">
        <v>268</v>
      </c>
      <c r="M4682" s="81" t="s">
        <v>269</v>
      </c>
      <c r="N4682" s="32" t="s">
        <v>10618</v>
      </c>
      <c r="O4682" s="33">
        <v>3</v>
      </c>
      <c r="P4682" s="3">
        <f t="shared" si="439"/>
        <v>0</v>
      </c>
      <c r="Q4682" s="3">
        <f t="shared" si="440"/>
        <v>0</v>
      </c>
      <c r="R4682" s="3">
        <f t="shared" si="441"/>
        <v>1</v>
      </c>
      <c r="S4682" s="3">
        <f t="shared" si="442"/>
        <v>0</v>
      </c>
      <c r="T4682" s="3">
        <f t="shared" si="443"/>
        <v>0</v>
      </c>
      <c r="U4682" s="3">
        <f t="shared" si="444"/>
        <v>0</v>
      </c>
    </row>
    <row r="4683" spans="1:21" ht="12.75" customHeight="1" x14ac:dyDescent="0.2">
      <c r="A4683" s="82" t="s">
        <v>25</v>
      </c>
      <c r="B4683" s="81" t="s">
        <v>2109</v>
      </c>
      <c r="C4683" s="47">
        <v>86652052</v>
      </c>
      <c r="D4683" s="80" t="s">
        <v>4716</v>
      </c>
      <c r="E4683" s="81" t="s">
        <v>4716</v>
      </c>
      <c r="F4683" s="82">
        <v>192132654</v>
      </c>
      <c r="G4683" s="83" t="s">
        <v>67</v>
      </c>
      <c r="H4683" s="80" t="s">
        <v>29</v>
      </c>
      <c r="I4683" s="80" t="s">
        <v>15135</v>
      </c>
      <c r="J4683" s="80" t="s">
        <v>15136</v>
      </c>
      <c r="K4683" s="80" t="s">
        <v>80</v>
      </c>
      <c r="L4683" s="80" t="s">
        <v>268</v>
      </c>
      <c r="M4683" s="81" t="s">
        <v>269</v>
      </c>
      <c r="N4683" s="32" t="s">
        <v>10618</v>
      </c>
      <c r="O4683" s="33">
        <v>2</v>
      </c>
      <c r="P4683" s="3">
        <f t="shared" si="439"/>
        <v>0</v>
      </c>
      <c r="Q4683" s="3">
        <f t="shared" si="440"/>
        <v>1</v>
      </c>
      <c r="R4683" s="3">
        <f t="shared" si="441"/>
        <v>0</v>
      </c>
      <c r="S4683" s="3">
        <f t="shared" si="442"/>
        <v>0</v>
      </c>
      <c r="T4683" s="3">
        <f t="shared" si="443"/>
        <v>0</v>
      </c>
      <c r="U4683" s="3">
        <f t="shared" si="444"/>
        <v>0</v>
      </c>
    </row>
    <row r="4684" spans="1:21" ht="12.75" customHeight="1" x14ac:dyDescent="0.2">
      <c r="A4684" s="82" t="s">
        <v>25</v>
      </c>
      <c r="B4684" s="81" t="s">
        <v>2109</v>
      </c>
      <c r="C4684" s="47">
        <v>86652052</v>
      </c>
      <c r="D4684" s="80" t="s">
        <v>4716</v>
      </c>
      <c r="E4684" s="81" t="s">
        <v>4716</v>
      </c>
      <c r="F4684" s="82">
        <v>191911238</v>
      </c>
      <c r="G4684" s="83" t="s">
        <v>67</v>
      </c>
      <c r="H4684" s="80" t="s">
        <v>29</v>
      </c>
      <c r="I4684" s="80" t="s">
        <v>11166</v>
      </c>
      <c r="J4684" s="80" t="s">
        <v>11167</v>
      </c>
      <c r="K4684" s="80" t="s">
        <v>80</v>
      </c>
      <c r="L4684" s="80" t="s">
        <v>200</v>
      </c>
      <c r="M4684" s="81" t="s">
        <v>5350</v>
      </c>
      <c r="N4684" s="32" t="s">
        <v>10618</v>
      </c>
      <c r="O4684" s="33">
        <v>3</v>
      </c>
      <c r="P4684" s="3">
        <f t="shared" si="439"/>
        <v>0</v>
      </c>
      <c r="Q4684" s="3">
        <f t="shared" si="440"/>
        <v>0</v>
      </c>
      <c r="R4684" s="3">
        <f t="shared" si="441"/>
        <v>1</v>
      </c>
      <c r="S4684" s="3">
        <f t="shared" si="442"/>
        <v>0</v>
      </c>
      <c r="T4684" s="3">
        <f t="shared" si="443"/>
        <v>0</v>
      </c>
      <c r="U4684" s="3">
        <f t="shared" si="444"/>
        <v>0</v>
      </c>
    </row>
    <row r="4685" spans="1:21" ht="12.75" customHeight="1" x14ac:dyDescent="0.2">
      <c r="A4685" s="82" t="s">
        <v>25</v>
      </c>
      <c r="B4685" s="81" t="s">
        <v>2109</v>
      </c>
      <c r="C4685" s="47">
        <v>86652052</v>
      </c>
      <c r="D4685" s="80" t="s">
        <v>4716</v>
      </c>
      <c r="E4685" s="81" t="s">
        <v>4716</v>
      </c>
      <c r="F4685" s="82">
        <v>191885521</v>
      </c>
      <c r="G4685" s="83" t="s">
        <v>67</v>
      </c>
      <c r="H4685" s="80" t="s">
        <v>29</v>
      </c>
      <c r="I4685" s="80" t="s">
        <v>10979</v>
      </c>
      <c r="J4685" s="80" t="s">
        <v>10980</v>
      </c>
      <c r="K4685" s="80" t="s">
        <v>366</v>
      </c>
      <c r="L4685" s="80" t="s">
        <v>2191</v>
      </c>
      <c r="M4685" s="81" t="s">
        <v>2619</v>
      </c>
      <c r="N4685" s="32" t="s">
        <v>10618</v>
      </c>
      <c r="O4685" s="33">
        <v>2</v>
      </c>
      <c r="P4685" s="3">
        <f t="shared" si="439"/>
        <v>0</v>
      </c>
      <c r="Q4685" s="3">
        <f t="shared" si="440"/>
        <v>1</v>
      </c>
      <c r="R4685" s="3">
        <f t="shared" si="441"/>
        <v>0</v>
      </c>
      <c r="S4685" s="3">
        <f t="shared" si="442"/>
        <v>0</v>
      </c>
      <c r="T4685" s="3">
        <f t="shared" si="443"/>
        <v>0</v>
      </c>
      <c r="U4685" s="3">
        <f t="shared" si="444"/>
        <v>0</v>
      </c>
    </row>
    <row r="4686" spans="1:21" ht="12.75" customHeight="1" x14ac:dyDescent="0.2">
      <c r="A4686" s="82" t="s">
        <v>25</v>
      </c>
      <c r="B4686" s="81" t="s">
        <v>2109</v>
      </c>
      <c r="C4686" s="47">
        <v>86652052</v>
      </c>
      <c r="D4686" s="80" t="s">
        <v>4716</v>
      </c>
      <c r="E4686" s="81" t="s">
        <v>4716</v>
      </c>
      <c r="F4686" s="82">
        <v>192203854</v>
      </c>
      <c r="G4686" s="83" t="s">
        <v>67</v>
      </c>
      <c r="H4686" s="80" t="s">
        <v>29</v>
      </c>
      <c r="I4686" s="80" t="s">
        <v>19811</v>
      </c>
      <c r="J4686" s="80" t="s">
        <v>19812</v>
      </c>
      <c r="K4686" s="80" t="s">
        <v>80</v>
      </c>
      <c r="L4686" s="80" t="s">
        <v>268</v>
      </c>
      <c r="M4686" s="81" t="s">
        <v>269</v>
      </c>
      <c r="N4686" s="47" t="s">
        <v>15353</v>
      </c>
      <c r="O4686" s="33">
        <v>2</v>
      </c>
      <c r="P4686" s="3">
        <f t="shared" si="439"/>
        <v>0</v>
      </c>
      <c r="Q4686" s="3">
        <f t="shared" si="440"/>
        <v>1</v>
      </c>
      <c r="R4686" s="3">
        <f t="shared" si="441"/>
        <v>0</v>
      </c>
      <c r="S4686" s="3">
        <f t="shared" si="442"/>
        <v>0</v>
      </c>
      <c r="T4686" s="3">
        <f t="shared" si="443"/>
        <v>0</v>
      </c>
      <c r="U4686" s="3">
        <f t="shared" si="444"/>
        <v>0</v>
      </c>
    </row>
    <row r="4687" spans="1:21" ht="12.75" customHeight="1" x14ac:dyDescent="0.2">
      <c r="A4687" s="82" t="s">
        <v>25</v>
      </c>
      <c r="B4687" s="81" t="s">
        <v>2109</v>
      </c>
      <c r="C4687" s="47">
        <v>86652052</v>
      </c>
      <c r="D4687" s="80" t="s">
        <v>4716</v>
      </c>
      <c r="E4687" s="81" t="s">
        <v>4716</v>
      </c>
      <c r="F4687" s="82">
        <v>192230548</v>
      </c>
      <c r="G4687" s="83" t="s">
        <v>67</v>
      </c>
      <c r="H4687" s="80" t="s">
        <v>29</v>
      </c>
      <c r="I4687" s="80" t="s">
        <v>19847</v>
      </c>
      <c r="J4687" s="80" t="s">
        <v>19848</v>
      </c>
      <c r="K4687" s="80" t="s">
        <v>80</v>
      </c>
      <c r="L4687" s="80" t="s">
        <v>200</v>
      </c>
      <c r="M4687" s="81" t="s">
        <v>758</v>
      </c>
      <c r="N4687" s="47" t="s">
        <v>15353</v>
      </c>
      <c r="O4687" s="33">
        <v>3</v>
      </c>
      <c r="P4687" s="3">
        <f t="shared" si="439"/>
        <v>0</v>
      </c>
      <c r="Q4687" s="3">
        <f t="shared" si="440"/>
        <v>0</v>
      </c>
      <c r="R4687" s="3">
        <f t="shared" si="441"/>
        <v>1</v>
      </c>
      <c r="S4687" s="3">
        <f t="shared" si="442"/>
        <v>0</v>
      </c>
      <c r="T4687" s="3">
        <f t="shared" si="443"/>
        <v>0</v>
      </c>
      <c r="U4687" s="3">
        <f t="shared" si="444"/>
        <v>0</v>
      </c>
    </row>
    <row r="4688" spans="1:21" ht="12.75" customHeight="1" x14ac:dyDescent="0.2">
      <c r="A4688" s="82" t="s">
        <v>25</v>
      </c>
      <c r="B4688" s="81" t="s">
        <v>2109</v>
      </c>
      <c r="C4688" s="47">
        <v>86652052</v>
      </c>
      <c r="D4688" s="80" t="s">
        <v>4716</v>
      </c>
      <c r="E4688" s="81" t="s">
        <v>4716</v>
      </c>
      <c r="F4688" s="82">
        <v>192203838</v>
      </c>
      <c r="G4688" s="83" t="s">
        <v>67</v>
      </c>
      <c r="H4688" s="80" t="s">
        <v>29</v>
      </c>
      <c r="I4688" s="80" t="s">
        <v>19855</v>
      </c>
      <c r="J4688" s="80" t="s">
        <v>19856</v>
      </c>
      <c r="K4688" s="80" t="s">
        <v>80</v>
      </c>
      <c r="L4688" s="80" t="s">
        <v>268</v>
      </c>
      <c r="M4688" s="81" t="s">
        <v>269</v>
      </c>
      <c r="N4688" s="47" t="s">
        <v>15353</v>
      </c>
      <c r="O4688" s="33">
        <v>3</v>
      </c>
      <c r="P4688" s="3">
        <f t="shared" si="439"/>
        <v>0</v>
      </c>
      <c r="Q4688" s="3">
        <f t="shared" si="440"/>
        <v>0</v>
      </c>
      <c r="R4688" s="3">
        <f t="shared" si="441"/>
        <v>1</v>
      </c>
      <c r="S4688" s="3">
        <f t="shared" si="442"/>
        <v>0</v>
      </c>
      <c r="T4688" s="3">
        <f t="shared" si="443"/>
        <v>0</v>
      </c>
      <c r="U4688" s="3">
        <f t="shared" si="444"/>
        <v>0</v>
      </c>
    </row>
    <row r="4689" spans="1:21" ht="12.75" customHeight="1" x14ac:dyDescent="0.2">
      <c r="A4689" s="82" t="s">
        <v>25</v>
      </c>
      <c r="B4689" s="81" t="s">
        <v>2109</v>
      </c>
      <c r="C4689" s="47">
        <v>86652052</v>
      </c>
      <c r="D4689" s="80" t="s">
        <v>4716</v>
      </c>
      <c r="E4689" s="81" t="s">
        <v>4716</v>
      </c>
      <c r="F4689" s="82">
        <v>192203881</v>
      </c>
      <c r="G4689" s="83" t="s">
        <v>67</v>
      </c>
      <c r="H4689" s="80" t="s">
        <v>29</v>
      </c>
      <c r="I4689" s="80" t="s">
        <v>19857</v>
      </c>
      <c r="J4689" s="80" t="s">
        <v>19858</v>
      </c>
      <c r="K4689" s="80" t="s">
        <v>366</v>
      </c>
      <c r="L4689" s="80" t="s">
        <v>2191</v>
      </c>
      <c r="M4689" s="81" t="s">
        <v>2619</v>
      </c>
      <c r="N4689" s="47" t="s">
        <v>15353</v>
      </c>
      <c r="O4689" s="33">
        <v>2</v>
      </c>
      <c r="P4689" s="3">
        <f t="shared" si="439"/>
        <v>0</v>
      </c>
      <c r="Q4689" s="3">
        <f t="shared" si="440"/>
        <v>1</v>
      </c>
      <c r="R4689" s="3">
        <f t="shared" si="441"/>
        <v>0</v>
      </c>
      <c r="S4689" s="3">
        <f t="shared" si="442"/>
        <v>0</v>
      </c>
      <c r="T4689" s="3">
        <f t="shared" si="443"/>
        <v>0</v>
      </c>
      <c r="U4689" s="3">
        <f t="shared" si="444"/>
        <v>0</v>
      </c>
    </row>
    <row r="4690" spans="1:21" ht="12.75" customHeight="1" x14ac:dyDescent="0.2">
      <c r="A4690" s="82" t="s">
        <v>25</v>
      </c>
      <c r="B4690" s="81" t="s">
        <v>2109</v>
      </c>
      <c r="C4690" s="47">
        <v>86652052</v>
      </c>
      <c r="D4690" s="80" t="s">
        <v>4716</v>
      </c>
      <c r="E4690" s="81" t="s">
        <v>4716</v>
      </c>
      <c r="F4690" s="82">
        <v>191856620</v>
      </c>
      <c r="G4690" s="83" t="s">
        <v>64</v>
      </c>
      <c r="H4690" s="80" t="s">
        <v>29</v>
      </c>
      <c r="I4690" s="80" t="s">
        <v>20035</v>
      </c>
      <c r="J4690" s="80" t="s">
        <v>20036</v>
      </c>
      <c r="K4690" s="80" t="s">
        <v>80</v>
      </c>
      <c r="L4690" s="80" t="s">
        <v>268</v>
      </c>
      <c r="M4690" s="81" t="s">
        <v>269</v>
      </c>
      <c r="N4690" s="47" t="s">
        <v>15353</v>
      </c>
      <c r="O4690" s="33">
        <v>3</v>
      </c>
      <c r="P4690" s="3">
        <f t="shared" si="439"/>
        <v>0</v>
      </c>
      <c r="Q4690" s="3">
        <f t="shared" si="440"/>
        <v>0</v>
      </c>
      <c r="R4690" s="3">
        <f t="shared" si="441"/>
        <v>1</v>
      </c>
      <c r="S4690" s="3">
        <f t="shared" si="442"/>
        <v>0</v>
      </c>
      <c r="T4690" s="3">
        <f t="shared" si="443"/>
        <v>0</v>
      </c>
      <c r="U4690" s="3">
        <f t="shared" si="444"/>
        <v>0</v>
      </c>
    </row>
    <row r="4691" spans="1:21" ht="12.75" customHeight="1" x14ac:dyDescent="0.2">
      <c r="A4691" s="82" t="s">
        <v>25</v>
      </c>
      <c r="B4691" s="81" t="s">
        <v>2109</v>
      </c>
      <c r="C4691" s="47">
        <v>86652052</v>
      </c>
      <c r="D4691" s="80" t="s">
        <v>4716</v>
      </c>
      <c r="E4691" s="81" t="s">
        <v>4716</v>
      </c>
      <c r="F4691" s="82">
        <v>192132642</v>
      </c>
      <c r="G4691" s="83" t="s">
        <v>64</v>
      </c>
      <c r="H4691" s="80" t="s">
        <v>29</v>
      </c>
      <c r="I4691" s="80" t="s">
        <v>20043</v>
      </c>
      <c r="J4691" s="80" t="s">
        <v>20044</v>
      </c>
      <c r="K4691" s="80" t="s">
        <v>80</v>
      </c>
      <c r="L4691" s="80" t="s">
        <v>268</v>
      </c>
      <c r="M4691" s="81" t="s">
        <v>269</v>
      </c>
      <c r="N4691" s="47" t="s">
        <v>15353</v>
      </c>
      <c r="O4691" s="33">
        <v>3</v>
      </c>
      <c r="P4691" s="3">
        <f t="shared" si="439"/>
        <v>0</v>
      </c>
      <c r="Q4691" s="3">
        <f t="shared" si="440"/>
        <v>0</v>
      </c>
      <c r="R4691" s="3">
        <f t="shared" si="441"/>
        <v>1</v>
      </c>
      <c r="S4691" s="3">
        <f t="shared" si="442"/>
        <v>0</v>
      </c>
      <c r="T4691" s="3">
        <f t="shared" si="443"/>
        <v>0</v>
      </c>
      <c r="U4691" s="3">
        <f t="shared" si="444"/>
        <v>0</v>
      </c>
    </row>
    <row r="4692" spans="1:21" ht="12.75" customHeight="1" x14ac:dyDescent="0.2">
      <c r="A4692" s="82" t="s">
        <v>25</v>
      </c>
      <c r="B4692" s="81" t="s">
        <v>2109</v>
      </c>
      <c r="C4692" s="47">
        <v>86652052</v>
      </c>
      <c r="D4692" s="80" t="s">
        <v>4716</v>
      </c>
      <c r="E4692" s="81" t="s">
        <v>4716</v>
      </c>
      <c r="F4692" s="82">
        <v>192203847</v>
      </c>
      <c r="G4692" s="83" t="s">
        <v>64</v>
      </c>
      <c r="H4692" s="80" t="s">
        <v>29</v>
      </c>
      <c r="I4692" s="80" t="s">
        <v>20075</v>
      </c>
      <c r="J4692" s="80" t="s">
        <v>20076</v>
      </c>
      <c r="K4692" s="80" t="s">
        <v>315</v>
      </c>
      <c r="L4692" s="80" t="s">
        <v>379</v>
      </c>
      <c r="M4692" s="81" t="s">
        <v>396</v>
      </c>
      <c r="N4692" s="47" t="s">
        <v>15353</v>
      </c>
      <c r="O4692" s="33">
        <v>2</v>
      </c>
      <c r="P4692" s="3">
        <f t="shared" si="439"/>
        <v>0</v>
      </c>
      <c r="Q4692" s="3">
        <f t="shared" si="440"/>
        <v>1</v>
      </c>
      <c r="R4692" s="3">
        <f t="shared" si="441"/>
        <v>0</v>
      </c>
      <c r="S4692" s="3">
        <f t="shared" si="442"/>
        <v>0</v>
      </c>
      <c r="T4692" s="3">
        <f t="shared" si="443"/>
        <v>0</v>
      </c>
      <c r="U4692" s="3">
        <f t="shared" si="444"/>
        <v>0</v>
      </c>
    </row>
    <row r="4693" spans="1:21" ht="12.75" customHeight="1" x14ac:dyDescent="0.2">
      <c r="A4693" s="15" t="s">
        <v>25</v>
      </c>
      <c r="B4693" s="16" t="s">
        <v>1528</v>
      </c>
      <c r="C4693" s="44">
        <v>75010330</v>
      </c>
      <c r="D4693" s="9" t="s">
        <v>4729</v>
      </c>
      <c r="E4693" s="10" t="s">
        <v>4729</v>
      </c>
      <c r="F4693" s="17">
        <v>191905371</v>
      </c>
      <c r="G4693" s="12" t="s">
        <v>320</v>
      </c>
      <c r="H4693" s="9" t="s">
        <v>29</v>
      </c>
      <c r="I4693" s="9" t="s">
        <v>4734</v>
      </c>
      <c r="J4693" s="9" t="s">
        <v>4735</v>
      </c>
      <c r="K4693" s="9" t="s">
        <v>366</v>
      </c>
      <c r="L4693" s="6" t="s">
        <v>2191</v>
      </c>
      <c r="M4693" s="10">
        <v>30304</v>
      </c>
      <c r="N4693" s="11" t="s">
        <v>43</v>
      </c>
      <c r="O4693" s="13">
        <v>2</v>
      </c>
      <c r="P4693" s="3">
        <f t="shared" si="439"/>
        <v>0</v>
      </c>
      <c r="Q4693" s="3">
        <f t="shared" si="440"/>
        <v>1</v>
      </c>
      <c r="R4693" s="3">
        <f t="shared" si="441"/>
        <v>0</v>
      </c>
      <c r="S4693" s="3">
        <f t="shared" si="442"/>
        <v>0</v>
      </c>
      <c r="T4693" s="3">
        <f t="shared" si="443"/>
        <v>0</v>
      </c>
      <c r="U4693" s="3">
        <f t="shared" si="444"/>
        <v>0</v>
      </c>
    </row>
    <row r="4694" spans="1:21" ht="12.75" customHeight="1" x14ac:dyDescent="0.2">
      <c r="A4694" s="15" t="s">
        <v>25</v>
      </c>
      <c r="B4694" s="16" t="s">
        <v>1528</v>
      </c>
      <c r="C4694" s="44">
        <v>75010330</v>
      </c>
      <c r="D4694" s="9" t="s">
        <v>4729</v>
      </c>
      <c r="E4694" s="10" t="s">
        <v>4729</v>
      </c>
      <c r="F4694" s="17">
        <v>191905386</v>
      </c>
      <c r="G4694" s="12" t="s">
        <v>36</v>
      </c>
      <c r="H4694" s="9" t="s">
        <v>29</v>
      </c>
      <c r="I4694" s="9" t="s">
        <v>4736</v>
      </c>
      <c r="J4694" s="9" t="s">
        <v>4737</v>
      </c>
      <c r="K4694" s="9" t="s">
        <v>366</v>
      </c>
      <c r="L4694" s="6" t="s">
        <v>2191</v>
      </c>
      <c r="M4694" s="10">
        <v>30304</v>
      </c>
      <c r="N4694" s="11" t="s">
        <v>43</v>
      </c>
      <c r="O4694" s="13">
        <v>4</v>
      </c>
      <c r="P4694" s="3">
        <f t="shared" si="439"/>
        <v>0</v>
      </c>
      <c r="Q4694" s="3">
        <f t="shared" si="440"/>
        <v>0</v>
      </c>
      <c r="R4694" s="3">
        <f t="shared" si="441"/>
        <v>0</v>
      </c>
      <c r="S4694" s="3">
        <f t="shared" si="442"/>
        <v>1</v>
      </c>
      <c r="T4694" s="3">
        <f t="shared" si="443"/>
        <v>0</v>
      </c>
      <c r="U4694" s="3">
        <f t="shared" si="444"/>
        <v>0</v>
      </c>
    </row>
    <row r="4695" spans="1:21" ht="12.75" customHeight="1" x14ac:dyDescent="0.2">
      <c r="A4695" s="15" t="s">
        <v>25</v>
      </c>
      <c r="B4695" s="16" t="s">
        <v>1528</v>
      </c>
      <c r="C4695" s="8">
        <v>75010330</v>
      </c>
      <c r="D4695" s="6" t="s">
        <v>4729</v>
      </c>
      <c r="E4695" s="16" t="s">
        <v>4729</v>
      </c>
      <c r="F4695" s="15">
        <v>192021219</v>
      </c>
      <c r="G4695" s="5" t="s">
        <v>72</v>
      </c>
      <c r="H4695" s="6" t="s">
        <v>29</v>
      </c>
      <c r="I4695" s="6" t="s">
        <v>4730</v>
      </c>
      <c r="J4695" s="6" t="s">
        <v>4731</v>
      </c>
      <c r="K4695" s="6" t="s">
        <v>366</v>
      </c>
      <c r="L4695" s="6" t="s">
        <v>2191</v>
      </c>
      <c r="M4695" s="16" t="s">
        <v>2195</v>
      </c>
      <c r="N4695" s="8" t="s">
        <v>35</v>
      </c>
      <c r="O4695" s="7">
        <v>3</v>
      </c>
      <c r="P4695" s="3">
        <f t="shared" si="439"/>
        <v>0</v>
      </c>
      <c r="Q4695" s="3">
        <f t="shared" si="440"/>
        <v>0</v>
      </c>
      <c r="R4695" s="3">
        <f t="shared" si="441"/>
        <v>1</v>
      </c>
      <c r="S4695" s="3">
        <f t="shared" si="442"/>
        <v>0</v>
      </c>
      <c r="T4695" s="3">
        <f t="shared" si="443"/>
        <v>0</v>
      </c>
      <c r="U4695" s="3">
        <f t="shared" si="444"/>
        <v>0</v>
      </c>
    </row>
    <row r="4696" spans="1:21" ht="12.75" customHeight="1" x14ac:dyDescent="0.2">
      <c r="A4696" s="15" t="s">
        <v>25</v>
      </c>
      <c r="B4696" s="16" t="s">
        <v>1528</v>
      </c>
      <c r="C4696" s="8">
        <v>75010330</v>
      </c>
      <c r="D4696" s="6" t="s">
        <v>4729</v>
      </c>
      <c r="E4696" s="16" t="s">
        <v>4729</v>
      </c>
      <c r="F4696" s="15">
        <v>191995420</v>
      </c>
      <c r="G4696" s="5" t="s">
        <v>72</v>
      </c>
      <c r="H4696" s="6" t="s">
        <v>29</v>
      </c>
      <c r="I4696" s="6" t="s">
        <v>4732</v>
      </c>
      <c r="J4696" s="6" t="s">
        <v>4733</v>
      </c>
      <c r="K4696" s="6" t="s">
        <v>366</v>
      </c>
      <c r="L4696" s="6" t="s">
        <v>2191</v>
      </c>
      <c r="M4696" s="16" t="s">
        <v>2619</v>
      </c>
      <c r="N4696" s="8" t="s">
        <v>35</v>
      </c>
      <c r="O4696" s="7">
        <v>4</v>
      </c>
      <c r="P4696" s="3">
        <f t="shared" si="439"/>
        <v>0</v>
      </c>
      <c r="Q4696" s="3">
        <f t="shared" si="440"/>
        <v>0</v>
      </c>
      <c r="R4696" s="3">
        <f t="shared" si="441"/>
        <v>0</v>
      </c>
      <c r="S4696" s="3">
        <f t="shared" si="442"/>
        <v>1</v>
      </c>
      <c r="T4696" s="3">
        <f t="shared" si="443"/>
        <v>0</v>
      </c>
      <c r="U4696" s="3">
        <f t="shared" si="444"/>
        <v>0</v>
      </c>
    </row>
    <row r="4697" spans="1:21" ht="12.75" customHeight="1" x14ac:dyDescent="0.2">
      <c r="A4697" s="82" t="s">
        <v>25</v>
      </c>
      <c r="B4697" s="81" t="s">
        <v>1528</v>
      </c>
      <c r="C4697" s="47">
        <v>75010330</v>
      </c>
      <c r="D4697" s="80" t="s">
        <v>4729</v>
      </c>
      <c r="E4697" s="81" t="s">
        <v>4729</v>
      </c>
      <c r="F4697" s="82">
        <v>192021166</v>
      </c>
      <c r="G4697" s="83" t="s">
        <v>67</v>
      </c>
      <c r="H4697" s="80" t="s">
        <v>29</v>
      </c>
      <c r="I4697" s="80" t="s">
        <v>12148</v>
      </c>
      <c r="J4697" s="80" t="s">
        <v>12149</v>
      </c>
      <c r="K4697" s="80" t="s">
        <v>366</v>
      </c>
      <c r="L4697" s="80" t="s">
        <v>2191</v>
      </c>
      <c r="M4697" s="81" t="s">
        <v>4279</v>
      </c>
      <c r="N4697" s="32" t="s">
        <v>10618</v>
      </c>
      <c r="O4697" s="33">
        <v>2</v>
      </c>
      <c r="P4697" s="3">
        <f t="shared" si="439"/>
        <v>0</v>
      </c>
      <c r="Q4697" s="3">
        <f t="shared" si="440"/>
        <v>1</v>
      </c>
      <c r="R4697" s="3">
        <f t="shared" si="441"/>
        <v>0</v>
      </c>
      <c r="S4697" s="3">
        <f t="shared" si="442"/>
        <v>0</v>
      </c>
      <c r="T4697" s="3">
        <f t="shared" si="443"/>
        <v>0</v>
      </c>
      <c r="U4697" s="3">
        <f t="shared" si="444"/>
        <v>0</v>
      </c>
    </row>
    <row r="4698" spans="1:21" ht="12.75" customHeight="1" x14ac:dyDescent="0.2">
      <c r="A4698" s="82" t="s">
        <v>25</v>
      </c>
      <c r="B4698" s="81" t="s">
        <v>1528</v>
      </c>
      <c r="C4698" s="47">
        <v>75010330</v>
      </c>
      <c r="D4698" s="80" t="s">
        <v>4729</v>
      </c>
      <c r="E4698" s="81" t="s">
        <v>4729</v>
      </c>
      <c r="F4698" s="82">
        <v>192069270</v>
      </c>
      <c r="G4698" s="83" t="s">
        <v>320</v>
      </c>
      <c r="H4698" s="80" t="s">
        <v>29</v>
      </c>
      <c r="I4698" s="80" t="s">
        <v>13192</v>
      </c>
      <c r="J4698" s="80" t="s">
        <v>13193</v>
      </c>
      <c r="K4698" s="80" t="s">
        <v>366</v>
      </c>
      <c r="L4698" s="80" t="s">
        <v>2191</v>
      </c>
      <c r="M4698" s="81" t="s">
        <v>2619</v>
      </c>
      <c r="N4698" s="32" t="s">
        <v>10618</v>
      </c>
      <c r="O4698" s="33">
        <v>3</v>
      </c>
      <c r="P4698" s="3">
        <f t="shared" si="439"/>
        <v>0</v>
      </c>
      <c r="Q4698" s="3">
        <f t="shared" si="440"/>
        <v>0</v>
      </c>
      <c r="R4698" s="3">
        <f t="shared" si="441"/>
        <v>1</v>
      </c>
      <c r="S4698" s="3">
        <f t="shared" si="442"/>
        <v>0</v>
      </c>
      <c r="T4698" s="3">
        <f t="shared" si="443"/>
        <v>0</v>
      </c>
      <c r="U4698" s="3">
        <f t="shared" si="444"/>
        <v>0</v>
      </c>
    </row>
    <row r="4699" spans="1:21" ht="12.75" customHeight="1" x14ac:dyDescent="0.2">
      <c r="A4699" s="82" t="s">
        <v>25</v>
      </c>
      <c r="B4699" s="81" t="s">
        <v>1528</v>
      </c>
      <c r="C4699" s="47">
        <v>75010330</v>
      </c>
      <c r="D4699" s="80" t="s">
        <v>4729</v>
      </c>
      <c r="E4699" s="81" t="s">
        <v>4729</v>
      </c>
      <c r="F4699" s="82">
        <v>192108882</v>
      </c>
      <c r="G4699" s="83" t="s">
        <v>72</v>
      </c>
      <c r="H4699" s="80" t="s">
        <v>29</v>
      </c>
      <c r="I4699" s="80" t="s">
        <v>14512</v>
      </c>
      <c r="J4699" s="80" t="s">
        <v>14513</v>
      </c>
      <c r="K4699" s="80" t="s">
        <v>366</v>
      </c>
      <c r="L4699" s="80" t="s">
        <v>2191</v>
      </c>
      <c r="M4699" s="81" t="s">
        <v>2619</v>
      </c>
      <c r="N4699" s="32" t="s">
        <v>10618</v>
      </c>
      <c r="O4699" s="33">
        <v>4</v>
      </c>
      <c r="P4699" s="3">
        <f t="shared" si="439"/>
        <v>0</v>
      </c>
      <c r="Q4699" s="3">
        <f t="shared" si="440"/>
        <v>0</v>
      </c>
      <c r="R4699" s="3">
        <f t="shared" si="441"/>
        <v>0</v>
      </c>
      <c r="S4699" s="3">
        <f t="shared" si="442"/>
        <v>1</v>
      </c>
      <c r="T4699" s="3">
        <f t="shared" si="443"/>
        <v>0</v>
      </c>
      <c r="U4699" s="3">
        <f t="shared" si="444"/>
        <v>0</v>
      </c>
    </row>
    <row r="4700" spans="1:21" ht="12.75" customHeight="1" x14ac:dyDescent="0.2">
      <c r="A4700" s="82" t="s">
        <v>25</v>
      </c>
      <c r="B4700" s="81" t="s">
        <v>1528</v>
      </c>
      <c r="C4700" s="47">
        <v>75010330</v>
      </c>
      <c r="D4700" s="80" t="s">
        <v>4729</v>
      </c>
      <c r="E4700" s="81" t="s">
        <v>4729</v>
      </c>
      <c r="F4700" s="82">
        <v>192108850</v>
      </c>
      <c r="G4700" s="83" t="s">
        <v>67</v>
      </c>
      <c r="H4700" s="80" t="s">
        <v>52</v>
      </c>
      <c r="I4700" s="80" t="s">
        <v>14510</v>
      </c>
      <c r="J4700" s="80" t="s">
        <v>14511</v>
      </c>
      <c r="K4700" s="80" t="s">
        <v>366</v>
      </c>
      <c r="L4700" s="80" t="s">
        <v>1764</v>
      </c>
      <c r="M4700" s="81" t="s">
        <v>11885</v>
      </c>
      <c r="N4700" s="32" t="s">
        <v>10618</v>
      </c>
      <c r="O4700" s="33">
        <v>2</v>
      </c>
      <c r="P4700" s="3">
        <f t="shared" si="439"/>
        <v>0</v>
      </c>
      <c r="Q4700" s="3">
        <f t="shared" si="440"/>
        <v>1</v>
      </c>
      <c r="R4700" s="3">
        <f t="shared" si="441"/>
        <v>0</v>
      </c>
      <c r="S4700" s="3">
        <f t="shared" si="442"/>
        <v>0</v>
      </c>
      <c r="T4700" s="3">
        <f t="shared" si="443"/>
        <v>0</v>
      </c>
      <c r="U4700" s="3">
        <f t="shared" si="444"/>
        <v>0</v>
      </c>
    </row>
    <row r="4701" spans="1:21" ht="12.75" customHeight="1" x14ac:dyDescent="0.2">
      <c r="A4701" s="82" t="s">
        <v>25</v>
      </c>
      <c r="B4701" s="81" t="s">
        <v>1528</v>
      </c>
      <c r="C4701" s="47">
        <v>75010330</v>
      </c>
      <c r="D4701" s="80" t="s">
        <v>4729</v>
      </c>
      <c r="E4701" s="81" t="s">
        <v>4729</v>
      </c>
      <c r="F4701" s="82">
        <v>192108834</v>
      </c>
      <c r="G4701" s="83" t="s">
        <v>67</v>
      </c>
      <c r="H4701" s="80" t="s">
        <v>29</v>
      </c>
      <c r="I4701" s="80" t="s">
        <v>17129</v>
      </c>
      <c r="J4701" s="80" t="s">
        <v>17130</v>
      </c>
      <c r="K4701" s="80" t="s">
        <v>366</v>
      </c>
      <c r="L4701" s="80" t="s">
        <v>2191</v>
      </c>
      <c r="M4701" s="81" t="s">
        <v>4279</v>
      </c>
      <c r="N4701" s="47" t="s">
        <v>15353</v>
      </c>
      <c r="O4701" s="33">
        <v>1</v>
      </c>
      <c r="P4701" s="3">
        <f t="shared" si="439"/>
        <v>1</v>
      </c>
      <c r="Q4701" s="3">
        <f t="shared" si="440"/>
        <v>0</v>
      </c>
      <c r="R4701" s="3">
        <f t="shared" si="441"/>
        <v>0</v>
      </c>
      <c r="S4701" s="3">
        <f t="shared" si="442"/>
        <v>0</v>
      </c>
      <c r="T4701" s="3">
        <f t="shared" si="443"/>
        <v>0</v>
      </c>
      <c r="U4701" s="3">
        <f t="shared" si="444"/>
        <v>0</v>
      </c>
    </row>
    <row r="4702" spans="1:21" ht="12.75" customHeight="1" x14ac:dyDescent="0.2">
      <c r="A4702" s="82" t="s">
        <v>25</v>
      </c>
      <c r="B4702" s="81" t="s">
        <v>1528</v>
      </c>
      <c r="C4702" s="47">
        <v>75010330</v>
      </c>
      <c r="D4702" s="80" t="s">
        <v>4729</v>
      </c>
      <c r="E4702" s="81" t="s">
        <v>4729</v>
      </c>
      <c r="F4702" s="82">
        <v>192171410</v>
      </c>
      <c r="G4702" s="83" t="s">
        <v>67</v>
      </c>
      <c r="H4702" s="80" t="s">
        <v>29</v>
      </c>
      <c r="I4702" s="80" t="s">
        <v>17477</v>
      </c>
      <c r="J4702" s="80" t="s">
        <v>17478</v>
      </c>
      <c r="K4702" s="80" t="s">
        <v>366</v>
      </c>
      <c r="L4702" s="80" t="s">
        <v>1062</v>
      </c>
      <c r="M4702" s="81" t="s">
        <v>1668</v>
      </c>
      <c r="N4702" s="47" t="s">
        <v>15353</v>
      </c>
      <c r="O4702" s="33">
        <v>4</v>
      </c>
      <c r="P4702" s="3">
        <f t="shared" si="439"/>
        <v>0</v>
      </c>
      <c r="Q4702" s="3">
        <f t="shared" si="440"/>
        <v>0</v>
      </c>
      <c r="R4702" s="3">
        <f t="shared" si="441"/>
        <v>0</v>
      </c>
      <c r="S4702" s="3">
        <f t="shared" si="442"/>
        <v>1</v>
      </c>
      <c r="T4702" s="3">
        <f t="shared" si="443"/>
        <v>0</v>
      </c>
      <c r="U4702" s="3">
        <f t="shared" si="444"/>
        <v>0</v>
      </c>
    </row>
    <row r="4703" spans="1:21" ht="12.75" customHeight="1" x14ac:dyDescent="0.2">
      <c r="A4703" s="82" t="s">
        <v>25</v>
      </c>
      <c r="B4703" s="81" t="s">
        <v>1528</v>
      </c>
      <c r="C4703" s="47">
        <v>75010330</v>
      </c>
      <c r="D4703" s="80" t="s">
        <v>4729</v>
      </c>
      <c r="E4703" s="81" t="s">
        <v>4729</v>
      </c>
      <c r="F4703" s="82">
        <v>192108803</v>
      </c>
      <c r="G4703" s="83" t="s">
        <v>320</v>
      </c>
      <c r="H4703" s="80" t="s">
        <v>29</v>
      </c>
      <c r="I4703" s="80" t="s">
        <v>17479</v>
      </c>
      <c r="J4703" s="80" t="s">
        <v>17480</v>
      </c>
      <c r="K4703" s="80" t="s">
        <v>366</v>
      </c>
      <c r="L4703" s="80" t="s">
        <v>2191</v>
      </c>
      <c r="M4703" s="81" t="s">
        <v>2619</v>
      </c>
      <c r="N4703" s="47" t="s">
        <v>15353</v>
      </c>
      <c r="O4703" s="33">
        <v>3</v>
      </c>
      <c r="P4703" s="3">
        <f t="shared" si="439"/>
        <v>0</v>
      </c>
      <c r="Q4703" s="3">
        <f t="shared" si="440"/>
        <v>0</v>
      </c>
      <c r="R4703" s="3">
        <f t="shared" si="441"/>
        <v>1</v>
      </c>
      <c r="S4703" s="3">
        <f t="shared" si="442"/>
        <v>0</v>
      </c>
      <c r="T4703" s="3">
        <f t="shared" si="443"/>
        <v>0</v>
      </c>
      <c r="U4703" s="3">
        <f t="shared" si="444"/>
        <v>0</v>
      </c>
    </row>
    <row r="4704" spans="1:21" ht="12.75" customHeight="1" x14ac:dyDescent="0.2">
      <c r="A4704" s="82" t="s">
        <v>25</v>
      </c>
      <c r="B4704" s="81" t="s">
        <v>1528</v>
      </c>
      <c r="C4704" s="47">
        <v>75010330</v>
      </c>
      <c r="D4704" s="80" t="s">
        <v>4729</v>
      </c>
      <c r="E4704" s="81" t="s">
        <v>4729</v>
      </c>
      <c r="F4704" s="82">
        <v>192197517</v>
      </c>
      <c r="G4704" s="83" t="s">
        <v>72</v>
      </c>
      <c r="H4704" s="80" t="s">
        <v>29</v>
      </c>
      <c r="I4704" s="80" t="s">
        <v>17481</v>
      </c>
      <c r="J4704" s="80" t="s">
        <v>17482</v>
      </c>
      <c r="K4704" s="80" t="s">
        <v>366</v>
      </c>
      <c r="L4704" s="80" t="s">
        <v>2191</v>
      </c>
      <c r="M4704" s="81" t="s">
        <v>2195</v>
      </c>
      <c r="N4704" s="47" t="s">
        <v>15353</v>
      </c>
      <c r="O4704" s="33">
        <v>3</v>
      </c>
      <c r="P4704" s="3">
        <f t="shared" si="439"/>
        <v>0</v>
      </c>
      <c r="Q4704" s="3">
        <f t="shared" si="440"/>
        <v>0</v>
      </c>
      <c r="R4704" s="3">
        <f t="shared" si="441"/>
        <v>1</v>
      </c>
      <c r="S4704" s="3">
        <f t="shared" si="442"/>
        <v>0</v>
      </c>
      <c r="T4704" s="3">
        <f t="shared" si="443"/>
        <v>0</v>
      </c>
      <c r="U4704" s="3">
        <f t="shared" si="444"/>
        <v>0</v>
      </c>
    </row>
    <row r="4705" spans="1:21" ht="12.75" customHeight="1" x14ac:dyDescent="0.2">
      <c r="A4705" s="15" t="s">
        <v>155</v>
      </c>
      <c r="B4705" s="16" t="s">
        <v>155</v>
      </c>
      <c r="C4705" s="44">
        <v>60457856</v>
      </c>
      <c r="D4705" s="9" t="s">
        <v>4738</v>
      </c>
      <c r="E4705" s="10" t="s">
        <v>4738</v>
      </c>
      <c r="F4705" s="17">
        <v>191873020</v>
      </c>
      <c r="G4705" s="12" t="s">
        <v>105</v>
      </c>
      <c r="H4705" s="9" t="s">
        <v>29</v>
      </c>
      <c r="I4705" s="9" t="s">
        <v>4749</v>
      </c>
      <c r="J4705" s="9" t="s">
        <v>4751</v>
      </c>
      <c r="K4705" s="9" t="s">
        <v>102</v>
      </c>
      <c r="L4705" s="6" t="s">
        <v>159</v>
      </c>
      <c r="M4705" s="10">
        <v>60101</v>
      </c>
      <c r="N4705" s="11" t="s">
        <v>43</v>
      </c>
      <c r="O4705" s="13">
        <v>3</v>
      </c>
      <c r="P4705" s="3">
        <f t="shared" si="439"/>
        <v>0</v>
      </c>
      <c r="Q4705" s="3">
        <f t="shared" si="440"/>
        <v>0</v>
      </c>
      <c r="R4705" s="3">
        <f t="shared" si="441"/>
        <v>1</v>
      </c>
      <c r="S4705" s="3">
        <f t="shared" si="442"/>
        <v>0</v>
      </c>
      <c r="T4705" s="3">
        <f t="shared" si="443"/>
        <v>0</v>
      </c>
      <c r="U4705" s="3">
        <f t="shared" si="444"/>
        <v>0</v>
      </c>
    </row>
    <row r="4706" spans="1:21" ht="12.75" customHeight="1" x14ac:dyDescent="0.2">
      <c r="A4706" s="15" t="s">
        <v>155</v>
      </c>
      <c r="B4706" s="16" t="s">
        <v>155</v>
      </c>
      <c r="C4706" s="8">
        <v>60457856</v>
      </c>
      <c r="D4706" s="6" t="s">
        <v>4738</v>
      </c>
      <c r="E4706" s="16" t="s">
        <v>4738</v>
      </c>
      <c r="F4706" s="15">
        <v>191872998</v>
      </c>
      <c r="G4706" s="5" t="s">
        <v>51</v>
      </c>
      <c r="H4706" s="6" t="s">
        <v>52</v>
      </c>
      <c r="I4706" s="6" t="s">
        <v>4746</v>
      </c>
      <c r="J4706" s="6" t="s">
        <v>4747</v>
      </c>
      <c r="K4706" s="6" t="s">
        <v>341</v>
      </c>
      <c r="L4706" s="6" t="s">
        <v>2996</v>
      </c>
      <c r="M4706" s="16" t="s">
        <v>4748</v>
      </c>
      <c r="N4706" s="8" t="s">
        <v>35</v>
      </c>
      <c r="O4706" s="7">
        <v>5</v>
      </c>
      <c r="P4706" s="3">
        <f t="shared" si="439"/>
        <v>0</v>
      </c>
      <c r="Q4706" s="3">
        <f t="shared" si="440"/>
        <v>0</v>
      </c>
      <c r="R4706" s="3">
        <f t="shared" si="441"/>
        <v>0</v>
      </c>
      <c r="S4706" s="3">
        <f t="shared" si="442"/>
        <v>0</v>
      </c>
      <c r="T4706" s="3">
        <f t="shared" si="443"/>
        <v>1</v>
      </c>
      <c r="U4706" s="3">
        <f t="shared" si="444"/>
        <v>0</v>
      </c>
    </row>
    <row r="4707" spans="1:21" ht="12.75" customHeight="1" x14ac:dyDescent="0.2">
      <c r="A4707" s="15" t="s">
        <v>155</v>
      </c>
      <c r="B4707" s="16" t="s">
        <v>155</v>
      </c>
      <c r="C4707" s="8">
        <v>60457856</v>
      </c>
      <c r="D4707" s="6" t="s">
        <v>4738</v>
      </c>
      <c r="E4707" s="16" t="s">
        <v>4738</v>
      </c>
      <c r="F4707" s="15">
        <v>191972356</v>
      </c>
      <c r="G4707" s="5" t="s">
        <v>51</v>
      </c>
      <c r="H4707" s="6" t="s">
        <v>29</v>
      </c>
      <c r="I4707" s="6" t="s">
        <v>4741</v>
      </c>
      <c r="J4707" s="6" t="s">
        <v>4742</v>
      </c>
      <c r="K4707" s="6" t="s">
        <v>341</v>
      </c>
      <c r="L4707" s="6" t="s">
        <v>350</v>
      </c>
      <c r="M4707" s="16" t="s">
        <v>351</v>
      </c>
      <c r="N4707" s="8" t="s">
        <v>35</v>
      </c>
      <c r="O4707" s="7">
        <v>5</v>
      </c>
      <c r="P4707" s="3">
        <f t="shared" si="439"/>
        <v>0</v>
      </c>
      <c r="Q4707" s="3">
        <f t="shared" si="440"/>
        <v>0</v>
      </c>
      <c r="R4707" s="3">
        <f t="shared" si="441"/>
        <v>0</v>
      </c>
      <c r="S4707" s="3">
        <f t="shared" si="442"/>
        <v>0</v>
      </c>
      <c r="T4707" s="3">
        <f t="shared" si="443"/>
        <v>1</v>
      </c>
      <c r="U4707" s="3">
        <f t="shared" si="444"/>
        <v>0</v>
      </c>
    </row>
    <row r="4708" spans="1:21" ht="12.75" customHeight="1" x14ac:dyDescent="0.2">
      <c r="A4708" s="15" t="s">
        <v>155</v>
      </c>
      <c r="B4708" s="16" t="s">
        <v>155</v>
      </c>
      <c r="C4708" s="8">
        <v>60457856</v>
      </c>
      <c r="D4708" s="6" t="s">
        <v>4738</v>
      </c>
      <c r="E4708" s="16" t="s">
        <v>4738</v>
      </c>
      <c r="F4708" s="15">
        <v>191972365</v>
      </c>
      <c r="G4708" s="5" t="s">
        <v>51</v>
      </c>
      <c r="H4708" s="6" t="s">
        <v>29</v>
      </c>
      <c r="I4708" s="6" t="s">
        <v>4739</v>
      </c>
      <c r="J4708" s="6" t="s">
        <v>4743</v>
      </c>
      <c r="K4708" s="6" t="s">
        <v>341</v>
      </c>
      <c r="L4708" s="6" t="s">
        <v>350</v>
      </c>
      <c r="M4708" s="16" t="s">
        <v>2916</v>
      </c>
      <c r="N4708" s="8" t="s">
        <v>35</v>
      </c>
      <c r="O4708" s="7">
        <v>5</v>
      </c>
      <c r="P4708" s="3">
        <f t="shared" si="439"/>
        <v>0</v>
      </c>
      <c r="Q4708" s="3">
        <f t="shared" si="440"/>
        <v>0</v>
      </c>
      <c r="R4708" s="3">
        <f t="shared" si="441"/>
        <v>0</v>
      </c>
      <c r="S4708" s="3">
        <f t="shared" si="442"/>
        <v>0</v>
      </c>
      <c r="T4708" s="3">
        <f t="shared" si="443"/>
        <v>1</v>
      </c>
      <c r="U4708" s="3">
        <f t="shared" si="444"/>
        <v>0</v>
      </c>
    </row>
    <row r="4709" spans="1:21" ht="12.75" customHeight="1" x14ac:dyDescent="0.2">
      <c r="A4709" s="15" t="s">
        <v>155</v>
      </c>
      <c r="B4709" s="16" t="s">
        <v>155</v>
      </c>
      <c r="C4709" s="8">
        <v>60457856</v>
      </c>
      <c r="D4709" s="6" t="s">
        <v>4738</v>
      </c>
      <c r="E4709" s="16" t="s">
        <v>4738</v>
      </c>
      <c r="F4709" s="15">
        <v>191972393</v>
      </c>
      <c r="G4709" s="5" t="s">
        <v>51</v>
      </c>
      <c r="H4709" s="6" t="s">
        <v>29</v>
      </c>
      <c r="I4709" s="6" t="s">
        <v>4744</v>
      </c>
      <c r="J4709" s="6" t="s">
        <v>4745</v>
      </c>
      <c r="K4709" s="6" t="s">
        <v>341</v>
      </c>
      <c r="L4709" s="6" t="s">
        <v>350</v>
      </c>
      <c r="M4709" s="16" t="s">
        <v>351</v>
      </c>
      <c r="N4709" s="8" t="s">
        <v>35</v>
      </c>
      <c r="O4709" s="7">
        <v>5</v>
      </c>
      <c r="P4709" s="3">
        <f t="shared" si="439"/>
        <v>0</v>
      </c>
      <c r="Q4709" s="3">
        <f t="shared" si="440"/>
        <v>0</v>
      </c>
      <c r="R4709" s="3">
        <f t="shared" si="441"/>
        <v>0</v>
      </c>
      <c r="S4709" s="3">
        <f t="shared" si="442"/>
        <v>0</v>
      </c>
      <c r="T4709" s="3">
        <f t="shared" si="443"/>
        <v>1</v>
      </c>
      <c r="U4709" s="3">
        <f t="shared" si="444"/>
        <v>0</v>
      </c>
    </row>
    <row r="4710" spans="1:21" ht="12.75" customHeight="1" x14ac:dyDescent="0.2">
      <c r="A4710" s="15" t="s">
        <v>155</v>
      </c>
      <c r="B4710" s="16" t="s">
        <v>155</v>
      </c>
      <c r="C4710" s="8">
        <v>60457856</v>
      </c>
      <c r="D4710" s="6" t="s">
        <v>4738</v>
      </c>
      <c r="E4710" s="16" t="s">
        <v>4738</v>
      </c>
      <c r="F4710" s="15">
        <v>191873011</v>
      </c>
      <c r="G4710" s="5" t="s">
        <v>258</v>
      </c>
      <c r="H4710" s="6" t="s">
        <v>52</v>
      </c>
      <c r="I4710" s="6" t="s">
        <v>4739</v>
      </c>
      <c r="J4710" s="6" t="s">
        <v>4740</v>
      </c>
      <c r="K4710" s="6" t="s">
        <v>341</v>
      </c>
      <c r="L4710" s="6" t="s">
        <v>1089</v>
      </c>
      <c r="M4710" s="16" t="s">
        <v>1090</v>
      </c>
      <c r="N4710" s="8" t="s">
        <v>35</v>
      </c>
      <c r="O4710" s="7">
        <v>5</v>
      </c>
      <c r="P4710" s="3">
        <f t="shared" si="439"/>
        <v>0</v>
      </c>
      <c r="Q4710" s="3">
        <f t="shared" si="440"/>
        <v>0</v>
      </c>
      <c r="R4710" s="3">
        <f t="shared" si="441"/>
        <v>0</v>
      </c>
      <c r="S4710" s="3">
        <f t="shared" si="442"/>
        <v>0</v>
      </c>
      <c r="T4710" s="3">
        <f t="shared" si="443"/>
        <v>1</v>
      </c>
      <c r="U4710" s="3">
        <f t="shared" si="444"/>
        <v>0</v>
      </c>
    </row>
    <row r="4711" spans="1:21" ht="12.75" customHeight="1" x14ac:dyDescent="0.2">
      <c r="A4711" s="15" t="s">
        <v>155</v>
      </c>
      <c r="B4711" s="16" t="s">
        <v>155</v>
      </c>
      <c r="C4711" s="8">
        <v>60457856</v>
      </c>
      <c r="D4711" s="6" t="s">
        <v>4738</v>
      </c>
      <c r="E4711" s="16" t="s">
        <v>4738</v>
      </c>
      <c r="F4711" s="15">
        <v>191972384</v>
      </c>
      <c r="G4711" s="5" t="s">
        <v>51</v>
      </c>
      <c r="H4711" s="6" t="s">
        <v>29</v>
      </c>
      <c r="I4711" s="6" t="s">
        <v>4749</v>
      </c>
      <c r="J4711" s="6" t="s">
        <v>4750</v>
      </c>
      <c r="K4711" s="6" t="s">
        <v>102</v>
      </c>
      <c r="L4711" s="6" t="s">
        <v>159</v>
      </c>
      <c r="M4711" s="16" t="s">
        <v>1863</v>
      </c>
      <c r="N4711" s="8" t="s">
        <v>35</v>
      </c>
      <c r="O4711" s="7">
        <v>4</v>
      </c>
      <c r="P4711" s="3">
        <f t="shared" si="439"/>
        <v>0</v>
      </c>
      <c r="Q4711" s="3">
        <f t="shared" si="440"/>
        <v>0</v>
      </c>
      <c r="R4711" s="3">
        <f t="shared" si="441"/>
        <v>0</v>
      </c>
      <c r="S4711" s="3">
        <f t="shared" si="442"/>
        <v>1</v>
      </c>
      <c r="T4711" s="3">
        <f t="shared" si="443"/>
        <v>0</v>
      </c>
      <c r="U4711" s="3">
        <f t="shared" si="444"/>
        <v>0</v>
      </c>
    </row>
    <row r="4712" spans="1:21" ht="12.75" customHeight="1" x14ac:dyDescent="0.2">
      <c r="A4712" s="82" t="s">
        <v>155</v>
      </c>
      <c r="B4712" s="81" t="s">
        <v>155</v>
      </c>
      <c r="C4712" s="47">
        <v>60457856</v>
      </c>
      <c r="D4712" s="80" t="s">
        <v>4738</v>
      </c>
      <c r="E4712" s="81" t="s">
        <v>4738</v>
      </c>
      <c r="F4712" s="82">
        <v>192092855</v>
      </c>
      <c r="G4712" s="83" t="s">
        <v>462</v>
      </c>
      <c r="H4712" s="80" t="s">
        <v>29</v>
      </c>
      <c r="I4712" s="80" t="s">
        <v>14220</v>
      </c>
      <c r="J4712" s="80" t="s">
        <v>14221</v>
      </c>
      <c r="K4712" s="80" t="s">
        <v>315</v>
      </c>
      <c r="L4712" s="80" t="s">
        <v>379</v>
      </c>
      <c r="M4712" s="81" t="s">
        <v>979</v>
      </c>
      <c r="N4712" s="32" t="s">
        <v>10618</v>
      </c>
      <c r="O4712" s="33">
        <v>5</v>
      </c>
      <c r="P4712" s="3">
        <f t="shared" si="439"/>
        <v>0</v>
      </c>
      <c r="Q4712" s="3">
        <f t="shared" si="440"/>
        <v>0</v>
      </c>
      <c r="R4712" s="3">
        <f t="shared" si="441"/>
        <v>0</v>
      </c>
      <c r="S4712" s="3">
        <f t="shared" si="442"/>
        <v>0</v>
      </c>
      <c r="T4712" s="3">
        <f t="shared" si="443"/>
        <v>1</v>
      </c>
      <c r="U4712" s="3">
        <f t="shared" si="444"/>
        <v>0</v>
      </c>
    </row>
    <row r="4713" spans="1:21" ht="12.75" customHeight="1" x14ac:dyDescent="0.2">
      <c r="A4713" s="82" t="s">
        <v>155</v>
      </c>
      <c r="B4713" s="81" t="s">
        <v>155</v>
      </c>
      <c r="C4713" s="47">
        <v>60457856</v>
      </c>
      <c r="D4713" s="80" t="s">
        <v>4738</v>
      </c>
      <c r="E4713" s="81" t="s">
        <v>4738</v>
      </c>
      <c r="F4713" s="82">
        <v>192092857</v>
      </c>
      <c r="G4713" s="83" t="s">
        <v>51</v>
      </c>
      <c r="H4713" s="80" t="s">
        <v>29</v>
      </c>
      <c r="I4713" s="80" t="s">
        <v>4744</v>
      </c>
      <c r="J4713" s="80" t="s">
        <v>4745</v>
      </c>
      <c r="K4713" s="80" t="s">
        <v>341</v>
      </c>
      <c r="L4713" s="80" t="s">
        <v>2996</v>
      </c>
      <c r="M4713" s="81" t="s">
        <v>4748</v>
      </c>
      <c r="N4713" s="32" t="s">
        <v>10618</v>
      </c>
      <c r="O4713" s="33">
        <v>5</v>
      </c>
      <c r="P4713" s="3">
        <f t="shared" si="439"/>
        <v>0</v>
      </c>
      <c r="Q4713" s="3">
        <f t="shared" si="440"/>
        <v>0</v>
      </c>
      <c r="R4713" s="3">
        <f t="shared" si="441"/>
        <v>0</v>
      </c>
      <c r="S4713" s="3">
        <f t="shared" si="442"/>
        <v>0</v>
      </c>
      <c r="T4713" s="3">
        <f t="shared" si="443"/>
        <v>1</v>
      </c>
      <c r="U4713" s="3">
        <f t="shared" si="444"/>
        <v>0</v>
      </c>
    </row>
    <row r="4714" spans="1:21" ht="12.75" customHeight="1" x14ac:dyDescent="0.2">
      <c r="A4714" s="82" t="s">
        <v>155</v>
      </c>
      <c r="B4714" s="81" t="s">
        <v>155</v>
      </c>
      <c r="C4714" s="47">
        <v>60457856</v>
      </c>
      <c r="D4714" s="80" t="s">
        <v>4738</v>
      </c>
      <c r="E4714" s="81" t="s">
        <v>4738</v>
      </c>
      <c r="F4714" s="82">
        <v>192092839</v>
      </c>
      <c r="G4714" s="83" t="s">
        <v>258</v>
      </c>
      <c r="H4714" s="80" t="s">
        <v>29</v>
      </c>
      <c r="I4714" s="80" t="s">
        <v>14214</v>
      </c>
      <c r="J4714" s="80" t="s">
        <v>14215</v>
      </c>
      <c r="K4714" s="80" t="s">
        <v>341</v>
      </c>
      <c r="L4714" s="80" t="s">
        <v>350</v>
      </c>
      <c r="M4714" s="81" t="s">
        <v>2916</v>
      </c>
      <c r="N4714" s="32" t="s">
        <v>10618</v>
      </c>
      <c r="O4714" s="33">
        <v>5</v>
      </c>
      <c r="P4714" s="3">
        <f t="shared" si="439"/>
        <v>0</v>
      </c>
      <c r="Q4714" s="3">
        <f t="shared" si="440"/>
        <v>0</v>
      </c>
      <c r="R4714" s="3">
        <f t="shared" si="441"/>
        <v>0</v>
      </c>
      <c r="S4714" s="3">
        <f t="shared" si="442"/>
        <v>0</v>
      </c>
      <c r="T4714" s="3">
        <f t="shared" si="443"/>
        <v>1</v>
      </c>
      <c r="U4714" s="3">
        <f t="shared" si="444"/>
        <v>0</v>
      </c>
    </row>
    <row r="4715" spans="1:21" ht="12.75" customHeight="1" x14ac:dyDescent="0.2">
      <c r="A4715" s="82" t="s">
        <v>155</v>
      </c>
      <c r="B4715" s="81" t="s">
        <v>155</v>
      </c>
      <c r="C4715" s="47">
        <v>60457856</v>
      </c>
      <c r="D4715" s="80" t="s">
        <v>4738</v>
      </c>
      <c r="E4715" s="81" t="s">
        <v>4738</v>
      </c>
      <c r="F4715" s="82">
        <v>192092853</v>
      </c>
      <c r="G4715" s="83" t="s">
        <v>51</v>
      </c>
      <c r="H4715" s="80" t="s">
        <v>29</v>
      </c>
      <c r="I4715" s="80" t="s">
        <v>14218</v>
      </c>
      <c r="J4715" s="80" t="s">
        <v>14219</v>
      </c>
      <c r="K4715" s="80" t="s">
        <v>341</v>
      </c>
      <c r="L4715" s="80" t="s">
        <v>350</v>
      </c>
      <c r="M4715" s="81" t="s">
        <v>2916</v>
      </c>
      <c r="N4715" s="32" t="s">
        <v>10618</v>
      </c>
      <c r="O4715" s="33">
        <v>5</v>
      </c>
      <c r="P4715" s="3">
        <f t="shared" si="439"/>
        <v>0</v>
      </c>
      <c r="Q4715" s="3">
        <f t="shared" si="440"/>
        <v>0</v>
      </c>
      <c r="R4715" s="3">
        <f t="shared" si="441"/>
        <v>0</v>
      </c>
      <c r="S4715" s="3">
        <f t="shared" si="442"/>
        <v>0</v>
      </c>
      <c r="T4715" s="3">
        <f t="shared" si="443"/>
        <v>1</v>
      </c>
      <c r="U4715" s="3">
        <f t="shared" si="444"/>
        <v>0</v>
      </c>
    </row>
    <row r="4716" spans="1:21" ht="12.75" customHeight="1" x14ac:dyDescent="0.2">
      <c r="A4716" s="82" t="s">
        <v>155</v>
      </c>
      <c r="B4716" s="81" t="s">
        <v>155</v>
      </c>
      <c r="C4716" s="47">
        <v>60457856</v>
      </c>
      <c r="D4716" s="80" t="s">
        <v>4738</v>
      </c>
      <c r="E4716" s="81" t="s">
        <v>4738</v>
      </c>
      <c r="F4716" s="82">
        <v>192092833</v>
      </c>
      <c r="G4716" s="83" t="s">
        <v>1096</v>
      </c>
      <c r="H4716" s="80" t="s">
        <v>29</v>
      </c>
      <c r="I4716" s="80" t="s">
        <v>14209</v>
      </c>
      <c r="J4716" s="80" t="s">
        <v>14210</v>
      </c>
      <c r="K4716" s="80" t="s">
        <v>341</v>
      </c>
      <c r="L4716" s="80" t="s">
        <v>1089</v>
      </c>
      <c r="M4716" s="81" t="s">
        <v>1090</v>
      </c>
      <c r="N4716" s="32" t="s">
        <v>10618</v>
      </c>
      <c r="O4716" s="33">
        <v>5</v>
      </c>
      <c r="P4716" s="3">
        <f t="shared" si="439"/>
        <v>0</v>
      </c>
      <c r="Q4716" s="3">
        <f t="shared" si="440"/>
        <v>0</v>
      </c>
      <c r="R4716" s="3">
        <f t="shared" si="441"/>
        <v>0</v>
      </c>
      <c r="S4716" s="3">
        <f t="shared" si="442"/>
        <v>0</v>
      </c>
      <c r="T4716" s="3">
        <f t="shared" si="443"/>
        <v>1</v>
      </c>
      <c r="U4716" s="3">
        <f t="shared" si="444"/>
        <v>0</v>
      </c>
    </row>
    <row r="4717" spans="1:21" ht="12.75" customHeight="1" x14ac:dyDescent="0.2">
      <c r="A4717" s="82" t="s">
        <v>155</v>
      </c>
      <c r="B4717" s="81" t="s">
        <v>155</v>
      </c>
      <c r="C4717" s="47">
        <v>60457856</v>
      </c>
      <c r="D4717" s="80" t="s">
        <v>4738</v>
      </c>
      <c r="E4717" s="81" t="s">
        <v>4738</v>
      </c>
      <c r="F4717" s="82">
        <v>192092837</v>
      </c>
      <c r="G4717" s="83" t="s">
        <v>1096</v>
      </c>
      <c r="H4717" s="80" t="s">
        <v>29</v>
      </c>
      <c r="I4717" s="80" t="s">
        <v>4741</v>
      </c>
      <c r="J4717" s="80" t="s">
        <v>14211</v>
      </c>
      <c r="K4717" s="80" t="s">
        <v>341</v>
      </c>
      <c r="L4717" s="80" t="s">
        <v>1089</v>
      </c>
      <c r="M4717" s="81" t="s">
        <v>1090</v>
      </c>
      <c r="N4717" s="32" t="s">
        <v>10618</v>
      </c>
      <c r="O4717" s="33">
        <v>5</v>
      </c>
      <c r="P4717" s="3">
        <f t="shared" si="439"/>
        <v>0</v>
      </c>
      <c r="Q4717" s="3">
        <f t="shared" si="440"/>
        <v>0</v>
      </c>
      <c r="R4717" s="3">
        <f t="shared" si="441"/>
        <v>0</v>
      </c>
      <c r="S4717" s="3">
        <f t="shared" si="442"/>
        <v>0</v>
      </c>
      <c r="T4717" s="3">
        <f t="shared" si="443"/>
        <v>1</v>
      </c>
      <c r="U4717" s="3">
        <f t="shared" si="444"/>
        <v>0</v>
      </c>
    </row>
    <row r="4718" spans="1:21" ht="12.75" customHeight="1" x14ac:dyDescent="0.2">
      <c r="A4718" s="82" t="s">
        <v>155</v>
      </c>
      <c r="B4718" s="81" t="s">
        <v>155</v>
      </c>
      <c r="C4718" s="47">
        <v>60457856</v>
      </c>
      <c r="D4718" s="80" t="s">
        <v>4738</v>
      </c>
      <c r="E4718" s="81" t="s">
        <v>4738</v>
      </c>
      <c r="F4718" s="82">
        <v>192092838</v>
      </c>
      <c r="G4718" s="83" t="s">
        <v>258</v>
      </c>
      <c r="H4718" s="80" t="s">
        <v>29</v>
      </c>
      <c r="I4718" s="80" t="s">
        <v>14212</v>
      </c>
      <c r="J4718" s="80" t="s">
        <v>14213</v>
      </c>
      <c r="K4718" s="80" t="s">
        <v>341</v>
      </c>
      <c r="L4718" s="80" t="s">
        <v>1089</v>
      </c>
      <c r="M4718" s="81" t="s">
        <v>1090</v>
      </c>
      <c r="N4718" s="32" t="s">
        <v>10618</v>
      </c>
      <c r="O4718" s="33">
        <v>5</v>
      </c>
      <c r="P4718" s="3">
        <f t="shared" si="439"/>
        <v>0</v>
      </c>
      <c r="Q4718" s="3">
        <f t="shared" si="440"/>
        <v>0</v>
      </c>
      <c r="R4718" s="3">
        <f t="shared" si="441"/>
        <v>0</v>
      </c>
      <c r="S4718" s="3">
        <f t="shared" si="442"/>
        <v>0</v>
      </c>
      <c r="T4718" s="3">
        <f t="shared" si="443"/>
        <v>1</v>
      </c>
      <c r="U4718" s="3">
        <f t="shared" si="444"/>
        <v>0</v>
      </c>
    </row>
    <row r="4719" spans="1:21" ht="12.75" customHeight="1" x14ac:dyDescent="0.2">
      <c r="A4719" s="82" t="s">
        <v>155</v>
      </c>
      <c r="B4719" s="81" t="s">
        <v>155</v>
      </c>
      <c r="C4719" s="47">
        <v>60457856</v>
      </c>
      <c r="D4719" s="80" t="s">
        <v>4738</v>
      </c>
      <c r="E4719" s="81" t="s">
        <v>4738</v>
      </c>
      <c r="F4719" s="82">
        <v>192092851</v>
      </c>
      <c r="G4719" s="83" t="s">
        <v>258</v>
      </c>
      <c r="H4719" s="80" t="s">
        <v>29</v>
      </c>
      <c r="I4719" s="80" t="s">
        <v>14216</v>
      </c>
      <c r="J4719" s="80" t="s">
        <v>14217</v>
      </c>
      <c r="K4719" s="80" t="s">
        <v>341</v>
      </c>
      <c r="L4719" s="80" t="s">
        <v>1089</v>
      </c>
      <c r="M4719" s="81" t="s">
        <v>1090</v>
      </c>
      <c r="N4719" s="32" t="s">
        <v>10618</v>
      </c>
      <c r="O4719" s="33">
        <v>5</v>
      </c>
      <c r="P4719" s="3">
        <f t="shared" si="439"/>
        <v>0</v>
      </c>
      <c r="Q4719" s="3">
        <f t="shared" si="440"/>
        <v>0</v>
      </c>
      <c r="R4719" s="3">
        <f t="shared" si="441"/>
        <v>0</v>
      </c>
      <c r="S4719" s="3">
        <f t="shared" si="442"/>
        <v>0</v>
      </c>
      <c r="T4719" s="3">
        <f t="shared" si="443"/>
        <v>1</v>
      </c>
      <c r="U4719" s="3">
        <f t="shared" si="444"/>
        <v>0</v>
      </c>
    </row>
    <row r="4720" spans="1:21" ht="12.75" customHeight="1" x14ac:dyDescent="0.2">
      <c r="A4720" s="82" t="s">
        <v>155</v>
      </c>
      <c r="B4720" s="81" t="s">
        <v>155</v>
      </c>
      <c r="C4720" s="47">
        <v>60457856</v>
      </c>
      <c r="D4720" s="80" t="s">
        <v>4738</v>
      </c>
      <c r="E4720" s="81" t="s">
        <v>4738</v>
      </c>
      <c r="F4720" s="82">
        <v>192073515</v>
      </c>
      <c r="G4720" s="83" t="s">
        <v>258</v>
      </c>
      <c r="H4720" s="80" t="s">
        <v>29</v>
      </c>
      <c r="I4720" s="80" t="s">
        <v>13403</v>
      </c>
      <c r="J4720" s="80" t="s">
        <v>13404</v>
      </c>
      <c r="K4720" s="80" t="s">
        <v>341</v>
      </c>
      <c r="L4720" s="80" t="s">
        <v>631</v>
      </c>
      <c r="M4720" s="81" t="s">
        <v>1086</v>
      </c>
      <c r="N4720" s="32" t="s">
        <v>10618</v>
      </c>
      <c r="O4720" s="33">
        <v>5</v>
      </c>
      <c r="P4720" s="3">
        <f t="shared" si="439"/>
        <v>0</v>
      </c>
      <c r="Q4720" s="3">
        <f t="shared" si="440"/>
        <v>0</v>
      </c>
      <c r="R4720" s="3">
        <f t="shared" si="441"/>
        <v>0</v>
      </c>
      <c r="S4720" s="3">
        <f t="shared" si="442"/>
        <v>0</v>
      </c>
      <c r="T4720" s="3">
        <f t="shared" si="443"/>
        <v>1</v>
      </c>
      <c r="U4720" s="3">
        <f t="shared" si="444"/>
        <v>0</v>
      </c>
    </row>
    <row r="4721" spans="1:21" ht="12.75" customHeight="1" x14ac:dyDescent="0.2">
      <c r="A4721" s="82" t="s">
        <v>155</v>
      </c>
      <c r="B4721" s="81" t="s">
        <v>155</v>
      </c>
      <c r="C4721" s="47">
        <v>60457856</v>
      </c>
      <c r="D4721" s="80" t="s">
        <v>4738</v>
      </c>
      <c r="E4721" s="81" t="s">
        <v>4738</v>
      </c>
      <c r="F4721" s="82">
        <v>192092832</v>
      </c>
      <c r="G4721" s="83" t="s">
        <v>1096</v>
      </c>
      <c r="H4721" s="80" t="s">
        <v>29</v>
      </c>
      <c r="I4721" s="80" t="s">
        <v>14209</v>
      </c>
      <c r="J4721" s="80" t="s">
        <v>13906</v>
      </c>
      <c r="K4721" s="80" t="s">
        <v>102</v>
      </c>
      <c r="L4721" s="80" t="s">
        <v>159</v>
      </c>
      <c r="M4721" s="81" t="s">
        <v>1863</v>
      </c>
      <c r="N4721" s="32" t="s">
        <v>10618</v>
      </c>
      <c r="O4721" s="33">
        <v>4</v>
      </c>
      <c r="P4721" s="3">
        <f t="shared" si="439"/>
        <v>0</v>
      </c>
      <c r="Q4721" s="3">
        <f t="shared" si="440"/>
        <v>0</v>
      </c>
      <c r="R4721" s="3">
        <f t="shared" si="441"/>
        <v>0</v>
      </c>
      <c r="S4721" s="3">
        <f t="shared" si="442"/>
        <v>1</v>
      </c>
      <c r="T4721" s="3">
        <f t="shared" si="443"/>
        <v>0</v>
      </c>
      <c r="U4721" s="3">
        <f t="shared" si="444"/>
        <v>0</v>
      </c>
    </row>
    <row r="4722" spans="1:21" ht="12.75" customHeight="1" x14ac:dyDescent="0.2">
      <c r="A4722" s="82" t="s">
        <v>155</v>
      </c>
      <c r="B4722" s="81" t="s">
        <v>155</v>
      </c>
      <c r="C4722" s="47">
        <v>60457856</v>
      </c>
      <c r="D4722" s="80" t="s">
        <v>4738</v>
      </c>
      <c r="E4722" s="81" t="s">
        <v>4738</v>
      </c>
      <c r="F4722" s="82">
        <v>192159844</v>
      </c>
      <c r="G4722" s="83" t="s">
        <v>51</v>
      </c>
      <c r="H4722" s="80" t="s">
        <v>29</v>
      </c>
      <c r="I4722" s="80" t="s">
        <v>14214</v>
      </c>
      <c r="J4722" s="80" t="s">
        <v>17662</v>
      </c>
      <c r="K4722" s="80" t="s">
        <v>341</v>
      </c>
      <c r="L4722" s="80" t="s">
        <v>350</v>
      </c>
      <c r="M4722" s="81" t="s">
        <v>351</v>
      </c>
      <c r="N4722" s="47" t="s">
        <v>15353</v>
      </c>
      <c r="O4722" s="33">
        <v>5</v>
      </c>
      <c r="P4722" s="3">
        <f t="shared" si="439"/>
        <v>0</v>
      </c>
      <c r="Q4722" s="3">
        <f t="shared" si="440"/>
        <v>0</v>
      </c>
      <c r="R4722" s="3">
        <f t="shared" si="441"/>
        <v>0</v>
      </c>
      <c r="S4722" s="3">
        <f t="shared" si="442"/>
        <v>0</v>
      </c>
      <c r="T4722" s="3">
        <f t="shared" si="443"/>
        <v>1</v>
      </c>
      <c r="U4722" s="3">
        <f t="shared" si="444"/>
        <v>0</v>
      </c>
    </row>
    <row r="4723" spans="1:21" ht="12.75" customHeight="1" x14ac:dyDescent="0.2">
      <c r="A4723" s="82" t="s">
        <v>155</v>
      </c>
      <c r="B4723" s="81" t="s">
        <v>155</v>
      </c>
      <c r="C4723" s="47">
        <v>60457856</v>
      </c>
      <c r="D4723" s="80" t="s">
        <v>4738</v>
      </c>
      <c r="E4723" s="81" t="s">
        <v>4738</v>
      </c>
      <c r="F4723" s="82">
        <v>192159852</v>
      </c>
      <c r="G4723" s="83" t="s">
        <v>51</v>
      </c>
      <c r="H4723" s="80" t="s">
        <v>29</v>
      </c>
      <c r="I4723" s="80" t="s">
        <v>17690</v>
      </c>
      <c r="J4723" s="80" t="s">
        <v>14210</v>
      </c>
      <c r="K4723" s="80" t="s">
        <v>341</v>
      </c>
      <c r="L4723" s="80" t="s">
        <v>1089</v>
      </c>
      <c r="M4723" s="81" t="s">
        <v>1090</v>
      </c>
      <c r="N4723" s="47" t="s">
        <v>15353</v>
      </c>
      <c r="O4723" s="33">
        <v>5</v>
      </c>
      <c r="P4723" s="3">
        <f t="shared" si="439"/>
        <v>0</v>
      </c>
      <c r="Q4723" s="3">
        <f t="shared" si="440"/>
        <v>0</v>
      </c>
      <c r="R4723" s="3">
        <f t="shared" si="441"/>
        <v>0</v>
      </c>
      <c r="S4723" s="3">
        <f t="shared" si="442"/>
        <v>0</v>
      </c>
      <c r="T4723" s="3">
        <f t="shared" si="443"/>
        <v>1</v>
      </c>
      <c r="U4723" s="3">
        <f t="shared" si="444"/>
        <v>0</v>
      </c>
    </row>
    <row r="4724" spans="1:21" ht="12.75" customHeight="1" x14ac:dyDescent="0.2">
      <c r="A4724" s="82" t="s">
        <v>155</v>
      </c>
      <c r="B4724" s="81" t="s">
        <v>155</v>
      </c>
      <c r="C4724" s="47">
        <v>60457856</v>
      </c>
      <c r="D4724" s="80" t="s">
        <v>4738</v>
      </c>
      <c r="E4724" s="81" t="s">
        <v>4738</v>
      </c>
      <c r="F4724" s="82">
        <v>192159854</v>
      </c>
      <c r="G4724" s="83" t="s">
        <v>51</v>
      </c>
      <c r="H4724" s="80" t="s">
        <v>29</v>
      </c>
      <c r="I4724" s="80" t="s">
        <v>4744</v>
      </c>
      <c r="J4724" s="80" t="s">
        <v>17691</v>
      </c>
      <c r="K4724" s="80" t="s">
        <v>341</v>
      </c>
      <c r="L4724" s="80" t="s">
        <v>350</v>
      </c>
      <c r="M4724" s="81" t="s">
        <v>351</v>
      </c>
      <c r="N4724" s="47" t="s">
        <v>15353</v>
      </c>
      <c r="O4724" s="33">
        <v>5</v>
      </c>
      <c r="P4724" s="3">
        <f t="shared" si="439"/>
        <v>0</v>
      </c>
      <c r="Q4724" s="3">
        <f t="shared" si="440"/>
        <v>0</v>
      </c>
      <c r="R4724" s="3">
        <f t="shared" si="441"/>
        <v>0</v>
      </c>
      <c r="S4724" s="3">
        <f t="shared" si="442"/>
        <v>0</v>
      </c>
      <c r="T4724" s="3">
        <f t="shared" si="443"/>
        <v>1</v>
      </c>
      <c r="U4724" s="3">
        <f t="shared" si="444"/>
        <v>0</v>
      </c>
    </row>
    <row r="4725" spans="1:21" ht="12.75" customHeight="1" x14ac:dyDescent="0.2">
      <c r="A4725" s="82" t="s">
        <v>155</v>
      </c>
      <c r="B4725" s="81" t="s">
        <v>155</v>
      </c>
      <c r="C4725" s="47">
        <v>60457856</v>
      </c>
      <c r="D4725" s="80" t="s">
        <v>4738</v>
      </c>
      <c r="E4725" s="81" t="s">
        <v>4738</v>
      </c>
      <c r="F4725" s="82">
        <v>192159857</v>
      </c>
      <c r="G4725" s="83" t="s">
        <v>51</v>
      </c>
      <c r="H4725" s="80" t="s">
        <v>29</v>
      </c>
      <c r="I4725" s="80" t="s">
        <v>17695</v>
      </c>
      <c r="J4725" s="80" t="s">
        <v>17696</v>
      </c>
      <c r="K4725" s="80" t="s">
        <v>341</v>
      </c>
      <c r="L4725" s="80" t="s">
        <v>350</v>
      </c>
      <c r="M4725" s="81" t="s">
        <v>351</v>
      </c>
      <c r="N4725" s="47" t="s">
        <v>15353</v>
      </c>
      <c r="O4725" s="33">
        <v>5</v>
      </c>
      <c r="P4725" s="3">
        <f t="shared" si="439"/>
        <v>0</v>
      </c>
      <c r="Q4725" s="3">
        <f t="shared" si="440"/>
        <v>0</v>
      </c>
      <c r="R4725" s="3">
        <f t="shared" si="441"/>
        <v>0</v>
      </c>
      <c r="S4725" s="3">
        <f t="shared" si="442"/>
        <v>0</v>
      </c>
      <c r="T4725" s="3">
        <f t="shared" si="443"/>
        <v>1</v>
      </c>
      <c r="U4725" s="3">
        <f t="shared" si="444"/>
        <v>0</v>
      </c>
    </row>
    <row r="4726" spans="1:21" ht="12.75" customHeight="1" x14ac:dyDescent="0.2">
      <c r="A4726" s="82" t="s">
        <v>155</v>
      </c>
      <c r="B4726" s="81" t="s">
        <v>155</v>
      </c>
      <c r="C4726" s="47">
        <v>60457856</v>
      </c>
      <c r="D4726" s="80" t="s">
        <v>4738</v>
      </c>
      <c r="E4726" s="81" t="s">
        <v>4738</v>
      </c>
      <c r="F4726" s="82">
        <v>192159843</v>
      </c>
      <c r="G4726" s="83" t="s">
        <v>51</v>
      </c>
      <c r="H4726" s="80" t="s">
        <v>29</v>
      </c>
      <c r="I4726" s="80" t="s">
        <v>14216</v>
      </c>
      <c r="J4726" s="80" t="s">
        <v>17699</v>
      </c>
      <c r="K4726" s="80" t="s">
        <v>341</v>
      </c>
      <c r="L4726" s="80" t="s">
        <v>1089</v>
      </c>
      <c r="M4726" s="81" t="s">
        <v>1090</v>
      </c>
      <c r="N4726" s="47" t="s">
        <v>15353</v>
      </c>
      <c r="O4726" s="33">
        <v>5</v>
      </c>
      <c r="P4726" s="3">
        <f t="shared" si="439"/>
        <v>0</v>
      </c>
      <c r="Q4726" s="3">
        <f t="shared" si="440"/>
        <v>0</v>
      </c>
      <c r="R4726" s="3">
        <f t="shared" si="441"/>
        <v>0</v>
      </c>
      <c r="S4726" s="3">
        <f t="shared" si="442"/>
        <v>0</v>
      </c>
      <c r="T4726" s="3">
        <f t="shared" si="443"/>
        <v>1</v>
      </c>
      <c r="U4726" s="3">
        <f t="shared" si="444"/>
        <v>0</v>
      </c>
    </row>
    <row r="4727" spans="1:21" ht="12.75" customHeight="1" x14ac:dyDescent="0.2">
      <c r="A4727" s="82" t="s">
        <v>155</v>
      </c>
      <c r="B4727" s="81" t="s">
        <v>155</v>
      </c>
      <c r="C4727" s="47">
        <v>60457856</v>
      </c>
      <c r="D4727" s="80" t="s">
        <v>4738</v>
      </c>
      <c r="E4727" s="81" t="s">
        <v>4738</v>
      </c>
      <c r="F4727" s="82">
        <v>192159850</v>
      </c>
      <c r="G4727" s="83" t="s">
        <v>51</v>
      </c>
      <c r="H4727" s="80" t="s">
        <v>29</v>
      </c>
      <c r="I4727" s="80" t="s">
        <v>17704</v>
      </c>
      <c r="J4727" s="80" t="s">
        <v>17705</v>
      </c>
      <c r="K4727" s="80" t="s">
        <v>366</v>
      </c>
      <c r="L4727" s="80" t="s">
        <v>1764</v>
      </c>
      <c r="M4727" s="81" t="s">
        <v>1765</v>
      </c>
      <c r="N4727" s="47" t="s">
        <v>15353</v>
      </c>
      <c r="O4727" s="33">
        <v>3</v>
      </c>
      <c r="P4727" s="3">
        <f t="shared" si="439"/>
        <v>0</v>
      </c>
      <c r="Q4727" s="3">
        <f t="shared" si="440"/>
        <v>0</v>
      </c>
      <c r="R4727" s="3">
        <f t="shared" si="441"/>
        <v>1</v>
      </c>
      <c r="S4727" s="3">
        <f t="shared" si="442"/>
        <v>0</v>
      </c>
      <c r="T4727" s="3">
        <f t="shared" si="443"/>
        <v>0</v>
      </c>
      <c r="U4727" s="3">
        <f t="shared" si="444"/>
        <v>0</v>
      </c>
    </row>
    <row r="4728" spans="1:21" ht="12.75" customHeight="1" x14ac:dyDescent="0.2">
      <c r="A4728" s="82" t="s">
        <v>155</v>
      </c>
      <c r="B4728" s="81" t="s">
        <v>155</v>
      </c>
      <c r="C4728" s="47">
        <v>60457856</v>
      </c>
      <c r="D4728" s="80" t="s">
        <v>4738</v>
      </c>
      <c r="E4728" s="81" t="s">
        <v>4738</v>
      </c>
      <c r="F4728" s="82">
        <v>192159842</v>
      </c>
      <c r="G4728" s="83" t="s">
        <v>51</v>
      </c>
      <c r="H4728" s="80" t="s">
        <v>29</v>
      </c>
      <c r="I4728" s="80" t="s">
        <v>4741</v>
      </c>
      <c r="J4728" s="80" t="s">
        <v>17715</v>
      </c>
      <c r="K4728" s="80" t="s">
        <v>341</v>
      </c>
      <c r="L4728" s="80" t="s">
        <v>1089</v>
      </c>
      <c r="M4728" s="81" t="s">
        <v>1090</v>
      </c>
      <c r="N4728" s="47" t="s">
        <v>15353</v>
      </c>
      <c r="O4728" s="33">
        <v>5</v>
      </c>
      <c r="P4728" s="3">
        <f t="shared" si="439"/>
        <v>0</v>
      </c>
      <c r="Q4728" s="3">
        <f t="shared" si="440"/>
        <v>0</v>
      </c>
      <c r="R4728" s="3">
        <f t="shared" si="441"/>
        <v>0</v>
      </c>
      <c r="S4728" s="3">
        <f t="shared" si="442"/>
        <v>0</v>
      </c>
      <c r="T4728" s="3">
        <f t="shared" si="443"/>
        <v>1</v>
      </c>
      <c r="U4728" s="3">
        <f t="shared" si="444"/>
        <v>0</v>
      </c>
    </row>
    <row r="4729" spans="1:21" ht="12.75" customHeight="1" x14ac:dyDescent="0.2">
      <c r="A4729" s="82" t="s">
        <v>155</v>
      </c>
      <c r="B4729" s="81" t="s">
        <v>155</v>
      </c>
      <c r="C4729" s="47">
        <v>60457856</v>
      </c>
      <c r="D4729" s="80" t="s">
        <v>4738</v>
      </c>
      <c r="E4729" s="81" t="s">
        <v>4738</v>
      </c>
      <c r="F4729" s="82">
        <v>192159853</v>
      </c>
      <c r="G4729" s="83" t="s">
        <v>51</v>
      </c>
      <c r="H4729" s="80" t="s">
        <v>29</v>
      </c>
      <c r="I4729" s="80" t="s">
        <v>17772</v>
      </c>
      <c r="J4729" s="80" t="s">
        <v>14219</v>
      </c>
      <c r="K4729" s="80" t="s">
        <v>341</v>
      </c>
      <c r="L4729" s="80" t="s">
        <v>350</v>
      </c>
      <c r="M4729" s="81" t="s">
        <v>351</v>
      </c>
      <c r="N4729" s="47" t="s">
        <v>15353</v>
      </c>
      <c r="O4729" s="33">
        <v>5</v>
      </c>
      <c r="P4729" s="3">
        <f t="shared" si="439"/>
        <v>0</v>
      </c>
      <c r="Q4729" s="3">
        <f t="shared" si="440"/>
        <v>0</v>
      </c>
      <c r="R4729" s="3">
        <f t="shared" si="441"/>
        <v>0</v>
      </c>
      <c r="S4729" s="3">
        <f t="shared" si="442"/>
        <v>0</v>
      </c>
      <c r="T4729" s="3">
        <f t="shared" si="443"/>
        <v>1</v>
      </c>
      <c r="U4729" s="3">
        <f t="shared" si="444"/>
        <v>0</v>
      </c>
    </row>
    <row r="4730" spans="1:21" ht="12.75" customHeight="1" x14ac:dyDescent="0.2">
      <c r="A4730" s="82" t="s">
        <v>155</v>
      </c>
      <c r="B4730" s="81" t="s">
        <v>155</v>
      </c>
      <c r="C4730" s="47">
        <v>60457856</v>
      </c>
      <c r="D4730" s="80" t="s">
        <v>4738</v>
      </c>
      <c r="E4730" s="81" t="s">
        <v>4738</v>
      </c>
      <c r="F4730" s="82">
        <v>192156302</v>
      </c>
      <c r="G4730" s="83" t="s">
        <v>51</v>
      </c>
      <c r="H4730" s="80" t="s">
        <v>29</v>
      </c>
      <c r="I4730" s="80" t="s">
        <v>17776</v>
      </c>
      <c r="J4730" s="80" t="s">
        <v>17777</v>
      </c>
      <c r="K4730" s="80" t="s">
        <v>341</v>
      </c>
      <c r="L4730" s="80" t="s">
        <v>631</v>
      </c>
      <c r="M4730" s="81" t="s">
        <v>1086</v>
      </c>
      <c r="N4730" s="47" t="s">
        <v>15353</v>
      </c>
      <c r="O4730" s="33">
        <v>5</v>
      </c>
      <c r="P4730" s="3">
        <f t="shared" si="439"/>
        <v>0</v>
      </c>
      <c r="Q4730" s="3">
        <f t="shared" si="440"/>
        <v>0</v>
      </c>
      <c r="R4730" s="3">
        <f t="shared" si="441"/>
        <v>0</v>
      </c>
      <c r="S4730" s="3">
        <f t="shared" si="442"/>
        <v>0</v>
      </c>
      <c r="T4730" s="3">
        <f t="shared" si="443"/>
        <v>1</v>
      </c>
      <c r="U4730" s="3">
        <f t="shared" si="444"/>
        <v>0</v>
      </c>
    </row>
    <row r="4731" spans="1:21" ht="12.75" customHeight="1" x14ac:dyDescent="0.2">
      <c r="A4731" s="82" t="s">
        <v>155</v>
      </c>
      <c r="B4731" s="81" t="s">
        <v>155</v>
      </c>
      <c r="C4731" s="47">
        <v>60457856</v>
      </c>
      <c r="D4731" s="80" t="s">
        <v>4738</v>
      </c>
      <c r="E4731" s="81" t="s">
        <v>4738</v>
      </c>
      <c r="F4731" s="82">
        <v>192156303</v>
      </c>
      <c r="G4731" s="83" t="s">
        <v>51</v>
      </c>
      <c r="H4731" s="80" t="s">
        <v>29</v>
      </c>
      <c r="I4731" s="80" t="s">
        <v>17781</v>
      </c>
      <c r="J4731" s="80" t="s">
        <v>17782</v>
      </c>
      <c r="K4731" s="80" t="s">
        <v>341</v>
      </c>
      <c r="L4731" s="80" t="s">
        <v>631</v>
      </c>
      <c r="M4731" s="81" t="s">
        <v>1086</v>
      </c>
      <c r="N4731" s="47" t="s">
        <v>15353</v>
      </c>
      <c r="O4731" s="33">
        <v>5</v>
      </c>
      <c r="P4731" s="3">
        <f t="shared" si="439"/>
        <v>0</v>
      </c>
      <c r="Q4731" s="3">
        <f t="shared" si="440"/>
        <v>0</v>
      </c>
      <c r="R4731" s="3">
        <f t="shared" si="441"/>
        <v>0</v>
      </c>
      <c r="S4731" s="3">
        <f t="shared" si="442"/>
        <v>0</v>
      </c>
      <c r="T4731" s="3">
        <f t="shared" si="443"/>
        <v>1</v>
      </c>
      <c r="U4731" s="3">
        <f t="shared" si="444"/>
        <v>0</v>
      </c>
    </row>
    <row r="4732" spans="1:21" ht="12.75" customHeight="1" x14ac:dyDescent="0.2">
      <c r="A4732" s="82" t="s">
        <v>155</v>
      </c>
      <c r="B4732" s="81" t="s">
        <v>155</v>
      </c>
      <c r="C4732" s="47">
        <v>60457856</v>
      </c>
      <c r="D4732" s="80" t="s">
        <v>4738</v>
      </c>
      <c r="E4732" s="81" t="s">
        <v>4738</v>
      </c>
      <c r="F4732" s="82">
        <v>192156304</v>
      </c>
      <c r="G4732" s="83" t="s">
        <v>51</v>
      </c>
      <c r="H4732" s="80" t="s">
        <v>29</v>
      </c>
      <c r="I4732" s="80" t="s">
        <v>17781</v>
      </c>
      <c r="J4732" s="80" t="s">
        <v>17791</v>
      </c>
      <c r="K4732" s="80" t="s">
        <v>341</v>
      </c>
      <c r="L4732" s="80" t="s">
        <v>631</v>
      </c>
      <c r="M4732" s="81" t="s">
        <v>1086</v>
      </c>
      <c r="N4732" s="47" t="s">
        <v>15353</v>
      </c>
      <c r="O4732" s="33">
        <v>5</v>
      </c>
      <c r="P4732" s="3">
        <f t="shared" si="439"/>
        <v>0</v>
      </c>
      <c r="Q4732" s="3">
        <f t="shared" si="440"/>
        <v>0</v>
      </c>
      <c r="R4732" s="3">
        <f t="shared" si="441"/>
        <v>0</v>
      </c>
      <c r="S4732" s="3">
        <f t="shared" si="442"/>
        <v>0</v>
      </c>
      <c r="T4732" s="3">
        <f t="shared" si="443"/>
        <v>1</v>
      </c>
      <c r="U4732" s="3">
        <f t="shared" si="444"/>
        <v>0</v>
      </c>
    </row>
    <row r="4733" spans="1:21" ht="12.75" customHeight="1" x14ac:dyDescent="0.2">
      <c r="A4733" s="82" t="s">
        <v>155</v>
      </c>
      <c r="B4733" s="81" t="s">
        <v>155</v>
      </c>
      <c r="C4733" s="47">
        <v>60457856</v>
      </c>
      <c r="D4733" s="80" t="s">
        <v>4738</v>
      </c>
      <c r="E4733" s="81" t="s">
        <v>4738</v>
      </c>
      <c r="F4733" s="82">
        <v>192159849</v>
      </c>
      <c r="G4733" s="83" t="s">
        <v>462</v>
      </c>
      <c r="H4733" s="80" t="s">
        <v>29</v>
      </c>
      <c r="I4733" s="80" t="s">
        <v>18068</v>
      </c>
      <c r="J4733" s="80" t="s">
        <v>18069</v>
      </c>
      <c r="K4733" s="80" t="s">
        <v>341</v>
      </c>
      <c r="L4733" s="80" t="s">
        <v>1089</v>
      </c>
      <c r="M4733" s="81" t="s">
        <v>1090</v>
      </c>
      <c r="N4733" s="47" t="s">
        <v>15353</v>
      </c>
      <c r="O4733" s="33">
        <v>5</v>
      </c>
      <c r="P4733" s="3">
        <f t="shared" si="439"/>
        <v>0</v>
      </c>
      <c r="Q4733" s="3">
        <f t="shared" si="440"/>
        <v>0</v>
      </c>
      <c r="R4733" s="3">
        <f t="shared" si="441"/>
        <v>0</v>
      </c>
      <c r="S4733" s="3">
        <f t="shared" si="442"/>
        <v>0</v>
      </c>
      <c r="T4733" s="3">
        <f t="shared" si="443"/>
        <v>1</v>
      </c>
      <c r="U4733" s="3">
        <f t="shared" si="444"/>
        <v>0</v>
      </c>
    </row>
    <row r="4734" spans="1:21" ht="12.75" customHeight="1" x14ac:dyDescent="0.2">
      <c r="A4734" s="82" t="s">
        <v>155</v>
      </c>
      <c r="B4734" s="81" t="s">
        <v>155</v>
      </c>
      <c r="C4734" s="47">
        <v>60457856</v>
      </c>
      <c r="D4734" s="80" t="s">
        <v>4738</v>
      </c>
      <c r="E4734" s="81" t="s">
        <v>4738</v>
      </c>
      <c r="F4734" s="82">
        <v>192159848</v>
      </c>
      <c r="G4734" s="83" t="s">
        <v>462</v>
      </c>
      <c r="H4734" s="80" t="s">
        <v>29</v>
      </c>
      <c r="I4734" s="80" t="s">
        <v>18081</v>
      </c>
      <c r="J4734" s="80" t="s">
        <v>18082</v>
      </c>
      <c r="K4734" s="80" t="s">
        <v>341</v>
      </c>
      <c r="L4734" s="80" t="s">
        <v>1089</v>
      </c>
      <c r="M4734" s="81" t="s">
        <v>1090</v>
      </c>
      <c r="N4734" s="47" t="s">
        <v>15353</v>
      </c>
      <c r="O4734" s="33">
        <v>5</v>
      </c>
      <c r="P4734" s="3">
        <f t="shared" si="439"/>
        <v>0</v>
      </c>
      <c r="Q4734" s="3">
        <f t="shared" si="440"/>
        <v>0</v>
      </c>
      <c r="R4734" s="3">
        <f t="shared" si="441"/>
        <v>0</v>
      </c>
      <c r="S4734" s="3">
        <f t="shared" si="442"/>
        <v>0</v>
      </c>
      <c r="T4734" s="3">
        <f t="shared" si="443"/>
        <v>1</v>
      </c>
      <c r="U4734" s="3">
        <f t="shared" si="444"/>
        <v>0</v>
      </c>
    </row>
    <row r="4735" spans="1:21" ht="12.75" customHeight="1" x14ac:dyDescent="0.2">
      <c r="A4735" s="15" t="s">
        <v>25</v>
      </c>
      <c r="B4735" s="16" t="s">
        <v>375</v>
      </c>
      <c r="C4735" s="44">
        <v>25797000</v>
      </c>
      <c r="D4735" s="9" t="s">
        <v>4752</v>
      </c>
      <c r="E4735" s="10" t="s">
        <v>4752</v>
      </c>
      <c r="F4735" s="17">
        <v>191901437</v>
      </c>
      <c r="G4735" s="12" t="s">
        <v>249</v>
      </c>
      <c r="H4735" s="9" t="s">
        <v>29</v>
      </c>
      <c r="I4735" s="9" t="s">
        <v>4761</v>
      </c>
      <c r="J4735" s="9" t="s">
        <v>4762</v>
      </c>
      <c r="K4735" s="6" t="s">
        <v>315</v>
      </c>
      <c r="L4735" s="6" t="s">
        <v>387</v>
      </c>
      <c r="M4735" s="10">
        <v>20501</v>
      </c>
      <c r="N4735" s="11" t="s">
        <v>43</v>
      </c>
      <c r="O4735" s="13">
        <v>4</v>
      </c>
      <c r="P4735" s="3">
        <f t="shared" si="439"/>
        <v>0</v>
      </c>
      <c r="Q4735" s="3">
        <f t="shared" si="440"/>
        <v>0</v>
      </c>
      <c r="R4735" s="3">
        <f t="shared" si="441"/>
        <v>0</v>
      </c>
      <c r="S4735" s="3">
        <f t="shared" si="442"/>
        <v>1</v>
      </c>
      <c r="T4735" s="3">
        <f t="shared" si="443"/>
        <v>0</v>
      </c>
      <c r="U4735" s="3">
        <f t="shared" si="444"/>
        <v>0</v>
      </c>
    </row>
    <row r="4736" spans="1:21" ht="12.75" customHeight="1" x14ac:dyDescent="0.2">
      <c r="A4736" s="15" t="s">
        <v>25</v>
      </c>
      <c r="B4736" s="16" t="s">
        <v>375</v>
      </c>
      <c r="C4736" s="44">
        <v>25797000</v>
      </c>
      <c r="D4736" s="9" t="s">
        <v>4752</v>
      </c>
      <c r="E4736" s="10" t="s">
        <v>4752</v>
      </c>
      <c r="F4736" s="17">
        <v>191940464</v>
      </c>
      <c r="G4736" s="12" t="s">
        <v>249</v>
      </c>
      <c r="H4736" s="9" t="s">
        <v>29</v>
      </c>
      <c r="I4736" s="9" t="s">
        <v>4763</v>
      </c>
      <c r="J4736" s="9" t="s">
        <v>4764</v>
      </c>
      <c r="K4736" s="6" t="s">
        <v>315</v>
      </c>
      <c r="L4736" s="6" t="s">
        <v>387</v>
      </c>
      <c r="M4736" s="10">
        <v>20501</v>
      </c>
      <c r="N4736" s="11" t="s">
        <v>43</v>
      </c>
      <c r="O4736" s="13">
        <v>4</v>
      </c>
      <c r="P4736" s="3">
        <f t="shared" si="439"/>
        <v>0</v>
      </c>
      <c r="Q4736" s="3">
        <f t="shared" si="440"/>
        <v>0</v>
      </c>
      <c r="R4736" s="3">
        <f t="shared" si="441"/>
        <v>0</v>
      </c>
      <c r="S4736" s="3">
        <f t="shared" si="442"/>
        <v>1</v>
      </c>
      <c r="T4736" s="3">
        <f t="shared" si="443"/>
        <v>0</v>
      </c>
      <c r="U4736" s="3">
        <f t="shared" si="444"/>
        <v>0</v>
      </c>
    </row>
    <row r="4737" spans="1:21" ht="12.75" customHeight="1" x14ac:dyDescent="0.2">
      <c r="A4737" s="15" t="s">
        <v>25</v>
      </c>
      <c r="B4737" s="16" t="s">
        <v>375</v>
      </c>
      <c r="C4737" s="44">
        <v>25797000</v>
      </c>
      <c r="D4737" s="9" t="s">
        <v>4752</v>
      </c>
      <c r="E4737" s="10" t="s">
        <v>4752</v>
      </c>
      <c r="F4737" s="17">
        <v>191940467</v>
      </c>
      <c r="G4737" s="12" t="s">
        <v>249</v>
      </c>
      <c r="H4737" s="9" t="s">
        <v>29</v>
      </c>
      <c r="I4737" s="9" t="s">
        <v>4765</v>
      </c>
      <c r="J4737" s="9" t="s">
        <v>4766</v>
      </c>
      <c r="K4737" s="6" t="s">
        <v>315</v>
      </c>
      <c r="L4737" s="6" t="s">
        <v>387</v>
      </c>
      <c r="M4737" s="10">
        <v>20501</v>
      </c>
      <c r="N4737" s="11" t="s">
        <v>43</v>
      </c>
      <c r="O4737" s="13">
        <v>4</v>
      </c>
      <c r="P4737" s="3">
        <f t="shared" si="439"/>
        <v>0</v>
      </c>
      <c r="Q4737" s="3">
        <f t="shared" si="440"/>
        <v>0</v>
      </c>
      <c r="R4737" s="3">
        <f t="shared" si="441"/>
        <v>0</v>
      </c>
      <c r="S4737" s="3">
        <f t="shared" si="442"/>
        <v>1</v>
      </c>
      <c r="T4737" s="3">
        <f t="shared" si="443"/>
        <v>0</v>
      </c>
      <c r="U4737" s="3">
        <f t="shared" si="444"/>
        <v>0</v>
      </c>
    </row>
    <row r="4738" spans="1:21" ht="12.75" customHeight="1" x14ac:dyDescent="0.2">
      <c r="A4738" s="15" t="s">
        <v>25</v>
      </c>
      <c r="B4738" s="16" t="s">
        <v>375</v>
      </c>
      <c r="C4738" s="8">
        <v>25797000</v>
      </c>
      <c r="D4738" s="6" t="s">
        <v>4752</v>
      </c>
      <c r="E4738" s="16" t="s">
        <v>4752</v>
      </c>
      <c r="F4738" s="15">
        <v>192010419</v>
      </c>
      <c r="G4738" s="5" t="s">
        <v>28</v>
      </c>
      <c r="H4738" s="6" t="s">
        <v>29</v>
      </c>
      <c r="I4738" s="6" t="s">
        <v>4753</v>
      </c>
      <c r="J4738" s="6" t="s">
        <v>4754</v>
      </c>
      <c r="K4738" s="6" t="s">
        <v>315</v>
      </c>
      <c r="L4738" s="6" t="s">
        <v>387</v>
      </c>
      <c r="M4738" s="16" t="s">
        <v>445</v>
      </c>
      <c r="N4738" s="8" t="s">
        <v>35</v>
      </c>
      <c r="O4738" s="7">
        <v>3</v>
      </c>
      <c r="P4738" s="3">
        <f t="shared" si="439"/>
        <v>0</v>
      </c>
      <c r="Q4738" s="3">
        <f t="shared" si="440"/>
        <v>0</v>
      </c>
      <c r="R4738" s="3">
        <f t="shared" si="441"/>
        <v>1</v>
      </c>
      <c r="S4738" s="3">
        <f t="shared" si="442"/>
        <v>0</v>
      </c>
      <c r="T4738" s="3">
        <f t="shared" si="443"/>
        <v>0</v>
      </c>
      <c r="U4738" s="3">
        <f t="shared" si="444"/>
        <v>0</v>
      </c>
    </row>
    <row r="4739" spans="1:21" ht="12.75" customHeight="1" x14ac:dyDescent="0.2">
      <c r="A4739" s="15" t="s">
        <v>25</v>
      </c>
      <c r="B4739" s="16" t="s">
        <v>375</v>
      </c>
      <c r="C4739" s="8">
        <v>25797000</v>
      </c>
      <c r="D4739" s="6" t="s">
        <v>4752</v>
      </c>
      <c r="E4739" s="16" t="s">
        <v>4752</v>
      </c>
      <c r="F4739" s="15">
        <v>192008250</v>
      </c>
      <c r="G4739" s="5" t="s">
        <v>122</v>
      </c>
      <c r="H4739" s="6" t="s">
        <v>29</v>
      </c>
      <c r="I4739" s="6" t="s">
        <v>4755</v>
      </c>
      <c r="J4739" s="6" t="s">
        <v>4756</v>
      </c>
      <c r="K4739" s="6" t="s">
        <v>315</v>
      </c>
      <c r="L4739" s="6" t="s">
        <v>387</v>
      </c>
      <c r="M4739" s="16" t="s">
        <v>445</v>
      </c>
      <c r="N4739" s="8" t="s">
        <v>35</v>
      </c>
      <c r="O4739" s="7">
        <v>4</v>
      </c>
      <c r="P4739" s="3">
        <f t="shared" si="439"/>
        <v>0</v>
      </c>
      <c r="Q4739" s="3">
        <f t="shared" si="440"/>
        <v>0</v>
      </c>
      <c r="R4739" s="3">
        <f t="shared" si="441"/>
        <v>0</v>
      </c>
      <c r="S4739" s="3">
        <f t="shared" si="442"/>
        <v>1</v>
      </c>
      <c r="T4739" s="3">
        <f t="shared" si="443"/>
        <v>0</v>
      </c>
      <c r="U4739" s="3">
        <f t="shared" si="444"/>
        <v>0</v>
      </c>
    </row>
    <row r="4740" spans="1:21" ht="12.75" customHeight="1" x14ac:dyDescent="0.2">
      <c r="A4740" s="15" t="s">
        <v>25</v>
      </c>
      <c r="B4740" s="16" t="s">
        <v>375</v>
      </c>
      <c r="C4740" s="8">
        <v>25797000</v>
      </c>
      <c r="D4740" s="6" t="s">
        <v>4752</v>
      </c>
      <c r="E4740" s="16" t="s">
        <v>4752</v>
      </c>
      <c r="F4740" s="15">
        <v>192010412</v>
      </c>
      <c r="G4740" s="5" t="s">
        <v>249</v>
      </c>
      <c r="H4740" s="6" t="s">
        <v>29</v>
      </c>
      <c r="I4740" s="6" t="s">
        <v>4757</v>
      </c>
      <c r="J4740" s="6" t="s">
        <v>4758</v>
      </c>
      <c r="K4740" s="6" t="s">
        <v>315</v>
      </c>
      <c r="L4740" s="6" t="s">
        <v>387</v>
      </c>
      <c r="M4740" s="16" t="s">
        <v>445</v>
      </c>
      <c r="N4740" s="8" t="s">
        <v>35</v>
      </c>
      <c r="O4740" s="7">
        <v>4</v>
      </c>
      <c r="P4740" s="3">
        <f t="shared" si="439"/>
        <v>0</v>
      </c>
      <c r="Q4740" s="3">
        <f t="shared" si="440"/>
        <v>0</v>
      </c>
      <c r="R4740" s="3">
        <f t="shared" si="441"/>
        <v>0</v>
      </c>
      <c r="S4740" s="3">
        <f t="shared" si="442"/>
        <v>1</v>
      </c>
      <c r="T4740" s="3">
        <f t="shared" si="443"/>
        <v>0</v>
      </c>
      <c r="U4740" s="3">
        <f t="shared" si="444"/>
        <v>0</v>
      </c>
    </row>
    <row r="4741" spans="1:21" ht="12.75" customHeight="1" x14ac:dyDescent="0.2">
      <c r="A4741" s="15" t="s">
        <v>25</v>
      </c>
      <c r="B4741" s="16" t="s">
        <v>375</v>
      </c>
      <c r="C4741" s="8">
        <v>25797000</v>
      </c>
      <c r="D4741" s="6" t="s">
        <v>4752</v>
      </c>
      <c r="E4741" s="16" t="s">
        <v>4752</v>
      </c>
      <c r="F4741" s="15">
        <v>192008259</v>
      </c>
      <c r="G4741" s="5" t="s">
        <v>67</v>
      </c>
      <c r="H4741" s="6" t="s">
        <v>29</v>
      </c>
      <c r="I4741" s="6" t="s">
        <v>4759</v>
      </c>
      <c r="J4741" s="6" t="s">
        <v>4760</v>
      </c>
      <c r="K4741" s="6" t="s">
        <v>315</v>
      </c>
      <c r="L4741" s="6" t="s">
        <v>387</v>
      </c>
      <c r="M4741" s="16" t="s">
        <v>445</v>
      </c>
      <c r="N4741" s="8" t="s">
        <v>35</v>
      </c>
      <c r="O4741" s="7">
        <v>5</v>
      </c>
      <c r="P4741" s="3">
        <f t="shared" ref="P4741:P4804" si="445">IF(O4741=1,1,0)</f>
        <v>0</v>
      </c>
      <c r="Q4741" s="3">
        <f t="shared" ref="Q4741:Q4804" si="446">IF(O4741=2,1,0)</f>
        <v>0</v>
      </c>
      <c r="R4741" s="3">
        <f t="shared" ref="R4741:R4804" si="447">IF(O4741=3,1,0)</f>
        <v>0</v>
      </c>
      <c r="S4741" s="3">
        <f t="shared" ref="S4741:S4804" si="448">IF(O4741=4,1,0)</f>
        <v>0</v>
      </c>
      <c r="T4741" s="3">
        <f t="shared" ref="T4741:T4804" si="449">IF(O4741=5,1,0)</f>
        <v>1</v>
      </c>
      <c r="U4741" s="3">
        <f t="shared" ref="U4741:U4804" si="450">IF(O4741="Bez finální známky, nebyl získán potřebný počet posudků",1,IF(O4741="N (nehodnoceno)",1,0))</f>
        <v>0</v>
      </c>
    </row>
    <row r="4742" spans="1:21" ht="12.75" customHeight="1" x14ac:dyDescent="0.2">
      <c r="A4742" s="82" t="s">
        <v>25</v>
      </c>
      <c r="B4742" s="81" t="s">
        <v>375</v>
      </c>
      <c r="C4742" s="47">
        <v>25797000</v>
      </c>
      <c r="D4742" s="80" t="s">
        <v>4752</v>
      </c>
      <c r="E4742" s="81" t="s">
        <v>4752</v>
      </c>
      <c r="F4742" s="82">
        <v>191940466</v>
      </c>
      <c r="G4742" s="83" t="s">
        <v>249</v>
      </c>
      <c r="H4742" s="80" t="s">
        <v>29</v>
      </c>
      <c r="I4742" s="80" t="s">
        <v>11346</v>
      </c>
      <c r="J4742" s="80" t="s">
        <v>11347</v>
      </c>
      <c r="K4742" s="80" t="s">
        <v>315</v>
      </c>
      <c r="L4742" s="80" t="s">
        <v>387</v>
      </c>
      <c r="M4742" s="81" t="s">
        <v>1018</v>
      </c>
      <c r="N4742" s="32" t="s">
        <v>10618</v>
      </c>
      <c r="O4742" s="89">
        <v>4</v>
      </c>
      <c r="P4742" s="3">
        <f t="shared" si="445"/>
        <v>0</v>
      </c>
      <c r="Q4742" s="3">
        <f t="shared" si="446"/>
        <v>0</v>
      </c>
      <c r="R4742" s="3">
        <f t="shared" si="447"/>
        <v>0</v>
      </c>
      <c r="S4742" s="3">
        <f t="shared" si="448"/>
        <v>1</v>
      </c>
      <c r="T4742" s="3">
        <f t="shared" si="449"/>
        <v>0</v>
      </c>
      <c r="U4742" s="3">
        <f t="shared" si="450"/>
        <v>0</v>
      </c>
    </row>
    <row r="4743" spans="1:21" ht="12.75" customHeight="1" x14ac:dyDescent="0.2">
      <c r="A4743" s="82" t="s">
        <v>25</v>
      </c>
      <c r="B4743" s="81" t="s">
        <v>375</v>
      </c>
      <c r="C4743" s="47">
        <v>25797000</v>
      </c>
      <c r="D4743" s="80" t="s">
        <v>4752</v>
      </c>
      <c r="E4743" s="81" t="s">
        <v>4752</v>
      </c>
      <c r="F4743" s="82">
        <v>192081740</v>
      </c>
      <c r="G4743" s="83" t="s">
        <v>122</v>
      </c>
      <c r="H4743" s="80" t="s">
        <v>29</v>
      </c>
      <c r="I4743" s="80" t="s">
        <v>13618</v>
      </c>
      <c r="J4743" s="80" t="s">
        <v>13619</v>
      </c>
      <c r="K4743" s="80" t="s">
        <v>315</v>
      </c>
      <c r="L4743" s="80" t="s">
        <v>387</v>
      </c>
      <c r="M4743" s="81" t="s">
        <v>388</v>
      </c>
      <c r="N4743" s="32" t="s">
        <v>10618</v>
      </c>
      <c r="O4743" s="33">
        <v>4</v>
      </c>
      <c r="P4743" s="3">
        <f t="shared" si="445"/>
        <v>0</v>
      </c>
      <c r="Q4743" s="3">
        <f t="shared" si="446"/>
        <v>0</v>
      </c>
      <c r="R4743" s="3">
        <f t="shared" si="447"/>
        <v>0</v>
      </c>
      <c r="S4743" s="3">
        <f t="shared" si="448"/>
        <v>1</v>
      </c>
      <c r="T4743" s="3">
        <f t="shared" si="449"/>
        <v>0</v>
      </c>
      <c r="U4743" s="3">
        <f t="shared" si="450"/>
        <v>0</v>
      </c>
    </row>
    <row r="4744" spans="1:21" ht="12.75" customHeight="1" x14ac:dyDescent="0.2">
      <c r="A4744" s="82" t="s">
        <v>25</v>
      </c>
      <c r="B4744" s="81" t="s">
        <v>375</v>
      </c>
      <c r="C4744" s="47">
        <v>25797000</v>
      </c>
      <c r="D4744" s="80" t="s">
        <v>4752</v>
      </c>
      <c r="E4744" s="81" t="s">
        <v>4752</v>
      </c>
      <c r="F4744" s="82">
        <v>192081772</v>
      </c>
      <c r="G4744" s="83" t="s">
        <v>258</v>
      </c>
      <c r="H4744" s="80" t="s">
        <v>29</v>
      </c>
      <c r="I4744" s="80" t="s">
        <v>13620</v>
      </c>
      <c r="J4744" s="80" t="s">
        <v>13621</v>
      </c>
      <c r="K4744" s="80" t="s">
        <v>315</v>
      </c>
      <c r="L4744" s="80" t="s">
        <v>387</v>
      </c>
      <c r="M4744" s="81" t="s">
        <v>445</v>
      </c>
      <c r="N4744" s="32" t="s">
        <v>10618</v>
      </c>
      <c r="O4744" s="33">
        <v>5</v>
      </c>
      <c r="P4744" s="3">
        <f t="shared" si="445"/>
        <v>0</v>
      </c>
      <c r="Q4744" s="3">
        <f t="shared" si="446"/>
        <v>0</v>
      </c>
      <c r="R4744" s="3">
        <f t="shared" si="447"/>
        <v>0</v>
      </c>
      <c r="S4744" s="3">
        <f t="shared" si="448"/>
        <v>0</v>
      </c>
      <c r="T4744" s="3">
        <f t="shared" si="449"/>
        <v>1</v>
      </c>
      <c r="U4744" s="3">
        <f t="shared" si="450"/>
        <v>0</v>
      </c>
    </row>
    <row r="4745" spans="1:21" ht="12.75" customHeight="1" x14ac:dyDescent="0.2">
      <c r="A4745" s="82" t="s">
        <v>25</v>
      </c>
      <c r="B4745" s="81" t="s">
        <v>375</v>
      </c>
      <c r="C4745" s="47">
        <v>25797000</v>
      </c>
      <c r="D4745" s="80" t="s">
        <v>4752</v>
      </c>
      <c r="E4745" s="81" t="s">
        <v>4752</v>
      </c>
      <c r="F4745" s="82">
        <v>192118050</v>
      </c>
      <c r="G4745" s="83" t="s">
        <v>67</v>
      </c>
      <c r="H4745" s="80" t="s">
        <v>29</v>
      </c>
      <c r="I4745" s="80" t="s">
        <v>14800</v>
      </c>
      <c r="J4745" s="80" t="s">
        <v>14801</v>
      </c>
      <c r="K4745" s="80" t="s">
        <v>315</v>
      </c>
      <c r="L4745" s="80" t="s">
        <v>387</v>
      </c>
      <c r="M4745" s="81" t="s">
        <v>445</v>
      </c>
      <c r="N4745" s="32" t="s">
        <v>10618</v>
      </c>
      <c r="O4745" s="33">
        <v>4</v>
      </c>
      <c r="P4745" s="3">
        <f t="shared" si="445"/>
        <v>0</v>
      </c>
      <c r="Q4745" s="3">
        <f t="shared" si="446"/>
        <v>0</v>
      </c>
      <c r="R4745" s="3">
        <f t="shared" si="447"/>
        <v>0</v>
      </c>
      <c r="S4745" s="3">
        <f t="shared" si="448"/>
        <v>1</v>
      </c>
      <c r="T4745" s="3">
        <f t="shared" si="449"/>
        <v>0</v>
      </c>
      <c r="U4745" s="3">
        <f t="shared" si="450"/>
        <v>0</v>
      </c>
    </row>
    <row r="4746" spans="1:21" ht="12.75" customHeight="1" x14ac:dyDescent="0.2">
      <c r="A4746" s="82" t="s">
        <v>25</v>
      </c>
      <c r="B4746" s="81" t="s">
        <v>375</v>
      </c>
      <c r="C4746" s="47">
        <v>25797000</v>
      </c>
      <c r="D4746" s="80" t="s">
        <v>4752</v>
      </c>
      <c r="E4746" s="81" t="s">
        <v>4752</v>
      </c>
      <c r="F4746" s="82">
        <v>192148759</v>
      </c>
      <c r="G4746" s="83" t="s">
        <v>249</v>
      </c>
      <c r="H4746" s="80" t="s">
        <v>29</v>
      </c>
      <c r="I4746" s="80" t="s">
        <v>19981</v>
      </c>
      <c r="J4746" s="80" t="s">
        <v>19982</v>
      </c>
      <c r="K4746" s="80" t="s">
        <v>315</v>
      </c>
      <c r="L4746" s="80" t="s">
        <v>330</v>
      </c>
      <c r="M4746" s="81" t="s">
        <v>884</v>
      </c>
      <c r="N4746" s="47" t="s">
        <v>15353</v>
      </c>
      <c r="O4746" s="33">
        <v>4</v>
      </c>
      <c r="P4746" s="3">
        <f t="shared" si="445"/>
        <v>0</v>
      </c>
      <c r="Q4746" s="3">
        <f t="shared" si="446"/>
        <v>0</v>
      </c>
      <c r="R4746" s="3">
        <f t="shared" si="447"/>
        <v>0</v>
      </c>
      <c r="S4746" s="3">
        <f t="shared" si="448"/>
        <v>1</v>
      </c>
      <c r="T4746" s="3">
        <f t="shared" si="449"/>
        <v>0</v>
      </c>
      <c r="U4746" s="3">
        <f t="shared" si="450"/>
        <v>0</v>
      </c>
    </row>
    <row r="4747" spans="1:21" ht="12.75" customHeight="1" x14ac:dyDescent="0.2">
      <c r="A4747" s="82" t="s">
        <v>25</v>
      </c>
      <c r="B4747" s="81" t="s">
        <v>375</v>
      </c>
      <c r="C4747" s="47">
        <v>25797000</v>
      </c>
      <c r="D4747" s="80" t="s">
        <v>4752</v>
      </c>
      <c r="E4747" s="81" t="s">
        <v>4752</v>
      </c>
      <c r="F4747" s="82">
        <v>192151323</v>
      </c>
      <c r="G4747" s="83" t="s">
        <v>67</v>
      </c>
      <c r="H4747" s="80" t="s">
        <v>29</v>
      </c>
      <c r="I4747" s="80" t="s">
        <v>20099</v>
      </c>
      <c r="J4747" s="80" t="s">
        <v>20100</v>
      </c>
      <c r="K4747" s="80" t="s">
        <v>315</v>
      </c>
      <c r="L4747" s="80" t="s">
        <v>387</v>
      </c>
      <c r="M4747" s="81" t="s">
        <v>126</v>
      </c>
      <c r="N4747" s="47" t="s">
        <v>15353</v>
      </c>
      <c r="O4747" s="33">
        <v>5</v>
      </c>
      <c r="P4747" s="3">
        <f t="shared" si="445"/>
        <v>0</v>
      </c>
      <c r="Q4747" s="3">
        <f t="shared" si="446"/>
        <v>0</v>
      </c>
      <c r="R4747" s="3">
        <f t="shared" si="447"/>
        <v>0</v>
      </c>
      <c r="S4747" s="3">
        <f t="shared" si="448"/>
        <v>0</v>
      </c>
      <c r="T4747" s="3">
        <f t="shared" si="449"/>
        <v>1</v>
      </c>
      <c r="U4747" s="3">
        <f t="shared" si="450"/>
        <v>0</v>
      </c>
    </row>
    <row r="4748" spans="1:21" ht="12.75" customHeight="1" x14ac:dyDescent="0.2">
      <c r="A4748" s="82" t="s">
        <v>25</v>
      </c>
      <c r="B4748" s="81" t="s">
        <v>375</v>
      </c>
      <c r="C4748" s="47">
        <v>25797000</v>
      </c>
      <c r="D4748" s="80" t="s">
        <v>4752</v>
      </c>
      <c r="E4748" s="81" t="s">
        <v>4752</v>
      </c>
      <c r="F4748" s="82">
        <v>192151317</v>
      </c>
      <c r="G4748" s="83" t="s">
        <v>10595</v>
      </c>
      <c r="H4748" s="80" t="s">
        <v>29</v>
      </c>
      <c r="I4748" s="80" t="s">
        <v>4753</v>
      </c>
      <c r="J4748" s="80" t="s">
        <v>20149</v>
      </c>
      <c r="K4748" s="80" t="s">
        <v>315</v>
      </c>
      <c r="L4748" s="80" t="s">
        <v>387</v>
      </c>
      <c r="M4748" s="81" t="s">
        <v>445</v>
      </c>
      <c r="N4748" s="47" t="s">
        <v>15353</v>
      </c>
      <c r="O4748" s="33">
        <v>5</v>
      </c>
      <c r="P4748" s="3">
        <f t="shared" si="445"/>
        <v>0</v>
      </c>
      <c r="Q4748" s="3">
        <f t="shared" si="446"/>
        <v>0</v>
      </c>
      <c r="R4748" s="3">
        <f t="shared" si="447"/>
        <v>0</v>
      </c>
      <c r="S4748" s="3">
        <f t="shared" si="448"/>
        <v>0</v>
      </c>
      <c r="T4748" s="3">
        <f t="shared" si="449"/>
        <v>1</v>
      </c>
      <c r="U4748" s="3">
        <f t="shared" si="450"/>
        <v>0</v>
      </c>
    </row>
    <row r="4749" spans="1:21" ht="12.75" customHeight="1" x14ac:dyDescent="0.2">
      <c r="A4749" s="82" t="s">
        <v>25</v>
      </c>
      <c r="B4749" s="81" t="s">
        <v>375</v>
      </c>
      <c r="C4749" s="47">
        <v>25797000</v>
      </c>
      <c r="D4749" s="80" t="s">
        <v>4752</v>
      </c>
      <c r="E4749" s="81" t="s">
        <v>4752</v>
      </c>
      <c r="F4749" s="82">
        <v>191967568</v>
      </c>
      <c r="G4749" s="83" t="s">
        <v>10595</v>
      </c>
      <c r="H4749" s="80" t="s">
        <v>29</v>
      </c>
      <c r="I4749" s="80" t="s">
        <v>4753</v>
      </c>
      <c r="J4749" s="80" t="s">
        <v>20176</v>
      </c>
      <c r="K4749" s="80" t="s">
        <v>315</v>
      </c>
      <c r="L4749" s="80" t="s">
        <v>387</v>
      </c>
      <c r="M4749" s="81" t="s">
        <v>445</v>
      </c>
      <c r="N4749" s="47" t="s">
        <v>15353</v>
      </c>
      <c r="O4749" s="33">
        <v>5</v>
      </c>
      <c r="P4749" s="3">
        <f t="shared" si="445"/>
        <v>0</v>
      </c>
      <c r="Q4749" s="3">
        <f t="shared" si="446"/>
        <v>0</v>
      </c>
      <c r="R4749" s="3">
        <f t="shared" si="447"/>
        <v>0</v>
      </c>
      <c r="S4749" s="3">
        <f t="shared" si="448"/>
        <v>0</v>
      </c>
      <c r="T4749" s="3">
        <f t="shared" si="449"/>
        <v>1</v>
      </c>
      <c r="U4749" s="3">
        <f t="shared" si="450"/>
        <v>0</v>
      </c>
    </row>
    <row r="4750" spans="1:21" ht="12.75" customHeight="1" x14ac:dyDescent="0.2">
      <c r="A4750" s="15" t="s">
        <v>25</v>
      </c>
      <c r="B4750" s="16" t="s">
        <v>375</v>
      </c>
      <c r="C4750" s="8">
        <v>25794787</v>
      </c>
      <c r="D4750" s="6" t="s">
        <v>4767</v>
      </c>
      <c r="E4750" s="16" t="s">
        <v>4767</v>
      </c>
      <c r="F4750" s="15">
        <v>192036254</v>
      </c>
      <c r="G4750" s="5" t="s">
        <v>72</v>
      </c>
      <c r="H4750" s="6" t="s">
        <v>29</v>
      </c>
      <c r="I4750" s="6" t="s">
        <v>4768</v>
      </c>
      <c r="J4750" s="6" t="s">
        <v>4769</v>
      </c>
      <c r="K4750" s="6" t="s">
        <v>80</v>
      </c>
      <c r="L4750" s="6" t="s">
        <v>383</v>
      </c>
      <c r="M4750" s="16" t="s">
        <v>2486</v>
      </c>
      <c r="N4750" s="8" t="s">
        <v>35</v>
      </c>
      <c r="O4750" s="7">
        <v>5</v>
      </c>
      <c r="P4750" s="3">
        <f t="shared" si="445"/>
        <v>0</v>
      </c>
      <c r="Q4750" s="3">
        <f t="shared" si="446"/>
        <v>0</v>
      </c>
      <c r="R4750" s="3">
        <f t="shared" si="447"/>
        <v>0</v>
      </c>
      <c r="S4750" s="3">
        <f t="shared" si="448"/>
        <v>0</v>
      </c>
      <c r="T4750" s="3">
        <f t="shared" si="449"/>
        <v>1</v>
      </c>
      <c r="U4750" s="3">
        <f t="shared" si="450"/>
        <v>0</v>
      </c>
    </row>
    <row r="4751" spans="1:21" ht="12.75" customHeight="1" x14ac:dyDescent="0.2">
      <c r="A4751" s="15" t="s">
        <v>25</v>
      </c>
      <c r="B4751" s="16" t="s">
        <v>375</v>
      </c>
      <c r="C4751" s="8">
        <v>25794787</v>
      </c>
      <c r="D4751" s="6" t="s">
        <v>4767</v>
      </c>
      <c r="E4751" s="16" t="s">
        <v>4767</v>
      </c>
      <c r="F4751" s="15">
        <v>191876068</v>
      </c>
      <c r="G4751" s="5" t="s">
        <v>122</v>
      </c>
      <c r="H4751" s="6" t="s">
        <v>52</v>
      </c>
      <c r="I4751" s="6" t="s">
        <v>4770</v>
      </c>
      <c r="J4751" s="6" t="s">
        <v>4771</v>
      </c>
      <c r="K4751" s="6" t="s">
        <v>315</v>
      </c>
      <c r="L4751" s="6" t="s">
        <v>387</v>
      </c>
      <c r="M4751" s="16" t="s">
        <v>388</v>
      </c>
      <c r="N4751" s="8" t="s">
        <v>35</v>
      </c>
      <c r="O4751" s="7">
        <v>2</v>
      </c>
      <c r="P4751" s="3">
        <f t="shared" si="445"/>
        <v>0</v>
      </c>
      <c r="Q4751" s="3">
        <f t="shared" si="446"/>
        <v>1</v>
      </c>
      <c r="R4751" s="3">
        <f t="shared" si="447"/>
        <v>0</v>
      </c>
      <c r="S4751" s="3">
        <f t="shared" si="448"/>
        <v>0</v>
      </c>
      <c r="T4751" s="3">
        <f t="shared" si="449"/>
        <v>0</v>
      </c>
      <c r="U4751" s="3">
        <f t="shared" si="450"/>
        <v>0</v>
      </c>
    </row>
    <row r="4752" spans="1:21" ht="12.75" customHeight="1" x14ac:dyDescent="0.2">
      <c r="A4752" s="15" t="s">
        <v>25</v>
      </c>
      <c r="B4752" s="16" t="s">
        <v>375</v>
      </c>
      <c r="C4752" s="8">
        <v>25794787</v>
      </c>
      <c r="D4752" s="6" t="s">
        <v>4767</v>
      </c>
      <c r="E4752" s="16" t="s">
        <v>4767</v>
      </c>
      <c r="F4752" s="15">
        <v>192036258</v>
      </c>
      <c r="G4752" s="5" t="s">
        <v>72</v>
      </c>
      <c r="H4752" s="6" t="s">
        <v>29</v>
      </c>
      <c r="I4752" s="6" t="s">
        <v>4772</v>
      </c>
      <c r="J4752" s="6" t="s">
        <v>4773</v>
      </c>
      <c r="K4752" s="6" t="s">
        <v>315</v>
      </c>
      <c r="L4752" s="6" t="s">
        <v>387</v>
      </c>
      <c r="M4752" s="16" t="s">
        <v>388</v>
      </c>
      <c r="N4752" s="8" t="s">
        <v>35</v>
      </c>
      <c r="O4752" s="7">
        <v>3</v>
      </c>
      <c r="P4752" s="3">
        <f t="shared" si="445"/>
        <v>0</v>
      </c>
      <c r="Q4752" s="3">
        <f t="shared" si="446"/>
        <v>0</v>
      </c>
      <c r="R4752" s="3">
        <f t="shared" si="447"/>
        <v>1</v>
      </c>
      <c r="S4752" s="3">
        <f t="shared" si="448"/>
        <v>0</v>
      </c>
      <c r="T4752" s="3">
        <f t="shared" si="449"/>
        <v>0</v>
      </c>
      <c r="U4752" s="3">
        <f t="shared" si="450"/>
        <v>0</v>
      </c>
    </row>
    <row r="4753" spans="1:21" ht="12.75" customHeight="1" x14ac:dyDescent="0.2">
      <c r="A4753" s="82" t="s">
        <v>25</v>
      </c>
      <c r="B4753" s="81" t="s">
        <v>375</v>
      </c>
      <c r="C4753" s="47">
        <v>25794787</v>
      </c>
      <c r="D4753" s="80" t="s">
        <v>4767</v>
      </c>
      <c r="E4753" s="81" t="s">
        <v>4767</v>
      </c>
      <c r="F4753" s="82">
        <v>191969057</v>
      </c>
      <c r="G4753" s="83" t="s">
        <v>67</v>
      </c>
      <c r="H4753" s="80" t="s">
        <v>52</v>
      </c>
      <c r="I4753" s="80" t="s">
        <v>11646</v>
      </c>
      <c r="J4753" s="80" t="s">
        <v>11647</v>
      </c>
      <c r="K4753" s="80" t="s">
        <v>80</v>
      </c>
      <c r="L4753" s="80" t="s">
        <v>383</v>
      </c>
      <c r="M4753" s="81" t="s">
        <v>2486</v>
      </c>
      <c r="N4753" s="32" t="s">
        <v>10618</v>
      </c>
      <c r="O4753" s="33">
        <v>3</v>
      </c>
      <c r="P4753" s="3">
        <f t="shared" si="445"/>
        <v>0</v>
      </c>
      <c r="Q4753" s="3">
        <f t="shared" si="446"/>
        <v>0</v>
      </c>
      <c r="R4753" s="3">
        <f t="shared" si="447"/>
        <v>1</v>
      </c>
      <c r="S4753" s="3">
        <f t="shared" si="448"/>
        <v>0</v>
      </c>
      <c r="T4753" s="3">
        <f t="shared" si="449"/>
        <v>0</v>
      </c>
      <c r="U4753" s="3">
        <f t="shared" si="450"/>
        <v>0</v>
      </c>
    </row>
    <row r="4754" spans="1:21" ht="12.75" customHeight="1" x14ac:dyDescent="0.2">
      <c r="A4754" s="82" t="s">
        <v>25</v>
      </c>
      <c r="B4754" s="81" t="s">
        <v>375</v>
      </c>
      <c r="C4754" s="47">
        <v>25794787</v>
      </c>
      <c r="D4754" s="80" t="s">
        <v>4767</v>
      </c>
      <c r="E4754" s="81" t="s">
        <v>4767</v>
      </c>
      <c r="F4754" s="82">
        <v>191969058</v>
      </c>
      <c r="G4754" s="83" t="s">
        <v>67</v>
      </c>
      <c r="H4754" s="80" t="s">
        <v>29</v>
      </c>
      <c r="I4754" s="80" t="s">
        <v>11648</v>
      </c>
      <c r="J4754" s="80" t="s">
        <v>11649</v>
      </c>
      <c r="K4754" s="80" t="s">
        <v>80</v>
      </c>
      <c r="L4754" s="80" t="s">
        <v>383</v>
      </c>
      <c r="M4754" s="81" t="s">
        <v>2486</v>
      </c>
      <c r="N4754" s="32" t="s">
        <v>10618</v>
      </c>
      <c r="O4754" s="89">
        <v>3</v>
      </c>
      <c r="P4754" s="3">
        <f t="shared" si="445"/>
        <v>0</v>
      </c>
      <c r="Q4754" s="3">
        <f t="shared" si="446"/>
        <v>0</v>
      </c>
      <c r="R4754" s="3">
        <f t="shared" si="447"/>
        <v>1</v>
      </c>
      <c r="S4754" s="3">
        <f t="shared" si="448"/>
        <v>0</v>
      </c>
      <c r="T4754" s="3">
        <f t="shared" si="449"/>
        <v>0</v>
      </c>
      <c r="U4754" s="3">
        <f t="shared" si="450"/>
        <v>0</v>
      </c>
    </row>
    <row r="4755" spans="1:21" ht="12.75" customHeight="1" x14ac:dyDescent="0.2">
      <c r="A4755" s="82" t="s">
        <v>25</v>
      </c>
      <c r="B4755" s="81" t="s">
        <v>375</v>
      </c>
      <c r="C4755" s="47">
        <v>25794787</v>
      </c>
      <c r="D4755" s="80" t="s">
        <v>4767</v>
      </c>
      <c r="E4755" s="81" t="s">
        <v>4767</v>
      </c>
      <c r="F4755" s="82">
        <v>192055722</v>
      </c>
      <c r="G4755" s="83" t="s">
        <v>320</v>
      </c>
      <c r="H4755" s="80" t="s">
        <v>29</v>
      </c>
      <c r="I4755" s="80" t="s">
        <v>12606</v>
      </c>
      <c r="J4755" s="80" t="s">
        <v>12607</v>
      </c>
      <c r="K4755" s="80" t="s">
        <v>315</v>
      </c>
      <c r="L4755" s="80" t="s">
        <v>316</v>
      </c>
      <c r="M4755" s="81" t="s">
        <v>780</v>
      </c>
      <c r="N4755" s="32" t="s">
        <v>10618</v>
      </c>
      <c r="O4755" s="33">
        <v>3</v>
      </c>
      <c r="P4755" s="3">
        <f t="shared" si="445"/>
        <v>0</v>
      </c>
      <c r="Q4755" s="3">
        <f t="shared" si="446"/>
        <v>0</v>
      </c>
      <c r="R4755" s="3">
        <f t="shared" si="447"/>
        <v>1</v>
      </c>
      <c r="S4755" s="3">
        <f t="shared" si="448"/>
        <v>0</v>
      </c>
      <c r="T4755" s="3">
        <f t="shared" si="449"/>
        <v>0</v>
      </c>
      <c r="U4755" s="3">
        <f t="shared" si="450"/>
        <v>0</v>
      </c>
    </row>
    <row r="4756" spans="1:21" ht="12.75" customHeight="1" x14ac:dyDescent="0.2">
      <c r="A4756" s="82" t="s">
        <v>25</v>
      </c>
      <c r="B4756" s="81" t="s">
        <v>375</v>
      </c>
      <c r="C4756" s="47">
        <v>25794787</v>
      </c>
      <c r="D4756" s="80" t="s">
        <v>4767</v>
      </c>
      <c r="E4756" s="81" t="s">
        <v>4767</v>
      </c>
      <c r="F4756" s="82">
        <v>192149906</v>
      </c>
      <c r="G4756" s="83" t="s">
        <v>67</v>
      </c>
      <c r="H4756" s="80" t="s">
        <v>52</v>
      </c>
      <c r="I4756" s="80" t="s">
        <v>20544</v>
      </c>
      <c r="J4756" s="80" t="s">
        <v>20545</v>
      </c>
      <c r="K4756" s="80" t="s">
        <v>80</v>
      </c>
      <c r="L4756" s="80" t="s">
        <v>383</v>
      </c>
      <c r="M4756" s="81" t="s">
        <v>2486</v>
      </c>
      <c r="N4756" s="47" t="s">
        <v>15353</v>
      </c>
      <c r="O4756" s="50" t="s">
        <v>20548</v>
      </c>
      <c r="P4756" s="3">
        <f t="shared" si="445"/>
        <v>0</v>
      </c>
      <c r="Q4756" s="3">
        <f t="shared" si="446"/>
        <v>0</v>
      </c>
      <c r="R4756" s="3">
        <f t="shared" si="447"/>
        <v>0</v>
      </c>
      <c r="S4756" s="3">
        <f t="shared" si="448"/>
        <v>0</v>
      </c>
      <c r="T4756" s="3">
        <f t="shared" si="449"/>
        <v>0</v>
      </c>
      <c r="U4756" s="3">
        <f t="shared" si="450"/>
        <v>1</v>
      </c>
    </row>
    <row r="4757" spans="1:21" ht="12.75" customHeight="1" x14ac:dyDescent="0.2">
      <c r="A4757" s="82" t="s">
        <v>25</v>
      </c>
      <c r="B4757" s="81" t="s">
        <v>375</v>
      </c>
      <c r="C4757" s="47">
        <v>25794787</v>
      </c>
      <c r="D4757" s="80" t="s">
        <v>4767</v>
      </c>
      <c r="E4757" s="81" t="s">
        <v>4767</v>
      </c>
      <c r="F4757" s="82">
        <v>192153654</v>
      </c>
      <c r="G4757" s="83" t="s">
        <v>64</v>
      </c>
      <c r="H4757" s="80" t="s">
        <v>52</v>
      </c>
      <c r="I4757" s="80" t="s">
        <v>20538</v>
      </c>
      <c r="J4757" s="80" t="s">
        <v>20539</v>
      </c>
      <c r="K4757" s="80" t="s">
        <v>315</v>
      </c>
      <c r="L4757" s="80" t="s">
        <v>387</v>
      </c>
      <c r="M4757" s="81" t="s">
        <v>388</v>
      </c>
      <c r="N4757" s="47" t="s">
        <v>15353</v>
      </c>
      <c r="O4757" s="33">
        <v>5</v>
      </c>
      <c r="P4757" s="3">
        <f t="shared" si="445"/>
        <v>0</v>
      </c>
      <c r="Q4757" s="3">
        <f t="shared" si="446"/>
        <v>0</v>
      </c>
      <c r="R4757" s="3">
        <f t="shared" si="447"/>
        <v>0</v>
      </c>
      <c r="S4757" s="3">
        <f t="shared" si="448"/>
        <v>0</v>
      </c>
      <c r="T4757" s="3">
        <f t="shared" si="449"/>
        <v>1</v>
      </c>
      <c r="U4757" s="3">
        <f t="shared" si="450"/>
        <v>0</v>
      </c>
    </row>
    <row r="4758" spans="1:21" ht="12.75" customHeight="1" x14ac:dyDescent="0.2">
      <c r="A4758" s="82" t="s">
        <v>25</v>
      </c>
      <c r="B4758" s="81" t="s">
        <v>375</v>
      </c>
      <c r="C4758" s="47">
        <v>25794787</v>
      </c>
      <c r="D4758" s="80" t="s">
        <v>4767</v>
      </c>
      <c r="E4758" s="81" t="s">
        <v>4767</v>
      </c>
      <c r="F4758" s="82">
        <v>192149925</v>
      </c>
      <c r="G4758" s="83" t="s">
        <v>64</v>
      </c>
      <c r="H4758" s="80" t="s">
        <v>52</v>
      </c>
      <c r="I4758" s="80" t="s">
        <v>20540</v>
      </c>
      <c r="J4758" s="80" t="s">
        <v>20541</v>
      </c>
      <c r="K4758" s="80" t="s">
        <v>315</v>
      </c>
      <c r="L4758" s="80" t="s">
        <v>387</v>
      </c>
      <c r="M4758" s="81" t="s">
        <v>388</v>
      </c>
      <c r="N4758" s="47" t="s">
        <v>15353</v>
      </c>
      <c r="O4758" s="33">
        <v>5</v>
      </c>
      <c r="P4758" s="3">
        <f t="shared" si="445"/>
        <v>0</v>
      </c>
      <c r="Q4758" s="3">
        <f t="shared" si="446"/>
        <v>0</v>
      </c>
      <c r="R4758" s="3">
        <f t="shared" si="447"/>
        <v>0</v>
      </c>
      <c r="S4758" s="3">
        <f t="shared" si="448"/>
        <v>0</v>
      </c>
      <c r="T4758" s="3">
        <f t="shared" si="449"/>
        <v>1</v>
      </c>
      <c r="U4758" s="3">
        <f t="shared" si="450"/>
        <v>0</v>
      </c>
    </row>
    <row r="4759" spans="1:21" ht="12.75" customHeight="1" x14ac:dyDescent="0.2">
      <c r="A4759" s="82" t="s">
        <v>25</v>
      </c>
      <c r="B4759" s="81" t="s">
        <v>375</v>
      </c>
      <c r="C4759" s="47">
        <v>25794787</v>
      </c>
      <c r="D4759" s="80" t="s">
        <v>4767</v>
      </c>
      <c r="E4759" s="81" t="s">
        <v>4767</v>
      </c>
      <c r="F4759" s="82">
        <v>192149929</v>
      </c>
      <c r="G4759" s="83" t="s">
        <v>28</v>
      </c>
      <c r="H4759" s="80" t="s">
        <v>29</v>
      </c>
      <c r="I4759" s="80" t="s">
        <v>20542</v>
      </c>
      <c r="J4759" s="80" t="s">
        <v>20543</v>
      </c>
      <c r="K4759" s="80" t="s">
        <v>80</v>
      </c>
      <c r="L4759" s="80" t="s">
        <v>383</v>
      </c>
      <c r="M4759" s="81" t="s">
        <v>2486</v>
      </c>
      <c r="N4759" s="47" t="s">
        <v>15353</v>
      </c>
      <c r="O4759" s="33">
        <v>3</v>
      </c>
      <c r="P4759" s="3">
        <f t="shared" si="445"/>
        <v>0</v>
      </c>
      <c r="Q4759" s="3">
        <f t="shared" si="446"/>
        <v>0</v>
      </c>
      <c r="R4759" s="3">
        <f t="shared" si="447"/>
        <v>1</v>
      </c>
      <c r="S4759" s="3">
        <f t="shared" si="448"/>
        <v>0</v>
      </c>
      <c r="T4759" s="3">
        <f t="shared" si="449"/>
        <v>0</v>
      </c>
      <c r="U4759" s="3">
        <f t="shared" si="450"/>
        <v>0</v>
      </c>
    </row>
    <row r="4760" spans="1:21" ht="12.75" customHeight="1" x14ac:dyDescent="0.2">
      <c r="A4760" s="82" t="s">
        <v>95</v>
      </c>
      <c r="B4760" s="81" t="s">
        <v>96</v>
      </c>
      <c r="C4760" s="47">
        <v>29142890</v>
      </c>
      <c r="D4760" s="80" t="s">
        <v>10916</v>
      </c>
      <c r="E4760" s="81" t="s">
        <v>10916</v>
      </c>
      <c r="F4760" s="82">
        <v>191878406</v>
      </c>
      <c r="G4760" s="83" t="s">
        <v>105</v>
      </c>
      <c r="H4760" s="80" t="s">
        <v>29</v>
      </c>
      <c r="I4760" s="80" t="s">
        <v>10917</v>
      </c>
      <c r="J4760" s="80" t="s">
        <v>10918</v>
      </c>
      <c r="K4760" s="80" t="s">
        <v>341</v>
      </c>
      <c r="L4760" s="80" t="s">
        <v>631</v>
      </c>
      <c r="M4760" s="81" t="s">
        <v>126</v>
      </c>
      <c r="N4760" s="32" t="s">
        <v>10618</v>
      </c>
      <c r="O4760" s="33">
        <v>3</v>
      </c>
      <c r="P4760" s="3">
        <f t="shared" si="445"/>
        <v>0</v>
      </c>
      <c r="Q4760" s="3">
        <f t="shared" si="446"/>
        <v>0</v>
      </c>
      <c r="R4760" s="3">
        <f t="shared" si="447"/>
        <v>1</v>
      </c>
      <c r="S4760" s="3">
        <f t="shared" si="448"/>
        <v>0</v>
      </c>
      <c r="T4760" s="3">
        <f t="shared" si="449"/>
        <v>0</v>
      </c>
      <c r="U4760" s="3">
        <f t="shared" si="450"/>
        <v>0</v>
      </c>
    </row>
    <row r="4761" spans="1:21" ht="12.75" customHeight="1" x14ac:dyDescent="0.2">
      <c r="A4761" s="82" t="s">
        <v>95</v>
      </c>
      <c r="B4761" s="81" t="s">
        <v>96</v>
      </c>
      <c r="C4761" s="47">
        <v>29142890</v>
      </c>
      <c r="D4761" s="80" t="s">
        <v>10916</v>
      </c>
      <c r="E4761" s="81" t="s">
        <v>10916</v>
      </c>
      <c r="F4761" s="82">
        <v>191909018</v>
      </c>
      <c r="G4761" s="83" t="s">
        <v>105</v>
      </c>
      <c r="H4761" s="80" t="s">
        <v>29</v>
      </c>
      <c r="I4761" s="80" t="s">
        <v>15902</v>
      </c>
      <c r="J4761" s="80" t="s">
        <v>15903</v>
      </c>
      <c r="K4761" s="80" t="s">
        <v>80</v>
      </c>
      <c r="L4761" s="80" t="s">
        <v>700</v>
      </c>
      <c r="M4761" s="81" t="s">
        <v>2410</v>
      </c>
      <c r="N4761" s="47" t="s">
        <v>15353</v>
      </c>
      <c r="O4761" s="33">
        <v>5</v>
      </c>
      <c r="P4761" s="3">
        <f t="shared" si="445"/>
        <v>0</v>
      </c>
      <c r="Q4761" s="3">
        <f t="shared" si="446"/>
        <v>0</v>
      </c>
      <c r="R4761" s="3">
        <f t="shared" si="447"/>
        <v>0</v>
      </c>
      <c r="S4761" s="3">
        <f t="shared" si="448"/>
        <v>0</v>
      </c>
      <c r="T4761" s="3">
        <f t="shared" si="449"/>
        <v>1</v>
      </c>
      <c r="U4761" s="3">
        <f t="shared" si="450"/>
        <v>0</v>
      </c>
    </row>
    <row r="4762" spans="1:21" ht="12.75" customHeight="1" x14ac:dyDescent="0.2">
      <c r="A4762" s="82" t="s">
        <v>95</v>
      </c>
      <c r="B4762" s="81" t="s">
        <v>96</v>
      </c>
      <c r="C4762" s="47">
        <v>29142890</v>
      </c>
      <c r="D4762" s="80" t="s">
        <v>10916</v>
      </c>
      <c r="E4762" s="81" t="s">
        <v>10916</v>
      </c>
      <c r="F4762" s="82">
        <v>192139196</v>
      </c>
      <c r="G4762" s="83" t="s">
        <v>67</v>
      </c>
      <c r="H4762" s="80" t="s">
        <v>29</v>
      </c>
      <c r="I4762" s="80" t="s">
        <v>17744</v>
      </c>
      <c r="J4762" s="80" t="s">
        <v>17745</v>
      </c>
      <c r="K4762" s="80" t="s">
        <v>315</v>
      </c>
      <c r="L4762" s="80" t="s">
        <v>316</v>
      </c>
      <c r="M4762" s="81" t="s">
        <v>126</v>
      </c>
      <c r="N4762" s="47" t="s">
        <v>15353</v>
      </c>
      <c r="O4762" s="33">
        <v>4</v>
      </c>
      <c r="P4762" s="3">
        <f t="shared" si="445"/>
        <v>0</v>
      </c>
      <c r="Q4762" s="3">
        <f t="shared" si="446"/>
        <v>0</v>
      </c>
      <c r="R4762" s="3">
        <f t="shared" si="447"/>
        <v>0</v>
      </c>
      <c r="S4762" s="3">
        <f t="shared" si="448"/>
        <v>1</v>
      </c>
      <c r="T4762" s="3">
        <f t="shared" si="449"/>
        <v>0</v>
      </c>
      <c r="U4762" s="3">
        <f t="shared" si="450"/>
        <v>0</v>
      </c>
    </row>
    <row r="4763" spans="1:21" ht="12.75" customHeight="1" x14ac:dyDescent="0.2">
      <c r="A4763" s="82" t="s">
        <v>95</v>
      </c>
      <c r="B4763" s="81" t="s">
        <v>96</v>
      </c>
      <c r="C4763" s="47">
        <v>29142890</v>
      </c>
      <c r="D4763" s="80" t="s">
        <v>10916</v>
      </c>
      <c r="E4763" s="81" t="s">
        <v>10916</v>
      </c>
      <c r="F4763" s="82">
        <v>191907419</v>
      </c>
      <c r="G4763" s="83" t="s">
        <v>105</v>
      </c>
      <c r="H4763" s="80" t="s">
        <v>29</v>
      </c>
      <c r="I4763" s="80" t="s">
        <v>17748</v>
      </c>
      <c r="J4763" s="80" t="s">
        <v>17749</v>
      </c>
      <c r="K4763" s="80" t="s">
        <v>341</v>
      </c>
      <c r="L4763" s="80" t="s">
        <v>631</v>
      </c>
      <c r="M4763" s="81" t="s">
        <v>1081</v>
      </c>
      <c r="N4763" s="47" t="s">
        <v>15353</v>
      </c>
      <c r="O4763" s="33">
        <v>4</v>
      </c>
      <c r="P4763" s="3">
        <f t="shared" si="445"/>
        <v>0</v>
      </c>
      <c r="Q4763" s="3">
        <f t="shared" si="446"/>
        <v>0</v>
      </c>
      <c r="R4763" s="3">
        <f t="shared" si="447"/>
        <v>0</v>
      </c>
      <c r="S4763" s="3">
        <f t="shared" si="448"/>
        <v>1</v>
      </c>
      <c r="T4763" s="3">
        <f t="shared" si="449"/>
        <v>0</v>
      </c>
      <c r="U4763" s="3">
        <f t="shared" si="450"/>
        <v>0</v>
      </c>
    </row>
    <row r="4764" spans="1:21" ht="12.75" customHeight="1" x14ac:dyDescent="0.2">
      <c r="A4764" s="82" t="s">
        <v>95</v>
      </c>
      <c r="B4764" s="81" t="s">
        <v>96</v>
      </c>
      <c r="C4764" s="47">
        <v>29142890</v>
      </c>
      <c r="D4764" s="80" t="s">
        <v>10916</v>
      </c>
      <c r="E4764" s="81" t="s">
        <v>10916</v>
      </c>
      <c r="F4764" s="82">
        <v>191990350</v>
      </c>
      <c r="G4764" s="83" t="s">
        <v>105</v>
      </c>
      <c r="H4764" s="80" t="s">
        <v>29</v>
      </c>
      <c r="I4764" s="80" t="s">
        <v>17750</v>
      </c>
      <c r="J4764" s="80" t="s">
        <v>17751</v>
      </c>
      <c r="K4764" s="80" t="s">
        <v>341</v>
      </c>
      <c r="L4764" s="80" t="s">
        <v>350</v>
      </c>
      <c r="M4764" s="81" t="s">
        <v>126</v>
      </c>
      <c r="N4764" s="47" t="s">
        <v>15353</v>
      </c>
      <c r="O4764" s="33">
        <v>4</v>
      </c>
      <c r="P4764" s="3">
        <f t="shared" si="445"/>
        <v>0</v>
      </c>
      <c r="Q4764" s="3">
        <f t="shared" si="446"/>
        <v>0</v>
      </c>
      <c r="R4764" s="3">
        <f t="shared" si="447"/>
        <v>0</v>
      </c>
      <c r="S4764" s="3">
        <f t="shared" si="448"/>
        <v>1</v>
      </c>
      <c r="T4764" s="3">
        <f t="shared" si="449"/>
        <v>0</v>
      </c>
      <c r="U4764" s="3">
        <f t="shared" si="450"/>
        <v>0</v>
      </c>
    </row>
    <row r="4765" spans="1:21" ht="12.75" customHeight="1" x14ac:dyDescent="0.2">
      <c r="A4765" s="82" t="s">
        <v>95</v>
      </c>
      <c r="B4765" s="81" t="s">
        <v>96</v>
      </c>
      <c r="C4765" s="47">
        <v>29142890</v>
      </c>
      <c r="D4765" s="80" t="s">
        <v>10916</v>
      </c>
      <c r="E4765" s="81" t="s">
        <v>10916</v>
      </c>
      <c r="F4765" s="82">
        <v>192139219</v>
      </c>
      <c r="G4765" s="83" t="s">
        <v>67</v>
      </c>
      <c r="H4765" s="80" t="s">
        <v>52</v>
      </c>
      <c r="I4765" s="80" t="s">
        <v>17752</v>
      </c>
      <c r="J4765" s="80" t="s">
        <v>17753</v>
      </c>
      <c r="K4765" s="80" t="s">
        <v>341</v>
      </c>
      <c r="L4765" s="80" t="s">
        <v>631</v>
      </c>
      <c r="M4765" s="81" t="s">
        <v>635</v>
      </c>
      <c r="N4765" s="47" t="s">
        <v>15353</v>
      </c>
      <c r="O4765" s="33">
        <v>3</v>
      </c>
      <c r="P4765" s="3">
        <f t="shared" si="445"/>
        <v>0</v>
      </c>
      <c r="Q4765" s="3">
        <f t="shared" si="446"/>
        <v>0</v>
      </c>
      <c r="R4765" s="3">
        <f t="shared" si="447"/>
        <v>1</v>
      </c>
      <c r="S4765" s="3">
        <f t="shared" si="448"/>
        <v>0</v>
      </c>
      <c r="T4765" s="3">
        <f t="shared" si="449"/>
        <v>0</v>
      </c>
      <c r="U4765" s="3">
        <f t="shared" si="450"/>
        <v>0</v>
      </c>
    </row>
    <row r="4766" spans="1:21" ht="12.75" customHeight="1" x14ac:dyDescent="0.2">
      <c r="A4766" s="82" t="s">
        <v>95</v>
      </c>
      <c r="B4766" s="81" t="s">
        <v>96</v>
      </c>
      <c r="C4766" s="47">
        <v>29142890</v>
      </c>
      <c r="D4766" s="80" t="s">
        <v>10916</v>
      </c>
      <c r="E4766" s="81" t="s">
        <v>10916</v>
      </c>
      <c r="F4766" s="82">
        <v>192153724</v>
      </c>
      <c r="G4766" s="83" t="s">
        <v>51</v>
      </c>
      <c r="H4766" s="80" t="s">
        <v>29</v>
      </c>
      <c r="I4766" s="80" t="s">
        <v>17756</v>
      </c>
      <c r="J4766" s="80" t="s">
        <v>17757</v>
      </c>
      <c r="K4766" s="80" t="s">
        <v>341</v>
      </c>
      <c r="L4766" s="80" t="s">
        <v>350</v>
      </c>
      <c r="M4766" s="81" t="s">
        <v>126</v>
      </c>
      <c r="N4766" s="47" t="s">
        <v>15353</v>
      </c>
      <c r="O4766" s="33">
        <v>4</v>
      </c>
      <c r="P4766" s="3">
        <f t="shared" si="445"/>
        <v>0</v>
      </c>
      <c r="Q4766" s="3">
        <f t="shared" si="446"/>
        <v>0</v>
      </c>
      <c r="R4766" s="3">
        <f t="shared" si="447"/>
        <v>0</v>
      </c>
      <c r="S4766" s="3">
        <f t="shared" si="448"/>
        <v>1</v>
      </c>
      <c r="T4766" s="3">
        <f t="shared" si="449"/>
        <v>0</v>
      </c>
      <c r="U4766" s="3">
        <f t="shared" si="450"/>
        <v>0</v>
      </c>
    </row>
    <row r="4767" spans="1:21" ht="12.75" customHeight="1" x14ac:dyDescent="0.2">
      <c r="A4767" s="82" t="s">
        <v>95</v>
      </c>
      <c r="B4767" s="81" t="s">
        <v>96</v>
      </c>
      <c r="C4767" s="47">
        <v>29142890</v>
      </c>
      <c r="D4767" s="80" t="s">
        <v>10916</v>
      </c>
      <c r="E4767" s="81" t="s">
        <v>10916</v>
      </c>
      <c r="F4767" s="82">
        <v>192201379</v>
      </c>
      <c r="G4767" s="83" t="s">
        <v>67</v>
      </c>
      <c r="H4767" s="80" t="s">
        <v>52</v>
      </c>
      <c r="I4767" s="80" t="s">
        <v>17760</v>
      </c>
      <c r="J4767" s="80" t="s">
        <v>17761</v>
      </c>
      <c r="K4767" s="80" t="s">
        <v>341</v>
      </c>
      <c r="L4767" s="80" t="s">
        <v>631</v>
      </c>
      <c r="M4767" s="81" t="s">
        <v>635</v>
      </c>
      <c r="N4767" s="47" t="s">
        <v>15353</v>
      </c>
      <c r="O4767" s="33">
        <v>4</v>
      </c>
      <c r="P4767" s="3">
        <f t="shared" si="445"/>
        <v>0</v>
      </c>
      <c r="Q4767" s="3">
        <f t="shared" si="446"/>
        <v>0</v>
      </c>
      <c r="R4767" s="3">
        <f t="shared" si="447"/>
        <v>0</v>
      </c>
      <c r="S4767" s="3">
        <f t="shared" si="448"/>
        <v>1</v>
      </c>
      <c r="T4767" s="3">
        <f t="shared" si="449"/>
        <v>0</v>
      </c>
      <c r="U4767" s="3">
        <f t="shared" si="450"/>
        <v>0</v>
      </c>
    </row>
    <row r="4768" spans="1:21" ht="12.75" customHeight="1" x14ac:dyDescent="0.2">
      <c r="A4768" s="82" t="s">
        <v>95</v>
      </c>
      <c r="B4768" s="81" t="s">
        <v>96</v>
      </c>
      <c r="C4768" s="47">
        <v>29142890</v>
      </c>
      <c r="D4768" s="80" t="s">
        <v>10916</v>
      </c>
      <c r="E4768" s="81" t="s">
        <v>10916</v>
      </c>
      <c r="F4768" s="82">
        <v>192201401</v>
      </c>
      <c r="G4768" s="83" t="s">
        <v>167</v>
      </c>
      <c r="H4768" s="80" t="s">
        <v>52</v>
      </c>
      <c r="I4768" s="80" t="s">
        <v>15533</v>
      </c>
      <c r="J4768" s="80" t="s">
        <v>15534</v>
      </c>
      <c r="K4768" s="80" t="s">
        <v>341</v>
      </c>
      <c r="L4768" s="80" t="s">
        <v>631</v>
      </c>
      <c r="M4768" s="81" t="s">
        <v>635</v>
      </c>
      <c r="N4768" s="47" t="s">
        <v>15353</v>
      </c>
      <c r="O4768" s="50" t="s">
        <v>20548</v>
      </c>
      <c r="P4768" s="3">
        <f t="shared" si="445"/>
        <v>0</v>
      </c>
      <c r="Q4768" s="3">
        <f t="shared" si="446"/>
        <v>0</v>
      </c>
      <c r="R4768" s="3">
        <f t="shared" si="447"/>
        <v>0</v>
      </c>
      <c r="S4768" s="3">
        <f t="shared" si="448"/>
        <v>0</v>
      </c>
      <c r="T4768" s="3">
        <f t="shared" si="449"/>
        <v>0</v>
      </c>
      <c r="U4768" s="3">
        <f t="shared" si="450"/>
        <v>1</v>
      </c>
    </row>
    <row r="4769" spans="1:21" ht="12.75" customHeight="1" x14ac:dyDescent="0.2">
      <c r="A4769" s="82" t="s">
        <v>95</v>
      </c>
      <c r="B4769" s="81" t="s">
        <v>96</v>
      </c>
      <c r="C4769" s="47">
        <v>29142890</v>
      </c>
      <c r="D4769" s="80" t="s">
        <v>10916</v>
      </c>
      <c r="E4769" s="81" t="s">
        <v>10916</v>
      </c>
      <c r="F4769" s="82">
        <v>192201376</v>
      </c>
      <c r="G4769" s="83" t="s">
        <v>67</v>
      </c>
      <c r="H4769" s="80" t="s">
        <v>52</v>
      </c>
      <c r="I4769" s="80" t="s">
        <v>19809</v>
      </c>
      <c r="J4769" s="80" t="s">
        <v>19810</v>
      </c>
      <c r="K4769" s="80" t="s">
        <v>341</v>
      </c>
      <c r="L4769" s="80" t="s">
        <v>631</v>
      </c>
      <c r="M4769" s="81" t="s">
        <v>126</v>
      </c>
      <c r="N4769" s="47" t="s">
        <v>15353</v>
      </c>
      <c r="O4769" s="33">
        <v>5</v>
      </c>
      <c r="P4769" s="3">
        <f t="shared" si="445"/>
        <v>0</v>
      </c>
      <c r="Q4769" s="3">
        <f t="shared" si="446"/>
        <v>0</v>
      </c>
      <c r="R4769" s="3">
        <f t="shared" si="447"/>
        <v>0</v>
      </c>
      <c r="S4769" s="3">
        <f t="shared" si="448"/>
        <v>0</v>
      </c>
      <c r="T4769" s="3">
        <f t="shared" si="449"/>
        <v>1</v>
      </c>
      <c r="U4769" s="3">
        <f t="shared" si="450"/>
        <v>0</v>
      </c>
    </row>
    <row r="4770" spans="1:21" ht="12.75" customHeight="1" x14ac:dyDescent="0.2">
      <c r="A4770" s="15" t="s">
        <v>95</v>
      </c>
      <c r="B4770" s="16" t="s">
        <v>96</v>
      </c>
      <c r="C4770" s="44">
        <v>46747885</v>
      </c>
      <c r="D4770" s="9" t="s">
        <v>4774</v>
      </c>
      <c r="E4770" s="10" t="s">
        <v>4778</v>
      </c>
      <c r="F4770" s="17">
        <v>191901816</v>
      </c>
      <c r="G4770" s="12" t="s">
        <v>122</v>
      </c>
      <c r="H4770" s="9" t="s">
        <v>29</v>
      </c>
      <c r="I4770" s="9" t="s">
        <v>4893</v>
      </c>
      <c r="J4770" s="9" t="s">
        <v>4894</v>
      </c>
      <c r="K4770" s="9" t="s">
        <v>152</v>
      </c>
      <c r="L4770" s="80" t="s">
        <v>81</v>
      </c>
      <c r="M4770" s="10">
        <v>10600</v>
      </c>
      <c r="N4770" s="11" t="s">
        <v>43</v>
      </c>
      <c r="O4770" s="13">
        <v>2</v>
      </c>
      <c r="P4770" s="3">
        <f t="shared" si="445"/>
        <v>0</v>
      </c>
      <c r="Q4770" s="3">
        <f t="shared" si="446"/>
        <v>1</v>
      </c>
      <c r="R4770" s="3">
        <f t="shared" si="447"/>
        <v>0</v>
      </c>
      <c r="S4770" s="3">
        <f t="shared" si="448"/>
        <v>0</v>
      </c>
      <c r="T4770" s="3">
        <f t="shared" si="449"/>
        <v>0</v>
      </c>
      <c r="U4770" s="3">
        <f t="shared" si="450"/>
        <v>0</v>
      </c>
    </row>
    <row r="4771" spans="1:21" ht="12.75" customHeight="1" x14ac:dyDescent="0.2">
      <c r="A4771" s="15" t="s">
        <v>95</v>
      </c>
      <c r="B4771" s="16" t="s">
        <v>96</v>
      </c>
      <c r="C4771" s="44">
        <v>46747885</v>
      </c>
      <c r="D4771" s="9" t="s">
        <v>4774</v>
      </c>
      <c r="E4771" s="10" t="s">
        <v>4783</v>
      </c>
      <c r="F4771" s="17">
        <v>191901854</v>
      </c>
      <c r="G4771" s="12" t="s">
        <v>249</v>
      </c>
      <c r="H4771" s="9" t="s">
        <v>29</v>
      </c>
      <c r="I4771" s="9" t="s">
        <v>4922</v>
      </c>
      <c r="J4771" s="9" t="s">
        <v>4923</v>
      </c>
      <c r="K4771" s="6" t="s">
        <v>315</v>
      </c>
      <c r="L4771" s="6" t="s">
        <v>1511</v>
      </c>
      <c r="M4771" s="10">
        <v>21000</v>
      </c>
      <c r="N4771" s="11" t="s">
        <v>43</v>
      </c>
      <c r="O4771" s="13">
        <v>4</v>
      </c>
      <c r="P4771" s="3">
        <f t="shared" si="445"/>
        <v>0</v>
      </c>
      <c r="Q4771" s="3">
        <f t="shared" si="446"/>
        <v>0</v>
      </c>
      <c r="R4771" s="3">
        <f t="shared" si="447"/>
        <v>0</v>
      </c>
      <c r="S4771" s="3">
        <f t="shared" si="448"/>
        <v>1</v>
      </c>
      <c r="T4771" s="3">
        <f t="shared" si="449"/>
        <v>0</v>
      </c>
      <c r="U4771" s="3">
        <f t="shared" si="450"/>
        <v>0</v>
      </c>
    </row>
    <row r="4772" spans="1:21" ht="12.75" customHeight="1" x14ac:dyDescent="0.2">
      <c r="A4772" s="15" t="s">
        <v>95</v>
      </c>
      <c r="B4772" s="16" t="s">
        <v>96</v>
      </c>
      <c r="C4772" s="44">
        <v>46747885</v>
      </c>
      <c r="D4772" s="9" t="s">
        <v>4774</v>
      </c>
      <c r="E4772" s="10" t="s">
        <v>4778</v>
      </c>
      <c r="F4772" s="17">
        <v>191928397</v>
      </c>
      <c r="G4772" s="12" t="s">
        <v>122</v>
      </c>
      <c r="H4772" s="9" t="s">
        <v>29</v>
      </c>
      <c r="I4772" s="9" t="s">
        <v>4946</v>
      </c>
      <c r="J4772" s="9" t="s">
        <v>4947</v>
      </c>
      <c r="K4772" s="6" t="s">
        <v>315</v>
      </c>
      <c r="L4772" s="6" t="s">
        <v>1511</v>
      </c>
      <c r="M4772" s="10">
        <v>21000</v>
      </c>
      <c r="N4772" s="11" t="s">
        <v>43</v>
      </c>
      <c r="O4772" s="13">
        <v>2</v>
      </c>
      <c r="P4772" s="3">
        <f t="shared" si="445"/>
        <v>0</v>
      </c>
      <c r="Q4772" s="3">
        <f t="shared" si="446"/>
        <v>1</v>
      </c>
      <c r="R4772" s="3">
        <f t="shared" si="447"/>
        <v>0</v>
      </c>
      <c r="S4772" s="3">
        <f t="shared" si="448"/>
        <v>0</v>
      </c>
      <c r="T4772" s="3">
        <f t="shared" si="449"/>
        <v>0</v>
      </c>
      <c r="U4772" s="3">
        <f t="shared" si="450"/>
        <v>0</v>
      </c>
    </row>
    <row r="4773" spans="1:21" ht="12.75" customHeight="1" x14ac:dyDescent="0.2">
      <c r="A4773" s="15" t="s">
        <v>95</v>
      </c>
      <c r="B4773" s="16" t="s">
        <v>96</v>
      </c>
      <c r="C4773" s="44">
        <v>46747885</v>
      </c>
      <c r="D4773" s="9" t="s">
        <v>4774</v>
      </c>
      <c r="E4773" s="10" t="s">
        <v>4813</v>
      </c>
      <c r="F4773" s="17">
        <v>191928035</v>
      </c>
      <c r="G4773" s="12" t="s">
        <v>64</v>
      </c>
      <c r="H4773" s="9" t="s">
        <v>29</v>
      </c>
      <c r="I4773" s="9" t="s">
        <v>4974</v>
      </c>
      <c r="J4773" s="9" t="s">
        <v>4975</v>
      </c>
      <c r="K4773" s="6" t="s">
        <v>315</v>
      </c>
      <c r="L4773" s="6" t="s">
        <v>1511</v>
      </c>
      <c r="M4773" s="10">
        <v>21000</v>
      </c>
      <c r="N4773" s="11" t="s">
        <v>43</v>
      </c>
      <c r="O4773" s="49" t="s">
        <v>129</v>
      </c>
      <c r="P4773" s="3">
        <f t="shared" si="445"/>
        <v>0</v>
      </c>
      <c r="Q4773" s="3">
        <f t="shared" si="446"/>
        <v>0</v>
      </c>
      <c r="R4773" s="3">
        <f t="shared" si="447"/>
        <v>0</v>
      </c>
      <c r="S4773" s="3">
        <f t="shared" si="448"/>
        <v>0</v>
      </c>
      <c r="T4773" s="3">
        <f t="shared" si="449"/>
        <v>0</v>
      </c>
      <c r="U4773" s="3">
        <f t="shared" si="450"/>
        <v>1</v>
      </c>
    </row>
    <row r="4774" spans="1:21" ht="12.75" customHeight="1" x14ac:dyDescent="0.2">
      <c r="A4774" s="15" t="s">
        <v>95</v>
      </c>
      <c r="B4774" s="16" t="s">
        <v>96</v>
      </c>
      <c r="C4774" s="44">
        <v>46747885</v>
      </c>
      <c r="D4774" s="9" t="s">
        <v>4774</v>
      </c>
      <c r="E4774" s="10" t="s">
        <v>4783</v>
      </c>
      <c r="F4774" s="17">
        <v>191928890</v>
      </c>
      <c r="G4774" s="12" t="s">
        <v>122</v>
      </c>
      <c r="H4774" s="9" t="s">
        <v>29</v>
      </c>
      <c r="I4774" s="9" t="s">
        <v>4976</v>
      </c>
      <c r="J4774" s="9" t="s">
        <v>4977</v>
      </c>
      <c r="K4774" s="6" t="s">
        <v>315</v>
      </c>
      <c r="L4774" s="6" t="s">
        <v>1511</v>
      </c>
      <c r="M4774" s="10">
        <v>21000</v>
      </c>
      <c r="N4774" s="11" t="s">
        <v>43</v>
      </c>
      <c r="O4774" s="49" t="s">
        <v>129</v>
      </c>
      <c r="P4774" s="3">
        <f t="shared" si="445"/>
        <v>0</v>
      </c>
      <c r="Q4774" s="3">
        <f t="shared" si="446"/>
        <v>0</v>
      </c>
      <c r="R4774" s="3">
        <f t="shared" si="447"/>
        <v>0</v>
      </c>
      <c r="S4774" s="3">
        <f t="shared" si="448"/>
        <v>0</v>
      </c>
      <c r="T4774" s="3">
        <f t="shared" si="449"/>
        <v>0</v>
      </c>
      <c r="U4774" s="3">
        <f t="shared" si="450"/>
        <v>1</v>
      </c>
    </row>
    <row r="4775" spans="1:21" ht="12.75" customHeight="1" x14ac:dyDescent="0.2">
      <c r="A4775" s="15" t="s">
        <v>95</v>
      </c>
      <c r="B4775" s="16" t="s">
        <v>96</v>
      </c>
      <c r="C4775" s="44">
        <v>46747885</v>
      </c>
      <c r="D4775" s="9" t="s">
        <v>4774</v>
      </c>
      <c r="E4775" s="10" t="s">
        <v>4778</v>
      </c>
      <c r="F4775" s="17">
        <v>191901799</v>
      </c>
      <c r="G4775" s="12" t="s">
        <v>249</v>
      </c>
      <c r="H4775" s="9" t="s">
        <v>29</v>
      </c>
      <c r="I4775" s="9" t="s">
        <v>4978</v>
      </c>
      <c r="J4775" s="9" t="s">
        <v>4979</v>
      </c>
      <c r="K4775" s="6" t="s">
        <v>315</v>
      </c>
      <c r="L4775" s="6" t="s">
        <v>1511</v>
      </c>
      <c r="M4775" s="10">
        <v>21000</v>
      </c>
      <c r="N4775" s="11" t="s">
        <v>43</v>
      </c>
      <c r="O4775" s="49" t="s">
        <v>129</v>
      </c>
      <c r="P4775" s="3">
        <f t="shared" si="445"/>
        <v>0</v>
      </c>
      <c r="Q4775" s="3">
        <f t="shared" si="446"/>
        <v>0</v>
      </c>
      <c r="R4775" s="3">
        <f t="shared" si="447"/>
        <v>0</v>
      </c>
      <c r="S4775" s="3">
        <f t="shared" si="448"/>
        <v>0</v>
      </c>
      <c r="T4775" s="3">
        <f t="shared" si="449"/>
        <v>0</v>
      </c>
      <c r="U4775" s="3">
        <f t="shared" si="450"/>
        <v>1</v>
      </c>
    </row>
    <row r="4776" spans="1:21" ht="12.75" customHeight="1" x14ac:dyDescent="0.2">
      <c r="A4776" s="15" t="s">
        <v>95</v>
      </c>
      <c r="B4776" s="16" t="s">
        <v>96</v>
      </c>
      <c r="C4776" s="44">
        <v>46747885</v>
      </c>
      <c r="D4776" s="9" t="s">
        <v>4774</v>
      </c>
      <c r="E4776" s="10" t="s">
        <v>4783</v>
      </c>
      <c r="F4776" s="17">
        <v>191928800</v>
      </c>
      <c r="G4776" s="12" t="s">
        <v>122</v>
      </c>
      <c r="H4776" s="9" t="s">
        <v>29</v>
      </c>
      <c r="I4776" s="9" t="s">
        <v>4956</v>
      </c>
      <c r="J4776" s="9" t="s">
        <v>4957</v>
      </c>
      <c r="K4776" s="6" t="s">
        <v>315</v>
      </c>
      <c r="L4776" s="6" t="s">
        <v>1983</v>
      </c>
      <c r="M4776" s="10">
        <v>20900</v>
      </c>
      <c r="N4776" s="11" t="s">
        <v>43</v>
      </c>
      <c r="O4776" s="13">
        <v>2</v>
      </c>
      <c r="P4776" s="3">
        <f t="shared" si="445"/>
        <v>0</v>
      </c>
      <c r="Q4776" s="3">
        <f t="shared" si="446"/>
        <v>1</v>
      </c>
      <c r="R4776" s="3">
        <f t="shared" si="447"/>
        <v>0</v>
      </c>
      <c r="S4776" s="3">
        <f t="shared" si="448"/>
        <v>0</v>
      </c>
      <c r="T4776" s="3">
        <f t="shared" si="449"/>
        <v>0</v>
      </c>
      <c r="U4776" s="3">
        <f t="shared" si="450"/>
        <v>0</v>
      </c>
    </row>
    <row r="4777" spans="1:21" ht="12.75" customHeight="1" x14ac:dyDescent="0.2">
      <c r="A4777" s="15" t="s">
        <v>95</v>
      </c>
      <c r="B4777" s="16" t="s">
        <v>96</v>
      </c>
      <c r="C4777" s="44">
        <v>46747885</v>
      </c>
      <c r="D4777" s="9" t="s">
        <v>4774</v>
      </c>
      <c r="E4777" s="10" t="s">
        <v>4783</v>
      </c>
      <c r="F4777" s="17">
        <v>191928957</v>
      </c>
      <c r="G4777" s="12" t="s">
        <v>122</v>
      </c>
      <c r="H4777" s="9" t="s">
        <v>29</v>
      </c>
      <c r="I4777" s="9" t="s">
        <v>4967</v>
      </c>
      <c r="J4777" s="9" t="s">
        <v>4968</v>
      </c>
      <c r="K4777" s="6" t="s">
        <v>315</v>
      </c>
      <c r="L4777" s="6" t="s">
        <v>1983</v>
      </c>
      <c r="M4777" s="10">
        <v>20900</v>
      </c>
      <c r="N4777" s="11" t="s">
        <v>43</v>
      </c>
      <c r="O4777" s="13">
        <v>4</v>
      </c>
      <c r="P4777" s="3">
        <f t="shared" si="445"/>
        <v>0</v>
      </c>
      <c r="Q4777" s="3">
        <f t="shared" si="446"/>
        <v>0</v>
      </c>
      <c r="R4777" s="3">
        <f t="shared" si="447"/>
        <v>0</v>
      </c>
      <c r="S4777" s="3">
        <f t="shared" si="448"/>
        <v>1</v>
      </c>
      <c r="T4777" s="3">
        <f t="shared" si="449"/>
        <v>0</v>
      </c>
      <c r="U4777" s="3">
        <f t="shared" si="450"/>
        <v>0</v>
      </c>
    </row>
    <row r="4778" spans="1:21" ht="12.75" customHeight="1" x14ac:dyDescent="0.2">
      <c r="A4778" s="15" t="s">
        <v>95</v>
      </c>
      <c r="B4778" s="16" t="s">
        <v>96</v>
      </c>
      <c r="C4778" s="44">
        <v>46747885</v>
      </c>
      <c r="D4778" s="9" t="s">
        <v>4774</v>
      </c>
      <c r="E4778" s="10" t="s">
        <v>4783</v>
      </c>
      <c r="F4778" s="17">
        <v>191901846</v>
      </c>
      <c r="G4778" s="12" t="s">
        <v>64</v>
      </c>
      <c r="H4778" s="9" t="s">
        <v>29</v>
      </c>
      <c r="I4778" s="9" t="s">
        <v>4919</v>
      </c>
      <c r="J4778" s="9" t="s">
        <v>4920</v>
      </c>
      <c r="K4778" s="6" t="s">
        <v>315</v>
      </c>
      <c r="L4778" s="6" t="s">
        <v>587</v>
      </c>
      <c r="M4778" s="10">
        <v>20800</v>
      </c>
      <c r="N4778" s="11" t="s">
        <v>43</v>
      </c>
      <c r="O4778" s="13">
        <v>3</v>
      </c>
      <c r="P4778" s="3">
        <f t="shared" si="445"/>
        <v>0</v>
      </c>
      <c r="Q4778" s="3">
        <f t="shared" si="446"/>
        <v>0</v>
      </c>
      <c r="R4778" s="3">
        <f t="shared" si="447"/>
        <v>1</v>
      </c>
      <c r="S4778" s="3">
        <f t="shared" si="448"/>
        <v>0</v>
      </c>
      <c r="T4778" s="3">
        <f t="shared" si="449"/>
        <v>0</v>
      </c>
      <c r="U4778" s="3">
        <f t="shared" si="450"/>
        <v>0</v>
      </c>
    </row>
    <row r="4779" spans="1:21" ht="12.75" customHeight="1" x14ac:dyDescent="0.2">
      <c r="A4779" s="15" t="s">
        <v>95</v>
      </c>
      <c r="B4779" s="16" t="s">
        <v>96</v>
      </c>
      <c r="C4779" s="44">
        <v>46747885</v>
      </c>
      <c r="D4779" s="9" t="s">
        <v>4774</v>
      </c>
      <c r="E4779" s="10" t="s">
        <v>4778</v>
      </c>
      <c r="F4779" s="17">
        <v>191901796</v>
      </c>
      <c r="G4779" s="12" t="s">
        <v>122</v>
      </c>
      <c r="H4779" s="9" t="s">
        <v>29</v>
      </c>
      <c r="I4779" s="9" t="s">
        <v>4905</v>
      </c>
      <c r="J4779" s="9" t="s">
        <v>4906</v>
      </c>
      <c r="K4779" s="6" t="s">
        <v>315</v>
      </c>
      <c r="L4779" s="6" t="s">
        <v>387</v>
      </c>
      <c r="M4779" s="10">
        <v>20500</v>
      </c>
      <c r="N4779" s="11" t="s">
        <v>43</v>
      </c>
      <c r="O4779" s="13">
        <v>4</v>
      </c>
      <c r="P4779" s="3">
        <f t="shared" si="445"/>
        <v>0</v>
      </c>
      <c r="Q4779" s="3">
        <f t="shared" si="446"/>
        <v>0</v>
      </c>
      <c r="R4779" s="3">
        <f t="shared" si="447"/>
        <v>0</v>
      </c>
      <c r="S4779" s="3">
        <f t="shared" si="448"/>
        <v>1</v>
      </c>
      <c r="T4779" s="3">
        <f t="shared" si="449"/>
        <v>0</v>
      </c>
      <c r="U4779" s="3">
        <f t="shared" si="450"/>
        <v>0</v>
      </c>
    </row>
    <row r="4780" spans="1:21" ht="12.75" customHeight="1" x14ac:dyDescent="0.2">
      <c r="A4780" s="15" t="s">
        <v>95</v>
      </c>
      <c r="B4780" s="16" t="s">
        <v>96</v>
      </c>
      <c r="C4780" s="44">
        <v>46747885</v>
      </c>
      <c r="D4780" s="9" t="s">
        <v>4774</v>
      </c>
      <c r="E4780" s="10" t="s">
        <v>4778</v>
      </c>
      <c r="F4780" s="17">
        <v>191901801</v>
      </c>
      <c r="G4780" s="12" t="s">
        <v>249</v>
      </c>
      <c r="H4780" s="9" t="s">
        <v>29</v>
      </c>
      <c r="I4780" s="9" t="s">
        <v>4907</v>
      </c>
      <c r="J4780" s="9" t="s">
        <v>4908</v>
      </c>
      <c r="K4780" s="6" t="s">
        <v>315</v>
      </c>
      <c r="L4780" s="6" t="s">
        <v>387</v>
      </c>
      <c r="M4780" s="10">
        <v>20500</v>
      </c>
      <c r="N4780" s="11" t="s">
        <v>43</v>
      </c>
      <c r="O4780" s="13">
        <v>4</v>
      </c>
      <c r="P4780" s="3">
        <f t="shared" si="445"/>
        <v>0</v>
      </c>
      <c r="Q4780" s="3">
        <f t="shared" si="446"/>
        <v>0</v>
      </c>
      <c r="R4780" s="3">
        <f t="shared" si="447"/>
        <v>0</v>
      </c>
      <c r="S4780" s="3">
        <f t="shared" si="448"/>
        <v>1</v>
      </c>
      <c r="T4780" s="3">
        <f t="shared" si="449"/>
        <v>0</v>
      </c>
      <c r="U4780" s="3">
        <f t="shared" si="450"/>
        <v>0</v>
      </c>
    </row>
    <row r="4781" spans="1:21" ht="12.75" customHeight="1" x14ac:dyDescent="0.2">
      <c r="A4781" s="15" t="s">
        <v>95</v>
      </c>
      <c r="B4781" s="16" t="s">
        <v>96</v>
      </c>
      <c r="C4781" s="44">
        <v>46747885</v>
      </c>
      <c r="D4781" s="9" t="s">
        <v>4774</v>
      </c>
      <c r="E4781" s="10" t="s">
        <v>4778</v>
      </c>
      <c r="F4781" s="17">
        <v>191901806</v>
      </c>
      <c r="G4781" s="12" t="s">
        <v>249</v>
      </c>
      <c r="H4781" s="9" t="s">
        <v>29</v>
      </c>
      <c r="I4781" s="9" t="s">
        <v>4909</v>
      </c>
      <c r="J4781" s="9" t="s">
        <v>4910</v>
      </c>
      <c r="K4781" s="6" t="s">
        <v>315</v>
      </c>
      <c r="L4781" s="6" t="s">
        <v>387</v>
      </c>
      <c r="M4781" s="10">
        <v>20500</v>
      </c>
      <c r="N4781" s="11" t="s">
        <v>43</v>
      </c>
      <c r="O4781" s="13">
        <v>4</v>
      </c>
      <c r="P4781" s="3">
        <f t="shared" si="445"/>
        <v>0</v>
      </c>
      <c r="Q4781" s="3">
        <f t="shared" si="446"/>
        <v>0</v>
      </c>
      <c r="R4781" s="3">
        <f t="shared" si="447"/>
        <v>0</v>
      </c>
      <c r="S4781" s="3">
        <f t="shared" si="448"/>
        <v>1</v>
      </c>
      <c r="T4781" s="3">
        <f t="shared" si="449"/>
        <v>0</v>
      </c>
      <c r="U4781" s="3">
        <f t="shared" si="450"/>
        <v>0</v>
      </c>
    </row>
    <row r="4782" spans="1:21" ht="12.75" customHeight="1" x14ac:dyDescent="0.2">
      <c r="A4782" s="15" t="s">
        <v>95</v>
      </c>
      <c r="B4782" s="16" t="s">
        <v>96</v>
      </c>
      <c r="C4782" s="44">
        <v>46747885</v>
      </c>
      <c r="D4782" s="9" t="s">
        <v>4774</v>
      </c>
      <c r="E4782" s="10" t="s">
        <v>4778</v>
      </c>
      <c r="F4782" s="17">
        <v>191901808</v>
      </c>
      <c r="G4782" s="12" t="s">
        <v>122</v>
      </c>
      <c r="H4782" s="9" t="s">
        <v>29</v>
      </c>
      <c r="I4782" s="9" t="s">
        <v>4911</v>
      </c>
      <c r="J4782" s="9" t="s">
        <v>4912</v>
      </c>
      <c r="K4782" s="6" t="s">
        <v>315</v>
      </c>
      <c r="L4782" s="6" t="s">
        <v>387</v>
      </c>
      <c r="M4782" s="10">
        <v>20500</v>
      </c>
      <c r="N4782" s="11" t="s">
        <v>43</v>
      </c>
      <c r="O4782" s="13">
        <v>4</v>
      </c>
      <c r="P4782" s="3">
        <f t="shared" si="445"/>
        <v>0</v>
      </c>
      <c r="Q4782" s="3">
        <f t="shared" si="446"/>
        <v>0</v>
      </c>
      <c r="R4782" s="3">
        <f t="shared" si="447"/>
        <v>0</v>
      </c>
      <c r="S4782" s="3">
        <f t="shared" si="448"/>
        <v>1</v>
      </c>
      <c r="T4782" s="3">
        <f t="shared" si="449"/>
        <v>0</v>
      </c>
      <c r="U4782" s="3">
        <f t="shared" si="450"/>
        <v>0</v>
      </c>
    </row>
    <row r="4783" spans="1:21" ht="12.75" customHeight="1" x14ac:dyDescent="0.2">
      <c r="A4783" s="15" t="s">
        <v>95</v>
      </c>
      <c r="B4783" s="16" t="s">
        <v>96</v>
      </c>
      <c r="C4783" s="44">
        <v>46747885</v>
      </c>
      <c r="D4783" s="9" t="s">
        <v>4774</v>
      </c>
      <c r="E4783" s="10" t="s">
        <v>4778</v>
      </c>
      <c r="F4783" s="17">
        <v>191928455</v>
      </c>
      <c r="G4783" s="12" t="s">
        <v>122</v>
      </c>
      <c r="H4783" s="9" t="s">
        <v>29</v>
      </c>
      <c r="I4783" s="9" t="s">
        <v>4948</v>
      </c>
      <c r="J4783" s="9" t="s">
        <v>4949</v>
      </c>
      <c r="K4783" s="6" t="s">
        <v>315</v>
      </c>
      <c r="L4783" s="6" t="s">
        <v>387</v>
      </c>
      <c r="M4783" s="10">
        <v>20500</v>
      </c>
      <c r="N4783" s="11" t="s">
        <v>43</v>
      </c>
      <c r="O4783" s="13">
        <v>5</v>
      </c>
      <c r="P4783" s="3">
        <f t="shared" si="445"/>
        <v>0</v>
      </c>
      <c r="Q4783" s="3">
        <f t="shared" si="446"/>
        <v>0</v>
      </c>
      <c r="R4783" s="3">
        <f t="shared" si="447"/>
        <v>0</v>
      </c>
      <c r="S4783" s="3">
        <f t="shared" si="448"/>
        <v>0</v>
      </c>
      <c r="T4783" s="3">
        <f t="shared" si="449"/>
        <v>1</v>
      </c>
      <c r="U4783" s="3">
        <f t="shared" si="450"/>
        <v>0</v>
      </c>
    </row>
    <row r="4784" spans="1:21" ht="12.75" customHeight="1" x14ac:dyDescent="0.2">
      <c r="A4784" s="15" t="s">
        <v>95</v>
      </c>
      <c r="B4784" s="16" t="s">
        <v>96</v>
      </c>
      <c r="C4784" s="44">
        <v>46747885</v>
      </c>
      <c r="D4784" s="9" t="s">
        <v>4774</v>
      </c>
      <c r="E4784" s="10" t="s">
        <v>4778</v>
      </c>
      <c r="F4784" s="17">
        <v>191928459</v>
      </c>
      <c r="G4784" s="12" t="s">
        <v>249</v>
      </c>
      <c r="H4784" s="9" t="s">
        <v>29</v>
      </c>
      <c r="I4784" s="9" t="s">
        <v>4950</v>
      </c>
      <c r="J4784" s="9" t="s">
        <v>4951</v>
      </c>
      <c r="K4784" s="6" t="s">
        <v>315</v>
      </c>
      <c r="L4784" s="6" t="s">
        <v>387</v>
      </c>
      <c r="M4784" s="10">
        <v>20500</v>
      </c>
      <c r="N4784" s="11" t="s">
        <v>43</v>
      </c>
      <c r="O4784" s="13">
        <v>5</v>
      </c>
      <c r="P4784" s="3">
        <f t="shared" si="445"/>
        <v>0</v>
      </c>
      <c r="Q4784" s="3">
        <f t="shared" si="446"/>
        <v>0</v>
      </c>
      <c r="R4784" s="3">
        <f t="shared" si="447"/>
        <v>0</v>
      </c>
      <c r="S4784" s="3">
        <f t="shared" si="448"/>
        <v>0</v>
      </c>
      <c r="T4784" s="3">
        <f t="shared" si="449"/>
        <v>1</v>
      </c>
      <c r="U4784" s="3">
        <f t="shared" si="450"/>
        <v>0</v>
      </c>
    </row>
    <row r="4785" spans="1:21" ht="12.75" customHeight="1" x14ac:dyDescent="0.2">
      <c r="A4785" s="15" t="s">
        <v>95</v>
      </c>
      <c r="B4785" s="16" t="s">
        <v>96</v>
      </c>
      <c r="C4785" s="44">
        <v>46747885</v>
      </c>
      <c r="D4785" s="9" t="s">
        <v>4774</v>
      </c>
      <c r="E4785" s="10" t="s">
        <v>4783</v>
      </c>
      <c r="F4785" s="17">
        <v>191928797</v>
      </c>
      <c r="G4785" s="12" t="s">
        <v>122</v>
      </c>
      <c r="H4785" s="9" t="s">
        <v>29</v>
      </c>
      <c r="I4785" s="9" t="s">
        <v>4952</v>
      </c>
      <c r="J4785" s="9" t="s">
        <v>4953</v>
      </c>
      <c r="K4785" s="6" t="s">
        <v>315</v>
      </c>
      <c r="L4785" s="6" t="s">
        <v>387</v>
      </c>
      <c r="M4785" s="10">
        <v>20500</v>
      </c>
      <c r="N4785" s="11" t="s">
        <v>43</v>
      </c>
      <c r="O4785" s="13">
        <v>5</v>
      </c>
      <c r="P4785" s="3">
        <f t="shared" si="445"/>
        <v>0</v>
      </c>
      <c r="Q4785" s="3">
        <f t="shared" si="446"/>
        <v>0</v>
      </c>
      <c r="R4785" s="3">
        <f t="shared" si="447"/>
        <v>0</v>
      </c>
      <c r="S4785" s="3">
        <f t="shared" si="448"/>
        <v>0</v>
      </c>
      <c r="T4785" s="3">
        <f t="shared" si="449"/>
        <v>1</v>
      </c>
      <c r="U4785" s="3">
        <f t="shared" si="450"/>
        <v>0</v>
      </c>
    </row>
    <row r="4786" spans="1:21" ht="12.75" customHeight="1" x14ac:dyDescent="0.2">
      <c r="A4786" s="15" t="s">
        <v>95</v>
      </c>
      <c r="B4786" s="16" t="s">
        <v>96</v>
      </c>
      <c r="C4786" s="44">
        <v>46747885</v>
      </c>
      <c r="D4786" s="9" t="s">
        <v>4774</v>
      </c>
      <c r="E4786" s="10" t="s">
        <v>4783</v>
      </c>
      <c r="F4786" s="17">
        <v>191928798</v>
      </c>
      <c r="G4786" s="12" t="s">
        <v>249</v>
      </c>
      <c r="H4786" s="9" t="s">
        <v>29</v>
      </c>
      <c r="I4786" s="9" t="s">
        <v>4954</v>
      </c>
      <c r="J4786" s="9" t="s">
        <v>4955</v>
      </c>
      <c r="K4786" s="6" t="s">
        <v>315</v>
      </c>
      <c r="L4786" s="6" t="s">
        <v>387</v>
      </c>
      <c r="M4786" s="10">
        <v>20500</v>
      </c>
      <c r="N4786" s="11" t="s">
        <v>43</v>
      </c>
      <c r="O4786" s="13">
        <v>4</v>
      </c>
      <c r="P4786" s="3">
        <f t="shared" si="445"/>
        <v>0</v>
      </c>
      <c r="Q4786" s="3">
        <f t="shared" si="446"/>
        <v>0</v>
      </c>
      <c r="R4786" s="3">
        <f t="shared" si="447"/>
        <v>0</v>
      </c>
      <c r="S4786" s="3">
        <f t="shared" si="448"/>
        <v>1</v>
      </c>
      <c r="T4786" s="3">
        <f t="shared" si="449"/>
        <v>0</v>
      </c>
      <c r="U4786" s="3">
        <f t="shared" si="450"/>
        <v>0</v>
      </c>
    </row>
    <row r="4787" spans="1:21" ht="12.75" customHeight="1" x14ac:dyDescent="0.2">
      <c r="A4787" s="15" t="s">
        <v>95</v>
      </c>
      <c r="B4787" s="16" t="s">
        <v>96</v>
      </c>
      <c r="C4787" s="44">
        <v>46747885</v>
      </c>
      <c r="D4787" s="9" t="s">
        <v>4774</v>
      </c>
      <c r="E4787" s="10" t="s">
        <v>4783</v>
      </c>
      <c r="F4787" s="17">
        <v>191928801</v>
      </c>
      <c r="G4787" s="12" t="s">
        <v>122</v>
      </c>
      <c r="H4787" s="9" t="s">
        <v>29</v>
      </c>
      <c r="I4787" s="9" t="s">
        <v>4958</v>
      </c>
      <c r="J4787" s="9" t="s">
        <v>4959</v>
      </c>
      <c r="K4787" s="6" t="s">
        <v>315</v>
      </c>
      <c r="L4787" s="6" t="s">
        <v>387</v>
      </c>
      <c r="M4787" s="10">
        <v>20500</v>
      </c>
      <c r="N4787" s="11" t="s">
        <v>43</v>
      </c>
      <c r="O4787" s="13">
        <v>5</v>
      </c>
      <c r="P4787" s="3">
        <f t="shared" si="445"/>
        <v>0</v>
      </c>
      <c r="Q4787" s="3">
        <f t="shared" si="446"/>
        <v>0</v>
      </c>
      <c r="R4787" s="3">
        <f t="shared" si="447"/>
        <v>0</v>
      </c>
      <c r="S4787" s="3">
        <f t="shared" si="448"/>
        <v>0</v>
      </c>
      <c r="T4787" s="3">
        <f t="shared" si="449"/>
        <v>1</v>
      </c>
      <c r="U4787" s="3">
        <f t="shared" si="450"/>
        <v>0</v>
      </c>
    </row>
    <row r="4788" spans="1:21" ht="12.75" customHeight="1" x14ac:dyDescent="0.2">
      <c r="A4788" s="15" t="s">
        <v>95</v>
      </c>
      <c r="B4788" s="16" t="s">
        <v>96</v>
      </c>
      <c r="C4788" s="44">
        <v>46747885</v>
      </c>
      <c r="D4788" s="9" t="s">
        <v>4774</v>
      </c>
      <c r="E4788" s="10" t="s">
        <v>4813</v>
      </c>
      <c r="F4788" s="17">
        <v>191951033</v>
      </c>
      <c r="G4788" s="12" t="s">
        <v>64</v>
      </c>
      <c r="H4788" s="9" t="s">
        <v>29</v>
      </c>
      <c r="I4788" s="9" t="s">
        <v>4971</v>
      </c>
      <c r="J4788" s="9" t="s">
        <v>4972</v>
      </c>
      <c r="K4788" s="6" t="s">
        <v>315</v>
      </c>
      <c r="L4788" s="6" t="s">
        <v>387</v>
      </c>
      <c r="M4788" s="10">
        <v>20500</v>
      </c>
      <c r="N4788" s="11" t="s">
        <v>43</v>
      </c>
      <c r="O4788" s="13">
        <v>5</v>
      </c>
      <c r="P4788" s="3">
        <f t="shared" si="445"/>
        <v>0</v>
      </c>
      <c r="Q4788" s="3">
        <f t="shared" si="446"/>
        <v>0</v>
      </c>
      <c r="R4788" s="3">
        <f t="shared" si="447"/>
        <v>0</v>
      </c>
      <c r="S4788" s="3">
        <f t="shared" si="448"/>
        <v>0</v>
      </c>
      <c r="T4788" s="3">
        <f t="shared" si="449"/>
        <v>1</v>
      </c>
      <c r="U4788" s="3">
        <f t="shared" si="450"/>
        <v>0</v>
      </c>
    </row>
    <row r="4789" spans="1:21" ht="12.75" customHeight="1" x14ac:dyDescent="0.2">
      <c r="A4789" s="15" t="s">
        <v>95</v>
      </c>
      <c r="B4789" s="16" t="s">
        <v>96</v>
      </c>
      <c r="C4789" s="44">
        <v>46747885</v>
      </c>
      <c r="D4789" s="9" t="s">
        <v>4774</v>
      </c>
      <c r="E4789" s="10" t="s">
        <v>4813</v>
      </c>
      <c r="F4789" s="17">
        <v>191951034</v>
      </c>
      <c r="G4789" s="12" t="s">
        <v>64</v>
      </c>
      <c r="H4789" s="9" t="s">
        <v>29</v>
      </c>
      <c r="I4789" s="9" t="s">
        <v>4971</v>
      </c>
      <c r="J4789" s="9" t="s">
        <v>4973</v>
      </c>
      <c r="K4789" s="6" t="s">
        <v>315</v>
      </c>
      <c r="L4789" s="6" t="s">
        <v>387</v>
      </c>
      <c r="M4789" s="10">
        <v>20500</v>
      </c>
      <c r="N4789" s="11" t="s">
        <v>43</v>
      </c>
      <c r="O4789" s="13">
        <v>5</v>
      </c>
      <c r="P4789" s="3">
        <f t="shared" si="445"/>
        <v>0</v>
      </c>
      <c r="Q4789" s="3">
        <f t="shared" si="446"/>
        <v>0</v>
      </c>
      <c r="R4789" s="3">
        <f t="shared" si="447"/>
        <v>0</v>
      </c>
      <c r="S4789" s="3">
        <f t="shared" si="448"/>
        <v>0</v>
      </c>
      <c r="T4789" s="3">
        <f t="shared" si="449"/>
        <v>1</v>
      </c>
      <c r="U4789" s="3">
        <f t="shared" si="450"/>
        <v>0</v>
      </c>
    </row>
    <row r="4790" spans="1:21" ht="12.75" customHeight="1" x14ac:dyDescent="0.2">
      <c r="A4790" s="15" t="s">
        <v>95</v>
      </c>
      <c r="B4790" s="16" t="s">
        <v>96</v>
      </c>
      <c r="C4790" s="44">
        <v>46747885</v>
      </c>
      <c r="D4790" s="9" t="s">
        <v>4774</v>
      </c>
      <c r="E4790" s="10" t="s">
        <v>4813</v>
      </c>
      <c r="F4790" s="17">
        <v>191901732</v>
      </c>
      <c r="G4790" s="12" t="s">
        <v>249</v>
      </c>
      <c r="H4790" s="9" t="s">
        <v>29</v>
      </c>
      <c r="I4790" s="9" t="s">
        <v>4895</v>
      </c>
      <c r="J4790" s="9" t="s">
        <v>4896</v>
      </c>
      <c r="K4790" s="6" t="s">
        <v>315</v>
      </c>
      <c r="L4790" s="6" t="s">
        <v>379</v>
      </c>
      <c r="M4790" s="10">
        <v>20300</v>
      </c>
      <c r="N4790" s="11" t="s">
        <v>43</v>
      </c>
      <c r="O4790" s="13">
        <v>4</v>
      </c>
      <c r="P4790" s="3">
        <f t="shared" si="445"/>
        <v>0</v>
      </c>
      <c r="Q4790" s="3">
        <f t="shared" si="446"/>
        <v>0</v>
      </c>
      <c r="R4790" s="3">
        <f t="shared" si="447"/>
        <v>0</v>
      </c>
      <c r="S4790" s="3">
        <f t="shared" si="448"/>
        <v>1</v>
      </c>
      <c r="T4790" s="3">
        <f t="shared" si="449"/>
        <v>0</v>
      </c>
      <c r="U4790" s="3">
        <f t="shared" si="450"/>
        <v>0</v>
      </c>
    </row>
    <row r="4791" spans="1:21" ht="12.75" customHeight="1" x14ac:dyDescent="0.2">
      <c r="A4791" s="15" t="s">
        <v>95</v>
      </c>
      <c r="B4791" s="16" t="s">
        <v>96</v>
      </c>
      <c r="C4791" s="44">
        <v>46747885</v>
      </c>
      <c r="D4791" s="9" t="s">
        <v>4774</v>
      </c>
      <c r="E4791" s="10" t="s">
        <v>4813</v>
      </c>
      <c r="F4791" s="17">
        <v>191901733</v>
      </c>
      <c r="G4791" s="12" t="s">
        <v>249</v>
      </c>
      <c r="H4791" s="9" t="s">
        <v>29</v>
      </c>
      <c r="I4791" s="9" t="s">
        <v>4897</v>
      </c>
      <c r="J4791" s="9" t="s">
        <v>4898</v>
      </c>
      <c r="K4791" s="6" t="s">
        <v>315</v>
      </c>
      <c r="L4791" s="6" t="s">
        <v>379</v>
      </c>
      <c r="M4791" s="10">
        <v>20300</v>
      </c>
      <c r="N4791" s="11" t="s">
        <v>43</v>
      </c>
      <c r="O4791" s="13">
        <v>4</v>
      </c>
      <c r="P4791" s="3">
        <f t="shared" si="445"/>
        <v>0</v>
      </c>
      <c r="Q4791" s="3">
        <f t="shared" si="446"/>
        <v>0</v>
      </c>
      <c r="R4791" s="3">
        <f t="shared" si="447"/>
        <v>0</v>
      </c>
      <c r="S4791" s="3">
        <f t="shared" si="448"/>
        <v>1</v>
      </c>
      <c r="T4791" s="3">
        <f t="shared" si="449"/>
        <v>0</v>
      </c>
      <c r="U4791" s="3">
        <f t="shared" si="450"/>
        <v>0</v>
      </c>
    </row>
    <row r="4792" spans="1:21" ht="12.75" customHeight="1" x14ac:dyDescent="0.2">
      <c r="A4792" s="15" t="s">
        <v>95</v>
      </c>
      <c r="B4792" s="16" t="s">
        <v>96</v>
      </c>
      <c r="C4792" s="44">
        <v>46747885</v>
      </c>
      <c r="D4792" s="9" t="s">
        <v>4774</v>
      </c>
      <c r="E4792" s="10" t="s">
        <v>4813</v>
      </c>
      <c r="F4792" s="17">
        <v>191901740</v>
      </c>
      <c r="G4792" s="12" t="s">
        <v>249</v>
      </c>
      <c r="H4792" s="9" t="s">
        <v>29</v>
      </c>
      <c r="I4792" s="9" t="s">
        <v>4899</v>
      </c>
      <c r="J4792" s="9" t="s">
        <v>4900</v>
      </c>
      <c r="K4792" s="6" t="s">
        <v>315</v>
      </c>
      <c r="L4792" s="6" t="s">
        <v>379</v>
      </c>
      <c r="M4792" s="10">
        <v>20300</v>
      </c>
      <c r="N4792" s="11" t="s">
        <v>43</v>
      </c>
      <c r="O4792" s="13">
        <v>5</v>
      </c>
      <c r="P4792" s="3">
        <f t="shared" si="445"/>
        <v>0</v>
      </c>
      <c r="Q4792" s="3">
        <f t="shared" si="446"/>
        <v>0</v>
      </c>
      <c r="R4792" s="3">
        <f t="shared" si="447"/>
        <v>0</v>
      </c>
      <c r="S4792" s="3">
        <f t="shared" si="448"/>
        <v>0</v>
      </c>
      <c r="T4792" s="3">
        <f t="shared" si="449"/>
        <v>1</v>
      </c>
      <c r="U4792" s="3">
        <f t="shared" si="450"/>
        <v>0</v>
      </c>
    </row>
    <row r="4793" spans="1:21" ht="12.75" customHeight="1" x14ac:dyDescent="0.2">
      <c r="A4793" s="15" t="s">
        <v>95</v>
      </c>
      <c r="B4793" s="16" t="s">
        <v>96</v>
      </c>
      <c r="C4793" s="44">
        <v>46747885</v>
      </c>
      <c r="D4793" s="9" t="s">
        <v>4774</v>
      </c>
      <c r="E4793" s="10" t="s">
        <v>4813</v>
      </c>
      <c r="F4793" s="17">
        <v>191901741</v>
      </c>
      <c r="G4793" s="12" t="s">
        <v>249</v>
      </c>
      <c r="H4793" s="9" t="s">
        <v>29</v>
      </c>
      <c r="I4793" s="9" t="s">
        <v>4901</v>
      </c>
      <c r="J4793" s="9" t="s">
        <v>4902</v>
      </c>
      <c r="K4793" s="6" t="s">
        <v>315</v>
      </c>
      <c r="L4793" s="6" t="s">
        <v>379</v>
      </c>
      <c r="M4793" s="10">
        <v>20300</v>
      </c>
      <c r="N4793" s="11" t="s">
        <v>43</v>
      </c>
      <c r="O4793" s="13">
        <v>5</v>
      </c>
      <c r="P4793" s="3">
        <f t="shared" si="445"/>
        <v>0</v>
      </c>
      <c r="Q4793" s="3">
        <f t="shared" si="446"/>
        <v>0</v>
      </c>
      <c r="R4793" s="3">
        <f t="shared" si="447"/>
        <v>0</v>
      </c>
      <c r="S4793" s="3">
        <f t="shared" si="448"/>
        <v>0</v>
      </c>
      <c r="T4793" s="3">
        <f t="shared" si="449"/>
        <v>1</v>
      </c>
      <c r="U4793" s="3">
        <f t="shared" si="450"/>
        <v>0</v>
      </c>
    </row>
    <row r="4794" spans="1:21" ht="12.75" customHeight="1" x14ac:dyDescent="0.2">
      <c r="A4794" s="15" t="s">
        <v>95</v>
      </c>
      <c r="B4794" s="16" t="s">
        <v>96</v>
      </c>
      <c r="C4794" s="44">
        <v>46747885</v>
      </c>
      <c r="D4794" s="9" t="s">
        <v>4774</v>
      </c>
      <c r="E4794" s="10" t="s">
        <v>4813</v>
      </c>
      <c r="F4794" s="17">
        <v>191901751</v>
      </c>
      <c r="G4794" s="12" t="s">
        <v>122</v>
      </c>
      <c r="H4794" s="9" t="s">
        <v>29</v>
      </c>
      <c r="I4794" s="9" t="s">
        <v>4903</v>
      </c>
      <c r="J4794" s="9" t="s">
        <v>4904</v>
      </c>
      <c r="K4794" s="6" t="s">
        <v>315</v>
      </c>
      <c r="L4794" s="6" t="s">
        <v>379</v>
      </c>
      <c r="M4794" s="10">
        <v>20300</v>
      </c>
      <c r="N4794" s="11" t="s">
        <v>43</v>
      </c>
      <c r="O4794" s="13">
        <v>5</v>
      </c>
      <c r="P4794" s="3">
        <f t="shared" si="445"/>
        <v>0</v>
      </c>
      <c r="Q4794" s="3">
        <f t="shared" si="446"/>
        <v>0</v>
      </c>
      <c r="R4794" s="3">
        <f t="shared" si="447"/>
        <v>0</v>
      </c>
      <c r="S4794" s="3">
        <f t="shared" si="448"/>
        <v>0</v>
      </c>
      <c r="T4794" s="3">
        <f t="shared" si="449"/>
        <v>1</v>
      </c>
      <c r="U4794" s="3">
        <f t="shared" si="450"/>
        <v>0</v>
      </c>
    </row>
    <row r="4795" spans="1:21" ht="12.75" customHeight="1" x14ac:dyDescent="0.2">
      <c r="A4795" s="15" t="s">
        <v>95</v>
      </c>
      <c r="B4795" s="16" t="s">
        <v>96</v>
      </c>
      <c r="C4795" s="44">
        <v>46747885</v>
      </c>
      <c r="D4795" s="9" t="s">
        <v>4774</v>
      </c>
      <c r="E4795" s="10" t="s">
        <v>4783</v>
      </c>
      <c r="F4795" s="17">
        <v>191901840</v>
      </c>
      <c r="G4795" s="12" t="s">
        <v>249</v>
      </c>
      <c r="H4795" s="9" t="s">
        <v>29</v>
      </c>
      <c r="I4795" s="9" t="s">
        <v>4915</v>
      </c>
      <c r="J4795" s="9" t="s">
        <v>4916</v>
      </c>
      <c r="K4795" s="6" t="s">
        <v>315</v>
      </c>
      <c r="L4795" s="6" t="s">
        <v>379</v>
      </c>
      <c r="M4795" s="10">
        <v>20300</v>
      </c>
      <c r="N4795" s="11" t="s">
        <v>43</v>
      </c>
      <c r="O4795" s="13">
        <v>4</v>
      </c>
      <c r="P4795" s="3">
        <f t="shared" si="445"/>
        <v>0</v>
      </c>
      <c r="Q4795" s="3">
        <f t="shared" si="446"/>
        <v>0</v>
      </c>
      <c r="R4795" s="3">
        <f t="shared" si="447"/>
        <v>0</v>
      </c>
      <c r="S4795" s="3">
        <f t="shared" si="448"/>
        <v>1</v>
      </c>
      <c r="T4795" s="3">
        <f t="shared" si="449"/>
        <v>0</v>
      </c>
      <c r="U4795" s="3">
        <f t="shared" si="450"/>
        <v>0</v>
      </c>
    </row>
    <row r="4796" spans="1:21" ht="12.75" customHeight="1" x14ac:dyDescent="0.2">
      <c r="A4796" s="15" t="s">
        <v>95</v>
      </c>
      <c r="B4796" s="16" t="s">
        <v>96</v>
      </c>
      <c r="C4796" s="44">
        <v>46747885</v>
      </c>
      <c r="D4796" s="9" t="s">
        <v>4774</v>
      </c>
      <c r="E4796" s="10" t="s">
        <v>4783</v>
      </c>
      <c r="F4796" s="17">
        <v>191901841</v>
      </c>
      <c r="G4796" s="12" t="s">
        <v>64</v>
      </c>
      <c r="H4796" s="9" t="s">
        <v>29</v>
      </c>
      <c r="I4796" s="9" t="s">
        <v>4917</v>
      </c>
      <c r="J4796" s="9" t="s">
        <v>4918</v>
      </c>
      <c r="K4796" s="6" t="s">
        <v>315</v>
      </c>
      <c r="L4796" s="6" t="s">
        <v>379</v>
      </c>
      <c r="M4796" s="10">
        <v>20300</v>
      </c>
      <c r="N4796" s="11" t="s">
        <v>43</v>
      </c>
      <c r="O4796" s="13">
        <v>4</v>
      </c>
      <c r="P4796" s="3">
        <f t="shared" si="445"/>
        <v>0</v>
      </c>
      <c r="Q4796" s="3">
        <f t="shared" si="446"/>
        <v>0</v>
      </c>
      <c r="R4796" s="3">
        <f t="shared" si="447"/>
        <v>0</v>
      </c>
      <c r="S4796" s="3">
        <f t="shared" si="448"/>
        <v>1</v>
      </c>
      <c r="T4796" s="3">
        <f t="shared" si="449"/>
        <v>0</v>
      </c>
      <c r="U4796" s="3">
        <f t="shared" si="450"/>
        <v>0</v>
      </c>
    </row>
    <row r="4797" spans="1:21" ht="12.75" customHeight="1" x14ac:dyDescent="0.2">
      <c r="A4797" s="15" t="s">
        <v>95</v>
      </c>
      <c r="B4797" s="16" t="s">
        <v>96</v>
      </c>
      <c r="C4797" s="44">
        <v>46747885</v>
      </c>
      <c r="D4797" s="9" t="s">
        <v>4774</v>
      </c>
      <c r="E4797" s="10" t="s">
        <v>4783</v>
      </c>
      <c r="F4797" s="17">
        <v>191901848</v>
      </c>
      <c r="G4797" s="12" t="s">
        <v>64</v>
      </c>
      <c r="H4797" s="9" t="s">
        <v>29</v>
      </c>
      <c r="I4797" s="9" t="s">
        <v>4833</v>
      </c>
      <c r="J4797" s="9" t="s">
        <v>4921</v>
      </c>
      <c r="K4797" s="6" t="s">
        <v>315</v>
      </c>
      <c r="L4797" s="6" t="s">
        <v>379</v>
      </c>
      <c r="M4797" s="10">
        <v>20300</v>
      </c>
      <c r="N4797" s="11" t="s">
        <v>43</v>
      </c>
      <c r="O4797" s="13">
        <v>4</v>
      </c>
      <c r="P4797" s="3">
        <f t="shared" si="445"/>
        <v>0</v>
      </c>
      <c r="Q4797" s="3">
        <f t="shared" si="446"/>
        <v>0</v>
      </c>
      <c r="R4797" s="3">
        <f t="shared" si="447"/>
        <v>0</v>
      </c>
      <c r="S4797" s="3">
        <f t="shared" si="448"/>
        <v>1</v>
      </c>
      <c r="T4797" s="3">
        <f t="shared" si="449"/>
        <v>0</v>
      </c>
      <c r="U4797" s="3">
        <f t="shared" si="450"/>
        <v>0</v>
      </c>
    </row>
    <row r="4798" spans="1:21" ht="12.75" customHeight="1" x14ac:dyDescent="0.2">
      <c r="A4798" s="15" t="s">
        <v>95</v>
      </c>
      <c r="B4798" s="16" t="s">
        <v>96</v>
      </c>
      <c r="C4798" s="44">
        <v>46747885</v>
      </c>
      <c r="D4798" s="9" t="s">
        <v>4774</v>
      </c>
      <c r="E4798" s="10" t="s">
        <v>4813</v>
      </c>
      <c r="F4798" s="17">
        <v>191927821</v>
      </c>
      <c r="G4798" s="12" t="s">
        <v>122</v>
      </c>
      <c r="H4798" s="9" t="s">
        <v>29</v>
      </c>
      <c r="I4798" s="9" t="s">
        <v>4924</v>
      </c>
      <c r="J4798" s="9" t="s">
        <v>4925</v>
      </c>
      <c r="K4798" s="6" t="s">
        <v>315</v>
      </c>
      <c r="L4798" s="6" t="s">
        <v>379</v>
      </c>
      <c r="M4798" s="10">
        <v>20300</v>
      </c>
      <c r="N4798" s="11" t="s">
        <v>43</v>
      </c>
      <c r="O4798" s="13">
        <v>4</v>
      </c>
      <c r="P4798" s="3">
        <f t="shared" si="445"/>
        <v>0</v>
      </c>
      <c r="Q4798" s="3">
        <f t="shared" si="446"/>
        <v>0</v>
      </c>
      <c r="R4798" s="3">
        <f t="shared" si="447"/>
        <v>0</v>
      </c>
      <c r="S4798" s="3">
        <f t="shared" si="448"/>
        <v>1</v>
      </c>
      <c r="T4798" s="3">
        <f t="shared" si="449"/>
        <v>0</v>
      </c>
      <c r="U4798" s="3">
        <f t="shared" si="450"/>
        <v>0</v>
      </c>
    </row>
    <row r="4799" spans="1:21" ht="12.75" customHeight="1" x14ac:dyDescent="0.2">
      <c r="A4799" s="15" t="s">
        <v>95</v>
      </c>
      <c r="B4799" s="16" t="s">
        <v>96</v>
      </c>
      <c r="C4799" s="44">
        <v>46747885</v>
      </c>
      <c r="D4799" s="9" t="s">
        <v>4774</v>
      </c>
      <c r="E4799" s="10" t="s">
        <v>4813</v>
      </c>
      <c r="F4799" s="17">
        <v>191927822</v>
      </c>
      <c r="G4799" s="12" t="s">
        <v>122</v>
      </c>
      <c r="H4799" s="9" t="s">
        <v>29</v>
      </c>
      <c r="I4799" s="9" t="s">
        <v>4924</v>
      </c>
      <c r="J4799" s="9" t="s">
        <v>4926</v>
      </c>
      <c r="K4799" s="6" t="s">
        <v>315</v>
      </c>
      <c r="L4799" s="6" t="s">
        <v>379</v>
      </c>
      <c r="M4799" s="10">
        <v>20300</v>
      </c>
      <c r="N4799" s="11" t="s">
        <v>43</v>
      </c>
      <c r="O4799" s="13">
        <v>4</v>
      </c>
      <c r="P4799" s="3">
        <f t="shared" si="445"/>
        <v>0</v>
      </c>
      <c r="Q4799" s="3">
        <f t="shared" si="446"/>
        <v>0</v>
      </c>
      <c r="R4799" s="3">
        <f t="shared" si="447"/>
        <v>0</v>
      </c>
      <c r="S4799" s="3">
        <f t="shared" si="448"/>
        <v>1</v>
      </c>
      <c r="T4799" s="3">
        <f t="shared" si="449"/>
        <v>0</v>
      </c>
      <c r="U4799" s="3">
        <f t="shared" si="450"/>
        <v>0</v>
      </c>
    </row>
    <row r="4800" spans="1:21" ht="12.75" customHeight="1" x14ac:dyDescent="0.2">
      <c r="A4800" s="15" t="s">
        <v>95</v>
      </c>
      <c r="B4800" s="16" t="s">
        <v>96</v>
      </c>
      <c r="C4800" s="44">
        <v>46747885</v>
      </c>
      <c r="D4800" s="9" t="s">
        <v>4774</v>
      </c>
      <c r="E4800" s="10" t="s">
        <v>4813</v>
      </c>
      <c r="F4800" s="17">
        <v>191927884</v>
      </c>
      <c r="G4800" s="12" t="s">
        <v>122</v>
      </c>
      <c r="H4800" s="9" t="s">
        <v>29</v>
      </c>
      <c r="I4800" s="9" t="s">
        <v>4927</v>
      </c>
      <c r="J4800" s="9" t="s">
        <v>4928</v>
      </c>
      <c r="K4800" s="6" t="s">
        <v>315</v>
      </c>
      <c r="L4800" s="6" t="s">
        <v>379</v>
      </c>
      <c r="M4800" s="10">
        <v>20300</v>
      </c>
      <c r="N4800" s="11" t="s">
        <v>43</v>
      </c>
      <c r="O4800" s="13">
        <v>4</v>
      </c>
      <c r="P4800" s="3">
        <f t="shared" si="445"/>
        <v>0</v>
      </c>
      <c r="Q4800" s="3">
        <f t="shared" si="446"/>
        <v>0</v>
      </c>
      <c r="R4800" s="3">
        <f t="shared" si="447"/>
        <v>0</v>
      </c>
      <c r="S4800" s="3">
        <f t="shared" si="448"/>
        <v>1</v>
      </c>
      <c r="T4800" s="3">
        <f t="shared" si="449"/>
        <v>0</v>
      </c>
      <c r="U4800" s="3">
        <f t="shared" si="450"/>
        <v>0</v>
      </c>
    </row>
    <row r="4801" spans="1:21" ht="12.75" customHeight="1" x14ac:dyDescent="0.2">
      <c r="A4801" s="15" t="s">
        <v>95</v>
      </c>
      <c r="B4801" s="16" t="s">
        <v>96</v>
      </c>
      <c r="C4801" s="44">
        <v>46747885</v>
      </c>
      <c r="D4801" s="9" t="s">
        <v>4774</v>
      </c>
      <c r="E4801" s="10" t="s">
        <v>4813</v>
      </c>
      <c r="F4801" s="17">
        <v>191927885</v>
      </c>
      <c r="G4801" s="12" t="s">
        <v>122</v>
      </c>
      <c r="H4801" s="9" t="s">
        <v>29</v>
      </c>
      <c r="I4801" s="9" t="s">
        <v>4929</v>
      </c>
      <c r="J4801" s="9" t="s">
        <v>4930</v>
      </c>
      <c r="K4801" s="6" t="s">
        <v>315</v>
      </c>
      <c r="L4801" s="6" t="s">
        <v>379</v>
      </c>
      <c r="M4801" s="10">
        <v>20300</v>
      </c>
      <c r="N4801" s="11" t="s">
        <v>43</v>
      </c>
      <c r="O4801" s="13">
        <v>4</v>
      </c>
      <c r="P4801" s="3">
        <f t="shared" si="445"/>
        <v>0</v>
      </c>
      <c r="Q4801" s="3">
        <f t="shared" si="446"/>
        <v>0</v>
      </c>
      <c r="R4801" s="3">
        <f t="shared" si="447"/>
        <v>0</v>
      </c>
      <c r="S4801" s="3">
        <f t="shared" si="448"/>
        <v>1</v>
      </c>
      <c r="T4801" s="3">
        <f t="shared" si="449"/>
        <v>0</v>
      </c>
      <c r="U4801" s="3">
        <f t="shared" si="450"/>
        <v>0</v>
      </c>
    </row>
    <row r="4802" spans="1:21" ht="12.75" customHeight="1" x14ac:dyDescent="0.2">
      <c r="A4802" s="15" t="s">
        <v>95</v>
      </c>
      <c r="B4802" s="16" t="s">
        <v>96</v>
      </c>
      <c r="C4802" s="44">
        <v>46747885</v>
      </c>
      <c r="D4802" s="9" t="s">
        <v>4774</v>
      </c>
      <c r="E4802" s="10" t="s">
        <v>4813</v>
      </c>
      <c r="F4802" s="17">
        <v>191927948</v>
      </c>
      <c r="G4802" s="12" t="s">
        <v>64</v>
      </c>
      <c r="H4802" s="9" t="s">
        <v>29</v>
      </c>
      <c r="I4802" s="9" t="s">
        <v>4931</v>
      </c>
      <c r="J4802" s="9" t="s">
        <v>4932</v>
      </c>
      <c r="K4802" s="6" t="s">
        <v>315</v>
      </c>
      <c r="L4802" s="6" t="s">
        <v>379</v>
      </c>
      <c r="M4802" s="10">
        <v>20300</v>
      </c>
      <c r="N4802" s="11" t="s">
        <v>43</v>
      </c>
      <c r="O4802" s="13">
        <v>4</v>
      </c>
      <c r="P4802" s="3">
        <f t="shared" si="445"/>
        <v>0</v>
      </c>
      <c r="Q4802" s="3">
        <f t="shared" si="446"/>
        <v>0</v>
      </c>
      <c r="R4802" s="3">
        <f t="shared" si="447"/>
        <v>0</v>
      </c>
      <c r="S4802" s="3">
        <f t="shared" si="448"/>
        <v>1</v>
      </c>
      <c r="T4802" s="3">
        <f t="shared" si="449"/>
        <v>0</v>
      </c>
      <c r="U4802" s="3">
        <f t="shared" si="450"/>
        <v>0</v>
      </c>
    </row>
    <row r="4803" spans="1:21" ht="12.75" customHeight="1" x14ac:dyDescent="0.2">
      <c r="A4803" s="15" t="s">
        <v>95</v>
      </c>
      <c r="B4803" s="16" t="s">
        <v>96</v>
      </c>
      <c r="C4803" s="44">
        <v>46747885</v>
      </c>
      <c r="D4803" s="9" t="s">
        <v>4774</v>
      </c>
      <c r="E4803" s="10" t="s">
        <v>4813</v>
      </c>
      <c r="F4803" s="17">
        <v>191927959</v>
      </c>
      <c r="G4803" s="12" t="s">
        <v>122</v>
      </c>
      <c r="H4803" s="9" t="s">
        <v>29</v>
      </c>
      <c r="I4803" s="9" t="s">
        <v>4933</v>
      </c>
      <c r="J4803" s="9" t="s">
        <v>4934</v>
      </c>
      <c r="K4803" s="6" t="s">
        <v>315</v>
      </c>
      <c r="L4803" s="6" t="s">
        <v>379</v>
      </c>
      <c r="M4803" s="10">
        <v>20300</v>
      </c>
      <c r="N4803" s="11" t="s">
        <v>43</v>
      </c>
      <c r="O4803" s="13">
        <v>4</v>
      </c>
      <c r="P4803" s="3">
        <f t="shared" si="445"/>
        <v>0</v>
      </c>
      <c r="Q4803" s="3">
        <f t="shared" si="446"/>
        <v>0</v>
      </c>
      <c r="R4803" s="3">
        <f t="shared" si="447"/>
        <v>0</v>
      </c>
      <c r="S4803" s="3">
        <f t="shared" si="448"/>
        <v>1</v>
      </c>
      <c r="T4803" s="3">
        <f t="shared" si="449"/>
        <v>0</v>
      </c>
      <c r="U4803" s="3">
        <f t="shared" si="450"/>
        <v>0</v>
      </c>
    </row>
    <row r="4804" spans="1:21" ht="12.75" customHeight="1" x14ac:dyDescent="0.2">
      <c r="A4804" s="15" t="s">
        <v>95</v>
      </c>
      <c r="B4804" s="16" t="s">
        <v>96</v>
      </c>
      <c r="C4804" s="44">
        <v>46747885</v>
      </c>
      <c r="D4804" s="9" t="s">
        <v>4774</v>
      </c>
      <c r="E4804" s="10" t="s">
        <v>4813</v>
      </c>
      <c r="F4804" s="17">
        <v>191927964</v>
      </c>
      <c r="G4804" s="12" t="s">
        <v>122</v>
      </c>
      <c r="H4804" s="9" t="s">
        <v>29</v>
      </c>
      <c r="I4804" s="9" t="s">
        <v>4935</v>
      </c>
      <c r="J4804" s="9" t="s">
        <v>4936</v>
      </c>
      <c r="K4804" s="6" t="s">
        <v>315</v>
      </c>
      <c r="L4804" s="6" t="s">
        <v>379</v>
      </c>
      <c r="M4804" s="10">
        <v>20300</v>
      </c>
      <c r="N4804" s="11" t="s">
        <v>43</v>
      </c>
      <c r="O4804" s="13">
        <v>4</v>
      </c>
      <c r="P4804" s="3">
        <f t="shared" si="445"/>
        <v>0</v>
      </c>
      <c r="Q4804" s="3">
        <f t="shared" si="446"/>
        <v>0</v>
      </c>
      <c r="R4804" s="3">
        <f t="shared" si="447"/>
        <v>0</v>
      </c>
      <c r="S4804" s="3">
        <f t="shared" si="448"/>
        <v>1</v>
      </c>
      <c r="T4804" s="3">
        <f t="shared" si="449"/>
        <v>0</v>
      </c>
      <c r="U4804" s="3">
        <f t="shared" si="450"/>
        <v>0</v>
      </c>
    </row>
    <row r="4805" spans="1:21" ht="12.75" customHeight="1" x14ac:dyDescent="0.2">
      <c r="A4805" s="15" t="s">
        <v>95</v>
      </c>
      <c r="B4805" s="16" t="s">
        <v>96</v>
      </c>
      <c r="C4805" s="44">
        <v>46747885</v>
      </c>
      <c r="D4805" s="9" t="s">
        <v>4774</v>
      </c>
      <c r="E4805" s="10" t="s">
        <v>4813</v>
      </c>
      <c r="F4805" s="17">
        <v>191927987</v>
      </c>
      <c r="G4805" s="12" t="s">
        <v>122</v>
      </c>
      <c r="H4805" s="9" t="s">
        <v>29</v>
      </c>
      <c r="I4805" s="9" t="s">
        <v>4814</v>
      </c>
      <c r="J4805" s="9" t="s">
        <v>4937</v>
      </c>
      <c r="K4805" s="6" t="s">
        <v>315</v>
      </c>
      <c r="L4805" s="6" t="s">
        <v>379</v>
      </c>
      <c r="M4805" s="10">
        <v>20300</v>
      </c>
      <c r="N4805" s="11" t="s">
        <v>43</v>
      </c>
      <c r="O4805" s="13">
        <v>4</v>
      </c>
      <c r="P4805" s="3">
        <f t="shared" ref="P4805:P4868" si="451">IF(O4805=1,1,0)</f>
        <v>0</v>
      </c>
      <c r="Q4805" s="3">
        <f t="shared" ref="Q4805:Q4868" si="452">IF(O4805=2,1,0)</f>
        <v>0</v>
      </c>
      <c r="R4805" s="3">
        <f t="shared" ref="R4805:R4868" si="453">IF(O4805=3,1,0)</f>
        <v>0</v>
      </c>
      <c r="S4805" s="3">
        <f t="shared" ref="S4805:S4868" si="454">IF(O4805=4,1,0)</f>
        <v>1</v>
      </c>
      <c r="T4805" s="3">
        <f t="shared" ref="T4805:T4868" si="455">IF(O4805=5,1,0)</f>
        <v>0</v>
      </c>
      <c r="U4805" s="3">
        <f t="shared" ref="U4805:U4868" si="456">IF(O4805="Bez finální známky, nebyl získán potřebný počet posudků",1,IF(O4805="N (nehodnoceno)",1,0))</f>
        <v>0</v>
      </c>
    </row>
    <row r="4806" spans="1:21" ht="12.75" customHeight="1" x14ac:dyDescent="0.2">
      <c r="A4806" s="15" t="s">
        <v>95</v>
      </c>
      <c r="B4806" s="16" t="s">
        <v>96</v>
      </c>
      <c r="C4806" s="44">
        <v>46747885</v>
      </c>
      <c r="D4806" s="9" t="s">
        <v>4774</v>
      </c>
      <c r="E4806" s="10" t="s">
        <v>4813</v>
      </c>
      <c r="F4806" s="17">
        <v>191928064</v>
      </c>
      <c r="G4806" s="12" t="s">
        <v>64</v>
      </c>
      <c r="H4806" s="9" t="s">
        <v>29</v>
      </c>
      <c r="I4806" s="9" t="s">
        <v>4938</v>
      </c>
      <c r="J4806" s="9" t="s">
        <v>4939</v>
      </c>
      <c r="K4806" s="6" t="s">
        <v>315</v>
      </c>
      <c r="L4806" s="6" t="s">
        <v>379</v>
      </c>
      <c r="M4806" s="10">
        <v>20300</v>
      </c>
      <c r="N4806" s="11" t="s">
        <v>43</v>
      </c>
      <c r="O4806" s="13">
        <v>3</v>
      </c>
      <c r="P4806" s="3">
        <f t="shared" si="451"/>
        <v>0</v>
      </c>
      <c r="Q4806" s="3">
        <f t="shared" si="452"/>
        <v>0</v>
      </c>
      <c r="R4806" s="3">
        <f t="shared" si="453"/>
        <v>1</v>
      </c>
      <c r="S4806" s="3">
        <f t="shared" si="454"/>
        <v>0</v>
      </c>
      <c r="T4806" s="3">
        <f t="shared" si="455"/>
        <v>0</v>
      </c>
      <c r="U4806" s="3">
        <f t="shared" si="456"/>
        <v>0</v>
      </c>
    </row>
    <row r="4807" spans="1:21" ht="12.75" customHeight="1" x14ac:dyDescent="0.2">
      <c r="A4807" s="15" t="s">
        <v>95</v>
      </c>
      <c r="B4807" s="16" t="s">
        <v>96</v>
      </c>
      <c r="C4807" s="44">
        <v>46747885</v>
      </c>
      <c r="D4807" s="9" t="s">
        <v>4774</v>
      </c>
      <c r="E4807" s="10" t="s">
        <v>4775</v>
      </c>
      <c r="F4807" s="17">
        <v>191928173</v>
      </c>
      <c r="G4807" s="12" t="s">
        <v>122</v>
      </c>
      <c r="H4807" s="9" t="s">
        <v>29</v>
      </c>
      <c r="I4807" s="9" t="s">
        <v>4944</v>
      </c>
      <c r="J4807" s="9" t="s">
        <v>4945</v>
      </c>
      <c r="K4807" s="6" t="s">
        <v>315</v>
      </c>
      <c r="L4807" s="6" t="s">
        <v>379</v>
      </c>
      <c r="M4807" s="10">
        <v>20300</v>
      </c>
      <c r="N4807" s="11" t="s">
        <v>43</v>
      </c>
      <c r="O4807" s="13">
        <v>3</v>
      </c>
      <c r="P4807" s="3">
        <f t="shared" si="451"/>
        <v>0</v>
      </c>
      <c r="Q4807" s="3">
        <f t="shared" si="452"/>
        <v>0</v>
      </c>
      <c r="R4807" s="3">
        <f t="shared" si="453"/>
        <v>1</v>
      </c>
      <c r="S4807" s="3">
        <f t="shared" si="454"/>
        <v>0</v>
      </c>
      <c r="T4807" s="3">
        <f t="shared" si="455"/>
        <v>0</v>
      </c>
      <c r="U4807" s="3">
        <f t="shared" si="456"/>
        <v>0</v>
      </c>
    </row>
    <row r="4808" spans="1:21" ht="12.75" customHeight="1" x14ac:dyDescent="0.2">
      <c r="A4808" s="15" t="s">
        <v>95</v>
      </c>
      <c r="B4808" s="16" t="s">
        <v>96</v>
      </c>
      <c r="C4808" s="44">
        <v>46747885</v>
      </c>
      <c r="D4808" s="9" t="s">
        <v>4774</v>
      </c>
      <c r="E4808" s="10" t="s">
        <v>4783</v>
      </c>
      <c r="F4808" s="17">
        <v>191928927</v>
      </c>
      <c r="G4808" s="12" t="s">
        <v>122</v>
      </c>
      <c r="H4808" s="9" t="s">
        <v>29</v>
      </c>
      <c r="I4808" s="9" t="s">
        <v>4963</v>
      </c>
      <c r="J4808" s="9" t="s">
        <v>4964</v>
      </c>
      <c r="K4808" s="6" t="s">
        <v>315</v>
      </c>
      <c r="L4808" s="6" t="s">
        <v>379</v>
      </c>
      <c r="M4808" s="10">
        <v>20300</v>
      </c>
      <c r="N4808" s="11" t="s">
        <v>43</v>
      </c>
      <c r="O4808" s="13">
        <v>3</v>
      </c>
      <c r="P4808" s="3">
        <f t="shared" si="451"/>
        <v>0</v>
      </c>
      <c r="Q4808" s="3">
        <f t="shared" si="452"/>
        <v>0</v>
      </c>
      <c r="R4808" s="3">
        <f t="shared" si="453"/>
        <v>1</v>
      </c>
      <c r="S4808" s="3">
        <f t="shared" si="454"/>
        <v>0</v>
      </c>
      <c r="T4808" s="3">
        <f t="shared" si="455"/>
        <v>0</v>
      </c>
      <c r="U4808" s="3">
        <f t="shared" si="456"/>
        <v>0</v>
      </c>
    </row>
    <row r="4809" spans="1:21" ht="12.75" customHeight="1" x14ac:dyDescent="0.2">
      <c r="A4809" s="15" t="s">
        <v>95</v>
      </c>
      <c r="B4809" s="16" t="s">
        <v>96</v>
      </c>
      <c r="C4809" s="44">
        <v>46747885</v>
      </c>
      <c r="D4809" s="9" t="s">
        <v>4774</v>
      </c>
      <c r="E4809" s="10" t="s">
        <v>4783</v>
      </c>
      <c r="F4809" s="17">
        <v>191928947</v>
      </c>
      <c r="G4809" s="12" t="s">
        <v>249</v>
      </c>
      <c r="H4809" s="9" t="s">
        <v>29</v>
      </c>
      <c r="I4809" s="9" t="s">
        <v>4965</v>
      </c>
      <c r="J4809" s="9" t="s">
        <v>4966</v>
      </c>
      <c r="K4809" s="6" t="s">
        <v>315</v>
      </c>
      <c r="L4809" s="6" t="s">
        <v>379</v>
      </c>
      <c r="M4809" s="10">
        <v>20300</v>
      </c>
      <c r="N4809" s="11" t="s">
        <v>43</v>
      </c>
      <c r="O4809" s="13">
        <v>4</v>
      </c>
      <c r="P4809" s="3">
        <f t="shared" si="451"/>
        <v>0</v>
      </c>
      <c r="Q4809" s="3">
        <f t="shared" si="452"/>
        <v>0</v>
      </c>
      <c r="R4809" s="3">
        <f t="shared" si="453"/>
        <v>0</v>
      </c>
      <c r="S4809" s="3">
        <f t="shared" si="454"/>
        <v>1</v>
      </c>
      <c r="T4809" s="3">
        <f t="shared" si="455"/>
        <v>0</v>
      </c>
      <c r="U4809" s="3">
        <f t="shared" si="456"/>
        <v>0</v>
      </c>
    </row>
    <row r="4810" spans="1:21" ht="12.75" customHeight="1" x14ac:dyDescent="0.2">
      <c r="A4810" s="15" t="s">
        <v>95</v>
      </c>
      <c r="B4810" s="16" t="s">
        <v>96</v>
      </c>
      <c r="C4810" s="44">
        <v>46747885</v>
      </c>
      <c r="D4810" s="9" t="s">
        <v>4774</v>
      </c>
      <c r="E4810" s="10" t="s">
        <v>4813</v>
      </c>
      <c r="F4810" s="17">
        <v>191951032</v>
      </c>
      <c r="G4810" s="12" t="s">
        <v>64</v>
      </c>
      <c r="H4810" s="9" t="s">
        <v>29</v>
      </c>
      <c r="I4810" s="9" t="s">
        <v>4969</v>
      </c>
      <c r="J4810" s="9" t="s">
        <v>4970</v>
      </c>
      <c r="K4810" s="6" t="s">
        <v>315</v>
      </c>
      <c r="L4810" s="6" t="s">
        <v>379</v>
      </c>
      <c r="M4810" s="10">
        <v>20300</v>
      </c>
      <c r="N4810" s="11" t="s">
        <v>43</v>
      </c>
      <c r="O4810" s="13">
        <v>5</v>
      </c>
      <c r="P4810" s="3">
        <f t="shared" si="451"/>
        <v>0</v>
      </c>
      <c r="Q4810" s="3">
        <f t="shared" si="452"/>
        <v>0</v>
      </c>
      <c r="R4810" s="3">
        <f t="shared" si="453"/>
        <v>0</v>
      </c>
      <c r="S4810" s="3">
        <f t="shared" si="454"/>
        <v>0</v>
      </c>
      <c r="T4810" s="3">
        <f t="shared" si="455"/>
        <v>1</v>
      </c>
      <c r="U4810" s="3">
        <f t="shared" si="456"/>
        <v>0</v>
      </c>
    </row>
    <row r="4811" spans="1:21" ht="12.75" customHeight="1" x14ac:dyDescent="0.2">
      <c r="A4811" s="15" t="s">
        <v>95</v>
      </c>
      <c r="B4811" s="16" t="s">
        <v>96</v>
      </c>
      <c r="C4811" s="44">
        <v>46747885</v>
      </c>
      <c r="D4811" s="9" t="s">
        <v>4774</v>
      </c>
      <c r="E4811" s="10" t="s">
        <v>4775</v>
      </c>
      <c r="F4811" s="17">
        <v>191928130</v>
      </c>
      <c r="G4811" s="12" t="s">
        <v>122</v>
      </c>
      <c r="H4811" s="9" t="s">
        <v>29</v>
      </c>
      <c r="I4811" s="9" t="s">
        <v>4940</v>
      </c>
      <c r="J4811" s="9" t="s">
        <v>4941</v>
      </c>
      <c r="K4811" s="6" t="s">
        <v>315</v>
      </c>
      <c r="L4811" s="6" t="s">
        <v>330</v>
      </c>
      <c r="M4811" s="10">
        <v>20200</v>
      </c>
      <c r="N4811" s="11" t="s">
        <v>43</v>
      </c>
      <c r="O4811" s="13">
        <v>3</v>
      </c>
      <c r="P4811" s="3">
        <f t="shared" si="451"/>
        <v>0</v>
      </c>
      <c r="Q4811" s="3">
        <f t="shared" si="452"/>
        <v>0</v>
      </c>
      <c r="R4811" s="3">
        <f t="shared" si="453"/>
        <v>1</v>
      </c>
      <c r="S4811" s="3">
        <f t="shared" si="454"/>
        <v>0</v>
      </c>
      <c r="T4811" s="3">
        <f t="shared" si="455"/>
        <v>0</v>
      </c>
      <c r="U4811" s="3">
        <f t="shared" si="456"/>
        <v>0</v>
      </c>
    </row>
    <row r="4812" spans="1:21" ht="12.75" customHeight="1" x14ac:dyDescent="0.2">
      <c r="A4812" s="15" t="s">
        <v>95</v>
      </c>
      <c r="B4812" s="16" t="s">
        <v>96</v>
      </c>
      <c r="C4812" s="44">
        <v>46747885</v>
      </c>
      <c r="D4812" s="9" t="s">
        <v>4774</v>
      </c>
      <c r="E4812" s="10" t="s">
        <v>4775</v>
      </c>
      <c r="F4812" s="17">
        <v>191928145</v>
      </c>
      <c r="G4812" s="12" t="s">
        <v>122</v>
      </c>
      <c r="H4812" s="9" t="s">
        <v>29</v>
      </c>
      <c r="I4812" s="9" t="s">
        <v>4942</v>
      </c>
      <c r="J4812" s="9" t="s">
        <v>4943</v>
      </c>
      <c r="K4812" s="6" t="s">
        <v>315</v>
      </c>
      <c r="L4812" s="6" t="s">
        <v>330</v>
      </c>
      <c r="M4812" s="10">
        <v>20200</v>
      </c>
      <c r="N4812" s="11" t="s">
        <v>43</v>
      </c>
      <c r="O4812" s="13">
        <v>4</v>
      </c>
      <c r="P4812" s="3">
        <f t="shared" si="451"/>
        <v>0</v>
      </c>
      <c r="Q4812" s="3">
        <f t="shared" si="452"/>
        <v>0</v>
      </c>
      <c r="R4812" s="3">
        <f t="shared" si="453"/>
        <v>0</v>
      </c>
      <c r="S4812" s="3">
        <f t="shared" si="454"/>
        <v>1</v>
      </c>
      <c r="T4812" s="3">
        <f t="shared" si="455"/>
        <v>0</v>
      </c>
      <c r="U4812" s="3">
        <f t="shared" si="456"/>
        <v>0</v>
      </c>
    </row>
    <row r="4813" spans="1:21" ht="12.75" customHeight="1" x14ac:dyDescent="0.2">
      <c r="A4813" s="15" t="s">
        <v>95</v>
      </c>
      <c r="B4813" s="16" t="s">
        <v>96</v>
      </c>
      <c r="C4813" s="44">
        <v>46747885</v>
      </c>
      <c r="D4813" s="9" t="s">
        <v>4774</v>
      </c>
      <c r="E4813" s="10" t="s">
        <v>4783</v>
      </c>
      <c r="F4813" s="17">
        <v>191928862</v>
      </c>
      <c r="G4813" s="12" t="s">
        <v>64</v>
      </c>
      <c r="H4813" s="9" t="s">
        <v>29</v>
      </c>
      <c r="I4813" s="9" t="s">
        <v>4960</v>
      </c>
      <c r="J4813" s="9" t="s">
        <v>4961</v>
      </c>
      <c r="K4813" s="6" t="s">
        <v>315</v>
      </c>
      <c r="L4813" s="6" t="s">
        <v>330</v>
      </c>
      <c r="M4813" s="10">
        <v>20200</v>
      </c>
      <c r="N4813" s="11" t="s">
        <v>43</v>
      </c>
      <c r="O4813" s="13">
        <v>3</v>
      </c>
      <c r="P4813" s="3">
        <f t="shared" si="451"/>
        <v>0</v>
      </c>
      <c r="Q4813" s="3">
        <f t="shared" si="452"/>
        <v>0</v>
      </c>
      <c r="R4813" s="3">
        <f t="shared" si="453"/>
        <v>1</v>
      </c>
      <c r="S4813" s="3">
        <f t="shared" si="454"/>
        <v>0</v>
      </c>
      <c r="T4813" s="3">
        <f t="shared" si="455"/>
        <v>0</v>
      </c>
      <c r="U4813" s="3">
        <f t="shared" si="456"/>
        <v>0</v>
      </c>
    </row>
    <row r="4814" spans="1:21" ht="12.75" customHeight="1" x14ac:dyDescent="0.2">
      <c r="A4814" s="15" t="s">
        <v>95</v>
      </c>
      <c r="B4814" s="16" t="s">
        <v>96</v>
      </c>
      <c r="C4814" s="44">
        <v>46747885</v>
      </c>
      <c r="D4814" s="9" t="s">
        <v>4774</v>
      </c>
      <c r="E4814" s="10" t="s">
        <v>4783</v>
      </c>
      <c r="F4814" s="17">
        <v>191928911</v>
      </c>
      <c r="G4814" s="12" t="s">
        <v>64</v>
      </c>
      <c r="H4814" s="9" t="s">
        <v>29</v>
      </c>
      <c r="I4814" s="9" t="s">
        <v>4960</v>
      </c>
      <c r="J4814" s="9" t="s">
        <v>4962</v>
      </c>
      <c r="K4814" s="6" t="s">
        <v>315</v>
      </c>
      <c r="L4814" s="6" t="s">
        <v>330</v>
      </c>
      <c r="M4814" s="10">
        <v>20200</v>
      </c>
      <c r="N4814" s="11" t="s">
        <v>43</v>
      </c>
      <c r="O4814" s="13">
        <v>3</v>
      </c>
      <c r="P4814" s="3">
        <f t="shared" si="451"/>
        <v>0</v>
      </c>
      <c r="Q4814" s="3">
        <f t="shared" si="452"/>
        <v>0</v>
      </c>
      <c r="R4814" s="3">
        <f t="shared" si="453"/>
        <v>1</v>
      </c>
      <c r="S4814" s="3">
        <f t="shared" si="454"/>
        <v>0</v>
      </c>
      <c r="T4814" s="3">
        <f t="shared" si="455"/>
        <v>0</v>
      </c>
      <c r="U4814" s="3">
        <f t="shared" si="456"/>
        <v>0</v>
      </c>
    </row>
    <row r="4815" spans="1:21" ht="12.75" customHeight="1" x14ac:dyDescent="0.2">
      <c r="A4815" s="15" t="s">
        <v>95</v>
      </c>
      <c r="B4815" s="16" t="s">
        <v>96</v>
      </c>
      <c r="C4815" s="44">
        <v>46747885</v>
      </c>
      <c r="D4815" s="9" t="s">
        <v>4774</v>
      </c>
      <c r="E4815" s="10" t="s">
        <v>4783</v>
      </c>
      <c r="F4815" s="17">
        <v>191901830</v>
      </c>
      <c r="G4815" s="12" t="s">
        <v>122</v>
      </c>
      <c r="H4815" s="9" t="s">
        <v>29</v>
      </c>
      <c r="I4815" s="9" t="s">
        <v>4913</v>
      </c>
      <c r="J4815" s="9" t="s">
        <v>4914</v>
      </c>
      <c r="K4815" s="6" t="s">
        <v>315</v>
      </c>
      <c r="L4815" s="6" t="s">
        <v>3742</v>
      </c>
      <c r="M4815" s="10">
        <v>21100</v>
      </c>
      <c r="N4815" s="11" t="s">
        <v>43</v>
      </c>
      <c r="O4815" s="13">
        <v>3</v>
      </c>
      <c r="P4815" s="3">
        <f t="shared" si="451"/>
        <v>0</v>
      </c>
      <c r="Q4815" s="3">
        <f t="shared" si="452"/>
        <v>0</v>
      </c>
      <c r="R4815" s="3">
        <f t="shared" si="453"/>
        <v>1</v>
      </c>
      <c r="S4815" s="3">
        <f t="shared" si="454"/>
        <v>0</v>
      </c>
      <c r="T4815" s="3">
        <f t="shared" si="455"/>
        <v>0</v>
      </c>
      <c r="U4815" s="3">
        <f t="shared" si="456"/>
        <v>0</v>
      </c>
    </row>
    <row r="4816" spans="1:21" ht="12.75" customHeight="1" x14ac:dyDescent="0.2">
      <c r="A4816" s="15" t="s">
        <v>95</v>
      </c>
      <c r="B4816" s="16" t="s">
        <v>96</v>
      </c>
      <c r="C4816" s="44">
        <v>46747885</v>
      </c>
      <c r="D4816" s="9" t="s">
        <v>4774</v>
      </c>
      <c r="E4816" s="10" t="s">
        <v>4788</v>
      </c>
      <c r="F4816" s="17">
        <v>191928289</v>
      </c>
      <c r="G4816" s="12" t="s">
        <v>105</v>
      </c>
      <c r="H4816" s="9" t="s">
        <v>29</v>
      </c>
      <c r="I4816" s="9" t="s">
        <v>4980</v>
      </c>
      <c r="J4816" s="9" t="s">
        <v>4981</v>
      </c>
      <c r="K4816" s="9" t="s">
        <v>341</v>
      </c>
      <c r="L4816" s="6" t="s">
        <v>2285</v>
      </c>
      <c r="M4816" s="10">
        <v>50900</v>
      </c>
      <c r="N4816" s="11" t="s">
        <v>43</v>
      </c>
      <c r="O4816" s="13">
        <v>5</v>
      </c>
      <c r="P4816" s="3">
        <f t="shared" si="451"/>
        <v>0</v>
      </c>
      <c r="Q4816" s="3">
        <f t="shared" si="452"/>
        <v>0</v>
      </c>
      <c r="R4816" s="3">
        <f t="shared" si="453"/>
        <v>0</v>
      </c>
      <c r="S4816" s="3">
        <f t="shared" si="454"/>
        <v>0</v>
      </c>
      <c r="T4816" s="3">
        <f t="shared" si="455"/>
        <v>1</v>
      </c>
      <c r="U4816" s="3">
        <f t="shared" si="456"/>
        <v>0</v>
      </c>
    </row>
    <row r="4817" spans="1:21" ht="12.75" customHeight="1" x14ac:dyDescent="0.2">
      <c r="A4817" s="15" t="s">
        <v>95</v>
      </c>
      <c r="B4817" s="16" t="s">
        <v>96</v>
      </c>
      <c r="C4817" s="44">
        <v>46747885</v>
      </c>
      <c r="D4817" s="9" t="s">
        <v>4774</v>
      </c>
      <c r="E4817" s="10" t="s">
        <v>4872</v>
      </c>
      <c r="F4817" s="17">
        <v>191928619</v>
      </c>
      <c r="G4817" s="12" t="s">
        <v>105</v>
      </c>
      <c r="H4817" s="9" t="s">
        <v>29</v>
      </c>
      <c r="I4817" s="9" t="s">
        <v>4982</v>
      </c>
      <c r="J4817" s="9" t="s">
        <v>4983</v>
      </c>
      <c r="K4817" s="9" t="s">
        <v>341</v>
      </c>
      <c r="L4817" s="80" t="s">
        <v>350</v>
      </c>
      <c r="M4817" s="10">
        <v>50600</v>
      </c>
      <c r="N4817" s="11" t="s">
        <v>43</v>
      </c>
      <c r="O4817" s="13">
        <v>4</v>
      </c>
      <c r="P4817" s="3">
        <f t="shared" si="451"/>
        <v>0</v>
      </c>
      <c r="Q4817" s="3">
        <f t="shared" si="452"/>
        <v>0</v>
      </c>
      <c r="R4817" s="3">
        <f t="shared" si="453"/>
        <v>0</v>
      </c>
      <c r="S4817" s="3">
        <f t="shared" si="454"/>
        <v>1</v>
      </c>
      <c r="T4817" s="3">
        <f t="shared" si="455"/>
        <v>0</v>
      </c>
      <c r="U4817" s="3">
        <f t="shared" si="456"/>
        <v>0</v>
      </c>
    </row>
    <row r="4818" spans="1:21" ht="12.75" customHeight="1" x14ac:dyDescent="0.2">
      <c r="A4818" s="15" t="s">
        <v>95</v>
      </c>
      <c r="B4818" s="16" t="s">
        <v>96</v>
      </c>
      <c r="C4818" s="44">
        <v>46747885</v>
      </c>
      <c r="D4818" s="9" t="s">
        <v>4774</v>
      </c>
      <c r="E4818" s="10" t="s">
        <v>4788</v>
      </c>
      <c r="F4818" s="17">
        <v>191928267</v>
      </c>
      <c r="G4818" s="12" t="s">
        <v>105</v>
      </c>
      <c r="H4818" s="9" t="s">
        <v>29</v>
      </c>
      <c r="I4818" s="9" t="s">
        <v>4986</v>
      </c>
      <c r="J4818" s="9" t="s">
        <v>4987</v>
      </c>
      <c r="K4818" s="9" t="s">
        <v>102</v>
      </c>
      <c r="L4818" s="6" t="s">
        <v>125</v>
      </c>
      <c r="M4818" s="10">
        <v>60500</v>
      </c>
      <c r="N4818" s="11" t="s">
        <v>43</v>
      </c>
      <c r="O4818" s="13">
        <v>2</v>
      </c>
      <c r="P4818" s="3">
        <f t="shared" si="451"/>
        <v>0</v>
      </c>
      <c r="Q4818" s="3">
        <f t="shared" si="452"/>
        <v>1</v>
      </c>
      <c r="R4818" s="3">
        <f t="shared" si="453"/>
        <v>0</v>
      </c>
      <c r="S4818" s="3">
        <f t="shared" si="454"/>
        <v>0</v>
      </c>
      <c r="T4818" s="3">
        <f t="shared" si="455"/>
        <v>0</v>
      </c>
      <c r="U4818" s="3">
        <f t="shared" si="456"/>
        <v>0</v>
      </c>
    </row>
    <row r="4819" spans="1:21" ht="12.75" customHeight="1" x14ac:dyDescent="0.2">
      <c r="A4819" s="15" t="s">
        <v>95</v>
      </c>
      <c r="B4819" s="16" t="s">
        <v>96</v>
      </c>
      <c r="C4819" s="44">
        <v>46747885</v>
      </c>
      <c r="D4819" s="9" t="s">
        <v>4774</v>
      </c>
      <c r="E4819" s="10" t="s">
        <v>4788</v>
      </c>
      <c r="F4819" s="17">
        <v>191928286</v>
      </c>
      <c r="G4819" s="12" t="s">
        <v>105</v>
      </c>
      <c r="H4819" s="9" t="s">
        <v>29</v>
      </c>
      <c r="I4819" s="9" t="s">
        <v>4988</v>
      </c>
      <c r="J4819" s="9" t="s">
        <v>4989</v>
      </c>
      <c r="K4819" s="9" t="s">
        <v>102</v>
      </c>
      <c r="L4819" s="6" t="s">
        <v>125</v>
      </c>
      <c r="M4819" s="10">
        <v>60500</v>
      </c>
      <c r="N4819" s="11" t="s">
        <v>43</v>
      </c>
      <c r="O4819" s="13">
        <v>3</v>
      </c>
      <c r="P4819" s="3">
        <f t="shared" si="451"/>
        <v>0</v>
      </c>
      <c r="Q4819" s="3">
        <f t="shared" si="452"/>
        <v>0</v>
      </c>
      <c r="R4819" s="3">
        <f t="shared" si="453"/>
        <v>1</v>
      </c>
      <c r="S4819" s="3">
        <f t="shared" si="454"/>
        <v>0</v>
      </c>
      <c r="T4819" s="3">
        <f t="shared" si="455"/>
        <v>0</v>
      </c>
      <c r="U4819" s="3">
        <f t="shared" si="456"/>
        <v>0</v>
      </c>
    </row>
    <row r="4820" spans="1:21" ht="12.75" customHeight="1" x14ac:dyDescent="0.2">
      <c r="A4820" s="15" t="s">
        <v>95</v>
      </c>
      <c r="B4820" s="16" t="s">
        <v>96</v>
      </c>
      <c r="C4820" s="44">
        <v>46747885</v>
      </c>
      <c r="D4820" s="9" t="s">
        <v>4774</v>
      </c>
      <c r="E4820" s="10" t="s">
        <v>4872</v>
      </c>
      <c r="F4820" s="17">
        <v>191892349</v>
      </c>
      <c r="G4820" s="12" t="s">
        <v>105</v>
      </c>
      <c r="H4820" s="9" t="s">
        <v>29</v>
      </c>
      <c r="I4820" s="9" t="s">
        <v>4984</v>
      </c>
      <c r="J4820" s="9" t="s">
        <v>4985</v>
      </c>
      <c r="K4820" s="9" t="s">
        <v>102</v>
      </c>
      <c r="L4820" s="6" t="s">
        <v>103</v>
      </c>
      <c r="M4820" s="10">
        <v>60400</v>
      </c>
      <c r="N4820" s="11" t="s">
        <v>43</v>
      </c>
      <c r="O4820" s="13">
        <v>2</v>
      </c>
      <c r="P4820" s="3">
        <f t="shared" si="451"/>
        <v>0</v>
      </c>
      <c r="Q4820" s="3">
        <f t="shared" si="452"/>
        <v>1</v>
      </c>
      <c r="R4820" s="3">
        <f t="shared" si="453"/>
        <v>0</v>
      </c>
      <c r="S4820" s="3">
        <f t="shared" si="454"/>
        <v>0</v>
      </c>
      <c r="T4820" s="3">
        <f t="shared" si="455"/>
        <v>0</v>
      </c>
      <c r="U4820" s="3">
        <f t="shared" si="456"/>
        <v>0</v>
      </c>
    </row>
    <row r="4821" spans="1:21" ht="12.75" customHeight="1" x14ac:dyDescent="0.2">
      <c r="A4821" s="15" t="s">
        <v>95</v>
      </c>
      <c r="B4821" s="16" t="s">
        <v>96</v>
      </c>
      <c r="C4821" s="44">
        <v>46747885</v>
      </c>
      <c r="D4821" s="9" t="s">
        <v>4774</v>
      </c>
      <c r="E4821" s="10" t="s">
        <v>4872</v>
      </c>
      <c r="F4821" s="17">
        <v>191928613</v>
      </c>
      <c r="G4821" s="12" t="s">
        <v>105</v>
      </c>
      <c r="H4821" s="9" t="s">
        <v>29</v>
      </c>
      <c r="I4821" s="9" t="s">
        <v>4990</v>
      </c>
      <c r="J4821" s="9" t="s">
        <v>4991</v>
      </c>
      <c r="K4821" s="9" t="s">
        <v>102</v>
      </c>
      <c r="L4821" s="6" t="s">
        <v>1880</v>
      </c>
      <c r="M4821" s="10">
        <v>60200</v>
      </c>
      <c r="N4821" s="11" t="s">
        <v>43</v>
      </c>
      <c r="O4821" s="13">
        <v>4</v>
      </c>
      <c r="P4821" s="3">
        <f t="shared" si="451"/>
        <v>0</v>
      </c>
      <c r="Q4821" s="3">
        <f t="shared" si="452"/>
        <v>0</v>
      </c>
      <c r="R4821" s="3">
        <f t="shared" si="453"/>
        <v>0</v>
      </c>
      <c r="S4821" s="3">
        <f t="shared" si="454"/>
        <v>1</v>
      </c>
      <c r="T4821" s="3">
        <f t="shared" si="455"/>
        <v>0</v>
      </c>
      <c r="U4821" s="3">
        <f t="shared" si="456"/>
        <v>0</v>
      </c>
    </row>
    <row r="4822" spans="1:21" ht="12.75" customHeight="1" x14ac:dyDescent="0.2">
      <c r="A4822" s="15" t="s">
        <v>95</v>
      </c>
      <c r="B4822" s="16" t="s">
        <v>96</v>
      </c>
      <c r="C4822" s="44">
        <v>46747885</v>
      </c>
      <c r="D4822" s="9" t="s">
        <v>4774</v>
      </c>
      <c r="E4822" s="10" t="s">
        <v>4872</v>
      </c>
      <c r="F4822" s="17">
        <v>191928676</v>
      </c>
      <c r="G4822" s="12" t="s">
        <v>167</v>
      </c>
      <c r="H4822" s="9" t="s">
        <v>29</v>
      </c>
      <c r="I4822" s="9" t="s">
        <v>4992</v>
      </c>
      <c r="J4822" s="9" t="s">
        <v>4993</v>
      </c>
      <c r="K4822" s="9" t="s">
        <v>102</v>
      </c>
      <c r="L4822" s="6" t="s">
        <v>1880</v>
      </c>
      <c r="M4822" s="10">
        <v>60200</v>
      </c>
      <c r="N4822" s="11" t="s">
        <v>43</v>
      </c>
      <c r="O4822" s="13">
        <v>4</v>
      </c>
      <c r="P4822" s="3">
        <f t="shared" si="451"/>
        <v>0</v>
      </c>
      <c r="Q4822" s="3">
        <f t="shared" si="452"/>
        <v>0</v>
      </c>
      <c r="R4822" s="3">
        <f t="shared" si="453"/>
        <v>0</v>
      </c>
      <c r="S4822" s="3">
        <f t="shared" si="454"/>
        <v>1</v>
      </c>
      <c r="T4822" s="3">
        <f t="shared" si="455"/>
        <v>0</v>
      </c>
      <c r="U4822" s="3">
        <f t="shared" si="456"/>
        <v>0</v>
      </c>
    </row>
    <row r="4823" spans="1:21" ht="12.75" customHeight="1" x14ac:dyDescent="0.2">
      <c r="A4823" s="15" t="s">
        <v>95</v>
      </c>
      <c r="B4823" s="16" t="s">
        <v>96</v>
      </c>
      <c r="C4823" s="44">
        <v>46747885</v>
      </c>
      <c r="D4823" s="9" t="s">
        <v>4774</v>
      </c>
      <c r="E4823" s="10" t="s">
        <v>4872</v>
      </c>
      <c r="F4823" s="17">
        <v>191928678</v>
      </c>
      <c r="G4823" s="12" t="s">
        <v>167</v>
      </c>
      <c r="H4823" s="9" t="s">
        <v>29</v>
      </c>
      <c r="I4823" s="9" t="s">
        <v>4994</v>
      </c>
      <c r="J4823" s="9" t="s">
        <v>4995</v>
      </c>
      <c r="K4823" s="9" t="s">
        <v>102</v>
      </c>
      <c r="L4823" s="6" t="s">
        <v>1880</v>
      </c>
      <c r="M4823" s="10">
        <v>60200</v>
      </c>
      <c r="N4823" s="11" t="s">
        <v>43</v>
      </c>
      <c r="O4823" s="13">
        <v>4</v>
      </c>
      <c r="P4823" s="3">
        <f t="shared" si="451"/>
        <v>0</v>
      </c>
      <c r="Q4823" s="3">
        <f t="shared" si="452"/>
        <v>0</v>
      </c>
      <c r="R4823" s="3">
        <f t="shared" si="453"/>
        <v>0</v>
      </c>
      <c r="S4823" s="3">
        <f t="shared" si="454"/>
        <v>1</v>
      </c>
      <c r="T4823" s="3">
        <f t="shared" si="455"/>
        <v>0</v>
      </c>
      <c r="U4823" s="3">
        <f t="shared" si="456"/>
        <v>0</v>
      </c>
    </row>
    <row r="4824" spans="1:21" ht="12.75" customHeight="1" x14ac:dyDescent="0.2">
      <c r="A4824" s="15" t="s">
        <v>95</v>
      </c>
      <c r="B4824" s="16" t="s">
        <v>96</v>
      </c>
      <c r="C4824" s="44">
        <v>46747885</v>
      </c>
      <c r="D4824" s="9" t="s">
        <v>4774</v>
      </c>
      <c r="E4824" s="10" t="s">
        <v>4872</v>
      </c>
      <c r="F4824" s="17">
        <v>191928699</v>
      </c>
      <c r="G4824" s="12" t="s">
        <v>167</v>
      </c>
      <c r="H4824" s="9" t="s">
        <v>29</v>
      </c>
      <c r="I4824" s="9" t="s">
        <v>4996</v>
      </c>
      <c r="J4824" s="9" t="s">
        <v>4997</v>
      </c>
      <c r="K4824" s="9" t="s">
        <v>102</v>
      </c>
      <c r="L4824" s="6" t="s">
        <v>159</v>
      </c>
      <c r="M4824" s="10">
        <v>60100</v>
      </c>
      <c r="N4824" s="11" t="s">
        <v>43</v>
      </c>
      <c r="O4824" s="13">
        <v>3</v>
      </c>
      <c r="P4824" s="3">
        <f t="shared" si="451"/>
        <v>0</v>
      </c>
      <c r="Q4824" s="3">
        <f t="shared" si="452"/>
        <v>0</v>
      </c>
      <c r="R4824" s="3">
        <f t="shared" si="453"/>
        <v>1</v>
      </c>
      <c r="S4824" s="3">
        <f t="shared" si="454"/>
        <v>0</v>
      </c>
      <c r="T4824" s="3">
        <f t="shared" si="455"/>
        <v>0</v>
      </c>
      <c r="U4824" s="3">
        <f t="shared" si="456"/>
        <v>0</v>
      </c>
    </row>
    <row r="4825" spans="1:21" ht="12.75" customHeight="1" x14ac:dyDescent="0.2">
      <c r="A4825" s="15" t="s">
        <v>95</v>
      </c>
      <c r="B4825" s="16" t="s">
        <v>96</v>
      </c>
      <c r="C4825" s="8">
        <v>46747885</v>
      </c>
      <c r="D4825" s="6" t="s">
        <v>4774</v>
      </c>
      <c r="E4825" s="16" t="s">
        <v>4783</v>
      </c>
      <c r="F4825" s="15">
        <v>191990625</v>
      </c>
      <c r="G4825" s="5" t="s">
        <v>122</v>
      </c>
      <c r="H4825" s="6" t="s">
        <v>29</v>
      </c>
      <c r="I4825" s="6" t="s">
        <v>4796</v>
      </c>
      <c r="J4825" s="6" t="s">
        <v>4797</v>
      </c>
      <c r="K4825" s="6" t="s">
        <v>80</v>
      </c>
      <c r="L4825" s="6" t="s">
        <v>268</v>
      </c>
      <c r="M4825" s="16" t="s">
        <v>269</v>
      </c>
      <c r="N4825" s="8" t="s">
        <v>35</v>
      </c>
      <c r="O4825" s="7">
        <v>3</v>
      </c>
      <c r="P4825" s="3">
        <f t="shared" si="451"/>
        <v>0</v>
      </c>
      <c r="Q4825" s="3">
        <f t="shared" si="452"/>
        <v>0</v>
      </c>
      <c r="R4825" s="3">
        <f t="shared" si="453"/>
        <v>1</v>
      </c>
      <c r="S4825" s="3">
        <f t="shared" si="454"/>
        <v>0</v>
      </c>
      <c r="T4825" s="3">
        <f t="shared" si="455"/>
        <v>0</v>
      </c>
      <c r="U4825" s="3">
        <f t="shared" si="456"/>
        <v>0</v>
      </c>
    </row>
    <row r="4826" spans="1:21" ht="12.75" customHeight="1" x14ac:dyDescent="0.2">
      <c r="A4826" s="15" t="s">
        <v>95</v>
      </c>
      <c r="B4826" s="16" t="s">
        <v>96</v>
      </c>
      <c r="C4826" s="8">
        <v>46747885</v>
      </c>
      <c r="D4826" s="6" t="s">
        <v>4774</v>
      </c>
      <c r="E4826" s="16" t="s">
        <v>4783</v>
      </c>
      <c r="F4826" s="15">
        <v>191996436</v>
      </c>
      <c r="G4826" s="5" t="s">
        <v>122</v>
      </c>
      <c r="H4826" s="6" t="s">
        <v>29</v>
      </c>
      <c r="I4826" s="6" t="s">
        <v>4798</v>
      </c>
      <c r="J4826" s="6" t="s">
        <v>4797</v>
      </c>
      <c r="K4826" s="6" t="s">
        <v>80</v>
      </c>
      <c r="L4826" s="6" t="s">
        <v>268</v>
      </c>
      <c r="M4826" s="16" t="s">
        <v>269</v>
      </c>
      <c r="N4826" s="8" t="s">
        <v>35</v>
      </c>
      <c r="O4826" s="7">
        <v>3</v>
      </c>
      <c r="P4826" s="3">
        <f t="shared" si="451"/>
        <v>0</v>
      </c>
      <c r="Q4826" s="3">
        <f t="shared" si="452"/>
        <v>0</v>
      </c>
      <c r="R4826" s="3">
        <f t="shared" si="453"/>
        <v>1</v>
      </c>
      <c r="S4826" s="3">
        <f t="shared" si="454"/>
        <v>0</v>
      </c>
      <c r="T4826" s="3">
        <f t="shared" si="455"/>
        <v>0</v>
      </c>
      <c r="U4826" s="3">
        <f t="shared" si="456"/>
        <v>0</v>
      </c>
    </row>
    <row r="4827" spans="1:21" ht="12.75" customHeight="1" x14ac:dyDescent="0.2">
      <c r="A4827" s="15" t="s">
        <v>95</v>
      </c>
      <c r="B4827" s="16" t="s">
        <v>96</v>
      </c>
      <c r="C4827" s="8">
        <v>46747885</v>
      </c>
      <c r="D4827" s="6" t="s">
        <v>4774</v>
      </c>
      <c r="E4827" s="16" t="s">
        <v>4775</v>
      </c>
      <c r="F4827" s="15">
        <v>191995914</v>
      </c>
      <c r="G4827" s="5" t="s">
        <v>258</v>
      </c>
      <c r="H4827" s="6" t="s">
        <v>29</v>
      </c>
      <c r="I4827" s="6" t="s">
        <v>4799</v>
      </c>
      <c r="J4827" s="6" t="s">
        <v>4800</v>
      </c>
      <c r="K4827" s="6" t="s">
        <v>80</v>
      </c>
      <c r="L4827" s="6" t="s">
        <v>268</v>
      </c>
      <c r="M4827" s="16" t="s">
        <v>269</v>
      </c>
      <c r="N4827" s="8" t="s">
        <v>35</v>
      </c>
      <c r="O4827" s="7">
        <v>4</v>
      </c>
      <c r="P4827" s="3">
        <f t="shared" si="451"/>
        <v>0</v>
      </c>
      <c r="Q4827" s="3">
        <f t="shared" si="452"/>
        <v>0</v>
      </c>
      <c r="R4827" s="3">
        <f t="shared" si="453"/>
        <v>0</v>
      </c>
      <c r="S4827" s="3">
        <f t="shared" si="454"/>
        <v>1</v>
      </c>
      <c r="T4827" s="3">
        <f t="shared" si="455"/>
        <v>0</v>
      </c>
      <c r="U4827" s="3">
        <f t="shared" si="456"/>
        <v>0</v>
      </c>
    </row>
    <row r="4828" spans="1:21" ht="12.75" customHeight="1" x14ac:dyDescent="0.2">
      <c r="A4828" s="15" t="s">
        <v>95</v>
      </c>
      <c r="B4828" s="16" t="s">
        <v>96</v>
      </c>
      <c r="C4828" s="8">
        <v>46747885</v>
      </c>
      <c r="D4828" s="6" t="s">
        <v>4774</v>
      </c>
      <c r="E4828" s="16" t="s">
        <v>4783</v>
      </c>
      <c r="F4828" s="15">
        <v>191996527</v>
      </c>
      <c r="G4828" s="5" t="s">
        <v>122</v>
      </c>
      <c r="H4828" s="6" t="s">
        <v>29</v>
      </c>
      <c r="I4828" s="6" t="s">
        <v>4793</v>
      </c>
      <c r="J4828" s="6" t="s">
        <v>4794</v>
      </c>
      <c r="K4828" s="6" t="s">
        <v>80</v>
      </c>
      <c r="L4828" s="6" t="s">
        <v>383</v>
      </c>
      <c r="M4828" s="16" t="s">
        <v>4795</v>
      </c>
      <c r="N4828" s="8" t="s">
        <v>35</v>
      </c>
      <c r="O4828" s="7">
        <v>4</v>
      </c>
      <c r="P4828" s="3">
        <f t="shared" si="451"/>
        <v>0</v>
      </c>
      <c r="Q4828" s="3">
        <f t="shared" si="452"/>
        <v>0</v>
      </c>
      <c r="R4828" s="3">
        <f t="shared" si="453"/>
        <v>0</v>
      </c>
      <c r="S4828" s="3">
        <f t="shared" si="454"/>
        <v>1</v>
      </c>
      <c r="T4828" s="3">
        <f t="shared" si="455"/>
        <v>0</v>
      </c>
      <c r="U4828" s="3">
        <f t="shared" si="456"/>
        <v>0</v>
      </c>
    </row>
    <row r="4829" spans="1:21" ht="12.75" customHeight="1" x14ac:dyDescent="0.2">
      <c r="A4829" s="15" t="s">
        <v>95</v>
      </c>
      <c r="B4829" s="16" t="s">
        <v>96</v>
      </c>
      <c r="C4829" s="8">
        <v>46747885</v>
      </c>
      <c r="D4829" s="6" t="s">
        <v>4774</v>
      </c>
      <c r="E4829" s="16" t="s">
        <v>4775</v>
      </c>
      <c r="F4829" s="15">
        <v>191928200</v>
      </c>
      <c r="G4829" s="5" t="s">
        <v>105</v>
      </c>
      <c r="H4829" s="6" t="s">
        <v>52</v>
      </c>
      <c r="I4829" s="6" t="s">
        <v>4791</v>
      </c>
      <c r="J4829" s="6" t="s">
        <v>4792</v>
      </c>
      <c r="K4829" s="6" t="s">
        <v>80</v>
      </c>
      <c r="L4829" s="6" t="s">
        <v>200</v>
      </c>
      <c r="M4829" s="16" t="s">
        <v>126</v>
      </c>
      <c r="N4829" s="8" t="s">
        <v>35</v>
      </c>
      <c r="O4829" s="7">
        <v>4</v>
      </c>
      <c r="P4829" s="3">
        <f t="shared" si="451"/>
        <v>0</v>
      </c>
      <c r="Q4829" s="3">
        <f t="shared" si="452"/>
        <v>0</v>
      </c>
      <c r="R4829" s="3">
        <f t="shared" si="453"/>
        <v>0</v>
      </c>
      <c r="S4829" s="3">
        <f t="shared" si="454"/>
        <v>1</v>
      </c>
      <c r="T4829" s="3">
        <f t="shared" si="455"/>
        <v>0</v>
      </c>
      <c r="U4829" s="3">
        <f t="shared" si="456"/>
        <v>0</v>
      </c>
    </row>
    <row r="4830" spans="1:21" ht="12.75" customHeight="1" x14ac:dyDescent="0.2">
      <c r="A4830" s="15" t="s">
        <v>95</v>
      </c>
      <c r="B4830" s="16" t="s">
        <v>96</v>
      </c>
      <c r="C4830" s="8">
        <v>46747885</v>
      </c>
      <c r="D4830" s="6" t="s">
        <v>4774</v>
      </c>
      <c r="E4830" s="16" t="s">
        <v>4775</v>
      </c>
      <c r="F4830" s="15">
        <v>191990578</v>
      </c>
      <c r="G4830" s="5" t="s">
        <v>28</v>
      </c>
      <c r="H4830" s="6" t="s">
        <v>29</v>
      </c>
      <c r="I4830" s="6" t="s">
        <v>4781</v>
      </c>
      <c r="J4830" s="6" t="s">
        <v>4782</v>
      </c>
      <c r="K4830" s="6" t="s">
        <v>80</v>
      </c>
      <c r="L4830" s="6" t="s">
        <v>417</v>
      </c>
      <c r="M4830" s="16" t="s">
        <v>418</v>
      </c>
      <c r="N4830" s="8" t="s">
        <v>35</v>
      </c>
      <c r="O4830" s="7">
        <v>2</v>
      </c>
      <c r="P4830" s="3">
        <f t="shared" si="451"/>
        <v>0</v>
      </c>
      <c r="Q4830" s="3">
        <f t="shared" si="452"/>
        <v>1</v>
      </c>
      <c r="R4830" s="3">
        <f t="shared" si="453"/>
        <v>0</v>
      </c>
      <c r="S4830" s="3">
        <f t="shared" si="454"/>
        <v>0</v>
      </c>
      <c r="T4830" s="3">
        <f t="shared" si="455"/>
        <v>0</v>
      </c>
      <c r="U4830" s="3">
        <f t="shared" si="456"/>
        <v>0</v>
      </c>
    </row>
    <row r="4831" spans="1:21" ht="12.75" customHeight="1" x14ac:dyDescent="0.2">
      <c r="A4831" s="15" t="s">
        <v>95</v>
      </c>
      <c r="B4831" s="16" t="s">
        <v>96</v>
      </c>
      <c r="C4831" s="8">
        <v>46747885</v>
      </c>
      <c r="D4831" s="6" t="s">
        <v>4774</v>
      </c>
      <c r="E4831" s="16" t="s">
        <v>4783</v>
      </c>
      <c r="F4831" s="15">
        <v>191928897</v>
      </c>
      <c r="G4831" s="5" t="s">
        <v>28</v>
      </c>
      <c r="H4831" s="6" t="s">
        <v>52</v>
      </c>
      <c r="I4831" s="6" t="s">
        <v>4784</v>
      </c>
      <c r="J4831" s="6" t="s">
        <v>4785</v>
      </c>
      <c r="K4831" s="6" t="s">
        <v>80</v>
      </c>
      <c r="L4831" s="6" t="s">
        <v>417</v>
      </c>
      <c r="M4831" s="16" t="s">
        <v>126</v>
      </c>
      <c r="N4831" s="8" t="s">
        <v>35</v>
      </c>
      <c r="O4831" s="7">
        <v>4</v>
      </c>
      <c r="P4831" s="3">
        <f t="shared" si="451"/>
        <v>0</v>
      </c>
      <c r="Q4831" s="3">
        <f t="shared" si="452"/>
        <v>0</v>
      </c>
      <c r="R4831" s="3">
        <f t="shared" si="453"/>
        <v>0</v>
      </c>
      <c r="S4831" s="3">
        <f t="shared" si="454"/>
        <v>1</v>
      </c>
      <c r="T4831" s="3">
        <f t="shared" si="455"/>
        <v>0</v>
      </c>
      <c r="U4831" s="3">
        <f t="shared" si="456"/>
        <v>0</v>
      </c>
    </row>
    <row r="4832" spans="1:21" ht="12.75" customHeight="1" x14ac:dyDescent="0.2">
      <c r="A4832" s="15" t="s">
        <v>95</v>
      </c>
      <c r="B4832" s="16" t="s">
        <v>96</v>
      </c>
      <c r="C4832" s="8">
        <v>46747885</v>
      </c>
      <c r="D4832" s="6" t="s">
        <v>4774</v>
      </c>
      <c r="E4832" s="16" t="s">
        <v>4783</v>
      </c>
      <c r="F4832" s="15">
        <v>192010465</v>
      </c>
      <c r="G4832" s="5" t="s">
        <v>84</v>
      </c>
      <c r="H4832" s="6" t="s">
        <v>29</v>
      </c>
      <c r="I4832" s="6" t="s">
        <v>4786</v>
      </c>
      <c r="J4832" s="6" t="s">
        <v>4787</v>
      </c>
      <c r="K4832" s="6" t="s">
        <v>80</v>
      </c>
      <c r="L4832" s="6" t="s">
        <v>417</v>
      </c>
      <c r="M4832" s="16" t="s">
        <v>418</v>
      </c>
      <c r="N4832" s="8" t="s">
        <v>35</v>
      </c>
      <c r="O4832" s="7">
        <v>4</v>
      </c>
      <c r="P4832" s="3">
        <f t="shared" si="451"/>
        <v>0</v>
      </c>
      <c r="Q4832" s="3">
        <f t="shared" si="452"/>
        <v>0</v>
      </c>
      <c r="R4832" s="3">
        <f t="shared" si="453"/>
        <v>0</v>
      </c>
      <c r="S4832" s="3">
        <f t="shared" si="454"/>
        <v>1</v>
      </c>
      <c r="T4832" s="3">
        <f t="shared" si="455"/>
        <v>0</v>
      </c>
      <c r="U4832" s="3">
        <f t="shared" si="456"/>
        <v>0</v>
      </c>
    </row>
    <row r="4833" spans="1:21" ht="12.75" customHeight="1" x14ac:dyDescent="0.2">
      <c r="A4833" s="15" t="s">
        <v>95</v>
      </c>
      <c r="B4833" s="16" t="s">
        <v>96</v>
      </c>
      <c r="C4833" s="8">
        <v>46747885</v>
      </c>
      <c r="D4833" s="6" t="s">
        <v>4774</v>
      </c>
      <c r="E4833" s="16" t="s">
        <v>4788</v>
      </c>
      <c r="F4833" s="15">
        <v>191995992</v>
      </c>
      <c r="G4833" s="5" t="s">
        <v>67</v>
      </c>
      <c r="H4833" s="6" t="s">
        <v>52</v>
      </c>
      <c r="I4833" s="6" t="s">
        <v>4789</v>
      </c>
      <c r="J4833" s="6" t="s">
        <v>4790</v>
      </c>
      <c r="K4833" s="6" t="s">
        <v>80</v>
      </c>
      <c r="L4833" s="6" t="s">
        <v>417</v>
      </c>
      <c r="M4833" s="16" t="s">
        <v>418</v>
      </c>
      <c r="N4833" s="8" t="s">
        <v>35</v>
      </c>
      <c r="O4833" s="7">
        <v>5</v>
      </c>
      <c r="P4833" s="3">
        <f t="shared" si="451"/>
        <v>0</v>
      </c>
      <c r="Q4833" s="3">
        <f t="shared" si="452"/>
        <v>0</v>
      </c>
      <c r="R4833" s="3">
        <f t="shared" si="453"/>
        <v>0</v>
      </c>
      <c r="S4833" s="3">
        <f t="shared" si="454"/>
        <v>0</v>
      </c>
      <c r="T4833" s="3">
        <f t="shared" si="455"/>
        <v>1</v>
      </c>
      <c r="U4833" s="3">
        <f t="shared" si="456"/>
        <v>0</v>
      </c>
    </row>
    <row r="4834" spans="1:21" ht="12.75" customHeight="1" x14ac:dyDescent="0.2">
      <c r="A4834" s="15" t="s">
        <v>95</v>
      </c>
      <c r="B4834" s="16" t="s">
        <v>96</v>
      </c>
      <c r="C4834" s="8">
        <v>46747885</v>
      </c>
      <c r="D4834" s="6" t="s">
        <v>4774</v>
      </c>
      <c r="E4834" s="16" t="s">
        <v>4775</v>
      </c>
      <c r="F4834" s="15">
        <v>191990577</v>
      </c>
      <c r="G4834" s="5" t="s">
        <v>84</v>
      </c>
      <c r="H4834" s="6" t="s">
        <v>29</v>
      </c>
      <c r="I4834" s="6" t="s">
        <v>4776</v>
      </c>
      <c r="J4834" s="6" t="s">
        <v>4777</v>
      </c>
      <c r="K4834" s="6" t="s">
        <v>80</v>
      </c>
      <c r="L4834" s="6" t="s">
        <v>700</v>
      </c>
      <c r="M4834" s="16" t="s">
        <v>701</v>
      </c>
      <c r="N4834" s="8" t="s">
        <v>35</v>
      </c>
      <c r="O4834" s="7">
        <v>2</v>
      </c>
      <c r="P4834" s="3">
        <f t="shared" si="451"/>
        <v>0</v>
      </c>
      <c r="Q4834" s="3">
        <f t="shared" si="452"/>
        <v>1</v>
      </c>
      <c r="R4834" s="3">
        <f t="shared" si="453"/>
        <v>0</v>
      </c>
      <c r="S4834" s="3">
        <f t="shared" si="454"/>
        <v>0</v>
      </c>
      <c r="T4834" s="3">
        <f t="shared" si="455"/>
        <v>0</v>
      </c>
      <c r="U4834" s="3">
        <f t="shared" si="456"/>
        <v>0</v>
      </c>
    </row>
    <row r="4835" spans="1:21" ht="12.75" customHeight="1" x14ac:dyDescent="0.2">
      <c r="A4835" s="15" t="s">
        <v>95</v>
      </c>
      <c r="B4835" s="16" t="s">
        <v>96</v>
      </c>
      <c r="C4835" s="8">
        <v>46747885</v>
      </c>
      <c r="D4835" s="6" t="s">
        <v>4774</v>
      </c>
      <c r="E4835" s="16" t="s">
        <v>4778</v>
      </c>
      <c r="F4835" s="15">
        <v>191996189</v>
      </c>
      <c r="G4835" s="5" t="s">
        <v>105</v>
      </c>
      <c r="H4835" s="6" t="s">
        <v>29</v>
      </c>
      <c r="I4835" s="6" t="s">
        <v>4779</v>
      </c>
      <c r="J4835" s="6" t="s">
        <v>4780</v>
      </c>
      <c r="K4835" s="6" t="s">
        <v>80</v>
      </c>
      <c r="L4835" s="6" t="s">
        <v>700</v>
      </c>
      <c r="M4835" s="16" t="s">
        <v>2410</v>
      </c>
      <c r="N4835" s="8" t="s">
        <v>35</v>
      </c>
      <c r="O4835" s="7">
        <v>3</v>
      </c>
      <c r="P4835" s="3">
        <f t="shared" si="451"/>
        <v>0</v>
      </c>
      <c r="Q4835" s="3">
        <f t="shared" si="452"/>
        <v>0</v>
      </c>
      <c r="R4835" s="3">
        <f t="shared" si="453"/>
        <v>1</v>
      </c>
      <c r="S4835" s="3">
        <f t="shared" si="454"/>
        <v>0</v>
      </c>
      <c r="T4835" s="3">
        <f t="shared" si="455"/>
        <v>0</v>
      </c>
      <c r="U4835" s="3">
        <f t="shared" si="456"/>
        <v>0</v>
      </c>
    </row>
    <row r="4836" spans="1:21" ht="12.75" customHeight="1" x14ac:dyDescent="0.2">
      <c r="A4836" s="15" t="s">
        <v>95</v>
      </c>
      <c r="B4836" s="16" t="s">
        <v>96</v>
      </c>
      <c r="C4836" s="8">
        <v>46747885</v>
      </c>
      <c r="D4836" s="6" t="s">
        <v>4774</v>
      </c>
      <c r="E4836" s="16" t="s">
        <v>4783</v>
      </c>
      <c r="F4836" s="15">
        <v>191990640</v>
      </c>
      <c r="G4836" s="5" t="s">
        <v>122</v>
      </c>
      <c r="H4836" s="6" t="s">
        <v>52</v>
      </c>
      <c r="I4836" s="6" t="s">
        <v>4856</v>
      </c>
      <c r="J4836" s="6" t="s">
        <v>4857</v>
      </c>
      <c r="K4836" s="6" t="s">
        <v>315</v>
      </c>
      <c r="L4836" s="6" t="s">
        <v>587</v>
      </c>
      <c r="M4836" s="16" t="s">
        <v>588</v>
      </c>
      <c r="N4836" s="8" t="s">
        <v>35</v>
      </c>
      <c r="O4836" s="7">
        <v>4</v>
      </c>
      <c r="P4836" s="3">
        <f t="shared" si="451"/>
        <v>0</v>
      </c>
      <c r="Q4836" s="3">
        <f t="shared" si="452"/>
        <v>0</v>
      </c>
      <c r="R4836" s="3">
        <f t="shared" si="453"/>
        <v>0</v>
      </c>
      <c r="S4836" s="3">
        <f t="shared" si="454"/>
        <v>1</v>
      </c>
      <c r="T4836" s="3">
        <f t="shared" si="455"/>
        <v>0</v>
      </c>
      <c r="U4836" s="3">
        <f t="shared" si="456"/>
        <v>0</v>
      </c>
    </row>
    <row r="4837" spans="1:21" ht="12.75" customHeight="1" x14ac:dyDescent="0.2">
      <c r="A4837" s="15" t="s">
        <v>95</v>
      </c>
      <c r="B4837" s="16" t="s">
        <v>96</v>
      </c>
      <c r="C4837" s="8">
        <v>46747885</v>
      </c>
      <c r="D4837" s="6" t="s">
        <v>4774</v>
      </c>
      <c r="E4837" s="16" t="s">
        <v>4783</v>
      </c>
      <c r="F4837" s="15">
        <v>191990642</v>
      </c>
      <c r="G4837" s="5" t="s">
        <v>249</v>
      </c>
      <c r="H4837" s="6" t="s">
        <v>52</v>
      </c>
      <c r="I4837" s="6" t="s">
        <v>4858</v>
      </c>
      <c r="J4837" s="6" t="s">
        <v>4859</v>
      </c>
      <c r="K4837" s="6" t="s">
        <v>315</v>
      </c>
      <c r="L4837" s="6" t="s">
        <v>587</v>
      </c>
      <c r="M4837" s="16" t="s">
        <v>588</v>
      </c>
      <c r="N4837" s="8" t="s">
        <v>35</v>
      </c>
      <c r="O4837" s="7">
        <v>4</v>
      </c>
      <c r="P4837" s="3">
        <f t="shared" si="451"/>
        <v>0</v>
      </c>
      <c r="Q4837" s="3">
        <f t="shared" si="452"/>
        <v>0</v>
      </c>
      <c r="R4837" s="3">
        <f t="shared" si="453"/>
        <v>0</v>
      </c>
      <c r="S4837" s="3">
        <f t="shared" si="454"/>
        <v>1</v>
      </c>
      <c r="T4837" s="3">
        <f t="shared" si="455"/>
        <v>0</v>
      </c>
      <c r="U4837" s="3">
        <f t="shared" si="456"/>
        <v>0</v>
      </c>
    </row>
    <row r="4838" spans="1:21" ht="12.75" customHeight="1" x14ac:dyDescent="0.2">
      <c r="A4838" s="15" t="s">
        <v>95</v>
      </c>
      <c r="B4838" s="16" t="s">
        <v>96</v>
      </c>
      <c r="C4838" s="8">
        <v>46747885</v>
      </c>
      <c r="D4838" s="6" t="s">
        <v>4774</v>
      </c>
      <c r="E4838" s="16" t="s">
        <v>4783</v>
      </c>
      <c r="F4838" s="15">
        <v>191901855</v>
      </c>
      <c r="G4838" s="5" t="s">
        <v>249</v>
      </c>
      <c r="H4838" s="6" t="s">
        <v>52</v>
      </c>
      <c r="I4838" s="6" t="s">
        <v>4854</v>
      </c>
      <c r="J4838" s="6" t="s">
        <v>4855</v>
      </c>
      <c r="K4838" s="6" t="s">
        <v>315</v>
      </c>
      <c r="L4838" s="6" t="s">
        <v>337</v>
      </c>
      <c r="M4838" s="16" t="s">
        <v>126</v>
      </c>
      <c r="N4838" s="8" t="s">
        <v>35</v>
      </c>
      <c r="O4838" s="7">
        <v>3</v>
      </c>
      <c r="P4838" s="3">
        <f t="shared" si="451"/>
        <v>0</v>
      </c>
      <c r="Q4838" s="3">
        <f t="shared" si="452"/>
        <v>0</v>
      </c>
      <c r="R4838" s="3">
        <f t="shared" si="453"/>
        <v>1</v>
      </c>
      <c r="S4838" s="3">
        <f t="shared" si="454"/>
        <v>0</v>
      </c>
      <c r="T4838" s="3">
        <f t="shared" si="455"/>
        <v>0</v>
      </c>
      <c r="U4838" s="3">
        <f t="shared" si="456"/>
        <v>0</v>
      </c>
    </row>
    <row r="4839" spans="1:21" ht="12.75" customHeight="1" x14ac:dyDescent="0.2">
      <c r="A4839" s="15" t="s">
        <v>95</v>
      </c>
      <c r="B4839" s="16" t="s">
        <v>96</v>
      </c>
      <c r="C4839" s="8">
        <v>46747885</v>
      </c>
      <c r="D4839" s="6" t="s">
        <v>4774</v>
      </c>
      <c r="E4839" s="16" t="s">
        <v>4813</v>
      </c>
      <c r="F4839" s="15">
        <v>191970850</v>
      </c>
      <c r="G4839" s="5" t="s">
        <v>28</v>
      </c>
      <c r="H4839" s="6" t="s">
        <v>29</v>
      </c>
      <c r="I4839" s="6" t="s">
        <v>4835</v>
      </c>
      <c r="J4839" s="6" t="s">
        <v>4836</v>
      </c>
      <c r="K4839" s="6" t="s">
        <v>315</v>
      </c>
      <c r="L4839" s="6" t="s">
        <v>387</v>
      </c>
      <c r="M4839" s="16" t="s">
        <v>445</v>
      </c>
      <c r="N4839" s="8" t="s">
        <v>35</v>
      </c>
      <c r="O4839" s="7">
        <v>2</v>
      </c>
      <c r="P4839" s="3">
        <f t="shared" si="451"/>
        <v>0</v>
      </c>
      <c r="Q4839" s="3">
        <f t="shared" si="452"/>
        <v>1</v>
      </c>
      <c r="R4839" s="3">
        <f t="shared" si="453"/>
        <v>0</v>
      </c>
      <c r="S4839" s="3">
        <f t="shared" si="454"/>
        <v>0</v>
      </c>
      <c r="T4839" s="3">
        <f t="shared" si="455"/>
        <v>0</v>
      </c>
      <c r="U4839" s="3">
        <f t="shared" si="456"/>
        <v>0</v>
      </c>
    </row>
    <row r="4840" spans="1:21" ht="12.75" customHeight="1" x14ac:dyDescent="0.2">
      <c r="A4840" s="15" t="s">
        <v>95</v>
      </c>
      <c r="B4840" s="16" t="s">
        <v>96</v>
      </c>
      <c r="C4840" s="8">
        <v>46747885</v>
      </c>
      <c r="D4840" s="6" t="s">
        <v>4774</v>
      </c>
      <c r="E4840" s="16" t="s">
        <v>4778</v>
      </c>
      <c r="F4840" s="15">
        <v>191996063</v>
      </c>
      <c r="G4840" s="5" t="s">
        <v>122</v>
      </c>
      <c r="H4840" s="6" t="s">
        <v>29</v>
      </c>
      <c r="I4840" s="6" t="s">
        <v>4837</v>
      </c>
      <c r="J4840" s="6" t="s">
        <v>4838</v>
      </c>
      <c r="K4840" s="6" t="s">
        <v>315</v>
      </c>
      <c r="L4840" s="6" t="s">
        <v>387</v>
      </c>
      <c r="M4840" s="16" t="s">
        <v>1018</v>
      </c>
      <c r="N4840" s="8" t="s">
        <v>35</v>
      </c>
      <c r="O4840" s="7">
        <v>2</v>
      </c>
      <c r="P4840" s="3">
        <f t="shared" si="451"/>
        <v>0</v>
      </c>
      <c r="Q4840" s="3">
        <f t="shared" si="452"/>
        <v>1</v>
      </c>
      <c r="R4840" s="3">
        <f t="shared" si="453"/>
        <v>0</v>
      </c>
      <c r="S4840" s="3">
        <f t="shared" si="454"/>
        <v>0</v>
      </c>
      <c r="T4840" s="3">
        <f t="shared" si="455"/>
        <v>0</v>
      </c>
      <c r="U4840" s="3">
        <f t="shared" si="456"/>
        <v>0</v>
      </c>
    </row>
    <row r="4841" spans="1:21" ht="12.75" customHeight="1" x14ac:dyDescent="0.2">
      <c r="A4841" s="15" t="s">
        <v>95</v>
      </c>
      <c r="B4841" s="16" t="s">
        <v>96</v>
      </c>
      <c r="C4841" s="8">
        <v>46747885</v>
      </c>
      <c r="D4841" s="6" t="s">
        <v>4774</v>
      </c>
      <c r="E4841" s="16" t="s">
        <v>4813</v>
      </c>
      <c r="F4841" s="15">
        <v>191970849</v>
      </c>
      <c r="G4841" s="5" t="s">
        <v>28</v>
      </c>
      <c r="H4841" s="6" t="s">
        <v>29</v>
      </c>
      <c r="I4841" s="6" t="s">
        <v>4835</v>
      </c>
      <c r="J4841" s="6" t="s">
        <v>4839</v>
      </c>
      <c r="K4841" s="6" t="s">
        <v>315</v>
      </c>
      <c r="L4841" s="6" t="s">
        <v>387</v>
      </c>
      <c r="M4841" s="16" t="s">
        <v>445</v>
      </c>
      <c r="N4841" s="8" t="s">
        <v>35</v>
      </c>
      <c r="O4841" s="7">
        <v>3</v>
      </c>
      <c r="P4841" s="3">
        <f t="shared" si="451"/>
        <v>0</v>
      </c>
      <c r="Q4841" s="3">
        <f t="shared" si="452"/>
        <v>0</v>
      </c>
      <c r="R4841" s="3">
        <f t="shared" si="453"/>
        <v>1</v>
      </c>
      <c r="S4841" s="3">
        <f t="shared" si="454"/>
        <v>0</v>
      </c>
      <c r="T4841" s="3">
        <f t="shared" si="455"/>
        <v>0</v>
      </c>
      <c r="U4841" s="3">
        <f t="shared" si="456"/>
        <v>0</v>
      </c>
    </row>
    <row r="4842" spans="1:21" ht="12.75" customHeight="1" x14ac:dyDescent="0.2">
      <c r="A4842" s="15" t="s">
        <v>95</v>
      </c>
      <c r="B4842" s="16" t="s">
        <v>96</v>
      </c>
      <c r="C4842" s="8">
        <v>46747885</v>
      </c>
      <c r="D4842" s="6" t="s">
        <v>4774</v>
      </c>
      <c r="E4842" s="16" t="s">
        <v>4813</v>
      </c>
      <c r="F4842" s="15">
        <v>191970851</v>
      </c>
      <c r="G4842" s="5" t="s">
        <v>28</v>
      </c>
      <c r="H4842" s="6" t="s">
        <v>29</v>
      </c>
      <c r="I4842" s="6" t="s">
        <v>4835</v>
      </c>
      <c r="J4842" s="6" t="s">
        <v>4840</v>
      </c>
      <c r="K4842" s="6" t="s">
        <v>315</v>
      </c>
      <c r="L4842" s="6" t="s">
        <v>387</v>
      </c>
      <c r="M4842" s="16" t="s">
        <v>445</v>
      </c>
      <c r="N4842" s="8" t="s">
        <v>35</v>
      </c>
      <c r="O4842" s="7">
        <v>3</v>
      </c>
      <c r="P4842" s="3">
        <f t="shared" si="451"/>
        <v>0</v>
      </c>
      <c r="Q4842" s="3">
        <f t="shared" si="452"/>
        <v>0</v>
      </c>
      <c r="R4842" s="3">
        <f t="shared" si="453"/>
        <v>1</v>
      </c>
      <c r="S4842" s="3">
        <f t="shared" si="454"/>
        <v>0</v>
      </c>
      <c r="T4842" s="3">
        <f t="shared" si="455"/>
        <v>0</v>
      </c>
      <c r="U4842" s="3">
        <f t="shared" si="456"/>
        <v>0</v>
      </c>
    </row>
    <row r="4843" spans="1:21" ht="12.75" customHeight="1" x14ac:dyDescent="0.2">
      <c r="A4843" s="15" t="s">
        <v>95</v>
      </c>
      <c r="B4843" s="16" t="s">
        <v>96</v>
      </c>
      <c r="C4843" s="8">
        <v>46747885</v>
      </c>
      <c r="D4843" s="6" t="s">
        <v>4774</v>
      </c>
      <c r="E4843" s="16" t="s">
        <v>4778</v>
      </c>
      <c r="F4843" s="15">
        <v>191996195</v>
      </c>
      <c r="G4843" s="5" t="s">
        <v>122</v>
      </c>
      <c r="H4843" s="6" t="s">
        <v>29</v>
      </c>
      <c r="I4843" s="6" t="s">
        <v>4841</v>
      </c>
      <c r="J4843" s="6" t="s">
        <v>4842</v>
      </c>
      <c r="K4843" s="6" t="s">
        <v>315</v>
      </c>
      <c r="L4843" s="6" t="s">
        <v>387</v>
      </c>
      <c r="M4843" s="16" t="s">
        <v>4843</v>
      </c>
      <c r="N4843" s="8" t="s">
        <v>35</v>
      </c>
      <c r="O4843" s="7">
        <v>3</v>
      </c>
      <c r="P4843" s="3">
        <f t="shared" si="451"/>
        <v>0</v>
      </c>
      <c r="Q4843" s="3">
        <f t="shared" si="452"/>
        <v>0</v>
      </c>
      <c r="R4843" s="3">
        <f t="shared" si="453"/>
        <v>1</v>
      </c>
      <c r="S4843" s="3">
        <f t="shared" si="454"/>
        <v>0</v>
      </c>
      <c r="T4843" s="3">
        <f t="shared" si="455"/>
        <v>0</v>
      </c>
      <c r="U4843" s="3">
        <f t="shared" si="456"/>
        <v>0</v>
      </c>
    </row>
    <row r="4844" spans="1:21" ht="12.75" customHeight="1" x14ac:dyDescent="0.2">
      <c r="A4844" s="15" t="s">
        <v>95</v>
      </c>
      <c r="B4844" s="16" t="s">
        <v>96</v>
      </c>
      <c r="C4844" s="8">
        <v>46747885</v>
      </c>
      <c r="D4844" s="6" t="s">
        <v>4774</v>
      </c>
      <c r="E4844" s="16" t="s">
        <v>4778</v>
      </c>
      <c r="F4844" s="15">
        <v>192035712</v>
      </c>
      <c r="G4844" s="5" t="s">
        <v>105</v>
      </c>
      <c r="H4844" s="6" t="s">
        <v>29</v>
      </c>
      <c r="I4844" s="6" t="s">
        <v>4844</v>
      </c>
      <c r="J4844" s="6" t="s">
        <v>4845</v>
      </c>
      <c r="K4844" s="6" t="s">
        <v>315</v>
      </c>
      <c r="L4844" s="6" t="s">
        <v>387</v>
      </c>
      <c r="M4844" s="16" t="s">
        <v>4843</v>
      </c>
      <c r="N4844" s="8" t="s">
        <v>35</v>
      </c>
      <c r="O4844" s="7">
        <v>3</v>
      </c>
      <c r="P4844" s="3">
        <f t="shared" si="451"/>
        <v>0</v>
      </c>
      <c r="Q4844" s="3">
        <f t="shared" si="452"/>
        <v>0</v>
      </c>
      <c r="R4844" s="3">
        <f t="shared" si="453"/>
        <v>1</v>
      </c>
      <c r="S4844" s="3">
        <f t="shared" si="454"/>
        <v>0</v>
      </c>
      <c r="T4844" s="3">
        <f t="shared" si="455"/>
        <v>0</v>
      </c>
      <c r="U4844" s="3">
        <f t="shared" si="456"/>
        <v>0</v>
      </c>
    </row>
    <row r="4845" spans="1:21" ht="12.75" customHeight="1" x14ac:dyDescent="0.2">
      <c r="A4845" s="15" t="s">
        <v>95</v>
      </c>
      <c r="B4845" s="16" t="s">
        <v>96</v>
      </c>
      <c r="C4845" s="8">
        <v>46747885</v>
      </c>
      <c r="D4845" s="6" t="s">
        <v>4774</v>
      </c>
      <c r="E4845" s="16" t="s">
        <v>4813</v>
      </c>
      <c r="F4845" s="15">
        <v>191990540</v>
      </c>
      <c r="G4845" s="5" t="s">
        <v>122</v>
      </c>
      <c r="H4845" s="6" t="s">
        <v>29</v>
      </c>
      <c r="I4845" s="6" t="s">
        <v>4846</v>
      </c>
      <c r="J4845" s="6" t="s">
        <v>4847</v>
      </c>
      <c r="K4845" s="6" t="s">
        <v>315</v>
      </c>
      <c r="L4845" s="6" t="s">
        <v>387</v>
      </c>
      <c r="M4845" s="16" t="s">
        <v>1018</v>
      </c>
      <c r="N4845" s="8" t="s">
        <v>35</v>
      </c>
      <c r="O4845" s="7">
        <v>4</v>
      </c>
      <c r="P4845" s="3">
        <f t="shared" si="451"/>
        <v>0</v>
      </c>
      <c r="Q4845" s="3">
        <f t="shared" si="452"/>
        <v>0</v>
      </c>
      <c r="R4845" s="3">
        <f t="shared" si="453"/>
        <v>0</v>
      </c>
      <c r="S4845" s="3">
        <f t="shared" si="454"/>
        <v>1</v>
      </c>
      <c r="T4845" s="3">
        <f t="shared" si="455"/>
        <v>0</v>
      </c>
      <c r="U4845" s="3">
        <f t="shared" si="456"/>
        <v>0</v>
      </c>
    </row>
    <row r="4846" spans="1:21" ht="12.75" customHeight="1" x14ac:dyDescent="0.2">
      <c r="A4846" s="15" t="s">
        <v>95</v>
      </c>
      <c r="B4846" s="16" t="s">
        <v>96</v>
      </c>
      <c r="C4846" s="8">
        <v>46747885</v>
      </c>
      <c r="D4846" s="6" t="s">
        <v>4774</v>
      </c>
      <c r="E4846" s="16" t="s">
        <v>4778</v>
      </c>
      <c r="F4846" s="15">
        <v>191990601</v>
      </c>
      <c r="G4846" s="5" t="s">
        <v>249</v>
      </c>
      <c r="H4846" s="6" t="s">
        <v>29</v>
      </c>
      <c r="I4846" s="6" t="s">
        <v>4848</v>
      </c>
      <c r="J4846" s="6" t="s">
        <v>4849</v>
      </c>
      <c r="K4846" s="6" t="s">
        <v>315</v>
      </c>
      <c r="L4846" s="6" t="s">
        <v>387</v>
      </c>
      <c r="M4846" s="16" t="s">
        <v>4843</v>
      </c>
      <c r="N4846" s="8" t="s">
        <v>35</v>
      </c>
      <c r="O4846" s="7">
        <v>5</v>
      </c>
      <c r="P4846" s="3">
        <f t="shared" si="451"/>
        <v>0</v>
      </c>
      <c r="Q4846" s="3">
        <f t="shared" si="452"/>
        <v>0</v>
      </c>
      <c r="R4846" s="3">
        <f t="shared" si="453"/>
        <v>0</v>
      </c>
      <c r="S4846" s="3">
        <f t="shared" si="454"/>
        <v>0</v>
      </c>
      <c r="T4846" s="3">
        <f t="shared" si="455"/>
        <v>1</v>
      </c>
      <c r="U4846" s="3">
        <f t="shared" si="456"/>
        <v>0</v>
      </c>
    </row>
    <row r="4847" spans="1:21" ht="12.75" customHeight="1" x14ac:dyDescent="0.2">
      <c r="A4847" s="15" t="s">
        <v>95</v>
      </c>
      <c r="B4847" s="16" t="s">
        <v>96</v>
      </c>
      <c r="C4847" s="8">
        <v>46747885</v>
      </c>
      <c r="D4847" s="6" t="s">
        <v>4774</v>
      </c>
      <c r="E4847" s="16" t="s">
        <v>4778</v>
      </c>
      <c r="F4847" s="15">
        <v>191996036</v>
      </c>
      <c r="G4847" s="5" t="s">
        <v>105</v>
      </c>
      <c r="H4847" s="6" t="s">
        <v>29</v>
      </c>
      <c r="I4847" s="6" t="s">
        <v>4850</v>
      </c>
      <c r="J4847" s="6" t="s">
        <v>4851</v>
      </c>
      <c r="K4847" s="6" t="s">
        <v>315</v>
      </c>
      <c r="L4847" s="6" t="s">
        <v>387</v>
      </c>
      <c r="M4847" s="16" t="s">
        <v>4843</v>
      </c>
      <c r="N4847" s="8" t="s">
        <v>35</v>
      </c>
      <c r="O4847" s="7">
        <v>5</v>
      </c>
      <c r="P4847" s="3">
        <f t="shared" si="451"/>
        <v>0</v>
      </c>
      <c r="Q4847" s="3">
        <f t="shared" si="452"/>
        <v>0</v>
      </c>
      <c r="R4847" s="3">
        <f t="shared" si="453"/>
        <v>0</v>
      </c>
      <c r="S4847" s="3">
        <f t="shared" si="454"/>
        <v>0</v>
      </c>
      <c r="T4847" s="3">
        <f t="shared" si="455"/>
        <v>1</v>
      </c>
      <c r="U4847" s="3">
        <f t="shared" si="456"/>
        <v>0</v>
      </c>
    </row>
    <row r="4848" spans="1:21" ht="12.75" customHeight="1" x14ac:dyDescent="0.2">
      <c r="A4848" s="15" t="s">
        <v>95</v>
      </c>
      <c r="B4848" s="16" t="s">
        <v>96</v>
      </c>
      <c r="C4848" s="8">
        <v>46747885</v>
      </c>
      <c r="D4848" s="6" t="s">
        <v>4774</v>
      </c>
      <c r="E4848" s="16" t="s">
        <v>4778</v>
      </c>
      <c r="F4848" s="15">
        <v>191996120</v>
      </c>
      <c r="G4848" s="5" t="s">
        <v>249</v>
      </c>
      <c r="H4848" s="6" t="s">
        <v>29</v>
      </c>
      <c r="I4848" s="6" t="s">
        <v>4852</v>
      </c>
      <c r="J4848" s="6" t="s">
        <v>4853</v>
      </c>
      <c r="K4848" s="6" t="s">
        <v>315</v>
      </c>
      <c r="L4848" s="6" t="s">
        <v>387</v>
      </c>
      <c r="M4848" s="16" t="s">
        <v>4843</v>
      </c>
      <c r="N4848" s="8" t="s">
        <v>35</v>
      </c>
      <c r="O4848" s="7">
        <v>5</v>
      </c>
      <c r="P4848" s="3">
        <f t="shared" si="451"/>
        <v>0</v>
      </c>
      <c r="Q4848" s="3">
        <f t="shared" si="452"/>
        <v>0</v>
      </c>
      <c r="R4848" s="3">
        <f t="shared" si="453"/>
        <v>0</v>
      </c>
      <c r="S4848" s="3">
        <f t="shared" si="454"/>
        <v>0</v>
      </c>
      <c r="T4848" s="3">
        <f t="shared" si="455"/>
        <v>1</v>
      </c>
      <c r="U4848" s="3">
        <f t="shared" si="456"/>
        <v>0</v>
      </c>
    </row>
    <row r="4849" spans="1:21" ht="12.75" customHeight="1" x14ac:dyDescent="0.2">
      <c r="A4849" s="15" t="s">
        <v>95</v>
      </c>
      <c r="B4849" s="16" t="s">
        <v>96</v>
      </c>
      <c r="C4849" s="8">
        <v>46747885</v>
      </c>
      <c r="D4849" s="6" t="s">
        <v>4774</v>
      </c>
      <c r="E4849" s="16" t="s">
        <v>4813</v>
      </c>
      <c r="F4849" s="15">
        <v>191995664</v>
      </c>
      <c r="G4849" s="5" t="s">
        <v>122</v>
      </c>
      <c r="H4849" s="6" t="s">
        <v>29</v>
      </c>
      <c r="I4849" s="6" t="s">
        <v>4814</v>
      </c>
      <c r="J4849" s="6" t="s">
        <v>4815</v>
      </c>
      <c r="K4849" s="6" t="s">
        <v>315</v>
      </c>
      <c r="L4849" s="6" t="s">
        <v>379</v>
      </c>
      <c r="M4849" s="16" t="s">
        <v>969</v>
      </c>
      <c r="N4849" s="8" t="s">
        <v>35</v>
      </c>
      <c r="O4849" s="7">
        <v>3</v>
      </c>
      <c r="P4849" s="3">
        <f t="shared" si="451"/>
        <v>0</v>
      </c>
      <c r="Q4849" s="3">
        <f t="shared" si="452"/>
        <v>0</v>
      </c>
      <c r="R4849" s="3">
        <f t="shared" si="453"/>
        <v>1</v>
      </c>
      <c r="S4849" s="3">
        <f t="shared" si="454"/>
        <v>0</v>
      </c>
      <c r="T4849" s="3">
        <f t="shared" si="455"/>
        <v>0</v>
      </c>
      <c r="U4849" s="3">
        <f t="shared" si="456"/>
        <v>0</v>
      </c>
    </row>
    <row r="4850" spans="1:21" ht="12.75" customHeight="1" x14ac:dyDescent="0.2">
      <c r="A4850" s="15" t="s">
        <v>95</v>
      </c>
      <c r="B4850" s="16" t="s">
        <v>96</v>
      </c>
      <c r="C4850" s="8">
        <v>46747885</v>
      </c>
      <c r="D4850" s="6" t="s">
        <v>4774</v>
      </c>
      <c r="E4850" s="16" t="s">
        <v>4813</v>
      </c>
      <c r="F4850" s="15">
        <v>192045999</v>
      </c>
      <c r="G4850" s="5" t="s">
        <v>249</v>
      </c>
      <c r="H4850" s="6" t="s">
        <v>29</v>
      </c>
      <c r="I4850" s="6" t="s">
        <v>4816</v>
      </c>
      <c r="J4850" s="6" t="s">
        <v>4817</v>
      </c>
      <c r="K4850" s="6" t="s">
        <v>315</v>
      </c>
      <c r="L4850" s="6" t="s">
        <v>379</v>
      </c>
      <c r="M4850" s="16" t="s">
        <v>969</v>
      </c>
      <c r="N4850" s="8" t="s">
        <v>35</v>
      </c>
      <c r="O4850" s="7">
        <v>3</v>
      </c>
      <c r="P4850" s="3">
        <f t="shared" si="451"/>
        <v>0</v>
      </c>
      <c r="Q4850" s="3">
        <f t="shared" si="452"/>
        <v>0</v>
      </c>
      <c r="R4850" s="3">
        <f t="shared" si="453"/>
        <v>1</v>
      </c>
      <c r="S4850" s="3">
        <f t="shared" si="454"/>
        <v>0</v>
      </c>
      <c r="T4850" s="3">
        <f t="shared" si="455"/>
        <v>0</v>
      </c>
      <c r="U4850" s="3">
        <f t="shared" si="456"/>
        <v>0</v>
      </c>
    </row>
    <row r="4851" spans="1:21" ht="12.75" customHeight="1" x14ac:dyDescent="0.2">
      <c r="A4851" s="15" t="s">
        <v>95</v>
      </c>
      <c r="B4851" s="16" t="s">
        <v>96</v>
      </c>
      <c r="C4851" s="8">
        <v>46747885</v>
      </c>
      <c r="D4851" s="6" t="s">
        <v>4774</v>
      </c>
      <c r="E4851" s="16" t="s">
        <v>4813</v>
      </c>
      <c r="F4851" s="15">
        <v>192046000</v>
      </c>
      <c r="G4851" s="5" t="s">
        <v>249</v>
      </c>
      <c r="H4851" s="6" t="s">
        <v>29</v>
      </c>
      <c r="I4851" s="6" t="s">
        <v>4816</v>
      </c>
      <c r="J4851" s="6" t="s">
        <v>4818</v>
      </c>
      <c r="K4851" s="6" t="s">
        <v>315</v>
      </c>
      <c r="L4851" s="6" t="s">
        <v>379</v>
      </c>
      <c r="M4851" s="16" t="s">
        <v>969</v>
      </c>
      <c r="N4851" s="8" t="s">
        <v>35</v>
      </c>
      <c r="O4851" s="7">
        <v>3</v>
      </c>
      <c r="P4851" s="3">
        <f t="shared" si="451"/>
        <v>0</v>
      </c>
      <c r="Q4851" s="3">
        <f t="shared" si="452"/>
        <v>0</v>
      </c>
      <c r="R4851" s="3">
        <f t="shared" si="453"/>
        <v>1</v>
      </c>
      <c r="S4851" s="3">
        <f t="shared" si="454"/>
        <v>0</v>
      </c>
      <c r="T4851" s="3">
        <f t="shared" si="455"/>
        <v>0</v>
      </c>
      <c r="U4851" s="3">
        <f t="shared" si="456"/>
        <v>0</v>
      </c>
    </row>
    <row r="4852" spans="1:21" ht="12.75" customHeight="1" x14ac:dyDescent="0.2">
      <c r="A4852" s="15" t="s">
        <v>95</v>
      </c>
      <c r="B4852" s="16" t="s">
        <v>96</v>
      </c>
      <c r="C4852" s="8">
        <v>46747885</v>
      </c>
      <c r="D4852" s="6" t="s">
        <v>4774</v>
      </c>
      <c r="E4852" s="16" t="s">
        <v>4783</v>
      </c>
      <c r="F4852" s="15">
        <v>191990621</v>
      </c>
      <c r="G4852" s="5" t="s">
        <v>249</v>
      </c>
      <c r="H4852" s="6" t="s">
        <v>52</v>
      </c>
      <c r="I4852" s="6" t="s">
        <v>4819</v>
      </c>
      <c r="J4852" s="6" t="s">
        <v>4820</v>
      </c>
      <c r="K4852" s="6" t="s">
        <v>315</v>
      </c>
      <c r="L4852" s="6" t="s">
        <v>379</v>
      </c>
      <c r="M4852" s="16" t="s">
        <v>969</v>
      </c>
      <c r="N4852" s="8" t="s">
        <v>35</v>
      </c>
      <c r="O4852" s="7">
        <v>3</v>
      </c>
      <c r="P4852" s="3">
        <f t="shared" si="451"/>
        <v>0</v>
      </c>
      <c r="Q4852" s="3">
        <f t="shared" si="452"/>
        <v>0</v>
      </c>
      <c r="R4852" s="3">
        <f t="shared" si="453"/>
        <v>1</v>
      </c>
      <c r="S4852" s="3">
        <f t="shared" si="454"/>
        <v>0</v>
      </c>
      <c r="T4852" s="3">
        <f t="shared" si="455"/>
        <v>0</v>
      </c>
      <c r="U4852" s="3">
        <f t="shared" si="456"/>
        <v>0</v>
      </c>
    </row>
    <row r="4853" spans="1:21" ht="12.75" customHeight="1" x14ac:dyDescent="0.2">
      <c r="A4853" s="15" t="s">
        <v>95</v>
      </c>
      <c r="B4853" s="16" t="s">
        <v>96</v>
      </c>
      <c r="C4853" s="8">
        <v>46747885</v>
      </c>
      <c r="D4853" s="6" t="s">
        <v>4774</v>
      </c>
      <c r="E4853" s="16" t="s">
        <v>4783</v>
      </c>
      <c r="F4853" s="15">
        <v>191990639</v>
      </c>
      <c r="G4853" s="5" t="s">
        <v>249</v>
      </c>
      <c r="H4853" s="6" t="s">
        <v>52</v>
      </c>
      <c r="I4853" s="6" t="s">
        <v>4821</v>
      </c>
      <c r="J4853" s="6" t="s">
        <v>4822</v>
      </c>
      <c r="K4853" s="6" t="s">
        <v>315</v>
      </c>
      <c r="L4853" s="6" t="s">
        <v>379</v>
      </c>
      <c r="M4853" s="16" t="s">
        <v>969</v>
      </c>
      <c r="N4853" s="8" t="s">
        <v>35</v>
      </c>
      <c r="O4853" s="7">
        <v>3</v>
      </c>
      <c r="P4853" s="3">
        <f t="shared" si="451"/>
        <v>0</v>
      </c>
      <c r="Q4853" s="3">
        <f t="shared" si="452"/>
        <v>0</v>
      </c>
      <c r="R4853" s="3">
        <f t="shared" si="453"/>
        <v>1</v>
      </c>
      <c r="S4853" s="3">
        <f t="shared" si="454"/>
        <v>0</v>
      </c>
      <c r="T4853" s="3">
        <f t="shared" si="455"/>
        <v>0</v>
      </c>
      <c r="U4853" s="3">
        <f t="shared" si="456"/>
        <v>0</v>
      </c>
    </row>
    <row r="4854" spans="1:21" ht="12.75" customHeight="1" x14ac:dyDescent="0.2">
      <c r="A4854" s="15" t="s">
        <v>95</v>
      </c>
      <c r="B4854" s="16" t="s">
        <v>96</v>
      </c>
      <c r="C4854" s="8">
        <v>46747885</v>
      </c>
      <c r="D4854" s="6" t="s">
        <v>4774</v>
      </c>
      <c r="E4854" s="16" t="s">
        <v>4813</v>
      </c>
      <c r="F4854" s="15">
        <v>191990536</v>
      </c>
      <c r="G4854" s="5" t="s">
        <v>64</v>
      </c>
      <c r="H4854" s="6" t="s">
        <v>29</v>
      </c>
      <c r="I4854" s="6" t="s">
        <v>4823</v>
      </c>
      <c r="J4854" s="6" t="s">
        <v>4824</v>
      </c>
      <c r="K4854" s="6" t="s">
        <v>315</v>
      </c>
      <c r="L4854" s="6" t="s">
        <v>379</v>
      </c>
      <c r="M4854" s="16" t="s">
        <v>435</v>
      </c>
      <c r="N4854" s="8" t="s">
        <v>35</v>
      </c>
      <c r="O4854" s="7">
        <v>4</v>
      </c>
      <c r="P4854" s="3">
        <f t="shared" si="451"/>
        <v>0</v>
      </c>
      <c r="Q4854" s="3">
        <f t="shared" si="452"/>
        <v>0</v>
      </c>
      <c r="R4854" s="3">
        <f t="shared" si="453"/>
        <v>0</v>
      </c>
      <c r="S4854" s="3">
        <f t="shared" si="454"/>
        <v>1</v>
      </c>
      <c r="T4854" s="3">
        <f t="shared" si="455"/>
        <v>0</v>
      </c>
      <c r="U4854" s="3">
        <f t="shared" si="456"/>
        <v>0</v>
      </c>
    </row>
    <row r="4855" spans="1:21" ht="12.75" customHeight="1" x14ac:dyDescent="0.2">
      <c r="A4855" s="15" t="s">
        <v>95</v>
      </c>
      <c r="B4855" s="16" t="s">
        <v>96</v>
      </c>
      <c r="C4855" s="8">
        <v>46747885</v>
      </c>
      <c r="D4855" s="6" t="s">
        <v>4774</v>
      </c>
      <c r="E4855" s="16" t="s">
        <v>4813</v>
      </c>
      <c r="F4855" s="15">
        <v>191995670</v>
      </c>
      <c r="G4855" s="5" t="s">
        <v>64</v>
      </c>
      <c r="H4855" s="6" t="s">
        <v>52</v>
      </c>
      <c r="I4855" s="6" t="s">
        <v>4825</v>
      </c>
      <c r="J4855" s="6" t="s">
        <v>4826</v>
      </c>
      <c r="K4855" s="6" t="s">
        <v>315</v>
      </c>
      <c r="L4855" s="6" t="s">
        <v>379</v>
      </c>
      <c r="M4855" s="16" t="s">
        <v>969</v>
      </c>
      <c r="N4855" s="8" t="s">
        <v>35</v>
      </c>
      <c r="O4855" s="7">
        <v>4</v>
      </c>
      <c r="P4855" s="3">
        <f t="shared" si="451"/>
        <v>0</v>
      </c>
      <c r="Q4855" s="3">
        <f t="shared" si="452"/>
        <v>0</v>
      </c>
      <c r="R4855" s="3">
        <f t="shared" si="453"/>
        <v>0</v>
      </c>
      <c r="S4855" s="3">
        <f t="shared" si="454"/>
        <v>1</v>
      </c>
      <c r="T4855" s="3">
        <f t="shared" si="455"/>
        <v>0</v>
      </c>
      <c r="U4855" s="3">
        <f t="shared" si="456"/>
        <v>0</v>
      </c>
    </row>
    <row r="4856" spans="1:21" ht="12.75" customHeight="1" x14ac:dyDescent="0.2">
      <c r="A4856" s="15" t="s">
        <v>95</v>
      </c>
      <c r="B4856" s="16" t="s">
        <v>96</v>
      </c>
      <c r="C4856" s="8">
        <v>46747885</v>
      </c>
      <c r="D4856" s="6" t="s">
        <v>4774</v>
      </c>
      <c r="E4856" s="16" t="s">
        <v>4813</v>
      </c>
      <c r="F4856" s="15">
        <v>191995763</v>
      </c>
      <c r="G4856" s="5" t="s">
        <v>122</v>
      </c>
      <c r="H4856" s="6" t="s">
        <v>29</v>
      </c>
      <c r="I4856" s="6" t="s">
        <v>4827</v>
      </c>
      <c r="J4856" s="6" t="s">
        <v>4828</v>
      </c>
      <c r="K4856" s="6" t="s">
        <v>315</v>
      </c>
      <c r="L4856" s="6" t="s">
        <v>379</v>
      </c>
      <c r="M4856" s="16" t="s">
        <v>969</v>
      </c>
      <c r="N4856" s="8" t="s">
        <v>35</v>
      </c>
      <c r="O4856" s="7">
        <v>4</v>
      </c>
      <c r="P4856" s="3">
        <f t="shared" si="451"/>
        <v>0</v>
      </c>
      <c r="Q4856" s="3">
        <f t="shared" si="452"/>
        <v>0</v>
      </c>
      <c r="R4856" s="3">
        <f t="shared" si="453"/>
        <v>0</v>
      </c>
      <c r="S4856" s="3">
        <f t="shared" si="454"/>
        <v>1</v>
      </c>
      <c r="T4856" s="3">
        <f t="shared" si="455"/>
        <v>0</v>
      </c>
      <c r="U4856" s="3">
        <f t="shared" si="456"/>
        <v>0</v>
      </c>
    </row>
    <row r="4857" spans="1:21" ht="12.75" customHeight="1" x14ac:dyDescent="0.2">
      <c r="A4857" s="15" t="s">
        <v>95</v>
      </c>
      <c r="B4857" s="16" t="s">
        <v>96</v>
      </c>
      <c r="C4857" s="8">
        <v>46747885</v>
      </c>
      <c r="D4857" s="6" t="s">
        <v>4774</v>
      </c>
      <c r="E4857" s="16" t="s">
        <v>4783</v>
      </c>
      <c r="F4857" s="15">
        <v>191928954</v>
      </c>
      <c r="G4857" s="5" t="s">
        <v>64</v>
      </c>
      <c r="H4857" s="6" t="s">
        <v>52</v>
      </c>
      <c r="I4857" s="6" t="s">
        <v>4829</v>
      </c>
      <c r="J4857" s="6" t="s">
        <v>4830</v>
      </c>
      <c r="K4857" s="6" t="s">
        <v>315</v>
      </c>
      <c r="L4857" s="6" t="s">
        <v>379</v>
      </c>
      <c r="M4857" s="16" t="s">
        <v>126</v>
      </c>
      <c r="N4857" s="8" t="s">
        <v>35</v>
      </c>
      <c r="O4857" s="7">
        <v>5</v>
      </c>
      <c r="P4857" s="3">
        <f t="shared" si="451"/>
        <v>0</v>
      </c>
      <c r="Q4857" s="3">
        <f t="shared" si="452"/>
        <v>0</v>
      </c>
      <c r="R4857" s="3">
        <f t="shared" si="453"/>
        <v>0</v>
      </c>
      <c r="S4857" s="3">
        <f t="shared" si="454"/>
        <v>0</v>
      </c>
      <c r="T4857" s="3">
        <f t="shared" si="455"/>
        <v>1</v>
      </c>
      <c r="U4857" s="3">
        <f t="shared" si="456"/>
        <v>0</v>
      </c>
    </row>
    <row r="4858" spans="1:21" ht="12.75" customHeight="1" x14ac:dyDescent="0.2">
      <c r="A4858" s="15" t="s">
        <v>95</v>
      </c>
      <c r="B4858" s="16" t="s">
        <v>96</v>
      </c>
      <c r="C4858" s="8">
        <v>46747885</v>
      </c>
      <c r="D4858" s="6" t="s">
        <v>4774</v>
      </c>
      <c r="E4858" s="16" t="s">
        <v>4783</v>
      </c>
      <c r="F4858" s="15">
        <v>191928955</v>
      </c>
      <c r="G4858" s="5" t="s">
        <v>64</v>
      </c>
      <c r="H4858" s="6" t="s">
        <v>52</v>
      </c>
      <c r="I4858" s="6" t="s">
        <v>4829</v>
      </c>
      <c r="J4858" s="6" t="s">
        <v>4831</v>
      </c>
      <c r="K4858" s="6" t="s">
        <v>315</v>
      </c>
      <c r="L4858" s="6" t="s">
        <v>379</v>
      </c>
      <c r="M4858" s="16" t="s">
        <v>126</v>
      </c>
      <c r="N4858" s="8" t="s">
        <v>35</v>
      </c>
      <c r="O4858" s="7">
        <v>5</v>
      </c>
      <c r="P4858" s="3">
        <f t="shared" si="451"/>
        <v>0</v>
      </c>
      <c r="Q4858" s="3">
        <f t="shared" si="452"/>
        <v>0</v>
      </c>
      <c r="R4858" s="3">
        <f t="shared" si="453"/>
        <v>0</v>
      </c>
      <c r="S4858" s="3">
        <f t="shared" si="454"/>
        <v>0</v>
      </c>
      <c r="T4858" s="3">
        <f t="shared" si="455"/>
        <v>1</v>
      </c>
      <c r="U4858" s="3">
        <f t="shared" si="456"/>
        <v>0</v>
      </c>
    </row>
    <row r="4859" spans="1:21" ht="12.75" customHeight="1" x14ac:dyDescent="0.2">
      <c r="A4859" s="15" t="s">
        <v>95</v>
      </c>
      <c r="B4859" s="16" t="s">
        <v>96</v>
      </c>
      <c r="C4859" s="8">
        <v>46747885</v>
      </c>
      <c r="D4859" s="6" t="s">
        <v>4774</v>
      </c>
      <c r="E4859" s="16" t="s">
        <v>4783</v>
      </c>
      <c r="F4859" s="15">
        <v>191928956</v>
      </c>
      <c r="G4859" s="5" t="s">
        <v>64</v>
      </c>
      <c r="H4859" s="6" t="s">
        <v>52</v>
      </c>
      <c r="I4859" s="6" t="s">
        <v>4829</v>
      </c>
      <c r="J4859" s="6" t="s">
        <v>4832</v>
      </c>
      <c r="K4859" s="6" t="s">
        <v>315</v>
      </c>
      <c r="L4859" s="6" t="s">
        <v>379</v>
      </c>
      <c r="M4859" s="16" t="s">
        <v>126</v>
      </c>
      <c r="N4859" s="8" t="s">
        <v>35</v>
      </c>
      <c r="O4859" s="7">
        <v>5</v>
      </c>
      <c r="P4859" s="3">
        <f t="shared" si="451"/>
        <v>0</v>
      </c>
      <c r="Q4859" s="3">
        <f t="shared" si="452"/>
        <v>0</v>
      </c>
      <c r="R4859" s="3">
        <f t="shared" si="453"/>
        <v>0</v>
      </c>
      <c r="S4859" s="3">
        <f t="shared" si="454"/>
        <v>0</v>
      </c>
      <c r="T4859" s="3">
        <f t="shared" si="455"/>
        <v>1</v>
      </c>
      <c r="U4859" s="3">
        <f t="shared" si="456"/>
        <v>0</v>
      </c>
    </row>
    <row r="4860" spans="1:21" ht="12.75" customHeight="1" x14ac:dyDescent="0.2">
      <c r="A4860" s="15" t="s">
        <v>95</v>
      </c>
      <c r="B4860" s="16" t="s">
        <v>96</v>
      </c>
      <c r="C4860" s="8">
        <v>46747885</v>
      </c>
      <c r="D4860" s="6" t="s">
        <v>4774</v>
      </c>
      <c r="E4860" s="16" t="s">
        <v>4783</v>
      </c>
      <c r="F4860" s="15">
        <v>191990638</v>
      </c>
      <c r="G4860" s="5" t="s">
        <v>64</v>
      </c>
      <c r="H4860" s="6" t="s">
        <v>52</v>
      </c>
      <c r="I4860" s="6" t="s">
        <v>4833</v>
      </c>
      <c r="J4860" s="6" t="s">
        <v>4834</v>
      </c>
      <c r="K4860" s="6" t="s">
        <v>315</v>
      </c>
      <c r="L4860" s="6" t="s">
        <v>379</v>
      </c>
      <c r="M4860" s="16" t="s">
        <v>969</v>
      </c>
      <c r="N4860" s="8" t="s">
        <v>35</v>
      </c>
      <c r="O4860" s="7">
        <v>5</v>
      </c>
      <c r="P4860" s="3">
        <f t="shared" si="451"/>
        <v>0</v>
      </c>
      <c r="Q4860" s="3">
        <f t="shared" si="452"/>
        <v>0</v>
      </c>
      <c r="R4860" s="3">
        <f t="shared" si="453"/>
        <v>0</v>
      </c>
      <c r="S4860" s="3">
        <f t="shared" si="454"/>
        <v>0</v>
      </c>
      <c r="T4860" s="3">
        <f t="shared" si="455"/>
        <v>1</v>
      </c>
      <c r="U4860" s="3">
        <f t="shared" si="456"/>
        <v>0</v>
      </c>
    </row>
    <row r="4861" spans="1:21" ht="12.75" customHeight="1" x14ac:dyDescent="0.2">
      <c r="A4861" s="15" t="s">
        <v>95</v>
      </c>
      <c r="B4861" s="16" t="s">
        <v>96</v>
      </c>
      <c r="C4861" s="8">
        <v>46747885</v>
      </c>
      <c r="D4861" s="6" t="s">
        <v>4774</v>
      </c>
      <c r="E4861" s="16" t="s">
        <v>4775</v>
      </c>
      <c r="F4861" s="15">
        <v>191995918</v>
      </c>
      <c r="G4861" s="5" t="s">
        <v>122</v>
      </c>
      <c r="H4861" s="6" t="s">
        <v>29</v>
      </c>
      <c r="I4861" s="6" t="s">
        <v>4807</v>
      </c>
      <c r="J4861" s="6" t="s">
        <v>4808</v>
      </c>
      <c r="K4861" s="6" t="s">
        <v>315</v>
      </c>
      <c r="L4861" s="6" t="s">
        <v>330</v>
      </c>
      <c r="M4861" s="16" t="s">
        <v>914</v>
      </c>
      <c r="N4861" s="8" t="s">
        <v>35</v>
      </c>
      <c r="O4861" s="7">
        <v>3</v>
      </c>
      <c r="P4861" s="3">
        <f t="shared" si="451"/>
        <v>0</v>
      </c>
      <c r="Q4861" s="3">
        <f t="shared" si="452"/>
        <v>0</v>
      </c>
      <c r="R4861" s="3">
        <f t="shared" si="453"/>
        <v>1</v>
      </c>
      <c r="S4861" s="3">
        <f t="shared" si="454"/>
        <v>0</v>
      </c>
      <c r="T4861" s="3">
        <f t="shared" si="455"/>
        <v>0</v>
      </c>
      <c r="U4861" s="3">
        <f t="shared" si="456"/>
        <v>0</v>
      </c>
    </row>
    <row r="4862" spans="1:21" ht="12.75" customHeight="1" x14ac:dyDescent="0.2">
      <c r="A4862" s="15" t="s">
        <v>95</v>
      </c>
      <c r="B4862" s="16" t="s">
        <v>96</v>
      </c>
      <c r="C4862" s="8">
        <v>46747885</v>
      </c>
      <c r="D4862" s="6" t="s">
        <v>4774</v>
      </c>
      <c r="E4862" s="16" t="s">
        <v>4783</v>
      </c>
      <c r="F4862" s="15">
        <v>191901858</v>
      </c>
      <c r="G4862" s="5" t="s">
        <v>249</v>
      </c>
      <c r="H4862" s="6" t="s">
        <v>52</v>
      </c>
      <c r="I4862" s="6" t="s">
        <v>4809</v>
      </c>
      <c r="J4862" s="6" t="s">
        <v>4810</v>
      </c>
      <c r="K4862" s="6" t="s">
        <v>315</v>
      </c>
      <c r="L4862" s="6" t="s">
        <v>330</v>
      </c>
      <c r="M4862" s="16" t="s">
        <v>126</v>
      </c>
      <c r="N4862" s="8" t="s">
        <v>35</v>
      </c>
      <c r="O4862" s="7">
        <v>3</v>
      </c>
      <c r="P4862" s="3">
        <f t="shared" si="451"/>
        <v>0</v>
      </c>
      <c r="Q4862" s="3">
        <f t="shared" si="452"/>
        <v>0</v>
      </c>
      <c r="R4862" s="3">
        <f t="shared" si="453"/>
        <v>1</v>
      </c>
      <c r="S4862" s="3">
        <f t="shared" si="454"/>
        <v>0</v>
      </c>
      <c r="T4862" s="3">
        <f t="shared" si="455"/>
        <v>0</v>
      </c>
      <c r="U4862" s="3">
        <f t="shared" si="456"/>
        <v>0</v>
      </c>
    </row>
    <row r="4863" spans="1:21" ht="12.75" customHeight="1" x14ac:dyDescent="0.2">
      <c r="A4863" s="15" t="s">
        <v>95</v>
      </c>
      <c r="B4863" s="16" t="s">
        <v>96</v>
      </c>
      <c r="C4863" s="8">
        <v>46747885</v>
      </c>
      <c r="D4863" s="6" t="s">
        <v>4774</v>
      </c>
      <c r="E4863" s="16" t="s">
        <v>4775</v>
      </c>
      <c r="F4863" s="15">
        <v>191990557</v>
      </c>
      <c r="G4863" s="5" t="s">
        <v>64</v>
      </c>
      <c r="H4863" s="6" t="s">
        <v>52</v>
      </c>
      <c r="I4863" s="6" t="s">
        <v>4811</v>
      </c>
      <c r="J4863" s="6" t="s">
        <v>4812</v>
      </c>
      <c r="K4863" s="6" t="s">
        <v>315</v>
      </c>
      <c r="L4863" s="6" t="s">
        <v>330</v>
      </c>
      <c r="M4863" s="16" t="s">
        <v>914</v>
      </c>
      <c r="N4863" s="8" t="s">
        <v>35</v>
      </c>
      <c r="O4863" s="7">
        <v>4</v>
      </c>
      <c r="P4863" s="3">
        <f t="shared" si="451"/>
        <v>0</v>
      </c>
      <c r="Q4863" s="3">
        <f t="shared" si="452"/>
        <v>0</v>
      </c>
      <c r="R4863" s="3">
        <f t="shared" si="453"/>
        <v>0</v>
      </c>
      <c r="S4863" s="3">
        <f t="shared" si="454"/>
        <v>1</v>
      </c>
      <c r="T4863" s="3">
        <f t="shared" si="455"/>
        <v>0</v>
      </c>
      <c r="U4863" s="3">
        <f t="shared" si="456"/>
        <v>0</v>
      </c>
    </row>
    <row r="4864" spans="1:21" ht="12.75" customHeight="1" x14ac:dyDescent="0.2">
      <c r="A4864" s="15" t="s">
        <v>95</v>
      </c>
      <c r="B4864" s="16" t="s">
        <v>96</v>
      </c>
      <c r="C4864" s="8">
        <v>46747885</v>
      </c>
      <c r="D4864" s="6" t="s">
        <v>4774</v>
      </c>
      <c r="E4864" s="16" t="s">
        <v>4778</v>
      </c>
      <c r="F4864" s="15">
        <v>191996102</v>
      </c>
      <c r="G4864" s="5" t="s">
        <v>64</v>
      </c>
      <c r="H4864" s="6" t="s">
        <v>29</v>
      </c>
      <c r="I4864" s="6" t="s">
        <v>4801</v>
      </c>
      <c r="J4864" s="6" t="s">
        <v>4802</v>
      </c>
      <c r="K4864" s="6" t="s">
        <v>315</v>
      </c>
      <c r="L4864" s="6" t="s">
        <v>1511</v>
      </c>
      <c r="M4864" s="16" t="s">
        <v>1512</v>
      </c>
      <c r="N4864" s="8" t="s">
        <v>35</v>
      </c>
      <c r="O4864" s="7">
        <v>2</v>
      </c>
      <c r="P4864" s="3">
        <f t="shared" si="451"/>
        <v>0</v>
      </c>
      <c r="Q4864" s="3">
        <f t="shared" si="452"/>
        <v>1</v>
      </c>
      <c r="R4864" s="3">
        <f t="shared" si="453"/>
        <v>0</v>
      </c>
      <c r="S4864" s="3">
        <f t="shared" si="454"/>
        <v>0</v>
      </c>
      <c r="T4864" s="3">
        <f t="shared" si="455"/>
        <v>0</v>
      </c>
      <c r="U4864" s="3">
        <f t="shared" si="456"/>
        <v>0</v>
      </c>
    </row>
    <row r="4865" spans="1:21" ht="12.75" customHeight="1" x14ac:dyDescent="0.2">
      <c r="A4865" s="15" t="s">
        <v>95</v>
      </c>
      <c r="B4865" s="16" t="s">
        <v>96</v>
      </c>
      <c r="C4865" s="8">
        <v>46747885</v>
      </c>
      <c r="D4865" s="6" t="s">
        <v>4774</v>
      </c>
      <c r="E4865" s="16" t="s">
        <v>4778</v>
      </c>
      <c r="F4865" s="15">
        <v>191996163</v>
      </c>
      <c r="G4865" s="5" t="s">
        <v>167</v>
      </c>
      <c r="H4865" s="6" t="s">
        <v>29</v>
      </c>
      <c r="I4865" s="6" t="s">
        <v>4803</v>
      </c>
      <c r="J4865" s="6" t="s">
        <v>4804</v>
      </c>
      <c r="K4865" s="6" t="s">
        <v>315</v>
      </c>
      <c r="L4865" s="6" t="s">
        <v>1511</v>
      </c>
      <c r="M4865" s="16" t="s">
        <v>1515</v>
      </c>
      <c r="N4865" s="8" t="s">
        <v>35</v>
      </c>
      <c r="O4865" s="7">
        <v>2</v>
      </c>
      <c r="P4865" s="3">
        <f t="shared" si="451"/>
        <v>0</v>
      </c>
      <c r="Q4865" s="3">
        <f t="shared" si="452"/>
        <v>1</v>
      </c>
      <c r="R4865" s="3">
        <f t="shared" si="453"/>
        <v>0</v>
      </c>
      <c r="S4865" s="3">
        <f t="shared" si="454"/>
        <v>0</v>
      </c>
      <c r="T4865" s="3">
        <f t="shared" si="455"/>
        <v>0</v>
      </c>
      <c r="U4865" s="3">
        <f t="shared" si="456"/>
        <v>0</v>
      </c>
    </row>
    <row r="4866" spans="1:21" ht="12.75" customHeight="1" x14ac:dyDescent="0.2">
      <c r="A4866" s="15" t="s">
        <v>95</v>
      </c>
      <c r="B4866" s="16" t="s">
        <v>96</v>
      </c>
      <c r="C4866" s="8">
        <v>46747885</v>
      </c>
      <c r="D4866" s="6" t="s">
        <v>4774</v>
      </c>
      <c r="E4866" s="16" t="s">
        <v>4783</v>
      </c>
      <c r="F4866" s="15">
        <v>191996489</v>
      </c>
      <c r="G4866" s="5" t="s">
        <v>122</v>
      </c>
      <c r="H4866" s="6" t="s">
        <v>29</v>
      </c>
      <c r="I4866" s="6" t="s">
        <v>4805</v>
      </c>
      <c r="J4866" s="6" t="s">
        <v>4806</v>
      </c>
      <c r="K4866" s="6" t="s">
        <v>315</v>
      </c>
      <c r="L4866" s="6" t="s">
        <v>1511</v>
      </c>
      <c r="M4866" s="16" t="s">
        <v>1512</v>
      </c>
      <c r="N4866" s="8" t="s">
        <v>35</v>
      </c>
      <c r="O4866" s="7">
        <v>2</v>
      </c>
      <c r="P4866" s="3">
        <f t="shared" si="451"/>
        <v>0</v>
      </c>
      <c r="Q4866" s="3">
        <f t="shared" si="452"/>
        <v>1</v>
      </c>
      <c r="R4866" s="3">
        <f t="shared" si="453"/>
        <v>0</v>
      </c>
      <c r="S4866" s="3">
        <f t="shared" si="454"/>
        <v>0</v>
      </c>
      <c r="T4866" s="3">
        <f t="shared" si="455"/>
        <v>0</v>
      </c>
      <c r="U4866" s="3">
        <f t="shared" si="456"/>
        <v>0</v>
      </c>
    </row>
    <row r="4867" spans="1:21" ht="12.75" customHeight="1" x14ac:dyDescent="0.2">
      <c r="A4867" s="15" t="s">
        <v>95</v>
      </c>
      <c r="B4867" s="16" t="s">
        <v>96</v>
      </c>
      <c r="C4867" s="8">
        <v>46747885</v>
      </c>
      <c r="D4867" s="6" t="s">
        <v>4774</v>
      </c>
      <c r="E4867" s="16" t="s">
        <v>4788</v>
      </c>
      <c r="F4867" s="15">
        <v>191962672</v>
      </c>
      <c r="G4867" s="5" t="s">
        <v>36</v>
      </c>
      <c r="H4867" s="6" t="s">
        <v>29</v>
      </c>
      <c r="I4867" s="6" t="s">
        <v>4877</v>
      </c>
      <c r="J4867" s="6" t="s">
        <v>4878</v>
      </c>
      <c r="K4867" s="6" t="s">
        <v>341</v>
      </c>
      <c r="L4867" s="6" t="s">
        <v>2279</v>
      </c>
      <c r="M4867" s="16" t="s">
        <v>2991</v>
      </c>
      <c r="N4867" s="8" t="s">
        <v>35</v>
      </c>
      <c r="O4867" s="7">
        <v>4</v>
      </c>
      <c r="P4867" s="3">
        <f t="shared" si="451"/>
        <v>0</v>
      </c>
      <c r="Q4867" s="3">
        <f t="shared" si="452"/>
        <v>0</v>
      </c>
      <c r="R4867" s="3">
        <f t="shared" si="453"/>
        <v>0</v>
      </c>
      <c r="S4867" s="3">
        <f t="shared" si="454"/>
        <v>1</v>
      </c>
      <c r="T4867" s="3">
        <f t="shared" si="455"/>
        <v>0</v>
      </c>
      <c r="U4867" s="3">
        <f t="shared" si="456"/>
        <v>0</v>
      </c>
    </row>
    <row r="4868" spans="1:21" ht="12.75" customHeight="1" x14ac:dyDescent="0.2">
      <c r="A4868" s="15" t="s">
        <v>95</v>
      </c>
      <c r="B4868" s="16" t="s">
        <v>96</v>
      </c>
      <c r="C4868" s="8">
        <v>46747885</v>
      </c>
      <c r="D4868" s="9" t="s">
        <v>4774</v>
      </c>
      <c r="E4868" s="16" t="s">
        <v>1584</v>
      </c>
      <c r="F4868" s="15">
        <v>191996375</v>
      </c>
      <c r="G4868" s="5" t="s">
        <v>51</v>
      </c>
      <c r="H4868" s="6" t="s">
        <v>29</v>
      </c>
      <c r="I4868" s="6" t="s">
        <v>1585</v>
      </c>
      <c r="J4868" s="6" t="s">
        <v>1586</v>
      </c>
      <c r="K4868" s="6" t="s">
        <v>341</v>
      </c>
      <c r="L4868" s="6" t="s">
        <v>1089</v>
      </c>
      <c r="M4868" s="16" t="s">
        <v>1090</v>
      </c>
      <c r="N4868" s="8" t="s">
        <v>35</v>
      </c>
      <c r="O4868" s="7">
        <v>5</v>
      </c>
      <c r="P4868" s="3">
        <f t="shared" si="451"/>
        <v>0</v>
      </c>
      <c r="Q4868" s="3">
        <f t="shared" si="452"/>
        <v>0</v>
      </c>
      <c r="R4868" s="3">
        <f t="shared" si="453"/>
        <v>0</v>
      </c>
      <c r="S4868" s="3">
        <f t="shared" si="454"/>
        <v>0</v>
      </c>
      <c r="T4868" s="3">
        <f t="shared" si="455"/>
        <v>1</v>
      </c>
      <c r="U4868" s="3">
        <f t="shared" si="456"/>
        <v>0</v>
      </c>
    </row>
    <row r="4869" spans="1:21" ht="12.75" customHeight="1" x14ac:dyDescent="0.2">
      <c r="A4869" s="15" t="s">
        <v>95</v>
      </c>
      <c r="B4869" s="16" t="s">
        <v>96</v>
      </c>
      <c r="C4869" s="8">
        <v>46747885</v>
      </c>
      <c r="D4869" s="6" t="s">
        <v>4774</v>
      </c>
      <c r="E4869" s="16" t="s">
        <v>4788</v>
      </c>
      <c r="F4869" s="15">
        <v>191995993</v>
      </c>
      <c r="G4869" s="5" t="s">
        <v>105</v>
      </c>
      <c r="H4869" s="6" t="s">
        <v>29</v>
      </c>
      <c r="I4869" s="6" t="s">
        <v>4860</v>
      </c>
      <c r="J4869" s="6" t="s">
        <v>4861</v>
      </c>
      <c r="K4869" s="6" t="s">
        <v>341</v>
      </c>
      <c r="L4869" s="6" t="s">
        <v>631</v>
      </c>
      <c r="M4869" s="16" t="s">
        <v>632</v>
      </c>
      <c r="N4869" s="8" t="s">
        <v>35</v>
      </c>
      <c r="O4869" s="7">
        <v>2</v>
      </c>
      <c r="P4869" s="3">
        <f t="shared" ref="P4869:P4932" si="457">IF(O4869=1,1,0)</f>
        <v>0</v>
      </c>
      <c r="Q4869" s="3">
        <f t="shared" ref="Q4869:Q4932" si="458">IF(O4869=2,1,0)</f>
        <v>1</v>
      </c>
      <c r="R4869" s="3">
        <f t="shared" ref="R4869:R4932" si="459">IF(O4869=3,1,0)</f>
        <v>0</v>
      </c>
      <c r="S4869" s="3">
        <f t="shared" ref="S4869:S4932" si="460">IF(O4869=4,1,0)</f>
        <v>0</v>
      </c>
      <c r="T4869" s="3">
        <f t="shared" ref="T4869:T4932" si="461">IF(O4869=5,1,0)</f>
        <v>0</v>
      </c>
      <c r="U4869" s="3">
        <f t="shared" ref="U4869:U4932" si="462">IF(O4869="Bez finální známky, nebyl získán potřebný počet posudků",1,IF(O4869="N (nehodnoceno)",1,0))</f>
        <v>0</v>
      </c>
    </row>
    <row r="4870" spans="1:21" ht="12.75" customHeight="1" x14ac:dyDescent="0.2">
      <c r="A4870" s="15" t="s">
        <v>95</v>
      </c>
      <c r="B4870" s="16" t="s">
        <v>96</v>
      </c>
      <c r="C4870" s="8">
        <v>46747885</v>
      </c>
      <c r="D4870" s="6" t="s">
        <v>4774</v>
      </c>
      <c r="E4870" s="16" t="s">
        <v>4788</v>
      </c>
      <c r="F4870" s="15">
        <v>191962669</v>
      </c>
      <c r="G4870" s="5" t="s">
        <v>105</v>
      </c>
      <c r="H4870" s="6" t="s">
        <v>29</v>
      </c>
      <c r="I4870" s="6" t="s">
        <v>4862</v>
      </c>
      <c r="J4870" s="6" t="s">
        <v>4863</v>
      </c>
      <c r="K4870" s="6" t="s">
        <v>341</v>
      </c>
      <c r="L4870" s="6" t="s">
        <v>631</v>
      </c>
      <c r="M4870" s="16" t="s">
        <v>635</v>
      </c>
      <c r="N4870" s="8" t="s">
        <v>35</v>
      </c>
      <c r="O4870" s="7">
        <v>3</v>
      </c>
      <c r="P4870" s="3">
        <f t="shared" si="457"/>
        <v>0</v>
      </c>
      <c r="Q4870" s="3">
        <f t="shared" si="458"/>
        <v>0</v>
      </c>
      <c r="R4870" s="3">
        <f t="shared" si="459"/>
        <v>1</v>
      </c>
      <c r="S4870" s="3">
        <f t="shared" si="460"/>
        <v>0</v>
      </c>
      <c r="T4870" s="3">
        <f t="shared" si="461"/>
        <v>0</v>
      </c>
      <c r="U4870" s="3">
        <f t="shared" si="462"/>
        <v>0</v>
      </c>
    </row>
    <row r="4871" spans="1:21" ht="12.75" customHeight="1" x14ac:dyDescent="0.2">
      <c r="A4871" s="15" t="s">
        <v>95</v>
      </c>
      <c r="B4871" s="16" t="s">
        <v>96</v>
      </c>
      <c r="C4871" s="8">
        <v>46747885</v>
      </c>
      <c r="D4871" s="6" t="s">
        <v>4774</v>
      </c>
      <c r="E4871" s="16" t="s">
        <v>4788</v>
      </c>
      <c r="F4871" s="15">
        <v>191962673</v>
      </c>
      <c r="G4871" s="5" t="s">
        <v>84</v>
      </c>
      <c r="H4871" s="6" t="s">
        <v>29</v>
      </c>
      <c r="I4871" s="6" t="s">
        <v>4864</v>
      </c>
      <c r="J4871" s="6" t="s">
        <v>4865</v>
      </c>
      <c r="K4871" s="6" t="s">
        <v>341</v>
      </c>
      <c r="L4871" s="6" t="s">
        <v>631</v>
      </c>
      <c r="M4871" s="16" t="s">
        <v>635</v>
      </c>
      <c r="N4871" s="8" t="s">
        <v>35</v>
      </c>
      <c r="O4871" s="7">
        <v>3</v>
      </c>
      <c r="P4871" s="3">
        <f t="shared" si="457"/>
        <v>0</v>
      </c>
      <c r="Q4871" s="3">
        <f t="shared" si="458"/>
        <v>0</v>
      </c>
      <c r="R4871" s="3">
        <f t="shared" si="459"/>
        <v>1</v>
      </c>
      <c r="S4871" s="3">
        <f t="shared" si="460"/>
        <v>0</v>
      </c>
      <c r="T4871" s="3">
        <f t="shared" si="461"/>
        <v>0</v>
      </c>
      <c r="U4871" s="3">
        <f t="shared" si="462"/>
        <v>0</v>
      </c>
    </row>
    <row r="4872" spans="1:21" ht="12.75" customHeight="1" x14ac:dyDescent="0.2">
      <c r="A4872" s="15" t="s">
        <v>95</v>
      </c>
      <c r="B4872" s="16" t="s">
        <v>96</v>
      </c>
      <c r="C4872" s="8">
        <v>46747885</v>
      </c>
      <c r="D4872" s="6" t="s">
        <v>4774</v>
      </c>
      <c r="E4872" s="16" t="s">
        <v>4788</v>
      </c>
      <c r="F4872" s="15">
        <v>191962664</v>
      </c>
      <c r="G4872" s="5" t="s">
        <v>105</v>
      </c>
      <c r="H4872" s="6" t="s">
        <v>29</v>
      </c>
      <c r="I4872" s="6" t="s">
        <v>4866</v>
      </c>
      <c r="J4872" s="6" t="s">
        <v>4867</v>
      </c>
      <c r="K4872" s="6" t="s">
        <v>341</v>
      </c>
      <c r="L4872" s="6" t="s">
        <v>631</v>
      </c>
      <c r="M4872" s="16" t="s">
        <v>632</v>
      </c>
      <c r="N4872" s="8" t="s">
        <v>35</v>
      </c>
      <c r="O4872" s="7">
        <v>4</v>
      </c>
      <c r="P4872" s="3">
        <f t="shared" si="457"/>
        <v>0</v>
      </c>
      <c r="Q4872" s="3">
        <f t="shared" si="458"/>
        <v>0</v>
      </c>
      <c r="R4872" s="3">
        <f t="shared" si="459"/>
        <v>0</v>
      </c>
      <c r="S4872" s="3">
        <f t="shared" si="460"/>
        <v>1</v>
      </c>
      <c r="T4872" s="3">
        <f t="shared" si="461"/>
        <v>0</v>
      </c>
      <c r="U4872" s="3">
        <f t="shared" si="462"/>
        <v>0</v>
      </c>
    </row>
    <row r="4873" spans="1:21" ht="12.75" customHeight="1" x14ac:dyDescent="0.2">
      <c r="A4873" s="15" t="s">
        <v>95</v>
      </c>
      <c r="B4873" s="16" t="s">
        <v>96</v>
      </c>
      <c r="C4873" s="8">
        <v>46747885</v>
      </c>
      <c r="D4873" s="6" t="s">
        <v>4774</v>
      </c>
      <c r="E4873" s="16" t="s">
        <v>4788</v>
      </c>
      <c r="F4873" s="15">
        <v>191995995</v>
      </c>
      <c r="G4873" s="5" t="s">
        <v>105</v>
      </c>
      <c r="H4873" s="6" t="s">
        <v>29</v>
      </c>
      <c r="I4873" s="6" t="s">
        <v>4868</v>
      </c>
      <c r="J4873" s="6" t="s">
        <v>4869</v>
      </c>
      <c r="K4873" s="6" t="s">
        <v>341</v>
      </c>
      <c r="L4873" s="6" t="s">
        <v>631</v>
      </c>
      <c r="M4873" s="16" t="s">
        <v>635</v>
      </c>
      <c r="N4873" s="8" t="s">
        <v>35</v>
      </c>
      <c r="O4873" s="7">
        <v>4</v>
      </c>
      <c r="P4873" s="3">
        <f t="shared" si="457"/>
        <v>0</v>
      </c>
      <c r="Q4873" s="3">
        <f t="shared" si="458"/>
        <v>0</v>
      </c>
      <c r="R4873" s="3">
        <f t="shared" si="459"/>
        <v>0</v>
      </c>
      <c r="S4873" s="3">
        <f t="shared" si="460"/>
        <v>1</v>
      </c>
      <c r="T4873" s="3">
        <f t="shared" si="461"/>
        <v>0</v>
      </c>
      <c r="U4873" s="3">
        <f t="shared" si="462"/>
        <v>0</v>
      </c>
    </row>
    <row r="4874" spans="1:21" ht="12.75" customHeight="1" x14ac:dyDescent="0.2">
      <c r="A4874" s="15" t="s">
        <v>95</v>
      </c>
      <c r="B4874" s="16" t="s">
        <v>96</v>
      </c>
      <c r="C4874" s="8">
        <v>46747885</v>
      </c>
      <c r="D4874" s="6" t="s">
        <v>4774</v>
      </c>
      <c r="E4874" s="16" t="s">
        <v>4788</v>
      </c>
      <c r="F4874" s="15">
        <v>191996020</v>
      </c>
      <c r="G4874" s="5" t="s">
        <v>105</v>
      </c>
      <c r="H4874" s="6" t="s">
        <v>29</v>
      </c>
      <c r="I4874" s="6" t="s">
        <v>4870</v>
      </c>
      <c r="J4874" s="6" t="s">
        <v>4871</v>
      </c>
      <c r="K4874" s="6" t="s">
        <v>341</v>
      </c>
      <c r="L4874" s="6" t="s">
        <v>631</v>
      </c>
      <c r="M4874" s="16" t="s">
        <v>1086</v>
      </c>
      <c r="N4874" s="8" t="s">
        <v>35</v>
      </c>
      <c r="O4874" s="7">
        <v>5</v>
      </c>
      <c r="P4874" s="3">
        <f t="shared" si="457"/>
        <v>0</v>
      </c>
      <c r="Q4874" s="3">
        <f t="shared" si="458"/>
        <v>0</v>
      </c>
      <c r="R4874" s="3">
        <f t="shared" si="459"/>
        <v>0</v>
      </c>
      <c r="S4874" s="3">
        <f t="shared" si="460"/>
        <v>0</v>
      </c>
      <c r="T4874" s="3">
        <f t="shared" si="461"/>
        <v>1</v>
      </c>
      <c r="U4874" s="3">
        <f t="shared" si="462"/>
        <v>0</v>
      </c>
    </row>
    <row r="4875" spans="1:21" ht="12.75" customHeight="1" x14ac:dyDescent="0.2">
      <c r="A4875" s="15" t="s">
        <v>95</v>
      </c>
      <c r="B4875" s="16" t="s">
        <v>96</v>
      </c>
      <c r="C4875" s="8">
        <v>46747885</v>
      </c>
      <c r="D4875" s="6" t="s">
        <v>4774</v>
      </c>
      <c r="E4875" s="16" t="s">
        <v>4872</v>
      </c>
      <c r="F4875" s="15">
        <v>191996271</v>
      </c>
      <c r="G4875" s="5" t="s">
        <v>105</v>
      </c>
      <c r="H4875" s="6" t="s">
        <v>29</v>
      </c>
      <c r="I4875" s="6" t="s">
        <v>4873</v>
      </c>
      <c r="J4875" s="6" t="s">
        <v>4874</v>
      </c>
      <c r="K4875" s="6" t="s">
        <v>341</v>
      </c>
      <c r="L4875" s="6" t="s">
        <v>342</v>
      </c>
      <c r="M4875" s="16" t="s">
        <v>2272</v>
      </c>
      <c r="N4875" s="8" t="s">
        <v>35</v>
      </c>
      <c r="O4875" s="7">
        <v>3</v>
      </c>
      <c r="P4875" s="3">
        <f t="shared" si="457"/>
        <v>0</v>
      </c>
      <c r="Q4875" s="3">
        <f t="shared" si="458"/>
        <v>0</v>
      </c>
      <c r="R4875" s="3">
        <f t="shared" si="459"/>
        <v>1</v>
      </c>
      <c r="S4875" s="3">
        <f t="shared" si="460"/>
        <v>0</v>
      </c>
      <c r="T4875" s="3">
        <f t="shared" si="461"/>
        <v>0</v>
      </c>
      <c r="U4875" s="3">
        <f t="shared" si="462"/>
        <v>0</v>
      </c>
    </row>
    <row r="4876" spans="1:21" ht="12.75" customHeight="1" x14ac:dyDescent="0.2">
      <c r="A4876" s="15" t="s">
        <v>95</v>
      </c>
      <c r="B4876" s="16" t="s">
        <v>96</v>
      </c>
      <c r="C4876" s="8">
        <v>46747885</v>
      </c>
      <c r="D4876" s="6" t="s">
        <v>4774</v>
      </c>
      <c r="E4876" s="16" t="s">
        <v>4872</v>
      </c>
      <c r="F4876" s="15">
        <v>191996254</v>
      </c>
      <c r="G4876" s="5" t="s">
        <v>167</v>
      </c>
      <c r="H4876" s="6" t="s">
        <v>29</v>
      </c>
      <c r="I4876" s="6" t="s">
        <v>4875</v>
      </c>
      <c r="J4876" s="6" t="s">
        <v>4876</v>
      </c>
      <c r="K4876" s="6" t="s">
        <v>341</v>
      </c>
      <c r="L4876" s="6" t="s">
        <v>342</v>
      </c>
      <c r="M4876" s="16" t="s">
        <v>2272</v>
      </c>
      <c r="N4876" s="8" t="s">
        <v>35</v>
      </c>
      <c r="O4876" s="7">
        <v>4</v>
      </c>
      <c r="P4876" s="3">
        <f t="shared" si="457"/>
        <v>0</v>
      </c>
      <c r="Q4876" s="3">
        <f t="shared" si="458"/>
        <v>0</v>
      </c>
      <c r="R4876" s="3">
        <f t="shared" si="459"/>
        <v>0</v>
      </c>
      <c r="S4876" s="3">
        <f t="shared" si="460"/>
        <v>1</v>
      </c>
      <c r="T4876" s="3">
        <f t="shared" si="461"/>
        <v>0</v>
      </c>
      <c r="U4876" s="3">
        <f t="shared" si="462"/>
        <v>0</v>
      </c>
    </row>
    <row r="4877" spans="1:21" ht="12.75" customHeight="1" x14ac:dyDescent="0.2">
      <c r="A4877" s="15" t="s">
        <v>95</v>
      </c>
      <c r="B4877" s="16" t="s">
        <v>96</v>
      </c>
      <c r="C4877" s="8">
        <v>46747885</v>
      </c>
      <c r="D4877" s="6" t="s">
        <v>4774</v>
      </c>
      <c r="E4877" s="16" t="s">
        <v>4889</v>
      </c>
      <c r="F4877" s="15">
        <v>191996348</v>
      </c>
      <c r="G4877" s="5" t="s">
        <v>51</v>
      </c>
      <c r="H4877" s="6" t="s">
        <v>29</v>
      </c>
      <c r="I4877" s="6" t="s">
        <v>1477</v>
      </c>
      <c r="J4877" s="6" t="s">
        <v>4890</v>
      </c>
      <c r="K4877" s="6" t="s">
        <v>102</v>
      </c>
      <c r="L4877" s="6" t="s">
        <v>103</v>
      </c>
      <c r="M4877" s="16" t="s">
        <v>1095</v>
      </c>
      <c r="N4877" s="8" t="s">
        <v>35</v>
      </c>
      <c r="O4877" s="7">
        <v>4</v>
      </c>
      <c r="P4877" s="3">
        <f t="shared" si="457"/>
        <v>0</v>
      </c>
      <c r="Q4877" s="3">
        <f t="shared" si="458"/>
        <v>0</v>
      </c>
      <c r="R4877" s="3">
        <f t="shared" si="459"/>
        <v>0</v>
      </c>
      <c r="S4877" s="3">
        <f t="shared" si="460"/>
        <v>1</v>
      </c>
      <c r="T4877" s="3">
        <f t="shared" si="461"/>
        <v>0</v>
      </c>
      <c r="U4877" s="3">
        <f t="shared" si="462"/>
        <v>0</v>
      </c>
    </row>
    <row r="4878" spans="1:21" ht="12.75" customHeight="1" x14ac:dyDescent="0.2">
      <c r="A4878" s="15" t="s">
        <v>95</v>
      </c>
      <c r="B4878" s="16" t="s">
        <v>96</v>
      </c>
      <c r="C4878" s="8">
        <v>46747885</v>
      </c>
      <c r="D4878" s="6" t="s">
        <v>4774</v>
      </c>
      <c r="E4878" s="16" t="s">
        <v>4889</v>
      </c>
      <c r="F4878" s="15">
        <v>191996349</v>
      </c>
      <c r="G4878" s="5" t="s">
        <v>51</v>
      </c>
      <c r="H4878" s="6" t="s">
        <v>29</v>
      </c>
      <c r="I4878" s="6" t="s">
        <v>1477</v>
      </c>
      <c r="J4878" s="6" t="s">
        <v>4891</v>
      </c>
      <c r="K4878" s="6" t="s">
        <v>102</v>
      </c>
      <c r="L4878" s="6" t="s">
        <v>103</v>
      </c>
      <c r="M4878" s="16" t="s">
        <v>1095</v>
      </c>
      <c r="N4878" s="8" t="s">
        <v>35</v>
      </c>
      <c r="O4878" s="7">
        <v>4</v>
      </c>
      <c r="P4878" s="3">
        <f t="shared" si="457"/>
        <v>0</v>
      </c>
      <c r="Q4878" s="3">
        <f t="shared" si="458"/>
        <v>0</v>
      </c>
      <c r="R4878" s="3">
        <f t="shared" si="459"/>
        <v>0</v>
      </c>
      <c r="S4878" s="3">
        <f t="shared" si="460"/>
        <v>1</v>
      </c>
      <c r="T4878" s="3">
        <f t="shared" si="461"/>
        <v>0</v>
      </c>
      <c r="U4878" s="3">
        <f t="shared" si="462"/>
        <v>0</v>
      </c>
    </row>
    <row r="4879" spans="1:21" ht="12.75" customHeight="1" x14ac:dyDescent="0.2">
      <c r="A4879" s="15" t="s">
        <v>95</v>
      </c>
      <c r="B4879" s="16" t="s">
        <v>96</v>
      </c>
      <c r="C4879" s="8">
        <v>46747885</v>
      </c>
      <c r="D4879" s="6" t="s">
        <v>4774</v>
      </c>
      <c r="E4879" s="16" t="s">
        <v>4889</v>
      </c>
      <c r="F4879" s="15">
        <v>191996350</v>
      </c>
      <c r="G4879" s="5" t="s">
        <v>51</v>
      </c>
      <c r="H4879" s="6" t="s">
        <v>29</v>
      </c>
      <c r="I4879" s="6" t="s">
        <v>1477</v>
      </c>
      <c r="J4879" s="6" t="s">
        <v>4892</v>
      </c>
      <c r="K4879" s="6" t="s">
        <v>102</v>
      </c>
      <c r="L4879" s="6" t="s">
        <v>103</v>
      </c>
      <c r="M4879" s="16" t="s">
        <v>1095</v>
      </c>
      <c r="N4879" s="8" t="s">
        <v>35</v>
      </c>
      <c r="O4879" s="7">
        <v>4</v>
      </c>
      <c r="P4879" s="3">
        <f t="shared" si="457"/>
        <v>0</v>
      </c>
      <c r="Q4879" s="3">
        <f t="shared" si="458"/>
        <v>0</v>
      </c>
      <c r="R4879" s="3">
        <f t="shared" si="459"/>
        <v>0</v>
      </c>
      <c r="S4879" s="3">
        <f t="shared" si="460"/>
        <v>1</v>
      </c>
      <c r="T4879" s="3">
        <f t="shared" si="461"/>
        <v>0</v>
      </c>
      <c r="U4879" s="3">
        <f t="shared" si="462"/>
        <v>0</v>
      </c>
    </row>
    <row r="4880" spans="1:21" ht="12.75" customHeight="1" x14ac:dyDescent="0.2">
      <c r="A4880" s="15" t="s">
        <v>95</v>
      </c>
      <c r="B4880" s="16" t="s">
        <v>96</v>
      </c>
      <c r="C4880" s="8">
        <v>46747885</v>
      </c>
      <c r="D4880" s="6" t="s">
        <v>4774</v>
      </c>
      <c r="E4880" s="16" t="s">
        <v>4872</v>
      </c>
      <c r="F4880" s="15">
        <v>191928675</v>
      </c>
      <c r="G4880" s="5" t="s">
        <v>167</v>
      </c>
      <c r="H4880" s="6" t="s">
        <v>52</v>
      </c>
      <c r="I4880" s="6" t="s">
        <v>4887</v>
      </c>
      <c r="J4880" s="6" t="s">
        <v>4888</v>
      </c>
      <c r="K4880" s="6" t="s">
        <v>102</v>
      </c>
      <c r="L4880" s="6" t="s">
        <v>1880</v>
      </c>
      <c r="M4880" s="16" t="s">
        <v>126</v>
      </c>
      <c r="N4880" s="8" t="s">
        <v>35</v>
      </c>
      <c r="O4880" s="7">
        <v>2</v>
      </c>
      <c r="P4880" s="3">
        <f t="shared" si="457"/>
        <v>0</v>
      </c>
      <c r="Q4880" s="3">
        <f t="shared" si="458"/>
        <v>1</v>
      </c>
      <c r="R4880" s="3">
        <f t="shared" si="459"/>
        <v>0</v>
      </c>
      <c r="S4880" s="3">
        <f t="shared" si="460"/>
        <v>0</v>
      </c>
      <c r="T4880" s="3">
        <f t="shared" si="461"/>
        <v>0</v>
      </c>
      <c r="U4880" s="3">
        <f t="shared" si="462"/>
        <v>0</v>
      </c>
    </row>
    <row r="4881" spans="1:21" ht="12.75" customHeight="1" x14ac:dyDescent="0.2">
      <c r="A4881" s="15" t="s">
        <v>95</v>
      </c>
      <c r="B4881" s="16" t="s">
        <v>96</v>
      </c>
      <c r="C4881" s="8">
        <v>46747885</v>
      </c>
      <c r="D4881" s="6" t="s">
        <v>4774</v>
      </c>
      <c r="E4881" s="16" t="s">
        <v>4872</v>
      </c>
      <c r="F4881" s="15">
        <v>191892350</v>
      </c>
      <c r="G4881" s="5" t="s">
        <v>105</v>
      </c>
      <c r="H4881" s="6" t="s">
        <v>52</v>
      </c>
      <c r="I4881" s="6" t="s">
        <v>4879</v>
      </c>
      <c r="J4881" s="6" t="s">
        <v>4880</v>
      </c>
      <c r="K4881" s="6" t="s">
        <v>102</v>
      </c>
      <c r="L4881" s="6" t="s">
        <v>159</v>
      </c>
      <c r="M4881" s="16" t="s">
        <v>126</v>
      </c>
      <c r="N4881" s="8" t="s">
        <v>35</v>
      </c>
      <c r="O4881" s="7">
        <v>3</v>
      </c>
      <c r="P4881" s="3">
        <f t="shared" si="457"/>
        <v>0</v>
      </c>
      <c r="Q4881" s="3">
        <f t="shared" si="458"/>
        <v>0</v>
      </c>
      <c r="R4881" s="3">
        <f t="shared" si="459"/>
        <v>1</v>
      </c>
      <c r="S4881" s="3">
        <f t="shared" si="460"/>
        <v>0</v>
      </c>
      <c r="T4881" s="3">
        <f t="shared" si="461"/>
        <v>0</v>
      </c>
      <c r="U4881" s="3">
        <f t="shared" si="462"/>
        <v>0</v>
      </c>
    </row>
    <row r="4882" spans="1:21" ht="12.75" customHeight="1" x14ac:dyDescent="0.2">
      <c r="A4882" s="15" t="s">
        <v>95</v>
      </c>
      <c r="B4882" s="16" t="s">
        <v>96</v>
      </c>
      <c r="C4882" s="8">
        <v>46747885</v>
      </c>
      <c r="D4882" s="6" t="s">
        <v>4774</v>
      </c>
      <c r="E4882" s="16" t="s">
        <v>4872</v>
      </c>
      <c r="F4882" s="15">
        <v>191996331</v>
      </c>
      <c r="G4882" s="5" t="s">
        <v>1096</v>
      </c>
      <c r="H4882" s="6" t="s">
        <v>29</v>
      </c>
      <c r="I4882" s="6" t="s">
        <v>4881</v>
      </c>
      <c r="J4882" s="6" t="s">
        <v>4882</v>
      </c>
      <c r="K4882" s="6" t="s">
        <v>102</v>
      </c>
      <c r="L4882" s="6" t="s">
        <v>159</v>
      </c>
      <c r="M4882" s="16" t="s">
        <v>1863</v>
      </c>
      <c r="N4882" s="8" t="s">
        <v>35</v>
      </c>
      <c r="O4882" s="7">
        <v>3</v>
      </c>
      <c r="P4882" s="3">
        <f t="shared" si="457"/>
        <v>0</v>
      </c>
      <c r="Q4882" s="3">
        <f t="shared" si="458"/>
        <v>0</v>
      </c>
      <c r="R4882" s="3">
        <f t="shared" si="459"/>
        <v>1</v>
      </c>
      <c r="S4882" s="3">
        <f t="shared" si="460"/>
        <v>0</v>
      </c>
      <c r="T4882" s="3">
        <f t="shared" si="461"/>
        <v>0</v>
      </c>
      <c r="U4882" s="3">
        <f t="shared" si="462"/>
        <v>0</v>
      </c>
    </row>
    <row r="4883" spans="1:21" ht="12.75" customHeight="1" x14ac:dyDescent="0.2">
      <c r="A4883" s="15" t="s">
        <v>95</v>
      </c>
      <c r="B4883" s="16" t="s">
        <v>96</v>
      </c>
      <c r="C4883" s="8">
        <v>46747885</v>
      </c>
      <c r="D4883" s="6" t="s">
        <v>4774</v>
      </c>
      <c r="E4883" s="16" t="s">
        <v>4872</v>
      </c>
      <c r="F4883" s="15">
        <v>191996287</v>
      </c>
      <c r="G4883" s="5" t="s">
        <v>105</v>
      </c>
      <c r="H4883" s="6" t="s">
        <v>29</v>
      </c>
      <c r="I4883" s="6" t="s">
        <v>4883</v>
      </c>
      <c r="J4883" s="6" t="s">
        <v>4884</v>
      </c>
      <c r="K4883" s="6" t="s">
        <v>102</v>
      </c>
      <c r="L4883" s="6" t="s">
        <v>159</v>
      </c>
      <c r="M4883" s="16" t="s">
        <v>1863</v>
      </c>
      <c r="N4883" s="8" t="s">
        <v>35</v>
      </c>
      <c r="O4883" s="7">
        <v>4</v>
      </c>
      <c r="P4883" s="3">
        <f t="shared" si="457"/>
        <v>0</v>
      </c>
      <c r="Q4883" s="3">
        <f t="shared" si="458"/>
        <v>0</v>
      </c>
      <c r="R4883" s="3">
        <f t="shared" si="459"/>
        <v>0</v>
      </c>
      <c r="S4883" s="3">
        <f t="shared" si="460"/>
        <v>1</v>
      </c>
      <c r="T4883" s="3">
        <f t="shared" si="461"/>
        <v>0</v>
      </c>
      <c r="U4883" s="3">
        <f t="shared" si="462"/>
        <v>0</v>
      </c>
    </row>
    <row r="4884" spans="1:21" ht="12.75" customHeight="1" x14ac:dyDescent="0.2">
      <c r="A4884" s="15" t="s">
        <v>95</v>
      </c>
      <c r="B4884" s="16" t="s">
        <v>96</v>
      </c>
      <c r="C4884" s="8">
        <v>46747885</v>
      </c>
      <c r="D4884" s="6" t="s">
        <v>4774</v>
      </c>
      <c r="E4884" s="16" t="s">
        <v>4872</v>
      </c>
      <c r="F4884" s="15">
        <v>191996294</v>
      </c>
      <c r="G4884" s="5" t="s">
        <v>167</v>
      </c>
      <c r="H4884" s="6" t="s">
        <v>52</v>
      </c>
      <c r="I4884" s="6" t="s">
        <v>4885</v>
      </c>
      <c r="J4884" s="6" t="s">
        <v>4886</v>
      </c>
      <c r="K4884" s="6" t="s">
        <v>102</v>
      </c>
      <c r="L4884" s="6" t="s">
        <v>159</v>
      </c>
      <c r="M4884" s="16" t="s">
        <v>1863</v>
      </c>
      <c r="N4884" s="8" t="s">
        <v>35</v>
      </c>
      <c r="O4884" s="7">
        <v>4</v>
      </c>
      <c r="P4884" s="3">
        <f t="shared" si="457"/>
        <v>0</v>
      </c>
      <c r="Q4884" s="3">
        <f t="shared" si="458"/>
        <v>0</v>
      </c>
      <c r="R4884" s="3">
        <f t="shared" si="459"/>
        <v>0</v>
      </c>
      <c r="S4884" s="3">
        <f t="shared" si="460"/>
        <v>1</v>
      </c>
      <c r="T4884" s="3">
        <f t="shared" si="461"/>
        <v>0</v>
      </c>
      <c r="U4884" s="3">
        <f t="shared" si="462"/>
        <v>0</v>
      </c>
    </row>
    <row r="4885" spans="1:21" ht="12.75" customHeight="1" x14ac:dyDescent="0.2">
      <c r="A4885" s="82" t="s">
        <v>95</v>
      </c>
      <c r="B4885" s="81" t="s">
        <v>96</v>
      </c>
      <c r="C4885" s="47">
        <v>46747885</v>
      </c>
      <c r="D4885" s="80" t="s">
        <v>4774</v>
      </c>
      <c r="E4885" s="81" t="s">
        <v>4783</v>
      </c>
      <c r="F4885" s="82">
        <v>192058108</v>
      </c>
      <c r="G4885" s="83" t="s">
        <v>167</v>
      </c>
      <c r="H4885" s="80" t="s">
        <v>52</v>
      </c>
      <c r="I4885" s="80" t="s">
        <v>12710</v>
      </c>
      <c r="J4885" s="80" t="s">
        <v>12711</v>
      </c>
      <c r="K4885" s="80" t="s">
        <v>80</v>
      </c>
      <c r="L4885" s="80" t="s">
        <v>383</v>
      </c>
      <c r="M4885" s="81" t="s">
        <v>126</v>
      </c>
      <c r="N4885" s="32" t="s">
        <v>10618</v>
      </c>
      <c r="O4885" s="33">
        <v>3</v>
      </c>
      <c r="P4885" s="3">
        <f t="shared" si="457"/>
        <v>0</v>
      </c>
      <c r="Q4885" s="3">
        <f t="shared" si="458"/>
        <v>0</v>
      </c>
      <c r="R4885" s="3">
        <f t="shared" si="459"/>
        <v>1</v>
      </c>
      <c r="S4885" s="3">
        <f t="shared" si="460"/>
        <v>0</v>
      </c>
      <c r="T4885" s="3">
        <f t="shared" si="461"/>
        <v>0</v>
      </c>
      <c r="U4885" s="3">
        <f t="shared" si="462"/>
        <v>0</v>
      </c>
    </row>
    <row r="4886" spans="1:21" ht="12.75" customHeight="1" x14ac:dyDescent="0.2">
      <c r="A4886" s="82" t="s">
        <v>95</v>
      </c>
      <c r="B4886" s="81" t="s">
        <v>96</v>
      </c>
      <c r="C4886" s="47">
        <v>46747885</v>
      </c>
      <c r="D4886" s="80" t="s">
        <v>4774</v>
      </c>
      <c r="E4886" s="81" t="s">
        <v>4783</v>
      </c>
      <c r="F4886" s="82">
        <v>192065607</v>
      </c>
      <c r="G4886" s="83" t="s">
        <v>67</v>
      </c>
      <c r="H4886" s="80" t="s">
        <v>52</v>
      </c>
      <c r="I4886" s="80" t="s">
        <v>13052</v>
      </c>
      <c r="J4886" s="80" t="s">
        <v>13053</v>
      </c>
      <c r="K4886" s="80" t="s">
        <v>80</v>
      </c>
      <c r="L4886" s="80" t="s">
        <v>383</v>
      </c>
      <c r="M4886" s="81" t="s">
        <v>126</v>
      </c>
      <c r="N4886" s="32" t="s">
        <v>10618</v>
      </c>
      <c r="O4886" s="33">
        <v>2</v>
      </c>
      <c r="P4886" s="3">
        <f t="shared" si="457"/>
        <v>0</v>
      </c>
      <c r="Q4886" s="3">
        <f t="shared" si="458"/>
        <v>1</v>
      </c>
      <c r="R4886" s="3">
        <f t="shared" si="459"/>
        <v>0</v>
      </c>
      <c r="S4886" s="3">
        <f t="shared" si="460"/>
        <v>0</v>
      </c>
      <c r="T4886" s="3">
        <f t="shared" si="461"/>
        <v>0</v>
      </c>
      <c r="U4886" s="3">
        <f t="shared" si="462"/>
        <v>0</v>
      </c>
    </row>
    <row r="4887" spans="1:21" ht="12.75" customHeight="1" x14ac:dyDescent="0.2">
      <c r="A4887" s="82" t="s">
        <v>95</v>
      </c>
      <c r="B4887" s="81" t="s">
        <v>96</v>
      </c>
      <c r="C4887" s="47">
        <v>46747885</v>
      </c>
      <c r="D4887" s="80" t="s">
        <v>4774</v>
      </c>
      <c r="E4887" s="81" t="s">
        <v>4783</v>
      </c>
      <c r="F4887" s="82">
        <v>192065581</v>
      </c>
      <c r="G4887" s="83" t="s">
        <v>67</v>
      </c>
      <c r="H4887" s="80" t="s">
        <v>52</v>
      </c>
      <c r="I4887" s="80" t="s">
        <v>13048</v>
      </c>
      <c r="J4887" s="80" t="s">
        <v>13049</v>
      </c>
      <c r="K4887" s="80" t="s">
        <v>80</v>
      </c>
      <c r="L4887" s="80" t="s">
        <v>268</v>
      </c>
      <c r="M4887" s="81" t="s">
        <v>126</v>
      </c>
      <c r="N4887" s="32" t="s">
        <v>10618</v>
      </c>
      <c r="O4887" s="33">
        <v>3</v>
      </c>
      <c r="P4887" s="3">
        <f t="shared" si="457"/>
        <v>0</v>
      </c>
      <c r="Q4887" s="3">
        <f t="shared" si="458"/>
        <v>0</v>
      </c>
      <c r="R4887" s="3">
        <f t="shared" si="459"/>
        <v>1</v>
      </c>
      <c r="S4887" s="3">
        <f t="shared" si="460"/>
        <v>0</v>
      </c>
      <c r="T4887" s="3">
        <f t="shared" si="461"/>
        <v>0</v>
      </c>
      <c r="U4887" s="3">
        <f t="shared" si="462"/>
        <v>0</v>
      </c>
    </row>
    <row r="4888" spans="1:21" ht="12.75" customHeight="1" x14ac:dyDescent="0.2">
      <c r="A4888" s="82" t="s">
        <v>95</v>
      </c>
      <c r="B4888" s="81" t="s">
        <v>96</v>
      </c>
      <c r="C4888" s="47">
        <v>46747885</v>
      </c>
      <c r="D4888" s="80" t="s">
        <v>4774</v>
      </c>
      <c r="E4888" s="81" t="s">
        <v>4775</v>
      </c>
      <c r="F4888" s="82">
        <v>192065158</v>
      </c>
      <c r="G4888" s="83" t="s">
        <v>122</v>
      </c>
      <c r="H4888" s="80" t="s">
        <v>29</v>
      </c>
      <c r="I4888" s="80" t="s">
        <v>13030</v>
      </c>
      <c r="J4888" s="80" t="s">
        <v>13031</v>
      </c>
      <c r="K4888" s="80" t="s">
        <v>80</v>
      </c>
      <c r="L4888" s="80" t="s">
        <v>200</v>
      </c>
      <c r="M4888" s="81" t="s">
        <v>126</v>
      </c>
      <c r="N4888" s="32" t="s">
        <v>10618</v>
      </c>
      <c r="O4888" s="33">
        <v>2</v>
      </c>
      <c r="P4888" s="3">
        <f t="shared" si="457"/>
        <v>0</v>
      </c>
      <c r="Q4888" s="3">
        <f t="shared" si="458"/>
        <v>1</v>
      </c>
      <c r="R4888" s="3">
        <f t="shared" si="459"/>
        <v>0</v>
      </c>
      <c r="S4888" s="3">
        <f t="shared" si="460"/>
        <v>0</v>
      </c>
      <c r="T4888" s="3">
        <f t="shared" si="461"/>
        <v>0</v>
      </c>
      <c r="U4888" s="3">
        <f t="shared" si="462"/>
        <v>0</v>
      </c>
    </row>
    <row r="4889" spans="1:21" ht="12.75" customHeight="1" x14ac:dyDescent="0.2">
      <c r="A4889" s="82" t="s">
        <v>95</v>
      </c>
      <c r="B4889" s="81" t="s">
        <v>96</v>
      </c>
      <c r="C4889" s="47">
        <v>46747885</v>
      </c>
      <c r="D4889" s="80" t="s">
        <v>4774</v>
      </c>
      <c r="E4889" s="81" t="s">
        <v>4775</v>
      </c>
      <c r="F4889" s="82">
        <v>191967631</v>
      </c>
      <c r="G4889" s="83" t="s">
        <v>67</v>
      </c>
      <c r="H4889" s="80" t="s">
        <v>52</v>
      </c>
      <c r="I4889" s="80" t="s">
        <v>11642</v>
      </c>
      <c r="J4889" s="80" t="s">
        <v>11643</v>
      </c>
      <c r="K4889" s="80" t="s">
        <v>80</v>
      </c>
      <c r="L4889" s="80" t="s">
        <v>417</v>
      </c>
      <c r="M4889" s="81" t="s">
        <v>126</v>
      </c>
      <c r="N4889" s="32" t="s">
        <v>10618</v>
      </c>
      <c r="O4889" s="33">
        <v>2</v>
      </c>
      <c r="P4889" s="3">
        <f t="shared" si="457"/>
        <v>0</v>
      </c>
      <c r="Q4889" s="3">
        <f t="shared" si="458"/>
        <v>1</v>
      </c>
      <c r="R4889" s="3">
        <f t="shared" si="459"/>
        <v>0</v>
      </c>
      <c r="S4889" s="3">
        <f t="shared" si="460"/>
        <v>0</v>
      </c>
      <c r="T4889" s="3">
        <f t="shared" si="461"/>
        <v>0</v>
      </c>
      <c r="U4889" s="3">
        <f t="shared" si="462"/>
        <v>0</v>
      </c>
    </row>
    <row r="4890" spans="1:21" ht="12.75" customHeight="1" x14ac:dyDescent="0.2">
      <c r="A4890" s="82" t="s">
        <v>95</v>
      </c>
      <c r="B4890" s="81" t="s">
        <v>96</v>
      </c>
      <c r="C4890" s="47">
        <v>46747885</v>
      </c>
      <c r="D4890" s="80" t="s">
        <v>4774</v>
      </c>
      <c r="E4890" s="81" t="s">
        <v>4775</v>
      </c>
      <c r="F4890" s="82">
        <v>192065173</v>
      </c>
      <c r="G4890" s="83" t="s">
        <v>51</v>
      </c>
      <c r="H4890" s="80" t="s">
        <v>29</v>
      </c>
      <c r="I4890" s="80" t="s">
        <v>13032</v>
      </c>
      <c r="J4890" s="80" t="s">
        <v>13033</v>
      </c>
      <c r="K4890" s="80" t="s">
        <v>80</v>
      </c>
      <c r="L4890" s="80" t="s">
        <v>417</v>
      </c>
      <c r="M4890" s="81" t="s">
        <v>126</v>
      </c>
      <c r="N4890" s="32" t="s">
        <v>10618</v>
      </c>
      <c r="O4890" s="33">
        <v>4</v>
      </c>
      <c r="P4890" s="3">
        <f t="shared" si="457"/>
        <v>0</v>
      </c>
      <c r="Q4890" s="3">
        <f t="shared" si="458"/>
        <v>0</v>
      </c>
      <c r="R4890" s="3">
        <f t="shared" si="459"/>
        <v>0</v>
      </c>
      <c r="S4890" s="3">
        <f t="shared" si="460"/>
        <v>1</v>
      </c>
      <c r="T4890" s="3">
        <f t="shared" si="461"/>
        <v>0</v>
      </c>
      <c r="U4890" s="3">
        <f t="shared" si="462"/>
        <v>0</v>
      </c>
    </row>
    <row r="4891" spans="1:21" ht="12.75" customHeight="1" x14ac:dyDescent="0.2">
      <c r="A4891" s="82" t="s">
        <v>95</v>
      </c>
      <c r="B4891" s="81" t="s">
        <v>96</v>
      </c>
      <c r="C4891" s="47">
        <v>46747885</v>
      </c>
      <c r="D4891" s="80" t="s">
        <v>4774</v>
      </c>
      <c r="E4891" s="81" t="s">
        <v>4775</v>
      </c>
      <c r="F4891" s="82">
        <v>191928183</v>
      </c>
      <c r="G4891" s="83" t="s">
        <v>67</v>
      </c>
      <c r="H4891" s="80" t="s">
        <v>52</v>
      </c>
      <c r="I4891" s="80" t="s">
        <v>11273</v>
      </c>
      <c r="J4891" s="80" t="s">
        <v>11274</v>
      </c>
      <c r="K4891" s="80" t="s">
        <v>80</v>
      </c>
      <c r="L4891" s="80" t="s">
        <v>700</v>
      </c>
      <c r="M4891" s="81" t="s">
        <v>126</v>
      </c>
      <c r="N4891" s="32" t="s">
        <v>10618</v>
      </c>
      <c r="O4891" s="33">
        <v>2</v>
      </c>
      <c r="P4891" s="3">
        <f t="shared" si="457"/>
        <v>0</v>
      </c>
      <c r="Q4891" s="3">
        <f t="shared" si="458"/>
        <v>1</v>
      </c>
      <c r="R4891" s="3">
        <f t="shared" si="459"/>
        <v>0</v>
      </c>
      <c r="S4891" s="3">
        <f t="shared" si="460"/>
        <v>0</v>
      </c>
      <c r="T4891" s="3">
        <f t="shared" si="461"/>
        <v>0</v>
      </c>
      <c r="U4891" s="3">
        <f t="shared" si="462"/>
        <v>0</v>
      </c>
    </row>
    <row r="4892" spans="1:21" ht="12.75" customHeight="1" x14ac:dyDescent="0.2">
      <c r="A4892" s="82" t="s">
        <v>95</v>
      </c>
      <c r="B4892" s="81" t="s">
        <v>96</v>
      </c>
      <c r="C4892" s="47">
        <v>46747885</v>
      </c>
      <c r="D4892" s="80" t="s">
        <v>4774</v>
      </c>
      <c r="E4892" s="81" t="s">
        <v>4775</v>
      </c>
      <c r="F4892" s="82">
        <v>191928218</v>
      </c>
      <c r="G4892" s="83" t="s">
        <v>67</v>
      </c>
      <c r="H4892" s="80" t="s">
        <v>52</v>
      </c>
      <c r="I4892" s="80" t="s">
        <v>11275</v>
      </c>
      <c r="J4892" s="80" t="s">
        <v>11276</v>
      </c>
      <c r="K4892" s="80" t="s">
        <v>80</v>
      </c>
      <c r="L4892" s="80" t="s">
        <v>700</v>
      </c>
      <c r="M4892" s="81" t="s">
        <v>126</v>
      </c>
      <c r="N4892" s="32" t="s">
        <v>10618</v>
      </c>
      <c r="O4892" s="33">
        <v>2</v>
      </c>
      <c r="P4892" s="3">
        <f t="shared" si="457"/>
        <v>0</v>
      </c>
      <c r="Q4892" s="3">
        <f t="shared" si="458"/>
        <v>1</v>
      </c>
      <c r="R4892" s="3">
        <f t="shared" si="459"/>
        <v>0</v>
      </c>
      <c r="S4892" s="3">
        <f t="shared" si="460"/>
        <v>0</v>
      </c>
      <c r="T4892" s="3">
        <f t="shared" si="461"/>
        <v>0</v>
      </c>
      <c r="U4892" s="3">
        <f t="shared" si="462"/>
        <v>0</v>
      </c>
    </row>
    <row r="4893" spans="1:21" ht="12.75" customHeight="1" x14ac:dyDescent="0.2">
      <c r="A4893" s="82" t="s">
        <v>95</v>
      </c>
      <c r="B4893" s="81" t="s">
        <v>96</v>
      </c>
      <c r="C4893" s="47">
        <v>46747885</v>
      </c>
      <c r="D4893" s="80" t="s">
        <v>4774</v>
      </c>
      <c r="E4893" s="81" t="s">
        <v>4775</v>
      </c>
      <c r="F4893" s="82">
        <v>192058069</v>
      </c>
      <c r="G4893" s="83" t="s">
        <v>167</v>
      </c>
      <c r="H4893" s="80" t="s">
        <v>29</v>
      </c>
      <c r="I4893" s="80" t="s">
        <v>12704</v>
      </c>
      <c r="J4893" s="80" t="s">
        <v>12705</v>
      </c>
      <c r="K4893" s="80" t="s">
        <v>80</v>
      </c>
      <c r="L4893" s="80" t="s">
        <v>700</v>
      </c>
      <c r="M4893" s="81" t="s">
        <v>126</v>
      </c>
      <c r="N4893" s="32" t="s">
        <v>10618</v>
      </c>
      <c r="O4893" s="33">
        <v>2</v>
      </c>
      <c r="P4893" s="3">
        <f t="shared" si="457"/>
        <v>0</v>
      </c>
      <c r="Q4893" s="3">
        <f t="shared" si="458"/>
        <v>1</v>
      </c>
      <c r="R4893" s="3">
        <f t="shared" si="459"/>
        <v>0</v>
      </c>
      <c r="S4893" s="3">
        <f t="shared" si="460"/>
        <v>0</v>
      </c>
      <c r="T4893" s="3">
        <f t="shared" si="461"/>
        <v>0</v>
      </c>
      <c r="U4893" s="3">
        <f t="shared" si="462"/>
        <v>0</v>
      </c>
    </row>
    <row r="4894" spans="1:21" ht="12.75" customHeight="1" x14ac:dyDescent="0.2">
      <c r="A4894" s="82" t="s">
        <v>95</v>
      </c>
      <c r="B4894" s="81" t="s">
        <v>96</v>
      </c>
      <c r="C4894" s="47">
        <v>46747885</v>
      </c>
      <c r="D4894" s="80" t="s">
        <v>4774</v>
      </c>
      <c r="E4894" s="81" t="s">
        <v>4872</v>
      </c>
      <c r="F4894" s="82">
        <v>192058103</v>
      </c>
      <c r="G4894" s="83" t="s">
        <v>105</v>
      </c>
      <c r="H4894" s="80" t="s">
        <v>52</v>
      </c>
      <c r="I4894" s="80" t="s">
        <v>12708</v>
      </c>
      <c r="J4894" s="80" t="s">
        <v>12709</v>
      </c>
      <c r="K4894" s="80" t="s">
        <v>80</v>
      </c>
      <c r="L4894" s="80" t="s">
        <v>700</v>
      </c>
      <c r="M4894" s="81" t="s">
        <v>701</v>
      </c>
      <c r="N4894" s="32" t="s">
        <v>10618</v>
      </c>
      <c r="O4894" s="33">
        <v>3</v>
      </c>
      <c r="P4894" s="3">
        <f t="shared" si="457"/>
        <v>0</v>
      </c>
      <c r="Q4894" s="3">
        <f t="shared" si="458"/>
        <v>0</v>
      </c>
      <c r="R4894" s="3">
        <f t="shared" si="459"/>
        <v>1</v>
      </c>
      <c r="S4894" s="3">
        <f t="shared" si="460"/>
        <v>0</v>
      </c>
      <c r="T4894" s="3">
        <f t="shared" si="461"/>
        <v>0</v>
      </c>
      <c r="U4894" s="3">
        <f t="shared" si="462"/>
        <v>0</v>
      </c>
    </row>
    <row r="4895" spans="1:21" ht="12.75" customHeight="1" x14ac:dyDescent="0.2">
      <c r="A4895" s="82" t="s">
        <v>95</v>
      </c>
      <c r="B4895" s="81" t="s">
        <v>96</v>
      </c>
      <c r="C4895" s="47">
        <v>46747885</v>
      </c>
      <c r="D4895" s="80" t="s">
        <v>4774</v>
      </c>
      <c r="E4895" s="81" t="s">
        <v>4872</v>
      </c>
      <c r="F4895" s="82">
        <v>192065445</v>
      </c>
      <c r="G4895" s="83" t="s">
        <v>67</v>
      </c>
      <c r="H4895" s="80" t="s">
        <v>52</v>
      </c>
      <c r="I4895" s="80" t="s">
        <v>13038</v>
      </c>
      <c r="J4895" s="80" t="s">
        <v>13039</v>
      </c>
      <c r="K4895" s="80" t="s">
        <v>80</v>
      </c>
      <c r="L4895" s="80" t="s">
        <v>700</v>
      </c>
      <c r="M4895" s="81" t="s">
        <v>701</v>
      </c>
      <c r="N4895" s="32" t="s">
        <v>10618</v>
      </c>
      <c r="O4895" s="33">
        <v>2</v>
      </c>
      <c r="P4895" s="3">
        <f t="shared" si="457"/>
        <v>0</v>
      </c>
      <c r="Q4895" s="3">
        <f t="shared" si="458"/>
        <v>1</v>
      </c>
      <c r="R4895" s="3">
        <f t="shared" si="459"/>
        <v>0</v>
      </c>
      <c r="S4895" s="3">
        <f t="shared" si="460"/>
        <v>0</v>
      </c>
      <c r="T4895" s="3">
        <f t="shared" si="461"/>
        <v>0</v>
      </c>
      <c r="U4895" s="3">
        <f t="shared" si="462"/>
        <v>0</v>
      </c>
    </row>
    <row r="4896" spans="1:21" ht="12.75" customHeight="1" x14ac:dyDescent="0.2">
      <c r="A4896" s="82" t="s">
        <v>95</v>
      </c>
      <c r="B4896" s="81" t="s">
        <v>96</v>
      </c>
      <c r="C4896" s="47">
        <v>46747885</v>
      </c>
      <c r="D4896" s="80" t="s">
        <v>4774</v>
      </c>
      <c r="E4896" s="81" t="s">
        <v>4778</v>
      </c>
      <c r="F4896" s="82">
        <v>191928375</v>
      </c>
      <c r="G4896" s="83" t="s">
        <v>67</v>
      </c>
      <c r="H4896" s="80" t="s">
        <v>52</v>
      </c>
      <c r="I4896" s="80" t="s">
        <v>11277</v>
      </c>
      <c r="J4896" s="80" t="s">
        <v>11278</v>
      </c>
      <c r="K4896" s="80" t="s">
        <v>315</v>
      </c>
      <c r="L4896" s="80" t="s">
        <v>387</v>
      </c>
      <c r="M4896" s="81" t="s">
        <v>4843</v>
      </c>
      <c r="N4896" s="32" t="s">
        <v>10618</v>
      </c>
      <c r="O4896" s="33">
        <v>4</v>
      </c>
      <c r="P4896" s="3">
        <f t="shared" si="457"/>
        <v>0</v>
      </c>
      <c r="Q4896" s="3">
        <f t="shared" si="458"/>
        <v>0</v>
      </c>
      <c r="R4896" s="3">
        <f t="shared" si="459"/>
        <v>0</v>
      </c>
      <c r="S4896" s="3">
        <f t="shared" si="460"/>
        <v>1</v>
      </c>
      <c r="T4896" s="3">
        <f t="shared" si="461"/>
        <v>0</v>
      </c>
      <c r="U4896" s="3">
        <f t="shared" si="462"/>
        <v>0</v>
      </c>
    </row>
    <row r="4897" spans="1:21" ht="12.75" customHeight="1" x14ac:dyDescent="0.2">
      <c r="A4897" s="82" t="s">
        <v>95</v>
      </c>
      <c r="B4897" s="81" t="s">
        <v>96</v>
      </c>
      <c r="C4897" s="47">
        <v>46747885</v>
      </c>
      <c r="D4897" s="80" t="s">
        <v>4774</v>
      </c>
      <c r="E4897" s="81" t="s">
        <v>4813</v>
      </c>
      <c r="F4897" s="82">
        <v>192050147</v>
      </c>
      <c r="G4897" s="83" t="s">
        <v>28</v>
      </c>
      <c r="H4897" s="80" t="s">
        <v>29</v>
      </c>
      <c r="I4897" s="80" t="s">
        <v>12388</v>
      </c>
      <c r="J4897" s="80" t="s">
        <v>12389</v>
      </c>
      <c r="K4897" s="80" t="s">
        <v>315</v>
      </c>
      <c r="L4897" s="80" t="s">
        <v>387</v>
      </c>
      <c r="M4897" s="81" t="s">
        <v>445</v>
      </c>
      <c r="N4897" s="32" t="s">
        <v>10618</v>
      </c>
      <c r="O4897" s="33">
        <v>3</v>
      </c>
      <c r="P4897" s="3">
        <f t="shared" si="457"/>
        <v>0</v>
      </c>
      <c r="Q4897" s="3">
        <f t="shared" si="458"/>
        <v>0</v>
      </c>
      <c r="R4897" s="3">
        <f t="shared" si="459"/>
        <v>1</v>
      </c>
      <c r="S4897" s="3">
        <f t="shared" si="460"/>
        <v>0</v>
      </c>
      <c r="T4897" s="3">
        <f t="shared" si="461"/>
        <v>0</v>
      </c>
      <c r="U4897" s="3">
        <f t="shared" si="462"/>
        <v>0</v>
      </c>
    </row>
    <row r="4898" spans="1:21" ht="12.75" customHeight="1" x14ac:dyDescent="0.2">
      <c r="A4898" s="82" t="s">
        <v>95</v>
      </c>
      <c r="B4898" s="81" t="s">
        <v>96</v>
      </c>
      <c r="C4898" s="47">
        <v>46747885</v>
      </c>
      <c r="D4898" s="80" t="s">
        <v>4774</v>
      </c>
      <c r="E4898" s="81" t="s">
        <v>4813</v>
      </c>
      <c r="F4898" s="82">
        <v>192065020</v>
      </c>
      <c r="G4898" s="83" t="s">
        <v>67</v>
      </c>
      <c r="H4898" s="80" t="s">
        <v>52</v>
      </c>
      <c r="I4898" s="80" t="s">
        <v>13022</v>
      </c>
      <c r="J4898" s="80" t="s">
        <v>13023</v>
      </c>
      <c r="K4898" s="80" t="s">
        <v>315</v>
      </c>
      <c r="L4898" s="80" t="s">
        <v>387</v>
      </c>
      <c r="M4898" s="81" t="s">
        <v>445</v>
      </c>
      <c r="N4898" s="32" t="s">
        <v>10618</v>
      </c>
      <c r="O4898" s="33">
        <v>3</v>
      </c>
      <c r="P4898" s="3">
        <f t="shared" si="457"/>
        <v>0</v>
      </c>
      <c r="Q4898" s="3">
        <f t="shared" si="458"/>
        <v>0</v>
      </c>
      <c r="R4898" s="3">
        <f t="shared" si="459"/>
        <v>1</v>
      </c>
      <c r="S4898" s="3">
        <f t="shared" si="460"/>
        <v>0</v>
      </c>
      <c r="T4898" s="3">
        <f t="shared" si="461"/>
        <v>0</v>
      </c>
      <c r="U4898" s="3">
        <f t="shared" si="462"/>
        <v>0</v>
      </c>
    </row>
    <row r="4899" spans="1:21" ht="12.75" customHeight="1" x14ac:dyDescent="0.2">
      <c r="A4899" s="82" t="s">
        <v>95</v>
      </c>
      <c r="B4899" s="81" t="s">
        <v>96</v>
      </c>
      <c r="C4899" s="47">
        <v>46747885</v>
      </c>
      <c r="D4899" s="80" t="s">
        <v>4774</v>
      </c>
      <c r="E4899" s="81" t="s">
        <v>4778</v>
      </c>
      <c r="F4899" s="82">
        <v>192065313</v>
      </c>
      <c r="G4899" s="83" t="s">
        <v>105</v>
      </c>
      <c r="H4899" s="80" t="s">
        <v>52</v>
      </c>
      <c r="I4899" s="80" t="s">
        <v>13034</v>
      </c>
      <c r="J4899" s="80" t="s">
        <v>13035</v>
      </c>
      <c r="K4899" s="80" t="s">
        <v>315</v>
      </c>
      <c r="L4899" s="80" t="s">
        <v>387</v>
      </c>
      <c r="M4899" s="81" t="s">
        <v>4843</v>
      </c>
      <c r="N4899" s="32" t="s">
        <v>10618</v>
      </c>
      <c r="O4899" s="33">
        <v>5</v>
      </c>
      <c r="P4899" s="3">
        <f t="shared" si="457"/>
        <v>0</v>
      </c>
      <c r="Q4899" s="3">
        <f t="shared" si="458"/>
        <v>0</v>
      </c>
      <c r="R4899" s="3">
        <f t="shared" si="459"/>
        <v>0</v>
      </c>
      <c r="S4899" s="3">
        <f t="shared" si="460"/>
        <v>0</v>
      </c>
      <c r="T4899" s="3">
        <f t="shared" si="461"/>
        <v>1</v>
      </c>
      <c r="U4899" s="3">
        <f t="shared" si="462"/>
        <v>0</v>
      </c>
    </row>
    <row r="4900" spans="1:21" ht="12.75" customHeight="1" x14ac:dyDescent="0.2">
      <c r="A4900" s="82" t="s">
        <v>95</v>
      </c>
      <c r="B4900" s="81" t="s">
        <v>96</v>
      </c>
      <c r="C4900" s="47">
        <v>46747885</v>
      </c>
      <c r="D4900" s="80" t="s">
        <v>4774</v>
      </c>
      <c r="E4900" s="81" t="s">
        <v>4778</v>
      </c>
      <c r="F4900" s="82">
        <v>192065379</v>
      </c>
      <c r="G4900" s="83" t="s">
        <v>105</v>
      </c>
      <c r="H4900" s="80" t="s">
        <v>52</v>
      </c>
      <c r="I4900" s="80" t="s">
        <v>13036</v>
      </c>
      <c r="J4900" s="80" t="s">
        <v>13037</v>
      </c>
      <c r="K4900" s="80" t="s">
        <v>315</v>
      </c>
      <c r="L4900" s="80" t="s">
        <v>387</v>
      </c>
      <c r="M4900" s="81" t="s">
        <v>4843</v>
      </c>
      <c r="N4900" s="32" t="s">
        <v>10618</v>
      </c>
      <c r="O4900" s="33">
        <v>4</v>
      </c>
      <c r="P4900" s="3">
        <f t="shared" si="457"/>
        <v>0</v>
      </c>
      <c r="Q4900" s="3">
        <f t="shared" si="458"/>
        <v>0</v>
      </c>
      <c r="R4900" s="3">
        <f t="shared" si="459"/>
        <v>0</v>
      </c>
      <c r="S4900" s="3">
        <f t="shared" si="460"/>
        <v>1</v>
      </c>
      <c r="T4900" s="3">
        <f t="shared" si="461"/>
        <v>0</v>
      </c>
      <c r="U4900" s="3">
        <f t="shared" si="462"/>
        <v>0</v>
      </c>
    </row>
    <row r="4901" spans="1:21" ht="12.75" customHeight="1" x14ac:dyDescent="0.2">
      <c r="A4901" s="82" t="s">
        <v>95</v>
      </c>
      <c r="B4901" s="81" t="s">
        <v>96</v>
      </c>
      <c r="C4901" s="47">
        <v>46747885</v>
      </c>
      <c r="D4901" s="80" t="s">
        <v>4774</v>
      </c>
      <c r="E4901" s="81" t="s">
        <v>4813</v>
      </c>
      <c r="F4901" s="82">
        <v>192065095</v>
      </c>
      <c r="G4901" s="83" t="s">
        <v>64</v>
      </c>
      <c r="H4901" s="80" t="s">
        <v>29</v>
      </c>
      <c r="I4901" s="80" t="s">
        <v>13024</v>
      </c>
      <c r="J4901" s="80" t="s">
        <v>13025</v>
      </c>
      <c r="K4901" s="80" t="s">
        <v>315</v>
      </c>
      <c r="L4901" s="80" t="s">
        <v>379</v>
      </c>
      <c r="M4901" s="81" t="s">
        <v>435</v>
      </c>
      <c r="N4901" s="32" t="s">
        <v>10618</v>
      </c>
      <c r="O4901" s="33">
        <v>3</v>
      </c>
      <c r="P4901" s="3">
        <f t="shared" si="457"/>
        <v>0</v>
      </c>
      <c r="Q4901" s="3">
        <f t="shared" si="458"/>
        <v>0</v>
      </c>
      <c r="R4901" s="3">
        <f t="shared" si="459"/>
        <v>1</v>
      </c>
      <c r="S4901" s="3">
        <f t="shared" si="460"/>
        <v>0</v>
      </c>
      <c r="T4901" s="3">
        <f t="shared" si="461"/>
        <v>0</v>
      </c>
      <c r="U4901" s="3">
        <f t="shared" si="462"/>
        <v>0</v>
      </c>
    </row>
    <row r="4902" spans="1:21" ht="12.75" customHeight="1" x14ac:dyDescent="0.2">
      <c r="A4902" s="82" t="s">
        <v>95</v>
      </c>
      <c r="B4902" s="81" t="s">
        <v>96</v>
      </c>
      <c r="C4902" s="47">
        <v>46747885</v>
      </c>
      <c r="D4902" s="80" t="s">
        <v>4774</v>
      </c>
      <c r="E4902" s="81" t="s">
        <v>4783</v>
      </c>
      <c r="F4902" s="82">
        <v>192132310</v>
      </c>
      <c r="G4902" s="83" t="s">
        <v>122</v>
      </c>
      <c r="H4902" s="80" t="s">
        <v>29</v>
      </c>
      <c r="I4902" s="80" t="s">
        <v>15110</v>
      </c>
      <c r="J4902" s="80" t="s">
        <v>15111</v>
      </c>
      <c r="K4902" s="80" t="s">
        <v>315</v>
      </c>
      <c r="L4902" s="80" t="s">
        <v>379</v>
      </c>
      <c r="M4902" s="81" t="s">
        <v>126</v>
      </c>
      <c r="N4902" s="32" t="s">
        <v>10618</v>
      </c>
      <c r="O4902" s="33">
        <v>3</v>
      </c>
      <c r="P4902" s="3">
        <f t="shared" si="457"/>
        <v>0</v>
      </c>
      <c r="Q4902" s="3">
        <f t="shared" si="458"/>
        <v>0</v>
      </c>
      <c r="R4902" s="3">
        <f t="shared" si="459"/>
        <v>1</v>
      </c>
      <c r="S4902" s="3">
        <f t="shared" si="460"/>
        <v>0</v>
      </c>
      <c r="T4902" s="3">
        <f t="shared" si="461"/>
        <v>0</v>
      </c>
      <c r="U4902" s="3">
        <f t="shared" si="462"/>
        <v>0</v>
      </c>
    </row>
    <row r="4903" spans="1:21" ht="12.75" customHeight="1" x14ac:dyDescent="0.2">
      <c r="A4903" s="82" t="s">
        <v>95</v>
      </c>
      <c r="B4903" s="81" t="s">
        <v>96</v>
      </c>
      <c r="C4903" s="47">
        <v>46747885</v>
      </c>
      <c r="D4903" s="80" t="s">
        <v>4774</v>
      </c>
      <c r="E4903" s="81" t="s">
        <v>4813</v>
      </c>
      <c r="F4903" s="82">
        <v>192065107</v>
      </c>
      <c r="G4903" s="83" t="s">
        <v>64</v>
      </c>
      <c r="H4903" s="80" t="s">
        <v>29</v>
      </c>
      <c r="I4903" s="80" t="s">
        <v>13026</v>
      </c>
      <c r="J4903" s="80" t="s">
        <v>13027</v>
      </c>
      <c r="K4903" s="80" t="s">
        <v>315</v>
      </c>
      <c r="L4903" s="80" t="s">
        <v>1511</v>
      </c>
      <c r="M4903" s="81" t="s">
        <v>1515</v>
      </c>
      <c r="N4903" s="32" t="s">
        <v>10618</v>
      </c>
      <c r="O4903" s="33">
        <v>2</v>
      </c>
      <c r="P4903" s="3">
        <f t="shared" si="457"/>
        <v>0</v>
      </c>
      <c r="Q4903" s="3">
        <f t="shared" si="458"/>
        <v>1</v>
      </c>
      <c r="R4903" s="3">
        <f t="shared" si="459"/>
        <v>0</v>
      </c>
      <c r="S4903" s="3">
        <f t="shared" si="460"/>
        <v>0</v>
      </c>
      <c r="T4903" s="3">
        <f t="shared" si="461"/>
        <v>0</v>
      </c>
      <c r="U4903" s="3">
        <f t="shared" si="462"/>
        <v>0</v>
      </c>
    </row>
    <row r="4904" spans="1:21" ht="12.75" customHeight="1" x14ac:dyDescent="0.2">
      <c r="A4904" s="82" t="s">
        <v>95</v>
      </c>
      <c r="B4904" s="81" t="s">
        <v>96</v>
      </c>
      <c r="C4904" s="47">
        <v>46747885</v>
      </c>
      <c r="D4904" s="80" t="s">
        <v>4774</v>
      </c>
      <c r="E4904" s="81" t="s">
        <v>4813</v>
      </c>
      <c r="F4904" s="82">
        <v>192065108</v>
      </c>
      <c r="G4904" s="83" t="s">
        <v>64</v>
      </c>
      <c r="H4904" s="80" t="s">
        <v>29</v>
      </c>
      <c r="I4904" s="80" t="s">
        <v>13028</v>
      </c>
      <c r="J4904" s="80" t="s">
        <v>13029</v>
      </c>
      <c r="K4904" s="80" t="s">
        <v>315</v>
      </c>
      <c r="L4904" s="80" t="s">
        <v>1511</v>
      </c>
      <c r="M4904" s="81" t="s">
        <v>1512</v>
      </c>
      <c r="N4904" s="32" t="s">
        <v>10618</v>
      </c>
      <c r="O4904" s="33">
        <v>2</v>
      </c>
      <c r="P4904" s="3">
        <f t="shared" si="457"/>
        <v>0</v>
      </c>
      <c r="Q4904" s="3">
        <f t="shared" si="458"/>
        <v>1</v>
      </c>
      <c r="R4904" s="3">
        <f t="shared" si="459"/>
        <v>0</v>
      </c>
      <c r="S4904" s="3">
        <f t="shared" si="460"/>
        <v>0</v>
      </c>
      <c r="T4904" s="3">
        <f t="shared" si="461"/>
        <v>0</v>
      </c>
      <c r="U4904" s="3">
        <f t="shared" si="462"/>
        <v>0</v>
      </c>
    </row>
    <row r="4905" spans="1:21" ht="12.75" customHeight="1" x14ac:dyDescent="0.2">
      <c r="A4905" s="82" t="s">
        <v>95</v>
      </c>
      <c r="B4905" s="81" t="s">
        <v>96</v>
      </c>
      <c r="C4905" s="47">
        <v>46747885</v>
      </c>
      <c r="D4905" s="80" t="s">
        <v>4774</v>
      </c>
      <c r="E4905" s="81" t="s">
        <v>4783</v>
      </c>
      <c r="F4905" s="82">
        <v>192065606</v>
      </c>
      <c r="G4905" s="83" t="s">
        <v>67</v>
      </c>
      <c r="H4905" s="80" t="s">
        <v>52</v>
      </c>
      <c r="I4905" s="80" t="s">
        <v>13050</v>
      </c>
      <c r="J4905" s="80" t="s">
        <v>13051</v>
      </c>
      <c r="K4905" s="80" t="s">
        <v>315</v>
      </c>
      <c r="L4905" s="80" t="s">
        <v>1511</v>
      </c>
      <c r="M4905" s="81" t="s">
        <v>126</v>
      </c>
      <c r="N4905" s="32" t="s">
        <v>10618</v>
      </c>
      <c r="O4905" s="33">
        <v>5</v>
      </c>
      <c r="P4905" s="3">
        <f t="shared" si="457"/>
        <v>0</v>
      </c>
      <c r="Q4905" s="3">
        <f t="shared" si="458"/>
        <v>0</v>
      </c>
      <c r="R4905" s="3">
        <f t="shared" si="459"/>
        <v>0</v>
      </c>
      <c r="S4905" s="3">
        <f t="shared" si="460"/>
        <v>0</v>
      </c>
      <c r="T4905" s="3">
        <f t="shared" si="461"/>
        <v>1</v>
      </c>
      <c r="U4905" s="3">
        <f t="shared" si="462"/>
        <v>0</v>
      </c>
    </row>
    <row r="4906" spans="1:21" ht="12.75" customHeight="1" x14ac:dyDescent="0.2">
      <c r="A4906" s="82" t="s">
        <v>95</v>
      </c>
      <c r="B4906" s="81" t="s">
        <v>96</v>
      </c>
      <c r="C4906" s="47">
        <v>46747885</v>
      </c>
      <c r="D4906" s="80" t="s">
        <v>4774</v>
      </c>
      <c r="E4906" s="81" t="s">
        <v>4788</v>
      </c>
      <c r="F4906" s="82">
        <v>192000700</v>
      </c>
      <c r="G4906" s="83" t="s">
        <v>67</v>
      </c>
      <c r="H4906" s="80" t="s">
        <v>52</v>
      </c>
      <c r="I4906" s="80" t="s">
        <v>11967</v>
      </c>
      <c r="J4906" s="80" t="s">
        <v>11968</v>
      </c>
      <c r="K4906" s="80" t="s">
        <v>341</v>
      </c>
      <c r="L4906" s="80" t="s">
        <v>350</v>
      </c>
      <c r="M4906" s="81" t="s">
        <v>2916</v>
      </c>
      <c r="N4906" s="32" t="s">
        <v>10618</v>
      </c>
      <c r="O4906" s="33">
        <v>3</v>
      </c>
      <c r="P4906" s="3">
        <f t="shared" si="457"/>
        <v>0</v>
      </c>
      <c r="Q4906" s="3">
        <f t="shared" si="458"/>
        <v>0</v>
      </c>
      <c r="R4906" s="3">
        <f t="shared" si="459"/>
        <v>1</v>
      </c>
      <c r="S4906" s="3">
        <f t="shared" si="460"/>
        <v>0</v>
      </c>
      <c r="T4906" s="3">
        <f t="shared" si="461"/>
        <v>0</v>
      </c>
      <c r="U4906" s="3">
        <f t="shared" si="462"/>
        <v>0</v>
      </c>
    </row>
    <row r="4907" spans="1:21" ht="12.75" customHeight="1" x14ac:dyDescent="0.2">
      <c r="A4907" s="82" t="s">
        <v>95</v>
      </c>
      <c r="B4907" s="81" t="s">
        <v>96</v>
      </c>
      <c r="C4907" s="47">
        <v>46747885</v>
      </c>
      <c r="D4907" s="80" t="s">
        <v>4774</v>
      </c>
      <c r="E4907" s="81" t="s">
        <v>4872</v>
      </c>
      <c r="F4907" s="82">
        <v>192058098</v>
      </c>
      <c r="G4907" s="83" t="s">
        <v>67</v>
      </c>
      <c r="H4907" s="80" t="s">
        <v>52</v>
      </c>
      <c r="I4907" s="80" t="s">
        <v>12706</v>
      </c>
      <c r="J4907" s="80" t="s">
        <v>12707</v>
      </c>
      <c r="K4907" s="80" t="s">
        <v>341</v>
      </c>
      <c r="L4907" s="80" t="s">
        <v>1089</v>
      </c>
      <c r="M4907" s="81" t="s">
        <v>1090</v>
      </c>
      <c r="N4907" s="32" t="s">
        <v>10618</v>
      </c>
      <c r="O4907" s="33">
        <v>5</v>
      </c>
      <c r="P4907" s="3">
        <f t="shared" si="457"/>
        <v>0</v>
      </c>
      <c r="Q4907" s="3">
        <f t="shared" si="458"/>
        <v>0</v>
      </c>
      <c r="R4907" s="3">
        <f t="shared" si="459"/>
        <v>0</v>
      </c>
      <c r="S4907" s="3">
        <f t="shared" si="460"/>
        <v>0</v>
      </c>
      <c r="T4907" s="3">
        <f t="shared" si="461"/>
        <v>1</v>
      </c>
      <c r="U4907" s="3">
        <f t="shared" si="462"/>
        <v>0</v>
      </c>
    </row>
    <row r="4908" spans="1:21" ht="12.75" customHeight="1" x14ac:dyDescent="0.2">
      <c r="A4908" s="82" t="s">
        <v>95</v>
      </c>
      <c r="B4908" s="81" t="s">
        <v>96</v>
      </c>
      <c r="C4908" s="47">
        <v>46747885</v>
      </c>
      <c r="D4908" s="80" t="s">
        <v>4774</v>
      </c>
      <c r="E4908" s="81" t="s">
        <v>4788</v>
      </c>
      <c r="F4908" s="82">
        <v>191996023</v>
      </c>
      <c r="G4908" s="83" t="s">
        <v>67</v>
      </c>
      <c r="H4908" s="80" t="s">
        <v>52</v>
      </c>
      <c r="I4908" s="80" t="s">
        <v>11901</v>
      </c>
      <c r="J4908" s="80" t="s">
        <v>11902</v>
      </c>
      <c r="K4908" s="80" t="s">
        <v>341</v>
      </c>
      <c r="L4908" s="80" t="s">
        <v>631</v>
      </c>
      <c r="M4908" s="81" t="s">
        <v>632</v>
      </c>
      <c r="N4908" s="32" t="s">
        <v>10618</v>
      </c>
      <c r="O4908" s="33">
        <v>3</v>
      </c>
      <c r="P4908" s="3">
        <f t="shared" si="457"/>
        <v>0</v>
      </c>
      <c r="Q4908" s="3">
        <f t="shared" si="458"/>
        <v>0</v>
      </c>
      <c r="R4908" s="3">
        <f t="shared" si="459"/>
        <v>1</v>
      </c>
      <c r="S4908" s="3">
        <f t="shared" si="460"/>
        <v>0</v>
      </c>
      <c r="T4908" s="3">
        <f t="shared" si="461"/>
        <v>0</v>
      </c>
      <c r="U4908" s="3">
        <f t="shared" si="462"/>
        <v>0</v>
      </c>
    </row>
    <row r="4909" spans="1:21" ht="12.75" customHeight="1" x14ac:dyDescent="0.2">
      <c r="A4909" s="82" t="s">
        <v>95</v>
      </c>
      <c r="B4909" s="81" t="s">
        <v>96</v>
      </c>
      <c r="C4909" s="47">
        <v>46747885</v>
      </c>
      <c r="D4909" s="80" t="s">
        <v>4774</v>
      </c>
      <c r="E4909" s="81" t="s">
        <v>4889</v>
      </c>
      <c r="F4909" s="82">
        <v>192065536</v>
      </c>
      <c r="G4909" s="83" t="s">
        <v>67</v>
      </c>
      <c r="H4909" s="80" t="s">
        <v>52</v>
      </c>
      <c r="I4909" s="80" t="s">
        <v>13046</v>
      </c>
      <c r="J4909" s="80" t="s">
        <v>13047</v>
      </c>
      <c r="K4909" s="80" t="s">
        <v>102</v>
      </c>
      <c r="L4909" s="80" t="s">
        <v>103</v>
      </c>
      <c r="M4909" s="81" t="s">
        <v>111</v>
      </c>
      <c r="N4909" s="32" t="s">
        <v>10618</v>
      </c>
      <c r="O4909" s="33">
        <v>3</v>
      </c>
      <c r="P4909" s="3">
        <f t="shared" si="457"/>
        <v>0</v>
      </c>
      <c r="Q4909" s="3">
        <f t="shared" si="458"/>
        <v>0</v>
      </c>
      <c r="R4909" s="3">
        <f t="shared" si="459"/>
        <v>1</v>
      </c>
      <c r="S4909" s="3">
        <f t="shared" si="460"/>
        <v>0</v>
      </c>
      <c r="T4909" s="3">
        <f t="shared" si="461"/>
        <v>0</v>
      </c>
      <c r="U4909" s="3">
        <f t="shared" si="462"/>
        <v>0</v>
      </c>
    </row>
    <row r="4910" spans="1:21" ht="12.75" customHeight="1" x14ac:dyDescent="0.2">
      <c r="A4910" s="82" t="s">
        <v>95</v>
      </c>
      <c r="B4910" s="81" t="s">
        <v>96</v>
      </c>
      <c r="C4910" s="47">
        <v>46747885</v>
      </c>
      <c r="D4910" s="80" t="s">
        <v>4774</v>
      </c>
      <c r="E4910" s="81" t="s">
        <v>4872</v>
      </c>
      <c r="F4910" s="82">
        <v>192065503</v>
      </c>
      <c r="G4910" s="83" t="s">
        <v>105</v>
      </c>
      <c r="H4910" s="80" t="s">
        <v>52</v>
      </c>
      <c r="I4910" s="80" t="s">
        <v>13042</v>
      </c>
      <c r="J4910" s="80" t="s">
        <v>13043</v>
      </c>
      <c r="K4910" s="80" t="s">
        <v>102</v>
      </c>
      <c r="L4910" s="80" t="s">
        <v>1887</v>
      </c>
      <c r="M4910" s="81" t="s">
        <v>1891</v>
      </c>
      <c r="N4910" s="32" t="s">
        <v>10618</v>
      </c>
      <c r="O4910" s="33">
        <v>5</v>
      </c>
      <c r="P4910" s="3">
        <f t="shared" si="457"/>
        <v>0</v>
      </c>
      <c r="Q4910" s="3">
        <f t="shared" si="458"/>
        <v>0</v>
      </c>
      <c r="R4910" s="3">
        <f t="shared" si="459"/>
        <v>0</v>
      </c>
      <c r="S4910" s="3">
        <f t="shared" si="460"/>
        <v>0</v>
      </c>
      <c r="T4910" s="3">
        <f t="shared" si="461"/>
        <v>1</v>
      </c>
      <c r="U4910" s="3">
        <f t="shared" si="462"/>
        <v>0</v>
      </c>
    </row>
    <row r="4911" spans="1:21" ht="12.75" customHeight="1" x14ac:dyDescent="0.2">
      <c r="A4911" s="82" t="s">
        <v>95</v>
      </c>
      <c r="B4911" s="81" t="s">
        <v>96</v>
      </c>
      <c r="C4911" s="47">
        <v>46747885</v>
      </c>
      <c r="D4911" s="80" t="s">
        <v>4774</v>
      </c>
      <c r="E4911" s="81" t="s">
        <v>4872</v>
      </c>
      <c r="F4911" s="82">
        <v>192065471</v>
      </c>
      <c r="G4911" s="83" t="s">
        <v>105</v>
      </c>
      <c r="H4911" s="80" t="s">
        <v>52</v>
      </c>
      <c r="I4911" s="80" t="s">
        <v>13040</v>
      </c>
      <c r="J4911" s="80" t="s">
        <v>13041</v>
      </c>
      <c r="K4911" s="80" t="s">
        <v>102</v>
      </c>
      <c r="L4911" s="80" t="s">
        <v>1880</v>
      </c>
      <c r="M4911" s="81" t="s">
        <v>2324</v>
      </c>
      <c r="N4911" s="32" t="s">
        <v>10618</v>
      </c>
      <c r="O4911" s="33">
        <v>4</v>
      </c>
      <c r="P4911" s="3">
        <f t="shared" si="457"/>
        <v>0</v>
      </c>
      <c r="Q4911" s="3">
        <f t="shared" si="458"/>
        <v>0</v>
      </c>
      <c r="R4911" s="3">
        <f t="shared" si="459"/>
        <v>0</v>
      </c>
      <c r="S4911" s="3">
        <f t="shared" si="460"/>
        <v>1</v>
      </c>
      <c r="T4911" s="3">
        <f t="shared" si="461"/>
        <v>0</v>
      </c>
      <c r="U4911" s="3">
        <f t="shared" si="462"/>
        <v>0</v>
      </c>
    </row>
    <row r="4912" spans="1:21" ht="12.75" customHeight="1" x14ac:dyDescent="0.2">
      <c r="A4912" s="82" t="s">
        <v>95</v>
      </c>
      <c r="B4912" s="81" t="s">
        <v>96</v>
      </c>
      <c r="C4912" s="47">
        <v>46747885</v>
      </c>
      <c r="D4912" s="80" t="s">
        <v>4774</v>
      </c>
      <c r="E4912" s="81" t="s">
        <v>4872</v>
      </c>
      <c r="F4912" s="82">
        <v>192065518</v>
      </c>
      <c r="G4912" s="83" t="s">
        <v>105</v>
      </c>
      <c r="H4912" s="80" t="s">
        <v>52</v>
      </c>
      <c r="I4912" s="80" t="s">
        <v>13044</v>
      </c>
      <c r="J4912" s="80" t="s">
        <v>13045</v>
      </c>
      <c r="K4912" s="80" t="s">
        <v>102</v>
      </c>
      <c r="L4912" s="80" t="s">
        <v>1880</v>
      </c>
      <c r="M4912" s="81" t="s">
        <v>1881</v>
      </c>
      <c r="N4912" s="32" t="s">
        <v>10618</v>
      </c>
      <c r="O4912" s="33">
        <v>4</v>
      </c>
      <c r="P4912" s="3">
        <f t="shared" si="457"/>
        <v>0</v>
      </c>
      <c r="Q4912" s="3">
        <f t="shared" si="458"/>
        <v>0</v>
      </c>
      <c r="R4912" s="3">
        <f t="shared" si="459"/>
        <v>0</v>
      </c>
      <c r="S4912" s="3">
        <f t="shared" si="460"/>
        <v>1</v>
      </c>
      <c r="T4912" s="3">
        <f t="shared" si="461"/>
        <v>0</v>
      </c>
      <c r="U4912" s="3">
        <f t="shared" si="462"/>
        <v>0</v>
      </c>
    </row>
    <row r="4913" spans="1:21" ht="12.75" customHeight="1" x14ac:dyDescent="0.2">
      <c r="A4913" s="82" t="s">
        <v>95</v>
      </c>
      <c r="B4913" s="81" t="s">
        <v>96</v>
      </c>
      <c r="C4913" s="47">
        <v>46747885</v>
      </c>
      <c r="D4913" s="80" t="s">
        <v>4774</v>
      </c>
      <c r="E4913" s="81" t="s">
        <v>20558</v>
      </c>
      <c r="F4913" s="82">
        <v>192185456</v>
      </c>
      <c r="G4913" s="83" t="s">
        <v>67</v>
      </c>
      <c r="H4913" s="80" t="s">
        <v>52</v>
      </c>
      <c r="I4913" s="80" t="s">
        <v>19251</v>
      </c>
      <c r="J4913" s="80" t="s">
        <v>19252</v>
      </c>
      <c r="K4913" s="80" t="s">
        <v>366</v>
      </c>
      <c r="L4913" s="80" t="s">
        <v>1062</v>
      </c>
      <c r="M4913" s="81" t="s">
        <v>1063</v>
      </c>
      <c r="N4913" s="47" t="s">
        <v>15353</v>
      </c>
      <c r="O4913" s="33">
        <v>3</v>
      </c>
      <c r="P4913" s="3">
        <f t="shared" si="457"/>
        <v>0</v>
      </c>
      <c r="Q4913" s="3">
        <f t="shared" si="458"/>
        <v>0</v>
      </c>
      <c r="R4913" s="3">
        <f t="shared" si="459"/>
        <v>1</v>
      </c>
      <c r="S4913" s="3">
        <f t="shared" si="460"/>
        <v>0</v>
      </c>
      <c r="T4913" s="3">
        <f t="shared" si="461"/>
        <v>0</v>
      </c>
      <c r="U4913" s="3">
        <f t="shared" si="462"/>
        <v>0</v>
      </c>
    </row>
    <row r="4914" spans="1:21" ht="12.75" customHeight="1" x14ac:dyDescent="0.2">
      <c r="A4914" s="82" t="s">
        <v>95</v>
      </c>
      <c r="B4914" s="81" t="s">
        <v>96</v>
      </c>
      <c r="C4914" s="47">
        <v>46747885</v>
      </c>
      <c r="D4914" s="80" t="s">
        <v>4774</v>
      </c>
      <c r="E4914" s="81" t="s">
        <v>4813</v>
      </c>
      <c r="F4914" s="82">
        <v>192195109</v>
      </c>
      <c r="G4914" s="83" t="s">
        <v>28</v>
      </c>
      <c r="H4914" s="80" t="s">
        <v>29</v>
      </c>
      <c r="I4914" s="80" t="s">
        <v>17770</v>
      </c>
      <c r="J4914" s="80" t="s">
        <v>17771</v>
      </c>
      <c r="K4914" s="80" t="s">
        <v>315</v>
      </c>
      <c r="L4914" s="80" t="s">
        <v>387</v>
      </c>
      <c r="M4914" s="81" t="s">
        <v>445</v>
      </c>
      <c r="N4914" s="47" t="s">
        <v>15353</v>
      </c>
      <c r="O4914" s="33">
        <v>3</v>
      </c>
      <c r="P4914" s="3">
        <f t="shared" si="457"/>
        <v>0</v>
      </c>
      <c r="Q4914" s="3">
        <f t="shared" si="458"/>
        <v>0</v>
      </c>
      <c r="R4914" s="3">
        <f t="shared" si="459"/>
        <v>1</v>
      </c>
      <c r="S4914" s="3">
        <f t="shared" si="460"/>
        <v>0</v>
      </c>
      <c r="T4914" s="3">
        <f t="shared" si="461"/>
        <v>0</v>
      </c>
      <c r="U4914" s="3">
        <f t="shared" si="462"/>
        <v>0</v>
      </c>
    </row>
    <row r="4915" spans="1:21" ht="12.75" customHeight="1" x14ac:dyDescent="0.2">
      <c r="A4915" s="82" t="s">
        <v>95</v>
      </c>
      <c r="B4915" s="81" t="s">
        <v>96</v>
      </c>
      <c r="C4915" s="47">
        <v>46747885</v>
      </c>
      <c r="D4915" s="80" t="s">
        <v>4774</v>
      </c>
      <c r="E4915" s="81" t="s">
        <v>4775</v>
      </c>
      <c r="F4915" s="82">
        <v>192058075</v>
      </c>
      <c r="G4915" s="83" t="s">
        <v>67</v>
      </c>
      <c r="H4915" s="80" t="s">
        <v>52</v>
      </c>
      <c r="I4915" s="80" t="s">
        <v>17817</v>
      </c>
      <c r="J4915" s="80" t="s">
        <v>17818</v>
      </c>
      <c r="K4915" s="80" t="s">
        <v>80</v>
      </c>
      <c r="L4915" s="80" t="s">
        <v>700</v>
      </c>
      <c r="M4915" s="81" t="s">
        <v>701</v>
      </c>
      <c r="N4915" s="47" t="s">
        <v>15353</v>
      </c>
      <c r="O4915" s="33">
        <v>1</v>
      </c>
      <c r="P4915" s="3">
        <f t="shared" si="457"/>
        <v>1</v>
      </c>
      <c r="Q4915" s="3">
        <f t="shared" si="458"/>
        <v>0</v>
      </c>
      <c r="R4915" s="3">
        <f t="shared" si="459"/>
        <v>0</v>
      </c>
      <c r="S4915" s="3">
        <f t="shared" si="460"/>
        <v>0</v>
      </c>
      <c r="T4915" s="3">
        <f t="shared" si="461"/>
        <v>0</v>
      </c>
      <c r="U4915" s="3">
        <f t="shared" si="462"/>
        <v>0</v>
      </c>
    </row>
    <row r="4916" spans="1:21" ht="12.75" customHeight="1" x14ac:dyDescent="0.2">
      <c r="A4916" s="82" t="s">
        <v>95</v>
      </c>
      <c r="B4916" s="81" t="s">
        <v>96</v>
      </c>
      <c r="C4916" s="47">
        <v>46747885</v>
      </c>
      <c r="D4916" s="80" t="s">
        <v>4774</v>
      </c>
      <c r="E4916" s="81" t="s">
        <v>4872</v>
      </c>
      <c r="F4916" s="82">
        <v>192058093</v>
      </c>
      <c r="G4916" s="83" t="s">
        <v>105</v>
      </c>
      <c r="H4916" s="80" t="s">
        <v>52</v>
      </c>
      <c r="I4916" s="80" t="s">
        <v>12706</v>
      </c>
      <c r="J4916" s="80" t="s">
        <v>17821</v>
      </c>
      <c r="K4916" s="80" t="s">
        <v>341</v>
      </c>
      <c r="L4916" s="80" t="s">
        <v>1089</v>
      </c>
      <c r="M4916" s="81" t="s">
        <v>1090</v>
      </c>
      <c r="N4916" s="47" t="s">
        <v>15353</v>
      </c>
      <c r="O4916" s="33">
        <v>2</v>
      </c>
      <c r="P4916" s="3">
        <f t="shared" si="457"/>
        <v>0</v>
      </c>
      <c r="Q4916" s="3">
        <f t="shared" si="458"/>
        <v>1</v>
      </c>
      <c r="R4916" s="3">
        <f t="shared" si="459"/>
        <v>0</v>
      </c>
      <c r="S4916" s="3">
        <f t="shared" si="460"/>
        <v>0</v>
      </c>
      <c r="T4916" s="3">
        <f t="shared" si="461"/>
        <v>0</v>
      </c>
      <c r="U4916" s="3">
        <f t="shared" si="462"/>
        <v>0</v>
      </c>
    </row>
    <row r="4917" spans="1:21" ht="12.75" customHeight="1" x14ac:dyDescent="0.2">
      <c r="A4917" s="82" t="s">
        <v>95</v>
      </c>
      <c r="B4917" s="81" t="s">
        <v>96</v>
      </c>
      <c r="C4917" s="47">
        <v>46747885</v>
      </c>
      <c r="D4917" s="80" t="s">
        <v>4774</v>
      </c>
      <c r="E4917" s="81" t="s">
        <v>4872</v>
      </c>
      <c r="F4917" s="82">
        <v>192185387</v>
      </c>
      <c r="G4917" s="83" t="s">
        <v>105</v>
      </c>
      <c r="H4917" s="80" t="s">
        <v>52</v>
      </c>
      <c r="I4917" s="80" t="s">
        <v>17830</v>
      </c>
      <c r="J4917" s="80" t="s">
        <v>17831</v>
      </c>
      <c r="K4917" s="80" t="s">
        <v>102</v>
      </c>
      <c r="L4917" s="80" t="s">
        <v>159</v>
      </c>
      <c r="M4917" s="81" t="s">
        <v>1863</v>
      </c>
      <c r="N4917" s="47" t="s">
        <v>15353</v>
      </c>
      <c r="O4917" s="33">
        <v>4</v>
      </c>
      <c r="P4917" s="3">
        <f t="shared" si="457"/>
        <v>0</v>
      </c>
      <c r="Q4917" s="3">
        <f t="shared" si="458"/>
        <v>0</v>
      </c>
      <c r="R4917" s="3">
        <f t="shared" si="459"/>
        <v>0</v>
      </c>
      <c r="S4917" s="3">
        <f t="shared" si="460"/>
        <v>1</v>
      </c>
      <c r="T4917" s="3">
        <f t="shared" si="461"/>
        <v>0</v>
      </c>
      <c r="U4917" s="3">
        <f t="shared" si="462"/>
        <v>0</v>
      </c>
    </row>
    <row r="4918" spans="1:21" ht="12.75" customHeight="1" x14ac:dyDescent="0.2">
      <c r="A4918" s="82" t="s">
        <v>95</v>
      </c>
      <c r="B4918" s="81" t="s">
        <v>96</v>
      </c>
      <c r="C4918" s="47">
        <v>46747885</v>
      </c>
      <c r="D4918" s="80" t="s">
        <v>4774</v>
      </c>
      <c r="E4918" s="81" t="s">
        <v>4872</v>
      </c>
      <c r="F4918" s="82">
        <v>192185394</v>
      </c>
      <c r="G4918" s="83" t="s">
        <v>67</v>
      </c>
      <c r="H4918" s="80" t="s">
        <v>52</v>
      </c>
      <c r="I4918" s="80" t="s">
        <v>17836</v>
      </c>
      <c r="J4918" s="80" t="s">
        <v>17837</v>
      </c>
      <c r="K4918" s="80" t="s">
        <v>80</v>
      </c>
      <c r="L4918" s="80" t="s">
        <v>81</v>
      </c>
      <c r="M4918" s="81" t="s">
        <v>215</v>
      </c>
      <c r="N4918" s="47" t="s">
        <v>15353</v>
      </c>
      <c r="O4918" s="33">
        <v>3</v>
      </c>
      <c r="P4918" s="3">
        <f t="shared" si="457"/>
        <v>0</v>
      </c>
      <c r="Q4918" s="3">
        <f t="shared" si="458"/>
        <v>0</v>
      </c>
      <c r="R4918" s="3">
        <f t="shared" si="459"/>
        <v>1</v>
      </c>
      <c r="S4918" s="3">
        <f t="shared" si="460"/>
        <v>0</v>
      </c>
      <c r="T4918" s="3">
        <f t="shared" si="461"/>
        <v>0</v>
      </c>
      <c r="U4918" s="3">
        <f t="shared" si="462"/>
        <v>0</v>
      </c>
    </row>
    <row r="4919" spans="1:21" ht="12.75" customHeight="1" x14ac:dyDescent="0.2">
      <c r="A4919" s="82" t="s">
        <v>95</v>
      </c>
      <c r="B4919" s="81" t="s">
        <v>96</v>
      </c>
      <c r="C4919" s="47">
        <v>46747885</v>
      </c>
      <c r="D4919" s="80" t="s">
        <v>4774</v>
      </c>
      <c r="E4919" s="81" t="s">
        <v>4813</v>
      </c>
      <c r="F4919" s="82">
        <v>191855816</v>
      </c>
      <c r="G4919" s="83" t="s">
        <v>122</v>
      </c>
      <c r="H4919" s="80" t="s">
        <v>29</v>
      </c>
      <c r="I4919" s="80" t="s">
        <v>17849</v>
      </c>
      <c r="J4919" s="80" t="s">
        <v>17850</v>
      </c>
      <c r="K4919" s="80" t="s">
        <v>315</v>
      </c>
      <c r="L4919" s="80" t="s">
        <v>379</v>
      </c>
      <c r="M4919" s="81" t="s">
        <v>435</v>
      </c>
      <c r="N4919" s="47" t="s">
        <v>15353</v>
      </c>
      <c r="O4919" s="89">
        <v>1</v>
      </c>
      <c r="P4919" s="3">
        <f t="shared" si="457"/>
        <v>1</v>
      </c>
      <c r="Q4919" s="3">
        <f t="shared" si="458"/>
        <v>0</v>
      </c>
      <c r="R4919" s="3">
        <f t="shared" si="459"/>
        <v>0</v>
      </c>
      <c r="S4919" s="3">
        <f t="shared" si="460"/>
        <v>0</v>
      </c>
      <c r="T4919" s="3">
        <f t="shared" si="461"/>
        <v>0</v>
      </c>
      <c r="U4919" s="3">
        <f t="shared" si="462"/>
        <v>0</v>
      </c>
    </row>
    <row r="4920" spans="1:21" ht="12.75" customHeight="1" x14ac:dyDescent="0.2">
      <c r="A4920" s="82" t="s">
        <v>95</v>
      </c>
      <c r="B4920" s="81" t="s">
        <v>96</v>
      </c>
      <c r="C4920" s="47">
        <v>46747885</v>
      </c>
      <c r="D4920" s="80" t="s">
        <v>4774</v>
      </c>
      <c r="E4920" s="81" t="s">
        <v>4778</v>
      </c>
      <c r="F4920" s="82">
        <v>191996051</v>
      </c>
      <c r="G4920" s="83" t="s">
        <v>67</v>
      </c>
      <c r="H4920" s="80" t="s">
        <v>52</v>
      </c>
      <c r="I4920" s="80" t="s">
        <v>17859</v>
      </c>
      <c r="J4920" s="80" t="s">
        <v>17860</v>
      </c>
      <c r="K4920" s="80" t="s">
        <v>315</v>
      </c>
      <c r="L4920" s="80" t="s">
        <v>387</v>
      </c>
      <c r="M4920" s="81" t="s">
        <v>1018</v>
      </c>
      <c r="N4920" s="47" t="s">
        <v>15353</v>
      </c>
      <c r="O4920" s="33">
        <v>3</v>
      </c>
      <c r="P4920" s="3">
        <f t="shared" si="457"/>
        <v>0</v>
      </c>
      <c r="Q4920" s="3">
        <f t="shared" si="458"/>
        <v>0</v>
      </c>
      <c r="R4920" s="3">
        <f t="shared" si="459"/>
        <v>1</v>
      </c>
      <c r="S4920" s="3">
        <f t="shared" si="460"/>
        <v>0</v>
      </c>
      <c r="T4920" s="3">
        <f t="shared" si="461"/>
        <v>0</v>
      </c>
      <c r="U4920" s="3">
        <f t="shared" si="462"/>
        <v>0</v>
      </c>
    </row>
    <row r="4921" spans="1:21" ht="12.75" customHeight="1" x14ac:dyDescent="0.2">
      <c r="A4921" s="82" t="s">
        <v>95</v>
      </c>
      <c r="B4921" s="81" t="s">
        <v>96</v>
      </c>
      <c r="C4921" s="47">
        <v>46747885</v>
      </c>
      <c r="D4921" s="80" t="s">
        <v>4774</v>
      </c>
      <c r="E4921" s="81" t="s">
        <v>4778</v>
      </c>
      <c r="F4921" s="82">
        <v>191928491</v>
      </c>
      <c r="G4921" s="83" t="s">
        <v>67</v>
      </c>
      <c r="H4921" s="80" t="s">
        <v>52</v>
      </c>
      <c r="I4921" s="80" t="s">
        <v>17868</v>
      </c>
      <c r="J4921" s="80" t="s">
        <v>17869</v>
      </c>
      <c r="K4921" s="80" t="s">
        <v>80</v>
      </c>
      <c r="L4921" s="80" t="s">
        <v>383</v>
      </c>
      <c r="M4921" s="81" t="s">
        <v>4795</v>
      </c>
      <c r="N4921" s="47" t="s">
        <v>15353</v>
      </c>
      <c r="O4921" s="33">
        <v>2</v>
      </c>
      <c r="P4921" s="3">
        <f t="shared" si="457"/>
        <v>0</v>
      </c>
      <c r="Q4921" s="3">
        <f t="shared" si="458"/>
        <v>1</v>
      </c>
      <c r="R4921" s="3">
        <f t="shared" si="459"/>
        <v>0</v>
      </c>
      <c r="S4921" s="3">
        <f t="shared" si="460"/>
        <v>0</v>
      </c>
      <c r="T4921" s="3">
        <f t="shared" si="461"/>
        <v>0</v>
      </c>
      <c r="U4921" s="3">
        <f t="shared" si="462"/>
        <v>0</v>
      </c>
    </row>
    <row r="4922" spans="1:21" ht="12.75" customHeight="1" x14ac:dyDescent="0.2">
      <c r="A4922" s="82" t="s">
        <v>95</v>
      </c>
      <c r="B4922" s="81" t="s">
        <v>96</v>
      </c>
      <c r="C4922" s="47">
        <v>46747885</v>
      </c>
      <c r="D4922" s="80" t="s">
        <v>4774</v>
      </c>
      <c r="E4922" s="81" t="s">
        <v>4813</v>
      </c>
      <c r="F4922" s="82">
        <v>192184947</v>
      </c>
      <c r="G4922" s="83" t="s">
        <v>67</v>
      </c>
      <c r="H4922" s="80" t="s">
        <v>52</v>
      </c>
      <c r="I4922" s="80" t="s">
        <v>18777</v>
      </c>
      <c r="J4922" s="80" t="s">
        <v>18778</v>
      </c>
      <c r="K4922" s="80" t="s">
        <v>315</v>
      </c>
      <c r="L4922" s="80" t="s">
        <v>316</v>
      </c>
      <c r="M4922" s="81" t="s">
        <v>840</v>
      </c>
      <c r="N4922" s="47" t="s">
        <v>15353</v>
      </c>
      <c r="O4922" s="33">
        <v>2</v>
      </c>
      <c r="P4922" s="3">
        <f t="shared" si="457"/>
        <v>0</v>
      </c>
      <c r="Q4922" s="3">
        <f t="shared" si="458"/>
        <v>1</v>
      </c>
      <c r="R4922" s="3">
        <f t="shared" si="459"/>
        <v>0</v>
      </c>
      <c r="S4922" s="3">
        <f t="shared" si="460"/>
        <v>0</v>
      </c>
      <c r="T4922" s="3">
        <f t="shared" si="461"/>
        <v>0</v>
      </c>
      <c r="U4922" s="3">
        <f t="shared" si="462"/>
        <v>0</v>
      </c>
    </row>
    <row r="4923" spans="1:21" ht="12.75" customHeight="1" x14ac:dyDescent="0.2">
      <c r="A4923" s="82" t="s">
        <v>95</v>
      </c>
      <c r="B4923" s="81" t="s">
        <v>96</v>
      </c>
      <c r="C4923" s="47">
        <v>46747885</v>
      </c>
      <c r="D4923" s="80" t="s">
        <v>4774</v>
      </c>
      <c r="E4923" s="81" t="s">
        <v>4813</v>
      </c>
      <c r="F4923" s="82">
        <v>191970852</v>
      </c>
      <c r="G4923" s="83" t="s">
        <v>28</v>
      </c>
      <c r="H4923" s="80" t="s">
        <v>29</v>
      </c>
      <c r="I4923" s="80" t="s">
        <v>4835</v>
      </c>
      <c r="J4923" s="80" t="s">
        <v>18795</v>
      </c>
      <c r="K4923" s="80" t="s">
        <v>315</v>
      </c>
      <c r="L4923" s="80" t="s">
        <v>387</v>
      </c>
      <c r="M4923" s="81" t="s">
        <v>445</v>
      </c>
      <c r="N4923" s="47" t="s">
        <v>15353</v>
      </c>
      <c r="O4923" s="33">
        <v>2</v>
      </c>
      <c r="P4923" s="3">
        <f t="shared" si="457"/>
        <v>0</v>
      </c>
      <c r="Q4923" s="3">
        <f t="shared" si="458"/>
        <v>1</v>
      </c>
      <c r="R4923" s="3">
        <f t="shared" si="459"/>
        <v>0</v>
      </c>
      <c r="S4923" s="3">
        <f t="shared" si="460"/>
        <v>0</v>
      </c>
      <c r="T4923" s="3">
        <f t="shared" si="461"/>
        <v>0</v>
      </c>
      <c r="U4923" s="3">
        <f t="shared" si="462"/>
        <v>0</v>
      </c>
    </row>
    <row r="4924" spans="1:21" ht="12.75" customHeight="1" x14ac:dyDescent="0.2">
      <c r="A4924" s="82" t="s">
        <v>95</v>
      </c>
      <c r="B4924" s="81" t="s">
        <v>96</v>
      </c>
      <c r="C4924" s="47">
        <v>46747885</v>
      </c>
      <c r="D4924" s="80" t="s">
        <v>4774</v>
      </c>
      <c r="E4924" s="81" t="s">
        <v>4788</v>
      </c>
      <c r="F4924" s="82">
        <v>192185188</v>
      </c>
      <c r="G4924" s="83" t="s">
        <v>105</v>
      </c>
      <c r="H4924" s="80" t="s">
        <v>52</v>
      </c>
      <c r="I4924" s="80" t="s">
        <v>18813</v>
      </c>
      <c r="J4924" s="80" t="s">
        <v>18814</v>
      </c>
      <c r="K4924" s="80" t="s">
        <v>341</v>
      </c>
      <c r="L4924" s="80" t="s">
        <v>631</v>
      </c>
      <c r="M4924" s="81" t="s">
        <v>635</v>
      </c>
      <c r="N4924" s="47" t="s">
        <v>15353</v>
      </c>
      <c r="O4924" s="33">
        <v>4</v>
      </c>
      <c r="P4924" s="3">
        <f t="shared" si="457"/>
        <v>0</v>
      </c>
      <c r="Q4924" s="3">
        <f t="shared" si="458"/>
        <v>0</v>
      </c>
      <c r="R4924" s="3">
        <f t="shared" si="459"/>
        <v>0</v>
      </c>
      <c r="S4924" s="3">
        <f t="shared" si="460"/>
        <v>1</v>
      </c>
      <c r="T4924" s="3">
        <f t="shared" si="461"/>
        <v>0</v>
      </c>
      <c r="U4924" s="3">
        <f t="shared" si="462"/>
        <v>0</v>
      </c>
    </row>
    <row r="4925" spans="1:21" ht="12.75" customHeight="1" x14ac:dyDescent="0.2">
      <c r="A4925" s="82" t="s">
        <v>95</v>
      </c>
      <c r="B4925" s="81" t="s">
        <v>96</v>
      </c>
      <c r="C4925" s="47">
        <v>46747885</v>
      </c>
      <c r="D4925" s="80" t="s">
        <v>4774</v>
      </c>
      <c r="E4925" s="81" t="s">
        <v>4788</v>
      </c>
      <c r="F4925" s="82">
        <v>192152026</v>
      </c>
      <c r="G4925" s="83" t="s">
        <v>105</v>
      </c>
      <c r="H4925" s="80" t="s">
        <v>52</v>
      </c>
      <c r="I4925" s="80" t="s">
        <v>18815</v>
      </c>
      <c r="J4925" s="80" t="s">
        <v>18816</v>
      </c>
      <c r="K4925" s="80" t="s">
        <v>341</v>
      </c>
      <c r="L4925" s="80" t="s">
        <v>350</v>
      </c>
      <c r="M4925" s="81" t="s">
        <v>351</v>
      </c>
      <c r="N4925" s="47" t="s">
        <v>15353</v>
      </c>
      <c r="O4925" s="33">
        <v>3</v>
      </c>
      <c r="P4925" s="3">
        <f t="shared" si="457"/>
        <v>0</v>
      </c>
      <c r="Q4925" s="3">
        <f t="shared" si="458"/>
        <v>0</v>
      </c>
      <c r="R4925" s="3">
        <f t="shared" si="459"/>
        <v>1</v>
      </c>
      <c r="S4925" s="3">
        <f t="shared" si="460"/>
        <v>0</v>
      </c>
      <c r="T4925" s="3">
        <f t="shared" si="461"/>
        <v>0</v>
      </c>
      <c r="U4925" s="3">
        <f t="shared" si="462"/>
        <v>0</v>
      </c>
    </row>
    <row r="4926" spans="1:21" ht="12.75" customHeight="1" x14ac:dyDescent="0.2">
      <c r="A4926" s="82" t="s">
        <v>95</v>
      </c>
      <c r="B4926" s="81" t="s">
        <v>96</v>
      </c>
      <c r="C4926" s="47">
        <v>46747885</v>
      </c>
      <c r="D4926" s="80" t="s">
        <v>4774</v>
      </c>
      <c r="E4926" s="81" t="s">
        <v>4775</v>
      </c>
      <c r="F4926" s="82">
        <v>192195118</v>
      </c>
      <c r="G4926" s="83" t="s">
        <v>122</v>
      </c>
      <c r="H4926" s="80" t="s">
        <v>29</v>
      </c>
      <c r="I4926" s="80" t="s">
        <v>4809</v>
      </c>
      <c r="J4926" s="80" t="s">
        <v>18823</v>
      </c>
      <c r="K4926" s="80" t="s">
        <v>315</v>
      </c>
      <c r="L4926" s="80" t="s">
        <v>1033</v>
      </c>
      <c r="M4926" s="81" t="s">
        <v>1034</v>
      </c>
      <c r="N4926" s="47" t="s">
        <v>15353</v>
      </c>
      <c r="O4926" s="33">
        <v>2</v>
      </c>
      <c r="P4926" s="3">
        <f t="shared" si="457"/>
        <v>0</v>
      </c>
      <c r="Q4926" s="3">
        <f t="shared" si="458"/>
        <v>1</v>
      </c>
      <c r="R4926" s="3">
        <f t="shared" si="459"/>
        <v>0</v>
      </c>
      <c r="S4926" s="3">
        <f t="shared" si="460"/>
        <v>0</v>
      </c>
      <c r="T4926" s="3">
        <f t="shared" si="461"/>
        <v>0</v>
      </c>
      <c r="U4926" s="3">
        <f t="shared" si="462"/>
        <v>0</v>
      </c>
    </row>
    <row r="4927" spans="1:21" ht="12.75" customHeight="1" x14ac:dyDescent="0.2">
      <c r="A4927" s="82" t="s">
        <v>95</v>
      </c>
      <c r="B4927" s="81" t="s">
        <v>96</v>
      </c>
      <c r="C4927" s="47">
        <v>46747885</v>
      </c>
      <c r="D4927" s="80" t="s">
        <v>4774</v>
      </c>
      <c r="E4927" s="81" t="s">
        <v>4775</v>
      </c>
      <c r="F4927" s="82">
        <v>192217350</v>
      </c>
      <c r="G4927" s="83" t="s">
        <v>84</v>
      </c>
      <c r="H4927" s="80" t="s">
        <v>29</v>
      </c>
      <c r="I4927" s="80" t="s">
        <v>18825</v>
      </c>
      <c r="J4927" s="80" t="s">
        <v>18826</v>
      </c>
      <c r="K4927" s="80" t="s">
        <v>80</v>
      </c>
      <c r="L4927" s="80" t="s">
        <v>417</v>
      </c>
      <c r="M4927" s="81" t="s">
        <v>418</v>
      </c>
      <c r="N4927" s="47" t="s">
        <v>15353</v>
      </c>
      <c r="O4927" s="33">
        <v>4</v>
      </c>
      <c r="P4927" s="3">
        <f t="shared" si="457"/>
        <v>0</v>
      </c>
      <c r="Q4927" s="3">
        <f t="shared" si="458"/>
        <v>0</v>
      </c>
      <c r="R4927" s="3">
        <f t="shared" si="459"/>
        <v>0</v>
      </c>
      <c r="S4927" s="3">
        <f t="shared" si="460"/>
        <v>1</v>
      </c>
      <c r="T4927" s="3">
        <f t="shared" si="461"/>
        <v>0</v>
      </c>
      <c r="U4927" s="3">
        <f t="shared" si="462"/>
        <v>0</v>
      </c>
    </row>
    <row r="4928" spans="1:21" ht="12.75" customHeight="1" x14ac:dyDescent="0.2">
      <c r="A4928" s="82" t="s">
        <v>95</v>
      </c>
      <c r="B4928" s="81" t="s">
        <v>96</v>
      </c>
      <c r="C4928" s="47">
        <v>46747885</v>
      </c>
      <c r="D4928" s="80" t="s">
        <v>4774</v>
      </c>
      <c r="E4928" s="81" t="s">
        <v>4775</v>
      </c>
      <c r="F4928" s="82">
        <v>192185070</v>
      </c>
      <c r="G4928" s="83" t="s">
        <v>84</v>
      </c>
      <c r="H4928" s="80" t="s">
        <v>29</v>
      </c>
      <c r="I4928" s="80" t="s">
        <v>18833</v>
      </c>
      <c r="J4928" s="80" t="s">
        <v>18834</v>
      </c>
      <c r="K4928" s="80" t="s">
        <v>80</v>
      </c>
      <c r="L4928" s="80" t="s">
        <v>417</v>
      </c>
      <c r="M4928" s="81" t="s">
        <v>418</v>
      </c>
      <c r="N4928" s="47" t="s">
        <v>15353</v>
      </c>
      <c r="O4928" s="33">
        <v>3</v>
      </c>
      <c r="P4928" s="3">
        <f t="shared" si="457"/>
        <v>0</v>
      </c>
      <c r="Q4928" s="3">
        <f t="shared" si="458"/>
        <v>0</v>
      </c>
      <c r="R4928" s="3">
        <f t="shared" si="459"/>
        <v>1</v>
      </c>
      <c r="S4928" s="3">
        <f t="shared" si="460"/>
        <v>0</v>
      </c>
      <c r="T4928" s="3">
        <f t="shared" si="461"/>
        <v>0</v>
      </c>
      <c r="U4928" s="3">
        <f t="shared" si="462"/>
        <v>0</v>
      </c>
    </row>
    <row r="4929" spans="1:21" ht="12.75" customHeight="1" x14ac:dyDescent="0.2">
      <c r="A4929" s="82" t="s">
        <v>95</v>
      </c>
      <c r="B4929" s="81" t="s">
        <v>96</v>
      </c>
      <c r="C4929" s="47">
        <v>46747885</v>
      </c>
      <c r="D4929" s="80" t="s">
        <v>4774</v>
      </c>
      <c r="E4929" s="81" t="s">
        <v>4872</v>
      </c>
      <c r="F4929" s="82">
        <v>192185398</v>
      </c>
      <c r="G4929" s="83" t="s">
        <v>105</v>
      </c>
      <c r="H4929" s="80" t="s">
        <v>52</v>
      </c>
      <c r="I4929" s="80" t="s">
        <v>18847</v>
      </c>
      <c r="J4929" s="80" t="s">
        <v>18848</v>
      </c>
      <c r="K4929" s="80" t="s">
        <v>80</v>
      </c>
      <c r="L4929" s="80" t="s">
        <v>700</v>
      </c>
      <c r="M4929" s="81" t="s">
        <v>2410</v>
      </c>
      <c r="N4929" s="47" t="s">
        <v>15353</v>
      </c>
      <c r="O4929" s="33">
        <v>2</v>
      </c>
      <c r="P4929" s="3">
        <f t="shared" si="457"/>
        <v>0</v>
      </c>
      <c r="Q4929" s="3">
        <f t="shared" si="458"/>
        <v>1</v>
      </c>
      <c r="R4929" s="3">
        <f t="shared" si="459"/>
        <v>0</v>
      </c>
      <c r="S4929" s="3">
        <f t="shared" si="460"/>
        <v>0</v>
      </c>
      <c r="T4929" s="3">
        <f t="shared" si="461"/>
        <v>0</v>
      </c>
      <c r="U4929" s="3">
        <f t="shared" si="462"/>
        <v>0</v>
      </c>
    </row>
    <row r="4930" spans="1:21" ht="12.75" customHeight="1" x14ac:dyDescent="0.2">
      <c r="A4930" s="82" t="s">
        <v>95</v>
      </c>
      <c r="B4930" s="81" t="s">
        <v>96</v>
      </c>
      <c r="C4930" s="47">
        <v>46747885</v>
      </c>
      <c r="D4930" s="80" t="s">
        <v>4774</v>
      </c>
      <c r="E4930" s="81" t="s">
        <v>4872</v>
      </c>
      <c r="F4930" s="82">
        <v>192185436</v>
      </c>
      <c r="G4930" s="83" t="s">
        <v>105</v>
      </c>
      <c r="H4930" s="80" t="s">
        <v>52</v>
      </c>
      <c r="I4930" s="80" t="s">
        <v>18851</v>
      </c>
      <c r="J4930" s="80" t="s">
        <v>18852</v>
      </c>
      <c r="K4930" s="80" t="s">
        <v>341</v>
      </c>
      <c r="L4930" s="80" t="s">
        <v>1089</v>
      </c>
      <c r="M4930" s="81" t="s">
        <v>1090</v>
      </c>
      <c r="N4930" s="47" t="s">
        <v>15353</v>
      </c>
      <c r="O4930" s="33">
        <v>2</v>
      </c>
      <c r="P4930" s="3">
        <f t="shared" si="457"/>
        <v>0</v>
      </c>
      <c r="Q4930" s="3">
        <f t="shared" si="458"/>
        <v>1</v>
      </c>
      <c r="R4930" s="3">
        <f t="shared" si="459"/>
        <v>0</v>
      </c>
      <c r="S4930" s="3">
        <f t="shared" si="460"/>
        <v>0</v>
      </c>
      <c r="T4930" s="3">
        <f t="shared" si="461"/>
        <v>0</v>
      </c>
      <c r="U4930" s="3">
        <f t="shared" si="462"/>
        <v>0</v>
      </c>
    </row>
    <row r="4931" spans="1:21" ht="12.75" customHeight="1" x14ac:dyDescent="0.2">
      <c r="A4931" s="82" t="s">
        <v>95</v>
      </c>
      <c r="B4931" s="81" t="s">
        <v>96</v>
      </c>
      <c r="C4931" s="47">
        <v>46747885</v>
      </c>
      <c r="D4931" s="80" t="s">
        <v>4774</v>
      </c>
      <c r="E4931" s="81" t="s">
        <v>4872</v>
      </c>
      <c r="F4931" s="82">
        <v>192058088</v>
      </c>
      <c r="G4931" s="83" t="s">
        <v>67</v>
      </c>
      <c r="H4931" s="80" t="s">
        <v>52</v>
      </c>
      <c r="I4931" s="80" t="s">
        <v>18855</v>
      </c>
      <c r="J4931" s="80" t="s">
        <v>18856</v>
      </c>
      <c r="K4931" s="80" t="s">
        <v>80</v>
      </c>
      <c r="L4931" s="80" t="s">
        <v>700</v>
      </c>
      <c r="M4931" s="81" t="s">
        <v>705</v>
      </c>
      <c r="N4931" s="47" t="s">
        <v>15353</v>
      </c>
      <c r="O4931" s="33">
        <v>2</v>
      </c>
      <c r="P4931" s="3">
        <f t="shared" si="457"/>
        <v>0</v>
      </c>
      <c r="Q4931" s="3">
        <f t="shared" si="458"/>
        <v>1</v>
      </c>
      <c r="R4931" s="3">
        <f t="shared" si="459"/>
        <v>0</v>
      </c>
      <c r="S4931" s="3">
        <f t="shared" si="460"/>
        <v>0</v>
      </c>
      <c r="T4931" s="3">
        <f t="shared" si="461"/>
        <v>0</v>
      </c>
      <c r="U4931" s="3">
        <f t="shared" si="462"/>
        <v>0</v>
      </c>
    </row>
    <row r="4932" spans="1:21" ht="12.75" customHeight="1" x14ac:dyDescent="0.2">
      <c r="A4932" s="82" t="s">
        <v>95</v>
      </c>
      <c r="B4932" s="81" t="s">
        <v>96</v>
      </c>
      <c r="C4932" s="47">
        <v>46747885</v>
      </c>
      <c r="D4932" s="80" t="s">
        <v>4774</v>
      </c>
      <c r="E4932" s="81" t="s">
        <v>4783</v>
      </c>
      <c r="F4932" s="82">
        <v>192185469</v>
      </c>
      <c r="G4932" s="83" t="s">
        <v>67</v>
      </c>
      <c r="H4932" s="80" t="s">
        <v>52</v>
      </c>
      <c r="I4932" s="80" t="s">
        <v>18861</v>
      </c>
      <c r="J4932" s="80" t="s">
        <v>18862</v>
      </c>
      <c r="K4932" s="80" t="s">
        <v>80</v>
      </c>
      <c r="L4932" s="80" t="s">
        <v>383</v>
      </c>
      <c r="M4932" s="81" t="s">
        <v>4795</v>
      </c>
      <c r="N4932" s="47" t="s">
        <v>15353</v>
      </c>
      <c r="O4932" s="33">
        <v>3</v>
      </c>
      <c r="P4932" s="3">
        <f t="shared" si="457"/>
        <v>0</v>
      </c>
      <c r="Q4932" s="3">
        <f t="shared" si="458"/>
        <v>0</v>
      </c>
      <c r="R4932" s="3">
        <f t="shared" si="459"/>
        <v>1</v>
      </c>
      <c r="S4932" s="3">
        <f t="shared" si="460"/>
        <v>0</v>
      </c>
      <c r="T4932" s="3">
        <f t="shared" si="461"/>
        <v>0</v>
      </c>
      <c r="U4932" s="3">
        <f t="shared" si="462"/>
        <v>0</v>
      </c>
    </row>
    <row r="4933" spans="1:21" ht="12.75" customHeight="1" x14ac:dyDescent="0.2">
      <c r="A4933" s="82" t="s">
        <v>95</v>
      </c>
      <c r="B4933" s="81" t="s">
        <v>96</v>
      </c>
      <c r="C4933" s="47">
        <v>46747885</v>
      </c>
      <c r="D4933" s="80" t="s">
        <v>4774</v>
      </c>
      <c r="E4933" s="81" t="s">
        <v>4783</v>
      </c>
      <c r="F4933" s="82">
        <v>191996495</v>
      </c>
      <c r="G4933" s="83" t="s">
        <v>67</v>
      </c>
      <c r="H4933" s="80" t="s">
        <v>52</v>
      </c>
      <c r="I4933" s="80" t="s">
        <v>18869</v>
      </c>
      <c r="J4933" s="80" t="s">
        <v>18870</v>
      </c>
      <c r="K4933" s="80" t="s">
        <v>315</v>
      </c>
      <c r="L4933" s="80" t="s">
        <v>1511</v>
      </c>
      <c r="M4933" s="81" t="s">
        <v>1512</v>
      </c>
      <c r="N4933" s="47" t="s">
        <v>15353</v>
      </c>
      <c r="O4933" s="33">
        <v>3</v>
      </c>
      <c r="P4933" s="3">
        <f t="shared" ref="P4933:P4996" si="463">IF(O4933=1,1,0)</f>
        <v>0</v>
      </c>
      <c r="Q4933" s="3">
        <f t="shared" ref="Q4933:Q4996" si="464">IF(O4933=2,1,0)</f>
        <v>0</v>
      </c>
      <c r="R4933" s="3">
        <f t="shared" ref="R4933:R4996" si="465">IF(O4933=3,1,0)</f>
        <v>1</v>
      </c>
      <c r="S4933" s="3">
        <f t="shared" ref="S4933:S4996" si="466">IF(O4933=4,1,0)</f>
        <v>0</v>
      </c>
      <c r="T4933" s="3">
        <f t="shared" ref="T4933:T4996" si="467">IF(O4933=5,1,0)</f>
        <v>0</v>
      </c>
      <c r="U4933" s="3">
        <f t="shared" ref="U4933:U4996" si="468">IF(O4933="Bez finální známky, nebyl získán potřebný počet posudků",1,IF(O4933="N (nehodnoceno)",1,0))</f>
        <v>0</v>
      </c>
    </row>
    <row r="4934" spans="1:21" ht="12.75" customHeight="1" x14ac:dyDescent="0.2">
      <c r="A4934" s="82" t="s">
        <v>95</v>
      </c>
      <c r="B4934" s="81" t="s">
        <v>96</v>
      </c>
      <c r="C4934" s="47">
        <v>46747885</v>
      </c>
      <c r="D4934" s="80" t="s">
        <v>4774</v>
      </c>
      <c r="E4934" s="81" t="s">
        <v>4783</v>
      </c>
      <c r="F4934" s="82">
        <v>192185486</v>
      </c>
      <c r="G4934" s="83" t="s">
        <v>67</v>
      </c>
      <c r="H4934" s="80" t="s">
        <v>52</v>
      </c>
      <c r="I4934" s="80" t="s">
        <v>19116</v>
      </c>
      <c r="J4934" s="80" t="s">
        <v>19117</v>
      </c>
      <c r="K4934" s="80" t="s">
        <v>315</v>
      </c>
      <c r="L4934" s="80" t="s">
        <v>387</v>
      </c>
      <c r="M4934" s="81" t="s">
        <v>1018</v>
      </c>
      <c r="N4934" s="47" t="s">
        <v>15353</v>
      </c>
      <c r="O4934" s="33">
        <v>3</v>
      </c>
      <c r="P4934" s="3">
        <f t="shared" si="463"/>
        <v>0</v>
      </c>
      <c r="Q4934" s="3">
        <f t="shared" si="464"/>
        <v>0</v>
      </c>
      <c r="R4934" s="3">
        <f t="shared" si="465"/>
        <v>1</v>
      </c>
      <c r="S4934" s="3">
        <f t="shared" si="466"/>
        <v>0</v>
      </c>
      <c r="T4934" s="3">
        <f t="shared" si="467"/>
        <v>0</v>
      </c>
      <c r="U4934" s="3">
        <f t="shared" si="468"/>
        <v>0</v>
      </c>
    </row>
    <row r="4935" spans="1:21" ht="12.75" customHeight="1" x14ac:dyDescent="0.2">
      <c r="A4935" s="82" t="s">
        <v>95</v>
      </c>
      <c r="B4935" s="81" t="s">
        <v>96</v>
      </c>
      <c r="C4935" s="47">
        <v>46747885</v>
      </c>
      <c r="D4935" s="80" t="s">
        <v>4774</v>
      </c>
      <c r="E4935" s="81" t="s">
        <v>4783</v>
      </c>
      <c r="F4935" s="82">
        <v>192185483</v>
      </c>
      <c r="G4935" s="83" t="s">
        <v>67</v>
      </c>
      <c r="H4935" s="80" t="s">
        <v>52</v>
      </c>
      <c r="I4935" s="80" t="s">
        <v>19116</v>
      </c>
      <c r="J4935" s="80" t="s">
        <v>19118</v>
      </c>
      <c r="K4935" s="80" t="s">
        <v>315</v>
      </c>
      <c r="L4935" s="80" t="s">
        <v>387</v>
      </c>
      <c r="M4935" s="81" t="s">
        <v>1018</v>
      </c>
      <c r="N4935" s="47" t="s">
        <v>15353</v>
      </c>
      <c r="O4935" s="33">
        <v>3</v>
      </c>
      <c r="P4935" s="3">
        <f t="shared" si="463"/>
        <v>0</v>
      </c>
      <c r="Q4935" s="3">
        <f t="shared" si="464"/>
        <v>0</v>
      </c>
      <c r="R4935" s="3">
        <f t="shared" si="465"/>
        <v>1</v>
      </c>
      <c r="S4935" s="3">
        <f t="shared" si="466"/>
        <v>0</v>
      </c>
      <c r="T4935" s="3">
        <f t="shared" si="467"/>
        <v>0</v>
      </c>
      <c r="U4935" s="3">
        <f t="shared" si="468"/>
        <v>0</v>
      </c>
    </row>
    <row r="4936" spans="1:21" ht="12.75" customHeight="1" x14ac:dyDescent="0.2">
      <c r="A4936" s="82" t="s">
        <v>95</v>
      </c>
      <c r="B4936" s="81" t="s">
        <v>96</v>
      </c>
      <c r="C4936" s="47">
        <v>46747885</v>
      </c>
      <c r="D4936" s="80" t="s">
        <v>4774</v>
      </c>
      <c r="E4936" s="81" t="s">
        <v>4783</v>
      </c>
      <c r="F4936" s="82">
        <v>192185520</v>
      </c>
      <c r="G4936" s="83" t="s">
        <v>67</v>
      </c>
      <c r="H4936" s="80" t="s">
        <v>52</v>
      </c>
      <c r="I4936" s="80" t="s">
        <v>19119</v>
      </c>
      <c r="J4936" s="80" t="s">
        <v>19120</v>
      </c>
      <c r="K4936" s="80" t="s">
        <v>80</v>
      </c>
      <c r="L4936" s="80" t="s">
        <v>268</v>
      </c>
      <c r="M4936" s="81" t="s">
        <v>269</v>
      </c>
      <c r="N4936" s="47" t="s">
        <v>15353</v>
      </c>
      <c r="O4936" s="33">
        <v>1</v>
      </c>
      <c r="P4936" s="3">
        <f t="shared" si="463"/>
        <v>1</v>
      </c>
      <c r="Q4936" s="3">
        <f t="shared" si="464"/>
        <v>0</v>
      </c>
      <c r="R4936" s="3">
        <f t="shared" si="465"/>
        <v>0</v>
      </c>
      <c r="S4936" s="3">
        <f t="shared" si="466"/>
        <v>0</v>
      </c>
      <c r="T4936" s="3">
        <f t="shared" si="467"/>
        <v>0</v>
      </c>
      <c r="U4936" s="3">
        <f t="shared" si="468"/>
        <v>0</v>
      </c>
    </row>
    <row r="4937" spans="1:21" ht="12.75" customHeight="1" x14ac:dyDescent="0.2">
      <c r="A4937" s="15" t="s">
        <v>25</v>
      </c>
      <c r="B4937" s="16" t="s">
        <v>2134</v>
      </c>
      <c r="C4937" s="44">
        <v>101435</v>
      </c>
      <c r="D4937" s="9" t="s">
        <v>4998</v>
      </c>
      <c r="E4937" s="10" t="s">
        <v>4998</v>
      </c>
      <c r="F4937" s="17">
        <v>191917098</v>
      </c>
      <c r="G4937" s="12" t="s">
        <v>105</v>
      </c>
      <c r="H4937" s="9" t="s">
        <v>29</v>
      </c>
      <c r="I4937" s="9" t="s">
        <v>5003</v>
      </c>
      <c r="J4937" s="9" t="s">
        <v>5004</v>
      </c>
      <c r="K4937" s="9" t="s">
        <v>102</v>
      </c>
      <c r="L4937" s="6" t="s">
        <v>159</v>
      </c>
      <c r="M4937" s="10">
        <v>60100</v>
      </c>
      <c r="N4937" s="11" t="s">
        <v>43</v>
      </c>
      <c r="O4937" s="13">
        <v>3</v>
      </c>
      <c r="P4937" s="3">
        <f t="shared" si="463"/>
        <v>0</v>
      </c>
      <c r="Q4937" s="3">
        <f t="shared" si="464"/>
        <v>0</v>
      </c>
      <c r="R4937" s="3">
        <f t="shared" si="465"/>
        <v>1</v>
      </c>
      <c r="S4937" s="3">
        <f t="shared" si="466"/>
        <v>0</v>
      </c>
      <c r="T4937" s="3">
        <f t="shared" si="467"/>
        <v>0</v>
      </c>
      <c r="U4937" s="3">
        <f t="shared" si="468"/>
        <v>0</v>
      </c>
    </row>
    <row r="4938" spans="1:21" ht="12.75" customHeight="1" x14ac:dyDescent="0.2">
      <c r="A4938" s="15" t="s">
        <v>25</v>
      </c>
      <c r="B4938" s="16" t="s">
        <v>2134</v>
      </c>
      <c r="C4938" s="44">
        <v>101435</v>
      </c>
      <c r="D4938" s="9" t="s">
        <v>4998</v>
      </c>
      <c r="E4938" s="10" t="s">
        <v>4998</v>
      </c>
      <c r="F4938" s="17">
        <v>191917099</v>
      </c>
      <c r="G4938" s="12" t="s">
        <v>105</v>
      </c>
      <c r="H4938" s="9" t="s">
        <v>29</v>
      </c>
      <c r="I4938" s="9" t="s">
        <v>5005</v>
      </c>
      <c r="J4938" s="9" t="s">
        <v>5006</v>
      </c>
      <c r="K4938" s="9" t="s">
        <v>102</v>
      </c>
      <c r="L4938" s="6" t="s">
        <v>159</v>
      </c>
      <c r="M4938" s="10">
        <v>60100</v>
      </c>
      <c r="N4938" s="11" t="s">
        <v>43</v>
      </c>
      <c r="O4938" s="13">
        <v>3</v>
      </c>
      <c r="P4938" s="3">
        <f t="shared" si="463"/>
        <v>0</v>
      </c>
      <c r="Q4938" s="3">
        <f t="shared" si="464"/>
        <v>0</v>
      </c>
      <c r="R4938" s="3">
        <f t="shared" si="465"/>
        <v>1</v>
      </c>
      <c r="S4938" s="3">
        <f t="shared" si="466"/>
        <v>0</v>
      </c>
      <c r="T4938" s="3">
        <f t="shared" si="467"/>
        <v>0</v>
      </c>
      <c r="U4938" s="3">
        <f t="shared" si="468"/>
        <v>0</v>
      </c>
    </row>
    <row r="4939" spans="1:21" ht="12.75" customHeight="1" x14ac:dyDescent="0.2">
      <c r="A4939" s="15" t="s">
        <v>25</v>
      </c>
      <c r="B4939" s="16" t="s">
        <v>2134</v>
      </c>
      <c r="C4939" s="8">
        <v>101435</v>
      </c>
      <c r="D4939" s="6" t="s">
        <v>4998</v>
      </c>
      <c r="E4939" s="16" t="s">
        <v>4998</v>
      </c>
      <c r="F4939" s="15">
        <v>192035639</v>
      </c>
      <c r="G4939" s="5" t="s">
        <v>462</v>
      </c>
      <c r="H4939" s="6" t="s">
        <v>29</v>
      </c>
      <c r="I4939" s="6" t="s">
        <v>4999</v>
      </c>
      <c r="J4939" s="6" t="s">
        <v>5000</v>
      </c>
      <c r="K4939" s="6" t="s">
        <v>102</v>
      </c>
      <c r="L4939" s="6" t="s">
        <v>103</v>
      </c>
      <c r="M4939" s="16" t="s">
        <v>111</v>
      </c>
      <c r="N4939" s="8" t="s">
        <v>35</v>
      </c>
      <c r="O4939" s="7">
        <v>3</v>
      </c>
      <c r="P4939" s="3">
        <f t="shared" si="463"/>
        <v>0</v>
      </c>
      <c r="Q4939" s="3">
        <f t="shared" si="464"/>
        <v>0</v>
      </c>
      <c r="R4939" s="3">
        <f t="shared" si="465"/>
        <v>1</v>
      </c>
      <c r="S4939" s="3">
        <f t="shared" si="466"/>
        <v>0</v>
      </c>
      <c r="T4939" s="3">
        <f t="shared" si="467"/>
        <v>0</v>
      </c>
      <c r="U4939" s="3">
        <f t="shared" si="468"/>
        <v>0</v>
      </c>
    </row>
    <row r="4940" spans="1:21" ht="12.75" customHeight="1" x14ac:dyDescent="0.2">
      <c r="A4940" s="15" t="s">
        <v>25</v>
      </c>
      <c r="B4940" s="16" t="s">
        <v>2134</v>
      </c>
      <c r="C4940" s="8">
        <v>101435</v>
      </c>
      <c r="D4940" s="6" t="s">
        <v>4998</v>
      </c>
      <c r="E4940" s="16" t="s">
        <v>4998</v>
      </c>
      <c r="F4940" s="15">
        <v>192035627</v>
      </c>
      <c r="G4940" s="5" t="s">
        <v>462</v>
      </c>
      <c r="H4940" s="6" t="s">
        <v>52</v>
      </c>
      <c r="I4940" s="6" t="s">
        <v>5001</v>
      </c>
      <c r="J4940" s="6" t="s">
        <v>5002</v>
      </c>
      <c r="K4940" s="6" t="s">
        <v>102</v>
      </c>
      <c r="L4940" s="6" t="s">
        <v>103</v>
      </c>
      <c r="M4940" s="16" t="s">
        <v>111</v>
      </c>
      <c r="N4940" s="8" t="s">
        <v>35</v>
      </c>
      <c r="O4940" s="7">
        <v>5</v>
      </c>
      <c r="P4940" s="3">
        <f t="shared" si="463"/>
        <v>0</v>
      </c>
      <c r="Q4940" s="3">
        <f t="shared" si="464"/>
        <v>0</v>
      </c>
      <c r="R4940" s="3">
        <f t="shared" si="465"/>
        <v>0</v>
      </c>
      <c r="S4940" s="3">
        <f t="shared" si="466"/>
        <v>0</v>
      </c>
      <c r="T4940" s="3">
        <f t="shared" si="467"/>
        <v>1</v>
      </c>
      <c r="U4940" s="3">
        <f t="shared" si="468"/>
        <v>0</v>
      </c>
    </row>
    <row r="4941" spans="1:21" ht="12.75" customHeight="1" x14ac:dyDescent="0.2">
      <c r="A4941" s="82" t="s">
        <v>25</v>
      </c>
      <c r="B4941" s="81" t="s">
        <v>2134</v>
      </c>
      <c r="C4941" s="47">
        <v>101435</v>
      </c>
      <c r="D4941" s="80" t="s">
        <v>4998</v>
      </c>
      <c r="E4941" s="81" t="s">
        <v>4998</v>
      </c>
      <c r="F4941" s="82">
        <v>192133864</v>
      </c>
      <c r="G4941" s="83" t="s">
        <v>36</v>
      </c>
      <c r="H4941" s="80" t="s">
        <v>29</v>
      </c>
      <c r="I4941" s="80" t="s">
        <v>15208</v>
      </c>
      <c r="J4941" s="80" t="s">
        <v>15209</v>
      </c>
      <c r="K4941" s="80" t="s">
        <v>315</v>
      </c>
      <c r="L4941" s="80" t="s">
        <v>387</v>
      </c>
      <c r="M4941" s="81" t="s">
        <v>126</v>
      </c>
      <c r="N4941" s="32" t="s">
        <v>10618</v>
      </c>
      <c r="O4941" s="33">
        <v>4</v>
      </c>
      <c r="P4941" s="3">
        <f t="shared" si="463"/>
        <v>0</v>
      </c>
      <c r="Q4941" s="3">
        <f t="shared" si="464"/>
        <v>0</v>
      </c>
      <c r="R4941" s="3">
        <f t="shared" si="465"/>
        <v>0</v>
      </c>
      <c r="S4941" s="3">
        <f t="shared" si="466"/>
        <v>1</v>
      </c>
      <c r="T4941" s="3">
        <f t="shared" si="467"/>
        <v>0</v>
      </c>
      <c r="U4941" s="3">
        <f t="shared" si="468"/>
        <v>0</v>
      </c>
    </row>
    <row r="4942" spans="1:21" ht="12.75" customHeight="1" x14ac:dyDescent="0.2">
      <c r="A4942" s="82" t="s">
        <v>25</v>
      </c>
      <c r="B4942" s="81" t="s">
        <v>2134</v>
      </c>
      <c r="C4942" s="47">
        <v>101435</v>
      </c>
      <c r="D4942" s="80" t="s">
        <v>4998</v>
      </c>
      <c r="E4942" s="81" t="s">
        <v>4998</v>
      </c>
      <c r="F4942" s="82">
        <v>192133853</v>
      </c>
      <c r="G4942" s="83" t="s">
        <v>1096</v>
      </c>
      <c r="H4942" s="80" t="s">
        <v>29</v>
      </c>
      <c r="I4942" s="80" t="s">
        <v>15206</v>
      </c>
      <c r="J4942" s="80" t="s">
        <v>15207</v>
      </c>
      <c r="K4942" s="80" t="s">
        <v>102</v>
      </c>
      <c r="L4942" s="80" t="s">
        <v>103</v>
      </c>
      <c r="M4942" s="81" t="s">
        <v>126</v>
      </c>
      <c r="N4942" s="32" t="s">
        <v>10618</v>
      </c>
      <c r="O4942" s="33">
        <v>2</v>
      </c>
      <c r="P4942" s="3">
        <f t="shared" si="463"/>
        <v>0</v>
      </c>
      <c r="Q4942" s="3">
        <f t="shared" si="464"/>
        <v>1</v>
      </c>
      <c r="R4942" s="3">
        <f t="shared" si="465"/>
        <v>0</v>
      </c>
      <c r="S4942" s="3">
        <f t="shared" si="466"/>
        <v>0</v>
      </c>
      <c r="T4942" s="3">
        <f t="shared" si="467"/>
        <v>0</v>
      </c>
      <c r="U4942" s="3">
        <f t="shared" si="468"/>
        <v>0</v>
      </c>
    </row>
    <row r="4943" spans="1:21" ht="12.75" customHeight="1" x14ac:dyDescent="0.2">
      <c r="A4943" s="82" t="s">
        <v>25</v>
      </c>
      <c r="B4943" s="81" t="s">
        <v>2134</v>
      </c>
      <c r="C4943" s="47">
        <v>101435</v>
      </c>
      <c r="D4943" s="80" t="s">
        <v>4998</v>
      </c>
      <c r="E4943" s="81" t="s">
        <v>4998</v>
      </c>
      <c r="F4943" s="82">
        <v>192133838</v>
      </c>
      <c r="G4943" s="83" t="s">
        <v>105</v>
      </c>
      <c r="H4943" s="80" t="s">
        <v>29</v>
      </c>
      <c r="I4943" s="80" t="s">
        <v>15204</v>
      </c>
      <c r="J4943" s="80" t="s">
        <v>15205</v>
      </c>
      <c r="K4943" s="80" t="s">
        <v>102</v>
      </c>
      <c r="L4943" s="80" t="s">
        <v>159</v>
      </c>
      <c r="M4943" s="81" t="s">
        <v>126</v>
      </c>
      <c r="N4943" s="32" t="s">
        <v>10618</v>
      </c>
      <c r="O4943" s="33">
        <v>2</v>
      </c>
      <c r="P4943" s="3">
        <f t="shared" si="463"/>
        <v>0</v>
      </c>
      <c r="Q4943" s="3">
        <f t="shared" si="464"/>
        <v>1</v>
      </c>
      <c r="R4943" s="3">
        <f t="shared" si="465"/>
        <v>0</v>
      </c>
      <c r="S4943" s="3">
        <f t="shared" si="466"/>
        <v>0</v>
      </c>
      <c r="T4943" s="3">
        <f t="shared" si="467"/>
        <v>0</v>
      </c>
      <c r="U4943" s="3">
        <f t="shared" si="468"/>
        <v>0</v>
      </c>
    </row>
    <row r="4944" spans="1:21" ht="12.75" customHeight="1" x14ac:dyDescent="0.2">
      <c r="A4944" s="82" t="s">
        <v>25</v>
      </c>
      <c r="B4944" s="81" t="s">
        <v>2134</v>
      </c>
      <c r="C4944" s="47">
        <v>101435</v>
      </c>
      <c r="D4944" s="80" t="s">
        <v>4998</v>
      </c>
      <c r="E4944" s="81" t="s">
        <v>4998</v>
      </c>
      <c r="F4944" s="82">
        <v>192203134</v>
      </c>
      <c r="G4944" s="83" t="s">
        <v>105</v>
      </c>
      <c r="H4944" s="80" t="s">
        <v>29</v>
      </c>
      <c r="I4944" s="80" t="s">
        <v>17746</v>
      </c>
      <c r="J4944" s="80" t="s">
        <v>17747</v>
      </c>
      <c r="K4944" s="80" t="s">
        <v>102</v>
      </c>
      <c r="L4944" s="80" t="s">
        <v>159</v>
      </c>
      <c r="M4944" s="81" t="s">
        <v>126</v>
      </c>
      <c r="N4944" s="47" t="s">
        <v>15353</v>
      </c>
      <c r="O4944" s="33">
        <v>4</v>
      </c>
      <c r="P4944" s="3">
        <f t="shared" si="463"/>
        <v>0</v>
      </c>
      <c r="Q4944" s="3">
        <f t="shared" si="464"/>
        <v>0</v>
      </c>
      <c r="R4944" s="3">
        <f t="shared" si="465"/>
        <v>0</v>
      </c>
      <c r="S4944" s="3">
        <f t="shared" si="466"/>
        <v>1</v>
      </c>
      <c r="T4944" s="3">
        <f t="shared" si="467"/>
        <v>0</v>
      </c>
      <c r="U4944" s="3">
        <f t="shared" si="468"/>
        <v>0</v>
      </c>
    </row>
    <row r="4945" spans="1:21" ht="12.75" customHeight="1" x14ac:dyDescent="0.2">
      <c r="A4945" s="82" t="s">
        <v>25</v>
      </c>
      <c r="B4945" s="81" t="s">
        <v>2134</v>
      </c>
      <c r="C4945" s="47">
        <v>101435</v>
      </c>
      <c r="D4945" s="80" t="s">
        <v>4998</v>
      </c>
      <c r="E4945" s="81" t="s">
        <v>4998</v>
      </c>
      <c r="F4945" s="82">
        <v>192203147</v>
      </c>
      <c r="G4945" s="83" t="s">
        <v>36</v>
      </c>
      <c r="H4945" s="80" t="s">
        <v>29</v>
      </c>
      <c r="I4945" s="80" t="s">
        <v>17754</v>
      </c>
      <c r="J4945" s="80" t="s">
        <v>17755</v>
      </c>
      <c r="K4945" s="80" t="s">
        <v>102</v>
      </c>
      <c r="L4945" s="80" t="s">
        <v>159</v>
      </c>
      <c r="M4945" s="81" t="s">
        <v>126</v>
      </c>
      <c r="N4945" s="47" t="s">
        <v>15353</v>
      </c>
      <c r="O4945" s="33">
        <v>3</v>
      </c>
      <c r="P4945" s="3">
        <f t="shared" si="463"/>
        <v>0</v>
      </c>
      <c r="Q4945" s="3">
        <f t="shared" si="464"/>
        <v>0</v>
      </c>
      <c r="R4945" s="3">
        <f t="shared" si="465"/>
        <v>1</v>
      </c>
      <c r="S4945" s="3">
        <f t="shared" si="466"/>
        <v>0</v>
      </c>
      <c r="T4945" s="3">
        <f t="shared" si="467"/>
        <v>0</v>
      </c>
      <c r="U4945" s="3">
        <f t="shared" si="468"/>
        <v>0</v>
      </c>
    </row>
    <row r="4946" spans="1:21" ht="12.75" customHeight="1" x14ac:dyDescent="0.2">
      <c r="A4946" s="82" t="s">
        <v>25</v>
      </c>
      <c r="B4946" s="81" t="s">
        <v>2134</v>
      </c>
      <c r="C4946" s="47">
        <v>101435</v>
      </c>
      <c r="D4946" s="80" t="s">
        <v>4998</v>
      </c>
      <c r="E4946" s="81" t="s">
        <v>4998</v>
      </c>
      <c r="F4946" s="82">
        <v>192203135</v>
      </c>
      <c r="G4946" s="83" t="s">
        <v>105</v>
      </c>
      <c r="H4946" s="80" t="s">
        <v>29</v>
      </c>
      <c r="I4946" s="80" t="s">
        <v>18018</v>
      </c>
      <c r="J4946" s="80" t="s">
        <v>18019</v>
      </c>
      <c r="K4946" s="80" t="s">
        <v>102</v>
      </c>
      <c r="L4946" s="80" t="s">
        <v>159</v>
      </c>
      <c r="M4946" s="81" t="s">
        <v>126</v>
      </c>
      <c r="N4946" s="47" t="s">
        <v>15353</v>
      </c>
      <c r="O4946" s="33">
        <v>3</v>
      </c>
      <c r="P4946" s="3">
        <f t="shared" si="463"/>
        <v>0</v>
      </c>
      <c r="Q4946" s="3">
        <f t="shared" si="464"/>
        <v>0</v>
      </c>
      <c r="R4946" s="3">
        <f t="shared" si="465"/>
        <v>1</v>
      </c>
      <c r="S4946" s="3">
        <f t="shared" si="466"/>
        <v>0</v>
      </c>
      <c r="T4946" s="3">
        <f t="shared" si="467"/>
        <v>0</v>
      </c>
      <c r="U4946" s="3">
        <f t="shared" si="468"/>
        <v>0</v>
      </c>
    </row>
    <row r="4947" spans="1:21" ht="12.75" customHeight="1" x14ac:dyDescent="0.2">
      <c r="A4947" s="15" t="s">
        <v>25</v>
      </c>
      <c r="B4947" s="16" t="s">
        <v>96</v>
      </c>
      <c r="C4947" s="44">
        <v>60456540</v>
      </c>
      <c r="D4947" s="9" t="s">
        <v>5007</v>
      </c>
      <c r="E4947" s="10" t="s">
        <v>5007</v>
      </c>
      <c r="F4947" s="17">
        <v>191859522</v>
      </c>
      <c r="G4947" s="12" t="s">
        <v>51</v>
      </c>
      <c r="H4947" s="9" t="s">
        <v>29</v>
      </c>
      <c r="I4947" s="9" t="s">
        <v>5027</v>
      </c>
      <c r="J4947" s="9" t="s">
        <v>5028</v>
      </c>
      <c r="K4947" s="9" t="s">
        <v>341</v>
      </c>
      <c r="L4947" s="80" t="s">
        <v>350</v>
      </c>
      <c r="M4947" s="10">
        <v>50602</v>
      </c>
      <c r="N4947" s="11" t="s">
        <v>43</v>
      </c>
      <c r="O4947" s="49" t="s">
        <v>129</v>
      </c>
      <c r="P4947" s="3">
        <f t="shared" si="463"/>
        <v>0</v>
      </c>
      <c r="Q4947" s="3">
        <f t="shared" si="464"/>
        <v>0</v>
      </c>
      <c r="R4947" s="3">
        <f t="shared" si="465"/>
        <v>0</v>
      </c>
      <c r="S4947" s="3">
        <f t="shared" si="466"/>
        <v>0</v>
      </c>
      <c r="T4947" s="3">
        <f t="shared" si="467"/>
        <v>0</v>
      </c>
      <c r="U4947" s="3">
        <f t="shared" si="468"/>
        <v>1</v>
      </c>
    </row>
    <row r="4948" spans="1:21" ht="12.75" customHeight="1" x14ac:dyDescent="0.2">
      <c r="A4948" s="15" t="s">
        <v>25</v>
      </c>
      <c r="B4948" s="16" t="s">
        <v>96</v>
      </c>
      <c r="C4948" s="44">
        <v>60456540</v>
      </c>
      <c r="D4948" s="9" t="s">
        <v>5007</v>
      </c>
      <c r="E4948" s="10" t="s">
        <v>5007</v>
      </c>
      <c r="F4948" s="17">
        <v>191861179</v>
      </c>
      <c r="G4948" s="12" t="s">
        <v>67</v>
      </c>
      <c r="H4948" s="9" t="s">
        <v>29</v>
      </c>
      <c r="I4948" s="9" t="s">
        <v>5029</v>
      </c>
      <c r="J4948" s="9" t="s">
        <v>5030</v>
      </c>
      <c r="K4948" s="9" t="s">
        <v>341</v>
      </c>
      <c r="L4948" s="80" t="s">
        <v>350</v>
      </c>
      <c r="M4948" s="10">
        <v>50602</v>
      </c>
      <c r="N4948" s="11" t="s">
        <v>43</v>
      </c>
      <c r="O4948" s="49" t="s">
        <v>129</v>
      </c>
      <c r="P4948" s="3">
        <f t="shared" si="463"/>
        <v>0</v>
      </c>
      <c r="Q4948" s="3">
        <f t="shared" si="464"/>
        <v>0</v>
      </c>
      <c r="R4948" s="3">
        <f t="shared" si="465"/>
        <v>0</v>
      </c>
      <c r="S4948" s="3">
        <f t="shared" si="466"/>
        <v>0</v>
      </c>
      <c r="T4948" s="3">
        <f t="shared" si="467"/>
        <v>0</v>
      </c>
      <c r="U4948" s="3">
        <f t="shared" si="468"/>
        <v>1</v>
      </c>
    </row>
    <row r="4949" spans="1:21" ht="12.75" customHeight="1" x14ac:dyDescent="0.2">
      <c r="A4949" s="15" t="s">
        <v>25</v>
      </c>
      <c r="B4949" s="16" t="s">
        <v>96</v>
      </c>
      <c r="C4949" s="44">
        <v>60456540</v>
      </c>
      <c r="D4949" s="9" t="s">
        <v>5007</v>
      </c>
      <c r="E4949" s="10" t="s">
        <v>5007</v>
      </c>
      <c r="F4949" s="17">
        <v>191859523</v>
      </c>
      <c r="G4949" s="12" t="s">
        <v>320</v>
      </c>
      <c r="H4949" s="9" t="s">
        <v>29</v>
      </c>
      <c r="I4949" s="9" t="s">
        <v>5031</v>
      </c>
      <c r="J4949" s="9" t="s">
        <v>5032</v>
      </c>
      <c r="K4949" s="9" t="s">
        <v>341</v>
      </c>
      <c r="L4949" s="80" t="s">
        <v>350</v>
      </c>
      <c r="M4949" s="10">
        <v>50602</v>
      </c>
      <c r="N4949" s="11" t="s">
        <v>43</v>
      </c>
      <c r="O4949" s="13">
        <v>3</v>
      </c>
      <c r="P4949" s="3">
        <f t="shared" si="463"/>
        <v>0</v>
      </c>
      <c r="Q4949" s="3">
        <f t="shared" si="464"/>
        <v>0</v>
      </c>
      <c r="R4949" s="3">
        <f t="shared" si="465"/>
        <v>1</v>
      </c>
      <c r="S4949" s="3">
        <f t="shared" si="466"/>
        <v>0</v>
      </c>
      <c r="T4949" s="3">
        <f t="shared" si="467"/>
        <v>0</v>
      </c>
      <c r="U4949" s="3">
        <f t="shared" si="468"/>
        <v>0</v>
      </c>
    </row>
    <row r="4950" spans="1:21" ht="12.75" customHeight="1" x14ac:dyDescent="0.2">
      <c r="A4950" s="15" t="s">
        <v>25</v>
      </c>
      <c r="B4950" s="16" t="s">
        <v>96</v>
      </c>
      <c r="C4950" s="44">
        <v>60456540</v>
      </c>
      <c r="D4950" s="9" t="s">
        <v>5007</v>
      </c>
      <c r="E4950" s="10" t="s">
        <v>5007</v>
      </c>
      <c r="F4950" s="17">
        <v>191861144</v>
      </c>
      <c r="G4950" s="12" t="s">
        <v>67</v>
      </c>
      <c r="H4950" s="9" t="s">
        <v>29</v>
      </c>
      <c r="I4950" s="9" t="s">
        <v>5029</v>
      </c>
      <c r="J4950" s="9" t="s">
        <v>5033</v>
      </c>
      <c r="K4950" s="9" t="s">
        <v>341</v>
      </c>
      <c r="L4950" s="80" t="s">
        <v>350</v>
      </c>
      <c r="M4950" s="10">
        <v>50602</v>
      </c>
      <c r="N4950" s="11" t="s">
        <v>43</v>
      </c>
      <c r="O4950" s="13">
        <v>4</v>
      </c>
      <c r="P4950" s="3">
        <f t="shared" si="463"/>
        <v>0</v>
      </c>
      <c r="Q4950" s="3">
        <f t="shared" si="464"/>
        <v>0</v>
      </c>
      <c r="R4950" s="3">
        <f t="shared" si="465"/>
        <v>0</v>
      </c>
      <c r="S4950" s="3">
        <f t="shared" si="466"/>
        <v>1</v>
      </c>
      <c r="T4950" s="3">
        <f t="shared" si="467"/>
        <v>0</v>
      </c>
      <c r="U4950" s="3">
        <f t="shared" si="468"/>
        <v>0</v>
      </c>
    </row>
    <row r="4951" spans="1:21" ht="12.75" customHeight="1" x14ac:dyDescent="0.2">
      <c r="A4951" s="15" t="s">
        <v>25</v>
      </c>
      <c r="B4951" s="16" t="s">
        <v>96</v>
      </c>
      <c r="C4951" s="44">
        <v>60456540</v>
      </c>
      <c r="D4951" s="9" t="s">
        <v>5007</v>
      </c>
      <c r="E4951" s="10" t="s">
        <v>5007</v>
      </c>
      <c r="F4951" s="17">
        <v>191861145</v>
      </c>
      <c r="G4951" s="12" t="s">
        <v>67</v>
      </c>
      <c r="H4951" s="9" t="s">
        <v>29</v>
      </c>
      <c r="I4951" s="9" t="s">
        <v>5025</v>
      </c>
      <c r="J4951" s="9" t="s">
        <v>5034</v>
      </c>
      <c r="K4951" s="9" t="s">
        <v>341</v>
      </c>
      <c r="L4951" s="80" t="s">
        <v>350</v>
      </c>
      <c r="M4951" s="10">
        <v>50602</v>
      </c>
      <c r="N4951" s="11" t="s">
        <v>43</v>
      </c>
      <c r="O4951" s="13">
        <v>3</v>
      </c>
      <c r="P4951" s="3">
        <f t="shared" si="463"/>
        <v>0</v>
      </c>
      <c r="Q4951" s="3">
        <f t="shared" si="464"/>
        <v>0</v>
      </c>
      <c r="R4951" s="3">
        <f t="shared" si="465"/>
        <v>1</v>
      </c>
      <c r="S4951" s="3">
        <f t="shared" si="466"/>
        <v>0</v>
      </c>
      <c r="T4951" s="3">
        <f t="shared" si="467"/>
        <v>0</v>
      </c>
      <c r="U4951" s="3">
        <f t="shared" si="468"/>
        <v>0</v>
      </c>
    </row>
    <row r="4952" spans="1:21" ht="12.75" customHeight="1" x14ac:dyDescent="0.2">
      <c r="A4952" s="15" t="s">
        <v>25</v>
      </c>
      <c r="B4952" s="16" t="s">
        <v>96</v>
      </c>
      <c r="C4952" s="44">
        <v>60456540</v>
      </c>
      <c r="D4952" s="9" t="s">
        <v>5007</v>
      </c>
      <c r="E4952" s="10" t="s">
        <v>5007</v>
      </c>
      <c r="F4952" s="17">
        <v>191861180</v>
      </c>
      <c r="G4952" s="12" t="s">
        <v>67</v>
      </c>
      <c r="H4952" s="9" t="s">
        <v>29</v>
      </c>
      <c r="I4952" s="9" t="s">
        <v>5035</v>
      </c>
      <c r="J4952" s="9" t="s">
        <v>5036</v>
      </c>
      <c r="K4952" s="9" t="s">
        <v>341</v>
      </c>
      <c r="L4952" s="80" t="s">
        <v>350</v>
      </c>
      <c r="M4952" s="10">
        <v>50602</v>
      </c>
      <c r="N4952" s="11" t="s">
        <v>43</v>
      </c>
      <c r="O4952" s="13">
        <v>3</v>
      </c>
      <c r="P4952" s="3">
        <f t="shared" si="463"/>
        <v>0</v>
      </c>
      <c r="Q4952" s="3">
        <f t="shared" si="464"/>
        <v>0</v>
      </c>
      <c r="R4952" s="3">
        <f t="shared" si="465"/>
        <v>1</v>
      </c>
      <c r="S4952" s="3">
        <f t="shared" si="466"/>
        <v>0</v>
      </c>
      <c r="T4952" s="3">
        <f t="shared" si="467"/>
        <v>0</v>
      </c>
      <c r="U4952" s="3">
        <f t="shared" si="468"/>
        <v>0</v>
      </c>
    </row>
    <row r="4953" spans="1:21" ht="12.75" customHeight="1" x14ac:dyDescent="0.2">
      <c r="A4953" s="15" t="s">
        <v>25</v>
      </c>
      <c r="B4953" s="16" t="s">
        <v>96</v>
      </c>
      <c r="C4953" s="44">
        <v>60456540</v>
      </c>
      <c r="D4953" s="9" t="s">
        <v>5007</v>
      </c>
      <c r="E4953" s="10" t="s">
        <v>5007</v>
      </c>
      <c r="F4953" s="17">
        <v>191861194</v>
      </c>
      <c r="G4953" s="12" t="s">
        <v>36</v>
      </c>
      <c r="H4953" s="9" t="s">
        <v>29</v>
      </c>
      <c r="I4953" s="9" t="s">
        <v>5037</v>
      </c>
      <c r="J4953" s="9" t="s">
        <v>5038</v>
      </c>
      <c r="K4953" s="9" t="s">
        <v>341</v>
      </c>
      <c r="L4953" s="80" t="s">
        <v>350</v>
      </c>
      <c r="M4953" s="10">
        <v>50602</v>
      </c>
      <c r="N4953" s="11" t="s">
        <v>43</v>
      </c>
      <c r="O4953" s="13">
        <v>3</v>
      </c>
      <c r="P4953" s="3">
        <f t="shared" si="463"/>
        <v>0</v>
      </c>
      <c r="Q4953" s="3">
        <f t="shared" si="464"/>
        <v>0</v>
      </c>
      <c r="R4953" s="3">
        <f t="shared" si="465"/>
        <v>1</v>
      </c>
      <c r="S4953" s="3">
        <f t="shared" si="466"/>
        <v>0</v>
      </c>
      <c r="T4953" s="3">
        <f t="shared" si="467"/>
        <v>0</v>
      </c>
      <c r="U4953" s="3">
        <f t="shared" si="468"/>
        <v>0</v>
      </c>
    </row>
    <row r="4954" spans="1:21" ht="12.75" customHeight="1" x14ac:dyDescent="0.2">
      <c r="A4954" s="15" t="s">
        <v>25</v>
      </c>
      <c r="B4954" s="16" t="s">
        <v>96</v>
      </c>
      <c r="C4954" s="44">
        <v>60456540</v>
      </c>
      <c r="D4954" s="9" t="s">
        <v>5007</v>
      </c>
      <c r="E4954" s="10" t="s">
        <v>5007</v>
      </c>
      <c r="F4954" s="17">
        <v>191861221</v>
      </c>
      <c r="G4954" s="12" t="s">
        <v>51</v>
      </c>
      <c r="H4954" s="9" t="s">
        <v>29</v>
      </c>
      <c r="I4954" s="9" t="s">
        <v>5039</v>
      </c>
      <c r="J4954" s="9" t="s">
        <v>5040</v>
      </c>
      <c r="K4954" s="9" t="s">
        <v>341</v>
      </c>
      <c r="L4954" s="80" t="s">
        <v>350</v>
      </c>
      <c r="M4954" s="10">
        <v>50602</v>
      </c>
      <c r="N4954" s="11" t="s">
        <v>43</v>
      </c>
      <c r="O4954" s="13">
        <v>4</v>
      </c>
      <c r="P4954" s="3">
        <f t="shared" si="463"/>
        <v>0</v>
      </c>
      <c r="Q4954" s="3">
        <f t="shared" si="464"/>
        <v>0</v>
      </c>
      <c r="R4954" s="3">
        <f t="shared" si="465"/>
        <v>0</v>
      </c>
      <c r="S4954" s="3">
        <f t="shared" si="466"/>
        <v>1</v>
      </c>
      <c r="T4954" s="3">
        <f t="shared" si="467"/>
        <v>0</v>
      </c>
      <c r="U4954" s="3">
        <f t="shared" si="468"/>
        <v>0</v>
      </c>
    </row>
    <row r="4955" spans="1:21" ht="12.75" customHeight="1" x14ac:dyDescent="0.2">
      <c r="A4955" s="15" t="s">
        <v>25</v>
      </c>
      <c r="B4955" s="16" t="s">
        <v>96</v>
      </c>
      <c r="C4955" s="44">
        <v>60456540</v>
      </c>
      <c r="D4955" s="9" t="s">
        <v>5007</v>
      </c>
      <c r="E4955" s="10" t="s">
        <v>5007</v>
      </c>
      <c r="F4955" s="17">
        <v>191910964</v>
      </c>
      <c r="G4955" s="12" t="s">
        <v>72</v>
      </c>
      <c r="H4955" s="9" t="s">
        <v>29</v>
      </c>
      <c r="I4955" s="9" t="s">
        <v>5041</v>
      </c>
      <c r="J4955" s="9" t="s">
        <v>5042</v>
      </c>
      <c r="K4955" s="9" t="s">
        <v>341</v>
      </c>
      <c r="L4955" s="80" t="s">
        <v>350</v>
      </c>
      <c r="M4955" s="10">
        <v>50602</v>
      </c>
      <c r="N4955" s="11" t="s">
        <v>43</v>
      </c>
      <c r="O4955" s="13">
        <v>4</v>
      </c>
      <c r="P4955" s="3">
        <f t="shared" si="463"/>
        <v>0</v>
      </c>
      <c r="Q4955" s="3">
        <f t="shared" si="464"/>
        <v>0</v>
      </c>
      <c r="R4955" s="3">
        <f t="shared" si="465"/>
        <v>0</v>
      </c>
      <c r="S4955" s="3">
        <f t="shared" si="466"/>
        <v>1</v>
      </c>
      <c r="T4955" s="3">
        <f t="shared" si="467"/>
        <v>0</v>
      </c>
      <c r="U4955" s="3">
        <f t="shared" si="468"/>
        <v>0</v>
      </c>
    </row>
    <row r="4956" spans="1:21" ht="12.75" customHeight="1" x14ac:dyDescent="0.2">
      <c r="A4956" s="15" t="s">
        <v>25</v>
      </c>
      <c r="B4956" s="16" t="s">
        <v>96</v>
      </c>
      <c r="C4956" s="8">
        <v>60456540</v>
      </c>
      <c r="D4956" s="6" t="s">
        <v>5007</v>
      </c>
      <c r="E4956" s="16" t="s">
        <v>5007</v>
      </c>
      <c r="F4956" s="15">
        <v>191961622</v>
      </c>
      <c r="G4956" s="5" t="s">
        <v>320</v>
      </c>
      <c r="H4956" s="6" t="s">
        <v>29</v>
      </c>
      <c r="I4956" s="6" t="s">
        <v>5008</v>
      </c>
      <c r="J4956" s="6" t="s">
        <v>5009</v>
      </c>
      <c r="K4956" s="6" t="s">
        <v>341</v>
      </c>
      <c r="L4956" s="6" t="s">
        <v>350</v>
      </c>
      <c r="M4956" s="16" t="s">
        <v>351</v>
      </c>
      <c r="N4956" s="8" t="s">
        <v>35</v>
      </c>
      <c r="O4956" s="7">
        <v>3</v>
      </c>
      <c r="P4956" s="3">
        <f t="shared" si="463"/>
        <v>0</v>
      </c>
      <c r="Q4956" s="3">
        <f t="shared" si="464"/>
        <v>0</v>
      </c>
      <c r="R4956" s="3">
        <f t="shared" si="465"/>
        <v>1</v>
      </c>
      <c r="S4956" s="3">
        <f t="shared" si="466"/>
        <v>0</v>
      </c>
      <c r="T4956" s="3">
        <f t="shared" si="467"/>
        <v>0</v>
      </c>
      <c r="U4956" s="3">
        <f t="shared" si="468"/>
        <v>0</v>
      </c>
    </row>
    <row r="4957" spans="1:21" ht="12.75" customHeight="1" x14ac:dyDescent="0.2">
      <c r="A4957" s="15" t="s">
        <v>25</v>
      </c>
      <c r="B4957" s="16" t="s">
        <v>96</v>
      </c>
      <c r="C4957" s="8">
        <v>60456540</v>
      </c>
      <c r="D4957" s="6" t="s">
        <v>5007</v>
      </c>
      <c r="E4957" s="16" t="s">
        <v>5007</v>
      </c>
      <c r="F4957" s="15">
        <v>191961630</v>
      </c>
      <c r="G4957" s="5" t="s">
        <v>51</v>
      </c>
      <c r="H4957" s="6" t="s">
        <v>29</v>
      </c>
      <c r="I4957" s="6" t="s">
        <v>5010</v>
      </c>
      <c r="J4957" s="6" t="s">
        <v>5011</v>
      </c>
      <c r="K4957" s="6" t="s">
        <v>341</v>
      </c>
      <c r="L4957" s="6" t="s">
        <v>350</v>
      </c>
      <c r="M4957" s="16" t="s">
        <v>351</v>
      </c>
      <c r="N4957" s="8" t="s">
        <v>35</v>
      </c>
      <c r="O4957" s="7">
        <v>3</v>
      </c>
      <c r="P4957" s="3">
        <f t="shared" si="463"/>
        <v>0</v>
      </c>
      <c r="Q4957" s="3">
        <f t="shared" si="464"/>
        <v>0</v>
      </c>
      <c r="R4957" s="3">
        <f t="shared" si="465"/>
        <v>1</v>
      </c>
      <c r="S4957" s="3">
        <f t="shared" si="466"/>
        <v>0</v>
      </c>
      <c r="T4957" s="3">
        <f t="shared" si="467"/>
        <v>0</v>
      </c>
      <c r="U4957" s="3">
        <f t="shared" si="468"/>
        <v>0</v>
      </c>
    </row>
    <row r="4958" spans="1:21" ht="12.75" customHeight="1" x14ac:dyDescent="0.2">
      <c r="A4958" s="15" t="s">
        <v>25</v>
      </c>
      <c r="B4958" s="16" t="s">
        <v>96</v>
      </c>
      <c r="C4958" s="8">
        <v>60456540</v>
      </c>
      <c r="D4958" s="6" t="s">
        <v>5007</v>
      </c>
      <c r="E4958" s="16" t="s">
        <v>5007</v>
      </c>
      <c r="F4958" s="15">
        <v>191961639</v>
      </c>
      <c r="G4958" s="5" t="s">
        <v>51</v>
      </c>
      <c r="H4958" s="6" t="s">
        <v>29</v>
      </c>
      <c r="I4958" s="6" t="s">
        <v>5008</v>
      </c>
      <c r="J4958" s="6" t="s">
        <v>5012</v>
      </c>
      <c r="K4958" s="6" t="s">
        <v>341</v>
      </c>
      <c r="L4958" s="6" t="s">
        <v>350</v>
      </c>
      <c r="M4958" s="16" t="s">
        <v>351</v>
      </c>
      <c r="N4958" s="8" t="s">
        <v>35</v>
      </c>
      <c r="O4958" s="7">
        <v>3</v>
      </c>
      <c r="P4958" s="3">
        <f t="shared" si="463"/>
        <v>0</v>
      </c>
      <c r="Q4958" s="3">
        <f t="shared" si="464"/>
        <v>0</v>
      </c>
      <c r="R4958" s="3">
        <f t="shared" si="465"/>
        <v>1</v>
      </c>
      <c r="S4958" s="3">
        <f t="shared" si="466"/>
        <v>0</v>
      </c>
      <c r="T4958" s="3">
        <f t="shared" si="467"/>
        <v>0</v>
      </c>
      <c r="U4958" s="3">
        <f t="shared" si="468"/>
        <v>0</v>
      </c>
    </row>
    <row r="4959" spans="1:21" ht="12.75" customHeight="1" x14ac:dyDescent="0.2">
      <c r="A4959" s="15" t="s">
        <v>25</v>
      </c>
      <c r="B4959" s="16" t="s">
        <v>96</v>
      </c>
      <c r="C4959" s="8">
        <v>60456540</v>
      </c>
      <c r="D4959" s="6" t="s">
        <v>5007</v>
      </c>
      <c r="E4959" s="16" t="s">
        <v>5007</v>
      </c>
      <c r="F4959" s="15">
        <v>191961616</v>
      </c>
      <c r="G4959" s="5" t="s">
        <v>67</v>
      </c>
      <c r="H4959" s="6" t="s">
        <v>29</v>
      </c>
      <c r="I4959" s="6" t="s">
        <v>5013</v>
      </c>
      <c r="J4959" s="6" t="s">
        <v>5014</v>
      </c>
      <c r="K4959" s="6" t="s">
        <v>341</v>
      </c>
      <c r="L4959" s="6" t="s">
        <v>350</v>
      </c>
      <c r="M4959" s="16" t="s">
        <v>351</v>
      </c>
      <c r="N4959" s="8" t="s">
        <v>35</v>
      </c>
      <c r="O4959" s="7">
        <v>4</v>
      </c>
      <c r="P4959" s="3">
        <f t="shared" si="463"/>
        <v>0</v>
      </c>
      <c r="Q4959" s="3">
        <f t="shared" si="464"/>
        <v>0</v>
      </c>
      <c r="R4959" s="3">
        <f t="shared" si="465"/>
        <v>0</v>
      </c>
      <c r="S4959" s="3">
        <f t="shared" si="466"/>
        <v>1</v>
      </c>
      <c r="T4959" s="3">
        <f t="shared" si="467"/>
        <v>0</v>
      </c>
      <c r="U4959" s="3">
        <f t="shared" si="468"/>
        <v>0</v>
      </c>
    </row>
    <row r="4960" spans="1:21" ht="12.75" customHeight="1" x14ac:dyDescent="0.2">
      <c r="A4960" s="15" t="s">
        <v>25</v>
      </c>
      <c r="B4960" s="16" t="s">
        <v>96</v>
      </c>
      <c r="C4960" s="8">
        <v>60456540</v>
      </c>
      <c r="D4960" s="6" t="s">
        <v>5007</v>
      </c>
      <c r="E4960" s="16" t="s">
        <v>5007</v>
      </c>
      <c r="F4960" s="15">
        <v>191961617</v>
      </c>
      <c r="G4960" s="5" t="s">
        <v>67</v>
      </c>
      <c r="H4960" s="6" t="s">
        <v>29</v>
      </c>
      <c r="I4960" s="6" t="s">
        <v>5015</v>
      </c>
      <c r="J4960" s="6" t="s">
        <v>5016</v>
      </c>
      <c r="K4960" s="6" t="s">
        <v>341</v>
      </c>
      <c r="L4960" s="6" t="s">
        <v>350</v>
      </c>
      <c r="M4960" s="16" t="s">
        <v>351</v>
      </c>
      <c r="N4960" s="8" t="s">
        <v>35</v>
      </c>
      <c r="O4960" s="7">
        <v>4</v>
      </c>
      <c r="P4960" s="3">
        <f t="shared" si="463"/>
        <v>0</v>
      </c>
      <c r="Q4960" s="3">
        <f t="shared" si="464"/>
        <v>0</v>
      </c>
      <c r="R4960" s="3">
        <f t="shared" si="465"/>
        <v>0</v>
      </c>
      <c r="S4960" s="3">
        <f t="shared" si="466"/>
        <v>1</v>
      </c>
      <c r="T4960" s="3">
        <f t="shared" si="467"/>
        <v>0</v>
      </c>
      <c r="U4960" s="3">
        <f t="shared" si="468"/>
        <v>0</v>
      </c>
    </row>
    <row r="4961" spans="1:21" ht="12.75" customHeight="1" x14ac:dyDescent="0.2">
      <c r="A4961" s="15" t="s">
        <v>25</v>
      </c>
      <c r="B4961" s="16" t="s">
        <v>96</v>
      </c>
      <c r="C4961" s="8">
        <v>60456540</v>
      </c>
      <c r="D4961" s="6" t="s">
        <v>5007</v>
      </c>
      <c r="E4961" s="16" t="s">
        <v>5007</v>
      </c>
      <c r="F4961" s="15">
        <v>191961620</v>
      </c>
      <c r="G4961" s="5" t="s">
        <v>67</v>
      </c>
      <c r="H4961" s="6" t="s">
        <v>29</v>
      </c>
      <c r="I4961" s="6" t="s">
        <v>5017</v>
      </c>
      <c r="J4961" s="6" t="s">
        <v>5018</v>
      </c>
      <c r="K4961" s="6" t="s">
        <v>341</v>
      </c>
      <c r="L4961" s="6" t="s">
        <v>350</v>
      </c>
      <c r="M4961" s="16" t="s">
        <v>351</v>
      </c>
      <c r="N4961" s="8" t="s">
        <v>35</v>
      </c>
      <c r="O4961" s="7">
        <v>4</v>
      </c>
      <c r="P4961" s="3">
        <f t="shared" si="463"/>
        <v>0</v>
      </c>
      <c r="Q4961" s="3">
        <f t="shared" si="464"/>
        <v>0</v>
      </c>
      <c r="R4961" s="3">
        <f t="shared" si="465"/>
        <v>0</v>
      </c>
      <c r="S4961" s="3">
        <f t="shared" si="466"/>
        <v>1</v>
      </c>
      <c r="T4961" s="3">
        <f t="shared" si="467"/>
        <v>0</v>
      </c>
      <c r="U4961" s="3">
        <f t="shared" si="468"/>
        <v>0</v>
      </c>
    </row>
    <row r="4962" spans="1:21" ht="12.75" customHeight="1" x14ac:dyDescent="0.2">
      <c r="A4962" s="15" t="s">
        <v>25</v>
      </c>
      <c r="B4962" s="16" t="s">
        <v>96</v>
      </c>
      <c r="C4962" s="8">
        <v>60456540</v>
      </c>
      <c r="D4962" s="6" t="s">
        <v>5007</v>
      </c>
      <c r="E4962" s="16" t="s">
        <v>5007</v>
      </c>
      <c r="F4962" s="15">
        <v>191961633</v>
      </c>
      <c r="G4962" s="5" t="s">
        <v>51</v>
      </c>
      <c r="H4962" s="6" t="s">
        <v>29</v>
      </c>
      <c r="I4962" s="6" t="s">
        <v>5019</v>
      </c>
      <c r="J4962" s="6" t="s">
        <v>5020</v>
      </c>
      <c r="K4962" s="6" t="s">
        <v>341</v>
      </c>
      <c r="L4962" s="6" t="s">
        <v>350</v>
      </c>
      <c r="M4962" s="16" t="s">
        <v>351</v>
      </c>
      <c r="N4962" s="8" t="s">
        <v>35</v>
      </c>
      <c r="O4962" s="7">
        <v>4</v>
      </c>
      <c r="P4962" s="3">
        <f t="shared" si="463"/>
        <v>0</v>
      </c>
      <c r="Q4962" s="3">
        <f t="shared" si="464"/>
        <v>0</v>
      </c>
      <c r="R4962" s="3">
        <f t="shared" si="465"/>
        <v>0</v>
      </c>
      <c r="S4962" s="3">
        <f t="shared" si="466"/>
        <v>1</v>
      </c>
      <c r="T4962" s="3">
        <f t="shared" si="467"/>
        <v>0</v>
      </c>
      <c r="U4962" s="3">
        <f t="shared" si="468"/>
        <v>0</v>
      </c>
    </row>
    <row r="4963" spans="1:21" ht="12.75" customHeight="1" x14ac:dyDescent="0.2">
      <c r="A4963" s="15" t="s">
        <v>25</v>
      </c>
      <c r="B4963" s="16" t="s">
        <v>96</v>
      </c>
      <c r="C4963" s="8">
        <v>60456540</v>
      </c>
      <c r="D4963" s="6" t="s">
        <v>5007</v>
      </c>
      <c r="E4963" s="16" t="s">
        <v>5007</v>
      </c>
      <c r="F4963" s="15">
        <v>191961634</v>
      </c>
      <c r="G4963" s="5" t="s">
        <v>51</v>
      </c>
      <c r="H4963" s="6" t="s">
        <v>29</v>
      </c>
      <c r="I4963" s="6" t="s">
        <v>5021</v>
      </c>
      <c r="J4963" s="6" t="s">
        <v>5022</v>
      </c>
      <c r="K4963" s="6" t="s">
        <v>341</v>
      </c>
      <c r="L4963" s="6" t="s">
        <v>350</v>
      </c>
      <c r="M4963" s="16" t="s">
        <v>351</v>
      </c>
      <c r="N4963" s="8" t="s">
        <v>35</v>
      </c>
      <c r="O4963" s="7">
        <v>4</v>
      </c>
      <c r="P4963" s="3">
        <f t="shared" si="463"/>
        <v>0</v>
      </c>
      <c r="Q4963" s="3">
        <f t="shared" si="464"/>
        <v>0</v>
      </c>
      <c r="R4963" s="3">
        <f t="shared" si="465"/>
        <v>0</v>
      </c>
      <c r="S4963" s="3">
        <f t="shared" si="466"/>
        <v>1</v>
      </c>
      <c r="T4963" s="3">
        <f t="shared" si="467"/>
        <v>0</v>
      </c>
      <c r="U4963" s="3">
        <f t="shared" si="468"/>
        <v>0</v>
      </c>
    </row>
    <row r="4964" spans="1:21" ht="12.75" customHeight="1" x14ac:dyDescent="0.2">
      <c r="A4964" s="15" t="s">
        <v>25</v>
      </c>
      <c r="B4964" s="16" t="s">
        <v>96</v>
      </c>
      <c r="C4964" s="8">
        <v>60456540</v>
      </c>
      <c r="D4964" s="6" t="s">
        <v>5007</v>
      </c>
      <c r="E4964" s="16" t="s">
        <v>5007</v>
      </c>
      <c r="F4964" s="15">
        <v>191961647</v>
      </c>
      <c r="G4964" s="5" t="s">
        <v>51</v>
      </c>
      <c r="H4964" s="6" t="s">
        <v>29</v>
      </c>
      <c r="I4964" s="6" t="s">
        <v>5023</v>
      </c>
      <c r="J4964" s="6" t="s">
        <v>5024</v>
      </c>
      <c r="K4964" s="6" t="s">
        <v>341</v>
      </c>
      <c r="L4964" s="6" t="s">
        <v>350</v>
      </c>
      <c r="M4964" s="16" t="s">
        <v>351</v>
      </c>
      <c r="N4964" s="8" t="s">
        <v>35</v>
      </c>
      <c r="O4964" s="7">
        <v>4</v>
      </c>
      <c r="P4964" s="3">
        <f t="shared" si="463"/>
        <v>0</v>
      </c>
      <c r="Q4964" s="3">
        <f t="shared" si="464"/>
        <v>0</v>
      </c>
      <c r="R4964" s="3">
        <f t="shared" si="465"/>
        <v>0</v>
      </c>
      <c r="S4964" s="3">
        <f t="shared" si="466"/>
        <v>1</v>
      </c>
      <c r="T4964" s="3">
        <f t="shared" si="467"/>
        <v>0</v>
      </c>
      <c r="U4964" s="3">
        <f t="shared" si="468"/>
        <v>0</v>
      </c>
    </row>
    <row r="4965" spans="1:21" ht="12.75" customHeight="1" x14ac:dyDescent="0.2">
      <c r="A4965" s="15" t="s">
        <v>25</v>
      </c>
      <c r="B4965" s="16" t="s">
        <v>96</v>
      </c>
      <c r="C4965" s="8">
        <v>60456540</v>
      </c>
      <c r="D4965" s="6" t="s">
        <v>5007</v>
      </c>
      <c r="E4965" s="16" t="s">
        <v>5007</v>
      </c>
      <c r="F4965" s="15">
        <v>191961618</v>
      </c>
      <c r="G4965" s="5" t="s">
        <v>67</v>
      </c>
      <c r="H4965" s="6" t="s">
        <v>29</v>
      </c>
      <c r="I4965" s="6" t="s">
        <v>5025</v>
      </c>
      <c r="J4965" s="6" t="s">
        <v>5026</v>
      </c>
      <c r="K4965" s="6" t="s">
        <v>341</v>
      </c>
      <c r="L4965" s="6" t="s">
        <v>350</v>
      </c>
      <c r="M4965" s="16" t="s">
        <v>351</v>
      </c>
      <c r="N4965" s="8" t="s">
        <v>35</v>
      </c>
      <c r="O4965" s="7">
        <v>5</v>
      </c>
      <c r="P4965" s="3">
        <f t="shared" si="463"/>
        <v>0</v>
      </c>
      <c r="Q4965" s="3">
        <f t="shared" si="464"/>
        <v>0</v>
      </c>
      <c r="R4965" s="3">
        <f t="shared" si="465"/>
        <v>0</v>
      </c>
      <c r="S4965" s="3">
        <f t="shared" si="466"/>
        <v>0</v>
      </c>
      <c r="T4965" s="3">
        <f t="shared" si="467"/>
        <v>1</v>
      </c>
      <c r="U4965" s="3">
        <f t="shared" si="468"/>
        <v>0</v>
      </c>
    </row>
    <row r="4966" spans="1:21" ht="12.75" customHeight="1" x14ac:dyDescent="0.2">
      <c r="A4966" s="82" t="s">
        <v>25</v>
      </c>
      <c r="B4966" s="81" t="s">
        <v>96</v>
      </c>
      <c r="C4966" s="47">
        <v>60456540</v>
      </c>
      <c r="D4966" s="80" t="s">
        <v>5007</v>
      </c>
      <c r="E4966" s="81" t="s">
        <v>5007</v>
      </c>
      <c r="F4966" s="82">
        <v>192053814</v>
      </c>
      <c r="G4966" s="83" t="s">
        <v>51</v>
      </c>
      <c r="H4966" s="80" t="s">
        <v>29</v>
      </c>
      <c r="I4966" s="80" t="s">
        <v>12536</v>
      </c>
      <c r="J4966" s="80" t="s">
        <v>12537</v>
      </c>
      <c r="K4966" s="80" t="s">
        <v>341</v>
      </c>
      <c r="L4966" s="80" t="s">
        <v>350</v>
      </c>
      <c r="M4966" s="81" t="s">
        <v>351</v>
      </c>
      <c r="N4966" s="32" t="s">
        <v>10618</v>
      </c>
      <c r="O4966" s="33">
        <v>3</v>
      </c>
      <c r="P4966" s="3">
        <f t="shared" si="463"/>
        <v>0</v>
      </c>
      <c r="Q4966" s="3">
        <f t="shared" si="464"/>
        <v>0</v>
      </c>
      <c r="R4966" s="3">
        <f t="shared" si="465"/>
        <v>1</v>
      </c>
      <c r="S4966" s="3">
        <f t="shared" si="466"/>
        <v>0</v>
      </c>
      <c r="T4966" s="3">
        <f t="shared" si="467"/>
        <v>0</v>
      </c>
      <c r="U4966" s="3">
        <f t="shared" si="468"/>
        <v>0</v>
      </c>
    </row>
    <row r="4967" spans="1:21" ht="12.75" customHeight="1" x14ac:dyDescent="0.2">
      <c r="A4967" s="82" t="s">
        <v>25</v>
      </c>
      <c r="B4967" s="81" t="s">
        <v>96</v>
      </c>
      <c r="C4967" s="47">
        <v>60456540</v>
      </c>
      <c r="D4967" s="80" t="s">
        <v>5007</v>
      </c>
      <c r="E4967" s="81" t="s">
        <v>5007</v>
      </c>
      <c r="F4967" s="82">
        <v>192055425</v>
      </c>
      <c r="G4967" s="83" t="s">
        <v>51</v>
      </c>
      <c r="H4967" s="80" t="s">
        <v>29</v>
      </c>
      <c r="I4967" s="80" t="s">
        <v>12592</v>
      </c>
      <c r="J4967" s="80" t="s">
        <v>12593</v>
      </c>
      <c r="K4967" s="80" t="s">
        <v>341</v>
      </c>
      <c r="L4967" s="80" t="s">
        <v>350</v>
      </c>
      <c r="M4967" s="81" t="s">
        <v>351</v>
      </c>
      <c r="N4967" s="32" t="s">
        <v>10618</v>
      </c>
      <c r="O4967" s="33">
        <v>3</v>
      </c>
      <c r="P4967" s="3">
        <f t="shared" si="463"/>
        <v>0</v>
      </c>
      <c r="Q4967" s="3">
        <f t="shared" si="464"/>
        <v>0</v>
      </c>
      <c r="R4967" s="3">
        <f t="shared" si="465"/>
        <v>1</v>
      </c>
      <c r="S4967" s="3">
        <f t="shared" si="466"/>
        <v>0</v>
      </c>
      <c r="T4967" s="3">
        <f t="shared" si="467"/>
        <v>0</v>
      </c>
      <c r="U4967" s="3">
        <f t="shared" si="468"/>
        <v>0</v>
      </c>
    </row>
    <row r="4968" spans="1:21" ht="12.75" customHeight="1" x14ac:dyDescent="0.2">
      <c r="A4968" s="82" t="s">
        <v>25</v>
      </c>
      <c r="B4968" s="81" t="s">
        <v>96</v>
      </c>
      <c r="C4968" s="47">
        <v>60456540</v>
      </c>
      <c r="D4968" s="80" t="s">
        <v>5007</v>
      </c>
      <c r="E4968" s="81" t="s">
        <v>5007</v>
      </c>
      <c r="F4968" s="82">
        <v>192055430</v>
      </c>
      <c r="G4968" s="83" t="s">
        <v>51</v>
      </c>
      <c r="H4968" s="80" t="s">
        <v>29</v>
      </c>
      <c r="I4968" s="80" t="s">
        <v>12594</v>
      </c>
      <c r="J4968" s="80" t="s">
        <v>12595</v>
      </c>
      <c r="K4968" s="80" t="s">
        <v>341</v>
      </c>
      <c r="L4968" s="80" t="s">
        <v>350</v>
      </c>
      <c r="M4968" s="81" t="s">
        <v>351</v>
      </c>
      <c r="N4968" s="32" t="s">
        <v>10618</v>
      </c>
      <c r="O4968" s="33">
        <v>4</v>
      </c>
      <c r="P4968" s="3">
        <f t="shared" si="463"/>
        <v>0</v>
      </c>
      <c r="Q4968" s="3">
        <f t="shared" si="464"/>
        <v>0</v>
      </c>
      <c r="R4968" s="3">
        <f t="shared" si="465"/>
        <v>0</v>
      </c>
      <c r="S4968" s="3">
        <f t="shared" si="466"/>
        <v>1</v>
      </c>
      <c r="T4968" s="3">
        <f t="shared" si="467"/>
        <v>0</v>
      </c>
      <c r="U4968" s="3">
        <f t="shared" si="468"/>
        <v>0</v>
      </c>
    </row>
    <row r="4969" spans="1:21" ht="12.75" customHeight="1" x14ac:dyDescent="0.2">
      <c r="A4969" s="82" t="s">
        <v>25</v>
      </c>
      <c r="B4969" s="81" t="s">
        <v>96</v>
      </c>
      <c r="C4969" s="47">
        <v>60456540</v>
      </c>
      <c r="D4969" s="80" t="s">
        <v>5007</v>
      </c>
      <c r="E4969" s="81" t="s">
        <v>5007</v>
      </c>
      <c r="F4969" s="82">
        <v>192055443</v>
      </c>
      <c r="G4969" s="83" t="s">
        <v>67</v>
      </c>
      <c r="H4969" s="80" t="s">
        <v>29</v>
      </c>
      <c r="I4969" s="80" t="s">
        <v>5029</v>
      </c>
      <c r="J4969" s="80" t="s">
        <v>12596</v>
      </c>
      <c r="K4969" s="80" t="s">
        <v>341</v>
      </c>
      <c r="L4969" s="80" t="s">
        <v>350</v>
      </c>
      <c r="M4969" s="81" t="s">
        <v>351</v>
      </c>
      <c r="N4969" s="32" t="s">
        <v>10618</v>
      </c>
      <c r="O4969" s="33">
        <v>4</v>
      </c>
      <c r="P4969" s="3">
        <f t="shared" si="463"/>
        <v>0</v>
      </c>
      <c r="Q4969" s="3">
        <f t="shared" si="464"/>
        <v>0</v>
      </c>
      <c r="R4969" s="3">
        <f t="shared" si="465"/>
        <v>0</v>
      </c>
      <c r="S4969" s="3">
        <f t="shared" si="466"/>
        <v>1</v>
      </c>
      <c r="T4969" s="3">
        <f t="shared" si="467"/>
        <v>0</v>
      </c>
      <c r="U4969" s="3">
        <f t="shared" si="468"/>
        <v>0</v>
      </c>
    </row>
    <row r="4970" spans="1:21" ht="12.75" customHeight="1" x14ac:dyDescent="0.2">
      <c r="A4970" s="82" t="s">
        <v>25</v>
      </c>
      <c r="B4970" s="81" t="s">
        <v>96</v>
      </c>
      <c r="C4970" s="47">
        <v>60456540</v>
      </c>
      <c r="D4970" s="80" t="s">
        <v>5007</v>
      </c>
      <c r="E4970" s="81" t="s">
        <v>5007</v>
      </c>
      <c r="F4970" s="82">
        <v>192055445</v>
      </c>
      <c r="G4970" s="83" t="s">
        <v>67</v>
      </c>
      <c r="H4970" s="80" t="s">
        <v>29</v>
      </c>
      <c r="I4970" s="80" t="s">
        <v>5025</v>
      </c>
      <c r="J4970" s="80" t="s">
        <v>12597</v>
      </c>
      <c r="K4970" s="80" t="s">
        <v>341</v>
      </c>
      <c r="L4970" s="80" t="s">
        <v>350</v>
      </c>
      <c r="M4970" s="81" t="s">
        <v>351</v>
      </c>
      <c r="N4970" s="32" t="s">
        <v>10618</v>
      </c>
      <c r="O4970" s="33">
        <v>5</v>
      </c>
      <c r="P4970" s="3">
        <f t="shared" si="463"/>
        <v>0</v>
      </c>
      <c r="Q4970" s="3">
        <f t="shared" si="464"/>
        <v>0</v>
      </c>
      <c r="R4970" s="3">
        <f t="shared" si="465"/>
        <v>0</v>
      </c>
      <c r="S4970" s="3">
        <f t="shared" si="466"/>
        <v>0</v>
      </c>
      <c r="T4970" s="3">
        <f t="shared" si="467"/>
        <v>1</v>
      </c>
      <c r="U4970" s="3">
        <f t="shared" si="468"/>
        <v>0</v>
      </c>
    </row>
    <row r="4971" spans="1:21" ht="12.75" customHeight="1" x14ac:dyDescent="0.2">
      <c r="A4971" s="82" t="s">
        <v>25</v>
      </c>
      <c r="B4971" s="81" t="s">
        <v>96</v>
      </c>
      <c r="C4971" s="47">
        <v>60456540</v>
      </c>
      <c r="D4971" s="80" t="s">
        <v>5007</v>
      </c>
      <c r="E4971" s="81" t="s">
        <v>5007</v>
      </c>
      <c r="F4971" s="82">
        <v>192055446</v>
      </c>
      <c r="G4971" s="83" t="s">
        <v>67</v>
      </c>
      <c r="H4971" s="80" t="s">
        <v>29</v>
      </c>
      <c r="I4971" s="80" t="s">
        <v>5029</v>
      </c>
      <c r="J4971" s="80" t="s">
        <v>12598</v>
      </c>
      <c r="K4971" s="80" t="s">
        <v>341</v>
      </c>
      <c r="L4971" s="80" t="s">
        <v>350</v>
      </c>
      <c r="M4971" s="81" t="s">
        <v>351</v>
      </c>
      <c r="N4971" s="32" t="s">
        <v>10618</v>
      </c>
      <c r="O4971" s="33">
        <v>3</v>
      </c>
      <c r="P4971" s="3">
        <f t="shared" si="463"/>
        <v>0</v>
      </c>
      <c r="Q4971" s="3">
        <f t="shared" si="464"/>
        <v>0</v>
      </c>
      <c r="R4971" s="3">
        <f t="shared" si="465"/>
        <v>1</v>
      </c>
      <c r="S4971" s="3">
        <f t="shared" si="466"/>
        <v>0</v>
      </c>
      <c r="T4971" s="3">
        <f t="shared" si="467"/>
        <v>0</v>
      </c>
      <c r="U4971" s="3">
        <f t="shared" si="468"/>
        <v>0</v>
      </c>
    </row>
    <row r="4972" spans="1:21" ht="12.75" customHeight="1" x14ac:dyDescent="0.2">
      <c r="A4972" s="82" t="s">
        <v>25</v>
      </c>
      <c r="B4972" s="81" t="s">
        <v>96</v>
      </c>
      <c r="C4972" s="47">
        <v>60456540</v>
      </c>
      <c r="D4972" s="80" t="s">
        <v>5007</v>
      </c>
      <c r="E4972" s="81" t="s">
        <v>5007</v>
      </c>
      <c r="F4972" s="82">
        <v>192055451</v>
      </c>
      <c r="G4972" s="83" t="s">
        <v>67</v>
      </c>
      <c r="H4972" s="80" t="s">
        <v>29</v>
      </c>
      <c r="I4972" s="80" t="s">
        <v>5035</v>
      </c>
      <c r="J4972" s="80" t="s">
        <v>12599</v>
      </c>
      <c r="K4972" s="80" t="s">
        <v>341</v>
      </c>
      <c r="L4972" s="80" t="s">
        <v>350</v>
      </c>
      <c r="M4972" s="81" t="s">
        <v>351</v>
      </c>
      <c r="N4972" s="32" t="s">
        <v>10618</v>
      </c>
      <c r="O4972" s="33">
        <v>4</v>
      </c>
      <c r="P4972" s="3">
        <f t="shared" si="463"/>
        <v>0</v>
      </c>
      <c r="Q4972" s="3">
        <f t="shared" si="464"/>
        <v>0</v>
      </c>
      <c r="R4972" s="3">
        <f t="shared" si="465"/>
        <v>0</v>
      </c>
      <c r="S4972" s="3">
        <f t="shared" si="466"/>
        <v>1</v>
      </c>
      <c r="T4972" s="3">
        <f t="shared" si="467"/>
        <v>0</v>
      </c>
      <c r="U4972" s="3">
        <f t="shared" si="468"/>
        <v>0</v>
      </c>
    </row>
    <row r="4973" spans="1:21" ht="12.75" customHeight="1" x14ac:dyDescent="0.2">
      <c r="A4973" s="82" t="s">
        <v>25</v>
      </c>
      <c r="B4973" s="81" t="s">
        <v>96</v>
      </c>
      <c r="C4973" s="47">
        <v>60456540</v>
      </c>
      <c r="D4973" s="80" t="s">
        <v>5007</v>
      </c>
      <c r="E4973" s="81" t="s">
        <v>5007</v>
      </c>
      <c r="F4973" s="82">
        <v>192149534</v>
      </c>
      <c r="G4973" s="83" t="s">
        <v>67</v>
      </c>
      <c r="H4973" s="80" t="s">
        <v>29</v>
      </c>
      <c r="I4973" s="80" t="s">
        <v>16020</v>
      </c>
      <c r="J4973" s="80" t="s">
        <v>16021</v>
      </c>
      <c r="K4973" s="80" t="s">
        <v>341</v>
      </c>
      <c r="L4973" s="80" t="s">
        <v>1089</v>
      </c>
      <c r="M4973" s="81" t="s">
        <v>126</v>
      </c>
      <c r="N4973" s="47" t="s">
        <v>15353</v>
      </c>
      <c r="O4973" s="33">
        <v>5</v>
      </c>
      <c r="P4973" s="3">
        <f t="shared" si="463"/>
        <v>0</v>
      </c>
      <c r="Q4973" s="3">
        <f t="shared" si="464"/>
        <v>0</v>
      </c>
      <c r="R4973" s="3">
        <f t="shared" si="465"/>
        <v>0</v>
      </c>
      <c r="S4973" s="3">
        <f t="shared" si="466"/>
        <v>0</v>
      </c>
      <c r="T4973" s="3">
        <f t="shared" si="467"/>
        <v>1</v>
      </c>
      <c r="U4973" s="3">
        <f t="shared" si="468"/>
        <v>0</v>
      </c>
    </row>
    <row r="4974" spans="1:21" ht="12.75" customHeight="1" x14ac:dyDescent="0.2">
      <c r="A4974" s="82" t="s">
        <v>25</v>
      </c>
      <c r="B4974" s="81" t="s">
        <v>96</v>
      </c>
      <c r="C4974" s="47">
        <v>60456540</v>
      </c>
      <c r="D4974" s="80" t="s">
        <v>5007</v>
      </c>
      <c r="E4974" s="81" t="s">
        <v>5007</v>
      </c>
      <c r="F4974" s="82">
        <v>192149531</v>
      </c>
      <c r="G4974" s="83" t="s">
        <v>67</v>
      </c>
      <c r="H4974" s="80" t="s">
        <v>29</v>
      </c>
      <c r="I4974" s="80" t="s">
        <v>5029</v>
      </c>
      <c r="J4974" s="80" t="s">
        <v>16022</v>
      </c>
      <c r="K4974" s="80" t="s">
        <v>341</v>
      </c>
      <c r="L4974" s="80" t="s">
        <v>1089</v>
      </c>
      <c r="M4974" s="81" t="s">
        <v>126</v>
      </c>
      <c r="N4974" s="47" t="s">
        <v>15353</v>
      </c>
      <c r="O4974" s="33">
        <v>5</v>
      </c>
      <c r="P4974" s="3">
        <f t="shared" si="463"/>
        <v>0</v>
      </c>
      <c r="Q4974" s="3">
        <f t="shared" si="464"/>
        <v>0</v>
      </c>
      <c r="R4974" s="3">
        <f t="shared" si="465"/>
        <v>0</v>
      </c>
      <c r="S4974" s="3">
        <f t="shared" si="466"/>
        <v>0</v>
      </c>
      <c r="T4974" s="3">
        <f t="shared" si="467"/>
        <v>1</v>
      </c>
      <c r="U4974" s="3">
        <f t="shared" si="468"/>
        <v>0</v>
      </c>
    </row>
    <row r="4975" spans="1:21" ht="12.75" customHeight="1" x14ac:dyDescent="0.2">
      <c r="A4975" s="82" t="s">
        <v>25</v>
      </c>
      <c r="B4975" s="81" t="s">
        <v>96</v>
      </c>
      <c r="C4975" s="47">
        <v>60456540</v>
      </c>
      <c r="D4975" s="80" t="s">
        <v>5007</v>
      </c>
      <c r="E4975" s="81" t="s">
        <v>5007</v>
      </c>
      <c r="F4975" s="82">
        <v>192149552</v>
      </c>
      <c r="G4975" s="83" t="s">
        <v>51</v>
      </c>
      <c r="H4975" s="80" t="s">
        <v>29</v>
      </c>
      <c r="I4975" s="80" t="s">
        <v>16023</v>
      </c>
      <c r="J4975" s="80" t="s">
        <v>16024</v>
      </c>
      <c r="K4975" s="80" t="s">
        <v>341</v>
      </c>
      <c r="L4975" s="80" t="s">
        <v>350</v>
      </c>
      <c r="M4975" s="81" t="s">
        <v>126</v>
      </c>
      <c r="N4975" s="47" t="s">
        <v>15353</v>
      </c>
      <c r="O4975" s="33">
        <v>4</v>
      </c>
      <c r="P4975" s="3">
        <f t="shared" si="463"/>
        <v>0</v>
      </c>
      <c r="Q4975" s="3">
        <f t="shared" si="464"/>
        <v>0</v>
      </c>
      <c r="R4975" s="3">
        <f t="shared" si="465"/>
        <v>0</v>
      </c>
      <c r="S4975" s="3">
        <f t="shared" si="466"/>
        <v>1</v>
      </c>
      <c r="T4975" s="3">
        <f t="shared" si="467"/>
        <v>0</v>
      </c>
      <c r="U4975" s="3">
        <f t="shared" si="468"/>
        <v>0</v>
      </c>
    </row>
    <row r="4976" spans="1:21" ht="12.75" customHeight="1" x14ac:dyDescent="0.2">
      <c r="A4976" s="82" t="s">
        <v>25</v>
      </c>
      <c r="B4976" s="81" t="s">
        <v>96</v>
      </c>
      <c r="C4976" s="47">
        <v>60456540</v>
      </c>
      <c r="D4976" s="80" t="s">
        <v>5007</v>
      </c>
      <c r="E4976" s="81" t="s">
        <v>5007</v>
      </c>
      <c r="F4976" s="82">
        <v>192151432</v>
      </c>
      <c r="G4976" s="83" t="s">
        <v>51</v>
      </c>
      <c r="H4976" s="80" t="s">
        <v>29</v>
      </c>
      <c r="I4976" s="80" t="s">
        <v>16025</v>
      </c>
      <c r="J4976" s="80" t="s">
        <v>16026</v>
      </c>
      <c r="K4976" s="80" t="s">
        <v>341</v>
      </c>
      <c r="L4976" s="80" t="s">
        <v>350</v>
      </c>
      <c r="M4976" s="81" t="s">
        <v>126</v>
      </c>
      <c r="N4976" s="47" t="s">
        <v>15353</v>
      </c>
      <c r="O4976" s="33">
        <v>3</v>
      </c>
      <c r="P4976" s="3">
        <f t="shared" si="463"/>
        <v>0</v>
      </c>
      <c r="Q4976" s="3">
        <f t="shared" si="464"/>
        <v>0</v>
      </c>
      <c r="R4976" s="3">
        <f t="shared" si="465"/>
        <v>1</v>
      </c>
      <c r="S4976" s="3">
        <f t="shared" si="466"/>
        <v>0</v>
      </c>
      <c r="T4976" s="3">
        <f t="shared" si="467"/>
        <v>0</v>
      </c>
      <c r="U4976" s="3">
        <f t="shared" si="468"/>
        <v>0</v>
      </c>
    </row>
    <row r="4977" spans="1:21" ht="12.75" customHeight="1" x14ac:dyDescent="0.2">
      <c r="A4977" s="82" t="s">
        <v>25</v>
      </c>
      <c r="B4977" s="81" t="s">
        <v>96</v>
      </c>
      <c r="C4977" s="47">
        <v>60456540</v>
      </c>
      <c r="D4977" s="80" t="s">
        <v>5007</v>
      </c>
      <c r="E4977" s="81" t="s">
        <v>5007</v>
      </c>
      <c r="F4977" s="82">
        <v>192149548</v>
      </c>
      <c r="G4977" s="83" t="s">
        <v>51</v>
      </c>
      <c r="H4977" s="80" t="s">
        <v>29</v>
      </c>
      <c r="I4977" s="80" t="s">
        <v>16027</v>
      </c>
      <c r="J4977" s="80" t="s">
        <v>16028</v>
      </c>
      <c r="K4977" s="80" t="s">
        <v>341</v>
      </c>
      <c r="L4977" s="80" t="s">
        <v>350</v>
      </c>
      <c r="M4977" s="81" t="s">
        <v>126</v>
      </c>
      <c r="N4977" s="47" t="s">
        <v>15353</v>
      </c>
      <c r="O4977" s="33">
        <v>3</v>
      </c>
      <c r="P4977" s="3">
        <f t="shared" si="463"/>
        <v>0</v>
      </c>
      <c r="Q4977" s="3">
        <f t="shared" si="464"/>
        <v>0</v>
      </c>
      <c r="R4977" s="3">
        <f t="shared" si="465"/>
        <v>1</v>
      </c>
      <c r="S4977" s="3">
        <f t="shared" si="466"/>
        <v>0</v>
      </c>
      <c r="T4977" s="3">
        <f t="shared" si="467"/>
        <v>0</v>
      </c>
      <c r="U4977" s="3">
        <f t="shared" si="468"/>
        <v>0</v>
      </c>
    </row>
    <row r="4978" spans="1:21" ht="12.75" customHeight="1" x14ac:dyDescent="0.2">
      <c r="A4978" s="82" t="s">
        <v>25</v>
      </c>
      <c r="B4978" s="81" t="s">
        <v>96</v>
      </c>
      <c r="C4978" s="47">
        <v>60456540</v>
      </c>
      <c r="D4978" s="80" t="s">
        <v>5007</v>
      </c>
      <c r="E4978" s="81" t="s">
        <v>5007</v>
      </c>
      <c r="F4978" s="82">
        <v>192149554</v>
      </c>
      <c r="G4978" s="83" t="s">
        <v>51</v>
      </c>
      <c r="H4978" s="80" t="s">
        <v>29</v>
      </c>
      <c r="I4978" s="80" t="s">
        <v>16033</v>
      </c>
      <c r="J4978" s="80" t="s">
        <v>16034</v>
      </c>
      <c r="K4978" s="80" t="s">
        <v>341</v>
      </c>
      <c r="L4978" s="80" t="s">
        <v>350</v>
      </c>
      <c r="M4978" s="81" t="s">
        <v>126</v>
      </c>
      <c r="N4978" s="47" t="s">
        <v>15353</v>
      </c>
      <c r="O4978" s="33">
        <v>4</v>
      </c>
      <c r="P4978" s="3">
        <f t="shared" si="463"/>
        <v>0</v>
      </c>
      <c r="Q4978" s="3">
        <f t="shared" si="464"/>
        <v>0</v>
      </c>
      <c r="R4978" s="3">
        <f t="shared" si="465"/>
        <v>0</v>
      </c>
      <c r="S4978" s="3">
        <f t="shared" si="466"/>
        <v>1</v>
      </c>
      <c r="T4978" s="3">
        <f t="shared" si="467"/>
        <v>0</v>
      </c>
      <c r="U4978" s="3">
        <f t="shared" si="468"/>
        <v>0</v>
      </c>
    </row>
    <row r="4979" spans="1:21" ht="12.75" customHeight="1" x14ac:dyDescent="0.2">
      <c r="A4979" s="82" t="s">
        <v>25</v>
      </c>
      <c r="B4979" s="81" t="s">
        <v>96</v>
      </c>
      <c r="C4979" s="47">
        <v>60456540</v>
      </c>
      <c r="D4979" s="80" t="s">
        <v>5007</v>
      </c>
      <c r="E4979" s="81" t="s">
        <v>5007</v>
      </c>
      <c r="F4979" s="82">
        <v>192151430</v>
      </c>
      <c r="G4979" s="83" t="s">
        <v>51</v>
      </c>
      <c r="H4979" s="80" t="s">
        <v>29</v>
      </c>
      <c r="I4979" s="80" t="s">
        <v>16035</v>
      </c>
      <c r="J4979" s="80" t="s">
        <v>16036</v>
      </c>
      <c r="K4979" s="80" t="s">
        <v>341</v>
      </c>
      <c r="L4979" s="80" t="s">
        <v>350</v>
      </c>
      <c r="M4979" s="81" t="s">
        <v>126</v>
      </c>
      <c r="N4979" s="47" t="s">
        <v>15353</v>
      </c>
      <c r="O4979" s="33">
        <v>4</v>
      </c>
      <c r="P4979" s="3">
        <f t="shared" si="463"/>
        <v>0</v>
      </c>
      <c r="Q4979" s="3">
        <f t="shared" si="464"/>
        <v>0</v>
      </c>
      <c r="R4979" s="3">
        <f t="shared" si="465"/>
        <v>0</v>
      </c>
      <c r="S4979" s="3">
        <f t="shared" si="466"/>
        <v>1</v>
      </c>
      <c r="T4979" s="3">
        <f t="shared" si="467"/>
        <v>0</v>
      </c>
      <c r="U4979" s="3">
        <f t="shared" si="468"/>
        <v>0</v>
      </c>
    </row>
    <row r="4980" spans="1:21" ht="12.75" customHeight="1" x14ac:dyDescent="0.2">
      <c r="A4980" s="82" t="s">
        <v>25</v>
      </c>
      <c r="B4980" s="81" t="s">
        <v>96</v>
      </c>
      <c r="C4980" s="47">
        <v>60456540</v>
      </c>
      <c r="D4980" s="80" t="s">
        <v>5007</v>
      </c>
      <c r="E4980" s="81" t="s">
        <v>5007</v>
      </c>
      <c r="F4980" s="82">
        <v>192151427</v>
      </c>
      <c r="G4980" s="83" t="s">
        <v>51</v>
      </c>
      <c r="H4980" s="80" t="s">
        <v>29</v>
      </c>
      <c r="I4980" s="80" t="s">
        <v>16037</v>
      </c>
      <c r="J4980" s="80" t="s">
        <v>16038</v>
      </c>
      <c r="K4980" s="80" t="s">
        <v>341</v>
      </c>
      <c r="L4980" s="80" t="s">
        <v>350</v>
      </c>
      <c r="M4980" s="81" t="s">
        <v>126</v>
      </c>
      <c r="N4980" s="47" t="s">
        <v>15353</v>
      </c>
      <c r="O4980" s="33">
        <v>4</v>
      </c>
      <c r="P4980" s="3">
        <f t="shared" si="463"/>
        <v>0</v>
      </c>
      <c r="Q4980" s="3">
        <f t="shared" si="464"/>
        <v>0</v>
      </c>
      <c r="R4980" s="3">
        <f t="shared" si="465"/>
        <v>0</v>
      </c>
      <c r="S4980" s="3">
        <f t="shared" si="466"/>
        <v>1</v>
      </c>
      <c r="T4980" s="3">
        <f t="shared" si="467"/>
        <v>0</v>
      </c>
      <c r="U4980" s="3">
        <f t="shared" si="468"/>
        <v>0</v>
      </c>
    </row>
    <row r="4981" spans="1:21" ht="12.75" customHeight="1" x14ac:dyDescent="0.2">
      <c r="A4981" s="15" t="s">
        <v>25</v>
      </c>
      <c r="B4981" s="16" t="s">
        <v>1528</v>
      </c>
      <c r="C4981" s="8">
        <v>64190</v>
      </c>
      <c r="D4981" s="6" t="s">
        <v>5043</v>
      </c>
      <c r="E4981" s="16" t="s">
        <v>5043</v>
      </c>
      <c r="F4981" s="15">
        <v>191897939</v>
      </c>
      <c r="G4981" s="5" t="s">
        <v>67</v>
      </c>
      <c r="H4981" s="6" t="s">
        <v>52</v>
      </c>
      <c r="I4981" s="6" t="s">
        <v>5044</v>
      </c>
      <c r="J4981" s="6" t="s">
        <v>5045</v>
      </c>
      <c r="K4981" s="6" t="s">
        <v>366</v>
      </c>
      <c r="L4981" s="6" t="s">
        <v>1062</v>
      </c>
      <c r="M4981" s="16" t="s">
        <v>1668</v>
      </c>
      <c r="N4981" s="8" t="s">
        <v>35</v>
      </c>
      <c r="O4981" s="7">
        <v>2</v>
      </c>
      <c r="P4981" s="3">
        <f t="shared" si="463"/>
        <v>0</v>
      </c>
      <c r="Q4981" s="3">
        <f t="shared" si="464"/>
        <v>1</v>
      </c>
      <c r="R4981" s="3">
        <f t="shared" si="465"/>
        <v>0</v>
      </c>
      <c r="S4981" s="3">
        <f t="shared" si="466"/>
        <v>0</v>
      </c>
      <c r="T4981" s="3">
        <f t="shared" si="467"/>
        <v>0</v>
      </c>
      <c r="U4981" s="3">
        <f t="shared" si="468"/>
        <v>0</v>
      </c>
    </row>
    <row r="4982" spans="1:21" ht="12.75" customHeight="1" x14ac:dyDescent="0.2">
      <c r="A4982" s="15" t="s">
        <v>25</v>
      </c>
      <c r="B4982" s="16" t="s">
        <v>1528</v>
      </c>
      <c r="C4982" s="8">
        <v>64190</v>
      </c>
      <c r="D4982" s="6" t="s">
        <v>5043</v>
      </c>
      <c r="E4982" s="16" t="s">
        <v>5043</v>
      </c>
      <c r="F4982" s="15">
        <v>191897691</v>
      </c>
      <c r="G4982" s="5" t="s">
        <v>67</v>
      </c>
      <c r="H4982" s="6" t="s">
        <v>52</v>
      </c>
      <c r="I4982" s="6" t="s">
        <v>5046</v>
      </c>
      <c r="J4982" s="6" t="s">
        <v>5047</v>
      </c>
      <c r="K4982" s="6" t="s">
        <v>366</v>
      </c>
      <c r="L4982" s="6" t="s">
        <v>1062</v>
      </c>
      <c r="M4982" s="16" t="s">
        <v>1618</v>
      </c>
      <c r="N4982" s="8" t="s">
        <v>35</v>
      </c>
      <c r="O4982" s="7">
        <v>4</v>
      </c>
      <c r="P4982" s="3">
        <f t="shared" si="463"/>
        <v>0</v>
      </c>
      <c r="Q4982" s="3">
        <f t="shared" si="464"/>
        <v>0</v>
      </c>
      <c r="R4982" s="3">
        <f t="shared" si="465"/>
        <v>0</v>
      </c>
      <c r="S4982" s="3">
        <f t="shared" si="466"/>
        <v>1</v>
      </c>
      <c r="T4982" s="3">
        <f t="shared" si="467"/>
        <v>0</v>
      </c>
      <c r="U4982" s="3">
        <f t="shared" si="468"/>
        <v>0</v>
      </c>
    </row>
    <row r="4983" spans="1:21" ht="12.75" customHeight="1" x14ac:dyDescent="0.2">
      <c r="A4983" s="15" t="s">
        <v>25</v>
      </c>
      <c r="B4983" s="16" t="s">
        <v>1528</v>
      </c>
      <c r="C4983" s="8">
        <v>64190</v>
      </c>
      <c r="D4983" s="6" t="s">
        <v>5043</v>
      </c>
      <c r="E4983" s="16" t="s">
        <v>5043</v>
      </c>
      <c r="F4983" s="15">
        <v>191897834</v>
      </c>
      <c r="G4983" s="5" t="s">
        <v>67</v>
      </c>
      <c r="H4983" s="6" t="s">
        <v>52</v>
      </c>
      <c r="I4983" s="6" t="s">
        <v>5048</v>
      </c>
      <c r="J4983" s="6" t="s">
        <v>5049</v>
      </c>
      <c r="K4983" s="6" t="s">
        <v>366</v>
      </c>
      <c r="L4983" s="6" t="s">
        <v>1062</v>
      </c>
      <c r="M4983" s="16" t="s">
        <v>4276</v>
      </c>
      <c r="N4983" s="8" t="s">
        <v>35</v>
      </c>
      <c r="O4983" s="7">
        <v>4</v>
      </c>
      <c r="P4983" s="3">
        <f t="shared" si="463"/>
        <v>0</v>
      </c>
      <c r="Q4983" s="3">
        <f t="shared" si="464"/>
        <v>0</v>
      </c>
      <c r="R4983" s="3">
        <f t="shared" si="465"/>
        <v>0</v>
      </c>
      <c r="S4983" s="3">
        <f t="shared" si="466"/>
        <v>1</v>
      </c>
      <c r="T4983" s="3">
        <f t="shared" si="467"/>
        <v>0</v>
      </c>
      <c r="U4983" s="3">
        <f t="shared" si="468"/>
        <v>0</v>
      </c>
    </row>
    <row r="4984" spans="1:21" ht="12.75" customHeight="1" x14ac:dyDescent="0.2">
      <c r="A4984" s="15" t="s">
        <v>25</v>
      </c>
      <c r="B4984" s="16" t="s">
        <v>1528</v>
      </c>
      <c r="C4984" s="8">
        <v>64190</v>
      </c>
      <c r="D4984" s="6" t="s">
        <v>5043</v>
      </c>
      <c r="E4984" s="16" t="s">
        <v>5043</v>
      </c>
      <c r="F4984" s="15">
        <v>191897879</v>
      </c>
      <c r="G4984" s="5" t="s">
        <v>67</v>
      </c>
      <c r="H4984" s="6" t="s">
        <v>52</v>
      </c>
      <c r="I4984" s="6" t="s">
        <v>5050</v>
      </c>
      <c r="J4984" s="6" t="s">
        <v>5051</v>
      </c>
      <c r="K4984" s="6" t="s">
        <v>366</v>
      </c>
      <c r="L4984" s="6" t="s">
        <v>1062</v>
      </c>
      <c r="M4984" s="16" t="s">
        <v>4276</v>
      </c>
      <c r="N4984" s="8" t="s">
        <v>35</v>
      </c>
      <c r="O4984" s="7">
        <v>4</v>
      </c>
      <c r="P4984" s="3">
        <f t="shared" si="463"/>
        <v>0</v>
      </c>
      <c r="Q4984" s="3">
        <f t="shared" si="464"/>
        <v>0</v>
      </c>
      <c r="R4984" s="3">
        <f t="shared" si="465"/>
        <v>0</v>
      </c>
      <c r="S4984" s="3">
        <f t="shared" si="466"/>
        <v>1</v>
      </c>
      <c r="T4984" s="3">
        <f t="shared" si="467"/>
        <v>0</v>
      </c>
      <c r="U4984" s="3">
        <f t="shared" si="468"/>
        <v>0</v>
      </c>
    </row>
    <row r="4985" spans="1:21" ht="12.75" customHeight="1" x14ac:dyDescent="0.2">
      <c r="A4985" s="15" t="s">
        <v>25</v>
      </c>
      <c r="B4985" s="16" t="s">
        <v>1528</v>
      </c>
      <c r="C4985" s="8">
        <v>64190</v>
      </c>
      <c r="D4985" s="6" t="s">
        <v>5043</v>
      </c>
      <c r="E4985" s="16" t="s">
        <v>5043</v>
      </c>
      <c r="F4985" s="15">
        <v>191897881</v>
      </c>
      <c r="G4985" s="5" t="s">
        <v>67</v>
      </c>
      <c r="H4985" s="6" t="s">
        <v>52</v>
      </c>
      <c r="I4985" s="6" t="s">
        <v>5050</v>
      </c>
      <c r="J4985" s="6" t="s">
        <v>5052</v>
      </c>
      <c r="K4985" s="6" t="s">
        <v>366</v>
      </c>
      <c r="L4985" s="6" t="s">
        <v>1062</v>
      </c>
      <c r="M4985" s="16" t="s">
        <v>4276</v>
      </c>
      <c r="N4985" s="8" t="s">
        <v>35</v>
      </c>
      <c r="O4985" s="7">
        <v>4</v>
      </c>
      <c r="P4985" s="3">
        <f t="shared" si="463"/>
        <v>0</v>
      </c>
      <c r="Q4985" s="3">
        <f t="shared" si="464"/>
        <v>0</v>
      </c>
      <c r="R4985" s="3">
        <f t="shared" si="465"/>
        <v>0</v>
      </c>
      <c r="S4985" s="3">
        <f t="shared" si="466"/>
        <v>1</v>
      </c>
      <c r="T4985" s="3">
        <f t="shared" si="467"/>
        <v>0</v>
      </c>
      <c r="U4985" s="3">
        <f t="shared" si="468"/>
        <v>0</v>
      </c>
    </row>
    <row r="4986" spans="1:21" ht="12.75" customHeight="1" x14ac:dyDescent="0.2">
      <c r="A4986" s="15" t="s">
        <v>25</v>
      </c>
      <c r="B4986" s="16" t="s">
        <v>1528</v>
      </c>
      <c r="C4986" s="8">
        <v>64190</v>
      </c>
      <c r="D4986" s="6" t="s">
        <v>5043</v>
      </c>
      <c r="E4986" s="16" t="s">
        <v>5043</v>
      </c>
      <c r="F4986" s="15">
        <v>191897894</v>
      </c>
      <c r="G4986" s="5" t="s">
        <v>67</v>
      </c>
      <c r="H4986" s="6" t="s">
        <v>52</v>
      </c>
      <c r="I4986" s="6" t="s">
        <v>5053</v>
      </c>
      <c r="J4986" s="6" t="s">
        <v>5054</v>
      </c>
      <c r="K4986" s="6" t="s">
        <v>366</v>
      </c>
      <c r="L4986" s="6" t="s">
        <v>1062</v>
      </c>
      <c r="M4986" s="16" t="s">
        <v>1668</v>
      </c>
      <c r="N4986" s="8" t="s">
        <v>35</v>
      </c>
      <c r="O4986" s="7">
        <v>4</v>
      </c>
      <c r="P4986" s="3">
        <f t="shared" si="463"/>
        <v>0</v>
      </c>
      <c r="Q4986" s="3">
        <f t="shared" si="464"/>
        <v>0</v>
      </c>
      <c r="R4986" s="3">
        <f t="shared" si="465"/>
        <v>0</v>
      </c>
      <c r="S4986" s="3">
        <f t="shared" si="466"/>
        <v>1</v>
      </c>
      <c r="T4986" s="3">
        <f t="shared" si="467"/>
        <v>0</v>
      </c>
      <c r="U4986" s="3">
        <f t="shared" si="468"/>
        <v>0</v>
      </c>
    </row>
    <row r="4987" spans="1:21" ht="12.75" customHeight="1" x14ac:dyDescent="0.2">
      <c r="A4987" s="15" t="s">
        <v>25</v>
      </c>
      <c r="B4987" s="16" t="s">
        <v>1528</v>
      </c>
      <c r="C4987" s="8">
        <v>64190</v>
      </c>
      <c r="D4987" s="6" t="s">
        <v>5043</v>
      </c>
      <c r="E4987" s="16" t="s">
        <v>5043</v>
      </c>
      <c r="F4987" s="15">
        <v>191897895</v>
      </c>
      <c r="G4987" s="5" t="s">
        <v>67</v>
      </c>
      <c r="H4987" s="6" t="s">
        <v>52</v>
      </c>
      <c r="I4987" s="6" t="s">
        <v>5055</v>
      </c>
      <c r="J4987" s="6" t="s">
        <v>5056</v>
      </c>
      <c r="K4987" s="6" t="s">
        <v>366</v>
      </c>
      <c r="L4987" s="6" t="s">
        <v>1062</v>
      </c>
      <c r="M4987" s="16" t="s">
        <v>1668</v>
      </c>
      <c r="N4987" s="8" t="s">
        <v>35</v>
      </c>
      <c r="O4987" s="7">
        <v>4</v>
      </c>
      <c r="P4987" s="3">
        <f t="shared" si="463"/>
        <v>0</v>
      </c>
      <c r="Q4987" s="3">
        <f t="shared" si="464"/>
        <v>0</v>
      </c>
      <c r="R4987" s="3">
        <f t="shared" si="465"/>
        <v>0</v>
      </c>
      <c r="S4987" s="3">
        <f t="shared" si="466"/>
        <v>1</v>
      </c>
      <c r="T4987" s="3">
        <f t="shared" si="467"/>
        <v>0</v>
      </c>
      <c r="U4987" s="3">
        <f t="shared" si="468"/>
        <v>0</v>
      </c>
    </row>
    <row r="4988" spans="1:21" ht="12.75" customHeight="1" x14ac:dyDescent="0.2">
      <c r="A4988" s="15" t="s">
        <v>25</v>
      </c>
      <c r="B4988" s="16" t="s">
        <v>1528</v>
      </c>
      <c r="C4988" s="8">
        <v>64190</v>
      </c>
      <c r="D4988" s="6" t="s">
        <v>5043</v>
      </c>
      <c r="E4988" s="16" t="s">
        <v>5043</v>
      </c>
      <c r="F4988" s="15">
        <v>191897896</v>
      </c>
      <c r="G4988" s="5" t="s">
        <v>67</v>
      </c>
      <c r="H4988" s="6" t="s">
        <v>52</v>
      </c>
      <c r="I4988" s="6" t="s">
        <v>5057</v>
      </c>
      <c r="J4988" s="6" t="s">
        <v>5058</v>
      </c>
      <c r="K4988" s="6" t="s">
        <v>366</v>
      </c>
      <c r="L4988" s="6" t="s">
        <v>1062</v>
      </c>
      <c r="M4988" s="16" t="s">
        <v>1668</v>
      </c>
      <c r="N4988" s="8" t="s">
        <v>35</v>
      </c>
      <c r="O4988" s="7">
        <v>4</v>
      </c>
      <c r="P4988" s="3">
        <f t="shared" si="463"/>
        <v>0</v>
      </c>
      <c r="Q4988" s="3">
        <f t="shared" si="464"/>
        <v>0</v>
      </c>
      <c r="R4988" s="3">
        <f t="shared" si="465"/>
        <v>0</v>
      </c>
      <c r="S4988" s="3">
        <f t="shared" si="466"/>
        <v>1</v>
      </c>
      <c r="T4988" s="3">
        <f t="shared" si="467"/>
        <v>0</v>
      </c>
      <c r="U4988" s="3">
        <f t="shared" si="468"/>
        <v>0</v>
      </c>
    </row>
    <row r="4989" spans="1:21" ht="12.75" customHeight="1" x14ac:dyDescent="0.2">
      <c r="A4989" s="15" t="s">
        <v>25</v>
      </c>
      <c r="B4989" s="16" t="s">
        <v>1528</v>
      </c>
      <c r="C4989" s="8">
        <v>64190</v>
      </c>
      <c r="D4989" s="6" t="s">
        <v>5043</v>
      </c>
      <c r="E4989" s="16" t="s">
        <v>5043</v>
      </c>
      <c r="F4989" s="15">
        <v>191897901</v>
      </c>
      <c r="G4989" s="5" t="s">
        <v>67</v>
      </c>
      <c r="H4989" s="6" t="s">
        <v>52</v>
      </c>
      <c r="I4989" s="6" t="s">
        <v>5059</v>
      </c>
      <c r="J4989" s="6" t="s">
        <v>5060</v>
      </c>
      <c r="K4989" s="6" t="s">
        <v>366</v>
      </c>
      <c r="L4989" s="6" t="s">
        <v>1062</v>
      </c>
      <c r="M4989" s="16" t="s">
        <v>1737</v>
      </c>
      <c r="N4989" s="8" t="s">
        <v>35</v>
      </c>
      <c r="O4989" s="7">
        <v>4</v>
      </c>
      <c r="P4989" s="3">
        <f t="shared" si="463"/>
        <v>0</v>
      </c>
      <c r="Q4989" s="3">
        <f t="shared" si="464"/>
        <v>0</v>
      </c>
      <c r="R4989" s="3">
        <f t="shared" si="465"/>
        <v>0</v>
      </c>
      <c r="S4989" s="3">
        <f t="shared" si="466"/>
        <v>1</v>
      </c>
      <c r="T4989" s="3">
        <f t="shared" si="467"/>
        <v>0</v>
      </c>
      <c r="U4989" s="3">
        <f t="shared" si="468"/>
        <v>0</v>
      </c>
    </row>
    <row r="4990" spans="1:21" ht="12.75" customHeight="1" x14ac:dyDescent="0.2">
      <c r="A4990" s="15" t="s">
        <v>25</v>
      </c>
      <c r="B4990" s="16" t="s">
        <v>1528</v>
      </c>
      <c r="C4990" s="8">
        <v>64190</v>
      </c>
      <c r="D4990" s="6" t="s">
        <v>5043</v>
      </c>
      <c r="E4990" s="16" t="s">
        <v>5043</v>
      </c>
      <c r="F4990" s="15">
        <v>191897902</v>
      </c>
      <c r="G4990" s="5" t="s">
        <v>67</v>
      </c>
      <c r="H4990" s="6" t="s">
        <v>52</v>
      </c>
      <c r="I4990" s="6" t="s">
        <v>5061</v>
      </c>
      <c r="J4990" s="6" t="s">
        <v>5062</v>
      </c>
      <c r="K4990" s="6" t="s">
        <v>366</v>
      </c>
      <c r="L4990" s="6" t="s">
        <v>1062</v>
      </c>
      <c r="M4990" s="16" t="s">
        <v>1737</v>
      </c>
      <c r="N4990" s="8" t="s">
        <v>35</v>
      </c>
      <c r="O4990" s="7">
        <v>4</v>
      </c>
      <c r="P4990" s="3">
        <f t="shared" si="463"/>
        <v>0</v>
      </c>
      <c r="Q4990" s="3">
        <f t="shared" si="464"/>
        <v>0</v>
      </c>
      <c r="R4990" s="3">
        <f t="shared" si="465"/>
        <v>0</v>
      </c>
      <c r="S4990" s="3">
        <f t="shared" si="466"/>
        <v>1</v>
      </c>
      <c r="T4990" s="3">
        <f t="shared" si="467"/>
        <v>0</v>
      </c>
      <c r="U4990" s="3">
        <f t="shared" si="468"/>
        <v>0</v>
      </c>
    </row>
    <row r="4991" spans="1:21" ht="12.75" customHeight="1" x14ac:dyDescent="0.2">
      <c r="A4991" s="15" t="s">
        <v>25</v>
      </c>
      <c r="B4991" s="16" t="s">
        <v>1528</v>
      </c>
      <c r="C4991" s="8">
        <v>64190</v>
      </c>
      <c r="D4991" s="6" t="s">
        <v>5043</v>
      </c>
      <c r="E4991" s="16" t="s">
        <v>5043</v>
      </c>
      <c r="F4991" s="15">
        <v>191897903</v>
      </c>
      <c r="G4991" s="5" t="s">
        <v>67</v>
      </c>
      <c r="H4991" s="6" t="s">
        <v>52</v>
      </c>
      <c r="I4991" s="6" t="s">
        <v>5063</v>
      </c>
      <c r="J4991" s="6" t="s">
        <v>5064</v>
      </c>
      <c r="K4991" s="6" t="s">
        <v>366</v>
      </c>
      <c r="L4991" s="6" t="s">
        <v>1062</v>
      </c>
      <c r="M4991" s="16" t="s">
        <v>1618</v>
      </c>
      <c r="N4991" s="8" t="s">
        <v>35</v>
      </c>
      <c r="O4991" s="7">
        <v>4</v>
      </c>
      <c r="P4991" s="3">
        <f t="shared" si="463"/>
        <v>0</v>
      </c>
      <c r="Q4991" s="3">
        <f t="shared" si="464"/>
        <v>0</v>
      </c>
      <c r="R4991" s="3">
        <f t="shared" si="465"/>
        <v>0</v>
      </c>
      <c r="S4991" s="3">
        <f t="shared" si="466"/>
        <v>1</v>
      </c>
      <c r="T4991" s="3">
        <f t="shared" si="467"/>
        <v>0</v>
      </c>
      <c r="U4991" s="3">
        <f t="shared" si="468"/>
        <v>0</v>
      </c>
    </row>
    <row r="4992" spans="1:21" ht="12.75" customHeight="1" x14ac:dyDescent="0.2">
      <c r="A4992" s="15" t="s">
        <v>25</v>
      </c>
      <c r="B4992" s="16" t="s">
        <v>1528</v>
      </c>
      <c r="C4992" s="8">
        <v>64190</v>
      </c>
      <c r="D4992" s="6" t="s">
        <v>5043</v>
      </c>
      <c r="E4992" s="16" t="s">
        <v>5043</v>
      </c>
      <c r="F4992" s="15">
        <v>192017535</v>
      </c>
      <c r="G4992" s="5" t="s">
        <v>67</v>
      </c>
      <c r="H4992" s="6" t="s">
        <v>52</v>
      </c>
      <c r="I4992" s="6" t="s">
        <v>5057</v>
      </c>
      <c r="J4992" s="6" t="s">
        <v>5065</v>
      </c>
      <c r="K4992" s="6" t="s">
        <v>366</v>
      </c>
      <c r="L4992" s="6" t="s">
        <v>1062</v>
      </c>
      <c r="M4992" s="16" t="s">
        <v>1668</v>
      </c>
      <c r="N4992" s="8" t="s">
        <v>35</v>
      </c>
      <c r="O4992" s="7">
        <v>4</v>
      </c>
      <c r="P4992" s="3">
        <f t="shared" si="463"/>
        <v>0</v>
      </c>
      <c r="Q4992" s="3">
        <f t="shared" si="464"/>
        <v>0</v>
      </c>
      <c r="R4992" s="3">
        <f t="shared" si="465"/>
        <v>0</v>
      </c>
      <c r="S4992" s="3">
        <f t="shared" si="466"/>
        <v>1</v>
      </c>
      <c r="T4992" s="3">
        <f t="shared" si="467"/>
        <v>0</v>
      </c>
      <c r="U4992" s="3">
        <f t="shared" si="468"/>
        <v>0</v>
      </c>
    </row>
    <row r="4993" spans="1:21" ht="12.75" customHeight="1" x14ac:dyDescent="0.2">
      <c r="A4993" s="15" t="s">
        <v>25</v>
      </c>
      <c r="B4993" s="16" t="s">
        <v>1528</v>
      </c>
      <c r="C4993" s="8">
        <v>64190</v>
      </c>
      <c r="D4993" s="6" t="s">
        <v>5043</v>
      </c>
      <c r="E4993" s="16" t="s">
        <v>5043</v>
      </c>
      <c r="F4993" s="15">
        <v>192017565</v>
      </c>
      <c r="G4993" s="5" t="s">
        <v>105</v>
      </c>
      <c r="H4993" s="6" t="s">
        <v>52</v>
      </c>
      <c r="I4993" s="6" t="s">
        <v>5066</v>
      </c>
      <c r="J4993" s="6" t="s">
        <v>5067</v>
      </c>
      <c r="K4993" s="6" t="s">
        <v>366</v>
      </c>
      <c r="L4993" s="6" t="s">
        <v>1062</v>
      </c>
      <c r="M4993" s="16" t="s">
        <v>1618</v>
      </c>
      <c r="N4993" s="8" t="s">
        <v>35</v>
      </c>
      <c r="O4993" s="7">
        <v>4</v>
      </c>
      <c r="P4993" s="3">
        <f t="shared" si="463"/>
        <v>0</v>
      </c>
      <c r="Q4993" s="3">
        <f t="shared" si="464"/>
        <v>0</v>
      </c>
      <c r="R4993" s="3">
        <f t="shared" si="465"/>
        <v>0</v>
      </c>
      <c r="S4993" s="3">
        <f t="shared" si="466"/>
        <v>1</v>
      </c>
      <c r="T4993" s="3">
        <f t="shared" si="467"/>
        <v>0</v>
      </c>
      <c r="U4993" s="3">
        <f t="shared" si="468"/>
        <v>0</v>
      </c>
    </row>
    <row r="4994" spans="1:21" ht="12.75" customHeight="1" x14ac:dyDescent="0.2">
      <c r="A4994" s="15" t="s">
        <v>25</v>
      </c>
      <c r="B4994" s="16" t="s">
        <v>1528</v>
      </c>
      <c r="C4994" s="8">
        <v>64190</v>
      </c>
      <c r="D4994" s="6" t="s">
        <v>5043</v>
      </c>
      <c r="E4994" s="16" t="s">
        <v>5043</v>
      </c>
      <c r="F4994" s="15">
        <v>191897837</v>
      </c>
      <c r="G4994" s="5" t="s">
        <v>67</v>
      </c>
      <c r="H4994" s="6" t="s">
        <v>52</v>
      </c>
      <c r="I4994" s="6" t="s">
        <v>5068</v>
      </c>
      <c r="J4994" s="6" t="s">
        <v>5069</v>
      </c>
      <c r="K4994" s="6" t="s">
        <v>366</v>
      </c>
      <c r="L4994" s="6" t="s">
        <v>1062</v>
      </c>
      <c r="M4994" s="16" t="s">
        <v>4276</v>
      </c>
      <c r="N4994" s="8" t="s">
        <v>35</v>
      </c>
      <c r="O4994" s="7">
        <v>5</v>
      </c>
      <c r="P4994" s="3">
        <f t="shared" si="463"/>
        <v>0</v>
      </c>
      <c r="Q4994" s="3">
        <f t="shared" si="464"/>
        <v>0</v>
      </c>
      <c r="R4994" s="3">
        <f t="shared" si="465"/>
        <v>0</v>
      </c>
      <c r="S4994" s="3">
        <f t="shared" si="466"/>
        <v>0</v>
      </c>
      <c r="T4994" s="3">
        <f t="shared" si="467"/>
        <v>1</v>
      </c>
      <c r="U4994" s="3">
        <f t="shared" si="468"/>
        <v>0</v>
      </c>
    </row>
    <row r="4995" spans="1:21" ht="12.75" customHeight="1" x14ac:dyDescent="0.2">
      <c r="A4995" s="15" t="s">
        <v>25</v>
      </c>
      <c r="B4995" s="16" t="s">
        <v>1528</v>
      </c>
      <c r="C4995" s="8">
        <v>64190</v>
      </c>
      <c r="D4995" s="6" t="s">
        <v>5043</v>
      </c>
      <c r="E4995" s="16" t="s">
        <v>5043</v>
      </c>
      <c r="F4995" s="15">
        <v>191897844</v>
      </c>
      <c r="G4995" s="5" t="s">
        <v>105</v>
      </c>
      <c r="H4995" s="6" t="s">
        <v>52</v>
      </c>
      <c r="I4995" s="6" t="s">
        <v>5070</v>
      </c>
      <c r="J4995" s="6" t="s">
        <v>5071</v>
      </c>
      <c r="K4995" s="6" t="s">
        <v>366</v>
      </c>
      <c r="L4995" s="6" t="s">
        <v>1062</v>
      </c>
      <c r="M4995" s="16" t="s">
        <v>4276</v>
      </c>
      <c r="N4995" s="8" t="s">
        <v>35</v>
      </c>
      <c r="O4995" s="7">
        <v>5</v>
      </c>
      <c r="P4995" s="3">
        <f t="shared" si="463"/>
        <v>0</v>
      </c>
      <c r="Q4995" s="3">
        <f t="shared" si="464"/>
        <v>0</v>
      </c>
      <c r="R4995" s="3">
        <f t="shared" si="465"/>
        <v>0</v>
      </c>
      <c r="S4995" s="3">
        <f t="shared" si="466"/>
        <v>0</v>
      </c>
      <c r="T4995" s="3">
        <f t="shared" si="467"/>
        <v>1</v>
      </c>
      <c r="U4995" s="3">
        <f t="shared" si="468"/>
        <v>0</v>
      </c>
    </row>
    <row r="4996" spans="1:21" ht="12.75" customHeight="1" x14ac:dyDescent="0.2">
      <c r="A4996" s="15" t="s">
        <v>25</v>
      </c>
      <c r="B4996" s="16" t="s">
        <v>1528</v>
      </c>
      <c r="C4996" s="8">
        <v>64190</v>
      </c>
      <c r="D4996" s="6" t="s">
        <v>5043</v>
      </c>
      <c r="E4996" s="16" t="s">
        <v>5043</v>
      </c>
      <c r="F4996" s="15">
        <v>191897866</v>
      </c>
      <c r="G4996" s="5" t="s">
        <v>67</v>
      </c>
      <c r="H4996" s="6" t="s">
        <v>52</v>
      </c>
      <c r="I4996" s="6" t="s">
        <v>5072</v>
      </c>
      <c r="J4996" s="6" t="s">
        <v>5073</v>
      </c>
      <c r="K4996" s="6" t="s">
        <v>366</v>
      </c>
      <c r="L4996" s="6" t="s">
        <v>1062</v>
      </c>
      <c r="M4996" s="16" t="s">
        <v>2576</v>
      </c>
      <c r="N4996" s="8" t="s">
        <v>35</v>
      </c>
      <c r="O4996" s="7">
        <v>5</v>
      </c>
      <c r="P4996" s="3">
        <f t="shared" si="463"/>
        <v>0</v>
      </c>
      <c r="Q4996" s="3">
        <f t="shared" si="464"/>
        <v>0</v>
      </c>
      <c r="R4996" s="3">
        <f t="shared" si="465"/>
        <v>0</v>
      </c>
      <c r="S4996" s="3">
        <f t="shared" si="466"/>
        <v>0</v>
      </c>
      <c r="T4996" s="3">
        <f t="shared" si="467"/>
        <v>1</v>
      </c>
      <c r="U4996" s="3">
        <f t="shared" si="468"/>
        <v>0</v>
      </c>
    </row>
    <row r="4997" spans="1:21" ht="12.75" customHeight="1" x14ac:dyDescent="0.2">
      <c r="A4997" s="15" t="s">
        <v>25</v>
      </c>
      <c r="B4997" s="16" t="s">
        <v>1528</v>
      </c>
      <c r="C4997" s="8">
        <v>64190</v>
      </c>
      <c r="D4997" s="6" t="s">
        <v>5043</v>
      </c>
      <c r="E4997" s="16" t="s">
        <v>5043</v>
      </c>
      <c r="F4997" s="15">
        <v>191897871</v>
      </c>
      <c r="G4997" s="5" t="s">
        <v>67</v>
      </c>
      <c r="H4997" s="6" t="s">
        <v>52</v>
      </c>
      <c r="I4997" s="6" t="s">
        <v>5074</v>
      </c>
      <c r="J4997" s="6" t="s">
        <v>5075</v>
      </c>
      <c r="K4997" s="6" t="s">
        <v>366</v>
      </c>
      <c r="L4997" s="6" t="s">
        <v>1062</v>
      </c>
      <c r="M4997" s="16" t="s">
        <v>2576</v>
      </c>
      <c r="N4997" s="8" t="s">
        <v>35</v>
      </c>
      <c r="O4997" s="7">
        <v>5</v>
      </c>
      <c r="P4997" s="3">
        <f t="shared" ref="P4997:P5060" si="469">IF(O4997=1,1,0)</f>
        <v>0</v>
      </c>
      <c r="Q4997" s="3">
        <f t="shared" ref="Q4997:Q5060" si="470">IF(O4997=2,1,0)</f>
        <v>0</v>
      </c>
      <c r="R4997" s="3">
        <f t="shared" ref="R4997:R5060" si="471">IF(O4997=3,1,0)</f>
        <v>0</v>
      </c>
      <c r="S4997" s="3">
        <f t="shared" ref="S4997:S5060" si="472">IF(O4997=4,1,0)</f>
        <v>0</v>
      </c>
      <c r="T4997" s="3">
        <f t="shared" ref="T4997:T5060" si="473">IF(O4997=5,1,0)</f>
        <v>1</v>
      </c>
      <c r="U4997" s="3">
        <f t="shared" ref="U4997:U5060" si="474">IF(O4997="Bez finální známky, nebyl získán potřebný počet posudků",1,IF(O4997="N (nehodnoceno)",1,0))</f>
        <v>0</v>
      </c>
    </row>
    <row r="4998" spans="1:21" ht="12.75" customHeight="1" x14ac:dyDescent="0.2">
      <c r="A4998" s="15" t="s">
        <v>25</v>
      </c>
      <c r="B4998" s="16" t="s">
        <v>1528</v>
      </c>
      <c r="C4998" s="8">
        <v>64190</v>
      </c>
      <c r="D4998" s="6" t="s">
        <v>5043</v>
      </c>
      <c r="E4998" s="16" t="s">
        <v>5043</v>
      </c>
      <c r="F4998" s="15">
        <v>191897885</v>
      </c>
      <c r="G4998" s="5" t="s">
        <v>67</v>
      </c>
      <c r="H4998" s="6" t="s">
        <v>52</v>
      </c>
      <c r="I4998" s="6" t="s">
        <v>5057</v>
      </c>
      <c r="J4998" s="6" t="s">
        <v>5076</v>
      </c>
      <c r="K4998" s="6" t="s">
        <v>366</v>
      </c>
      <c r="L4998" s="6" t="s">
        <v>1062</v>
      </c>
      <c r="M4998" s="16" t="s">
        <v>1668</v>
      </c>
      <c r="N4998" s="8" t="s">
        <v>35</v>
      </c>
      <c r="O4998" s="7">
        <v>5</v>
      </c>
      <c r="P4998" s="3">
        <f t="shared" si="469"/>
        <v>0</v>
      </c>
      <c r="Q4998" s="3">
        <f t="shared" si="470"/>
        <v>0</v>
      </c>
      <c r="R4998" s="3">
        <f t="shared" si="471"/>
        <v>0</v>
      </c>
      <c r="S4998" s="3">
        <f t="shared" si="472"/>
        <v>0</v>
      </c>
      <c r="T4998" s="3">
        <f t="shared" si="473"/>
        <v>1</v>
      </c>
      <c r="U4998" s="3">
        <f t="shared" si="474"/>
        <v>0</v>
      </c>
    </row>
    <row r="4999" spans="1:21" ht="12.75" customHeight="1" x14ac:dyDescent="0.2">
      <c r="A4999" s="15" t="s">
        <v>25</v>
      </c>
      <c r="B4999" s="16" t="s">
        <v>1528</v>
      </c>
      <c r="C4999" s="8">
        <v>64190</v>
      </c>
      <c r="D4999" s="6" t="s">
        <v>5043</v>
      </c>
      <c r="E4999" s="16" t="s">
        <v>5043</v>
      </c>
      <c r="F4999" s="15">
        <v>192017573</v>
      </c>
      <c r="G4999" s="5" t="s">
        <v>99</v>
      </c>
      <c r="H4999" s="6" t="s">
        <v>52</v>
      </c>
      <c r="I4999" s="6" t="s">
        <v>5077</v>
      </c>
      <c r="J4999" s="6" t="s">
        <v>5078</v>
      </c>
      <c r="K4999" s="6" t="s">
        <v>366</v>
      </c>
      <c r="L4999" s="6" t="s">
        <v>1062</v>
      </c>
      <c r="M4999" s="16" t="s">
        <v>4276</v>
      </c>
      <c r="N4999" s="8" t="s">
        <v>35</v>
      </c>
      <c r="O4999" s="7">
        <v>5</v>
      </c>
      <c r="P4999" s="3">
        <f t="shared" si="469"/>
        <v>0</v>
      </c>
      <c r="Q4999" s="3">
        <f t="shared" si="470"/>
        <v>0</v>
      </c>
      <c r="R4999" s="3">
        <f t="shared" si="471"/>
        <v>0</v>
      </c>
      <c r="S4999" s="3">
        <f t="shared" si="472"/>
        <v>0</v>
      </c>
      <c r="T4999" s="3">
        <f t="shared" si="473"/>
        <v>1</v>
      </c>
      <c r="U4999" s="3">
        <f t="shared" si="474"/>
        <v>0</v>
      </c>
    </row>
    <row r="5000" spans="1:21" ht="12.75" customHeight="1" x14ac:dyDescent="0.2">
      <c r="A5000" s="82" t="s">
        <v>25</v>
      </c>
      <c r="B5000" s="81" t="s">
        <v>1528</v>
      </c>
      <c r="C5000" s="47">
        <v>64190</v>
      </c>
      <c r="D5000" s="80" t="s">
        <v>5043</v>
      </c>
      <c r="E5000" s="81" t="s">
        <v>5043</v>
      </c>
      <c r="F5000" s="82">
        <v>192017563</v>
      </c>
      <c r="G5000" s="83" t="s">
        <v>99</v>
      </c>
      <c r="H5000" s="80" t="s">
        <v>29</v>
      </c>
      <c r="I5000" s="80" t="s">
        <v>12119</v>
      </c>
      <c r="J5000" s="80" t="s">
        <v>12120</v>
      </c>
      <c r="K5000" s="80" t="s">
        <v>366</v>
      </c>
      <c r="L5000" s="80" t="s">
        <v>1062</v>
      </c>
      <c r="M5000" s="81" t="s">
        <v>4276</v>
      </c>
      <c r="N5000" s="32" t="s">
        <v>10618</v>
      </c>
      <c r="O5000" s="33">
        <v>2</v>
      </c>
      <c r="P5000" s="3">
        <f t="shared" si="469"/>
        <v>0</v>
      </c>
      <c r="Q5000" s="3">
        <f t="shared" si="470"/>
        <v>1</v>
      </c>
      <c r="R5000" s="3">
        <f t="shared" si="471"/>
        <v>0</v>
      </c>
      <c r="S5000" s="3">
        <f t="shared" si="472"/>
        <v>0</v>
      </c>
      <c r="T5000" s="3">
        <f t="shared" si="473"/>
        <v>0</v>
      </c>
      <c r="U5000" s="3">
        <f t="shared" si="474"/>
        <v>0</v>
      </c>
    </row>
    <row r="5001" spans="1:21" ht="12.75" customHeight="1" x14ac:dyDescent="0.2">
      <c r="A5001" s="82" t="s">
        <v>25</v>
      </c>
      <c r="B5001" s="81" t="s">
        <v>1528</v>
      </c>
      <c r="C5001" s="47">
        <v>64190</v>
      </c>
      <c r="D5001" s="80" t="s">
        <v>5043</v>
      </c>
      <c r="E5001" s="81" t="s">
        <v>5043</v>
      </c>
      <c r="F5001" s="82">
        <v>192105172</v>
      </c>
      <c r="G5001" s="83" t="s">
        <v>67</v>
      </c>
      <c r="H5001" s="80" t="s">
        <v>29</v>
      </c>
      <c r="I5001" s="80" t="s">
        <v>12119</v>
      </c>
      <c r="J5001" s="80" t="s">
        <v>14457</v>
      </c>
      <c r="K5001" s="80" t="s">
        <v>366</v>
      </c>
      <c r="L5001" s="80" t="s">
        <v>1062</v>
      </c>
      <c r="M5001" s="81" t="s">
        <v>4276</v>
      </c>
      <c r="N5001" s="32" t="s">
        <v>10618</v>
      </c>
      <c r="O5001" s="33">
        <v>1</v>
      </c>
      <c r="P5001" s="3">
        <f t="shared" si="469"/>
        <v>1</v>
      </c>
      <c r="Q5001" s="3">
        <f t="shared" si="470"/>
        <v>0</v>
      </c>
      <c r="R5001" s="3">
        <f t="shared" si="471"/>
        <v>0</v>
      </c>
      <c r="S5001" s="3">
        <f t="shared" si="472"/>
        <v>0</v>
      </c>
      <c r="T5001" s="3">
        <f t="shared" si="473"/>
        <v>0</v>
      </c>
      <c r="U5001" s="3">
        <f t="shared" si="474"/>
        <v>0</v>
      </c>
    </row>
    <row r="5002" spans="1:21" ht="12.75" customHeight="1" x14ac:dyDescent="0.2">
      <c r="A5002" s="82" t="s">
        <v>25</v>
      </c>
      <c r="B5002" s="81" t="s">
        <v>1528</v>
      </c>
      <c r="C5002" s="47">
        <v>64190</v>
      </c>
      <c r="D5002" s="80" t="s">
        <v>5043</v>
      </c>
      <c r="E5002" s="81" t="s">
        <v>5043</v>
      </c>
      <c r="F5002" s="82">
        <v>192105200</v>
      </c>
      <c r="G5002" s="83" t="s">
        <v>67</v>
      </c>
      <c r="H5002" s="80" t="s">
        <v>29</v>
      </c>
      <c r="I5002" s="80" t="s">
        <v>5070</v>
      </c>
      <c r="J5002" s="80" t="s">
        <v>14458</v>
      </c>
      <c r="K5002" s="80" t="s">
        <v>366</v>
      </c>
      <c r="L5002" s="80" t="s">
        <v>1062</v>
      </c>
      <c r="M5002" s="81" t="s">
        <v>4276</v>
      </c>
      <c r="N5002" s="32" t="s">
        <v>10618</v>
      </c>
      <c r="O5002" s="33">
        <v>4</v>
      </c>
      <c r="P5002" s="3">
        <f t="shared" si="469"/>
        <v>0</v>
      </c>
      <c r="Q5002" s="3">
        <f t="shared" si="470"/>
        <v>0</v>
      </c>
      <c r="R5002" s="3">
        <f t="shared" si="471"/>
        <v>0</v>
      </c>
      <c r="S5002" s="3">
        <f t="shared" si="472"/>
        <v>1</v>
      </c>
      <c r="T5002" s="3">
        <f t="shared" si="473"/>
        <v>0</v>
      </c>
      <c r="U5002" s="3">
        <f t="shared" si="474"/>
        <v>0</v>
      </c>
    </row>
    <row r="5003" spans="1:21" ht="12.75" customHeight="1" x14ac:dyDescent="0.2">
      <c r="A5003" s="82" t="s">
        <v>25</v>
      </c>
      <c r="B5003" s="81" t="s">
        <v>1528</v>
      </c>
      <c r="C5003" s="47">
        <v>64190</v>
      </c>
      <c r="D5003" s="80" t="s">
        <v>5043</v>
      </c>
      <c r="E5003" s="81" t="s">
        <v>5043</v>
      </c>
      <c r="F5003" s="82">
        <v>192105251</v>
      </c>
      <c r="G5003" s="83" t="s">
        <v>67</v>
      </c>
      <c r="H5003" s="80" t="s">
        <v>29</v>
      </c>
      <c r="I5003" s="80" t="s">
        <v>14461</v>
      </c>
      <c r="J5003" s="80" t="s">
        <v>14462</v>
      </c>
      <c r="K5003" s="80" t="s">
        <v>366</v>
      </c>
      <c r="L5003" s="80" t="s">
        <v>1062</v>
      </c>
      <c r="M5003" s="81" t="s">
        <v>1063</v>
      </c>
      <c r="N5003" s="32" t="s">
        <v>10618</v>
      </c>
      <c r="O5003" s="33">
        <v>2</v>
      </c>
      <c r="P5003" s="3">
        <f t="shared" si="469"/>
        <v>0</v>
      </c>
      <c r="Q5003" s="3">
        <f t="shared" si="470"/>
        <v>1</v>
      </c>
      <c r="R5003" s="3">
        <f t="shared" si="471"/>
        <v>0</v>
      </c>
      <c r="S5003" s="3">
        <f t="shared" si="472"/>
        <v>0</v>
      </c>
      <c r="T5003" s="3">
        <f t="shared" si="473"/>
        <v>0</v>
      </c>
      <c r="U5003" s="3">
        <f t="shared" si="474"/>
        <v>0</v>
      </c>
    </row>
    <row r="5004" spans="1:21" ht="12.75" customHeight="1" x14ac:dyDescent="0.2">
      <c r="A5004" s="82" t="s">
        <v>25</v>
      </c>
      <c r="B5004" s="81" t="s">
        <v>1528</v>
      </c>
      <c r="C5004" s="47">
        <v>64190</v>
      </c>
      <c r="D5004" s="80" t="s">
        <v>5043</v>
      </c>
      <c r="E5004" s="81" t="s">
        <v>5043</v>
      </c>
      <c r="F5004" s="82">
        <v>192105245</v>
      </c>
      <c r="G5004" s="83" t="s">
        <v>99</v>
      </c>
      <c r="H5004" s="80" t="s">
        <v>29</v>
      </c>
      <c r="I5004" s="80" t="s">
        <v>14459</v>
      </c>
      <c r="J5004" s="80" t="s">
        <v>14460</v>
      </c>
      <c r="K5004" s="80" t="s">
        <v>366</v>
      </c>
      <c r="L5004" s="80" t="s">
        <v>1764</v>
      </c>
      <c r="M5004" s="81" t="s">
        <v>1810</v>
      </c>
      <c r="N5004" s="32" t="s">
        <v>10618</v>
      </c>
      <c r="O5004" s="33">
        <v>2</v>
      </c>
      <c r="P5004" s="3">
        <f t="shared" si="469"/>
        <v>0</v>
      </c>
      <c r="Q5004" s="3">
        <f t="shared" si="470"/>
        <v>1</v>
      </c>
      <c r="R5004" s="3">
        <f t="shared" si="471"/>
        <v>0</v>
      </c>
      <c r="S5004" s="3">
        <f t="shared" si="472"/>
        <v>0</v>
      </c>
      <c r="T5004" s="3">
        <f t="shared" si="473"/>
        <v>0</v>
      </c>
      <c r="U5004" s="3">
        <f t="shared" si="474"/>
        <v>0</v>
      </c>
    </row>
    <row r="5005" spans="1:21" ht="12.75" customHeight="1" x14ac:dyDescent="0.2">
      <c r="A5005" s="82" t="s">
        <v>25</v>
      </c>
      <c r="B5005" s="81" t="s">
        <v>1528</v>
      </c>
      <c r="C5005" s="47">
        <v>64190</v>
      </c>
      <c r="D5005" s="80" t="s">
        <v>5043</v>
      </c>
      <c r="E5005" s="81" t="s">
        <v>5043</v>
      </c>
      <c r="F5005" s="82">
        <v>192189909</v>
      </c>
      <c r="G5005" s="83" t="s">
        <v>67</v>
      </c>
      <c r="H5005" s="80" t="s">
        <v>29</v>
      </c>
      <c r="I5005" s="80" t="s">
        <v>16200</v>
      </c>
      <c r="J5005" s="80" t="s">
        <v>16201</v>
      </c>
      <c r="K5005" s="80" t="s">
        <v>366</v>
      </c>
      <c r="L5005" s="80" t="s">
        <v>1062</v>
      </c>
      <c r="M5005" s="81" t="s">
        <v>1668</v>
      </c>
      <c r="N5005" s="47" t="s">
        <v>15353</v>
      </c>
      <c r="O5005" s="33">
        <v>3</v>
      </c>
      <c r="P5005" s="3">
        <f t="shared" si="469"/>
        <v>0</v>
      </c>
      <c r="Q5005" s="3">
        <f t="shared" si="470"/>
        <v>0</v>
      </c>
      <c r="R5005" s="3">
        <f t="shared" si="471"/>
        <v>1</v>
      </c>
      <c r="S5005" s="3">
        <f t="shared" si="472"/>
        <v>0</v>
      </c>
      <c r="T5005" s="3">
        <f t="shared" si="473"/>
        <v>0</v>
      </c>
      <c r="U5005" s="3">
        <f t="shared" si="474"/>
        <v>0</v>
      </c>
    </row>
    <row r="5006" spans="1:21" ht="12.75" customHeight="1" x14ac:dyDescent="0.2">
      <c r="A5006" s="82" t="s">
        <v>25</v>
      </c>
      <c r="B5006" s="81" t="s">
        <v>1528</v>
      </c>
      <c r="C5006" s="47">
        <v>64190</v>
      </c>
      <c r="D5006" s="80" t="s">
        <v>5043</v>
      </c>
      <c r="E5006" s="81" t="s">
        <v>5043</v>
      </c>
      <c r="F5006" s="82">
        <v>192126673</v>
      </c>
      <c r="G5006" s="83" t="s">
        <v>249</v>
      </c>
      <c r="H5006" s="80" t="s">
        <v>29</v>
      </c>
      <c r="I5006" s="80" t="s">
        <v>16215</v>
      </c>
      <c r="J5006" s="80" t="s">
        <v>16216</v>
      </c>
      <c r="K5006" s="80" t="s">
        <v>366</v>
      </c>
      <c r="L5006" s="80" t="s">
        <v>1062</v>
      </c>
      <c r="M5006" s="81" t="s">
        <v>4276</v>
      </c>
      <c r="N5006" s="47" t="s">
        <v>15353</v>
      </c>
      <c r="O5006" s="33">
        <v>2</v>
      </c>
      <c r="P5006" s="3">
        <f t="shared" si="469"/>
        <v>0</v>
      </c>
      <c r="Q5006" s="3">
        <f t="shared" si="470"/>
        <v>1</v>
      </c>
      <c r="R5006" s="3">
        <f t="shared" si="471"/>
        <v>0</v>
      </c>
      <c r="S5006" s="3">
        <f t="shared" si="472"/>
        <v>0</v>
      </c>
      <c r="T5006" s="3">
        <f t="shared" si="473"/>
        <v>0</v>
      </c>
      <c r="U5006" s="3">
        <f t="shared" si="474"/>
        <v>0</v>
      </c>
    </row>
    <row r="5007" spans="1:21" ht="12.75" customHeight="1" x14ac:dyDescent="0.2">
      <c r="A5007" s="82" t="s">
        <v>25</v>
      </c>
      <c r="B5007" s="81" t="s">
        <v>1528</v>
      </c>
      <c r="C5007" s="47">
        <v>64190</v>
      </c>
      <c r="D5007" s="80" t="s">
        <v>5043</v>
      </c>
      <c r="E5007" s="81" t="s">
        <v>5043</v>
      </c>
      <c r="F5007" s="82">
        <v>192189884</v>
      </c>
      <c r="G5007" s="83" t="s">
        <v>67</v>
      </c>
      <c r="H5007" s="80" t="s">
        <v>29</v>
      </c>
      <c r="I5007" s="80" t="s">
        <v>17483</v>
      </c>
      <c r="J5007" s="80" t="s">
        <v>17484</v>
      </c>
      <c r="K5007" s="80" t="s">
        <v>366</v>
      </c>
      <c r="L5007" s="80" t="s">
        <v>1764</v>
      </c>
      <c r="M5007" s="81" t="s">
        <v>1765</v>
      </c>
      <c r="N5007" s="47" t="s">
        <v>15353</v>
      </c>
      <c r="O5007" s="33">
        <v>2</v>
      </c>
      <c r="P5007" s="3">
        <f t="shared" si="469"/>
        <v>0</v>
      </c>
      <c r="Q5007" s="3">
        <f t="shared" si="470"/>
        <v>1</v>
      </c>
      <c r="R5007" s="3">
        <f t="shared" si="471"/>
        <v>0</v>
      </c>
      <c r="S5007" s="3">
        <f t="shared" si="472"/>
        <v>0</v>
      </c>
      <c r="T5007" s="3">
        <f t="shared" si="473"/>
        <v>0</v>
      </c>
      <c r="U5007" s="3">
        <f t="shared" si="474"/>
        <v>0</v>
      </c>
    </row>
    <row r="5008" spans="1:21" ht="12.75" customHeight="1" x14ac:dyDescent="0.2">
      <c r="A5008" s="15" t="s">
        <v>25</v>
      </c>
      <c r="B5008" s="16" t="s">
        <v>2134</v>
      </c>
      <c r="C5008" s="8">
        <v>23442</v>
      </c>
      <c r="D5008" s="6" t="s">
        <v>5079</v>
      </c>
      <c r="E5008" s="16" t="s">
        <v>5079</v>
      </c>
      <c r="F5008" s="15">
        <v>191916813</v>
      </c>
      <c r="G5008" s="5" t="s">
        <v>105</v>
      </c>
      <c r="H5008" s="6" t="s">
        <v>52</v>
      </c>
      <c r="I5008" s="6" t="s">
        <v>5080</v>
      </c>
      <c r="J5008" s="6" t="s">
        <v>5081</v>
      </c>
      <c r="K5008" s="6" t="s">
        <v>102</v>
      </c>
      <c r="L5008" s="6" t="s">
        <v>103</v>
      </c>
      <c r="M5008" s="16" t="s">
        <v>111</v>
      </c>
      <c r="N5008" s="8" t="s">
        <v>35</v>
      </c>
      <c r="O5008" s="7">
        <v>2</v>
      </c>
      <c r="P5008" s="3">
        <f t="shared" si="469"/>
        <v>0</v>
      </c>
      <c r="Q5008" s="3">
        <f t="shared" si="470"/>
        <v>1</v>
      </c>
      <c r="R5008" s="3">
        <f t="shared" si="471"/>
        <v>0</v>
      </c>
      <c r="S5008" s="3">
        <f t="shared" si="472"/>
        <v>0</v>
      </c>
      <c r="T5008" s="3">
        <f t="shared" si="473"/>
        <v>0</v>
      </c>
      <c r="U5008" s="3">
        <f t="shared" si="474"/>
        <v>0</v>
      </c>
    </row>
    <row r="5009" spans="1:21" ht="12.75" customHeight="1" x14ac:dyDescent="0.2">
      <c r="A5009" s="15" t="s">
        <v>25</v>
      </c>
      <c r="B5009" s="16" t="s">
        <v>2134</v>
      </c>
      <c r="C5009" s="8">
        <v>23442</v>
      </c>
      <c r="D5009" s="6" t="s">
        <v>5079</v>
      </c>
      <c r="E5009" s="16" t="s">
        <v>5079</v>
      </c>
      <c r="F5009" s="15">
        <v>192034696</v>
      </c>
      <c r="G5009" s="5" t="s">
        <v>167</v>
      </c>
      <c r="H5009" s="6" t="s">
        <v>52</v>
      </c>
      <c r="I5009" s="6" t="s">
        <v>5082</v>
      </c>
      <c r="J5009" s="6" t="s">
        <v>5083</v>
      </c>
      <c r="K5009" s="6" t="s">
        <v>102</v>
      </c>
      <c r="L5009" s="6" t="s">
        <v>103</v>
      </c>
      <c r="M5009" s="16" t="s">
        <v>111</v>
      </c>
      <c r="N5009" s="8" t="s">
        <v>35</v>
      </c>
      <c r="O5009" s="7">
        <v>2</v>
      </c>
      <c r="P5009" s="3">
        <f t="shared" si="469"/>
        <v>0</v>
      </c>
      <c r="Q5009" s="3">
        <f t="shared" si="470"/>
        <v>1</v>
      </c>
      <c r="R5009" s="3">
        <f t="shared" si="471"/>
        <v>0</v>
      </c>
      <c r="S5009" s="3">
        <f t="shared" si="472"/>
        <v>0</v>
      </c>
      <c r="T5009" s="3">
        <f t="shared" si="473"/>
        <v>0</v>
      </c>
      <c r="U5009" s="3">
        <f t="shared" si="474"/>
        <v>0</v>
      </c>
    </row>
    <row r="5010" spans="1:21" ht="12.75" customHeight="1" x14ac:dyDescent="0.2">
      <c r="A5010" s="15" t="s">
        <v>25</v>
      </c>
      <c r="B5010" s="16" t="s">
        <v>2134</v>
      </c>
      <c r="C5010" s="8">
        <v>23442</v>
      </c>
      <c r="D5010" s="6" t="s">
        <v>5079</v>
      </c>
      <c r="E5010" s="16" t="s">
        <v>5079</v>
      </c>
      <c r="F5010" s="15">
        <v>192045546</v>
      </c>
      <c r="G5010" s="5" t="s">
        <v>105</v>
      </c>
      <c r="H5010" s="6" t="s">
        <v>52</v>
      </c>
      <c r="I5010" s="6" t="s">
        <v>5084</v>
      </c>
      <c r="J5010" s="6" t="s">
        <v>5085</v>
      </c>
      <c r="K5010" s="6" t="s">
        <v>102</v>
      </c>
      <c r="L5010" s="6" t="s">
        <v>103</v>
      </c>
      <c r="M5010" s="16" t="s">
        <v>111</v>
      </c>
      <c r="N5010" s="8" t="s">
        <v>35</v>
      </c>
      <c r="O5010" s="7">
        <v>2</v>
      </c>
      <c r="P5010" s="3">
        <f t="shared" si="469"/>
        <v>0</v>
      </c>
      <c r="Q5010" s="3">
        <f t="shared" si="470"/>
        <v>1</v>
      </c>
      <c r="R5010" s="3">
        <f t="shared" si="471"/>
        <v>0</v>
      </c>
      <c r="S5010" s="3">
        <f t="shared" si="472"/>
        <v>0</v>
      </c>
      <c r="T5010" s="3">
        <f t="shared" si="473"/>
        <v>0</v>
      </c>
      <c r="U5010" s="3">
        <f t="shared" si="474"/>
        <v>0</v>
      </c>
    </row>
    <row r="5011" spans="1:21" ht="12.75" customHeight="1" x14ac:dyDescent="0.2">
      <c r="A5011" s="15" t="s">
        <v>25</v>
      </c>
      <c r="B5011" s="16" t="s">
        <v>2134</v>
      </c>
      <c r="C5011" s="8">
        <v>23442</v>
      </c>
      <c r="D5011" s="6" t="s">
        <v>5079</v>
      </c>
      <c r="E5011" s="16" t="s">
        <v>5079</v>
      </c>
      <c r="F5011" s="15">
        <v>192045558</v>
      </c>
      <c r="G5011" s="5" t="s">
        <v>105</v>
      </c>
      <c r="H5011" s="6" t="s">
        <v>52</v>
      </c>
      <c r="I5011" s="6" t="s">
        <v>5086</v>
      </c>
      <c r="J5011" s="6" t="s">
        <v>5087</v>
      </c>
      <c r="K5011" s="6" t="s">
        <v>102</v>
      </c>
      <c r="L5011" s="6" t="s">
        <v>103</v>
      </c>
      <c r="M5011" s="16" t="s">
        <v>111</v>
      </c>
      <c r="N5011" s="8" t="s">
        <v>35</v>
      </c>
      <c r="O5011" s="7">
        <v>2</v>
      </c>
      <c r="P5011" s="3">
        <f t="shared" si="469"/>
        <v>0</v>
      </c>
      <c r="Q5011" s="3">
        <f t="shared" si="470"/>
        <v>1</v>
      </c>
      <c r="R5011" s="3">
        <f t="shared" si="471"/>
        <v>0</v>
      </c>
      <c r="S5011" s="3">
        <f t="shared" si="472"/>
        <v>0</v>
      </c>
      <c r="T5011" s="3">
        <f t="shared" si="473"/>
        <v>0</v>
      </c>
      <c r="U5011" s="3">
        <f t="shared" si="474"/>
        <v>0</v>
      </c>
    </row>
    <row r="5012" spans="1:21" ht="12.75" customHeight="1" x14ac:dyDescent="0.2">
      <c r="A5012" s="15" t="s">
        <v>25</v>
      </c>
      <c r="B5012" s="16" t="s">
        <v>2134</v>
      </c>
      <c r="C5012" s="8">
        <v>23442</v>
      </c>
      <c r="D5012" s="6" t="s">
        <v>5079</v>
      </c>
      <c r="E5012" s="16" t="s">
        <v>5079</v>
      </c>
      <c r="F5012" s="15">
        <v>192045559</v>
      </c>
      <c r="G5012" s="5" t="s">
        <v>105</v>
      </c>
      <c r="H5012" s="6" t="s">
        <v>52</v>
      </c>
      <c r="I5012" s="6" t="s">
        <v>5088</v>
      </c>
      <c r="J5012" s="6" t="s">
        <v>5089</v>
      </c>
      <c r="K5012" s="6" t="s">
        <v>102</v>
      </c>
      <c r="L5012" s="6" t="s">
        <v>103</v>
      </c>
      <c r="M5012" s="16" t="s">
        <v>111</v>
      </c>
      <c r="N5012" s="8" t="s">
        <v>35</v>
      </c>
      <c r="O5012" s="7">
        <v>2</v>
      </c>
      <c r="P5012" s="3">
        <f t="shared" si="469"/>
        <v>0</v>
      </c>
      <c r="Q5012" s="3">
        <f t="shared" si="470"/>
        <v>1</v>
      </c>
      <c r="R5012" s="3">
        <f t="shared" si="471"/>
        <v>0</v>
      </c>
      <c r="S5012" s="3">
        <f t="shared" si="472"/>
        <v>0</v>
      </c>
      <c r="T5012" s="3">
        <f t="shared" si="473"/>
        <v>0</v>
      </c>
      <c r="U5012" s="3">
        <f t="shared" si="474"/>
        <v>0</v>
      </c>
    </row>
    <row r="5013" spans="1:21" ht="12.75" customHeight="1" x14ac:dyDescent="0.2">
      <c r="A5013" s="15" t="s">
        <v>25</v>
      </c>
      <c r="B5013" s="16" t="s">
        <v>2134</v>
      </c>
      <c r="C5013" s="8">
        <v>23442</v>
      </c>
      <c r="D5013" s="6" t="s">
        <v>5079</v>
      </c>
      <c r="E5013" s="16" t="s">
        <v>5079</v>
      </c>
      <c r="F5013" s="15">
        <v>191916814</v>
      </c>
      <c r="G5013" s="5" t="s">
        <v>105</v>
      </c>
      <c r="H5013" s="6" t="s">
        <v>52</v>
      </c>
      <c r="I5013" s="6" t="s">
        <v>5090</v>
      </c>
      <c r="J5013" s="6" t="s">
        <v>5091</v>
      </c>
      <c r="K5013" s="6" t="s">
        <v>102</v>
      </c>
      <c r="L5013" s="6" t="s">
        <v>103</v>
      </c>
      <c r="M5013" s="16" t="s">
        <v>111</v>
      </c>
      <c r="N5013" s="8" t="s">
        <v>35</v>
      </c>
      <c r="O5013" s="7">
        <v>5</v>
      </c>
      <c r="P5013" s="3">
        <f t="shared" si="469"/>
        <v>0</v>
      </c>
      <c r="Q5013" s="3">
        <f t="shared" si="470"/>
        <v>0</v>
      </c>
      <c r="R5013" s="3">
        <f t="shared" si="471"/>
        <v>0</v>
      </c>
      <c r="S5013" s="3">
        <f t="shared" si="472"/>
        <v>0</v>
      </c>
      <c r="T5013" s="3">
        <f t="shared" si="473"/>
        <v>1</v>
      </c>
      <c r="U5013" s="3">
        <f t="shared" si="474"/>
        <v>0</v>
      </c>
    </row>
    <row r="5014" spans="1:21" ht="12.75" customHeight="1" x14ac:dyDescent="0.2">
      <c r="A5014" s="82" t="s">
        <v>25</v>
      </c>
      <c r="B5014" s="81" t="s">
        <v>2134</v>
      </c>
      <c r="C5014" s="47">
        <v>23442</v>
      </c>
      <c r="D5014" s="80" t="s">
        <v>5079</v>
      </c>
      <c r="E5014" s="81" t="s">
        <v>5079</v>
      </c>
      <c r="F5014" s="82">
        <v>192074988</v>
      </c>
      <c r="G5014" s="83" t="s">
        <v>105</v>
      </c>
      <c r="H5014" s="80" t="s">
        <v>52</v>
      </c>
      <c r="I5014" s="80" t="s">
        <v>13492</v>
      </c>
      <c r="J5014" s="80" t="s">
        <v>13493</v>
      </c>
      <c r="K5014" s="80" t="s">
        <v>102</v>
      </c>
      <c r="L5014" s="80" t="s">
        <v>103</v>
      </c>
      <c r="M5014" s="81" t="s">
        <v>111</v>
      </c>
      <c r="N5014" s="32" t="s">
        <v>10618</v>
      </c>
      <c r="O5014" s="33">
        <v>3</v>
      </c>
      <c r="P5014" s="3">
        <f t="shared" si="469"/>
        <v>0</v>
      </c>
      <c r="Q5014" s="3">
        <f t="shared" si="470"/>
        <v>0</v>
      </c>
      <c r="R5014" s="3">
        <f t="shared" si="471"/>
        <v>1</v>
      </c>
      <c r="S5014" s="3">
        <f t="shared" si="472"/>
        <v>0</v>
      </c>
      <c r="T5014" s="3">
        <f t="shared" si="473"/>
        <v>0</v>
      </c>
      <c r="U5014" s="3">
        <f t="shared" si="474"/>
        <v>0</v>
      </c>
    </row>
    <row r="5015" spans="1:21" ht="12.75" customHeight="1" x14ac:dyDescent="0.2">
      <c r="A5015" s="82" t="s">
        <v>25</v>
      </c>
      <c r="B5015" s="81" t="s">
        <v>2134</v>
      </c>
      <c r="C5015" s="47">
        <v>23442</v>
      </c>
      <c r="D5015" s="80" t="s">
        <v>5079</v>
      </c>
      <c r="E5015" s="81" t="s">
        <v>5079</v>
      </c>
      <c r="F5015" s="82">
        <v>192133455</v>
      </c>
      <c r="G5015" s="83" t="s">
        <v>105</v>
      </c>
      <c r="H5015" s="80" t="s">
        <v>52</v>
      </c>
      <c r="I5015" s="80" t="s">
        <v>15170</v>
      </c>
      <c r="J5015" s="80" t="s">
        <v>15171</v>
      </c>
      <c r="K5015" s="80" t="s">
        <v>102</v>
      </c>
      <c r="L5015" s="80" t="s">
        <v>103</v>
      </c>
      <c r="M5015" s="81" t="s">
        <v>111</v>
      </c>
      <c r="N5015" s="32" t="s">
        <v>10618</v>
      </c>
      <c r="O5015" s="33">
        <v>2</v>
      </c>
      <c r="P5015" s="3">
        <f t="shared" si="469"/>
        <v>0</v>
      </c>
      <c r="Q5015" s="3">
        <f t="shared" si="470"/>
        <v>1</v>
      </c>
      <c r="R5015" s="3">
        <f t="shared" si="471"/>
        <v>0</v>
      </c>
      <c r="S5015" s="3">
        <f t="shared" si="472"/>
        <v>0</v>
      </c>
      <c r="T5015" s="3">
        <f t="shared" si="473"/>
        <v>0</v>
      </c>
      <c r="U5015" s="3">
        <f t="shared" si="474"/>
        <v>0</v>
      </c>
    </row>
    <row r="5016" spans="1:21" ht="12.75" customHeight="1" x14ac:dyDescent="0.2">
      <c r="A5016" s="82" t="s">
        <v>25</v>
      </c>
      <c r="B5016" s="81" t="s">
        <v>2134</v>
      </c>
      <c r="C5016" s="47">
        <v>23442</v>
      </c>
      <c r="D5016" s="80" t="s">
        <v>5079</v>
      </c>
      <c r="E5016" s="81" t="s">
        <v>5079</v>
      </c>
      <c r="F5016" s="82">
        <v>192212077</v>
      </c>
      <c r="G5016" s="83" t="s">
        <v>105</v>
      </c>
      <c r="H5016" s="80" t="s">
        <v>52</v>
      </c>
      <c r="I5016" s="80" t="s">
        <v>16731</v>
      </c>
      <c r="J5016" s="80" t="s">
        <v>16732</v>
      </c>
      <c r="K5016" s="80" t="s">
        <v>102</v>
      </c>
      <c r="L5016" s="80" t="s">
        <v>103</v>
      </c>
      <c r="M5016" s="81" t="s">
        <v>111</v>
      </c>
      <c r="N5016" s="47" t="s">
        <v>15353</v>
      </c>
      <c r="O5016" s="33">
        <v>1</v>
      </c>
      <c r="P5016" s="3">
        <f t="shared" si="469"/>
        <v>1</v>
      </c>
      <c r="Q5016" s="3">
        <f t="shared" si="470"/>
        <v>0</v>
      </c>
      <c r="R5016" s="3">
        <f t="shared" si="471"/>
        <v>0</v>
      </c>
      <c r="S5016" s="3">
        <f t="shared" si="472"/>
        <v>0</v>
      </c>
      <c r="T5016" s="3">
        <f t="shared" si="473"/>
        <v>0</v>
      </c>
      <c r="U5016" s="3">
        <f t="shared" si="474"/>
        <v>0</v>
      </c>
    </row>
    <row r="5017" spans="1:21" ht="12.75" customHeight="1" x14ac:dyDescent="0.2">
      <c r="A5017" s="82" t="s">
        <v>25</v>
      </c>
      <c r="B5017" s="81" t="s">
        <v>2134</v>
      </c>
      <c r="C5017" s="47">
        <v>23442</v>
      </c>
      <c r="D5017" s="80" t="s">
        <v>5079</v>
      </c>
      <c r="E5017" s="81" t="s">
        <v>5079</v>
      </c>
      <c r="F5017" s="82">
        <v>192212075</v>
      </c>
      <c r="G5017" s="83" t="s">
        <v>105</v>
      </c>
      <c r="H5017" s="80" t="s">
        <v>29</v>
      </c>
      <c r="I5017" s="80" t="s">
        <v>16735</v>
      </c>
      <c r="J5017" s="80" t="s">
        <v>16736</v>
      </c>
      <c r="K5017" s="80" t="s">
        <v>102</v>
      </c>
      <c r="L5017" s="80" t="s">
        <v>103</v>
      </c>
      <c r="M5017" s="81" t="s">
        <v>111</v>
      </c>
      <c r="N5017" s="47" t="s">
        <v>15353</v>
      </c>
      <c r="O5017" s="33">
        <v>2</v>
      </c>
      <c r="P5017" s="3">
        <f t="shared" si="469"/>
        <v>0</v>
      </c>
      <c r="Q5017" s="3">
        <f t="shared" si="470"/>
        <v>1</v>
      </c>
      <c r="R5017" s="3">
        <f t="shared" si="471"/>
        <v>0</v>
      </c>
      <c r="S5017" s="3">
        <f t="shared" si="472"/>
        <v>0</v>
      </c>
      <c r="T5017" s="3">
        <f t="shared" si="473"/>
        <v>0</v>
      </c>
      <c r="U5017" s="3">
        <f t="shared" si="474"/>
        <v>0</v>
      </c>
    </row>
    <row r="5018" spans="1:21" ht="12.75" customHeight="1" x14ac:dyDescent="0.2">
      <c r="A5018" s="15" t="s">
        <v>25</v>
      </c>
      <c r="B5018" s="16" t="s">
        <v>375</v>
      </c>
      <c r="C5018" s="44">
        <v>62243136</v>
      </c>
      <c r="D5018" s="9" t="s">
        <v>5092</v>
      </c>
      <c r="E5018" s="10" t="s">
        <v>5092</v>
      </c>
      <c r="F5018" s="17">
        <v>191862766</v>
      </c>
      <c r="G5018" s="12" t="s">
        <v>122</v>
      </c>
      <c r="H5018" s="9" t="s">
        <v>29</v>
      </c>
      <c r="I5018" s="9" t="s">
        <v>5103</v>
      </c>
      <c r="J5018" s="9" t="s">
        <v>5104</v>
      </c>
      <c r="K5018" s="6" t="s">
        <v>315</v>
      </c>
      <c r="L5018" s="6" t="s">
        <v>1014</v>
      </c>
      <c r="M5018" s="10">
        <v>20402</v>
      </c>
      <c r="N5018" s="11" t="s">
        <v>43</v>
      </c>
      <c r="O5018" s="13">
        <v>3</v>
      </c>
      <c r="P5018" s="3">
        <f t="shared" si="469"/>
        <v>0</v>
      </c>
      <c r="Q5018" s="3">
        <f t="shared" si="470"/>
        <v>0</v>
      </c>
      <c r="R5018" s="3">
        <f t="shared" si="471"/>
        <v>1</v>
      </c>
      <c r="S5018" s="3">
        <f t="shared" si="472"/>
        <v>0</v>
      </c>
      <c r="T5018" s="3">
        <f t="shared" si="473"/>
        <v>0</v>
      </c>
      <c r="U5018" s="3">
        <f t="shared" si="474"/>
        <v>0</v>
      </c>
    </row>
    <row r="5019" spans="1:21" ht="12.75" customHeight="1" x14ac:dyDescent="0.2">
      <c r="A5019" s="15" t="s">
        <v>25</v>
      </c>
      <c r="B5019" s="16" t="s">
        <v>375</v>
      </c>
      <c r="C5019" s="44">
        <v>62243136</v>
      </c>
      <c r="D5019" s="9" t="s">
        <v>5092</v>
      </c>
      <c r="E5019" s="10" t="s">
        <v>5092</v>
      </c>
      <c r="F5019" s="17">
        <v>191874686</v>
      </c>
      <c r="G5019" s="12" t="s">
        <v>122</v>
      </c>
      <c r="H5019" s="9" t="s">
        <v>29</v>
      </c>
      <c r="I5019" s="9" t="s">
        <v>5105</v>
      </c>
      <c r="J5019" s="9" t="s">
        <v>5106</v>
      </c>
      <c r="K5019" s="6" t="s">
        <v>315</v>
      </c>
      <c r="L5019" s="6" t="s">
        <v>1014</v>
      </c>
      <c r="M5019" s="10">
        <v>20402</v>
      </c>
      <c r="N5019" s="11" t="s">
        <v>43</v>
      </c>
      <c r="O5019" s="13">
        <v>3</v>
      </c>
      <c r="P5019" s="3">
        <f t="shared" si="469"/>
        <v>0</v>
      </c>
      <c r="Q5019" s="3">
        <f t="shared" si="470"/>
        <v>0</v>
      </c>
      <c r="R5019" s="3">
        <f t="shared" si="471"/>
        <v>1</v>
      </c>
      <c r="S5019" s="3">
        <f t="shared" si="472"/>
        <v>0</v>
      </c>
      <c r="T5019" s="3">
        <f t="shared" si="473"/>
        <v>0</v>
      </c>
      <c r="U5019" s="3">
        <f t="shared" si="474"/>
        <v>0</v>
      </c>
    </row>
    <row r="5020" spans="1:21" ht="12.75" customHeight="1" x14ac:dyDescent="0.2">
      <c r="A5020" s="15" t="s">
        <v>25</v>
      </c>
      <c r="B5020" s="16" t="s">
        <v>375</v>
      </c>
      <c r="C5020" s="44">
        <v>62243136</v>
      </c>
      <c r="D5020" s="9" t="s">
        <v>5092</v>
      </c>
      <c r="E5020" s="10" t="s">
        <v>5092</v>
      </c>
      <c r="F5020" s="17">
        <v>191903657</v>
      </c>
      <c r="G5020" s="12" t="s">
        <v>122</v>
      </c>
      <c r="H5020" s="9" t="s">
        <v>29</v>
      </c>
      <c r="I5020" s="9" t="s">
        <v>5107</v>
      </c>
      <c r="J5020" s="9" t="s">
        <v>5108</v>
      </c>
      <c r="K5020" s="6" t="s">
        <v>315</v>
      </c>
      <c r="L5020" s="6" t="s">
        <v>1014</v>
      </c>
      <c r="M5020" s="10">
        <v>20402</v>
      </c>
      <c r="N5020" s="11" t="s">
        <v>43</v>
      </c>
      <c r="O5020" s="13">
        <v>3</v>
      </c>
      <c r="P5020" s="3">
        <f t="shared" si="469"/>
        <v>0</v>
      </c>
      <c r="Q5020" s="3">
        <f t="shared" si="470"/>
        <v>0</v>
      </c>
      <c r="R5020" s="3">
        <f t="shared" si="471"/>
        <v>1</v>
      </c>
      <c r="S5020" s="3">
        <f t="shared" si="472"/>
        <v>0</v>
      </c>
      <c r="T5020" s="3">
        <f t="shared" si="473"/>
        <v>0</v>
      </c>
      <c r="U5020" s="3">
        <f t="shared" si="474"/>
        <v>0</v>
      </c>
    </row>
    <row r="5021" spans="1:21" ht="12.75" customHeight="1" x14ac:dyDescent="0.2">
      <c r="A5021" s="15" t="s">
        <v>25</v>
      </c>
      <c r="B5021" s="16" t="s">
        <v>375</v>
      </c>
      <c r="C5021" s="8">
        <v>62243136</v>
      </c>
      <c r="D5021" s="6" t="s">
        <v>5092</v>
      </c>
      <c r="E5021" s="16" t="s">
        <v>5092</v>
      </c>
      <c r="F5021" s="15">
        <v>191959020</v>
      </c>
      <c r="G5021" s="5" t="s">
        <v>122</v>
      </c>
      <c r="H5021" s="6" t="s">
        <v>29</v>
      </c>
      <c r="I5021" s="6" t="s">
        <v>5093</v>
      </c>
      <c r="J5021" s="6" t="s">
        <v>5094</v>
      </c>
      <c r="K5021" s="6" t="s">
        <v>80</v>
      </c>
      <c r="L5021" s="6" t="s">
        <v>383</v>
      </c>
      <c r="M5021" s="16" t="s">
        <v>768</v>
      </c>
      <c r="N5021" s="8" t="s">
        <v>35</v>
      </c>
      <c r="O5021" s="7">
        <v>2</v>
      </c>
      <c r="P5021" s="3">
        <f t="shared" si="469"/>
        <v>0</v>
      </c>
      <c r="Q5021" s="3">
        <f t="shared" si="470"/>
        <v>1</v>
      </c>
      <c r="R5021" s="3">
        <f t="shared" si="471"/>
        <v>0</v>
      </c>
      <c r="S5021" s="3">
        <f t="shared" si="472"/>
        <v>0</v>
      </c>
      <c r="T5021" s="3">
        <f t="shared" si="473"/>
        <v>0</v>
      </c>
      <c r="U5021" s="3">
        <f t="shared" si="474"/>
        <v>0</v>
      </c>
    </row>
    <row r="5022" spans="1:21" ht="12.75" customHeight="1" x14ac:dyDescent="0.2">
      <c r="A5022" s="15" t="s">
        <v>25</v>
      </c>
      <c r="B5022" s="16" t="s">
        <v>375</v>
      </c>
      <c r="C5022" s="8">
        <v>62243136</v>
      </c>
      <c r="D5022" s="6" t="s">
        <v>5092</v>
      </c>
      <c r="E5022" s="16" t="s">
        <v>5092</v>
      </c>
      <c r="F5022" s="15">
        <v>191959019</v>
      </c>
      <c r="G5022" s="5" t="s">
        <v>122</v>
      </c>
      <c r="H5022" s="6" t="s">
        <v>29</v>
      </c>
      <c r="I5022" s="6" t="s">
        <v>5095</v>
      </c>
      <c r="J5022" s="6" t="s">
        <v>5096</v>
      </c>
      <c r="K5022" s="6" t="s">
        <v>80</v>
      </c>
      <c r="L5022" s="6" t="s">
        <v>383</v>
      </c>
      <c r="M5022" s="16" t="s">
        <v>768</v>
      </c>
      <c r="N5022" s="8" t="s">
        <v>35</v>
      </c>
      <c r="O5022" s="7">
        <v>3</v>
      </c>
      <c r="P5022" s="3">
        <f t="shared" si="469"/>
        <v>0</v>
      </c>
      <c r="Q5022" s="3">
        <f t="shared" si="470"/>
        <v>0</v>
      </c>
      <c r="R5022" s="3">
        <f t="shared" si="471"/>
        <v>1</v>
      </c>
      <c r="S5022" s="3">
        <f t="shared" si="472"/>
        <v>0</v>
      </c>
      <c r="T5022" s="3">
        <f t="shared" si="473"/>
        <v>0</v>
      </c>
      <c r="U5022" s="3">
        <f t="shared" si="474"/>
        <v>0</v>
      </c>
    </row>
    <row r="5023" spans="1:21" ht="12.75" customHeight="1" x14ac:dyDescent="0.2">
      <c r="A5023" s="15" t="s">
        <v>25</v>
      </c>
      <c r="B5023" s="16" t="s">
        <v>375</v>
      </c>
      <c r="C5023" s="8">
        <v>62243136</v>
      </c>
      <c r="D5023" s="6" t="s">
        <v>5092</v>
      </c>
      <c r="E5023" s="16" t="s">
        <v>5092</v>
      </c>
      <c r="F5023" s="15">
        <v>191959018</v>
      </c>
      <c r="G5023" s="5" t="s">
        <v>122</v>
      </c>
      <c r="H5023" s="6" t="s">
        <v>29</v>
      </c>
      <c r="I5023" s="6" t="s">
        <v>5097</v>
      </c>
      <c r="J5023" s="6" t="s">
        <v>5098</v>
      </c>
      <c r="K5023" s="6" t="s">
        <v>80</v>
      </c>
      <c r="L5023" s="6" t="s">
        <v>383</v>
      </c>
      <c r="M5023" s="16" t="s">
        <v>768</v>
      </c>
      <c r="N5023" s="8" t="s">
        <v>35</v>
      </c>
      <c r="O5023" s="7">
        <v>4</v>
      </c>
      <c r="P5023" s="3">
        <f t="shared" si="469"/>
        <v>0</v>
      </c>
      <c r="Q5023" s="3">
        <f t="shared" si="470"/>
        <v>0</v>
      </c>
      <c r="R5023" s="3">
        <f t="shared" si="471"/>
        <v>0</v>
      </c>
      <c r="S5023" s="3">
        <f t="shared" si="472"/>
        <v>1</v>
      </c>
      <c r="T5023" s="3">
        <f t="shared" si="473"/>
        <v>0</v>
      </c>
      <c r="U5023" s="3">
        <f t="shared" si="474"/>
        <v>0</v>
      </c>
    </row>
    <row r="5024" spans="1:21" ht="12.75" customHeight="1" x14ac:dyDescent="0.2">
      <c r="A5024" s="15" t="s">
        <v>25</v>
      </c>
      <c r="B5024" s="16" t="s">
        <v>375</v>
      </c>
      <c r="C5024" s="8">
        <v>62243136</v>
      </c>
      <c r="D5024" s="6" t="s">
        <v>5092</v>
      </c>
      <c r="E5024" s="16" t="s">
        <v>5092</v>
      </c>
      <c r="F5024" s="15">
        <v>191959022</v>
      </c>
      <c r="G5024" s="5" t="s">
        <v>28</v>
      </c>
      <c r="H5024" s="6" t="s">
        <v>29</v>
      </c>
      <c r="I5024" s="6" t="s">
        <v>5099</v>
      </c>
      <c r="J5024" s="6" t="s">
        <v>5100</v>
      </c>
      <c r="K5024" s="6" t="s">
        <v>80</v>
      </c>
      <c r="L5024" s="6" t="s">
        <v>383</v>
      </c>
      <c r="M5024" s="16" t="s">
        <v>384</v>
      </c>
      <c r="N5024" s="8" t="s">
        <v>35</v>
      </c>
      <c r="O5024" s="7">
        <v>5</v>
      </c>
      <c r="P5024" s="3">
        <f t="shared" si="469"/>
        <v>0</v>
      </c>
      <c r="Q5024" s="3">
        <f t="shared" si="470"/>
        <v>0</v>
      </c>
      <c r="R5024" s="3">
        <f t="shared" si="471"/>
        <v>0</v>
      </c>
      <c r="S5024" s="3">
        <f t="shared" si="472"/>
        <v>0</v>
      </c>
      <c r="T5024" s="3">
        <f t="shared" si="473"/>
        <v>1</v>
      </c>
      <c r="U5024" s="3">
        <f t="shared" si="474"/>
        <v>0</v>
      </c>
    </row>
    <row r="5025" spans="1:21" ht="12.75" customHeight="1" x14ac:dyDescent="0.2">
      <c r="A5025" s="15" t="s">
        <v>25</v>
      </c>
      <c r="B5025" s="16" t="s">
        <v>375</v>
      </c>
      <c r="C5025" s="8">
        <v>62243136</v>
      </c>
      <c r="D5025" s="6" t="s">
        <v>5092</v>
      </c>
      <c r="E5025" s="16" t="s">
        <v>5092</v>
      </c>
      <c r="F5025" s="15">
        <v>191959023</v>
      </c>
      <c r="G5025" s="5" t="s">
        <v>64</v>
      </c>
      <c r="H5025" s="6" t="s">
        <v>29</v>
      </c>
      <c r="I5025" s="6" t="s">
        <v>5101</v>
      </c>
      <c r="J5025" s="6" t="s">
        <v>5102</v>
      </c>
      <c r="K5025" s="6" t="s">
        <v>80</v>
      </c>
      <c r="L5025" s="6" t="s">
        <v>383</v>
      </c>
      <c r="M5025" s="16" t="s">
        <v>384</v>
      </c>
      <c r="N5025" s="8" t="s">
        <v>35</v>
      </c>
      <c r="O5025" s="7">
        <v>5</v>
      </c>
      <c r="P5025" s="3">
        <f t="shared" si="469"/>
        <v>0</v>
      </c>
      <c r="Q5025" s="3">
        <f t="shared" si="470"/>
        <v>0</v>
      </c>
      <c r="R5025" s="3">
        <f t="shared" si="471"/>
        <v>0</v>
      </c>
      <c r="S5025" s="3">
        <f t="shared" si="472"/>
        <v>0</v>
      </c>
      <c r="T5025" s="3">
        <f t="shared" si="473"/>
        <v>1</v>
      </c>
      <c r="U5025" s="3">
        <f t="shared" si="474"/>
        <v>0</v>
      </c>
    </row>
    <row r="5026" spans="1:21" ht="12.75" customHeight="1" x14ac:dyDescent="0.2">
      <c r="A5026" s="82" t="s">
        <v>25</v>
      </c>
      <c r="B5026" s="81" t="s">
        <v>375</v>
      </c>
      <c r="C5026" s="47">
        <v>62243136</v>
      </c>
      <c r="D5026" s="80" t="s">
        <v>5092</v>
      </c>
      <c r="E5026" s="81" t="s">
        <v>5092</v>
      </c>
      <c r="F5026" s="82">
        <v>192050192</v>
      </c>
      <c r="G5026" s="83" t="s">
        <v>67</v>
      </c>
      <c r="H5026" s="80" t="s">
        <v>52</v>
      </c>
      <c r="I5026" s="80" t="s">
        <v>12394</v>
      </c>
      <c r="J5026" s="80" t="s">
        <v>12395</v>
      </c>
      <c r="K5026" s="80" t="s">
        <v>315</v>
      </c>
      <c r="L5026" s="80" t="s">
        <v>1014</v>
      </c>
      <c r="M5026" s="81" t="s">
        <v>126</v>
      </c>
      <c r="N5026" s="32" t="s">
        <v>10618</v>
      </c>
      <c r="O5026" s="33">
        <v>3</v>
      </c>
      <c r="P5026" s="3">
        <f t="shared" si="469"/>
        <v>0</v>
      </c>
      <c r="Q5026" s="3">
        <f t="shared" si="470"/>
        <v>0</v>
      </c>
      <c r="R5026" s="3">
        <f t="shared" si="471"/>
        <v>1</v>
      </c>
      <c r="S5026" s="3">
        <f t="shared" si="472"/>
        <v>0</v>
      </c>
      <c r="T5026" s="3">
        <f t="shared" si="473"/>
        <v>0</v>
      </c>
      <c r="U5026" s="3">
        <f t="shared" si="474"/>
        <v>0</v>
      </c>
    </row>
    <row r="5027" spans="1:21" ht="12.75" customHeight="1" x14ac:dyDescent="0.2">
      <c r="A5027" s="82" t="s">
        <v>25</v>
      </c>
      <c r="B5027" s="81" t="s">
        <v>375</v>
      </c>
      <c r="C5027" s="47">
        <v>62243136</v>
      </c>
      <c r="D5027" s="80" t="s">
        <v>5092</v>
      </c>
      <c r="E5027" s="81" t="s">
        <v>5092</v>
      </c>
      <c r="F5027" s="82">
        <v>192086417</v>
      </c>
      <c r="G5027" s="83" t="s">
        <v>67</v>
      </c>
      <c r="H5027" s="80" t="s">
        <v>52</v>
      </c>
      <c r="I5027" s="80" t="s">
        <v>13865</v>
      </c>
      <c r="J5027" s="80" t="s">
        <v>13866</v>
      </c>
      <c r="K5027" s="80" t="s">
        <v>315</v>
      </c>
      <c r="L5027" s="80" t="s">
        <v>1014</v>
      </c>
      <c r="M5027" s="81" t="s">
        <v>126</v>
      </c>
      <c r="N5027" s="32" t="s">
        <v>10618</v>
      </c>
      <c r="O5027" s="33">
        <v>3</v>
      </c>
      <c r="P5027" s="3">
        <f t="shared" si="469"/>
        <v>0</v>
      </c>
      <c r="Q5027" s="3">
        <f t="shared" si="470"/>
        <v>0</v>
      </c>
      <c r="R5027" s="3">
        <f t="shared" si="471"/>
        <v>1</v>
      </c>
      <c r="S5027" s="3">
        <f t="shared" si="472"/>
        <v>0</v>
      </c>
      <c r="T5027" s="3">
        <f t="shared" si="473"/>
        <v>0</v>
      </c>
      <c r="U5027" s="3">
        <f t="shared" si="474"/>
        <v>0</v>
      </c>
    </row>
    <row r="5028" spans="1:21" ht="12.75" customHeight="1" x14ac:dyDescent="0.2">
      <c r="A5028" s="82" t="s">
        <v>25</v>
      </c>
      <c r="B5028" s="81" t="s">
        <v>375</v>
      </c>
      <c r="C5028" s="47">
        <v>62243136</v>
      </c>
      <c r="D5028" s="80" t="s">
        <v>5092</v>
      </c>
      <c r="E5028" s="81" t="s">
        <v>5092</v>
      </c>
      <c r="F5028" s="82">
        <v>192086420</v>
      </c>
      <c r="G5028" s="83" t="s">
        <v>67</v>
      </c>
      <c r="H5028" s="80" t="s">
        <v>52</v>
      </c>
      <c r="I5028" s="80" t="s">
        <v>13867</v>
      </c>
      <c r="J5028" s="80" t="s">
        <v>13868</v>
      </c>
      <c r="K5028" s="80" t="s">
        <v>315</v>
      </c>
      <c r="L5028" s="80" t="s">
        <v>1014</v>
      </c>
      <c r="M5028" s="81" t="s">
        <v>126</v>
      </c>
      <c r="N5028" s="32" t="s">
        <v>10618</v>
      </c>
      <c r="O5028" s="33">
        <v>3</v>
      </c>
      <c r="P5028" s="3">
        <f t="shared" si="469"/>
        <v>0</v>
      </c>
      <c r="Q5028" s="3">
        <f t="shared" si="470"/>
        <v>0</v>
      </c>
      <c r="R5028" s="3">
        <f t="shared" si="471"/>
        <v>1</v>
      </c>
      <c r="S5028" s="3">
        <f t="shared" si="472"/>
        <v>0</v>
      </c>
      <c r="T5028" s="3">
        <f t="shared" si="473"/>
        <v>0</v>
      </c>
      <c r="U5028" s="3">
        <f t="shared" si="474"/>
        <v>0</v>
      </c>
    </row>
    <row r="5029" spans="1:21" ht="12.75" customHeight="1" x14ac:dyDescent="0.2">
      <c r="A5029" s="82" t="s">
        <v>25</v>
      </c>
      <c r="B5029" s="81" t="s">
        <v>375</v>
      </c>
      <c r="C5029" s="47">
        <v>62243136</v>
      </c>
      <c r="D5029" s="80" t="s">
        <v>5092</v>
      </c>
      <c r="E5029" s="81" t="s">
        <v>5092</v>
      </c>
      <c r="F5029" s="82">
        <v>192086425</v>
      </c>
      <c r="G5029" s="83" t="s">
        <v>122</v>
      </c>
      <c r="H5029" s="80" t="s">
        <v>29</v>
      </c>
      <c r="I5029" s="80" t="s">
        <v>13869</v>
      </c>
      <c r="J5029" s="80" t="s">
        <v>13870</v>
      </c>
      <c r="K5029" s="80" t="s">
        <v>315</v>
      </c>
      <c r="L5029" s="80" t="s">
        <v>1014</v>
      </c>
      <c r="M5029" s="81" t="s">
        <v>126</v>
      </c>
      <c r="N5029" s="32" t="s">
        <v>10618</v>
      </c>
      <c r="O5029" s="33">
        <v>3</v>
      </c>
      <c r="P5029" s="3">
        <f t="shared" si="469"/>
        <v>0</v>
      </c>
      <c r="Q5029" s="3">
        <f t="shared" si="470"/>
        <v>0</v>
      </c>
      <c r="R5029" s="3">
        <f t="shared" si="471"/>
        <v>1</v>
      </c>
      <c r="S5029" s="3">
        <f t="shared" si="472"/>
        <v>0</v>
      </c>
      <c r="T5029" s="3">
        <f t="shared" si="473"/>
        <v>0</v>
      </c>
      <c r="U5029" s="3">
        <f t="shared" si="474"/>
        <v>0</v>
      </c>
    </row>
    <row r="5030" spans="1:21" ht="12.75" customHeight="1" x14ac:dyDescent="0.2">
      <c r="A5030" s="82" t="s">
        <v>25</v>
      </c>
      <c r="B5030" s="81" t="s">
        <v>375</v>
      </c>
      <c r="C5030" s="47">
        <v>62243136</v>
      </c>
      <c r="D5030" s="80" t="s">
        <v>5092</v>
      </c>
      <c r="E5030" s="81" t="s">
        <v>5092</v>
      </c>
      <c r="F5030" s="82">
        <v>192086427</v>
      </c>
      <c r="G5030" s="83" t="s">
        <v>122</v>
      </c>
      <c r="H5030" s="80" t="s">
        <v>29</v>
      </c>
      <c r="I5030" s="80" t="s">
        <v>13871</v>
      </c>
      <c r="J5030" s="80" t="s">
        <v>13872</v>
      </c>
      <c r="K5030" s="80" t="s">
        <v>315</v>
      </c>
      <c r="L5030" s="80" t="s">
        <v>1014</v>
      </c>
      <c r="M5030" s="81" t="s">
        <v>126</v>
      </c>
      <c r="N5030" s="32" t="s">
        <v>10618</v>
      </c>
      <c r="O5030" s="33">
        <v>4</v>
      </c>
      <c r="P5030" s="3">
        <f t="shared" si="469"/>
        <v>0</v>
      </c>
      <c r="Q5030" s="3">
        <f t="shared" si="470"/>
        <v>0</v>
      </c>
      <c r="R5030" s="3">
        <f t="shared" si="471"/>
        <v>0</v>
      </c>
      <c r="S5030" s="3">
        <f t="shared" si="472"/>
        <v>1</v>
      </c>
      <c r="T5030" s="3">
        <f t="shared" si="473"/>
        <v>0</v>
      </c>
      <c r="U5030" s="3">
        <f t="shared" si="474"/>
        <v>0</v>
      </c>
    </row>
    <row r="5031" spans="1:21" ht="12.75" customHeight="1" x14ac:dyDescent="0.2">
      <c r="A5031" s="82" t="s">
        <v>25</v>
      </c>
      <c r="B5031" s="81" t="s">
        <v>375</v>
      </c>
      <c r="C5031" s="47">
        <v>62243136</v>
      </c>
      <c r="D5031" s="80" t="s">
        <v>5092</v>
      </c>
      <c r="E5031" s="81" t="s">
        <v>5092</v>
      </c>
      <c r="F5031" s="82">
        <v>192149294</v>
      </c>
      <c r="G5031" s="83" t="s">
        <v>122</v>
      </c>
      <c r="H5031" s="80" t="s">
        <v>29</v>
      </c>
      <c r="I5031" s="80" t="s">
        <v>19691</v>
      </c>
      <c r="J5031" s="80" t="s">
        <v>19692</v>
      </c>
      <c r="K5031" s="80" t="s">
        <v>315</v>
      </c>
      <c r="L5031" s="80" t="s">
        <v>1014</v>
      </c>
      <c r="M5031" s="81" t="s">
        <v>1015</v>
      </c>
      <c r="N5031" s="47" t="s">
        <v>15353</v>
      </c>
      <c r="O5031" s="33">
        <v>3</v>
      </c>
      <c r="P5031" s="3">
        <f t="shared" si="469"/>
        <v>0</v>
      </c>
      <c r="Q5031" s="3">
        <f t="shared" si="470"/>
        <v>0</v>
      </c>
      <c r="R5031" s="3">
        <f t="shared" si="471"/>
        <v>1</v>
      </c>
      <c r="S5031" s="3">
        <f t="shared" si="472"/>
        <v>0</v>
      </c>
      <c r="T5031" s="3">
        <f t="shared" si="473"/>
        <v>0</v>
      </c>
      <c r="U5031" s="3">
        <f t="shared" si="474"/>
        <v>0</v>
      </c>
    </row>
    <row r="5032" spans="1:21" ht="12.75" customHeight="1" x14ac:dyDescent="0.2">
      <c r="A5032" s="82" t="s">
        <v>25</v>
      </c>
      <c r="B5032" s="81" t="s">
        <v>375</v>
      </c>
      <c r="C5032" s="47">
        <v>62243136</v>
      </c>
      <c r="D5032" s="80" t="s">
        <v>5092</v>
      </c>
      <c r="E5032" s="81" t="s">
        <v>5092</v>
      </c>
      <c r="F5032" s="82">
        <v>192050196</v>
      </c>
      <c r="G5032" s="83" t="s">
        <v>122</v>
      </c>
      <c r="H5032" s="80" t="s">
        <v>29</v>
      </c>
      <c r="I5032" s="80" t="s">
        <v>19693</v>
      </c>
      <c r="J5032" s="80" t="s">
        <v>19694</v>
      </c>
      <c r="K5032" s="80" t="s">
        <v>315</v>
      </c>
      <c r="L5032" s="80" t="s">
        <v>1014</v>
      </c>
      <c r="M5032" s="81" t="s">
        <v>1015</v>
      </c>
      <c r="N5032" s="47" t="s">
        <v>15353</v>
      </c>
      <c r="O5032" s="33">
        <v>3</v>
      </c>
      <c r="P5032" s="3">
        <f t="shared" si="469"/>
        <v>0</v>
      </c>
      <c r="Q5032" s="3">
        <f t="shared" si="470"/>
        <v>0</v>
      </c>
      <c r="R5032" s="3">
        <f t="shared" si="471"/>
        <v>1</v>
      </c>
      <c r="S5032" s="3">
        <f t="shared" si="472"/>
        <v>0</v>
      </c>
      <c r="T5032" s="3">
        <f t="shared" si="473"/>
        <v>0</v>
      </c>
      <c r="U5032" s="3">
        <f t="shared" si="474"/>
        <v>0</v>
      </c>
    </row>
    <row r="5033" spans="1:21" ht="12.75" customHeight="1" x14ac:dyDescent="0.2">
      <c r="A5033" s="82" t="s">
        <v>25</v>
      </c>
      <c r="B5033" s="81" t="s">
        <v>375</v>
      </c>
      <c r="C5033" s="47">
        <v>62243136</v>
      </c>
      <c r="D5033" s="80" t="s">
        <v>5092</v>
      </c>
      <c r="E5033" s="81" t="s">
        <v>5092</v>
      </c>
      <c r="F5033" s="82">
        <v>192147592</v>
      </c>
      <c r="G5033" s="83" t="s">
        <v>67</v>
      </c>
      <c r="H5033" s="80" t="s">
        <v>52</v>
      </c>
      <c r="I5033" s="80" t="s">
        <v>19713</v>
      </c>
      <c r="J5033" s="80" t="s">
        <v>19714</v>
      </c>
      <c r="K5033" s="80" t="s">
        <v>315</v>
      </c>
      <c r="L5033" s="80" t="s">
        <v>1014</v>
      </c>
      <c r="M5033" s="81" t="s">
        <v>1015</v>
      </c>
      <c r="N5033" s="47" t="s">
        <v>15353</v>
      </c>
      <c r="O5033" s="33">
        <v>2</v>
      </c>
      <c r="P5033" s="3">
        <f t="shared" si="469"/>
        <v>0</v>
      </c>
      <c r="Q5033" s="3">
        <f t="shared" si="470"/>
        <v>1</v>
      </c>
      <c r="R5033" s="3">
        <f t="shared" si="471"/>
        <v>0</v>
      </c>
      <c r="S5033" s="3">
        <f t="shared" si="472"/>
        <v>0</v>
      </c>
      <c r="T5033" s="3">
        <f t="shared" si="473"/>
        <v>0</v>
      </c>
      <c r="U5033" s="3">
        <f t="shared" si="474"/>
        <v>0</v>
      </c>
    </row>
    <row r="5034" spans="1:21" ht="12.75" customHeight="1" x14ac:dyDescent="0.2">
      <c r="A5034" s="82" t="s">
        <v>25</v>
      </c>
      <c r="B5034" s="81" t="s">
        <v>375</v>
      </c>
      <c r="C5034" s="47">
        <v>62243136</v>
      </c>
      <c r="D5034" s="80" t="s">
        <v>5092</v>
      </c>
      <c r="E5034" s="81" t="s">
        <v>5092</v>
      </c>
      <c r="F5034" s="82">
        <v>191891670</v>
      </c>
      <c r="G5034" s="83" t="s">
        <v>67</v>
      </c>
      <c r="H5034" s="80" t="s">
        <v>52</v>
      </c>
      <c r="I5034" s="80" t="s">
        <v>19723</v>
      </c>
      <c r="J5034" s="80" t="s">
        <v>19724</v>
      </c>
      <c r="K5034" s="80" t="s">
        <v>315</v>
      </c>
      <c r="L5034" s="80" t="s">
        <v>1014</v>
      </c>
      <c r="M5034" s="81" t="s">
        <v>1015</v>
      </c>
      <c r="N5034" s="47" t="s">
        <v>15353</v>
      </c>
      <c r="O5034" s="33">
        <v>3</v>
      </c>
      <c r="P5034" s="3">
        <f t="shared" si="469"/>
        <v>0</v>
      </c>
      <c r="Q5034" s="3">
        <f t="shared" si="470"/>
        <v>0</v>
      </c>
      <c r="R5034" s="3">
        <f t="shared" si="471"/>
        <v>1</v>
      </c>
      <c r="S5034" s="3">
        <f t="shared" si="472"/>
        <v>0</v>
      </c>
      <c r="T5034" s="3">
        <f t="shared" si="473"/>
        <v>0</v>
      </c>
      <c r="U5034" s="3">
        <f t="shared" si="474"/>
        <v>0</v>
      </c>
    </row>
    <row r="5035" spans="1:21" ht="12.75" customHeight="1" x14ac:dyDescent="0.2">
      <c r="A5035" s="15" t="s">
        <v>95</v>
      </c>
      <c r="B5035" s="16" t="s">
        <v>96</v>
      </c>
      <c r="C5035" s="44">
        <v>62690094</v>
      </c>
      <c r="D5035" s="9" t="s">
        <v>5109</v>
      </c>
      <c r="E5035" s="10" t="s">
        <v>5120</v>
      </c>
      <c r="F5035" s="17">
        <v>191887221</v>
      </c>
      <c r="G5035" s="12" t="s">
        <v>122</v>
      </c>
      <c r="H5035" s="9" t="s">
        <v>29</v>
      </c>
      <c r="I5035" s="9" t="s">
        <v>5182</v>
      </c>
      <c r="J5035" s="9" t="s">
        <v>5183</v>
      </c>
      <c r="K5035" s="6" t="s">
        <v>315</v>
      </c>
      <c r="L5035" s="6" t="s">
        <v>330</v>
      </c>
      <c r="M5035" s="10">
        <v>20200</v>
      </c>
      <c r="N5035" s="11" t="s">
        <v>43</v>
      </c>
      <c r="O5035" s="13">
        <v>3</v>
      </c>
      <c r="P5035" s="3">
        <f t="shared" si="469"/>
        <v>0</v>
      </c>
      <c r="Q5035" s="3">
        <f t="shared" si="470"/>
        <v>0</v>
      </c>
      <c r="R5035" s="3">
        <f t="shared" si="471"/>
        <v>1</v>
      </c>
      <c r="S5035" s="3">
        <f t="shared" si="472"/>
        <v>0</v>
      </c>
      <c r="T5035" s="3">
        <f t="shared" si="473"/>
        <v>0</v>
      </c>
      <c r="U5035" s="3">
        <f t="shared" si="474"/>
        <v>0</v>
      </c>
    </row>
    <row r="5036" spans="1:21" ht="12.75" customHeight="1" x14ac:dyDescent="0.2">
      <c r="A5036" s="15" t="s">
        <v>95</v>
      </c>
      <c r="B5036" s="16" t="s">
        <v>96</v>
      </c>
      <c r="C5036" s="44">
        <v>62690094</v>
      </c>
      <c r="D5036" s="9" t="s">
        <v>5109</v>
      </c>
      <c r="E5036" s="10" t="s">
        <v>5113</v>
      </c>
      <c r="F5036" s="17">
        <v>191903660</v>
      </c>
      <c r="G5036" s="12" t="s">
        <v>84</v>
      </c>
      <c r="H5036" s="9" t="s">
        <v>29</v>
      </c>
      <c r="I5036" s="9" t="s">
        <v>5184</v>
      </c>
      <c r="J5036" s="9" t="s">
        <v>5185</v>
      </c>
      <c r="K5036" s="9" t="s">
        <v>341</v>
      </c>
      <c r="L5036" s="80" t="s">
        <v>631</v>
      </c>
      <c r="M5036" s="10">
        <v>50200</v>
      </c>
      <c r="N5036" s="11" t="s">
        <v>43</v>
      </c>
      <c r="O5036" s="13">
        <v>5</v>
      </c>
      <c r="P5036" s="3">
        <f t="shared" si="469"/>
        <v>0</v>
      </c>
      <c r="Q5036" s="3">
        <f t="shared" si="470"/>
        <v>0</v>
      </c>
      <c r="R5036" s="3">
        <f t="shared" si="471"/>
        <v>0</v>
      </c>
      <c r="S5036" s="3">
        <f t="shared" si="472"/>
        <v>0</v>
      </c>
      <c r="T5036" s="3">
        <f t="shared" si="473"/>
        <v>1</v>
      </c>
      <c r="U5036" s="3">
        <f t="shared" si="474"/>
        <v>0</v>
      </c>
    </row>
    <row r="5037" spans="1:21" ht="12.75" customHeight="1" x14ac:dyDescent="0.2">
      <c r="A5037" s="15" t="s">
        <v>95</v>
      </c>
      <c r="B5037" s="16" t="s">
        <v>96</v>
      </c>
      <c r="C5037" s="8">
        <v>62690094</v>
      </c>
      <c r="D5037" s="6" t="s">
        <v>5109</v>
      </c>
      <c r="E5037" s="16" t="s">
        <v>5110</v>
      </c>
      <c r="F5037" s="15">
        <v>191987799</v>
      </c>
      <c r="G5037" s="5" t="s">
        <v>122</v>
      </c>
      <c r="H5037" s="6" t="s">
        <v>29</v>
      </c>
      <c r="I5037" s="6" t="s">
        <v>5111</v>
      </c>
      <c r="J5037" s="6" t="s">
        <v>5112</v>
      </c>
      <c r="K5037" s="6" t="s">
        <v>80</v>
      </c>
      <c r="L5037" s="6" t="s">
        <v>81</v>
      </c>
      <c r="M5037" s="16" t="s">
        <v>777</v>
      </c>
      <c r="N5037" s="8" t="s">
        <v>35</v>
      </c>
      <c r="O5037" s="7">
        <v>3</v>
      </c>
      <c r="P5037" s="3">
        <f t="shared" si="469"/>
        <v>0</v>
      </c>
      <c r="Q5037" s="3">
        <f t="shared" si="470"/>
        <v>0</v>
      </c>
      <c r="R5037" s="3">
        <f t="shared" si="471"/>
        <v>1</v>
      </c>
      <c r="S5037" s="3">
        <f t="shared" si="472"/>
        <v>0</v>
      </c>
      <c r="T5037" s="3">
        <f t="shared" si="473"/>
        <v>0</v>
      </c>
      <c r="U5037" s="3">
        <f t="shared" si="474"/>
        <v>0</v>
      </c>
    </row>
    <row r="5038" spans="1:21" ht="12.75" customHeight="1" x14ac:dyDescent="0.2">
      <c r="A5038" s="15" t="s">
        <v>95</v>
      </c>
      <c r="B5038" s="16" t="s">
        <v>96</v>
      </c>
      <c r="C5038" s="8">
        <v>62690094</v>
      </c>
      <c r="D5038" s="6" t="s">
        <v>5109</v>
      </c>
      <c r="E5038" s="16" t="s">
        <v>5113</v>
      </c>
      <c r="F5038" s="15">
        <v>191903661</v>
      </c>
      <c r="G5038" s="5" t="s">
        <v>64</v>
      </c>
      <c r="H5038" s="6" t="s">
        <v>52</v>
      </c>
      <c r="I5038" s="6" t="s">
        <v>5114</v>
      </c>
      <c r="J5038" s="6" t="s">
        <v>5115</v>
      </c>
      <c r="K5038" s="6" t="s">
        <v>315</v>
      </c>
      <c r="L5038" s="6" t="s">
        <v>330</v>
      </c>
      <c r="M5038" s="16" t="s">
        <v>126</v>
      </c>
      <c r="N5038" s="8" t="s">
        <v>35</v>
      </c>
      <c r="O5038" s="7">
        <v>5</v>
      </c>
      <c r="P5038" s="3">
        <f t="shared" si="469"/>
        <v>0</v>
      </c>
      <c r="Q5038" s="3">
        <f t="shared" si="470"/>
        <v>0</v>
      </c>
      <c r="R5038" s="3">
        <f t="shared" si="471"/>
        <v>0</v>
      </c>
      <c r="S5038" s="3">
        <f t="shared" si="472"/>
        <v>0</v>
      </c>
      <c r="T5038" s="3">
        <f t="shared" si="473"/>
        <v>1</v>
      </c>
      <c r="U5038" s="3">
        <f t="shared" si="474"/>
        <v>0</v>
      </c>
    </row>
    <row r="5039" spans="1:21" ht="12.75" customHeight="1" x14ac:dyDescent="0.2">
      <c r="A5039" s="15" t="s">
        <v>95</v>
      </c>
      <c r="B5039" s="16" t="s">
        <v>96</v>
      </c>
      <c r="C5039" s="8">
        <v>62690094</v>
      </c>
      <c r="D5039" s="6" t="s">
        <v>5109</v>
      </c>
      <c r="E5039" s="16" t="s">
        <v>5113</v>
      </c>
      <c r="F5039" s="15">
        <v>191964898</v>
      </c>
      <c r="G5039" s="5" t="s">
        <v>64</v>
      </c>
      <c r="H5039" s="6" t="s">
        <v>29</v>
      </c>
      <c r="I5039" s="6" t="s">
        <v>5116</v>
      </c>
      <c r="J5039" s="6" t="s">
        <v>5117</v>
      </c>
      <c r="K5039" s="6" t="s">
        <v>315</v>
      </c>
      <c r="L5039" s="6" t="s">
        <v>330</v>
      </c>
      <c r="M5039" s="16" t="s">
        <v>884</v>
      </c>
      <c r="N5039" s="8" t="s">
        <v>35</v>
      </c>
      <c r="O5039" s="7">
        <v>5</v>
      </c>
      <c r="P5039" s="3">
        <f t="shared" si="469"/>
        <v>0</v>
      </c>
      <c r="Q5039" s="3">
        <f t="shared" si="470"/>
        <v>0</v>
      </c>
      <c r="R5039" s="3">
        <f t="shared" si="471"/>
        <v>0</v>
      </c>
      <c r="S5039" s="3">
        <f t="shared" si="472"/>
        <v>0</v>
      </c>
      <c r="T5039" s="3">
        <f t="shared" si="473"/>
        <v>1</v>
      </c>
      <c r="U5039" s="3">
        <f t="shared" si="474"/>
        <v>0</v>
      </c>
    </row>
    <row r="5040" spans="1:21" ht="12.75" customHeight="1" x14ac:dyDescent="0.2">
      <c r="A5040" s="15" t="s">
        <v>95</v>
      </c>
      <c r="B5040" s="16" t="s">
        <v>96</v>
      </c>
      <c r="C5040" s="8">
        <v>62690094</v>
      </c>
      <c r="D5040" s="6" t="s">
        <v>5109</v>
      </c>
      <c r="E5040" s="16" t="s">
        <v>5113</v>
      </c>
      <c r="F5040" s="15">
        <v>191987422</v>
      </c>
      <c r="G5040" s="5" t="s">
        <v>249</v>
      </c>
      <c r="H5040" s="6" t="s">
        <v>52</v>
      </c>
      <c r="I5040" s="6" t="s">
        <v>5118</v>
      </c>
      <c r="J5040" s="6" t="s">
        <v>5119</v>
      </c>
      <c r="K5040" s="6" t="s">
        <v>315</v>
      </c>
      <c r="L5040" s="6" t="s">
        <v>330</v>
      </c>
      <c r="M5040" s="16" t="s">
        <v>884</v>
      </c>
      <c r="N5040" s="8" t="s">
        <v>35</v>
      </c>
      <c r="O5040" s="7">
        <v>5</v>
      </c>
      <c r="P5040" s="3">
        <f t="shared" si="469"/>
        <v>0</v>
      </c>
      <c r="Q5040" s="3">
        <f t="shared" si="470"/>
        <v>0</v>
      </c>
      <c r="R5040" s="3">
        <f t="shared" si="471"/>
        <v>0</v>
      </c>
      <c r="S5040" s="3">
        <f t="shared" si="472"/>
        <v>0</v>
      </c>
      <c r="T5040" s="3">
        <f t="shared" si="473"/>
        <v>1</v>
      </c>
      <c r="U5040" s="3">
        <f t="shared" si="474"/>
        <v>0</v>
      </c>
    </row>
    <row r="5041" spans="1:21" ht="12.75" customHeight="1" x14ac:dyDescent="0.2">
      <c r="A5041" s="15" t="s">
        <v>95</v>
      </c>
      <c r="B5041" s="16" t="s">
        <v>96</v>
      </c>
      <c r="C5041" s="8">
        <v>62690094</v>
      </c>
      <c r="D5041" s="6" t="s">
        <v>5109</v>
      </c>
      <c r="E5041" s="16" t="s">
        <v>5120</v>
      </c>
      <c r="F5041" s="15">
        <v>191987193</v>
      </c>
      <c r="G5041" s="5" t="s">
        <v>122</v>
      </c>
      <c r="H5041" s="6" t="s">
        <v>52</v>
      </c>
      <c r="I5041" s="6" t="s">
        <v>5121</v>
      </c>
      <c r="J5041" s="6" t="s">
        <v>5122</v>
      </c>
      <c r="K5041" s="6" t="s">
        <v>315</v>
      </c>
      <c r="L5041" s="6" t="s">
        <v>330</v>
      </c>
      <c r="M5041" s="16" t="s">
        <v>884</v>
      </c>
      <c r="N5041" s="8" t="s">
        <v>35</v>
      </c>
      <c r="O5041" s="7">
        <v>5</v>
      </c>
      <c r="P5041" s="3">
        <f t="shared" si="469"/>
        <v>0</v>
      </c>
      <c r="Q5041" s="3">
        <f t="shared" si="470"/>
        <v>0</v>
      </c>
      <c r="R5041" s="3">
        <f t="shared" si="471"/>
        <v>0</v>
      </c>
      <c r="S5041" s="3">
        <f t="shared" si="472"/>
        <v>0</v>
      </c>
      <c r="T5041" s="3">
        <f t="shared" si="473"/>
        <v>1</v>
      </c>
      <c r="U5041" s="3">
        <f t="shared" si="474"/>
        <v>0</v>
      </c>
    </row>
    <row r="5042" spans="1:21" ht="12.75" customHeight="1" x14ac:dyDescent="0.2">
      <c r="A5042" s="15" t="s">
        <v>95</v>
      </c>
      <c r="B5042" s="16" t="s">
        <v>96</v>
      </c>
      <c r="C5042" s="8">
        <v>62690094</v>
      </c>
      <c r="D5042" s="6" t="s">
        <v>5109</v>
      </c>
      <c r="E5042" s="16" t="s">
        <v>5110</v>
      </c>
      <c r="F5042" s="15">
        <v>191987752</v>
      </c>
      <c r="G5042" s="5" t="s">
        <v>28</v>
      </c>
      <c r="H5042" s="6" t="s">
        <v>52</v>
      </c>
      <c r="I5042" s="6" t="s">
        <v>5123</v>
      </c>
      <c r="J5042" s="6" t="s">
        <v>5124</v>
      </c>
      <c r="K5042" s="6" t="s">
        <v>315</v>
      </c>
      <c r="L5042" s="6" t="s">
        <v>1033</v>
      </c>
      <c r="M5042" s="16" t="s">
        <v>1043</v>
      </c>
      <c r="N5042" s="8" t="s">
        <v>35</v>
      </c>
      <c r="O5042" s="7">
        <v>5</v>
      </c>
      <c r="P5042" s="3">
        <f t="shared" si="469"/>
        <v>0</v>
      </c>
      <c r="Q5042" s="3">
        <f t="shared" si="470"/>
        <v>0</v>
      </c>
      <c r="R5042" s="3">
        <f t="shared" si="471"/>
        <v>0</v>
      </c>
      <c r="S5042" s="3">
        <f t="shared" si="472"/>
        <v>0</v>
      </c>
      <c r="T5042" s="3">
        <f t="shared" si="473"/>
        <v>1</v>
      </c>
      <c r="U5042" s="3">
        <f t="shared" si="474"/>
        <v>0</v>
      </c>
    </row>
    <row r="5043" spans="1:21" ht="12.75" customHeight="1" x14ac:dyDescent="0.2">
      <c r="A5043" s="15" t="s">
        <v>95</v>
      </c>
      <c r="B5043" s="16" t="s">
        <v>96</v>
      </c>
      <c r="C5043" s="8">
        <v>62690094</v>
      </c>
      <c r="D5043" s="6" t="s">
        <v>5109</v>
      </c>
      <c r="E5043" s="16" t="s">
        <v>5120</v>
      </c>
      <c r="F5043" s="15">
        <v>191887255</v>
      </c>
      <c r="G5043" s="5" t="s">
        <v>105</v>
      </c>
      <c r="H5043" s="6" t="s">
        <v>52</v>
      </c>
      <c r="I5043" s="6" t="s">
        <v>5149</v>
      </c>
      <c r="J5043" s="6" t="s">
        <v>5150</v>
      </c>
      <c r="K5043" s="6" t="s">
        <v>341</v>
      </c>
      <c r="L5043" s="6" t="s">
        <v>2285</v>
      </c>
      <c r="M5043" s="16" t="s">
        <v>126</v>
      </c>
      <c r="N5043" s="8" t="s">
        <v>35</v>
      </c>
      <c r="O5043" s="7">
        <v>3</v>
      </c>
      <c r="P5043" s="3">
        <f t="shared" si="469"/>
        <v>0</v>
      </c>
      <c r="Q5043" s="3">
        <f t="shared" si="470"/>
        <v>0</v>
      </c>
      <c r="R5043" s="3">
        <f t="shared" si="471"/>
        <v>1</v>
      </c>
      <c r="S5043" s="3">
        <f t="shared" si="472"/>
        <v>0</v>
      </c>
      <c r="T5043" s="3">
        <f t="shared" si="473"/>
        <v>0</v>
      </c>
      <c r="U5043" s="3">
        <f t="shared" si="474"/>
        <v>0</v>
      </c>
    </row>
    <row r="5044" spans="1:21" ht="12.75" customHeight="1" x14ac:dyDescent="0.2">
      <c r="A5044" s="15" t="s">
        <v>95</v>
      </c>
      <c r="B5044" s="16" t="s">
        <v>96</v>
      </c>
      <c r="C5044" s="8">
        <v>62690094</v>
      </c>
      <c r="D5044" s="6" t="s">
        <v>5109</v>
      </c>
      <c r="E5044" s="16" t="s">
        <v>5136</v>
      </c>
      <c r="F5044" s="15">
        <v>191886860</v>
      </c>
      <c r="G5044" s="5" t="s">
        <v>105</v>
      </c>
      <c r="H5044" s="6" t="s">
        <v>52</v>
      </c>
      <c r="I5044" s="6" t="s">
        <v>5137</v>
      </c>
      <c r="J5044" s="6" t="s">
        <v>5138</v>
      </c>
      <c r="K5044" s="6" t="s">
        <v>341</v>
      </c>
      <c r="L5044" s="6" t="s">
        <v>350</v>
      </c>
      <c r="M5044" s="16" t="s">
        <v>126</v>
      </c>
      <c r="N5044" s="8" t="s">
        <v>35</v>
      </c>
      <c r="O5044" s="7">
        <v>3</v>
      </c>
      <c r="P5044" s="3">
        <f t="shared" si="469"/>
        <v>0</v>
      </c>
      <c r="Q5044" s="3">
        <f t="shared" si="470"/>
        <v>0</v>
      </c>
      <c r="R5044" s="3">
        <f t="shared" si="471"/>
        <v>1</v>
      </c>
      <c r="S5044" s="3">
        <f t="shared" si="472"/>
        <v>0</v>
      </c>
      <c r="T5044" s="3">
        <f t="shared" si="473"/>
        <v>0</v>
      </c>
      <c r="U5044" s="3">
        <f t="shared" si="474"/>
        <v>0</v>
      </c>
    </row>
    <row r="5045" spans="1:21" ht="12.75" customHeight="1" x14ac:dyDescent="0.2">
      <c r="A5045" s="15" t="s">
        <v>95</v>
      </c>
      <c r="B5045" s="16" t="s">
        <v>96</v>
      </c>
      <c r="C5045" s="8">
        <v>62690094</v>
      </c>
      <c r="D5045" s="6" t="s">
        <v>5109</v>
      </c>
      <c r="E5045" s="16" t="s">
        <v>5136</v>
      </c>
      <c r="F5045" s="15">
        <v>191987628</v>
      </c>
      <c r="G5045" s="5" t="s">
        <v>167</v>
      </c>
      <c r="H5045" s="6" t="s">
        <v>52</v>
      </c>
      <c r="I5045" s="6" t="s">
        <v>5139</v>
      </c>
      <c r="J5045" s="6" t="s">
        <v>5140</v>
      </c>
      <c r="K5045" s="6" t="s">
        <v>341</v>
      </c>
      <c r="L5045" s="6" t="s">
        <v>350</v>
      </c>
      <c r="M5045" s="16" t="s">
        <v>2916</v>
      </c>
      <c r="N5045" s="8" t="s">
        <v>35</v>
      </c>
      <c r="O5045" s="7">
        <v>3</v>
      </c>
      <c r="P5045" s="3">
        <f t="shared" si="469"/>
        <v>0</v>
      </c>
      <c r="Q5045" s="3">
        <f t="shared" si="470"/>
        <v>0</v>
      </c>
      <c r="R5045" s="3">
        <f t="shared" si="471"/>
        <v>1</v>
      </c>
      <c r="S5045" s="3">
        <f t="shared" si="472"/>
        <v>0</v>
      </c>
      <c r="T5045" s="3">
        <f t="shared" si="473"/>
        <v>0</v>
      </c>
      <c r="U5045" s="3">
        <f t="shared" si="474"/>
        <v>0</v>
      </c>
    </row>
    <row r="5046" spans="1:21" ht="12.75" customHeight="1" x14ac:dyDescent="0.2">
      <c r="A5046" s="15" t="s">
        <v>95</v>
      </c>
      <c r="B5046" s="16" t="s">
        <v>96</v>
      </c>
      <c r="C5046" s="8">
        <v>62690094</v>
      </c>
      <c r="D5046" s="6" t="s">
        <v>5109</v>
      </c>
      <c r="E5046" s="16" t="s">
        <v>5136</v>
      </c>
      <c r="F5046" s="15">
        <v>191987649</v>
      </c>
      <c r="G5046" s="5" t="s">
        <v>167</v>
      </c>
      <c r="H5046" s="6" t="s">
        <v>52</v>
      </c>
      <c r="I5046" s="6" t="s">
        <v>5141</v>
      </c>
      <c r="J5046" s="6" t="s">
        <v>5142</v>
      </c>
      <c r="K5046" s="6" t="s">
        <v>341</v>
      </c>
      <c r="L5046" s="6" t="s">
        <v>350</v>
      </c>
      <c r="M5046" s="16" t="s">
        <v>2916</v>
      </c>
      <c r="N5046" s="8" t="s">
        <v>35</v>
      </c>
      <c r="O5046" s="7">
        <v>3</v>
      </c>
      <c r="P5046" s="3">
        <f t="shared" si="469"/>
        <v>0</v>
      </c>
      <c r="Q5046" s="3">
        <f t="shared" si="470"/>
        <v>0</v>
      </c>
      <c r="R5046" s="3">
        <f t="shared" si="471"/>
        <v>1</v>
      </c>
      <c r="S5046" s="3">
        <f t="shared" si="472"/>
        <v>0</v>
      </c>
      <c r="T5046" s="3">
        <f t="shared" si="473"/>
        <v>0</v>
      </c>
      <c r="U5046" s="3">
        <f t="shared" si="474"/>
        <v>0</v>
      </c>
    </row>
    <row r="5047" spans="1:21" ht="12.75" customHeight="1" x14ac:dyDescent="0.2">
      <c r="A5047" s="15" t="s">
        <v>95</v>
      </c>
      <c r="B5047" s="16" t="s">
        <v>96</v>
      </c>
      <c r="C5047" s="8">
        <v>62690094</v>
      </c>
      <c r="D5047" s="6" t="s">
        <v>5109</v>
      </c>
      <c r="E5047" s="16" t="s">
        <v>5136</v>
      </c>
      <c r="F5047" s="15">
        <v>191864254</v>
      </c>
      <c r="G5047" s="5" t="s">
        <v>105</v>
      </c>
      <c r="H5047" s="6" t="s">
        <v>52</v>
      </c>
      <c r="I5047" s="6" t="s">
        <v>5143</v>
      </c>
      <c r="J5047" s="6" t="s">
        <v>5144</v>
      </c>
      <c r="K5047" s="6" t="s">
        <v>341</v>
      </c>
      <c r="L5047" s="6" t="s">
        <v>350</v>
      </c>
      <c r="M5047" s="16" t="s">
        <v>126</v>
      </c>
      <c r="N5047" s="8" t="s">
        <v>35</v>
      </c>
      <c r="O5047" s="7">
        <v>4</v>
      </c>
      <c r="P5047" s="3">
        <f t="shared" si="469"/>
        <v>0</v>
      </c>
      <c r="Q5047" s="3">
        <f t="shared" si="470"/>
        <v>0</v>
      </c>
      <c r="R5047" s="3">
        <f t="shared" si="471"/>
        <v>0</v>
      </c>
      <c r="S5047" s="3">
        <f t="shared" si="472"/>
        <v>1</v>
      </c>
      <c r="T5047" s="3">
        <f t="shared" si="473"/>
        <v>0</v>
      </c>
      <c r="U5047" s="3">
        <f t="shared" si="474"/>
        <v>0</v>
      </c>
    </row>
    <row r="5048" spans="1:21" ht="12.75" customHeight="1" x14ac:dyDescent="0.2">
      <c r="A5048" s="15" t="s">
        <v>95</v>
      </c>
      <c r="B5048" s="16" t="s">
        <v>96</v>
      </c>
      <c r="C5048" s="8">
        <v>62690094</v>
      </c>
      <c r="D5048" s="6" t="s">
        <v>5109</v>
      </c>
      <c r="E5048" s="16" t="s">
        <v>5136</v>
      </c>
      <c r="F5048" s="15">
        <v>191886893</v>
      </c>
      <c r="G5048" s="5" t="s">
        <v>67</v>
      </c>
      <c r="H5048" s="6" t="s">
        <v>52</v>
      </c>
      <c r="I5048" s="6" t="s">
        <v>5145</v>
      </c>
      <c r="J5048" s="6" t="s">
        <v>5146</v>
      </c>
      <c r="K5048" s="6" t="s">
        <v>341</v>
      </c>
      <c r="L5048" s="6" t="s">
        <v>350</v>
      </c>
      <c r="M5048" s="16" t="s">
        <v>126</v>
      </c>
      <c r="N5048" s="8" t="s">
        <v>35</v>
      </c>
      <c r="O5048" s="7">
        <v>4</v>
      </c>
      <c r="P5048" s="3">
        <f t="shared" si="469"/>
        <v>0</v>
      </c>
      <c r="Q5048" s="3">
        <f t="shared" si="470"/>
        <v>0</v>
      </c>
      <c r="R5048" s="3">
        <f t="shared" si="471"/>
        <v>0</v>
      </c>
      <c r="S5048" s="3">
        <f t="shared" si="472"/>
        <v>1</v>
      </c>
      <c r="T5048" s="3">
        <f t="shared" si="473"/>
        <v>0</v>
      </c>
      <c r="U5048" s="3">
        <f t="shared" si="474"/>
        <v>0</v>
      </c>
    </row>
    <row r="5049" spans="1:21" ht="12.75" customHeight="1" x14ac:dyDescent="0.2">
      <c r="A5049" s="15" t="s">
        <v>95</v>
      </c>
      <c r="B5049" s="16" t="s">
        <v>96</v>
      </c>
      <c r="C5049" s="8">
        <v>62690094</v>
      </c>
      <c r="D5049" s="6" t="s">
        <v>5109</v>
      </c>
      <c r="E5049" s="16" t="s">
        <v>5136</v>
      </c>
      <c r="F5049" s="15">
        <v>191987648</v>
      </c>
      <c r="G5049" s="5" t="s">
        <v>167</v>
      </c>
      <c r="H5049" s="6" t="s">
        <v>29</v>
      </c>
      <c r="I5049" s="6" t="s">
        <v>5147</v>
      </c>
      <c r="J5049" s="6" t="s">
        <v>5148</v>
      </c>
      <c r="K5049" s="6" t="s">
        <v>341</v>
      </c>
      <c r="L5049" s="6" t="s">
        <v>350</v>
      </c>
      <c r="M5049" s="16" t="s">
        <v>2916</v>
      </c>
      <c r="N5049" s="8" t="s">
        <v>35</v>
      </c>
      <c r="O5049" s="7">
        <v>5</v>
      </c>
      <c r="P5049" s="3">
        <f t="shared" si="469"/>
        <v>0</v>
      </c>
      <c r="Q5049" s="3">
        <f t="shared" si="470"/>
        <v>0</v>
      </c>
      <c r="R5049" s="3">
        <f t="shared" si="471"/>
        <v>0</v>
      </c>
      <c r="S5049" s="3">
        <f t="shared" si="472"/>
        <v>0</v>
      </c>
      <c r="T5049" s="3">
        <f t="shared" si="473"/>
        <v>1</v>
      </c>
      <c r="U5049" s="3">
        <f t="shared" si="474"/>
        <v>0</v>
      </c>
    </row>
    <row r="5050" spans="1:21" ht="12.75" customHeight="1" x14ac:dyDescent="0.2">
      <c r="A5050" s="15" t="s">
        <v>95</v>
      </c>
      <c r="B5050" s="16" t="s">
        <v>96</v>
      </c>
      <c r="C5050" s="8">
        <v>62690094</v>
      </c>
      <c r="D5050" s="6" t="s">
        <v>5109</v>
      </c>
      <c r="E5050" s="16" t="s">
        <v>5133</v>
      </c>
      <c r="F5050" s="15">
        <v>191886644</v>
      </c>
      <c r="G5050" s="5" t="s">
        <v>167</v>
      </c>
      <c r="H5050" s="6" t="s">
        <v>52</v>
      </c>
      <c r="I5050" s="6" t="s">
        <v>5134</v>
      </c>
      <c r="J5050" s="6" t="s">
        <v>5135</v>
      </c>
      <c r="K5050" s="6" t="s">
        <v>341</v>
      </c>
      <c r="L5050" s="6" t="s">
        <v>342</v>
      </c>
      <c r="M5050" s="16" t="s">
        <v>126</v>
      </c>
      <c r="N5050" s="8" t="s">
        <v>35</v>
      </c>
      <c r="O5050" s="7">
        <v>4</v>
      </c>
      <c r="P5050" s="3">
        <f t="shared" si="469"/>
        <v>0</v>
      </c>
      <c r="Q5050" s="3">
        <f t="shared" si="470"/>
        <v>0</v>
      </c>
      <c r="R5050" s="3">
        <f t="shared" si="471"/>
        <v>0</v>
      </c>
      <c r="S5050" s="3">
        <f t="shared" si="472"/>
        <v>1</v>
      </c>
      <c r="T5050" s="3">
        <f t="shared" si="473"/>
        <v>0</v>
      </c>
      <c r="U5050" s="3">
        <f t="shared" si="474"/>
        <v>0</v>
      </c>
    </row>
    <row r="5051" spans="1:21" ht="12.75" customHeight="1" x14ac:dyDescent="0.2">
      <c r="A5051" s="15" t="s">
        <v>95</v>
      </c>
      <c r="B5051" s="16" t="s">
        <v>96</v>
      </c>
      <c r="C5051" s="8">
        <v>62690094</v>
      </c>
      <c r="D5051" s="6" t="s">
        <v>5109</v>
      </c>
      <c r="E5051" s="16" t="s">
        <v>5120</v>
      </c>
      <c r="F5051" s="15">
        <v>191887284</v>
      </c>
      <c r="G5051" s="5" t="s">
        <v>105</v>
      </c>
      <c r="H5051" s="6" t="s">
        <v>52</v>
      </c>
      <c r="I5051" s="6" t="s">
        <v>5127</v>
      </c>
      <c r="J5051" s="6" t="s">
        <v>5128</v>
      </c>
      <c r="K5051" s="6" t="s">
        <v>341</v>
      </c>
      <c r="L5051" s="6" t="s">
        <v>1089</v>
      </c>
      <c r="M5051" s="16" t="s">
        <v>126</v>
      </c>
      <c r="N5051" s="8" t="s">
        <v>35</v>
      </c>
      <c r="O5051" s="7">
        <v>3</v>
      </c>
      <c r="P5051" s="3">
        <f t="shared" si="469"/>
        <v>0</v>
      </c>
      <c r="Q5051" s="3">
        <f t="shared" si="470"/>
        <v>0</v>
      </c>
      <c r="R5051" s="3">
        <f t="shared" si="471"/>
        <v>1</v>
      </c>
      <c r="S5051" s="3">
        <f t="shared" si="472"/>
        <v>0</v>
      </c>
      <c r="T5051" s="3">
        <f t="shared" si="473"/>
        <v>0</v>
      </c>
      <c r="U5051" s="3">
        <f t="shared" si="474"/>
        <v>0</v>
      </c>
    </row>
    <row r="5052" spans="1:21" ht="12.75" customHeight="1" x14ac:dyDescent="0.2">
      <c r="A5052" s="15" t="s">
        <v>95</v>
      </c>
      <c r="B5052" s="16" t="s">
        <v>96</v>
      </c>
      <c r="C5052" s="8">
        <v>62690094</v>
      </c>
      <c r="D5052" s="6" t="s">
        <v>5109</v>
      </c>
      <c r="E5052" s="16" t="s">
        <v>5110</v>
      </c>
      <c r="F5052" s="15">
        <v>191886776</v>
      </c>
      <c r="G5052" s="5" t="s">
        <v>105</v>
      </c>
      <c r="H5052" s="6" t="s">
        <v>52</v>
      </c>
      <c r="I5052" s="6" t="s">
        <v>5129</v>
      </c>
      <c r="J5052" s="6" t="s">
        <v>5130</v>
      </c>
      <c r="K5052" s="6" t="s">
        <v>341</v>
      </c>
      <c r="L5052" s="6" t="s">
        <v>1089</v>
      </c>
      <c r="M5052" s="16" t="s">
        <v>126</v>
      </c>
      <c r="N5052" s="8" t="s">
        <v>35</v>
      </c>
      <c r="O5052" s="7">
        <v>3</v>
      </c>
      <c r="P5052" s="3">
        <f t="shared" si="469"/>
        <v>0</v>
      </c>
      <c r="Q5052" s="3">
        <f t="shared" si="470"/>
        <v>0</v>
      </c>
      <c r="R5052" s="3">
        <f t="shared" si="471"/>
        <v>1</v>
      </c>
      <c r="S5052" s="3">
        <f t="shared" si="472"/>
        <v>0</v>
      </c>
      <c r="T5052" s="3">
        <f t="shared" si="473"/>
        <v>0</v>
      </c>
      <c r="U5052" s="3">
        <f t="shared" si="474"/>
        <v>0</v>
      </c>
    </row>
    <row r="5053" spans="1:21" ht="12.75" customHeight="1" x14ac:dyDescent="0.2">
      <c r="A5053" s="15" t="s">
        <v>95</v>
      </c>
      <c r="B5053" s="16" t="s">
        <v>96</v>
      </c>
      <c r="C5053" s="8">
        <v>62690094</v>
      </c>
      <c r="D5053" s="6" t="s">
        <v>5109</v>
      </c>
      <c r="E5053" s="16" t="s">
        <v>5120</v>
      </c>
      <c r="F5053" s="15">
        <v>191961126</v>
      </c>
      <c r="G5053" s="5" t="s">
        <v>105</v>
      </c>
      <c r="H5053" s="6" t="s">
        <v>52</v>
      </c>
      <c r="I5053" s="6" t="s">
        <v>5131</v>
      </c>
      <c r="J5053" s="6" t="s">
        <v>5132</v>
      </c>
      <c r="K5053" s="6" t="s">
        <v>341</v>
      </c>
      <c r="L5053" s="6" t="s">
        <v>1089</v>
      </c>
      <c r="M5053" s="16" t="s">
        <v>1090</v>
      </c>
      <c r="N5053" s="8" t="s">
        <v>35</v>
      </c>
      <c r="O5053" s="7">
        <v>4</v>
      </c>
      <c r="P5053" s="3">
        <f t="shared" si="469"/>
        <v>0</v>
      </c>
      <c r="Q5053" s="3">
        <f t="shared" si="470"/>
        <v>0</v>
      </c>
      <c r="R5053" s="3">
        <f t="shared" si="471"/>
        <v>0</v>
      </c>
      <c r="S5053" s="3">
        <f t="shared" si="472"/>
        <v>1</v>
      </c>
      <c r="T5053" s="3">
        <f t="shared" si="473"/>
        <v>0</v>
      </c>
      <c r="U5053" s="3">
        <f t="shared" si="474"/>
        <v>0</v>
      </c>
    </row>
    <row r="5054" spans="1:21" ht="12.75" customHeight="1" x14ac:dyDescent="0.2">
      <c r="A5054" s="15" t="s">
        <v>95</v>
      </c>
      <c r="B5054" s="16" t="s">
        <v>96</v>
      </c>
      <c r="C5054" s="8">
        <v>62690094</v>
      </c>
      <c r="D5054" s="6" t="s">
        <v>5109</v>
      </c>
      <c r="E5054" s="16" t="s">
        <v>5120</v>
      </c>
      <c r="F5054" s="15">
        <v>191887248</v>
      </c>
      <c r="G5054" s="5" t="s">
        <v>105</v>
      </c>
      <c r="H5054" s="6" t="s">
        <v>52</v>
      </c>
      <c r="I5054" s="6" t="s">
        <v>5125</v>
      </c>
      <c r="J5054" s="6" t="s">
        <v>5126</v>
      </c>
      <c r="K5054" s="6" t="s">
        <v>341</v>
      </c>
      <c r="L5054" s="6" t="s">
        <v>2233</v>
      </c>
      <c r="M5054" s="16" t="s">
        <v>126</v>
      </c>
      <c r="N5054" s="8" t="s">
        <v>35</v>
      </c>
      <c r="O5054" s="7">
        <v>4</v>
      </c>
      <c r="P5054" s="3">
        <f t="shared" si="469"/>
        <v>0</v>
      </c>
      <c r="Q5054" s="3">
        <f t="shared" si="470"/>
        <v>0</v>
      </c>
      <c r="R5054" s="3">
        <f t="shared" si="471"/>
        <v>0</v>
      </c>
      <c r="S5054" s="3">
        <f t="shared" si="472"/>
        <v>1</v>
      </c>
      <c r="T5054" s="3">
        <f t="shared" si="473"/>
        <v>0</v>
      </c>
      <c r="U5054" s="3">
        <f t="shared" si="474"/>
        <v>0</v>
      </c>
    </row>
    <row r="5055" spans="1:21" ht="12.75" customHeight="1" x14ac:dyDescent="0.2">
      <c r="A5055" s="15" t="s">
        <v>95</v>
      </c>
      <c r="B5055" s="16" t="s">
        <v>96</v>
      </c>
      <c r="C5055" s="8">
        <v>62690094</v>
      </c>
      <c r="D5055" s="6" t="s">
        <v>5109</v>
      </c>
      <c r="E5055" s="16" t="s">
        <v>5120</v>
      </c>
      <c r="F5055" s="15">
        <v>191887296</v>
      </c>
      <c r="G5055" s="5" t="s">
        <v>67</v>
      </c>
      <c r="H5055" s="6" t="s">
        <v>52</v>
      </c>
      <c r="I5055" s="6" t="s">
        <v>5178</v>
      </c>
      <c r="J5055" s="6" t="s">
        <v>5179</v>
      </c>
      <c r="K5055" s="6" t="s">
        <v>102</v>
      </c>
      <c r="L5055" s="6" t="s">
        <v>103</v>
      </c>
      <c r="M5055" s="16" t="s">
        <v>126</v>
      </c>
      <c r="N5055" s="8" t="s">
        <v>35</v>
      </c>
      <c r="O5055" s="7">
        <v>3</v>
      </c>
      <c r="P5055" s="3">
        <f t="shared" si="469"/>
        <v>0</v>
      </c>
      <c r="Q5055" s="3">
        <f t="shared" si="470"/>
        <v>0</v>
      </c>
      <c r="R5055" s="3">
        <f t="shared" si="471"/>
        <v>1</v>
      </c>
      <c r="S5055" s="3">
        <f t="shared" si="472"/>
        <v>0</v>
      </c>
      <c r="T5055" s="3">
        <f t="shared" si="473"/>
        <v>0</v>
      </c>
      <c r="U5055" s="3">
        <f t="shared" si="474"/>
        <v>0</v>
      </c>
    </row>
    <row r="5056" spans="1:21" ht="12.75" customHeight="1" x14ac:dyDescent="0.2">
      <c r="A5056" s="15" t="s">
        <v>95</v>
      </c>
      <c r="B5056" s="16" t="s">
        <v>96</v>
      </c>
      <c r="C5056" s="8">
        <v>62690094</v>
      </c>
      <c r="D5056" s="6" t="s">
        <v>5109</v>
      </c>
      <c r="E5056" s="16" t="s">
        <v>5120</v>
      </c>
      <c r="F5056" s="15">
        <v>191887227</v>
      </c>
      <c r="G5056" s="5" t="s">
        <v>105</v>
      </c>
      <c r="H5056" s="6" t="s">
        <v>52</v>
      </c>
      <c r="I5056" s="6" t="s">
        <v>5180</v>
      </c>
      <c r="J5056" s="6" t="s">
        <v>5181</v>
      </c>
      <c r="K5056" s="6" t="s">
        <v>102</v>
      </c>
      <c r="L5056" s="6" t="s">
        <v>103</v>
      </c>
      <c r="M5056" s="16" t="s">
        <v>126</v>
      </c>
      <c r="N5056" s="8" t="s">
        <v>35</v>
      </c>
      <c r="O5056" s="7">
        <v>5</v>
      </c>
      <c r="P5056" s="3">
        <f t="shared" si="469"/>
        <v>0</v>
      </c>
      <c r="Q5056" s="3">
        <f t="shared" si="470"/>
        <v>0</v>
      </c>
      <c r="R5056" s="3">
        <f t="shared" si="471"/>
        <v>0</v>
      </c>
      <c r="S5056" s="3">
        <f t="shared" si="472"/>
        <v>0</v>
      </c>
      <c r="T5056" s="3">
        <f t="shared" si="473"/>
        <v>1</v>
      </c>
      <c r="U5056" s="3">
        <f t="shared" si="474"/>
        <v>0</v>
      </c>
    </row>
    <row r="5057" spans="1:21" ht="12.75" customHeight="1" x14ac:dyDescent="0.2">
      <c r="A5057" s="15" t="s">
        <v>95</v>
      </c>
      <c r="B5057" s="16" t="s">
        <v>96</v>
      </c>
      <c r="C5057" s="8">
        <v>62690094</v>
      </c>
      <c r="D5057" s="6" t="s">
        <v>5109</v>
      </c>
      <c r="E5057" s="16" t="s">
        <v>5136</v>
      </c>
      <c r="F5057" s="15">
        <v>191886820</v>
      </c>
      <c r="G5057" s="5" t="s">
        <v>167</v>
      </c>
      <c r="H5057" s="6" t="s">
        <v>52</v>
      </c>
      <c r="I5057" s="6" t="s">
        <v>5173</v>
      </c>
      <c r="J5057" s="6" t="s">
        <v>5174</v>
      </c>
      <c r="K5057" s="6" t="s">
        <v>102</v>
      </c>
      <c r="L5057" s="6" t="s">
        <v>1887</v>
      </c>
      <c r="M5057" s="16" t="s">
        <v>126</v>
      </c>
      <c r="N5057" s="8" t="s">
        <v>35</v>
      </c>
      <c r="O5057" s="7">
        <v>2</v>
      </c>
      <c r="P5057" s="3">
        <f t="shared" si="469"/>
        <v>0</v>
      </c>
      <c r="Q5057" s="3">
        <f t="shared" si="470"/>
        <v>1</v>
      </c>
      <c r="R5057" s="3">
        <f t="shared" si="471"/>
        <v>0</v>
      </c>
      <c r="S5057" s="3">
        <f t="shared" si="472"/>
        <v>0</v>
      </c>
      <c r="T5057" s="3">
        <f t="shared" si="473"/>
        <v>0</v>
      </c>
      <c r="U5057" s="3">
        <f t="shared" si="474"/>
        <v>0</v>
      </c>
    </row>
    <row r="5058" spans="1:21" ht="12.75" customHeight="1" x14ac:dyDescent="0.2">
      <c r="A5058" s="15" t="s">
        <v>95</v>
      </c>
      <c r="B5058" s="16" t="s">
        <v>96</v>
      </c>
      <c r="C5058" s="8">
        <v>62690094</v>
      </c>
      <c r="D5058" s="6" t="s">
        <v>5109</v>
      </c>
      <c r="E5058" s="16" t="s">
        <v>5136</v>
      </c>
      <c r="F5058" s="15">
        <v>191987635</v>
      </c>
      <c r="G5058" s="5" t="s">
        <v>105</v>
      </c>
      <c r="H5058" s="6" t="s">
        <v>52</v>
      </c>
      <c r="I5058" s="6" t="s">
        <v>5173</v>
      </c>
      <c r="J5058" s="6" t="s">
        <v>5175</v>
      </c>
      <c r="K5058" s="6" t="s">
        <v>102</v>
      </c>
      <c r="L5058" s="6" t="s">
        <v>1887</v>
      </c>
      <c r="M5058" s="16" t="s">
        <v>1891</v>
      </c>
      <c r="N5058" s="8" t="s">
        <v>35</v>
      </c>
      <c r="O5058" s="7">
        <v>2</v>
      </c>
      <c r="P5058" s="3">
        <f t="shared" si="469"/>
        <v>0</v>
      </c>
      <c r="Q5058" s="3">
        <f t="shared" si="470"/>
        <v>1</v>
      </c>
      <c r="R5058" s="3">
        <f t="shared" si="471"/>
        <v>0</v>
      </c>
      <c r="S5058" s="3">
        <f t="shared" si="472"/>
        <v>0</v>
      </c>
      <c r="T5058" s="3">
        <f t="shared" si="473"/>
        <v>0</v>
      </c>
      <c r="U5058" s="3">
        <f t="shared" si="474"/>
        <v>0</v>
      </c>
    </row>
    <row r="5059" spans="1:21" ht="12.75" customHeight="1" x14ac:dyDescent="0.2">
      <c r="A5059" s="15" t="s">
        <v>95</v>
      </c>
      <c r="B5059" s="16" t="s">
        <v>96</v>
      </c>
      <c r="C5059" s="8">
        <v>62690094</v>
      </c>
      <c r="D5059" s="6" t="s">
        <v>5109</v>
      </c>
      <c r="E5059" s="16" t="s">
        <v>5120</v>
      </c>
      <c r="F5059" s="15">
        <v>191887254</v>
      </c>
      <c r="G5059" s="5" t="s">
        <v>105</v>
      </c>
      <c r="H5059" s="6" t="s">
        <v>52</v>
      </c>
      <c r="I5059" s="6" t="s">
        <v>5151</v>
      </c>
      <c r="J5059" s="6" t="s">
        <v>5176</v>
      </c>
      <c r="K5059" s="6" t="s">
        <v>102</v>
      </c>
      <c r="L5059" s="6" t="s">
        <v>1887</v>
      </c>
      <c r="M5059" s="16" t="s">
        <v>126</v>
      </c>
      <c r="N5059" s="8" t="s">
        <v>35</v>
      </c>
      <c r="O5059" s="7">
        <v>2</v>
      </c>
      <c r="P5059" s="3">
        <f t="shared" si="469"/>
        <v>0</v>
      </c>
      <c r="Q5059" s="3">
        <f t="shared" si="470"/>
        <v>1</v>
      </c>
      <c r="R5059" s="3">
        <f t="shared" si="471"/>
        <v>0</v>
      </c>
      <c r="S5059" s="3">
        <f t="shared" si="472"/>
        <v>0</v>
      </c>
      <c r="T5059" s="3">
        <f t="shared" si="473"/>
        <v>0</v>
      </c>
      <c r="U5059" s="3">
        <f t="shared" si="474"/>
        <v>0</v>
      </c>
    </row>
    <row r="5060" spans="1:21" ht="12.75" customHeight="1" x14ac:dyDescent="0.2">
      <c r="A5060" s="15" t="s">
        <v>95</v>
      </c>
      <c r="B5060" s="16" t="s">
        <v>96</v>
      </c>
      <c r="C5060" s="8">
        <v>62690094</v>
      </c>
      <c r="D5060" s="6" t="s">
        <v>5109</v>
      </c>
      <c r="E5060" s="16" t="s">
        <v>5120</v>
      </c>
      <c r="F5060" s="15">
        <v>191987226</v>
      </c>
      <c r="G5060" s="5" t="s">
        <v>105</v>
      </c>
      <c r="H5060" s="6" t="s">
        <v>29</v>
      </c>
      <c r="I5060" s="6" t="s">
        <v>5151</v>
      </c>
      <c r="J5060" s="6" t="s">
        <v>5177</v>
      </c>
      <c r="K5060" s="6" t="s">
        <v>102</v>
      </c>
      <c r="L5060" s="6" t="s">
        <v>1887</v>
      </c>
      <c r="M5060" s="16" t="s">
        <v>1899</v>
      </c>
      <c r="N5060" s="8" t="s">
        <v>35</v>
      </c>
      <c r="O5060" s="7">
        <v>3</v>
      </c>
      <c r="P5060" s="3">
        <f t="shared" si="469"/>
        <v>0</v>
      </c>
      <c r="Q5060" s="3">
        <f t="shared" si="470"/>
        <v>0</v>
      </c>
      <c r="R5060" s="3">
        <f t="shared" si="471"/>
        <v>1</v>
      </c>
      <c r="S5060" s="3">
        <f t="shared" si="472"/>
        <v>0</v>
      </c>
      <c r="T5060" s="3">
        <f t="shared" si="473"/>
        <v>0</v>
      </c>
      <c r="U5060" s="3">
        <f t="shared" si="474"/>
        <v>0</v>
      </c>
    </row>
    <row r="5061" spans="1:21" ht="12.75" customHeight="1" x14ac:dyDescent="0.2">
      <c r="A5061" s="15" t="s">
        <v>95</v>
      </c>
      <c r="B5061" s="16" t="s">
        <v>96</v>
      </c>
      <c r="C5061" s="8">
        <v>62690094</v>
      </c>
      <c r="D5061" s="6" t="s">
        <v>5109</v>
      </c>
      <c r="E5061" s="16" t="s">
        <v>5120</v>
      </c>
      <c r="F5061" s="15">
        <v>191987198</v>
      </c>
      <c r="G5061" s="5" t="s">
        <v>105</v>
      </c>
      <c r="H5061" s="6" t="s">
        <v>52</v>
      </c>
      <c r="I5061" s="6" t="s">
        <v>5151</v>
      </c>
      <c r="J5061" s="6" t="s">
        <v>5152</v>
      </c>
      <c r="K5061" s="6" t="s">
        <v>102</v>
      </c>
      <c r="L5061" s="6" t="s">
        <v>159</v>
      </c>
      <c r="M5061" s="16" t="s">
        <v>160</v>
      </c>
      <c r="N5061" s="8" t="s">
        <v>35</v>
      </c>
      <c r="O5061" s="7">
        <v>1</v>
      </c>
      <c r="P5061" s="3">
        <f t="shared" ref="P5061:P5124" si="475">IF(O5061=1,1,0)</f>
        <v>1</v>
      </c>
      <c r="Q5061" s="3">
        <f t="shared" ref="Q5061:Q5124" si="476">IF(O5061=2,1,0)</f>
        <v>0</v>
      </c>
      <c r="R5061" s="3">
        <f t="shared" ref="R5061:R5124" si="477">IF(O5061=3,1,0)</f>
        <v>0</v>
      </c>
      <c r="S5061" s="3">
        <f t="shared" ref="S5061:S5124" si="478">IF(O5061=4,1,0)</f>
        <v>0</v>
      </c>
      <c r="T5061" s="3">
        <f t="shared" ref="T5061:T5124" si="479">IF(O5061=5,1,0)</f>
        <v>0</v>
      </c>
      <c r="U5061" s="3">
        <f t="shared" ref="U5061:U5124" si="480">IF(O5061="Bez finální známky, nebyl získán potřebný počet posudků",1,IF(O5061="N (nehodnoceno)",1,0))</f>
        <v>0</v>
      </c>
    </row>
    <row r="5062" spans="1:21" ht="12.75" customHeight="1" x14ac:dyDescent="0.2">
      <c r="A5062" s="15" t="s">
        <v>95</v>
      </c>
      <c r="B5062" s="16" t="s">
        <v>96</v>
      </c>
      <c r="C5062" s="8">
        <v>62690094</v>
      </c>
      <c r="D5062" s="6" t="s">
        <v>5109</v>
      </c>
      <c r="E5062" s="16" t="s">
        <v>5136</v>
      </c>
      <c r="F5062" s="15">
        <v>191864256</v>
      </c>
      <c r="G5062" s="5" t="s">
        <v>167</v>
      </c>
      <c r="H5062" s="6" t="s">
        <v>52</v>
      </c>
      <c r="I5062" s="6" t="s">
        <v>5153</v>
      </c>
      <c r="J5062" s="6" t="s">
        <v>5154</v>
      </c>
      <c r="K5062" s="6" t="s">
        <v>102</v>
      </c>
      <c r="L5062" s="6" t="s">
        <v>159</v>
      </c>
      <c r="M5062" s="16" t="s">
        <v>126</v>
      </c>
      <c r="N5062" s="8" t="s">
        <v>35</v>
      </c>
      <c r="O5062" s="7">
        <v>2</v>
      </c>
      <c r="P5062" s="3">
        <f t="shared" si="475"/>
        <v>0</v>
      </c>
      <c r="Q5062" s="3">
        <f t="shared" si="476"/>
        <v>1</v>
      </c>
      <c r="R5062" s="3">
        <f t="shared" si="477"/>
        <v>0</v>
      </c>
      <c r="S5062" s="3">
        <f t="shared" si="478"/>
        <v>0</v>
      </c>
      <c r="T5062" s="3">
        <f t="shared" si="479"/>
        <v>0</v>
      </c>
      <c r="U5062" s="3">
        <f t="shared" si="480"/>
        <v>0</v>
      </c>
    </row>
    <row r="5063" spans="1:21" ht="12.75" customHeight="1" x14ac:dyDescent="0.2">
      <c r="A5063" s="15" t="s">
        <v>95</v>
      </c>
      <c r="B5063" s="16" t="s">
        <v>96</v>
      </c>
      <c r="C5063" s="8">
        <v>62690094</v>
      </c>
      <c r="D5063" s="6" t="s">
        <v>5109</v>
      </c>
      <c r="E5063" s="16" t="s">
        <v>5136</v>
      </c>
      <c r="F5063" s="15">
        <v>191886850</v>
      </c>
      <c r="G5063" s="5" t="s">
        <v>105</v>
      </c>
      <c r="H5063" s="6" t="s">
        <v>52</v>
      </c>
      <c r="I5063" s="6" t="s">
        <v>5155</v>
      </c>
      <c r="J5063" s="6" t="s">
        <v>5156</v>
      </c>
      <c r="K5063" s="6" t="s">
        <v>102</v>
      </c>
      <c r="L5063" s="6" t="s">
        <v>159</v>
      </c>
      <c r="M5063" s="16" t="s">
        <v>126</v>
      </c>
      <c r="N5063" s="8" t="s">
        <v>35</v>
      </c>
      <c r="O5063" s="7">
        <v>2</v>
      </c>
      <c r="P5063" s="3">
        <f t="shared" si="475"/>
        <v>0</v>
      </c>
      <c r="Q5063" s="3">
        <f t="shared" si="476"/>
        <v>1</v>
      </c>
      <c r="R5063" s="3">
        <f t="shared" si="477"/>
        <v>0</v>
      </c>
      <c r="S5063" s="3">
        <f t="shared" si="478"/>
        <v>0</v>
      </c>
      <c r="T5063" s="3">
        <f t="shared" si="479"/>
        <v>0</v>
      </c>
      <c r="U5063" s="3">
        <f t="shared" si="480"/>
        <v>0</v>
      </c>
    </row>
    <row r="5064" spans="1:21" ht="12.75" customHeight="1" x14ac:dyDescent="0.2">
      <c r="A5064" s="15" t="s">
        <v>95</v>
      </c>
      <c r="B5064" s="16" t="s">
        <v>96</v>
      </c>
      <c r="C5064" s="8">
        <v>62690094</v>
      </c>
      <c r="D5064" s="6" t="s">
        <v>5109</v>
      </c>
      <c r="E5064" s="16" t="s">
        <v>5136</v>
      </c>
      <c r="F5064" s="15">
        <v>191987616</v>
      </c>
      <c r="G5064" s="5" t="s">
        <v>105</v>
      </c>
      <c r="H5064" s="6" t="s">
        <v>52</v>
      </c>
      <c r="I5064" s="6" t="s">
        <v>5157</v>
      </c>
      <c r="J5064" s="6" t="s">
        <v>5158</v>
      </c>
      <c r="K5064" s="6" t="s">
        <v>102</v>
      </c>
      <c r="L5064" s="6" t="s">
        <v>159</v>
      </c>
      <c r="M5064" s="16" t="s">
        <v>1863</v>
      </c>
      <c r="N5064" s="8" t="s">
        <v>35</v>
      </c>
      <c r="O5064" s="7">
        <v>2</v>
      </c>
      <c r="P5064" s="3">
        <f t="shared" si="475"/>
        <v>0</v>
      </c>
      <c r="Q5064" s="3">
        <f t="shared" si="476"/>
        <v>1</v>
      </c>
      <c r="R5064" s="3">
        <f t="shared" si="477"/>
        <v>0</v>
      </c>
      <c r="S5064" s="3">
        <f t="shared" si="478"/>
        <v>0</v>
      </c>
      <c r="T5064" s="3">
        <f t="shared" si="479"/>
        <v>0</v>
      </c>
      <c r="U5064" s="3">
        <f t="shared" si="480"/>
        <v>0</v>
      </c>
    </row>
    <row r="5065" spans="1:21" ht="12.75" customHeight="1" x14ac:dyDescent="0.2">
      <c r="A5065" s="15" t="s">
        <v>95</v>
      </c>
      <c r="B5065" s="16" t="s">
        <v>96</v>
      </c>
      <c r="C5065" s="8">
        <v>62690094</v>
      </c>
      <c r="D5065" s="6" t="s">
        <v>5109</v>
      </c>
      <c r="E5065" s="16" t="s">
        <v>5136</v>
      </c>
      <c r="F5065" s="15">
        <v>191864251</v>
      </c>
      <c r="G5065" s="5" t="s">
        <v>105</v>
      </c>
      <c r="H5065" s="6" t="s">
        <v>52</v>
      </c>
      <c r="I5065" s="6" t="s">
        <v>5159</v>
      </c>
      <c r="J5065" s="6" t="s">
        <v>5160</v>
      </c>
      <c r="K5065" s="6" t="s">
        <v>102</v>
      </c>
      <c r="L5065" s="6" t="s">
        <v>159</v>
      </c>
      <c r="M5065" s="16" t="s">
        <v>126</v>
      </c>
      <c r="N5065" s="8" t="s">
        <v>35</v>
      </c>
      <c r="O5065" s="7">
        <v>3</v>
      </c>
      <c r="P5065" s="3">
        <f t="shared" si="475"/>
        <v>0</v>
      </c>
      <c r="Q5065" s="3">
        <f t="shared" si="476"/>
        <v>0</v>
      </c>
      <c r="R5065" s="3">
        <f t="shared" si="477"/>
        <v>1</v>
      </c>
      <c r="S5065" s="3">
        <f t="shared" si="478"/>
        <v>0</v>
      </c>
      <c r="T5065" s="3">
        <f t="shared" si="479"/>
        <v>0</v>
      </c>
      <c r="U5065" s="3">
        <f t="shared" si="480"/>
        <v>0</v>
      </c>
    </row>
    <row r="5066" spans="1:21" ht="12.75" customHeight="1" x14ac:dyDescent="0.2">
      <c r="A5066" s="15" t="s">
        <v>95</v>
      </c>
      <c r="B5066" s="16" t="s">
        <v>96</v>
      </c>
      <c r="C5066" s="8">
        <v>62690094</v>
      </c>
      <c r="D5066" s="6" t="s">
        <v>5109</v>
      </c>
      <c r="E5066" s="16" t="s">
        <v>5136</v>
      </c>
      <c r="F5066" s="15">
        <v>191886889</v>
      </c>
      <c r="G5066" s="5" t="s">
        <v>167</v>
      </c>
      <c r="H5066" s="6" t="s">
        <v>52</v>
      </c>
      <c r="I5066" s="6" t="s">
        <v>5161</v>
      </c>
      <c r="J5066" s="6" t="s">
        <v>5162</v>
      </c>
      <c r="K5066" s="6" t="s">
        <v>102</v>
      </c>
      <c r="L5066" s="6" t="s">
        <v>159</v>
      </c>
      <c r="M5066" s="16" t="s">
        <v>126</v>
      </c>
      <c r="N5066" s="8" t="s">
        <v>35</v>
      </c>
      <c r="O5066" s="7">
        <v>3</v>
      </c>
      <c r="P5066" s="3">
        <f t="shared" si="475"/>
        <v>0</v>
      </c>
      <c r="Q5066" s="3">
        <f t="shared" si="476"/>
        <v>0</v>
      </c>
      <c r="R5066" s="3">
        <f t="shared" si="477"/>
        <v>1</v>
      </c>
      <c r="S5066" s="3">
        <f t="shared" si="478"/>
        <v>0</v>
      </c>
      <c r="T5066" s="3">
        <f t="shared" si="479"/>
        <v>0</v>
      </c>
      <c r="U5066" s="3">
        <f t="shared" si="480"/>
        <v>0</v>
      </c>
    </row>
    <row r="5067" spans="1:21" ht="12.75" customHeight="1" x14ac:dyDescent="0.2">
      <c r="A5067" s="15" t="s">
        <v>95</v>
      </c>
      <c r="B5067" s="16" t="s">
        <v>96</v>
      </c>
      <c r="C5067" s="8">
        <v>62690094</v>
      </c>
      <c r="D5067" s="6" t="s">
        <v>5109</v>
      </c>
      <c r="E5067" s="16" t="s">
        <v>5136</v>
      </c>
      <c r="F5067" s="15">
        <v>191961150</v>
      </c>
      <c r="G5067" s="5" t="s">
        <v>105</v>
      </c>
      <c r="H5067" s="6" t="s">
        <v>52</v>
      </c>
      <c r="I5067" s="6" t="s">
        <v>5163</v>
      </c>
      <c r="J5067" s="6" t="s">
        <v>5164</v>
      </c>
      <c r="K5067" s="6" t="s">
        <v>102</v>
      </c>
      <c r="L5067" s="6" t="s">
        <v>159</v>
      </c>
      <c r="M5067" s="16" t="s">
        <v>1863</v>
      </c>
      <c r="N5067" s="8" t="s">
        <v>35</v>
      </c>
      <c r="O5067" s="7">
        <v>3</v>
      </c>
      <c r="P5067" s="3">
        <f t="shared" si="475"/>
        <v>0</v>
      </c>
      <c r="Q5067" s="3">
        <f t="shared" si="476"/>
        <v>0</v>
      </c>
      <c r="R5067" s="3">
        <f t="shared" si="477"/>
        <v>1</v>
      </c>
      <c r="S5067" s="3">
        <f t="shared" si="478"/>
        <v>0</v>
      </c>
      <c r="T5067" s="3">
        <f t="shared" si="479"/>
        <v>0</v>
      </c>
      <c r="U5067" s="3">
        <f t="shared" si="480"/>
        <v>0</v>
      </c>
    </row>
    <row r="5068" spans="1:21" ht="12.75" customHeight="1" x14ac:dyDescent="0.2">
      <c r="A5068" s="15" t="s">
        <v>95</v>
      </c>
      <c r="B5068" s="16" t="s">
        <v>96</v>
      </c>
      <c r="C5068" s="8">
        <v>62690094</v>
      </c>
      <c r="D5068" s="6" t="s">
        <v>5109</v>
      </c>
      <c r="E5068" s="16" t="s">
        <v>5136</v>
      </c>
      <c r="F5068" s="15">
        <v>191987610</v>
      </c>
      <c r="G5068" s="5" t="s">
        <v>167</v>
      </c>
      <c r="H5068" s="6" t="s">
        <v>52</v>
      </c>
      <c r="I5068" s="6" t="s">
        <v>5165</v>
      </c>
      <c r="J5068" s="6" t="s">
        <v>5166</v>
      </c>
      <c r="K5068" s="6" t="s">
        <v>102</v>
      </c>
      <c r="L5068" s="6" t="s">
        <v>159</v>
      </c>
      <c r="M5068" s="16" t="s">
        <v>160</v>
      </c>
      <c r="N5068" s="8" t="s">
        <v>35</v>
      </c>
      <c r="O5068" s="7">
        <v>3</v>
      </c>
      <c r="P5068" s="3">
        <f t="shared" si="475"/>
        <v>0</v>
      </c>
      <c r="Q5068" s="3">
        <f t="shared" si="476"/>
        <v>0</v>
      </c>
      <c r="R5068" s="3">
        <f t="shared" si="477"/>
        <v>1</v>
      </c>
      <c r="S5068" s="3">
        <f t="shared" si="478"/>
        <v>0</v>
      </c>
      <c r="T5068" s="3">
        <f t="shared" si="479"/>
        <v>0</v>
      </c>
      <c r="U5068" s="3">
        <f t="shared" si="480"/>
        <v>0</v>
      </c>
    </row>
    <row r="5069" spans="1:21" ht="12.75" customHeight="1" x14ac:dyDescent="0.2">
      <c r="A5069" s="15" t="s">
        <v>95</v>
      </c>
      <c r="B5069" s="16" t="s">
        <v>96</v>
      </c>
      <c r="C5069" s="8">
        <v>62690094</v>
      </c>
      <c r="D5069" s="6" t="s">
        <v>5109</v>
      </c>
      <c r="E5069" s="16" t="s">
        <v>5136</v>
      </c>
      <c r="F5069" s="15">
        <v>191987662</v>
      </c>
      <c r="G5069" s="5" t="s">
        <v>105</v>
      </c>
      <c r="H5069" s="6" t="s">
        <v>52</v>
      </c>
      <c r="I5069" s="6" t="s">
        <v>5167</v>
      </c>
      <c r="J5069" s="6" t="s">
        <v>5168</v>
      </c>
      <c r="K5069" s="6" t="s">
        <v>102</v>
      </c>
      <c r="L5069" s="6" t="s">
        <v>159</v>
      </c>
      <c r="M5069" s="16" t="s">
        <v>1863</v>
      </c>
      <c r="N5069" s="8" t="s">
        <v>35</v>
      </c>
      <c r="O5069" s="7">
        <v>3</v>
      </c>
      <c r="P5069" s="3">
        <f t="shared" si="475"/>
        <v>0</v>
      </c>
      <c r="Q5069" s="3">
        <f t="shared" si="476"/>
        <v>0</v>
      </c>
      <c r="R5069" s="3">
        <f t="shared" si="477"/>
        <v>1</v>
      </c>
      <c r="S5069" s="3">
        <f t="shared" si="478"/>
        <v>0</v>
      </c>
      <c r="T5069" s="3">
        <f t="shared" si="479"/>
        <v>0</v>
      </c>
      <c r="U5069" s="3">
        <f t="shared" si="480"/>
        <v>0</v>
      </c>
    </row>
    <row r="5070" spans="1:21" ht="12.75" customHeight="1" x14ac:dyDescent="0.2">
      <c r="A5070" s="15" t="s">
        <v>95</v>
      </c>
      <c r="B5070" s="16" t="s">
        <v>96</v>
      </c>
      <c r="C5070" s="8">
        <v>62690094</v>
      </c>
      <c r="D5070" s="6" t="s">
        <v>5109</v>
      </c>
      <c r="E5070" s="16" t="s">
        <v>5136</v>
      </c>
      <c r="F5070" s="15">
        <v>191886848</v>
      </c>
      <c r="G5070" s="5" t="s">
        <v>105</v>
      </c>
      <c r="H5070" s="6" t="s">
        <v>52</v>
      </c>
      <c r="I5070" s="6" t="s">
        <v>5169</v>
      </c>
      <c r="J5070" s="6" t="s">
        <v>5170</v>
      </c>
      <c r="K5070" s="6" t="s">
        <v>102</v>
      </c>
      <c r="L5070" s="6" t="s">
        <v>159</v>
      </c>
      <c r="M5070" s="16" t="s">
        <v>126</v>
      </c>
      <c r="N5070" s="8" t="s">
        <v>35</v>
      </c>
      <c r="O5070" s="7">
        <v>4</v>
      </c>
      <c r="P5070" s="3">
        <f t="shared" si="475"/>
        <v>0</v>
      </c>
      <c r="Q5070" s="3">
        <f t="shared" si="476"/>
        <v>0</v>
      </c>
      <c r="R5070" s="3">
        <f t="shared" si="477"/>
        <v>0</v>
      </c>
      <c r="S5070" s="3">
        <f t="shared" si="478"/>
        <v>1</v>
      </c>
      <c r="T5070" s="3">
        <f t="shared" si="479"/>
        <v>0</v>
      </c>
      <c r="U5070" s="3">
        <f t="shared" si="480"/>
        <v>0</v>
      </c>
    </row>
    <row r="5071" spans="1:21" ht="12.75" customHeight="1" x14ac:dyDescent="0.2">
      <c r="A5071" s="15" t="s">
        <v>95</v>
      </c>
      <c r="B5071" s="16" t="s">
        <v>96</v>
      </c>
      <c r="C5071" s="8">
        <v>62690094</v>
      </c>
      <c r="D5071" s="6" t="s">
        <v>5109</v>
      </c>
      <c r="E5071" s="16" t="s">
        <v>5136</v>
      </c>
      <c r="F5071" s="15">
        <v>191987617</v>
      </c>
      <c r="G5071" s="5" t="s">
        <v>105</v>
      </c>
      <c r="H5071" s="6" t="s">
        <v>29</v>
      </c>
      <c r="I5071" s="6" t="s">
        <v>5171</v>
      </c>
      <c r="J5071" s="6" t="s">
        <v>5172</v>
      </c>
      <c r="K5071" s="6" t="s">
        <v>102</v>
      </c>
      <c r="L5071" s="6" t="s">
        <v>159</v>
      </c>
      <c r="M5071" s="16" t="s">
        <v>1863</v>
      </c>
      <c r="N5071" s="8" t="s">
        <v>35</v>
      </c>
      <c r="O5071" s="7">
        <v>5</v>
      </c>
      <c r="P5071" s="3">
        <f t="shared" si="475"/>
        <v>0</v>
      </c>
      <c r="Q5071" s="3">
        <f t="shared" si="476"/>
        <v>0</v>
      </c>
      <c r="R5071" s="3">
        <f t="shared" si="477"/>
        <v>0</v>
      </c>
      <c r="S5071" s="3">
        <f t="shared" si="478"/>
        <v>0</v>
      </c>
      <c r="T5071" s="3">
        <f t="shared" si="479"/>
        <v>1</v>
      </c>
      <c r="U5071" s="3">
        <f t="shared" si="480"/>
        <v>0</v>
      </c>
    </row>
    <row r="5072" spans="1:21" ht="12.75" customHeight="1" x14ac:dyDescent="0.2">
      <c r="A5072" s="82" t="s">
        <v>95</v>
      </c>
      <c r="B5072" s="81" t="s">
        <v>96</v>
      </c>
      <c r="C5072" s="47">
        <v>62690094</v>
      </c>
      <c r="D5072" s="80" t="s">
        <v>5109</v>
      </c>
      <c r="E5072" s="81" t="s">
        <v>5110</v>
      </c>
      <c r="F5072" s="82">
        <v>192051177</v>
      </c>
      <c r="G5072" s="83" t="s">
        <v>67</v>
      </c>
      <c r="H5072" s="80" t="s">
        <v>52</v>
      </c>
      <c r="I5072" s="80" t="s">
        <v>12438</v>
      </c>
      <c r="J5072" s="80" t="s">
        <v>12439</v>
      </c>
      <c r="K5072" s="80" t="s">
        <v>80</v>
      </c>
      <c r="L5072" s="80" t="s">
        <v>81</v>
      </c>
      <c r="M5072" s="81" t="s">
        <v>777</v>
      </c>
      <c r="N5072" s="32" t="s">
        <v>10618</v>
      </c>
      <c r="O5072" s="33">
        <v>3</v>
      </c>
      <c r="P5072" s="3">
        <f t="shared" si="475"/>
        <v>0</v>
      </c>
      <c r="Q5072" s="3">
        <f t="shared" si="476"/>
        <v>0</v>
      </c>
      <c r="R5072" s="3">
        <f t="shared" si="477"/>
        <v>1</v>
      </c>
      <c r="S5072" s="3">
        <f t="shared" si="478"/>
        <v>0</v>
      </c>
      <c r="T5072" s="3">
        <f t="shared" si="479"/>
        <v>0</v>
      </c>
      <c r="U5072" s="3">
        <f t="shared" si="480"/>
        <v>0</v>
      </c>
    </row>
    <row r="5073" spans="1:21" ht="12.75" customHeight="1" x14ac:dyDescent="0.2">
      <c r="A5073" s="82" t="s">
        <v>95</v>
      </c>
      <c r="B5073" s="81" t="s">
        <v>96</v>
      </c>
      <c r="C5073" s="47">
        <v>62690094</v>
      </c>
      <c r="D5073" s="80" t="s">
        <v>5109</v>
      </c>
      <c r="E5073" s="81" t="s">
        <v>5110</v>
      </c>
      <c r="F5073" s="82">
        <v>192051213</v>
      </c>
      <c r="G5073" s="83" t="s">
        <v>167</v>
      </c>
      <c r="H5073" s="80" t="s">
        <v>52</v>
      </c>
      <c r="I5073" s="80" t="s">
        <v>12442</v>
      </c>
      <c r="J5073" s="80" t="s">
        <v>12443</v>
      </c>
      <c r="K5073" s="80" t="s">
        <v>80</v>
      </c>
      <c r="L5073" s="80" t="s">
        <v>81</v>
      </c>
      <c r="M5073" s="81" t="s">
        <v>227</v>
      </c>
      <c r="N5073" s="32" t="s">
        <v>10618</v>
      </c>
      <c r="O5073" s="33">
        <v>2</v>
      </c>
      <c r="P5073" s="3">
        <f t="shared" si="475"/>
        <v>0</v>
      </c>
      <c r="Q5073" s="3">
        <f t="shared" si="476"/>
        <v>1</v>
      </c>
      <c r="R5073" s="3">
        <f t="shared" si="477"/>
        <v>0</v>
      </c>
      <c r="S5073" s="3">
        <f t="shared" si="478"/>
        <v>0</v>
      </c>
      <c r="T5073" s="3">
        <f t="shared" si="479"/>
        <v>0</v>
      </c>
      <c r="U5073" s="3">
        <f t="shared" si="480"/>
        <v>0</v>
      </c>
    </row>
    <row r="5074" spans="1:21" ht="12.75" customHeight="1" x14ac:dyDescent="0.2">
      <c r="A5074" s="82" t="s">
        <v>95</v>
      </c>
      <c r="B5074" s="81" t="s">
        <v>96</v>
      </c>
      <c r="C5074" s="47">
        <v>62690094</v>
      </c>
      <c r="D5074" s="80" t="s">
        <v>5109</v>
      </c>
      <c r="E5074" s="81" t="s">
        <v>5110</v>
      </c>
      <c r="F5074" s="82">
        <v>191987707</v>
      </c>
      <c r="G5074" s="83" t="s">
        <v>67</v>
      </c>
      <c r="H5074" s="80" t="s">
        <v>52</v>
      </c>
      <c r="I5074" s="80" t="s">
        <v>11823</v>
      </c>
      <c r="J5074" s="80" t="s">
        <v>11824</v>
      </c>
      <c r="K5074" s="80" t="s">
        <v>80</v>
      </c>
      <c r="L5074" s="80" t="s">
        <v>268</v>
      </c>
      <c r="M5074" s="81" t="s">
        <v>2515</v>
      </c>
      <c r="N5074" s="32" t="s">
        <v>10618</v>
      </c>
      <c r="O5074" s="33">
        <v>3</v>
      </c>
      <c r="P5074" s="3">
        <f t="shared" si="475"/>
        <v>0</v>
      </c>
      <c r="Q5074" s="3">
        <f t="shared" si="476"/>
        <v>0</v>
      </c>
      <c r="R5074" s="3">
        <f t="shared" si="477"/>
        <v>1</v>
      </c>
      <c r="S5074" s="3">
        <f t="shared" si="478"/>
        <v>0</v>
      </c>
      <c r="T5074" s="3">
        <f t="shared" si="479"/>
        <v>0</v>
      </c>
      <c r="U5074" s="3">
        <f t="shared" si="480"/>
        <v>0</v>
      </c>
    </row>
    <row r="5075" spans="1:21" ht="12.75" customHeight="1" x14ac:dyDescent="0.2">
      <c r="A5075" s="82" t="s">
        <v>95</v>
      </c>
      <c r="B5075" s="81" t="s">
        <v>96</v>
      </c>
      <c r="C5075" s="47">
        <v>62690094</v>
      </c>
      <c r="D5075" s="80" t="s">
        <v>5109</v>
      </c>
      <c r="E5075" s="81" t="s">
        <v>5113</v>
      </c>
      <c r="F5075" s="82">
        <v>191987527</v>
      </c>
      <c r="G5075" s="83" t="s">
        <v>67</v>
      </c>
      <c r="H5075" s="80" t="s">
        <v>52</v>
      </c>
      <c r="I5075" s="80" t="s">
        <v>11821</v>
      </c>
      <c r="J5075" s="80" t="s">
        <v>11822</v>
      </c>
      <c r="K5075" s="80" t="s">
        <v>80</v>
      </c>
      <c r="L5075" s="80" t="s">
        <v>417</v>
      </c>
      <c r="M5075" s="81" t="s">
        <v>418</v>
      </c>
      <c r="N5075" s="32" t="s">
        <v>10618</v>
      </c>
      <c r="O5075" s="33">
        <v>3</v>
      </c>
      <c r="P5075" s="3">
        <f t="shared" si="475"/>
        <v>0</v>
      </c>
      <c r="Q5075" s="3">
        <f t="shared" si="476"/>
        <v>0</v>
      </c>
      <c r="R5075" s="3">
        <f t="shared" si="477"/>
        <v>1</v>
      </c>
      <c r="S5075" s="3">
        <f t="shared" si="478"/>
        <v>0</v>
      </c>
      <c r="T5075" s="3">
        <f t="shared" si="479"/>
        <v>0</v>
      </c>
      <c r="U5075" s="3">
        <f t="shared" si="480"/>
        <v>0</v>
      </c>
    </row>
    <row r="5076" spans="1:21" ht="12.75" customHeight="1" x14ac:dyDescent="0.2">
      <c r="A5076" s="82" t="s">
        <v>95</v>
      </c>
      <c r="B5076" s="81" t="s">
        <v>96</v>
      </c>
      <c r="C5076" s="47">
        <v>62690094</v>
      </c>
      <c r="D5076" s="80" t="s">
        <v>5109</v>
      </c>
      <c r="E5076" s="81" t="s">
        <v>5110</v>
      </c>
      <c r="F5076" s="82">
        <v>192051211</v>
      </c>
      <c r="G5076" s="83" t="s">
        <v>67</v>
      </c>
      <c r="H5076" s="80" t="s">
        <v>52</v>
      </c>
      <c r="I5076" s="80" t="s">
        <v>12440</v>
      </c>
      <c r="J5076" s="80" t="s">
        <v>12441</v>
      </c>
      <c r="K5076" s="80" t="s">
        <v>315</v>
      </c>
      <c r="L5076" s="80" t="s">
        <v>337</v>
      </c>
      <c r="M5076" s="81" t="s">
        <v>338</v>
      </c>
      <c r="N5076" s="32" t="s">
        <v>10618</v>
      </c>
      <c r="O5076" s="33">
        <v>4</v>
      </c>
      <c r="P5076" s="3">
        <f t="shared" si="475"/>
        <v>0</v>
      </c>
      <c r="Q5076" s="3">
        <f t="shared" si="476"/>
        <v>0</v>
      </c>
      <c r="R5076" s="3">
        <f t="shared" si="477"/>
        <v>0</v>
      </c>
      <c r="S5076" s="3">
        <f t="shared" si="478"/>
        <v>1</v>
      </c>
      <c r="T5076" s="3">
        <f t="shared" si="479"/>
        <v>0</v>
      </c>
      <c r="U5076" s="3">
        <f t="shared" si="480"/>
        <v>0</v>
      </c>
    </row>
    <row r="5077" spans="1:21" ht="12.75" customHeight="1" x14ac:dyDescent="0.2">
      <c r="A5077" s="82" t="s">
        <v>95</v>
      </c>
      <c r="B5077" s="81" t="s">
        <v>96</v>
      </c>
      <c r="C5077" s="47">
        <v>62690094</v>
      </c>
      <c r="D5077" s="80" t="s">
        <v>5109</v>
      </c>
      <c r="E5077" s="81" t="s">
        <v>5136</v>
      </c>
      <c r="F5077" s="82">
        <v>192051144</v>
      </c>
      <c r="G5077" s="83" t="s">
        <v>99</v>
      </c>
      <c r="H5077" s="80" t="s">
        <v>29</v>
      </c>
      <c r="I5077" s="80" t="s">
        <v>12436</v>
      </c>
      <c r="J5077" s="80" t="s">
        <v>12437</v>
      </c>
      <c r="K5077" s="80" t="s">
        <v>341</v>
      </c>
      <c r="L5077" s="80" t="s">
        <v>342</v>
      </c>
      <c r="M5077" s="81" t="s">
        <v>126</v>
      </c>
      <c r="N5077" s="32" t="s">
        <v>10618</v>
      </c>
      <c r="O5077" s="33">
        <v>5</v>
      </c>
      <c r="P5077" s="3">
        <f t="shared" si="475"/>
        <v>0</v>
      </c>
      <c r="Q5077" s="3">
        <f t="shared" si="476"/>
        <v>0</v>
      </c>
      <c r="R5077" s="3">
        <f t="shared" si="477"/>
        <v>0</v>
      </c>
      <c r="S5077" s="3">
        <f t="shared" si="478"/>
        <v>0</v>
      </c>
      <c r="T5077" s="3">
        <f t="shared" si="479"/>
        <v>1</v>
      </c>
      <c r="U5077" s="3">
        <f t="shared" si="480"/>
        <v>0</v>
      </c>
    </row>
    <row r="5078" spans="1:21" ht="12.75" customHeight="1" x14ac:dyDescent="0.2">
      <c r="A5078" s="82" t="s">
        <v>95</v>
      </c>
      <c r="B5078" s="81" t="s">
        <v>96</v>
      </c>
      <c r="C5078" s="47">
        <v>62690094</v>
      </c>
      <c r="D5078" s="80" t="s">
        <v>5109</v>
      </c>
      <c r="E5078" s="81" t="s">
        <v>5120</v>
      </c>
      <c r="F5078" s="82">
        <v>192050670</v>
      </c>
      <c r="G5078" s="83" t="s">
        <v>105</v>
      </c>
      <c r="H5078" s="80" t="s">
        <v>52</v>
      </c>
      <c r="I5078" s="80" t="s">
        <v>5222</v>
      </c>
      <c r="J5078" s="80" t="s">
        <v>12423</v>
      </c>
      <c r="K5078" s="80" t="s">
        <v>341</v>
      </c>
      <c r="L5078" s="80" t="s">
        <v>1089</v>
      </c>
      <c r="M5078" s="81" t="s">
        <v>1090</v>
      </c>
      <c r="N5078" s="32" t="s">
        <v>10618</v>
      </c>
      <c r="O5078" s="33">
        <v>2</v>
      </c>
      <c r="P5078" s="3">
        <f t="shared" si="475"/>
        <v>0</v>
      </c>
      <c r="Q5078" s="3">
        <f t="shared" si="476"/>
        <v>1</v>
      </c>
      <c r="R5078" s="3">
        <f t="shared" si="477"/>
        <v>0</v>
      </c>
      <c r="S5078" s="3">
        <f t="shared" si="478"/>
        <v>0</v>
      </c>
      <c r="T5078" s="3">
        <f t="shared" si="479"/>
        <v>0</v>
      </c>
      <c r="U5078" s="3">
        <f t="shared" si="480"/>
        <v>0</v>
      </c>
    </row>
    <row r="5079" spans="1:21" ht="12.75" customHeight="1" x14ac:dyDescent="0.2">
      <c r="A5079" s="82" t="s">
        <v>95</v>
      </c>
      <c r="B5079" s="81" t="s">
        <v>96</v>
      </c>
      <c r="C5079" s="47">
        <v>62690094</v>
      </c>
      <c r="D5079" s="80" t="s">
        <v>5109</v>
      </c>
      <c r="E5079" s="81" t="s">
        <v>5120</v>
      </c>
      <c r="F5079" s="82">
        <v>192050705</v>
      </c>
      <c r="G5079" s="83" t="s">
        <v>67</v>
      </c>
      <c r="H5079" s="80" t="s">
        <v>52</v>
      </c>
      <c r="I5079" s="80" t="s">
        <v>12427</v>
      </c>
      <c r="J5079" s="80" t="s">
        <v>12428</v>
      </c>
      <c r="K5079" s="80" t="s">
        <v>341</v>
      </c>
      <c r="L5079" s="80" t="s">
        <v>1089</v>
      </c>
      <c r="M5079" s="81" t="s">
        <v>1090</v>
      </c>
      <c r="N5079" s="32" t="s">
        <v>10618</v>
      </c>
      <c r="O5079" s="33">
        <v>3</v>
      </c>
      <c r="P5079" s="3">
        <f t="shared" si="475"/>
        <v>0</v>
      </c>
      <c r="Q5079" s="3">
        <f t="shared" si="476"/>
        <v>0</v>
      </c>
      <c r="R5079" s="3">
        <f t="shared" si="477"/>
        <v>1</v>
      </c>
      <c r="S5079" s="3">
        <f t="shared" si="478"/>
        <v>0</v>
      </c>
      <c r="T5079" s="3">
        <f t="shared" si="479"/>
        <v>0</v>
      </c>
      <c r="U5079" s="3">
        <f t="shared" si="480"/>
        <v>0</v>
      </c>
    </row>
    <row r="5080" spans="1:21" ht="12.75" customHeight="1" x14ac:dyDescent="0.2">
      <c r="A5080" s="82" t="s">
        <v>95</v>
      </c>
      <c r="B5080" s="81" t="s">
        <v>96</v>
      </c>
      <c r="C5080" s="47">
        <v>62690094</v>
      </c>
      <c r="D5080" s="80" t="s">
        <v>5109</v>
      </c>
      <c r="E5080" s="81" t="s">
        <v>5136</v>
      </c>
      <c r="F5080" s="82">
        <v>192051051</v>
      </c>
      <c r="G5080" s="83" t="s">
        <v>67</v>
      </c>
      <c r="H5080" s="80" t="s">
        <v>52</v>
      </c>
      <c r="I5080" s="80" t="s">
        <v>5143</v>
      </c>
      <c r="J5080" s="80" t="s">
        <v>12433</v>
      </c>
      <c r="K5080" s="80" t="s">
        <v>341</v>
      </c>
      <c r="L5080" s="80" t="s">
        <v>1089</v>
      </c>
      <c r="M5080" s="81" t="s">
        <v>1090</v>
      </c>
      <c r="N5080" s="32" t="s">
        <v>10618</v>
      </c>
      <c r="O5080" s="33">
        <v>3</v>
      </c>
      <c r="P5080" s="3">
        <f t="shared" si="475"/>
        <v>0</v>
      </c>
      <c r="Q5080" s="3">
        <f t="shared" si="476"/>
        <v>0</v>
      </c>
      <c r="R5080" s="3">
        <f t="shared" si="477"/>
        <v>1</v>
      </c>
      <c r="S5080" s="3">
        <f t="shared" si="478"/>
        <v>0</v>
      </c>
      <c r="T5080" s="3">
        <f t="shared" si="479"/>
        <v>0</v>
      </c>
      <c r="U5080" s="3">
        <f t="shared" si="480"/>
        <v>0</v>
      </c>
    </row>
    <row r="5081" spans="1:21" ht="12.75" customHeight="1" x14ac:dyDescent="0.2">
      <c r="A5081" s="82" t="s">
        <v>95</v>
      </c>
      <c r="B5081" s="81" t="s">
        <v>96</v>
      </c>
      <c r="C5081" s="47">
        <v>62690094</v>
      </c>
      <c r="D5081" s="80" t="s">
        <v>5109</v>
      </c>
      <c r="E5081" s="81" t="s">
        <v>5113</v>
      </c>
      <c r="F5081" s="82">
        <v>192050796</v>
      </c>
      <c r="G5081" s="83" t="s">
        <v>67</v>
      </c>
      <c r="H5081" s="80" t="s">
        <v>52</v>
      </c>
      <c r="I5081" s="80" t="s">
        <v>12429</v>
      </c>
      <c r="J5081" s="80" t="s">
        <v>12430</v>
      </c>
      <c r="K5081" s="80" t="s">
        <v>341</v>
      </c>
      <c r="L5081" s="80" t="s">
        <v>2233</v>
      </c>
      <c r="M5081" s="81" t="s">
        <v>2238</v>
      </c>
      <c r="N5081" s="32" t="s">
        <v>10618</v>
      </c>
      <c r="O5081" s="33">
        <v>4</v>
      </c>
      <c r="P5081" s="3">
        <f t="shared" si="475"/>
        <v>0</v>
      </c>
      <c r="Q5081" s="3">
        <f t="shared" si="476"/>
        <v>0</v>
      </c>
      <c r="R5081" s="3">
        <f t="shared" si="477"/>
        <v>0</v>
      </c>
      <c r="S5081" s="3">
        <f t="shared" si="478"/>
        <v>1</v>
      </c>
      <c r="T5081" s="3">
        <f t="shared" si="479"/>
        <v>0</v>
      </c>
      <c r="U5081" s="3">
        <f t="shared" si="480"/>
        <v>0</v>
      </c>
    </row>
    <row r="5082" spans="1:21" ht="12.75" customHeight="1" x14ac:dyDescent="0.2">
      <c r="A5082" s="82" t="s">
        <v>95</v>
      </c>
      <c r="B5082" s="81" t="s">
        <v>96</v>
      </c>
      <c r="C5082" s="47">
        <v>62690094</v>
      </c>
      <c r="D5082" s="80" t="s">
        <v>5109</v>
      </c>
      <c r="E5082" s="81" t="s">
        <v>5136</v>
      </c>
      <c r="F5082" s="82">
        <v>192051618</v>
      </c>
      <c r="G5082" s="83" t="s">
        <v>167</v>
      </c>
      <c r="H5082" s="80" t="s">
        <v>52</v>
      </c>
      <c r="I5082" s="80" t="s">
        <v>1927</v>
      </c>
      <c r="J5082" s="80" t="s">
        <v>12458</v>
      </c>
      <c r="K5082" s="80" t="s">
        <v>102</v>
      </c>
      <c r="L5082" s="80" t="s">
        <v>1887</v>
      </c>
      <c r="M5082" s="81" t="s">
        <v>126</v>
      </c>
      <c r="N5082" s="32" t="s">
        <v>10618</v>
      </c>
      <c r="O5082" s="33">
        <v>2</v>
      </c>
      <c r="P5082" s="3">
        <f t="shared" si="475"/>
        <v>0</v>
      </c>
      <c r="Q5082" s="3">
        <f t="shared" si="476"/>
        <v>1</v>
      </c>
      <c r="R5082" s="3">
        <f t="shared" si="477"/>
        <v>0</v>
      </c>
      <c r="S5082" s="3">
        <f t="shared" si="478"/>
        <v>0</v>
      </c>
      <c r="T5082" s="3">
        <f t="shared" si="479"/>
        <v>0</v>
      </c>
      <c r="U5082" s="3">
        <f t="shared" si="480"/>
        <v>0</v>
      </c>
    </row>
    <row r="5083" spans="1:21" ht="12.75" customHeight="1" x14ac:dyDescent="0.2">
      <c r="A5083" s="82" t="s">
        <v>95</v>
      </c>
      <c r="B5083" s="81" t="s">
        <v>96</v>
      </c>
      <c r="C5083" s="47">
        <v>62690094</v>
      </c>
      <c r="D5083" s="80" t="s">
        <v>5109</v>
      </c>
      <c r="E5083" s="81" t="s">
        <v>5120</v>
      </c>
      <c r="F5083" s="82">
        <v>192050699</v>
      </c>
      <c r="G5083" s="83" t="s">
        <v>105</v>
      </c>
      <c r="H5083" s="80" t="s">
        <v>52</v>
      </c>
      <c r="I5083" s="80" t="s">
        <v>12425</v>
      </c>
      <c r="J5083" s="80" t="s">
        <v>12426</v>
      </c>
      <c r="K5083" s="80" t="s">
        <v>102</v>
      </c>
      <c r="L5083" s="80" t="s">
        <v>1880</v>
      </c>
      <c r="M5083" s="81" t="s">
        <v>2321</v>
      </c>
      <c r="N5083" s="32" t="s">
        <v>10618</v>
      </c>
      <c r="O5083" s="33">
        <v>5</v>
      </c>
      <c r="P5083" s="3">
        <f t="shared" si="475"/>
        <v>0</v>
      </c>
      <c r="Q5083" s="3">
        <f t="shared" si="476"/>
        <v>0</v>
      </c>
      <c r="R5083" s="3">
        <f t="shared" si="477"/>
        <v>0</v>
      </c>
      <c r="S5083" s="3">
        <f t="shared" si="478"/>
        <v>0</v>
      </c>
      <c r="T5083" s="3">
        <f t="shared" si="479"/>
        <v>1</v>
      </c>
      <c r="U5083" s="3">
        <f t="shared" si="480"/>
        <v>0</v>
      </c>
    </row>
    <row r="5084" spans="1:21" ht="12.75" customHeight="1" x14ac:dyDescent="0.2">
      <c r="A5084" s="82" t="s">
        <v>95</v>
      </c>
      <c r="B5084" s="81" t="s">
        <v>96</v>
      </c>
      <c r="C5084" s="47">
        <v>62690094</v>
      </c>
      <c r="D5084" s="80" t="s">
        <v>5109</v>
      </c>
      <c r="E5084" s="81" t="s">
        <v>5120</v>
      </c>
      <c r="F5084" s="82">
        <v>192050695</v>
      </c>
      <c r="G5084" s="83" t="s">
        <v>67</v>
      </c>
      <c r="H5084" s="80" t="s">
        <v>52</v>
      </c>
      <c r="I5084" s="80" t="s">
        <v>5151</v>
      </c>
      <c r="J5084" s="80" t="s">
        <v>12424</v>
      </c>
      <c r="K5084" s="80" t="s">
        <v>102</v>
      </c>
      <c r="L5084" s="80" t="s">
        <v>159</v>
      </c>
      <c r="M5084" s="81" t="s">
        <v>1863</v>
      </c>
      <c r="N5084" s="32" t="s">
        <v>10618</v>
      </c>
      <c r="O5084" s="33">
        <v>3</v>
      </c>
      <c r="P5084" s="3">
        <f t="shared" si="475"/>
        <v>0</v>
      </c>
      <c r="Q5084" s="3">
        <f t="shared" si="476"/>
        <v>0</v>
      </c>
      <c r="R5084" s="3">
        <f t="shared" si="477"/>
        <v>1</v>
      </c>
      <c r="S5084" s="3">
        <f t="shared" si="478"/>
        <v>0</v>
      </c>
      <c r="T5084" s="3">
        <f t="shared" si="479"/>
        <v>0</v>
      </c>
      <c r="U5084" s="3">
        <f t="shared" si="480"/>
        <v>0</v>
      </c>
    </row>
    <row r="5085" spans="1:21" ht="12.75" customHeight="1" x14ac:dyDescent="0.2">
      <c r="A5085" s="82" t="s">
        <v>95</v>
      </c>
      <c r="B5085" s="81" t="s">
        <v>96</v>
      </c>
      <c r="C5085" s="47">
        <v>62690094</v>
      </c>
      <c r="D5085" s="80" t="s">
        <v>5109</v>
      </c>
      <c r="E5085" s="81" t="s">
        <v>5136</v>
      </c>
      <c r="F5085" s="82">
        <v>192051049</v>
      </c>
      <c r="G5085" s="83" t="s">
        <v>105</v>
      </c>
      <c r="H5085" s="80" t="s">
        <v>52</v>
      </c>
      <c r="I5085" s="80" t="s">
        <v>12431</v>
      </c>
      <c r="J5085" s="80" t="s">
        <v>12432</v>
      </c>
      <c r="K5085" s="80" t="s">
        <v>102</v>
      </c>
      <c r="L5085" s="80" t="s">
        <v>159</v>
      </c>
      <c r="M5085" s="81" t="s">
        <v>1863</v>
      </c>
      <c r="N5085" s="32" t="s">
        <v>10618</v>
      </c>
      <c r="O5085" s="33">
        <v>5</v>
      </c>
      <c r="P5085" s="3">
        <f t="shared" si="475"/>
        <v>0</v>
      </c>
      <c r="Q5085" s="3">
        <f t="shared" si="476"/>
        <v>0</v>
      </c>
      <c r="R5085" s="3">
        <f t="shared" si="477"/>
        <v>0</v>
      </c>
      <c r="S5085" s="3">
        <f t="shared" si="478"/>
        <v>0</v>
      </c>
      <c r="T5085" s="3">
        <f t="shared" si="479"/>
        <v>1</v>
      </c>
      <c r="U5085" s="3">
        <f t="shared" si="480"/>
        <v>0</v>
      </c>
    </row>
    <row r="5086" spans="1:21" ht="12.75" customHeight="1" x14ac:dyDescent="0.2">
      <c r="A5086" s="82" t="s">
        <v>95</v>
      </c>
      <c r="B5086" s="81" t="s">
        <v>96</v>
      </c>
      <c r="C5086" s="47">
        <v>62690094</v>
      </c>
      <c r="D5086" s="80" t="s">
        <v>5109</v>
      </c>
      <c r="E5086" s="81" t="s">
        <v>5136</v>
      </c>
      <c r="F5086" s="82">
        <v>192051113</v>
      </c>
      <c r="G5086" s="83" t="s">
        <v>105</v>
      </c>
      <c r="H5086" s="80" t="s">
        <v>52</v>
      </c>
      <c r="I5086" s="80" t="s">
        <v>12434</v>
      </c>
      <c r="J5086" s="80" t="s">
        <v>12435</v>
      </c>
      <c r="K5086" s="80" t="s">
        <v>102</v>
      </c>
      <c r="L5086" s="80" t="s">
        <v>159</v>
      </c>
      <c r="M5086" s="81" t="s">
        <v>126</v>
      </c>
      <c r="N5086" s="32" t="s">
        <v>10618</v>
      </c>
      <c r="O5086" s="33">
        <v>2</v>
      </c>
      <c r="P5086" s="3">
        <f t="shared" si="475"/>
        <v>0</v>
      </c>
      <c r="Q5086" s="3">
        <f t="shared" si="476"/>
        <v>1</v>
      </c>
      <c r="R5086" s="3">
        <f t="shared" si="477"/>
        <v>0</v>
      </c>
      <c r="S5086" s="3">
        <f t="shared" si="478"/>
        <v>0</v>
      </c>
      <c r="T5086" s="3">
        <f t="shared" si="479"/>
        <v>0</v>
      </c>
      <c r="U5086" s="3">
        <f t="shared" si="480"/>
        <v>0</v>
      </c>
    </row>
    <row r="5087" spans="1:21" ht="12.75" customHeight="1" x14ac:dyDescent="0.2">
      <c r="A5087" s="82" t="s">
        <v>95</v>
      </c>
      <c r="B5087" s="81" t="s">
        <v>96</v>
      </c>
      <c r="C5087" s="47">
        <v>62690094</v>
      </c>
      <c r="D5087" s="80" t="s">
        <v>5109</v>
      </c>
      <c r="E5087" s="81" t="s">
        <v>5136</v>
      </c>
      <c r="F5087" s="82">
        <v>192051621</v>
      </c>
      <c r="G5087" s="83" t="s">
        <v>167</v>
      </c>
      <c r="H5087" s="80" t="s">
        <v>52</v>
      </c>
      <c r="I5087" s="80" t="s">
        <v>12459</v>
      </c>
      <c r="J5087" s="80" t="s">
        <v>12460</v>
      </c>
      <c r="K5087" s="80" t="s">
        <v>102</v>
      </c>
      <c r="L5087" s="80" t="s">
        <v>159</v>
      </c>
      <c r="M5087" s="81" t="s">
        <v>126</v>
      </c>
      <c r="N5087" s="32" t="s">
        <v>10618</v>
      </c>
      <c r="O5087" s="33">
        <v>2</v>
      </c>
      <c r="P5087" s="3">
        <f t="shared" si="475"/>
        <v>0</v>
      </c>
      <c r="Q5087" s="3">
        <f t="shared" si="476"/>
        <v>1</v>
      </c>
      <c r="R5087" s="3">
        <f t="shared" si="477"/>
        <v>0</v>
      </c>
      <c r="S5087" s="3">
        <f t="shared" si="478"/>
        <v>0</v>
      </c>
      <c r="T5087" s="3">
        <f t="shared" si="479"/>
        <v>0</v>
      </c>
      <c r="U5087" s="3">
        <f t="shared" si="480"/>
        <v>0</v>
      </c>
    </row>
    <row r="5088" spans="1:21" ht="12.75" customHeight="1" x14ac:dyDescent="0.2">
      <c r="A5088" s="82" t="s">
        <v>95</v>
      </c>
      <c r="B5088" s="81" t="s">
        <v>96</v>
      </c>
      <c r="C5088" s="47">
        <v>62690094</v>
      </c>
      <c r="D5088" s="80" t="s">
        <v>5109</v>
      </c>
      <c r="E5088" s="81" t="s">
        <v>5136</v>
      </c>
      <c r="F5088" s="82">
        <v>192134064</v>
      </c>
      <c r="G5088" s="83" t="s">
        <v>462</v>
      </c>
      <c r="H5088" s="80" t="s">
        <v>29</v>
      </c>
      <c r="I5088" s="80" t="s">
        <v>15218</v>
      </c>
      <c r="J5088" s="80" t="s">
        <v>15219</v>
      </c>
      <c r="K5088" s="80" t="s">
        <v>102</v>
      </c>
      <c r="L5088" s="80" t="s">
        <v>159</v>
      </c>
      <c r="M5088" s="81" t="s">
        <v>1863</v>
      </c>
      <c r="N5088" s="32" t="s">
        <v>10618</v>
      </c>
      <c r="O5088" s="33">
        <v>3</v>
      </c>
      <c r="P5088" s="3">
        <f t="shared" si="475"/>
        <v>0</v>
      </c>
      <c r="Q5088" s="3">
        <f t="shared" si="476"/>
        <v>0</v>
      </c>
      <c r="R5088" s="3">
        <f t="shared" si="477"/>
        <v>1</v>
      </c>
      <c r="S5088" s="3">
        <f t="shared" si="478"/>
        <v>0</v>
      </c>
      <c r="T5088" s="3">
        <f t="shared" si="479"/>
        <v>0</v>
      </c>
      <c r="U5088" s="3">
        <f t="shared" si="480"/>
        <v>0</v>
      </c>
    </row>
    <row r="5089" spans="1:21" ht="12.75" customHeight="1" x14ac:dyDescent="0.2">
      <c r="A5089" s="82" t="s">
        <v>95</v>
      </c>
      <c r="B5089" s="81" t="s">
        <v>96</v>
      </c>
      <c r="C5089" s="47">
        <v>62690094</v>
      </c>
      <c r="D5089" s="80" t="s">
        <v>5109</v>
      </c>
      <c r="E5089" s="81" t="s">
        <v>5110</v>
      </c>
      <c r="F5089" s="82">
        <v>192051281</v>
      </c>
      <c r="G5089" s="83" t="s">
        <v>67</v>
      </c>
      <c r="H5089" s="80" t="s">
        <v>52</v>
      </c>
      <c r="I5089" s="80" t="s">
        <v>15493</v>
      </c>
      <c r="J5089" s="80" t="s">
        <v>15494</v>
      </c>
      <c r="K5089" s="80" t="s">
        <v>366</v>
      </c>
      <c r="L5089" s="80" t="s">
        <v>1764</v>
      </c>
      <c r="M5089" s="81" t="s">
        <v>126</v>
      </c>
      <c r="N5089" s="47" t="s">
        <v>15353</v>
      </c>
      <c r="O5089" s="33">
        <v>2</v>
      </c>
      <c r="P5089" s="3">
        <f t="shared" si="475"/>
        <v>0</v>
      </c>
      <c r="Q5089" s="3">
        <f t="shared" si="476"/>
        <v>1</v>
      </c>
      <c r="R5089" s="3">
        <f t="shared" si="477"/>
        <v>0</v>
      </c>
      <c r="S5089" s="3">
        <f t="shared" si="478"/>
        <v>0</v>
      </c>
      <c r="T5089" s="3">
        <f t="shared" si="479"/>
        <v>0</v>
      </c>
      <c r="U5089" s="3">
        <f t="shared" si="480"/>
        <v>0</v>
      </c>
    </row>
    <row r="5090" spans="1:21" ht="12.75" customHeight="1" x14ac:dyDescent="0.2">
      <c r="A5090" s="82" t="s">
        <v>95</v>
      </c>
      <c r="B5090" s="81" t="s">
        <v>96</v>
      </c>
      <c r="C5090" s="47">
        <v>62690094</v>
      </c>
      <c r="D5090" s="80" t="s">
        <v>5109</v>
      </c>
      <c r="E5090" s="81" t="s">
        <v>5113</v>
      </c>
      <c r="F5090" s="82">
        <v>192174074</v>
      </c>
      <c r="G5090" s="83" t="s">
        <v>67</v>
      </c>
      <c r="H5090" s="80" t="s">
        <v>29</v>
      </c>
      <c r="I5090" s="80" t="s">
        <v>15495</v>
      </c>
      <c r="J5090" s="80" t="s">
        <v>15496</v>
      </c>
      <c r="K5090" s="80" t="s">
        <v>80</v>
      </c>
      <c r="L5090" s="80" t="s">
        <v>417</v>
      </c>
      <c r="M5090" s="81" t="s">
        <v>126</v>
      </c>
      <c r="N5090" s="47" t="s">
        <v>15353</v>
      </c>
      <c r="O5090" s="33">
        <v>4</v>
      </c>
      <c r="P5090" s="3">
        <f t="shared" si="475"/>
        <v>0</v>
      </c>
      <c r="Q5090" s="3">
        <f t="shared" si="476"/>
        <v>0</v>
      </c>
      <c r="R5090" s="3">
        <f t="shared" si="477"/>
        <v>0</v>
      </c>
      <c r="S5090" s="3">
        <f t="shared" si="478"/>
        <v>1</v>
      </c>
      <c r="T5090" s="3">
        <f t="shared" si="479"/>
        <v>0</v>
      </c>
      <c r="U5090" s="3">
        <f t="shared" si="480"/>
        <v>0</v>
      </c>
    </row>
    <row r="5091" spans="1:21" ht="12.75" customHeight="1" x14ac:dyDescent="0.2">
      <c r="A5091" s="82" t="s">
        <v>95</v>
      </c>
      <c r="B5091" s="81" t="s">
        <v>96</v>
      </c>
      <c r="C5091" s="47">
        <v>62690094</v>
      </c>
      <c r="D5091" s="80" t="s">
        <v>5109</v>
      </c>
      <c r="E5091" s="81" t="s">
        <v>5113</v>
      </c>
      <c r="F5091" s="82">
        <v>192174183</v>
      </c>
      <c r="G5091" s="83" t="s">
        <v>67</v>
      </c>
      <c r="H5091" s="80" t="s">
        <v>52</v>
      </c>
      <c r="I5091" s="80" t="s">
        <v>15499</v>
      </c>
      <c r="J5091" s="80" t="s">
        <v>15500</v>
      </c>
      <c r="K5091" s="80" t="s">
        <v>80</v>
      </c>
      <c r="L5091" s="80" t="s">
        <v>417</v>
      </c>
      <c r="M5091" s="81" t="s">
        <v>126</v>
      </c>
      <c r="N5091" s="47" t="s">
        <v>15353</v>
      </c>
      <c r="O5091" s="33">
        <v>3</v>
      </c>
      <c r="P5091" s="3">
        <f t="shared" si="475"/>
        <v>0</v>
      </c>
      <c r="Q5091" s="3">
        <f t="shared" si="476"/>
        <v>0</v>
      </c>
      <c r="R5091" s="3">
        <f t="shared" si="477"/>
        <v>1</v>
      </c>
      <c r="S5091" s="3">
        <f t="shared" si="478"/>
        <v>0</v>
      </c>
      <c r="T5091" s="3">
        <f t="shared" si="479"/>
        <v>0</v>
      </c>
      <c r="U5091" s="3">
        <f t="shared" si="480"/>
        <v>0</v>
      </c>
    </row>
    <row r="5092" spans="1:21" ht="12.75" customHeight="1" x14ac:dyDescent="0.2">
      <c r="A5092" s="82" t="s">
        <v>95</v>
      </c>
      <c r="B5092" s="81" t="s">
        <v>96</v>
      </c>
      <c r="C5092" s="47">
        <v>62690094</v>
      </c>
      <c r="D5092" s="80" t="s">
        <v>5109</v>
      </c>
      <c r="E5092" s="81" t="s">
        <v>5136</v>
      </c>
      <c r="F5092" s="82">
        <v>192205419</v>
      </c>
      <c r="G5092" s="83" t="s">
        <v>1096</v>
      </c>
      <c r="H5092" s="80" t="s">
        <v>29</v>
      </c>
      <c r="I5092" s="80" t="s">
        <v>15501</v>
      </c>
      <c r="J5092" s="80" t="s">
        <v>15502</v>
      </c>
      <c r="K5092" s="80" t="s">
        <v>102</v>
      </c>
      <c r="L5092" s="80" t="s">
        <v>159</v>
      </c>
      <c r="M5092" s="81" t="s">
        <v>126</v>
      </c>
      <c r="N5092" s="47" t="s">
        <v>15353</v>
      </c>
      <c r="O5092" s="33">
        <v>2</v>
      </c>
      <c r="P5092" s="3">
        <f t="shared" si="475"/>
        <v>0</v>
      </c>
      <c r="Q5092" s="3">
        <f t="shared" si="476"/>
        <v>1</v>
      </c>
      <c r="R5092" s="3">
        <f t="shared" si="477"/>
        <v>0</v>
      </c>
      <c r="S5092" s="3">
        <f t="shared" si="478"/>
        <v>0</v>
      </c>
      <c r="T5092" s="3">
        <f t="shared" si="479"/>
        <v>0</v>
      </c>
      <c r="U5092" s="3">
        <f t="shared" si="480"/>
        <v>0</v>
      </c>
    </row>
    <row r="5093" spans="1:21" ht="12.75" customHeight="1" x14ac:dyDescent="0.2">
      <c r="A5093" s="82" t="s">
        <v>95</v>
      </c>
      <c r="B5093" s="81" t="s">
        <v>96</v>
      </c>
      <c r="C5093" s="47">
        <v>62690094</v>
      </c>
      <c r="D5093" s="80" t="s">
        <v>5109</v>
      </c>
      <c r="E5093" s="81" t="s">
        <v>5136</v>
      </c>
      <c r="F5093" s="82">
        <v>192051109</v>
      </c>
      <c r="G5093" s="83" t="s">
        <v>105</v>
      </c>
      <c r="H5093" s="80" t="s">
        <v>52</v>
      </c>
      <c r="I5093" s="80" t="s">
        <v>15503</v>
      </c>
      <c r="J5093" s="80" t="s">
        <v>15504</v>
      </c>
      <c r="K5093" s="80" t="s">
        <v>102</v>
      </c>
      <c r="L5093" s="80" t="s">
        <v>159</v>
      </c>
      <c r="M5093" s="81" t="s">
        <v>126</v>
      </c>
      <c r="N5093" s="47" t="s">
        <v>15353</v>
      </c>
      <c r="O5093" s="33">
        <v>4</v>
      </c>
      <c r="P5093" s="3">
        <f t="shared" si="475"/>
        <v>0</v>
      </c>
      <c r="Q5093" s="3">
        <f t="shared" si="476"/>
        <v>0</v>
      </c>
      <c r="R5093" s="3">
        <f t="shared" si="477"/>
        <v>0</v>
      </c>
      <c r="S5093" s="3">
        <f t="shared" si="478"/>
        <v>1</v>
      </c>
      <c r="T5093" s="3">
        <f t="shared" si="479"/>
        <v>0</v>
      </c>
      <c r="U5093" s="3">
        <f t="shared" si="480"/>
        <v>0</v>
      </c>
    </row>
    <row r="5094" spans="1:21" ht="12.75" customHeight="1" x14ac:dyDescent="0.2">
      <c r="A5094" s="82" t="s">
        <v>95</v>
      </c>
      <c r="B5094" s="81" t="s">
        <v>96</v>
      </c>
      <c r="C5094" s="47">
        <v>62690094</v>
      </c>
      <c r="D5094" s="80" t="s">
        <v>5109</v>
      </c>
      <c r="E5094" s="81" t="s">
        <v>5136</v>
      </c>
      <c r="F5094" s="82">
        <v>192174270</v>
      </c>
      <c r="G5094" s="83" t="s">
        <v>167</v>
      </c>
      <c r="H5094" s="80" t="s">
        <v>52</v>
      </c>
      <c r="I5094" s="80" t="s">
        <v>15505</v>
      </c>
      <c r="J5094" s="80" t="s">
        <v>15506</v>
      </c>
      <c r="K5094" s="80" t="s">
        <v>341</v>
      </c>
      <c r="L5094" s="80" t="s">
        <v>342</v>
      </c>
      <c r="M5094" s="81" t="s">
        <v>126</v>
      </c>
      <c r="N5094" s="47" t="s">
        <v>15353</v>
      </c>
      <c r="O5094" s="33">
        <v>3</v>
      </c>
      <c r="P5094" s="3">
        <f t="shared" si="475"/>
        <v>0</v>
      </c>
      <c r="Q5094" s="3">
        <f t="shared" si="476"/>
        <v>0</v>
      </c>
      <c r="R5094" s="3">
        <f t="shared" si="477"/>
        <v>1</v>
      </c>
      <c r="S5094" s="3">
        <f t="shared" si="478"/>
        <v>0</v>
      </c>
      <c r="T5094" s="3">
        <f t="shared" si="479"/>
        <v>0</v>
      </c>
      <c r="U5094" s="3">
        <f t="shared" si="480"/>
        <v>0</v>
      </c>
    </row>
    <row r="5095" spans="1:21" ht="12.75" customHeight="1" x14ac:dyDescent="0.2">
      <c r="A5095" s="82" t="s">
        <v>95</v>
      </c>
      <c r="B5095" s="81" t="s">
        <v>96</v>
      </c>
      <c r="C5095" s="47">
        <v>62690094</v>
      </c>
      <c r="D5095" s="80" t="s">
        <v>5109</v>
      </c>
      <c r="E5095" s="81" t="s">
        <v>5136</v>
      </c>
      <c r="F5095" s="82">
        <v>192174255</v>
      </c>
      <c r="G5095" s="83" t="s">
        <v>67</v>
      </c>
      <c r="H5095" s="80" t="s">
        <v>52</v>
      </c>
      <c r="I5095" s="80" t="s">
        <v>15507</v>
      </c>
      <c r="J5095" s="80" t="s">
        <v>15508</v>
      </c>
      <c r="K5095" s="80" t="s">
        <v>102</v>
      </c>
      <c r="L5095" s="80" t="s">
        <v>1887</v>
      </c>
      <c r="M5095" s="81" t="s">
        <v>126</v>
      </c>
      <c r="N5095" s="47" t="s">
        <v>15353</v>
      </c>
      <c r="O5095" s="33">
        <v>2</v>
      </c>
      <c r="P5095" s="3">
        <f t="shared" si="475"/>
        <v>0</v>
      </c>
      <c r="Q5095" s="3">
        <f t="shared" si="476"/>
        <v>1</v>
      </c>
      <c r="R5095" s="3">
        <f t="shared" si="477"/>
        <v>0</v>
      </c>
      <c r="S5095" s="3">
        <f t="shared" si="478"/>
        <v>0</v>
      </c>
      <c r="T5095" s="3">
        <f t="shared" si="479"/>
        <v>0</v>
      </c>
      <c r="U5095" s="3">
        <f t="shared" si="480"/>
        <v>0</v>
      </c>
    </row>
    <row r="5096" spans="1:21" ht="12.75" customHeight="1" x14ac:dyDescent="0.2">
      <c r="A5096" s="82" t="s">
        <v>95</v>
      </c>
      <c r="B5096" s="81" t="s">
        <v>96</v>
      </c>
      <c r="C5096" s="47">
        <v>62690094</v>
      </c>
      <c r="D5096" s="80" t="s">
        <v>5109</v>
      </c>
      <c r="E5096" s="81" t="s">
        <v>5136</v>
      </c>
      <c r="F5096" s="82">
        <v>192174256</v>
      </c>
      <c r="G5096" s="83" t="s">
        <v>67</v>
      </c>
      <c r="H5096" s="80" t="s">
        <v>52</v>
      </c>
      <c r="I5096" s="80" t="s">
        <v>15507</v>
      </c>
      <c r="J5096" s="80" t="s">
        <v>15509</v>
      </c>
      <c r="K5096" s="80" t="s">
        <v>102</v>
      </c>
      <c r="L5096" s="80" t="s">
        <v>1887</v>
      </c>
      <c r="M5096" s="81" t="s">
        <v>126</v>
      </c>
      <c r="N5096" s="47" t="s">
        <v>15353</v>
      </c>
      <c r="O5096" s="33">
        <v>1</v>
      </c>
      <c r="P5096" s="3">
        <f t="shared" si="475"/>
        <v>1</v>
      </c>
      <c r="Q5096" s="3">
        <f t="shared" si="476"/>
        <v>0</v>
      </c>
      <c r="R5096" s="3">
        <f t="shared" si="477"/>
        <v>0</v>
      </c>
      <c r="S5096" s="3">
        <f t="shared" si="478"/>
        <v>0</v>
      </c>
      <c r="T5096" s="3">
        <f t="shared" si="479"/>
        <v>0</v>
      </c>
      <c r="U5096" s="3">
        <f t="shared" si="480"/>
        <v>0</v>
      </c>
    </row>
    <row r="5097" spans="1:21" ht="12.75" customHeight="1" x14ac:dyDescent="0.2">
      <c r="A5097" s="82" t="s">
        <v>95</v>
      </c>
      <c r="B5097" s="81" t="s">
        <v>96</v>
      </c>
      <c r="C5097" s="47">
        <v>62690094</v>
      </c>
      <c r="D5097" s="80" t="s">
        <v>5109</v>
      </c>
      <c r="E5097" s="81" t="s">
        <v>5136</v>
      </c>
      <c r="F5097" s="82">
        <v>192174220</v>
      </c>
      <c r="G5097" s="83" t="s">
        <v>67</v>
      </c>
      <c r="H5097" s="80" t="s">
        <v>52</v>
      </c>
      <c r="I5097" s="80" t="s">
        <v>15510</v>
      </c>
      <c r="J5097" s="80" t="s">
        <v>15511</v>
      </c>
      <c r="K5097" s="80" t="s">
        <v>80</v>
      </c>
      <c r="L5097" s="80" t="s">
        <v>8803</v>
      </c>
      <c r="M5097" s="81" t="s">
        <v>126</v>
      </c>
      <c r="N5097" s="47" t="s">
        <v>15353</v>
      </c>
      <c r="O5097" s="33">
        <v>3</v>
      </c>
      <c r="P5097" s="3">
        <f t="shared" si="475"/>
        <v>0</v>
      </c>
      <c r="Q5097" s="3">
        <f t="shared" si="476"/>
        <v>0</v>
      </c>
      <c r="R5097" s="3">
        <f t="shared" si="477"/>
        <v>1</v>
      </c>
      <c r="S5097" s="3">
        <f t="shared" si="478"/>
        <v>0</v>
      </c>
      <c r="T5097" s="3">
        <f t="shared" si="479"/>
        <v>0</v>
      </c>
      <c r="U5097" s="3">
        <f t="shared" si="480"/>
        <v>0</v>
      </c>
    </row>
    <row r="5098" spans="1:21" ht="12.75" customHeight="1" x14ac:dyDescent="0.2">
      <c r="A5098" s="82" t="s">
        <v>95</v>
      </c>
      <c r="B5098" s="81" t="s">
        <v>96</v>
      </c>
      <c r="C5098" s="47">
        <v>62690094</v>
      </c>
      <c r="D5098" s="80" t="s">
        <v>5109</v>
      </c>
      <c r="E5098" s="81" t="s">
        <v>5136</v>
      </c>
      <c r="F5098" s="82">
        <v>192174233</v>
      </c>
      <c r="G5098" s="83" t="s">
        <v>67</v>
      </c>
      <c r="H5098" s="80" t="s">
        <v>52</v>
      </c>
      <c r="I5098" s="80" t="s">
        <v>10941</v>
      </c>
      <c r="J5098" s="80" t="s">
        <v>15512</v>
      </c>
      <c r="K5098" s="80" t="s">
        <v>341</v>
      </c>
      <c r="L5098" s="80" t="s">
        <v>350</v>
      </c>
      <c r="M5098" s="81" t="s">
        <v>126</v>
      </c>
      <c r="N5098" s="47" t="s">
        <v>15353</v>
      </c>
      <c r="O5098" s="33">
        <v>2</v>
      </c>
      <c r="P5098" s="3">
        <f t="shared" si="475"/>
        <v>0</v>
      </c>
      <c r="Q5098" s="3">
        <f t="shared" si="476"/>
        <v>1</v>
      </c>
      <c r="R5098" s="3">
        <f t="shared" si="477"/>
        <v>0</v>
      </c>
      <c r="S5098" s="3">
        <f t="shared" si="478"/>
        <v>0</v>
      </c>
      <c r="T5098" s="3">
        <f t="shared" si="479"/>
        <v>0</v>
      </c>
      <c r="U5098" s="3">
        <f t="shared" si="480"/>
        <v>0</v>
      </c>
    </row>
    <row r="5099" spans="1:21" ht="12.75" customHeight="1" x14ac:dyDescent="0.2">
      <c r="A5099" s="82" t="s">
        <v>95</v>
      </c>
      <c r="B5099" s="81" t="s">
        <v>96</v>
      </c>
      <c r="C5099" s="47">
        <v>62690094</v>
      </c>
      <c r="D5099" s="80" t="s">
        <v>5109</v>
      </c>
      <c r="E5099" s="81" t="s">
        <v>5120</v>
      </c>
      <c r="F5099" s="82">
        <v>192173915</v>
      </c>
      <c r="G5099" s="83" t="s">
        <v>67</v>
      </c>
      <c r="H5099" s="80" t="s">
        <v>52</v>
      </c>
      <c r="I5099" s="80" t="s">
        <v>15515</v>
      </c>
      <c r="J5099" s="80" t="s">
        <v>15516</v>
      </c>
      <c r="K5099" s="80" t="s">
        <v>341</v>
      </c>
      <c r="L5099" s="80" t="s">
        <v>1089</v>
      </c>
      <c r="M5099" s="81" t="s">
        <v>126</v>
      </c>
      <c r="N5099" s="47" t="s">
        <v>15353</v>
      </c>
      <c r="O5099" s="33">
        <v>1</v>
      </c>
      <c r="P5099" s="3">
        <f t="shared" si="475"/>
        <v>1</v>
      </c>
      <c r="Q5099" s="3">
        <f t="shared" si="476"/>
        <v>0</v>
      </c>
      <c r="R5099" s="3">
        <f t="shared" si="477"/>
        <v>0</v>
      </c>
      <c r="S5099" s="3">
        <f t="shared" si="478"/>
        <v>0</v>
      </c>
      <c r="T5099" s="3">
        <f t="shared" si="479"/>
        <v>0</v>
      </c>
      <c r="U5099" s="3">
        <f t="shared" si="480"/>
        <v>0</v>
      </c>
    </row>
    <row r="5100" spans="1:21" ht="12.75" customHeight="1" x14ac:dyDescent="0.2">
      <c r="A5100" s="82" t="s">
        <v>95</v>
      </c>
      <c r="B5100" s="81" t="s">
        <v>96</v>
      </c>
      <c r="C5100" s="47">
        <v>62690094</v>
      </c>
      <c r="D5100" s="80" t="s">
        <v>5109</v>
      </c>
      <c r="E5100" s="81" t="s">
        <v>5120</v>
      </c>
      <c r="F5100" s="82">
        <v>192173942</v>
      </c>
      <c r="G5100" s="83" t="s">
        <v>105</v>
      </c>
      <c r="H5100" s="80" t="s">
        <v>52</v>
      </c>
      <c r="I5100" s="80" t="s">
        <v>15824</v>
      </c>
      <c r="J5100" s="80" t="s">
        <v>15825</v>
      </c>
      <c r="K5100" s="80" t="s">
        <v>341</v>
      </c>
      <c r="L5100" s="80" t="s">
        <v>1089</v>
      </c>
      <c r="M5100" s="81" t="s">
        <v>126</v>
      </c>
      <c r="N5100" s="47" t="s">
        <v>15353</v>
      </c>
      <c r="O5100" s="33">
        <v>4</v>
      </c>
      <c r="P5100" s="3">
        <f t="shared" si="475"/>
        <v>0</v>
      </c>
      <c r="Q5100" s="3">
        <f t="shared" si="476"/>
        <v>0</v>
      </c>
      <c r="R5100" s="3">
        <f t="shared" si="477"/>
        <v>0</v>
      </c>
      <c r="S5100" s="3">
        <f t="shared" si="478"/>
        <v>1</v>
      </c>
      <c r="T5100" s="3">
        <f t="shared" si="479"/>
        <v>0</v>
      </c>
      <c r="U5100" s="3">
        <f t="shared" si="480"/>
        <v>0</v>
      </c>
    </row>
    <row r="5101" spans="1:21" ht="12.75" customHeight="1" x14ac:dyDescent="0.2">
      <c r="A5101" s="82" t="s">
        <v>95</v>
      </c>
      <c r="B5101" s="81" t="s">
        <v>96</v>
      </c>
      <c r="C5101" s="47">
        <v>62690094</v>
      </c>
      <c r="D5101" s="80" t="s">
        <v>5109</v>
      </c>
      <c r="E5101" s="81" t="s">
        <v>5120</v>
      </c>
      <c r="F5101" s="82">
        <v>192173917</v>
      </c>
      <c r="G5101" s="83" t="s">
        <v>167</v>
      </c>
      <c r="H5101" s="80" t="s">
        <v>52</v>
      </c>
      <c r="I5101" s="80" t="s">
        <v>5222</v>
      </c>
      <c r="J5101" s="80" t="s">
        <v>15828</v>
      </c>
      <c r="K5101" s="80" t="s">
        <v>341</v>
      </c>
      <c r="L5101" s="80" t="s">
        <v>1089</v>
      </c>
      <c r="M5101" s="81" t="s">
        <v>126</v>
      </c>
      <c r="N5101" s="47" t="s">
        <v>15353</v>
      </c>
      <c r="O5101" s="33">
        <v>3</v>
      </c>
      <c r="P5101" s="3">
        <f t="shared" si="475"/>
        <v>0</v>
      </c>
      <c r="Q5101" s="3">
        <f t="shared" si="476"/>
        <v>0</v>
      </c>
      <c r="R5101" s="3">
        <f t="shared" si="477"/>
        <v>1</v>
      </c>
      <c r="S5101" s="3">
        <f t="shared" si="478"/>
        <v>0</v>
      </c>
      <c r="T5101" s="3">
        <f t="shared" si="479"/>
        <v>0</v>
      </c>
      <c r="U5101" s="3">
        <f t="shared" si="480"/>
        <v>0</v>
      </c>
    </row>
    <row r="5102" spans="1:21" ht="12.75" customHeight="1" x14ac:dyDescent="0.2">
      <c r="A5102" s="82" t="s">
        <v>95</v>
      </c>
      <c r="B5102" s="81" t="s">
        <v>96</v>
      </c>
      <c r="C5102" s="47">
        <v>62690094</v>
      </c>
      <c r="D5102" s="80" t="s">
        <v>5109</v>
      </c>
      <c r="E5102" s="81" t="s">
        <v>5110</v>
      </c>
      <c r="F5102" s="82">
        <v>192053846</v>
      </c>
      <c r="G5102" s="83" t="s">
        <v>84</v>
      </c>
      <c r="H5102" s="80" t="s">
        <v>29</v>
      </c>
      <c r="I5102" s="80" t="s">
        <v>15954</v>
      </c>
      <c r="J5102" s="80" t="s">
        <v>15955</v>
      </c>
      <c r="K5102" s="80" t="s">
        <v>80</v>
      </c>
      <c r="L5102" s="80" t="s">
        <v>417</v>
      </c>
      <c r="M5102" s="81" t="s">
        <v>126</v>
      </c>
      <c r="N5102" s="47" t="s">
        <v>15353</v>
      </c>
      <c r="O5102" s="33">
        <v>2</v>
      </c>
      <c r="P5102" s="3">
        <f t="shared" si="475"/>
        <v>0</v>
      </c>
      <c r="Q5102" s="3">
        <f t="shared" si="476"/>
        <v>1</v>
      </c>
      <c r="R5102" s="3">
        <f t="shared" si="477"/>
        <v>0</v>
      </c>
      <c r="S5102" s="3">
        <f t="shared" si="478"/>
        <v>0</v>
      </c>
      <c r="T5102" s="3">
        <f t="shared" si="479"/>
        <v>0</v>
      </c>
      <c r="U5102" s="3">
        <f t="shared" si="480"/>
        <v>0</v>
      </c>
    </row>
    <row r="5103" spans="1:21" ht="12.75" customHeight="1" x14ac:dyDescent="0.2">
      <c r="A5103" s="82" t="s">
        <v>95</v>
      </c>
      <c r="B5103" s="81" t="s">
        <v>96</v>
      </c>
      <c r="C5103" s="47">
        <v>62690094</v>
      </c>
      <c r="D5103" s="80" t="s">
        <v>5109</v>
      </c>
      <c r="E5103" s="81" t="s">
        <v>5120</v>
      </c>
      <c r="F5103" s="82">
        <v>192173951</v>
      </c>
      <c r="G5103" s="83" t="s">
        <v>105</v>
      </c>
      <c r="H5103" s="80" t="s">
        <v>29</v>
      </c>
      <c r="I5103" s="80" t="s">
        <v>15513</v>
      </c>
      <c r="J5103" s="80" t="s">
        <v>15514</v>
      </c>
      <c r="K5103" s="80" t="s">
        <v>341</v>
      </c>
      <c r="L5103" s="80" t="s">
        <v>2996</v>
      </c>
      <c r="M5103" s="81" t="s">
        <v>126</v>
      </c>
      <c r="N5103" s="47" t="s">
        <v>15353</v>
      </c>
      <c r="O5103" s="50" t="s">
        <v>20548</v>
      </c>
      <c r="P5103" s="3">
        <f t="shared" si="475"/>
        <v>0</v>
      </c>
      <c r="Q5103" s="3">
        <f t="shared" si="476"/>
        <v>0</v>
      </c>
      <c r="R5103" s="3">
        <f t="shared" si="477"/>
        <v>0</v>
      </c>
      <c r="S5103" s="3">
        <f t="shared" si="478"/>
        <v>0</v>
      </c>
      <c r="T5103" s="3">
        <f t="shared" si="479"/>
        <v>0</v>
      </c>
      <c r="U5103" s="3">
        <f t="shared" si="480"/>
        <v>1</v>
      </c>
    </row>
    <row r="5104" spans="1:21" ht="12.75" customHeight="1" x14ac:dyDescent="0.2">
      <c r="A5104" s="15" t="s">
        <v>95</v>
      </c>
      <c r="B5104" s="16" t="s">
        <v>96</v>
      </c>
      <c r="C5104" s="8">
        <v>46358978</v>
      </c>
      <c r="D5104" s="6" t="s">
        <v>5186</v>
      </c>
      <c r="E5104" s="16" t="s">
        <v>5186</v>
      </c>
      <c r="F5104" s="15">
        <v>191981932</v>
      </c>
      <c r="G5104" s="5" t="s">
        <v>167</v>
      </c>
      <c r="H5104" s="6" t="s">
        <v>29</v>
      </c>
      <c r="I5104" s="6" t="s">
        <v>5189</v>
      </c>
      <c r="J5104" s="6" t="s">
        <v>5190</v>
      </c>
      <c r="K5104" s="6" t="s">
        <v>341</v>
      </c>
      <c r="L5104" s="6" t="s">
        <v>350</v>
      </c>
      <c r="M5104" s="16" t="s">
        <v>2916</v>
      </c>
      <c r="N5104" s="8" t="s">
        <v>35</v>
      </c>
      <c r="O5104" s="7">
        <v>5</v>
      </c>
      <c r="P5104" s="3">
        <f t="shared" si="475"/>
        <v>0</v>
      </c>
      <c r="Q5104" s="3">
        <f t="shared" si="476"/>
        <v>0</v>
      </c>
      <c r="R5104" s="3">
        <f t="shared" si="477"/>
        <v>0</v>
      </c>
      <c r="S5104" s="3">
        <f t="shared" si="478"/>
        <v>0</v>
      </c>
      <c r="T5104" s="3">
        <f t="shared" si="479"/>
        <v>1</v>
      </c>
      <c r="U5104" s="3">
        <f t="shared" si="480"/>
        <v>0</v>
      </c>
    </row>
    <row r="5105" spans="1:21" ht="12.75" customHeight="1" x14ac:dyDescent="0.2">
      <c r="A5105" s="15" t="s">
        <v>95</v>
      </c>
      <c r="B5105" s="16" t="s">
        <v>96</v>
      </c>
      <c r="C5105" s="8">
        <v>46358978</v>
      </c>
      <c r="D5105" s="6" t="s">
        <v>5186</v>
      </c>
      <c r="E5105" s="16" t="s">
        <v>5186</v>
      </c>
      <c r="F5105" s="15">
        <v>191981939</v>
      </c>
      <c r="G5105" s="5" t="s">
        <v>105</v>
      </c>
      <c r="H5105" s="6" t="s">
        <v>29</v>
      </c>
      <c r="I5105" s="6" t="s">
        <v>5187</v>
      </c>
      <c r="J5105" s="6" t="s">
        <v>5188</v>
      </c>
      <c r="K5105" s="6" t="s">
        <v>341</v>
      </c>
      <c r="L5105" s="6" t="s">
        <v>1089</v>
      </c>
      <c r="M5105" s="16" t="s">
        <v>2251</v>
      </c>
      <c r="N5105" s="8" t="s">
        <v>35</v>
      </c>
      <c r="O5105" s="7">
        <v>4</v>
      </c>
      <c r="P5105" s="3">
        <f t="shared" si="475"/>
        <v>0</v>
      </c>
      <c r="Q5105" s="3">
        <f t="shared" si="476"/>
        <v>0</v>
      </c>
      <c r="R5105" s="3">
        <f t="shared" si="477"/>
        <v>0</v>
      </c>
      <c r="S5105" s="3">
        <f t="shared" si="478"/>
        <v>1</v>
      </c>
      <c r="T5105" s="3">
        <f t="shared" si="479"/>
        <v>0</v>
      </c>
      <c r="U5105" s="3">
        <f t="shared" si="480"/>
        <v>0</v>
      </c>
    </row>
    <row r="5106" spans="1:21" ht="12.75" customHeight="1" x14ac:dyDescent="0.2">
      <c r="A5106" s="82" t="s">
        <v>95</v>
      </c>
      <c r="B5106" s="81" t="s">
        <v>96</v>
      </c>
      <c r="C5106" s="47">
        <v>46358978</v>
      </c>
      <c r="D5106" s="80" t="s">
        <v>5186</v>
      </c>
      <c r="E5106" s="81" t="s">
        <v>5186</v>
      </c>
      <c r="F5106" s="82">
        <v>191981940</v>
      </c>
      <c r="G5106" s="83" t="s">
        <v>105</v>
      </c>
      <c r="H5106" s="80" t="s">
        <v>52</v>
      </c>
      <c r="I5106" s="80" t="s">
        <v>5187</v>
      </c>
      <c r="J5106" s="80" t="s">
        <v>11796</v>
      </c>
      <c r="K5106" s="80" t="s">
        <v>341</v>
      </c>
      <c r="L5106" s="80" t="s">
        <v>1089</v>
      </c>
      <c r="M5106" s="81" t="s">
        <v>2251</v>
      </c>
      <c r="N5106" s="32" t="s">
        <v>10618</v>
      </c>
      <c r="O5106" s="33">
        <v>4</v>
      </c>
      <c r="P5106" s="3">
        <f t="shared" si="475"/>
        <v>0</v>
      </c>
      <c r="Q5106" s="3">
        <f t="shared" si="476"/>
        <v>0</v>
      </c>
      <c r="R5106" s="3">
        <f t="shared" si="477"/>
        <v>0</v>
      </c>
      <c r="S5106" s="3">
        <f t="shared" si="478"/>
        <v>1</v>
      </c>
      <c r="T5106" s="3">
        <f t="shared" si="479"/>
        <v>0</v>
      </c>
      <c r="U5106" s="3">
        <f t="shared" si="480"/>
        <v>0</v>
      </c>
    </row>
    <row r="5107" spans="1:21" ht="12.75" customHeight="1" x14ac:dyDescent="0.2">
      <c r="A5107" s="82" t="s">
        <v>95</v>
      </c>
      <c r="B5107" s="81" t="s">
        <v>96</v>
      </c>
      <c r="C5107" s="47">
        <v>46358978</v>
      </c>
      <c r="D5107" s="80" t="s">
        <v>5186</v>
      </c>
      <c r="E5107" s="81" t="s">
        <v>5186</v>
      </c>
      <c r="F5107" s="82">
        <v>191960680</v>
      </c>
      <c r="G5107" s="83" t="s">
        <v>105</v>
      </c>
      <c r="H5107" s="80" t="s">
        <v>52</v>
      </c>
      <c r="I5107" s="80" t="s">
        <v>11444</v>
      </c>
      <c r="J5107" s="80" t="s">
        <v>11445</v>
      </c>
      <c r="K5107" s="80" t="s">
        <v>102</v>
      </c>
      <c r="L5107" s="80" t="s">
        <v>159</v>
      </c>
      <c r="M5107" s="81" t="s">
        <v>1863</v>
      </c>
      <c r="N5107" s="32" t="s">
        <v>10618</v>
      </c>
      <c r="O5107" s="33">
        <v>2</v>
      </c>
      <c r="P5107" s="3">
        <f t="shared" si="475"/>
        <v>0</v>
      </c>
      <c r="Q5107" s="3">
        <f t="shared" si="476"/>
        <v>1</v>
      </c>
      <c r="R5107" s="3">
        <f t="shared" si="477"/>
        <v>0</v>
      </c>
      <c r="S5107" s="3">
        <f t="shared" si="478"/>
        <v>0</v>
      </c>
      <c r="T5107" s="3">
        <f t="shared" si="479"/>
        <v>0</v>
      </c>
      <c r="U5107" s="3">
        <f t="shared" si="480"/>
        <v>0</v>
      </c>
    </row>
    <row r="5108" spans="1:21" ht="12.75" customHeight="1" x14ac:dyDescent="0.2">
      <c r="A5108" s="82" t="s">
        <v>95</v>
      </c>
      <c r="B5108" s="81" t="s">
        <v>96</v>
      </c>
      <c r="C5108" s="47">
        <v>46358978</v>
      </c>
      <c r="D5108" s="80" t="s">
        <v>5186</v>
      </c>
      <c r="E5108" s="81" t="s">
        <v>5186</v>
      </c>
      <c r="F5108" s="82">
        <v>191878142</v>
      </c>
      <c r="G5108" s="83" t="s">
        <v>67</v>
      </c>
      <c r="H5108" s="80" t="s">
        <v>52</v>
      </c>
      <c r="I5108" s="80" t="s">
        <v>19273</v>
      </c>
      <c r="J5108" s="80" t="s">
        <v>19274</v>
      </c>
      <c r="K5108" s="80" t="s">
        <v>102</v>
      </c>
      <c r="L5108" s="80" t="s">
        <v>159</v>
      </c>
      <c r="M5108" s="81" t="s">
        <v>1863</v>
      </c>
      <c r="N5108" s="47" t="s">
        <v>15353</v>
      </c>
      <c r="O5108" s="33">
        <v>3</v>
      </c>
      <c r="P5108" s="3">
        <f t="shared" si="475"/>
        <v>0</v>
      </c>
      <c r="Q5108" s="3">
        <f t="shared" si="476"/>
        <v>0</v>
      </c>
      <c r="R5108" s="3">
        <f t="shared" si="477"/>
        <v>1</v>
      </c>
      <c r="S5108" s="3">
        <f t="shared" si="478"/>
        <v>0</v>
      </c>
      <c r="T5108" s="3">
        <f t="shared" si="479"/>
        <v>0</v>
      </c>
      <c r="U5108" s="3">
        <f t="shared" si="480"/>
        <v>0</v>
      </c>
    </row>
    <row r="5109" spans="1:21" ht="12.75" customHeight="1" x14ac:dyDescent="0.2">
      <c r="A5109" s="82" t="s">
        <v>95</v>
      </c>
      <c r="B5109" s="81" t="s">
        <v>96</v>
      </c>
      <c r="C5109" s="47">
        <v>46358978</v>
      </c>
      <c r="D5109" s="80" t="s">
        <v>5186</v>
      </c>
      <c r="E5109" s="81" t="s">
        <v>5186</v>
      </c>
      <c r="F5109" s="82">
        <v>191981936</v>
      </c>
      <c r="G5109" s="83" t="s">
        <v>105</v>
      </c>
      <c r="H5109" s="80" t="s">
        <v>29</v>
      </c>
      <c r="I5109" s="80" t="s">
        <v>19275</v>
      </c>
      <c r="J5109" s="80" t="s">
        <v>19276</v>
      </c>
      <c r="K5109" s="80" t="s">
        <v>341</v>
      </c>
      <c r="L5109" s="80" t="s">
        <v>1089</v>
      </c>
      <c r="M5109" s="81" t="s">
        <v>2251</v>
      </c>
      <c r="N5109" s="47" t="s">
        <v>15353</v>
      </c>
      <c r="O5109" s="33">
        <v>5</v>
      </c>
      <c r="P5109" s="3">
        <f t="shared" si="475"/>
        <v>0</v>
      </c>
      <c r="Q5109" s="3">
        <f t="shared" si="476"/>
        <v>0</v>
      </c>
      <c r="R5109" s="3">
        <f t="shared" si="477"/>
        <v>0</v>
      </c>
      <c r="S5109" s="3">
        <f t="shared" si="478"/>
        <v>0</v>
      </c>
      <c r="T5109" s="3">
        <f t="shared" si="479"/>
        <v>1</v>
      </c>
      <c r="U5109" s="3">
        <f t="shared" si="480"/>
        <v>0</v>
      </c>
    </row>
    <row r="5110" spans="1:21" ht="12.75" customHeight="1" x14ac:dyDescent="0.2">
      <c r="A5110" s="82" t="s">
        <v>95</v>
      </c>
      <c r="B5110" s="81" t="s">
        <v>96</v>
      </c>
      <c r="C5110" s="47">
        <v>46358978</v>
      </c>
      <c r="D5110" s="80" t="s">
        <v>5186</v>
      </c>
      <c r="E5110" s="81" t="s">
        <v>5186</v>
      </c>
      <c r="F5110" s="82">
        <v>192152009</v>
      </c>
      <c r="G5110" s="83" t="s">
        <v>67</v>
      </c>
      <c r="H5110" s="80" t="s">
        <v>52</v>
      </c>
      <c r="I5110" s="80" t="s">
        <v>19273</v>
      </c>
      <c r="J5110" s="80" t="s">
        <v>19277</v>
      </c>
      <c r="K5110" s="80" t="s">
        <v>102</v>
      </c>
      <c r="L5110" s="80" t="s">
        <v>159</v>
      </c>
      <c r="M5110" s="81" t="s">
        <v>1863</v>
      </c>
      <c r="N5110" s="47" t="s">
        <v>15353</v>
      </c>
      <c r="O5110" s="33">
        <v>3</v>
      </c>
      <c r="P5110" s="3">
        <f t="shared" si="475"/>
        <v>0</v>
      </c>
      <c r="Q5110" s="3">
        <f t="shared" si="476"/>
        <v>0</v>
      </c>
      <c r="R5110" s="3">
        <f t="shared" si="477"/>
        <v>1</v>
      </c>
      <c r="S5110" s="3">
        <f t="shared" si="478"/>
        <v>0</v>
      </c>
      <c r="T5110" s="3">
        <f t="shared" si="479"/>
        <v>0</v>
      </c>
      <c r="U5110" s="3">
        <f t="shared" si="480"/>
        <v>0</v>
      </c>
    </row>
    <row r="5111" spans="1:21" ht="12.75" customHeight="1" x14ac:dyDescent="0.2">
      <c r="A5111" s="82" t="s">
        <v>95</v>
      </c>
      <c r="B5111" s="81" t="s">
        <v>96</v>
      </c>
      <c r="C5111" s="47">
        <v>46358978</v>
      </c>
      <c r="D5111" s="80" t="s">
        <v>5186</v>
      </c>
      <c r="E5111" s="81" t="s">
        <v>5186</v>
      </c>
      <c r="F5111" s="82">
        <v>192152719</v>
      </c>
      <c r="G5111" s="83" t="s">
        <v>67</v>
      </c>
      <c r="H5111" s="80" t="s">
        <v>52</v>
      </c>
      <c r="I5111" s="80" t="s">
        <v>19280</v>
      </c>
      <c r="J5111" s="80" t="s">
        <v>19281</v>
      </c>
      <c r="K5111" s="80" t="s">
        <v>102</v>
      </c>
      <c r="L5111" s="80" t="s">
        <v>1887</v>
      </c>
      <c r="M5111" s="81" t="s">
        <v>1891</v>
      </c>
      <c r="N5111" s="47" t="s">
        <v>15353</v>
      </c>
      <c r="O5111" s="33">
        <v>5</v>
      </c>
      <c r="P5111" s="3">
        <f t="shared" si="475"/>
        <v>0</v>
      </c>
      <c r="Q5111" s="3">
        <f t="shared" si="476"/>
        <v>0</v>
      </c>
      <c r="R5111" s="3">
        <f t="shared" si="477"/>
        <v>0</v>
      </c>
      <c r="S5111" s="3">
        <f t="shared" si="478"/>
        <v>0</v>
      </c>
      <c r="T5111" s="3">
        <f t="shared" si="479"/>
        <v>1</v>
      </c>
      <c r="U5111" s="3">
        <f t="shared" si="480"/>
        <v>0</v>
      </c>
    </row>
    <row r="5112" spans="1:21" ht="12.75" customHeight="1" x14ac:dyDescent="0.2">
      <c r="A5112" s="82" t="s">
        <v>95</v>
      </c>
      <c r="B5112" s="81" t="s">
        <v>96</v>
      </c>
      <c r="C5112" s="47">
        <v>46358978</v>
      </c>
      <c r="D5112" s="80" t="s">
        <v>5186</v>
      </c>
      <c r="E5112" s="81" t="s">
        <v>5186</v>
      </c>
      <c r="F5112" s="82">
        <v>192152730</v>
      </c>
      <c r="G5112" s="83" t="s">
        <v>105</v>
      </c>
      <c r="H5112" s="80" t="s">
        <v>52</v>
      </c>
      <c r="I5112" s="80" t="s">
        <v>19284</v>
      </c>
      <c r="J5112" s="80" t="s">
        <v>19285</v>
      </c>
      <c r="K5112" s="80" t="s">
        <v>102</v>
      </c>
      <c r="L5112" s="80" t="s">
        <v>1880</v>
      </c>
      <c r="M5112" s="81" t="s">
        <v>1881</v>
      </c>
      <c r="N5112" s="47" t="s">
        <v>15353</v>
      </c>
      <c r="O5112" s="33">
        <v>3</v>
      </c>
      <c r="P5112" s="3">
        <f t="shared" si="475"/>
        <v>0</v>
      </c>
      <c r="Q5112" s="3">
        <f t="shared" si="476"/>
        <v>0</v>
      </c>
      <c r="R5112" s="3">
        <f t="shared" si="477"/>
        <v>1</v>
      </c>
      <c r="S5112" s="3">
        <f t="shared" si="478"/>
        <v>0</v>
      </c>
      <c r="T5112" s="3">
        <f t="shared" si="479"/>
        <v>0</v>
      </c>
      <c r="U5112" s="3">
        <f t="shared" si="480"/>
        <v>0</v>
      </c>
    </row>
    <row r="5113" spans="1:21" ht="12.75" customHeight="1" x14ac:dyDescent="0.2">
      <c r="A5113" s="82" t="s">
        <v>95</v>
      </c>
      <c r="B5113" s="81" t="s">
        <v>96</v>
      </c>
      <c r="C5113" s="47">
        <v>46358978</v>
      </c>
      <c r="D5113" s="80" t="s">
        <v>5186</v>
      </c>
      <c r="E5113" s="81" t="s">
        <v>5186</v>
      </c>
      <c r="F5113" s="82">
        <v>192054818</v>
      </c>
      <c r="G5113" s="83" t="s">
        <v>67</v>
      </c>
      <c r="H5113" s="80" t="s">
        <v>52</v>
      </c>
      <c r="I5113" s="80" t="s">
        <v>19273</v>
      </c>
      <c r="J5113" s="80" t="s">
        <v>19289</v>
      </c>
      <c r="K5113" s="80" t="s">
        <v>102</v>
      </c>
      <c r="L5113" s="80" t="s">
        <v>159</v>
      </c>
      <c r="M5113" s="81" t="s">
        <v>1863</v>
      </c>
      <c r="N5113" s="47" t="s">
        <v>15353</v>
      </c>
      <c r="O5113" s="33">
        <v>3</v>
      </c>
      <c r="P5113" s="3">
        <f t="shared" si="475"/>
        <v>0</v>
      </c>
      <c r="Q5113" s="3">
        <f t="shared" si="476"/>
        <v>0</v>
      </c>
      <c r="R5113" s="3">
        <f t="shared" si="477"/>
        <v>1</v>
      </c>
      <c r="S5113" s="3">
        <f t="shared" si="478"/>
        <v>0</v>
      </c>
      <c r="T5113" s="3">
        <f t="shared" si="479"/>
        <v>0</v>
      </c>
      <c r="U5113" s="3">
        <f t="shared" si="480"/>
        <v>0</v>
      </c>
    </row>
    <row r="5114" spans="1:21" ht="12.75" customHeight="1" x14ac:dyDescent="0.2">
      <c r="A5114" s="15" t="s">
        <v>95</v>
      </c>
      <c r="B5114" s="16" t="s">
        <v>96</v>
      </c>
      <c r="C5114" s="44">
        <v>44555601</v>
      </c>
      <c r="D5114" s="9" t="s">
        <v>5191</v>
      </c>
      <c r="E5114" s="10" t="s">
        <v>5192</v>
      </c>
      <c r="F5114" s="17">
        <v>191889782</v>
      </c>
      <c r="G5114" s="12" t="s">
        <v>167</v>
      </c>
      <c r="H5114" s="9" t="s">
        <v>29</v>
      </c>
      <c r="I5114" s="9" t="s">
        <v>5255</v>
      </c>
      <c r="J5114" s="9" t="s">
        <v>5256</v>
      </c>
      <c r="K5114" s="9" t="s">
        <v>152</v>
      </c>
      <c r="L5114" s="80" t="s">
        <v>81</v>
      </c>
      <c r="M5114" s="10">
        <v>10612</v>
      </c>
      <c r="N5114" s="11" t="s">
        <v>43</v>
      </c>
      <c r="O5114" s="13">
        <v>3</v>
      </c>
      <c r="P5114" s="3">
        <f t="shared" si="475"/>
        <v>0</v>
      </c>
      <c r="Q5114" s="3">
        <f t="shared" si="476"/>
        <v>0</v>
      </c>
      <c r="R5114" s="3">
        <f t="shared" si="477"/>
        <v>1</v>
      </c>
      <c r="S5114" s="3">
        <f t="shared" si="478"/>
        <v>0</v>
      </c>
      <c r="T5114" s="3">
        <f t="shared" si="479"/>
        <v>0</v>
      </c>
      <c r="U5114" s="3">
        <f t="shared" si="480"/>
        <v>0</v>
      </c>
    </row>
    <row r="5115" spans="1:21" ht="12.75" customHeight="1" x14ac:dyDescent="0.2">
      <c r="A5115" s="15" t="s">
        <v>95</v>
      </c>
      <c r="B5115" s="16" t="s">
        <v>96</v>
      </c>
      <c r="C5115" s="44">
        <v>44555601</v>
      </c>
      <c r="D5115" s="9" t="s">
        <v>5191</v>
      </c>
      <c r="E5115" s="10" t="s">
        <v>5195</v>
      </c>
      <c r="F5115" s="17">
        <v>191889661</v>
      </c>
      <c r="G5115" s="12" t="s">
        <v>167</v>
      </c>
      <c r="H5115" s="9" t="s">
        <v>29</v>
      </c>
      <c r="I5115" s="9" t="s">
        <v>5253</v>
      </c>
      <c r="J5115" s="9" t="s">
        <v>5254</v>
      </c>
      <c r="K5115" s="9" t="s">
        <v>152</v>
      </c>
      <c r="L5115" s="80" t="s">
        <v>268</v>
      </c>
      <c r="M5115" s="10">
        <v>10511</v>
      </c>
      <c r="N5115" s="11" t="s">
        <v>43</v>
      </c>
      <c r="O5115" s="13">
        <v>3</v>
      </c>
      <c r="P5115" s="3">
        <f t="shared" si="475"/>
        <v>0</v>
      </c>
      <c r="Q5115" s="3">
        <f t="shared" si="476"/>
        <v>0</v>
      </c>
      <c r="R5115" s="3">
        <f t="shared" si="477"/>
        <v>1</v>
      </c>
      <c r="S5115" s="3">
        <f t="shared" si="478"/>
        <v>0</v>
      </c>
      <c r="T5115" s="3">
        <f t="shared" si="479"/>
        <v>0</v>
      </c>
      <c r="U5115" s="3">
        <f t="shared" si="480"/>
        <v>0</v>
      </c>
    </row>
    <row r="5116" spans="1:21" ht="12.75" customHeight="1" x14ac:dyDescent="0.2">
      <c r="A5116" s="15" t="s">
        <v>95</v>
      </c>
      <c r="B5116" s="16" t="s">
        <v>96</v>
      </c>
      <c r="C5116" s="44">
        <v>44555601</v>
      </c>
      <c r="D5116" s="9" t="s">
        <v>5191</v>
      </c>
      <c r="E5116" s="10" t="s">
        <v>5257</v>
      </c>
      <c r="F5116" s="17">
        <v>191889956</v>
      </c>
      <c r="G5116" s="12" t="s">
        <v>122</v>
      </c>
      <c r="H5116" s="9" t="s">
        <v>29</v>
      </c>
      <c r="I5116" s="9" t="s">
        <v>5205</v>
      </c>
      <c r="J5116" s="9" t="s">
        <v>5259</v>
      </c>
      <c r="K5116" s="6" t="s">
        <v>315</v>
      </c>
      <c r="L5116" s="6" t="s">
        <v>387</v>
      </c>
      <c r="M5116" s="10">
        <v>20501</v>
      </c>
      <c r="N5116" s="11" t="s">
        <v>43</v>
      </c>
      <c r="O5116" s="13">
        <v>3</v>
      </c>
      <c r="P5116" s="3">
        <f t="shared" si="475"/>
        <v>0</v>
      </c>
      <c r="Q5116" s="3">
        <f t="shared" si="476"/>
        <v>0</v>
      </c>
      <c r="R5116" s="3">
        <f t="shared" si="477"/>
        <v>1</v>
      </c>
      <c r="S5116" s="3">
        <f t="shared" si="478"/>
        <v>0</v>
      </c>
      <c r="T5116" s="3">
        <f t="shared" si="479"/>
        <v>0</v>
      </c>
      <c r="U5116" s="3">
        <f t="shared" si="480"/>
        <v>0</v>
      </c>
    </row>
    <row r="5117" spans="1:21" ht="12.75" customHeight="1" x14ac:dyDescent="0.2">
      <c r="A5117" s="15" t="s">
        <v>95</v>
      </c>
      <c r="B5117" s="16" t="s">
        <v>96</v>
      </c>
      <c r="C5117" s="44">
        <v>44555601</v>
      </c>
      <c r="D5117" s="9" t="s">
        <v>5191</v>
      </c>
      <c r="E5117" s="10" t="s">
        <v>5257</v>
      </c>
      <c r="F5117" s="17">
        <v>191890018</v>
      </c>
      <c r="G5117" s="12" t="s">
        <v>122</v>
      </c>
      <c r="H5117" s="9" t="s">
        <v>29</v>
      </c>
      <c r="I5117" s="9" t="s">
        <v>5207</v>
      </c>
      <c r="J5117" s="9" t="s">
        <v>5262</v>
      </c>
      <c r="K5117" s="6" t="s">
        <v>315</v>
      </c>
      <c r="L5117" s="6" t="s">
        <v>387</v>
      </c>
      <c r="M5117" s="10">
        <v>20506</v>
      </c>
      <c r="N5117" s="11" t="s">
        <v>43</v>
      </c>
      <c r="O5117" s="13">
        <v>4</v>
      </c>
      <c r="P5117" s="3">
        <f t="shared" si="475"/>
        <v>0</v>
      </c>
      <c r="Q5117" s="3">
        <f t="shared" si="476"/>
        <v>0</v>
      </c>
      <c r="R5117" s="3">
        <f t="shared" si="477"/>
        <v>0</v>
      </c>
      <c r="S5117" s="3">
        <f t="shared" si="478"/>
        <v>1</v>
      </c>
      <c r="T5117" s="3">
        <f t="shared" si="479"/>
        <v>0</v>
      </c>
      <c r="U5117" s="3">
        <f t="shared" si="480"/>
        <v>0</v>
      </c>
    </row>
    <row r="5118" spans="1:21" ht="12.75" customHeight="1" x14ac:dyDescent="0.2">
      <c r="A5118" s="15" t="s">
        <v>95</v>
      </c>
      <c r="B5118" s="16" t="s">
        <v>96</v>
      </c>
      <c r="C5118" s="44">
        <v>44555601</v>
      </c>
      <c r="D5118" s="9" t="s">
        <v>5191</v>
      </c>
      <c r="E5118" s="10" t="s">
        <v>5257</v>
      </c>
      <c r="F5118" s="17">
        <v>191889951</v>
      </c>
      <c r="G5118" s="12" t="s">
        <v>122</v>
      </c>
      <c r="H5118" s="9" t="s">
        <v>29</v>
      </c>
      <c r="I5118" s="9" t="s">
        <v>168</v>
      </c>
      <c r="J5118" s="9" t="s">
        <v>5258</v>
      </c>
      <c r="K5118" s="6" t="s">
        <v>315</v>
      </c>
      <c r="L5118" s="6" t="s">
        <v>379</v>
      </c>
      <c r="M5118" s="10">
        <v>20301</v>
      </c>
      <c r="N5118" s="11" t="s">
        <v>43</v>
      </c>
      <c r="O5118" s="13">
        <v>3</v>
      </c>
      <c r="P5118" s="3">
        <f t="shared" si="475"/>
        <v>0</v>
      </c>
      <c r="Q5118" s="3">
        <f t="shared" si="476"/>
        <v>0</v>
      </c>
      <c r="R5118" s="3">
        <f t="shared" si="477"/>
        <v>1</v>
      </c>
      <c r="S5118" s="3">
        <f t="shared" si="478"/>
        <v>0</v>
      </c>
      <c r="T5118" s="3">
        <f t="shared" si="479"/>
        <v>0</v>
      </c>
      <c r="U5118" s="3">
        <f t="shared" si="480"/>
        <v>0</v>
      </c>
    </row>
    <row r="5119" spans="1:21" ht="12.75" customHeight="1" x14ac:dyDescent="0.2">
      <c r="A5119" s="15" t="s">
        <v>95</v>
      </c>
      <c r="B5119" s="16" t="s">
        <v>96</v>
      </c>
      <c r="C5119" s="44">
        <v>44555601</v>
      </c>
      <c r="D5119" s="9" t="s">
        <v>5191</v>
      </c>
      <c r="E5119" s="10" t="s">
        <v>5257</v>
      </c>
      <c r="F5119" s="17">
        <v>191889992</v>
      </c>
      <c r="G5119" s="12" t="s">
        <v>72</v>
      </c>
      <c r="H5119" s="9" t="s">
        <v>29</v>
      </c>
      <c r="I5119" s="9" t="s">
        <v>5260</v>
      </c>
      <c r="J5119" s="9" t="s">
        <v>5261</v>
      </c>
      <c r="K5119" s="6" t="s">
        <v>315</v>
      </c>
      <c r="L5119" s="6" t="s">
        <v>379</v>
      </c>
      <c r="M5119" s="10">
        <v>20303</v>
      </c>
      <c r="N5119" s="11" t="s">
        <v>43</v>
      </c>
      <c r="O5119" s="13">
        <v>3</v>
      </c>
      <c r="P5119" s="3">
        <f t="shared" si="475"/>
        <v>0</v>
      </c>
      <c r="Q5119" s="3">
        <f t="shared" si="476"/>
        <v>0</v>
      </c>
      <c r="R5119" s="3">
        <f t="shared" si="477"/>
        <v>1</v>
      </c>
      <c r="S5119" s="3">
        <f t="shared" si="478"/>
        <v>0</v>
      </c>
      <c r="T5119" s="3">
        <f t="shared" si="479"/>
        <v>0</v>
      </c>
      <c r="U5119" s="3">
        <f t="shared" si="480"/>
        <v>0</v>
      </c>
    </row>
    <row r="5120" spans="1:21" ht="12.75" customHeight="1" x14ac:dyDescent="0.2">
      <c r="A5120" s="15" t="s">
        <v>95</v>
      </c>
      <c r="B5120" s="16" t="s">
        <v>96</v>
      </c>
      <c r="C5120" s="44">
        <v>44555601</v>
      </c>
      <c r="D5120" s="9" t="s">
        <v>5191</v>
      </c>
      <c r="E5120" s="10" t="s">
        <v>5209</v>
      </c>
      <c r="F5120" s="17">
        <v>191889737</v>
      </c>
      <c r="G5120" s="12" t="s">
        <v>67</v>
      </c>
      <c r="H5120" s="9" t="s">
        <v>29</v>
      </c>
      <c r="I5120" s="9" t="s">
        <v>5263</v>
      </c>
      <c r="J5120" s="9" t="s">
        <v>5264</v>
      </c>
      <c r="K5120" s="9" t="s">
        <v>366</v>
      </c>
      <c r="L5120" s="6" t="s">
        <v>2191</v>
      </c>
      <c r="M5120" s="10">
        <v>30307</v>
      </c>
      <c r="N5120" s="11" t="s">
        <v>43</v>
      </c>
      <c r="O5120" s="13">
        <v>4</v>
      </c>
      <c r="P5120" s="3">
        <f t="shared" si="475"/>
        <v>0</v>
      </c>
      <c r="Q5120" s="3">
        <f t="shared" si="476"/>
        <v>0</v>
      </c>
      <c r="R5120" s="3">
        <f t="shared" si="477"/>
        <v>0</v>
      </c>
      <c r="S5120" s="3">
        <f t="shared" si="478"/>
        <v>1</v>
      </c>
      <c r="T5120" s="3">
        <f t="shared" si="479"/>
        <v>0</v>
      </c>
      <c r="U5120" s="3">
        <f t="shared" si="480"/>
        <v>0</v>
      </c>
    </row>
    <row r="5121" spans="1:21" ht="12.75" customHeight="1" x14ac:dyDescent="0.2">
      <c r="A5121" s="15" t="s">
        <v>95</v>
      </c>
      <c r="B5121" s="16" t="s">
        <v>96</v>
      </c>
      <c r="C5121" s="44">
        <v>44555601</v>
      </c>
      <c r="D5121" s="9" t="s">
        <v>5191</v>
      </c>
      <c r="E5121" s="10" t="s">
        <v>5217</v>
      </c>
      <c r="F5121" s="17">
        <v>191889704</v>
      </c>
      <c r="G5121" s="12" t="s">
        <v>67</v>
      </c>
      <c r="H5121" s="9" t="s">
        <v>29</v>
      </c>
      <c r="I5121" s="9" t="s">
        <v>5267</v>
      </c>
      <c r="J5121" s="9" t="s">
        <v>5268</v>
      </c>
      <c r="K5121" s="9" t="s">
        <v>341</v>
      </c>
      <c r="L5121" s="80" t="s">
        <v>2996</v>
      </c>
      <c r="M5121" s="10">
        <v>50802</v>
      </c>
      <c r="N5121" s="11" t="s">
        <v>43</v>
      </c>
      <c r="O5121" s="13">
        <v>4</v>
      </c>
      <c r="P5121" s="3">
        <f t="shared" si="475"/>
        <v>0</v>
      </c>
      <c r="Q5121" s="3">
        <f t="shared" si="476"/>
        <v>0</v>
      </c>
      <c r="R5121" s="3">
        <f t="shared" si="477"/>
        <v>0</v>
      </c>
      <c r="S5121" s="3">
        <f t="shared" si="478"/>
        <v>1</v>
      </c>
      <c r="T5121" s="3">
        <f t="shared" si="479"/>
        <v>0</v>
      </c>
      <c r="U5121" s="3">
        <f t="shared" si="480"/>
        <v>0</v>
      </c>
    </row>
    <row r="5122" spans="1:21" ht="12.75" customHeight="1" x14ac:dyDescent="0.2">
      <c r="A5122" s="15" t="s">
        <v>95</v>
      </c>
      <c r="B5122" s="16" t="s">
        <v>96</v>
      </c>
      <c r="C5122" s="44">
        <v>44555601</v>
      </c>
      <c r="D5122" s="9" t="s">
        <v>5191</v>
      </c>
      <c r="E5122" s="10" t="s">
        <v>5192</v>
      </c>
      <c r="F5122" s="17">
        <v>191889813</v>
      </c>
      <c r="G5122" s="12" t="s">
        <v>84</v>
      </c>
      <c r="H5122" s="9" t="s">
        <v>29</v>
      </c>
      <c r="I5122" s="9" t="s">
        <v>5273</v>
      </c>
      <c r="J5122" s="9" t="s">
        <v>5274</v>
      </c>
      <c r="K5122" s="9" t="s">
        <v>341</v>
      </c>
      <c r="L5122" s="80" t="s">
        <v>2279</v>
      </c>
      <c r="M5122" s="10">
        <v>50703</v>
      </c>
      <c r="N5122" s="11" t="s">
        <v>43</v>
      </c>
      <c r="O5122" s="13">
        <v>3</v>
      </c>
      <c r="P5122" s="3">
        <f t="shared" si="475"/>
        <v>0</v>
      </c>
      <c r="Q5122" s="3">
        <f t="shared" si="476"/>
        <v>0</v>
      </c>
      <c r="R5122" s="3">
        <f t="shared" si="477"/>
        <v>1</v>
      </c>
      <c r="S5122" s="3">
        <f t="shared" si="478"/>
        <v>0</v>
      </c>
      <c r="T5122" s="3">
        <f t="shared" si="479"/>
        <v>0</v>
      </c>
      <c r="U5122" s="3">
        <f t="shared" si="480"/>
        <v>0</v>
      </c>
    </row>
    <row r="5123" spans="1:21" ht="12.75" customHeight="1" x14ac:dyDescent="0.2">
      <c r="A5123" s="15" t="s">
        <v>95</v>
      </c>
      <c r="B5123" s="16" t="s">
        <v>96</v>
      </c>
      <c r="C5123" s="44">
        <v>44555601</v>
      </c>
      <c r="D5123" s="9" t="s">
        <v>5191</v>
      </c>
      <c r="E5123" s="10" t="s">
        <v>5192</v>
      </c>
      <c r="F5123" s="17">
        <v>191889834</v>
      </c>
      <c r="G5123" s="12" t="s">
        <v>67</v>
      </c>
      <c r="H5123" s="9" t="s">
        <v>29</v>
      </c>
      <c r="I5123" s="9" t="s">
        <v>5275</v>
      </c>
      <c r="J5123" s="9" t="s">
        <v>5276</v>
      </c>
      <c r="K5123" s="9" t="s">
        <v>341</v>
      </c>
      <c r="L5123" s="80" t="s">
        <v>2279</v>
      </c>
      <c r="M5123" s="10">
        <v>50701</v>
      </c>
      <c r="N5123" s="11" t="s">
        <v>43</v>
      </c>
      <c r="O5123" s="13">
        <v>3</v>
      </c>
      <c r="P5123" s="3">
        <f t="shared" si="475"/>
        <v>0</v>
      </c>
      <c r="Q5123" s="3">
        <f t="shared" si="476"/>
        <v>0</v>
      </c>
      <c r="R5123" s="3">
        <f t="shared" si="477"/>
        <v>1</v>
      </c>
      <c r="S5123" s="3">
        <f t="shared" si="478"/>
        <v>0</v>
      </c>
      <c r="T5123" s="3">
        <f t="shared" si="479"/>
        <v>0</v>
      </c>
      <c r="U5123" s="3">
        <f t="shared" si="480"/>
        <v>0</v>
      </c>
    </row>
    <row r="5124" spans="1:21" ht="12.75" customHeight="1" x14ac:dyDescent="0.2">
      <c r="A5124" s="15" t="s">
        <v>95</v>
      </c>
      <c r="B5124" s="16" t="s">
        <v>96</v>
      </c>
      <c r="C5124" s="44">
        <v>44555601</v>
      </c>
      <c r="D5124" s="9" t="s">
        <v>5191</v>
      </c>
      <c r="E5124" s="10" t="s">
        <v>5228</v>
      </c>
      <c r="F5124" s="17">
        <v>191863038</v>
      </c>
      <c r="G5124" s="12" t="s">
        <v>67</v>
      </c>
      <c r="H5124" s="9" t="s">
        <v>29</v>
      </c>
      <c r="I5124" s="9" t="s">
        <v>5265</v>
      </c>
      <c r="J5124" s="9" t="s">
        <v>5266</v>
      </c>
      <c r="K5124" s="9" t="s">
        <v>341</v>
      </c>
      <c r="L5124" s="80" t="s">
        <v>350</v>
      </c>
      <c r="M5124" s="10">
        <v>50601</v>
      </c>
      <c r="N5124" s="11" t="s">
        <v>43</v>
      </c>
      <c r="O5124" s="13">
        <v>3</v>
      </c>
      <c r="P5124" s="3">
        <f t="shared" si="475"/>
        <v>0</v>
      </c>
      <c r="Q5124" s="3">
        <f t="shared" si="476"/>
        <v>0</v>
      </c>
      <c r="R5124" s="3">
        <f t="shared" si="477"/>
        <v>1</v>
      </c>
      <c r="S5124" s="3">
        <f t="shared" si="478"/>
        <v>0</v>
      </c>
      <c r="T5124" s="3">
        <f t="shared" si="479"/>
        <v>0</v>
      </c>
      <c r="U5124" s="3">
        <f t="shared" si="480"/>
        <v>0</v>
      </c>
    </row>
    <row r="5125" spans="1:21" ht="12.75" customHeight="1" x14ac:dyDescent="0.2">
      <c r="A5125" s="15" t="s">
        <v>95</v>
      </c>
      <c r="B5125" s="16" t="s">
        <v>96</v>
      </c>
      <c r="C5125" s="44">
        <v>44555601</v>
      </c>
      <c r="D5125" s="9" t="s">
        <v>5191</v>
      </c>
      <c r="E5125" s="10" t="s">
        <v>5228</v>
      </c>
      <c r="F5125" s="17">
        <v>191890048</v>
      </c>
      <c r="G5125" s="12" t="s">
        <v>105</v>
      </c>
      <c r="H5125" s="9" t="s">
        <v>29</v>
      </c>
      <c r="I5125" s="9" t="s">
        <v>5281</v>
      </c>
      <c r="J5125" s="9" t="s">
        <v>5282</v>
      </c>
      <c r="K5125" s="9" t="s">
        <v>341</v>
      </c>
      <c r="L5125" s="80" t="s">
        <v>350</v>
      </c>
      <c r="M5125" s="10">
        <v>50601</v>
      </c>
      <c r="N5125" s="11" t="s">
        <v>43</v>
      </c>
      <c r="O5125" s="13">
        <v>4</v>
      </c>
      <c r="P5125" s="3">
        <f t="shared" ref="P5125:P5188" si="481">IF(O5125=1,1,0)</f>
        <v>0</v>
      </c>
      <c r="Q5125" s="3">
        <f t="shared" ref="Q5125:Q5188" si="482">IF(O5125=2,1,0)</f>
        <v>0</v>
      </c>
      <c r="R5125" s="3">
        <f t="shared" ref="R5125:R5188" si="483">IF(O5125=3,1,0)</f>
        <v>0</v>
      </c>
      <c r="S5125" s="3">
        <f t="shared" ref="S5125:S5188" si="484">IF(O5125=4,1,0)</f>
        <v>1</v>
      </c>
      <c r="T5125" s="3">
        <f t="shared" ref="T5125:T5188" si="485">IF(O5125=5,1,0)</f>
        <v>0</v>
      </c>
      <c r="U5125" s="3">
        <f t="shared" ref="U5125:U5188" si="486">IF(O5125="Bez finální známky, nebyl získán potřebný počet posudků",1,IF(O5125="N (nehodnoceno)",1,0))</f>
        <v>0</v>
      </c>
    </row>
    <row r="5126" spans="1:21" ht="12.75" customHeight="1" x14ac:dyDescent="0.2">
      <c r="A5126" s="15" t="s">
        <v>95</v>
      </c>
      <c r="B5126" s="16" t="s">
        <v>96</v>
      </c>
      <c r="C5126" s="44">
        <v>44555601</v>
      </c>
      <c r="D5126" s="9" t="s">
        <v>5191</v>
      </c>
      <c r="E5126" s="10" t="s">
        <v>5214</v>
      </c>
      <c r="F5126" s="17">
        <v>191889906</v>
      </c>
      <c r="G5126" s="12" t="s">
        <v>105</v>
      </c>
      <c r="H5126" s="9" t="s">
        <v>29</v>
      </c>
      <c r="I5126" s="9" t="s">
        <v>5277</v>
      </c>
      <c r="J5126" s="9" t="s">
        <v>5278</v>
      </c>
      <c r="K5126" s="9" t="s">
        <v>341</v>
      </c>
      <c r="L5126" s="80" t="s">
        <v>1089</v>
      </c>
      <c r="M5126" s="10">
        <v>50301</v>
      </c>
      <c r="N5126" s="11" t="s">
        <v>43</v>
      </c>
      <c r="O5126" s="13">
        <v>2</v>
      </c>
      <c r="P5126" s="3">
        <f t="shared" si="481"/>
        <v>0</v>
      </c>
      <c r="Q5126" s="3">
        <f t="shared" si="482"/>
        <v>1</v>
      </c>
      <c r="R5126" s="3">
        <f t="shared" si="483"/>
        <v>0</v>
      </c>
      <c r="S5126" s="3">
        <f t="shared" si="484"/>
        <v>0</v>
      </c>
      <c r="T5126" s="3">
        <f t="shared" si="485"/>
        <v>0</v>
      </c>
      <c r="U5126" s="3">
        <f t="shared" si="486"/>
        <v>0</v>
      </c>
    </row>
    <row r="5127" spans="1:21" ht="12.75" customHeight="1" x14ac:dyDescent="0.2">
      <c r="A5127" s="15" t="s">
        <v>95</v>
      </c>
      <c r="B5127" s="16" t="s">
        <v>96</v>
      </c>
      <c r="C5127" s="44">
        <v>44555601</v>
      </c>
      <c r="D5127" s="9" t="s">
        <v>5191</v>
      </c>
      <c r="E5127" s="10" t="s">
        <v>5214</v>
      </c>
      <c r="F5127" s="17">
        <v>191889919</v>
      </c>
      <c r="G5127" s="12" t="s">
        <v>67</v>
      </c>
      <c r="H5127" s="9" t="s">
        <v>29</v>
      </c>
      <c r="I5127" s="9" t="s">
        <v>5279</v>
      </c>
      <c r="J5127" s="9" t="s">
        <v>5280</v>
      </c>
      <c r="K5127" s="9" t="s">
        <v>341</v>
      </c>
      <c r="L5127" s="80" t="s">
        <v>1089</v>
      </c>
      <c r="M5127" s="10">
        <v>50301</v>
      </c>
      <c r="N5127" s="11" t="s">
        <v>43</v>
      </c>
      <c r="O5127" s="13">
        <v>4</v>
      </c>
      <c r="P5127" s="3">
        <f t="shared" si="481"/>
        <v>0</v>
      </c>
      <c r="Q5127" s="3">
        <f t="shared" si="482"/>
        <v>0</v>
      </c>
      <c r="R5127" s="3">
        <f t="shared" si="483"/>
        <v>0</v>
      </c>
      <c r="S5127" s="3">
        <f t="shared" si="484"/>
        <v>1</v>
      </c>
      <c r="T5127" s="3">
        <f t="shared" si="485"/>
        <v>0</v>
      </c>
      <c r="U5127" s="3">
        <f t="shared" si="486"/>
        <v>0</v>
      </c>
    </row>
    <row r="5128" spans="1:21" ht="12.75" customHeight="1" x14ac:dyDescent="0.2">
      <c r="A5128" s="15" t="s">
        <v>95</v>
      </c>
      <c r="B5128" s="16" t="s">
        <v>96</v>
      </c>
      <c r="C5128" s="44">
        <v>44555601</v>
      </c>
      <c r="D5128" s="9" t="s">
        <v>5191</v>
      </c>
      <c r="E5128" s="10" t="s">
        <v>5217</v>
      </c>
      <c r="F5128" s="17">
        <v>191889728</v>
      </c>
      <c r="G5128" s="12" t="s">
        <v>67</v>
      </c>
      <c r="H5128" s="9" t="s">
        <v>29</v>
      </c>
      <c r="I5128" s="9" t="s">
        <v>5269</v>
      </c>
      <c r="J5128" s="9" t="s">
        <v>5270</v>
      </c>
      <c r="K5128" s="9" t="s">
        <v>341</v>
      </c>
      <c r="L5128" s="80" t="s">
        <v>631</v>
      </c>
      <c r="M5128" s="10">
        <v>50204</v>
      </c>
      <c r="N5128" s="11" t="s">
        <v>43</v>
      </c>
      <c r="O5128" s="13">
        <v>5</v>
      </c>
      <c r="P5128" s="3">
        <f t="shared" si="481"/>
        <v>0</v>
      </c>
      <c r="Q5128" s="3">
        <f t="shared" si="482"/>
        <v>0</v>
      </c>
      <c r="R5128" s="3">
        <f t="shared" si="483"/>
        <v>0</v>
      </c>
      <c r="S5128" s="3">
        <f t="shared" si="484"/>
        <v>0</v>
      </c>
      <c r="T5128" s="3">
        <f t="shared" si="485"/>
        <v>1</v>
      </c>
      <c r="U5128" s="3">
        <f t="shared" si="486"/>
        <v>0</v>
      </c>
    </row>
    <row r="5129" spans="1:21" ht="12.75" customHeight="1" x14ac:dyDescent="0.2">
      <c r="A5129" s="15" t="s">
        <v>95</v>
      </c>
      <c r="B5129" s="16" t="s">
        <v>96</v>
      </c>
      <c r="C5129" s="44">
        <v>44555601</v>
      </c>
      <c r="D5129" s="9" t="s">
        <v>5191</v>
      </c>
      <c r="E5129" s="10" t="s">
        <v>5217</v>
      </c>
      <c r="F5129" s="17">
        <v>191889729</v>
      </c>
      <c r="G5129" s="12" t="s">
        <v>167</v>
      </c>
      <c r="H5129" s="9" t="s">
        <v>29</v>
      </c>
      <c r="I5129" s="9" t="s">
        <v>5271</v>
      </c>
      <c r="J5129" s="9" t="s">
        <v>5272</v>
      </c>
      <c r="K5129" s="9" t="s">
        <v>341</v>
      </c>
      <c r="L5129" s="80" t="s">
        <v>631</v>
      </c>
      <c r="M5129" s="10">
        <v>50201</v>
      </c>
      <c r="N5129" s="11" t="s">
        <v>43</v>
      </c>
      <c r="O5129" s="13">
        <v>5</v>
      </c>
      <c r="P5129" s="3">
        <f t="shared" si="481"/>
        <v>0</v>
      </c>
      <c r="Q5129" s="3">
        <f t="shared" si="482"/>
        <v>0</v>
      </c>
      <c r="R5129" s="3">
        <f t="shared" si="483"/>
        <v>0</v>
      </c>
      <c r="S5129" s="3">
        <f t="shared" si="484"/>
        <v>0</v>
      </c>
      <c r="T5129" s="3">
        <f t="shared" si="485"/>
        <v>1</v>
      </c>
      <c r="U5129" s="3">
        <f t="shared" si="486"/>
        <v>0</v>
      </c>
    </row>
    <row r="5130" spans="1:21" ht="12.75" customHeight="1" x14ac:dyDescent="0.2">
      <c r="A5130" s="15" t="s">
        <v>95</v>
      </c>
      <c r="B5130" s="16" t="s">
        <v>96</v>
      </c>
      <c r="C5130" s="44">
        <v>44555601</v>
      </c>
      <c r="D5130" s="9" t="s">
        <v>5191</v>
      </c>
      <c r="E5130" s="10" t="s">
        <v>5246</v>
      </c>
      <c r="F5130" s="17">
        <v>191889607</v>
      </c>
      <c r="G5130" s="12" t="s">
        <v>167</v>
      </c>
      <c r="H5130" s="9" t="s">
        <v>29</v>
      </c>
      <c r="I5130" s="9" t="s">
        <v>5283</v>
      </c>
      <c r="J5130" s="9" t="s">
        <v>5284</v>
      </c>
      <c r="K5130" s="9" t="s">
        <v>102</v>
      </c>
      <c r="L5130" s="6" t="s">
        <v>103</v>
      </c>
      <c r="M5130" s="10">
        <v>60401</v>
      </c>
      <c r="N5130" s="11" t="s">
        <v>43</v>
      </c>
      <c r="O5130" s="13">
        <v>4</v>
      </c>
      <c r="P5130" s="3">
        <f t="shared" si="481"/>
        <v>0</v>
      </c>
      <c r="Q5130" s="3">
        <f t="shared" si="482"/>
        <v>0</v>
      </c>
      <c r="R5130" s="3">
        <f t="shared" si="483"/>
        <v>0</v>
      </c>
      <c r="S5130" s="3">
        <f t="shared" si="484"/>
        <v>1</v>
      </c>
      <c r="T5130" s="3">
        <f t="shared" si="485"/>
        <v>0</v>
      </c>
      <c r="U5130" s="3">
        <f t="shared" si="486"/>
        <v>0</v>
      </c>
    </row>
    <row r="5131" spans="1:21" ht="12.75" customHeight="1" x14ac:dyDescent="0.2">
      <c r="A5131" s="15" t="s">
        <v>95</v>
      </c>
      <c r="B5131" s="16" t="s">
        <v>96</v>
      </c>
      <c r="C5131" s="44">
        <v>44555601</v>
      </c>
      <c r="D5131" s="9" t="s">
        <v>5191</v>
      </c>
      <c r="E5131" s="10" t="s">
        <v>5246</v>
      </c>
      <c r="F5131" s="17">
        <v>191889608</v>
      </c>
      <c r="G5131" s="12" t="s">
        <v>167</v>
      </c>
      <c r="H5131" s="9" t="s">
        <v>29</v>
      </c>
      <c r="I5131" s="9" t="s">
        <v>5285</v>
      </c>
      <c r="J5131" s="9" t="s">
        <v>5286</v>
      </c>
      <c r="K5131" s="9" t="s">
        <v>102</v>
      </c>
      <c r="L5131" s="6" t="s">
        <v>103</v>
      </c>
      <c r="M5131" s="10">
        <v>60401</v>
      </c>
      <c r="N5131" s="11" t="s">
        <v>43</v>
      </c>
      <c r="O5131" s="13">
        <v>4</v>
      </c>
      <c r="P5131" s="3">
        <f t="shared" si="481"/>
        <v>0</v>
      </c>
      <c r="Q5131" s="3">
        <f t="shared" si="482"/>
        <v>0</v>
      </c>
      <c r="R5131" s="3">
        <f t="shared" si="483"/>
        <v>0</v>
      </c>
      <c r="S5131" s="3">
        <f t="shared" si="484"/>
        <v>1</v>
      </c>
      <c r="T5131" s="3">
        <f t="shared" si="485"/>
        <v>0</v>
      </c>
      <c r="U5131" s="3">
        <f t="shared" si="486"/>
        <v>0</v>
      </c>
    </row>
    <row r="5132" spans="1:21" ht="12.75" customHeight="1" x14ac:dyDescent="0.2">
      <c r="A5132" s="15" t="s">
        <v>95</v>
      </c>
      <c r="B5132" s="16" t="s">
        <v>96</v>
      </c>
      <c r="C5132" s="44">
        <v>44555601</v>
      </c>
      <c r="D5132" s="9" t="s">
        <v>5191</v>
      </c>
      <c r="E5132" s="10" t="s">
        <v>5228</v>
      </c>
      <c r="F5132" s="17">
        <v>191890114</v>
      </c>
      <c r="G5132" s="12" t="s">
        <v>1096</v>
      </c>
      <c r="H5132" s="9" t="s">
        <v>29</v>
      </c>
      <c r="I5132" s="9" t="s">
        <v>5293</v>
      </c>
      <c r="J5132" s="9" t="s">
        <v>5294</v>
      </c>
      <c r="K5132" s="9" t="s">
        <v>102</v>
      </c>
      <c r="L5132" s="6" t="s">
        <v>103</v>
      </c>
      <c r="M5132" s="10">
        <v>60401</v>
      </c>
      <c r="N5132" s="11" t="s">
        <v>43</v>
      </c>
      <c r="O5132" s="13">
        <v>3</v>
      </c>
      <c r="P5132" s="3">
        <f t="shared" si="481"/>
        <v>0</v>
      </c>
      <c r="Q5132" s="3">
        <f t="shared" si="482"/>
        <v>0</v>
      </c>
      <c r="R5132" s="3">
        <f t="shared" si="483"/>
        <v>1</v>
      </c>
      <c r="S5132" s="3">
        <f t="shared" si="484"/>
        <v>0</v>
      </c>
      <c r="T5132" s="3">
        <f t="shared" si="485"/>
        <v>0</v>
      </c>
      <c r="U5132" s="3">
        <f t="shared" si="486"/>
        <v>0</v>
      </c>
    </row>
    <row r="5133" spans="1:21" ht="12.75" customHeight="1" x14ac:dyDescent="0.2">
      <c r="A5133" s="15" t="s">
        <v>95</v>
      </c>
      <c r="B5133" s="16" t="s">
        <v>96</v>
      </c>
      <c r="C5133" s="44">
        <v>44555601</v>
      </c>
      <c r="D5133" s="9" t="s">
        <v>5191</v>
      </c>
      <c r="E5133" s="10" t="s">
        <v>5228</v>
      </c>
      <c r="F5133" s="17">
        <v>191890115</v>
      </c>
      <c r="G5133" s="12" t="s">
        <v>167</v>
      </c>
      <c r="H5133" s="9" t="s">
        <v>29</v>
      </c>
      <c r="I5133" s="9" t="s">
        <v>5295</v>
      </c>
      <c r="J5133" s="9" t="s">
        <v>5296</v>
      </c>
      <c r="K5133" s="9" t="s">
        <v>102</v>
      </c>
      <c r="L5133" s="6" t="s">
        <v>103</v>
      </c>
      <c r="M5133" s="10">
        <v>60401</v>
      </c>
      <c r="N5133" s="11" t="s">
        <v>43</v>
      </c>
      <c r="O5133" s="13">
        <v>4</v>
      </c>
      <c r="P5133" s="3">
        <f t="shared" si="481"/>
        <v>0</v>
      </c>
      <c r="Q5133" s="3">
        <f t="shared" si="482"/>
        <v>0</v>
      </c>
      <c r="R5133" s="3">
        <f t="shared" si="483"/>
        <v>0</v>
      </c>
      <c r="S5133" s="3">
        <f t="shared" si="484"/>
        <v>1</v>
      </c>
      <c r="T5133" s="3">
        <f t="shared" si="485"/>
        <v>0</v>
      </c>
      <c r="U5133" s="3">
        <f t="shared" si="486"/>
        <v>0</v>
      </c>
    </row>
    <row r="5134" spans="1:21" ht="12.75" customHeight="1" x14ac:dyDescent="0.2">
      <c r="A5134" s="15" t="s">
        <v>95</v>
      </c>
      <c r="B5134" s="16" t="s">
        <v>96</v>
      </c>
      <c r="C5134" s="44">
        <v>44555601</v>
      </c>
      <c r="D5134" s="9" t="s">
        <v>5191</v>
      </c>
      <c r="E5134" s="10" t="s">
        <v>5228</v>
      </c>
      <c r="F5134" s="17">
        <v>191890117</v>
      </c>
      <c r="G5134" s="12" t="s">
        <v>167</v>
      </c>
      <c r="H5134" s="9" t="s">
        <v>29</v>
      </c>
      <c r="I5134" s="9" t="s">
        <v>5293</v>
      </c>
      <c r="J5134" s="9" t="s">
        <v>5297</v>
      </c>
      <c r="K5134" s="9" t="s">
        <v>102</v>
      </c>
      <c r="L5134" s="6" t="s">
        <v>103</v>
      </c>
      <c r="M5134" s="10">
        <v>60401</v>
      </c>
      <c r="N5134" s="11" t="s">
        <v>43</v>
      </c>
      <c r="O5134" s="13">
        <v>4</v>
      </c>
      <c r="P5134" s="3">
        <f t="shared" si="481"/>
        <v>0</v>
      </c>
      <c r="Q5134" s="3">
        <f t="shared" si="482"/>
        <v>0</v>
      </c>
      <c r="R5134" s="3">
        <f t="shared" si="483"/>
        <v>0</v>
      </c>
      <c r="S5134" s="3">
        <f t="shared" si="484"/>
        <v>1</v>
      </c>
      <c r="T5134" s="3">
        <f t="shared" si="485"/>
        <v>0</v>
      </c>
      <c r="U5134" s="3">
        <f t="shared" si="486"/>
        <v>0</v>
      </c>
    </row>
    <row r="5135" spans="1:21" ht="12.75" customHeight="1" x14ac:dyDescent="0.2">
      <c r="A5135" s="15" t="s">
        <v>95</v>
      </c>
      <c r="B5135" s="16" t="s">
        <v>96</v>
      </c>
      <c r="C5135" s="44">
        <v>44555601</v>
      </c>
      <c r="D5135" s="9" t="s">
        <v>5191</v>
      </c>
      <c r="E5135" s="10" t="s">
        <v>5195</v>
      </c>
      <c r="F5135" s="17">
        <v>191889647</v>
      </c>
      <c r="G5135" s="12" t="s">
        <v>67</v>
      </c>
      <c r="H5135" s="9" t="s">
        <v>29</v>
      </c>
      <c r="I5135" s="9" t="s">
        <v>5287</v>
      </c>
      <c r="J5135" s="9" t="s">
        <v>5288</v>
      </c>
      <c r="K5135" s="9" t="s">
        <v>102</v>
      </c>
      <c r="L5135" s="6" t="s">
        <v>1887</v>
      </c>
      <c r="M5135" s="10">
        <v>60301</v>
      </c>
      <c r="N5135" s="11" t="s">
        <v>43</v>
      </c>
      <c r="O5135" s="13">
        <v>3</v>
      </c>
      <c r="P5135" s="3">
        <f t="shared" si="481"/>
        <v>0</v>
      </c>
      <c r="Q5135" s="3">
        <f t="shared" si="482"/>
        <v>0</v>
      </c>
      <c r="R5135" s="3">
        <f t="shared" si="483"/>
        <v>1</v>
      </c>
      <c r="S5135" s="3">
        <f t="shared" si="484"/>
        <v>0</v>
      </c>
      <c r="T5135" s="3">
        <f t="shared" si="485"/>
        <v>0</v>
      </c>
      <c r="U5135" s="3">
        <f t="shared" si="486"/>
        <v>0</v>
      </c>
    </row>
    <row r="5136" spans="1:21" ht="12.75" customHeight="1" x14ac:dyDescent="0.2">
      <c r="A5136" s="15" t="s">
        <v>95</v>
      </c>
      <c r="B5136" s="16" t="s">
        <v>96</v>
      </c>
      <c r="C5136" s="44">
        <v>44555601</v>
      </c>
      <c r="D5136" s="9" t="s">
        <v>5191</v>
      </c>
      <c r="E5136" s="10" t="s">
        <v>5214</v>
      </c>
      <c r="F5136" s="17">
        <v>191889903</v>
      </c>
      <c r="G5136" s="12" t="s">
        <v>67</v>
      </c>
      <c r="H5136" s="9" t="s">
        <v>29</v>
      </c>
      <c r="I5136" s="9" t="s">
        <v>5289</v>
      </c>
      <c r="J5136" s="9" t="s">
        <v>5290</v>
      </c>
      <c r="K5136" s="9" t="s">
        <v>102</v>
      </c>
      <c r="L5136" s="6" t="s">
        <v>1880</v>
      </c>
      <c r="M5136" s="10">
        <v>60203</v>
      </c>
      <c r="N5136" s="11" t="s">
        <v>43</v>
      </c>
      <c r="O5136" s="13">
        <v>3</v>
      </c>
      <c r="P5136" s="3">
        <f t="shared" si="481"/>
        <v>0</v>
      </c>
      <c r="Q5136" s="3">
        <f t="shared" si="482"/>
        <v>0</v>
      </c>
      <c r="R5136" s="3">
        <f t="shared" si="483"/>
        <v>1</v>
      </c>
      <c r="S5136" s="3">
        <f t="shared" si="484"/>
        <v>0</v>
      </c>
      <c r="T5136" s="3">
        <f t="shared" si="485"/>
        <v>0</v>
      </c>
      <c r="U5136" s="3">
        <f t="shared" si="486"/>
        <v>0</v>
      </c>
    </row>
    <row r="5137" spans="1:21" ht="12.75" customHeight="1" x14ac:dyDescent="0.2">
      <c r="A5137" s="15" t="s">
        <v>95</v>
      </c>
      <c r="B5137" s="16" t="s">
        <v>96</v>
      </c>
      <c r="C5137" s="44">
        <v>44555601</v>
      </c>
      <c r="D5137" s="9" t="s">
        <v>5191</v>
      </c>
      <c r="E5137" s="10" t="s">
        <v>5228</v>
      </c>
      <c r="F5137" s="17">
        <v>191890074</v>
      </c>
      <c r="G5137" s="12" t="s">
        <v>105</v>
      </c>
      <c r="H5137" s="9" t="s">
        <v>29</v>
      </c>
      <c r="I5137" s="9" t="s">
        <v>5291</v>
      </c>
      <c r="J5137" s="9" t="s">
        <v>5292</v>
      </c>
      <c r="K5137" s="9" t="s">
        <v>102</v>
      </c>
      <c r="L5137" s="6" t="s">
        <v>1880</v>
      </c>
      <c r="M5137" s="10">
        <v>60203</v>
      </c>
      <c r="N5137" s="11" t="s">
        <v>43</v>
      </c>
      <c r="O5137" s="13">
        <v>4</v>
      </c>
      <c r="P5137" s="3">
        <f t="shared" si="481"/>
        <v>0</v>
      </c>
      <c r="Q5137" s="3">
        <f t="shared" si="482"/>
        <v>0</v>
      </c>
      <c r="R5137" s="3">
        <f t="shared" si="483"/>
        <v>0</v>
      </c>
      <c r="S5137" s="3">
        <f t="shared" si="484"/>
        <v>1</v>
      </c>
      <c r="T5137" s="3">
        <f t="shared" si="485"/>
        <v>0</v>
      </c>
      <c r="U5137" s="3">
        <f t="shared" si="486"/>
        <v>0</v>
      </c>
    </row>
    <row r="5138" spans="1:21" ht="12.75" customHeight="1" x14ac:dyDescent="0.2">
      <c r="A5138" s="15" t="s">
        <v>95</v>
      </c>
      <c r="B5138" s="16" t="s">
        <v>96</v>
      </c>
      <c r="C5138" s="44">
        <v>44555601</v>
      </c>
      <c r="D5138" s="9" t="s">
        <v>5191</v>
      </c>
      <c r="E5138" s="10" t="s">
        <v>5228</v>
      </c>
      <c r="F5138" s="17">
        <v>191890118</v>
      </c>
      <c r="G5138" s="12" t="s">
        <v>105</v>
      </c>
      <c r="H5138" s="9" t="s">
        <v>29</v>
      </c>
      <c r="I5138" s="9" t="s">
        <v>5298</v>
      </c>
      <c r="J5138" s="9" t="s">
        <v>5299</v>
      </c>
      <c r="K5138" s="9" t="s">
        <v>102</v>
      </c>
      <c r="L5138" s="6" t="s">
        <v>159</v>
      </c>
      <c r="M5138" s="10">
        <v>60101</v>
      </c>
      <c r="N5138" s="11" t="s">
        <v>43</v>
      </c>
      <c r="O5138" s="13">
        <v>2</v>
      </c>
      <c r="P5138" s="3">
        <f t="shared" si="481"/>
        <v>0</v>
      </c>
      <c r="Q5138" s="3">
        <f t="shared" si="482"/>
        <v>1</v>
      </c>
      <c r="R5138" s="3">
        <f t="shared" si="483"/>
        <v>0</v>
      </c>
      <c r="S5138" s="3">
        <f t="shared" si="484"/>
        <v>0</v>
      </c>
      <c r="T5138" s="3">
        <f t="shared" si="485"/>
        <v>0</v>
      </c>
      <c r="U5138" s="3">
        <f t="shared" si="486"/>
        <v>0</v>
      </c>
    </row>
    <row r="5139" spans="1:21" ht="12.75" customHeight="1" x14ac:dyDescent="0.2">
      <c r="A5139" s="15" t="s">
        <v>95</v>
      </c>
      <c r="B5139" s="16" t="s">
        <v>96</v>
      </c>
      <c r="C5139" s="8">
        <v>44555601</v>
      </c>
      <c r="D5139" s="6" t="s">
        <v>5191</v>
      </c>
      <c r="E5139" s="16" t="s">
        <v>5192</v>
      </c>
      <c r="F5139" s="15">
        <v>191990371</v>
      </c>
      <c r="G5139" s="5" t="s">
        <v>105</v>
      </c>
      <c r="H5139" s="6" t="s">
        <v>29</v>
      </c>
      <c r="I5139" s="6" t="s">
        <v>5193</v>
      </c>
      <c r="J5139" s="6" t="s">
        <v>5194</v>
      </c>
      <c r="K5139" s="6" t="s">
        <v>80</v>
      </c>
      <c r="L5139" s="6" t="s">
        <v>268</v>
      </c>
      <c r="M5139" s="16" t="s">
        <v>547</v>
      </c>
      <c r="N5139" s="8" t="s">
        <v>35</v>
      </c>
      <c r="O5139" s="7">
        <v>3</v>
      </c>
      <c r="P5139" s="3">
        <f t="shared" si="481"/>
        <v>0</v>
      </c>
      <c r="Q5139" s="3">
        <f t="shared" si="482"/>
        <v>0</v>
      </c>
      <c r="R5139" s="3">
        <f t="shared" si="483"/>
        <v>1</v>
      </c>
      <c r="S5139" s="3">
        <f t="shared" si="484"/>
        <v>0</v>
      </c>
      <c r="T5139" s="3">
        <f t="shared" si="485"/>
        <v>0</v>
      </c>
      <c r="U5139" s="3">
        <f t="shared" si="486"/>
        <v>0</v>
      </c>
    </row>
    <row r="5140" spans="1:21" ht="12.75" customHeight="1" x14ac:dyDescent="0.2">
      <c r="A5140" s="15" t="s">
        <v>95</v>
      </c>
      <c r="B5140" s="16" t="s">
        <v>96</v>
      </c>
      <c r="C5140" s="8">
        <v>44555601</v>
      </c>
      <c r="D5140" s="6" t="s">
        <v>5191</v>
      </c>
      <c r="E5140" s="16" t="s">
        <v>5195</v>
      </c>
      <c r="F5140" s="15">
        <v>191997931</v>
      </c>
      <c r="G5140" s="5" t="s">
        <v>167</v>
      </c>
      <c r="H5140" s="6" t="s">
        <v>52</v>
      </c>
      <c r="I5140" s="6" t="s">
        <v>5196</v>
      </c>
      <c r="J5140" s="6" t="s">
        <v>5197</v>
      </c>
      <c r="K5140" s="6" t="s">
        <v>80</v>
      </c>
      <c r="L5140" s="6" t="s">
        <v>268</v>
      </c>
      <c r="M5140" s="16" t="s">
        <v>474</v>
      </c>
      <c r="N5140" s="8" t="s">
        <v>35</v>
      </c>
      <c r="O5140" s="7">
        <v>5</v>
      </c>
      <c r="P5140" s="3">
        <f t="shared" si="481"/>
        <v>0</v>
      </c>
      <c r="Q5140" s="3">
        <f t="shared" si="482"/>
        <v>0</v>
      </c>
      <c r="R5140" s="3">
        <f t="shared" si="483"/>
        <v>0</v>
      </c>
      <c r="S5140" s="3">
        <f t="shared" si="484"/>
        <v>0</v>
      </c>
      <c r="T5140" s="3">
        <f t="shared" si="485"/>
        <v>1</v>
      </c>
      <c r="U5140" s="3">
        <f t="shared" si="486"/>
        <v>0</v>
      </c>
    </row>
    <row r="5141" spans="1:21" ht="12.75" customHeight="1" x14ac:dyDescent="0.2">
      <c r="A5141" s="15" t="s">
        <v>95</v>
      </c>
      <c r="B5141" s="16" t="s">
        <v>96</v>
      </c>
      <c r="C5141" s="8">
        <v>44555601</v>
      </c>
      <c r="D5141" s="6" t="s">
        <v>5191</v>
      </c>
      <c r="E5141" s="16" t="s">
        <v>5195</v>
      </c>
      <c r="F5141" s="15">
        <v>191997958</v>
      </c>
      <c r="G5141" s="5" t="s">
        <v>67</v>
      </c>
      <c r="H5141" s="6" t="s">
        <v>52</v>
      </c>
      <c r="I5141" s="6" t="s">
        <v>5198</v>
      </c>
      <c r="J5141" s="6" t="s">
        <v>5199</v>
      </c>
      <c r="K5141" s="6" t="s">
        <v>80</v>
      </c>
      <c r="L5141" s="6" t="s">
        <v>268</v>
      </c>
      <c r="M5141" s="16" t="s">
        <v>269</v>
      </c>
      <c r="N5141" s="8" t="s">
        <v>35</v>
      </c>
      <c r="O5141" s="7">
        <v>5</v>
      </c>
      <c r="P5141" s="3">
        <f t="shared" si="481"/>
        <v>0</v>
      </c>
      <c r="Q5141" s="3">
        <f t="shared" si="482"/>
        <v>0</v>
      </c>
      <c r="R5141" s="3">
        <f t="shared" si="483"/>
        <v>0</v>
      </c>
      <c r="S5141" s="3">
        <f t="shared" si="484"/>
        <v>0</v>
      </c>
      <c r="T5141" s="3">
        <f t="shared" si="485"/>
        <v>1</v>
      </c>
      <c r="U5141" s="3">
        <f t="shared" si="486"/>
        <v>0</v>
      </c>
    </row>
    <row r="5142" spans="1:21" ht="12.75" customHeight="1" x14ac:dyDescent="0.2">
      <c r="A5142" s="15" t="s">
        <v>95</v>
      </c>
      <c r="B5142" s="16" t="s">
        <v>96</v>
      </c>
      <c r="C5142" s="8">
        <v>44555601</v>
      </c>
      <c r="D5142" s="6" t="s">
        <v>5191</v>
      </c>
      <c r="E5142" s="16" t="s">
        <v>5195</v>
      </c>
      <c r="F5142" s="15">
        <v>191997951</v>
      </c>
      <c r="G5142" s="5" t="s">
        <v>122</v>
      </c>
      <c r="H5142" s="6" t="s">
        <v>29</v>
      </c>
      <c r="I5142" s="6" t="s">
        <v>5202</v>
      </c>
      <c r="J5142" s="6" t="s">
        <v>5203</v>
      </c>
      <c r="K5142" s="6" t="s">
        <v>315</v>
      </c>
      <c r="L5142" s="6" t="s">
        <v>387</v>
      </c>
      <c r="M5142" s="16" t="s">
        <v>445</v>
      </c>
      <c r="N5142" s="8" t="s">
        <v>35</v>
      </c>
      <c r="O5142" s="7">
        <v>3</v>
      </c>
      <c r="P5142" s="3">
        <f t="shared" si="481"/>
        <v>0</v>
      </c>
      <c r="Q5142" s="3">
        <f t="shared" si="482"/>
        <v>0</v>
      </c>
      <c r="R5142" s="3">
        <f t="shared" si="483"/>
        <v>1</v>
      </c>
      <c r="S5142" s="3">
        <f t="shared" si="484"/>
        <v>0</v>
      </c>
      <c r="T5142" s="3">
        <f t="shared" si="485"/>
        <v>0</v>
      </c>
      <c r="U5142" s="3">
        <f t="shared" si="486"/>
        <v>0</v>
      </c>
    </row>
    <row r="5143" spans="1:21" ht="12.75" customHeight="1" x14ac:dyDescent="0.2">
      <c r="A5143" s="15" t="s">
        <v>95</v>
      </c>
      <c r="B5143" s="16" t="s">
        <v>96</v>
      </c>
      <c r="C5143" s="8">
        <v>44555601</v>
      </c>
      <c r="D5143" s="6" t="s">
        <v>5191</v>
      </c>
      <c r="E5143" s="16" t="s">
        <v>5204</v>
      </c>
      <c r="F5143" s="15">
        <v>191997600</v>
      </c>
      <c r="G5143" s="5" t="s">
        <v>122</v>
      </c>
      <c r="H5143" s="6" t="s">
        <v>29</v>
      </c>
      <c r="I5143" s="6" t="s">
        <v>5205</v>
      </c>
      <c r="J5143" s="6" t="s">
        <v>5206</v>
      </c>
      <c r="K5143" s="6" t="s">
        <v>315</v>
      </c>
      <c r="L5143" s="6" t="s">
        <v>387</v>
      </c>
      <c r="M5143" s="16" t="s">
        <v>445</v>
      </c>
      <c r="N5143" s="8" t="s">
        <v>35</v>
      </c>
      <c r="O5143" s="7">
        <v>4</v>
      </c>
      <c r="P5143" s="3">
        <f t="shared" si="481"/>
        <v>0</v>
      </c>
      <c r="Q5143" s="3">
        <f t="shared" si="482"/>
        <v>0</v>
      </c>
      <c r="R5143" s="3">
        <f t="shared" si="483"/>
        <v>0</v>
      </c>
      <c r="S5143" s="3">
        <f t="shared" si="484"/>
        <v>1</v>
      </c>
      <c r="T5143" s="3">
        <f t="shared" si="485"/>
        <v>0</v>
      </c>
      <c r="U5143" s="3">
        <f t="shared" si="486"/>
        <v>0</v>
      </c>
    </row>
    <row r="5144" spans="1:21" ht="12.75" customHeight="1" x14ac:dyDescent="0.2">
      <c r="A5144" s="15" t="s">
        <v>95</v>
      </c>
      <c r="B5144" s="16" t="s">
        <v>96</v>
      </c>
      <c r="C5144" s="8">
        <v>44555601</v>
      </c>
      <c r="D5144" s="6" t="s">
        <v>5191</v>
      </c>
      <c r="E5144" s="16" t="s">
        <v>5204</v>
      </c>
      <c r="F5144" s="15">
        <v>191997599</v>
      </c>
      <c r="G5144" s="5" t="s">
        <v>122</v>
      </c>
      <c r="H5144" s="6" t="s">
        <v>29</v>
      </c>
      <c r="I5144" s="6" t="s">
        <v>5207</v>
      </c>
      <c r="J5144" s="6" t="s">
        <v>5208</v>
      </c>
      <c r="K5144" s="6" t="s">
        <v>315</v>
      </c>
      <c r="L5144" s="6" t="s">
        <v>387</v>
      </c>
      <c r="M5144" s="16" t="s">
        <v>388</v>
      </c>
      <c r="N5144" s="8" t="s">
        <v>35</v>
      </c>
      <c r="O5144" s="7">
        <v>5</v>
      </c>
      <c r="P5144" s="3">
        <f t="shared" si="481"/>
        <v>0</v>
      </c>
      <c r="Q5144" s="3">
        <f t="shared" si="482"/>
        <v>0</v>
      </c>
      <c r="R5144" s="3">
        <f t="shared" si="483"/>
        <v>0</v>
      </c>
      <c r="S5144" s="3">
        <f t="shared" si="484"/>
        <v>0</v>
      </c>
      <c r="T5144" s="3">
        <f t="shared" si="485"/>
        <v>1</v>
      </c>
      <c r="U5144" s="3">
        <f t="shared" si="486"/>
        <v>0</v>
      </c>
    </row>
    <row r="5145" spans="1:21" ht="12.75" customHeight="1" x14ac:dyDescent="0.2">
      <c r="A5145" s="15" t="s">
        <v>95</v>
      </c>
      <c r="B5145" s="16" t="s">
        <v>96</v>
      </c>
      <c r="C5145" s="8">
        <v>44555601</v>
      </c>
      <c r="D5145" s="6" t="s">
        <v>5191</v>
      </c>
      <c r="E5145" s="16" t="s">
        <v>5192</v>
      </c>
      <c r="F5145" s="15">
        <v>191990369</v>
      </c>
      <c r="G5145" s="5" t="s">
        <v>122</v>
      </c>
      <c r="H5145" s="6" t="s">
        <v>52</v>
      </c>
      <c r="I5145" s="6" t="s">
        <v>5200</v>
      </c>
      <c r="J5145" s="6" t="s">
        <v>5201</v>
      </c>
      <c r="K5145" s="6" t="s">
        <v>315</v>
      </c>
      <c r="L5145" s="6" t="s">
        <v>1511</v>
      </c>
      <c r="M5145" s="16" t="s">
        <v>1512</v>
      </c>
      <c r="N5145" s="8" t="s">
        <v>35</v>
      </c>
      <c r="O5145" s="7">
        <v>4</v>
      </c>
      <c r="P5145" s="3">
        <f t="shared" si="481"/>
        <v>0</v>
      </c>
      <c r="Q5145" s="3">
        <f t="shared" si="482"/>
        <v>0</v>
      </c>
      <c r="R5145" s="3">
        <f t="shared" si="483"/>
        <v>0</v>
      </c>
      <c r="S5145" s="3">
        <f t="shared" si="484"/>
        <v>1</v>
      </c>
      <c r="T5145" s="3">
        <f t="shared" si="485"/>
        <v>0</v>
      </c>
      <c r="U5145" s="3">
        <f t="shared" si="486"/>
        <v>0</v>
      </c>
    </row>
    <row r="5146" spans="1:21" ht="12.75" customHeight="1" x14ac:dyDescent="0.2">
      <c r="A5146" s="15" t="s">
        <v>95</v>
      </c>
      <c r="B5146" s="16" t="s">
        <v>96</v>
      </c>
      <c r="C5146" s="8">
        <v>44555601</v>
      </c>
      <c r="D5146" s="6" t="s">
        <v>5191</v>
      </c>
      <c r="E5146" s="16" t="s">
        <v>5209</v>
      </c>
      <c r="F5146" s="15">
        <v>191997825</v>
      </c>
      <c r="G5146" s="5" t="s">
        <v>67</v>
      </c>
      <c r="H5146" s="6" t="s">
        <v>29</v>
      </c>
      <c r="I5146" s="6" t="s">
        <v>5210</v>
      </c>
      <c r="J5146" s="6" t="s">
        <v>5211</v>
      </c>
      <c r="K5146" s="6" t="s">
        <v>366</v>
      </c>
      <c r="L5146" s="6" t="s">
        <v>1062</v>
      </c>
      <c r="M5146" s="16" t="s">
        <v>1668</v>
      </c>
      <c r="N5146" s="8" t="s">
        <v>35</v>
      </c>
      <c r="O5146" s="7">
        <v>4</v>
      </c>
      <c r="P5146" s="3">
        <f t="shared" si="481"/>
        <v>0</v>
      </c>
      <c r="Q5146" s="3">
        <f t="shared" si="482"/>
        <v>0</v>
      </c>
      <c r="R5146" s="3">
        <f t="shared" si="483"/>
        <v>0</v>
      </c>
      <c r="S5146" s="3">
        <f t="shared" si="484"/>
        <v>1</v>
      </c>
      <c r="T5146" s="3">
        <f t="shared" si="485"/>
        <v>0</v>
      </c>
      <c r="U5146" s="3">
        <f t="shared" si="486"/>
        <v>0</v>
      </c>
    </row>
    <row r="5147" spans="1:21" ht="12.75" customHeight="1" x14ac:dyDescent="0.2">
      <c r="A5147" s="15" t="s">
        <v>95</v>
      </c>
      <c r="B5147" s="16" t="s">
        <v>96</v>
      </c>
      <c r="C5147" s="8">
        <v>44555601</v>
      </c>
      <c r="D5147" s="6" t="s">
        <v>5191</v>
      </c>
      <c r="E5147" s="16" t="s">
        <v>5209</v>
      </c>
      <c r="F5147" s="15">
        <v>191997841</v>
      </c>
      <c r="G5147" s="5" t="s">
        <v>67</v>
      </c>
      <c r="H5147" s="6" t="s">
        <v>29</v>
      </c>
      <c r="I5147" s="6" t="s">
        <v>5212</v>
      </c>
      <c r="J5147" s="6" t="s">
        <v>5213</v>
      </c>
      <c r="K5147" s="6" t="s">
        <v>366</v>
      </c>
      <c r="L5147" s="6" t="s">
        <v>1062</v>
      </c>
      <c r="M5147" s="16" t="s">
        <v>1688</v>
      </c>
      <c r="N5147" s="8" t="s">
        <v>35</v>
      </c>
      <c r="O5147" s="7">
        <v>4</v>
      </c>
      <c r="P5147" s="3">
        <f t="shared" si="481"/>
        <v>0</v>
      </c>
      <c r="Q5147" s="3">
        <f t="shared" si="482"/>
        <v>0</v>
      </c>
      <c r="R5147" s="3">
        <f t="shared" si="483"/>
        <v>0</v>
      </c>
      <c r="S5147" s="3">
        <f t="shared" si="484"/>
        <v>1</v>
      </c>
      <c r="T5147" s="3">
        <f t="shared" si="485"/>
        <v>0</v>
      </c>
      <c r="U5147" s="3">
        <f t="shared" si="486"/>
        <v>0</v>
      </c>
    </row>
    <row r="5148" spans="1:21" ht="12.75" customHeight="1" x14ac:dyDescent="0.2">
      <c r="A5148" s="15" t="s">
        <v>95</v>
      </c>
      <c r="B5148" s="16" t="s">
        <v>96</v>
      </c>
      <c r="C5148" s="8">
        <v>44555601</v>
      </c>
      <c r="D5148" s="6" t="s">
        <v>5191</v>
      </c>
      <c r="E5148" s="16" t="s">
        <v>5217</v>
      </c>
      <c r="F5148" s="15">
        <v>191997893</v>
      </c>
      <c r="G5148" s="5" t="s">
        <v>67</v>
      </c>
      <c r="H5148" s="6" t="s">
        <v>29</v>
      </c>
      <c r="I5148" s="6" t="s">
        <v>5218</v>
      </c>
      <c r="J5148" s="6" t="s">
        <v>5219</v>
      </c>
      <c r="K5148" s="6" t="s">
        <v>341</v>
      </c>
      <c r="L5148" s="6" t="s">
        <v>631</v>
      </c>
      <c r="M5148" s="16" t="s">
        <v>635</v>
      </c>
      <c r="N5148" s="8" t="s">
        <v>35</v>
      </c>
      <c r="O5148" s="7">
        <v>4</v>
      </c>
      <c r="P5148" s="3">
        <f t="shared" si="481"/>
        <v>0</v>
      </c>
      <c r="Q5148" s="3">
        <f t="shared" si="482"/>
        <v>0</v>
      </c>
      <c r="R5148" s="3">
        <f t="shared" si="483"/>
        <v>0</v>
      </c>
      <c r="S5148" s="3">
        <f t="shared" si="484"/>
        <v>1</v>
      </c>
      <c r="T5148" s="3">
        <f t="shared" si="485"/>
        <v>0</v>
      </c>
      <c r="U5148" s="3">
        <f t="shared" si="486"/>
        <v>0</v>
      </c>
    </row>
    <row r="5149" spans="1:21" ht="12.75" customHeight="1" x14ac:dyDescent="0.2">
      <c r="A5149" s="15" t="s">
        <v>95</v>
      </c>
      <c r="B5149" s="16" t="s">
        <v>96</v>
      </c>
      <c r="C5149" s="8">
        <v>44555601</v>
      </c>
      <c r="D5149" s="6" t="s">
        <v>5191</v>
      </c>
      <c r="E5149" s="16" t="s">
        <v>5217</v>
      </c>
      <c r="F5149" s="15">
        <v>191997923</v>
      </c>
      <c r="G5149" s="5" t="s">
        <v>67</v>
      </c>
      <c r="H5149" s="6" t="s">
        <v>29</v>
      </c>
      <c r="I5149" s="6" t="s">
        <v>5220</v>
      </c>
      <c r="J5149" s="6" t="s">
        <v>5221</v>
      </c>
      <c r="K5149" s="6" t="s">
        <v>341</v>
      </c>
      <c r="L5149" s="6" t="s">
        <v>631</v>
      </c>
      <c r="M5149" s="16" t="s">
        <v>1081</v>
      </c>
      <c r="N5149" s="8" t="s">
        <v>35</v>
      </c>
      <c r="O5149" s="7">
        <v>4</v>
      </c>
      <c r="P5149" s="3">
        <f t="shared" si="481"/>
        <v>0</v>
      </c>
      <c r="Q5149" s="3">
        <f t="shared" si="482"/>
        <v>0</v>
      </c>
      <c r="R5149" s="3">
        <f t="shared" si="483"/>
        <v>0</v>
      </c>
      <c r="S5149" s="3">
        <f t="shared" si="484"/>
        <v>1</v>
      </c>
      <c r="T5149" s="3">
        <f t="shared" si="485"/>
        <v>0</v>
      </c>
      <c r="U5149" s="3">
        <f t="shared" si="486"/>
        <v>0</v>
      </c>
    </row>
    <row r="5150" spans="1:21" ht="12.75" customHeight="1" x14ac:dyDescent="0.2">
      <c r="A5150" s="15" t="s">
        <v>95</v>
      </c>
      <c r="B5150" s="16" t="s">
        <v>96</v>
      </c>
      <c r="C5150" s="8">
        <v>44555601</v>
      </c>
      <c r="D5150" s="6" t="s">
        <v>5191</v>
      </c>
      <c r="E5150" s="16" t="s">
        <v>5217</v>
      </c>
      <c r="F5150" s="15">
        <v>191997907</v>
      </c>
      <c r="G5150" s="5" t="s">
        <v>67</v>
      </c>
      <c r="H5150" s="6" t="s">
        <v>29</v>
      </c>
      <c r="I5150" s="6" t="s">
        <v>5232</v>
      </c>
      <c r="J5150" s="6" t="s">
        <v>5233</v>
      </c>
      <c r="K5150" s="6" t="s">
        <v>341</v>
      </c>
      <c r="L5150" s="6" t="s">
        <v>2285</v>
      </c>
      <c r="M5150" s="16" t="s">
        <v>4012</v>
      </c>
      <c r="N5150" s="8" t="s">
        <v>35</v>
      </c>
      <c r="O5150" s="7">
        <v>5</v>
      </c>
      <c r="P5150" s="3">
        <f t="shared" si="481"/>
        <v>0</v>
      </c>
      <c r="Q5150" s="3">
        <f t="shared" si="482"/>
        <v>0</v>
      </c>
      <c r="R5150" s="3">
        <f t="shared" si="483"/>
        <v>0</v>
      </c>
      <c r="S5150" s="3">
        <f t="shared" si="484"/>
        <v>0</v>
      </c>
      <c r="T5150" s="3">
        <f t="shared" si="485"/>
        <v>1</v>
      </c>
      <c r="U5150" s="3">
        <f t="shared" si="486"/>
        <v>0</v>
      </c>
    </row>
    <row r="5151" spans="1:21" ht="12.75" customHeight="1" x14ac:dyDescent="0.2">
      <c r="A5151" s="15" t="s">
        <v>95</v>
      </c>
      <c r="B5151" s="16" t="s">
        <v>96</v>
      </c>
      <c r="C5151" s="8">
        <v>44555601</v>
      </c>
      <c r="D5151" s="6" t="s">
        <v>5191</v>
      </c>
      <c r="E5151" s="16" t="s">
        <v>5192</v>
      </c>
      <c r="F5151" s="15">
        <v>191997797</v>
      </c>
      <c r="G5151" s="5" t="s">
        <v>105</v>
      </c>
      <c r="H5151" s="6" t="s">
        <v>29</v>
      </c>
      <c r="I5151" s="6" t="s">
        <v>5230</v>
      </c>
      <c r="J5151" s="6" t="s">
        <v>5231</v>
      </c>
      <c r="K5151" s="6" t="s">
        <v>341</v>
      </c>
      <c r="L5151" s="6" t="s">
        <v>2279</v>
      </c>
      <c r="M5151" s="16" t="s">
        <v>126</v>
      </c>
      <c r="N5151" s="8" t="s">
        <v>35</v>
      </c>
      <c r="O5151" s="7">
        <v>3</v>
      </c>
      <c r="P5151" s="3">
        <f t="shared" si="481"/>
        <v>0</v>
      </c>
      <c r="Q5151" s="3">
        <f t="shared" si="482"/>
        <v>0</v>
      </c>
      <c r="R5151" s="3">
        <f t="shared" si="483"/>
        <v>1</v>
      </c>
      <c r="S5151" s="3">
        <f t="shared" si="484"/>
        <v>0</v>
      </c>
      <c r="T5151" s="3">
        <f t="shared" si="485"/>
        <v>0</v>
      </c>
      <c r="U5151" s="3">
        <f t="shared" si="486"/>
        <v>0</v>
      </c>
    </row>
    <row r="5152" spans="1:21" ht="12.75" customHeight="1" x14ac:dyDescent="0.2">
      <c r="A5152" s="15" t="s">
        <v>95</v>
      </c>
      <c r="B5152" s="16" t="s">
        <v>96</v>
      </c>
      <c r="C5152" s="8">
        <v>44555601</v>
      </c>
      <c r="D5152" s="6" t="s">
        <v>5191</v>
      </c>
      <c r="E5152" s="16" t="s">
        <v>5228</v>
      </c>
      <c r="F5152" s="15">
        <v>191997525</v>
      </c>
      <c r="G5152" s="5" t="s">
        <v>105</v>
      </c>
      <c r="H5152" s="6" t="s">
        <v>52</v>
      </c>
      <c r="I5152" s="6" t="s">
        <v>3654</v>
      </c>
      <c r="J5152" s="6" t="s">
        <v>5229</v>
      </c>
      <c r="K5152" s="6" t="s">
        <v>341</v>
      </c>
      <c r="L5152" s="6" t="s">
        <v>350</v>
      </c>
      <c r="M5152" s="16" t="s">
        <v>2916</v>
      </c>
      <c r="N5152" s="8" t="s">
        <v>35</v>
      </c>
      <c r="O5152" s="7">
        <v>4</v>
      </c>
      <c r="P5152" s="3">
        <f t="shared" si="481"/>
        <v>0</v>
      </c>
      <c r="Q5152" s="3">
        <f t="shared" si="482"/>
        <v>0</v>
      </c>
      <c r="R5152" s="3">
        <f t="shared" si="483"/>
        <v>0</v>
      </c>
      <c r="S5152" s="3">
        <f t="shared" si="484"/>
        <v>1</v>
      </c>
      <c r="T5152" s="3">
        <f t="shared" si="485"/>
        <v>0</v>
      </c>
      <c r="U5152" s="3">
        <f t="shared" si="486"/>
        <v>0</v>
      </c>
    </row>
    <row r="5153" spans="1:21" ht="12.75" customHeight="1" x14ac:dyDescent="0.2">
      <c r="A5153" s="15" t="s">
        <v>95</v>
      </c>
      <c r="B5153" s="16" t="s">
        <v>96</v>
      </c>
      <c r="C5153" s="8">
        <v>44555601</v>
      </c>
      <c r="D5153" s="6" t="s">
        <v>5191</v>
      </c>
      <c r="E5153" s="16" t="s">
        <v>5214</v>
      </c>
      <c r="F5153" s="15">
        <v>191997636</v>
      </c>
      <c r="G5153" s="5" t="s">
        <v>105</v>
      </c>
      <c r="H5153" s="6" t="s">
        <v>29</v>
      </c>
      <c r="I5153" s="6" t="s">
        <v>5222</v>
      </c>
      <c r="J5153" s="6" t="s">
        <v>5223</v>
      </c>
      <c r="K5153" s="6" t="s">
        <v>341</v>
      </c>
      <c r="L5153" s="6" t="s">
        <v>1089</v>
      </c>
      <c r="M5153" s="16" t="s">
        <v>1090</v>
      </c>
      <c r="N5153" s="8" t="s">
        <v>35</v>
      </c>
      <c r="O5153" s="7">
        <v>2</v>
      </c>
      <c r="P5153" s="3">
        <f t="shared" si="481"/>
        <v>0</v>
      </c>
      <c r="Q5153" s="3">
        <f t="shared" si="482"/>
        <v>1</v>
      </c>
      <c r="R5153" s="3">
        <f t="shared" si="483"/>
        <v>0</v>
      </c>
      <c r="S5153" s="3">
        <f t="shared" si="484"/>
        <v>0</v>
      </c>
      <c r="T5153" s="3">
        <f t="shared" si="485"/>
        <v>0</v>
      </c>
      <c r="U5153" s="3">
        <f t="shared" si="486"/>
        <v>0</v>
      </c>
    </row>
    <row r="5154" spans="1:21" ht="12.75" customHeight="1" x14ac:dyDescent="0.2">
      <c r="A5154" s="15" t="s">
        <v>95</v>
      </c>
      <c r="B5154" s="16" t="s">
        <v>96</v>
      </c>
      <c r="C5154" s="8">
        <v>44555601</v>
      </c>
      <c r="D5154" s="6" t="s">
        <v>5191</v>
      </c>
      <c r="E5154" s="16" t="s">
        <v>5214</v>
      </c>
      <c r="F5154" s="15">
        <v>191997655</v>
      </c>
      <c r="G5154" s="5" t="s">
        <v>67</v>
      </c>
      <c r="H5154" s="6" t="s">
        <v>29</v>
      </c>
      <c r="I5154" s="6" t="s">
        <v>5224</v>
      </c>
      <c r="J5154" s="6" t="s">
        <v>5225</v>
      </c>
      <c r="K5154" s="6" t="s">
        <v>341</v>
      </c>
      <c r="L5154" s="6" t="s">
        <v>1089</v>
      </c>
      <c r="M5154" s="16" t="s">
        <v>1090</v>
      </c>
      <c r="N5154" s="8" t="s">
        <v>35</v>
      </c>
      <c r="O5154" s="7">
        <v>3</v>
      </c>
      <c r="P5154" s="3">
        <f t="shared" si="481"/>
        <v>0</v>
      </c>
      <c r="Q5154" s="3">
        <f t="shared" si="482"/>
        <v>0</v>
      </c>
      <c r="R5154" s="3">
        <f t="shared" si="483"/>
        <v>1</v>
      </c>
      <c r="S5154" s="3">
        <f t="shared" si="484"/>
        <v>0</v>
      </c>
      <c r="T5154" s="3">
        <f t="shared" si="485"/>
        <v>0</v>
      </c>
      <c r="U5154" s="3">
        <f t="shared" si="486"/>
        <v>0</v>
      </c>
    </row>
    <row r="5155" spans="1:21" ht="12.75" customHeight="1" x14ac:dyDescent="0.2">
      <c r="A5155" s="15" t="s">
        <v>95</v>
      </c>
      <c r="B5155" s="16" t="s">
        <v>96</v>
      </c>
      <c r="C5155" s="8">
        <v>44555601</v>
      </c>
      <c r="D5155" s="6" t="s">
        <v>5191</v>
      </c>
      <c r="E5155" s="16" t="s">
        <v>5214</v>
      </c>
      <c r="F5155" s="15">
        <v>191997663</v>
      </c>
      <c r="G5155" s="5" t="s">
        <v>67</v>
      </c>
      <c r="H5155" s="6" t="s">
        <v>29</v>
      </c>
      <c r="I5155" s="6" t="s">
        <v>5226</v>
      </c>
      <c r="J5155" s="6" t="s">
        <v>5227</v>
      </c>
      <c r="K5155" s="6" t="s">
        <v>341</v>
      </c>
      <c r="L5155" s="6" t="s">
        <v>1089</v>
      </c>
      <c r="M5155" s="16" t="s">
        <v>1090</v>
      </c>
      <c r="N5155" s="8" t="s">
        <v>35</v>
      </c>
      <c r="O5155" s="7">
        <v>4</v>
      </c>
      <c r="P5155" s="3">
        <f t="shared" si="481"/>
        <v>0</v>
      </c>
      <c r="Q5155" s="3">
        <f t="shared" si="482"/>
        <v>0</v>
      </c>
      <c r="R5155" s="3">
        <f t="shared" si="483"/>
        <v>0</v>
      </c>
      <c r="S5155" s="3">
        <f t="shared" si="484"/>
        <v>1</v>
      </c>
      <c r="T5155" s="3">
        <f t="shared" si="485"/>
        <v>0</v>
      </c>
      <c r="U5155" s="3">
        <f t="shared" si="486"/>
        <v>0</v>
      </c>
    </row>
    <row r="5156" spans="1:21" ht="12.75" customHeight="1" x14ac:dyDescent="0.2">
      <c r="A5156" s="15" t="s">
        <v>95</v>
      </c>
      <c r="B5156" s="16" t="s">
        <v>96</v>
      </c>
      <c r="C5156" s="8">
        <v>44555601</v>
      </c>
      <c r="D5156" s="6" t="s">
        <v>5191</v>
      </c>
      <c r="E5156" s="16" t="s">
        <v>5214</v>
      </c>
      <c r="F5156" s="15">
        <v>191997649</v>
      </c>
      <c r="G5156" s="5" t="s">
        <v>67</v>
      </c>
      <c r="H5156" s="6" t="s">
        <v>29</v>
      </c>
      <c r="I5156" s="6" t="s">
        <v>5215</v>
      </c>
      <c r="J5156" s="6" t="s">
        <v>5216</v>
      </c>
      <c r="K5156" s="6" t="s">
        <v>341</v>
      </c>
      <c r="L5156" s="6" t="s">
        <v>2233</v>
      </c>
      <c r="M5156" s="16" t="s">
        <v>2238</v>
      </c>
      <c r="N5156" s="8" t="s">
        <v>35</v>
      </c>
      <c r="O5156" s="7">
        <v>4</v>
      </c>
      <c r="P5156" s="3">
        <f t="shared" si="481"/>
        <v>0</v>
      </c>
      <c r="Q5156" s="3">
        <f t="shared" si="482"/>
        <v>0</v>
      </c>
      <c r="R5156" s="3">
        <f t="shared" si="483"/>
        <v>0</v>
      </c>
      <c r="S5156" s="3">
        <f t="shared" si="484"/>
        <v>1</v>
      </c>
      <c r="T5156" s="3">
        <f t="shared" si="485"/>
        <v>0</v>
      </c>
      <c r="U5156" s="3">
        <f t="shared" si="486"/>
        <v>0</v>
      </c>
    </row>
    <row r="5157" spans="1:21" ht="12.75" customHeight="1" x14ac:dyDescent="0.2">
      <c r="A5157" s="15" t="s">
        <v>95</v>
      </c>
      <c r="B5157" s="16" t="s">
        <v>96</v>
      </c>
      <c r="C5157" s="8">
        <v>44555601</v>
      </c>
      <c r="D5157" s="6" t="s">
        <v>5191</v>
      </c>
      <c r="E5157" s="16" t="s">
        <v>5228</v>
      </c>
      <c r="F5157" s="15">
        <v>191997489</v>
      </c>
      <c r="G5157" s="5" t="s">
        <v>67</v>
      </c>
      <c r="H5157" s="6" t="s">
        <v>52</v>
      </c>
      <c r="I5157" s="6" t="s">
        <v>5251</v>
      </c>
      <c r="J5157" s="6" t="s">
        <v>5252</v>
      </c>
      <c r="K5157" s="6" t="s">
        <v>102</v>
      </c>
      <c r="L5157" s="6" t="s">
        <v>125</v>
      </c>
      <c r="M5157" s="16" t="s">
        <v>126</v>
      </c>
      <c r="N5157" s="8" t="s">
        <v>35</v>
      </c>
      <c r="O5157" s="7">
        <v>3</v>
      </c>
      <c r="P5157" s="3">
        <f t="shared" si="481"/>
        <v>0</v>
      </c>
      <c r="Q5157" s="3">
        <f t="shared" si="482"/>
        <v>0</v>
      </c>
      <c r="R5157" s="3">
        <f t="shared" si="483"/>
        <v>1</v>
      </c>
      <c r="S5157" s="3">
        <f t="shared" si="484"/>
        <v>0</v>
      </c>
      <c r="T5157" s="3">
        <f t="shared" si="485"/>
        <v>0</v>
      </c>
      <c r="U5157" s="3">
        <f t="shared" si="486"/>
        <v>0</v>
      </c>
    </row>
    <row r="5158" spans="1:21" ht="12.75" customHeight="1" x14ac:dyDescent="0.2">
      <c r="A5158" s="15" t="s">
        <v>95</v>
      </c>
      <c r="B5158" s="16" t="s">
        <v>96</v>
      </c>
      <c r="C5158" s="8">
        <v>44555601</v>
      </c>
      <c r="D5158" s="6" t="s">
        <v>5191</v>
      </c>
      <c r="E5158" s="16" t="s">
        <v>5246</v>
      </c>
      <c r="F5158" s="15">
        <v>191997981</v>
      </c>
      <c r="G5158" s="5" t="s">
        <v>105</v>
      </c>
      <c r="H5158" s="6" t="s">
        <v>29</v>
      </c>
      <c r="I5158" s="6" t="s">
        <v>5247</v>
      </c>
      <c r="J5158" s="6" t="s">
        <v>5248</v>
      </c>
      <c r="K5158" s="6" t="s">
        <v>102</v>
      </c>
      <c r="L5158" s="6" t="s">
        <v>103</v>
      </c>
      <c r="M5158" s="16" t="s">
        <v>111</v>
      </c>
      <c r="N5158" s="8" t="s">
        <v>35</v>
      </c>
      <c r="O5158" s="7">
        <v>3</v>
      </c>
      <c r="P5158" s="3">
        <f t="shared" si="481"/>
        <v>0</v>
      </c>
      <c r="Q5158" s="3">
        <f t="shared" si="482"/>
        <v>0</v>
      </c>
      <c r="R5158" s="3">
        <f t="shared" si="483"/>
        <v>1</v>
      </c>
      <c r="S5158" s="3">
        <f t="shared" si="484"/>
        <v>0</v>
      </c>
      <c r="T5158" s="3">
        <f t="shared" si="485"/>
        <v>0</v>
      </c>
      <c r="U5158" s="3">
        <f t="shared" si="486"/>
        <v>0</v>
      </c>
    </row>
    <row r="5159" spans="1:21" ht="12.75" customHeight="1" x14ac:dyDescent="0.2">
      <c r="A5159" s="15" t="s">
        <v>95</v>
      </c>
      <c r="B5159" s="16" t="s">
        <v>96</v>
      </c>
      <c r="C5159" s="8">
        <v>44555601</v>
      </c>
      <c r="D5159" s="6" t="s">
        <v>5191</v>
      </c>
      <c r="E5159" s="16" t="s">
        <v>5246</v>
      </c>
      <c r="F5159" s="15">
        <v>191997970</v>
      </c>
      <c r="G5159" s="5" t="s">
        <v>105</v>
      </c>
      <c r="H5159" s="6" t="s">
        <v>29</v>
      </c>
      <c r="I5159" s="6" t="s">
        <v>5249</v>
      </c>
      <c r="J5159" s="6" t="s">
        <v>5250</v>
      </c>
      <c r="K5159" s="6" t="s">
        <v>102</v>
      </c>
      <c r="L5159" s="6" t="s">
        <v>103</v>
      </c>
      <c r="M5159" s="16" t="s">
        <v>111</v>
      </c>
      <c r="N5159" s="8" t="s">
        <v>35</v>
      </c>
      <c r="O5159" s="7">
        <v>4</v>
      </c>
      <c r="P5159" s="3">
        <f t="shared" si="481"/>
        <v>0</v>
      </c>
      <c r="Q5159" s="3">
        <f t="shared" si="482"/>
        <v>0</v>
      </c>
      <c r="R5159" s="3">
        <f t="shared" si="483"/>
        <v>0</v>
      </c>
      <c r="S5159" s="3">
        <f t="shared" si="484"/>
        <v>1</v>
      </c>
      <c r="T5159" s="3">
        <f t="shared" si="485"/>
        <v>0</v>
      </c>
      <c r="U5159" s="3">
        <f t="shared" si="486"/>
        <v>0</v>
      </c>
    </row>
    <row r="5160" spans="1:21" ht="12.75" customHeight="1" x14ac:dyDescent="0.2">
      <c r="A5160" s="15" t="s">
        <v>95</v>
      </c>
      <c r="B5160" s="16" t="s">
        <v>96</v>
      </c>
      <c r="C5160" s="8">
        <v>44555601</v>
      </c>
      <c r="D5160" s="6" t="s">
        <v>5191</v>
      </c>
      <c r="E5160" s="16" t="s">
        <v>5228</v>
      </c>
      <c r="F5160" s="15">
        <v>191997517</v>
      </c>
      <c r="G5160" s="5" t="s">
        <v>105</v>
      </c>
      <c r="H5160" s="6" t="s">
        <v>52</v>
      </c>
      <c r="I5160" s="6" t="s">
        <v>5244</v>
      </c>
      <c r="J5160" s="6" t="s">
        <v>5245</v>
      </c>
      <c r="K5160" s="6" t="s">
        <v>102</v>
      </c>
      <c r="L5160" s="6" t="s">
        <v>1887</v>
      </c>
      <c r="M5160" s="16" t="s">
        <v>1891</v>
      </c>
      <c r="N5160" s="8" t="s">
        <v>35</v>
      </c>
      <c r="O5160" s="7">
        <v>3</v>
      </c>
      <c r="P5160" s="3">
        <f t="shared" si="481"/>
        <v>0</v>
      </c>
      <c r="Q5160" s="3">
        <f t="shared" si="482"/>
        <v>0</v>
      </c>
      <c r="R5160" s="3">
        <f t="shared" si="483"/>
        <v>1</v>
      </c>
      <c r="S5160" s="3">
        <f t="shared" si="484"/>
        <v>0</v>
      </c>
      <c r="T5160" s="3">
        <f t="shared" si="485"/>
        <v>0</v>
      </c>
      <c r="U5160" s="3">
        <f t="shared" si="486"/>
        <v>0</v>
      </c>
    </row>
    <row r="5161" spans="1:21" ht="12.75" customHeight="1" x14ac:dyDescent="0.2">
      <c r="A5161" s="15" t="s">
        <v>95</v>
      </c>
      <c r="B5161" s="16" t="s">
        <v>96</v>
      </c>
      <c r="C5161" s="8">
        <v>44555601</v>
      </c>
      <c r="D5161" s="6" t="s">
        <v>5191</v>
      </c>
      <c r="E5161" s="16" t="s">
        <v>5228</v>
      </c>
      <c r="F5161" s="15">
        <v>191997446</v>
      </c>
      <c r="G5161" s="5" t="s">
        <v>105</v>
      </c>
      <c r="H5161" s="6" t="s">
        <v>52</v>
      </c>
      <c r="I5161" s="6" t="s">
        <v>5242</v>
      </c>
      <c r="J5161" s="6" t="s">
        <v>5243</v>
      </c>
      <c r="K5161" s="6" t="s">
        <v>102</v>
      </c>
      <c r="L5161" s="6" t="s">
        <v>1880</v>
      </c>
      <c r="M5161" s="16" t="s">
        <v>2324</v>
      </c>
      <c r="N5161" s="8" t="s">
        <v>35</v>
      </c>
      <c r="O5161" s="7">
        <v>2</v>
      </c>
      <c r="P5161" s="3">
        <f t="shared" si="481"/>
        <v>0</v>
      </c>
      <c r="Q5161" s="3">
        <f t="shared" si="482"/>
        <v>1</v>
      </c>
      <c r="R5161" s="3">
        <f t="shared" si="483"/>
        <v>0</v>
      </c>
      <c r="S5161" s="3">
        <f t="shared" si="484"/>
        <v>0</v>
      </c>
      <c r="T5161" s="3">
        <f t="shared" si="485"/>
        <v>0</v>
      </c>
      <c r="U5161" s="3">
        <f t="shared" si="486"/>
        <v>0</v>
      </c>
    </row>
    <row r="5162" spans="1:21" ht="12.75" customHeight="1" x14ac:dyDescent="0.2">
      <c r="A5162" s="15" t="s">
        <v>95</v>
      </c>
      <c r="B5162" s="16" t="s">
        <v>96</v>
      </c>
      <c r="C5162" s="8">
        <v>44555601</v>
      </c>
      <c r="D5162" s="6" t="s">
        <v>5191</v>
      </c>
      <c r="E5162" s="16" t="s">
        <v>5228</v>
      </c>
      <c r="F5162" s="15">
        <v>191997488</v>
      </c>
      <c r="G5162" s="5" t="s">
        <v>167</v>
      </c>
      <c r="H5162" s="6" t="s">
        <v>52</v>
      </c>
      <c r="I5162" s="6" t="s">
        <v>5234</v>
      </c>
      <c r="J5162" s="6" t="s">
        <v>5235</v>
      </c>
      <c r="K5162" s="6" t="s">
        <v>102</v>
      </c>
      <c r="L5162" s="6" t="s">
        <v>159</v>
      </c>
      <c r="M5162" s="16" t="s">
        <v>1863</v>
      </c>
      <c r="N5162" s="8" t="s">
        <v>35</v>
      </c>
      <c r="O5162" s="7">
        <v>2</v>
      </c>
      <c r="P5162" s="3">
        <f t="shared" si="481"/>
        <v>0</v>
      </c>
      <c r="Q5162" s="3">
        <f t="shared" si="482"/>
        <v>1</v>
      </c>
      <c r="R5162" s="3">
        <f t="shared" si="483"/>
        <v>0</v>
      </c>
      <c r="S5162" s="3">
        <f t="shared" si="484"/>
        <v>0</v>
      </c>
      <c r="T5162" s="3">
        <f t="shared" si="485"/>
        <v>0</v>
      </c>
      <c r="U5162" s="3">
        <f t="shared" si="486"/>
        <v>0</v>
      </c>
    </row>
    <row r="5163" spans="1:21" ht="12.75" customHeight="1" x14ac:dyDescent="0.2">
      <c r="A5163" s="15" t="s">
        <v>95</v>
      </c>
      <c r="B5163" s="16" t="s">
        <v>96</v>
      </c>
      <c r="C5163" s="8">
        <v>44555601</v>
      </c>
      <c r="D5163" s="6" t="s">
        <v>5191</v>
      </c>
      <c r="E5163" s="16" t="s">
        <v>5228</v>
      </c>
      <c r="F5163" s="15">
        <v>191997530</v>
      </c>
      <c r="G5163" s="5" t="s">
        <v>105</v>
      </c>
      <c r="H5163" s="6" t="s">
        <v>52</v>
      </c>
      <c r="I5163" s="6" t="s">
        <v>5236</v>
      </c>
      <c r="J5163" s="6" t="s">
        <v>5237</v>
      </c>
      <c r="K5163" s="6" t="s">
        <v>102</v>
      </c>
      <c r="L5163" s="6" t="s">
        <v>159</v>
      </c>
      <c r="M5163" s="16" t="s">
        <v>1863</v>
      </c>
      <c r="N5163" s="8" t="s">
        <v>35</v>
      </c>
      <c r="O5163" s="7">
        <v>2</v>
      </c>
      <c r="P5163" s="3">
        <f t="shared" si="481"/>
        <v>0</v>
      </c>
      <c r="Q5163" s="3">
        <f t="shared" si="482"/>
        <v>1</v>
      </c>
      <c r="R5163" s="3">
        <f t="shared" si="483"/>
        <v>0</v>
      </c>
      <c r="S5163" s="3">
        <f t="shared" si="484"/>
        <v>0</v>
      </c>
      <c r="T5163" s="3">
        <f t="shared" si="485"/>
        <v>0</v>
      </c>
      <c r="U5163" s="3">
        <f t="shared" si="486"/>
        <v>0</v>
      </c>
    </row>
    <row r="5164" spans="1:21" ht="12.75" customHeight="1" x14ac:dyDescent="0.2">
      <c r="A5164" s="15" t="s">
        <v>95</v>
      </c>
      <c r="B5164" s="16" t="s">
        <v>96</v>
      </c>
      <c r="C5164" s="8">
        <v>44555601</v>
      </c>
      <c r="D5164" s="6" t="s">
        <v>5191</v>
      </c>
      <c r="E5164" s="16" t="s">
        <v>5228</v>
      </c>
      <c r="F5164" s="15">
        <v>191997468</v>
      </c>
      <c r="G5164" s="5" t="s">
        <v>67</v>
      </c>
      <c r="H5164" s="6" t="s">
        <v>52</v>
      </c>
      <c r="I5164" s="6" t="s">
        <v>5238</v>
      </c>
      <c r="J5164" s="6" t="s">
        <v>5239</v>
      </c>
      <c r="K5164" s="6" t="s">
        <v>102</v>
      </c>
      <c r="L5164" s="6" t="s">
        <v>159</v>
      </c>
      <c r="M5164" s="16" t="s">
        <v>1863</v>
      </c>
      <c r="N5164" s="8" t="s">
        <v>35</v>
      </c>
      <c r="O5164" s="7">
        <v>3</v>
      </c>
      <c r="P5164" s="3">
        <f t="shared" si="481"/>
        <v>0</v>
      </c>
      <c r="Q5164" s="3">
        <f t="shared" si="482"/>
        <v>0</v>
      </c>
      <c r="R5164" s="3">
        <f t="shared" si="483"/>
        <v>1</v>
      </c>
      <c r="S5164" s="3">
        <f t="shared" si="484"/>
        <v>0</v>
      </c>
      <c r="T5164" s="3">
        <f t="shared" si="485"/>
        <v>0</v>
      </c>
      <c r="U5164" s="3">
        <f t="shared" si="486"/>
        <v>0</v>
      </c>
    </row>
    <row r="5165" spans="1:21" ht="12.75" customHeight="1" x14ac:dyDescent="0.2">
      <c r="A5165" s="15" t="s">
        <v>95</v>
      </c>
      <c r="B5165" s="16" t="s">
        <v>96</v>
      </c>
      <c r="C5165" s="8">
        <v>44555601</v>
      </c>
      <c r="D5165" s="6" t="s">
        <v>5191</v>
      </c>
      <c r="E5165" s="16" t="s">
        <v>5228</v>
      </c>
      <c r="F5165" s="15">
        <v>191997494</v>
      </c>
      <c r="G5165" s="5" t="s">
        <v>105</v>
      </c>
      <c r="H5165" s="6" t="s">
        <v>52</v>
      </c>
      <c r="I5165" s="6" t="s">
        <v>5240</v>
      </c>
      <c r="J5165" s="6" t="s">
        <v>5241</v>
      </c>
      <c r="K5165" s="6" t="s">
        <v>102</v>
      </c>
      <c r="L5165" s="6" t="s">
        <v>159</v>
      </c>
      <c r="M5165" s="16" t="s">
        <v>1863</v>
      </c>
      <c r="N5165" s="8" t="s">
        <v>35</v>
      </c>
      <c r="O5165" s="7">
        <v>4</v>
      </c>
      <c r="P5165" s="3">
        <f t="shared" si="481"/>
        <v>0</v>
      </c>
      <c r="Q5165" s="3">
        <f t="shared" si="482"/>
        <v>0</v>
      </c>
      <c r="R5165" s="3">
        <f t="shared" si="483"/>
        <v>0</v>
      </c>
      <c r="S5165" s="3">
        <f t="shared" si="484"/>
        <v>1</v>
      </c>
      <c r="T5165" s="3">
        <f t="shared" si="485"/>
        <v>0</v>
      </c>
      <c r="U5165" s="3">
        <f t="shared" si="486"/>
        <v>0</v>
      </c>
    </row>
    <row r="5166" spans="1:21" ht="12.75" customHeight="1" x14ac:dyDescent="0.2">
      <c r="A5166" s="82" t="s">
        <v>95</v>
      </c>
      <c r="B5166" s="81" t="s">
        <v>96</v>
      </c>
      <c r="C5166" s="47">
        <v>44555601</v>
      </c>
      <c r="D5166" s="80" t="s">
        <v>5191</v>
      </c>
      <c r="E5166" s="81" t="s">
        <v>5195</v>
      </c>
      <c r="F5166" s="82">
        <v>191889624</v>
      </c>
      <c r="G5166" s="83" t="s">
        <v>67</v>
      </c>
      <c r="H5166" s="80" t="s">
        <v>52</v>
      </c>
      <c r="I5166" s="80" t="s">
        <v>10989</v>
      </c>
      <c r="J5166" s="80" t="s">
        <v>10990</v>
      </c>
      <c r="K5166" s="80" t="s">
        <v>80</v>
      </c>
      <c r="L5166" s="80" t="s">
        <v>383</v>
      </c>
      <c r="M5166" s="81" t="s">
        <v>768</v>
      </c>
      <c r="N5166" s="32" t="s">
        <v>10618</v>
      </c>
      <c r="O5166" s="33">
        <v>3</v>
      </c>
      <c r="P5166" s="3">
        <f t="shared" si="481"/>
        <v>0</v>
      </c>
      <c r="Q5166" s="3">
        <f t="shared" si="482"/>
        <v>0</v>
      </c>
      <c r="R5166" s="3">
        <f t="shared" si="483"/>
        <v>1</v>
      </c>
      <c r="S5166" s="3">
        <f t="shared" si="484"/>
        <v>0</v>
      </c>
      <c r="T5166" s="3">
        <f t="shared" si="485"/>
        <v>0</v>
      </c>
      <c r="U5166" s="3">
        <f t="shared" si="486"/>
        <v>0</v>
      </c>
    </row>
    <row r="5167" spans="1:21" ht="12.75" customHeight="1" x14ac:dyDescent="0.2">
      <c r="A5167" s="82" t="s">
        <v>95</v>
      </c>
      <c r="B5167" s="81" t="s">
        <v>96</v>
      </c>
      <c r="C5167" s="47">
        <v>44555601</v>
      </c>
      <c r="D5167" s="80" t="s">
        <v>5191</v>
      </c>
      <c r="E5167" s="81" t="s">
        <v>5195</v>
      </c>
      <c r="F5167" s="82">
        <v>191863163</v>
      </c>
      <c r="G5167" s="83" t="s">
        <v>67</v>
      </c>
      <c r="H5167" s="80" t="s">
        <v>52</v>
      </c>
      <c r="I5167" s="80" t="s">
        <v>10660</v>
      </c>
      <c r="J5167" s="80" t="s">
        <v>10661</v>
      </c>
      <c r="K5167" s="80" t="s">
        <v>80</v>
      </c>
      <c r="L5167" s="80" t="s">
        <v>268</v>
      </c>
      <c r="M5167" s="81" t="s">
        <v>269</v>
      </c>
      <c r="N5167" s="32" t="s">
        <v>10618</v>
      </c>
      <c r="O5167" s="33">
        <v>3</v>
      </c>
      <c r="P5167" s="3">
        <f t="shared" si="481"/>
        <v>0</v>
      </c>
      <c r="Q5167" s="3">
        <f t="shared" si="482"/>
        <v>0</v>
      </c>
      <c r="R5167" s="3">
        <f t="shared" si="483"/>
        <v>1</v>
      </c>
      <c r="S5167" s="3">
        <f t="shared" si="484"/>
        <v>0</v>
      </c>
      <c r="T5167" s="3">
        <f t="shared" si="485"/>
        <v>0</v>
      </c>
      <c r="U5167" s="3">
        <f t="shared" si="486"/>
        <v>0</v>
      </c>
    </row>
    <row r="5168" spans="1:21" ht="12.75" customHeight="1" x14ac:dyDescent="0.2">
      <c r="A5168" s="82" t="s">
        <v>95</v>
      </c>
      <c r="B5168" s="81" t="s">
        <v>96</v>
      </c>
      <c r="C5168" s="47">
        <v>44555601</v>
      </c>
      <c r="D5168" s="80" t="s">
        <v>5191</v>
      </c>
      <c r="E5168" s="81" t="s">
        <v>5204</v>
      </c>
      <c r="F5168" s="82">
        <v>191997598</v>
      </c>
      <c r="G5168" s="83" t="s">
        <v>122</v>
      </c>
      <c r="H5168" s="80" t="s">
        <v>29</v>
      </c>
      <c r="I5168" s="80" t="s">
        <v>11914</v>
      </c>
      <c r="J5168" s="80" t="s">
        <v>11915</v>
      </c>
      <c r="K5168" s="80" t="s">
        <v>315</v>
      </c>
      <c r="L5168" s="80" t="s">
        <v>387</v>
      </c>
      <c r="M5168" s="81" t="s">
        <v>445</v>
      </c>
      <c r="N5168" s="32" t="s">
        <v>10618</v>
      </c>
      <c r="O5168" s="33">
        <v>4</v>
      </c>
      <c r="P5168" s="3">
        <f t="shared" si="481"/>
        <v>0</v>
      </c>
      <c r="Q5168" s="3">
        <f t="shared" si="482"/>
        <v>0</v>
      </c>
      <c r="R5168" s="3">
        <f t="shared" si="483"/>
        <v>0</v>
      </c>
      <c r="S5168" s="3">
        <f t="shared" si="484"/>
        <v>1</v>
      </c>
      <c r="T5168" s="3">
        <f t="shared" si="485"/>
        <v>0</v>
      </c>
      <c r="U5168" s="3">
        <f t="shared" si="486"/>
        <v>0</v>
      </c>
    </row>
    <row r="5169" spans="1:21" ht="12.75" customHeight="1" x14ac:dyDescent="0.2">
      <c r="A5169" s="82" t="s">
        <v>95</v>
      </c>
      <c r="B5169" s="81" t="s">
        <v>96</v>
      </c>
      <c r="C5169" s="47">
        <v>44555601</v>
      </c>
      <c r="D5169" s="80" t="s">
        <v>5191</v>
      </c>
      <c r="E5169" s="81" t="s">
        <v>5209</v>
      </c>
      <c r="F5169" s="82">
        <v>192066544</v>
      </c>
      <c r="G5169" s="83" t="s">
        <v>67</v>
      </c>
      <c r="H5169" s="80" t="s">
        <v>52</v>
      </c>
      <c r="I5169" s="80" t="s">
        <v>13101</v>
      </c>
      <c r="J5169" s="80" t="s">
        <v>13102</v>
      </c>
      <c r="K5169" s="80" t="s">
        <v>366</v>
      </c>
      <c r="L5169" s="80" t="s">
        <v>1062</v>
      </c>
      <c r="M5169" s="81" t="s">
        <v>1627</v>
      </c>
      <c r="N5169" s="32" t="s">
        <v>10618</v>
      </c>
      <c r="O5169" s="33">
        <v>1</v>
      </c>
      <c r="P5169" s="3">
        <f t="shared" si="481"/>
        <v>1</v>
      </c>
      <c r="Q5169" s="3">
        <f t="shared" si="482"/>
        <v>0</v>
      </c>
      <c r="R5169" s="3">
        <f t="shared" si="483"/>
        <v>0</v>
      </c>
      <c r="S5169" s="3">
        <f t="shared" si="484"/>
        <v>0</v>
      </c>
      <c r="T5169" s="3">
        <f t="shared" si="485"/>
        <v>0</v>
      </c>
      <c r="U5169" s="3">
        <f t="shared" si="486"/>
        <v>0</v>
      </c>
    </row>
    <row r="5170" spans="1:21" ht="12.75" customHeight="1" x14ac:dyDescent="0.2">
      <c r="A5170" s="82" t="s">
        <v>95</v>
      </c>
      <c r="B5170" s="81" t="s">
        <v>96</v>
      </c>
      <c r="C5170" s="47">
        <v>44555601</v>
      </c>
      <c r="D5170" s="80" t="s">
        <v>5191</v>
      </c>
      <c r="E5170" s="81" t="s">
        <v>5192</v>
      </c>
      <c r="F5170" s="82">
        <v>191889788</v>
      </c>
      <c r="G5170" s="83" t="s">
        <v>67</v>
      </c>
      <c r="H5170" s="80" t="s">
        <v>52</v>
      </c>
      <c r="I5170" s="80" t="s">
        <v>10993</v>
      </c>
      <c r="J5170" s="80" t="s">
        <v>10994</v>
      </c>
      <c r="K5170" s="80" t="s">
        <v>32</v>
      </c>
      <c r="L5170" s="80" t="s">
        <v>295</v>
      </c>
      <c r="M5170" s="81" t="s">
        <v>296</v>
      </c>
      <c r="N5170" s="32" t="s">
        <v>10618</v>
      </c>
      <c r="O5170" s="33">
        <v>3</v>
      </c>
      <c r="P5170" s="3">
        <f t="shared" si="481"/>
        <v>0</v>
      </c>
      <c r="Q5170" s="3">
        <f t="shared" si="482"/>
        <v>0</v>
      </c>
      <c r="R5170" s="3">
        <f t="shared" si="483"/>
        <v>1</v>
      </c>
      <c r="S5170" s="3">
        <f t="shared" si="484"/>
        <v>0</v>
      </c>
      <c r="T5170" s="3">
        <f t="shared" si="485"/>
        <v>0</v>
      </c>
      <c r="U5170" s="3">
        <f t="shared" si="486"/>
        <v>0</v>
      </c>
    </row>
    <row r="5171" spans="1:21" ht="12.75" customHeight="1" x14ac:dyDescent="0.2">
      <c r="A5171" s="82" t="s">
        <v>95</v>
      </c>
      <c r="B5171" s="81" t="s">
        <v>96</v>
      </c>
      <c r="C5171" s="47">
        <v>44555601</v>
      </c>
      <c r="D5171" s="80" t="s">
        <v>5191</v>
      </c>
      <c r="E5171" s="81" t="s">
        <v>5195</v>
      </c>
      <c r="F5171" s="82">
        <v>191889657</v>
      </c>
      <c r="G5171" s="83" t="s">
        <v>167</v>
      </c>
      <c r="H5171" s="80" t="s">
        <v>29</v>
      </c>
      <c r="I5171" s="80" t="s">
        <v>10991</v>
      </c>
      <c r="J5171" s="80" t="s">
        <v>10992</v>
      </c>
      <c r="K5171" s="80" t="s">
        <v>341</v>
      </c>
      <c r="L5171" s="80" t="s">
        <v>2279</v>
      </c>
      <c r="M5171" s="81" t="s">
        <v>2991</v>
      </c>
      <c r="N5171" s="32" t="s">
        <v>10618</v>
      </c>
      <c r="O5171" s="33">
        <v>2</v>
      </c>
      <c r="P5171" s="3">
        <f t="shared" si="481"/>
        <v>0</v>
      </c>
      <c r="Q5171" s="3">
        <f t="shared" si="482"/>
        <v>1</v>
      </c>
      <c r="R5171" s="3">
        <f t="shared" si="483"/>
        <v>0</v>
      </c>
      <c r="S5171" s="3">
        <f t="shared" si="484"/>
        <v>0</v>
      </c>
      <c r="T5171" s="3">
        <f t="shared" si="485"/>
        <v>0</v>
      </c>
      <c r="U5171" s="3">
        <f t="shared" si="486"/>
        <v>0</v>
      </c>
    </row>
    <row r="5172" spans="1:21" ht="12.75" customHeight="1" x14ac:dyDescent="0.2">
      <c r="A5172" s="82" t="s">
        <v>95</v>
      </c>
      <c r="B5172" s="81" t="s">
        <v>96</v>
      </c>
      <c r="C5172" s="47">
        <v>44555601</v>
      </c>
      <c r="D5172" s="80" t="s">
        <v>5191</v>
      </c>
      <c r="E5172" s="81" t="s">
        <v>5192</v>
      </c>
      <c r="F5172" s="82">
        <v>192058031</v>
      </c>
      <c r="G5172" s="83" t="s">
        <v>105</v>
      </c>
      <c r="H5172" s="80" t="s">
        <v>29</v>
      </c>
      <c r="I5172" s="80" t="s">
        <v>12702</v>
      </c>
      <c r="J5172" s="80" t="s">
        <v>12703</v>
      </c>
      <c r="K5172" s="80" t="s">
        <v>341</v>
      </c>
      <c r="L5172" s="80" t="s">
        <v>2279</v>
      </c>
      <c r="M5172" s="81" t="s">
        <v>2280</v>
      </c>
      <c r="N5172" s="32" t="s">
        <v>10618</v>
      </c>
      <c r="O5172" s="33">
        <v>3</v>
      </c>
      <c r="P5172" s="3">
        <f t="shared" si="481"/>
        <v>0</v>
      </c>
      <c r="Q5172" s="3">
        <f t="shared" si="482"/>
        <v>0</v>
      </c>
      <c r="R5172" s="3">
        <f t="shared" si="483"/>
        <v>1</v>
      </c>
      <c r="S5172" s="3">
        <f t="shared" si="484"/>
        <v>0</v>
      </c>
      <c r="T5172" s="3">
        <f t="shared" si="485"/>
        <v>0</v>
      </c>
      <c r="U5172" s="3">
        <f t="shared" si="486"/>
        <v>0</v>
      </c>
    </row>
    <row r="5173" spans="1:21" ht="12.75" customHeight="1" x14ac:dyDescent="0.2">
      <c r="A5173" s="82" t="s">
        <v>95</v>
      </c>
      <c r="B5173" s="81" t="s">
        <v>96</v>
      </c>
      <c r="C5173" s="47">
        <v>44555601</v>
      </c>
      <c r="D5173" s="80" t="s">
        <v>5191</v>
      </c>
      <c r="E5173" s="81" t="s">
        <v>5214</v>
      </c>
      <c r="F5173" s="82">
        <v>191997627</v>
      </c>
      <c r="G5173" s="83" t="s">
        <v>105</v>
      </c>
      <c r="H5173" s="80" t="s">
        <v>29</v>
      </c>
      <c r="I5173" s="80" t="s">
        <v>11916</v>
      </c>
      <c r="J5173" s="80" t="s">
        <v>11917</v>
      </c>
      <c r="K5173" s="80" t="s">
        <v>341</v>
      </c>
      <c r="L5173" s="80" t="s">
        <v>1089</v>
      </c>
      <c r="M5173" s="81" t="s">
        <v>2251</v>
      </c>
      <c r="N5173" s="32" t="s">
        <v>10618</v>
      </c>
      <c r="O5173" s="33">
        <v>2</v>
      </c>
      <c r="P5173" s="3">
        <f t="shared" si="481"/>
        <v>0</v>
      </c>
      <c r="Q5173" s="3">
        <f t="shared" si="482"/>
        <v>1</v>
      </c>
      <c r="R5173" s="3">
        <f t="shared" si="483"/>
        <v>0</v>
      </c>
      <c r="S5173" s="3">
        <f t="shared" si="484"/>
        <v>0</v>
      </c>
      <c r="T5173" s="3">
        <f t="shared" si="485"/>
        <v>0</v>
      </c>
      <c r="U5173" s="3">
        <f t="shared" si="486"/>
        <v>0</v>
      </c>
    </row>
    <row r="5174" spans="1:21" ht="12.75" customHeight="1" x14ac:dyDescent="0.2">
      <c r="A5174" s="82" t="s">
        <v>95</v>
      </c>
      <c r="B5174" s="81" t="s">
        <v>96</v>
      </c>
      <c r="C5174" s="47">
        <v>44555601</v>
      </c>
      <c r="D5174" s="80" t="s">
        <v>5191</v>
      </c>
      <c r="E5174" s="81" t="s">
        <v>5209</v>
      </c>
      <c r="F5174" s="82">
        <v>192066554</v>
      </c>
      <c r="G5174" s="83" t="s">
        <v>67</v>
      </c>
      <c r="H5174" s="80" t="s">
        <v>29</v>
      </c>
      <c r="I5174" s="80" t="s">
        <v>13103</v>
      </c>
      <c r="J5174" s="80" t="s">
        <v>13104</v>
      </c>
      <c r="K5174" s="80" t="s">
        <v>341</v>
      </c>
      <c r="L5174" s="80" t="s">
        <v>1089</v>
      </c>
      <c r="M5174" s="81" t="s">
        <v>2251</v>
      </c>
      <c r="N5174" s="32" t="s">
        <v>10618</v>
      </c>
      <c r="O5174" s="33">
        <v>5</v>
      </c>
      <c r="P5174" s="3">
        <f t="shared" si="481"/>
        <v>0</v>
      </c>
      <c r="Q5174" s="3">
        <f t="shared" si="482"/>
        <v>0</v>
      </c>
      <c r="R5174" s="3">
        <f t="shared" si="483"/>
        <v>0</v>
      </c>
      <c r="S5174" s="3">
        <f t="shared" si="484"/>
        <v>0</v>
      </c>
      <c r="T5174" s="3">
        <f t="shared" si="485"/>
        <v>1</v>
      </c>
      <c r="U5174" s="3">
        <f t="shared" si="486"/>
        <v>0</v>
      </c>
    </row>
    <row r="5175" spans="1:21" ht="12.75" customHeight="1" x14ac:dyDescent="0.2">
      <c r="A5175" s="82" t="s">
        <v>95</v>
      </c>
      <c r="B5175" s="81" t="s">
        <v>96</v>
      </c>
      <c r="C5175" s="47">
        <v>44555601</v>
      </c>
      <c r="D5175" s="80" t="s">
        <v>5191</v>
      </c>
      <c r="E5175" s="81" t="s">
        <v>5217</v>
      </c>
      <c r="F5175" s="82">
        <v>192066583</v>
      </c>
      <c r="G5175" s="83" t="s">
        <v>67</v>
      </c>
      <c r="H5175" s="80" t="s">
        <v>29</v>
      </c>
      <c r="I5175" s="80" t="s">
        <v>13105</v>
      </c>
      <c r="J5175" s="80" t="s">
        <v>13106</v>
      </c>
      <c r="K5175" s="80" t="s">
        <v>341</v>
      </c>
      <c r="L5175" s="80" t="s">
        <v>631</v>
      </c>
      <c r="M5175" s="81" t="s">
        <v>632</v>
      </c>
      <c r="N5175" s="32" t="s">
        <v>10618</v>
      </c>
      <c r="O5175" s="33">
        <v>5</v>
      </c>
      <c r="P5175" s="3">
        <f t="shared" si="481"/>
        <v>0</v>
      </c>
      <c r="Q5175" s="3">
        <f t="shared" si="482"/>
        <v>0</v>
      </c>
      <c r="R5175" s="3">
        <f t="shared" si="483"/>
        <v>0</v>
      </c>
      <c r="S5175" s="3">
        <f t="shared" si="484"/>
        <v>0</v>
      </c>
      <c r="T5175" s="3">
        <f t="shared" si="485"/>
        <v>1</v>
      </c>
      <c r="U5175" s="3">
        <f t="shared" si="486"/>
        <v>0</v>
      </c>
    </row>
    <row r="5176" spans="1:21" ht="12.75" customHeight="1" x14ac:dyDescent="0.2">
      <c r="A5176" s="82" t="s">
        <v>95</v>
      </c>
      <c r="B5176" s="81" t="s">
        <v>96</v>
      </c>
      <c r="C5176" s="47">
        <v>44555601</v>
      </c>
      <c r="D5176" s="80" t="s">
        <v>5191</v>
      </c>
      <c r="E5176" s="81" t="s">
        <v>5217</v>
      </c>
      <c r="F5176" s="82">
        <v>191997875</v>
      </c>
      <c r="G5176" s="83" t="s">
        <v>67</v>
      </c>
      <c r="H5176" s="80" t="s">
        <v>52</v>
      </c>
      <c r="I5176" s="80" t="s">
        <v>11875</v>
      </c>
      <c r="J5176" s="80" t="s">
        <v>11920</v>
      </c>
      <c r="K5176" s="80" t="s">
        <v>341</v>
      </c>
      <c r="L5176" s="80" t="s">
        <v>2233</v>
      </c>
      <c r="M5176" s="81" t="s">
        <v>2648</v>
      </c>
      <c r="N5176" s="32" t="s">
        <v>10618</v>
      </c>
      <c r="O5176" s="33">
        <v>3</v>
      </c>
      <c r="P5176" s="3">
        <f t="shared" si="481"/>
        <v>0</v>
      </c>
      <c r="Q5176" s="3">
        <f t="shared" si="482"/>
        <v>0</v>
      </c>
      <c r="R5176" s="3">
        <f t="shared" si="483"/>
        <v>1</v>
      </c>
      <c r="S5176" s="3">
        <f t="shared" si="484"/>
        <v>0</v>
      </c>
      <c r="T5176" s="3">
        <f t="shared" si="485"/>
        <v>0</v>
      </c>
      <c r="U5176" s="3">
        <f t="shared" si="486"/>
        <v>0</v>
      </c>
    </row>
    <row r="5177" spans="1:21" ht="12.75" customHeight="1" x14ac:dyDescent="0.2">
      <c r="A5177" s="82" t="s">
        <v>95</v>
      </c>
      <c r="B5177" s="81" t="s">
        <v>96</v>
      </c>
      <c r="C5177" s="47">
        <v>44555601</v>
      </c>
      <c r="D5177" s="80" t="s">
        <v>5191</v>
      </c>
      <c r="E5177" s="81" t="s">
        <v>5217</v>
      </c>
      <c r="F5177" s="82">
        <v>192066589</v>
      </c>
      <c r="G5177" s="83" t="s">
        <v>67</v>
      </c>
      <c r="H5177" s="80" t="s">
        <v>52</v>
      </c>
      <c r="I5177" s="80" t="s">
        <v>11875</v>
      </c>
      <c r="J5177" s="80" t="s">
        <v>13107</v>
      </c>
      <c r="K5177" s="80" t="s">
        <v>341</v>
      </c>
      <c r="L5177" s="80" t="s">
        <v>2233</v>
      </c>
      <c r="M5177" s="81" t="s">
        <v>2648</v>
      </c>
      <c r="N5177" s="32" t="s">
        <v>10618</v>
      </c>
      <c r="O5177" s="33">
        <v>4</v>
      </c>
      <c r="P5177" s="3">
        <f t="shared" si="481"/>
        <v>0</v>
      </c>
      <c r="Q5177" s="3">
        <f t="shared" si="482"/>
        <v>0</v>
      </c>
      <c r="R5177" s="3">
        <f t="shared" si="483"/>
        <v>0</v>
      </c>
      <c r="S5177" s="3">
        <f t="shared" si="484"/>
        <v>1</v>
      </c>
      <c r="T5177" s="3">
        <f t="shared" si="485"/>
        <v>0</v>
      </c>
      <c r="U5177" s="3">
        <f t="shared" si="486"/>
        <v>0</v>
      </c>
    </row>
    <row r="5178" spans="1:21" ht="12.75" customHeight="1" x14ac:dyDescent="0.2">
      <c r="A5178" s="82" t="s">
        <v>95</v>
      </c>
      <c r="B5178" s="81" t="s">
        <v>96</v>
      </c>
      <c r="C5178" s="47">
        <v>44555601</v>
      </c>
      <c r="D5178" s="80" t="s">
        <v>5191</v>
      </c>
      <c r="E5178" s="81" t="s">
        <v>5246</v>
      </c>
      <c r="F5178" s="82">
        <v>192066709</v>
      </c>
      <c r="G5178" s="83" t="s">
        <v>167</v>
      </c>
      <c r="H5178" s="80" t="s">
        <v>29</v>
      </c>
      <c r="I5178" s="80" t="s">
        <v>13108</v>
      </c>
      <c r="J5178" s="80" t="s">
        <v>13109</v>
      </c>
      <c r="K5178" s="80" t="s">
        <v>102</v>
      </c>
      <c r="L5178" s="80" t="s">
        <v>103</v>
      </c>
      <c r="M5178" s="81" t="s">
        <v>111</v>
      </c>
      <c r="N5178" s="32" t="s">
        <v>10618</v>
      </c>
      <c r="O5178" s="33">
        <v>4</v>
      </c>
      <c r="P5178" s="3">
        <f t="shared" si="481"/>
        <v>0</v>
      </c>
      <c r="Q5178" s="3">
        <f t="shared" si="482"/>
        <v>0</v>
      </c>
      <c r="R5178" s="3">
        <f t="shared" si="483"/>
        <v>0</v>
      </c>
      <c r="S5178" s="3">
        <f t="shared" si="484"/>
        <v>1</v>
      </c>
      <c r="T5178" s="3">
        <f t="shared" si="485"/>
        <v>0</v>
      </c>
      <c r="U5178" s="3">
        <f t="shared" si="486"/>
        <v>0</v>
      </c>
    </row>
    <row r="5179" spans="1:21" ht="12.75" customHeight="1" x14ac:dyDescent="0.2">
      <c r="A5179" s="82" t="s">
        <v>95</v>
      </c>
      <c r="B5179" s="81" t="s">
        <v>96</v>
      </c>
      <c r="C5179" s="47">
        <v>44555601</v>
      </c>
      <c r="D5179" s="80" t="s">
        <v>5191</v>
      </c>
      <c r="E5179" s="81" t="s">
        <v>5246</v>
      </c>
      <c r="F5179" s="82">
        <v>192066710</v>
      </c>
      <c r="G5179" s="83" t="s">
        <v>167</v>
      </c>
      <c r="H5179" s="80" t="s">
        <v>29</v>
      </c>
      <c r="I5179" s="80" t="s">
        <v>13110</v>
      </c>
      <c r="J5179" s="80" t="s">
        <v>13111</v>
      </c>
      <c r="K5179" s="80" t="s">
        <v>102</v>
      </c>
      <c r="L5179" s="80" t="s">
        <v>103</v>
      </c>
      <c r="M5179" s="81" t="s">
        <v>111</v>
      </c>
      <c r="N5179" s="32" t="s">
        <v>10618</v>
      </c>
      <c r="O5179" s="33">
        <v>4</v>
      </c>
      <c r="P5179" s="3">
        <f t="shared" si="481"/>
        <v>0</v>
      </c>
      <c r="Q5179" s="3">
        <f t="shared" si="482"/>
        <v>0</v>
      </c>
      <c r="R5179" s="3">
        <f t="shared" si="483"/>
        <v>0</v>
      </c>
      <c r="S5179" s="3">
        <f t="shared" si="484"/>
        <v>1</v>
      </c>
      <c r="T5179" s="3">
        <f t="shared" si="485"/>
        <v>0</v>
      </c>
      <c r="U5179" s="3">
        <f t="shared" si="486"/>
        <v>0</v>
      </c>
    </row>
    <row r="5180" spans="1:21" ht="12.75" customHeight="1" x14ac:dyDescent="0.2">
      <c r="A5180" s="82" t="s">
        <v>95</v>
      </c>
      <c r="B5180" s="81" t="s">
        <v>96</v>
      </c>
      <c r="C5180" s="47">
        <v>44555601</v>
      </c>
      <c r="D5180" s="80" t="s">
        <v>5191</v>
      </c>
      <c r="E5180" s="81" t="s">
        <v>5246</v>
      </c>
      <c r="F5180" s="82">
        <v>192066726</v>
      </c>
      <c r="G5180" s="83" t="s">
        <v>105</v>
      </c>
      <c r="H5180" s="80" t="s">
        <v>29</v>
      </c>
      <c r="I5180" s="80" t="s">
        <v>13112</v>
      </c>
      <c r="J5180" s="80" t="s">
        <v>13113</v>
      </c>
      <c r="K5180" s="80" t="s">
        <v>102</v>
      </c>
      <c r="L5180" s="80" t="s">
        <v>103</v>
      </c>
      <c r="M5180" s="81" t="s">
        <v>111</v>
      </c>
      <c r="N5180" s="32" t="s">
        <v>10618</v>
      </c>
      <c r="O5180" s="33">
        <v>4</v>
      </c>
      <c r="P5180" s="3">
        <f t="shared" si="481"/>
        <v>0</v>
      </c>
      <c r="Q5180" s="3">
        <f t="shared" si="482"/>
        <v>0</v>
      </c>
      <c r="R5180" s="3">
        <f t="shared" si="483"/>
        <v>0</v>
      </c>
      <c r="S5180" s="3">
        <f t="shared" si="484"/>
        <v>1</v>
      </c>
      <c r="T5180" s="3">
        <f t="shared" si="485"/>
        <v>0</v>
      </c>
      <c r="U5180" s="3">
        <f t="shared" si="486"/>
        <v>0</v>
      </c>
    </row>
    <row r="5181" spans="1:21" ht="12.75" customHeight="1" x14ac:dyDescent="0.2">
      <c r="A5181" s="82" t="s">
        <v>95</v>
      </c>
      <c r="B5181" s="81" t="s">
        <v>96</v>
      </c>
      <c r="C5181" s="47">
        <v>44555601</v>
      </c>
      <c r="D5181" s="80" t="s">
        <v>5191</v>
      </c>
      <c r="E5181" s="81" t="s">
        <v>5228</v>
      </c>
      <c r="F5181" s="82">
        <v>191997450</v>
      </c>
      <c r="G5181" s="83" t="s">
        <v>167</v>
      </c>
      <c r="H5181" s="80" t="s">
        <v>52</v>
      </c>
      <c r="I5181" s="80" t="s">
        <v>11910</v>
      </c>
      <c r="J5181" s="80" t="s">
        <v>11911</v>
      </c>
      <c r="K5181" s="80" t="s">
        <v>102</v>
      </c>
      <c r="L5181" s="80" t="s">
        <v>1887</v>
      </c>
      <c r="M5181" s="81" t="s">
        <v>1891</v>
      </c>
      <c r="N5181" s="32" t="s">
        <v>10618</v>
      </c>
      <c r="O5181" s="33">
        <v>2</v>
      </c>
      <c r="P5181" s="3">
        <f t="shared" si="481"/>
        <v>0</v>
      </c>
      <c r="Q5181" s="3">
        <f t="shared" si="482"/>
        <v>1</v>
      </c>
      <c r="R5181" s="3">
        <f t="shared" si="483"/>
        <v>0</v>
      </c>
      <c r="S5181" s="3">
        <f t="shared" si="484"/>
        <v>0</v>
      </c>
      <c r="T5181" s="3">
        <f t="shared" si="485"/>
        <v>0</v>
      </c>
      <c r="U5181" s="3">
        <f t="shared" si="486"/>
        <v>0</v>
      </c>
    </row>
    <row r="5182" spans="1:21" ht="12.75" customHeight="1" x14ac:dyDescent="0.2">
      <c r="A5182" s="82" t="s">
        <v>95</v>
      </c>
      <c r="B5182" s="81" t="s">
        <v>96</v>
      </c>
      <c r="C5182" s="47">
        <v>44555601</v>
      </c>
      <c r="D5182" s="80" t="s">
        <v>5191</v>
      </c>
      <c r="E5182" s="81" t="s">
        <v>5228</v>
      </c>
      <c r="F5182" s="82">
        <v>192066205</v>
      </c>
      <c r="G5182" s="83" t="s">
        <v>105</v>
      </c>
      <c r="H5182" s="80" t="s">
        <v>29</v>
      </c>
      <c r="I5182" s="80" t="s">
        <v>13097</v>
      </c>
      <c r="J5182" s="80" t="s">
        <v>13098</v>
      </c>
      <c r="K5182" s="80" t="s">
        <v>102</v>
      </c>
      <c r="L5182" s="80" t="s">
        <v>1887</v>
      </c>
      <c r="M5182" s="81" t="s">
        <v>1891</v>
      </c>
      <c r="N5182" s="32" t="s">
        <v>10618</v>
      </c>
      <c r="O5182" s="33">
        <v>3</v>
      </c>
      <c r="P5182" s="3">
        <f t="shared" si="481"/>
        <v>0</v>
      </c>
      <c r="Q5182" s="3">
        <f t="shared" si="482"/>
        <v>0</v>
      </c>
      <c r="R5182" s="3">
        <f t="shared" si="483"/>
        <v>1</v>
      </c>
      <c r="S5182" s="3">
        <f t="shared" si="484"/>
        <v>0</v>
      </c>
      <c r="T5182" s="3">
        <f t="shared" si="485"/>
        <v>0</v>
      </c>
      <c r="U5182" s="3">
        <f t="shared" si="486"/>
        <v>0</v>
      </c>
    </row>
    <row r="5183" spans="1:21" ht="12.75" customHeight="1" x14ac:dyDescent="0.2">
      <c r="A5183" s="82" t="s">
        <v>95</v>
      </c>
      <c r="B5183" s="81" t="s">
        <v>96</v>
      </c>
      <c r="C5183" s="47">
        <v>44555601</v>
      </c>
      <c r="D5183" s="80" t="s">
        <v>5191</v>
      </c>
      <c r="E5183" s="81" t="s">
        <v>5228</v>
      </c>
      <c r="F5183" s="82">
        <v>191890040</v>
      </c>
      <c r="G5183" s="83" t="s">
        <v>105</v>
      </c>
      <c r="H5183" s="80" t="s">
        <v>29</v>
      </c>
      <c r="I5183" s="80" t="s">
        <v>10995</v>
      </c>
      <c r="J5183" s="80" t="s">
        <v>10996</v>
      </c>
      <c r="K5183" s="80" t="s">
        <v>102</v>
      </c>
      <c r="L5183" s="80" t="s">
        <v>1880</v>
      </c>
      <c r="M5183" s="81" t="s">
        <v>2324</v>
      </c>
      <c r="N5183" s="32" t="s">
        <v>10618</v>
      </c>
      <c r="O5183" s="33">
        <v>2</v>
      </c>
      <c r="P5183" s="3">
        <f t="shared" si="481"/>
        <v>0</v>
      </c>
      <c r="Q5183" s="3">
        <f t="shared" si="482"/>
        <v>1</v>
      </c>
      <c r="R5183" s="3">
        <f t="shared" si="483"/>
        <v>0</v>
      </c>
      <c r="S5183" s="3">
        <f t="shared" si="484"/>
        <v>0</v>
      </c>
      <c r="T5183" s="3">
        <f t="shared" si="485"/>
        <v>0</v>
      </c>
      <c r="U5183" s="3">
        <f t="shared" si="486"/>
        <v>0</v>
      </c>
    </row>
    <row r="5184" spans="1:21" ht="12.75" customHeight="1" x14ac:dyDescent="0.2">
      <c r="A5184" s="82" t="s">
        <v>95</v>
      </c>
      <c r="B5184" s="81" t="s">
        <v>96</v>
      </c>
      <c r="C5184" s="47">
        <v>44555601</v>
      </c>
      <c r="D5184" s="80" t="s">
        <v>5191</v>
      </c>
      <c r="E5184" s="81" t="s">
        <v>5214</v>
      </c>
      <c r="F5184" s="82">
        <v>191997630</v>
      </c>
      <c r="G5184" s="83" t="s">
        <v>105</v>
      </c>
      <c r="H5184" s="80" t="s">
        <v>29</v>
      </c>
      <c r="I5184" s="80" t="s">
        <v>11918</v>
      </c>
      <c r="J5184" s="80" t="s">
        <v>11919</v>
      </c>
      <c r="K5184" s="80" t="s">
        <v>102</v>
      </c>
      <c r="L5184" s="80" t="s">
        <v>1880</v>
      </c>
      <c r="M5184" s="81" t="s">
        <v>1884</v>
      </c>
      <c r="N5184" s="32" t="s">
        <v>10618</v>
      </c>
      <c r="O5184" s="33">
        <v>3</v>
      </c>
      <c r="P5184" s="3">
        <f t="shared" si="481"/>
        <v>0</v>
      </c>
      <c r="Q5184" s="3">
        <f t="shared" si="482"/>
        <v>0</v>
      </c>
      <c r="R5184" s="3">
        <f t="shared" si="483"/>
        <v>1</v>
      </c>
      <c r="S5184" s="3">
        <f t="shared" si="484"/>
        <v>0</v>
      </c>
      <c r="T5184" s="3">
        <f t="shared" si="485"/>
        <v>0</v>
      </c>
      <c r="U5184" s="3">
        <f t="shared" si="486"/>
        <v>0</v>
      </c>
    </row>
    <row r="5185" spans="1:21" ht="12.75" customHeight="1" x14ac:dyDescent="0.2">
      <c r="A5185" s="82" t="s">
        <v>95</v>
      </c>
      <c r="B5185" s="81" t="s">
        <v>96</v>
      </c>
      <c r="C5185" s="47">
        <v>44555601</v>
      </c>
      <c r="D5185" s="80" t="s">
        <v>5191</v>
      </c>
      <c r="E5185" s="81" t="s">
        <v>5228</v>
      </c>
      <c r="F5185" s="82">
        <v>191997482</v>
      </c>
      <c r="G5185" s="83" t="s">
        <v>67</v>
      </c>
      <c r="H5185" s="80" t="s">
        <v>52</v>
      </c>
      <c r="I5185" s="80" t="s">
        <v>11912</v>
      </c>
      <c r="J5185" s="80" t="s">
        <v>11913</v>
      </c>
      <c r="K5185" s="80" t="s">
        <v>102</v>
      </c>
      <c r="L5185" s="80" t="s">
        <v>159</v>
      </c>
      <c r="M5185" s="81" t="s">
        <v>1863</v>
      </c>
      <c r="N5185" s="32" t="s">
        <v>10618</v>
      </c>
      <c r="O5185" s="33">
        <v>1</v>
      </c>
      <c r="P5185" s="3">
        <f t="shared" si="481"/>
        <v>1</v>
      </c>
      <c r="Q5185" s="3">
        <f t="shared" si="482"/>
        <v>0</v>
      </c>
      <c r="R5185" s="3">
        <f t="shared" si="483"/>
        <v>0</v>
      </c>
      <c r="S5185" s="3">
        <f t="shared" si="484"/>
        <v>0</v>
      </c>
      <c r="T5185" s="3">
        <f t="shared" si="485"/>
        <v>0</v>
      </c>
      <c r="U5185" s="3">
        <f t="shared" si="486"/>
        <v>0</v>
      </c>
    </row>
    <row r="5186" spans="1:21" ht="12.75" customHeight="1" x14ac:dyDescent="0.2">
      <c r="A5186" s="82" t="s">
        <v>95</v>
      </c>
      <c r="B5186" s="81" t="s">
        <v>96</v>
      </c>
      <c r="C5186" s="47">
        <v>44555601</v>
      </c>
      <c r="D5186" s="80" t="s">
        <v>5191</v>
      </c>
      <c r="E5186" s="81" t="s">
        <v>5228</v>
      </c>
      <c r="F5186" s="82">
        <v>192066221</v>
      </c>
      <c r="G5186" s="83" t="s">
        <v>105</v>
      </c>
      <c r="H5186" s="80" t="s">
        <v>52</v>
      </c>
      <c r="I5186" s="80" t="s">
        <v>13099</v>
      </c>
      <c r="J5186" s="80" t="s">
        <v>13100</v>
      </c>
      <c r="K5186" s="80" t="s">
        <v>102</v>
      </c>
      <c r="L5186" s="80" t="s">
        <v>159</v>
      </c>
      <c r="M5186" s="81" t="s">
        <v>1863</v>
      </c>
      <c r="N5186" s="32" t="s">
        <v>10618</v>
      </c>
      <c r="O5186" s="33">
        <v>2</v>
      </c>
      <c r="P5186" s="3">
        <f t="shared" si="481"/>
        <v>0</v>
      </c>
      <c r="Q5186" s="3">
        <f t="shared" si="482"/>
        <v>1</v>
      </c>
      <c r="R5186" s="3">
        <f t="shared" si="483"/>
        <v>0</v>
      </c>
      <c r="S5186" s="3">
        <f t="shared" si="484"/>
        <v>0</v>
      </c>
      <c r="T5186" s="3">
        <f t="shared" si="485"/>
        <v>0</v>
      </c>
      <c r="U5186" s="3">
        <f t="shared" si="486"/>
        <v>0</v>
      </c>
    </row>
    <row r="5187" spans="1:21" ht="12.75" customHeight="1" x14ac:dyDescent="0.2">
      <c r="A5187" s="82" t="s">
        <v>95</v>
      </c>
      <c r="B5187" s="81" t="s">
        <v>96</v>
      </c>
      <c r="C5187" s="47">
        <v>44555601</v>
      </c>
      <c r="D5187" s="80" t="s">
        <v>5191</v>
      </c>
      <c r="E5187" s="81" t="s">
        <v>5195</v>
      </c>
      <c r="F5187" s="82">
        <v>192066663</v>
      </c>
      <c r="G5187" s="83" t="s">
        <v>67</v>
      </c>
      <c r="H5187" s="80" t="s">
        <v>52</v>
      </c>
      <c r="I5187" s="80" t="s">
        <v>20372</v>
      </c>
      <c r="J5187" s="80" t="s">
        <v>18237</v>
      </c>
      <c r="K5187" s="80" t="s">
        <v>80</v>
      </c>
      <c r="L5187" s="80" t="s">
        <v>383</v>
      </c>
      <c r="M5187" s="81" t="s">
        <v>768</v>
      </c>
      <c r="N5187" s="47" t="s">
        <v>15353</v>
      </c>
      <c r="O5187" s="50" t="s">
        <v>20548</v>
      </c>
      <c r="P5187" s="3">
        <f t="shared" si="481"/>
        <v>0</v>
      </c>
      <c r="Q5187" s="3">
        <f t="shared" si="482"/>
        <v>0</v>
      </c>
      <c r="R5187" s="3">
        <f t="shared" si="483"/>
        <v>0</v>
      </c>
      <c r="S5187" s="3">
        <f t="shared" si="484"/>
        <v>0</v>
      </c>
      <c r="T5187" s="3">
        <f t="shared" si="485"/>
        <v>0</v>
      </c>
      <c r="U5187" s="3">
        <f t="shared" si="486"/>
        <v>1</v>
      </c>
    </row>
    <row r="5188" spans="1:21" ht="12.75" customHeight="1" x14ac:dyDescent="0.2">
      <c r="A5188" s="82" t="s">
        <v>95</v>
      </c>
      <c r="B5188" s="81" t="s">
        <v>96</v>
      </c>
      <c r="C5188" s="47">
        <v>44555601</v>
      </c>
      <c r="D5188" s="80" t="s">
        <v>5191</v>
      </c>
      <c r="E5188" s="81" t="s">
        <v>5217</v>
      </c>
      <c r="F5188" s="82">
        <v>192177590</v>
      </c>
      <c r="G5188" s="83" t="s">
        <v>105</v>
      </c>
      <c r="H5188" s="80" t="s">
        <v>29</v>
      </c>
      <c r="I5188" s="80" t="s">
        <v>20370</v>
      </c>
      <c r="J5188" s="80" t="s">
        <v>20371</v>
      </c>
      <c r="K5188" s="80" t="s">
        <v>341</v>
      </c>
      <c r="L5188" s="80" t="s">
        <v>2279</v>
      </c>
      <c r="M5188" s="81" t="s">
        <v>2280</v>
      </c>
      <c r="N5188" s="47" t="s">
        <v>15353</v>
      </c>
      <c r="O5188" s="33">
        <v>4</v>
      </c>
      <c r="P5188" s="3">
        <f t="shared" si="481"/>
        <v>0</v>
      </c>
      <c r="Q5188" s="3">
        <f t="shared" si="482"/>
        <v>0</v>
      </c>
      <c r="R5188" s="3">
        <f t="shared" si="483"/>
        <v>0</v>
      </c>
      <c r="S5188" s="3">
        <f t="shared" si="484"/>
        <v>1</v>
      </c>
      <c r="T5188" s="3">
        <f t="shared" si="485"/>
        <v>0</v>
      </c>
      <c r="U5188" s="3">
        <f t="shared" si="486"/>
        <v>0</v>
      </c>
    </row>
    <row r="5189" spans="1:21" ht="12.75" customHeight="1" x14ac:dyDescent="0.2">
      <c r="A5189" s="82" t="s">
        <v>95</v>
      </c>
      <c r="B5189" s="81" t="s">
        <v>96</v>
      </c>
      <c r="C5189" s="47">
        <v>44555601</v>
      </c>
      <c r="D5189" s="80" t="s">
        <v>5191</v>
      </c>
      <c r="E5189" s="81" t="s">
        <v>5214</v>
      </c>
      <c r="F5189" s="82">
        <v>192177348</v>
      </c>
      <c r="G5189" s="83" t="s">
        <v>105</v>
      </c>
      <c r="H5189" s="80" t="s">
        <v>29</v>
      </c>
      <c r="I5189" s="80" t="s">
        <v>20373</v>
      </c>
      <c r="J5189" s="80" t="s">
        <v>20374</v>
      </c>
      <c r="K5189" s="80" t="s">
        <v>341</v>
      </c>
      <c r="L5189" s="80" t="s">
        <v>1089</v>
      </c>
      <c r="M5189" s="81" t="s">
        <v>2251</v>
      </c>
      <c r="N5189" s="47" t="s">
        <v>15353</v>
      </c>
      <c r="O5189" s="33">
        <v>3</v>
      </c>
      <c r="P5189" s="3">
        <f t="shared" ref="P5189:P5252" si="487">IF(O5189=1,1,0)</f>
        <v>0</v>
      </c>
      <c r="Q5189" s="3">
        <f t="shared" ref="Q5189:Q5252" si="488">IF(O5189=2,1,0)</f>
        <v>0</v>
      </c>
      <c r="R5189" s="3">
        <f t="shared" ref="R5189:R5252" si="489">IF(O5189=3,1,0)</f>
        <v>1</v>
      </c>
      <c r="S5189" s="3">
        <f t="shared" ref="S5189:S5252" si="490">IF(O5189=4,1,0)</f>
        <v>0</v>
      </c>
      <c r="T5189" s="3">
        <f t="shared" ref="T5189:T5252" si="491">IF(O5189=5,1,0)</f>
        <v>0</v>
      </c>
      <c r="U5189" s="3">
        <f t="shared" ref="U5189:U5252" si="492">IF(O5189="Bez finální známky, nebyl získán potřebný počet posudků",1,IF(O5189="N (nehodnoceno)",1,0))</f>
        <v>0</v>
      </c>
    </row>
    <row r="5190" spans="1:21" ht="12.75" customHeight="1" x14ac:dyDescent="0.2">
      <c r="A5190" s="82" t="s">
        <v>95</v>
      </c>
      <c r="B5190" s="81" t="s">
        <v>96</v>
      </c>
      <c r="C5190" s="47">
        <v>44555601</v>
      </c>
      <c r="D5190" s="80" t="s">
        <v>5191</v>
      </c>
      <c r="E5190" s="81" t="s">
        <v>5228</v>
      </c>
      <c r="F5190" s="82">
        <v>192177099</v>
      </c>
      <c r="G5190" s="83" t="s">
        <v>167</v>
      </c>
      <c r="H5190" s="80" t="s">
        <v>52</v>
      </c>
      <c r="I5190" s="80" t="s">
        <v>11912</v>
      </c>
      <c r="J5190" s="80" t="s">
        <v>20375</v>
      </c>
      <c r="K5190" s="80" t="s">
        <v>102</v>
      </c>
      <c r="L5190" s="80" t="s">
        <v>159</v>
      </c>
      <c r="M5190" s="81" t="s">
        <v>1863</v>
      </c>
      <c r="N5190" s="47" t="s">
        <v>15353</v>
      </c>
      <c r="O5190" s="33">
        <v>2</v>
      </c>
      <c r="P5190" s="3">
        <f t="shared" si="487"/>
        <v>0</v>
      </c>
      <c r="Q5190" s="3">
        <f t="shared" si="488"/>
        <v>1</v>
      </c>
      <c r="R5190" s="3">
        <f t="shared" si="489"/>
        <v>0</v>
      </c>
      <c r="S5190" s="3">
        <f t="shared" si="490"/>
        <v>0</v>
      </c>
      <c r="T5190" s="3">
        <f t="shared" si="491"/>
        <v>0</v>
      </c>
      <c r="U5190" s="3">
        <f t="shared" si="492"/>
        <v>0</v>
      </c>
    </row>
    <row r="5191" spans="1:21" ht="12.75" customHeight="1" x14ac:dyDescent="0.2">
      <c r="A5191" s="82" t="s">
        <v>95</v>
      </c>
      <c r="B5191" s="81" t="s">
        <v>96</v>
      </c>
      <c r="C5191" s="47">
        <v>44555601</v>
      </c>
      <c r="D5191" s="80" t="s">
        <v>5191</v>
      </c>
      <c r="E5191" s="81" t="s">
        <v>5228</v>
      </c>
      <c r="F5191" s="82">
        <v>192177130</v>
      </c>
      <c r="G5191" s="83" t="s">
        <v>167</v>
      </c>
      <c r="H5191" s="80" t="s">
        <v>52</v>
      </c>
      <c r="I5191" s="80" t="s">
        <v>20376</v>
      </c>
      <c r="J5191" s="80" t="s">
        <v>20377</v>
      </c>
      <c r="K5191" s="80" t="s">
        <v>102</v>
      </c>
      <c r="L5191" s="80" t="s">
        <v>159</v>
      </c>
      <c r="M5191" s="81" t="s">
        <v>1863</v>
      </c>
      <c r="N5191" s="47" t="s">
        <v>15353</v>
      </c>
      <c r="O5191" s="33">
        <v>2</v>
      </c>
      <c r="P5191" s="3">
        <f t="shared" si="487"/>
        <v>0</v>
      </c>
      <c r="Q5191" s="3">
        <f t="shared" si="488"/>
        <v>1</v>
      </c>
      <c r="R5191" s="3">
        <f t="shared" si="489"/>
        <v>0</v>
      </c>
      <c r="S5191" s="3">
        <f t="shared" si="490"/>
        <v>0</v>
      </c>
      <c r="T5191" s="3">
        <f t="shared" si="491"/>
        <v>0</v>
      </c>
      <c r="U5191" s="3">
        <f t="shared" si="492"/>
        <v>0</v>
      </c>
    </row>
    <row r="5192" spans="1:21" ht="12.75" customHeight="1" x14ac:dyDescent="0.2">
      <c r="A5192" s="82" t="s">
        <v>95</v>
      </c>
      <c r="B5192" s="81" t="s">
        <v>96</v>
      </c>
      <c r="C5192" s="47">
        <v>44555601</v>
      </c>
      <c r="D5192" s="80" t="s">
        <v>5191</v>
      </c>
      <c r="E5192" s="81" t="s">
        <v>5228</v>
      </c>
      <c r="F5192" s="82">
        <v>191997485</v>
      </c>
      <c r="G5192" s="83" t="s">
        <v>67</v>
      </c>
      <c r="H5192" s="80" t="s">
        <v>52</v>
      </c>
      <c r="I5192" s="80" t="s">
        <v>5265</v>
      </c>
      <c r="J5192" s="80" t="s">
        <v>20378</v>
      </c>
      <c r="K5192" s="80" t="s">
        <v>341</v>
      </c>
      <c r="L5192" s="80" t="s">
        <v>350</v>
      </c>
      <c r="M5192" s="81" t="s">
        <v>2916</v>
      </c>
      <c r="N5192" s="47" t="s">
        <v>15353</v>
      </c>
      <c r="O5192" s="33">
        <v>2</v>
      </c>
      <c r="P5192" s="3">
        <f t="shared" si="487"/>
        <v>0</v>
      </c>
      <c r="Q5192" s="3">
        <f t="shared" si="488"/>
        <v>1</v>
      </c>
      <c r="R5192" s="3">
        <f t="shared" si="489"/>
        <v>0</v>
      </c>
      <c r="S5192" s="3">
        <f t="shared" si="490"/>
        <v>0</v>
      </c>
      <c r="T5192" s="3">
        <f t="shared" si="491"/>
        <v>0</v>
      </c>
      <c r="U5192" s="3">
        <f t="shared" si="492"/>
        <v>0</v>
      </c>
    </row>
    <row r="5193" spans="1:21" ht="12.75" customHeight="1" x14ac:dyDescent="0.2">
      <c r="A5193" s="82" t="s">
        <v>95</v>
      </c>
      <c r="B5193" s="81" t="s">
        <v>96</v>
      </c>
      <c r="C5193" s="47">
        <v>44555601</v>
      </c>
      <c r="D5193" s="80" t="s">
        <v>5191</v>
      </c>
      <c r="E5193" s="81" t="s">
        <v>5228</v>
      </c>
      <c r="F5193" s="82">
        <v>192177062</v>
      </c>
      <c r="G5193" s="83" t="s">
        <v>105</v>
      </c>
      <c r="H5193" s="80" t="s">
        <v>52</v>
      </c>
      <c r="I5193" s="80" t="s">
        <v>5242</v>
      </c>
      <c r="J5193" s="80" t="s">
        <v>20379</v>
      </c>
      <c r="K5193" s="80" t="s">
        <v>102</v>
      </c>
      <c r="L5193" s="80" t="s">
        <v>1880</v>
      </c>
      <c r="M5193" s="81" t="s">
        <v>2321</v>
      </c>
      <c r="N5193" s="47" t="s">
        <v>15353</v>
      </c>
      <c r="O5193" s="33">
        <v>3</v>
      </c>
      <c r="P5193" s="3">
        <f t="shared" si="487"/>
        <v>0</v>
      </c>
      <c r="Q5193" s="3">
        <f t="shared" si="488"/>
        <v>0</v>
      </c>
      <c r="R5193" s="3">
        <f t="shared" si="489"/>
        <v>1</v>
      </c>
      <c r="S5193" s="3">
        <f t="shared" si="490"/>
        <v>0</v>
      </c>
      <c r="T5193" s="3">
        <f t="shared" si="491"/>
        <v>0</v>
      </c>
      <c r="U5193" s="3">
        <f t="shared" si="492"/>
        <v>0</v>
      </c>
    </row>
    <row r="5194" spans="1:21" ht="12.75" customHeight="1" x14ac:dyDescent="0.2">
      <c r="A5194" s="82" t="s">
        <v>95</v>
      </c>
      <c r="B5194" s="81" t="s">
        <v>96</v>
      </c>
      <c r="C5194" s="47">
        <v>44555601</v>
      </c>
      <c r="D5194" s="80" t="s">
        <v>5191</v>
      </c>
      <c r="E5194" s="81" t="s">
        <v>5228</v>
      </c>
      <c r="F5194" s="82">
        <v>192177049</v>
      </c>
      <c r="G5194" s="83" t="s">
        <v>167</v>
      </c>
      <c r="H5194" s="80" t="s">
        <v>52</v>
      </c>
      <c r="I5194" s="80" t="s">
        <v>20380</v>
      </c>
      <c r="J5194" s="80" t="s">
        <v>20381</v>
      </c>
      <c r="K5194" s="80" t="s">
        <v>102</v>
      </c>
      <c r="L5194" s="80" t="s">
        <v>1880</v>
      </c>
      <c r="M5194" s="81" t="s">
        <v>2321</v>
      </c>
      <c r="N5194" s="47" t="s">
        <v>15353</v>
      </c>
      <c r="O5194" s="33">
        <v>4</v>
      </c>
      <c r="P5194" s="3">
        <f t="shared" si="487"/>
        <v>0</v>
      </c>
      <c r="Q5194" s="3">
        <f t="shared" si="488"/>
        <v>0</v>
      </c>
      <c r="R5194" s="3">
        <f t="shared" si="489"/>
        <v>0</v>
      </c>
      <c r="S5194" s="3">
        <f t="shared" si="490"/>
        <v>1</v>
      </c>
      <c r="T5194" s="3">
        <f t="shared" si="491"/>
        <v>0</v>
      </c>
      <c r="U5194" s="3">
        <f t="shared" si="492"/>
        <v>0</v>
      </c>
    </row>
    <row r="5195" spans="1:21" ht="12.75" customHeight="1" x14ac:dyDescent="0.2">
      <c r="A5195" s="82" t="s">
        <v>95</v>
      </c>
      <c r="B5195" s="81" t="s">
        <v>96</v>
      </c>
      <c r="C5195" s="47">
        <v>44555601</v>
      </c>
      <c r="D5195" s="80" t="s">
        <v>5191</v>
      </c>
      <c r="E5195" s="81" t="s">
        <v>5228</v>
      </c>
      <c r="F5195" s="82">
        <v>192177133</v>
      </c>
      <c r="G5195" s="83" t="s">
        <v>105</v>
      </c>
      <c r="H5195" s="80" t="s">
        <v>29</v>
      </c>
      <c r="I5195" s="80" t="s">
        <v>20382</v>
      </c>
      <c r="J5195" s="80" t="s">
        <v>20383</v>
      </c>
      <c r="K5195" s="80" t="s">
        <v>102</v>
      </c>
      <c r="L5195" s="80" t="s">
        <v>159</v>
      </c>
      <c r="M5195" s="81" t="s">
        <v>1863</v>
      </c>
      <c r="N5195" s="47" t="s">
        <v>15353</v>
      </c>
      <c r="O5195" s="33">
        <v>2</v>
      </c>
      <c r="P5195" s="3">
        <f t="shared" si="487"/>
        <v>0</v>
      </c>
      <c r="Q5195" s="3">
        <f t="shared" si="488"/>
        <v>1</v>
      </c>
      <c r="R5195" s="3">
        <f t="shared" si="489"/>
        <v>0</v>
      </c>
      <c r="S5195" s="3">
        <f t="shared" si="490"/>
        <v>0</v>
      </c>
      <c r="T5195" s="3">
        <f t="shared" si="491"/>
        <v>0</v>
      </c>
      <c r="U5195" s="3">
        <f t="shared" si="492"/>
        <v>0</v>
      </c>
    </row>
    <row r="5196" spans="1:21" ht="12.75" customHeight="1" x14ac:dyDescent="0.2">
      <c r="A5196" s="82" t="s">
        <v>95</v>
      </c>
      <c r="B5196" s="81" t="s">
        <v>96</v>
      </c>
      <c r="C5196" s="47">
        <v>44555601</v>
      </c>
      <c r="D5196" s="80" t="s">
        <v>5191</v>
      </c>
      <c r="E5196" s="81" t="s">
        <v>5228</v>
      </c>
      <c r="F5196" s="82">
        <v>192158887</v>
      </c>
      <c r="G5196" s="83" t="s">
        <v>105</v>
      </c>
      <c r="H5196" s="80" t="s">
        <v>29</v>
      </c>
      <c r="I5196" s="80" t="s">
        <v>20386</v>
      </c>
      <c r="J5196" s="80" t="s">
        <v>20387</v>
      </c>
      <c r="K5196" s="80" t="s">
        <v>341</v>
      </c>
      <c r="L5196" s="80" t="s">
        <v>350</v>
      </c>
      <c r="M5196" s="81" t="s">
        <v>2916</v>
      </c>
      <c r="N5196" s="47" t="s">
        <v>15353</v>
      </c>
      <c r="O5196" s="33">
        <v>4</v>
      </c>
      <c r="P5196" s="3">
        <f t="shared" si="487"/>
        <v>0</v>
      </c>
      <c r="Q5196" s="3">
        <f t="shared" si="488"/>
        <v>0</v>
      </c>
      <c r="R5196" s="3">
        <f t="shared" si="489"/>
        <v>0</v>
      </c>
      <c r="S5196" s="3">
        <f t="shared" si="490"/>
        <v>1</v>
      </c>
      <c r="T5196" s="3">
        <f t="shared" si="491"/>
        <v>0</v>
      </c>
      <c r="U5196" s="3">
        <f t="shared" si="492"/>
        <v>0</v>
      </c>
    </row>
    <row r="5197" spans="1:21" ht="12.75" customHeight="1" x14ac:dyDescent="0.2">
      <c r="A5197" s="82" t="s">
        <v>95</v>
      </c>
      <c r="B5197" s="81" t="s">
        <v>96</v>
      </c>
      <c r="C5197" s="47">
        <v>44555601</v>
      </c>
      <c r="D5197" s="80" t="s">
        <v>5191</v>
      </c>
      <c r="E5197" s="81" t="s">
        <v>5192</v>
      </c>
      <c r="F5197" s="82">
        <v>192177379</v>
      </c>
      <c r="G5197" s="83" t="s">
        <v>105</v>
      </c>
      <c r="H5197" s="80" t="s">
        <v>29</v>
      </c>
      <c r="I5197" s="80" t="s">
        <v>20390</v>
      </c>
      <c r="J5197" s="80" t="s">
        <v>20391</v>
      </c>
      <c r="K5197" s="80" t="s">
        <v>341</v>
      </c>
      <c r="L5197" s="80" t="s">
        <v>2279</v>
      </c>
      <c r="M5197" s="81" t="s">
        <v>2991</v>
      </c>
      <c r="N5197" s="47" t="s">
        <v>15353</v>
      </c>
      <c r="O5197" s="33">
        <v>3</v>
      </c>
      <c r="P5197" s="3">
        <f t="shared" si="487"/>
        <v>0</v>
      </c>
      <c r="Q5197" s="3">
        <f t="shared" si="488"/>
        <v>0</v>
      </c>
      <c r="R5197" s="3">
        <f t="shared" si="489"/>
        <v>1</v>
      </c>
      <c r="S5197" s="3">
        <f t="shared" si="490"/>
        <v>0</v>
      </c>
      <c r="T5197" s="3">
        <f t="shared" si="491"/>
        <v>0</v>
      </c>
      <c r="U5197" s="3">
        <f t="shared" si="492"/>
        <v>0</v>
      </c>
    </row>
    <row r="5198" spans="1:21" ht="12.75" customHeight="1" x14ac:dyDescent="0.2">
      <c r="A5198" s="15" t="s">
        <v>95</v>
      </c>
      <c r="B5198" s="16" t="s">
        <v>96</v>
      </c>
      <c r="C5198" s="44">
        <v>216208</v>
      </c>
      <c r="D5198" s="9" t="s">
        <v>5300</v>
      </c>
      <c r="E5198" s="10" t="s">
        <v>5363</v>
      </c>
      <c r="F5198" s="17">
        <v>191881370</v>
      </c>
      <c r="G5198" s="12" t="s">
        <v>122</v>
      </c>
      <c r="H5198" s="9" t="s">
        <v>29</v>
      </c>
      <c r="I5198" s="9" t="s">
        <v>6398</v>
      </c>
      <c r="J5198" s="9" t="s">
        <v>6399</v>
      </c>
      <c r="K5198" s="9" t="s">
        <v>152</v>
      </c>
      <c r="L5198" s="80" t="s">
        <v>81</v>
      </c>
      <c r="M5198" s="10">
        <v>10618</v>
      </c>
      <c r="N5198" s="11" t="s">
        <v>43</v>
      </c>
      <c r="O5198" s="13">
        <v>5</v>
      </c>
      <c r="P5198" s="3">
        <f t="shared" si="487"/>
        <v>0</v>
      </c>
      <c r="Q5198" s="3">
        <f t="shared" si="488"/>
        <v>0</v>
      </c>
      <c r="R5198" s="3">
        <f t="shared" si="489"/>
        <v>0</v>
      </c>
      <c r="S5198" s="3">
        <f t="shared" si="490"/>
        <v>0</v>
      </c>
      <c r="T5198" s="3">
        <f t="shared" si="491"/>
        <v>1</v>
      </c>
      <c r="U5198" s="3">
        <f t="shared" si="492"/>
        <v>0</v>
      </c>
    </row>
    <row r="5199" spans="1:21" ht="12.75" customHeight="1" x14ac:dyDescent="0.2">
      <c r="A5199" s="15" t="s">
        <v>95</v>
      </c>
      <c r="B5199" s="16" t="s">
        <v>96</v>
      </c>
      <c r="C5199" s="44">
        <v>216208</v>
      </c>
      <c r="D5199" s="9" t="s">
        <v>5300</v>
      </c>
      <c r="E5199" s="10" t="s">
        <v>5363</v>
      </c>
      <c r="F5199" s="17">
        <v>191880980</v>
      </c>
      <c r="G5199" s="12" t="s">
        <v>122</v>
      </c>
      <c r="H5199" s="9" t="s">
        <v>29</v>
      </c>
      <c r="I5199" s="9" t="s">
        <v>6396</v>
      </c>
      <c r="J5199" s="9" t="s">
        <v>6397</v>
      </c>
      <c r="K5199" s="9" t="s">
        <v>152</v>
      </c>
      <c r="L5199" s="80" t="s">
        <v>268</v>
      </c>
      <c r="M5199" s="10">
        <v>10505</v>
      </c>
      <c r="N5199" s="11" t="s">
        <v>43</v>
      </c>
      <c r="O5199" s="13">
        <v>4</v>
      </c>
      <c r="P5199" s="3">
        <f t="shared" si="487"/>
        <v>0</v>
      </c>
      <c r="Q5199" s="3">
        <f t="shared" si="488"/>
        <v>0</v>
      </c>
      <c r="R5199" s="3">
        <f t="shared" si="489"/>
        <v>0</v>
      </c>
      <c r="S5199" s="3">
        <f t="shared" si="490"/>
        <v>1</v>
      </c>
      <c r="T5199" s="3">
        <f t="shared" si="491"/>
        <v>0</v>
      </c>
      <c r="U5199" s="3">
        <f t="shared" si="492"/>
        <v>0</v>
      </c>
    </row>
    <row r="5200" spans="1:21" ht="12.75" customHeight="1" x14ac:dyDescent="0.2">
      <c r="A5200" s="15" t="s">
        <v>95</v>
      </c>
      <c r="B5200" s="16" t="s">
        <v>96</v>
      </c>
      <c r="C5200" s="44">
        <v>216208</v>
      </c>
      <c r="D5200" s="9" t="s">
        <v>5300</v>
      </c>
      <c r="E5200" s="10" t="s">
        <v>5384</v>
      </c>
      <c r="F5200" s="17">
        <v>191900281</v>
      </c>
      <c r="G5200" s="12" t="s">
        <v>36</v>
      </c>
      <c r="H5200" s="9" t="s">
        <v>29</v>
      </c>
      <c r="I5200" s="9" t="s">
        <v>6400</v>
      </c>
      <c r="J5200" s="9" t="s">
        <v>6401</v>
      </c>
      <c r="K5200" s="9" t="s">
        <v>152</v>
      </c>
      <c r="L5200" s="80" t="s">
        <v>268</v>
      </c>
      <c r="M5200" s="10">
        <v>10511</v>
      </c>
      <c r="N5200" s="11" t="s">
        <v>43</v>
      </c>
      <c r="O5200" s="13">
        <v>5</v>
      </c>
      <c r="P5200" s="3">
        <f t="shared" si="487"/>
        <v>0</v>
      </c>
      <c r="Q5200" s="3">
        <f t="shared" si="488"/>
        <v>0</v>
      </c>
      <c r="R5200" s="3">
        <f t="shared" si="489"/>
        <v>0</v>
      </c>
      <c r="S5200" s="3">
        <f t="shared" si="490"/>
        <v>0</v>
      </c>
      <c r="T5200" s="3">
        <f t="shared" si="491"/>
        <v>1</v>
      </c>
      <c r="U5200" s="3">
        <f t="shared" si="492"/>
        <v>0</v>
      </c>
    </row>
    <row r="5201" spans="1:21" ht="12.75" customHeight="1" x14ac:dyDescent="0.2">
      <c r="A5201" s="15" t="s">
        <v>95</v>
      </c>
      <c r="B5201" s="16" t="s">
        <v>96</v>
      </c>
      <c r="C5201" s="44">
        <v>216208</v>
      </c>
      <c r="D5201" s="9" t="s">
        <v>5300</v>
      </c>
      <c r="E5201" s="10" t="s">
        <v>5384</v>
      </c>
      <c r="F5201" s="17">
        <v>191900284</v>
      </c>
      <c r="G5201" s="12" t="s">
        <v>36</v>
      </c>
      <c r="H5201" s="9" t="s">
        <v>29</v>
      </c>
      <c r="I5201" s="9" t="s">
        <v>6402</v>
      </c>
      <c r="J5201" s="9" t="s">
        <v>6403</v>
      </c>
      <c r="K5201" s="9" t="s">
        <v>152</v>
      </c>
      <c r="L5201" s="80" t="s">
        <v>268</v>
      </c>
      <c r="M5201" s="10">
        <v>10511</v>
      </c>
      <c r="N5201" s="11" t="s">
        <v>43</v>
      </c>
      <c r="O5201" s="13">
        <v>3</v>
      </c>
      <c r="P5201" s="3">
        <f t="shared" si="487"/>
        <v>0</v>
      </c>
      <c r="Q5201" s="3">
        <f t="shared" si="488"/>
        <v>0</v>
      </c>
      <c r="R5201" s="3">
        <f t="shared" si="489"/>
        <v>1</v>
      </c>
      <c r="S5201" s="3">
        <f t="shared" si="490"/>
        <v>0</v>
      </c>
      <c r="T5201" s="3">
        <f t="shared" si="491"/>
        <v>0</v>
      </c>
      <c r="U5201" s="3">
        <f t="shared" si="492"/>
        <v>0</v>
      </c>
    </row>
    <row r="5202" spans="1:21" ht="12.75" customHeight="1" x14ac:dyDescent="0.2">
      <c r="A5202" s="15" t="s">
        <v>95</v>
      </c>
      <c r="B5202" s="16" t="s">
        <v>96</v>
      </c>
      <c r="C5202" s="44">
        <v>216208</v>
      </c>
      <c r="D5202" s="9" t="s">
        <v>5300</v>
      </c>
      <c r="E5202" s="10" t="s">
        <v>5363</v>
      </c>
      <c r="F5202" s="17">
        <v>191923010</v>
      </c>
      <c r="G5202" s="12" t="s">
        <v>167</v>
      </c>
      <c r="H5202" s="9" t="s">
        <v>29</v>
      </c>
      <c r="I5202" s="9" t="s">
        <v>6412</v>
      </c>
      <c r="J5202" s="9" t="s">
        <v>6413</v>
      </c>
      <c r="K5202" s="9" t="s">
        <v>152</v>
      </c>
      <c r="L5202" s="80" t="s">
        <v>268</v>
      </c>
      <c r="M5202" s="10">
        <v>10508</v>
      </c>
      <c r="N5202" s="11" t="s">
        <v>43</v>
      </c>
      <c r="O5202" s="13">
        <v>2</v>
      </c>
      <c r="P5202" s="3">
        <f t="shared" si="487"/>
        <v>0</v>
      </c>
      <c r="Q5202" s="3">
        <f t="shared" si="488"/>
        <v>1</v>
      </c>
      <c r="R5202" s="3">
        <f t="shared" si="489"/>
        <v>0</v>
      </c>
      <c r="S5202" s="3">
        <f t="shared" si="490"/>
        <v>0</v>
      </c>
      <c r="T5202" s="3">
        <f t="shared" si="491"/>
        <v>0</v>
      </c>
      <c r="U5202" s="3">
        <f t="shared" si="492"/>
        <v>0</v>
      </c>
    </row>
    <row r="5203" spans="1:21" ht="12.75" customHeight="1" x14ac:dyDescent="0.2">
      <c r="A5203" s="15" t="s">
        <v>95</v>
      </c>
      <c r="B5203" s="16" t="s">
        <v>96</v>
      </c>
      <c r="C5203" s="44">
        <v>216208</v>
      </c>
      <c r="D5203" s="9" t="s">
        <v>5300</v>
      </c>
      <c r="E5203" s="10" t="s">
        <v>5403</v>
      </c>
      <c r="F5203" s="17">
        <v>191919993</v>
      </c>
      <c r="G5203" s="12" t="s">
        <v>122</v>
      </c>
      <c r="H5203" s="9" t="s">
        <v>29</v>
      </c>
      <c r="I5203" s="9" t="s">
        <v>6404</v>
      </c>
      <c r="J5203" s="9" t="s">
        <v>6405</v>
      </c>
      <c r="K5203" s="9" t="s">
        <v>152</v>
      </c>
      <c r="L5203" s="80" t="s">
        <v>383</v>
      </c>
      <c r="M5203" s="10">
        <v>10401</v>
      </c>
      <c r="N5203" s="11" t="s">
        <v>43</v>
      </c>
      <c r="O5203" s="13">
        <v>3</v>
      </c>
      <c r="P5203" s="3">
        <f t="shared" si="487"/>
        <v>0</v>
      </c>
      <c r="Q5203" s="3">
        <f t="shared" si="488"/>
        <v>0</v>
      </c>
      <c r="R5203" s="3">
        <f t="shared" si="489"/>
        <v>1</v>
      </c>
      <c r="S5203" s="3">
        <f t="shared" si="490"/>
        <v>0</v>
      </c>
      <c r="T5203" s="3">
        <f t="shared" si="491"/>
        <v>0</v>
      </c>
      <c r="U5203" s="3">
        <f t="shared" si="492"/>
        <v>0</v>
      </c>
    </row>
    <row r="5204" spans="1:21" ht="12.75" customHeight="1" x14ac:dyDescent="0.2">
      <c r="A5204" s="15" t="s">
        <v>95</v>
      </c>
      <c r="B5204" s="16" t="s">
        <v>96</v>
      </c>
      <c r="C5204" s="44">
        <v>216208</v>
      </c>
      <c r="D5204" s="9" t="s">
        <v>5300</v>
      </c>
      <c r="E5204" s="10" t="s">
        <v>5369</v>
      </c>
      <c r="F5204" s="17">
        <v>191920209</v>
      </c>
      <c r="G5204" s="12" t="s">
        <v>122</v>
      </c>
      <c r="H5204" s="9" t="s">
        <v>29</v>
      </c>
      <c r="I5204" s="9" t="s">
        <v>6406</v>
      </c>
      <c r="J5204" s="9" t="s">
        <v>6407</v>
      </c>
      <c r="K5204" s="9" t="s">
        <v>152</v>
      </c>
      <c r="L5204" s="80" t="s">
        <v>383</v>
      </c>
      <c r="M5204" s="10">
        <v>10401</v>
      </c>
      <c r="N5204" s="11" t="s">
        <v>43</v>
      </c>
      <c r="O5204" s="13">
        <v>3</v>
      </c>
      <c r="P5204" s="3">
        <f t="shared" si="487"/>
        <v>0</v>
      </c>
      <c r="Q5204" s="3">
        <f t="shared" si="488"/>
        <v>0</v>
      </c>
      <c r="R5204" s="3">
        <f t="shared" si="489"/>
        <v>1</v>
      </c>
      <c r="S5204" s="3">
        <f t="shared" si="490"/>
        <v>0</v>
      </c>
      <c r="T5204" s="3">
        <f t="shared" si="491"/>
        <v>0</v>
      </c>
      <c r="U5204" s="3">
        <f t="shared" si="492"/>
        <v>0</v>
      </c>
    </row>
    <row r="5205" spans="1:21" ht="12.75" customHeight="1" x14ac:dyDescent="0.2">
      <c r="A5205" s="15" t="s">
        <v>95</v>
      </c>
      <c r="B5205" s="16" t="s">
        <v>96</v>
      </c>
      <c r="C5205" s="44">
        <v>216208</v>
      </c>
      <c r="D5205" s="9" t="s">
        <v>5300</v>
      </c>
      <c r="E5205" s="10" t="s">
        <v>5369</v>
      </c>
      <c r="F5205" s="17">
        <v>191920266</v>
      </c>
      <c r="G5205" s="12" t="s">
        <v>122</v>
      </c>
      <c r="H5205" s="9" t="s">
        <v>29</v>
      </c>
      <c r="I5205" s="9" t="s">
        <v>6408</v>
      </c>
      <c r="J5205" s="9" t="s">
        <v>6409</v>
      </c>
      <c r="K5205" s="9" t="s">
        <v>152</v>
      </c>
      <c r="L5205" s="80" t="s">
        <v>383</v>
      </c>
      <c r="M5205" s="10">
        <v>10401</v>
      </c>
      <c r="N5205" s="11" t="s">
        <v>43</v>
      </c>
      <c r="O5205" s="13">
        <v>3</v>
      </c>
      <c r="P5205" s="3">
        <f t="shared" si="487"/>
        <v>0</v>
      </c>
      <c r="Q5205" s="3">
        <f t="shared" si="488"/>
        <v>0</v>
      </c>
      <c r="R5205" s="3">
        <f t="shared" si="489"/>
        <v>1</v>
      </c>
      <c r="S5205" s="3">
        <f t="shared" si="490"/>
        <v>0</v>
      </c>
      <c r="T5205" s="3">
        <f t="shared" si="491"/>
        <v>0</v>
      </c>
      <c r="U5205" s="3">
        <f t="shared" si="492"/>
        <v>0</v>
      </c>
    </row>
    <row r="5206" spans="1:21" ht="12.75" customHeight="1" x14ac:dyDescent="0.2">
      <c r="A5206" s="15" t="s">
        <v>95</v>
      </c>
      <c r="B5206" s="16" t="s">
        <v>96</v>
      </c>
      <c r="C5206" s="44">
        <v>216208</v>
      </c>
      <c r="D5206" s="9" t="s">
        <v>5300</v>
      </c>
      <c r="E5206" s="10" t="s">
        <v>5329</v>
      </c>
      <c r="F5206" s="17">
        <v>191920684</v>
      </c>
      <c r="G5206" s="12" t="s">
        <v>167</v>
      </c>
      <c r="H5206" s="9" t="s">
        <v>29</v>
      </c>
      <c r="I5206" s="9" t="s">
        <v>6410</v>
      </c>
      <c r="J5206" s="9" t="s">
        <v>6411</v>
      </c>
      <c r="K5206" s="9" t="s">
        <v>152</v>
      </c>
      <c r="L5206" s="80" t="s">
        <v>417</v>
      </c>
      <c r="M5206" s="10">
        <v>10201</v>
      </c>
      <c r="N5206" s="11" t="s">
        <v>43</v>
      </c>
      <c r="O5206" s="13">
        <v>4</v>
      </c>
      <c r="P5206" s="3">
        <f t="shared" si="487"/>
        <v>0</v>
      </c>
      <c r="Q5206" s="3">
        <f t="shared" si="488"/>
        <v>0</v>
      </c>
      <c r="R5206" s="3">
        <f t="shared" si="489"/>
        <v>0</v>
      </c>
      <c r="S5206" s="3">
        <f t="shared" si="490"/>
        <v>1</v>
      </c>
      <c r="T5206" s="3">
        <f t="shared" si="491"/>
        <v>0</v>
      </c>
      <c r="U5206" s="3">
        <f t="shared" si="492"/>
        <v>0</v>
      </c>
    </row>
    <row r="5207" spans="1:21" ht="12.75" customHeight="1" x14ac:dyDescent="0.2">
      <c r="A5207" s="15" t="s">
        <v>95</v>
      </c>
      <c r="B5207" s="16" t="s">
        <v>96</v>
      </c>
      <c r="C5207" s="44">
        <v>216208</v>
      </c>
      <c r="D5207" s="9" t="s">
        <v>5300</v>
      </c>
      <c r="E5207" s="10" t="s">
        <v>5433</v>
      </c>
      <c r="F5207" s="17">
        <v>191919147</v>
      </c>
      <c r="G5207" s="12" t="s">
        <v>105</v>
      </c>
      <c r="H5207" s="9" t="s">
        <v>29</v>
      </c>
      <c r="I5207" s="9" t="s">
        <v>1644</v>
      </c>
      <c r="J5207" s="9" t="s">
        <v>1645</v>
      </c>
      <c r="K5207" s="9" t="s">
        <v>366</v>
      </c>
      <c r="L5207" s="6" t="s">
        <v>1641</v>
      </c>
      <c r="M5207" s="10">
        <v>30501</v>
      </c>
      <c r="N5207" s="11" t="s">
        <v>43</v>
      </c>
      <c r="O5207" s="13">
        <v>1</v>
      </c>
      <c r="P5207" s="3">
        <f t="shared" si="487"/>
        <v>1</v>
      </c>
      <c r="Q5207" s="3">
        <f t="shared" si="488"/>
        <v>0</v>
      </c>
      <c r="R5207" s="3">
        <f t="shared" si="489"/>
        <v>0</v>
      </c>
      <c r="S5207" s="3">
        <f t="shared" si="490"/>
        <v>0</v>
      </c>
      <c r="T5207" s="3">
        <f t="shared" si="491"/>
        <v>0</v>
      </c>
      <c r="U5207" s="3">
        <f t="shared" si="492"/>
        <v>0</v>
      </c>
    </row>
    <row r="5208" spans="1:21" ht="12.75" customHeight="1" x14ac:dyDescent="0.2">
      <c r="A5208" s="15" t="s">
        <v>95</v>
      </c>
      <c r="B5208" s="16" t="s">
        <v>96</v>
      </c>
      <c r="C5208" s="44">
        <v>216208</v>
      </c>
      <c r="D5208" s="9" t="s">
        <v>5300</v>
      </c>
      <c r="E5208" s="10" t="s">
        <v>5403</v>
      </c>
      <c r="F5208" s="17">
        <v>191920079</v>
      </c>
      <c r="G5208" s="12" t="s">
        <v>105</v>
      </c>
      <c r="H5208" s="9" t="s">
        <v>29</v>
      </c>
      <c r="I5208" s="9" t="s">
        <v>1644</v>
      </c>
      <c r="J5208" s="9" t="s">
        <v>1645</v>
      </c>
      <c r="K5208" s="9" t="s">
        <v>366</v>
      </c>
      <c r="L5208" s="6" t="s">
        <v>1641</v>
      </c>
      <c r="M5208" s="10">
        <v>30501</v>
      </c>
      <c r="N5208" s="11" t="s">
        <v>43</v>
      </c>
      <c r="O5208" s="13">
        <v>1</v>
      </c>
      <c r="P5208" s="3">
        <f t="shared" si="487"/>
        <v>1</v>
      </c>
      <c r="Q5208" s="3">
        <f t="shared" si="488"/>
        <v>0</v>
      </c>
      <c r="R5208" s="3">
        <f t="shared" si="489"/>
        <v>0</v>
      </c>
      <c r="S5208" s="3">
        <f t="shared" si="490"/>
        <v>0</v>
      </c>
      <c r="T5208" s="3">
        <f t="shared" si="491"/>
        <v>0</v>
      </c>
      <c r="U5208" s="3">
        <f t="shared" si="492"/>
        <v>0</v>
      </c>
    </row>
    <row r="5209" spans="1:21" ht="12.75" customHeight="1" x14ac:dyDescent="0.2">
      <c r="A5209" s="15" t="s">
        <v>95</v>
      </c>
      <c r="B5209" s="16" t="s">
        <v>96</v>
      </c>
      <c r="C5209" s="44">
        <v>216208</v>
      </c>
      <c r="D5209" s="9" t="s">
        <v>5300</v>
      </c>
      <c r="E5209" s="10" t="s">
        <v>5433</v>
      </c>
      <c r="F5209" s="17">
        <v>191918848</v>
      </c>
      <c r="G5209" s="12" t="s">
        <v>105</v>
      </c>
      <c r="H5209" s="9" t="s">
        <v>29</v>
      </c>
      <c r="I5209" s="9" t="s">
        <v>6416</v>
      </c>
      <c r="J5209" s="9" t="s">
        <v>1615</v>
      </c>
      <c r="K5209" s="9" t="s">
        <v>366</v>
      </c>
      <c r="L5209" s="6" t="s">
        <v>1062</v>
      </c>
      <c r="M5209" s="10">
        <v>30201</v>
      </c>
      <c r="N5209" s="11" t="s">
        <v>43</v>
      </c>
      <c r="O5209" s="13">
        <v>2</v>
      </c>
      <c r="P5209" s="3">
        <f t="shared" si="487"/>
        <v>0</v>
      </c>
      <c r="Q5209" s="3">
        <f t="shared" si="488"/>
        <v>1</v>
      </c>
      <c r="R5209" s="3">
        <f t="shared" si="489"/>
        <v>0</v>
      </c>
      <c r="S5209" s="3">
        <f t="shared" si="490"/>
        <v>0</v>
      </c>
      <c r="T5209" s="3">
        <f t="shared" si="491"/>
        <v>0</v>
      </c>
      <c r="U5209" s="3">
        <f t="shared" si="492"/>
        <v>0</v>
      </c>
    </row>
    <row r="5210" spans="1:21" ht="12.75" customHeight="1" x14ac:dyDescent="0.2">
      <c r="A5210" s="15" t="s">
        <v>95</v>
      </c>
      <c r="B5210" s="16" t="s">
        <v>96</v>
      </c>
      <c r="C5210" s="44">
        <v>216208</v>
      </c>
      <c r="D5210" s="9" t="s">
        <v>5300</v>
      </c>
      <c r="E5210" s="10" t="s">
        <v>5433</v>
      </c>
      <c r="F5210" s="17">
        <v>191919129</v>
      </c>
      <c r="G5210" s="12" t="s">
        <v>67</v>
      </c>
      <c r="H5210" s="9" t="s">
        <v>29</v>
      </c>
      <c r="I5210" s="9" t="s">
        <v>1844</v>
      </c>
      <c r="J5210" s="9" t="s">
        <v>1845</v>
      </c>
      <c r="K5210" s="9" t="s">
        <v>366</v>
      </c>
      <c r="L5210" s="6" t="s">
        <v>1062</v>
      </c>
      <c r="M5210" s="10">
        <v>30208</v>
      </c>
      <c r="N5210" s="11" t="s">
        <v>43</v>
      </c>
      <c r="O5210" s="13">
        <v>2</v>
      </c>
      <c r="P5210" s="3">
        <f t="shared" si="487"/>
        <v>0</v>
      </c>
      <c r="Q5210" s="3">
        <f t="shared" si="488"/>
        <v>1</v>
      </c>
      <c r="R5210" s="3">
        <f t="shared" si="489"/>
        <v>0</v>
      </c>
      <c r="S5210" s="3">
        <f t="shared" si="490"/>
        <v>0</v>
      </c>
      <c r="T5210" s="3">
        <f t="shared" si="491"/>
        <v>0</v>
      </c>
      <c r="U5210" s="3">
        <f t="shared" si="492"/>
        <v>0</v>
      </c>
    </row>
    <row r="5211" spans="1:21" ht="12.75" customHeight="1" x14ac:dyDescent="0.2">
      <c r="A5211" s="15" t="s">
        <v>95</v>
      </c>
      <c r="B5211" s="16" t="s">
        <v>96</v>
      </c>
      <c r="C5211" s="44">
        <v>216208</v>
      </c>
      <c r="D5211" s="9" t="s">
        <v>5300</v>
      </c>
      <c r="E5211" s="10" t="s">
        <v>5433</v>
      </c>
      <c r="F5211" s="17">
        <v>191919145</v>
      </c>
      <c r="G5211" s="12" t="s">
        <v>105</v>
      </c>
      <c r="H5211" s="9" t="s">
        <v>29</v>
      </c>
      <c r="I5211" s="9" t="s">
        <v>6417</v>
      </c>
      <c r="J5211" s="9" t="s">
        <v>1829</v>
      </c>
      <c r="K5211" s="9" t="s">
        <v>366</v>
      </c>
      <c r="L5211" s="6" t="s">
        <v>1062</v>
      </c>
      <c r="M5211" s="10">
        <v>30223</v>
      </c>
      <c r="N5211" s="11" t="s">
        <v>43</v>
      </c>
      <c r="O5211" s="13">
        <v>3</v>
      </c>
      <c r="P5211" s="3">
        <f t="shared" si="487"/>
        <v>0</v>
      </c>
      <c r="Q5211" s="3">
        <f t="shared" si="488"/>
        <v>0</v>
      </c>
      <c r="R5211" s="3">
        <f t="shared" si="489"/>
        <v>1</v>
      </c>
      <c r="S5211" s="3">
        <f t="shared" si="490"/>
        <v>0</v>
      </c>
      <c r="T5211" s="3">
        <f t="shared" si="491"/>
        <v>0</v>
      </c>
      <c r="U5211" s="3">
        <f t="shared" si="492"/>
        <v>0</v>
      </c>
    </row>
    <row r="5212" spans="1:21" ht="12.75" customHeight="1" x14ac:dyDescent="0.2">
      <c r="A5212" s="15" t="s">
        <v>95</v>
      </c>
      <c r="B5212" s="16" t="s">
        <v>96</v>
      </c>
      <c r="C5212" s="44">
        <v>216208</v>
      </c>
      <c r="D5212" s="9" t="s">
        <v>5300</v>
      </c>
      <c r="E5212" s="10" t="s">
        <v>5433</v>
      </c>
      <c r="F5212" s="17">
        <v>191919175</v>
      </c>
      <c r="G5212" s="12" t="s">
        <v>67</v>
      </c>
      <c r="H5212" s="9" t="s">
        <v>29</v>
      </c>
      <c r="I5212" s="9" t="s">
        <v>6418</v>
      </c>
      <c r="J5212" s="9" t="s">
        <v>6419</v>
      </c>
      <c r="K5212" s="9" t="s">
        <v>366</v>
      </c>
      <c r="L5212" s="6" t="s">
        <v>1062</v>
      </c>
      <c r="M5212" s="10">
        <v>30211</v>
      </c>
      <c r="N5212" s="11" t="s">
        <v>43</v>
      </c>
      <c r="O5212" s="13">
        <v>4</v>
      </c>
      <c r="P5212" s="3">
        <f t="shared" si="487"/>
        <v>0</v>
      </c>
      <c r="Q5212" s="3">
        <f t="shared" si="488"/>
        <v>0</v>
      </c>
      <c r="R5212" s="3">
        <f t="shared" si="489"/>
        <v>0</v>
      </c>
      <c r="S5212" s="3">
        <f t="shared" si="490"/>
        <v>1</v>
      </c>
      <c r="T5212" s="3">
        <f t="shared" si="491"/>
        <v>0</v>
      </c>
      <c r="U5212" s="3">
        <f t="shared" si="492"/>
        <v>0</v>
      </c>
    </row>
    <row r="5213" spans="1:21" ht="12.75" customHeight="1" x14ac:dyDescent="0.2">
      <c r="A5213" s="15" t="s">
        <v>95</v>
      </c>
      <c r="B5213" s="16" t="s">
        <v>96</v>
      </c>
      <c r="C5213" s="44">
        <v>216208</v>
      </c>
      <c r="D5213" s="9" t="s">
        <v>5300</v>
      </c>
      <c r="E5213" s="10" t="s">
        <v>5403</v>
      </c>
      <c r="F5213" s="17">
        <v>191920082</v>
      </c>
      <c r="G5213" s="12" t="s">
        <v>105</v>
      </c>
      <c r="H5213" s="9" t="s">
        <v>29</v>
      </c>
      <c r="I5213" s="9" t="s">
        <v>1646</v>
      </c>
      <c r="J5213" s="9" t="s">
        <v>1647</v>
      </c>
      <c r="K5213" s="9" t="s">
        <v>366</v>
      </c>
      <c r="L5213" s="6" t="s">
        <v>1062</v>
      </c>
      <c r="M5213" s="10">
        <v>30212</v>
      </c>
      <c r="N5213" s="11" t="s">
        <v>43</v>
      </c>
      <c r="O5213" s="13">
        <v>3</v>
      </c>
      <c r="P5213" s="3">
        <f t="shared" si="487"/>
        <v>0</v>
      </c>
      <c r="Q5213" s="3">
        <f t="shared" si="488"/>
        <v>0</v>
      </c>
      <c r="R5213" s="3">
        <f t="shared" si="489"/>
        <v>1</v>
      </c>
      <c r="S5213" s="3">
        <f t="shared" si="490"/>
        <v>0</v>
      </c>
      <c r="T5213" s="3">
        <f t="shared" si="491"/>
        <v>0</v>
      </c>
      <c r="U5213" s="3">
        <f t="shared" si="492"/>
        <v>0</v>
      </c>
    </row>
    <row r="5214" spans="1:21" ht="12.75" customHeight="1" x14ac:dyDescent="0.2">
      <c r="A5214" s="15" t="s">
        <v>95</v>
      </c>
      <c r="B5214" s="16" t="s">
        <v>96</v>
      </c>
      <c r="C5214" s="44">
        <v>216208</v>
      </c>
      <c r="D5214" s="9" t="s">
        <v>5300</v>
      </c>
      <c r="E5214" s="10" t="s">
        <v>5403</v>
      </c>
      <c r="F5214" s="17">
        <v>191900189</v>
      </c>
      <c r="G5214" s="12" t="s">
        <v>64</v>
      </c>
      <c r="H5214" s="9" t="s">
        <v>29</v>
      </c>
      <c r="I5214" s="9" t="s">
        <v>6414</v>
      </c>
      <c r="J5214" s="9" t="s">
        <v>6415</v>
      </c>
      <c r="K5214" s="9" t="s">
        <v>366</v>
      </c>
      <c r="L5214" s="6" t="s">
        <v>1764</v>
      </c>
      <c r="M5214" s="10">
        <v>30103</v>
      </c>
      <c r="N5214" s="11" t="s">
        <v>43</v>
      </c>
      <c r="O5214" s="13">
        <v>2</v>
      </c>
      <c r="P5214" s="3">
        <f t="shared" si="487"/>
        <v>0</v>
      </c>
      <c r="Q5214" s="3">
        <f t="shared" si="488"/>
        <v>1</v>
      </c>
      <c r="R5214" s="3">
        <f t="shared" si="489"/>
        <v>0</v>
      </c>
      <c r="S5214" s="3">
        <f t="shared" si="490"/>
        <v>0</v>
      </c>
      <c r="T5214" s="3">
        <f t="shared" si="491"/>
        <v>0</v>
      </c>
      <c r="U5214" s="3">
        <f t="shared" si="492"/>
        <v>0</v>
      </c>
    </row>
    <row r="5215" spans="1:21" ht="12.75" customHeight="1" x14ac:dyDescent="0.2">
      <c r="A5215" s="15" t="s">
        <v>95</v>
      </c>
      <c r="B5215" s="16" t="s">
        <v>96</v>
      </c>
      <c r="C5215" s="44">
        <v>216208</v>
      </c>
      <c r="D5215" s="9" t="s">
        <v>5300</v>
      </c>
      <c r="E5215" s="10" t="s">
        <v>5363</v>
      </c>
      <c r="F5215" s="17">
        <v>191880959</v>
      </c>
      <c r="G5215" s="12" t="s">
        <v>167</v>
      </c>
      <c r="H5215" s="9" t="s">
        <v>29</v>
      </c>
      <c r="I5215" s="9" t="s">
        <v>6423</v>
      </c>
      <c r="J5215" s="9" t="s">
        <v>6424</v>
      </c>
      <c r="K5215" s="9" t="s">
        <v>341</v>
      </c>
      <c r="L5215" s="80" t="s">
        <v>2279</v>
      </c>
      <c r="M5215" s="10">
        <v>50701</v>
      </c>
      <c r="N5215" s="11" t="s">
        <v>43</v>
      </c>
      <c r="O5215" s="13">
        <v>3</v>
      </c>
      <c r="P5215" s="3">
        <f t="shared" si="487"/>
        <v>0</v>
      </c>
      <c r="Q5215" s="3">
        <f t="shared" si="488"/>
        <v>0</v>
      </c>
      <c r="R5215" s="3">
        <f t="shared" si="489"/>
        <v>1</v>
      </c>
      <c r="S5215" s="3">
        <f t="shared" si="490"/>
        <v>0</v>
      </c>
      <c r="T5215" s="3">
        <f t="shared" si="491"/>
        <v>0</v>
      </c>
      <c r="U5215" s="3">
        <f t="shared" si="492"/>
        <v>0</v>
      </c>
    </row>
    <row r="5216" spans="1:21" ht="12.75" customHeight="1" x14ac:dyDescent="0.2">
      <c r="A5216" s="15" t="s">
        <v>95</v>
      </c>
      <c r="B5216" s="16" t="s">
        <v>96</v>
      </c>
      <c r="C5216" s="44">
        <v>216208</v>
      </c>
      <c r="D5216" s="9" t="s">
        <v>5300</v>
      </c>
      <c r="E5216" s="10" t="s">
        <v>5363</v>
      </c>
      <c r="F5216" s="17">
        <v>191923630</v>
      </c>
      <c r="G5216" s="12" t="s">
        <v>167</v>
      </c>
      <c r="H5216" s="9" t="s">
        <v>29</v>
      </c>
      <c r="I5216" s="9" t="s">
        <v>6532</v>
      </c>
      <c r="J5216" s="9" t="s">
        <v>6533</v>
      </c>
      <c r="K5216" s="9" t="s">
        <v>341</v>
      </c>
      <c r="L5216" s="80" t="s">
        <v>2279</v>
      </c>
      <c r="M5216" s="10">
        <v>50701</v>
      </c>
      <c r="N5216" s="11" t="s">
        <v>43</v>
      </c>
      <c r="O5216" s="13">
        <v>3</v>
      </c>
      <c r="P5216" s="3">
        <f t="shared" si="487"/>
        <v>0</v>
      </c>
      <c r="Q5216" s="3">
        <f t="shared" si="488"/>
        <v>0</v>
      </c>
      <c r="R5216" s="3">
        <f t="shared" si="489"/>
        <v>1</v>
      </c>
      <c r="S5216" s="3">
        <f t="shared" si="490"/>
        <v>0</v>
      </c>
      <c r="T5216" s="3">
        <f t="shared" si="491"/>
        <v>0</v>
      </c>
      <c r="U5216" s="3">
        <f t="shared" si="492"/>
        <v>0</v>
      </c>
    </row>
    <row r="5217" spans="1:21" ht="12.75" customHeight="1" x14ac:dyDescent="0.2">
      <c r="A5217" s="15" t="s">
        <v>95</v>
      </c>
      <c r="B5217" s="16" t="s">
        <v>96</v>
      </c>
      <c r="C5217" s="44">
        <v>216208</v>
      </c>
      <c r="D5217" s="9" t="s">
        <v>5300</v>
      </c>
      <c r="E5217" s="10" t="s">
        <v>5329</v>
      </c>
      <c r="F5217" s="17">
        <v>191920515</v>
      </c>
      <c r="G5217" s="12" t="s">
        <v>167</v>
      </c>
      <c r="H5217" s="9" t="s">
        <v>29</v>
      </c>
      <c r="I5217" s="9" t="s">
        <v>6431</v>
      </c>
      <c r="J5217" s="9" t="s">
        <v>6432</v>
      </c>
      <c r="K5217" s="9" t="s">
        <v>341</v>
      </c>
      <c r="L5217" s="80" t="s">
        <v>350</v>
      </c>
      <c r="M5217" s="10">
        <v>50601</v>
      </c>
      <c r="N5217" s="11" t="s">
        <v>43</v>
      </c>
      <c r="O5217" s="13">
        <v>4</v>
      </c>
      <c r="P5217" s="3">
        <f t="shared" si="487"/>
        <v>0</v>
      </c>
      <c r="Q5217" s="3">
        <f t="shared" si="488"/>
        <v>0</v>
      </c>
      <c r="R5217" s="3">
        <f t="shared" si="489"/>
        <v>0</v>
      </c>
      <c r="S5217" s="3">
        <f t="shared" si="490"/>
        <v>1</v>
      </c>
      <c r="T5217" s="3">
        <f t="shared" si="491"/>
        <v>0</v>
      </c>
      <c r="U5217" s="3">
        <f t="shared" si="492"/>
        <v>0</v>
      </c>
    </row>
    <row r="5218" spans="1:21" ht="12.75" customHeight="1" x14ac:dyDescent="0.2">
      <c r="A5218" s="15" t="s">
        <v>95</v>
      </c>
      <c r="B5218" s="16" t="s">
        <v>96</v>
      </c>
      <c r="C5218" s="44">
        <v>216208</v>
      </c>
      <c r="D5218" s="9" t="s">
        <v>5300</v>
      </c>
      <c r="E5218" s="10" t="s">
        <v>5329</v>
      </c>
      <c r="F5218" s="17">
        <v>191920535</v>
      </c>
      <c r="G5218" s="12" t="s">
        <v>167</v>
      </c>
      <c r="H5218" s="9" t="s">
        <v>29</v>
      </c>
      <c r="I5218" s="9" t="s">
        <v>6433</v>
      </c>
      <c r="J5218" s="9" t="s">
        <v>6434</v>
      </c>
      <c r="K5218" s="9" t="s">
        <v>341</v>
      </c>
      <c r="L5218" s="80" t="s">
        <v>350</v>
      </c>
      <c r="M5218" s="10">
        <v>50602</v>
      </c>
      <c r="N5218" s="11" t="s">
        <v>43</v>
      </c>
      <c r="O5218" s="13">
        <v>4</v>
      </c>
      <c r="P5218" s="3">
        <f t="shared" si="487"/>
        <v>0</v>
      </c>
      <c r="Q5218" s="3">
        <f t="shared" si="488"/>
        <v>0</v>
      </c>
      <c r="R5218" s="3">
        <f t="shared" si="489"/>
        <v>0</v>
      </c>
      <c r="S5218" s="3">
        <f t="shared" si="490"/>
        <v>1</v>
      </c>
      <c r="T5218" s="3">
        <f t="shared" si="491"/>
        <v>0</v>
      </c>
      <c r="U5218" s="3">
        <f t="shared" si="492"/>
        <v>0</v>
      </c>
    </row>
    <row r="5219" spans="1:21" ht="12.75" customHeight="1" x14ac:dyDescent="0.2">
      <c r="A5219" s="15" t="s">
        <v>95</v>
      </c>
      <c r="B5219" s="16" t="s">
        <v>96</v>
      </c>
      <c r="C5219" s="44">
        <v>216208</v>
      </c>
      <c r="D5219" s="9" t="s">
        <v>5300</v>
      </c>
      <c r="E5219" s="10" t="s">
        <v>5363</v>
      </c>
      <c r="F5219" s="17">
        <v>191923151</v>
      </c>
      <c r="G5219" s="12" t="s">
        <v>167</v>
      </c>
      <c r="H5219" s="9" t="s">
        <v>29</v>
      </c>
      <c r="I5219" s="9" t="s">
        <v>6530</v>
      </c>
      <c r="J5219" s="9" t="s">
        <v>6531</v>
      </c>
      <c r="K5219" s="9" t="s">
        <v>341</v>
      </c>
      <c r="L5219" s="80" t="s">
        <v>350</v>
      </c>
      <c r="M5219" s="10">
        <v>50602</v>
      </c>
      <c r="N5219" s="11" t="s">
        <v>43</v>
      </c>
      <c r="O5219" s="13">
        <v>5</v>
      </c>
      <c r="P5219" s="3">
        <f t="shared" si="487"/>
        <v>0</v>
      </c>
      <c r="Q5219" s="3">
        <f t="shared" si="488"/>
        <v>0</v>
      </c>
      <c r="R5219" s="3">
        <f t="shared" si="489"/>
        <v>0</v>
      </c>
      <c r="S5219" s="3">
        <f t="shared" si="490"/>
        <v>0</v>
      </c>
      <c r="T5219" s="3">
        <f t="shared" si="491"/>
        <v>1</v>
      </c>
      <c r="U5219" s="3">
        <f t="shared" si="492"/>
        <v>0</v>
      </c>
    </row>
    <row r="5220" spans="1:21" ht="12.75" customHeight="1" x14ac:dyDescent="0.2">
      <c r="A5220" s="15" t="s">
        <v>95</v>
      </c>
      <c r="B5220" s="16" t="s">
        <v>96</v>
      </c>
      <c r="C5220" s="44">
        <v>216208</v>
      </c>
      <c r="D5220" s="9" t="s">
        <v>5300</v>
      </c>
      <c r="E5220" s="10" t="s">
        <v>5587</v>
      </c>
      <c r="F5220" s="17">
        <v>191922010</v>
      </c>
      <c r="G5220" s="12" t="s">
        <v>67</v>
      </c>
      <c r="H5220" s="9" t="s">
        <v>29</v>
      </c>
      <c r="I5220" s="9" t="s">
        <v>6420</v>
      </c>
      <c r="J5220" s="9" t="s">
        <v>6421</v>
      </c>
      <c r="K5220" s="9" t="s">
        <v>341</v>
      </c>
      <c r="L5220" s="80" t="s">
        <v>346</v>
      </c>
      <c r="M5220" s="10">
        <v>50501</v>
      </c>
      <c r="N5220" s="11" t="s">
        <v>43</v>
      </c>
      <c r="O5220" s="49" t="s">
        <v>129</v>
      </c>
      <c r="P5220" s="3">
        <f t="shared" si="487"/>
        <v>0</v>
      </c>
      <c r="Q5220" s="3">
        <f t="shared" si="488"/>
        <v>0</v>
      </c>
      <c r="R5220" s="3">
        <f t="shared" si="489"/>
        <v>0</v>
      </c>
      <c r="S5220" s="3">
        <f t="shared" si="490"/>
        <v>0</v>
      </c>
      <c r="T5220" s="3">
        <f t="shared" si="491"/>
        <v>0</v>
      </c>
      <c r="U5220" s="3">
        <f t="shared" si="492"/>
        <v>1</v>
      </c>
    </row>
    <row r="5221" spans="1:21" ht="12.75" customHeight="1" x14ac:dyDescent="0.2">
      <c r="A5221" s="15" t="s">
        <v>95</v>
      </c>
      <c r="B5221" s="16" t="s">
        <v>96</v>
      </c>
      <c r="C5221" s="44">
        <v>216208</v>
      </c>
      <c r="D5221" s="9" t="s">
        <v>5300</v>
      </c>
      <c r="E5221" s="10" t="s">
        <v>5587</v>
      </c>
      <c r="F5221" s="17">
        <v>191881636</v>
      </c>
      <c r="G5221" s="12" t="s">
        <v>67</v>
      </c>
      <c r="H5221" s="9" t="s">
        <v>29</v>
      </c>
      <c r="I5221" s="9" t="s">
        <v>6427</v>
      </c>
      <c r="J5221" s="9" t="s">
        <v>6428</v>
      </c>
      <c r="K5221" s="9" t="s">
        <v>341</v>
      </c>
      <c r="L5221" s="80" t="s">
        <v>346</v>
      </c>
      <c r="M5221" s="10">
        <v>50501</v>
      </c>
      <c r="N5221" s="11" t="s">
        <v>43</v>
      </c>
      <c r="O5221" s="13">
        <v>3</v>
      </c>
      <c r="P5221" s="3">
        <f t="shared" si="487"/>
        <v>0</v>
      </c>
      <c r="Q5221" s="3">
        <f t="shared" si="488"/>
        <v>0</v>
      </c>
      <c r="R5221" s="3">
        <f t="shared" si="489"/>
        <v>1</v>
      </c>
      <c r="S5221" s="3">
        <f t="shared" si="490"/>
        <v>0</v>
      </c>
      <c r="T5221" s="3">
        <f t="shared" si="491"/>
        <v>0</v>
      </c>
      <c r="U5221" s="3">
        <f t="shared" si="492"/>
        <v>0</v>
      </c>
    </row>
    <row r="5222" spans="1:21" ht="12.75" customHeight="1" x14ac:dyDescent="0.2">
      <c r="A5222" s="15" t="s">
        <v>95</v>
      </c>
      <c r="B5222" s="16" t="s">
        <v>96</v>
      </c>
      <c r="C5222" s="44">
        <v>216208</v>
      </c>
      <c r="D5222" s="9" t="s">
        <v>5300</v>
      </c>
      <c r="E5222" s="10" t="s">
        <v>5587</v>
      </c>
      <c r="F5222" s="17">
        <v>191881644</v>
      </c>
      <c r="G5222" s="12" t="s">
        <v>105</v>
      </c>
      <c r="H5222" s="9" t="s">
        <v>29</v>
      </c>
      <c r="I5222" s="9" t="s">
        <v>6429</v>
      </c>
      <c r="J5222" s="9" t="s">
        <v>6430</v>
      </c>
      <c r="K5222" s="9" t="s">
        <v>341</v>
      </c>
      <c r="L5222" s="80" t="s">
        <v>346</v>
      </c>
      <c r="M5222" s="10">
        <v>50501</v>
      </c>
      <c r="N5222" s="11" t="s">
        <v>43</v>
      </c>
      <c r="O5222" s="13">
        <v>2</v>
      </c>
      <c r="P5222" s="3">
        <f t="shared" si="487"/>
        <v>0</v>
      </c>
      <c r="Q5222" s="3">
        <f t="shared" si="488"/>
        <v>1</v>
      </c>
      <c r="R5222" s="3">
        <f t="shared" si="489"/>
        <v>0</v>
      </c>
      <c r="S5222" s="3">
        <f t="shared" si="490"/>
        <v>0</v>
      </c>
      <c r="T5222" s="3">
        <f t="shared" si="491"/>
        <v>0</v>
      </c>
      <c r="U5222" s="3">
        <f t="shared" si="492"/>
        <v>0</v>
      </c>
    </row>
    <row r="5223" spans="1:21" ht="12.75" customHeight="1" x14ac:dyDescent="0.2">
      <c r="A5223" s="15" t="s">
        <v>95</v>
      </c>
      <c r="B5223" s="16" t="s">
        <v>96</v>
      </c>
      <c r="C5223" s="44">
        <v>216208</v>
      </c>
      <c r="D5223" s="9" t="s">
        <v>5300</v>
      </c>
      <c r="E5223" s="10" t="s">
        <v>5587</v>
      </c>
      <c r="F5223" s="17">
        <v>191921620</v>
      </c>
      <c r="G5223" s="12" t="s">
        <v>167</v>
      </c>
      <c r="H5223" s="9" t="s">
        <v>29</v>
      </c>
      <c r="I5223" s="9" t="s">
        <v>5721</v>
      </c>
      <c r="J5223" s="9" t="s">
        <v>6441</v>
      </c>
      <c r="K5223" s="9" t="s">
        <v>341</v>
      </c>
      <c r="L5223" s="80" t="s">
        <v>346</v>
      </c>
      <c r="M5223" s="10">
        <v>50501</v>
      </c>
      <c r="N5223" s="11" t="s">
        <v>43</v>
      </c>
      <c r="O5223" s="13">
        <v>4</v>
      </c>
      <c r="P5223" s="3">
        <f t="shared" si="487"/>
        <v>0</v>
      </c>
      <c r="Q5223" s="3">
        <f t="shared" si="488"/>
        <v>0</v>
      </c>
      <c r="R5223" s="3">
        <f t="shared" si="489"/>
        <v>0</v>
      </c>
      <c r="S5223" s="3">
        <f t="shared" si="490"/>
        <v>1</v>
      </c>
      <c r="T5223" s="3">
        <f t="shared" si="491"/>
        <v>0</v>
      </c>
      <c r="U5223" s="3">
        <f t="shared" si="492"/>
        <v>0</v>
      </c>
    </row>
    <row r="5224" spans="1:21" ht="12.75" customHeight="1" x14ac:dyDescent="0.2">
      <c r="A5224" s="15" t="s">
        <v>95</v>
      </c>
      <c r="B5224" s="16" t="s">
        <v>96</v>
      </c>
      <c r="C5224" s="44">
        <v>216208</v>
      </c>
      <c r="D5224" s="9" t="s">
        <v>5300</v>
      </c>
      <c r="E5224" s="10" t="s">
        <v>5587</v>
      </c>
      <c r="F5224" s="17">
        <v>191921625</v>
      </c>
      <c r="G5224" s="12" t="s">
        <v>167</v>
      </c>
      <c r="H5224" s="9" t="s">
        <v>29</v>
      </c>
      <c r="I5224" s="9" t="s">
        <v>6442</v>
      </c>
      <c r="J5224" s="9" t="s">
        <v>6443</v>
      </c>
      <c r="K5224" s="9" t="s">
        <v>341</v>
      </c>
      <c r="L5224" s="80" t="s">
        <v>346</v>
      </c>
      <c r="M5224" s="10">
        <v>50501</v>
      </c>
      <c r="N5224" s="11" t="s">
        <v>43</v>
      </c>
      <c r="O5224" s="13">
        <v>5</v>
      </c>
      <c r="P5224" s="3">
        <f t="shared" si="487"/>
        <v>0</v>
      </c>
      <c r="Q5224" s="3">
        <f t="shared" si="488"/>
        <v>0</v>
      </c>
      <c r="R5224" s="3">
        <f t="shared" si="489"/>
        <v>0</v>
      </c>
      <c r="S5224" s="3">
        <f t="shared" si="490"/>
        <v>0</v>
      </c>
      <c r="T5224" s="3">
        <f t="shared" si="491"/>
        <v>1</v>
      </c>
      <c r="U5224" s="3">
        <f t="shared" si="492"/>
        <v>0</v>
      </c>
    </row>
    <row r="5225" spans="1:21" ht="12.75" customHeight="1" x14ac:dyDescent="0.2">
      <c r="A5225" s="15" t="s">
        <v>95</v>
      </c>
      <c r="B5225" s="16" t="s">
        <v>96</v>
      </c>
      <c r="C5225" s="44">
        <v>216208</v>
      </c>
      <c r="D5225" s="9" t="s">
        <v>5300</v>
      </c>
      <c r="E5225" s="10" t="s">
        <v>5587</v>
      </c>
      <c r="F5225" s="17">
        <v>191921640</v>
      </c>
      <c r="G5225" s="12" t="s">
        <v>67</v>
      </c>
      <c r="H5225" s="9" t="s">
        <v>29</v>
      </c>
      <c r="I5225" s="9" t="s">
        <v>5804</v>
      </c>
      <c r="J5225" s="9" t="s">
        <v>6444</v>
      </c>
      <c r="K5225" s="9" t="s">
        <v>341</v>
      </c>
      <c r="L5225" s="80" t="s">
        <v>346</v>
      </c>
      <c r="M5225" s="10">
        <v>50501</v>
      </c>
      <c r="N5225" s="11" t="s">
        <v>43</v>
      </c>
      <c r="O5225" s="13">
        <v>3</v>
      </c>
      <c r="P5225" s="3">
        <f t="shared" si="487"/>
        <v>0</v>
      </c>
      <c r="Q5225" s="3">
        <f t="shared" si="488"/>
        <v>0</v>
      </c>
      <c r="R5225" s="3">
        <f t="shared" si="489"/>
        <v>1</v>
      </c>
      <c r="S5225" s="3">
        <f t="shared" si="490"/>
        <v>0</v>
      </c>
      <c r="T5225" s="3">
        <f t="shared" si="491"/>
        <v>0</v>
      </c>
      <c r="U5225" s="3">
        <f t="shared" si="492"/>
        <v>0</v>
      </c>
    </row>
    <row r="5226" spans="1:21" ht="12.75" customHeight="1" x14ac:dyDescent="0.2">
      <c r="A5226" s="15" t="s">
        <v>95</v>
      </c>
      <c r="B5226" s="16" t="s">
        <v>96</v>
      </c>
      <c r="C5226" s="44">
        <v>216208</v>
      </c>
      <c r="D5226" s="9" t="s">
        <v>5300</v>
      </c>
      <c r="E5226" s="10" t="s">
        <v>5587</v>
      </c>
      <c r="F5226" s="17">
        <v>191921642</v>
      </c>
      <c r="G5226" s="12" t="s">
        <v>167</v>
      </c>
      <c r="H5226" s="9" t="s">
        <v>29</v>
      </c>
      <c r="I5226" s="9" t="s">
        <v>6445</v>
      </c>
      <c r="J5226" s="9" t="s">
        <v>6446</v>
      </c>
      <c r="K5226" s="9" t="s">
        <v>341</v>
      </c>
      <c r="L5226" s="80" t="s">
        <v>346</v>
      </c>
      <c r="M5226" s="10">
        <v>50501</v>
      </c>
      <c r="N5226" s="11" t="s">
        <v>43</v>
      </c>
      <c r="O5226" s="13">
        <v>4</v>
      </c>
      <c r="P5226" s="3">
        <f t="shared" si="487"/>
        <v>0</v>
      </c>
      <c r="Q5226" s="3">
        <f t="shared" si="488"/>
        <v>0</v>
      </c>
      <c r="R5226" s="3">
        <f t="shared" si="489"/>
        <v>0</v>
      </c>
      <c r="S5226" s="3">
        <f t="shared" si="490"/>
        <v>1</v>
      </c>
      <c r="T5226" s="3">
        <f t="shared" si="491"/>
        <v>0</v>
      </c>
      <c r="U5226" s="3">
        <f t="shared" si="492"/>
        <v>0</v>
      </c>
    </row>
    <row r="5227" spans="1:21" ht="12.75" customHeight="1" x14ac:dyDescent="0.2">
      <c r="A5227" s="15" t="s">
        <v>95</v>
      </c>
      <c r="B5227" s="16" t="s">
        <v>96</v>
      </c>
      <c r="C5227" s="44">
        <v>216208</v>
      </c>
      <c r="D5227" s="9" t="s">
        <v>5300</v>
      </c>
      <c r="E5227" s="10" t="s">
        <v>5587</v>
      </c>
      <c r="F5227" s="17">
        <v>191921652</v>
      </c>
      <c r="G5227" s="12" t="s">
        <v>67</v>
      </c>
      <c r="H5227" s="9" t="s">
        <v>29</v>
      </c>
      <c r="I5227" s="9" t="s">
        <v>5806</v>
      </c>
      <c r="J5227" s="9" t="s">
        <v>6447</v>
      </c>
      <c r="K5227" s="9" t="s">
        <v>341</v>
      </c>
      <c r="L5227" s="80" t="s">
        <v>346</v>
      </c>
      <c r="M5227" s="10">
        <v>50501</v>
      </c>
      <c r="N5227" s="11" t="s">
        <v>43</v>
      </c>
      <c r="O5227" s="13">
        <v>2</v>
      </c>
      <c r="P5227" s="3">
        <f t="shared" si="487"/>
        <v>0</v>
      </c>
      <c r="Q5227" s="3">
        <f t="shared" si="488"/>
        <v>1</v>
      </c>
      <c r="R5227" s="3">
        <f t="shared" si="489"/>
        <v>0</v>
      </c>
      <c r="S5227" s="3">
        <f t="shared" si="490"/>
        <v>0</v>
      </c>
      <c r="T5227" s="3">
        <f t="shared" si="491"/>
        <v>0</v>
      </c>
      <c r="U5227" s="3">
        <f t="shared" si="492"/>
        <v>0</v>
      </c>
    </row>
    <row r="5228" spans="1:21" ht="12.75" customHeight="1" x14ac:dyDescent="0.2">
      <c r="A5228" s="15" t="s">
        <v>95</v>
      </c>
      <c r="B5228" s="16" t="s">
        <v>96</v>
      </c>
      <c r="C5228" s="44">
        <v>216208</v>
      </c>
      <c r="D5228" s="9" t="s">
        <v>5300</v>
      </c>
      <c r="E5228" s="10" t="s">
        <v>5587</v>
      </c>
      <c r="F5228" s="17">
        <v>191921670</v>
      </c>
      <c r="G5228" s="12" t="s">
        <v>105</v>
      </c>
      <c r="H5228" s="9" t="s">
        <v>29</v>
      </c>
      <c r="I5228" s="9" t="s">
        <v>5798</v>
      </c>
      <c r="J5228" s="9" t="s">
        <v>6448</v>
      </c>
      <c r="K5228" s="9" t="s">
        <v>341</v>
      </c>
      <c r="L5228" s="80" t="s">
        <v>346</v>
      </c>
      <c r="M5228" s="10">
        <v>50501</v>
      </c>
      <c r="N5228" s="11" t="s">
        <v>43</v>
      </c>
      <c r="O5228" s="13">
        <v>4</v>
      </c>
      <c r="P5228" s="3">
        <f t="shared" si="487"/>
        <v>0</v>
      </c>
      <c r="Q5228" s="3">
        <f t="shared" si="488"/>
        <v>0</v>
      </c>
      <c r="R5228" s="3">
        <f t="shared" si="489"/>
        <v>0</v>
      </c>
      <c r="S5228" s="3">
        <f t="shared" si="490"/>
        <v>1</v>
      </c>
      <c r="T5228" s="3">
        <f t="shared" si="491"/>
        <v>0</v>
      </c>
      <c r="U5228" s="3">
        <f t="shared" si="492"/>
        <v>0</v>
      </c>
    </row>
    <row r="5229" spans="1:21" ht="12.75" customHeight="1" x14ac:dyDescent="0.2">
      <c r="A5229" s="15" t="s">
        <v>95</v>
      </c>
      <c r="B5229" s="16" t="s">
        <v>96</v>
      </c>
      <c r="C5229" s="44">
        <v>216208</v>
      </c>
      <c r="D5229" s="9" t="s">
        <v>5300</v>
      </c>
      <c r="E5229" s="10" t="s">
        <v>5587</v>
      </c>
      <c r="F5229" s="17">
        <v>191921678</v>
      </c>
      <c r="G5229" s="12" t="s">
        <v>105</v>
      </c>
      <c r="H5229" s="9" t="s">
        <v>29</v>
      </c>
      <c r="I5229" s="9" t="s">
        <v>6449</v>
      </c>
      <c r="J5229" s="9" t="s">
        <v>6450</v>
      </c>
      <c r="K5229" s="9" t="s">
        <v>341</v>
      </c>
      <c r="L5229" s="80" t="s">
        <v>346</v>
      </c>
      <c r="M5229" s="10">
        <v>50501</v>
      </c>
      <c r="N5229" s="11" t="s">
        <v>43</v>
      </c>
      <c r="O5229" s="13">
        <v>3</v>
      </c>
      <c r="P5229" s="3">
        <f t="shared" si="487"/>
        <v>0</v>
      </c>
      <c r="Q5229" s="3">
        <f t="shared" si="488"/>
        <v>0</v>
      </c>
      <c r="R5229" s="3">
        <f t="shared" si="489"/>
        <v>1</v>
      </c>
      <c r="S5229" s="3">
        <f t="shared" si="490"/>
        <v>0</v>
      </c>
      <c r="T5229" s="3">
        <f t="shared" si="491"/>
        <v>0</v>
      </c>
      <c r="U5229" s="3">
        <f t="shared" si="492"/>
        <v>0</v>
      </c>
    </row>
    <row r="5230" spans="1:21" ht="12.75" customHeight="1" x14ac:dyDescent="0.2">
      <c r="A5230" s="15" t="s">
        <v>95</v>
      </c>
      <c r="B5230" s="16" t="s">
        <v>96</v>
      </c>
      <c r="C5230" s="44">
        <v>216208</v>
      </c>
      <c r="D5230" s="9" t="s">
        <v>5300</v>
      </c>
      <c r="E5230" s="10" t="s">
        <v>5587</v>
      </c>
      <c r="F5230" s="17">
        <v>191921686</v>
      </c>
      <c r="G5230" s="12" t="s">
        <v>67</v>
      </c>
      <c r="H5230" s="9" t="s">
        <v>29</v>
      </c>
      <c r="I5230" s="9" t="s">
        <v>5798</v>
      </c>
      <c r="J5230" s="9" t="s">
        <v>6451</v>
      </c>
      <c r="K5230" s="9" t="s">
        <v>341</v>
      </c>
      <c r="L5230" s="80" t="s">
        <v>346</v>
      </c>
      <c r="M5230" s="10">
        <v>50501</v>
      </c>
      <c r="N5230" s="11" t="s">
        <v>43</v>
      </c>
      <c r="O5230" s="13">
        <v>5</v>
      </c>
      <c r="P5230" s="3">
        <f t="shared" si="487"/>
        <v>0</v>
      </c>
      <c r="Q5230" s="3">
        <f t="shared" si="488"/>
        <v>0</v>
      </c>
      <c r="R5230" s="3">
        <f t="shared" si="489"/>
        <v>0</v>
      </c>
      <c r="S5230" s="3">
        <f t="shared" si="490"/>
        <v>0</v>
      </c>
      <c r="T5230" s="3">
        <f t="shared" si="491"/>
        <v>1</v>
      </c>
      <c r="U5230" s="3">
        <f t="shared" si="492"/>
        <v>0</v>
      </c>
    </row>
    <row r="5231" spans="1:21" ht="12.75" customHeight="1" x14ac:dyDescent="0.2">
      <c r="A5231" s="15" t="s">
        <v>95</v>
      </c>
      <c r="B5231" s="16" t="s">
        <v>96</v>
      </c>
      <c r="C5231" s="44">
        <v>216208</v>
      </c>
      <c r="D5231" s="9" t="s">
        <v>5300</v>
      </c>
      <c r="E5231" s="10" t="s">
        <v>5587</v>
      </c>
      <c r="F5231" s="17">
        <v>191921687</v>
      </c>
      <c r="G5231" s="12" t="s">
        <v>67</v>
      </c>
      <c r="H5231" s="9" t="s">
        <v>29</v>
      </c>
      <c r="I5231" s="9" t="s">
        <v>5774</v>
      </c>
      <c r="J5231" s="9" t="s">
        <v>6452</v>
      </c>
      <c r="K5231" s="9" t="s">
        <v>341</v>
      </c>
      <c r="L5231" s="80" t="s">
        <v>346</v>
      </c>
      <c r="M5231" s="10">
        <v>50501</v>
      </c>
      <c r="N5231" s="11" t="s">
        <v>43</v>
      </c>
      <c r="O5231" s="13">
        <v>4</v>
      </c>
      <c r="P5231" s="3">
        <f t="shared" si="487"/>
        <v>0</v>
      </c>
      <c r="Q5231" s="3">
        <f t="shared" si="488"/>
        <v>0</v>
      </c>
      <c r="R5231" s="3">
        <f t="shared" si="489"/>
        <v>0</v>
      </c>
      <c r="S5231" s="3">
        <f t="shared" si="490"/>
        <v>1</v>
      </c>
      <c r="T5231" s="3">
        <f t="shared" si="491"/>
        <v>0</v>
      </c>
      <c r="U5231" s="3">
        <f t="shared" si="492"/>
        <v>0</v>
      </c>
    </row>
    <row r="5232" spans="1:21" ht="12.75" customHeight="1" x14ac:dyDescent="0.2">
      <c r="A5232" s="15" t="s">
        <v>95</v>
      </c>
      <c r="B5232" s="16" t="s">
        <v>96</v>
      </c>
      <c r="C5232" s="44">
        <v>216208</v>
      </c>
      <c r="D5232" s="9" t="s">
        <v>5300</v>
      </c>
      <c r="E5232" s="10" t="s">
        <v>5587</v>
      </c>
      <c r="F5232" s="17">
        <v>191921707</v>
      </c>
      <c r="G5232" s="12" t="s">
        <v>105</v>
      </c>
      <c r="H5232" s="9" t="s">
        <v>29</v>
      </c>
      <c r="I5232" s="9" t="s">
        <v>6453</v>
      </c>
      <c r="J5232" s="9" t="s">
        <v>6454</v>
      </c>
      <c r="K5232" s="9" t="s">
        <v>341</v>
      </c>
      <c r="L5232" s="80" t="s">
        <v>346</v>
      </c>
      <c r="M5232" s="10">
        <v>50501</v>
      </c>
      <c r="N5232" s="11" t="s">
        <v>43</v>
      </c>
      <c r="O5232" s="13">
        <v>3</v>
      </c>
      <c r="P5232" s="3">
        <f t="shared" si="487"/>
        <v>0</v>
      </c>
      <c r="Q5232" s="3">
        <f t="shared" si="488"/>
        <v>0</v>
      </c>
      <c r="R5232" s="3">
        <f t="shared" si="489"/>
        <v>1</v>
      </c>
      <c r="S5232" s="3">
        <f t="shared" si="490"/>
        <v>0</v>
      </c>
      <c r="T5232" s="3">
        <f t="shared" si="491"/>
        <v>0</v>
      </c>
      <c r="U5232" s="3">
        <f t="shared" si="492"/>
        <v>0</v>
      </c>
    </row>
    <row r="5233" spans="1:21" ht="12.75" customHeight="1" x14ac:dyDescent="0.2">
      <c r="A5233" s="15" t="s">
        <v>95</v>
      </c>
      <c r="B5233" s="16" t="s">
        <v>96</v>
      </c>
      <c r="C5233" s="44">
        <v>216208</v>
      </c>
      <c r="D5233" s="9" t="s">
        <v>5300</v>
      </c>
      <c r="E5233" s="10" t="s">
        <v>5587</v>
      </c>
      <c r="F5233" s="17">
        <v>191921715</v>
      </c>
      <c r="G5233" s="12" t="s">
        <v>67</v>
      </c>
      <c r="H5233" s="9" t="s">
        <v>29</v>
      </c>
      <c r="I5233" s="9" t="s">
        <v>5806</v>
      </c>
      <c r="J5233" s="9" t="s">
        <v>6456</v>
      </c>
      <c r="K5233" s="9" t="s">
        <v>341</v>
      </c>
      <c r="L5233" s="80" t="s">
        <v>346</v>
      </c>
      <c r="M5233" s="10">
        <v>50501</v>
      </c>
      <c r="N5233" s="11" t="s">
        <v>43</v>
      </c>
      <c r="O5233" s="13">
        <v>5</v>
      </c>
      <c r="P5233" s="3">
        <f t="shared" si="487"/>
        <v>0</v>
      </c>
      <c r="Q5233" s="3">
        <f t="shared" si="488"/>
        <v>0</v>
      </c>
      <c r="R5233" s="3">
        <f t="shared" si="489"/>
        <v>0</v>
      </c>
      <c r="S5233" s="3">
        <f t="shared" si="490"/>
        <v>0</v>
      </c>
      <c r="T5233" s="3">
        <f t="shared" si="491"/>
        <v>1</v>
      </c>
      <c r="U5233" s="3">
        <f t="shared" si="492"/>
        <v>0</v>
      </c>
    </row>
    <row r="5234" spans="1:21" ht="12.75" customHeight="1" x14ac:dyDescent="0.2">
      <c r="A5234" s="15" t="s">
        <v>95</v>
      </c>
      <c r="B5234" s="16" t="s">
        <v>96</v>
      </c>
      <c r="C5234" s="44">
        <v>216208</v>
      </c>
      <c r="D5234" s="9" t="s">
        <v>5300</v>
      </c>
      <c r="E5234" s="10" t="s">
        <v>5587</v>
      </c>
      <c r="F5234" s="17">
        <v>191921752</v>
      </c>
      <c r="G5234" s="12" t="s">
        <v>167</v>
      </c>
      <c r="H5234" s="9" t="s">
        <v>29</v>
      </c>
      <c r="I5234" s="9" t="s">
        <v>6457</v>
      </c>
      <c r="J5234" s="9" t="s">
        <v>6458</v>
      </c>
      <c r="K5234" s="9" t="s">
        <v>341</v>
      </c>
      <c r="L5234" s="80" t="s">
        <v>346</v>
      </c>
      <c r="M5234" s="10">
        <v>50501</v>
      </c>
      <c r="N5234" s="11" t="s">
        <v>43</v>
      </c>
      <c r="O5234" s="13">
        <v>3</v>
      </c>
      <c r="P5234" s="3">
        <f t="shared" si="487"/>
        <v>0</v>
      </c>
      <c r="Q5234" s="3">
        <f t="shared" si="488"/>
        <v>0</v>
      </c>
      <c r="R5234" s="3">
        <f t="shared" si="489"/>
        <v>1</v>
      </c>
      <c r="S5234" s="3">
        <f t="shared" si="490"/>
        <v>0</v>
      </c>
      <c r="T5234" s="3">
        <f t="shared" si="491"/>
        <v>0</v>
      </c>
      <c r="U5234" s="3">
        <f t="shared" si="492"/>
        <v>0</v>
      </c>
    </row>
    <row r="5235" spans="1:21" ht="12.75" customHeight="1" x14ac:dyDescent="0.2">
      <c r="A5235" s="15" t="s">
        <v>95</v>
      </c>
      <c r="B5235" s="16" t="s">
        <v>96</v>
      </c>
      <c r="C5235" s="44">
        <v>216208</v>
      </c>
      <c r="D5235" s="9" t="s">
        <v>5300</v>
      </c>
      <c r="E5235" s="10" t="s">
        <v>5587</v>
      </c>
      <c r="F5235" s="17">
        <v>191921753</v>
      </c>
      <c r="G5235" s="12" t="s">
        <v>167</v>
      </c>
      <c r="H5235" s="9" t="s">
        <v>29</v>
      </c>
      <c r="I5235" s="9" t="s">
        <v>6459</v>
      </c>
      <c r="J5235" s="9" t="s">
        <v>6460</v>
      </c>
      <c r="K5235" s="9" t="s">
        <v>341</v>
      </c>
      <c r="L5235" s="80" t="s">
        <v>346</v>
      </c>
      <c r="M5235" s="10">
        <v>50501</v>
      </c>
      <c r="N5235" s="11" t="s">
        <v>43</v>
      </c>
      <c r="O5235" s="13">
        <v>2</v>
      </c>
      <c r="P5235" s="3">
        <f t="shared" si="487"/>
        <v>0</v>
      </c>
      <c r="Q5235" s="3">
        <f t="shared" si="488"/>
        <v>1</v>
      </c>
      <c r="R5235" s="3">
        <f t="shared" si="489"/>
        <v>0</v>
      </c>
      <c r="S5235" s="3">
        <f t="shared" si="490"/>
        <v>0</v>
      </c>
      <c r="T5235" s="3">
        <f t="shared" si="491"/>
        <v>0</v>
      </c>
      <c r="U5235" s="3">
        <f t="shared" si="492"/>
        <v>0</v>
      </c>
    </row>
    <row r="5236" spans="1:21" ht="12.75" customHeight="1" x14ac:dyDescent="0.2">
      <c r="A5236" s="15" t="s">
        <v>95</v>
      </c>
      <c r="B5236" s="16" t="s">
        <v>96</v>
      </c>
      <c r="C5236" s="44">
        <v>216208</v>
      </c>
      <c r="D5236" s="9" t="s">
        <v>5300</v>
      </c>
      <c r="E5236" s="10" t="s">
        <v>5587</v>
      </c>
      <c r="F5236" s="17">
        <v>191921758</v>
      </c>
      <c r="G5236" s="12" t="s">
        <v>167</v>
      </c>
      <c r="H5236" s="9" t="s">
        <v>29</v>
      </c>
      <c r="I5236" s="9" t="s">
        <v>6461</v>
      </c>
      <c r="J5236" s="9" t="s">
        <v>6462</v>
      </c>
      <c r="K5236" s="9" t="s">
        <v>341</v>
      </c>
      <c r="L5236" s="80" t="s">
        <v>346</v>
      </c>
      <c r="M5236" s="10">
        <v>50501</v>
      </c>
      <c r="N5236" s="11" t="s">
        <v>43</v>
      </c>
      <c r="O5236" s="13">
        <v>4</v>
      </c>
      <c r="P5236" s="3">
        <f t="shared" si="487"/>
        <v>0</v>
      </c>
      <c r="Q5236" s="3">
        <f t="shared" si="488"/>
        <v>0</v>
      </c>
      <c r="R5236" s="3">
        <f t="shared" si="489"/>
        <v>0</v>
      </c>
      <c r="S5236" s="3">
        <f t="shared" si="490"/>
        <v>1</v>
      </c>
      <c r="T5236" s="3">
        <f t="shared" si="491"/>
        <v>0</v>
      </c>
      <c r="U5236" s="3">
        <f t="shared" si="492"/>
        <v>0</v>
      </c>
    </row>
    <row r="5237" spans="1:21" ht="12.75" customHeight="1" x14ac:dyDescent="0.2">
      <c r="A5237" s="15" t="s">
        <v>95</v>
      </c>
      <c r="B5237" s="16" t="s">
        <v>96</v>
      </c>
      <c r="C5237" s="44">
        <v>216208</v>
      </c>
      <c r="D5237" s="9" t="s">
        <v>5300</v>
      </c>
      <c r="E5237" s="10" t="s">
        <v>5587</v>
      </c>
      <c r="F5237" s="17">
        <v>191921760</v>
      </c>
      <c r="G5237" s="12" t="s">
        <v>167</v>
      </c>
      <c r="H5237" s="9" t="s">
        <v>29</v>
      </c>
      <c r="I5237" s="9" t="s">
        <v>5798</v>
      </c>
      <c r="J5237" s="9" t="s">
        <v>6463</v>
      </c>
      <c r="K5237" s="9" t="s">
        <v>341</v>
      </c>
      <c r="L5237" s="80" t="s">
        <v>346</v>
      </c>
      <c r="M5237" s="10">
        <v>50501</v>
      </c>
      <c r="N5237" s="11" t="s">
        <v>43</v>
      </c>
      <c r="O5237" s="13">
        <v>2</v>
      </c>
      <c r="P5237" s="3">
        <f t="shared" si="487"/>
        <v>0</v>
      </c>
      <c r="Q5237" s="3">
        <f t="shared" si="488"/>
        <v>1</v>
      </c>
      <c r="R5237" s="3">
        <f t="shared" si="489"/>
        <v>0</v>
      </c>
      <c r="S5237" s="3">
        <f t="shared" si="490"/>
        <v>0</v>
      </c>
      <c r="T5237" s="3">
        <f t="shared" si="491"/>
        <v>0</v>
      </c>
      <c r="U5237" s="3">
        <f t="shared" si="492"/>
        <v>0</v>
      </c>
    </row>
    <row r="5238" spans="1:21" ht="12.75" customHeight="1" x14ac:dyDescent="0.2">
      <c r="A5238" s="15" t="s">
        <v>95</v>
      </c>
      <c r="B5238" s="16" t="s">
        <v>96</v>
      </c>
      <c r="C5238" s="44">
        <v>216208</v>
      </c>
      <c r="D5238" s="9" t="s">
        <v>5300</v>
      </c>
      <c r="E5238" s="10" t="s">
        <v>5587</v>
      </c>
      <c r="F5238" s="17">
        <v>191921800</v>
      </c>
      <c r="G5238" s="12" t="s">
        <v>67</v>
      </c>
      <c r="H5238" s="9" t="s">
        <v>29</v>
      </c>
      <c r="I5238" s="9" t="s">
        <v>6464</v>
      </c>
      <c r="J5238" s="9" t="s">
        <v>6465</v>
      </c>
      <c r="K5238" s="9" t="s">
        <v>341</v>
      </c>
      <c r="L5238" s="80" t="s">
        <v>346</v>
      </c>
      <c r="M5238" s="10">
        <v>50501</v>
      </c>
      <c r="N5238" s="11" t="s">
        <v>43</v>
      </c>
      <c r="O5238" s="13">
        <v>2</v>
      </c>
      <c r="P5238" s="3">
        <f t="shared" si="487"/>
        <v>0</v>
      </c>
      <c r="Q5238" s="3">
        <f t="shared" si="488"/>
        <v>1</v>
      </c>
      <c r="R5238" s="3">
        <f t="shared" si="489"/>
        <v>0</v>
      </c>
      <c r="S5238" s="3">
        <f t="shared" si="490"/>
        <v>0</v>
      </c>
      <c r="T5238" s="3">
        <f t="shared" si="491"/>
        <v>0</v>
      </c>
      <c r="U5238" s="3">
        <f t="shared" si="492"/>
        <v>0</v>
      </c>
    </row>
    <row r="5239" spans="1:21" ht="12.75" customHeight="1" x14ac:dyDescent="0.2">
      <c r="A5239" s="15" t="s">
        <v>95</v>
      </c>
      <c r="B5239" s="16" t="s">
        <v>96</v>
      </c>
      <c r="C5239" s="44">
        <v>216208</v>
      </c>
      <c r="D5239" s="9" t="s">
        <v>5300</v>
      </c>
      <c r="E5239" s="10" t="s">
        <v>5587</v>
      </c>
      <c r="F5239" s="17">
        <v>191921804</v>
      </c>
      <c r="G5239" s="12" t="s">
        <v>105</v>
      </c>
      <c r="H5239" s="9" t="s">
        <v>29</v>
      </c>
      <c r="I5239" s="9" t="s">
        <v>5778</v>
      </c>
      <c r="J5239" s="9" t="s">
        <v>6466</v>
      </c>
      <c r="K5239" s="9" t="s">
        <v>341</v>
      </c>
      <c r="L5239" s="80" t="s">
        <v>346</v>
      </c>
      <c r="M5239" s="10">
        <v>50501</v>
      </c>
      <c r="N5239" s="11" t="s">
        <v>43</v>
      </c>
      <c r="O5239" s="13">
        <v>4</v>
      </c>
      <c r="P5239" s="3">
        <f t="shared" si="487"/>
        <v>0</v>
      </c>
      <c r="Q5239" s="3">
        <f t="shared" si="488"/>
        <v>0</v>
      </c>
      <c r="R5239" s="3">
        <f t="shared" si="489"/>
        <v>0</v>
      </c>
      <c r="S5239" s="3">
        <f t="shared" si="490"/>
        <v>1</v>
      </c>
      <c r="T5239" s="3">
        <f t="shared" si="491"/>
        <v>0</v>
      </c>
      <c r="U5239" s="3">
        <f t="shared" si="492"/>
        <v>0</v>
      </c>
    </row>
    <row r="5240" spans="1:21" ht="12.75" customHeight="1" x14ac:dyDescent="0.2">
      <c r="A5240" s="15" t="s">
        <v>95</v>
      </c>
      <c r="B5240" s="16" t="s">
        <v>96</v>
      </c>
      <c r="C5240" s="44">
        <v>216208</v>
      </c>
      <c r="D5240" s="9" t="s">
        <v>5300</v>
      </c>
      <c r="E5240" s="10" t="s">
        <v>5587</v>
      </c>
      <c r="F5240" s="17">
        <v>191921811</v>
      </c>
      <c r="G5240" s="12" t="s">
        <v>105</v>
      </c>
      <c r="H5240" s="9" t="s">
        <v>29</v>
      </c>
      <c r="I5240" s="9" t="s">
        <v>6467</v>
      </c>
      <c r="J5240" s="9" t="s">
        <v>6468</v>
      </c>
      <c r="K5240" s="9" t="s">
        <v>341</v>
      </c>
      <c r="L5240" s="80" t="s">
        <v>346</v>
      </c>
      <c r="M5240" s="10">
        <v>50501</v>
      </c>
      <c r="N5240" s="11" t="s">
        <v>43</v>
      </c>
      <c r="O5240" s="13">
        <v>4</v>
      </c>
      <c r="P5240" s="3">
        <f t="shared" si="487"/>
        <v>0</v>
      </c>
      <c r="Q5240" s="3">
        <f t="shared" si="488"/>
        <v>0</v>
      </c>
      <c r="R5240" s="3">
        <f t="shared" si="489"/>
        <v>0</v>
      </c>
      <c r="S5240" s="3">
        <f t="shared" si="490"/>
        <v>1</v>
      </c>
      <c r="T5240" s="3">
        <f t="shared" si="491"/>
        <v>0</v>
      </c>
      <c r="U5240" s="3">
        <f t="shared" si="492"/>
        <v>0</v>
      </c>
    </row>
    <row r="5241" spans="1:21" ht="12.75" customHeight="1" x14ac:dyDescent="0.2">
      <c r="A5241" s="15" t="s">
        <v>95</v>
      </c>
      <c r="B5241" s="16" t="s">
        <v>96</v>
      </c>
      <c r="C5241" s="44">
        <v>216208</v>
      </c>
      <c r="D5241" s="9" t="s">
        <v>5300</v>
      </c>
      <c r="E5241" s="10" t="s">
        <v>5587</v>
      </c>
      <c r="F5241" s="17">
        <v>191921812</v>
      </c>
      <c r="G5241" s="12" t="s">
        <v>105</v>
      </c>
      <c r="H5241" s="9" t="s">
        <v>29</v>
      </c>
      <c r="I5241" s="9" t="s">
        <v>6469</v>
      </c>
      <c r="J5241" s="9" t="s">
        <v>6470</v>
      </c>
      <c r="K5241" s="9" t="s">
        <v>341</v>
      </c>
      <c r="L5241" s="80" t="s">
        <v>346</v>
      </c>
      <c r="M5241" s="10">
        <v>50501</v>
      </c>
      <c r="N5241" s="11" t="s">
        <v>43</v>
      </c>
      <c r="O5241" s="13">
        <v>3</v>
      </c>
      <c r="P5241" s="3">
        <f t="shared" si="487"/>
        <v>0</v>
      </c>
      <c r="Q5241" s="3">
        <f t="shared" si="488"/>
        <v>0</v>
      </c>
      <c r="R5241" s="3">
        <f t="shared" si="489"/>
        <v>1</v>
      </c>
      <c r="S5241" s="3">
        <f t="shared" si="490"/>
        <v>0</v>
      </c>
      <c r="T5241" s="3">
        <f t="shared" si="491"/>
        <v>0</v>
      </c>
      <c r="U5241" s="3">
        <f t="shared" si="492"/>
        <v>0</v>
      </c>
    </row>
    <row r="5242" spans="1:21" ht="12.75" customHeight="1" x14ac:dyDescent="0.2">
      <c r="A5242" s="15" t="s">
        <v>95</v>
      </c>
      <c r="B5242" s="16" t="s">
        <v>96</v>
      </c>
      <c r="C5242" s="44">
        <v>216208</v>
      </c>
      <c r="D5242" s="9" t="s">
        <v>5300</v>
      </c>
      <c r="E5242" s="10" t="s">
        <v>5587</v>
      </c>
      <c r="F5242" s="17">
        <v>191921824</v>
      </c>
      <c r="G5242" s="12" t="s">
        <v>105</v>
      </c>
      <c r="H5242" s="9" t="s">
        <v>29</v>
      </c>
      <c r="I5242" s="9" t="s">
        <v>6471</v>
      </c>
      <c r="J5242" s="9" t="s">
        <v>6472</v>
      </c>
      <c r="K5242" s="9" t="s">
        <v>341</v>
      </c>
      <c r="L5242" s="80" t="s">
        <v>346</v>
      </c>
      <c r="M5242" s="10">
        <v>50501</v>
      </c>
      <c r="N5242" s="11" t="s">
        <v>43</v>
      </c>
      <c r="O5242" s="13">
        <v>4</v>
      </c>
      <c r="P5242" s="3">
        <f t="shared" si="487"/>
        <v>0</v>
      </c>
      <c r="Q5242" s="3">
        <f t="shared" si="488"/>
        <v>0</v>
      </c>
      <c r="R5242" s="3">
        <f t="shared" si="489"/>
        <v>0</v>
      </c>
      <c r="S5242" s="3">
        <f t="shared" si="490"/>
        <v>1</v>
      </c>
      <c r="T5242" s="3">
        <f t="shared" si="491"/>
        <v>0</v>
      </c>
      <c r="U5242" s="3">
        <f t="shared" si="492"/>
        <v>0</v>
      </c>
    </row>
    <row r="5243" spans="1:21" ht="12.75" customHeight="1" x14ac:dyDescent="0.2">
      <c r="A5243" s="15" t="s">
        <v>95</v>
      </c>
      <c r="B5243" s="16" t="s">
        <v>96</v>
      </c>
      <c r="C5243" s="44">
        <v>216208</v>
      </c>
      <c r="D5243" s="9" t="s">
        <v>5300</v>
      </c>
      <c r="E5243" s="10" t="s">
        <v>5587</v>
      </c>
      <c r="F5243" s="17">
        <v>191921834</v>
      </c>
      <c r="G5243" s="12" t="s">
        <v>67</v>
      </c>
      <c r="H5243" s="9" t="s">
        <v>29</v>
      </c>
      <c r="I5243" s="9" t="s">
        <v>5728</v>
      </c>
      <c r="J5243" s="9" t="s">
        <v>6473</v>
      </c>
      <c r="K5243" s="9" t="s">
        <v>341</v>
      </c>
      <c r="L5243" s="80" t="s">
        <v>346</v>
      </c>
      <c r="M5243" s="10">
        <v>50501</v>
      </c>
      <c r="N5243" s="11" t="s">
        <v>43</v>
      </c>
      <c r="O5243" s="13">
        <v>5</v>
      </c>
      <c r="P5243" s="3">
        <f t="shared" si="487"/>
        <v>0</v>
      </c>
      <c r="Q5243" s="3">
        <f t="shared" si="488"/>
        <v>0</v>
      </c>
      <c r="R5243" s="3">
        <f t="shared" si="489"/>
        <v>0</v>
      </c>
      <c r="S5243" s="3">
        <f t="shared" si="490"/>
        <v>0</v>
      </c>
      <c r="T5243" s="3">
        <f t="shared" si="491"/>
        <v>1</v>
      </c>
      <c r="U5243" s="3">
        <f t="shared" si="492"/>
        <v>0</v>
      </c>
    </row>
    <row r="5244" spans="1:21" ht="12.75" customHeight="1" x14ac:dyDescent="0.2">
      <c r="A5244" s="15" t="s">
        <v>95</v>
      </c>
      <c r="B5244" s="16" t="s">
        <v>96</v>
      </c>
      <c r="C5244" s="44">
        <v>216208</v>
      </c>
      <c r="D5244" s="9" t="s">
        <v>5300</v>
      </c>
      <c r="E5244" s="10" t="s">
        <v>5587</v>
      </c>
      <c r="F5244" s="17">
        <v>191921861</v>
      </c>
      <c r="G5244" s="12" t="s">
        <v>67</v>
      </c>
      <c r="H5244" s="9" t="s">
        <v>29</v>
      </c>
      <c r="I5244" s="9" t="s">
        <v>5789</v>
      </c>
      <c r="J5244" s="9" t="s">
        <v>6474</v>
      </c>
      <c r="K5244" s="9" t="s">
        <v>341</v>
      </c>
      <c r="L5244" s="80" t="s">
        <v>346</v>
      </c>
      <c r="M5244" s="10">
        <v>50501</v>
      </c>
      <c r="N5244" s="11" t="s">
        <v>43</v>
      </c>
      <c r="O5244" s="13">
        <v>5</v>
      </c>
      <c r="P5244" s="3">
        <f t="shared" si="487"/>
        <v>0</v>
      </c>
      <c r="Q5244" s="3">
        <f t="shared" si="488"/>
        <v>0</v>
      </c>
      <c r="R5244" s="3">
        <f t="shared" si="489"/>
        <v>0</v>
      </c>
      <c r="S5244" s="3">
        <f t="shared" si="490"/>
        <v>0</v>
      </c>
      <c r="T5244" s="3">
        <f t="shared" si="491"/>
        <v>1</v>
      </c>
      <c r="U5244" s="3">
        <f t="shared" si="492"/>
        <v>0</v>
      </c>
    </row>
    <row r="5245" spans="1:21" ht="12.75" customHeight="1" x14ac:dyDescent="0.2">
      <c r="A5245" s="15" t="s">
        <v>95</v>
      </c>
      <c r="B5245" s="16" t="s">
        <v>96</v>
      </c>
      <c r="C5245" s="44">
        <v>216208</v>
      </c>
      <c r="D5245" s="9" t="s">
        <v>5300</v>
      </c>
      <c r="E5245" s="10" t="s">
        <v>5587</v>
      </c>
      <c r="F5245" s="17">
        <v>191921868</v>
      </c>
      <c r="G5245" s="12" t="s">
        <v>167</v>
      </c>
      <c r="H5245" s="9" t="s">
        <v>29</v>
      </c>
      <c r="I5245" s="9" t="s">
        <v>5766</v>
      </c>
      <c r="J5245" s="9" t="s">
        <v>6475</v>
      </c>
      <c r="K5245" s="9" t="s">
        <v>341</v>
      </c>
      <c r="L5245" s="80" t="s">
        <v>346</v>
      </c>
      <c r="M5245" s="10">
        <v>50501</v>
      </c>
      <c r="N5245" s="11" t="s">
        <v>43</v>
      </c>
      <c r="O5245" s="13">
        <v>4</v>
      </c>
      <c r="P5245" s="3">
        <f t="shared" si="487"/>
        <v>0</v>
      </c>
      <c r="Q5245" s="3">
        <f t="shared" si="488"/>
        <v>0</v>
      </c>
      <c r="R5245" s="3">
        <f t="shared" si="489"/>
        <v>0</v>
      </c>
      <c r="S5245" s="3">
        <f t="shared" si="490"/>
        <v>1</v>
      </c>
      <c r="T5245" s="3">
        <f t="shared" si="491"/>
        <v>0</v>
      </c>
      <c r="U5245" s="3">
        <f t="shared" si="492"/>
        <v>0</v>
      </c>
    </row>
    <row r="5246" spans="1:21" ht="12.75" customHeight="1" x14ac:dyDescent="0.2">
      <c r="A5246" s="15" t="s">
        <v>95</v>
      </c>
      <c r="B5246" s="16" t="s">
        <v>96</v>
      </c>
      <c r="C5246" s="44">
        <v>216208</v>
      </c>
      <c r="D5246" s="9" t="s">
        <v>5300</v>
      </c>
      <c r="E5246" s="10" t="s">
        <v>5587</v>
      </c>
      <c r="F5246" s="17">
        <v>191921878</v>
      </c>
      <c r="G5246" s="12" t="s">
        <v>67</v>
      </c>
      <c r="H5246" s="9" t="s">
        <v>29</v>
      </c>
      <c r="I5246" s="9" t="s">
        <v>6476</v>
      </c>
      <c r="J5246" s="9" t="s">
        <v>6477</v>
      </c>
      <c r="K5246" s="9" t="s">
        <v>341</v>
      </c>
      <c r="L5246" s="80" t="s">
        <v>346</v>
      </c>
      <c r="M5246" s="10">
        <v>50501</v>
      </c>
      <c r="N5246" s="11" t="s">
        <v>43</v>
      </c>
      <c r="O5246" s="13">
        <v>4</v>
      </c>
      <c r="P5246" s="3">
        <f t="shared" si="487"/>
        <v>0</v>
      </c>
      <c r="Q5246" s="3">
        <f t="shared" si="488"/>
        <v>0</v>
      </c>
      <c r="R5246" s="3">
        <f t="shared" si="489"/>
        <v>0</v>
      </c>
      <c r="S5246" s="3">
        <f t="shared" si="490"/>
        <v>1</v>
      </c>
      <c r="T5246" s="3">
        <f t="shared" si="491"/>
        <v>0</v>
      </c>
      <c r="U5246" s="3">
        <f t="shared" si="492"/>
        <v>0</v>
      </c>
    </row>
    <row r="5247" spans="1:21" ht="12.75" customHeight="1" x14ac:dyDescent="0.2">
      <c r="A5247" s="15" t="s">
        <v>95</v>
      </c>
      <c r="B5247" s="16" t="s">
        <v>96</v>
      </c>
      <c r="C5247" s="44">
        <v>216208</v>
      </c>
      <c r="D5247" s="9" t="s">
        <v>5300</v>
      </c>
      <c r="E5247" s="10" t="s">
        <v>5587</v>
      </c>
      <c r="F5247" s="17">
        <v>191921882</v>
      </c>
      <c r="G5247" s="12" t="s">
        <v>105</v>
      </c>
      <c r="H5247" s="9" t="s">
        <v>29</v>
      </c>
      <c r="I5247" s="9" t="s">
        <v>6478</v>
      </c>
      <c r="J5247" s="9" t="s">
        <v>6479</v>
      </c>
      <c r="K5247" s="9" t="s">
        <v>341</v>
      </c>
      <c r="L5247" s="80" t="s">
        <v>346</v>
      </c>
      <c r="M5247" s="10">
        <v>50501</v>
      </c>
      <c r="N5247" s="11" t="s">
        <v>43</v>
      </c>
      <c r="O5247" s="13">
        <v>4</v>
      </c>
      <c r="P5247" s="3">
        <f t="shared" si="487"/>
        <v>0</v>
      </c>
      <c r="Q5247" s="3">
        <f t="shared" si="488"/>
        <v>0</v>
      </c>
      <c r="R5247" s="3">
        <f t="shared" si="489"/>
        <v>0</v>
      </c>
      <c r="S5247" s="3">
        <f t="shared" si="490"/>
        <v>1</v>
      </c>
      <c r="T5247" s="3">
        <f t="shared" si="491"/>
        <v>0</v>
      </c>
      <c r="U5247" s="3">
        <f t="shared" si="492"/>
        <v>0</v>
      </c>
    </row>
    <row r="5248" spans="1:21" ht="12.75" customHeight="1" x14ac:dyDescent="0.2">
      <c r="A5248" s="15" t="s">
        <v>95</v>
      </c>
      <c r="B5248" s="16" t="s">
        <v>96</v>
      </c>
      <c r="C5248" s="44">
        <v>216208</v>
      </c>
      <c r="D5248" s="9" t="s">
        <v>5300</v>
      </c>
      <c r="E5248" s="10" t="s">
        <v>5587</v>
      </c>
      <c r="F5248" s="17">
        <v>191921886</v>
      </c>
      <c r="G5248" s="12" t="s">
        <v>167</v>
      </c>
      <c r="H5248" s="9" t="s">
        <v>29</v>
      </c>
      <c r="I5248" s="9" t="s">
        <v>5762</v>
      </c>
      <c r="J5248" s="9" t="s">
        <v>3916</v>
      </c>
      <c r="K5248" s="9" t="s">
        <v>341</v>
      </c>
      <c r="L5248" s="80" t="s">
        <v>346</v>
      </c>
      <c r="M5248" s="10">
        <v>50501</v>
      </c>
      <c r="N5248" s="11" t="s">
        <v>43</v>
      </c>
      <c r="O5248" s="13">
        <v>4</v>
      </c>
      <c r="P5248" s="3">
        <f t="shared" si="487"/>
        <v>0</v>
      </c>
      <c r="Q5248" s="3">
        <f t="shared" si="488"/>
        <v>0</v>
      </c>
      <c r="R5248" s="3">
        <f t="shared" si="489"/>
        <v>0</v>
      </c>
      <c r="S5248" s="3">
        <f t="shared" si="490"/>
        <v>1</v>
      </c>
      <c r="T5248" s="3">
        <f t="shared" si="491"/>
        <v>0</v>
      </c>
      <c r="U5248" s="3">
        <f t="shared" si="492"/>
        <v>0</v>
      </c>
    </row>
    <row r="5249" spans="1:21" ht="12.75" customHeight="1" x14ac:dyDescent="0.2">
      <c r="A5249" s="15" t="s">
        <v>95</v>
      </c>
      <c r="B5249" s="16" t="s">
        <v>96</v>
      </c>
      <c r="C5249" s="44">
        <v>216208</v>
      </c>
      <c r="D5249" s="9" t="s">
        <v>5300</v>
      </c>
      <c r="E5249" s="10" t="s">
        <v>5587</v>
      </c>
      <c r="F5249" s="17">
        <v>191921889</v>
      </c>
      <c r="G5249" s="12" t="s">
        <v>105</v>
      </c>
      <c r="H5249" s="9" t="s">
        <v>29</v>
      </c>
      <c r="I5249" s="9" t="s">
        <v>6480</v>
      </c>
      <c r="J5249" s="9" t="s">
        <v>6481</v>
      </c>
      <c r="K5249" s="9" t="s">
        <v>341</v>
      </c>
      <c r="L5249" s="80" t="s">
        <v>346</v>
      </c>
      <c r="M5249" s="10">
        <v>50501</v>
      </c>
      <c r="N5249" s="11" t="s">
        <v>43</v>
      </c>
      <c r="O5249" s="13">
        <v>4</v>
      </c>
      <c r="P5249" s="3">
        <f t="shared" si="487"/>
        <v>0</v>
      </c>
      <c r="Q5249" s="3">
        <f t="shared" si="488"/>
        <v>0</v>
      </c>
      <c r="R5249" s="3">
        <f t="shared" si="489"/>
        <v>0</v>
      </c>
      <c r="S5249" s="3">
        <f t="shared" si="490"/>
        <v>1</v>
      </c>
      <c r="T5249" s="3">
        <f t="shared" si="491"/>
        <v>0</v>
      </c>
      <c r="U5249" s="3">
        <f t="shared" si="492"/>
        <v>0</v>
      </c>
    </row>
    <row r="5250" spans="1:21" ht="12.75" customHeight="1" x14ac:dyDescent="0.2">
      <c r="A5250" s="15" t="s">
        <v>95</v>
      </c>
      <c r="B5250" s="16" t="s">
        <v>96</v>
      </c>
      <c r="C5250" s="44">
        <v>216208</v>
      </c>
      <c r="D5250" s="9" t="s">
        <v>5300</v>
      </c>
      <c r="E5250" s="10" t="s">
        <v>5587</v>
      </c>
      <c r="F5250" s="17">
        <v>191921893</v>
      </c>
      <c r="G5250" s="12" t="s">
        <v>167</v>
      </c>
      <c r="H5250" s="9" t="s">
        <v>29</v>
      </c>
      <c r="I5250" s="9" t="s">
        <v>6482</v>
      </c>
      <c r="J5250" s="9" t="s">
        <v>6483</v>
      </c>
      <c r="K5250" s="9" t="s">
        <v>341</v>
      </c>
      <c r="L5250" s="80" t="s">
        <v>346</v>
      </c>
      <c r="M5250" s="10">
        <v>50501</v>
      </c>
      <c r="N5250" s="11" t="s">
        <v>43</v>
      </c>
      <c r="O5250" s="13">
        <v>3</v>
      </c>
      <c r="P5250" s="3">
        <f t="shared" si="487"/>
        <v>0</v>
      </c>
      <c r="Q5250" s="3">
        <f t="shared" si="488"/>
        <v>0</v>
      </c>
      <c r="R5250" s="3">
        <f t="shared" si="489"/>
        <v>1</v>
      </c>
      <c r="S5250" s="3">
        <f t="shared" si="490"/>
        <v>0</v>
      </c>
      <c r="T5250" s="3">
        <f t="shared" si="491"/>
        <v>0</v>
      </c>
      <c r="U5250" s="3">
        <f t="shared" si="492"/>
        <v>0</v>
      </c>
    </row>
    <row r="5251" spans="1:21" ht="12.75" customHeight="1" x14ac:dyDescent="0.2">
      <c r="A5251" s="15" t="s">
        <v>95</v>
      </c>
      <c r="B5251" s="16" t="s">
        <v>96</v>
      </c>
      <c r="C5251" s="44">
        <v>216208</v>
      </c>
      <c r="D5251" s="9" t="s">
        <v>5300</v>
      </c>
      <c r="E5251" s="10" t="s">
        <v>5587</v>
      </c>
      <c r="F5251" s="17">
        <v>191921895</v>
      </c>
      <c r="G5251" s="12" t="s">
        <v>167</v>
      </c>
      <c r="H5251" s="9" t="s">
        <v>29</v>
      </c>
      <c r="I5251" s="9" t="s">
        <v>6484</v>
      </c>
      <c r="J5251" s="9" t="s">
        <v>6485</v>
      </c>
      <c r="K5251" s="9" t="s">
        <v>341</v>
      </c>
      <c r="L5251" s="80" t="s">
        <v>346</v>
      </c>
      <c r="M5251" s="10">
        <v>50501</v>
      </c>
      <c r="N5251" s="11" t="s">
        <v>43</v>
      </c>
      <c r="O5251" s="13">
        <v>5</v>
      </c>
      <c r="P5251" s="3">
        <f t="shared" si="487"/>
        <v>0</v>
      </c>
      <c r="Q5251" s="3">
        <f t="shared" si="488"/>
        <v>0</v>
      </c>
      <c r="R5251" s="3">
        <f t="shared" si="489"/>
        <v>0</v>
      </c>
      <c r="S5251" s="3">
        <f t="shared" si="490"/>
        <v>0</v>
      </c>
      <c r="T5251" s="3">
        <f t="shared" si="491"/>
        <v>1</v>
      </c>
      <c r="U5251" s="3">
        <f t="shared" si="492"/>
        <v>0</v>
      </c>
    </row>
    <row r="5252" spans="1:21" ht="12.75" customHeight="1" x14ac:dyDescent="0.2">
      <c r="A5252" s="15" t="s">
        <v>95</v>
      </c>
      <c r="B5252" s="16" t="s">
        <v>96</v>
      </c>
      <c r="C5252" s="44">
        <v>216208</v>
      </c>
      <c r="D5252" s="9" t="s">
        <v>5300</v>
      </c>
      <c r="E5252" s="10" t="s">
        <v>5587</v>
      </c>
      <c r="F5252" s="17">
        <v>191921913</v>
      </c>
      <c r="G5252" s="12" t="s">
        <v>105</v>
      </c>
      <c r="H5252" s="9" t="s">
        <v>29</v>
      </c>
      <c r="I5252" s="9" t="s">
        <v>6486</v>
      </c>
      <c r="J5252" s="9" t="s">
        <v>6487</v>
      </c>
      <c r="K5252" s="9" t="s">
        <v>341</v>
      </c>
      <c r="L5252" s="80" t="s">
        <v>346</v>
      </c>
      <c r="M5252" s="10">
        <v>50501</v>
      </c>
      <c r="N5252" s="11" t="s">
        <v>43</v>
      </c>
      <c r="O5252" s="13">
        <v>3</v>
      </c>
      <c r="P5252" s="3">
        <f t="shared" si="487"/>
        <v>0</v>
      </c>
      <c r="Q5252" s="3">
        <f t="shared" si="488"/>
        <v>0</v>
      </c>
      <c r="R5252" s="3">
        <f t="shared" si="489"/>
        <v>1</v>
      </c>
      <c r="S5252" s="3">
        <f t="shared" si="490"/>
        <v>0</v>
      </c>
      <c r="T5252" s="3">
        <f t="shared" si="491"/>
        <v>0</v>
      </c>
      <c r="U5252" s="3">
        <f t="shared" si="492"/>
        <v>0</v>
      </c>
    </row>
    <row r="5253" spans="1:21" ht="12.75" customHeight="1" x14ac:dyDescent="0.2">
      <c r="A5253" s="15" t="s">
        <v>95</v>
      </c>
      <c r="B5253" s="16" t="s">
        <v>96</v>
      </c>
      <c r="C5253" s="44">
        <v>216208</v>
      </c>
      <c r="D5253" s="9" t="s">
        <v>5300</v>
      </c>
      <c r="E5253" s="10" t="s">
        <v>5587</v>
      </c>
      <c r="F5253" s="17">
        <v>191921924</v>
      </c>
      <c r="G5253" s="12" t="s">
        <v>105</v>
      </c>
      <c r="H5253" s="9" t="s">
        <v>29</v>
      </c>
      <c r="I5253" s="9" t="s">
        <v>6488</v>
      </c>
      <c r="J5253" s="9" t="s">
        <v>6489</v>
      </c>
      <c r="K5253" s="9" t="s">
        <v>341</v>
      </c>
      <c r="L5253" s="80" t="s">
        <v>346</v>
      </c>
      <c r="M5253" s="10">
        <v>50501</v>
      </c>
      <c r="N5253" s="11" t="s">
        <v>43</v>
      </c>
      <c r="O5253" s="13">
        <v>3</v>
      </c>
      <c r="P5253" s="3">
        <f t="shared" ref="P5253:P5316" si="493">IF(O5253=1,1,0)</f>
        <v>0</v>
      </c>
      <c r="Q5253" s="3">
        <f t="shared" ref="Q5253:Q5316" si="494">IF(O5253=2,1,0)</f>
        <v>0</v>
      </c>
      <c r="R5253" s="3">
        <f t="shared" ref="R5253:R5316" si="495">IF(O5253=3,1,0)</f>
        <v>1</v>
      </c>
      <c r="S5253" s="3">
        <f t="shared" ref="S5253:S5316" si="496">IF(O5253=4,1,0)</f>
        <v>0</v>
      </c>
      <c r="T5253" s="3">
        <f t="shared" ref="T5253:T5316" si="497">IF(O5253=5,1,0)</f>
        <v>0</v>
      </c>
      <c r="U5253" s="3">
        <f t="shared" ref="U5253:U5316" si="498">IF(O5253="Bez finální známky, nebyl získán potřebný počet posudků",1,IF(O5253="N (nehodnoceno)",1,0))</f>
        <v>0</v>
      </c>
    </row>
    <row r="5254" spans="1:21" ht="12.75" customHeight="1" x14ac:dyDescent="0.2">
      <c r="A5254" s="15" t="s">
        <v>95</v>
      </c>
      <c r="B5254" s="16" t="s">
        <v>96</v>
      </c>
      <c r="C5254" s="44">
        <v>216208</v>
      </c>
      <c r="D5254" s="9" t="s">
        <v>5300</v>
      </c>
      <c r="E5254" s="10" t="s">
        <v>5587</v>
      </c>
      <c r="F5254" s="17">
        <v>191921939</v>
      </c>
      <c r="G5254" s="12" t="s">
        <v>167</v>
      </c>
      <c r="H5254" s="9" t="s">
        <v>29</v>
      </c>
      <c r="I5254" s="9" t="s">
        <v>6490</v>
      </c>
      <c r="J5254" s="9" t="s">
        <v>6491</v>
      </c>
      <c r="K5254" s="9" t="s">
        <v>341</v>
      </c>
      <c r="L5254" s="80" t="s">
        <v>346</v>
      </c>
      <c r="M5254" s="10">
        <v>50501</v>
      </c>
      <c r="N5254" s="11" t="s">
        <v>43</v>
      </c>
      <c r="O5254" s="13">
        <v>5</v>
      </c>
      <c r="P5254" s="3">
        <f t="shared" si="493"/>
        <v>0</v>
      </c>
      <c r="Q5254" s="3">
        <f t="shared" si="494"/>
        <v>0</v>
      </c>
      <c r="R5254" s="3">
        <f t="shared" si="495"/>
        <v>0</v>
      </c>
      <c r="S5254" s="3">
        <f t="shared" si="496"/>
        <v>0</v>
      </c>
      <c r="T5254" s="3">
        <f t="shared" si="497"/>
        <v>1</v>
      </c>
      <c r="U5254" s="3">
        <f t="shared" si="498"/>
        <v>0</v>
      </c>
    </row>
    <row r="5255" spans="1:21" ht="12.75" customHeight="1" x14ac:dyDescent="0.2">
      <c r="A5255" s="15" t="s">
        <v>95</v>
      </c>
      <c r="B5255" s="16" t="s">
        <v>96</v>
      </c>
      <c r="C5255" s="44">
        <v>216208</v>
      </c>
      <c r="D5255" s="9" t="s">
        <v>5300</v>
      </c>
      <c r="E5255" s="10" t="s">
        <v>5587</v>
      </c>
      <c r="F5255" s="17">
        <v>191921940</v>
      </c>
      <c r="G5255" s="12" t="s">
        <v>167</v>
      </c>
      <c r="H5255" s="9" t="s">
        <v>29</v>
      </c>
      <c r="I5255" s="9" t="s">
        <v>6490</v>
      </c>
      <c r="J5255" s="9" t="s">
        <v>6492</v>
      </c>
      <c r="K5255" s="9" t="s">
        <v>341</v>
      </c>
      <c r="L5255" s="80" t="s">
        <v>346</v>
      </c>
      <c r="M5255" s="10">
        <v>50501</v>
      </c>
      <c r="N5255" s="11" t="s">
        <v>43</v>
      </c>
      <c r="O5255" s="13">
        <v>2</v>
      </c>
      <c r="P5255" s="3">
        <f t="shared" si="493"/>
        <v>0</v>
      </c>
      <c r="Q5255" s="3">
        <f t="shared" si="494"/>
        <v>1</v>
      </c>
      <c r="R5255" s="3">
        <f t="shared" si="495"/>
        <v>0</v>
      </c>
      <c r="S5255" s="3">
        <f t="shared" si="496"/>
        <v>0</v>
      </c>
      <c r="T5255" s="3">
        <f t="shared" si="497"/>
        <v>0</v>
      </c>
      <c r="U5255" s="3">
        <f t="shared" si="498"/>
        <v>0</v>
      </c>
    </row>
    <row r="5256" spans="1:21" ht="12.75" customHeight="1" x14ac:dyDescent="0.2">
      <c r="A5256" s="15" t="s">
        <v>95</v>
      </c>
      <c r="B5256" s="16" t="s">
        <v>96</v>
      </c>
      <c r="C5256" s="44">
        <v>216208</v>
      </c>
      <c r="D5256" s="9" t="s">
        <v>5300</v>
      </c>
      <c r="E5256" s="10" t="s">
        <v>5587</v>
      </c>
      <c r="F5256" s="17">
        <v>191921941</v>
      </c>
      <c r="G5256" s="12" t="s">
        <v>167</v>
      </c>
      <c r="H5256" s="9" t="s">
        <v>29</v>
      </c>
      <c r="I5256" s="9" t="s">
        <v>6490</v>
      </c>
      <c r="J5256" s="9" t="s">
        <v>6493</v>
      </c>
      <c r="K5256" s="9" t="s">
        <v>341</v>
      </c>
      <c r="L5256" s="80" t="s">
        <v>346</v>
      </c>
      <c r="M5256" s="10">
        <v>50501</v>
      </c>
      <c r="N5256" s="11" t="s">
        <v>43</v>
      </c>
      <c r="O5256" s="13">
        <v>5</v>
      </c>
      <c r="P5256" s="3">
        <f t="shared" si="493"/>
        <v>0</v>
      </c>
      <c r="Q5256" s="3">
        <f t="shared" si="494"/>
        <v>0</v>
      </c>
      <c r="R5256" s="3">
        <f t="shared" si="495"/>
        <v>0</v>
      </c>
      <c r="S5256" s="3">
        <f t="shared" si="496"/>
        <v>0</v>
      </c>
      <c r="T5256" s="3">
        <f t="shared" si="497"/>
        <v>1</v>
      </c>
      <c r="U5256" s="3">
        <f t="shared" si="498"/>
        <v>0</v>
      </c>
    </row>
    <row r="5257" spans="1:21" ht="12.75" customHeight="1" x14ac:dyDescent="0.2">
      <c r="A5257" s="15" t="s">
        <v>95</v>
      </c>
      <c r="B5257" s="16" t="s">
        <v>96</v>
      </c>
      <c r="C5257" s="44">
        <v>216208</v>
      </c>
      <c r="D5257" s="9" t="s">
        <v>5300</v>
      </c>
      <c r="E5257" s="10" t="s">
        <v>5587</v>
      </c>
      <c r="F5257" s="17">
        <v>191921949</v>
      </c>
      <c r="G5257" s="12" t="s">
        <v>67</v>
      </c>
      <c r="H5257" s="9" t="s">
        <v>29</v>
      </c>
      <c r="I5257" s="9" t="s">
        <v>6494</v>
      </c>
      <c r="J5257" s="9" t="s">
        <v>6495</v>
      </c>
      <c r="K5257" s="9" t="s">
        <v>341</v>
      </c>
      <c r="L5257" s="80" t="s">
        <v>346</v>
      </c>
      <c r="M5257" s="10">
        <v>50501</v>
      </c>
      <c r="N5257" s="11" t="s">
        <v>43</v>
      </c>
      <c r="O5257" s="13">
        <v>4</v>
      </c>
      <c r="P5257" s="3">
        <f t="shared" si="493"/>
        <v>0</v>
      </c>
      <c r="Q5257" s="3">
        <f t="shared" si="494"/>
        <v>0</v>
      </c>
      <c r="R5257" s="3">
        <f t="shared" si="495"/>
        <v>0</v>
      </c>
      <c r="S5257" s="3">
        <f t="shared" si="496"/>
        <v>1</v>
      </c>
      <c r="T5257" s="3">
        <f t="shared" si="497"/>
        <v>0</v>
      </c>
      <c r="U5257" s="3">
        <f t="shared" si="498"/>
        <v>0</v>
      </c>
    </row>
    <row r="5258" spans="1:21" ht="12.75" customHeight="1" x14ac:dyDescent="0.2">
      <c r="A5258" s="15" t="s">
        <v>95</v>
      </c>
      <c r="B5258" s="16" t="s">
        <v>96</v>
      </c>
      <c r="C5258" s="44">
        <v>216208</v>
      </c>
      <c r="D5258" s="9" t="s">
        <v>5300</v>
      </c>
      <c r="E5258" s="10" t="s">
        <v>5587</v>
      </c>
      <c r="F5258" s="17">
        <v>191921950</v>
      </c>
      <c r="G5258" s="12" t="s">
        <v>105</v>
      </c>
      <c r="H5258" s="9" t="s">
        <v>29</v>
      </c>
      <c r="I5258" s="9" t="s">
        <v>6496</v>
      </c>
      <c r="J5258" s="9" t="s">
        <v>6497</v>
      </c>
      <c r="K5258" s="9" t="s">
        <v>341</v>
      </c>
      <c r="L5258" s="80" t="s">
        <v>346</v>
      </c>
      <c r="M5258" s="10">
        <v>50501</v>
      </c>
      <c r="N5258" s="11" t="s">
        <v>43</v>
      </c>
      <c r="O5258" s="13">
        <v>4</v>
      </c>
      <c r="P5258" s="3">
        <f t="shared" si="493"/>
        <v>0</v>
      </c>
      <c r="Q5258" s="3">
        <f t="shared" si="494"/>
        <v>0</v>
      </c>
      <c r="R5258" s="3">
        <f t="shared" si="495"/>
        <v>0</v>
      </c>
      <c r="S5258" s="3">
        <f t="shared" si="496"/>
        <v>1</v>
      </c>
      <c r="T5258" s="3">
        <f t="shared" si="497"/>
        <v>0</v>
      </c>
      <c r="U5258" s="3">
        <f t="shared" si="498"/>
        <v>0</v>
      </c>
    </row>
    <row r="5259" spans="1:21" ht="12.75" customHeight="1" x14ac:dyDescent="0.2">
      <c r="A5259" s="15" t="s">
        <v>95</v>
      </c>
      <c r="B5259" s="16" t="s">
        <v>96</v>
      </c>
      <c r="C5259" s="44">
        <v>216208</v>
      </c>
      <c r="D5259" s="9" t="s">
        <v>5300</v>
      </c>
      <c r="E5259" s="10" t="s">
        <v>5587</v>
      </c>
      <c r="F5259" s="17">
        <v>191921959</v>
      </c>
      <c r="G5259" s="12" t="s">
        <v>105</v>
      </c>
      <c r="H5259" s="9" t="s">
        <v>29</v>
      </c>
      <c r="I5259" s="9" t="s">
        <v>6498</v>
      </c>
      <c r="J5259" s="9" t="s">
        <v>6499</v>
      </c>
      <c r="K5259" s="9" t="s">
        <v>341</v>
      </c>
      <c r="L5259" s="80" t="s">
        <v>346</v>
      </c>
      <c r="M5259" s="10">
        <v>50501</v>
      </c>
      <c r="N5259" s="11" t="s">
        <v>43</v>
      </c>
      <c r="O5259" s="13">
        <v>4</v>
      </c>
      <c r="P5259" s="3">
        <f t="shared" si="493"/>
        <v>0</v>
      </c>
      <c r="Q5259" s="3">
        <f t="shared" si="494"/>
        <v>0</v>
      </c>
      <c r="R5259" s="3">
        <f t="shared" si="495"/>
        <v>0</v>
      </c>
      <c r="S5259" s="3">
        <f t="shared" si="496"/>
        <v>1</v>
      </c>
      <c r="T5259" s="3">
        <f t="shared" si="497"/>
        <v>0</v>
      </c>
      <c r="U5259" s="3">
        <f t="shared" si="498"/>
        <v>0</v>
      </c>
    </row>
    <row r="5260" spans="1:21" ht="12.75" customHeight="1" x14ac:dyDescent="0.2">
      <c r="A5260" s="15" t="s">
        <v>95</v>
      </c>
      <c r="B5260" s="16" t="s">
        <v>96</v>
      </c>
      <c r="C5260" s="44">
        <v>216208</v>
      </c>
      <c r="D5260" s="9" t="s">
        <v>5300</v>
      </c>
      <c r="E5260" s="10" t="s">
        <v>5587</v>
      </c>
      <c r="F5260" s="17">
        <v>191921961</v>
      </c>
      <c r="G5260" s="12" t="s">
        <v>67</v>
      </c>
      <c r="H5260" s="9" t="s">
        <v>29</v>
      </c>
      <c r="I5260" s="9" t="s">
        <v>6500</v>
      </c>
      <c r="J5260" s="9" t="s">
        <v>6501</v>
      </c>
      <c r="K5260" s="9" t="s">
        <v>341</v>
      </c>
      <c r="L5260" s="80" t="s">
        <v>346</v>
      </c>
      <c r="M5260" s="10">
        <v>50501</v>
      </c>
      <c r="N5260" s="11" t="s">
        <v>43</v>
      </c>
      <c r="O5260" s="13">
        <v>4</v>
      </c>
      <c r="P5260" s="3">
        <f t="shared" si="493"/>
        <v>0</v>
      </c>
      <c r="Q5260" s="3">
        <f t="shared" si="494"/>
        <v>0</v>
      </c>
      <c r="R5260" s="3">
        <f t="shared" si="495"/>
        <v>0</v>
      </c>
      <c r="S5260" s="3">
        <f t="shared" si="496"/>
        <v>1</v>
      </c>
      <c r="T5260" s="3">
        <f t="shared" si="497"/>
        <v>0</v>
      </c>
      <c r="U5260" s="3">
        <f t="shared" si="498"/>
        <v>0</v>
      </c>
    </row>
    <row r="5261" spans="1:21" ht="12.75" customHeight="1" x14ac:dyDescent="0.2">
      <c r="A5261" s="15" t="s">
        <v>95</v>
      </c>
      <c r="B5261" s="16" t="s">
        <v>96</v>
      </c>
      <c r="C5261" s="44">
        <v>216208</v>
      </c>
      <c r="D5261" s="9" t="s">
        <v>5300</v>
      </c>
      <c r="E5261" s="10" t="s">
        <v>5587</v>
      </c>
      <c r="F5261" s="17">
        <v>191921965</v>
      </c>
      <c r="G5261" s="12" t="s">
        <v>167</v>
      </c>
      <c r="H5261" s="9" t="s">
        <v>29</v>
      </c>
      <c r="I5261" s="9" t="s">
        <v>6445</v>
      </c>
      <c r="J5261" s="9" t="s">
        <v>6502</v>
      </c>
      <c r="K5261" s="9" t="s">
        <v>341</v>
      </c>
      <c r="L5261" s="80" t="s">
        <v>346</v>
      </c>
      <c r="M5261" s="10">
        <v>50501</v>
      </c>
      <c r="N5261" s="11" t="s">
        <v>43</v>
      </c>
      <c r="O5261" s="13">
        <v>3</v>
      </c>
      <c r="P5261" s="3">
        <f t="shared" si="493"/>
        <v>0</v>
      </c>
      <c r="Q5261" s="3">
        <f t="shared" si="494"/>
        <v>0</v>
      </c>
      <c r="R5261" s="3">
        <f t="shared" si="495"/>
        <v>1</v>
      </c>
      <c r="S5261" s="3">
        <f t="shared" si="496"/>
        <v>0</v>
      </c>
      <c r="T5261" s="3">
        <f t="shared" si="497"/>
        <v>0</v>
      </c>
      <c r="U5261" s="3">
        <f t="shared" si="498"/>
        <v>0</v>
      </c>
    </row>
    <row r="5262" spans="1:21" ht="12.75" customHeight="1" x14ac:dyDescent="0.2">
      <c r="A5262" s="15" t="s">
        <v>95</v>
      </c>
      <c r="B5262" s="16" t="s">
        <v>96</v>
      </c>
      <c r="C5262" s="44">
        <v>216208</v>
      </c>
      <c r="D5262" s="9" t="s">
        <v>5300</v>
      </c>
      <c r="E5262" s="10" t="s">
        <v>5587</v>
      </c>
      <c r="F5262" s="17">
        <v>191921969</v>
      </c>
      <c r="G5262" s="12" t="s">
        <v>67</v>
      </c>
      <c r="H5262" s="9" t="s">
        <v>29</v>
      </c>
      <c r="I5262" s="9" t="s">
        <v>6503</v>
      </c>
      <c r="J5262" s="9" t="s">
        <v>6504</v>
      </c>
      <c r="K5262" s="9" t="s">
        <v>341</v>
      </c>
      <c r="L5262" s="80" t="s">
        <v>346</v>
      </c>
      <c r="M5262" s="10">
        <v>50501</v>
      </c>
      <c r="N5262" s="11" t="s">
        <v>43</v>
      </c>
      <c r="O5262" s="13">
        <v>4</v>
      </c>
      <c r="P5262" s="3">
        <f t="shared" si="493"/>
        <v>0</v>
      </c>
      <c r="Q5262" s="3">
        <f t="shared" si="494"/>
        <v>0</v>
      </c>
      <c r="R5262" s="3">
        <f t="shared" si="495"/>
        <v>0</v>
      </c>
      <c r="S5262" s="3">
        <f t="shared" si="496"/>
        <v>1</v>
      </c>
      <c r="T5262" s="3">
        <f t="shared" si="497"/>
        <v>0</v>
      </c>
      <c r="U5262" s="3">
        <f t="shared" si="498"/>
        <v>0</v>
      </c>
    </row>
    <row r="5263" spans="1:21" ht="12.75" customHeight="1" x14ac:dyDescent="0.2">
      <c r="A5263" s="15" t="s">
        <v>95</v>
      </c>
      <c r="B5263" s="16" t="s">
        <v>96</v>
      </c>
      <c r="C5263" s="44">
        <v>216208</v>
      </c>
      <c r="D5263" s="9" t="s">
        <v>5300</v>
      </c>
      <c r="E5263" s="10" t="s">
        <v>5587</v>
      </c>
      <c r="F5263" s="17">
        <v>191921973</v>
      </c>
      <c r="G5263" s="12" t="s">
        <v>167</v>
      </c>
      <c r="H5263" s="9" t="s">
        <v>29</v>
      </c>
      <c r="I5263" s="9" t="s">
        <v>6505</v>
      </c>
      <c r="J5263" s="9" t="s">
        <v>6506</v>
      </c>
      <c r="K5263" s="9" t="s">
        <v>341</v>
      </c>
      <c r="L5263" s="80" t="s">
        <v>346</v>
      </c>
      <c r="M5263" s="10">
        <v>50501</v>
      </c>
      <c r="N5263" s="11" t="s">
        <v>43</v>
      </c>
      <c r="O5263" s="13">
        <v>4</v>
      </c>
      <c r="P5263" s="3">
        <f t="shared" si="493"/>
        <v>0</v>
      </c>
      <c r="Q5263" s="3">
        <f t="shared" si="494"/>
        <v>0</v>
      </c>
      <c r="R5263" s="3">
        <f t="shared" si="495"/>
        <v>0</v>
      </c>
      <c r="S5263" s="3">
        <f t="shared" si="496"/>
        <v>1</v>
      </c>
      <c r="T5263" s="3">
        <f t="shared" si="497"/>
        <v>0</v>
      </c>
      <c r="U5263" s="3">
        <f t="shared" si="498"/>
        <v>0</v>
      </c>
    </row>
    <row r="5264" spans="1:21" ht="12.75" customHeight="1" x14ac:dyDescent="0.2">
      <c r="A5264" s="15" t="s">
        <v>95</v>
      </c>
      <c r="B5264" s="16" t="s">
        <v>96</v>
      </c>
      <c r="C5264" s="44">
        <v>216208</v>
      </c>
      <c r="D5264" s="9" t="s">
        <v>5300</v>
      </c>
      <c r="E5264" s="10" t="s">
        <v>5587</v>
      </c>
      <c r="F5264" s="17">
        <v>191921986</v>
      </c>
      <c r="G5264" s="12" t="s">
        <v>105</v>
      </c>
      <c r="H5264" s="9" t="s">
        <v>29</v>
      </c>
      <c r="I5264" s="9" t="s">
        <v>6507</v>
      </c>
      <c r="J5264" s="9" t="s">
        <v>6508</v>
      </c>
      <c r="K5264" s="9" t="s">
        <v>341</v>
      </c>
      <c r="L5264" s="80" t="s">
        <v>346</v>
      </c>
      <c r="M5264" s="10">
        <v>50501</v>
      </c>
      <c r="N5264" s="11" t="s">
        <v>43</v>
      </c>
      <c r="O5264" s="13">
        <v>4</v>
      </c>
      <c r="P5264" s="3">
        <f t="shared" si="493"/>
        <v>0</v>
      </c>
      <c r="Q5264" s="3">
        <f t="shared" si="494"/>
        <v>0</v>
      </c>
      <c r="R5264" s="3">
        <f t="shared" si="495"/>
        <v>0</v>
      </c>
      <c r="S5264" s="3">
        <f t="shared" si="496"/>
        <v>1</v>
      </c>
      <c r="T5264" s="3">
        <f t="shared" si="497"/>
        <v>0</v>
      </c>
      <c r="U5264" s="3">
        <f t="shared" si="498"/>
        <v>0</v>
      </c>
    </row>
    <row r="5265" spans="1:21" ht="12.75" customHeight="1" x14ac:dyDescent="0.2">
      <c r="A5265" s="15" t="s">
        <v>95</v>
      </c>
      <c r="B5265" s="16" t="s">
        <v>96</v>
      </c>
      <c r="C5265" s="44">
        <v>216208</v>
      </c>
      <c r="D5265" s="9" t="s">
        <v>5300</v>
      </c>
      <c r="E5265" s="10" t="s">
        <v>5587</v>
      </c>
      <c r="F5265" s="17">
        <v>191922004</v>
      </c>
      <c r="G5265" s="12" t="s">
        <v>167</v>
      </c>
      <c r="H5265" s="9" t="s">
        <v>29</v>
      </c>
      <c r="I5265" s="9" t="s">
        <v>6509</v>
      </c>
      <c r="J5265" s="9" t="s">
        <v>6510</v>
      </c>
      <c r="K5265" s="9" t="s">
        <v>341</v>
      </c>
      <c r="L5265" s="80" t="s">
        <v>346</v>
      </c>
      <c r="M5265" s="10">
        <v>50501</v>
      </c>
      <c r="N5265" s="11" t="s">
        <v>43</v>
      </c>
      <c r="O5265" s="13">
        <v>3</v>
      </c>
      <c r="P5265" s="3">
        <f t="shared" si="493"/>
        <v>0</v>
      </c>
      <c r="Q5265" s="3">
        <f t="shared" si="494"/>
        <v>0</v>
      </c>
      <c r="R5265" s="3">
        <f t="shared" si="495"/>
        <v>1</v>
      </c>
      <c r="S5265" s="3">
        <f t="shared" si="496"/>
        <v>0</v>
      </c>
      <c r="T5265" s="3">
        <f t="shared" si="497"/>
        <v>0</v>
      </c>
      <c r="U5265" s="3">
        <f t="shared" si="498"/>
        <v>0</v>
      </c>
    </row>
    <row r="5266" spans="1:21" ht="12.75" customHeight="1" x14ac:dyDescent="0.2">
      <c r="A5266" s="15" t="s">
        <v>95</v>
      </c>
      <c r="B5266" s="16" t="s">
        <v>96</v>
      </c>
      <c r="C5266" s="44">
        <v>216208</v>
      </c>
      <c r="D5266" s="9" t="s">
        <v>5300</v>
      </c>
      <c r="E5266" s="10" t="s">
        <v>5587</v>
      </c>
      <c r="F5266" s="17">
        <v>191922022</v>
      </c>
      <c r="G5266" s="12" t="s">
        <v>67</v>
      </c>
      <c r="H5266" s="9" t="s">
        <v>29</v>
      </c>
      <c r="I5266" s="9" t="s">
        <v>6511</v>
      </c>
      <c r="J5266" s="9" t="s">
        <v>6512</v>
      </c>
      <c r="K5266" s="9" t="s">
        <v>341</v>
      </c>
      <c r="L5266" s="80" t="s">
        <v>346</v>
      </c>
      <c r="M5266" s="10">
        <v>50501</v>
      </c>
      <c r="N5266" s="11" t="s">
        <v>43</v>
      </c>
      <c r="O5266" s="13">
        <v>3</v>
      </c>
      <c r="P5266" s="3">
        <f t="shared" si="493"/>
        <v>0</v>
      </c>
      <c r="Q5266" s="3">
        <f t="shared" si="494"/>
        <v>0</v>
      </c>
      <c r="R5266" s="3">
        <f t="shared" si="495"/>
        <v>1</v>
      </c>
      <c r="S5266" s="3">
        <f t="shared" si="496"/>
        <v>0</v>
      </c>
      <c r="T5266" s="3">
        <f t="shared" si="497"/>
        <v>0</v>
      </c>
      <c r="U5266" s="3">
        <f t="shared" si="498"/>
        <v>0</v>
      </c>
    </row>
    <row r="5267" spans="1:21" ht="12.75" customHeight="1" x14ac:dyDescent="0.2">
      <c r="A5267" s="15" t="s">
        <v>95</v>
      </c>
      <c r="B5267" s="16" t="s">
        <v>96</v>
      </c>
      <c r="C5267" s="44">
        <v>216208</v>
      </c>
      <c r="D5267" s="9" t="s">
        <v>5300</v>
      </c>
      <c r="E5267" s="10" t="s">
        <v>5587</v>
      </c>
      <c r="F5267" s="17">
        <v>191922046</v>
      </c>
      <c r="G5267" s="12" t="s">
        <v>167</v>
      </c>
      <c r="H5267" s="9" t="s">
        <v>29</v>
      </c>
      <c r="I5267" s="9" t="s">
        <v>6513</v>
      </c>
      <c r="J5267" s="9" t="s">
        <v>6514</v>
      </c>
      <c r="K5267" s="9" t="s">
        <v>341</v>
      </c>
      <c r="L5267" s="80" t="s">
        <v>346</v>
      </c>
      <c r="M5267" s="10">
        <v>50501</v>
      </c>
      <c r="N5267" s="11" t="s">
        <v>43</v>
      </c>
      <c r="O5267" s="13">
        <v>5</v>
      </c>
      <c r="P5267" s="3">
        <f t="shared" si="493"/>
        <v>0</v>
      </c>
      <c r="Q5267" s="3">
        <f t="shared" si="494"/>
        <v>0</v>
      </c>
      <c r="R5267" s="3">
        <f t="shared" si="495"/>
        <v>0</v>
      </c>
      <c r="S5267" s="3">
        <f t="shared" si="496"/>
        <v>0</v>
      </c>
      <c r="T5267" s="3">
        <f t="shared" si="497"/>
        <v>1</v>
      </c>
      <c r="U5267" s="3">
        <f t="shared" si="498"/>
        <v>0</v>
      </c>
    </row>
    <row r="5268" spans="1:21" ht="12.75" customHeight="1" x14ac:dyDescent="0.2">
      <c r="A5268" s="15" t="s">
        <v>95</v>
      </c>
      <c r="B5268" s="16" t="s">
        <v>96</v>
      </c>
      <c r="C5268" s="44">
        <v>216208</v>
      </c>
      <c r="D5268" s="9" t="s">
        <v>5300</v>
      </c>
      <c r="E5268" s="10" t="s">
        <v>5587</v>
      </c>
      <c r="F5268" s="17">
        <v>191922097</v>
      </c>
      <c r="G5268" s="12" t="s">
        <v>105</v>
      </c>
      <c r="H5268" s="9" t="s">
        <v>29</v>
      </c>
      <c r="I5268" s="9" t="s">
        <v>6515</v>
      </c>
      <c r="J5268" s="9" t="s">
        <v>6516</v>
      </c>
      <c r="K5268" s="9" t="s">
        <v>341</v>
      </c>
      <c r="L5268" s="80" t="s">
        <v>346</v>
      </c>
      <c r="M5268" s="10">
        <v>50501</v>
      </c>
      <c r="N5268" s="11" t="s">
        <v>43</v>
      </c>
      <c r="O5268" s="13">
        <v>3</v>
      </c>
      <c r="P5268" s="3">
        <f t="shared" si="493"/>
        <v>0</v>
      </c>
      <c r="Q5268" s="3">
        <f t="shared" si="494"/>
        <v>0</v>
      </c>
      <c r="R5268" s="3">
        <f t="shared" si="495"/>
        <v>1</v>
      </c>
      <c r="S5268" s="3">
        <f t="shared" si="496"/>
        <v>0</v>
      </c>
      <c r="T5268" s="3">
        <f t="shared" si="497"/>
        <v>0</v>
      </c>
      <c r="U5268" s="3">
        <f t="shared" si="498"/>
        <v>0</v>
      </c>
    </row>
    <row r="5269" spans="1:21" ht="12.75" customHeight="1" x14ac:dyDescent="0.2">
      <c r="A5269" s="15" t="s">
        <v>95</v>
      </c>
      <c r="B5269" s="16" t="s">
        <v>96</v>
      </c>
      <c r="C5269" s="44">
        <v>216208</v>
      </c>
      <c r="D5269" s="9" t="s">
        <v>5300</v>
      </c>
      <c r="E5269" s="10" t="s">
        <v>5587</v>
      </c>
      <c r="F5269" s="17">
        <v>191922098</v>
      </c>
      <c r="G5269" s="12" t="s">
        <v>105</v>
      </c>
      <c r="H5269" s="9" t="s">
        <v>29</v>
      </c>
      <c r="I5269" s="9" t="s">
        <v>6517</v>
      </c>
      <c r="J5269" s="9" t="s">
        <v>6518</v>
      </c>
      <c r="K5269" s="9" t="s">
        <v>341</v>
      </c>
      <c r="L5269" s="80" t="s">
        <v>346</v>
      </c>
      <c r="M5269" s="10">
        <v>50501</v>
      </c>
      <c r="N5269" s="11" t="s">
        <v>43</v>
      </c>
      <c r="O5269" s="13">
        <v>3</v>
      </c>
      <c r="P5269" s="3">
        <f t="shared" si="493"/>
        <v>0</v>
      </c>
      <c r="Q5269" s="3">
        <f t="shared" si="494"/>
        <v>0</v>
      </c>
      <c r="R5269" s="3">
        <f t="shared" si="495"/>
        <v>1</v>
      </c>
      <c r="S5269" s="3">
        <f t="shared" si="496"/>
        <v>0</v>
      </c>
      <c r="T5269" s="3">
        <f t="shared" si="497"/>
        <v>0</v>
      </c>
      <c r="U5269" s="3">
        <f t="shared" si="498"/>
        <v>0</v>
      </c>
    </row>
    <row r="5270" spans="1:21" ht="12.75" customHeight="1" x14ac:dyDescent="0.2">
      <c r="A5270" s="15" t="s">
        <v>95</v>
      </c>
      <c r="B5270" s="16" t="s">
        <v>96</v>
      </c>
      <c r="C5270" s="44">
        <v>216208</v>
      </c>
      <c r="D5270" s="9" t="s">
        <v>5300</v>
      </c>
      <c r="E5270" s="10" t="s">
        <v>5587</v>
      </c>
      <c r="F5270" s="17">
        <v>191922100</v>
      </c>
      <c r="G5270" s="12" t="s">
        <v>167</v>
      </c>
      <c r="H5270" s="9" t="s">
        <v>29</v>
      </c>
      <c r="I5270" s="9" t="s">
        <v>6519</v>
      </c>
      <c r="J5270" s="9" t="s">
        <v>6520</v>
      </c>
      <c r="K5270" s="9" t="s">
        <v>341</v>
      </c>
      <c r="L5270" s="80" t="s">
        <v>346</v>
      </c>
      <c r="M5270" s="10">
        <v>50501</v>
      </c>
      <c r="N5270" s="11" t="s">
        <v>43</v>
      </c>
      <c r="O5270" s="13">
        <v>5</v>
      </c>
      <c r="P5270" s="3">
        <f t="shared" si="493"/>
        <v>0</v>
      </c>
      <c r="Q5270" s="3">
        <f t="shared" si="494"/>
        <v>0</v>
      </c>
      <c r="R5270" s="3">
        <f t="shared" si="495"/>
        <v>0</v>
      </c>
      <c r="S5270" s="3">
        <f t="shared" si="496"/>
        <v>0</v>
      </c>
      <c r="T5270" s="3">
        <f t="shared" si="497"/>
        <v>1</v>
      </c>
      <c r="U5270" s="3">
        <f t="shared" si="498"/>
        <v>0</v>
      </c>
    </row>
    <row r="5271" spans="1:21" ht="12.75" customHeight="1" x14ac:dyDescent="0.2">
      <c r="A5271" s="15" t="s">
        <v>95</v>
      </c>
      <c r="B5271" s="16" t="s">
        <v>96</v>
      </c>
      <c r="C5271" s="44">
        <v>216208</v>
      </c>
      <c r="D5271" s="9" t="s">
        <v>5300</v>
      </c>
      <c r="E5271" s="10" t="s">
        <v>5587</v>
      </c>
      <c r="F5271" s="17">
        <v>191922101</v>
      </c>
      <c r="G5271" s="12" t="s">
        <v>105</v>
      </c>
      <c r="H5271" s="9" t="s">
        <v>29</v>
      </c>
      <c r="I5271" s="9" t="s">
        <v>2935</v>
      </c>
      <c r="J5271" s="9" t="s">
        <v>6521</v>
      </c>
      <c r="K5271" s="9" t="s">
        <v>341</v>
      </c>
      <c r="L5271" s="80" t="s">
        <v>346</v>
      </c>
      <c r="M5271" s="10">
        <v>50501</v>
      </c>
      <c r="N5271" s="11" t="s">
        <v>43</v>
      </c>
      <c r="O5271" s="13">
        <v>3</v>
      </c>
      <c r="P5271" s="3">
        <f t="shared" si="493"/>
        <v>0</v>
      </c>
      <c r="Q5271" s="3">
        <f t="shared" si="494"/>
        <v>0</v>
      </c>
      <c r="R5271" s="3">
        <f t="shared" si="495"/>
        <v>1</v>
      </c>
      <c r="S5271" s="3">
        <f t="shared" si="496"/>
        <v>0</v>
      </c>
      <c r="T5271" s="3">
        <f t="shared" si="497"/>
        <v>0</v>
      </c>
      <c r="U5271" s="3">
        <f t="shared" si="498"/>
        <v>0</v>
      </c>
    </row>
    <row r="5272" spans="1:21" ht="12.75" customHeight="1" x14ac:dyDescent="0.2">
      <c r="A5272" s="15" t="s">
        <v>95</v>
      </c>
      <c r="B5272" s="16" t="s">
        <v>96</v>
      </c>
      <c r="C5272" s="44">
        <v>216208</v>
      </c>
      <c r="D5272" s="9" t="s">
        <v>5300</v>
      </c>
      <c r="E5272" s="10" t="s">
        <v>5587</v>
      </c>
      <c r="F5272" s="17">
        <v>191922129</v>
      </c>
      <c r="G5272" s="12" t="s">
        <v>167</v>
      </c>
      <c r="H5272" s="9" t="s">
        <v>29</v>
      </c>
      <c r="I5272" s="9" t="s">
        <v>6523</v>
      </c>
      <c r="J5272" s="9" t="s">
        <v>6524</v>
      </c>
      <c r="K5272" s="9" t="s">
        <v>341</v>
      </c>
      <c r="L5272" s="80" t="s">
        <v>346</v>
      </c>
      <c r="M5272" s="10">
        <v>50501</v>
      </c>
      <c r="N5272" s="11" t="s">
        <v>43</v>
      </c>
      <c r="O5272" s="13">
        <v>5</v>
      </c>
      <c r="P5272" s="3">
        <f t="shared" si="493"/>
        <v>0</v>
      </c>
      <c r="Q5272" s="3">
        <f t="shared" si="494"/>
        <v>0</v>
      </c>
      <c r="R5272" s="3">
        <f t="shared" si="495"/>
        <v>0</v>
      </c>
      <c r="S5272" s="3">
        <f t="shared" si="496"/>
        <v>0</v>
      </c>
      <c r="T5272" s="3">
        <f t="shared" si="497"/>
        <v>1</v>
      </c>
      <c r="U5272" s="3">
        <f t="shared" si="498"/>
        <v>0</v>
      </c>
    </row>
    <row r="5273" spans="1:21" ht="12.75" customHeight="1" x14ac:dyDescent="0.2">
      <c r="A5273" s="15" t="s">
        <v>95</v>
      </c>
      <c r="B5273" s="16" t="s">
        <v>96</v>
      </c>
      <c r="C5273" s="44">
        <v>216208</v>
      </c>
      <c r="D5273" s="9" t="s">
        <v>5300</v>
      </c>
      <c r="E5273" s="10" t="s">
        <v>5587</v>
      </c>
      <c r="F5273" s="17">
        <v>191922131</v>
      </c>
      <c r="G5273" s="12" t="s">
        <v>105</v>
      </c>
      <c r="H5273" s="9" t="s">
        <v>29</v>
      </c>
      <c r="I5273" s="9" t="s">
        <v>5762</v>
      </c>
      <c r="J5273" s="9" t="s">
        <v>6525</v>
      </c>
      <c r="K5273" s="9" t="s">
        <v>341</v>
      </c>
      <c r="L5273" s="80" t="s">
        <v>346</v>
      </c>
      <c r="M5273" s="10">
        <v>50501</v>
      </c>
      <c r="N5273" s="11" t="s">
        <v>43</v>
      </c>
      <c r="O5273" s="13">
        <v>4</v>
      </c>
      <c r="P5273" s="3">
        <f t="shared" si="493"/>
        <v>0</v>
      </c>
      <c r="Q5273" s="3">
        <f t="shared" si="494"/>
        <v>0</v>
      </c>
      <c r="R5273" s="3">
        <f t="shared" si="495"/>
        <v>0</v>
      </c>
      <c r="S5273" s="3">
        <f t="shared" si="496"/>
        <v>1</v>
      </c>
      <c r="T5273" s="3">
        <f t="shared" si="497"/>
        <v>0</v>
      </c>
      <c r="U5273" s="3">
        <f t="shared" si="498"/>
        <v>0</v>
      </c>
    </row>
    <row r="5274" spans="1:21" ht="12.75" customHeight="1" x14ac:dyDescent="0.2">
      <c r="A5274" s="15" t="s">
        <v>95</v>
      </c>
      <c r="B5274" s="16" t="s">
        <v>96</v>
      </c>
      <c r="C5274" s="44">
        <v>216208</v>
      </c>
      <c r="D5274" s="9" t="s">
        <v>5300</v>
      </c>
      <c r="E5274" s="10" t="s">
        <v>5635</v>
      </c>
      <c r="F5274" s="17">
        <v>191881514</v>
      </c>
      <c r="G5274" s="12" t="s">
        <v>167</v>
      </c>
      <c r="H5274" s="9" t="s">
        <v>29</v>
      </c>
      <c r="I5274" s="9" t="s">
        <v>6425</v>
      </c>
      <c r="J5274" s="9" t="s">
        <v>6426</v>
      </c>
      <c r="K5274" s="9" t="s">
        <v>341</v>
      </c>
      <c r="L5274" s="80" t="s">
        <v>342</v>
      </c>
      <c r="M5274" s="10">
        <v>50401</v>
      </c>
      <c r="N5274" s="11" t="s">
        <v>43</v>
      </c>
      <c r="O5274" s="13">
        <v>3</v>
      </c>
      <c r="P5274" s="3">
        <f t="shared" si="493"/>
        <v>0</v>
      </c>
      <c r="Q5274" s="3">
        <f t="shared" si="494"/>
        <v>0</v>
      </c>
      <c r="R5274" s="3">
        <f t="shared" si="495"/>
        <v>1</v>
      </c>
      <c r="S5274" s="3">
        <f t="shared" si="496"/>
        <v>0</v>
      </c>
      <c r="T5274" s="3">
        <f t="shared" si="497"/>
        <v>0</v>
      </c>
      <c r="U5274" s="3">
        <f t="shared" si="498"/>
        <v>0</v>
      </c>
    </row>
    <row r="5275" spans="1:21" ht="12.75" customHeight="1" x14ac:dyDescent="0.2">
      <c r="A5275" s="15" t="s">
        <v>95</v>
      </c>
      <c r="B5275" s="16" t="s">
        <v>96</v>
      </c>
      <c r="C5275" s="44">
        <v>216208</v>
      </c>
      <c r="D5275" s="9" t="s">
        <v>5300</v>
      </c>
      <c r="E5275" s="10" t="s">
        <v>5329</v>
      </c>
      <c r="F5275" s="17">
        <v>191920744</v>
      </c>
      <c r="G5275" s="12" t="s">
        <v>105</v>
      </c>
      <c r="H5275" s="9" t="s">
        <v>29</v>
      </c>
      <c r="I5275" s="9" t="s">
        <v>6437</v>
      </c>
      <c r="J5275" s="9" t="s">
        <v>6438</v>
      </c>
      <c r="K5275" s="9" t="s">
        <v>341</v>
      </c>
      <c r="L5275" s="80" t="s">
        <v>342</v>
      </c>
      <c r="M5275" s="10">
        <v>50403</v>
      </c>
      <c r="N5275" s="11" t="s">
        <v>43</v>
      </c>
      <c r="O5275" s="13">
        <v>5</v>
      </c>
      <c r="P5275" s="3">
        <f t="shared" si="493"/>
        <v>0</v>
      </c>
      <c r="Q5275" s="3">
        <f t="shared" si="494"/>
        <v>0</v>
      </c>
      <c r="R5275" s="3">
        <f t="shared" si="495"/>
        <v>0</v>
      </c>
      <c r="S5275" s="3">
        <f t="shared" si="496"/>
        <v>0</v>
      </c>
      <c r="T5275" s="3">
        <f t="shared" si="497"/>
        <v>1</v>
      </c>
      <c r="U5275" s="3">
        <f t="shared" si="498"/>
        <v>0</v>
      </c>
    </row>
    <row r="5276" spans="1:21" ht="12.75" customHeight="1" x14ac:dyDescent="0.2">
      <c r="A5276" s="15" t="s">
        <v>95</v>
      </c>
      <c r="B5276" s="16" t="s">
        <v>96</v>
      </c>
      <c r="C5276" s="44">
        <v>216208</v>
      </c>
      <c r="D5276" s="9" t="s">
        <v>5300</v>
      </c>
      <c r="E5276" s="10" t="s">
        <v>5329</v>
      </c>
      <c r="F5276" s="17">
        <v>191920802</v>
      </c>
      <c r="G5276" s="12" t="s">
        <v>105</v>
      </c>
      <c r="H5276" s="9" t="s">
        <v>29</v>
      </c>
      <c r="I5276" s="9" t="s">
        <v>6439</v>
      </c>
      <c r="J5276" s="9" t="s">
        <v>6440</v>
      </c>
      <c r="K5276" s="9" t="s">
        <v>341</v>
      </c>
      <c r="L5276" s="80" t="s">
        <v>342</v>
      </c>
      <c r="M5276" s="10">
        <v>50403</v>
      </c>
      <c r="N5276" s="11" t="s">
        <v>43</v>
      </c>
      <c r="O5276" s="13">
        <v>4</v>
      </c>
      <c r="P5276" s="3">
        <f t="shared" si="493"/>
        <v>0</v>
      </c>
      <c r="Q5276" s="3">
        <f t="shared" si="494"/>
        <v>0</v>
      </c>
      <c r="R5276" s="3">
        <f t="shared" si="495"/>
        <v>0</v>
      </c>
      <c r="S5276" s="3">
        <f t="shared" si="496"/>
        <v>1</v>
      </c>
      <c r="T5276" s="3">
        <f t="shared" si="497"/>
        <v>0</v>
      </c>
      <c r="U5276" s="3">
        <f t="shared" si="498"/>
        <v>0</v>
      </c>
    </row>
    <row r="5277" spans="1:21" ht="12.75" customHeight="1" x14ac:dyDescent="0.2">
      <c r="A5277" s="15" t="s">
        <v>95</v>
      </c>
      <c r="B5277" s="16" t="s">
        <v>96</v>
      </c>
      <c r="C5277" s="44">
        <v>216208</v>
      </c>
      <c r="D5277" s="9" t="s">
        <v>5300</v>
      </c>
      <c r="E5277" s="10" t="s">
        <v>5587</v>
      </c>
      <c r="F5277" s="17">
        <v>191921712</v>
      </c>
      <c r="G5277" s="12" t="s">
        <v>167</v>
      </c>
      <c r="H5277" s="9" t="s">
        <v>29</v>
      </c>
      <c r="I5277" s="9" t="s">
        <v>5730</v>
      </c>
      <c r="J5277" s="9" t="s">
        <v>6455</v>
      </c>
      <c r="K5277" s="9" t="s">
        <v>341</v>
      </c>
      <c r="L5277" s="80" t="s">
        <v>342</v>
      </c>
      <c r="M5277" s="10">
        <v>50401</v>
      </c>
      <c r="N5277" s="11" t="s">
        <v>43</v>
      </c>
      <c r="O5277" s="13">
        <v>5</v>
      </c>
      <c r="P5277" s="3">
        <f t="shared" si="493"/>
        <v>0</v>
      </c>
      <c r="Q5277" s="3">
        <f t="shared" si="494"/>
        <v>0</v>
      </c>
      <c r="R5277" s="3">
        <f t="shared" si="495"/>
        <v>0</v>
      </c>
      <c r="S5277" s="3">
        <f t="shared" si="496"/>
        <v>0</v>
      </c>
      <c r="T5277" s="3">
        <f t="shared" si="497"/>
        <v>1</v>
      </c>
      <c r="U5277" s="3">
        <f t="shared" si="498"/>
        <v>0</v>
      </c>
    </row>
    <row r="5278" spans="1:21" ht="12.75" customHeight="1" x14ac:dyDescent="0.2">
      <c r="A5278" s="15" t="s">
        <v>95</v>
      </c>
      <c r="B5278" s="16" t="s">
        <v>96</v>
      </c>
      <c r="C5278" s="44">
        <v>216208</v>
      </c>
      <c r="D5278" s="9" t="s">
        <v>5300</v>
      </c>
      <c r="E5278" s="10" t="s">
        <v>5635</v>
      </c>
      <c r="F5278" s="17">
        <v>191922659</v>
      </c>
      <c r="G5278" s="12" t="s">
        <v>105</v>
      </c>
      <c r="H5278" s="9" t="s">
        <v>29</v>
      </c>
      <c r="I5278" s="9" t="s">
        <v>6526</v>
      </c>
      <c r="J5278" s="9" t="s">
        <v>6527</v>
      </c>
      <c r="K5278" s="9" t="s">
        <v>341</v>
      </c>
      <c r="L5278" s="80" t="s">
        <v>342</v>
      </c>
      <c r="M5278" s="10">
        <v>50401</v>
      </c>
      <c r="N5278" s="11" t="s">
        <v>43</v>
      </c>
      <c r="O5278" s="13">
        <v>3</v>
      </c>
      <c r="P5278" s="3">
        <f t="shared" si="493"/>
        <v>0</v>
      </c>
      <c r="Q5278" s="3">
        <f t="shared" si="494"/>
        <v>0</v>
      </c>
      <c r="R5278" s="3">
        <f t="shared" si="495"/>
        <v>1</v>
      </c>
      <c r="S5278" s="3">
        <f t="shared" si="496"/>
        <v>0</v>
      </c>
      <c r="T5278" s="3">
        <f t="shared" si="497"/>
        <v>0</v>
      </c>
      <c r="U5278" s="3">
        <f t="shared" si="498"/>
        <v>0</v>
      </c>
    </row>
    <row r="5279" spans="1:21" ht="12.75" customHeight="1" x14ac:dyDescent="0.2">
      <c r="A5279" s="15" t="s">
        <v>95</v>
      </c>
      <c r="B5279" s="16" t="s">
        <v>96</v>
      </c>
      <c r="C5279" s="44">
        <v>216208</v>
      </c>
      <c r="D5279" s="9" t="s">
        <v>5300</v>
      </c>
      <c r="E5279" s="10" t="s">
        <v>5956</v>
      </c>
      <c r="F5279" s="17">
        <v>191922875</v>
      </c>
      <c r="G5279" s="12" t="s">
        <v>67</v>
      </c>
      <c r="H5279" s="9" t="s">
        <v>29</v>
      </c>
      <c r="I5279" s="9" t="s">
        <v>6528</v>
      </c>
      <c r="J5279" s="9" t="s">
        <v>6529</v>
      </c>
      <c r="K5279" s="9" t="s">
        <v>341</v>
      </c>
      <c r="L5279" s="80" t="s">
        <v>342</v>
      </c>
      <c r="M5279" s="10">
        <v>50403</v>
      </c>
      <c r="N5279" s="11" t="s">
        <v>43</v>
      </c>
      <c r="O5279" s="13">
        <v>5</v>
      </c>
      <c r="P5279" s="3">
        <f t="shared" si="493"/>
        <v>0</v>
      </c>
      <c r="Q5279" s="3">
        <f t="shared" si="494"/>
        <v>0</v>
      </c>
      <c r="R5279" s="3">
        <f t="shared" si="495"/>
        <v>0</v>
      </c>
      <c r="S5279" s="3">
        <f t="shared" si="496"/>
        <v>0</v>
      </c>
      <c r="T5279" s="3">
        <f t="shared" si="497"/>
        <v>1</v>
      </c>
      <c r="U5279" s="3">
        <f t="shared" si="498"/>
        <v>0</v>
      </c>
    </row>
    <row r="5280" spans="1:21" ht="12.75" customHeight="1" x14ac:dyDescent="0.2">
      <c r="A5280" s="15" t="s">
        <v>95</v>
      </c>
      <c r="B5280" s="16" t="s">
        <v>96</v>
      </c>
      <c r="C5280" s="44">
        <v>216208</v>
      </c>
      <c r="D5280" s="9" t="s">
        <v>5300</v>
      </c>
      <c r="E5280" s="10" t="s">
        <v>5329</v>
      </c>
      <c r="F5280" s="17">
        <v>191956456</v>
      </c>
      <c r="G5280" s="12" t="s">
        <v>167</v>
      </c>
      <c r="H5280" s="9" t="s">
        <v>29</v>
      </c>
      <c r="I5280" s="9" t="s">
        <v>6540</v>
      </c>
      <c r="J5280" s="9" t="s">
        <v>6541</v>
      </c>
      <c r="K5280" s="9" t="s">
        <v>341</v>
      </c>
      <c r="L5280" s="80" t="s">
        <v>342</v>
      </c>
      <c r="M5280" s="10">
        <v>50401</v>
      </c>
      <c r="N5280" s="11" t="s">
        <v>43</v>
      </c>
      <c r="O5280" s="13">
        <v>3</v>
      </c>
      <c r="P5280" s="3">
        <f t="shared" si="493"/>
        <v>0</v>
      </c>
      <c r="Q5280" s="3">
        <f t="shared" si="494"/>
        <v>0</v>
      </c>
      <c r="R5280" s="3">
        <f t="shared" si="495"/>
        <v>1</v>
      </c>
      <c r="S5280" s="3">
        <f t="shared" si="496"/>
        <v>0</v>
      </c>
      <c r="T5280" s="3">
        <f t="shared" si="497"/>
        <v>0</v>
      </c>
      <c r="U5280" s="3">
        <f t="shared" si="498"/>
        <v>0</v>
      </c>
    </row>
    <row r="5281" spans="1:21" ht="12.75" customHeight="1" x14ac:dyDescent="0.2">
      <c r="A5281" s="15" t="s">
        <v>95</v>
      </c>
      <c r="B5281" s="16" t="s">
        <v>96</v>
      </c>
      <c r="C5281" s="44">
        <v>216208</v>
      </c>
      <c r="D5281" s="9" t="s">
        <v>5300</v>
      </c>
      <c r="E5281" s="10" t="s">
        <v>5329</v>
      </c>
      <c r="F5281" s="17">
        <v>191921175</v>
      </c>
      <c r="G5281" s="12" t="s">
        <v>167</v>
      </c>
      <c r="H5281" s="9" t="s">
        <v>29</v>
      </c>
      <c r="I5281" s="9" t="s">
        <v>5620</v>
      </c>
      <c r="J5281" s="9" t="s">
        <v>6422</v>
      </c>
      <c r="K5281" s="9" t="s">
        <v>341</v>
      </c>
      <c r="L5281" s="80" t="s">
        <v>1089</v>
      </c>
      <c r="M5281" s="10">
        <v>50301</v>
      </c>
      <c r="N5281" s="11" t="s">
        <v>43</v>
      </c>
      <c r="O5281" s="49" t="s">
        <v>129</v>
      </c>
      <c r="P5281" s="3">
        <f t="shared" si="493"/>
        <v>0</v>
      </c>
      <c r="Q5281" s="3">
        <f t="shared" si="494"/>
        <v>0</v>
      </c>
      <c r="R5281" s="3">
        <f t="shared" si="495"/>
        <v>0</v>
      </c>
      <c r="S5281" s="3">
        <f t="shared" si="496"/>
        <v>0</v>
      </c>
      <c r="T5281" s="3">
        <f t="shared" si="497"/>
        <v>0</v>
      </c>
      <c r="U5281" s="3">
        <f t="shared" si="498"/>
        <v>1</v>
      </c>
    </row>
    <row r="5282" spans="1:21" ht="12.75" customHeight="1" x14ac:dyDescent="0.2">
      <c r="A5282" s="15" t="s">
        <v>95</v>
      </c>
      <c r="B5282" s="16" t="s">
        <v>96</v>
      </c>
      <c r="C5282" s="44">
        <v>216208</v>
      </c>
      <c r="D5282" s="9" t="s">
        <v>5300</v>
      </c>
      <c r="E5282" s="10" t="s">
        <v>5329</v>
      </c>
      <c r="F5282" s="17">
        <v>191920683</v>
      </c>
      <c r="G5282" s="12" t="s">
        <v>167</v>
      </c>
      <c r="H5282" s="9" t="s">
        <v>29</v>
      </c>
      <c r="I5282" s="9" t="s">
        <v>6435</v>
      </c>
      <c r="J5282" s="9" t="s">
        <v>6436</v>
      </c>
      <c r="K5282" s="9" t="s">
        <v>341</v>
      </c>
      <c r="L5282" s="80" t="s">
        <v>1089</v>
      </c>
      <c r="M5282" s="10">
        <v>50301</v>
      </c>
      <c r="N5282" s="11" t="s">
        <v>43</v>
      </c>
      <c r="O5282" s="13">
        <v>4</v>
      </c>
      <c r="P5282" s="3">
        <f t="shared" si="493"/>
        <v>0</v>
      </c>
      <c r="Q5282" s="3">
        <f t="shared" si="494"/>
        <v>0</v>
      </c>
      <c r="R5282" s="3">
        <f t="shared" si="495"/>
        <v>0</v>
      </c>
      <c r="S5282" s="3">
        <f t="shared" si="496"/>
        <v>1</v>
      </c>
      <c r="T5282" s="3">
        <f t="shared" si="497"/>
        <v>0</v>
      </c>
      <c r="U5282" s="3">
        <f t="shared" si="498"/>
        <v>0</v>
      </c>
    </row>
    <row r="5283" spans="1:21" ht="12.75" customHeight="1" x14ac:dyDescent="0.2">
      <c r="A5283" s="15" t="s">
        <v>95</v>
      </c>
      <c r="B5283" s="16" t="s">
        <v>96</v>
      </c>
      <c r="C5283" s="44">
        <v>216208</v>
      </c>
      <c r="D5283" s="9" t="s">
        <v>5300</v>
      </c>
      <c r="E5283" s="10" t="s">
        <v>5424</v>
      </c>
      <c r="F5283" s="17">
        <v>191925825</v>
      </c>
      <c r="G5283" s="12" t="s">
        <v>105</v>
      </c>
      <c r="H5283" s="9" t="s">
        <v>29</v>
      </c>
      <c r="I5283" s="9" t="s">
        <v>6534</v>
      </c>
      <c r="J5283" s="9" t="s">
        <v>6535</v>
      </c>
      <c r="K5283" s="9" t="s">
        <v>341</v>
      </c>
      <c r="L5283" s="80" t="s">
        <v>1089</v>
      </c>
      <c r="M5283" s="10">
        <v>50301</v>
      </c>
      <c r="N5283" s="11" t="s">
        <v>43</v>
      </c>
      <c r="O5283" s="13">
        <v>3</v>
      </c>
      <c r="P5283" s="3">
        <f t="shared" si="493"/>
        <v>0</v>
      </c>
      <c r="Q5283" s="3">
        <f t="shared" si="494"/>
        <v>0</v>
      </c>
      <c r="R5283" s="3">
        <f t="shared" si="495"/>
        <v>1</v>
      </c>
      <c r="S5283" s="3">
        <f t="shared" si="496"/>
        <v>0</v>
      </c>
      <c r="T5283" s="3">
        <f t="shared" si="497"/>
        <v>0</v>
      </c>
      <c r="U5283" s="3">
        <f t="shared" si="498"/>
        <v>0</v>
      </c>
    </row>
    <row r="5284" spans="1:21" ht="12.75" customHeight="1" x14ac:dyDescent="0.2">
      <c r="A5284" s="15" t="s">
        <v>95</v>
      </c>
      <c r="B5284" s="16" t="s">
        <v>96</v>
      </c>
      <c r="C5284" s="44">
        <v>216208</v>
      </c>
      <c r="D5284" s="9" t="s">
        <v>5300</v>
      </c>
      <c r="E5284" s="10" t="s">
        <v>5587</v>
      </c>
      <c r="F5284" s="17">
        <v>191922117</v>
      </c>
      <c r="G5284" s="12" t="s">
        <v>67</v>
      </c>
      <c r="H5284" s="9" t="s">
        <v>29</v>
      </c>
      <c r="I5284" s="9" t="s">
        <v>6445</v>
      </c>
      <c r="J5284" s="9" t="s">
        <v>6522</v>
      </c>
      <c r="K5284" s="9" t="s">
        <v>341</v>
      </c>
      <c r="L5284" s="80" t="s">
        <v>631</v>
      </c>
      <c r="M5284" s="10">
        <v>50201</v>
      </c>
      <c r="N5284" s="11" t="s">
        <v>43</v>
      </c>
      <c r="O5284" s="13">
        <v>3</v>
      </c>
      <c r="P5284" s="3">
        <f t="shared" si="493"/>
        <v>0</v>
      </c>
      <c r="Q5284" s="3">
        <f t="shared" si="494"/>
        <v>0</v>
      </c>
      <c r="R5284" s="3">
        <f t="shared" si="495"/>
        <v>1</v>
      </c>
      <c r="S5284" s="3">
        <f t="shared" si="496"/>
        <v>0</v>
      </c>
      <c r="T5284" s="3">
        <f t="shared" si="497"/>
        <v>0</v>
      </c>
      <c r="U5284" s="3">
        <f t="shared" si="498"/>
        <v>0</v>
      </c>
    </row>
    <row r="5285" spans="1:21" ht="12.75" customHeight="1" x14ac:dyDescent="0.2">
      <c r="A5285" s="15" t="s">
        <v>95</v>
      </c>
      <c r="B5285" s="16" t="s">
        <v>96</v>
      </c>
      <c r="C5285" s="44">
        <v>216208</v>
      </c>
      <c r="D5285" s="9" t="s">
        <v>5300</v>
      </c>
      <c r="E5285" s="10" t="s">
        <v>5384</v>
      </c>
      <c r="F5285" s="17">
        <v>191926099</v>
      </c>
      <c r="G5285" s="12" t="s">
        <v>167</v>
      </c>
      <c r="H5285" s="9" t="s">
        <v>29</v>
      </c>
      <c r="I5285" s="9" t="s">
        <v>6536</v>
      </c>
      <c r="J5285" s="9" t="s">
        <v>6537</v>
      </c>
      <c r="K5285" s="9" t="s">
        <v>341</v>
      </c>
      <c r="L5285" s="80" t="s">
        <v>631</v>
      </c>
      <c r="M5285" s="10">
        <v>50201</v>
      </c>
      <c r="N5285" s="11" t="s">
        <v>43</v>
      </c>
      <c r="O5285" s="13">
        <v>3</v>
      </c>
      <c r="P5285" s="3">
        <f t="shared" si="493"/>
        <v>0</v>
      </c>
      <c r="Q5285" s="3">
        <f t="shared" si="494"/>
        <v>0</v>
      </c>
      <c r="R5285" s="3">
        <f t="shared" si="495"/>
        <v>1</v>
      </c>
      <c r="S5285" s="3">
        <f t="shared" si="496"/>
        <v>0</v>
      </c>
      <c r="T5285" s="3">
        <f t="shared" si="497"/>
        <v>0</v>
      </c>
      <c r="U5285" s="3">
        <f t="shared" si="498"/>
        <v>0</v>
      </c>
    </row>
    <row r="5286" spans="1:21" ht="12.75" customHeight="1" x14ac:dyDescent="0.2">
      <c r="A5286" s="15" t="s">
        <v>95</v>
      </c>
      <c r="B5286" s="16" t="s">
        <v>96</v>
      </c>
      <c r="C5286" s="44">
        <v>216208</v>
      </c>
      <c r="D5286" s="9" t="s">
        <v>5300</v>
      </c>
      <c r="E5286" s="10" t="s">
        <v>5573</v>
      </c>
      <c r="F5286" s="17">
        <v>191927584</v>
      </c>
      <c r="G5286" s="12" t="s">
        <v>167</v>
      </c>
      <c r="H5286" s="9" t="s">
        <v>29</v>
      </c>
      <c r="I5286" s="9" t="s">
        <v>6538</v>
      </c>
      <c r="J5286" s="9" t="s">
        <v>6539</v>
      </c>
      <c r="K5286" s="9" t="s">
        <v>341</v>
      </c>
      <c r="L5286" s="80" t="s">
        <v>631</v>
      </c>
      <c r="M5286" s="10">
        <v>50201</v>
      </c>
      <c r="N5286" s="11" t="s">
        <v>43</v>
      </c>
      <c r="O5286" s="13">
        <v>3</v>
      </c>
      <c r="P5286" s="3">
        <f t="shared" si="493"/>
        <v>0</v>
      </c>
      <c r="Q5286" s="3">
        <f t="shared" si="494"/>
        <v>0</v>
      </c>
      <c r="R5286" s="3">
        <f t="shared" si="495"/>
        <v>1</v>
      </c>
      <c r="S5286" s="3">
        <f t="shared" si="496"/>
        <v>0</v>
      </c>
      <c r="T5286" s="3">
        <f t="shared" si="497"/>
        <v>0</v>
      </c>
      <c r="U5286" s="3">
        <f t="shared" si="498"/>
        <v>0</v>
      </c>
    </row>
    <row r="5287" spans="1:21" ht="12.75" customHeight="1" x14ac:dyDescent="0.2">
      <c r="A5287" s="15" t="s">
        <v>95</v>
      </c>
      <c r="B5287" s="16" t="s">
        <v>96</v>
      </c>
      <c r="C5287" s="44">
        <v>216208</v>
      </c>
      <c r="D5287" s="9" t="s">
        <v>5300</v>
      </c>
      <c r="E5287" s="10" t="s">
        <v>5329</v>
      </c>
      <c r="F5287" s="17">
        <v>191921229</v>
      </c>
      <c r="G5287" s="12" t="s">
        <v>167</v>
      </c>
      <c r="H5287" s="9" t="s">
        <v>29</v>
      </c>
      <c r="I5287" s="9" t="s">
        <v>6552</v>
      </c>
      <c r="J5287" s="9" t="s">
        <v>6553</v>
      </c>
      <c r="K5287" s="9" t="s">
        <v>102</v>
      </c>
      <c r="L5287" s="6" t="s">
        <v>103</v>
      </c>
      <c r="M5287" s="10">
        <v>60401</v>
      </c>
      <c r="N5287" s="11" t="s">
        <v>43</v>
      </c>
      <c r="O5287" s="13">
        <v>3</v>
      </c>
      <c r="P5287" s="3">
        <f t="shared" si="493"/>
        <v>0</v>
      </c>
      <c r="Q5287" s="3">
        <f t="shared" si="494"/>
        <v>0</v>
      </c>
      <c r="R5287" s="3">
        <f t="shared" si="495"/>
        <v>1</v>
      </c>
      <c r="S5287" s="3">
        <f t="shared" si="496"/>
        <v>0</v>
      </c>
      <c r="T5287" s="3">
        <f t="shared" si="497"/>
        <v>0</v>
      </c>
      <c r="U5287" s="3">
        <f t="shared" si="498"/>
        <v>0</v>
      </c>
    </row>
    <row r="5288" spans="1:21" ht="12.75" customHeight="1" x14ac:dyDescent="0.2">
      <c r="A5288" s="15" t="s">
        <v>95</v>
      </c>
      <c r="B5288" s="16" t="s">
        <v>96</v>
      </c>
      <c r="C5288" s="44">
        <v>216208</v>
      </c>
      <c r="D5288" s="9" t="s">
        <v>5300</v>
      </c>
      <c r="E5288" s="10" t="s">
        <v>5329</v>
      </c>
      <c r="F5288" s="17">
        <v>191921409</v>
      </c>
      <c r="G5288" s="12" t="s">
        <v>167</v>
      </c>
      <c r="H5288" s="9" t="s">
        <v>29</v>
      </c>
      <c r="I5288" s="9" t="s">
        <v>6366</v>
      </c>
      <c r="J5288" s="9" t="s">
        <v>6560</v>
      </c>
      <c r="K5288" s="9" t="s">
        <v>102</v>
      </c>
      <c r="L5288" s="6" t="s">
        <v>103</v>
      </c>
      <c r="M5288" s="10">
        <v>60403</v>
      </c>
      <c r="N5288" s="11" t="s">
        <v>43</v>
      </c>
      <c r="O5288" s="13">
        <v>3</v>
      </c>
      <c r="P5288" s="3">
        <f t="shared" si="493"/>
        <v>0</v>
      </c>
      <c r="Q5288" s="3">
        <f t="shared" si="494"/>
        <v>0</v>
      </c>
      <c r="R5288" s="3">
        <f t="shared" si="495"/>
        <v>1</v>
      </c>
      <c r="S5288" s="3">
        <f t="shared" si="496"/>
        <v>0</v>
      </c>
      <c r="T5288" s="3">
        <f t="shared" si="497"/>
        <v>0</v>
      </c>
      <c r="U5288" s="3">
        <f t="shared" si="498"/>
        <v>0</v>
      </c>
    </row>
    <row r="5289" spans="1:21" ht="12.75" customHeight="1" x14ac:dyDescent="0.2">
      <c r="A5289" s="15" t="s">
        <v>95</v>
      </c>
      <c r="B5289" s="16" t="s">
        <v>96</v>
      </c>
      <c r="C5289" s="44">
        <v>216208</v>
      </c>
      <c r="D5289" s="9" t="s">
        <v>5300</v>
      </c>
      <c r="E5289" s="10" t="s">
        <v>5329</v>
      </c>
      <c r="F5289" s="17">
        <v>191920463</v>
      </c>
      <c r="G5289" s="12" t="s">
        <v>105</v>
      </c>
      <c r="H5289" s="9" t="s">
        <v>29</v>
      </c>
      <c r="I5289" s="9" t="s">
        <v>6543</v>
      </c>
      <c r="J5289" s="9" t="s">
        <v>6544</v>
      </c>
      <c r="K5289" s="9" t="s">
        <v>102</v>
      </c>
      <c r="L5289" s="6" t="s">
        <v>1887</v>
      </c>
      <c r="M5289" s="10">
        <v>60301</v>
      </c>
      <c r="N5289" s="11" t="s">
        <v>43</v>
      </c>
      <c r="O5289" s="13">
        <v>3</v>
      </c>
      <c r="P5289" s="3">
        <f t="shared" si="493"/>
        <v>0</v>
      </c>
      <c r="Q5289" s="3">
        <f t="shared" si="494"/>
        <v>0</v>
      </c>
      <c r="R5289" s="3">
        <f t="shared" si="495"/>
        <v>1</v>
      </c>
      <c r="S5289" s="3">
        <f t="shared" si="496"/>
        <v>0</v>
      </c>
      <c r="T5289" s="3">
        <f t="shared" si="497"/>
        <v>0</v>
      </c>
      <c r="U5289" s="3">
        <f t="shared" si="498"/>
        <v>0</v>
      </c>
    </row>
    <row r="5290" spans="1:21" ht="12.75" customHeight="1" x14ac:dyDescent="0.2">
      <c r="A5290" s="15" t="s">
        <v>95</v>
      </c>
      <c r="B5290" s="16" t="s">
        <v>96</v>
      </c>
      <c r="C5290" s="44">
        <v>216208</v>
      </c>
      <c r="D5290" s="9" t="s">
        <v>5300</v>
      </c>
      <c r="E5290" s="10" t="s">
        <v>5329</v>
      </c>
      <c r="F5290" s="17">
        <v>191921252</v>
      </c>
      <c r="G5290" s="12" t="s">
        <v>167</v>
      </c>
      <c r="H5290" s="9" t="s">
        <v>29</v>
      </c>
      <c r="I5290" s="9" t="s">
        <v>6554</v>
      </c>
      <c r="J5290" s="9" t="s">
        <v>6555</v>
      </c>
      <c r="K5290" s="9" t="s">
        <v>102</v>
      </c>
      <c r="L5290" s="6" t="s">
        <v>1887</v>
      </c>
      <c r="M5290" s="10">
        <v>60304</v>
      </c>
      <c r="N5290" s="11" t="s">
        <v>43</v>
      </c>
      <c r="O5290" s="13">
        <v>2</v>
      </c>
      <c r="P5290" s="3">
        <f t="shared" si="493"/>
        <v>0</v>
      </c>
      <c r="Q5290" s="3">
        <f t="shared" si="494"/>
        <v>1</v>
      </c>
      <c r="R5290" s="3">
        <f t="shared" si="495"/>
        <v>0</v>
      </c>
      <c r="S5290" s="3">
        <f t="shared" si="496"/>
        <v>0</v>
      </c>
      <c r="T5290" s="3">
        <f t="shared" si="497"/>
        <v>0</v>
      </c>
      <c r="U5290" s="3">
        <f t="shared" si="498"/>
        <v>0</v>
      </c>
    </row>
    <row r="5291" spans="1:21" ht="12.75" customHeight="1" x14ac:dyDescent="0.2">
      <c r="A5291" s="15" t="s">
        <v>95</v>
      </c>
      <c r="B5291" s="16" t="s">
        <v>96</v>
      </c>
      <c r="C5291" s="44">
        <v>216208</v>
      </c>
      <c r="D5291" s="9" t="s">
        <v>5300</v>
      </c>
      <c r="E5291" s="10" t="s">
        <v>5329</v>
      </c>
      <c r="F5291" s="17">
        <v>191921590</v>
      </c>
      <c r="G5291" s="12" t="s">
        <v>167</v>
      </c>
      <c r="H5291" s="9" t="s">
        <v>29</v>
      </c>
      <c r="I5291" s="9" t="s">
        <v>6567</v>
      </c>
      <c r="J5291" s="9" t="s">
        <v>6568</v>
      </c>
      <c r="K5291" s="9" t="s">
        <v>102</v>
      </c>
      <c r="L5291" s="6" t="s">
        <v>1887</v>
      </c>
      <c r="M5291" s="10">
        <v>60301</v>
      </c>
      <c r="N5291" s="11" t="s">
        <v>43</v>
      </c>
      <c r="O5291" s="13">
        <v>2</v>
      </c>
      <c r="P5291" s="3">
        <f t="shared" si="493"/>
        <v>0</v>
      </c>
      <c r="Q5291" s="3">
        <f t="shared" si="494"/>
        <v>1</v>
      </c>
      <c r="R5291" s="3">
        <f t="shared" si="495"/>
        <v>0</v>
      </c>
      <c r="S5291" s="3">
        <f t="shared" si="496"/>
        <v>0</v>
      </c>
      <c r="T5291" s="3">
        <f t="shared" si="497"/>
        <v>0</v>
      </c>
      <c r="U5291" s="3">
        <f t="shared" si="498"/>
        <v>0</v>
      </c>
    </row>
    <row r="5292" spans="1:21" ht="12.75" customHeight="1" x14ac:dyDescent="0.2">
      <c r="A5292" s="15" t="s">
        <v>95</v>
      </c>
      <c r="B5292" s="16" t="s">
        <v>96</v>
      </c>
      <c r="C5292" s="44">
        <v>216208</v>
      </c>
      <c r="D5292" s="9" t="s">
        <v>5300</v>
      </c>
      <c r="E5292" s="10" t="s">
        <v>5363</v>
      </c>
      <c r="F5292" s="17">
        <v>191924248</v>
      </c>
      <c r="G5292" s="12" t="s">
        <v>105</v>
      </c>
      <c r="H5292" s="9" t="s">
        <v>29</v>
      </c>
      <c r="I5292" s="9" t="s">
        <v>6569</v>
      </c>
      <c r="J5292" s="9" t="s">
        <v>6570</v>
      </c>
      <c r="K5292" s="9" t="s">
        <v>102</v>
      </c>
      <c r="L5292" s="6" t="s">
        <v>1887</v>
      </c>
      <c r="M5292" s="10">
        <v>60301</v>
      </c>
      <c r="N5292" s="11" t="s">
        <v>43</v>
      </c>
      <c r="O5292" s="13">
        <v>2</v>
      </c>
      <c r="P5292" s="3">
        <f t="shared" si="493"/>
        <v>0</v>
      </c>
      <c r="Q5292" s="3">
        <f t="shared" si="494"/>
        <v>1</v>
      </c>
      <c r="R5292" s="3">
        <f t="shared" si="495"/>
        <v>0</v>
      </c>
      <c r="S5292" s="3">
        <f t="shared" si="496"/>
        <v>0</v>
      </c>
      <c r="T5292" s="3">
        <f t="shared" si="497"/>
        <v>0</v>
      </c>
      <c r="U5292" s="3">
        <f t="shared" si="498"/>
        <v>0</v>
      </c>
    </row>
    <row r="5293" spans="1:21" ht="12.75" customHeight="1" x14ac:dyDescent="0.2">
      <c r="A5293" s="15" t="s">
        <v>95</v>
      </c>
      <c r="B5293" s="16" t="s">
        <v>96</v>
      </c>
      <c r="C5293" s="44">
        <v>216208</v>
      </c>
      <c r="D5293" s="9" t="s">
        <v>5300</v>
      </c>
      <c r="E5293" s="10" t="s">
        <v>5329</v>
      </c>
      <c r="F5293" s="17">
        <v>191920440</v>
      </c>
      <c r="G5293" s="12" t="s">
        <v>167</v>
      </c>
      <c r="H5293" s="9" t="s">
        <v>29</v>
      </c>
      <c r="I5293" s="9" t="s">
        <v>6230</v>
      </c>
      <c r="J5293" s="9" t="s">
        <v>6542</v>
      </c>
      <c r="K5293" s="9" t="s">
        <v>102</v>
      </c>
      <c r="L5293" s="6" t="s">
        <v>1880</v>
      </c>
      <c r="M5293" s="10">
        <v>60203</v>
      </c>
      <c r="N5293" s="11" t="s">
        <v>43</v>
      </c>
      <c r="O5293" s="13">
        <v>2</v>
      </c>
      <c r="P5293" s="3">
        <f t="shared" si="493"/>
        <v>0</v>
      </c>
      <c r="Q5293" s="3">
        <f t="shared" si="494"/>
        <v>1</v>
      </c>
      <c r="R5293" s="3">
        <f t="shared" si="495"/>
        <v>0</v>
      </c>
      <c r="S5293" s="3">
        <f t="shared" si="496"/>
        <v>0</v>
      </c>
      <c r="T5293" s="3">
        <f t="shared" si="497"/>
        <v>0</v>
      </c>
      <c r="U5293" s="3">
        <f t="shared" si="498"/>
        <v>0</v>
      </c>
    </row>
    <row r="5294" spans="1:21" ht="12.75" customHeight="1" x14ac:dyDescent="0.2">
      <c r="A5294" s="15" t="s">
        <v>95</v>
      </c>
      <c r="B5294" s="16" t="s">
        <v>96</v>
      </c>
      <c r="C5294" s="44">
        <v>216208</v>
      </c>
      <c r="D5294" s="9" t="s">
        <v>5300</v>
      </c>
      <c r="E5294" s="10" t="s">
        <v>5329</v>
      </c>
      <c r="F5294" s="17">
        <v>191920951</v>
      </c>
      <c r="G5294" s="12" t="s">
        <v>167</v>
      </c>
      <c r="H5294" s="9" t="s">
        <v>29</v>
      </c>
      <c r="I5294" s="9" t="s">
        <v>6228</v>
      </c>
      <c r="J5294" s="9" t="s">
        <v>6545</v>
      </c>
      <c r="K5294" s="9" t="s">
        <v>102</v>
      </c>
      <c r="L5294" s="6" t="s">
        <v>1880</v>
      </c>
      <c r="M5294" s="10">
        <v>60205</v>
      </c>
      <c r="N5294" s="11" t="s">
        <v>43</v>
      </c>
      <c r="O5294" s="13">
        <v>5</v>
      </c>
      <c r="P5294" s="3">
        <f t="shared" si="493"/>
        <v>0</v>
      </c>
      <c r="Q5294" s="3">
        <f t="shared" si="494"/>
        <v>0</v>
      </c>
      <c r="R5294" s="3">
        <f t="shared" si="495"/>
        <v>0</v>
      </c>
      <c r="S5294" s="3">
        <f t="shared" si="496"/>
        <v>0</v>
      </c>
      <c r="T5294" s="3">
        <f t="shared" si="497"/>
        <v>1</v>
      </c>
      <c r="U5294" s="3">
        <f t="shared" si="498"/>
        <v>0</v>
      </c>
    </row>
    <row r="5295" spans="1:21" ht="12.75" customHeight="1" x14ac:dyDescent="0.2">
      <c r="A5295" s="15" t="s">
        <v>95</v>
      </c>
      <c r="B5295" s="16" t="s">
        <v>96</v>
      </c>
      <c r="C5295" s="44">
        <v>216208</v>
      </c>
      <c r="D5295" s="9" t="s">
        <v>5300</v>
      </c>
      <c r="E5295" s="10" t="s">
        <v>5329</v>
      </c>
      <c r="F5295" s="17">
        <v>191920999</v>
      </c>
      <c r="G5295" s="12" t="s">
        <v>167</v>
      </c>
      <c r="H5295" s="9" t="s">
        <v>29</v>
      </c>
      <c r="I5295" s="9" t="s">
        <v>6546</v>
      </c>
      <c r="J5295" s="9" t="s">
        <v>6547</v>
      </c>
      <c r="K5295" s="9" t="s">
        <v>102</v>
      </c>
      <c r="L5295" s="6" t="s">
        <v>1880</v>
      </c>
      <c r="M5295" s="10">
        <v>60205</v>
      </c>
      <c r="N5295" s="11" t="s">
        <v>43</v>
      </c>
      <c r="O5295" s="13">
        <v>2</v>
      </c>
      <c r="P5295" s="3">
        <f t="shared" si="493"/>
        <v>0</v>
      </c>
      <c r="Q5295" s="3">
        <f t="shared" si="494"/>
        <v>1</v>
      </c>
      <c r="R5295" s="3">
        <f t="shared" si="495"/>
        <v>0</v>
      </c>
      <c r="S5295" s="3">
        <f t="shared" si="496"/>
        <v>0</v>
      </c>
      <c r="T5295" s="3">
        <f t="shared" si="497"/>
        <v>0</v>
      </c>
      <c r="U5295" s="3">
        <f t="shared" si="498"/>
        <v>0</v>
      </c>
    </row>
    <row r="5296" spans="1:21" ht="12.75" customHeight="1" x14ac:dyDescent="0.2">
      <c r="A5296" s="15" t="s">
        <v>95</v>
      </c>
      <c r="B5296" s="16" t="s">
        <v>96</v>
      </c>
      <c r="C5296" s="44">
        <v>216208</v>
      </c>
      <c r="D5296" s="9" t="s">
        <v>5300</v>
      </c>
      <c r="E5296" s="10" t="s">
        <v>5329</v>
      </c>
      <c r="F5296" s="17">
        <v>191921004</v>
      </c>
      <c r="G5296" s="12" t="s">
        <v>84</v>
      </c>
      <c r="H5296" s="9" t="s">
        <v>29</v>
      </c>
      <c r="I5296" s="9" t="s">
        <v>6548</v>
      </c>
      <c r="J5296" s="9" t="s">
        <v>6549</v>
      </c>
      <c r="K5296" s="9" t="s">
        <v>102</v>
      </c>
      <c r="L5296" s="6" t="s">
        <v>1880</v>
      </c>
      <c r="M5296" s="10">
        <v>60203</v>
      </c>
      <c r="N5296" s="11" t="s">
        <v>43</v>
      </c>
      <c r="O5296" s="13">
        <v>2</v>
      </c>
      <c r="P5296" s="3">
        <f t="shared" si="493"/>
        <v>0</v>
      </c>
      <c r="Q5296" s="3">
        <f t="shared" si="494"/>
        <v>1</v>
      </c>
      <c r="R5296" s="3">
        <f t="shared" si="495"/>
        <v>0</v>
      </c>
      <c r="S5296" s="3">
        <f t="shared" si="496"/>
        <v>0</v>
      </c>
      <c r="T5296" s="3">
        <f t="shared" si="497"/>
        <v>0</v>
      </c>
      <c r="U5296" s="3">
        <f t="shared" si="498"/>
        <v>0</v>
      </c>
    </row>
    <row r="5297" spans="1:21" ht="12.75" customHeight="1" x14ac:dyDescent="0.2">
      <c r="A5297" s="15" t="s">
        <v>95</v>
      </c>
      <c r="B5297" s="16" t="s">
        <v>96</v>
      </c>
      <c r="C5297" s="44">
        <v>216208</v>
      </c>
      <c r="D5297" s="9" t="s">
        <v>5300</v>
      </c>
      <c r="E5297" s="10" t="s">
        <v>5329</v>
      </c>
      <c r="F5297" s="17">
        <v>191921079</v>
      </c>
      <c r="G5297" s="12" t="s">
        <v>105</v>
      </c>
      <c r="H5297" s="9" t="s">
        <v>29</v>
      </c>
      <c r="I5297" s="9" t="s">
        <v>6181</v>
      </c>
      <c r="J5297" s="9" t="s">
        <v>6551</v>
      </c>
      <c r="K5297" s="9" t="s">
        <v>102</v>
      </c>
      <c r="L5297" s="6" t="s">
        <v>1880</v>
      </c>
      <c r="M5297" s="10">
        <v>60205</v>
      </c>
      <c r="N5297" s="11" t="s">
        <v>43</v>
      </c>
      <c r="O5297" s="13">
        <v>3</v>
      </c>
      <c r="P5297" s="3">
        <f t="shared" si="493"/>
        <v>0</v>
      </c>
      <c r="Q5297" s="3">
        <f t="shared" si="494"/>
        <v>0</v>
      </c>
      <c r="R5297" s="3">
        <f t="shared" si="495"/>
        <v>1</v>
      </c>
      <c r="S5297" s="3">
        <f t="shared" si="496"/>
        <v>0</v>
      </c>
      <c r="T5297" s="3">
        <f t="shared" si="497"/>
        <v>0</v>
      </c>
      <c r="U5297" s="3">
        <f t="shared" si="498"/>
        <v>0</v>
      </c>
    </row>
    <row r="5298" spans="1:21" ht="12.75" customHeight="1" x14ac:dyDescent="0.2">
      <c r="A5298" s="15" t="s">
        <v>95</v>
      </c>
      <c r="B5298" s="16" t="s">
        <v>96</v>
      </c>
      <c r="C5298" s="44">
        <v>216208</v>
      </c>
      <c r="D5298" s="9" t="s">
        <v>5300</v>
      </c>
      <c r="E5298" s="10" t="s">
        <v>5329</v>
      </c>
      <c r="F5298" s="17">
        <v>191921407</v>
      </c>
      <c r="G5298" s="12" t="s">
        <v>167</v>
      </c>
      <c r="H5298" s="9" t="s">
        <v>29</v>
      </c>
      <c r="I5298" s="9" t="s">
        <v>6558</v>
      </c>
      <c r="J5298" s="9" t="s">
        <v>6559</v>
      </c>
      <c r="K5298" s="9" t="s">
        <v>102</v>
      </c>
      <c r="L5298" s="6" t="s">
        <v>1880</v>
      </c>
      <c r="M5298" s="10">
        <v>60205</v>
      </c>
      <c r="N5298" s="11" t="s">
        <v>43</v>
      </c>
      <c r="O5298" s="13">
        <v>3</v>
      </c>
      <c r="P5298" s="3">
        <f t="shared" si="493"/>
        <v>0</v>
      </c>
      <c r="Q5298" s="3">
        <f t="shared" si="494"/>
        <v>0</v>
      </c>
      <c r="R5298" s="3">
        <f t="shared" si="495"/>
        <v>1</v>
      </c>
      <c r="S5298" s="3">
        <f t="shared" si="496"/>
        <v>0</v>
      </c>
      <c r="T5298" s="3">
        <f t="shared" si="497"/>
        <v>0</v>
      </c>
      <c r="U5298" s="3">
        <f t="shared" si="498"/>
        <v>0</v>
      </c>
    </row>
    <row r="5299" spans="1:21" ht="12.75" customHeight="1" x14ac:dyDescent="0.2">
      <c r="A5299" s="15" t="s">
        <v>95</v>
      </c>
      <c r="B5299" s="16" t="s">
        <v>96</v>
      </c>
      <c r="C5299" s="44">
        <v>216208</v>
      </c>
      <c r="D5299" s="9" t="s">
        <v>5300</v>
      </c>
      <c r="E5299" s="10" t="s">
        <v>5329</v>
      </c>
      <c r="F5299" s="17">
        <v>191921411</v>
      </c>
      <c r="G5299" s="12" t="s">
        <v>167</v>
      </c>
      <c r="H5299" s="9" t="s">
        <v>29</v>
      </c>
      <c r="I5299" s="9" t="s">
        <v>6561</v>
      </c>
      <c r="J5299" s="9" t="s">
        <v>6562</v>
      </c>
      <c r="K5299" s="9" t="s">
        <v>102</v>
      </c>
      <c r="L5299" s="6" t="s">
        <v>1880</v>
      </c>
      <c r="M5299" s="10">
        <v>60206</v>
      </c>
      <c r="N5299" s="11" t="s">
        <v>43</v>
      </c>
      <c r="O5299" s="13">
        <v>3</v>
      </c>
      <c r="P5299" s="3">
        <f t="shared" si="493"/>
        <v>0</v>
      </c>
      <c r="Q5299" s="3">
        <f t="shared" si="494"/>
        <v>0</v>
      </c>
      <c r="R5299" s="3">
        <f t="shared" si="495"/>
        <v>1</v>
      </c>
      <c r="S5299" s="3">
        <f t="shared" si="496"/>
        <v>0</v>
      </c>
      <c r="T5299" s="3">
        <f t="shared" si="497"/>
        <v>0</v>
      </c>
      <c r="U5299" s="3">
        <f t="shared" si="498"/>
        <v>0</v>
      </c>
    </row>
    <row r="5300" spans="1:21" ht="12.75" customHeight="1" x14ac:dyDescent="0.2">
      <c r="A5300" s="15" t="s">
        <v>95</v>
      </c>
      <c r="B5300" s="16" t="s">
        <v>96</v>
      </c>
      <c r="C5300" s="44">
        <v>216208</v>
      </c>
      <c r="D5300" s="9" t="s">
        <v>5300</v>
      </c>
      <c r="E5300" s="10" t="s">
        <v>5329</v>
      </c>
      <c r="F5300" s="17">
        <v>191921525</v>
      </c>
      <c r="G5300" s="12" t="s">
        <v>167</v>
      </c>
      <c r="H5300" s="9" t="s">
        <v>29</v>
      </c>
      <c r="I5300" s="9" t="s">
        <v>6563</v>
      </c>
      <c r="J5300" s="9" t="s">
        <v>6564</v>
      </c>
      <c r="K5300" s="9" t="s">
        <v>102</v>
      </c>
      <c r="L5300" s="6" t="s">
        <v>1880</v>
      </c>
      <c r="M5300" s="10">
        <v>60203</v>
      </c>
      <c r="N5300" s="11" t="s">
        <v>43</v>
      </c>
      <c r="O5300" s="13">
        <v>4</v>
      </c>
      <c r="P5300" s="3">
        <f t="shared" si="493"/>
        <v>0</v>
      </c>
      <c r="Q5300" s="3">
        <f t="shared" si="494"/>
        <v>0</v>
      </c>
      <c r="R5300" s="3">
        <f t="shared" si="495"/>
        <v>0</v>
      </c>
      <c r="S5300" s="3">
        <f t="shared" si="496"/>
        <v>1</v>
      </c>
      <c r="T5300" s="3">
        <f t="shared" si="497"/>
        <v>0</v>
      </c>
      <c r="U5300" s="3">
        <f t="shared" si="498"/>
        <v>0</v>
      </c>
    </row>
    <row r="5301" spans="1:21" ht="12.75" customHeight="1" x14ac:dyDescent="0.2">
      <c r="A5301" s="15" t="s">
        <v>95</v>
      </c>
      <c r="B5301" s="16" t="s">
        <v>96</v>
      </c>
      <c r="C5301" s="44">
        <v>216208</v>
      </c>
      <c r="D5301" s="9" t="s">
        <v>5300</v>
      </c>
      <c r="E5301" s="10" t="s">
        <v>5329</v>
      </c>
      <c r="F5301" s="17">
        <v>191956612</v>
      </c>
      <c r="G5301" s="12" t="s">
        <v>105</v>
      </c>
      <c r="H5301" s="9" t="s">
        <v>29</v>
      </c>
      <c r="I5301" s="9" t="s">
        <v>6574</v>
      </c>
      <c r="J5301" s="9" t="s">
        <v>6575</v>
      </c>
      <c r="K5301" s="9" t="s">
        <v>102</v>
      </c>
      <c r="L5301" s="6" t="s">
        <v>1880</v>
      </c>
      <c r="M5301" s="10">
        <v>60205</v>
      </c>
      <c r="N5301" s="11" t="s">
        <v>43</v>
      </c>
      <c r="O5301" s="13">
        <v>2</v>
      </c>
      <c r="P5301" s="3">
        <f t="shared" si="493"/>
        <v>0</v>
      </c>
      <c r="Q5301" s="3">
        <f t="shared" si="494"/>
        <v>1</v>
      </c>
      <c r="R5301" s="3">
        <f t="shared" si="495"/>
        <v>0</v>
      </c>
      <c r="S5301" s="3">
        <f t="shared" si="496"/>
        <v>0</v>
      </c>
      <c r="T5301" s="3">
        <f t="shared" si="497"/>
        <v>0</v>
      </c>
      <c r="U5301" s="3">
        <f t="shared" si="498"/>
        <v>0</v>
      </c>
    </row>
    <row r="5302" spans="1:21" ht="12.75" customHeight="1" x14ac:dyDescent="0.2">
      <c r="A5302" s="15" t="s">
        <v>95</v>
      </c>
      <c r="B5302" s="16" t="s">
        <v>96</v>
      </c>
      <c r="C5302" s="44">
        <v>216208</v>
      </c>
      <c r="D5302" s="9" t="s">
        <v>5300</v>
      </c>
      <c r="E5302" s="10" t="s">
        <v>5329</v>
      </c>
      <c r="F5302" s="17">
        <v>191921019</v>
      </c>
      <c r="G5302" s="12" t="s">
        <v>167</v>
      </c>
      <c r="H5302" s="9" t="s">
        <v>29</v>
      </c>
      <c r="I5302" s="9" t="s">
        <v>5995</v>
      </c>
      <c r="J5302" s="9" t="s">
        <v>6550</v>
      </c>
      <c r="K5302" s="9" t="s">
        <v>102</v>
      </c>
      <c r="L5302" s="6" t="s">
        <v>159</v>
      </c>
      <c r="M5302" s="10">
        <v>60101</v>
      </c>
      <c r="N5302" s="11" t="s">
        <v>43</v>
      </c>
      <c r="O5302" s="13">
        <v>2</v>
      </c>
      <c r="P5302" s="3">
        <f t="shared" si="493"/>
        <v>0</v>
      </c>
      <c r="Q5302" s="3">
        <f t="shared" si="494"/>
        <v>1</v>
      </c>
      <c r="R5302" s="3">
        <f t="shared" si="495"/>
        <v>0</v>
      </c>
      <c r="S5302" s="3">
        <f t="shared" si="496"/>
        <v>0</v>
      </c>
      <c r="T5302" s="3">
        <f t="shared" si="497"/>
        <v>0</v>
      </c>
      <c r="U5302" s="3">
        <f t="shared" si="498"/>
        <v>0</v>
      </c>
    </row>
    <row r="5303" spans="1:21" ht="12.75" customHeight="1" x14ac:dyDescent="0.2">
      <c r="A5303" s="15" t="s">
        <v>95</v>
      </c>
      <c r="B5303" s="16" t="s">
        <v>96</v>
      </c>
      <c r="C5303" s="44">
        <v>216208</v>
      </c>
      <c r="D5303" s="9" t="s">
        <v>5300</v>
      </c>
      <c r="E5303" s="10" t="s">
        <v>5329</v>
      </c>
      <c r="F5303" s="17">
        <v>191921277</v>
      </c>
      <c r="G5303" s="12" t="s">
        <v>167</v>
      </c>
      <c r="H5303" s="9" t="s">
        <v>29</v>
      </c>
      <c r="I5303" s="9" t="s">
        <v>6556</v>
      </c>
      <c r="J5303" s="9" t="s">
        <v>6557</v>
      </c>
      <c r="K5303" s="9" t="s">
        <v>102</v>
      </c>
      <c r="L5303" s="6" t="s">
        <v>159</v>
      </c>
      <c r="M5303" s="10">
        <v>60101</v>
      </c>
      <c r="N5303" s="11" t="s">
        <v>43</v>
      </c>
      <c r="O5303" s="13">
        <v>4</v>
      </c>
      <c r="P5303" s="3">
        <f t="shared" si="493"/>
        <v>0</v>
      </c>
      <c r="Q5303" s="3">
        <f t="shared" si="494"/>
        <v>0</v>
      </c>
      <c r="R5303" s="3">
        <f t="shared" si="495"/>
        <v>0</v>
      </c>
      <c r="S5303" s="3">
        <f t="shared" si="496"/>
        <v>1</v>
      </c>
      <c r="T5303" s="3">
        <f t="shared" si="497"/>
        <v>0</v>
      </c>
      <c r="U5303" s="3">
        <f t="shared" si="498"/>
        <v>0</v>
      </c>
    </row>
    <row r="5304" spans="1:21" ht="12.75" customHeight="1" x14ac:dyDescent="0.2">
      <c r="A5304" s="15" t="s">
        <v>95</v>
      </c>
      <c r="B5304" s="16" t="s">
        <v>96</v>
      </c>
      <c r="C5304" s="44">
        <v>216208</v>
      </c>
      <c r="D5304" s="9" t="s">
        <v>5300</v>
      </c>
      <c r="E5304" s="10" t="s">
        <v>5329</v>
      </c>
      <c r="F5304" s="17">
        <v>191921553</v>
      </c>
      <c r="G5304" s="12" t="s">
        <v>105</v>
      </c>
      <c r="H5304" s="9" t="s">
        <v>29</v>
      </c>
      <c r="I5304" s="9" t="s">
        <v>6565</v>
      </c>
      <c r="J5304" s="9" t="s">
        <v>6566</v>
      </c>
      <c r="K5304" s="9" t="s">
        <v>102</v>
      </c>
      <c r="L5304" s="6" t="s">
        <v>159</v>
      </c>
      <c r="M5304" s="10">
        <v>60101</v>
      </c>
      <c r="N5304" s="11" t="s">
        <v>43</v>
      </c>
      <c r="O5304" s="13">
        <v>3</v>
      </c>
      <c r="P5304" s="3">
        <f t="shared" si="493"/>
        <v>0</v>
      </c>
      <c r="Q5304" s="3">
        <f t="shared" si="494"/>
        <v>0</v>
      </c>
      <c r="R5304" s="3">
        <f t="shared" si="495"/>
        <v>1</v>
      </c>
      <c r="S5304" s="3">
        <f t="shared" si="496"/>
        <v>0</v>
      </c>
      <c r="T5304" s="3">
        <f t="shared" si="497"/>
        <v>0</v>
      </c>
      <c r="U5304" s="3">
        <f t="shared" si="498"/>
        <v>0</v>
      </c>
    </row>
    <row r="5305" spans="1:21" ht="12.75" customHeight="1" x14ac:dyDescent="0.2">
      <c r="A5305" s="15" t="s">
        <v>95</v>
      </c>
      <c r="B5305" s="16" t="s">
        <v>96</v>
      </c>
      <c r="C5305" s="44">
        <v>216208</v>
      </c>
      <c r="D5305" s="9" t="s">
        <v>5300</v>
      </c>
      <c r="E5305" s="10" t="s">
        <v>6040</v>
      </c>
      <c r="F5305" s="17">
        <v>191926030</v>
      </c>
      <c r="G5305" s="12" t="s">
        <v>105</v>
      </c>
      <c r="H5305" s="9" t="s">
        <v>29</v>
      </c>
      <c r="I5305" s="9" t="s">
        <v>6081</v>
      </c>
      <c r="J5305" s="9" t="s">
        <v>6571</v>
      </c>
      <c r="K5305" s="9" t="s">
        <v>102</v>
      </c>
      <c r="L5305" s="6" t="s">
        <v>159</v>
      </c>
      <c r="M5305" s="10">
        <v>60101</v>
      </c>
      <c r="N5305" s="11" t="s">
        <v>43</v>
      </c>
      <c r="O5305" s="13">
        <v>4</v>
      </c>
      <c r="P5305" s="3">
        <f t="shared" si="493"/>
        <v>0</v>
      </c>
      <c r="Q5305" s="3">
        <f t="shared" si="494"/>
        <v>0</v>
      </c>
      <c r="R5305" s="3">
        <f t="shared" si="495"/>
        <v>0</v>
      </c>
      <c r="S5305" s="3">
        <f t="shared" si="496"/>
        <v>1</v>
      </c>
      <c r="T5305" s="3">
        <f t="shared" si="497"/>
        <v>0</v>
      </c>
      <c r="U5305" s="3">
        <f t="shared" si="498"/>
        <v>0</v>
      </c>
    </row>
    <row r="5306" spans="1:21" ht="12.75" customHeight="1" x14ac:dyDescent="0.2">
      <c r="A5306" s="15" t="s">
        <v>95</v>
      </c>
      <c r="B5306" s="16" t="s">
        <v>96</v>
      </c>
      <c r="C5306" s="44">
        <v>216208</v>
      </c>
      <c r="D5306" s="9" t="s">
        <v>5300</v>
      </c>
      <c r="E5306" s="10" t="s">
        <v>5329</v>
      </c>
      <c r="F5306" s="17">
        <v>191956565</v>
      </c>
      <c r="G5306" s="12" t="s">
        <v>105</v>
      </c>
      <c r="H5306" s="9" t="s">
        <v>29</v>
      </c>
      <c r="I5306" s="9" t="s">
        <v>6012</v>
      </c>
      <c r="J5306" s="9" t="s">
        <v>6572</v>
      </c>
      <c r="K5306" s="9" t="s">
        <v>102</v>
      </c>
      <c r="L5306" s="6" t="s">
        <v>159</v>
      </c>
      <c r="M5306" s="10">
        <v>60101</v>
      </c>
      <c r="N5306" s="11" t="s">
        <v>43</v>
      </c>
      <c r="O5306" s="13">
        <v>2</v>
      </c>
      <c r="P5306" s="3">
        <f t="shared" si="493"/>
        <v>0</v>
      </c>
      <c r="Q5306" s="3">
        <f t="shared" si="494"/>
        <v>1</v>
      </c>
      <c r="R5306" s="3">
        <f t="shared" si="495"/>
        <v>0</v>
      </c>
      <c r="S5306" s="3">
        <f t="shared" si="496"/>
        <v>0</v>
      </c>
      <c r="T5306" s="3">
        <f t="shared" si="497"/>
        <v>0</v>
      </c>
      <c r="U5306" s="3">
        <f t="shared" si="498"/>
        <v>0</v>
      </c>
    </row>
    <row r="5307" spans="1:21" ht="12.75" customHeight="1" x14ac:dyDescent="0.2">
      <c r="A5307" s="15" t="s">
        <v>95</v>
      </c>
      <c r="B5307" s="16" t="s">
        <v>96</v>
      </c>
      <c r="C5307" s="44">
        <v>216208</v>
      </c>
      <c r="D5307" s="9" t="s">
        <v>5300</v>
      </c>
      <c r="E5307" s="10" t="s">
        <v>5329</v>
      </c>
      <c r="F5307" s="17">
        <v>191956575</v>
      </c>
      <c r="G5307" s="12" t="s">
        <v>105</v>
      </c>
      <c r="H5307" s="9" t="s">
        <v>29</v>
      </c>
      <c r="I5307" s="9" t="s">
        <v>6065</v>
      </c>
      <c r="J5307" s="9" t="s">
        <v>6573</v>
      </c>
      <c r="K5307" s="9" t="s">
        <v>102</v>
      </c>
      <c r="L5307" s="6" t="s">
        <v>159</v>
      </c>
      <c r="M5307" s="10">
        <v>60101</v>
      </c>
      <c r="N5307" s="11" t="s">
        <v>43</v>
      </c>
      <c r="O5307" s="13">
        <v>3</v>
      </c>
      <c r="P5307" s="3">
        <f t="shared" si="493"/>
        <v>0</v>
      </c>
      <c r="Q5307" s="3">
        <f t="shared" si="494"/>
        <v>0</v>
      </c>
      <c r="R5307" s="3">
        <f t="shared" si="495"/>
        <v>1</v>
      </c>
      <c r="S5307" s="3">
        <f t="shared" si="496"/>
        <v>0</v>
      </c>
      <c r="T5307" s="3">
        <f t="shared" si="497"/>
        <v>0</v>
      </c>
      <c r="U5307" s="3">
        <f t="shared" si="498"/>
        <v>0</v>
      </c>
    </row>
    <row r="5308" spans="1:21" ht="12.75" customHeight="1" x14ac:dyDescent="0.2">
      <c r="A5308" s="15" t="s">
        <v>95</v>
      </c>
      <c r="B5308" s="16" t="s">
        <v>96</v>
      </c>
      <c r="C5308" s="8">
        <v>216208</v>
      </c>
      <c r="D5308" s="6" t="s">
        <v>5300</v>
      </c>
      <c r="E5308" s="16" t="s">
        <v>5363</v>
      </c>
      <c r="F5308" s="15">
        <v>192029870</v>
      </c>
      <c r="G5308" s="5" t="s">
        <v>167</v>
      </c>
      <c r="H5308" s="6" t="s">
        <v>52</v>
      </c>
      <c r="I5308" s="6" t="s">
        <v>5399</v>
      </c>
      <c r="J5308" s="6" t="s">
        <v>5400</v>
      </c>
      <c r="K5308" s="6" t="s">
        <v>80</v>
      </c>
      <c r="L5308" s="6" t="s">
        <v>81</v>
      </c>
      <c r="M5308" s="16" t="s">
        <v>272</v>
      </c>
      <c r="N5308" s="8" t="s">
        <v>35</v>
      </c>
      <c r="O5308" s="7">
        <v>1</v>
      </c>
      <c r="P5308" s="3">
        <f t="shared" si="493"/>
        <v>1</v>
      </c>
      <c r="Q5308" s="3">
        <f t="shared" si="494"/>
        <v>0</v>
      </c>
      <c r="R5308" s="3">
        <f t="shared" si="495"/>
        <v>0</v>
      </c>
      <c r="S5308" s="3">
        <f t="shared" si="496"/>
        <v>0</v>
      </c>
      <c r="T5308" s="3">
        <f t="shared" si="497"/>
        <v>0</v>
      </c>
      <c r="U5308" s="3">
        <f t="shared" si="498"/>
        <v>0</v>
      </c>
    </row>
    <row r="5309" spans="1:21" ht="12.75" customHeight="1" x14ac:dyDescent="0.2">
      <c r="A5309" s="15" t="s">
        <v>95</v>
      </c>
      <c r="B5309" s="16" t="s">
        <v>96</v>
      </c>
      <c r="C5309" s="8">
        <v>216208</v>
      </c>
      <c r="D5309" s="6" t="s">
        <v>5300</v>
      </c>
      <c r="E5309" s="16" t="s">
        <v>5366</v>
      </c>
      <c r="F5309" s="15">
        <v>191881849</v>
      </c>
      <c r="G5309" s="5" t="s">
        <v>167</v>
      </c>
      <c r="H5309" s="6" t="s">
        <v>52</v>
      </c>
      <c r="I5309" s="6" t="s">
        <v>5401</v>
      </c>
      <c r="J5309" s="6" t="s">
        <v>5402</v>
      </c>
      <c r="K5309" s="6" t="s">
        <v>80</v>
      </c>
      <c r="L5309" s="6" t="s">
        <v>81</v>
      </c>
      <c r="M5309" s="16" t="s">
        <v>1753</v>
      </c>
      <c r="N5309" s="8" t="s">
        <v>35</v>
      </c>
      <c r="O5309" s="7">
        <v>2</v>
      </c>
      <c r="P5309" s="3">
        <f t="shared" si="493"/>
        <v>0</v>
      </c>
      <c r="Q5309" s="3">
        <f t="shared" si="494"/>
        <v>1</v>
      </c>
      <c r="R5309" s="3">
        <f t="shared" si="495"/>
        <v>0</v>
      </c>
      <c r="S5309" s="3">
        <f t="shared" si="496"/>
        <v>0</v>
      </c>
      <c r="T5309" s="3">
        <f t="shared" si="497"/>
        <v>0</v>
      </c>
      <c r="U5309" s="3">
        <f t="shared" si="498"/>
        <v>0</v>
      </c>
    </row>
    <row r="5310" spans="1:21" ht="12.75" customHeight="1" x14ac:dyDescent="0.2">
      <c r="A5310" s="15" t="s">
        <v>95</v>
      </c>
      <c r="B5310" s="16" t="s">
        <v>96</v>
      </c>
      <c r="C5310" s="8">
        <v>216208</v>
      </c>
      <c r="D5310" s="6" t="s">
        <v>5300</v>
      </c>
      <c r="E5310" s="16" t="s">
        <v>5403</v>
      </c>
      <c r="F5310" s="15">
        <v>191900179</v>
      </c>
      <c r="G5310" s="5" t="s">
        <v>122</v>
      </c>
      <c r="H5310" s="6" t="s">
        <v>52</v>
      </c>
      <c r="I5310" s="6" t="s">
        <v>5404</v>
      </c>
      <c r="J5310" s="6" t="s">
        <v>5405</v>
      </c>
      <c r="K5310" s="6" t="s">
        <v>80</v>
      </c>
      <c r="L5310" s="6" t="s">
        <v>81</v>
      </c>
      <c r="M5310" s="16" t="s">
        <v>777</v>
      </c>
      <c r="N5310" s="8" t="s">
        <v>35</v>
      </c>
      <c r="O5310" s="7">
        <v>2</v>
      </c>
      <c r="P5310" s="3">
        <f t="shared" si="493"/>
        <v>0</v>
      </c>
      <c r="Q5310" s="3">
        <f t="shared" si="494"/>
        <v>1</v>
      </c>
      <c r="R5310" s="3">
        <f t="shared" si="495"/>
        <v>0</v>
      </c>
      <c r="S5310" s="3">
        <f t="shared" si="496"/>
        <v>0</v>
      </c>
      <c r="T5310" s="3">
        <f t="shared" si="497"/>
        <v>0</v>
      </c>
      <c r="U5310" s="3">
        <f t="shared" si="498"/>
        <v>0</v>
      </c>
    </row>
    <row r="5311" spans="1:21" ht="12.75" customHeight="1" x14ac:dyDescent="0.2">
      <c r="A5311" s="15" t="s">
        <v>95</v>
      </c>
      <c r="B5311" s="16" t="s">
        <v>96</v>
      </c>
      <c r="C5311" s="8">
        <v>216208</v>
      </c>
      <c r="D5311" s="6" t="s">
        <v>5300</v>
      </c>
      <c r="E5311" s="16" t="s">
        <v>5403</v>
      </c>
      <c r="F5311" s="15">
        <v>192013601</v>
      </c>
      <c r="G5311" s="5" t="s">
        <v>167</v>
      </c>
      <c r="H5311" s="6" t="s">
        <v>52</v>
      </c>
      <c r="I5311" s="6" t="s">
        <v>1609</v>
      </c>
      <c r="J5311" s="6" t="s">
        <v>1610</v>
      </c>
      <c r="K5311" s="6" t="s">
        <v>80</v>
      </c>
      <c r="L5311" s="6" t="s">
        <v>81</v>
      </c>
      <c r="M5311" s="16" t="s">
        <v>126</v>
      </c>
      <c r="N5311" s="8" t="s">
        <v>35</v>
      </c>
      <c r="O5311" s="7">
        <v>2</v>
      </c>
      <c r="P5311" s="3">
        <f t="shared" si="493"/>
        <v>0</v>
      </c>
      <c r="Q5311" s="3">
        <f t="shared" si="494"/>
        <v>1</v>
      </c>
      <c r="R5311" s="3">
        <f t="shared" si="495"/>
        <v>0</v>
      </c>
      <c r="S5311" s="3">
        <f t="shared" si="496"/>
        <v>0</v>
      </c>
      <c r="T5311" s="3">
        <f t="shared" si="497"/>
        <v>0</v>
      </c>
      <c r="U5311" s="3">
        <f t="shared" si="498"/>
        <v>0</v>
      </c>
    </row>
    <row r="5312" spans="1:21" ht="12.75" customHeight="1" x14ac:dyDescent="0.2">
      <c r="A5312" s="15" t="s">
        <v>95</v>
      </c>
      <c r="B5312" s="16" t="s">
        <v>96</v>
      </c>
      <c r="C5312" s="8">
        <v>216208</v>
      </c>
      <c r="D5312" s="6" t="s">
        <v>5300</v>
      </c>
      <c r="E5312" s="16" t="s">
        <v>5406</v>
      </c>
      <c r="F5312" s="15">
        <v>191919581</v>
      </c>
      <c r="G5312" s="5" t="s">
        <v>167</v>
      </c>
      <c r="H5312" s="6" t="s">
        <v>52</v>
      </c>
      <c r="I5312" s="6" t="s">
        <v>5407</v>
      </c>
      <c r="J5312" s="6" t="s">
        <v>5408</v>
      </c>
      <c r="K5312" s="6" t="s">
        <v>80</v>
      </c>
      <c r="L5312" s="6" t="s">
        <v>81</v>
      </c>
      <c r="M5312" s="16" t="s">
        <v>126</v>
      </c>
      <c r="N5312" s="8" t="s">
        <v>35</v>
      </c>
      <c r="O5312" s="7">
        <v>2</v>
      </c>
      <c r="P5312" s="3">
        <f t="shared" si="493"/>
        <v>0</v>
      </c>
      <c r="Q5312" s="3">
        <f t="shared" si="494"/>
        <v>1</v>
      </c>
      <c r="R5312" s="3">
        <f t="shared" si="495"/>
        <v>0</v>
      </c>
      <c r="S5312" s="3">
        <f t="shared" si="496"/>
        <v>0</v>
      </c>
      <c r="T5312" s="3">
        <f t="shared" si="497"/>
        <v>0</v>
      </c>
      <c r="U5312" s="3">
        <f t="shared" si="498"/>
        <v>0</v>
      </c>
    </row>
    <row r="5313" spans="1:21" ht="12.75" customHeight="1" x14ac:dyDescent="0.2">
      <c r="A5313" s="15" t="s">
        <v>95</v>
      </c>
      <c r="B5313" s="16" t="s">
        <v>96</v>
      </c>
      <c r="C5313" s="8">
        <v>216208</v>
      </c>
      <c r="D5313" s="6" t="s">
        <v>5300</v>
      </c>
      <c r="E5313" s="16" t="s">
        <v>5363</v>
      </c>
      <c r="F5313" s="15">
        <v>191924015</v>
      </c>
      <c r="G5313" s="5" t="s">
        <v>167</v>
      </c>
      <c r="H5313" s="6" t="s">
        <v>52</v>
      </c>
      <c r="I5313" s="6" t="s">
        <v>5409</v>
      </c>
      <c r="J5313" s="6" t="s">
        <v>5410</v>
      </c>
      <c r="K5313" s="6" t="s">
        <v>80</v>
      </c>
      <c r="L5313" s="6" t="s">
        <v>81</v>
      </c>
      <c r="M5313" s="16" t="s">
        <v>235</v>
      </c>
      <c r="N5313" s="8" t="s">
        <v>35</v>
      </c>
      <c r="O5313" s="7">
        <v>2</v>
      </c>
      <c r="P5313" s="3">
        <f t="shared" si="493"/>
        <v>0</v>
      </c>
      <c r="Q5313" s="3">
        <f t="shared" si="494"/>
        <v>1</v>
      </c>
      <c r="R5313" s="3">
        <f t="shared" si="495"/>
        <v>0</v>
      </c>
      <c r="S5313" s="3">
        <f t="shared" si="496"/>
        <v>0</v>
      </c>
      <c r="T5313" s="3">
        <f t="shared" si="497"/>
        <v>0</v>
      </c>
      <c r="U5313" s="3">
        <f t="shared" si="498"/>
        <v>0</v>
      </c>
    </row>
    <row r="5314" spans="1:21" ht="12.75" customHeight="1" x14ac:dyDescent="0.2">
      <c r="A5314" s="15" t="s">
        <v>95</v>
      </c>
      <c r="B5314" s="16" t="s">
        <v>96</v>
      </c>
      <c r="C5314" s="8">
        <v>216208</v>
      </c>
      <c r="D5314" s="6" t="s">
        <v>5300</v>
      </c>
      <c r="E5314" s="16" t="s">
        <v>5363</v>
      </c>
      <c r="F5314" s="15">
        <v>191924096</v>
      </c>
      <c r="G5314" s="5" t="s">
        <v>105</v>
      </c>
      <c r="H5314" s="6" t="s">
        <v>52</v>
      </c>
      <c r="I5314" s="6" t="s">
        <v>5411</v>
      </c>
      <c r="J5314" s="6" t="s">
        <v>5412</v>
      </c>
      <c r="K5314" s="6" t="s">
        <v>80</v>
      </c>
      <c r="L5314" s="6" t="s">
        <v>81</v>
      </c>
      <c r="M5314" s="16" t="s">
        <v>230</v>
      </c>
      <c r="N5314" s="8" t="s">
        <v>35</v>
      </c>
      <c r="O5314" s="7">
        <v>2</v>
      </c>
      <c r="P5314" s="3">
        <f t="shared" si="493"/>
        <v>0</v>
      </c>
      <c r="Q5314" s="3">
        <f t="shared" si="494"/>
        <v>1</v>
      </c>
      <c r="R5314" s="3">
        <f t="shared" si="495"/>
        <v>0</v>
      </c>
      <c r="S5314" s="3">
        <f t="shared" si="496"/>
        <v>0</v>
      </c>
      <c r="T5314" s="3">
        <f t="shared" si="497"/>
        <v>0</v>
      </c>
      <c r="U5314" s="3">
        <f t="shared" si="498"/>
        <v>0</v>
      </c>
    </row>
    <row r="5315" spans="1:21" ht="12.75" customHeight="1" x14ac:dyDescent="0.2">
      <c r="A5315" s="15" t="s">
        <v>95</v>
      </c>
      <c r="B5315" s="16" t="s">
        <v>96</v>
      </c>
      <c r="C5315" s="8">
        <v>216208</v>
      </c>
      <c r="D5315" s="6" t="s">
        <v>5300</v>
      </c>
      <c r="E5315" s="16" t="s">
        <v>5363</v>
      </c>
      <c r="F5315" s="15">
        <v>192028830</v>
      </c>
      <c r="G5315" s="5" t="s">
        <v>167</v>
      </c>
      <c r="H5315" s="6" t="s">
        <v>52</v>
      </c>
      <c r="I5315" s="6" t="s">
        <v>5413</v>
      </c>
      <c r="J5315" s="6" t="s">
        <v>5414</v>
      </c>
      <c r="K5315" s="6" t="s">
        <v>80</v>
      </c>
      <c r="L5315" s="6" t="s">
        <v>81</v>
      </c>
      <c r="M5315" s="16" t="s">
        <v>272</v>
      </c>
      <c r="N5315" s="8" t="s">
        <v>35</v>
      </c>
      <c r="O5315" s="7">
        <v>2</v>
      </c>
      <c r="P5315" s="3">
        <f t="shared" si="493"/>
        <v>0</v>
      </c>
      <c r="Q5315" s="3">
        <f t="shared" si="494"/>
        <v>1</v>
      </c>
      <c r="R5315" s="3">
        <f t="shared" si="495"/>
        <v>0</v>
      </c>
      <c r="S5315" s="3">
        <f t="shared" si="496"/>
        <v>0</v>
      </c>
      <c r="T5315" s="3">
        <f t="shared" si="497"/>
        <v>0</v>
      </c>
      <c r="U5315" s="3">
        <f t="shared" si="498"/>
        <v>0</v>
      </c>
    </row>
    <row r="5316" spans="1:21" ht="12.75" customHeight="1" x14ac:dyDescent="0.2">
      <c r="A5316" s="15" t="s">
        <v>95</v>
      </c>
      <c r="B5316" s="16" t="s">
        <v>96</v>
      </c>
      <c r="C5316" s="8">
        <v>216208</v>
      </c>
      <c r="D5316" s="6" t="s">
        <v>5300</v>
      </c>
      <c r="E5316" s="16" t="s">
        <v>5363</v>
      </c>
      <c r="F5316" s="15">
        <v>192029627</v>
      </c>
      <c r="G5316" s="5" t="s">
        <v>167</v>
      </c>
      <c r="H5316" s="6" t="s">
        <v>52</v>
      </c>
      <c r="I5316" s="6" t="s">
        <v>5415</v>
      </c>
      <c r="J5316" s="6" t="s">
        <v>286</v>
      </c>
      <c r="K5316" s="6" t="s">
        <v>80</v>
      </c>
      <c r="L5316" s="6" t="s">
        <v>81</v>
      </c>
      <c r="M5316" s="16" t="s">
        <v>230</v>
      </c>
      <c r="N5316" s="8" t="s">
        <v>35</v>
      </c>
      <c r="O5316" s="7">
        <v>2</v>
      </c>
      <c r="P5316" s="3">
        <f t="shared" si="493"/>
        <v>0</v>
      </c>
      <c r="Q5316" s="3">
        <f t="shared" si="494"/>
        <v>1</v>
      </c>
      <c r="R5316" s="3">
        <f t="shared" si="495"/>
        <v>0</v>
      </c>
      <c r="S5316" s="3">
        <f t="shared" si="496"/>
        <v>0</v>
      </c>
      <c r="T5316" s="3">
        <f t="shared" si="497"/>
        <v>0</v>
      </c>
      <c r="U5316" s="3">
        <f t="shared" si="498"/>
        <v>0</v>
      </c>
    </row>
    <row r="5317" spans="1:21" ht="12.75" customHeight="1" x14ac:dyDescent="0.2">
      <c r="A5317" s="15" t="s">
        <v>95</v>
      </c>
      <c r="B5317" s="16" t="s">
        <v>96</v>
      </c>
      <c r="C5317" s="8">
        <v>216208</v>
      </c>
      <c r="D5317" s="6" t="s">
        <v>5300</v>
      </c>
      <c r="E5317" s="16" t="s">
        <v>5366</v>
      </c>
      <c r="F5317" s="15">
        <v>191881850</v>
      </c>
      <c r="G5317" s="5" t="s">
        <v>167</v>
      </c>
      <c r="H5317" s="6" t="s">
        <v>52</v>
      </c>
      <c r="I5317" s="6" t="s">
        <v>5416</v>
      </c>
      <c r="J5317" s="6" t="s">
        <v>5417</v>
      </c>
      <c r="K5317" s="6" t="s">
        <v>80</v>
      </c>
      <c r="L5317" s="6" t="s">
        <v>81</v>
      </c>
      <c r="M5317" s="16" t="s">
        <v>126</v>
      </c>
      <c r="N5317" s="8" t="s">
        <v>35</v>
      </c>
      <c r="O5317" s="7">
        <v>3</v>
      </c>
      <c r="P5317" s="3">
        <f t="shared" ref="P5317:P5380" si="499">IF(O5317=1,1,0)</f>
        <v>0</v>
      </c>
      <c r="Q5317" s="3">
        <f t="shared" ref="Q5317:Q5380" si="500">IF(O5317=2,1,0)</f>
        <v>0</v>
      </c>
      <c r="R5317" s="3">
        <f t="shared" ref="R5317:R5380" si="501">IF(O5317=3,1,0)</f>
        <v>1</v>
      </c>
      <c r="S5317" s="3">
        <f t="shared" ref="S5317:S5380" si="502">IF(O5317=4,1,0)</f>
        <v>0</v>
      </c>
      <c r="T5317" s="3">
        <f t="shared" ref="T5317:T5380" si="503">IF(O5317=5,1,0)</f>
        <v>0</v>
      </c>
      <c r="U5317" s="3">
        <f t="shared" ref="U5317:U5380" si="504">IF(O5317="Bez finální známky, nebyl získán potřebný počet posudků",1,IF(O5317="N (nehodnoceno)",1,0))</f>
        <v>0</v>
      </c>
    </row>
    <row r="5318" spans="1:21" ht="12.75" customHeight="1" x14ac:dyDescent="0.2">
      <c r="A5318" s="15" t="s">
        <v>95</v>
      </c>
      <c r="B5318" s="16" t="s">
        <v>96</v>
      </c>
      <c r="C5318" s="8">
        <v>216208</v>
      </c>
      <c r="D5318" s="6" t="s">
        <v>5300</v>
      </c>
      <c r="E5318" s="16" t="s">
        <v>5310</v>
      </c>
      <c r="F5318" s="15">
        <v>192015810</v>
      </c>
      <c r="G5318" s="5" t="s">
        <v>105</v>
      </c>
      <c r="H5318" s="6" t="s">
        <v>52</v>
      </c>
      <c r="I5318" s="6" t="s">
        <v>5418</v>
      </c>
      <c r="J5318" s="6" t="s">
        <v>5419</v>
      </c>
      <c r="K5318" s="6" t="s">
        <v>80</v>
      </c>
      <c r="L5318" s="6" t="s">
        <v>81</v>
      </c>
      <c r="M5318" s="16" t="s">
        <v>4327</v>
      </c>
      <c r="N5318" s="8" t="s">
        <v>35</v>
      </c>
      <c r="O5318" s="7">
        <v>3</v>
      </c>
      <c r="P5318" s="3">
        <f t="shared" si="499"/>
        <v>0</v>
      </c>
      <c r="Q5318" s="3">
        <f t="shared" si="500"/>
        <v>0</v>
      </c>
      <c r="R5318" s="3">
        <f t="shared" si="501"/>
        <v>1</v>
      </c>
      <c r="S5318" s="3">
        <f t="shared" si="502"/>
        <v>0</v>
      </c>
      <c r="T5318" s="3">
        <f t="shared" si="503"/>
        <v>0</v>
      </c>
      <c r="U5318" s="3">
        <f t="shared" si="504"/>
        <v>0</v>
      </c>
    </row>
    <row r="5319" spans="1:21" ht="12.75" customHeight="1" x14ac:dyDescent="0.2">
      <c r="A5319" s="15" t="s">
        <v>95</v>
      </c>
      <c r="B5319" s="16" t="s">
        <v>96</v>
      </c>
      <c r="C5319" s="8">
        <v>216208</v>
      </c>
      <c r="D5319" s="6" t="s">
        <v>5300</v>
      </c>
      <c r="E5319" s="16" t="s">
        <v>5406</v>
      </c>
      <c r="F5319" s="15">
        <v>191900154</v>
      </c>
      <c r="G5319" s="5" t="s">
        <v>167</v>
      </c>
      <c r="H5319" s="6" t="s">
        <v>52</v>
      </c>
      <c r="I5319" s="6" t="s">
        <v>5420</v>
      </c>
      <c r="J5319" s="6" t="s">
        <v>5421</v>
      </c>
      <c r="K5319" s="6" t="s">
        <v>80</v>
      </c>
      <c r="L5319" s="6" t="s">
        <v>81</v>
      </c>
      <c r="M5319" s="16" t="s">
        <v>224</v>
      </c>
      <c r="N5319" s="8" t="s">
        <v>35</v>
      </c>
      <c r="O5319" s="7">
        <v>3</v>
      </c>
      <c r="P5319" s="3">
        <f t="shared" si="499"/>
        <v>0</v>
      </c>
      <c r="Q5319" s="3">
        <f t="shared" si="500"/>
        <v>0</v>
      </c>
      <c r="R5319" s="3">
        <f t="shared" si="501"/>
        <v>1</v>
      </c>
      <c r="S5319" s="3">
        <f t="shared" si="502"/>
        <v>0</v>
      </c>
      <c r="T5319" s="3">
        <f t="shared" si="503"/>
        <v>0</v>
      </c>
      <c r="U5319" s="3">
        <f t="shared" si="504"/>
        <v>0</v>
      </c>
    </row>
    <row r="5320" spans="1:21" ht="12.75" customHeight="1" x14ac:dyDescent="0.2">
      <c r="A5320" s="15" t="s">
        <v>95</v>
      </c>
      <c r="B5320" s="16" t="s">
        <v>96</v>
      </c>
      <c r="C5320" s="8">
        <v>216208</v>
      </c>
      <c r="D5320" s="6" t="s">
        <v>5300</v>
      </c>
      <c r="E5320" s="16" t="s">
        <v>5406</v>
      </c>
      <c r="F5320" s="15">
        <v>191919572</v>
      </c>
      <c r="G5320" s="5" t="s">
        <v>167</v>
      </c>
      <c r="H5320" s="6" t="s">
        <v>52</v>
      </c>
      <c r="I5320" s="6" t="s">
        <v>5422</v>
      </c>
      <c r="J5320" s="6" t="s">
        <v>5423</v>
      </c>
      <c r="K5320" s="6" t="s">
        <v>80</v>
      </c>
      <c r="L5320" s="6" t="s">
        <v>81</v>
      </c>
      <c r="M5320" s="16" t="s">
        <v>224</v>
      </c>
      <c r="N5320" s="8" t="s">
        <v>35</v>
      </c>
      <c r="O5320" s="7">
        <v>3</v>
      </c>
      <c r="P5320" s="3">
        <f t="shared" si="499"/>
        <v>0</v>
      </c>
      <c r="Q5320" s="3">
        <f t="shared" si="500"/>
        <v>0</v>
      </c>
      <c r="R5320" s="3">
        <f t="shared" si="501"/>
        <v>1</v>
      </c>
      <c r="S5320" s="3">
        <f t="shared" si="502"/>
        <v>0</v>
      </c>
      <c r="T5320" s="3">
        <f t="shared" si="503"/>
        <v>0</v>
      </c>
      <c r="U5320" s="3">
        <f t="shared" si="504"/>
        <v>0</v>
      </c>
    </row>
    <row r="5321" spans="1:21" ht="12.75" customHeight="1" x14ac:dyDescent="0.2">
      <c r="A5321" s="15" t="s">
        <v>95</v>
      </c>
      <c r="B5321" s="16" t="s">
        <v>96</v>
      </c>
      <c r="C5321" s="8">
        <v>216208</v>
      </c>
      <c r="D5321" s="6" t="s">
        <v>5300</v>
      </c>
      <c r="E5321" s="16" t="s">
        <v>5424</v>
      </c>
      <c r="F5321" s="15">
        <v>191925642</v>
      </c>
      <c r="G5321" s="5" t="s">
        <v>167</v>
      </c>
      <c r="H5321" s="6" t="s">
        <v>52</v>
      </c>
      <c r="I5321" s="6" t="s">
        <v>5425</v>
      </c>
      <c r="J5321" s="6" t="s">
        <v>5426</v>
      </c>
      <c r="K5321" s="6" t="s">
        <v>80</v>
      </c>
      <c r="L5321" s="6" t="s">
        <v>81</v>
      </c>
      <c r="M5321" s="16" t="s">
        <v>215</v>
      </c>
      <c r="N5321" s="8" t="s">
        <v>35</v>
      </c>
      <c r="O5321" s="7">
        <v>3</v>
      </c>
      <c r="P5321" s="3">
        <f t="shared" si="499"/>
        <v>0</v>
      </c>
      <c r="Q5321" s="3">
        <f t="shared" si="500"/>
        <v>0</v>
      </c>
      <c r="R5321" s="3">
        <f t="shared" si="501"/>
        <v>1</v>
      </c>
      <c r="S5321" s="3">
        <f t="shared" si="502"/>
        <v>0</v>
      </c>
      <c r="T5321" s="3">
        <f t="shared" si="503"/>
        <v>0</v>
      </c>
      <c r="U5321" s="3">
        <f t="shared" si="504"/>
        <v>0</v>
      </c>
    </row>
    <row r="5322" spans="1:21" ht="12.75" customHeight="1" x14ac:dyDescent="0.2">
      <c r="A5322" s="15" t="s">
        <v>95</v>
      </c>
      <c r="B5322" s="16" t="s">
        <v>96</v>
      </c>
      <c r="C5322" s="8">
        <v>216208</v>
      </c>
      <c r="D5322" s="6" t="s">
        <v>5300</v>
      </c>
      <c r="E5322" s="16" t="s">
        <v>5363</v>
      </c>
      <c r="F5322" s="15">
        <v>191880953</v>
      </c>
      <c r="G5322" s="5" t="s">
        <v>167</v>
      </c>
      <c r="H5322" s="6" t="s">
        <v>52</v>
      </c>
      <c r="I5322" s="6" t="s">
        <v>5427</v>
      </c>
      <c r="J5322" s="6" t="s">
        <v>5428</v>
      </c>
      <c r="K5322" s="6" t="s">
        <v>80</v>
      </c>
      <c r="L5322" s="6" t="s">
        <v>81</v>
      </c>
      <c r="M5322" s="16" t="s">
        <v>215</v>
      </c>
      <c r="N5322" s="8" t="s">
        <v>35</v>
      </c>
      <c r="O5322" s="7">
        <v>3</v>
      </c>
      <c r="P5322" s="3">
        <f t="shared" si="499"/>
        <v>0</v>
      </c>
      <c r="Q5322" s="3">
        <f t="shared" si="500"/>
        <v>0</v>
      </c>
      <c r="R5322" s="3">
        <f t="shared" si="501"/>
        <v>1</v>
      </c>
      <c r="S5322" s="3">
        <f t="shared" si="502"/>
        <v>0</v>
      </c>
      <c r="T5322" s="3">
        <f t="shared" si="503"/>
        <v>0</v>
      </c>
      <c r="U5322" s="3">
        <f t="shared" si="504"/>
        <v>0</v>
      </c>
    </row>
    <row r="5323" spans="1:21" ht="12.75" customHeight="1" x14ac:dyDescent="0.2">
      <c r="A5323" s="15" t="s">
        <v>95</v>
      </c>
      <c r="B5323" s="16" t="s">
        <v>96</v>
      </c>
      <c r="C5323" s="8">
        <v>216208</v>
      </c>
      <c r="D5323" s="6" t="s">
        <v>5300</v>
      </c>
      <c r="E5323" s="16" t="s">
        <v>5363</v>
      </c>
      <c r="F5323" s="15">
        <v>191989921</v>
      </c>
      <c r="G5323" s="5" t="s">
        <v>122</v>
      </c>
      <c r="H5323" s="6" t="s">
        <v>29</v>
      </c>
      <c r="I5323" s="6" t="s">
        <v>5429</v>
      </c>
      <c r="J5323" s="6" t="s">
        <v>5430</v>
      </c>
      <c r="K5323" s="6" t="s">
        <v>80</v>
      </c>
      <c r="L5323" s="6" t="s">
        <v>81</v>
      </c>
      <c r="M5323" s="16" t="s">
        <v>245</v>
      </c>
      <c r="N5323" s="8" t="s">
        <v>35</v>
      </c>
      <c r="O5323" s="7">
        <v>3</v>
      </c>
      <c r="P5323" s="3">
        <f t="shared" si="499"/>
        <v>0</v>
      </c>
      <c r="Q5323" s="3">
        <f t="shared" si="500"/>
        <v>0</v>
      </c>
      <c r="R5323" s="3">
        <f t="shared" si="501"/>
        <v>1</v>
      </c>
      <c r="S5323" s="3">
        <f t="shared" si="502"/>
        <v>0</v>
      </c>
      <c r="T5323" s="3">
        <f t="shared" si="503"/>
        <v>0</v>
      </c>
      <c r="U5323" s="3">
        <f t="shared" si="504"/>
        <v>0</v>
      </c>
    </row>
    <row r="5324" spans="1:21" ht="12.75" customHeight="1" x14ac:dyDescent="0.2">
      <c r="A5324" s="15" t="s">
        <v>95</v>
      </c>
      <c r="B5324" s="16" t="s">
        <v>96</v>
      </c>
      <c r="C5324" s="8">
        <v>216208</v>
      </c>
      <c r="D5324" s="6" t="s">
        <v>5300</v>
      </c>
      <c r="E5324" s="16" t="s">
        <v>5363</v>
      </c>
      <c r="F5324" s="15">
        <v>191999063</v>
      </c>
      <c r="G5324" s="5" t="s">
        <v>167</v>
      </c>
      <c r="H5324" s="6" t="s">
        <v>52</v>
      </c>
      <c r="I5324" s="6" t="s">
        <v>5431</v>
      </c>
      <c r="J5324" s="6" t="s">
        <v>5432</v>
      </c>
      <c r="K5324" s="6" t="s">
        <v>80</v>
      </c>
      <c r="L5324" s="6" t="s">
        <v>81</v>
      </c>
      <c r="M5324" s="16" t="s">
        <v>224</v>
      </c>
      <c r="N5324" s="8" t="s">
        <v>35</v>
      </c>
      <c r="O5324" s="7">
        <v>3</v>
      </c>
      <c r="P5324" s="3">
        <f t="shared" si="499"/>
        <v>0</v>
      </c>
      <c r="Q5324" s="3">
        <f t="shared" si="500"/>
        <v>0</v>
      </c>
      <c r="R5324" s="3">
        <f t="shared" si="501"/>
        <v>1</v>
      </c>
      <c r="S5324" s="3">
        <f t="shared" si="502"/>
        <v>0</v>
      </c>
      <c r="T5324" s="3">
        <f t="shared" si="503"/>
        <v>0</v>
      </c>
      <c r="U5324" s="3">
        <f t="shared" si="504"/>
        <v>0</v>
      </c>
    </row>
    <row r="5325" spans="1:21" ht="12.75" customHeight="1" x14ac:dyDescent="0.2">
      <c r="A5325" s="15" t="s">
        <v>95</v>
      </c>
      <c r="B5325" s="16" t="s">
        <v>96</v>
      </c>
      <c r="C5325" s="8">
        <v>216208</v>
      </c>
      <c r="D5325" s="6" t="s">
        <v>5300</v>
      </c>
      <c r="E5325" s="16" t="s">
        <v>5433</v>
      </c>
      <c r="F5325" s="15">
        <v>192012961</v>
      </c>
      <c r="G5325" s="5" t="s">
        <v>67</v>
      </c>
      <c r="H5325" s="6" t="s">
        <v>29</v>
      </c>
      <c r="I5325" s="6" t="s">
        <v>1802</v>
      </c>
      <c r="J5325" s="6" t="s">
        <v>1803</v>
      </c>
      <c r="K5325" s="6" t="s">
        <v>80</v>
      </c>
      <c r="L5325" s="6" t="s">
        <v>81</v>
      </c>
      <c r="M5325" s="16" t="s">
        <v>224</v>
      </c>
      <c r="N5325" s="8" t="s">
        <v>35</v>
      </c>
      <c r="O5325" s="7">
        <v>4</v>
      </c>
      <c r="P5325" s="3">
        <f t="shared" si="499"/>
        <v>0</v>
      </c>
      <c r="Q5325" s="3">
        <f t="shared" si="500"/>
        <v>0</v>
      </c>
      <c r="R5325" s="3">
        <f t="shared" si="501"/>
        <v>0</v>
      </c>
      <c r="S5325" s="3">
        <f t="shared" si="502"/>
        <v>1</v>
      </c>
      <c r="T5325" s="3">
        <f t="shared" si="503"/>
        <v>0</v>
      </c>
      <c r="U5325" s="3">
        <f t="shared" si="504"/>
        <v>0</v>
      </c>
    </row>
    <row r="5326" spans="1:21" ht="12.75" customHeight="1" x14ac:dyDescent="0.2">
      <c r="A5326" s="15" t="s">
        <v>95</v>
      </c>
      <c r="B5326" s="16" t="s">
        <v>96</v>
      </c>
      <c r="C5326" s="8">
        <v>216208</v>
      </c>
      <c r="D5326" s="6" t="s">
        <v>5300</v>
      </c>
      <c r="E5326" s="16" t="s">
        <v>5310</v>
      </c>
      <c r="F5326" s="15">
        <v>191926077</v>
      </c>
      <c r="G5326" s="5" t="s">
        <v>167</v>
      </c>
      <c r="H5326" s="6" t="s">
        <v>52</v>
      </c>
      <c r="I5326" s="6" t="s">
        <v>5434</v>
      </c>
      <c r="J5326" s="6" t="s">
        <v>5435</v>
      </c>
      <c r="K5326" s="6" t="s">
        <v>80</v>
      </c>
      <c r="L5326" s="6" t="s">
        <v>81</v>
      </c>
      <c r="M5326" s="16" t="s">
        <v>230</v>
      </c>
      <c r="N5326" s="8" t="s">
        <v>35</v>
      </c>
      <c r="O5326" s="7">
        <v>4</v>
      </c>
      <c r="P5326" s="3">
        <f t="shared" si="499"/>
        <v>0</v>
      </c>
      <c r="Q5326" s="3">
        <f t="shared" si="500"/>
        <v>0</v>
      </c>
      <c r="R5326" s="3">
        <f t="shared" si="501"/>
        <v>0</v>
      </c>
      <c r="S5326" s="3">
        <f t="shared" si="502"/>
        <v>1</v>
      </c>
      <c r="T5326" s="3">
        <f t="shared" si="503"/>
        <v>0</v>
      </c>
      <c r="U5326" s="3">
        <f t="shared" si="504"/>
        <v>0</v>
      </c>
    </row>
    <row r="5327" spans="1:21" ht="12.75" customHeight="1" x14ac:dyDescent="0.2">
      <c r="A5327" s="15" t="s">
        <v>95</v>
      </c>
      <c r="B5327" s="16" t="s">
        <v>96</v>
      </c>
      <c r="C5327" s="8">
        <v>216208</v>
      </c>
      <c r="D5327" s="6" t="s">
        <v>5300</v>
      </c>
      <c r="E5327" s="16" t="s">
        <v>5369</v>
      </c>
      <c r="F5327" s="15">
        <v>192014002</v>
      </c>
      <c r="G5327" s="5" t="s">
        <v>167</v>
      </c>
      <c r="H5327" s="6" t="s">
        <v>29</v>
      </c>
      <c r="I5327" s="6" t="s">
        <v>5436</v>
      </c>
      <c r="J5327" s="6" t="s">
        <v>5437</v>
      </c>
      <c r="K5327" s="6" t="s">
        <v>80</v>
      </c>
      <c r="L5327" s="6" t="s">
        <v>81</v>
      </c>
      <c r="M5327" s="16" t="s">
        <v>126</v>
      </c>
      <c r="N5327" s="8" t="s">
        <v>35</v>
      </c>
      <c r="O5327" s="7">
        <v>4</v>
      </c>
      <c r="P5327" s="3">
        <f t="shared" si="499"/>
        <v>0</v>
      </c>
      <c r="Q5327" s="3">
        <f t="shared" si="500"/>
        <v>0</v>
      </c>
      <c r="R5327" s="3">
        <f t="shared" si="501"/>
        <v>0</v>
      </c>
      <c r="S5327" s="3">
        <f t="shared" si="502"/>
        <v>1</v>
      </c>
      <c r="T5327" s="3">
        <f t="shared" si="503"/>
        <v>0</v>
      </c>
      <c r="U5327" s="3">
        <f t="shared" si="504"/>
        <v>0</v>
      </c>
    </row>
    <row r="5328" spans="1:21" ht="12.75" customHeight="1" x14ac:dyDescent="0.2">
      <c r="A5328" s="15" t="s">
        <v>95</v>
      </c>
      <c r="B5328" s="16" t="s">
        <v>96</v>
      </c>
      <c r="C5328" s="8">
        <v>216208</v>
      </c>
      <c r="D5328" s="6" t="s">
        <v>5300</v>
      </c>
      <c r="E5328" s="16" t="s">
        <v>5406</v>
      </c>
      <c r="F5328" s="15">
        <v>191919565</v>
      </c>
      <c r="G5328" s="5" t="s">
        <v>67</v>
      </c>
      <c r="H5328" s="6" t="s">
        <v>52</v>
      </c>
      <c r="I5328" s="6" t="s">
        <v>5438</v>
      </c>
      <c r="J5328" s="6" t="s">
        <v>5439</v>
      </c>
      <c r="K5328" s="6" t="s">
        <v>80</v>
      </c>
      <c r="L5328" s="6" t="s">
        <v>81</v>
      </c>
      <c r="M5328" s="16" t="s">
        <v>126</v>
      </c>
      <c r="N5328" s="8" t="s">
        <v>35</v>
      </c>
      <c r="O5328" s="7">
        <v>4</v>
      </c>
      <c r="P5328" s="3">
        <f t="shared" si="499"/>
        <v>0</v>
      </c>
      <c r="Q5328" s="3">
        <f t="shared" si="500"/>
        <v>0</v>
      </c>
      <c r="R5328" s="3">
        <f t="shared" si="501"/>
        <v>0</v>
      </c>
      <c r="S5328" s="3">
        <f t="shared" si="502"/>
        <v>1</v>
      </c>
      <c r="T5328" s="3">
        <f t="shared" si="503"/>
        <v>0</v>
      </c>
      <c r="U5328" s="3">
        <f t="shared" si="504"/>
        <v>0</v>
      </c>
    </row>
    <row r="5329" spans="1:21" ht="12.75" customHeight="1" x14ac:dyDescent="0.2">
      <c r="A5329" s="15" t="s">
        <v>95</v>
      </c>
      <c r="B5329" s="16" t="s">
        <v>96</v>
      </c>
      <c r="C5329" s="8">
        <v>216208</v>
      </c>
      <c r="D5329" s="6" t="s">
        <v>5300</v>
      </c>
      <c r="E5329" s="16" t="s">
        <v>5433</v>
      </c>
      <c r="F5329" s="15">
        <v>192012885</v>
      </c>
      <c r="G5329" s="5" t="s">
        <v>67</v>
      </c>
      <c r="H5329" s="6" t="s">
        <v>52</v>
      </c>
      <c r="I5329" s="6" t="s">
        <v>1804</v>
      </c>
      <c r="J5329" s="6" t="s">
        <v>1805</v>
      </c>
      <c r="K5329" s="6" t="s">
        <v>80</v>
      </c>
      <c r="L5329" s="6" t="s">
        <v>81</v>
      </c>
      <c r="M5329" s="16" t="s">
        <v>224</v>
      </c>
      <c r="N5329" s="8" t="s">
        <v>35</v>
      </c>
      <c r="O5329" s="7">
        <v>5</v>
      </c>
      <c r="P5329" s="3">
        <f t="shared" si="499"/>
        <v>0</v>
      </c>
      <c r="Q5329" s="3">
        <f t="shared" si="500"/>
        <v>0</v>
      </c>
      <c r="R5329" s="3">
        <f t="shared" si="501"/>
        <v>0</v>
      </c>
      <c r="S5329" s="3">
        <f t="shared" si="502"/>
        <v>0</v>
      </c>
      <c r="T5329" s="3">
        <f t="shared" si="503"/>
        <v>1</v>
      </c>
      <c r="U5329" s="3">
        <f t="shared" si="504"/>
        <v>0</v>
      </c>
    </row>
    <row r="5330" spans="1:21" ht="12.75" customHeight="1" x14ac:dyDescent="0.2">
      <c r="A5330" s="15" t="s">
        <v>95</v>
      </c>
      <c r="B5330" s="16" t="s">
        <v>96</v>
      </c>
      <c r="C5330" s="8">
        <v>216208</v>
      </c>
      <c r="D5330" s="6" t="s">
        <v>5300</v>
      </c>
      <c r="E5330" s="16" t="s">
        <v>5310</v>
      </c>
      <c r="F5330" s="15">
        <v>192015808</v>
      </c>
      <c r="G5330" s="5" t="s">
        <v>51</v>
      </c>
      <c r="H5330" s="6" t="s">
        <v>29</v>
      </c>
      <c r="I5330" s="6" t="s">
        <v>5440</v>
      </c>
      <c r="J5330" s="6" t="s">
        <v>5441</v>
      </c>
      <c r="K5330" s="6" t="s">
        <v>80</v>
      </c>
      <c r="L5330" s="6" t="s">
        <v>81</v>
      </c>
      <c r="M5330" s="16" t="s">
        <v>230</v>
      </c>
      <c r="N5330" s="8" t="s">
        <v>35</v>
      </c>
      <c r="O5330" s="7">
        <v>5</v>
      </c>
      <c r="P5330" s="3">
        <f t="shared" si="499"/>
        <v>0</v>
      </c>
      <c r="Q5330" s="3">
        <f t="shared" si="500"/>
        <v>0</v>
      </c>
      <c r="R5330" s="3">
        <f t="shared" si="501"/>
        <v>0</v>
      </c>
      <c r="S5330" s="3">
        <f t="shared" si="502"/>
        <v>0</v>
      </c>
      <c r="T5330" s="3">
        <f t="shared" si="503"/>
        <v>1</v>
      </c>
      <c r="U5330" s="3">
        <f t="shared" si="504"/>
        <v>0</v>
      </c>
    </row>
    <row r="5331" spans="1:21" ht="12.75" customHeight="1" x14ac:dyDescent="0.2">
      <c r="A5331" s="15" t="s">
        <v>95</v>
      </c>
      <c r="B5331" s="16" t="s">
        <v>96</v>
      </c>
      <c r="C5331" s="8">
        <v>216208</v>
      </c>
      <c r="D5331" s="6" t="s">
        <v>5300</v>
      </c>
      <c r="E5331" s="16" t="s">
        <v>5403</v>
      </c>
      <c r="F5331" s="15">
        <v>191900180</v>
      </c>
      <c r="G5331" s="5" t="s">
        <v>249</v>
      </c>
      <c r="H5331" s="6" t="s">
        <v>52</v>
      </c>
      <c r="I5331" s="6" t="s">
        <v>5442</v>
      </c>
      <c r="J5331" s="6" t="s">
        <v>5443</v>
      </c>
      <c r="K5331" s="6" t="s">
        <v>80</v>
      </c>
      <c r="L5331" s="6" t="s">
        <v>81</v>
      </c>
      <c r="M5331" s="16" t="s">
        <v>777</v>
      </c>
      <c r="N5331" s="8" t="s">
        <v>35</v>
      </c>
      <c r="O5331" s="7">
        <v>5</v>
      </c>
      <c r="P5331" s="3">
        <f t="shared" si="499"/>
        <v>0</v>
      </c>
      <c r="Q5331" s="3">
        <f t="shared" si="500"/>
        <v>0</v>
      </c>
      <c r="R5331" s="3">
        <f t="shared" si="501"/>
        <v>0</v>
      </c>
      <c r="S5331" s="3">
        <f t="shared" si="502"/>
        <v>0</v>
      </c>
      <c r="T5331" s="3">
        <f t="shared" si="503"/>
        <v>1</v>
      </c>
      <c r="U5331" s="3">
        <f t="shared" si="504"/>
        <v>0</v>
      </c>
    </row>
    <row r="5332" spans="1:21" ht="12.75" customHeight="1" x14ac:dyDescent="0.2">
      <c r="A5332" s="15" t="s">
        <v>95</v>
      </c>
      <c r="B5332" s="16" t="s">
        <v>96</v>
      </c>
      <c r="C5332" s="8">
        <v>216208</v>
      </c>
      <c r="D5332" s="6" t="s">
        <v>5300</v>
      </c>
      <c r="E5332" s="16" t="s">
        <v>5363</v>
      </c>
      <c r="F5332" s="15">
        <v>191329157</v>
      </c>
      <c r="G5332" s="5" t="s">
        <v>105</v>
      </c>
      <c r="H5332" s="6" t="s">
        <v>52</v>
      </c>
      <c r="I5332" s="6" t="s">
        <v>5380</v>
      </c>
      <c r="J5332" s="6" t="s">
        <v>5381</v>
      </c>
      <c r="K5332" s="6" t="s">
        <v>80</v>
      </c>
      <c r="L5332" s="6" t="s">
        <v>268</v>
      </c>
      <c r="M5332" s="16" t="s">
        <v>471</v>
      </c>
      <c r="N5332" s="8" t="s">
        <v>35</v>
      </c>
      <c r="O5332" s="7">
        <v>1</v>
      </c>
      <c r="P5332" s="3">
        <f t="shared" si="499"/>
        <v>1</v>
      </c>
      <c r="Q5332" s="3">
        <f t="shared" si="500"/>
        <v>0</v>
      </c>
      <c r="R5332" s="3">
        <f t="shared" si="501"/>
        <v>0</v>
      </c>
      <c r="S5332" s="3">
        <f t="shared" si="502"/>
        <v>0</v>
      </c>
      <c r="T5332" s="3">
        <f t="shared" si="503"/>
        <v>0</v>
      </c>
      <c r="U5332" s="3">
        <f t="shared" si="504"/>
        <v>0</v>
      </c>
    </row>
    <row r="5333" spans="1:21" ht="12.75" customHeight="1" x14ac:dyDescent="0.2">
      <c r="A5333" s="15" t="s">
        <v>95</v>
      </c>
      <c r="B5333" s="16" t="s">
        <v>96</v>
      </c>
      <c r="C5333" s="8">
        <v>216208</v>
      </c>
      <c r="D5333" s="6" t="s">
        <v>5300</v>
      </c>
      <c r="E5333" s="16" t="s">
        <v>5310</v>
      </c>
      <c r="F5333" s="15">
        <v>191926069</v>
      </c>
      <c r="G5333" s="5" t="s">
        <v>167</v>
      </c>
      <c r="H5333" s="6" t="s">
        <v>52</v>
      </c>
      <c r="I5333" s="6" t="s">
        <v>5382</v>
      </c>
      <c r="J5333" s="6" t="s">
        <v>5383</v>
      </c>
      <c r="K5333" s="6" t="s">
        <v>80</v>
      </c>
      <c r="L5333" s="6" t="s">
        <v>268</v>
      </c>
      <c r="M5333" s="16" t="s">
        <v>269</v>
      </c>
      <c r="N5333" s="8" t="s">
        <v>35</v>
      </c>
      <c r="O5333" s="7">
        <v>2</v>
      </c>
      <c r="P5333" s="3">
        <f t="shared" si="499"/>
        <v>0</v>
      </c>
      <c r="Q5333" s="3">
        <f t="shared" si="500"/>
        <v>1</v>
      </c>
      <c r="R5333" s="3">
        <f t="shared" si="501"/>
        <v>0</v>
      </c>
      <c r="S5333" s="3">
        <f t="shared" si="502"/>
        <v>0</v>
      </c>
      <c r="T5333" s="3">
        <f t="shared" si="503"/>
        <v>0</v>
      </c>
      <c r="U5333" s="3">
        <f t="shared" si="504"/>
        <v>0</v>
      </c>
    </row>
    <row r="5334" spans="1:21" ht="12.75" customHeight="1" x14ac:dyDescent="0.2">
      <c r="A5334" s="15" t="s">
        <v>95</v>
      </c>
      <c r="B5334" s="16" t="s">
        <v>96</v>
      </c>
      <c r="C5334" s="8">
        <v>216208</v>
      </c>
      <c r="D5334" s="6" t="s">
        <v>5300</v>
      </c>
      <c r="E5334" s="16" t="s">
        <v>5384</v>
      </c>
      <c r="F5334" s="15">
        <v>192045576</v>
      </c>
      <c r="G5334" s="5" t="s">
        <v>36</v>
      </c>
      <c r="H5334" s="6" t="s">
        <v>29</v>
      </c>
      <c r="I5334" s="6" t="s">
        <v>5385</v>
      </c>
      <c r="J5334" s="6" t="s">
        <v>5386</v>
      </c>
      <c r="K5334" s="6" t="s">
        <v>80</v>
      </c>
      <c r="L5334" s="6" t="s">
        <v>268</v>
      </c>
      <c r="M5334" s="16" t="s">
        <v>269</v>
      </c>
      <c r="N5334" s="8" t="s">
        <v>35</v>
      </c>
      <c r="O5334" s="7">
        <v>3</v>
      </c>
      <c r="P5334" s="3">
        <f t="shared" si="499"/>
        <v>0</v>
      </c>
      <c r="Q5334" s="3">
        <f t="shared" si="500"/>
        <v>0</v>
      </c>
      <c r="R5334" s="3">
        <f t="shared" si="501"/>
        <v>1</v>
      </c>
      <c r="S5334" s="3">
        <f t="shared" si="502"/>
        <v>0</v>
      </c>
      <c r="T5334" s="3">
        <f t="shared" si="503"/>
        <v>0</v>
      </c>
      <c r="U5334" s="3">
        <f t="shared" si="504"/>
        <v>0</v>
      </c>
    </row>
    <row r="5335" spans="1:21" ht="12.75" customHeight="1" x14ac:dyDescent="0.2">
      <c r="A5335" s="15" t="s">
        <v>95</v>
      </c>
      <c r="B5335" s="16" t="s">
        <v>96</v>
      </c>
      <c r="C5335" s="8">
        <v>216208</v>
      </c>
      <c r="D5335" s="6" t="s">
        <v>5300</v>
      </c>
      <c r="E5335" s="16" t="s">
        <v>5301</v>
      </c>
      <c r="F5335" s="15">
        <v>191989938</v>
      </c>
      <c r="G5335" s="5" t="s">
        <v>122</v>
      </c>
      <c r="H5335" s="6" t="s">
        <v>52</v>
      </c>
      <c r="I5335" s="6" t="s">
        <v>5387</v>
      </c>
      <c r="J5335" s="6" t="s">
        <v>5388</v>
      </c>
      <c r="K5335" s="6" t="s">
        <v>80</v>
      </c>
      <c r="L5335" s="6" t="s">
        <v>268</v>
      </c>
      <c r="M5335" s="16" t="s">
        <v>126</v>
      </c>
      <c r="N5335" s="8" t="s">
        <v>35</v>
      </c>
      <c r="O5335" s="7">
        <v>3</v>
      </c>
      <c r="P5335" s="3">
        <f t="shared" si="499"/>
        <v>0</v>
      </c>
      <c r="Q5335" s="3">
        <f t="shared" si="500"/>
        <v>0</v>
      </c>
      <c r="R5335" s="3">
        <f t="shared" si="501"/>
        <v>1</v>
      </c>
      <c r="S5335" s="3">
        <f t="shared" si="502"/>
        <v>0</v>
      </c>
      <c r="T5335" s="3">
        <f t="shared" si="503"/>
        <v>0</v>
      </c>
      <c r="U5335" s="3">
        <f t="shared" si="504"/>
        <v>0</v>
      </c>
    </row>
    <row r="5336" spans="1:21" ht="12.75" customHeight="1" x14ac:dyDescent="0.2">
      <c r="A5336" s="15" t="s">
        <v>95</v>
      </c>
      <c r="B5336" s="16" t="s">
        <v>96</v>
      </c>
      <c r="C5336" s="8">
        <v>216208</v>
      </c>
      <c r="D5336" s="6" t="s">
        <v>5300</v>
      </c>
      <c r="E5336" s="16" t="s">
        <v>5363</v>
      </c>
      <c r="F5336" s="15">
        <v>191923004</v>
      </c>
      <c r="G5336" s="5" t="s">
        <v>167</v>
      </c>
      <c r="H5336" s="6" t="s">
        <v>52</v>
      </c>
      <c r="I5336" s="6" t="s">
        <v>5389</v>
      </c>
      <c r="J5336" s="6" t="s">
        <v>5390</v>
      </c>
      <c r="K5336" s="6" t="s">
        <v>80</v>
      </c>
      <c r="L5336" s="6" t="s">
        <v>268</v>
      </c>
      <c r="M5336" s="16" t="s">
        <v>2515</v>
      </c>
      <c r="N5336" s="8" t="s">
        <v>35</v>
      </c>
      <c r="O5336" s="7">
        <v>3</v>
      </c>
      <c r="P5336" s="3">
        <f t="shared" si="499"/>
        <v>0</v>
      </c>
      <c r="Q5336" s="3">
        <f t="shared" si="500"/>
        <v>0</v>
      </c>
      <c r="R5336" s="3">
        <f t="shared" si="501"/>
        <v>1</v>
      </c>
      <c r="S5336" s="3">
        <f t="shared" si="502"/>
        <v>0</v>
      </c>
      <c r="T5336" s="3">
        <f t="shared" si="503"/>
        <v>0</v>
      </c>
      <c r="U5336" s="3">
        <f t="shared" si="504"/>
        <v>0</v>
      </c>
    </row>
    <row r="5337" spans="1:21" ht="12.75" customHeight="1" x14ac:dyDescent="0.2">
      <c r="A5337" s="15" t="s">
        <v>95</v>
      </c>
      <c r="B5337" s="16" t="s">
        <v>96</v>
      </c>
      <c r="C5337" s="8">
        <v>216208</v>
      </c>
      <c r="D5337" s="6" t="s">
        <v>5300</v>
      </c>
      <c r="E5337" s="16" t="s">
        <v>5363</v>
      </c>
      <c r="F5337" s="15">
        <v>191923089</v>
      </c>
      <c r="G5337" s="5" t="s">
        <v>167</v>
      </c>
      <c r="H5337" s="6" t="s">
        <v>52</v>
      </c>
      <c r="I5337" s="6" t="s">
        <v>5391</v>
      </c>
      <c r="J5337" s="6" t="s">
        <v>5392</v>
      </c>
      <c r="K5337" s="6" t="s">
        <v>80</v>
      </c>
      <c r="L5337" s="6" t="s">
        <v>268</v>
      </c>
      <c r="M5337" s="16" t="s">
        <v>2515</v>
      </c>
      <c r="N5337" s="8" t="s">
        <v>35</v>
      </c>
      <c r="O5337" s="7">
        <v>3</v>
      </c>
      <c r="P5337" s="3">
        <f t="shared" si="499"/>
        <v>0</v>
      </c>
      <c r="Q5337" s="3">
        <f t="shared" si="500"/>
        <v>0</v>
      </c>
      <c r="R5337" s="3">
        <f t="shared" si="501"/>
        <v>1</v>
      </c>
      <c r="S5337" s="3">
        <f t="shared" si="502"/>
        <v>0</v>
      </c>
      <c r="T5337" s="3">
        <f t="shared" si="503"/>
        <v>0</v>
      </c>
      <c r="U5337" s="3">
        <f t="shared" si="504"/>
        <v>0</v>
      </c>
    </row>
    <row r="5338" spans="1:21" ht="12.75" customHeight="1" x14ac:dyDescent="0.2">
      <c r="A5338" s="15" t="s">
        <v>95</v>
      </c>
      <c r="B5338" s="16" t="s">
        <v>96</v>
      </c>
      <c r="C5338" s="8">
        <v>216208</v>
      </c>
      <c r="D5338" s="6" t="s">
        <v>5300</v>
      </c>
      <c r="E5338" s="16" t="s">
        <v>5363</v>
      </c>
      <c r="F5338" s="15">
        <v>192028664</v>
      </c>
      <c r="G5338" s="5" t="s">
        <v>28</v>
      </c>
      <c r="H5338" s="6" t="s">
        <v>52</v>
      </c>
      <c r="I5338" s="6" t="s">
        <v>5393</v>
      </c>
      <c r="J5338" s="6" t="s">
        <v>5394</v>
      </c>
      <c r="K5338" s="6" t="s">
        <v>80</v>
      </c>
      <c r="L5338" s="6" t="s">
        <v>268</v>
      </c>
      <c r="M5338" s="16" t="s">
        <v>269</v>
      </c>
      <c r="N5338" s="8" t="s">
        <v>35</v>
      </c>
      <c r="O5338" s="7">
        <v>3</v>
      </c>
      <c r="P5338" s="3">
        <f t="shared" si="499"/>
        <v>0</v>
      </c>
      <c r="Q5338" s="3">
        <f t="shared" si="500"/>
        <v>0</v>
      </c>
      <c r="R5338" s="3">
        <f t="shared" si="501"/>
        <v>1</v>
      </c>
      <c r="S5338" s="3">
        <f t="shared" si="502"/>
        <v>0</v>
      </c>
      <c r="T5338" s="3">
        <f t="shared" si="503"/>
        <v>0</v>
      </c>
      <c r="U5338" s="3">
        <f t="shared" si="504"/>
        <v>0</v>
      </c>
    </row>
    <row r="5339" spans="1:21" ht="12.75" customHeight="1" x14ac:dyDescent="0.2">
      <c r="A5339" s="15" t="s">
        <v>95</v>
      </c>
      <c r="B5339" s="16" t="s">
        <v>96</v>
      </c>
      <c r="C5339" s="8">
        <v>216208</v>
      </c>
      <c r="D5339" s="6" t="s">
        <v>5300</v>
      </c>
      <c r="E5339" s="16" t="s">
        <v>5363</v>
      </c>
      <c r="F5339" s="15">
        <v>192029115</v>
      </c>
      <c r="G5339" s="5" t="s">
        <v>167</v>
      </c>
      <c r="H5339" s="6" t="s">
        <v>52</v>
      </c>
      <c r="I5339" s="6" t="s">
        <v>5395</v>
      </c>
      <c r="J5339" s="6" t="s">
        <v>5396</v>
      </c>
      <c r="K5339" s="6" t="s">
        <v>80</v>
      </c>
      <c r="L5339" s="6" t="s">
        <v>268</v>
      </c>
      <c r="M5339" s="16" t="s">
        <v>2515</v>
      </c>
      <c r="N5339" s="8" t="s">
        <v>35</v>
      </c>
      <c r="O5339" s="7">
        <v>3</v>
      </c>
      <c r="P5339" s="3">
        <f t="shared" si="499"/>
        <v>0</v>
      </c>
      <c r="Q5339" s="3">
        <f t="shared" si="500"/>
        <v>0</v>
      </c>
      <c r="R5339" s="3">
        <f t="shared" si="501"/>
        <v>1</v>
      </c>
      <c r="S5339" s="3">
        <f t="shared" si="502"/>
        <v>0</v>
      </c>
      <c r="T5339" s="3">
        <f t="shared" si="503"/>
        <v>0</v>
      </c>
      <c r="U5339" s="3">
        <f t="shared" si="504"/>
        <v>0</v>
      </c>
    </row>
    <row r="5340" spans="1:21" ht="12.75" customHeight="1" x14ac:dyDescent="0.2">
      <c r="A5340" s="15" t="s">
        <v>95</v>
      </c>
      <c r="B5340" s="16" t="s">
        <v>96</v>
      </c>
      <c r="C5340" s="8">
        <v>216208</v>
      </c>
      <c r="D5340" s="6" t="s">
        <v>5300</v>
      </c>
      <c r="E5340" s="16" t="s">
        <v>5363</v>
      </c>
      <c r="F5340" s="15">
        <v>192029483</v>
      </c>
      <c r="G5340" s="5" t="s">
        <v>105</v>
      </c>
      <c r="H5340" s="6" t="s">
        <v>29</v>
      </c>
      <c r="I5340" s="6" t="s">
        <v>5397</v>
      </c>
      <c r="J5340" s="6" t="s">
        <v>5398</v>
      </c>
      <c r="K5340" s="6" t="s">
        <v>80</v>
      </c>
      <c r="L5340" s="6" t="s">
        <v>268</v>
      </c>
      <c r="M5340" s="16" t="s">
        <v>269</v>
      </c>
      <c r="N5340" s="8" t="s">
        <v>35</v>
      </c>
      <c r="O5340" s="7">
        <v>4</v>
      </c>
      <c r="P5340" s="3">
        <f t="shared" si="499"/>
        <v>0</v>
      </c>
      <c r="Q5340" s="3">
        <f t="shared" si="500"/>
        <v>0</v>
      </c>
      <c r="R5340" s="3">
        <f t="shared" si="501"/>
        <v>0</v>
      </c>
      <c r="S5340" s="3">
        <f t="shared" si="502"/>
        <v>1</v>
      </c>
      <c r="T5340" s="3">
        <f t="shared" si="503"/>
        <v>0</v>
      </c>
      <c r="U5340" s="3">
        <f t="shared" si="504"/>
        <v>0</v>
      </c>
    </row>
    <row r="5341" spans="1:21" ht="12.75" customHeight="1" x14ac:dyDescent="0.2">
      <c r="A5341" s="15" t="s">
        <v>95</v>
      </c>
      <c r="B5341" s="16" t="s">
        <v>96</v>
      </c>
      <c r="C5341" s="8">
        <v>216208</v>
      </c>
      <c r="D5341" s="6" t="s">
        <v>5300</v>
      </c>
      <c r="E5341" s="16" t="s">
        <v>5363</v>
      </c>
      <c r="F5341" s="15">
        <v>191924112</v>
      </c>
      <c r="G5341" s="5" t="s">
        <v>167</v>
      </c>
      <c r="H5341" s="6" t="s">
        <v>52</v>
      </c>
      <c r="I5341" s="6" t="s">
        <v>5364</v>
      </c>
      <c r="J5341" s="6" t="s">
        <v>5365</v>
      </c>
      <c r="K5341" s="6" t="s">
        <v>80</v>
      </c>
      <c r="L5341" s="6" t="s">
        <v>383</v>
      </c>
      <c r="M5341" s="16" t="s">
        <v>2472</v>
      </c>
      <c r="N5341" s="8" t="s">
        <v>35</v>
      </c>
      <c r="O5341" s="7">
        <v>1</v>
      </c>
      <c r="P5341" s="3">
        <f t="shared" si="499"/>
        <v>1</v>
      </c>
      <c r="Q5341" s="3">
        <f t="shared" si="500"/>
        <v>0</v>
      </c>
      <c r="R5341" s="3">
        <f t="shared" si="501"/>
        <v>0</v>
      </c>
      <c r="S5341" s="3">
        <f t="shared" si="502"/>
        <v>0</v>
      </c>
      <c r="T5341" s="3">
        <f t="shared" si="503"/>
        <v>0</v>
      </c>
      <c r="U5341" s="3">
        <f t="shared" si="504"/>
        <v>0</v>
      </c>
    </row>
    <row r="5342" spans="1:21" ht="12.75" customHeight="1" x14ac:dyDescent="0.2">
      <c r="A5342" s="15" t="s">
        <v>95</v>
      </c>
      <c r="B5342" s="16" t="s">
        <v>96</v>
      </c>
      <c r="C5342" s="8">
        <v>216208</v>
      </c>
      <c r="D5342" s="6" t="s">
        <v>5300</v>
      </c>
      <c r="E5342" s="16" t="s">
        <v>5366</v>
      </c>
      <c r="F5342" s="15">
        <v>192012037</v>
      </c>
      <c r="G5342" s="5" t="s">
        <v>122</v>
      </c>
      <c r="H5342" s="6" t="s">
        <v>52</v>
      </c>
      <c r="I5342" s="6" t="s">
        <v>5367</v>
      </c>
      <c r="J5342" s="6" t="s">
        <v>5368</v>
      </c>
      <c r="K5342" s="6" t="s">
        <v>80</v>
      </c>
      <c r="L5342" s="6" t="s">
        <v>383</v>
      </c>
      <c r="M5342" s="16" t="s">
        <v>384</v>
      </c>
      <c r="N5342" s="8" t="s">
        <v>35</v>
      </c>
      <c r="O5342" s="7">
        <v>2</v>
      </c>
      <c r="P5342" s="3">
        <f t="shared" si="499"/>
        <v>0</v>
      </c>
      <c r="Q5342" s="3">
        <f t="shared" si="500"/>
        <v>1</v>
      </c>
      <c r="R5342" s="3">
        <f t="shared" si="501"/>
        <v>0</v>
      </c>
      <c r="S5342" s="3">
        <f t="shared" si="502"/>
        <v>0</v>
      </c>
      <c r="T5342" s="3">
        <f t="shared" si="503"/>
        <v>0</v>
      </c>
      <c r="U5342" s="3">
        <f t="shared" si="504"/>
        <v>0</v>
      </c>
    </row>
    <row r="5343" spans="1:21" ht="12.75" customHeight="1" x14ac:dyDescent="0.2">
      <c r="A5343" s="15" t="s">
        <v>95</v>
      </c>
      <c r="B5343" s="16" t="s">
        <v>96</v>
      </c>
      <c r="C5343" s="8">
        <v>216208</v>
      </c>
      <c r="D5343" s="6" t="s">
        <v>5300</v>
      </c>
      <c r="E5343" s="16" t="s">
        <v>5369</v>
      </c>
      <c r="F5343" s="15">
        <v>192014027</v>
      </c>
      <c r="G5343" s="5" t="s">
        <v>167</v>
      </c>
      <c r="H5343" s="6" t="s">
        <v>29</v>
      </c>
      <c r="I5343" s="6" t="s">
        <v>5370</v>
      </c>
      <c r="J5343" s="6" t="s">
        <v>5371</v>
      </c>
      <c r="K5343" s="6" t="s">
        <v>80</v>
      </c>
      <c r="L5343" s="6" t="s">
        <v>383</v>
      </c>
      <c r="M5343" s="16" t="s">
        <v>2472</v>
      </c>
      <c r="N5343" s="8" t="s">
        <v>35</v>
      </c>
      <c r="O5343" s="7">
        <v>3</v>
      </c>
      <c r="P5343" s="3">
        <f t="shared" si="499"/>
        <v>0</v>
      </c>
      <c r="Q5343" s="3">
        <f t="shared" si="500"/>
        <v>0</v>
      </c>
      <c r="R5343" s="3">
        <f t="shared" si="501"/>
        <v>1</v>
      </c>
      <c r="S5343" s="3">
        <f t="shared" si="502"/>
        <v>0</v>
      </c>
      <c r="T5343" s="3">
        <f t="shared" si="503"/>
        <v>0</v>
      </c>
      <c r="U5343" s="3">
        <f t="shared" si="504"/>
        <v>0</v>
      </c>
    </row>
    <row r="5344" spans="1:21" ht="12.75" customHeight="1" x14ac:dyDescent="0.2">
      <c r="A5344" s="15" t="s">
        <v>95</v>
      </c>
      <c r="B5344" s="16" t="s">
        <v>96</v>
      </c>
      <c r="C5344" s="8">
        <v>216208</v>
      </c>
      <c r="D5344" s="6" t="s">
        <v>5300</v>
      </c>
      <c r="E5344" s="16" t="s">
        <v>5363</v>
      </c>
      <c r="F5344" s="15">
        <v>192029710</v>
      </c>
      <c r="G5344" s="5" t="s">
        <v>167</v>
      </c>
      <c r="H5344" s="6" t="s">
        <v>52</v>
      </c>
      <c r="I5344" s="6" t="s">
        <v>5372</v>
      </c>
      <c r="J5344" s="6" t="s">
        <v>5373</v>
      </c>
      <c r="K5344" s="6" t="s">
        <v>80</v>
      </c>
      <c r="L5344" s="6" t="s">
        <v>383</v>
      </c>
      <c r="M5344" s="16" t="s">
        <v>384</v>
      </c>
      <c r="N5344" s="8" t="s">
        <v>35</v>
      </c>
      <c r="O5344" s="7">
        <v>3</v>
      </c>
      <c r="P5344" s="3">
        <f t="shared" si="499"/>
        <v>0</v>
      </c>
      <c r="Q5344" s="3">
        <f t="shared" si="500"/>
        <v>0</v>
      </c>
      <c r="R5344" s="3">
        <f t="shared" si="501"/>
        <v>1</v>
      </c>
      <c r="S5344" s="3">
        <f t="shared" si="502"/>
        <v>0</v>
      </c>
      <c r="T5344" s="3">
        <f t="shared" si="503"/>
        <v>0</v>
      </c>
      <c r="U5344" s="3">
        <f t="shared" si="504"/>
        <v>0</v>
      </c>
    </row>
    <row r="5345" spans="1:21" ht="12.75" customHeight="1" x14ac:dyDescent="0.2">
      <c r="A5345" s="15" t="s">
        <v>95</v>
      </c>
      <c r="B5345" s="16" t="s">
        <v>96</v>
      </c>
      <c r="C5345" s="8">
        <v>216208</v>
      </c>
      <c r="D5345" s="6" t="s">
        <v>5300</v>
      </c>
      <c r="E5345" s="16" t="s">
        <v>5366</v>
      </c>
      <c r="F5345" s="15">
        <v>192012036</v>
      </c>
      <c r="G5345" s="5" t="s">
        <v>122</v>
      </c>
      <c r="H5345" s="6" t="s">
        <v>52</v>
      </c>
      <c r="I5345" s="6" t="s">
        <v>5374</v>
      </c>
      <c r="J5345" s="6" t="s">
        <v>5375</v>
      </c>
      <c r="K5345" s="6" t="s">
        <v>80</v>
      </c>
      <c r="L5345" s="6" t="s">
        <v>383</v>
      </c>
      <c r="M5345" s="16" t="s">
        <v>384</v>
      </c>
      <c r="N5345" s="8" t="s">
        <v>35</v>
      </c>
      <c r="O5345" s="7">
        <v>4</v>
      </c>
      <c r="P5345" s="3">
        <f t="shared" si="499"/>
        <v>0</v>
      </c>
      <c r="Q5345" s="3">
        <f t="shared" si="500"/>
        <v>0</v>
      </c>
      <c r="R5345" s="3">
        <f t="shared" si="501"/>
        <v>0</v>
      </c>
      <c r="S5345" s="3">
        <f t="shared" si="502"/>
        <v>1</v>
      </c>
      <c r="T5345" s="3">
        <f t="shared" si="503"/>
        <v>0</v>
      </c>
      <c r="U5345" s="3">
        <f t="shared" si="504"/>
        <v>0</v>
      </c>
    </row>
    <row r="5346" spans="1:21" ht="12.75" customHeight="1" x14ac:dyDescent="0.2">
      <c r="A5346" s="15" t="s">
        <v>95</v>
      </c>
      <c r="B5346" s="16" t="s">
        <v>96</v>
      </c>
      <c r="C5346" s="8">
        <v>216208</v>
      </c>
      <c r="D5346" s="6" t="s">
        <v>5300</v>
      </c>
      <c r="E5346" s="16" t="s">
        <v>5363</v>
      </c>
      <c r="F5346" s="15">
        <v>191998956</v>
      </c>
      <c r="G5346" s="5" t="s">
        <v>167</v>
      </c>
      <c r="H5346" s="6" t="s">
        <v>52</v>
      </c>
      <c r="I5346" s="6" t="s">
        <v>5376</v>
      </c>
      <c r="J5346" s="6" t="s">
        <v>5377</v>
      </c>
      <c r="K5346" s="6" t="s">
        <v>80</v>
      </c>
      <c r="L5346" s="6" t="s">
        <v>383</v>
      </c>
      <c r="M5346" s="16" t="s">
        <v>2472</v>
      </c>
      <c r="N5346" s="8" t="s">
        <v>35</v>
      </c>
      <c r="O5346" s="7">
        <v>4</v>
      </c>
      <c r="P5346" s="3">
        <f t="shared" si="499"/>
        <v>0</v>
      </c>
      <c r="Q5346" s="3">
        <f t="shared" si="500"/>
        <v>0</v>
      </c>
      <c r="R5346" s="3">
        <f t="shared" si="501"/>
        <v>0</v>
      </c>
      <c r="S5346" s="3">
        <f t="shared" si="502"/>
        <v>1</v>
      </c>
      <c r="T5346" s="3">
        <f t="shared" si="503"/>
        <v>0</v>
      </c>
      <c r="U5346" s="3">
        <f t="shared" si="504"/>
        <v>0</v>
      </c>
    </row>
    <row r="5347" spans="1:21" ht="12.75" customHeight="1" x14ac:dyDescent="0.2">
      <c r="A5347" s="15" t="s">
        <v>95</v>
      </c>
      <c r="B5347" s="16" t="s">
        <v>96</v>
      </c>
      <c r="C5347" s="8">
        <v>216208</v>
      </c>
      <c r="D5347" s="6" t="s">
        <v>5300</v>
      </c>
      <c r="E5347" s="16" t="s">
        <v>5366</v>
      </c>
      <c r="F5347" s="15">
        <v>191918040</v>
      </c>
      <c r="G5347" s="5" t="s">
        <v>122</v>
      </c>
      <c r="H5347" s="6" t="s">
        <v>52</v>
      </c>
      <c r="I5347" s="6" t="s">
        <v>5378</v>
      </c>
      <c r="J5347" s="6" t="s">
        <v>5379</v>
      </c>
      <c r="K5347" s="6" t="s">
        <v>80</v>
      </c>
      <c r="L5347" s="6" t="s">
        <v>383</v>
      </c>
      <c r="M5347" s="16" t="s">
        <v>384</v>
      </c>
      <c r="N5347" s="8" t="s">
        <v>35</v>
      </c>
      <c r="O5347" s="7">
        <v>5</v>
      </c>
      <c r="P5347" s="3">
        <f t="shared" si="499"/>
        <v>0</v>
      </c>
      <c r="Q5347" s="3">
        <f t="shared" si="500"/>
        <v>0</v>
      </c>
      <c r="R5347" s="3">
        <f t="shared" si="501"/>
        <v>0</v>
      </c>
      <c r="S5347" s="3">
        <f t="shared" si="502"/>
        <v>0</v>
      </c>
      <c r="T5347" s="3">
        <f t="shared" si="503"/>
        <v>1</v>
      </c>
      <c r="U5347" s="3">
        <f t="shared" si="504"/>
        <v>0</v>
      </c>
    </row>
    <row r="5348" spans="1:21" ht="12.75" customHeight="1" x14ac:dyDescent="0.2">
      <c r="A5348" s="15" t="s">
        <v>95</v>
      </c>
      <c r="B5348" s="16" t="s">
        <v>96</v>
      </c>
      <c r="C5348" s="8">
        <v>216208</v>
      </c>
      <c r="D5348" s="6" t="s">
        <v>5300</v>
      </c>
      <c r="E5348" s="16" t="s">
        <v>5301</v>
      </c>
      <c r="F5348" s="15">
        <v>191924914</v>
      </c>
      <c r="G5348" s="5" t="s">
        <v>167</v>
      </c>
      <c r="H5348" s="6" t="s">
        <v>52</v>
      </c>
      <c r="I5348" s="6" t="s">
        <v>5346</v>
      </c>
      <c r="J5348" s="6" t="s">
        <v>5347</v>
      </c>
      <c r="K5348" s="6" t="s">
        <v>80</v>
      </c>
      <c r="L5348" s="6" t="s">
        <v>200</v>
      </c>
      <c r="M5348" s="16" t="s">
        <v>755</v>
      </c>
      <c r="N5348" s="8" t="s">
        <v>35</v>
      </c>
      <c r="O5348" s="7">
        <v>1</v>
      </c>
      <c r="P5348" s="3">
        <f t="shared" si="499"/>
        <v>1</v>
      </c>
      <c r="Q5348" s="3">
        <f t="shared" si="500"/>
        <v>0</v>
      </c>
      <c r="R5348" s="3">
        <f t="shared" si="501"/>
        <v>0</v>
      </c>
      <c r="S5348" s="3">
        <f t="shared" si="502"/>
        <v>0</v>
      </c>
      <c r="T5348" s="3">
        <f t="shared" si="503"/>
        <v>0</v>
      </c>
      <c r="U5348" s="3">
        <f t="shared" si="504"/>
        <v>0</v>
      </c>
    </row>
    <row r="5349" spans="1:21" ht="12.75" customHeight="1" x14ac:dyDescent="0.2">
      <c r="A5349" s="15" t="s">
        <v>95</v>
      </c>
      <c r="B5349" s="16" t="s">
        <v>96</v>
      </c>
      <c r="C5349" s="8">
        <v>216208</v>
      </c>
      <c r="D5349" s="6" t="s">
        <v>5300</v>
      </c>
      <c r="E5349" s="16" t="s">
        <v>5301</v>
      </c>
      <c r="F5349" s="15">
        <v>191880514</v>
      </c>
      <c r="G5349" s="5" t="s">
        <v>105</v>
      </c>
      <c r="H5349" s="6" t="s">
        <v>52</v>
      </c>
      <c r="I5349" s="6" t="s">
        <v>5348</v>
      </c>
      <c r="J5349" s="6" t="s">
        <v>5349</v>
      </c>
      <c r="K5349" s="6" t="s">
        <v>80</v>
      </c>
      <c r="L5349" s="6" t="s">
        <v>200</v>
      </c>
      <c r="M5349" s="16" t="s">
        <v>5350</v>
      </c>
      <c r="N5349" s="8" t="s">
        <v>35</v>
      </c>
      <c r="O5349" s="7">
        <v>2</v>
      </c>
      <c r="P5349" s="3">
        <f t="shared" si="499"/>
        <v>0</v>
      </c>
      <c r="Q5349" s="3">
        <f t="shared" si="500"/>
        <v>1</v>
      </c>
      <c r="R5349" s="3">
        <f t="shared" si="501"/>
        <v>0</v>
      </c>
      <c r="S5349" s="3">
        <f t="shared" si="502"/>
        <v>0</v>
      </c>
      <c r="T5349" s="3">
        <f t="shared" si="503"/>
        <v>0</v>
      </c>
      <c r="U5349" s="3">
        <f t="shared" si="504"/>
        <v>0</v>
      </c>
    </row>
    <row r="5350" spans="1:21" ht="12.75" customHeight="1" x14ac:dyDescent="0.2">
      <c r="A5350" s="15" t="s">
        <v>95</v>
      </c>
      <c r="B5350" s="16" t="s">
        <v>96</v>
      </c>
      <c r="C5350" s="8">
        <v>216208</v>
      </c>
      <c r="D5350" s="6" t="s">
        <v>5300</v>
      </c>
      <c r="E5350" s="16" t="s">
        <v>5301</v>
      </c>
      <c r="F5350" s="15">
        <v>191900271</v>
      </c>
      <c r="G5350" s="5" t="s">
        <v>28</v>
      </c>
      <c r="H5350" s="6" t="s">
        <v>52</v>
      </c>
      <c r="I5350" s="6" t="s">
        <v>5351</v>
      </c>
      <c r="J5350" s="6" t="s">
        <v>5352</v>
      </c>
      <c r="K5350" s="6" t="s">
        <v>80</v>
      </c>
      <c r="L5350" s="6" t="s">
        <v>200</v>
      </c>
      <c r="M5350" s="16" t="s">
        <v>755</v>
      </c>
      <c r="N5350" s="8" t="s">
        <v>35</v>
      </c>
      <c r="O5350" s="7">
        <v>2</v>
      </c>
      <c r="P5350" s="3">
        <f t="shared" si="499"/>
        <v>0</v>
      </c>
      <c r="Q5350" s="3">
        <f t="shared" si="500"/>
        <v>1</v>
      </c>
      <c r="R5350" s="3">
        <f t="shared" si="501"/>
        <v>0</v>
      </c>
      <c r="S5350" s="3">
        <f t="shared" si="502"/>
        <v>0</v>
      </c>
      <c r="T5350" s="3">
        <f t="shared" si="503"/>
        <v>0</v>
      </c>
      <c r="U5350" s="3">
        <f t="shared" si="504"/>
        <v>0</v>
      </c>
    </row>
    <row r="5351" spans="1:21" ht="12.75" customHeight="1" x14ac:dyDescent="0.2">
      <c r="A5351" s="15" t="s">
        <v>95</v>
      </c>
      <c r="B5351" s="16" t="s">
        <v>96</v>
      </c>
      <c r="C5351" s="8">
        <v>216208</v>
      </c>
      <c r="D5351" s="6" t="s">
        <v>5300</v>
      </c>
      <c r="E5351" s="16" t="s">
        <v>5301</v>
      </c>
      <c r="F5351" s="15">
        <v>191924923</v>
      </c>
      <c r="G5351" s="5" t="s">
        <v>122</v>
      </c>
      <c r="H5351" s="6" t="s">
        <v>52</v>
      </c>
      <c r="I5351" s="6" t="s">
        <v>5353</v>
      </c>
      <c r="J5351" s="6" t="s">
        <v>5354</v>
      </c>
      <c r="K5351" s="6" t="s">
        <v>80</v>
      </c>
      <c r="L5351" s="6" t="s">
        <v>200</v>
      </c>
      <c r="M5351" s="16" t="s">
        <v>755</v>
      </c>
      <c r="N5351" s="8" t="s">
        <v>35</v>
      </c>
      <c r="O5351" s="7">
        <v>2</v>
      </c>
      <c r="P5351" s="3">
        <f t="shared" si="499"/>
        <v>0</v>
      </c>
      <c r="Q5351" s="3">
        <f t="shared" si="500"/>
        <v>1</v>
      </c>
      <c r="R5351" s="3">
        <f t="shared" si="501"/>
        <v>0</v>
      </c>
      <c r="S5351" s="3">
        <f t="shared" si="502"/>
        <v>0</v>
      </c>
      <c r="T5351" s="3">
        <f t="shared" si="503"/>
        <v>0</v>
      </c>
      <c r="U5351" s="3">
        <f t="shared" si="504"/>
        <v>0</v>
      </c>
    </row>
    <row r="5352" spans="1:21" ht="12.75" customHeight="1" x14ac:dyDescent="0.2">
      <c r="A5352" s="15" t="s">
        <v>95</v>
      </c>
      <c r="B5352" s="16" t="s">
        <v>96</v>
      </c>
      <c r="C5352" s="8">
        <v>216208</v>
      </c>
      <c r="D5352" s="6" t="s">
        <v>5300</v>
      </c>
      <c r="E5352" s="16" t="s">
        <v>5301</v>
      </c>
      <c r="F5352" s="15">
        <v>192031024</v>
      </c>
      <c r="G5352" s="5" t="s">
        <v>105</v>
      </c>
      <c r="H5352" s="6" t="s">
        <v>52</v>
      </c>
      <c r="I5352" s="6" t="s">
        <v>5355</v>
      </c>
      <c r="J5352" s="6" t="s">
        <v>5356</v>
      </c>
      <c r="K5352" s="6" t="s">
        <v>80</v>
      </c>
      <c r="L5352" s="6" t="s">
        <v>200</v>
      </c>
      <c r="M5352" s="16" t="s">
        <v>126</v>
      </c>
      <c r="N5352" s="8" t="s">
        <v>35</v>
      </c>
      <c r="O5352" s="7">
        <v>2</v>
      </c>
      <c r="P5352" s="3">
        <f t="shared" si="499"/>
        <v>0</v>
      </c>
      <c r="Q5352" s="3">
        <f t="shared" si="500"/>
        <v>1</v>
      </c>
      <c r="R5352" s="3">
        <f t="shared" si="501"/>
        <v>0</v>
      </c>
      <c r="S5352" s="3">
        <f t="shared" si="502"/>
        <v>0</v>
      </c>
      <c r="T5352" s="3">
        <f t="shared" si="503"/>
        <v>0</v>
      </c>
      <c r="U5352" s="3">
        <f t="shared" si="504"/>
        <v>0</v>
      </c>
    </row>
    <row r="5353" spans="1:21" ht="12.75" customHeight="1" x14ac:dyDescent="0.2">
      <c r="A5353" s="15" t="s">
        <v>95</v>
      </c>
      <c r="B5353" s="16" t="s">
        <v>96</v>
      </c>
      <c r="C5353" s="8">
        <v>216208</v>
      </c>
      <c r="D5353" s="6" t="s">
        <v>5300</v>
      </c>
      <c r="E5353" s="16" t="s">
        <v>5301</v>
      </c>
      <c r="F5353" s="15">
        <v>191880745</v>
      </c>
      <c r="G5353" s="5" t="s">
        <v>167</v>
      </c>
      <c r="H5353" s="6" t="s">
        <v>52</v>
      </c>
      <c r="I5353" s="6" t="s">
        <v>5357</v>
      </c>
      <c r="J5353" s="6" t="s">
        <v>5358</v>
      </c>
      <c r="K5353" s="6" t="s">
        <v>80</v>
      </c>
      <c r="L5353" s="6" t="s">
        <v>200</v>
      </c>
      <c r="M5353" s="16" t="s">
        <v>5350</v>
      </c>
      <c r="N5353" s="8" t="s">
        <v>35</v>
      </c>
      <c r="O5353" s="7">
        <v>3</v>
      </c>
      <c r="P5353" s="3">
        <f t="shared" si="499"/>
        <v>0</v>
      </c>
      <c r="Q5353" s="3">
        <f t="shared" si="500"/>
        <v>0</v>
      </c>
      <c r="R5353" s="3">
        <f t="shared" si="501"/>
        <v>1</v>
      </c>
      <c r="S5353" s="3">
        <f t="shared" si="502"/>
        <v>0</v>
      </c>
      <c r="T5353" s="3">
        <f t="shared" si="503"/>
        <v>0</v>
      </c>
      <c r="U5353" s="3">
        <f t="shared" si="504"/>
        <v>0</v>
      </c>
    </row>
    <row r="5354" spans="1:21" ht="12.75" customHeight="1" x14ac:dyDescent="0.2">
      <c r="A5354" s="15" t="s">
        <v>95</v>
      </c>
      <c r="B5354" s="16" t="s">
        <v>96</v>
      </c>
      <c r="C5354" s="8">
        <v>216208</v>
      </c>
      <c r="D5354" s="6" t="s">
        <v>5300</v>
      </c>
      <c r="E5354" s="16" t="s">
        <v>5301</v>
      </c>
      <c r="F5354" s="15">
        <v>191880872</v>
      </c>
      <c r="G5354" s="5" t="s">
        <v>167</v>
      </c>
      <c r="H5354" s="6" t="s">
        <v>52</v>
      </c>
      <c r="I5354" s="6" t="s">
        <v>5359</v>
      </c>
      <c r="J5354" s="6" t="s">
        <v>5360</v>
      </c>
      <c r="K5354" s="6" t="s">
        <v>80</v>
      </c>
      <c r="L5354" s="6" t="s">
        <v>200</v>
      </c>
      <c r="M5354" s="16" t="s">
        <v>755</v>
      </c>
      <c r="N5354" s="8" t="s">
        <v>35</v>
      </c>
      <c r="O5354" s="7">
        <v>3</v>
      </c>
      <c r="P5354" s="3">
        <f t="shared" si="499"/>
        <v>0</v>
      </c>
      <c r="Q5354" s="3">
        <f t="shared" si="500"/>
        <v>0</v>
      </c>
      <c r="R5354" s="3">
        <f t="shared" si="501"/>
        <v>1</v>
      </c>
      <c r="S5354" s="3">
        <f t="shared" si="502"/>
        <v>0</v>
      </c>
      <c r="T5354" s="3">
        <f t="shared" si="503"/>
        <v>0</v>
      </c>
      <c r="U5354" s="3">
        <f t="shared" si="504"/>
        <v>0</v>
      </c>
    </row>
    <row r="5355" spans="1:21" ht="12.75" customHeight="1" x14ac:dyDescent="0.2">
      <c r="A5355" s="15" t="s">
        <v>95</v>
      </c>
      <c r="B5355" s="16" t="s">
        <v>96</v>
      </c>
      <c r="C5355" s="8">
        <v>216208</v>
      </c>
      <c r="D5355" s="6" t="s">
        <v>5300</v>
      </c>
      <c r="E5355" s="16" t="s">
        <v>5301</v>
      </c>
      <c r="F5355" s="15">
        <v>191880898</v>
      </c>
      <c r="G5355" s="5" t="s">
        <v>167</v>
      </c>
      <c r="H5355" s="6" t="s">
        <v>52</v>
      </c>
      <c r="I5355" s="6" t="s">
        <v>5361</v>
      </c>
      <c r="J5355" s="6" t="s">
        <v>5362</v>
      </c>
      <c r="K5355" s="6" t="s">
        <v>80</v>
      </c>
      <c r="L5355" s="6" t="s">
        <v>200</v>
      </c>
      <c r="M5355" s="16" t="s">
        <v>5350</v>
      </c>
      <c r="N5355" s="8" t="s">
        <v>35</v>
      </c>
      <c r="O5355" s="7">
        <v>3</v>
      </c>
      <c r="P5355" s="3">
        <f t="shared" si="499"/>
        <v>0</v>
      </c>
      <c r="Q5355" s="3">
        <f t="shared" si="500"/>
        <v>0</v>
      </c>
      <c r="R5355" s="3">
        <f t="shared" si="501"/>
        <v>1</v>
      </c>
      <c r="S5355" s="3">
        <f t="shared" si="502"/>
        <v>0</v>
      </c>
      <c r="T5355" s="3">
        <f t="shared" si="503"/>
        <v>0</v>
      </c>
      <c r="U5355" s="3">
        <f t="shared" si="504"/>
        <v>0</v>
      </c>
    </row>
    <row r="5356" spans="1:21" ht="12.75" customHeight="1" x14ac:dyDescent="0.2">
      <c r="A5356" s="15" t="s">
        <v>95</v>
      </c>
      <c r="B5356" s="16" t="s">
        <v>96</v>
      </c>
      <c r="C5356" s="8">
        <v>216208</v>
      </c>
      <c r="D5356" s="6" t="s">
        <v>5300</v>
      </c>
      <c r="E5356" s="16" t="s">
        <v>5301</v>
      </c>
      <c r="F5356" s="15">
        <v>191880864</v>
      </c>
      <c r="G5356" s="5" t="s">
        <v>105</v>
      </c>
      <c r="H5356" s="6" t="s">
        <v>52</v>
      </c>
      <c r="I5356" s="6" t="s">
        <v>5315</v>
      </c>
      <c r="J5356" s="6" t="s">
        <v>5316</v>
      </c>
      <c r="K5356" s="6" t="s">
        <v>80</v>
      </c>
      <c r="L5356" s="6" t="s">
        <v>417</v>
      </c>
      <c r="M5356" s="16" t="s">
        <v>418</v>
      </c>
      <c r="N5356" s="8" t="s">
        <v>35</v>
      </c>
      <c r="O5356" s="7">
        <v>1</v>
      </c>
      <c r="P5356" s="3">
        <f t="shared" si="499"/>
        <v>1</v>
      </c>
      <c r="Q5356" s="3">
        <f t="shared" si="500"/>
        <v>0</v>
      </c>
      <c r="R5356" s="3">
        <f t="shared" si="501"/>
        <v>0</v>
      </c>
      <c r="S5356" s="3">
        <f t="shared" si="502"/>
        <v>0</v>
      </c>
      <c r="T5356" s="3">
        <f t="shared" si="503"/>
        <v>0</v>
      </c>
      <c r="U5356" s="3">
        <f t="shared" si="504"/>
        <v>0</v>
      </c>
    </row>
    <row r="5357" spans="1:21" ht="12.75" customHeight="1" x14ac:dyDescent="0.2">
      <c r="A5357" s="15" t="s">
        <v>95</v>
      </c>
      <c r="B5357" s="16" t="s">
        <v>96</v>
      </c>
      <c r="C5357" s="8">
        <v>216208</v>
      </c>
      <c r="D5357" s="6" t="s">
        <v>5300</v>
      </c>
      <c r="E5357" s="16" t="s">
        <v>5301</v>
      </c>
      <c r="F5357" s="15">
        <v>191999693</v>
      </c>
      <c r="G5357" s="5" t="s">
        <v>105</v>
      </c>
      <c r="H5357" s="6" t="s">
        <v>52</v>
      </c>
      <c r="I5357" s="6" t="s">
        <v>5317</v>
      </c>
      <c r="J5357" s="6" t="s">
        <v>5318</v>
      </c>
      <c r="K5357" s="6" t="s">
        <v>80</v>
      </c>
      <c r="L5357" s="6" t="s">
        <v>417</v>
      </c>
      <c r="M5357" s="16" t="s">
        <v>418</v>
      </c>
      <c r="N5357" s="8" t="s">
        <v>35</v>
      </c>
      <c r="O5357" s="7">
        <v>1</v>
      </c>
      <c r="P5357" s="3">
        <f t="shared" si="499"/>
        <v>1</v>
      </c>
      <c r="Q5357" s="3">
        <f t="shared" si="500"/>
        <v>0</v>
      </c>
      <c r="R5357" s="3">
        <f t="shared" si="501"/>
        <v>0</v>
      </c>
      <c r="S5357" s="3">
        <f t="shared" si="502"/>
        <v>0</v>
      </c>
      <c r="T5357" s="3">
        <f t="shared" si="503"/>
        <v>0</v>
      </c>
      <c r="U5357" s="3">
        <f t="shared" si="504"/>
        <v>0</v>
      </c>
    </row>
    <row r="5358" spans="1:21" ht="12.75" customHeight="1" x14ac:dyDescent="0.2">
      <c r="A5358" s="15" t="s">
        <v>95</v>
      </c>
      <c r="B5358" s="16" t="s">
        <v>96</v>
      </c>
      <c r="C5358" s="8">
        <v>216208</v>
      </c>
      <c r="D5358" s="6" t="s">
        <v>5300</v>
      </c>
      <c r="E5358" s="16" t="s">
        <v>5301</v>
      </c>
      <c r="F5358" s="15">
        <v>191999738</v>
      </c>
      <c r="G5358" s="5" t="s">
        <v>84</v>
      </c>
      <c r="H5358" s="6" t="s">
        <v>52</v>
      </c>
      <c r="I5358" s="6" t="s">
        <v>5319</v>
      </c>
      <c r="J5358" s="6" t="s">
        <v>5320</v>
      </c>
      <c r="K5358" s="6" t="s">
        <v>80</v>
      </c>
      <c r="L5358" s="6" t="s">
        <v>417</v>
      </c>
      <c r="M5358" s="16" t="s">
        <v>418</v>
      </c>
      <c r="N5358" s="8" t="s">
        <v>35</v>
      </c>
      <c r="O5358" s="7">
        <v>1</v>
      </c>
      <c r="P5358" s="3">
        <f t="shared" si="499"/>
        <v>1</v>
      </c>
      <c r="Q5358" s="3">
        <f t="shared" si="500"/>
        <v>0</v>
      </c>
      <c r="R5358" s="3">
        <f t="shared" si="501"/>
        <v>0</v>
      </c>
      <c r="S5358" s="3">
        <f t="shared" si="502"/>
        <v>0</v>
      </c>
      <c r="T5358" s="3">
        <f t="shared" si="503"/>
        <v>0</v>
      </c>
      <c r="U5358" s="3">
        <f t="shared" si="504"/>
        <v>0</v>
      </c>
    </row>
    <row r="5359" spans="1:21" ht="12.75" customHeight="1" x14ac:dyDescent="0.2">
      <c r="A5359" s="15" t="s">
        <v>95</v>
      </c>
      <c r="B5359" s="16" t="s">
        <v>96</v>
      </c>
      <c r="C5359" s="8">
        <v>216208</v>
      </c>
      <c r="D5359" s="6" t="s">
        <v>5300</v>
      </c>
      <c r="E5359" s="16" t="s">
        <v>5301</v>
      </c>
      <c r="F5359" s="15">
        <v>191924439</v>
      </c>
      <c r="G5359" s="5" t="s">
        <v>84</v>
      </c>
      <c r="H5359" s="6" t="s">
        <v>52</v>
      </c>
      <c r="I5359" s="6" t="s">
        <v>5321</v>
      </c>
      <c r="J5359" s="6" t="s">
        <v>5322</v>
      </c>
      <c r="K5359" s="6" t="s">
        <v>80</v>
      </c>
      <c r="L5359" s="6" t="s">
        <v>417</v>
      </c>
      <c r="M5359" s="16" t="s">
        <v>418</v>
      </c>
      <c r="N5359" s="8" t="s">
        <v>35</v>
      </c>
      <c r="O5359" s="7">
        <v>2</v>
      </c>
      <c r="P5359" s="3">
        <f t="shared" si="499"/>
        <v>0</v>
      </c>
      <c r="Q5359" s="3">
        <f t="shared" si="500"/>
        <v>1</v>
      </c>
      <c r="R5359" s="3">
        <f t="shared" si="501"/>
        <v>0</v>
      </c>
      <c r="S5359" s="3">
        <f t="shared" si="502"/>
        <v>0</v>
      </c>
      <c r="T5359" s="3">
        <f t="shared" si="503"/>
        <v>0</v>
      </c>
      <c r="U5359" s="3">
        <f t="shared" si="504"/>
        <v>0</v>
      </c>
    </row>
    <row r="5360" spans="1:21" ht="12.75" customHeight="1" x14ac:dyDescent="0.2">
      <c r="A5360" s="15" t="s">
        <v>95</v>
      </c>
      <c r="B5360" s="16" t="s">
        <v>96</v>
      </c>
      <c r="C5360" s="8">
        <v>216208</v>
      </c>
      <c r="D5360" s="6" t="s">
        <v>5300</v>
      </c>
      <c r="E5360" s="16" t="s">
        <v>5301</v>
      </c>
      <c r="F5360" s="15">
        <v>191924642</v>
      </c>
      <c r="G5360" s="5" t="s">
        <v>67</v>
      </c>
      <c r="H5360" s="6" t="s">
        <v>52</v>
      </c>
      <c r="I5360" s="6" t="s">
        <v>5323</v>
      </c>
      <c r="J5360" s="6" t="s">
        <v>5324</v>
      </c>
      <c r="K5360" s="6" t="s">
        <v>80</v>
      </c>
      <c r="L5360" s="6" t="s">
        <v>417</v>
      </c>
      <c r="M5360" s="16" t="s">
        <v>418</v>
      </c>
      <c r="N5360" s="8" t="s">
        <v>35</v>
      </c>
      <c r="O5360" s="7">
        <v>2</v>
      </c>
      <c r="P5360" s="3">
        <f t="shared" si="499"/>
        <v>0</v>
      </c>
      <c r="Q5360" s="3">
        <f t="shared" si="500"/>
        <v>1</v>
      </c>
      <c r="R5360" s="3">
        <f t="shared" si="501"/>
        <v>0</v>
      </c>
      <c r="S5360" s="3">
        <f t="shared" si="502"/>
        <v>0</v>
      </c>
      <c r="T5360" s="3">
        <f t="shared" si="503"/>
        <v>0</v>
      </c>
      <c r="U5360" s="3">
        <f t="shared" si="504"/>
        <v>0</v>
      </c>
    </row>
    <row r="5361" spans="1:21" ht="12.75" customHeight="1" x14ac:dyDescent="0.2">
      <c r="A5361" s="15" t="s">
        <v>95</v>
      </c>
      <c r="B5361" s="16" t="s">
        <v>96</v>
      </c>
      <c r="C5361" s="8">
        <v>216208</v>
      </c>
      <c r="D5361" s="6" t="s">
        <v>5300</v>
      </c>
      <c r="E5361" s="16" t="s">
        <v>5301</v>
      </c>
      <c r="F5361" s="15">
        <v>192030967</v>
      </c>
      <c r="G5361" s="5" t="s">
        <v>167</v>
      </c>
      <c r="H5361" s="6" t="s">
        <v>52</v>
      </c>
      <c r="I5361" s="6" t="s">
        <v>5325</v>
      </c>
      <c r="J5361" s="6" t="s">
        <v>5326</v>
      </c>
      <c r="K5361" s="6" t="s">
        <v>80</v>
      </c>
      <c r="L5361" s="6" t="s">
        <v>417</v>
      </c>
      <c r="M5361" s="16" t="s">
        <v>418</v>
      </c>
      <c r="N5361" s="8" t="s">
        <v>35</v>
      </c>
      <c r="O5361" s="7">
        <v>2</v>
      </c>
      <c r="P5361" s="3">
        <f t="shared" si="499"/>
        <v>0</v>
      </c>
      <c r="Q5361" s="3">
        <f t="shared" si="500"/>
        <v>1</v>
      </c>
      <c r="R5361" s="3">
        <f t="shared" si="501"/>
        <v>0</v>
      </c>
      <c r="S5361" s="3">
        <f t="shared" si="502"/>
        <v>0</v>
      </c>
      <c r="T5361" s="3">
        <f t="shared" si="503"/>
        <v>0</v>
      </c>
      <c r="U5361" s="3">
        <f t="shared" si="504"/>
        <v>0</v>
      </c>
    </row>
    <row r="5362" spans="1:21" ht="12.75" customHeight="1" x14ac:dyDescent="0.2">
      <c r="A5362" s="15" t="s">
        <v>95</v>
      </c>
      <c r="B5362" s="16" t="s">
        <v>96</v>
      </c>
      <c r="C5362" s="8">
        <v>216208</v>
      </c>
      <c r="D5362" s="6" t="s">
        <v>5300</v>
      </c>
      <c r="E5362" s="16" t="s">
        <v>5310</v>
      </c>
      <c r="F5362" s="15">
        <v>191880208</v>
      </c>
      <c r="G5362" s="5" t="s">
        <v>105</v>
      </c>
      <c r="H5362" s="6" t="s">
        <v>52</v>
      </c>
      <c r="I5362" s="6" t="s">
        <v>5327</v>
      </c>
      <c r="J5362" s="6" t="s">
        <v>5328</v>
      </c>
      <c r="K5362" s="6" t="s">
        <v>80</v>
      </c>
      <c r="L5362" s="6" t="s">
        <v>417</v>
      </c>
      <c r="M5362" s="16" t="s">
        <v>418</v>
      </c>
      <c r="N5362" s="8" t="s">
        <v>35</v>
      </c>
      <c r="O5362" s="7">
        <v>3</v>
      </c>
      <c r="P5362" s="3">
        <f t="shared" si="499"/>
        <v>0</v>
      </c>
      <c r="Q5362" s="3">
        <f t="shared" si="500"/>
        <v>0</v>
      </c>
      <c r="R5362" s="3">
        <f t="shared" si="501"/>
        <v>1</v>
      </c>
      <c r="S5362" s="3">
        <f t="shared" si="502"/>
        <v>0</v>
      </c>
      <c r="T5362" s="3">
        <f t="shared" si="503"/>
        <v>0</v>
      </c>
      <c r="U5362" s="3">
        <f t="shared" si="504"/>
        <v>0</v>
      </c>
    </row>
    <row r="5363" spans="1:21" ht="12.75" customHeight="1" x14ac:dyDescent="0.2">
      <c r="A5363" s="15" t="s">
        <v>95</v>
      </c>
      <c r="B5363" s="16" t="s">
        <v>96</v>
      </c>
      <c r="C5363" s="8">
        <v>216208</v>
      </c>
      <c r="D5363" s="6" t="s">
        <v>5300</v>
      </c>
      <c r="E5363" s="16" t="s">
        <v>5329</v>
      </c>
      <c r="F5363" s="15">
        <v>191998342</v>
      </c>
      <c r="G5363" s="5" t="s">
        <v>67</v>
      </c>
      <c r="H5363" s="6" t="s">
        <v>29</v>
      </c>
      <c r="I5363" s="6" t="s">
        <v>5330</v>
      </c>
      <c r="J5363" s="6" t="s">
        <v>5331</v>
      </c>
      <c r="K5363" s="6" t="s">
        <v>80</v>
      </c>
      <c r="L5363" s="6" t="s">
        <v>417</v>
      </c>
      <c r="M5363" s="16" t="s">
        <v>418</v>
      </c>
      <c r="N5363" s="8" t="s">
        <v>35</v>
      </c>
      <c r="O5363" s="7">
        <v>3</v>
      </c>
      <c r="P5363" s="3">
        <f t="shared" si="499"/>
        <v>0</v>
      </c>
      <c r="Q5363" s="3">
        <f t="shared" si="500"/>
        <v>0</v>
      </c>
      <c r="R5363" s="3">
        <f t="shared" si="501"/>
        <v>1</v>
      </c>
      <c r="S5363" s="3">
        <f t="shared" si="502"/>
        <v>0</v>
      </c>
      <c r="T5363" s="3">
        <f t="shared" si="503"/>
        <v>0</v>
      </c>
      <c r="U5363" s="3">
        <f t="shared" si="504"/>
        <v>0</v>
      </c>
    </row>
    <row r="5364" spans="1:21" ht="12.75" customHeight="1" x14ac:dyDescent="0.2">
      <c r="A5364" s="15" t="s">
        <v>95</v>
      </c>
      <c r="B5364" s="16" t="s">
        <v>96</v>
      </c>
      <c r="C5364" s="8">
        <v>216208</v>
      </c>
      <c r="D5364" s="6" t="s">
        <v>5300</v>
      </c>
      <c r="E5364" s="16" t="s">
        <v>5329</v>
      </c>
      <c r="F5364" s="15">
        <v>192027466</v>
      </c>
      <c r="G5364" s="5" t="s">
        <v>67</v>
      </c>
      <c r="H5364" s="6" t="s">
        <v>29</v>
      </c>
      <c r="I5364" s="6" t="s">
        <v>5332</v>
      </c>
      <c r="J5364" s="6" t="s">
        <v>5333</v>
      </c>
      <c r="K5364" s="6" t="s">
        <v>80</v>
      </c>
      <c r="L5364" s="6" t="s">
        <v>417</v>
      </c>
      <c r="M5364" s="16" t="s">
        <v>418</v>
      </c>
      <c r="N5364" s="8" t="s">
        <v>35</v>
      </c>
      <c r="O5364" s="7">
        <v>3</v>
      </c>
      <c r="P5364" s="3">
        <f t="shared" si="499"/>
        <v>0</v>
      </c>
      <c r="Q5364" s="3">
        <f t="shared" si="500"/>
        <v>0</v>
      </c>
      <c r="R5364" s="3">
        <f t="shared" si="501"/>
        <v>1</v>
      </c>
      <c r="S5364" s="3">
        <f t="shared" si="502"/>
        <v>0</v>
      </c>
      <c r="T5364" s="3">
        <f t="shared" si="503"/>
        <v>0</v>
      </c>
      <c r="U5364" s="3">
        <f t="shared" si="504"/>
        <v>0</v>
      </c>
    </row>
    <row r="5365" spans="1:21" ht="12.75" customHeight="1" x14ac:dyDescent="0.2">
      <c r="A5365" s="15" t="s">
        <v>95</v>
      </c>
      <c r="B5365" s="16" t="s">
        <v>96</v>
      </c>
      <c r="C5365" s="8">
        <v>216208</v>
      </c>
      <c r="D5365" s="6" t="s">
        <v>5300</v>
      </c>
      <c r="E5365" s="16" t="s">
        <v>5301</v>
      </c>
      <c r="F5365" s="15">
        <v>191880363</v>
      </c>
      <c r="G5365" s="5" t="s">
        <v>84</v>
      </c>
      <c r="H5365" s="6" t="s">
        <v>52</v>
      </c>
      <c r="I5365" s="6" t="s">
        <v>5334</v>
      </c>
      <c r="J5365" s="6" t="s">
        <v>5335</v>
      </c>
      <c r="K5365" s="6" t="s">
        <v>80</v>
      </c>
      <c r="L5365" s="6" t="s">
        <v>417</v>
      </c>
      <c r="M5365" s="16" t="s">
        <v>418</v>
      </c>
      <c r="N5365" s="8" t="s">
        <v>35</v>
      </c>
      <c r="O5365" s="7">
        <v>3</v>
      </c>
      <c r="P5365" s="3">
        <f t="shared" si="499"/>
        <v>0</v>
      </c>
      <c r="Q5365" s="3">
        <f t="shared" si="500"/>
        <v>0</v>
      </c>
      <c r="R5365" s="3">
        <f t="shared" si="501"/>
        <v>1</v>
      </c>
      <c r="S5365" s="3">
        <f t="shared" si="502"/>
        <v>0</v>
      </c>
      <c r="T5365" s="3">
        <f t="shared" si="503"/>
        <v>0</v>
      </c>
      <c r="U5365" s="3">
        <f t="shared" si="504"/>
        <v>0</v>
      </c>
    </row>
    <row r="5366" spans="1:21" ht="12.75" customHeight="1" x14ac:dyDescent="0.2">
      <c r="A5366" s="15" t="s">
        <v>95</v>
      </c>
      <c r="B5366" s="16" t="s">
        <v>96</v>
      </c>
      <c r="C5366" s="8">
        <v>216208</v>
      </c>
      <c r="D5366" s="6" t="s">
        <v>5300</v>
      </c>
      <c r="E5366" s="16" t="s">
        <v>5301</v>
      </c>
      <c r="F5366" s="15">
        <v>191925594</v>
      </c>
      <c r="G5366" s="5" t="s">
        <v>67</v>
      </c>
      <c r="H5366" s="6" t="s">
        <v>52</v>
      </c>
      <c r="I5366" s="6" t="s">
        <v>5336</v>
      </c>
      <c r="J5366" s="6" t="s">
        <v>5337</v>
      </c>
      <c r="K5366" s="6" t="s">
        <v>80</v>
      </c>
      <c r="L5366" s="6" t="s">
        <v>417</v>
      </c>
      <c r="M5366" s="16" t="s">
        <v>418</v>
      </c>
      <c r="N5366" s="8" t="s">
        <v>35</v>
      </c>
      <c r="O5366" s="7">
        <v>3</v>
      </c>
      <c r="P5366" s="3">
        <f t="shared" si="499"/>
        <v>0</v>
      </c>
      <c r="Q5366" s="3">
        <f t="shared" si="500"/>
        <v>0</v>
      </c>
      <c r="R5366" s="3">
        <f t="shared" si="501"/>
        <v>1</v>
      </c>
      <c r="S5366" s="3">
        <f t="shared" si="502"/>
        <v>0</v>
      </c>
      <c r="T5366" s="3">
        <f t="shared" si="503"/>
        <v>0</v>
      </c>
      <c r="U5366" s="3">
        <f t="shared" si="504"/>
        <v>0</v>
      </c>
    </row>
    <row r="5367" spans="1:21" ht="12.75" customHeight="1" x14ac:dyDescent="0.2">
      <c r="A5367" s="15" t="s">
        <v>95</v>
      </c>
      <c r="B5367" s="16" t="s">
        <v>96</v>
      </c>
      <c r="C5367" s="8">
        <v>216208</v>
      </c>
      <c r="D5367" s="6" t="s">
        <v>5300</v>
      </c>
      <c r="E5367" s="16" t="s">
        <v>5301</v>
      </c>
      <c r="F5367" s="15">
        <v>191925595</v>
      </c>
      <c r="G5367" s="5" t="s">
        <v>67</v>
      </c>
      <c r="H5367" s="6" t="s">
        <v>52</v>
      </c>
      <c r="I5367" s="6" t="s">
        <v>5338</v>
      </c>
      <c r="J5367" s="6" t="s">
        <v>5339</v>
      </c>
      <c r="K5367" s="6" t="s">
        <v>80</v>
      </c>
      <c r="L5367" s="6" t="s">
        <v>417</v>
      </c>
      <c r="M5367" s="16" t="s">
        <v>418</v>
      </c>
      <c r="N5367" s="8" t="s">
        <v>35</v>
      </c>
      <c r="O5367" s="7">
        <v>3</v>
      </c>
      <c r="P5367" s="3">
        <f t="shared" si="499"/>
        <v>0</v>
      </c>
      <c r="Q5367" s="3">
        <f t="shared" si="500"/>
        <v>0</v>
      </c>
      <c r="R5367" s="3">
        <f t="shared" si="501"/>
        <v>1</v>
      </c>
      <c r="S5367" s="3">
        <f t="shared" si="502"/>
        <v>0</v>
      </c>
      <c r="T5367" s="3">
        <f t="shared" si="503"/>
        <v>0</v>
      </c>
      <c r="U5367" s="3">
        <f t="shared" si="504"/>
        <v>0</v>
      </c>
    </row>
    <row r="5368" spans="1:21" ht="12.75" customHeight="1" x14ac:dyDescent="0.2">
      <c r="A5368" s="15" t="s">
        <v>95</v>
      </c>
      <c r="B5368" s="16" t="s">
        <v>96</v>
      </c>
      <c r="C5368" s="8">
        <v>216208</v>
      </c>
      <c r="D5368" s="6" t="s">
        <v>5300</v>
      </c>
      <c r="E5368" s="16" t="s">
        <v>5301</v>
      </c>
      <c r="F5368" s="15">
        <v>191989939</v>
      </c>
      <c r="G5368" s="5" t="s">
        <v>84</v>
      </c>
      <c r="H5368" s="6" t="s">
        <v>52</v>
      </c>
      <c r="I5368" s="6" t="s">
        <v>5340</v>
      </c>
      <c r="J5368" s="6" t="s">
        <v>5341</v>
      </c>
      <c r="K5368" s="6" t="s">
        <v>80</v>
      </c>
      <c r="L5368" s="6" t="s">
        <v>417</v>
      </c>
      <c r="M5368" s="16" t="s">
        <v>418</v>
      </c>
      <c r="N5368" s="8" t="s">
        <v>35</v>
      </c>
      <c r="O5368" s="7">
        <v>3</v>
      </c>
      <c r="P5368" s="3">
        <f t="shared" si="499"/>
        <v>0</v>
      </c>
      <c r="Q5368" s="3">
        <f t="shared" si="500"/>
        <v>0</v>
      </c>
      <c r="R5368" s="3">
        <f t="shared" si="501"/>
        <v>1</v>
      </c>
      <c r="S5368" s="3">
        <f t="shared" si="502"/>
        <v>0</v>
      </c>
      <c r="T5368" s="3">
        <f t="shared" si="503"/>
        <v>0</v>
      </c>
      <c r="U5368" s="3">
        <f t="shared" si="504"/>
        <v>0</v>
      </c>
    </row>
    <row r="5369" spans="1:21" ht="12.75" customHeight="1" x14ac:dyDescent="0.2">
      <c r="A5369" s="15" t="s">
        <v>95</v>
      </c>
      <c r="B5369" s="16" t="s">
        <v>96</v>
      </c>
      <c r="C5369" s="8">
        <v>216208</v>
      </c>
      <c r="D5369" s="6" t="s">
        <v>5300</v>
      </c>
      <c r="E5369" s="16" t="s">
        <v>5301</v>
      </c>
      <c r="F5369" s="15">
        <v>191999155</v>
      </c>
      <c r="G5369" s="5" t="s">
        <v>84</v>
      </c>
      <c r="H5369" s="6" t="s">
        <v>52</v>
      </c>
      <c r="I5369" s="6" t="s">
        <v>5342</v>
      </c>
      <c r="J5369" s="6" t="s">
        <v>5343</v>
      </c>
      <c r="K5369" s="6" t="s">
        <v>80</v>
      </c>
      <c r="L5369" s="6" t="s">
        <v>417</v>
      </c>
      <c r="M5369" s="16" t="s">
        <v>418</v>
      </c>
      <c r="N5369" s="8" t="s">
        <v>35</v>
      </c>
      <c r="O5369" s="7">
        <v>3</v>
      </c>
      <c r="P5369" s="3">
        <f t="shared" si="499"/>
        <v>0</v>
      </c>
      <c r="Q5369" s="3">
        <f t="shared" si="500"/>
        <v>0</v>
      </c>
      <c r="R5369" s="3">
        <f t="shared" si="501"/>
        <v>1</v>
      </c>
      <c r="S5369" s="3">
        <f t="shared" si="502"/>
        <v>0</v>
      </c>
      <c r="T5369" s="3">
        <f t="shared" si="503"/>
        <v>0</v>
      </c>
      <c r="U5369" s="3">
        <f t="shared" si="504"/>
        <v>0</v>
      </c>
    </row>
    <row r="5370" spans="1:21" ht="12.75" customHeight="1" x14ac:dyDescent="0.2">
      <c r="A5370" s="15" t="s">
        <v>95</v>
      </c>
      <c r="B5370" s="16" t="s">
        <v>96</v>
      </c>
      <c r="C5370" s="8">
        <v>216208</v>
      </c>
      <c r="D5370" s="6" t="s">
        <v>5300</v>
      </c>
      <c r="E5370" s="16" t="s">
        <v>5301</v>
      </c>
      <c r="F5370" s="15">
        <v>191999449</v>
      </c>
      <c r="G5370" s="5" t="s">
        <v>167</v>
      </c>
      <c r="H5370" s="6" t="s">
        <v>52</v>
      </c>
      <c r="I5370" s="6" t="s">
        <v>5344</v>
      </c>
      <c r="J5370" s="6" t="s">
        <v>5345</v>
      </c>
      <c r="K5370" s="6" t="s">
        <v>80</v>
      </c>
      <c r="L5370" s="6" t="s">
        <v>417</v>
      </c>
      <c r="M5370" s="16" t="s">
        <v>418</v>
      </c>
      <c r="N5370" s="8" t="s">
        <v>35</v>
      </c>
      <c r="O5370" s="7">
        <v>3</v>
      </c>
      <c r="P5370" s="3">
        <f t="shared" si="499"/>
        <v>0</v>
      </c>
      <c r="Q5370" s="3">
        <f t="shared" si="500"/>
        <v>0</v>
      </c>
      <c r="R5370" s="3">
        <f t="shared" si="501"/>
        <v>1</v>
      </c>
      <c r="S5370" s="3">
        <f t="shared" si="502"/>
        <v>0</v>
      </c>
      <c r="T5370" s="3">
        <f t="shared" si="503"/>
        <v>0</v>
      </c>
      <c r="U5370" s="3">
        <f t="shared" si="504"/>
        <v>0</v>
      </c>
    </row>
    <row r="5371" spans="1:21" ht="12.75" customHeight="1" x14ac:dyDescent="0.2">
      <c r="A5371" s="15" t="s">
        <v>95</v>
      </c>
      <c r="B5371" s="16" t="s">
        <v>96</v>
      </c>
      <c r="C5371" s="8">
        <v>216208</v>
      </c>
      <c r="D5371" s="6" t="s">
        <v>5300</v>
      </c>
      <c r="E5371" s="16" t="s">
        <v>5301</v>
      </c>
      <c r="F5371" s="15">
        <v>191880647</v>
      </c>
      <c r="G5371" s="5" t="s">
        <v>105</v>
      </c>
      <c r="H5371" s="6" t="s">
        <v>52</v>
      </c>
      <c r="I5371" s="6" t="s">
        <v>5302</v>
      </c>
      <c r="J5371" s="6" t="s">
        <v>5303</v>
      </c>
      <c r="K5371" s="6" t="s">
        <v>80</v>
      </c>
      <c r="L5371" s="6" t="s">
        <v>700</v>
      </c>
      <c r="M5371" s="16" t="s">
        <v>705</v>
      </c>
      <c r="N5371" s="8" t="s">
        <v>35</v>
      </c>
      <c r="O5371" s="7">
        <v>1</v>
      </c>
      <c r="P5371" s="3">
        <f t="shared" si="499"/>
        <v>1</v>
      </c>
      <c r="Q5371" s="3">
        <f t="shared" si="500"/>
        <v>0</v>
      </c>
      <c r="R5371" s="3">
        <f t="shared" si="501"/>
        <v>0</v>
      </c>
      <c r="S5371" s="3">
        <f t="shared" si="502"/>
        <v>0</v>
      </c>
      <c r="T5371" s="3">
        <f t="shared" si="503"/>
        <v>0</v>
      </c>
      <c r="U5371" s="3">
        <f t="shared" si="504"/>
        <v>0</v>
      </c>
    </row>
    <row r="5372" spans="1:21" ht="12.75" customHeight="1" x14ac:dyDescent="0.2">
      <c r="A5372" s="15" t="s">
        <v>95</v>
      </c>
      <c r="B5372" s="16" t="s">
        <v>96</v>
      </c>
      <c r="C5372" s="8">
        <v>216208</v>
      </c>
      <c r="D5372" s="6" t="s">
        <v>5300</v>
      </c>
      <c r="E5372" s="16" t="s">
        <v>5301</v>
      </c>
      <c r="F5372" s="15">
        <v>192030212</v>
      </c>
      <c r="G5372" s="5" t="s">
        <v>105</v>
      </c>
      <c r="H5372" s="6" t="s">
        <v>52</v>
      </c>
      <c r="I5372" s="6" t="s">
        <v>5304</v>
      </c>
      <c r="J5372" s="6" t="s">
        <v>5305</v>
      </c>
      <c r="K5372" s="6" t="s">
        <v>80</v>
      </c>
      <c r="L5372" s="6" t="s">
        <v>700</v>
      </c>
      <c r="M5372" s="16" t="s">
        <v>2410</v>
      </c>
      <c r="N5372" s="8" t="s">
        <v>35</v>
      </c>
      <c r="O5372" s="7">
        <v>1</v>
      </c>
      <c r="P5372" s="3">
        <f t="shared" si="499"/>
        <v>1</v>
      </c>
      <c r="Q5372" s="3">
        <f t="shared" si="500"/>
        <v>0</v>
      </c>
      <c r="R5372" s="3">
        <f t="shared" si="501"/>
        <v>0</v>
      </c>
      <c r="S5372" s="3">
        <f t="shared" si="502"/>
        <v>0</v>
      </c>
      <c r="T5372" s="3">
        <f t="shared" si="503"/>
        <v>0</v>
      </c>
      <c r="U5372" s="3">
        <f t="shared" si="504"/>
        <v>0</v>
      </c>
    </row>
    <row r="5373" spans="1:21" ht="12.75" customHeight="1" x14ac:dyDescent="0.2">
      <c r="A5373" s="15" t="s">
        <v>95</v>
      </c>
      <c r="B5373" s="16" t="s">
        <v>96</v>
      </c>
      <c r="C5373" s="8">
        <v>216208</v>
      </c>
      <c r="D5373" s="6" t="s">
        <v>5300</v>
      </c>
      <c r="E5373" s="16" t="s">
        <v>5301</v>
      </c>
      <c r="F5373" s="15">
        <v>191924632</v>
      </c>
      <c r="G5373" s="5" t="s">
        <v>167</v>
      </c>
      <c r="H5373" s="6" t="s">
        <v>52</v>
      </c>
      <c r="I5373" s="6" t="s">
        <v>5306</v>
      </c>
      <c r="J5373" s="6" t="s">
        <v>5307</v>
      </c>
      <c r="K5373" s="6" t="s">
        <v>80</v>
      </c>
      <c r="L5373" s="6" t="s">
        <v>700</v>
      </c>
      <c r="M5373" s="16" t="s">
        <v>705</v>
      </c>
      <c r="N5373" s="8" t="s">
        <v>35</v>
      </c>
      <c r="O5373" s="7">
        <v>2</v>
      </c>
      <c r="P5373" s="3">
        <f t="shared" si="499"/>
        <v>0</v>
      </c>
      <c r="Q5373" s="3">
        <f t="shared" si="500"/>
        <v>1</v>
      </c>
      <c r="R5373" s="3">
        <f t="shared" si="501"/>
        <v>0</v>
      </c>
      <c r="S5373" s="3">
        <f t="shared" si="502"/>
        <v>0</v>
      </c>
      <c r="T5373" s="3">
        <f t="shared" si="503"/>
        <v>0</v>
      </c>
      <c r="U5373" s="3">
        <f t="shared" si="504"/>
        <v>0</v>
      </c>
    </row>
    <row r="5374" spans="1:21" ht="12.75" customHeight="1" x14ac:dyDescent="0.2">
      <c r="A5374" s="15" t="s">
        <v>95</v>
      </c>
      <c r="B5374" s="16" t="s">
        <v>96</v>
      </c>
      <c r="C5374" s="8">
        <v>216208</v>
      </c>
      <c r="D5374" s="6" t="s">
        <v>5300</v>
      </c>
      <c r="E5374" s="16" t="s">
        <v>5301</v>
      </c>
      <c r="F5374" s="15">
        <v>191999508</v>
      </c>
      <c r="G5374" s="5" t="s">
        <v>167</v>
      </c>
      <c r="H5374" s="6" t="s">
        <v>52</v>
      </c>
      <c r="I5374" s="6" t="s">
        <v>5308</v>
      </c>
      <c r="J5374" s="6" t="s">
        <v>5309</v>
      </c>
      <c r="K5374" s="6" t="s">
        <v>80</v>
      </c>
      <c r="L5374" s="6" t="s">
        <v>700</v>
      </c>
      <c r="M5374" s="16" t="s">
        <v>705</v>
      </c>
      <c r="N5374" s="8" t="s">
        <v>35</v>
      </c>
      <c r="O5374" s="7">
        <v>2</v>
      </c>
      <c r="P5374" s="3">
        <f t="shared" si="499"/>
        <v>0</v>
      </c>
      <c r="Q5374" s="3">
        <f t="shared" si="500"/>
        <v>1</v>
      </c>
      <c r="R5374" s="3">
        <f t="shared" si="501"/>
        <v>0</v>
      </c>
      <c r="S5374" s="3">
        <f t="shared" si="502"/>
        <v>0</v>
      </c>
      <c r="T5374" s="3">
        <f t="shared" si="503"/>
        <v>0</v>
      </c>
      <c r="U5374" s="3">
        <f t="shared" si="504"/>
        <v>0</v>
      </c>
    </row>
    <row r="5375" spans="1:21" ht="12.75" customHeight="1" x14ac:dyDescent="0.2">
      <c r="A5375" s="15" t="s">
        <v>95</v>
      </c>
      <c r="B5375" s="16" t="s">
        <v>96</v>
      </c>
      <c r="C5375" s="8">
        <v>216208</v>
      </c>
      <c r="D5375" s="6" t="s">
        <v>5300</v>
      </c>
      <c r="E5375" s="16" t="s">
        <v>5310</v>
      </c>
      <c r="F5375" s="15">
        <v>191999833</v>
      </c>
      <c r="G5375" s="5" t="s">
        <v>167</v>
      </c>
      <c r="H5375" s="6" t="s">
        <v>52</v>
      </c>
      <c r="I5375" s="6" t="s">
        <v>5311</v>
      </c>
      <c r="J5375" s="6" t="s">
        <v>5312</v>
      </c>
      <c r="K5375" s="6" t="s">
        <v>80</v>
      </c>
      <c r="L5375" s="6" t="s">
        <v>700</v>
      </c>
      <c r="M5375" s="16" t="s">
        <v>2410</v>
      </c>
      <c r="N5375" s="8" t="s">
        <v>35</v>
      </c>
      <c r="O5375" s="7">
        <v>3</v>
      </c>
      <c r="P5375" s="3">
        <f t="shared" si="499"/>
        <v>0</v>
      </c>
      <c r="Q5375" s="3">
        <f t="shared" si="500"/>
        <v>0</v>
      </c>
      <c r="R5375" s="3">
        <f t="shared" si="501"/>
        <v>1</v>
      </c>
      <c r="S5375" s="3">
        <f t="shared" si="502"/>
        <v>0</v>
      </c>
      <c r="T5375" s="3">
        <f t="shared" si="503"/>
        <v>0</v>
      </c>
      <c r="U5375" s="3">
        <f t="shared" si="504"/>
        <v>0</v>
      </c>
    </row>
    <row r="5376" spans="1:21" ht="12.75" customHeight="1" x14ac:dyDescent="0.2">
      <c r="A5376" s="15" t="s">
        <v>95</v>
      </c>
      <c r="B5376" s="16" t="s">
        <v>96</v>
      </c>
      <c r="C5376" s="8">
        <v>216208</v>
      </c>
      <c r="D5376" s="6" t="s">
        <v>5300</v>
      </c>
      <c r="E5376" s="16" t="s">
        <v>5301</v>
      </c>
      <c r="F5376" s="15">
        <v>191924805</v>
      </c>
      <c r="G5376" s="5" t="s">
        <v>167</v>
      </c>
      <c r="H5376" s="6" t="s">
        <v>52</v>
      </c>
      <c r="I5376" s="6" t="s">
        <v>5313</v>
      </c>
      <c r="J5376" s="6" t="s">
        <v>5314</v>
      </c>
      <c r="K5376" s="6" t="s">
        <v>80</v>
      </c>
      <c r="L5376" s="6" t="s">
        <v>700</v>
      </c>
      <c r="M5376" s="16" t="s">
        <v>705</v>
      </c>
      <c r="N5376" s="8" t="s">
        <v>35</v>
      </c>
      <c r="O5376" s="7">
        <v>3</v>
      </c>
      <c r="P5376" s="3">
        <f t="shared" si="499"/>
        <v>0</v>
      </c>
      <c r="Q5376" s="3">
        <f t="shared" si="500"/>
        <v>0</v>
      </c>
      <c r="R5376" s="3">
        <f t="shared" si="501"/>
        <v>1</v>
      </c>
      <c r="S5376" s="3">
        <f t="shared" si="502"/>
        <v>0</v>
      </c>
      <c r="T5376" s="3">
        <f t="shared" si="503"/>
        <v>0</v>
      </c>
      <c r="U5376" s="3">
        <f t="shared" si="504"/>
        <v>0</v>
      </c>
    </row>
    <row r="5377" spans="1:21" ht="12.75" customHeight="1" x14ac:dyDescent="0.2">
      <c r="A5377" s="15" t="s">
        <v>95</v>
      </c>
      <c r="B5377" s="16" t="s">
        <v>96</v>
      </c>
      <c r="C5377" s="8">
        <v>216208</v>
      </c>
      <c r="D5377" s="6" t="s">
        <v>5300</v>
      </c>
      <c r="E5377" s="16" t="s">
        <v>5433</v>
      </c>
      <c r="F5377" s="15">
        <v>192012615</v>
      </c>
      <c r="G5377" s="5" t="s">
        <v>167</v>
      </c>
      <c r="H5377" s="6" t="s">
        <v>52</v>
      </c>
      <c r="I5377" s="6" t="s">
        <v>5530</v>
      </c>
      <c r="J5377" s="6" t="s">
        <v>5531</v>
      </c>
      <c r="K5377" s="6" t="s">
        <v>366</v>
      </c>
      <c r="L5377" s="6" t="s">
        <v>2191</v>
      </c>
      <c r="M5377" s="16" t="s">
        <v>2616</v>
      </c>
      <c r="N5377" s="8" t="s">
        <v>35</v>
      </c>
      <c r="O5377" s="7">
        <v>1</v>
      </c>
      <c r="P5377" s="3">
        <f t="shared" si="499"/>
        <v>1</v>
      </c>
      <c r="Q5377" s="3">
        <f t="shared" si="500"/>
        <v>0</v>
      </c>
      <c r="R5377" s="3">
        <f t="shared" si="501"/>
        <v>0</v>
      </c>
      <c r="S5377" s="3">
        <f t="shared" si="502"/>
        <v>0</v>
      </c>
      <c r="T5377" s="3">
        <f t="shared" si="503"/>
        <v>0</v>
      </c>
      <c r="U5377" s="3">
        <f t="shared" si="504"/>
        <v>0</v>
      </c>
    </row>
    <row r="5378" spans="1:21" ht="12.75" customHeight="1" x14ac:dyDescent="0.2">
      <c r="A5378" s="15" t="s">
        <v>95</v>
      </c>
      <c r="B5378" s="16" t="s">
        <v>96</v>
      </c>
      <c r="C5378" s="8">
        <v>216208</v>
      </c>
      <c r="D5378" s="6" t="s">
        <v>5300</v>
      </c>
      <c r="E5378" s="16" t="s">
        <v>5366</v>
      </c>
      <c r="F5378" s="15">
        <v>192011288</v>
      </c>
      <c r="G5378" s="5" t="s">
        <v>105</v>
      </c>
      <c r="H5378" s="6" t="s">
        <v>29</v>
      </c>
      <c r="I5378" s="6" t="s">
        <v>5532</v>
      </c>
      <c r="J5378" s="6" t="s">
        <v>5533</v>
      </c>
      <c r="K5378" s="6" t="s">
        <v>366</v>
      </c>
      <c r="L5378" s="6" t="s">
        <v>2191</v>
      </c>
      <c r="M5378" s="16" t="s">
        <v>126</v>
      </c>
      <c r="N5378" s="8" t="s">
        <v>35</v>
      </c>
      <c r="O5378" s="7">
        <v>2</v>
      </c>
      <c r="P5378" s="3">
        <f t="shared" si="499"/>
        <v>0</v>
      </c>
      <c r="Q5378" s="3">
        <f t="shared" si="500"/>
        <v>1</v>
      </c>
      <c r="R5378" s="3">
        <f t="shared" si="501"/>
        <v>0</v>
      </c>
      <c r="S5378" s="3">
        <f t="shared" si="502"/>
        <v>0</v>
      </c>
      <c r="T5378" s="3">
        <f t="shared" si="503"/>
        <v>0</v>
      </c>
      <c r="U5378" s="3">
        <f t="shared" si="504"/>
        <v>0</v>
      </c>
    </row>
    <row r="5379" spans="1:21" ht="12.75" customHeight="1" x14ac:dyDescent="0.2">
      <c r="A5379" s="15" t="s">
        <v>95</v>
      </c>
      <c r="B5379" s="16" t="s">
        <v>96</v>
      </c>
      <c r="C5379" s="8">
        <v>216208</v>
      </c>
      <c r="D5379" s="6" t="s">
        <v>5300</v>
      </c>
      <c r="E5379" s="16" t="s">
        <v>5366</v>
      </c>
      <c r="F5379" s="15">
        <v>191881784</v>
      </c>
      <c r="G5379" s="5" t="s">
        <v>105</v>
      </c>
      <c r="H5379" s="6" t="s">
        <v>52</v>
      </c>
      <c r="I5379" s="6" t="s">
        <v>5534</v>
      </c>
      <c r="J5379" s="6" t="s">
        <v>5535</v>
      </c>
      <c r="K5379" s="6" t="s">
        <v>366</v>
      </c>
      <c r="L5379" s="6" t="s">
        <v>2191</v>
      </c>
      <c r="M5379" s="16" t="s">
        <v>5536</v>
      </c>
      <c r="N5379" s="8" t="s">
        <v>35</v>
      </c>
      <c r="O5379" s="7">
        <v>3</v>
      </c>
      <c r="P5379" s="3">
        <f t="shared" si="499"/>
        <v>0</v>
      </c>
      <c r="Q5379" s="3">
        <f t="shared" si="500"/>
        <v>0</v>
      </c>
      <c r="R5379" s="3">
        <f t="shared" si="501"/>
        <v>1</v>
      </c>
      <c r="S5379" s="3">
        <f t="shared" si="502"/>
        <v>0</v>
      </c>
      <c r="T5379" s="3">
        <f t="shared" si="503"/>
        <v>0</v>
      </c>
      <c r="U5379" s="3">
        <f t="shared" si="504"/>
        <v>0</v>
      </c>
    </row>
    <row r="5380" spans="1:21" ht="12.75" customHeight="1" x14ac:dyDescent="0.2">
      <c r="A5380" s="15" t="s">
        <v>95</v>
      </c>
      <c r="B5380" s="16" t="s">
        <v>96</v>
      </c>
      <c r="C5380" s="8">
        <v>216208</v>
      </c>
      <c r="D5380" s="6" t="s">
        <v>5300</v>
      </c>
      <c r="E5380" s="16" t="s">
        <v>5537</v>
      </c>
      <c r="F5380" s="15">
        <v>191925953</v>
      </c>
      <c r="G5380" s="5" t="s">
        <v>167</v>
      </c>
      <c r="H5380" s="6" t="s">
        <v>52</v>
      </c>
      <c r="I5380" s="6" t="s">
        <v>5538</v>
      </c>
      <c r="J5380" s="6" t="s">
        <v>5539</v>
      </c>
      <c r="K5380" s="6" t="s">
        <v>366</v>
      </c>
      <c r="L5380" s="6" t="s">
        <v>2191</v>
      </c>
      <c r="M5380" s="16" t="s">
        <v>2616</v>
      </c>
      <c r="N5380" s="8" t="s">
        <v>35</v>
      </c>
      <c r="O5380" s="7">
        <v>3</v>
      </c>
      <c r="P5380" s="3">
        <f t="shared" si="499"/>
        <v>0</v>
      </c>
      <c r="Q5380" s="3">
        <f t="shared" si="500"/>
        <v>0</v>
      </c>
      <c r="R5380" s="3">
        <f t="shared" si="501"/>
        <v>1</v>
      </c>
      <c r="S5380" s="3">
        <f t="shared" si="502"/>
        <v>0</v>
      </c>
      <c r="T5380" s="3">
        <f t="shared" si="503"/>
        <v>0</v>
      </c>
      <c r="U5380" s="3">
        <f t="shared" si="504"/>
        <v>0</v>
      </c>
    </row>
    <row r="5381" spans="1:21" ht="12.75" customHeight="1" x14ac:dyDescent="0.2">
      <c r="A5381" s="15" t="s">
        <v>95</v>
      </c>
      <c r="B5381" s="16" t="s">
        <v>96</v>
      </c>
      <c r="C5381" s="8">
        <v>216208</v>
      </c>
      <c r="D5381" s="6" t="s">
        <v>5300</v>
      </c>
      <c r="E5381" s="16" t="s">
        <v>5537</v>
      </c>
      <c r="F5381" s="15">
        <v>192015728</v>
      </c>
      <c r="G5381" s="5" t="s">
        <v>105</v>
      </c>
      <c r="H5381" s="6" t="s">
        <v>52</v>
      </c>
      <c r="I5381" s="6" t="s">
        <v>5540</v>
      </c>
      <c r="J5381" s="6" t="s">
        <v>5541</v>
      </c>
      <c r="K5381" s="6" t="s">
        <v>366</v>
      </c>
      <c r="L5381" s="6" t="s">
        <v>2191</v>
      </c>
      <c r="M5381" s="16" t="s">
        <v>2616</v>
      </c>
      <c r="N5381" s="8" t="s">
        <v>35</v>
      </c>
      <c r="O5381" s="7">
        <v>3</v>
      </c>
      <c r="P5381" s="3">
        <f t="shared" ref="P5381:P5444" si="505">IF(O5381=1,1,0)</f>
        <v>0</v>
      </c>
      <c r="Q5381" s="3">
        <f t="shared" ref="Q5381:Q5444" si="506">IF(O5381=2,1,0)</f>
        <v>0</v>
      </c>
      <c r="R5381" s="3">
        <f t="shared" ref="R5381:R5444" si="507">IF(O5381=3,1,0)</f>
        <v>1</v>
      </c>
      <c r="S5381" s="3">
        <f t="shared" ref="S5381:S5444" si="508">IF(O5381=4,1,0)</f>
        <v>0</v>
      </c>
      <c r="T5381" s="3">
        <f t="shared" ref="T5381:T5444" si="509">IF(O5381=5,1,0)</f>
        <v>0</v>
      </c>
      <c r="U5381" s="3">
        <f t="shared" ref="U5381:U5444" si="510">IF(O5381="Bez finální známky, nebyl získán potřebný počet posudků",1,IF(O5381="N (nehodnoceno)",1,0))</f>
        <v>0</v>
      </c>
    </row>
    <row r="5382" spans="1:21" ht="12.75" customHeight="1" x14ac:dyDescent="0.2">
      <c r="A5382" s="15" t="s">
        <v>95</v>
      </c>
      <c r="B5382" s="16" t="s">
        <v>96</v>
      </c>
      <c r="C5382" s="8">
        <v>216208</v>
      </c>
      <c r="D5382" s="6" t="s">
        <v>5300</v>
      </c>
      <c r="E5382" s="16" t="s">
        <v>5403</v>
      </c>
      <c r="F5382" s="15">
        <v>192019650</v>
      </c>
      <c r="G5382" s="5" t="s">
        <v>105</v>
      </c>
      <c r="H5382" s="6" t="s">
        <v>29</v>
      </c>
      <c r="I5382" s="6" t="s">
        <v>1639</v>
      </c>
      <c r="J5382" s="6" t="s">
        <v>1640</v>
      </c>
      <c r="K5382" s="6" t="s">
        <v>366</v>
      </c>
      <c r="L5382" s="6" t="s">
        <v>2191</v>
      </c>
      <c r="M5382" s="16" t="s">
        <v>5542</v>
      </c>
      <c r="N5382" s="8" t="s">
        <v>35</v>
      </c>
      <c r="O5382" s="7">
        <v>3</v>
      </c>
      <c r="P5382" s="3">
        <f t="shared" si="505"/>
        <v>0</v>
      </c>
      <c r="Q5382" s="3">
        <f t="shared" si="506"/>
        <v>0</v>
      </c>
      <c r="R5382" s="3">
        <f t="shared" si="507"/>
        <v>1</v>
      </c>
      <c r="S5382" s="3">
        <f t="shared" si="508"/>
        <v>0</v>
      </c>
      <c r="T5382" s="3">
        <f t="shared" si="509"/>
        <v>0</v>
      </c>
      <c r="U5382" s="3">
        <f t="shared" si="510"/>
        <v>0</v>
      </c>
    </row>
    <row r="5383" spans="1:21" ht="12.75" customHeight="1" x14ac:dyDescent="0.2">
      <c r="A5383" s="15" t="s">
        <v>95</v>
      </c>
      <c r="B5383" s="16" t="s">
        <v>96</v>
      </c>
      <c r="C5383" s="8">
        <v>216208</v>
      </c>
      <c r="D5383" s="6" t="s">
        <v>5300</v>
      </c>
      <c r="E5383" s="16" t="s">
        <v>5366</v>
      </c>
      <c r="F5383" s="15">
        <v>191917345</v>
      </c>
      <c r="G5383" s="5" t="s">
        <v>105</v>
      </c>
      <c r="H5383" s="6" t="s">
        <v>52</v>
      </c>
      <c r="I5383" s="6" t="s">
        <v>5543</v>
      </c>
      <c r="J5383" s="6" t="s">
        <v>5544</v>
      </c>
      <c r="K5383" s="6" t="s">
        <v>366</v>
      </c>
      <c r="L5383" s="6" t="s">
        <v>2191</v>
      </c>
      <c r="M5383" s="16" t="s">
        <v>2195</v>
      </c>
      <c r="N5383" s="8" t="s">
        <v>35</v>
      </c>
      <c r="O5383" s="7">
        <v>4</v>
      </c>
      <c r="P5383" s="3">
        <f t="shared" si="505"/>
        <v>0</v>
      </c>
      <c r="Q5383" s="3">
        <f t="shared" si="506"/>
        <v>0</v>
      </c>
      <c r="R5383" s="3">
        <f t="shared" si="507"/>
        <v>0</v>
      </c>
      <c r="S5383" s="3">
        <f t="shared" si="508"/>
        <v>1</v>
      </c>
      <c r="T5383" s="3">
        <f t="shared" si="509"/>
        <v>0</v>
      </c>
      <c r="U5383" s="3">
        <f t="shared" si="510"/>
        <v>0</v>
      </c>
    </row>
    <row r="5384" spans="1:21" ht="12.75" customHeight="1" x14ac:dyDescent="0.2">
      <c r="A5384" s="15" t="s">
        <v>95</v>
      </c>
      <c r="B5384" s="16" t="s">
        <v>96</v>
      </c>
      <c r="C5384" s="8">
        <v>216208</v>
      </c>
      <c r="D5384" s="6" t="s">
        <v>5300</v>
      </c>
      <c r="E5384" s="16" t="s">
        <v>5537</v>
      </c>
      <c r="F5384" s="15">
        <v>191880230</v>
      </c>
      <c r="G5384" s="5" t="s">
        <v>167</v>
      </c>
      <c r="H5384" s="6" t="s">
        <v>52</v>
      </c>
      <c r="I5384" s="6" t="s">
        <v>5545</v>
      </c>
      <c r="J5384" s="6" t="s">
        <v>5546</v>
      </c>
      <c r="K5384" s="6" t="s">
        <v>366</v>
      </c>
      <c r="L5384" s="6" t="s">
        <v>2191</v>
      </c>
      <c r="M5384" s="16" t="s">
        <v>2616</v>
      </c>
      <c r="N5384" s="8" t="s">
        <v>35</v>
      </c>
      <c r="O5384" s="7">
        <v>4</v>
      </c>
      <c r="P5384" s="3">
        <f t="shared" si="505"/>
        <v>0</v>
      </c>
      <c r="Q5384" s="3">
        <f t="shared" si="506"/>
        <v>0</v>
      </c>
      <c r="R5384" s="3">
        <f t="shared" si="507"/>
        <v>0</v>
      </c>
      <c r="S5384" s="3">
        <f t="shared" si="508"/>
        <v>1</v>
      </c>
      <c r="T5384" s="3">
        <f t="shared" si="509"/>
        <v>0</v>
      </c>
      <c r="U5384" s="3">
        <f t="shared" si="510"/>
        <v>0</v>
      </c>
    </row>
    <row r="5385" spans="1:21" ht="12.75" customHeight="1" x14ac:dyDescent="0.2">
      <c r="A5385" s="15" t="s">
        <v>95</v>
      </c>
      <c r="B5385" s="16" t="s">
        <v>96</v>
      </c>
      <c r="C5385" s="8">
        <v>216208</v>
      </c>
      <c r="D5385" s="6" t="s">
        <v>5300</v>
      </c>
      <c r="E5385" s="16" t="s">
        <v>5537</v>
      </c>
      <c r="F5385" s="15">
        <v>191925845</v>
      </c>
      <c r="G5385" s="5" t="s">
        <v>167</v>
      </c>
      <c r="H5385" s="6" t="s">
        <v>52</v>
      </c>
      <c r="I5385" s="6" t="s">
        <v>5547</v>
      </c>
      <c r="J5385" s="6" t="s">
        <v>5548</v>
      </c>
      <c r="K5385" s="6" t="s">
        <v>366</v>
      </c>
      <c r="L5385" s="6" t="s">
        <v>2191</v>
      </c>
      <c r="M5385" s="16" t="s">
        <v>2616</v>
      </c>
      <c r="N5385" s="8" t="s">
        <v>35</v>
      </c>
      <c r="O5385" s="7">
        <v>4</v>
      </c>
      <c r="P5385" s="3">
        <f t="shared" si="505"/>
        <v>0</v>
      </c>
      <c r="Q5385" s="3">
        <f t="shared" si="506"/>
        <v>0</v>
      </c>
      <c r="R5385" s="3">
        <f t="shared" si="507"/>
        <v>0</v>
      </c>
      <c r="S5385" s="3">
        <f t="shared" si="508"/>
        <v>1</v>
      </c>
      <c r="T5385" s="3">
        <f t="shared" si="509"/>
        <v>0</v>
      </c>
      <c r="U5385" s="3">
        <f t="shared" si="510"/>
        <v>0</v>
      </c>
    </row>
    <row r="5386" spans="1:21" ht="12.75" customHeight="1" x14ac:dyDescent="0.2">
      <c r="A5386" s="15" t="s">
        <v>95</v>
      </c>
      <c r="B5386" s="16" t="s">
        <v>96</v>
      </c>
      <c r="C5386" s="8">
        <v>216208</v>
      </c>
      <c r="D5386" s="6" t="s">
        <v>5300</v>
      </c>
      <c r="E5386" s="16" t="s">
        <v>5366</v>
      </c>
      <c r="F5386" s="15">
        <v>192011672</v>
      </c>
      <c r="G5386" s="5" t="s">
        <v>105</v>
      </c>
      <c r="H5386" s="6" t="s">
        <v>52</v>
      </c>
      <c r="I5386" s="6" t="s">
        <v>5444</v>
      </c>
      <c r="J5386" s="6" t="s">
        <v>5445</v>
      </c>
      <c r="K5386" s="6" t="s">
        <v>366</v>
      </c>
      <c r="L5386" s="6" t="s">
        <v>1764</v>
      </c>
      <c r="M5386" s="16" t="s">
        <v>5446</v>
      </c>
      <c r="N5386" s="8" t="s">
        <v>35</v>
      </c>
      <c r="O5386" s="7">
        <v>1</v>
      </c>
      <c r="P5386" s="3">
        <f t="shared" si="505"/>
        <v>1</v>
      </c>
      <c r="Q5386" s="3">
        <f t="shared" si="506"/>
        <v>0</v>
      </c>
      <c r="R5386" s="3">
        <f t="shared" si="507"/>
        <v>0</v>
      </c>
      <c r="S5386" s="3">
        <f t="shared" si="508"/>
        <v>0</v>
      </c>
      <c r="T5386" s="3">
        <f t="shared" si="509"/>
        <v>0</v>
      </c>
      <c r="U5386" s="3">
        <f t="shared" si="510"/>
        <v>0</v>
      </c>
    </row>
    <row r="5387" spans="1:21" ht="12.75" customHeight="1" x14ac:dyDescent="0.2">
      <c r="A5387" s="15" t="s">
        <v>95</v>
      </c>
      <c r="B5387" s="16" t="s">
        <v>96</v>
      </c>
      <c r="C5387" s="8">
        <v>216208</v>
      </c>
      <c r="D5387" s="6" t="s">
        <v>5300</v>
      </c>
      <c r="E5387" s="16" t="s">
        <v>5366</v>
      </c>
      <c r="F5387" s="15">
        <v>192012008</v>
      </c>
      <c r="G5387" s="5" t="s">
        <v>105</v>
      </c>
      <c r="H5387" s="6" t="s">
        <v>52</v>
      </c>
      <c r="I5387" s="6" t="s">
        <v>5447</v>
      </c>
      <c r="J5387" s="6" t="s">
        <v>5448</v>
      </c>
      <c r="K5387" s="6" t="s">
        <v>366</v>
      </c>
      <c r="L5387" s="6" t="s">
        <v>1764</v>
      </c>
      <c r="M5387" s="16" t="s">
        <v>1765</v>
      </c>
      <c r="N5387" s="8" t="s">
        <v>35</v>
      </c>
      <c r="O5387" s="7">
        <v>1</v>
      </c>
      <c r="P5387" s="3">
        <f t="shared" si="505"/>
        <v>1</v>
      </c>
      <c r="Q5387" s="3">
        <f t="shared" si="506"/>
        <v>0</v>
      </c>
      <c r="R5387" s="3">
        <f t="shared" si="507"/>
        <v>0</v>
      </c>
      <c r="S5387" s="3">
        <f t="shared" si="508"/>
        <v>0</v>
      </c>
      <c r="T5387" s="3">
        <f t="shared" si="509"/>
        <v>0</v>
      </c>
      <c r="U5387" s="3">
        <f t="shared" si="510"/>
        <v>0</v>
      </c>
    </row>
    <row r="5388" spans="1:21" ht="12.75" customHeight="1" x14ac:dyDescent="0.2">
      <c r="A5388" s="15" t="s">
        <v>95</v>
      </c>
      <c r="B5388" s="16" t="s">
        <v>96</v>
      </c>
      <c r="C5388" s="8">
        <v>216208</v>
      </c>
      <c r="D5388" s="6" t="s">
        <v>5300</v>
      </c>
      <c r="E5388" s="16" t="s">
        <v>5433</v>
      </c>
      <c r="F5388" s="15">
        <v>192012553</v>
      </c>
      <c r="G5388" s="5" t="s">
        <v>167</v>
      </c>
      <c r="H5388" s="6" t="s">
        <v>52</v>
      </c>
      <c r="I5388" s="6" t="s">
        <v>1609</v>
      </c>
      <c r="J5388" s="6" t="s">
        <v>1610</v>
      </c>
      <c r="K5388" s="6" t="s">
        <v>366</v>
      </c>
      <c r="L5388" s="6" t="s">
        <v>1764</v>
      </c>
      <c r="M5388" s="16" t="s">
        <v>1810</v>
      </c>
      <c r="N5388" s="8" t="s">
        <v>35</v>
      </c>
      <c r="O5388" s="7">
        <v>1</v>
      </c>
      <c r="P5388" s="3">
        <f t="shared" si="505"/>
        <v>1</v>
      </c>
      <c r="Q5388" s="3">
        <f t="shared" si="506"/>
        <v>0</v>
      </c>
      <c r="R5388" s="3">
        <f t="shared" si="507"/>
        <v>0</v>
      </c>
      <c r="S5388" s="3">
        <f t="shared" si="508"/>
        <v>0</v>
      </c>
      <c r="T5388" s="3">
        <f t="shared" si="509"/>
        <v>0</v>
      </c>
      <c r="U5388" s="3">
        <f t="shared" si="510"/>
        <v>0</v>
      </c>
    </row>
    <row r="5389" spans="1:21" ht="12.75" customHeight="1" x14ac:dyDescent="0.2">
      <c r="A5389" s="15" t="s">
        <v>95</v>
      </c>
      <c r="B5389" s="16" t="s">
        <v>96</v>
      </c>
      <c r="C5389" s="8">
        <v>216208</v>
      </c>
      <c r="D5389" s="6" t="s">
        <v>5300</v>
      </c>
      <c r="E5389" s="16" t="s">
        <v>5406</v>
      </c>
      <c r="F5389" s="15">
        <v>192013220</v>
      </c>
      <c r="G5389" s="5" t="s">
        <v>122</v>
      </c>
      <c r="H5389" s="6" t="s">
        <v>29</v>
      </c>
      <c r="I5389" s="6" t="s">
        <v>5556</v>
      </c>
      <c r="J5389" s="6" t="s">
        <v>5557</v>
      </c>
      <c r="K5389" s="6" t="s">
        <v>366</v>
      </c>
      <c r="L5389" s="6" t="s">
        <v>1641</v>
      </c>
      <c r="M5389" s="16" t="s">
        <v>3944</v>
      </c>
      <c r="N5389" s="8" t="s">
        <v>35</v>
      </c>
      <c r="O5389" s="7">
        <v>2</v>
      </c>
      <c r="P5389" s="3">
        <f t="shared" si="505"/>
        <v>0</v>
      </c>
      <c r="Q5389" s="3">
        <f t="shared" si="506"/>
        <v>1</v>
      </c>
      <c r="R5389" s="3">
        <f t="shared" si="507"/>
        <v>0</v>
      </c>
      <c r="S5389" s="3">
        <f t="shared" si="508"/>
        <v>0</v>
      </c>
      <c r="T5389" s="3">
        <f t="shared" si="509"/>
        <v>0</v>
      </c>
      <c r="U5389" s="3">
        <f t="shared" si="510"/>
        <v>0</v>
      </c>
    </row>
    <row r="5390" spans="1:21" ht="12.75" customHeight="1" x14ac:dyDescent="0.2">
      <c r="A5390" s="15" t="s">
        <v>95</v>
      </c>
      <c r="B5390" s="16" t="s">
        <v>96</v>
      </c>
      <c r="C5390" s="8">
        <v>216208</v>
      </c>
      <c r="D5390" s="6" t="s">
        <v>5300</v>
      </c>
      <c r="E5390" s="16" t="s">
        <v>5403</v>
      </c>
      <c r="F5390" s="15">
        <v>192013713</v>
      </c>
      <c r="G5390" s="5" t="s">
        <v>105</v>
      </c>
      <c r="H5390" s="6" t="s">
        <v>52</v>
      </c>
      <c r="I5390" s="6" t="s">
        <v>1625</v>
      </c>
      <c r="J5390" s="6" t="s">
        <v>1626</v>
      </c>
      <c r="K5390" s="6" t="s">
        <v>366</v>
      </c>
      <c r="L5390" s="6" t="s">
        <v>1641</v>
      </c>
      <c r="M5390" s="16" t="s">
        <v>3944</v>
      </c>
      <c r="N5390" s="8" t="s">
        <v>35</v>
      </c>
      <c r="O5390" s="7">
        <v>4</v>
      </c>
      <c r="P5390" s="3">
        <f t="shared" si="505"/>
        <v>0</v>
      </c>
      <c r="Q5390" s="3">
        <f t="shared" si="506"/>
        <v>0</v>
      </c>
      <c r="R5390" s="3">
        <f t="shared" si="507"/>
        <v>0</v>
      </c>
      <c r="S5390" s="3">
        <f t="shared" si="508"/>
        <v>1</v>
      </c>
      <c r="T5390" s="3">
        <f t="shared" si="509"/>
        <v>0</v>
      </c>
      <c r="U5390" s="3">
        <f t="shared" si="510"/>
        <v>0</v>
      </c>
    </row>
    <row r="5391" spans="1:21" ht="12.75" customHeight="1" x14ac:dyDescent="0.2">
      <c r="A5391" s="15" t="s">
        <v>95</v>
      </c>
      <c r="B5391" s="16" t="s">
        <v>96</v>
      </c>
      <c r="C5391" s="8">
        <v>216208</v>
      </c>
      <c r="D5391" s="6" t="s">
        <v>5300</v>
      </c>
      <c r="E5391" s="16" t="s">
        <v>5403</v>
      </c>
      <c r="F5391" s="15">
        <v>192013843</v>
      </c>
      <c r="G5391" s="5" t="s">
        <v>99</v>
      </c>
      <c r="H5391" s="6" t="s">
        <v>29</v>
      </c>
      <c r="I5391" s="6" t="s">
        <v>5558</v>
      </c>
      <c r="J5391" s="6" t="s">
        <v>5559</v>
      </c>
      <c r="K5391" s="6" t="s">
        <v>366</v>
      </c>
      <c r="L5391" s="6" t="s">
        <v>1641</v>
      </c>
      <c r="M5391" s="16" t="s">
        <v>3944</v>
      </c>
      <c r="N5391" s="8" t="s">
        <v>35</v>
      </c>
      <c r="O5391" s="7">
        <v>4</v>
      </c>
      <c r="P5391" s="3">
        <f t="shared" si="505"/>
        <v>0</v>
      </c>
      <c r="Q5391" s="3">
        <f t="shared" si="506"/>
        <v>0</v>
      </c>
      <c r="R5391" s="3">
        <f t="shared" si="507"/>
        <v>0</v>
      </c>
      <c r="S5391" s="3">
        <f t="shared" si="508"/>
        <v>1</v>
      </c>
      <c r="T5391" s="3">
        <f t="shared" si="509"/>
        <v>0</v>
      </c>
      <c r="U5391" s="3">
        <f t="shared" si="510"/>
        <v>0</v>
      </c>
    </row>
    <row r="5392" spans="1:21" ht="12.75" customHeight="1" x14ac:dyDescent="0.2">
      <c r="A5392" s="15" t="s">
        <v>95</v>
      </c>
      <c r="B5392" s="16" t="s">
        <v>96</v>
      </c>
      <c r="C5392" s="8">
        <v>216208</v>
      </c>
      <c r="D5392" s="6" t="s">
        <v>5300</v>
      </c>
      <c r="E5392" s="16" t="s">
        <v>5366</v>
      </c>
      <c r="F5392" s="15">
        <v>191881861</v>
      </c>
      <c r="G5392" s="5" t="s">
        <v>122</v>
      </c>
      <c r="H5392" s="6" t="s">
        <v>52</v>
      </c>
      <c r="I5392" s="6" t="s">
        <v>5553</v>
      </c>
      <c r="J5392" s="6" t="s">
        <v>1136</v>
      </c>
      <c r="K5392" s="6" t="s">
        <v>366</v>
      </c>
      <c r="L5392" s="6" t="s">
        <v>1072</v>
      </c>
      <c r="M5392" s="16" t="s">
        <v>1073</v>
      </c>
      <c r="N5392" s="8" t="s">
        <v>35</v>
      </c>
      <c r="O5392" s="7">
        <v>2</v>
      </c>
      <c r="P5392" s="3">
        <f t="shared" si="505"/>
        <v>0</v>
      </c>
      <c r="Q5392" s="3">
        <f t="shared" si="506"/>
        <v>1</v>
      </c>
      <c r="R5392" s="3">
        <f t="shared" si="507"/>
        <v>0</v>
      </c>
      <c r="S5392" s="3">
        <f t="shared" si="508"/>
        <v>0</v>
      </c>
      <c r="T5392" s="3">
        <f t="shared" si="509"/>
        <v>0</v>
      </c>
      <c r="U5392" s="3">
        <f t="shared" si="510"/>
        <v>0</v>
      </c>
    </row>
    <row r="5393" spans="1:21" ht="12.75" customHeight="1" x14ac:dyDescent="0.2">
      <c r="A5393" s="15" t="s">
        <v>95</v>
      </c>
      <c r="B5393" s="16" t="s">
        <v>96</v>
      </c>
      <c r="C5393" s="8">
        <v>216208</v>
      </c>
      <c r="D5393" s="6" t="s">
        <v>5300</v>
      </c>
      <c r="E5393" s="16" t="s">
        <v>5366</v>
      </c>
      <c r="F5393" s="15">
        <v>191899955</v>
      </c>
      <c r="G5393" s="5" t="s">
        <v>64</v>
      </c>
      <c r="H5393" s="6" t="s">
        <v>52</v>
      </c>
      <c r="I5393" s="6" t="s">
        <v>5554</v>
      </c>
      <c r="J5393" s="6" t="s">
        <v>5555</v>
      </c>
      <c r="K5393" s="6" t="s">
        <v>366</v>
      </c>
      <c r="L5393" s="6" t="s">
        <v>1072</v>
      </c>
      <c r="M5393" s="16" t="s">
        <v>3943</v>
      </c>
      <c r="N5393" s="8" t="s">
        <v>35</v>
      </c>
      <c r="O5393" s="7">
        <v>3</v>
      </c>
      <c r="P5393" s="3">
        <f t="shared" si="505"/>
        <v>0</v>
      </c>
      <c r="Q5393" s="3">
        <f t="shared" si="506"/>
        <v>0</v>
      </c>
      <c r="R5393" s="3">
        <f t="shared" si="507"/>
        <v>1</v>
      </c>
      <c r="S5393" s="3">
        <f t="shared" si="508"/>
        <v>0</v>
      </c>
      <c r="T5393" s="3">
        <f t="shared" si="509"/>
        <v>0</v>
      </c>
      <c r="U5393" s="3">
        <f t="shared" si="510"/>
        <v>0</v>
      </c>
    </row>
    <row r="5394" spans="1:21" ht="12.75" customHeight="1" x14ac:dyDescent="0.2">
      <c r="A5394" s="15" t="s">
        <v>95</v>
      </c>
      <c r="B5394" s="16" t="s">
        <v>96</v>
      </c>
      <c r="C5394" s="8">
        <v>216208</v>
      </c>
      <c r="D5394" s="6" t="s">
        <v>5300</v>
      </c>
      <c r="E5394" s="16" t="s">
        <v>5537</v>
      </c>
      <c r="F5394" s="15">
        <v>191925879</v>
      </c>
      <c r="G5394" s="5" t="s">
        <v>105</v>
      </c>
      <c r="H5394" s="6" t="s">
        <v>52</v>
      </c>
      <c r="I5394" s="6" t="s">
        <v>5549</v>
      </c>
      <c r="J5394" s="6" t="s">
        <v>5550</v>
      </c>
      <c r="K5394" s="6" t="s">
        <v>366</v>
      </c>
      <c r="L5394" s="6" t="s">
        <v>2191</v>
      </c>
      <c r="M5394" s="16" t="s">
        <v>2616</v>
      </c>
      <c r="N5394" s="8" t="s">
        <v>35</v>
      </c>
      <c r="O5394" s="7">
        <v>4</v>
      </c>
      <c r="P5394" s="3">
        <f t="shared" si="505"/>
        <v>0</v>
      </c>
      <c r="Q5394" s="3">
        <f t="shared" si="506"/>
        <v>0</v>
      </c>
      <c r="R5394" s="3">
        <f t="shared" si="507"/>
        <v>0</v>
      </c>
      <c r="S5394" s="3">
        <f t="shared" si="508"/>
        <v>1</v>
      </c>
      <c r="T5394" s="3">
        <f t="shared" si="509"/>
        <v>0</v>
      </c>
      <c r="U5394" s="3">
        <f t="shared" si="510"/>
        <v>0</v>
      </c>
    </row>
    <row r="5395" spans="1:21" ht="12.75" customHeight="1" x14ac:dyDescent="0.2">
      <c r="A5395" s="15" t="s">
        <v>95</v>
      </c>
      <c r="B5395" s="16" t="s">
        <v>96</v>
      </c>
      <c r="C5395" s="8">
        <v>216208</v>
      </c>
      <c r="D5395" s="6" t="s">
        <v>5300</v>
      </c>
      <c r="E5395" s="16" t="s">
        <v>5537</v>
      </c>
      <c r="F5395" s="15">
        <v>192015697</v>
      </c>
      <c r="G5395" s="5" t="s">
        <v>105</v>
      </c>
      <c r="H5395" s="6" t="s">
        <v>52</v>
      </c>
      <c r="I5395" s="6" t="s">
        <v>5551</v>
      </c>
      <c r="J5395" s="6" t="s">
        <v>5552</v>
      </c>
      <c r="K5395" s="6" t="s">
        <v>366</v>
      </c>
      <c r="L5395" s="6" t="s">
        <v>2191</v>
      </c>
      <c r="M5395" s="16" t="s">
        <v>2616</v>
      </c>
      <c r="N5395" s="8" t="s">
        <v>35</v>
      </c>
      <c r="O5395" s="7">
        <v>4</v>
      </c>
      <c r="P5395" s="3">
        <f t="shared" si="505"/>
        <v>0</v>
      </c>
      <c r="Q5395" s="3">
        <f t="shared" si="506"/>
        <v>0</v>
      </c>
      <c r="R5395" s="3">
        <f t="shared" si="507"/>
        <v>0</v>
      </c>
      <c r="S5395" s="3">
        <f t="shared" si="508"/>
        <v>1</v>
      </c>
      <c r="T5395" s="3">
        <f t="shared" si="509"/>
        <v>0</v>
      </c>
      <c r="U5395" s="3">
        <f t="shared" si="510"/>
        <v>0</v>
      </c>
    </row>
    <row r="5396" spans="1:21" ht="12.75" customHeight="1" x14ac:dyDescent="0.2">
      <c r="A5396" s="15" t="s">
        <v>95</v>
      </c>
      <c r="B5396" s="16" t="s">
        <v>96</v>
      </c>
      <c r="C5396" s="8">
        <v>216208</v>
      </c>
      <c r="D5396" s="6" t="s">
        <v>5300</v>
      </c>
      <c r="E5396" s="16" t="s">
        <v>5366</v>
      </c>
      <c r="F5396" s="15">
        <v>192011828</v>
      </c>
      <c r="G5396" s="5" t="s">
        <v>105</v>
      </c>
      <c r="H5396" s="6" t="s">
        <v>29</v>
      </c>
      <c r="I5396" s="6" t="s">
        <v>1611</v>
      </c>
      <c r="J5396" s="6" t="s">
        <v>1612</v>
      </c>
      <c r="K5396" s="6" t="s">
        <v>366</v>
      </c>
      <c r="L5396" s="6" t="s">
        <v>1062</v>
      </c>
      <c r="M5396" s="16" t="s">
        <v>1613</v>
      </c>
      <c r="N5396" s="8" t="s">
        <v>35</v>
      </c>
      <c r="O5396" s="7">
        <v>1</v>
      </c>
      <c r="P5396" s="3">
        <f t="shared" si="505"/>
        <v>1</v>
      </c>
      <c r="Q5396" s="3">
        <f t="shared" si="506"/>
        <v>0</v>
      </c>
      <c r="R5396" s="3">
        <f t="shared" si="507"/>
        <v>0</v>
      </c>
      <c r="S5396" s="3">
        <f t="shared" si="508"/>
        <v>0</v>
      </c>
      <c r="T5396" s="3">
        <f t="shared" si="509"/>
        <v>0</v>
      </c>
      <c r="U5396" s="3">
        <f t="shared" si="510"/>
        <v>0</v>
      </c>
    </row>
    <row r="5397" spans="1:21" ht="12.75" customHeight="1" x14ac:dyDescent="0.2">
      <c r="A5397" s="15" t="s">
        <v>95</v>
      </c>
      <c r="B5397" s="16" t="s">
        <v>96</v>
      </c>
      <c r="C5397" s="8">
        <v>216208</v>
      </c>
      <c r="D5397" s="6" t="s">
        <v>5300</v>
      </c>
      <c r="E5397" s="16" t="s">
        <v>5403</v>
      </c>
      <c r="F5397" s="15">
        <v>192013708</v>
      </c>
      <c r="G5397" s="5" t="s">
        <v>105</v>
      </c>
      <c r="H5397" s="6" t="s">
        <v>29</v>
      </c>
      <c r="I5397" s="6" t="s">
        <v>1611</v>
      </c>
      <c r="J5397" s="6" t="s">
        <v>1612</v>
      </c>
      <c r="K5397" s="6" t="s">
        <v>366</v>
      </c>
      <c r="L5397" s="6" t="s">
        <v>1062</v>
      </c>
      <c r="M5397" s="16" t="s">
        <v>1613</v>
      </c>
      <c r="N5397" s="8" t="s">
        <v>35</v>
      </c>
      <c r="O5397" s="7">
        <v>1</v>
      </c>
      <c r="P5397" s="3">
        <f t="shared" si="505"/>
        <v>1</v>
      </c>
      <c r="Q5397" s="3">
        <f t="shared" si="506"/>
        <v>0</v>
      </c>
      <c r="R5397" s="3">
        <f t="shared" si="507"/>
        <v>0</v>
      </c>
      <c r="S5397" s="3">
        <f t="shared" si="508"/>
        <v>0</v>
      </c>
      <c r="T5397" s="3">
        <f t="shared" si="509"/>
        <v>0</v>
      </c>
      <c r="U5397" s="3">
        <f t="shared" si="510"/>
        <v>0</v>
      </c>
    </row>
    <row r="5398" spans="1:21" ht="12.75" customHeight="1" x14ac:dyDescent="0.2">
      <c r="A5398" s="15" t="s">
        <v>95</v>
      </c>
      <c r="B5398" s="16" t="s">
        <v>96</v>
      </c>
      <c r="C5398" s="8">
        <v>216208</v>
      </c>
      <c r="D5398" s="6" t="s">
        <v>5300</v>
      </c>
      <c r="E5398" s="16" t="s">
        <v>5366</v>
      </c>
      <c r="F5398" s="15">
        <v>191900046</v>
      </c>
      <c r="G5398" s="5" t="s">
        <v>167</v>
      </c>
      <c r="H5398" s="6" t="s">
        <v>52</v>
      </c>
      <c r="I5398" s="6" t="s">
        <v>5471</v>
      </c>
      <c r="J5398" s="6" t="s">
        <v>5472</v>
      </c>
      <c r="K5398" s="6" t="s">
        <v>366</v>
      </c>
      <c r="L5398" s="6" t="s">
        <v>1062</v>
      </c>
      <c r="M5398" s="16" t="s">
        <v>1746</v>
      </c>
      <c r="N5398" s="8" t="s">
        <v>35</v>
      </c>
      <c r="O5398" s="7">
        <v>2</v>
      </c>
      <c r="P5398" s="3">
        <f t="shared" si="505"/>
        <v>0</v>
      </c>
      <c r="Q5398" s="3">
        <f t="shared" si="506"/>
        <v>1</v>
      </c>
      <c r="R5398" s="3">
        <f t="shared" si="507"/>
        <v>0</v>
      </c>
      <c r="S5398" s="3">
        <f t="shared" si="508"/>
        <v>0</v>
      </c>
      <c r="T5398" s="3">
        <f t="shared" si="509"/>
        <v>0</v>
      </c>
      <c r="U5398" s="3">
        <f t="shared" si="510"/>
        <v>0</v>
      </c>
    </row>
    <row r="5399" spans="1:21" ht="12.75" customHeight="1" x14ac:dyDescent="0.2">
      <c r="A5399" s="15" t="s">
        <v>95</v>
      </c>
      <c r="B5399" s="16" t="s">
        <v>96</v>
      </c>
      <c r="C5399" s="8">
        <v>216208</v>
      </c>
      <c r="D5399" s="6" t="s">
        <v>5300</v>
      </c>
      <c r="E5399" s="16" t="s">
        <v>5366</v>
      </c>
      <c r="F5399" s="15">
        <v>192011933</v>
      </c>
      <c r="G5399" s="5" t="s">
        <v>167</v>
      </c>
      <c r="H5399" s="6" t="s">
        <v>29</v>
      </c>
      <c r="I5399" s="6" t="s">
        <v>5473</v>
      </c>
      <c r="J5399" s="6" t="s">
        <v>5474</v>
      </c>
      <c r="K5399" s="6" t="s">
        <v>366</v>
      </c>
      <c r="L5399" s="6" t="s">
        <v>1062</v>
      </c>
      <c r="M5399" s="16" t="s">
        <v>1746</v>
      </c>
      <c r="N5399" s="8" t="s">
        <v>35</v>
      </c>
      <c r="O5399" s="7">
        <v>2</v>
      </c>
      <c r="P5399" s="3">
        <f t="shared" si="505"/>
        <v>0</v>
      </c>
      <c r="Q5399" s="3">
        <f t="shared" si="506"/>
        <v>1</v>
      </c>
      <c r="R5399" s="3">
        <f t="shared" si="507"/>
        <v>0</v>
      </c>
      <c r="S5399" s="3">
        <f t="shared" si="508"/>
        <v>0</v>
      </c>
      <c r="T5399" s="3">
        <f t="shared" si="509"/>
        <v>0</v>
      </c>
      <c r="U5399" s="3">
        <f t="shared" si="510"/>
        <v>0</v>
      </c>
    </row>
    <row r="5400" spans="1:21" ht="12.75" customHeight="1" x14ac:dyDescent="0.2">
      <c r="A5400" s="15" t="s">
        <v>95</v>
      </c>
      <c r="B5400" s="16" t="s">
        <v>96</v>
      </c>
      <c r="C5400" s="8">
        <v>216208</v>
      </c>
      <c r="D5400" s="6" t="s">
        <v>5300</v>
      </c>
      <c r="E5400" s="16" t="s">
        <v>5366</v>
      </c>
      <c r="F5400" s="15">
        <v>192019510</v>
      </c>
      <c r="G5400" s="5" t="s">
        <v>122</v>
      </c>
      <c r="H5400" s="6" t="s">
        <v>52</v>
      </c>
      <c r="I5400" s="6" t="s">
        <v>5475</v>
      </c>
      <c r="J5400" s="6" t="s">
        <v>5476</v>
      </c>
      <c r="K5400" s="6" t="s">
        <v>366</v>
      </c>
      <c r="L5400" s="6" t="s">
        <v>1062</v>
      </c>
      <c r="M5400" s="16" t="s">
        <v>1746</v>
      </c>
      <c r="N5400" s="8" t="s">
        <v>35</v>
      </c>
      <c r="O5400" s="7">
        <v>2</v>
      </c>
      <c r="P5400" s="3">
        <f t="shared" si="505"/>
        <v>0</v>
      </c>
      <c r="Q5400" s="3">
        <f t="shared" si="506"/>
        <v>1</v>
      </c>
      <c r="R5400" s="3">
        <f t="shared" si="507"/>
        <v>0</v>
      </c>
      <c r="S5400" s="3">
        <f t="shared" si="508"/>
        <v>0</v>
      </c>
      <c r="T5400" s="3">
        <f t="shared" si="509"/>
        <v>0</v>
      </c>
      <c r="U5400" s="3">
        <f t="shared" si="510"/>
        <v>0</v>
      </c>
    </row>
    <row r="5401" spans="1:21" ht="12.75" customHeight="1" x14ac:dyDescent="0.2">
      <c r="A5401" s="15" t="s">
        <v>95</v>
      </c>
      <c r="B5401" s="16" t="s">
        <v>96</v>
      </c>
      <c r="C5401" s="8">
        <v>216208</v>
      </c>
      <c r="D5401" s="6" t="s">
        <v>5300</v>
      </c>
      <c r="E5401" s="16" t="s">
        <v>5433</v>
      </c>
      <c r="F5401" s="15">
        <v>192012741</v>
      </c>
      <c r="G5401" s="5" t="s">
        <v>51</v>
      </c>
      <c r="H5401" s="6" t="s">
        <v>52</v>
      </c>
      <c r="I5401" s="6" t="s">
        <v>1818</v>
      </c>
      <c r="J5401" s="6" t="s">
        <v>1819</v>
      </c>
      <c r="K5401" s="6" t="s">
        <v>366</v>
      </c>
      <c r="L5401" s="6" t="s">
        <v>1062</v>
      </c>
      <c r="M5401" s="16" t="s">
        <v>1668</v>
      </c>
      <c r="N5401" s="8" t="s">
        <v>35</v>
      </c>
      <c r="O5401" s="7">
        <v>2</v>
      </c>
      <c r="P5401" s="3">
        <f t="shared" si="505"/>
        <v>0</v>
      </c>
      <c r="Q5401" s="3">
        <f t="shared" si="506"/>
        <v>1</v>
      </c>
      <c r="R5401" s="3">
        <f t="shared" si="507"/>
        <v>0</v>
      </c>
      <c r="S5401" s="3">
        <f t="shared" si="508"/>
        <v>0</v>
      </c>
      <c r="T5401" s="3">
        <f t="shared" si="509"/>
        <v>0</v>
      </c>
      <c r="U5401" s="3">
        <f t="shared" si="510"/>
        <v>0</v>
      </c>
    </row>
    <row r="5402" spans="1:21" ht="12.75" customHeight="1" x14ac:dyDescent="0.2">
      <c r="A5402" s="15" t="s">
        <v>95</v>
      </c>
      <c r="B5402" s="16" t="s">
        <v>96</v>
      </c>
      <c r="C5402" s="8">
        <v>216208</v>
      </c>
      <c r="D5402" s="6" t="s">
        <v>5300</v>
      </c>
      <c r="E5402" s="16" t="s">
        <v>5456</v>
      </c>
      <c r="F5402" s="15">
        <v>191918512</v>
      </c>
      <c r="G5402" s="5" t="s">
        <v>105</v>
      </c>
      <c r="H5402" s="6" t="s">
        <v>52</v>
      </c>
      <c r="I5402" s="6" t="s">
        <v>5477</v>
      </c>
      <c r="J5402" s="6" t="s">
        <v>5478</v>
      </c>
      <c r="K5402" s="6" t="s">
        <v>366</v>
      </c>
      <c r="L5402" s="6" t="s">
        <v>1062</v>
      </c>
      <c r="M5402" s="16" t="s">
        <v>1746</v>
      </c>
      <c r="N5402" s="8" t="s">
        <v>35</v>
      </c>
      <c r="O5402" s="7">
        <v>2</v>
      </c>
      <c r="P5402" s="3">
        <f t="shared" si="505"/>
        <v>0</v>
      </c>
      <c r="Q5402" s="3">
        <f t="shared" si="506"/>
        <v>1</v>
      </c>
      <c r="R5402" s="3">
        <f t="shared" si="507"/>
        <v>0</v>
      </c>
      <c r="S5402" s="3">
        <f t="shared" si="508"/>
        <v>0</v>
      </c>
      <c r="T5402" s="3">
        <f t="shared" si="509"/>
        <v>0</v>
      </c>
      <c r="U5402" s="3">
        <f t="shared" si="510"/>
        <v>0</v>
      </c>
    </row>
    <row r="5403" spans="1:21" ht="12.75" customHeight="1" x14ac:dyDescent="0.2">
      <c r="A5403" s="15" t="s">
        <v>95</v>
      </c>
      <c r="B5403" s="16" t="s">
        <v>96</v>
      </c>
      <c r="C5403" s="8">
        <v>216208</v>
      </c>
      <c r="D5403" s="6" t="s">
        <v>5300</v>
      </c>
      <c r="E5403" s="16" t="s">
        <v>5403</v>
      </c>
      <c r="F5403" s="15">
        <v>191919726</v>
      </c>
      <c r="G5403" s="5" t="s">
        <v>105</v>
      </c>
      <c r="H5403" s="6" t="s">
        <v>52</v>
      </c>
      <c r="I5403" s="6" t="s">
        <v>5479</v>
      </c>
      <c r="J5403" s="6" t="s">
        <v>5480</v>
      </c>
      <c r="K5403" s="6" t="s">
        <v>366</v>
      </c>
      <c r="L5403" s="6" t="s">
        <v>1062</v>
      </c>
      <c r="M5403" s="16" t="s">
        <v>1613</v>
      </c>
      <c r="N5403" s="8" t="s">
        <v>35</v>
      </c>
      <c r="O5403" s="7">
        <v>2</v>
      </c>
      <c r="P5403" s="3">
        <f t="shared" si="505"/>
        <v>0</v>
      </c>
      <c r="Q5403" s="3">
        <f t="shared" si="506"/>
        <v>1</v>
      </c>
      <c r="R5403" s="3">
        <f t="shared" si="507"/>
        <v>0</v>
      </c>
      <c r="S5403" s="3">
        <f t="shared" si="508"/>
        <v>0</v>
      </c>
      <c r="T5403" s="3">
        <f t="shared" si="509"/>
        <v>0</v>
      </c>
      <c r="U5403" s="3">
        <f t="shared" si="510"/>
        <v>0</v>
      </c>
    </row>
    <row r="5404" spans="1:21" ht="12.75" customHeight="1" x14ac:dyDescent="0.2">
      <c r="A5404" s="15" t="s">
        <v>95</v>
      </c>
      <c r="B5404" s="16" t="s">
        <v>96</v>
      </c>
      <c r="C5404" s="8">
        <v>216208</v>
      </c>
      <c r="D5404" s="6" t="s">
        <v>5300</v>
      </c>
      <c r="E5404" s="16" t="s">
        <v>5403</v>
      </c>
      <c r="F5404" s="15">
        <v>192013568</v>
      </c>
      <c r="G5404" s="5" t="s">
        <v>51</v>
      </c>
      <c r="H5404" s="6" t="s">
        <v>29</v>
      </c>
      <c r="I5404" s="6" t="s">
        <v>5481</v>
      </c>
      <c r="J5404" s="6" t="s">
        <v>5482</v>
      </c>
      <c r="K5404" s="6" t="s">
        <v>366</v>
      </c>
      <c r="L5404" s="6" t="s">
        <v>1062</v>
      </c>
      <c r="M5404" s="16" t="s">
        <v>1770</v>
      </c>
      <c r="N5404" s="8" t="s">
        <v>35</v>
      </c>
      <c r="O5404" s="7">
        <v>2</v>
      </c>
      <c r="P5404" s="3">
        <f t="shared" si="505"/>
        <v>0</v>
      </c>
      <c r="Q5404" s="3">
        <f t="shared" si="506"/>
        <v>1</v>
      </c>
      <c r="R5404" s="3">
        <f t="shared" si="507"/>
        <v>0</v>
      </c>
      <c r="S5404" s="3">
        <f t="shared" si="508"/>
        <v>0</v>
      </c>
      <c r="T5404" s="3">
        <f t="shared" si="509"/>
        <v>0</v>
      </c>
      <c r="U5404" s="3">
        <f t="shared" si="510"/>
        <v>0</v>
      </c>
    </row>
    <row r="5405" spans="1:21" ht="12.75" customHeight="1" x14ac:dyDescent="0.2">
      <c r="A5405" s="15" t="s">
        <v>95</v>
      </c>
      <c r="B5405" s="16" t="s">
        <v>96</v>
      </c>
      <c r="C5405" s="8">
        <v>216208</v>
      </c>
      <c r="D5405" s="6" t="s">
        <v>5300</v>
      </c>
      <c r="E5405" s="16" t="s">
        <v>5403</v>
      </c>
      <c r="F5405" s="15">
        <v>192013582</v>
      </c>
      <c r="G5405" s="5" t="s">
        <v>51</v>
      </c>
      <c r="H5405" s="6" t="s">
        <v>29</v>
      </c>
      <c r="I5405" s="6" t="s">
        <v>5483</v>
      </c>
      <c r="J5405" s="6" t="s">
        <v>5484</v>
      </c>
      <c r="K5405" s="6" t="s">
        <v>366</v>
      </c>
      <c r="L5405" s="6" t="s">
        <v>1062</v>
      </c>
      <c r="M5405" s="16" t="s">
        <v>1063</v>
      </c>
      <c r="N5405" s="8" t="s">
        <v>35</v>
      </c>
      <c r="O5405" s="7">
        <v>2</v>
      </c>
      <c r="P5405" s="3">
        <f t="shared" si="505"/>
        <v>0</v>
      </c>
      <c r="Q5405" s="3">
        <f t="shared" si="506"/>
        <v>1</v>
      </c>
      <c r="R5405" s="3">
        <f t="shared" si="507"/>
        <v>0</v>
      </c>
      <c r="S5405" s="3">
        <f t="shared" si="508"/>
        <v>0</v>
      </c>
      <c r="T5405" s="3">
        <f t="shared" si="509"/>
        <v>0</v>
      </c>
      <c r="U5405" s="3">
        <f t="shared" si="510"/>
        <v>0</v>
      </c>
    </row>
    <row r="5406" spans="1:21" ht="12.75" customHeight="1" x14ac:dyDescent="0.2">
      <c r="A5406" s="15" t="s">
        <v>95</v>
      </c>
      <c r="B5406" s="16" t="s">
        <v>96</v>
      </c>
      <c r="C5406" s="8">
        <v>216208</v>
      </c>
      <c r="D5406" s="6" t="s">
        <v>5300</v>
      </c>
      <c r="E5406" s="16" t="s">
        <v>5366</v>
      </c>
      <c r="F5406" s="15">
        <v>191881983</v>
      </c>
      <c r="G5406" s="5" t="s">
        <v>167</v>
      </c>
      <c r="H5406" s="6" t="s">
        <v>52</v>
      </c>
      <c r="I5406" s="6" t="s">
        <v>5485</v>
      </c>
      <c r="J5406" s="6" t="s">
        <v>5486</v>
      </c>
      <c r="K5406" s="6" t="s">
        <v>366</v>
      </c>
      <c r="L5406" s="6" t="s">
        <v>1062</v>
      </c>
      <c r="M5406" s="16" t="s">
        <v>1595</v>
      </c>
      <c r="N5406" s="8" t="s">
        <v>35</v>
      </c>
      <c r="O5406" s="7">
        <v>3</v>
      </c>
      <c r="P5406" s="3">
        <f t="shared" si="505"/>
        <v>0</v>
      </c>
      <c r="Q5406" s="3">
        <f t="shared" si="506"/>
        <v>0</v>
      </c>
      <c r="R5406" s="3">
        <f t="shared" si="507"/>
        <v>1</v>
      </c>
      <c r="S5406" s="3">
        <f t="shared" si="508"/>
        <v>0</v>
      </c>
      <c r="T5406" s="3">
        <f t="shared" si="509"/>
        <v>0</v>
      </c>
      <c r="U5406" s="3">
        <f t="shared" si="510"/>
        <v>0</v>
      </c>
    </row>
    <row r="5407" spans="1:21" ht="12.75" customHeight="1" x14ac:dyDescent="0.2">
      <c r="A5407" s="15" t="s">
        <v>95</v>
      </c>
      <c r="B5407" s="16" t="s">
        <v>96</v>
      </c>
      <c r="C5407" s="8">
        <v>216208</v>
      </c>
      <c r="D5407" s="6" t="s">
        <v>5300</v>
      </c>
      <c r="E5407" s="16" t="s">
        <v>5366</v>
      </c>
      <c r="F5407" s="15">
        <v>191899999</v>
      </c>
      <c r="G5407" s="5" t="s">
        <v>167</v>
      </c>
      <c r="H5407" s="6" t="s">
        <v>52</v>
      </c>
      <c r="I5407" s="6" t="s">
        <v>5471</v>
      </c>
      <c r="J5407" s="6" t="s">
        <v>5487</v>
      </c>
      <c r="K5407" s="6" t="s">
        <v>366</v>
      </c>
      <c r="L5407" s="6" t="s">
        <v>1062</v>
      </c>
      <c r="M5407" s="16" t="s">
        <v>1746</v>
      </c>
      <c r="N5407" s="8" t="s">
        <v>35</v>
      </c>
      <c r="O5407" s="7">
        <v>3</v>
      </c>
      <c r="P5407" s="3">
        <f t="shared" si="505"/>
        <v>0</v>
      </c>
      <c r="Q5407" s="3">
        <f t="shared" si="506"/>
        <v>0</v>
      </c>
      <c r="R5407" s="3">
        <f t="shared" si="507"/>
        <v>1</v>
      </c>
      <c r="S5407" s="3">
        <f t="shared" si="508"/>
        <v>0</v>
      </c>
      <c r="T5407" s="3">
        <f t="shared" si="509"/>
        <v>0</v>
      </c>
      <c r="U5407" s="3">
        <f t="shared" si="510"/>
        <v>0</v>
      </c>
    </row>
    <row r="5408" spans="1:21" ht="12.75" customHeight="1" x14ac:dyDescent="0.2">
      <c r="A5408" s="15" t="s">
        <v>95</v>
      </c>
      <c r="B5408" s="16" t="s">
        <v>96</v>
      </c>
      <c r="C5408" s="8">
        <v>216208</v>
      </c>
      <c r="D5408" s="6" t="s">
        <v>5300</v>
      </c>
      <c r="E5408" s="16" t="s">
        <v>5366</v>
      </c>
      <c r="F5408" s="15">
        <v>191917397</v>
      </c>
      <c r="G5408" s="5" t="s">
        <v>105</v>
      </c>
      <c r="H5408" s="6" t="s">
        <v>52</v>
      </c>
      <c r="I5408" s="6" t="s">
        <v>5488</v>
      </c>
      <c r="J5408" s="6" t="s">
        <v>5489</v>
      </c>
      <c r="K5408" s="6" t="s">
        <v>366</v>
      </c>
      <c r="L5408" s="6" t="s">
        <v>1062</v>
      </c>
      <c r="M5408" s="16" t="s">
        <v>4276</v>
      </c>
      <c r="N5408" s="8" t="s">
        <v>35</v>
      </c>
      <c r="O5408" s="7">
        <v>3</v>
      </c>
      <c r="P5408" s="3">
        <f t="shared" si="505"/>
        <v>0</v>
      </c>
      <c r="Q5408" s="3">
        <f t="shared" si="506"/>
        <v>0</v>
      </c>
      <c r="R5408" s="3">
        <f t="shared" si="507"/>
        <v>1</v>
      </c>
      <c r="S5408" s="3">
        <f t="shared" si="508"/>
        <v>0</v>
      </c>
      <c r="T5408" s="3">
        <f t="shared" si="509"/>
        <v>0</v>
      </c>
      <c r="U5408" s="3">
        <f t="shared" si="510"/>
        <v>0</v>
      </c>
    </row>
    <row r="5409" spans="1:21" ht="12.75" customHeight="1" x14ac:dyDescent="0.2">
      <c r="A5409" s="15" t="s">
        <v>95</v>
      </c>
      <c r="B5409" s="16" t="s">
        <v>96</v>
      </c>
      <c r="C5409" s="8">
        <v>216208</v>
      </c>
      <c r="D5409" s="6" t="s">
        <v>5300</v>
      </c>
      <c r="E5409" s="16" t="s">
        <v>5366</v>
      </c>
      <c r="F5409" s="15">
        <v>191917603</v>
      </c>
      <c r="G5409" s="5" t="s">
        <v>105</v>
      </c>
      <c r="H5409" s="6" t="s">
        <v>52</v>
      </c>
      <c r="I5409" s="6" t="s">
        <v>5490</v>
      </c>
      <c r="J5409" s="6" t="s">
        <v>5491</v>
      </c>
      <c r="K5409" s="6" t="s">
        <v>366</v>
      </c>
      <c r="L5409" s="6" t="s">
        <v>1062</v>
      </c>
      <c r="M5409" s="16" t="s">
        <v>1793</v>
      </c>
      <c r="N5409" s="8" t="s">
        <v>35</v>
      </c>
      <c r="O5409" s="7">
        <v>3</v>
      </c>
      <c r="P5409" s="3">
        <f t="shared" si="505"/>
        <v>0</v>
      </c>
      <c r="Q5409" s="3">
        <f t="shared" si="506"/>
        <v>0</v>
      </c>
      <c r="R5409" s="3">
        <f t="shared" si="507"/>
        <v>1</v>
      </c>
      <c r="S5409" s="3">
        <f t="shared" si="508"/>
        <v>0</v>
      </c>
      <c r="T5409" s="3">
        <f t="shared" si="509"/>
        <v>0</v>
      </c>
      <c r="U5409" s="3">
        <f t="shared" si="510"/>
        <v>0</v>
      </c>
    </row>
    <row r="5410" spans="1:21" ht="12.75" customHeight="1" x14ac:dyDescent="0.2">
      <c r="A5410" s="15" t="s">
        <v>95</v>
      </c>
      <c r="B5410" s="16" t="s">
        <v>96</v>
      </c>
      <c r="C5410" s="8">
        <v>216208</v>
      </c>
      <c r="D5410" s="6" t="s">
        <v>5300</v>
      </c>
      <c r="E5410" s="16" t="s">
        <v>5366</v>
      </c>
      <c r="F5410" s="15">
        <v>191917896</v>
      </c>
      <c r="G5410" s="5" t="s">
        <v>167</v>
      </c>
      <c r="H5410" s="6" t="s">
        <v>52</v>
      </c>
      <c r="I5410" s="6" t="s">
        <v>5492</v>
      </c>
      <c r="J5410" s="6" t="s">
        <v>5493</v>
      </c>
      <c r="K5410" s="6" t="s">
        <v>366</v>
      </c>
      <c r="L5410" s="6" t="s">
        <v>1062</v>
      </c>
      <c r="M5410" s="16" t="s">
        <v>1598</v>
      </c>
      <c r="N5410" s="8" t="s">
        <v>35</v>
      </c>
      <c r="O5410" s="7">
        <v>3</v>
      </c>
      <c r="P5410" s="3">
        <f t="shared" si="505"/>
        <v>0</v>
      </c>
      <c r="Q5410" s="3">
        <f t="shared" si="506"/>
        <v>0</v>
      </c>
      <c r="R5410" s="3">
        <f t="shared" si="507"/>
        <v>1</v>
      </c>
      <c r="S5410" s="3">
        <f t="shared" si="508"/>
        <v>0</v>
      </c>
      <c r="T5410" s="3">
        <f t="shared" si="509"/>
        <v>0</v>
      </c>
      <c r="U5410" s="3">
        <f t="shared" si="510"/>
        <v>0</v>
      </c>
    </row>
    <row r="5411" spans="1:21" ht="12.75" customHeight="1" x14ac:dyDescent="0.2">
      <c r="A5411" s="15" t="s">
        <v>95</v>
      </c>
      <c r="B5411" s="16" t="s">
        <v>96</v>
      </c>
      <c r="C5411" s="8">
        <v>216208</v>
      </c>
      <c r="D5411" s="6" t="s">
        <v>5300</v>
      </c>
      <c r="E5411" s="16" t="s">
        <v>5366</v>
      </c>
      <c r="F5411" s="15">
        <v>191917897</v>
      </c>
      <c r="G5411" s="5" t="s">
        <v>167</v>
      </c>
      <c r="H5411" s="6" t="s">
        <v>52</v>
      </c>
      <c r="I5411" s="6" t="s">
        <v>5494</v>
      </c>
      <c r="J5411" s="6" t="s">
        <v>5495</v>
      </c>
      <c r="K5411" s="6" t="s">
        <v>366</v>
      </c>
      <c r="L5411" s="6" t="s">
        <v>1062</v>
      </c>
      <c r="M5411" s="16" t="s">
        <v>1598</v>
      </c>
      <c r="N5411" s="8" t="s">
        <v>35</v>
      </c>
      <c r="O5411" s="7">
        <v>3</v>
      </c>
      <c r="P5411" s="3">
        <f t="shared" si="505"/>
        <v>0</v>
      </c>
      <c r="Q5411" s="3">
        <f t="shared" si="506"/>
        <v>0</v>
      </c>
      <c r="R5411" s="3">
        <f t="shared" si="507"/>
        <v>1</v>
      </c>
      <c r="S5411" s="3">
        <f t="shared" si="508"/>
        <v>0</v>
      </c>
      <c r="T5411" s="3">
        <f t="shared" si="509"/>
        <v>0</v>
      </c>
      <c r="U5411" s="3">
        <f t="shared" si="510"/>
        <v>0</v>
      </c>
    </row>
    <row r="5412" spans="1:21" ht="12.75" customHeight="1" x14ac:dyDescent="0.2">
      <c r="A5412" s="15" t="s">
        <v>95</v>
      </c>
      <c r="B5412" s="16" t="s">
        <v>96</v>
      </c>
      <c r="C5412" s="8">
        <v>216208</v>
      </c>
      <c r="D5412" s="6" t="s">
        <v>5300</v>
      </c>
      <c r="E5412" s="16" t="s">
        <v>5366</v>
      </c>
      <c r="F5412" s="15">
        <v>192011863</v>
      </c>
      <c r="G5412" s="5" t="s">
        <v>105</v>
      </c>
      <c r="H5412" s="6" t="s">
        <v>29</v>
      </c>
      <c r="I5412" s="6" t="s">
        <v>5496</v>
      </c>
      <c r="J5412" s="6" t="s">
        <v>5497</v>
      </c>
      <c r="K5412" s="6" t="s">
        <v>366</v>
      </c>
      <c r="L5412" s="6" t="s">
        <v>1062</v>
      </c>
      <c r="M5412" s="16" t="s">
        <v>4271</v>
      </c>
      <c r="N5412" s="8" t="s">
        <v>35</v>
      </c>
      <c r="O5412" s="7">
        <v>3</v>
      </c>
      <c r="P5412" s="3">
        <f t="shared" si="505"/>
        <v>0</v>
      </c>
      <c r="Q5412" s="3">
        <f t="shared" si="506"/>
        <v>0</v>
      </c>
      <c r="R5412" s="3">
        <f t="shared" si="507"/>
        <v>1</v>
      </c>
      <c r="S5412" s="3">
        <f t="shared" si="508"/>
        <v>0</v>
      </c>
      <c r="T5412" s="3">
        <f t="shared" si="509"/>
        <v>0</v>
      </c>
      <c r="U5412" s="3">
        <f t="shared" si="510"/>
        <v>0</v>
      </c>
    </row>
    <row r="5413" spans="1:21" ht="12.75" customHeight="1" x14ac:dyDescent="0.2">
      <c r="A5413" s="15" t="s">
        <v>95</v>
      </c>
      <c r="B5413" s="16" t="s">
        <v>96</v>
      </c>
      <c r="C5413" s="8">
        <v>216208</v>
      </c>
      <c r="D5413" s="6" t="s">
        <v>5300</v>
      </c>
      <c r="E5413" s="16" t="s">
        <v>5366</v>
      </c>
      <c r="F5413" s="15">
        <v>192011994</v>
      </c>
      <c r="G5413" s="5" t="s">
        <v>105</v>
      </c>
      <c r="H5413" s="6" t="s">
        <v>29</v>
      </c>
      <c r="I5413" s="6" t="s">
        <v>5498</v>
      </c>
      <c r="J5413" s="6" t="s">
        <v>5499</v>
      </c>
      <c r="K5413" s="6" t="s">
        <v>366</v>
      </c>
      <c r="L5413" s="6" t="s">
        <v>1062</v>
      </c>
      <c r="M5413" s="16" t="s">
        <v>4276</v>
      </c>
      <c r="N5413" s="8" t="s">
        <v>35</v>
      </c>
      <c r="O5413" s="7">
        <v>3</v>
      </c>
      <c r="P5413" s="3">
        <f t="shared" si="505"/>
        <v>0</v>
      </c>
      <c r="Q5413" s="3">
        <f t="shared" si="506"/>
        <v>0</v>
      </c>
      <c r="R5413" s="3">
        <f t="shared" si="507"/>
        <v>1</v>
      </c>
      <c r="S5413" s="3">
        <f t="shared" si="508"/>
        <v>0</v>
      </c>
      <c r="T5413" s="3">
        <f t="shared" si="509"/>
        <v>0</v>
      </c>
      <c r="U5413" s="3">
        <f t="shared" si="510"/>
        <v>0</v>
      </c>
    </row>
    <row r="5414" spans="1:21" ht="12.75" customHeight="1" x14ac:dyDescent="0.2">
      <c r="A5414" s="15" t="s">
        <v>95</v>
      </c>
      <c r="B5414" s="16" t="s">
        <v>96</v>
      </c>
      <c r="C5414" s="8">
        <v>216208</v>
      </c>
      <c r="D5414" s="6" t="s">
        <v>5300</v>
      </c>
      <c r="E5414" s="16" t="s">
        <v>5433</v>
      </c>
      <c r="F5414" s="15">
        <v>191919218</v>
      </c>
      <c r="G5414" s="5" t="s">
        <v>167</v>
      </c>
      <c r="H5414" s="6" t="s">
        <v>52</v>
      </c>
      <c r="I5414" s="6" t="s">
        <v>1854</v>
      </c>
      <c r="J5414" s="6" t="s">
        <v>1855</v>
      </c>
      <c r="K5414" s="6" t="s">
        <v>366</v>
      </c>
      <c r="L5414" s="6" t="s">
        <v>1062</v>
      </c>
      <c r="M5414" s="16" t="s">
        <v>1063</v>
      </c>
      <c r="N5414" s="8" t="s">
        <v>35</v>
      </c>
      <c r="O5414" s="7">
        <v>3</v>
      </c>
      <c r="P5414" s="3">
        <f t="shared" si="505"/>
        <v>0</v>
      </c>
      <c r="Q5414" s="3">
        <f t="shared" si="506"/>
        <v>0</v>
      </c>
      <c r="R5414" s="3">
        <f t="shared" si="507"/>
        <v>1</v>
      </c>
      <c r="S5414" s="3">
        <f t="shared" si="508"/>
        <v>0</v>
      </c>
      <c r="T5414" s="3">
        <f t="shared" si="509"/>
        <v>0</v>
      </c>
      <c r="U5414" s="3">
        <f t="shared" si="510"/>
        <v>0</v>
      </c>
    </row>
    <row r="5415" spans="1:21" ht="12.75" customHeight="1" x14ac:dyDescent="0.2">
      <c r="A5415" s="15" t="s">
        <v>95</v>
      </c>
      <c r="B5415" s="16" t="s">
        <v>96</v>
      </c>
      <c r="C5415" s="8">
        <v>216208</v>
      </c>
      <c r="D5415" s="6" t="s">
        <v>5300</v>
      </c>
      <c r="E5415" s="16" t="s">
        <v>5433</v>
      </c>
      <c r="F5415" s="15">
        <v>192012860</v>
      </c>
      <c r="G5415" s="5" t="s">
        <v>51</v>
      </c>
      <c r="H5415" s="6" t="s">
        <v>52</v>
      </c>
      <c r="I5415" s="6" t="s">
        <v>1822</v>
      </c>
      <c r="J5415" s="6" t="s">
        <v>1823</v>
      </c>
      <c r="K5415" s="6" t="s">
        <v>366</v>
      </c>
      <c r="L5415" s="6" t="s">
        <v>1062</v>
      </c>
      <c r="M5415" s="16" t="s">
        <v>1063</v>
      </c>
      <c r="N5415" s="8" t="s">
        <v>35</v>
      </c>
      <c r="O5415" s="7">
        <v>3</v>
      </c>
      <c r="P5415" s="3">
        <f t="shared" si="505"/>
        <v>0</v>
      </c>
      <c r="Q5415" s="3">
        <f t="shared" si="506"/>
        <v>0</v>
      </c>
      <c r="R5415" s="3">
        <f t="shared" si="507"/>
        <v>1</v>
      </c>
      <c r="S5415" s="3">
        <f t="shared" si="508"/>
        <v>0</v>
      </c>
      <c r="T5415" s="3">
        <f t="shared" si="509"/>
        <v>0</v>
      </c>
      <c r="U5415" s="3">
        <f t="shared" si="510"/>
        <v>0</v>
      </c>
    </row>
    <row r="5416" spans="1:21" ht="12.75" customHeight="1" x14ac:dyDescent="0.2">
      <c r="A5416" s="15" t="s">
        <v>95</v>
      </c>
      <c r="B5416" s="16" t="s">
        <v>96</v>
      </c>
      <c r="C5416" s="8">
        <v>216208</v>
      </c>
      <c r="D5416" s="6" t="s">
        <v>5300</v>
      </c>
      <c r="E5416" s="16" t="s">
        <v>5366</v>
      </c>
      <c r="F5416" s="15">
        <v>191917136</v>
      </c>
      <c r="G5416" s="5" t="s">
        <v>105</v>
      </c>
      <c r="H5416" s="6" t="s">
        <v>52</v>
      </c>
      <c r="I5416" s="6" t="s">
        <v>5500</v>
      </c>
      <c r="J5416" s="6" t="s">
        <v>5501</v>
      </c>
      <c r="K5416" s="6" t="s">
        <v>366</v>
      </c>
      <c r="L5416" s="6" t="s">
        <v>1062</v>
      </c>
      <c r="M5416" s="16" t="s">
        <v>1770</v>
      </c>
      <c r="N5416" s="8" t="s">
        <v>35</v>
      </c>
      <c r="O5416" s="7">
        <v>4</v>
      </c>
      <c r="P5416" s="3">
        <f t="shared" si="505"/>
        <v>0</v>
      </c>
      <c r="Q5416" s="3">
        <f t="shared" si="506"/>
        <v>0</v>
      </c>
      <c r="R5416" s="3">
        <f t="shared" si="507"/>
        <v>0</v>
      </c>
      <c r="S5416" s="3">
        <f t="shared" si="508"/>
        <v>1</v>
      </c>
      <c r="T5416" s="3">
        <f t="shared" si="509"/>
        <v>0</v>
      </c>
      <c r="U5416" s="3">
        <f t="shared" si="510"/>
        <v>0</v>
      </c>
    </row>
    <row r="5417" spans="1:21" ht="12.75" customHeight="1" x14ac:dyDescent="0.2">
      <c r="A5417" s="15" t="s">
        <v>95</v>
      </c>
      <c r="B5417" s="16" t="s">
        <v>96</v>
      </c>
      <c r="C5417" s="8">
        <v>216208</v>
      </c>
      <c r="D5417" s="6" t="s">
        <v>5300</v>
      </c>
      <c r="E5417" s="16" t="s">
        <v>5366</v>
      </c>
      <c r="F5417" s="15">
        <v>191917878</v>
      </c>
      <c r="G5417" s="5" t="s">
        <v>105</v>
      </c>
      <c r="H5417" s="6" t="s">
        <v>52</v>
      </c>
      <c r="I5417" s="6" t="s">
        <v>5502</v>
      </c>
      <c r="J5417" s="6" t="s">
        <v>5503</v>
      </c>
      <c r="K5417" s="6" t="s">
        <v>366</v>
      </c>
      <c r="L5417" s="6" t="s">
        <v>1062</v>
      </c>
      <c r="M5417" s="16" t="s">
        <v>1634</v>
      </c>
      <c r="N5417" s="8" t="s">
        <v>35</v>
      </c>
      <c r="O5417" s="7">
        <v>4</v>
      </c>
      <c r="P5417" s="3">
        <f t="shared" si="505"/>
        <v>0</v>
      </c>
      <c r="Q5417" s="3">
        <f t="shared" si="506"/>
        <v>0</v>
      </c>
      <c r="R5417" s="3">
        <f t="shared" si="507"/>
        <v>0</v>
      </c>
      <c r="S5417" s="3">
        <f t="shared" si="508"/>
        <v>1</v>
      </c>
      <c r="T5417" s="3">
        <f t="shared" si="509"/>
        <v>0</v>
      </c>
      <c r="U5417" s="3">
        <f t="shared" si="510"/>
        <v>0</v>
      </c>
    </row>
    <row r="5418" spans="1:21" ht="12.75" customHeight="1" x14ac:dyDescent="0.2">
      <c r="A5418" s="15" t="s">
        <v>95</v>
      </c>
      <c r="B5418" s="16" t="s">
        <v>96</v>
      </c>
      <c r="C5418" s="8">
        <v>216208</v>
      </c>
      <c r="D5418" s="6" t="s">
        <v>5300</v>
      </c>
      <c r="E5418" s="16" t="s">
        <v>5366</v>
      </c>
      <c r="F5418" s="15">
        <v>191918037</v>
      </c>
      <c r="G5418" s="5" t="s">
        <v>105</v>
      </c>
      <c r="H5418" s="6" t="s">
        <v>52</v>
      </c>
      <c r="I5418" s="6" t="s">
        <v>5504</v>
      </c>
      <c r="J5418" s="6" t="s">
        <v>5505</v>
      </c>
      <c r="K5418" s="6" t="s">
        <v>366</v>
      </c>
      <c r="L5418" s="6" t="s">
        <v>1062</v>
      </c>
      <c r="M5418" s="16" t="s">
        <v>1618</v>
      </c>
      <c r="N5418" s="8" t="s">
        <v>35</v>
      </c>
      <c r="O5418" s="7">
        <v>4</v>
      </c>
      <c r="P5418" s="3">
        <f t="shared" si="505"/>
        <v>0</v>
      </c>
      <c r="Q5418" s="3">
        <f t="shared" si="506"/>
        <v>0</v>
      </c>
      <c r="R5418" s="3">
        <f t="shared" si="507"/>
        <v>0</v>
      </c>
      <c r="S5418" s="3">
        <f t="shared" si="508"/>
        <v>1</v>
      </c>
      <c r="T5418" s="3">
        <f t="shared" si="509"/>
        <v>0</v>
      </c>
      <c r="U5418" s="3">
        <f t="shared" si="510"/>
        <v>0</v>
      </c>
    </row>
    <row r="5419" spans="1:21" ht="12.75" customHeight="1" x14ac:dyDescent="0.2">
      <c r="A5419" s="15" t="s">
        <v>95</v>
      </c>
      <c r="B5419" s="16" t="s">
        <v>96</v>
      </c>
      <c r="C5419" s="8">
        <v>216208</v>
      </c>
      <c r="D5419" s="6" t="s">
        <v>5300</v>
      </c>
      <c r="E5419" s="16" t="s">
        <v>5366</v>
      </c>
      <c r="F5419" s="15">
        <v>191918044</v>
      </c>
      <c r="G5419" s="5" t="s">
        <v>105</v>
      </c>
      <c r="H5419" s="6" t="s">
        <v>52</v>
      </c>
      <c r="I5419" s="6" t="s">
        <v>5506</v>
      </c>
      <c r="J5419" s="6" t="s">
        <v>5507</v>
      </c>
      <c r="K5419" s="6" t="s">
        <v>366</v>
      </c>
      <c r="L5419" s="6" t="s">
        <v>1062</v>
      </c>
      <c r="M5419" s="16" t="s">
        <v>1618</v>
      </c>
      <c r="N5419" s="8" t="s">
        <v>35</v>
      </c>
      <c r="O5419" s="7">
        <v>4</v>
      </c>
      <c r="P5419" s="3">
        <f t="shared" si="505"/>
        <v>0</v>
      </c>
      <c r="Q5419" s="3">
        <f t="shared" si="506"/>
        <v>0</v>
      </c>
      <c r="R5419" s="3">
        <f t="shared" si="507"/>
        <v>0</v>
      </c>
      <c r="S5419" s="3">
        <f t="shared" si="508"/>
        <v>1</v>
      </c>
      <c r="T5419" s="3">
        <f t="shared" si="509"/>
        <v>0</v>
      </c>
      <c r="U5419" s="3">
        <f t="shared" si="510"/>
        <v>0</v>
      </c>
    </row>
    <row r="5420" spans="1:21" ht="12.75" customHeight="1" x14ac:dyDescent="0.2">
      <c r="A5420" s="15" t="s">
        <v>95</v>
      </c>
      <c r="B5420" s="16" t="s">
        <v>96</v>
      </c>
      <c r="C5420" s="8">
        <v>216208</v>
      </c>
      <c r="D5420" s="6" t="s">
        <v>5300</v>
      </c>
      <c r="E5420" s="16" t="s">
        <v>5366</v>
      </c>
      <c r="F5420" s="15">
        <v>191918058</v>
      </c>
      <c r="G5420" s="5" t="s">
        <v>105</v>
      </c>
      <c r="H5420" s="6" t="s">
        <v>52</v>
      </c>
      <c r="I5420" s="6" t="s">
        <v>5508</v>
      </c>
      <c r="J5420" s="6" t="s">
        <v>5509</v>
      </c>
      <c r="K5420" s="6" t="s">
        <v>366</v>
      </c>
      <c r="L5420" s="6" t="s">
        <v>1062</v>
      </c>
      <c r="M5420" s="16" t="s">
        <v>1688</v>
      </c>
      <c r="N5420" s="8" t="s">
        <v>35</v>
      </c>
      <c r="O5420" s="7">
        <v>4</v>
      </c>
      <c r="P5420" s="3">
        <f t="shared" si="505"/>
        <v>0</v>
      </c>
      <c r="Q5420" s="3">
        <f t="shared" si="506"/>
        <v>0</v>
      </c>
      <c r="R5420" s="3">
        <f t="shared" si="507"/>
        <v>0</v>
      </c>
      <c r="S5420" s="3">
        <f t="shared" si="508"/>
        <v>1</v>
      </c>
      <c r="T5420" s="3">
        <f t="shared" si="509"/>
        <v>0</v>
      </c>
      <c r="U5420" s="3">
        <f t="shared" si="510"/>
        <v>0</v>
      </c>
    </row>
    <row r="5421" spans="1:21" ht="12.75" customHeight="1" x14ac:dyDescent="0.2">
      <c r="A5421" s="15" t="s">
        <v>95</v>
      </c>
      <c r="B5421" s="16" t="s">
        <v>96</v>
      </c>
      <c r="C5421" s="8">
        <v>216208</v>
      </c>
      <c r="D5421" s="6" t="s">
        <v>5300</v>
      </c>
      <c r="E5421" s="16" t="s">
        <v>5366</v>
      </c>
      <c r="F5421" s="15">
        <v>191918129</v>
      </c>
      <c r="G5421" s="5" t="s">
        <v>167</v>
      </c>
      <c r="H5421" s="6" t="s">
        <v>52</v>
      </c>
      <c r="I5421" s="6" t="s">
        <v>5510</v>
      </c>
      <c r="J5421" s="6" t="s">
        <v>5511</v>
      </c>
      <c r="K5421" s="6" t="s">
        <v>366</v>
      </c>
      <c r="L5421" s="6" t="s">
        <v>1062</v>
      </c>
      <c r="M5421" s="16" t="s">
        <v>1613</v>
      </c>
      <c r="N5421" s="8" t="s">
        <v>35</v>
      </c>
      <c r="O5421" s="7">
        <v>4</v>
      </c>
      <c r="P5421" s="3">
        <f t="shared" si="505"/>
        <v>0</v>
      </c>
      <c r="Q5421" s="3">
        <f t="shared" si="506"/>
        <v>0</v>
      </c>
      <c r="R5421" s="3">
        <f t="shared" si="507"/>
        <v>0</v>
      </c>
      <c r="S5421" s="3">
        <f t="shared" si="508"/>
        <v>1</v>
      </c>
      <c r="T5421" s="3">
        <f t="shared" si="509"/>
        <v>0</v>
      </c>
      <c r="U5421" s="3">
        <f t="shared" si="510"/>
        <v>0</v>
      </c>
    </row>
    <row r="5422" spans="1:21" ht="12.75" customHeight="1" x14ac:dyDescent="0.2">
      <c r="A5422" s="15" t="s">
        <v>95</v>
      </c>
      <c r="B5422" s="16" t="s">
        <v>96</v>
      </c>
      <c r="C5422" s="8">
        <v>216208</v>
      </c>
      <c r="D5422" s="6" t="s">
        <v>5300</v>
      </c>
      <c r="E5422" s="16" t="s">
        <v>5366</v>
      </c>
      <c r="F5422" s="15">
        <v>191918138</v>
      </c>
      <c r="G5422" s="5" t="s">
        <v>105</v>
      </c>
      <c r="H5422" s="6" t="s">
        <v>52</v>
      </c>
      <c r="I5422" s="6" t="s">
        <v>5512</v>
      </c>
      <c r="J5422" s="6" t="s">
        <v>4539</v>
      </c>
      <c r="K5422" s="6" t="s">
        <v>366</v>
      </c>
      <c r="L5422" s="6" t="s">
        <v>1062</v>
      </c>
      <c r="M5422" s="16" t="s">
        <v>1671</v>
      </c>
      <c r="N5422" s="8" t="s">
        <v>35</v>
      </c>
      <c r="O5422" s="7">
        <v>4</v>
      </c>
      <c r="P5422" s="3">
        <f t="shared" si="505"/>
        <v>0</v>
      </c>
      <c r="Q5422" s="3">
        <f t="shared" si="506"/>
        <v>0</v>
      </c>
      <c r="R5422" s="3">
        <f t="shared" si="507"/>
        <v>0</v>
      </c>
      <c r="S5422" s="3">
        <f t="shared" si="508"/>
        <v>1</v>
      </c>
      <c r="T5422" s="3">
        <f t="shared" si="509"/>
        <v>0</v>
      </c>
      <c r="U5422" s="3">
        <f t="shared" si="510"/>
        <v>0</v>
      </c>
    </row>
    <row r="5423" spans="1:21" ht="12.75" customHeight="1" x14ac:dyDescent="0.2">
      <c r="A5423" s="15" t="s">
        <v>95</v>
      </c>
      <c r="B5423" s="16" t="s">
        <v>96</v>
      </c>
      <c r="C5423" s="8">
        <v>216208</v>
      </c>
      <c r="D5423" s="6" t="s">
        <v>5300</v>
      </c>
      <c r="E5423" s="16" t="s">
        <v>5366</v>
      </c>
      <c r="F5423" s="15">
        <v>191918189</v>
      </c>
      <c r="G5423" s="5" t="s">
        <v>167</v>
      </c>
      <c r="H5423" s="6" t="s">
        <v>52</v>
      </c>
      <c r="I5423" s="6" t="s">
        <v>5513</v>
      </c>
      <c r="J5423" s="6" t="s">
        <v>5514</v>
      </c>
      <c r="K5423" s="6" t="s">
        <v>366</v>
      </c>
      <c r="L5423" s="6" t="s">
        <v>1062</v>
      </c>
      <c r="M5423" s="16" t="s">
        <v>5515</v>
      </c>
      <c r="N5423" s="8" t="s">
        <v>35</v>
      </c>
      <c r="O5423" s="7">
        <v>4</v>
      </c>
      <c r="P5423" s="3">
        <f t="shared" si="505"/>
        <v>0</v>
      </c>
      <c r="Q5423" s="3">
        <f t="shared" si="506"/>
        <v>0</v>
      </c>
      <c r="R5423" s="3">
        <f t="shared" si="507"/>
        <v>0</v>
      </c>
      <c r="S5423" s="3">
        <f t="shared" si="508"/>
        <v>1</v>
      </c>
      <c r="T5423" s="3">
        <f t="shared" si="509"/>
        <v>0</v>
      </c>
      <c r="U5423" s="3">
        <f t="shared" si="510"/>
        <v>0</v>
      </c>
    </row>
    <row r="5424" spans="1:21" ht="12.75" customHeight="1" x14ac:dyDescent="0.2">
      <c r="A5424" s="15" t="s">
        <v>95</v>
      </c>
      <c r="B5424" s="16" t="s">
        <v>96</v>
      </c>
      <c r="C5424" s="8">
        <v>216208</v>
      </c>
      <c r="D5424" s="6" t="s">
        <v>5300</v>
      </c>
      <c r="E5424" s="16" t="s">
        <v>5366</v>
      </c>
      <c r="F5424" s="15">
        <v>192011690</v>
      </c>
      <c r="G5424" s="5" t="s">
        <v>105</v>
      </c>
      <c r="H5424" s="6" t="s">
        <v>52</v>
      </c>
      <c r="I5424" s="6" t="s">
        <v>5516</v>
      </c>
      <c r="J5424" s="6" t="s">
        <v>5517</v>
      </c>
      <c r="K5424" s="6" t="s">
        <v>366</v>
      </c>
      <c r="L5424" s="6" t="s">
        <v>1062</v>
      </c>
      <c r="M5424" s="16" t="s">
        <v>1680</v>
      </c>
      <c r="N5424" s="8" t="s">
        <v>35</v>
      </c>
      <c r="O5424" s="7">
        <v>4</v>
      </c>
      <c r="P5424" s="3">
        <f t="shared" si="505"/>
        <v>0</v>
      </c>
      <c r="Q5424" s="3">
        <f t="shared" si="506"/>
        <v>0</v>
      </c>
      <c r="R5424" s="3">
        <f t="shared" si="507"/>
        <v>0</v>
      </c>
      <c r="S5424" s="3">
        <f t="shared" si="508"/>
        <v>1</v>
      </c>
      <c r="T5424" s="3">
        <f t="shared" si="509"/>
        <v>0</v>
      </c>
      <c r="U5424" s="3">
        <f t="shared" si="510"/>
        <v>0</v>
      </c>
    </row>
    <row r="5425" spans="1:21" ht="12.75" customHeight="1" x14ac:dyDescent="0.2">
      <c r="A5425" s="15" t="s">
        <v>95</v>
      </c>
      <c r="B5425" s="16" t="s">
        <v>96</v>
      </c>
      <c r="C5425" s="8">
        <v>216208</v>
      </c>
      <c r="D5425" s="6" t="s">
        <v>5300</v>
      </c>
      <c r="E5425" s="16" t="s">
        <v>5366</v>
      </c>
      <c r="F5425" s="15">
        <v>192011943</v>
      </c>
      <c r="G5425" s="5" t="s">
        <v>167</v>
      </c>
      <c r="H5425" s="6" t="s">
        <v>29</v>
      </c>
      <c r="I5425" s="6" t="s">
        <v>5518</v>
      </c>
      <c r="J5425" s="6" t="s">
        <v>5519</v>
      </c>
      <c r="K5425" s="6" t="s">
        <v>366</v>
      </c>
      <c r="L5425" s="6" t="s">
        <v>1062</v>
      </c>
      <c r="M5425" s="16" t="s">
        <v>1613</v>
      </c>
      <c r="N5425" s="8" t="s">
        <v>35</v>
      </c>
      <c r="O5425" s="7">
        <v>4</v>
      </c>
      <c r="P5425" s="3">
        <f t="shared" si="505"/>
        <v>0</v>
      </c>
      <c r="Q5425" s="3">
        <f t="shared" si="506"/>
        <v>0</v>
      </c>
      <c r="R5425" s="3">
        <f t="shared" si="507"/>
        <v>0</v>
      </c>
      <c r="S5425" s="3">
        <f t="shared" si="508"/>
        <v>1</v>
      </c>
      <c r="T5425" s="3">
        <f t="shared" si="509"/>
        <v>0</v>
      </c>
      <c r="U5425" s="3">
        <f t="shared" si="510"/>
        <v>0</v>
      </c>
    </row>
    <row r="5426" spans="1:21" ht="12.75" customHeight="1" x14ac:dyDescent="0.2">
      <c r="A5426" s="15" t="s">
        <v>95</v>
      </c>
      <c r="B5426" s="16" t="s">
        <v>96</v>
      </c>
      <c r="C5426" s="8">
        <v>216208</v>
      </c>
      <c r="D5426" s="6" t="s">
        <v>5300</v>
      </c>
      <c r="E5426" s="16" t="s">
        <v>5433</v>
      </c>
      <c r="F5426" s="15">
        <v>191918941</v>
      </c>
      <c r="G5426" s="5" t="s">
        <v>105</v>
      </c>
      <c r="H5426" s="6" t="s">
        <v>52</v>
      </c>
      <c r="I5426" s="6" t="s">
        <v>1744</v>
      </c>
      <c r="J5426" s="6" t="s">
        <v>1745</v>
      </c>
      <c r="K5426" s="6" t="s">
        <v>366</v>
      </c>
      <c r="L5426" s="6" t="s">
        <v>1062</v>
      </c>
      <c r="M5426" s="16" t="s">
        <v>1746</v>
      </c>
      <c r="N5426" s="8" t="s">
        <v>35</v>
      </c>
      <c r="O5426" s="7">
        <v>4</v>
      </c>
      <c r="P5426" s="3">
        <f t="shared" si="505"/>
        <v>0</v>
      </c>
      <c r="Q5426" s="3">
        <f t="shared" si="506"/>
        <v>0</v>
      </c>
      <c r="R5426" s="3">
        <f t="shared" si="507"/>
        <v>0</v>
      </c>
      <c r="S5426" s="3">
        <f t="shared" si="508"/>
        <v>1</v>
      </c>
      <c r="T5426" s="3">
        <f t="shared" si="509"/>
        <v>0</v>
      </c>
      <c r="U5426" s="3">
        <f t="shared" si="510"/>
        <v>0</v>
      </c>
    </row>
    <row r="5427" spans="1:21" ht="12.75" customHeight="1" x14ac:dyDescent="0.2">
      <c r="A5427" s="15" t="s">
        <v>95</v>
      </c>
      <c r="B5427" s="16" t="s">
        <v>96</v>
      </c>
      <c r="C5427" s="8">
        <v>216208</v>
      </c>
      <c r="D5427" s="6" t="s">
        <v>5300</v>
      </c>
      <c r="E5427" s="16" t="s">
        <v>5433</v>
      </c>
      <c r="F5427" s="15">
        <v>192012489</v>
      </c>
      <c r="G5427" s="5" t="s">
        <v>51</v>
      </c>
      <c r="H5427" s="6" t="s">
        <v>29</v>
      </c>
      <c r="I5427" s="6" t="s">
        <v>1836</v>
      </c>
      <c r="J5427" s="6" t="s">
        <v>1837</v>
      </c>
      <c r="K5427" s="6" t="s">
        <v>366</v>
      </c>
      <c r="L5427" s="6" t="s">
        <v>1062</v>
      </c>
      <c r="M5427" s="16" t="s">
        <v>1737</v>
      </c>
      <c r="N5427" s="8" t="s">
        <v>35</v>
      </c>
      <c r="O5427" s="7">
        <v>4</v>
      </c>
      <c r="P5427" s="3">
        <f t="shared" si="505"/>
        <v>0</v>
      </c>
      <c r="Q5427" s="3">
        <f t="shared" si="506"/>
        <v>0</v>
      </c>
      <c r="R5427" s="3">
        <f t="shared" si="507"/>
        <v>0</v>
      </c>
      <c r="S5427" s="3">
        <f t="shared" si="508"/>
        <v>1</v>
      </c>
      <c r="T5427" s="3">
        <f t="shared" si="509"/>
        <v>0</v>
      </c>
      <c r="U5427" s="3">
        <f t="shared" si="510"/>
        <v>0</v>
      </c>
    </row>
    <row r="5428" spans="1:21" ht="12.75" customHeight="1" x14ac:dyDescent="0.2">
      <c r="A5428" s="15" t="s">
        <v>95</v>
      </c>
      <c r="B5428" s="16" t="s">
        <v>96</v>
      </c>
      <c r="C5428" s="8">
        <v>216208</v>
      </c>
      <c r="D5428" s="6" t="s">
        <v>5300</v>
      </c>
      <c r="E5428" s="16" t="s">
        <v>5433</v>
      </c>
      <c r="F5428" s="15">
        <v>192012846</v>
      </c>
      <c r="G5428" s="5" t="s">
        <v>51</v>
      </c>
      <c r="H5428" s="6" t="s">
        <v>52</v>
      </c>
      <c r="I5428" s="6" t="s">
        <v>1820</v>
      </c>
      <c r="J5428" s="6" t="s">
        <v>1821</v>
      </c>
      <c r="K5428" s="6" t="s">
        <v>366</v>
      </c>
      <c r="L5428" s="6" t="s">
        <v>1062</v>
      </c>
      <c r="M5428" s="16" t="s">
        <v>1683</v>
      </c>
      <c r="N5428" s="8" t="s">
        <v>35</v>
      </c>
      <c r="O5428" s="7">
        <v>4</v>
      </c>
      <c r="P5428" s="3">
        <f t="shared" si="505"/>
        <v>0</v>
      </c>
      <c r="Q5428" s="3">
        <f t="shared" si="506"/>
        <v>0</v>
      </c>
      <c r="R5428" s="3">
        <f t="shared" si="507"/>
        <v>0</v>
      </c>
      <c r="S5428" s="3">
        <f t="shared" si="508"/>
        <v>1</v>
      </c>
      <c r="T5428" s="3">
        <f t="shared" si="509"/>
        <v>0</v>
      </c>
      <c r="U5428" s="3">
        <f t="shared" si="510"/>
        <v>0</v>
      </c>
    </row>
    <row r="5429" spans="1:21" ht="12.75" customHeight="1" x14ac:dyDescent="0.2">
      <c r="A5429" s="15" t="s">
        <v>95</v>
      </c>
      <c r="B5429" s="16" t="s">
        <v>96</v>
      </c>
      <c r="C5429" s="8">
        <v>216208</v>
      </c>
      <c r="D5429" s="6" t="s">
        <v>5300</v>
      </c>
      <c r="E5429" s="16" t="s">
        <v>5433</v>
      </c>
      <c r="F5429" s="15">
        <v>192013004</v>
      </c>
      <c r="G5429" s="5" t="s">
        <v>36</v>
      </c>
      <c r="H5429" s="6" t="s">
        <v>29</v>
      </c>
      <c r="I5429" s="6" t="s">
        <v>1831</v>
      </c>
      <c r="J5429" s="6" t="s">
        <v>1835</v>
      </c>
      <c r="K5429" s="6" t="s">
        <v>366</v>
      </c>
      <c r="L5429" s="6" t="s">
        <v>1062</v>
      </c>
      <c r="M5429" s="16" t="s">
        <v>1668</v>
      </c>
      <c r="N5429" s="8" t="s">
        <v>35</v>
      </c>
      <c r="O5429" s="7">
        <v>4</v>
      </c>
      <c r="P5429" s="3">
        <f t="shared" si="505"/>
        <v>0</v>
      </c>
      <c r="Q5429" s="3">
        <f t="shared" si="506"/>
        <v>0</v>
      </c>
      <c r="R5429" s="3">
        <f t="shared" si="507"/>
        <v>0</v>
      </c>
      <c r="S5429" s="3">
        <f t="shared" si="508"/>
        <v>1</v>
      </c>
      <c r="T5429" s="3">
        <f t="shared" si="509"/>
        <v>0</v>
      </c>
      <c r="U5429" s="3">
        <f t="shared" si="510"/>
        <v>0</v>
      </c>
    </row>
    <row r="5430" spans="1:21" ht="12.75" customHeight="1" x14ac:dyDescent="0.2">
      <c r="A5430" s="15" t="s">
        <v>95</v>
      </c>
      <c r="B5430" s="16" t="s">
        <v>96</v>
      </c>
      <c r="C5430" s="8">
        <v>216208</v>
      </c>
      <c r="D5430" s="6" t="s">
        <v>5300</v>
      </c>
      <c r="E5430" s="16" t="s">
        <v>5456</v>
      </c>
      <c r="F5430" s="15">
        <v>191918525</v>
      </c>
      <c r="G5430" s="5" t="s">
        <v>105</v>
      </c>
      <c r="H5430" s="6" t="s">
        <v>52</v>
      </c>
      <c r="I5430" s="6" t="s">
        <v>5520</v>
      </c>
      <c r="J5430" s="6" t="s">
        <v>5521</v>
      </c>
      <c r="K5430" s="6" t="s">
        <v>366</v>
      </c>
      <c r="L5430" s="6" t="s">
        <v>1062</v>
      </c>
      <c r="M5430" s="16" t="s">
        <v>1680</v>
      </c>
      <c r="N5430" s="8" t="s">
        <v>35</v>
      </c>
      <c r="O5430" s="7">
        <v>4</v>
      </c>
      <c r="P5430" s="3">
        <f t="shared" si="505"/>
        <v>0</v>
      </c>
      <c r="Q5430" s="3">
        <f t="shared" si="506"/>
        <v>0</v>
      </c>
      <c r="R5430" s="3">
        <f t="shared" si="507"/>
        <v>0</v>
      </c>
      <c r="S5430" s="3">
        <f t="shared" si="508"/>
        <v>1</v>
      </c>
      <c r="T5430" s="3">
        <f t="shared" si="509"/>
        <v>0</v>
      </c>
      <c r="U5430" s="3">
        <f t="shared" si="510"/>
        <v>0</v>
      </c>
    </row>
    <row r="5431" spans="1:21" ht="12.75" customHeight="1" x14ac:dyDescent="0.2">
      <c r="A5431" s="15" t="s">
        <v>95</v>
      </c>
      <c r="B5431" s="16" t="s">
        <v>96</v>
      </c>
      <c r="C5431" s="8">
        <v>216208</v>
      </c>
      <c r="D5431" s="6" t="s">
        <v>5300</v>
      </c>
      <c r="E5431" s="16" t="s">
        <v>5403</v>
      </c>
      <c r="F5431" s="15">
        <v>191919907</v>
      </c>
      <c r="G5431" s="5" t="s">
        <v>105</v>
      </c>
      <c r="H5431" s="6" t="s">
        <v>52</v>
      </c>
      <c r="I5431" s="6" t="s">
        <v>1614</v>
      </c>
      <c r="J5431" s="6" t="s">
        <v>1615</v>
      </c>
      <c r="K5431" s="6" t="s">
        <v>366</v>
      </c>
      <c r="L5431" s="6" t="s">
        <v>1062</v>
      </c>
      <c r="M5431" s="16" t="s">
        <v>1063</v>
      </c>
      <c r="N5431" s="8" t="s">
        <v>35</v>
      </c>
      <c r="O5431" s="7">
        <v>4</v>
      </c>
      <c r="P5431" s="3">
        <f t="shared" si="505"/>
        <v>0</v>
      </c>
      <c r="Q5431" s="3">
        <f t="shared" si="506"/>
        <v>0</v>
      </c>
      <c r="R5431" s="3">
        <f t="shared" si="507"/>
        <v>0</v>
      </c>
      <c r="S5431" s="3">
        <f t="shared" si="508"/>
        <v>1</v>
      </c>
      <c r="T5431" s="3">
        <f t="shared" si="509"/>
        <v>0</v>
      </c>
      <c r="U5431" s="3">
        <f t="shared" si="510"/>
        <v>0</v>
      </c>
    </row>
    <row r="5432" spans="1:21" ht="12.75" customHeight="1" x14ac:dyDescent="0.2">
      <c r="A5432" s="15" t="s">
        <v>95</v>
      </c>
      <c r="B5432" s="16" t="s">
        <v>96</v>
      </c>
      <c r="C5432" s="8">
        <v>216208</v>
      </c>
      <c r="D5432" s="6" t="s">
        <v>5300</v>
      </c>
      <c r="E5432" s="16" t="s">
        <v>5366</v>
      </c>
      <c r="F5432" s="15">
        <v>191917717</v>
      </c>
      <c r="G5432" s="5" t="s">
        <v>105</v>
      </c>
      <c r="H5432" s="6" t="s">
        <v>52</v>
      </c>
      <c r="I5432" s="6" t="s">
        <v>5522</v>
      </c>
      <c r="J5432" s="6" t="s">
        <v>5071</v>
      </c>
      <c r="K5432" s="6" t="s">
        <v>366</v>
      </c>
      <c r="L5432" s="6" t="s">
        <v>1062</v>
      </c>
      <c r="M5432" s="16" t="s">
        <v>4276</v>
      </c>
      <c r="N5432" s="8" t="s">
        <v>35</v>
      </c>
      <c r="O5432" s="7">
        <v>5</v>
      </c>
      <c r="P5432" s="3">
        <f t="shared" si="505"/>
        <v>0</v>
      </c>
      <c r="Q5432" s="3">
        <f t="shared" si="506"/>
        <v>0</v>
      </c>
      <c r="R5432" s="3">
        <f t="shared" si="507"/>
        <v>0</v>
      </c>
      <c r="S5432" s="3">
        <f t="shared" si="508"/>
        <v>0</v>
      </c>
      <c r="T5432" s="3">
        <f t="shared" si="509"/>
        <v>1</v>
      </c>
      <c r="U5432" s="3">
        <f t="shared" si="510"/>
        <v>0</v>
      </c>
    </row>
    <row r="5433" spans="1:21" ht="12.75" customHeight="1" x14ac:dyDescent="0.2">
      <c r="A5433" s="15" t="s">
        <v>95</v>
      </c>
      <c r="B5433" s="16" t="s">
        <v>96</v>
      </c>
      <c r="C5433" s="8">
        <v>216208</v>
      </c>
      <c r="D5433" s="6" t="s">
        <v>5300</v>
      </c>
      <c r="E5433" s="16" t="s">
        <v>5366</v>
      </c>
      <c r="F5433" s="15">
        <v>191918168</v>
      </c>
      <c r="G5433" s="5" t="s">
        <v>167</v>
      </c>
      <c r="H5433" s="6" t="s">
        <v>52</v>
      </c>
      <c r="I5433" s="6" t="s">
        <v>1816</v>
      </c>
      <c r="J5433" s="6" t="s">
        <v>1817</v>
      </c>
      <c r="K5433" s="6" t="s">
        <v>366</v>
      </c>
      <c r="L5433" s="6" t="s">
        <v>1062</v>
      </c>
      <c r="M5433" s="16" t="s">
        <v>1746</v>
      </c>
      <c r="N5433" s="8" t="s">
        <v>35</v>
      </c>
      <c r="O5433" s="7">
        <v>5</v>
      </c>
      <c r="P5433" s="3">
        <f t="shared" si="505"/>
        <v>0</v>
      </c>
      <c r="Q5433" s="3">
        <f t="shared" si="506"/>
        <v>0</v>
      </c>
      <c r="R5433" s="3">
        <f t="shared" si="507"/>
        <v>0</v>
      </c>
      <c r="S5433" s="3">
        <f t="shared" si="508"/>
        <v>0</v>
      </c>
      <c r="T5433" s="3">
        <f t="shared" si="509"/>
        <v>1</v>
      </c>
      <c r="U5433" s="3">
        <f t="shared" si="510"/>
        <v>0</v>
      </c>
    </row>
    <row r="5434" spans="1:21" ht="12.75" customHeight="1" x14ac:dyDescent="0.2">
      <c r="A5434" s="15" t="s">
        <v>95</v>
      </c>
      <c r="B5434" s="16" t="s">
        <v>96</v>
      </c>
      <c r="C5434" s="8">
        <v>216208</v>
      </c>
      <c r="D5434" s="6" t="s">
        <v>5300</v>
      </c>
      <c r="E5434" s="16" t="s">
        <v>5433</v>
      </c>
      <c r="F5434" s="15">
        <v>192012772</v>
      </c>
      <c r="G5434" s="5" t="s">
        <v>51</v>
      </c>
      <c r="H5434" s="6" t="s">
        <v>29</v>
      </c>
      <c r="I5434" s="6" t="s">
        <v>1836</v>
      </c>
      <c r="J5434" s="6" t="s">
        <v>5523</v>
      </c>
      <c r="K5434" s="6" t="s">
        <v>366</v>
      </c>
      <c r="L5434" s="6" t="s">
        <v>1062</v>
      </c>
      <c r="M5434" s="16" t="s">
        <v>1737</v>
      </c>
      <c r="N5434" s="8" t="s">
        <v>35</v>
      </c>
      <c r="O5434" s="7">
        <v>5</v>
      </c>
      <c r="P5434" s="3">
        <f t="shared" si="505"/>
        <v>0</v>
      </c>
      <c r="Q5434" s="3">
        <f t="shared" si="506"/>
        <v>0</v>
      </c>
      <c r="R5434" s="3">
        <f t="shared" si="507"/>
        <v>0</v>
      </c>
      <c r="S5434" s="3">
        <f t="shared" si="508"/>
        <v>0</v>
      </c>
      <c r="T5434" s="3">
        <f t="shared" si="509"/>
        <v>1</v>
      </c>
      <c r="U5434" s="3">
        <f t="shared" si="510"/>
        <v>0</v>
      </c>
    </row>
    <row r="5435" spans="1:21" ht="12.75" customHeight="1" x14ac:dyDescent="0.2">
      <c r="A5435" s="15" t="s">
        <v>95</v>
      </c>
      <c r="B5435" s="16" t="s">
        <v>96</v>
      </c>
      <c r="C5435" s="8">
        <v>216208</v>
      </c>
      <c r="D5435" s="6" t="s">
        <v>5300</v>
      </c>
      <c r="E5435" s="16" t="s">
        <v>5433</v>
      </c>
      <c r="F5435" s="15">
        <v>192013001</v>
      </c>
      <c r="G5435" s="5" t="s">
        <v>36</v>
      </c>
      <c r="H5435" s="6" t="s">
        <v>29</v>
      </c>
      <c r="I5435" s="6" t="s">
        <v>1831</v>
      </c>
      <c r="J5435" s="6" t="s">
        <v>1832</v>
      </c>
      <c r="K5435" s="6" t="s">
        <v>366</v>
      </c>
      <c r="L5435" s="6" t="s">
        <v>1062</v>
      </c>
      <c r="M5435" s="16" t="s">
        <v>1668</v>
      </c>
      <c r="N5435" s="8" t="s">
        <v>35</v>
      </c>
      <c r="O5435" s="7">
        <v>5</v>
      </c>
      <c r="P5435" s="3">
        <f t="shared" si="505"/>
        <v>0</v>
      </c>
      <c r="Q5435" s="3">
        <f t="shared" si="506"/>
        <v>0</v>
      </c>
      <c r="R5435" s="3">
        <f t="shared" si="507"/>
        <v>0</v>
      </c>
      <c r="S5435" s="3">
        <f t="shared" si="508"/>
        <v>0</v>
      </c>
      <c r="T5435" s="3">
        <f t="shared" si="509"/>
        <v>1</v>
      </c>
      <c r="U5435" s="3">
        <f t="shared" si="510"/>
        <v>0</v>
      </c>
    </row>
    <row r="5436" spans="1:21" ht="12.75" customHeight="1" x14ac:dyDescent="0.2">
      <c r="A5436" s="15" t="s">
        <v>95</v>
      </c>
      <c r="B5436" s="16" t="s">
        <v>96</v>
      </c>
      <c r="C5436" s="8">
        <v>216208</v>
      </c>
      <c r="D5436" s="6" t="s">
        <v>5300</v>
      </c>
      <c r="E5436" s="16" t="s">
        <v>5433</v>
      </c>
      <c r="F5436" s="15">
        <v>192013002</v>
      </c>
      <c r="G5436" s="5" t="s">
        <v>36</v>
      </c>
      <c r="H5436" s="6" t="s">
        <v>29</v>
      </c>
      <c r="I5436" s="6" t="s">
        <v>1831</v>
      </c>
      <c r="J5436" s="6" t="s">
        <v>1833</v>
      </c>
      <c r="K5436" s="6" t="s">
        <v>366</v>
      </c>
      <c r="L5436" s="6" t="s">
        <v>1062</v>
      </c>
      <c r="M5436" s="16" t="s">
        <v>1668</v>
      </c>
      <c r="N5436" s="8" t="s">
        <v>35</v>
      </c>
      <c r="O5436" s="7">
        <v>5</v>
      </c>
      <c r="P5436" s="3">
        <f t="shared" si="505"/>
        <v>0</v>
      </c>
      <c r="Q5436" s="3">
        <f t="shared" si="506"/>
        <v>0</v>
      </c>
      <c r="R5436" s="3">
        <f t="shared" si="507"/>
        <v>0</v>
      </c>
      <c r="S5436" s="3">
        <f t="shared" si="508"/>
        <v>0</v>
      </c>
      <c r="T5436" s="3">
        <f t="shared" si="509"/>
        <v>1</v>
      </c>
      <c r="U5436" s="3">
        <f t="shared" si="510"/>
        <v>0</v>
      </c>
    </row>
    <row r="5437" spans="1:21" ht="12.75" customHeight="1" x14ac:dyDescent="0.2">
      <c r="A5437" s="15" t="s">
        <v>95</v>
      </c>
      <c r="B5437" s="16" t="s">
        <v>96</v>
      </c>
      <c r="C5437" s="8">
        <v>216208</v>
      </c>
      <c r="D5437" s="6" t="s">
        <v>5300</v>
      </c>
      <c r="E5437" s="16" t="s">
        <v>5433</v>
      </c>
      <c r="F5437" s="15">
        <v>192013003</v>
      </c>
      <c r="G5437" s="5" t="s">
        <v>36</v>
      </c>
      <c r="H5437" s="6" t="s">
        <v>29</v>
      </c>
      <c r="I5437" s="6" t="s">
        <v>1831</v>
      </c>
      <c r="J5437" s="6" t="s">
        <v>1834</v>
      </c>
      <c r="K5437" s="6" t="s">
        <v>366</v>
      </c>
      <c r="L5437" s="6" t="s">
        <v>1062</v>
      </c>
      <c r="M5437" s="16" t="s">
        <v>1668</v>
      </c>
      <c r="N5437" s="8" t="s">
        <v>35</v>
      </c>
      <c r="O5437" s="7">
        <v>5</v>
      </c>
      <c r="P5437" s="3">
        <f t="shared" si="505"/>
        <v>0</v>
      </c>
      <c r="Q5437" s="3">
        <f t="shared" si="506"/>
        <v>0</v>
      </c>
      <c r="R5437" s="3">
        <f t="shared" si="507"/>
        <v>0</v>
      </c>
      <c r="S5437" s="3">
        <f t="shared" si="508"/>
        <v>0</v>
      </c>
      <c r="T5437" s="3">
        <f t="shared" si="509"/>
        <v>1</v>
      </c>
      <c r="U5437" s="3">
        <f t="shared" si="510"/>
        <v>0</v>
      </c>
    </row>
    <row r="5438" spans="1:21" ht="12.75" customHeight="1" x14ac:dyDescent="0.2">
      <c r="A5438" s="15" t="s">
        <v>95</v>
      </c>
      <c r="B5438" s="16" t="s">
        <v>96</v>
      </c>
      <c r="C5438" s="8">
        <v>216208</v>
      </c>
      <c r="D5438" s="6" t="s">
        <v>5300</v>
      </c>
      <c r="E5438" s="16" t="s">
        <v>5406</v>
      </c>
      <c r="F5438" s="15">
        <v>191919357</v>
      </c>
      <c r="G5438" s="5" t="s">
        <v>51</v>
      </c>
      <c r="H5438" s="6" t="s">
        <v>52</v>
      </c>
      <c r="I5438" s="6" t="s">
        <v>5524</v>
      </c>
      <c r="J5438" s="6" t="s">
        <v>5525</v>
      </c>
      <c r="K5438" s="6" t="s">
        <v>366</v>
      </c>
      <c r="L5438" s="6" t="s">
        <v>1062</v>
      </c>
      <c r="M5438" s="16" t="s">
        <v>1668</v>
      </c>
      <c r="N5438" s="8" t="s">
        <v>35</v>
      </c>
      <c r="O5438" s="7">
        <v>5</v>
      </c>
      <c r="P5438" s="3">
        <f t="shared" si="505"/>
        <v>0</v>
      </c>
      <c r="Q5438" s="3">
        <f t="shared" si="506"/>
        <v>0</v>
      </c>
      <c r="R5438" s="3">
        <f t="shared" si="507"/>
        <v>0</v>
      </c>
      <c r="S5438" s="3">
        <f t="shared" si="508"/>
        <v>0</v>
      </c>
      <c r="T5438" s="3">
        <f t="shared" si="509"/>
        <v>1</v>
      </c>
      <c r="U5438" s="3">
        <f t="shared" si="510"/>
        <v>0</v>
      </c>
    </row>
    <row r="5439" spans="1:21" ht="12.75" customHeight="1" x14ac:dyDescent="0.2">
      <c r="A5439" s="15" t="s">
        <v>95</v>
      </c>
      <c r="B5439" s="16" t="s">
        <v>96</v>
      </c>
      <c r="C5439" s="8">
        <v>216208</v>
      </c>
      <c r="D5439" s="6" t="s">
        <v>5300</v>
      </c>
      <c r="E5439" s="16" t="s">
        <v>5406</v>
      </c>
      <c r="F5439" s="15">
        <v>191919382</v>
      </c>
      <c r="G5439" s="5" t="s">
        <v>67</v>
      </c>
      <c r="H5439" s="6" t="s">
        <v>52</v>
      </c>
      <c r="I5439" s="6" t="s">
        <v>5526</v>
      </c>
      <c r="J5439" s="6" t="s">
        <v>5527</v>
      </c>
      <c r="K5439" s="6" t="s">
        <v>366</v>
      </c>
      <c r="L5439" s="6" t="s">
        <v>1062</v>
      </c>
      <c r="M5439" s="16" t="s">
        <v>1598</v>
      </c>
      <c r="N5439" s="8" t="s">
        <v>35</v>
      </c>
      <c r="O5439" s="7">
        <v>5</v>
      </c>
      <c r="P5439" s="3">
        <f t="shared" si="505"/>
        <v>0</v>
      </c>
      <c r="Q5439" s="3">
        <f t="shared" si="506"/>
        <v>0</v>
      </c>
      <c r="R5439" s="3">
        <f t="shared" si="507"/>
        <v>0</v>
      </c>
      <c r="S5439" s="3">
        <f t="shared" si="508"/>
        <v>0</v>
      </c>
      <c r="T5439" s="3">
        <f t="shared" si="509"/>
        <v>1</v>
      </c>
      <c r="U5439" s="3">
        <f t="shared" si="510"/>
        <v>0</v>
      </c>
    </row>
    <row r="5440" spans="1:21" ht="12.75" customHeight="1" x14ac:dyDescent="0.2">
      <c r="A5440" s="15" t="s">
        <v>95</v>
      </c>
      <c r="B5440" s="16" t="s">
        <v>96</v>
      </c>
      <c r="C5440" s="8">
        <v>216208</v>
      </c>
      <c r="D5440" s="6" t="s">
        <v>5300</v>
      </c>
      <c r="E5440" s="16" t="s">
        <v>5406</v>
      </c>
      <c r="F5440" s="15">
        <v>191919447</v>
      </c>
      <c r="G5440" s="5" t="s">
        <v>67</v>
      </c>
      <c r="H5440" s="6" t="s">
        <v>52</v>
      </c>
      <c r="I5440" s="6" t="s">
        <v>5528</v>
      </c>
      <c r="J5440" s="6" t="s">
        <v>5529</v>
      </c>
      <c r="K5440" s="6" t="s">
        <v>366</v>
      </c>
      <c r="L5440" s="6" t="s">
        <v>1062</v>
      </c>
      <c r="M5440" s="16" t="s">
        <v>1063</v>
      </c>
      <c r="N5440" s="8" t="s">
        <v>35</v>
      </c>
      <c r="O5440" s="7">
        <v>5</v>
      </c>
      <c r="P5440" s="3">
        <f t="shared" si="505"/>
        <v>0</v>
      </c>
      <c r="Q5440" s="3">
        <f t="shared" si="506"/>
        <v>0</v>
      </c>
      <c r="R5440" s="3">
        <f t="shared" si="507"/>
        <v>0</v>
      </c>
      <c r="S5440" s="3">
        <f t="shared" si="508"/>
        <v>0</v>
      </c>
      <c r="T5440" s="3">
        <f t="shared" si="509"/>
        <v>1</v>
      </c>
      <c r="U5440" s="3">
        <f t="shared" si="510"/>
        <v>0</v>
      </c>
    </row>
    <row r="5441" spans="1:21" ht="12.75" customHeight="1" x14ac:dyDescent="0.2">
      <c r="A5441" s="15" t="s">
        <v>95</v>
      </c>
      <c r="B5441" s="16" t="s">
        <v>96</v>
      </c>
      <c r="C5441" s="8">
        <v>216208</v>
      </c>
      <c r="D5441" s="6" t="s">
        <v>5300</v>
      </c>
      <c r="E5441" s="16" t="s">
        <v>5366</v>
      </c>
      <c r="F5441" s="15">
        <v>192011411</v>
      </c>
      <c r="G5441" s="5" t="s">
        <v>167</v>
      </c>
      <c r="H5441" s="6" t="s">
        <v>29</v>
      </c>
      <c r="I5441" s="6" t="s">
        <v>5449</v>
      </c>
      <c r="J5441" s="6" t="s">
        <v>5450</v>
      </c>
      <c r="K5441" s="6" t="s">
        <v>366</v>
      </c>
      <c r="L5441" s="6" t="s">
        <v>1764</v>
      </c>
      <c r="M5441" s="16" t="s">
        <v>1765</v>
      </c>
      <c r="N5441" s="8" t="s">
        <v>35</v>
      </c>
      <c r="O5441" s="7">
        <v>2</v>
      </c>
      <c r="P5441" s="3">
        <f t="shared" si="505"/>
        <v>0</v>
      </c>
      <c r="Q5441" s="3">
        <f t="shared" si="506"/>
        <v>1</v>
      </c>
      <c r="R5441" s="3">
        <f t="shared" si="507"/>
        <v>0</v>
      </c>
      <c r="S5441" s="3">
        <f t="shared" si="508"/>
        <v>0</v>
      </c>
      <c r="T5441" s="3">
        <f t="shared" si="509"/>
        <v>0</v>
      </c>
      <c r="U5441" s="3">
        <f t="shared" si="510"/>
        <v>0</v>
      </c>
    </row>
    <row r="5442" spans="1:21" ht="12.75" customHeight="1" x14ac:dyDescent="0.2">
      <c r="A5442" s="15" t="s">
        <v>95</v>
      </c>
      <c r="B5442" s="16" t="s">
        <v>96</v>
      </c>
      <c r="C5442" s="8">
        <v>216208</v>
      </c>
      <c r="D5442" s="6" t="s">
        <v>5300</v>
      </c>
      <c r="E5442" s="16" t="s">
        <v>5433</v>
      </c>
      <c r="F5442" s="15">
        <v>191919166</v>
      </c>
      <c r="G5442" s="5" t="s">
        <v>167</v>
      </c>
      <c r="H5442" s="6" t="s">
        <v>52</v>
      </c>
      <c r="I5442" s="6" t="s">
        <v>1806</v>
      </c>
      <c r="J5442" s="6" t="s">
        <v>1807</v>
      </c>
      <c r="K5442" s="6" t="s">
        <v>366</v>
      </c>
      <c r="L5442" s="6" t="s">
        <v>1764</v>
      </c>
      <c r="M5442" s="16" t="s">
        <v>1765</v>
      </c>
      <c r="N5442" s="8" t="s">
        <v>35</v>
      </c>
      <c r="O5442" s="7">
        <v>2</v>
      </c>
      <c r="P5442" s="3">
        <f t="shared" si="505"/>
        <v>0</v>
      </c>
      <c r="Q5442" s="3">
        <f t="shared" si="506"/>
        <v>1</v>
      </c>
      <c r="R5442" s="3">
        <f t="shared" si="507"/>
        <v>0</v>
      </c>
      <c r="S5442" s="3">
        <f t="shared" si="508"/>
        <v>0</v>
      </c>
      <c r="T5442" s="3">
        <f t="shared" si="509"/>
        <v>0</v>
      </c>
      <c r="U5442" s="3">
        <f t="shared" si="510"/>
        <v>0</v>
      </c>
    </row>
    <row r="5443" spans="1:21" ht="12.75" customHeight="1" x14ac:dyDescent="0.2">
      <c r="A5443" s="15" t="s">
        <v>95</v>
      </c>
      <c r="B5443" s="16" t="s">
        <v>96</v>
      </c>
      <c r="C5443" s="8">
        <v>216208</v>
      </c>
      <c r="D5443" s="6" t="s">
        <v>5300</v>
      </c>
      <c r="E5443" s="16" t="s">
        <v>5433</v>
      </c>
      <c r="F5443" s="15">
        <v>192012667</v>
      </c>
      <c r="G5443" s="5" t="s">
        <v>51</v>
      </c>
      <c r="H5443" s="6" t="s">
        <v>29</v>
      </c>
      <c r="I5443" s="6" t="s">
        <v>1808</v>
      </c>
      <c r="J5443" s="6" t="s">
        <v>1809</v>
      </c>
      <c r="K5443" s="6" t="s">
        <v>366</v>
      </c>
      <c r="L5443" s="6" t="s">
        <v>1764</v>
      </c>
      <c r="M5443" s="16" t="s">
        <v>1810</v>
      </c>
      <c r="N5443" s="8" t="s">
        <v>35</v>
      </c>
      <c r="O5443" s="7">
        <v>2</v>
      </c>
      <c r="P5443" s="3">
        <f t="shared" si="505"/>
        <v>0</v>
      </c>
      <c r="Q5443" s="3">
        <f t="shared" si="506"/>
        <v>1</v>
      </c>
      <c r="R5443" s="3">
        <f t="shared" si="507"/>
        <v>0</v>
      </c>
      <c r="S5443" s="3">
        <f t="shared" si="508"/>
        <v>0</v>
      </c>
      <c r="T5443" s="3">
        <f t="shared" si="509"/>
        <v>0</v>
      </c>
      <c r="U5443" s="3">
        <f t="shared" si="510"/>
        <v>0</v>
      </c>
    </row>
    <row r="5444" spans="1:21" ht="12.75" customHeight="1" x14ac:dyDescent="0.2">
      <c r="A5444" s="15" t="s">
        <v>95</v>
      </c>
      <c r="B5444" s="16" t="s">
        <v>96</v>
      </c>
      <c r="C5444" s="8">
        <v>216208</v>
      </c>
      <c r="D5444" s="6" t="s">
        <v>5300</v>
      </c>
      <c r="E5444" s="16" t="s">
        <v>5366</v>
      </c>
      <c r="F5444" s="15">
        <v>191881857</v>
      </c>
      <c r="G5444" s="5" t="s">
        <v>167</v>
      </c>
      <c r="H5444" s="6" t="s">
        <v>52</v>
      </c>
      <c r="I5444" s="6" t="s">
        <v>5451</v>
      </c>
      <c r="J5444" s="6" t="s">
        <v>5452</v>
      </c>
      <c r="K5444" s="6" t="s">
        <v>366</v>
      </c>
      <c r="L5444" s="6" t="s">
        <v>1764</v>
      </c>
      <c r="M5444" s="16" t="s">
        <v>5446</v>
      </c>
      <c r="N5444" s="8" t="s">
        <v>35</v>
      </c>
      <c r="O5444" s="7">
        <v>3</v>
      </c>
      <c r="P5444" s="3">
        <f t="shared" si="505"/>
        <v>0</v>
      </c>
      <c r="Q5444" s="3">
        <f t="shared" si="506"/>
        <v>0</v>
      </c>
      <c r="R5444" s="3">
        <f t="shared" si="507"/>
        <v>1</v>
      </c>
      <c r="S5444" s="3">
        <f t="shared" si="508"/>
        <v>0</v>
      </c>
      <c r="T5444" s="3">
        <f t="shared" si="509"/>
        <v>0</v>
      </c>
      <c r="U5444" s="3">
        <f t="shared" si="510"/>
        <v>0</v>
      </c>
    </row>
    <row r="5445" spans="1:21" ht="12.75" customHeight="1" x14ac:dyDescent="0.2">
      <c r="A5445" s="15" t="s">
        <v>95</v>
      </c>
      <c r="B5445" s="16" t="s">
        <v>96</v>
      </c>
      <c r="C5445" s="8">
        <v>216208</v>
      </c>
      <c r="D5445" s="6" t="s">
        <v>5300</v>
      </c>
      <c r="E5445" s="16" t="s">
        <v>5366</v>
      </c>
      <c r="F5445" s="15">
        <v>192012003</v>
      </c>
      <c r="G5445" s="5" t="s">
        <v>105</v>
      </c>
      <c r="H5445" s="6" t="s">
        <v>29</v>
      </c>
      <c r="I5445" s="6" t="s">
        <v>5453</v>
      </c>
      <c r="J5445" s="6" t="s">
        <v>5454</v>
      </c>
      <c r="K5445" s="6" t="s">
        <v>366</v>
      </c>
      <c r="L5445" s="6" t="s">
        <v>1764</v>
      </c>
      <c r="M5445" s="16" t="s">
        <v>5455</v>
      </c>
      <c r="N5445" s="8" t="s">
        <v>35</v>
      </c>
      <c r="O5445" s="7">
        <v>3</v>
      </c>
      <c r="P5445" s="3">
        <f t="shared" ref="P5445:P5508" si="511">IF(O5445=1,1,0)</f>
        <v>0</v>
      </c>
      <c r="Q5445" s="3">
        <f t="shared" ref="Q5445:Q5508" si="512">IF(O5445=2,1,0)</f>
        <v>0</v>
      </c>
      <c r="R5445" s="3">
        <f t="shared" ref="R5445:R5508" si="513">IF(O5445=3,1,0)</f>
        <v>1</v>
      </c>
      <c r="S5445" s="3">
        <f t="shared" ref="S5445:S5508" si="514">IF(O5445=4,1,0)</f>
        <v>0</v>
      </c>
      <c r="T5445" s="3">
        <f t="shared" ref="T5445:T5508" si="515">IF(O5445=5,1,0)</f>
        <v>0</v>
      </c>
      <c r="U5445" s="3">
        <f t="shared" ref="U5445:U5508" si="516">IF(O5445="Bez finální známky, nebyl získán potřebný počet posudků",1,IF(O5445="N (nehodnoceno)",1,0))</f>
        <v>0</v>
      </c>
    </row>
    <row r="5446" spans="1:21" ht="12.75" customHeight="1" x14ac:dyDescent="0.2">
      <c r="A5446" s="15" t="s">
        <v>95</v>
      </c>
      <c r="B5446" s="16" t="s">
        <v>96</v>
      </c>
      <c r="C5446" s="8">
        <v>216208</v>
      </c>
      <c r="D5446" s="6" t="s">
        <v>5300</v>
      </c>
      <c r="E5446" s="16" t="s">
        <v>5456</v>
      </c>
      <c r="F5446" s="15">
        <v>192012389</v>
      </c>
      <c r="G5446" s="5" t="s">
        <v>105</v>
      </c>
      <c r="H5446" s="6" t="s">
        <v>29</v>
      </c>
      <c r="I5446" s="6" t="s">
        <v>5457</v>
      </c>
      <c r="J5446" s="6" t="s">
        <v>2608</v>
      </c>
      <c r="K5446" s="6" t="s">
        <v>366</v>
      </c>
      <c r="L5446" s="6" t="s">
        <v>1764</v>
      </c>
      <c r="M5446" s="16" t="s">
        <v>1765</v>
      </c>
      <c r="N5446" s="8" t="s">
        <v>35</v>
      </c>
      <c r="O5446" s="7">
        <v>3</v>
      </c>
      <c r="P5446" s="3">
        <f t="shared" si="511"/>
        <v>0</v>
      </c>
      <c r="Q5446" s="3">
        <f t="shared" si="512"/>
        <v>0</v>
      </c>
      <c r="R5446" s="3">
        <f t="shared" si="513"/>
        <v>1</v>
      </c>
      <c r="S5446" s="3">
        <f t="shared" si="514"/>
        <v>0</v>
      </c>
      <c r="T5446" s="3">
        <f t="shared" si="515"/>
        <v>0</v>
      </c>
      <c r="U5446" s="3">
        <f t="shared" si="516"/>
        <v>0</v>
      </c>
    </row>
    <row r="5447" spans="1:21" ht="12.75" customHeight="1" x14ac:dyDescent="0.2">
      <c r="A5447" s="15" t="s">
        <v>95</v>
      </c>
      <c r="B5447" s="16" t="s">
        <v>96</v>
      </c>
      <c r="C5447" s="8">
        <v>216208</v>
      </c>
      <c r="D5447" s="6" t="s">
        <v>5300</v>
      </c>
      <c r="E5447" s="16" t="s">
        <v>5406</v>
      </c>
      <c r="F5447" s="15">
        <v>191919326</v>
      </c>
      <c r="G5447" s="5" t="s">
        <v>167</v>
      </c>
      <c r="H5447" s="6" t="s">
        <v>52</v>
      </c>
      <c r="I5447" s="6" t="s">
        <v>5458</v>
      </c>
      <c r="J5447" s="6" t="s">
        <v>5459</v>
      </c>
      <c r="K5447" s="6" t="s">
        <v>366</v>
      </c>
      <c r="L5447" s="6" t="s">
        <v>1764</v>
      </c>
      <c r="M5447" s="16" t="s">
        <v>5446</v>
      </c>
      <c r="N5447" s="8" t="s">
        <v>35</v>
      </c>
      <c r="O5447" s="7">
        <v>3</v>
      </c>
      <c r="P5447" s="3">
        <f t="shared" si="511"/>
        <v>0</v>
      </c>
      <c r="Q5447" s="3">
        <f t="shared" si="512"/>
        <v>0</v>
      </c>
      <c r="R5447" s="3">
        <f t="shared" si="513"/>
        <v>1</v>
      </c>
      <c r="S5447" s="3">
        <f t="shared" si="514"/>
        <v>0</v>
      </c>
      <c r="T5447" s="3">
        <f t="shared" si="515"/>
        <v>0</v>
      </c>
      <c r="U5447" s="3">
        <f t="shared" si="516"/>
        <v>0</v>
      </c>
    </row>
    <row r="5448" spans="1:21" ht="12.75" customHeight="1" x14ac:dyDescent="0.2">
      <c r="A5448" s="15" t="s">
        <v>95</v>
      </c>
      <c r="B5448" s="16" t="s">
        <v>96</v>
      </c>
      <c r="C5448" s="8">
        <v>216208</v>
      </c>
      <c r="D5448" s="6" t="s">
        <v>5300</v>
      </c>
      <c r="E5448" s="16" t="s">
        <v>5406</v>
      </c>
      <c r="F5448" s="15">
        <v>191919641</v>
      </c>
      <c r="G5448" s="5" t="s">
        <v>167</v>
      </c>
      <c r="H5448" s="6" t="s">
        <v>52</v>
      </c>
      <c r="I5448" s="6" t="s">
        <v>5460</v>
      </c>
      <c r="J5448" s="6" t="s">
        <v>5461</v>
      </c>
      <c r="K5448" s="6" t="s">
        <v>366</v>
      </c>
      <c r="L5448" s="6" t="s">
        <v>1764</v>
      </c>
      <c r="M5448" s="16" t="s">
        <v>1765</v>
      </c>
      <c r="N5448" s="8" t="s">
        <v>35</v>
      </c>
      <c r="O5448" s="7">
        <v>3</v>
      </c>
      <c r="P5448" s="3">
        <f t="shared" si="511"/>
        <v>0</v>
      </c>
      <c r="Q5448" s="3">
        <f t="shared" si="512"/>
        <v>0</v>
      </c>
      <c r="R5448" s="3">
        <f t="shared" si="513"/>
        <v>1</v>
      </c>
      <c r="S5448" s="3">
        <f t="shared" si="514"/>
        <v>0</v>
      </c>
      <c r="T5448" s="3">
        <f t="shared" si="515"/>
        <v>0</v>
      </c>
      <c r="U5448" s="3">
        <f t="shared" si="516"/>
        <v>0</v>
      </c>
    </row>
    <row r="5449" spans="1:21" ht="12.75" customHeight="1" x14ac:dyDescent="0.2">
      <c r="A5449" s="15" t="s">
        <v>95</v>
      </c>
      <c r="B5449" s="16" t="s">
        <v>96</v>
      </c>
      <c r="C5449" s="8">
        <v>216208</v>
      </c>
      <c r="D5449" s="6" t="s">
        <v>5300</v>
      </c>
      <c r="E5449" s="16" t="s">
        <v>5366</v>
      </c>
      <c r="F5449" s="15">
        <v>191918227</v>
      </c>
      <c r="G5449" s="5" t="s">
        <v>167</v>
      </c>
      <c r="H5449" s="6" t="s">
        <v>52</v>
      </c>
      <c r="I5449" s="6" t="s">
        <v>5462</v>
      </c>
      <c r="J5449" s="6" t="s">
        <v>5463</v>
      </c>
      <c r="K5449" s="6" t="s">
        <v>366</v>
      </c>
      <c r="L5449" s="6" t="s">
        <v>1764</v>
      </c>
      <c r="M5449" s="16" t="s">
        <v>2567</v>
      </c>
      <c r="N5449" s="8" t="s">
        <v>35</v>
      </c>
      <c r="O5449" s="7">
        <v>4</v>
      </c>
      <c r="P5449" s="3">
        <f t="shared" si="511"/>
        <v>0</v>
      </c>
      <c r="Q5449" s="3">
        <f t="shared" si="512"/>
        <v>0</v>
      </c>
      <c r="R5449" s="3">
        <f t="shared" si="513"/>
        <v>0</v>
      </c>
      <c r="S5449" s="3">
        <f t="shared" si="514"/>
        <v>1</v>
      </c>
      <c r="T5449" s="3">
        <f t="shared" si="515"/>
        <v>0</v>
      </c>
      <c r="U5449" s="3">
        <f t="shared" si="516"/>
        <v>0</v>
      </c>
    </row>
    <row r="5450" spans="1:21" ht="12.75" customHeight="1" x14ac:dyDescent="0.2">
      <c r="A5450" s="15" t="s">
        <v>95</v>
      </c>
      <c r="B5450" s="16" t="s">
        <v>96</v>
      </c>
      <c r="C5450" s="8">
        <v>216208</v>
      </c>
      <c r="D5450" s="6" t="s">
        <v>5300</v>
      </c>
      <c r="E5450" s="16" t="s">
        <v>5406</v>
      </c>
      <c r="F5450" s="15">
        <v>191919305</v>
      </c>
      <c r="G5450" s="5" t="s">
        <v>67</v>
      </c>
      <c r="H5450" s="6" t="s">
        <v>52</v>
      </c>
      <c r="I5450" s="6" t="s">
        <v>5464</v>
      </c>
      <c r="J5450" s="6" t="s">
        <v>5465</v>
      </c>
      <c r="K5450" s="6" t="s">
        <v>366</v>
      </c>
      <c r="L5450" s="6" t="s">
        <v>1764</v>
      </c>
      <c r="M5450" s="16" t="s">
        <v>5466</v>
      </c>
      <c r="N5450" s="8" t="s">
        <v>35</v>
      </c>
      <c r="O5450" s="7">
        <v>4</v>
      </c>
      <c r="P5450" s="3">
        <f t="shared" si="511"/>
        <v>0</v>
      </c>
      <c r="Q5450" s="3">
        <f t="shared" si="512"/>
        <v>0</v>
      </c>
      <c r="R5450" s="3">
        <f t="shared" si="513"/>
        <v>0</v>
      </c>
      <c r="S5450" s="3">
        <f t="shared" si="514"/>
        <v>1</v>
      </c>
      <c r="T5450" s="3">
        <f t="shared" si="515"/>
        <v>0</v>
      </c>
      <c r="U5450" s="3">
        <f t="shared" si="516"/>
        <v>0</v>
      </c>
    </row>
    <row r="5451" spans="1:21" ht="12.75" customHeight="1" x14ac:dyDescent="0.2">
      <c r="A5451" s="15" t="s">
        <v>95</v>
      </c>
      <c r="B5451" s="16" t="s">
        <v>96</v>
      </c>
      <c r="C5451" s="8">
        <v>216208</v>
      </c>
      <c r="D5451" s="6" t="s">
        <v>5300</v>
      </c>
      <c r="E5451" s="16" t="s">
        <v>5433</v>
      </c>
      <c r="F5451" s="15">
        <v>191919001</v>
      </c>
      <c r="G5451" s="5" t="s">
        <v>51</v>
      </c>
      <c r="H5451" s="6" t="s">
        <v>52</v>
      </c>
      <c r="I5451" s="6" t="s">
        <v>5467</v>
      </c>
      <c r="J5451" s="6" t="s">
        <v>5468</v>
      </c>
      <c r="K5451" s="6" t="s">
        <v>366</v>
      </c>
      <c r="L5451" s="6" t="s">
        <v>1764</v>
      </c>
      <c r="M5451" s="16" t="s">
        <v>1765</v>
      </c>
      <c r="N5451" s="8" t="s">
        <v>35</v>
      </c>
      <c r="O5451" s="7">
        <v>5</v>
      </c>
      <c r="P5451" s="3">
        <f t="shared" si="511"/>
        <v>0</v>
      </c>
      <c r="Q5451" s="3">
        <f t="shared" si="512"/>
        <v>0</v>
      </c>
      <c r="R5451" s="3">
        <f t="shared" si="513"/>
        <v>0</v>
      </c>
      <c r="S5451" s="3">
        <f t="shared" si="514"/>
        <v>0</v>
      </c>
      <c r="T5451" s="3">
        <f t="shared" si="515"/>
        <v>1</v>
      </c>
      <c r="U5451" s="3">
        <f t="shared" si="516"/>
        <v>0</v>
      </c>
    </row>
    <row r="5452" spans="1:21" ht="12.75" customHeight="1" x14ac:dyDescent="0.2">
      <c r="A5452" s="15" t="s">
        <v>95</v>
      </c>
      <c r="B5452" s="16" t="s">
        <v>96</v>
      </c>
      <c r="C5452" s="8">
        <v>216208</v>
      </c>
      <c r="D5452" s="6" t="s">
        <v>5300</v>
      </c>
      <c r="E5452" s="16" t="s">
        <v>5406</v>
      </c>
      <c r="F5452" s="15">
        <v>191919294</v>
      </c>
      <c r="G5452" s="5" t="s">
        <v>167</v>
      </c>
      <c r="H5452" s="6" t="s">
        <v>52</v>
      </c>
      <c r="I5452" s="6" t="s">
        <v>5469</v>
      </c>
      <c r="J5452" s="6" t="s">
        <v>5470</v>
      </c>
      <c r="K5452" s="6" t="s">
        <v>366</v>
      </c>
      <c r="L5452" s="6" t="s">
        <v>1764</v>
      </c>
      <c r="M5452" s="16" t="s">
        <v>5466</v>
      </c>
      <c r="N5452" s="8" t="s">
        <v>35</v>
      </c>
      <c r="O5452" s="49" t="s">
        <v>129</v>
      </c>
      <c r="P5452" s="3">
        <f t="shared" si="511"/>
        <v>0</v>
      </c>
      <c r="Q5452" s="3">
        <f t="shared" si="512"/>
        <v>0</v>
      </c>
      <c r="R5452" s="3">
        <f t="shared" si="513"/>
        <v>0</v>
      </c>
      <c r="S5452" s="3">
        <f t="shared" si="514"/>
        <v>0</v>
      </c>
      <c r="T5452" s="3">
        <f t="shared" si="515"/>
        <v>0</v>
      </c>
      <c r="U5452" s="3">
        <f t="shared" si="516"/>
        <v>1</v>
      </c>
    </row>
    <row r="5453" spans="1:21" ht="12.75" customHeight="1" x14ac:dyDescent="0.2">
      <c r="A5453" s="15" t="s">
        <v>95</v>
      </c>
      <c r="B5453" s="16" t="s">
        <v>96</v>
      </c>
      <c r="C5453" s="8">
        <v>216208</v>
      </c>
      <c r="D5453" s="6" t="s">
        <v>5300</v>
      </c>
      <c r="E5453" s="16" t="s">
        <v>5570</v>
      </c>
      <c r="F5453" s="15">
        <v>192014890</v>
      </c>
      <c r="G5453" s="5" t="s">
        <v>105</v>
      </c>
      <c r="H5453" s="6" t="s">
        <v>52</v>
      </c>
      <c r="I5453" s="6" t="s">
        <v>5856</v>
      </c>
      <c r="J5453" s="6" t="s">
        <v>5857</v>
      </c>
      <c r="K5453" s="6" t="s">
        <v>341</v>
      </c>
      <c r="L5453" s="6" t="s">
        <v>2996</v>
      </c>
      <c r="M5453" s="16" t="s">
        <v>2997</v>
      </c>
      <c r="N5453" s="8" t="s">
        <v>35</v>
      </c>
      <c r="O5453" s="7">
        <v>1</v>
      </c>
      <c r="P5453" s="3">
        <f t="shared" si="511"/>
        <v>1</v>
      </c>
      <c r="Q5453" s="3">
        <f t="shared" si="512"/>
        <v>0</v>
      </c>
      <c r="R5453" s="3">
        <f t="shared" si="513"/>
        <v>0</v>
      </c>
      <c r="S5453" s="3">
        <f t="shared" si="514"/>
        <v>0</v>
      </c>
      <c r="T5453" s="3">
        <f t="shared" si="515"/>
        <v>0</v>
      </c>
      <c r="U5453" s="3">
        <f t="shared" si="516"/>
        <v>0</v>
      </c>
    </row>
    <row r="5454" spans="1:21" ht="12.75" customHeight="1" x14ac:dyDescent="0.2">
      <c r="A5454" s="15" t="s">
        <v>95</v>
      </c>
      <c r="B5454" s="16" t="s">
        <v>96</v>
      </c>
      <c r="C5454" s="8">
        <v>216208</v>
      </c>
      <c r="D5454" s="6" t="s">
        <v>5300</v>
      </c>
      <c r="E5454" s="16" t="s">
        <v>5587</v>
      </c>
      <c r="F5454" s="15">
        <v>191998441</v>
      </c>
      <c r="G5454" s="5" t="s">
        <v>105</v>
      </c>
      <c r="H5454" s="6" t="s">
        <v>52</v>
      </c>
      <c r="I5454" s="6" t="s">
        <v>5703</v>
      </c>
      <c r="J5454" s="6" t="s">
        <v>5704</v>
      </c>
      <c r="K5454" s="6" t="s">
        <v>341</v>
      </c>
      <c r="L5454" s="6" t="s">
        <v>346</v>
      </c>
      <c r="M5454" s="16" t="s">
        <v>347</v>
      </c>
      <c r="N5454" s="8" t="s">
        <v>35</v>
      </c>
      <c r="O5454" s="7">
        <v>2</v>
      </c>
      <c r="P5454" s="3">
        <f t="shared" si="511"/>
        <v>0</v>
      </c>
      <c r="Q5454" s="3">
        <f t="shared" si="512"/>
        <v>1</v>
      </c>
      <c r="R5454" s="3">
        <f t="shared" si="513"/>
        <v>0</v>
      </c>
      <c r="S5454" s="3">
        <f t="shared" si="514"/>
        <v>0</v>
      </c>
      <c r="T5454" s="3">
        <f t="shared" si="515"/>
        <v>0</v>
      </c>
      <c r="U5454" s="3">
        <f t="shared" si="516"/>
        <v>0</v>
      </c>
    </row>
    <row r="5455" spans="1:21" ht="12.75" customHeight="1" x14ac:dyDescent="0.2">
      <c r="A5455" s="15" t="s">
        <v>95</v>
      </c>
      <c r="B5455" s="16" t="s">
        <v>96</v>
      </c>
      <c r="C5455" s="8">
        <v>216208</v>
      </c>
      <c r="D5455" s="6" t="s">
        <v>5300</v>
      </c>
      <c r="E5455" s="16" t="s">
        <v>5587</v>
      </c>
      <c r="F5455" s="15">
        <v>192014093</v>
      </c>
      <c r="G5455" s="5" t="s">
        <v>67</v>
      </c>
      <c r="H5455" s="6" t="s">
        <v>52</v>
      </c>
      <c r="I5455" s="6" t="s">
        <v>5705</v>
      </c>
      <c r="J5455" s="6" t="s">
        <v>5706</v>
      </c>
      <c r="K5455" s="6" t="s">
        <v>341</v>
      </c>
      <c r="L5455" s="6" t="s">
        <v>346</v>
      </c>
      <c r="M5455" s="16" t="s">
        <v>347</v>
      </c>
      <c r="N5455" s="8" t="s">
        <v>35</v>
      </c>
      <c r="O5455" s="7">
        <v>2</v>
      </c>
      <c r="P5455" s="3">
        <f t="shared" si="511"/>
        <v>0</v>
      </c>
      <c r="Q5455" s="3">
        <f t="shared" si="512"/>
        <v>1</v>
      </c>
      <c r="R5455" s="3">
        <f t="shared" si="513"/>
        <v>0</v>
      </c>
      <c r="S5455" s="3">
        <f t="shared" si="514"/>
        <v>0</v>
      </c>
      <c r="T5455" s="3">
        <f t="shared" si="515"/>
        <v>0</v>
      </c>
      <c r="U5455" s="3">
        <f t="shared" si="516"/>
        <v>0</v>
      </c>
    </row>
    <row r="5456" spans="1:21" ht="12.75" customHeight="1" x14ac:dyDescent="0.2">
      <c r="A5456" s="15" t="s">
        <v>95</v>
      </c>
      <c r="B5456" s="16" t="s">
        <v>96</v>
      </c>
      <c r="C5456" s="8">
        <v>216208</v>
      </c>
      <c r="D5456" s="6" t="s">
        <v>5300</v>
      </c>
      <c r="E5456" s="16" t="s">
        <v>5587</v>
      </c>
      <c r="F5456" s="15">
        <v>192014169</v>
      </c>
      <c r="G5456" s="5" t="s">
        <v>105</v>
      </c>
      <c r="H5456" s="6" t="s">
        <v>52</v>
      </c>
      <c r="I5456" s="6" t="s">
        <v>5707</v>
      </c>
      <c r="J5456" s="6" t="s">
        <v>5708</v>
      </c>
      <c r="K5456" s="6" t="s">
        <v>341</v>
      </c>
      <c r="L5456" s="6" t="s">
        <v>346</v>
      </c>
      <c r="M5456" s="16" t="s">
        <v>347</v>
      </c>
      <c r="N5456" s="8" t="s">
        <v>35</v>
      </c>
      <c r="O5456" s="7">
        <v>2</v>
      </c>
      <c r="P5456" s="3">
        <f t="shared" si="511"/>
        <v>0</v>
      </c>
      <c r="Q5456" s="3">
        <f t="shared" si="512"/>
        <v>1</v>
      </c>
      <c r="R5456" s="3">
        <f t="shared" si="513"/>
        <v>0</v>
      </c>
      <c r="S5456" s="3">
        <f t="shared" si="514"/>
        <v>0</v>
      </c>
      <c r="T5456" s="3">
        <f t="shared" si="515"/>
        <v>0</v>
      </c>
      <c r="U5456" s="3">
        <f t="shared" si="516"/>
        <v>0</v>
      </c>
    </row>
    <row r="5457" spans="1:22" ht="12.75" customHeight="1" x14ac:dyDescent="0.2">
      <c r="A5457" s="15" t="s">
        <v>95</v>
      </c>
      <c r="B5457" s="16" t="s">
        <v>96</v>
      </c>
      <c r="C5457" s="8">
        <v>216208</v>
      </c>
      <c r="D5457" s="6" t="s">
        <v>5300</v>
      </c>
      <c r="E5457" s="16" t="s">
        <v>5587</v>
      </c>
      <c r="F5457" s="15">
        <v>192014380</v>
      </c>
      <c r="G5457" s="5" t="s">
        <v>105</v>
      </c>
      <c r="H5457" s="6" t="s">
        <v>52</v>
      </c>
      <c r="I5457" s="6" t="s">
        <v>5709</v>
      </c>
      <c r="J5457" s="6" t="s">
        <v>5710</v>
      </c>
      <c r="K5457" s="6" t="s">
        <v>341</v>
      </c>
      <c r="L5457" s="6" t="s">
        <v>346</v>
      </c>
      <c r="M5457" s="16" t="s">
        <v>347</v>
      </c>
      <c r="N5457" s="8" t="s">
        <v>35</v>
      </c>
      <c r="O5457" s="7">
        <v>2</v>
      </c>
      <c r="P5457" s="3">
        <f t="shared" si="511"/>
        <v>0</v>
      </c>
      <c r="Q5457" s="3">
        <f t="shared" si="512"/>
        <v>1</v>
      </c>
      <c r="R5457" s="3">
        <f t="shared" si="513"/>
        <v>0</v>
      </c>
      <c r="S5457" s="3">
        <f t="shared" si="514"/>
        <v>0</v>
      </c>
      <c r="T5457" s="3">
        <f t="shared" si="515"/>
        <v>0</v>
      </c>
      <c r="U5457" s="3">
        <f t="shared" si="516"/>
        <v>0</v>
      </c>
    </row>
    <row r="5458" spans="1:22" ht="12.75" customHeight="1" x14ac:dyDescent="0.2">
      <c r="A5458" s="15" t="s">
        <v>95</v>
      </c>
      <c r="B5458" s="16" t="s">
        <v>96</v>
      </c>
      <c r="C5458" s="8">
        <v>216208</v>
      </c>
      <c r="D5458" s="6" t="s">
        <v>5300</v>
      </c>
      <c r="E5458" s="16" t="s">
        <v>5587</v>
      </c>
      <c r="F5458" s="15">
        <v>192014588</v>
      </c>
      <c r="G5458" s="5" t="s">
        <v>105</v>
      </c>
      <c r="H5458" s="6" t="s">
        <v>52</v>
      </c>
      <c r="I5458" s="6" t="s">
        <v>5711</v>
      </c>
      <c r="J5458" s="6" t="s">
        <v>5712</v>
      </c>
      <c r="K5458" s="6" t="s">
        <v>341</v>
      </c>
      <c r="L5458" s="6" t="s">
        <v>346</v>
      </c>
      <c r="M5458" s="16" t="s">
        <v>347</v>
      </c>
      <c r="N5458" s="8" t="s">
        <v>35</v>
      </c>
      <c r="O5458" s="7">
        <v>2</v>
      </c>
      <c r="P5458" s="3">
        <f t="shared" si="511"/>
        <v>0</v>
      </c>
      <c r="Q5458" s="3">
        <f t="shared" si="512"/>
        <v>1</v>
      </c>
      <c r="R5458" s="3">
        <f t="shared" si="513"/>
        <v>0</v>
      </c>
      <c r="S5458" s="3">
        <f t="shared" si="514"/>
        <v>0</v>
      </c>
      <c r="T5458" s="3">
        <f t="shared" si="515"/>
        <v>0</v>
      </c>
      <c r="U5458" s="3">
        <f t="shared" si="516"/>
        <v>0</v>
      </c>
    </row>
    <row r="5459" spans="1:22" ht="12.75" customHeight="1" x14ac:dyDescent="0.2">
      <c r="A5459" s="15" t="s">
        <v>95</v>
      </c>
      <c r="B5459" s="16" t="s">
        <v>96</v>
      </c>
      <c r="C5459" s="8">
        <v>216208</v>
      </c>
      <c r="D5459" s="6" t="s">
        <v>5300</v>
      </c>
      <c r="E5459" s="16" t="s">
        <v>5587</v>
      </c>
      <c r="F5459" s="15">
        <v>192014602</v>
      </c>
      <c r="G5459" s="5" t="s">
        <v>105</v>
      </c>
      <c r="H5459" s="6" t="s">
        <v>52</v>
      </c>
      <c r="I5459" s="6" t="s">
        <v>5713</v>
      </c>
      <c r="J5459" s="6" t="s">
        <v>5714</v>
      </c>
      <c r="K5459" s="6" t="s">
        <v>341</v>
      </c>
      <c r="L5459" s="6" t="s">
        <v>346</v>
      </c>
      <c r="M5459" s="16" t="s">
        <v>347</v>
      </c>
      <c r="N5459" s="8" t="s">
        <v>35</v>
      </c>
      <c r="O5459" s="7">
        <v>2</v>
      </c>
      <c r="P5459" s="3">
        <f t="shared" si="511"/>
        <v>0</v>
      </c>
      <c r="Q5459" s="3">
        <f t="shared" si="512"/>
        <v>1</v>
      </c>
      <c r="R5459" s="3">
        <f t="shared" si="513"/>
        <v>0</v>
      </c>
      <c r="S5459" s="3">
        <f t="shared" si="514"/>
        <v>0</v>
      </c>
      <c r="T5459" s="3">
        <f t="shared" si="515"/>
        <v>0</v>
      </c>
      <c r="U5459" s="3">
        <f t="shared" si="516"/>
        <v>0</v>
      </c>
    </row>
    <row r="5460" spans="1:22" ht="12.75" customHeight="1" x14ac:dyDescent="0.2">
      <c r="A5460" s="15" t="s">
        <v>95</v>
      </c>
      <c r="B5460" s="16" t="s">
        <v>96</v>
      </c>
      <c r="C5460" s="8">
        <v>216208</v>
      </c>
      <c r="D5460" s="6" t="s">
        <v>5300</v>
      </c>
      <c r="E5460" s="16" t="s">
        <v>5587</v>
      </c>
      <c r="F5460" s="15">
        <v>192014650</v>
      </c>
      <c r="G5460" s="5" t="s">
        <v>105</v>
      </c>
      <c r="H5460" s="6" t="s">
        <v>29</v>
      </c>
      <c r="I5460" s="6" t="s">
        <v>5715</v>
      </c>
      <c r="J5460" s="6" t="s">
        <v>5716</v>
      </c>
      <c r="K5460" s="6" t="s">
        <v>341</v>
      </c>
      <c r="L5460" s="6" t="s">
        <v>346</v>
      </c>
      <c r="M5460" s="16" t="s">
        <v>347</v>
      </c>
      <c r="N5460" s="8" t="s">
        <v>35</v>
      </c>
      <c r="O5460" s="7">
        <v>2</v>
      </c>
      <c r="P5460" s="3">
        <f t="shared" si="511"/>
        <v>0</v>
      </c>
      <c r="Q5460" s="3">
        <f t="shared" si="512"/>
        <v>1</v>
      </c>
      <c r="R5460" s="3">
        <f t="shared" si="513"/>
        <v>0</v>
      </c>
      <c r="S5460" s="3">
        <f t="shared" si="514"/>
        <v>0</v>
      </c>
      <c r="T5460" s="3">
        <f t="shared" si="515"/>
        <v>0</v>
      </c>
      <c r="U5460" s="3">
        <f t="shared" si="516"/>
        <v>0</v>
      </c>
    </row>
    <row r="5461" spans="1:22" ht="12.75" customHeight="1" x14ac:dyDescent="0.2">
      <c r="A5461" s="15" t="s">
        <v>95</v>
      </c>
      <c r="B5461" s="16" t="s">
        <v>96</v>
      </c>
      <c r="C5461" s="8">
        <v>216208</v>
      </c>
      <c r="D5461" s="6" t="s">
        <v>5300</v>
      </c>
      <c r="E5461" s="16" t="s">
        <v>5587</v>
      </c>
      <c r="F5461" s="15">
        <v>191998447</v>
      </c>
      <c r="G5461" s="5" t="s">
        <v>105</v>
      </c>
      <c r="H5461" s="6" t="s">
        <v>52</v>
      </c>
      <c r="I5461" s="6" t="s">
        <v>5717</v>
      </c>
      <c r="J5461" s="6" t="s">
        <v>5718</v>
      </c>
      <c r="K5461" s="6" t="s">
        <v>341</v>
      </c>
      <c r="L5461" s="6" t="s">
        <v>346</v>
      </c>
      <c r="M5461" s="16" t="s">
        <v>347</v>
      </c>
      <c r="N5461" s="8" t="s">
        <v>35</v>
      </c>
      <c r="O5461" s="7">
        <v>3</v>
      </c>
      <c r="P5461" s="3">
        <f t="shared" si="511"/>
        <v>0</v>
      </c>
      <c r="Q5461" s="3">
        <f t="shared" si="512"/>
        <v>0</v>
      </c>
      <c r="R5461" s="3">
        <f t="shared" si="513"/>
        <v>1</v>
      </c>
      <c r="S5461" s="3">
        <f t="shared" si="514"/>
        <v>0</v>
      </c>
      <c r="T5461" s="3">
        <f t="shared" si="515"/>
        <v>0</v>
      </c>
      <c r="U5461" s="3">
        <f t="shared" si="516"/>
        <v>0</v>
      </c>
    </row>
    <row r="5462" spans="1:22" ht="12.75" customHeight="1" x14ac:dyDescent="0.2">
      <c r="A5462" s="15" t="s">
        <v>95</v>
      </c>
      <c r="B5462" s="16" t="s">
        <v>96</v>
      </c>
      <c r="C5462" s="8">
        <v>216208</v>
      </c>
      <c r="D5462" s="6" t="s">
        <v>5300</v>
      </c>
      <c r="E5462" s="16" t="s">
        <v>5587</v>
      </c>
      <c r="F5462" s="15">
        <v>191998449</v>
      </c>
      <c r="G5462" s="5" t="s">
        <v>105</v>
      </c>
      <c r="H5462" s="6" t="s">
        <v>52</v>
      </c>
      <c r="I5462" s="6" t="s">
        <v>5719</v>
      </c>
      <c r="J5462" s="6" t="s">
        <v>5720</v>
      </c>
      <c r="K5462" s="6" t="s">
        <v>341</v>
      </c>
      <c r="L5462" s="6" t="s">
        <v>346</v>
      </c>
      <c r="M5462" s="16" t="s">
        <v>347</v>
      </c>
      <c r="N5462" s="8" t="s">
        <v>35</v>
      </c>
      <c r="O5462" s="7">
        <v>3</v>
      </c>
      <c r="P5462" s="3">
        <f t="shared" si="511"/>
        <v>0</v>
      </c>
      <c r="Q5462" s="3">
        <f t="shared" si="512"/>
        <v>0</v>
      </c>
      <c r="R5462" s="3">
        <f t="shared" si="513"/>
        <v>1</v>
      </c>
      <c r="S5462" s="3">
        <f t="shared" si="514"/>
        <v>0</v>
      </c>
      <c r="T5462" s="3">
        <f t="shared" si="515"/>
        <v>0</v>
      </c>
      <c r="U5462" s="3">
        <f t="shared" si="516"/>
        <v>0</v>
      </c>
    </row>
    <row r="5463" spans="1:22" ht="12.75" customHeight="1" x14ac:dyDescent="0.2">
      <c r="A5463" s="15" t="s">
        <v>95</v>
      </c>
      <c r="B5463" s="16" t="s">
        <v>96</v>
      </c>
      <c r="C5463" s="8">
        <v>216208</v>
      </c>
      <c r="D5463" s="6" t="s">
        <v>5300</v>
      </c>
      <c r="E5463" s="16" t="s">
        <v>5587</v>
      </c>
      <c r="F5463" s="15">
        <v>192014060</v>
      </c>
      <c r="G5463" s="5" t="s">
        <v>167</v>
      </c>
      <c r="H5463" s="6" t="s">
        <v>52</v>
      </c>
      <c r="I5463" s="6" t="s">
        <v>5721</v>
      </c>
      <c r="J5463" s="6" t="s">
        <v>3916</v>
      </c>
      <c r="K5463" s="6" t="s">
        <v>341</v>
      </c>
      <c r="L5463" s="6" t="s">
        <v>346</v>
      </c>
      <c r="M5463" s="16" t="s">
        <v>347</v>
      </c>
      <c r="N5463" s="8" t="s">
        <v>35</v>
      </c>
      <c r="O5463" s="7">
        <v>3</v>
      </c>
      <c r="P5463" s="3">
        <f t="shared" si="511"/>
        <v>0</v>
      </c>
      <c r="Q5463" s="3">
        <f t="shared" si="512"/>
        <v>0</v>
      </c>
      <c r="R5463" s="3">
        <f t="shared" si="513"/>
        <v>1</v>
      </c>
      <c r="S5463" s="3">
        <f t="shared" si="514"/>
        <v>0</v>
      </c>
      <c r="T5463" s="3">
        <f t="shared" si="515"/>
        <v>0</v>
      </c>
      <c r="U5463" s="3">
        <f t="shared" si="516"/>
        <v>0</v>
      </c>
    </row>
    <row r="5464" spans="1:22" ht="12.75" customHeight="1" x14ac:dyDescent="0.2">
      <c r="A5464" s="15" t="s">
        <v>95</v>
      </c>
      <c r="B5464" s="16" t="s">
        <v>96</v>
      </c>
      <c r="C5464" s="8">
        <v>216208</v>
      </c>
      <c r="D5464" s="6" t="s">
        <v>5300</v>
      </c>
      <c r="E5464" s="16" t="s">
        <v>5587</v>
      </c>
      <c r="F5464" s="15">
        <v>192014073</v>
      </c>
      <c r="G5464" s="5" t="s">
        <v>105</v>
      </c>
      <c r="H5464" s="6" t="s">
        <v>52</v>
      </c>
      <c r="I5464" s="6" t="s">
        <v>5722</v>
      </c>
      <c r="J5464" s="6" t="s">
        <v>5723</v>
      </c>
      <c r="K5464" s="6" t="s">
        <v>341</v>
      </c>
      <c r="L5464" s="6" t="s">
        <v>346</v>
      </c>
      <c r="M5464" s="16" t="s">
        <v>347</v>
      </c>
      <c r="N5464" s="8" t="s">
        <v>35</v>
      </c>
      <c r="O5464" s="7">
        <v>3</v>
      </c>
      <c r="P5464" s="3">
        <f t="shared" si="511"/>
        <v>0</v>
      </c>
      <c r="Q5464" s="3">
        <f t="shared" si="512"/>
        <v>0</v>
      </c>
      <c r="R5464" s="3">
        <f t="shared" si="513"/>
        <v>1</v>
      </c>
      <c r="S5464" s="3">
        <f t="shared" si="514"/>
        <v>0</v>
      </c>
      <c r="T5464" s="3">
        <f t="shared" si="515"/>
        <v>0</v>
      </c>
      <c r="U5464" s="3">
        <f t="shared" si="516"/>
        <v>0</v>
      </c>
    </row>
    <row r="5465" spans="1:22" ht="12.75" customHeight="1" x14ac:dyDescent="0.2">
      <c r="A5465" s="15" t="s">
        <v>95</v>
      </c>
      <c r="B5465" s="16" t="s">
        <v>96</v>
      </c>
      <c r="C5465" s="8">
        <v>216208</v>
      </c>
      <c r="D5465" s="6" t="s">
        <v>5300</v>
      </c>
      <c r="E5465" s="16" t="s">
        <v>5587</v>
      </c>
      <c r="F5465" s="15">
        <v>192014166</v>
      </c>
      <c r="G5465" s="5" t="s">
        <v>105</v>
      </c>
      <c r="H5465" s="6" t="s">
        <v>52</v>
      </c>
      <c r="I5465" s="6" t="s">
        <v>5724</v>
      </c>
      <c r="J5465" s="6" t="s">
        <v>5725</v>
      </c>
      <c r="K5465" s="6" t="s">
        <v>341</v>
      </c>
      <c r="L5465" s="6" t="s">
        <v>346</v>
      </c>
      <c r="M5465" s="16" t="s">
        <v>347</v>
      </c>
      <c r="N5465" s="8" t="s">
        <v>35</v>
      </c>
      <c r="O5465" s="7">
        <v>3</v>
      </c>
      <c r="P5465" s="3">
        <f t="shared" si="511"/>
        <v>0</v>
      </c>
      <c r="Q5465" s="3">
        <f t="shared" si="512"/>
        <v>0</v>
      </c>
      <c r="R5465" s="3">
        <f t="shared" si="513"/>
        <v>1</v>
      </c>
      <c r="S5465" s="3">
        <f t="shared" si="514"/>
        <v>0</v>
      </c>
      <c r="T5465" s="3">
        <f t="shared" si="515"/>
        <v>0</v>
      </c>
      <c r="U5465" s="3">
        <f t="shared" si="516"/>
        <v>0</v>
      </c>
      <c r="V5465" s="92"/>
    </row>
    <row r="5466" spans="1:22" ht="12.75" customHeight="1" x14ac:dyDescent="0.2">
      <c r="A5466" s="15" t="s">
        <v>95</v>
      </c>
      <c r="B5466" s="16" t="s">
        <v>96</v>
      </c>
      <c r="C5466" s="8">
        <v>216208</v>
      </c>
      <c r="D5466" s="6" t="s">
        <v>5300</v>
      </c>
      <c r="E5466" s="16" t="s">
        <v>5587</v>
      </c>
      <c r="F5466" s="15">
        <v>192014198</v>
      </c>
      <c r="G5466" s="5" t="s">
        <v>67</v>
      </c>
      <c r="H5466" s="6" t="s">
        <v>52</v>
      </c>
      <c r="I5466" s="6" t="s">
        <v>5726</v>
      </c>
      <c r="J5466" s="6" t="s">
        <v>5727</v>
      </c>
      <c r="K5466" s="6" t="s">
        <v>341</v>
      </c>
      <c r="L5466" s="6" t="s">
        <v>346</v>
      </c>
      <c r="M5466" s="16" t="s">
        <v>347</v>
      </c>
      <c r="N5466" s="8" t="s">
        <v>35</v>
      </c>
      <c r="O5466" s="7">
        <v>3</v>
      </c>
      <c r="P5466" s="3">
        <f t="shared" si="511"/>
        <v>0</v>
      </c>
      <c r="Q5466" s="3">
        <f t="shared" si="512"/>
        <v>0</v>
      </c>
      <c r="R5466" s="3">
        <f t="shared" si="513"/>
        <v>1</v>
      </c>
      <c r="S5466" s="3">
        <f t="shared" si="514"/>
        <v>0</v>
      </c>
      <c r="T5466" s="3">
        <f t="shared" si="515"/>
        <v>0</v>
      </c>
      <c r="U5466" s="3">
        <f t="shared" si="516"/>
        <v>0</v>
      </c>
    </row>
    <row r="5467" spans="1:22" ht="12.75" customHeight="1" x14ac:dyDescent="0.2">
      <c r="A5467" s="15" t="s">
        <v>95</v>
      </c>
      <c r="B5467" s="16" t="s">
        <v>96</v>
      </c>
      <c r="C5467" s="8">
        <v>216208</v>
      </c>
      <c r="D5467" s="6" t="s">
        <v>5300</v>
      </c>
      <c r="E5467" s="16" t="s">
        <v>5587</v>
      </c>
      <c r="F5467" s="15">
        <v>192014336</v>
      </c>
      <c r="G5467" s="5" t="s">
        <v>167</v>
      </c>
      <c r="H5467" s="6" t="s">
        <v>52</v>
      </c>
      <c r="I5467" s="6" t="s">
        <v>5728</v>
      </c>
      <c r="J5467" s="6" t="s">
        <v>5729</v>
      </c>
      <c r="K5467" s="6" t="s">
        <v>341</v>
      </c>
      <c r="L5467" s="6" t="s">
        <v>346</v>
      </c>
      <c r="M5467" s="16" t="s">
        <v>347</v>
      </c>
      <c r="N5467" s="8" t="s">
        <v>35</v>
      </c>
      <c r="O5467" s="7">
        <v>3</v>
      </c>
      <c r="P5467" s="3">
        <f t="shared" si="511"/>
        <v>0</v>
      </c>
      <c r="Q5467" s="3">
        <f t="shared" si="512"/>
        <v>0</v>
      </c>
      <c r="R5467" s="3">
        <f t="shared" si="513"/>
        <v>1</v>
      </c>
      <c r="S5467" s="3">
        <f t="shared" si="514"/>
        <v>0</v>
      </c>
      <c r="T5467" s="3">
        <f t="shared" si="515"/>
        <v>0</v>
      </c>
      <c r="U5467" s="3">
        <f t="shared" si="516"/>
        <v>0</v>
      </c>
    </row>
    <row r="5468" spans="1:22" ht="12.75" customHeight="1" x14ac:dyDescent="0.2">
      <c r="A5468" s="15" t="s">
        <v>95</v>
      </c>
      <c r="B5468" s="16" t="s">
        <v>96</v>
      </c>
      <c r="C5468" s="8">
        <v>216208</v>
      </c>
      <c r="D5468" s="6" t="s">
        <v>5300</v>
      </c>
      <c r="E5468" s="16" t="s">
        <v>5587</v>
      </c>
      <c r="F5468" s="15">
        <v>192014433</v>
      </c>
      <c r="G5468" s="5" t="s">
        <v>105</v>
      </c>
      <c r="H5468" s="6" t="s">
        <v>52</v>
      </c>
      <c r="I5468" s="6" t="s">
        <v>5730</v>
      </c>
      <c r="J5468" s="6" t="s">
        <v>5731</v>
      </c>
      <c r="K5468" s="6" t="s">
        <v>341</v>
      </c>
      <c r="L5468" s="6" t="s">
        <v>346</v>
      </c>
      <c r="M5468" s="16" t="s">
        <v>126</v>
      </c>
      <c r="N5468" s="8" t="s">
        <v>35</v>
      </c>
      <c r="O5468" s="7">
        <v>3</v>
      </c>
      <c r="P5468" s="3">
        <f t="shared" si="511"/>
        <v>0</v>
      </c>
      <c r="Q5468" s="3">
        <f t="shared" si="512"/>
        <v>0</v>
      </c>
      <c r="R5468" s="3">
        <f t="shared" si="513"/>
        <v>1</v>
      </c>
      <c r="S5468" s="3">
        <f t="shared" si="514"/>
        <v>0</v>
      </c>
      <c r="T5468" s="3">
        <f t="shared" si="515"/>
        <v>0</v>
      </c>
      <c r="U5468" s="3">
        <f t="shared" si="516"/>
        <v>0</v>
      </c>
    </row>
    <row r="5469" spans="1:22" ht="12.75" customHeight="1" x14ac:dyDescent="0.2">
      <c r="A5469" s="15" t="s">
        <v>95</v>
      </c>
      <c r="B5469" s="16" t="s">
        <v>96</v>
      </c>
      <c r="C5469" s="8">
        <v>216208</v>
      </c>
      <c r="D5469" s="6" t="s">
        <v>5300</v>
      </c>
      <c r="E5469" s="16" t="s">
        <v>5587</v>
      </c>
      <c r="F5469" s="15">
        <v>192014441</v>
      </c>
      <c r="G5469" s="5" t="s">
        <v>105</v>
      </c>
      <c r="H5469" s="6" t="s">
        <v>52</v>
      </c>
      <c r="I5469" s="6" t="s">
        <v>5732</v>
      </c>
      <c r="J5469" s="6" t="s">
        <v>5733</v>
      </c>
      <c r="K5469" s="6" t="s">
        <v>341</v>
      </c>
      <c r="L5469" s="6" t="s">
        <v>346</v>
      </c>
      <c r="M5469" s="16" t="s">
        <v>347</v>
      </c>
      <c r="N5469" s="8" t="s">
        <v>35</v>
      </c>
      <c r="O5469" s="7">
        <v>3</v>
      </c>
      <c r="P5469" s="3">
        <f t="shared" si="511"/>
        <v>0</v>
      </c>
      <c r="Q5469" s="3">
        <f t="shared" si="512"/>
        <v>0</v>
      </c>
      <c r="R5469" s="3">
        <f t="shared" si="513"/>
        <v>1</v>
      </c>
      <c r="S5469" s="3">
        <f t="shared" si="514"/>
        <v>0</v>
      </c>
      <c r="T5469" s="3">
        <f t="shared" si="515"/>
        <v>0</v>
      </c>
      <c r="U5469" s="3">
        <f t="shared" si="516"/>
        <v>0</v>
      </c>
      <c r="V5469" s="92"/>
    </row>
    <row r="5470" spans="1:22" ht="12.75" customHeight="1" x14ac:dyDescent="0.2">
      <c r="A5470" s="15" t="s">
        <v>95</v>
      </c>
      <c r="B5470" s="16" t="s">
        <v>96</v>
      </c>
      <c r="C5470" s="8">
        <v>216208</v>
      </c>
      <c r="D5470" s="6" t="s">
        <v>5300</v>
      </c>
      <c r="E5470" s="16" t="s">
        <v>5587</v>
      </c>
      <c r="F5470" s="15">
        <v>192014465</v>
      </c>
      <c r="G5470" s="5" t="s">
        <v>67</v>
      </c>
      <c r="H5470" s="6" t="s">
        <v>29</v>
      </c>
      <c r="I5470" s="6" t="s">
        <v>5734</v>
      </c>
      <c r="J5470" s="6" t="s">
        <v>5735</v>
      </c>
      <c r="K5470" s="6" t="s">
        <v>341</v>
      </c>
      <c r="L5470" s="6" t="s">
        <v>346</v>
      </c>
      <c r="M5470" s="16" t="s">
        <v>347</v>
      </c>
      <c r="N5470" s="8" t="s">
        <v>35</v>
      </c>
      <c r="O5470" s="7">
        <v>3</v>
      </c>
      <c r="P5470" s="3">
        <f t="shared" si="511"/>
        <v>0</v>
      </c>
      <c r="Q5470" s="3">
        <f t="shared" si="512"/>
        <v>0</v>
      </c>
      <c r="R5470" s="3">
        <f t="shared" si="513"/>
        <v>1</v>
      </c>
      <c r="S5470" s="3">
        <f t="shared" si="514"/>
        <v>0</v>
      </c>
      <c r="T5470" s="3">
        <f t="shared" si="515"/>
        <v>0</v>
      </c>
      <c r="U5470" s="3">
        <f t="shared" si="516"/>
        <v>0</v>
      </c>
    </row>
    <row r="5471" spans="1:22" ht="12.75" customHeight="1" x14ac:dyDescent="0.2">
      <c r="A5471" s="15" t="s">
        <v>95</v>
      </c>
      <c r="B5471" s="16" t="s">
        <v>96</v>
      </c>
      <c r="C5471" s="8">
        <v>216208</v>
      </c>
      <c r="D5471" s="6" t="s">
        <v>5300</v>
      </c>
      <c r="E5471" s="16" t="s">
        <v>5587</v>
      </c>
      <c r="F5471" s="15">
        <v>192014569</v>
      </c>
      <c r="G5471" s="5" t="s">
        <v>67</v>
      </c>
      <c r="H5471" s="6" t="s">
        <v>52</v>
      </c>
      <c r="I5471" s="6" t="s">
        <v>5736</v>
      </c>
      <c r="J5471" s="6" t="s">
        <v>5737</v>
      </c>
      <c r="K5471" s="6" t="s">
        <v>341</v>
      </c>
      <c r="L5471" s="6" t="s">
        <v>346</v>
      </c>
      <c r="M5471" s="16" t="s">
        <v>347</v>
      </c>
      <c r="N5471" s="8" t="s">
        <v>35</v>
      </c>
      <c r="O5471" s="7">
        <v>3</v>
      </c>
      <c r="P5471" s="3">
        <f t="shared" si="511"/>
        <v>0</v>
      </c>
      <c r="Q5471" s="3">
        <f t="shared" si="512"/>
        <v>0</v>
      </c>
      <c r="R5471" s="3">
        <f t="shared" si="513"/>
        <v>1</v>
      </c>
      <c r="S5471" s="3">
        <f t="shared" si="514"/>
        <v>0</v>
      </c>
      <c r="T5471" s="3">
        <f t="shared" si="515"/>
        <v>0</v>
      </c>
      <c r="U5471" s="3">
        <f t="shared" si="516"/>
        <v>0</v>
      </c>
    </row>
    <row r="5472" spans="1:22" ht="12.75" customHeight="1" x14ac:dyDescent="0.2">
      <c r="A5472" s="15" t="s">
        <v>95</v>
      </c>
      <c r="B5472" s="16" t="s">
        <v>96</v>
      </c>
      <c r="C5472" s="8">
        <v>216208</v>
      </c>
      <c r="D5472" s="6" t="s">
        <v>5300</v>
      </c>
      <c r="E5472" s="16" t="s">
        <v>5587</v>
      </c>
      <c r="F5472" s="15">
        <v>192014610</v>
      </c>
      <c r="G5472" s="5" t="s">
        <v>167</v>
      </c>
      <c r="H5472" s="6" t="s">
        <v>52</v>
      </c>
      <c r="I5472" s="6" t="s">
        <v>5738</v>
      </c>
      <c r="J5472" s="6" t="s">
        <v>5739</v>
      </c>
      <c r="K5472" s="6" t="s">
        <v>341</v>
      </c>
      <c r="L5472" s="6" t="s">
        <v>346</v>
      </c>
      <c r="M5472" s="16" t="s">
        <v>347</v>
      </c>
      <c r="N5472" s="8" t="s">
        <v>35</v>
      </c>
      <c r="O5472" s="7">
        <v>3</v>
      </c>
      <c r="P5472" s="3">
        <f t="shared" si="511"/>
        <v>0</v>
      </c>
      <c r="Q5472" s="3">
        <f t="shared" si="512"/>
        <v>0</v>
      </c>
      <c r="R5472" s="3">
        <f t="shared" si="513"/>
        <v>1</v>
      </c>
      <c r="S5472" s="3">
        <f t="shared" si="514"/>
        <v>0</v>
      </c>
      <c r="T5472" s="3">
        <f t="shared" si="515"/>
        <v>0</v>
      </c>
      <c r="U5472" s="3">
        <f t="shared" si="516"/>
        <v>0</v>
      </c>
    </row>
    <row r="5473" spans="1:22" ht="12.75" customHeight="1" x14ac:dyDescent="0.2">
      <c r="A5473" s="15" t="s">
        <v>95</v>
      </c>
      <c r="B5473" s="16" t="s">
        <v>96</v>
      </c>
      <c r="C5473" s="8">
        <v>216208</v>
      </c>
      <c r="D5473" s="6" t="s">
        <v>5300</v>
      </c>
      <c r="E5473" s="16" t="s">
        <v>5587</v>
      </c>
      <c r="F5473" s="15">
        <v>192014613</v>
      </c>
      <c r="G5473" s="5" t="s">
        <v>167</v>
      </c>
      <c r="H5473" s="6" t="s">
        <v>52</v>
      </c>
      <c r="I5473" s="6" t="s">
        <v>5740</v>
      </c>
      <c r="J5473" s="6" t="s">
        <v>5741</v>
      </c>
      <c r="K5473" s="6" t="s">
        <v>341</v>
      </c>
      <c r="L5473" s="6" t="s">
        <v>346</v>
      </c>
      <c r="M5473" s="16" t="s">
        <v>347</v>
      </c>
      <c r="N5473" s="8" t="s">
        <v>35</v>
      </c>
      <c r="O5473" s="7">
        <v>3</v>
      </c>
      <c r="P5473" s="3">
        <f t="shared" si="511"/>
        <v>0</v>
      </c>
      <c r="Q5473" s="3">
        <f t="shared" si="512"/>
        <v>0</v>
      </c>
      <c r="R5473" s="3">
        <f t="shared" si="513"/>
        <v>1</v>
      </c>
      <c r="S5473" s="3">
        <f t="shared" si="514"/>
        <v>0</v>
      </c>
      <c r="T5473" s="3">
        <f t="shared" si="515"/>
        <v>0</v>
      </c>
      <c r="U5473" s="3">
        <f t="shared" si="516"/>
        <v>0</v>
      </c>
    </row>
    <row r="5474" spans="1:22" ht="12.75" customHeight="1" x14ac:dyDescent="0.2">
      <c r="A5474" s="15" t="s">
        <v>95</v>
      </c>
      <c r="B5474" s="16" t="s">
        <v>96</v>
      </c>
      <c r="C5474" s="8">
        <v>216208</v>
      </c>
      <c r="D5474" s="6" t="s">
        <v>5300</v>
      </c>
      <c r="E5474" s="16" t="s">
        <v>5587</v>
      </c>
      <c r="F5474" s="15">
        <v>192014636</v>
      </c>
      <c r="G5474" s="5" t="s">
        <v>105</v>
      </c>
      <c r="H5474" s="6" t="s">
        <v>52</v>
      </c>
      <c r="I5474" s="6" t="s">
        <v>5742</v>
      </c>
      <c r="J5474" s="6" t="s">
        <v>5743</v>
      </c>
      <c r="K5474" s="6" t="s">
        <v>341</v>
      </c>
      <c r="L5474" s="6" t="s">
        <v>346</v>
      </c>
      <c r="M5474" s="16" t="s">
        <v>347</v>
      </c>
      <c r="N5474" s="8" t="s">
        <v>35</v>
      </c>
      <c r="O5474" s="7">
        <v>3</v>
      </c>
      <c r="P5474" s="3">
        <f t="shared" si="511"/>
        <v>0</v>
      </c>
      <c r="Q5474" s="3">
        <f t="shared" si="512"/>
        <v>0</v>
      </c>
      <c r="R5474" s="3">
        <f t="shared" si="513"/>
        <v>1</v>
      </c>
      <c r="S5474" s="3">
        <f t="shared" si="514"/>
        <v>0</v>
      </c>
      <c r="T5474" s="3">
        <f t="shared" si="515"/>
        <v>0</v>
      </c>
      <c r="U5474" s="3">
        <f t="shared" si="516"/>
        <v>0</v>
      </c>
      <c r="V5474" s="92"/>
    </row>
    <row r="5475" spans="1:22" ht="12.75" customHeight="1" x14ac:dyDescent="0.2">
      <c r="A5475" s="15" t="s">
        <v>95</v>
      </c>
      <c r="B5475" s="16" t="s">
        <v>96</v>
      </c>
      <c r="C5475" s="8">
        <v>216208</v>
      </c>
      <c r="D5475" s="6" t="s">
        <v>5300</v>
      </c>
      <c r="E5475" s="16" t="s">
        <v>5587</v>
      </c>
      <c r="F5475" s="15">
        <v>192014696</v>
      </c>
      <c r="G5475" s="5" t="s">
        <v>67</v>
      </c>
      <c r="H5475" s="6" t="s">
        <v>52</v>
      </c>
      <c r="I5475" s="6" t="s">
        <v>5744</v>
      </c>
      <c r="J5475" s="6" t="s">
        <v>5745</v>
      </c>
      <c r="K5475" s="6" t="s">
        <v>341</v>
      </c>
      <c r="L5475" s="6" t="s">
        <v>346</v>
      </c>
      <c r="M5475" s="16" t="s">
        <v>347</v>
      </c>
      <c r="N5475" s="8" t="s">
        <v>35</v>
      </c>
      <c r="O5475" s="7">
        <v>3</v>
      </c>
      <c r="P5475" s="3">
        <f t="shared" si="511"/>
        <v>0</v>
      </c>
      <c r="Q5475" s="3">
        <f t="shared" si="512"/>
        <v>0</v>
      </c>
      <c r="R5475" s="3">
        <f t="shared" si="513"/>
        <v>1</v>
      </c>
      <c r="S5475" s="3">
        <f t="shared" si="514"/>
        <v>0</v>
      </c>
      <c r="T5475" s="3">
        <f t="shared" si="515"/>
        <v>0</v>
      </c>
      <c r="U5475" s="3">
        <f t="shared" si="516"/>
        <v>0</v>
      </c>
    </row>
    <row r="5476" spans="1:22" ht="12.75" customHeight="1" x14ac:dyDescent="0.2">
      <c r="A5476" s="15" t="s">
        <v>95</v>
      </c>
      <c r="B5476" s="16" t="s">
        <v>96</v>
      </c>
      <c r="C5476" s="8">
        <v>216208</v>
      </c>
      <c r="D5476" s="6" t="s">
        <v>5300</v>
      </c>
      <c r="E5476" s="16" t="s">
        <v>5587</v>
      </c>
      <c r="F5476" s="15">
        <v>192035661</v>
      </c>
      <c r="G5476" s="5" t="s">
        <v>105</v>
      </c>
      <c r="H5476" s="6" t="s">
        <v>52</v>
      </c>
      <c r="I5476" s="6" t="s">
        <v>5746</v>
      </c>
      <c r="J5476" s="6" t="s">
        <v>5747</v>
      </c>
      <c r="K5476" s="6" t="s">
        <v>341</v>
      </c>
      <c r="L5476" s="6" t="s">
        <v>346</v>
      </c>
      <c r="M5476" s="16" t="s">
        <v>347</v>
      </c>
      <c r="N5476" s="8" t="s">
        <v>35</v>
      </c>
      <c r="O5476" s="7">
        <v>3</v>
      </c>
      <c r="P5476" s="3">
        <f t="shared" si="511"/>
        <v>0</v>
      </c>
      <c r="Q5476" s="3">
        <f t="shared" si="512"/>
        <v>0</v>
      </c>
      <c r="R5476" s="3">
        <f t="shared" si="513"/>
        <v>1</v>
      </c>
      <c r="S5476" s="3">
        <f t="shared" si="514"/>
        <v>0</v>
      </c>
      <c r="T5476" s="3">
        <f t="shared" si="515"/>
        <v>0</v>
      </c>
      <c r="U5476" s="3">
        <f t="shared" si="516"/>
        <v>0</v>
      </c>
    </row>
    <row r="5477" spans="1:22" ht="12.75" customHeight="1" x14ac:dyDescent="0.2">
      <c r="A5477" s="15" t="s">
        <v>95</v>
      </c>
      <c r="B5477" s="16" t="s">
        <v>96</v>
      </c>
      <c r="C5477" s="8">
        <v>216208</v>
      </c>
      <c r="D5477" s="6" t="s">
        <v>5300</v>
      </c>
      <c r="E5477" s="16" t="s">
        <v>5587</v>
      </c>
      <c r="F5477" s="15">
        <v>191998434</v>
      </c>
      <c r="G5477" s="5" t="s">
        <v>51</v>
      </c>
      <c r="H5477" s="6" t="s">
        <v>29</v>
      </c>
      <c r="I5477" s="6" t="s">
        <v>5724</v>
      </c>
      <c r="J5477" s="6" t="s">
        <v>5748</v>
      </c>
      <c r="K5477" s="6" t="s">
        <v>341</v>
      </c>
      <c r="L5477" s="6" t="s">
        <v>346</v>
      </c>
      <c r="M5477" s="16" t="s">
        <v>347</v>
      </c>
      <c r="N5477" s="8" t="s">
        <v>35</v>
      </c>
      <c r="O5477" s="7">
        <v>4</v>
      </c>
      <c r="P5477" s="3">
        <f t="shared" si="511"/>
        <v>0</v>
      </c>
      <c r="Q5477" s="3">
        <f t="shared" si="512"/>
        <v>0</v>
      </c>
      <c r="R5477" s="3">
        <f t="shared" si="513"/>
        <v>0</v>
      </c>
      <c r="S5477" s="3">
        <f t="shared" si="514"/>
        <v>1</v>
      </c>
      <c r="T5477" s="3">
        <f t="shared" si="515"/>
        <v>0</v>
      </c>
      <c r="U5477" s="3">
        <f t="shared" si="516"/>
        <v>0</v>
      </c>
    </row>
    <row r="5478" spans="1:22" ht="12.75" customHeight="1" x14ac:dyDescent="0.2">
      <c r="A5478" s="15" t="s">
        <v>95</v>
      </c>
      <c r="B5478" s="16" t="s">
        <v>96</v>
      </c>
      <c r="C5478" s="8">
        <v>216208</v>
      </c>
      <c r="D5478" s="6" t="s">
        <v>5300</v>
      </c>
      <c r="E5478" s="16" t="s">
        <v>5587</v>
      </c>
      <c r="F5478" s="15">
        <v>191998443</v>
      </c>
      <c r="G5478" s="5" t="s">
        <v>51</v>
      </c>
      <c r="H5478" s="6" t="s">
        <v>52</v>
      </c>
      <c r="I5478" s="6" t="s">
        <v>5749</v>
      </c>
      <c r="J5478" s="6" t="s">
        <v>5750</v>
      </c>
      <c r="K5478" s="6" t="s">
        <v>341</v>
      </c>
      <c r="L5478" s="6" t="s">
        <v>346</v>
      </c>
      <c r="M5478" s="16" t="s">
        <v>347</v>
      </c>
      <c r="N5478" s="8" t="s">
        <v>35</v>
      </c>
      <c r="O5478" s="7">
        <v>4</v>
      </c>
      <c r="P5478" s="3">
        <f t="shared" si="511"/>
        <v>0</v>
      </c>
      <c r="Q5478" s="3">
        <f t="shared" si="512"/>
        <v>0</v>
      </c>
      <c r="R5478" s="3">
        <f t="shared" si="513"/>
        <v>0</v>
      </c>
      <c r="S5478" s="3">
        <f t="shared" si="514"/>
        <v>1</v>
      </c>
      <c r="T5478" s="3">
        <f t="shared" si="515"/>
        <v>0</v>
      </c>
      <c r="U5478" s="3">
        <f t="shared" si="516"/>
        <v>0</v>
      </c>
    </row>
    <row r="5479" spans="1:22" ht="12.75" customHeight="1" x14ac:dyDescent="0.2">
      <c r="A5479" s="15" t="s">
        <v>95</v>
      </c>
      <c r="B5479" s="16" t="s">
        <v>96</v>
      </c>
      <c r="C5479" s="8">
        <v>216208</v>
      </c>
      <c r="D5479" s="6" t="s">
        <v>5300</v>
      </c>
      <c r="E5479" s="16" t="s">
        <v>5587</v>
      </c>
      <c r="F5479" s="15">
        <v>191998444</v>
      </c>
      <c r="G5479" s="5" t="s">
        <v>51</v>
      </c>
      <c r="H5479" s="6" t="s">
        <v>52</v>
      </c>
      <c r="I5479" s="6" t="s">
        <v>5749</v>
      </c>
      <c r="J5479" s="6" t="s">
        <v>5751</v>
      </c>
      <c r="K5479" s="6" t="s">
        <v>341</v>
      </c>
      <c r="L5479" s="6" t="s">
        <v>346</v>
      </c>
      <c r="M5479" s="16" t="s">
        <v>347</v>
      </c>
      <c r="N5479" s="8" t="s">
        <v>35</v>
      </c>
      <c r="O5479" s="7">
        <v>4</v>
      </c>
      <c r="P5479" s="3">
        <f t="shared" si="511"/>
        <v>0</v>
      </c>
      <c r="Q5479" s="3">
        <f t="shared" si="512"/>
        <v>0</v>
      </c>
      <c r="R5479" s="3">
        <f t="shared" si="513"/>
        <v>0</v>
      </c>
      <c r="S5479" s="3">
        <f t="shared" si="514"/>
        <v>1</v>
      </c>
      <c r="T5479" s="3">
        <f t="shared" si="515"/>
        <v>0</v>
      </c>
      <c r="U5479" s="3">
        <f t="shared" si="516"/>
        <v>0</v>
      </c>
    </row>
    <row r="5480" spans="1:22" ht="12.75" customHeight="1" x14ac:dyDescent="0.2">
      <c r="A5480" s="15" t="s">
        <v>95</v>
      </c>
      <c r="B5480" s="16" t="s">
        <v>96</v>
      </c>
      <c r="C5480" s="8">
        <v>216208</v>
      </c>
      <c r="D5480" s="6" t="s">
        <v>5300</v>
      </c>
      <c r="E5480" s="16" t="s">
        <v>5570</v>
      </c>
      <c r="F5480" s="15">
        <v>192014944</v>
      </c>
      <c r="G5480" s="5" t="s">
        <v>167</v>
      </c>
      <c r="H5480" s="6" t="s">
        <v>52</v>
      </c>
      <c r="I5480" s="6" t="s">
        <v>5571</v>
      </c>
      <c r="J5480" s="6" t="s">
        <v>5572</v>
      </c>
      <c r="K5480" s="6" t="s">
        <v>341</v>
      </c>
      <c r="L5480" s="6" t="s">
        <v>631</v>
      </c>
      <c r="M5480" s="16" t="s">
        <v>632</v>
      </c>
      <c r="N5480" s="8" t="s">
        <v>35</v>
      </c>
      <c r="O5480" s="7">
        <v>1</v>
      </c>
      <c r="P5480" s="3">
        <f t="shared" si="511"/>
        <v>1</v>
      </c>
      <c r="Q5480" s="3">
        <f t="shared" si="512"/>
        <v>0</v>
      </c>
      <c r="R5480" s="3">
        <f t="shared" si="513"/>
        <v>0</v>
      </c>
      <c r="S5480" s="3">
        <f t="shared" si="514"/>
        <v>0</v>
      </c>
      <c r="T5480" s="3">
        <f t="shared" si="515"/>
        <v>0</v>
      </c>
      <c r="U5480" s="3">
        <f t="shared" si="516"/>
        <v>0</v>
      </c>
    </row>
    <row r="5481" spans="1:22" ht="12.75" customHeight="1" x14ac:dyDescent="0.2">
      <c r="A5481" s="15" t="s">
        <v>95</v>
      </c>
      <c r="B5481" s="16" t="s">
        <v>96</v>
      </c>
      <c r="C5481" s="8">
        <v>216208</v>
      </c>
      <c r="D5481" s="6" t="s">
        <v>5300</v>
      </c>
      <c r="E5481" s="16" t="s">
        <v>5573</v>
      </c>
      <c r="F5481" s="15">
        <v>192015844</v>
      </c>
      <c r="G5481" s="5" t="s">
        <v>167</v>
      </c>
      <c r="H5481" s="6" t="s">
        <v>52</v>
      </c>
      <c r="I5481" s="6" t="s">
        <v>5574</v>
      </c>
      <c r="J5481" s="6" t="s">
        <v>5572</v>
      </c>
      <c r="K5481" s="6" t="s">
        <v>341</v>
      </c>
      <c r="L5481" s="6" t="s">
        <v>631</v>
      </c>
      <c r="M5481" s="16" t="s">
        <v>1081</v>
      </c>
      <c r="N5481" s="8" t="s">
        <v>35</v>
      </c>
      <c r="O5481" s="7">
        <v>2</v>
      </c>
      <c r="P5481" s="3">
        <f t="shared" si="511"/>
        <v>0</v>
      </c>
      <c r="Q5481" s="3">
        <f t="shared" si="512"/>
        <v>1</v>
      </c>
      <c r="R5481" s="3">
        <f t="shared" si="513"/>
        <v>0</v>
      </c>
      <c r="S5481" s="3">
        <f t="shared" si="514"/>
        <v>0</v>
      </c>
      <c r="T5481" s="3">
        <f t="shared" si="515"/>
        <v>0</v>
      </c>
      <c r="U5481" s="3">
        <f t="shared" si="516"/>
        <v>0</v>
      </c>
    </row>
    <row r="5482" spans="1:22" ht="12.75" customHeight="1" x14ac:dyDescent="0.2">
      <c r="A5482" s="15" t="s">
        <v>95</v>
      </c>
      <c r="B5482" s="16" t="s">
        <v>96</v>
      </c>
      <c r="C5482" s="8">
        <v>216208</v>
      </c>
      <c r="D5482" s="6" t="s">
        <v>5300</v>
      </c>
      <c r="E5482" s="16" t="s">
        <v>5573</v>
      </c>
      <c r="F5482" s="15">
        <v>192015850</v>
      </c>
      <c r="G5482" s="5" t="s">
        <v>167</v>
      </c>
      <c r="H5482" s="6" t="s">
        <v>52</v>
      </c>
      <c r="I5482" s="6" t="s">
        <v>5575</v>
      </c>
      <c r="J5482" s="6" t="s">
        <v>5576</v>
      </c>
      <c r="K5482" s="6" t="s">
        <v>341</v>
      </c>
      <c r="L5482" s="6" t="s">
        <v>631</v>
      </c>
      <c r="M5482" s="16" t="s">
        <v>632</v>
      </c>
      <c r="N5482" s="8" t="s">
        <v>35</v>
      </c>
      <c r="O5482" s="7">
        <v>3</v>
      </c>
      <c r="P5482" s="3">
        <f t="shared" si="511"/>
        <v>0</v>
      </c>
      <c r="Q5482" s="3">
        <f t="shared" si="512"/>
        <v>0</v>
      </c>
      <c r="R5482" s="3">
        <f t="shared" si="513"/>
        <v>1</v>
      </c>
      <c r="S5482" s="3">
        <f t="shared" si="514"/>
        <v>0</v>
      </c>
      <c r="T5482" s="3">
        <f t="shared" si="515"/>
        <v>0</v>
      </c>
      <c r="U5482" s="3">
        <f t="shared" si="516"/>
        <v>0</v>
      </c>
    </row>
    <row r="5483" spans="1:22" ht="12.75" customHeight="1" x14ac:dyDescent="0.2">
      <c r="A5483" s="15" t="s">
        <v>95</v>
      </c>
      <c r="B5483" s="16" t="s">
        <v>96</v>
      </c>
      <c r="C5483" s="8">
        <v>216208</v>
      </c>
      <c r="D5483" s="6" t="s">
        <v>5300</v>
      </c>
      <c r="E5483" s="16" t="s">
        <v>5573</v>
      </c>
      <c r="F5483" s="15">
        <v>192015843</v>
      </c>
      <c r="G5483" s="5" t="s">
        <v>167</v>
      </c>
      <c r="H5483" s="6" t="s">
        <v>52</v>
      </c>
      <c r="I5483" s="6" t="s">
        <v>5577</v>
      </c>
      <c r="J5483" s="6" t="s">
        <v>3916</v>
      </c>
      <c r="K5483" s="6" t="s">
        <v>341</v>
      </c>
      <c r="L5483" s="6" t="s">
        <v>631</v>
      </c>
      <c r="M5483" s="16" t="s">
        <v>632</v>
      </c>
      <c r="N5483" s="8" t="s">
        <v>35</v>
      </c>
      <c r="O5483" s="7">
        <v>4</v>
      </c>
      <c r="P5483" s="3">
        <f t="shared" si="511"/>
        <v>0</v>
      </c>
      <c r="Q5483" s="3">
        <f t="shared" si="512"/>
        <v>0</v>
      </c>
      <c r="R5483" s="3">
        <f t="shared" si="513"/>
        <v>0</v>
      </c>
      <c r="S5483" s="3">
        <f t="shared" si="514"/>
        <v>1</v>
      </c>
      <c r="T5483" s="3">
        <f t="shared" si="515"/>
        <v>0</v>
      </c>
      <c r="U5483" s="3">
        <f t="shared" si="516"/>
        <v>0</v>
      </c>
    </row>
    <row r="5484" spans="1:22" ht="12.75" customHeight="1" x14ac:dyDescent="0.2">
      <c r="A5484" s="15" t="s">
        <v>95</v>
      </c>
      <c r="B5484" s="16" t="s">
        <v>96</v>
      </c>
      <c r="C5484" s="8">
        <v>216208</v>
      </c>
      <c r="D5484" s="6" t="s">
        <v>5300</v>
      </c>
      <c r="E5484" s="16" t="s">
        <v>5573</v>
      </c>
      <c r="F5484" s="15">
        <v>192015845</v>
      </c>
      <c r="G5484" s="5" t="s">
        <v>167</v>
      </c>
      <c r="H5484" s="6" t="s">
        <v>52</v>
      </c>
      <c r="I5484" s="6" t="s">
        <v>5578</v>
      </c>
      <c r="J5484" s="6" t="s">
        <v>5579</v>
      </c>
      <c r="K5484" s="6" t="s">
        <v>341</v>
      </c>
      <c r="L5484" s="6" t="s">
        <v>631</v>
      </c>
      <c r="M5484" s="16" t="s">
        <v>632</v>
      </c>
      <c r="N5484" s="8" t="s">
        <v>35</v>
      </c>
      <c r="O5484" s="7">
        <v>4</v>
      </c>
      <c r="P5484" s="3">
        <f t="shared" si="511"/>
        <v>0</v>
      </c>
      <c r="Q5484" s="3">
        <f t="shared" si="512"/>
        <v>0</v>
      </c>
      <c r="R5484" s="3">
        <f t="shared" si="513"/>
        <v>0</v>
      </c>
      <c r="S5484" s="3">
        <f t="shared" si="514"/>
        <v>1</v>
      </c>
      <c r="T5484" s="3">
        <f t="shared" si="515"/>
        <v>0</v>
      </c>
      <c r="U5484" s="3">
        <f t="shared" si="516"/>
        <v>0</v>
      </c>
    </row>
    <row r="5485" spans="1:22" ht="12.75" customHeight="1" x14ac:dyDescent="0.2">
      <c r="A5485" s="15" t="s">
        <v>95</v>
      </c>
      <c r="B5485" s="16" t="s">
        <v>96</v>
      </c>
      <c r="C5485" s="8">
        <v>216208</v>
      </c>
      <c r="D5485" s="6" t="s">
        <v>5300</v>
      </c>
      <c r="E5485" s="16" t="s">
        <v>5537</v>
      </c>
      <c r="F5485" s="15">
        <v>191925865</v>
      </c>
      <c r="G5485" s="5" t="s">
        <v>105</v>
      </c>
      <c r="H5485" s="6" t="s">
        <v>52</v>
      </c>
      <c r="I5485" s="6" t="s">
        <v>5580</v>
      </c>
      <c r="J5485" s="6" t="s">
        <v>5581</v>
      </c>
      <c r="K5485" s="6" t="s">
        <v>341</v>
      </c>
      <c r="L5485" s="6" t="s">
        <v>631</v>
      </c>
      <c r="M5485" s="16" t="s">
        <v>635</v>
      </c>
      <c r="N5485" s="8" t="s">
        <v>35</v>
      </c>
      <c r="O5485" s="7">
        <v>4</v>
      </c>
      <c r="P5485" s="3">
        <f t="shared" si="511"/>
        <v>0</v>
      </c>
      <c r="Q5485" s="3">
        <f t="shared" si="512"/>
        <v>0</v>
      </c>
      <c r="R5485" s="3">
        <f t="shared" si="513"/>
        <v>0</v>
      </c>
      <c r="S5485" s="3">
        <f t="shared" si="514"/>
        <v>1</v>
      </c>
      <c r="T5485" s="3">
        <f t="shared" si="515"/>
        <v>0</v>
      </c>
      <c r="U5485" s="3">
        <f t="shared" si="516"/>
        <v>0</v>
      </c>
    </row>
    <row r="5486" spans="1:22" ht="12.75" customHeight="1" x14ac:dyDescent="0.2">
      <c r="A5486" s="15" t="s">
        <v>95</v>
      </c>
      <c r="B5486" s="16" t="s">
        <v>96</v>
      </c>
      <c r="C5486" s="8">
        <v>216208</v>
      </c>
      <c r="D5486" s="6" t="s">
        <v>5300</v>
      </c>
      <c r="E5486" s="16" t="s">
        <v>5537</v>
      </c>
      <c r="F5486" s="15">
        <v>191925892</v>
      </c>
      <c r="G5486" s="5" t="s">
        <v>105</v>
      </c>
      <c r="H5486" s="6" t="s">
        <v>52</v>
      </c>
      <c r="I5486" s="6" t="s">
        <v>5582</v>
      </c>
      <c r="J5486" s="6" t="s">
        <v>5583</v>
      </c>
      <c r="K5486" s="6" t="s">
        <v>341</v>
      </c>
      <c r="L5486" s="6" t="s">
        <v>631</v>
      </c>
      <c r="M5486" s="16" t="s">
        <v>635</v>
      </c>
      <c r="N5486" s="8" t="s">
        <v>35</v>
      </c>
      <c r="O5486" s="7">
        <v>4</v>
      </c>
      <c r="P5486" s="3">
        <f t="shared" si="511"/>
        <v>0</v>
      </c>
      <c r="Q5486" s="3">
        <f t="shared" si="512"/>
        <v>0</v>
      </c>
      <c r="R5486" s="3">
        <f t="shared" si="513"/>
        <v>0</v>
      </c>
      <c r="S5486" s="3">
        <f t="shared" si="514"/>
        <v>1</v>
      </c>
      <c r="T5486" s="3">
        <f t="shared" si="515"/>
        <v>0</v>
      </c>
      <c r="U5486" s="3">
        <f t="shared" si="516"/>
        <v>0</v>
      </c>
    </row>
    <row r="5487" spans="1:22" ht="12.75" customHeight="1" x14ac:dyDescent="0.2">
      <c r="A5487" s="15" t="s">
        <v>95</v>
      </c>
      <c r="B5487" s="16" t="s">
        <v>96</v>
      </c>
      <c r="C5487" s="8">
        <v>216208</v>
      </c>
      <c r="D5487" s="6" t="s">
        <v>5300</v>
      </c>
      <c r="E5487" s="16" t="s">
        <v>5537</v>
      </c>
      <c r="F5487" s="15">
        <v>192015661</v>
      </c>
      <c r="G5487" s="5" t="s">
        <v>167</v>
      </c>
      <c r="H5487" s="6" t="s">
        <v>29</v>
      </c>
      <c r="I5487" s="6" t="s">
        <v>5584</v>
      </c>
      <c r="J5487" s="6" t="s">
        <v>5585</v>
      </c>
      <c r="K5487" s="6" t="s">
        <v>341</v>
      </c>
      <c r="L5487" s="6" t="s">
        <v>631</v>
      </c>
      <c r="M5487" s="16" t="s">
        <v>5586</v>
      </c>
      <c r="N5487" s="8" t="s">
        <v>35</v>
      </c>
      <c r="O5487" s="7">
        <v>5</v>
      </c>
      <c r="P5487" s="3">
        <f t="shared" si="511"/>
        <v>0</v>
      </c>
      <c r="Q5487" s="3">
        <f t="shared" si="512"/>
        <v>0</v>
      </c>
      <c r="R5487" s="3">
        <f t="shared" si="513"/>
        <v>0</v>
      </c>
      <c r="S5487" s="3">
        <f t="shared" si="514"/>
        <v>0</v>
      </c>
      <c r="T5487" s="3">
        <f t="shared" si="515"/>
        <v>1</v>
      </c>
      <c r="U5487" s="3">
        <f t="shared" si="516"/>
        <v>0</v>
      </c>
    </row>
    <row r="5488" spans="1:22" ht="12.75" customHeight="1" x14ac:dyDescent="0.2">
      <c r="A5488" s="15" t="s">
        <v>95</v>
      </c>
      <c r="B5488" s="16" t="s">
        <v>96</v>
      </c>
      <c r="C5488" s="8">
        <v>216208</v>
      </c>
      <c r="D5488" s="6" t="s">
        <v>5300</v>
      </c>
      <c r="E5488" s="16" t="s">
        <v>5587</v>
      </c>
      <c r="F5488" s="15">
        <v>192014589</v>
      </c>
      <c r="G5488" s="5" t="s">
        <v>67</v>
      </c>
      <c r="H5488" s="6" t="s">
        <v>52</v>
      </c>
      <c r="I5488" s="6" t="s">
        <v>5588</v>
      </c>
      <c r="J5488" s="6" t="s">
        <v>5589</v>
      </c>
      <c r="K5488" s="6" t="s">
        <v>341</v>
      </c>
      <c r="L5488" s="6" t="s">
        <v>631</v>
      </c>
      <c r="M5488" s="16" t="s">
        <v>5586</v>
      </c>
      <c r="N5488" s="8" t="s">
        <v>35</v>
      </c>
      <c r="O5488" s="7">
        <v>5</v>
      </c>
      <c r="P5488" s="3">
        <f t="shared" si="511"/>
        <v>0</v>
      </c>
      <c r="Q5488" s="3">
        <f t="shared" si="512"/>
        <v>0</v>
      </c>
      <c r="R5488" s="3">
        <f t="shared" si="513"/>
        <v>0</v>
      </c>
      <c r="S5488" s="3">
        <f t="shared" si="514"/>
        <v>0</v>
      </c>
      <c r="T5488" s="3">
        <f t="shared" si="515"/>
        <v>1</v>
      </c>
      <c r="U5488" s="3">
        <f t="shared" si="516"/>
        <v>0</v>
      </c>
    </row>
    <row r="5489" spans="1:21" ht="12.75" customHeight="1" x14ac:dyDescent="0.2">
      <c r="A5489" s="15" t="s">
        <v>95</v>
      </c>
      <c r="B5489" s="16" t="s">
        <v>96</v>
      </c>
      <c r="C5489" s="8">
        <v>216208</v>
      </c>
      <c r="D5489" s="6" t="s">
        <v>5300</v>
      </c>
      <c r="E5489" s="16" t="s">
        <v>5635</v>
      </c>
      <c r="F5489" s="15">
        <v>191922620</v>
      </c>
      <c r="G5489" s="5" t="s">
        <v>105</v>
      </c>
      <c r="H5489" s="6" t="s">
        <v>52</v>
      </c>
      <c r="I5489" s="6" t="s">
        <v>5858</v>
      </c>
      <c r="J5489" s="6" t="s">
        <v>5859</v>
      </c>
      <c r="K5489" s="6" t="s">
        <v>341</v>
      </c>
      <c r="L5489" s="6" t="s">
        <v>2996</v>
      </c>
      <c r="M5489" s="16" t="s">
        <v>2997</v>
      </c>
      <c r="N5489" s="8" t="s">
        <v>35</v>
      </c>
      <c r="O5489" s="7">
        <v>2</v>
      </c>
      <c r="P5489" s="3">
        <f t="shared" si="511"/>
        <v>0</v>
      </c>
      <c r="Q5489" s="3">
        <f t="shared" si="512"/>
        <v>1</v>
      </c>
      <c r="R5489" s="3">
        <f t="shared" si="513"/>
        <v>0</v>
      </c>
      <c r="S5489" s="3">
        <f t="shared" si="514"/>
        <v>0</v>
      </c>
      <c r="T5489" s="3">
        <f t="shared" si="515"/>
        <v>0</v>
      </c>
      <c r="U5489" s="3">
        <f t="shared" si="516"/>
        <v>0</v>
      </c>
    </row>
    <row r="5490" spans="1:21" ht="12.75" customHeight="1" x14ac:dyDescent="0.2">
      <c r="A5490" s="15" t="s">
        <v>95</v>
      </c>
      <c r="B5490" s="16" t="s">
        <v>96</v>
      </c>
      <c r="C5490" s="8">
        <v>216208</v>
      </c>
      <c r="D5490" s="6" t="s">
        <v>5300</v>
      </c>
      <c r="E5490" s="16" t="s">
        <v>5570</v>
      </c>
      <c r="F5490" s="15">
        <v>191954869</v>
      </c>
      <c r="G5490" s="5" t="s">
        <v>67</v>
      </c>
      <c r="H5490" s="6" t="s">
        <v>52</v>
      </c>
      <c r="I5490" s="6" t="s">
        <v>5860</v>
      </c>
      <c r="J5490" s="6" t="s">
        <v>5861</v>
      </c>
      <c r="K5490" s="6" t="s">
        <v>341</v>
      </c>
      <c r="L5490" s="6" t="s">
        <v>2996</v>
      </c>
      <c r="M5490" s="16" t="s">
        <v>2997</v>
      </c>
      <c r="N5490" s="8" t="s">
        <v>35</v>
      </c>
      <c r="O5490" s="7">
        <v>2</v>
      </c>
      <c r="P5490" s="3">
        <f t="shared" si="511"/>
        <v>0</v>
      </c>
      <c r="Q5490" s="3">
        <f t="shared" si="512"/>
        <v>1</v>
      </c>
      <c r="R5490" s="3">
        <f t="shared" si="513"/>
        <v>0</v>
      </c>
      <c r="S5490" s="3">
        <f t="shared" si="514"/>
        <v>0</v>
      </c>
      <c r="T5490" s="3">
        <f t="shared" si="515"/>
        <v>0</v>
      </c>
      <c r="U5490" s="3">
        <f t="shared" si="516"/>
        <v>0</v>
      </c>
    </row>
    <row r="5491" spans="1:21" ht="12.75" customHeight="1" x14ac:dyDescent="0.2">
      <c r="A5491" s="15" t="s">
        <v>95</v>
      </c>
      <c r="B5491" s="16" t="s">
        <v>96</v>
      </c>
      <c r="C5491" s="8">
        <v>216208</v>
      </c>
      <c r="D5491" s="6" t="s">
        <v>5300</v>
      </c>
      <c r="E5491" s="16" t="s">
        <v>5329</v>
      </c>
      <c r="F5491" s="15">
        <v>191921251</v>
      </c>
      <c r="G5491" s="5" t="s">
        <v>167</v>
      </c>
      <c r="H5491" s="6" t="s">
        <v>52</v>
      </c>
      <c r="I5491" s="6" t="s">
        <v>4037</v>
      </c>
      <c r="J5491" s="6" t="s">
        <v>5862</v>
      </c>
      <c r="K5491" s="6" t="s">
        <v>341</v>
      </c>
      <c r="L5491" s="6" t="s">
        <v>2996</v>
      </c>
      <c r="M5491" s="16" t="s">
        <v>2997</v>
      </c>
      <c r="N5491" s="8" t="s">
        <v>35</v>
      </c>
      <c r="O5491" s="7">
        <v>2</v>
      </c>
      <c r="P5491" s="3">
        <f t="shared" si="511"/>
        <v>0</v>
      </c>
      <c r="Q5491" s="3">
        <f t="shared" si="512"/>
        <v>1</v>
      </c>
      <c r="R5491" s="3">
        <f t="shared" si="513"/>
        <v>0</v>
      </c>
      <c r="S5491" s="3">
        <f t="shared" si="514"/>
        <v>0</v>
      </c>
      <c r="T5491" s="3">
        <f t="shared" si="515"/>
        <v>0</v>
      </c>
      <c r="U5491" s="3">
        <f t="shared" si="516"/>
        <v>0</v>
      </c>
    </row>
    <row r="5492" spans="1:21" ht="12.75" customHeight="1" x14ac:dyDescent="0.2">
      <c r="A5492" s="15" t="s">
        <v>95</v>
      </c>
      <c r="B5492" s="16" t="s">
        <v>96</v>
      </c>
      <c r="C5492" s="8">
        <v>216208</v>
      </c>
      <c r="D5492" s="6" t="s">
        <v>5300</v>
      </c>
      <c r="E5492" s="16" t="s">
        <v>5329</v>
      </c>
      <c r="F5492" s="15">
        <v>191998328</v>
      </c>
      <c r="G5492" s="5" t="s">
        <v>105</v>
      </c>
      <c r="H5492" s="6" t="s">
        <v>52</v>
      </c>
      <c r="I5492" s="6" t="s">
        <v>5863</v>
      </c>
      <c r="J5492" s="6" t="s">
        <v>5864</v>
      </c>
      <c r="K5492" s="6" t="s">
        <v>341</v>
      </c>
      <c r="L5492" s="6" t="s">
        <v>2996</v>
      </c>
      <c r="M5492" s="16" t="s">
        <v>4748</v>
      </c>
      <c r="N5492" s="8" t="s">
        <v>35</v>
      </c>
      <c r="O5492" s="7">
        <v>2</v>
      </c>
      <c r="P5492" s="3">
        <f t="shared" si="511"/>
        <v>0</v>
      </c>
      <c r="Q5492" s="3">
        <f t="shared" si="512"/>
        <v>1</v>
      </c>
      <c r="R5492" s="3">
        <f t="shared" si="513"/>
        <v>0</v>
      </c>
      <c r="S5492" s="3">
        <f t="shared" si="514"/>
        <v>0</v>
      </c>
      <c r="T5492" s="3">
        <f t="shared" si="515"/>
        <v>0</v>
      </c>
      <c r="U5492" s="3">
        <f t="shared" si="516"/>
        <v>0</v>
      </c>
    </row>
    <row r="5493" spans="1:21" ht="12.75" customHeight="1" x14ac:dyDescent="0.2">
      <c r="A5493" s="15" t="s">
        <v>95</v>
      </c>
      <c r="B5493" s="16" t="s">
        <v>96</v>
      </c>
      <c r="C5493" s="8">
        <v>216208</v>
      </c>
      <c r="D5493" s="6" t="s">
        <v>5300</v>
      </c>
      <c r="E5493" s="16" t="s">
        <v>5329</v>
      </c>
      <c r="F5493" s="15">
        <v>192027584</v>
      </c>
      <c r="G5493" s="5" t="s">
        <v>167</v>
      </c>
      <c r="H5493" s="6" t="s">
        <v>52</v>
      </c>
      <c r="I5493" s="6" t="s">
        <v>5865</v>
      </c>
      <c r="J5493" s="6" t="s">
        <v>5866</v>
      </c>
      <c r="K5493" s="6" t="s">
        <v>341</v>
      </c>
      <c r="L5493" s="6" t="s">
        <v>2996</v>
      </c>
      <c r="M5493" s="16" t="s">
        <v>4748</v>
      </c>
      <c r="N5493" s="8" t="s">
        <v>35</v>
      </c>
      <c r="O5493" s="7">
        <v>2</v>
      </c>
      <c r="P5493" s="3">
        <f t="shared" si="511"/>
        <v>0</v>
      </c>
      <c r="Q5493" s="3">
        <f t="shared" si="512"/>
        <v>1</v>
      </c>
      <c r="R5493" s="3">
        <f t="shared" si="513"/>
        <v>0</v>
      </c>
      <c r="S5493" s="3">
        <f t="shared" si="514"/>
        <v>0</v>
      </c>
      <c r="T5493" s="3">
        <f t="shared" si="515"/>
        <v>0</v>
      </c>
      <c r="U5493" s="3">
        <f t="shared" si="516"/>
        <v>0</v>
      </c>
    </row>
    <row r="5494" spans="1:21" ht="12.75" customHeight="1" x14ac:dyDescent="0.2">
      <c r="A5494" s="15" t="s">
        <v>95</v>
      </c>
      <c r="B5494" s="16" t="s">
        <v>96</v>
      </c>
      <c r="C5494" s="8">
        <v>216208</v>
      </c>
      <c r="D5494" s="6" t="s">
        <v>5300</v>
      </c>
      <c r="E5494" s="16" t="s">
        <v>5570</v>
      </c>
      <c r="F5494" s="15">
        <v>191954901</v>
      </c>
      <c r="G5494" s="5" t="s">
        <v>167</v>
      </c>
      <c r="H5494" s="6" t="s">
        <v>52</v>
      </c>
      <c r="I5494" s="6" t="s">
        <v>5867</v>
      </c>
      <c r="J5494" s="6" t="s">
        <v>5868</v>
      </c>
      <c r="K5494" s="6" t="s">
        <v>341</v>
      </c>
      <c r="L5494" s="6" t="s">
        <v>2996</v>
      </c>
      <c r="M5494" s="16" t="s">
        <v>2997</v>
      </c>
      <c r="N5494" s="8" t="s">
        <v>35</v>
      </c>
      <c r="O5494" s="7">
        <v>3</v>
      </c>
      <c r="P5494" s="3">
        <f t="shared" si="511"/>
        <v>0</v>
      </c>
      <c r="Q5494" s="3">
        <f t="shared" si="512"/>
        <v>0</v>
      </c>
      <c r="R5494" s="3">
        <f t="shared" si="513"/>
        <v>1</v>
      </c>
      <c r="S5494" s="3">
        <f t="shared" si="514"/>
        <v>0</v>
      </c>
      <c r="T5494" s="3">
        <f t="shared" si="515"/>
        <v>0</v>
      </c>
      <c r="U5494" s="3">
        <f t="shared" si="516"/>
        <v>0</v>
      </c>
    </row>
    <row r="5495" spans="1:21" ht="12.75" customHeight="1" x14ac:dyDescent="0.2">
      <c r="A5495" s="15" t="s">
        <v>95</v>
      </c>
      <c r="B5495" s="16" t="s">
        <v>96</v>
      </c>
      <c r="C5495" s="8">
        <v>216208</v>
      </c>
      <c r="D5495" s="6" t="s">
        <v>5300</v>
      </c>
      <c r="E5495" s="16" t="s">
        <v>5570</v>
      </c>
      <c r="F5495" s="15">
        <v>191954939</v>
      </c>
      <c r="G5495" s="5" t="s">
        <v>105</v>
      </c>
      <c r="H5495" s="6" t="s">
        <v>52</v>
      </c>
      <c r="I5495" s="6" t="s">
        <v>5869</v>
      </c>
      <c r="J5495" s="6" t="s">
        <v>5870</v>
      </c>
      <c r="K5495" s="6" t="s">
        <v>341</v>
      </c>
      <c r="L5495" s="6" t="s">
        <v>2996</v>
      </c>
      <c r="M5495" s="16" t="s">
        <v>2997</v>
      </c>
      <c r="N5495" s="8" t="s">
        <v>35</v>
      </c>
      <c r="O5495" s="7">
        <v>3</v>
      </c>
      <c r="P5495" s="3">
        <f t="shared" si="511"/>
        <v>0</v>
      </c>
      <c r="Q5495" s="3">
        <f t="shared" si="512"/>
        <v>0</v>
      </c>
      <c r="R5495" s="3">
        <f t="shared" si="513"/>
        <v>1</v>
      </c>
      <c r="S5495" s="3">
        <f t="shared" si="514"/>
        <v>0</v>
      </c>
      <c r="T5495" s="3">
        <f t="shared" si="515"/>
        <v>0</v>
      </c>
      <c r="U5495" s="3">
        <f t="shared" si="516"/>
        <v>0</v>
      </c>
    </row>
    <row r="5496" spans="1:21" ht="12.75" customHeight="1" x14ac:dyDescent="0.2">
      <c r="A5496" s="15" t="s">
        <v>95</v>
      </c>
      <c r="B5496" s="16" t="s">
        <v>96</v>
      </c>
      <c r="C5496" s="8">
        <v>216208</v>
      </c>
      <c r="D5496" s="6" t="s">
        <v>5300</v>
      </c>
      <c r="E5496" s="16" t="s">
        <v>5570</v>
      </c>
      <c r="F5496" s="15">
        <v>191955013</v>
      </c>
      <c r="G5496" s="5" t="s">
        <v>67</v>
      </c>
      <c r="H5496" s="6" t="s">
        <v>52</v>
      </c>
      <c r="I5496" s="6" t="s">
        <v>5871</v>
      </c>
      <c r="J5496" s="6" t="s">
        <v>5872</v>
      </c>
      <c r="K5496" s="6" t="s">
        <v>341</v>
      </c>
      <c r="L5496" s="6" t="s">
        <v>2996</v>
      </c>
      <c r="M5496" s="16" t="s">
        <v>2997</v>
      </c>
      <c r="N5496" s="8" t="s">
        <v>35</v>
      </c>
      <c r="O5496" s="7">
        <v>3</v>
      </c>
      <c r="P5496" s="3">
        <f t="shared" si="511"/>
        <v>0</v>
      </c>
      <c r="Q5496" s="3">
        <f t="shared" si="512"/>
        <v>0</v>
      </c>
      <c r="R5496" s="3">
        <f t="shared" si="513"/>
        <v>1</v>
      </c>
      <c r="S5496" s="3">
        <f t="shared" si="514"/>
        <v>0</v>
      </c>
      <c r="T5496" s="3">
        <f t="shared" si="515"/>
        <v>0</v>
      </c>
      <c r="U5496" s="3">
        <f t="shared" si="516"/>
        <v>0</v>
      </c>
    </row>
    <row r="5497" spans="1:21" ht="12.75" customHeight="1" x14ac:dyDescent="0.2">
      <c r="A5497" s="15" t="s">
        <v>95</v>
      </c>
      <c r="B5497" s="16" t="s">
        <v>96</v>
      </c>
      <c r="C5497" s="8">
        <v>216208</v>
      </c>
      <c r="D5497" s="6" t="s">
        <v>5300</v>
      </c>
      <c r="E5497" s="16" t="s">
        <v>5570</v>
      </c>
      <c r="F5497" s="15">
        <v>192015004</v>
      </c>
      <c r="G5497" s="5" t="s">
        <v>167</v>
      </c>
      <c r="H5497" s="6" t="s">
        <v>52</v>
      </c>
      <c r="I5497" s="6" t="s">
        <v>5873</v>
      </c>
      <c r="J5497" s="6" t="s">
        <v>5874</v>
      </c>
      <c r="K5497" s="6" t="s">
        <v>341</v>
      </c>
      <c r="L5497" s="6" t="s">
        <v>2996</v>
      </c>
      <c r="M5497" s="16" t="s">
        <v>2997</v>
      </c>
      <c r="N5497" s="8" t="s">
        <v>35</v>
      </c>
      <c r="O5497" s="7">
        <v>3</v>
      </c>
      <c r="P5497" s="3">
        <f t="shared" si="511"/>
        <v>0</v>
      </c>
      <c r="Q5497" s="3">
        <f t="shared" si="512"/>
        <v>0</v>
      </c>
      <c r="R5497" s="3">
        <f t="shared" si="513"/>
        <v>1</v>
      </c>
      <c r="S5497" s="3">
        <f t="shared" si="514"/>
        <v>0</v>
      </c>
      <c r="T5497" s="3">
        <f t="shared" si="515"/>
        <v>0</v>
      </c>
      <c r="U5497" s="3">
        <f t="shared" si="516"/>
        <v>0</v>
      </c>
    </row>
    <row r="5498" spans="1:21" ht="12.75" customHeight="1" x14ac:dyDescent="0.2">
      <c r="A5498" s="15" t="s">
        <v>95</v>
      </c>
      <c r="B5498" s="16" t="s">
        <v>96</v>
      </c>
      <c r="C5498" s="8">
        <v>216208</v>
      </c>
      <c r="D5498" s="6" t="s">
        <v>5300</v>
      </c>
      <c r="E5498" s="16" t="s">
        <v>5570</v>
      </c>
      <c r="F5498" s="15">
        <v>191954791</v>
      </c>
      <c r="G5498" s="5" t="s">
        <v>105</v>
      </c>
      <c r="H5498" s="6" t="s">
        <v>52</v>
      </c>
      <c r="I5498" s="6" t="s">
        <v>5875</v>
      </c>
      <c r="J5498" s="6" t="s">
        <v>5876</v>
      </c>
      <c r="K5498" s="6" t="s">
        <v>341</v>
      </c>
      <c r="L5498" s="6" t="s">
        <v>2996</v>
      </c>
      <c r="M5498" s="16" t="s">
        <v>2997</v>
      </c>
      <c r="N5498" s="8" t="s">
        <v>35</v>
      </c>
      <c r="O5498" s="7">
        <v>4</v>
      </c>
      <c r="P5498" s="3">
        <f t="shared" si="511"/>
        <v>0</v>
      </c>
      <c r="Q5498" s="3">
        <f t="shared" si="512"/>
        <v>0</v>
      </c>
      <c r="R5498" s="3">
        <f t="shared" si="513"/>
        <v>0</v>
      </c>
      <c r="S5498" s="3">
        <f t="shared" si="514"/>
        <v>1</v>
      </c>
      <c r="T5498" s="3">
        <f t="shared" si="515"/>
        <v>0</v>
      </c>
      <c r="U5498" s="3">
        <f t="shared" si="516"/>
        <v>0</v>
      </c>
    </row>
    <row r="5499" spans="1:21" ht="12.75" customHeight="1" x14ac:dyDescent="0.2">
      <c r="A5499" s="15" t="s">
        <v>95</v>
      </c>
      <c r="B5499" s="16" t="s">
        <v>96</v>
      </c>
      <c r="C5499" s="8">
        <v>216208</v>
      </c>
      <c r="D5499" s="6" t="s">
        <v>5300</v>
      </c>
      <c r="E5499" s="16" t="s">
        <v>5570</v>
      </c>
      <c r="F5499" s="15">
        <v>192014764</v>
      </c>
      <c r="G5499" s="5" t="s">
        <v>167</v>
      </c>
      <c r="H5499" s="6" t="s">
        <v>52</v>
      </c>
      <c r="I5499" s="6" t="s">
        <v>5877</v>
      </c>
      <c r="J5499" s="6" t="s">
        <v>5878</v>
      </c>
      <c r="K5499" s="6" t="s">
        <v>341</v>
      </c>
      <c r="L5499" s="6" t="s">
        <v>2996</v>
      </c>
      <c r="M5499" s="16" t="s">
        <v>2997</v>
      </c>
      <c r="N5499" s="8" t="s">
        <v>35</v>
      </c>
      <c r="O5499" s="7">
        <v>4</v>
      </c>
      <c r="P5499" s="3">
        <f t="shared" si="511"/>
        <v>0</v>
      </c>
      <c r="Q5499" s="3">
        <f t="shared" si="512"/>
        <v>0</v>
      </c>
      <c r="R5499" s="3">
        <f t="shared" si="513"/>
        <v>0</v>
      </c>
      <c r="S5499" s="3">
        <f t="shared" si="514"/>
        <v>1</v>
      </c>
      <c r="T5499" s="3">
        <f t="shared" si="515"/>
        <v>0</v>
      </c>
      <c r="U5499" s="3">
        <f t="shared" si="516"/>
        <v>0</v>
      </c>
    </row>
    <row r="5500" spans="1:21" ht="12.75" customHeight="1" x14ac:dyDescent="0.2">
      <c r="A5500" s="15" t="s">
        <v>95</v>
      </c>
      <c r="B5500" s="16" t="s">
        <v>96</v>
      </c>
      <c r="C5500" s="8">
        <v>216208</v>
      </c>
      <c r="D5500" s="6" t="s">
        <v>5300</v>
      </c>
      <c r="E5500" s="16" t="s">
        <v>5570</v>
      </c>
      <c r="F5500" s="15">
        <v>192014804</v>
      </c>
      <c r="G5500" s="5" t="s">
        <v>167</v>
      </c>
      <c r="H5500" s="6" t="s">
        <v>52</v>
      </c>
      <c r="I5500" s="6" t="s">
        <v>5879</v>
      </c>
      <c r="J5500" s="6" t="s">
        <v>5880</v>
      </c>
      <c r="K5500" s="6" t="s">
        <v>341</v>
      </c>
      <c r="L5500" s="6" t="s">
        <v>2996</v>
      </c>
      <c r="M5500" s="16" t="s">
        <v>3002</v>
      </c>
      <c r="N5500" s="8" t="s">
        <v>35</v>
      </c>
      <c r="O5500" s="7">
        <v>4</v>
      </c>
      <c r="P5500" s="3">
        <f t="shared" si="511"/>
        <v>0</v>
      </c>
      <c r="Q5500" s="3">
        <f t="shared" si="512"/>
        <v>0</v>
      </c>
      <c r="R5500" s="3">
        <f t="shared" si="513"/>
        <v>0</v>
      </c>
      <c r="S5500" s="3">
        <f t="shared" si="514"/>
        <v>1</v>
      </c>
      <c r="T5500" s="3">
        <f t="shared" si="515"/>
        <v>0</v>
      </c>
      <c r="U5500" s="3">
        <f t="shared" si="516"/>
        <v>0</v>
      </c>
    </row>
    <row r="5501" spans="1:21" ht="12.75" customHeight="1" x14ac:dyDescent="0.2">
      <c r="A5501" s="15" t="s">
        <v>95</v>
      </c>
      <c r="B5501" s="16" t="s">
        <v>96</v>
      </c>
      <c r="C5501" s="8">
        <v>216208</v>
      </c>
      <c r="D5501" s="6" t="s">
        <v>5300</v>
      </c>
      <c r="E5501" s="16" t="s">
        <v>5363</v>
      </c>
      <c r="F5501" s="15">
        <v>191998725</v>
      </c>
      <c r="G5501" s="5" t="s">
        <v>105</v>
      </c>
      <c r="H5501" s="6" t="s">
        <v>52</v>
      </c>
      <c r="I5501" s="6" t="s">
        <v>5834</v>
      </c>
      <c r="J5501" s="6" t="s">
        <v>5835</v>
      </c>
      <c r="K5501" s="6" t="s">
        <v>341</v>
      </c>
      <c r="L5501" s="6" t="s">
        <v>2279</v>
      </c>
      <c r="M5501" s="16" t="s">
        <v>2991</v>
      </c>
      <c r="N5501" s="8" t="s">
        <v>35</v>
      </c>
      <c r="O5501" s="7">
        <v>1</v>
      </c>
      <c r="P5501" s="3">
        <f t="shared" si="511"/>
        <v>1</v>
      </c>
      <c r="Q5501" s="3">
        <f t="shared" si="512"/>
        <v>0</v>
      </c>
      <c r="R5501" s="3">
        <f t="shared" si="513"/>
        <v>0</v>
      </c>
      <c r="S5501" s="3">
        <f t="shared" si="514"/>
        <v>0</v>
      </c>
      <c r="T5501" s="3">
        <f t="shared" si="515"/>
        <v>0</v>
      </c>
      <c r="U5501" s="3">
        <f t="shared" si="516"/>
        <v>0</v>
      </c>
    </row>
    <row r="5502" spans="1:21" ht="12.75" customHeight="1" x14ac:dyDescent="0.2">
      <c r="A5502" s="15" t="s">
        <v>95</v>
      </c>
      <c r="B5502" s="16" t="s">
        <v>96</v>
      </c>
      <c r="C5502" s="8">
        <v>216208</v>
      </c>
      <c r="D5502" s="6" t="s">
        <v>5300</v>
      </c>
      <c r="E5502" s="16" t="s">
        <v>5363</v>
      </c>
      <c r="F5502" s="15">
        <v>192029079</v>
      </c>
      <c r="G5502" s="5" t="s">
        <v>167</v>
      </c>
      <c r="H5502" s="6" t="s">
        <v>52</v>
      </c>
      <c r="I5502" s="6" t="s">
        <v>5836</v>
      </c>
      <c r="J5502" s="6" t="s">
        <v>5837</v>
      </c>
      <c r="K5502" s="6" t="s">
        <v>341</v>
      </c>
      <c r="L5502" s="6" t="s">
        <v>2279</v>
      </c>
      <c r="M5502" s="16" t="s">
        <v>2991</v>
      </c>
      <c r="N5502" s="8" t="s">
        <v>35</v>
      </c>
      <c r="O5502" s="7">
        <v>1</v>
      </c>
      <c r="P5502" s="3">
        <f t="shared" si="511"/>
        <v>1</v>
      </c>
      <c r="Q5502" s="3">
        <f t="shared" si="512"/>
        <v>0</v>
      </c>
      <c r="R5502" s="3">
        <f t="shared" si="513"/>
        <v>0</v>
      </c>
      <c r="S5502" s="3">
        <f t="shared" si="514"/>
        <v>0</v>
      </c>
      <c r="T5502" s="3">
        <f t="shared" si="515"/>
        <v>0</v>
      </c>
      <c r="U5502" s="3">
        <f t="shared" si="516"/>
        <v>0</v>
      </c>
    </row>
    <row r="5503" spans="1:21" ht="12.75" customHeight="1" x14ac:dyDescent="0.2">
      <c r="A5503" s="15" t="s">
        <v>95</v>
      </c>
      <c r="B5503" s="16" t="s">
        <v>96</v>
      </c>
      <c r="C5503" s="8">
        <v>216208</v>
      </c>
      <c r="D5503" s="6" t="s">
        <v>5300</v>
      </c>
      <c r="E5503" s="16" t="s">
        <v>5363</v>
      </c>
      <c r="F5503" s="15">
        <v>191881218</v>
      </c>
      <c r="G5503" s="5" t="s">
        <v>105</v>
      </c>
      <c r="H5503" s="6" t="s">
        <v>52</v>
      </c>
      <c r="I5503" s="6" t="s">
        <v>5838</v>
      </c>
      <c r="J5503" s="6" t="s">
        <v>5839</v>
      </c>
      <c r="K5503" s="6" t="s">
        <v>341</v>
      </c>
      <c r="L5503" s="6" t="s">
        <v>2279</v>
      </c>
      <c r="M5503" s="16" t="s">
        <v>2991</v>
      </c>
      <c r="N5503" s="8" t="s">
        <v>35</v>
      </c>
      <c r="O5503" s="7">
        <v>2</v>
      </c>
      <c r="P5503" s="3">
        <f t="shared" si="511"/>
        <v>0</v>
      </c>
      <c r="Q5503" s="3">
        <f t="shared" si="512"/>
        <v>1</v>
      </c>
      <c r="R5503" s="3">
        <f t="shared" si="513"/>
        <v>0</v>
      </c>
      <c r="S5503" s="3">
        <f t="shared" si="514"/>
        <v>0</v>
      </c>
      <c r="T5503" s="3">
        <f t="shared" si="515"/>
        <v>0</v>
      </c>
      <c r="U5503" s="3">
        <f t="shared" si="516"/>
        <v>0</v>
      </c>
    </row>
    <row r="5504" spans="1:21" ht="12.75" customHeight="1" x14ac:dyDescent="0.2">
      <c r="A5504" s="15" t="s">
        <v>95</v>
      </c>
      <c r="B5504" s="16" t="s">
        <v>96</v>
      </c>
      <c r="C5504" s="8">
        <v>216208</v>
      </c>
      <c r="D5504" s="6" t="s">
        <v>5300</v>
      </c>
      <c r="E5504" s="16" t="s">
        <v>5363</v>
      </c>
      <c r="F5504" s="15">
        <v>191998674</v>
      </c>
      <c r="G5504" s="5" t="s">
        <v>105</v>
      </c>
      <c r="H5504" s="6" t="s">
        <v>52</v>
      </c>
      <c r="I5504" s="6" t="s">
        <v>5840</v>
      </c>
      <c r="J5504" s="6" t="s">
        <v>5841</v>
      </c>
      <c r="K5504" s="6" t="s">
        <v>341</v>
      </c>
      <c r="L5504" s="6" t="s">
        <v>2279</v>
      </c>
      <c r="M5504" s="16" t="s">
        <v>2991</v>
      </c>
      <c r="N5504" s="8" t="s">
        <v>35</v>
      </c>
      <c r="O5504" s="7">
        <v>2</v>
      </c>
      <c r="P5504" s="3">
        <f t="shared" si="511"/>
        <v>0</v>
      </c>
      <c r="Q5504" s="3">
        <f t="shared" si="512"/>
        <v>1</v>
      </c>
      <c r="R5504" s="3">
        <f t="shared" si="513"/>
        <v>0</v>
      </c>
      <c r="S5504" s="3">
        <f t="shared" si="514"/>
        <v>0</v>
      </c>
      <c r="T5504" s="3">
        <f t="shared" si="515"/>
        <v>0</v>
      </c>
      <c r="U5504" s="3">
        <f t="shared" si="516"/>
        <v>0</v>
      </c>
    </row>
    <row r="5505" spans="1:21" ht="12.75" customHeight="1" x14ac:dyDescent="0.2">
      <c r="A5505" s="15" t="s">
        <v>95</v>
      </c>
      <c r="B5505" s="16" t="s">
        <v>96</v>
      </c>
      <c r="C5505" s="8">
        <v>216208</v>
      </c>
      <c r="D5505" s="6" t="s">
        <v>5300</v>
      </c>
      <c r="E5505" s="16" t="s">
        <v>5363</v>
      </c>
      <c r="F5505" s="15">
        <v>191998866</v>
      </c>
      <c r="G5505" s="5" t="s">
        <v>105</v>
      </c>
      <c r="H5505" s="6" t="s">
        <v>52</v>
      </c>
      <c r="I5505" s="6" t="s">
        <v>5842</v>
      </c>
      <c r="J5505" s="6" t="s">
        <v>5843</v>
      </c>
      <c r="K5505" s="6" t="s">
        <v>341</v>
      </c>
      <c r="L5505" s="6" t="s">
        <v>2279</v>
      </c>
      <c r="M5505" s="16" t="s">
        <v>2991</v>
      </c>
      <c r="N5505" s="8" t="s">
        <v>35</v>
      </c>
      <c r="O5505" s="7">
        <v>2</v>
      </c>
      <c r="P5505" s="3">
        <f t="shared" si="511"/>
        <v>0</v>
      </c>
      <c r="Q5505" s="3">
        <f t="shared" si="512"/>
        <v>1</v>
      </c>
      <c r="R5505" s="3">
        <f t="shared" si="513"/>
        <v>0</v>
      </c>
      <c r="S5505" s="3">
        <f t="shared" si="514"/>
        <v>0</v>
      </c>
      <c r="T5505" s="3">
        <f t="shared" si="515"/>
        <v>0</v>
      </c>
      <c r="U5505" s="3">
        <f t="shared" si="516"/>
        <v>0</v>
      </c>
    </row>
    <row r="5506" spans="1:21" ht="12.75" customHeight="1" x14ac:dyDescent="0.2">
      <c r="A5506" s="15" t="s">
        <v>95</v>
      </c>
      <c r="B5506" s="16" t="s">
        <v>96</v>
      </c>
      <c r="C5506" s="8">
        <v>216208</v>
      </c>
      <c r="D5506" s="6" t="s">
        <v>5300</v>
      </c>
      <c r="E5506" s="16" t="s">
        <v>5363</v>
      </c>
      <c r="F5506" s="15">
        <v>192028600</v>
      </c>
      <c r="G5506" s="5" t="s">
        <v>105</v>
      </c>
      <c r="H5506" s="6" t="s">
        <v>52</v>
      </c>
      <c r="I5506" s="6" t="s">
        <v>5844</v>
      </c>
      <c r="J5506" s="6" t="s">
        <v>5845</v>
      </c>
      <c r="K5506" s="6" t="s">
        <v>341</v>
      </c>
      <c r="L5506" s="6" t="s">
        <v>2279</v>
      </c>
      <c r="M5506" s="16" t="s">
        <v>2991</v>
      </c>
      <c r="N5506" s="8" t="s">
        <v>35</v>
      </c>
      <c r="O5506" s="7">
        <v>2</v>
      </c>
      <c r="P5506" s="3">
        <f t="shared" si="511"/>
        <v>0</v>
      </c>
      <c r="Q5506" s="3">
        <f t="shared" si="512"/>
        <v>1</v>
      </c>
      <c r="R5506" s="3">
        <f t="shared" si="513"/>
        <v>0</v>
      </c>
      <c r="S5506" s="3">
        <f t="shared" si="514"/>
        <v>0</v>
      </c>
      <c r="T5506" s="3">
        <f t="shared" si="515"/>
        <v>0</v>
      </c>
      <c r="U5506" s="3">
        <f t="shared" si="516"/>
        <v>0</v>
      </c>
    </row>
    <row r="5507" spans="1:21" ht="12.75" customHeight="1" x14ac:dyDescent="0.2">
      <c r="A5507" s="15" t="s">
        <v>95</v>
      </c>
      <c r="B5507" s="16" t="s">
        <v>96</v>
      </c>
      <c r="C5507" s="8">
        <v>216208</v>
      </c>
      <c r="D5507" s="6" t="s">
        <v>5300</v>
      </c>
      <c r="E5507" s="16" t="s">
        <v>5363</v>
      </c>
      <c r="F5507" s="15">
        <v>192029095</v>
      </c>
      <c r="G5507" s="5" t="s">
        <v>105</v>
      </c>
      <c r="H5507" s="6" t="s">
        <v>52</v>
      </c>
      <c r="I5507" s="6" t="s">
        <v>5846</v>
      </c>
      <c r="J5507" s="6" t="s">
        <v>5847</v>
      </c>
      <c r="K5507" s="6" t="s">
        <v>341</v>
      </c>
      <c r="L5507" s="6" t="s">
        <v>2279</v>
      </c>
      <c r="M5507" s="16" t="s">
        <v>2991</v>
      </c>
      <c r="N5507" s="8" t="s">
        <v>35</v>
      </c>
      <c r="O5507" s="7">
        <v>2</v>
      </c>
      <c r="P5507" s="3">
        <f t="shared" si="511"/>
        <v>0</v>
      </c>
      <c r="Q5507" s="3">
        <f t="shared" si="512"/>
        <v>1</v>
      </c>
      <c r="R5507" s="3">
        <f t="shared" si="513"/>
        <v>0</v>
      </c>
      <c r="S5507" s="3">
        <f t="shared" si="514"/>
        <v>0</v>
      </c>
      <c r="T5507" s="3">
        <f t="shared" si="515"/>
        <v>0</v>
      </c>
      <c r="U5507" s="3">
        <f t="shared" si="516"/>
        <v>0</v>
      </c>
    </row>
    <row r="5508" spans="1:21" ht="12.75" customHeight="1" x14ac:dyDescent="0.2">
      <c r="A5508" s="15" t="s">
        <v>95</v>
      </c>
      <c r="B5508" s="16" t="s">
        <v>96</v>
      </c>
      <c r="C5508" s="8">
        <v>216208</v>
      </c>
      <c r="D5508" s="6" t="s">
        <v>5300</v>
      </c>
      <c r="E5508" s="16" t="s">
        <v>5363</v>
      </c>
      <c r="F5508" s="15">
        <v>192029454</v>
      </c>
      <c r="G5508" s="5" t="s">
        <v>105</v>
      </c>
      <c r="H5508" s="6" t="s">
        <v>52</v>
      </c>
      <c r="I5508" s="6" t="s">
        <v>5848</v>
      </c>
      <c r="J5508" s="6" t="s">
        <v>5849</v>
      </c>
      <c r="K5508" s="6" t="s">
        <v>341</v>
      </c>
      <c r="L5508" s="6" t="s">
        <v>2279</v>
      </c>
      <c r="M5508" s="16" t="s">
        <v>2991</v>
      </c>
      <c r="N5508" s="8" t="s">
        <v>35</v>
      </c>
      <c r="O5508" s="7">
        <v>2</v>
      </c>
      <c r="P5508" s="3">
        <f t="shared" si="511"/>
        <v>0</v>
      </c>
      <c r="Q5508" s="3">
        <f t="shared" si="512"/>
        <v>1</v>
      </c>
      <c r="R5508" s="3">
        <f t="shared" si="513"/>
        <v>0</v>
      </c>
      <c r="S5508" s="3">
        <f t="shared" si="514"/>
        <v>0</v>
      </c>
      <c r="T5508" s="3">
        <f t="shared" si="515"/>
        <v>0</v>
      </c>
      <c r="U5508" s="3">
        <f t="shared" si="516"/>
        <v>0</v>
      </c>
    </row>
    <row r="5509" spans="1:21" ht="12.75" customHeight="1" x14ac:dyDescent="0.2">
      <c r="A5509" s="15" t="s">
        <v>95</v>
      </c>
      <c r="B5509" s="16" t="s">
        <v>96</v>
      </c>
      <c r="C5509" s="8">
        <v>216208</v>
      </c>
      <c r="D5509" s="6" t="s">
        <v>5300</v>
      </c>
      <c r="E5509" s="16" t="s">
        <v>5363</v>
      </c>
      <c r="F5509" s="15">
        <v>192029455</v>
      </c>
      <c r="G5509" s="5" t="s">
        <v>105</v>
      </c>
      <c r="H5509" s="6" t="s">
        <v>29</v>
      </c>
      <c r="I5509" s="6" t="s">
        <v>5850</v>
      </c>
      <c r="J5509" s="6" t="s">
        <v>5851</v>
      </c>
      <c r="K5509" s="6" t="s">
        <v>341</v>
      </c>
      <c r="L5509" s="6" t="s">
        <v>2279</v>
      </c>
      <c r="M5509" s="16" t="s">
        <v>2991</v>
      </c>
      <c r="N5509" s="8" t="s">
        <v>35</v>
      </c>
      <c r="O5509" s="7">
        <v>2</v>
      </c>
      <c r="P5509" s="3">
        <f t="shared" ref="P5509:P5572" si="517">IF(O5509=1,1,0)</f>
        <v>0</v>
      </c>
      <c r="Q5509" s="3">
        <f t="shared" ref="Q5509:Q5572" si="518">IF(O5509=2,1,0)</f>
        <v>1</v>
      </c>
      <c r="R5509" s="3">
        <f t="shared" ref="R5509:R5572" si="519">IF(O5509=3,1,0)</f>
        <v>0</v>
      </c>
      <c r="S5509" s="3">
        <f t="shared" ref="S5509:S5572" si="520">IF(O5509=4,1,0)</f>
        <v>0</v>
      </c>
      <c r="T5509" s="3">
        <f t="shared" ref="T5509:T5572" si="521">IF(O5509=5,1,0)</f>
        <v>0</v>
      </c>
      <c r="U5509" s="3">
        <f t="shared" ref="U5509:U5572" si="522">IF(O5509="Bez finální známky, nebyl získán potřebný počet posudků",1,IF(O5509="N (nehodnoceno)",1,0))</f>
        <v>0</v>
      </c>
    </row>
    <row r="5510" spans="1:21" ht="12.75" customHeight="1" x14ac:dyDescent="0.2">
      <c r="A5510" s="15" t="s">
        <v>95</v>
      </c>
      <c r="B5510" s="16" t="s">
        <v>96</v>
      </c>
      <c r="C5510" s="8">
        <v>216208</v>
      </c>
      <c r="D5510" s="6" t="s">
        <v>5300</v>
      </c>
      <c r="E5510" s="16" t="s">
        <v>5363</v>
      </c>
      <c r="F5510" s="15">
        <v>191880963</v>
      </c>
      <c r="G5510" s="5" t="s">
        <v>167</v>
      </c>
      <c r="H5510" s="6" t="s">
        <v>52</v>
      </c>
      <c r="I5510" s="6" t="s">
        <v>5852</v>
      </c>
      <c r="J5510" s="6" t="s">
        <v>5853</v>
      </c>
      <c r="K5510" s="6" t="s">
        <v>341</v>
      </c>
      <c r="L5510" s="6" t="s">
        <v>2279</v>
      </c>
      <c r="M5510" s="16" t="s">
        <v>2991</v>
      </c>
      <c r="N5510" s="8" t="s">
        <v>35</v>
      </c>
      <c r="O5510" s="7">
        <v>3</v>
      </c>
      <c r="P5510" s="3">
        <f t="shared" si="517"/>
        <v>0</v>
      </c>
      <c r="Q5510" s="3">
        <f t="shared" si="518"/>
        <v>0</v>
      </c>
      <c r="R5510" s="3">
        <f t="shared" si="519"/>
        <v>1</v>
      </c>
      <c r="S5510" s="3">
        <f t="shared" si="520"/>
        <v>0</v>
      </c>
      <c r="T5510" s="3">
        <f t="shared" si="521"/>
        <v>0</v>
      </c>
      <c r="U5510" s="3">
        <f t="shared" si="522"/>
        <v>0</v>
      </c>
    </row>
    <row r="5511" spans="1:21" ht="12.75" customHeight="1" x14ac:dyDescent="0.2">
      <c r="A5511" s="15" t="s">
        <v>95</v>
      </c>
      <c r="B5511" s="16" t="s">
        <v>96</v>
      </c>
      <c r="C5511" s="8">
        <v>216208</v>
      </c>
      <c r="D5511" s="6" t="s">
        <v>5300</v>
      </c>
      <c r="E5511" s="16" t="s">
        <v>5363</v>
      </c>
      <c r="F5511" s="15">
        <v>192029676</v>
      </c>
      <c r="G5511" s="5" t="s">
        <v>167</v>
      </c>
      <c r="H5511" s="6" t="s">
        <v>52</v>
      </c>
      <c r="I5511" s="6" t="s">
        <v>5854</v>
      </c>
      <c r="J5511" s="6" t="s">
        <v>5855</v>
      </c>
      <c r="K5511" s="6" t="s">
        <v>341</v>
      </c>
      <c r="L5511" s="6" t="s">
        <v>2279</v>
      </c>
      <c r="M5511" s="16" t="s">
        <v>2991</v>
      </c>
      <c r="N5511" s="8" t="s">
        <v>35</v>
      </c>
      <c r="O5511" s="7">
        <v>3</v>
      </c>
      <c r="P5511" s="3">
        <f t="shared" si="517"/>
        <v>0</v>
      </c>
      <c r="Q5511" s="3">
        <f t="shared" si="518"/>
        <v>0</v>
      </c>
      <c r="R5511" s="3">
        <f t="shared" si="519"/>
        <v>1</v>
      </c>
      <c r="S5511" s="3">
        <f t="shared" si="520"/>
        <v>0</v>
      </c>
      <c r="T5511" s="3">
        <f t="shared" si="521"/>
        <v>0</v>
      </c>
      <c r="U5511" s="3">
        <f t="shared" si="522"/>
        <v>0</v>
      </c>
    </row>
    <row r="5512" spans="1:21" ht="12.75" customHeight="1" x14ac:dyDescent="0.2">
      <c r="A5512" s="15" t="s">
        <v>95</v>
      </c>
      <c r="B5512" s="16" t="s">
        <v>96</v>
      </c>
      <c r="C5512" s="8">
        <v>216208</v>
      </c>
      <c r="D5512" s="6" t="s">
        <v>5300</v>
      </c>
      <c r="E5512" s="16" t="s">
        <v>5570</v>
      </c>
      <c r="F5512" s="15">
        <v>191954831</v>
      </c>
      <c r="G5512" s="5" t="s">
        <v>167</v>
      </c>
      <c r="H5512" s="6" t="s">
        <v>52</v>
      </c>
      <c r="I5512" s="6" t="s">
        <v>5808</v>
      </c>
      <c r="J5512" s="6" t="s">
        <v>5809</v>
      </c>
      <c r="K5512" s="6" t="s">
        <v>341</v>
      </c>
      <c r="L5512" s="6" t="s">
        <v>350</v>
      </c>
      <c r="M5512" s="16" t="s">
        <v>2916</v>
      </c>
      <c r="N5512" s="8" t="s">
        <v>35</v>
      </c>
      <c r="O5512" s="7">
        <v>2</v>
      </c>
      <c r="P5512" s="3">
        <f t="shared" si="517"/>
        <v>0</v>
      </c>
      <c r="Q5512" s="3">
        <f t="shared" si="518"/>
        <v>1</v>
      </c>
      <c r="R5512" s="3">
        <f t="shared" si="519"/>
        <v>0</v>
      </c>
      <c r="S5512" s="3">
        <f t="shared" si="520"/>
        <v>0</v>
      </c>
      <c r="T5512" s="3">
        <f t="shared" si="521"/>
        <v>0</v>
      </c>
      <c r="U5512" s="3">
        <f t="shared" si="522"/>
        <v>0</v>
      </c>
    </row>
    <row r="5513" spans="1:21" ht="12.75" customHeight="1" x14ac:dyDescent="0.2">
      <c r="A5513" s="15" t="s">
        <v>95</v>
      </c>
      <c r="B5513" s="16" t="s">
        <v>96</v>
      </c>
      <c r="C5513" s="8">
        <v>216208</v>
      </c>
      <c r="D5513" s="6" t="s">
        <v>5300</v>
      </c>
      <c r="E5513" s="16" t="s">
        <v>5570</v>
      </c>
      <c r="F5513" s="15">
        <v>191998482</v>
      </c>
      <c r="G5513" s="5" t="s">
        <v>105</v>
      </c>
      <c r="H5513" s="6" t="s">
        <v>52</v>
      </c>
      <c r="I5513" s="6" t="s">
        <v>5810</v>
      </c>
      <c r="J5513" s="6" t="s">
        <v>5811</v>
      </c>
      <c r="K5513" s="6" t="s">
        <v>341</v>
      </c>
      <c r="L5513" s="6" t="s">
        <v>350</v>
      </c>
      <c r="M5513" s="16" t="s">
        <v>2916</v>
      </c>
      <c r="N5513" s="8" t="s">
        <v>35</v>
      </c>
      <c r="O5513" s="7">
        <v>2</v>
      </c>
      <c r="P5513" s="3">
        <f t="shared" si="517"/>
        <v>0</v>
      </c>
      <c r="Q5513" s="3">
        <f t="shared" si="518"/>
        <v>1</v>
      </c>
      <c r="R5513" s="3">
        <f t="shared" si="519"/>
        <v>0</v>
      </c>
      <c r="S5513" s="3">
        <f t="shared" si="520"/>
        <v>0</v>
      </c>
      <c r="T5513" s="3">
        <f t="shared" si="521"/>
        <v>0</v>
      </c>
      <c r="U5513" s="3">
        <f t="shared" si="522"/>
        <v>0</v>
      </c>
    </row>
    <row r="5514" spans="1:21" ht="12.75" customHeight="1" x14ac:dyDescent="0.2">
      <c r="A5514" s="15" t="s">
        <v>95</v>
      </c>
      <c r="B5514" s="16" t="s">
        <v>96</v>
      </c>
      <c r="C5514" s="8">
        <v>216208</v>
      </c>
      <c r="D5514" s="6" t="s">
        <v>5300</v>
      </c>
      <c r="E5514" s="16" t="s">
        <v>5570</v>
      </c>
      <c r="F5514" s="15">
        <v>192014896</v>
      </c>
      <c r="G5514" s="5" t="s">
        <v>105</v>
      </c>
      <c r="H5514" s="6" t="s">
        <v>52</v>
      </c>
      <c r="I5514" s="6" t="s">
        <v>5812</v>
      </c>
      <c r="J5514" s="6" t="s">
        <v>5813</v>
      </c>
      <c r="K5514" s="6" t="s">
        <v>341</v>
      </c>
      <c r="L5514" s="6" t="s">
        <v>350</v>
      </c>
      <c r="M5514" s="16" t="s">
        <v>2916</v>
      </c>
      <c r="N5514" s="8" t="s">
        <v>35</v>
      </c>
      <c r="O5514" s="7">
        <v>2</v>
      </c>
      <c r="P5514" s="3">
        <f t="shared" si="517"/>
        <v>0</v>
      </c>
      <c r="Q5514" s="3">
        <f t="shared" si="518"/>
        <v>1</v>
      </c>
      <c r="R5514" s="3">
        <f t="shared" si="519"/>
        <v>0</v>
      </c>
      <c r="S5514" s="3">
        <f t="shared" si="520"/>
        <v>0</v>
      </c>
      <c r="T5514" s="3">
        <f t="shared" si="521"/>
        <v>0</v>
      </c>
      <c r="U5514" s="3">
        <f t="shared" si="522"/>
        <v>0</v>
      </c>
    </row>
    <row r="5515" spans="1:21" ht="12.75" customHeight="1" x14ac:dyDescent="0.2">
      <c r="A5515" s="15" t="s">
        <v>95</v>
      </c>
      <c r="B5515" s="16" t="s">
        <v>96</v>
      </c>
      <c r="C5515" s="8">
        <v>216208</v>
      </c>
      <c r="D5515" s="6" t="s">
        <v>5300</v>
      </c>
      <c r="E5515" s="16" t="s">
        <v>5570</v>
      </c>
      <c r="F5515" s="15">
        <v>191953334</v>
      </c>
      <c r="G5515" s="5" t="s">
        <v>105</v>
      </c>
      <c r="H5515" s="6" t="s">
        <v>52</v>
      </c>
      <c r="I5515" s="6" t="s">
        <v>5814</v>
      </c>
      <c r="J5515" s="6" t="s">
        <v>5815</v>
      </c>
      <c r="K5515" s="6" t="s">
        <v>341</v>
      </c>
      <c r="L5515" s="6" t="s">
        <v>350</v>
      </c>
      <c r="M5515" s="16" t="s">
        <v>2916</v>
      </c>
      <c r="N5515" s="8" t="s">
        <v>35</v>
      </c>
      <c r="O5515" s="7">
        <v>3</v>
      </c>
      <c r="P5515" s="3">
        <f t="shared" si="517"/>
        <v>0</v>
      </c>
      <c r="Q5515" s="3">
        <f t="shared" si="518"/>
        <v>0</v>
      </c>
      <c r="R5515" s="3">
        <f t="shared" si="519"/>
        <v>1</v>
      </c>
      <c r="S5515" s="3">
        <f t="shared" si="520"/>
        <v>0</v>
      </c>
      <c r="T5515" s="3">
        <f t="shared" si="521"/>
        <v>0</v>
      </c>
      <c r="U5515" s="3">
        <f t="shared" si="522"/>
        <v>0</v>
      </c>
    </row>
    <row r="5516" spans="1:21" ht="12.75" customHeight="1" x14ac:dyDescent="0.2">
      <c r="A5516" s="15" t="s">
        <v>95</v>
      </c>
      <c r="B5516" s="16" t="s">
        <v>96</v>
      </c>
      <c r="C5516" s="8">
        <v>216208</v>
      </c>
      <c r="D5516" s="6" t="s">
        <v>5300</v>
      </c>
      <c r="E5516" s="16" t="s">
        <v>5570</v>
      </c>
      <c r="F5516" s="15">
        <v>191954848</v>
      </c>
      <c r="G5516" s="5" t="s">
        <v>105</v>
      </c>
      <c r="H5516" s="6" t="s">
        <v>52</v>
      </c>
      <c r="I5516" s="6" t="s">
        <v>5816</v>
      </c>
      <c r="J5516" s="6" t="s">
        <v>5817</v>
      </c>
      <c r="K5516" s="6" t="s">
        <v>341</v>
      </c>
      <c r="L5516" s="6" t="s">
        <v>350</v>
      </c>
      <c r="M5516" s="16" t="s">
        <v>2916</v>
      </c>
      <c r="N5516" s="8" t="s">
        <v>35</v>
      </c>
      <c r="O5516" s="7">
        <v>3</v>
      </c>
      <c r="P5516" s="3">
        <f t="shared" si="517"/>
        <v>0</v>
      </c>
      <c r="Q5516" s="3">
        <f t="shared" si="518"/>
        <v>0</v>
      </c>
      <c r="R5516" s="3">
        <f t="shared" si="519"/>
        <v>1</v>
      </c>
      <c r="S5516" s="3">
        <f t="shared" si="520"/>
        <v>0</v>
      </c>
      <c r="T5516" s="3">
        <f t="shared" si="521"/>
        <v>0</v>
      </c>
      <c r="U5516" s="3">
        <f t="shared" si="522"/>
        <v>0</v>
      </c>
    </row>
    <row r="5517" spans="1:21" ht="12.75" customHeight="1" x14ac:dyDescent="0.2">
      <c r="A5517" s="15" t="s">
        <v>95</v>
      </c>
      <c r="B5517" s="16" t="s">
        <v>96</v>
      </c>
      <c r="C5517" s="8">
        <v>216208</v>
      </c>
      <c r="D5517" s="6" t="s">
        <v>5300</v>
      </c>
      <c r="E5517" s="16" t="s">
        <v>5570</v>
      </c>
      <c r="F5517" s="15">
        <v>191954930</v>
      </c>
      <c r="G5517" s="5" t="s">
        <v>67</v>
      </c>
      <c r="H5517" s="6" t="s">
        <v>52</v>
      </c>
      <c r="I5517" s="6" t="s">
        <v>5818</v>
      </c>
      <c r="J5517" s="6" t="s">
        <v>5819</v>
      </c>
      <c r="K5517" s="6" t="s">
        <v>341</v>
      </c>
      <c r="L5517" s="6" t="s">
        <v>350</v>
      </c>
      <c r="M5517" s="16" t="s">
        <v>2916</v>
      </c>
      <c r="N5517" s="8" t="s">
        <v>35</v>
      </c>
      <c r="O5517" s="7">
        <v>3</v>
      </c>
      <c r="P5517" s="3">
        <f t="shared" si="517"/>
        <v>0</v>
      </c>
      <c r="Q5517" s="3">
        <f t="shared" si="518"/>
        <v>0</v>
      </c>
      <c r="R5517" s="3">
        <f t="shared" si="519"/>
        <v>1</v>
      </c>
      <c r="S5517" s="3">
        <f t="shared" si="520"/>
        <v>0</v>
      </c>
      <c r="T5517" s="3">
        <f t="shared" si="521"/>
        <v>0</v>
      </c>
      <c r="U5517" s="3">
        <f t="shared" si="522"/>
        <v>0</v>
      </c>
    </row>
    <row r="5518" spans="1:21" ht="12.75" customHeight="1" x14ac:dyDescent="0.2">
      <c r="A5518" s="15" t="s">
        <v>95</v>
      </c>
      <c r="B5518" s="16" t="s">
        <v>96</v>
      </c>
      <c r="C5518" s="8">
        <v>216208</v>
      </c>
      <c r="D5518" s="6" t="s">
        <v>5300</v>
      </c>
      <c r="E5518" s="16" t="s">
        <v>5570</v>
      </c>
      <c r="F5518" s="15">
        <v>191954988</v>
      </c>
      <c r="G5518" s="5" t="s">
        <v>167</v>
      </c>
      <c r="H5518" s="6" t="s">
        <v>52</v>
      </c>
      <c r="I5518" s="6" t="s">
        <v>5820</v>
      </c>
      <c r="J5518" s="6" t="s">
        <v>5821</v>
      </c>
      <c r="K5518" s="6" t="s">
        <v>341</v>
      </c>
      <c r="L5518" s="6" t="s">
        <v>350</v>
      </c>
      <c r="M5518" s="16" t="s">
        <v>351</v>
      </c>
      <c r="N5518" s="8" t="s">
        <v>35</v>
      </c>
      <c r="O5518" s="7">
        <v>3</v>
      </c>
      <c r="P5518" s="3">
        <f t="shared" si="517"/>
        <v>0</v>
      </c>
      <c r="Q5518" s="3">
        <f t="shared" si="518"/>
        <v>0</v>
      </c>
      <c r="R5518" s="3">
        <f t="shared" si="519"/>
        <v>1</v>
      </c>
      <c r="S5518" s="3">
        <f t="shared" si="520"/>
        <v>0</v>
      </c>
      <c r="T5518" s="3">
        <f t="shared" si="521"/>
        <v>0</v>
      </c>
      <c r="U5518" s="3">
        <f t="shared" si="522"/>
        <v>0</v>
      </c>
    </row>
    <row r="5519" spans="1:21" ht="12.75" customHeight="1" x14ac:dyDescent="0.2">
      <c r="A5519" s="15" t="s">
        <v>95</v>
      </c>
      <c r="B5519" s="16" t="s">
        <v>96</v>
      </c>
      <c r="C5519" s="8">
        <v>216208</v>
      </c>
      <c r="D5519" s="6" t="s">
        <v>5300</v>
      </c>
      <c r="E5519" s="16" t="s">
        <v>5570</v>
      </c>
      <c r="F5519" s="15">
        <v>191998489</v>
      </c>
      <c r="G5519" s="5" t="s">
        <v>105</v>
      </c>
      <c r="H5519" s="6" t="s">
        <v>52</v>
      </c>
      <c r="I5519" s="6" t="s">
        <v>5822</v>
      </c>
      <c r="J5519" s="6" t="s">
        <v>5823</v>
      </c>
      <c r="K5519" s="6" t="s">
        <v>341</v>
      </c>
      <c r="L5519" s="6" t="s">
        <v>350</v>
      </c>
      <c r="M5519" s="16" t="s">
        <v>2916</v>
      </c>
      <c r="N5519" s="8" t="s">
        <v>35</v>
      </c>
      <c r="O5519" s="7">
        <v>3</v>
      </c>
      <c r="P5519" s="3">
        <f t="shared" si="517"/>
        <v>0</v>
      </c>
      <c r="Q5519" s="3">
        <f t="shared" si="518"/>
        <v>0</v>
      </c>
      <c r="R5519" s="3">
        <f t="shared" si="519"/>
        <v>1</v>
      </c>
      <c r="S5519" s="3">
        <f t="shared" si="520"/>
        <v>0</v>
      </c>
      <c r="T5519" s="3">
        <f t="shared" si="521"/>
        <v>0</v>
      </c>
      <c r="U5519" s="3">
        <f t="shared" si="522"/>
        <v>0</v>
      </c>
    </row>
    <row r="5520" spans="1:21" ht="12.75" customHeight="1" x14ac:dyDescent="0.2">
      <c r="A5520" s="15" t="s">
        <v>95</v>
      </c>
      <c r="B5520" s="16" t="s">
        <v>96</v>
      </c>
      <c r="C5520" s="8">
        <v>216208</v>
      </c>
      <c r="D5520" s="6" t="s">
        <v>5300</v>
      </c>
      <c r="E5520" s="16" t="s">
        <v>5570</v>
      </c>
      <c r="F5520" s="15">
        <v>192014900</v>
      </c>
      <c r="G5520" s="5" t="s">
        <v>105</v>
      </c>
      <c r="H5520" s="6" t="s">
        <v>52</v>
      </c>
      <c r="I5520" s="6" t="s">
        <v>5824</v>
      </c>
      <c r="J5520" s="6" t="s">
        <v>5825</v>
      </c>
      <c r="K5520" s="6" t="s">
        <v>341</v>
      </c>
      <c r="L5520" s="6" t="s">
        <v>350</v>
      </c>
      <c r="M5520" s="16" t="s">
        <v>2916</v>
      </c>
      <c r="N5520" s="8" t="s">
        <v>35</v>
      </c>
      <c r="O5520" s="7">
        <v>3</v>
      </c>
      <c r="P5520" s="3">
        <f t="shared" si="517"/>
        <v>0</v>
      </c>
      <c r="Q5520" s="3">
        <f t="shared" si="518"/>
        <v>0</v>
      </c>
      <c r="R5520" s="3">
        <f t="shared" si="519"/>
        <v>1</v>
      </c>
      <c r="S5520" s="3">
        <f t="shared" si="520"/>
        <v>0</v>
      </c>
      <c r="T5520" s="3">
        <f t="shared" si="521"/>
        <v>0</v>
      </c>
      <c r="U5520" s="3">
        <f t="shared" si="522"/>
        <v>0</v>
      </c>
    </row>
    <row r="5521" spans="1:21" ht="12.75" customHeight="1" x14ac:dyDescent="0.2">
      <c r="A5521" s="15" t="s">
        <v>95</v>
      </c>
      <c r="B5521" s="16" t="s">
        <v>96</v>
      </c>
      <c r="C5521" s="8">
        <v>216208</v>
      </c>
      <c r="D5521" s="6" t="s">
        <v>5300</v>
      </c>
      <c r="E5521" s="16" t="s">
        <v>5570</v>
      </c>
      <c r="F5521" s="15">
        <v>191953330</v>
      </c>
      <c r="G5521" s="5" t="s">
        <v>167</v>
      </c>
      <c r="H5521" s="6" t="s">
        <v>52</v>
      </c>
      <c r="I5521" s="6" t="s">
        <v>5826</v>
      </c>
      <c r="J5521" s="6" t="s">
        <v>5827</v>
      </c>
      <c r="K5521" s="6" t="s">
        <v>341</v>
      </c>
      <c r="L5521" s="6" t="s">
        <v>350</v>
      </c>
      <c r="M5521" s="16" t="s">
        <v>2916</v>
      </c>
      <c r="N5521" s="8" t="s">
        <v>35</v>
      </c>
      <c r="O5521" s="7">
        <v>4</v>
      </c>
      <c r="P5521" s="3">
        <f t="shared" si="517"/>
        <v>0</v>
      </c>
      <c r="Q5521" s="3">
        <f t="shared" si="518"/>
        <v>0</v>
      </c>
      <c r="R5521" s="3">
        <f t="shared" si="519"/>
        <v>0</v>
      </c>
      <c r="S5521" s="3">
        <f t="shared" si="520"/>
        <v>1</v>
      </c>
      <c r="T5521" s="3">
        <f t="shared" si="521"/>
        <v>0</v>
      </c>
      <c r="U5521" s="3">
        <f t="shared" si="522"/>
        <v>0</v>
      </c>
    </row>
    <row r="5522" spans="1:21" ht="12.75" customHeight="1" x14ac:dyDescent="0.2">
      <c r="A5522" s="15" t="s">
        <v>95</v>
      </c>
      <c r="B5522" s="16" t="s">
        <v>96</v>
      </c>
      <c r="C5522" s="8">
        <v>216208</v>
      </c>
      <c r="D5522" s="6" t="s">
        <v>5300</v>
      </c>
      <c r="E5522" s="16" t="s">
        <v>5570</v>
      </c>
      <c r="F5522" s="15">
        <v>191954810</v>
      </c>
      <c r="G5522" s="5" t="s">
        <v>105</v>
      </c>
      <c r="H5522" s="6" t="s">
        <v>52</v>
      </c>
      <c r="I5522" s="6" t="s">
        <v>5828</v>
      </c>
      <c r="J5522" s="6" t="s">
        <v>5829</v>
      </c>
      <c r="K5522" s="6" t="s">
        <v>341</v>
      </c>
      <c r="L5522" s="6" t="s">
        <v>350</v>
      </c>
      <c r="M5522" s="16" t="s">
        <v>351</v>
      </c>
      <c r="N5522" s="8" t="s">
        <v>35</v>
      </c>
      <c r="O5522" s="7">
        <v>4</v>
      </c>
      <c r="P5522" s="3">
        <f t="shared" si="517"/>
        <v>0</v>
      </c>
      <c r="Q5522" s="3">
        <f t="shared" si="518"/>
        <v>0</v>
      </c>
      <c r="R5522" s="3">
        <f t="shared" si="519"/>
        <v>0</v>
      </c>
      <c r="S5522" s="3">
        <f t="shared" si="520"/>
        <v>1</v>
      </c>
      <c r="T5522" s="3">
        <f t="shared" si="521"/>
        <v>0</v>
      </c>
      <c r="U5522" s="3">
        <f t="shared" si="522"/>
        <v>0</v>
      </c>
    </row>
    <row r="5523" spans="1:21" ht="12.75" customHeight="1" x14ac:dyDescent="0.2">
      <c r="A5523" s="15" t="s">
        <v>95</v>
      </c>
      <c r="B5523" s="16" t="s">
        <v>96</v>
      </c>
      <c r="C5523" s="8">
        <v>216208</v>
      </c>
      <c r="D5523" s="6" t="s">
        <v>5300</v>
      </c>
      <c r="E5523" s="16" t="s">
        <v>5570</v>
      </c>
      <c r="F5523" s="15">
        <v>191955015</v>
      </c>
      <c r="G5523" s="5" t="s">
        <v>105</v>
      </c>
      <c r="H5523" s="6" t="s">
        <v>52</v>
      </c>
      <c r="I5523" s="6" t="s">
        <v>5830</v>
      </c>
      <c r="J5523" s="6" t="s">
        <v>5831</v>
      </c>
      <c r="K5523" s="6" t="s">
        <v>341</v>
      </c>
      <c r="L5523" s="6" t="s">
        <v>350</v>
      </c>
      <c r="M5523" s="16" t="s">
        <v>2916</v>
      </c>
      <c r="N5523" s="8" t="s">
        <v>35</v>
      </c>
      <c r="O5523" s="7">
        <v>4</v>
      </c>
      <c r="P5523" s="3">
        <f t="shared" si="517"/>
        <v>0</v>
      </c>
      <c r="Q5523" s="3">
        <f t="shared" si="518"/>
        <v>0</v>
      </c>
      <c r="R5523" s="3">
        <f t="shared" si="519"/>
        <v>0</v>
      </c>
      <c r="S5523" s="3">
        <f t="shared" si="520"/>
        <v>1</v>
      </c>
      <c r="T5523" s="3">
        <f t="shared" si="521"/>
        <v>0</v>
      </c>
      <c r="U5523" s="3">
        <f t="shared" si="522"/>
        <v>0</v>
      </c>
    </row>
    <row r="5524" spans="1:21" ht="12.75" customHeight="1" x14ac:dyDescent="0.2">
      <c r="A5524" s="15" t="s">
        <v>95</v>
      </c>
      <c r="B5524" s="16" t="s">
        <v>96</v>
      </c>
      <c r="C5524" s="8">
        <v>216208</v>
      </c>
      <c r="D5524" s="6" t="s">
        <v>5300</v>
      </c>
      <c r="E5524" s="16" t="s">
        <v>5570</v>
      </c>
      <c r="F5524" s="15">
        <v>192014786</v>
      </c>
      <c r="G5524" s="5" t="s">
        <v>167</v>
      </c>
      <c r="H5524" s="6" t="s">
        <v>52</v>
      </c>
      <c r="I5524" s="6" t="s">
        <v>5832</v>
      </c>
      <c r="J5524" s="6" t="s">
        <v>5833</v>
      </c>
      <c r="K5524" s="6" t="s">
        <v>341</v>
      </c>
      <c r="L5524" s="6" t="s">
        <v>350</v>
      </c>
      <c r="M5524" s="16" t="s">
        <v>2916</v>
      </c>
      <c r="N5524" s="8" t="s">
        <v>35</v>
      </c>
      <c r="O5524" s="7">
        <v>4</v>
      </c>
      <c r="P5524" s="3">
        <f t="shared" si="517"/>
        <v>0</v>
      </c>
      <c r="Q5524" s="3">
        <f t="shared" si="518"/>
        <v>0</v>
      </c>
      <c r="R5524" s="3">
        <f t="shared" si="519"/>
        <v>0</v>
      </c>
      <c r="S5524" s="3">
        <f t="shared" si="520"/>
        <v>1</v>
      </c>
      <c r="T5524" s="3">
        <f t="shared" si="521"/>
        <v>0</v>
      </c>
      <c r="U5524" s="3">
        <f t="shared" si="522"/>
        <v>0</v>
      </c>
    </row>
    <row r="5525" spans="1:21" ht="12.75" customHeight="1" x14ac:dyDescent="0.2">
      <c r="A5525" s="15" t="s">
        <v>95</v>
      </c>
      <c r="B5525" s="16" t="s">
        <v>96</v>
      </c>
      <c r="C5525" s="8">
        <v>216208</v>
      </c>
      <c r="D5525" s="6" t="s">
        <v>5300</v>
      </c>
      <c r="E5525" s="16" t="s">
        <v>5587</v>
      </c>
      <c r="F5525" s="15">
        <v>191998454</v>
      </c>
      <c r="G5525" s="5" t="s">
        <v>51</v>
      </c>
      <c r="H5525" s="6" t="s">
        <v>52</v>
      </c>
      <c r="I5525" s="6" t="s">
        <v>5752</v>
      </c>
      <c r="J5525" s="6" t="s">
        <v>5753</v>
      </c>
      <c r="K5525" s="6" t="s">
        <v>341</v>
      </c>
      <c r="L5525" s="6" t="s">
        <v>346</v>
      </c>
      <c r="M5525" s="16" t="s">
        <v>347</v>
      </c>
      <c r="N5525" s="8" t="s">
        <v>35</v>
      </c>
      <c r="O5525" s="7">
        <v>4</v>
      </c>
      <c r="P5525" s="3">
        <f t="shared" si="517"/>
        <v>0</v>
      </c>
      <c r="Q5525" s="3">
        <f t="shared" si="518"/>
        <v>0</v>
      </c>
      <c r="R5525" s="3">
        <f t="shared" si="519"/>
        <v>0</v>
      </c>
      <c r="S5525" s="3">
        <f t="shared" si="520"/>
        <v>1</v>
      </c>
      <c r="T5525" s="3">
        <f t="shared" si="521"/>
        <v>0</v>
      </c>
      <c r="U5525" s="3">
        <f t="shared" si="522"/>
        <v>0</v>
      </c>
    </row>
    <row r="5526" spans="1:21" ht="12.75" customHeight="1" x14ac:dyDescent="0.2">
      <c r="A5526" s="15" t="s">
        <v>95</v>
      </c>
      <c r="B5526" s="16" t="s">
        <v>96</v>
      </c>
      <c r="C5526" s="8">
        <v>216208</v>
      </c>
      <c r="D5526" s="6" t="s">
        <v>5300</v>
      </c>
      <c r="E5526" s="16" t="s">
        <v>5587</v>
      </c>
      <c r="F5526" s="15">
        <v>192014066</v>
      </c>
      <c r="G5526" s="5" t="s">
        <v>67</v>
      </c>
      <c r="H5526" s="6" t="s">
        <v>52</v>
      </c>
      <c r="I5526" s="6" t="s">
        <v>5754</v>
      </c>
      <c r="J5526" s="6" t="s">
        <v>5755</v>
      </c>
      <c r="K5526" s="6" t="s">
        <v>341</v>
      </c>
      <c r="L5526" s="6" t="s">
        <v>346</v>
      </c>
      <c r="M5526" s="16" t="s">
        <v>347</v>
      </c>
      <c r="N5526" s="8" t="s">
        <v>35</v>
      </c>
      <c r="O5526" s="7">
        <v>4</v>
      </c>
      <c r="P5526" s="3">
        <f t="shared" si="517"/>
        <v>0</v>
      </c>
      <c r="Q5526" s="3">
        <f t="shared" si="518"/>
        <v>0</v>
      </c>
      <c r="R5526" s="3">
        <f t="shared" si="519"/>
        <v>0</v>
      </c>
      <c r="S5526" s="3">
        <f t="shared" si="520"/>
        <v>1</v>
      </c>
      <c r="T5526" s="3">
        <f t="shared" si="521"/>
        <v>0</v>
      </c>
      <c r="U5526" s="3">
        <f t="shared" si="522"/>
        <v>0</v>
      </c>
    </row>
    <row r="5527" spans="1:21" ht="12.75" customHeight="1" x14ac:dyDescent="0.2">
      <c r="A5527" s="15" t="s">
        <v>95</v>
      </c>
      <c r="B5527" s="16" t="s">
        <v>96</v>
      </c>
      <c r="C5527" s="8">
        <v>216208</v>
      </c>
      <c r="D5527" s="6" t="s">
        <v>5300</v>
      </c>
      <c r="E5527" s="16" t="s">
        <v>5587</v>
      </c>
      <c r="F5527" s="15">
        <v>192014068</v>
      </c>
      <c r="G5527" s="5" t="s">
        <v>105</v>
      </c>
      <c r="H5527" s="6" t="s">
        <v>29</v>
      </c>
      <c r="I5527" s="6" t="s">
        <v>5756</v>
      </c>
      <c r="J5527" s="6" t="s">
        <v>5757</v>
      </c>
      <c r="K5527" s="6" t="s">
        <v>341</v>
      </c>
      <c r="L5527" s="6" t="s">
        <v>346</v>
      </c>
      <c r="M5527" s="16" t="s">
        <v>347</v>
      </c>
      <c r="N5527" s="8" t="s">
        <v>35</v>
      </c>
      <c r="O5527" s="7">
        <v>4</v>
      </c>
      <c r="P5527" s="3">
        <f t="shared" si="517"/>
        <v>0</v>
      </c>
      <c r="Q5527" s="3">
        <f t="shared" si="518"/>
        <v>0</v>
      </c>
      <c r="R5527" s="3">
        <f t="shared" si="519"/>
        <v>0</v>
      </c>
      <c r="S5527" s="3">
        <f t="shared" si="520"/>
        <v>1</v>
      </c>
      <c r="T5527" s="3">
        <f t="shared" si="521"/>
        <v>0</v>
      </c>
      <c r="U5527" s="3">
        <f t="shared" si="522"/>
        <v>0</v>
      </c>
    </row>
    <row r="5528" spans="1:21" ht="12.75" customHeight="1" x14ac:dyDescent="0.2">
      <c r="A5528" s="15" t="s">
        <v>95</v>
      </c>
      <c r="B5528" s="16" t="s">
        <v>96</v>
      </c>
      <c r="C5528" s="8">
        <v>216208</v>
      </c>
      <c r="D5528" s="6" t="s">
        <v>5300</v>
      </c>
      <c r="E5528" s="16" t="s">
        <v>5587</v>
      </c>
      <c r="F5528" s="15">
        <v>192014070</v>
      </c>
      <c r="G5528" s="5" t="s">
        <v>167</v>
      </c>
      <c r="H5528" s="6" t="s">
        <v>52</v>
      </c>
      <c r="I5528" s="6" t="s">
        <v>5758</v>
      </c>
      <c r="J5528" s="6" t="s">
        <v>5759</v>
      </c>
      <c r="K5528" s="6" t="s">
        <v>341</v>
      </c>
      <c r="L5528" s="6" t="s">
        <v>346</v>
      </c>
      <c r="M5528" s="16" t="s">
        <v>347</v>
      </c>
      <c r="N5528" s="8" t="s">
        <v>35</v>
      </c>
      <c r="O5528" s="7">
        <v>4</v>
      </c>
      <c r="P5528" s="3">
        <f t="shared" si="517"/>
        <v>0</v>
      </c>
      <c r="Q5528" s="3">
        <f t="shared" si="518"/>
        <v>0</v>
      </c>
      <c r="R5528" s="3">
        <f t="shared" si="519"/>
        <v>0</v>
      </c>
      <c r="S5528" s="3">
        <f t="shared" si="520"/>
        <v>1</v>
      </c>
      <c r="T5528" s="3">
        <f t="shared" si="521"/>
        <v>0</v>
      </c>
      <c r="U5528" s="3">
        <f t="shared" si="522"/>
        <v>0</v>
      </c>
    </row>
    <row r="5529" spans="1:21" ht="12.75" customHeight="1" x14ac:dyDescent="0.2">
      <c r="A5529" s="15" t="s">
        <v>95</v>
      </c>
      <c r="B5529" s="16" t="s">
        <v>96</v>
      </c>
      <c r="C5529" s="8">
        <v>216208</v>
      </c>
      <c r="D5529" s="6" t="s">
        <v>5300</v>
      </c>
      <c r="E5529" s="16" t="s">
        <v>5587</v>
      </c>
      <c r="F5529" s="15">
        <v>192014097</v>
      </c>
      <c r="G5529" s="5" t="s">
        <v>67</v>
      </c>
      <c r="H5529" s="6" t="s">
        <v>52</v>
      </c>
      <c r="I5529" s="6" t="s">
        <v>5760</v>
      </c>
      <c r="J5529" s="6" t="s">
        <v>5761</v>
      </c>
      <c r="K5529" s="6" t="s">
        <v>341</v>
      </c>
      <c r="L5529" s="6" t="s">
        <v>346</v>
      </c>
      <c r="M5529" s="16" t="s">
        <v>347</v>
      </c>
      <c r="N5529" s="8" t="s">
        <v>35</v>
      </c>
      <c r="O5529" s="7">
        <v>4</v>
      </c>
      <c r="P5529" s="3">
        <f t="shared" si="517"/>
        <v>0</v>
      </c>
      <c r="Q5529" s="3">
        <f t="shared" si="518"/>
        <v>0</v>
      </c>
      <c r="R5529" s="3">
        <f t="shared" si="519"/>
        <v>0</v>
      </c>
      <c r="S5529" s="3">
        <f t="shared" si="520"/>
        <v>1</v>
      </c>
      <c r="T5529" s="3">
        <f t="shared" si="521"/>
        <v>0</v>
      </c>
      <c r="U5529" s="3">
        <f t="shared" si="522"/>
        <v>0</v>
      </c>
    </row>
    <row r="5530" spans="1:21" ht="12.75" customHeight="1" x14ac:dyDescent="0.2">
      <c r="A5530" s="15" t="s">
        <v>95</v>
      </c>
      <c r="B5530" s="16" t="s">
        <v>96</v>
      </c>
      <c r="C5530" s="8">
        <v>216208</v>
      </c>
      <c r="D5530" s="6" t="s">
        <v>5300</v>
      </c>
      <c r="E5530" s="16" t="s">
        <v>5587</v>
      </c>
      <c r="F5530" s="15">
        <v>192014108</v>
      </c>
      <c r="G5530" s="5" t="s">
        <v>67</v>
      </c>
      <c r="H5530" s="6" t="s">
        <v>29</v>
      </c>
      <c r="I5530" s="6" t="s">
        <v>5762</v>
      </c>
      <c r="J5530" s="6" t="s">
        <v>5763</v>
      </c>
      <c r="K5530" s="6" t="s">
        <v>341</v>
      </c>
      <c r="L5530" s="6" t="s">
        <v>346</v>
      </c>
      <c r="M5530" s="16" t="s">
        <v>347</v>
      </c>
      <c r="N5530" s="8" t="s">
        <v>35</v>
      </c>
      <c r="O5530" s="7">
        <v>4</v>
      </c>
      <c r="P5530" s="3">
        <f t="shared" si="517"/>
        <v>0</v>
      </c>
      <c r="Q5530" s="3">
        <f t="shared" si="518"/>
        <v>0</v>
      </c>
      <c r="R5530" s="3">
        <f t="shared" si="519"/>
        <v>0</v>
      </c>
      <c r="S5530" s="3">
        <f t="shared" si="520"/>
        <v>1</v>
      </c>
      <c r="T5530" s="3">
        <f t="shared" si="521"/>
        <v>0</v>
      </c>
      <c r="U5530" s="3">
        <f t="shared" si="522"/>
        <v>0</v>
      </c>
    </row>
    <row r="5531" spans="1:21" ht="12.75" customHeight="1" x14ac:dyDescent="0.2">
      <c r="A5531" s="15" t="s">
        <v>95</v>
      </c>
      <c r="B5531" s="16" t="s">
        <v>96</v>
      </c>
      <c r="C5531" s="8">
        <v>216208</v>
      </c>
      <c r="D5531" s="6" t="s">
        <v>5300</v>
      </c>
      <c r="E5531" s="16" t="s">
        <v>5587</v>
      </c>
      <c r="F5531" s="15">
        <v>192014136</v>
      </c>
      <c r="G5531" s="5" t="s">
        <v>67</v>
      </c>
      <c r="H5531" s="6" t="s">
        <v>52</v>
      </c>
      <c r="I5531" s="6" t="s">
        <v>5764</v>
      </c>
      <c r="J5531" s="6" t="s">
        <v>5765</v>
      </c>
      <c r="K5531" s="6" t="s">
        <v>341</v>
      </c>
      <c r="L5531" s="6" t="s">
        <v>346</v>
      </c>
      <c r="M5531" s="16" t="s">
        <v>347</v>
      </c>
      <c r="N5531" s="8" t="s">
        <v>35</v>
      </c>
      <c r="O5531" s="7">
        <v>4</v>
      </c>
      <c r="P5531" s="3">
        <f t="shared" si="517"/>
        <v>0</v>
      </c>
      <c r="Q5531" s="3">
        <f t="shared" si="518"/>
        <v>0</v>
      </c>
      <c r="R5531" s="3">
        <f t="shared" si="519"/>
        <v>0</v>
      </c>
      <c r="S5531" s="3">
        <f t="shared" si="520"/>
        <v>1</v>
      </c>
      <c r="T5531" s="3">
        <f t="shared" si="521"/>
        <v>0</v>
      </c>
      <c r="U5531" s="3">
        <f t="shared" si="522"/>
        <v>0</v>
      </c>
    </row>
    <row r="5532" spans="1:21" ht="12.75" customHeight="1" x14ac:dyDescent="0.2">
      <c r="A5532" s="15" t="s">
        <v>95</v>
      </c>
      <c r="B5532" s="16" t="s">
        <v>96</v>
      </c>
      <c r="C5532" s="8">
        <v>216208</v>
      </c>
      <c r="D5532" s="6" t="s">
        <v>5300</v>
      </c>
      <c r="E5532" s="16" t="s">
        <v>5587</v>
      </c>
      <c r="F5532" s="15">
        <v>192014149</v>
      </c>
      <c r="G5532" s="5" t="s">
        <v>67</v>
      </c>
      <c r="H5532" s="6" t="s">
        <v>52</v>
      </c>
      <c r="I5532" s="6" t="s">
        <v>5766</v>
      </c>
      <c r="J5532" s="6" t="s">
        <v>5767</v>
      </c>
      <c r="K5532" s="6" t="s">
        <v>341</v>
      </c>
      <c r="L5532" s="6" t="s">
        <v>346</v>
      </c>
      <c r="M5532" s="16" t="s">
        <v>347</v>
      </c>
      <c r="N5532" s="8" t="s">
        <v>35</v>
      </c>
      <c r="O5532" s="7">
        <v>4</v>
      </c>
      <c r="P5532" s="3">
        <f t="shared" si="517"/>
        <v>0</v>
      </c>
      <c r="Q5532" s="3">
        <f t="shared" si="518"/>
        <v>0</v>
      </c>
      <c r="R5532" s="3">
        <f t="shared" si="519"/>
        <v>0</v>
      </c>
      <c r="S5532" s="3">
        <f t="shared" si="520"/>
        <v>1</v>
      </c>
      <c r="T5532" s="3">
        <f t="shared" si="521"/>
        <v>0</v>
      </c>
      <c r="U5532" s="3">
        <f t="shared" si="522"/>
        <v>0</v>
      </c>
    </row>
    <row r="5533" spans="1:21" ht="12.75" customHeight="1" x14ac:dyDescent="0.2">
      <c r="A5533" s="15" t="s">
        <v>95</v>
      </c>
      <c r="B5533" s="16" t="s">
        <v>96</v>
      </c>
      <c r="C5533" s="8">
        <v>216208</v>
      </c>
      <c r="D5533" s="6" t="s">
        <v>5300</v>
      </c>
      <c r="E5533" s="16" t="s">
        <v>5587</v>
      </c>
      <c r="F5533" s="15">
        <v>192014150</v>
      </c>
      <c r="G5533" s="5" t="s">
        <v>67</v>
      </c>
      <c r="H5533" s="6" t="s">
        <v>52</v>
      </c>
      <c r="I5533" s="6" t="s">
        <v>5768</v>
      </c>
      <c r="J5533" s="6" t="s">
        <v>5769</v>
      </c>
      <c r="K5533" s="6" t="s">
        <v>341</v>
      </c>
      <c r="L5533" s="6" t="s">
        <v>346</v>
      </c>
      <c r="M5533" s="16" t="s">
        <v>347</v>
      </c>
      <c r="N5533" s="8" t="s">
        <v>35</v>
      </c>
      <c r="O5533" s="7">
        <v>4</v>
      </c>
      <c r="P5533" s="3">
        <f t="shared" si="517"/>
        <v>0</v>
      </c>
      <c r="Q5533" s="3">
        <f t="shared" si="518"/>
        <v>0</v>
      </c>
      <c r="R5533" s="3">
        <f t="shared" si="519"/>
        <v>0</v>
      </c>
      <c r="S5533" s="3">
        <f t="shared" si="520"/>
        <v>1</v>
      </c>
      <c r="T5533" s="3">
        <f t="shared" si="521"/>
        <v>0</v>
      </c>
      <c r="U5533" s="3">
        <f t="shared" si="522"/>
        <v>0</v>
      </c>
    </row>
    <row r="5534" spans="1:21" ht="12.75" customHeight="1" x14ac:dyDescent="0.2">
      <c r="A5534" s="15" t="s">
        <v>95</v>
      </c>
      <c r="B5534" s="16" t="s">
        <v>96</v>
      </c>
      <c r="C5534" s="8">
        <v>216208</v>
      </c>
      <c r="D5534" s="6" t="s">
        <v>5300</v>
      </c>
      <c r="E5534" s="16" t="s">
        <v>5587</v>
      </c>
      <c r="F5534" s="15">
        <v>192014151</v>
      </c>
      <c r="G5534" s="5" t="s">
        <v>105</v>
      </c>
      <c r="H5534" s="6" t="s">
        <v>29</v>
      </c>
      <c r="I5534" s="6" t="s">
        <v>5770</v>
      </c>
      <c r="J5534" s="6" t="s">
        <v>5771</v>
      </c>
      <c r="K5534" s="6" t="s">
        <v>341</v>
      </c>
      <c r="L5534" s="6" t="s">
        <v>346</v>
      </c>
      <c r="M5534" s="16" t="s">
        <v>347</v>
      </c>
      <c r="N5534" s="8" t="s">
        <v>35</v>
      </c>
      <c r="O5534" s="7">
        <v>4</v>
      </c>
      <c r="P5534" s="3">
        <f t="shared" si="517"/>
        <v>0</v>
      </c>
      <c r="Q5534" s="3">
        <f t="shared" si="518"/>
        <v>0</v>
      </c>
      <c r="R5534" s="3">
        <f t="shared" si="519"/>
        <v>0</v>
      </c>
      <c r="S5534" s="3">
        <f t="shared" si="520"/>
        <v>1</v>
      </c>
      <c r="T5534" s="3">
        <f t="shared" si="521"/>
        <v>0</v>
      </c>
      <c r="U5534" s="3">
        <f t="shared" si="522"/>
        <v>0</v>
      </c>
    </row>
    <row r="5535" spans="1:21" ht="12.75" customHeight="1" x14ac:dyDescent="0.2">
      <c r="A5535" s="15" t="s">
        <v>95</v>
      </c>
      <c r="B5535" s="16" t="s">
        <v>96</v>
      </c>
      <c r="C5535" s="8">
        <v>216208</v>
      </c>
      <c r="D5535" s="6" t="s">
        <v>5300</v>
      </c>
      <c r="E5535" s="16" t="s">
        <v>5587</v>
      </c>
      <c r="F5535" s="15">
        <v>192014209</v>
      </c>
      <c r="G5535" s="5" t="s">
        <v>105</v>
      </c>
      <c r="H5535" s="6" t="s">
        <v>52</v>
      </c>
      <c r="I5535" s="6" t="s">
        <v>5772</v>
      </c>
      <c r="J5535" s="6" t="s">
        <v>5773</v>
      </c>
      <c r="K5535" s="6" t="s">
        <v>341</v>
      </c>
      <c r="L5535" s="6" t="s">
        <v>346</v>
      </c>
      <c r="M5535" s="16" t="s">
        <v>347</v>
      </c>
      <c r="N5535" s="8" t="s">
        <v>35</v>
      </c>
      <c r="O5535" s="7">
        <v>4</v>
      </c>
      <c r="P5535" s="3">
        <f t="shared" si="517"/>
        <v>0</v>
      </c>
      <c r="Q5535" s="3">
        <f t="shared" si="518"/>
        <v>0</v>
      </c>
      <c r="R5535" s="3">
        <f t="shared" si="519"/>
        <v>0</v>
      </c>
      <c r="S5535" s="3">
        <f t="shared" si="520"/>
        <v>1</v>
      </c>
      <c r="T5535" s="3">
        <f t="shared" si="521"/>
        <v>0</v>
      </c>
      <c r="U5535" s="3">
        <f t="shared" si="522"/>
        <v>0</v>
      </c>
    </row>
    <row r="5536" spans="1:21" ht="12.75" customHeight="1" x14ac:dyDescent="0.2">
      <c r="A5536" s="15" t="s">
        <v>95</v>
      </c>
      <c r="B5536" s="16" t="s">
        <v>96</v>
      </c>
      <c r="C5536" s="8">
        <v>216208</v>
      </c>
      <c r="D5536" s="6" t="s">
        <v>5300</v>
      </c>
      <c r="E5536" s="16" t="s">
        <v>5587</v>
      </c>
      <c r="F5536" s="15">
        <v>192014253</v>
      </c>
      <c r="G5536" s="5" t="s">
        <v>105</v>
      </c>
      <c r="H5536" s="6" t="s">
        <v>29</v>
      </c>
      <c r="I5536" s="6" t="s">
        <v>5774</v>
      </c>
      <c r="J5536" s="6" t="s">
        <v>5775</v>
      </c>
      <c r="K5536" s="6" t="s">
        <v>341</v>
      </c>
      <c r="L5536" s="6" t="s">
        <v>346</v>
      </c>
      <c r="M5536" s="16" t="s">
        <v>347</v>
      </c>
      <c r="N5536" s="8" t="s">
        <v>35</v>
      </c>
      <c r="O5536" s="7">
        <v>4</v>
      </c>
      <c r="P5536" s="3">
        <f t="shared" si="517"/>
        <v>0</v>
      </c>
      <c r="Q5536" s="3">
        <f t="shared" si="518"/>
        <v>0</v>
      </c>
      <c r="R5536" s="3">
        <f t="shared" si="519"/>
        <v>0</v>
      </c>
      <c r="S5536" s="3">
        <f t="shared" si="520"/>
        <v>1</v>
      </c>
      <c r="T5536" s="3">
        <f t="shared" si="521"/>
        <v>0</v>
      </c>
      <c r="U5536" s="3">
        <f t="shared" si="522"/>
        <v>0</v>
      </c>
    </row>
    <row r="5537" spans="1:21" ht="12.75" customHeight="1" x14ac:dyDescent="0.2">
      <c r="A5537" s="15" t="s">
        <v>95</v>
      </c>
      <c r="B5537" s="16" t="s">
        <v>96</v>
      </c>
      <c r="C5537" s="8">
        <v>216208</v>
      </c>
      <c r="D5537" s="6" t="s">
        <v>5300</v>
      </c>
      <c r="E5537" s="16" t="s">
        <v>5587</v>
      </c>
      <c r="F5537" s="15">
        <v>192014278</v>
      </c>
      <c r="G5537" s="5" t="s">
        <v>67</v>
      </c>
      <c r="H5537" s="6" t="s">
        <v>29</v>
      </c>
      <c r="I5537" s="6" t="s">
        <v>5776</v>
      </c>
      <c r="J5537" s="6" t="s">
        <v>5777</v>
      </c>
      <c r="K5537" s="6" t="s">
        <v>341</v>
      </c>
      <c r="L5537" s="6" t="s">
        <v>346</v>
      </c>
      <c r="M5537" s="16" t="s">
        <v>347</v>
      </c>
      <c r="N5537" s="8" t="s">
        <v>35</v>
      </c>
      <c r="O5537" s="7">
        <v>4</v>
      </c>
      <c r="P5537" s="3">
        <f t="shared" si="517"/>
        <v>0</v>
      </c>
      <c r="Q5537" s="3">
        <f t="shared" si="518"/>
        <v>0</v>
      </c>
      <c r="R5537" s="3">
        <f t="shared" si="519"/>
        <v>0</v>
      </c>
      <c r="S5537" s="3">
        <f t="shared" si="520"/>
        <v>1</v>
      </c>
      <c r="T5537" s="3">
        <f t="shared" si="521"/>
        <v>0</v>
      </c>
      <c r="U5537" s="3">
        <f t="shared" si="522"/>
        <v>0</v>
      </c>
    </row>
    <row r="5538" spans="1:21" ht="12.75" customHeight="1" x14ac:dyDescent="0.2">
      <c r="A5538" s="15" t="s">
        <v>95</v>
      </c>
      <c r="B5538" s="16" t="s">
        <v>96</v>
      </c>
      <c r="C5538" s="8">
        <v>216208</v>
      </c>
      <c r="D5538" s="6" t="s">
        <v>5300</v>
      </c>
      <c r="E5538" s="16" t="s">
        <v>5587</v>
      </c>
      <c r="F5538" s="15">
        <v>192014285</v>
      </c>
      <c r="G5538" s="5" t="s">
        <v>105</v>
      </c>
      <c r="H5538" s="6" t="s">
        <v>52</v>
      </c>
      <c r="I5538" s="6" t="s">
        <v>5778</v>
      </c>
      <c r="J5538" s="6" t="s">
        <v>5779</v>
      </c>
      <c r="K5538" s="6" t="s">
        <v>341</v>
      </c>
      <c r="L5538" s="6" t="s">
        <v>346</v>
      </c>
      <c r="M5538" s="16" t="s">
        <v>126</v>
      </c>
      <c r="N5538" s="8" t="s">
        <v>35</v>
      </c>
      <c r="O5538" s="7">
        <v>4</v>
      </c>
      <c r="P5538" s="3">
        <f t="shared" si="517"/>
        <v>0</v>
      </c>
      <c r="Q5538" s="3">
        <f t="shared" si="518"/>
        <v>0</v>
      </c>
      <c r="R5538" s="3">
        <f t="shared" si="519"/>
        <v>0</v>
      </c>
      <c r="S5538" s="3">
        <f t="shared" si="520"/>
        <v>1</v>
      </c>
      <c r="T5538" s="3">
        <f t="shared" si="521"/>
        <v>0</v>
      </c>
      <c r="U5538" s="3">
        <f t="shared" si="522"/>
        <v>0</v>
      </c>
    </row>
    <row r="5539" spans="1:21" ht="12.75" customHeight="1" x14ac:dyDescent="0.2">
      <c r="A5539" s="15" t="s">
        <v>95</v>
      </c>
      <c r="B5539" s="16" t="s">
        <v>96</v>
      </c>
      <c r="C5539" s="8">
        <v>216208</v>
      </c>
      <c r="D5539" s="6" t="s">
        <v>5300</v>
      </c>
      <c r="E5539" s="16" t="s">
        <v>5587</v>
      </c>
      <c r="F5539" s="15">
        <v>192014286</v>
      </c>
      <c r="G5539" s="5" t="s">
        <v>67</v>
      </c>
      <c r="H5539" s="6" t="s">
        <v>52</v>
      </c>
      <c r="I5539" s="6" t="s">
        <v>5724</v>
      </c>
      <c r="J5539" s="6" t="s">
        <v>5780</v>
      </c>
      <c r="K5539" s="6" t="s">
        <v>341</v>
      </c>
      <c r="L5539" s="6" t="s">
        <v>346</v>
      </c>
      <c r="M5539" s="16" t="s">
        <v>347</v>
      </c>
      <c r="N5539" s="8" t="s">
        <v>35</v>
      </c>
      <c r="O5539" s="7">
        <v>4</v>
      </c>
      <c r="P5539" s="3">
        <f t="shared" si="517"/>
        <v>0</v>
      </c>
      <c r="Q5539" s="3">
        <f t="shared" si="518"/>
        <v>0</v>
      </c>
      <c r="R5539" s="3">
        <f t="shared" si="519"/>
        <v>0</v>
      </c>
      <c r="S5539" s="3">
        <f t="shared" si="520"/>
        <v>1</v>
      </c>
      <c r="T5539" s="3">
        <f t="shared" si="521"/>
        <v>0</v>
      </c>
      <c r="U5539" s="3">
        <f t="shared" si="522"/>
        <v>0</v>
      </c>
    </row>
    <row r="5540" spans="1:21" ht="12.75" customHeight="1" x14ac:dyDescent="0.2">
      <c r="A5540" s="15" t="s">
        <v>95</v>
      </c>
      <c r="B5540" s="16" t="s">
        <v>96</v>
      </c>
      <c r="C5540" s="8">
        <v>216208</v>
      </c>
      <c r="D5540" s="6" t="s">
        <v>5300</v>
      </c>
      <c r="E5540" s="16" t="s">
        <v>5587</v>
      </c>
      <c r="F5540" s="15">
        <v>192014344</v>
      </c>
      <c r="G5540" s="5" t="s">
        <v>105</v>
      </c>
      <c r="H5540" s="6" t="s">
        <v>52</v>
      </c>
      <c r="I5540" s="6" t="s">
        <v>5781</v>
      </c>
      <c r="J5540" s="6" t="s">
        <v>5782</v>
      </c>
      <c r="K5540" s="6" t="s">
        <v>341</v>
      </c>
      <c r="L5540" s="6" t="s">
        <v>346</v>
      </c>
      <c r="M5540" s="16" t="s">
        <v>347</v>
      </c>
      <c r="N5540" s="8" t="s">
        <v>35</v>
      </c>
      <c r="O5540" s="7">
        <v>4</v>
      </c>
      <c r="P5540" s="3">
        <f t="shared" si="517"/>
        <v>0</v>
      </c>
      <c r="Q5540" s="3">
        <f t="shared" si="518"/>
        <v>0</v>
      </c>
      <c r="R5540" s="3">
        <f t="shared" si="519"/>
        <v>0</v>
      </c>
      <c r="S5540" s="3">
        <f t="shared" si="520"/>
        <v>1</v>
      </c>
      <c r="T5540" s="3">
        <f t="shared" si="521"/>
        <v>0</v>
      </c>
      <c r="U5540" s="3">
        <f t="shared" si="522"/>
        <v>0</v>
      </c>
    </row>
    <row r="5541" spans="1:21" ht="12.75" customHeight="1" x14ac:dyDescent="0.2">
      <c r="A5541" s="15" t="s">
        <v>95</v>
      </c>
      <c r="B5541" s="16" t="s">
        <v>96</v>
      </c>
      <c r="C5541" s="8">
        <v>216208</v>
      </c>
      <c r="D5541" s="6" t="s">
        <v>5300</v>
      </c>
      <c r="E5541" s="16" t="s">
        <v>5587</v>
      </c>
      <c r="F5541" s="15">
        <v>192014407</v>
      </c>
      <c r="G5541" s="5" t="s">
        <v>67</v>
      </c>
      <c r="H5541" s="6" t="s">
        <v>52</v>
      </c>
      <c r="I5541" s="6" t="s">
        <v>5783</v>
      </c>
      <c r="J5541" s="6" t="s">
        <v>5784</v>
      </c>
      <c r="K5541" s="6" t="s">
        <v>341</v>
      </c>
      <c r="L5541" s="6" t="s">
        <v>346</v>
      </c>
      <c r="M5541" s="16" t="s">
        <v>347</v>
      </c>
      <c r="N5541" s="8" t="s">
        <v>35</v>
      </c>
      <c r="O5541" s="7">
        <v>4</v>
      </c>
      <c r="P5541" s="3">
        <f t="shared" si="517"/>
        <v>0</v>
      </c>
      <c r="Q5541" s="3">
        <f t="shared" si="518"/>
        <v>0</v>
      </c>
      <c r="R5541" s="3">
        <f t="shared" si="519"/>
        <v>0</v>
      </c>
      <c r="S5541" s="3">
        <f t="shared" si="520"/>
        <v>1</v>
      </c>
      <c r="T5541" s="3">
        <f t="shared" si="521"/>
        <v>0</v>
      </c>
      <c r="U5541" s="3">
        <f t="shared" si="522"/>
        <v>0</v>
      </c>
    </row>
    <row r="5542" spans="1:21" ht="12.75" customHeight="1" x14ac:dyDescent="0.2">
      <c r="A5542" s="15" t="s">
        <v>95</v>
      </c>
      <c r="B5542" s="16" t="s">
        <v>96</v>
      </c>
      <c r="C5542" s="8">
        <v>216208</v>
      </c>
      <c r="D5542" s="6" t="s">
        <v>5300</v>
      </c>
      <c r="E5542" s="16" t="s">
        <v>5587</v>
      </c>
      <c r="F5542" s="15">
        <v>192014422</v>
      </c>
      <c r="G5542" s="5" t="s">
        <v>105</v>
      </c>
      <c r="H5542" s="6" t="s">
        <v>52</v>
      </c>
      <c r="I5542" s="6" t="s">
        <v>5785</v>
      </c>
      <c r="J5542" s="6" t="s">
        <v>5786</v>
      </c>
      <c r="K5542" s="6" t="s">
        <v>341</v>
      </c>
      <c r="L5542" s="6" t="s">
        <v>346</v>
      </c>
      <c r="M5542" s="16" t="s">
        <v>347</v>
      </c>
      <c r="N5542" s="8" t="s">
        <v>35</v>
      </c>
      <c r="O5542" s="7">
        <v>4</v>
      </c>
      <c r="P5542" s="3">
        <f t="shared" si="517"/>
        <v>0</v>
      </c>
      <c r="Q5542" s="3">
        <f t="shared" si="518"/>
        <v>0</v>
      </c>
      <c r="R5542" s="3">
        <f t="shared" si="519"/>
        <v>0</v>
      </c>
      <c r="S5542" s="3">
        <f t="shared" si="520"/>
        <v>1</v>
      </c>
      <c r="T5542" s="3">
        <f t="shared" si="521"/>
        <v>0</v>
      </c>
      <c r="U5542" s="3">
        <f t="shared" si="522"/>
        <v>0</v>
      </c>
    </row>
    <row r="5543" spans="1:21" ht="12.75" customHeight="1" x14ac:dyDescent="0.2">
      <c r="A5543" s="15" t="s">
        <v>95</v>
      </c>
      <c r="B5543" s="16" t="s">
        <v>96</v>
      </c>
      <c r="C5543" s="8">
        <v>216208</v>
      </c>
      <c r="D5543" s="6" t="s">
        <v>5300</v>
      </c>
      <c r="E5543" s="16" t="s">
        <v>5587</v>
      </c>
      <c r="F5543" s="15">
        <v>192014456</v>
      </c>
      <c r="G5543" s="5" t="s">
        <v>167</v>
      </c>
      <c r="H5543" s="6" t="s">
        <v>52</v>
      </c>
      <c r="I5543" s="6" t="s">
        <v>5787</v>
      </c>
      <c r="J5543" s="6" t="s">
        <v>5788</v>
      </c>
      <c r="K5543" s="6" t="s">
        <v>341</v>
      </c>
      <c r="L5543" s="6" t="s">
        <v>346</v>
      </c>
      <c r="M5543" s="16" t="s">
        <v>347</v>
      </c>
      <c r="N5543" s="8" t="s">
        <v>35</v>
      </c>
      <c r="O5543" s="7">
        <v>4</v>
      </c>
      <c r="P5543" s="3">
        <f t="shared" si="517"/>
        <v>0</v>
      </c>
      <c r="Q5543" s="3">
        <f t="shared" si="518"/>
        <v>0</v>
      </c>
      <c r="R5543" s="3">
        <f t="shared" si="519"/>
        <v>0</v>
      </c>
      <c r="S5543" s="3">
        <f t="shared" si="520"/>
        <v>1</v>
      </c>
      <c r="T5543" s="3">
        <f t="shared" si="521"/>
        <v>0</v>
      </c>
      <c r="U5543" s="3">
        <f t="shared" si="522"/>
        <v>0</v>
      </c>
    </row>
    <row r="5544" spans="1:21" ht="12.75" customHeight="1" x14ac:dyDescent="0.2">
      <c r="A5544" s="15" t="s">
        <v>95</v>
      </c>
      <c r="B5544" s="16" t="s">
        <v>96</v>
      </c>
      <c r="C5544" s="8">
        <v>216208</v>
      </c>
      <c r="D5544" s="6" t="s">
        <v>5300</v>
      </c>
      <c r="E5544" s="16" t="s">
        <v>5587</v>
      </c>
      <c r="F5544" s="15">
        <v>192014463</v>
      </c>
      <c r="G5544" s="5" t="s">
        <v>167</v>
      </c>
      <c r="H5544" s="6" t="s">
        <v>52</v>
      </c>
      <c r="I5544" s="6" t="s">
        <v>5789</v>
      </c>
      <c r="J5544" s="6" t="s">
        <v>5790</v>
      </c>
      <c r="K5544" s="6" t="s">
        <v>341</v>
      </c>
      <c r="L5544" s="6" t="s">
        <v>346</v>
      </c>
      <c r="M5544" s="16" t="s">
        <v>347</v>
      </c>
      <c r="N5544" s="8" t="s">
        <v>35</v>
      </c>
      <c r="O5544" s="7">
        <v>4</v>
      </c>
      <c r="P5544" s="3">
        <f t="shared" si="517"/>
        <v>0</v>
      </c>
      <c r="Q5544" s="3">
        <f t="shared" si="518"/>
        <v>0</v>
      </c>
      <c r="R5544" s="3">
        <f t="shared" si="519"/>
        <v>0</v>
      </c>
      <c r="S5544" s="3">
        <f t="shared" si="520"/>
        <v>1</v>
      </c>
      <c r="T5544" s="3">
        <f t="shared" si="521"/>
        <v>0</v>
      </c>
      <c r="U5544" s="3">
        <f t="shared" si="522"/>
        <v>0</v>
      </c>
    </row>
    <row r="5545" spans="1:21" ht="12.75" customHeight="1" x14ac:dyDescent="0.2">
      <c r="A5545" s="15" t="s">
        <v>95</v>
      </c>
      <c r="B5545" s="16" t="s">
        <v>96</v>
      </c>
      <c r="C5545" s="8">
        <v>216208</v>
      </c>
      <c r="D5545" s="6" t="s">
        <v>5300</v>
      </c>
      <c r="E5545" s="16" t="s">
        <v>5587</v>
      </c>
      <c r="F5545" s="15">
        <v>192014536</v>
      </c>
      <c r="G5545" s="5" t="s">
        <v>67</v>
      </c>
      <c r="H5545" s="6" t="s">
        <v>52</v>
      </c>
      <c r="I5545" s="6" t="s">
        <v>5791</v>
      </c>
      <c r="J5545" s="6" t="s">
        <v>5792</v>
      </c>
      <c r="K5545" s="6" t="s">
        <v>341</v>
      </c>
      <c r="L5545" s="6" t="s">
        <v>346</v>
      </c>
      <c r="M5545" s="16" t="s">
        <v>347</v>
      </c>
      <c r="N5545" s="8" t="s">
        <v>35</v>
      </c>
      <c r="O5545" s="7">
        <v>4</v>
      </c>
      <c r="P5545" s="3">
        <f t="shared" si="517"/>
        <v>0</v>
      </c>
      <c r="Q5545" s="3">
        <f t="shared" si="518"/>
        <v>0</v>
      </c>
      <c r="R5545" s="3">
        <f t="shared" si="519"/>
        <v>0</v>
      </c>
      <c r="S5545" s="3">
        <f t="shared" si="520"/>
        <v>1</v>
      </c>
      <c r="T5545" s="3">
        <f t="shared" si="521"/>
        <v>0</v>
      </c>
      <c r="U5545" s="3">
        <f t="shared" si="522"/>
        <v>0</v>
      </c>
    </row>
    <row r="5546" spans="1:21" ht="12.75" customHeight="1" x14ac:dyDescent="0.2">
      <c r="A5546" s="15" t="s">
        <v>95</v>
      </c>
      <c r="B5546" s="16" t="s">
        <v>96</v>
      </c>
      <c r="C5546" s="8">
        <v>216208</v>
      </c>
      <c r="D5546" s="6" t="s">
        <v>5300</v>
      </c>
      <c r="E5546" s="16" t="s">
        <v>5587</v>
      </c>
      <c r="F5546" s="15">
        <v>191998427</v>
      </c>
      <c r="G5546" s="5" t="s">
        <v>51</v>
      </c>
      <c r="H5546" s="6" t="s">
        <v>52</v>
      </c>
      <c r="I5546" s="6" t="s">
        <v>5793</v>
      </c>
      <c r="J5546" s="6" t="s">
        <v>5794</v>
      </c>
      <c r="K5546" s="6" t="s">
        <v>341</v>
      </c>
      <c r="L5546" s="6" t="s">
        <v>346</v>
      </c>
      <c r="M5546" s="16" t="s">
        <v>347</v>
      </c>
      <c r="N5546" s="8" t="s">
        <v>35</v>
      </c>
      <c r="O5546" s="7">
        <v>5</v>
      </c>
      <c r="P5546" s="3">
        <f t="shared" si="517"/>
        <v>0</v>
      </c>
      <c r="Q5546" s="3">
        <f t="shared" si="518"/>
        <v>0</v>
      </c>
      <c r="R5546" s="3">
        <f t="shared" si="519"/>
        <v>0</v>
      </c>
      <c r="S5546" s="3">
        <f t="shared" si="520"/>
        <v>0</v>
      </c>
      <c r="T5546" s="3">
        <f t="shared" si="521"/>
        <v>1</v>
      </c>
      <c r="U5546" s="3">
        <f t="shared" si="522"/>
        <v>0</v>
      </c>
    </row>
    <row r="5547" spans="1:21" ht="12.75" customHeight="1" x14ac:dyDescent="0.2">
      <c r="A5547" s="15" t="s">
        <v>95</v>
      </c>
      <c r="B5547" s="16" t="s">
        <v>96</v>
      </c>
      <c r="C5547" s="8">
        <v>216208</v>
      </c>
      <c r="D5547" s="6" t="s">
        <v>5300</v>
      </c>
      <c r="E5547" s="16" t="s">
        <v>5587</v>
      </c>
      <c r="F5547" s="15">
        <v>192014158</v>
      </c>
      <c r="G5547" s="5" t="s">
        <v>67</v>
      </c>
      <c r="H5547" s="6" t="s">
        <v>52</v>
      </c>
      <c r="I5547" s="6" t="s">
        <v>5795</v>
      </c>
      <c r="J5547" s="6" t="s">
        <v>5796</v>
      </c>
      <c r="K5547" s="6" t="s">
        <v>341</v>
      </c>
      <c r="L5547" s="6" t="s">
        <v>346</v>
      </c>
      <c r="M5547" s="16" t="s">
        <v>347</v>
      </c>
      <c r="N5547" s="8" t="s">
        <v>35</v>
      </c>
      <c r="O5547" s="7">
        <v>5</v>
      </c>
      <c r="P5547" s="3">
        <f t="shared" si="517"/>
        <v>0</v>
      </c>
      <c r="Q5547" s="3">
        <f t="shared" si="518"/>
        <v>0</v>
      </c>
      <c r="R5547" s="3">
        <f t="shared" si="519"/>
        <v>0</v>
      </c>
      <c r="S5547" s="3">
        <f t="shared" si="520"/>
        <v>0</v>
      </c>
      <c r="T5547" s="3">
        <f t="shared" si="521"/>
        <v>1</v>
      </c>
      <c r="U5547" s="3">
        <f t="shared" si="522"/>
        <v>0</v>
      </c>
    </row>
    <row r="5548" spans="1:21" ht="12.75" customHeight="1" x14ac:dyDescent="0.2">
      <c r="A5548" s="15" t="s">
        <v>95</v>
      </c>
      <c r="B5548" s="16" t="s">
        <v>96</v>
      </c>
      <c r="C5548" s="8">
        <v>216208</v>
      </c>
      <c r="D5548" s="6" t="s">
        <v>5300</v>
      </c>
      <c r="E5548" s="16" t="s">
        <v>5587</v>
      </c>
      <c r="F5548" s="15">
        <v>192014275</v>
      </c>
      <c r="G5548" s="5" t="s">
        <v>67</v>
      </c>
      <c r="H5548" s="6" t="s">
        <v>29</v>
      </c>
      <c r="I5548" s="6" t="s">
        <v>5724</v>
      </c>
      <c r="J5548" s="6" t="s">
        <v>5797</v>
      </c>
      <c r="K5548" s="6" t="s">
        <v>341</v>
      </c>
      <c r="L5548" s="6" t="s">
        <v>346</v>
      </c>
      <c r="M5548" s="16" t="s">
        <v>347</v>
      </c>
      <c r="N5548" s="8" t="s">
        <v>35</v>
      </c>
      <c r="O5548" s="7">
        <v>5</v>
      </c>
      <c r="P5548" s="3">
        <f t="shared" si="517"/>
        <v>0</v>
      </c>
      <c r="Q5548" s="3">
        <f t="shared" si="518"/>
        <v>0</v>
      </c>
      <c r="R5548" s="3">
        <f t="shared" si="519"/>
        <v>0</v>
      </c>
      <c r="S5548" s="3">
        <f t="shared" si="520"/>
        <v>0</v>
      </c>
      <c r="T5548" s="3">
        <f t="shared" si="521"/>
        <v>1</v>
      </c>
      <c r="U5548" s="3">
        <f t="shared" si="522"/>
        <v>0</v>
      </c>
    </row>
    <row r="5549" spans="1:21" ht="12.75" customHeight="1" x14ac:dyDescent="0.2">
      <c r="A5549" s="15" t="s">
        <v>95</v>
      </c>
      <c r="B5549" s="16" t="s">
        <v>96</v>
      </c>
      <c r="C5549" s="8">
        <v>216208</v>
      </c>
      <c r="D5549" s="6" t="s">
        <v>5300</v>
      </c>
      <c r="E5549" s="16" t="s">
        <v>5587</v>
      </c>
      <c r="F5549" s="15">
        <v>192014322</v>
      </c>
      <c r="G5549" s="5" t="s">
        <v>67</v>
      </c>
      <c r="H5549" s="6" t="s">
        <v>29</v>
      </c>
      <c r="I5549" s="6" t="s">
        <v>5798</v>
      </c>
      <c r="J5549" s="6" t="s">
        <v>5799</v>
      </c>
      <c r="K5549" s="6" t="s">
        <v>341</v>
      </c>
      <c r="L5549" s="6" t="s">
        <v>346</v>
      </c>
      <c r="M5549" s="16" t="s">
        <v>347</v>
      </c>
      <c r="N5549" s="8" t="s">
        <v>35</v>
      </c>
      <c r="O5549" s="7">
        <v>5</v>
      </c>
      <c r="P5549" s="3">
        <f t="shared" si="517"/>
        <v>0</v>
      </c>
      <c r="Q5549" s="3">
        <f t="shared" si="518"/>
        <v>0</v>
      </c>
      <c r="R5549" s="3">
        <f t="shared" si="519"/>
        <v>0</v>
      </c>
      <c r="S5549" s="3">
        <f t="shared" si="520"/>
        <v>0</v>
      </c>
      <c r="T5549" s="3">
        <f t="shared" si="521"/>
        <v>1</v>
      </c>
      <c r="U5549" s="3">
        <f t="shared" si="522"/>
        <v>0</v>
      </c>
    </row>
    <row r="5550" spans="1:21" ht="12.75" customHeight="1" x14ac:dyDescent="0.2">
      <c r="A5550" s="15" t="s">
        <v>95</v>
      </c>
      <c r="B5550" s="16" t="s">
        <v>96</v>
      </c>
      <c r="C5550" s="8">
        <v>216208</v>
      </c>
      <c r="D5550" s="6" t="s">
        <v>5300</v>
      </c>
      <c r="E5550" s="16" t="s">
        <v>5587</v>
      </c>
      <c r="F5550" s="15">
        <v>192014457</v>
      </c>
      <c r="G5550" s="5" t="s">
        <v>167</v>
      </c>
      <c r="H5550" s="6" t="s">
        <v>52</v>
      </c>
      <c r="I5550" s="6" t="s">
        <v>5800</v>
      </c>
      <c r="J5550" s="6" t="s">
        <v>5801</v>
      </c>
      <c r="K5550" s="6" t="s">
        <v>341</v>
      </c>
      <c r="L5550" s="6" t="s">
        <v>346</v>
      </c>
      <c r="M5550" s="16" t="s">
        <v>347</v>
      </c>
      <c r="N5550" s="8" t="s">
        <v>35</v>
      </c>
      <c r="O5550" s="7">
        <v>5</v>
      </c>
      <c r="P5550" s="3">
        <f t="shared" si="517"/>
        <v>0</v>
      </c>
      <c r="Q5550" s="3">
        <f t="shared" si="518"/>
        <v>0</v>
      </c>
      <c r="R5550" s="3">
        <f t="shared" si="519"/>
        <v>0</v>
      </c>
      <c r="S5550" s="3">
        <f t="shared" si="520"/>
        <v>0</v>
      </c>
      <c r="T5550" s="3">
        <f t="shared" si="521"/>
        <v>1</v>
      </c>
      <c r="U5550" s="3">
        <f t="shared" si="522"/>
        <v>0</v>
      </c>
    </row>
    <row r="5551" spans="1:21" ht="12.75" customHeight="1" x14ac:dyDescent="0.2">
      <c r="A5551" s="15" t="s">
        <v>95</v>
      </c>
      <c r="B5551" s="16" t="s">
        <v>96</v>
      </c>
      <c r="C5551" s="8">
        <v>216208</v>
      </c>
      <c r="D5551" s="6" t="s">
        <v>5300</v>
      </c>
      <c r="E5551" s="16" t="s">
        <v>5587</v>
      </c>
      <c r="F5551" s="15">
        <v>192014564</v>
      </c>
      <c r="G5551" s="5" t="s">
        <v>167</v>
      </c>
      <c r="H5551" s="6" t="s">
        <v>52</v>
      </c>
      <c r="I5551" s="6" t="s">
        <v>5802</v>
      </c>
      <c r="J5551" s="6" t="s">
        <v>5803</v>
      </c>
      <c r="K5551" s="6" t="s">
        <v>341</v>
      </c>
      <c r="L5551" s="6" t="s">
        <v>346</v>
      </c>
      <c r="M5551" s="16" t="s">
        <v>347</v>
      </c>
      <c r="N5551" s="8" t="s">
        <v>35</v>
      </c>
      <c r="O5551" s="7">
        <v>5</v>
      </c>
      <c r="P5551" s="3">
        <f t="shared" si="517"/>
        <v>0</v>
      </c>
      <c r="Q5551" s="3">
        <f t="shared" si="518"/>
        <v>0</v>
      </c>
      <c r="R5551" s="3">
        <f t="shared" si="519"/>
        <v>0</v>
      </c>
      <c r="S5551" s="3">
        <f t="shared" si="520"/>
        <v>0</v>
      </c>
      <c r="T5551" s="3">
        <f t="shared" si="521"/>
        <v>1</v>
      </c>
      <c r="U5551" s="3">
        <f t="shared" si="522"/>
        <v>0</v>
      </c>
    </row>
    <row r="5552" spans="1:21" ht="12.75" customHeight="1" x14ac:dyDescent="0.2">
      <c r="A5552" s="15" t="s">
        <v>95</v>
      </c>
      <c r="B5552" s="16" t="s">
        <v>96</v>
      </c>
      <c r="C5552" s="8">
        <v>216208</v>
      </c>
      <c r="D5552" s="6" t="s">
        <v>5300</v>
      </c>
      <c r="E5552" s="16" t="s">
        <v>5587</v>
      </c>
      <c r="F5552" s="15">
        <v>192014607</v>
      </c>
      <c r="G5552" s="5" t="s">
        <v>167</v>
      </c>
      <c r="H5552" s="6" t="s">
        <v>52</v>
      </c>
      <c r="I5552" s="6" t="s">
        <v>5804</v>
      </c>
      <c r="J5552" s="6" t="s">
        <v>5805</v>
      </c>
      <c r="K5552" s="6" t="s">
        <v>341</v>
      </c>
      <c r="L5552" s="6" t="s">
        <v>346</v>
      </c>
      <c r="M5552" s="16" t="s">
        <v>347</v>
      </c>
      <c r="N5552" s="8" t="s">
        <v>35</v>
      </c>
      <c r="O5552" s="7">
        <v>5</v>
      </c>
      <c r="P5552" s="3">
        <f t="shared" si="517"/>
        <v>0</v>
      </c>
      <c r="Q5552" s="3">
        <f t="shared" si="518"/>
        <v>0</v>
      </c>
      <c r="R5552" s="3">
        <f t="shared" si="519"/>
        <v>0</v>
      </c>
      <c r="S5552" s="3">
        <f t="shared" si="520"/>
        <v>0</v>
      </c>
      <c r="T5552" s="3">
        <f t="shared" si="521"/>
        <v>1</v>
      </c>
      <c r="U5552" s="3">
        <f t="shared" si="522"/>
        <v>0</v>
      </c>
    </row>
    <row r="5553" spans="1:21" ht="12.75" customHeight="1" x14ac:dyDescent="0.2">
      <c r="A5553" s="15" t="s">
        <v>95</v>
      </c>
      <c r="B5553" s="16" t="s">
        <v>96</v>
      </c>
      <c r="C5553" s="8">
        <v>216208</v>
      </c>
      <c r="D5553" s="6" t="s">
        <v>5300</v>
      </c>
      <c r="E5553" s="16" t="s">
        <v>5587</v>
      </c>
      <c r="F5553" s="15">
        <v>192014702</v>
      </c>
      <c r="G5553" s="5" t="s">
        <v>167</v>
      </c>
      <c r="H5553" s="6" t="s">
        <v>29</v>
      </c>
      <c r="I5553" s="6" t="s">
        <v>5806</v>
      </c>
      <c r="J5553" s="6" t="s">
        <v>5807</v>
      </c>
      <c r="K5553" s="6" t="s">
        <v>341</v>
      </c>
      <c r="L5553" s="6" t="s">
        <v>346</v>
      </c>
      <c r="M5553" s="16" t="s">
        <v>347</v>
      </c>
      <c r="N5553" s="8" t="s">
        <v>35</v>
      </c>
      <c r="O5553" s="7">
        <v>5</v>
      </c>
      <c r="P5553" s="3">
        <f t="shared" si="517"/>
        <v>0</v>
      </c>
      <c r="Q5553" s="3">
        <f t="shared" si="518"/>
        <v>0</v>
      </c>
      <c r="R5553" s="3">
        <f t="shared" si="519"/>
        <v>0</v>
      </c>
      <c r="S5553" s="3">
        <f t="shared" si="520"/>
        <v>0</v>
      </c>
      <c r="T5553" s="3">
        <f t="shared" si="521"/>
        <v>1</v>
      </c>
      <c r="U5553" s="3">
        <f t="shared" si="522"/>
        <v>0</v>
      </c>
    </row>
    <row r="5554" spans="1:21" ht="12.75" customHeight="1" x14ac:dyDescent="0.2">
      <c r="A5554" s="15" t="s">
        <v>95</v>
      </c>
      <c r="B5554" s="16" t="s">
        <v>96</v>
      </c>
      <c r="C5554" s="8">
        <v>216208</v>
      </c>
      <c r="D5554" s="6" t="s">
        <v>5300</v>
      </c>
      <c r="E5554" s="16" t="s">
        <v>5635</v>
      </c>
      <c r="F5554" s="15">
        <v>191922495</v>
      </c>
      <c r="G5554" s="5" t="s">
        <v>167</v>
      </c>
      <c r="H5554" s="6" t="s">
        <v>52</v>
      </c>
      <c r="I5554" s="6" t="s">
        <v>5636</v>
      </c>
      <c r="J5554" s="6" t="s">
        <v>5637</v>
      </c>
      <c r="K5554" s="6" t="s">
        <v>341</v>
      </c>
      <c r="L5554" s="6" t="s">
        <v>342</v>
      </c>
      <c r="M5554" s="16" t="s">
        <v>640</v>
      </c>
      <c r="N5554" s="8" t="s">
        <v>35</v>
      </c>
      <c r="O5554" s="7">
        <v>1</v>
      </c>
      <c r="P5554" s="3">
        <f t="shared" si="517"/>
        <v>1</v>
      </c>
      <c r="Q5554" s="3">
        <f t="shared" si="518"/>
        <v>0</v>
      </c>
      <c r="R5554" s="3">
        <f t="shared" si="519"/>
        <v>0</v>
      </c>
      <c r="S5554" s="3">
        <f t="shared" si="520"/>
        <v>0</v>
      </c>
      <c r="T5554" s="3">
        <f t="shared" si="521"/>
        <v>0</v>
      </c>
      <c r="U5554" s="3">
        <f t="shared" si="522"/>
        <v>0</v>
      </c>
    </row>
    <row r="5555" spans="1:21" ht="12.75" customHeight="1" x14ac:dyDescent="0.2">
      <c r="A5555" s="15" t="s">
        <v>95</v>
      </c>
      <c r="B5555" s="16" t="s">
        <v>96</v>
      </c>
      <c r="C5555" s="8">
        <v>216208</v>
      </c>
      <c r="D5555" s="6" t="s">
        <v>5300</v>
      </c>
      <c r="E5555" s="16" t="s">
        <v>5635</v>
      </c>
      <c r="F5555" s="15">
        <v>191922643</v>
      </c>
      <c r="G5555" s="5" t="s">
        <v>167</v>
      </c>
      <c r="H5555" s="6" t="s">
        <v>52</v>
      </c>
      <c r="I5555" s="6" t="s">
        <v>5638</v>
      </c>
      <c r="J5555" s="6" t="s">
        <v>5639</v>
      </c>
      <c r="K5555" s="6" t="s">
        <v>341</v>
      </c>
      <c r="L5555" s="6" t="s">
        <v>342</v>
      </c>
      <c r="M5555" s="16" t="s">
        <v>640</v>
      </c>
      <c r="N5555" s="8" t="s">
        <v>35</v>
      </c>
      <c r="O5555" s="7">
        <v>1</v>
      </c>
      <c r="P5555" s="3">
        <f t="shared" si="517"/>
        <v>1</v>
      </c>
      <c r="Q5555" s="3">
        <f t="shared" si="518"/>
        <v>0</v>
      </c>
      <c r="R5555" s="3">
        <f t="shared" si="519"/>
        <v>0</v>
      </c>
      <c r="S5555" s="3">
        <f t="shared" si="520"/>
        <v>0</v>
      </c>
      <c r="T5555" s="3">
        <f t="shared" si="521"/>
        <v>0</v>
      </c>
      <c r="U5555" s="3">
        <f t="shared" si="522"/>
        <v>0</v>
      </c>
    </row>
    <row r="5556" spans="1:21" ht="12.75" customHeight="1" x14ac:dyDescent="0.2">
      <c r="A5556" s="15" t="s">
        <v>95</v>
      </c>
      <c r="B5556" s="16" t="s">
        <v>96</v>
      </c>
      <c r="C5556" s="8">
        <v>216208</v>
      </c>
      <c r="D5556" s="6" t="s">
        <v>5300</v>
      </c>
      <c r="E5556" s="16" t="s">
        <v>5635</v>
      </c>
      <c r="F5556" s="15">
        <v>191998577</v>
      </c>
      <c r="G5556" s="5" t="s">
        <v>105</v>
      </c>
      <c r="H5556" s="6" t="s">
        <v>52</v>
      </c>
      <c r="I5556" s="6" t="s">
        <v>5640</v>
      </c>
      <c r="J5556" s="6" t="s">
        <v>5641</v>
      </c>
      <c r="K5556" s="6" t="s">
        <v>341</v>
      </c>
      <c r="L5556" s="6" t="s">
        <v>342</v>
      </c>
      <c r="M5556" s="16" t="s">
        <v>2272</v>
      </c>
      <c r="N5556" s="8" t="s">
        <v>35</v>
      </c>
      <c r="O5556" s="7">
        <v>1</v>
      </c>
      <c r="P5556" s="3">
        <f t="shared" si="517"/>
        <v>1</v>
      </c>
      <c r="Q5556" s="3">
        <f t="shared" si="518"/>
        <v>0</v>
      </c>
      <c r="R5556" s="3">
        <f t="shared" si="519"/>
        <v>0</v>
      </c>
      <c r="S5556" s="3">
        <f t="shared" si="520"/>
        <v>0</v>
      </c>
      <c r="T5556" s="3">
        <f t="shared" si="521"/>
        <v>0</v>
      </c>
      <c r="U5556" s="3">
        <f t="shared" si="522"/>
        <v>0</v>
      </c>
    </row>
    <row r="5557" spans="1:21" ht="12.75" customHeight="1" x14ac:dyDescent="0.2">
      <c r="A5557" s="15" t="s">
        <v>95</v>
      </c>
      <c r="B5557" s="16" t="s">
        <v>96</v>
      </c>
      <c r="C5557" s="8">
        <v>216208</v>
      </c>
      <c r="D5557" s="6" t="s">
        <v>5300</v>
      </c>
      <c r="E5557" s="16" t="s">
        <v>5570</v>
      </c>
      <c r="F5557" s="15">
        <v>191954782</v>
      </c>
      <c r="G5557" s="5" t="s">
        <v>105</v>
      </c>
      <c r="H5557" s="6" t="s">
        <v>52</v>
      </c>
      <c r="I5557" s="6" t="s">
        <v>5642</v>
      </c>
      <c r="J5557" s="6" t="s">
        <v>5643</v>
      </c>
      <c r="K5557" s="6" t="s">
        <v>341</v>
      </c>
      <c r="L5557" s="6" t="s">
        <v>342</v>
      </c>
      <c r="M5557" s="16" t="s">
        <v>2272</v>
      </c>
      <c r="N5557" s="8" t="s">
        <v>35</v>
      </c>
      <c r="O5557" s="7">
        <v>1</v>
      </c>
      <c r="P5557" s="3">
        <f t="shared" si="517"/>
        <v>1</v>
      </c>
      <c r="Q5557" s="3">
        <f t="shared" si="518"/>
        <v>0</v>
      </c>
      <c r="R5557" s="3">
        <f t="shared" si="519"/>
        <v>0</v>
      </c>
      <c r="S5557" s="3">
        <f t="shared" si="520"/>
        <v>0</v>
      </c>
      <c r="T5557" s="3">
        <f t="shared" si="521"/>
        <v>0</v>
      </c>
      <c r="U5557" s="3">
        <f t="shared" si="522"/>
        <v>0</v>
      </c>
    </row>
    <row r="5558" spans="1:21" ht="12.75" customHeight="1" x14ac:dyDescent="0.2">
      <c r="A5558" s="15" t="s">
        <v>95</v>
      </c>
      <c r="B5558" s="16" t="s">
        <v>96</v>
      </c>
      <c r="C5558" s="8">
        <v>216208</v>
      </c>
      <c r="D5558" s="6" t="s">
        <v>5300</v>
      </c>
      <c r="E5558" s="16" t="s">
        <v>5635</v>
      </c>
      <c r="F5558" s="15">
        <v>191922596</v>
      </c>
      <c r="G5558" s="5" t="s">
        <v>167</v>
      </c>
      <c r="H5558" s="6" t="s">
        <v>52</v>
      </c>
      <c r="I5558" s="6" t="s">
        <v>5644</v>
      </c>
      <c r="J5558" s="6" t="s">
        <v>5645</v>
      </c>
      <c r="K5558" s="6" t="s">
        <v>341</v>
      </c>
      <c r="L5558" s="6" t="s">
        <v>342</v>
      </c>
      <c r="M5558" s="16" t="s">
        <v>2272</v>
      </c>
      <c r="N5558" s="8" t="s">
        <v>35</v>
      </c>
      <c r="O5558" s="7">
        <v>2</v>
      </c>
      <c r="P5558" s="3">
        <f t="shared" si="517"/>
        <v>0</v>
      </c>
      <c r="Q5558" s="3">
        <f t="shared" si="518"/>
        <v>1</v>
      </c>
      <c r="R5558" s="3">
        <f t="shared" si="519"/>
        <v>0</v>
      </c>
      <c r="S5558" s="3">
        <f t="shared" si="520"/>
        <v>0</v>
      </c>
      <c r="T5558" s="3">
        <f t="shared" si="521"/>
        <v>0</v>
      </c>
      <c r="U5558" s="3">
        <f t="shared" si="522"/>
        <v>0</v>
      </c>
    </row>
    <row r="5559" spans="1:21" ht="12.75" customHeight="1" x14ac:dyDescent="0.2">
      <c r="A5559" s="15" t="s">
        <v>95</v>
      </c>
      <c r="B5559" s="16" t="s">
        <v>96</v>
      </c>
      <c r="C5559" s="8">
        <v>216208</v>
      </c>
      <c r="D5559" s="6" t="s">
        <v>5300</v>
      </c>
      <c r="E5559" s="16" t="s">
        <v>5635</v>
      </c>
      <c r="F5559" s="15">
        <v>191922706</v>
      </c>
      <c r="G5559" s="5" t="s">
        <v>167</v>
      </c>
      <c r="H5559" s="6" t="s">
        <v>52</v>
      </c>
      <c r="I5559" s="6" t="s">
        <v>5646</v>
      </c>
      <c r="J5559" s="6" t="s">
        <v>5647</v>
      </c>
      <c r="K5559" s="6" t="s">
        <v>341</v>
      </c>
      <c r="L5559" s="6" t="s">
        <v>342</v>
      </c>
      <c r="M5559" s="16" t="s">
        <v>2272</v>
      </c>
      <c r="N5559" s="8" t="s">
        <v>35</v>
      </c>
      <c r="O5559" s="7">
        <v>2</v>
      </c>
      <c r="P5559" s="3">
        <f t="shared" si="517"/>
        <v>0</v>
      </c>
      <c r="Q5559" s="3">
        <f t="shared" si="518"/>
        <v>1</v>
      </c>
      <c r="R5559" s="3">
        <f t="shared" si="519"/>
        <v>0</v>
      </c>
      <c r="S5559" s="3">
        <f t="shared" si="520"/>
        <v>0</v>
      </c>
      <c r="T5559" s="3">
        <f t="shared" si="521"/>
        <v>0</v>
      </c>
      <c r="U5559" s="3">
        <f t="shared" si="522"/>
        <v>0</v>
      </c>
    </row>
    <row r="5560" spans="1:21" ht="12.75" customHeight="1" x14ac:dyDescent="0.2">
      <c r="A5560" s="15" t="s">
        <v>95</v>
      </c>
      <c r="B5560" s="16" t="s">
        <v>96</v>
      </c>
      <c r="C5560" s="8">
        <v>216208</v>
      </c>
      <c r="D5560" s="6" t="s">
        <v>5300</v>
      </c>
      <c r="E5560" s="16" t="s">
        <v>5635</v>
      </c>
      <c r="F5560" s="15">
        <v>191998555</v>
      </c>
      <c r="G5560" s="5" t="s">
        <v>105</v>
      </c>
      <c r="H5560" s="6" t="s">
        <v>52</v>
      </c>
      <c r="I5560" s="6" t="s">
        <v>5648</v>
      </c>
      <c r="J5560" s="6" t="s">
        <v>5649</v>
      </c>
      <c r="K5560" s="6" t="s">
        <v>341</v>
      </c>
      <c r="L5560" s="6" t="s">
        <v>342</v>
      </c>
      <c r="M5560" s="16" t="s">
        <v>2272</v>
      </c>
      <c r="N5560" s="8" t="s">
        <v>35</v>
      </c>
      <c r="O5560" s="7">
        <v>2</v>
      </c>
      <c r="P5560" s="3">
        <f t="shared" si="517"/>
        <v>0</v>
      </c>
      <c r="Q5560" s="3">
        <f t="shared" si="518"/>
        <v>1</v>
      </c>
      <c r="R5560" s="3">
        <f t="shared" si="519"/>
        <v>0</v>
      </c>
      <c r="S5560" s="3">
        <f t="shared" si="520"/>
        <v>0</v>
      </c>
      <c r="T5560" s="3">
        <f t="shared" si="521"/>
        <v>0</v>
      </c>
      <c r="U5560" s="3">
        <f t="shared" si="522"/>
        <v>0</v>
      </c>
    </row>
    <row r="5561" spans="1:21" ht="12.75" customHeight="1" x14ac:dyDescent="0.2">
      <c r="A5561" s="15" t="s">
        <v>95</v>
      </c>
      <c r="B5561" s="16" t="s">
        <v>96</v>
      </c>
      <c r="C5561" s="8">
        <v>216208</v>
      </c>
      <c r="D5561" s="6" t="s">
        <v>5300</v>
      </c>
      <c r="E5561" s="16" t="s">
        <v>5635</v>
      </c>
      <c r="F5561" s="15">
        <v>191998556</v>
      </c>
      <c r="G5561" s="5" t="s">
        <v>167</v>
      </c>
      <c r="H5561" s="6" t="s">
        <v>52</v>
      </c>
      <c r="I5561" s="6" t="s">
        <v>5650</v>
      </c>
      <c r="J5561" s="6" t="s">
        <v>5651</v>
      </c>
      <c r="K5561" s="6" t="s">
        <v>341</v>
      </c>
      <c r="L5561" s="6" t="s">
        <v>342</v>
      </c>
      <c r="M5561" s="16" t="s">
        <v>2272</v>
      </c>
      <c r="N5561" s="8" t="s">
        <v>35</v>
      </c>
      <c r="O5561" s="7">
        <v>2</v>
      </c>
      <c r="P5561" s="3">
        <f t="shared" si="517"/>
        <v>0</v>
      </c>
      <c r="Q5561" s="3">
        <f t="shared" si="518"/>
        <v>1</v>
      </c>
      <c r="R5561" s="3">
        <f t="shared" si="519"/>
        <v>0</v>
      </c>
      <c r="S5561" s="3">
        <f t="shared" si="520"/>
        <v>0</v>
      </c>
      <c r="T5561" s="3">
        <f t="shared" si="521"/>
        <v>0</v>
      </c>
      <c r="U5561" s="3">
        <f t="shared" si="522"/>
        <v>0</v>
      </c>
    </row>
    <row r="5562" spans="1:21" ht="12.75" customHeight="1" x14ac:dyDescent="0.2">
      <c r="A5562" s="15" t="s">
        <v>95</v>
      </c>
      <c r="B5562" s="16" t="s">
        <v>96</v>
      </c>
      <c r="C5562" s="8">
        <v>216208</v>
      </c>
      <c r="D5562" s="6" t="s">
        <v>5300</v>
      </c>
      <c r="E5562" s="16" t="s">
        <v>5635</v>
      </c>
      <c r="F5562" s="15">
        <v>191998585</v>
      </c>
      <c r="G5562" s="5" t="s">
        <v>105</v>
      </c>
      <c r="H5562" s="6" t="s">
        <v>52</v>
      </c>
      <c r="I5562" s="6" t="s">
        <v>3926</v>
      </c>
      <c r="J5562" s="6" t="s">
        <v>5652</v>
      </c>
      <c r="K5562" s="6" t="s">
        <v>341</v>
      </c>
      <c r="L5562" s="6" t="s">
        <v>342</v>
      </c>
      <c r="M5562" s="16" t="s">
        <v>2272</v>
      </c>
      <c r="N5562" s="8" t="s">
        <v>35</v>
      </c>
      <c r="O5562" s="7">
        <v>2</v>
      </c>
      <c r="P5562" s="3">
        <f t="shared" si="517"/>
        <v>0</v>
      </c>
      <c r="Q5562" s="3">
        <f t="shared" si="518"/>
        <v>1</v>
      </c>
      <c r="R5562" s="3">
        <f t="shared" si="519"/>
        <v>0</v>
      </c>
      <c r="S5562" s="3">
        <f t="shared" si="520"/>
        <v>0</v>
      </c>
      <c r="T5562" s="3">
        <f t="shared" si="521"/>
        <v>0</v>
      </c>
      <c r="U5562" s="3">
        <f t="shared" si="522"/>
        <v>0</v>
      </c>
    </row>
    <row r="5563" spans="1:21" ht="12.75" customHeight="1" x14ac:dyDescent="0.2">
      <c r="A5563" s="15" t="s">
        <v>95</v>
      </c>
      <c r="B5563" s="16" t="s">
        <v>96</v>
      </c>
      <c r="C5563" s="8">
        <v>216208</v>
      </c>
      <c r="D5563" s="6" t="s">
        <v>5300</v>
      </c>
      <c r="E5563" s="16" t="s">
        <v>5635</v>
      </c>
      <c r="F5563" s="15">
        <v>192028444</v>
      </c>
      <c r="G5563" s="5" t="s">
        <v>67</v>
      </c>
      <c r="H5563" s="6" t="s">
        <v>52</v>
      </c>
      <c r="I5563" s="6" t="s">
        <v>5653</v>
      </c>
      <c r="J5563" s="6" t="s">
        <v>5654</v>
      </c>
      <c r="K5563" s="6" t="s">
        <v>341</v>
      </c>
      <c r="L5563" s="6" t="s">
        <v>342</v>
      </c>
      <c r="M5563" s="16" t="s">
        <v>640</v>
      </c>
      <c r="N5563" s="8" t="s">
        <v>35</v>
      </c>
      <c r="O5563" s="7">
        <v>2</v>
      </c>
      <c r="P5563" s="3">
        <f t="shared" si="517"/>
        <v>0</v>
      </c>
      <c r="Q5563" s="3">
        <f t="shared" si="518"/>
        <v>1</v>
      </c>
      <c r="R5563" s="3">
        <f t="shared" si="519"/>
        <v>0</v>
      </c>
      <c r="S5563" s="3">
        <f t="shared" si="520"/>
        <v>0</v>
      </c>
      <c r="T5563" s="3">
        <f t="shared" si="521"/>
        <v>0</v>
      </c>
      <c r="U5563" s="3">
        <f t="shared" si="522"/>
        <v>0</v>
      </c>
    </row>
    <row r="5564" spans="1:21" ht="12.75" customHeight="1" x14ac:dyDescent="0.2">
      <c r="A5564" s="15" t="s">
        <v>95</v>
      </c>
      <c r="B5564" s="16" t="s">
        <v>96</v>
      </c>
      <c r="C5564" s="8">
        <v>216208</v>
      </c>
      <c r="D5564" s="6" t="s">
        <v>5300</v>
      </c>
      <c r="E5564" s="16" t="s">
        <v>5570</v>
      </c>
      <c r="F5564" s="15">
        <v>191954903</v>
      </c>
      <c r="G5564" s="5" t="s">
        <v>167</v>
      </c>
      <c r="H5564" s="6" t="s">
        <v>52</v>
      </c>
      <c r="I5564" s="6" t="s">
        <v>5655</v>
      </c>
      <c r="J5564" s="6" t="s">
        <v>5656</v>
      </c>
      <c r="K5564" s="6" t="s">
        <v>341</v>
      </c>
      <c r="L5564" s="6" t="s">
        <v>342</v>
      </c>
      <c r="M5564" s="16" t="s">
        <v>2272</v>
      </c>
      <c r="N5564" s="8" t="s">
        <v>35</v>
      </c>
      <c r="O5564" s="7">
        <v>2</v>
      </c>
      <c r="P5564" s="3">
        <f t="shared" si="517"/>
        <v>0</v>
      </c>
      <c r="Q5564" s="3">
        <f t="shared" si="518"/>
        <v>1</v>
      </c>
      <c r="R5564" s="3">
        <f t="shared" si="519"/>
        <v>0</v>
      </c>
      <c r="S5564" s="3">
        <f t="shared" si="520"/>
        <v>0</v>
      </c>
      <c r="T5564" s="3">
        <f t="shared" si="521"/>
        <v>0</v>
      </c>
      <c r="U5564" s="3">
        <f t="shared" si="522"/>
        <v>0</v>
      </c>
    </row>
    <row r="5565" spans="1:21" ht="12.75" customHeight="1" x14ac:dyDescent="0.2">
      <c r="A5565" s="15" t="s">
        <v>95</v>
      </c>
      <c r="B5565" s="16" t="s">
        <v>96</v>
      </c>
      <c r="C5565" s="8">
        <v>216208</v>
      </c>
      <c r="D5565" s="6" t="s">
        <v>5300</v>
      </c>
      <c r="E5565" s="16" t="s">
        <v>5570</v>
      </c>
      <c r="F5565" s="15">
        <v>191954904</v>
      </c>
      <c r="G5565" s="5" t="s">
        <v>167</v>
      </c>
      <c r="H5565" s="6" t="s">
        <v>52</v>
      </c>
      <c r="I5565" s="6" t="s">
        <v>5655</v>
      </c>
      <c r="J5565" s="6" t="s">
        <v>5657</v>
      </c>
      <c r="K5565" s="6" t="s">
        <v>341</v>
      </c>
      <c r="L5565" s="6" t="s">
        <v>342</v>
      </c>
      <c r="M5565" s="16" t="s">
        <v>2272</v>
      </c>
      <c r="N5565" s="8" t="s">
        <v>35</v>
      </c>
      <c r="O5565" s="7">
        <v>2</v>
      </c>
      <c r="P5565" s="3">
        <f t="shared" si="517"/>
        <v>0</v>
      </c>
      <c r="Q5565" s="3">
        <f t="shared" si="518"/>
        <v>1</v>
      </c>
      <c r="R5565" s="3">
        <f t="shared" si="519"/>
        <v>0</v>
      </c>
      <c r="S5565" s="3">
        <f t="shared" si="520"/>
        <v>0</v>
      </c>
      <c r="T5565" s="3">
        <f t="shared" si="521"/>
        <v>0</v>
      </c>
      <c r="U5565" s="3">
        <f t="shared" si="522"/>
        <v>0</v>
      </c>
    </row>
    <row r="5566" spans="1:21" ht="12.75" customHeight="1" x14ac:dyDescent="0.2">
      <c r="A5566" s="15" t="s">
        <v>95</v>
      </c>
      <c r="B5566" s="16" t="s">
        <v>96</v>
      </c>
      <c r="C5566" s="8">
        <v>216208</v>
      </c>
      <c r="D5566" s="6" t="s">
        <v>5300</v>
      </c>
      <c r="E5566" s="16" t="s">
        <v>5570</v>
      </c>
      <c r="F5566" s="15">
        <v>191998490</v>
      </c>
      <c r="G5566" s="5" t="s">
        <v>105</v>
      </c>
      <c r="H5566" s="6" t="s">
        <v>52</v>
      </c>
      <c r="I5566" s="6" t="s">
        <v>5648</v>
      </c>
      <c r="J5566" s="6" t="s">
        <v>5649</v>
      </c>
      <c r="K5566" s="6" t="s">
        <v>341</v>
      </c>
      <c r="L5566" s="6" t="s">
        <v>342</v>
      </c>
      <c r="M5566" s="16" t="s">
        <v>2272</v>
      </c>
      <c r="N5566" s="8" t="s">
        <v>35</v>
      </c>
      <c r="O5566" s="7">
        <v>2</v>
      </c>
      <c r="P5566" s="3">
        <f t="shared" si="517"/>
        <v>0</v>
      </c>
      <c r="Q5566" s="3">
        <f t="shared" si="518"/>
        <v>1</v>
      </c>
      <c r="R5566" s="3">
        <f t="shared" si="519"/>
        <v>0</v>
      </c>
      <c r="S5566" s="3">
        <f t="shared" si="520"/>
        <v>0</v>
      </c>
      <c r="T5566" s="3">
        <f t="shared" si="521"/>
        <v>0</v>
      </c>
      <c r="U5566" s="3">
        <f t="shared" si="522"/>
        <v>0</v>
      </c>
    </row>
    <row r="5567" spans="1:21" ht="12.75" customHeight="1" x14ac:dyDescent="0.2">
      <c r="A5567" s="15" t="s">
        <v>95</v>
      </c>
      <c r="B5567" s="16" t="s">
        <v>96</v>
      </c>
      <c r="C5567" s="8">
        <v>216208</v>
      </c>
      <c r="D5567" s="6" t="s">
        <v>5300</v>
      </c>
      <c r="E5567" s="16" t="s">
        <v>5570</v>
      </c>
      <c r="F5567" s="15">
        <v>192014878</v>
      </c>
      <c r="G5567" s="5" t="s">
        <v>167</v>
      </c>
      <c r="H5567" s="6" t="s">
        <v>52</v>
      </c>
      <c r="I5567" s="6" t="s">
        <v>5655</v>
      </c>
      <c r="J5567" s="6" t="s">
        <v>5658</v>
      </c>
      <c r="K5567" s="6" t="s">
        <v>341</v>
      </c>
      <c r="L5567" s="6" t="s">
        <v>342</v>
      </c>
      <c r="M5567" s="16" t="s">
        <v>2272</v>
      </c>
      <c r="N5567" s="8" t="s">
        <v>35</v>
      </c>
      <c r="O5567" s="7">
        <v>2</v>
      </c>
      <c r="P5567" s="3">
        <f t="shared" si="517"/>
        <v>0</v>
      </c>
      <c r="Q5567" s="3">
        <f t="shared" si="518"/>
        <v>1</v>
      </c>
      <c r="R5567" s="3">
        <f t="shared" si="519"/>
        <v>0</v>
      </c>
      <c r="S5567" s="3">
        <f t="shared" si="520"/>
        <v>0</v>
      </c>
      <c r="T5567" s="3">
        <f t="shared" si="521"/>
        <v>0</v>
      </c>
      <c r="U5567" s="3">
        <f t="shared" si="522"/>
        <v>0</v>
      </c>
    </row>
    <row r="5568" spans="1:21" ht="12.75" customHeight="1" x14ac:dyDescent="0.2">
      <c r="A5568" s="15" t="s">
        <v>95</v>
      </c>
      <c r="B5568" s="16" t="s">
        <v>96</v>
      </c>
      <c r="C5568" s="8">
        <v>216208</v>
      </c>
      <c r="D5568" s="6" t="s">
        <v>5300</v>
      </c>
      <c r="E5568" s="16" t="s">
        <v>5635</v>
      </c>
      <c r="F5568" s="15">
        <v>191922512</v>
      </c>
      <c r="G5568" s="5" t="s">
        <v>167</v>
      </c>
      <c r="H5568" s="6" t="s">
        <v>52</v>
      </c>
      <c r="I5568" s="6" t="s">
        <v>5640</v>
      </c>
      <c r="J5568" s="6" t="s">
        <v>5659</v>
      </c>
      <c r="K5568" s="6" t="s">
        <v>341</v>
      </c>
      <c r="L5568" s="6" t="s">
        <v>342</v>
      </c>
      <c r="M5568" s="16" t="s">
        <v>2272</v>
      </c>
      <c r="N5568" s="8" t="s">
        <v>35</v>
      </c>
      <c r="O5568" s="7">
        <v>3</v>
      </c>
      <c r="P5568" s="3">
        <f t="shared" si="517"/>
        <v>0</v>
      </c>
      <c r="Q5568" s="3">
        <f t="shared" si="518"/>
        <v>0</v>
      </c>
      <c r="R5568" s="3">
        <f t="shared" si="519"/>
        <v>1</v>
      </c>
      <c r="S5568" s="3">
        <f t="shared" si="520"/>
        <v>0</v>
      </c>
      <c r="T5568" s="3">
        <f t="shared" si="521"/>
        <v>0</v>
      </c>
      <c r="U5568" s="3">
        <f t="shared" si="522"/>
        <v>0</v>
      </c>
    </row>
    <row r="5569" spans="1:21" ht="12.75" customHeight="1" x14ac:dyDescent="0.2">
      <c r="A5569" s="15" t="s">
        <v>95</v>
      </c>
      <c r="B5569" s="16" t="s">
        <v>96</v>
      </c>
      <c r="C5569" s="8">
        <v>216208</v>
      </c>
      <c r="D5569" s="6" t="s">
        <v>5300</v>
      </c>
      <c r="E5569" s="16" t="s">
        <v>5635</v>
      </c>
      <c r="F5569" s="15">
        <v>191922580</v>
      </c>
      <c r="G5569" s="5" t="s">
        <v>67</v>
      </c>
      <c r="H5569" s="6" t="s">
        <v>52</v>
      </c>
      <c r="I5569" s="6" t="s">
        <v>5660</v>
      </c>
      <c r="J5569" s="6" t="s">
        <v>5661</v>
      </c>
      <c r="K5569" s="6" t="s">
        <v>341</v>
      </c>
      <c r="L5569" s="6" t="s">
        <v>342</v>
      </c>
      <c r="M5569" s="16" t="s">
        <v>2272</v>
      </c>
      <c r="N5569" s="8" t="s">
        <v>35</v>
      </c>
      <c r="O5569" s="7">
        <v>3</v>
      </c>
      <c r="P5569" s="3">
        <f t="shared" si="517"/>
        <v>0</v>
      </c>
      <c r="Q5569" s="3">
        <f t="shared" si="518"/>
        <v>0</v>
      </c>
      <c r="R5569" s="3">
        <f t="shared" si="519"/>
        <v>1</v>
      </c>
      <c r="S5569" s="3">
        <f t="shared" si="520"/>
        <v>0</v>
      </c>
      <c r="T5569" s="3">
        <f t="shared" si="521"/>
        <v>0</v>
      </c>
      <c r="U5569" s="3">
        <f t="shared" si="522"/>
        <v>0</v>
      </c>
    </row>
    <row r="5570" spans="1:21" ht="12.75" customHeight="1" x14ac:dyDescent="0.2">
      <c r="A5570" s="15" t="s">
        <v>95</v>
      </c>
      <c r="B5570" s="16" t="s">
        <v>96</v>
      </c>
      <c r="C5570" s="8">
        <v>216208</v>
      </c>
      <c r="D5570" s="6" t="s">
        <v>5300</v>
      </c>
      <c r="E5570" s="16" t="s">
        <v>5635</v>
      </c>
      <c r="F5570" s="15">
        <v>191922690</v>
      </c>
      <c r="G5570" s="5" t="s">
        <v>67</v>
      </c>
      <c r="H5570" s="6" t="s">
        <v>52</v>
      </c>
      <c r="I5570" s="6" t="s">
        <v>5662</v>
      </c>
      <c r="J5570" s="6" t="s">
        <v>5663</v>
      </c>
      <c r="K5570" s="6" t="s">
        <v>341</v>
      </c>
      <c r="L5570" s="6" t="s">
        <v>342</v>
      </c>
      <c r="M5570" s="16" t="s">
        <v>2272</v>
      </c>
      <c r="N5570" s="8" t="s">
        <v>35</v>
      </c>
      <c r="O5570" s="7">
        <v>3</v>
      </c>
      <c r="P5570" s="3">
        <f t="shared" si="517"/>
        <v>0</v>
      </c>
      <c r="Q5570" s="3">
        <f t="shared" si="518"/>
        <v>0</v>
      </c>
      <c r="R5570" s="3">
        <f t="shared" si="519"/>
        <v>1</v>
      </c>
      <c r="S5570" s="3">
        <f t="shared" si="520"/>
        <v>0</v>
      </c>
      <c r="T5570" s="3">
        <f t="shared" si="521"/>
        <v>0</v>
      </c>
      <c r="U5570" s="3">
        <f t="shared" si="522"/>
        <v>0</v>
      </c>
    </row>
    <row r="5571" spans="1:21" ht="12.75" customHeight="1" x14ac:dyDescent="0.2">
      <c r="A5571" s="15" t="s">
        <v>95</v>
      </c>
      <c r="B5571" s="16" t="s">
        <v>96</v>
      </c>
      <c r="C5571" s="8">
        <v>216208</v>
      </c>
      <c r="D5571" s="6" t="s">
        <v>5300</v>
      </c>
      <c r="E5571" s="16" t="s">
        <v>5635</v>
      </c>
      <c r="F5571" s="15">
        <v>191998563</v>
      </c>
      <c r="G5571" s="5" t="s">
        <v>105</v>
      </c>
      <c r="H5571" s="6" t="s">
        <v>52</v>
      </c>
      <c r="I5571" s="6" t="s">
        <v>5664</v>
      </c>
      <c r="J5571" s="6" t="s">
        <v>5665</v>
      </c>
      <c r="K5571" s="6" t="s">
        <v>341</v>
      </c>
      <c r="L5571" s="6" t="s">
        <v>342</v>
      </c>
      <c r="M5571" s="16" t="s">
        <v>2272</v>
      </c>
      <c r="N5571" s="8" t="s">
        <v>35</v>
      </c>
      <c r="O5571" s="7">
        <v>3</v>
      </c>
      <c r="P5571" s="3">
        <f t="shared" si="517"/>
        <v>0</v>
      </c>
      <c r="Q5571" s="3">
        <f t="shared" si="518"/>
        <v>0</v>
      </c>
      <c r="R5571" s="3">
        <f t="shared" si="519"/>
        <v>1</v>
      </c>
      <c r="S5571" s="3">
        <f t="shared" si="520"/>
        <v>0</v>
      </c>
      <c r="T5571" s="3">
        <f t="shared" si="521"/>
        <v>0</v>
      </c>
      <c r="U5571" s="3">
        <f t="shared" si="522"/>
        <v>0</v>
      </c>
    </row>
    <row r="5572" spans="1:21" ht="12.75" customHeight="1" x14ac:dyDescent="0.2">
      <c r="A5572" s="15" t="s">
        <v>95</v>
      </c>
      <c r="B5572" s="16" t="s">
        <v>96</v>
      </c>
      <c r="C5572" s="8">
        <v>216208</v>
      </c>
      <c r="D5572" s="6" t="s">
        <v>5300</v>
      </c>
      <c r="E5572" s="16" t="s">
        <v>5635</v>
      </c>
      <c r="F5572" s="15">
        <v>192028501</v>
      </c>
      <c r="G5572" s="5" t="s">
        <v>105</v>
      </c>
      <c r="H5572" s="6" t="s">
        <v>52</v>
      </c>
      <c r="I5572" s="6" t="s">
        <v>5666</v>
      </c>
      <c r="J5572" s="6" t="s">
        <v>5667</v>
      </c>
      <c r="K5572" s="6" t="s">
        <v>341</v>
      </c>
      <c r="L5572" s="6" t="s">
        <v>342</v>
      </c>
      <c r="M5572" s="16" t="s">
        <v>2272</v>
      </c>
      <c r="N5572" s="8" t="s">
        <v>35</v>
      </c>
      <c r="O5572" s="7">
        <v>3</v>
      </c>
      <c r="P5572" s="3">
        <f t="shared" si="517"/>
        <v>0</v>
      </c>
      <c r="Q5572" s="3">
        <f t="shared" si="518"/>
        <v>0</v>
      </c>
      <c r="R5572" s="3">
        <f t="shared" si="519"/>
        <v>1</v>
      </c>
      <c r="S5572" s="3">
        <f t="shared" si="520"/>
        <v>0</v>
      </c>
      <c r="T5572" s="3">
        <f t="shared" si="521"/>
        <v>0</v>
      </c>
      <c r="U5572" s="3">
        <f t="shared" si="522"/>
        <v>0</v>
      </c>
    </row>
    <row r="5573" spans="1:21" ht="12.75" customHeight="1" x14ac:dyDescent="0.2">
      <c r="A5573" s="15" t="s">
        <v>95</v>
      </c>
      <c r="B5573" s="16" t="s">
        <v>96</v>
      </c>
      <c r="C5573" s="8">
        <v>216208</v>
      </c>
      <c r="D5573" s="6" t="s">
        <v>5300</v>
      </c>
      <c r="E5573" s="16" t="s">
        <v>5635</v>
      </c>
      <c r="F5573" s="15">
        <v>192028540</v>
      </c>
      <c r="G5573" s="5" t="s">
        <v>105</v>
      </c>
      <c r="H5573" s="6" t="s">
        <v>52</v>
      </c>
      <c r="I5573" s="6" t="s">
        <v>5668</v>
      </c>
      <c r="J5573" s="6" t="s">
        <v>5669</v>
      </c>
      <c r="K5573" s="6" t="s">
        <v>341</v>
      </c>
      <c r="L5573" s="6" t="s">
        <v>342</v>
      </c>
      <c r="M5573" s="16" t="s">
        <v>2272</v>
      </c>
      <c r="N5573" s="8" t="s">
        <v>35</v>
      </c>
      <c r="O5573" s="7">
        <v>3</v>
      </c>
      <c r="P5573" s="3">
        <f t="shared" ref="P5573:P5636" si="523">IF(O5573=1,1,0)</f>
        <v>0</v>
      </c>
      <c r="Q5573" s="3">
        <f t="shared" ref="Q5573:Q5636" si="524">IF(O5573=2,1,0)</f>
        <v>0</v>
      </c>
      <c r="R5573" s="3">
        <f t="shared" ref="R5573:R5636" si="525">IF(O5573=3,1,0)</f>
        <v>1</v>
      </c>
      <c r="S5573" s="3">
        <f t="shared" ref="S5573:S5636" si="526">IF(O5573=4,1,0)</f>
        <v>0</v>
      </c>
      <c r="T5573" s="3">
        <f t="shared" ref="T5573:T5636" si="527">IF(O5573=5,1,0)</f>
        <v>0</v>
      </c>
      <c r="U5573" s="3">
        <f t="shared" ref="U5573:U5636" si="528">IF(O5573="Bez finální známky, nebyl získán potřebný počet posudků",1,IF(O5573="N (nehodnoceno)",1,0))</f>
        <v>0</v>
      </c>
    </row>
    <row r="5574" spans="1:21" ht="12.75" customHeight="1" x14ac:dyDescent="0.2">
      <c r="A5574" s="15" t="s">
        <v>95</v>
      </c>
      <c r="B5574" s="16" t="s">
        <v>96</v>
      </c>
      <c r="C5574" s="8">
        <v>216208</v>
      </c>
      <c r="D5574" s="6" t="s">
        <v>5300</v>
      </c>
      <c r="E5574" s="16" t="s">
        <v>5570</v>
      </c>
      <c r="F5574" s="15">
        <v>191954935</v>
      </c>
      <c r="G5574" s="5" t="s">
        <v>167</v>
      </c>
      <c r="H5574" s="6" t="s">
        <v>52</v>
      </c>
      <c r="I5574" s="6" t="s">
        <v>5670</v>
      </c>
      <c r="J5574" s="6" t="s">
        <v>5671</v>
      </c>
      <c r="K5574" s="6" t="s">
        <v>341</v>
      </c>
      <c r="L5574" s="6" t="s">
        <v>342</v>
      </c>
      <c r="M5574" s="16" t="s">
        <v>2272</v>
      </c>
      <c r="N5574" s="8" t="s">
        <v>35</v>
      </c>
      <c r="O5574" s="7">
        <v>3</v>
      </c>
      <c r="P5574" s="3">
        <f t="shared" si="523"/>
        <v>0</v>
      </c>
      <c r="Q5574" s="3">
        <f t="shared" si="524"/>
        <v>0</v>
      </c>
      <c r="R5574" s="3">
        <f t="shared" si="525"/>
        <v>1</v>
      </c>
      <c r="S5574" s="3">
        <f t="shared" si="526"/>
        <v>0</v>
      </c>
      <c r="T5574" s="3">
        <f t="shared" si="527"/>
        <v>0</v>
      </c>
      <c r="U5574" s="3">
        <f t="shared" si="528"/>
        <v>0</v>
      </c>
    </row>
    <row r="5575" spans="1:21" ht="12.75" customHeight="1" x14ac:dyDescent="0.2">
      <c r="A5575" s="15" t="s">
        <v>95</v>
      </c>
      <c r="B5575" s="16" t="s">
        <v>96</v>
      </c>
      <c r="C5575" s="8">
        <v>216208</v>
      </c>
      <c r="D5575" s="6" t="s">
        <v>5300</v>
      </c>
      <c r="E5575" s="16" t="s">
        <v>5570</v>
      </c>
      <c r="F5575" s="15">
        <v>191998481</v>
      </c>
      <c r="G5575" s="5" t="s">
        <v>105</v>
      </c>
      <c r="H5575" s="6" t="s">
        <v>52</v>
      </c>
      <c r="I5575" s="6" t="s">
        <v>5672</v>
      </c>
      <c r="J5575" s="6" t="s">
        <v>5673</v>
      </c>
      <c r="K5575" s="6" t="s">
        <v>341</v>
      </c>
      <c r="L5575" s="6" t="s">
        <v>342</v>
      </c>
      <c r="M5575" s="16" t="s">
        <v>2272</v>
      </c>
      <c r="N5575" s="8" t="s">
        <v>35</v>
      </c>
      <c r="O5575" s="7">
        <v>3</v>
      </c>
      <c r="P5575" s="3">
        <f t="shared" si="523"/>
        <v>0</v>
      </c>
      <c r="Q5575" s="3">
        <f t="shared" si="524"/>
        <v>0</v>
      </c>
      <c r="R5575" s="3">
        <f t="shared" si="525"/>
        <v>1</v>
      </c>
      <c r="S5575" s="3">
        <f t="shared" si="526"/>
        <v>0</v>
      </c>
      <c r="T5575" s="3">
        <f t="shared" si="527"/>
        <v>0</v>
      </c>
      <c r="U5575" s="3">
        <f t="shared" si="528"/>
        <v>0</v>
      </c>
    </row>
    <row r="5576" spans="1:21" ht="12.75" customHeight="1" x14ac:dyDescent="0.2">
      <c r="A5576" s="15" t="s">
        <v>95</v>
      </c>
      <c r="B5576" s="16" t="s">
        <v>96</v>
      </c>
      <c r="C5576" s="8">
        <v>216208</v>
      </c>
      <c r="D5576" s="6" t="s">
        <v>5300</v>
      </c>
      <c r="E5576" s="16" t="s">
        <v>5570</v>
      </c>
      <c r="F5576" s="15">
        <v>191998491</v>
      </c>
      <c r="G5576" s="5" t="s">
        <v>105</v>
      </c>
      <c r="H5576" s="6" t="s">
        <v>52</v>
      </c>
      <c r="I5576" s="6" t="s">
        <v>5674</v>
      </c>
      <c r="J5576" s="6" t="s">
        <v>5675</v>
      </c>
      <c r="K5576" s="6" t="s">
        <v>341</v>
      </c>
      <c r="L5576" s="6" t="s">
        <v>342</v>
      </c>
      <c r="M5576" s="16" t="s">
        <v>2272</v>
      </c>
      <c r="N5576" s="8" t="s">
        <v>35</v>
      </c>
      <c r="O5576" s="7">
        <v>3</v>
      </c>
      <c r="P5576" s="3">
        <f t="shared" si="523"/>
        <v>0</v>
      </c>
      <c r="Q5576" s="3">
        <f t="shared" si="524"/>
        <v>0</v>
      </c>
      <c r="R5576" s="3">
        <f t="shared" si="525"/>
        <v>1</v>
      </c>
      <c r="S5576" s="3">
        <f t="shared" si="526"/>
        <v>0</v>
      </c>
      <c r="T5576" s="3">
        <f t="shared" si="527"/>
        <v>0</v>
      </c>
      <c r="U5576" s="3">
        <f t="shared" si="528"/>
        <v>0</v>
      </c>
    </row>
    <row r="5577" spans="1:21" ht="12.75" customHeight="1" x14ac:dyDescent="0.2">
      <c r="A5577" s="15" t="s">
        <v>95</v>
      </c>
      <c r="B5577" s="16" t="s">
        <v>96</v>
      </c>
      <c r="C5577" s="8">
        <v>216208</v>
      </c>
      <c r="D5577" s="6" t="s">
        <v>5300</v>
      </c>
      <c r="E5577" s="16" t="s">
        <v>5570</v>
      </c>
      <c r="F5577" s="15">
        <v>191998509</v>
      </c>
      <c r="G5577" s="5" t="s">
        <v>105</v>
      </c>
      <c r="H5577" s="6" t="s">
        <v>29</v>
      </c>
      <c r="I5577" s="6" t="s">
        <v>5676</v>
      </c>
      <c r="J5577" s="6" t="s">
        <v>5677</v>
      </c>
      <c r="K5577" s="6" t="s">
        <v>341</v>
      </c>
      <c r="L5577" s="6" t="s">
        <v>342</v>
      </c>
      <c r="M5577" s="16" t="s">
        <v>2272</v>
      </c>
      <c r="N5577" s="8" t="s">
        <v>35</v>
      </c>
      <c r="O5577" s="7">
        <v>3</v>
      </c>
      <c r="P5577" s="3">
        <f t="shared" si="523"/>
        <v>0</v>
      </c>
      <c r="Q5577" s="3">
        <f t="shared" si="524"/>
        <v>0</v>
      </c>
      <c r="R5577" s="3">
        <f t="shared" si="525"/>
        <v>1</v>
      </c>
      <c r="S5577" s="3">
        <f t="shared" si="526"/>
        <v>0</v>
      </c>
      <c r="T5577" s="3">
        <f t="shared" si="527"/>
        <v>0</v>
      </c>
      <c r="U5577" s="3">
        <f t="shared" si="528"/>
        <v>0</v>
      </c>
    </row>
    <row r="5578" spans="1:21" ht="12.75" customHeight="1" x14ac:dyDescent="0.2">
      <c r="A5578" s="15" t="s">
        <v>95</v>
      </c>
      <c r="B5578" s="16" t="s">
        <v>96</v>
      </c>
      <c r="C5578" s="8">
        <v>216208</v>
      </c>
      <c r="D5578" s="6" t="s">
        <v>5300</v>
      </c>
      <c r="E5578" s="16" t="s">
        <v>5570</v>
      </c>
      <c r="F5578" s="15">
        <v>192014963</v>
      </c>
      <c r="G5578" s="5" t="s">
        <v>105</v>
      </c>
      <c r="H5578" s="6" t="s">
        <v>52</v>
      </c>
      <c r="I5578" s="6" t="s">
        <v>5678</v>
      </c>
      <c r="J5578" s="6" t="s">
        <v>5679</v>
      </c>
      <c r="K5578" s="6" t="s">
        <v>341</v>
      </c>
      <c r="L5578" s="6" t="s">
        <v>342</v>
      </c>
      <c r="M5578" s="16" t="s">
        <v>640</v>
      </c>
      <c r="N5578" s="8" t="s">
        <v>35</v>
      </c>
      <c r="O5578" s="7">
        <v>3</v>
      </c>
      <c r="P5578" s="3">
        <f t="shared" si="523"/>
        <v>0</v>
      </c>
      <c r="Q5578" s="3">
        <f t="shared" si="524"/>
        <v>0</v>
      </c>
      <c r="R5578" s="3">
        <f t="shared" si="525"/>
        <v>1</v>
      </c>
      <c r="S5578" s="3">
        <f t="shared" si="526"/>
        <v>0</v>
      </c>
      <c r="T5578" s="3">
        <f t="shared" si="527"/>
        <v>0</v>
      </c>
      <c r="U5578" s="3">
        <f t="shared" si="528"/>
        <v>0</v>
      </c>
    </row>
    <row r="5579" spans="1:21" ht="12.75" customHeight="1" x14ac:dyDescent="0.2">
      <c r="A5579" s="15" t="s">
        <v>95</v>
      </c>
      <c r="B5579" s="16" t="s">
        <v>96</v>
      </c>
      <c r="C5579" s="8">
        <v>216208</v>
      </c>
      <c r="D5579" s="6" t="s">
        <v>5300</v>
      </c>
      <c r="E5579" s="16" t="s">
        <v>5537</v>
      </c>
      <c r="F5579" s="15">
        <v>191925919</v>
      </c>
      <c r="G5579" s="5" t="s">
        <v>105</v>
      </c>
      <c r="H5579" s="6" t="s">
        <v>52</v>
      </c>
      <c r="I5579" s="6" t="s">
        <v>5680</v>
      </c>
      <c r="J5579" s="6" t="s">
        <v>5681</v>
      </c>
      <c r="K5579" s="6" t="s">
        <v>341</v>
      </c>
      <c r="L5579" s="6" t="s">
        <v>342</v>
      </c>
      <c r="M5579" s="16" t="s">
        <v>640</v>
      </c>
      <c r="N5579" s="8" t="s">
        <v>35</v>
      </c>
      <c r="O5579" s="7">
        <v>3</v>
      </c>
      <c r="P5579" s="3">
        <f t="shared" si="523"/>
        <v>0</v>
      </c>
      <c r="Q5579" s="3">
        <f t="shared" si="524"/>
        <v>0</v>
      </c>
      <c r="R5579" s="3">
        <f t="shared" si="525"/>
        <v>1</v>
      </c>
      <c r="S5579" s="3">
        <f t="shared" si="526"/>
        <v>0</v>
      </c>
      <c r="T5579" s="3">
        <f t="shared" si="527"/>
        <v>0</v>
      </c>
      <c r="U5579" s="3">
        <f t="shared" si="528"/>
        <v>0</v>
      </c>
    </row>
    <row r="5580" spans="1:21" ht="12.75" customHeight="1" x14ac:dyDescent="0.2">
      <c r="A5580" s="15" t="s">
        <v>95</v>
      </c>
      <c r="B5580" s="16" t="s">
        <v>96</v>
      </c>
      <c r="C5580" s="8">
        <v>216208</v>
      </c>
      <c r="D5580" s="6" t="s">
        <v>5300</v>
      </c>
      <c r="E5580" s="16" t="s">
        <v>5329</v>
      </c>
      <c r="F5580" s="15">
        <v>191989897</v>
      </c>
      <c r="G5580" s="5" t="s">
        <v>36</v>
      </c>
      <c r="H5580" s="6" t="s">
        <v>29</v>
      </c>
      <c r="I5580" s="6" t="s">
        <v>5682</v>
      </c>
      <c r="J5580" s="6" t="s">
        <v>5683</v>
      </c>
      <c r="K5580" s="6" t="s">
        <v>341</v>
      </c>
      <c r="L5580" s="6" t="s">
        <v>342</v>
      </c>
      <c r="M5580" s="16" t="s">
        <v>2272</v>
      </c>
      <c r="N5580" s="8" t="s">
        <v>35</v>
      </c>
      <c r="O5580" s="7">
        <v>3</v>
      </c>
      <c r="P5580" s="3">
        <f t="shared" si="523"/>
        <v>0</v>
      </c>
      <c r="Q5580" s="3">
        <f t="shared" si="524"/>
        <v>0</v>
      </c>
      <c r="R5580" s="3">
        <f t="shared" si="525"/>
        <v>1</v>
      </c>
      <c r="S5580" s="3">
        <f t="shared" si="526"/>
        <v>0</v>
      </c>
      <c r="T5580" s="3">
        <f t="shared" si="527"/>
        <v>0</v>
      </c>
      <c r="U5580" s="3">
        <f t="shared" si="528"/>
        <v>0</v>
      </c>
    </row>
    <row r="5581" spans="1:21" ht="12.75" customHeight="1" x14ac:dyDescent="0.2">
      <c r="A5581" s="15" t="s">
        <v>95</v>
      </c>
      <c r="B5581" s="16" t="s">
        <v>96</v>
      </c>
      <c r="C5581" s="8">
        <v>216208</v>
      </c>
      <c r="D5581" s="6" t="s">
        <v>5300</v>
      </c>
      <c r="E5581" s="16" t="s">
        <v>5329</v>
      </c>
      <c r="F5581" s="15">
        <v>191998384</v>
      </c>
      <c r="G5581" s="5" t="s">
        <v>105</v>
      </c>
      <c r="H5581" s="6" t="s">
        <v>52</v>
      </c>
      <c r="I5581" s="6" t="s">
        <v>5684</v>
      </c>
      <c r="J5581" s="6" t="s">
        <v>5685</v>
      </c>
      <c r="K5581" s="6" t="s">
        <v>341</v>
      </c>
      <c r="L5581" s="6" t="s">
        <v>342</v>
      </c>
      <c r="M5581" s="16" t="s">
        <v>2272</v>
      </c>
      <c r="N5581" s="8" t="s">
        <v>35</v>
      </c>
      <c r="O5581" s="7">
        <v>3</v>
      </c>
      <c r="P5581" s="3">
        <f t="shared" si="523"/>
        <v>0</v>
      </c>
      <c r="Q5581" s="3">
        <f t="shared" si="524"/>
        <v>0</v>
      </c>
      <c r="R5581" s="3">
        <f t="shared" si="525"/>
        <v>1</v>
      </c>
      <c r="S5581" s="3">
        <f t="shared" si="526"/>
        <v>0</v>
      </c>
      <c r="T5581" s="3">
        <f t="shared" si="527"/>
        <v>0</v>
      </c>
      <c r="U5581" s="3">
        <f t="shared" si="528"/>
        <v>0</v>
      </c>
    </row>
    <row r="5582" spans="1:21" ht="12.75" customHeight="1" x14ac:dyDescent="0.2">
      <c r="A5582" s="15" t="s">
        <v>95</v>
      </c>
      <c r="B5582" s="16" t="s">
        <v>96</v>
      </c>
      <c r="C5582" s="8">
        <v>216208</v>
      </c>
      <c r="D5582" s="6" t="s">
        <v>5300</v>
      </c>
      <c r="E5582" s="16" t="s">
        <v>5363</v>
      </c>
      <c r="F5582" s="15">
        <v>191998853</v>
      </c>
      <c r="G5582" s="5" t="s">
        <v>167</v>
      </c>
      <c r="H5582" s="6" t="s">
        <v>52</v>
      </c>
      <c r="I5582" s="6" t="s">
        <v>5686</v>
      </c>
      <c r="J5582" s="6" t="s">
        <v>5687</v>
      </c>
      <c r="K5582" s="6" t="s">
        <v>341</v>
      </c>
      <c r="L5582" s="6" t="s">
        <v>342</v>
      </c>
      <c r="M5582" s="16" t="s">
        <v>2782</v>
      </c>
      <c r="N5582" s="8" t="s">
        <v>35</v>
      </c>
      <c r="O5582" s="7">
        <v>3</v>
      </c>
      <c r="P5582" s="3">
        <f t="shared" si="523"/>
        <v>0</v>
      </c>
      <c r="Q5582" s="3">
        <f t="shared" si="524"/>
        <v>0</v>
      </c>
      <c r="R5582" s="3">
        <f t="shared" si="525"/>
        <v>1</v>
      </c>
      <c r="S5582" s="3">
        <f t="shared" si="526"/>
        <v>0</v>
      </c>
      <c r="T5582" s="3">
        <f t="shared" si="527"/>
        <v>0</v>
      </c>
      <c r="U5582" s="3">
        <f t="shared" si="528"/>
        <v>0</v>
      </c>
    </row>
    <row r="5583" spans="1:21" ht="12.75" customHeight="1" x14ac:dyDescent="0.2">
      <c r="A5583" s="15" t="s">
        <v>95</v>
      </c>
      <c r="B5583" s="16" t="s">
        <v>96</v>
      </c>
      <c r="C5583" s="8">
        <v>216208</v>
      </c>
      <c r="D5583" s="6" t="s">
        <v>5300</v>
      </c>
      <c r="E5583" s="16" t="s">
        <v>5635</v>
      </c>
      <c r="F5583" s="15">
        <v>192028480</v>
      </c>
      <c r="G5583" s="5" t="s">
        <v>105</v>
      </c>
      <c r="H5583" s="6" t="s">
        <v>29</v>
      </c>
      <c r="I5583" s="6" t="s">
        <v>5688</v>
      </c>
      <c r="J5583" s="6" t="s">
        <v>5689</v>
      </c>
      <c r="K5583" s="6" t="s">
        <v>341</v>
      </c>
      <c r="L5583" s="6" t="s">
        <v>342</v>
      </c>
      <c r="M5583" s="16" t="s">
        <v>343</v>
      </c>
      <c r="N5583" s="8" t="s">
        <v>35</v>
      </c>
      <c r="O5583" s="7">
        <v>4</v>
      </c>
      <c r="P5583" s="3">
        <f t="shared" si="523"/>
        <v>0</v>
      </c>
      <c r="Q5583" s="3">
        <f t="shared" si="524"/>
        <v>0</v>
      </c>
      <c r="R5583" s="3">
        <f t="shared" si="525"/>
        <v>0</v>
      </c>
      <c r="S5583" s="3">
        <f t="shared" si="526"/>
        <v>1</v>
      </c>
      <c r="T5583" s="3">
        <f t="shared" si="527"/>
        <v>0</v>
      </c>
      <c r="U5583" s="3">
        <f t="shared" si="528"/>
        <v>0</v>
      </c>
    </row>
    <row r="5584" spans="1:21" ht="12.75" customHeight="1" x14ac:dyDescent="0.2">
      <c r="A5584" s="15" t="s">
        <v>95</v>
      </c>
      <c r="B5584" s="16" t="s">
        <v>96</v>
      </c>
      <c r="C5584" s="8">
        <v>216208</v>
      </c>
      <c r="D5584" s="6" t="s">
        <v>5300</v>
      </c>
      <c r="E5584" s="16" t="s">
        <v>5537</v>
      </c>
      <c r="F5584" s="15">
        <v>191925940</v>
      </c>
      <c r="G5584" s="5" t="s">
        <v>167</v>
      </c>
      <c r="H5584" s="6" t="s">
        <v>52</v>
      </c>
      <c r="I5584" s="6" t="s">
        <v>5690</v>
      </c>
      <c r="J5584" s="6" t="s">
        <v>5691</v>
      </c>
      <c r="K5584" s="6" t="s">
        <v>341</v>
      </c>
      <c r="L5584" s="6" t="s">
        <v>342</v>
      </c>
      <c r="M5584" s="16" t="s">
        <v>2272</v>
      </c>
      <c r="N5584" s="8" t="s">
        <v>35</v>
      </c>
      <c r="O5584" s="7">
        <v>4</v>
      </c>
      <c r="P5584" s="3">
        <f t="shared" si="523"/>
        <v>0</v>
      </c>
      <c r="Q5584" s="3">
        <f t="shared" si="524"/>
        <v>0</v>
      </c>
      <c r="R5584" s="3">
        <f t="shared" si="525"/>
        <v>0</v>
      </c>
      <c r="S5584" s="3">
        <f t="shared" si="526"/>
        <v>1</v>
      </c>
      <c r="T5584" s="3">
        <f t="shared" si="527"/>
        <v>0</v>
      </c>
      <c r="U5584" s="3">
        <f t="shared" si="528"/>
        <v>0</v>
      </c>
    </row>
    <row r="5585" spans="1:21" ht="12.75" customHeight="1" x14ac:dyDescent="0.2">
      <c r="A5585" s="15" t="s">
        <v>95</v>
      </c>
      <c r="B5585" s="16" t="s">
        <v>96</v>
      </c>
      <c r="C5585" s="8">
        <v>216208</v>
      </c>
      <c r="D5585" s="6" t="s">
        <v>5300</v>
      </c>
      <c r="E5585" s="16" t="s">
        <v>5329</v>
      </c>
      <c r="F5585" s="15">
        <v>191998303</v>
      </c>
      <c r="G5585" s="5" t="s">
        <v>105</v>
      </c>
      <c r="H5585" s="6" t="s">
        <v>29</v>
      </c>
      <c r="I5585" s="6" t="s">
        <v>5692</v>
      </c>
      <c r="J5585" s="6" t="s">
        <v>5693</v>
      </c>
      <c r="K5585" s="6" t="s">
        <v>341</v>
      </c>
      <c r="L5585" s="6" t="s">
        <v>342</v>
      </c>
      <c r="M5585" s="16" t="s">
        <v>2272</v>
      </c>
      <c r="N5585" s="8" t="s">
        <v>35</v>
      </c>
      <c r="O5585" s="7">
        <v>4</v>
      </c>
      <c r="P5585" s="3">
        <f t="shared" si="523"/>
        <v>0</v>
      </c>
      <c r="Q5585" s="3">
        <f t="shared" si="524"/>
        <v>0</v>
      </c>
      <c r="R5585" s="3">
        <f t="shared" si="525"/>
        <v>0</v>
      </c>
      <c r="S5585" s="3">
        <f t="shared" si="526"/>
        <v>1</v>
      </c>
      <c r="T5585" s="3">
        <f t="shared" si="527"/>
        <v>0</v>
      </c>
      <c r="U5585" s="3">
        <f t="shared" si="528"/>
        <v>0</v>
      </c>
    </row>
    <row r="5586" spans="1:21" ht="12.75" customHeight="1" x14ac:dyDescent="0.2">
      <c r="A5586" s="15" t="s">
        <v>95</v>
      </c>
      <c r="B5586" s="16" t="s">
        <v>96</v>
      </c>
      <c r="C5586" s="8">
        <v>216208</v>
      </c>
      <c r="D5586" s="6" t="s">
        <v>5300</v>
      </c>
      <c r="E5586" s="16" t="s">
        <v>5329</v>
      </c>
      <c r="F5586" s="15">
        <v>191998336</v>
      </c>
      <c r="G5586" s="5" t="s">
        <v>67</v>
      </c>
      <c r="H5586" s="6" t="s">
        <v>29</v>
      </c>
      <c r="I5586" s="6" t="s">
        <v>5694</v>
      </c>
      <c r="J5586" s="6" t="s">
        <v>5695</v>
      </c>
      <c r="K5586" s="6" t="s">
        <v>341</v>
      </c>
      <c r="L5586" s="6" t="s">
        <v>342</v>
      </c>
      <c r="M5586" s="16" t="s">
        <v>640</v>
      </c>
      <c r="N5586" s="8" t="s">
        <v>35</v>
      </c>
      <c r="O5586" s="7">
        <v>4</v>
      </c>
      <c r="P5586" s="3">
        <f t="shared" si="523"/>
        <v>0</v>
      </c>
      <c r="Q5586" s="3">
        <f t="shared" si="524"/>
        <v>0</v>
      </c>
      <c r="R5586" s="3">
        <f t="shared" si="525"/>
        <v>0</v>
      </c>
      <c r="S5586" s="3">
        <f t="shared" si="526"/>
        <v>1</v>
      </c>
      <c r="T5586" s="3">
        <f t="shared" si="527"/>
        <v>0</v>
      </c>
      <c r="U5586" s="3">
        <f t="shared" si="528"/>
        <v>0</v>
      </c>
    </row>
    <row r="5587" spans="1:21" ht="12.75" customHeight="1" x14ac:dyDescent="0.2">
      <c r="A5587" s="15" t="s">
        <v>95</v>
      </c>
      <c r="B5587" s="16" t="s">
        <v>96</v>
      </c>
      <c r="C5587" s="8">
        <v>216208</v>
      </c>
      <c r="D5587" s="6" t="s">
        <v>5300</v>
      </c>
      <c r="E5587" s="16" t="s">
        <v>5329</v>
      </c>
      <c r="F5587" s="15">
        <v>192027500</v>
      </c>
      <c r="G5587" s="5" t="s">
        <v>167</v>
      </c>
      <c r="H5587" s="6" t="s">
        <v>52</v>
      </c>
      <c r="I5587" s="6" t="s">
        <v>5640</v>
      </c>
      <c r="J5587" s="6" t="s">
        <v>5696</v>
      </c>
      <c r="K5587" s="6" t="s">
        <v>341</v>
      </c>
      <c r="L5587" s="6" t="s">
        <v>342</v>
      </c>
      <c r="M5587" s="16" t="s">
        <v>2272</v>
      </c>
      <c r="N5587" s="8" t="s">
        <v>35</v>
      </c>
      <c r="O5587" s="7">
        <v>4</v>
      </c>
      <c r="P5587" s="3">
        <f t="shared" si="523"/>
        <v>0</v>
      </c>
      <c r="Q5587" s="3">
        <f t="shared" si="524"/>
        <v>0</v>
      </c>
      <c r="R5587" s="3">
        <f t="shared" si="525"/>
        <v>0</v>
      </c>
      <c r="S5587" s="3">
        <f t="shared" si="526"/>
        <v>1</v>
      </c>
      <c r="T5587" s="3">
        <f t="shared" si="527"/>
        <v>0</v>
      </c>
      <c r="U5587" s="3">
        <f t="shared" si="528"/>
        <v>0</v>
      </c>
    </row>
    <row r="5588" spans="1:21" ht="12.75" customHeight="1" x14ac:dyDescent="0.2">
      <c r="A5588" s="15" t="s">
        <v>95</v>
      </c>
      <c r="B5588" s="16" t="s">
        <v>96</v>
      </c>
      <c r="C5588" s="8">
        <v>216208</v>
      </c>
      <c r="D5588" s="6" t="s">
        <v>5300</v>
      </c>
      <c r="E5588" s="16" t="s">
        <v>5329</v>
      </c>
      <c r="F5588" s="15">
        <v>192027912</v>
      </c>
      <c r="G5588" s="5" t="s">
        <v>167</v>
      </c>
      <c r="H5588" s="6" t="s">
        <v>29</v>
      </c>
      <c r="I5588" s="6" t="s">
        <v>5697</v>
      </c>
      <c r="J5588" s="6" t="s">
        <v>5698</v>
      </c>
      <c r="K5588" s="6" t="s">
        <v>341</v>
      </c>
      <c r="L5588" s="6" t="s">
        <v>342</v>
      </c>
      <c r="M5588" s="16" t="s">
        <v>343</v>
      </c>
      <c r="N5588" s="8" t="s">
        <v>35</v>
      </c>
      <c r="O5588" s="7">
        <v>4</v>
      </c>
      <c r="P5588" s="3">
        <f t="shared" si="523"/>
        <v>0</v>
      </c>
      <c r="Q5588" s="3">
        <f t="shared" si="524"/>
        <v>0</v>
      </c>
      <c r="R5588" s="3">
        <f t="shared" si="525"/>
        <v>0</v>
      </c>
      <c r="S5588" s="3">
        <f t="shared" si="526"/>
        <v>1</v>
      </c>
      <c r="T5588" s="3">
        <f t="shared" si="527"/>
        <v>0</v>
      </c>
      <c r="U5588" s="3">
        <f t="shared" si="528"/>
        <v>0</v>
      </c>
    </row>
    <row r="5589" spans="1:21" ht="12.75" customHeight="1" x14ac:dyDescent="0.2">
      <c r="A5589" s="15" t="s">
        <v>95</v>
      </c>
      <c r="B5589" s="16" t="s">
        <v>96</v>
      </c>
      <c r="C5589" s="8">
        <v>216208</v>
      </c>
      <c r="D5589" s="6" t="s">
        <v>5300</v>
      </c>
      <c r="E5589" s="16" t="s">
        <v>5329</v>
      </c>
      <c r="F5589" s="15">
        <v>192027829</v>
      </c>
      <c r="G5589" s="5" t="s">
        <v>167</v>
      </c>
      <c r="H5589" s="6" t="s">
        <v>29</v>
      </c>
      <c r="I5589" s="6" t="s">
        <v>5699</v>
      </c>
      <c r="J5589" s="6" t="s">
        <v>5700</v>
      </c>
      <c r="K5589" s="6" t="s">
        <v>341</v>
      </c>
      <c r="L5589" s="6" t="s">
        <v>342</v>
      </c>
      <c r="M5589" s="16" t="s">
        <v>343</v>
      </c>
      <c r="N5589" s="8" t="s">
        <v>35</v>
      </c>
      <c r="O5589" s="7">
        <v>5</v>
      </c>
      <c r="P5589" s="3">
        <f t="shared" si="523"/>
        <v>0</v>
      </c>
      <c r="Q5589" s="3">
        <f t="shared" si="524"/>
        <v>0</v>
      </c>
      <c r="R5589" s="3">
        <f t="shared" si="525"/>
        <v>0</v>
      </c>
      <c r="S5589" s="3">
        <f t="shared" si="526"/>
        <v>0</v>
      </c>
      <c r="T5589" s="3">
        <f t="shared" si="527"/>
        <v>1</v>
      </c>
      <c r="U5589" s="3">
        <f t="shared" si="528"/>
        <v>0</v>
      </c>
    </row>
    <row r="5590" spans="1:21" ht="12.75" customHeight="1" x14ac:dyDescent="0.2">
      <c r="A5590" s="15" t="s">
        <v>95</v>
      </c>
      <c r="B5590" s="16" t="s">
        <v>96</v>
      </c>
      <c r="C5590" s="8">
        <v>216208</v>
      </c>
      <c r="D5590" s="6" t="s">
        <v>5300</v>
      </c>
      <c r="E5590" s="16" t="s">
        <v>5329</v>
      </c>
      <c r="F5590" s="15">
        <v>192027936</v>
      </c>
      <c r="G5590" s="5" t="s">
        <v>167</v>
      </c>
      <c r="H5590" s="6" t="s">
        <v>29</v>
      </c>
      <c r="I5590" s="6" t="s">
        <v>5701</v>
      </c>
      <c r="J5590" s="6" t="s">
        <v>5702</v>
      </c>
      <c r="K5590" s="6" t="s">
        <v>341</v>
      </c>
      <c r="L5590" s="6" t="s">
        <v>342</v>
      </c>
      <c r="M5590" s="16" t="s">
        <v>343</v>
      </c>
      <c r="N5590" s="8" t="s">
        <v>35</v>
      </c>
      <c r="O5590" s="7">
        <v>5</v>
      </c>
      <c r="P5590" s="3">
        <f t="shared" si="523"/>
        <v>0</v>
      </c>
      <c r="Q5590" s="3">
        <f t="shared" si="524"/>
        <v>0</v>
      </c>
      <c r="R5590" s="3">
        <f t="shared" si="525"/>
        <v>0</v>
      </c>
      <c r="S5590" s="3">
        <f t="shared" si="526"/>
        <v>0</v>
      </c>
      <c r="T5590" s="3">
        <f t="shared" si="527"/>
        <v>1</v>
      </c>
      <c r="U5590" s="3">
        <f t="shared" si="528"/>
        <v>0</v>
      </c>
    </row>
    <row r="5591" spans="1:21" ht="12.75" customHeight="1" x14ac:dyDescent="0.2">
      <c r="A5591" s="15" t="s">
        <v>95</v>
      </c>
      <c r="B5591" s="16" t="s">
        <v>96</v>
      </c>
      <c r="C5591" s="8">
        <v>216208</v>
      </c>
      <c r="D5591" s="6" t="s">
        <v>5300</v>
      </c>
      <c r="E5591" s="16" t="s">
        <v>5384</v>
      </c>
      <c r="F5591" s="15">
        <v>191999852</v>
      </c>
      <c r="G5591" s="5" t="s">
        <v>51</v>
      </c>
      <c r="H5591" s="6" t="s">
        <v>29</v>
      </c>
      <c r="I5591" s="6" t="s">
        <v>5590</v>
      </c>
      <c r="J5591" s="6" t="s">
        <v>5591</v>
      </c>
      <c r="K5591" s="6" t="s">
        <v>341</v>
      </c>
      <c r="L5591" s="6" t="s">
        <v>1089</v>
      </c>
      <c r="M5591" s="16" t="s">
        <v>1090</v>
      </c>
      <c r="N5591" s="8" t="s">
        <v>35</v>
      </c>
      <c r="O5591" s="7">
        <v>2</v>
      </c>
      <c r="P5591" s="3">
        <f t="shared" si="523"/>
        <v>0</v>
      </c>
      <c r="Q5591" s="3">
        <f t="shared" si="524"/>
        <v>1</v>
      </c>
      <c r="R5591" s="3">
        <f t="shared" si="525"/>
        <v>0</v>
      </c>
      <c r="S5591" s="3">
        <f t="shared" si="526"/>
        <v>0</v>
      </c>
      <c r="T5591" s="3">
        <f t="shared" si="527"/>
        <v>0</v>
      </c>
      <c r="U5591" s="3">
        <f t="shared" si="528"/>
        <v>0</v>
      </c>
    </row>
    <row r="5592" spans="1:21" ht="12.75" customHeight="1" x14ac:dyDescent="0.2">
      <c r="A5592" s="15" t="s">
        <v>95</v>
      </c>
      <c r="B5592" s="16" t="s">
        <v>96</v>
      </c>
      <c r="C5592" s="8">
        <v>216208</v>
      </c>
      <c r="D5592" s="6" t="s">
        <v>5300</v>
      </c>
      <c r="E5592" s="16" t="s">
        <v>5570</v>
      </c>
      <c r="F5592" s="15">
        <v>192014911</v>
      </c>
      <c r="G5592" s="5" t="s">
        <v>167</v>
      </c>
      <c r="H5592" s="6" t="s">
        <v>52</v>
      </c>
      <c r="I5592" s="6" t="s">
        <v>5592</v>
      </c>
      <c r="J5592" s="6" t="s">
        <v>5593</v>
      </c>
      <c r="K5592" s="6" t="s">
        <v>341</v>
      </c>
      <c r="L5592" s="6" t="s">
        <v>1089</v>
      </c>
      <c r="M5592" s="16" t="s">
        <v>1090</v>
      </c>
      <c r="N5592" s="8" t="s">
        <v>35</v>
      </c>
      <c r="O5592" s="7">
        <v>2</v>
      </c>
      <c r="P5592" s="3">
        <f t="shared" si="523"/>
        <v>0</v>
      </c>
      <c r="Q5592" s="3">
        <f t="shared" si="524"/>
        <v>1</v>
      </c>
      <c r="R5592" s="3">
        <f t="shared" si="525"/>
        <v>0</v>
      </c>
      <c r="S5592" s="3">
        <f t="shared" si="526"/>
        <v>0</v>
      </c>
      <c r="T5592" s="3">
        <f t="shared" si="527"/>
        <v>0</v>
      </c>
      <c r="U5592" s="3">
        <f t="shared" si="528"/>
        <v>0</v>
      </c>
    </row>
    <row r="5593" spans="1:21" ht="12.75" customHeight="1" x14ac:dyDescent="0.2">
      <c r="A5593" s="15" t="s">
        <v>95</v>
      </c>
      <c r="B5593" s="16" t="s">
        <v>96</v>
      </c>
      <c r="C5593" s="8">
        <v>216208</v>
      </c>
      <c r="D5593" s="6" t="s">
        <v>5300</v>
      </c>
      <c r="E5593" s="16" t="s">
        <v>5329</v>
      </c>
      <c r="F5593" s="15">
        <v>191920686</v>
      </c>
      <c r="G5593" s="5" t="s">
        <v>105</v>
      </c>
      <c r="H5593" s="6" t="s">
        <v>52</v>
      </c>
      <c r="I5593" s="6" t="s">
        <v>5594</v>
      </c>
      <c r="J5593" s="6" t="s">
        <v>5595</v>
      </c>
      <c r="K5593" s="6" t="s">
        <v>341</v>
      </c>
      <c r="L5593" s="6" t="s">
        <v>1089</v>
      </c>
      <c r="M5593" s="16" t="s">
        <v>1090</v>
      </c>
      <c r="N5593" s="8" t="s">
        <v>35</v>
      </c>
      <c r="O5593" s="7">
        <v>2</v>
      </c>
      <c r="P5593" s="3">
        <f t="shared" si="523"/>
        <v>0</v>
      </c>
      <c r="Q5593" s="3">
        <f t="shared" si="524"/>
        <v>1</v>
      </c>
      <c r="R5593" s="3">
        <f t="shared" si="525"/>
        <v>0</v>
      </c>
      <c r="S5593" s="3">
        <f t="shared" si="526"/>
        <v>0</v>
      </c>
      <c r="T5593" s="3">
        <f t="shared" si="527"/>
        <v>0</v>
      </c>
      <c r="U5593" s="3">
        <f t="shared" si="528"/>
        <v>0</v>
      </c>
    </row>
    <row r="5594" spans="1:21" ht="12.75" customHeight="1" x14ac:dyDescent="0.2">
      <c r="A5594" s="15" t="s">
        <v>95</v>
      </c>
      <c r="B5594" s="16" t="s">
        <v>96</v>
      </c>
      <c r="C5594" s="8">
        <v>216208</v>
      </c>
      <c r="D5594" s="6" t="s">
        <v>5300</v>
      </c>
      <c r="E5594" s="16" t="s">
        <v>5424</v>
      </c>
      <c r="F5594" s="15">
        <v>191880250</v>
      </c>
      <c r="G5594" s="5" t="s">
        <v>105</v>
      </c>
      <c r="H5594" s="6" t="s">
        <v>52</v>
      </c>
      <c r="I5594" s="6" t="s">
        <v>5596</v>
      </c>
      <c r="J5594" s="6" t="s">
        <v>5597</v>
      </c>
      <c r="K5594" s="6" t="s">
        <v>341</v>
      </c>
      <c r="L5594" s="6" t="s">
        <v>1089</v>
      </c>
      <c r="M5594" s="16" t="s">
        <v>1090</v>
      </c>
      <c r="N5594" s="8" t="s">
        <v>35</v>
      </c>
      <c r="O5594" s="7">
        <v>2</v>
      </c>
      <c r="P5594" s="3">
        <f t="shared" si="523"/>
        <v>0</v>
      </c>
      <c r="Q5594" s="3">
        <f t="shared" si="524"/>
        <v>1</v>
      </c>
      <c r="R5594" s="3">
        <f t="shared" si="525"/>
        <v>0</v>
      </c>
      <c r="S5594" s="3">
        <f t="shared" si="526"/>
        <v>0</v>
      </c>
      <c r="T5594" s="3">
        <f t="shared" si="527"/>
        <v>0</v>
      </c>
      <c r="U5594" s="3">
        <f t="shared" si="528"/>
        <v>0</v>
      </c>
    </row>
    <row r="5595" spans="1:21" ht="12.75" customHeight="1" x14ac:dyDescent="0.2">
      <c r="A5595" s="15" t="s">
        <v>95</v>
      </c>
      <c r="B5595" s="16" t="s">
        <v>96</v>
      </c>
      <c r="C5595" s="8">
        <v>216208</v>
      </c>
      <c r="D5595" s="6" t="s">
        <v>5300</v>
      </c>
      <c r="E5595" s="16" t="s">
        <v>5424</v>
      </c>
      <c r="F5595" s="15">
        <v>191925669</v>
      </c>
      <c r="G5595" s="5" t="s">
        <v>105</v>
      </c>
      <c r="H5595" s="6" t="s">
        <v>52</v>
      </c>
      <c r="I5595" s="6" t="s">
        <v>5598</v>
      </c>
      <c r="J5595" s="6" t="s">
        <v>5599</v>
      </c>
      <c r="K5595" s="6" t="s">
        <v>341</v>
      </c>
      <c r="L5595" s="6" t="s">
        <v>1089</v>
      </c>
      <c r="M5595" s="16" t="s">
        <v>1090</v>
      </c>
      <c r="N5595" s="8" t="s">
        <v>35</v>
      </c>
      <c r="O5595" s="7">
        <v>2</v>
      </c>
      <c r="P5595" s="3">
        <f t="shared" si="523"/>
        <v>0</v>
      </c>
      <c r="Q5595" s="3">
        <f t="shared" si="524"/>
        <v>1</v>
      </c>
      <c r="R5595" s="3">
        <f t="shared" si="525"/>
        <v>0</v>
      </c>
      <c r="S5595" s="3">
        <f t="shared" si="526"/>
        <v>0</v>
      </c>
      <c r="T5595" s="3">
        <f t="shared" si="527"/>
        <v>0</v>
      </c>
      <c r="U5595" s="3">
        <f t="shared" si="528"/>
        <v>0</v>
      </c>
    </row>
    <row r="5596" spans="1:21" ht="12.75" customHeight="1" x14ac:dyDescent="0.2">
      <c r="A5596" s="15" t="s">
        <v>95</v>
      </c>
      <c r="B5596" s="16" t="s">
        <v>96</v>
      </c>
      <c r="C5596" s="8">
        <v>216208</v>
      </c>
      <c r="D5596" s="6" t="s">
        <v>5300</v>
      </c>
      <c r="E5596" s="16" t="s">
        <v>5424</v>
      </c>
      <c r="F5596" s="15">
        <v>191999767</v>
      </c>
      <c r="G5596" s="5" t="s">
        <v>167</v>
      </c>
      <c r="H5596" s="6" t="s">
        <v>52</v>
      </c>
      <c r="I5596" s="6" t="s">
        <v>5600</v>
      </c>
      <c r="J5596" s="6" t="s">
        <v>5601</v>
      </c>
      <c r="K5596" s="6" t="s">
        <v>341</v>
      </c>
      <c r="L5596" s="6" t="s">
        <v>1089</v>
      </c>
      <c r="M5596" s="16" t="s">
        <v>1090</v>
      </c>
      <c r="N5596" s="8" t="s">
        <v>35</v>
      </c>
      <c r="O5596" s="7">
        <v>2</v>
      </c>
      <c r="P5596" s="3">
        <f t="shared" si="523"/>
        <v>0</v>
      </c>
      <c r="Q5596" s="3">
        <f t="shared" si="524"/>
        <v>1</v>
      </c>
      <c r="R5596" s="3">
        <f t="shared" si="525"/>
        <v>0</v>
      </c>
      <c r="S5596" s="3">
        <f t="shared" si="526"/>
        <v>0</v>
      </c>
      <c r="T5596" s="3">
        <f t="shared" si="527"/>
        <v>0</v>
      </c>
      <c r="U5596" s="3">
        <f t="shared" si="528"/>
        <v>0</v>
      </c>
    </row>
    <row r="5597" spans="1:21" ht="12.75" customHeight="1" x14ac:dyDescent="0.2">
      <c r="A5597" s="15" t="s">
        <v>95</v>
      </c>
      <c r="B5597" s="16" t="s">
        <v>96</v>
      </c>
      <c r="C5597" s="8">
        <v>216208</v>
      </c>
      <c r="D5597" s="6" t="s">
        <v>5300</v>
      </c>
      <c r="E5597" s="16" t="s">
        <v>5424</v>
      </c>
      <c r="F5597" s="15">
        <v>191999790</v>
      </c>
      <c r="G5597" s="5" t="s">
        <v>105</v>
      </c>
      <c r="H5597" s="6" t="s">
        <v>52</v>
      </c>
      <c r="I5597" s="6" t="s">
        <v>5602</v>
      </c>
      <c r="J5597" s="6" t="s">
        <v>5603</v>
      </c>
      <c r="K5597" s="6" t="s">
        <v>341</v>
      </c>
      <c r="L5597" s="6" t="s">
        <v>1089</v>
      </c>
      <c r="M5597" s="16" t="s">
        <v>1090</v>
      </c>
      <c r="N5597" s="8" t="s">
        <v>35</v>
      </c>
      <c r="O5597" s="7">
        <v>2</v>
      </c>
      <c r="P5597" s="3">
        <f t="shared" si="523"/>
        <v>0</v>
      </c>
      <c r="Q5597" s="3">
        <f t="shared" si="524"/>
        <v>1</v>
      </c>
      <c r="R5597" s="3">
        <f t="shared" si="525"/>
        <v>0</v>
      </c>
      <c r="S5597" s="3">
        <f t="shared" si="526"/>
        <v>0</v>
      </c>
      <c r="T5597" s="3">
        <f t="shared" si="527"/>
        <v>0</v>
      </c>
      <c r="U5597" s="3">
        <f t="shared" si="528"/>
        <v>0</v>
      </c>
    </row>
    <row r="5598" spans="1:21" ht="12.75" customHeight="1" x14ac:dyDescent="0.2">
      <c r="A5598" s="15" t="s">
        <v>95</v>
      </c>
      <c r="B5598" s="16" t="s">
        <v>96</v>
      </c>
      <c r="C5598" s="8">
        <v>216208</v>
      </c>
      <c r="D5598" s="6" t="s">
        <v>5300</v>
      </c>
      <c r="E5598" s="16" t="s">
        <v>5424</v>
      </c>
      <c r="F5598" s="15">
        <v>191880273</v>
      </c>
      <c r="G5598" s="5" t="s">
        <v>167</v>
      </c>
      <c r="H5598" s="6" t="s">
        <v>52</v>
      </c>
      <c r="I5598" s="6" t="s">
        <v>5604</v>
      </c>
      <c r="J5598" s="6" t="s">
        <v>5605</v>
      </c>
      <c r="K5598" s="6" t="s">
        <v>341</v>
      </c>
      <c r="L5598" s="6" t="s">
        <v>1089</v>
      </c>
      <c r="M5598" s="16" t="s">
        <v>1090</v>
      </c>
      <c r="N5598" s="8" t="s">
        <v>35</v>
      </c>
      <c r="O5598" s="7">
        <v>3</v>
      </c>
      <c r="P5598" s="3">
        <f t="shared" si="523"/>
        <v>0</v>
      </c>
      <c r="Q5598" s="3">
        <f t="shared" si="524"/>
        <v>0</v>
      </c>
      <c r="R5598" s="3">
        <f t="shared" si="525"/>
        <v>1</v>
      </c>
      <c r="S5598" s="3">
        <f t="shared" si="526"/>
        <v>0</v>
      </c>
      <c r="T5598" s="3">
        <f t="shared" si="527"/>
        <v>0</v>
      </c>
      <c r="U5598" s="3">
        <f t="shared" si="528"/>
        <v>0</v>
      </c>
    </row>
    <row r="5599" spans="1:21" ht="12.75" customHeight="1" x14ac:dyDescent="0.2">
      <c r="A5599" s="15" t="s">
        <v>95</v>
      </c>
      <c r="B5599" s="16" t="s">
        <v>96</v>
      </c>
      <c r="C5599" s="8">
        <v>216208</v>
      </c>
      <c r="D5599" s="6" t="s">
        <v>5300</v>
      </c>
      <c r="E5599" s="16" t="s">
        <v>5424</v>
      </c>
      <c r="F5599" s="15">
        <v>191999791</v>
      </c>
      <c r="G5599" s="5" t="s">
        <v>67</v>
      </c>
      <c r="H5599" s="6" t="s">
        <v>52</v>
      </c>
      <c r="I5599" s="6" t="s">
        <v>5606</v>
      </c>
      <c r="J5599" s="6" t="s">
        <v>5607</v>
      </c>
      <c r="K5599" s="6" t="s">
        <v>341</v>
      </c>
      <c r="L5599" s="6" t="s">
        <v>1089</v>
      </c>
      <c r="M5599" s="16" t="s">
        <v>1090</v>
      </c>
      <c r="N5599" s="8" t="s">
        <v>35</v>
      </c>
      <c r="O5599" s="7">
        <v>3</v>
      </c>
      <c r="P5599" s="3">
        <f t="shared" si="523"/>
        <v>0</v>
      </c>
      <c r="Q5599" s="3">
        <f t="shared" si="524"/>
        <v>0</v>
      </c>
      <c r="R5599" s="3">
        <f t="shared" si="525"/>
        <v>1</v>
      </c>
      <c r="S5599" s="3">
        <f t="shared" si="526"/>
        <v>0</v>
      </c>
      <c r="T5599" s="3">
        <f t="shared" si="527"/>
        <v>0</v>
      </c>
      <c r="U5599" s="3">
        <f t="shared" si="528"/>
        <v>0</v>
      </c>
    </row>
    <row r="5600" spans="1:21" ht="12.75" customHeight="1" x14ac:dyDescent="0.2">
      <c r="A5600" s="15" t="s">
        <v>95</v>
      </c>
      <c r="B5600" s="16" t="s">
        <v>96</v>
      </c>
      <c r="C5600" s="8">
        <v>216208</v>
      </c>
      <c r="D5600" s="6" t="s">
        <v>5300</v>
      </c>
      <c r="E5600" s="16" t="s">
        <v>5424</v>
      </c>
      <c r="F5600" s="15">
        <v>192015367</v>
      </c>
      <c r="G5600" s="5" t="s">
        <v>167</v>
      </c>
      <c r="H5600" s="6" t="s">
        <v>52</v>
      </c>
      <c r="I5600" s="6" t="s">
        <v>5608</v>
      </c>
      <c r="J5600" s="6" t="s">
        <v>5609</v>
      </c>
      <c r="K5600" s="6" t="s">
        <v>341</v>
      </c>
      <c r="L5600" s="6" t="s">
        <v>1089</v>
      </c>
      <c r="M5600" s="16" t="s">
        <v>1090</v>
      </c>
      <c r="N5600" s="8" t="s">
        <v>35</v>
      </c>
      <c r="O5600" s="7">
        <v>3</v>
      </c>
      <c r="P5600" s="3">
        <f t="shared" si="523"/>
        <v>0</v>
      </c>
      <c r="Q5600" s="3">
        <f t="shared" si="524"/>
        <v>0</v>
      </c>
      <c r="R5600" s="3">
        <f t="shared" si="525"/>
        <v>1</v>
      </c>
      <c r="S5600" s="3">
        <f t="shared" si="526"/>
        <v>0</v>
      </c>
      <c r="T5600" s="3">
        <f t="shared" si="527"/>
        <v>0</v>
      </c>
      <c r="U5600" s="3">
        <f t="shared" si="528"/>
        <v>0</v>
      </c>
    </row>
    <row r="5601" spans="1:21" ht="12.75" customHeight="1" x14ac:dyDescent="0.2">
      <c r="A5601" s="15" t="s">
        <v>95</v>
      </c>
      <c r="B5601" s="16" t="s">
        <v>96</v>
      </c>
      <c r="C5601" s="8">
        <v>216208</v>
      </c>
      <c r="D5601" s="6" t="s">
        <v>5300</v>
      </c>
      <c r="E5601" s="16" t="s">
        <v>5424</v>
      </c>
      <c r="F5601" s="15">
        <v>192015400</v>
      </c>
      <c r="G5601" s="5" t="s">
        <v>167</v>
      </c>
      <c r="H5601" s="6" t="s">
        <v>52</v>
      </c>
      <c r="I5601" s="6" t="s">
        <v>5610</v>
      </c>
      <c r="J5601" s="6" t="s">
        <v>5611</v>
      </c>
      <c r="K5601" s="6" t="s">
        <v>341</v>
      </c>
      <c r="L5601" s="6" t="s">
        <v>1089</v>
      </c>
      <c r="M5601" s="16" t="s">
        <v>1090</v>
      </c>
      <c r="N5601" s="8" t="s">
        <v>35</v>
      </c>
      <c r="O5601" s="7">
        <v>3</v>
      </c>
      <c r="P5601" s="3">
        <f t="shared" si="523"/>
        <v>0</v>
      </c>
      <c r="Q5601" s="3">
        <f t="shared" si="524"/>
        <v>0</v>
      </c>
      <c r="R5601" s="3">
        <f t="shared" si="525"/>
        <v>1</v>
      </c>
      <c r="S5601" s="3">
        <f t="shared" si="526"/>
        <v>0</v>
      </c>
      <c r="T5601" s="3">
        <f t="shared" si="527"/>
        <v>0</v>
      </c>
      <c r="U5601" s="3">
        <f t="shared" si="528"/>
        <v>0</v>
      </c>
    </row>
    <row r="5602" spans="1:21" ht="12.75" customHeight="1" x14ac:dyDescent="0.2">
      <c r="A5602" s="15" t="s">
        <v>95</v>
      </c>
      <c r="B5602" s="16" t="s">
        <v>96</v>
      </c>
      <c r="C5602" s="8">
        <v>216208</v>
      </c>
      <c r="D5602" s="6" t="s">
        <v>5300</v>
      </c>
      <c r="E5602" s="16" t="s">
        <v>5424</v>
      </c>
      <c r="F5602" s="15">
        <v>192015420</v>
      </c>
      <c r="G5602" s="5" t="s">
        <v>105</v>
      </c>
      <c r="H5602" s="6" t="s">
        <v>52</v>
      </c>
      <c r="I5602" s="6" t="s">
        <v>5612</v>
      </c>
      <c r="J5602" s="6" t="s">
        <v>5613</v>
      </c>
      <c r="K5602" s="6" t="s">
        <v>341</v>
      </c>
      <c r="L5602" s="6" t="s">
        <v>1089</v>
      </c>
      <c r="M5602" s="16" t="s">
        <v>1090</v>
      </c>
      <c r="N5602" s="8" t="s">
        <v>35</v>
      </c>
      <c r="O5602" s="7">
        <v>3</v>
      </c>
      <c r="P5602" s="3">
        <f t="shared" si="523"/>
        <v>0</v>
      </c>
      <c r="Q5602" s="3">
        <f t="shared" si="524"/>
        <v>0</v>
      </c>
      <c r="R5602" s="3">
        <f t="shared" si="525"/>
        <v>1</v>
      </c>
      <c r="S5602" s="3">
        <f t="shared" si="526"/>
        <v>0</v>
      </c>
      <c r="T5602" s="3">
        <f t="shared" si="527"/>
        <v>0</v>
      </c>
      <c r="U5602" s="3">
        <f t="shared" si="528"/>
        <v>0</v>
      </c>
    </row>
    <row r="5603" spans="1:21" ht="12.75" customHeight="1" x14ac:dyDescent="0.2">
      <c r="A5603" s="15" t="s">
        <v>95</v>
      </c>
      <c r="B5603" s="16" t="s">
        <v>96</v>
      </c>
      <c r="C5603" s="8">
        <v>216208</v>
      </c>
      <c r="D5603" s="6" t="s">
        <v>5300</v>
      </c>
      <c r="E5603" s="16" t="s">
        <v>5424</v>
      </c>
      <c r="F5603" s="15">
        <v>192015617</v>
      </c>
      <c r="G5603" s="5" t="s">
        <v>105</v>
      </c>
      <c r="H5603" s="6" t="s">
        <v>52</v>
      </c>
      <c r="I5603" s="6" t="s">
        <v>5614</v>
      </c>
      <c r="J5603" s="6" t="s">
        <v>5615</v>
      </c>
      <c r="K5603" s="6" t="s">
        <v>341</v>
      </c>
      <c r="L5603" s="6" t="s">
        <v>1089</v>
      </c>
      <c r="M5603" s="16" t="s">
        <v>1090</v>
      </c>
      <c r="N5603" s="8" t="s">
        <v>35</v>
      </c>
      <c r="O5603" s="7">
        <v>3</v>
      </c>
      <c r="P5603" s="3">
        <f t="shared" si="523"/>
        <v>0</v>
      </c>
      <c r="Q5603" s="3">
        <f t="shared" si="524"/>
        <v>0</v>
      </c>
      <c r="R5603" s="3">
        <f t="shared" si="525"/>
        <v>1</v>
      </c>
      <c r="S5603" s="3">
        <f t="shared" si="526"/>
        <v>0</v>
      </c>
      <c r="T5603" s="3">
        <f t="shared" si="527"/>
        <v>0</v>
      </c>
      <c r="U5603" s="3">
        <f t="shared" si="528"/>
        <v>0</v>
      </c>
    </row>
    <row r="5604" spans="1:21" ht="12.75" customHeight="1" x14ac:dyDescent="0.2">
      <c r="A5604" s="15" t="s">
        <v>95</v>
      </c>
      <c r="B5604" s="16" t="s">
        <v>96</v>
      </c>
      <c r="C5604" s="8">
        <v>216208</v>
      </c>
      <c r="D5604" s="6" t="s">
        <v>5300</v>
      </c>
      <c r="E5604" s="16" t="s">
        <v>5537</v>
      </c>
      <c r="F5604" s="15">
        <v>191925888</v>
      </c>
      <c r="G5604" s="5" t="s">
        <v>105</v>
      </c>
      <c r="H5604" s="6" t="s">
        <v>52</v>
      </c>
      <c r="I5604" s="6" t="s">
        <v>5616</v>
      </c>
      <c r="J5604" s="6" t="s">
        <v>5617</v>
      </c>
      <c r="K5604" s="6" t="s">
        <v>341</v>
      </c>
      <c r="L5604" s="6" t="s">
        <v>1089</v>
      </c>
      <c r="M5604" s="16" t="s">
        <v>1090</v>
      </c>
      <c r="N5604" s="8" t="s">
        <v>35</v>
      </c>
      <c r="O5604" s="7">
        <v>4</v>
      </c>
      <c r="P5604" s="3">
        <f t="shared" si="523"/>
        <v>0</v>
      </c>
      <c r="Q5604" s="3">
        <f t="shared" si="524"/>
        <v>0</v>
      </c>
      <c r="R5604" s="3">
        <f t="shared" si="525"/>
        <v>0</v>
      </c>
      <c r="S5604" s="3">
        <f t="shared" si="526"/>
        <v>1</v>
      </c>
      <c r="T5604" s="3">
        <f t="shared" si="527"/>
        <v>0</v>
      </c>
      <c r="U5604" s="3">
        <f t="shared" si="528"/>
        <v>0</v>
      </c>
    </row>
    <row r="5605" spans="1:21" ht="12.75" customHeight="1" x14ac:dyDescent="0.2">
      <c r="A5605" s="15" t="s">
        <v>95</v>
      </c>
      <c r="B5605" s="16" t="s">
        <v>96</v>
      </c>
      <c r="C5605" s="8">
        <v>216208</v>
      </c>
      <c r="D5605" s="6" t="s">
        <v>5300</v>
      </c>
      <c r="E5605" s="16" t="s">
        <v>5537</v>
      </c>
      <c r="F5605" s="15">
        <v>191925889</v>
      </c>
      <c r="G5605" s="5" t="s">
        <v>167</v>
      </c>
      <c r="H5605" s="6" t="s">
        <v>52</v>
      </c>
      <c r="I5605" s="6" t="s">
        <v>5616</v>
      </c>
      <c r="J5605" s="6" t="s">
        <v>5618</v>
      </c>
      <c r="K5605" s="6" t="s">
        <v>341</v>
      </c>
      <c r="L5605" s="6" t="s">
        <v>1089</v>
      </c>
      <c r="M5605" s="16" t="s">
        <v>1090</v>
      </c>
      <c r="N5605" s="8" t="s">
        <v>35</v>
      </c>
      <c r="O5605" s="7">
        <v>4</v>
      </c>
      <c r="P5605" s="3">
        <f t="shared" si="523"/>
        <v>0</v>
      </c>
      <c r="Q5605" s="3">
        <f t="shared" si="524"/>
        <v>0</v>
      </c>
      <c r="R5605" s="3">
        <f t="shared" si="525"/>
        <v>0</v>
      </c>
      <c r="S5605" s="3">
        <f t="shared" si="526"/>
        <v>1</v>
      </c>
      <c r="T5605" s="3">
        <f t="shared" si="527"/>
        <v>0</v>
      </c>
      <c r="U5605" s="3">
        <f t="shared" si="528"/>
        <v>0</v>
      </c>
    </row>
    <row r="5606" spans="1:21" ht="12.75" customHeight="1" x14ac:dyDescent="0.2">
      <c r="A5606" s="15" t="s">
        <v>95</v>
      </c>
      <c r="B5606" s="16" t="s">
        <v>96</v>
      </c>
      <c r="C5606" s="8">
        <v>216208</v>
      </c>
      <c r="D5606" s="6" t="s">
        <v>5300</v>
      </c>
      <c r="E5606" s="16" t="s">
        <v>5329</v>
      </c>
      <c r="F5606" s="15">
        <v>192027529</v>
      </c>
      <c r="G5606" s="5" t="s">
        <v>67</v>
      </c>
      <c r="H5606" s="6" t="s">
        <v>52</v>
      </c>
      <c r="I5606" s="6" t="s">
        <v>5594</v>
      </c>
      <c r="J5606" s="6" t="s">
        <v>5619</v>
      </c>
      <c r="K5606" s="6" t="s">
        <v>341</v>
      </c>
      <c r="L5606" s="6" t="s">
        <v>1089</v>
      </c>
      <c r="M5606" s="16" t="s">
        <v>1090</v>
      </c>
      <c r="N5606" s="8" t="s">
        <v>35</v>
      </c>
      <c r="O5606" s="7">
        <v>4</v>
      </c>
      <c r="P5606" s="3">
        <f t="shared" si="523"/>
        <v>0</v>
      </c>
      <c r="Q5606" s="3">
        <f t="shared" si="524"/>
        <v>0</v>
      </c>
      <c r="R5606" s="3">
        <f t="shared" si="525"/>
        <v>0</v>
      </c>
      <c r="S5606" s="3">
        <f t="shared" si="526"/>
        <v>1</v>
      </c>
      <c r="T5606" s="3">
        <f t="shared" si="527"/>
        <v>0</v>
      </c>
      <c r="U5606" s="3">
        <f t="shared" si="528"/>
        <v>0</v>
      </c>
    </row>
    <row r="5607" spans="1:21" ht="12.75" customHeight="1" x14ac:dyDescent="0.2">
      <c r="A5607" s="15" t="s">
        <v>95</v>
      </c>
      <c r="B5607" s="16" t="s">
        <v>96</v>
      </c>
      <c r="C5607" s="8">
        <v>216208</v>
      </c>
      <c r="D5607" s="6" t="s">
        <v>5300</v>
      </c>
      <c r="E5607" s="16" t="s">
        <v>5329</v>
      </c>
      <c r="F5607" s="15">
        <v>192027597</v>
      </c>
      <c r="G5607" s="5" t="s">
        <v>67</v>
      </c>
      <c r="H5607" s="6" t="s">
        <v>52</v>
      </c>
      <c r="I5607" s="6" t="s">
        <v>5620</v>
      </c>
      <c r="J5607" s="6" t="s">
        <v>5621</v>
      </c>
      <c r="K5607" s="6" t="s">
        <v>341</v>
      </c>
      <c r="L5607" s="6" t="s">
        <v>1089</v>
      </c>
      <c r="M5607" s="16" t="s">
        <v>1090</v>
      </c>
      <c r="N5607" s="8" t="s">
        <v>35</v>
      </c>
      <c r="O5607" s="7">
        <v>4</v>
      </c>
      <c r="P5607" s="3">
        <f t="shared" si="523"/>
        <v>0</v>
      </c>
      <c r="Q5607" s="3">
        <f t="shared" si="524"/>
        <v>0</v>
      </c>
      <c r="R5607" s="3">
        <f t="shared" si="525"/>
        <v>0</v>
      </c>
      <c r="S5607" s="3">
        <f t="shared" si="526"/>
        <v>1</v>
      </c>
      <c r="T5607" s="3">
        <f t="shared" si="527"/>
        <v>0</v>
      </c>
      <c r="U5607" s="3">
        <f t="shared" si="528"/>
        <v>0</v>
      </c>
    </row>
    <row r="5608" spans="1:21" ht="12.75" customHeight="1" x14ac:dyDescent="0.2">
      <c r="A5608" s="15" t="s">
        <v>95</v>
      </c>
      <c r="B5608" s="16" t="s">
        <v>96</v>
      </c>
      <c r="C5608" s="8">
        <v>216208</v>
      </c>
      <c r="D5608" s="6" t="s">
        <v>5300</v>
      </c>
      <c r="E5608" s="16" t="s">
        <v>5329</v>
      </c>
      <c r="F5608" s="15">
        <v>192027957</v>
      </c>
      <c r="G5608" s="5" t="s">
        <v>167</v>
      </c>
      <c r="H5608" s="6" t="s">
        <v>29</v>
      </c>
      <c r="I5608" s="6" t="s">
        <v>5622</v>
      </c>
      <c r="J5608" s="6" t="s">
        <v>5623</v>
      </c>
      <c r="K5608" s="6" t="s">
        <v>341</v>
      </c>
      <c r="L5608" s="6" t="s">
        <v>1089</v>
      </c>
      <c r="M5608" s="16" t="s">
        <v>1090</v>
      </c>
      <c r="N5608" s="8" t="s">
        <v>35</v>
      </c>
      <c r="O5608" s="7">
        <v>4</v>
      </c>
      <c r="P5608" s="3">
        <f t="shared" si="523"/>
        <v>0</v>
      </c>
      <c r="Q5608" s="3">
        <f t="shared" si="524"/>
        <v>0</v>
      </c>
      <c r="R5608" s="3">
        <f t="shared" si="525"/>
        <v>0</v>
      </c>
      <c r="S5608" s="3">
        <f t="shared" si="526"/>
        <v>1</v>
      </c>
      <c r="T5608" s="3">
        <f t="shared" si="527"/>
        <v>0</v>
      </c>
      <c r="U5608" s="3">
        <f t="shared" si="528"/>
        <v>0</v>
      </c>
    </row>
    <row r="5609" spans="1:21" ht="12.75" customHeight="1" x14ac:dyDescent="0.2">
      <c r="A5609" s="15" t="s">
        <v>95</v>
      </c>
      <c r="B5609" s="16" t="s">
        <v>96</v>
      </c>
      <c r="C5609" s="8">
        <v>216208</v>
      </c>
      <c r="D5609" s="6" t="s">
        <v>5300</v>
      </c>
      <c r="E5609" s="16" t="s">
        <v>5424</v>
      </c>
      <c r="F5609" s="15">
        <v>191880243</v>
      </c>
      <c r="G5609" s="5" t="s">
        <v>67</v>
      </c>
      <c r="H5609" s="6" t="s">
        <v>52</v>
      </c>
      <c r="I5609" s="6" t="s">
        <v>5624</v>
      </c>
      <c r="J5609" s="6" t="s">
        <v>5625</v>
      </c>
      <c r="K5609" s="6" t="s">
        <v>341</v>
      </c>
      <c r="L5609" s="6" t="s">
        <v>1089</v>
      </c>
      <c r="M5609" s="16" t="s">
        <v>1090</v>
      </c>
      <c r="N5609" s="8" t="s">
        <v>35</v>
      </c>
      <c r="O5609" s="7">
        <v>4</v>
      </c>
      <c r="P5609" s="3">
        <f t="shared" si="523"/>
        <v>0</v>
      </c>
      <c r="Q5609" s="3">
        <f t="shared" si="524"/>
        <v>0</v>
      </c>
      <c r="R5609" s="3">
        <f t="shared" si="525"/>
        <v>0</v>
      </c>
      <c r="S5609" s="3">
        <f t="shared" si="526"/>
        <v>1</v>
      </c>
      <c r="T5609" s="3">
        <f t="shared" si="527"/>
        <v>0</v>
      </c>
      <c r="U5609" s="3">
        <f t="shared" si="528"/>
        <v>0</v>
      </c>
    </row>
    <row r="5610" spans="1:21" ht="12.75" customHeight="1" x14ac:dyDescent="0.2">
      <c r="A5610" s="15" t="s">
        <v>95</v>
      </c>
      <c r="B5610" s="16" t="s">
        <v>96</v>
      </c>
      <c r="C5610" s="8">
        <v>216208</v>
      </c>
      <c r="D5610" s="6" t="s">
        <v>5300</v>
      </c>
      <c r="E5610" s="16" t="s">
        <v>5424</v>
      </c>
      <c r="F5610" s="15">
        <v>191925685</v>
      </c>
      <c r="G5610" s="5" t="s">
        <v>67</v>
      </c>
      <c r="H5610" s="6" t="s">
        <v>52</v>
      </c>
      <c r="I5610" s="6" t="s">
        <v>5626</v>
      </c>
      <c r="J5610" s="6" t="s">
        <v>5627</v>
      </c>
      <c r="K5610" s="6" t="s">
        <v>341</v>
      </c>
      <c r="L5610" s="6" t="s">
        <v>1089</v>
      </c>
      <c r="M5610" s="16" t="s">
        <v>1090</v>
      </c>
      <c r="N5610" s="8" t="s">
        <v>35</v>
      </c>
      <c r="O5610" s="7">
        <v>4</v>
      </c>
      <c r="P5610" s="3">
        <f t="shared" si="523"/>
        <v>0</v>
      </c>
      <c r="Q5610" s="3">
        <f t="shared" si="524"/>
        <v>0</v>
      </c>
      <c r="R5610" s="3">
        <f t="shared" si="525"/>
        <v>0</v>
      </c>
      <c r="S5610" s="3">
        <f t="shared" si="526"/>
        <v>1</v>
      </c>
      <c r="T5610" s="3">
        <f t="shared" si="527"/>
        <v>0</v>
      </c>
      <c r="U5610" s="3">
        <f t="shared" si="528"/>
        <v>0</v>
      </c>
    </row>
    <row r="5611" spans="1:21" ht="12.75" customHeight="1" x14ac:dyDescent="0.2">
      <c r="A5611" s="15" t="s">
        <v>95</v>
      </c>
      <c r="B5611" s="16" t="s">
        <v>96</v>
      </c>
      <c r="C5611" s="8">
        <v>216208</v>
      </c>
      <c r="D5611" s="6" t="s">
        <v>5300</v>
      </c>
      <c r="E5611" s="16" t="s">
        <v>5424</v>
      </c>
      <c r="F5611" s="15">
        <v>191925745</v>
      </c>
      <c r="G5611" s="5" t="s">
        <v>167</v>
      </c>
      <c r="H5611" s="6" t="s">
        <v>52</v>
      </c>
      <c r="I5611" s="6" t="s">
        <v>5628</v>
      </c>
      <c r="J5611" s="6" t="s">
        <v>5629</v>
      </c>
      <c r="K5611" s="6" t="s">
        <v>341</v>
      </c>
      <c r="L5611" s="6" t="s">
        <v>1089</v>
      </c>
      <c r="M5611" s="16" t="s">
        <v>1090</v>
      </c>
      <c r="N5611" s="8" t="s">
        <v>35</v>
      </c>
      <c r="O5611" s="7">
        <v>4</v>
      </c>
      <c r="P5611" s="3">
        <f t="shared" si="523"/>
        <v>0</v>
      </c>
      <c r="Q5611" s="3">
        <f t="shared" si="524"/>
        <v>0</v>
      </c>
      <c r="R5611" s="3">
        <f t="shared" si="525"/>
        <v>0</v>
      </c>
      <c r="S5611" s="3">
        <f t="shared" si="526"/>
        <v>1</v>
      </c>
      <c r="T5611" s="3">
        <f t="shared" si="527"/>
        <v>0</v>
      </c>
      <c r="U5611" s="3">
        <f t="shared" si="528"/>
        <v>0</v>
      </c>
    </row>
    <row r="5612" spans="1:21" ht="12.75" customHeight="1" x14ac:dyDescent="0.2">
      <c r="A5612" s="15" t="s">
        <v>95</v>
      </c>
      <c r="B5612" s="16" t="s">
        <v>96</v>
      </c>
      <c r="C5612" s="8">
        <v>216208</v>
      </c>
      <c r="D5612" s="6" t="s">
        <v>5300</v>
      </c>
      <c r="E5612" s="16" t="s">
        <v>5424</v>
      </c>
      <c r="F5612" s="15">
        <v>191999789</v>
      </c>
      <c r="G5612" s="5" t="s">
        <v>105</v>
      </c>
      <c r="H5612" s="6" t="s">
        <v>52</v>
      </c>
      <c r="I5612" s="6" t="s">
        <v>5630</v>
      </c>
      <c r="J5612" s="6" t="s">
        <v>5132</v>
      </c>
      <c r="K5612" s="6" t="s">
        <v>341</v>
      </c>
      <c r="L5612" s="6" t="s">
        <v>1089</v>
      </c>
      <c r="M5612" s="16" t="s">
        <v>1090</v>
      </c>
      <c r="N5612" s="8" t="s">
        <v>35</v>
      </c>
      <c r="O5612" s="7">
        <v>4</v>
      </c>
      <c r="P5612" s="3">
        <f t="shared" si="523"/>
        <v>0</v>
      </c>
      <c r="Q5612" s="3">
        <f t="shared" si="524"/>
        <v>0</v>
      </c>
      <c r="R5612" s="3">
        <f t="shared" si="525"/>
        <v>0</v>
      </c>
      <c r="S5612" s="3">
        <f t="shared" si="526"/>
        <v>1</v>
      </c>
      <c r="T5612" s="3">
        <f t="shared" si="527"/>
        <v>0</v>
      </c>
      <c r="U5612" s="3">
        <f t="shared" si="528"/>
        <v>0</v>
      </c>
    </row>
    <row r="5613" spans="1:21" ht="12.75" customHeight="1" x14ac:dyDescent="0.2">
      <c r="A5613" s="15" t="s">
        <v>95</v>
      </c>
      <c r="B5613" s="16" t="s">
        <v>96</v>
      </c>
      <c r="C5613" s="8">
        <v>216208</v>
      </c>
      <c r="D5613" s="6" t="s">
        <v>5300</v>
      </c>
      <c r="E5613" s="16" t="s">
        <v>5424</v>
      </c>
      <c r="F5613" s="15">
        <v>192015391</v>
      </c>
      <c r="G5613" s="5" t="s">
        <v>67</v>
      </c>
      <c r="H5613" s="6" t="s">
        <v>52</v>
      </c>
      <c r="I5613" s="6" t="s">
        <v>5631</v>
      </c>
      <c r="J5613" s="6" t="s">
        <v>5632</v>
      </c>
      <c r="K5613" s="6" t="s">
        <v>341</v>
      </c>
      <c r="L5613" s="6" t="s">
        <v>1089</v>
      </c>
      <c r="M5613" s="16" t="s">
        <v>1090</v>
      </c>
      <c r="N5613" s="8" t="s">
        <v>35</v>
      </c>
      <c r="O5613" s="7">
        <v>4</v>
      </c>
      <c r="P5613" s="3">
        <f t="shared" si="523"/>
        <v>0</v>
      </c>
      <c r="Q5613" s="3">
        <f t="shared" si="524"/>
        <v>0</v>
      </c>
      <c r="R5613" s="3">
        <f t="shared" si="525"/>
        <v>0</v>
      </c>
      <c r="S5613" s="3">
        <f t="shared" si="526"/>
        <v>1</v>
      </c>
      <c r="T5613" s="3">
        <f t="shared" si="527"/>
        <v>0</v>
      </c>
      <c r="U5613" s="3">
        <f t="shared" si="528"/>
        <v>0</v>
      </c>
    </row>
    <row r="5614" spans="1:21" ht="12.75" customHeight="1" x14ac:dyDescent="0.2">
      <c r="A5614" s="15" t="s">
        <v>95</v>
      </c>
      <c r="B5614" s="16" t="s">
        <v>96</v>
      </c>
      <c r="C5614" s="8">
        <v>216208</v>
      </c>
      <c r="D5614" s="6" t="s">
        <v>5300</v>
      </c>
      <c r="E5614" s="16" t="s">
        <v>5363</v>
      </c>
      <c r="F5614" s="15">
        <v>191880962</v>
      </c>
      <c r="G5614" s="5" t="s">
        <v>167</v>
      </c>
      <c r="H5614" s="6" t="s">
        <v>52</v>
      </c>
      <c r="I5614" s="6" t="s">
        <v>5633</v>
      </c>
      <c r="J5614" s="6" t="s">
        <v>5634</v>
      </c>
      <c r="K5614" s="6" t="s">
        <v>341</v>
      </c>
      <c r="L5614" s="6" t="s">
        <v>1089</v>
      </c>
      <c r="M5614" s="16" t="s">
        <v>1090</v>
      </c>
      <c r="N5614" s="8" t="s">
        <v>35</v>
      </c>
      <c r="O5614" s="49" t="s">
        <v>129</v>
      </c>
      <c r="P5614" s="3">
        <f t="shared" si="523"/>
        <v>0</v>
      </c>
      <c r="Q5614" s="3">
        <f t="shared" si="524"/>
        <v>0</v>
      </c>
      <c r="R5614" s="3">
        <f t="shared" si="525"/>
        <v>0</v>
      </c>
      <c r="S5614" s="3">
        <f t="shared" si="526"/>
        <v>0</v>
      </c>
      <c r="T5614" s="3">
        <f t="shared" si="527"/>
        <v>0</v>
      </c>
      <c r="U5614" s="3">
        <f t="shared" si="528"/>
        <v>1</v>
      </c>
    </row>
    <row r="5615" spans="1:21" ht="12.75" customHeight="1" x14ac:dyDescent="0.2">
      <c r="A5615" s="15" t="s">
        <v>95</v>
      </c>
      <c r="B5615" s="16" t="s">
        <v>96</v>
      </c>
      <c r="C5615" s="8">
        <v>216208</v>
      </c>
      <c r="D5615" s="6" t="s">
        <v>5300</v>
      </c>
      <c r="E5615" s="16" t="s">
        <v>5329</v>
      </c>
      <c r="F5615" s="15">
        <v>192028014</v>
      </c>
      <c r="G5615" s="5" t="s">
        <v>105</v>
      </c>
      <c r="H5615" s="6" t="s">
        <v>29</v>
      </c>
      <c r="I5615" s="6" t="s">
        <v>4211</v>
      </c>
      <c r="J5615" s="6" t="s">
        <v>4212</v>
      </c>
      <c r="K5615" s="6" t="s">
        <v>341</v>
      </c>
      <c r="L5615" s="6" t="s">
        <v>2233</v>
      </c>
      <c r="M5615" s="16" t="s">
        <v>2238</v>
      </c>
      <c r="N5615" s="8" t="s">
        <v>35</v>
      </c>
      <c r="O5615" s="7">
        <v>3</v>
      </c>
      <c r="P5615" s="3">
        <f t="shared" si="523"/>
        <v>0</v>
      </c>
      <c r="Q5615" s="3">
        <f t="shared" si="524"/>
        <v>0</v>
      </c>
      <c r="R5615" s="3">
        <f t="shared" si="525"/>
        <v>1</v>
      </c>
      <c r="S5615" s="3">
        <f t="shared" si="526"/>
        <v>0</v>
      </c>
      <c r="T5615" s="3">
        <f t="shared" si="527"/>
        <v>0</v>
      </c>
      <c r="U5615" s="3">
        <f t="shared" si="528"/>
        <v>0</v>
      </c>
    </row>
    <row r="5616" spans="1:21" ht="12.75" customHeight="1" x14ac:dyDescent="0.2">
      <c r="A5616" s="15" t="s">
        <v>95</v>
      </c>
      <c r="B5616" s="16" t="s">
        <v>96</v>
      </c>
      <c r="C5616" s="8">
        <v>216208</v>
      </c>
      <c r="D5616" s="6" t="s">
        <v>5300</v>
      </c>
      <c r="E5616" s="16" t="s">
        <v>5424</v>
      </c>
      <c r="F5616" s="15">
        <v>192015507</v>
      </c>
      <c r="G5616" s="5" t="s">
        <v>105</v>
      </c>
      <c r="H5616" s="6" t="s">
        <v>52</v>
      </c>
      <c r="I5616" s="6" t="s">
        <v>5560</v>
      </c>
      <c r="J5616" s="6" t="s">
        <v>5561</v>
      </c>
      <c r="K5616" s="6" t="s">
        <v>341</v>
      </c>
      <c r="L5616" s="6" t="s">
        <v>2233</v>
      </c>
      <c r="M5616" s="16" t="s">
        <v>2238</v>
      </c>
      <c r="N5616" s="8" t="s">
        <v>35</v>
      </c>
      <c r="O5616" s="7">
        <v>3</v>
      </c>
      <c r="P5616" s="3">
        <f t="shared" si="523"/>
        <v>0</v>
      </c>
      <c r="Q5616" s="3">
        <f t="shared" si="524"/>
        <v>0</v>
      </c>
      <c r="R5616" s="3">
        <f t="shared" si="525"/>
        <v>1</v>
      </c>
      <c r="S5616" s="3">
        <f t="shared" si="526"/>
        <v>0</v>
      </c>
      <c r="T5616" s="3">
        <f t="shared" si="527"/>
        <v>0</v>
      </c>
      <c r="U5616" s="3">
        <f t="shared" si="528"/>
        <v>0</v>
      </c>
    </row>
    <row r="5617" spans="1:21" ht="12.75" customHeight="1" x14ac:dyDescent="0.2">
      <c r="A5617" s="15" t="s">
        <v>95</v>
      </c>
      <c r="B5617" s="16" t="s">
        <v>96</v>
      </c>
      <c r="C5617" s="8">
        <v>216208</v>
      </c>
      <c r="D5617" s="6" t="s">
        <v>5300</v>
      </c>
      <c r="E5617" s="16" t="s">
        <v>5329</v>
      </c>
      <c r="F5617" s="15">
        <v>191998353</v>
      </c>
      <c r="G5617" s="5" t="s">
        <v>67</v>
      </c>
      <c r="H5617" s="6" t="s">
        <v>52</v>
      </c>
      <c r="I5617" s="6" t="s">
        <v>5562</v>
      </c>
      <c r="J5617" s="6" t="s">
        <v>5563</v>
      </c>
      <c r="K5617" s="6" t="s">
        <v>341</v>
      </c>
      <c r="L5617" s="6" t="s">
        <v>2233</v>
      </c>
      <c r="M5617" s="16" t="s">
        <v>2238</v>
      </c>
      <c r="N5617" s="8" t="s">
        <v>35</v>
      </c>
      <c r="O5617" s="7">
        <v>4</v>
      </c>
      <c r="P5617" s="3">
        <f t="shared" si="523"/>
        <v>0</v>
      </c>
      <c r="Q5617" s="3">
        <f t="shared" si="524"/>
        <v>0</v>
      </c>
      <c r="R5617" s="3">
        <f t="shared" si="525"/>
        <v>0</v>
      </c>
      <c r="S5617" s="3">
        <f t="shared" si="526"/>
        <v>1</v>
      </c>
      <c r="T5617" s="3">
        <f t="shared" si="527"/>
        <v>0</v>
      </c>
      <c r="U5617" s="3">
        <f t="shared" si="528"/>
        <v>0</v>
      </c>
    </row>
    <row r="5618" spans="1:21" ht="12.75" customHeight="1" x14ac:dyDescent="0.2">
      <c r="A5618" s="15" t="s">
        <v>95</v>
      </c>
      <c r="B5618" s="16" t="s">
        <v>96</v>
      </c>
      <c r="C5618" s="8">
        <v>216208</v>
      </c>
      <c r="D5618" s="6" t="s">
        <v>5300</v>
      </c>
      <c r="E5618" s="16" t="s">
        <v>5329</v>
      </c>
      <c r="F5618" s="15">
        <v>192027078</v>
      </c>
      <c r="G5618" s="5" t="s">
        <v>105</v>
      </c>
      <c r="H5618" s="6" t="s">
        <v>52</v>
      </c>
      <c r="I5618" s="6" t="s">
        <v>5564</v>
      </c>
      <c r="J5618" s="6" t="s">
        <v>5565</v>
      </c>
      <c r="K5618" s="6" t="s">
        <v>341</v>
      </c>
      <c r="L5618" s="6" t="s">
        <v>2233</v>
      </c>
      <c r="M5618" s="16" t="s">
        <v>2238</v>
      </c>
      <c r="N5618" s="8" t="s">
        <v>35</v>
      </c>
      <c r="O5618" s="7">
        <v>4</v>
      </c>
      <c r="P5618" s="3">
        <f t="shared" si="523"/>
        <v>0</v>
      </c>
      <c r="Q5618" s="3">
        <f t="shared" si="524"/>
        <v>0</v>
      </c>
      <c r="R5618" s="3">
        <f t="shared" si="525"/>
        <v>0</v>
      </c>
      <c r="S5618" s="3">
        <f t="shared" si="526"/>
        <v>1</v>
      </c>
      <c r="T5618" s="3">
        <f t="shared" si="527"/>
        <v>0</v>
      </c>
      <c r="U5618" s="3">
        <f t="shared" si="528"/>
        <v>0</v>
      </c>
    </row>
    <row r="5619" spans="1:21" ht="12.75" customHeight="1" x14ac:dyDescent="0.2">
      <c r="A5619" s="15" t="s">
        <v>95</v>
      </c>
      <c r="B5619" s="16" t="s">
        <v>96</v>
      </c>
      <c r="C5619" s="8">
        <v>216208</v>
      </c>
      <c r="D5619" s="6" t="s">
        <v>5300</v>
      </c>
      <c r="E5619" s="16" t="s">
        <v>5329</v>
      </c>
      <c r="F5619" s="15">
        <v>192027360</v>
      </c>
      <c r="G5619" s="5" t="s">
        <v>105</v>
      </c>
      <c r="H5619" s="6" t="s">
        <v>52</v>
      </c>
      <c r="I5619" s="6" t="s">
        <v>5566</v>
      </c>
      <c r="J5619" s="6" t="s">
        <v>5567</v>
      </c>
      <c r="K5619" s="6" t="s">
        <v>341</v>
      </c>
      <c r="L5619" s="6" t="s">
        <v>2233</v>
      </c>
      <c r="M5619" s="16" t="s">
        <v>2238</v>
      </c>
      <c r="N5619" s="8" t="s">
        <v>35</v>
      </c>
      <c r="O5619" s="7">
        <v>4</v>
      </c>
      <c r="P5619" s="3">
        <f t="shared" si="523"/>
        <v>0</v>
      </c>
      <c r="Q5619" s="3">
        <f t="shared" si="524"/>
        <v>0</v>
      </c>
      <c r="R5619" s="3">
        <f t="shared" si="525"/>
        <v>0</v>
      </c>
      <c r="S5619" s="3">
        <f t="shared" si="526"/>
        <v>1</v>
      </c>
      <c r="T5619" s="3">
        <f t="shared" si="527"/>
        <v>0</v>
      </c>
      <c r="U5619" s="3">
        <f t="shared" si="528"/>
        <v>0</v>
      </c>
    </row>
    <row r="5620" spans="1:21" ht="12.75" customHeight="1" x14ac:dyDescent="0.2">
      <c r="A5620" s="15" t="s">
        <v>95</v>
      </c>
      <c r="B5620" s="16" t="s">
        <v>96</v>
      </c>
      <c r="C5620" s="8">
        <v>216208</v>
      </c>
      <c r="D5620" s="6" t="s">
        <v>5300</v>
      </c>
      <c r="E5620" s="16" t="s">
        <v>5424</v>
      </c>
      <c r="F5620" s="15">
        <v>191925789</v>
      </c>
      <c r="G5620" s="5" t="s">
        <v>105</v>
      </c>
      <c r="H5620" s="6" t="s">
        <v>52</v>
      </c>
      <c r="I5620" s="6" t="s">
        <v>5568</v>
      </c>
      <c r="J5620" s="6" t="s">
        <v>5569</v>
      </c>
      <c r="K5620" s="6" t="s">
        <v>341</v>
      </c>
      <c r="L5620" s="6" t="s">
        <v>2233</v>
      </c>
      <c r="M5620" s="16" t="s">
        <v>2238</v>
      </c>
      <c r="N5620" s="8" t="s">
        <v>35</v>
      </c>
      <c r="O5620" s="7">
        <v>4</v>
      </c>
      <c r="P5620" s="3">
        <f t="shared" si="523"/>
        <v>0</v>
      </c>
      <c r="Q5620" s="3">
        <f t="shared" si="524"/>
        <v>0</v>
      </c>
      <c r="R5620" s="3">
        <f t="shared" si="525"/>
        <v>0</v>
      </c>
      <c r="S5620" s="3">
        <f t="shared" si="526"/>
        <v>1</v>
      </c>
      <c r="T5620" s="3">
        <f t="shared" si="527"/>
        <v>0</v>
      </c>
      <c r="U5620" s="3">
        <f t="shared" si="528"/>
        <v>0</v>
      </c>
    </row>
    <row r="5621" spans="1:21" ht="12.75" customHeight="1" x14ac:dyDescent="0.2">
      <c r="A5621" s="15" t="s">
        <v>95</v>
      </c>
      <c r="B5621" s="16" t="s">
        <v>96</v>
      </c>
      <c r="C5621" s="8">
        <v>216208</v>
      </c>
      <c r="D5621" s="6" t="s">
        <v>5300</v>
      </c>
      <c r="E5621" s="16" t="s">
        <v>5329</v>
      </c>
      <c r="F5621" s="15">
        <v>191921281</v>
      </c>
      <c r="G5621" s="5" t="s">
        <v>105</v>
      </c>
      <c r="H5621" s="6" t="s">
        <v>52</v>
      </c>
      <c r="I5621" s="6" t="s">
        <v>6366</v>
      </c>
      <c r="J5621" s="6" t="s">
        <v>6367</v>
      </c>
      <c r="K5621" s="6" t="s">
        <v>102</v>
      </c>
      <c r="L5621" s="6" t="s">
        <v>103</v>
      </c>
      <c r="M5621" s="16" t="s">
        <v>104</v>
      </c>
      <c r="N5621" s="8" t="s">
        <v>35</v>
      </c>
      <c r="O5621" s="7">
        <v>1</v>
      </c>
      <c r="P5621" s="3">
        <f t="shared" si="523"/>
        <v>1</v>
      </c>
      <c r="Q5621" s="3">
        <f t="shared" si="524"/>
        <v>0</v>
      </c>
      <c r="R5621" s="3">
        <f t="shared" si="525"/>
        <v>0</v>
      </c>
      <c r="S5621" s="3">
        <f t="shared" si="526"/>
        <v>0</v>
      </c>
      <c r="T5621" s="3">
        <f t="shared" si="527"/>
        <v>0</v>
      </c>
      <c r="U5621" s="3">
        <f t="shared" si="528"/>
        <v>0</v>
      </c>
    </row>
    <row r="5622" spans="1:21" ht="12.75" customHeight="1" x14ac:dyDescent="0.2">
      <c r="A5622" s="15" t="s">
        <v>95</v>
      </c>
      <c r="B5622" s="16" t="s">
        <v>96</v>
      </c>
      <c r="C5622" s="8">
        <v>216208</v>
      </c>
      <c r="D5622" s="6" t="s">
        <v>5300</v>
      </c>
      <c r="E5622" s="16" t="s">
        <v>5329</v>
      </c>
      <c r="F5622" s="15">
        <v>192027350</v>
      </c>
      <c r="G5622" s="5" t="s">
        <v>167</v>
      </c>
      <c r="H5622" s="6" t="s">
        <v>52</v>
      </c>
      <c r="I5622" s="6" t="s">
        <v>6368</v>
      </c>
      <c r="J5622" s="6" t="s">
        <v>6369</v>
      </c>
      <c r="K5622" s="6" t="s">
        <v>102</v>
      </c>
      <c r="L5622" s="6" t="s">
        <v>103</v>
      </c>
      <c r="M5622" s="16" t="s">
        <v>111</v>
      </c>
      <c r="N5622" s="8" t="s">
        <v>35</v>
      </c>
      <c r="O5622" s="7">
        <v>1</v>
      </c>
      <c r="P5622" s="3">
        <f t="shared" si="523"/>
        <v>1</v>
      </c>
      <c r="Q5622" s="3">
        <f t="shared" si="524"/>
        <v>0</v>
      </c>
      <c r="R5622" s="3">
        <f t="shared" si="525"/>
        <v>0</v>
      </c>
      <c r="S5622" s="3">
        <f t="shared" si="526"/>
        <v>0</v>
      </c>
      <c r="T5622" s="3">
        <f t="shared" si="527"/>
        <v>0</v>
      </c>
      <c r="U5622" s="3">
        <f t="shared" si="528"/>
        <v>0</v>
      </c>
    </row>
    <row r="5623" spans="1:21" ht="12.75" customHeight="1" x14ac:dyDescent="0.2">
      <c r="A5623" s="15" t="s">
        <v>95</v>
      </c>
      <c r="B5623" s="16" t="s">
        <v>96</v>
      </c>
      <c r="C5623" s="8">
        <v>216208</v>
      </c>
      <c r="D5623" s="6" t="s">
        <v>5300</v>
      </c>
      <c r="E5623" s="16" t="s">
        <v>5329</v>
      </c>
      <c r="F5623" s="15">
        <v>192027552</v>
      </c>
      <c r="G5623" s="5" t="s">
        <v>167</v>
      </c>
      <c r="H5623" s="6" t="s">
        <v>52</v>
      </c>
      <c r="I5623" s="6" t="s">
        <v>6368</v>
      </c>
      <c r="J5623" s="6" t="s">
        <v>6370</v>
      </c>
      <c r="K5623" s="6" t="s">
        <v>102</v>
      </c>
      <c r="L5623" s="6" t="s">
        <v>103</v>
      </c>
      <c r="M5623" s="16" t="s">
        <v>111</v>
      </c>
      <c r="N5623" s="8" t="s">
        <v>35</v>
      </c>
      <c r="O5623" s="7">
        <v>1</v>
      </c>
      <c r="P5623" s="3">
        <f t="shared" si="523"/>
        <v>1</v>
      </c>
      <c r="Q5623" s="3">
        <f t="shared" si="524"/>
        <v>0</v>
      </c>
      <c r="R5623" s="3">
        <f t="shared" si="525"/>
        <v>0</v>
      </c>
      <c r="S5623" s="3">
        <f t="shared" si="526"/>
        <v>0</v>
      </c>
      <c r="T5623" s="3">
        <f t="shared" si="527"/>
        <v>0</v>
      </c>
      <c r="U5623" s="3">
        <f t="shared" si="528"/>
        <v>0</v>
      </c>
    </row>
    <row r="5624" spans="1:21" ht="12.75" customHeight="1" x14ac:dyDescent="0.2">
      <c r="A5624" s="15" t="s">
        <v>95</v>
      </c>
      <c r="B5624" s="16" t="s">
        <v>96</v>
      </c>
      <c r="C5624" s="8">
        <v>216208</v>
      </c>
      <c r="D5624" s="6" t="s">
        <v>5300</v>
      </c>
      <c r="E5624" s="16" t="s">
        <v>5329</v>
      </c>
      <c r="F5624" s="15">
        <v>191921288</v>
      </c>
      <c r="G5624" s="5" t="s">
        <v>167</v>
      </c>
      <c r="H5624" s="6" t="s">
        <v>52</v>
      </c>
      <c r="I5624" s="6" t="s">
        <v>6366</v>
      </c>
      <c r="J5624" s="6" t="s">
        <v>6371</v>
      </c>
      <c r="K5624" s="6" t="s">
        <v>102</v>
      </c>
      <c r="L5624" s="6" t="s">
        <v>103</v>
      </c>
      <c r="M5624" s="16" t="s">
        <v>104</v>
      </c>
      <c r="N5624" s="8" t="s">
        <v>35</v>
      </c>
      <c r="O5624" s="7">
        <v>2</v>
      </c>
      <c r="P5624" s="3">
        <f t="shared" si="523"/>
        <v>0</v>
      </c>
      <c r="Q5624" s="3">
        <f t="shared" si="524"/>
        <v>1</v>
      </c>
      <c r="R5624" s="3">
        <f t="shared" si="525"/>
        <v>0</v>
      </c>
      <c r="S5624" s="3">
        <f t="shared" si="526"/>
        <v>0</v>
      </c>
      <c r="T5624" s="3">
        <f t="shared" si="527"/>
        <v>0</v>
      </c>
      <c r="U5624" s="3">
        <f t="shared" si="528"/>
        <v>0</v>
      </c>
    </row>
    <row r="5625" spans="1:21" ht="12.75" customHeight="1" x14ac:dyDescent="0.2">
      <c r="A5625" s="15" t="s">
        <v>95</v>
      </c>
      <c r="B5625" s="16" t="s">
        <v>96</v>
      </c>
      <c r="C5625" s="8">
        <v>216208</v>
      </c>
      <c r="D5625" s="6" t="s">
        <v>5300</v>
      </c>
      <c r="E5625" s="16" t="s">
        <v>5329</v>
      </c>
      <c r="F5625" s="15">
        <v>192027653</v>
      </c>
      <c r="G5625" s="5" t="s">
        <v>105</v>
      </c>
      <c r="H5625" s="6" t="s">
        <v>52</v>
      </c>
      <c r="I5625" s="6" t="s">
        <v>6372</v>
      </c>
      <c r="J5625" s="6" t="s">
        <v>6373</v>
      </c>
      <c r="K5625" s="6" t="s">
        <v>102</v>
      </c>
      <c r="L5625" s="6" t="s">
        <v>103</v>
      </c>
      <c r="M5625" s="16" t="s">
        <v>116</v>
      </c>
      <c r="N5625" s="8" t="s">
        <v>35</v>
      </c>
      <c r="O5625" s="7">
        <v>2</v>
      </c>
      <c r="P5625" s="3">
        <f t="shared" si="523"/>
        <v>0</v>
      </c>
      <c r="Q5625" s="3">
        <f t="shared" si="524"/>
        <v>1</v>
      </c>
      <c r="R5625" s="3">
        <f t="shared" si="525"/>
        <v>0</v>
      </c>
      <c r="S5625" s="3">
        <f t="shared" si="526"/>
        <v>0</v>
      </c>
      <c r="T5625" s="3">
        <f t="shared" si="527"/>
        <v>0</v>
      </c>
      <c r="U5625" s="3">
        <f t="shared" si="528"/>
        <v>0</v>
      </c>
    </row>
    <row r="5626" spans="1:21" ht="12.75" customHeight="1" x14ac:dyDescent="0.2">
      <c r="A5626" s="15" t="s">
        <v>95</v>
      </c>
      <c r="B5626" s="16" t="s">
        <v>96</v>
      </c>
      <c r="C5626" s="8">
        <v>216208</v>
      </c>
      <c r="D5626" s="6" t="s">
        <v>5300</v>
      </c>
      <c r="E5626" s="16" t="s">
        <v>5329</v>
      </c>
      <c r="F5626" s="15">
        <v>192027655</v>
      </c>
      <c r="G5626" s="5" t="s">
        <v>67</v>
      </c>
      <c r="H5626" s="6" t="s">
        <v>52</v>
      </c>
      <c r="I5626" s="6" t="s">
        <v>6374</v>
      </c>
      <c r="J5626" s="6" t="s">
        <v>6375</v>
      </c>
      <c r="K5626" s="6" t="s">
        <v>102</v>
      </c>
      <c r="L5626" s="6" t="s">
        <v>103</v>
      </c>
      <c r="M5626" s="16" t="s">
        <v>111</v>
      </c>
      <c r="N5626" s="8" t="s">
        <v>35</v>
      </c>
      <c r="O5626" s="7">
        <v>2</v>
      </c>
      <c r="P5626" s="3">
        <f t="shared" si="523"/>
        <v>0</v>
      </c>
      <c r="Q5626" s="3">
        <f t="shared" si="524"/>
        <v>1</v>
      </c>
      <c r="R5626" s="3">
        <f t="shared" si="525"/>
        <v>0</v>
      </c>
      <c r="S5626" s="3">
        <f t="shared" si="526"/>
        <v>0</v>
      </c>
      <c r="T5626" s="3">
        <f t="shared" si="527"/>
        <v>0</v>
      </c>
      <c r="U5626" s="3">
        <f t="shared" si="528"/>
        <v>0</v>
      </c>
    </row>
    <row r="5627" spans="1:21" ht="12.75" customHeight="1" x14ac:dyDescent="0.2">
      <c r="A5627" s="15" t="s">
        <v>95</v>
      </c>
      <c r="B5627" s="16" t="s">
        <v>96</v>
      </c>
      <c r="C5627" s="8">
        <v>216208</v>
      </c>
      <c r="D5627" s="6" t="s">
        <v>5300</v>
      </c>
      <c r="E5627" s="16" t="s">
        <v>5329</v>
      </c>
      <c r="F5627" s="15">
        <v>192028210</v>
      </c>
      <c r="G5627" s="5" t="s">
        <v>105</v>
      </c>
      <c r="H5627" s="6" t="s">
        <v>52</v>
      </c>
      <c r="I5627" s="6" t="s">
        <v>5887</v>
      </c>
      <c r="J5627" s="6" t="s">
        <v>6376</v>
      </c>
      <c r="K5627" s="6" t="s">
        <v>102</v>
      </c>
      <c r="L5627" s="6" t="s">
        <v>103</v>
      </c>
      <c r="M5627" s="16" t="s">
        <v>111</v>
      </c>
      <c r="N5627" s="8" t="s">
        <v>35</v>
      </c>
      <c r="O5627" s="7">
        <v>2</v>
      </c>
      <c r="P5627" s="3">
        <f t="shared" si="523"/>
        <v>0</v>
      </c>
      <c r="Q5627" s="3">
        <f t="shared" si="524"/>
        <v>1</v>
      </c>
      <c r="R5627" s="3">
        <f t="shared" si="525"/>
        <v>0</v>
      </c>
      <c r="S5627" s="3">
        <f t="shared" si="526"/>
        <v>0</v>
      </c>
      <c r="T5627" s="3">
        <f t="shared" si="527"/>
        <v>0</v>
      </c>
      <c r="U5627" s="3">
        <f t="shared" si="528"/>
        <v>0</v>
      </c>
    </row>
    <row r="5628" spans="1:21" ht="12.75" customHeight="1" x14ac:dyDescent="0.2">
      <c r="A5628" s="15" t="s">
        <v>95</v>
      </c>
      <c r="B5628" s="16" t="s">
        <v>96</v>
      </c>
      <c r="C5628" s="8">
        <v>216208</v>
      </c>
      <c r="D5628" s="6" t="s">
        <v>5300</v>
      </c>
      <c r="E5628" s="16" t="s">
        <v>5959</v>
      </c>
      <c r="F5628" s="15">
        <v>191922753</v>
      </c>
      <c r="G5628" s="5" t="s">
        <v>105</v>
      </c>
      <c r="H5628" s="6" t="s">
        <v>52</v>
      </c>
      <c r="I5628" s="6" t="s">
        <v>6377</v>
      </c>
      <c r="J5628" s="6" t="s">
        <v>6378</v>
      </c>
      <c r="K5628" s="6" t="s">
        <v>102</v>
      </c>
      <c r="L5628" s="6" t="s">
        <v>103</v>
      </c>
      <c r="M5628" s="16" t="s">
        <v>111</v>
      </c>
      <c r="N5628" s="8" t="s">
        <v>35</v>
      </c>
      <c r="O5628" s="7">
        <v>2</v>
      </c>
      <c r="P5628" s="3">
        <f t="shared" si="523"/>
        <v>0</v>
      </c>
      <c r="Q5628" s="3">
        <f t="shared" si="524"/>
        <v>1</v>
      </c>
      <c r="R5628" s="3">
        <f t="shared" si="525"/>
        <v>0</v>
      </c>
      <c r="S5628" s="3">
        <f t="shared" si="526"/>
        <v>0</v>
      </c>
      <c r="T5628" s="3">
        <f t="shared" si="527"/>
        <v>0</v>
      </c>
      <c r="U5628" s="3">
        <f t="shared" si="528"/>
        <v>0</v>
      </c>
    </row>
    <row r="5629" spans="1:21" ht="12.75" customHeight="1" x14ac:dyDescent="0.2">
      <c r="A5629" s="15" t="s">
        <v>95</v>
      </c>
      <c r="B5629" s="16" t="s">
        <v>96</v>
      </c>
      <c r="C5629" s="8">
        <v>216208</v>
      </c>
      <c r="D5629" s="6" t="s">
        <v>5300</v>
      </c>
      <c r="E5629" s="16" t="s">
        <v>5959</v>
      </c>
      <c r="F5629" s="15">
        <v>191998601</v>
      </c>
      <c r="G5629" s="5" t="s">
        <v>105</v>
      </c>
      <c r="H5629" s="6" t="s">
        <v>52</v>
      </c>
      <c r="I5629" s="6" t="s">
        <v>6379</v>
      </c>
      <c r="J5629" s="6" t="s">
        <v>6380</v>
      </c>
      <c r="K5629" s="6" t="s">
        <v>102</v>
      </c>
      <c r="L5629" s="6" t="s">
        <v>103</v>
      </c>
      <c r="M5629" s="16" t="s">
        <v>111</v>
      </c>
      <c r="N5629" s="8" t="s">
        <v>35</v>
      </c>
      <c r="O5629" s="7">
        <v>2</v>
      </c>
      <c r="P5629" s="3">
        <f t="shared" si="523"/>
        <v>0</v>
      </c>
      <c r="Q5629" s="3">
        <f t="shared" si="524"/>
        <v>1</v>
      </c>
      <c r="R5629" s="3">
        <f t="shared" si="525"/>
        <v>0</v>
      </c>
      <c r="S5629" s="3">
        <f t="shared" si="526"/>
        <v>0</v>
      </c>
      <c r="T5629" s="3">
        <f t="shared" si="527"/>
        <v>0</v>
      </c>
      <c r="U5629" s="3">
        <f t="shared" si="528"/>
        <v>0</v>
      </c>
    </row>
    <row r="5630" spans="1:21" ht="12.75" customHeight="1" x14ac:dyDescent="0.2">
      <c r="A5630" s="15" t="s">
        <v>95</v>
      </c>
      <c r="B5630" s="16" t="s">
        <v>96</v>
      </c>
      <c r="C5630" s="8">
        <v>216208</v>
      </c>
      <c r="D5630" s="6" t="s">
        <v>5300</v>
      </c>
      <c r="E5630" s="16" t="s">
        <v>5329</v>
      </c>
      <c r="F5630" s="15">
        <v>191921198</v>
      </c>
      <c r="G5630" s="5" t="s">
        <v>105</v>
      </c>
      <c r="H5630" s="6" t="s">
        <v>52</v>
      </c>
      <c r="I5630" s="6" t="s">
        <v>6381</v>
      </c>
      <c r="J5630" s="6" t="s">
        <v>6382</v>
      </c>
      <c r="K5630" s="6" t="s">
        <v>102</v>
      </c>
      <c r="L5630" s="6" t="s">
        <v>103</v>
      </c>
      <c r="M5630" s="16" t="s">
        <v>111</v>
      </c>
      <c r="N5630" s="8" t="s">
        <v>35</v>
      </c>
      <c r="O5630" s="7">
        <v>3</v>
      </c>
      <c r="P5630" s="3">
        <f t="shared" si="523"/>
        <v>0</v>
      </c>
      <c r="Q5630" s="3">
        <f t="shared" si="524"/>
        <v>0</v>
      </c>
      <c r="R5630" s="3">
        <f t="shared" si="525"/>
        <v>1</v>
      </c>
      <c r="S5630" s="3">
        <f t="shared" si="526"/>
        <v>0</v>
      </c>
      <c r="T5630" s="3">
        <f t="shared" si="527"/>
        <v>0</v>
      </c>
      <c r="U5630" s="3">
        <f t="shared" si="528"/>
        <v>0</v>
      </c>
    </row>
    <row r="5631" spans="1:21" ht="12.75" customHeight="1" x14ac:dyDescent="0.2">
      <c r="A5631" s="15" t="s">
        <v>95</v>
      </c>
      <c r="B5631" s="16" t="s">
        <v>96</v>
      </c>
      <c r="C5631" s="8">
        <v>216208</v>
      </c>
      <c r="D5631" s="6" t="s">
        <v>5300</v>
      </c>
      <c r="E5631" s="16" t="s">
        <v>5329</v>
      </c>
      <c r="F5631" s="15">
        <v>191998327</v>
      </c>
      <c r="G5631" s="5" t="s">
        <v>67</v>
      </c>
      <c r="H5631" s="6" t="s">
        <v>29</v>
      </c>
      <c r="I5631" s="6" t="s">
        <v>6383</v>
      </c>
      <c r="J5631" s="6" t="s">
        <v>6384</v>
      </c>
      <c r="K5631" s="6" t="s">
        <v>102</v>
      </c>
      <c r="L5631" s="6" t="s">
        <v>103</v>
      </c>
      <c r="M5631" s="16" t="s">
        <v>104</v>
      </c>
      <c r="N5631" s="8" t="s">
        <v>35</v>
      </c>
      <c r="O5631" s="7">
        <v>3</v>
      </c>
      <c r="P5631" s="3">
        <f t="shared" si="523"/>
        <v>0</v>
      </c>
      <c r="Q5631" s="3">
        <f t="shared" si="524"/>
        <v>0</v>
      </c>
      <c r="R5631" s="3">
        <f t="shared" si="525"/>
        <v>1</v>
      </c>
      <c r="S5631" s="3">
        <f t="shared" si="526"/>
        <v>0</v>
      </c>
      <c r="T5631" s="3">
        <f t="shared" si="527"/>
        <v>0</v>
      </c>
      <c r="U5631" s="3">
        <f t="shared" si="528"/>
        <v>0</v>
      </c>
    </row>
    <row r="5632" spans="1:21" ht="12.75" customHeight="1" x14ac:dyDescent="0.2">
      <c r="A5632" s="15" t="s">
        <v>95</v>
      </c>
      <c r="B5632" s="16" t="s">
        <v>96</v>
      </c>
      <c r="C5632" s="8">
        <v>216208</v>
      </c>
      <c r="D5632" s="6" t="s">
        <v>5300</v>
      </c>
      <c r="E5632" s="16" t="s">
        <v>5329</v>
      </c>
      <c r="F5632" s="15">
        <v>191998375</v>
      </c>
      <c r="G5632" s="5" t="s">
        <v>167</v>
      </c>
      <c r="H5632" s="6" t="s">
        <v>29</v>
      </c>
      <c r="I5632" s="6" t="s">
        <v>4037</v>
      </c>
      <c r="J5632" s="6" t="s">
        <v>6385</v>
      </c>
      <c r="K5632" s="6" t="s">
        <v>102</v>
      </c>
      <c r="L5632" s="6" t="s">
        <v>103</v>
      </c>
      <c r="M5632" s="16" t="s">
        <v>116</v>
      </c>
      <c r="N5632" s="8" t="s">
        <v>35</v>
      </c>
      <c r="O5632" s="7">
        <v>3</v>
      </c>
      <c r="P5632" s="3">
        <f t="shared" si="523"/>
        <v>0</v>
      </c>
      <c r="Q5632" s="3">
        <f t="shared" si="524"/>
        <v>0</v>
      </c>
      <c r="R5632" s="3">
        <f t="shared" si="525"/>
        <v>1</v>
      </c>
      <c r="S5632" s="3">
        <f t="shared" si="526"/>
        <v>0</v>
      </c>
      <c r="T5632" s="3">
        <f t="shared" si="527"/>
        <v>0</v>
      </c>
      <c r="U5632" s="3">
        <f t="shared" si="528"/>
        <v>0</v>
      </c>
    </row>
    <row r="5633" spans="1:21" ht="12.75" customHeight="1" x14ac:dyDescent="0.2">
      <c r="A5633" s="15" t="s">
        <v>95</v>
      </c>
      <c r="B5633" s="16" t="s">
        <v>96</v>
      </c>
      <c r="C5633" s="8">
        <v>216208</v>
      </c>
      <c r="D5633" s="6" t="s">
        <v>5300</v>
      </c>
      <c r="E5633" s="16" t="s">
        <v>5329</v>
      </c>
      <c r="F5633" s="15">
        <v>192027348</v>
      </c>
      <c r="G5633" s="5" t="s">
        <v>105</v>
      </c>
      <c r="H5633" s="6" t="s">
        <v>52</v>
      </c>
      <c r="I5633" s="6" t="s">
        <v>6386</v>
      </c>
      <c r="J5633" s="6" t="s">
        <v>6387</v>
      </c>
      <c r="K5633" s="6" t="s">
        <v>102</v>
      </c>
      <c r="L5633" s="6" t="s">
        <v>103</v>
      </c>
      <c r="M5633" s="16" t="s">
        <v>111</v>
      </c>
      <c r="N5633" s="8" t="s">
        <v>35</v>
      </c>
      <c r="O5633" s="7">
        <v>3</v>
      </c>
      <c r="P5633" s="3">
        <f t="shared" si="523"/>
        <v>0</v>
      </c>
      <c r="Q5633" s="3">
        <f t="shared" si="524"/>
        <v>0</v>
      </c>
      <c r="R5633" s="3">
        <f t="shared" si="525"/>
        <v>1</v>
      </c>
      <c r="S5633" s="3">
        <f t="shared" si="526"/>
        <v>0</v>
      </c>
      <c r="T5633" s="3">
        <f t="shared" si="527"/>
        <v>0</v>
      </c>
      <c r="U5633" s="3">
        <f t="shared" si="528"/>
        <v>0</v>
      </c>
    </row>
    <row r="5634" spans="1:21" ht="12.75" customHeight="1" x14ac:dyDescent="0.2">
      <c r="A5634" s="15" t="s">
        <v>95</v>
      </c>
      <c r="B5634" s="16" t="s">
        <v>96</v>
      </c>
      <c r="C5634" s="8">
        <v>216208</v>
      </c>
      <c r="D5634" s="6" t="s">
        <v>5300</v>
      </c>
      <c r="E5634" s="16" t="s">
        <v>5959</v>
      </c>
      <c r="F5634" s="15">
        <v>191881480</v>
      </c>
      <c r="G5634" s="5" t="s">
        <v>105</v>
      </c>
      <c r="H5634" s="6" t="s">
        <v>52</v>
      </c>
      <c r="I5634" s="6" t="s">
        <v>6388</v>
      </c>
      <c r="J5634" s="6" t="s">
        <v>6389</v>
      </c>
      <c r="K5634" s="6" t="s">
        <v>102</v>
      </c>
      <c r="L5634" s="6" t="s">
        <v>103</v>
      </c>
      <c r="M5634" s="16" t="s">
        <v>111</v>
      </c>
      <c r="N5634" s="8" t="s">
        <v>35</v>
      </c>
      <c r="O5634" s="7">
        <v>3</v>
      </c>
      <c r="P5634" s="3">
        <f t="shared" si="523"/>
        <v>0</v>
      </c>
      <c r="Q5634" s="3">
        <f t="shared" si="524"/>
        <v>0</v>
      </c>
      <c r="R5634" s="3">
        <f t="shared" si="525"/>
        <v>1</v>
      </c>
      <c r="S5634" s="3">
        <f t="shared" si="526"/>
        <v>0</v>
      </c>
      <c r="T5634" s="3">
        <f t="shared" si="527"/>
        <v>0</v>
      </c>
      <c r="U5634" s="3">
        <f t="shared" si="528"/>
        <v>0</v>
      </c>
    </row>
    <row r="5635" spans="1:21" ht="12.75" customHeight="1" x14ac:dyDescent="0.2">
      <c r="A5635" s="15" t="s">
        <v>95</v>
      </c>
      <c r="B5635" s="16" t="s">
        <v>96</v>
      </c>
      <c r="C5635" s="8">
        <v>216208</v>
      </c>
      <c r="D5635" s="6" t="s">
        <v>5300</v>
      </c>
      <c r="E5635" s="16" t="s">
        <v>5959</v>
      </c>
      <c r="F5635" s="15">
        <v>192015087</v>
      </c>
      <c r="G5635" s="5" t="s">
        <v>105</v>
      </c>
      <c r="H5635" s="6" t="s">
        <v>52</v>
      </c>
      <c r="I5635" s="6" t="s">
        <v>6390</v>
      </c>
      <c r="J5635" s="6" t="s">
        <v>6391</v>
      </c>
      <c r="K5635" s="6" t="s">
        <v>102</v>
      </c>
      <c r="L5635" s="6" t="s">
        <v>103</v>
      </c>
      <c r="M5635" s="16" t="s">
        <v>111</v>
      </c>
      <c r="N5635" s="8" t="s">
        <v>35</v>
      </c>
      <c r="O5635" s="7">
        <v>3</v>
      </c>
      <c r="P5635" s="3">
        <f t="shared" si="523"/>
        <v>0</v>
      </c>
      <c r="Q5635" s="3">
        <f t="shared" si="524"/>
        <v>0</v>
      </c>
      <c r="R5635" s="3">
        <f t="shared" si="525"/>
        <v>1</v>
      </c>
      <c r="S5635" s="3">
        <f t="shared" si="526"/>
        <v>0</v>
      </c>
      <c r="T5635" s="3">
        <f t="shared" si="527"/>
        <v>0</v>
      </c>
      <c r="U5635" s="3">
        <f t="shared" si="528"/>
        <v>0</v>
      </c>
    </row>
    <row r="5636" spans="1:21" ht="12.75" customHeight="1" x14ac:dyDescent="0.2">
      <c r="A5636" s="15" t="s">
        <v>95</v>
      </c>
      <c r="B5636" s="16" t="s">
        <v>96</v>
      </c>
      <c r="C5636" s="8">
        <v>216208</v>
      </c>
      <c r="D5636" s="6" t="s">
        <v>5300</v>
      </c>
      <c r="E5636" s="16" t="s">
        <v>5424</v>
      </c>
      <c r="F5636" s="15">
        <v>191925775</v>
      </c>
      <c r="G5636" s="5" t="s">
        <v>105</v>
      </c>
      <c r="H5636" s="6" t="s">
        <v>52</v>
      </c>
      <c r="I5636" s="6" t="s">
        <v>6392</v>
      </c>
      <c r="J5636" s="6" t="s">
        <v>6393</v>
      </c>
      <c r="K5636" s="6" t="s">
        <v>102</v>
      </c>
      <c r="L5636" s="6" t="s">
        <v>103</v>
      </c>
      <c r="M5636" s="16" t="s">
        <v>111</v>
      </c>
      <c r="N5636" s="8" t="s">
        <v>35</v>
      </c>
      <c r="O5636" s="7">
        <v>4</v>
      </c>
      <c r="P5636" s="3">
        <f t="shared" si="523"/>
        <v>0</v>
      </c>
      <c r="Q5636" s="3">
        <f t="shared" si="524"/>
        <v>0</v>
      </c>
      <c r="R5636" s="3">
        <f t="shared" si="525"/>
        <v>0</v>
      </c>
      <c r="S5636" s="3">
        <f t="shared" si="526"/>
        <v>1</v>
      </c>
      <c r="T5636" s="3">
        <f t="shared" si="527"/>
        <v>0</v>
      </c>
      <c r="U5636" s="3">
        <f t="shared" si="528"/>
        <v>0</v>
      </c>
    </row>
    <row r="5637" spans="1:21" ht="12.75" customHeight="1" x14ac:dyDescent="0.2">
      <c r="A5637" s="15" t="s">
        <v>95</v>
      </c>
      <c r="B5637" s="16" t="s">
        <v>96</v>
      </c>
      <c r="C5637" s="8">
        <v>216208</v>
      </c>
      <c r="D5637" s="6" t="s">
        <v>5300</v>
      </c>
      <c r="E5637" s="16" t="s">
        <v>5424</v>
      </c>
      <c r="F5637" s="15">
        <v>192015394</v>
      </c>
      <c r="G5637" s="5" t="s">
        <v>105</v>
      </c>
      <c r="H5637" s="6" t="s">
        <v>52</v>
      </c>
      <c r="I5637" s="6" t="s">
        <v>6394</v>
      </c>
      <c r="J5637" s="6" t="s">
        <v>6395</v>
      </c>
      <c r="K5637" s="6" t="s">
        <v>102</v>
      </c>
      <c r="L5637" s="6" t="s">
        <v>103</v>
      </c>
      <c r="M5637" s="16" t="s">
        <v>111</v>
      </c>
      <c r="N5637" s="8" t="s">
        <v>35</v>
      </c>
      <c r="O5637" s="7">
        <v>4</v>
      </c>
      <c r="P5637" s="3">
        <f t="shared" ref="P5637:P5700" si="529">IF(O5637=1,1,0)</f>
        <v>0</v>
      </c>
      <c r="Q5637" s="3">
        <f t="shared" ref="Q5637:Q5700" si="530">IF(O5637=2,1,0)</f>
        <v>0</v>
      </c>
      <c r="R5637" s="3">
        <f t="shared" ref="R5637:R5700" si="531">IF(O5637=3,1,0)</f>
        <v>0</v>
      </c>
      <c r="S5637" s="3">
        <f t="shared" ref="S5637:S5700" si="532">IF(O5637=4,1,0)</f>
        <v>1</v>
      </c>
      <c r="T5637" s="3">
        <f t="shared" ref="T5637:T5700" si="533">IF(O5637=5,1,0)</f>
        <v>0</v>
      </c>
      <c r="U5637" s="3">
        <f t="shared" ref="U5637:U5700" si="534">IF(O5637="Bez finální známky, nebyl získán potřebný počet posudků",1,IF(O5637="N (nehodnoceno)",1,0))</f>
        <v>0</v>
      </c>
    </row>
    <row r="5638" spans="1:21" ht="12.75" customHeight="1" x14ac:dyDescent="0.2">
      <c r="A5638" s="15" t="s">
        <v>95</v>
      </c>
      <c r="B5638" s="16" t="s">
        <v>96</v>
      </c>
      <c r="C5638" s="8">
        <v>216208</v>
      </c>
      <c r="D5638" s="6" t="s">
        <v>5300</v>
      </c>
      <c r="E5638" s="16" t="s">
        <v>6261</v>
      </c>
      <c r="F5638" s="15">
        <v>191881465</v>
      </c>
      <c r="G5638" s="5" t="s">
        <v>105</v>
      </c>
      <c r="H5638" s="6" t="s">
        <v>52</v>
      </c>
      <c r="I5638" s="6" t="s">
        <v>6262</v>
      </c>
      <c r="J5638" s="6" t="s">
        <v>6263</v>
      </c>
      <c r="K5638" s="6" t="s">
        <v>102</v>
      </c>
      <c r="L5638" s="6" t="s">
        <v>1887</v>
      </c>
      <c r="M5638" s="16" t="s">
        <v>1937</v>
      </c>
      <c r="N5638" s="8" t="s">
        <v>35</v>
      </c>
      <c r="O5638" s="7">
        <v>1</v>
      </c>
      <c r="P5638" s="3">
        <f t="shared" si="529"/>
        <v>1</v>
      </c>
      <c r="Q5638" s="3">
        <f t="shared" si="530"/>
        <v>0</v>
      </c>
      <c r="R5638" s="3">
        <f t="shared" si="531"/>
        <v>0</v>
      </c>
      <c r="S5638" s="3">
        <f t="shared" si="532"/>
        <v>0</v>
      </c>
      <c r="T5638" s="3">
        <f t="shared" si="533"/>
        <v>0</v>
      </c>
      <c r="U5638" s="3">
        <f t="shared" si="534"/>
        <v>0</v>
      </c>
    </row>
    <row r="5639" spans="1:21" ht="12.75" customHeight="1" x14ac:dyDescent="0.2">
      <c r="A5639" s="15" t="s">
        <v>95</v>
      </c>
      <c r="B5639" s="16" t="s">
        <v>96</v>
      </c>
      <c r="C5639" s="8">
        <v>216208</v>
      </c>
      <c r="D5639" s="6" t="s">
        <v>5300</v>
      </c>
      <c r="E5639" s="16" t="s">
        <v>5329</v>
      </c>
      <c r="F5639" s="15">
        <v>191920873</v>
      </c>
      <c r="G5639" s="5" t="s">
        <v>105</v>
      </c>
      <c r="H5639" s="6" t="s">
        <v>52</v>
      </c>
      <c r="I5639" s="6" t="s">
        <v>6264</v>
      </c>
      <c r="J5639" s="6" t="s">
        <v>6265</v>
      </c>
      <c r="K5639" s="6" t="s">
        <v>102</v>
      </c>
      <c r="L5639" s="6" t="s">
        <v>1887</v>
      </c>
      <c r="M5639" s="16" t="s">
        <v>1891</v>
      </c>
      <c r="N5639" s="8" t="s">
        <v>35</v>
      </c>
      <c r="O5639" s="7">
        <v>1</v>
      </c>
      <c r="P5639" s="3">
        <f t="shared" si="529"/>
        <v>1</v>
      </c>
      <c r="Q5639" s="3">
        <f t="shared" si="530"/>
        <v>0</v>
      </c>
      <c r="R5639" s="3">
        <f t="shared" si="531"/>
        <v>0</v>
      </c>
      <c r="S5639" s="3">
        <f t="shared" si="532"/>
        <v>0</v>
      </c>
      <c r="T5639" s="3">
        <f t="shared" si="533"/>
        <v>0</v>
      </c>
      <c r="U5639" s="3">
        <f t="shared" si="534"/>
        <v>0</v>
      </c>
    </row>
    <row r="5640" spans="1:21" ht="12.75" customHeight="1" x14ac:dyDescent="0.2">
      <c r="A5640" s="15" t="s">
        <v>95</v>
      </c>
      <c r="B5640" s="16" t="s">
        <v>96</v>
      </c>
      <c r="C5640" s="8">
        <v>216208</v>
      </c>
      <c r="D5640" s="6" t="s">
        <v>5300</v>
      </c>
      <c r="E5640" s="16" t="s">
        <v>5329</v>
      </c>
      <c r="F5640" s="15">
        <v>191998309</v>
      </c>
      <c r="G5640" s="5" t="s">
        <v>105</v>
      </c>
      <c r="H5640" s="6" t="s">
        <v>52</v>
      </c>
      <c r="I5640" s="6" t="s">
        <v>6266</v>
      </c>
      <c r="J5640" s="6" t="s">
        <v>6267</v>
      </c>
      <c r="K5640" s="6" t="s">
        <v>102</v>
      </c>
      <c r="L5640" s="6" t="s">
        <v>1887</v>
      </c>
      <c r="M5640" s="16" t="s">
        <v>1891</v>
      </c>
      <c r="N5640" s="8" t="s">
        <v>35</v>
      </c>
      <c r="O5640" s="7">
        <v>1</v>
      </c>
      <c r="P5640" s="3">
        <f t="shared" si="529"/>
        <v>1</v>
      </c>
      <c r="Q5640" s="3">
        <f t="shared" si="530"/>
        <v>0</v>
      </c>
      <c r="R5640" s="3">
        <f t="shared" si="531"/>
        <v>0</v>
      </c>
      <c r="S5640" s="3">
        <f t="shared" si="532"/>
        <v>0</v>
      </c>
      <c r="T5640" s="3">
        <f t="shared" si="533"/>
        <v>0</v>
      </c>
      <c r="U5640" s="3">
        <f t="shared" si="534"/>
        <v>0</v>
      </c>
    </row>
    <row r="5641" spans="1:21" ht="12.75" customHeight="1" x14ac:dyDescent="0.2">
      <c r="A5641" s="15" t="s">
        <v>95</v>
      </c>
      <c r="B5641" s="16" t="s">
        <v>96</v>
      </c>
      <c r="C5641" s="8">
        <v>216208</v>
      </c>
      <c r="D5641" s="6" t="s">
        <v>5300</v>
      </c>
      <c r="E5641" s="16" t="s">
        <v>6261</v>
      </c>
      <c r="F5641" s="15">
        <v>191881448</v>
      </c>
      <c r="G5641" s="5" t="s">
        <v>105</v>
      </c>
      <c r="H5641" s="6" t="s">
        <v>52</v>
      </c>
      <c r="I5641" s="6" t="s">
        <v>6268</v>
      </c>
      <c r="J5641" s="6" t="s">
        <v>6269</v>
      </c>
      <c r="K5641" s="6" t="s">
        <v>102</v>
      </c>
      <c r="L5641" s="6" t="s">
        <v>1887</v>
      </c>
      <c r="M5641" s="16" t="s">
        <v>1937</v>
      </c>
      <c r="N5641" s="8" t="s">
        <v>35</v>
      </c>
      <c r="O5641" s="7">
        <v>2</v>
      </c>
      <c r="P5641" s="3">
        <f t="shared" si="529"/>
        <v>0</v>
      </c>
      <c r="Q5641" s="3">
        <f t="shared" si="530"/>
        <v>1</v>
      </c>
      <c r="R5641" s="3">
        <f t="shared" si="531"/>
        <v>0</v>
      </c>
      <c r="S5641" s="3">
        <f t="shared" si="532"/>
        <v>0</v>
      </c>
      <c r="T5641" s="3">
        <f t="shared" si="533"/>
        <v>0</v>
      </c>
      <c r="U5641" s="3">
        <f t="shared" si="534"/>
        <v>0</v>
      </c>
    </row>
    <row r="5642" spans="1:21" ht="12.75" customHeight="1" x14ac:dyDescent="0.2">
      <c r="A5642" s="15" t="s">
        <v>95</v>
      </c>
      <c r="B5642" s="16" t="s">
        <v>96</v>
      </c>
      <c r="C5642" s="8">
        <v>216208</v>
      </c>
      <c r="D5642" s="6" t="s">
        <v>5300</v>
      </c>
      <c r="E5642" s="16" t="s">
        <v>6261</v>
      </c>
      <c r="F5642" s="15">
        <v>191881468</v>
      </c>
      <c r="G5642" s="5" t="s">
        <v>105</v>
      </c>
      <c r="H5642" s="6" t="s">
        <v>52</v>
      </c>
      <c r="I5642" s="6" t="s">
        <v>6270</v>
      </c>
      <c r="J5642" s="6" t="s">
        <v>6271</v>
      </c>
      <c r="K5642" s="6" t="s">
        <v>102</v>
      </c>
      <c r="L5642" s="6" t="s">
        <v>1887</v>
      </c>
      <c r="M5642" s="16" t="s">
        <v>1899</v>
      </c>
      <c r="N5642" s="8" t="s">
        <v>35</v>
      </c>
      <c r="O5642" s="7">
        <v>2</v>
      </c>
      <c r="P5642" s="3">
        <f t="shared" si="529"/>
        <v>0</v>
      </c>
      <c r="Q5642" s="3">
        <f t="shared" si="530"/>
        <v>1</v>
      </c>
      <c r="R5642" s="3">
        <f t="shared" si="531"/>
        <v>0</v>
      </c>
      <c r="S5642" s="3">
        <f t="shared" si="532"/>
        <v>0</v>
      </c>
      <c r="T5642" s="3">
        <f t="shared" si="533"/>
        <v>0</v>
      </c>
      <c r="U5642" s="3">
        <f t="shared" si="534"/>
        <v>0</v>
      </c>
    </row>
    <row r="5643" spans="1:21" ht="12.75" customHeight="1" x14ac:dyDescent="0.2">
      <c r="A5643" s="15" t="s">
        <v>95</v>
      </c>
      <c r="B5643" s="16" t="s">
        <v>96</v>
      </c>
      <c r="C5643" s="8">
        <v>216208</v>
      </c>
      <c r="D5643" s="6" t="s">
        <v>5300</v>
      </c>
      <c r="E5643" s="16" t="s">
        <v>6261</v>
      </c>
      <c r="F5643" s="15">
        <v>191922797</v>
      </c>
      <c r="G5643" s="5" t="s">
        <v>167</v>
      </c>
      <c r="H5643" s="6" t="s">
        <v>52</v>
      </c>
      <c r="I5643" s="6" t="s">
        <v>6272</v>
      </c>
      <c r="J5643" s="6" t="s">
        <v>6273</v>
      </c>
      <c r="K5643" s="6" t="s">
        <v>102</v>
      </c>
      <c r="L5643" s="6" t="s">
        <v>1887</v>
      </c>
      <c r="M5643" s="16" t="s">
        <v>1937</v>
      </c>
      <c r="N5643" s="8" t="s">
        <v>35</v>
      </c>
      <c r="O5643" s="7">
        <v>2</v>
      </c>
      <c r="P5643" s="3">
        <f t="shared" si="529"/>
        <v>0</v>
      </c>
      <c r="Q5643" s="3">
        <f t="shared" si="530"/>
        <v>1</v>
      </c>
      <c r="R5643" s="3">
        <f t="shared" si="531"/>
        <v>0</v>
      </c>
      <c r="S5643" s="3">
        <f t="shared" si="532"/>
        <v>0</v>
      </c>
      <c r="T5643" s="3">
        <f t="shared" si="533"/>
        <v>0</v>
      </c>
      <c r="U5643" s="3">
        <f t="shared" si="534"/>
        <v>0</v>
      </c>
    </row>
    <row r="5644" spans="1:21" ht="12.75" customHeight="1" x14ac:dyDescent="0.2">
      <c r="A5644" s="15" t="s">
        <v>95</v>
      </c>
      <c r="B5644" s="16" t="s">
        <v>96</v>
      </c>
      <c r="C5644" s="8">
        <v>216208</v>
      </c>
      <c r="D5644" s="6" t="s">
        <v>5300</v>
      </c>
      <c r="E5644" s="16" t="s">
        <v>6261</v>
      </c>
      <c r="F5644" s="15">
        <v>191998632</v>
      </c>
      <c r="G5644" s="5" t="s">
        <v>105</v>
      </c>
      <c r="H5644" s="6" t="s">
        <v>52</v>
      </c>
      <c r="I5644" s="6" t="s">
        <v>6274</v>
      </c>
      <c r="J5644" s="6" t="s">
        <v>6275</v>
      </c>
      <c r="K5644" s="6" t="s">
        <v>102</v>
      </c>
      <c r="L5644" s="6" t="s">
        <v>1887</v>
      </c>
      <c r="M5644" s="16" t="s">
        <v>1937</v>
      </c>
      <c r="N5644" s="8" t="s">
        <v>35</v>
      </c>
      <c r="O5644" s="7">
        <v>2</v>
      </c>
      <c r="P5644" s="3">
        <f t="shared" si="529"/>
        <v>0</v>
      </c>
      <c r="Q5644" s="3">
        <f t="shared" si="530"/>
        <v>1</v>
      </c>
      <c r="R5644" s="3">
        <f t="shared" si="531"/>
        <v>0</v>
      </c>
      <c r="S5644" s="3">
        <f t="shared" si="532"/>
        <v>0</v>
      </c>
      <c r="T5644" s="3">
        <f t="shared" si="533"/>
        <v>0</v>
      </c>
      <c r="U5644" s="3">
        <f t="shared" si="534"/>
        <v>0</v>
      </c>
    </row>
    <row r="5645" spans="1:21" ht="12.75" customHeight="1" x14ac:dyDescent="0.2">
      <c r="A5645" s="15" t="s">
        <v>95</v>
      </c>
      <c r="B5645" s="16" t="s">
        <v>96</v>
      </c>
      <c r="C5645" s="8">
        <v>216208</v>
      </c>
      <c r="D5645" s="6" t="s">
        <v>5300</v>
      </c>
      <c r="E5645" s="16" t="s">
        <v>6261</v>
      </c>
      <c r="F5645" s="15">
        <v>192015109</v>
      </c>
      <c r="G5645" s="5" t="s">
        <v>105</v>
      </c>
      <c r="H5645" s="6" t="s">
        <v>52</v>
      </c>
      <c r="I5645" s="6" t="s">
        <v>6276</v>
      </c>
      <c r="J5645" s="6" t="s">
        <v>6277</v>
      </c>
      <c r="K5645" s="6" t="s">
        <v>102</v>
      </c>
      <c r="L5645" s="6" t="s">
        <v>1887</v>
      </c>
      <c r="M5645" s="16" t="s">
        <v>1899</v>
      </c>
      <c r="N5645" s="8" t="s">
        <v>35</v>
      </c>
      <c r="O5645" s="7">
        <v>2</v>
      </c>
      <c r="P5645" s="3">
        <f t="shared" si="529"/>
        <v>0</v>
      </c>
      <c r="Q5645" s="3">
        <f t="shared" si="530"/>
        <v>1</v>
      </c>
      <c r="R5645" s="3">
        <f t="shared" si="531"/>
        <v>0</v>
      </c>
      <c r="S5645" s="3">
        <f t="shared" si="532"/>
        <v>0</v>
      </c>
      <c r="T5645" s="3">
        <f t="shared" si="533"/>
        <v>0</v>
      </c>
      <c r="U5645" s="3">
        <f t="shared" si="534"/>
        <v>0</v>
      </c>
    </row>
    <row r="5646" spans="1:21" ht="12.75" customHeight="1" x14ac:dyDescent="0.2">
      <c r="A5646" s="15" t="s">
        <v>95</v>
      </c>
      <c r="B5646" s="16" t="s">
        <v>96</v>
      </c>
      <c r="C5646" s="8">
        <v>216208</v>
      </c>
      <c r="D5646" s="6" t="s">
        <v>5300</v>
      </c>
      <c r="E5646" s="16" t="s">
        <v>6261</v>
      </c>
      <c r="F5646" s="15">
        <v>192015139</v>
      </c>
      <c r="G5646" s="5" t="s">
        <v>105</v>
      </c>
      <c r="H5646" s="6" t="s">
        <v>52</v>
      </c>
      <c r="I5646" s="6" t="s">
        <v>6278</v>
      </c>
      <c r="J5646" s="6" t="s">
        <v>6279</v>
      </c>
      <c r="K5646" s="6" t="s">
        <v>102</v>
      </c>
      <c r="L5646" s="6" t="s">
        <v>1887</v>
      </c>
      <c r="M5646" s="16" t="s">
        <v>1937</v>
      </c>
      <c r="N5646" s="8" t="s">
        <v>35</v>
      </c>
      <c r="O5646" s="7">
        <v>2</v>
      </c>
      <c r="P5646" s="3">
        <f t="shared" si="529"/>
        <v>0</v>
      </c>
      <c r="Q5646" s="3">
        <f t="shared" si="530"/>
        <v>1</v>
      </c>
      <c r="R5646" s="3">
        <f t="shared" si="531"/>
        <v>0</v>
      </c>
      <c r="S5646" s="3">
        <f t="shared" si="532"/>
        <v>0</v>
      </c>
      <c r="T5646" s="3">
        <f t="shared" si="533"/>
        <v>0</v>
      </c>
      <c r="U5646" s="3">
        <f t="shared" si="534"/>
        <v>0</v>
      </c>
    </row>
    <row r="5647" spans="1:21" ht="12.75" customHeight="1" x14ac:dyDescent="0.2">
      <c r="A5647" s="15" t="s">
        <v>95</v>
      </c>
      <c r="B5647" s="16" t="s">
        <v>96</v>
      </c>
      <c r="C5647" s="8">
        <v>216208</v>
      </c>
      <c r="D5647" s="6" t="s">
        <v>5300</v>
      </c>
      <c r="E5647" s="16" t="s">
        <v>5635</v>
      </c>
      <c r="F5647" s="15">
        <v>191881501</v>
      </c>
      <c r="G5647" s="5" t="s">
        <v>105</v>
      </c>
      <c r="H5647" s="6" t="s">
        <v>52</v>
      </c>
      <c r="I5647" s="6" t="s">
        <v>6280</v>
      </c>
      <c r="J5647" s="6" t="s">
        <v>6281</v>
      </c>
      <c r="K5647" s="6" t="s">
        <v>102</v>
      </c>
      <c r="L5647" s="6" t="s">
        <v>1887</v>
      </c>
      <c r="M5647" s="16" t="s">
        <v>1891</v>
      </c>
      <c r="N5647" s="8" t="s">
        <v>35</v>
      </c>
      <c r="O5647" s="7">
        <v>2</v>
      </c>
      <c r="P5647" s="3">
        <f t="shared" si="529"/>
        <v>0</v>
      </c>
      <c r="Q5647" s="3">
        <f t="shared" si="530"/>
        <v>1</v>
      </c>
      <c r="R5647" s="3">
        <f t="shared" si="531"/>
        <v>0</v>
      </c>
      <c r="S5647" s="3">
        <f t="shared" si="532"/>
        <v>0</v>
      </c>
      <c r="T5647" s="3">
        <f t="shared" si="533"/>
        <v>0</v>
      </c>
      <c r="U5647" s="3">
        <f t="shared" si="534"/>
        <v>0</v>
      </c>
    </row>
    <row r="5648" spans="1:21" ht="12.75" customHeight="1" x14ac:dyDescent="0.2">
      <c r="A5648" s="15" t="s">
        <v>95</v>
      </c>
      <c r="B5648" s="16" t="s">
        <v>96</v>
      </c>
      <c r="C5648" s="8">
        <v>216208</v>
      </c>
      <c r="D5648" s="6" t="s">
        <v>5300</v>
      </c>
      <c r="E5648" s="16" t="s">
        <v>5635</v>
      </c>
      <c r="F5648" s="15">
        <v>191922544</v>
      </c>
      <c r="G5648" s="5" t="s">
        <v>105</v>
      </c>
      <c r="H5648" s="6" t="s">
        <v>52</v>
      </c>
      <c r="I5648" s="6" t="s">
        <v>6282</v>
      </c>
      <c r="J5648" s="6" t="s">
        <v>6283</v>
      </c>
      <c r="K5648" s="6" t="s">
        <v>102</v>
      </c>
      <c r="L5648" s="6" t="s">
        <v>1887</v>
      </c>
      <c r="M5648" s="16" t="s">
        <v>1891</v>
      </c>
      <c r="N5648" s="8" t="s">
        <v>35</v>
      </c>
      <c r="O5648" s="7">
        <v>2</v>
      </c>
      <c r="P5648" s="3">
        <f t="shared" si="529"/>
        <v>0</v>
      </c>
      <c r="Q5648" s="3">
        <f t="shared" si="530"/>
        <v>1</v>
      </c>
      <c r="R5648" s="3">
        <f t="shared" si="531"/>
        <v>0</v>
      </c>
      <c r="S5648" s="3">
        <f t="shared" si="532"/>
        <v>0</v>
      </c>
      <c r="T5648" s="3">
        <f t="shared" si="533"/>
        <v>0</v>
      </c>
      <c r="U5648" s="3">
        <f t="shared" si="534"/>
        <v>0</v>
      </c>
    </row>
    <row r="5649" spans="1:21" ht="12.75" customHeight="1" x14ac:dyDescent="0.2">
      <c r="A5649" s="15" t="s">
        <v>95</v>
      </c>
      <c r="B5649" s="16" t="s">
        <v>96</v>
      </c>
      <c r="C5649" s="8">
        <v>216208</v>
      </c>
      <c r="D5649" s="6" t="s">
        <v>5300</v>
      </c>
      <c r="E5649" s="16" t="s">
        <v>5635</v>
      </c>
      <c r="F5649" s="15">
        <v>191998564</v>
      </c>
      <c r="G5649" s="5" t="s">
        <v>105</v>
      </c>
      <c r="H5649" s="6" t="s">
        <v>52</v>
      </c>
      <c r="I5649" s="6" t="s">
        <v>6284</v>
      </c>
      <c r="J5649" s="6" t="s">
        <v>6285</v>
      </c>
      <c r="K5649" s="6" t="s">
        <v>102</v>
      </c>
      <c r="L5649" s="6" t="s">
        <v>1887</v>
      </c>
      <c r="M5649" s="16" t="s">
        <v>1891</v>
      </c>
      <c r="N5649" s="8" t="s">
        <v>35</v>
      </c>
      <c r="O5649" s="7">
        <v>2</v>
      </c>
      <c r="P5649" s="3">
        <f t="shared" si="529"/>
        <v>0</v>
      </c>
      <c r="Q5649" s="3">
        <f t="shared" si="530"/>
        <v>1</v>
      </c>
      <c r="R5649" s="3">
        <f t="shared" si="531"/>
        <v>0</v>
      </c>
      <c r="S5649" s="3">
        <f t="shared" si="532"/>
        <v>0</v>
      </c>
      <c r="T5649" s="3">
        <f t="shared" si="533"/>
        <v>0</v>
      </c>
      <c r="U5649" s="3">
        <f t="shared" si="534"/>
        <v>0</v>
      </c>
    </row>
    <row r="5650" spans="1:21" ht="12.75" customHeight="1" x14ac:dyDescent="0.2">
      <c r="A5650" s="15" t="s">
        <v>95</v>
      </c>
      <c r="B5650" s="16" t="s">
        <v>96</v>
      </c>
      <c r="C5650" s="8">
        <v>216208</v>
      </c>
      <c r="D5650" s="6" t="s">
        <v>5300</v>
      </c>
      <c r="E5650" s="16" t="s">
        <v>5635</v>
      </c>
      <c r="F5650" s="15">
        <v>191998591</v>
      </c>
      <c r="G5650" s="5" t="s">
        <v>105</v>
      </c>
      <c r="H5650" s="6" t="s">
        <v>52</v>
      </c>
      <c r="I5650" s="6" t="s">
        <v>6286</v>
      </c>
      <c r="J5650" s="6" t="s">
        <v>6287</v>
      </c>
      <c r="K5650" s="6" t="s">
        <v>102</v>
      </c>
      <c r="L5650" s="6" t="s">
        <v>1887</v>
      </c>
      <c r="M5650" s="16" t="s">
        <v>1891</v>
      </c>
      <c r="N5650" s="8" t="s">
        <v>35</v>
      </c>
      <c r="O5650" s="7">
        <v>2</v>
      </c>
      <c r="P5650" s="3">
        <f t="shared" si="529"/>
        <v>0</v>
      </c>
      <c r="Q5650" s="3">
        <f t="shared" si="530"/>
        <v>1</v>
      </c>
      <c r="R5650" s="3">
        <f t="shared" si="531"/>
        <v>0</v>
      </c>
      <c r="S5650" s="3">
        <f t="shared" si="532"/>
        <v>0</v>
      </c>
      <c r="T5650" s="3">
        <f t="shared" si="533"/>
        <v>0</v>
      </c>
      <c r="U5650" s="3">
        <f t="shared" si="534"/>
        <v>0</v>
      </c>
    </row>
    <row r="5651" spans="1:21" ht="12.75" customHeight="1" x14ac:dyDescent="0.2">
      <c r="A5651" s="15" t="s">
        <v>95</v>
      </c>
      <c r="B5651" s="16" t="s">
        <v>96</v>
      </c>
      <c r="C5651" s="8">
        <v>216208</v>
      </c>
      <c r="D5651" s="6" t="s">
        <v>5300</v>
      </c>
      <c r="E5651" s="16" t="s">
        <v>5329</v>
      </c>
      <c r="F5651" s="15">
        <v>191920494</v>
      </c>
      <c r="G5651" s="5" t="s">
        <v>105</v>
      </c>
      <c r="H5651" s="6" t="s">
        <v>52</v>
      </c>
      <c r="I5651" s="6" t="s">
        <v>6288</v>
      </c>
      <c r="J5651" s="6" t="s">
        <v>6289</v>
      </c>
      <c r="K5651" s="6" t="s">
        <v>102</v>
      </c>
      <c r="L5651" s="6" t="s">
        <v>1887</v>
      </c>
      <c r="M5651" s="16" t="s">
        <v>1891</v>
      </c>
      <c r="N5651" s="8" t="s">
        <v>35</v>
      </c>
      <c r="O5651" s="7">
        <v>2</v>
      </c>
      <c r="P5651" s="3">
        <f t="shared" si="529"/>
        <v>0</v>
      </c>
      <c r="Q5651" s="3">
        <f t="shared" si="530"/>
        <v>1</v>
      </c>
      <c r="R5651" s="3">
        <f t="shared" si="531"/>
        <v>0</v>
      </c>
      <c r="S5651" s="3">
        <f t="shared" si="532"/>
        <v>0</v>
      </c>
      <c r="T5651" s="3">
        <f t="shared" si="533"/>
        <v>0</v>
      </c>
      <c r="U5651" s="3">
        <f t="shared" si="534"/>
        <v>0</v>
      </c>
    </row>
    <row r="5652" spans="1:21" ht="12.75" customHeight="1" x14ac:dyDescent="0.2">
      <c r="A5652" s="15" t="s">
        <v>95</v>
      </c>
      <c r="B5652" s="16" t="s">
        <v>96</v>
      </c>
      <c r="C5652" s="8">
        <v>216208</v>
      </c>
      <c r="D5652" s="6" t="s">
        <v>5300</v>
      </c>
      <c r="E5652" s="16" t="s">
        <v>5329</v>
      </c>
      <c r="F5652" s="15">
        <v>191920548</v>
      </c>
      <c r="G5652" s="5" t="s">
        <v>105</v>
      </c>
      <c r="H5652" s="6" t="s">
        <v>52</v>
      </c>
      <c r="I5652" s="6" t="s">
        <v>6290</v>
      </c>
      <c r="J5652" s="6" t="s">
        <v>6291</v>
      </c>
      <c r="K5652" s="6" t="s">
        <v>102</v>
      </c>
      <c r="L5652" s="6" t="s">
        <v>1887</v>
      </c>
      <c r="M5652" s="16" t="s">
        <v>1899</v>
      </c>
      <c r="N5652" s="8" t="s">
        <v>35</v>
      </c>
      <c r="O5652" s="7">
        <v>2</v>
      </c>
      <c r="P5652" s="3">
        <f t="shared" si="529"/>
        <v>0</v>
      </c>
      <c r="Q5652" s="3">
        <f t="shared" si="530"/>
        <v>1</v>
      </c>
      <c r="R5652" s="3">
        <f t="shared" si="531"/>
        <v>0</v>
      </c>
      <c r="S5652" s="3">
        <f t="shared" si="532"/>
        <v>0</v>
      </c>
      <c r="T5652" s="3">
        <f t="shared" si="533"/>
        <v>0</v>
      </c>
      <c r="U5652" s="3">
        <f t="shared" si="534"/>
        <v>0</v>
      </c>
    </row>
    <row r="5653" spans="1:21" ht="12.75" customHeight="1" x14ac:dyDescent="0.2">
      <c r="A5653" s="15" t="s">
        <v>95</v>
      </c>
      <c r="B5653" s="16" t="s">
        <v>96</v>
      </c>
      <c r="C5653" s="8">
        <v>216208</v>
      </c>
      <c r="D5653" s="6" t="s">
        <v>5300</v>
      </c>
      <c r="E5653" s="16" t="s">
        <v>5329</v>
      </c>
      <c r="F5653" s="15">
        <v>191920822</v>
      </c>
      <c r="G5653" s="5" t="s">
        <v>167</v>
      </c>
      <c r="H5653" s="6" t="s">
        <v>52</v>
      </c>
      <c r="I5653" s="6" t="s">
        <v>6292</v>
      </c>
      <c r="J5653" s="6" t="s">
        <v>6293</v>
      </c>
      <c r="K5653" s="6" t="s">
        <v>102</v>
      </c>
      <c r="L5653" s="6" t="s">
        <v>1887</v>
      </c>
      <c r="M5653" s="16" t="s">
        <v>1891</v>
      </c>
      <c r="N5653" s="8" t="s">
        <v>35</v>
      </c>
      <c r="O5653" s="7">
        <v>2</v>
      </c>
      <c r="P5653" s="3">
        <f t="shared" si="529"/>
        <v>0</v>
      </c>
      <c r="Q5653" s="3">
        <f t="shared" si="530"/>
        <v>1</v>
      </c>
      <c r="R5653" s="3">
        <f t="shared" si="531"/>
        <v>0</v>
      </c>
      <c r="S5653" s="3">
        <f t="shared" si="532"/>
        <v>0</v>
      </c>
      <c r="T5653" s="3">
        <f t="shared" si="533"/>
        <v>0</v>
      </c>
      <c r="U5653" s="3">
        <f t="shared" si="534"/>
        <v>0</v>
      </c>
    </row>
    <row r="5654" spans="1:21" ht="12.75" customHeight="1" x14ac:dyDescent="0.2">
      <c r="A5654" s="15" t="s">
        <v>95</v>
      </c>
      <c r="B5654" s="16" t="s">
        <v>96</v>
      </c>
      <c r="C5654" s="8">
        <v>216208</v>
      </c>
      <c r="D5654" s="6" t="s">
        <v>5300</v>
      </c>
      <c r="E5654" s="16" t="s">
        <v>5329</v>
      </c>
      <c r="F5654" s="15">
        <v>191956492</v>
      </c>
      <c r="G5654" s="5" t="s">
        <v>105</v>
      </c>
      <c r="H5654" s="6" t="s">
        <v>52</v>
      </c>
      <c r="I5654" s="6" t="s">
        <v>6294</v>
      </c>
      <c r="J5654" s="6" t="s">
        <v>6295</v>
      </c>
      <c r="K5654" s="6" t="s">
        <v>102</v>
      </c>
      <c r="L5654" s="6" t="s">
        <v>1887</v>
      </c>
      <c r="M5654" s="16" t="s">
        <v>1891</v>
      </c>
      <c r="N5654" s="8" t="s">
        <v>35</v>
      </c>
      <c r="O5654" s="7">
        <v>2</v>
      </c>
      <c r="P5654" s="3">
        <f t="shared" si="529"/>
        <v>0</v>
      </c>
      <c r="Q5654" s="3">
        <f t="shared" si="530"/>
        <v>1</v>
      </c>
      <c r="R5654" s="3">
        <f t="shared" si="531"/>
        <v>0</v>
      </c>
      <c r="S5654" s="3">
        <f t="shared" si="532"/>
        <v>0</v>
      </c>
      <c r="T5654" s="3">
        <f t="shared" si="533"/>
        <v>0</v>
      </c>
      <c r="U5654" s="3">
        <f t="shared" si="534"/>
        <v>0</v>
      </c>
    </row>
    <row r="5655" spans="1:21" ht="12.75" customHeight="1" x14ac:dyDescent="0.2">
      <c r="A5655" s="15" t="s">
        <v>95</v>
      </c>
      <c r="B5655" s="16" t="s">
        <v>96</v>
      </c>
      <c r="C5655" s="8">
        <v>216208</v>
      </c>
      <c r="D5655" s="6" t="s">
        <v>5300</v>
      </c>
      <c r="E5655" s="16" t="s">
        <v>5329</v>
      </c>
      <c r="F5655" s="15">
        <v>191998306</v>
      </c>
      <c r="G5655" s="5" t="s">
        <v>105</v>
      </c>
      <c r="H5655" s="6" t="s">
        <v>52</v>
      </c>
      <c r="I5655" s="6" t="s">
        <v>6296</v>
      </c>
      <c r="J5655" s="6" t="s">
        <v>6297</v>
      </c>
      <c r="K5655" s="6" t="s">
        <v>102</v>
      </c>
      <c r="L5655" s="6" t="s">
        <v>1887</v>
      </c>
      <c r="M5655" s="16" t="s">
        <v>1891</v>
      </c>
      <c r="N5655" s="8" t="s">
        <v>35</v>
      </c>
      <c r="O5655" s="7">
        <v>2</v>
      </c>
      <c r="P5655" s="3">
        <f t="shared" si="529"/>
        <v>0</v>
      </c>
      <c r="Q5655" s="3">
        <f t="shared" si="530"/>
        <v>1</v>
      </c>
      <c r="R5655" s="3">
        <f t="shared" si="531"/>
        <v>0</v>
      </c>
      <c r="S5655" s="3">
        <f t="shared" si="532"/>
        <v>0</v>
      </c>
      <c r="T5655" s="3">
        <f t="shared" si="533"/>
        <v>0</v>
      </c>
      <c r="U5655" s="3">
        <f t="shared" si="534"/>
        <v>0</v>
      </c>
    </row>
    <row r="5656" spans="1:21" ht="12.75" customHeight="1" x14ac:dyDescent="0.2">
      <c r="A5656" s="15" t="s">
        <v>95</v>
      </c>
      <c r="B5656" s="16" t="s">
        <v>96</v>
      </c>
      <c r="C5656" s="8">
        <v>216208</v>
      </c>
      <c r="D5656" s="6" t="s">
        <v>5300</v>
      </c>
      <c r="E5656" s="16" t="s">
        <v>5329</v>
      </c>
      <c r="F5656" s="15">
        <v>191998361</v>
      </c>
      <c r="G5656" s="5" t="s">
        <v>105</v>
      </c>
      <c r="H5656" s="6" t="s">
        <v>52</v>
      </c>
      <c r="I5656" s="6" t="s">
        <v>6298</v>
      </c>
      <c r="J5656" s="6" t="s">
        <v>6299</v>
      </c>
      <c r="K5656" s="6" t="s">
        <v>102</v>
      </c>
      <c r="L5656" s="6" t="s">
        <v>1887</v>
      </c>
      <c r="M5656" s="16" t="s">
        <v>1891</v>
      </c>
      <c r="N5656" s="8" t="s">
        <v>35</v>
      </c>
      <c r="O5656" s="7">
        <v>2</v>
      </c>
      <c r="P5656" s="3">
        <f t="shared" si="529"/>
        <v>0</v>
      </c>
      <c r="Q5656" s="3">
        <f t="shared" si="530"/>
        <v>1</v>
      </c>
      <c r="R5656" s="3">
        <f t="shared" si="531"/>
        <v>0</v>
      </c>
      <c r="S5656" s="3">
        <f t="shared" si="532"/>
        <v>0</v>
      </c>
      <c r="T5656" s="3">
        <f t="shared" si="533"/>
        <v>0</v>
      </c>
      <c r="U5656" s="3">
        <f t="shared" si="534"/>
        <v>0</v>
      </c>
    </row>
    <row r="5657" spans="1:21" ht="12.75" customHeight="1" x14ac:dyDescent="0.2">
      <c r="A5657" s="15" t="s">
        <v>95</v>
      </c>
      <c r="B5657" s="16" t="s">
        <v>96</v>
      </c>
      <c r="C5657" s="8">
        <v>216208</v>
      </c>
      <c r="D5657" s="6" t="s">
        <v>5300</v>
      </c>
      <c r="E5657" s="16" t="s">
        <v>5329</v>
      </c>
      <c r="F5657" s="15">
        <v>191998396</v>
      </c>
      <c r="G5657" s="5" t="s">
        <v>105</v>
      </c>
      <c r="H5657" s="6" t="s">
        <v>52</v>
      </c>
      <c r="I5657" s="6" t="s">
        <v>6300</v>
      </c>
      <c r="J5657" s="6" t="s">
        <v>6301</v>
      </c>
      <c r="K5657" s="6" t="s">
        <v>102</v>
      </c>
      <c r="L5657" s="6" t="s">
        <v>1887</v>
      </c>
      <c r="M5657" s="16" t="s">
        <v>1891</v>
      </c>
      <c r="N5657" s="8" t="s">
        <v>35</v>
      </c>
      <c r="O5657" s="7">
        <v>2</v>
      </c>
      <c r="P5657" s="3">
        <f t="shared" si="529"/>
        <v>0</v>
      </c>
      <c r="Q5657" s="3">
        <f t="shared" si="530"/>
        <v>1</v>
      </c>
      <c r="R5657" s="3">
        <f t="shared" si="531"/>
        <v>0</v>
      </c>
      <c r="S5657" s="3">
        <f t="shared" si="532"/>
        <v>0</v>
      </c>
      <c r="T5657" s="3">
        <f t="shared" si="533"/>
        <v>0</v>
      </c>
      <c r="U5657" s="3">
        <f t="shared" si="534"/>
        <v>0</v>
      </c>
    </row>
    <row r="5658" spans="1:21" ht="12.75" customHeight="1" x14ac:dyDescent="0.2">
      <c r="A5658" s="15" t="s">
        <v>95</v>
      </c>
      <c r="B5658" s="16" t="s">
        <v>96</v>
      </c>
      <c r="C5658" s="8">
        <v>216208</v>
      </c>
      <c r="D5658" s="6" t="s">
        <v>5300</v>
      </c>
      <c r="E5658" s="16" t="s">
        <v>5329</v>
      </c>
      <c r="F5658" s="15">
        <v>192027545</v>
      </c>
      <c r="G5658" s="5" t="s">
        <v>105</v>
      </c>
      <c r="H5658" s="6" t="s">
        <v>52</v>
      </c>
      <c r="I5658" s="6" t="s">
        <v>6264</v>
      </c>
      <c r="J5658" s="6" t="s">
        <v>6302</v>
      </c>
      <c r="K5658" s="6" t="s">
        <v>102</v>
      </c>
      <c r="L5658" s="6" t="s">
        <v>1887</v>
      </c>
      <c r="M5658" s="16" t="s">
        <v>1891</v>
      </c>
      <c r="N5658" s="8" t="s">
        <v>35</v>
      </c>
      <c r="O5658" s="7">
        <v>2</v>
      </c>
      <c r="P5658" s="3">
        <f t="shared" si="529"/>
        <v>0</v>
      </c>
      <c r="Q5658" s="3">
        <f t="shared" si="530"/>
        <v>1</v>
      </c>
      <c r="R5658" s="3">
        <f t="shared" si="531"/>
        <v>0</v>
      </c>
      <c r="S5658" s="3">
        <f t="shared" si="532"/>
        <v>0</v>
      </c>
      <c r="T5658" s="3">
        <f t="shared" si="533"/>
        <v>0</v>
      </c>
      <c r="U5658" s="3">
        <f t="shared" si="534"/>
        <v>0</v>
      </c>
    </row>
    <row r="5659" spans="1:21" ht="12.75" customHeight="1" x14ac:dyDescent="0.2">
      <c r="A5659" s="15" t="s">
        <v>95</v>
      </c>
      <c r="B5659" s="16" t="s">
        <v>96</v>
      </c>
      <c r="C5659" s="8">
        <v>216208</v>
      </c>
      <c r="D5659" s="6" t="s">
        <v>5300</v>
      </c>
      <c r="E5659" s="16" t="s">
        <v>5329</v>
      </c>
      <c r="F5659" s="15">
        <v>192027589</v>
      </c>
      <c r="G5659" s="5" t="s">
        <v>67</v>
      </c>
      <c r="H5659" s="6" t="s">
        <v>52</v>
      </c>
      <c r="I5659" s="6" t="s">
        <v>5913</v>
      </c>
      <c r="J5659" s="6" t="s">
        <v>6303</v>
      </c>
      <c r="K5659" s="6" t="s">
        <v>102</v>
      </c>
      <c r="L5659" s="6" t="s">
        <v>1887</v>
      </c>
      <c r="M5659" s="16" t="s">
        <v>1899</v>
      </c>
      <c r="N5659" s="8" t="s">
        <v>35</v>
      </c>
      <c r="O5659" s="7">
        <v>2</v>
      </c>
      <c r="P5659" s="3">
        <f t="shared" si="529"/>
        <v>0</v>
      </c>
      <c r="Q5659" s="3">
        <f t="shared" si="530"/>
        <v>1</v>
      </c>
      <c r="R5659" s="3">
        <f t="shared" si="531"/>
        <v>0</v>
      </c>
      <c r="S5659" s="3">
        <f t="shared" si="532"/>
        <v>0</v>
      </c>
      <c r="T5659" s="3">
        <f t="shared" si="533"/>
        <v>0</v>
      </c>
      <c r="U5659" s="3">
        <f t="shared" si="534"/>
        <v>0</v>
      </c>
    </row>
    <row r="5660" spans="1:21" ht="12.75" customHeight="1" x14ac:dyDescent="0.2">
      <c r="A5660" s="15" t="s">
        <v>95</v>
      </c>
      <c r="B5660" s="16" t="s">
        <v>96</v>
      </c>
      <c r="C5660" s="8">
        <v>216208</v>
      </c>
      <c r="D5660" s="6" t="s">
        <v>5300</v>
      </c>
      <c r="E5660" s="16" t="s">
        <v>5956</v>
      </c>
      <c r="F5660" s="15">
        <v>191922849</v>
      </c>
      <c r="G5660" s="5" t="s">
        <v>105</v>
      </c>
      <c r="H5660" s="6" t="s">
        <v>52</v>
      </c>
      <c r="I5660" s="6" t="s">
        <v>6304</v>
      </c>
      <c r="J5660" s="6" t="s">
        <v>6305</v>
      </c>
      <c r="K5660" s="6" t="s">
        <v>102</v>
      </c>
      <c r="L5660" s="6" t="s">
        <v>1887</v>
      </c>
      <c r="M5660" s="16" t="s">
        <v>1937</v>
      </c>
      <c r="N5660" s="8" t="s">
        <v>35</v>
      </c>
      <c r="O5660" s="7">
        <v>2</v>
      </c>
      <c r="P5660" s="3">
        <f t="shared" si="529"/>
        <v>0</v>
      </c>
      <c r="Q5660" s="3">
        <f t="shared" si="530"/>
        <v>1</v>
      </c>
      <c r="R5660" s="3">
        <f t="shared" si="531"/>
        <v>0</v>
      </c>
      <c r="S5660" s="3">
        <f t="shared" si="532"/>
        <v>0</v>
      </c>
      <c r="T5660" s="3">
        <f t="shared" si="533"/>
        <v>0</v>
      </c>
      <c r="U5660" s="3">
        <f t="shared" si="534"/>
        <v>0</v>
      </c>
    </row>
    <row r="5661" spans="1:21" ht="12.75" customHeight="1" x14ac:dyDescent="0.2">
      <c r="A5661" s="15" t="s">
        <v>95</v>
      </c>
      <c r="B5661" s="16" t="s">
        <v>96</v>
      </c>
      <c r="C5661" s="8">
        <v>216208</v>
      </c>
      <c r="D5661" s="6" t="s">
        <v>5300</v>
      </c>
      <c r="E5661" s="16" t="s">
        <v>5956</v>
      </c>
      <c r="F5661" s="15">
        <v>191922863</v>
      </c>
      <c r="G5661" s="5" t="s">
        <v>67</v>
      </c>
      <c r="H5661" s="6" t="s">
        <v>52</v>
      </c>
      <c r="I5661" s="6" t="s">
        <v>6306</v>
      </c>
      <c r="J5661" s="6" t="s">
        <v>6307</v>
      </c>
      <c r="K5661" s="6" t="s">
        <v>102</v>
      </c>
      <c r="L5661" s="6" t="s">
        <v>1887</v>
      </c>
      <c r="M5661" s="16" t="s">
        <v>1937</v>
      </c>
      <c r="N5661" s="8" t="s">
        <v>35</v>
      </c>
      <c r="O5661" s="7">
        <v>2</v>
      </c>
      <c r="P5661" s="3">
        <f t="shared" si="529"/>
        <v>0</v>
      </c>
      <c r="Q5661" s="3">
        <f t="shared" si="530"/>
        <v>1</v>
      </c>
      <c r="R5661" s="3">
        <f t="shared" si="531"/>
        <v>0</v>
      </c>
      <c r="S5661" s="3">
        <f t="shared" si="532"/>
        <v>0</v>
      </c>
      <c r="T5661" s="3">
        <f t="shared" si="533"/>
        <v>0</v>
      </c>
      <c r="U5661" s="3">
        <f t="shared" si="534"/>
        <v>0</v>
      </c>
    </row>
    <row r="5662" spans="1:21" ht="12.75" customHeight="1" x14ac:dyDescent="0.2">
      <c r="A5662" s="15" t="s">
        <v>95</v>
      </c>
      <c r="B5662" s="16" t="s">
        <v>96</v>
      </c>
      <c r="C5662" s="8">
        <v>216208</v>
      </c>
      <c r="D5662" s="6" t="s">
        <v>5300</v>
      </c>
      <c r="E5662" s="16" t="s">
        <v>5956</v>
      </c>
      <c r="F5662" s="15">
        <v>191922912</v>
      </c>
      <c r="G5662" s="5" t="s">
        <v>167</v>
      </c>
      <c r="H5662" s="6" t="s">
        <v>52</v>
      </c>
      <c r="I5662" s="6" t="s">
        <v>6308</v>
      </c>
      <c r="J5662" s="6" t="s">
        <v>6309</v>
      </c>
      <c r="K5662" s="6" t="s">
        <v>102</v>
      </c>
      <c r="L5662" s="6" t="s">
        <v>1887</v>
      </c>
      <c r="M5662" s="16" t="s">
        <v>1937</v>
      </c>
      <c r="N5662" s="8" t="s">
        <v>35</v>
      </c>
      <c r="O5662" s="7">
        <v>2</v>
      </c>
      <c r="P5662" s="3">
        <f t="shared" si="529"/>
        <v>0</v>
      </c>
      <c r="Q5662" s="3">
        <f t="shared" si="530"/>
        <v>1</v>
      </c>
      <c r="R5662" s="3">
        <f t="shared" si="531"/>
        <v>0</v>
      </c>
      <c r="S5662" s="3">
        <f t="shared" si="532"/>
        <v>0</v>
      </c>
      <c r="T5662" s="3">
        <f t="shared" si="533"/>
        <v>0</v>
      </c>
      <c r="U5662" s="3">
        <f t="shared" si="534"/>
        <v>0</v>
      </c>
    </row>
    <row r="5663" spans="1:21" ht="12.75" customHeight="1" x14ac:dyDescent="0.2">
      <c r="A5663" s="15" t="s">
        <v>95</v>
      </c>
      <c r="B5663" s="16" t="s">
        <v>96</v>
      </c>
      <c r="C5663" s="8">
        <v>216208</v>
      </c>
      <c r="D5663" s="6" t="s">
        <v>5300</v>
      </c>
      <c r="E5663" s="16" t="s">
        <v>5959</v>
      </c>
      <c r="F5663" s="15">
        <v>191922750</v>
      </c>
      <c r="G5663" s="5" t="s">
        <v>105</v>
      </c>
      <c r="H5663" s="6" t="s">
        <v>52</v>
      </c>
      <c r="I5663" s="6" t="s">
        <v>6310</v>
      </c>
      <c r="J5663" s="6" t="s">
        <v>6311</v>
      </c>
      <c r="K5663" s="6" t="s">
        <v>102</v>
      </c>
      <c r="L5663" s="6" t="s">
        <v>1887</v>
      </c>
      <c r="M5663" s="16" t="s">
        <v>1937</v>
      </c>
      <c r="N5663" s="8" t="s">
        <v>35</v>
      </c>
      <c r="O5663" s="7">
        <v>2</v>
      </c>
      <c r="P5663" s="3">
        <f t="shared" si="529"/>
        <v>0</v>
      </c>
      <c r="Q5663" s="3">
        <f t="shared" si="530"/>
        <v>1</v>
      </c>
      <c r="R5663" s="3">
        <f t="shared" si="531"/>
        <v>0</v>
      </c>
      <c r="S5663" s="3">
        <f t="shared" si="532"/>
        <v>0</v>
      </c>
      <c r="T5663" s="3">
        <f t="shared" si="533"/>
        <v>0</v>
      </c>
      <c r="U5663" s="3">
        <f t="shared" si="534"/>
        <v>0</v>
      </c>
    </row>
    <row r="5664" spans="1:21" ht="12.75" customHeight="1" x14ac:dyDescent="0.2">
      <c r="A5664" s="15" t="s">
        <v>95</v>
      </c>
      <c r="B5664" s="16" t="s">
        <v>96</v>
      </c>
      <c r="C5664" s="8">
        <v>216208</v>
      </c>
      <c r="D5664" s="6" t="s">
        <v>5300</v>
      </c>
      <c r="E5664" s="16" t="s">
        <v>5959</v>
      </c>
      <c r="F5664" s="15">
        <v>192015043</v>
      </c>
      <c r="G5664" s="5" t="s">
        <v>105</v>
      </c>
      <c r="H5664" s="6" t="s">
        <v>52</v>
      </c>
      <c r="I5664" s="6" t="s">
        <v>6312</v>
      </c>
      <c r="J5664" s="6" t="s">
        <v>6313</v>
      </c>
      <c r="K5664" s="6" t="s">
        <v>102</v>
      </c>
      <c r="L5664" s="6" t="s">
        <v>1887</v>
      </c>
      <c r="M5664" s="16" t="s">
        <v>1937</v>
      </c>
      <c r="N5664" s="8" t="s">
        <v>35</v>
      </c>
      <c r="O5664" s="7">
        <v>2</v>
      </c>
      <c r="P5664" s="3">
        <f t="shared" si="529"/>
        <v>0</v>
      </c>
      <c r="Q5664" s="3">
        <f t="shared" si="530"/>
        <v>1</v>
      </c>
      <c r="R5664" s="3">
        <f t="shared" si="531"/>
        <v>0</v>
      </c>
      <c r="S5664" s="3">
        <f t="shared" si="532"/>
        <v>0</v>
      </c>
      <c r="T5664" s="3">
        <f t="shared" si="533"/>
        <v>0</v>
      </c>
      <c r="U5664" s="3">
        <f t="shared" si="534"/>
        <v>0</v>
      </c>
    </row>
    <row r="5665" spans="1:21" ht="12.75" customHeight="1" x14ac:dyDescent="0.2">
      <c r="A5665" s="15" t="s">
        <v>95</v>
      </c>
      <c r="B5665" s="16" t="s">
        <v>96</v>
      </c>
      <c r="C5665" s="8">
        <v>216208</v>
      </c>
      <c r="D5665" s="6" t="s">
        <v>5300</v>
      </c>
      <c r="E5665" s="16" t="s">
        <v>5363</v>
      </c>
      <c r="F5665" s="15">
        <v>192029443</v>
      </c>
      <c r="G5665" s="5" t="s">
        <v>67</v>
      </c>
      <c r="H5665" s="6" t="s">
        <v>52</v>
      </c>
      <c r="I5665" s="6" t="s">
        <v>6314</v>
      </c>
      <c r="J5665" s="6" t="s">
        <v>6315</v>
      </c>
      <c r="K5665" s="6" t="s">
        <v>102</v>
      </c>
      <c r="L5665" s="6" t="s">
        <v>1887</v>
      </c>
      <c r="M5665" s="16" t="s">
        <v>1891</v>
      </c>
      <c r="N5665" s="8" t="s">
        <v>35</v>
      </c>
      <c r="O5665" s="7">
        <v>2</v>
      </c>
      <c r="P5665" s="3">
        <f t="shared" si="529"/>
        <v>0</v>
      </c>
      <c r="Q5665" s="3">
        <f t="shared" si="530"/>
        <v>1</v>
      </c>
      <c r="R5665" s="3">
        <f t="shared" si="531"/>
        <v>0</v>
      </c>
      <c r="S5665" s="3">
        <f t="shared" si="532"/>
        <v>0</v>
      </c>
      <c r="T5665" s="3">
        <f t="shared" si="533"/>
        <v>0</v>
      </c>
      <c r="U5665" s="3">
        <f t="shared" si="534"/>
        <v>0</v>
      </c>
    </row>
    <row r="5666" spans="1:21" ht="12.75" customHeight="1" x14ac:dyDescent="0.2">
      <c r="A5666" s="15" t="s">
        <v>95</v>
      </c>
      <c r="B5666" s="16" t="s">
        <v>96</v>
      </c>
      <c r="C5666" s="8">
        <v>216208</v>
      </c>
      <c r="D5666" s="6" t="s">
        <v>5300</v>
      </c>
      <c r="E5666" s="16" t="s">
        <v>6261</v>
      </c>
      <c r="F5666" s="15">
        <v>191881446</v>
      </c>
      <c r="G5666" s="5" t="s">
        <v>105</v>
      </c>
      <c r="H5666" s="6" t="s">
        <v>52</v>
      </c>
      <c r="I5666" s="6" t="s">
        <v>6316</v>
      </c>
      <c r="J5666" s="6" t="s">
        <v>6317</v>
      </c>
      <c r="K5666" s="6" t="s">
        <v>102</v>
      </c>
      <c r="L5666" s="6" t="s">
        <v>1887</v>
      </c>
      <c r="M5666" s="16" t="s">
        <v>1937</v>
      </c>
      <c r="N5666" s="8" t="s">
        <v>35</v>
      </c>
      <c r="O5666" s="7">
        <v>3</v>
      </c>
      <c r="P5666" s="3">
        <f t="shared" si="529"/>
        <v>0</v>
      </c>
      <c r="Q5666" s="3">
        <f t="shared" si="530"/>
        <v>0</v>
      </c>
      <c r="R5666" s="3">
        <f t="shared" si="531"/>
        <v>1</v>
      </c>
      <c r="S5666" s="3">
        <f t="shared" si="532"/>
        <v>0</v>
      </c>
      <c r="T5666" s="3">
        <f t="shared" si="533"/>
        <v>0</v>
      </c>
      <c r="U5666" s="3">
        <f t="shared" si="534"/>
        <v>0</v>
      </c>
    </row>
    <row r="5667" spans="1:21" ht="12.75" customHeight="1" x14ac:dyDescent="0.2">
      <c r="A5667" s="15" t="s">
        <v>95</v>
      </c>
      <c r="B5667" s="16" t="s">
        <v>96</v>
      </c>
      <c r="C5667" s="8">
        <v>216208</v>
      </c>
      <c r="D5667" s="6" t="s">
        <v>5300</v>
      </c>
      <c r="E5667" s="16" t="s">
        <v>6261</v>
      </c>
      <c r="F5667" s="15">
        <v>191922783</v>
      </c>
      <c r="G5667" s="5" t="s">
        <v>105</v>
      </c>
      <c r="H5667" s="6" t="s">
        <v>52</v>
      </c>
      <c r="I5667" s="6" t="s">
        <v>6318</v>
      </c>
      <c r="J5667" s="6" t="s">
        <v>6319</v>
      </c>
      <c r="K5667" s="6" t="s">
        <v>102</v>
      </c>
      <c r="L5667" s="6" t="s">
        <v>1887</v>
      </c>
      <c r="M5667" s="16" t="s">
        <v>1937</v>
      </c>
      <c r="N5667" s="8" t="s">
        <v>35</v>
      </c>
      <c r="O5667" s="7">
        <v>3</v>
      </c>
      <c r="P5667" s="3">
        <f t="shared" si="529"/>
        <v>0</v>
      </c>
      <c r="Q5667" s="3">
        <f t="shared" si="530"/>
        <v>0</v>
      </c>
      <c r="R5667" s="3">
        <f t="shared" si="531"/>
        <v>1</v>
      </c>
      <c r="S5667" s="3">
        <f t="shared" si="532"/>
        <v>0</v>
      </c>
      <c r="T5667" s="3">
        <f t="shared" si="533"/>
        <v>0</v>
      </c>
      <c r="U5667" s="3">
        <f t="shared" si="534"/>
        <v>0</v>
      </c>
    </row>
    <row r="5668" spans="1:21" ht="12.75" customHeight="1" x14ac:dyDescent="0.2">
      <c r="A5668" s="15" t="s">
        <v>95</v>
      </c>
      <c r="B5668" s="16" t="s">
        <v>96</v>
      </c>
      <c r="C5668" s="8">
        <v>216208</v>
      </c>
      <c r="D5668" s="6" t="s">
        <v>5300</v>
      </c>
      <c r="E5668" s="16" t="s">
        <v>6261</v>
      </c>
      <c r="F5668" s="15">
        <v>191998627</v>
      </c>
      <c r="G5668" s="5" t="s">
        <v>105</v>
      </c>
      <c r="H5668" s="6" t="s">
        <v>52</v>
      </c>
      <c r="I5668" s="6" t="s">
        <v>6320</v>
      </c>
      <c r="J5668" s="6" t="s">
        <v>6321</v>
      </c>
      <c r="K5668" s="6" t="s">
        <v>102</v>
      </c>
      <c r="L5668" s="6" t="s">
        <v>1887</v>
      </c>
      <c r="M5668" s="16" t="s">
        <v>1937</v>
      </c>
      <c r="N5668" s="8" t="s">
        <v>35</v>
      </c>
      <c r="O5668" s="7">
        <v>3</v>
      </c>
      <c r="P5668" s="3">
        <f t="shared" si="529"/>
        <v>0</v>
      </c>
      <c r="Q5668" s="3">
        <f t="shared" si="530"/>
        <v>0</v>
      </c>
      <c r="R5668" s="3">
        <f t="shared" si="531"/>
        <v>1</v>
      </c>
      <c r="S5668" s="3">
        <f t="shared" si="532"/>
        <v>0</v>
      </c>
      <c r="T5668" s="3">
        <f t="shared" si="533"/>
        <v>0</v>
      </c>
      <c r="U5668" s="3">
        <f t="shared" si="534"/>
        <v>0</v>
      </c>
    </row>
    <row r="5669" spans="1:21" ht="12.75" customHeight="1" x14ac:dyDescent="0.2">
      <c r="A5669" s="15" t="s">
        <v>95</v>
      </c>
      <c r="B5669" s="16" t="s">
        <v>96</v>
      </c>
      <c r="C5669" s="8">
        <v>216208</v>
      </c>
      <c r="D5669" s="6" t="s">
        <v>5300</v>
      </c>
      <c r="E5669" s="16" t="s">
        <v>5635</v>
      </c>
      <c r="F5669" s="15">
        <v>191881547</v>
      </c>
      <c r="G5669" s="5" t="s">
        <v>167</v>
      </c>
      <c r="H5669" s="6" t="s">
        <v>52</v>
      </c>
      <c r="I5669" s="6" t="s">
        <v>6322</v>
      </c>
      <c r="J5669" s="6" t="s">
        <v>6323</v>
      </c>
      <c r="K5669" s="6" t="s">
        <v>102</v>
      </c>
      <c r="L5669" s="6" t="s">
        <v>1887</v>
      </c>
      <c r="M5669" s="16" t="s">
        <v>1891</v>
      </c>
      <c r="N5669" s="8" t="s">
        <v>35</v>
      </c>
      <c r="O5669" s="7">
        <v>3</v>
      </c>
      <c r="P5669" s="3">
        <f t="shared" si="529"/>
        <v>0</v>
      </c>
      <c r="Q5669" s="3">
        <f t="shared" si="530"/>
        <v>0</v>
      </c>
      <c r="R5669" s="3">
        <f t="shared" si="531"/>
        <v>1</v>
      </c>
      <c r="S5669" s="3">
        <f t="shared" si="532"/>
        <v>0</v>
      </c>
      <c r="T5669" s="3">
        <f t="shared" si="533"/>
        <v>0</v>
      </c>
      <c r="U5669" s="3">
        <f t="shared" si="534"/>
        <v>0</v>
      </c>
    </row>
    <row r="5670" spans="1:21" ht="12.75" customHeight="1" x14ac:dyDescent="0.2">
      <c r="A5670" s="15" t="s">
        <v>95</v>
      </c>
      <c r="B5670" s="16" t="s">
        <v>96</v>
      </c>
      <c r="C5670" s="8">
        <v>216208</v>
      </c>
      <c r="D5670" s="6" t="s">
        <v>5300</v>
      </c>
      <c r="E5670" s="16" t="s">
        <v>5635</v>
      </c>
      <c r="F5670" s="15">
        <v>191922505</v>
      </c>
      <c r="G5670" s="5" t="s">
        <v>105</v>
      </c>
      <c r="H5670" s="6" t="s">
        <v>52</v>
      </c>
      <c r="I5670" s="6" t="s">
        <v>6324</v>
      </c>
      <c r="J5670" s="6" t="s">
        <v>6325</v>
      </c>
      <c r="K5670" s="6" t="s">
        <v>102</v>
      </c>
      <c r="L5670" s="6" t="s">
        <v>1887</v>
      </c>
      <c r="M5670" s="16" t="s">
        <v>1891</v>
      </c>
      <c r="N5670" s="8" t="s">
        <v>35</v>
      </c>
      <c r="O5670" s="7">
        <v>3</v>
      </c>
      <c r="P5670" s="3">
        <f t="shared" si="529"/>
        <v>0</v>
      </c>
      <c r="Q5670" s="3">
        <f t="shared" si="530"/>
        <v>0</v>
      </c>
      <c r="R5670" s="3">
        <f t="shared" si="531"/>
        <v>1</v>
      </c>
      <c r="S5670" s="3">
        <f t="shared" si="532"/>
        <v>0</v>
      </c>
      <c r="T5670" s="3">
        <f t="shared" si="533"/>
        <v>0</v>
      </c>
      <c r="U5670" s="3">
        <f t="shared" si="534"/>
        <v>0</v>
      </c>
    </row>
    <row r="5671" spans="1:21" ht="12.75" customHeight="1" x14ac:dyDescent="0.2">
      <c r="A5671" s="15" t="s">
        <v>95</v>
      </c>
      <c r="B5671" s="16" t="s">
        <v>96</v>
      </c>
      <c r="C5671" s="8">
        <v>216208</v>
      </c>
      <c r="D5671" s="6" t="s">
        <v>5300</v>
      </c>
      <c r="E5671" s="16" t="s">
        <v>5635</v>
      </c>
      <c r="F5671" s="15">
        <v>191922539</v>
      </c>
      <c r="G5671" s="5" t="s">
        <v>105</v>
      </c>
      <c r="H5671" s="6" t="s">
        <v>52</v>
      </c>
      <c r="I5671" s="6" t="s">
        <v>5662</v>
      </c>
      <c r="J5671" s="6" t="s">
        <v>6326</v>
      </c>
      <c r="K5671" s="6" t="s">
        <v>102</v>
      </c>
      <c r="L5671" s="6" t="s">
        <v>1887</v>
      </c>
      <c r="M5671" s="16" t="s">
        <v>1891</v>
      </c>
      <c r="N5671" s="8" t="s">
        <v>35</v>
      </c>
      <c r="O5671" s="7">
        <v>3</v>
      </c>
      <c r="P5671" s="3">
        <f t="shared" si="529"/>
        <v>0</v>
      </c>
      <c r="Q5671" s="3">
        <f t="shared" si="530"/>
        <v>0</v>
      </c>
      <c r="R5671" s="3">
        <f t="shared" si="531"/>
        <v>1</v>
      </c>
      <c r="S5671" s="3">
        <f t="shared" si="532"/>
        <v>0</v>
      </c>
      <c r="T5671" s="3">
        <f t="shared" si="533"/>
        <v>0</v>
      </c>
      <c r="U5671" s="3">
        <f t="shared" si="534"/>
        <v>0</v>
      </c>
    </row>
    <row r="5672" spans="1:21" ht="12.75" customHeight="1" x14ac:dyDescent="0.2">
      <c r="A5672" s="15" t="s">
        <v>95</v>
      </c>
      <c r="B5672" s="16" t="s">
        <v>96</v>
      </c>
      <c r="C5672" s="8">
        <v>216208</v>
      </c>
      <c r="D5672" s="6" t="s">
        <v>5300</v>
      </c>
      <c r="E5672" s="16" t="s">
        <v>5635</v>
      </c>
      <c r="F5672" s="15">
        <v>191922606</v>
      </c>
      <c r="G5672" s="5" t="s">
        <v>67</v>
      </c>
      <c r="H5672" s="6" t="s">
        <v>52</v>
      </c>
      <c r="I5672" s="6" t="s">
        <v>6324</v>
      </c>
      <c r="J5672" s="6" t="s">
        <v>6327</v>
      </c>
      <c r="K5672" s="6" t="s">
        <v>102</v>
      </c>
      <c r="L5672" s="6" t="s">
        <v>1887</v>
      </c>
      <c r="M5672" s="16" t="s">
        <v>1891</v>
      </c>
      <c r="N5672" s="8" t="s">
        <v>35</v>
      </c>
      <c r="O5672" s="7">
        <v>3</v>
      </c>
      <c r="P5672" s="3">
        <f t="shared" si="529"/>
        <v>0</v>
      </c>
      <c r="Q5672" s="3">
        <f t="shared" si="530"/>
        <v>0</v>
      </c>
      <c r="R5672" s="3">
        <f t="shared" si="531"/>
        <v>1</v>
      </c>
      <c r="S5672" s="3">
        <f t="shared" si="532"/>
        <v>0</v>
      </c>
      <c r="T5672" s="3">
        <f t="shared" si="533"/>
        <v>0</v>
      </c>
      <c r="U5672" s="3">
        <f t="shared" si="534"/>
        <v>0</v>
      </c>
    </row>
    <row r="5673" spans="1:21" ht="12.75" customHeight="1" x14ac:dyDescent="0.2">
      <c r="A5673" s="15" t="s">
        <v>95</v>
      </c>
      <c r="B5673" s="16" t="s">
        <v>96</v>
      </c>
      <c r="C5673" s="8">
        <v>216208</v>
      </c>
      <c r="D5673" s="6" t="s">
        <v>5300</v>
      </c>
      <c r="E5673" s="16" t="s">
        <v>5635</v>
      </c>
      <c r="F5673" s="15">
        <v>192028391</v>
      </c>
      <c r="G5673" s="5" t="s">
        <v>105</v>
      </c>
      <c r="H5673" s="6" t="s">
        <v>52</v>
      </c>
      <c r="I5673" s="6" t="s">
        <v>6328</v>
      </c>
      <c r="J5673" s="6" t="s">
        <v>6329</v>
      </c>
      <c r="K5673" s="6" t="s">
        <v>102</v>
      </c>
      <c r="L5673" s="6" t="s">
        <v>1887</v>
      </c>
      <c r="M5673" s="16" t="s">
        <v>1891</v>
      </c>
      <c r="N5673" s="8" t="s">
        <v>35</v>
      </c>
      <c r="O5673" s="7">
        <v>3</v>
      </c>
      <c r="P5673" s="3">
        <f t="shared" si="529"/>
        <v>0</v>
      </c>
      <c r="Q5673" s="3">
        <f t="shared" si="530"/>
        <v>0</v>
      </c>
      <c r="R5673" s="3">
        <f t="shared" si="531"/>
        <v>1</v>
      </c>
      <c r="S5673" s="3">
        <f t="shared" si="532"/>
        <v>0</v>
      </c>
      <c r="T5673" s="3">
        <f t="shared" si="533"/>
        <v>0</v>
      </c>
      <c r="U5673" s="3">
        <f t="shared" si="534"/>
        <v>0</v>
      </c>
    </row>
    <row r="5674" spans="1:21" ht="12.75" customHeight="1" x14ac:dyDescent="0.2">
      <c r="A5674" s="15" t="s">
        <v>95</v>
      </c>
      <c r="B5674" s="16" t="s">
        <v>96</v>
      </c>
      <c r="C5674" s="8">
        <v>216208</v>
      </c>
      <c r="D5674" s="6" t="s">
        <v>5300</v>
      </c>
      <c r="E5674" s="16" t="s">
        <v>5635</v>
      </c>
      <c r="F5674" s="15">
        <v>192028549</v>
      </c>
      <c r="G5674" s="5" t="s">
        <v>105</v>
      </c>
      <c r="H5674" s="6" t="s">
        <v>52</v>
      </c>
      <c r="I5674" s="6" t="s">
        <v>6282</v>
      </c>
      <c r="J5674" s="6" t="s">
        <v>6330</v>
      </c>
      <c r="K5674" s="6" t="s">
        <v>102</v>
      </c>
      <c r="L5674" s="6" t="s">
        <v>1887</v>
      </c>
      <c r="M5674" s="16" t="s">
        <v>1891</v>
      </c>
      <c r="N5674" s="8" t="s">
        <v>35</v>
      </c>
      <c r="O5674" s="7">
        <v>3</v>
      </c>
      <c r="P5674" s="3">
        <f t="shared" si="529"/>
        <v>0</v>
      </c>
      <c r="Q5674" s="3">
        <f t="shared" si="530"/>
        <v>0</v>
      </c>
      <c r="R5674" s="3">
        <f t="shared" si="531"/>
        <v>1</v>
      </c>
      <c r="S5674" s="3">
        <f t="shared" si="532"/>
        <v>0</v>
      </c>
      <c r="T5674" s="3">
        <f t="shared" si="533"/>
        <v>0</v>
      </c>
      <c r="U5674" s="3">
        <f t="shared" si="534"/>
        <v>0</v>
      </c>
    </row>
    <row r="5675" spans="1:21" ht="12.75" customHeight="1" x14ac:dyDescent="0.2">
      <c r="A5675" s="15" t="s">
        <v>95</v>
      </c>
      <c r="B5675" s="16" t="s">
        <v>96</v>
      </c>
      <c r="C5675" s="8">
        <v>216208</v>
      </c>
      <c r="D5675" s="6" t="s">
        <v>5300</v>
      </c>
      <c r="E5675" s="16" t="s">
        <v>5329</v>
      </c>
      <c r="F5675" s="15">
        <v>192027154</v>
      </c>
      <c r="G5675" s="5" t="s">
        <v>105</v>
      </c>
      <c r="H5675" s="6" t="s">
        <v>52</v>
      </c>
      <c r="I5675" s="6" t="s">
        <v>6290</v>
      </c>
      <c r="J5675" s="6" t="s">
        <v>6331</v>
      </c>
      <c r="K5675" s="6" t="s">
        <v>102</v>
      </c>
      <c r="L5675" s="6" t="s">
        <v>1887</v>
      </c>
      <c r="M5675" s="16" t="s">
        <v>1899</v>
      </c>
      <c r="N5675" s="8" t="s">
        <v>35</v>
      </c>
      <c r="O5675" s="7">
        <v>3</v>
      </c>
      <c r="P5675" s="3">
        <f t="shared" si="529"/>
        <v>0</v>
      </c>
      <c r="Q5675" s="3">
        <f t="shared" si="530"/>
        <v>0</v>
      </c>
      <c r="R5675" s="3">
        <f t="shared" si="531"/>
        <v>1</v>
      </c>
      <c r="S5675" s="3">
        <f t="shared" si="532"/>
        <v>0</v>
      </c>
      <c r="T5675" s="3">
        <f t="shared" si="533"/>
        <v>0</v>
      </c>
      <c r="U5675" s="3">
        <f t="shared" si="534"/>
        <v>0</v>
      </c>
    </row>
    <row r="5676" spans="1:21" ht="12.75" customHeight="1" x14ac:dyDescent="0.2">
      <c r="A5676" s="15" t="s">
        <v>95</v>
      </c>
      <c r="B5676" s="16" t="s">
        <v>96</v>
      </c>
      <c r="C5676" s="8">
        <v>216208</v>
      </c>
      <c r="D5676" s="6" t="s">
        <v>5300</v>
      </c>
      <c r="E5676" s="16" t="s">
        <v>5956</v>
      </c>
      <c r="F5676" s="15">
        <v>191881441</v>
      </c>
      <c r="G5676" s="5" t="s">
        <v>67</v>
      </c>
      <c r="H5676" s="6" t="s">
        <v>52</v>
      </c>
      <c r="I5676" s="6" t="s">
        <v>6332</v>
      </c>
      <c r="J5676" s="6" t="s">
        <v>6333</v>
      </c>
      <c r="K5676" s="6" t="s">
        <v>102</v>
      </c>
      <c r="L5676" s="6" t="s">
        <v>1887</v>
      </c>
      <c r="M5676" s="16" t="s">
        <v>1937</v>
      </c>
      <c r="N5676" s="8" t="s">
        <v>35</v>
      </c>
      <c r="O5676" s="7">
        <v>3</v>
      </c>
      <c r="P5676" s="3">
        <f t="shared" si="529"/>
        <v>0</v>
      </c>
      <c r="Q5676" s="3">
        <f t="shared" si="530"/>
        <v>0</v>
      </c>
      <c r="R5676" s="3">
        <f t="shared" si="531"/>
        <v>1</v>
      </c>
      <c r="S5676" s="3">
        <f t="shared" si="532"/>
        <v>0</v>
      </c>
      <c r="T5676" s="3">
        <f t="shared" si="533"/>
        <v>0</v>
      </c>
      <c r="U5676" s="3">
        <f t="shared" si="534"/>
        <v>0</v>
      </c>
    </row>
    <row r="5677" spans="1:21" ht="12.75" customHeight="1" x14ac:dyDescent="0.2">
      <c r="A5677" s="15" t="s">
        <v>95</v>
      </c>
      <c r="B5677" s="16" t="s">
        <v>96</v>
      </c>
      <c r="C5677" s="8">
        <v>216208</v>
      </c>
      <c r="D5677" s="6" t="s">
        <v>5300</v>
      </c>
      <c r="E5677" s="16" t="s">
        <v>5956</v>
      </c>
      <c r="F5677" s="15">
        <v>191922908</v>
      </c>
      <c r="G5677" s="5" t="s">
        <v>167</v>
      </c>
      <c r="H5677" s="6" t="s">
        <v>52</v>
      </c>
      <c r="I5677" s="6" t="s">
        <v>6334</v>
      </c>
      <c r="J5677" s="6" t="s">
        <v>6335</v>
      </c>
      <c r="K5677" s="6" t="s">
        <v>102</v>
      </c>
      <c r="L5677" s="6" t="s">
        <v>1887</v>
      </c>
      <c r="M5677" s="16" t="s">
        <v>1937</v>
      </c>
      <c r="N5677" s="8" t="s">
        <v>35</v>
      </c>
      <c r="O5677" s="7">
        <v>3</v>
      </c>
      <c r="P5677" s="3">
        <f t="shared" si="529"/>
        <v>0</v>
      </c>
      <c r="Q5677" s="3">
        <f t="shared" si="530"/>
        <v>0</v>
      </c>
      <c r="R5677" s="3">
        <f t="shared" si="531"/>
        <v>1</v>
      </c>
      <c r="S5677" s="3">
        <f t="shared" si="532"/>
        <v>0</v>
      </c>
      <c r="T5677" s="3">
        <f t="shared" si="533"/>
        <v>0</v>
      </c>
      <c r="U5677" s="3">
        <f t="shared" si="534"/>
        <v>0</v>
      </c>
    </row>
    <row r="5678" spans="1:21" ht="12.75" customHeight="1" x14ac:dyDescent="0.2">
      <c r="A5678" s="15" t="s">
        <v>95</v>
      </c>
      <c r="B5678" s="16" t="s">
        <v>96</v>
      </c>
      <c r="C5678" s="8">
        <v>216208</v>
      </c>
      <c r="D5678" s="6" t="s">
        <v>5300</v>
      </c>
      <c r="E5678" s="16" t="s">
        <v>5956</v>
      </c>
      <c r="F5678" s="15">
        <v>191922929</v>
      </c>
      <c r="G5678" s="5" t="s">
        <v>67</v>
      </c>
      <c r="H5678" s="6" t="s">
        <v>52</v>
      </c>
      <c r="I5678" s="6" t="s">
        <v>6336</v>
      </c>
      <c r="J5678" s="6" t="s">
        <v>6337</v>
      </c>
      <c r="K5678" s="6" t="s">
        <v>102</v>
      </c>
      <c r="L5678" s="6" t="s">
        <v>1887</v>
      </c>
      <c r="M5678" s="16" t="s">
        <v>1937</v>
      </c>
      <c r="N5678" s="8" t="s">
        <v>35</v>
      </c>
      <c r="O5678" s="7">
        <v>3</v>
      </c>
      <c r="P5678" s="3">
        <f t="shared" si="529"/>
        <v>0</v>
      </c>
      <c r="Q5678" s="3">
        <f t="shared" si="530"/>
        <v>0</v>
      </c>
      <c r="R5678" s="3">
        <f t="shared" si="531"/>
        <v>1</v>
      </c>
      <c r="S5678" s="3">
        <f t="shared" si="532"/>
        <v>0</v>
      </c>
      <c r="T5678" s="3">
        <f t="shared" si="533"/>
        <v>0</v>
      </c>
      <c r="U5678" s="3">
        <f t="shared" si="534"/>
        <v>0</v>
      </c>
    </row>
    <row r="5679" spans="1:21" ht="12.75" customHeight="1" x14ac:dyDescent="0.2">
      <c r="A5679" s="15" t="s">
        <v>95</v>
      </c>
      <c r="B5679" s="16" t="s">
        <v>96</v>
      </c>
      <c r="C5679" s="8">
        <v>216208</v>
      </c>
      <c r="D5679" s="6" t="s">
        <v>5300</v>
      </c>
      <c r="E5679" s="16" t="s">
        <v>5956</v>
      </c>
      <c r="F5679" s="15">
        <v>192015200</v>
      </c>
      <c r="G5679" s="5" t="s">
        <v>167</v>
      </c>
      <c r="H5679" s="6" t="s">
        <v>52</v>
      </c>
      <c r="I5679" s="6" t="s">
        <v>6338</v>
      </c>
      <c r="J5679" s="6" t="s">
        <v>6339</v>
      </c>
      <c r="K5679" s="6" t="s">
        <v>102</v>
      </c>
      <c r="L5679" s="6" t="s">
        <v>1887</v>
      </c>
      <c r="M5679" s="16" t="s">
        <v>1937</v>
      </c>
      <c r="N5679" s="8" t="s">
        <v>35</v>
      </c>
      <c r="O5679" s="7">
        <v>3</v>
      </c>
      <c r="P5679" s="3">
        <f t="shared" si="529"/>
        <v>0</v>
      </c>
      <c r="Q5679" s="3">
        <f t="shared" si="530"/>
        <v>0</v>
      </c>
      <c r="R5679" s="3">
        <f t="shared" si="531"/>
        <v>1</v>
      </c>
      <c r="S5679" s="3">
        <f t="shared" si="532"/>
        <v>0</v>
      </c>
      <c r="T5679" s="3">
        <f t="shared" si="533"/>
        <v>0</v>
      </c>
      <c r="U5679" s="3">
        <f t="shared" si="534"/>
        <v>0</v>
      </c>
    </row>
    <row r="5680" spans="1:21" ht="12.75" customHeight="1" x14ac:dyDescent="0.2">
      <c r="A5680" s="15" t="s">
        <v>95</v>
      </c>
      <c r="B5680" s="16" t="s">
        <v>96</v>
      </c>
      <c r="C5680" s="8">
        <v>216208</v>
      </c>
      <c r="D5680" s="6" t="s">
        <v>5300</v>
      </c>
      <c r="E5680" s="16" t="s">
        <v>5956</v>
      </c>
      <c r="F5680" s="15">
        <v>192015202</v>
      </c>
      <c r="G5680" s="5" t="s">
        <v>167</v>
      </c>
      <c r="H5680" s="6" t="s">
        <v>52</v>
      </c>
      <c r="I5680" s="6" t="s">
        <v>6340</v>
      </c>
      <c r="J5680" s="6" t="s">
        <v>6341</v>
      </c>
      <c r="K5680" s="6" t="s">
        <v>102</v>
      </c>
      <c r="L5680" s="6" t="s">
        <v>1887</v>
      </c>
      <c r="M5680" s="16" t="s">
        <v>1937</v>
      </c>
      <c r="N5680" s="8" t="s">
        <v>35</v>
      </c>
      <c r="O5680" s="7">
        <v>3</v>
      </c>
      <c r="P5680" s="3">
        <f t="shared" si="529"/>
        <v>0</v>
      </c>
      <c r="Q5680" s="3">
        <f t="shared" si="530"/>
        <v>0</v>
      </c>
      <c r="R5680" s="3">
        <f t="shared" si="531"/>
        <v>1</v>
      </c>
      <c r="S5680" s="3">
        <f t="shared" si="532"/>
        <v>0</v>
      </c>
      <c r="T5680" s="3">
        <f t="shared" si="533"/>
        <v>0</v>
      </c>
      <c r="U5680" s="3">
        <f t="shared" si="534"/>
        <v>0</v>
      </c>
    </row>
    <row r="5681" spans="1:21" ht="12.75" customHeight="1" x14ac:dyDescent="0.2">
      <c r="A5681" s="15" t="s">
        <v>95</v>
      </c>
      <c r="B5681" s="16" t="s">
        <v>96</v>
      </c>
      <c r="C5681" s="8">
        <v>216208</v>
      </c>
      <c r="D5681" s="6" t="s">
        <v>5300</v>
      </c>
      <c r="E5681" s="16" t="s">
        <v>5956</v>
      </c>
      <c r="F5681" s="15">
        <v>192015208</v>
      </c>
      <c r="G5681" s="5" t="s">
        <v>105</v>
      </c>
      <c r="H5681" s="6" t="s">
        <v>52</v>
      </c>
      <c r="I5681" s="6" t="s">
        <v>6342</v>
      </c>
      <c r="J5681" s="6" t="s">
        <v>6343</v>
      </c>
      <c r="K5681" s="6" t="s">
        <v>102</v>
      </c>
      <c r="L5681" s="6" t="s">
        <v>1887</v>
      </c>
      <c r="M5681" s="16" t="s">
        <v>1937</v>
      </c>
      <c r="N5681" s="8" t="s">
        <v>35</v>
      </c>
      <c r="O5681" s="7">
        <v>3</v>
      </c>
      <c r="P5681" s="3">
        <f t="shared" si="529"/>
        <v>0</v>
      </c>
      <c r="Q5681" s="3">
        <f t="shared" si="530"/>
        <v>0</v>
      </c>
      <c r="R5681" s="3">
        <f t="shared" si="531"/>
        <v>1</v>
      </c>
      <c r="S5681" s="3">
        <f t="shared" si="532"/>
        <v>0</v>
      </c>
      <c r="T5681" s="3">
        <f t="shared" si="533"/>
        <v>0</v>
      </c>
      <c r="U5681" s="3">
        <f t="shared" si="534"/>
        <v>0</v>
      </c>
    </row>
    <row r="5682" spans="1:21" ht="12.75" customHeight="1" x14ac:dyDescent="0.2">
      <c r="A5682" s="15" t="s">
        <v>95</v>
      </c>
      <c r="B5682" s="16" t="s">
        <v>96</v>
      </c>
      <c r="C5682" s="8">
        <v>216208</v>
      </c>
      <c r="D5682" s="6" t="s">
        <v>5300</v>
      </c>
      <c r="E5682" s="16" t="s">
        <v>5310</v>
      </c>
      <c r="F5682" s="15">
        <v>191926065</v>
      </c>
      <c r="G5682" s="5" t="s">
        <v>105</v>
      </c>
      <c r="H5682" s="6" t="s">
        <v>52</v>
      </c>
      <c r="I5682" s="6" t="s">
        <v>6344</v>
      </c>
      <c r="J5682" s="6" t="s">
        <v>6345</v>
      </c>
      <c r="K5682" s="6" t="s">
        <v>102</v>
      </c>
      <c r="L5682" s="6" t="s">
        <v>1887</v>
      </c>
      <c r="M5682" s="16" t="s">
        <v>1891</v>
      </c>
      <c r="N5682" s="8" t="s">
        <v>35</v>
      </c>
      <c r="O5682" s="7">
        <v>4</v>
      </c>
      <c r="P5682" s="3">
        <f t="shared" si="529"/>
        <v>0</v>
      </c>
      <c r="Q5682" s="3">
        <f t="shared" si="530"/>
        <v>0</v>
      </c>
      <c r="R5682" s="3">
        <f t="shared" si="531"/>
        <v>0</v>
      </c>
      <c r="S5682" s="3">
        <f t="shared" si="532"/>
        <v>1</v>
      </c>
      <c r="T5682" s="3">
        <f t="shared" si="533"/>
        <v>0</v>
      </c>
      <c r="U5682" s="3">
        <f t="shared" si="534"/>
        <v>0</v>
      </c>
    </row>
    <row r="5683" spans="1:21" ht="12.75" customHeight="1" x14ac:dyDescent="0.2">
      <c r="A5683" s="15" t="s">
        <v>95</v>
      </c>
      <c r="B5683" s="16" t="s">
        <v>96</v>
      </c>
      <c r="C5683" s="8">
        <v>216208</v>
      </c>
      <c r="D5683" s="6" t="s">
        <v>5300</v>
      </c>
      <c r="E5683" s="16" t="s">
        <v>5310</v>
      </c>
      <c r="F5683" s="15">
        <v>192015807</v>
      </c>
      <c r="G5683" s="5" t="s">
        <v>105</v>
      </c>
      <c r="H5683" s="6" t="s">
        <v>52</v>
      </c>
      <c r="I5683" s="6" t="s">
        <v>6346</v>
      </c>
      <c r="J5683" s="6" t="s">
        <v>6347</v>
      </c>
      <c r="K5683" s="6" t="s">
        <v>102</v>
      </c>
      <c r="L5683" s="6" t="s">
        <v>1887</v>
      </c>
      <c r="M5683" s="16" t="s">
        <v>1891</v>
      </c>
      <c r="N5683" s="8" t="s">
        <v>35</v>
      </c>
      <c r="O5683" s="7">
        <v>4</v>
      </c>
      <c r="P5683" s="3">
        <f t="shared" si="529"/>
        <v>0</v>
      </c>
      <c r="Q5683" s="3">
        <f t="shared" si="530"/>
        <v>0</v>
      </c>
      <c r="R5683" s="3">
        <f t="shared" si="531"/>
        <v>0</v>
      </c>
      <c r="S5683" s="3">
        <f t="shared" si="532"/>
        <v>1</v>
      </c>
      <c r="T5683" s="3">
        <f t="shared" si="533"/>
        <v>0</v>
      </c>
      <c r="U5683" s="3">
        <f t="shared" si="534"/>
        <v>0</v>
      </c>
    </row>
    <row r="5684" spans="1:21" ht="12.75" customHeight="1" x14ac:dyDescent="0.2">
      <c r="A5684" s="15" t="s">
        <v>95</v>
      </c>
      <c r="B5684" s="16" t="s">
        <v>96</v>
      </c>
      <c r="C5684" s="8">
        <v>216208</v>
      </c>
      <c r="D5684" s="6" t="s">
        <v>5300</v>
      </c>
      <c r="E5684" s="16" t="s">
        <v>6261</v>
      </c>
      <c r="F5684" s="15">
        <v>192015110</v>
      </c>
      <c r="G5684" s="5" t="s">
        <v>167</v>
      </c>
      <c r="H5684" s="6" t="s">
        <v>52</v>
      </c>
      <c r="I5684" s="6" t="s">
        <v>6348</v>
      </c>
      <c r="J5684" s="6" t="s">
        <v>6349</v>
      </c>
      <c r="K5684" s="6" t="s">
        <v>102</v>
      </c>
      <c r="L5684" s="6" t="s">
        <v>1887</v>
      </c>
      <c r="M5684" s="16" t="s">
        <v>1937</v>
      </c>
      <c r="N5684" s="8" t="s">
        <v>35</v>
      </c>
      <c r="O5684" s="7">
        <v>4</v>
      </c>
      <c r="P5684" s="3">
        <f t="shared" si="529"/>
        <v>0</v>
      </c>
      <c r="Q5684" s="3">
        <f t="shared" si="530"/>
        <v>0</v>
      </c>
      <c r="R5684" s="3">
        <f t="shared" si="531"/>
        <v>0</v>
      </c>
      <c r="S5684" s="3">
        <f t="shared" si="532"/>
        <v>1</v>
      </c>
      <c r="T5684" s="3">
        <f t="shared" si="533"/>
        <v>0</v>
      </c>
      <c r="U5684" s="3">
        <f t="shared" si="534"/>
        <v>0</v>
      </c>
    </row>
    <row r="5685" spans="1:21" ht="12.75" customHeight="1" x14ac:dyDescent="0.2">
      <c r="A5685" s="15" t="s">
        <v>95</v>
      </c>
      <c r="B5685" s="16" t="s">
        <v>96</v>
      </c>
      <c r="C5685" s="8">
        <v>216208</v>
      </c>
      <c r="D5685" s="6" t="s">
        <v>5300</v>
      </c>
      <c r="E5685" s="16" t="s">
        <v>5329</v>
      </c>
      <c r="F5685" s="15">
        <v>191921476</v>
      </c>
      <c r="G5685" s="5" t="s">
        <v>167</v>
      </c>
      <c r="H5685" s="6" t="s">
        <v>52</v>
      </c>
      <c r="I5685" s="6" t="s">
        <v>2329</v>
      </c>
      <c r="J5685" s="6" t="s">
        <v>6350</v>
      </c>
      <c r="K5685" s="6" t="s">
        <v>102</v>
      </c>
      <c r="L5685" s="6" t="s">
        <v>1887</v>
      </c>
      <c r="M5685" s="16" t="s">
        <v>1891</v>
      </c>
      <c r="N5685" s="8" t="s">
        <v>35</v>
      </c>
      <c r="O5685" s="7">
        <v>4</v>
      </c>
      <c r="P5685" s="3">
        <f t="shared" si="529"/>
        <v>0</v>
      </c>
      <c r="Q5685" s="3">
        <f t="shared" si="530"/>
        <v>0</v>
      </c>
      <c r="R5685" s="3">
        <f t="shared" si="531"/>
        <v>0</v>
      </c>
      <c r="S5685" s="3">
        <f t="shared" si="532"/>
        <v>1</v>
      </c>
      <c r="T5685" s="3">
        <f t="shared" si="533"/>
        <v>0</v>
      </c>
      <c r="U5685" s="3">
        <f t="shared" si="534"/>
        <v>0</v>
      </c>
    </row>
    <row r="5686" spans="1:21" ht="12.75" customHeight="1" x14ac:dyDescent="0.2">
      <c r="A5686" s="15" t="s">
        <v>95</v>
      </c>
      <c r="B5686" s="16" t="s">
        <v>96</v>
      </c>
      <c r="C5686" s="8">
        <v>216208</v>
      </c>
      <c r="D5686" s="6" t="s">
        <v>5300</v>
      </c>
      <c r="E5686" s="16" t="s">
        <v>5956</v>
      </c>
      <c r="F5686" s="15">
        <v>192015166</v>
      </c>
      <c r="G5686" s="5" t="s">
        <v>105</v>
      </c>
      <c r="H5686" s="6" t="s">
        <v>52</v>
      </c>
      <c r="I5686" s="6" t="s">
        <v>4277</v>
      </c>
      <c r="J5686" s="6" t="s">
        <v>6351</v>
      </c>
      <c r="K5686" s="6" t="s">
        <v>102</v>
      </c>
      <c r="L5686" s="6" t="s">
        <v>1887</v>
      </c>
      <c r="M5686" s="16" t="s">
        <v>1937</v>
      </c>
      <c r="N5686" s="8" t="s">
        <v>35</v>
      </c>
      <c r="O5686" s="7">
        <v>4</v>
      </c>
      <c r="P5686" s="3">
        <f t="shared" si="529"/>
        <v>0</v>
      </c>
      <c r="Q5686" s="3">
        <f t="shared" si="530"/>
        <v>0</v>
      </c>
      <c r="R5686" s="3">
        <f t="shared" si="531"/>
        <v>0</v>
      </c>
      <c r="S5686" s="3">
        <f t="shared" si="532"/>
        <v>1</v>
      </c>
      <c r="T5686" s="3">
        <f t="shared" si="533"/>
        <v>0</v>
      </c>
      <c r="U5686" s="3">
        <f t="shared" si="534"/>
        <v>0</v>
      </c>
    </row>
    <row r="5687" spans="1:21" ht="12.75" customHeight="1" x14ac:dyDescent="0.2">
      <c r="A5687" s="15" t="s">
        <v>95</v>
      </c>
      <c r="B5687" s="16" t="s">
        <v>96</v>
      </c>
      <c r="C5687" s="8">
        <v>216208</v>
      </c>
      <c r="D5687" s="6" t="s">
        <v>5300</v>
      </c>
      <c r="E5687" s="16" t="s">
        <v>5956</v>
      </c>
      <c r="F5687" s="15">
        <v>192015190</v>
      </c>
      <c r="G5687" s="5" t="s">
        <v>105</v>
      </c>
      <c r="H5687" s="6" t="s">
        <v>52</v>
      </c>
      <c r="I5687" s="6" t="s">
        <v>6352</v>
      </c>
      <c r="J5687" s="6" t="s">
        <v>6353</v>
      </c>
      <c r="K5687" s="6" t="s">
        <v>102</v>
      </c>
      <c r="L5687" s="6" t="s">
        <v>1887</v>
      </c>
      <c r="M5687" s="16" t="s">
        <v>1891</v>
      </c>
      <c r="N5687" s="8" t="s">
        <v>35</v>
      </c>
      <c r="O5687" s="7">
        <v>4</v>
      </c>
      <c r="P5687" s="3">
        <f t="shared" si="529"/>
        <v>0</v>
      </c>
      <c r="Q5687" s="3">
        <f t="shared" si="530"/>
        <v>0</v>
      </c>
      <c r="R5687" s="3">
        <f t="shared" si="531"/>
        <v>0</v>
      </c>
      <c r="S5687" s="3">
        <f t="shared" si="532"/>
        <v>1</v>
      </c>
      <c r="T5687" s="3">
        <f t="shared" si="533"/>
        <v>0</v>
      </c>
      <c r="U5687" s="3">
        <f t="shared" si="534"/>
        <v>0</v>
      </c>
    </row>
    <row r="5688" spans="1:21" ht="12.75" customHeight="1" x14ac:dyDescent="0.2">
      <c r="A5688" s="15" t="s">
        <v>95</v>
      </c>
      <c r="B5688" s="16" t="s">
        <v>96</v>
      </c>
      <c r="C5688" s="8">
        <v>216208</v>
      </c>
      <c r="D5688" s="6" t="s">
        <v>5300</v>
      </c>
      <c r="E5688" s="16" t="s">
        <v>5956</v>
      </c>
      <c r="F5688" s="15">
        <v>192015203</v>
      </c>
      <c r="G5688" s="5" t="s">
        <v>67</v>
      </c>
      <c r="H5688" s="6" t="s">
        <v>52</v>
      </c>
      <c r="I5688" s="6" t="s">
        <v>6354</v>
      </c>
      <c r="J5688" s="6" t="s">
        <v>6355</v>
      </c>
      <c r="K5688" s="6" t="s">
        <v>102</v>
      </c>
      <c r="L5688" s="6" t="s">
        <v>1887</v>
      </c>
      <c r="M5688" s="16" t="s">
        <v>1937</v>
      </c>
      <c r="N5688" s="8" t="s">
        <v>35</v>
      </c>
      <c r="O5688" s="7">
        <v>4</v>
      </c>
      <c r="P5688" s="3">
        <f t="shared" si="529"/>
        <v>0</v>
      </c>
      <c r="Q5688" s="3">
        <f t="shared" si="530"/>
        <v>0</v>
      </c>
      <c r="R5688" s="3">
        <f t="shared" si="531"/>
        <v>0</v>
      </c>
      <c r="S5688" s="3">
        <f t="shared" si="532"/>
        <v>1</v>
      </c>
      <c r="T5688" s="3">
        <f t="shared" si="533"/>
        <v>0</v>
      </c>
      <c r="U5688" s="3">
        <f t="shared" si="534"/>
        <v>0</v>
      </c>
    </row>
    <row r="5689" spans="1:21" ht="12.75" customHeight="1" x14ac:dyDescent="0.2">
      <c r="A5689" s="15" t="s">
        <v>95</v>
      </c>
      <c r="B5689" s="16" t="s">
        <v>96</v>
      </c>
      <c r="C5689" s="8">
        <v>216208</v>
      </c>
      <c r="D5689" s="6" t="s">
        <v>5300</v>
      </c>
      <c r="E5689" s="16" t="s">
        <v>5424</v>
      </c>
      <c r="F5689" s="15">
        <v>191925759</v>
      </c>
      <c r="G5689" s="5" t="s">
        <v>167</v>
      </c>
      <c r="H5689" s="6" t="s">
        <v>52</v>
      </c>
      <c r="I5689" s="6" t="s">
        <v>6356</v>
      </c>
      <c r="J5689" s="6" t="s">
        <v>6357</v>
      </c>
      <c r="K5689" s="6" t="s">
        <v>102</v>
      </c>
      <c r="L5689" s="6" t="s">
        <v>1887</v>
      </c>
      <c r="M5689" s="16" t="s">
        <v>1891</v>
      </c>
      <c r="N5689" s="8" t="s">
        <v>35</v>
      </c>
      <c r="O5689" s="7">
        <v>4</v>
      </c>
      <c r="P5689" s="3">
        <f t="shared" si="529"/>
        <v>0</v>
      </c>
      <c r="Q5689" s="3">
        <f t="shared" si="530"/>
        <v>0</v>
      </c>
      <c r="R5689" s="3">
        <f t="shared" si="531"/>
        <v>0</v>
      </c>
      <c r="S5689" s="3">
        <f t="shared" si="532"/>
        <v>1</v>
      </c>
      <c r="T5689" s="3">
        <f t="shared" si="533"/>
        <v>0</v>
      </c>
      <c r="U5689" s="3">
        <f t="shared" si="534"/>
        <v>0</v>
      </c>
    </row>
    <row r="5690" spans="1:21" ht="12.75" customHeight="1" x14ac:dyDescent="0.2">
      <c r="A5690" s="15" t="s">
        <v>95</v>
      </c>
      <c r="B5690" s="16" t="s">
        <v>96</v>
      </c>
      <c r="C5690" s="8">
        <v>216208</v>
      </c>
      <c r="D5690" s="6" t="s">
        <v>5300</v>
      </c>
      <c r="E5690" s="16" t="s">
        <v>5363</v>
      </c>
      <c r="F5690" s="15">
        <v>192029793</v>
      </c>
      <c r="G5690" s="5" t="s">
        <v>105</v>
      </c>
      <c r="H5690" s="6" t="s">
        <v>52</v>
      </c>
      <c r="I5690" s="6" t="s">
        <v>6358</v>
      </c>
      <c r="J5690" s="6" t="s">
        <v>6359</v>
      </c>
      <c r="K5690" s="6" t="s">
        <v>102</v>
      </c>
      <c r="L5690" s="6" t="s">
        <v>1887</v>
      </c>
      <c r="M5690" s="16" t="s">
        <v>1891</v>
      </c>
      <c r="N5690" s="8" t="s">
        <v>35</v>
      </c>
      <c r="O5690" s="7">
        <v>4</v>
      </c>
      <c r="P5690" s="3">
        <f t="shared" si="529"/>
        <v>0</v>
      </c>
      <c r="Q5690" s="3">
        <f t="shared" si="530"/>
        <v>0</v>
      </c>
      <c r="R5690" s="3">
        <f t="shared" si="531"/>
        <v>0</v>
      </c>
      <c r="S5690" s="3">
        <f t="shared" si="532"/>
        <v>1</v>
      </c>
      <c r="T5690" s="3">
        <f t="shared" si="533"/>
        <v>0</v>
      </c>
      <c r="U5690" s="3">
        <f t="shared" si="534"/>
        <v>0</v>
      </c>
    </row>
    <row r="5691" spans="1:21" ht="12.75" customHeight="1" x14ac:dyDescent="0.2">
      <c r="A5691" s="15" t="s">
        <v>95</v>
      </c>
      <c r="B5691" s="16" t="s">
        <v>96</v>
      </c>
      <c r="C5691" s="8">
        <v>216208</v>
      </c>
      <c r="D5691" s="6" t="s">
        <v>5300</v>
      </c>
      <c r="E5691" s="16" t="s">
        <v>5956</v>
      </c>
      <c r="F5691" s="15">
        <v>191922888</v>
      </c>
      <c r="G5691" s="5" t="s">
        <v>67</v>
      </c>
      <c r="H5691" s="6" t="s">
        <v>52</v>
      </c>
      <c r="I5691" s="6" t="s">
        <v>6360</v>
      </c>
      <c r="J5691" s="6" t="s">
        <v>6361</v>
      </c>
      <c r="K5691" s="6" t="s">
        <v>102</v>
      </c>
      <c r="L5691" s="6" t="s">
        <v>1887</v>
      </c>
      <c r="M5691" s="16" t="s">
        <v>1937</v>
      </c>
      <c r="N5691" s="8" t="s">
        <v>35</v>
      </c>
      <c r="O5691" s="7">
        <v>5</v>
      </c>
      <c r="P5691" s="3">
        <f t="shared" si="529"/>
        <v>0</v>
      </c>
      <c r="Q5691" s="3">
        <f t="shared" si="530"/>
        <v>0</v>
      </c>
      <c r="R5691" s="3">
        <f t="shared" si="531"/>
        <v>0</v>
      </c>
      <c r="S5691" s="3">
        <f t="shared" si="532"/>
        <v>0</v>
      </c>
      <c r="T5691" s="3">
        <f t="shared" si="533"/>
        <v>1</v>
      </c>
      <c r="U5691" s="3">
        <f t="shared" si="534"/>
        <v>0</v>
      </c>
    </row>
    <row r="5692" spans="1:21" ht="12.75" customHeight="1" x14ac:dyDescent="0.2">
      <c r="A5692" s="15" t="s">
        <v>95</v>
      </c>
      <c r="B5692" s="16" t="s">
        <v>96</v>
      </c>
      <c r="C5692" s="8">
        <v>216208</v>
      </c>
      <c r="D5692" s="6" t="s">
        <v>5300</v>
      </c>
      <c r="E5692" s="16" t="s">
        <v>5959</v>
      </c>
      <c r="F5692" s="15">
        <v>191998600</v>
      </c>
      <c r="G5692" s="5" t="s">
        <v>105</v>
      </c>
      <c r="H5692" s="6" t="s">
        <v>52</v>
      </c>
      <c r="I5692" s="6" t="s">
        <v>6362</v>
      </c>
      <c r="J5692" s="6" t="s">
        <v>6363</v>
      </c>
      <c r="K5692" s="6" t="s">
        <v>102</v>
      </c>
      <c r="L5692" s="6" t="s">
        <v>1887</v>
      </c>
      <c r="M5692" s="16" t="s">
        <v>1891</v>
      </c>
      <c r="N5692" s="8" t="s">
        <v>35</v>
      </c>
      <c r="O5692" s="7">
        <v>5</v>
      </c>
      <c r="P5692" s="3">
        <f t="shared" si="529"/>
        <v>0</v>
      </c>
      <c r="Q5692" s="3">
        <f t="shared" si="530"/>
        <v>0</v>
      </c>
      <c r="R5692" s="3">
        <f t="shared" si="531"/>
        <v>0</v>
      </c>
      <c r="S5692" s="3">
        <f t="shared" si="532"/>
        <v>0</v>
      </c>
      <c r="T5692" s="3">
        <f t="shared" si="533"/>
        <v>1</v>
      </c>
      <c r="U5692" s="3">
        <f t="shared" si="534"/>
        <v>0</v>
      </c>
    </row>
    <row r="5693" spans="1:21" ht="12.75" customHeight="1" x14ac:dyDescent="0.2">
      <c r="A5693" s="15" t="s">
        <v>95</v>
      </c>
      <c r="B5693" s="16" t="s">
        <v>96</v>
      </c>
      <c r="C5693" s="8">
        <v>216208</v>
      </c>
      <c r="D5693" s="6" t="s">
        <v>5300</v>
      </c>
      <c r="E5693" s="16" t="s">
        <v>5424</v>
      </c>
      <c r="F5693" s="15">
        <v>191925648</v>
      </c>
      <c r="G5693" s="5" t="s">
        <v>105</v>
      </c>
      <c r="H5693" s="6" t="s">
        <v>52</v>
      </c>
      <c r="I5693" s="6" t="s">
        <v>6352</v>
      </c>
      <c r="J5693" s="6" t="s">
        <v>6364</v>
      </c>
      <c r="K5693" s="6" t="s">
        <v>102</v>
      </c>
      <c r="L5693" s="6" t="s">
        <v>1887</v>
      </c>
      <c r="M5693" s="16" t="s">
        <v>1891</v>
      </c>
      <c r="N5693" s="8" t="s">
        <v>35</v>
      </c>
      <c r="O5693" s="7">
        <v>5</v>
      </c>
      <c r="P5693" s="3">
        <f t="shared" si="529"/>
        <v>0</v>
      </c>
      <c r="Q5693" s="3">
        <f t="shared" si="530"/>
        <v>0</v>
      </c>
      <c r="R5693" s="3">
        <f t="shared" si="531"/>
        <v>0</v>
      </c>
      <c r="S5693" s="3">
        <f t="shared" si="532"/>
        <v>0</v>
      </c>
      <c r="T5693" s="3">
        <f t="shared" si="533"/>
        <v>1</v>
      </c>
      <c r="U5693" s="3">
        <f t="shared" si="534"/>
        <v>0</v>
      </c>
    </row>
    <row r="5694" spans="1:21" ht="12.75" customHeight="1" x14ac:dyDescent="0.2">
      <c r="A5694" s="15" t="s">
        <v>95</v>
      </c>
      <c r="B5694" s="16" t="s">
        <v>96</v>
      </c>
      <c r="C5694" s="8">
        <v>216208</v>
      </c>
      <c r="D5694" s="6" t="s">
        <v>5300</v>
      </c>
      <c r="E5694" s="16" t="s">
        <v>5424</v>
      </c>
      <c r="F5694" s="15">
        <v>192015589</v>
      </c>
      <c r="G5694" s="5" t="s">
        <v>105</v>
      </c>
      <c r="H5694" s="6" t="s">
        <v>52</v>
      </c>
      <c r="I5694" s="6" t="s">
        <v>6352</v>
      </c>
      <c r="J5694" s="6" t="s">
        <v>6365</v>
      </c>
      <c r="K5694" s="6" t="s">
        <v>102</v>
      </c>
      <c r="L5694" s="6" t="s">
        <v>1887</v>
      </c>
      <c r="M5694" s="16" t="s">
        <v>1891</v>
      </c>
      <c r="N5694" s="8" t="s">
        <v>35</v>
      </c>
      <c r="O5694" s="7">
        <v>5</v>
      </c>
      <c r="P5694" s="3">
        <f t="shared" si="529"/>
        <v>0</v>
      </c>
      <c r="Q5694" s="3">
        <f t="shared" si="530"/>
        <v>0</v>
      </c>
      <c r="R5694" s="3">
        <f t="shared" si="531"/>
        <v>0</v>
      </c>
      <c r="S5694" s="3">
        <f t="shared" si="532"/>
        <v>0</v>
      </c>
      <c r="T5694" s="3">
        <f t="shared" si="533"/>
        <v>1</v>
      </c>
      <c r="U5694" s="3">
        <f t="shared" si="534"/>
        <v>0</v>
      </c>
    </row>
    <row r="5695" spans="1:21" ht="12.75" customHeight="1" x14ac:dyDescent="0.2">
      <c r="A5695" s="15" t="s">
        <v>95</v>
      </c>
      <c r="B5695" s="16" t="s">
        <v>96</v>
      </c>
      <c r="C5695" s="8">
        <v>216208</v>
      </c>
      <c r="D5695" s="6" t="s">
        <v>5300</v>
      </c>
      <c r="E5695" s="16" t="s">
        <v>5329</v>
      </c>
      <c r="F5695" s="15">
        <v>191920493</v>
      </c>
      <c r="G5695" s="5" t="s">
        <v>167</v>
      </c>
      <c r="H5695" s="6" t="s">
        <v>52</v>
      </c>
      <c r="I5695" s="6" t="s">
        <v>6092</v>
      </c>
      <c r="J5695" s="6" t="s">
        <v>6093</v>
      </c>
      <c r="K5695" s="6" t="s">
        <v>102</v>
      </c>
      <c r="L5695" s="6" t="s">
        <v>1880</v>
      </c>
      <c r="M5695" s="16" t="s">
        <v>2324</v>
      </c>
      <c r="N5695" s="8" t="s">
        <v>35</v>
      </c>
      <c r="O5695" s="7">
        <v>1</v>
      </c>
      <c r="P5695" s="3">
        <f t="shared" si="529"/>
        <v>1</v>
      </c>
      <c r="Q5695" s="3">
        <f t="shared" si="530"/>
        <v>0</v>
      </c>
      <c r="R5695" s="3">
        <f t="shared" si="531"/>
        <v>0</v>
      </c>
      <c r="S5695" s="3">
        <f t="shared" si="532"/>
        <v>0</v>
      </c>
      <c r="T5695" s="3">
        <f t="shared" si="533"/>
        <v>0</v>
      </c>
      <c r="U5695" s="3">
        <f t="shared" si="534"/>
        <v>0</v>
      </c>
    </row>
    <row r="5696" spans="1:21" ht="12.75" customHeight="1" x14ac:dyDescent="0.2">
      <c r="A5696" s="15" t="s">
        <v>95</v>
      </c>
      <c r="B5696" s="16" t="s">
        <v>96</v>
      </c>
      <c r="C5696" s="8">
        <v>216208</v>
      </c>
      <c r="D5696" s="6" t="s">
        <v>5300</v>
      </c>
      <c r="E5696" s="16" t="s">
        <v>5329</v>
      </c>
      <c r="F5696" s="15">
        <v>191956481</v>
      </c>
      <c r="G5696" s="5" t="s">
        <v>105</v>
      </c>
      <c r="H5696" s="6" t="s">
        <v>52</v>
      </c>
      <c r="I5696" s="6" t="s">
        <v>6094</v>
      </c>
      <c r="J5696" s="6" t="s">
        <v>6095</v>
      </c>
      <c r="K5696" s="6" t="s">
        <v>102</v>
      </c>
      <c r="L5696" s="6" t="s">
        <v>1880</v>
      </c>
      <c r="M5696" s="16" t="s">
        <v>2316</v>
      </c>
      <c r="N5696" s="8" t="s">
        <v>35</v>
      </c>
      <c r="O5696" s="7">
        <v>1</v>
      </c>
      <c r="P5696" s="3">
        <f t="shared" si="529"/>
        <v>1</v>
      </c>
      <c r="Q5696" s="3">
        <f t="shared" si="530"/>
        <v>0</v>
      </c>
      <c r="R5696" s="3">
        <f t="shared" si="531"/>
        <v>0</v>
      </c>
      <c r="S5696" s="3">
        <f t="shared" si="532"/>
        <v>0</v>
      </c>
      <c r="T5696" s="3">
        <f t="shared" si="533"/>
        <v>0</v>
      </c>
      <c r="U5696" s="3">
        <f t="shared" si="534"/>
        <v>0</v>
      </c>
    </row>
    <row r="5697" spans="1:21" ht="12.75" customHeight="1" x14ac:dyDescent="0.2">
      <c r="A5697" s="15" t="s">
        <v>95</v>
      </c>
      <c r="B5697" s="16" t="s">
        <v>96</v>
      </c>
      <c r="C5697" s="8">
        <v>216208</v>
      </c>
      <c r="D5697" s="6" t="s">
        <v>5300</v>
      </c>
      <c r="E5697" s="16" t="s">
        <v>5329</v>
      </c>
      <c r="F5697" s="15">
        <v>191956491</v>
      </c>
      <c r="G5697" s="5" t="s">
        <v>105</v>
      </c>
      <c r="H5697" s="6" t="s">
        <v>52</v>
      </c>
      <c r="I5697" s="6" t="s">
        <v>6096</v>
      </c>
      <c r="J5697" s="6" t="s">
        <v>6097</v>
      </c>
      <c r="K5697" s="6" t="s">
        <v>102</v>
      </c>
      <c r="L5697" s="6" t="s">
        <v>1880</v>
      </c>
      <c r="M5697" s="16" t="s">
        <v>2316</v>
      </c>
      <c r="N5697" s="8" t="s">
        <v>35</v>
      </c>
      <c r="O5697" s="7">
        <v>1</v>
      </c>
      <c r="P5697" s="3">
        <f t="shared" si="529"/>
        <v>1</v>
      </c>
      <c r="Q5697" s="3">
        <f t="shared" si="530"/>
        <v>0</v>
      </c>
      <c r="R5697" s="3">
        <f t="shared" si="531"/>
        <v>0</v>
      </c>
      <c r="S5697" s="3">
        <f t="shared" si="532"/>
        <v>0</v>
      </c>
      <c r="T5697" s="3">
        <f t="shared" si="533"/>
        <v>0</v>
      </c>
      <c r="U5697" s="3">
        <f t="shared" si="534"/>
        <v>0</v>
      </c>
    </row>
    <row r="5698" spans="1:21" ht="12.75" customHeight="1" x14ac:dyDescent="0.2">
      <c r="A5698" s="15" t="s">
        <v>95</v>
      </c>
      <c r="B5698" s="16" t="s">
        <v>96</v>
      </c>
      <c r="C5698" s="8">
        <v>216208</v>
      </c>
      <c r="D5698" s="6" t="s">
        <v>5300</v>
      </c>
      <c r="E5698" s="16" t="s">
        <v>5329</v>
      </c>
      <c r="F5698" s="15">
        <v>192027505</v>
      </c>
      <c r="G5698" s="5" t="s">
        <v>6098</v>
      </c>
      <c r="H5698" s="6" t="s">
        <v>29</v>
      </c>
      <c r="I5698" s="6" t="s">
        <v>6099</v>
      </c>
      <c r="J5698" s="6" t="s">
        <v>6100</v>
      </c>
      <c r="K5698" s="6" t="s">
        <v>102</v>
      </c>
      <c r="L5698" s="6" t="s">
        <v>1880</v>
      </c>
      <c r="M5698" s="16" t="s">
        <v>2324</v>
      </c>
      <c r="N5698" s="8" t="s">
        <v>35</v>
      </c>
      <c r="O5698" s="7">
        <v>1</v>
      </c>
      <c r="P5698" s="3">
        <f t="shared" si="529"/>
        <v>1</v>
      </c>
      <c r="Q5698" s="3">
        <f t="shared" si="530"/>
        <v>0</v>
      </c>
      <c r="R5698" s="3">
        <f t="shared" si="531"/>
        <v>0</v>
      </c>
      <c r="S5698" s="3">
        <f t="shared" si="532"/>
        <v>0</v>
      </c>
      <c r="T5698" s="3">
        <f t="shared" si="533"/>
        <v>0</v>
      </c>
      <c r="U5698" s="3">
        <f t="shared" si="534"/>
        <v>0</v>
      </c>
    </row>
    <row r="5699" spans="1:21" ht="12.75" customHeight="1" x14ac:dyDescent="0.2">
      <c r="A5699" s="15" t="s">
        <v>95</v>
      </c>
      <c r="B5699" s="16" t="s">
        <v>96</v>
      </c>
      <c r="C5699" s="8">
        <v>216208</v>
      </c>
      <c r="D5699" s="6" t="s">
        <v>5300</v>
      </c>
      <c r="E5699" s="16" t="s">
        <v>5329</v>
      </c>
      <c r="F5699" s="15">
        <v>192027515</v>
      </c>
      <c r="G5699" s="5" t="s">
        <v>67</v>
      </c>
      <c r="H5699" s="6" t="s">
        <v>52</v>
      </c>
      <c r="I5699" s="6" t="s">
        <v>6101</v>
      </c>
      <c r="J5699" s="6" t="s">
        <v>6102</v>
      </c>
      <c r="K5699" s="6" t="s">
        <v>102</v>
      </c>
      <c r="L5699" s="6" t="s">
        <v>1880</v>
      </c>
      <c r="M5699" s="16" t="s">
        <v>2324</v>
      </c>
      <c r="N5699" s="8" t="s">
        <v>35</v>
      </c>
      <c r="O5699" s="7">
        <v>1</v>
      </c>
      <c r="P5699" s="3">
        <f t="shared" si="529"/>
        <v>1</v>
      </c>
      <c r="Q5699" s="3">
        <f t="shared" si="530"/>
        <v>0</v>
      </c>
      <c r="R5699" s="3">
        <f t="shared" si="531"/>
        <v>0</v>
      </c>
      <c r="S5699" s="3">
        <f t="shared" si="532"/>
        <v>0</v>
      </c>
      <c r="T5699" s="3">
        <f t="shared" si="533"/>
        <v>0</v>
      </c>
      <c r="U5699" s="3">
        <f t="shared" si="534"/>
        <v>0</v>
      </c>
    </row>
    <row r="5700" spans="1:21" ht="12.75" customHeight="1" x14ac:dyDescent="0.2">
      <c r="A5700" s="15" t="s">
        <v>95</v>
      </c>
      <c r="B5700" s="16" t="s">
        <v>96</v>
      </c>
      <c r="C5700" s="8">
        <v>216208</v>
      </c>
      <c r="D5700" s="6" t="s">
        <v>5300</v>
      </c>
      <c r="E5700" s="16" t="s">
        <v>5635</v>
      </c>
      <c r="F5700" s="15">
        <v>191922498</v>
      </c>
      <c r="G5700" s="5" t="s">
        <v>105</v>
      </c>
      <c r="H5700" s="6" t="s">
        <v>52</v>
      </c>
      <c r="I5700" s="6" t="s">
        <v>6103</v>
      </c>
      <c r="J5700" s="6" t="s">
        <v>6104</v>
      </c>
      <c r="K5700" s="6" t="s">
        <v>102</v>
      </c>
      <c r="L5700" s="6" t="s">
        <v>1880</v>
      </c>
      <c r="M5700" s="16" t="s">
        <v>2316</v>
      </c>
      <c r="N5700" s="8" t="s">
        <v>35</v>
      </c>
      <c r="O5700" s="7">
        <v>2</v>
      </c>
      <c r="P5700" s="3">
        <f t="shared" si="529"/>
        <v>0</v>
      </c>
      <c r="Q5700" s="3">
        <f t="shared" si="530"/>
        <v>1</v>
      </c>
      <c r="R5700" s="3">
        <f t="shared" si="531"/>
        <v>0</v>
      </c>
      <c r="S5700" s="3">
        <f t="shared" si="532"/>
        <v>0</v>
      </c>
      <c r="T5700" s="3">
        <f t="shared" si="533"/>
        <v>0</v>
      </c>
      <c r="U5700" s="3">
        <f t="shared" si="534"/>
        <v>0</v>
      </c>
    </row>
    <row r="5701" spans="1:21" ht="12.75" customHeight="1" x14ac:dyDescent="0.2">
      <c r="A5701" s="15" t="s">
        <v>95</v>
      </c>
      <c r="B5701" s="16" t="s">
        <v>96</v>
      </c>
      <c r="C5701" s="8">
        <v>216208</v>
      </c>
      <c r="D5701" s="6" t="s">
        <v>5300</v>
      </c>
      <c r="E5701" s="16" t="s">
        <v>5635</v>
      </c>
      <c r="F5701" s="15">
        <v>191998574</v>
      </c>
      <c r="G5701" s="5" t="s">
        <v>105</v>
      </c>
      <c r="H5701" s="6" t="s">
        <v>52</v>
      </c>
      <c r="I5701" s="6" t="s">
        <v>6105</v>
      </c>
      <c r="J5701" s="6" t="s">
        <v>6106</v>
      </c>
      <c r="K5701" s="6" t="s">
        <v>102</v>
      </c>
      <c r="L5701" s="6" t="s">
        <v>1880</v>
      </c>
      <c r="M5701" s="16" t="s">
        <v>2316</v>
      </c>
      <c r="N5701" s="8" t="s">
        <v>35</v>
      </c>
      <c r="O5701" s="7">
        <v>2</v>
      </c>
      <c r="P5701" s="3">
        <f t="shared" ref="P5701:P5764" si="535">IF(O5701=1,1,0)</f>
        <v>0</v>
      </c>
      <c r="Q5701" s="3">
        <f t="shared" ref="Q5701:Q5764" si="536">IF(O5701=2,1,0)</f>
        <v>1</v>
      </c>
      <c r="R5701" s="3">
        <f t="shared" ref="R5701:R5764" si="537">IF(O5701=3,1,0)</f>
        <v>0</v>
      </c>
      <c r="S5701" s="3">
        <f t="shared" ref="S5701:S5764" si="538">IF(O5701=4,1,0)</f>
        <v>0</v>
      </c>
      <c r="T5701" s="3">
        <f t="shared" ref="T5701:T5764" si="539">IF(O5701=5,1,0)</f>
        <v>0</v>
      </c>
      <c r="U5701" s="3">
        <f t="shared" ref="U5701:U5764" si="540">IF(O5701="Bez finální známky, nebyl získán potřebný počet posudků",1,IF(O5701="N (nehodnoceno)",1,0))</f>
        <v>0</v>
      </c>
    </row>
    <row r="5702" spans="1:21" ht="12.75" customHeight="1" x14ac:dyDescent="0.2">
      <c r="A5702" s="15" t="s">
        <v>95</v>
      </c>
      <c r="B5702" s="16" t="s">
        <v>96</v>
      </c>
      <c r="C5702" s="8">
        <v>216208</v>
      </c>
      <c r="D5702" s="6" t="s">
        <v>5300</v>
      </c>
      <c r="E5702" s="16" t="s">
        <v>5329</v>
      </c>
      <c r="F5702" s="15">
        <v>191920470</v>
      </c>
      <c r="G5702" s="5" t="s">
        <v>167</v>
      </c>
      <c r="H5702" s="6" t="s">
        <v>52</v>
      </c>
      <c r="I5702" s="6" t="s">
        <v>6107</v>
      </c>
      <c r="J5702" s="6" t="s">
        <v>6108</v>
      </c>
      <c r="K5702" s="6" t="s">
        <v>102</v>
      </c>
      <c r="L5702" s="6" t="s">
        <v>1880</v>
      </c>
      <c r="M5702" s="16" t="s">
        <v>2324</v>
      </c>
      <c r="N5702" s="8" t="s">
        <v>35</v>
      </c>
      <c r="O5702" s="7">
        <v>2</v>
      </c>
      <c r="P5702" s="3">
        <f t="shared" si="535"/>
        <v>0</v>
      </c>
      <c r="Q5702" s="3">
        <f t="shared" si="536"/>
        <v>1</v>
      </c>
      <c r="R5702" s="3">
        <f t="shared" si="537"/>
        <v>0</v>
      </c>
      <c r="S5702" s="3">
        <f t="shared" si="538"/>
        <v>0</v>
      </c>
      <c r="T5702" s="3">
        <f t="shared" si="539"/>
        <v>0</v>
      </c>
      <c r="U5702" s="3">
        <f t="shared" si="540"/>
        <v>0</v>
      </c>
    </row>
    <row r="5703" spans="1:21" ht="12.75" customHeight="1" x14ac:dyDescent="0.2">
      <c r="A5703" s="15" t="s">
        <v>95</v>
      </c>
      <c r="B5703" s="16" t="s">
        <v>96</v>
      </c>
      <c r="C5703" s="8">
        <v>216208</v>
      </c>
      <c r="D5703" s="6" t="s">
        <v>5300</v>
      </c>
      <c r="E5703" s="16" t="s">
        <v>5329</v>
      </c>
      <c r="F5703" s="15">
        <v>191920502</v>
      </c>
      <c r="G5703" s="5" t="s">
        <v>105</v>
      </c>
      <c r="H5703" s="6" t="s">
        <v>52</v>
      </c>
      <c r="I5703" s="6" t="s">
        <v>6109</v>
      </c>
      <c r="J5703" s="6" t="s">
        <v>6110</v>
      </c>
      <c r="K5703" s="6" t="s">
        <v>102</v>
      </c>
      <c r="L5703" s="6" t="s">
        <v>1880</v>
      </c>
      <c r="M5703" s="16" t="s">
        <v>2324</v>
      </c>
      <c r="N5703" s="8" t="s">
        <v>35</v>
      </c>
      <c r="O5703" s="7">
        <v>2</v>
      </c>
      <c r="P5703" s="3">
        <f t="shared" si="535"/>
        <v>0</v>
      </c>
      <c r="Q5703" s="3">
        <f t="shared" si="536"/>
        <v>1</v>
      </c>
      <c r="R5703" s="3">
        <f t="shared" si="537"/>
        <v>0</v>
      </c>
      <c r="S5703" s="3">
        <f t="shared" si="538"/>
        <v>0</v>
      </c>
      <c r="T5703" s="3">
        <f t="shared" si="539"/>
        <v>0</v>
      </c>
      <c r="U5703" s="3">
        <f t="shared" si="540"/>
        <v>0</v>
      </c>
    </row>
    <row r="5704" spans="1:21" ht="12.75" customHeight="1" x14ac:dyDescent="0.2">
      <c r="A5704" s="15" t="s">
        <v>95</v>
      </c>
      <c r="B5704" s="16" t="s">
        <v>96</v>
      </c>
      <c r="C5704" s="8">
        <v>216208</v>
      </c>
      <c r="D5704" s="6" t="s">
        <v>5300</v>
      </c>
      <c r="E5704" s="16" t="s">
        <v>5329</v>
      </c>
      <c r="F5704" s="15">
        <v>191920944</v>
      </c>
      <c r="G5704" s="5" t="s">
        <v>105</v>
      </c>
      <c r="H5704" s="6" t="s">
        <v>52</v>
      </c>
      <c r="I5704" s="6" t="s">
        <v>6111</v>
      </c>
      <c r="J5704" s="6" t="s">
        <v>6112</v>
      </c>
      <c r="K5704" s="6" t="s">
        <v>102</v>
      </c>
      <c r="L5704" s="6" t="s">
        <v>1880</v>
      </c>
      <c r="M5704" s="16" t="s">
        <v>2316</v>
      </c>
      <c r="N5704" s="8" t="s">
        <v>35</v>
      </c>
      <c r="O5704" s="7">
        <v>2</v>
      </c>
      <c r="P5704" s="3">
        <f t="shared" si="535"/>
        <v>0</v>
      </c>
      <c r="Q5704" s="3">
        <f t="shared" si="536"/>
        <v>1</v>
      </c>
      <c r="R5704" s="3">
        <f t="shared" si="537"/>
        <v>0</v>
      </c>
      <c r="S5704" s="3">
        <f t="shared" si="538"/>
        <v>0</v>
      </c>
      <c r="T5704" s="3">
        <f t="shared" si="539"/>
        <v>0</v>
      </c>
      <c r="U5704" s="3">
        <f t="shared" si="540"/>
        <v>0</v>
      </c>
    </row>
    <row r="5705" spans="1:21" ht="12.75" customHeight="1" x14ac:dyDescent="0.2">
      <c r="A5705" s="15" t="s">
        <v>95</v>
      </c>
      <c r="B5705" s="16" t="s">
        <v>96</v>
      </c>
      <c r="C5705" s="8">
        <v>216208</v>
      </c>
      <c r="D5705" s="6" t="s">
        <v>5300</v>
      </c>
      <c r="E5705" s="16" t="s">
        <v>5329</v>
      </c>
      <c r="F5705" s="15">
        <v>191921001</v>
      </c>
      <c r="G5705" s="5" t="s">
        <v>105</v>
      </c>
      <c r="H5705" s="6" t="s">
        <v>52</v>
      </c>
      <c r="I5705" s="6" t="s">
        <v>6113</v>
      </c>
      <c r="J5705" s="6" t="s">
        <v>6114</v>
      </c>
      <c r="K5705" s="6" t="s">
        <v>102</v>
      </c>
      <c r="L5705" s="6" t="s">
        <v>1880</v>
      </c>
      <c r="M5705" s="16" t="s">
        <v>2316</v>
      </c>
      <c r="N5705" s="8" t="s">
        <v>35</v>
      </c>
      <c r="O5705" s="7">
        <v>2</v>
      </c>
      <c r="P5705" s="3">
        <f t="shared" si="535"/>
        <v>0</v>
      </c>
      <c r="Q5705" s="3">
        <f t="shared" si="536"/>
        <v>1</v>
      </c>
      <c r="R5705" s="3">
        <f t="shared" si="537"/>
        <v>0</v>
      </c>
      <c r="S5705" s="3">
        <f t="shared" si="538"/>
        <v>0</v>
      </c>
      <c r="T5705" s="3">
        <f t="shared" si="539"/>
        <v>0</v>
      </c>
      <c r="U5705" s="3">
        <f t="shared" si="540"/>
        <v>0</v>
      </c>
    </row>
    <row r="5706" spans="1:21" ht="12.75" customHeight="1" x14ac:dyDescent="0.2">
      <c r="A5706" s="15" t="s">
        <v>95</v>
      </c>
      <c r="B5706" s="16" t="s">
        <v>96</v>
      </c>
      <c r="C5706" s="8">
        <v>216208</v>
      </c>
      <c r="D5706" s="6" t="s">
        <v>5300</v>
      </c>
      <c r="E5706" s="16" t="s">
        <v>5329</v>
      </c>
      <c r="F5706" s="15">
        <v>191921007</v>
      </c>
      <c r="G5706" s="5" t="s">
        <v>105</v>
      </c>
      <c r="H5706" s="6" t="s">
        <v>52</v>
      </c>
      <c r="I5706" s="6" t="s">
        <v>6115</v>
      </c>
      <c r="J5706" s="6" t="s">
        <v>6116</v>
      </c>
      <c r="K5706" s="6" t="s">
        <v>102</v>
      </c>
      <c r="L5706" s="6" t="s">
        <v>1880</v>
      </c>
      <c r="M5706" s="16" t="s">
        <v>2316</v>
      </c>
      <c r="N5706" s="8" t="s">
        <v>35</v>
      </c>
      <c r="O5706" s="7">
        <v>2</v>
      </c>
      <c r="P5706" s="3">
        <f t="shared" si="535"/>
        <v>0</v>
      </c>
      <c r="Q5706" s="3">
        <f t="shared" si="536"/>
        <v>1</v>
      </c>
      <c r="R5706" s="3">
        <f t="shared" si="537"/>
        <v>0</v>
      </c>
      <c r="S5706" s="3">
        <f t="shared" si="538"/>
        <v>0</v>
      </c>
      <c r="T5706" s="3">
        <f t="shared" si="539"/>
        <v>0</v>
      </c>
      <c r="U5706" s="3">
        <f t="shared" si="540"/>
        <v>0</v>
      </c>
    </row>
    <row r="5707" spans="1:21" ht="12.75" customHeight="1" x14ac:dyDescent="0.2">
      <c r="A5707" s="15" t="s">
        <v>95</v>
      </c>
      <c r="B5707" s="16" t="s">
        <v>96</v>
      </c>
      <c r="C5707" s="8">
        <v>216208</v>
      </c>
      <c r="D5707" s="6" t="s">
        <v>5300</v>
      </c>
      <c r="E5707" s="16" t="s">
        <v>5329</v>
      </c>
      <c r="F5707" s="15">
        <v>191921188</v>
      </c>
      <c r="G5707" s="5" t="s">
        <v>105</v>
      </c>
      <c r="H5707" s="6" t="s">
        <v>52</v>
      </c>
      <c r="I5707" s="6" t="s">
        <v>6117</v>
      </c>
      <c r="J5707" s="6" t="s">
        <v>6118</v>
      </c>
      <c r="K5707" s="6" t="s">
        <v>102</v>
      </c>
      <c r="L5707" s="6" t="s">
        <v>1880</v>
      </c>
      <c r="M5707" s="16" t="s">
        <v>2324</v>
      </c>
      <c r="N5707" s="8" t="s">
        <v>35</v>
      </c>
      <c r="O5707" s="7">
        <v>2</v>
      </c>
      <c r="P5707" s="3">
        <f t="shared" si="535"/>
        <v>0</v>
      </c>
      <c r="Q5707" s="3">
        <f t="shared" si="536"/>
        <v>1</v>
      </c>
      <c r="R5707" s="3">
        <f t="shared" si="537"/>
        <v>0</v>
      </c>
      <c r="S5707" s="3">
        <f t="shared" si="538"/>
        <v>0</v>
      </c>
      <c r="T5707" s="3">
        <f t="shared" si="539"/>
        <v>0</v>
      </c>
      <c r="U5707" s="3">
        <f t="shared" si="540"/>
        <v>0</v>
      </c>
    </row>
    <row r="5708" spans="1:21" ht="12.75" customHeight="1" x14ac:dyDescent="0.2">
      <c r="A5708" s="15" t="s">
        <v>95</v>
      </c>
      <c r="B5708" s="16" t="s">
        <v>96</v>
      </c>
      <c r="C5708" s="8">
        <v>216208</v>
      </c>
      <c r="D5708" s="6" t="s">
        <v>5300</v>
      </c>
      <c r="E5708" s="16" t="s">
        <v>5329</v>
      </c>
      <c r="F5708" s="15">
        <v>191921294</v>
      </c>
      <c r="G5708" s="5" t="s">
        <v>167</v>
      </c>
      <c r="H5708" s="6" t="s">
        <v>52</v>
      </c>
      <c r="I5708" s="6" t="s">
        <v>6119</v>
      </c>
      <c r="J5708" s="6" t="s">
        <v>6120</v>
      </c>
      <c r="K5708" s="6" t="s">
        <v>102</v>
      </c>
      <c r="L5708" s="6" t="s">
        <v>1880</v>
      </c>
      <c r="M5708" s="16" t="s">
        <v>2324</v>
      </c>
      <c r="N5708" s="8" t="s">
        <v>35</v>
      </c>
      <c r="O5708" s="7">
        <v>2</v>
      </c>
      <c r="P5708" s="3">
        <f t="shared" si="535"/>
        <v>0</v>
      </c>
      <c r="Q5708" s="3">
        <f t="shared" si="536"/>
        <v>1</v>
      </c>
      <c r="R5708" s="3">
        <f t="shared" si="537"/>
        <v>0</v>
      </c>
      <c r="S5708" s="3">
        <f t="shared" si="538"/>
        <v>0</v>
      </c>
      <c r="T5708" s="3">
        <f t="shared" si="539"/>
        <v>0</v>
      </c>
      <c r="U5708" s="3">
        <f t="shared" si="540"/>
        <v>0</v>
      </c>
    </row>
    <row r="5709" spans="1:21" ht="12.75" customHeight="1" x14ac:dyDescent="0.2">
      <c r="A5709" s="15" t="s">
        <v>95</v>
      </c>
      <c r="B5709" s="16" t="s">
        <v>96</v>
      </c>
      <c r="C5709" s="8">
        <v>216208</v>
      </c>
      <c r="D5709" s="6" t="s">
        <v>5300</v>
      </c>
      <c r="E5709" s="16" t="s">
        <v>5329</v>
      </c>
      <c r="F5709" s="15">
        <v>191921521</v>
      </c>
      <c r="G5709" s="5" t="s">
        <v>167</v>
      </c>
      <c r="H5709" s="6" t="s">
        <v>52</v>
      </c>
      <c r="I5709" s="6" t="s">
        <v>6121</v>
      </c>
      <c r="J5709" s="6" t="s">
        <v>6122</v>
      </c>
      <c r="K5709" s="6" t="s">
        <v>102</v>
      </c>
      <c r="L5709" s="6" t="s">
        <v>1880</v>
      </c>
      <c r="M5709" s="16" t="s">
        <v>2324</v>
      </c>
      <c r="N5709" s="8" t="s">
        <v>35</v>
      </c>
      <c r="O5709" s="7">
        <v>2</v>
      </c>
      <c r="P5709" s="3">
        <f t="shared" si="535"/>
        <v>0</v>
      </c>
      <c r="Q5709" s="3">
        <f t="shared" si="536"/>
        <v>1</v>
      </c>
      <c r="R5709" s="3">
        <f t="shared" si="537"/>
        <v>0</v>
      </c>
      <c r="S5709" s="3">
        <f t="shared" si="538"/>
        <v>0</v>
      </c>
      <c r="T5709" s="3">
        <f t="shared" si="539"/>
        <v>0</v>
      </c>
      <c r="U5709" s="3">
        <f t="shared" si="540"/>
        <v>0</v>
      </c>
    </row>
    <row r="5710" spans="1:21" ht="12.75" customHeight="1" x14ac:dyDescent="0.2">
      <c r="A5710" s="15" t="s">
        <v>95</v>
      </c>
      <c r="B5710" s="16" t="s">
        <v>96</v>
      </c>
      <c r="C5710" s="8">
        <v>216208</v>
      </c>
      <c r="D5710" s="6" t="s">
        <v>5300</v>
      </c>
      <c r="E5710" s="16" t="s">
        <v>5329</v>
      </c>
      <c r="F5710" s="15">
        <v>191921563</v>
      </c>
      <c r="G5710" s="5" t="s">
        <v>105</v>
      </c>
      <c r="H5710" s="6" t="s">
        <v>52</v>
      </c>
      <c r="I5710" s="6" t="s">
        <v>6123</v>
      </c>
      <c r="J5710" s="6" t="s">
        <v>6124</v>
      </c>
      <c r="K5710" s="6" t="s">
        <v>102</v>
      </c>
      <c r="L5710" s="6" t="s">
        <v>1880</v>
      </c>
      <c r="M5710" s="16" t="s">
        <v>2324</v>
      </c>
      <c r="N5710" s="8" t="s">
        <v>35</v>
      </c>
      <c r="O5710" s="7">
        <v>2</v>
      </c>
      <c r="P5710" s="3">
        <f t="shared" si="535"/>
        <v>0</v>
      </c>
      <c r="Q5710" s="3">
        <f t="shared" si="536"/>
        <v>1</v>
      </c>
      <c r="R5710" s="3">
        <f t="shared" si="537"/>
        <v>0</v>
      </c>
      <c r="S5710" s="3">
        <f t="shared" si="538"/>
        <v>0</v>
      </c>
      <c r="T5710" s="3">
        <f t="shared" si="539"/>
        <v>0</v>
      </c>
      <c r="U5710" s="3">
        <f t="shared" si="540"/>
        <v>0</v>
      </c>
    </row>
    <row r="5711" spans="1:21" ht="12.75" customHeight="1" x14ac:dyDescent="0.2">
      <c r="A5711" s="15" t="s">
        <v>95</v>
      </c>
      <c r="B5711" s="16" t="s">
        <v>96</v>
      </c>
      <c r="C5711" s="8">
        <v>216208</v>
      </c>
      <c r="D5711" s="6" t="s">
        <v>5300</v>
      </c>
      <c r="E5711" s="16" t="s">
        <v>5329</v>
      </c>
      <c r="F5711" s="15">
        <v>191956508</v>
      </c>
      <c r="G5711" s="5" t="s">
        <v>105</v>
      </c>
      <c r="H5711" s="6" t="s">
        <v>52</v>
      </c>
      <c r="I5711" s="6" t="s">
        <v>6125</v>
      </c>
      <c r="J5711" s="6" t="s">
        <v>6126</v>
      </c>
      <c r="K5711" s="6" t="s">
        <v>102</v>
      </c>
      <c r="L5711" s="6" t="s">
        <v>1880</v>
      </c>
      <c r="M5711" s="16" t="s">
        <v>2324</v>
      </c>
      <c r="N5711" s="8" t="s">
        <v>35</v>
      </c>
      <c r="O5711" s="7">
        <v>2</v>
      </c>
      <c r="P5711" s="3">
        <f t="shared" si="535"/>
        <v>0</v>
      </c>
      <c r="Q5711" s="3">
        <f t="shared" si="536"/>
        <v>1</v>
      </c>
      <c r="R5711" s="3">
        <f t="shared" si="537"/>
        <v>0</v>
      </c>
      <c r="S5711" s="3">
        <f t="shared" si="538"/>
        <v>0</v>
      </c>
      <c r="T5711" s="3">
        <f t="shared" si="539"/>
        <v>0</v>
      </c>
      <c r="U5711" s="3">
        <f t="shared" si="540"/>
        <v>0</v>
      </c>
    </row>
    <row r="5712" spans="1:21" ht="12.75" customHeight="1" x14ac:dyDescent="0.2">
      <c r="A5712" s="15" t="s">
        <v>95</v>
      </c>
      <c r="B5712" s="16" t="s">
        <v>96</v>
      </c>
      <c r="C5712" s="8">
        <v>216208</v>
      </c>
      <c r="D5712" s="6" t="s">
        <v>5300</v>
      </c>
      <c r="E5712" s="16" t="s">
        <v>5329</v>
      </c>
      <c r="F5712" s="15">
        <v>191998302</v>
      </c>
      <c r="G5712" s="5" t="s">
        <v>167</v>
      </c>
      <c r="H5712" s="6" t="s">
        <v>52</v>
      </c>
      <c r="I5712" s="6" t="s">
        <v>6127</v>
      </c>
      <c r="J5712" s="6" t="s">
        <v>6128</v>
      </c>
      <c r="K5712" s="6" t="s">
        <v>102</v>
      </c>
      <c r="L5712" s="6" t="s">
        <v>1880</v>
      </c>
      <c r="M5712" s="16" t="s">
        <v>2316</v>
      </c>
      <c r="N5712" s="8" t="s">
        <v>35</v>
      </c>
      <c r="O5712" s="7">
        <v>2</v>
      </c>
      <c r="P5712" s="3">
        <f t="shared" si="535"/>
        <v>0</v>
      </c>
      <c r="Q5712" s="3">
        <f t="shared" si="536"/>
        <v>1</v>
      </c>
      <c r="R5712" s="3">
        <f t="shared" si="537"/>
        <v>0</v>
      </c>
      <c r="S5712" s="3">
        <f t="shared" si="538"/>
        <v>0</v>
      </c>
      <c r="T5712" s="3">
        <f t="shared" si="539"/>
        <v>0</v>
      </c>
      <c r="U5712" s="3">
        <f t="shared" si="540"/>
        <v>0</v>
      </c>
    </row>
    <row r="5713" spans="1:21" ht="12.75" customHeight="1" x14ac:dyDescent="0.2">
      <c r="A5713" s="15" t="s">
        <v>95</v>
      </c>
      <c r="B5713" s="16" t="s">
        <v>96</v>
      </c>
      <c r="C5713" s="8">
        <v>216208</v>
      </c>
      <c r="D5713" s="6" t="s">
        <v>5300</v>
      </c>
      <c r="E5713" s="16" t="s">
        <v>5329</v>
      </c>
      <c r="F5713" s="15">
        <v>191998357</v>
      </c>
      <c r="G5713" s="5" t="s">
        <v>105</v>
      </c>
      <c r="H5713" s="6" t="s">
        <v>52</v>
      </c>
      <c r="I5713" s="6" t="s">
        <v>6129</v>
      </c>
      <c r="J5713" s="6" t="s">
        <v>6130</v>
      </c>
      <c r="K5713" s="6" t="s">
        <v>102</v>
      </c>
      <c r="L5713" s="6" t="s">
        <v>1880</v>
      </c>
      <c r="M5713" s="16" t="s">
        <v>2316</v>
      </c>
      <c r="N5713" s="8" t="s">
        <v>35</v>
      </c>
      <c r="O5713" s="7">
        <v>2</v>
      </c>
      <c r="P5713" s="3">
        <f t="shared" si="535"/>
        <v>0</v>
      </c>
      <c r="Q5713" s="3">
        <f t="shared" si="536"/>
        <v>1</v>
      </c>
      <c r="R5713" s="3">
        <f t="shared" si="537"/>
        <v>0</v>
      </c>
      <c r="S5713" s="3">
        <f t="shared" si="538"/>
        <v>0</v>
      </c>
      <c r="T5713" s="3">
        <f t="shared" si="539"/>
        <v>0</v>
      </c>
      <c r="U5713" s="3">
        <f t="shared" si="540"/>
        <v>0</v>
      </c>
    </row>
    <row r="5714" spans="1:21" ht="12.75" customHeight="1" x14ac:dyDescent="0.2">
      <c r="A5714" s="15" t="s">
        <v>95</v>
      </c>
      <c r="B5714" s="16" t="s">
        <v>96</v>
      </c>
      <c r="C5714" s="8">
        <v>216208</v>
      </c>
      <c r="D5714" s="6" t="s">
        <v>5300</v>
      </c>
      <c r="E5714" s="16" t="s">
        <v>5329</v>
      </c>
      <c r="F5714" s="15">
        <v>191998364</v>
      </c>
      <c r="G5714" s="5" t="s">
        <v>67</v>
      </c>
      <c r="H5714" s="6" t="s">
        <v>52</v>
      </c>
      <c r="I5714" s="6" t="s">
        <v>6131</v>
      </c>
      <c r="J5714" s="6" t="s">
        <v>6132</v>
      </c>
      <c r="K5714" s="6" t="s">
        <v>102</v>
      </c>
      <c r="L5714" s="6" t="s">
        <v>1880</v>
      </c>
      <c r="M5714" s="16" t="s">
        <v>2324</v>
      </c>
      <c r="N5714" s="8" t="s">
        <v>35</v>
      </c>
      <c r="O5714" s="7">
        <v>2</v>
      </c>
      <c r="P5714" s="3">
        <f t="shared" si="535"/>
        <v>0</v>
      </c>
      <c r="Q5714" s="3">
        <f t="shared" si="536"/>
        <v>1</v>
      </c>
      <c r="R5714" s="3">
        <f t="shared" si="537"/>
        <v>0</v>
      </c>
      <c r="S5714" s="3">
        <f t="shared" si="538"/>
        <v>0</v>
      </c>
      <c r="T5714" s="3">
        <f t="shared" si="539"/>
        <v>0</v>
      </c>
      <c r="U5714" s="3">
        <f t="shared" si="540"/>
        <v>0</v>
      </c>
    </row>
    <row r="5715" spans="1:21" ht="12.75" customHeight="1" x14ac:dyDescent="0.2">
      <c r="A5715" s="15" t="s">
        <v>95</v>
      </c>
      <c r="B5715" s="16" t="s">
        <v>96</v>
      </c>
      <c r="C5715" s="8">
        <v>216208</v>
      </c>
      <c r="D5715" s="6" t="s">
        <v>5300</v>
      </c>
      <c r="E5715" s="16" t="s">
        <v>5329</v>
      </c>
      <c r="F5715" s="15">
        <v>191998379</v>
      </c>
      <c r="G5715" s="5" t="s">
        <v>105</v>
      </c>
      <c r="H5715" s="6" t="s">
        <v>52</v>
      </c>
      <c r="I5715" s="6" t="s">
        <v>6133</v>
      </c>
      <c r="J5715" s="6" t="s">
        <v>6134</v>
      </c>
      <c r="K5715" s="6" t="s">
        <v>102</v>
      </c>
      <c r="L5715" s="6" t="s">
        <v>1880</v>
      </c>
      <c r="M5715" s="16" t="s">
        <v>2324</v>
      </c>
      <c r="N5715" s="8" t="s">
        <v>35</v>
      </c>
      <c r="O5715" s="7">
        <v>2</v>
      </c>
      <c r="P5715" s="3">
        <f t="shared" si="535"/>
        <v>0</v>
      </c>
      <c r="Q5715" s="3">
        <f t="shared" si="536"/>
        <v>1</v>
      </c>
      <c r="R5715" s="3">
        <f t="shared" si="537"/>
        <v>0</v>
      </c>
      <c r="S5715" s="3">
        <f t="shared" si="538"/>
        <v>0</v>
      </c>
      <c r="T5715" s="3">
        <f t="shared" si="539"/>
        <v>0</v>
      </c>
      <c r="U5715" s="3">
        <f t="shared" si="540"/>
        <v>0</v>
      </c>
    </row>
    <row r="5716" spans="1:21" ht="12.75" customHeight="1" x14ac:dyDescent="0.2">
      <c r="A5716" s="15" t="s">
        <v>95</v>
      </c>
      <c r="B5716" s="16" t="s">
        <v>96</v>
      </c>
      <c r="C5716" s="8">
        <v>216208</v>
      </c>
      <c r="D5716" s="6" t="s">
        <v>5300</v>
      </c>
      <c r="E5716" s="16" t="s">
        <v>5329</v>
      </c>
      <c r="F5716" s="15">
        <v>191998413</v>
      </c>
      <c r="G5716" s="5" t="s">
        <v>167</v>
      </c>
      <c r="H5716" s="6" t="s">
        <v>52</v>
      </c>
      <c r="I5716" s="6" t="s">
        <v>6135</v>
      </c>
      <c r="J5716" s="6" t="s">
        <v>6136</v>
      </c>
      <c r="K5716" s="6" t="s">
        <v>102</v>
      </c>
      <c r="L5716" s="6" t="s">
        <v>1880</v>
      </c>
      <c r="M5716" s="16" t="s">
        <v>2316</v>
      </c>
      <c r="N5716" s="8" t="s">
        <v>35</v>
      </c>
      <c r="O5716" s="7">
        <v>2</v>
      </c>
      <c r="P5716" s="3">
        <f t="shared" si="535"/>
        <v>0</v>
      </c>
      <c r="Q5716" s="3">
        <f t="shared" si="536"/>
        <v>1</v>
      </c>
      <c r="R5716" s="3">
        <f t="shared" si="537"/>
        <v>0</v>
      </c>
      <c r="S5716" s="3">
        <f t="shared" si="538"/>
        <v>0</v>
      </c>
      <c r="T5716" s="3">
        <f t="shared" si="539"/>
        <v>0</v>
      </c>
      <c r="U5716" s="3">
        <f t="shared" si="540"/>
        <v>0</v>
      </c>
    </row>
    <row r="5717" spans="1:21" ht="12.75" customHeight="1" x14ac:dyDescent="0.2">
      <c r="A5717" s="15" t="s">
        <v>95</v>
      </c>
      <c r="B5717" s="16" t="s">
        <v>96</v>
      </c>
      <c r="C5717" s="8">
        <v>216208</v>
      </c>
      <c r="D5717" s="6" t="s">
        <v>5300</v>
      </c>
      <c r="E5717" s="16" t="s">
        <v>5329</v>
      </c>
      <c r="F5717" s="15">
        <v>192027140</v>
      </c>
      <c r="G5717" s="5" t="s">
        <v>105</v>
      </c>
      <c r="H5717" s="6" t="s">
        <v>52</v>
      </c>
      <c r="I5717" s="6" t="s">
        <v>6137</v>
      </c>
      <c r="J5717" s="6" t="s">
        <v>6138</v>
      </c>
      <c r="K5717" s="6" t="s">
        <v>102</v>
      </c>
      <c r="L5717" s="6" t="s">
        <v>1880</v>
      </c>
      <c r="M5717" s="16" t="s">
        <v>2316</v>
      </c>
      <c r="N5717" s="8" t="s">
        <v>35</v>
      </c>
      <c r="O5717" s="7">
        <v>2</v>
      </c>
      <c r="P5717" s="3">
        <f t="shared" si="535"/>
        <v>0</v>
      </c>
      <c r="Q5717" s="3">
        <f t="shared" si="536"/>
        <v>1</v>
      </c>
      <c r="R5717" s="3">
        <f t="shared" si="537"/>
        <v>0</v>
      </c>
      <c r="S5717" s="3">
        <f t="shared" si="538"/>
        <v>0</v>
      </c>
      <c r="T5717" s="3">
        <f t="shared" si="539"/>
        <v>0</v>
      </c>
      <c r="U5717" s="3">
        <f t="shared" si="540"/>
        <v>0</v>
      </c>
    </row>
    <row r="5718" spans="1:21" ht="12.75" customHeight="1" x14ac:dyDescent="0.2">
      <c r="A5718" s="15" t="s">
        <v>95</v>
      </c>
      <c r="B5718" s="16" t="s">
        <v>96</v>
      </c>
      <c r="C5718" s="8">
        <v>216208</v>
      </c>
      <c r="D5718" s="6" t="s">
        <v>5300</v>
      </c>
      <c r="E5718" s="16" t="s">
        <v>5329</v>
      </c>
      <c r="F5718" s="15">
        <v>192027275</v>
      </c>
      <c r="G5718" s="5" t="s">
        <v>67</v>
      </c>
      <c r="H5718" s="6" t="s">
        <v>52</v>
      </c>
      <c r="I5718" s="6" t="s">
        <v>6139</v>
      </c>
      <c r="J5718" s="6" t="s">
        <v>6140</v>
      </c>
      <c r="K5718" s="6" t="s">
        <v>102</v>
      </c>
      <c r="L5718" s="6" t="s">
        <v>1880</v>
      </c>
      <c r="M5718" s="16" t="s">
        <v>2324</v>
      </c>
      <c r="N5718" s="8" t="s">
        <v>35</v>
      </c>
      <c r="O5718" s="7">
        <v>2</v>
      </c>
      <c r="P5718" s="3">
        <f t="shared" si="535"/>
        <v>0</v>
      </c>
      <c r="Q5718" s="3">
        <f t="shared" si="536"/>
        <v>1</v>
      </c>
      <c r="R5718" s="3">
        <f t="shared" si="537"/>
        <v>0</v>
      </c>
      <c r="S5718" s="3">
        <f t="shared" si="538"/>
        <v>0</v>
      </c>
      <c r="T5718" s="3">
        <f t="shared" si="539"/>
        <v>0</v>
      </c>
      <c r="U5718" s="3">
        <f t="shared" si="540"/>
        <v>0</v>
      </c>
    </row>
    <row r="5719" spans="1:21" ht="12.75" customHeight="1" x14ac:dyDescent="0.2">
      <c r="A5719" s="15" t="s">
        <v>95</v>
      </c>
      <c r="B5719" s="16" t="s">
        <v>96</v>
      </c>
      <c r="C5719" s="8">
        <v>216208</v>
      </c>
      <c r="D5719" s="6" t="s">
        <v>5300</v>
      </c>
      <c r="E5719" s="16" t="s">
        <v>5329</v>
      </c>
      <c r="F5719" s="15">
        <v>192027412</v>
      </c>
      <c r="G5719" s="5" t="s">
        <v>105</v>
      </c>
      <c r="H5719" s="6" t="s">
        <v>52</v>
      </c>
      <c r="I5719" s="6" t="s">
        <v>6141</v>
      </c>
      <c r="J5719" s="6" t="s">
        <v>6142</v>
      </c>
      <c r="K5719" s="6" t="s">
        <v>102</v>
      </c>
      <c r="L5719" s="6" t="s">
        <v>1880</v>
      </c>
      <c r="M5719" s="16" t="s">
        <v>2324</v>
      </c>
      <c r="N5719" s="8" t="s">
        <v>35</v>
      </c>
      <c r="O5719" s="7">
        <v>2</v>
      </c>
      <c r="P5719" s="3">
        <f t="shared" si="535"/>
        <v>0</v>
      </c>
      <c r="Q5719" s="3">
        <f t="shared" si="536"/>
        <v>1</v>
      </c>
      <c r="R5719" s="3">
        <f t="shared" si="537"/>
        <v>0</v>
      </c>
      <c r="S5719" s="3">
        <f t="shared" si="538"/>
        <v>0</v>
      </c>
      <c r="T5719" s="3">
        <f t="shared" si="539"/>
        <v>0</v>
      </c>
      <c r="U5719" s="3">
        <f t="shared" si="540"/>
        <v>0</v>
      </c>
    </row>
    <row r="5720" spans="1:21" ht="12.75" customHeight="1" x14ac:dyDescent="0.2">
      <c r="A5720" s="15" t="s">
        <v>95</v>
      </c>
      <c r="B5720" s="16" t="s">
        <v>96</v>
      </c>
      <c r="C5720" s="8">
        <v>216208</v>
      </c>
      <c r="D5720" s="6" t="s">
        <v>5300</v>
      </c>
      <c r="E5720" s="16" t="s">
        <v>5329</v>
      </c>
      <c r="F5720" s="15">
        <v>192027458</v>
      </c>
      <c r="G5720" s="5" t="s">
        <v>105</v>
      </c>
      <c r="H5720" s="6" t="s">
        <v>52</v>
      </c>
      <c r="I5720" s="6" t="s">
        <v>6143</v>
      </c>
      <c r="J5720" s="6" t="s">
        <v>6144</v>
      </c>
      <c r="K5720" s="6" t="s">
        <v>102</v>
      </c>
      <c r="L5720" s="6" t="s">
        <v>1880</v>
      </c>
      <c r="M5720" s="16" t="s">
        <v>2324</v>
      </c>
      <c r="N5720" s="8" t="s">
        <v>35</v>
      </c>
      <c r="O5720" s="7">
        <v>2</v>
      </c>
      <c r="P5720" s="3">
        <f t="shared" si="535"/>
        <v>0</v>
      </c>
      <c r="Q5720" s="3">
        <f t="shared" si="536"/>
        <v>1</v>
      </c>
      <c r="R5720" s="3">
        <f t="shared" si="537"/>
        <v>0</v>
      </c>
      <c r="S5720" s="3">
        <f t="shared" si="538"/>
        <v>0</v>
      </c>
      <c r="T5720" s="3">
        <f t="shared" si="539"/>
        <v>0</v>
      </c>
      <c r="U5720" s="3">
        <f t="shared" si="540"/>
        <v>0</v>
      </c>
    </row>
    <row r="5721" spans="1:21" ht="12.75" customHeight="1" x14ac:dyDescent="0.2">
      <c r="A5721" s="15" t="s">
        <v>95</v>
      </c>
      <c r="B5721" s="16" t="s">
        <v>96</v>
      </c>
      <c r="C5721" s="8">
        <v>216208</v>
      </c>
      <c r="D5721" s="6" t="s">
        <v>5300</v>
      </c>
      <c r="E5721" s="16" t="s">
        <v>5329</v>
      </c>
      <c r="F5721" s="15">
        <v>192027510</v>
      </c>
      <c r="G5721" s="5" t="s">
        <v>84</v>
      </c>
      <c r="H5721" s="6" t="s">
        <v>29</v>
      </c>
      <c r="I5721" s="6" t="s">
        <v>6145</v>
      </c>
      <c r="J5721" s="6" t="s">
        <v>6146</v>
      </c>
      <c r="K5721" s="6" t="s">
        <v>102</v>
      </c>
      <c r="L5721" s="6" t="s">
        <v>1880</v>
      </c>
      <c r="M5721" s="16" t="s">
        <v>2324</v>
      </c>
      <c r="N5721" s="8" t="s">
        <v>35</v>
      </c>
      <c r="O5721" s="7">
        <v>2</v>
      </c>
      <c r="P5721" s="3">
        <f t="shared" si="535"/>
        <v>0</v>
      </c>
      <c r="Q5721" s="3">
        <f t="shared" si="536"/>
        <v>1</v>
      </c>
      <c r="R5721" s="3">
        <f t="shared" si="537"/>
        <v>0</v>
      </c>
      <c r="S5721" s="3">
        <f t="shared" si="538"/>
        <v>0</v>
      </c>
      <c r="T5721" s="3">
        <f t="shared" si="539"/>
        <v>0</v>
      </c>
      <c r="U5721" s="3">
        <f t="shared" si="540"/>
        <v>0</v>
      </c>
    </row>
    <row r="5722" spans="1:21" ht="12.75" customHeight="1" x14ac:dyDescent="0.2">
      <c r="A5722" s="15" t="s">
        <v>95</v>
      </c>
      <c r="B5722" s="16" t="s">
        <v>96</v>
      </c>
      <c r="C5722" s="8">
        <v>216208</v>
      </c>
      <c r="D5722" s="6" t="s">
        <v>5300</v>
      </c>
      <c r="E5722" s="16" t="s">
        <v>5329</v>
      </c>
      <c r="F5722" s="15">
        <v>192027512</v>
      </c>
      <c r="G5722" s="5" t="s">
        <v>6098</v>
      </c>
      <c r="H5722" s="6" t="s">
        <v>52</v>
      </c>
      <c r="I5722" s="6" t="s">
        <v>6147</v>
      </c>
      <c r="J5722" s="6" t="s">
        <v>6148</v>
      </c>
      <c r="K5722" s="6" t="s">
        <v>102</v>
      </c>
      <c r="L5722" s="6" t="s">
        <v>1880</v>
      </c>
      <c r="M5722" s="16" t="s">
        <v>2324</v>
      </c>
      <c r="N5722" s="8" t="s">
        <v>35</v>
      </c>
      <c r="O5722" s="7">
        <v>2</v>
      </c>
      <c r="P5722" s="3">
        <f t="shared" si="535"/>
        <v>0</v>
      </c>
      <c r="Q5722" s="3">
        <f t="shared" si="536"/>
        <v>1</v>
      </c>
      <c r="R5722" s="3">
        <f t="shared" si="537"/>
        <v>0</v>
      </c>
      <c r="S5722" s="3">
        <f t="shared" si="538"/>
        <v>0</v>
      </c>
      <c r="T5722" s="3">
        <f t="shared" si="539"/>
        <v>0</v>
      </c>
      <c r="U5722" s="3">
        <f t="shared" si="540"/>
        <v>0</v>
      </c>
    </row>
    <row r="5723" spans="1:21" ht="12.75" customHeight="1" x14ac:dyDescent="0.2">
      <c r="A5723" s="15" t="s">
        <v>95</v>
      </c>
      <c r="B5723" s="16" t="s">
        <v>96</v>
      </c>
      <c r="C5723" s="8">
        <v>216208</v>
      </c>
      <c r="D5723" s="6" t="s">
        <v>5300</v>
      </c>
      <c r="E5723" s="16" t="s">
        <v>5329</v>
      </c>
      <c r="F5723" s="15">
        <v>192027692</v>
      </c>
      <c r="G5723" s="5" t="s">
        <v>105</v>
      </c>
      <c r="H5723" s="6" t="s">
        <v>52</v>
      </c>
      <c r="I5723" s="6" t="s">
        <v>6149</v>
      </c>
      <c r="J5723" s="6" t="s">
        <v>6150</v>
      </c>
      <c r="K5723" s="6" t="s">
        <v>102</v>
      </c>
      <c r="L5723" s="6" t="s">
        <v>1880</v>
      </c>
      <c r="M5723" s="16" t="s">
        <v>2316</v>
      </c>
      <c r="N5723" s="8" t="s">
        <v>35</v>
      </c>
      <c r="O5723" s="7">
        <v>2</v>
      </c>
      <c r="P5723" s="3">
        <f t="shared" si="535"/>
        <v>0</v>
      </c>
      <c r="Q5723" s="3">
        <f t="shared" si="536"/>
        <v>1</v>
      </c>
      <c r="R5723" s="3">
        <f t="shared" si="537"/>
        <v>0</v>
      </c>
      <c r="S5723" s="3">
        <f t="shared" si="538"/>
        <v>0</v>
      </c>
      <c r="T5723" s="3">
        <f t="shared" si="539"/>
        <v>0</v>
      </c>
      <c r="U5723" s="3">
        <f t="shared" si="540"/>
        <v>0</v>
      </c>
    </row>
    <row r="5724" spans="1:21" ht="12.75" customHeight="1" x14ac:dyDescent="0.2">
      <c r="A5724" s="15" t="s">
        <v>95</v>
      </c>
      <c r="B5724" s="16" t="s">
        <v>96</v>
      </c>
      <c r="C5724" s="8">
        <v>216208</v>
      </c>
      <c r="D5724" s="6" t="s">
        <v>5300</v>
      </c>
      <c r="E5724" s="16" t="s">
        <v>5329</v>
      </c>
      <c r="F5724" s="15">
        <v>192027695</v>
      </c>
      <c r="G5724" s="5" t="s">
        <v>167</v>
      </c>
      <c r="H5724" s="6" t="s">
        <v>52</v>
      </c>
      <c r="I5724" s="6" t="s">
        <v>6151</v>
      </c>
      <c r="J5724" s="6" t="s">
        <v>6152</v>
      </c>
      <c r="K5724" s="6" t="s">
        <v>102</v>
      </c>
      <c r="L5724" s="6" t="s">
        <v>1880</v>
      </c>
      <c r="M5724" s="16" t="s">
        <v>2316</v>
      </c>
      <c r="N5724" s="8" t="s">
        <v>35</v>
      </c>
      <c r="O5724" s="7">
        <v>2</v>
      </c>
      <c r="P5724" s="3">
        <f t="shared" si="535"/>
        <v>0</v>
      </c>
      <c r="Q5724" s="3">
        <f t="shared" si="536"/>
        <v>1</v>
      </c>
      <c r="R5724" s="3">
        <f t="shared" si="537"/>
        <v>0</v>
      </c>
      <c r="S5724" s="3">
        <f t="shared" si="538"/>
        <v>0</v>
      </c>
      <c r="T5724" s="3">
        <f t="shared" si="539"/>
        <v>0</v>
      </c>
      <c r="U5724" s="3">
        <f t="shared" si="540"/>
        <v>0</v>
      </c>
    </row>
    <row r="5725" spans="1:21" ht="12.75" customHeight="1" x14ac:dyDescent="0.2">
      <c r="A5725" s="15" t="s">
        <v>95</v>
      </c>
      <c r="B5725" s="16" t="s">
        <v>96</v>
      </c>
      <c r="C5725" s="8">
        <v>216208</v>
      </c>
      <c r="D5725" s="6" t="s">
        <v>5300</v>
      </c>
      <c r="E5725" s="16" t="s">
        <v>5329</v>
      </c>
      <c r="F5725" s="15">
        <v>192027696</v>
      </c>
      <c r="G5725" s="5" t="s">
        <v>167</v>
      </c>
      <c r="H5725" s="6" t="s">
        <v>52</v>
      </c>
      <c r="I5725" s="6" t="s">
        <v>6153</v>
      </c>
      <c r="J5725" s="6" t="s">
        <v>6154</v>
      </c>
      <c r="K5725" s="6" t="s">
        <v>102</v>
      </c>
      <c r="L5725" s="6" t="s">
        <v>1880</v>
      </c>
      <c r="M5725" s="16" t="s">
        <v>2316</v>
      </c>
      <c r="N5725" s="8" t="s">
        <v>35</v>
      </c>
      <c r="O5725" s="7">
        <v>2</v>
      </c>
      <c r="P5725" s="3">
        <f t="shared" si="535"/>
        <v>0</v>
      </c>
      <c r="Q5725" s="3">
        <f t="shared" si="536"/>
        <v>1</v>
      </c>
      <c r="R5725" s="3">
        <f t="shared" si="537"/>
        <v>0</v>
      </c>
      <c r="S5725" s="3">
        <f t="shared" si="538"/>
        <v>0</v>
      </c>
      <c r="T5725" s="3">
        <f t="shared" si="539"/>
        <v>0</v>
      </c>
      <c r="U5725" s="3">
        <f t="shared" si="540"/>
        <v>0</v>
      </c>
    </row>
    <row r="5726" spans="1:21" ht="12.75" customHeight="1" x14ac:dyDescent="0.2">
      <c r="A5726" s="15" t="s">
        <v>95</v>
      </c>
      <c r="B5726" s="16" t="s">
        <v>96</v>
      </c>
      <c r="C5726" s="8">
        <v>216208</v>
      </c>
      <c r="D5726" s="6" t="s">
        <v>5300</v>
      </c>
      <c r="E5726" s="16" t="s">
        <v>5329</v>
      </c>
      <c r="F5726" s="15">
        <v>192027822</v>
      </c>
      <c r="G5726" s="5" t="s">
        <v>167</v>
      </c>
      <c r="H5726" s="6" t="s">
        <v>52</v>
      </c>
      <c r="I5726" s="6" t="s">
        <v>6155</v>
      </c>
      <c r="J5726" s="6" t="s">
        <v>6156</v>
      </c>
      <c r="K5726" s="6" t="s">
        <v>102</v>
      </c>
      <c r="L5726" s="6" t="s">
        <v>1880</v>
      </c>
      <c r="M5726" s="16" t="s">
        <v>2316</v>
      </c>
      <c r="N5726" s="8" t="s">
        <v>35</v>
      </c>
      <c r="O5726" s="7">
        <v>2</v>
      </c>
      <c r="P5726" s="3">
        <f t="shared" si="535"/>
        <v>0</v>
      </c>
      <c r="Q5726" s="3">
        <f t="shared" si="536"/>
        <v>1</v>
      </c>
      <c r="R5726" s="3">
        <f t="shared" si="537"/>
        <v>0</v>
      </c>
      <c r="S5726" s="3">
        <f t="shared" si="538"/>
        <v>0</v>
      </c>
      <c r="T5726" s="3">
        <f t="shared" si="539"/>
        <v>0</v>
      </c>
      <c r="U5726" s="3">
        <f t="shared" si="540"/>
        <v>0</v>
      </c>
    </row>
    <row r="5727" spans="1:21" ht="12.75" customHeight="1" x14ac:dyDescent="0.2">
      <c r="A5727" s="15" t="s">
        <v>95</v>
      </c>
      <c r="B5727" s="16" t="s">
        <v>96</v>
      </c>
      <c r="C5727" s="8">
        <v>216208</v>
      </c>
      <c r="D5727" s="6" t="s">
        <v>5300</v>
      </c>
      <c r="E5727" s="16" t="s">
        <v>5329</v>
      </c>
      <c r="F5727" s="15">
        <v>192027897</v>
      </c>
      <c r="G5727" s="5" t="s">
        <v>167</v>
      </c>
      <c r="H5727" s="6" t="s">
        <v>29</v>
      </c>
      <c r="I5727" s="6" t="s">
        <v>6157</v>
      </c>
      <c r="J5727" s="6" t="s">
        <v>6158</v>
      </c>
      <c r="K5727" s="6" t="s">
        <v>102</v>
      </c>
      <c r="L5727" s="6" t="s">
        <v>1880</v>
      </c>
      <c r="M5727" s="16" t="s">
        <v>2324</v>
      </c>
      <c r="N5727" s="8" t="s">
        <v>35</v>
      </c>
      <c r="O5727" s="7">
        <v>2</v>
      </c>
      <c r="P5727" s="3">
        <f t="shared" si="535"/>
        <v>0</v>
      </c>
      <c r="Q5727" s="3">
        <f t="shared" si="536"/>
        <v>1</v>
      </c>
      <c r="R5727" s="3">
        <f t="shared" si="537"/>
        <v>0</v>
      </c>
      <c r="S5727" s="3">
        <f t="shared" si="538"/>
        <v>0</v>
      </c>
      <c r="T5727" s="3">
        <f t="shared" si="539"/>
        <v>0</v>
      </c>
      <c r="U5727" s="3">
        <f t="shared" si="540"/>
        <v>0</v>
      </c>
    </row>
    <row r="5728" spans="1:21" ht="12.75" customHeight="1" x14ac:dyDescent="0.2">
      <c r="A5728" s="15" t="s">
        <v>95</v>
      </c>
      <c r="B5728" s="16" t="s">
        <v>96</v>
      </c>
      <c r="C5728" s="8">
        <v>216208</v>
      </c>
      <c r="D5728" s="6" t="s">
        <v>5300</v>
      </c>
      <c r="E5728" s="16" t="s">
        <v>5329</v>
      </c>
      <c r="F5728" s="15">
        <v>192027899</v>
      </c>
      <c r="G5728" s="5" t="s">
        <v>167</v>
      </c>
      <c r="H5728" s="6" t="s">
        <v>29</v>
      </c>
      <c r="I5728" s="6" t="s">
        <v>6157</v>
      </c>
      <c r="J5728" s="6" t="s">
        <v>6159</v>
      </c>
      <c r="K5728" s="6" t="s">
        <v>102</v>
      </c>
      <c r="L5728" s="6" t="s">
        <v>1880</v>
      </c>
      <c r="M5728" s="16" t="s">
        <v>2324</v>
      </c>
      <c r="N5728" s="8" t="s">
        <v>35</v>
      </c>
      <c r="O5728" s="7">
        <v>2</v>
      </c>
      <c r="P5728" s="3">
        <f t="shared" si="535"/>
        <v>0</v>
      </c>
      <c r="Q5728" s="3">
        <f t="shared" si="536"/>
        <v>1</v>
      </c>
      <c r="R5728" s="3">
        <f t="shared" si="537"/>
        <v>0</v>
      </c>
      <c r="S5728" s="3">
        <f t="shared" si="538"/>
        <v>0</v>
      </c>
      <c r="T5728" s="3">
        <f t="shared" si="539"/>
        <v>0</v>
      </c>
      <c r="U5728" s="3">
        <f t="shared" si="540"/>
        <v>0</v>
      </c>
    </row>
    <row r="5729" spans="1:21" ht="12.75" customHeight="1" x14ac:dyDescent="0.2">
      <c r="A5729" s="15" t="s">
        <v>95</v>
      </c>
      <c r="B5729" s="16" t="s">
        <v>96</v>
      </c>
      <c r="C5729" s="8">
        <v>216208</v>
      </c>
      <c r="D5729" s="6" t="s">
        <v>5300</v>
      </c>
      <c r="E5729" s="16" t="s">
        <v>5329</v>
      </c>
      <c r="F5729" s="15">
        <v>192027901</v>
      </c>
      <c r="G5729" s="5" t="s">
        <v>167</v>
      </c>
      <c r="H5729" s="6" t="s">
        <v>29</v>
      </c>
      <c r="I5729" s="6" t="s">
        <v>6157</v>
      </c>
      <c r="J5729" s="6" t="s">
        <v>6160</v>
      </c>
      <c r="K5729" s="6" t="s">
        <v>102</v>
      </c>
      <c r="L5729" s="6" t="s">
        <v>1880</v>
      </c>
      <c r="M5729" s="16" t="s">
        <v>2324</v>
      </c>
      <c r="N5729" s="8" t="s">
        <v>35</v>
      </c>
      <c r="O5729" s="7">
        <v>2</v>
      </c>
      <c r="P5729" s="3">
        <f t="shared" si="535"/>
        <v>0</v>
      </c>
      <c r="Q5729" s="3">
        <f t="shared" si="536"/>
        <v>1</v>
      </c>
      <c r="R5729" s="3">
        <f t="shared" si="537"/>
        <v>0</v>
      </c>
      <c r="S5729" s="3">
        <f t="shared" si="538"/>
        <v>0</v>
      </c>
      <c r="T5729" s="3">
        <f t="shared" si="539"/>
        <v>0</v>
      </c>
      <c r="U5729" s="3">
        <f t="shared" si="540"/>
        <v>0</v>
      </c>
    </row>
    <row r="5730" spans="1:21" ht="12.75" customHeight="1" x14ac:dyDescent="0.2">
      <c r="A5730" s="15" t="s">
        <v>95</v>
      </c>
      <c r="B5730" s="16" t="s">
        <v>96</v>
      </c>
      <c r="C5730" s="8">
        <v>216208</v>
      </c>
      <c r="D5730" s="6" t="s">
        <v>5300</v>
      </c>
      <c r="E5730" s="16" t="s">
        <v>5329</v>
      </c>
      <c r="F5730" s="15">
        <v>192027962</v>
      </c>
      <c r="G5730" s="5" t="s">
        <v>167</v>
      </c>
      <c r="H5730" s="6" t="s">
        <v>52</v>
      </c>
      <c r="I5730" s="6" t="s">
        <v>6161</v>
      </c>
      <c r="J5730" s="6" t="s">
        <v>6162</v>
      </c>
      <c r="K5730" s="6" t="s">
        <v>102</v>
      </c>
      <c r="L5730" s="6" t="s">
        <v>1880</v>
      </c>
      <c r="M5730" s="16" t="s">
        <v>2324</v>
      </c>
      <c r="N5730" s="8" t="s">
        <v>35</v>
      </c>
      <c r="O5730" s="7">
        <v>2</v>
      </c>
      <c r="P5730" s="3">
        <f t="shared" si="535"/>
        <v>0</v>
      </c>
      <c r="Q5730" s="3">
        <f t="shared" si="536"/>
        <v>1</v>
      </c>
      <c r="R5730" s="3">
        <f t="shared" si="537"/>
        <v>0</v>
      </c>
      <c r="S5730" s="3">
        <f t="shared" si="538"/>
        <v>0</v>
      </c>
      <c r="T5730" s="3">
        <f t="shared" si="539"/>
        <v>0</v>
      </c>
      <c r="U5730" s="3">
        <f t="shared" si="540"/>
        <v>0</v>
      </c>
    </row>
    <row r="5731" spans="1:21" ht="12.75" customHeight="1" x14ac:dyDescent="0.2">
      <c r="A5731" s="15" t="s">
        <v>95</v>
      </c>
      <c r="B5731" s="16" t="s">
        <v>96</v>
      </c>
      <c r="C5731" s="8">
        <v>216208</v>
      </c>
      <c r="D5731" s="6" t="s">
        <v>5300</v>
      </c>
      <c r="E5731" s="16" t="s">
        <v>5329</v>
      </c>
      <c r="F5731" s="15">
        <v>192028015</v>
      </c>
      <c r="G5731" s="5" t="s">
        <v>67</v>
      </c>
      <c r="H5731" s="6" t="s">
        <v>52</v>
      </c>
      <c r="I5731" s="6" t="s">
        <v>6163</v>
      </c>
      <c r="J5731" s="6" t="s">
        <v>6164</v>
      </c>
      <c r="K5731" s="6" t="s">
        <v>102</v>
      </c>
      <c r="L5731" s="6" t="s">
        <v>1880</v>
      </c>
      <c r="M5731" s="16" t="s">
        <v>2324</v>
      </c>
      <c r="N5731" s="8" t="s">
        <v>35</v>
      </c>
      <c r="O5731" s="7">
        <v>2</v>
      </c>
      <c r="P5731" s="3">
        <f t="shared" si="535"/>
        <v>0</v>
      </c>
      <c r="Q5731" s="3">
        <f t="shared" si="536"/>
        <v>1</v>
      </c>
      <c r="R5731" s="3">
        <f t="shared" si="537"/>
        <v>0</v>
      </c>
      <c r="S5731" s="3">
        <f t="shared" si="538"/>
        <v>0</v>
      </c>
      <c r="T5731" s="3">
        <f t="shared" si="539"/>
        <v>0</v>
      </c>
      <c r="U5731" s="3">
        <f t="shared" si="540"/>
        <v>0</v>
      </c>
    </row>
    <row r="5732" spans="1:21" ht="12.75" customHeight="1" x14ac:dyDescent="0.2">
      <c r="A5732" s="15" t="s">
        <v>95</v>
      </c>
      <c r="B5732" s="16" t="s">
        <v>96</v>
      </c>
      <c r="C5732" s="8">
        <v>216208</v>
      </c>
      <c r="D5732" s="6" t="s">
        <v>5300</v>
      </c>
      <c r="E5732" s="16" t="s">
        <v>5329</v>
      </c>
      <c r="F5732" s="15">
        <v>192028020</v>
      </c>
      <c r="G5732" s="5" t="s">
        <v>167</v>
      </c>
      <c r="H5732" s="6" t="s">
        <v>52</v>
      </c>
      <c r="I5732" s="6" t="s">
        <v>6165</v>
      </c>
      <c r="J5732" s="6" t="s">
        <v>6166</v>
      </c>
      <c r="K5732" s="6" t="s">
        <v>102</v>
      </c>
      <c r="L5732" s="6" t="s">
        <v>1880</v>
      </c>
      <c r="M5732" s="16" t="s">
        <v>2324</v>
      </c>
      <c r="N5732" s="8" t="s">
        <v>35</v>
      </c>
      <c r="O5732" s="7">
        <v>2</v>
      </c>
      <c r="P5732" s="3">
        <f t="shared" si="535"/>
        <v>0</v>
      </c>
      <c r="Q5732" s="3">
        <f t="shared" si="536"/>
        <v>1</v>
      </c>
      <c r="R5732" s="3">
        <f t="shared" si="537"/>
        <v>0</v>
      </c>
      <c r="S5732" s="3">
        <f t="shared" si="538"/>
        <v>0</v>
      </c>
      <c r="T5732" s="3">
        <f t="shared" si="539"/>
        <v>0</v>
      </c>
      <c r="U5732" s="3">
        <f t="shared" si="540"/>
        <v>0</v>
      </c>
    </row>
    <row r="5733" spans="1:21" ht="12.75" customHeight="1" x14ac:dyDescent="0.2">
      <c r="A5733" s="15" t="s">
        <v>95</v>
      </c>
      <c r="B5733" s="16" t="s">
        <v>96</v>
      </c>
      <c r="C5733" s="8">
        <v>216208</v>
      </c>
      <c r="D5733" s="6" t="s">
        <v>5300</v>
      </c>
      <c r="E5733" s="16" t="s">
        <v>5329</v>
      </c>
      <c r="F5733" s="15">
        <v>192028050</v>
      </c>
      <c r="G5733" s="5" t="s">
        <v>167</v>
      </c>
      <c r="H5733" s="6" t="s">
        <v>52</v>
      </c>
      <c r="I5733" s="6" t="s">
        <v>6167</v>
      </c>
      <c r="J5733" s="6" t="s">
        <v>6168</v>
      </c>
      <c r="K5733" s="6" t="s">
        <v>102</v>
      </c>
      <c r="L5733" s="6" t="s">
        <v>1880</v>
      </c>
      <c r="M5733" s="16" t="s">
        <v>2316</v>
      </c>
      <c r="N5733" s="8" t="s">
        <v>35</v>
      </c>
      <c r="O5733" s="7">
        <v>2</v>
      </c>
      <c r="P5733" s="3">
        <f t="shared" si="535"/>
        <v>0</v>
      </c>
      <c r="Q5733" s="3">
        <f t="shared" si="536"/>
        <v>1</v>
      </c>
      <c r="R5733" s="3">
        <f t="shared" si="537"/>
        <v>0</v>
      </c>
      <c r="S5733" s="3">
        <f t="shared" si="538"/>
        <v>0</v>
      </c>
      <c r="T5733" s="3">
        <f t="shared" si="539"/>
        <v>0</v>
      </c>
      <c r="U5733" s="3">
        <f t="shared" si="540"/>
        <v>0</v>
      </c>
    </row>
    <row r="5734" spans="1:21" ht="12.75" customHeight="1" x14ac:dyDescent="0.2">
      <c r="A5734" s="15" t="s">
        <v>95</v>
      </c>
      <c r="B5734" s="16" t="s">
        <v>96</v>
      </c>
      <c r="C5734" s="8">
        <v>216208</v>
      </c>
      <c r="D5734" s="6" t="s">
        <v>5300</v>
      </c>
      <c r="E5734" s="16" t="s">
        <v>5424</v>
      </c>
      <c r="F5734" s="15">
        <v>191925761</v>
      </c>
      <c r="G5734" s="5" t="s">
        <v>105</v>
      </c>
      <c r="H5734" s="6" t="s">
        <v>52</v>
      </c>
      <c r="I5734" s="6" t="s">
        <v>6169</v>
      </c>
      <c r="J5734" s="6" t="s">
        <v>6170</v>
      </c>
      <c r="K5734" s="6" t="s">
        <v>102</v>
      </c>
      <c r="L5734" s="6" t="s">
        <v>1880</v>
      </c>
      <c r="M5734" s="16" t="s">
        <v>2316</v>
      </c>
      <c r="N5734" s="8" t="s">
        <v>35</v>
      </c>
      <c r="O5734" s="7">
        <v>2</v>
      </c>
      <c r="P5734" s="3">
        <f t="shared" si="535"/>
        <v>0</v>
      </c>
      <c r="Q5734" s="3">
        <f t="shared" si="536"/>
        <v>1</v>
      </c>
      <c r="R5734" s="3">
        <f t="shared" si="537"/>
        <v>0</v>
      </c>
      <c r="S5734" s="3">
        <f t="shared" si="538"/>
        <v>0</v>
      </c>
      <c r="T5734" s="3">
        <f t="shared" si="539"/>
        <v>0</v>
      </c>
      <c r="U5734" s="3">
        <f t="shared" si="540"/>
        <v>0</v>
      </c>
    </row>
    <row r="5735" spans="1:21" ht="12.75" customHeight="1" x14ac:dyDescent="0.2">
      <c r="A5735" s="15" t="s">
        <v>95</v>
      </c>
      <c r="B5735" s="16" t="s">
        <v>96</v>
      </c>
      <c r="C5735" s="8">
        <v>216208</v>
      </c>
      <c r="D5735" s="6" t="s">
        <v>5300</v>
      </c>
      <c r="E5735" s="16" t="s">
        <v>5424</v>
      </c>
      <c r="F5735" s="15">
        <v>192015542</v>
      </c>
      <c r="G5735" s="5" t="s">
        <v>167</v>
      </c>
      <c r="H5735" s="6" t="s">
        <v>52</v>
      </c>
      <c r="I5735" s="6" t="s">
        <v>6171</v>
      </c>
      <c r="J5735" s="6" t="s">
        <v>6172</v>
      </c>
      <c r="K5735" s="6" t="s">
        <v>102</v>
      </c>
      <c r="L5735" s="6" t="s">
        <v>1880</v>
      </c>
      <c r="M5735" s="16" t="s">
        <v>2324</v>
      </c>
      <c r="N5735" s="8" t="s">
        <v>35</v>
      </c>
      <c r="O5735" s="7">
        <v>2</v>
      </c>
      <c r="P5735" s="3">
        <f t="shared" si="535"/>
        <v>0</v>
      </c>
      <c r="Q5735" s="3">
        <f t="shared" si="536"/>
        <v>1</v>
      </c>
      <c r="R5735" s="3">
        <f t="shared" si="537"/>
        <v>0</v>
      </c>
      <c r="S5735" s="3">
        <f t="shared" si="538"/>
        <v>0</v>
      </c>
      <c r="T5735" s="3">
        <f t="shared" si="539"/>
        <v>0</v>
      </c>
      <c r="U5735" s="3">
        <f t="shared" si="540"/>
        <v>0</v>
      </c>
    </row>
    <row r="5736" spans="1:21" ht="12.75" customHeight="1" x14ac:dyDescent="0.2">
      <c r="A5736" s="15" t="s">
        <v>95</v>
      </c>
      <c r="B5736" s="16" t="s">
        <v>96</v>
      </c>
      <c r="C5736" s="8">
        <v>216208</v>
      </c>
      <c r="D5736" s="6" t="s">
        <v>5300</v>
      </c>
      <c r="E5736" s="16" t="s">
        <v>5424</v>
      </c>
      <c r="F5736" s="15">
        <v>192015543</v>
      </c>
      <c r="G5736" s="5" t="s">
        <v>105</v>
      </c>
      <c r="H5736" s="6" t="s">
        <v>52</v>
      </c>
      <c r="I5736" s="6" t="s">
        <v>6173</v>
      </c>
      <c r="J5736" s="6" t="s">
        <v>6174</v>
      </c>
      <c r="K5736" s="6" t="s">
        <v>102</v>
      </c>
      <c r="L5736" s="6" t="s">
        <v>1880</v>
      </c>
      <c r="M5736" s="16" t="s">
        <v>2316</v>
      </c>
      <c r="N5736" s="8" t="s">
        <v>35</v>
      </c>
      <c r="O5736" s="7">
        <v>2</v>
      </c>
      <c r="P5736" s="3">
        <f t="shared" si="535"/>
        <v>0</v>
      </c>
      <c r="Q5736" s="3">
        <f t="shared" si="536"/>
        <v>1</v>
      </c>
      <c r="R5736" s="3">
        <f t="shared" si="537"/>
        <v>0</v>
      </c>
      <c r="S5736" s="3">
        <f t="shared" si="538"/>
        <v>0</v>
      </c>
      <c r="T5736" s="3">
        <f t="shared" si="539"/>
        <v>0</v>
      </c>
      <c r="U5736" s="3">
        <f t="shared" si="540"/>
        <v>0</v>
      </c>
    </row>
    <row r="5737" spans="1:21" ht="12.75" customHeight="1" x14ac:dyDescent="0.2">
      <c r="A5737" s="15" t="s">
        <v>95</v>
      </c>
      <c r="B5737" s="16" t="s">
        <v>96</v>
      </c>
      <c r="C5737" s="8">
        <v>216208</v>
      </c>
      <c r="D5737" s="6" t="s">
        <v>5300</v>
      </c>
      <c r="E5737" s="16" t="s">
        <v>5329</v>
      </c>
      <c r="F5737" s="15">
        <v>191378407</v>
      </c>
      <c r="G5737" s="5" t="s">
        <v>167</v>
      </c>
      <c r="H5737" s="6" t="s">
        <v>52</v>
      </c>
      <c r="I5737" s="6" t="s">
        <v>6175</v>
      </c>
      <c r="J5737" s="6" t="s">
        <v>6176</v>
      </c>
      <c r="K5737" s="6" t="s">
        <v>102</v>
      </c>
      <c r="L5737" s="6" t="s">
        <v>1880</v>
      </c>
      <c r="M5737" s="16" t="s">
        <v>2316</v>
      </c>
      <c r="N5737" s="8" t="s">
        <v>35</v>
      </c>
      <c r="O5737" s="7">
        <v>3</v>
      </c>
      <c r="P5737" s="3">
        <f t="shared" si="535"/>
        <v>0</v>
      </c>
      <c r="Q5737" s="3">
        <f t="shared" si="536"/>
        <v>0</v>
      </c>
      <c r="R5737" s="3">
        <f t="shared" si="537"/>
        <v>1</v>
      </c>
      <c r="S5737" s="3">
        <f t="shared" si="538"/>
        <v>0</v>
      </c>
      <c r="T5737" s="3">
        <f t="shared" si="539"/>
        <v>0</v>
      </c>
      <c r="U5737" s="3">
        <f t="shared" si="540"/>
        <v>0</v>
      </c>
    </row>
    <row r="5738" spans="1:21" ht="12.75" customHeight="1" x14ac:dyDescent="0.2">
      <c r="A5738" s="15" t="s">
        <v>95</v>
      </c>
      <c r="B5738" s="16" t="s">
        <v>96</v>
      </c>
      <c r="C5738" s="8">
        <v>216208</v>
      </c>
      <c r="D5738" s="6" t="s">
        <v>5300</v>
      </c>
      <c r="E5738" s="16" t="s">
        <v>5329</v>
      </c>
      <c r="F5738" s="15">
        <v>191920679</v>
      </c>
      <c r="G5738" s="5" t="s">
        <v>167</v>
      </c>
      <c r="H5738" s="6" t="s">
        <v>52</v>
      </c>
      <c r="I5738" s="6" t="s">
        <v>6177</v>
      </c>
      <c r="J5738" s="6" t="s">
        <v>6178</v>
      </c>
      <c r="K5738" s="6" t="s">
        <v>102</v>
      </c>
      <c r="L5738" s="6" t="s">
        <v>1880</v>
      </c>
      <c r="M5738" s="16" t="s">
        <v>2324</v>
      </c>
      <c r="N5738" s="8" t="s">
        <v>35</v>
      </c>
      <c r="O5738" s="7">
        <v>3</v>
      </c>
      <c r="P5738" s="3">
        <f t="shared" si="535"/>
        <v>0</v>
      </c>
      <c r="Q5738" s="3">
        <f t="shared" si="536"/>
        <v>0</v>
      </c>
      <c r="R5738" s="3">
        <f t="shared" si="537"/>
        <v>1</v>
      </c>
      <c r="S5738" s="3">
        <f t="shared" si="538"/>
        <v>0</v>
      </c>
      <c r="T5738" s="3">
        <f t="shared" si="539"/>
        <v>0</v>
      </c>
      <c r="U5738" s="3">
        <f t="shared" si="540"/>
        <v>0</v>
      </c>
    </row>
    <row r="5739" spans="1:21" ht="12.75" customHeight="1" x14ac:dyDescent="0.2">
      <c r="A5739" s="15" t="s">
        <v>95</v>
      </c>
      <c r="B5739" s="16" t="s">
        <v>96</v>
      </c>
      <c r="C5739" s="8">
        <v>216208</v>
      </c>
      <c r="D5739" s="6" t="s">
        <v>5300</v>
      </c>
      <c r="E5739" s="16" t="s">
        <v>5329</v>
      </c>
      <c r="F5739" s="15">
        <v>191920945</v>
      </c>
      <c r="G5739" s="5" t="s">
        <v>105</v>
      </c>
      <c r="H5739" s="6" t="s">
        <v>52</v>
      </c>
      <c r="I5739" s="6" t="s">
        <v>6179</v>
      </c>
      <c r="J5739" s="6" t="s">
        <v>6180</v>
      </c>
      <c r="K5739" s="6" t="s">
        <v>102</v>
      </c>
      <c r="L5739" s="6" t="s">
        <v>1880</v>
      </c>
      <c r="M5739" s="16" t="s">
        <v>2316</v>
      </c>
      <c r="N5739" s="8" t="s">
        <v>35</v>
      </c>
      <c r="O5739" s="7">
        <v>3</v>
      </c>
      <c r="P5739" s="3">
        <f t="shared" si="535"/>
        <v>0</v>
      </c>
      <c r="Q5739" s="3">
        <f t="shared" si="536"/>
        <v>0</v>
      </c>
      <c r="R5739" s="3">
        <f t="shared" si="537"/>
        <v>1</v>
      </c>
      <c r="S5739" s="3">
        <f t="shared" si="538"/>
        <v>0</v>
      </c>
      <c r="T5739" s="3">
        <f t="shared" si="539"/>
        <v>0</v>
      </c>
      <c r="U5739" s="3">
        <f t="shared" si="540"/>
        <v>0</v>
      </c>
    </row>
    <row r="5740" spans="1:21" ht="12.75" customHeight="1" x14ac:dyDescent="0.2">
      <c r="A5740" s="15" t="s">
        <v>95</v>
      </c>
      <c r="B5740" s="16" t="s">
        <v>96</v>
      </c>
      <c r="C5740" s="8">
        <v>216208</v>
      </c>
      <c r="D5740" s="6" t="s">
        <v>5300</v>
      </c>
      <c r="E5740" s="16" t="s">
        <v>5329</v>
      </c>
      <c r="F5740" s="15">
        <v>191921008</v>
      </c>
      <c r="G5740" s="5" t="s">
        <v>167</v>
      </c>
      <c r="H5740" s="6" t="s">
        <v>52</v>
      </c>
      <c r="I5740" s="6" t="s">
        <v>6181</v>
      </c>
      <c r="J5740" s="6" t="s">
        <v>6182</v>
      </c>
      <c r="K5740" s="6" t="s">
        <v>102</v>
      </c>
      <c r="L5740" s="6" t="s">
        <v>1880</v>
      </c>
      <c r="M5740" s="16" t="s">
        <v>2316</v>
      </c>
      <c r="N5740" s="8" t="s">
        <v>35</v>
      </c>
      <c r="O5740" s="7">
        <v>3</v>
      </c>
      <c r="P5740" s="3">
        <f t="shared" si="535"/>
        <v>0</v>
      </c>
      <c r="Q5740" s="3">
        <f t="shared" si="536"/>
        <v>0</v>
      </c>
      <c r="R5740" s="3">
        <f t="shared" si="537"/>
        <v>1</v>
      </c>
      <c r="S5740" s="3">
        <f t="shared" si="538"/>
        <v>0</v>
      </c>
      <c r="T5740" s="3">
        <f t="shared" si="539"/>
        <v>0</v>
      </c>
      <c r="U5740" s="3">
        <f t="shared" si="540"/>
        <v>0</v>
      </c>
    </row>
    <row r="5741" spans="1:21" ht="12.75" customHeight="1" x14ac:dyDescent="0.2">
      <c r="A5741" s="15" t="s">
        <v>95</v>
      </c>
      <c r="B5741" s="16" t="s">
        <v>96</v>
      </c>
      <c r="C5741" s="8">
        <v>216208</v>
      </c>
      <c r="D5741" s="6" t="s">
        <v>5300</v>
      </c>
      <c r="E5741" s="16" t="s">
        <v>5329</v>
      </c>
      <c r="F5741" s="15">
        <v>191921154</v>
      </c>
      <c r="G5741" s="5" t="s">
        <v>105</v>
      </c>
      <c r="H5741" s="6" t="s">
        <v>52</v>
      </c>
      <c r="I5741" s="6" t="s">
        <v>6183</v>
      </c>
      <c r="J5741" s="6" t="s">
        <v>6184</v>
      </c>
      <c r="K5741" s="6" t="s">
        <v>102</v>
      </c>
      <c r="L5741" s="6" t="s">
        <v>1880</v>
      </c>
      <c r="M5741" s="16" t="s">
        <v>2324</v>
      </c>
      <c r="N5741" s="8" t="s">
        <v>35</v>
      </c>
      <c r="O5741" s="7">
        <v>3</v>
      </c>
      <c r="P5741" s="3">
        <f t="shared" si="535"/>
        <v>0</v>
      </c>
      <c r="Q5741" s="3">
        <f t="shared" si="536"/>
        <v>0</v>
      </c>
      <c r="R5741" s="3">
        <f t="shared" si="537"/>
        <v>1</v>
      </c>
      <c r="S5741" s="3">
        <f t="shared" si="538"/>
        <v>0</v>
      </c>
      <c r="T5741" s="3">
        <f t="shared" si="539"/>
        <v>0</v>
      </c>
      <c r="U5741" s="3">
        <f t="shared" si="540"/>
        <v>0</v>
      </c>
    </row>
    <row r="5742" spans="1:21" ht="12.75" customHeight="1" x14ac:dyDescent="0.2">
      <c r="A5742" s="15" t="s">
        <v>95</v>
      </c>
      <c r="B5742" s="16" t="s">
        <v>96</v>
      </c>
      <c r="C5742" s="8">
        <v>216208</v>
      </c>
      <c r="D5742" s="6" t="s">
        <v>5300</v>
      </c>
      <c r="E5742" s="16" t="s">
        <v>5329</v>
      </c>
      <c r="F5742" s="15">
        <v>191921410</v>
      </c>
      <c r="G5742" s="5" t="s">
        <v>167</v>
      </c>
      <c r="H5742" s="6" t="s">
        <v>52</v>
      </c>
      <c r="I5742" s="6" t="s">
        <v>6185</v>
      </c>
      <c r="J5742" s="6" t="s">
        <v>6186</v>
      </c>
      <c r="K5742" s="6" t="s">
        <v>102</v>
      </c>
      <c r="L5742" s="6" t="s">
        <v>1880</v>
      </c>
      <c r="M5742" s="16" t="s">
        <v>2321</v>
      </c>
      <c r="N5742" s="8" t="s">
        <v>35</v>
      </c>
      <c r="O5742" s="7">
        <v>3</v>
      </c>
      <c r="P5742" s="3">
        <f t="shared" si="535"/>
        <v>0</v>
      </c>
      <c r="Q5742" s="3">
        <f t="shared" si="536"/>
        <v>0</v>
      </c>
      <c r="R5742" s="3">
        <f t="shared" si="537"/>
        <v>1</v>
      </c>
      <c r="S5742" s="3">
        <f t="shared" si="538"/>
        <v>0</v>
      </c>
      <c r="T5742" s="3">
        <f t="shared" si="539"/>
        <v>0</v>
      </c>
      <c r="U5742" s="3">
        <f t="shared" si="540"/>
        <v>0</v>
      </c>
    </row>
    <row r="5743" spans="1:21" ht="12.75" customHeight="1" x14ac:dyDescent="0.2">
      <c r="A5743" s="15" t="s">
        <v>95</v>
      </c>
      <c r="B5743" s="16" t="s">
        <v>96</v>
      </c>
      <c r="C5743" s="8">
        <v>216208</v>
      </c>
      <c r="D5743" s="6" t="s">
        <v>5300</v>
      </c>
      <c r="E5743" s="16" t="s">
        <v>5329</v>
      </c>
      <c r="F5743" s="15">
        <v>191998313</v>
      </c>
      <c r="G5743" s="5" t="s">
        <v>105</v>
      </c>
      <c r="H5743" s="6" t="s">
        <v>52</v>
      </c>
      <c r="I5743" s="6" t="s">
        <v>6187</v>
      </c>
      <c r="J5743" s="6" t="s">
        <v>6188</v>
      </c>
      <c r="K5743" s="6" t="s">
        <v>102</v>
      </c>
      <c r="L5743" s="6" t="s">
        <v>1880</v>
      </c>
      <c r="M5743" s="16" t="s">
        <v>2316</v>
      </c>
      <c r="N5743" s="8" t="s">
        <v>35</v>
      </c>
      <c r="O5743" s="7">
        <v>3</v>
      </c>
      <c r="P5743" s="3">
        <f t="shared" si="535"/>
        <v>0</v>
      </c>
      <c r="Q5743" s="3">
        <f t="shared" si="536"/>
        <v>0</v>
      </c>
      <c r="R5743" s="3">
        <f t="shared" si="537"/>
        <v>1</v>
      </c>
      <c r="S5743" s="3">
        <f t="shared" si="538"/>
        <v>0</v>
      </c>
      <c r="T5743" s="3">
        <f t="shared" si="539"/>
        <v>0</v>
      </c>
      <c r="U5743" s="3">
        <f t="shared" si="540"/>
        <v>0</v>
      </c>
    </row>
    <row r="5744" spans="1:21" ht="12.75" customHeight="1" x14ac:dyDescent="0.2">
      <c r="A5744" s="15" t="s">
        <v>95</v>
      </c>
      <c r="B5744" s="16" t="s">
        <v>96</v>
      </c>
      <c r="C5744" s="8">
        <v>216208</v>
      </c>
      <c r="D5744" s="6" t="s">
        <v>5300</v>
      </c>
      <c r="E5744" s="16" t="s">
        <v>5329</v>
      </c>
      <c r="F5744" s="15">
        <v>192027093</v>
      </c>
      <c r="G5744" s="5" t="s">
        <v>51</v>
      </c>
      <c r="H5744" s="6" t="s">
        <v>52</v>
      </c>
      <c r="I5744" s="6" t="s">
        <v>6189</v>
      </c>
      <c r="J5744" s="6" t="s">
        <v>6190</v>
      </c>
      <c r="K5744" s="6" t="s">
        <v>102</v>
      </c>
      <c r="L5744" s="6" t="s">
        <v>1880</v>
      </c>
      <c r="M5744" s="16" t="s">
        <v>2324</v>
      </c>
      <c r="N5744" s="8" t="s">
        <v>35</v>
      </c>
      <c r="O5744" s="7">
        <v>3</v>
      </c>
      <c r="P5744" s="3">
        <f t="shared" si="535"/>
        <v>0</v>
      </c>
      <c r="Q5744" s="3">
        <f t="shared" si="536"/>
        <v>0</v>
      </c>
      <c r="R5744" s="3">
        <f t="shared" si="537"/>
        <v>1</v>
      </c>
      <c r="S5744" s="3">
        <f t="shared" si="538"/>
        <v>0</v>
      </c>
      <c r="T5744" s="3">
        <f t="shared" si="539"/>
        <v>0</v>
      </c>
      <c r="U5744" s="3">
        <f t="shared" si="540"/>
        <v>0</v>
      </c>
    </row>
    <row r="5745" spans="1:21" ht="12.75" customHeight="1" x14ac:dyDescent="0.2">
      <c r="A5745" s="15" t="s">
        <v>95</v>
      </c>
      <c r="B5745" s="16" t="s">
        <v>96</v>
      </c>
      <c r="C5745" s="8">
        <v>216208</v>
      </c>
      <c r="D5745" s="6" t="s">
        <v>5300</v>
      </c>
      <c r="E5745" s="16" t="s">
        <v>5329</v>
      </c>
      <c r="F5745" s="15">
        <v>192027141</v>
      </c>
      <c r="G5745" s="5" t="s">
        <v>105</v>
      </c>
      <c r="H5745" s="6" t="s">
        <v>52</v>
      </c>
      <c r="I5745" s="6" t="s">
        <v>6191</v>
      </c>
      <c r="J5745" s="6" t="s">
        <v>6192</v>
      </c>
      <c r="K5745" s="6" t="s">
        <v>102</v>
      </c>
      <c r="L5745" s="6" t="s">
        <v>1880</v>
      </c>
      <c r="M5745" s="16" t="s">
        <v>2324</v>
      </c>
      <c r="N5745" s="8" t="s">
        <v>35</v>
      </c>
      <c r="O5745" s="7">
        <v>3</v>
      </c>
      <c r="P5745" s="3">
        <f t="shared" si="535"/>
        <v>0</v>
      </c>
      <c r="Q5745" s="3">
        <f t="shared" si="536"/>
        <v>0</v>
      </c>
      <c r="R5745" s="3">
        <f t="shared" si="537"/>
        <v>1</v>
      </c>
      <c r="S5745" s="3">
        <f t="shared" si="538"/>
        <v>0</v>
      </c>
      <c r="T5745" s="3">
        <f t="shared" si="539"/>
        <v>0</v>
      </c>
      <c r="U5745" s="3">
        <f t="shared" si="540"/>
        <v>0</v>
      </c>
    </row>
    <row r="5746" spans="1:21" ht="12.75" customHeight="1" x14ac:dyDescent="0.2">
      <c r="A5746" s="15" t="s">
        <v>95</v>
      </c>
      <c r="B5746" s="16" t="s">
        <v>96</v>
      </c>
      <c r="C5746" s="8">
        <v>216208</v>
      </c>
      <c r="D5746" s="6" t="s">
        <v>5300</v>
      </c>
      <c r="E5746" s="16" t="s">
        <v>5329</v>
      </c>
      <c r="F5746" s="15">
        <v>192027344</v>
      </c>
      <c r="G5746" s="5" t="s">
        <v>67</v>
      </c>
      <c r="H5746" s="6" t="s">
        <v>29</v>
      </c>
      <c r="I5746" s="6" t="s">
        <v>6193</v>
      </c>
      <c r="J5746" s="6" t="s">
        <v>6194</v>
      </c>
      <c r="K5746" s="6" t="s">
        <v>102</v>
      </c>
      <c r="L5746" s="6" t="s">
        <v>1880</v>
      </c>
      <c r="M5746" s="16" t="s">
        <v>2324</v>
      </c>
      <c r="N5746" s="8" t="s">
        <v>35</v>
      </c>
      <c r="O5746" s="7">
        <v>3</v>
      </c>
      <c r="P5746" s="3">
        <f t="shared" si="535"/>
        <v>0</v>
      </c>
      <c r="Q5746" s="3">
        <f t="shared" si="536"/>
        <v>0</v>
      </c>
      <c r="R5746" s="3">
        <f t="shared" si="537"/>
        <v>1</v>
      </c>
      <c r="S5746" s="3">
        <f t="shared" si="538"/>
        <v>0</v>
      </c>
      <c r="T5746" s="3">
        <f t="shared" si="539"/>
        <v>0</v>
      </c>
      <c r="U5746" s="3">
        <f t="shared" si="540"/>
        <v>0</v>
      </c>
    </row>
    <row r="5747" spans="1:21" ht="12.75" customHeight="1" x14ac:dyDescent="0.2">
      <c r="A5747" s="15" t="s">
        <v>95</v>
      </c>
      <c r="B5747" s="16" t="s">
        <v>96</v>
      </c>
      <c r="C5747" s="8">
        <v>216208</v>
      </c>
      <c r="D5747" s="6" t="s">
        <v>5300</v>
      </c>
      <c r="E5747" s="16" t="s">
        <v>5329</v>
      </c>
      <c r="F5747" s="15">
        <v>192027371</v>
      </c>
      <c r="G5747" s="5" t="s">
        <v>105</v>
      </c>
      <c r="H5747" s="6" t="s">
        <v>52</v>
      </c>
      <c r="I5747" s="6" t="s">
        <v>6195</v>
      </c>
      <c r="J5747" s="6" t="s">
        <v>6196</v>
      </c>
      <c r="K5747" s="6" t="s">
        <v>102</v>
      </c>
      <c r="L5747" s="6" t="s">
        <v>1880</v>
      </c>
      <c r="M5747" s="16" t="s">
        <v>2316</v>
      </c>
      <c r="N5747" s="8" t="s">
        <v>35</v>
      </c>
      <c r="O5747" s="7">
        <v>3</v>
      </c>
      <c r="P5747" s="3">
        <f t="shared" si="535"/>
        <v>0</v>
      </c>
      <c r="Q5747" s="3">
        <f t="shared" si="536"/>
        <v>0</v>
      </c>
      <c r="R5747" s="3">
        <f t="shared" si="537"/>
        <v>1</v>
      </c>
      <c r="S5747" s="3">
        <f t="shared" si="538"/>
        <v>0</v>
      </c>
      <c r="T5747" s="3">
        <f t="shared" si="539"/>
        <v>0</v>
      </c>
      <c r="U5747" s="3">
        <f t="shared" si="540"/>
        <v>0</v>
      </c>
    </row>
    <row r="5748" spans="1:21" ht="12.75" customHeight="1" x14ac:dyDescent="0.2">
      <c r="A5748" s="15" t="s">
        <v>95</v>
      </c>
      <c r="B5748" s="16" t="s">
        <v>96</v>
      </c>
      <c r="C5748" s="8">
        <v>216208</v>
      </c>
      <c r="D5748" s="6" t="s">
        <v>5300</v>
      </c>
      <c r="E5748" s="16" t="s">
        <v>5329</v>
      </c>
      <c r="F5748" s="15">
        <v>192027411</v>
      </c>
      <c r="G5748" s="5" t="s">
        <v>67</v>
      </c>
      <c r="H5748" s="6" t="s">
        <v>52</v>
      </c>
      <c r="I5748" s="6" t="s">
        <v>6197</v>
      </c>
      <c r="J5748" s="6" t="s">
        <v>6198</v>
      </c>
      <c r="K5748" s="6" t="s">
        <v>102</v>
      </c>
      <c r="L5748" s="6" t="s">
        <v>1880</v>
      </c>
      <c r="M5748" s="16" t="s">
        <v>2324</v>
      </c>
      <c r="N5748" s="8" t="s">
        <v>35</v>
      </c>
      <c r="O5748" s="7">
        <v>3</v>
      </c>
      <c r="P5748" s="3">
        <f t="shared" si="535"/>
        <v>0</v>
      </c>
      <c r="Q5748" s="3">
        <f t="shared" si="536"/>
        <v>0</v>
      </c>
      <c r="R5748" s="3">
        <f t="shared" si="537"/>
        <v>1</v>
      </c>
      <c r="S5748" s="3">
        <f t="shared" si="538"/>
        <v>0</v>
      </c>
      <c r="T5748" s="3">
        <f t="shared" si="539"/>
        <v>0</v>
      </c>
      <c r="U5748" s="3">
        <f t="shared" si="540"/>
        <v>0</v>
      </c>
    </row>
    <row r="5749" spans="1:21" ht="12.75" customHeight="1" x14ac:dyDescent="0.2">
      <c r="A5749" s="15" t="s">
        <v>95</v>
      </c>
      <c r="B5749" s="16" t="s">
        <v>96</v>
      </c>
      <c r="C5749" s="8">
        <v>216208</v>
      </c>
      <c r="D5749" s="6" t="s">
        <v>5300</v>
      </c>
      <c r="E5749" s="16" t="s">
        <v>5329</v>
      </c>
      <c r="F5749" s="15">
        <v>192027463</v>
      </c>
      <c r="G5749" s="5" t="s">
        <v>105</v>
      </c>
      <c r="H5749" s="6" t="s">
        <v>52</v>
      </c>
      <c r="I5749" s="6" t="s">
        <v>6199</v>
      </c>
      <c r="J5749" s="6" t="s">
        <v>6200</v>
      </c>
      <c r="K5749" s="6" t="s">
        <v>102</v>
      </c>
      <c r="L5749" s="6" t="s">
        <v>1880</v>
      </c>
      <c r="M5749" s="16" t="s">
        <v>2316</v>
      </c>
      <c r="N5749" s="8" t="s">
        <v>35</v>
      </c>
      <c r="O5749" s="7">
        <v>3</v>
      </c>
      <c r="P5749" s="3">
        <f t="shared" si="535"/>
        <v>0</v>
      </c>
      <c r="Q5749" s="3">
        <f t="shared" si="536"/>
        <v>0</v>
      </c>
      <c r="R5749" s="3">
        <f t="shared" si="537"/>
        <v>1</v>
      </c>
      <c r="S5749" s="3">
        <f t="shared" si="538"/>
        <v>0</v>
      </c>
      <c r="T5749" s="3">
        <f t="shared" si="539"/>
        <v>0</v>
      </c>
      <c r="U5749" s="3">
        <f t="shared" si="540"/>
        <v>0</v>
      </c>
    </row>
    <row r="5750" spans="1:21" ht="12.75" customHeight="1" x14ac:dyDescent="0.2">
      <c r="A5750" s="15" t="s">
        <v>95</v>
      </c>
      <c r="B5750" s="16" t="s">
        <v>96</v>
      </c>
      <c r="C5750" s="8">
        <v>216208</v>
      </c>
      <c r="D5750" s="6" t="s">
        <v>5300</v>
      </c>
      <c r="E5750" s="16" t="s">
        <v>5329</v>
      </c>
      <c r="F5750" s="15">
        <v>192027542</v>
      </c>
      <c r="G5750" s="5" t="s">
        <v>67</v>
      </c>
      <c r="H5750" s="6" t="s">
        <v>29</v>
      </c>
      <c r="I5750" s="6" t="s">
        <v>6201</v>
      </c>
      <c r="J5750" s="6" t="s">
        <v>6202</v>
      </c>
      <c r="K5750" s="6" t="s">
        <v>102</v>
      </c>
      <c r="L5750" s="6" t="s">
        <v>1880</v>
      </c>
      <c r="M5750" s="16" t="s">
        <v>2324</v>
      </c>
      <c r="N5750" s="8" t="s">
        <v>35</v>
      </c>
      <c r="O5750" s="7">
        <v>3</v>
      </c>
      <c r="P5750" s="3">
        <f t="shared" si="535"/>
        <v>0</v>
      </c>
      <c r="Q5750" s="3">
        <f t="shared" si="536"/>
        <v>0</v>
      </c>
      <c r="R5750" s="3">
        <f t="shared" si="537"/>
        <v>1</v>
      </c>
      <c r="S5750" s="3">
        <f t="shared" si="538"/>
        <v>0</v>
      </c>
      <c r="T5750" s="3">
        <f t="shared" si="539"/>
        <v>0</v>
      </c>
      <c r="U5750" s="3">
        <f t="shared" si="540"/>
        <v>0</v>
      </c>
    </row>
    <row r="5751" spans="1:21" ht="12.75" customHeight="1" x14ac:dyDescent="0.2">
      <c r="A5751" s="15" t="s">
        <v>95</v>
      </c>
      <c r="B5751" s="16" t="s">
        <v>96</v>
      </c>
      <c r="C5751" s="8">
        <v>216208</v>
      </c>
      <c r="D5751" s="6" t="s">
        <v>5300</v>
      </c>
      <c r="E5751" s="16" t="s">
        <v>5329</v>
      </c>
      <c r="F5751" s="15">
        <v>192027708</v>
      </c>
      <c r="G5751" s="5" t="s">
        <v>67</v>
      </c>
      <c r="H5751" s="6" t="s">
        <v>52</v>
      </c>
      <c r="I5751" s="6" t="s">
        <v>6203</v>
      </c>
      <c r="J5751" s="6" t="s">
        <v>6204</v>
      </c>
      <c r="K5751" s="6" t="s">
        <v>102</v>
      </c>
      <c r="L5751" s="6" t="s">
        <v>1880</v>
      </c>
      <c r="M5751" s="16" t="s">
        <v>2324</v>
      </c>
      <c r="N5751" s="8" t="s">
        <v>35</v>
      </c>
      <c r="O5751" s="7">
        <v>3</v>
      </c>
      <c r="P5751" s="3">
        <f t="shared" si="535"/>
        <v>0</v>
      </c>
      <c r="Q5751" s="3">
        <f t="shared" si="536"/>
        <v>0</v>
      </c>
      <c r="R5751" s="3">
        <f t="shared" si="537"/>
        <v>1</v>
      </c>
      <c r="S5751" s="3">
        <f t="shared" si="538"/>
        <v>0</v>
      </c>
      <c r="T5751" s="3">
        <f t="shared" si="539"/>
        <v>0</v>
      </c>
      <c r="U5751" s="3">
        <f t="shared" si="540"/>
        <v>0</v>
      </c>
    </row>
    <row r="5752" spans="1:21" ht="12.75" customHeight="1" x14ac:dyDescent="0.2">
      <c r="A5752" s="15" t="s">
        <v>95</v>
      </c>
      <c r="B5752" s="16" t="s">
        <v>96</v>
      </c>
      <c r="C5752" s="8">
        <v>216208</v>
      </c>
      <c r="D5752" s="6" t="s">
        <v>5300</v>
      </c>
      <c r="E5752" s="16" t="s">
        <v>5329</v>
      </c>
      <c r="F5752" s="15">
        <v>192027758</v>
      </c>
      <c r="G5752" s="5" t="s">
        <v>105</v>
      </c>
      <c r="H5752" s="6" t="s">
        <v>29</v>
      </c>
      <c r="I5752" s="6" t="s">
        <v>6205</v>
      </c>
      <c r="J5752" s="6" t="s">
        <v>6206</v>
      </c>
      <c r="K5752" s="6" t="s">
        <v>102</v>
      </c>
      <c r="L5752" s="6" t="s">
        <v>1880</v>
      </c>
      <c r="M5752" s="16" t="s">
        <v>2324</v>
      </c>
      <c r="N5752" s="8" t="s">
        <v>35</v>
      </c>
      <c r="O5752" s="7">
        <v>3</v>
      </c>
      <c r="P5752" s="3">
        <f t="shared" si="535"/>
        <v>0</v>
      </c>
      <c r="Q5752" s="3">
        <f t="shared" si="536"/>
        <v>0</v>
      </c>
      <c r="R5752" s="3">
        <f t="shared" si="537"/>
        <v>1</v>
      </c>
      <c r="S5752" s="3">
        <f t="shared" si="538"/>
        <v>0</v>
      </c>
      <c r="T5752" s="3">
        <f t="shared" si="539"/>
        <v>0</v>
      </c>
      <c r="U5752" s="3">
        <f t="shared" si="540"/>
        <v>0</v>
      </c>
    </row>
    <row r="5753" spans="1:21" ht="12.75" customHeight="1" x14ac:dyDescent="0.2">
      <c r="A5753" s="15" t="s">
        <v>95</v>
      </c>
      <c r="B5753" s="16" t="s">
        <v>96</v>
      </c>
      <c r="C5753" s="8">
        <v>216208</v>
      </c>
      <c r="D5753" s="6" t="s">
        <v>5300</v>
      </c>
      <c r="E5753" s="16" t="s">
        <v>5329</v>
      </c>
      <c r="F5753" s="15">
        <v>192027802</v>
      </c>
      <c r="G5753" s="5" t="s">
        <v>167</v>
      </c>
      <c r="H5753" s="6" t="s">
        <v>52</v>
      </c>
      <c r="I5753" s="6" t="s">
        <v>6207</v>
      </c>
      <c r="J5753" s="6" t="s">
        <v>6208</v>
      </c>
      <c r="K5753" s="6" t="s">
        <v>102</v>
      </c>
      <c r="L5753" s="6" t="s">
        <v>1880</v>
      </c>
      <c r="M5753" s="16" t="s">
        <v>2316</v>
      </c>
      <c r="N5753" s="8" t="s">
        <v>35</v>
      </c>
      <c r="O5753" s="7">
        <v>3</v>
      </c>
      <c r="P5753" s="3">
        <f t="shared" si="535"/>
        <v>0</v>
      </c>
      <c r="Q5753" s="3">
        <f t="shared" si="536"/>
        <v>0</v>
      </c>
      <c r="R5753" s="3">
        <f t="shared" si="537"/>
        <v>1</v>
      </c>
      <c r="S5753" s="3">
        <f t="shared" si="538"/>
        <v>0</v>
      </c>
      <c r="T5753" s="3">
        <f t="shared" si="539"/>
        <v>0</v>
      </c>
      <c r="U5753" s="3">
        <f t="shared" si="540"/>
        <v>0</v>
      </c>
    </row>
    <row r="5754" spans="1:21" ht="12.75" customHeight="1" x14ac:dyDescent="0.2">
      <c r="A5754" s="15" t="s">
        <v>95</v>
      </c>
      <c r="B5754" s="16" t="s">
        <v>96</v>
      </c>
      <c r="C5754" s="8">
        <v>216208</v>
      </c>
      <c r="D5754" s="6" t="s">
        <v>5300</v>
      </c>
      <c r="E5754" s="16" t="s">
        <v>5329</v>
      </c>
      <c r="F5754" s="15">
        <v>192027854</v>
      </c>
      <c r="G5754" s="5" t="s">
        <v>167</v>
      </c>
      <c r="H5754" s="6" t="s">
        <v>52</v>
      </c>
      <c r="I5754" s="6" t="s">
        <v>6209</v>
      </c>
      <c r="J5754" s="6" t="s">
        <v>6210</v>
      </c>
      <c r="K5754" s="6" t="s">
        <v>102</v>
      </c>
      <c r="L5754" s="6" t="s">
        <v>1880</v>
      </c>
      <c r="M5754" s="16" t="s">
        <v>2324</v>
      </c>
      <c r="N5754" s="8" t="s">
        <v>35</v>
      </c>
      <c r="O5754" s="7">
        <v>3</v>
      </c>
      <c r="P5754" s="3">
        <f t="shared" si="535"/>
        <v>0</v>
      </c>
      <c r="Q5754" s="3">
        <f t="shared" si="536"/>
        <v>0</v>
      </c>
      <c r="R5754" s="3">
        <f t="shared" si="537"/>
        <v>1</v>
      </c>
      <c r="S5754" s="3">
        <f t="shared" si="538"/>
        <v>0</v>
      </c>
      <c r="T5754" s="3">
        <f t="shared" si="539"/>
        <v>0</v>
      </c>
      <c r="U5754" s="3">
        <f t="shared" si="540"/>
        <v>0</v>
      </c>
    </row>
    <row r="5755" spans="1:21" ht="12.75" customHeight="1" x14ac:dyDescent="0.2">
      <c r="A5755" s="15" t="s">
        <v>95</v>
      </c>
      <c r="B5755" s="16" t="s">
        <v>96</v>
      </c>
      <c r="C5755" s="8">
        <v>216208</v>
      </c>
      <c r="D5755" s="6" t="s">
        <v>5300</v>
      </c>
      <c r="E5755" s="16" t="s">
        <v>5329</v>
      </c>
      <c r="F5755" s="15">
        <v>192027900</v>
      </c>
      <c r="G5755" s="5" t="s">
        <v>167</v>
      </c>
      <c r="H5755" s="6" t="s">
        <v>29</v>
      </c>
      <c r="I5755" s="6" t="s">
        <v>6157</v>
      </c>
      <c r="J5755" s="6" t="s">
        <v>6211</v>
      </c>
      <c r="K5755" s="6" t="s">
        <v>102</v>
      </c>
      <c r="L5755" s="6" t="s">
        <v>1880</v>
      </c>
      <c r="M5755" s="16" t="s">
        <v>2324</v>
      </c>
      <c r="N5755" s="8" t="s">
        <v>35</v>
      </c>
      <c r="O5755" s="7">
        <v>3</v>
      </c>
      <c r="P5755" s="3">
        <f t="shared" si="535"/>
        <v>0</v>
      </c>
      <c r="Q5755" s="3">
        <f t="shared" si="536"/>
        <v>0</v>
      </c>
      <c r="R5755" s="3">
        <f t="shared" si="537"/>
        <v>1</v>
      </c>
      <c r="S5755" s="3">
        <f t="shared" si="538"/>
        <v>0</v>
      </c>
      <c r="T5755" s="3">
        <f t="shared" si="539"/>
        <v>0</v>
      </c>
      <c r="U5755" s="3">
        <f t="shared" si="540"/>
        <v>0</v>
      </c>
    </row>
    <row r="5756" spans="1:21" ht="12.75" customHeight="1" x14ac:dyDescent="0.2">
      <c r="A5756" s="15" t="s">
        <v>95</v>
      </c>
      <c r="B5756" s="16" t="s">
        <v>96</v>
      </c>
      <c r="C5756" s="8">
        <v>216208</v>
      </c>
      <c r="D5756" s="6" t="s">
        <v>5300</v>
      </c>
      <c r="E5756" s="16" t="s">
        <v>5424</v>
      </c>
      <c r="F5756" s="15">
        <v>191925658</v>
      </c>
      <c r="G5756" s="5" t="s">
        <v>105</v>
      </c>
      <c r="H5756" s="6" t="s">
        <v>52</v>
      </c>
      <c r="I5756" s="6" t="s">
        <v>6212</v>
      </c>
      <c r="J5756" s="6" t="s">
        <v>6213</v>
      </c>
      <c r="K5756" s="6" t="s">
        <v>102</v>
      </c>
      <c r="L5756" s="6" t="s">
        <v>1880</v>
      </c>
      <c r="M5756" s="16" t="s">
        <v>2324</v>
      </c>
      <c r="N5756" s="8" t="s">
        <v>35</v>
      </c>
      <c r="O5756" s="7">
        <v>3</v>
      </c>
      <c r="P5756" s="3">
        <f t="shared" si="535"/>
        <v>0</v>
      </c>
      <c r="Q5756" s="3">
        <f t="shared" si="536"/>
        <v>0</v>
      </c>
      <c r="R5756" s="3">
        <f t="shared" si="537"/>
        <v>1</v>
      </c>
      <c r="S5756" s="3">
        <f t="shared" si="538"/>
        <v>0</v>
      </c>
      <c r="T5756" s="3">
        <f t="shared" si="539"/>
        <v>0</v>
      </c>
      <c r="U5756" s="3">
        <f t="shared" si="540"/>
        <v>0</v>
      </c>
    </row>
    <row r="5757" spans="1:21" ht="12.75" customHeight="1" x14ac:dyDescent="0.2">
      <c r="A5757" s="15" t="s">
        <v>95</v>
      </c>
      <c r="B5757" s="16" t="s">
        <v>96</v>
      </c>
      <c r="C5757" s="8">
        <v>216208</v>
      </c>
      <c r="D5757" s="6" t="s">
        <v>5300</v>
      </c>
      <c r="E5757" s="16" t="s">
        <v>5424</v>
      </c>
      <c r="F5757" s="15">
        <v>192015443</v>
      </c>
      <c r="G5757" s="5" t="s">
        <v>105</v>
      </c>
      <c r="H5757" s="6" t="s">
        <v>52</v>
      </c>
      <c r="I5757" s="6" t="s">
        <v>6214</v>
      </c>
      <c r="J5757" s="6" t="s">
        <v>6215</v>
      </c>
      <c r="K5757" s="6" t="s">
        <v>102</v>
      </c>
      <c r="L5757" s="6" t="s">
        <v>1880</v>
      </c>
      <c r="M5757" s="16" t="s">
        <v>2324</v>
      </c>
      <c r="N5757" s="8" t="s">
        <v>35</v>
      </c>
      <c r="O5757" s="7">
        <v>3</v>
      </c>
      <c r="P5757" s="3">
        <f t="shared" si="535"/>
        <v>0</v>
      </c>
      <c r="Q5757" s="3">
        <f t="shared" si="536"/>
        <v>0</v>
      </c>
      <c r="R5757" s="3">
        <f t="shared" si="537"/>
        <v>1</v>
      </c>
      <c r="S5757" s="3">
        <f t="shared" si="538"/>
        <v>0</v>
      </c>
      <c r="T5757" s="3">
        <f t="shared" si="539"/>
        <v>0</v>
      </c>
      <c r="U5757" s="3">
        <f t="shared" si="540"/>
        <v>0</v>
      </c>
    </row>
    <row r="5758" spans="1:21" ht="12.75" customHeight="1" x14ac:dyDescent="0.2">
      <c r="A5758" s="15" t="s">
        <v>95</v>
      </c>
      <c r="B5758" s="16" t="s">
        <v>96</v>
      </c>
      <c r="C5758" s="8">
        <v>216208</v>
      </c>
      <c r="D5758" s="6" t="s">
        <v>5300</v>
      </c>
      <c r="E5758" s="16" t="s">
        <v>5635</v>
      </c>
      <c r="F5758" s="15">
        <v>191922582</v>
      </c>
      <c r="G5758" s="5" t="s">
        <v>67</v>
      </c>
      <c r="H5758" s="6" t="s">
        <v>52</v>
      </c>
      <c r="I5758" s="6" t="s">
        <v>6216</v>
      </c>
      <c r="J5758" s="6" t="s">
        <v>6217</v>
      </c>
      <c r="K5758" s="6" t="s">
        <v>102</v>
      </c>
      <c r="L5758" s="6" t="s">
        <v>1880</v>
      </c>
      <c r="M5758" s="16" t="s">
        <v>2324</v>
      </c>
      <c r="N5758" s="8" t="s">
        <v>35</v>
      </c>
      <c r="O5758" s="7">
        <v>4</v>
      </c>
      <c r="P5758" s="3">
        <f t="shared" si="535"/>
        <v>0</v>
      </c>
      <c r="Q5758" s="3">
        <f t="shared" si="536"/>
        <v>0</v>
      </c>
      <c r="R5758" s="3">
        <f t="shared" si="537"/>
        <v>0</v>
      </c>
      <c r="S5758" s="3">
        <f t="shared" si="538"/>
        <v>1</v>
      </c>
      <c r="T5758" s="3">
        <f t="shared" si="539"/>
        <v>0</v>
      </c>
      <c r="U5758" s="3">
        <f t="shared" si="540"/>
        <v>0</v>
      </c>
    </row>
    <row r="5759" spans="1:21" ht="12.75" customHeight="1" x14ac:dyDescent="0.2">
      <c r="A5759" s="15" t="s">
        <v>95</v>
      </c>
      <c r="B5759" s="16" t="s">
        <v>96</v>
      </c>
      <c r="C5759" s="8">
        <v>216208</v>
      </c>
      <c r="D5759" s="6" t="s">
        <v>5300</v>
      </c>
      <c r="E5759" s="16" t="s">
        <v>5635</v>
      </c>
      <c r="F5759" s="15">
        <v>192028475</v>
      </c>
      <c r="G5759" s="5" t="s">
        <v>167</v>
      </c>
      <c r="H5759" s="6" t="s">
        <v>52</v>
      </c>
      <c r="I5759" s="6" t="s">
        <v>6218</v>
      </c>
      <c r="J5759" s="6" t="s">
        <v>6219</v>
      </c>
      <c r="K5759" s="6" t="s">
        <v>102</v>
      </c>
      <c r="L5759" s="6" t="s">
        <v>1880</v>
      </c>
      <c r="M5759" s="16" t="s">
        <v>2316</v>
      </c>
      <c r="N5759" s="8" t="s">
        <v>35</v>
      </c>
      <c r="O5759" s="7">
        <v>4</v>
      </c>
      <c r="P5759" s="3">
        <f t="shared" si="535"/>
        <v>0</v>
      </c>
      <c r="Q5759" s="3">
        <f t="shared" si="536"/>
        <v>0</v>
      </c>
      <c r="R5759" s="3">
        <f t="shared" si="537"/>
        <v>0</v>
      </c>
      <c r="S5759" s="3">
        <f t="shared" si="538"/>
        <v>1</v>
      </c>
      <c r="T5759" s="3">
        <f t="shared" si="539"/>
        <v>0</v>
      </c>
      <c r="U5759" s="3">
        <f t="shared" si="540"/>
        <v>0</v>
      </c>
    </row>
    <row r="5760" spans="1:21" ht="12.75" customHeight="1" x14ac:dyDescent="0.2">
      <c r="A5760" s="15" t="s">
        <v>95</v>
      </c>
      <c r="B5760" s="16" t="s">
        <v>96</v>
      </c>
      <c r="C5760" s="8">
        <v>216208</v>
      </c>
      <c r="D5760" s="6" t="s">
        <v>5300</v>
      </c>
      <c r="E5760" s="16" t="s">
        <v>5570</v>
      </c>
      <c r="F5760" s="15">
        <v>191954899</v>
      </c>
      <c r="G5760" s="5" t="s">
        <v>167</v>
      </c>
      <c r="H5760" s="6" t="s">
        <v>52</v>
      </c>
      <c r="I5760" s="6" t="s">
        <v>6220</v>
      </c>
      <c r="J5760" s="6" t="s">
        <v>6221</v>
      </c>
      <c r="K5760" s="6" t="s">
        <v>102</v>
      </c>
      <c r="L5760" s="6" t="s">
        <v>1880</v>
      </c>
      <c r="M5760" s="16" t="s">
        <v>2316</v>
      </c>
      <c r="N5760" s="8" t="s">
        <v>35</v>
      </c>
      <c r="O5760" s="7">
        <v>4</v>
      </c>
      <c r="P5760" s="3">
        <f t="shared" si="535"/>
        <v>0</v>
      </c>
      <c r="Q5760" s="3">
        <f t="shared" si="536"/>
        <v>0</v>
      </c>
      <c r="R5760" s="3">
        <f t="shared" si="537"/>
        <v>0</v>
      </c>
      <c r="S5760" s="3">
        <f t="shared" si="538"/>
        <v>1</v>
      </c>
      <c r="T5760" s="3">
        <f t="shared" si="539"/>
        <v>0</v>
      </c>
      <c r="U5760" s="3">
        <f t="shared" si="540"/>
        <v>0</v>
      </c>
    </row>
    <row r="5761" spans="1:21" ht="12.75" customHeight="1" x14ac:dyDescent="0.2">
      <c r="A5761" s="15" t="s">
        <v>95</v>
      </c>
      <c r="B5761" s="16" t="s">
        <v>96</v>
      </c>
      <c r="C5761" s="8">
        <v>216208</v>
      </c>
      <c r="D5761" s="6" t="s">
        <v>5300</v>
      </c>
      <c r="E5761" s="16" t="s">
        <v>5329</v>
      </c>
      <c r="F5761" s="15">
        <v>191920467</v>
      </c>
      <c r="G5761" s="5" t="s">
        <v>167</v>
      </c>
      <c r="H5761" s="6" t="s">
        <v>52</v>
      </c>
      <c r="I5761" s="6" t="s">
        <v>6222</v>
      </c>
      <c r="J5761" s="6" t="s">
        <v>6223</v>
      </c>
      <c r="K5761" s="6" t="s">
        <v>102</v>
      </c>
      <c r="L5761" s="6" t="s">
        <v>1880</v>
      </c>
      <c r="M5761" s="16" t="s">
        <v>2316</v>
      </c>
      <c r="N5761" s="8" t="s">
        <v>35</v>
      </c>
      <c r="O5761" s="7">
        <v>4</v>
      </c>
      <c r="P5761" s="3">
        <f t="shared" si="535"/>
        <v>0</v>
      </c>
      <c r="Q5761" s="3">
        <f t="shared" si="536"/>
        <v>0</v>
      </c>
      <c r="R5761" s="3">
        <f t="shared" si="537"/>
        <v>0</v>
      </c>
      <c r="S5761" s="3">
        <f t="shared" si="538"/>
        <v>1</v>
      </c>
      <c r="T5761" s="3">
        <f t="shared" si="539"/>
        <v>0</v>
      </c>
      <c r="U5761" s="3">
        <f t="shared" si="540"/>
        <v>0</v>
      </c>
    </row>
    <row r="5762" spans="1:21" ht="12.75" customHeight="1" x14ac:dyDescent="0.2">
      <c r="A5762" s="15" t="s">
        <v>95</v>
      </c>
      <c r="B5762" s="16" t="s">
        <v>96</v>
      </c>
      <c r="C5762" s="8">
        <v>216208</v>
      </c>
      <c r="D5762" s="6" t="s">
        <v>5300</v>
      </c>
      <c r="E5762" s="16" t="s">
        <v>5329</v>
      </c>
      <c r="F5762" s="15">
        <v>191920910</v>
      </c>
      <c r="G5762" s="5" t="s">
        <v>167</v>
      </c>
      <c r="H5762" s="6" t="s">
        <v>52</v>
      </c>
      <c r="I5762" s="6" t="s">
        <v>6224</v>
      </c>
      <c r="J5762" s="6" t="s">
        <v>6225</v>
      </c>
      <c r="K5762" s="6" t="s">
        <v>102</v>
      </c>
      <c r="L5762" s="6" t="s">
        <v>1880</v>
      </c>
      <c r="M5762" s="16" t="s">
        <v>2324</v>
      </c>
      <c r="N5762" s="8" t="s">
        <v>35</v>
      </c>
      <c r="O5762" s="7">
        <v>4</v>
      </c>
      <c r="P5762" s="3">
        <f t="shared" si="535"/>
        <v>0</v>
      </c>
      <c r="Q5762" s="3">
        <f t="shared" si="536"/>
        <v>0</v>
      </c>
      <c r="R5762" s="3">
        <f t="shared" si="537"/>
        <v>0</v>
      </c>
      <c r="S5762" s="3">
        <f t="shared" si="538"/>
        <v>1</v>
      </c>
      <c r="T5762" s="3">
        <f t="shared" si="539"/>
        <v>0</v>
      </c>
      <c r="U5762" s="3">
        <f t="shared" si="540"/>
        <v>0</v>
      </c>
    </row>
    <row r="5763" spans="1:21" ht="12.75" customHeight="1" x14ac:dyDescent="0.2">
      <c r="A5763" s="15" t="s">
        <v>95</v>
      </c>
      <c r="B5763" s="16" t="s">
        <v>96</v>
      </c>
      <c r="C5763" s="8">
        <v>216208</v>
      </c>
      <c r="D5763" s="6" t="s">
        <v>5300</v>
      </c>
      <c r="E5763" s="16" t="s">
        <v>5329</v>
      </c>
      <c r="F5763" s="15">
        <v>191920943</v>
      </c>
      <c r="G5763" s="5" t="s">
        <v>105</v>
      </c>
      <c r="H5763" s="6" t="s">
        <v>52</v>
      </c>
      <c r="I5763" s="6" t="s">
        <v>6226</v>
      </c>
      <c r="J5763" s="6" t="s">
        <v>6227</v>
      </c>
      <c r="K5763" s="6" t="s">
        <v>102</v>
      </c>
      <c r="L5763" s="6" t="s">
        <v>1880</v>
      </c>
      <c r="M5763" s="16" t="s">
        <v>2316</v>
      </c>
      <c r="N5763" s="8" t="s">
        <v>35</v>
      </c>
      <c r="O5763" s="7">
        <v>4</v>
      </c>
      <c r="P5763" s="3">
        <f t="shared" si="535"/>
        <v>0</v>
      </c>
      <c r="Q5763" s="3">
        <f t="shared" si="536"/>
        <v>0</v>
      </c>
      <c r="R5763" s="3">
        <f t="shared" si="537"/>
        <v>0</v>
      </c>
      <c r="S5763" s="3">
        <f t="shared" si="538"/>
        <v>1</v>
      </c>
      <c r="T5763" s="3">
        <f t="shared" si="539"/>
        <v>0</v>
      </c>
      <c r="U5763" s="3">
        <f t="shared" si="540"/>
        <v>0</v>
      </c>
    </row>
    <row r="5764" spans="1:21" ht="12.75" customHeight="1" x14ac:dyDescent="0.2">
      <c r="A5764" s="15" t="s">
        <v>95</v>
      </c>
      <c r="B5764" s="16" t="s">
        <v>96</v>
      </c>
      <c r="C5764" s="8">
        <v>216208</v>
      </c>
      <c r="D5764" s="6" t="s">
        <v>5300</v>
      </c>
      <c r="E5764" s="16" t="s">
        <v>5329</v>
      </c>
      <c r="F5764" s="15">
        <v>191920952</v>
      </c>
      <c r="G5764" s="5" t="s">
        <v>51</v>
      </c>
      <c r="H5764" s="6" t="s">
        <v>52</v>
      </c>
      <c r="I5764" s="6" t="s">
        <v>6228</v>
      </c>
      <c r="J5764" s="6" t="s">
        <v>6229</v>
      </c>
      <c r="K5764" s="6" t="s">
        <v>102</v>
      </c>
      <c r="L5764" s="6" t="s">
        <v>1880</v>
      </c>
      <c r="M5764" s="16" t="s">
        <v>2316</v>
      </c>
      <c r="N5764" s="8" t="s">
        <v>35</v>
      </c>
      <c r="O5764" s="7">
        <v>4</v>
      </c>
      <c r="P5764" s="3">
        <f t="shared" si="535"/>
        <v>0</v>
      </c>
      <c r="Q5764" s="3">
        <f t="shared" si="536"/>
        <v>0</v>
      </c>
      <c r="R5764" s="3">
        <f t="shared" si="537"/>
        <v>0</v>
      </c>
      <c r="S5764" s="3">
        <f t="shared" si="538"/>
        <v>1</v>
      </c>
      <c r="T5764" s="3">
        <f t="shared" si="539"/>
        <v>0</v>
      </c>
      <c r="U5764" s="3">
        <f t="shared" si="540"/>
        <v>0</v>
      </c>
    </row>
    <row r="5765" spans="1:21" ht="12.75" customHeight="1" x14ac:dyDescent="0.2">
      <c r="A5765" s="15" t="s">
        <v>95</v>
      </c>
      <c r="B5765" s="16" t="s">
        <v>96</v>
      </c>
      <c r="C5765" s="8">
        <v>216208</v>
      </c>
      <c r="D5765" s="6" t="s">
        <v>5300</v>
      </c>
      <c r="E5765" s="16" t="s">
        <v>5329</v>
      </c>
      <c r="F5765" s="15">
        <v>191921076</v>
      </c>
      <c r="G5765" s="5" t="s">
        <v>167</v>
      </c>
      <c r="H5765" s="6" t="s">
        <v>52</v>
      </c>
      <c r="I5765" s="6" t="s">
        <v>6230</v>
      </c>
      <c r="J5765" s="6" t="s">
        <v>6231</v>
      </c>
      <c r="K5765" s="6" t="s">
        <v>102</v>
      </c>
      <c r="L5765" s="6" t="s">
        <v>1880</v>
      </c>
      <c r="M5765" s="16" t="s">
        <v>2324</v>
      </c>
      <c r="N5765" s="8" t="s">
        <v>35</v>
      </c>
      <c r="O5765" s="7">
        <v>4</v>
      </c>
      <c r="P5765" s="3">
        <f t="shared" ref="P5765:P5828" si="541">IF(O5765=1,1,0)</f>
        <v>0</v>
      </c>
      <c r="Q5765" s="3">
        <f t="shared" ref="Q5765:Q5828" si="542">IF(O5765=2,1,0)</f>
        <v>0</v>
      </c>
      <c r="R5765" s="3">
        <f t="shared" ref="R5765:R5828" si="543">IF(O5765=3,1,0)</f>
        <v>0</v>
      </c>
      <c r="S5765" s="3">
        <f t="shared" ref="S5765:S5828" si="544">IF(O5765=4,1,0)</f>
        <v>1</v>
      </c>
      <c r="T5765" s="3">
        <f t="shared" ref="T5765:T5828" si="545">IF(O5765=5,1,0)</f>
        <v>0</v>
      </c>
      <c r="U5765" s="3">
        <f t="shared" ref="U5765:U5828" si="546">IF(O5765="Bez finální známky, nebyl získán potřebný počet posudků",1,IF(O5765="N (nehodnoceno)",1,0))</f>
        <v>0</v>
      </c>
    </row>
    <row r="5766" spans="1:21" ht="12.75" customHeight="1" x14ac:dyDescent="0.2">
      <c r="A5766" s="15" t="s">
        <v>95</v>
      </c>
      <c r="B5766" s="16" t="s">
        <v>96</v>
      </c>
      <c r="C5766" s="8">
        <v>216208</v>
      </c>
      <c r="D5766" s="6" t="s">
        <v>5300</v>
      </c>
      <c r="E5766" s="16" t="s">
        <v>5329</v>
      </c>
      <c r="F5766" s="15">
        <v>191921088</v>
      </c>
      <c r="G5766" s="5" t="s">
        <v>105</v>
      </c>
      <c r="H5766" s="6" t="s">
        <v>52</v>
      </c>
      <c r="I5766" s="6" t="s">
        <v>6232</v>
      </c>
      <c r="J5766" s="6" t="s">
        <v>6233</v>
      </c>
      <c r="K5766" s="6" t="s">
        <v>102</v>
      </c>
      <c r="L5766" s="6" t="s">
        <v>1880</v>
      </c>
      <c r="M5766" s="16" t="s">
        <v>2316</v>
      </c>
      <c r="N5766" s="8" t="s">
        <v>35</v>
      </c>
      <c r="O5766" s="7">
        <v>4</v>
      </c>
      <c r="P5766" s="3">
        <f t="shared" si="541"/>
        <v>0</v>
      </c>
      <c r="Q5766" s="3">
        <f t="shared" si="542"/>
        <v>0</v>
      </c>
      <c r="R5766" s="3">
        <f t="shared" si="543"/>
        <v>0</v>
      </c>
      <c r="S5766" s="3">
        <f t="shared" si="544"/>
        <v>1</v>
      </c>
      <c r="T5766" s="3">
        <f t="shared" si="545"/>
        <v>0</v>
      </c>
      <c r="U5766" s="3">
        <f t="shared" si="546"/>
        <v>0</v>
      </c>
    </row>
    <row r="5767" spans="1:21" ht="12.75" customHeight="1" x14ac:dyDescent="0.2">
      <c r="A5767" s="15" t="s">
        <v>95</v>
      </c>
      <c r="B5767" s="16" t="s">
        <v>96</v>
      </c>
      <c r="C5767" s="8">
        <v>216208</v>
      </c>
      <c r="D5767" s="6" t="s">
        <v>5300</v>
      </c>
      <c r="E5767" s="16" t="s">
        <v>5329</v>
      </c>
      <c r="F5767" s="15">
        <v>191921403</v>
      </c>
      <c r="G5767" s="5" t="s">
        <v>105</v>
      </c>
      <c r="H5767" s="6" t="s">
        <v>52</v>
      </c>
      <c r="I5767" s="6" t="s">
        <v>6234</v>
      </c>
      <c r="J5767" s="6" t="s">
        <v>6235</v>
      </c>
      <c r="K5767" s="6" t="s">
        <v>102</v>
      </c>
      <c r="L5767" s="6" t="s">
        <v>1880</v>
      </c>
      <c r="M5767" s="16" t="s">
        <v>2316</v>
      </c>
      <c r="N5767" s="8" t="s">
        <v>35</v>
      </c>
      <c r="O5767" s="7">
        <v>4</v>
      </c>
      <c r="P5767" s="3">
        <f t="shared" si="541"/>
        <v>0</v>
      </c>
      <c r="Q5767" s="3">
        <f t="shared" si="542"/>
        <v>0</v>
      </c>
      <c r="R5767" s="3">
        <f t="shared" si="543"/>
        <v>0</v>
      </c>
      <c r="S5767" s="3">
        <f t="shared" si="544"/>
        <v>1</v>
      </c>
      <c r="T5767" s="3">
        <f t="shared" si="545"/>
        <v>0</v>
      </c>
      <c r="U5767" s="3">
        <f t="shared" si="546"/>
        <v>0</v>
      </c>
    </row>
    <row r="5768" spans="1:21" ht="12.75" customHeight="1" x14ac:dyDescent="0.2">
      <c r="A5768" s="15" t="s">
        <v>95</v>
      </c>
      <c r="B5768" s="16" t="s">
        <v>96</v>
      </c>
      <c r="C5768" s="8">
        <v>216208</v>
      </c>
      <c r="D5768" s="6" t="s">
        <v>5300</v>
      </c>
      <c r="E5768" s="16" t="s">
        <v>5329</v>
      </c>
      <c r="F5768" s="15">
        <v>191921455</v>
      </c>
      <c r="G5768" s="5" t="s">
        <v>167</v>
      </c>
      <c r="H5768" s="6" t="s">
        <v>52</v>
      </c>
      <c r="I5768" s="6" t="s">
        <v>6236</v>
      </c>
      <c r="J5768" s="6" t="s">
        <v>6237</v>
      </c>
      <c r="K5768" s="6" t="s">
        <v>102</v>
      </c>
      <c r="L5768" s="6" t="s">
        <v>1880</v>
      </c>
      <c r="M5768" s="16" t="s">
        <v>2324</v>
      </c>
      <c r="N5768" s="8" t="s">
        <v>35</v>
      </c>
      <c r="O5768" s="7">
        <v>4</v>
      </c>
      <c r="P5768" s="3">
        <f t="shared" si="541"/>
        <v>0</v>
      </c>
      <c r="Q5768" s="3">
        <f t="shared" si="542"/>
        <v>0</v>
      </c>
      <c r="R5768" s="3">
        <f t="shared" si="543"/>
        <v>0</v>
      </c>
      <c r="S5768" s="3">
        <f t="shared" si="544"/>
        <v>1</v>
      </c>
      <c r="T5768" s="3">
        <f t="shared" si="545"/>
        <v>0</v>
      </c>
      <c r="U5768" s="3">
        <f t="shared" si="546"/>
        <v>0</v>
      </c>
    </row>
    <row r="5769" spans="1:21" ht="12.75" customHeight="1" x14ac:dyDescent="0.2">
      <c r="A5769" s="15" t="s">
        <v>95</v>
      </c>
      <c r="B5769" s="16" t="s">
        <v>96</v>
      </c>
      <c r="C5769" s="8">
        <v>216208</v>
      </c>
      <c r="D5769" s="6" t="s">
        <v>5300</v>
      </c>
      <c r="E5769" s="16" t="s">
        <v>5329</v>
      </c>
      <c r="F5769" s="15">
        <v>192027127</v>
      </c>
      <c r="G5769" s="5" t="s">
        <v>67</v>
      </c>
      <c r="H5769" s="6" t="s">
        <v>52</v>
      </c>
      <c r="I5769" s="6" t="s">
        <v>6238</v>
      </c>
      <c r="J5769" s="6" t="s">
        <v>6239</v>
      </c>
      <c r="K5769" s="6" t="s">
        <v>102</v>
      </c>
      <c r="L5769" s="6" t="s">
        <v>1880</v>
      </c>
      <c r="M5769" s="16" t="s">
        <v>2324</v>
      </c>
      <c r="N5769" s="8" t="s">
        <v>35</v>
      </c>
      <c r="O5769" s="7">
        <v>4</v>
      </c>
      <c r="P5769" s="3">
        <f t="shared" si="541"/>
        <v>0</v>
      </c>
      <c r="Q5769" s="3">
        <f t="shared" si="542"/>
        <v>0</v>
      </c>
      <c r="R5769" s="3">
        <f t="shared" si="543"/>
        <v>0</v>
      </c>
      <c r="S5769" s="3">
        <f t="shared" si="544"/>
        <v>1</v>
      </c>
      <c r="T5769" s="3">
        <f t="shared" si="545"/>
        <v>0</v>
      </c>
      <c r="U5769" s="3">
        <f t="shared" si="546"/>
        <v>0</v>
      </c>
    </row>
    <row r="5770" spans="1:21" ht="12.75" customHeight="1" x14ac:dyDescent="0.2">
      <c r="A5770" s="15" t="s">
        <v>95</v>
      </c>
      <c r="B5770" s="16" t="s">
        <v>96</v>
      </c>
      <c r="C5770" s="8">
        <v>216208</v>
      </c>
      <c r="D5770" s="6" t="s">
        <v>5300</v>
      </c>
      <c r="E5770" s="16" t="s">
        <v>5329</v>
      </c>
      <c r="F5770" s="15">
        <v>192027613</v>
      </c>
      <c r="G5770" s="5" t="s">
        <v>105</v>
      </c>
      <c r="H5770" s="6" t="s">
        <v>52</v>
      </c>
      <c r="I5770" s="6" t="s">
        <v>6240</v>
      </c>
      <c r="J5770" s="6" t="s">
        <v>6241</v>
      </c>
      <c r="K5770" s="6" t="s">
        <v>102</v>
      </c>
      <c r="L5770" s="6" t="s">
        <v>1880</v>
      </c>
      <c r="M5770" s="16" t="s">
        <v>2316</v>
      </c>
      <c r="N5770" s="8" t="s">
        <v>35</v>
      </c>
      <c r="O5770" s="7">
        <v>4</v>
      </c>
      <c r="P5770" s="3">
        <f t="shared" si="541"/>
        <v>0</v>
      </c>
      <c r="Q5770" s="3">
        <f t="shared" si="542"/>
        <v>0</v>
      </c>
      <c r="R5770" s="3">
        <f t="shared" si="543"/>
        <v>0</v>
      </c>
      <c r="S5770" s="3">
        <f t="shared" si="544"/>
        <v>1</v>
      </c>
      <c r="T5770" s="3">
        <f t="shared" si="545"/>
        <v>0</v>
      </c>
      <c r="U5770" s="3">
        <f t="shared" si="546"/>
        <v>0</v>
      </c>
    </row>
    <row r="5771" spans="1:21" ht="12.75" customHeight="1" x14ac:dyDescent="0.2">
      <c r="A5771" s="15" t="s">
        <v>95</v>
      </c>
      <c r="B5771" s="16" t="s">
        <v>96</v>
      </c>
      <c r="C5771" s="8">
        <v>216208</v>
      </c>
      <c r="D5771" s="6" t="s">
        <v>5300</v>
      </c>
      <c r="E5771" s="16" t="s">
        <v>5329</v>
      </c>
      <c r="F5771" s="15">
        <v>192027753</v>
      </c>
      <c r="G5771" s="5" t="s">
        <v>167</v>
      </c>
      <c r="H5771" s="6" t="s">
        <v>52</v>
      </c>
      <c r="I5771" s="6" t="s">
        <v>6242</v>
      </c>
      <c r="J5771" s="6" t="s">
        <v>6243</v>
      </c>
      <c r="K5771" s="6" t="s">
        <v>102</v>
      </c>
      <c r="L5771" s="6" t="s">
        <v>1880</v>
      </c>
      <c r="M5771" s="16" t="s">
        <v>2324</v>
      </c>
      <c r="N5771" s="8" t="s">
        <v>35</v>
      </c>
      <c r="O5771" s="7">
        <v>4</v>
      </c>
      <c r="P5771" s="3">
        <f t="shared" si="541"/>
        <v>0</v>
      </c>
      <c r="Q5771" s="3">
        <f t="shared" si="542"/>
        <v>0</v>
      </c>
      <c r="R5771" s="3">
        <f t="shared" si="543"/>
        <v>0</v>
      </c>
      <c r="S5771" s="3">
        <f t="shared" si="544"/>
        <v>1</v>
      </c>
      <c r="T5771" s="3">
        <f t="shared" si="545"/>
        <v>0</v>
      </c>
      <c r="U5771" s="3">
        <f t="shared" si="546"/>
        <v>0</v>
      </c>
    </row>
    <row r="5772" spans="1:21" ht="12.75" customHeight="1" x14ac:dyDescent="0.2">
      <c r="A5772" s="15" t="s">
        <v>95</v>
      </c>
      <c r="B5772" s="16" t="s">
        <v>96</v>
      </c>
      <c r="C5772" s="8">
        <v>216208</v>
      </c>
      <c r="D5772" s="6" t="s">
        <v>5300</v>
      </c>
      <c r="E5772" s="16" t="s">
        <v>5329</v>
      </c>
      <c r="F5772" s="15">
        <v>192027111</v>
      </c>
      <c r="G5772" s="5" t="s">
        <v>67</v>
      </c>
      <c r="H5772" s="6" t="s">
        <v>29</v>
      </c>
      <c r="I5772" s="6" t="s">
        <v>6244</v>
      </c>
      <c r="J5772" s="6" t="s">
        <v>6245</v>
      </c>
      <c r="K5772" s="6" t="s">
        <v>102</v>
      </c>
      <c r="L5772" s="6" t="s">
        <v>1880</v>
      </c>
      <c r="M5772" s="16" t="s">
        <v>2316</v>
      </c>
      <c r="N5772" s="8" t="s">
        <v>35</v>
      </c>
      <c r="O5772" s="7">
        <v>5</v>
      </c>
      <c r="P5772" s="3">
        <f t="shared" si="541"/>
        <v>0</v>
      </c>
      <c r="Q5772" s="3">
        <f t="shared" si="542"/>
        <v>0</v>
      </c>
      <c r="R5772" s="3">
        <f t="shared" si="543"/>
        <v>0</v>
      </c>
      <c r="S5772" s="3">
        <f t="shared" si="544"/>
        <v>0</v>
      </c>
      <c r="T5772" s="3">
        <f t="shared" si="545"/>
        <v>1</v>
      </c>
      <c r="U5772" s="3">
        <f t="shared" si="546"/>
        <v>0</v>
      </c>
    </row>
    <row r="5773" spans="1:21" ht="12.75" customHeight="1" x14ac:dyDescent="0.2">
      <c r="A5773" s="15" t="s">
        <v>95</v>
      </c>
      <c r="B5773" s="16" t="s">
        <v>96</v>
      </c>
      <c r="C5773" s="8">
        <v>216208</v>
      </c>
      <c r="D5773" s="6" t="s">
        <v>5300</v>
      </c>
      <c r="E5773" s="16" t="s">
        <v>5329</v>
      </c>
      <c r="F5773" s="15">
        <v>192027332</v>
      </c>
      <c r="G5773" s="5" t="s">
        <v>167</v>
      </c>
      <c r="H5773" s="6" t="s">
        <v>29</v>
      </c>
      <c r="I5773" s="6" t="s">
        <v>6244</v>
      </c>
      <c r="J5773" s="6" t="s">
        <v>6246</v>
      </c>
      <c r="K5773" s="6" t="s">
        <v>102</v>
      </c>
      <c r="L5773" s="6" t="s">
        <v>1880</v>
      </c>
      <c r="M5773" s="16" t="s">
        <v>2316</v>
      </c>
      <c r="N5773" s="8" t="s">
        <v>35</v>
      </c>
      <c r="O5773" s="7">
        <v>5</v>
      </c>
      <c r="P5773" s="3">
        <f t="shared" si="541"/>
        <v>0</v>
      </c>
      <c r="Q5773" s="3">
        <f t="shared" si="542"/>
        <v>0</v>
      </c>
      <c r="R5773" s="3">
        <f t="shared" si="543"/>
        <v>0</v>
      </c>
      <c r="S5773" s="3">
        <f t="shared" si="544"/>
        <v>0</v>
      </c>
      <c r="T5773" s="3">
        <f t="shared" si="545"/>
        <v>1</v>
      </c>
      <c r="U5773" s="3">
        <f t="shared" si="546"/>
        <v>0</v>
      </c>
    </row>
    <row r="5774" spans="1:21" ht="12.75" customHeight="1" x14ac:dyDescent="0.2">
      <c r="A5774" s="15" t="s">
        <v>95</v>
      </c>
      <c r="B5774" s="16" t="s">
        <v>96</v>
      </c>
      <c r="C5774" s="8">
        <v>216208</v>
      </c>
      <c r="D5774" s="6" t="s">
        <v>5300</v>
      </c>
      <c r="E5774" s="16" t="s">
        <v>5329</v>
      </c>
      <c r="F5774" s="15">
        <v>192027562</v>
      </c>
      <c r="G5774" s="5" t="s">
        <v>105</v>
      </c>
      <c r="H5774" s="6" t="s">
        <v>29</v>
      </c>
      <c r="I5774" s="6" t="s">
        <v>6247</v>
      </c>
      <c r="J5774" s="6" t="s">
        <v>6248</v>
      </c>
      <c r="K5774" s="6" t="s">
        <v>102</v>
      </c>
      <c r="L5774" s="6" t="s">
        <v>1880</v>
      </c>
      <c r="M5774" s="16" t="s">
        <v>2316</v>
      </c>
      <c r="N5774" s="8" t="s">
        <v>35</v>
      </c>
      <c r="O5774" s="7">
        <v>5</v>
      </c>
      <c r="P5774" s="3">
        <f t="shared" si="541"/>
        <v>0</v>
      </c>
      <c r="Q5774" s="3">
        <f t="shared" si="542"/>
        <v>0</v>
      </c>
      <c r="R5774" s="3">
        <f t="shared" si="543"/>
        <v>0</v>
      </c>
      <c r="S5774" s="3">
        <f t="shared" si="544"/>
        <v>0</v>
      </c>
      <c r="T5774" s="3">
        <f t="shared" si="545"/>
        <v>1</v>
      </c>
      <c r="U5774" s="3">
        <f t="shared" si="546"/>
        <v>0</v>
      </c>
    </row>
    <row r="5775" spans="1:21" ht="12.75" customHeight="1" x14ac:dyDescent="0.2">
      <c r="A5775" s="15" t="s">
        <v>95</v>
      </c>
      <c r="B5775" s="16" t="s">
        <v>96</v>
      </c>
      <c r="C5775" s="8">
        <v>216208</v>
      </c>
      <c r="D5775" s="6" t="s">
        <v>5300</v>
      </c>
      <c r="E5775" s="16" t="s">
        <v>5329</v>
      </c>
      <c r="F5775" s="15">
        <v>192027693</v>
      </c>
      <c r="G5775" s="5" t="s">
        <v>105</v>
      </c>
      <c r="H5775" s="6" t="s">
        <v>52</v>
      </c>
      <c r="I5775" s="6" t="s">
        <v>6249</v>
      </c>
      <c r="J5775" s="6" t="s">
        <v>6250</v>
      </c>
      <c r="K5775" s="6" t="s">
        <v>102</v>
      </c>
      <c r="L5775" s="6" t="s">
        <v>1880</v>
      </c>
      <c r="M5775" s="16" t="s">
        <v>2316</v>
      </c>
      <c r="N5775" s="8" t="s">
        <v>35</v>
      </c>
      <c r="O5775" s="7">
        <v>5</v>
      </c>
      <c r="P5775" s="3">
        <f t="shared" si="541"/>
        <v>0</v>
      </c>
      <c r="Q5775" s="3">
        <f t="shared" si="542"/>
        <v>0</v>
      </c>
      <c r="R5775" s="3">
        <f t="shared" si="543"/>
        <v>0</v>
      </c>
      <c r="S5775" s="3">
        <f t="shared" si="544"/>
        <v>0</v>
      </c>
      <c r="T5775" s="3">
        <f t="shared" si="545"/>
        <v>1</v>
      </c>
      <c r="U5775" s="3">
        <f t="shared" si="546"/>
        <v>0</v>
      </c>
    </row>
    <row r="5776" spans="1:21" ht="12.75" customHeight="1" x14ac:dyDescent="0.2">
      <c r="A5776" s="15" t="s">
        <v>95</v>
      </c>
      <c r="B5776" s="16" t="s">
        <v>96</v>
      </c>
      <c r="C5776" s="8">
        <v>216208</v>
      </c>
      <c r="D5776" s="6" t="s">
        <v>5300</v>
      </c>
      <c r="E5776" s="16" t="s">
        <v>5329</v>
      </c>
      <c r="F5776" s="15">
        <v>192027748</v>
      </c>
      <c r="G5776" s="5" t="s">
        <v>167</v>
      </c>
      <c r="H5776" s="6" t="s">
        <v>29</v>
      </c>
      <c r="I5776" s="6" t="s">
        <v>6251</v>
      </c>
      <c r="J5776" s="6" t="s">
        <v>6252</v>
      </c>
      <c r="K5776" s="6" t="s">
        <v>102</v>
      </c>
      <c r="L5776" s="6" t="s">
        <v>1880</v>
      </c>
      <c r="M5776" s="16" t="s">
        <v>2324</v>
      </c>
      <c r="N5776" s="8" t="s">
        <v>35</v>
      </c>
      <c r="O5776" s="7">
        <v>5</v>
      </c>
      <c r="P5776" s="3">
        <f t="shared" si="541"/>
        <v>0</v>
      </c>
      <c r="Q5776" s="3">
        <f t="shared" si="542"/>
        <v>0</v>
      </c>
      <c r="R5776" s="3">
        <f t="shared" si="543"/>
        <v>0</v>
      </c>
      <c r="S5776" s="3">
        <f t="shared" si="544"/>
        <v>0</v>
      </c>
      <c r="T5776" s="3">
        <f t="shared" si="545"/>
        <v>1</v>
      </c>
      <c r="U5776" s="3">
        <f t="shared" si="546"/>
        <v>0</v>
      </c>
    </row>
    <row r="5777" spans="1:21" ht="12.75" customHeight="1" x14ac:dyDescent="0.2">
      <c r="A5777" s="15" t="s">
        <v>95</v>
      </c>
      <c r="B5777" s="16" t="s">
        <v>96</v>
      </c>
      <c r="C5777" s="8">
        <v>216208</v>
      </c>
      <c r="D5777" s="6" t="s">
        <v>5300</v>
      </c>
      <c r="E5777" s="16" t="s">
        <v>5329</v>
      </c>
      <c r="F5777" s="15">
        <v>192028091</v>
      </c>
      <c r="G5777" s="5" t="s">
        <v>167</v>
      </c>
      <c r="H5777" s="6" t="s">
        <v>29</v>
      </c>
      <c r="I5777" s="6" t="s">
        <v>6253</v>
      </c>
      <c r="J5777" s="6" t="s">
        <v>6254</v>
      </c>
      <c r="K5777" s="6" t="s">
        <v>102</v>
      </c>
      <c r="L5777" s="6" t="s">
        <v>1880</v>
      </c>
      <c r="M5777" s="16" t="s">
        <v>2316</v>
      </c>
      <c r="N5777" s="8" t="s">
        <v>35</v>
      </c>
      <c r="O5777" s="7">
        <v>5</v>
      </c>
      <c r="P5777" s="3">
        <f t="shared" si="541"/>
        <v>0</v>
      </c>
      <c r="Q5777" s="3">
        <f t="shared" si="542"/>
        <v>0</v>
      </c>
      <c r="R5777" s="3">
        <f t="shared" si="543"/>
        <v>0</v>
      </c>
      <c r="S5777" s="3">
        <f t="shared" si="544"/>
        <v>0</v>
      </c>
      <c r="T5777" s="3">
        <f t="shared" si="545"/>
        <v>1</v>
      </c>
      <c r="U5777" s="3">
        <f t="shared" si="546"/>
        <v>0</v>
      </c>
    </row>
    <row r="5778" spans="1:21" ht="12.75" customHeight="1" x14ac:dyDescent="0.2">
      <c r="A5778" s="15" t="s">
        <v>95</v>
      </c>
      <c r="B5778" s="16" t="s">
        <v>96</v>
      </c>
      <c r="C5778" s="8">
        <v>216208</v>
      </c>
      <c r="D5778" s="6" t="s">
        <v>5300</v>
      </c>
      <c r="E5778" s="16" t="s">
        <v>5424</v>
      </c>
      <c r="F5778" s="15">
        <v>191925660</v>
      </c>
      <c r="G5778" s="5" t="s">
        <v>167</v>
      </c>
      <c r="H5778" s="6" t="s">
        <v>52</v>
      </c>
      <c r="I5778" s="6" t="s">
        <v>6255</v>
      </c>
      <c r="J5778" s="6" t="s">
        <v>6256</v>
      </c>
      <c r="K5778" s="6" t="s">
        <v>102</v>
      </c>
      <c r="L5778" s="6" t="s">
        <v>1880</v>
      </c>
      <c r="M5778" s="16" t="s">
        <v>2324</v>
      </c>
      <c r="N5778" s="8" t="s">
        <v>35</v>
      </c>
      <c r="O5778" s="7">
        <v>5</v>
      </c>
      <c r="P5778" s="3">
        <f t="shared" si="541"/>
        <v>0</v>
      </c>
      <c r="Q5778" s="3">
        <f t="shared" si="542"/>
        <v>0</v>
      </c>
      <c r="R5778" s="3">
        <f t="shared" si="543"/>
        <v>0</v>
      </c>
      <c r="S5778" s="3">
        <f t="shared" si="544"/>
        <v>0</v>
      </c>
      <c r="T5778" s="3">
        <f t="shared" si="545"/>
        <v>1</v>
      </c>
      <c r="U5778" s="3">
        <f t="shared" si="546"/>
        <v>0</v>
      </c>
    </row>
    <row r="5779" spans="1:21" ht="12.75" customHeight="1" x14ac:dyDescent="0.2">
      <c r="A5779" s="15" t="s">
        <v>95</v>
      </c>
      <c r="B5779" s="16" t="s">
        <v>96</v>
      </c>
      <c r="C5779" s="8">
        <v>216208</v>
      </c>
      <c r="D5779" s="6" t="s">
        <v>5300</v>
      </c>
      <c r="E5779" s="16" t="s">
        <v>5424</v>
      </c>
      <c r="F5779" s="15">
        <v>191925772</v>
      </c>
      <c r="G5779" s="5" t="s">
        <v>167</v>
      </c>
      <c r="H5779" s="6" t="s">
        <v>52</v>
      </c>
      <c r="I5779" s="6" t="s">
        <v>6171</v>
      </c>
      <c r="J5779" s="6" t="s">
        <v>6257</v>
      </c>
      <c r="K5779" s="6" t="s">
        <v>102</v>
      </c>
      <c r="L5779" s="6" t="s">
        <v>1880</v>
      </c>
      <c r="M5779" s="16" t="s">
        <v>2324</v>
      </c>
      <c r="N5779" s="8" t="s">
        <v>35</v>
      </c>
      <c r="O5779" s="7">
        <v>5</v>
      </c>
      <c r="P5779" s="3">
        <f t="shared" si="541"/>
        <v>0</v>
      </c>
      <c r="Q5779" s="3">
        <f t="shared" si="542"/>
        <v>0</v>
      </c>
      <c r="R5779" s="3">
        <f t="shared" si="543"/>
        <v>0</v>
      </c>
      <c r="S5779" s="3">
        <f t="shared" si="544"/>
        <v>0</v>
      </c>
      <c r="T5779" s="3">
        <f t="shared" si="545"/>
        <v>1</v>
      </c>
      <c r="U5779" s="3">
        <f t="shared" si="546"/>
        <v>0</v>
      </c>
    </row>
    <row r="5780" spans="1:21" ht="12.75" customHeight="1" x14ac:dyDescent="0.2">
      <c r="A5780" s="15" t="s">
        <v>95</v>
      </c>
      <c r="B5780" s="16" t="s">
        <v>96</v>
      </c>
      <c r="C5780" s="8">
        <v>216208</v>
      </c>
      <c r="D5780" s="6" t="s">
        <v>5300</v>
      </c>
      <c r="E5780" s="16" t="s">
        <v>5424</v>
      </c>
      <c r="F5780" s="15">
        <v>191925774</v>
      </c>
      <c r="G5780" s="5" t="s">
        <v>167</v>
      </c>
      <c r="H5780" s="6" t="s">
        <v>52</v>
      </c>
      <c r="I5780" s="6" t="s">
        <v>6171</v>
      </c>
      <c r="J5780" s="6" t="s">
        <v>6258</v>
      </c>
      <c r="K5780" s="6" t="s">
        <v>102</v>
      </c>
      <c r="L5780" s="6" t="s">
        <v>1880</v>
      </c>
      <c r="M5780" s="16" t="s">
        <v>2324</v>
      </c>
      <c r="N5780" s="8" t="s">
        <v>35</v>
      </c>
      <c r="O5780" s="7">
        <v>5</v>
      </c>
      <c r="P5780" s="3">
        <f t="shared" si="541"/>
        <v>0</v>
      </c>
      <c r="Q5780" s="3">
        <f t="shared" si="542"/>
        <v>0</v>
      </c>
      <c r="R5780" s="3">
        <f t="shared" si="543"/>
        <v>0</v>
      </c>
      <c r="S5780" s="3">
        <f t="shared" si="544"/>
        <v>0</v>
      </c>
      <c r="T5780" s="3">
        <f t="shared" si="545"/>
        <v>1</v>
      </c>
      <c r="U5780" s="3">
        <f t="shared" si="546"/>
        <v>0</v>
      </c>
    </row>
    <row r="5781" spans="1:21" ht="12.75" customHeight="1" x14ac:dyDescent="0.2">
      <c r="A5781" s="15" t="s">
        <v>95</v>
      </c>
      <c r="B5781" s="16" t="s">
        <v>96</v>
      </c>
      <c r="C5781" s="8">
        <v>216208</v>
      </c>
      <c r="D5781" s="6" t="s">
        <v>5300</v>
      </c>
      <c r="E5781" s="16" t="s">
        <v>5329</v>
      </c>
      <c r="F5781" s="15">
        <v>192028117</v>
      </c>
      <c r="G5781" s="5" t="s">
        <v>105</v>
      </c>
      <c r="H5781" s="6" t="s">
        <v>52</v>
      </c>
      <c r="I5781" s="6" t="s">
        <v>6259</v>
      </c>
      <c r="J5781" s="6" t="s">
        <v>6260</v>
      </c>
      <c r="K5781" s="6" t="s">
        <v>102</v>
      </c>
      <c r="L5781" s="6" t="s">
        <v>1880</v>
      </c>
      <c r="M5781" s="16" t="s">
        <v>2324</v>
      </c>
      <c r="N5781" s="8" t="s">
        <v>35</v>
      </c>
      <c r="O5781" s="49" t="s">
        <v>129</v>
      </c>
      <c r="P5781" s="3">
        <f t="shared" si="541"/>
        <v>0</v>
      </c>
      <c r="Q5781" s="3">
        <f t="shared" si="542"/>
        <v>0</v>
      </c>
      <c r="R5781" s="3">
        <f t="shared" si="543"/>
        <v>0</v>
      </c>
      <c r="S5781" s="3">
        <f t="shared" si="544"/>
        <v>0</v>
      </c>
      <c r="T5781" s="3">
        <f t="shared" si="545"/>
        <v>0</v>
      </c>
      <c r="U5781" s="3">
        <f t="shared" si="546"/>
        <v>1</v>
      </c>
    </row>
    <row r="5782" spans="1:21" ht="12.75" customHeight="1" x14ac:dyDescent="0.2">
      <c r="A5782" s="15" t="s">
        <v>95</v>
      </c>
      <c r="B5782" s="16" t="s">
        <v>96</v>
      </c>
      <c r="C5782" s="8">
        <v>216208</v>
      </c>
      <c r="D5782" s="6" t="s">
        <v>5300</v>
      </c>
      <c r="E5782" s="16" t="s">
        <v>5570</v>
      </c>
      <c r="F5782" s="15">
        <v>191954811</v>
      </c>
      <c r="G5782" s="5" t="s">
        <v>105</v>
      </c>
      <c r="H5782" s="6" t="s">
        <v>52</v>
      </c>
      <c r="I5782" s="6" t="s">
        <v>5881</v>
      </c>
      <c r="J5782" s="6" t="s">
        <v>5882</v>
      </c>
      <c r="K5782" s="6" t="s">
        <v>102</v>
      </c>
      <c r="L5782" s="6" t="s">
        <v>159</v>
      </c>
      <c r="M5782" s="16" t="s">
        <v>1863</v>
      </c>
      <c r="N5782" s="8" t="s">
        <v>35</v>
      </c>
      <c r="O5782" s="7">
        <v>1</v>
      </c>
      <c r="P5782" s="3">
        <f t="shared" si="541"/>
        <v>1</v>
      </c>
      <c r="Q5782" s="3">
        <f t="shared" si="542"/>
        <v>0</v>
      </c>
      <c r="R5782" s="3">
        <f t="shared" si="543"/>
        <v>0</v>
      </c>
      <c r="S5782" s="3">
        <f t="shared" si="544"/>
        <v>0</v>
      </c>
      <c r="T5782" s="3">
        <f t="shared" si="545"/>
        <v>0</v>
      </c>
      <c r="U5782" s="3">
        <f t="shared" si="546"/>
        <v>0</v>
      </c>
    </row>
    <row r="5783" spans="1:21" ht="12.75" customHeight="1" x14ac:dyDescent="0.2">
      <c r="A5783" s="15" t="s">
        <v>95</v>
      </c>
      <c r="B5783" s="16" t="s">
        <v>96</v>
      </c>
      <c r="C5783" s="8">
        <v>216208</v>
      </c>
      <c r="D5783" s="6" t="s">
        <v>5300</v>
      </c>
      <c r="E5783" s="16" t="s">
        <v>5329</v>
      </c>
      <c r="F5783" s="15">
        <v>191956543</v>
      </c>
      <c r="G5783" s="5" t="s">
        <v>105</v>
      </c>
      <c r="H5783" s="6" t="s">
        <v>52</v>
      </c>
      <c r="I5783" s="6" t="s">
        <v>5883</v>
      </c>
      <c r="J5783" s="6" t="s">
        <v>5884</v>
      </c>
      <c r="K5783" s="6" t="s">
        <v>102</v>
      </c>
      <c r="L5783" s="6" t="s">
        <v>159</v>
      </c>
      <c r="M5783" s="16" t="s">
        <v>1863</v>
      </c>
      <c r="N5783" s="8" t="s">
        <v>35</v>
      </c>
      <c r="O5783" s="7">
        <v>1</v>
      </c>
      <c r="P5783" s="3">
        <f t="shared" si="541"/>
        <v>1</v>
      </c>
      <c r="Q5783" s="3">
        <f t="shared" si="542"/>
        <v>0</v>
      </c>
      <c r="R5783" s="3">
        <f t="shared" si="543"/>
        <v>0</v>
      </c>
      <c r="S5783" s="3">
        <f t="shared" si="544"/>
        <v>0</v>
      </c>
      <c r="T5783" s="3">
        <f t="shared" si="545"/>
        <v>0</v>
      </c>
      <c r="U5783" s="3">
        <f t="shared" si="546"/>
        <v>0</v>
      </c>
    </row>
    <row r="5784" spans="1:21" ht="12.75" customHeight="1" x14ac:dyDescent="0.2">
      <c r="A5784" s="15" t="s">
        <v>95</v>
      </c>
      <c r="B5784" s="16" t="s">
        <v>96</v>
      </c>
      <c r="C5784" s="8">
        <v>216208</v>
      </c>
      <c r="D5784" s="6" t="s">
        <v>5300</v>
      </c>
      <c r="E5784" s="16" t="s">
        <v>5329</v>
      </c>
      <c r="F5784" s="15">
        <v>192027370</v>
      </c>
      <c r="G5784" s="5" t="s">
        <v>105</v>
      </c>
      <c r="H5784" s="6" t="s">
        <v>52</v>
      </c>
      <c r="I5784" s="6" t="s">
        <v>5885</v>
      </c>
      <c r="J5784" s="6" t="s">
        <v>5886</v>
      </c>
      <c r="K5784" s="6" t="s">
        <v>102</v>
      </c>
      <c r="L5784" s="6" t="s">
        <v>159</v>
      </c>
      <c r="M5784" s="16" t="s">
        <v>1863</v>
      </c>
      <c r="N5784" s="8" t="s">
        <v>35</v>
      </c>
      <c r="O5784" s="7">
        <v>1</v>
      </c>
      <c r="P5784" s="3">
        <f t="shared" si="541"/>
        <v>1</v>
      </c>
      <c r="Q5784" s="3">
        <f t="shared" si="542"/>
        <v>0</v>
      </c>
      <c r="R5784" s="3">
        <f t="shared" si="543"/>
        <v>0</v>
      </c>
      <c r="S5784" s="3">
        <f t="shared" si="544"/>
        <v>0</v>
      </c>
      <c r="T5784" s="3">
        <f t="shared" si="545"/>
        <v>0</v>
      </c>
      <c r="U5784" s="3">
        <f t="shared" si="546"/>
        <v>0</v>
      </c>
    </row>
    <row r="5785" spans="1:21" ht="12.75" customHeight="1" x14ac:dyDescent="0.2">
      <c r="A5785" s="15" t="s">
        <v>95</v>
      </c>
      <c r="B5785" s="16" t="s">
        <v>96</v>
      </c>
      <c r="C5785" s="8">
        <v>216208</v>
      </c>
      <c r="D5785" s="6" t="s">
        <v>5300</v>
      </c>
      <c r="E5785" s="16" t="s">
        <v>5329</v>
      </c>
      <c r="F5785" s="15">
        <v>192028211</v>
      </c>
      <c r="G5785" s="5" t="s">
        <v>105</v>
      </c>
      <c r="H5785" s="6" t="s">
        <v>52</v>
      </c>
      <c r="I5785" s="6" t="s">
        <v>5887</v>
      </c>
      <c r="J5785" s="6" t="s">
        <v>5888</v>
      </c>
      <c r="K5785" s="6" t="s">
        <v>102</v>
      </c>
      <c r="L5785" s="6" t="s">
        <v>159</v>
      </c>
      <c r="M5785" s="16" t="s">
        <v>160</v>
      </c>
      <c r="N5785" s="8" t="s">
        <v>35</v>
      </c>
      <c r="O5785" s="7">
        <v>1</v>
      </c>
      <c r="P5785" s="3">
        <f t="shared" si="541"/>
        <v>1</v>
      </c>
      <c r="Q5785" s="3">
        <f t="shared" si="542"/>
        <v>0</v>
      </c>
      <c r="R5785" s="3">
        <f t="shared" si="543"/>
        <v>0</v>
      </c>
      <c r="S5785" s="3">
        <f t="shared" si="544"/>
        <v>0</v>
      </c>
      <c r="T5785" s="3">
        <f t="shared" si="545"/>
        <v>0</v>
      </c>
      <c r="U5785" s="3">
        <f t="shared" si="546"/>
        <v>0</v>
      </c>
    </row>
    <row r="5786" spans="1:21" ht="12.75" customHeight="1" x14ac:dyDescent="0.2">
      <c r="A5786" s="15" t="s">
        <v>95</v>
      </c>
      <c r="B5786" s="16" t="s">
        <v>96</v>
      </c>
      <c r="C5786" s="8">
        <v>216208</v>
      </c>
      <c r="D5786" s="6" t="s">
        <v>5300</v>
      </c>
      <c r="E5786" s="16" t="s">
        <v>5635</v>
      </c>
      <c r="F5786" s="15">
        <v>191881537</v>
      </c>
      <c r="G5786" s="5" t="s">
        <v>105</v>
      </c>
      <c r="H5786" s="6" t="s">
        <v>52</v>
      </c>
      <c r="I5786" s="6" t="s">
        <v>5889</v>
      </c>
      <c r="J5786" s="6" t="s">
        <v>5890</v>
      </c>
      <c r="K5786" s="6" t="s">
        <v>102</v>
      </c>
      <c r="L5786" s="6" t="s">
        <v>159</v>
      </c>
      <c r="M5786" s="16" t="s">
        <v>1863</v>
      </c>
      <c r="N5786" s="8" t="s">
        <v>35</v>
      </c>
      <c r="O5786" s="7">
        <v>2</v>
      </c>
      <c r="P5786" s="3">
        <f t="shared" si="541"/>
        <v>0</v>
      </c>
      <c r="Q5786" s="3">
        <f t="shared" si="542"/>
        <v>1</v>
      </c>
      <c r="R5786" s="3">
        <f t="shared" si="543"/>
        <v>0</v>
      </c>
      <c r="S5786" s="3">
        <f t="shared" si="544"/>
        <v>0</v>
      </c>
      <c r="T5786" s="3">
        <f t="shared" si="545"/>
        <v>0</v>
      </c>
      <c r="U5786" s="3">
        <f t="shared" si="546"/>
        <v>0</v>
      </c>
    </row>
    <row r="5787" spans="1:21" ht="12.75" customHeight="1" x14ac:dyDescent="0.2">
      <c r="A5787" s="15" t="s">
        <v>95</v>
      </c>
      <c r="B5787" s="16" t="s">
        <v>96</v>
      </c>
      <c r="C5787" s="8">
        <v>216208</v>
      </c>
      <c r="D5787" s="6" t="s">
        <v>5300</v>
      </c>
      <c r="E5787" s="16" t="s">
        <v>5635</v>
      </c>
      <c r="F5787" s="15">
        <v>191922635</v>
      </c>
      <c r="G5787" s="5" t="s">
        <v>105</v>
      </c>
      <c r="H5787" s="6" t="s">
        <v>52</v>
      </c>
      <c r="I5787" s="6" t="s">
        <v>5891</v>
      </c>
      <c r="J5787" s="6" t="s">
        <v>5892</v>
      </c>
      <c r="K5787" s="6" t="s">
        <v>102</v>
      </c>
      <c r="L5787" s="6" t="s">
        <v>159</v>
      </c>
      <c r="M5787" s="16" t="s">
        <v>1863</v>
      </c>
      <c r="N5787" s="8" t="s">
        <v>35</v>
      </c>
      <c r="O5787" s="7">
        <v>2</v>
      </c>
      <c r="P5787" s="3">
        <f t="shared" si="541"/>
        <v>0</v>
      </c>
      <c r="Q5787" s="3">
        <f t="shared" si="542"/>
        <v>1</v>
      </c>
      <c r="R5787" s="3">
        <f t="shared" si="543"/>
        <v>0</v>
      </c>
      <c r="S5787" s="3">
        <f t="shared" si="544"/>
        <v>0</v>
      </c>
      <c r="T5787" s="3">
        <f t="shared" si="545"/>
        <v>0</v>
      </c>
      <c r="U5787" s="3">
        <f t="shared" si="546"/>
        <v>0</v>
      </c>
    </row>
    <row r="5788" spans="1:21" ht="12.75" customHeight="1" x14ac:dyDescent="0.2">
      <c r="A5788" s="15" t="s">
        <v>95</v>
      </c>
      <c r="B5788" s="16" t="s">
        <v>96</v>
      </c>
      <c r="C5788" s="8">
        <v>216208</v>
      </c>
      <c r="D5788" s="6" t="s">
        <v>5300</v>
      </c>
      <c r="E5788" s="16" t="s">
        <v>5635</v>
      </c>
      <c r="F5788" s="15">
        <v>191922654</v>
      </c>
      <c r="G5788" s="5" t="s">
        <v>105</v>
      </c>
      <c r="H5788" s="6" t="s">
        <v>52</v>
      </c>
      <c r="I5788" s="6" t="s">
        <v>5893</v>
      </c>
      <c r="J5788" s="6" t="s">
        <v>5894</v>
      </c>
      <c r="K5788" s="6" t="s">
        <v>102</v>
      </c>
      <c r="L5788" s="6" t="s">
        <v>159</v>
      </c>
      <c r="M5788" s="16" t="s">
        <v>1863</v>
      </c>
      <c r="N5788" s="8" t="s">
        <v>35</v>
      </c>
      <c r="O5788" s="7">
        <v>2</v>
      </c>
      <c r="P5788" s="3">
        <f t="shared" si="541"/>
        <v>0</v>
      </c>
      <c r="Q5788" s="3">
        <f t="shared" si="542"/>
        <v>1</v>
      </c>
      <c r="R5788" s="3">
        <f t="shared" si="543"/>
        <v>0</v>
      </c>
      <c r="S5788" s="3">
        <f t="shared" si="544"/>
        <v>0</v>
      </c>
      <c r="T5788" s="3">
        <f t="shared" si="545"/>
        <v>0</v>
      </c>
      <c r="U5788" s="3">
        <f t="shared" si="546"/>
        <v>0</v>
      </c>
    </row>
    <row r="5789" spans="1:21" ht="12.75" customHeight="1" x14ac:dyDescent="0.2">
      <c r="A5789" s="15" t="s">
        <v>95</v>
      </c>
      <c r="B5789" s="16" t="s">
        <v>96</v>
      </c>
      <c r="C5789" s="8">
        <v>216208</v>
      </c>
      <c r="D5789" s="6" t="s">
        <v>5300</v>
      </c>
      <c r="E5789" s="16" t="s">
        <v>5635</v>
      </c>
      <c r="F5789" s="15">
        <v>192028380</v>
      </c>
      <c r="G5789" s="5" t="s">
        <v>105</v>
      </c>
      <c r="H5789" s="6" t="s">
        <v>52</v>
      </c>
      <c r="I5789" s="6" t="s">
        <v>5895</v>
      </c>
      <c r="J5789" s="6" t="s">
        <v>5896</v>
      </c>
      <c r="K5789" s="6" t="s">
        <v>102</v>
      </c>
      <c r="L5789" s="6" t="s">
        <v>159</v>
      </c>
      <c r="M5789" s="16" t="s">
        <v>1863</v>
      </c>
      <c r="N5789" s="8" t="s">
        <v>35</v>
      </c>
      <c r="O5789" s="7">
        <v>2</v>
      </c>
      <c r="P5789" s="3">
        <f t="shared" si="541"/>
        <v>0</v>
      </c>
      <c r="Q5789" s="3">
        <f t="shared" si="542"/>
        <v>1</v>
      </c>
      <c r="R5789" s="3">
        <f t="shared" si="543"/>
        <v>0</v>
      </c>
      <c r="S5789" s="3">
        <f t="shared" si="544"/>
        <v>0</v>
      </c>
      <c r="T5789" s="3">
        <f t="shared" si="545"/>
        <v>0</v>
      </c>
      <c r="U5789" s="3">
        <f t="shared" si="546"/>
        <v>0</v>
      </c>
    </row>
    <row r="5790" spans="1:21" ht="12.75" customHeight="1" x14ac:dyDescent="0.2">
      <c r="A5790" s="15" t="s">
        <v>95</v>
      </c>
      <c r="B5790" s="16" t="s">
        <v>96</v>
      </c>
      <c r="C5790" s="8">
        <v>216208</v>
      </c>
      <c r="D5790" s="6" t="s">
        <v>5300</v>
      </c>
      <c r="E5790" s="16" t="s">
        <v>5635</v>
      </c>
      <c r="F5790" s="15">
        <v>192028473</v>
      </c>
      <c r="G5790" s="5" t="s">
        <v>67</v>
      </c>
      <c r="H5790" s="6" t="s">
        <v>52</v>
      </c>
      <c r="I5790" s="6" t="s">
        <v>5897</v>
      </c>
      <c r="J5790" s="6" t="s">
        <v>5898</v>
      </c>
      <c r="K5790" s="6" t="s">
        <v>102</v>
      </c>
      <c r="L5790" s="6" t="s">
        <v>159</v>
      </c>
      <c r="M5790" s="16" t="s">
        <v>1863</v>
      </c>
      <c r="N5790" s="8" t="s">
        <v>35</v>
      </c>
      <c r="O5790" s="7">
        <v>2</v>
      </c>
      <c r="P5790" s="3">
        <f t="shared" si="541"/>
        <v>0</v>
      </c>
      <c r="Q5790" s="3">
        <f t="shared" si="542"/>
        <v>1</v>
      </c>
      <c r="R5790" s="3">
        <f t="shared" si="543"/>
        <v>0</v>
      </c>
      <c r="S5790" s="3">
        <f t="shared" si="544"/>
        <v>0</v>
      </c>
      <c r="T5790" s="3">
        <f t="shared" si="545"/>
        <v>0</v>
      </c>
      <c r="U5790" s="3">
        <f t="shared" si="546"/>
        <v>0</v>
      </c>
    </row>
    <row r="5791" spans="1:21" ht="12.75" customHeight="1" x14ac:dyDescent="0.2">
      <c r="A5791" s="15" t="s">
        <v>95</v>
      </c>
      <c r="B5791" s="16" t="s">
        <v>96</v>
      </c>
      <c r="C5791" s="8">
        <v>216208</v>
      </c>
      <c r="D5791" s="6" t="s">
        <v>5300</v>
      </c>
      <c r="E5791" s="16" t="s">
        <v>5570</v>
      </c>
      <c r="F5791" s="15">
        <v>191954858</v>
      </c>
      <c r="G5791" s="5" t="s">
        <v>105</v>
      </c>
      <c r="H5791" s="6" t="s">
        <v>52</v>
      </c>
      <c r="I5791" s="6" t="s">
        <v>5899</v>
      </c>
      <c r="J5791" s="6" t="s">
        <v>5900</v>
      </c>
      <c r="K5791" s="6" t="s">
        <v>102</v>
      </c>
      <c r="L5791" s="6" t="s">
        <v>159</v>
      </c>
      <c r="M5791" s="16" t="s">
        <v>1863</v>
      </c>
      <c r="N5791" s="8" t="s">
        <v>35</v>
      </c>
      <c r="O5791" s="7">
        <v>2</v>
      </c>
      <c r="P5791" s="3">
        <f t="shared" si="541"/>
        <v>0</v>
      </c>
      <c r="Q5791" s="3">
        <f t="shared" si="542"/>
        <v>1</v>
      </c>
      <c r="R5791" s="3">
        <f t="shared" si="543"/>
        <v>0</v>
      </c>
      <c r="S5791" s="3">
        <f t="shared" si="544"/>
        <v>0</v>
      </c>
      <c r="T5791" s="3">
        <f t="shared" si="545"/>
        <v>0</v>
      </c>
      <c r="U5791" s="3">
        <f t="shared" si="546"/>
        <v>0</v>
      </c>
    </row>
    <row r="5792" spans="1:21" ht="12.75" customHeight="1" x14ac:dyDescent="0.2">
      <c r="A5792" s="15" t="s">
        <v>95</v>
      </c>
      <c r="B5792" s="16" t="s">
        <v>96</v>
      </c>
      <c r="C5792" s="8">
        <v>216208</v>
      </c>
      <c r="D5792" s="6" t="s">
        <v>5300</v>
      </c>
      <c r="E5792" s="16" t="s">
        <v>5570</v>
      </c>
      <c r="F5792" s="15">
        <v>192014768</v>
      </c>
      <c r="G5792" s="5" t="s">
        <v>167</v>
      </c>
      <c r="H5792" s="6" t="s">
        <v>52</v>
      </c>
      <c r="I5792" s="6" t="s">
        <v>5901</v>
      </c>
      <c r="J5792" s="6" t="s">
        <v>5902</v>
      </c>
      <c r="K5792" s="6" t="s">
        <v>102</v>
      </c>
      <c r="L5792" s="6" t="s">
        <v>159</v>
      </c>
      <c r="M5792" s="16" t="s">
        <v>1863</v>
      </c>
      <c r="N5792" s="8" t="s">
        <v>35</v>
      </c>
      <c r="O5792" s="7">
        <v>2</v>
      </c>
      <c r="P5792" s="3">
        <f t="shared" si="541"/>
        <v>0</v>
      </c>
      <c r="Q5792" s="3">
        <f t="shared" si="542"/>
        <v>1</v>
      </c>
      <c r="R5792" s="3">
        <f t="shared" si="543"/>
        <v>0</v>
      </c>
      <c r="S5792" s="3">
        <f t="shared" si="544"/>
        <v>0</v>
      </c>
      <c r="T5792" s="3">
        <f t="shared" si="545"/>
        <v>0</v>
      </c>
      <c r="U5792" s="3">
        <f t="shared" si="546"/>
        <v>0</v>
      </c>
    </row>
    <row r="5793" spans="1:21" ht="12.75" customHeight="1" x14ac:dyDescent="0.2">
      <c r="A5793" s="15" t="s">
        <v>95</v>
      </c>
      <c r="B5793" s="16" t="s">
        <v>96</v>
      </c>
      <c r="C5793" s="8">
        <v>216208</v>
      </c>
      <c r="D5793" s="6" t="s">
        <v>5300</v>
      </c>
      <c r="E5793" s="16" t="s">
        <v>5570</v>
      </c>
      <c r="F5793" s="15">
        <v>192014827</v>
      </c>
      <c r="G5793" s="5" t="s">
        <v>167</v>
      </c>
      <c r="H5793" s="6" t="s">
        <v>52</v>
      </c>
      <c r="I5793" s="6" t="s">
        <v>5903</v>
      </c>
      <c r="J5793" s="6" t="s">
        <v>5904</v>
      </c>
      <c r="K5793" s="6" t="s">
        <v>102</v>
      </c>
      <c r="L5793" s="6" t="s">
        <v>159</v>
      </c>
      <c r="M5793" s="16" t="s">
        <v>1863</v>
      </c>
      <c r="N5793" s="8" t="s">
        <v>35</v>
      </c>
      <c r="O5793" s="7">
        <v>2</v>
      </c>
      <c r="P5793" s="3">
        <f t="shared" si="541"/>
        <v>0</v>
      </c>
      <c r="Q5793" s="3">
        <f t="shared" si="542"/>
        <v>1</v>
      </c>
      <c r="R5793" s="3">
        <f t="shared" si="543"/>
        <v>0</v>
      </c>
      <c r="S5793" s="3">
        <f t="shared" si="544"/>
        <v>0</v>
      </c>
      <c r="T5793" s="3">
        <f t="shared" si="545"/>
        <v>0</v>
      </c>
      <c r="U5793" s="3">
        <f t="shared" si="546"/>
        <v>0</v>
      </c>
    </row>
    <row r="5794" spans="1:21" ht="12.75" customHeight="1" x14ac:dyDescent="0.2">
      <c r="A5794" s="15" t="s">
        <v>95</v>
      </c>
      <c r="B5794" s="16" t="s">
        <v>96</v>
      </c>
      <c r="C5794" s="8">
        <v>216208</v>
      </c>
      <c r="D5794" s="6" t="s">
        <v>5300</v>
      </c>
      <c r="E5794" s="16" t="s">
        <v>5570</v>
      </c>
      <c r="F5794" s="15">
        <v>192014857</v>
      </c>
      <c r="G5794" s="5" t="s">
        <v>105</v>
      </c>
      <c r="H5794" s="6" t="s">
        <v>52</v>
      </c>
      <c r="I5794" s="6" t="s">
        <v>5905</v>
      </c>
      <c r="J5794" s="6" t="s">
        <v>5906</v>
      </c>
      <c r="K5794" s="6" t="s">
        <v>102</v>
      </c>
      <c r="L5794" s="6" t="s">
        <v>159</v>
      </c>
      <c r="M5794" s="16" t="s">
        <v>1863</v>
      </c>
      <c r="N5794" s="8" t="s">
        <v>35</v>
      </c>
      <c r="O5794" s="7">
        <v>2</v>
      </c>
      <c r="P5794" s="3">
        <f t="shared" si="541"/>
        <v>0</v>
      </c>
      <c r="Q5794" s="3">
        <f t="shared" si="542"/>
        <v>1</v>
      </c>
      <c r="R5794" s="3">
        <f t="shared" si="543"/>
        <v>0</v>
      </c>
      <c r="S5794" s="3">
        <f t="shared" si="544"/>
        <v>0</v>
      </c>
      <c r="T5794" s="3">
        <f t="shared" si="545"/>
        <v>0</v>
      </c>
      <c r="U5794" s="3">
        <f t="shared" si="546"/>
        <v>0</v>
      </c>
    </row>
    <row r="5795" spans="1:21" ht="12.75" customHeight="1" x14ac:dyDescent="0.2">
      <c r="A5795" s="15" t="s">
        <v>95</v>
      </c>
      <c r="B5795" s="16" t="s">
        <v>96</v>
      </c>
      <c r="C5795" s="8">
        <v>216208</v>
      </c>
      <c r="D5795" s="6" t="s">
        <v>5300</v>
      </c>
      <c r="E5795" s="16" t="s">
        <v>5570</v>
      </c>
      <c r="F5795" s="15">
        <v>192014872</v>
      </c>
      <c r="G5795" s="5" t="s">
        <v>105</v>
      </c>
      <c r="H5795" s="6" t="s">
        <v>52</v>
      </c>
      <c r="I5795" s="6" t="s">
        <v>5907</v>
      </c>
      <c r="J5795" s="6" t="s">
        <v>5908</v>
      </c>
      <c r="K5795" s="6" t="s">
        <v>102</v>
      </c>
      <c r="L5795" s="6" t="s">
        <v>159</v>
      </c>
      <c r="M5795" s="16" t="s">
        <v>1863</v>
      </c>
      <c r="N5795" s="8" t="s">
        <v>35</v>
      </c>
      <c r="O5795" s="7">
        <v>2</v>
      </c>
      <c r="P5795" s="3">
        <f t="shared" si="541"/>
        <v>0</v>
      </c>
      <c r="Q5795" s="3">
        <f t="shared" si="542"/>
        <v>1</v>
      </c>
      <c r="R5795" s="3">
        <f t="shared" si="543"/>
        <v>0</v>
      </c>
      <c r="S5795" s="3">
        <f t="shared" si="544"/>
        <v>0</v>
      </c>
      <c r="T5795" s="3">
        <f t="shared" si="545"/>
        <v>0</v>
      </c>
      <c r="U5795" s="3">
        <f t="shared" si="546"/>
        <v>0</v>
      </c>
    </row>
    <row r="5796" spans="1:21" ht="12.75" customHeight="1" x14ac:dyDescent="0.2">
      <c r="A5796" s="15" t="s">
        <v>95</v>
      </c>
      <c r="B5796" s="16" t="s">
        <v>96</v>
      </c>
      <c r="C5796" s="8">
        <v>216208</v>
      </c>
      <c r="D5796" s="6" t="s">
        <v>5300</v>
      </c>
      <c r="E5796" s="16" t="s">
        <v>5329</v>
      </c>
      <c r="F5796" s="15">
        <v>191920652</v>
      </c>
      <c r="G5796" s="5" t="s">
        <v>105</v>
      </c>
      <c r="H5796" s="6" t="s">
        <v>52</v>
      </c>
      <c r="I5796" s="6" t="s">
        <v>5909</v>
      </c>
      <c r="J5796" s="6" t="s">
        <v>5910</v>
      </c>
      <c r="K5796" s="6" t="s">
        <v>102</v>
      </c>
      <c r="L5796" s="6" t="s">
        <v>159</v>
      </c>
      <c r="M5796" s="16" t="s">
        <v>160</v>
      </c>
      <c r="N5796" s="8" t="s">
        <v>35</v>
      </c>
      <c r="O5796" s="7">
        <v>2</v>
      </c>
      <c r="P5796" s="3">
        <f t="shared" si="541"/>
        <v>0</v>
      </c>
      <c r="Q5796" s="3">
        <f t="shared" si="542"/>
        <v>1</v>
      </c>
      <c r="R5796" s="3">
        <f t="shared" si="543"/>
        <v>0</v>
      </c>
      <c r="S5796" s="3">
        <f t="shared" si="544"/>
        <v>0</v>
      </c>
      <c r="T5796" s="3">
        <f t="shared" si="545"/>
        <v>0</v>
      </c>
      <c r="U5796" s="3">
        <f t="shared" si="546"/>
        <v>0</v>
      </c>
    </row>
    <row r="5797" spans="1:21" ht="12.75" customHeight="1" x14ac:dyDescent="0.2">
      <c r="A5797" s="15" t="s">
        <v>95</v>
      </c>
      <c r="B5797" s="16" t="s">
        <v>96</v>
      </c>
      <c r="C5797" s="8">
        <v>216208</v>
      </c>
      <c r="D5797" s="6" t="s">
        <v>5300</v>
      </c>
      <c r="E5797" s="16" t="s">
        <v>5329</v>
      </c>
      <c r="F5797" s="15">
        <v>191921025</v>
      </c>
      <c r="G5797" s="5" t="s">
        <v>167</v>
      </c>
      <c r="H5797" s="6" t="s">
        <v>52</v>
      </c>
      <c r="I5797" s="6" t="s">
        <v>5911</v>
      </c>
      <c r="J5797" s="6" t="s">
        <v>5912</v>
      </c>
      <c r="K5797" s="6" t="s">
        <v>102</v>
      </c>
      <c r="L5797" s="6" t="s">
        <v>159</v>
      </c>
      <c r="M5797" s="16" t="s">
        <v>160</v>
      </c>
      <c r="N5797" s="8" t="s">
        <v>35</v>
      </c>
      <c r="O5797" s="7">
        <v>2</v>
      </c>
      <c r="P5797" s="3">
        <f t="shared" si="541"/>
        <v>0</v>
      </c>
      <c r="Q5797" s="3">
        <f t="shared" si="542"/>
        <v>1</v>
      </c>
      <c r="R5797" s="3">
        <f t="shared" si="543"/>
        <v>0</v>
      </c>
      <c r="S5797" s="3">
        <f t="shared" si="544"/>
        <v>0</v>
      </c>
      <c r="T5797" s="3">
        <f t="shared" si="545"/>
        <v>0</v>
      </c>
      <c r="U5797" s="3">
        <f t="shared" si="546"/>
        <v>0</v>
      </c>
    </row>
    <row r="5798" spans="1:21" ht="12.75" customHeight="1" x14ac:dyDescent="0.2">
      <c r="A5798" s="15" t="s">
        <v>95</v>
      </c>
      <c r="B5798" s="16" t="s">
        <v>96</v>
      </c>
      <c r="C5798" s="8">
        <v>216208</v>
      </c>
      <c r="D5798" s="6" t="s">
        <v>5300</v>
      </c>
      <c r="E5798" s="16" t="s">
        <v>5329</v>
      </c>
      <c r="F5798" s="15">
        <v>191921026</v>
      </c>
      <c r="G5798" s="5" t="s">
        <v>167</v>
      </c>
      <c r="H5798" s="6" t="s">
        <v>52</v>
      </c>
      <c r="I5798" s="6" t="s">
        <v>5913</v>
      </c>
      <c r="J5798" s="6" t="s">
        <v>5914</v>
      </c>
      <c r="K5798" s="6" t="s">
        <v>102</v>
      </c>
      <c r="L5798" s="6" t="s">
        <v>159</v>
      </c>
      <c r="M5798" s="16" t="s">
        <v>160</v>
      </c>
      <c r="N5798" s="8" t="s">
        <v>35</v>
      </c>
      <c r="O5798" s="7">
        <v>2</v>
      </c>
      <c r="P5798" s="3">
        <f t="shared" si="541"/>
        <v>0</v>
      </c>
      <c r="Q5798" s="3">
        <f t="shared" si="542"/>
        <v>1</v>
      </c>
      <c r="R5798" s="3">
        <f t="shared" si="543"/>
        <v>0</v>
      </c>
      <c r="S5798" s="3">
        <f t="shared" si="544"/>
        <v>0</v>
      </c>
      <c r="T5798" s="3">
        <f t="shared" si="545"/>
        <v>0</v>
      </c>
      <c r="U5798" s="3">
        <f t="shared" si="546"/>
        <v>0</v>
      </c>
    </row>
    <row r="5799" spans="1:21" ht="12.75" customHeight="1" x14ac:dyDescent="0.2">
      <c r="A5799" s="15" t="s">
        <v>95</v>
      </c>
      <c r="B5799" s="16" t="s">
        <v>96</v>
      </c>
      <c r="C5799" s="8">
        <v>216208</v>
      </c>
      <c r="D5799" s="6" t="s">
        <v>5300</v>
      </c>
      <c r="E5799" s="16" t="s">
        <v>5329</v>
      </c>
      <c r="F5799" s="15">
        <v>191921080</v>
      </c>
      <c r="G5799" s="5" t="s">
        <v>105</v>
      </c>
      <c r="H5799" s="6" t="s">
        <v>52</v>
      </c>
      <c r="I5799" s="6" t="s">
        <v>5915</v>
      </c>
      <c r="J5799" s="6" t="s">
        <v>5916</v>
      </c>
      <c r="K5799" s="6" t="s">
        <v>102</v>
      </c>
      <c r="L5799" s="6" t="s">
        <v>159</v>
      </c>
      <c r="M5799" s="16" t="s">
        <v>160</v>
      </c>
      <c r="N5799" s="8" t="s">
        <v>35</v>
      </c>
      <c r="O5799" s="7">
        <v>2</v>
      </c>
      <c r="P5799" s="3">
        <f t="shared" si="541"/>
        <v>0</v>
      </c>
      <c r="Q5799" s="3">
        <f t="shared" si="542"/>
        <v>1</v>
      </c>
      <c r="R5799" s="3">
        <f t="shared" si="543"/>
        <v>0</v>
      </c>
      <c r="S5799" s="3">
        <f t="shared" si="544"/>
        <v>0</v>
      </c>
      <c r="T5799" s="3">
        <f t="shared" si="545"/>
        <v>0</v>
      </c>
      <c r="U5799" s="3">
        <f t="shared" si="546"/>
        <v>0</v>
      </c>
    </row>
    <row r="5800" spans="1:21" ht="12.75" customHeight="1" x14ac:dyDescent="0.2">
      <c r="A5800" s="15" t="s">
        <v>95</v>
      </c>
      <c r="B5800" s="16" t="s">
        <v>96</v>
      </c>
      <c r="C5800" s="8">
        <v>216208</v>
      </c>
      <c r="D5800" s="6" t="s">
        <v>5300</v>
      </c>
      <c r="E5800" s="16" t="s">
        <v>5329</v>
      </c>
      <c r="F5800" s="15">
        <v>191921118</v>
      </c>
      <c r="G5800" s="5" t="s">
        <v>167</v>
      </c>
      <c r="H5800" s="6" t="s">
        <v>52</v>
      </c>
      <c r="I5800" s="6" t="s">
        <v>5883</v>
      </c>
      <c r="J5800" s="6" t="s">
        <v>5917</v>
      </c>
      <c r="K5800" s="6" t="s">
        <v>102</v>
      </c>
      <c r="L5800" s="6" t="s">
        <v>159</v>
      </c>
      <c r="M5800" s="16" t="s">
        <v>160</v>
      </c>
      <c r="N5800" s="8" t="s">
        <v>35</v>
      </c>
      <c r="O5800" s="7">
        <v>2</v>
      </c>
      <c r="P5800" s="3">
        <f t="shared" si="541"/>
        <v>0</v>
      </c>
      <c r="Q5800" s="3">
        <f t="shared" si="542"/>
        <v>1</v>
      </c>
      <c r="R5800" s="3">
        <f t="shared" si="543"/>
        <v>0</v>
      </c>
      <c r="S5800" s="3">
        <f t="shared" si="544"/>
        <v>0</v>
      </c>
      <c r="T5800" s="3">
        <f t="shared" si="545"/>
        <v>0</v>
      </c>
      <c r="U5800" s="3">
        <f t="shared" si="546"/>
        <v>0</v>
      </c>
    </row>
    <row r="5801" spans="1:21" ht="12.75" customHeight="1" x14ac:dyDescent="0.2">
      <c r="A5801" s="15" t="s">
        <v>95</v>
      </c>
      <c r="B5801" s="16" t="s">
        <v>96</v>
      </c>
      <c r="C5801" s="8">
        <v>216208</v>
      </c>
      <c r="D5801" s="6" t="s">
        <v>5300</v>
      </c>
      <c r="E5801" s="16" t="s">
        <v>5329</v>
      </c>
      <c r="F5801" s="15">
        <v>191921219</v>
      </c>
      <c r="G5801" s="5" t="s">
        <v>105</v>
      </c>
      <c r="H5801" s="6" t="s">
        <v>52</v>
      </c>
      <c r="I5801" s="6" t="s">
        <v>5918</v>
      </c>
      <c r="J5801" s="6" t="s">
        <v>2046</v>
      </c>
      <c r="K5801" s="6" t="s">
        <v>102</v>
      </c>
      <c r="L5801" s="6" t="s">
        <v>159</v>
      </c>
      <c r="M5801" s="16" t="s">
        <v>1863</v>
      </c>
      <c r="N5801" s="8" t="s">
        <v>35</v>
      </c>
      <c r="O5801" s="7">
        <v>2</v>
      </c>
      <c r="P5801" s="3">
        <f t="shared" si="541"/>
        <v>0</v>
      </c>
      <c r="Q5801" s="3">
        <f t="shared" si="542"/>
        <v>1</v>
      </c>
      <c r="R5801" s="3">
        <f t="shared" si="543"/>
        <v>0</v>
      </c>
      <c r="S5801" s="3">
        <f t="shared" si="544"/>
        <v>0</v>
      </c>
      <c r="T5801" s="3">
        <f t="shared" si="545"/>
        <v>0</v>
      </c>
      <c r="U5801" s="3">
        <f t="shared" si="546"/>
        <v>0</v>
      </c>
    </row>
    <row r="5802" spans="1:21" ht="12.75" customHeight="1" x14ac:dyDescent="0.2">
      <c r="A5802" s="15" t="s">
        <v>95</v>
      </c>
      <c r="B5802" s="16" t="s">
        <v>96</v>
      </c>
      <c r="C5802" s="8">
        <v>216208</v>
      </c>
      <c r="D5802" s="6" t="s">
        <v>5300</v>
      </c>
      <c r="E5802" s="16" t="s">
        <v>5329</v>
      </c>
      <c r="F5802" s="15">
        <v>191921273</v>
      </c>
      <c r="G5802" s="5" t="s">
        <v>167</v>
      </c>
      <c r="H5802" s="6" t="s">
        <v>52</v>
      </c>
      <c r="I5802" s="6" t="s">
        <v>5919</v>
      </c>
      <c r="J5802" s="6" t="s">
        <v>5920</v>
      </c>
      <c r="K5802" s="6" t="s">
        <v>102</v>
      </c>
      <c r="L5802" s="6" t="s">
        <v>159</v>
      </c>
      <c r="M5802" s="16" t="s">
        <v>1863</v>
      </c>
      <c r="N5802" s="8" t="s">
        <v>35</v>
      </c>
      <c r="O5802" s="7">
        <v>2</v>
      </c>
      <c r="P5802" s="3">
        <f t="shared" si="541"/>
        <v>0</v>
      </c>
      <c r="Q5802" s="3">
        <f t="shared" si="542"/>
        <v>1</v>
      </c>
      <c r="R5802" s="3">
        <f t="shared" si="543"/>
        <v>0</v>
      </c>
      <c r="S5802" s="3">
        <f t="shared" si="544"/>
        <v>0</v>
      </c>
      <c r="T5802" s="3">
        <f t="shared" si="545"/>
        <v>0</v>
      </c>
      <c r="U5802" s="3">
        <f t="shared" si="546"/>
        <v>0</v>
      </c>
    </row>
    <row r="5803" spans="1:21" ht="12.75" customHeight="1" x14ac:dyDescent="0.2">
      <c r="A5803" s="15" t="s">
        <v>95</v>
      </c>
      <c r="B5803" s="16" t="s">
        <v>96</v>
      </c>
      <c r="C5803" s="8">
        <v>216208</v>
      </c>
      <c r="D5803" s="6" t="s">
        <v>5300</v>
      </c>
      <c r="E5803" s="16" t="s">
        <v>5329</v>
      </c>
      <c r="F5803" s="15">
        <v>191921274</v>
      </c>
      <c r="G5803" s="5" t="s">
        <v>167</v>
      </c>
      <c r="H5803" s="6" t="s">
        <v>52</v>
      </c>
      <c r="I5803" s="6" t="s">
        <v>5919</v>
      </c>
      <c r="J5803" s="6" t="s">
        <v>5921</v>
      </c>
      <c r="K5803" s="6" t="s">
        <v>102</v>
      </c>
      <c r="L5803" s="6" t="s">
        <v>159</v>
      </c>
      <c r="M5803" s="16" t="s">
        <v>1863</v>
      </c>
      <c r="N5803" s="8" t="s">
        <v>35</v>
      </c>
      <c r="O5803" s="7">
        <v>2</v>
      </c>
      <c r="P5803" s="3">
        <f t="shared" si="541"/>
        <v>0</v>
      </c>
      <c r="Q5803" s="3">
        <f t="shared" si="542"/>
        <v>1</v>
      </c>
      <c r="R5803" s="3">
        <f t="shared" si="543"/>
        <v>0</v>
      </c>
      <c r="S5803" s="3">
        <f t="shared" si="544"/>
        <v>0</v>
      </c>
      <c r="T5803" s="3">
        <f t="shared" si="545"/>
        <v>0</v>
      </c>
      <c r="U5803" s="3">
        <f t="shared" si="546"/>
        <v>0</v>
      </c>
    </row>
    <row r="5804" spans="1:21" ht="12.75" customHeight="1" x14ac:dyDescent="0.2">
      <c r="A5804" s="15" t="s">
        <v>95</v>
      </c>
      <c r="B5804" s="16" t="s">
        <v>96</v>
      </c>
      <c r="C5804" s="8">
        <v>216208</v>
      </c>
      <c r="D5804" s="6" t="s">
        <v>5300</v>
      </c>
      <c r="E5804" s="16" t="s">
        <v>5329</v>
      </c>
      <c r="F5804" s="15">
        <v>191921276</v>
      </c>
      <c r="G5804" s="5" t="s">
        <v>167</v>
      </c>
      <c r="H5804" s="6" t="s">
        <v>52</v>
      </c>
      <c r="I5804" s="6" t="s">
        <v>5922</v>
      </c>
      <c r="J5804" s="6" t="s">
        <v>5923</v>
      </c>
      <c r="K5804" s="6" t="s">
        <v>102</v>
      </c>
      <c r="L5804" s="6" t="s">
        <v>159</v>
      </c>
      <c r="M5804" s="16" t="s">
        <v>1863</v>
      </c>
      <c r="N5804" s="8" t="s">
        <v>35</v>
      </c>
      <c r="O5804" s="7">
        <v>2</v>
      </c>
      <c r="P5804" s="3">
        <f t="shared" si="541"/>
        <v>0</v>
      </c>
      <c r="Q5804" s="3">
        <f t="shared" si="542"/>
        <v>1</v>
      </c>
      <c r="R5804" s="3">
        <f t="shared" si="543"/>
        <v>0</v>
      </c>
      <c r="S5804" s="3">
        <f t="shared" si="544"/>
        <v>0</v>
      </c>
      <c r="T5804" s="3">
        <f t="shared" si="545"/>
        <v>0</v>
      </c>
      <c r="U5804" s="3">
        <f t="shared" si="546"/>
        <v>0</v>
      </c>
    </row>
    <row r="5805" spans="1:21" ht="12.75" customHeight="1" x14ac:dyDescent="0.2">
      <c r="A5805" s="15" t="s">
        <v>95</v>
      </c>
      <c r="B5805" s="16" t="s">
        <v>96</v>
      </c>
      <c r="C5805" s="8">
        <v>216208</v>
      </c>
      <c r="D5805" s="6" t="s">
        <v>5300</v>
      </c>
      <c r="E5805" s="16" t="s">
        <v>5329</v>
      </c>
      <c r="F5805" s="15">
        <v>191921279</v>
      </c>
      <c r="G5805" s="5" t="s">
        <v>167</v>
      </c>
      <c r="H5805" s="6" t="s">
        <v>52</v>
      </c>
      <c r="I5805" s="6" t="s">
        <v>5924</v>
      </c>
      <c r="J5805" s="6" t="s">
        <v>5925</v>
      </c>
      <c r="K5805" s="6" t="s">
        <v>102</v>
      </c>
      <c r="L5805" s="6" t="s">
        <v>159</v>
      </c>
      <c r="M5805" s="16" t="s">
        <v>1863</v>
      </c>
      <c r="N5805" s="8" t="s">
        <v>35</v>
      </c>
      <c r="O5805" s="7">
        <v>2</v>
      </c>
      <c r="P5805" s="3">
        <f t="shared" si="541"/>
        <v>0</v>
      </c>
      <c r="Q5805" s="3">
        <f t="shared" si="542"/>
        <v>1</v>
      </c>
      <c r="R5805" s="3">
        <f t="shared" si="543"/>
        <v>0</v>
      </c>
      <c r="S5805" s="3">
        <f t="shared" si="544"/>
        <v>0</v>
      </c>
      <c r="T5805" s="3">
        <f t="shared" si="545"/>
        <v>0</v>
      </c>
      <c r="U5805" s="3">
        <f t="shared" si="546"/>
        <v>0</v>
      </c>
    </row>
    <row r="5806" spans="1:21" ht="12.75" customHeight="1" x14ac:dyDescent="0.2">
      <c r="A5806" s="15" t="s">
        <v>95</v>
      </c>
      <c r="B5806" s="16" t="s">
        <v>96</v>
      </c>
      <c r="C5806" s="8">
        <v>216208</v>
      </c>
      <c r="D5806" s="6" t="s">
        <v>5300</v>
      </c>
      <c r="E5806" s="16" t="s">
        <v>5329</v>
      </c>
      <c r="F5806" s="15">
        <v>191921314</v>
      </c>
      <c r="G5806" s="5" t="s">
        <v>167</v>
      </c>
      <c r="H5806" s="6" t="s">
        <v>52</v>
      </c>
      <c r="I5806" s="6" t="s">
        <v>5926</v>
      </c>
      <c r="J5806" s="6" t="s">
        <v>5927</v>
      </c>
      <c r="K5806" s="6" t="s">
        <v>102</v>
      </c>
      <c r="L5806" s="6" t="s">
        <v>159</v>
      </c>
      <c r="M5806" s="16" t="s">
        <v>1863</v>
      </c>
      <c r="N5806" s="8" t="s">
        <v>35</v>
      </c>
      <c r="O5806" s="7">
        <v>2</v>
      </c>
      <c r="P5806" s="3">
        <f t="shared" si="541"/>
        <v>0</v>
      </c>
      <c r="Q5806" s="3">
        <f t="shared" si="542"/>
        <v>1</v>
      </c>
      <c r="R5806" s="3">
        <f t="shared" si="543"/>
        <v>0</v>
      </c>
      <c r="S5806" s="3">
        <f t="shared" si="544"/>
        <v>0</v>
      </c>
      <c r="T5806" s="3">
        <f t="shared" si="545"/>
        <v>0</v>
      </c>
      <c r="U5806" s="3">
        <f t="shared" si="546"/>
        <v>0</v>
      </c>
    </row>
    <row r="5807" spans="1:21" ht="12.75" customHeight="1" x14ac:dyDescent="0.2">
      <c r="A5807" s="15" t="s">
        <v>95</v>
      </c>
      <c r="B5807" s="16" t="s">
        <v>96</v>
      </c>
      <c r="C5807" s="8">
        <v>216208</v>
      </c>
      <c r="D5807" s="6" t="s">
        <v>5300</v>
      </c>
      <c r="E5807" s="16" t="s">
        <v>5329</v>
      </c>
      <c r="F5807" s="15">
        <v>191921315</v>
      </c>
      <c r="G5807" s="5" t="s">
        <v>167</v>
      </c>
      <c r="H5807" s="6" t="s">
        <v>52</v>
      </c>
      <c r="I5807" s="6" t="s">
        <v>5928</v>
      </c>
      <c r="J5807" s="6" t="s">
        <v>5929</v>
      </c>
      <c r="K5807" s="6" t="s">
        <v>102</v>
      </c>
      <c r="L5807" s="6" t="s">
        <v>159</v>
      </c>
      <c r="M5807" s="16" t="s">
        <v>1863</v>
      </c>
      <c r="N5807" s="8" t="s">
        <v>35</v>
      </c>
      <c r="O5807" s="7">
        <v>2</v>
      </c>
      <c r="P5807" s="3">
        <f t="shared" si="541"/>
        <v>0</v>
      </c>
      <c r="Q5807" s="3">
        <f t="shared" si="542"/>
        <v>1</v>
      </c>
      <c r="R5807" s="3">
        <f t="shared" si="543"/>
        <v>0</v>
      </c>
      <c r="S5807" s="3">
        <f t="shared" si="544"/>
        <v>0</v>
      </c>
      <c r="T5807" s="3">
        <f t="shared" si="545"/>
        <v>0</v>
      </c>
      <c r="U5807" s="3">
        <f t="shared" si="546"/>
        <v>0</v>
      </c>
    </row>
    <row r="5808" spans="1:21" ht="12.75" customHeight="1" x14ac:dyDescent="0.2">
      <c r="A5808" s="15" t="s">
        <v>95</v>
      </c>
      <c r="B5808" s="16" t="s">
        <v>96</v>
      </c>
      <c r="C5808" s="8">
        <v>216208</v>
      </c>
      <c r="D5808" s="6" t="s">
        <v>5300</v>
      </c>
      <c r="E5808" s="16" t="s">
        <v>5329</v>
      </c>
      <c r="F5808" s="15">
        <v>191921516</v>
      </c>
      <c r="G5808" s="5" t="s">
        <v>167</v>
      </c>
      <c r="H5808" s="6" t="s">
        <v>52</v>
      </c>
      <c r="I5808" s="6" t="s">
        <v>5930</v>
      </c>
      <c r="J5808" s="6" t="s">
        <v>5931</v>
      </c>
      <c r="K5808" s="6" t="s">
        <v>102</v>
      </c>
      <c r="L5808" s="6" t="s">
        <v>159</v>
      </c>
      <c r="M5808" s="16" t="s">
        <v>1863</v>
      </c>
      <c r="N5808" s="8" t="s">
        <v>35</v>
      </c>
      <c r="O5808" s="7">
        <v>2</v>
      </c>
      <c r="P5808" s="3">
        <f t="shared" si="541"/>
        <v>0</v>
      </c>
      <c r="Q5808" s="3">
        <f t="shared" si="542"/>
        <v>1</v>
      </c>
      <c r="R5808" s="3">
        <f t="shared" si="543"/>
        <v>0</v>
      </c>
      <c r="S5808" s="3">
        <f t="shared" si="544"/>
        <v>0</v>
      </c>
      <c r="T5808" s="3">
        <f t="shared" si="545"/>
        <v>0</v>
      </c>
      <c r="U5808" s="3">
        <f t="shared" si="546"/>
        <v>0</v>
      </c>
    </row>
    <row r="5809" spans="1:21" ht="12.75" customHeight="1" x14ac:dyDescent="0.2">
      <c r="A5809" s="15" t="s">
        <v>95</v>
      </c>
      <c r="B5809" s="16" t="s">
        <v>96</v>
      </c>
      <c r="C5809" s="8">
        <v>216208</v>
      </c>
      <c r="D5809" s="6" t="s">
        <v>5300</v>
      </c>
      <c r="E5809" s="16" t="s">
        <v>5329</v>
      </c>
      <c r="F5809" s="15">
        <v>191956486</v>
      </c>
      <c r="G5809" s="5" t="s">
        <v>167</v>
      </c>
      <c r="H5809" s="6" t="s">
        <v>52</v>
      </c>
      <c r="I5809" s="6" t="s">
        <v>5932</v>
      </c>
      <c r="J5809" s="6" t="s">
        <v>5933</v>
      </c>
      <c r="K5809" s="6" t="s">
        <v>102</v>
      </c>
      <c r="L5809" s="6" t="s">
        <v>159</v>
      </c>
      <c r="M5809" s="16" t="s">
        <v>1863</v>
      </c>
      <c r="N5809" s="8" t="s">
        <v>35</v>
      </c>
      <c r="O5809" s="7">
        <v>2</v>
      </c>
      <c r="P5809" s="3">
        <f t="shared" si="541"/>
        <v>0</v>
      </c>
      <c r="Q5809" s="3">
        <f t="shared" si="542"/>
        <v>1</v>
      </c>
      <c r="R5809" s="3">
        <f t="shared" si="543"/>
        <v>0</v>
      </c>
      <c r="S5809" s="3">
        <f t="shared" si="544"/>
        <v>0</v>
      </c>
      <c r="T5809" s="3">
        <f t="shared" si="545"/>
        <v>0</v>
      </c>
      <c r="U5809" s="3">
        <f t="shared" si="546"/>
        <v>0</v>
      </c>
    </row>
    <row r="5810" spans="1:21" ht="12.75" customHeight="1" x14ac:dyDescent="0.2">
      <c r="A5810" s="15" t="s">
        <v>95</v>
      </c>
      <c r="B5810" s="16" t="s">
        <v>96</v>
      </c>
      <c r="C5810" s="8">
        <v>216208</v>
      </c>
      <c r="D5810" s="6" t="s">
        <v>5300</v>
      </c>
      <c r="E5810" s="16" t="s">
        <v>5329</v>
      </c>
      <c r="F5810" s="15">
        <v>191956582</v>
      </c>
      <c r="G5810" s="5" t="s">
        <v>105</v>
      </c>
      <c r="H5810" s="6" t="s">
        <v>52</v>
      </c>
      <c r="I5810" s="6" t="s">
        <v>5934</v>
      </c>
      <c r="J5810" s="6" t="s">
        <v>5935</v>
      </c>
      <c r="K5810" s="6" t="s">
        <v>102</v>
      </c>
      <c r="L5810" s="6" t="s">
        <v>159</v>
      </c>
      <c r="M5810" s="16" t="s">
        <v>160</v>
      </c>
      <c r="N5810" s="8" t="s">
        <v>35</v>
      </c>
      <c r="O5810" s="7">
        <v>2</v>
      </c>
      <c r="P5810" s="3">
        <f t="shared" si="541"/>
        <v>0</v>
      </c>
      <c r="Q5810" s="3">
        <f t="shared" si="542"/>
        <v>1</v>
      </c>
      <c r="R5810" s="3">
        <f t="shared" si="543"/>
        <v>0</v>
      </c>
      <c r="S5810" s="3">
        <f t="shared" si="544"/>
        <v>0</v>
      </c>
      <c r="T5810" s="3">
        <f t="shared" si="545"/>
        <v>0</v>
      </c>
      <c r="U5810" s="3">
        <f t="shared" si="546"/>
        <v>0</v>
      </c>
    </row>
    <row r="5811" spans="1:21" ht="12.75" customHeight="1" x14ac:dyDescent="0.2">
      <c r="A5811" s="15" t="s">
        <v>95</v>
      </c>
      <c r="B5811" s="16" t="s">
        <v>96</v>
      </c>
      <c r="C5811" s="8">
        <v>216208</v>
      </c>
      <c r="D5811" s="6" t="s">
        <v>5300</v>
      </c>
      <c r="E5811" s="16" t="s">
        <v>5329</v>
      </c>
      <c r="F5811" s="15">
        <v>191998323</v>
      </c>
      <c r="G5811" s="5" t="s">
        <v>105</v>
      </c>
      <c r="H5811" s="6" t="s">
        <v>52</v>
      </c>
      <c r="I5811" s="6" t="s">
        <v>5936</v>
      </c>
      <c r="J5811" s="6" t="s">
        <v>5937</v>
      </c>
      <c r="K5811" s="6" t="s">
        <v>102</v>
      </c>
      <c r="L5811" s="6" t="s">
        <v>159</v>
      </c>
      <c r="M5811" s="16" t="s">
        <v>1863</v>
      </c>
      <c r="N5811" s="8" t="s">
        <v>35</v>
      </c>
      <c r="O5811" s="7">
        <v>2</v>
      </c>
      <c r="P5811" s="3">
        <f t="shared" si="541"/>
        <v>0</v>
      </c>
      <c r="Q5811" s="3">
        <f t="shared" si="542"/>
        <v>1</v>
      </c>
      <c r="R5811" s="3">
        <f t="shared" si="543"/>
        <v>0</v>
      </c>
      <c r="S5811" s="3">
        <f t="shared" si="544"/>
        <v>0</v>
      </c>
      <c r="T5811" s="3">
        <f t="shared" si="545"/>
        <v>0</v>
      </c>
      <c r="U5811" s="3">
        <f t="shared" si="546"/>
        <v>0</v>
      </c>
    </row>
    <row r="5812" spans="1:21" ht="12.75" customHeight="1" x14ac:dyDescent="0.2">
      <c r="A5812" s="15" t="s">
        <v>95</v>
      </c>
      <c r="B5812" s="16" t="s">
        <v>96</v>
      </c>
      <c r="C5812" s="8">
        <v>216208</v>
      </c>
      <c r="D5812" s="6" t="s">
        <v>5300</v>
      </c>
      <c r="E5812" s="16" t="s">
        <v>5329</v>
      </c>
      <c r="F5812" s="15">
        <v>191998417</v>
      </c>
      <c r="G5812" s="5" t="s">
        <v>67</v>
      </c>
      <c r="H5812" s="6" t="s">
        <v>52</v>
      </c>
      <c r="I5812" s="6" t="s">
        <v>5938</v>
      </c>
      <c r="J5812" s="6" t="s">
        <v>5939</v>
      </c>
      <c r="K5812" s="6" t="s">
        <v>102</v>
      </c>
      <c r="L5812" s="6" t="s">
        <v>159</v>
      </c>
      <c r="M5812" s="16" t="s">
        <v>160</v>
      </c>
      <c r="N5812" s="8" t="s">
        <v>35</v>
      </c>
      <c r="O5812" s="7">
        <v>2</v>
      </c>
      <c r="P5812" s="3">
        <f t="shared" si="541"/>
        <v>0</v>
      </c>
      <c r="Q5812" s="3">
        <f t="shared" si="542"/>
        <v>1</v>
      </c>
      <c r="R5812" s="3">
        <f t="shared" si="543"/>
        <v>0</v>
      </c>
      <c r="S5812" s="3">
        <f t="shared" si="544"/>
        <v>0</v>
      </c>
      <c r="T5812" s="3">
        <f t="shared" si="545"/>
        <v>0</v>
      </c>
      <c r="U5812" s="3">
        <f t="shared" si="546"/>
        <v>0</v>
      </c>
    </row>
    <row r="5813" spans="1:21" ht="12.75" customHeight="1" x14ac:dyDescent="0.2">
      <c r="A5813" s="15" t="s">
        <v>95</v>
      </c>
      <c r="B5813" s="16" t="s">
        <v>96</v>
      </c>
      <c r="C5813" s="8">
        <v>216208</v>
      </c>
      <c r="D5813" s="6" t="s">
        <v>5300</v>
      </c>
      <c r="E5813" s="16" t="s">
        <v>5329</v>
      </c>
      <c r="F5813" s="15">
        <v>192027147</v>
      </c>
      <c r="G5813" s="5" t="s">
        <v>105</v>
      </c>
      <c r="H5813" s="6" t="s">
        <v>29</v>
      </c>
      <c r="I5813" s="6" t="s">
        <v>5940</v>
      </c>
      <c r="J5813" s="6" t="s">
        <v>5941</v>
      </c>
      <c r="K5813" s="6" t="s">
        <v>102</v>
      </c>
      <c r="L5813" s="6" t="s">
        <v>159</v>
      </c>
      <c r="M5813" s="16" t="s">
        <v>1863</v>
      </c>
      <c r="N5813" s="8" t="s">
        <v>35</v>
      </c>
      <c r="O5813" s="7">
        <v>2</v>
      </c>
      <c r="P5813" s="3">
        <f t="shared" si="541"/>
        <v>0</v>
      </c>
      <c r="Q5813" s="3">
        <f t="shared" si="542"/>
        <v>1</v>
      </c>
      <c r="R5813" s="3">
        <f t="shared" si="543"/>
        <v>0</v>
      </c>
      <c r="S5813" s="3">
        <f t="shared" si="544"/>
        <v>0</v>
      </c>
      <c r="T5813" s="3">
        <f t="shared" si="545"/>
        <v>0</v>
      </c>
      <c r="U5813" s="3">
        <f t="shared" si="546"/>
        <v>0</v>
      </c>
    </row>
    <row r="5814" spans="1:21" ht="12.75" customHeight="1" x14ac:dyDescent="0.2">
      <c r="A5814" s="15" t="s">
        <v>95</v>
      </c>
      <c r="B5814" s="16" t="s">
        <v>96</v>
      </c>
      <c r="C5814" s="8">
        <v>216208</v>
      </c>
      <c r="D5814" s="6" t="s">
        <v>5300</v>
      </c>
      <c r="E5814" s="16" t="s">
        <v>5329</v>
      </c>
      <c r="F5814" s="15">
        <v>192027487</v>
      </c>
      <c r="G5814" s="5" t="s">
        <v>167</v>
      </c>
      <c r="H5814" s="6" t="s">
        <v>52</v>
      </c>
      <c r="I5814" s="6" t="s">
        <v>5942</v>
      </c>
      <c r="J5814" s="6" t="s">
        <v>5943</v>
      </c>
      <c r="K5814" s="6" t="s">
        <v>102</v>
      </c>
      <c r="L5814" s="6" t="s">
        <v>159</v>
      </c>
      <c r="M5814" s="16" t="s">
        <v>1863</v>
      </c>
      <c r="N5814" s="8" t="s">
        <v>35</v>
      </c>
      <c r="O5814" s="7">
        <v>2</v>
      </c>
      <c r="P5814" s="3">
        <f t="shared" si="541"/>
        <v>0</v>
      </c>
      <c r="Q5814" s="3">
        <f t="shared" si="542"/>
        <v>1</v>
      </c>
      <c r="R5814" s="3">
        <f t="shared" si="543"/>
        <v>0</v>
      </c>
      <c r="S5814" s="3">
        <f t="shared" si="544"/>
        <v>0</v>
      </c>
      <c r="T5814" s="3">
        <f t="shared" si="545"/>
        <v>0</v>
      </c>
      <c r="U5814" s="3">
        <f t="shared" si="546"/>
        <v>0</v>
      </c>
    </row>
    <row r="5815" spans="1:21" ht="12.75" customHeight="1" x14ac:dyDescent="0.2">
      <c r="A5815" s="15" t="s">
        <v>95</v>
      </c>
      <c r="B5815" s="16" t="s">
        <v>96</v>
      </c>
      <c r="C5815" s="8">
        <v>216208</v>
      </c>
      <c r="D5815" s="6" t="s">
        <v>5300</v>
      </c>
      <c r="E5815" s="16" t="s">
        <v>5329</v>
      </c>
      <c r="F5815" s="15">
        <v>192027602</v>
      </c>
      <c r="G5815" s="5" t="s">
        <v>105</v>
      </c>
      <c r="H5815" s="6" t="s">
        <v>52</v>
      </c>
      <c r="I5815" s="6" t="s">
        <v>5944</v>
      </c>
      <c r="J5815" s="6" t="s">
        <v>5945</v>
      </c>
      <c r="K5815" s="6" t="s">
        <v>102</v>
      </c>
      <c r="L5815" s="6" t="s">
        <v>159</v>
      </c>
      <c r="M5815" s="16" t="s">
        <v>1863</v>
      </c>
      <c r="N5815" s="8" t="s">
        <v>35</v>
      </c>
      <c r="O5815" s="7">
        <v>2</v>
      </c>
      <c r="P5815" s="3">
        <f t="shared" si="541"/>
        <v>0</v>
      </c>
      <c r="Q5815" s="3">
        <f t="shared" si="542"/>
        <v>1</v>
      </c>
      <c r="R5815" s="3">
        <f t="shared" si="543"/>
        <v>0</v>
      </c>
      <c r="S5815" s="3">
        <f t="shared" si="544"/>
        <v>0</v>
      </c>
      <c r="T5815" s="3">
        <f t="shared" si="545"/>
        <v>0</v>
      </c>
      <c r="U5815" s="3">
        <f t="shared" si="546"/>
        <v>0</v>
      </c>
    </row>
    <row r="5816" spans="1:21" ht="12.75" customHeight="1" x14ac:dyDescent="0.2">
      <c r="A5816" s="15" t="s">
        <v>95</v>
      </c>
      <c r="B5816" s="16" t="s">
        <v>96</v>
      </c>
      <c r="C5816" s="8">
        <v>216208</v>
      </c>
      <c r="D5816" s="6" t="s">
        <v>5300</v>
      </c>
      <c r="E5816" s="16" t="s">
        <v>5329</v>
      </c>
      <c r="F5816" s="15">
        <v>192027896</v>
      </c>
      <c r="G5816" s="5" t="s">
        <v>105</v>
      </c>
      <c r="H5816" s="6" t="s">
        <v>29</v>
      </c>
      <c r="I5816" s="6" t="s">
        <v>5946</v>
      </c>
      <c r="J5816" s="6" t="s">
        <v>5947</v>
      </c>
      <c r="K5816" s="6" t="s">
        <v>102</v>
      </c>
      <c r="L5816" s="6" t="s">
        <v>159</v>
      </c>
      <c r="M5816" s="16" t="s">
        <v>1863</v>
      </c>
      <c r="N5816" s="8" t="s">
        <v>35</v>
      </c>
      <c r="O5816" s="7">
        <v>2</v>
      </c>
      <c r="P5816" s="3">
        <f t="shared" si="541"/>
        <v>0</v>
      </c>
      <c r="Q5816" s="3">
        <f t="shared" si="542"/>
        <v>1</v>
      </c>
      <c r="R5816" s="3">
        <f t="shared" si="543"/>
        <v>0</v>
      </c>
      <c r="S5816" s="3">
        <f t="shared" si="544"/>
        <v>0</v>
      </c>
      <c r="T5816" s="3">
        <f t="shared" si="545"/>
        <v>0</v>
      </c>
      <c r="U5816" s="3">
        <f t="shared" si="546"/>
        <v>0</v>
      </c>
    </row>
    <row r="5817" spans="1:21" ht="12.75" customHeight="1" x14ac:dyDescent="0.2">
      <c r="A5817" s="15" t="s">
        <v>95</v>
      </c>
      <c r="B5817" s="16" t="s">
        <v>96</v>
      </c>
      <c r="C5817" s="8">
        <v>216208</v>
      </c>
      <c r="D5817" s="6" t="s">
        <v>5300</v>
      </c>
      <c r="E5817" s="16" t="s">
        <v>5329</v>
      </c>
      <c r="F5817" s="15">
        <v>192027969</v>
      </c>
      <c r="G5817" s="5" t="s">
        <v>105</v>
      </c>
      <c r="H5817" s="6" t="s">
        <v>52</v>
      </c>
      <c r="I5817" s="6" t="s">
        <v>5948</v>
      </c>
      <c r="J5817" s="6" t="s">
        <v>5949</v>
      </c>
      <c r="K5817" s="6" t="s">
        <v>102</v>
      </c>
      <c r="L5817" s="6" t="s">
        <v>159</v>
      </c>
      <c r="M5817" s="16" t="s">
        <v>160</v>
      </c>
      <c r="N5817" s="8" t="s">
        <v>35</v>
      </c>
      <c r="O5817" s="7">
        <v>2</v>
      </c>
      <c r="P5817" s="3">
        <f t="shared" si="541"/>
        <v>0</v>
      </c>
      <c r="Q5817" s="3">
        <f t="shared" si="542"/>
        <v>1</v>
      </c>
      <c r="R5817" s="3">
        <f t="shared" si="543"/>
        <v>0</v>
      </c>
      <c r="S5817" s="3">
        <f t="shared" si="544"/>
        <v>0</v>
      </c>
      <c r="T5817" s="3">
        <f t="shared" si="545"/>
        <v>0</v>
      </c>
      <c r="U5817" s="3">
        <f t="shared" si="546"/>
        <v>0</v>
      </c>
    </row>
    <row r="5818" spans="1:21" ht="12.75" customHeight="1" x14ac:dyDescent="0.2">
      <c r="A5818" s="15" t="s">
        <v>95</v>
      </c>
      <c r="B5818" s="16" t="s">
        <v>96</v>
      </c>
      <c r="C5818" s="8">
        <v>216208</v>
      </c>
      <c r="D5818" s="6" t="s">
        <v>5300</v>
      </c>
      <c r="E5818" s="16" t="s">
        <v>5329</v>
      </c>
      <c r="F5818" s="15">
        <v>192028033</v>
      </c>
      <c r="G5818" s="5" t="s">
        <v>167</v>
      </c>
      <c r="H5818" s="6" t="s">
        <v>52</v>
      </c>
      <c r="I5818" s="6" t="s">
        <v>5950</v>
      </c>
      <c r="J5818" s="6" t="s">
        <v>5951</v>
      </c>
      <c r="K5818" s="6" t="s">
        <v>102</v>
      </c>
      <c r="L5818" s="6" t="s">
        <v>159</v>
      </c>
      <c r="M5818" s="16" t="s">
        <v>1863</v>
      </c>
      <c r="N5818" s="8" t="s">
        <v>35</v>
      </c>
      <c r="O5818" s="7">
        <v>2</v>
      </c>
      <c r="P5818" s="3">
        <f t="shared" si="541"/>
        <v>0</v>
      </c>
      <c r="Q5818" s="3">
        <f t="shared" si="542"/>
        <v>1</v>
      </c>
      <c r="R5818" s="3">
        <f t="shared" si="543"/>
        <v>0</v>
      </c>
      <c r="S5818" s="3">
        <f t="shared" si="544"/>
        <v>0</v>
      </c>
      <c r="T5818" s="3">
        <f t="shared" si="545"/>
        <v>0</v>
      </c>
      <c r="U5818" s="3">
        <f t="shared" si="546"/>
        <v>0</v>
      </c>
    </row>
    <row r="5819" spans="1:21" ht="12.75" customHeight="1" x14ac:dyDescent="0.2">
      <c r="A5819" s="15" t="s">
        <v>95</v>
      </c>
      <c r="B5819" s="16" t="s">
        <v>96</v>
      </c>
      <c r="C5819" s="8">
        <v>216208</v>
      </c>
      <c r="D5819" s="6" t="s">
        <v>5300</v>
      </c>
      <c r="E5819" s="16" t="s">
        <v>5329</v>
      </c>
      <c r="F5819" s="15">
        <v>192028144</v>
      </c>
      <c r="G5819" s="5" t="s">
        <v>167</v>
      </c>
      <c r="H5819" s="6" t="s">
        <v>29</v>
      </c>
      <c r="I5819" s="6" t="s">
        <v>5952</v>
      </c>
      <c r="J5819" s="6" t="s">
        <v>5953</v>
      </c>
      <c r="K5819" s="6" t="s">
        <v>102</v>
      </c>
      <c r="L5819" s="6" t="s">
        <v>159</v>
      </c>
      <c r="M5819" s="16" t="s">
        <v>1863</v>
      </c>
      <c r="N5819" s="8" t="s">
        <v>35</v>
      </c>
      <c r="O5819" s="7">
        <v>2</v>
      </c>
      <c r="P5819" s="3">
        <f t="shared" si="541"/>
        <v>0</v>
      </c>
      <c r="Q5819" s="3">
        <f t="shared" si="542"/>
        <v>1</v>
      </c>
      <c r="R5819" s="3">
        <f t="shared" si="543"/>
        <v>0</v>
      </c>
      <c r="S5819" s="3">
        <f t="shared" si="544"/>
        <v>0</v>
      </c>
      <c r="T5819" s="3">
        <f t="shared" si="545"/>
        <v>0</v>
      </c>
      <c r="U5819" s="3">
        <f t="shared" si="546"/>
        <v>0</v>
      </c>
    </row>
    <row r="5820" spans="1:21" ht="12.75" customHeight="1" x14ac:dyDescent="0.2">
      <c r="A5820" s="15" t="s">
        <v>95</v>
      </c>
      <c r="B5820" s="16" t="s">
        <v>96</v>
      </c>
      <c r="C5820" s="8">
        <v>216208</v>
      </c>
      <c r="D5820" s="6" t="s">
        <v>5300</v>
      </c>
      <c r="E5820" s="16" t="s">
        <v>5329</v>
      </c>
      <c r="F5820" s="15">
        <v>192028219</v>
      </c>
      <c r="G5820" s="5" t="s">
        <v>67</v>
      </c>
      <c r="H5820" s="6" t="s">
        <v>52</v>
      </c>
      <c r="I5820" s="6" t="s">
        <v>5954</v>
      </c>
      <c r="J5820" s="6" t="s">
        <v>5955</v>
      </c>
      <c r="K5820" s="6" t="s">
        <v>102</v>
      </c>
      <c r="L5820" s="6" t="s">
        <v>159</v>
      </c>
      <c r="M5820" s="16" t="s">
        <v>160</v>
      </c>
      <c r="N5820" s="8" t="s">
        <v>35</v>
      </c>
      <c r="O5820" s="7">
        <v>2</v>
      </c>
      <c r="P5820" s="3">
        <f t="shared" si="541"/>
        <v>0</v>
      </c>
      <c r="Q5820" s="3">
        <f t="shared" si="542"/>
        <v>1</v>
      </c>
      <c r="R5820" s="3">
        <f t="shared" si="543"/>
        <v>0</v>
      </c>
      <c r="S5820" s="3">
        <f t="shared" si="544"/>
        <v>0</v>
      </c>
      <c r="T5820" s="3">
        <f t="shared" si="545"/>
        <v>0</v>
      </c>
      <c r="U5820" s="3">
        <f t="shared" si="546"/>
        <v>0</v>
      </c>
    </row>
    <row r="5821" spans="1:21" ht="12.75" customHeight="1" x14ac:dyDescent="0.2">
      <c r="A5821" s="15" t="s">
        <v>95</v>
      </c>
      <c r="B5821" s="16" t="s">
        <v>96</v>
      </c>
      <c r="C5821" s="8">
        <v>216208</v>
      </c>
      <c r="D5821" s="6" t="s">
        <v>5300</v>
      </c>
      <c r="E5821" s="16" t="s">
        <v>5956</v>
      </c>
      <c r="F5821" s="15">
        <v>192015204</v>
      </c>
      <c r="G5821" s="5" t="s">
        <v>167</v>
      </c>
      <c r="H5821" s="6" t="s">
        <v>52</v>
      </c>
      <c r="I5821" s="6" t="s">
        <v>5957</v>
      </c>
      <c r="J5821" s="6" t="s">
        <v>5958</v>
      </c>
      <c r="K5821" s="6" t="s">
        <v>102</v>
      </c>
      <c r="L5821" s="6" t="s">
        <v>159</v>
      </c>
      <c r="M5821" s="16" t="s">
        <v>126</v>
      </c>
      <c r="N5821" s="8" t="s">
        <v>35</v>
      </c>
      <c r="O5821" s="7">
        <v>2</v>
      </c>
      <c r="P5821" s="3">
        <f t="shared" si="541"/>
        <v>0</v>
      </c>
      <c r="Q5821" s="3">
        <f t="shared" si="542"/>
        <v>1</v>
      </c>
      <c r="R5821" s="3">
        <f t="shared" si="543"/>
        <v>0</v>
      </c>
      <c r="S5821" s="3">
        <f t="shared" si="544"/>
        <v>0</v>
      </c>
      <c r="T5821" s="3">
        <f t="shared" si="545"/>
        <v>0</v>
      </c>
      <c r="U5821" s="3">
        <f t="shared" si="546"/>
        <v>0</v>
      </c>
    </row>
    <row r="5822" spans="1:21" ht="12.75" customHeight="1" x14ac:dyDescent="0.2">
      <c r="A5822" s="15" t="s">
        <v>95</v>
      </c>
      <c r="B5822" s="16" t="s">
        <v>96</v>
      </c>
      <c r="C5822" s="8">
        <v>216208</v>
      </c>
      <c r="D5822" s="6" t="s">
        <v>5300</v>
      </c>
      <c r="E5822" s="16" t="s">
        <v>5959</v>
      </c>
      <c r="F5822" s="15">
        <v>191922752</v>
      </c>
      <c r="G5822" s="5" t="s">
        <v>105</v>
      </c>
      <c r="H5822" s="6" t="s">
        <v>52</v>
      </c>
      <c r="I5822" s="6" t="s">
        <v>5960</v>
      </c>
      <c r="J5822" s="6" t="s">
        <v>5961</v>
      </c>
      <c r="K5822" s="6" t="s">
        <v>102</v>
      </c>
      <c r="L5822" s="6" t="s">
        <v>159</v>
      </c>
      <c r="M5822" s="16" t="s">
        <v>1863</v>
      </c>
      <c r="N5822" s="8" t="s">
        <v>35</v>
      </c>
      <c r="O5822" s="7">
        <v>2</v>
      </c>
      <c r="P5822" s="3">
        <f t="shared" si="541"/>
        <v>0</v>
      </c>
      <c r="Q5822" s="3">
        <f t="shared" si="542"/>
        <v>1</v>
      </c>
      <c r="R5822" s="3">
        <f t="shared" si="543"/>
        <v>0</v>
      </c>
      <c r="S5822" s="3">
        <f t="shared" si="544"/>
        <v>0</v>
      </c>
      <c r="T5822" s="3">
        <f t="shared" si="545"/>
        <v>0</v>
      </c>
      <c r="U5822" s="3">
        <f t="shared" si="546"/>
        <v>0</v>
      </c>
    </row>
    <row r="5823" spans="1:21" ht="12.75" customHeight="1" x14ac:dyDescent="0.2">
      <c r="A5823" s="15" t="s">
        <v>95</v>
      </c>
      <c r="B5823" s="16" t="s">
        <v>96</v>
      </c>
      <c r="C5823" s="8">
        <v>216208</v>
      </c>
      <c r="D5823" s="6" t="s">
        <v>5300</v>
      </c>
      <c r="E5823" s="16" t="s">
        <v>5424</v>
      </c>
      <c r="F5823" s="15">
        <v>191925751</v>
      </c>
      <c r="G5823" s="5" t="s">
        <v>105</v>
      </c>
      <c r="H5823" s="6" t="s">
        <v>52</v>
      </c>
      <c r="I5823" s="6" t="s">
        <v>5962</v>
      </c>
      <c r="J5823" s="6" t="s">
        <v>5963</v>
      </c>
      <c r="K5823" s="6" t="s">
        <v>102</v>
      </c>
      <c r="L5823" s="6" t="s">
        <v>159</v>
      </c>
      <c r="M5823" s="16" t="s">
        <v>1863</v>
      </c>
      <c r="N5823" s="8" t="s">
        <v>35</v>
      </c>
      <c r="O5823" s="7">
        <v>2</v>
      </c>
      <c r="P5823" s="3">
        <f t="shared" si="541"/>
        <v>0</v>
      </c>
      <c r="Q5823" s="3">
        <f t="shared" si="542"/>
        <v>1</v>
      </c>
      <c r="R5823" s="3">
        <f t="shared" si="543"/>
        <v>0</v>
      </c>
      <c r="S5823" s="3">
        <f t="shared" si="544"/>
        <v>0</v>
      </c>
      <c r="T5823" s="3">
        <f t="shared" si="545"/>
        <v>0</v>
      </c>
      <c r="U5823" s="3">
        <f t="shared" si="546"/>
        <v>0</v>
      </c>
    </row>
    <row r="5824" spans="1:21" ht="12.75" customHeight="1" x14ac:dyDescent="0.2">
      <c r="A5824" s="15" t="s">
        <v>95</v>
      </c>
      <c r="B5824" s="16" t="s">
        <v>96</v>
      </c>
      <c r="C5824" s="8">
        <v>216208</v>
      </c>
      <c r="D5824" s="6" t="s">
        <v>5300</v>
      </c>
      <c r="E5824" s="16" t="s">
        <v>5424</v>
      </c>
      <c r="F5824" s="15">
        <v>192015561</v>
      </c>
      <c r="G5824" s="5" t="s">
        <v>105</v>
      </c>
      <c r="H5824" s="6" t="s">
        <v>52</v>
      </c>
      <c r="I5824" s="6" t="s">
        <v>5964</v>
      </c>
      <c r="J5824" s="6" t="s">
        <v>5965</v>
      </c>
      <c r="K5824" s="6" t="s">
        <v>102</v>
      </c>
      <c r="L5824" s="6" t="s">
        <v>159</v>
      </c>
      <c r="M5824" s="16" t="s">
        <v>1863</v>
      </c>
      <c r="N5824" s="8" t="s">
        <v>35</v>
      </c>
      <c r="O5824" s="7">
        <v>2</v>
      </c>
      <c r="P5824" s="3">
        <f t="shared" si="541"/>
        <v>0</v>
      </c>
      <c r="Q5824" s="3">
        <f t="shared" si="542"/>
        <v>1</v>
      </c>
      <c r="R5824" s="3">
        <f t="shared" si="543"/>
        <v>0</v>
      </c>
      <c r="S5824" s="3">
        <f t="shared" si="544"/>
        <v>0</v>
      </c>
      <c r="T5824" s="3">
        <f t="shared" si="545"/>
        <v>0</v>
      </c>
      <c r="U5824" s="3">
        <f t="shared" si="546"/>
        <v>0</v>
      </c>
    </row>
    <row r="5825" spans="1:21" ht="12.75" customHeight="1" x14ac:dyDescent="0.2">
      <c r="A5825" s="15" t="s">
        <v>95</v>
      </c>
      <c r="B5825" s="16" t="s">
        <v>96</v>
      </c>
      <c r="C5825" s="8">
        <v>216208</v>
      </c>
      <c r="D5825" s="6" t="s">
        <v>5300</v>
      </c>
      <c r="E5825" s="16" t="s">
        <v>5366</v>
      </c>
      <c r="F5825" s="15">
        <v>191918223</v>
      </c>
      <c r="G5825" s="5" t="s">
        <v>167</v>
      </c>
      <c r="H5825" s="6" t="s">
        <v>52</v>
      </c>
      <c r="I5825" s="6" t="s">
        <v>5966</v>
      </c>
      <c r="J5825" s="6" t="s">
        <v>5967</v>
      </c>
      <c r="K5825" s="6" t="s">
        <v>102</v>
      </c>
      <c r="L5825" s="6" t="s">
        <v>159</v>
      </c>
      <c r="M5825" s="16" t="s">
        <v>160</v>
      </c>
      <c r="N5825" s="8" t="s">
        <v>35</v>
      </c>
      <c r="O5825" s="7">
        <v>3</v>
      </c>
      <c r="P5825" s="3">
        <f t="shared" si="541"/>
        <v>0</v>
      </c>
      <c r="Q5825" s="3">
        <f t="shared" si="542"/>
        <v>0</v>
      </c>
      <c r="R5825" s="3">
        <f t="shared" si="543"/>
        <v>1</v>
      </c>
      <c r="S5825" s="3">
        <f t="shared" si="544"/>
        <v>0</v>
      </c>
      <c r="T5825" s="3">
        <f t="shared" si="545"/>
        <v>0</v>
      </c>
      <c r="U5825" s="3">
        <f t="shared" si="546"/>
        <v>0</v>
      </c>
    </row>
    <row r="5826" spans="1:21" ht="12.75" customHeight="1" x14ac:dyDescent="0.2">
      <c r="A5826" s="15" t="s">
        <v>95</v>
      </c>
      <c r="B5826" s="16" t="s">
        <v>96</v>
      </c>
      <c r="C5826" s="8">
        <v>216208</v>
      </c>
      <c r="D5826" s="6" t="s">
        <v>5300</v>
      </c>
      <c r="E5826" s="16" t="s">
        <v>5635</v>
      </c>
      <c r="F5826" s="15">
        <v>191922597</v>
      </c>
      <c r="G5826" s="5" t="s">
        <v>167</v>
      </c>
      <c r="H5826" s="6" t="s">
        <v>52</v>
      </c>
      <c r="I5826" s="6" t="s">
        <v>5968</v>
      </c>
      <c r="J5826" s="6" t="s">
        <v>5969</v>
      </c>
      <c r="K5826" s="6" t="s">
        <v>102</v>
      </c>
      <c r="L5826" s="6" t="s">
        <v>159</v>
      </c>
      <c r="M5826" s="16" t="s">
        <v>1863</v>
      </c>
      <c r="N5826" s="8" t="s">
        <v>35</v>
      </c>
      <c r="O5826" s="7">
        <v>3</v>
      </c>
      <c r="P5826" s="3">
        <f t="shared" si="541"/>
        <v>0</v>
      </c>
      <c r="Q5826" s="3">
        <f t="shared" si="542"/>
        <v>0</v>
      </c>
      <c r="R5826" s="3">
        <f t="shared" si="543"/>
        <v>1</v>
      </c>
      <c r="S5826" s="3">
        <f t="shared" si="544"/>
        <v>0</v>
      </c>
      <c r="T5826" s="3">
        <f t="shared" si="545"/>
        <v>0</v>
      </c>
      <c r="U5826" s="3">
        <f t="shared" si="546"/>
        <v>0</v>
      </c>
    </row>
    <row r="5827" spans="1:21" ht="12.75" customHeight="1" x14ac:dyDescent="0.2">
      <c r="A5827" s="15" t="s">
        <v>95</v>
      </c>
      <c r="B5827" s="16" t="s">
        <v>96</v>
      </c>
      <c r="C5827" s="8">
        <v>216208</v>
      </c>
      <c r="D5827" s="6" t="s">
        <v>5300</v>
      </c>
      <c r="E5827" s="16" t="s">
        <v>5635</v>
      </c>
      <c r="F5827" s="15">
        <v>191922716</v>
      </c>
      <c r="G5827" s="5" t="s">
        <v>67</v>
      </c>
      <c r="H5827" s="6" t="s">
        <v>52</v>
      </c>
      <c r="I5827" s="6" t="s">
        <v>5970</v>
      </c>
      <c r="J5827" s="6" t="s">
        <v>5971</v>
      </c>
      <c r="K5827" s="6" t="s">
        <v>102</v>
      </c>
      <c r="L5827" s="6" t="s">
        <v>159</v>
      </c>
      <c r="M5827" s="16" t="s">
        <v>1863</v>
      </c>
      <c r="N5827" s="8" t="s">
        <v>35</v>
      </c>
      <c r="O5827" s="7">
        <v>3</v>
      </c>
      <c r="P5827" s="3">
        <f t="shared" si="541"/>
        <v>0</v>
      </c>
      <c r="Q5827" s="3">
        <f t="shared" si="542"/>
        <v>0</v>
      </c>
      <c r="R5827" s="3">
        <f t="shared" si="543"/>
        <v>1</v>
      </c>
      <c r="S5827" s="3">
        <f t="shared" si="544"/>
        <v>0</v>
      </c>
      <c r="T5827" s="3">
        <f t="shared" si="545"/>
        <v>0</v>
      </c>
      <c r="U5827" s="3">
        <f t="shared" si="546"/>
        <v>0</v>
      </c>
    </row>
    <row r="5828" spans="1:21" ht="12.75" customHeight="1" x14ac:dyDescent="0.2">
      <c r="A5828" s="15" t="s">
        <v>95</v>
      </c>
      <c r="B5828" s="16" t="s">
        <v>96</v>
      </c>
      <c r="C5828" s="8">
        <v>216208</v>
      </c>
      <c r="D5828" s="6" t="s">
        <v>5300</v>
      </c>
      <c r="E5828" s="16" t="s">
        <v>5635</v>
      </c>
      <c r="F5828" s="15">
        <v>191998583</v>
      </c>
      <c r="G5828" s="5" t="s">
        <v>105</v>
      </c>
      <c r="H5828" s="6" t="s">
        <v>52</v>
      </c>
      <c r="I5828" s="6" t="s">
        <v>5972</v>
      </c>
      <c r="J5828" s="6" t="s">
        <v>5973</v>
      </c>
      <c r="K5828" s="6" t="s">
        <v>102</v>
      </c>
      <c r="L5828" s="6" t="s">
        <v>159</v>
      </c>
      <c r="M5828" s="16" t="s">
        <v>160</v>
      </c>
      <c r="N5828" s="8" t="s">
        <v>35</v>
      </c>
      <c r="O5828" s="7">
        <v>3</v>
      </c>
      <c r="P5828" s="3">
        <f t="shared" si="541"/>
        <v>0</v>
      </c>
      <c r="Q5828" s="3">
        <f t="shared" si="542"/>
        <v>0</v>
      </c>
      <c r="R5828" s="3">
        <f t="shared" si="543"/>
        <v>1</v>
      </c>
      <c r="S5828" s="3">
        <f t="shared" si="544"/>
        <v>0</v>
      </c>
      <c r="T5828" s="3">
        <f t="shared" si="545"/>
        <v>0</v>
      </c>
      <c r="U5828" s="3">
        <f t="shared" si="546"/>
        <v>0</v>
      </c>
    </row>
    <row r="5829" spans="1:21" ht="12.75" customHeight="1" x14ac:dyDescent="0.2">
      <c r="A5829" s="15" t="s">
        <v>95</v>
      </c>
      <c r="B5829" s="16" t="s">
        <v>96</v>
      </c>
      <c r="C5829" s="8">
        <v>216208</v>
      </c>
      <c r="D5829" s="6" t="s">
        <v>5300</v>
      </c>
      <c r="E5829" s="16" t="s">
        <v>5570</v>
      </c>
      <c r="F5829" s="15">
        <v>191953348</v>
      </c>
      <c r="G5829" s="5" t="s">
        <v>67</v>
      </c>
      <c r="H5829" s="6" t="s">
        <v>52</v>
      </c>
      <c r="I5829" s="6" t="s">
        <v>5974</v>
      </c>
      <c r="J5829" s="6" t="s">
        <v>5975</v>
      </c>
      <c r="K5829" s="6" t="s">
        <v>102</v>
      </c>
      <c r="L5829" s="6" t="s">
        <v>159</v>
      </c>
      <c r="M5829" s="16" t="s">
        <v>1863</v>
      </c>
      <c r="N5829" s="8" t="s">
        <v>35</v>
      </c>
      <c r="O5829" s="7">
        <v>3</v>
      </c>
      <c r="P5829" s="3">
        <f t="shared" ref="P5829:P5892" si="547">IF(O5829=1,1,0)</f>
        <v>0</v>
      </c>
      <c r="Q5829" s="3">
        <f t="shared" ref="Q5829:Q5892" si="548">IF(O5829=2,1,0)</f>
        <v>0</v>
      </c>
      <c r="R5829" s="3">
        <f t="shared" ref="R5829:R5892" si="549">IF(O5829=3,1,0)</f>
        <v>1</v>
      </c>
      <c r="S5829" s="3">
        <f t="shared" ref="S5829:S5892" si="550">IF(O5829=4,1,0)</f>
        <v>0</v>
      </c>
      <c r="T5829" s="3">
        <f t="shared" ref="T5829:T5892" si="551">IF(O5829=5,1,0)</f>
        <v>0</v>
      </c>
      <c r="U5829" s="3">
        <f t="shared" ref="U5829:U5892" si="552">IF(O5829="Bez finální známky, nebyl získán potřebný počet posudků",1,IF(O5829="N (nehodnoceno)",1,0))</f>
        <v>0</v>
      </c>
    </row>
    <row r="5830" spans="1:21" ht="12.75" customHeight="1" x14ac:dyDescent="0.2">
      <c r="A5830" s="15" t="s">
        <v>95</v>
      </c>
      <c r="B5830" s="16" t="s">
        <v>96</v>
      </c>
      <c r="C5830" s="8">
        <v>216208</v>
      </c>
      <c r="D5830" s="6" t="s">
        <v>5300</v>
      </c>
      <c r="E5830" s="16" t="s">
        <v>5570</v>
      </c>
      <c r="F5830" s="15">
        <v>191954877</v>
      </c>
      <c r="G5830" s="5" t="s">
        <v>167</v>
      </c>
      <c r="H5830" s="6" t="s">
        <v>52</v>
      </c>
      <c r="I5830" s="6" t="s">
        <v>5976</v>
      </c>
      <c r="J5830" s="6" t="s">
        <v>5977</v>
      </c>
      <c r="K5830" s="6" t="s">
        <v>102</v>
      </c>
      <c r="L5830" s="6" t="s">
        <v>159</v>
      </c>
      <c r="M5830" s="16" t="s">
        <v>1863</v>
      </c>
      <c r="N5830" s="8" t="s">
        <v>35</v>
      </c>
      <c r="O5830" s="7">
        <v>3</v>
      </c>
      <c r="P5830" s="3">
        <f t="shared" si="547"/>
        <v>0</v>
      </c>
      <c r="Q5830" s="3">
        <f t="shared" si="548"/>
        <v>0</v>
      </c>
      <c r="R5830" s="3">
        <f t="shared" si="549"/>
        <v>1</v>
      </c>
      <c r="S5830" s="3">
        <f t="shared" si="550"/>
        <v>0</v>
      </c>
      <c r="T5830" s="3">
        <f t="shared" si="551"/>
        <v>0</v>
      </c>
      <c r="U5830" s="3">
        <f t="shared" si="552"/>
        <v>0</v>
      </c>
    </row>
    <row r="5831" spans="1:21" ht="12.75" customHeight="1" x14ac:dyDescent="0.2">
      <c r="A5831" s="15" t="s">
        <v>95</v>
      </c>
      <c r="B5831" s="16" t="s">
        <v>96</v>
      </c>
      <c r="C5831" s="8">
        <v>216208</v>
      </c>
      <c r="D5831" s="6" t="s">
        <v>5300</v>
      </c>
      <c r="E5831" s="16" t="s">
        <v>5570</v>
      </c>
      <c r="F5831" s="15">
        <v>191954945</v>
      </c>
      <c r="G5831" s="5" t="s">
        <v>167</v>
      </c>
      <c r="H5831" s="6" t="s">
        <v>52</v>
      </c>
      <c r="I5831" s="6" t="s">
        <v>5978</v>
      </c>
      <c r="J5831" s="6" t="s">
        <v>5979</v>
      </c>
      <c r="K5831" s="6" t="s">
        <v>102</v>
      </c>
      <c r="L5831" s="6" t="s">
        <v>159</v>
      </c>
      <c r="M5831" s="16" t="s">
        <v>1863</v>
      </c>
      <c r="N5831" s="8" t="s">
        <v>35</v>
      </c>
      <c r="O5831" s="7">
        <v>3</v>
      </c>
      <c r="P5831" s="3">
        <f t="shared" si="547"/>
        <v>0</v>
      </c>
      <c r="Q5831" s="3">
        <f t="shared" si="548"/>
        <v>0</v>
      </c>
      <c r="R5831" s="3">
        <f t="shared" si="549"/>
        <v>1</v>
      </c>
      <c r="S5831" s="3">
        <f t="shared" si="550"/>
        <v>0</v>
      </c>
      <c r="T5831" s="3">
        <f t="shared" si="551"/>
        <v>0</v>
      </c>
      <c r="U5831" s="3">
        <f t="shared" si="552"/>
        <v>0</v>
      </c>
    </row>
    <row r="5832" spans="1:21" ht="12.75" customHeight="1" x14ac:dyDescent="0.2">
      <c r="A5832" s="15" t="s">
        <v>95</v>
      </c>
      <c r="B5832" s="16" t="s">
        <v>96</v>
      </c>
      <c r="C5832" s="8">
        <v>216208</v>
      </c>
      <c r="D5832" s="6" t="s">
        <v>5300</v>
      </c>
      <c r="E5832" s="16" t="s">
        <v>5537</v>
      </c>
      <c r="F5832" s="15">
        <v>192015761</v>
      </c>
      <c r="G5832" s="5" t="s">
        <v>105</v>
      </c>
      <c r="H5832" s="6" t="s">
        <v>52</v>
      </c>
      <c r="I5832" s="6" t="s">
        <v>5980</v>
      </c>
      <c r="J5832" s="6" t="s">
        <v>5981</v>
      </c>
      <c r="K5832" s="6" t="s">
        <v>102</v>
      </c>
      <c r="L5832" s="6" t="s">
        <v>159</v>
      </c>
      <c r="M5832" s="16" t="s">
        <v>1863</v>
      </c>
      <c r="N5832" s="8" t="s">
        <v>35</v>
      </c>
      <c r="O5832" s="7">
        <v>3</v>
      </c>
      <c r="P5832" s="3">
        <f t="shared" si="547"/>
        <v>0</v>
      </c>
      <c r="Q5832" s="3">
        <f t="shared" si="548"/>
        <v>0</v>
      </c>
      <c r="R5832" s="3">
        <f t="shared" si="549"/>
        <v>1</v>
      </c>
      <c r="S5832" s="3">
        <f t="shared" si="550"/>
        <v>0</v>
      </c>
      <c r="T5832" s="3">
        <f t="shared" si="551"/>
        <v>0</v>
      </c>
      <c r="U5832" s="3">
        <f t="shared" si="552"/>
        <v>0</v>
      </c>
    </row>
    <row r="5833" spans="1:21" ht="12.75" customHeight="1" x14ac:dyDescent="0.2">
      <c r="A5833" s="15" t="s">
        <v>95</v>
      </c>
      <c r="B5833" s="16" t="s">
        <v>96</v>
      </c>
      <c r="C5833" s="8">
        <v>216208</v>
      </c>
      <c r="D5833" s="6" t="s">
        <v>5300</v>
      </c>
      <c r="E5833" s="16" t="s">
        <v>5329</v>
      </c>
      <c r="F5833" s="15">
        <v>191920730</v>
      </c>
      <c r="G5833" s="5" t="s">
        <v>167</v>
      </c>
      <c r="H5833" s="6" t="s">
        <v>52</v>
      </c>
      <c r="I5833" s="6" t="s">
        <v>5982</v>
      </c>
      <c r="J5833" s="6" t="s">
        <v>5983</v>
      </c>
      <c r="K5833" s="6" t="s">
        <v>102</v>
      </c>
      <c r="L5833" s="6" t="s">
        <v>159</v>
      </c>
      <c r="M5833" s="16" t="s">
        <v>1863</v>
      </c>
      <c r="N5833" s="8" t="s">
        <v>35</v>
      </c>
      <c r="O5833" s="7">
        <v>3</v>
      </c>
      <c r="P5833" s="3">
        <f t="shared" si="547"/>
        <v>0</v>
      </c>
      <c r="Q5833" s="3">
        <f t="shared" si="548"/>
        <v>0</v>
      </c>
      <c r="R5833" s="3">
        <f t="shared" si="549"/>
        <v>1</v>
      </c>
      <c r="S5833" s="3">
        <f t="shared" si="550"/>
        <v>0</v>
      </c>
      <c r="T5833" s="3">
        <f t="shared" si="551"/>
        <v>0</v>
      </c>
      <c r="U5833" s="3">
        <f t="shared" si="552"/>
        <v>0</v>
      </c>
    </row>
    <row r="5834" spans="1:21" ht="12.75" customHeight="1" x14ac:dyDescent="0.2">
      <c r="A5834" s="15" t="s">
        <v>95</v>
      </c>
      <c r="B5834" s="16" t="s">
        <v>96</v>
      </c>
      <c r="C5834" s="8">
        <v>216208</v>
      </c>
      <c r="D5834" s="6" t="s">
        <v>5300</v>
      </c>
      <c r="E5834" s="16" t="s">
        <v>5329</v>
      </c>
      <c r="F5834" s="15">
        <v>191920762</v>
      </c>
      <c r="G5834" s="5" t="s">
        <v>105</v>
      </c>
      <c r="H5834" s="6" t="s">
        <v>52</v>
      </c>
      <c r="I5834" s="6" t="s">
        <v>5984</v>
      </c>
      <c r="J5834" s="6" t="s">
        <v>5985</v>
      </c>
      <c r="K5834" s="6" t="s">
        <v>102</v>
      </c>
      <c r="L5834" s="6" t="s">
        <v>159</v>
      </c>
      <c r="M5834" s="16" t="s">
        <v>1863</v>
      </c>
      <c r="N5834" s="8" t="s">
        <v>35</v>
      </c>
      <c r="O5834" s="7">
        <v>3</v>
      </c>
      <c r="P5834" s="3">
        <f t="shared" si="547"/>
        <v>0</v>
      </c>
      <c r="Q5834" s="3">
        <f t="shared" si="548"/>
        <v>0</v>
      </c>
      <c r="R5834" s="3">
        <f t="shared" si="549"/>
        <v>1</v>
      </c>
      <c r="S5834" s="3">
        <f t="shared" si="550"/>
        <v>0</v>
      </c>
      <c r="T5834" s="3">
        <f t="shared" si="551"/>
        <v>0</v>
      </c>
      <c r="U5834" s="3">
        <f t="shared" si="552"/>
        <v>0</v>
      </c>
    </row>
    <row r="5835" spans="1:21" ht="12.75" customHeight="1" x14ac:dyDescent="0.2">
      <c r="A5835" s="15" t="s">
        <v>95</v>
      </c>
      <c r="B5835" s="16" t="s">
        <v>96</v>
      </c>
      <c r="C5835" s="8">
        <v>216208</v>
      </c>
      <c r="D5835" s="6" t="s">
        <v>5300</v>
      </c>
      <c r="E5835" s="16" t="s">
        <v>5329</v>
      </c>
      <c r="F5835" s="15">
        <v>191920783</v>
      </c>
      <c r="G5835" s="5" t="s">
        <v>105</v>
      </c>
      <c r="H5835" s="6" t="s">
        <v>52</v>
      </c>
      <c r="I5835" s="6" t="s">
        <v>5986</v>
      </c>
      <c r="J5835" s="6" t="s">
        <v>5987</v>
      </c>
      <c r="K5835" s="6" t="s">
        <v>102</v>
      </c>
      <c r="L5835" s="6" t="s">
        <v>159</v>
      </c>
      <c r="M5835" s="16" t="s">
        <v>1863</v>
      </c>
      <c r="N5835" s="8" t="s">
        <v>35</v>
      </c>
      <c r="O5835" s="7">
        <v>3</v>
      </c>
      <c r="P5835" s="3">
        <f t="shared" si="547"/>
        <v>0</v>
      </c>
      <c r="Q5835" s="3">
        <f t="shared" si="548"/>
        <v>0</v>
      </c>
      <c r="R5835" s="3">
        <f t="shared" si="549"/>
        <v>1</v>
      </c>
      <c r="S5835" s="3">
        <f t="shared" si="550"/>
        <v>0</v>
      </c>
      <c r="T5835" s="3">
        <f t="shared" si="551"/>
        <v>0</v>
      </c>
      <c r="U5835" s="3">
        <f t="shared" si="552"/>
        <v>0</v>
      </c>
    </row>
    <row r="5836" spans="1:21" ht="12.75" customHeight="1" x14ac:dyDescent="0.2">
      <c r="A5836" s="15" t="s">
        <v>95</v>
      </c>
      <c r="B5836" s="16" t="s">
        <v>96</v>
      </c>
      <c r="C5836" s="8">
        <v>216208</v>
      </c>
      <c r="D5836" s="6" t="s">
        <v>5300</v>
      </c>
      <c r="E5836" s="16" t="s">
        <v>5329</v>
      </c>
      <c r="F5836" s="15">
        <v>191920786</v>
      </c>
      <c r="G5836" s="5" t="s">
        <v>167</v>
      </c>
      <c r="H5836" s="6" t="s">
        <v>52</v>
      </c>
      <c r="I5836" s="6" t="s">
        <v>5982</v>
      </c>
      <c r="J5836" s="6" t="s">
        <v>5988</v>
      </c>
      <c r="K5836" s="6" t="s">
        <v>102</v>
      </c>
      <c r="L5836" s="6" t="s">
        <v>159</v>
      </c>
      <c r="M5836" s="16" t="s">
        <v>1863</v>
      </c>
      <c r="N5836" s="8" t="s">
        <v>35</v>
      </c>
      <c r="O5836" s="7">
        <v>3</v>
      </c>
      <c r="P5836" s="3">
        <f t="shared" si="547"/>
        <v>0</v>
      </c>
      <c r="Q5836" s="3">
        <f t="shared" si="548"/>
        <v>0</v>
      </c>
      <c r="R5836" s="3">
        <f t="shared" si="549"/>
        <v>1</v>
      </c>
      <c r="S5836" s="3">
        <f t="shared" si="550"/>
        <v>0</v>
      </c>
      <c r="T5836" s="3">
        <f t="shared" si="551"/>
        <v>0</v>
      </c>
      <c r="U5836" s="3">
        <f t="shared" si="552"/>
        <v>0</v>
      </c>
    </row>
    <row r="5837" spans="1:21" ht="12.75" customHeight="1" x14ac:dyDescent="0.2">
      <c r="A5837" s="15" t="s">
        <v>95</v>
      </c>
      <c r="B5837" s="16" t="s">
        <v>96</v>
      </c>
      <c r="C5837" s="8">
        <v>216208</v>
      </c>
      <c r="D5837" s="6" t="s">
        <v>5300</v>
      </c>
      <c r="E5837" s="16" t="s">
        <v>5329</v>
      </c>
      <c r="F5837" s="15">
        <v>191920877</v>
      </c>
      <c r="G5837" s="5" t="s">
        <v>167</v>
      </c>
      <c r="H5837" s="6" t="s">
        <v>52</v>
      </c>
      <c r="I5837" s="6" t="s">
        <v>5989</v>
      </c>
      <c r="J5837" s="6" t="s">
        <v>5990</v>
      </c>
      <c r="K5837" s="6" t="s">
        <v>102</v>
      </c>
      <c r="L5837" s="6" t="s">
        <v>159</v>
      </c>
      <c r="M5837" s="16" t="s">
        <v>160</v>
      </c>
      <c r="N5837" s="8" t="s">
        <v>35</v>
      </c>
      <c r="O5837" s="7">
        <v>3</v>
      </c>
      <c r="P5837" s="3">
        <f t="shared" si="547"/>
        <v>0</v>
      </c>
      <c r="Q5837" s="3">
        <f t="shared" si="548"/>
        <v>0</v>
      </c>
      <c r="R5837" s="3">
        <f t="shared" si="549"/>
        <v>1</v>
      </c>
      <c r="S5837" s="3">
        <f t="shared" si="550"/>
        <v>0</v>
      </c>
      <c r="T5837" s="3">
        <f t="shared" si="551"/>
        <v>0</v>
      </c>
      <c r="U5837" s="3">
        <f t="shared" si="552"/>
        <v>0</v>
      </c>
    </row>
    <row r="5838" spans="1:21" ht="12.75" customHeight="1" x14ac:dyDescent="0.2">
      <c r="A5838" s="15" t="s">
        <v>95</v>
      </c>
      <c r="B5838" s="16" t="s">
        <v>96</v>
      </c>
      <c r="C5838" s="8">
        <v>216208</v>
      </c>
      <c r="D5838" s="6" t="s">
        <v>5300</v>
      </c>
      <c r="E5838" s="16" t="s">
        <v>5329</v>
      </c>
      <c r="F5838" s="15">
        <v>191920954</v>
      </c>
      <c r="G5838" s="5" t="s">
        <v>167</v>
      </c>
      <c r="H5838" s="6" t="s">
        <v>52</v>
      </c>
      <c r="I5838" s="6" t="s">
        <v>5991</v>
      </c>
      <c r="J5838" s="6" t="s">
        <v>5992</v>
      </c>
      <c r="K5838" s="6" t="s">
        <v>102</v>
      </c>
      <c r="L5838" s="6" t="s">
        <v>159</v>
      </c>
      <c r="M5838" s="16" t="s">
        <v>1863</v>
      </c>
      <c r="N5838" s="8" t="s">
        <v>35</v>
      </c>
      <c r="O5838" s="7">
        <v>3</v>
      </c>
      <c r="P5838" s="3">
        <f t="shared" si="547"/>
        <v>0</v>
      </c>
      <c r="Q5838" s="3">
        <f t="shared" si="548"/>
        <v>0</v>
      </c>
      <c r="R5838" s="3">
        <f t="shared" si="549"/>
        <v>1</v>
      </c>
      <c r="S5838" s="3">
        <f t="shared" si="550"/>
        <v>0</v>
      </c>
      <c r="T5838" s="3">
        <f t="shared" si="551"/>
        <v>0</v>
      </c>
      <c r="U5838" s="3">
        <f t="shared" si="552"/>
        <v>0</v>
      </c>
    </row>
    <row r="5839" spans="1:21" ht="12.75" customHeight="1" x14ac:dyDescent="0.2">
      <c r="A5839" s="15" t="s">
        <v>95</v>
      </c>
      <c r="B5839" s="16" t="s">
        <v>96</v>
      </c>
      <c r="C5839" s="8">
        <v>216208</v>
      </c>
      <c r="D5839" s="6" t="s">
        <v>5300</v>
      </c>
      <c r="E5839" s="16" t="s">
        <v>5329</v>
      </c>
      <c r="F5839" s="15">
        <v>191920984</v>
      </c>
      <c r="G5839" s="5" t="s">
        <v>105</v>
      </c>
      <c r="H5839" s="6" t="s">
        <v>52</v>
      </c>
      <c r="I5839" s="6" t="s">
        <v>5993</v>
      </c>
      <c r="J5839" s="6" t="s">
        <v>5994</v>
      </c>
      <c r="K5839" s="6" t="s">
        <v>102</v>
      </c>
      <c r="L5839" s="6" t="s">
        <v>159</v>
      </c>
      <c r="M5839" s="16" t="s">
        <v>160</v>
      </c>
      <c r="N5839" s="8" t="s">
        <v>35</v>
      </c>
      <c r="O5839" s="7">
        <v>3</v>
      </c>
      <c r="P5839" s="3">
        <f t="shared" si="547"/>
        <v>0</v>
      </c>
      <c r="Q5839" s="3">
        <f t="shared" si="548"/>
        <v>0</v>
      </c>
      <c r="R5839" s="3">
        <f t="shared" si="549"/>
        <v>1</v>
      </c>
      <c r="S5839" s="3">
        <f t="shared" si="550"/>
        <v>0</v>
      </c>
      <c r="T5839" s="3">
        <f t="shared" si="551"/>
        <v>0</v>
      </c>
      <c r="U5839" s="3">
        <f t="shared" si="552"/>
        <v>0</v>
      </c>
    </row>
    <row r="5840" spans="1:21" ht="12.75" customHeight="1" x14ac:dyDescent="0.2">
      <c r="A5840" s="15" t="s">
        <v>95</v>
      </c>
      <c r="B5840" s="16" t="s">
        <v>96</v>
      </c>
      <c r="C5840" s="8">
        <v>216208</v>
      </c>
      <c r="D5840" s="6" t="s">
        <v>5300</v>
      </c>
      <c r="E5840" s="16" t="s">
        <v>5329</v>
      </c>
      <c r="F5840" s="15">
        <v>191921018</v>
      </c>
      <c r="G5840" s="5" t="s">
        <v>167</v>
      </c>
      <c r="H5840" s="6" t="s">
        <v>52</v>
      </c>
      <c r="I5840" s="6" t="s">
        <v>5995</v>
      </c>
      <c r="J5840" s="6" t="s">
        <v>5996</v>
      </c>
      <c r="K5840" s="6" t="s">
        <v>102</v>
      </c>
      <c r="L5840" s="6" t="s">
        <v>159</v>
      </c>
      <c r="M5840" s="16" t="s">
        <v>160</v>
      </c>
      <c r="N5840" s="8" t="s">
        <v>35</v>
      </c>
      <c r="O5840" s="7">
        <v>3</v>
      </c>
      <c r="P5840" s="3">
        <f t="shared" si="547"/>
        <v>0</v>
      </c>
      <c r="Q5840" s="3">
        <f t="shared" si="548"/>
        <v>0</v>
      </c>
      <c r="R5840" s="3">
        <f t="shared" si="549"/>
        <v>1</v>
      </c>
      <c r="S5840" s="3">
        <f t="shared" si="550"/>
        <v>0</v>
      </c>
      <c r="T5840" s="3">
        <f t="shared" si="551"/>
        <v>0</v>
      </c>
      <c r="U5840" s="3">
        <f t="shared" si="552"/>
        <v>0</v>
      </c>
    </row>
    <row r="5841" spans="1:21" ht="12.75" customHeight="1" x14ac:dyDescent="0.2">
      <c r="A5841" s="15" t="s">
        <v>95</v>
      </c>
      <c r="B5841" s="16" t="s">
        <v>96</v>
      </c>
      <c r="C5841" s="8">
        <v>216208</v>
      </c>
      <c r="D5841" s="6" t="s">
        <v>5300</v>
      </c>
      <c r="E5841" s="16" t="s">
        <v>5329</v>
      </c>
      <c r="F5841" s="15">
        <v>191921037</v>
      </c>
      <c r="G5841" s="5" t="s">
        <v>167</v>
      </c>
      <c r="H5841" s="6" t="s">
        <v>52</v>
      </c>
      <c r="I5841" s="6" t="s">
        <v>5887</v>
      </c>
      <c r="J5841" s="6" t="s">
        <v>5997</v>
      </c>
      <c r="K5841" s="6" t="s">
        <v>102</v>
      </c>
      <c r="L5841" s="6" t="s">
        <v>159</v>
      </c>
      <c r="M5841" s="16" t="s">
        <v>160</v>
      </c>
      <c r="N5841" s="8" t="s">
        <v>35</v>
      </c>
      <c r="O5841" s="7">
        <v>3</v>
      </c>
      <c r="P5841" s="3">
        <f t="shared" si="547"/>
        <v>0</v>
      </c>
      <c r="Q5841" s="3">
        <f t="shared" si="548"/>
        <v>0</v>
      </c>
      <c r="R5841" s="3">
        <f t="shared" si="549"/>
        <v>1</v>
      </c>
      <c r="S5841" s="3">
        <f t="shared" si="550"/>
        <v>0</v>
      </c>
      <c r="T5841" s="3">
        <f t="shared" si="551"/>
        <v>0</v>
      </c>
      <c r="U5841" s="3">
        <f t="shared" si="552"/>
        <v>0</v>
      </c>
    </row>
    <row r="5842" spans="1:21" ht="12.75" customHeight="1" x14ac:dyDescent="0.2">
      <c r="A5842" s="15" t="s">
        <v>95</v>
      </c>
      <c r="B5842" s="16" t="s">
        <v>96</v>
      </c>
      <c r="C5842" s="8">
        <v>216208</v>
      </c>
      <c r="D5842" s="6" t="s">
        <v>5300</v>
      </c>
      <c r="E5842" s="16" t="s">
        <v>5329</v>
      </c>
      <c r="F5842" s="15">
        <v>191921265</v>
      </c>
      <c r="G5842" s="5" t="s">
        <v>167</v>
      </c>
      <c r="H5842" s="6" t="s">
        <v>52</v>
      </c>
      <c r="I5842" s="6" t="s">
        <v>5998</v>
      </c>
      <c r="J5842" s="6" t="s">
        <v>5999</v>
      </c>
      <c r="K5842" s="6" t="s">
        <v>102</v>
      </c>
      <c r="L5842" s="6" t="s">
        <v>159</v>
      </c>
      <c r="M5842" s="16" t="s">
        <v>160</v>
      </c>
      <c r="N5842" s="8" t="s">
        <v>35</v>
      </c>
      <c r="O5842" s="7">
        <v>3</v>
      </c>
      <c r="P5842" s="3">
        <f t="shared" si="547"/>
        <v>0</v>
      </c>
      <c r="Q5842" s="3">
        <f t="shared" si="548"/>
        <v>0</v>
      </c>
      <c r="R5842" s="3">
        <f t="shared" si="549"/>
        <v>1</v>
      </c>
      <c r="S5842" s="3">
        <f t="shared" si="550"/>
        <v>0</v>
      </c>
      <c r="T5842" s="3">
        <f t="shared" si="551"/>
        <v>0</v>
      </c>
      <c r="U5842" s="3">
        <f t="shared" si="552"/>
        <v>0</v>
      </c>
    </row>
    <row r="5843" spans="1:21" ht="12.75" customHeight="1" x14ac:dyDescent="0.2">
      <c r="A5843" s="15" t="s">
        <v>95</v>
      </c>
      <c r="B5843" s="16" t="s">
        <v>96</v>
      </c>
      <c r="C5843" s="8">
        <v>216208</v>
      </c>
      <c r="D5843" s="6" t="s">
        <v>5300</v>
      </c>
      <c r="E5843" s="16" t="s">
        <v>5329</v>
      </c>
      <c r="F5843" s="15">
        <v>191921312</v>
      </c>
      <c r="G5843" s="5" t="s">
        <v>105</v>
      </c>
      <c r="H5843" s="6" t="s">
        <v>52</v>
      </c>
      <c r="I5843" s="6" t="s">
        <v>6000</v>
      </c>
      <c r="J5843" s="6" t="s">
        <v>6001</v>
      </c>
      <c r="K5843" s="6" t="s">
        <v>102</v>
      </c>
      <c r="L5843" s="6" t="s">
        <v>159</v>
      </c>
      <c r="M5843" s="16" t="s">
        <v>1863</v>
      </c>
      <c r="N5843" s="8" t="s">
        <v>35</v>
      </c>
      <c r="O5843" s="7">
        <v>3</v>
      </c>
      <c r="P5843" s="3">
        <f t="shared" si="547"/>
        <v>0</v>
      </c>
      <c r="Q5843" s="3">
        <f t="shared" si="548"/>
        <v>0</v>
      </c>
      <c r="R5843" s="3">
        <f t="shared" si="549"/>
        <v>1</v>
      </c>
      <c r="S5843" s="3">
        <f t="shared" si="550"/>
        <v>0</v>
      </c>
      <c r="T5843" s="3">
        <f t="shared" si="551"/>
        <v>0</v>
      </c>
      <c r="U5843" s="3">
        <f t="shared" si="552"/>
        <v>0</v>
      </c>
    </row>
    <row r="5844" spans="1:21" ht="12.75" customHeight="1" x14ac:dyDescent="0.2">
      <c r="A5844" s="15" t="s">
        <v>95</v>
      </c>
      <c r="B5844" s="16" t="s">
        <v>96</v>
      </c>
      <c r="C5844" s="8">
        <v>216208</v>
      </c>
      <c r="D5844" s="6" t="s">
        <v>5300</v>
      </c>
      <c r="E5844" s="16" t="s">
        <v>5329</v>
      </c>
      <c r="F5844" s="15">
        <v>191921313</v>
      </c>
      <c r="G5844" s="5" t="s">
        <v>167</v>
      </c>
      <c r="H5844" s="6" t="s">
        <v>52</v>
      </c>
      <c r="I5844" s="6" t="s">
        <v>5926</v>
      </c>
      <c r="J5844" s="6" t="s">
        <v>6002</v>
      </c>
      <c r="K5844" s="6" t="s">
        <v>102</v>
      </c>
      <c r="L5844" s="6" t="s">
        <v>159</v>
      </c>
      <c r="M5844" s="16" t="s">
        <v>1863</v>
      </c>
      <c r="N5844" s="8" t="s">
        <v>35</v>
      </c>
      <c r="O5844" s="7">
        <v>3</v>
      </c>
      <c r="P5844" s="3">
        <f t="shared" si="547"/>
        <v>0</v>
      </c>
      <c r="Q5844" s="3">
        <f t="shared" si="548"/>
        <v>0</v>
      </c>
      <c r="R5844" s="3">
        <f t="shared" si="549"/>
        <v>1</v>
      </c>
      <c r="S5844" s="3">
        <f t="shared" si="550"/>
        <v>0</v>
      </c>
      <c r="T5844" s="3">
        <f t="shared" si="551"/>
        <v>0</v>
      </c>
      <c r="U5844" s="3">
        <f t="shared" si="552"/>
        <v>0</v>
      </c>
    </row>
    <row r="5845" spans="1:21" ht="12.75" customHeight="1" x14ac:dyDescent="0.2">
      <c r="A5845" s="15" t="s">
        <v>95</v>
      </c>
      <c r="B5845" s="16" t="s">
        <v>96</v>
      </c>
      <c r="C5845" s="8">
        <v>216208</v>
      </c>
      <c r="D5845" s="6" t="s">
        <v>5300</v>
      </c>
      <c r="E5845" s="16" t="s">
        <v>5329</v>
      </c>
      <c r="F5845" s="15">
        <v>191921496</v>
      </c>
      <c r="G5845" s="5" t="s">
        <v>167</v>
      </c>
      <c r="H5845" s="6" t="s">
        <v>52</v>
      </c>
      <c r="I5845" s="6" t="s">
        <v>5934</v>
      </c>
      <c r="J5845" s="6" t="s">
        <v>6003</v>
      </c>
      <c r="K5845" s="6" t="s">
        <v>102</v>
      </c>
      <c r="L5845" s="6" t="s">
        <v>159</v>
      </c>
      <c r="M5845" s="16" t="s">
        <v>160</v>
      </c>
      <c r="N5845" s="8" t="s">
        <v>35</v>
      </c>
      <c r="O5845" s="7">
        <v>3</v>
      </c>
      <c r="P5845" s="3">
        <f t="shared" si="547"/>
        <v>0</v>
      </c>
      <c r="Q5845" s="3">
        <f t="shared" si="548"/>
        <v>0</v>
      </c>
      <c r="R5845" s="3">
        <f t="shared" si="549"/>
        <v>1</v>
      </c>
      <c r="S5845" s="3">
        <f t="shared" si="550"/>
        <v>0</v>
      </c>
      <c r="T5845" s="3">
        <f t="shared" si="551"/>
        <v>0</v>
      </c>
      <c r="U5845" s="3">
        <f t="shared" si="552"/>
        <v>0</v>
      </c>
    </row>
    <row r="5846" spans="1:21" ht="12.75" customHeight="1" x14ac:dyDescent="0.2">
      <c r="A5846" s="15" t="s">
        <v>95</v>
      </c>
      <c r="B5846" s="16" t="s">
        <v>96</v>
      </c>
      <c r="C5846" s="8">
        <v>216208</v>
      </c>
      <c r="D5846" s="6" t="s">
        <v>5300</v>
      </c>
      <c r="E5846" s="16" t="s">
        <v>5329</v>
      </c>
      <c r="F5846" s="15">
        <v>191921514</v>
      </c>
      <c r="G5846" s="5" t="s">
        <v>167</v>
      </c>
      <c r="H5846" s="6" t="s">
        <v>52</v>
      </c>
      <c r="I5846" s="6" t="s">
        <v>5930</v>
      </c>
      <c r="J5846" s="6" t="s">
        <v>6004</v>
      </c>
      <c r="K5846" s="6" t="s">
        <v>102</v>
      </c>
      <c r="L5846" s="6" t="s">
        <v>159</v>
      </c>
      <c r="M5846" s="16" t="s">
        <v>1863</v>
      </c>
      <c r="N5846" s="8" t="s">
        <v>35</v>
      </c>
      <c r="O5846" s="7">
        <v>3</v>
      </c>
      <c r="P5846" s="3">
        <f t="shared" si="547"/>
        <v>0</v>
      </c>
      <c r="Q5846" s="3">
        <f t="shared" si="548"/>
        <v>0</v>
      </c>
      <c r="R5846" s="3">
        <f t="shared" si="549"/>
        <v>1</v>
      </c>
      <c r="S5846" s="3">
        <f t="shared" si="550"/>
        <v>0</v>
      </c>
      <c r="T5846" s="3">
        <f t="shared" si="551"/>
        <v>0</v>
      </c>
      <c r="U5846" s="3">
        <f t="shared" si="552"/>
        <v>0</v>
      </c>
    </row>
    <row r="5847" spans="1:21" ht="12.75" customHeight="1" x14ac:dyDescent="0.2">
      <c r="A5847" s="15" t="s">
        <v>95</v>
      </c>
      <c r="B5847" s="16" t="s">
        <v>96</v>
      </c>
      <c r="C5847" s="8">
        <v>216208</v>
      </c>
      <c r="D5847" s="6" t="s">
        <v>5300</v>
      </c>
      <c r="E5847" s="16" t="s">
        <v>5329</v>
      </c>
      <c r="F5847" s="15">
        <v>191921580</v>
      </c>
      <c r="G5847" s="5" t="s">
        <v>167</v>
      </c>
      <c r="H5847" s="6" t="s">
        <v>52</v>
      </c>
      <c r="I5847" s="6" t="s">
        <v>6005</v>
      </c>
      <c r="J5847" s="6" t="s">
        <v>6006</v>
      </c>
      <c r="K5847" s="6" t="s">
        <v>102</v>
      </c>
      <c r="L5847" s="6" t="s">
        <v>159</v>
      </c>
      <c r="M5847" s="16" t="s">
        <v>1863</v>
      </c>
      <c r="N5847" s="8" t="s">
        <v>35</v>
      </c>
      <c r="O5847" s="7">
        <v>3</v>
      </c>
      <c r="P5847" s="3">
        <f t="shared" si="547"/>
        <v>0</v>
      </c>
      <c r="Q5847" s="3">
        <f t="shared" si="548"/>
        <v>0</v>
      </c>
      <c r="R5847" s="3">
        <f t="shared" si="549"/>
        <v>1</v>
      </c>
      <c r="S5847" s="3">
        <f t="shared" si="550"/>
        <v>0</v>
      </c>
      <c r="T5847" s="3">
        <f t="shared" si="551"/>
        <v>0</v>
      </c>
      <c r="U5847" s="3">
        <f t="shared" si="552"/>
        <v>0</v>
      </c>
    </row>
    <row r="5848" spans="1:21" ht="12.75" customHeight="1" x14ac:dyDescent="0.2">
      <c r="A5848" s="15" t="s">
        <v>95</v>
      </c>
      <c r="B5848" s="16" t="s">
        <v>96</v>
      </c>
      <c r="C5848" s="8">
        <v>216208</v>
      </c>
      <c r="D5848" s="6" t="s">
        <v>5300</v>
      </c>
      <c r="E5848" s="16" t="s">
        <v>5329</v>
      </c>
      <c r="F5848" s="15">
        <v>191956483</v>
      </c>
      <c r="G5848" s="5" t="s">
        <v>167</v>
      </c>
      <c r="H5848" s="6" t="s">
        <v>52</v>
      </c>
      <c r="I5848" s="6" t="s">
        <v>3932</v>
      </c>
      <c r="J5848" s="6" t="s">
        <v>6007</v>
      </c>
      <c r="K5848" s="6" t="s">
        <v>102</v>
      </c>
      <c r="L5848" s="6" t="s">
        <v>159</v>
      </c>
      <c r="M5848" s="16" t="s">
        <v>1863</v>
      </c>
      <c r="N5848" s="8" t="s">
        <v>35</v>
      </c>
      <c r="O5848" s="7">
        <v>3</v>
      </c>
      <c r="P5848" s="3">
        <f t="shared" si="547"/>
        <v>0</v>
      </c>
      <c r="Q5848" s="3">
        <f t="shared" si="548"/>
        <v>0</v>
      </c>
      <c r="R5848" s="3">
        <f t="shared" si="549"/>
        <v>1</v>
      </c>
      <c r="S5848" s="3">
        <f t="shared" si="550"/>
        <v>0</v>
      </c>
      <c r="T5848" s="3">
        <f t="shared" si="551"/>
        <v>0</v>
      </c>
      <c r="U5848" s="3">
        <f t="shared" si="552"/>
        <v>0</v>
      </c>
    </row>
    <row r="5849" spans="1:21" ht="12.75" customHeight="1" x14ac:dyDescent="0.2">
      <c r="A5849" s="15" t="s">
        <v>95</v>
      </c>
      <c r="B5849" s="16" t="s">
        <v>96</v>
      </c>
      <c r="C5849" s="8">
        <v>216208</v>
      </c>
      <c r="D5849" s="6" t="s">
        <v>5300</v>
      </c>
      <c r="E5849" s="16" t="s">
        <v>5329</v>
      </c>
      <c r="F5849" s="15">
        <v>191956535</v>
      </c>
      <c r="G5849" s="5" t="s">
        <v>105</v>
      </c>
      <c r="H5849" s="6" t="s">
        <v>52</v>
      </c>
      <c r="I5849" s="6" t="s">
        <v>6008</v>
      </c>
      <c r="J5849" s="6" t="s">
        <v>6009</v>
      </c>
      <c r="K5849" s="6" t="s">
        <v>102</v>
      </c>
      <c r="L5849" s="6" t="s">
        <v>159</v>
      </c>
      <c r="M5849" s="16" t="s">
        <v>1863</v>
      </c>
      <c r="N5849" s="8" t="s">
        <v>35</v>
      </c>
      <c r="O5849" s="7">
        <v>3</v>
      </c>
      <c r="P5849" s="3">
        <f t="shared" si="547"/>
        <v>0</v>
      </c>
      <c r="Q5849" s="3">
        <f t="shared" si="548"/>
        <v>0</v>
      </c>
      <c r="R5849" s="3">
        <f t="shared" si="549"/>
        <v>1</v>
      </c>
      <c r="S5849" s="3">
        <f t="shared" si="550"/>
        <v>0</v>
      </c>
      <c r="T5849" s="3">
        <f t="shared" si="551"/>
        <v>0</v>
      </c>
      <c r="U5849" s="3">
        <f t="shared" si="552"/>
        <v>0</v>
      </c>
    </row>
    <row r="5850" spans="1:21" ht="12.75" customHeight="1" x14ac:dyDescent="0.2">
      <c r="A5850" s="15" t="s">
        <v>95</v>
      </c>
      <c r="B5850" s="16" t="s">
        <v>96</v>
      </c>
      <c r="C5850" s="8">
        <v>216208</v>
      </c>
      <c r="D5850" s="6" t="s">
        <v>5300</v>
      </c>
      <c r="E5850" s="16" t="s">
        <v>5329</v>
      </c>
      <c r="F5850" s="15">
        <v>191956539</v>
      </c>
      <c r="G5850" s="5" t="s">
        <v>105</v>
      </c>
      <c r="H5850" s="6" t="s">
        <v>52</v>
      </c>
      <c r="I5850" s="6" t="s">
        <v>6010</v>
      </c>
      <c r="J5850" s="6" t="s">
        <v>6011</v>
      </c>
      <c r="K5850" s="6" t="s">
        <v>102</v>
      </c>
      <c r="L5850" s="6" t="s">
        <v>159</v>
      </c>
      <c r="M5850" s="16" t="s">
        <v>1863</v>
      </c>
      <c r="N5850" s="8" t="s">
        <v>35</v>
      </c>
      <c r="O5850" s="7">
        <v>3</v>
      </c>
      <c r="P5850" s="3">
        <f t="shared" si="547"/>
        <v>0</v>
      </c>
      <c r="Q5850" s="3">
        <f t="shared" si="548"/>
        <v>0</v>
      </c>
      <c r="R5850" s="3">
        <f t="shared" si="549"/>
        <v>1</v>
      </c>
      <c r="S5850" s="3">
        <f t="shared" si="550"/>
        <v>0</v>
      </c>
      <c r="T5850" s="3">
        <f t="shared" si="551"/>
        <v>0</v>
      </c>
      <c r="U5850" s="3">
        <f t="shared" si="552"/>
        <v>0</v>
      </c>
    </row>
    <row r="5851" spans="1:21" ht="12.75" customHeight="1" x14ac:dyDescent="0.2">
      <c r="A5851" s="15" t="s">
        <v>95</v>
      </c>
      <c r="B5851" s="16" t="s">
        <v>96</v>
      </c>
      <c r="C5851" s="8">
        <v>216208</v>
      </c>
      <c r="D5851" s="6" t="s">
        <v>5300</v>
      </c>
      <c r="E5851" s="16" t="s">
        <v>5329</v>
      </c>
      <c r="F5851" s="15">
        <v>191956566</v>
      </c>
      <c r="G5851" s="5" t="s">
        <v>105</v>
      </c>
      <c r="H5851" s="6" t="s">
        <v>52</v>
      </c>
      <c r="I5851" s="6" t="s">
        <v>6012</v>
      </c>
      <c r="J5851" s="6" t="s">
        <v>6013</v>
      </c>
      <c r="K5851" s="6" t="s">
        <v>102</v>
      </c>
      <c r="L5851" s="6" t="s">
        <v>159</v>
      </c>
      <c r="M5851" s="16" t="s">
        <v>1863</v>
      </c>
      <c r="N5851" s="8" t="s">
        <v>35</v>
      </c>
      <c r="O5851" s="7">
        <v>3</v>
      </c>
      <c r="P5851" s="3">
        <f t="shared" si="547"/>
        <v>0</v>
      </c>
      <c r="Q5851" s="3">
        <f t="shared" si="548"/>
        <v>0</v>
      </c>
      <c r="R5851" s="3">
        <f t="shared" si="549"/>
        <v>1</v>
      </c>
      <c r="S5851" s="3">
        <f t="shared" si="550"/>
        <v>0</v>
      </c>
      <c r="T5851" s="3">
        <f t="shared" si="551"/>
        <v>0</v>
      </c>
      <c r="U5851" s="3">
        <f t="shared" si="552"/>
        <v>0</v>
      </c>
    </row>
    <row r="5852" spans="1:21" ht="12.75" customHeight="1" x14ac:dyDescent="0.2">
      <c r="A5852" s="15" t="s">
        <v>95</v>
      </c>
      <c r="B5852" s="16" t="s">
        <v>96</v>
      </c>
      <c r="C5852" s="8">
        <v>216208</v>
      </c>
      <c r="D5852" s="6" t="s">
        <v>5300</v>
      </c>
      <c r="E5852" s="16" t="s">
        <v>5329</v>
      </c>
      <c r="F5852" s="15">
        <v>191956569</v>
      </c>
      <c r="G5852" s="5" t="s">
        <v>167</v>
      </c>
      <c r="H5852" s="6" t="s">
        <v>52</v>
      </c>
      <c r="I5852" s="6" t="s">
        <v>6014</v>
      </c>
      <c r="J5852" s="6" t="s">
        <v>6015</v>
      </c>
      <c r="K5852" s="6" t="s">
        <v>102</v>
      </c>
      <c r="L5852" s="6" t="s">
        <v>159</v>
      </c>
      <c r="M5852" s="16" t="s">
        <v>1863</v>
      </c>
      <c r="N5852" s="8" t="s">
        <v>35</v>
      </c>
      <c r="O5852" s="7">
        <v>3</v>
      </c>
      <c r="P5852" s="3">
        <f t="shared" si="547"/>
        <v>0</v>
      </c>
      <c r="Q5852" s="3">
        <f t="shared" si="548"/>
        <v>0</v>
      </c>
      <c r="R5852" s="3">
        <f t="shared" si="549"/>
        <v>1</v>
      </c>
      <c r="S5852" s="3">
        <f t="shared" si="550"/>
        <v>0</v>
      </c>
      <c r="T5852" s="3">
        <f t="shared" si="551"/>
        <v>0</v>
      </c>
      <c r="U5852" s="3">
        <f t="shared" si="552"/>
        <v>0</v>
      </c>
    </row>
    <row r="5853" spans="1:21" ht="12.75" customHeight="1" x14ac:dyDescent="0.2">
      <c r="A5853" s="15" t="s">
        <v>95</v>
      </c>
      <c r="B5853" s="16" t="s">
        <v>96</v>
      </c>
      <c r="C5853" s="8">
        <v>216208</v>
      </c>
      <c r="D5853" s="6" t="s">
        <v>5300</v>
      </c>
      <c r="E5853" s="16" t="s">
        <v>5329</v>
      </c>
      <c r="F5853" s="15">
        <v>191998346</v>
      </c>
      <c r="G5853" s="5" t="s">
        <v>105</v>
      </c>
      <c r="H5853" s="6" t="s">
        <v>29</v>
      </c>
      <c r="I5853" s="6" t="s">
        <v>6016</v>
      </c>
      <c r="J5853" s="6" t="s">
        <v>6017</v>
      </c>
      <c r="K5853" s="6" t="s">
        <v>102</v>
      </c>
      <c r="L5853" s="6" t="s">
        <v>159</v>
      </c>
      <c r="M5853" s="16" t="s">
        <v>1863</v>
      </c>
      <c r="N5853" s="8" t="s">
        <v>35</v>
      </c>
      <c r="O5853" s="7">
        <v>3</v>
      </c>
      <c r="P5853" s="3">
        <f t="shared" si="547"/>
        <v>0</v>
      </c>
      <c r="Q5853" s="3">
        <f t="shared" si="548"/>
        <v>0</v>
      </c>
      <c r="R5853" s="3">
        <f t="shared" si="549"/>
        <v>1</v>
      </c>
      <c r="S5853" s="3">
        <f t="shared" si="550"/>
        <v>0</v>
      </c>
      <c r="T5853" s="3">
        <f t="shared" si="551"/>
        <v>0</v>
      </c>
      <c r="U5853" s="3">
        <f t="shared" si="552"/>
        <v>0</v>
      </c>
    </row>
    <row r="5854" spans="1:21" ht="12.75" customHeight="1" x14ac:dyDescent="0.2">
      <c r="A5854" s="15" t="s">
        <v>95</v>
      </c>
      <c r="B5854" s="16" t="s">
        <v>96</v>
      </c>
      <c r="C5854" s="8">
        <v>216208</v>
      </c>
      <c r="D5854" s="6" t="s">
        <v>5300</v>
      </c>
      <c r="E5854" s="16" t="s">
        <v>5329</v>
      </c>
      <c r="F5854" s="15">
        <v>191998369</v>
      </c>
      <c r="G5854" s="5" t="s">
        <v>105</v>
      </c>
      <c r="H5854" s="6" t="s">
        <v>52</v>
      </c>
      <c r="I5854" s="6" t="s">
        <v>6018</v>
      </c>
      <c r="J5854" s="6" t="s">
        <v>6019</v>
      </c>
      <c r="K5854" s="6" t="s">
        <v>102</v>
      </c>
      <c r="L5854" s="6" t="s">
        <v>159</v>
      </c>
      <c r="M5854" s="16" t="s">
        <v>1863</v>
      </c>
      <c r="N5854" s="8" t="s">
        <v>35</v>
      </c>
      <c r="O5854" s="7">
        <v>3</v>
      </c>
      <c r="P5854" s="3">
        <f t="shared" si="547"/>
        <v>0</v>
      </c>
      <c r="Q5854" s="3">
        <f t="shared" si="548"/>
        <v>0</v>
      </c>
      <c r="R5854" s="3">
        <f t="shared" si="549"/>
        <v>1</v>
      </c>
      <c r="S5854" s="3">
        <f t="shared" si="550"/>
        <v>0</v>
      </c>
      <c r="T5854" s="3">
        <f t="shared" si="551"/>
        <v>0</v>
      </c>
      <c r="U5854" s="3">
        <f t="shared" si="552"/>
        <v>0</v>
      </c>
    </row>
    <row r="5855" spans="1:21" ht="12.75" customHeight="1" x14ac:dyDescent="0.2">
      <c r="A5855" s="15" t="s">
        <v>95</v>
      </c>
      <c r="B5855" s="16" t="s">
        <v>96</v>
      </c>
      <c r="C5855" s="8">
        <v>216208</v>
      </c>
      <c r="D5855" s="6" t="s">
        <v>5300</v>
      </c>
      <c r="E5855" s="16" t="s">
        <v>5329</v>
      </c>
      <c r="F5855" s="15">
        <v>191998403</v>
      </c>
      <c r="G5855" s="5" t="s">
        <v>67</v>
      </c>
      <c r="H5855" s="6" t="s">
        <v>52</v>
      </c>
      <c r="I5855" s="6" t="s">
        <v>6020</v>
      </c>
      <c r="J5855" s="6" t="s">
        <v>6021</v>
      </c>
      <c r="K5855" s="6" t="s">
        <v>102</v>
      </c>
      <c r="L5855" s="6" t="s">
        <v>159</v>
      </c>
      <c r="M5855" s="16" t="s">
        <v>1863</v>
      </c>
      <c r="N5855" s="8" t="s">
        <v>35</v>
      </c>
      <c r="O5855" s="7">
        <v>3</v>
      </c>
      <c r="P5855" s="3">
        <f t="shared" si="547"/>
        <v>0</v>
      </c>
      <c r="Q5855" s="3">
        <f t="shared" si="548"/>
        <v>0</v>
      </c>
      <c r="R5855" s="3">
        <f t="shared" si="549"/>
        <v>1</v>
      </c>
      <c r="S5855" s="3">
        <f t="shared" si="550"/>
        <v>0</v>
      </c>
      <c r="T5855" s="3">
        <f t="shared" si="551"/>
        <v>0</v>
      </c>
      <c r="U5855" s="3">
        <f t="shared" si="552"/>
        <v>0</v>
      </c>
    </row>
    <row r="5856" spans="1:21" ht="12.75" customHeight="1" x14ac:dyDescent="0.2">
      <c r="A5856" s="15" t="s">
        <v>95</v>
      </c>
      <c r="B5856" s="16" t="s">
        <v>96</v>
      </c>
      <c r="C5856" s="8">
        <v>216208</v>
      </c>
      <c r="D5856" s="6" t="s">
        <v>5300</v>
      </c>
      <c r="E5856" s="16" t="s">
        <v>5329</v>
      </c>
      <c r="F5856" s="15">
        <v>192027182</v>
      </c>
      <c r="G5856" s="5" t="s">
        <v>167</v>
      </c>
      <c r="H5856" s="6" t="s">
        <v>29</v>
      </c>
      <c r="I5856" s="6" t="s">
        <v>6022</v>
      </c>
      <c r="J5856" s="6" t="s">
        <v>6023</v>
      </c>
      <c r="K5856" s="6" t="s">
        <v>102</v>
      </c>
      <c r="L5856" s="6" t="s">
        <v>159</v>
      </c>
      <c r="M5856" s="16" t="s">
        <v>1863</v>
      </c>
      <c r="N5856" s="8" t="s">
        <v>35</v>
      </c>
      <c r="O5856" s="7">
        <v>3</v>
      </c>
      <c r="P5856" s="3">
        <f t="shared" si="547"/>
        <v>0</v>
      </c>
      <c r="Q5856" s="3">
        <f t="shared" si="548"/>
        <v>0</v>
      </c>
      <c r="R5856" s="3">
        <f t="shared" si="549"/>
        <v>1</v>
      </c>
      <c r="S5856" s="3">
        <f t="shared" si="550"/>
        <v>0</v>
      </c>
      <c r="T5856" s="3">
        <f t="shared" si="551"/>
        <v>0</v>
      </c>
      <c r="U5856" s="3">
        <f t="shared" si="552"/>
        <v>0</v>
      </c>
    </row>
    <row r="5857" spans="1:21" ht="12.75" customHeight="1" x14ac:dyDescent="0.2">
      <c r="A5857" s="15" t="s">
        <v>95</v>
      </c>
      <c r="B5857" s="16" t="s">
        <v>96</v>
      </c>
      <c r="C5857" s="8">
        <v>216208</v>
      </c>
      <c r="D5857" s="6" t="s">
        <v>5300</v>
      </c>
      <c r="E5857" s="16" t="s">
        <v>5329</v>
      </c>
      <c r="F5857" s="15">
        <v>192027359</v>
      </c>
      <c r="G5857" s="5" t="s">
        <v>67</v>
      </c>
      <c r="H5857" s="6" t="s">
        <v>29</v>
      </c>
      <c r="I5857" s="6" t="s">
        <v>6024</v>
      </c>
      <c r="J5857" s="6" t="s">
        <v>6025</v>
      </c>
      <c r="K5857" s="6" t="s">
        <v>102</v>
      </c>
      <c r="L5857" s="6" t="s">
        <v>159</v>
      </c>
      <c r="M5857" s="16" t="s">
        <v>1863</v>
      </c>
      <c r="N5857" s="8" t="s">
        <v>35</v>
      </c>
      <c r="O5857" s="7">
        <v>3</v>
      </c>
      <c r="P5857" s="3">
        <f t="shared" si="547"/>
        <v>0</v>
      </c>
      <c r="Q5857" s="3">
        <f t="shared" si="548"/>
        <v>0</v>
      </c>
      <c r="R5857" s="3">
        <f t="shared" si="549"/>
        <v>1</v>
      </c>
      <c r="S5857" s="3">
        <f t="shared" si="550"/>
        <v>0</v>
      </c>
      <c r="T5857" s="3">
        <f t="shared" si="551"/>
        <v>0</v>
      </c>
      <c r="U5857" s="3">
        <f t="shared" si="552"/>
        <v>0</v>
      </c>
    </row>
    <row r="5858" spans="1:21" ht="12.75" customHeight="1" x14ac:dyDescent="0.2">
      <c r="A5858" s="15" t="s">
        <v>95</v>
      </c>
      <c r="B5858" s="16" t="s">
        <v>96</v>
      </c>
      <c r="C5858" s="8">
        <v>216208</v>
      </c>
      <c r="D5858" s="6" t="s">
        <v>5300</v>
      </c>
      <c r="E5858" s="16" t="s">
        <v>5329</v>
      </c>
      <c r="F5858" s="15">
        <v>192027578</v>
      </c>
      <c r="G5858" s="5" t="s">
        <v>67</v>
      </c>
      <c r="H5858" s="6" t="s">
        <v>29</v>
      </c>
      <c r="I5858" s="6" t="s">
        <v>6026</v>
      </c>
      <c r="J5858" s="6" t="s">
        <v>6027</v>
      </c>
      <c r="K5858" s="6" t="s">
        <v>102</v>
      </c>
      <c r="L5858" s="6" t="s">
        <v>159</v>
      </c>
      <c r="M5858" s="16" t="s">
        <v>1863</v>
      </c>
      <c r="N5858" s="8" t="s">
        <v>35</v>
      </c>
      <c r="O5858" s="7">
        <v>3</v>
      </c>
      <c r="P5858" s="3">
        <f t="shared" si="547"/>
        <v>0</v>
      </c>
      <c r="Q5858" s="3">
        <f t="shared" si="548"/>
        <v>0</v>
      </c>
      <c r="R5858" s="3">
        <f t="shared" si="549"/>
        <v>1</v>
      </c>
      <c r="S5858" s="3">
        <f t="shared" si="550"/>
        <v>0</v>
      </c>
      <c r="T5858" s="3">
        <f t="shared" si="551"/>
        <v>0</v>
      </c>
      <c r="U5858" s="3">
        <f t="shared" si="552"/>
        <v>0</v>
      </c>
    </row>
    <row r="5859" spans="1:21" ht="12.75" customHeight="1" x14ac:dyDescent="0.2">
      <c r="A5859" s="15" t="s">
        <v>95</v>
      </c>
      <c r="B5859" s="16" t="s">
        <v>96</v>
      </c>
      <c r="C5859" s="8">
        <v>216208</v>
      </c>
      <c r="D5859" s="6" t="s">
        <v>5300</v>
      </c>
      <c r="E5859" s="16" t="s">
        <v>5329</v>
      </c>
      <c r="F5859" s="15">
        <v>192027808</v>
      </c>
      <c r="G5859" s="5" t="s">
        <v>105</v>
      </c>
      <c r="H5859" s="6" t="s">
        <v>52</v>
      </c>
      <c r="I5859" s="6" t="s">
        <v>5982</v>
      </c>
      <c r="J5859" s="6" t="s">
        <v>6028</v>
      </c>
      <c r="K5859" s="6" t="s">
        <v>102</v>
      </c>
      <c r="L5859" s="6" t="s">
        <v>159</v>
      </c>
      <c r="M5859" s="16" t="s">
        <v>1863</v>
      </c>
      <c r="N5859" s="8" t="s">
        <v>35</v>
      </c>
      <c r="O5859" s="7">
        <v>3</v>
      </c>
      <c r="P5859" s="3">
        <f t="shared" si="547"/>
        <v>0</v>
      </c>
      <c r="Q5859" s="3">
        <f t="shared" si="548"/>
        <v>0</v>
      </c>
      <c r="R5859" s="3">
        <f t="shared" si="549"/>
        <v>1</v>
      </c>
      <c r="S5859" s="3">
        <f t="shared" si="550"/>
        <v>0</v>
      </c>
      <c r="T5859" s="3">
        <f t="shared" si="551"/>
        <v>0</v>
      </c>
      <c r="U5859" s="3">
        <f t="shared" si="552"/>
        <v>0</v>
      </c>
    </row>
    <row r="5860" spans="1:21" ht="12.75" customHeight="1" x14ac:dyDescent="0.2">
      <c r="A5860" s="15" t="s">
        <v>95</v>
      </c>
      <c r="B5860" s="16" t="s">
        <v>96</v>
      </c>
      <c r="C5860" s="8">
        <v>216208</v>
      </c>
      <c r="D5860" s="6" t="s">
        <v>5300</v>
      </c>
      <c r="E5860" s="16" t="s">
        <v>5329</v>
      </c>
      <c r="F5860" s="15">
        <v>192027890</v>
      </c>
      <c r="G5860" s="5" t="s">
        <v>167</v>
      </c>
      <c r="H5860" s="6" t="s">
        <v>52</v>
      </c>
      <c r="I5860" s="6" t="s">
        <v>6029</v>
      </c>
      <c r="J5860" s="6" t="s">
        <v>6030</v>
      </c>
      <c r="K5860" s="6" t="s">
        <v>102</v>
      </c>
      <c r="L5860" s="6" t="s">
        <v>159</v>
      </c>
      <c r="M5860" s="16" t="s">
        <v>160</v>
      </c>
      <c r="N5860" s="8" t="s">
        <v>35</v>
      </c>
      <c r="O5860" s="7">
        <v>3</v>
      </c>
      <c r="P5860" s="3">
        <f t="shared" si="547"/>
        <v>0</v>
      </c>
      <c r="Q5860" s="3">
        <f t="shared" si="548"/>
        <v>0</v>
      </c>
      <c r="R5860" s="3">
        <f t="shared" si="549"/>
        <v>1</v>
      </c>
      <c r="S5860" s="3">
        <f t="shared" si="550"/>
        <v>0</v>
      </c>
      <c r="T5860" s="3">
        <f t="shared" si="551"/>
        <v>0</v>
      </c>
      <c r="U5860" s="3">
        <f t="shared" si="552"/>
        <v>0</v>
      </c>
    </row>
    <row r="5861" spans="1:21" ht="12.75" customHeight="1" x14ac:dyDescent="0.2">
      <c r="A5861" s="15" t="s">
        <v>95</v>
      </c>
      <c r="B5861" s="16" t="s">
        <v>96</v>
      </c>
      <c r="C5861" s="8">
        <v>216208</v>
      </c>
      <c r="D5861" s="6" t="s">
        <v>5300</v>
      </c>
      <c r="E5861" s="16" t="s">
        <v>5329</v>
      </c>
      <c r="F5861" s="15">
        <v>192027922</v>
      </c>
      <c r="G5861" s="5" t="s">
        <v>105</v>
      </c>
      <c r="H5861" s="6" t="s">
        <v>29</v>
      </c>
      <c r="I5861" s="6" t="s">
        <v>6031</v>
      </c>
      <c r="J5861" s="6" t="s">
        <v>6032</v>
      </c>
      <c r="K5861" s="6" t="s">
        <v>102</v>
      </c>
      <c r="L5861" s="6" t="s">
        <v>159</v>
      </c>
      <c r="M5861" s="16" t="s">
        <v>1863</v>
      </c>
      <c r="N5861" s="8" t="s">
        <v>35</v>
      </c>
      <c r="O5861" s="7">
        <v>3</v>
      </c>
      <c r="P5861" s="3">
        <f t="shared" si="547"/>
        <v>0</v>
      </c>
      <c r="Q5861" s="3">
        <f t="shared" si="548"/>
        <v>0</v>
      </c>
      <c r="R5861" s="3">
        <f t="shared" si="549"/>
        <v>1</v>
      </c>
      <c r="S5861" s="3">
        <f t="shared" si="550"/>
        <v>0</v>
      </c>
      <c r="T5861" s="3">
        <f t="shared" si="551"/>
        <v>0</v>
      </c>
      <c r="U5861" s="3">
        <f t="shared" si="552"/>
        <v>0</v>
      </c>
    </row>
    <row r="5862" spans="1:21" ht="12.75" customHeight="1" x14ac:dyDescent="0.2">
      <c r="A5862" s="15" t="s">
        <v>95</v>
      </c>
      <c r="B5862" s="16" t="s">
        <v>96</v>
      </c>
      <c r="C5862" s="8">
        <v>216208</v>
      </c>
      <c r="D5862" s="6" t="s">
        <v>5300</v>
      </c>
      <c r="E5862" s="16" t="s">
        <v>5329</v>
      </c>
      <c r="F5862" s="15">
        <v>192027934</v>
      </c>
      <c r="G5862" s="5" t="s">
        <v>67</v>
      </c>
      <c r="H5862" s="6" t="s">
        <v>52</v>
      </c>
      <c r="I5862" s="6" t="s">
        <v>6033</v>
      </c>
      <c r="J5862" s="6" t="s">
        <v>6034</v>
      </c>
      <c r="K5862" s="6" t="s">
        <v>102</v>
      </c>
      <c r="L5862" s="6" t="s">
        <v>159</v>
      </c>
      <c r="M5862" s="16" t="s">
        <v>160</v>
      </c>
      <c r="N5862" s="8" t="s">
        <v>35</v>
      </c>
      <c r="O5862" s="7">
        <v>3</v>
      </c>
      <c r="P5862" s="3">
        <f t="shared" si="547"/>
        <v>0</v>
      </c>
      <c r="Q5862" s="3">
        <f t="shared" si="548"/>
        <v>0</v>
      </c>
      <c r="R5862" s="3">
        <f t="shared" si="549"/>
        <v>1</v>
      </c>
      <c r="S5862" s="3">
        <f t="shared" si="550"/>
        <v>0</v>
      </c>
      <c r="T5862" s="3">
        <f t="shared" si="551"/>
        <v>0</v>
      </c>
      <c r="U5862" s="3">
        <f t="shared" si="552"/>
        <v>0</v>
      </c>
    </row>
    <row r="5863" spans="1:21" ht="12.75" customHeight="1" x14ac:dyDescent="0.2">
      <c r="A5863" s="15" t="s">
        <v>95</v>
      </c>
      <c r="B5863" s="16" t="s">
        <v>96</v>
      </c>
      <c r="C5863" s="8">
        <v>216208</v>
      </c>
      <c r="D5863" s="6" t="s">
        <v>5300</v>
      </c>
      <c r="E5863" s="16" t="s">
        <v>5403</v>
      </c>
      <c r="F5863" s="15">
        <v>192013821</v>
      </c>
      <c r="G5863" s="5" t="s">
        <v>51</v>
      </c>
      <c r="H5863" s="6" t="s">
        <v>29</v>
      </c>
      <c r="I5863" s="6" t="s">
        <v>6035</v>
      </c>
      <c r="J5863" s="6" t="s">
        <v>6036</v>
      </c>
      <c r="K5863" s="6" t="s">
        <v>102</v>
      </c>
      <c r="L5863" s="6" t="s">
        <v>159</v>
      </c>
      <c r="M5863" s="16" t="s">
        <v>1863</v>
      </c>
      <c r="N5863" s="8" t="s">
        <v>35</v>
      </c>
      <c r="O5863" s="7">
        <v>3</v>
      </c>
      <c r="P5863" s="3">
        <f t="shared" si="547"/>
        <v>0</v>
      </c>
      <c r="Q5863" s="3">
        <f t="shared" si="548"/>
        <v>0</v>
      </c>
      <c r="R5863" s="3">
        <f t="shared" si="549"/>
        <v>1</v>
      </c>
      <c r="S5863" s="3">
        <f t="shared" si="550"/>
        <v>0</v>
      </c>
      <c r="T5863" s="3">
        <f t="shared" si="551"/>
        <v>0</v>
      </c>
      <c r="U5863" s="3">
        <f t="shared" si="552"/>
        <v>0</v>
      </c>
    </row>
    <row r="5864" spans="1:21" ht="12.75" customHeight="1" x14ac:dyDescent="0.2">
      <c r="A5864" s="15" t="s">
        <v>95</v>
      </c>
      <c r="B5864" s="16" t="s">
        <v>96</v>
      </c>
      <c r="C5864" s="8">
        <v>216208</v>
      </c>
      <c r="D5864" s="6" t="s">
        <v>5300</v>
      </c>
      <c r="E5864" s="16" t="s">
        <v>5424</v>
      </c>
      <c r="F5864" s="15">
        <v>192015567</v>
      </c>
      <c r="G5864" s="5" t="s">
        <v>167</v>
      </c>
      <c r="H5864" s="6" t="s">
        <v>52</v>
      </c>
      <c r="I5864" s="6" t="s">
        <v>5962</v>
      </c>
      <c r="J5864" s="6" t="s">
        <v>6037</v>
      </c>
      <c r="K5864" s="6" t="s">
        <v>102</v>
      </c>
      <c r="L5864" s="6" t="s">
        <v>159</v>
      </c>
      <c r="M5864" s="16" t="s">
        <v>1863</v>
      </c>
      <c r="N5864" s="8" t="s">
        <v>35</v>
      </c>
      <c r="O5864" s="7">
        <v>3</v>
      </c>
      <c r="P5864" s="3">
        <f t="shared" si="547"/>
        <v>0</v>
      </c>
      <c r="Q5864" s="3">
        <f t="shared" si="548"/>
        <v>0</v>
      </c>
      <c r="R5864" s="3">
        <f t="shared" si="549"/>
        <v>1</v>
      </c>
      <c r="S5864" s="3">
        <f t="shared" si="550"/>
        <v>0</v>
      </c>
      <c r="T5864" s="3">
        <f t="shared" si="551"/>
        <v>0</v>
      </c>
      <c r="U5864" s="3">
        <f t="shared" si="552"/>
        <v>0</v>
      </c>
    </row>
    <row r="5865" spans="1:21" ht="12.75" customHeight="1" x14ac:dyDescent="0.2">
      <c r="A5865" s="15" t="s">
        <v>95</v>
      </c>
      <c r="B5865" s="16" t="s">
        <v>96</v>
      </c>
      <c r="C5865" s="8">
        <v>216208</v>
      </c>
      <c r="D5865" s="6" t="s">
        <v>5300</v>
      </c>
      <c r="E5865" s="16" t="s">
        <v>5424</v>
      </c>
      <c r="F5865" s="15">
        <v>192015595</v>
      </c>
      <c r="G5865" s="5" t="s">
        <v>167</v>
      </c>
      <c r="H5865" s="6" t="s">
        <v>52</v>
      </c>
      <c r="I5865" s="6" t="s">
        <v>6038</v>
      </c>
      <c r="J5865" s="6" t="s">
        <v>6039</v>
      </c>
      <c r="K5865" s="6" t="s">
        <v>102</v>
      </c>
      <c r="L5865" s="6" t="s">
        <v>159</v>
      </c>
      <c r="M5865" s="16" t="s">
        <v>1863</v>
      </c>
      <c r="N5865" s="8" t="s">
        <v>35</v>
      </c>
      <c r="O5865" s="7">
        <v>3</v>
      </c>
      <c r="P5865" s="3">
        <f t="shared" si="547"/>
        <v>0</v>
      </c>
      <c r="Q5865" s="3">
        <f t="shared" si="548"/>
        <v>0</v>
      </c>
      <c r="R5865" s="3">
        <f t="shared" si="549"/>
        <v>1</v>
      </c>
      <c r="S5865" s="3">
        <f t="shared" si="550"/>
        <v>0</v>
      </c>
      <c r="T5865" s="3">
        <f t="shared" si="551"/>
        <v>0</v>
      </c>
      <c r="U5865" s="3">
        <f t="shared" si="552"/>
        <v>0</v>
      </c>
    </row>
    <row r="5866" spans="1:21" ht="12.75" customHeight="1" x14ac:dyDescent="0.2">
      <c r="A5866" s="15" t="s">
        <v>95</v>
      </c>
      <c r="B5866" s="16" t="s">
        <v>96</v>
      </c>
      <c r="C5866" s="8">
        <v>216208</v>
      </c>
      <c r="D5866" s="6" t="s">
        <v>5300</v>
      </c>
      <c r="E5866" s="16" t="s">
        <v>6040</v>
      </c>
      <c r="F5866" s="15">
        <v>191926050</v>
      </c>
      <c r="G5866" s="5" t="s">
        <v>105</v>
      </c>
      <c r="H5866" s="6" t="s">
        <v>52</v>
      </c>
      <c r="I5866" s="6" t="s">
        <v>6041</v>
      </c>
      <c r="J5866" s="6" t="s">
        <v>6042</v>
      </c>
      <c r="K5866" s="6" t="s">
        <v>102</v>
      </c>
      <c r="L5866" s="6" t="s">
        <v>159</v>
      </c>
      <c r="M5866" s="16" t="s">
        <v>1863</v>
      </c>
      <c r="N5866" s="8" t="s">
        <v>35</v>
      </c>
      <c r="O5866" s="7">
        <v>3</v>
      </c>
      <c r="P5866" s="3">
        <f t="shared" si="547"/>
        <v>0</v>
      </c>
      <c r="Q5866" s="3">
        <f t="shared" si="548"/>
        <v>0</v>
      </c>
      <c r="R5866" s="3">
        <f t="shared" si="549"/>
        <v>1</v>
      </c>
      <c r="S5866" s="3">
        <f t="shared" si="550"/>
        <v>0</v>
      </c>
      <c r="T5866" s="3">
        <f t="shared" si="551"/>
        <v>0</v>
      </c>
      <c r="U5866" s="3">
        <f t="shared" si="552"/>
        <v>0</v>
      </c>
    </row>
    <row r="5867" spans="1:21" ht="12.75" customHeight="1" x14ac:dyDescent="0.2">
      <c r="A5867" s="15" t="s">
        <v>95</v>
      </c>
      <c r="B5867" s="16" t="s">
        <v>96</v>
      </c>
      <c r="C5867" s="8">
        <v>216208</v>
      </c>
      <c r="D5867" s="6" t="s">
        <v>5300</v>
      </c>
      <c r="E5867" s="16" t="s">
        <v>5635</v>
      </c>
      <c r="F5867" s="15">
        <v>191922667</v>
      </c>
      <c r="G5867" s="5" t="s">
        <v>167</v>
      </c>
      <c r="H5867" s="6" t="s">
        <v>52</v>
      </c>
      <c r="I5867" s="6" t="s">
        <v>6043</v>
      </c>
      <c r="J5867" s="6" t="s">
        <v>6044</v>
      </c>
      <c r="K5867" s="6" t="s">
        <v>102</v>
      </c>
      <c r="L5867" s="6" t="s">
        <v>159</v>
      </c>
      <c r="M5867" s="16" t="s">
        <v>1863</v>
      </c>
      <c r="N5867" s="8" t="s">
        <v>35</v>
      </c>
      <c r="O5867" s="7">
        <v>4</v>
      </c>
      <c r="P5867" s="3">
        <f t="shared" si="547"/>
        <v>0</v>
      </c>
      <c r="Q5867" s="3">
        <f t="shared" si="548"/>
        <v>0</v>
      </c>
      <c r="R5867" s="3">
        <f t="shared" si="549"/>
        <v>0</v>
      </c>
      <c r="S5867" s="3">
        <f t="shared" si="550"/>
        <v>1</v>
      </c>
      <c r="T5867" s="3">
        <f t="shared" si="551"/>
        <v>0</v>
      </c>
      <c r="U5867" s="3">
        <f t="shared" si="552"/>
        <v>0</v>
      </c>
    </row>
    <row r="5868" spans="1:21" ht="12.75" customHeight="1" x14ac:dyDescent="0.2">
      <c r="A5868" s="15" t="s">
        <v>95</v>
      </c>
      <c r="B5868" s="16" t="s">
        <v>96</v>
      </c>
      <c r="C5868" s="8">
        <v>216208</v>
      </c>
      <c r="D5868" s="6" t="s">
        <v>5300</v>
      </c>
      <c r="E5868" s="16" t="s">
        <v>5537</v>
      </c>
      <c r="F5868" s="15">
        <v>191925930</v>
      </c>
      <c r="G5868" s="5" t="s">
        <v>105</v>
      </c>
      <c r="H5868" s="6" t="s">
        <v>52</v>
      </c>
      <c r="I5868" s="6" t="s">
        <v>6045</v>
      </c>
      <c r="J5868" s="6" t="s">
        <v>6046</v>
      </c>
      <c r="K5868" s="6" t="s">
        <v>102</v>
      </c>
      <c r="L5868" s="6" t="s">
        <v>159</v>
      </c>
      <c r="M5868" s="16" t="s">
        <v>1863</v>
      </c>
      <c r="N5868" s="8" t="s">
        <v>35</v>
      </c>
      <c r="O5868" s="7">
        <v>4</v>
      </c>
      <c r="P5868" s="3">
        <f t="shared" si="547"/>
        <v>0</v>
      </c>
      <c r="Q5868" s="3">
        <f t="shared" si="548"/>
        <v>0</v>
      </c>
      <c r="R5868" s="3">
        <f t="shared" si="549"/>
        <v>0</v>
      </c>
      <c r="S5868" s="3">
        <f t="shared" si="550"/>
        <v>1</v>
      </c>
      <c r="T5868" s="3">
        <f t="shared" si="551"/>
        <v>0</v>
      </c>
      <c r="U5868" s="3">
        <f t="shared" si="552"/>
        <v>0</v>
      </c>
    </row>
    <row r="5869" spans="1:21" ht="12.75" customHeight="1" x14ac:dyDescent="0.2">
      <c r="A5869" s="15" t="s">
        <v>95</v>
      </c>
      <c r="B5869" s="16" t="s">
        <v>96</v>
      </c>
      <c r="C5869" s="8">
        <v>216208</v>
      </c>
      <c r="D5869" s="6" t="s">
        <v>5300</v>
      </c>
      <c r="E5869" s="16" t="s">
        <v>5329</v>
      </c>
      <c r="F5869" s="15">
        <v>191920503</v>
      </c>
      <c r="G5869" s="5" t="s">
        <v>167</v>
      </c>
      <c r="H5869" s="6" t="s">
        <v>52</v>
      </c>
      <c r="I5869" s="6" t="s">
        <v>6047</v>
      </c>
      <c r="J5869" s="6" t="s">
        <v>6048</v>
      </c>
      <c r="K5869" s="6" t="s">
        <v>102</v>
      </c>
      <c r="L5869" s="6" t="s">
        <v>159</v>
      </c>
      <c r="M5869" s="16" t="s">
        <v>1863</v>
      </c>
      <c r="N5869" s="8" t="s">
        <v>35</v>
      </c>
      <c r="O5869" s="7">
        <v>4</v>
      </c>
      <c r="P5869" s="3">
        <f t="shared" si="547"/>
        <v>0</v>
      </c>
      <c r="Q5869" s="3">
        <f t="shared" si="548"/>
        <v>0</v>
      </c>
      <c r="R5869" s="3">
        <f t="shared" si="549"/>
        <v>0</v>
      </c>
      <c r="S5869" s="3">
        <f t="shared" si="550"/>
        <v>1</v>
      </c>
      <c r="T5869" s="3">
        <f t="shared" si="551"/>
        <v>0</v>
      </c>
      <c r="U5869" s="3">
        <f t="shared" si="552"/>
        <v>0</v>
      </c>
    </row>
    <row r="5870" spans="1:21" ht="12.75" customHeight="1" x14ac:dyDescent="0.2">
      <c r="A5870" s="15" t="s">
        <v>95</v>
      </c>
      <c r="B5870" s="16" t="s">
        <v>96</v>
      </c>
      <c r="C5870" s="8">
        <v>216208</v>
      </c>
      <c r="D5870" s="6" t="s">
        <v>5300</v>
      </c>
      <c r="E5870" s="16" t="s">
        <v>5329</v>
      </c>
      <c r="F5870" s="15">
        <v>191920796</v>
      </c>
      <c r="G5870" s="5" t="s">
        <v>105</v>
      </c>
      <c r="H5870" s="6" t="s">
        <v>52</v>
      </c>
      <c r="I5870" s="6" t="s">
        <v>6049</v>
      </c>
      <c r="J5870" s="6" t="s">
        <v>6050</v>
      </c>
      <c r="K5870" s="6" t="s">
        <v>102</v>
      </c>
      <c r="L5870" s="6" t="s">
        <v>159</v>
      </c>
      <c r="M5870" s="16" t="s">
        <v>1863</v>
      </c>
      <c r="N5870" s="8" t="s">
        <v>35</v>
      </c>
      <c r="O5870" s="7">
        <v>4</v>
      </c>
      <c r="P5870" s="3">
        <f t="shared" si="547"/>
        <v>0</v>
      </c>
      <c r="Q5870" s="3">
        <f t="shared" si="548"/>
        <v>0</v>
      </c>
      <c r="R5870" s="3">
        <f t="shared" si="549"/>
        <v>0</v>
      </c>
      <c r="S5870" s="3">
        <f t="shared" si="550"/>
        <v>1</v>
      </c>
      <c r="T5870" s="3">
        <f t="shared" si="551"/>
        <v>0</v>
      </c>
      <c r="U5870" s="3">
        <f t="shared" si="552"/>
        <v>0</v>
      </c>
    </row>
    <row r="5871" spans="1:21" ht="12.75" customHeight="1" x14ac:dyDescent="0.2">
      <c r="A5871" s="15" t="s">
        <v>95</v>
      </c>
      <c r="B5871" s="16" t="s">
        <v>96</v>
      </c>
      <c r="C5871" s="8">
        <v>216208</v>
      </c>
      <c r="D5871" s="6" t="s">
        <v>5300</v>
      </c>
      <c r="E5871" s="16" t="s">
        <v>5329</v>
      </c>
      <c r="F5871" s="15">
        <v>191920833</v>
      </c>
      <c r="G5871" s="5" t="s">
        <v>105</v>
      </c>
      <c r="H5871" s="6" t="s">
        <v>52</v>
      </c>
      <c r="I5871" s="6" t="s">
        <v>6051</v>
      </c>
      <c r="J5871" s="6" t="s">
        <v>6052</v>
      </c>
      <c r="K5871" s="6" t="s">
        <v>102</v>
      </c>
      <c r="L5871" s="6" t="s">
        <v>159</v>
      </c>
      <c r="M5871" s="16" t="s">
        <v>1863</v>
      </c>
      <c r="N5871" s="8" t="s">
        <v>35</v>
      </c>
      <c r="O5871" s="7">
        <v>4</v>
      </c>
      <c r="P5871" s="3">
        <f t="shared" si="547"/>
        <v>0</v>
      </c>
      <c r="Q5871" s="3">
        <f t="shared" si="548"/>
        <v>0</v>
      </c>
      <c r="R5871" s="3">
        <f t="shared" si="549"/>
        <v>0</v>
      </c>
      <c r="S5871" s="3">
        <f t="shared" si="550"/>
        <v>1</v>
      </c>
      <c r="T5871" s="3">
        <f t="shared" si="551"/>
        <v>0</v>
      </c>
      <c r="U5871" s="3">
        <f t="shared" si="552"/>
        <v>0</v>
      </c>
    </row>
    <row r="5872" spans="1:21" ht="12.75" customHeight="1" x14ac:dyDescent="0.2">
      <c r="A5872" s="15" t="s">
        <v>95</v>
      </c>
      <c r="B5872" s="16" t="s">
        <v>96</v>
      </c>
      <c r="C5872" s="8">
        <v>216208</v>
      </c>
      <c r="D5872" s="6" t="s">
        <v>5300</v>
      </c>
      <c r="E5872" s="16" t="s">
        <v>5329</v>
      </c>
      <c r="F5872" s="15">
        <v>191920867</v>
      </c>
      <c r="G5872" s="5" t="s">
        <v>105</v>
      </c>
      <c r="H5872" s="6" t="s">
        <v>52</v>
      </c>
      <c r="I5872" s="6" t="s">
        <v>6053</v>
      </c>
      <c r="J5872" s="6" t="s">
        <v>6054</v>
      </c>
      <c r="K5872" s="6" t="s">
        <v>102</v>
      </c>
      <c r="L5872" s="6" t="s">
        <v>159</v>
      </c>
      <c r="M5872" s="16" t="s">
        <v>1863</v>
      </c>
      <c r="N5872" s="8" t="s">
        <v>35</v>
      </c>
      <c r="O5872" s="7">
        <v>4</v>
      </c>
      <c r="P5872" s="3">
        <f t="shared" si="547"/>
        <v>0</v>
      </c>
      <c r="Q5872" s="3">
        <f t="shared" si="548"/>
        <v>0</v>
      </c>
      <c r="R5872" s="3">
        <f t="shared" si="549"/>
        <v>0</v>
      </c>
      <c r="S5872" s="3">
        <f t="shared" si="550"/>
        <v>1</v>
      </c>
      <c r="T5872" s="3">
        <f t="shared" si="551"/>
        <v>0</v>
      </c>
      <c r="U5872" s="3">
        <f t="shared" si="552"/>
        <v>0</v>
      </c>
    </row>
    <row r="5873" spans="1:21" ht="12.75" customHeight="1" x14ac:dyDescent="0.2">
      <c r="A5873" s="15" t="s">
        <v>95</v>
      </c>
      <c r="B5873" s="16" t="s">
        <v>96</v>
      </c>
      <c r="C5873" s="8">
        <v>216208</v>
      </c>
      <c r="D5873" s="6" t="s">
        <v>5300</v>
      </c>
      <c r="E5873" s="16" t="s">
        <v>5329</v>
      </c>
      <c r="F5873" s="15">
        <v>191920878</v>
      </c>
      <c r="G5873" s="5" t="s">
        <v>167</v>
      </c>
      <c r="H5873" s="6" t="s">
        <v>52</v>
      </c>
      <c r="I5873" s="6" t="s">
        <v>6055</v>
      </c>
      <c r="J5873" s="6" t="s">
        <v>6056</v>
      </c>
      <c r="K5873" s="6" t="s">
        <v>102</v>
      </c>
      <c r="L5873" s="6" t="s">
        <v>159</v>
      </c>
      <c r="M5873" s="16" t="s">
        <v>1863</v>
      </c>
      <c r="N5873" s="8" t="s">
        <v>35</v>
      </c>
      <c r="O5873" s="7">
        <v>4</v>
      </c>
      <c r="P5873" s="3">
        <f t="shared" si="547"/>
        <v>0</v>
      </c>
      <c r="Q5873" s="3">
        <f t="shared" si="548"/>
        <v>0</v>
      </c>
      <c r="R5873" s="3">
        <f t="shared" si="549"/>
        <v>0</v>
      </c>
      <c r="S5873" s="3">
        <f t="shared" si="550"/>
        <v>1</v>
      </c>
      <c r="T5873" s="3">
        <f t="shared" si="551"/>
        <v>0</v>
      </c>
      <c r="U5873" s="3">
        <f t="shared" si="552"/>
        <v>0</v>
      </c>
    </row>
    <row r="5874" spans="1:21" ht="12.75" customHeight="1" x14ac:dyDescent="0.2">
      <c r="A5874" s="15" t="s">
        <v>95</v>
      </c>
      <c r="B5874" s="16" t="s">
        <v>96</v>
      </c>
      <c r="C5874" s="8">
        <v>216208</v>
      </c>
      <c r="D5874" s="6" t="s">
        <v>5300</v>
      </c>
      <c r="E5874" s="16" t="s">
        <v>5329</v>
      </c>
      <c r="F5874" s="15">
        <v>191920958</v>
      </c>
      <c r="G5874" s="5" t="s">
        <v>105</v>
      </c>
      <c r="H5874" s="6" t="s">
        <v>52</v>
      </c>
      <c r="I5874" s="6" t="s">
        <v>6057</v>
      </c>
      <c r="J5874" s="6" t="s">
        <v>6058</v>
      </c>
      <c r="K5874" s="6" t="s">
        <v>102</v>
      </c>
      <c r="L5874" s="6" t="s">
        <v>159</v>
      </c>
      <c r="M5874" s="16" t="s">
        <v>1863</v>
      </c>
      <c r="N5874" s="8" t="s">
        <v>35</v>
      </c>
      <c r="O5874" s="7">
        <v>4</v>
      </c>
      <c r="P5874" s="3">
        <f t="shared" si="547"/>
        <v>0</v>
      </c>
      <c r="Q5874" s="3">
        <f t="shared" si="548"/>
        <v>0</v>
      </c>
      <c r="R5874" s="3">
        <f t="shared" si="549"/>
        <v>0</v>
      </c>
      <c r="S5874" s="3">
        <f t="shared" si="550"/>
        <v>1</v>
      </c>
      <c r="T5874" s="3">
        <f t="shared" si="551"/>
        <v>0</v>
      </c>
      <c r="U5874" s="3">
        <f t="shared" si="552"/>
        <v>0</v>
      </c>
    </row>
    <row r="5875" spans="1:21" ht="12.75" customHeight="1" x14ac:dyDescent="0.2">
      <c r="A5875" s="15" t="s">
        <v>95</v>
      </c>
      <c r="B5875" s="16" t="s">
        <v>96</v>
      </c>
      <c r="C5875" s="8">
        <v>216208</v>
      </c>
      <c r="D5875" s="6" t="s">
        <v>5300</v>
      </c>
      <c r="E5875" s="16" t="s">
        <v>5329</v>
      </c>
      <c r="F5875" s="15">
        <v>191921009</v>
      </c>
      <c r="G5875" s="5" t="s">
        <v>167</v>
      </c>
      <c r="H5875" s="6" t="s">
        <v>52</v>
      </c>
      <c r="I5875" s="6" t="s">
        <v>6059</v>
      </c>
      <c r="J5875" s="6" t="s">
        <v>6060</v>
      </c>
      <c r="K5875" s="6" t="s">
        <v>102</v>
      </c>
      <c r="L5875" s="6" t="s">
        <v>159</v>
      </c>
      <c r="M5875" s="16" t="s">
        <v>1863</v>
      </c>
      <c r="N5875" s="8" t="s">
        <v>35</v>
      </c>
      <c r="O5875" s="7">
        <v>4</v>
      </c>
      <c r="P5875" s="3">
        <f t="shared" si="547"/>
        <v>0</v>
      </c>
      <c r="Q5875" s="3">
        <f t="shared" si="548"/>
        <v>0</v>
      </c>
      <c r="R5875" s="3">
        <f t="shared" si="549"/>
        <v>0</v>
      </c>
      <c r="S5875" s="3">
        <f t="shared" si="550"/>
        <v>1</v>
      </c>
      <c r="T5875" s="3">
        <f t="shared" si="551"/>
        <v>0</v>
      </c>
      <c r="U5875" s="3">
        <f t="shared" si="552"/>
        <v>0</v>
      </c>
    </row>
    <row r="5876" spans="1:21" ht="12.75" customHeight="1" x14ac:dyDescent="0.2">
      <c r="A5876" s="15" t="s">
        <v>95</v>
      </c>
      <c r="B5876" s="16" t="s">
        <v>96</v>
      </c>
      <c r="C5876" s="8">
        <v>216208</v>
      </c>
      <c r="D5876" s="6" t="s">
        <v>5300</v>
      </c>
      <c r="E5876" s="16" t="s">
        <v>5329</v>
      </c>
      <c r="F5876" s="15">
        <v>191921084</v>
      </c>
      <c r="G5876" s="5" t="s">
        <v>167</v>
      </c>
      <c r="H5876" s="6" t="s">
        <v>52</v>
      </c>
      <c r="I5876" s="6" t="s">
        <v>6061</v>
      </c>
      <c r="J5876" s="6" t="s">
        <v>6062</v>
      </c>
      <c r="K5876" s="6" t="s">
        <v>102</v>
      </c>
      <c r="L5876" s="6" t="s">
        <v>159</v>
      </c>
      <c r="M5876" s="16" t="s">
        <v>1863</v>
      </c>
      <c r="N5876" s="8" t="s">
        <v>35</v>
      </c>
      <c r="O5876" s="7">
        <v>4</v>
      </c>
      <c r="P5876" s="3">
        <f t="shared" si="547"/>
        <v>0</v>
      </c>
      <c r="Q5876" s="3">
        <f t="shared" si="548"/>
        <v>0</v>
      </c>
      <c r="R5876" s="3">
        <f t="shared" si="549"/>
        <v>0</v>
      </c>
      <c r="S5876" s="3">
        <f t="shared" si="550"/>
        <v>1</v>
      </c>
      <c r="T5876" s="3">
        <f t="shared" si="551"/>
        <v>0</v>
      </c>
      <c r="U5876" s="3">
        <f t="shared" si="552"/>
        <v>0</v>
      </c>
    </row>
    <row r="5877" spans="1:21" ht="12.75" customHeight="1" x14ac:dyDescent="0.2">
      <c r="A5877" s="15" t="s">
        <v>95</v>
      </c>
      <c r="B5877" s="16" t="s">
        <v>96</v>
      </c>
      <c r="C5877" s="8">
        <v>216208</v>
      </c>
      <c r="D5877" s="6" t="s">
        <v>5300</v>
      </c>
      <c r="E5877" s="16" t="s">
        <v>5329</v>
      </c>
      <c r="F5877" s="15">
        <v>191956549</v>
      </c>
      <c r="G5877" s="5" t="s">
        <v>105</v>
      </c>
      <c r="H5877" s="6" t="s">
        <v>52</v>
      </c>
      <c r="I5877" s="6" t="s">
        <v>6063</v>
      </c>
      <c r="J5877" s="6" t="s">
        <v>6064</v>
      </c>
      <c r="K5877" s="6" t="s">
        <v>102</v>
      </c>
      <c r="L5877" s="6" t="s">
        <v>159</v>
      </c>
      <c r="M5877" s="16" t="s">
        <v>1863</v>
      </c>
      <c r="N5877" s="8" t="s">
        <v>35</v>
      </c>
      <c r="O5877" s="7">
        <v>4</v>
      </c>
      <c r="P5877" s="3">
        <f t="shared" si="547"/>
        <v>0</v>
      </c>
      <c r="Q5877" s="3">
        <f t="shared" si="548"/>
        <v>0</v>
      </c>
      <c r="R5877" s="3">
        <f t="shared" si="549"/>
        <v>0</v>
      </c>
      <c r="S5877" s="3">
        <f t="shared" si="550"/>
        <v>1</v>
      </c>
      <c r="T5877" s="3">
        <f t="shared" si="551"/>
        <v>0</v>
      </c>
      <c r="U5877" s="3">
        <f t="shared" si="552"/>
        <v>0</v>
      </c>
    </row>
    <row r="5878" spans="1:21" ht="12.75" customHeight="1" x14ac:dyDescent="0.2">
      <c r="A5878" s="15" t="s">
        <v>95</v>
      </c>
      <c r="B5878" s="16" t="s">
        <v>96</v>
      </c>
      <c r="C5878" s="8">
        <v>216208</v>
      </c>
      <c r="D5878" s="6" t="s">
        <v>5300</v>
      </c>
      <c r="E5878" s="16" t="s">
        <v>5329</v>
      </c>
      <c r="F5878" s="15">
        <v>191956604</v>
      </c>
      <c r="G5878" s="5" t="s">
        <v>167</v>
      </c>
      <c r="H5878" s="6" t="s">
        <v>52</v>
      </c>
      <c r="I5878" s="6" t="s">
        <v>6065</v>
      </c>
      <c r="J5878" s="6" t="s">
        <v>6066</v>
      </c>
      <c r="K5878" s="6" t="s">
        <v>102</v>
      </c>
      <c r="L5878" s="6" t="s">
        <v>159</v>
      </c>
      <c r="M5878" s="16" t="s">
        <v>1863</v>
      </c>
      <c r="N5878" s="8" t="s">
        <v>35</v>
      </c>
      <c r="O5878" s="7">
        <v>4</v>
      </c>
      <c r="P5878" s="3">
        <f t="shared" si="547"/>
        <v>0</v>
      </c>
      <c r="Q5878" s="3">
        <f t="shared" si="548"/>
        <v>0</v>
      </c>
      <c r="R5878" s="3">
        <f t="shared" si="549"/>
        <v>0</v>
      </c>
      <c r="S5878" s="3">
        <f t="shared" si="550"/>
        <v>1</v>
      </c>
      <c r="T5878" s="3">
        <f t="shared" si="551"/>
        <v>0</v>
      </c>
      <c r="U5878" s="3">
        <f t="shared" si="552"/>
        <v>0</v>
      </c>
    </row>
    <row r="5879" spans="1:21" ht="12.75" customHeight="1" x14ac:dyDescent="0.2">
      <c r="A5879" s="15" t="s">
        <v>95</v>
      </c>
      <c r="B5879" s="16" t="s">
        <v>96</v>
      </c>
      <c r="C5879" s="8">
        <v>216208</v>
      </c>
      <c r="D5879" s="6" t="s">
        <v>5300</v>
      </c>
      <c r="E5879" s="16" t="s">
        <v>5329</v>
      </c>
      <c r="F5879" s="15">
        <v>192027372</v>
      </c>
      <c r="G5879" s="5" t="s">
        <v>105</v>
      </c>
      <c r="H5879" s="6" t="s">
        <v>52</v>
      </c>
      <c r="I5879" s="6" t="s">
        <v>5885</v>
      </c>
      <c r="J5879" s="6" t="s">
        <v>6067</v>
      </c>
      <c r="K5879" s="6" t="s">
        <v>102</v>
      </c>
      <c r="L5879" s="6" t="s">
        <v>159</v>
      </c>
      <c r="M5879" s="16" t="s">
        <v>1863</v>
      </c>
      <c r="N5879" s="8" t="s">
        <v>35</v>
      </c>
      <c r="O5879" s="7">
        <v>4</v>
      </c>
      <c r="P5879" s="3">
        <f t="shared" si="547"/>
        <v>0</v>
      </c>
      <c r="Q5879" s="3">
        <f t="shared" si="548"/>
        <v>0</v>
      </c>
      <c r="R5879" s="3">
        <f t="shared" si="549"/>
        <v>0</v>
      </c>
      <c r="S5879" s="3">
        <f t="shared" si="550"/>
        <v>1</v>
      </c>
      <c r="T5879" s="3">
        <f t="shared" si="551"/>
        <v>0</v>
      </c>
      <c r="U5879" s="3">
        <f t="shared" si="552"/>
        <v>0</v>
      </c>
    </row>
    <row r="5880" spans="1:21" ht="12.75" customHeight="1" x14ac:dyDescent="0.2">
      <c r="A5880" s="15" t="s">
        <v>95</v>
      </c>
      <c r="B5880" s="16" t="s">
        <v>96</v>
      </c>
      <c r="C5880" s="8">
        <v>216208</v>
      </c>
      <c r="D5880" s="6" t="s">
        <v>5300</v>
      </c>
      <c r="E5880" s="16" t="s">
        <v>5329</v>
      </c>
      <c r="F5880" s="15">
        <v>192027392</v>
      </c>
      <c r="G5880" s="5" t="s">
        <v>167</v>
      </c>
      <c r="H5880" s="6" t="s">
        <v>52</v>
      </c>
      <c r="I5880" s="6" t="s">
        <v>6068</v>
      </c>
      <c r="J5880" s="6" t="s">
        <v>6069</v>
      </c>
      <c r="K5880" s="6" t="s">
        <v>102</v>
      </c>
      <c r="L5880" s="6" t="s">
        <v>159</v>
      </c>
      <c r="M5880" s="16" t="s">
        <v>1863</v>
      </c>
      <c r="N5880" s="8" t="s">
        <v>35</v>
      </c>
      <c r="O5880" s="7">
        <v>4</v>
      </c>
      <c r="P5880" s="3">
        <f t="shared" si="547"/>
        <v>0</v>
      </c>
      <c r="Q5880" s="3">
        <f t="shared" si="548"/>
        <v>0</v>
      </c>
      <c r="R5880" s="3">
        <f t="shared" si="549"/>
        <v>0</v>
      </c>
      <c r="S5880" s="3">
        <f t="shared" si="550"/>
        <v>1</v>
      </c>
      <c r="T5880" s="3">
        <f t="shared" si="551"/>
        <v>0</v>
      </c>
      <c r="U5880" s="3">
        <f t="shared" si="552"/>
        <v>0</v>
      </c>
    </row>
    <row r="5881" spans="1:21" ht="12.75" customHeight="1" x14ac:dyDescent="0.2">
      <c r="A5881" s="15" t="s">
        <v>95</v>
      </c>
      <c r="B5881" s="16" t="s">
        <v>96</v>
      </c>
      <c r="C5881" s="8">
        <v>216208</v>
      </c>
      <c r="D5881" s="6" t="s">
        <v>5300</v>
      </c>
      <c r="E5881" s="16" t="s">
        <v>5329</v>
      </c>
      <c r="F5881" s="15">
        <v>192027644</v>
      </c>
      <c r="G5881" s="5" t="s">
        <v>67</v>
      </c>
      <c r="H5881" s="6" t="s">
        <v>29</v>
      </c>
      <c r="I5881" s="6" t="s">
        <v>6026</v>
      </c>
      <c r="J5881" s="6" t="s">
        <v>6070</v>
      </c>
      <c r="K5881" s="6" t="s">
        <v>102</v>
      </c>
      <c r="L5881" s="6" t="s">
        <v>159</v>
      </c>
      <c r="M5881" s="16" t="s">
        <v>1863</v>
      </c>
      <c r="N5881" s="8" t="s">
        <v>35</v>
      </c>
      <c r="O5881" s="7">
        <v>4</v>
      </c>
      <c r="P5881" s="3">
        <f t="shared" si="547"/>
        <v>0</v>
      </c>
      <c r="Q5881" s="3">
        <f t="shared" si="548"/>
        <v>0</v>
      </c>
      <c r="R5881" s="3">
        <f t="shared" si="549"/>
        <v>0</v>
      </c>
      <c r="S5881" s="3">
        <f t="shared" si="550"/>
        <v>1</v>
      </c>
      <c r="T5881" s="3">
        <f t="shared" si="551"/>
        <v>0</v>
      </c>
      <c r="U5881" s="3">
        <f t="shared" si="552"/>
        <v>0</v>
      </c>
    </row>
    <row r="5882" spans="1:21" ht="12.75" customHeight="1" x14ac:dyDescent="0.2">
      <c r="A5882" s="15" t="s">
        <v>95</v>
      </c>
      <c r="B5882" s="16" t="s">
        <v>96</v>
      </c>
      <c r="C5882" s="8">
        <v>216208</v>
      </c>
      <c r="D5882" s="6" t="s">
        <v>5300</v>
      </c>
      <c r="E5882" s="16" t="s">
        <v>5329</v>
      </c>
      <c r="F5882" s="15">
        <v>192027715</v>
      </c>
      <c r="G5882" s="5" t="s">
        <v>105</v>
      </c>
      <c r="H5882" s="6" t="s">
        <v>52</v>
      </c>
      <c r="I5882" s="6" t="s">
        <v>6071</v>
      </c>
      <c r="J5882" s="6" t="s">
        <v>6072</v>
      </c>
      <c r="K5882" s="6" t="s">
        <v>102</v>
      </c>
      <c r="L5882" s="6" t="s">
        <v>159</v>
      </c>
      <c r="M5882" s="16" t="s">
        <v>1863</v>
      </c>
      <c r="N5882" s="8" t="s">
        <v>35</v>
      </c>
      <c r="O5882" s="7">
        <v>4</v>
      </c>
      <c r="P5882" s="3">
        <f t="shared" si="547"/>
        <v>0</v>
      </c>
      <c r="Q5882" s="3">
        <f t="shared" si="548"/>
        <v>0</v>
      </c>
      <c r="R5882" s="3">
        <f t="shared" si="549"/>
        <v>0</v>
      </c>
      <c r="S5882" s="3">
        <f t="shared" si="550"/>
        <v>1</v>
      </c>
      <c r="T5882" s="3">
        <f t="shared" si="551"/>
        <v>0</v>
      </c>
      <c r="U5882" s="3">
        <f t="shared" si="552"/>
        <v>0</v>
      </c>
    </row>
    <row r="5883" spans="1:21" ht="12.75" customHeight="1" x14ac:dyDescent="0.2">
      <c r="A5883" s="15" t="s">
        <v>95</v>
      </c>
      <c r="B5883" s="16" t="s">
        <v>96</v>
      </c>
      <c r="C5883" s="8">
        <v>216208</v>
      </c>
      <c r="D5883" s="6" t="s">
        <v>5300</v>
      </c>
      <c r="E5883" s="16" t="s">
        <v>5329</v>
      </c>
      <c r="F5883" s="15">
        <v>192027775</v>
      </c>
      <c r="G5883" s="5" t="s">
        <v>51</v>
      </c>
      <c r="H5883" s="6" t="s">
        <v>29</v>
      </c>
      <c r="I5883" s="6" t="s">
        <v>6073</v>
      </c>
      <c r="J5883" s="6" t="s">
        <v>6074</v>
      </c>
      <c r="K5883" s="6" t="s">
        <v>102</v>
      </c>
      <c r="L5883" s="6" t="s">
        <v>159</v>
      </c>
      <c r="M5883" s="16" t="s">
        <v>1863</v>
      </c>
      <c r="N5883" s="8" t="s">
        <v>35</v>
      </c>
      <c r="O5883" s="7">
        <v>4</v>
      </c>
      <c r="P5883" s="3">
        <f t="shared" si="547"/>
        <v>0</v>
      </c>
      <c r="Q5883" s="3">
        <f t="shared" si="548"/>
        <v>0</v>
      </c>
      <c r="R5883" s="3">
        <f t="shared" si="549"/>
        <v>0</v>
      </c>
      <c r="S5883" s="3">
        <f t="shared" si="550"/>
        <v>1</v>
      </c>
      <c r="T5883" s="3">
        <f t="shared" si="551"/>
        <v>0</v>
      </c>
      <c r="U5883" s="3">
        <f t="shared" si="552"/>
        <v>0</v>
      </c>
    </row>
    <row r="5884" spans="1:21" ht="12.75" customHeight="1" x14ac:dyDescent="0.2">
      <c r="A5884" s="15" t="s">
        <v>95</v>
      </c>
      <c r="B5884" s="16" t="s">
        <v>96</v>
      </c>
      <c r="C5884" s="8">
        <v>216208</v>
      </c>
      <c r="D5884" s="6" t="s">
        <v>5300</v>
      </c>
      <c r="E5884" s="16" t="s">
        <v>5959</v>
      </c>
      <c r="F5884" s="15">
        <v>192035662</v>
      </c>
      <c r="G5884" s="5" t="s">
        <v>105</v>
      </c>
      <c r="H5884" s="6" t="s">
        <v>52</v>
      </c>
      <c r="I5884" s="6" t="s">
        <v>6075</v>
      </c>
      <c r="J5884" s="6" t="s">
        <v>6076</v>
      </c>
      <c r="K5884" s="6" t="s">
        <v>102</v>
      </c>
      <c r="L5884" s="6" t="s">
        <v>159</v>
      </c>
      <c r="M5884" s="16" t="s">
        <v>1863</v>
      </c>
      <c r="N5884" s="8" t="s">
        <v>35</v>
      </c>
      <c r="O5884" s="7">
        <v>4</v>
      </c>
      <c r="P5884" s="3">
        <f t="shared" si="547"/>
        <v>0</v>
      </c>
      <c r="Q5884" s="3">
        <f t="shared" si="548"/>
        <v>0</v>
      </c>
      <c r="R5884" s="3">
        <f t="shared" si="549"/>
        <v>0</v>
      </c>
      <c r="S5884" s="3">
        <f t="shared" si="550"/>
        <v>1</v>
      </c>
      <c r="T5884" s="3">
        <f t="shared" si="551"/>
        <v>0</v>
      </c>
      <c r="U5884" s="3">
        <f t="shared" si="552"/>
        <v>0</v>
      </c>
    </row>
    <row r="5885" spans="1:21" ht="12.75" customHeight="1" x14ac:dyDescent="0.2">
      <c r="A5885" s="15" t="s">
        <v>95</v>
      </c>
      <c r="B5885" s="16" t="s">
        <v>96</v>
      </c>
      <c r="C5885" s="8">
        <v>216208</v>
      </c>
      <c r="D5885" s="6" t="s">
        <v>5300</v>
      </c>
      <c r="E5885" s="16" t="s">
        <v>5424</v>
      </c>
      <c r="F5885" s="15">
        <v>192015570</v>
      </c>
      <c r="G5885" s="5" t="s">
        <v>167</v>
      </c>
      <c r="H5885" s="6" t="s">
        <v>52</v>
      </c>
      <c r="I5885" s="6" t="s">
        <v>6077</v>
      </c>
      <c r="J5885" s="6" t="s">
        <v>6078</v>
      </c>
      <c r="K5885" s="6" t="s">
        <v>102</v>
      </c>
      <c r="L5885" s="6" t="s">
        <v>159</v>
      </c>
      <c r="M5885" s="16" t="s">
        <v>1863</v>
      </c>
      <c r="N5885" s="8" t="s">
        <v>35</v>
      </c>
      <c r="O5885" s="7">
        <v>4</v>
      </c>
      <c r="P5885" s="3">
        <f t="shared" si="547"/>
        <v>0</v>
      </c>
      <c r="Q5885" s="3">
        <f t="shared" si="548"/>
        <v>0</v>
      </c>
      <c r="R5885" s="3">
        <f t="shared" si="549"/>
        <v>0</v>
      </c>
      <c r="S5885" s="3">
        <f t="shared" si="550"/>
        <v>1</v>
      </c>
      <c r="T5885" s="3">
        <f t="shared" si="551"/>
        <v>0</v>
      </c>
      <c r="U5885" s="3">
        <f t="shared" si="552"/>
        <v>0</v>
      </c>
    </row>
    <row r="5886" spans="1:21" ht="12.75" customHeight="1" x14ac:dyDescent="0.2">
      <c r="A5886" s="15" t="s">
        <v>95</v>
      </c>
      <c r="B5886" s="16" t="s">
        <v>96</v>
      </c>
      <c r="C5886" s="8">
        <v>216208</v>
      </c>
      <c r="D5886" s="6" t="s">
        <v>5300</v>
      </c>
      <c r="E5886" s="16" t="s">
        <v>5363</v>
      </c>
      <c r="F5886" s="15">
        <v>192029858</v>
      </c>
      <c r="G5886" s="5" t="s">
        <v>167</v>
      </c>
      <c r="H5886" s="6" t="s">
        <v>52</v>
      </c>
      <c r="I5886" s="6" t="s">
        <v>6079</v>
      </c>
      <c r="J5886" s="6" t="s">
        <v>6080</v>
      </c>
      <c r="K5886" s="6" t="s">
        <v>102</v>
      </c>
      <c r="L5886" s="6" t="s">
        <v>159</v>
      </c>
      <c r="M5886" s="16" t="s">
        <v>160</v>
      </c>
      <c r="N5886" s="8" t="s">
        <v>35</v>
      </c>
      <c r="O5886" s="7">
        <v>4</v>
      </c>
      <c r="P5886" s="3">
        <f t="shared" si="547"/>
        <v>0</v>
      </c>
      <c r="Q5886" s="3">
        <f t="shared" si="548"/>
        <v>0</v>
      </c>
      <c r="R5886" s="3">
        <f t="shared" si="549"/>
        <v>0</v>
      </c>
      <c r="S5886" s="3">
        <f t="shared" si="550"/>
        <v>1</v>
      </c>
      <c r="T5886" s="3">
        <f t="shared" si="551"/>
        <v>0</v>
      </c>
      <c r="U5886" s="3">
        <f t="shared" si="552"/>
        <v>0</v>
      </c>
    </row>
    <row r="5887" spans="1:21" ht="12.75" customHeight="1" x14ac:dyDescent="0.2">
      <c r="A5887" s="15" t="s">
        <v>95</v>
      </c>
      <c r="B5887" s="16" t="s">
        <v>96</v>
      </c>
      <c r="C5887" s="8">
        <v>216208</v>
      </c>
      <c r="D5887" s="6" t="s">
        <v>5300</v>
      </c>
      <c r="E5887" s="16" t="s">
        <v>6040</v>
      </c>
      <c r="F5887" s="15">
        <v>192015784</v>
      </c>
      <c r="G5887" s="5" t="s">
        <v>167</v>
      </c>
      <c r="H5887" s="6" t="s">
        <v>52</v>
      </c>
      <c r="I5887" s="6" t="s">
        <v>6081</v>
      </c>
      <c r="J5887" s="6" t="s">
        <v>6082</v>
      </c>
      <c r="K5887" s="6" t="s">
        <v>102</v>
      </c>
      <c r="L5887" s="6" t="s">
        <v>159</v>
      </c>
      <c r="M5887" s="16" t="s">
        <v>1863</v>
      </c>
      <c r="N5887" s="8" t="s">
        <v>35</v>
      </c>
      <c r="O5887" s="7">
        <v>4</v>
      </c>
      <c r="P5887" s="3">
        <f t="shared" si="547"/>
        <v>0</v>
      </c>
      <c r="Q5887" s="3">
        <f t="shared" si="548"/>
        <v>0</v>
      </c>
      <c r="R5887" s="3">
        <f t="shared" si="549"/>
        <v>0</v>
      </c>
      <c r="S5887" s="3">
        <f t="shared" si="550"/>
        <v>1</v>
      </c>
      <c r="T5887" s="3">
        <f t="shared" si="551"/>
        <v>0</v>
      </c>
      <c r="U5887" s="3">
        <f t="shared" si="552"/>
        <v>0</v>
      </c>
    </row>
    <row r="5888" spans="1:21" ht="12.75" customHeight="1" x14ac:dyDescent="0.2">
      <c r="A5888" s="15" t="s">
        <v>95</v>
      </c>
      <c r="B5888" s="16" t="s">
        <v>96</v>
      </c>
      <c r="C5888" s="8">
        <v>216208</v>
      </c>
      <c r="D5888" s="6" t="s">
        <v>5300</v>
      </c>
      <c r="E5888" s="16" t="s">
        <v>5537</v>
      </c>
      <c r="F5888" s="15">
        <v>191925963</v>
      </c>
      <c r="G5888" s="5" t="s">
        <v>105</v>
      </c>
      <c r="H5888" s="6" t="s">
        <v>52</v>
      </c>
      <c r="I5888" s="6" t="s">
        <v>6083</v>
      </c>
      <c r="J5888" s="6" t="s">
        <v>6084</v>
      </c>
      <c r="K5888" s="6" t="s">
        <v>102</v>
      </c>
      <c r="L5888" s="6" t="s">
        <v>159</v>
      </c>
      <c r="M5888" s="16" t="s">
        <v>1863</v>
      </c>
      <c r="N5888" s="8" t="s">
        <v>35</v>
      </c>
      <c r="O5888" s="7">
        <v>5</v>
      </c>
      <c r="P5888" s="3">
        <f t="shared" si="547"/>
        <v>0</v>
      </c>
      <c r="Q5888" s="3">
        <f t="shared" si="548"/>
        <v>0</v>
      </c>
      <c r="R5888" s="3">
        <f t="shared" si="549"/>
        <v>0</v>
      </c>
      <c r="S5888" s="3">
        <f t="shared" si="550"/>
        <v>0</v>
      </c>
      <c r="T5888" s="3">
        <f t="shared" si="551"/>
        <v>1</v>
      </c>
      <c r="U5888" s="3">
        <f t="shared" si="552"/>
        <v>0</v>
      </c>
    </row>
    <row r="5889" spans="1:21" ht="12.75" customHeight="1" x14ac:dyDescent="0.2">
      <c r="A5889" s="15" t="s">
        <v>95</v>
      </c>
      <c r="B5889" s="16" t="s">
        <v>96</v>
      </c>
      <c r="C5889" s="8">
        <v>216208</v>
      </c>
      <c r="D5889" s="6" t="s">
        <v>5300</v>
      </c>
      <c r="E5889" s="16" t="s">
        <v>5537</v>
      </c>
      <c r="F5889" s="15">
        <v>192015760</v>
      </c>
      <c r="G5889" s="5" t="s">
        <v>105</v>
      </c>
      <c r="H5889" s="6" t="s">
        <v>52</v>
      </c>
      <c r="I5889" s="6" t="s">
        <v>6085</v>
      </c>
      <c r="J5889" s="6" t="s">
        <v>6086</v>
      </c>
      <c r="K5889" s="6" t="s">
        <v>102</v>
      </c>
      <c r="L5889" s="6" t="s">
        <v>159</v>
      </c>
      <c r="M5889" s="16" t="s">
        <v>1863</v>
      </c>
      <c r="N5889" s="8" t="s">
        <v>35</v>
      </c>
      <c r="O5889" s="7">
        <v>5</v>
      </c>
      <c r="P5889" s="3">
        <f t="shared" si="547"/>
        <v>0</v>
      </c>
      <c r="Q5889" s="3">
        <f t="shared" si="548"/>
        <v>0</v>
      </c>
      <c r="R5889" s="3">
        <f t="shared" si="549"/>
        <v>0</v>
      </c>
      <c r="S5889" s="3">
        <f t="shared" si="550"/>
        <v>0</v>
      </c>
      <c r="T5889" s="3">
        <f t="shared" si="551"/>
        <v>1</v>
      </c>
      <c r="U5889" s="3">
        <f t="shared" si="552"/>
        <v>0</v>
      </c>
    </row>
    <row r="5890" spans="1:21" ht="12.75" customHeight="1" x14ac:dyDescent="0.2">
      <c r="A5890" s="15" t="s">
        <v>95</v>
      </c>
      <c r="B5890" s="16" t="s">
        <v>96</v>
      </c>
      <c r="C5890" s="8">
        <v>216208</v>
      </c>
      <c r="D5890" s="6" t="s">
        <v>5300</v>
      </c>
      <c r="E5890" s="16" t="s">
        <v>5329</v>
      </c>
      <c r="F5890" s="15">
        <v>191920765</v>
      </c>
      <c r="G5890" s="5" t="s">
        <v>105</v>
      </c>
      <c r="H5890" s="6" t="s">
        <v>52</v>
      </c>
      <c r="I5890" s="6" t="s">
        <v>5942</v>
      </c>
      <c r="J5890" s="6" t="s">
        <v>6087</v>
      </c>
      <c r="K5890" s="6" t="s">
        <v>102</v>
      </c>
      <c r="L5890" s="6" t="s">
        <v>159</v>
      </c>
      <c r="M5890" s="16" t="s">
        <v>1863</v>
      </c>
      <c r="N5890" s="8" t="s">
        <v>35</v>
      </c>
      <c r="O5890" s="7">
        <v>5</v>
      </c>
      <c r="P5890" s="3">
        <f t="shared" si="547"/>
        <v>0</v>
      </c>
      <c r="Q5890" s="3">
        <f t="shared" si="548"/>
        <v>0</v>
      </c>
      <c r="R5890" s="3">
        <f t="shared" si="549"/>
        <v>0</v>
      </c>
      <c r="S5890" s="3">
        <f t="shared" si="550"/>
        <v>0</v>
      </c>
      <c r="T5890" s="3">
        <f t="shared" si="551"/>
        <v>1</v>
      </c>
      <c r="U5890" s="3">
        <f t="shared" si="552"/>
        <v>0</v>
      </c>
    </row>
    <row r="5891" spans="1:21" ht="12.75" customHeight="1" x14ac:dyDescent="0.2">
      <c r="A5891" s="15" t="s">
        <v>95</v>
      </c>
      <c r="B5891" s="16" t="s">
        <v>96</v>
      </c>
      <c r="C5891" s="8">
        <v>216208</v>
      </c>
      <c r="D5891" s="6" t="s">
        <v>5300</v>
      </c>
      <c r="E5891" s="16" t="s">
        <v>5329</v>
      </c>
      <c r="F5891" s="15">
        <v>192027363</v>
      </c>
      <c r="G5891" s="5" t="s">
        <v>67</v>
      </c>
      <c r="H5891" s="6" t="s">
        <v>29</v>
      </c>
      <c r="I5891" s="6" t="s">
        <v>6088</v>
      </c>
      <c r="J5891" s="6" t="s">
        <v>6089</v>
      </c>
      <c r="K5891" s="6" t="s">
        <v>102</v>
      </c>
      <c r="L5891" s="6" t="s">
        <v>159</v>
      </c>
      <c r="M5891" s="16" t="s">
        <v>1863</v>
      </c>
      <c r="N5891" s="8" t="s">
        <v>35</v>
      </c>
      <c r="O5891" s="7">
        <v>5</v>
      </c>
      <c r="P5891" s="3">
        <f t="shared" si="547"/>
        <v>0</v>
      </c>
      <c r="Q5891" s="3">
        <f t="shared" si="548"/>
        <v>0</v>
      </c>
      <c r="R5891" s="3">
        <f t="shared" si="549"/>
        <v>0</v>
      </c>
      <c r="S5891" s="3">
        <f t="shared" si="550"/>
        <v>0</v>
      </c>
      <c r="T5891" s="3">
        <f t="shared" si="551"/>
        <v>1</v>
      </c>
      <c r="U5891" s="3">
        <f t="shared" si="552"/>
        <v>0</v>
      </c>
    </row>
    <row r="5892" spans="1:21" ht="12.75" customHeight="1" x14ac:dyDescent="0.2">
      <c r="A5892" s="15" t="s">
        <v>95</v>
      </c>
      <c r="B5892" s="16" t="s">
        <v>96</v>
      </c>
      <c r="C5892" s="8">
        <v>216208</v>
      </c>
      <c r="D5892" s="6" t="s">
        <v>5300</v>
      </c>
      <c r="E5892" s="16" t="s">
        <v>5329</v>
      </c>
      <c r="F5892" s="15">
        <v>192027525</v>
      </c>
      <c r="G5892" s="5" t="s">
        <v>67</v>
      </c>
      <c r="H5892" s="6" t="s">
        <v>29</v>
      </c>
      <c r="I5892" s="6" t="s">
        <v>6090</v>
      </c>
      <c r="J5892" s="6" t="s">
        <v>6091</v>
      </c>
      <c r="K5892" s="6" t="s">
        <v>102</v>
      </c>
      <c r="L5892" s="6" t="s">
        <v>159</v>
      </c>
      <c r="M5892" s="16" t="s">
        <v>1863</v>
      </c>
      <c r="N5892" s="8" t="s">
        <v>35</v>
      </c>
      <c r="O5892" s="7">
        <v>5</v>
      </c>
      <c r="P5892" s="3">
        <f t="shared" si="547"/>
        <v>0</v>
      </c>
      <c r="Q5892" s="3">
        <f t="shared" si="548"/>
        <v>0</v>
      </c>
      <c r="R5892" s="3">
        <f t="shared" si="549"/>
        <v>0</v>
      </c>
      <c r="S5892" s="3">
        <f t="shared" si="550"/>
        <v>0</v>
      </c>
      <c r="T5892" s="3">
        <f t="shared" si="551"/>
        <v>1</v>
      </c>
      <c r="U5892" s="3">
        <f t="shared" si="552"/>
        <v>0</v>
      </c>
    </row>
    <row r="5893" spans="1:21" ht="12.75" customHeight="1" x14ac:dyDescent="0.2">
      <c r="A5893" s="82" t="s">
        <v>95</v>
      </c>
      <c r="B5893" s="81" t="s">
        <v>96</v>
      </c>
      <c r="C5893" s="47">
        <v>216208</v>
      </c>
      <c r="D5893" s="80" t="s">
        <v>5300</v>
      </c>
      <c r="E5893" s="81" t="s">
        <v>5369</v>
      </c>
      <c r="F5893" s="82">
        <v>191881677</v>
      </c>
      <c r="G5893" s="83" t="s">
        <v>67</v>
      </c>
      <c r="H5893" s="80" t="s">
        <v>52</v>
      </c>
      <c r="I5893" s="80" t="s">
        <v>10966</v>
      </c>
      <c r="J5893" s="80" t="s">
        <v>10967</v>
      </c>
      <c r="K5893" s="80" t="s">
        <v>80</v>
      </c>
      <c r="L5893" s="80" t="s">
        <v>383</v>
      </c>
      <c r="M5893" s="81" t="s">
        <v>384</v>
      </c>
      <c r="N5893" s="32" t="s">
        <v>10618</v>
      </c>
      <c r="O5893" s="33">
        <v>2</v>
      </c>
      <c r="P5893" s="3">
        <f t="shared" ref="P5893:P5956" si="553">IF(O5893=1,1,0)</f>
        <v>0</v>
      </c>
      <c r="Q5893" s="3">
        <f t="shared" ref="Q5893:Q5956" si="554">IF(O5893=2,1,0)</f>
        <v>1</v>
      </c>
      <c r="R5893" s="3">
        <f t="shared" ref="R5893:R5956" si="555">IF(O5893=3,1,0)</f>
        <v>0</v>
      </c>
      <c r="S5893" s="3">
        <f t="shared" ref="S5893:S5956" si="556">IF(O5893=4,1,0)</f>
        <v>0</v>
      </c>
      <c r="T5893" s="3">
        <f t="shared" ref="T5893:T5956" si="557">IF(O5893=5,1,0)</f>
        <v>0</v>
      </c>
      <c r="U5893" s="3">
        <f t="shared" ref="U5893:U5956" si="558">IF(O5893="Bez finální známky, nebyl získán potřebný počet posudků",1,IF(O5893="N (nehodnoceno)",1,0))</f>
        <v>0</v>
      </c>
    </row>
    <row r="5894" spans="1:21" ht="12.75" customHeight="1" x14ac:dyDescent="0.2">
      <c r="A5894" s="82" t="s">
        <v>95</v>
      </c>
      <c r="B5894" s="81" t="s">
        <v>96</v>
      </c>
      <c r="C5894" s="47">
        <v>216208</v>
      </c>
      <c r="D5894" s="80" t="s">
        <v>5300</v>
      </c>
      <c r="E5894" s="81" t="s">
        <v>5369</v>
      </c>
      <c r="F5894" s="82">
        <v>191881695</v>
      </c>
      <c r="G5894" s="83" t="s">
        <v>67</v>
      </c>
      <c r="H5894" s="80" t="s">
        <v>52</v>
      </c>
      <c r="I5894" s="80" t="s">
        <v>10968</v>
      </c>
      <c r="J5894" s="80" t="s">
        <v>10969</v>
      </c>
      <c r="K5894" s="80" t="s">
        <v>80</v>
      </c>
      <c r="L5894" s="80" t="s">
        <v>383</v>
      </c>
      <c r="M5894" s="81" t="s">
        <v>384</v>
      </c>
      <c r="N5894" s="32" t="s">
        <v>10618</v>
      </c>
      <c r="O5894" s="33">
        <v>1</v>
      </c>
      <c r="P5894" s="3">
        <f t="shared" si="553"/>
        <v>1</v>
      </c>
      <c r="Q5894" s="3">
        <f t="shared" si="554"/>
        <v>0</v>
      </c>
      <c r="R5894" s="3">
        <f t="shared" si="555"/>
        <v>0</v>
      </c>
      <c r="S5894" s="3">
        <f t="shared" si="556"/>
        <v>0</v>
      </c>
      <c r="T5894" s="3">
        <f t="shared" si="557"/>
        <v>0</v>
      </c>
      <c r="U5894" s="3">
        <f t="shared" si="558"/>
        <v>0</v>
      </c>
    </row>
    <row r="5895" spans="1:21" ht="12.75" customHeight="1" x14ac:dyDescent="0.2">
      <c r="A5895" s="82" t="s">
        <v>95</v>
      </c>
      <c r="B5895" s="81" t="s">
        <v>96</v>
      </c>
      <c r="C5895" s="47">
        <v>216208</v>
      </c>
      <c r="D5895" s="80" t="s">
        <v>5300</v>
      </c>
      <c r="E5895" s="81" t="s">
        <v>5363</v>
      </c>
      <c r="F5895" s="82">
        <v>191923444</v>
      </c>
      <c r="G5895" s="83" t="s">
        <v>67</v>
      </c>
      <c r="H5895" s="80" t="s">
        <v>52</v>
      </c>
      <c r="I5895" s="80" t="s">
        <v>11257</v>
      </c>
      <c r="J5895" s="80" t="s">
        <v>11258</v>
      </c>
      <c r="K5895" s="80" t="s">
        <v>80</v>
      </c>
      <c r="L5895" s="80" t="s">
        <v>383</v>
      </c>
      <c r="M5895" s="81" t="s">
        <v>126</v>
      </c>
      <c r="N5895" s="32" t="s">
        <v>10618</v>
      </c>
      <c r="O5895" s="33">
        <v>2</v>
      </c>
      <c r="P5895" s="3">
        <f t="shared" si="553"/>
        <v>0</v>
      </c>
      <c r="Q5895" s="3">
        <f t="shared" si="554"/>
        <v>1</v>
      </c>
      <c r="R5895" s="3">
        <f t="shared" si="555"/>
        <v>0</v>
      </c>
      <c r="S5895" s="3">
        <f t="shared" si="556"/>
        <v>0</v>
      </c>
      <c r="T5895" s="3">
        <f t="shared" si="557"/>
        <v>0</v>
      </c>
      <c r="U5895" s="3">
        <f t="shared" si="558"/>
        <v>0</v>
      </c>
    </row>
    <row r="5896" spans="1:21" ht="12.75" customHeight="1" x14ac:dyDescent="0.2">
      <c r="A5896" s="82" t="s">
        <v>95</v>
      </c>
      <c r="B5896" s="81" t="s">
        <v>96</v>
      </c>
      <c r="C5896" s="47">
        <v>216208</v>
      </c>
      <c r="D5896" s="80" t="s">
        <v>5300</v>
      </c>
      <c r="E5896" s="81" t="s">
        <v>5369</v>
      </c>
      <c r="F5896" s="82">
        <v>191998222</v>
      </c>
      <c r="G5896" s="83" t="s">
        <v>67</v>
      </c>
      <c r="H5896" s="80" t="s">
        <v>52</v>
      </c>
      <c r="I5896" s="80" t="s">
        <v>11923</v>
      </c>
      <c r="J5896" s="80" t="s">
        <v>11924</v>
      </c>
      <c r="K5896" s="80" t="s">
        <v>80</v>
      </c>
      <c r="L5896" s="80" t="s">
        <v>383</v>
      </c>
      <c r="M5896" s="81" t="s">
        <v>2483</v>
      </c>
      <c r="N5896" s="32" t="s">
        <v>10618</v>
      </c>
      <c r="O5896" s="33">
        <v>3</v>
      </c>
      <c r="P5896" s="3">
        <f t="shared" si="553"/>
        <v>0</v>
      </c>
      <c r="Q5896" s="3">
        <f t="shared" si="554"/>
        <v>0</v>
      </c>
      <c r="R5896" s="3">
        <f t="shared" si="555"/>
        <v>1</v>
      </c>
      <c r="S5896" s="3">
        <f t="shared" si="556"/>
        <v>0</v>
      </c>
      <c r="T5896" s="3">
        <f t="shared" si="557"/>
        <v>0</v>
      </c>
      <c r="U5896" s="3">
        <f t="shared" si="558"/>
        <v>0</v>
      </c>
    </row>
    <row r="5897" spans="1:21" ht="12.75" customHeight="1" x14ac:dyDescent="0.2">
      <c r="A5897" s="82" t="s">
        <v>95</v>
      </c>
      <c r="B5897" s="81" t="s">
        <v>96</v>
      </c>
      <c r="C5897" s="47">
        <v>216208</v>
      </c>
      <c r="D5897" s="80" t="s">
        <v>5300</v>
      </c>
      <c r="E5897" s="81" t="s">
        <v>5301</v>
      </c>
      <c r="F5897" s="82">
        <v>191880463</v>
      </c>
      <c r="G5897" s="83" t="s">
        <v>67</v>
      </c>
      <c r="H5897" s="80" t="s">
        <v>52</v>
      </c>
      <c r="I5897" s="80" t="s">
        <v>10947</v>
      </c>
      <c r="J5897" s="80" t="s">
        <v>10948</v>
      </c>
      <c r="K5897" s="80" t="s">
        <v>80</v>
      </c>
      <c r="L5897" s="80" t="s">
        <v>81</v>
      </c>
      <c r="M5897" s="81" t="s">
        <v>777</v>
      </c>
      <c r="N5897" s="32" t="s">
        <v>10618</v>
      </c>
      <c r="O5897" s="33">
        <v>1</v>
      </c>
      <c r="P5897" s="3">
        <f t="shared" si="553"/>
        <v>1</v>
      </c>
      <c r="Q5897" s="3">
        <f t="shared" si="554"/>
        <v>0</v>
      </c>
      <c r="R5897" s="3">
        <f t="shared" si="555"/>
        <v>0</v>
      </c>
      <c r="S5897" s="3">
        <f t="shared" si="556"/>
        <v>0</v>
      </c>
      <c r="T5897" s="3">
        <f t="shared" si="557"/>
        <v>0</v>
      </c>
      <c r="U5897" s="3">
        <f t="shared" si="558"/>
        <v>0</v>
      </c>
    </row>
    <row r="5898" spans="1:21" ht="12.75" customHeight="1" x14ac:dyDescent="0.2">
      <c r="A5898" s="82" t="s">
        <v>95</v>
      </c>
      <c r="B5898" s="81" t="s">
        <v>96</v>
      </c>
      <c r="C5898" s="47">
        <v>216208</v>
      </c>
      <c r="D5898" s="80" t="s">
        <v>5300</v>
      </c>
      <c r="E5898" s="81" t="s">
        <v>5363</v>
      </c>
      <c r="F5898" s="82">
        <v>191881051</v>
      </c>
      <c r="G5898" s="83" t="s">
        <v>67</v>
      </c>
      <c r="H5898" s="80" t="s">
        <v>52</v>
      </c>
      <c r="I5898" s="80" t="s">
        <v>10890</v>
      </c>
      <c r="J5898" s="80" t="s">
        <v>10891</v>
      </c>
      <c r="K5898" s="80" t="s">
        <v>80</v>
      </c>
      <c r="L5898" s="80" t="s">
        <v>81</v>
      </c>
      <c r="M5898" s="81" t="s">
        <v>235</v>
      </c>
      <c r="N5898" s="32" t="s">
        <v>10618</v>
      </c>
      <c r="O5898" s="33">
        <v>2</v>
      </c>
      <c r="P5898" s="3">
        <f t="shared" si="553"/>
        <v>0</v>
      </c>
      <c r="Q5898" s="3">
        <f t="shared" si="554"/>
        <v>1</v>
      </c>
      <c r="R5898" s="3">
        <f t="shared" si="555"/>
        <v>0</v>
      </c>
      <c r="S5898" s="3">
        <f t="shared" si="556"/>
        <v>0</v>
      </c>
      <c r="T5898" s="3">
        <f t="shared" si="557"/>
        <v>0</v>
      </c>
      <c r="U5898" s="3">
        <f t="shared" si="558"/>
        <v>0</v>
      </c>
    </row>
    <row r="5899" spans="1:21" ht="12.75" customHeight="1" x14ac:dyDescent="0.2">
      <c r="A5899" s="82" t="s">
        <v>95</v>
      </c>
      <c r="B5899" s="81" t="s">
        <v>96</v>
      </c>
      <c r="C5899" s="47">
        <v>216208</v>
      </c>
      <c r="D5899" s="80" t="s">
        <v>5300</v>
      </c>
      <c r="E5899" s="81" t="s">
        <v>5363</v>
      </c>
      <c r="F5899" s="82">
        <v>191881053</v>
      </c>
      <c r="G5899" s="83" t="s">
        <v>67</v>
      </c>
      <c r="H5899" s="80" t="s">
        <v>52</v>
      </c>
      <c r="I5899" s="80" t="s">
        <v>10957</v>
      </c>
      <c r="J5899" s="80" t="s">
        <v>10958</v>
      </c>
      <c r="K5899" s="80" t="s">
        <v>80</v>
      </c>
      <c r="L5899" s="80" t="s">
        <v>81</v>
      </c>
      <c r="M5899" s="81" t="s">
        <v>224</v>
      </c>
      <c r="N5899" s="32" t="s">
        <v>10618</v>
      </c>
      <c r="O5899" s="33">
        <v>1</v>
      </c>
      <c r="P5899" s="3">
        <f t="shared" si="553"/>
        <v>1</v>
      </c>
      <c r="Q5899" s="3">
        <f t="shared" si="554"/>
        <v>0</v>
      </c>
      <c r="R5899" s="3">
        <f t="shared" si="555"/>
        <v>0</v>
      </c>
      <c r="S5899" s="3">
        <f t="shared" si="556"/>
        <v>0</v>
      </c>
      <c r="T5899" s="3">
        <f t="shared" si="557"/>
        <v>0</v>
      </c>
      <c r="U5899" s="3">
        <f t="shared" si="558"/>
        <v>0</v>
      </c>
    </row>
    <row r="5900" spans="1:21" ht="12.75" customHeight="1" x14ac:dyDescent="0.2">
      <c r="A5900" s="82" t="s">
        <v>95</v>
      </c>
      <c r="B5900" s="81" t="s">
        <v>96</v>
      </c>
      <c r="C5900" s="47">
        <v>216208</v>
      </c>
      <c r="D5900" s="80" t="s">
        <v>5300</v>
      </c>
      <c r="E5900" s="81" t="s">
        <v>5366</v>
      </c>
      <c r="F5900" s="82">
        <v>191899926</v>
      </c>
      <c r="G5900" s="83" t="s">
        <v>67</v>
      </c>
      <c r="H5900" s="80" t="s">
        <v>52</v>
      </c>
      <c r="I5900" s="80" t="s">
        <v>11080</v>
      </c>
      <c r="J5900" s="80" t="s">
        <v>11081</v>
      </c>
      <c r="K5900" s="80" t="s">
        <v>80</v>
      </c>
      <c r="L5900" s="80" t="s">
        <v>81</v>
      </c>
      <c r="M5900" s="81" t="s">
        <v>126</v>
      </c>
      <c r="N5900" s="32" t="s">
        <v>10618</v>
      </c>
      <c r="O5900" s="33">
        <v>2</v>
      </c>
      <c r="P5900" s="3">
        <f t="shared" si="553"/>
        <v>0</v>
      </c>
      <c r="Q5900" s="3">
        <f t="shared" si="554"/>
        <v>1</v>
      </c>
      <c r="R5900" s="3">
        <f t="shared" si="555"/>
        <v>0</v>
      </c>
      <c r="S5900" s="3">
        <f t="shared" si="556"/>
        <v>0</v>
      </c>
      <c r="T5900" s="3">
        <f t="shared" si="557"/>
        <v>0</v>
      </c>
      <c r="U5900" s="3">
        <f t="shared" si="558"/>
        <v>0</v>
      </c>
    </row>
    <row r="5901" spans="1:21" ht="12.75" customHeight="1" x14ac:dyDescent="0.2">
      <c r="A5901" s="82" t="s">
        <v>95</v>
      </c>
      <c r="B5901" s="81" t="s">
        <v>96</v>
      </c>
      <c r="C5901" s="47">
        <v>216208</v>
      </c>
      <c r="D5901" s="80" t="s">
        <v>5300</v>
      </c>
      <c r="E5901" s="81" t="s">
        <v>5363</v>
      </c>
      <c r="F5901" s="82">
        <v>191998800</v>
      </c>
      <c r="G5901" s="83" t="s">
        <v>67</v>
      </c>
      <c r="H5901" s="80" t="s">
        <v>52</v>
      </c>
      <c r="I5901" s="80" t="s">
        <v>11938</v>
      </c>
      <c r="J5901" s="80" t="s">
        <v>11939</v>
      </c>
      <c r="K5901" s="80" t="s">
        <v>80</v>
      </c>
      <c r="L5901" s="80" t="s">
        <v>81</v>
      </c>
      <c r="M5901" s="81" t="s">
        <v>215</v>
      </c>
      <c r="N5901" s="32" t="s">
        <v>10618</v>
      </c>
      <c r="O5901" s="33">
        <v>2</v>
      </c>
      <c r="P5901" s="3">
        <f t="shared" si="553"/>
        <v>0</v>
      </c>
      <c r="Q5901" s="3">
        <f t="shared" si="554"/>
        <v>1</v>
      </c>
      <c r="R5901" s="3">
        <f t="shared" si="555"/>
        <v>0</v>
      </c>
      <c r="S5901" s="3">
        <f t="shared" si="556"/>
        <v>0</v>
      </c>
      <c r="T5901" s="3">
        <f t="shared" si="557"/>
        <v>0</v>
      </c>
      <c r="U5901" s="3">
        <f t="shared" si="558"/>
        <v>0</v>
      </c>
    </row>
    <row r="5902" spans="1:21" ht="12.75" customHeight="1" x14ac:dyDescent="0.2">
      <c r="A5902" s="82" t="s">
        <v>95</v>
      </c>
      <c r="B5902" s="81" t="s">
        <v>96</v>
      </c>
      <c r="C5902" s="47">
        <v>216208</v>
      </c>
      <c r="D5902" s="80" t="s">
        <v>5300</v>
      </c>
      <c r="E5902" s="81" t="s">
        <v>5363</v>
      </c>
      <c r="F5902" s="82">
        <v>191999046</v>
      </c>
      <c r="G5902" s="83" t="s">
        <v>67</v>
      </c>
      <c r="H5902" s="80" t="s">
        <v>52</v>
      </c>
      <c r="I5902" s="80" t="s">
        <v>11943</v>
      </c>
      <c r="J5902" s="80" t="s">
        <v>11944</v>
      </c>
      <c r="K5902" s="80" t="s">
        <v>80</v>
      </c>
      <c r="L5902" s="80" t="s">
        <v>81</v>
      </c>
      <c r="M5902" s="81" t="s">
        <v>230</v>
      </c>
      <c r="N5902" s="32" t="s">
        <v>10618</v>
      </c>
      <c r="O5902" s="33">
        <v>1</v>
      </c>
      <c r="P5902" s="3">
        <f t="shared" si="553"/>
        <v>1</v>
      </c>
      <c r="Q5902" s="3">
        <f t="shared" si="554"/>
        <v>0</v>
      </c>
      <c r="R5902" s="3">
        <f t="shared" si="555"/>
        <v>0</v>
      </c>
      <c r="S5902" s="3">
        <f t="shared" si="556"/>
        <v>0</v>
      </c>
      <c r="T5902" s="3">
        <f t="shared" si="557"/>
        <v>0</v>
      </c>
      <c r="U5902" s="3">
        <f t="shared" si="558"/>
        <v>0</v>
      </c>
    </row>
    <row r="5903" spans="1:21" ht="12.75" customHeight="1" x14ac:dyDescent="0.2">
      <c r="A5903" s="82" t="s">
        <v>95</v>
      </c>
      <c r="B5903" s="81" t="s">
        <v>96</v>
      </c>
      <c r="C5903" s="47">
        <v>216208</v>
      </c>
      <c r="D5903" s="80" t="s">
        <v>5300</v>
      </c>
      <c r="E5903" s="81" t="s">
        <v>5363</v>
      </c>
      <c r="F5903" s="82">
        <v>191999056</v>
      </c>
      <c r="G5903" s="83" t="s">
        <v>67</v>
      </c>
      <c r="H5903" s="80" t="s">
        <v>52</v>
      </c>
      <c r="I5903" s="80" t="s">
        <v>11945</v>
      </c>
      <c r="J5903" s="80" t="s">
        <v>11533</v>
      </c>
      <c r="K5903" s="80" t="s">
        <v>80</v>
      </c>
      <c r="L5903" s="80" t="s">
        <v>81</v>
      </c>
      <c r="M5903" s="81" t="s">
        <v>272</v>
      </c>
      <c r="N5903" s="32" t="s">
        <v>10618</v>
      </c>
      <c r="O5903" s="33">
        <v>1</v>
      </c>
      <c r="P5903" s="3">
        <f t="shared" si="553"/>
        <v>1</v>
      </c>
      <c r="Q5903" s="3">
        <f t="shared" si="554"/>
        <v>0</v>
      </c>
      <c r="R5903" s="3">
        <f t="shared" si="555"/>
        <v>0</v>
      </c>
      <c r="S5903" s="3">
        <f t="shared" si="556"/>
        <v>0</v>
      </c>
      <c r="T5903" s="3">
        <f t="shared" si="557"/>
        <v>0</v>
      </c>
      <c r="U5903" s="3">
        <f t="shared" si="558"/>
        <v>0</v>
      </c>
    </row>
    <row r="5904" spans="1:21" ht="12.75" customHeight="1" x14ac:dyDescent="0.2">
      <c r="A5904" s="82" t="s">
        <v>95</v>
      </c>
      <c r="B5904" s="81" t="s">
        <v>96</v>
      </c>
      <c r="C5904" s="47">
        <v>216208</v>
      </c>
      <c r="D5904" s="80" t="s">
        <v>5300</v>
      </c>
      <c r="E5904" s="81" t="s">
        <v>5363</v>
      </c>
      <c r="F5904" s="82">
        <v>192029730</v>
      </c>
      <c r="G5904" s="83" t="s">
        <v>67</v>
      </c>
      <c r="H5904" s="80" t="s">
        <v>52</v>
      </c>
      <c r="I5904" s="80" t="s">
        <v>12233</v>
      </c>
      <c r="J5904" s="80" t="s">
        <v>11701</v>
      </c>
      <c r="K5904" s="80" t="s">
        <v>80</v>
      </c>
      <c r="L5904" s="80" t="s">
        <v>81</v>
      </c>
      <c r="M5904" s="81" t="s">
        <v>272</v>
      </c>
      <c r="N5904" s="32" t="s">
        <v>10618</v>
      </c>
      <c r="O5904" s="33">
        <v>2</v>
      </c>
      <c r="P5904" s="3">
        <f t="shared" si="553"/>
        <v>0</v>
      </c>
      <c r="Q5904" s="3">
        <f t="shared" si="554"/>
        <v>1</v>
      </c>
      <c r="R5904" s="3">
        <f t="shared" si="555"/>
        <v>0</v>
      </c>
      <c r="S5904" s="3">
        <f t="shared" si="556"/>
        <v>0</v>
      </c>
      <c r="T5904" s="3">
        <f t="shared" si="557"/>
        <v>0</v>
      </c>
      <c r="U5904" s="3">
        <f t="shared" si="558"/>
        <v>0</v>
      </c>
    </row>
    <row r="5905" spans="1:21" ht="12.75" customHeight="1" x14ac:dyDescent="0.2">
      <c r="A5905" s="82" t="s">
        <v>95</v>
      </c>
      <c r="B5905" s="81" t="s">
        <v>96</v>
      </c>
      <c r="C5905" s="47">
        <v>216208</v>
      </c>
      <c r="D5905" s="80" t="s">
        <v>5300</v>
      </c>
      <c r="E5905" s="81" t="s">
        <v>5363</v>
      </c>
      <c r="F5905" s="82">
        <v>192029780</v>
      </c>
      <c r="G5905" s="83" t="s">
        <v>67</v>
      </c>
      <c r="H5905" s="80" t="s">
        <v>52</v>
      </c>
      <c r="I5905" s="80" t="s">
        <v>12234</v>
      </c>
      <c r="J5905" s="80" t="s">
        <v>12235</v>
      </c>
      <c r="K5905" s="80" t="s">
        <v>80</v>
      </c>
      <c r="L5905" s="80" t="s">
        <v>81</v>
      </c>
      <c r="M5905" s="81" t="s">
        <v>272</v>
      </c>
      <c r="N5905" s="32" t="s">
        <v>10618</v>
      </c>
      <c r="O5905" s="33">
        <v>2</v>
      </c>
      <c r="P5905" s="3">
        <f t="shared" si="553"/>
        <v>0</v>
      </c>
      <c r="Q5905" s="3">
        <f t="shared" si="554"/>
        <v>1</v>
      </c>
      <c r="R5905" s="3">
        <f t="shared" si="555"/>
        <v>0</v>
      </c>
      <c r="S5905" s="3">
        <f t="shared" si="556"/>
        <v>0</v>
      </c>
      <c r="T5905" s="3">
        <f t="shared" si="557"/>
        <v>0</v>
      </c>
      <c r="U5905" s="3">
        <f t="shared" si="558"/>
        <v>0</v>
      </c>
    </row>
    <row r="5906" spans="1:21" ht="12.75" customHeight="1" x14ac:dyDescent="0.2">
      <c r="A5906" s="82" t="s">
        <v>95</v>
      </c>
      <c r="B5906" s="81" t="s">
        <v>96</v>
      </c>
      <c r="C5906" s="47">
        <v>216208</v>
      </c>
      <c r="D5906" s="80" t="s">
        <v>5300</v>
      </c>
      <c r="E5906" s="81" t="s">
        <v>5363</v>
      </c>
      <c r="F5906" s="82">
        <v>192061711</v>
      </c>
      <c r="G5906" s="83" t="s">
        <v>67</v>
      </c>
      <c r="H5906" s="80" t="s">
        <v>52</v>
      </c>
      <c r="I5906" s="80" t="s">
        <v>12834</v>
      </c>
      <c r="J5906" s="80" t="s">
        <v>12835</v>
      </c>
      <c r="K5906" s="80" t="s">
        <v>80</v>
      </c>
      <c r="L5906" s="80" t="s">
        <v>81</v>
      </c>
      <c r="M5906" s="81" t="s">
        <v>4327</v>
      </c>
      <c r="N5906" s="32" t="s">
        <v>10618</v>
      </c>
      <c r="O5906" s="33">
        <v>2</v>
      </c>
      <c r="P5906" s="3">
        <f t="shared" si="553"/>
        <v>0</v>
      </c>
      <c r="Q5906" s="3">
        <f t="shared" si="554"/>
        <v>1</v>
      </c>
      <c r="R5906" s="3">
        <f t="shared" si="555"/>
        <v>0</v>
      </c>
      <c r="S5906" s="3">
        <f t="shared" si="556"/>
        <v>0</v>
      </c>
      <c r="T5906" s="3">
        <f t="shared" si="557"/>
        <v>0</v>
      </c>
      <c r="U5906" s="3">
        <f t="shared" si="558"/>
        <v>0</v>
      </c>
    </row>
    <row r="5907" spans="1:21" ht="12.75" customHeight="1" x14ac:dyDescent="0.2">
      <c r="A5907" s="82" t="s">
        <v>95</v>
      </c>
      <c r="B5907" s="81" t="s">
        <v>96</v>
      </c>
      <c r="C5907" s="47">
        <v>216208</v>
      </c>
      <c r="D5907" s="80" t="s">
        <v>5300</v>
      </c>
      <c r="E5907" s="81" t="s">
        <v>5363</v>
      </c>
      <c r="F5907" s="82">
        <v>192061886</v>
      </c>
      <c r="G5907" s="83" t="s">
        <v>67</v>
      </c>
      <c r="H5907" s="80" t="s">
        <v>52</v>
      </c>
      <c r="I5907" s="80" t="s">
        <v>12842</v>
      </c>
      <c r="J5907" s="80" t="s">
        <v>12843</v>
      </c>
      <c r="K5907" s="80" t="s">
        <v>80</v>
      </c>
      <c r="L5907" s="80" t="s">
        <v>81</v>
      </c>
      <c r="M5907" s="81" t="s">
        <v>224</v>
      </c>
      <c r="N5907" s="32" t="s">
        <v>10618</v>
      </c>
      <c r="O5907" s="33">
        <v>2</v>
      </c>
      <c r="P5907" s="3">
        <f t="shared" si="553"/>
        <v>0</v>
      </c>
      <c r="Q5907" s="3">
        <f t="shared" si="554"/>
        <v>1</v>
      </c>
      <c r="R5907" s="3">
        <f t="shared" si="555"/>
        <v>0</v>
      </c>
      <c r="S5907" s="3">
        <f t="shared" si="556"/>
        <v>0</v>
      </c>
      <c r="T5907" s="3">
        <f t="shared" si="557"/>
        <v>0</v>
      </c>
      <c r="U5907" s="3">
        <f t="shared" si="558"/>
        <v>0</v>
      </c>
    </row>
    <row r="5908" spans="1:21" ht="12.75" customHeight="1" x14ac:dyDescent="0.2">
      <c r="A5908" s="82" t="s">
        <v>95</v>
      </c>
      <c r="B5908" s="81" t="s">
        <v>96</v>
      </c>
      <c r="C5908" s="47">
        <v>216208</v>
      </c>
      <c r="D5908" s="80" t="s">
        <v>5300</v>
      </c>
      <c r="E5908" s="81" t="s">
        <v>5310</v>
      </c>
      <c r="F5908" s="82">
        <v>192062837</v>
      </c>
      <c r="G5908" s="83" t="s">
        <v>67</v>
      </c>
      <c r="H5908" s="80" t="s">
        <v>52</v>
      </c>
      <c r="I5908" s="80" t="s">
        <v>12874</v>
      </c>
      <c r="J5908" s="80" t="s">
        <v>12875</v>
      </c>
      <c r="K5908" s="80" t="s">
        <v>80</v>
      </c>
      <c r="L5908" s="80" t="s">
        <v>81</v>
      </c>
      <c r="M5908" s="81" t="s">
        <v>126</v>
      </c>
      <c r="N5908" s="32" t="s">
        <v>10618</v>
      </c>
      <c r="O5908" s="33">
        <v>2</v>
      </c>
      <c r="P5908" s="3">
        <f t="shared" si="553"/>
        <v>0</v>
      </c>
      <c r="Q5908" s="3">
        <f t="shared" si="554"/>
        <v>1</v>
      </c>
      <c r="R5908" s="3">
        <f t="shared" si="555"/>
        <v>0</v>
      </c>
      <c r="S5908" s="3">
        <f t="shared" si="556"/>
        <v>0</v>
      </c>
      <c r="T5908" s="3">
        <f t="shared" si="557"/>
        <v>0</v>
      </c>
      <c r="U5908" s="3">
        <f t="shared" si="558"/>
        <v>0</v>
      </c>
    </row>
    <row r="5909" spans="1:21" ht="12.75" customHeight="1" x14ac:dyDescent="0.2">
      <c r="A5909" s="82" t="s">
        <v>95</v>
      </c>
      <c r="B5909" s="81" t="s">
        <v>96</v>
      </c>
      <c r="C5909" s="47">
        <v>216208</v>
      </c>
      <c r="D5909" s="80" t="s">
        <v>5300</v>
      </c>
      <c r="E5909" s="81" t="s">
        <v>5366</v>
      </c>
      <c r="F5909" s="82">
        <v>192075571</v>
      </c>
      <c r="G5909" s="83" t="s">
        <v>67</v>
      </c>
      <c r="H5909" s="80" t="s">
        <v>52</v>
      </c>
      <c r="I5909" s="80" t="s">
        <v>13522</v>
      </c>
      <c r="J5909" s="80" t="s">
        <v>13523</v>
      </c>
      <c r="K5909" s="80" t="s">
        <v>80</v>
      </c>
      <c r="L5909" s="80" t="s">
        <v>81</v>
      </c>
      <c r="M5909" s="81" t="s">
        <v>126</v>
      </c>
      <c r="N5909" s="32" t="s">
        <v>10618</v>
      </c>
      <c r="O5909" s="33">
        <v>2</v>
      </c>
      <c r="P5909" s="3">
        <f t="shared" si="553"/>
        <v>0</v>
      </c>
      <c r="Q5909" s="3">
        <f t="shared" si="554"/>
        <v>1</v>
      </c>
      <c r="R5909" s="3">
        <f t="shared" si="555"/>
        <v>0</v>
      </c>
      <c r="S5909" s="3">
        <f t="shared" si="556"/>
        <v>0</v>
      </c>
      <c r="T5909" s="3">
        <f t="shared" si="557"/>
        <v>0</v>
      </c>
      <c r="U5909" s="3">
        <f t="shared" si="558"/>
        <v>0</v>
      </c>
    </row>
    <row r="5910" spans="1:21" ht="12.75" customHeight="1" x14ac:dyDescent="0.2">
      <c r="A5910" s="82" t="s">
        <v>95</v>
      </c>
      <c r="B5910" s="81" t="s">
        <v>96</v>
      </c>
      <c r="C5910" s="47">
        <v>216208</v>
      </c>
      <c r="D5910" s="80" t="s">
        <v>5300</v>
      </c>
      <c r="E5910" s="81" t="s">
        <v>5366</v>
      </c>
      <c r="F5910" s="82">
        <v>192076111</v>
      </c>
      <c r="G5910" s="83" t="s">
        <v>67</v>
      </c>
      <c r="H5910" s="80" t="s">
        <v>52</v>
      </c>
      <c r="I5910" s="80" t="s">
        <v>13526</v>
      </c>
      <c r="J5910" s="80" t="s">
        <v>13527</v>
      </c>
      <c r="K5910" s="80" t="s">
        <v>80</v>
      </c>
      <c r="L5910" s="80" t="s">
        <v>81</v>
      </c>
      <c r="M5910" s="81" t="s">
        <v>235</v>
      </c>
      <c r="N5910" s="32" t="s">
        <v>10618</v>
      </c>
      <c r="O5910" s="33">
        <v>2</v>
      </c>
      <c r="P5910" s="3">
        <f t="shared" si="553"/>
        <v>0</v>
      </c>
      <c r="Q5910" s="3">
        <f t="shared" si="554"/>
        <v>1</v>
      </c>
      <c r="R5910" s="3">
        <f t="shared" si="555"/>
        <v>0</v>
      </c>
      <c r="S5910" s="3">
        <f t="shared" si="556"/>
        <v>0</v>
      </c>
      <c r="T5910" s="3">
        <f t="shared" si="557"/>
        <v>0</v>
      </c>
      <c r="U5910" s="3">
        <f t="shared" si="558"/>
        <v>0</v>
      </c>
    </row>
    <row r="5911" spans="1:21" ht="12.75" customHeight="1" x14ac:dyDescent="0.2">
      <c r="A5911" s="82" t="s">
        <v>95</v>
      </c>
      <c r="B5911" s="81" t="s">
        <v>96</v>
      </c>
      <c r="C5911" s="47">
        <v>216208</v>
      </c>
      <c r="D5911" s="80" t="s">
        <v>5300</v>
      </c>
      <c r="E5911" s="81" t="s">
        <v>5366</v>
      </c>
      <c r="F5911" s="82">
        <v>192076278</v>
      </c>
      <c r="G5911" s="83" t="s">
        <v>67</v>
      </c>
      <c r="H5911" s="80" t="s">
        <v>52</v>
      </c>
      <c r="I5911" s="80" t="s">
        <v>13529</v>
      </c>
      <c r="J5911" s="80" t="s">
        <v>13530</v>
      </c>
      <c r="K5911" s="80" t="s">
        <v>80</v>
      </c>
      <c r="L5911" s="80" t="s">
        <v>81</v>
      </c>
      <c r="M5911" s="81" t="s">
        <v>126</v>
      </c>
      <c r="N5911" s="32" t="s">
        <v>10618</v>
      </c>
      <c r="O5911" s="33">
        <v>1</v>
      </c>
      <c r="P5911" s="3">
        <f t="shared" si="553"/>
        <v>1</v>
      </c>
      <c r="Q5911" s="3">
        <f t="shared" si="554"/>
        <v>0</v>
      </c>
      <c r="R5911" s="3">
        <f t="shared" si="555"/>
        <v>0</v>
      </c>
      <c r="S5911" s="3">
        <f t="shared" si="556"/>
        <v>0</v>
      </c>
      <c r="T5911" s="3">
        <f t="shared" si="557"/>
        <v>0</v>
      </c>
      <c r="U5911" s="3">
        <f t="shared" si="558"/>
        <v>0</v>
      </c>
    </row>
    <row r="5912" spans="1:21" ht="12.75" customHeight="1" x14ac:dyDescent="0.2">
      <c r="A5912" s="82" t="s">
        <v>95</v>
      </c>
      <c r="B5912" s="81" t="s">
        <v>96</v>
      </c>
      <c r="C5912" s="47">
        <v>216208</v>
      </c>
      <c r="D5912" s="80" t="s">
        <v>5300</v>
      </c>
      <c r="E5912" s="81" t="s">
        <v>5406</v>
      </c>
      <c r="F5912" s="82">
        <v>192077613</v>
      </c>
      <c r="G5912" s="83" t="s">
        <v>67</v>
      </c>
      <c r="H5912" s="80" t="s">
        <v>52</v>
      </c>
      <c r="I5912" s="80" t="s">
        <v>13542</v>
      </c>
      <c r="J5912" s="80" t="s">
        <v>13543</v>
      </c>
      <c r="K5912" s="80" t="s">
        <v>80</v>
      </c>
      <c r="L5912" s="80" t="s">
        <v>81</v>
      </c>
      <c r="M5912" s="81" t="s">
        <v>1753</v>
      </c>
      <c r="N5912" s="32" t="s">
        <v>10618</v>
      </c>
      <c r="O5912" s="33">
        <v>3</v>
      </c>
      <c r="P5912" s="3">
        <f t="shared" si="553"/>
        <v>0</v>
      </c>
      <c r="Q5912" s="3">
        <f t="shared" si="554"/>
        <v>0</v>
      </c>
      <c r="R5912" s="3">
        <f t="shared" si="555"/>
        <v>1</v>
      </c>
      <c r="S5912" s="3">
        <f t="shared" si="556"/>
        <v>0</v>
      </c>
      <c r="T5912" s="3">
        <f t="shared" si="557"/>
        <v>0</v>
      </c>
      <c r="U5912" s="3">
        <f t="shared" si="558"/>
        <v>0</v>
      </c>
    </row>
    <row r="5913" spans="1:21" ht="12.75" customHeight="1" x14ac:dyDescent="0.2">
      <c r="A5913" s="82" t="s">
        <v>95</v>
      </c>
      <c r="B5913" s="81" t="s">
        <v>96</v>
      </c>
      <c r="C5913" s="47">
        <v>216208</v>
      </c>
      <c r="D5913" s="80" t="s">
        <v>5300</v>
      </c>
      <c r="E5913" s="81" t="s">
        <v>5403</v>
      </c>
      <c r="F5913" s="82">
        <v>192078029</v>
      </c>
      <c r="G5913" s="83" t="s">
        <v>67</v>
      </c>
      <c r="H5913" s="80" t="s">
        <v>52</v>
      </c>
      <c r="I5913" s="80" t="s">
        <v>13550</v>
      </c>
      <c r="J5913" s="80" t="s">
        <v>13551</v>
      </c>
      <c r="K5913" s="80" t="s">
        <v>80</v>
      </c>
      <c r="L5913" s="80" t="s">
        <v>81</v>
      </c>
      <c r="M5913" s="81" t="s">
        <v>224</v>
      </c>
      <c r="N5913" s="32" t="s">
        <v>10618</v>
      </c>
      <c r="O5913" s="33">
        <v>3</v>
      </c>
      <c r="P5913" s="3">
        <f t="shared" si="553"/>
        <v>0</v>
      </c>
      <c r="Q5913" s="3">
        <f t="shared" si="554"/>
        <v>0</v>
      </c>
      <c r="R5913" s="3">
        <f t="shared" si="555"/>
        <v>1</v>
      </c>
      <c r="S5913" s="3">
        <f t="shared" si="556"/>
        <v>0</v>
      </c>
      <c r="T5913" s="3">
        <f t="shared" si="557"/>
        <v>0</v>
      </c>
      <c r="U5913" s="3">
        <f t="shared" si="558"/>
        <v>0</v>
      </c>
    </row>
    <row r="5914" spans="1:21" ht="12.75" customHeight="1" x14ac:dyDescent="0.2">
      <c r="A5914" s="82" t="s">
        <v>95</v>
      </c>
      <c r="B5914" s="81" t="s">
        <v>96</v>
      </c>
      <c r="C5914" s="47">
        <v>216208</v>
      </c>
      <c r="D5914" s="80" t="s">
        <v>5300</v>
      </c>
      <c r="E5914" s="81" t="s">
        <v>5363</v>
      </c>
      <c r="F5914" s="82">
        <v>192101910</v>
      </c>
      <c r="G5914" s="83" t="s">
        <v>67</v>
      </c>
      <c r="H5914" s="80" t="s">
        <v>52</v>
      </c>
      <c r="I5914" s="80" t="s">
        <v>14406</v>
      </c>
      <c r="J5914" s="80" t="s">
        <v>14407</v>
      </c>
      <c r="K5914" s="80" t="s">
        <v>80</v>
      </c>
      <c r="L5914" s="80" t="s">
        <v>81</v>
      </c>
      <c r="M5914" s="81" t="s">
        <v>272</v>
      </c>
      <c r="N5914" s="32" t="s">
        <v>10618</v>
      </c>
      <c r="O5914" s="33">
        <v>2</v>
      </c>
      <c r="P5914" s="3">
        <f t="shared" si="553"/>
        <v>0</v>
      </c>
      <c r="Q5914" s="3">
        <f t="shared" si="554"/>
        <v>1</v>
      </c>
      <c r="R5914" s="3">
        <f t="shared" si="555"/>
        <v>0</v>
      </c>
      <c r="S5914" s="3">
        <f t="shared" si="556"/>
        <v>0</v>
      </c>
      <c r="T5914" s="3">
        <f t="shared" si="557"/>
        <v>0</v>
      </c>
      <c r="U5914" s="3">
        <f t="shared" si="558"/>
        <v>0</v>
      </c>
    </row>
    <row r="5915" spans="1:21" ht="12.75" customHeight="1" x14ac:dyDescent="0.2">
      <c r="A5915" s="82" t="s">
        <v>95</v>
      </c>
      <c r="B5915" s="81" t="s">
        <v>96</v>
      </c>
      <c r="C5915" s="47">
        <v>216208</v>
      </c>
      <c r="D5915" s="80" t="s">
        <v>5300</v>
      </c>
      <c r="E5915" s="81" t="s">
        <v>5363</v>
      </c>
      <c r="F5915" s="82">
        <v>192102061</v>
      </c>
      <c r="G5915" s="83" t="s">
        <v>67</v>
      </c>
      <c r="H5915" s="80" t="s">
        <v>52</v>
      </c>
      <c r="I5915" s="80" t="s">
        <v>14408</v>
      </c>
      <c r="J5915" s="80" t="s">
        <v>14409</v>
      </c>
      <c r="K5915" s="80" t="s">
        <v>80</v>
      </c>
      <c r="L5915" s="80" t="s">
        <v>81</v>
      </c>
      <c r="M5915" s="81" t="s">
        <v>272</v>
      </c>
      <c r="N5915" s="32" t="s">
        <v>10618</v>
      </c>
      <c r="O5915" s="33">
        <v>1</v>
      </c>
      <c r="P5915" s="3">
        <f t="shared" si="553"/>
        <v>1</v>
      </c>
      <c r="Q5915" s="3">
        <f t="shared" si="554"/>
        <v>0</v>
      </c>
      <c r="R5915" s="3">
        <f t="shared" si="555"/>
        <v>0</v>
      </c>
      <c r="S5915" s="3">
        <f t="shared" si="556"/>
        <v>0</v>
      </c>
      <c r="T5915" s="3">
        <f t="shared" si="557"/>
        <v>0</v>
      </c>
      <c r="U5915" s="3">
        <f t="shared" si="558"/>
        <v>0</v>
      </c>
    </row>
    <row r="5916" spans="1:21" ht="12.75" customHeight="1" x14ac:dyDescent="0.2">
      <c r="A5916" s="82" t="s">
        <v>95</v>
      </c>
      <c r="B5916" s="81" t="s">
        <v>96</v>
      </c>
      <c r="C5916" s="47">
        <v>216208</v>
      </c>
      <c r="D5916" s="80" t="s">
        <v>5300</v>
      </c>
      <c r="E5916" s="81" t="s">
        <v>5363</v>
      </c>
      <c r="F5916" s="82">
        <v>192102324</v>
      </c>
      <c r="G5916" s="83" t="s">
        <v>67</v>
      </c>
      <c r="H5916" s="80" t="s">
        <v>52</v>
      </c>
      <c r="I5916" s="80" t="s">
        <v>14410</v>
      </c>
      <c r="J5916" s="80" t="s">
        <v>12787</v>
      </c>
      <c r="K5916" s="80" t="s">
        <v>80</v>
      </c>
      <c r="L5916" s="80" t="s">
        <v>81</v>
      </c>
      <c r="M5916" s="81" t="s">
        <v>230</v>
      </c>
      <c r="N5916" s="32" t="s">
        <v>10618</v>
      </c>
      <c r="O5916" s="33">
        <v>1</v>
      </c>
      <c r="P5916" s="3">
        <f t="shared" si="553"/>
        <v>1</v>
      </c>
      <c r="Q5916" s="3">
        <f t="shared" si="554"/>
        <v>0</v>
      </c>
      <c r="R5916" s="3">
        <f t="shared" si="555"/>
        <v>0</v>
      </c>
      <c r="S5916" s="3">
        <f t="shared" si="556"/>
        <v>0</v>
      </c>
      <c r="T5916" s="3">
        <f t="shared" si="557"/>
        <v>0</v>
      </c>
      <c r="U5916" s="3">
        <f t="shared" si="558"/>
        <v>0</v>
      </c>
    </row>
    <row r="5917" spans="1:21" ht="12.75" customHeight="1" x14ac:dyDescent="0.2">
      <c r="A5917" s="82" t="s">
        <v>95</v>
      </c>
      <c r="B5917" s="81" t="s">
        <v>96</v>
      </c>
      <c r="C5917" s="47">
        <v>216208</v>
      </c>
      <c r="D5917" s="80" t="s">
        <v>5300</v>
      </c>
      <c r="E5917" s="81" t="s">
        <v>5301</v>
      </c>
      <c r="F5917" s="82">
        <v>191880319</v>
      </c>
      <c r="G5917" s="83" t="s">
        <v>67</v>
      </c>
      <c r="H5917" s="80" t="s">
        <v>52</v>
      </c>
      <c r="I5917" s="80" t="s">
        <v>10945</v>
      </c>
      <c r="J5917" s="80" t="s">
        <v>10946</v>
      </c>
      <c r="K5917" s="80" t="s">
        <v>80</v>
      </c>
      <c r="L5917" s="80" t="s">
        <v>268</v>
      </c>
      <c r="M5917" s="81" t="s">
        <v>7664</v>
      </c>
      <c r="N5917" s="32" t="s">
        <v>10618</v>
      </c>
      <c r="O5917" s="33">
        <v>3</v>
      </c>
      <c r="P5917" s="3">
        <f t="shared" si="553"/>
        <v>0</v>
      </c>
      <c r="Q5917" s="3">
        <f t="shared" si="554"/>
        <v>0</v>
      </c>
      <c r="R5917" s="3">
        <f t="shared" si="555"/>
        <v>1</v>
      </c>
      <c r="S5917" s="3">
        <f t="shared" si="556"/>
        <v>0</v>
      </c>
      <c r="T5917" s="3">
        <f t="shared" si="557"/>
        <v>0</v>
      </c>
      <c r="U5917" s="3">
        <f t="shared" si="558"/>
        <v>0</v>
      </c>
    </row>
    <row r="5918" spans="1:21" ht="12.75" customHeight="1" x14ac:dyDescent="0.2">
      <c r="A5918" s="82" t="s">
        <v>95</v>
      </c>
      <c r="B5918" s="81" t="s">
        <v>96</v>
      </c>
      <c r="C5918" s="47">
        <v>216208</v>
      </c>
      <c r="D5918" s="80" t="s">
        <v>5300</v>
      </c>
      <c r="E5918" s="81" t="s">
        <v>5363</v>
      </c>
      <c r="F5918" s="82">
        <v>191881064</v>
      </c>
      <c r="G5918" s="83" t="s">
        <v>67</v>
      </c>
      <c r="H5918" s="80" t="s">
        <v>52</v>
      </c>
      <c r="I5918" s="80" t="s">
        <v>10959</v>
      </c>
      <c r="J5918" s="80" t="s">
        <v>10960</v>
      </c>
      <c r="K5918" s="80" t="s">
        <v>80</v>
      </c>
      <c r="L5918" s="80" t="s">
        <v>268</v>
      </c>
      <c r="M5918" s="81" t="s">
        <v>471</v>
      </c>
      <c r="N5918" s="32" t="s">
        <v>10618</v>
      </c>
      <c r="O5918" s="33">
        <v>2</v>
      </c>
      <c r="P5918" s="3">
        <f t="shared" si="553"/>
        <v>0</v>
      </c>
      <c r="Q5918" s="3">
        <f t="shared" si="554"/>
        <v>1</v>
      </c>
      <c r="R5918" s="3">
        <f t="shared" si="555"/>
        <v>0</v>
      </c>
      <c r="S5918" s="3">
        <f t="shared" si="556"/>
        <v>0</v>
      </c>
      <c r="T5918" s="3">
        <f t="shared" si="557"/>
        <v>0</v>
      </c>
      <c r="U5918" s="3">
        <f t="shared" si="558"/>
        <v>0</v>
      </c>
    </row>
    <row r="5919" spans="1:21" ht="12.75" customHeight="1" x14ac:dyDescent="0.2">
      <c r="A5919" s="82" t="s">
        <v>95</v>
      </c>
      <c r="B5919" s="81" t="s">
        <v>96</v>
      </c>
      <c r="C5919" s="47">
        <v>216208</v>
      </c>
      <c r="D5919" s="80" t="s">
        <v>5300</v>
      </c>
      <c r="E5919" s="81" t="s">
        <v>5363</v>
      </c>
      <c r="F5919" s="82">
        <v>191881208</v>
      </c>
      <c r="G5919" s="83" t="s">
        <v>67</v>
      </c>
      <c r="H5919" s="80" t="s">
        <v>52</v>
      </c>
      <c r="I5919" s="80" t="s">
        <v>10961</v>
      </c>
      <c r="J5919" s="80" t="s">
        <v>10962</v>
      </c>
      <c r="K5919" s="80" t="s">
        <v>80</v>
      </c>
      <c r="L5919" s="80" t="s">
        <v>268</v>
      </c>
      <c r="M5919" s="81" t="s">
        <v>269</v>
      </c>
      <c r="N5919" s="32" t="s">
        <v>10618</v>
      </c>
      <c r="O5919" s="33">
        <v>2</v>
      </c>
      <c r="P5919" s="3">
        <f t="shared" si="553"/>
        <v>0</v>
      </c>
      <c r="Q5919" s="3">
        <f t="shared" si="554"/>
        <v>1</v>
      </c>
      <c r="R5919" s="3">
        <f t="shared" si="555"/>
        <v>0</v>
      </c>
      <c r="S5919" s="3">
        <f t="shared" si="556"/>
        <v>0</v>
      </c>
      <c r="T5919" s="3">
        <f t="shared" si="557"/>
        <v>0</v>
      </c>
      <c r="U5919" s="3">
        <f t="shared" si="558"/>
        <v>0</v>
      </c>
    </row>
    <row r="5920" spans="1:21" ht="12.75" customHeight="1" x14ac:dyDescent="0.2">
      <c r="A5920" s="82" t="s">
        <v>95</v>
      </c>
      <c r="B5920" s="81" t="s">
        <v>96</v>
      </c>
      <c r="C5920" s="47">
        <v>216208</v>
      </c>
      <c r="D5920" s="80" t="s">
        <v>5300</v>
      </c>
      <c r="E5920" s="81" t="s">
        <v>5363</v>
      </c>
      <c r="F5920" s="82">
        <v>191881321</v>
      </c>
      <c r="G5920" s="83" t="s">
        <v>67</v>
      </c>
      <c r="H5920" s="80" t="s">
        <v>52</v>
      </c>
      <c r="I5920" s="80" t="s">
        <v>10963</v>
      </c>
      <c r="J5920" s="80" t="s">
        <v>10964</v>
      </c>
      <c r="K5920" s="80" t="s">
        <v>80</v>
      </c>
      <c r="L5920" s="80" t="s">
        <v>268</v>
      </c>
      <c r="M5920" s="81" t="s">
        <v>471</v>
      </c>
      <c r="N5920" s="32" t="s">
        <v>10618</v>
      </c>
      <c r="O5920" s="33">
        <v>2</v>
      </c>
      <c r="P5920" s="3">
        <f t="shared" si="553"/>
        <v>0</v>
      </c>
      <c r="Q5920" s="3">
        <f t="shared" si="554"/>
        <v>1</v>
      </c>
      <c r="R5920" s="3">
        <f t="shared" si="555"/>
        <v>0</v>
      </c>
      <c r="S5920" s="3">
        <f t="shared" si="556"/>
        <v>0</v>
      </c>
      <c r="T5920" s="3">
        <f t="shared" si="557"/>
        <v>0</v>
      </c>
      <c r="U5920" s="3">
        <f t="shared" si="558"/>
        <v>0</v>
      </c>
    </row>
    <row r="5921" spans="1:21" ht="12.75" customHeight="1" x14ac:dyDescent="0.2">
      <c r="A5921" s="82" t="s">
        <v>95</v>
      </c>
      <c r="B5921" s="81" t="s">
        <v>96</v>
      </c>
      <c r="C5921" s="47">
        <v>216208</v>
      </c>
      <c r="D5921" s="80" t="s">
        <v>5300</v>
      </c>
      <c r="E5921" s="81" t="s">
        <v>5384</v>
      </c>
      <c r="F5921" s="82">
        <v>191926092</v>
      </c>
      <c r="G5921" s="83" t="s">
        <v>67</v>
      </c>
      <c r="H5921" s="80" t="s">
        <v>52</v>
      </c>
      <c r="I5921" s="80" t="s">
        <v>11265</v>
      </c>
      <c r="J5921" s="80" t="s">
        <v>11266</v>
      </c>
      <c r="K5921" s="80" t="s">
        <v>80</v>
      </c>
      <c r="L5921" s="80" t="s">
        <v>268</v>
      </c>
      <c r="M5921" s="81" t="s">
        <v>269</v>
      </c>
      <c r="N5921" s="32" t="s">
        <v>10618</v>
      </c>
      <c r="O5921" s="33">
        <v>1</v>
      </c>
      <c r="P5921" s="3">
        <f t="shared" si="553"/>
        <v>1</v>
      </c>
      <c r="Q5921" s="3">
        <f t="shared" si="554"/>
        <v>0</v>
      </c>
      <c r="R5921" s="3">
        <f t="shared" si="555"/>
        <v>0</v>
      </c>
      <c r="S5921" s="3">
        <f t="shared" si="556"/>
        <v>0</v>
      </c>
      <c r="T5921" s="3">
        <f t="shared" si="557"/>
        <v>0</v>
      </c>
      <c r="U5921" s="3">
        <f t="shared" si="558"/>
        <v>0</v>
      </c>
    </row>
    <row r="5922" spans="1:21" ht="12.75" customHeight="1" x14ac:dyDescent="0.2">
      <c r="A5922" s="82" t="s">
        <v>95</v>
      </c>
      <c r="B5922" s="81" t="s">
        <v>96</v>
      </c>
      <c r="C5922" s="47">
        <v>216208</v>
      </c>
      <c r="D5922" s="80" t="s">
        <v>5300</v>
      </c>
      <c r="E5922" s="81" t="s">
        <v>5301</v>
      </c>
      <c r="F5922" s="82">
        <v>191999317</v>
      </c>
      <c r="G5922" s="83" t="s">
        <v>67</v>
      </c>
      <c r="H5922" s="80" t="s">
        <v>52</v>
      </c>
      <c r="I5922" s="80" t="s">
        <v>11948</v>
      </c>
      <c r="J5922" s="80" t="s">
        <v>11949</v>
      </c>
      <c r="K5922" s="80" t="s">
        <v>80</v>
      </c>
      <c r="L5922" s="80" t="s">
        <v>268</v>
      </c>
      <c r="M5922" s="81" t="s">
        <v>126</v>
      </c>
      <c r="N5922" s="32" t="s">
        <v>10618</v>
      </c>
      <c r="O5922" s="33">
        <v>2</v>
      </c>
      <c r="P5922" s="3">
        <f t="shared" si="553"/>
        <v>0</v>
      </c>
      <c r="Q5922" s="3">
        <f t="shared" si="554"/>
        <v>1</v>
      </c>
      <c r="R5922" s="3">
        <f t="shared" si="555"/>
        <v>0</v>
      </c>
      <c r="S5922" s="3">
        <f t="shared" si="556"/>
        <v>0</v>
      </c>
      <c r="T5922" s="3">
        <f t="shared" si="557"/>
        <v>0</v>
      </c>
      <c r="U5922" s="3">
        <f t="shared" si="558"/>
        <v>0</v>
      </c>
    </row>
    <row r="5923" spans="1:21" ht="12.75" customHeight="1" x14ac:dyDescent="0.2">
      <c r="A5923" s="82" t="s">
        <v>95</v>
      </c>
      <c r="B5923" s="81" t="s">
        <v>96</v>
      </c>
      <c r="C5923" s="47">
        <v>216208</v>
      </c>
      <c r="D5923" s="80" t="s">
        <v>5300</v>
      </c>
      <c r="E5923" s="81" t="s">
        <v>5363</v>
      </c>
      <c r="F5923" s="82">
        <v>192049011</v>
      </c>
      <c r="G5923" s="83" t="s">
        <v>67</v>
      </c>
      <c r="H5923" s="80" t="s">
        <v>52</v>
      </c>
      <c r="I5923" s="80" t="s">
        <v>12380</v>
      </c>
      <c r="J5923" s="80" t="s">
        <v>12381</v>
      </c>
      <c r="K5923" s="80" t="s">
        <v>80</v>
      </c>
      <c r="L5923" s="80" t="s">
        <v>268</v>
      </c>
      <c r="M5923" s="81" t="s">
        <v>269</v>
      </c>
      <c r="N5923" s="32" t="s">
        <v>10618</v>
      </c>
      <c r="O5923" s="33">
        <v>2</v>
      </c>
      <c r="P5923" s="3">
        <f t="shared" si="553"/>
        <v>0</v>
      </c>
      <c r="Q5923" s="3">
        <f t="shared" si="554"/>
        <v>1</v>
      </c>
      <c r="R5923" s="3">
        <f t="shared" si="555"/>
        <v>0</v>
      </c>
      <c r="S5923" s="3">
        <f t="shared" si="556"/>
        <v>0</v>
      </c>
      <c r="T5923" s="3">
        <f t="shared" si="557"/>
        <v>0</v>
      </c>
      <c r="U5923" s="3">
        <f t="shared" si="558"/>
        <v>0</v>
      </c>
    </row>
    <row r="5924" spans="1:21" ht="12.75" customHeight="1" x14ac:dyDescent="0.2">
      <c r="A5924" s="82" t="s">
        <v>95</v>
      </c>
      <c r="B5924" s="81" t="s">
        <v>96</v>
      </c>
      <c r="C5924" s="47">
        <v>216208</v>
      </c>
      <c r="D5924" s="80" t="s">
        <v>5300</v>
      </c>
      <c r="E5924" s="81" t="s">
        <v>5363</v>
      </c>
      <c r="F5924" s="82">
        <v>192061512</v>
      </c>
      <c r="G5924" s="83" t="s">
        <v>67</v>
      </c>
      <c r="H5924" s="80" t="s">
        <v>52</v>
      </c>
      <c r="I5924" s="80" t="s">
        <v>12829</v>
      </c>
      <c r="J5924" s="80" t="s">
        <v>12830</v>
      </c>
      <c r="K5924" s="80" t="s">
        <v>80</v>
      </c>
      <c r="L5924" s="80" t="s">
        <v>268</v>
      </c>
      <c r="M5924" s="81" t="s">
        <v>471</v>
      </c>
      <c r="N5924" s="32" t="s">
        <v>10618</v>
      </c>
      <c r="O5924" s="33">
        <v>1</v>
      </c>
      <c r="P5924" s="3">
        <f t="shared" si="553"/>
        <v>1</v>
      </c>
      <c r="Q5924" s="3">
        <f t="shared" si="554"/>
        <v>0</v>
      </c>
      <c r="R5924" s="3">
        <f t="shared" si="555"/>
        <v>0</v>
      </c>
      <c r="S5924" s="3">
        <f t="shared" si="556"/>
        <v>0</v>
      </c>
      <c r="T5924" s="3">
        <f t="shared" si="557"/>
        <v>0</v>
      </c>
      <c r="U5924" s="3">
        <f t="shared" si="558"/>
        <v>0</v>
      </c>
    </row>
    <row r="5925" spans="1:21" ht="12.75" customHeight="1" x14ac:dyDescent="0.2">
      <c r="A5925" s="82" t="s">
        <v>95</v>
      </c>
      <c r="B5925" s="81" t="s">
        <v>96</v>
      </c>
      <c r="C5925" s="47">
        <v>216208</v>
      </c>
      <c r="D5925" s="80" t="s">
        <v>5300</v>
      </c>
      <c r="E5925" s="81" t="s">
        <v>5363</v>
      </c>
      <c r="F5925" s="82">
        <v>192061608</v>
      </c>
      <c r="G5925" s="83" t="s">
        <v>67</v>
      </c>
      <c r="H5925" s="80" t="s">
        <v>52</v>
      </c>
      <c r="I5925" s="80" t="s">
        <v>12832</v>
      </c>
      <c r="J5925" s="80" t="s">
        <v>12833</v>
      </c>
      <c r="K5925" s="80" t="s">
        <v>80</v>
      </c>
      <c r="L5925" s="80" t="s">
        <v>268</v>
      </c>
      <c r="M5925" s="81" t="s">
        <v>471</v>
      </c>
      <c r="N5925" s="32" t="s">
        <v>10618</v>
      </c>
      <c r="O5925" s="33">
        <v>3</v>
      </c>
      <c r="P5925" s="3">
        <f t="shared" si="553"/>
        <v>0</v>
      </c>
      <c r="Q5925" s="3">
        <f t="shared" si="554"/>
        <v>0</v>
      </c>
      <c r="R5925" s="3">
        <f t="shared" si="555"/>
        <v>1</v>
      </c>
      <c r="S5925" s="3">
        <f t="shared" si="556"/>
        <v>0</v>
      </c>
      <c r="T5925" s="3">
        <f t="shared" si="557"/>
        <v>0</v>
      </c>
      <c r="U5925" s="3">
        <f t="shared" si="558"/>
        <v>0</v>
      </c>
    </row>
    <row r="5926" spans="1:21" ht="12.75" customHeight="1" x14ac:dyDescent="0.2">
      <c r="A5926" s="82" t="s">
        <v>95</v>
      </c>
      <c r="B5926" s="81" t="s">
        <v>96</v>
      </c>
      <c r="C5926" s="47">
        <v>216208</v>
      </c>
      <c r="D5926" s="80" t="s">
        <v>5300</v>
      </c>
      <c r="E5926" s="81" t="s">
        <v>5363</v>
      </c>
      <c r="F5926" s="82">
        <v>192061914</v>
      </c>
      <c r="G5926" s="83" t="s">
        <v>67</v>
      </c>
      <c r="H5926" s="80" t="s">
        <v>52</v>
      </c>
      <c r="I5926" s="80" t="s">
        <v>12844</v>
      </c>
      <c r="J5926" s="80" t="s">
        <v>12845</v>
      </c>
      <c r="K5926" s="80" t="s">
        <v>80</v>
      </c>
      <c r="L5926" s="80" t="s">
        <v>268</v>
      </c>
      <c r="M5926" s="81" t="s">
        <v>471</v>
      </c>
      <c r="N5926" s="32" t="s">
        <v>10618</v>
      </c>
      <c r="O5926" s="33">
        <v>2</v>
      </c>
      <c r="P5926" s="3">
        <f t="shared" si="553"/>
        <v>0</v>
      </c>
      <c r="Q5926" s="3">
        <f t="shared" si="554"/>
        <v>1</v>
      </c>
      <c r="R5926" s="3">
        <f t="shared" si="555"/>
        <v>0</v>
      </c>
      <c r="S5926" s="3">
        <f t="shared" si="556"/>
        <v>0</v>
      </c>
      <c r="T5926" s="3">
        <f t="shared" si="557"/>
        <v>0</v>
      </c>
      <c r="U5926" s="3">
        <f t="shared" si="558"/>
        <v>0</v>
      </c>
    </row>
    <row r="5927" spans="1:21" ht="12.75" customHeight="1" x14ac:dyDescent="0.2">
      <c r="A5927" s="82" t="s">
        <v>95</v>
      </c>
      <c r="B5927" s="81" t="s">
        <v>96</v>
      </c>
      <c r="C5927" s="47">
        <v>216208</v>
      </c>
      <c r="D5927" s="80" t="s">
        <v>5300</v>
      </c>
      <c r="E5927" s="81" t="s">
        <v>5363</v>
      </c>
      <c r="F5927" s="82">
        <v>191998923</v>
      </c>
      <c r="G5927" s="83" t="s">
        <v>67</v>
      </c>
      <c r="H5927" s="80" t="s">
        <v>52</v>
      </c>
      <c r="I5927" s="80" t="s">
        <v>11940</v>
      </c>
      <c r="J5927" s="80" t="s">
        <v>11572</v>
      </c>
      <c r="K5927" s="80" t="s">
        <v>80</v>
      </c>
      <c r="L5927" s="80" t="s">
        <v>383</v>
      </c>
      <c r="M5927" s="81" t="s">
        <v>384</v>
      </c>
      <c r="N5927" s="32" t="s">
        <v>10618</v>
      </c>
      <c r="O5927" s="33">
        <v>1</v>
      </c>
      <c r="P5927" s="3">
        <f t="shared" si="553"/>
        <v>1</v>
      </c>
      <c r="Q5927" s="3">
        <f t="shared" si="554"/>
        <v>0</v>
      </c>
      <c r="R5927" s="3">
        <f t="shared" si="555"/>
        <v>0</v>
      </c>
      <c r="S5927" s="3">
        <f t="shared" si="556"/>
        <v>0</v>
      </c>
      <c r="T5927" s="3">
        <f t="shared" si="557"/>
        <v>0</v>
      </c>
      <c r="U5927" s="3">
        <f t="shared" si="558"/>
        <v>0</v>
      </c>
    </row>
    <row r="5928" spans="1:21" ht="12.75" customHeight="1" x14ac:dyDescent="0.2">
      <c r="A5928" s="82" t="s">
        <v>95</v>
      </c>
      <c r="B5928" s="81" t="s">
        <v>96</v>
      </c>
      <c r="C5928" s="47">
        <v>216208</v>
      </c>
      <c r="D5928" s="80" t="s">
        <v>5300</v>
      </c>
      <c r="E5928" s="81" t="s">
        <v>5363</v>
      </c>
      <c r="F5928" s="82">
        <v>191998973</v>
      </c>
      <c r="G5928" s="83" t="s">
        <v>67</v>
      </c>
      <c r="H5928" s="80" t="s">
        <v>52</v>
      </c>
      <c r="I5928" s="80" t="s">
        <v>11941</v>
      </c>
      <c r="J5928" s="80" t="s">
        <v>11942</v>
      </c>
      <c r="K5928" s="80" t="s">
        <v>80</v>
      </c>
      <c r="L5928" s="80" t="s">
        <v>383</v>
      </c>
      <c r="M5928" s="81" t="s">
        <v>2483</v>
      </c>
      <c r="N5928" s="32" t="s">
        <v>10618</v>
      </c>
      <c r="O5928" s="33">
        <v>2</v>
      </c>
      <c r="P5928" s="3">
        <f t="shared" si="553"/>
        <v>0</v>
      </c>
      <c r="Q5928" s="3">
        <f t="shared" si="554"/>
        <v>1</v>
      </c>
      <c r="R5928" s="3">
        <f t="shared" si="555"/>
        <v>0</v>
      </c>
      <c r="S5928" s="3">
        <f t="shared" si="556"/>
        <v>0</v>
      </c>
      <c r="T5928" s="3">
        <f t="shared" si="557"/>
        <v>0</v>
      </c>
      <c r="U5928" s="3">
        <f t="shared" si="558"/>
        <v>0</v>
      </c>
    </row>
    <row r="5929" spans="1:21" ht="12.75" customHeight="1" x14ac:dyDescent="0.2">
      <c r="A5929" s="82" t="s">
        <v>95</v>
      </c>
      <c r="B5929" s="81" t="s">
        <v>96</v>
      </c>
      <c r="C5929" s="47">
        <v>216208</v>
      </c>
      <c r="D5929" s="80" t="s">
        <v>5300</v>
      </c>
      <c r="E5929" s="81" t="s">
        <v>5363</v>
      </c>
      <c r="F5929" s="82">
        <v>192061796</v>
      </c>
      <c r="G5929" s="83" t="s">
        <v>67</v>
      </c>
      <c r="H5929" s="80" t="s">
        <v>52</v>
      </c>
      <c r="I5929" s="80" t="s">
        <v>12836</v>
      </c>
      <c r="J5929" s="80" t="s">
        <v>12837</v>
      </c>
      <c r="K5929" s="80" t="s">
        <v>80</v>
      </c>
      <c r="L5929" s="80" t="s">
        <v>383</v>
      </c>
      <c r="M5929" s="81" t="s">
        <v>384</v>
      </c>
      <c r="N5929" s="32" t="s">
        <v>10618</v>
      </c>
      <c r="O5929" s="33">
        <v>2</v>
      </c>
      <c r="P5929" s="3">
        <f t="shared" si="553"/>
        <v>0</v>
      </c>
      <c r="Q5929" s="3">
        <f t="shared" si="554"/>
        <v>1</v>
      </c>
      <c r="R5929" s="3">
        <f t="shared" si="555"/>
        <v>0</v>
      </c>
      <c r="S5929" s="3">
        <f t="shared" si="556"/>
        <v>0</v>
      </c>
      <c r="T5929" s="3">
        <f t="shared" si="557"/>
        <v>0</v>
      </c>
      <c r="U5929" s="3">
        <f t="shared" si="558"/>
        <v>0</v>
      </c>
    </row>
    <row r="5930" spans="1:21" ht="12.75" customHeight="1" x14ac:dyDescent="0.2">
      <c r="A5930" s="82" t="s">
        <v>95</v>
      </c>
      <c r="B5930" s="81" t="s">
        <v>96</v>
      </c>
      <c r="C5930" s="47">
        <v>216208</v>
      </c>
      <c r="D5930" s="80" t="s">
        <v>5300</v>
      </c>
      <c r="E5930" s="81" t="s">
        <v>5363</v>
      </c>
      <c r="F5930" s="82">
        <v>192061847</v>
      </c>
      <c r="G5930" s="83" t="s">
        <v>67</v>
      </c>
      <c r="H5930" s="80" t="s">
        <v>52</v>
      </c>
      <c r="I5930" s="80" t="s">
        <v>12838</v>
      </c>
      <c r="J5930" s="80" t="s">
        <v>12839</v>
      </c>
      <c r="K5930" s="80" t="s">
        <v>80</v>
      </c>
      <c r="L5930" s="80" t="s">
        <v>383</v>
      </c>
      <c r="M5930" s="81" t="s">
        <v>2483</v>
      </c>
      <c r="N5930" s="32" t="s">
        <v>10618</v>
      </c>
      <c r="O5930" s="33">
        <v>2</v>
      </c>
      <c r="P5930" s="3">
        <f t="shared" si="553"/>
        <v>0</v>
      </c>
      <c r="Q5930" s="3">
        <f t="shared" si="554"/>
        <v>1</v>
      </c>
      <c r="R5930" s="3">
        <f t="shared" si="555"/>
        <v>0</v>
      </c>
      <c r="S5930" s="3">
        <f t="shared" si="556"/>
        <v>0</v>
      </c>
      <c r="T5930" s="3">
        <f t="shared" si="557"/>
        <v>0</v>
      </c>
      <c r="U5930" s="3">
        <f t="shared" si="558"/>
        <v>0</v>
      </c>
    </row>
    <row r="5931" spans="1:21" ht="12.75" customHeight="1" x14ac:dyDescent="0.2">
      <c r="A5931" s="82" t="s">
        <v>95</v>
      </c>
      <c r="B5931" s="81" t="s">
        <v>96</v>
      </c>
      <c r="C5931" s="47">
        <v>216208</v>
      </c>
      <c r="D5931" s="80" t="s">
        <v>5300</v>
      </c>
      <c r="E5931" s="81" t="s">
        <v>5363</v>
      </c>
      <c r="F5931" s="82">
        <v>192061860</v>
      </c>
      <c r="G5931" s="83" t="s">
        <v>67</v>
      </c>
      <c r="H5931" s="80" t="s">
        <v>52</v>
      </c>
      <c r="I5931" s="80" t="s">
        <v>12840</v>
      </c>
      <c r="J5931" s="80" t="s">
        <v>12841</v>
      </c>
      <c r="K5931" s="80" t="s">
        <v>80</v>
      </c>
      <c r="L5931" s="80" t="s">
        <v>383</v>
      </c>
      <c r="M5931" s="81" t="s">
        <v>2483</v>
      </c>
      <c r="N5931" s="32" t="s">
        <v>10618</v>
      </c>
      <c r="O5931" s="33">
        <v>2</v>
      </c>
      <c r="P5931" s="3">
        <f t="shared" si="553"/>
        <v>0</v>
      </c>
      <c r="Q5931" s="3">
        <f t="shared" si="554"/>
        <v>1</v>
      </c>
      <c r="R5931" s="3">
        <f t="shared" si="555"/>
        <v>0</v>
      </c>
      <c r="S5931" s="3">
        <f t="shared" si="556"/>
        <v>0</v>
      </c>
      <c r="T5931" s="3">
        <f t="shared" si="557"/>
        <v>0</v>
      </c>
      <c r="U5931" s="3">
        <f t="shared" si="558"/>
        <v>0</v>
      </c>
    </row>
    <row r="5932" spans="1:21" ht="12.75" customHeight="1" x14ac:dyDescent="0.2">
      <c r="A5932" s="82" t="s">
        <v>95</v>
      </c>
      <c r="B5932" s="81" t="s">
        <v>96</v>
      </c>
      <c r="C5932" s="47">
        <v>216208</v>
      </c>
      <c r="D5932" s="80" t="s">
        <v>5300</v>
      </c>
      <c r="E5932" s="81" t="s">
        <v>5366</v>
      </c>
      <c r="F5932" s="82">
        <v>192075942</v>
      </c>
      <c r="G5932" s="83" t="s">
        <v>67</v>
      </c>
      <c r="H5932" s="80" t="s">
        <v>52</v>
      </c>
      <c r="I5932" s="80" t="s">
        <v>13524</v>
      </c>
      <c r="J5932" s="80" t="s">
        <v>13525</v>
      </c>
      <c r="K5932" s="80" t="s">
        <v>80</v>
      </c>
      <c r="L5932" s="80" t="s">
        <v>383</v>
      </c>
      <c r="M5932" s="81" t="s">
        <v>4795</v>
      </c>
      <c r="N5932" s="32" t="s">
        <v>10618</v>
      </c>
      <c r="O5932" s="33">
        <v>2</v>
      </c>
      <c r="P5932" s="3">
        <f t="shared" si="553"/>
        <v>0</v>
      </c>
      <c r="Q5932" s="3">
        <f t="shared" si="554"/>
        <v>1</v>
      </c>
      <c r="R5932" s="3">
        <f t="shared" si="555"/>
        <v>0</v>
      </c>
      <c r="S5932" s="3">
        <f t="shared" si="556"/>
        <v>0</v>
      </c>
      <c r="T5932" s="3">
        <f t="shared" si="557"/>
        <v>0</v>
      </c>
      <c r="U5932" s="3">
        <f t="shared" si="558"/>
        <v>0</v>
      </c>
    </row>
    <row r="5933" spans="1:21" ht="12.75" customHeight="1" x14ac:dyDescent="0.2">
      <c r="A5933" s="82" t="s">
        <v>95</v>
      </c>
      <c r="B5933" s="81" t="s">
        <v>96</v>
      </c>
      <c r="C5933" s="47">
        <v>216208</v>
      </c>
      <c r="D5933" s="80" t="s">
        <v>5300</v>
      </c>
      <c r="E5933" s="81" t="s">
        <v>5301</v>
      </c>
      <c r="F5933" s="82">
        <v>191880484</v>
      </c>
      <c r="G5933" s="83" t="s">
        <v>67</v>
      </c>
      <c r="H5933" s="80" t="s">
        <v>52</v>
      </c>
      <c r="I5933" s="80" t="s">
        <v>10949</v>
      </c>
      <c r="J5933" s="80" t="s">
        <v>10950</v>
      </c>
      <c r="K5933" s="80" t="s">
        <v>80</v>
      </c>
      <c r="L5933" s="80" t="s">
        <v>200</v>
      </c>
      <c r="M5933" s="81" t="s">
        <v>755</v>
      </c>
      <c r="N5933" s="32" t="s">
        <v>10618</v>
      </c>
      <c r="O5933" s="33">
        <v>2</v>
      </c>
      <c r="P5933" s="3">
        <f t="shared" si="553"/>
        <v>0</v>
      </c>
      <c r="Q5933" s="3">
        <f t="shared" si="554"/>
        <v>1</v>
      </c>
      <c r="R5933" s="3">
        <f t="shared" si="555"/>
        <v>0</v>
      </c>
      <c r="S5933" s="3">
        <f t="shared" si="556"/>
        <v>0</v>
      </c>
      <c r="T5933" s="3">
        <f t="shared" si="557"/>
        <v>0</v>
      </c>
      <c r="U5933" s="3">
        <f t="shared" si="558"/>
        <v>0</v>
      </c>
    </row>
    <row r="5934" spans="1:21" ht="12.75" customHeight="1" x14ac:dyDescent="0.2">
      <c r="A5934" s="82" t="s">
        <v>95</v>
      </c>
      <c r="B5934" s="81" t="s">
        <v>96</v>
      </c>
      <c r="C5934" s="47">
        <v>216208</v>
      </c>
      <c r="D5934" s="80" t="s">
        <v>5300</v>
      </c>
      <c r="E5934" s="81" t="s">
        <v>5301</v>
      </c>
      <c r="F5934" s="82">
        <v>191880697</v>
      </c>
      <c r="G5934" s="83" t="s">
        <v>67</v>
      </c>
      <c r="H5934" s="80" t="s">
        <v>52</v>
      </c>
      <c r="I5934" s="80" t="s">
        <v>10951</v>
      </c>
      <c r="J5934" s="80" t="s">
        <v>10952</v>
      </c>
      <c r="K5934" s="80" t="s">
        <v>80</v>
      </c>
      <c r="L5934" s="80" t="s">
        <v>200</v>
      </c>
      <c r="M5934" s="81" t="s">
        <v>1957</v>
      </c>
      <c r="N5934" s="32" t="s">
        <v>10618</v>
      </c>
      <c r="O5934" s="33">
        <v>1</v>
      </c>
      <c r="P5934" s="3">
        <f t="shared" si="553"/>
        <v>1</v>
      </c>
      <c r="Q5934" s="3">
        <f t="shared" si="554"/>
        <v>0</v>
      </c>
      <c r="R5934" s="3">
        <f t="shared" si="555"/>
        <v>0</v>
      </c>
      <c r="S5934" s="3">
        <f t="shared" si="556"/>
        <v>0</v>
      </c>
      <c r="T5934" s="3">
        <f t="shared" si="557"/>
        <v>0</v>
      </c>
      <c r="U5934" s="3">
        <f t="shared" si="558"/>
        <v>0</v>
      </c>
    </row>
    <row r="5935" spans="1:21" ht="12.75" customHeight="1" x14ac:dyDescent="0.2">
      <c r="A5935" s="82" t="s">
        <v>95</v>
      </c>
      <c r="B5935" s="81" t="s">
        <v>96</v>
      </c>
      <c r="C5935" s="47">
        <v>216208</v>
      </c>
      <c r="D5935" s="80" t="s">
        <v>5300</v>
      </c>
      <c r="E5935" s="81" t="s">
        <v>5301</v>
      </c>
      <c r="F5935" s="82">
        <v>191880716</v>
      </c>
      <c r="G5935" s="83" t="s">
        <v>67</v>
      </c>
      <c r="H5935" s="80" t="s">
        <v>52</v>
      </c>
      <c r="I5935" s="80" t="s">
        <v>10953</v>
      </c>
      <c r="J5935" s="80" t="s">
        <v>10954</v>
      </c>
      <c r="K5935" s="80" t="s">
        <v>80</v>
      </c>
      <c r="L5935" s="80" t="s">
        <v>200</v>
      </c>
      <c r="M5935" s="81" t="s">
        <v>1957</v>
      </c>
      <c r="N5935" s="32" t="s">
        <v>10618</v>
      </c>
      <c r="O5935" s="33">
        <v>2</v>
      </c>
      <c r="P5935" s="3">
        <f t="shared" si="553"/>
        <v>0</v>
      </c>
      <c r="Q5935" s="3">
        <f t="shared" si="554"/>
        <v>1</v>
      </c>
      <c r="R5935" s="3">
        <f t="shared" si="555"/>
        <v>0</v>
      </c>
      <c r="S5935" s="3">
        <f t="shared" si="556"/>
        <v>0</v>
      </c>
      <c r="T5935" s="3">
        <f t="shared" si="557"/>
        <v>0</v>
      </c>
      <c r="U5935" s="3">
        <f t="shared" si="558"/>
        <v>0</v>
      </c>
    </row>
    <row r="5936" spans="1:21" ht="12.75" customHeight="1" x14ac:dyDescent="0.2">
      <c r="A5936" s="82" t="s">
        <v>95</v>
      </c>
      <c r="B5936" s="81" t="s">
        <v>96</v>
      </c>
      <c r="C5936" s="47">
        <v>216208</v>
      </c>
      <c r="D5936" s="80" t="s">
        <v>5300</v>
      </c>
      <c r="E5936" s="81" t="s">
        <v>5301</v>
      </c>
      <c r="F5936" s="82">
        <v>191880758</v>
      </c>
      <c r="G5936" s="83" t="s">
        <v>67</v>
      </c>
      <c r="H5936" s="80" t="s">
        <v>52</v>
      </c>
      <c r="I5936" s="80" t="s">
        <v>10955</v>
      </c>
      <c r="J5936" s="80" t="s">
        <v>10956</v>
      </c>
      <c r="K5936" s="80" t="s">
        <v>80</v>
      </c>
      <c r="L5936" s="80" t="s">
        <v>200</v>
      </c>
      <c r="M5936" s="81" t="s">
        <v>755</v>
      </c>
      <c r="N5936" s="32" t="s">
        <v>10618</v>
      </c>
      <c r="O5936" s="33">
        <v>2</v>
      </c>
      <c r="P5936" s="3">
        <f t="shared" si="553"/>
        <v>0</v>
      </c>
      <c r="Q5936" s="3">
        <f t="shared" si="554"/>
        <v>1</v>
      </c>
      <c r="R5936" s="3">
        <f t="shared" si="555"/>
        <v>0</v>
      </c>
      <c r="S5936" s="3">
        <f t="shared" si="556"/>
        <v>0</v>
      </c>
      <c r="T5936" s="3">
        <f t="shared" si="557"/>
        <v>0</v>
      </c>
      <c r="U5936" s="3">
        <f t="shared" si="558"/>
        <v>0</v>
      </c>
    </row>
    <row r="5937" spans="1:21" ht="12.75" customHeight="1" x14ac:dyDescent="0.2">
      <c r="A5937" s="82" t="s">
        <v>95</v>
      </c>
      <c r="B5937" s="81" t="s">
        <v>96</v>
      </c>
      <c r="C5937" s="47">
        <v>216208</v>
      </c>
      <c r="D5937" s="80" t="s">
        <v>5300</v>
      </c>
      <c r="E5937" s="81" t="s">
        <v>5301</v>
      </c>
      <c r="F5937" s="82">
        <v>191999248</v>
      </c>
      <c r="G5937" s="83" t="s">
        <v>67</v>
      </c>
      <c r="H5937" s="80" t="s">
        <v>52</v>
      </c>
      <c r="I5937" s="80" t="s">
        <v>11946</v>
      </c>
      <c r="J5937" s="80" t="s">
        <v>11947</v>
      </c>
      <c r="K5937" s="80" t="s">
        <v>80</v>
      </c>
      <c r="L5937" s="80" t="s">
        <v>200</v>
      </c>
      <c r="M5937" s="81" t="s">
        <v>126</v>
      </c>
      <c r="N5937" s="32" t="s">
        <v>10618</v>
      </c>
      <c r="O5937" s="33">
        <v>1</v>
      </c>
      <c r="P5937" s="3">
        <f t="shared" si="553"/>
        <v>1</v>
      </c>
      <c r="Q5937" s="3">
        <f t="shared" si="554"/>
        <v>0</v>
      </c>
      <c r="R5937" s="3">
        <f t="shared" si="555"/>
        <v>0</v>
      </c>
      <c r="S5937" s="3">
        <f t="shared" si="556"/>
        <v>0</v>
      </c>
      <c r="T5937" s="3">
        <f t="shared" si="557"/>
        <v>0</v>
      </c>
      <c r="U5937" s="3">
        <f t="shared" si="558"/>
        <v>0</v>
      </c>
    </row>
    <row r="5938" spans="1:21" ht="12.75" customHeight="1" x14ac:dyDescent="0.2">
      <c r="A5938" s="82" t="s">
        <v>95</v>
      </c>
      <c r="B5938" s="81" t="s">
        <v>96</v>
      </c>
      <c r="C5938" s="47">
        <v>216208</v>
      </c>
      <c r="D5938" s="80" t="s">
        <v>5300</v>
      </c>
      <c r="E5938" s="81" t="s">
        <v>5301</v>
      </c>
      <c r="F5938" s="82">
        <v>191999354</v>
      </c>
      <c r="G5938" s="83" t="s">
        <v>67</v>
      </c>
      <c r="H5938" s="80" t="s">
        <v>52</v>
      </c>
      <c r="I5938" s="80" t="s">
        <v>11950</v>
      </c>
      <c r="J5938" s="80" t="s">
        <v>11951</v>
      </c>
      <c r="K5938" s="80" t="s">
        <v>80</v>
      </c>
      <c r="L5938" s="80" t="s">
        <v>200</v>
      </c>
      <c r="M5938" s="81" t="s">
        <v>126</v>
      </c>
      <c r="N5938" s="32" t="s">
        <v>10618</v>
      </c>
      <c r="O5938" s="33">
        <v>2</v>
      </c>
      <c r="P5938" s="3">
        <f t="shared" si="553"/>
        <v>0</v>
      </c>
      <c r="Q5938" s="3">
        <f t="shared" si="554"/>
        <v>1</v>
      </c>
      <c r="R5938" s="3">
        <f t="shared" si="555"/>
        <v>0</v>
      </c>
      <c r="S5938" s="3">
        <f t="shared" si="556"/>
        <v>0</v>
      </c>
      <c r="T5938" s="3">
        <f t="shared" si="557"/>
        <v>0</v>
      </c>
      <c r="U5938" s="3">
        <f t="shared" si="558"/>
        <v>0</v>
      </c>
    </row>
    <row r="5939" spans="1:21" ht="12.75" customHeight="1" x14ac:dyDescent="0.2">
      <c r="A5939" s="82" t="s">
        <v>95</v>
      </c>
      <c r="B5939" s="81" t="s">
        <v>96</v>
      </c>
      <c r="C5939" s="47">
        <v>216208</v>
      </c>
      <c r="D5939" s="80" t="s">
        <v>5300</v>
      </c>
      <c r="E5939" s="81" t="s">
        <v>5301</v>
      </c>
      <c r="F5939" s="82">
        <v>191999429</v>
      </c>
      <c r="G5939" s="83" t="s">
        <v>67</v>
      </c>
      <c r="H5939" s="80" t="s">
        <v>52</v>
      </c>
      <c r="I5939" s="80" t="s">
        <v>11952</v>
      </c>
      <c r="J5939" s="80" t="s">
        <v>11953</v>
      </c>
      <c r="K5939" s="80" t="s">
        <v>80</v>
      </c>
      <c r="L5939" s="80" t="s">
        <v>200</v>
      </c>
      <c r="M5939" s="81" t="s">
        <v>126</v>
      </c>
      <c r="N5939" s="32" t="s">
        <v>10618</v>
      </c>
      <c r="O5939" s="33">
        <v>1</v>
      </c>
      <c r="P5939" s="3">
        <f t="shared" si="553"/>
        <v>1</v>
      </c>
      <c r="Q5939" s="3">
        <f t="shared" si="554"/>
        <v>0</v>
      </c>
      <c r="R5939" s="3">
        <f t="shared" si="555"/>
        <v>0</v>
      </c>
      <c r="S5939" s="3">
        <f t="shared" si="556"/>
        <v>0</v>
      </c>
      <c r="T5939" s="3">
        <f t="shared" si="557"/>
        <v>0</v>
      </c>
      <c r="U5939" s="3">
        <f t="shared" si="558"/>
        <v>0</v>
      </c>
    </row>
    <row r="5940" spans="1:21" ht="12.75" customHeight="1" x14ac:dyDescent="0.2">
      <c r="A5940" s="82" t="s">
        <v>95</v>
      </c>
      <c r="B5940" s="81" t="s">
        <v>96</v>
      </c>
      <c r="C5940" s="47">
        <v>216208</v>
      </c>
      <c r="D5940" s="80" t="s">
        <v>5300</v>
      </c>
      <c r="E5940" s="81" t="s">
        <v>5301</v>
      </c>
      <c r="F5940" s="82">
        <v>191999728</v>
      </c>
      <c r="G5940" s="83" t="s">
        <v>67</v>
      </c>
      <c r="H5940" s="80" t="s">
        <v>52</v>
      </c>
      <c r="I5940" s="80" t="s">
        <v>11959</v>
      </c>
      <c r="J5940" s="80" t="s">
        <v>11960</v>
      </c>
      <c r="K5940" s="80" t="s">
        <v>80</v>
      </c>
      <c r="L5940" s="80" t="s">
        <v>200</v>
      </c>
      <c r="M5940" s="81" t="s">
        <v>126</v>
      </c>
      <c r="N5940" s="32" t="s">
        <v>10618</v>
      </c>
      <c r="O5940" s="33">
        <v>1</v>
      </c>
      <c r="P5940" s="3">
        <f t="shared" si="553"/>
        <v>1</v>
      </c>
      <c r="Q5940" s="3">
        <f t="shared" si="554"/>
        <v>0</v>
      </c>
      <c r="R5940" s="3">
        <f t="shared" si="555"/>
        <v>0</v>
      </c>
      <c r="S5940" s="3">
        <f t="shared" si="556"/>
        <v>0</v>
      </c>
      <c r="T5940" s="3">
        <f t="shared" si="557"/>
        <v>0</v>
      </c>
      <c r="U5940" s="3">
        <f t="shared" si="558"/>
        <v>0</v>
      </c>
    </row>
    <row r="5941" spans="1:21" ht="12.75" customHeight="1" x14ac:dyDescent="0.2">
      <c r="A5941" s="82" t="s">
        <v>95</v>
      </c>
      <c r="B5941" s="81" t="s">
        <v>96</v>
      </c>
      <c r="C5941" s="47">
        <v>216208</v>
      </c>
      <c r="D5941" s="80" t="s">
        <v>5300</v>
      </c>
      <c r="E5941" s="81" t="s">
        <v>5301</v>
      </c>
      <c r="F5941" s="82">
        <v>192062315</v>
      </c>
      <c r="G5941" s="83" t="s">
        <v>67</v>
      </c>
      <c r="H5941" s="80" t="s">
        <v>52</v>
      </c>
      <c r="I5941" s="80" t="s">
        <v>12852</v>
      </c>
      <c r="J5941" s="80" t="s">
        <v>12853</v>
      </c>
      <c r="K5941" s="80" t="s">
        <v>80</v>
      </c>
      <c r="L5941" s="80" t="s">
        <v>200</v>
      </c>
      <c r="M5941" s="81" t="s">
        <v>126</v>
      </c>
      <c r="N5941" s="32" t="s">
        <v>10618</v>
      </c>
      <c r="O5941" s="33">
        <v>2</v>
      </c>
      <c r="P5941" s="3">
        <f t="shared" si="553"/>
        <v>0</v>
      </c>
      <c r="Q5941" s="3">
        <f t="shared" si="554"/>
        <v>1</v>
      </c>
      <c r="R5941" s="3">
        <f t="shared" si="555"/>
        <v>0</v>
      </c>
      <c r="S5941" s="3">
        <f t="shared" si="556"/>
        <v>0</v>
      </c>
      <c r="T5941" s="3">
        <f t="shared" si="557"/>
        <v>0</v>
      </c>
      <c r="U5941" s="3">
        <f t="shared" si="558"/>
        <v>0</v>
      </c>
    </row>
    <row r="5942" spans="1:21" ht="12.75" customHeight="1" x14ac:dyDescent="0.2">
      <c r="A5942" s="82" t="s">
        <v>95</v>
      </c>
      <c r="B5942" s="81" t="s">
        <v>96</v>
      </c>
      <c r="C5942" s="47">
        <v>216208</v>
      </c>
      <c r="D5942" s="80" t="s">
        <v>5300</v>
      </c>
      <c r="E5942" s="81" t="s">
        <v>5301</v>
      </c>
      <c r="F5942" s="82">
        <v>192062492</v>
      </c>
      <c r="G5942" s="83" t="s">
        <v>67</v>
      </c>
      <c r="H5942" s="80" t="s">
        <v>52</v>
      </c>
      <c r="I5942" s="80" t="s">
        <v>12854</v>
      </c>
      <c r="J5942" s="80" t="s">
        <v>12855</v>
      </c>
      <c r="K5942" s="80" t="s">
        <v>80</v>
      </c>
      <c r="L5942" s="80" t="s">
        <v>200</v>
      </c>
      <c r="M5942" s="81" t="s">
        <v>126</v>
      </c>
      <c r="N5942" s="32" t="s">
        <v>10618</v>
      </c>
      <c r="O5942" s="33">
        <v>3</v>
      </c>
      <c r="P5942" s="3">
        <f t="shared" si="553"/>
        <v>0</v>
      </c>
      <c r="Q5942" s="3">
        <f t="shared" si="554"/>
        <v>0</v>
      </c>
      <c r="R5942" s="3">
        <f t="shared" si="555"/>
        <v>1</v>
      </c>
      <c r="S5942" s="3">
        <f t="shared" si="556"/>
        <v>0</v>
      </c>
      <c r="T5942" s="3">
        <f t="shared" si="557"/>
        <v>0</v>
      </c>
      <c r="U5942" s="3">
        <f t="shared" si="558"/>
        <v>0</v>
      </c>
    </row>
    <row r="5943" spans="1:21" ht="12.75" customHeight="1" x14ac:dyDescent="0.2">
      <c r="A5943" s="82" t="s">
        <v>95</v>
      </c>
      <c r="B5943" s="81" t="s">
        <v>96</v>
      </c>
      <c r="C5943" s="47">
        <v>216208</v>
      </c>
      <c r="D5943" s="80" t="s">
        <v>5300</v>
      </c>
      <c r="E5943" s="81" t="s">
        <v>5301</v>
      </c>
      <c r="F5943" s="82">
        <v>192062516</v>
      </c>
      <c r="G5943" s="83" t="s">
        <v>67</v>
      </c>
      <c r="H5943" s="80" t="s">
        <v>52</v>
      </c>
      <c r="I5943" s="80" t="s">
        <v>12856</v>
      </c>
      <c r="J5943" s="80" t="s">
        <v>12857</v>
      </c>
      <c r="K5943" s="80" t="s">
        <v>80</v>
      </c>
      <c r="L5943" s="80" t="s">
        <v>200</v>
      </c>
      <c r="M5943" s="81" t="s">
        <v>126</v>
      </c>
      <c r="N5943" s="32" t="s">
        <v>10618</v>
      </c>
      <c r="O5943" s="33">
        <v>2</v>
      </c>
      <c r="P5943" s="3">
        <f t="shared" si="553"/>
        <v>0</v>
      </c>
      <c r="Q5943" s="3">
        <f t="shared" si="554"/>
        <v>1</v>
      </c>
      <c r="R5943" s="3">
        <f t="shared" si="555"/>
        <v>0</v>
      </c>
      <c r="S5943" s="3">
        <f t="shared" si="556"/>
        <v>0</v>
      </c>
      <c r="T5943" s="3">
        <f t="shared" si="557"/>
        <v>0</v>
      </c>
      <c r="U5943" s="3">
        <f t="shared" si="558"/>
        <v>0</v>
      </c>
    </row>
    <row r="5944" spans="1:21" ht="12.75" customHeight="1" x14ac:dyDescent="0.2">
      <c r="A5944" s="82" t="s">
        <v>95</v>
      </c>
      <c r="B5944" s="81" t="s">
        <v>96</v>
      </c>
      <c r="C5944" s="47">
        <v>216208</v>
      </c>
      <c r="D5944" s="80" t="s">
        <v>5300</v>
      </c>
      <c r="E5944" s="81" t="s">
        <v>5301</v>
      </c>
      <c r="F5944" s="82">
        <v>191924403</v>
      </c>
      <c r="G5944" s="83" t="s">
        <v>67</v>
      </c>
      <c r="H5944" s="80" t="s">
        <v>52</v>
      </c>
      <c r="I5944" s="80" t="s">
        <v>11259</v>
      </c>
      <c r="J5944" s="80" t="s">
        <v>11260</v>
      </c>
      <c r="K5944" s="80" t="s">
        <v>80</v>
      </c>
      <c r="L5944" s="80" t="s">
        <v>417</v>
      </c>
      <c r="M5944" s="81" t="s">
        <v>418</v>
      </c>
      <c r="N5944" s="32" t="s">
        <v>10618</v>
      </c>
      <c r="O5944" s="33">
        <v>2</v>
      </c>
      <c r="P5944" s="3">
        <f t="shared" si="553"/>
        <v>0</v>
      </c>
      <c r="Q5944" s="3">
        <f t="shared" si="554"/>
        <v>1</v>
      </c>
      <c r="R5944" s="3">
        <f t="shared" si="555"/>
        <v>0</v>
      </c>
      <c r="S5944" s="3">
        <f t="shared" si="556"/>
        <v>0</v>
      </c>
      <c r="T5944" s="3">
        <f t="shared" si="557"/>
        <v>0</v>
      </c>
      <c r="U5944" s="3">
        <f t="shared" si="558"/>
        <v>0</v>
      </c>
    </row>
    <row r="5945" spans="1:21" ht="12.75" customHeight="1" x14ac:dyDescent="0.2">
      <c r="A5945" s="82" t="s">
        <v>95</v>
      </c>
      <c r="B5945" s="81" t="s">
        <v>96</v>
      </c>
      <c r="C5945" s="47">
        <v>216208</v>
      </c>
      <c r="D5945" s="80" t="s">
        <v>5300</v>
      </c>
      <c r="E5945" s="81" t="s">
        <v>5301</v>
      </c>
      <c r="F5945" s="82">
        <v>191924744</v>
      </c>
      <c r="G5945" s="83" t="s">
        <v>67</v>
      </c>
      <c r="H5945" s="80" t="s">
        <v>52</v>
      </c>
      <c r="I5945" s="80" t="s">
        <v>11261</v>
      </c>
      <c r="J5945" s="80" t="s">
        <v>11262</v>
      </c>
      <c r="K5945" s="80" t="s">
        <v>80</v>
      </c>
      <c r="L5945" s="80" t="s">
        <v>417</v>
      </c>
      <c r="M5945" s="81" t="s">
        <v>418</v>
      </c>
      <c r="N5945" s="32" t="s">
        <v>10618</v>
      </c>
      <c r="O5945" s="33">
        <v>2</v>
      </c>
      <c r="P5945" s="3">
        <f t="shared" si="553"/>
        <v>0</v>
      </c>
      <c r="Q5945" s="3">
        <f t="shared" si="554"/>
        <v>1</v>
      </c>
      <c r="R5945" s="3">
        <f t="shared" si="555"/>
        <v>0</v>
      </c>
      <c r="S5945" s="3">
        <f t="shared" si="556"/>
        <v>0</v>
      </c>
      <c r="T5945" s="3">
        <f t="shared" si="557"/>
        <v>0</v>
      </c>
      <c r="U5945" s="3">
        <f t="shared" si="558"/>
        <v>0</v>
      </c>
    </row>
    <row r="5946" spans="1:21" ht="12.75" customHeight="1" x14ac:dyDescent="0.2">
      <c r="A5946" s="82" t="s">
        <v>95</v>
      </c>
      <c r="B5946" s="81" t="s">
        <v>96</v>
      </c>
      <c r="C5946" s="47">
        <v>216208</v>
      </c>
      <c r="D5946" s="80" t="s">
        <v>5300</v>
      </c>
      <c r="E5946" s="81" t="s">
        <v>5301</v>
      </c>
      <c r="F5946" s="82">
        <v>191999476</v>
      </c>
      <c r="G5946" s="83" t="s">
        <v>67</v>
      </c>
      <c r="H5946" s="80" t="s">
        <v>52</v>
      </c>
      <c r="I5946" s="80" t="s">
        <v>5338</v>
      </c>
      <c r="J5946" s="80" t="s">
        <v>11956</v>
      </c>
      <c r="K5946" s="80" t="s">
        <v>80</v>
      </c>
      <c r="L5946" s="80" t="s">
        <v>417</v>
      </c>
      <c r="M5946" s="81" t="s">
        <v>126</v>
      </c>
      <c r="N5946" s="32" t="s">
        <v>10618</v>
      </c>
      <c r="O5946" s="33">
        <v>3</v>
      </c>
      <c r="P5946" s="3">
        <f t="shared" si="553"/>
        <v>0</v>
      </c>
      <c r="Q5946" s="3">
        <f t="shared" si="554"/>
        <v>0</v>
      </c>
      <c r="R5946" s="3">
        <f t="shared" si="555"/>
        <v>1</v>
      </c>
      <c r="S5946" s="3">
        <f t="shared" si="556"/>
        <v>0</v>
      </c>
      <c r="T5946" s="3">
        <f t="shared" si="557"/>
        <v>0</v>
      </c>
      <c r="U5946" s="3">
        <f t="shared" si="558"/>
        <v>0</v>
      </c>
    </row>
    <row r="5947" spans="1:21" ht="12.75" customHeight="1" x14ac:dyDescent="0.2">
      <c r="A5947" s="82" t="s">
        <v>95</v>
      </c>
      <c r="B5947" s="81" t="s">
        <v>96</v>
      </c>
      <c r="C5947" s="47">
        <v>216208</v>
      </c>
      <c r="D5947" s="80" t="s">
        <v>5300</v>
      </c>
      <c r="E5947" s="81" t="s">
        <v>5301</v>
      </c>
      <c r="F5947" s="82">
        <v>191999675</v>
      </c>
      <c r="G5947" s="83" t="s">
        <v>67</v>
      </c>
      <c r="H5947" s="80" t="s">
        <v>52</v>
      </c>
      <c r="I5947" s="80" t="s">
        <v>11957</v>
      </c>
      <c r="J5947" s="80" t="s">
        <v>11958</v>
      </c>
      <c r="K5947" s="80" t="s">
        <v>80</v>
      </c>
      <c r="L5947" s="80" t="s">
        <v>417</v>
      </c>
      <c r="M5947" s="81" t="s">
        <v>126</v>
      </c>
      <c r="N5947" s="32" t="s">
        <v>10618</v>
      </c>
      <c r="O5947" s="33">
        <v>2</v>
      </c>
      <c r="P5947" s="3">
        <f t="shared" si="553"/>
        <v>0</v>
      </c>
      <c r="Q5947" s="3">
        <f t="shared" si="554"/>
        <v>1</v>
      </c>
      <c r="R5947" s="3">
        <f t="shared" si="555"/>
        <v>0</v>
      </c>
      <c r="S5947" s="3">
        <f t="shared" si="556"/>
        <v>0</v>
      </c>
      <c r="T5947" s="3">
        <f t="shared" si="557"/>
        <v>0</v>
      </c>
      <c r="U5947" s="3">
        <f t="shared" si="558"/>
        <v>0</v>
      </c>
    </row>
    <row r="5948" spans="1:21" ht="12.75" customHeight="1" x14ac:dyDescent="0.2">
      <c r="A5948" s="82" t="s">
        <v>95</v>
      </c>
      <c r="B5948" s="81" t="s">
        <v>96</v>
      </c>
      <c r="C5948" s="47">
        <v>216208</v>
      </c>
      <c r="D5948" s="80" t="s">
        <v>5300</v>
      </c>
      <c r="E5948" s="81" t="s">
        <v>5301</v>
      </c>
      <c r="F5948" s="82">
        <v>192030342</v>
      </c>
      <c r="G5948" s="83" t="s">
        <v>67</v>
      </c>
      <c r="H5948" s="80" t="s">
        <v>52</v>
      </c>
      <c r="I5948" s="80" t="s">
        <v>12236</v>
      </c>
      <c r="J5948" s="80" t="s">
        <v>12237</v>
      </c>
      <c r="K5948" s="80" t="s">
        <v>80</v>
      </c>
      <c r="L5948" s="80" t="s">
        <v>417</v>
      </c>
      <c r="M5948" s="81" t="s">
        <v>126</v>
      </c>
      <c r="N5948" s="32" t="s">
        <v>10618</v>
      </c>
      <c r="O5948" s="33">
        <v>1</v>
      </c>
      <c r="P5948" s="3">
        <f t="shared" si="553"/>
        <v>1</v>
      </c>
      <c r="Q5948" s="3">
        <f t="shared" si="554"/>
        <v>0</v>
      </c>
      <c r="R5948" s="3">
        <f t="shared" si="555"/>
        <v>0</v>
      </c>
      <c r="S5948" s="3">
        <f t="shared" si="556"/>
        <v>0</v>
      </c>
      <c r="T5948" s="3">
        <f t="shared" si="557"/>
        <v>0</v>
      </c>
      <c r="U5948" s="3">
        <f t="shared" si="558"/>
        <v>0</v>
      </c>
    </row>
    <row r="5949" spans="1:21" ht="12.75" customHeight="1" x14ac:dyDescent="0.2">
      <c r="A5949" s="82" t="s">
        <v>95</v>
      </c>
      <c r="B5949" s="81" t="s">
        <v>96</v>
      </c>
      <c r="C5949" s="47">
        <v>216208</v>
      </c>
      <c r="D5949" s="80" t="s">
        <v>5300</v>
      </c>
      <c r="E5949" s="81" t="s">
        <v>5366</v>
      </c>
      <c r="F5949" s="82">
        <v>192048451</v>
      </c>
      <c r="G5949" s="83" t="s">
        <v>67</v>
      </c>
      <c r="H5949" s="80" t="s">
        <v>52</v>
      </c>
      <c r="I5949" s="80" t="s">
        <v>12376</v>
      </c>
      <c r="J5949" s="80" t="s">
        <v>12377</v>
      </c>
      <c r="K5949" s="80" t="s">
        <v>80</v>
      </c>
      <c r="L5949" s="80" t="s">
        <v>417</v>
      </c>
      <c r="M5949" s="81" t="s">
        <v>418</v>
      </c>
      <c r="N5949" s="32" t="s">
        <v>10618</v>
      </c>
      <c r="O5949" s="33">
        <v>4</v>
      </c>
      <c r="P5949" s="3">
        <f t="shared" si="553"/>
        <v>0</v>
      </c>
      <c r="Q5949" s="3">
        <f t="shared" si="554"/>
        <v>0</v>
      </c>
      <c r="R5949" s="3">
        <f t="shared" si="555"/>
        <v>0</v>
      </c>
      <c r="S5949" s="3">
        <f t="shared" si="556"/>
        <v>1</v>
      </c>
      <c r="T5949" s="3">
        <f t="shared" si="557"/>
        <v>0</v>
      </c>
      <c r="U5949" s="3">
        <f t="shared" si="558"/>
        <v>0</v>
      </c>
    </row>
    <row r="5950" spans="1:21" ht="12.75" customHeight="1" x14ac:dyDescent="0.2">
      <c r="A5950" s="82" t="s">
        <v>95</v>
      </c>
      <c r="B5950" s="81" t="s">
        <v>96</v>
      </c>
      <c r="C5950" s="47">
        <v>216208</v>
      </c>
      <c r="D5950" s="80" t="s">
        <v>5300</v>
      </c>
      <c r="E5950" s="81" t="s">
        <v>5301</v>
      </c>
      <c r="F5950" s="82">
        <v>192062630</v>
      </c>
      <c r="G5950" s="83" t="s">
        <v>105</v>
      </c>
      <c r="H5950" s="80" t="s">
        <v>52</v>
      </c>
      <c r="I5950" s="80" t="s">
        <v>12858</v>
      </c>
      <c r="J5950" s="80" t="s">
        <v>12859</v>
      </c>
      <c r="K5950" s="80" t="s">
        <v>80</v>
      </c>
      <c r="L5950" s="80" t="s">
        <v>417</v>
      </c>
      <c r="M5950" s="81" t="s">
        <v>126</v>
      </c>
      <c r="N5950" s="32" t="s">
        <v>10618</v>
      </c>
      <c r="O5950" s="33">
        <v>1</v>
      </c>
      <c r="P5950" s="3">
        <f t="shared" si="553"/>
        <v>1</v>
      </c>
      <c r="Q5950" s="3">
        <f t="shared" si="554"/>
        <v>0</v>
      </c>
      <c r="R5950" s="3">
        <f t="shared" si="555"/>
        <v>0</v>
      </c>
      <c r="S5950" s="3">
        <f t="shared" si="556"/>
        <v>0</v>
      </c>
      <c r="T5950" s="3">
        <f t="shared" si="557"/>
        <v>0</v>
      </c>
      <c r="U5950" s="3">
        <f t="shared" si="558"/>
        <v>0</v>
      </c>
    </row>
    <row r="5951" spans="1:21" ht="12.75" customHeight="1" x14ac:dyDescent="0.2">
      <c r="A5951" s="82" t="s">
        <v>95</v>
      </c>
      <c r="B5951" s="81" t="s">
        <v>96</v>
      </c>
      <c r="C5951" s="47">
        <v>216208</v>
      </c>
      <c r="D5951" s="80" t="s">
        <v>5300</v>
      </c>
      <c r="E5951" s="81" t="s">
        <v>5301</v>
      </c>
      <c r="F5951" s="82">
        <v>192080306</v>
      </c>
      <c r="G5951" s="83" t="s">
        <v>10595</v>
      </c>
      <c r="H5951" s="80" t="s">
        <v>52</v>
      </c>
      <c r="I5951" s="80" t="s">
        <v>13585</v>
      </c>
      <c r="J5951" s="80" t="s">
        <v>13586</v>
      </c>
      <c r="K5951" s="80" t="s">
        <v>80</v>
      </c>
      <c r="L5951" s="80" t="s">
        <v>417</v>
      </c>
      <c r="M5951" s="81" t="s">
        <v>126</v>
      </c>
      <c r="N5951" s="32" t="s">
        <v>10618</v>
      </c>
      <c r="O5951" s="33">
        <v>2</v>
      </c>
      <c r="P5951" s="3">
        <f t="shared" si="553"/>
        <v>0</v>
      </c>
      <c r="Q5951" s="3">
        <f t="shared" si="554"/>
        <v>1</v>
      </c>
      <c r="R5951" s="3">
        <f t="shared" si="555"/>
        <v>0</v>
      </c>
      <c r="S5951" s="3">
        <f t="shared" si="556"/>
        <v>0</v>
      </c>
      <c r="T5951" s="3">
        <f t="shared" si="557"/>
        <v>0</v>
      </c>
      <c r="U5951" s="3">
        <f t="shared" si="558"/>
        <v>0</v>
      </c>
    </row>
    <row r="5952" spans="1:21" ht="12.75" customHeight="1" x14ac:dyDescent="0.2">
      <c r="A5952" s="82" t="s">
        <v>95</v>
      </c>
      <c r="B5952" s="81" t="s">
        <v>96</v>
      </c>
      <c r="C5952" s="47">
        <v>216208</v>
      </c>
      <c r="D5952" s="80" t="s">
        <v>5300</v>
      </c>
      <c r="E5952" s="81" t="s">
        <v>5301</v>
      </c>
      <c r="F5952" s="82">
        <v>191880297</v>
      </c>
      <c r="G5952" s="83" t="s">
        <v>67</v>
      </c>
      <c r="H5952" s="80" t="s">
        <v>52</v>
      </c>
      <c r="I5952" s="80" t="s">
        <v>10943</v>
      </c>
      <c r="J5952" s="80" t="s">
        <v>10944</v>
      </c>
      <c r="K5952" s="80" t="s">
        <v>80</v>
      </c>
      <c r="L5952" s="80" t="s">
        <v>700</v>
      </c>
      <c r="M5952" s="81" t="s">
        <v>705</v>
      </c>
      <c r="N5952" s="32" t="s">
        <v>10618</v>
      </c>
      <c r="O5952" s="33">
        <v>1</v>
      </c>
      <c r="P5952" s="3">
        <f t="shared" si="553"/>
        <v>1</v>
      </c>
      <c r="Q5952" s="3">
        <f t="shared" si="554"/>
        <v>0</v>
      </c>
      <c r="R5952" s="3">
        <f t="shared" si="555"/>
        <v>0</v>
      </c>
      <c r="S5952" s="3">
        <f t="shared" si="556"/>
        <v>0</v>
      </c>
      <c r="T5952" s="3">
        <f t="shared" si="557"/>
        <v>0</v>
      </c>
      <c r="U5952" s="3">
        <f t="shared" si="558"/>
        <v>0</v>
      </c>
    </row>
    <row r="5953" spans="1:21" ht="12.75" customHeight="1" x14ac:dyDescent="0.2">
      <c r="A5953" s="82" t="s">
        <v>95</v>
      </c>
      <c r="B5953" s="81" t="s">
        <v>96</v>
      </c>
      <c r="C5953" s="47">
        <v>216208</v>
      </c>
      <c r="D5953" s="80" t="s">
        <v>5300</v>
      </c>
      <c r="E5953" s="81" t="s">
        <v>5301</v>
      </c>
      <c r="F5953" s="82">
        <v>191999459</v>
      </c>
      <c r="G5953" s="83" t="s">
        <v>67</v>
      </c>
      <c r="H5953" s="80" t="s">
        <v>52</v>
      </c>
      <c r="I5953" s="80" t="s">
        <v>11954</v>
      </c>
      <c r="J5953" s="80" t="s">
        <v>11955</v>
      </c>
      <c r="K5953" s="80" t="s">
        <v>80</v>
      </c>
      <c r="L5953" s="80" t="s">
        <v>700</v>
      </c>
      <c r="M5953" s="81" t="s">
        <v>126</v>
      </c>
      <c r="N5953" s="32" t="s">
        <v>10618</v>
      </c>
      <c r="O5953" s="33">
        <v>1</v>
      </c>
      <c r="P5953" s="3">
        <f t="shared" si="553"/>
        <v>1</v>
      </c>
      <c r="Q5953" s="3">
        <f t="shared" si="554"/>
        <v>0</v>
      </c>
      <c r="R5953" s="3">
        <f t="shared" si="555"/>
        <v>0</v>
      </c>
      <c r="S5953" s="3">
        <f t="shared" si="556"/>
        <v>0</v>
      </c>
      <c r="T5953" s="3">
        <f t="shared" si="557"/>
        <v>0</v>
      </c>
      <c r="U5953" s="3">
        <f t="shared" si="558"/>
        <v>0</v>
      </c>
    </row>
    <row r="5954" spans="1:21" ht="12.75" customHeight="1" x14ac:dyDescent="0.2">
      <c r="A5954" s="82" t="s">
        <v>95</v>
      </c>
      <c r="B5954" s="81" t="s">
        <v>96</v>
      </c>
      <c r="C5954" s="47">
        <v>216208</v>
      </c>
      <c r="D5954" s="80" t="s">
        <v>5300</v>
      </c>
      <c r="E5954" s="81" t="s">
        <v>5301</v>
      </c>
      <c r="F5954" s="82">
        <v>192030392</v>
      </c>
      <c r="G5954" s="83" t="s">
        <v>67</v>
      </c>
      <c r="H5954" s="80" t="s">
        <v>52</v>
      </c>
      <c r="I5954" s="80" t="s">
        <v>12238</v>
      </c>
      <c r="J5954" s="80" t="s">
        <v>12239</v>
      </c>
      <c r="K5954" s="80" t="s">
        <v>80</v>
      </c>
      <c r="L5954" s="80" t="s">
        <v>700</v>
      </c>
      <c r="M5954" s="81" t="s">
        <v>126</v>
      </c>
      <c r="N5954" s="32" t="s">
        <v>10618</v>
      </c>
      <c r="O5954" s="33">
        <v>1</v>
      </c>
      <c r="P5954" s="3">
        <f t="shared" si="553"/>
        <v>1</v>
      </c>
      <c r="Q5954" s="3">
        <f t="shared" si="554"/>
        <v>0</v>
      </c>
      <c r="R5954" s="3">
        <f t="shared" si="555"/>
        <v>0</v>
      </c>
      <c r="S5954" s="3">
        <f t="shared" si="556"/>
        <v>0</v>
      </c>
      <c r="T5954" s="3">
        <f t="shared" si="557"/>
        <v>0</v>
      </c>
      <c r="U5954" s="3">
        <f t="shared" si="558"/>
        <v>0</v>
      </c>
    </row>
    <row r="5955" spans="1:21" ht="12.75" customHeight="1" x14ac:dyDescent="0.2">
      <c r="A5955" s="82" t="s">
        <v>95</v>
      </c>
      <c r="B5955" s="81" t="s">
        <v>96</v>
      </c>
      <c r="C5955" s="47">
        <v>216208</v>
      </c>
      <c r="D5955" s="80" t="s">
        <v>5300</v>
      </c>
      <c r="E5955" s="81" t="s">
        <v>5301</v>
      </c>
      <c r="F5955" s="82">
        <v>192062164</v>
      </c>
      <c r="G5955" s="83" t="s">
        <v>67</v>
      </c>
      <c r="H5955" s="80" t="s">
        <v>52</v>
      </c>
      <c r="I5955" s="80" t="s">
        <v>12846</v>
      </c>
      <c r="J5955" s="80" t="s">
        <v>12847</v>
      </c>
      <c r="K5955" s="80" t="s">
        <v>80</v>
      </c>
      <c r="L5955" s="80" t="s">
        <v>700</v>
      </c>
      <c r="M5955" s="81" t="s">
        <v>126</v>
      </c>
      <c r="N5955" s="32" t="s">
        <v>10618</v>
      </c>
      <c r="O5955" s="33">
        <v>1</v>
      </c>
      <c r="P5955" s="3">
        <f t="shared" si="553"/>
        <v>1</v>
      </c>
      <c r="Q5955" s="3">
        <f t="shared" si="554"/>
        <v>0</v>
      </c>
      <c r="R5955" s="3">
        <f t="shared" si="555"/>
        <v>0</v>
      </c>
      <c r="S5955" s="3">
        <f t="shared" si="556"/>
        <v>0</v>
      </c>
      <c r="T5955" s="3">
        <f t="shared" si="557"/>
        <v>0</v>
      </c>
      <c r="U5955" s="3">
        <f t="shared" si="558"/>
        <v>0</v>
      </c>
    </row>
    <row r="5956" spans="1:21" ht="12.75" customHeight="1" x14ac:dyDescent="0.2">
      <c r="A5956" s="82" t="s">
        <v>95</v>
      </c>
      <c r="B5956" s="81" t="s">
        <v>96</v>
      </c>
      <c r="C5956" s="47">
        <v>216208</v>
      </c>
      <c r="D5956" s="80" t="s">
        <v>5300</v>
      </c>
      <c r="E5956" s="81" t="s">
        <v>5301</v>
      </c>
      <c r="F5956" s="82">
        <v>192062167</v>
      </c>
      <c r="G5956" s="83" t="s">
        <v>67</v>
      </c>
      <c r="H5956" s="80" t="s">
        <v>52</v>
      </c>
      <c r="I5956" s="80" t="s">
        <v>12848</v>
      </c>
      <c r="J5956" s="80" t="s">
        <v>12849</v>
      </c>
      <c r="K5956" s="80" t="s">
        <v>80</v>
      </c>
      <c r="L5956" s="80" t="s">
        <v>700</v>
      </c>
      <c r="M5956" s="81" t="s">
        <v>126</v>
      </c>
      <c r="N5956" s="32" t="s">
        <v>10618</v>
      </c>
      <c r="O5956" s="33">
        <v>1</v>
      </c>
      <c r="P5956" s="3">
        <f t="shared" si="553"/>
        <v>1</v>
      </c>
      <c r="Q5956" s="3">
        <f t="shared" si="554"/>
        <v>0</v>
      </c>
      <c r="R5956" s="3">
        <f t="shared" si="555"/>
        <v>0</v>
      </c>
      <c r="S5956" s="3">
        <f t="shared" si="556"/>
        <v>0</v>
      </c>
      <c r="T5956" s="3">
        <f t="shared" si="557"/>
        <v>0</v>
      </c>
      <c r="U5956" s="3">
        <f t="shared" si="558"/>
        <v>0</v>
      </c>
    </row>
    <row r="5957" spans="1:21" ht="12.75" customHeight="1" x14ac:dyDescent="0.2">
      <c r="A5957" s="82" t="s">
        <v>95</v>
      </c>
      <c r="B5957" s="81" t="s">
        <v>96</v>
      </c>
      <c r="C5957" s="47">
        <v>216208</v>
      </c>
      <c r="D5957" s="80" t="s">
        <v>5300</v>
      </c>
      <c r="E5957" s="81" t="s">
        <v>5301</v>
      </c>
      <c r="F5957" s="82">
        <v>192062286</v>
      </c>
      <c r="G5957" s="83" t="s">
        <v>67</v>
      </c>
      <c r="H5957" s="80" t="s">
        <v>52</v>
      </c>
      <c r="I5957" s="80" t="s">
        <v>12850</v>
      </c>
      <c r="J5957" s="80" t="s">
        <v>12851</v>
      </c>
      <c r="K5957" s="80" t="s">
        <v>80</v>
      </c>
      <c r="L5957" s="80" t="s">
        <v>700</v>
      </c>
      <c r="M5957" s="81" t="s">
        <v>126</v>
      </c>
      <c r="N5957" s="32" t="s">
        <v>10618</v>
      </c>
      <c r="O5957" s="33">
        <v>1</v>
      </c>
      <c r="P5957" s="3">
        <f t="shared" ref="P5957:P6020" si="559">IF(O5957=1,1,0)</f>
        <v>1</v>
      </c>
      <c r="Q5957" s="3">
        <f t="shared" ref="Q5957:Q6020" si="560">IF(O5957=2,1,0)</f>
        <v>0</v>
      </c>
      <c r="R5957" s="3">
        <f t="shared" ref="R5957:R6020" si="561">IF(O5957=3,1,0)</f>
        <v>0</v>
      </c>
      <c r="S5957" s="3">
        <f t="shared" ref="S5957:S6020" si="562">IF(O5957=4,1,0)</f>
        <v>0</v>
      </c>
      <c r="T5957" s="3">
        <f t="shared" ref="T5957:T6020" si="563">IF(O5957=5,1,0)</f>
        <v>0</v>
      </c>
      <c r="U5957" s="3">
        <f t="shared" ref="U5957:U6020" si="564">IF(O5957="Bez finální známky, nebyl získán potřebný počet posudků",1,IF(O5957="N (nehodnoceno)",1,0))</f>
        <v>0</v>
      </c>
    </row>
    <row r="5958" spans="1:21" ht="12.75" customHeight="1" x14ac:dyDescent="0.2">
      <c r="A5958" s="82" t="s">
        <v>95</v>
      </c>
      <c r="B5958" s="81" t="s">
        <v>96</v>
      </c>
      <c r="C5958" s="47">
        <v>216208</v>
      </c>
      <c r="D5958" s="80" t="s">
        <v>5300</v>
      </c>
      <c r="E5958" s="81" t="s">
        <v>5329</v>
      </c>
      <c r="F5958" s="82">
        <v>192084693</v>
      </c>
      <c r="G5958" s="83" t="s">
        <v>67</v>
      </c>
      <c r="H5958" s="80" t="s">
        <v>52</v>
      </c>
      <c r="I5958" s="80" t="s">
        <v>13727</v>
      </c>
      <c r="J5958" s="80" t="s">
        <v>13728</v>
      </c>
      <c r="K5958" s="80" t="s">
        <v>80</v>
      </c>
      <c r="L5958" s="80" t="s">
        <v>700</v>
      </c>
      <c r="M5958" s="81" t="s">
        <v>705</v>
      </c>
      <c r="N5958" s="32" t="s">
        <v>10618</v>
      </c>
      <c r="O5958" s="33">
        <v>2</v>
      </c>
      <c r="P5958" s="3">
        <f t="shared" si="559"/>
        <v>0</v>
      </c>
      <c r="Q5958" s="3">
        <f t="shared" si="560"/>
        <v>1</v>
      </c>
      <c r="R5958" s="3">
        <f t="shared" si="561"/>
        <v>0</v>
      </c>
      <c r="S5958" s="3">
        <f t="shared" si="562"/>
        <v>0</v>
      </c>
      <c r="T5958" s="3">
        <f t="shared" si="563"/>
        <v>0</v>
      </c>
      <c r="U5958" s="3">
        <f t="shared" si="564"/>
        <v>0</v>
      </c>
    </row>
    <row r="5959" spans="1:21" ht="12.75" customHeight="1" x14ac:dyDescent="0.2">
      <c r="A5959" s="82" t="s">
        <v>95</v>
      </c>
      <c r="B5959" s="81" t="s">
        <v>96</v>
      </c>
      <c r="C5959" s="47">
        <v>216208</v>
      </c>
      <c r="D5959" s="80" t="s">
        <v>5300</v>
      </c>
      <c r="E5959" s="81" t="s">
        <v>5403</v>
      </c>
      <c r="F5959" s="82">
        <v>192078235</v>
      </c>
      <c r="G5959" s="83" t="s">
        <v>67</v>
      </c>
      <c r="H5959" s="80" t="s">
        <v>52</v>
      </c>
      <c r="I5959" s="80" t="s">
        <v>13556</v>
      </c>
      <c r="J5959" s="80" t="s">
        <v>13557</v>
      </c>
      <c r="K5959" s="80" t="s">
        <v>366</v>
      </c>
      <c r="L5959" s="80" t="s">
        <v>1641</v>
      </c>
      <c r="M5959" s="81" t="s">
        <v>1796</v>
      </c>
      <c r="N5959" s="32" t="s">
        <v>10618</v>
      </c>
      <c r="O5959" s="33">
        <v>2</v>
      </c>
      <c r="P5959" s="3">
        <f t="shared" si="559"/>
        <v>0</v>
      </c>
      <c r="Q5959" s="3">
        <f t="shared" si="560"/>
        <v>1</v>
      </c>
      <c r="R5959" s="3">
        <f t="shared" si="561"/>
        <v>0</v>
      </c>
      <c r="S5959" s="3">
        <f t="shared" si="562"/>
        <v>0</v>
      </c>
      <c r="T5959" s="3">
        <f t="shared" si="563"/>
        <v>0</v>
      </c>
      <c r="U5959" s="3">
        <f t="shared" si="564"/>
        <v>0</v>
      </c>
    </row>
    <row r="5960" spans="1:21" ht="12.75" customHeight="1" x14ac:dyDescent="0.2">
      <c r="A5960" s="82" t="s">
        <v>95</v>
      </c>
      <c r="B5960" s="81" t="s">
        <v>96</v>
      </c>
      <c r="C5960" s="47">
        <v>216208</v>
      </c>
      <c r="D5960" s="80" t="s">
        <v>5300</v>
      </c>
      <c r="E5960" s="81" t="s">
        <v>5366</v>
      </c>
      <c r="F5960" s="82">
        <v>191917264</v>
      </c>
      <c r="G5960" s="83" t="s">
        <v>67</v>
      </c>
      <c r="H5960" s="80" t="s">
        <v>52</v>
      </c>
      <c r="I5960" s="80" t="s">
        <v>11188</v>
      </c>
      <c r="J5960" s="80" t="s">
        <v>11189</v>
      </c>
      <c r="K5960" s="80" t="s">
        <v>366</v>
      </c>
      <c r="L5960" s="80" t="s">
        <v>1072</v>
      </c>
      <c r="M5960" s="81" t="s">
        <v>1073</v>
      </c>
      <c r="N5960" s="32" t="s">
        <v>10618</v>
      </c>
      <c r="O5960" s="33">
        <v>2</v>
      </c>
      <c r="P5960" s="3">
        <f t="shared" si="559"/>
        <v>0</v>
      </c>
      <c r="Q5960" s="3">
        <f t="shared" si="560"/>
        <v>1</v>
      </c>
      <c r="R5960" s="3">
        <f t="shared" si="561"/>
        <v>0</v>
      </c>
      <c r="S5960" s="3">
        <f t="shared" si="562"/>
        <v>0</v>
      </c>
      <c r="T5960" s="3">
        <f t="shared" si="563"/>
        <v>0</v>
      </c>
      <c r="U5960" s="3">
        <f t="shared" si="564"/>
        <v>0</v>
      </c>
    </row>
    <row r="5961" spans="1:21" ht="12.75" customHeight="1" x14ac:dyDescent="0.2">
      <c r="A5961" s="82" t="s">
        <v>95</v>
      </c>
      <c r="B5961" s="81" t="s">
        <v>96</v>
      </c>
      <c r="C5961" s="47">
        <v>216208</v>
      </c>
      <c r="D5961" s="80" t="s">
        <v>5300</v>
      </c>
      <c r="E5961" s="81" t="s">
        <v>5537</v>
      </c>
      <c r="F5961" s="82">
        <v>192062823</v>
      </c>
      <c r="G5961" s="83" t="s">
        <v>67</v>
      </c>
      <c r="H5961" s="80" t="s">
        <v>52</v>
      </c>
      <c r="I5961" s="80" t="s">
        <v>12872</v>
      </c>
      <c r="J5961" s="80" t="s">
        <v>12873</v>
      </c>
      <c r="K5961" s="80" t="s">
        <v>366</v>
      </c>
      <c r="L5961" s="80" t="s">
        <v>2191</v>
      </c>
      <c r="M5961" s="81" t="s">
        <v>2616</v>
      </c>
      <c r="N5961" s="32" t="s">
        <v>10618</v>
      </c>
      <c r="O5961" s="33">
        <v>3</v>
      </c>
      <c r="P5961" s="3">
        <f t="shared" si="559"/>
        <v>0</v>
      </c>
      <c r="Q5961" s="3">
        <f t="shared" si="560"/>
        <v>0</v>
      </c>
      <c r="R5961" s="3">
        <f t="shared" si="561"/>
        <v>1</v>
      </c>
      <c r="S5961" s="3">
        <f t="shared" si="562"/>
        <v>0</v>
      </c>
      <c r="T5961" s="3">
        <f t="shared" si="563"/>
        <v>0</v>
      </c>
      <c r="U5961" s="3">
        <f t="shared" si="564"/>
        <v>0</v>
      </c>
    </row>
    <row r="5962" spans="1:21" ht="12.75" customHeight="1" x14ac:dyDescent="0.2">
      <c r="A5962" s="82" t="s">
        <v>95</v>
      </c>
      <c r="B5962" s="81" t="s">
        <v>96</v>
      </c>
      <c r="C5962" s="47">
        <v>216208</v>
      </c>
      <c r="D5962" s="80" t="s">
        <v>5300</v>
      </c>
      <c r="E5962" s="81" t="s">
        <v>5537</v>
      </c>
      <c r="F5962" s="82">
        <v>192081339</v>
      </c>
      <c r="G5962" s="83" t="s">
        <v>67</v>
      </c>
      <c r="H5962" s="80" t="s">
        <v>52</v>
      </c>
      <c r="I5962" s="80" t="s">
        <v>13599</v>
      </c>
      <c r="J5962" s="80" t="s">
        <v>13600</v>
      </c>
      <c r="K5962" s="80" t="s">
        <v>366</v>
      </c>
      <c r="L5962" s="80" t="s">
        <v>2191</v>
      </c>
      <c r="M5962" s="81" t="s">
        <v>2616</v>
      </c>
      <c r="N5962" s="32" t="s">
        <v>10618</v>
      </c>
      <c r="O5962" s="33">
        <v>2</v>
      </c>
      <c r="P5962" s="3">
        <f t="shared" si="559"/>
        <v>0</v>
      </c>
      <c r="Q5962" s="3">
        <f t="shared" si="560"/>
        <v>1</v>
      </c>
      <c r="R5962" s="3">
        <f t="shared" si="561"/>
        <v>0</v>
      </c>
      <c r="S5962" s="3">
        <f t="shared" si="562"/>
        <v>0</v>
      </c>
      <c r="T5962" s="3">
        <f t="shared" si="563"/>
        <v>0</v>
      </c>
      <c r="U5962" s="3">
        <f t="shared" si="564"/>
        <v>0</v>
      </c>
    </row>
    <row r="5963" spans="1:21" ht="12.75" customHeight="1" x14ac:dyDescent="0.2">
      <c r="A5963" s="82" t="s">
        <v>95</v>
      </c>
      <c r="B5963" s="81" t="s">
        <v>96</v>
      </c>
      <c r="C5963" s="47">
        <v>216208</v>
      </c>
      <c r="D5963" s="80" t="s">
        <v>5300</v>
      </c>
      <c r="E5963" s="81" t="s">
        <v>5537</v>
      </c>
      <c r="F5963" s="82">
        <v>192081344</v>
      </c>
      <c r="G5963" s="83" t="s">
        <v>67</v>
      </c>
      <c r="H5963" s="80" t="s">
        <v>52</v>
      </c>
      <c r="I5963" s="80" t="s">
        <v>13601</v>
      </c>
      <c r="J5963" s="80" t="s">
        <v>13602</v>
      </c>
      <c r="K5963" s="80" t="s">
        <v>366</v>
      </c>
      <c r="L5963" s="80" t="s">
        <v>2191</v>
      </c>
      <c r="M5963" s="81" t="s">
        <v>2616</v>
      </c>
      <c r="N5963" s="32" t="s">
        <v>10618</v>
      </c>
      <c r="O5963" s="33">
        <v>3</v>
      </c>
      <c r="P5963" s="3">
        <f t="shared" si="559"/>
        <v>0</v>
      </c>
      <c r="Q5963" s="3">
        <f t="shared" si="560"/>
        <v>0</v>
      </c>
      <c r="R5963" s="3">
        <f t="shared" si="561"/>
        <v>1</v>
      </c>
      <c r="S5963" s="3">
        <f t="shared" si="562"/>
        <v>0</v>
      </c>
      <c r="T5963" s="3">
        <f t="shared" si="563"/>
        <v>0</v>
      </c>
      <c r="U5963" s="3">
        <f t="shared" si="564"/>
        <v>0</v>
      </c>
    </row>
    <row r="5964" spans="1:21" ht="12.75" customHeight="1" x14ac:dyDescent="0.2">
      <c r="A5964" s="82" t="s">
        <v>95</v>
      </c>
      <c r="B5964" s="81" t="s">
        <v>96</v>
      </c>
      <c r="C5964" s="47">
        <v>216208</v>
      </c>
      <c r="D5964" s="80" t="s">
        <v>5300</v>
      </c>
      <c r="E5964" s="81" t="s">
        <v>5537</v>
      </c>
      <c r="F5964" s="82">
        <v>192081430</v>
      </c>
      <c r="G5964" s="83" t="s">
        <v>167</v>
      </c>
      <c r="H5964" s="80" t="s">
        <v>52</v>
      </c>
      <c r="I5964" s="80" t="s">
        <v>13603</v>
      </c>
      <c r="J5964" s="80" t="s">
        <v>13604</v>
      </c>
      <c r="K5964" s="80" t="s">
        <v>366</v>
      </c>
      <c r="L5964" s="80" t="s">
        <v>2191</v>
      </c>
      <c r="M5964" s="81" t="s">
        <v>2616</v>
      </c>
      <c r="N5964" s="32" t="s">
        <v>10618</v>
      </c>
      <c r="O5964" s="33">
        <v>3</v>
      </c>
      <c r="P5964" s="3">
        <f t="shared" si="559"/>
        <v>0</v>
      </c>
      <c r="Q5964" s="3">
        <f t="shared" si="560"/>
        <v>0</v>
      </c>
      <c r="R5964" s="3">
        <f t="shared" si="561"/>
        <v>1</v>
      </c>
      <c r="S5964" s="3">
        <f t="shared" si="562"/>
        <v>0</v>
      </c>
      <c r="T5964" s="3">
        <f t="shared" si="563"/>
        <v>0</v>
      </c>
      <c r="U5964" s="3">
        <f t="shared" si="564"/>
        <v>0</v>
      </c>
    </row>
    <row r="5965" spans="1:21" ht="12.75" customHeight="1" x14ac:dyDescent="0.2">
      <c r="A5965" s="82" t="s">
        <v>95</v>
      </c>
      <c r="B5965" s="81" t="s">
        <v>96</v>
      </c>
      <c r="C5965" s="47">
        <v>216208</v>
      </c>
      <c r="D5965" s="80" t="s">
        <v>5300</v>
      </c>
      <c r="E5965" s="81" t="s">
        <v>5537</v>
      </c>
      <c r="F5965" s="82">
        <v>192081432</v>
      </c>
      <c r="G5965" s="83" t="s">
        <v>167</v>
      </c>
      <c r="H5965" s="80" t="s">
        <v>52</v>
      </c>
      <c r="I5965" s="80" t="s">
        <v>13605</v>
      </c>
      <c r="J5965" s="80" t="s">
        <v>13606</v>
      </c>
      <c r="K5965" s="80" t="s">
        <v>366</v>
      </c>
      <c r="L5965" s="80" t="s">
        <v>2191</v>
      </c>
      <c r="M5965" s="81" t="s">
        <v>2616</v>
      </c>
      <c r="N5965" s="32" t="s">
        <v>10618</v>
      </c>
      <c r="O5965" s="33">
        <v>3</v>
      </c>
      <c r="P5965" s="3">
        <f t="shared" si="559"/>
        <v>0</v>
      </c>
      <c r="Q5965" s="3">
        <f t="shared" si="560"/>
        <v>0</v>
      </c>
      <c r="R5965" s="3">
        <f t="shared" si="561"/>
        <v>1</v>
      </c>
      <c r="S5965" s="3">
        <f t="shared" si="562"/>
        <v>0</v>
      </c>
      <c r="T5965" s="3">
        <f t="shared" si="563"/>
        <v>0</v>
      </c>
      <c r="U5965" s="3">
        <f t="shared" si="564"/>
        <v>0</v>
      </c>
    </row>
    <row r="5966" spans="1:21" ht="12.75" customHeight="1" x14ac:dyDescent="0.2">
      <c r="A5966" s="82" t="s">
        <v>95</v>
      </c>
      <c r="B5966" s="81" t="s">
        <v>96</v>
      </c>
      <c r="C5966" s="47">
        <v>216208</v>
      </c>
      <c r="D5966" s="80" t="s">
        <v>5300</v>
      </c>
      <c r="E5966" s="81" t="s">
        <v>5537</v>
      </c>
      <c r="F5966" s="82">
        <v>192081461</v>
      </c>
      <c r="G5966" s="83" t="s">
        <v>167</v>
      </c>
      <c r="H5966" s="80" t="s">
        <v>52</v>
      </c>
      <c r="I5966" s="80" t="s">
        <v>13607</v>
      </c>
      <c r="J5966" s="80" t="s">
        <v>13608</v>
      </c>
      <c r="K5966" s="80" t="s">
        <v>366</v>
      </c>
      <c r="L5966" s="80" t="s">
        <v>2191</v>
      </c>
      <c r="M5966" s="81" t="s">
        <v>2616</v>
      </c>
      <c r="N5966" s="32" t="s">
        <v>10618</v>
      </c>
      <c r="O5966" s="33">
        <v>4</v>
      </c>
      <c r="P5966" s="3">
        <f t="shared" si="559"/>
        <v>0</v>
      </c>
      <c r="Q5966" s="3">
        <f t="shared" si="560"/>
        <v>0</v>
      </c>
      <c r="R5966" s="3">
        <f t="shared" si="561"/>
        <v>0</v>
      </c>
      <c r="S5966" s="3">
        <f t="shared" si="562"/>
        <v>1</v>
      </c>
      <c r="T5966" s="3">
        <f t="shared" si="563"/>
        <v>0</v>
      </c>
      <c r="U5966" s="3">
        <f t="shared" si="564"/>
        <v>0</v>
      </c>
    </row>
    <row r="5967" spans="1:21" ht="12.75" customHeight="1" x14ac:dyDescent="0.2">
      <c r="A5967" s="82" t="s">
        <v>95</v>
      </c>
      <c r="B5967" s="81" t="s">
        <v>96</v>
      </c>
      <c r="C5967" s="47">
        <v>216208</v>
      </c>
      <c r="D5967" s="80" t="s">
        <v>5300</v>
      </c>
      <c r="E5967" s="81" t="s">
        <v>5366</v>
      </c>
      <c r="F5967" s="82">
        <v>191881790</v>
      </c>
      <c r="G5967" s="83" t="s">
        <v>67</v>
      </c>
      <c r="H5967" s="80" t="s">
        <v>52</v>
      </c>
      <c r="I5967" s="80" t="s">
        <v>10970</v>
      </c>
      <c r="J5967" s="80" t="s">
        <v>10971</v>
      </c>
      <c r="K5967" s="80" t="s">
        <v>366</v>
      </c>
      <c r="L5967" s="80" t="s">
        <v>1062</v>
      </c>
      <c r="M5967" s="81" t="s">
        <v>1668</v>
      </c>
      <c r="N5967" s="32" t="s">
        <v>10618</v>
      </c>
      <c r="O5967" s="33">
        <v>1</v>
      </c>
      <c r="P5967" s="3">
        <f t="shared" si="559"/>
        <v>1</v>
      </c>
      <c r="Q5967" s="3">
        <f t="shared" si="560"/>
        <v>0</v>
      </c>
      <c r="R5967" s="3">
        <f t="shared" si="561"/>
        <v>0</v>
      </c>
      <c r="S5967" s="3">
        <f t="shared" si="562"/>
        <v>0</v>
      </c>
      <c r="T5967" s="3">
        <f t="shared" si="563"/>
        <v>0</v>
      </c>
      <c r="U5967" s="3">
        <f t="shared" si="564"/>
        <v>0</v>
      </c>
    </row>
    <row r="5968" spans="1:21" ht="12.75" customHeight="1" x14ac:dyDescent="0.2">
      <c r="A5968" s="82" t="s">
        <v>95</v>
      </c>
      <c r="B5968" s="81" t="s">
        <v>96</v>
      </c>
      <c r="C5968" s="47">
        <v>216208</v>
      </c>
      <c r="D5968" s="80" t="s">
        <v>5300</v>
      </c>
      <c r="E5968" s="81" t="s">
        <v>5433</v>
      </c>
      <c r="F5968" s="82">
        <v>191900115</v>
      </c>
      <c r="G5968" s="83" t="s">
        <v>67</v>
      </c>
      <c r="H5968" s="80" t="s">
        <v>52</v>
      </c>
      <c r="I5968" s="80" t="s">
        <v>11098</v>
      </c>
      <c r="J5968" s="80" t="s">
        <v>11099</v>
      </c>
      <c r="K5968" s="80" t="s">
        <v>366</v>
      </c>
      <c r="L5968" s="80" t="s">
        <v>1062</v>
      </c>
      <c r="M5968" s="81" t="s">
        <v>1668</v>
      </c>
      <c r="N5968" s="32" t="s">
        <v>10618</v>
      </c>
      <c r="O5968" s="33">
        <v>2</v>
      </c>
      <c r="P5968" s="3">
        <f t="shared" si="559"/>
        <v>0</v>
      </c>
      <c r="Q5968" s="3">
        <f t="shared" si="560"/>
        <v>1</v>
      </c>
      <c r="R5968" s="3">
        <f t="shared" si="561"/>
        <v>0</v>
      </c>
      <c r="S5968" s="3">
        <f t="shared" si="562"/>
        <v>0</v>
      </c>
      <c r="T5968" s="3">
        <f t="shared" si="563"/>
        <v>0</v>
      </c>
      <c r="U5968" s="3">
        <f t="shared" si="564"/>
        <v>0</v>
      </c>
    </row>
    <row r="5969" spans="1:21" ht="12.75" customHeight="1" x14ac:dyDescent="0.2">
      <c r="A5969" s="82" t="s">
        <v>95</v>
      </c>
      <c r="B5969" s="81" t="s">
        <v>96</v>
      </c>
      <c r="C5969" s="47">
        <v>216208</v>
      </c>
      <c r="D5969" s="80" t="s">
        <v>5300</v>
      </c>
      <c r="E5969" s="81" t="s">
        <v>5433</v>
      </c>
      <c r="F5969" s="82">
        <v>191900135</v>
      </c>
      <c r="G5969" s="83" t="s">
        <v>67</v>
      </c>
      <c r="H5969" s="80" t="s">
        <v>52</v>
      </c>
      <c r="I5969" s="80" t="s">
        <v>11100</v>
      </c>
      <c r="J5969" s="80" t="s">
        <v>11101</v>
      </c>
      <c r="K5969" s="80" t="s">
        <v>366</v>
      </c>
      <c r="L5969" s="80" t="s">
        <v>1062</v>
      </c>
      <c r="M5969" s="81" t="s">
        <v>1668</v>
      </c>
      <c r="N5969" s="32" t="s">
        <v>10618</v>
      </c>
      <c r="O5969" s="33">
        <v>1</v>
      </c>
      <c r="P5969" s="3">
        <f t="shared" si="559"/>
        <v>1</v>
      </c>
      <c r="Q5969" s="3">
        <f t="shared" si="560"/>
        <v>0</v>
      </c>
      <c r="R5969" s="3">
        <f t="shared" si="561"/>
        <v>0</v>
      </c>
      <c r="S5969" s="3">
        <f t="shared" si="562"/>
        <v>0</v>
      </c>
      <c r="T5969" s="3">
        <f t="shared" si="563"/>
        <v>0</v>
      </c>
      <c r="U5969" s="3">
        <f t="shared" si="564"/>
        <v>0</v>
      </c>
    </row>
    <row r="5970" spans="1:21" ht="12.75" customHeight="1" x14ac:dyDescent="0.2">
      <c r="A5970" s="82" t="s">
        <v>95</v>
      </c>
      <c r="B5970" s="81" t="s">
        <v>96</v>
      </c>
      <c r="C5970" s="47">
        <v>216208</v>
      </c>
      <c r="D5970" s="80" t="s">
        <v>5300</v>
      </c>
      <c r="E5970" s="81" t="s">
        <v>5366</v>
      </c>
      <c r="F5970" s="82">
        <v>191917178</v>
      </c>
      <c r="G5970" s="83" t="s">
        <v>67</v>
      </c>
      <c r="H5970" s="80" t="s">
        <v>52</v>
      </c>
      <c r="I5970" s="80" t="s">
        <v>11187</v>
      </c>
      <c r="J5970" s="80" t="s">
        <v>11071</v>
      </c>
      <c r="K5970" s="80" t="s">
        <v>366</v>
      </c>
      <c r="L5970" s="80" t="s">
        <v>1062</v>
      </c>
      <c r="M5970" s="81" t="s">
        <v>1671</v>
      </c>
      <c r="N5970" s="32" t="s">
        <v>10618</v>
      </c>
      <c r="O5970" s="33">
        <v>1</v>
      </c>
      <c r="P5970" s="3">
        <f t="shared" si="559"/>
        <v>1</v>
      </c>
      <c r="Q5970" s="3">
        <f t="shared" si="560"/>
        <v>0</v>
      </c>
      <c r="R5970" s="3">
        <f t="shared" si="561"/>
        <v>0</v>
      </c>
      <c r="S5970" s="3">
        <f t="shared" si="562"/>
        <v>0</v>
      </c>
      <c r="T5970" s="3">
        <f t="shared" si="563"/>
        <v>0</v>
      </c>
      <c r="U5970" s="3">
        <f t="shared" si="564"/>
        <v>0</v>
      </c>
    </row>
    <row r="5971" spans="1:21" ht="12.75" customHeight="1" x14ac:dyDescent="0.2">
      <c r="A5971" s="82" t="s">
        <v>95</v>
      </c>
      <c r="B5971" s="81" t="s">
        <v>96</v>
      </c>
      <c r="C5971" s="47">
        <v>216208</v>
      </c>
      <c r="D5971" s="80" t="s">
        <v>5300</v>
      </c>
      <c r="E5971" s="81" t="s">
        <v>5366</v>
      </c>
      <c r="F5971" s="82">
        <v>191917438</v>
      </c>
      <c r="G5971" s="83" t="s">
        <v>67</v>
      </c>
      <c r="H5971" s="80" t="s">
        <v>29</v>
      </c>
      <c r="I5971" s="80" t="s">
        <v>11082</v>
      </c>
      <c r="J5971" s="80" t="s">
        <v>11083</v>
      </c>
      <c r="K5971" s="80" t="s">
        <v>366</v>
      </c>
      <c r="L5971" s="80" t="s">
        <v>1062</v>
      </c>
      <c r="M5971" s="81" t="s">
        <v>1601</v>
      </c>
      <c r="N5971" s="32" t="s">
        <v>10618</v>
      </c>
      <c r="O5971" s="33">
        <v>1</v>
      </c>
      <c r="P5971" s="3">
        <f t="shared" si="559"/>
        <v>1</v>
      </c>
      <c r="Q5971" s="3">
        <f t="shared" si="560"/>
        <v>0</v>
      </c>
      <c r="R5971" s="3">
        <f t="shared" si="561"/>
        <v>0</v>
      </c>
      <c r="S5971" s="3">
        <f t="shared" si="562"/>
        <v>0</v>
      </c>
      <c r="T5971" s="3">
        <f t="shared" si="563"/>
        <v>0</v>
      </c>
      <c r="U5971" s="3">
        <f t="shared" si="564"/>
        <v>0</v>
      </c>
    </row>
    <row r="5972" spans="1:21" ht="12.75" customHeight="1" x14ac:dyDescent="0.2">
      <c r="A5972" s="82" t="s">
        <v>95</v>
      </c>
      <c r="B5972" s="81" t="s">
        <v>96</v>
      </c>
      <c r="C5972" s="47">
        <v>216208</v>
      </c>
      <c r="D5972" s="80" t="s">
        <v>5300</v>
      </c>
      <c r="E5972" s="81" t="s">
        <v>5366</v>
      </c>
      <c r="F5972" s="82">
        <v>191917440</v>
      </c>
      <c r="G5972" s="83" t="s">
        <v>67</v>
      </c>
      <c r="H5972" s="80" t="s">
        <v>52</v>
      </c>
      <c r="I5972" s="80" t="s">
        <v>11190</v>
      </c>
      <c r="J5972" s="80" t="s">
        <v>11191</v>
      </c>
      <c r="K5972" s="80" t="s">
        <v>366</v>
      </c>
      <c r="L5972" s="80" t="s">
        <v>1062</v>
      </c>
      <c r="M5972" s="81" t="s">
        <v>1671</v>
      </c>
      <c r="N5972" s="32" t="s">
        <v>10618</v>
      </c>
      <c r="O5972" s="33">
        <v>1</v>
      </c>
      <c r="P5972" s="3">
        <f t="shared" si="559"/>
        <v>1</v>
      </c>
      <c r="Q5972" s="3">
        <f t="shared" si="560"/>
        <v>0</v>
      </c>
      <c r="R5972" s="3">
        <f t="shared" si="561"/>
        <v>0</v>
      </c>
      <c r="S5972" s="3">
        <f t="shared" si="562"/>
        <v>0</v>
      </c>
      <c r="T5972" s="3">
        <f t="shared" si="563"/>
        <v>0</v>
      </c>
      <c r="U5972" s="3">
        <f t="shared" si="564"/>
        <v>0</v>
      </c>
    </row>
    <row r="5973" spans="1:21" ht="12.75" customHeight="1" x14ac:dyDescent="0.2">
      <c r="A5973" s="82" t="s">
        <v>95</v>
      </c>
      <c r="B5973" s="81" t="s">
        <v>96</v>
      </c>
      <c r="C5973" s="47">
        <v>216208</v>
      </c>
      <c r="D5973" s="80" t="s">
        <v>5300</v>
      </c>
      <c r="E5973" s="81" t="s">
        <v>5366</v>
      </c>
      <c r="F5973" s="82">
        <v>191917481</v>
      </c>
      <c r="G5973" s="83" t="s">
        <v>67</v>
      </c>
      <c r="H5973" s="80" t="s">
        <v>52</v>
      </c>
      <c r="I5973" s="80" t="s">
        <v>11192</v>
      </c>
      <c r="J5973" s="80" t="s">
        <v>11193</v>
      </c>
      <c r="K5973" s="80" t="s">
        <v>366</v>
      </c>
      <c r="L5973" s="80" t="s">
        <v>1062</v>
      </c>
      <c r="M5973" s="81" t="s">
        <v>1668</v>
      </c>
      <c r="N5973" s="32" t="s">
        <v>10618</v>
      </c>
      <c r="O5973" s="33">
        <v>2</v>
      </c>
      <c r="P5973" s="3">
        <f t="shared" si="559"/>
        <v>0</v>
      </c>
      <c r="Q5973" s="3">
        <f t="shared" si="560"/>
        <v>1</v>
      </c>
      <c r="R5973" s="3">
        <f t="shared" si="561"/>
        <v>0</v>
      </c>
      <c r="S5973" s="3">
        <f t="shared" si="562"/>
        <v>0</v>
      </c>
      <c r="T5973" s="3">
        <f t="shared" si="563"/>
        <v>0</v>
      </c>
      <c r="U5973" s="3">
        <f t="shared" si="564"/>
        <v>0</v>
      </c>
    </row>
    <row r="5974" spans="1:21" ht="12.75" customHeight="1" x14ac:dyDescent="0.2">
      <c r="A5974" s="82" t="s">
        <v>95</v>
      </c>
      <c r="B5974" s="81" t="s">
        <v>96</v>
      </c>
      <c r="C5974" s="47">
        <v>216208</v>
      </c>
      <c r="D5974" s="80" t="s">
        <v>5300</v>
      </c>
      <c r="E5974" s="81" t="s">
        <v>5366</v>
      </c>
      <c r="F5974" s="82">
        <v>191918066</v>
      </c>
      <c r="G5974" s="83" t="s">
        <v>67</v>
      </c>
      <c r="H5974" s="80" t="s">
        <v>52</v>
      </c>
      <c r="I5974" s="80" t="s">
        <v>11072</v>
      </c>
      <c r="J5974" s="80" t="s">
        <v>11194</v>
      </c>
      <c r="K5974" s="80" t="s">
        <v>366</v>
      </c>
      <c r="L5974" s="80" t="s">
        <v>1062</v>
      </c>
      <c r="M5974" s="81" t="s">
        <v>1671</v>
      </c>
      <c r="N5974" s="32" t="s">
        <v>10618</v>
      </c>
      <c r="O5974" s="33">
        <v>2</v>
      </c>
      <c r="P5974" s="3">
        <f t="shared" si="559"/>
        <v>0</v>
      </c>
      <c r="Q5974" s="3">
        <f t="shared" si="560"/>
        <v>1</v>
      </c>
      <c r="R5974" s="3">
        <f t="shared" si="561"/>
        <v>0</v>
      </c>
      <c r="S5974" s="3">
        <f t="shared" si="562"/>
        <v>0</v>
      </c>
      <c r="T5974" s="3">
        <f t="shared" si="563"/>
        <v>0</v>
      </c>
      <c r="U5974" s="3">
        <f t="shared" si="564"/>
        <v>0</v>
      </c>
    </row>
    <row r="5975" spans="1:21" ht="12.75" customHeight="1" x14ac:dyDescent="0.2">
      <c r="A5975" s="82" t="s">
        <v>95</v>
      </c>
      <c r="B5975" s="81" t="s">
        <v>96</v>
      </c>
      <c r="C5975" s="47">
        <v>216208</v>
      </c>
      <c r="D5975" s="80" t="s">
        <v>5300</v>
      </c>
      <c r="E5975" s="81" t="s">
        <v>5456</v>
      </c>
      <c r="F5975" s="82">
        <v>191918305</v>
      </c>
      <c r="G5975" s="83" t="s">
        <v>67</v>
      </c>
      <c r="H5975" s="80" t="s">
        <v>29</v>
      </c>
      <c r="I5975" s="80" t="s">
        <v>11195</v>
      </c>
      <c r="J5975" s="80" t="s">
        <v>11079</v>
      </c>
      <c r="K5975" s="80" t="s">
        <v>366</v>
      </c>
      <c r="L5975" s="80" t="s">
        <v>1062</v>
      </c>
      <c r="M5975" s="81" t="s">
        <v>1063</v>
      </c>
      <c r="N5975" s="32" t="s">
        <v>10618</v>
      </c>
      <c r="O5975" s="33">
        <v>1</v>
      </c>
      <c r="P5975" s="3">
        <f t="shared" si="559"/>
        <v>1</v>
      </c>
      <c r="Q5975" s="3">
        <f t="shared" si="560"/>
        <v>0</v>
      </c>
      <c r="R5975" s="3">
        <f t="shared" si="561"/>
        <v>0</v>
      </c>
      <c r="S5975" s="3">
        <f t="shared" si="562"/>
        <v>0</v>
      </c>
      <c r="T5975" s="3">
        <f t="shared" si="563"/>
        <v>0</v>
      </c>
      <c r="U5975" s="3">
        <f t="shared" si="564"/>
        <v>0</v>
      </c>
    </row>
    <row r="5976" spans="1:21" ht="12.75" customHeight="1" x14ac:dyDescent="0.2">
      <c r="A5976" s="82" t="s">
        <v>95</v>
      </c>
      <c r="B5976" s="81" t="s">
        <v>96</v>
      </c>
      <c r="C5976" s="47">
        <v>216208</v>
      </c>
      <c r="D5976" s="80" t="s">
        <v>5300</v>
      </c>
      <c r="E5976" s="81" t="s">
        <v>5456</v>
      </c>
      <c r="F5976" s="82">
        <v>191918318</v>
      </c>
      <c r="G5976" s="83" t="s">
        <v>67</v>
      </c>
      <c r="H5976" s="80" t="s">
        <v>52</v>
      </c>
      <c r="I5976" s="80" t="s">
        <v>11196</v>
      </c>
      <c r="J5976" s="80" t="s">
        <v>11075</v>
      </c>
      <c r="K5976" s="80" t="s">
        <v>366</v>
      </c>
      <c r="L5976" s="80" t="s">
        <v>1062</v>
      </c>
      <c r="M5976" s="81" t="s">
        <v>1595</v>
      </c>
      <c r="N5976" s="32" t="s">
        <v>10618</v>
      </c>
      <c r="O5976" s="33">
        <v>1</v>
      </c>
      <c r="P5976" s="3">
        <f t="shared" si="559"/>
        <v>1</v>
      </c>
      <c r="Q5976" s="3">
        <f t="shared" si="560"/>
        <v>0</v>
      </c>
      <c r="R5976" s="3">
        <f t="shared" si="561"/>
        <v>0</v>
      </c>
      <c r="S5976" s="3">
        <f t="shared" si="562"/>
        <v>0</v>
      </c>
      <c r="T5976" s="3">
        <f t="shared" si="563"/>
        <v>0</v>
      </c>
      <c r="U5976" s="3">
        <f t="shared" si="564"/>
        <v>0</v>
      </c>
    </row>
    <row r="5977" spans="1:21" ht="12.75" customHeight="1" x14ac:dyDescent="0.2">
      <c r="A5977" s="82" t="s">
        <v>95</v>
      </c>
      <c r="B5977" s="81" t="s">
        <v>96</v>
      </c>
      <c r="C5977" s="47">
        <v>216208</v>
      </c>
      <c r="D5977" s="80" t="s">
        <v>5300</v>
      </c>
      <c r="E5977" s="81" t="s">
        <v>5456</v>
      </c>
      <c r="F5977" s="82">
        <v>191918443</v>
      </c>
      <c r="G5977" s="83" t="s">
        <v>67</v>
      </c>
      <c r="H5977" s="80" t="s">
        <v>52</v>
      </c>
      <c r="I5977" s="80" t="s">
        <v>11197</v>
      </c>
      <c r="J5977" s="80" t="s">
        <v>11198</v>
      </c>
      <c r="K5977" s="80" t="s">
        <v>366</v>
      </c>
      <c r="L5977" s="80" t="s">
        <v>1062</v>
      </c>
      <c r="M5977" s="81" t="s">
        <v>1063</v>
      </c>
      <c r="N5977" s="32" t="s">
        <v>10618</v>
      </c>
      <c r="O5977" s="33">
        <v>1</v>
      </c>
      <c r="P5977" s="3">
        <f t="shared" si="559"/>
        <v>1</v>
      </c>
      <c r="Q5977" s="3">
        <f t="shared" si="560"/>
        <v>0</v>
      </c>
      <c r="R5977" s="3">
        <f t="shared" si="561"/>
        <v>0</v>
      </c>
      <c r="S5977" s="3">
        <f t="shared" si="562"/>
        <v>0</v>
      </c>
      <c r="T5977" s="3">
        <f t="shared" si="563"/>
        <v>0</v>
      </c>
      <c r="U5977" s="3">
        <f t="shared" si="564"/>
        <v>0</v>
      </c>
    </row>
    <row r="5978" spans="1:21" ht="12.75" customHeight="1" x14ac:dyDescent="0.2">
      <c r="A5978" s="82" t="s">
        <v>95</v>
      </c>
      <c r="B5978" s="81" t="s">
        <v>96</v>
      </c>
      <c r="C5978" s="47">
        <v>216208</v>
      </c>
      <c r="D5978" s="80" t="s">
        <v>5300</v>
      </c>
      <c r="E5978" s="81" t="s">
        <v>5433</v>
      </c>
      <c r="F5978" s="82">
        <v>191918635</v>
      </c>
      <c r="G5978" s="83" t="s">
        <v>67</v>
      </c>
      <c r="H5978" s="80" t="s">
        <v>52</v>
      </c>
      <c r="I5978" s="80" t="s">
        <v>11199</v>
      </c>
      <c r="J5978" s="80" t="s">
        <v>11200</v>
      </c>
      <c r="K5978" s="80" t="s">
        <v>366</v>
      </c>
      <c r="L5978" s="80" t="s">
        <v>1062</v>
      </c>
      <c r="M5978" s="81" t="s">
        <v>1668</v>
      </c>
      <c r="N5978" s="32" t="s">
        <v>10618</v>
      </c>
      <c r="O5978" s="33">
        <v>1</v>
      </c>
      <c r="P5978" s="3">
        <f t="shared" si="559"/>
        <v>1</v>
      </c>
      <c r="Q5978" s="3">
        <f t="shared" si="560"/>
        <v>0</v>
      </c>
      <c r="R5978" s="3">
        <f t="shared" si="561"/>
        <v>0</v>
      </c>
      <c r="S5978" s="3">
        <f t="shared" si="562"/>
        <v>0</v>
      </c>
      <c r="T5978" s="3">
        <f t="shared" si="563"/>
        <v>0</v>
      </c>
      <c r="U5978" s="3">
        <f t="shared" si="564"/>
        <v>0</v>
      </c>
    </row>
    <row r="5979" spans="1:21" ht="12.75" customHeight="1" x14ac:dyDescent="0.2">
      <c r="A5979" s="82" t="s">
        <v>95</v>
      </c>
      <c r="B5979" s="81" t="s">
        <v>96</v>
      </c>
      <c r="C5979" s="47">
        <v>216208</v>
      </c>
      <c r="D5979" s="80" t="s">
        <v>5300</v>
      </c>
      <c r="E5979" s="81" t="s">
        <v>5433</v>
      </c>
      <c r="F5979" s="82">
        <v>191918685</v>
      </c>
      <c r="G5979" s="83" t="s">
        <v>67</v>
      </c>
      <c r="H5979" s="80" t="s">
        <v>52</v>
      </c>
      <c r="I5979" s="80" t="s">
        <v>11201</v>
      </c>
      <c r="J5979" s="80" t="s">
        <v>11202</v>
      </c>
      <c r="K5979" s="80" t="s">
        <v>366</v>
      </c>
      <c r="L5979" s="80" t="s">
        <v>1062</v>
      </c>
      <c r="M5979" s="81" t="s">
        <v>1063</v>
      </c>
      <c r="N5979" s="32" t="s">
        <v>10618</v>
      </c>
      <c r="O5979" s="33">
        <v>1</v>
      </c>
      <c r="P5979" s="3">
        <f t="shared" si="559"/>
        <v>1</v>
      </c>
      <c r="Q5979" s="3">
        <f t="shared" si="560"/>
        <v>0</v>
      </c>
      <c r="R5979" s="3">
        <f t="shared" si="561"/>
        <v>0</v>
      </c>
      <c r="S5979" s="3">
        <f t="shared" si="562"/>
        <v>0</v>
      </c>
      <c r="T5979" s="3">
        <f t="shared" si="563"/>
        <v>0</v>
      </c>
      <c r="U5979" s="3">
        <f t="shared" si="564"/>
        <v>0</v>
      </c>
    </row>
    <row r="5980" spans="1:21" ht="12.75" customHeight="1" x14ac:dyDescent="0.2">
      <c r="A5980" s="82" t="s">
        <v>95</v>
      </c>
      <c r="B5980" s="81" t="s">
        <v>96</v>
      </c>
      <c r="C5980" s="47">
        <v>216208</v>
      </c>
      <c r="D5980" s="80" t="s">
        <v>5300</v>
      </c>
      <c r="E5980" s="81" t="s">
        <v>5433</v>
      </c>
      <c r="F5980" s="82">
        <v>191918916</v>
      </c>
      <c r="G5980" s="83" t="s">
        <v>67</v>
      </c>
      <c r="H5980" s="80" t="s">
        <v>52</v>
      </c>
      <c r="I5980" s="80" t="s">
        <v>11203</v>
      </c>
      <c r="J5980" s="80" t="s">
        <v>11204</v>
      </c>
      <c r="K5980" s="80" t="s">
        <v>366</v>
      </c>
      <c r="L5980" s="80" t="s">
        <v>1062</v>
      </c>
      <c r="M5980" s="81" t="s">
        <v>1668</v>
      </c>
      <c r="N5980" s="32" t="s">
        <v>10618</v>
      </c>
      <c r="O5980" s="33">
        <v>1</v>
      </c>
      <c r="P5980" s="3">
        <f t="shared" si="559"/>
        <v>1</v>
      </c>
      <c r="Q5980" s="3">
        <f t="shared" si="560"/>
        <v>0</v>
      </c>
      <c r="R5980" s="3">
        <f t="shared" si="561"/>
        <v>0</v>
      </c>
      <c r="S5980" s="3">
        <f t="shared" si="562"/>
        <v>0</v>
      </c>
      <c r="T5980" s="3">
        <f t="shared" si="563"/>
        <v>0</v>
      </c>
      <c r="U5980" s="3">
        <f t="shared" si="564"/>
        <v>0</v>
      </c>
    </row>
    <row r="5981" spans="1:21" ht="12.75" customHeight="1" x14ac:dyDescent="0.2">
      <c r="A5981" s="82" t="s">
        <v>95</v>
      </c>
      <c r="B5981" s="81" t="s">
        <v>96</v>
      </c>
      <c r="C5981" s="47">
        <v>216208</v>
      </c>
      <c r="D5981" s="80" t="s">
        <v>5300</v>
      </c>
      <c r="E5981" s="81" t="s">
        <v>5433</v>
      </c>
      <c r="F5981" s="82">
        <v>191918936</v>
      </c>
      <c r="G5981" s="83" t="s">
        <v>67</v>
      </c>
      <c r="H5981" s="80" t="s">
        <v>52</v>
      </c>
      <c r="I5981" s="80" t="s">
        <v>11205</v>
      </c>
      <c r="J5981" s="80" t="s">
        <v>11206</v>
      </c>
      <c r="K5981" s="80" t="s">
        <v>366</v>
      </c>
      <c r="L5981" s="80" t="s">
        <v>1062</v>
      </c>
      <c r="M5981" s="81" t="s">
        <v>1668</v>
      </c>
      <c r="N5981" s="32" t="s">
        <v>10618</v>
      </c>
      <c r="O5981" s="33">
        <v>1</v>
      </c>
      <c r="P5981" s="3">
        <f t="shared" si="559"/>
        <v>1</v>
      </c>
      <c r="Q5981" s="3">
        <f t="shared" si="560"/>
        <v>0</v>
      </c>
      <c r="R5981" s="3">
        <f t="shared" si="561"/>
        <v>0</v>
      </c>
      <c r="S5981" s="3">
        <f t="shared" si="562"/>
        <v>0</v>
      </c>
      <c r="T5981" s="3">
        <f t="shared" si="563"/>
        <v>0</v>
      </c>
      <c r="U5981" s="3">
        <f t="shared" si="564"/>
        <v>0</v>
      </c>
    </row>
    <row r="5982" spans="1:21" ht="12.75" customHeight="1" x14ac:dyDescent="0.2">
      <c r="A5982" s="82" t="s">
        <v>95</v>
      </c>
      <c r="B5982" s="81" t="s">
        <v>96</v>
      </c>
      <c r="C5982" s="47">
        <v>216208</v>
      </c>
      <c r="D5982" s="80" t="s">
        <v>5300</v>
      </c>
      <c r="E5982" s="81" t="s">
        <v>5406</v>
      </c>
      <c r="F5982" s="82">
        <v>191919492</v>
      </c>
      <c r="G5982" s="83" t="s">
        <v>105</v>
      </c>
      <c r="H5982" s="80" t="s">
        <v>52</v>
      </c>
      <c r="I5982" s="80" t="s">
        <v>11207</v>
      </c>
      <c r="J5982" s="80" t="s">
        <v>11208</v>
      </c>
      <c r="K5982" s="80" t="s">
        <v>366</v>
      </c>
      <c r="L5982" s="80" t="s">
        <v>1062</v>
      </c>
      <c r="M5982" s="81" t="s">
        <v>1618</v>
      </c>
      <c r="N5982" s="32" t="s">
        <v>10618</v>
      </c>
      <c r="O5982" s="33">
        <v>2</v>
      </c>
      <c r="P5982" s="3">
        <f t="shared" si="559"/>
        <v>0</v>
      </c>
      <c r="Q5982" s="3">
        <f t="shared" si="560"/>
        <v>1</v>
      </c>
      <c r="R5982" s="3">
        <f t="shared" si="561"/>
        <v>0</v>
      </c>
      <c r="S5982" s="3">
        <f t="shared" si="562"/>
        <v>0</v>
      </c>
      <c r="T5982" s="3">
        <f t="shared" si="563"/>
        <v>0</v>
      </c>
      <c r="U5982" s="3">
        <f t="shared" si="564"/>
        <v>0</v>
      </c>
    </row>
    <row r="5983" spans="1:21" ht="12.75" customHeight="1" x14ac:dyDescent="0.2">
      <c r="A5983" s="82" t="s">
        <v>95</v>
      </c>
      <c r="B5983" s="81" t="s">
        <v>96</v>
      </c>
      <c r="C5983" s="47">
        <v>216208</v>
      </c>
      <c r="D5983" s="80" t="s">
        <v>5300</v>
      </c>
      <c r="E5983" s="81" t="s">
        <v>5433</v>
      </c>
      <c r="F5983" s="82">
        <v>191998195</v>
      </c>
      <c r="G5983" s="83" t="s">
        <v>67</v>
      </c>
      <c r="H5983" s="80" t="s">
        <v>52</v>
      </c>
      <c r="I5983" s="80" t="s">
        <v>11921</v>
      </c>
      <c r="J5983" s="80" t="s">
        <v>11922</v>
      </c>
      <c r="K5983" s="80" t="s">
        <v>366</v>
      </c>
      <c r="L5983" s="80" t="s">
        <v>1062</v>
      </c>
      <c r="M5983" s="81" t="s">
        <v>1668</v>
      </c>
      <c r="N5983" s="32" t="s">
        <v>10618</v>
      </c>
      <c r="O5983" s="33">
        <v>1</v>
      </c>
      <c r="P5983" s="3">
        <f t="shared" si="559"/>
        <v>1</v>
      </c>
      <c r="Q5983" s="3">
        <f t="shared" si="560"/>
        <v>0</v>
      </c>
      <c r="R5983" s="3">
        <f t="shared" si="561"/>
        <v>0</v>
      </c>
      <c r="S5983" s="3">
        <f t="shared" si="562"/>
        <v>0</v>
      </c>
      <c r="T5983" s="3">
        <f t="shared" si="563"/>
        <v>0</v>
      </c>
      <c r="U5983" s="3">
        <f t="shared" si="564"/>
        <v>0</v>
      </c>
    </row>
    <row r="5984" spans="1:21" ht="12.75" customHeight="1" x14ac:dyDescent="0.2">
      <c r="A5984" s="82" t="s">
        <v>95</v>
      </c>
      <c r="B5984" s="81" t="s">
        <v>96</v>
      </c>
      <c r="C5984" s="47">
        <v>216208</v>
      </c>
      <c r="D5984" s="80" t="s">
        <v>5300</v>
      </c>
      <c r="E5984" s="81" t="s">
        <v>5366</v>
      </c>
      <c r="F5984" s="82">
        <v>192011171</v>
      </c>
      <c r="G5984" s="83" t="s">
        <v>67</v>
      </c>
      <c r="H5984" s="80" t="s">
        <v>52</v>
      </c>
      <c r="I5984" s="80" t="s">
        <v>12079</v>
      </c>
      <c r="J5984" s="80" t="s">
        <v>12080</v>
      </c>
      <c r="K5984" s="80" t="s">
        <v>366</v>
      </c>
      <c r="L5984" s="80" t="s">
        <v>1062</v>
      </c>
      <c r="M5984" s="81" t="s">
        <v>1063</v>
      </c>
      <c r="N5984" s="32" t="s">
        <v>10618</v>
      </c>
      <c r="O5984" s="33">
        <v>3</v>
      </c>
      <c r="P5984" s="3">
        <f t="shared" si="559"/>
        <v>0</v>
      </c>
      <c r="Q5984" s="3">
        <f t="shared" si="560"/>
        <v>0</v>
      </c>
      <c r="R5984" s="3">
        <f t="shared" si="561"/>
        <v>1</v>
      </c>
      <c r="S5984" s="3">
        <f t="shared" si="562"/>
        <v>0</v>
      </c>
      <c r="T5984" s="3">
        <f t="shared" si="563"/>
        <v>0</v>
      </c>
      <c r="U5984" s="3">
        <f t="shared" si="564"/>
        <v>0</v>
      </c>
    </row>
    <row r="5985" spans="1:21" ht="12.75" customHeight="1" x14ac:dyDescent="0.2">
      <c r="A5985" s="82" t="s">
        <v>95</v>
      </c>
      <c r="B5985" s="81" t="s">
        <v>96</v>
      </c>
      <c r="C5985" s="47">
        <v>216208</v>
      </c>
      <c r="D5985" s="80" t="s">
        <v>5300</v>
      </c>
      <c r="E5985" s="81" t="s">
        <v>5366</v>
      </c>
      <c r="F5985" s="82">
        <v>192011422</v>
      </c>
      <c r="G5985" s="83" t="s">
        <v>67</v>
      </c>
      <c r="H5985" s="80" t="s">
        <v>29</v>
      </c>
      <c r="I5985" s="80" t="s">
        <v>12081</v>
      </c>
      <c r="J5985" s="80" t="s">
        <v>12082</v>
      </c>
      <c r="K5985" s="80" t="s">
        <v>366</v>
      </c>
      <c r="L5985" s="80" t="s">
        <v>1062</v>
      </c>
      <c r="M5985" s="81" t="s">
        <v>2576</v>
      </c>
      <c r="N5985" s="32" t="s">
        <v>10618</v>
      </c>
      <c r="O5985" s="33">
        <v>1</v>
      </c>
      <c r="P5985" s="3">
        <f t="shared" si="559"/>
        <v>1</v>
      </c>
      <c r="Q5985" s="3">
        <f t="shared" si="560"/>
        <v>0</v>
      </c>
      <c r="R5985" s="3">
        <f t="shared" si="561"/>
        <v>0</v>
      </c>
      <c r="S5985" s="3">
        <f t="shared" si="562"/>
        <v>0</v>
      </c>
      <c r="T5985" s="3">
        <f t="shared" si="563"/>
        <v>0</v>
      </c>
      <c r="U5985" s="3">
        <f t="shared" si="564"/>
        <v>0</v>
      </c>
    </row>
    <row r="5986" spans="1:21" ht="12.75" customHeight="1" x14ac:dyDescent="0.2">
      <c r="A5986" s="82" t="s">
        <v>95</v>
      </c>
      <c r="B5986" s="81" t="s">
        <v>96</v>
      </c>
      <c r="C5986" s="47">
        <v>216208</v>
      </c>
      <c r="D5986" s="80" t="s">
        <v>5300</v>
      </c>
      <c r="E5986" s="81" t="s">
        <v>5366</v>
      </c>
      <c r="F5986" s="82">
        <v>192011569</v>
      </c>
      <c r="G5986" s="83" t="s">
        <v>67</v>
      </c>
      <c r="H5986" s="80" t="s">
        <v>52</v>
      </c>
      <c r="I5986" s="80" t="s">
        <v>12083</v>
      </c>
      <c r="J5986" s="80" t="s">
        <v>12084</v>
      </c>
      <c r="K5986" s="80" t="s">
        <v>366</v>
      </c>
      <c r="L5986" s="80" t="s">
        <v>1062</v>
      </c>
      <c r="M5986" s="81" t="s">
        <v>4276</v>
      </c>
      <c r="N5986" s="32" t="s">
        <v>10618</v>
      </c>
      <c r="O5986" s="33">
        <v>2</v>
      </c>
      <c r="P5986" s="3">
        <f t="shared" si="559"/>
        <v>0</v>
      </c>
      <c r="Q5986" s="3">
        <f t="shared" si="560"/>
        <v>1</v>
      </c>
      <c r="R5986" s="3">
        <f t="shared" si="561"/>
        <v>0</v>
      </c>
      <c r="S5986" s="3">
        <f t="shared" si="562"/>
        <v>0</v>
      </c>
      <c r="T5986" s="3">
        <f t="shared" si="563"/>
        <v>0</v>
      </c>
      <c r="U5986" s="3">
        <f t="shared" si="564"/>
        <v>0</v>
      </c>
    </row>
    <row r="5987" spans="1:21" ht="12.75" customHeight="1" x14ac:dyDescent="0.2">
      <c r="A5987" s="82" t="s">
        <v>95</v>
      </c>
      <c r="B5987" s="81" t="s">
        <v>96</v>
      </c>
      <c r="C5987" s="47">
        <v>216208</v>
      </c>
      <c r="D5987" s="80" t="s">
        <v>5300</v>
      </c>
      <c r="E5987" s="81" t="s">
        <v>5366</v>
      </c>
      <c r="F5987" s="82">
        <v>192011663</v>
      </c>
      <c r="G5987" s="83" t="s">
        <v>67</v>
      </c>
      <c r="H5987" s="80" t="s">
        <v>52</v>
      </c>
      <c r="I5987" s="80" t="s">
        <v>12085</v>
      </c>
      <c r="J5987" s="80" t="s">
        <v>12086</v>
      </c>
      <c r="K5987" s="80" t="s">
        <v>366</v>
      </c>
      <c r="L5987" s="80" t="s">
        <v>1062</v>
      </c>
      <c r="M5987" s="81" t="s">
        <v>1737</v>
      </c>
      <c r="N5987" s="32" t="s">
        <v>10618</v>
      </c>
      <c r="O5987" s="33">
        <v>1</v>
      </c>
      <c r="P5987" s="3">
        <f t="shared" si="559"/>
        <v>1</v>
      </c>
      <c r="Q5987" s="3">
        <f t="shared" si="560"/>
        <v>0</v>
      </c>
      <c r="R5987" s="3">
        <f t="shared" si="561"/>
        <v>0</v>
      </c>
      <c r="S5987" s="3">
        <f t="shared" si="562"/>
        <v>0</v>
      </c>
      <c r="T5987" s="3">
        <f t="shared" si="563"/>
        <v>0</v>
      </c>
      <c r="U5987" s="3">
        <f t="shared" si="564"/>
        <v>0</v>
      </c>
    </row>
    <row r="5988" spans="1:21" ht="12.75" customHeight="1" x14ac:dyDescent="0.2">
      <c r="A5988" s="82" t="s">
        <v>95</v>
      </c>
      <c r="B5988" s="81" t="s">
        <v>96</v>
      </c>
      <c r="C5988" s="47">
        <v>216208</v>
      </c>
      <c r="D5988" s="80" t="s">
        <v>5300</v>
      </c>
      <c r="E5988" s="81" t="s">
        <v>5433</v>
      </c>
      <c r="F5988" s="82">
        <v>192012708</v>
      </c>
      <c r="G5988" s="83" t="s">
        <v>67</v>
      </c>
      <c r="H5988" s="80" t="s">
        <v>52</v>
      </c>
      <c r="I5988" s="80" t="s">
        <v>12089</v>
      </c>
      <c r="J5988" s="80" t="s">
        <v>12090</v>
      </c>
      <c r="K5988" s="80" t="s">
        <v>366</v>
      </c>
      <c r="L5988" s="80" t="s">
        <v>1062</v>
      </c>
      <c r="M5988" s="81" t="s">
        <v>1668</v>
      </c>
      <c r="N5988" s="32" t="s">
        <v>10618</v>
      </c>
      <c r="O5988" s="33">
        <v>1</v>
      </c>
      <c r="P5988" s="3">
        <f t="shared" si="559"/>
        <v>1</v>
      </c>
      <c r="Q5988" s="3">
        <f t="shared" si="560"/>
        <v>0</v>
      </c>
      <c r="R5988" s="3">
        <f t="shared" si="561"/>
        <v>0</v>
      </c>
      <c r="S5988" s="3">
        <f t="shared" si="562"/>
        <v>0</v>
      </c>
      <c r="T5988" s="3">
        <f t="shared" si="563"/>
        <v>0</v>
      </c>
      <c r="U5988" s="3">
        <f t="shared" si="564"/>
        <v>0</v>
      </c>
    </row>
    <row r="5989" spans="1:21" ht="12.75" customHeight="1" x14ac:dyDescent="0.2">
      <c r="A5989" s="82" t="s">
        <v>95</v>
      </c>
      <c r="B5989" s="81" t="s">
        <v>96</v>
      </c>
      <c r="C5989" s="47">
        <v>216208</v>
      </c>
      <c r="D5989" s="80" t="s">
        <v>5300</v>
      </c>
      <c r="E5989" s="81" t="s">
        <v>5433</v>
      </c>
      <c r="F5989" s="82">
        <v>192012794</v>
      </c>
      <c r="G5989" s="83" t="s">
        <v>67</v>
      </c>
      <c r="H5989" s="80" t="s">
        <v>52</v>
      </c>
      <c r="I5989" s="80" t="s">
        <v>12091</v>
      </c>
      <c r="J5989" s="80" t="s">
        <v>12092</v>
      </c>
      <c r="K5989" s="80" t="s">
        <v>366</v>
      </c>
      <c r="L5989" s="80" t="s">
        <v>1062</v>
      </c>
      <c r="M5989" s="81" t="s">
        <v>1063</v>
      </c>
      <c r="N5989" s="32" t="s">
        <v>10618</v>
      </c>
      <c r="O5989" s="33">
        <v>1</v>
      </c>
      <c r="P5989" s="3">
        <f t="shared" si="559"/>
        <v>1</v>
      </c>
      <c r="Q5989" s="3">
        <f t="shared" si="560"/>
        <v>0</v>
      </c>
      <c r="R5989" s="3">
        <f t="shared" si="561"/>
        <v>0</v>
      </c>
      <c r="S5989" s="3">
        <f t="shared" si="562"/>
        <v>0</v>
      </c>
      <c r="T5989" s="3">
        <f t="shared" si="563"/>
        <v>0</v>
      </c>
      <c r="U5989" s="3">
        <f t="shared" si="564"/>
        <v>0</v>
      </c>
    </row>
    <row r="5990" spans="1:21" ht="12.75" customHeight="1" x14ac:dyDescent="0.2">
      <c r="A5990" s="82" t="s">
        <v>95</v>
      </c>
      <c r="B5990" s="81" t="s">
        <v>96</v>
      </c>
      <c r="C5990" s="47">
        <v>216208</v>
      </c>
      <c r="D5990" s="80" t="s">
        <v>5300</v>
      </c>
      <c r="E5990" s="81" t="s">
        <v>5366</v>
      </c>
      <c r="F5990" s="82">
        <v>192048445</v>
      </c>
      <c r="G5990" s="83" t="s">
        <v>67</v>
      </c>
      <c r="H5990" s="80" t="s">
        <v>52</v>
      </c>
      <c r="I5990" s="80" t="s">
        <v>12374</v>
      </c>
      <c r="J5990" s="80" t="s">
        <v>12375</v>
      </c>
      <c r="K5990" s="80" t="s">
        <v>366</v>
      </c>
      <c r="L5990" s="80" t="s">
        <v>1062</v>
      </c>
      <c r="M5990" s="81" t="s">
        <v>1063</v>
      </c>
      <c r="N5990" s="32" t="s">
        <v>10618</v>
      </c>
      <c r="O5990" s="33">
        <v>1</v>
      </c>
      <c r="P5990" s="3">
        <f t="shared" si="559"/>
        <v>1</v>
      </c>
      <c r="Q5990" s="3">
        <f t="shared" si="560"/>
        <v>0</v>
      </c>
      <c r="R5990" s="3">
        <f t="shared" si="561"/>
        <v>0</v>
      </c>
      <c r="S5990" s="3">
        <f t="shared" si="562"/>
        <v>0</v>
      </c>
      <c r="T5990" s="3">
        <f t="shared" si="563"/>
        <v>0</v>
      </c>
      <c r="U5990" s="3">
        <f t="shared" si="564"/>
        <v>0</v>
      </c>
    </row>
    <row r="5991" spans="1:21" ht="12.75" customHeight="1" x14ac:dyDescent="0.2">
      <c r="A5991" s="82" t="s">
        <v>95</v>
      </c>
      <c r="B5991" s="81" t="s">
        <v>96</v>
      </c>
      <c r="C5991" s="47">
        <v>216208</v>
      </c>
      <c r="D5991" s="80" t="s">
        <v>5300</v>
      </c>
      <c r="E5991" s="81" t="s">
        <v>5433</v>
      </c>
      <c r="F5991" s="82">
        <v>192061253</v>
      </c>
      <c r="G5991" s="83" t="s">
        <v>67</v>
      </c>
      <c r="H5991" s="80" t="s">
        <v>52</v>
      </c>
      <c r="I5991" s="80" t="s">
        <v>12804</v>
      </c>
      <c r="J5991" s="80" t="s">
        <v>12805</v>
      </c>
      <c r="K5991" s="80" t="s">
        <v>366</v>
      </c>
      <c r="L5991" s="80" t="s">
        <v>1062</v>
      </c>
      <c r="M5991" s="81" t="s">
        <v>1668</v>
      </c>
      <c r="N5991" s="32" t="s">
        <v>10618</v>
      </c>
      <c r="O5991" s="33">
        <v>1</v>
      </c>
      <c r="P5991" s="3">
        <f t="shared" si="559"/>
        <v>1</v>
      </c>
      <c r="Q5991" s="3">
        <f t="shared" si="560"/>
        <v>0</v>
      </c>
      <c r="R5991" s="3">
        <f t="shared" si="561"/>
        <v>0</v>
      </c>
      <c r="S5991" s="3">
        <f t="shared" si="562"/>
        <v>0</v>
      </c>
      <c r="T5991" s="3">
        <f t="shared" si="563"/>
        <v>0</v>
      </c>
      <c r="U5991" s="3">
        <f t="shared" si="564"/>
        <v>0</v>
      </c>
    </row>
    <row r="5992" spans="1:21" ht="12.75" customHeight="1" x14ac:dyDescent="0.2">
      <c r="A5992" s="82" t="s">
        <v>95</v>
      </c>
      <c r="B5992" s="81" t="s">
        <v>96</v>
      </c>
      <c r="C5992" s="47">
        <v>216208</v>
      </c>
      <c r="D5992" s="80" t="s">
        <v>5300</v>
      </c>
      <c r="E5992" s="81" t="s">
        <v>5366</v>
      </c>
      <c r="F5992" s="82">
        <v>192076270</v>
      </c>
      <c r="G5992" s="83" t="s">
        <v>67</v>
      </c>
      <c r="H5992" s="80" t="s">
        <v>52</v>
      </c>
      <c r="I5992" s="80" t="s">
        <v>13528</v>
      </c>
      <c r="J5992" s="80" t="s">
        <v>12391</v>
      </c>
      <c r="K5992" s="80" t="s">
        <v>366</v>
      </c>
      <c r="L5992" s="80" t="s">
        <v>1062</v>
      </c>
      <c r="M5992" s="81" t="s">
        <v>1601</v>
      </c>
      <c r="N5992" s="32" t="s">
        <v>10618</v>
      </c>
      <c r="O5992" s="33">
        <v>1</v>
      </c>
      <c r="P5992" s="3">
        <f t="shared" si="559"/>
        <v>1</v>
      </c>
      <c r="Q5992" s="3">
        <f t="shared" si="560"/>
        <v>0</v>
      </c>
      <c r="R5992" s="3">
        <f t="shared" si="561"/>
        <v>0</v>
      </c>
      <c r="S5992" s="3">
        <f t="shared" si="562"/>
        <v>0</v>
      </c>
      <c r="T5992" s="3">
        <f t="shared" si="563"/>
        <v>0</v>
      </c>
      <c r="U5992" s="3">
        <f t="shared" si="564"/>
        <v>0</v>
      </c>
    </row>
    <row r="5993" spans="1:21" ht="12.75" customHeight="1" x14ac:dyDescent="0.2">
      <c r="A5993" s="82" t="s">
        <v>95</v>
      </c>
      <c r="B5993" s="81" t="s">
        <v>96</v>
      </c>
      <c r="C5993" s="47">
        <v>216208</v>
      </c>
      <c r="D5993" s="80" t="s">
        <v>5300</v>
      </c>
      <c r="E5993" s="81" t="s">
        <v>5456</v>
      </c>
      <c r="F5993" s="82">
        <v>192076585</v>
      </c>
      <c r="G5993" s="83" t="s">
        <v>67</v>
      </c>
      <c r="H5993" s="80" t="s">
        <v>52</v>
      </c>
      <c r="I5993" s="80" t="s">
        <v>13531</v>
      </c>
      <c r="J5993" s="80" t="s">
        <v>13532</v>
      </c>
      <c r="K5993" s="80" t="s">
        <v>366</v>
      </c>
      <c r="L5993" s="80" t="s">
        <v>1062</v>
      </c>
      <c r="M5993" s="81" t="s">
        <v>1063</v>
      </c>
      <c r="N5993" s="32" t="s">
        <v>10618</v>
      </c>
      <c r="O5993" s="33">
        <v>1</v>
      </c>
      <c r="P5993" s="3">
        <f t="shared" si="559"/>
        <v>1</v>
      </c>
      <c r="Q5993" s="3">
        <f t="shared" si="560"/>
        <v>0</v>
      </c>
      <c r="R5993" s="3">
        <f t="shared" si="561"/>
        <v>0</v>
      </c>
      <c r="S5993" s="3">
        <f t="shared" si="562"/>
        <v>0</v>
      </c>
      <c r="T5993" s="3">
        <f t="shared" si="563"/>
        <v>0</v>
      </c>
      <c r="U5993" s="3">
        <f t="shared" si="564"/>
        <v>0</v>
      </c>
    </row>
    <row r="5994" spans="1:21" ht="12.75" customHeight="1" x14ac:dyDescent="0.2">
      <c r="A5994" s="82" t="s">
        <v>95</v>
      </c>
      <c r="B5994" s="81" t="s">
        <v>96</v>
      </c>
      <c r="C5994" s="47">
        <v>216208</v>
      </c>
      <c r="D5994" s="80" t="s">
        <v>5300</v>
      </c>
      <c r="E5994" s="81" t="s">
        <v>5456</v>
      </c>
      <c r="F5994" s="82">
        <v>192076587</v>
      </c>
      <c r="G5994" s="83" t="s">
        <v>67</v>
      </c>
      <c r="H5994" s="80" t="s">
        <v>52</v>
      </c>
      <c r="I5994" s="80" t="s">
        <v>13533</v>
      </c>
      <c r="J5994" s="80" t="s">
        <v>13534</v>
      </c>
      <c r="K5994" s="80" t="s">
        <v>366</v>
      </c>
      <c r="L5994" s="80" t="s">
        <v>1062</v>
      </c>
      <c r="M5994" s="81" t="s">
        <v>1627</v>
      </c>
      <c r="N5994" s="32" t="s">
        <v>10618</v>
      </c>
      <c r="O5994" s="33">
        <v>1</v>
      </c>
      <c r="P5994" s="3">
        <f t="shared" si="559"/>
        <v>1</v>
      </c>
      <c r="Q5994" s="3">
        <f t="shared" si="560"/>
        <v>0</v>
      </c>
      <c r="R5994" s="3">
        <f t="shared" si="561"/>
        <v>0</v>
      </c>
      <c r="S5994" s="3">
        <f t="shared" si="562"/>
        <v>0</v>
      </c>
      <c r="T5994" s="3">
        <f t="shared" si="563"/>
        <v>0</v>
      </c>
      <c r="U5994" s="3">
        <f t="shared" si="564"/>
        <v>0</v>
      </c>
    </row>
    <row r="5995" spans="1:21" ht="12.75" customHeight="1" x14ac:dyDescent="0.2">
      <c r="A5995" s="82" t="s">
        <v>95</v>
      </c>
      <c r="B5995" s="81" t="s">
        <v>96</v>
      </c>
      <c r="C5995" s="47">
        <v>216208</v>
      </c>
      <c r="D5995" s="80" t="s">
        <v>5300</v>
      </c>
      <c r="E5995" s="81" t="s">
        <v>5433</v>
      </c>
      <c r="F5995" s="82">
        <v>192077035</v>
      </c>
      <c r="G5995" s="83" t="s">
        <v>51</v>
      </c>
      <c r="H5995" s="80" t="s">
        <v>52</v>
      </c>
      <c r="I5995" s="80" t="s">
        <v>1836</v>
      </c>
      <c r="J5995" s="80" t="s">
        <v>13535</v>
      </c>
      <c r="K5995" s="80" t="s">
        <v>366</v>
      </c>
      <c r="L5995" s="80" t="s">
        <v>1062</v>
      </c>
      <c r="M5995" s="81" t="s">
        <v>1737</v>
      </c>
      <c r="N5995" s="32" t="s">
        <v>10618</v>
      </c>
      <c r="O5995" s="33">
        <v>2</v>
      </c>
      <c r="P5995" s="3">
        <f t="shared" si="559"/>
        <v>0</v>
      </c>
      <c r="Q5995" s="3">
        <f t="shared" si="560"/>
        <v>1</v>
      </c>
      <c r="R5995" s="3">
        <f t="shared" si="561"/>
        <v>0</v>
      </c>
      <c r="S5995" s="3">
        <f t="shared" si="562"/>
        <v>0</v>
      </c>
      <c r="T5995" s="3">
        <f t="shared" si="563"/>
        <v>0</v>
      </c>
      <c r="U5995" s="3">
        <f t="shared" si="564"/>
        <v>0</v>
      </c>
    </row>
    <row r="5996" spans="1:21" ht="12.75" customHeight="1" x14ac:dyDescent="0.2">
      <c r="A5996" s="82" t="s">
        <v>95</v>
      </c>
      <c r="B5996" s="81" t="s">
        <v>96</v>
      </c>
      <c r="C5996" s="47">
        <v>216208</v>
      </c>
      <c r="D5996" s="80" t="s">
        <v>5300</v>
      </c>
      <c r="E5996" s="81" t="s">
        <v>5406</v>
      </c>
      <c r="F5996" s="82">
        <v>192077580</v>
      </c>
      <c r="G5996" s="83" t="s">
        <v>67</v>
      </c>
      <c r="H5996" s="80" t="s">
        <v>52</v>
      </c>
      <c r="I5996" s="80" t="s">
        <v>13538</v>
      </c>
      <c r="J5996" s="80" t="s">
        <v>13539</v>
      </c>
      <c r="K5996" s="80" t="s">
        <v>366</v>
      </c>
      <c r="L5996" s="80" t="s">
        <v>1062</v>
      </c>
      <c r="M5996" s="81" t="s">
        <v>1668</v>
      </c>
      <c r="N5996" s="32" t="s">
        <v>10618</v>
      </c>
      <c r="O5996" s="33">
        <v>1</v>
      </c>
      <c r="P5996" s="3">
        <f t="shared" si="559"/>
        <v>1</v>
      </c>
      <c r="Q5996" s="3">
        <f t="shared" si="560"/>
        <v>0</v>
      </c>
      <c r="R5996" s="3">
        <f t="shared" si="561"/>
        <v>0</v>
      </c>
      <c r="S5996" s="3">
        <f t="shared" si="562"/>
        <v>0</v>
      </c>
      <c r="T5996" s="3">
        <f t="shared" si="563"/>
        <v>0</v>
      </c>
      <c r="U5996" s="3">
        <f t="shared" si="564"/>
        <v>0</v>
      </c>
    </row>
    <row r="5997" spans="1:21" ht="12.75" customHeight="1" x14ac:dyDescent="0.2">
      <c r="A5997" s="82" t="s">
        <v>95</v>
      </c>
      <c r="B5997" s="81" t="s">
        <v>96</v>
      </c>
      <c r="C5997" s="47">
        <v>216208</v>
      </c>
      <c r="D5997" s="80" t="s">
        <v>5300</v>
      </c>
      <c r="E5997" s="81" t="s">
        <v>5406</v>
      </c>
      <c r="F5997" s="82">
        <v>192077700</v>
      </c>
      <c r="G5997" s="83" t="s">
        <v>67</v>
      </c>
      <c r="H5997" s="80" t="s">
        <v>52</v>
      </c>
      <c r="I5997" s="80" t="s">
        <v>13546</v>
      </c>
      <c r="J5997" s="80" t="s">
        <v>13547</v>
      </c>
      <c r="K5997" s="80" t="s">
        <v>366</v>
      </c>
      <c r="L5997" s="80" t="s">
        <v>1062</v>
      </c>
      <c r="M5997" s="81" t="s">
        <v>1668</v>
      </c>
      <c r="N5997" s="32" t="s">
        <v>10618</v>
      </c>
      <c r="O5997" s="33">
        <v>2</v>
      </c>
      <c r="P5997" s="3">
        <f t="shared" si="559"/>
        <v>0</v>
      </c>
      <c r="Q5997" s="3">
        <f t="shared" si="560"/>
        <v>1</v>
      </c>
      <c r="R5997" s="3">
        <f t="shared" si="561"/>
        <v>0</v>
      </c>
      <c r="S5997" s="3">
        <f t="shared" si="562"/>
        <v>0</v>
      </c>
      <c r="T5997" s="3">
        <f t="shared" si="563"/>
        <v>0</v>
      </c>
      <c r="U5997" s="3">
        <f t="shared" si="564"/>
        <v>0</v>
      </c>
    </row>
    <row r="5998" spans="1:21" ht="12.75" customHeight="1" x14ac:dyDescent="0.2">
      <c r="A5998" s="82" t="s">
        <v>95</v>
      </c>
      <c r="B5998" s="81" t="s">
        <v>96</v>
      </c>
      <c r="C5998" s="47">
        <v>216208</v>
      </c>
      <c r="D5998" s="80" t="s">
        <v>5300</v>
      </c>
      <c r="E5998" s="81" t="s">
        <v>5406</v>
      </c>
      <c r="F5998" s="82">
        <v>192077780</v>
      </c>
      <c r="G5998" s="83" t="s">
        <v>67</v>
      </c>
      <c r="H5998" s="80" t="s">
        <v>52</v>
      </c>
      <c r="I5998" s="80" t="s">
        <v>13548</v>
      </c>
      <c r="J5998" s="80" t="s">
        <v>13549</v>
      </c>
      <c r="K5998" s="80" t="s">
        <v>366</v>
      </c>
      <c r="L5998" s="80" t="s">
        <v>1062</v>
      </c>
      <c r="M5998" s="81" t="s">
        <v>1063</v>
      </c>
      <c r="N5998" s="32" t="s">
        <v>10618</v>
      </c>
      <c r="O5998" s="33">
        <v>1</v>
      </c>
      <c r="P5998" s="3">
        <f t="shared" si="559"/>
        <v>1</v>
      </c>
      <c r="Q5998" s="3">
        <f t="shared" si="560"/>
        <v>0</v>
      </c>
      <c r="R5998" s="3">
        <f t="shared" si="561"/>
        <v>0</v>
      </c>
      <c r="S5998" s="3">
        <f t="shared" si="562"/>
        <v>0</v>
      </c>
      <c r="T5998" s="3">
        <f t="shared" si="563"/>
        <v>0</v>
      </c>
      <c r="U5998" s="3">
        <f t="shared" si="564"/>
        <v>0</v>
      </c>
    </row>
    <row r="5999" spans="1:21" ht="12.75" customHeight="1" x14ac:dyDescent="0.2">
      <c r="A5999" s="82" t="s">
        <v>95</v>
      </c>
      <c r="B5999" s="81" t="s">
        <v>96</v>
      </c>
      <c r="C5999" s="47">
        <v>216208</v>
      </c>
      <c r="D5999" s="80" t="s">
        <v>5300</v>
      </c>
      <c r="E5999" s="81" t="s">
        <v>5403</v>
      </c>
      <c r="F5999" s="82">
        <v>192078209</v>
      </c>
      <c r="G5999" s="83" t="s">
        <v>67</v>
      </c>
      <c r="H5999" s="80" t="s">
        <v>52</v>
      </c>
      <c r="I5999" s="80" t="s">
        <v>13554</v>
      </c>
      <c r="J5999" s="80" t="s">
        <v>13555</v>
      </c>
      <c r="K5999" s="80" t="s">
        <v>366</v>
      </c>
      <c r="L5999" s="80" t="s">
        <v>1062</v>
      </c>
      <c r="M5999" s="81" t="s">
        <v>1063</v>
      </c>
      <c r="N5999" s="32" t="s">
        <v>10618</v>
      </c>
      <c r="O5999" s="33">
        <v>2</v>
      </c>
      <c r="P5999" s="3">
        <f t="shared" si="559"/>
        <v>0</v>
      </c>
      <c r="Q5999" s="3">
        <f t="shared" si="560"/>
        <v>1</v>
      </c>
      <c r="R5999" s="3">
        <f t="shared" si="561"/>
        <v>0</v>
      </c>
      <c r="S5999" s="3">
        <f t="shared" si="562"/>
        <v>0</v>
      </c>
      <c r="T5999" s="3">
        <f t="shared" si="563"/>
        <v>0</v>
      </c>
      <c r="U5999" s="3">
        <f t="shared" si="564"/>
        <v>0</v>
      </c>
    </row>
    <row r="6000" spans="1:21" ht="12.75" customHeight="1" x14ac:dyDescent="0.2">
      <c r="A6000" s="82" t="s">
        <v>95</v>
      </c>
      <c r="B6000" s="81" t="s">
        <v>96</v>
      </c>
      <c r="C6000" s="47">
        <v>216208</v>
      </c>
      <c r="D6000" s="80" t="s">
        <v>5300</v>
      </c>
      <c r="E6000" s="81" t="s">
        <v>5456</v>
      </c>
      <c r="F6000" s="82">
        <v>192012206</v>
      </c>
      <c r="G6000" s="83" t="s">
        <v>67</v>
      </c>
      <c r="H6000" s="80" t="s">
        <v>52</v>
      </c>
      <c r="I6000" s="80" t="s">
        <v>12087</v>
      </c>
      <c r="J6000" s="80" t="s">
        <v>12088</v>
      </c>
      <c r="K6000" s="80" t="s">
        <v>366</v>
      </c>
      <c r="L6000" s="80" t="s">
        <v>1764</v>
      </c>
      <c r="M6000" s="81" t="s">
        <v>1765</v>
      </c>
      <c r="N6000" s="32" t="s">
        <v>10618</v>
      </c>
      <c r="O6000" s="33">
        <v>1</v>
      </c>
      <c r="P6000" s="3">
        <f t="shared" si="559"/>
        <v>1</v>
      </c>
      <c r="Q6000" s="3">
        <f t="shared" si="560"/>
        <v>0</v>
      </c>
      <c r="R6000" s="3">
        <f t="shared" si="561"/>
        <v>0</v>
      </c>
      <c r="S6000" s="3">
        <f t="shared" si="562"/>
        <v>0</v>
      </c>
      <c r="T6000" s="3">
        <f t="shared" si="563"/>
        <v>0</v>
      </c>
      <c r="U6000" s="3">
        <f t="shared" si="564"/>
        <v>0</v>
      </c>
    </row>
    <row r="6001" spans="1:21" ht="12.75" customHeight="1" x14ac:dyDescent="0.2">
      <c r="A6001" s="82" t="s">
        <v>95</v>
      </c>
      <c r="B6001" s="81" t="s">
        <v>96</v>
      </c>
      <c r="C6001" s="47">
        <v>216208</v>
      </c>
      <c r="D6001" s="80" t="s">
        <v>5300</v>
      </c>
      <c r="E6001" s="81" t="s">
        <v>5366</v>
      </c>
      <c r="F6001" s="82">
        <v>192048452</v>
      </c>
      <c r="G6001" s="83" t="s">
        <v>67</v>
      </c>
      <c r="H6001" s="80" t="s">
        <v>52</v>
      </c>
      <c r="I6001" s="80" t="s">
        <v>12378</v>
      </c>
      <c r="J6001" s="80" t="s">
        <v>12379</v>
      </c>
      <c r="K6001" s="80" t="s">
        <v>366</v>
      </c>
      <c r="L6001" s="80" t="s">
        <v>1764</v>
      </c>
      <c r="M6001" s="81" t="s">
        <v>1813</v>
      </c>
      <c r="N6001" s="32" t="s">
        <v>10618</v>
      </c>
      <c r="O6001" s="33">
        <v>1</v>
      </c>
      <c r="P6001" s="3">
        <f t="shared" si="559"/>
        <v>1</v>
      </c>
      <c r="Q6001" s="3">
        <f t="shared" si="560"/>
        <v>0</v>
      </c>
      <c r="R6001" s="3">
        <f t="shared" si="561"/>
        <v>0</v>
      </c>
      <c r="S6001" s="3">
        <f t="shared" si="562"/>
        <v>0</v>
      </c>
      <c r="T6001" s="3">
        <f t="shared" si="563"/>
        <v>0</v>
      </c>
      <c r="U6001" s="3">
        <f t="shared" si="564"/>
        <v>0</v>
      </c>
    </row>
    <row r="6002" spans="1:21" ht="12.75" customHeight="1" x14ac:dyDescent="0.2">
      <c r="A6002" s="82" t="s">
        <v>95</v>
      </c>
      <c r="B6002" s="81" t="s">
        <v>96</v>
      </c>
      <c r="C6002" s="47">
        <v>216208</v>
      </c>
      <c r="D6002" s="80" t="s">
        <v>5300</v>
      </c>
      <c r="E6002" s="81" t="s">
        <v>5433</v>
      </c>
      <c r="F6002" s="82">
        <v>192077064</v>
      </c>
      <c r="G6002" s="83" t="s">
        <v>67</v>
      </c>
      <c r="H6002" s="80" t="s">
        <v>52</v>
      </c>
      <c r="I6002" s="80" t="s">
        <v>13536</v>
      </c>
      <c r="J6002" s="80" t="s">
        <v>13537</v>
      </c>
      <c r="K6002" s="80" t="s">
        <v>366</v>
      </c>
      <c r="L6002" s="80" t="s">
        <v>1764</v>
      </c>
      <c r="M6002" s="81" t="s">
        <v>1813</v>
      </c>
      <c r="N6002" s="32" t="s">
        <v>10618</v>
      </c>
      <c r="O6002" s="33">
        <v>3</v>
      </c>
      <c r="P6002" s="3">
        <f t="shared" si="559"/>
        <v>0</v>
      </c>
      <c r="Q6002" s="3">
        <f t="shared" si="560"/>
        <v>0</v>
      </c>
      <c r="R6002" s="3">
        <f t="shared" si="561"/>
        <v>1</v>
      </c>
      <c r="S6002" s="3">
        <f t="shared" si="562"/>
        <v>0</v>
      </c>
      <c r="T6002" s="3">
        <f t="shared" si="563"/>
        <v>0</v>
      </c>
      <c r="U6002" s="3">
        <f t="shared" si="564"/>
        <v>0</v>
      </c>
    </row>
    <row r="6003" spans="1:21" ht="12.75" customHeight="1" x14ac:dyDescent="0.2">
      <c r="A6003" s="82" t="s">
        <v>95</v>
      </c>
      <c r="B6003" s="81" t="s">
        <v>96</v>
      </c>
      <c r="C6003" s="47">
        <v>216208</v>
      </c>
      <c r="D6003" s="80" t="s">
        <v>5300</v>
      </c>
      <c r="E6003" s="81" t="s">
        <v>5406</v>
      </c>
      <c r="F6003" s="82">
        <v>192077585</v>
      </c>
      <c r="G6003" s="83" t="s">
        <v>67</v>
      </c>
      <c r="H6003" s="80" t="s">
        <v>52</v>
      </c>
      <c r="I6003" s="80" t="s">
        <v>13540</v>
      </c>
      <c r="J6003" s="80" t="s">
        <v>13541</v>
      </c>
      <c r="K6003" s="80" t="s">
        <v>366</v>
      </c>
      <c r="L6003" s="80" t="s">
        <v>1764</v>
      </c>
      <c r="M6003" s="81" t="s">
        <v>5466</v>
      </c>
      <c r="N6003" s="32" t="s">
        <v>10618</v>
      </c>
      <c r="O6003" s="33">
        <v>1</v>
      </c>
      <c r="P6003" s="3">
        <f t="shared" si="559"/>
        <v>1</v>
      </c>
      <c r="Q6003" s="3">
        <f t="shared" si="560"/>
        <v>0</v>
      </c>
      <c r="R6003" s="3">
        <f t="shared" si="561"/>
        <v>0</v>
      </c>
      <c r="S6003" s="3">
        <f t="shared" si="562"/>
        <v>0</v>
      </c>
      <c r="T6003" s="3">
        <f t="shared" si="563"/>
        <v>0</v>
      </c>
      <c r="U6003" s="3">
        <f t="shared" si="564"/>
        <v>0</v>
      </c>
    </row>
    <row r="6004" spans="1:21" ht="12.75" customHeight="1" x14ac:dyDescent="0.2">
      <c r="A6004" s="82" t="s">
        <v>95</v>
      </c>
      <c r="B6004" s="81" t="s">
        <v>96</v>
      </c>
      <c r="C6004" s="47">
        <v>216208</v>
      </c>
      <c r="D6004" s="80" t="s">
        <v>5300</v>
      </c>
      <c r="E6004" s="81" t="s">
        <v>5406</v>
      </c>
      <c r="F6004" s="82">
        <v>192077656</v>
      </c>
      <c r="G6004" s="83" t="s">
        <v>67</v>
      </c>
      <c r="H6004" s="80" t="s">
        <v>52</v>
      </c>
      <c r="I6004" s="80" t="s">
        <v>13544</v>
      </c>
      <c r="J6004" s="80" t="s">
        <v>13545</v>
      </c>
      <c r="K6004" s="80" t="s">
        <v>366</v>
      </c>
      <c r="L6004" s="80" t="s">
        <v>1764</v>
      </c>
      <c r="M6004" s="81" t="s">
        <v>5466</v>
      </c>
      <c r="N6004" s="32" t="s">
        <v>10618</v>
      </c>
      <c r="O6004" s="33">
        <v>2</v>
      </c>
      <c r="P6004" s="3">
        <f t="shared" si="559"/>
        <v>0</v>
      </c>
      <c r="Q6004" s="3">
        <f t="shared" si="560"/>
        <v>1</v>
      </c>
      <c r="R6004" s="3">
        <f t="shared" si="561"/>
        <v>0</v>
      </c>
      <c r="S6004" s="3">
        <f t="shared" si="562"/>
        <v>0</v>
      </c>
      <c r="T6004" s="3">
        <f t="shared" si="563"/>
        <v>0</v>
      </c>
      <c r="U6004" s="3">
        <f t="shared" si="564"/>
        <v>0</v>
      </c>
    </row>
    <row r="6005" spans="1:21" ht="12.75" customHeight="1" x14ac:dyDescent="0.2">
      <c r="A6005" s="82" t="s">
        <v>95</v>
      </c>
      <c r="B6005" s="81" t="s">
        <v>96</v>
      </c>
      <c r="C6005" s="47">
        <v>216208</v>
      </c>
      <c r="D6005" s="80" t="s">
        <v>5300</v>
      </c>
      <c r="E6005" s="81" t="s">
        <v>5403</v>
      </c>
      <c r="F6005" s="82">
        <v>192078069</v>
      </c>
      <c r="G6005" s="83" t="s">
        <v>67</v>
      </c>
      <c r="H6005" s="80" t="s">
        <v>52</v>
      </c>
      <c r="I6005" s="80" t="s">
        <v>13552</v>
      </c>
      <c r="J6005" s="80" t="s">
        <v>13553</v>
      </c>
      <c r="K6005" s="80" t="s">
        <v>366</v>
      </c>
      <c r="L6005" s="80" t="s">
        <v>1764</v>
      </c>
      <c r="M6005" s="81" t="s">
        <v>1765</v>
      </c>
      <c r="N6005" s="32" t="s">
        <v>10618</v>
      </c>
      <c r="O6005" s="33">
        <v>2</v>
      </c>
      <c r="P6005" s="3">
        <f t="shared" si="559"/>
        <v>0</v>
      </c>
      <c r="Q6005" s="3">
        <f t="shared" si="560"/>
        <v>1</v>
      </c>
      <c r="R6005" s="3">
        <f t="shared" si="561"/>
        <v>0</v>
      </c>
      <c r="S6005" s="3">
        <f t="shared" si="562"/>
        <v>0</v>
      </c>
      <c r="T6005" s="3">
        <f t="shared" si="563"/>
        <v>0</v>
      </c>
      <c r="U6005" s="3">
        <f t="shared" si="564"/>
        <v>0</v>
      </c>
    </row>
    <row r="6006" spans="1:21" ht="12.75" customHeight="1" x14ac:dyDescent="0.2">
      <c r="A6006" s="82" t="s">
        <v>95</v>
      </c>
      <c r="B6006" s="81" t="s">
        <v>96</v>
      </c>
      <c r="C6006" s="47">
        <v>216208</v>
      </c>
      <c r="D6006" s="80" t="s">
        <v>5300</v>
      </c>
      <c r="E6006" s="81" t="s">
        <v>5570</v>
      </c>
      <c r="F6006" s="82">
        <v>192014954</v>
      </c>
      <c r="G6006" s="83" t="s">
        <v>167</v>
      </c>
      <c r="H6006" s="80" t="s">
        <v>52</v>
      </c>
      <c r="I6006" s="80" t="s">
        <v>5856</v>
      </c>
      <c r="J6006" s="80" t="s">
        <v>12095</v>
      </c>
      <c r="K6006" s="80" t="s">
        <v>341</v>
      </c>
      <c r="L6006" s="80" t="s">
        <v>2996</v>
      </c>
      <c r="M6006" s="81" t="s">
        <v>2997</v>
      </c>
      <c r="N6006" s="32" t="s">
        <v>10618</v>
      </c>
      <c r="O6006" s="33">
        <v>3</v>
      </c>
      <c r="P6006" s="3">
        <f t="shared" si="559"/>
        <v>0</v>
      </c>
      <c r="Q6006" s="3">
        <f t="shared" si="560"/>
        <v>0</v>
      </c>
      <c r="R6006" s="3">
        <f t="shared" si="561"/>
        <v>1</v>
      </c>
      <c r="S6006" s="3">
        <f t="shared" si="562"/>
        <v>0</v>
      </c>
      <c r="T6006" s="3">
        <f t="shared" si="563"/>
        <v>0</v>
      </c>
      <c r="U6006" s="3">
        <f t="shared" si="564"/>
        <v>0</v>
      </c>
    </row>
    <row r="6007" spans="1:21" ht="12.75" customHeight="1" x14ac:dyDescent="0.2">
      <c r="A6007" s="82" t="s">
        <v>95</v>
      </c>
      <c r="B6007" s="81" t="s">
        <v>96</v>
      </c>
      <c r="C6007" s="47">
        <v>216208</v>
      </c>
      <c r="D6007" s="80" t="s">
        <v>5300</v>
      </c>
      <c r="E6007" s="81" t="s">
        <v>5570</v>
      </c>
      <c r="F6007" s="82">
        <v>192078561</v>
      </c>
      <c r="G6007" s="83" t="s">
        <v>105</v>
      </c>
      <c r="H6007" s="80" t="s">
        <v>52</v>
      </c>
      <c r="I6007" s="80" t="s">
        <v>13560</v>
      </c>
      <c r="J6007" s="80" t="s">
        <v>13561</v>
      </c>
      <c r="K6007" s="80" t="s">
        <v>341</v>
      </c>
      <c r="L6007" s="80" t="s">
        <v>2996</v>
      </c>
      <c r="M6007" s="81" t="s">
        <v>2997</v>
      </c>
      <c r="N6007" s="32" t="s">
        <v>10618</v>
      </c>
      <c r="O6007" s="33">
        <v>4</v>
      </c>
      <c r="P6007" s="3">
        <f t="shared" si="559"/>
        <v>0</v>
      </c>
      <c r="Q6007" s="3">
        <f t="shared" si="560"/>
        <v>0</v>
      </c>
      <c r="R6007" s="3">
        <f t="shared" si="561"/>
        <v>0</v>
      </c>
      <c r="S6007" s="3">
        <f t="shared" si="562"/>
        <v>1</v>
      </c>
      <c r="T6007" s="3">
        <f t="shared" si="563"/>
        <v>0</v>
      </c>
      <c r="U6007" s="3">
        <f t="shared" si="564"/>
        <v>0</v>
      </c>
    </row>
    <row r="6008" spans="1:21" ht="12.75" customHeight="1" x14ac:dyDescent="0.2">
      <c r="A6008" s="82" t="s">
        <v>95</v>
      </c>
      <c r="B6008" s="81" t="s">
        <v>96</v>
      </c>
      <c r="C6008" s="47">
        <v>216208</v>
      </c>
      <c r="D6008" s="80" t="s">
        <v>5300</v>
      </c>
      <c r="E6008" s="81" t="s">
        <v>5570</v>
      </c>
      <c r="F6008" s="82">
        <v>192078680</v>
      </c>
      <c r="G6008" s="83" t="s">
        <v>105</v>
      </c>
      <c r="H6008" s="80" t="s">
        <v>52</v>
      </c>
      <c r="I6008" s="80" t="s">
        <v>13567</v>
      </c>
      <c r="J6008" s="80" t="s">
        <v>13568</v>
      </c>
      <c r="K6008" s="80" t="s">
        <v>341</v>
      </c>
      <c r="L6008" s="80" t="s">
        <v>2996</v>
      </c>
      <c r="M6008" s="81" t="s">
        <v>2997</v>
      </c>
      <c r="N6008" s="32" t="s">
        <v>10618</v>
      </c>
      <c r="O6008" s="33">
        <v>1</v>
      </c>
      <c r="P6008" s="3">
        <f t="shared" si="559"/>
        <v>1</v>
      </c>
      <c r="Q6008" s="3">
        <f t="shared" si="560"/>
        <v>0</v>
      </c>
      <c r="R6008" s="3">
        <f t="shared" si="561"/>
        <v>0</v>
      </c>
      <c r="S6008" s="3">
        <f t="shared" si="562"/>
        <v>0</v>
      </c>
      <c r="T6008" s="3">
        <f t="shared" si="563"/>
        <v>0</v>
      </c>
      <c r="U6008" s="3">
        <f t="shared" si="564"/>
        <v>0</v>
      </c>
    </row>
    <row r="6009" spans="1:21" ht="12.75" customHeight="1" x14ac:dyDescent="0.2">
      <c r="A6009" s="82" t="s">
        <v>95</v>
      </c>
      <c r="B6009" s="81" t="s">
        <v>96</v>
      </c>
      <c r="C6009" s="47">
        <v>216208</v>
      </c>
      <c r="D6009" s="80" t="s">
        <v>5300</v>
      </c>
      <c r="E6009" s="81" t="s">
        <v>5363</v>
      </c>
      <c r="F6009" s="82">
        <v>192061553</v>
      </c>
      <c r="G6009" s="83" t="s">
        <v>67</v>
      </c>
      <c r="H6009" s="80" t="s">
        <v>52</v>
      </c>
      <c r="I6009" s="80" t="s">
        <v>5834</v>
      </c>
      <c r="J6009" s="80" t="s">
        <v>12831</v>
      </c>
      <c r="K6009" s="80" t="s">
        <v>341</v>
      </c>
      <c r="L6009" s="80" t="s">
        <v>2279</v>
      </c>
      <c r="M6009" s="81" t="s">
        <v>2991</v>
      </c>
      <c r="N6009" s="32" t="s">
        <v>10618</v>
      </c>
      <c r="O6009" s="33">
        <v>1</v>
      </c>
      <c r="P6009" s="3">
        <f t="shared" si="559"/>
        <v>1</v>
      </c>
      <c r="Q6009" s="3">
        <f t="shared" si="560"/>
        <v>0</v>
      </c>
      <c r="R6009" s="3">
        <f t="shared" si="561"/>
        <v>0</v>
      </c>
      <c r="S6009" s="3">
        <f t="shared" si="562"/>
        <v>0</v>
      </c>
      <c r="T6009" s="3">
        <f t="shared" si="563"/>
        <v>0</v>
      </c>
      <c r="U6009" s="3">
        <f t="shared" si="564"/>
        <v>0</v>
      </c>
    </row>
    <row r="6010" spans="1:21" ht="12.75" customHeight="1" x14ac:dyDescent="0.2">
      <c r="A6010" s="82" t="s">
        <v>95</v>
      </c>
      <c r="B6010" s="81" t="s">
        <v>96</v>
      </c>
      <c r="C6010" s="47">
        <v>216208</v>
      </c>
      <c r="D6010" s="80" t="s">
        <v>5300</v>
      </c>
      <c r="E6010" s="81" t="s">
        <v>5570</v>
      </c>
      <c r="F6010" s="82">
        <v>191998496</v>
      </c>
      <c r="G6010" s="83" t="s">
        <v>67</v>
      </c>
      <c r="H6010" s="80" t="s">
        <v>52</v>
      </c>
      <c r="I6010" s="80" t="s">
        <v>11928</v>
      </c>
      <c r="J6010" s="80" t="s">
        <v>11929</v>
      </c>
      <c r="K6010" s="80" t="s">
        <v>341</v>
      </c>
      <c r="L6010" s="80" t="s">
        <v>350</v>
      </c>
      <c r="M6010" s="81" t="s">
        <v>2916</v>
      </c>
      <c r="N6010" s="32" t="s">
        <v>10618</v>
      </c>
      <c r="O6010" s="33">
        <v>2</v>
      </c>
      <c r="P6010" s="3">
        <f t="shared" si="559"/>
        <v>0</v>
      </c>
      <c r="Q6010" s="3">
        <f t="shared" si="560"/>
        <v>1</v>
      </c>
      <c r="R6010" s="3">
        <f t="shared" si="561"/>
        <v>0</v>
      </c>
      <c r="S6010" s="3">
        <f t="shared" si="562"/>
        <v>0</v>
      </c>
      <c r="T6010" s="3">
        <f t="shared" si="563"/>
        <v>0</v>
      </c>
      <c r="U6010" s="3">
        <f t="shared" si="564"/>
        <v>0</v>
      </c>
    </row>
    <row r="6011" spans="1:21" ht="12.75" customHeight="1" x14ac:dyDescent="0.2">
      <c r="A6011" s="82" t="s">
        <v>95</v>
      </c>
      <c r="B6011" s="81" t="s">
        <v>96</v>
      </c>
      <c r="C6011" s="47">
        <v>216208</v>
      </c>
      <c r="D6011" s="80" t="s">
        <v>5300</v>
      </c>
      <c r="E6011" s="81" t="s">
        <v>5570</v>
      </c>
      <c r="F6011" s="82">
        <v>192014755</v>
      </c>
      <c r="G6011" s="83" t="s">
        <v>67</v>
      </c>
      <c r="H6011" s="80" t="s">
        <v>52</v>
      </c>
      <c r="I6011" s="80" t="s">
        <v>12093</v>
      </c>
      <c r="J6011" s="80" t="s">
        <v>12094</v>
      </c>
      <c r="K6011" s="80" t="s">
        <v>341</v>
      </c>
      <c r="L6011" s="80" t="s">
        <v>350</v>
      </c>
      <c r="M6011" s="81" t="s">
        <v>2916</v>
      </c>
      <c r="N6011" s="32" t="s">
        <v>10618</v>
      </c>
      <c r="O6011" s="33">
        <v>2</v>
      </c>
      <c r="P6011" s="3">
        <f t="shared" si="559"/>
        <v>0</v>
      </c>
      <c r="Q6011" s="3">
        <f t="shared" si="560"/>
        <v>1</v>
      </c>
      <c r="R6011" s="3">
        <f t="shared" si="561"/>
        <v>0</v>
      </c>
      <c r="S6011" s="3">
        <f t="shared" si="562"/>
        <v>0</v>
      </c>
      <c r="T6011" s="3">
        <f t="shared" si="563"/>
        <v>0</v>
      </c>
      <c r="U6011" s="3">
        <f t="shared" si="564"/>
        <v>0</v>
      </c>
    </row>
    <row r="6012" spans="1:21" ht="12.75" customHeight="1" x14ac:dyDescent="0.2">
      <c r="A6012" s="82" t="s">
        <v>95</v>
      </c>
      <c r="B6012" s="81" t="s">
        <v>96</v>
      </c>
      <c r="C6012" s="47">
        <v>216208</v>
      </c>
      <c r="D6012" s="80" t="s">
        <v>5300</v>
      </c>
      <c r="E6012" s="81" t="s">
        <v>5329</v>
      </c>
      <c r="F6012" s="82">
        <v>192027442</v>
      </c>
      <c r="G6012" s="83" t="s">
        <v>67</v>
      </c>
      <c r="H6012" s="80" t="s">
        <v>52</v>
      </c>
      <c r="I6012" s="80" t="s">
        <v>12217</v>
      </c>
      <c r="J6012" s="80" t="s">
        <v>12218</v>
      </c>
      <c r="K6012" s="80" t="s">
        <v>341</v>
      </c>
      <c r="L6012" s="80" t="s">
        <v>350</v>
      </c>
      <c r="M6012" s="81" t="s">
        <v>2916</v>
      </c>
      <c r="N6012" s="32" t="s">
        <v>10618</v>
      </c>
      <c r="O6012" s="33">
        <v>4</v>
      </c>
      <c r="P6012" s="3">
        <f t="shared" si="559"/>
        <v>0</v>
      </c>
      <c r="Q6012" s="3">
        <f t="shared" si="560"/>
        <v>0</v>
      </c>
      <c r="R6012" s="3">
        <f t="shared" si="561"/>
        <v>0</v>
      </c>
      <c r="S6012" s="3">
        <f t="shared" si="562"/>
        <v>1</v>
      </c>
      <c r="T6012" s="3">
        <f t="shared" si="563"/>
        <v>0</v>
      </c>
      <c r="U6012" s="3">
        <f t="shared" si="564"/>
        <v>0</v>
      </c>
    </row>
    <row r="6013" spans="1:21" ht="12.75" customHeight="1" x14ac:dyDescent="0.2">
      <c r="A6013" s="82" t="s">
        <v>95</v>
      </c>
      <c r="B6013" s="81" t="s">
        <v>96</v>
      </c>
      <c r="C6013" s="47">
        <v>216208</v>
      </c>
      <c r="D6013" s="80" t="s">
        <v>5300</v>
      </c>
      <c r="E6013" s="81" t="s">
        <v>5329</v>
      </c>
      <c r="F6013" s="82">
        <v>192027445</v>
      </c>
      <c r="G6013" s="83" t="s">
        <v>67</v>
      </c>
      <c r="H6013" s="80" t="s">
        <v>52</v>
      </c>
      <c r="I6013" s="80" t="s">
        <v>12219</v>
      </c>
      <c r="J6013" s="80" t="s">
        <v>12220</v>
      </c>
      <c r="K6013" s="80" t="s">
        <v>341</v>
      </c>
      <c r="L6013" s="80" t="s">
        <v>350</v>
      </c>
      <c r="M6013" s="81" t="s">
        <v>2916</v>
      </c>
      <c r="N6013" s="32" t="s">
        <v>10618</v>
      </c>
      <c r="O6013" s="33">
        <v>3</v>
      </c>
      <c r="P6013" s="3">
        <f t="shared" si="559"/>
        <v>0</v>
      </c>
      <c r="Q6013" s="3">
        <f t="shared" si="560"/>
        <v>0</v>
      </c>
      <c r="R6013" s="3">
        <f t="shared" si="561"/>
        <v>1</v>
      </c>
      <c r="S6013" s="3">
        <f t="shared" si="562"/>
        <v>0</v>
      </c>
      <c r="T6013" s="3">
        <f t="shared" si="563"/>
        <v>0</v>
      </c>
      <c r="U6013" s="3">
        <f t="shared" si="564"/>
        <v>0</v>
      </c>
    </row>
    <row r="6014" spans="1:21" ht="12.75" customHeight="1" x14ac:dyDescent="0.2">
      <c r="A6014" s="82" t="s">
        <v>95</v>
      </c>
      <c r="B6014" s="81" t="s">
        <v>96</v>
      </c>
      <c r="C6014" s="47">
        <v>216208</v>
      </c>
      <c r="D6014" s="80" t="s">
        <v>5300</v>
      </c>
      <c r="E6014" s="81" t="s">
        <v>5635</v>
      </c>
      <c r="F6014" s="82">
        <v>192028276</v>
      </c>
      <c r="G6014" s="83" t="s">
        <v>167</v>
      </c>
      <c r="H6014" s="80" t="s">
        <v>29</v>
      </c>
      <c r="I6014" s="80" t="s">
        <v>12231</v>
      </c>
      <c r="J6014" s="80" t="s">
        <v>12232</v>
      </c>
      <c r="K6014" s="80" t="s">
        <v>341</v>
      </c>
      <c r="L6014" s="80" t="s">
        <v>350</v>
      </c>
      <c r="M6014" s="81" t="s">
        <v>351</v>
      </c>
      <c r="N6014" s="32" t="s">
        <v>10618</v>
      </c>
      <c r="O6014" s="33">
        <v>5</v>
      </c>
      <c r="P6014" s="3">
        <f t="shared" si="559"/>
        <v>0</v>
      </c>
      <c r="Q6014" s="3">
        <f t="shared" si="560"/>
        <v>0</v>
      </c>
      <c r="R6014" s="3">
        <f t="shared" si="561"/>
        <v>0</v>
      </c>
      <c r="S6014" s="3">
        <f t="shared" si="562"/>
        <v>0</v>
      </c>
      <c r="T6014" s="3">
        <f t="shared" si="563"/>
        <v>1</v>
      </c>
      <c r="U6014" s="3">
        <f t="shared" si="564"/>
        <v>0</v>
      </c>
    </row>
    <row r="6015" spans="1:21" ht="12.75" customHeight="1" x14ac:dyDescent="0.2">
      <c r="A6015" s="82" t="s">
        <v>95</v>
      </c>
      <c r="B6015" s="81" t="s">
        <v>96</v>
      </c>
      <c r="C6015" s="47">
        <v>216208</v>
      </c>
      <c r="D6015" s="80" t="s">
        <v>5300</v>
      </c>
      <c r="E6015" s="81" t="s">
        <v>5570</v>
      </c>
      <c r="F6015" s="82">
        <v>192061335</v>
      </c>
      <c r="G6015" s="83" t="s">
        <v>105</v>
      </c>
      <c r="H6015" s="80" t="s">
        <v>52</v>
      </c>
      <c r="I6015" s="80" t="s">
        <v>12806</v>
      </c>
      <c r="J6015" s="80" t="s">
        <v>12807</v>
      </c>
      <c r="K6015" s="80" t="s">
        <v>341</v>
      </c>
      <c r="L6015" s="80" t="s">
        <v>350</v>
      </c>
      <c r="M6015" s="81" t="s">
        <v>2916</v>
      </c>
      <c r="N6015" s="32" t="s">
        <v>10618</v>
      </c>
      <c r="O6015" s="33">
        <v>1</v>
      </c>
      <c r="P6015" s="3">
        <f t="shared" si="559"/>
        <v>1</v>
      </c>
      <c r="Q6015" s="3">
        <f t="shared" si="560"/>
        <v>0</v>
      </c>
      <c r="R6015" s="3">
        <f t="shared" si="561"/>
        <v>0</v>
      </c>
      <c r="S6015" s="3">
        <f t="shared" si="562"/>
        <v>0</v>
      </c>
      <c r="T6015" s="3">
        <f t="shared" si="563"/>
        <v>0</v>
      </c>
      <c r="U6015" s="3">
        <f t="shared" si="564"/>
        <v>0</v>
      </c>
    </row>
    <row r="6016" spans="1:21" ht="12.75" customHeight="1" x14ac:dyDescent="0.2">
      <c r="A6016" s="82" t="s">
        <v>95</v>
      </c>
      <c r="B6016" s="81" t="s">
        <v>96</v>
      </c>
      <c r="C6016" s="47">
        <v>216208</v>
      </c>
      <c r="D6016" s="80" t="s">
        <v>5300</v>
      </c>
      <c r="E6016" s="81" t="s">
        <v>5570</v>
      </c>
      <c r="F6016" s="82">
        <v>192061352</v>
      </c>
      <c r="G6016" s="83" t="s">
        <v>67</v>
      </c>
      <c r="H6016" s="80" t="s">
        <v>52</v>
      </c>
      <c r="I6016" s="80" t="s">
        <v>10329</v>
      </c>
      <c r="J6016" s="80" t="s">
        <v>12808</v>
      </c>
      <c r="K6016" s="80" t="s">
        <v>341</v>
      </c>
      <c r="L6016" s="80" t="s">
        <v>350</v>
      </c>
      <c r="M6016" s="81" t="s">
        <v>351</v>
      </c>
      <c r="N6016" s="32" t="s">
        <v>10618</v>
      </c>
      <c r="O6016" s="33">
        <v>3</v>
      </c>
      <c r="P6016" s="3">
        <f t="shared" si="559"/>
        <v>0</v>
      </c>
      <c r="Q6016" s="3">
        <f t="shared" si="560"/>
        <v>0</v>
      </c>
      <c r="R6016" s="3">
        <f t="shared" si="561"/>
        <v>1</v>
      </c>
      <c r="S6016" s="3">
        <f t="shared" si="562"/>
        <v>0</v>
      </c>
      <c r="T6016" s="3">
        <f t="shared" si="563"/>
        <v>0</v>
      </c>
      <c r="U6016" s="3">
        <f t="shared" si="564"/>
        <v>0</v>
      </c>
    </row>
    <row r="6017" spans="1:21" ht="12.75" customHeight="1" x14ac:dyDescent="0.2">
      <c r="A6017" s="82" t="s">
        <v>95</v>
      </c>
      <c r="B6017" s="81" t="s">
        <v>96</v>
      </c>
      <c r="C6017" s="47">
        <v>216208</v>
      </c>
      <c r="D6017" s="80" t="s">
        <v>5300</v>
      </c>
      <c r="E6017" s="81" t="s">
        <v>5570</v>
      </c>
      <c r="F6017" s="82">
        <v>192078632</v>
      </c>
      <c r="G6017" s="83" t="s">
        <v>105</v>
      </c>
      <c r="H6017" s="80" t="s">
        <v>52</v>
      </c>
      <c r="I6017" s="80" t="s">
        <v>13564</v>
      </c>
      <c r="J6017" s="80" t="s">
        <v>13565</v>
      </c>
      <c r="K6017" s="80" t="s">
        <v>341</v>
      </c>
      <c r="L6017" s="80" t="s">
        <v>350</v>
      </c>
      <c r="M6017" s="81" t="s">
        <v>2916</v>
      </c>
      <c r="N6017" s="32" t="s">
        <v>10618</v>
      </c>
      <c r="O6017" s="33">
        <v>3</v>
      </c>
      <c r="P6017" s="3">
        <f t="shared" si="559"/>
        <v>0</v>
      </c>
      <c r="Q6017" s="3">
        <f t="shared" si="560"/>
        <v>0</v>
      </c>
      <c r="R6017" s="3">
        <f t="shared" si="561"/>
        <v>1</v>
      </c>
      <c r="S6017" s="3">
        <f t="shared" si="562"/>
        <v>0</v>
      </c>
      <c r="T6017" s="3">
        <f t="shared" si="563"/>
        <v>0</v>
      </c>
      <c r="U6017" s="3">
        <f t="shared" si="564"/>
        <v>0</v>
      </c>
    </row>
    <row r="6018" spans="1:21" ht="12.75" customHeight="1" x14ac:dyDescent="0.2">
      <c r="A6018" s="82" t="s">
        <v>95</v>
      </c>
      <c r="B6018" s="81" t="s">
        <v>96</v>
      </c>
      <c r="C6018" s="47">
        <v>216208</v>
      </c>
      <c r="D6018" s="80" t="s">
        <v>5300</v>
      </c>
      <c r="E6018" s="81" t="s">
        <v>5635</v>
      </c>
      <c r="F6018" s="82">
        <v>192078867</v>
      </c>
      <c r="G6018" s="83" t="s">
        <v>67</v>
      </c>
      <c r="H6018" s="80" t="s">
        <v>52</v>
      </c>
      <c r="I6018" s="80" t="s">
        <v>13573</v>
      </c>
      <c r="J6018" s="80" t="s">
        <v>13574</v>
      </c>
      <c r="K6018" s="80" t="s">
        <v>341</v>
      </c>
      <c r="L6018" s="80" t="s">
        <v>350</v>
      </c>
      <c r="M6018" s="81" t="s">
        <v>2916</v>
      </c>
      <c r="N6018" s="32" t="s">
        <v>10618</v>
      </c>
      <c r="O6018" s="33">
        <v>3</v>
      </c>
      <c r="P6018" s="3">
        <f t="shared" si="559"/>
        <v>0</v>
      </c>
      <c r="Q6018" s="3">
        <f t="shared" si="560"/>
        <v>0</v>
      </c>
      <c r="R6018" s="3">
        <f t="shared" si="561"/>
        <v>1</v>
      </c>
      <c r="S6018" s="3">
        <f t="shared" si="562"/>
        <v>0</v>
      </c>
      <c r="T6018" s="3">
        <f t="shared" si="563"/>
        <v>0</v>
      </c>
      <c r="U6018" s="3">
        <f t="shared" si="564"/>
        <v>0</v>
      </c>
    </row>
    <row r="6019" spans="1:21" ht="12.75" customHeight="1" x14ac:dyDescent="0.2">
      <c r="A6019" s="82" t="s">
        <v>95</v>
      </c>
      <c r="B6019" s="81" t="s">
        <v>96</v>
      </c>
      <c r="C6019" s="47">
        <v>216208</v>
      </c>
      <c r="D6019" s="80" t="s">
        <v>5300</v>
      </c>
      <c r="E6019" s="81" t="s">
        <v>5329</v>
      </c>
      <c r="F6019" s="82">
        <v>192084745</v>
      </c>
      <c r="G6019" s="83" t="s">
        <v>167</v>
      </c>
      <c r="H6019" s="80" t="s">
        <v>52</v>
      </c>
      <c r="I6019" s="80" t="s">
        <v>3666</v>
      </c>
      <c r="J6019" s="80" t="s">
        <v>13738</v>
      </c>
      <c r="K6019" s="80" t="s">
        <v>341</v>
      </c>
      <c r="L6019" s="80" t="s">
        <v>350</v>
      </c>
      <c r="M6019" s="81" t="s">
        <v>2916</v>
      </c>
      <c r="N6019" s="32" t="s">
        <v>10618</v>
      </c>
      <c r="O6019" s="33">
        <v>3</v>
      </c>
      <c r="P6019" s="3">
        <f t="shared" si="559"/>
        <v>0</v>
      </c>
      <c r="Q6019" s="3">
        <f t="shared" si="560"/>
        <v>0</v>
      </c>
      <c r="R6019" s="3">
        <f t="shared" si="561"/>
        <v>1</v>
      </c>
      <c r="S6019" s="3">
        <f t="shared" si="562"/>
        <v>0</v>
      </c>
      <c r="T6019" s="3">
        <f t="shared" si="563"/>
        <v>0</v>
      </c>
      <c r="U6019" s="3">
        <f t="shared" si="564"/>
        <v>0</v>
      </c>
    </row>
    <row r="6020" spans="1:21" ht="12.75" customHeight="1" x14ac:dyDescent="0.2">
      <c r="A6020" s="82" t="s">
        <v>95</v>
      </c>
      <c r="B6020" s="81" t="s">
        <v>96</v>
      </c>
      <c r="C6020" s="47">
        <v>216208</v>
      </c>
      <c r="D6020" s="80" t="s">
        <v>5300</v>
      </c>
      <c r="E6020" s="81" t="s">
        <v>5587</v>
      </c>
      <c r="F6020" s="82">
        <v>192069368</v>
      </c>
      <c r="G6020" s="83" t="s">
        <v>167</v>
      </c>
      <c r="H6020" s="80" t="s">
        <v>52</v>
      </c>
      <c r="I6020" s="80" t="s">
        <v>13200</v>
      </c>
      <c r="J6020" s="80" t="s">
        <v>13201</v>
      </c>
      <c r="K6020" s="80" t="s">
        <v>341</v>
      </c>
      <c r="L6020" s="80" t="s">
        <v>346</v>
      </c>
      <c r="M6020" s="81" t="s">
        <v>347</v>
      </c>
      <c r="N6020" s="32" t="s">
        <v>10618</v>
      </c>
      <c r="O6020" s="33">
        <v>3</v>
      </c>
      <c r="P6020" s="3">
        <f t="shared" si="559"/>
        <v>0</v>
      </c>
      <c r="Q6020" s="3">
        <f t="shared" si="560"/>
        <v>0</v>
      </c>
      <c r="R6020" s="3">
        <f t="shared" si="561"/>
        <v>1</v>
      </c>
      <c r="S6020" s="3">
        <f t="shared" si="562"/>
        <v>0</v>
      </c>
      <c r="T6020" s="3">
        <f t="shared" si="563"/>
        <v>0</v>
      </c>
      <c r="U6020" s="3">
        <f t="shared" si="564"/>
        <v>0</v>
      </c>
    </row>
    <row r="6021" spans="1:21" ht="12.75" customHeight="1" x14ac:dyDescent="0.2">
      <c r="A6021" s="82" t="s">
        <v>95</v>
      </c>
      <c r="B6021" s="81" t="s">
        <v>96</v>
      </c>
      <c r="C6021" s="47">
        <v>216208</v>
      </c>
      <c r="D6021" s="80" t="s">
        <v>5300</v>
      </c>
      <c r="E6021" s="81" t="s">
        <v>5587</v>
      </c>
      <c r="F6021" s="82">
        <v>192069369</v>
      </c>
      <c r="G6021" s="83" t="s">
        <v>67</v>
      </c>
      <c r="H6021" s="80" t="s">
        <v>52</v>
      </c>
      <c r="I6021" s="80" t="s">
        <v>6484</v>
      </c>
      <c r="J6021" s="80" t="s">
        <v>13202</v>
      </c>
      <c r="K6021" s="80" t="s">
        <v>341</v>
      </c>
      <c r="L6021" s="80" t="s">
        <v>346</v>
      </c>
      <c r="M6021" s="81" t="s">
        <v>347</v>
      </c>
      <c r="N6021" s="32" t="s">
        <v>10618</v>
      </c>
      <c r="O6021" s="33">
        <v>4</v>
      </c>
      <c r="P6021" s="3">
        <f t="shared" ref="P6021:P6084" si="565">IF(O6021=1,1,0)</f>
        <v>0</v>
      </c>
      <c r="Q6021" s="3">
        <f t="shared" ref="Q6021:Q6084" si="566">IF(O6021=2,1,0)</f>
        <v>0</v>
      </c>
      <c r="R6021" s="3">
        <f t="shared" ref="R6021:R6084" si="567">IF(O6021=3,1,0)</f>
        <v>0</v>
      </c>
      <c r="S6021" s="3">
        <f t="shared" ref="S6021:S6084" si="568">IF(O6021=4,1,0)</f>
        <v>1</v>
      </c>
      <c r="T6021" s="3">
        <f t="shared" ref="T6021:T6084" si="569">IF(O6021=5,1,0)</f>
        <v>0</v>
      </c>
      <c r="U6021" s="3">
        <f t="shared" ref="U6021:U6084" si="570">IF(O6021="Bez finální známky, nebyl získán potřebný počet posudků",1,IF(O6021="N (nehodnoceno)",1,0))</f>
        <v>0</v>
      </c>
    </row>
    <row r="6022" spans="1:21" ht="12.75" customHeight="1" x14ac:dyDescent="0.2">
      <c r="A6022" s="82" t="s">
        <v>95</v>
      </c>
      <c r="B6022" s="81" t="s">
        <v>96</v>
      </c>
      <c r="C6022" s="47">
        <v>216208</v>
      </c>
      <c r="D6022" s="80" t="s">
        <v>5300</v>
      </c>
      <c r="E6022" s="81" t="s">
        <v>5587</v>
      </c>
      <c r="F6022" s="82">
        <v>192069381</v>
      </c>
      <c r="G6022" s="83" t="s">
        <v>105</v>
      </c>
      <c r="H6022" s="80" t="s">
        <v>52</v>
      </c>
      <c r="I6022" s="80" t="s">
        <v>13203</v>
      </c>
      <c r="J6022" s="80" t="s">
        <v>13204</v>
      </c>
      <c r="K6022" s="80" t="s">
        <v>341</v>
      </c>
      <c r="L6022" s="80" t="s">
        <v>346</v>
      </c>
      <c r="M6022" s="81" t="s">
        <v>347</v>
      </c>
      <c r="N6022" s="32" t="s">
        <v>10618</v>
      </c>
      <c r="O6022" s="33">
        <v>3</v>
      </c>
      <c r="P6022" s="3">
        <f t="shared" si="565"/>
        <v>0</v>
      </c>
      <c r="Q6022" s="3">
        <f t="shared" si="566"/>
        <v>0</v>
      </c>
      <c r="R6022" s="3">
        <f t="shared" si="567"/>
        <v>1</v>
      </c>
      <c r="S6022" s="3">
        <f t="shared" si="568"/>
        <v>0</v>
      </c>
      <c r="T6022" s="3">
        <f t="shared" si="569"/>
        <v>0</v>
      </c>
      <c r="U6022" s="3">
        <f t="shared" si="570"/>
        <v>0</v>
      </c>
    </row>
    <row r="6023" spans="1:21" ht="12.75" customHeight="1" x14ac:dyDescent="0.2">
      <c r="A6023" s="82" t="s">
        <v>95</v>
      </c>
      <c r="B6023" s="81" t="s">
        <v>96</v>
      </c>
      <c r="C6023" s="47">
        <v>216208</v>
      </c>
      <c r="D6023" s="80" t="s">
        <v>5300</v>
      </c>
      <c r="E6023" s="81" t="s">
        <v>5587</v>
      </c>
      <c r="F6023" s="82">
        <v>192069383</v>
      </c>
      <c r="G6023" s="83" t="s">
        <v>105</v>
      </c>
      <c r="H6023" s="80" t="s">
        <v>52</v>
      </c>
      <c r="I6023" s="80" t="s">
        <v>13205</v>
      </c>
      <c r="J6023" s="80" t="s">
        <v>13206</v>
      </c>
      <c r="K6023" s="80" t="s">
        <v>341</v>
      </c>
      <c r="L6023" s="80" t="s">
        <v>346</v>
      </c>
      <c r="M6023" s="81" t="s">
        <v>347</v>
      </c>
      <c r="N6023" s="32" t="s">
        <v>10618</v>
      </c>
      <c r="O6023" s="33">
        <v>4</v>
      </c>
      <c r="P6023" s="3">
        <f t="shared" si="565"/>
        <v>0</v>
      </c>
      <c r="Q6023" s="3">
        <f t="shared" si="566"/>
        <v>0</v>
      </c>
      <c r="R6023" s="3">
        <f t="shared" si="567"/>
        <v>0</v>
      </c>
      <c r="S6023" s="3">
        <f t="shared" si="568"/>
        <v>1</v>
      </c>
      <c r="T6023" s="3">
        <f t="shared" si="569"/>
        <v>0</v>
      </c>
      <c r="U6023" s="3">
        <f t="shared" si="570"/>
        <v>0</v>
      </c>
    </row>
    <row r="6024" spans="1:21" ht="12.75" customHeight="1" x14ac:dyDescent="0.2">
      <c r="A6024" s="82" t="s">
        <v>95</v>
      </c>
      <c r="B6024" s="81" t="s">
        <v>96</v>
      </c>
      <c r="C6024" s="47">
        <v>216208</v>
      </c>
      <c r="D6024" s="80" t="s">
        <v>5300</v>
      </c>
      <c r="E6024" s="81" t="s">
        <v>5587</v>
      </c>
      <c r="F6024" s="82">
        <v>192085741</v>
      </c>
      <c r="G6024" s="83" t="s">
        <v>167</v>
      </c>
      <c r="H6024" s="80" t="s">
        <v>52</v>
      </c>
      <c r="I6024" s="80" t="s">
        <v>5721</v>
      </c>
      <c r="J6024" s="80" t="s">
        <v>13797</v>
      </c>
      <c r="K6024" s="80" t="s">
        <v>341</v>
      </c>
      <c r="L6024" s="80" t="s">
        <v>346</v>
      </c>
      <c r="M6024" s="81" t="s">
        <v>347</v>
      </c>
      <c r="N6024" s="32" t="s">
        <v>10618</v>
      </c>
      <c r="O6024" s="33">
        <v>2</v>
      </c>
      <c r="P6024" s="3">
        <f t="shared" si="565"/>
        <v>0</v>
      </c>
      <c r="Q6024" s="3">
        <f t="shared" si="566"/>
        <v>1</v>
      </c>
      <c r="R6024" s="3">
        <f t="shared" si="567"/>
        <v>0</v>
      </c>
      <c r="S6024" s="3">
        <f t="shared" si="568"/>
        <v>0</v>
      </c>
      <c r="T6024" s="3">
        <f t="shared" si="569"/>
        <v>0</v>
      </c>
      <c r="U6024" s="3">
        <f t="shared" si="570"/>
        <v>0</v>
      </c>
    </row>
    <row r="6025" spans="1:21" ht="12.75" customHeight="1" x14ac:dyDescent="0.2">
      <c r="A6025" s="82" t="s">
        <v>95</v>
      </c>
      <c r="B6025" s="81" t="s">
        <v>96</v>
      </c>
      <c r="C6025" s="47">
        <v>216208</v>
      </c>
      <c r="D6025" s="80" t="s">
        <v>5300</v>
      </c>
      <c r="E6025" s="81" t="s">
        <v>5587</v>
      </c>
      <c r="F6025" s="82">
        <v>192085747</v>
      </c>
      <c r="G6025" s="83" t="s">
        <v>105</v>
      </c>
      <c r="H6025" s="80" t="s">
        <v>52</v>
      </c>
      <c r="I6025" s="80" t="s">
        <v>13798</v>
      </c>
      <c r="J6025" s="80" t="s">
        <v>13799</v>
      </c>
      <c r="K6025" s="80" t="s">
        <v>341</v>
      </c>
      <c r="L6025" s="80" t="s">
        <v>346</v>
      </c>
      <c r="M6025" s="81" t="s">
        <v>347</v>
      </c>
      <c r="N6025" s="32" t="s">
        <v>10618</v>
      </c>
      <c r="O6025" s="33">
        <v>2</v>
      </c>
      <c r="P6025" s="3">
        <f t="shared" si="565"/>
        <v>0</v>
      </c>
      <c r="Q6025" s="3">
        <f t="shared" si="566"/>
        <v>1</v>
      </c>
      <c r="R6025" s="3">
        <f t="shared" si="567"/>
        <v>0</v>
      </c>
      <c r="S6025" s="3">
        <f t="shared" si="568"/>
        <v>0</v>
      </c>
      <c r="T6025" s="3">
        <f t="shared" si="569"/>
        <v>0</v>
      </c>
      <c r="U6025" s="3">
        <f t="shared" si="570"/>
        <v>0</v>
      </c>
    </row>
    <row r="6026" spans="1:21" ht="12.75" customHeight="1" x14ac:dyDescent="0.2">
      <c r="A6026" s="82" t="s">
        <v>95</v>
      </c>
      <c r="B6026" s="81" t="s">
        <v>96</v>
      </c>
      <c r="C6026" s="47">
        <v>216208</v>
      </c>
      <c r="D6026" s="80" t="s">
        <v>5300</v>
      </c>
      <c r="E6026" s="81" t="s">
        <v>5587</v>
      </c>
      <c r="F6026" s="82">
        <v>192085750</v>
      </c>
      <c r="G6026" s="83" t="s">
        <v>105</v>
      </c>
      <c r="H6026" s="80" t="s">
        <v>52</v>
      </c>
      <c r="I6026" s="80" t="s">
        <v>13800</v>
      </c>
      <c r="J6026" s="80" t="s">
        <v>13801</v>
      </c>
      <c r="K6026" s="80" t="s">
        <v>341</v>
      </c>
      <c r="L6026" s="80" t="s">
        <v>346</v>
      </c>
      <c r="M6026" s="81" t="s">
        <v>347</v>
      </c>
      <c r="N6026" s="32" t="s">
        <v>10618</v>
      </c>
      <c r="O6026" s="33">
        <v>2</v>
      </c>
      <c r="P6026" s="3">
        <f t="shared" si="565"/>
        <v>0</v>
      </c>
      <c r="Q6026" s="3">
        <f t="shared" si="566"/>
        <v>1</v>
      </c>
      <c r="R6026" s="3">
        <f t="shared" si="567"/>
        <v>0</v>
      </c>
      <c r="S6026" s="3">
        <f t="shared" si="568"/>
        <v>0</v>
      </c>
      <c r="T6026" s="3">
        <f t="shared" si="569"/>
        <v>0</v>
      </c>
      <c r="U6026" s="3">
        <f t="shared" si="570"/>
        <v>0</v>
      </c>
    </row>
    <row r="6027" spans="1:21" ht="12.75" customHeight="1" x14ac:dyDescent="0.2">
      <c r="A6027" s="82" t="s">
        <v>95</v>
      </c>
      <c r="B6027" s="81" t="s">
        <v>96</v>
      </c>
      <c r="C6027" s="47">
        <v>216208</v>
      </c>
      <c r="D6027" s="80" t="s">
        <v>5300</v>
      </c>
      <c r="E6027" s="81" t="s">
        <v>5587</v>
      </c>
      <c r="F6027" s="82">
        <v>192085784</v>
      </c>
      <c r="G6027" s="83" t="s">
        <v>105</v>
      </c>
      <c r="H6027" s="80" t="s">
        <v>52</v>
      </c>
      <c r="I6027" s="80" t="s">
        <v>13802</v>
      </c>
      <c r="J6027" s="80" t="s">
        <v>13803</v>
      </c>
      <c r="K6027" s="80" t="s">
        <v>341</v>
      </c>
      <c r="L6027" s="80" t="s">
        <v>346</v>
      </c>
      <c r="M6027" s="81" t="s">
        <v>347</v>
      </c>
      <c r="N6027" s="32" t="s">
        <v>10618</v>
      </c>
      <c r="O6027" s="33">
        <v>4</v>
      </c>
      <c r="P6027" s="3">
        <f t="shared" si="565"/>
        <v>0</v>
      </c>
      <c r="Q6027" s="3">
        <f t="shared" si="566"/>
        <v>0</v>
      </c>
      <c r="R6027" s="3">
        <f t="shared" si="567"/>
        <v>0</v>
      </c>
      <c r="S6027" s="3">
        <f t="shared" si="568"/>
        <v>1</v>
      </c>
      <c r="T6027" s="3">
        <f t="shared" si="569"/>
        <v>0</v>
      </c>
      <c r="U6027" s="3">
        <f t="shared" si="570"/>
        <v>0</v>
      </c>
    </row>
    <row r="6028" spans="1:21" ht="12.75" customHeight="1" x14ac:dyDescent="0.2">
      <c r="A6028" s="82" t="s">
        <v>95</v>
      </c>
      <c r="B6028" s="81" t="s">
        <v>96</v>
      </c>
      <c r="C6028" s="47">
        <v>216208</v>
      </c>
      <c r="D6028" s="80" t="s">
        <v>5300</v>
      </c>
      <c r="E6028" s="81" t="s">
        <v>5587</v>
      </c>
      <c r="F6028" s="82">
        <v>192085786</v>
      </c>
      <c r="G6028" s="83" t="s">
        <v>105</v>
      </c>
      <c r="H6028" s="80" t="s">
        <v>52</v>
      </c>
      <c r="I6028" s="80" t="s">
        <v>13804</v>
      </c>
      <c r="J6028" s="80" t="s">
        <v>13805</v>
      </c>
      <c r="K6028" s="80" t="s">
        <v>341</v>
      </c>
      <c r="L6028" s="80" t="s">
        <v>346</v>
      </c>
      <c r="M6028" s="81" t="s">
        <v>347</v>
      </c>
      <c r="N6028" s="32" t="s">
        <v>10618</v>
      </c>
      <c r="O6028" s="33">
        <v>3</v>
      </c>
      <c r="P6028" s="3">
        <f t="shared" si="565"/>
        <v>0</v>
      </c>
      <c r="Q6028" s="3">
        <f t="shared" si="566"/>
        <v>0</v>
      </c>
      <c r="R6028" s="3">
        <f t="shared" si="567"/>
        <v>1</v>
      </c>
      <c r="S6028" s="3">
        <f t="shared" si="568"/>
        <v>0</v>
      </c>
      <c r="T6028" s="3">
        <f t="shared" si="569"/>
        <v>0</v>
      </c>
      <c r="U6028" s="3">
        <f t="shared" si="570"/>
        <v>0</v>
      </c>
    </row>
    <row r="6029" spans="1:21" ht="12.75" customHeight="1" x14ac:dyDescent="0.2">
      <c r="A6029" s="82" t="s">
        <v>95</v>
      </c>
      <c r="B6029" s="81" t="s">
        <v>96</v>
      </c>
      <c r="C6029" s="47">
        <v>216208</v>
      </c>
      <c r="D6029" s="80" t="s">
        <v>5300</v>
      </c>
      <c r="E6029" s="81" t="s">
        <v>5587</v>
      </c>
      <c r="F6029" s="82">
        <v>192085797</v>
      </c>
      <c r="G6029" s="83" t="s">
        <v>105</v>
      </c>
      <c r="H6029" s="80" t="s">
        <v>52</v>
      </c>
      <c r="I6029" s="80" t="s">
        <v>6523</v>
      </c>
      <c r="J6029" s="80" t="s">
        <v>13806</v>
      </c>
      <c r="K6029" s="80" t="s">
        <v>341</v>
      </c>
      <c r="L6029" s="80" t="s">
        <v>346</v>
      </c>
      <c r="M6029" s="81" t="s">
        <v>347</v>
      </c>
      <c r="N6029" s="32" t="s">
        <v>10618</v>
      </c>
      <c r="O6029" s="33">
        <v>4</v>
      </c>
      <c r="P6029" s="3">
        <f t="shared" si="565"/>
        <v>0</v>
      </c>
      <c r="Q6029" s="3">
        <f t="shared" si="566"/>
        <v>0</v>
      </c>
      <c r="R6029" s="3">
        <f t="shared" si="567"/>
        <v>0</v>
      </c>
      <c r="S6029" s="3">
        <f t="shared" si="568"/>
        <v>1</v>
      </c>
      <c r="T6029" s="3">
        <f t="shared" si="569"/>
        <v>0</v>
      </c>
      <c r="U6029" s="3">
        <f t="shared" si="570"/>
        <v>0</v>
      </c>
    </row>
    <row r="6030" spans="1:21" ht="12.75" customHeight="1" x14ac:dyDescent="0.2">
      <c r="A6030" s="82" t="s">
        <v>95</v>
      </c>
      <c r="B6030" s="81" t="s">
        <v>96</v>
      </c>
      <c r="C6030" s="47">
        <v>216208</v>
      </c>
      <c r="D6030" s="80" t="s">
        <v>5300</v>
      </c>
      <c r="E6030" s="81" t="s">
        <v>5587</v>
      </c>
      <c r="F6030" s="82">
        <v>192085801</v>
      </c>
      <c r="G6030" s="83" t="s">
        <v>105</v>
      </c>
      <c r="H6030" s="80" t="s">
        <v>52</v>
      </c>
      <c r="I6030" s="80" t="s">
        <v>13807</v>
      </c>
      <c r="J6030" s="80" t="s">
        <v>13808</v>
      </c>
      <c r="K6030" s="80" t="s">
        <v>341</v>
      </c>
      <c r="L6030" s="80" t="s">
        <v>346</v>
      </c>
      <c r="M6030" s="81" t="s">
        <v>347</v>
      </c>
      <c r="N6030" s="32" t="s">
        <v>10618</v>
      </c>
      <c r="O6030" s="33">
        <v>3</v>
      </c>
      <c r="P6030" s="3">
        <f t="shared" si="565"/>
        <v>0</v>
      </c>
      <c r="Q6030" s="3">
        <f t="shared" si="566"/>
        <v>0</v>
      </c>
      <c r="R6030" s="3">
        <f t="shared" si="567"/>
        <v>1</v>
      </c>
      <c r="S6030" s="3">
        <f t="shared" si="568"/>
        <v>0</v>
      </c>
      <c r="T6030" s="3">
        <f t="shared" si="569"/>
        <v>0</v>
      </c>
      <c r="U6030" s="3">
        <f t="shared" si="570"/>
        <v>0</v>
      </c>
    </row>
    <row r="6031" spans="1:21" ht="12.75" customHeight="1" x14ac:dyDescent="0.2">
      <c r="A6031" s="82" t="s">
        <v>95</v>
      </c>
      <c r="B6031" s="81" t="s">
        <v>96</v>
      </c>
      <c r="C6031" s="47">
        <v>216208</v>
      </c>
      <c r="D6031" s="80" t="s">
        <v>5300</v>
      </c>
      <c r="E6031" s="81" t="s">
        <v>5587</v>
      </c>
      <c r="F6031" s="82">
        <v>192085897</v>
      </c>
      <c r="G6031" s="83" t="s">
        <v>105</v>
      </c>
      <c r="H6031" s="80" t="s">
        <v>52</v>
      </c>
      <c r="I6031" s="80" t="s">
        <v>13810</v>
      </c>
      <c r="J6031" s="80" t="s">
        <v>13811</v>
      </c>
      <c r="K6031" s="80" t="s">
        <v>341</v>
      </c>
      <c r="L6031" s="80" t="s">
        <v>346</v>
      </c>
      <c r="M6031" s="81" t="s">
        <v>347</v>
      </c>
      <c r="N6031" s="32" t="s">
        <v>10618</v>
      </c>
      <c r="O6031" s="33">
        <v>2</v>
      </c>
      <c r="P6031" s="3">
        <f t="shared" si="565"/>
        <v>0</v>
      </c>
      <c r="Q6031" s="3">
        <f t="shared" si="566"/>
        <v>1</v>
      </c>
      <c r="R6031" s="3">
        <f t="shared" si="567"/>
        <v>0</v>
      </c>
      <c r="S6031" s="3">
        <f t="shared" si="568"/>
        <v>0</v>
      </c>
      <c r="T6031" s="3">
        <f t="shared" si="569"/>
        <v>0</v>
      </c>
      <c r="U6031" s="3">
        <f t="shared" si="570"/>
        <v>0</v>
      </c>
    </row>
    <row r="6032" spans="1:21" ht="12.75" customHeight="1" x14ac:dyDescent="0.2">
      <c r="A6032" s="82" t="s">
        <v>95</v>
      </c>
      <c r="B6032" s="81" t="s">
        <v>96</v>
      </c>
      <c r="C6032" s="47">
        <v>216208</v>
      </c>
      <c r="D6032" s="80" t="s">
        <v>5300</v>
      </c>
      <c r="E6032" s="81" t="s">
        <v>5587</v>
      </c>
      <c r="F6032" s="82">
        <v>192085921</v>
      </c>
      <c r="G6032" s="83" t="s">
        <v>105</v>
      </c>
      <c r="H6032" s="80" t="s">
        <v>52</v>
      </c>
      <c r="I6032" s="80" t="s">
        <v>13812</v>
      </c>
      <c r="J6032" s="80" t="s">
        <v>13813</v>
      </c>
      <c r="K6032" s="80" t="s">
        <v>341</v>
      </c>
      <c r="L6032" s="80" t="s">
        <v>346</v>
      </c>
      <c r="M6032" s="81" t="s">
        <v>347</v>
      </c>
      <c r="N6032" s="32" t="s">
        <v>10618</v>
      </c>
      <c r="O6032" s="33">
        <v>2</v>
      </c>
      <c r="P6032" s="3">
        <f t="shared" si="565"/>
        <v>0</v>
      </c>
      <c r="Q6032" s="3">
        <f t="shared" si="566"/>
        <v>1</v>
      </c>
      <c r="R6032" s="3">
        <f t="shared" si="567"/>
        <v>0</v>
      </c>
      <c r="S6032" s="3">
        <f t="shared" si="568"/>
        <v>0</v>
      </c>
      <c r="T6032" s="3">
        <f t="shared" si="569"/>
        <v>0</v>
      </c>
      <c r="U6032" s="3">
        <f t="shared" si="570"/>
        <v>0</v>
      </c>
    </row>
    <row r="6033" spans="1:21" ht="12.75" customHeight="1" x14ac:dyDescent="0.2">
      <c r="A6033" s="82" t="s">
        <v>95</v>
      </c>
      <c r="B6033" s="81" t="s">
        <v>96</v>
      </c>
      <c r="C6033" s="47">
        <v>216208</v>
      </c>
      <c r="D6033" s="80" t="s">
        <v>5300</v>
      </c>
      <c r="E6033" s="81" t="s">
        <v>5587</v>
      </c>
      <c r="F6033" s="82">
        <v>192085940</v>
      </c>
      <c r="G6033" s="83" t="s">
        <v>105</v>
      </c>
      <c r="H6033" s="80" t="s">
        <v>52</v>
      </c>
      <c r="I6033" s="80" t="s">
        <v>13814</v>
      </c>
      <c r="J6033" s="80" t="s">
        <v>13815</v>
      </c>
      <c r="K6033" s="80" t="s">
        <v>341</v>
      </c>
      <c r="L6033" s="80" t="s">
        <v>346</v>
      </c>
      <c r="M6033" s="81" t="s">
        <v>347</v>
      </c>
      <c r="N6033" s="32" t="s">
        <v>10618</v>
      </c>
      <c r="O6033" s="33">
        <v>3</v>
      </c>
      <c r="P6033" s="3">
        <f t="shared" si="565"/>
        <v>0</v>
      </c>
      <c r="Q6033" s="3">
        <f t="shared" si="566"/>
        <v>0</v>
      </c>
      <c r="R6033" s="3">
        <f t="shared" si="567"/>
        <v>1</v>
      </c>
      <c r="S6033" s="3">
        <f t="shared" si="568"/>
        <v>0</v>
      </c>
      <c r="T6033" s="3">
        <f t="shared" si="569"/>
        <v>0</v>
      </c>
      <c r="U6033" s="3">
        <f t="shared" si="570"/>
        <v>0</v>
      </c>
    </row>
    <row r="6034" spans="1:21" ht="12.75" customHeight="1" x14ac:dyDescent="0.2">
      <c r="A6034" s="82" t="s">
        <v>95</v>
      </c>
      <c r="B6034" s="81" t="s">
        <v>96</v>
      </c>
      <c r="C6034" s="47">
        <v>216208</v>
      </c>
      <c r="D6034" s="80" t="s">
        <v>5300</v>
      </c>
      <c r="E6034" s="81" t="s">
        <v>5587</v>
      </c>
      <c r="F6034" s="82">
        <v>192085953</v>
      </c>
      <c r="G6034" s="83" t="s">
        <v>167</v>
      </c>
      <c r="H6034" s="80" t="s">
        <v>52</v>
      </c>
      <c r="I6034" s="80" t="s">
        <v>13816</v>
      </c>
      <c r="J6034" s="80" t="s">
        <v>13817</v>
      </c>
      <c r="K6034" s="80" t="s">
        <v>341</v>
      </c>
      <c r="L6034" s="80" t="s">
        <v>346</v>
      </c>
      <c r="M6034" s="81" t="s">
        <v>347</v>
      </c>
      <c r="N6034" s="32" t="s">
        <v>10618</v>
      </c>
      <c r="O6034" s="33">
        <v>3</v>
      </c>
      <c r="P6034" s="3">
        <f t="shared" si="565"/>
        <v>0</v>
      </c>
      <c r="Q6034" s="3">
        <f t="shared" si="566"/>
        <v>0</v>
      </c>
      <c r="R6034" s="3">
        <f t="shared" si="567"/>
        <v>1</v>
      </c>
      <c r="S6034" s="3">
        <f t="shared" si="568"/>
        <v>0</v>
      </c>
      <c r="T6034" s="3">
        <f t="shared" si="569"/>
        <v>0</v>
      </c>
      <c r="U6034" s="3">
        <f t="shared" si="570"/>
        <v>0</v>
      </c>
    </row>
    <row r="6035" spans="1:21" ht="12.75" customHeight="1" x14ac:dyDescent="0.2">
      <c r="A6035" s="82" t="s">
        <v>95</v>
      </c>
      <c r="B6035" s="81" t="s">
        <v>96</v>
      </c>
      <c r="C6035" s="47">
        <v>216208</v>
      </c>
      <c r="D6035" s="80" t="s">
        <v>5300</v>
      </c>
      <c r="E6035" s="81" t="s">
        <v>5587</v>
      </c>
      <c r="F6035" s="82">
        <v>192085970</v>
      </c>
      <c r="G6035" s="83" t="s">
        <v>105</v>
      </c>
      <c r="H6035" s="80" t="s">
        <v>52</v>
      </c>
      <c r="I6035" s="80" t="s">
        <v>13818</v>
      </c>
      <c r="J6035" s="80" t="s">
        <v>13819</v>
      </c>
      <c r="K6035" s="80" t="s">
        <v>341</v>
      </c>
      <c r="L6035" s="80" t="s">
        <v>346</v>
      </c>
      <c r="M6035" s="81" t="s">
        <v>347</v>
      </c>
      <c r="N6035" s="32" t="s">
        <v>10618</v>
      </c>
      <c r="O6035" s="33">
        <v>4</v>
      </c>
      <c r="P6035" s="3">
        <f t="shared" si="565"/>
        <v>0</v>
      </c>
      <c r="Q6035" s="3">
        <f t="shared" si="566"/>
        <v>0</v>
      </c>
      <c r="R6035" s="3">
        <f t="shared" si="567"/>
        <v>0</v>
      </c>
      <c r="S6035" s="3">
        <f t="shared" si="568"/>
        <v>1</v>
      </c>
      <c r="T6035" s="3">
        <f t="shared" si="569"/>
        <v>0</v>
      </c>
      <c r="U6035" s="3">
        <f t="shared" si="570"/>
        <v>0</v>
      </c>
    </row>
    <row r="6036" spans="1:21" ht="12.75" customHeight="1" x14ac:dyDescent="0.2">
      <c r="A6036" s="82" t="s">
        <v>95</v>
      </c>
      <c r="B6036" s="81" t="s">
        <v>96</v>
      </c>
      <c r="C6036" s="47">
        <v>216208</v>
      </c>
      <c r="D6036" s="80" t="s">
        <v>5300</v>
      </c>
      <c r="E6036" s="81" t="s">
        <v>5587</v>
      </c>
      <c r="F6036" s="82">
        <v>192085973</v>
      </c>
      <c r="G6036" s="83" t="s">
        <v>105</v>
      </c>
      <c r="H6036" s="80" t="s">
        <v>52</v>
      </c>
      <c r="I6036" s="80" t="s">
        <v>13820</v>
      </c>
      <c r="J6036" s="80" t="s">
        <v>13821</v>
      </c>
      <c r="K6036" s="80" t="s">
        <v>341</v>
      </c>
      <c r="L6036" s="80" t="s">
        <v>346</v>
      </c>
      <c r="M6036" s="81" t="s">
        <v>347</v>
      </c>
      <c r="N6036" s="32" t="s">
        <v>10618</v>
      </c>
      <c r="O6036" s="33">
        <v>3</v>
      </c>
      <c r="P6036" s="3">
        <f t="shared" si="565"/>
        <v>0</v>
      </c>
      <c r="Q6036" s="3">
        <f t="shared" si="566"/>
        <v>0</v>
      </c>
      <c r="R6036" s="3">
        <f t="shared" si="567"/>
        <v>1</v>
      </c>
      <c r="S6036" s="3">
        <f t="shared" si="568"/>
        <v>0</v>
      </c>
      <c r="T6036" s="3">
        <f t="shared" si="569"/>
        <v>0</v>
      </c>
      <c r="U6036" s="3">
        <f t="shared" si="570"/>
        <v>0</v>
      </c>
    </row>
    <row r="6037" spans="1:21" ht="12.75" customHeight="1" x14ac:dyDescent="0.2">
      <c r="A6037" s="82" t="s">
        <v>95</v>
      </c>
      <c r="B6037" s="81" t="s">
        <v>96</v>
      </c>
      <c r="C6037" s="47">
        <v>216208</v>
      </c>
      <c r="D6037" s="80" t="s">
        <v>5300</v>
      </c>
      <c r="E6037" s="81" t="s">
        <v>5587</v>
      </c>
      <c r="F6037" s="82">
        <v>192085995</v>
      </c>
      <c r="G6037" s="83" t="s">
        <v>167</v>
      </c>
      <c r="H6037" s="80" t="s">
        <v>52</v>
      </c>
      <c r="I6037" s="80" t="s">
        <v>13822</v>
      </c>
      <c r="J6037" s="80" t="s">
        <v>13823</v>
      </c>
      <c r="K6037" s="80" t="s">
        <v>341</v>
      </c>
      <c r="L6037" s="80" t="s">
        <v>346</v>
      </c>
      <c r="M6037" s="81" t="s">
        <v>347</v>
      </c>
      <c r="N6037" s="32" t="s">
        <v>10618</v>
      </c>
      <c r="O6037" s="33">
        <v>2</v>
      </c>
      <c r="P6037" s="3">
        <f t="shared" si="565"/>
        <v>0</v>
      </c>
      <c r="Q6037" s="3">
        <f t="shared" si="566"/>
        <v>1</v>
      </c>
      <c r="R6037" s="3">
        <f t="shared" si="567"/>
        <v>0</v>
      </c>
      <c r="S6037" s="3">
        <f t="shared" si="568"/>
        <v>0</v>
      </c>
      <c r="T6037" s="3">
        <f t="shared" si="569"/>
        <v>0</v>
      </c>
      <c r="U6037" s="3">
        <f t="shared" si="570"/>
        <v>0</v>
      </c>
    </row>
    <row r="6038" spans="1:21" ht="12.75" customHeight="1" x14ac:dyDescent="0.2">
      <c r="A6038" s="82" t="s">
        <v>95</v>
      </c>
      <c r="B6038" s="81" t="s">
        <v>96</v>
      </c>
      <c r="C6038" s="47">
        <v>216208</v>
      </c>
      <c r="D6038" s="80" t="s">
        <v>5300</v>
      </c>
      <c r="E6038" s="81" t="s">
        <v>5587</v>
      </c>
      <c r="F6038" s="82">
        <v>192086008</v>
      </c>
      <c r="G6038" s="83" t="s">
        <v>67</v>
      </c>
      <c r="H6038" s="80" t="s">
        <v>52</v>
      </c>
      <c r="I6038" s="80" t="s">
        <v>5709</v>
      </c>
      <c r="J6038" s="80" t="s">
        <v>13824</v>
      </c>
      <c r="K6038" s="80" t="s">
        <v>341</v>
      </c>
      <c r="L6038" s="80" t="s">
        <v>346</v>
      </c>
      <c r="M6038" s="81" t="s">
        <v>347</v>
      </c>
      <c r="N6038" s="32" t="s">
        <v>10618</v>
      </c>
      <c r="O6038" s="33">
        <v>2</v>
      </c>
      <c r="P6038" s="3">
        <f t="shared" si="565"/>
        <v>0</v>
      </c>
      <c r="Q6038" s="3">
        <f t="shared" si="566"/>
        <v>1</v>
      </c>
      <c r="R6038" s="3">
        <f t="shared" si="567"/>
        <v>0</v>
      </c>
      <c r="S6038" s="3">
        <f t="shared" si="568"/>
        <v>0</v>
      </c>
      <c r="T6038" s="3">
        <f t="shared" si="569"/>
        <v>0</v>
      </c>
      <c r="U6038" s="3">
        <f t="shared" si="570"/>
        <v>0</v>
      </c>
    </row>
    <row r="6039" spans="1:21" ht="12.75" customHeight="1" x14ac:dyDescent="0.2">
      <c r="A6039" s="82" t="s">
        <v>95</v>
      </c>
      <c r="B6039" s="81" t="s">
        <v>96</v>
      </c>
      <c r="C6039" s="47">
        <v>216208</v>
      </c>
      <c r="D6039" s="80" t="s">
        <v>5300</v>
      </c>
      <c r="E6039" s="81" t="s">
        <v>5587</v>
      </c>
      <c r="F6039" s="82">
        <v>192086036</v>
      </c>
      <c r="G6039" s="83" t="s">
        <v>105</v>
      </c>
      <c r="H6039" s="80" t="s">
        <v>52</v>
      </c>
      <c r="I6039" s="80" t="s">
        <v>13825</v>
      </c>
      <c r="J6039" s="80" t="s">
        <v>13826</v>
      </c>
      <c r="K6039" s="80" t="s">
        <v>341</v>
      </c>
      <c r="L6039" s="80" t="s">
        <v>346</v>
      </c>
      <c r="M6039" s="81" t="s">
        <v>347</v>
      </c>
      <c r="N6039" s="32" t="s">
        <v>10618</v>
      </c>
      <c r="O6039" s="33">
        <v>2</v>
      </c>
      <c r="P6039" s="3">
        <f t="shared" si="565"/>
        <v>0</v>
      </c>
      <c r="Q6039" s="3">
        <f t="shared" si="566"/>
        <v>1</v>
      </c>
      <c r="R6039" s="3">
        <f t="shared" si="567"/>
        <v>0</v>
      </c>
      <c r="S6039" s="3">
        <f t="shared" si="568"/>
        <v>0</v>
      </c>
      <c r="T6039" s="3">
        <f t="shared" si="569"/>
        <v>0</v>
      </c>
      <c r="U6039" s="3">
        <f t="shared" si="570"/>
        <v>0</v>
      </c>
    </row>
    <row r="6040" spans="1:21" ht="12.75" customHeight="1" x14ac:dyDescent="0.2">
      <c r="A6040" s="82" t="s">
        <v>95</v>
      </c>
      <c r="B6040" s="81" t="s">
        <v>96</v>
      </c>
      <c r="C6040" s="47">
        <v>216208</v>
      </c>
      <c r="D6040" s="80" t="s">
        <v>5300</v>
      </c>
      <c r="E6040" s="81" t="s">
        <v>5587</v>
      </c>
      <c r="F6040" s="82">
        <v>192086055</v>
      </c>
      <c r="G6040" s="83" t="s">
        <v>167</v>
      </c>
      <c r="H6040" s="80" t="s">
        <v>52</v>
      </c>
      <c r="I6040" s="80" t="s">
        <v>13827</v>
      </c>
      <c r="J6040" s="80" t="s">
        <v>13828</v>
      </c>
      <c r="K6040" s="80" t="s">
        <v>341</v>
      </c>
      <c r="L6040" s="80" t="s">
        <v>346</v>
      </c>
      <c r="M6040" s="81" t="s">
        <v>347</v>
      </c>
      <c r="N6040" s="32" t="s">
        <v>10618</v>
      </c>
      <c r="O6040" s="33">
        <v>4</v>
      </c>
      <c r="P6040" s="3">
        <f t="shared" si="565"/>
        <v>0</v>
      </c>
      <c r="Q6040" s="3">
        <f t="shared" si="566"/>
        <v>0</v>
      </c>
      <c r="R6040" s="3">
        <f t="shared" si="567"/>
        <v>0</v>
      </c>
      <c r="S6040" s="3">
        <f t="shared" si="568"/>
        <v>1</v>
      </c>
      <c r="T6040" s="3">
        <f t="shared" si="569"/>
        <v>0</v>
      </c>
      <c r="U6040" s="3">
        <f t="shared" si="570"/>
        <v>0</v>
      </c>
    </row>
    <row r="6041" spans="1:21" ht="12.75" customHeight="1" x14ac:dyDescent="0.2">
      <c r="A6041" s="82" t="s">
        <v>95</v>
      </c>
      <c r="B6041" s="81" t="s">
        <v>96</v>
      </c>
      <c r="C6041" s="47">
        <v>216208</v>
      </c>
      <c r="D6041" s="80" t="s">
        <v>5300</v>
      </c>
      <c r="E6041" s="81" t="s">
        <v>5587</v>
      </c>
      <c r="F6041" s="82">
        <v>192086063</v>
      </c>
      <c r="G6041" s="83" t="s">
        <v>167</v>
      </c>
      <c r="H6041" s="80" t="s">
        <v>29</v>
      </c>
      <c r="I6041" s="80" t="s">
        <v>13829</v>
      </c>
      <c r="J6041" s="80" t="s">
        <v>13830</v>
      </c>
      <c r="K6041" s="80" t="s">
        <v>341</v>
      </c>
      <c r="L6041" s="80" t="s">
        <v>346</v>
      </c>
      <c r="M6041" s="81" t="s">
        <v>347</v>
      </c>
      <c r="N6041" s="32" t="s">
        <v>10618</v>
      </c>
      <c r="O6041" s="33">
        <v>3</v>
      </c>
      <c r="P6041" s="3">
        <f t="shared" si="565"/>
        <v>0</v>
      </c>
      <c r="Q6041" s="3">
        <f t="shared" si="566"/>
        <v>0</v>
      </c>
      <c r="R6041" s="3">
        <f t="shared" si="567"/>
        <v>1</v>
      </c>
      <c r="S6041" s="3">
        <f t="shared" si="568"/>
        <v>0</v>
      </c>
      <c r="T6041" s="3">
        <f t="shared" si="569"/>
        <v>0</v>
      </c>
      <c r="U6041" s="3">
        <f t="shared" si="570"/>
        <v>0</v>
      </c>
    </row>
    <row r="6042" spans="1:21" ht="12.75" customHeight="1" x14ac:dyDescent="0.2">
      <c r="A6042" s="82" t="s">
        <v>95</v>
      </c>
      <c r="B6042" s="81" t="s">
        <v>96</v>
      </c>
      <c r="C6042" s="47">
        <v>216208</v>
      </c>
      <c r="D6042" s="80" t="s">
        <v>5300</v>
      </c>
      <c r="E6042" s="81" t="s">
        <v>5587</v>
      </c>
      <c r="F6042" s="82">
        <v>192086096</v>
      </c>
      <c r="G6042" s="83" t="s">
        <v>105</v>
      </c>
      <c r="H6042" s="80" t="s">
        <v>52</v>
      </c>
      <c r="I6042" s="80" t="s">
        <v>13831</v>
      </c>
      <c r="J6042" s="80" t="s">
        <v>13832</v>
      </c>
      <c r="K6042" s="80" t="s">
        <v>341</v>
      </c>
      <c r="L6042" s="80" t="s">
        <v>346</v>
      </c>
      <c r="M6042" s="81" t="s">
        <v>347</v>
      </c>
      <c r="N6042" s="32" t="s">
        <v>10618</v>
      </c>
      <c r="O6042" s="33">
        <v>3</v>
      </c>
      <c r="P6042" s="3">
        <f t="shared" si="565"/>
        <v>0</v>
      </c>
      <c r="Q6042" s="3">
        <f t="shared" si="566"/>
        <v>0</v>
      </c>
      <c r="R6042" s="3">
        <f t="shared" si="567"/>
        <v>1</v>
      </c>
      <c r="S6042" s="3">
        <f t="shared" si="568"/>
        <v>0</v>
      </c>
      <c r="T6042" s="3">
        <f t="shared" si="569"/>
        <v>0</v>
      </c>
      <c r="U6042" s="3">
        <f t="shared" si="570"/>
        <v>0</v>
      </c>
    </row>
    <row r="6043" spans="1:21" ht="12.75" customHeight="1" x14ac:dyDescent="0.2">
      <c r="A6043" s="82" t="s">
        <v>95</v>
      </c>
      <c r="B6043" s="81" t="s">
        <v>96</v>
      </c>
      <c r="C6043" s="47">
        <v>216208</v>
      </c>
      <c r="D6043" s="80" t="s">
        <v>5300</v>
      </c>
      <c r="E6043" s="81" t="s">
        <v>5587</v>
      </c>
      <c r="F6043" s="82">
        <v>192086117</v>
      </c>
      <c r="G6043" s="83" t="s">
        <v>167</v>
      </c>
      <c r="H6043" s="80" t="s">
        <v>52</v>
      </c>
      <c r="I6043" s="80" t="s">
        <v>13833</v>
      </c>
      <c r="J6043" s="80" t="s">
        <v>13834</v>
      </c>
      <c r="K6043" s="80" t="s">
        <v>341</v>
      </c>
      <c r="L6043" s="80" t="s">
        <v>346</v>
      </c>
      <c r="M6043" s="81" t="s">
        <v>347</v>
      </c>
      <c r="N6043" s="32" t="s">
        <v>10618</v>
      </c>
      <c r="O6043" s="33">
        <v>4</v>
      </c>
      <c r="P6043" s="3">
        <f t="shared" si="565"/>
        <v>0</v>
      </c>
      <c r="Q6043" s="3">
        <f t="shared" si="566"/>
        <v>0</v>
      </c>
      <c r="R6043" s="3">
        <f t="shared" si="567"/>
        <v>0</v>
      </c>
      <c r="S6043" s="3">
        <f t="shared" si="568"/>
        <v>1</v>
      </c>
      <c r="T6043" s="3">
        <f t="shared" si="569"/>
        <v>0</v>
      </c>
      <c r="U6043" s="3">
        <f t="shared" si="570"/>
        <v>0</v>
      </c>
    </row>
    <row r="6044" spans="1:21" ht="12.75" customHeight="1" x14ac:dyDescent="0.2">
      <c r="A6044" s="82" t="s">
        <v>95</v>
      </c>
      <c r="B6044" s="81" t="s">
        <v>96</v>
      </c>
      <c r="C6044" s="47">
        <v>216208</v>
      </c>
      <c r="D6044" s="80" t="s">
        <v>5300</v>
      </c>
      <c r="E6044" s="81" t="s">
        <v>5587</v>
      </c>
      <c r="F6044" s="82">
        <v>192086129</v>
      </c>
      <c r="G6044" s="83" t="s">
        <v>105</v>
      </c>
      <c r="H6044" s="80" t="s">
        <v>52</v>
      </c>
      <c r="I6044" s="80" t="s">
        <v>6445</v>
      </c>
      <c r="J6044" s="80" t="s">
        <v>13835</v>
      </c>
      <c r="K6044" s="80" t="s">
        <v>341</v>
      </c>
      <c r="L6044" s="80" t="s">
        <v>346</v>
      </c>
      <c r="M6044" s="81" t="s">
        <v>347</v>
      </c>
      <c r="N6044" s="32" t="s">
        <v>10618</v>
      </c>
      <c r="O6044" s="33">
        <v>4</v>
      </c>
      <c r="P6044" s="3">
        <f t="shared" si="565"/>
        <v>0</v>
      </c>
      <c r="Q6044" s="3">
        <f t="shared" si="566"/>
        <v>0</v>
      </c>
      <c r="R6044" s="3">
        <f t="shared" si="567"/>
        <v>0</v>
      </c>
      <c r="S6044" s="3">
        <f t="shared" si="568"/>
        <v>1</v>
      </c>
      <c r="T6044" s="3">
        <f t="shared" si="569"/>
        <v>0</v>
      </c>
      <c r="U6044" s="3">
        <f t="shared" si="570"/>
        <v>0</v>
      </c>
    </row>
    <row r="6045" spans="1:21" ht="12.75" customHeight="1" x14ac:dyDescent="0.2">
      <c r="A6045" s="82" t="s">
        <v>95</v>
      </c>
      <c r="B6045" s="81" t="s">
        <v>96</v>
      </c>
      <c r="C6045" s="47">
        <v>216208</v>
      </c>
      <c r="D6045" s="80" t="s">
        <v>5300</v>
      </c>
      <c r="E6045" s="81" t="s">
        <v>5587</v>
      </c>
      <c r="F6045" s="82">
        <v>192086137</v>
      </c>
      <c r="G6045" s="83" t="s">
        <v>105</v>
      </c>
      <c r="H6045" s="80" t="s">
        <v>52</v>
      </c>
      <c r="I6045" s="80" t="s">
        <v>13836</v>
      </c>
      <c r="J6045" s="80" t="s">
        <v>13837</v>
      </c>
      <c r="K6045" s="80" t="s">
        <v>341</v>
      </c>
      <c r="L6045" s="80" t="s">
        <v>346</v>
      </c>
      <c r="M6045" s="81" t="s">
        <v>347</v>
      </c>
      <c r="N6045" s="32" t="s">
        <v>10618</v>
      </c>
      <c r="O6045" s="33">
        <v>4</v>
      </c>
      <c r="P6045" s="3">
        <f t="shared" si="565"/>
        <v>0</v>
      </c>
      <c r="Q6045" s="3">
        <f t="shared" si="566"/>
        <v>0</v>
      </c>
      <c r="R6045" s="3">
        <f t="shared" si="567"/>
        <v>0</v>
      </c>
      <c r="S6045" s="3">
        <f t="shared" si="568"/>
        <v>1</v>
      </c>
      <c r="T6045" s="3">
        <f t="shared" si="569"/>
        <v>0</v>
      </c>
      <c r="U6045" s="3">
        <f t="shared" si="570"/>
        <v>0</v>
      </c>
    </row>
    <row r="6046" spans="1:21" ht="12.75" customHeight="1" x14ac:dyDescent="0.2">
      <c r="A6046" s="82" t="s">
        <v>95</v>
      </c>
      <c r="B6046" s="81" t="s">
        <v>96</v>
      </c>
      <c r="C6046" s="47">
        <v>216208</v>
      </c>
      <c r="D6046" s="80" t="s">
        <v>5300</v>
      </c>
      <c r="E6046" s="81" t="s">
        <v>5587</v>
      </c>
      <c r="F6046" s="82">
        <v>192086166</v>
      </c>
      <c r="G6046" s="83" t="s">
        <v>67</v>
      </c>
      <c r="H6046" s="80" t="s">
        <v>29</v>
      </c>
      <c r="I6046" s="80" t="s">
        <v>5736</v>
      </c>
      <c r="J6046" s="80" t="s">
        <v>13838</v>
      </c>
      <c r="K6046" s="80" t="s">
        <v>341</v>
      </c>
      <c r="L6046" s="80" t="s">
        <v>346</v>
      </c>
      <c r="M6046" s="81" t="s">
        <v>347</v>
      </c>
      <c r="N6046" s="32" t="s">
        <v>10618</v>
      </c>
      <c r="O6046" s="33">
        <v>4</v>
      </c>
      <c r="P6046" s="3">
        <f t="shared" si="565"/>
        <v>0</v>
      </c>
      <c r="Q6046" s="3">
        <f t="shared" si="566"/>
        <v>0</v>
      </c>
      <c r="R6046" s="3">
        <f t="shared" si="567"/>
        <v>0</v>
      </c>
      <c r="S6046" s="3">
        <f t="shared" si="568"/>
        <v>1</v>
      </c>
      <c r="T6046" s="3">
        <f t="shared" si="569"/>
        <v>0</v>
      </c>
      <c r="U6046" s="3">
        <f t="shared" si="570"/>
        <v>0</v>
      </c>
    </row>
    <row r="6047" spans="1:21" ht="12.75" customHeight="1" x14ac:dyDescent="0.2">
      <c r="A6047" s="82" t="s">
        <v>95</v>
      </c>
      <c r="B6047" s="81" t="s">
        <v>96</v>
      </c>
      <c r="C6047" s="47">
        <v>216208</v>
      </c>
      <c r="D6047" s="80" t="s">
        <v>5300</v>
      </c>
      <c r="E6047" s="81" t="s">
        <v>5587</v>
      </c>
      <c r="F6047" s="82">
        <v>192086170</v>
      </c>
      <c r="G6047" s="83" t="s">
        <v>105</v>
      </c>
      <c r="H6047" s="80" t="s">
        <v>52</v>
      </c>
      <c r="I6047" s="80" t="s">
        <v>13839</v>
      </c>
      <c r="J6047" s="80" t="s">
        <v>13840</v>
      </c>
      <c r="K6047" s="80" t="s">
        <v>341</v>
      </c>
      <c r="L6047" s="80" t="s">
        <v>346</v>
      </c>
      <c r="M6047" s="81" t="s">
        <v>347</v>
      </c>
      <c r="N6047" s="32" t="s">
        <v>10618</v>
      </c>
      <c r="O6047" s="33">
        <v>4</v>
      </c>
      <c r="P6047" s="3">
        <f t="shared" si="565"/>
        <v>0</v>
      </c>
      <c r="Q6047" s="3">
        <f t="shared" si="566"/>
        <v>0</v>
      </c>
      <c r="R6047" s="3">
        <f t="shared" si="567"/>
        <v>0</v>
      </c>
      <c r="S6047" s="3">
        <f t="shared" si="568"/>
        <v>1</v>
      </c>
      <c r="T6047" s="3">
        <f t="shared" si="569"/>
        <v>0</v>
      </c>
      <c r="U6047" s="3">
        <f t="shared" si="570"/>
        <v>0</v>
      </c>
    </row>
    <row r="6048" spans="1:21" ht="12.75" customHeight="1" x14ac:dyDescent="0.2">
      <c r="A6048" s="82" t="s">
        <v>95</v>
      </c>
      <c r="B6048" s="81" t="s">
        <v>96</v>
      </c>
      <c r="C6048" s="47">
        <v>216208</v>
      </c>
      <c r="D6048" s="80" t="s">
        <v>5300</v>
      </c>
      <c r="E6048" s="81" t="s">
        <v>5587</v>
      </c>
      <c r="F6048" s="82">
        <v>192086182</v>
      </c>
      <c r="G6048" s="83" t="s">
        <v>51</v>
      </c>
      <c r="H6048" s="80" t="s">
        <v>29</v>
      </c>
      <c r="I6048" s="80" t="s">
        <v>5749</v>
      </c>
      <c r="J6048" s="80" t="s">
        <v>13841</v>
      </c>
      <c r="K6048" s="80" t="s">
        <v>341</v>
      </c>
      <c r="L6048" s="80" t="s">
        <v>346</v>
      </c>
      <c r="M6048" s="81" t="s">
        <v>347</v>
      </c>
      <c r="N6048" s="32" t="s">
        <v>10618</v>
      </c>
      <c r="O6048" s="33">
        <v>4</v>
      </c>
      <c r="P6048" s="3">
        <f t="shared" si="565"/>
        <v>0</v>
      </c>
      <c r="Q6048" s="3">
        <f t="shared" si="566"/>
        <v>0</v>
      </c>
      <c r="R6048" s="3">
        <f t="shared" si="567"/>
        <v>0</v>
      </c>
      <c r="S6048" s="3">
        <f t="shared" si="568"/>
        <v>1</v>
      </c>
      <c r="T6048" s="3">
        <f t="shared" si="569"/>
        <v>0</v>
      </c>
      <c r="U6048" s="3">
        <f t="shared" si="570"/>
        <v>0</v>
      </c>
    </row>
    <row r="6049" spans="1:21" ht="12.75" customHeight="1" x14ac:dyDescent="0.2">
      <c r="A6049" s="82" t="s">
        <v>95</v>
      </c>
      <c r="B6049" s="81" t="s">
        <v>96</v>
      </c>
      <c r="C6049" s="47">
        <v>216208</v>
      </c>
      <c r="D6049" s="80" t="s">
        <v>5300</v>
      </c>
      <c r="E6049" s="81" t="s">
        <v>5587</v>
      </c>
      <c r="F6049" s="82">
        <v>192086201</v>
      </c>
      <c r="G6049" s="83" t="s">
        <v>167</v>
      </c>
      <c r="H6049" s="80" t="s">
        <v>29</v>
      </c>
      <c r="I6049" s="80" t="s">
        <v>6482</v>
      </c>
      <c r="J6049" s="80" t="s">
        <v>13842</v>
      </c>
      <c r="K6049" s="80" t="s">
        <v>341</v>
      </c>
      <c r="L6049" s="80" t="s">
        <v>346</v>
      </c>
      <c r="M6049" s="81" t="s">
        <v>347</v>
      </c>
      <c r="N6049" s="32" t="s">
        <v>10618</v>
      </c>
      <c r="O6049" s="33">
        <v>4</v>
      </c>
      <c r="P6049" s="3">
        <f t="shared" si="565"/>
        <v>0</v>
      </c>
      <c r="Q6049" s="3">
        <f t="shared" si="566"/>
        <v>0</v>
      </c>
      <c r="R6049" s="3">
        <f t="shared" si="567"/>
        <v>0</v>
      </c>
      <c r="S6049" s="3">
        <f t="shared" si="568"/>
        <v>1</v>
      </c>
      <c r="T6049" s="3">
        <f t="shared" si="569"/>
        <v>0</v>
      </c>
      <c r="U6049" s="3">
        <f t="shared" si="570"/>
        <v>0</v>
      </c>
    </row>
    <row r="6050" spans="1:21" ht="12.75" customHeight="1" x14ac:dyDescent="0.2">
      <c r="A6050" s="82" t="s">
        <v>95</v>
      </c>
      <c r="B6050" s="81" t="s">
        <v>96</v>
      </c>
      <c r="C6050" s="47">
        <v>216208</v>
      </c>
      <c r="D6050" s="80" t="s">
        <v>5300</v>
      </c>
      <c r="E6050" s="81" t="s">
        <v>5587</v>
      </c>
      <c r="F6050" s="82">
        <v>192086207</v>
      </c>
      <c r="G6050" s="83" t="s">
        <v>167</v>
      </c>
      <c r="H6050" s="80" t="s">
        <v>29</v>
      </c>
      <c r="I6050" s="80" t="s">
        <v>13843</v>
      </c>
      <c r="J6050" s="80" t="s">
        <v>13844</v>
      </c>
      <c r="K6050" s="80" t="s">
        <v>341</v>
      </c>
      <c r="L6050" s="80" t="s">
        <v>346</v>
      </c>
      <c r="M6050" s="81" t="s">
        <v>347</v>
      </c>
      <c r="N6050" s="32" t="s">
        <v>10618</v>
      </c>
      <c r="O6050" s="33">
        <v>4</v>
      </c>
      <c r="P6050" s="3">
        <f t="shared" si="565"/>
        <v>0</v>
      </c>
      <c r="Q6050" s="3">
        <f t="shared" si="566"/>
        <v>0</v>
      </c>
      <c r="R6050" s="3">
        <f t="shared" si="567"/>
        <v>0</v>
      </c>
      <c r="S6050" s="3">
        <f t="shared" si="568"/>
        <v>1</v>
      </c>
      <c r="T6050" s="3">
        <f t="shared" si="569"/>
        <v>0</v>
      </c>
      <c r="U6050" s="3">
        <f t="shared" si="570"/>
        <v>0</v>
      </c>
    </row>
    <row r="6051" spans="1:21" ht="12.75" customHeight="1" x14ac:dyDescent="0.2">
      <c r="A6051" s="82" t="s">
        <v>95</v>
      </c>
      <c r="B6051" s="81" t="s">
        <v>96</v>
      </c>
      <c r="C6051" s="47">
        <v>216208</v>
      </c>
      <c r="D6051" s="80" t="s">
        <v>5300</v>
      </c>
      <c r="E6051" s="81" t="s">
        <v>5587</v>
      </c>
      <c r="F6051" s="82">
        <v>192086220</v>
      </c>
      <c r="G6051" s="83" t="s">
        <v>105</v>
      </c>
      <c r="H6051" s="80" t="s">
        <v>52</v>
      </c>
      <c r="I6051" s="80" t="s">
        <v>13845</v>
      </c>
      <c r="J6051" s="80" t="s">
        <v>13846</v>
      </c>
      <c r="K6051" s="80" t="s">
        <v>341</v>
      </c>
      <c r="L6051" s="80" t="s">
        <v>346</v>
      </c>
      <c r="M6051" s="81" t="s">
        <v>347</v>
      </c>
      <c r="N6051" s="32" t="s">
        <v>10618</v>
      </c>
      <c r="O6051" s="33">
        <v>3</v>
      </c>
      <c r="P6051" s="3">
        <f t="shared" si="565"/>
        <v>0</v>
      </c>
      <c r="Q6051" s="3">
        <f t="shared" si="566"/>
        <v>0</v>
      </c>
      <c r="R6051" s="3">
        <f t="shared" si="567"/>
        <v>1</v>
      </c>
      <c r="S6051" s="3">
        <f t="shared" si="568"/>
        <v>0</v>
      </c>
      <c r="T6051" s="3">
        <f t="shared" si="569"/>
        <v>0</v>
      </c>
      <c r="U6051" s="3">
        <f t="shared" si="570"/>
        <v>0</v>
      </c>
    </row>
    <row r="6052" spans="1:21" ht="12.75" customHeight="1" x14ac:dyDescent="0.2">
      <c r="A6052" s="82" t="s">
        <v>95</v>
      </c>
      <c r="B6052" s="81" t="s">
        <v>96</v>
      </c>
      <c r="C6052" s="47">
        <v>216208</v>
      </c>
      <c r="D6052" s="80" t="s">
        <v>5300</v>
      </c>
      <c r="E6052" s="81" t="s">
        <v>5587</v>
      </c>
      <c r="F6052" s="82">
        <v>192086228</v>
      </c>
      <c r="G6052" s="83" t="s">
        <v>105</v>
      </c>
      <c r="H6052" s="80" t="s">
        <v>52</v>
      </c>
      <c r="I6052" s="80" t="s">
        <v>6515</v>
      </c>
      <c r="J6052" s="80" t="s">
        <v>13847</v>
      </c>
      <c r="K6052" s="80" t="s">
        <v>341</v>
      </c>
      <c r="L6052" s="80" t="s">
        <v>346</v>
      </c>
      <c r="M6052" s="81" t="s">
        <v>347</v>
      </c>
      <c r="N6052" s="32" t="s">
        <v>10618</v>
      </c>
      <c r="O6052" s="33">
        <v>3</v>
      </c>
      <c r="P6052" s="3">
        <f t="shared" si="565"/>
        <v>0</v>
      </c>
      <c r="Q6052" s="3">
        <f t="shared" si="566"/>
        <v>0</v>
      </c>
      <c r="R6052" s="3">
        <f t="shared" si="567"/>
        <v>1</v>
      </c>
      <c r="S6052" s="3">
        <f t="shared" si="568"/>
        <v>0</v>
      </c>
      <c r="T6052" s="3">
        <f t="shared" si="569"/>
        <v>0</v>
      </c>
      <c r="U6052" s="3">
        <f t="shared" si="570"/>
        <v>0</v>
      </c>
    </row>
    <row r="6053" spans="1:21" ht="12.75" customHeight="1" x14ac:dyDescent="0.2">
      <c r="A6053" s="82" t="s">
        <v>95</v>
      </c>
      <c r="B6053" s="81" t="s">
        <v>96</v>
      </c>
      <c r="C6053" s="47">
        <v>216208</v>
      </c>
      <c r="D6053" s="80" t="s">
        <v>5300</v>
      </c>
      <c r="E6053" s="81" t="s">
        <v>5587</v>
      </c>
      <c r="F6053" s="82">
        <v>192086242</v>
      </c>
      <c r="G6053" s="83" t="s">
        <v>105</v>
      </c>
      <c r="H6053" s="80" t="s">
        <v>52</v>
      </c>
      <c r="I6053" s="80" t="s">
        <v>13848</v>
      </c>
      <c r="J6053" s="80" t="s">
        <v>13849</v>
      </c>
      <c r="K6053" s="80" t="s">
        <v>341</v>
      </c>
      <c r="L6053" s="80" t="s">
        <v>346</v>
      </c>
      <c r="M6053" s="81" t="s">
        <v>347</v>
      </c>
      <c r="N6053" s="32" t="s">
        <v>10618</v>
      </c>
      <c r="O6053" s="33">
        <v>4</v>
      </c>
      <c r="P6053" s="3">
        <f t="shared" si="565"/>
        <v>0</v>
      </c>
      <c r="Q6053" s="3">
        <f t="shared" si="566"/>
        <v>0</v>
      </c>
      <c r="R6053" s="3">
        <f t="shared" si="567"/>
        <v>0</v>
      </c>
      <c r="S6053" s="3">
        <f t="shared" si="568"/>
        <v>1</v>
      </c>
      <c r="T6053" s="3">
        <f t="shared" si="569"/>
        <v>0</v>
      </c>
      <c r="U6053" s="3">
        <f t="shared" si="570"/>
        <v>0</v>
      </c>
    </row>
    <row r="6054" spans="1:21" ht="12.75" customHeight="1" x14ac:dyDescent="0.2">
      <c r="A6054" s="82" t="s">
        <v>95</v>
      </c>
      <c r="B6054" s="81" t="s">
        <v>96</v>
      </c>
      <c r="C6054" s="47">
        <v>216208</v>
      </c>
      <c r="D6054" s="80" t="s">
        <v>5300</v>
      </c>
      <c r="E6054" s="81" t="s">
        <v>5587</v>
      </c>
      <c r="F6054" s="82">
        <v>192086275</v>
      </c>
      <c r="G6054" s="83" t="s">
        <v>105</v>
      </c>
      <c r="H6054" s="80" t="s">
        <v>29</v>
      </c>
      <c r="I6054" s="80" t="s">
        <v>5752</v>
      </c>
      <c r="J6054" s="80" t="s">
        <v>13850</v>
      </c>
      <c r="K6054" s="80" t="s">
        <v>341</v>
      </c>
      <c r="L6054" s="80" t="s">
        <v>346</v>
      </c>
      <c r="M6054" s="81" t="s">
        <v>347</v>
      </c>
      <c r="N6054" s="32" t="s">
        <v>10618</v>
      </c>
      <c r="O6054" s="33">
        <v>3</v>
      </c>
      <c r="P6054" s="3">
        <f t="shared" si="565"/>
        <v>0</v>
      </c>
      <c r="Q6054" s="3">
        <f t="shared" si="566"/>
        <v>0</v>
      </c>
      <c r="R6054" s="3">
        <f t="shared" si="567"/>
        <v>1</v>
      </c>
      <c r="S6054" s="3">
        <f t="shared" si="568"/>
        <v>0</v>
      </c>
      <c r="T6054" s="3">
        <f t="shared" si="569"/>
        <v>0</v>
      </c>
      <c r="U6054" s="3">
        <f t="shared" si="570"/>
        <v>0</v>
      </c>
    </row>
    <row r="6055" spans="1:21" ht="12.75" customHeight="1" x14ac:dyDescent="0.2">
      <c r="A6055" s="82" t="s">
        <v>95</v>
      </c>
      <c r="B6055" s="81" t="s">
        <v>96</v>
      </c>
      <c r="C6055" s="47">
        <v>216208</v>
      </c>
      <c r="D6055" s="80" t="s">
        <v>5300</v>
      </c>
      <c r="E6055" s="81" t="s">
        <v>5587</v>
      </c>
      <c r="F6055" s="82">
        <v>192086276</v>
      </c>
      <c r="G6055" s="83" t="s">
        <v>105</v>
      </c>
      <c r="H6055" s="80" t="s">
        <v>52</v>
      </c>
      <c r="I6055" s="80" t="s">
        <v>13851</v>
      </c>
      <c r="J6055" s="80" t="s">
        <v>13852</v>
      </c>
      <c r="K6055" s="80" t="s">
        <v>341</v>
      </c>
      <c r="L6055" s="80" t="s">
        <v>346</v>
      </c>
      <c r="M6055" s="81" t="s">
        <v>347</v>
      </c>
      <c r="N6055" s="32" t="s">
        <v>10618</v>
      </c>
      <c r="O6055" s="33">
        <v>3</v>
      </c>
      <c r="P6055" s="3">
        <f t="shared" si="565"/>
        <v>0</v>
      </c>
      <c r="Q6055" s="3">
        <f t="shared" si="566"/>
        <v>0</v>
      </c>
      <c r="R6055" s="3">
        <f t="shared" si="567"/>
        <v>1</v>
      </c>
      <c r="S6055" s="3">
        <f t="shared" si="568"/>
        <v>0</v>
      </c>
      <c r="T6055" s="3">
        <f t="shared" si="569"/>
        <v>0</v>
      </c>
      <c r="U6055" s="3">
        <f t="shared" si="570"/>
        <v>0</v>
      </c>
    </row>
    <row r="6056" spans="1:21" ht="12.75" customHeight="1" x14ac:dyDescent="0.2">
      <c r="A6056" s="82" t="s">
        <v>95</v>
      </c>
      <c r="B6056" s="81" t="s">
        <v>96</v>
      </c>
      <c r="C6056" s="47">
        <v>216208</v>
      </c>
      <c r="D6056" s="80" t="s">
        <v>5300</v>
      </c>
      <c r="E6056" s="81" t="s">
        <v>5587</v>
      </c>
      <c r="F6056" s="82">
        <v>192086294</v>
      </c>
      <c r="G6056" s="83" t="s">
        <v>105</v>
      </c>
      <c r="H6056" s="80" t="s">
        <v>52</v>
      </c>
      <c r="I6056" s="80" t="s">
        <v>13853</v>
      </c>
      <c r="J6056" s="80" t="s">
        <v>13854</v>
      </c>
      <c r="K6056" s="80" t="s">
        <v>341</v>
      </c>
      <c r="L6056" s="80" t="s">
        <v>346</v>
      </c>
      <c r="M6056" s="81" t="s">
        <v>126</v>
      </c>
      <c r="N6056" s="32" t="s">
        <v>10618</v>
      </c>
      <c r="O6056" s="33">
        <v>3</v>
      </c>
      <c r="P6056" s="3">
        <f t="shared" si="565"/>
        <v>0</v>
      </c>
      <c r="Q6056" s="3">
        <f t="shared" si="566"/>
        <v>0</v>
      </c>
      <c r="R6056" s="3">
        <f t="shared" si="567"/>
        <v>1</v>
      </c>
      <c r="S6056" s="3">
        <f t="shared" si="568"/>
        <v>0</v>
      </c>
      <c r="T6056" s="3">
        <f t="shared" si="569"/>
        <v>0</v>
      </c>
      <c r="U6056" s="3">
        <f t="shared" si="570"/>
        <v>0</v>
      </c>
    </row>
    <row r="6057" spans="1:21" ht="12.75" customHeight="1" x14ac:dyDescent="0.2">
      <c r="A6057" s="82" t="s">
        <v>95</v>
      </c>
      <c r="B6057" s="81" t="s">
        <v>96</v>
      </c>
      <c r="C6057" s="47">
        <v>216208</v>
      </c>
      <c r="D6057" s="80" t="s">
        <v>5300</v>
      </c>
      <c r="E6057" s="81" t="s">
        <v>5587</v>
      </c>
      <c r="F6057" s="82">
        <v>192086299</v>
      </c>
      <c r="G6057" s="83" t="s">
        <v>67</v>
      </c>
      <c r="H6057" s="80" t="s">
        <v>52</v>
      </c>
      <c r="I6057" s="80" t="s">
        <v>13855</v>
      </c>
      <c r="J6057" s="80" t="s">
        <v>13856</v>
      </c>
      <c r="K6057" s="80" t="s">
        <v>341</v>
      </c>
      <c r="L6057" s="80" t="s">
        <v>346</v>
      </c>
      <c r="M6057" s="81" t="s">
        <v>347</v>
      </c>
      <c r="N6057" s="32" t="s">
        <v>10618</v>
      </c>
      <c r="O6057" s="33">
        <v>2</v>
      </c>
      <c r="P6057" s="3">
        <f t="shared" si="565"/>
        <v>0</v>
      </c>
      <c r="Q6057" s="3">
        <f t="shared" si="566"/>
        <v>1</v>
      </c>
      <c r="R6057" s="3">
        <f t="shared" si="567"/>
        <v>0</v>
      </c>
      <c r="S6057" s="3">
        <f t="shared" si="568"/>
        <v>0</v>
      </c>
      <c r="T6057" s="3">
        <f t="shared" si="569"/>
        <v>0</v>
      </c>
      <c r="U6057" s="3">
        <f t="shared" si="570"/>
        <v>0</v>
      </c>
    </row>
    <row r="6058" spans="1:21" ht="12.75" customHeight="1" x14ac:dyDescent="0.2">
      <c r="A6058" s="82" t="s">
        <v>95</v>
      </c>
      <c r="B6058" s="81" t="s">
        <v>96</v>
      </c>
      <c r="C6058" s="47">
        <v>216208</v>
      </c>
      <c r="D6058" s="80" t="s">
        <v>5300</v>
      </c>
      <c r="E6058" s="81" t="s">
        <v>5587</v>
      </c>
      <c r="F6058" s="82">
        <v>192086315</v>
      </c>
      <c r="G6058" s="83" t="s">
        <v>67</v>
      </c>
      <c r="H6058" s="80" t="s">
        <v>29</v>
      </c>
      <c r="I6058" s="80" t="s">
        <v>13857</v>
      </c>
      <c r="J6058" s="80" t="s">
        <v>3916</v>
      </c>
      <c r="K6058" s="80" t="s">
        <v>341</v>
      </c>
      <c r="L6058" s="80" t="s">
        <v>346</v>
      </c>
      <c r="M6058" s="81" t="s">
        <v>347</v>
      </c>
      <c r="N6058" s="32" t="s">
        <v>10618</v>
      </c>
      <c r="O6058" s="33">
        <v>4</v>
      </c>
      <c r="P6058" s="3">
        <f t="shared" si="565"/>
        <v>0</v>
      </c>
      <c r="Q6058" s="3">
        <f t="shared" si="566"/>
        <v>0</v>
      </c>
      <c r="R6058" s="3">
        <f t="shared" si="567"/>
        <v>0</v>
      </c>
      <c r="S6058" s="3">
        <f t="shared" si="568"/>
        <v>1</v>
      </c>
      <c r="T6058" s="3">
        <f t="shared" si="569"/>
        <v>0</v>
      </c>
      <c r="U6058" s="3">
        <f t="shared" si="570"/>
        <v>0</v>
      </c>
    </row>
    <row r="6059" spans="1:21" ht="12.75" customHeight="1" x14ac:dyDescent="0.2">
      <c r="A6059" s="82" t="s">
        <v>95</v>
      </c>
      <c r="B6059" s="81" t="s">
        <v>96</v>
      </c>
      <c r="C6059" s="47">
        <v>216208</v>
      </c>
      <c r="D6059" s="80" t="s">
        <v>5300</v>
      </c>
      <c r="E6059" s="81" t="s">
        <v>5587</v>
      </c>
      <c r="F6059" s="82">
        <v>192086352</v>
      </c>
      <c r="G6059" s="83" t="s">
        <v>67</v>
      </c>
      <c r="H6059" s="80" t="s">
        <v>52</v>
      </c>
      <c r="I6059" s="80" t="s">
        <v>6445</v>
      </c>
      <c r="J6059" s="80" t="s">
        <v>13858</v>
      </c>
      <c r="K6059" s="80" t="s">
        <v>341</v>
      </c>
      <c r="L6059" s="80" t="s">
        <v>346</v>
      </c>
      <c r="M6059" s="81" t="s">
        <v>347</v>
      </c>
      <c r="N6059" s="32" t="s">
        <v>10618</v>
      </c>
      <c r="O6059" s="33">
        <v>3</v>
      </c>
      <c r="P6059" s="3">
        <f t="shared" si="565"/>
        <v>0</v>
      </c>
      <c r="Q6059" s="3">
        <f t="shared" si="566"/>
        <v>0</v>
      </c>
      <c r="R6059" s="3">
        <f t="shared" si="567"/>
        <v>1</v>
      </c>
      <c r="S6059" s="3">
        <f t="shared" si="568"/>
        <v>0</v>
      </c>
      <c r="T6059" s="3">
        <f t="shared" si="569"/>
        <v>0</v>
      </c>
      <c r="U6059" s="3">
        <f t="shared" si="570"/>
        <v>0</v>
      </c>
    </row>
    <row r="6060" spans="1:21" ht="12.75" customHeight="1" x14ac:dyDescent="0.2">
      <c r="A6060" s="82" t="s">
        <v>95</v>
      </c>
      <c r="B6060" s="81" t="s">
        <v>96</v>
      </c>
      <c r="C6060" s="47">
        <v>216208</v>
      </c>
      <c r="D6060" s="80" t="s">
        <v>5300</v>
      </c>
      <c r="E6060" s="81" t="s">
        <v>5587</v>
      </c>
      <c r="F6060" s="82">
        <v>192086355</v>
      </c>
      <c r="G6060" s="83" t="s">
        <v>67</v>
      </c>
      <c r="H6060" s="80" t="s">
        <v>52</v>
      </c>
      <c r="I6060" s="80" t="s">
        <v>13859</v>
      </c>
      <c r="J6060" s="80" t="s">
        <v>13860</v>
      </c>
      <c r="K6060" s="80" t="s">
        <v>341</v>
      </c>
      <c r="L6060" s="80" t="s">
        <v>346</v>
      </c>
      <c r="M6060" s="81" t="s">
        <v>347</v>
      </c>
      <c r="N6060" s="32" t="s">
        <v>10618</v>
      </c>
      <c r="O6060" s="33">
        <v>2</v>
      </c>
      <c r="P6060" s="3">
        <f t="shared" si="565"/>
        <v>0</v>
      </c>
      <c r="Q6060" s="3">
        <f t="shared" si="566"/>
        <v>1</v>
      </c>
      <c r="R6060" s="3">
        <f t="shared" si="567"/>
        <v>0</v>
      </c>
      <c r="S6060" s="3">
        <f t="shared" si="568"/>
        <v>0</v>
      </c>
      <c r="T6060" s="3">
        <f t="shared" si="569"/>
        <v>0</v>
      </c>
      <c r="U6060" s="3">
        <f t="shared" si="570"/>
        <v>0</v>
      </c>
    </row>
    <row r="6061" spans="1:21" ht="12.75" customHeight="1" x14ac:dyDescent="0.2">
      <c r="A6061" s="82" t="s">
        <v>95</v>
      </c>
      <c r="B6061" s="81" t="s">
        <v>96</v>
      </c>
      <c r="C6061" s="47">
        <v>216208</v>
      </c>
      <c r="D6061" s="80" t="s">
        <v>5300</v>
      </c>
      <c r="E6061" s="81" t="s">
        <v>5329</v>
      </c>
      <c r="F6061" s="82">
        <v>191920527</v>
      </c>
      <c r="G6061" s="83" t="s">
        <v>67</v>
      </c>
      <c r="H6061" s="80" t="s">
        <v>29</v>
      </c>
      <c r="I6061" s="80" t="s">
        <v>11215</v>
      </c>
      <c r="J6061" s="80" t="s">
        <v>11217</v>
      </c>
      <c r="K6061" s="80" t="s">
        <v>341</v>
      </c>
      <c r="L6061" s="80" t="s">
        <v>342</v>
      </c>
      <c r="M6061" s="81" t="s">
        <v>640</v>
      </c>
      <c r="N6061" s="32" t="s">
        <v>10618</v>
      </c>
      <c r="O6061" s="33">
        <v>3</v>
      </c>
      <c r="P6061" s="3">
        <f t="shared" si="565"/>
        <v>0</v>
      </c>
      <c r="Q6061" s="3">
        <f t="shared" si="566"/>
        <v>0</v>
      </c>
      <c r="R6061" s="3">
        <f t="shared" si="567"/>
        <v>1</v>
      </c>
      <c r="S6061" s="3">
        <f t="shared" si="568"/>
        <v>0</v>
      </c>
      <c r="T6061" s="3">
        <f t="shared" si="569"/>
        <v>0</v>
      </c>
      <c r="U6061" s="3">
        <f t="shared" si="570"/>
        <v>0</v>
      </c>
    </row>
    <row r="6062" spans="1:21" ht="12.75" customHeight="1" x14ac:dyDescent="0.2">
      <c r="A6062" s="82" t="s">
        <v>95</v>
      </c>
      <c r="B6062" s="81" t="s">
        <v>96</v>
      </c>
      <c r="C6062" s="47">
        <v>216208</v>
      </c>
      <c r="D6062" s="80" t="s">
        <v>5300</v>
      </c>
      <c r="E6062" s="81" t="s">
        <v>5329</v>
      </c>
      <c r="F6062" s="82">
        <v>191920979</v>
      </c>
      <c r="G6062" s="83" t="s">
        <v>105</v>
      </c>
      <c r="H6062" s="80" t="s">
        <v>29</v>
      </c>
      <c r="I6062" s="80" t="s">
        <v>11226</v>
      </c>
      <c r="J6062" s="80" t="s">
        <v>11227</v>
      </c>
      <c r="K6062" s="80" t="s">
        <v>341</v>
      </c>
      <c r="L6062" s="80" t="s">
        <v>342</v>
      </c>
      <c r="M6062" s="81" t="s">
        <v>343</v>
      </c>
      <c r="N6062" s="32" t="s">
        <v>10618</v>
      </c>
      <c r="O6062" s="33">
        <v>3</v>
      </c>
      <c r="P6062" s="3">
        <f t="shared" si="565"/>
        <v>0</v>
      </c>
      <c r="Q6062" s="3">
        <f t="shared" si="566"/>
        <v>0</v>
      </c>
      <c r="R6062" s="3">
        <f t="shared" si="567"/>
        <v>1</v>
      </c>
      <c r="S6062" s="3">
        <f t="shared" si="568"/>
        <v>0</v>
      </c>
      <c r="T6062" s="3">
        <f t="shared" si="569"/>
        <v>0</v>
      </c>
      <c r="U6062" s="3">
        <f t="shared" si="570"/>
        <v>0</v>
      </c>
    </row>
    <row r="6063" spans="1:21" ht="12.75" customHeight="1" x14ac:dyDescent="0.2">
      <c r="A6063" s="82" t="s">
        <v>95</v>
      </c>
      <c r="B6063" s="81" t="s">
        <v>96</v>
      </c>
      <c r="C6063" s="47">
        <v>216208</v>
      </c>
      <c r="D6063" s="80" t="s">
        <v>5300</v>
      </c>
      <c r="E6063" s="81" t="s">
        <v>5329</v>
      </c>
      <c r="F6063" s="82">
        <v>191921381</v>
      </c>
      <c r="G6063" s="83" t="s">
        <v>67</v>
      </c>
      <c r="H6063" s="80" t="s">
        <v>52</v>
      </c>
      <c r="I6063" s="80" t="s">
        <v>11242</v>
      </c>
      <c r="J6063" s="80" t="s">
        <v>11243</v>
      </c>
      <c r="K6063" s="80" t="s">
        <v>341</v>
      </c>
      <c r="L6063" s="80" t="s">
        <v>342</v>
      </c>
      <c r="M6063" s="81" t="s">
        <v>2272</v>
      </c>
      <c r="N6063" s="32" t="s">
        <v>10618</v>
      </c>
      <c r="O6063" s="33">
        <v>3</v>
      </c>
      <c r="P6063" s="3">
        <f t="shared" si="565"/>
        <v>0</v>
      </c>
      <c r="Q6063" s="3">
        <f t="shared" si="566"/>
        <v>0</v>
      </c>
      <c r="R6063" s="3">
        <f t="shared" si="567"/>
        <v>1</v>
      </c>
      <c r="S6063" s="3">
        <f t="shared" si="568"/>
        <v>0</v>
      </c>
      <c r="T6063" s="3">
        <f t="shared" si="569"/>
        <v>0</v>
      </c>
      <c r="U6063" s="3">
        <f t="shared" si="570"/>
        <v>0</v>
      </c>
    </row>
    <row r="6064" spans="1:21" ht="12.75" customHeight="1" x14ac:dyDescent="0.2">
      <c r="A6064" s="82" t="s">
        <v>95</v>
      </c>
      <c r="B6064" s="81" t="s">
        <v>96</v>
      </c>
      <c r="C6064" s="47">
        <v>216208</v>
      </c>
      <c r="D6064" s="80" t="s">
        <v>5300</v>
      </c>
      <c r="E6064" s="81" t="s">
        <v>5329</v>
      </c>
      <c r="F6064" s="82">
        <v>191920481</v>
      </c>
      <c r="G6064" s="83" t="s">
        <v>167</v>
      </c>
      <c r="H6064" s="80" t="s">
        <v>29</v>
      </c>
      <c r="I6064" s="80" t="s">
        <v>11211</v>
      </c>
      <c r="J6064" s="80" t="s">
        <v>11212</v>
      </c>
      <c r="K6064" s="80" t="s">
        <v>341</v>
      </c>
      <c r="L6064" s="80" t="s">
        <v>1089</v>
      </c>
      <c r="M6064" s="81" t="s">
        <v>1090</v>
      </c>
      <c r="N6064" s="32" t="s">
        <v>10618</v>
      </c>
      <c r="O6064" s="33">
        <v>5</v>
      </c>
      <c r="P6064" s="3">
        <f t="shared" si="565"/>
        <v>0</v>
      </c>
      <c r="Q6064" s="3">
        <f t="shared" si="566"/>
        <v>0</v>
      </c>
      <c r="R6064" s="3">
        <f t="shared" si="567"/>
        <v>0</v>
      </c>
      <c r="S6064" s="3">
        <f t="shared" si="568"/>
        <v>0</v>
      </c>
      <c r="T6064" s="3">
        <f t="shared" si="569"/>
        <v>1</v>
      </c>
      <c r="U6064" s="3">
        <f t="shared" si="570"/>
        <v>0</v>
      </c>
    </row>
    <row r="6065" spans="1:21" ht="12.75" customHeight="1" x14ac:dyDescent="0.2">
      <c r="A6065" s="82" t="s">
        <v>95</v>
      </c>
      <c r="B6065" s="81" t="s">
        <v>96</v>
      </c>
      <c r="C6065" s="47">
        <v>216208</v>
      </c>
      <c r="D6065" s="80" t="s">
        <v>5300</v>
      </c>
      <c r="E6065" s="81" t="s">
        <v>5329</v>
      </c>
      <c r="F6065" s="82">
        <v>191921168</v>
      </c>
      <c r="G6065" s="83" t="s">
        <v>105</v>
      </c>
      <c r="H6065" s="80" t="s">
        <v>52</v>
      </c>
      <c r="I6065" s="80" t="s">
        <v>11229</v>
      </c>
      <c r="J6065" s="80" t="s">
        <v>11230</v>
      </c>
      <c r="K6065" s="80" t="s">
        <v>341</v>
      </c>
      <c r="L6065" s="80" t="s">
        <v>1089</v>
      </c>
      <c r="M6065" s="81" t="s">
        <v>1090</v>
      </c>
      <c r="N6065" s="32" t="s">
        <v>10618</v>
      </c>
      <c r="O6065" s="33">
        <v>4</v>
      </c>
      <c r="P6065" s="3">
        <f t="shared" si="565"/>
        <v>0</v>
      </c>
      <c r="Q6065" s="3">
        <f t="shared" si="566"/>
        <v>0</v>
      </c>
      <c r="R6065" s="3">
        <f t="shared" si="567"/>
        <v>0</v>
      </c>
      <c r="S6065" s="3">
        <f t="shared" si="568"/>
        <v>1</v>
      </c>
      <c r="T6065" s="3">
        <f t="shared" si="569"/>
        <v>0</v>
      </c>
      <c r="U6065" s="3">
        <f t="shared" si="570"/>
        <v>0</v>
      </c>
    </row>
    <row r="6066" spans="1:21" ht="12.75" customHeight="1" x14ac:dyDescent="0.2">
      <c r="A6066" s="82" t="s">
        <v>95</v>
      </c>
      <c r="B6066" s="81" t="s">
        <v>96</v>
      </c>
      <c r="C6066" s="47">
        <v>216208</v>
      </c>
      <c r="D6066" s="80" t="s">
        <v>5300</v>
      </c>
      <c r="E6066" s="81" t="s">
        <v>5424</v>
      </c>
      <c r="F6066" s="82">
        <v>191925833</v>
      </c>
      <c r="G6066" s="83" t="s">
        <v>67</v>
      </c>
      <c r="H6066" s="80" t="s">
        <v>52</v>
      </c>
      <c r="I6066" s="80" t="s">
        <v>11263</v>
      </c>
      <c r="J6066" s="80" t="s">
        <v>11264</v>
      </c>
      <c r="K6066" s="80" t="s">
        <v>341</v>
      </c>
      <c r="L6066" s="80" t="s">
        <v>1089</v>
      </c>
      <c r="M6066" s="81" t="s">
        <v>1090</v>
      </c>
      <c r="N6066" s="32" t="s">
        <v>10618</v>
      </c>
      <c r="O6066" s="33">
        <v>1</v>
      </c>
      <c r="P6066" s="3">
        <f t="shared" si="565"/>
        <v>1</v>
      </c>
      <c r="Q6066" s="3">
        <f t="shared" si="566"/>
        <v>0</v>
      </c>
      <c r="R6066" s="3">
        <f t="shared" si="567"/>
        <v>0</v>
      </c>
      <c r="S6066" s="3">
        <f t="shared" si="568"/>
        <v>0</v>
      </c>
      <c r="T6066" s="3">
        <f t="shared" si="569"/>
        <v>0</v>
      </c>
      <c r="U6066" s="3">
        <f t="shared" si="570"/>
        <v>0</v>
      </c>
    </row>
    <row r="6067" spans="1:21" ht="12.75" customHeight="1" x14ac:dyDescent="0.2">
      <c r="A6067" s="82" t="s">
        <v>95</v>
      </c>
      <c r="B6067" s="81" t="s">
        <v>96</v>
      </c>
      <c r="C6067" s="47">
        <v>216208</v>
      </c>
      <c r="D6067" s="80" t="s">
        <v>5300</v>
      </c>
      <c r="E6067" s="81" t="s">
        <v>5424</v>
      </c>
      <c r="F6067" s="82">
        <v>192015540</v>
      </c>
      <c r="G6067" s="83" t="s">
        <v>105</v>
      </c>
      <c r="H6067" s="80" t="s">
        <v>29</v>
      </c>
      <c r="I6067" s="80" t="s">
        <v>12105</v>
      </c>
      <c r="J6067" s="80" t="s">
        <v>12106</v>
      </c>
      <c r="K6067" s="80" t="s">
        <v>341</v>
      </c>
      <c r="L6067" s="80" t="s">
        <v>1089</v>
      </c>
      <c r="M6067" s="81" t="s">
        <v>126</v>
      </c>
      <c r="N6067" s="32" t="s">
        <v>10618</v>
      </c>
      <c r="O6067" s="33">
        <v>3</v>
      </c>
      <c r="P6067" s="3">
        <f t="shared" si="565"/>
        <v>0</v>
      </c>
      <c r="Q6067" s="3">
        <f t="shared" si="566"/>
        <v>0</v>
      </c>
      <c r="R6067" s="3">
        <f t="shared" si="567"/>
        <v>1</v>
      </c>
      <c r="S6067" s="3">
        <f t="shared" si="568"/>
        <v>0</v>
      </c>
      <c r="T6067" s="3">
        <f t="shared" si="569"/>
        <v>0</v>
      </c>
      <c r="U6067" s="3">
        <f t="shared" si="570"/>
        <v>0</v>
      </c>
    </row>
    <row r="6068" spans="1:21" ht="12.75" customHeight="1" x14ac:dyDescent="0.2">
      <c r="A6068" s="82" t="s">
        <v>95</v>
      </c>
      <c r="B6068" s="81" t="s">
        <v>96</v>
      </c>
      <c r="C6068" s="47">
        <v>216208</v>
      </c>
      <c r="D6068" s="80" t="s">
        <v>5300</v>
      </c>
      <c r="E6068" s="81" t="s">
        <v>5424</v>
      </c>
      <c r="F6068" s="82">
        <v>192062801</v>
      </c>
      <c r="G6068" s="83" t="s">
        <v>67</v>
      </c>
      <c r="H6068" s="80" t="s">
        <v>52</v>
      </c>
      <c r="I6068" s="80" t="s">
        <v>12862</v>
      </c>
      <c r="J6068" s="80" t="s">
        <v>12863</v>
      </c>
      <c r="K6068" s="80" t="s">
        <v>341</v>
      </c>
      <c r="L6068" s="80" t="s">
        <v>1089</v>
      </c>
      <c r="M6068" s="81" t="s">
        <v>126</v>
      </c>
      <c r="N6068" s="32" t="s">
        <v>10618</v>
      </c>
      <c r="O6068" s="33">
        <v>3</v>
      </c>
      <c r="P6068" s="3">
        <f t="shared" si="565"/>
        <v>0</v>
      </c>
      <c r="Q6068" s="3">
        <f t="shared" si="566"/>
        <v>0</v>
      </c>
      <c r="R6068" s="3">
        <f t="shared" si="567"/>
        <v>1</v>
      </c>
      <c r="S6068" s="3">
        <f t="shared" si="568"/>
        <v>0</v>
      </c>
      <c r="T6068" s="3">
        <f t="shared" si="569"/>
        <v>0</v>
      </c>
      <c r="U6068" s="3">
        <f t="shared" si="570"/>
        <v>0</v>
      </c>
    </row>
    <row r="6069" spans="1:21" ht="12.75" customHeight="1" x14ac:dyDescent="0.2">
      <c r="A6069" s="82" t="s">
        <v>95</v>
      </c>
      <c r="B6069" s="81" t="s">
        <v>96</v>
      </c>
      <c r="C6069" s="47">
        <v>216208</v>
      </c>
      <c r="D6069" s="80" t="s">
        <v>5300</v>
      </c>
      <c r="E6069" s="81" t="s">
        <v>5424</v>
      </c>
      <c r="F6069" s="82">
        <v>192062805</v>
      </c>
      <c r="G6069" s="83" t="s">
        <v>67</v>
      </c>
      <c r="H6069" s="80" t="s">
        <v>52</v>
      </c>
      <c r="I6069" s="80" t="s">
        <v>12864</v>
      </c>
      <c r="J6069" s="80" t="s">
        <v>12865</v>
      </c>
      <c r="K6069" s="80" t="s">
        <v>341</v>
      </c>
      <c r="L6069" s="80" t="s">
        <v>1089</v>
      </c>
      <c r="M6069" s="81" t="s">
        <v>126</v>
      </c>
      <c r="N6069" s="32" t="s">
        <v>10618</v>
      </c>
      <c r="O6069" s="33">
        <v>3</v>
      </c>
      <c r="P6069" s="3">
        <f t="shared" si="565"/>
        <v>0</v>
      </c>
      <c r="Q6069" s="3">
        <f t="shared" si="566"/>
        <v>0</v>
      </c>
      <c r="R6069" s="3">
        <f t="shared" si="567"/>
        <v>1</v>
      </c>
      <c r="S6069" s="3">
        <f t="shared" si="568"/>
        <v>0</v>
      </c>
      <c r="T6069" s="3">
        <f t="shared" si="569"/>
        <v>0</v>
      </c>
      <c r="U6069" s="3">
        <f t="shared" si="570"/>
        <v>0</v>
      </c>
    </row>
    <row r="6070" spans="1:21" ht="12.75" customHeight="1" x14ac:dyDescent="0.2">
      <c r="A6070" s="82" t="s">
        <v>95</v>
      </c>
      <c r="B6070" s="81" t="s">
        <v>96</v>
      </c>
      <c r="C6070" s="47">
        <v>216208</v>
      </c>
      <c r="D6070" s="80" t="s">
        <v>5300</v>
      </c>
      <c r="E6070" s="81" t="s">
        <v>5424</v>
      </c>
      <c r="F6070" s="82">
        <v>192062806</v>
      </c>
      <c r="G6070" s="83" t="s">
        <v>67</v>
      </c>
      <c r="H6070" s="80" t="s">
        <v>52</v>
      </c>
      <c r="I6070" s="80" t="s">
        <v>12866</v>
      </c>
      <c r="J6070" s="80" t="s">
        <v>12867</v>
      </c>
      <c r="K6070" s="80" t="s">
        <v>341</v>
      </c>
      <c r="L6070" s="80" t="s">
        <v>1089</v>
      </c>
      <c r="M6070" s="81" t="s">
        <v>126</v>
      </c>
      <c r="N6070" s="32" t="s">
        <v>10618</v>
      </c>
      <c r="O6070" s="33">
        <v>2</v>
      </c>
      <c r="P6070" s="3">
        <f t="shared" si="565"/>
        <v>0</v>
      </c>
      <c r="Q6070" s="3">
        <f t="shared" si="566"/>
        <v>1</v>
      </c>
      <c r="R6070" s="3">
        <f t="shared" si="567"/>
        <v>0</v>
      </c>
      <c r="S6070" s="3">
        <f t="shared" si="568"/>
        <v>0</v>
      </c>
      <c r="T6070" s="3">
        <f t="shared" si="569"/>
        <v>0</v>
      </c>
      <c r="U6070" s="3">
        <f t="shared" si="570"/>
        <v>0</v>
      </c>
    </row>
    <row r="6071" spans="1:21" ht="12.75" customHeight="1" x14ac:dyDescent="0.2">
      <c r="A6071" s="82" t="s">
        <v>95</v>
      </c>
      <c r="B6071" s="81" t="s">
        <v>96</v>
      </c>
      <c r="C6071" s="47">
        <v>216208</v>
      </c>
      <c r="D6071" s="80" t="s">
        <v>5300</v>
      </c>
      <c r="E6071" s="81" t="s">
        <v>5424</v>
      </c>
      <c r="F6071" s="82">
        <v>192062809</v>
      </c>
      <c r="G6071" s="83" t="s">
        <v>105</v>
      </c>
      <c r="H6071" s="80" t="s">
        <v>29</v>
      </c>
      <c r="I6071" s="80" t="s">
        <v>12870</v>
      </c>
      <c r="J6071" s="80" t="s">
        <v>12871</v>
      </c>
      <c r="K6071" s="80" t="s">
        <v>341</v>
      </c>
      <c r="L6071" s="80" t="s">
        <v>1089</v>
      </c>
      <c r="M6071" s="81" t="s">
        <v>126</v>
      </c>
      <c r="N6071" s="32" t="s">
        <v>10618</v>
      </c>
      <c r="O6071" s="33">
        <v>3</v>
      </c>
      <c r="P6071" s="3">
        <f t="shared" si="565"/>
        <v>0</v>
      </c>
      <c r="Q6071" s="3">
        <f t="shared" si="566"/>
        <v>0</v>
      </c>
      <c r="R6071" s="3">
        <f t="shared" si="567"/>
        <v>1</v>
      </c>
      <c r="S6071" s="3">
        <f t="shared" si="568"/>
        <v>0</v>
      </c>
      <c r="T6071" s="3">
        <f t="shared" si="569"/>
        <v>0</v>
      </c>
      <c r="U6071" s="3">
        <f t="shared" si="570"/>
        <v>0</v>
      </c>
    </row>
    <row r="6072" spans="1:21" ht="12.75" customHeight="1" x14ac:dyDescent="0.2">
      <c r="A6072" s="82" t="s">
        <v>95</v>
      </c>
      <c r="B6072" s="81" t="s">
        <v>96</v>
      </c>
      <c r="C6072" s="47">
        <v>216208</v>
      </c>
      <c r="D6072" s="80" t="s">
        <v>5300</v>
      </c>
      <c r="E6072" s="81" t="s">
        <v>5635</v>
      </c>
      <c r="F6072" s="82">
        <v>192078807</v>
      </c>
      <c r="G6072" s="83" t="s">
        <v>51</v>
      </c>
      <c r="H6072" s="80" t="s">
        <v>29</v>
      </c>
      <c r="I6072" s="80" t="s">
        <v>13569</v>
      </c>
      <c r="J6072" s="80" t="s">
        <v>13570</v>
      </c>
      <c r="K6072" s="80" t="s">
        <v>341</v>
      </c>
      <c r="L6072" s="80" t="s">
        <v>1089</v>
      </c>
      <c r="M6072" s="81" t="s">
        <v>1090</v>
      </c>
      <c r="N6072" s="32" t="s">
        <v>10618</v>
      </c>
      <c r="O6072" s="33">
        <v>3</v>
      </c>
      <c r="P6072" s="3">
        <f t="shared" si="565"/>
        <v>0</v>
      </c>
      <c r="Q6072" s="3">
        <f t="shared" si="566"/>
        <v>0</v>
      </c>
      <c r="R6072" s="3">
        <f t="shared" si="567"/>
        <v>1</v>
      </c>
      <c r="S6072" s="3">
        <f t="shared" si="568"/>
        <v>0</v>
      </c>
      <c r="T6072" s="3">
        <f t="shared" si="569"/>
        <v>0</v>
      </c>
      <c r="U6072" s="3">
        <f t="shared" si="570"/>
        <v>0</v>
      </c>
    </row>
    <row r="6073" spans="1:21" ht="12.75" customHeight="1" x14ac:dyDescent="0.2">
      <c r="A6073" s="82" t="s">
        <v>95</v>
      </c>
      <c r="B6073" s="81" t="s">
        <v>96</v>
      </c>
      <c r="C6073" s="47">
        <v>216208</v>
      </c>
      <c r="D6073" s="80" t="s">
        <v>5300</v>
      </c>
      <c r="E6073" s="81" t="s">
        <v>5424</v>
      </c>
      <c r="F6073" s="82">
        <v>192081095</v>
      </c>
      <c r="G6073" s="83" t="s">
        <v>167</v>
      </c>
      <c r="H6073" s="80" t="s">
        <v>52</v>
      </c>
      <c r="I6073" s="80" t="s">
        <v>1900</v>
      </c>
      <c r="J6073" s="80" t="s">
        <v>13587</v>
      </c>
      <c r="K6073" s="80" t="s">
        <v>341</v>
      </c>
      <c r="L6073" s="80" t="s">
        <v>1089</v>
      </c>
      <c r="M6073" s="81" t="s">
        <v>126</v>
      </c>
      <c r="N6073" s="32" t="s">
        <v>10618</v>
      </c>
      <c r="O6073" s="33">
        <v>1</v>
      </c>
      <c r="P6073" s="3">
        <f t="shared" si="565"/>
        <v>1</v>
      </c>
      <c r="Q6073" s="3">
        <f t="shared" si="566"/>
        <v>0</v>
      </c>
      <c r="R6073" s="3">
        <f t="shared" si="567"/>
        <v>0</v>
      </c>
      <c r="S6073" s="3">
        <f t="shared" si="568"/>
        <v>0</v>
      </c>
      <c r="T6073" s="3">
        <f t="shared" si="569"/>
        <v>0</v>
      </c>
      <c r="U6073" s="3">
        <f t="shared" si="570"/>
        <v>0</v>
      </c>
    </row>
    <row r="6074" spans="1:21" ht="12.75" customHeight="1" x14ac:dyDescent="0.2">
      <c r="A6074" s="82" t="s">
        <v>95</v>
      </c>
      <c r="B6074" s="81" t="s">
        <v>96</v>
      </c>
      <c r="C6074" s="47">
        <v>216208</v>
      </c>
      <c r="D6074" s="80" t="s">
        <v>5300</v>
      </c>
      <c r="E6074" s="81" t="s">
        <v>5424</v>
      </c>
      <c r="F6074" s="82">
        <v>192081097</v>
      </c>
      <c r="G6074" s="83" t="s">
        <v>67</v>
      </c>
      <c r="H6074" s="80" t="s">
        <v>52</v>
      </c>
      <c r="I6074" s="80" t="s">
        <v>13588</v>
      </c>
      <c r="J6074" s="80" t="s">
        <v>13589</v>
      </c>
      <c r="K6074" s="80" t="s">
        <v>341</v>
      </c>
      <c r="L6074" s="80" t="s">
        <v>1089</v>
      </c>
      <c r="M6074" s="81" t="s">
        <v>126</v>
      </c>
      <c r="N6074" s="32" t="s">
        <v>10618</v>
      </c>
      <c r="O6074" s="33">
        <v>2</v>
      </c>
      <c r="P6074" s="3">
        <f t="shared" si="565"/>
        <v>0</v>
      </c>
      <c r="Q6074" s="3">
        <f t="shared" si="566"/>
        <v>1</v>
      </c>
      <c r="R6074" s="3">
        <f t="shared" si="567"/>
        <v>0</v>
      </c>
      <c r="S6074" s="3">
        <f t="shared" si="568"/>
        <v>0</v>
      </c>
      <c r="T6074" s="3">
        <f t="shared" si="569"/>
        <v>0</v>
      </c>
      <c r="U6074" s="3">
        <f t="shared" si="570"/>
        <v>0</v>
      </c>
    </row>
    <row r="6075" spans="1:21" ht="12.75" customHeight="1" x14ac:dyDescent="0.2">
      <c r="A6075" s="82" t="s">
        <v>95</v>
      </c>
      <c r="B6075" s="81" t="s">
        <v>96</v>
      </c>
      <c r="C6075" s="47">
        <v>216208</v>
      </c>
      <c r="D6075" s="80" t="s">
        <v>5300</v>
      </c>
      <c r="E6075" s="81" t="s">
        <v>5424</v>
      </c>
      <c r="F6075" s="82">
        <v>192081165</v>
      </c>
      <c r="G6075" s="83" t="s">
        <v>105</v>
      </c>
      <c r="H6075" s="80" t="s">
        <v>52</v>
      </c>
      <c r="I6075" s="80" t="s">
        <v>13592</v>
      </c>
      <c r="J6075" s="80" t="s">
        <v>13593</v>
      </c>
      <c r="K6075" s="80" t="s">
        <v>341</v>
      </c>
      <c r="L6075" s="80" t="s">
        <v>1089</v>
      </c>
      <c r="M6075" s="81" t="s">
        <v>126</v>
      </c>
      <c r="N6075" s="32" t="s">
        <v>10618</v>
      </c>
      <c r="O6075" s="33">
        <v>3</v>
      </c>
      <c r="P6075" s="3">
        <f t="shared" si="565"/>
        <v>0</v>
      </c>
      <c r="Q6075" s="3">
        <f t="shared" si="566"/>
        <v>0</v>
      </c>
      <c r="R6075" s="3">
        <f t="shared" si="567"/>
        <v>1</v>
      </c>
      <c r="S6075" s="3">
        <f t="shared" si="568"/>
        <v>0</v>
      </c>
      <c r="T6075" s="3">
        <f t="shared" si="569"/>
        <v>0</v>
      </c>
      <c r="U6075" s="3">
        <f t="shared" si="570"/>
        <v>0</v>
      </c>
    </row>
    <row r="6076" spans="1:21" ht="12.75" customHeight="1" x14ac:dyDescent="0.2">
      <c r="A6076" s="82" t="s">
        <v>95</v>
      </c>
      <c r="B6076" s="81" t="s">
        <v>96</v>
      </c>
      <c r="C6076" s="47">
        <v>216208</v>
      </c>
      <c r="D6076" s="80" t="s">
        <v>5300</v>
      </c>
      <c r="E6076" s="81" t="s">
        <v>5424</v>
      </c>
      <c r="F6076" s="82">
        <v>192081215</v>
      </c>
      <c r="G6076" s="83" t="s">
        <v>67</v>
      </c>
      <c r="H6076" s="80" t="s">
        <v>29</v>
      </c>
      <c r="I6076" s="80" t="s">
        <v>13597</v>
      </c>
      <c r="J6076" s="80" t="s">
        <v>13598</v>
      </c>
      <c r="K6076" s="80" t="s">
        <v>341</v>
      </c>
      <c r="L6076" s="80" t="s">
        <v>1089</v>
      </c>
      <c r="M6076" s="81" t="s">
        <v>126</v>
      </c>
      <c r="N6076" s="32" t="s">
        <v>10618</v>
      </c>
      <c r="O6076" s="33">
        <v>3</v>
      </c>
      <c r="P6076" s="3">
        <f t="shared" si="565"/>
        <v>0</v>
      </c>
      <c r="Q6076" s="3">
        <f t="shared" si="566"/>
        <v>0</v>
      </c>
      <c r="R6076" s="3">
        <f t="shared" si="567"/>
        <v>1</v>
      </c>
      <c r="S6076" s="3">
        <f t="shared" si="568"/>
        <v>0</v>
      </c>
      <c r="T6076" s="3">
        <f t="shared" si="569"/>
        <v>0</v>
      </c>
      <c r="U6076" s="3">
        <f t="shared" si="570"/>
        <v>0</v>
      </c>
    </row>
    <row r="6077" spans="1:21" ht="12.75" customHeight="1" x14ac:dyDescent="0.2">
      <c r="A6077" s="82" t="s">
        <v>95</v>
      </c>
      <c r="B6077" s="81" t="s">
        <v>96</v>
      </c>
      <c r="C6077" s="47">
        <v>216208</v>
      </c>
      <c r="D6077" s="80" t="s">
        <v>5300</v>
      </c>
      <c r="E6077" s="81" t="s">
        <v>5573</v>
      </c>
      <c r="F6077" s="82">
        <v>191927574</v>
      </c>
      <c r="G6077" s="83" t="s">
        <v>167</v>
      </c>
      <c r="H6077" s="80" t="s">
        <v>52</v>
      </c>
      <c r="I6077" s="80" t="s">
        <v>11271</v>
      </c>
      <c r="J6077" s="80" t="s">
        <v>11272</v>
      </c>
      <c r="K6077" s="80" t="s">
        <v>341</v>
      </c>
      <c r="L6077" s="80" t="s">
        <v>631</v>
      </c>
      <c r="M6077" s="81" t="s">
        <v>632</v>
      </c>
      <c r="N6077" s="32" t="s">
        <v>10618</v>
      </c>
      <c r="O6077" s="33">
        <v>3</v>
      </c>
      <c r="P6077" s="3">
        <f t="shared" si="565"/>
        <v>0</v>
      </c>
      <c r="Q6077" s="3">
        <f t="shared" si="566"/>
        <v>0</v>
      </c>
      <c r="R6077" s="3">
        <f t="shared" si="567"/>
        <v>1</v>
      </c>
      <c r="S6077" s="3">
        <f t="shared" si="568"/>
        <v>0</v>
      </c>
      <c r="T6077" s="3">
        <f t="shared" si="569"/>
        <v>0</v>
      </c>
      <c r="U6077" s="3">
        <f t="shared" si="570"/>
        <v>0</v>
      </c>
    </row>
    <row r="6078" spans="1:21" ht="12.75" customHeight="1" x14ac:dyDescent="0.2">
      <c r="A6078" s="82" t="s">
        <v>95</v>
      </c>
      <c r="B6078" s="81" t="s">
        <v>96</v>
      </c>
      <c r="C6078" s="47">
        <v>216208</v>
      </c>
      <c r="D6078" s="80" t="s">
        <v>5300</v>
      </c>
      <c r="E6078" s="81" t="s">
        <v>5570</v>
      </c>
      <c r="F6078" s="82">
        <v>191953314</v>
      </c>
      <c r="G6078" s="83" t="s">
        <v>67</v>
      </c>
      <c r="H6078" s="80" t="s">
        <v>52</v>
      </c>
      <c r="I6078" s="80" t="s">
        <v>10771</v>
      </c>
      <c r="J6078" s="80" t="s">
        <v>10772</v>
      </c>
      <c r="K6078" s="80" t="s">
        <v>341</v>
      </c>
      <c r="L6078" s="80" t="s">
        <v>631</v>
      </c>
      <c r="M6078" s="81" t="s">
        <v>5586</v>
      </c>
      <c r="N6078" s="32" t="s">
        <v>10618</v>
      </c>
      <c r="O6078" s="33">
        <v>1</v>
      </c>
      <c r="P6078" s="3">
        <f t="shared" si="565"/>
        <v>1</v>
      </c>
      <c r="Q6078" s="3">
        <f t="shared" si="566"/>
        <v>0</v>
      </c>
      <c r="R6078" s="3">
        <f t="shared" si="567"/>
        <v>0</v>
      </c>
      <c r="S6078" s="3">
        <f t="shared" si="568"/>
        <v>0</v>
      </c>
      <c r="T6078" s="3">
        <f t="shared" si="569"/>
        <v>0</v>
      </c>
      <c r="U6078" s="3">
        <f t="shared" si="570"/>
        <v>0</v>
      </c>
    </row>
    <row r="6079" spans="1:21" ht="12.75" customHeight="1" x14ac:dyDescent="0.2">
      <c r="A6079" s="82" t="s">
        <v>95</v>
      </c>
      <c r="B6079" s="81" t="s">
        <v>96</v>
      </c>
      <c r="C6079" s="47">
        <v>216208</v>
      </c>
      <c r="D6079" s="80" t="s">
        <v>5300</v>
      </c>
      <c r="E6079" s="81" t="s">
        <v>5570</v>
      </c>
      <c r="F6079" s="82">
        <v>191998473</v>
      </c>
      <c r="G6079" s="83" t="s">
        <v>67</v>
      </c>
      <c r="H6079" s="80" t="s">
        <v>52</v>
      </c>
      <c r="I6079" s="80" t="s">
        <v>11926</v>
      </c>
      <c r="J6079" s="80" t="s">
        <v>11927</v>
      </c>
      <c r="K6079" s="80" t="s">
        <v>341</v>
      </c>
      <c r="L6079" s="80" t="s">
        <v>631</v>
      </c>
      <c r="M6079" s="81" t="s">
        <v>5586</v>
      </c>
      <c r="N6079" s="32" t="s">
        <v>10618</v>
      </c>
      <c r="O6079" s="33">
        <v>1</v>
      </c>
      <c r="P6079" s="3">
        <f t="shared" si="565"/>
        <v>1</v>
      </c>
      <c r="Q6079" s="3">
        <f t="shared" si="566"/>
        <v>0</v>
      </c>
      <c r="R6079" s="3">
        <f t="shared" si="567"/>
        <v>0</v>
      </c>
      <c r="S6079" s="3">
        <f t="shared" si="568"/>
        <v>0</v>
      </c>
      <c r="T6079" s="3">
        <f t="shared" si="569"/>
        <v>0</v>
      </c>
      <c r="U6079" s="3">
        <f t="shared" si="570"/>
        <v>0</v>
      </c>
    </row>
    <row r="6080" spans="1:21" ht="12.75" customHeight="1" x14ac:dyDescent="0.2">
      <c r="A6080" s="82" t="s">
        <v>95</v>
      </c>
      <c r="B6080" s="81" t="s">
        <v>96</v>
      </c>
      <c r="C6080" s="47">
        <v>216208</v>
      </c>
      <c r="D6080" s="80" t="s">
        <v>5300</v>
      </c>
      <c r="E6080" s="81" t="s">
        <v>5573</v>
      </c>
      <c r="F6080" s="82">
        <v>191999838</v>
      </c>
      <c r="G6080" s="83" t="s">
        <v>67</v>
      </c>
      <c r="H6080" s="80" t="s">
        <v>52</v>
      </c>
      <c r="I6080" s="80" t="s">
        <v>11750</v>
      </c>
      <c r="J6080" s="80" t="s">
        <v>11751</v>
      </c>
      <c r="K6080" s="80" t="s">
        <v>341</v>
      </c>
      <c r="L6080" s="80" t="s">
        <v>631</v>
      </c>
      <c r="M6080" s="81" t="s">
        <v>5586</v>
      </c>
      <c r="N6080" s="32" t="s">
        <v>10618</v>
      </c>
      <c r="O6080" s="33">
        <v>1</v>
      </c>
      <c r="P6080" s="3">
        <f t="shared" si="565"/>
        <v>1</v>
      </c>
      <c r="Q6080" s="3">
        <f t="shared" si="566"/>
        <v>0</v>
      </c>
      <c r="R6080" s="3">
        <f t="shared" si="567"/>
        <v>0</v>
      </c>
      <c r="S6080" s="3">
        <f t="shared" si="568"/>
        <v>0</v>
      </c>
      <c r="T6080" s="3">
        <f t="shared" si="569"/>
        <v>0</v>
      </c>
      <c r="U6080" s="3">
        <f t="shared" si="570"/>
        <v>0</v>
      </c>
    </row>
    <row r="6081" spans="1:21" ht="12.75" customHeight="1" x14ac:dyDescent="0.2">
      <c r="A6081" s="82" t="s">
        <v>95</v>
      </c>
      <c r="B6081" s="81" t="s">
        <v>96</v>
      </c>
      <c r="C6081" s="47">
        <v>216208</v>
      </c>
      <c r="D6081" s="80" t="s">
        <v>5300</v>
      </c>
      <c r="E6081" s="81" t="s">
        <v>5384</v>
      </c>
      <c r="F6081" s="82">
        <v>192062865</v>
      </c>
      <c r="G6081" s="83" t="s">
        <v>67</v>
      </c>
      <c r="H6081" s="80" t="s">
        <v>52</v>
      </c>
      <c r="I6081" s="80" t="s">
        <v>12876</v>
      </c>
      <c r="J6081" s="80" t="s">
        <v>12877</v>
      </c>
      <c r="K6081" s="80" t="s">
        <v>341</v>
      </c>
      <c r="L6081" s="80" t="s">
        <v>631</v>
      </c>
      <c r="M6081" s="81" t="s">
        <v>5586</v>
      </c>
      <c r="N6081" s="32" t="s">
        <v>10618</v>
      </c>
      <c r="O6081" s="33">
        <v>2</v>
      </c>
      <c r="P6081" s="3">
        <f t="shared" si="565"/>
        <v>0</v>
      </c>
      <c r="Q6081" s="3">
        <f t="shared" si="566"/>
        <v>1</v>
      </c>
      <c r="R6081" s="3">
        <f t="shared" si="567"/>
        <v>0</v>
      </c>
      <c r="S6081" s="3">
        <f t="shared" si="568"/>
        <v>0</v>
      </c>
      <c r="T6081" s="3">
        <f t="shared" si="569"/>
        <v>0</v>
      </c>
      <c r="U6081" s="3">
        <f t="shared" si="570"/>
        <v>0</v>
      </c>
    </row>
    <row r="6082" spans="1:21" ht="12.75" customHeight="1" x14ac:dyDescent="0.2">
      <c r="A6082" s="82" t="s">
        <v>95</v>
      </c>
      <c r="B6082" s="81" t="s">
        <v>96</v>
      </c>
      <c r="C6082" s="47">
        <v>216208</v>
      </c>
      <c r="D6082" s="80" t="s">
        <v>5300</v>
      </c>
      <c r="E6082" s="81" t="s">
        <v>5587</v>
      </c>
      <c r="F6082" s="82">
        <v>192085889</v>
      </c>
      <c r="G6082" s="83" t="s">
        <v>67</v>
      </c>
      <c r="H6082" s="80" t="s">
        <v>29</v>
      </c>
      <c r="I6082" s="80" t="s">
        <v>5795</v>
      </c>
      <c r="J6082" s="80" t="s">
        <v>13809</v>
      </c>
      <c r="K6082" s="80" t="s">
        <v>341</v>
      </c>
      <c r="L6082" s="80" t="s">
        <v>631</v>
      </c>
      <c r="M6082" s="81" t="s">
        <v>635</v>
      </c>
      <c r="N6082" s="32" t="s">
        <v>10618</v>
      </c>
      <c r="O6082" s="33">
        <v>5</v>
      </c>
      <c r="P6082" s="3">
        <f t="shared" si="565"/>
        <v>0</v>
      </c>
      <c r="Q6082" s="3">
        <f t="shared" si="566"/>
        <v>0</v>
      </c>
      <c r="R6082" s="3">
        <f t="shared" si="567"/>
        <v>0</v>
      </c>
      <c r="S6082" s="3">
        <f t="shared" si="568"/>
        <v>0</v>
      </c>
      <c r="T6082" s="3">
        <f t="shared" si="569"/>
        <v>1</v>
      </c>
      <c r="U6082" s="3">
        <f t="shared" si="570"/>
        <v>0</v>
      </c>
    </row>
    <row r="6083" spans="1:21" ht="12.75" customHeight="1" x14ac:dyDescent="0.2">
      <c r="A6083" s="82" t="s">
        <v>95</v>
      </c>
      <c r="B6083" s="81" t="s">
        <v>96</v>
      </c>
      <c r="C6083" s="47">
        <v>216208</v>
      </c>
      <c r="D6083" s="80" t="s">
        <v>5300</v>
      </c>
      <c r="E6083" s="81" t="s">
        <v>6040</v>
      </c>
      <c r="F6083" s="82">
        <v>192081483</v>
      </c>
      <c r="G6083" s="83" t="s">
        <v>67</v>
      </c>
      <c r="H6083" s="80" t="s">
        <v>29</v>
      </c>
      <c r="I6083" s="80" t="s">
        <v>13609</v>
      </c>
      <c r="J6083" s="80" t="s">
        <v>13610</v>
      </c>
      <c r="K6083" s="80" t="s">
        <v>341</v>
      </c>
      <c r="L6083" s="80" t="s">
        <v>2996</v>
      </c>
      <c r="M6083" s="81" t="s">
        <v>4748</v>
      </c>
      <c r="N6083" s="32" t="s">
        <v>10618</v>
      </c>
      <c r="O6083" s="33">
        <v>3</v>
      </c>
      <c r="P6083" s="3">
        <f t="shared" si="565"/>
        <v>0</v>
      </c>
      <c r="Q6083" s="3">
        <f t="shared" si="566"/>
        <v>0</v>
      </c>
      <c r="R6083" s="3">
        <f t="shared" si="567"/>
        <v>1</v>
      </c>
      <c r="S6083" s="3">
        <f t="shared" si="568"/>
        <v>0</v>
      </c>
      <c r="T6083" s="3">
        <f t="shared" si="569"/>
        <v>0</v>
      </c>
      <c r="U6083" s="3">
        <f t="shared" si="570"/>
        <v>0</v>
      </c>
    </row>
    <row r="6084" spans="1:21" ht="12.75" customHeight="1" x14ac:dyDescent="0.2">
      <c r="A6084" s="82" t="s">
        <v>95</v>
      </c>
      <c r="B6084" s="81" t="s">
        <v>96</v>
      </c>
      <c r="C6084" s="47">
        <v>216208</v>
      </c>
      <c r="D6084" s="80" t="s">
        <v>5300</v>
      </c>
      <c r="E6084" s="81" t="s">
        <v>5329</v>
      </c>
      <c r="F6084" s="82">
        <v>192085079</v>
      </c>
      <c r="G6084" s="83" t="s">
        <v>105</v>
      </c>
      <c r="H6084" s="80" t="s">
        <v>52</v>
      </c>
      <c r="I6084" s="80" t="s">
        <v>13761</v>
      </c>
      <c r="J6084" s="80" t="s">
        <v>13762</v>
      </c>
      <c r="K6084" s="80" t="s">
        <v>341</v>
      </c>
      <c r="L6084" s="80" t="s">
        <v>2996</v>
      </c>
      <c r="M6084" s="81" t="s">
        <v>2997</v>
      </c>
      <c r="N6084" s="32" t="s">
        <v>10618</v>
      </c>
      <c r="O6084" s="33">
        <v>3</v>
      </c>
      <c r="P6084" s="3">
        <f t="shared" si="565"/>
        <v>0</v>
      </c>
      <c r="Q6084" s="3">
        <f t="shared" si="566"/>
        <v>0</v>
      </c>
      <c r="R6084" s="3">
        <f t="shared" si="567"/>
        <v>1</v>
      </c>
      <c r="S6084" s="3">
        <f t="shared" si="568"/>
        <v>0</v>
      </c>
      <c r="T6084" s="3">
        <f t="shared" si="569"/>
        <v>0</v>
      </c>
      <c r="U6084" s="3">
        <f t="shared" si="570"/>
        <v>0</v>
      </c>
    </row>
    <row r="6085" spans="1:21" ht="12.75" customHeight="1" x14ac:dyDescent="0.2">
      <c r="A6085" s="82" t="s">
        <v>95</v>
      </c>
      <c r="B6085" s="81" t="s">
        <v>96</v>
      </c>
      <c r="C6085" s="47">
        <v>216208</v>
      </c>
      <c r="D6085" s="80" t="s">
        <v>5300</v>
      </c>
      <c r="E6085" s="81" t="s">
        <v>5329</v>
      </c>
      <c r="F6085" s="82">
        <v>192085110</v>
      </c>
      <c r="G6085" s="83" t="s">
        <v>105</v>
      </c>
      <c r="H6085" s="80" t="s">
        <v>29</v>
      </c>
      <c r="I6085" s="80" t="s">
        <v>13768</v>
      </c>
      <c r="J6085" s="80" t="s">
        <v>13769</v>
      </c>
      <c r="K6085" s="80" t="s">
        <v>341</v>
      </c>
      <c r="L6085" s="80" t="s">
        <v>2996</v>
      </c>
      <c r="M6085" s="81" t="s">
        <v>4748</v>
      </c>
      <c r="N6085" s="32" t="s">
        <v>10618</v>
      </c>
      <c r="O6085" s="33">
        <v>3</v>
      </c>
      <c r="P6085" s="3">
        <f t="shared" ref="P6085:P6148" si="571">IF(O6085=1,1,0)</f>
        <v>0</v>
      </c>
      <c r="Q6085" s="3">
        <f t="shared" ref="Q6085:Q6148" si="572">IF(O6085=2,1,0)</f>
        <v>0</v>
      </c>
      <c r="R6085" s="3">
        <f t="shared" ref="R6085:R6148" si="573">IF(O6085=3,1,0)</f>
        <v>1</v>
      </c>
      <c r="S6085" s="3">
        <f t="shared" ref="S6085:S6148" si="574">IF(O6085=4,1,0)</f>
        <v>0</v>
      </c>
      <c r="T6085" s="3">
        <f t="shared" ref="T6085:T6148" si="575">IF(O6085=5,1,0)</f>
        <v>0</v>
      </c>
      <c r="U6085" s="3">
        <f t="shared" ref="U6085:U6148" si="576">IF(O6085="Bez finální známky, nebyl získán potřebný počet posudků",1,IF(O6085="N (nehodnoceno)",1,0))</f>
        <v>0</v>
      </c>
    </row>
    <row r="6086" spans="1:21" ht="12.75" customHeight="1" x14ac:dyDescent="0.2">
      <c r="A6086" s="82" t="s">
        <v>95</v>
      </c>
      <c r="B6086" s="81" t="s">
        <v>96</v>
      </c>
      <c r="C6086" s="47">
        <v>216208</v>
      </c>
      <c r="D6086" s="80" t="s">
        <v>5300</v>
      </c>
      <c r="E6086" s="81" t="s">
        <v>5329</v>
      </c>
      <c r="F6086" s="82">
        <v>192028068</v>
      </c>
      <c r="G6086" s="83" t="s">
        <v>105</v>
      </c>
      <c r="H6086" s="80" t="s">
        <v>29</v>
      </c>
      <c r="I6086" s="80" t="s">
        <v>12229</v>
      </c>
      <c r="J6086" s="80" t="s">
        <v>12230</v>
      </c>
      <c r="K6086" s="80" t="s">
        <v>341</v>
      </c>
      <c r="L6086" s="80" t="s">
        <v>342</v>
      </c>
      <c r="M6086" s="81" t="s">
        <v>343</v>
      </c>
      <c r="N6086" s="32" t="s">
        <v>10618</v>
      </c>
      <c r="O6086" s="33">
        <v>5</v>
      </c>
      <c r="P6086" s="3">
        <f t="shared" si="571"/>
        <v>0</v>
      </c>
      <c r="Q6086" s="3">
        <f t="shared" si="572"/>
        <v>0</v>
      </c>
      <c r="R6086" s="3">
        <f t="shared" si="573"/>
        <v>0</v>
      </c>
      <c r="S6086" s="3">
        <f t="shared" si="574"/>
        <v>0</v>
      </c>
      <c r="T6086" s="3">
        <f t="shared" si="575"/>
        <v>1</v>
      </c>
      <c r="U6086" s="3">
        <f t="shared" si="576"/>
        <v>0</v>
      </c>
    </row>
    <row r="6087" spans="1:21" ht="12.75" customHeight="1" x14ac:dyDescent="0.2">
      <c r="A6087" s="82" t="s">
        <v>95</v>
      </c>
      <c r="B6087" s="81" t="s">
        <v>96</v>
      </c>
      <c r="C6087" s="47">
        <v>216208</v>
      </c>
      <c r="D6087" s="80" t="s">
        <v>5300</v>
      </c>
      <c r="E6087" s="81" t="s">
        <v>5635</v>
      </c>
      <c r="F6087" s="82">
        <v>192061411</v>
      </c>
      <c r="G6087" s="83" t="s">
        <v>67</v>
      </c>
      <c r="H6087" s="80" t="s">
        <v>52</v>
      </c>
      <c r="I6087" s="80" t="s">
        <v>5644</v>
      </c>
      <c r="J6087" s="80" t="s">
        <v>12814</v>
      </c>
      <c r="K6087" s="80" t="s">
        <v>341</v>
      </c>
      <c r="L6087" s="80" t="s">
        <v>342</v>
      </c>
      <c r="M6087" s="81" t="s">
        <v>2272</v>
      </c>
      <c r="N6087" s="32" t="s">
        <v>10618</v>
      </c>
      <c r="O6087" s="33">
        <v>3</v>
      </c>
      <c r="P6087" s="3">
        <f t="shared" si="571"/>
        <v>0</v>
      </c>
      <c r="Q6087" s="3">
        <f t="shared" si="572"/>
        <v>0</v>
      </c>
      <c r="R6087" s="3">
        <f t="shared" si="573"/>
        <v>1</v>
      </c>
      <c r="S6087" s="3">
        <f t="shared" si="574"/>
        <v>0</v>
      </c>
      <c r="T6087" s="3">
        <f t="shared" si="575"/>
        <v>0</v>
      </c>
      <c r="U6087" s="3">
        <f t="shared" si="576"/>
        <v>0</v>
      </c>
    </row>
    <row r="6088" spans="1:21" ht="12.75" customHeight="1" x14ac:dyDescent="0.2">
      <c r="A6088" s="82" t="s">
        <v>95</v>
      </c>
      <c r="B6088" s="81" t="s">
        <v>96</v>
      </c>
      <c r="C6088" s="47">
        <v>216208</v>
      </c>
      <c r="D6088" s="80" t="s">
        <v>5300</v>
      </c>
      <c r="E6088" s="81" t="s">
        <v>5570</v>
      </c>
      <c r="F6088" s="82">
        <v>192078510</v>
      </c>
      <c r="G6088" s="83" t="s">
        <v>105</v>
      </c>
      <c r="H6088" s="80" t="s">
        <v>52</v>
      </c>
      <c r="I6088" s="80" t="s">
        <v>13558</v>
      </c>
      <c r="J6088" s="80" t="s">
        <v>13559</v>
      </c>
      <c r="K6088" s="80" t="s">
        <v>341</v>
      </c>
      <c r="L6088" s="80" t="s">
        <v>342</v>
      </c>
      <c r="M6088" s="81" t="s">
        <v>2272</v>
      </c>
      <c r="N6088" s="32" t="s">
        <v>10618</v>
      </c>
      <c r="O6088" s="33">
        <v>3</v>
      </c>
      <c r="P6088" s="3">
        <f t="shared" si="571"/>
        <v>0</v>
      </c>
      <c r="Q6088" s="3">
        <f t="shared" si="572"/>
        <v>0</v>
      </c>
      <c r="R6088" s="3">
        <f t="shared" si="573"/>
        <v>1</v>
      </c>
      <c r="S6088" s="3">
        <f t="shared" si="574"/>
        <v>0</v>
      </c>
      <c r="T6088" s="3">
        <f t="shared" si="575"/>
        <v>0</v>
      </c>
      <c r="U6088" s="3">
        <f t="shared" si="576"/>
        <v>0</v>
      </c>
    </row>
    <row r="6089" spans="1:21" ht="12.75" customHeight="1" x14ac:dyDescent="0.2">
      <c r="A6089" s="82" t="s">
        <v>95</v>
      </c>
      <c r="B6089" s="81" t="s">
        <v>96</v>
      </c>
      <c r="C6089" s="47">
        <v>216208</v>
      </c>
      <c r="D6089" s="80" t="s">
        <v>5300</v>
      </c>
      <c r="E6089" s="81" t="s">
        <v>5570</v>
      </c>
      <c r="F6089" s="82">
        <v>192078587</v>
      </c>
      <c r="G6089" s="83" t="s">
        <v>105</v>
      </c>
      <c r="H6089" s="80" t="s">
        <v>52</v>
      </c>
      <c r="I6089" s="80" t="s">
        <v>13562</v>
      </c>
      <c r="J6089" s="80" t="s">
        <v>13563</v>
      </c>
      <c r="K6089" s="80" t="s">
        <v>341</v>
      </c>
      <c r="L6089" s="80" t="s">
        <v>342</v>
      </c>
      <c r="M6089" s="81" t="s">
        <v>2272</v>
      </c>
      <c r="N6089" s="32" t="s">
        <v>10618</v>
      </c>
      <c r="O6089" s="33">
        <v>1</v>
      </c>
      <c r="P6089" s="3">
        <f t="shared" si="571"/>
        <v>1</v>
      </c>
      <c r="Q6089" s="3">
        <f t="shared" si="572"/>
        <v>0</v>
      </c>
      <c r="R6089" s="3">
        <f t="shared" si="573"/>
        <v>0</v>
      </c>
      <c r="S6089" s="3">
        <f t="shared" si="574"/>
        <v>0</v>
      </c>
      <c r="T6089" s="3">
        <f t="shared" si="575"/>
        <v>0</v>
      </c>
      <c r="U6089" s="3">
        <f t="shared" si="576"/>
        <v>0</v>
      </c>
    </row>
    <row r="6090" spans="1:21" ht="12.75" customHeight="1" x14ac:dyDescent="0.2">
      <c r="A6090" s="82" t="s">
        <v>95</v>
      </c>
      <c r="B6090" s="81" t="s">
        <v>96</v>
      </c>
      <c r="C6090" s="47">
        <v>216208</v>
      </c>
      <c r="D6090" s="80" t="s">
        <v>5300</v>
      </c>
      <c r="E6090" s="81" t="s">
        <v>5635</v>
      </c>
      <c r="F6090" s="82">
        <v>192079022</v>
      </c>
      <c r="G6090" s="83" t="s">
        <v>67</v>
      </c>
      <c r="H6090" s="80" t="s">
        <v>52</v>
      </c>
      <c r="I6090" s="80" t="s">
        <v>5644</v>
      </c>
      <c r="J6090" s="80" t="s">
        <v>13579</v>
      </c>
      <c r="K6090" s="80" t="s">
        <v>341</v>
      </c>
      <c r="L6090" s="80" t="s">
        <v>342</v>
      </c>
      <c r="M6090" s="81" t="s">
        <v>2272</v>
      </c>
      <c r="N6090" s="32" t="s">
        <v>10618</v>
      </c>
      <c r="O6090" s="33">
        <v>2</v>
      </c>
      <c r="P6090" s="3">
        <f t="shared" si="571"/>
        <v>0</v>
      </c>
      <c r="Q6090" s="3">
        <f t="shared" si="572"/>
        <v>1</v>
      </c>
      <c r="R6090" s="3">
        <f t="shared" si="573"/>
        <v>0</v>
      </c>
      <c r="S6090" s="3">
        <f t="shared" si="574"/>
        <v>0</v>
      </c>
      <c r="T6090" s="3">
        <f t="shared" si="575"/>
        <v>0</v>
      </c>
      <c r="U6090" s="3">
        <f t="shared" si="576"/>
        <v>0</v>
      </c>
    </row>
    <row r="6091" spans="1:21" ht="12.75" customHeight="1" x14ac:dyDescent="0.2">
      <c r="A6091" s="82" t="s">
        <v>95</v>
      </c>
      <c r="B6091" s="81" t="s">
        <v>96</v>
      </c>
      <c r="C6091" s="47">
        <v>216208</v>
      </c>
      <c r="D6091" s="80" t="s">
        <v>5300</v>
      </c>
      <c r="E6091" s="81" t="s">
        <v>5310</v>
      </c>
      <c r="F6091" s="82">
        <v>192081514</v>
      </c>
      <c r="G6091" s="83" t="s">
        <v>105</v>
      </c>
      <c r="H6091" s="80" t="s">
        <v>29</v>
      </c>
      <c r="I6091" s="80" t="s">
        <v>13613</v>
      </c>
      <c r="J6091" s="80" t="s">
        <v>13614</v>
      </c>
      <c r="K6091" s="80" t="s">
        <v>341</v>
      </c>
      <c r="L6091" s="80" t="s">
        <v>342</v>
      </c>
      <c r="M6091" s="81" t="s">
        <v>126</v>
      </c>
      <c r="N6091" s="32" t="s">
        <v>10618</v>
      </c>
      <c r="O6091" s="33">
        <v>2</v>
      </c>
      <c r="P6091" s="3">
        <f t="shared" si="571"/>
        <v>0</v>
      </c>
      <c r="Q6091" s="3">
        <f t="shared" si="572"/>
        <v>1</v>
      </c>
      <c r="R6091" s="3">
        <f t="shared" si="573"/>
        <v>0</v>
      </c>
      <c r="S6091" s="3">
        <f t="shared" si="574"/>
        <v>0</v>
      </c>
      <c r="T6091" s="3">
        <f t="shared" si="575"/>
        <v>0</v>
      </c>
      <c r="U6091" s="3">
        <f t="shared" si="576"/>
        <v>0</v>
      </c>
    </row>
    <row r="6092" spans="1:21" ht="12.75" customHeight="1" x14ac:dyDescent="0.2">
      <c r="A6092" s="82" t="s">
        <v>95</v>
      </c>
      <c r="B6092" s="81" t="s">
        <v>96</v>
      </c>
      <c r="C6092" s="47">
        <v>216208</v>
      </c>
      <c r="D6092" s="80" t="s">
        <v>5300</v>
      </c>
      <c r="E6092" s="81" t="s">
        <v>5329</v>
      </c>
      <c r="F6092" s="82">
        <v>192084699</v>
      </c>
      <c r="G6092" s="83" t="s">
        <v>67</v>
      </c>
      <c r="H6092" s="80" t="s">
        <v>29</v>
      </c>
      <c r="I6092" s="80" t="s">
        <v>13729</v>
      </c>
      <c r="J6092" s="80" t="s">
        <v>13730</v>
      </c>
      <c r="K6092" s="80" t="s">
        <v>341</v>
      </c>
      <c r="L6092" s="80" t="s">
        <v>342</v>
      </c>
      <c r="M6092" s="81" t="s">
        <v>2272</v>
      </c>
      <c r="N6092" s="32" t="s">
        <v>10618</v>
      </c>
      <c r="O6092" s="33">
        <v>2</v>
      </c>
      <c r="P6092" s="3">
        <f t="shared" si="571"/>
        <v>0</v>
      </c>
      <c r="Q6092" s="3">
        <f t="shared" si="572"/>
        <v>1</v>
      </c>
      <c r="R6092" s="3">
        <f t="shared" si="573"/>
        <v>0</v>
      </c>
      <c r="S6092" s="3">
        <f t="shared" si="574"/>
        <v>0</v>
      </c>
      <c r="T6092" s="3">
        <f t="shared" si="575"/>
        <v>0</v>
      </c>
      <c r="U6092" s="3">
        <f t="shared" si="576"/>
        <v>0</v>
      </c>
    </row>
    <row r="6093" spans="1:21" ht="12.75" customHeight="1" x14ac:dyDescent="0.2">
      <c r="A6093" s="82" t="s">
        <v>95</v>
      </c>
      <c r="B6093" s="81" t="s">
        <v>96</v>
      </c>
      <c r="C6093" s="47">
        <v>216208</v>
      </c>
      <c r="D6093" s="80" t="s">
        <v>5300</v>
      </c>
      <c r="E6093" s="81" t="s">
        <v>5329</v>
      </c>
      <c r="F6093" s="82">
        <v>192084814</v>
      </c>
      <c r="G6093" s="83" t="s">
        <v>67</v>
      </c>
      <c r="H6093" s="80" t="s">
        <v>29</v>
      </c>
      <c r="I6093" s="80" t="s">
        <v>13744</v>
      </c>
      <c r="J6093" s="80" t="s">
        <v>13745</v>
      </c>
      <c r="K6093" s="80" t="s">
        <v>341</v>
      </c>
      <c r="L6093" s="80" t="s">
        <v>342</v>
      </c>
      <c r="M6093" s="81" t="s">
        <v>2272</v>
      </c>
      <c r="N6093" s="32" t="s">
        <v>10618</v>
      </c>
      <c r="O6093" s="33">
        <v>3</v>
      </c>
      <c r="P6093" s="3">
        <f t="shared" si="571"/>
        <v>0</v>
      </c>
      <c r="Q6093" s="3">
        <f t="shared" si="572"/>
        <v>0</v>
      </c>
      <c r="R6093" s="3">
        <f t="shared" si="573"/>
        <v>1</v>
      </c>
      <c r="S6093" s="3">
        <f t="shared" si="574"/>
        <v>0</v>
      </c>
      <c r="T6093" s="3">
        <f t="shared" si="575"/>
        <v>0</v>
      </c>
      <c r="U6093" s="3">
        <f t="shared" si="576"/>
        <v>0</v>
      </c>
    </row>
    <row r="6094" spans="1:21" ht="12.75" customHeight="1" x14ac:dyDescent="0.2">
      <c r="A6094" s="82" t="s">
        <v>95</v>
      </c>
      <c r="B6094" s="81" t="s">
        <v>96</v>
      </c>
      <c r="C6094" s="47">
        <v>216208</v>
      </c>
      <c r="D6094" s="80" t="s">
        <v>5300</v>
      </c>
      <c r="E6094" s="81" t="s">
        <v>5329</v>
      </c>
      <c r="F6094" s="82">
        <v>192085169</v>
      </c>
      <c r="G6094" s="83" t="s">
        <v>105</v>
      </c>
      <c r="H6094" s="80" t="s">
        <v>29</v>
      </c>
      <c r="I6094" s="80" t="s">
        <v>13776</v>
      </c>
      <c r="J6094" s="80" t="s">
        <v>13777</v>
      </c>
      <c r="K6094" s="80" t="s">
        <v>341</v>
      </c>
      <c r="L6094" s="80" t="s">
        <v>342</v>
      </c>
      <c r="M6094" s="81" t="s">
        <v>343</v>
      </c>
      <c r="N6094" s="32" t="s">
        <v>10618</v>
      </c>
      <c r="O6094" s="33">
        <v>3</v>
      </c>
      <c r="P6094" s="3">
        <f t="shared" si="571"/>
        <v>0</v>
      </c>
      <c r="Q6094" s="3">
        <f t="shared" si="572"/>
        <v>0</v>
      </c>
      <c r="R6094" s="3">
        <f t="shared" si="573"/>
        <v>1</v>
      </c>
      <c r="S6094" s="3">
        <f t="shared" si="574"/>
        <v>0</v>
      </c>
      <c r="T6094" s="3">
        <f t="shared" si="575"/>
        <v>0</v>
      </c>
      <c r="U6094" s="3">
        <f t="shared" si="576"/>
        <v>0</v>
      </c>
    </row>
    <row r="6095" spans="1:21" ht="12.75" customHeight="1" x14ac:dyDescent="0.2">
      <c r="A6095" s="82" t="s">
        <v>95</v>
      </c>
      <c r="B6095" s="81" t="s">
        <v>96</v>
      </c>
      <c r="C6095" s="47">
        <v>216208</v>
      </c>
      <c r="D6095" s="80" t="s">
        <v>5300</v>
      </c>
      <c r="E6095" s="81" t="s">
        <v>5329</v>
      </c>
      <c r="F6095" s="82">
        <v>192085333</v>
      </c>
      <c r="G6095" s="83" t="s">
        <v>67</v>
      </c>
      <c r="H6095" s="80" t="s">
        <v>52</v>
      </c>
      <c r="I6095" s="80" t="s">
        <v>10319</v>
      </c>
      <c r="J6095" s="80" t="s">
        <v>13783</v>
      </c>
      <c r="K6095" s="80" t="s">
        <v>341</v>
      </c>
      <c r="L6095" s="80" t="s">
        <v>342</v>
      </c>
      <c r="M6095" s="81" t="s">
        <v>640</v>
      </c>
      <c r="N6095" s="32" t="s">
        <v>10618</v>
      </c>
      <c r="O6095" s="33">
        <v>2</v>
      </c>
      <c r="P6095" s="3">
        <f t="shared" si="571"/>
        <v>0</v>
      </c>
      <c r="Q6095" s="3">
        <f t="shared" si="572"/>
        <v>1</v>
      </c>
      <c r="R6095" s="3">
        <f t="shared" si="573"/>
        <v>0</v>
      </c>
      <c r="S6095" s="3">
        <f t="shared" si="574"/>
        <v>0</v>
      </c>
      <c r="T6095" s="3">
        <f t="shared" si="575"/>
        <v>0</v>
      </c>
      <c r="U6095" s="3">
        <f t="shared" si="576"/>
        <v>0</v>
      </c>
    </row>
    <row r="6096" spans="1:21" ht="12.75" customHeight="1" x14ac:dyDescent="0.2">
      <c r="A6096" s="82" t="s">
        <v>95</v>
      </c>
      <c r="B6096" s="81" t="s">
        <v>96</v>
      </c>
      <c r="C6096" s="47">
        <v>216208</v>
      </c>
      <c r="D6096" s="80" t="s">
        <v>5300</v>
      </c>
      <c r="E6096" s="81" t="s">
        <v>5329</v>
      </c>
      <c r="F6096" s="82">
        <v>192085624</v>
      </c>
      <c r="G6096" s="83" t="s">
        <v>105</v>
      </c>
      <c r="H6096" s="80" t="s">
        <v>29</v>
      </c>
      <c r="I6096" s="80" t="s">
        <v>13791</v>
      </c>
      <c r="J6096" s="80" t="s">
        <v>13792</v>
      </c>
      <c r="K6096" s="80" t="s">
        <v>341</v>
      </c>
      <c r="L6096" s="80" t="s">
        <v>342</v>
      </c>
      <c r="M6096" s="81" t="s">
        <v>343</v>
      </c>
      <c r="N6096" s="32" t="s">
        <v>10618</v>
      </c>
      <c r="O6096" s="33">
        <v>4</v>
      </c>
      <c r="P6096" s="3">
        <f t="shared" si="571"/>
        <v>0</v>
      </c>
      <c r="Q6096" s="3">
        <f t="shared" si="572"/>
        <v>0</v>
      </c>
      <c r="R6096" s="3">
        <f t="shared" si="573"/>
        <v>0</v>
      </c>
      <c r="S6096" s="3">
        <f t="shared" si="574"/>
        <v>1</v>
      </c>
      <c r="T6096" s="3">
        <f t="shared" si="575"/>
        <v>0</v>
      </c>
      <c r="U6096" s="3">
        <f t="shared" si="576"/>
        <v>0</v>
      </c>
    </row>
    <row r="6097" spans="1:21" ht="12.75" customHeight="1" x14ac:dyDescent="0.2">
      <c r="A6097" s="82" t="s">
        <v>95</v>
      </c>
      <c r="B6097" s="81" t="s">
        <v>96</v>
      </c>
      <c r="C6097" s="47">
        <v>216208</v>
      </c>
      <c r="D6097" s="80" t="s">
        <v>5300</v>
      </c>
      <c r="E6097" s="81" t="s">
        <v>5329</v>
      </c>
      <c r="F6097" s="82">
        <v>191920492</v>
      </c>
      <c r="G6097" s="83" t="s">
        <v>167</v>
      </c>
      <c r="H6097" s="80" t="s">
        <v>52</v>
      </c>
      <c r="I6097" s="80" t="s">
        <v>11213</v>
      </c>
      <c r="J6097" s="80" t="s">
        <v>11214</v>
      </c>
      <c r="K6097" s="80" t="s">
        <v>341</v>
      </c>
      <c r="L6097" s="80" t="s">
        <v>2233</v>
      </c>
      <c r="M6097" s="81" t="s">
        <v>2238</v>
      </c>
      <c r="N6097" s="32" t="s">
        <v>10618</v>
      </c>
      <c r="O6097" s="33">
        <v>5</v>
      </c>
      <c r="P6097" s="3">
        <f t="shared" si="571"/>
        <v>0</v>
      </c>
      <c r="Q6097" s="3">
        <f t="shared" si="572"/>
        <v>0</v>
      </c>
      <c r="R6097" s="3">
        <f t="shared" si="573"/>
        <v>0</v>
      </c>
      <c r="S6097" s="3">
        <f t="shared" si="574"/>
        <v>0</v>
      </c>
      <c r="T6097" s="3">
        <f t="shared" si="575"/>
        <v>1</v>
      </c>
      <c r="U6097" s="3">
        <f t="shared" si="576"/>
        <v>0</v>
      </c>
    </row>
    <row r="6098" spans="1:21" ht="12.75" customHeight="1" x14ac:dyDescent="0.2">
      <c r="A6098" s="82" t="s">
        <v>95</v>
      </c>
      <c r="B6098" s="81" t="s">
        <v>96</v>
      </c>
      <c r="C6098" s="47">
        <v>216208</v>
      </c>
      <c r="D6098" s="80" t="s">
        <v>5300</v>
      </c>
      <c r="E6098" s="81" t="s">
        <v>5329</v>
      </c>
      <c r="F6098" s="82">
        <v>191921354</v>
      </c>
      <c r="G6098" s="83" t="s">
        <v>67</v>
      </c>
      <c r="H6098" s="80" t="s">
        <v>52</v>
      </c>
      <c r="I6098" s="80" t="s">
        <v>11238</v>
      </c>
      <c r="J6098" s="80" t="s">
        <v>11239</v>
      </c>
      <c r="K6098" s="80" t="s">
        <v>341</v>
      </c>
      <c r="L6098" s="80" t="s">
        <v>2233</v>
      </c>
      <c r="M6098" s="81" t="s">
        <v>2238</v>
      </c>
      <c r="N6098" s="32" t="s">
        <v>10618</v>
      </c>
      <c r="O6098" s="33">
        <v>3</v>
      </c>
      <c r="P6098" s="3">
        <f t="shared" si="571"/>
        <v>0</v>
      </c>
      <c r="Q6098" s="3">
        <f t="shared" si="572"/>
        <v>0</v>
      </c>
      <c r="R6098" s="3">
        <f t="shared" si="573"/>
        <v>1</v>
      </c>
      <c r="S6098" s="3">
        <f t="shared" si="574"/>
        <v>0</v>
      </c>
      <c r="T6098" s="3">
        <f t="shared" si="575"/>
        <v>0</v>
      </c>
      <c r="U6098" s="3">
        <f t="shared" si="576"/>
        <v>0</v>
      </c>
    </row>
    <row r="6099" spans="1:21" ht="12.75" customHeight="1" x14ac:dyDescent="0.2">
      <c r="A6099" s="82" t="s">
        <v>95</v>
      </c>
      <c r="B6099" s="81" t="s">
        <v>96</v>
      </c>
      <c r="C6099" s="47">
        <v>216208</v>
      </c>
      <c r="D6099" s="80" t="s">
        <v>5300</v>
      </c>
      <c r="E6099" s="81" t="s">
        <v>5635</v>
      </c>
      <c r="F6099" s="82">
        <v>191922588</v>
      </c>
      <c r="G6099" s="83" t="s">
        <v>67</v>
      </c>
      <c r="H6099" s="80" t="s">
        <v>52</v>
      </c>
      <c r="I6099" s="80" t="s">
        <v>11250</v>
      </c>
      <c r="J6099" s="80" t="s">
        <v>11251</v>
      </c>
      <c r="K6099" s="80" t="s">
        <v>341</v>
      </c>
      <c r="L6099" s="80" t="s">
        <v>2233</v>
      </c>
      <c r="M6099" s="81" t="s">
        <v>2238</v>
      </c>
      <c r="N6099" s="32" t="s">
        <v>10618</v>
      </c>
      <c r="O6099" s="33">
        <v>3</v>
      </c>
      <c r="P6099" s="3">
        <f t="shared" si="571"/>
        <v>0</v>
      </c>
      <c r="Q6099" s="3">
        <f t="shared" si="572"/>
        <v>0</v>
      </c>
      <c r="R6099" s="3">
        <f t="shared" si="573"/>
        <v>1</v>
      </c>
      <c r="S6099" s="3">
        <f t="shared" si="574"/>
        <v>0</v>
      </c>
      <c r="T6099" s="3">
        <f t="shared" si="575"/>
        <v>0</v>
      </c>
      <c r="U6099" s="3">
        <f t="shared" si="576"/>
        <v>0</v>
      </c>
    </row>
    <row r="6100" spans="1:21" ht="12.75" customHeight="1" x14ac:dyDescent="0.2">
      <c r="A6100" s="82" t="s">
        <v>95</v>
      </c>
      <c r="B6100" s="81" t="s">
        <v>96</v>
      </c>
      <c r="C6100" s="47">
        <v>216208</v>
      </c>
      <c r="D6100" s="80" t="s">
        <v>5300</v>
      </c>
      <c r="E6100" s="81" t="s">
        <v>5635</v>
      </c>
      <c r="F6100" s="82">
        <v>191998553</v>
      </c>
      <c r="G6100" s="83" t="s">
        <v>67</v>
      </c>
      <c r="H6100" s="80" t="s">
        <v>52</v>
      </c>
      <c r="I6100" s="80" t="s">
        <v>11932</v>
      </c>
      <c r="J6100" s="80" t="s">
        <v>11933</v>
      </c>
      <c r="K6100" s="80" t="s">
        <v>341</v>
      </c>
      <c r="L6100" s="80" t="s">
        <v>2233</v>
      </c>
      <c r="M6100" s="81" t="s">
        <v>2238</v>
      </c>
      <c r="N6100" s="32" t="s">
        <v>10618</v>
      </c>
      <c r="O6100" s="33">
        <v>3</v>
      </c>
      <c r="P6100" s="3">
        <f t="shared" si="571"/>
        <v>0</v>
      </c>
      <c r="Q6100" s="3">
        <f t="shared" si="572"/>
        <v>0</v>
      </c>
      <c r="R6100" s="3">
        <f t="shared" si="573"/>
        <v>1</v>
      </c>
      <c r="S6100" s="3">
        <f t="shared" si="574"/>
        <v>0</v>
      </c>
      <c r="T6100" s="3">
        <f t="shared" si="575"/>
        <v>0</v>
      </c>
      <c r="U6100" s="3">
        <f t="shared" si="576"/>
        <v>0</v>
      </c>
    </row>
    <row r="6101" spans="1:21" ht="12.75" customHeight="1" x14ac:dyDescent="0.2">
      <c r="A6101" s="82" t="s">
        <v>95</v>
      </c>
      <c r="B6101" s="81" t="s">
        <v>96</v>
      </c>
      <c r="C6101" s="47">
        <v>216208</v>
      </c>
      <c r="D6101" s="80" t="s">
        <v>5300</v>
      </c>
      <c r="E6101" s="81" t="s">
        <v>5635</v>
      </c>
      <c r="F6101" s="82">
        <v>192061402</v>
      </c>
      <c r="G6101" s="83" t="s">
        <v>167</v>
      </c>
      <c r="H6101" s="80" t="s">
        <v>52</v>
      </c>
      <c r="I6101" s="80" t="s">
        <v>12811</v>
      </c>
      <c r="J6101" s="80" t="s">
        <v>12812</v>
      </c>
      <c r="K6101" s="80" t="s">
        <v>341</v>
      </c>
      <c r="L6101" s="80" t="s">
        <v>2233</v>
      </c>
      <c r="M6101" s="81" t="s">
        <v>2238</v>
      </c>
      <c r="N6101" s="32" t="s">
        <v>10618</v>
      </c>
      <c r="O6101" s="33">
        <v>2</v>
      </c>
      <c r="P6101" s="3">
        <f t="shared" si="571"/>
        <v>0</v>
      </c>
      <c r="Q6101" s="3">
        <f t="shared" si="572"/>
        <v>1</v>
      </c>
      <c r="R6101" s="3">
        <f t="shared" si="573"/>
        <v>0</v>
      </c>
      <c r="S6101" s="3">
        <f t="shared" si="574"/>
        <v>0</v>
      </c>
      <c r="T6101" s="3">
        <f t="shared" si="575"/>
        <v>0</v>
      </c>
      <c r="U6101" s="3">
        <f t="shared" si="576"/>
        <v>0</v>
      </c>
    </row>
    <row r="6102" spans="1:21" ht="12.75" customHeight="1" x14ac:dyDescent="0.2">
      <c r="A6102" s="82" t="s">
        <v>95</v>
      </c>
      <c r="B6102" s="81" t="s">
        <v>96</v>
      </c>
      <c r="C6102" s="47">
        <v>216208</v>
      </c>
      <c r="D6102" s="80" t="s">
        <v>5300</v>
      </c>
      <c r="E6102" s="81" t="s">
        <v>5956</v>
      </c>
      <c r="F6102" s="82">
        <v>192061493</v>
      </c>
      <c r="G6102" s="83" t="s">
        <v>105</v>
      </c>
      <c r="H6102" s="80" t="s">
        <v>52</v>
      </c>
      <c r="I6102" s="80" t="s">
        <v>12827</v>
      </c>
      <c r="J6102" s="80" t="s">
        <v>12828</v>
      </c>
      <c r="K6102" s="80" t="s">
        <v>341</v>
      </c>
      <c r="L6102" s="80" t="s">
        <v>2233</v>
      </c>
      <c r="M6102" s="81" t="s">
        <v>2238</v>
      </c>
      <c r="N6102" s="32" t="s">
        <v>10618</v>
      </c>
      <c r="O6102" s="33">
        <v>3</v>
      </c>
      <c r="P6102" s="3">
        <f t="shared" si="571"/>
        <v>0</v>
      </c>
      <c r="Q6102" s="3">
        <f t="shared" si="572"/>
        <v>0</v>
      </c>
      <c r="R6102" s="3">
        <f t="shared" si="573"/>
        <v>1</v>
      </c>
      <c r="S6102" s="3">
        <f t="shared" si="574"/>
        <v>0</v>
      </c>
      <c r="T6102" s="3">
        <f t="shared" si="575"/>
        <v>0</v>
      </c>
      <c r="U6102" s="3">
        <f t="shared" si="576"/>
        <v>0</v>
      </c>
    </row>
    <row r="6103" spans="1:21" ht="12.75" customHeight="1" x14ac:dyDescent="0.2">
      <c r="A6103" s="82" t="s">
        <v>95</v>
      </c>
      <c r="B6103" s="81" t="s">
        <v>96</v>
      </c>
      <c r="C6103" s="47">
        <v>216208</v>
      </c>
      <c r="D6103" s="80" t="s">
        <v>5300</v>
      </c>
      <c r="E6103" s="81" t="s">
        <v>5424</v>
      </c>
      <c r="F6103" s="82">
        <v>192062789</v>
      </c>
      <c r="G6103" s="83" t="s">
        <v>67</v>
      </c>
      <c r="H6103" s="80" t="s">
        <v>29</v>
      </c>
      <c r="I6103" s="80" t="s">
        <v>12860</v>
      </c>
      <c r="J6103" s="80" t="s">
        <v>12861</v>
      </c>
      <c r="K6103" s="80" t="s">
        <v>341</v>
      </c>
      <c r="L6103" s="80" t="s">
        <v>2233</v>
      </c>
      <c r="M6103" s="81" t="s">
        <v>126</v>
      </c>
      <c r="N6103" s="32" t="s">
        <v>10618</v>
      </c>
      <c r="O6103" s="33">
        <v>2</v>
      </c>
      <c r="P6103" s="3">
        <f t="shared" si="571"/>
        <v>0</v>
      </c>
      <c r="Q6103" s="3">
        <f t="shared" si="572"/>
        <v>1</v>
      </c>
      <c r="R6103" s="3">
        <f t="shared" si="573"/>
        <v>0</v>
      </c>
      <c r="S6103" s="3">
        <f t="shared" si="574"/>
        <v>0</v>
      </c>
      <c r="T6103" s="3">
        <f t="shared" si="575"/>
        <v>0</v>
      </c>
      <c r="U6103" s="3">
        <f t="shared" si="576"/>
        <v>0</v>
      </c>
    </row>
    <row r="6104" spans="1:21" ht="12.75" customHeight="1" x14ac:dyDescent="0.2">
      <c r="A6104" s="82" t="s">
        <v>95</v>
      </c>
      <c r="B6104" s="81" t="s">
        <v>96</v>
      </c>
      <c r="C6104" s="47">
        <v>216208</v>
      </c>
      <c r="D6104" s="80" t="s">
        <v>5300</v>
      </c>
      <c r="E6104" s="81" t="s">
        <v>5424</v>
      </c>
      <c r="F6104" s="82">
        <v>192062808</v>
      </c>
      <c r="G6104" s="83" t="s">
        <v>105</v>
      </c>
      <c r="H6104" s="80" t="s">
        <v>52</v>
      </c>
      <c r="I6104" s="80" t="s">
        <v>12868</v>
      </c>
      <c r="J6104" s="80" t="s">
        <v>12869</v>
      </c>
      <c r="K6104" s="80" t="s">
        <v>341</v>
      </c>
      <c r="L6104" s="80" t="s">
        <v>2233</v>
      </c>
      <c r="M6104" s="81" t="s">
        <v>126</v>
      </c>
      <c r="N6104" s="32" t="s">
        <v>10618</v>
      </c>
      <c r="O6104" s="33">
        <v>4</v>
      </c>
      <c r="P6104" s="3">
        <f t="shared" si="571"/>
        <v>0</v>
      </c>
      <c r="Q6104" s="3">
        <f t="shared" si="572"/>
        <v>0</v>
      </c>
      <c r="R6104" s="3">
        <f t="shared" si="573"/>
        <v>0</v>
      </c>
      <c r="S6104" s="3">
        <f t="shared" si="574"/>
        <v>1</v>
      </c>
      <c r="T6104" s="3">
        <f t="shared" si="575"/>
        <v>0</v>
      </c>
      <c r="U6104" s="3">
        <f t="shared" si="576"/>
        <v>0</v>
      </c>
    </row>
    <row r="6105" spans="1:21" ht="12.75" customHeight="1" x14ac:dyDescent="0.2">
      <c r="A6105" s="82" t="s">
        <v>95</v>
      </c>
      <c r="B6105" s="81" t="s">
        <v>96</v>
      </c>
      <c r="C6105" s="47">
        <v>216208</v>
      </c>
      <c r="D6105" s="80" t="s">
        <v>5300</v>
      </c>
      <c r="E6105" s="81" t="s">
        <v>5635</v>
      </c>
      <c r="F6105" s="82">
        <v>192078962</v>
      </c>
      <c r="G6105" s="83" t="s">
        <v>105</v>
      </c>
      <c r="H6105" s="80" t="s">
        <v>52</v>
      </c>
      <c r="I6105" s="80" t="s">
        <v>13577</v>
      </c>
      <c r="J6105" s="80" t="s">
        <v>13578</v>
      </c>
      <c r="K6105" s="80" t="s">
        <v>341</v>
      </c>
      <c r="L6105" s="80" t="s">
        <v>2233</v>
      </c>
      <c r="M6105" s="81" t="s">
        <v>2238</v>
      </c>
      <c r="N6105" s="32" t="s">
        <v>10618</v>
      </c>
      <c r="O6105" s="33">
        <v>4</v>
      </c>
      <c r="P6105" s="3">
        <f t="shared" si="571"/>
        <v>0</v>
      </c>
      <c r="Q6105" s="3">
        <f t="shared" si="572"/>
        <v>0</v>
      </c>
      <c r="R6105" s="3">
        <f t="shared" si="573"/>
        <v>0</v>
      </c>
      <c r="S6105" s="3">
        <f t="shared" si="574"/>
        <v>1</v>
      </c>
      <c r="T6105" s="3">
        <f t="shared" si="575"/>
        <v>0</v>
      </c>
      <c r="U6105" s="3">
        <f t="shared" si="576"/>
        <v>0</v>
      </c>
    </row>
    <row r="6106" spans="1:21" ht="12.75" customHeight="1" x14ac:dyDescent="0.2">
      <c r="A6106" s="82" t="s">
        <v>95</v>
      </c>
      <c r="B6106" s="81" t="s">
        <v>96</v>
      </c>
      <c r="C6106" s="47">
        <v>216208</v>
      </c>
      <c r="D6106" s="80" t="s">
        <v>5300</v>
      </c>
      <c r="E6106" s="81" t="s">
        <v>5329</v>
      </c>
      <c r="F6106" s="82">
        <v>191921380</v>
      </c>
      <c r="G6106" s="83" t="s">
        <v>67</v>
      </c>
      <c r="H6106" s="80" t="s">
        <v>52</v>
      </c>
      <c r="I6106" s="80" t="s">
        <v>11240</v>
      </c>
      <c r="J6106" s="80" t="s">
        <v>11241</v>
      </c>
      <c r="K6106" s="80" t="s">
        <v>102</v>
      </c>
      <c r="L6106" s="80" t="s">
        <v>103</v>
      </c>
      <c r="M6106" s="81" t="s">
        <v>104</v>
      </c>
      <c r="N6106" s="32" t="s">
        <v>10618</v>
      </c>
      <c r="O6106" s="33">
        <v>3</v>
      </c>
      <c r="P6106" s="3">
        <f t="shared" si="571"/>
        <v>0</v>
      </c>
      <c r="Q6106" s="3">
        <f t="shared" si="572"/>
        <v>0</v>
      </c>
      <c r="R6106" s="3">
        <f t="shared" si="573"/>
        <v>1</v>
      </c>
      <c r="S6106" s="3">
        <f t="shared" si="574"/>
        <v>0</v>
      </c>
      <c r="T6106" s="3">
        <f t="shared" si="575"/>
        <v>0</v>
      </c>
      <c r="U6106" s="3">
        <f t="shared" si="576"/>
        <v>0</v>
      </c>
    </row>
    <row r="6107" spans="1:21" ht="12.75" customHeight="1" x14ac:dyDescent="0.2">
      <c r="A6107" s="82" t="s">
        <v>95</v>
      </c>
      <c r="B6107" s="81" t="s">
        <v>96</v>
      </c>
      <c r="C6107" s="47">
        <v>216208</v>
      </c>
      <c r="D6107" s="80" t="s">
        <v>5300</v>
      </c>
      <c r="E6107" s="81" t="s">
        <v>5329</v>
      </c>
      <c r="F6107" s="82">
        <v>191921547</v>
      </c>
      <c r="G6107" s="83" t="s">
        <v>67</v>
      </c>
      <c r="H6107" s="80" t="s">
        <v>52</v>
      </c>
      <c r="I6107" s="80" t="s">
        <v>11248</v>
      </c>
      <c r="J6107" s="80" t="s">
        <v>11249</v>
      </c>
      <c r="K6107" s="80" t="s">
        <v>102</v>
      </c>
      <c r="L6107" s="80" t="s">
        <v>103</v>
      </c>
      <c r="M6107" s="81" t="s">
        <v>104</v>
      </c>
      <c r="N6107" s="32" t="s">
        <v>10618</v>
      </c>
      <c r="O6107" s="33">
        <v>2</v>
      </c>
      <c r="P6107" s="3">
        <f t="shared" si="571"/>
        <v>0</v>
      </c>
      <c r="Q6107" s="3">
        <f t="shared" si="572"/>
        <v>1</v>
      </c>
      <c r="R6107" s="3">
        <f t="shared" si="573"/>
        <v>0</v>
      </c>
      <c r="S6107" s="3">
        <f t="shared" si="574"/>
        <v>0</v>
      </c>
      <c r="T6107" s="3">
        <f t="shared" si="575"/>
        <v>0</v>
      </c>
      <c r="U6107" s="3">
        <f t="shared" si="576"/>
        <v>0</v>
      </c>
    </row>
    <row r="6108" spans="1:21" ht="12.75" customHeight="1" x14ac:dyDescent="0.2">
      <c r="A6108" s="82" t="s">
        <v>95</v>
      </c>
      <c r="B6108" s="81" t="s">
        <v>96</v>
      </c>
      <c r="C6108" s="47">
        <v>216208</v>
      </c>
      <c r="D6108" s="80" t="s">
        <v>5300</v>
      </c>
      <c r="E6108" s="81" t="s">
        <v>5329</v>
      </c>
      <c r="F6108" s="82">
        <v>191956507</v>
      </c>
      <c r="G6108" s="83" t="s">
        <v>67</v>
      </c>
      <c r="H6108" s="80" t="s">
        <v>52</v>
      </c>
      <c r="I6108" s="80" t="s">
        <v>11411</v>
      </c>
      <c r="J6108" s="80" t="s">
        <v>11412</v>
      </c>
      <c r="K6108" s="80" t="s">
        <v>102</v>
      </c>
      <c r="L6108" s="80" t="s">
        <v>103</v>
      </c>
      <c r="M6108" s="81" t="s">
        <v>116</v>
      </c>
      <c r="N6108" s="32" t="s">
        <v>10618</v>
      </c>
      <c r="O6108" s="33">
        <v>3</v>
      </c>
      <c r="P6108" s="3">
        <f t="shared" si="571"/>
        <v>0</v>
      </c>
      <c r="Q6108" s="3">
        <f t="shared" si="572"/>
        <v>0</v>
      </c>
      <c r="R6108" s="3">
        <f t="shared" si="573"/>
        <v>1</v>
      </c>
      <c r="S6108" s="3">
        <f t="shared" si="574"/>
        <v>0</v>
      </c>
      <c r="T6108" s="3">
        <f t="shared" si="575"/>
        <v>0</v>
      </c>
      <c r="U6108" s="3">
        <f t="shared" si="576"/>
        <v>0</v>
      </c>
    </row>
    <row r="6109" spans="1:21" ht="12.75" customHeight="1" x14ac:dyDescent="0.2">
      <c r="A6109" s="82" t="s">
        <v>95</v>
      </c>
      <c r="B6109" s="81" t="s">
        <v>96</v>
      </c>
      <c r="C6109" s="47">
        <v>216208</v>
      </c>
      <c r="D6109" s="80" t="s">
        <v>5300</v>
      </c>
      <c r="E6109" s="81" t="s">
        <v>5329</v>
      </c>
      <c r="F6109" s="82">
        <v>191956590</v>
      </c>
      <c r="G6109" s="83" t="s">
        <v>167</v>
      </c>
      <c r="H6109" s="80" t="s">
        <v>52</v>
      </c>
      <c r="I6109" s="80" t="s">
        <v>11413</v>
      </c>
      <c r="J6109" s="80" t="s">
        <v>11414</v>
      </c>
      <c r="K6109" s="80" t="s">
        <v>102</v>
      </c>
      <c r="L6109" s="80" t="s">
        <v>103</v>
      </c>
      <c r="M6109" s="81" t="s">
        <v>104</v>
      </c>
      <c r="N6109" s="32" t="s">
        <v>10618</v>
      </c>
      <c r="O6109" s="33">
        <v>2</v>
      </c>
      <c r="P6109" s="3">
        <f t="shared" si="571"/>
        <v>0</v>
      </c>
      <c r="Q6109" s="3">
        <f t="shared" si="572"/>
        <v>1</v>
      </c>
      <c r="R6109" s="3">
        <f t="shared" si="573"/>
        <v>0</v>
      </c>
      <c r="S6109" s="3">
        <f t="shared" si="574"/>
        <v>0</v>
      </c>
      <c r="T6109" s="3">
        <f t="shared" si="575"/>
        <v>0</v>
      </c>
      <c r="U6109" s="3">
        <f t="shared" si="576"/>
        <v>0</v>
      </c>
    </row>
    <row r="6110" spans="1:21" ht="12.75" customHeight="1" x14ac:dyDescent="0.2">
      <c r="A6110" s="82" t="s">
        <v>95</v>
      </c>
      <c r="B6110" s="81" t="s">
        <v>96</v>
      </c>
      <c r="C6110" s="47">
        <v>216208</v>
      </c>
      <c r="D6110" s="80" t="s">
        <v>5300</v>
      </c>
      <c r="E6110" s="81" t="s">
        <v>5329</v>
      </c>
      <c r="F6110" s="82">
        <v>191998419</v>
      </c>
      <c r="G6110" s="83" t="s">
        <v>67</v>
      </c>
      <c r="H6110" s="80" t="s">
        <v>52</v>
      </c>
      <c r="I6110" s="80" t="s">
        <v>2378</v>
      </c>
      <c r="J6110" s="80" t="s">
        <v>11925</v>
      </c>
      <c r="K6110" s="80" t="s">
        <v>102</v>
      </c>
      <c r="L6110" s="80" t="s">
        <v>103</v>
      </c>
      <c r="M6110" s="81" t="s">
        <v>104</v>
      </c>
      <c r="N6110" s="32" t="s">
        <v>10618</v>
      </c>
      <c r="O6110" s="33">
        <v>5</v>
      </c>
      <c r="P6110" s="3">
        <f t="shared" si="571"/>
        <v>0</v>
      </c>
      <c r="Q6110" s="3">
        <f t="shared" si="572"/>
        <v>0</v>
      </c>
      <c r="R6110" s="3">
        <f t="shared" si="573"/>
        <v>0</v>
      </c>
      <c r="S6110" s="3">
        <f t="shared" si="574"/>
        <v>0</v>
      </c>
      <c r="T6110" s="3">
        <f t="shared" si="575"/>
        <v>1</v>
      </c>
      <c r="U6110" s="3">
        <f t="shared" si="576"/>
        <v>0</v>
      </c>
    </row>
    <row r="6111" spans="1:21" ht="12.75" customHeight="1" x14ac:dyDescent="0.2">
      <c r="A6111" s="82" t="s">
        <v>95</v>
      </c>
      <c r="B6111" s="81" t="s">
        <v>96</v>
      </c>
      <c r="C6111" s="47">
        <v>216208</v>
      </c>
      <c r="D6111" s="80" t="s">
        <v>5300</v>
      </c>
      <c r="E6111" s="81" t="s">
        <v>5424</v>
      </c>
      <c r="F6111" s="82">
        <v>192015496</v>
      </c>
      <c r="G6111" s="83" t="s">
        <v>105</v>
      </c>
      <c r="H6111" s="80" t="s">
        <v>29</v>
      </c>
      <c r="I6111" s="80" t="s">
        <v>12103</v>
      </c>
      <c r="J6111" s="80" t="s">
        <v>12104</v>
      </c>
      <c r="K6111" s="80" t="s">
        <v>102</v>
      </c>
      <c r="L6111" s="80" t="s">
        <v>103</v>
      </c>
      <c r="M6111" s="81" t="s">
        <v>126</v>
      </c>
      <c r="N6111" s="32" t="s">
        <v>10618</v>
      </c>
      <c r="O6111" s="33">
        <v>3</v>
      </c>
      <c r="P6111" s="3">
        <f t="shared" si="571"/>
        <v>0</v>
      </c>
      <c r="Q6111" s="3">
        <f t="shared" si="572"/>
        <v>0</v>
      </c>
      <c r="R6111" s="3">
        <f t="shared" si="573"/>
        <v>1</v>
      </c>
      <c r="S6111" s="3">
        <f t="shared" si="574"/>
        <v>0</v>
      </c>
      <c r="T6111" s="3">
        <f t="shared" si="575"/>
        <v>0</v>
      </c>
      <c r="U6111" s="3">
        <f t="shared" si="576"/>
        <v>0</v>
      </c>
    </row>
    <row r="6112" spans="1:21" ht="12.75" customHeight="1" x14ac:dyDescent="0.2">
      <c r="A6112" s="82" t="s">
        <v>95</v>
      </c>
      <c r="B6112" s="81" t="s">
        <v>96</v>
      </c>
      <c r="C6112" s="47">
        <v>216208</v>
      </c>
      <c r="D6112" s="80" t="s">
        <v>5300</v>
      </c>
      <c r="E6112" s="81" t="s">
        <v>5329</v>
      </c>
      <c r="F6112" s="82">
        <v>192027265</v>
      </c>
      <c r="G6112" s="83" t="s">
        <v>105</v>
      </c>
      <c r="H6112" s="80" t="s">
        <v>52</v>
      </c>
      <c r="I6112" s="80" t="s">
        <v>12213</v>
      </c>
      <c r="J6112" s="80" t="s">
        <v>12214</v>
      </c>
      <c r="K6112" s="80" t="s">
        <v>102</v>
      </c>
      <c r="L6112" s="80" t="s">
        <v>103</v>
      </c>
      <c r="M6112" s="81" t="s">
        <v>104</v>
      </c>
      <c r="N6112" s="32" t="s">
        <v>10618</v>
      </c>
      <c r="O6112" s="33">
        <v>3</v>
      </c>
      <c r="P6112" s="3">
        <f t="shared" si="571"/>
        <v>0</v>
      </c>
      <c r="Q6112" s="3">
        <f t="shared" si="572"/>
        <v>0</v>
      </c>
      <c r="R6112" s="3">
        <f t="shared" si="573"/>
        <v>1</v>
      </c>
      <c r="S6112" s="3">
        <f t="shared" si="574"/>
        <v>0</v>
      </c>
      <c r="T6112" s="3">
        <f t="shared" si="575"/>
        <v>0</v>
      </c>
      <c r="U6112" s="3">
        <f t="shared" si="576"/>
        <v>0</v>
      </c>
    </row>
    <row r="6113" spans="1:21" ht="12.75" customHeight="1" x14ac:dyDescent="0.2">
      <c r="A6113" s="82" t="s">
        <v>95</v>
      </c>
      <c r="B6113" s="81" t="s">
        <v>96</v>
      </c>
      <c r="C6113" s="47">
        <v>216208</v>
      </c>
      <c r="D6113" s="80" t="s">
        <v>5300</v>
      </c>
      <c r="E6113" s="81" t="s">
        <v>5570</v>
      </c>
      <c r="F6113" s="82">
        <v>192078662</v>
      </c>
      <c r="G6113" s="83" t="s">
        <v>105</v>
      </c>
      <c r="H6113" s="80" t="s">
        <v>52</v>
      </c>
      <c r="I6113" s="80" t="s">
        <v>5976</v>
      </c>
      <c r="J6113" s="80" t="s">
        <v>13566</v>
      </c>
      <c r="K6113" s="80" t="s">
        <v>102</v>
      </c>
      <c r="L6113" s="80" t="s">
        <v>103</v>
      </c>
      <c r="M6113" s="81" t="s">
        <v>111</v>
      </c>
      <c r="N6113" s="32" t="s">
        <v>10618</v>
      </c>
      <c r="O6113" s="33">
        <v>2</v>
      </c>
      <c r="P6113" s="3">
        <f t="shared" si="571"/>
        <v>0</v>
      </c>
      <c r="Q6113" s="3">
        <f t="shared" si="572"/>
        <v>1</v>
      </c>
      <c r="R6113" s="3">
        <f t="shared" si="573"/>
        <v>0</v>
      </c>
      <c r="S6113" s="3">
        <f t="shared" si="574"/>
        <v>0</v>
      </c>
      <c r="T6113" s="3">
        <f t="shared" si="575"/>
        <v>0</v>
      </c>
      <c r="U6113" s="3">
        <f t="shared" si="576"/>
        <v>0</v>
      </c>
    </row>
    <row r="6114" spans="1:21" ht="12.75" customHeight="1" x14ac:dyDescent="0.2">
      <c r="A6114" s="82" t="s">
        <v>95</v>
      </c>
      <c r="B6114" s="81" t="s">
        <v>96</v>
      </c>
      <c r="C6114" s="47">
        <v>216208</v>
      </c>
      <c r="D6114" s="80" t="s">
        <v>5300</v>
      </c>
      <c r="E6114" s="81" t="s">
        <v>5635</v>
      </c>
      <c r="F6114" s="82">
        <v>192078837</v>
      </c>
      <c r="G6114" s="83" t="s">
        <v>67</v>
      </c>
      <c r="H6114" s="80" t="s">
        <v>52</v>
      </c>
      <c r="I6114" s="80" t="s">
        <v>13571</v>
      </c>
      <c r="J6114" s="80" t="s">
        <v>13572</v>
      </c>
      <c r="K6114" s="80" t="s">
        <v>102</v>
      </c>
      <c r="L6114" s="80" t="s">
        <v>103</v>
      </c>
      <c r="M6114" s="81" t="s">
        <v>111</v>
      </c>
      <c r="N6114" s="32" t="s">
        <v>10618</v>
      </c>
      <c r="O6114" s="33">
        <v>2</v>
      </c>
      <c r="P6114" s="3">
        <f t="shared" si="571"/>
        <v>0</v>
      </c>
      <c r="Q6114" s="3">
        <f t="shared" si="572"/>
        <v>1</v>
      </c>
      <c r="R6114" s="3">
        <f t="shared" si="573"/>
        <v>0</v>
      </c>
      <c r="S6114" s="3">
        <f t="shared" si="574"/>
        <v>0</v>
      </c>
      <c r="T6114" s="3">
        <f t="shared" si="575"/>
        <v>0</v>
      </c>
      <c r="U6114" s="3">
        <f t="shared" si="576"/>
        <v>0</v>
      </c>
    </row>
    <row r="6115" spans="1:21" ht="12.75" customHeight="1" x14ac:dyDescent="0.2">
      <c r="A6115" s="82" t="s">
        <v>95</v>
      </c>
      <c r="B6115" s="81" t="s">
        <v>96</v>
      </c>
      <c r="C6115" s="47">
        <v>216208</v>
      </c>
      <c r="D6115" s="80" t="s">
        <v>5300</v>
      </c>
      <c r="E6115" s="81" t="s">
        <v>5329</v>
      </c>
      <c r="F6115" s="82">
        <v>192084768</v>
      </c>
      <c r="G6115" s="83" t="s">
        <v>105</v>
      </c>
      <c r="H6115" s="80" t="s">
        <v>52</v>
      </c>
      <c r="I6115" s="80" t="s">
        <v>6368</v>
      </c>
      <c r="J6115" s="80" t="s">
        <v>13741</v>
      </c>
      <c r="K6115" s="80" t="s">
        <v>102</v>
      </c>
      <c r="L6115" s="80" t="s">
        <v>103</v>
      </c>
      <c r="M6115" s="81" t="s">
        <v>126</v>
      </c>
      <c r="N6115" s="32" t="s">
        <v>10618</v>
      </c>
      <c r="O6115" s="33">
        <v>2</v>
      </c>
      <c r="P6115" s="3">
        <f t="shared" si="571"/>
        <v>0</v>
      </c>
      <c r="Q6115" s="3">
        <f t="shared" si="572"/>
        <v>1</v>
      </c>
      <c r="R6115" s="3">
        <f t="shared" si="573"/>
        <v>0</v>
      </c>
      <c r="S6115" s="3">
        <f t="shared" si="574"/>
        <v>0</v>
      </c>
      <c r="T6115" s="3">
        <f t="shared" si="575"/>
        <v>0</v>
      </c>
      <c r="U6115" s="3">
        <f t="shared" si="576"/>
        <v>0</v>
      </c>
    </row>
    <row r="6116" spans="1:21" ht="12.75" customHeight="1" x14ac:dyDescent="0.2">
      <c r="A6116" s="82" t="s">
        <v>95</v>
      </c>
      <c r="B6116" s="81" t="s">
        <v>96</v>
      </c>
      <c r="C6116" s="47">
        <v>216208</v>
      </c>
      <c r="D6116" s="80" t="s">
        <v>5300</v>
      </c>
      <c r="E6116" s="81" t="s">
        <v>5329</v>
      </c>
      <c r="F6116" s="82">
        <v>192085294</v>
      </c>
      <c r="G6116" s="83" t="s">
        <v>167</v>
      </c>
      <c r="H6116" s="80" t="s">
        <v>52</v>
      </c>
      <c r="I6116" s="80" t="s">
        <v>4037</v>
      </c>
      <c r="J6116" s="80" t="s">
        <v>13780</v>
      </c>
      <c r="K6116" s="80" t="s">
        <v>102</v>
      </c>
      <c r="L6116" s="80" t="s">
        <v>103</v>
      </c>
      <c r="M6116" s="81" t="s">
        <v>116</v>
      </c>
      <c r="N6116" s="32" t="s">
        <v>10618</v>
      </c>
      <c r="O6116" s="33">
        <v>2</v>
      </c>
      <c r="P6116" s="3">
        <f t="shared" si="571"/>
        <v>0</v>
      </c>
      <c r="Q6116" s="3">
        <f t="shared" si="572"/>
        <v>1</v>
      </c>
      <c r="R6116" s="3">
        <f t="shared" si="573"/>
        <v>0</v>
      </c>
      <c r="S6116" s="3">
        <f t="shared" si="574"/>
        <v>0</v>
      </c>
      <c r="T6116" s="3">
        <f t="shared" si="575"/>
        <v>0</v>
      </c>
      <c r="U6116" s="3">
        <f t="shared" si="576"/>
        <v>0</v>
      </c>
    </row>
    <row r="6117" spans="1:21" ht="12.75" customHeight="1" x14ac:dyDescent="0.2">
      <c r="A6117" s="82" t="s">
        <v>95</v>
      </c>
      <c r="B6117" s="81" t="s">
        <v>96</v>
      </c>
      <c r="C6117" s="47">
        <v>216208</v>
      </c>
      <c r="D6117" s="80" t="s">
        <v>5300</v>
      </c>
      <c r="E6117" s="81" t="s">
        <v>5329</v>
      </c>
      <c r="F6117" s="82">
        <v>192085430</v>
      </c>
      <c r="G6117" s="83" t="s">
        <v>105</v>
      </c>
      <c r="H6117" s="80" t="s">
        <v>52</v>
      </c>
      <c r="I6117" s="80" t="s">
        <v>13784</v>
      </c>
      <c r="J6117" s="80" t="s">
        <v>13785</v>
      </c>
      <c r="K6117" s="80" t="s">
        <v>102</v>
      </c>
      <c r="L6117" s="80" t="s">
        <v>103</v>
      </c>
      <c r="M6117" s="81" t="s">
        <v>111</v>
      </c>
      <c r="N6117" s="32" t="s">
        <v>10618</v>
      </c>
      <c r="O6117" s="33">
        <v>3</v>
      </c>
      <c r="P6117" s="3">
        <f t="shared" si="571"/>
        <v>0</v>
      </c>
      <c r="Q6117" s="3">
        <f t="shared" si="572"/>
        <v>0</v>
      </c>
      <c r="R6117" s="3">
        <f t="shared" si="573"/>
        <v>1</v>
      </c>
      <c r="S6117" s="3">
        <f t="shared" si="574"/>
        <v>0</v>
      </c>
      <c r="T6117" s="3">
        <f t="shared" si="575"/>
        <v>0</v>
      </c>
      <c r="U6117" s="3">
        <f t="shared" si="576"/>
        <v>0</v>
      </c>
    </row>
    <row r="6118" spans="1:21" ht="12.75" customHeight="1" x14ac:dyDescent="0.2">
      <c r="A6118" s="82" t="s">
        <v>95</v>
      </c>
      <c r="B6118" s="81" t="s">
        <v>96</v>
      </c>
      <c r="C6118" s="47">
        <v>216208</v>
      </c>
      <c r="D6118" s="80" t="s">
        <v>5300</v>
      </c>
      <c r="E6118" s="81" t="s">
        <v>5329</v>
      </c>
      <c r="F6118" s="82">
        <v>192085647</v>
      </c>
      <c r="G6118" s="83" t="s">
        <v>67</v>
      </c>
      <c r="H6118" s="80" t="s">
        <v>52</v>
      </c>
      <c r="I6118" s="80" t="s">
        <v>13793</v>
      </c>
      <c r="J6118" s="80" t="s">
        <v>13794</v>
      </c>
      <c r="K6118" s="80" t="s">
        <v>102</v>
      </c>
      <c r="L6118" s="80" t="s">
        <v>103</v>
      </c>
      <c r="M6118" s="81" t="s">
        <v>111</v>
      </c>
      <c r="N6118" s="32" t="s">
        <v>10618</v>
      </c>
      <c r="O6118" s="33">
        <v>3</v>
      </c>
      <c r="P6118" s="3">
        <f t="shared" si="571"/>
        <v>0</v>
      </c>
      <c r="Q6118" s="3">
        <f t="shared" si="572"/>
        <v>0</v>
      </c>
      <c r="R6118" s="3">
        <f t="shared" si="573"/>
        <v>1</v>
      </c>
      <c r="S6118" s="3">
        <f t="shared" si="574"/>
        <v>0</v>
      </c>
      <c r="T6118" s="3">
        <f t="shared" si="575"/>
        <v>0</v>
      </c>
      <c r="U6118" s="3">
        <f t="shared" si="576"/>
        <v>0</v>
      </c>
    </row>
    <row r="6119" spans="1:21" ht="12.75" customHeight="1" x14ac:dyDescent="0.2">
      <c r="A6119" s="82" t="s">
        <v>95</v>
      </c>
      <c r="B6119" s="81" t="s">
        <v>96</v>
      </c>
      <c r="C6119" s="47">
        <v>216208</v>
      </c>
      <c r="D6119" s="80" t="s">
        <v>5300</v>
      </c>
      <c r="E6119" s="81" t="s">
        <v>5635</v>
      </c>
      <c r="F6119" s="82">
        <v>191881509</v>
      </c>
      <c r="G6119" s="83" t="s">
        <v>167</v>
      </c>
      <c r="H6119" s="80" t="s">
        <v>52</v>
      </c>
      <c r="I6119" s="80" t="s">
        <v>6286</v>
      </c>
      <c r="J6119" s="80" t="s">
        <v>10965</v>
      </c>
      <c r="K6119" s="80" t="s">
        <v>102</v>
      </c>
      <c r="L6119" s="80" t="s">
        <v>1887</v>
      </c>
      <c r="M6119" s="81" t="s">
        <v>1891</v>
      </c>
      <c r="N6119" s="32" t="s">
        <v>10618</v>
      </c>
      <c r="O6119" s="33">
        <v>2</v>
      </c>
      <c r="P6119" s="3">
        <f t="shared" si="571"/>
        <v>0</v>
      </c>
      <c r="Q6119" s="3">
        <f t="shared" si="572"/>
        <v>1</v>
      </c>
      <c r="R6119" s="3">
        <f t="shared" si="573"/>
        <v>0</v>
      </c>
      <c r="S6119" s="3">
        <f t="shared" si="574"/>
        <v>0</v>
      </c>
      <c r="T6119" s="3">
        <f t="shared" si="575"/>
        <v>0</v>
      </c>
      <c r="U6119" s="3">
        <f t="shared" si="576"/>
        <v>0</v>
      </c>
    </row>
    <row r="6120" spans="1:21" ht="12.75" customHeight="1" x14ac:dyDescent="0.2">
      <c r="A6120" s="82" t="s">
        <v>95</v>
      </c>
      <c r="B6120" s="81" t="s">
        <v>96</v>
      </c>
      <c r="C6120" s="47">
        <v>216208</v>
      </c>
      <c r="D6120" s="80" t="s">
        <v>5300</v>
      </c>
      <c r="E6120" s="81" t="s">
        <v>5956</v>
      </c>
      <c r="F6120" s="82">
        <v>191922901</v>
      </c>
      <c r="G6120" s="83" t="s">
        <v>167</v>
      </c>
      <c r="H6120" s="80" t="s">
        <v>52</v>
      </c>
      <c r="I6120" s="80" t="s">
        <v>6308</v>
      </c>
      <c r="J6120" s="80" t="s">
        <v>11254</v>
      </c>
      <c r="K6120" s="80" t="s">
        <v>102</v>
      </c>
      <c r="L6120" s="80" t="s">
        <v>1887</v>
      </c>
      <c r="M6120" s="81" t="s">
        <v>1937</v>
      </c>
      <c r="N6120" s="32" t="s">
        <v>10618</v>
      </c>
      <c r="O6120" s="33">
        <v>2</v>
      </c>
      <c r="P6120" s="3">
        <f t="shared" si="571"/>
        <v>0</v>
      </c>
      <c r="Q6120" s="3">
        <f t="shared" si="572"/>
        <v>1</v>
      </c>
      <c r="R6120" s="3">
        <f t="shared" si="573"/>
        <v>0</v>
      </c>
      <c r="S6120" s="3">
        <f t="shared" si="574"/>
        <v>0</v>
      </c>
      <c r="T6120" s="3">
        <f t="shared" si="575"/>
        <v>0</v>
      </c>
      <c r="U6120" s="3">
        <f t="shared" si="576"/>
        <v>0</v>
      </c>
    </row>
    <row r="6121" spans="1:21" ht="12.75" customHeight="1" x14ac:dyDescent="0.2">
      <c r="A6121" s="82" t="s">
        <v>95</v>
      </c>
      <c r="B6121" s="81" t="s">
        <v>96</v>
      </c>
      <c r="C6121" s="47">
        <v>216208</v>
      </c>
      <c r="D6121" s="80" t="s">
        <v>5300</v>
      </c>
      <c r="E6121" s="81" t="s">
        <v>5956</v>
      </c>
      <c r="F6121" s="82">
        <v>191922933</v>
      </c>
      <c r="G6121" s="83" t="s">
        <v>67</v>
      </c>
      <c r="H6121" s="80" t="s">
        <v>52</v>
      </c>
      <c r="I6121" s="80" t="s">
        <v>11255</v>
      </c>
      <c r="J6121" s="80" t="s">
        <v>11256</v>
      </c>
      <c r="K6121" s="80" t="s">
        <v>102</v>
      </c>
      <c r="L6121" s="80" t="s">
        <v>1887</v>
      </c>
      <c r="M6121" s="81" t="s">
        <v>1937</v>
      </c>
      <c r="N6121" s="32" t="s">
        <v>10618</v>
      </c>
      <c r="O6121" s="33">
        <v>5</v>
      </c>
      <c r="P6121" s="3">
        <f t="shared" si="571"/>
        <v>0</v>
      </c>
      <c r="Q6121" s="3">
        <f t="shared" si="572"/>
        <v>0</v>
      </c>
      <c r="R6121" s="3">
        <f t="shared" si="573"/>
        <v>0</v>
      </c>
      <c r="S6121" s="3">
        <f t="shared" si="574"/>
        <v>0</v>
      </c>
      <c r="T6121" s="3">
        <f t="shared" si="575"/>
        <v>1</v>
      </c>
      <c r="U6121" s="3">
        <f t="shared" si="576"/>
        <v>0</v>
      </c>
    </row>
    <row r="6122" spans="1:21" ht="12.75" customHeight="1" x14ac:dyDescent="0.2">
      <c r="A6122" s="82" t="s">
        <v>95</v>
      </c>
      <c r="B6122" s="81" t="s">
        <v>96</v>
      </c>
      <c r="C6122" s="47">
        <v>216208</v>
      </c>
      <c r="D6122" s="80" t="s">
        <v>5300</v>
      </c>
      <c r="E6122" s="81" t="s">
        <v>5959</v>
      </c>
      <c r="F6122" s="82">
        <v>191998599</v>
      </c>
      <c r="G6122" s="83" t="s">
        <v>105</v>
      </c>
      <c r="H6122" s="80" t="s">
        <v>52</v>
      </c>
      <c r="I6122" s="80" t="s">
        <v>11934</v>
      </c>
      <c r="J6122" s="80" t="s">
        <v>11935</v>
      </c>
      <c r="K6122" s="80" t="s">
        <v>102</v>
      </c>
      <c r="L6122" s="80" t="s">
        <v>1887</v>
      </c>
      <c r="M6122" s="81" t="s">
        <v>1891</v>
      </c>
      <c r="N6122" s="32" t="s">
        <v>10618</v>
      </c>
      <c r="O6122" s="33">
        <v>4</v>
      </c>
      <c r="P6122" s="3">
        <f t="shared" si="571"/>
        <v>0</v>
      </c>
      <c r="Q6122" s="3">
        <f t="shared" si="572"/>
        <v>0</v>
      </c>
      <c r="R6122" s="3">
        <f t="shared" si="573"/>
        <v>0</v>
      </c>
      <c r="S6122" s="3">
        <f t="shared" si="574"/>
        <v>1</v>
      </c>
      <c r="T6122" s="3">
        <f t="shared" si="575"/>
        <v>0</v>
      </c>
      <c r="U6122" s="3">
        <f t="shared" si="576"/>
        <v>0</v>
      </c>
    </row>
    <row r="6123" spans="1:21" ht="12.75" customHeight="1" x14ac:dyDescent="0.2">
      <c r="A6123" s="82" t="s">
        <v>95</v>
      </c>
      <c r="B6123" s="81" t="s">
        <v>96</v>
      </c>
      <c r="C6123" s="47">
        <v>216208</v>
      </c>
      <c r="D6123" s="80" t="s">
        <v>5300</v>
      </c>
      <c r="E6123" s="81" t="s">
        <v>6261</v>
      </c>
      <c r="F6123" s="82">
        <v>191998637</v>
      </c>
      <c r="G6123" s="83" t="s">
        <v>105</v>
      </c>
      <c r="H6123" s="80" t="s">
        <v>52</v>
      </c>
      <c r="I6123" s="80" t="s">
        <v>11936</v>
      </c>
      <c r="J6123" s="80" t="s">
        <v>11937</v>
      </c>
      <c r="K6123" s="80" t="s">
        <v>102</v>
      </c>
      <c r="L6123" s="80" t="s">
        <v>1887</v>
      </c>
      <c r="M6123" s="81" t="s">
        <v>1937</v>
      </c>
      <c r="N6123" s="32" t="s">
        <v>10618</v>
      </c>
      <c r="O6123" s="33">
        <v>2</v>
      </c>
      <c r="P6123" s="3">
        <f t="shared" si="571"/>
        <v>0</v>
      </c>
      <c r="Q6123" s="3">
        <f t="shared" si="572"/>
        <v>1</v>
      </c>
      <c r="R6123" s="3">
        <f t="shared" si="573"/>
        <v>0</v>
      </c>
      <c r="S6123" s="3">
        <f t="shared" si="574"/>
        <v>0</v>
      </c>
      <c r="T6123" s="3">
        <f t="shared" si="575"/>
        <v>0</v>
      </c>
      <c r="U6123" s="3">
        <f t="shared" si="576"/>
        <v>0</v>
      </c>
    </row>
    <row r="6124" spans="1:21" ht="12.75" customHeight="1" x14ac:dyDescent="0.2">
      <c r="A6124" s="82" t="s">
        <v>95</v>
      </c>
      <c r="B6124" s="81" t="s">
        <v>96</v>
      </c>
      <c r="C6124" s="47">
        <v>216208</v>
      </c>
      <c r="D6124" s="80" t="s">
        <v>5300</v>
      </c>
      <c r="E6124" s="81" t="s">
        <v>5956</v>
      </c>
      <c r="F6124" s="82">
        <v>192015152</v>
      </c>
      <c r="G6124" s="83" t="s">
        <v>67</v>
      </c>
      <c r="H6124" s="80" t="s">
        <v>52</v>
      </c>
      <c r="I6124" s="80" t="s">
        <v>12099</v>
      </c>
      <c r="J6124" s="80" t="s">
        <v>12100</v>
      </c>
      <c r="K6124" s="80" t="s">
        <v>102</v>
      </c>
      <c r="L6124" s="80" t="s">
        <v>1887</v>
      </c>
      <c r="M6124" s="81" t="s">
        <v>1937</v>
      </c>
      <c r="N6124" s="32" t="s">
        <v>10618</v>
      </c>
      <c r="O6124" s="33">
        <v>4</v>
      </c>
      <c r="P6124" s="3">
        <f t="shared" si="571"/>
        <v>0</v>
      </c>
      <c r="Q6124" s="3">
        <f t="shared" si="572"/>
        <v>0</v>
      </c>
      <c r="R6124" s="3">
        <f t="shared" si="573"/>
        <v>0</v>
      </c>
      <c r="S6124" s="3">
        <f t="shared" si="574"/>
        <v>1</v>
      </c>
      <c r="T6124" s="3">
        <f t="shared" si="575"/>
        <v>0</v>
      </c>
      <c r="U6124" s="3">
        <f t="shared" si="576"/>
        <v>0</v>
      </c>
    </row>
    <row r="6125" spans="1:21" ht="12.75" customHeight="1" x14ac:dyDescent="0.2">
      <c r="A6125" s="82" t="s">
        <v>95</v>
      </c>
      <c r="B6125" s="81" t="s">
        <v>96</v>
      </c>
      <c r="C6125" s="47">
        <v>216208</v>
      </c>
      <c r="D6125" s="80" t="s">
        <v>5300</v>
      </c>
      <c r="E6125" s="81" t="s">
        <v>5956</v>
      </c>
      <c r="F6125" s="82">
        <v>192015210</v>
      </c>
      <c r="G6125" s="83" t="s">
        <v>105</v>
      </c>
      <c r="H6125" s="80" t="s">
        <v>52</v>
      </c>
      <c r="I6125" s="80" t="s">
        <v>12101</v>
      </c>
      <c r="J6125" s="80" t="s">
        <v>12102</v>
      </c>
      <c r="K6125" s="80" t="s">
        <v>102</v>
      </c>
      <c r="L6125" s="80" t="s">
        <v>1887</v>
      </c>
      <c r="M6125" s="81" t="s">
        <v>1899</v>
      </c>
      <c r="N6125" s="32" t="s">
        <v>10618</v>
      </c>
      <c r="O6125" s="33">
        <v>3</v>
      </c>
      <c r="P6125" s="3">
        <f t="shared" si="571"/>
        <v>0</v>
      </c>
      <c r="Q6125" s="3">
        <f t="shared" si="572"/>
        <v>0</v>
      </c>
      <c r="R6125" s="3">
        <f t="shared" si="573"/>
        <v>1</v>
      </c>
      <c r="S6125" s="3">
        <f t="shared" si="574"/>
        <v>0</v>
      </c>
      <c r="T6125" s="3">
        <f t="shared" si="575"/>
        <v>0</v>
      </c>
      <c r="U6125" s="3">
        <f t="shared" si="576"/>
        <v>0</v>
      </c>
    </row>
    <row r="6126" spans="1:21" ht="12.75" customHeight="1" x14ac:dyDescent="0.2">
      <c r="A6126" s="82" t="s">
        <v>95</v>
      </c>
      <c r="B6126" s="81" t="s">
        <v>96</v>
      </c>
      <c r="C6126" s="47">
        <v>216208</v>
      </c>
      <c r="D6126" s="80" t="s">
        <v>5300</v>
      </c>
      <c r="E6126" s="81" t="s">
        <v>5635</v>
      </c>
      <c r="F6126" s="82">
        <v>192061408</v>
      </c>
      <c r="G6126" s="83" t="s">
        <v>167</v>
      </c>
      <c r="H6126" s="80" t="s">
        <v>52</v>
      </c>
      <c r="I6126" s="80" t="s">
        <v>6286</v>
      </c>
      <c r="J6126" s="80" t="s">
        <v>12813</v>
      </c>
      <c r="K6126" s="80" t="s">
        <v>102</v>
      </c>
      <c r="L6126" s="80" t="s">
        <v>1887</v>
      </c>
      <c r="M6126" s="81" t="s">
        <v>1891</v>
      </c>
      <c r="N6126" s="32" t="s">
        <v>10618</v>
      </c>
      <c r="O6126" s="33">
        <v>2</v>
      </c>
      <c r="P6126" s="3">
        <f t="shared" si="571"/>
        <v>0</v>
      </c>
      <c r="Q6126" s="3">
        <f t="shared" si="572"/>
        <v>1</v>
      </c>
      <c r="R6126" s="3">
        <f t="shared" si="573"/>
        <v>0</v>
      </c>
      <c r="S6126" s="3">
        <f t="shared" si="574"/>
        <v>0</v>
      </c>
      <c r="T6126" s="3">
        <f t="shared" si="575"/>
        <v>0</v>
      </c>
      <c r="U6126" s="3">
        <f t="shared" si="576"/>
        <v>0</v>
      </c>
    </row>
    <row r="6127" spans="1:21" ht="12.75" customHeight="1" x14ac:dyDescent="0.2">
      <c r="A6127" s="82" t="s">
        <v>95</v>
      </c>
      <c r="B6127" s="81" t="s">
        <v>96</v>
      </c>
      <c r="C6127" s="47">
        <v>216208</v>
      </c>
      <c r="D6127" s="80" t="s">
        <v>5300</v>
      </c>
      <c r="E6127" s="81" t="s">
        <v>5635</v>
      </c>
      <c r="F6127" s="82">
        <v>192061424</v>
      </c>
      <c r="G6127" s="83" t="s">
        <v>167</v>
      </c>
      <c r="H6127" s="80" t="s">
        <v>52</v>
      </c>
      <c r="I6127" s="80" t="s">
        <v>6322</v>
      </c>
      <c r="J6127" s="80" t="s">
        <v>12817</v>
      </c>
      <c r="K6127" s="80" t="s">
        <v>102</v>
      </c>
      <c r="L6127" s="80" t="s">
        <v>1887</v>
      </c>
      <c r="M6127" s="81" t="s">
        <v>1891</v>
      </c>
      <c r="N6127" s="32" t="s">
        <v>10618</v>
      </c>
      <c r="O6127" s="33">
        <v>2</v>
      </c>
      <c r="P6127" s="3">
        <f t="shared" si="571"/>
        <v>0</v>
      </c>
      <c r="Q6127" s="3">
        <f t="shared" si="572"/>
        <v>1</v>
      </c>
      <c r="R6127" s="3">
        <f t="shared" si="573"/>
        <v>0</v>
      </c>
      <c r="S6127" s="3">
        <f t="shared" si="574"/>
        <v>0</v>
      </c>
      <c r="T6127" s="3">
        <f t="shared" si="575"/>
        <v>0</v>
      </c>
      <c r="U6127" s="3">
        <f t="shared" si="576"/>
        <v>0</v>
      </c>
    </row>
    <row r="6128" spans="1:21" ht="12.75" customHeight="1" x14ac:dyDescent="0.2">
      <c r="A6128" s="82" t="s">
        <v>95</v>
      </c>
      <c r="B6128" s="81" t="s">
        <v>96</v>
      </c>
      <c r="C6128" s="47">
        <v>216208</v>
      </c>
      <c r="D6128" s="80" t="s">
        <v>5300</v>
      </c>
      <c r="E6128" s="81" t="s">
        <v>5959</v>
      </c>
      <c r="F6128" s="82">
        <v>192061441</v>
      </c>
      <c r="G6128" s="83" t="s">
        <v>105</v>
      </c>
      <c r="H6128" s="80" t="s">
        <v>52</v>
      </c>
      <c r="I6128" s="80" t="s">
        <v>12818</v>
      </c>
      <c r="J6128" s="80" t="s">
        <v>12819</v>
      </c>
      <c r="K6128" s="80" t="s">
        <v>102</v>
      </c>
      <c r="L6128" s="80" t="s">
        <v>1887</v>
      </c>
      <c r="M6128" s="81" t="s">
        <v>1937</v>
      </c>
      <c r="N6128" s="32" t="s">
        <v>10618</v>
      </c>
      <c r="O6128" s="33">
        <v>3</v>
      </c>
      <c r="P6128" s="3">
        <f t="shared" si="571"/>
        <v>0</v>
      </c>
      <c r="Q6128" s="3">
        <f t="shared" si="572"/>
        <v>0</v>
      </c>
      <c r="R6128" s="3">
        <f t="shared" si="573"/>
        <v>1</v>
      </c>
      <c r="S6128" s="3">
        <f t="shared" si="574"/>
        <v>0</v>
      </c>
      <c r="T6128" s="3">
        <f t="shared" si="575"/>
        <v>0</v>
      </c>
      <c r="U6128" s="3">
        <f t="shared" si="576"/>
        <v>0</v>
      </c>
    </row>
    <row r="6129" spans="1:21" ht="12.75" customHeight="1" x14ac:dyDescent="0.2">
      <c r="A6129" s="82" t="s">
        <v>95</v>
      </c>
      <c r="B6129" s="81" t="s">
        <v>96</v>
      </c>
      <c r="C6129" s="47">
        <v>216208</v>
      </c>
      <c r="D6129" s="80" t="s">
        <v>5300</v>
      </c>
      <c r="E6129" s="81" t="s">
        <v>6261</v>
      </c>
      <c r="F6129" s="82">
        <v>192061457</v>
      </c>
      <c r="G6129" s="83" t="s">
        <v>105</v>
      </c>
      <c r="H6129" s="80" t="s">
        <v>52</v>
      </c>
      <c r="I6129" s="80" t="s">
        <v>5382</v>
      </c>
      <c r="J6129" s="80" t="s">
        <v>12822</v>
      </c>
      <c r="K6129" s="80" t="s">
        <v>102</v>
      </c>
      <c r="L6129" s="80" t="s">
        <v>1887</v>
      </c>
      <c r="M6129" s="81" t="s">
        <v>1937</v>
      </c>
      <c r="N6129" s="32" t="s">
        <v>10618</v>
      </c>
      <c r="O6129" s="33">
        <v>1</v>
      </c>
      <c r="P6129" s="3">
        <f t="shared" si="571"/>
        <v>1</v>
      </c>
      <c r="Q6129" s="3">
        <f t="shared" si="572"/>
        <v>0</v>
      </c>
      <c r="R6129" s="3">
        <f t="shared" si="573"/>
        <v>0</v>
      </c>
      <c r="S6129" s="3">
        <f t="shared" si="574"/>
        <v>0</v>
      </c>
      <c r="T6129" s="3">
        <f t="shared" si="575"/>
        <v>0</v>
      </c>
      <c r="U6129" s="3">
        <f t="shared" si="576"/>
        <v>0</v>
      </c>
    </row>
    <row r="6130" spans="1:21" ht="12.75" customHeight="1" x14ac:dyDescent="0.2">
      <c r="A6130" s="82" t="s">
        <v>95</v>
      </c>
      <c r="B6130" s="81" t="s">
        <v>96</v>
      </c>
      <c r="C6130" s="47">
        <v>216208</v>
      </c>
      <c r="D6130" s="80" t="s">
        <v>5300</v>
      </c>
      <c r="E6130" s="81" t="s">
        <v>6261</v>
      </c>
      <c r="F6130" s="82">
        <v>192061473</v>
      </c>
      <c r="G6130" s="83" t="s">
        <v>105</v>
      </c>
      <c r="H6130" s="80" t="s">
        <v>52</v>
      </c>
      <c r="I6130" s="80" t="s">
        <v>6262</v>
      </c>
      <c r="J6130" s="80" t="s">
        <v>12823</v>
      </c>
      <c r="K6130" s="80" t="s">
        <v>102</v>
      </c>
      <c r="L6130" s="80" t="s">
        <v>1887</v>
      </c>
      <c r="M6130" s="81" t="s">
        <v>1937</v>
      </c>
      <c r="N6130" s="32" t="s">
        <v>10618</v>
      </c>
      <c r="O6130" s="33">
        <v>2</v>
      </c>
      <c r="P6130" s="3">
        <f t="shared" si="571"/>
        <v>0</v>
      </c>
      <c r="Q6130" s="3">
        <f t="shared" si="572"/>
        <v>1</v>
      </c>
      <c r="R6130" s="3">
        <f t="shared" si="573"/>
        <v>0</v>
      </c>
      <c r="S6130" s="3">
        <f t="shared" si="574"/>
        <v>0</v>
      </c>
      <c r="T6130" s="3">
        <f t="shared" si="575"/>
        <v>0</v>
      </c>
      <c r="U6130" s="3">
        <f t="shared" si="576"/>
        <v>0</v>
      </c>
    </row>
    <row r="6131" spans="1:21" ht="12.75" customHeight="1" x14ac:dyDescent="0.2">
      <c r="A6131" s="82" t="s">
        <v>95</v>
      </c>
      <c r="B6131" s="81" t="s">
        <v>96</v>
      </c>
      <c r="C6131" s="47">
        <v>216208</v>
      </c>
      <c r="D6131" s="80" t="s">
        <v>5300</v>
      </c>
      <c r="E6131" s="81" t="s">
        <v>6261</v>
      </c>
      <c r="F6131" s="82">
        <v>192061474</v>
      </c>
      <c r="G6131" s="83" t="s">
        <v>105</v>
      </c>
      <c r="H6131" s="80" t="s">
        <v>52</v>
      </c>
      <c r="I6131" s="80" t="s">
        <v>6268</v>
      </c>
      <c r="J6131" s="80" t="s">
        <v>12824</v>
      </c>
      <c r="K6131" s="80" t="s">
        <v>102</v>
      </c>
      <c r="L6131" s="80" t="s">
        <v>1887</v>
      </c>
      <c r="M6131" s="81" t="s">
        <v>1937</v>
      </c>
      <c r="N6131" s="32" t="s">
        <v>10618</v>
      </c>
      <c r="O6131" s="33">
        <v>2</v>
      </c>
      <c r="P6131" s="3">
        <f t="shared" si="571"/>
        <v>0</v>
      </c>
      <c r="Q6131" s="3">
        <f t="shared" si="572"/>
        <v>1</v>
      </c>
      <c r="R6131" s="3">
        <f t="shared" si="573"/>
        <v>0</v>
      </c>
      <c r="S6131" s="3">
        <f t="shared" si="574"/>
        <v>0</v>
      </c>
      <c r="T6131" s="3">
        <f t="shared" si="575"/>
        <v>0</v>
      </c>
      <c r="U6131" s="3">
        <f t="shared" si="576"/>
        <v>0</v>
      </c>
    </row>
    <row r="6132" spans="1:21" ht="12.75" customHeight="1" x14ac:dyDescent="0.2">
      <c r="A6132" s="82" t="s">
        <v>95</v>
      </c>
      <c r="B6132" s="81" t="s">
        <v>96</v>
      </c>
      <c r="C6132" s="47">
        <v>216208</v>
      </c>
      <c r="D6132" s="80" t="s">
        <v>5300</v>
      </c>
      <c r="E6132" s="81" t="s">
        <v>6261</v>
      </c>
      <c r="F6132" s="82">
        <v>192061477</v>
      </c>
      <c r="G6132" s="83" t="s">
        <v>105</v>
      </c>
      <c r="H6132" s="80" t="s">
        <v>52</v>
      </c>
      <c r="I6132" s="80" t="s">
        <v>12825</v>
      </c>
      <c r="J6132" s="80" t="s">
        <v>12826</v>
      </c>
      <c r="K6132" s="80" t="s">
        <v>102</v>
      </c>
      <c r="L6132" s="80" t="s">
        <v>1887</v>
      </c>
      <c r="M6132" s="81" t="s">
        <v>1937</v>
      </c>
      <c r="N6132" s="32" t="s">
        <v>10618</v>
      </c>
      <c r="O6132" s="33">
        <v>2</v>
      </c>
      <c r="P6132" s="3">
        <f t="shared" si="571"/>
        <v>0</v>
      </c>
      <c r="Q6132" s="3">
        <f t="shared" si="572"/>
        <v>1</v>
      </c>
      <c r="R6132" s="3">
        <f t="shared" si="573"/>
        <v>0</v>
      </c>
      <c r="S6132" s="3">
        <f t="shared" si="574"/>
        <v>0</v>
      </c>
      <c r="T6132" s="3">
        <f t="shared" si="575"/>
        <v>0</v>
      </c>
      <c r="U6132" s="3">
        <f t="shared" si="576"/>
        <v>0</v>
      </c>
    </row>
    <row r="6133" spans="1:21" ht="12.75" customHeight="1" x14ac:dyDescent="0.2">
      <c r="A6133" s="82" t="s">
        <v>95</v>
      </c>
      <c r="B6133" s="81" t="s">
        <v>96</v>
      </c>
      <c r="C6133" s="47">
        <v>216208</v>
      </c>
      <c r="D6133" s="80" t="s">
        <v>5300</v>
      </c>
      <c r="E6133" s="81" t="s">
        <v>5635</v>
      </c>
      <c r="F6133" s="82">
        <v>192078936</v>
      </c>
      <c r="G6133" s="83" t="s">
        <v>105</v>
      </c>
      <c r="H6133" s="80" t="s">
        <v>52</v>
      </c>
      <c r="I6133" s="80" t="s">
        <v>6280</v>
      </c>
      <c r="J6133" s="80" t="s">
        <v>13575</v>
      </c>
      <c r="K6133" s="80" t="s">
        <v>102</v>
      </c>
      <c r="L6133" s="80" t="s">
        <v>1887</v>
      </c>
      <c r="M6133" s="81" t="s">
        <v>1891</v>
      </c>
      <c r="N6133" s="32" t="s">
        <v>10618</v>
      </c>
      <c r="O6133" s="33">
        <v>2</v>
      </c>
      <c r="P6133" s="3">
        <f t="shared" si="571"/>
        <v>0</v>
      </c>
      <c r="Q6133" s="3">
        <f t="shared" si="572"/>
        <v>1</v>
      </c>
      <c r="R6133" s="3">
        <f t="shared" si="573"/>
        <v>0</v>
      </c>
      <c r="S6133" s="3">
        <f t="shared" si="574"/>
        <v>0</v>
      </c>
      <c r="T6133" s="3">
        <f t="shared" si="575"/>
        <v>0</v>
      </c>
      <c r="U6133" s="3">
        <f t="shared" si="576"/>
        <v>0</v>
      </c>
    </row>
    <row r="6134" spans="1:21" ht="12.75" customHeight="1" x14ac:dyDescent="0.2">
      <c r="A6134" s="82" t="s">
        <v>95</v>
      </c>
      <c r="B6134" s="81" t="s">
        <v>96</v>
      </c>
      <c r="C6134" s="47">
        <v>216208</v>
      </c>
      <c r="D6134" s="80" t="s">
        <v>5300</v>
      </c>
      <c r="E6134" s="81" t="s">
        <v>5635</v>
      </c>
      <c r="F6134" s="82">
        <v>192078946</v>
      </c>
      <c r="G6134" s="83" t="s">
        <v>105</v>
      </c>
      <c r="H6134" s="80" t="s">
        <v>52</v>
      </c>
      <c r="I6134" s="80" t="s">
        <v>6324</v>
      </c>
      <c r="J6134" s="80" t="s">
        <v>13576</v>
      </c>
      <c r="K6134" s="80" t="s">
        <v>102</v>
      </c>
      <c r="L6134" s="80" t="s">
        <v>1887</v>
      </c>
      <c r="M6134" s="81" t="s">
        <v>1891</v>
      </c>
      <c r="N6134" s="32" t="s">
        <v>10618</v>
      </c>
      <c r="O6134" s="33">
        <v>2</v>
      </c>
      <c r="P6134" s="3">
        <f t="shared" si="571"/>
        <v>0</v>
      </c>
      <c r="Q6134" s="3">
        <f t="shared" si="572"/>
        <v>1</v>
      </c>
      <c r="R6134" s="3">
        <f t="shared" si="573"/>
        <v>0</v>
      </c>
      <c r="S6134" s="3">
        <f t="shared" si="574"/>
        <v>0</v>
      </c>
      <c r="T6134" s="3">
        <f t="shared" si="575"/>
        <v>0</v>
      </c>
      <c r="U6134" s="3">
        <f t="shared" si="576"/>
        <v>0</v>
      </c>
    </row>
    <row r="6135" spans="1:21" ht="12.75" customHeight="1" x14ac:dyDescent="0.2">
      <c r="A6135" s="82" t="s">
        <v>95</v>
      </c>
      <c r="B6135" s="81" t="s">
        <v>96</v>
      </c>
      <c r="C6135" s="47">
        <v>216208</v>
      </c>
      <c r="D6135" s="80" t="s">
        <v>5300</v>
      </c>
      <c r="E6135" s="81" t="s">
        <v>6261</v>
      </c>
      <c r="F6135" s="82">
        <v>192079286</v>
      </c>
      <c r="G6135" s="83" t="s">
        <v>105</v>
      </c>
      <c r="H6135" s="80" t="s">
        <v>52</v>
      </c>
      <c r="I6135" s="80" t="s">
        <v>13582</v>
      </c>
      <c r="J6135" s="80" t="s">
        <v>13583</v>
      </c>
      <c r="K6135" s="80" t="s">
        <v>102</v>
      </c>
      <c r="L6135" s="80" t="s">
        <v>1887</v>
      </c>
      <c r="M6135" s="81" t="s">
        <v>1891</v>
      </c>
      <c r="N6135" s="32" t="s">
        <v>10618</v>
      </c>
      <c r="O6135" s="33">
        <v>2</v>
      </c>
      <c r="P6135" s="3">
        <f t="shared" si="571"/>
        <v>0</v>
      </c>
      <c r="Q6135" s="3">
        <f t="shared" si="572"/>
        <v>1</v>
      </c>
      <c r="R6135" s="3">
        <f t="shared" si="573"/>
        <v>0</v>
      </c>
      <c r="S6135" s="3">
        <f t="shared" si="574"/>
        <v>0</v>
      </c>
      <c r="T6135" s="3">
        <f t="shared" si="575"/>
        <v>0</v>
      </c>
      <c r="U6135" s="3">
        <f t="shared" si="576"/>
        <v>0</v>
      </c>
    </row>
    <row r="6136" spans="1:21" ht="12.75" customHeight="1" x14ac:dyDescent="0.2">
      <c r="A6136" s="82" t="s">
        <v>95</v>
      </c>
      <c r="B6136" s="81" t="s">
        <v>96</v>
      </c>
      <c r="C6136" s="47">
        <v>216208</v>
      </c>
      <c r="D6136" s="80" t="s">
        <v>5300</v>
      </c>
      <c r="E6136" s="81" t="s">
        <v>5956</v>
      </c>
      <c r="F6136" s="82">
        <v>192079390</v>
      </c>
      <c r="G6136" s="83" t="s">
        <v>105</v>
      </c>
      <c r="H6136" s="80" t="s">
        <v>52</v>
      </c>
      <c r="I6136" s="80" t="s">
        <v>1570</v>
      </c>
      <c r="J6136" s="80" t="s">
        <v>13584</v>
      </c>
      <c r="K6136" s="80" t="s">
        <v>102</v>
      </c>
      <c r="L6136" s="80" t="s">
        <v>1887</v>
      </c>
      <c r="M6136" s="81" t="s">
        <v>1899</v>
      </c>
      <c r="N6136" s="32" t="s">
        <v>10618</v>
      </c>
      <c r="O6136" s="33">
        <v>3</v>
      </c>
      <c r="P6136" s="3">
        <f t="shared" si="571"/>
        <v>0</v>
      </c>
      <c r="Q6136" s="3">
        <f t="shared" si="572"/>
        <v>0</v>
      </c>
      <c r="R6136" s="3">
        <f t="shared" si="573"/>
        <v>1</v>
      </c>
      <c r="S6136" s="3">
        <f t="shared" si="574"/>
        <v>0</v>
      </c>
      <c r="T6136" s="3">
        <f t="shared" si="575"/>
        <v>0</v>
      </c>
      <c r="U6136" s="3">
        <f t="shared" si="576"/>
        <v>0</v>
      </c>
    </row>
    <row r="6137" spans="1:21" ht="12.75" customHeight="1" x14ac:dyDescent="0.2">
      <c r="A6137" s="82" t="s">
        <v>95</v>
      </c>
      <c r="B6137" s="81" t="s">
        <v>96</v>
      </c>
      <c r="C6137" s="47">
        <v>216208</v>
      </c>
      <c r="D6137" s="80" t="s">
        <v>5300</v>
      </c>
      <c r="E6137" s="81" t="s">
        <v>5424</v>
      </c>
      <c r="F6137" s="82">
        <v>192081155</v>
      </c>
      <c r="G6137" s="83" t="s">
        <v>105</v>
      </c>
      <c r="H6137" s="80" t="s">
        <v>52</v>
      </c>
      <c r="I6137" s="80" t="s">
        <v>6352</v>
      </c>
      <c r="J6137" s="80" t="s">
        <v>13591</v>
      </c>
      <c r="K6137" s="80" t="s">
        <v>102</v>
      </c>
      <c r="L6137" s="80" t="s">
        <v>1887</v>
      </c>
      <c r="M6137" s="81" t="s">
        <v>126</v>
      </c>
      <c r="N6137" s="32" t="s">
        <v>10618</v>
      </c>
      <c r="O6137" s="33">
        <v>5</v>
      </c>
      <c r="P6137" s="3">
        <f t="shared" si="571"/>
        <v>0</v>
      </c>
      <c r="Q6137" s="3">
        <f t="shared" si="572"/>
        <v>0</v>
      </c>
      <c r="R6137" s="3">
        <f t="shared" si="573"/>
        <v>0</v>
      </c>
      <c r="S6137" s="3">
        <f t="shared" si="574"/>
        <v>0</v>
      </c>
      <c r="T6137" s="3">
        <f t="shared" si="575"/>
        <v>1</v>
      </c>
      <c r="U6137" s="3">
        <f t="shared" si="576"/>
        <v>0</v>
      </c>
    </row>
    <row r="6138" spans="1:21" ht="12.75" customHeight="1" x14ac:dyDescent="0.2">
      <c r="A6138" s="82" t="s">
        <v>95</v>
      </c>
      <c r="B6138" s="81" t="s">
        <v>96</v>
      </c>
      <c r="C6138" s="47">
        <v>216208</v>
      </c>
      <c r="D6138" s="80" t="s">
        <v>5300</v>
      </c>
      <c r="E6138" s="81" t="s">
        <v>5329</v>
      </c>
      <c r="F6138" s="82">
        <v>192084701</v>
      </c>
      <c r="G6138" s="83" t="s">
        <v>105</v>
      </c>
      <c r="H6138" s="80" t="s">
        <v>52</v>
      </c>
      <c r="I6138" s="80" t="s">
        <v>6292</v>
      </c>
      <c r="J6138" s="80" t="s">
        <v>13731</v>
      </c>
      <c r="K6138" s="80" t="s">
        <v>102</v>
      </c>
      <c r="L6138" s="80" t="s">
        <v>1887</v>
      </c>
      <c r="M6138" s="81" t="s">
        <v>1891</v>
      </c>
      <c r="N6138" s="32" t="s">
        <v>10618</v>
      </c>
      <c r="O6138" s="33">
        <v>1</v>
      </c>
      <c r="P6138" s="3">
        <f t="shared" si="571"/>
        <v>1</v>
      </c>
      <c r="Q6138" s="3">
        <f t="shared" si="572"/>
        <v>0</v>
      </c>
      <c r="R6138" s="3">
        <f t="shared" si="573"/>
        <v>0</v>
      </c>
      <c r="S6138" s="3">
        <f t="shared" si="574"/>
        <v>0</v>
      </c>
      <c r="T6138" s="3">
        <f t="shared" si="575"/>
        <v>0</v>
      </c>
      <c r="U6138" s="3">
        <f t="shared" si="576"/>
        <v>0</v>
      </c>
    </row>
    <row r="6139" spans="1:21" ht="12.75" customHeight="1" x14ac:dyDescent="0.2">
      <c r="A6139" s="82" t="s">
        <v>95</v>
      </c>
      <c r="B6139" s="81" t="s">
        <v>96</v>
      </c>
      <c r="C6139" s="47">
        <v>216208</v>
      </c>
      <c r="D6139" s="80" t="s">
        <v>5300</v>
      </c>
      <c r="E6139" s="81" t="s">
        <v>5329</v>
      </c>
      <c r="F6139" s="82">
        <v>192084718</v>
      </c>
      <c r="G6139" s="83" t="s">
        <v>67</v>
      </c>
      <c r="H6139" s="80" t="s">
        <v>52</v>
      </c>
      <c r="I6139" s="80" t="s">
        <v>13732</v>
      </c>
      <c r="J6139" s="80" t="s">
        <v>13733</v>
      </c>
      <c r="K6139" s="80" t="s">
        <v>102</v>
      </c>
      <c r="L6139" s="80" t="s">
        <v>1887</v>
      </c>
      <c r="M6139" s="81" t="s">
        <v>1891</v>
      </c>
      <c r="N6139" s="32" t="s">
        <v>10618</v>
      </c>
      <c r="O6139" s="33">
        <v>2</v>
      </c>
      <c r="P6139" s="3">
        <f t="shared" si="571"/>
        <v>0</v>
      </c>
      <c r="Q6139" s="3">
        <f t="shared" si="572"/>
        <v>1</v>
      </c>
      <c r="R6139" s="3">
        <f t="shared" si="573"/>
        <v>0</v>
      </c>
      <c r="S6139" s="3">
        <f t="shared" si="574"/>
        <v>0</v>
      </c>
      <c r="T6139" s="3">
        <f t="shared" si="575"/>
        <v>0</v>
      </c>
      <c r="U6139" s="3">
        <f t="shared" si="576"/>
        <v>0</v>
      </c>
    </row>
    <row r="6140" spans="1:21" ht="12.75" customHeight="1" x14ac:dyDescent="0.2">
      <c r="A6140" s="82" t="s">
        <v>95</v>
      </c>
      <c r="B6140" s="81" t="s">
        <v>96</v>
      </c>
      <c r="C6140" s="47">
        <v>216208</v>
      </c>
      <c r="D6140" s="80" t="s">
        <v>5300</v>
      </c>
      <c r="E6140" s="81" t="s">
        <v>5329</v>
      </c>
      <c r="F6140" s="82">
        <v>192085012</v>
      </c>
      <c r="G6140" s="83" t="s">
        <v>167</v>
      </c>
      <c r="H6140" s="80" t="s">
        <v>52</v>
      </c>
      <c r="I6140" s="80" t="s">
        <v>13757</v>
      </c>
      <c r="J6140" s="80" t="s">
        <v>13758</v>
      </c>
      <c r="K6140" s="80" t="s">
        <v>102</v>
      </c>
      <c r="L6140" s="80" t="s">
        <v>1887</v>
      </c>
      <c r="M6140" s="81" t="s">
        <v>1899</v>
      </c>
      <c r="N6140" s="32" t="s">
        <v>10618</v>
      </c>
      <c r="O6140" s="33">
        <v>1</v>
      </c>
      <c r="P6140" s="3">
        <f t="shared" si="571"/>
        <v>1</v>
      </c>
      <c r="Q6140" s="3">
        <f t="shared" si="572"/>
        <v>0</v>
      </c>
      <c r="R6140" s="3">
        <f t="shared" si="573"/>
        <v>0</v>
      </c>
      <c r="S6140" s="3">
        <f t="shared" si="574"/>
        <v>0</v>
      </c>
      <c r="T6140" s="3">
        <f t="shared" si="575"/>
        <v>0</v>
      </c>
      <c r="U6140" s="3">
        <f t="shared" si="576"/>
        <v>0</v>
      </c>
    </row>
    <row r="6141" spans="1:21" ht="12.75" customHeight="1" x14ac:dyDescent="0.2">
      <c r="A6141" s="82" t="s">
        <v>95</v>
      </c>
      <c r="B6141" s="81" t="s">
        <v>96</v>
      </c>
      <c r="C6141" s="47">
        <v>216208</v>
      </c>
      <c r="D6141" s="80" t="s">
        <v>5300</v>
      </c>
      <c r="E6141" s="81" t="s">
        <v>5329</v>
      </c>
      <c r="F6141" s="82">
        <v>192085144</v>
      </c>
      <c r="G6141" s="83" t="s">
        <v>105</v>
      </c>
      <c r="H6141" s="80" t="s">
        <v>52</v>
      </c>
      <c r="I6141" s="80" t="s">
        <v>13774</v>
      </c>
      <c r="J6141" s="80" t="s">
        <v>13775</v>
      </c>
      <c r="K6141" s="80" t="s">
        <v>102</v>
      </c>
      <c r="L6141" s="80" t="s">
        <v>1887</v>
      </c>
      <c r="M6141" s="81" t="s">
        <v>1891</v>
      </c>
      <c r="N6141" s="32" t="s">
        <v>10618</v>
      </c>
      <c r="O6141" s="33">
        <v>2</v>
      </c>
      <c r="P6141" s="3">
        <f t="shared" si="571"/>
        <v>0</v>
      </c>
      <c r="Q6141" s="3">
        <f t="shared" si="572"/>
        <v>1</v>
      </c>
      <c r="R6141" s="3">
        <f t="shared" si="573"/>
        <v>0</v>
      </c>
      <c r="S6141" s="3">
        <f t="shared" si="574"/>
        <v>0</v>
      </c>
      <c r="T6141" s="3">
        <f t="shared" si="575"/>
        <v>0</v>
      </c>
      <c r="U6141" s="3">
        <f t="shared" si="576"/>
        <v>0</v>
      </c>
    </row>
    <row r="6142" spans="1:21" ht="12.75" customHeight="1" x14ac:dyDescent="0.2">
      <c r="A6142" s="82" t="s">
        <v>95</v>
      </c>
      <c r="B6142" s="81" t="s">
        <v>96</v>
      </c>
      <c r="C6142" s="47">
        <v>216208</v>
      </c>
      <c r="D6142" s="80" t="s">
        <v>5300</v>
      </c>
      <c r="E6142" s="81" t="s">
        <v>5329</v>
      </c>
      <c r="F6142" s="82">
        <v>191920454</v>
      </c>
      <c r="G6142" s="83" t="s">
        <v>67</v>
      </c>
      <c r="H6142" s="80" t="s">
        <v>52</v>
      </c>
      <c r="I6142" s="80" t="s">
        <v>11209</v>
      </c>
      <c r="J6142" s="80" t="s">
        <v>11210</v>
      </c>
      <c r="K6142" s="80" t="s">
        <v>102</v>
      </c>
      <c r="L6142" s="80" t="s">
        <v>1880</v>
      </c>
      <c r="M6142" s="81" t="s">
        <v>2324</v>
      </c>
      <c r="N6142" s="32" t="s">
        <v>10618</v>
      </c>
      <c r="O6142" s="33">
        <v>2</v>
      </c>
      <c r="P6142" s="3">
        <f t="shared" si="571"/>
        <v>0</v>
      </c>
      <c r="Q6142" s="3">
        <f t="shared" si="572"/>
        <v>1</v>
      </c>
      <c r="R6142" s="3">
        <f t="shared" si="573"/>
        <v>0</v>
      </c>
      <c r="S6142" s="3">
        <f t="shared" si="574"/>
        <v>0</v>
      </c>
      <c r="T6142" s="3">
        <f t="shared" si="575"/>
        <v>0</v>
      </c>
      <c r="U6142" s="3">
        <f t="shared" si="576"/>
        <v>0</v>
      </c>
    </row>
    <row r="6143" spans="1:21" ht="12.75" customHeight="1" x14ac:dyDescent="0.2">
      <c r="A6143" s="82" t="s">
        <v>95</v>
      </c>
      <c r="B6143" s="81" t="s">
        <v>96</v>
      </c>
      <c r="C6143" s="47">
        <v>216208</v>
      </c>
      <c r="D6143" s="80" t="s">
        <v>5300</v>
      </c>
      <c r="E6143" s="81" t="s">
        <v>5329</v>
      </c>
      <c r="F6143" s="82">
        <v>191920520</v>
      </c>
      <c r="G6143" s="83" t="s">
        <v>167</v>
      </c>
      <c r="H6143" s="80" t="s">
        <v>52</v>
      </c>
      <c r="I6143" s="80" t="s">
        <v>11215</v>
      </c>
      <c r="J6143" s="80" t="s">
        <v>11216</v>
      </c>
      <c r="K6143" s="80" t="s">
        <v>102</v>
      </c>
      <c r="L6143" s="80" t="s">
        <v>1880</v>
      </c>
      <c r="M6143" s="81" t="s">
        <v>2324</v>
      </c>
      <c r="N6143" s="32" t="s">
        <v>10618</v>
      </c>
      <c r="O6143" s="33">
        <v>2</v>
      </c>
      <c r="P6143" s="3">
        <f t="shared" si="571"/>
        <v>0</v>
      </c>
      <c r="Q6143" s="3">
        <f t="shared" si="572"/>
        <v>1</v>
      </c>
      <c r="R6143" s="3">
        <f t="shared" si="573"/>
        <v>0</v>
      </c>
      <c r="S6143" s="3">
        <f t="shared" si="574"/>
        <v>0</v>
      </c>
      <c r="T6143" s="3">
        <f t="shared" si="575"/>
        <v>0</v>
      </c>
      <c r="U6143" s="3">
        <f t="shared" si="576"/>
        <v>0</v>
      </c>
    </row>
    <row r="6144" spans="1:21" ht="12.75" customHeight="1" x14ac:dyDescent="0.2">
      <c r="A6144" s="82" t="s">
        <v>95</v>
      </c>
      <c r="B6144" s="81" t="s">
        <v>96</v>
      </c>
      <c r="C6144" s="47">
        <v>216208</v>
      </c>
      <c r="D6144" s="80" t="s">
        <v>5300</v>
      </c>
      <c r="E6144" s="81" t="s">
        <v>5329</v>
      </c>
      <c r="F6144" s="82">
        <v>191920689</v>
      </c>
      <c r="G6144" s="83" t="s">
        <v>67</v>
      </c>
      <c r="H6144" s="80" t="s">
        <v>52</v>
      </c>
      <c r="I6144" s="80" t="s">
        <v>11220</v>
      </c>
      <c r="J6144" s="80" t="s">
        <v>11221</v>
      </c>
      <c r="K6144" s="80" t="s">
        <v>102</v>
      </c>
      <c r="L6144" s="80" t="s">
        <v>1880</v>
      </c>
      <c r="M6144" s="81" t="s">
        <v>2316</v>
      </c>
      <c r="N6144" s="32" t="s">
        <v>10618</v>
      </c>
      <c r="O6144" s="33">
        <v>3</v>
      </c>
      <c r="P6144" s="3">
        <f t="shared" si="571"/>
        <v>0</v>
      </c>
      <c r="Q6144" s="3">
        <f t="shared" si="572"/>
        <v>0</v>
      </c>
      <c r="R6144" s="3">
        <f t="shared" si="573"/>
        <v>1</v>
      </c>
      <c r="S6144" s="3">
        <f t="shared" si="574"/>
        <v>0</v>
      </c>
      <c r="T6144" s="3">
        <f t="shared" si="575"/>
        <v>0</v>
      </c>
      <c r="U6144" s="3">
        <f t="shared" si="576"/>
        <v>0</v>
      </c>
    </row>
    <row r="6145" spans="1:21" ht="12.75" customHeight="1" x14ac:dyDescent="0.2">
      <c r="A6145" s="82" t="s">
        <v>95</v>
      </c>
      <c r="B6145" s="81" t="s">
        <v>96</v>
      </c>
      <c r="C6145" s="47">
        <v>216208</v>
      </c>
      <c r="D6145" s="80" t="s">
        <v>5300</v>
      </c>
      <c r="E6145" s="81" t="s">
        <v>5329</v>
      </c>
      <c r="F6145" s="82">
        <v>191920743</v>
      </c>
      <c r="G6145" s="83" t="s">
        <v>10595</v>
      </c>
      <c r="H6145" s="80" t="s">
        <v>29</v>
      </c>
      <c r="I6145" s="80" t="s">
        <v>11222</v>
      </c>
      <c r="J6145" s="80" t="s">
        <v>11223</v>
      </c>
      <c r="K6145" s="80" t="s">
        <v>102</v>
      </c>
      <c r="L6145" s="80" t="s">
        <v>1880</v>
      </c>
      <c r="M6145" s="81" t="s">
        <v>2324</v>
      </c>
      <c r="N6145" s="32" t="s">
        <v>10618</v>
      </c>
      <c r="O6145" s="33">
        <v>4</v>
      </c>
      <c r="P6145" s="3">
        <f t="shared" si="571"/>
        <v>0</v>
      </c>
      <c r="Q6145" s="3">
        <f t="shared" si="572"/>
        <v>0</v>
      </c>
      <c r="R6145" s="3">
        <f t="shared" si="573"/>
        <v>0</v>
      </c>
      <c r="S6145" s="3">
        <f t="shared" si="574"/>
        <v>1</v>
      </c>
      <c r="T6145" s="3">
        <f t="shared" si="575"/>
        <v>0</v>
      </c>
      <c r="U6145" s="3">
        <f t="shared" si="576"/>
        <v>0</v>
      </c>
    </row>
    <row r="6146" spans="1:21" ht="12.75" customHeight="1" x14ac:dyDescent="0.2">
      <c r="A6146" s="82" t="s">
        <v>95</v>
      </c>
      <c r="B6146" s="81" t="s">
        <v>96</v>
      </c>
      <c r="C6146" s="47">
        <v>216208</v>
      </c>
      <c r="D6146" s="80" t="s">
        <v>5300</v>
      </c>
      <c r="E6146" s="81" t="s">
        <v>5329</v>
      </c>
      <c r="F6146" s="82">
        <v>191920774</v>
      </c>
      <c r="G6146" s="83" t="s">
        <v>10595</v>
      </c>
      <c r="H6146" s="80" t="s">
        <v>52</v>
      </c>
      <c r="I6146" s="80" t="s">
        <v>11224</v>
      </c>
      <c r="J6146" s="80" t="s">
        <v>11225</v>
      </c>
      <c r="K6146" s="80" t="s">
        <v>102</v>
      </c>
      <c r="L6146" s="80" t="s">
        <v>1880</v>
      </c>
      <c r="M6146" s="81" t="s">
        <v>2324</v>
      </c>
      <c r="N6146" s="32" t="s">
        <v>10618</v>
      </c>
      <c r="O6146" s="33">
        <v>3</v>
      </c>
      <c r="P6146" s="3">
        <f t="shared" si="571"/>
        <v>0</v>
      </c>
      <c r="Q6146" s="3">
        <f t="shared" si="572"/>
        <v>0</v>
      </c>
      <c r="R6146" s="3">
        <f t="shared" si="573"/>
        <v>1</v>
      </c>
      <c r="S6146" s="3">
        <f t="shared" si="574"/>
        <v>0</v>
      </c>
      <c r="T6146" s="3">
        <f t="shared" si="575"/>
        <v>0</v>
      </c>
      <c r="U6146" s="3">
        <f t="shared" si="576"/>
        <v>0</v>
      </c>
    </row>
    <row r="6147" spans="1:21" ht="12.75" customHeight="1" x14ac:dyDescent="0.2">
      <c r="A6147" s="82" t="s">
        <v>95</v>
      </c>
      <c r="B6147" s="81" t="s">
        <v>96</v>
      </c>
      <c r="C6147" s="47">
        <v>216208</v>
      </c>
      <c r="D6147" s="80" t="s">
        <v>5300</v>
      </c>
      <c r="E6147" s="81" t="s">
        <v>5329</v>
      </c>
      <c r="F6147" s="82">
        <v>191921063</v>
      </c>
      <c r="G6147" s="83" t="s">
        <v>67</v>
      </c>
      <c r="H6147" s="80" t="s">
        <v>52</v>
      </c>
      <c r="I6147" s="80" t="s">
        <v>6253</v>
      </c>
      <c r="J6147" s="80" t="s">
        <v>11228</v>
      </c>
      <c r="K6147" s="80" t="s">
        <v>102</v>
      </c>
      <c r="L6147" s="80" t="s">
        <v>1880</v>
      </c>
      <c r="M6147" s="81" t="s">
        <v>2316</v>
      </c>
      <c r="N6147" s="32" t="s">
        <v>10618</v>
      </c>
      <c r="O6147" s="33">
        <v>5</v>
      </c>
      <c r="P6147" s="3">
        <f t="shared" si="571"/>
        <v>0</v>
      </c>
      <c r="Q6147" s="3">
        <f t="shared" si="572"/>
        <v>0</v>
      </c>
      <c r="R6147" s="3">
        <f t="shared" si="573"/>
        <v>0</v>
      </c>
      <c r="S6147" s="3">
        <f t="shared" si="574"/>
        <v>0</v>
      </c>
      <c r="T6147" s="3">
        <f t="shared" si="575"/>
        <v>1</v>
      </c>
      <c r="U6147" s="3">
        <f t="shared" si="576"/>
        <v>0</v>
      </c>
    </row>
    <row r="6148" spans="1:21" ht="12.75" customHeight="1" x14ac:dyDescent="0.2">
      <c r="A6148" s="82" t="s">
        <v>95</v>
      </c>
      <c r="B6148" s="81" t="s">
        <v>96</v>
      </c>
      <c r="C6148" s="47">
        <v>216208</v>
      </c>
      <c r="D6148" s="80" t="s">
        <v>5300</v>
      </c>
      <c r="E6148" s="81" t="s">
        <v>5329</v>
      </c>
      <c r="F6148" s="82">
        <v>191921280</v>
      </c>
      <c r="G6148" s="83" t="s">
        <v>167</v>
      </c>
      <c r="H6148" s="80" t="s">
        <v>52</v>
      </c>
      <c r="I6148" s="80" t="s">
        <v>6151</v>
      </c>
      <c r="J6148" s="80" t="s">
        <v>11235</v>
      </c>
      <c r="K6148" s="80" t="s">
        <v>102</v>
      </c>
      <c r="L6148" s="80" t="s">
        <v>1880</v>
      </c>
      <c r="M6148" s="81" t="s">
        <v>2316</v>
      </c>
      <c r="N6148" s="32" t="s">
        <v>10618</v>
      </c>
      <c r="O6148" s="33">
        <v>3</v>
      </c>
      <c r="P6148" s="3">
        <f t="shared" si="571"/>
        <v>0</v>
      </c>
      <c r="Q6148" s="3">
        <f t="shared" si="572"/>
        <v>0</v>
      </c>
      <c r="R6148" s="3">
        <f t="shared" si="573"/>
        <v>1</v>
      </c>
      <c r="S6148" s="3">
        <f t="shared" si="574"/>
        <v>0</v>
      </c>
      <c r="T6148" s="3">
        <f t="shared" si="575"/>
        <v>0</v>
      </c>
      <c r="U6148" s="3">
        <f t="shared" si="576"/>
        <v>0</v>
      </c>
    </row>
    <row r="6149" spans="1:21" ht="12.75" customHeight="1" x14ac:dyDescent="0.2">
      <c r="A6149" s="82" t="s">
        <v>95</v>
      </c>
      <c r="B6149" s="81" t="s">
        <v>96</v>
      </c>
      <c r="C6149" s="47">
        <v>216208</v>
      </c>
      <c r="D6149" s="80" t="s">
        <v>5300</v>
      </c>
      <c r="E6149" s="81" t="s">
        <v>5329</v>
      </c>
      <c r="F6149" s="82">
        <v>191921282</v>
      </c>
      <c r="G6149" s="83" t="s">
        <v>167</v>
      </c>
      <c r="H6149" s="80" t="s">
        <v>52</v>
      </c>
      <c r="I6149" s="80" t="s">
        <v>11236</v>
      </c>
      <c r="J6149" s="80" t="s">
        <v>11237</v>
      </c>
      <c r="K6149" s="80" t="s">
        <v>102</v>
      </c>
      <c r="L6149" s="80" t="s">
        <v>1880</v>
      </c>
      <c r="M6149" s="81" t="s">
        <v>2316</v>
      </c>
      <c r="N6149" s="32" t="s">
        <v>10618</v>
      </c>
      <c r="O6149" s="33">
        <v>2</v>
      </c>
      <c r="P6149" s="3">
        <f t="shared" ref="P6149:P6212" si="577">IF(O6149=1,1,0)</f>
        <v>0</v>
      </c>
      <c r="Q6149" s="3">
        <f t="shared" ref="Q6149:Q6212" si="578">IF(O6149=2,1,0)</f>
        <v>1</v>
      </c>
      <c r="R6149" s="3">
        <f t="shared" ref="R6149:R6212" si="579">IF(O6149=3,1,0)</f>
        <v>0</v>
      </c>
      <c r="S6149" s="3">
        <f t="shared" ref="S6149:S6212" si="580">IF(O6149=4,1,0)</f>
        <v>0</v>
      </c>
      <c r="T6149" s="3">
        <f t="shared" ref="T6149:T6212" si="581">IF(O6149=5,1,0)</f>
        <v>0</v>
      </c>
      <c r="U6149" s="3">
        <f t="shared" ref="U6149:U6212" si="582">IF(O6149="Bez finální známky, nebyl získán potřebný počet posudků",1,IF(O6149="N (nehodnoceno)",1,0))</f>
        <v>0</v>
      </c>
    </row>
    <row r="6150" spans="1:21" ht="12.75" customHeight="1" x14ac:dyDescent="0.2">
      <c r="A6150" s="82" t="s">
        <v>95</v>
      </c>
      <c r="B6150" s="81" t="s">
        <v>96</v>
      </c>
      <c r="C6150" s="47">
        <v>216208</v>
      </c>
      <c r="D6150" s="80" t="s">
        <v>5300</v>
      </c>
      <c r="E6150" s="81" t="s">
        <v>5329</v>
      </c>
      <c r="F6150" s="82">
        <v>191921415</v>
      </c>
      <c r="G6150" s="83" t="s">
        <v>167</v>
      </c>
      <c r="H6150" s="80" t="s">
        <v>52</v>
      </c>
      <c r="I6150" s="80" t="s">
        <v>11244</v>
      </c>
      <c r="J6150" s="80" t="s">
        <v>11245</v>
      </c>
      <c r="K6150" s="80" t="s">
        <v>102</v>
      </c>
      <c r="L6150" s="80" t="s">
        <v>1880</v>
      </c>
      <c r="M6150" s="81" t="s">
        <v>2316</v>
      </c>
      <c r="N6150" s="32" t="s">
        <v>10618</v>
      </c>
      <c r="O6150" s="33">
        <v>2</v>
      </c>
      <c r="P6150" s="3">
        <f t="shared" si="577"/>
        <v>0</v>
      </c>
      <c r="Q6150" s="3">
        <f t="shared" si="578"/>
        <v>1</v>
      </c>
      <c r="R6150" s="3">
        <f t="shared" si="579"/>
        <v>0</v>
      </c>
      <c r="S6150" s="3">
        <f t="shared" si="580"/>
        <v>0</v>
      </c>
      <c r="T6150" s="3">
        <f t="shared" si="581"/>
        <v>0</v>
      </c>
      <c r="U6150" s="3">
        <f t="shared" si="582"/>
        <v>0</v>
      </c>
    </row>
    <row r="6151" spans="1:21" ht="12.75" customHeight="1" x14ac:dyDescent="0.2">
      <c r="A6151" s="82" t="s">
        <v>95</v>
      </c>
      <c r="B6151" s="81" t="s">
        <v>96</v>
      </c>
      <c r="C6151" s="47">
        <v>216208</v>
      </c>
      <c r="D6151" s="80" t="s">
        <v>5300</v>
      </c>
      <c r="E6151" s="81" t="s">
        <v>5329</v>
      </c>
      <c r="F6151" s="82">
        <v>191953268</v>
      </c>
      <c r="G6151" s="83" t="s">
        <v>67</v>
      </c>
      <c r="H6151" s="80" t="s">
        <v>52</v>
      </c>
      <c r="I6151" s="80" t="s">
        <v>6101</v>
      </c>
      <c r="J6151" s="80" t="s">
        <v>11410</v>
      </c>
      <c r="K6151" s="80" t="s">
        <v>102</v>
      </c>
      <c r="L6151" s="80" t="s">
        <v>1880</v>
      </c>
      <c r="M6151" s="81" t="s">
        <v>2324</v>
      </c>
      <c r="N6151" s="32" t="s">
        <v>10618</v>
      </c>
      <c r="O6151" s="33">
        <v>2</v>
      </c>
      <c r="P6151" s="3">
        <f t="shared" si="577"/>
        <v>0</v>
      </c>
      <c r="Q6151" s="3">
        <f t="shared" si="578"/>
        <v>1</v>
      </c>
      <c r="R6151" s="3">
        <f t="shared" si="579"/>
        <v>0</v>
      </c>
      <c r="S6151" s="3">
        <f t="shared" si="580"/>
        <v>0</v>
      </c>
      <c r="T6151" s="3">
        <f t="shared" si="581"/>
        <v>0</v>
      </c>
      <c r="U6151" s="3">
        <f t="shared" si="582"/>
        <v>0</v>
      </c>
    </row>
    <row r="6152" spans="1:21" ht="12.75" customHeight="1" x14ac:dyDescent="0.2">
      <c r="A6152" s="82" t="s">
        <v>95</v>
      </c>
      <c r="B6152" s="81" t="s">
        <v>96</v>
      </c>
      <c r="C6152" s="47">
        <v>216208</v>
      </c>
      <c r="D6152" s="80" t="s">
        <v>5300</v>
      </c>
      <c r="E6152" s="81" t="s">
        <v>5329</v>
      </c>
      <c r="F6152" s="82">
        <v>191956606</v>
      </c>
      <c r="G6152" s="83" t="s">
        <v>67</v>
      </c>
      <c r="H6152" s="80" t="s">
        <v>52</v>
      </c>
      <c r="I6152" s="80" t="s">
        <v>11415</v>
      </c>
      <c r="J6152" s="80" t="s">
        <v>11416</v>
      </c>
      <c r="K6152" s="80" t="s">
        <v>102</v>
      </c>
      <c r="L6152" s="80" t="s">
        <v>1880</v>
      </c>
      <c r="M6152" s="81" t="s">
        <v>2324</v>
      </c>
      <c r="N6152" s="32" t="s">
        <v>10618</v>
      </c>
      <c r="O6152" s="33">
        <v>2</v>
      </c>
      <c r="P6152" s="3">
        <f t="shared" si="577"/>
        <v>0</v>
      </c>
      <c r="Q6152" s="3">
        <f t="shared" si="578"/>
        <v>1</v>
      </c>
      <c r="R6152" s="3">
        <f t="shared" si="579"/>
        <v>0</v>
      </c>
      <c r="S6152" s="3">
        <f t="shared" si="580"/>
        <v>0</v>
      </c>
      <c r="T6152" s="3">
        <f t="shared" si="581"/>
        <v>0</v>
      </c>
      <c r="U6152" s="3">
        <f t="shared" si="582"/>
        <v>0</v>
      </c>
    </row>
    <row r="6153" spans="1:21" ht="12.75" customHeight="1" x14ac:dyDescent="0.2">
      <c r="A6153" s="82" t="s">
        <v>95</v>
      </c>
      <c r="B6153" s="81" t="s">
        <v>96</v>
      </c>
      <c r="C6153" s="47">
        <v>216208</v>
      </c>
      <c r="D6153" s="80" t="s">
        <v>5300</v>
      </c>
      <c r="E6153" s="81" t="s">
        <v>5329</v>
      </c>
      <c r="F6153" s="82">
        <v>191956607</v>
      </c>
      <c r="G6153" s="83" t="s">
        <v>67</v>
      </c>
      <c r="H6153" s="80" t="s">
        <v>52</v>
      </c>
      <c r="I6153" s="80" t="s">
        <v>11417</v>
      </c>
      <c r="J6153" s="80" t="s">
        <v>11418</v>
      </c>
      <c r="K6153" s="80" t="s">
        <v>102</v>
      </c>
      <c r="L6153" s="80" t="s">
        <v>1880</v>
      </c>
      <c r="M6153" s="81" t="s">
        <v>2324</v>
      </c>
      <c r="N6153" s="32" t="s">
        <v>10618</v>
      </c>
      <c r="O6153" s="33">
        <v>2</v>
      </c>
      <c r="P6153" s="3">
        <f t="shared" si="577"/>
        <v>0</v>
      </c>
      <c r="Q6153" s="3">
        <f t="shared" si="578"/>
        <v>1</v>
      </c>
      <c r="R6153" s="3">
        <f t="shared" si="579"/>
        <v>0</v>
      </c>
      <c r="S6153" s="3">
        <f t="shared" si="580"/>
        <v>0</v>
      </c>
      <c r="T6153" s="3">
        <f t="shared" si="581"/>
        <v>0</v>
      </c>
      <c r="U6153" s="3">
        <f t="shared" si="582"/>
        <v>0</v>
      </c>
    </row>
    <row r="6154" spans="1:21" ht="12.75" customHeight="1" x14ac:dyDescent="0.2">
      <c r="A6154" s="82" t="s">
        <v>95</v>
      </c>
      <c r="B6154" s="81" t="s">
        <v>96</v>
      </c>
      <c r="C6154" s="47">
        <v>216208</v>
      </c>
      <c r="D6154" s="80" t="s">
        <v>5300</v>
      </c>
      <c r="E6154" s="81" t="s">
        <v>5329</v>
      </c>
      <c r="F6154" s="82">
        <v>192027104</v>
      </c>
      <c r="G6154" s="83" t="s">
        <v>67</v>
      </c>
      <c r="H6154" s="80" t="s">
        <v>52</v>
      </c>
      <c r="I6154" s="80" t="s">
        <v>6201</v>
      </c>
      <c r="J6154" s="80" t="s">
        <v>12210</v>
      </c>
      <c r="K6154" s="80" t="s">
        <v>102</v>
      </c>
      <c r="L6154" s="80" t="s">
        <v>1880</v>
      </c>
      <c r="M6154" s="81" t="s">
        <v>2316</v>
      </c>
      <c r="N6154" s="32" t="s">
        <v>10618</v>
      </c>
      <c r="O6154" s="33">
        <v>2</v>
      </c>
      <c r="P6154" s="3">
        <f t="shared" si="577"/>
        <v>0</v>
      </c>
      <c r="Q6154" s="3">
        <f t="shared" si="578"/>
        <v>1</v>
      </c>
      <c r="R6154" s="3">
        <f t="shared" si="579"/>
        <v>0</v>
      </c>
      <c r="S6154" s="3">
        <f t="shared" si="580"/>
        <v>0</v>
      </c>
      <c r="T6154" s="3">
        <f t="shared" si="581"/>
        <v>0</v>
      </c>
      <c r="U6154" s="3">
        <f t="shared" si="582"/>
        <v>0</v>
      </c>
    </row>
    <row r="6155" spans="1:21" ht="12.75" customHeight="1" x14ac:dyDescent="0.2">
      <c r="A6155" s="82" t="s">
        <v>95</v>
      </c>
      <c r="B6155" s="81" t="s">
        <v>96</v>
      </c>
      <c r="C6155" s="47">
        <v>216208</v>
      </c>
      <c r="D6155" s="80" t="s">
        <v>5300</v>
      </c>
      <c r="E6155" s="81" t="s">
        <v>5329</v>
      </c>
      <c r="F6155" s="82">
        <v>192027451</v>
      </c>
      <c r="G6155" s="83" t="s">
        <v>67</v>
      </c>
      <c r="H6155" s="80" t="s">
        <v>52</v>
      </c>
      <c r="I6155" s="80" t="s">
        <v>12221</v>
      </c>
      <c r="J6155" s="80" t="s">
        <v>12222</v>
      </c>
      <c r="K6155" s="80" t="s">
        <v>102</v>
      </c>
      <c r="L6155" s="80" t="s">
        <v>1880</v>
      </c>
      <c r="M6155" s="81" t="s">
        <v>2324</v>
      </c>
      <c r="N6155" s="32" t="s">
        <v>10618</v>
      </c>
      <c r="O6155" s="33">
        <v>2</v>
      </c>
      <c r="P6155" s="3">
        <f t="shared" si="577"/>
        <v>0</v>
      </c>
      <c r="Q6155" s="3">
        <f t="shared" si="578"/>
        <v>1</v>
      </c>
      <c r="R6155" s="3">
        <f t="shared" si="579"/>
        <v>0</v>
      </c>
      <c r="S6155" s="3">
        <f t="shared" si="580"/>
        <v>0</v>
      </c>
      <c r="T6155" s="3">
        <f t="shared" si="581"/>
        <v>0</v>
      </c>
      <c r="U6155" s="3">
        <f t="shared" si="582"/>
        <v>0</v>
      </c>
    </row>
    <row r="6156" spans="1:21" ht="12.75" customHeight="1" x14ac:dyDescent="0.2">
      <c r="A6156" s="82" t="s">
        <v>95</v>
      </c>
      <c r="B6156" s="81" t="s">
        <v>96</v>
      </c>
      <c r="C6156" s="47">
        <v>216208</v>
      </c>
      <c r="D6156" s="80" t="s">
        <v>5300</v>
      </c>
      <c r="E6156" s="81" t="s">
        <v>5329</v>
      </c>
      <c r="F6156" s="82">
        <v>192027530</v>
      </c>
      <c r="G6156" s="83" t="s">
        <v>67</v>
      </c>
      <c r="H6156" s="80" t="s">
        <v>52</v>
      </c>
      <c r="I6156" s="80" t="s">
        <v>12223</v>
      </c>
      <c r="J6156" s="80" t="s">
        <v>12224</v>
      </c>
      <c r="K6156" s="80" t="s">
        <v>102</v>
      </c>
      <c r="L6156" s="80" t="s">
        <v>1880</v>
      </c>
      <c r="M6156" s="81" t="s">
        <v>2324</v>
      </c>
      <c r="N6156" s="32" t="s">
        <v>10618</v>
      </c>
      <c r="O6156" s="33">
        <v>3</v>
      </c>
      <c r="P6156" s="3">
        <f t="shared" si="577"/>
        <v>0</v>
      </c>
      <c r="Q6156" s="3">
        <f t="shared" si="578"/>
        <v>0</v>
      </c>
      <c r="R6156" s="3">
        <f t="shared" si="579"/>
        <v>1</v>
      </c>
      <c r="S6156" s="3">
        <f t="shared" si="580"/>
        <v>0</v>
      </c>
      <c r="T6156" s="3">
        <f t="shared" si="581"/>
        <v>0</v>
      </c>
      <c r="U6156" s="3">
        <f t="shared" si="582"/>
        <v>0</v>
      </c>
    </row>
    <row r="6157" spans="1:21" ht="12.75" customHeight="1" x14ac:dyDescent="0.2">
      <c r="A6157" s="82" t="s">
        <v>95</v>
      </c>
      <c r="B6157" s="81" t="s">
        <v>96</v>
      </c>
      <c r="C6157" s="47">
        <v>216208</v>
      </c>
      <c r="D6157" s="80" t="s">
        <v>5300</v>
      </c>
      <c r="E6157" s="81" t="s">
        <v>5329</v>
      </c>
      <c r="F6157" s="82">
        <v>192027932</v>
      </c>
      <c r="G6157" s="83" t="s">
        <v>105</v>
      </c>
      <c r="H6157" s="80" t="s">
        <v>52</v>
      </c>
      <c r="I6157" s="80" t="s">
        <v>12227</v>
      </c>
      <c r="J6157" s="80" t="s">
        <v>12228</v>
      </c>
      <c r="K6157" s="80" t="s">
        <v>102</v>
      </c>
      <c r="L6157" s="80" t="s">
        <v>1880</v>
      </c>
      <c r="M6157" s="81" t="s">
        <v>2324</v>
      </c>
      <c r="N6157" s="32" t="s">
        <v>10618</v>
      </c>
      <c r="O6157" s="33">
        <v>2</v>
      </c>
      <c r="P6157" s="3">
        <f t="shared" si="577"/>
        <v>0</v>
      </c>
      <c r="Q6157" s="3">
        <f t="shared" si="578"/>
        <v>1</v>
      </c>
      <c r="R6157" s="3">
        <f t="shared" si="579"/>
        <v>0</v>
      </c>
      <c r="S6157" s="3">
        <f t="shared" si="580"/>
        <v>0</v>
      </c>
      <c r="T6157" s="3">
        <f t="shared" si="581"/>
        <v>0</v>
      </c>
      <c r="U6157" s="3">
        <f t="shared" si="582"/>
        <v>0</v>
      </c>
    </row>
    <row r="6158" spans="1:21" ht="12.75" customHeight="1" x14ac:dyDescent="0.2">
      <c r="A6158" s="82" t="s">
        <v>95</v>
      </c>
      <c r="B6158" s="81" t="s">
        <v>96</v>
      </c>
      <c r="C6158" s="47">
        <v>216208</v>
      </c>
      <c r="D6158" s="80" t="s">
        <v>5300</v>
      </c>
      <c r="E6158" s="81" t="s">
        <v>5635</v>
      </c>
      <c r="F6158" s="82">
        <v>192061413</v>
      </c>
      <c r="G6158" s="83" t="s">
        <v>105</v>
      </c>
      <c r="H6158" s="80" t="s">
        <v>52</v>
      </c>
      <c r="I6158" s="80" t="s">
        <v>12815</v>
      </c>
      <c r="J6158" s="80" t="s">
        <v>12816</v>
      </c>
      <c r="K6158" s="80" t="s">
        <v>102</v>
      </c>
      <c r="L6158" s="80" t="s">
        <v>1880</v>
      </c>
      <c r="M6158" s="81" t="s">
        <v>2316</v>
      </c>
      <c r="N6158" s="32" t="s">
        <v>10618</v>
      </c>
      <c r="O6158" s="33">
        <v>2</v>
      </c>
      <c r="P6158" s="3">
        <f t="shared" si="577"/>
        <v>0</v>
      </c>
      <c r="Q6158" s="3">
        <f t="shared" si="578"/>
        <v>1</v>
      </c>
      <c r="R6158" s="3">
        <f t="shared" si="579"/>
        <v>0</v>
      </c>
      <c r="S6158" s="3">
        <f t="shared" si="580"/>
        <v>0</v>
      </c>
      <c r="T6158" s="3">
        <f t="shared" si="581"/>
        <v>0</v>
      </c>
      <c r="U6158" s="3">
        <f t="shared" si="582"/>
        <v>0</v>
      </c>
    </row>
    <row r="6159" spans="1:21" ht="12.75" customHeight="1" x14ac:dyDescent="0.2">
      <c r="A6159" s="82" t="s">
        <v>95</v>
      </c>
      <c r="B6159" s="81" t="s">
        <v>96</v>
      </c>
      <c r="C6159" s="47">
        <v>216208</v>
      </c>
      <c r="D6159" s="80" t="s">
        <v>5300</v>
      </c>
      <c r="E6159" s="81" t="s">
        <v>5424</v>
      </c>
      <c r="F6159" s="82">
        <v>192081125</v>
      </c>
      <c r="G6159" s="83" t="s">
        <v>105</v>
      </c>
      <c r="H6159" s="80" t="s">
        <v>52</v>
      </c>
      <c r="I6159" s="80" t="s">
        <v>5560</v>
      </c>
      <c r="J6159" s="80" t="s">
        <v>13590</v>
      </c>
      <c r="K6159" s="80" t="s">
        <v>102</v>
      </c>
      <c r="L6159" s="80" t="s">
        <v>1880</v>
      </c>
      <c r="M6159" s="81" t="s">
        <v>126</v>
      </c>
      <c r="N6159" s="32" t="s">
        <v>10618</v>
      </c>
      <c r="O6159" s="33">
        <v>4</v>
      </c>
      <c r="P6159" s="3">
        <f t="shared" si="577"/>
        <v>0</v>
      </c>
      <c r="Q6159" s="3">
        <f t="shared" si="578"/>
        <v>0</v>
      </c>
      <c r="R6159" s="3">
        <f t="shared" si="579"/>
        <v>0</v>
      </c>
      <c r="S6159" s="3">
        <f t="shared" si="580"/>
        <v>1</v>
      </c>
      <c r="T6159" s="3">
        <f t="shared" si="581"/>
        <v>0</v>
      </c>
      <c r="U6159" s="3">
        <f t="shared" si="582"/>
        <v>0</v>
      </c>
    </row>
    <row r="6160" spans="1:21" ht="12.75" customHeight="1" x14ac:dyDescent="0.2">
      <c r="A6160" s="82" t="s">
        <v>95</v>
      </c>
      <c r="B6160" s="81" t="s">
        <v>96</v>
      </c>
      <c r="C6160" s="47">
        <v>216208</v>
      </c>
      <c r="D6160" s="80" t="s">
        <v>5300</v>
      </c>
      <c r="E6160" s="81" t="s">
        <v>5329</v>
      </c>
      <c r="F6160" s="82">
        <v>192084405</v>
      </c>
      <c r="G6160" s="83" t="s">
        <v>67</v>
      </c>
      <c r="H6160" s="80" t="s">
        <v>52</v>
      </c>
      <c r="I6160" s="80" t="s">
        <v>13719</v>
      </c>
      <c r="J6160" s="80" t="s">
        <v>13720</v>
      </c>
      <c r="K6160" s="80" t="s">
        <v>102</v>
      </c>
      <c r="L6160" s="80" t="s">
        <v>1880</v>
      </c>
      <c r="M6160" s="81" t="s">
        <v>2324</v>
      </c>
      <c r="N6160" s="32" t="s">
        <v>10618</v>
      </c>
      <c r="O6160" s="33">
        <v>2</v>
      </c>
      <c r="P6160" s="3">
        <f t="shared" si="577"/>
        <v>0</v>
      </c>
      <c r="Q6160" s="3">
        <f t="shared" si="578"/>
        <v>1</v>
      </c>
      <c r="R6160" s="3">
        <f t="shared" si="579"/>
        <v>0</v>
      </c>
      <c r="S6160" s="3">
        <f t="shared" si="580"/>
        <v>0</v>
      </c>
      <c r="T6160" s="3">
        <f t="shared" si="581"/>
        <v>0</v>
      </c>
      <c r="U6160" s="3">
        <f t="shared" si="582"/>
        <v>0</v>
      </c>
    </row>
    <row r="6161" spans="1:21" ht="12.75" customHeight="1" x14ac:dyDescent="0.2">
      <c r="A6161" s="82" t="s">
        <v>95</v>
      </c>
      <c r="B6161" s="81" t="s">
        <v>96</v>
      </c>
      <c r="C6161" s="47">
        <v>216208</v>
      </c>
      <c r="D6161" s="80" t="s">
        <v>5300</v>
      </c>
      <c r="E6161" s="81" t="s">
        <v>5329</v>
      </c>
      <c r="F6161" s="82">
        <v>192084588</v>
      </c>
      <c r="G6161" s="83" t="s">
        <v>167</v>
      </c>
      <c r="H6161" s="80" t="s">
        <v>52</v>
      </c>
      <c r="I6161" s="80" t="s">
        <v>13725</v>
      </c>
      <c r="J6161" s="80" t="s">
        <v>13726</v>
      </c>
      <c r="K6161" s="80" t="s">
        <v>102</v>
      </c>
      <c r="L6161" s="80" t="s">
        <v>1880</v>
      </c>
      <c r="M6161" s="81" t="s">
        <v>2324</v>
      </c>
      <c r="N6161" s="32" t="s">
        <v>10618</v>
      </c>
      <c r="O6161" s="33">
        <v>2</v>
      </c>
      <c r="P6161" s="3">
        <f t="shared" si="577"/>
        <v>0</v>
      </c>
      <c r="Q6161" s="3">
        <f t="shared" si="578"/>
        <v>1</v>
      </c>
      <c r="R6161" s="3">
        <f t="shared" si="579"/>
        <v>0</v>
      </c>
      <c r="S6161" s="3">
        <f t="shared" si="580"/>
        <v>0</v>
      </c>
      <c r="T6161" s="3">
        <f t="shared" si="581"/>
        <v>0</v>
      </c>
      <c r="U6161" s="3">
        <f t="shared" si="582"/>
        <v>0</v>
      </c>
    </row>
    <row r="6162" spans="1:21" ht="12.75" customHeight="1" x14ac:dyDescent="0.2">
      <c r="A6162" s="82" t="s">
        <v>95</v>
      </c>
      <c r="B6162" s="81" t="s">
        <v>96</v>
      </c>
      <c r="C6162" s="47">
        <v>216208</v>
      </c>
      <c r="D6162" s="80" t="s">
        <v>5300</v>
      </c>
      <c r="E6162" s="81" t="s">
        <v>5329</v>
      </c>
      <c r="F6162" s="82">
        <v>192084739</v>
      </c>
      <c r="G6162" s="83" t="s">
        <v>167</v>
      </c>
      <c r="H6162" s="80" t="s">
        <v>52</v>
      </c>
      <c r="I6162" s="80" t="s">
        <v>13736</v>
      </c>
      <c r="J6162" s="80" t="s">
        <v>13737</v>
      </c>
      <c r="K6162" s="80" t="s">
        <v>102</v>
      </c>
      <c r="L6162" s="80" t="s">
        <v>1880</v>
      </c>
      <c r="M6162" s="81" t="s">
        <v>2324</v>
      </c>
      <c r="N6162" s="32" t="s">
        <v>10618</v>
      </c>
      <c r="O6162" s="33">
        <v>2</v>
      </c>
      <c r="P6162" s="3">
        <f t="shared" si="577"/>
        <v>0</v>
      </c>
      <c r="Q6162" s="3">
        <f t="shared" si="578"/>
        <v>1</v>
      </c>
      <c r="R6162" s="3">
        <f t="shared" si="579"/>
        <v>0</v>
      </c>
      <c r="S6162" s="3">
        <f t="shared" si="580"/>
        <v>0</v>
      </c>
      <c r="T6162" s="3">
        <f t="shared" si="581"/>
        <v>0</v>
      </c>
      <c r="U6162" s="3">
        <f t="shared" si="582"/>
        <v>0</v>
      </c>
    </row>
    <row r="6163" spans="1:21" ht="12.75" customHeight="1" x14ac:dyDescent="0.2">
      <c r="A6163" s="82" t="s">
        <v>95</v>
      </c>
      <c r="B6163" s="81" t="s">
        <v>96</v>
      </c>
      <c r="C6163" s="47">
        <v>216208</v>
      </c>
      <c r="D6163" s="80" t="s">
        <v>5300</v>
      </c>
      <c r="E6163" s="81" t="s">
        <v>5329</v>
      </c>
      <c r="F6163" s="82">
        <v>192084754</v>
      </c>
      <c r="G6163" s="83" t="s">
        <v>105</v>
      </c>
      <c r="H6163" s="80" t="s">
        <v>52</v>
      </c>
      <c r="I6163" s="80" t="s">
        <v>13739</v>
      </c>
      <c r="J6163" s="80" t="s">
        <v>13740</v>
      </c>
      <c r="K6163" s="80" t="s">
        <v>102</v>
      </c>
      <c r="L6163" s="80" t="s">
        <v>1880</v>
      </c>
      <c r="M6163" s="81" t="s">
        <v>2316</v>
      </c>
      <c r="N6163" s="32" t="s">
        <v>10618</v>
      </c>
      <c r="O6163" s="33">
        <v>4</v>
      </c>
      <c r="P6163" s="3">
        <f t="shared" si="577"/>
        <v>0</v>
      </c>
      <c r="Q6163" s="3">
        <f t="shared" si="578"/>
        <v>0</v>
      </c>
      <c r="R6163" s="3">
        <f t="shared" si="579"/>
        <v>0</v>
      </c>
      <c r="S6163" s="3">
        <f t="shared" si="580"/>
        <v>1</v>
      </c>
      <c r="T6163" s="3">
        <f t="shared" si="581"/>
        <v>0</v>
      </c>
      <c r="U6163" s="3">
        <f t="shared" si="582"/>
        <v>0</v>
      </c>
    </row>
    <row r="6164" spans="1:21" ht="12.75" customHeight="1" x14ac:dyDescent="0.2">
      <c r="A6164" s="82" t="s">
        <v>95</v>
      </c>
      <c r="B6164" s="81" t="s">
        <v>96</v>
      </c>
      <c r="C6164" s="47">
        <v>216208</v>
      </c>
      <c r="D6164" s="80" t="s">
        <v>5300</v>
      </c>
      <c r="E6164" s="81" t="s">
        <v>5329</v>
      </c>
      <c r="F6164" s="82">
        <v>192084886</v>
      </c>
      <c r="G6164" s="83" t="s">
        <v>167</v>
      </c>
      <c r="H6164" s="80" t="s">
        <v>52</v>
      </c>
      <c r="I6164" s="80" t="s">
        <v>13746</v>
      </c>
      <c r="J6164" s="80" t="s">
        <v>13747</v>
      </c>
      <c r="K6164" s="80" t="s">
        <v>102</v>
      </c>
      <c r="L6164" s="80" t="s">
        <v>1880</v>
      </c>
      <c r="M6164" s="81" t="s">
        <v>2316</v>
      </c>
      <c r="N6164" s="32" t="s">
        <v>10618</v>
      </c>
      <c r="O6164" s="33">
        <v>2</v>
      </c>
      <c r="P6164" s="3">
        <f t="shared" si="577"/>
        <v>0</v>
      </c>
      <c r="Q6164" s="3">
        <f t="shared" si="578"/>
        <v>1</v>
      </c>
      <c r="R6164" s="3">
        <f t="shared" si="579"/>
        <v>0</v>
      </c>
      <c r="S6164" s="3">
        <f t="shared" si="580"/>
        <v>0</v>
      </c>
      <c r="T6164" s="3">
        <f t="shared" si="581"/>
        <v>0</v>
      </c>
      <c r="U6164" s="3">
        <f t="shared" si="582"/>
        <v>0</v>
      </c>
    </row>
    <row r="6165" spans="1:21" ht="12.75" customHeight="1" x14ac:dyDescent="0.2">
      <c r="A6165" s="82" t="s">
        <v>95</v>
      </c>
      <c r="B6165" s="81" t="s">
        <v>96</v>
      </c>
      <c r="C6165" s="47">
        <v>216208</v>
      </c>
      <c r="D6165" s="80" t="s">
        <v>5300</v>
      </c>
      <c r="E6165" s="81" t="s">
        <v>5329</v>
      </c>
      <c r="F6165" s="82">
        <v>192084895</v>
      </c>
      <c r="G6165" s="83" t="s">
        <v>105</v>
      </c>
      <c r="H6165" s="80" t="s">
        <v>52</v>
      </c>
      <c r="I6165" s="80" t="s">
        <v>13748</v>
      </c>
      <c r="J6165" s="80" t="s">
        <v>13749</v>
      </c>
      <c r="K6165" s="80" t="s">
        <v>102</v>
      </c>
      <c r="L6165" s="80" t="s">
        <v>1880</v>
      </c>
      <c r="M6165" s="81" t="s">
        <v>2324</v>
      </c>
      <c r="N6165" s="32" t="s">
        <v>10618</v>
      </c>
      <c r="O6165" s="33">
        <v>2</v>
      </c>
      <c r="P6165" s="3">
        <f t="shared" si="577"/>
        <v>0</v>
      </c>
      <c r="Q6165" s="3">
        <f t="shared" si="578"/>
        <v>1</v>
      </c>
      <c r="R6165" s="3">
        <f t="shared" si="579"/>
        <v>0</v>
      </c>
      <c r="S6165" s="3">
        <f t="shared" si="580"/>
        <v>0</v>
      </c>
      <c r="T6165" s="3">
        <f t="shared" si="581"/>
        <v>0</v>
      </c>
      <c r="U6165" s="3">
        <f t="shared" si="582"/>
        <v>0</v>
      </c>
    </row>
    <row r="6166" spans="1:21" ht="12.75" customHeight="1" x14ac:dyDescent="0.2">
      <c r="A6166" s="82" t="s">
        <v>95</v>
      </c>
      <c r="B6166" s="81" t="s">
        <v>96</v>
      </c>
      <c r="C6166" s="47">
        <v>216208</v>
      </c>
      <c r="D6166" s="80" t="s">
        <v>5300</v>
      </c>
      <c r="E6166" s="81" t="s">
        <v>5329</v>
      </c>
      <c r="F6166" s="82">
        <v>192084932</v>
      </c>
      <c r="G6166" s="83" t="s">
        <v>67</v>
      </c>
      <c r="H6166" s="80" t="s">
        <v>52</v>
      </c>
      <c r="I6166" s="80" t="s">
        <v>13753</v>
      </c>
      <c r="J6166" s="80" t="s">
        <v>13754</v>
      </c>
      <c r="K6166" s="80" t="s">
        <v>102</v>
      </c>
      <c r="L6166" s="80" t="s">
        <v>1880</v>
      </c>
      <c r="M6166" s="81" t="s">
        <v>2324</v>
      </c>
      <c r="N6166" s="32" t="s">
        <v>10618</v>
      </c>
      <c r="O6166" s="33">
        <v>3</v>
      </c>
      <c r="P6166" s="3">
        <f t="shared" si="577"/>
        <v>0</v>
      </c>
      <c r="Q6166" s="3">
        <f t="shared" si="578"/>
        <v>0</v>
      </c>
      <c r="R6166" s="3">
        <f t="shared" si="579"/>
        <v>1</v>
      </c>
      <c r="S6166" s="3">
        <f t="shared" si="580"/>
        <v>0</v>
      </c>
      <c r="T6166" s="3">
        <f t="shared" si="581"/>
        <v>0</v>
      </c>
      <c r="U6166" s="3">
        <f t="shared" si="582"/>
        <v>0</v>
      </c>
    </row>
    <row r="6167" spans="1:21" ht="12.75" customHeight="1" x14ac:dyDescent="0.2">
      <c r="A6167" s="82" t="s">
        <v>95</v>
      </c>
      <c r="B6167" s="81" t="s">
        <v>96</v>
      </c>
      <c r="C6167" s="47">
        <v>216208</v>
      </c>
      <c r="D6167" s="80" t="s">
        <v>5300</v>
      </c>
      <c r="E6167" s="81" t="s">
        <v>5329</v>
      </c>
      <c r="F6167" s="82">
        <v>192084958</v>
      </c>
      <c r="G6167" s="83" t="s">
        <v>67</v>
      </c>
      <c r="H6167" s="80" t="s">
        <v>52</v>
      </c>
      <c r="I6167" s="80" t="s">
        <v>13755</v>
      </c>
      <c r="J6167" s="80" t="s">
        <v>13756</v>
      </c>
      <c r="K6167" s="80" t="s">
        <v>102</v>
      </c>
      <c r="L6167" s="80" t="s">
        <v>1880</v>
      </c>
      <c r="M6167" s="81" t="s">
        <v>2324</v>
      </c>
      <c r="N6167" s="32" t="s">
        <v>10618</v>
      </c>
      <c r="O6167" s="33">
        <v>2</v>
      </c>
      <c r="P6167" s="3">
        <f t="shared" si="577"/>
        <v>0</v>
      </c>
      <c r="Q6167" s="3">
        <f t="shared" si="578"/>
        <v>1</v>
      </c>
      <c r="R6167" s="3">
        <f t="shared" si="579"/>
        <v>0</v>
      </c>
      <c r="S6167" s="3">
        <f t="shared" si="580"/>
        <v>0</v>
      </c>
      <c r="T6167" s="3">
        <f t="shared" si="581"/>
        <v>0</v>
      </c>
      <c r="U6167" s="3">
        <f t="shared" si="582"/>
        <v>0</v>
      </c>
    </row>
    <row r="6168" spans="1:21" ht="12.75" customHeight="1" x14ac:dyDescent="0.2">
      <c r="A6168" s="82" t="s">
        <v>95</v>
      </c>
      <c r="B6168" s="81" t="s">
        <v>96</v>
      </c>
      <c r="C6168" s="47">
        <v>216208</v>
      </c>
      <c r="D6168" s="80" t="s">
        <v>5300</v>
      </c>
      <c r="E6168" s="81" t="s">
        <v>5329</v>
      </c>
      <c r="F6168" s="82">
        <v>192085088</v>
      </c>
      <c r="G6168" s="83" t="s">
        <v>167</v>
      </c>
      <c r="H6168" s="80" t="s">
        <v>29</v>
      </c>
      <c r="I6168" s="80" t="s">
        <v>12221</v>
      </c>
      <c r="J6168" s="80" t="s">
        <v>13763</v>
      </c>
      <c r="K6168" s="80" t="s">
        <v>102</v>
      </c>
      <c r="L6168" s="80" t="s">
        <v>1880</v>
      </c>
      <c r="M6168" s="81" t="s">
        <v>2324</v>
      </c>
      <c r="N6168" s="32" t="s">
        <v>10618</v>
      </c>
      <c r="O6168" s="33">
        <v>3</v>
      </c>
      <c r="P6168" s="3">
        <f t="shared" si="577"/>
        <v>0</v>
      </c>
      <c r="Q6168" s="3">
        <f t="shared" si="578"/>
        <v>0</v>
      </c>
      <c r="R6168" s="3">
        <f t="shared" si="579"/>
        <v>1</v>
      </c>
      <c r="S6168" s="3">
        <f t="shared" si="580"/>
        <v>0</v>
      </c>
      <c r="T6168" s="3">
        <f t="shared" si="581"/>
        <v>0</v>
      </c>
      <c r="U6168" s="3">
        <f t="shared" si="582"/>
        <v>0</v>
      </c>
    </row>
    <row r="6169" spans="1:21" ht="12.75" customHeight="1" x14ac:dyDescent="0.2">
      <c r="A6169" s="82" t="s">
        <v>95</v>
      </c>
      <c r="B6169" s="81" t="s">
        <v>96</v>
      </c>
      <c r="C6169" s="47">
        <v>216208</v>
      </c>
      <c r="D6169" s="80" t="s">
        <v>5300</v>
      </c>
      <c r="E6169" s="81" t="s">
        <v>5329</v>
      </c>
      <c r="F6169" s="82">
        <v>192085092</v>
      </c>
      <c r="G6169" s="83" t="s">
        <v>167</v>
      </c>
      <c r="H6169" s="80" t="s">
        <v>52</v>
      </c>
      <c r="I6169" s="80" t="s">
        <v>13764</v>
      </c>
      <c r="J6169" s="80" t="s">
        <v>13765</v>
      </c>
      <c r="K6169" s="80" t="s">
        <v>102</v>
      </c>
      <c r="L6169" s="80" t="s">
        <v>1880</v>
      </c>
      <c r="M6169" s="81" t="s">
        <v>2324</v>
      </c>
      <c r="N6169" s="32" t="s">
        <v>10618</v>
      </c>
      <c r="O6169" s="33">
        <v>3</v>
      </c>
      <c r="P6169" s="3">
        <f t="shared" si="577"/>
        <v>0</v>
      </c>
      <c r="Q6169" s="3">
        <f t="shared" si="578"/>
        <v>0</v>
      </c>
      <c r="R6169" s="3">
        <f t="shared" si="579"/>
        <v>1</v>
      </c>
      <c r="S6169" s="3">
        <f t="shared" si="580"/>
        <v>0</v>
      </c>
      <c r="T6169" s="3">
        <f t="shared" si="581"/>
        <v>0</v>
      </c>
      <c r="U6169" s="3">
        <f t="shared" si="582"/>
        <v>0</v>
      </c>
    </row>
    <row r="6170" spans="1:21" ht="12.75" customHeight="1" x14ac:dyDescent="0.2">
      <c r="A6170" s="82" t="s">
        <v>95</v>
      </c>
      <c r="B6170" s="81" t="s">
        <v>96</v>
      </c>
      <c r="C6170" s="47">
        <v>216208</v>
      </c>
      <c r="D6170" s="80" t="s">
        <v>5300</v>
      </c>
      <c r="E6170" s="81" t="s">
        <v>5329</v>
      </c>
      <c r="F6170" s="82">
        <v>192085119</v>
      </c>
      <c r="G6170" s="83" t="s">
        <v>67</v>
      </c>
      <c r="H6170" s="80" t="s">
        <v>52</v>
      </c>
      <c r="I6170" s="80" t="s">
        <v>13770</v>
      </c>
      <c r="J6170" s="80" t="s">
        <v>13771</v>
      </c>
      <c r="K6170" s="80" t="s">
        <v>102</v>
      </c>
      <c r="L6170" s="80" t="s">
        <v>1880</v>
      </c>
      <c r="M6170" s="81" t="s">
        <v>2324</v>
      </c>
      <c r="N6170" s="32" t="s">
        <v>10618</v>
      </c>
      <c r="O6170" s="33">
        <v>2</v>
      </c>
      <c r="P6170" s="3">
        <f t="shared" si="577"/>
        <v>0</v>
      </c>
      <c r="Q6170" s="3">
        <f t="shared" si="578"/>
        <v>1</v>
      </c>
      <c r="R6170" s="3">
        <f t="shared" si="579"/>
        <v>0</v>
      </c>
      <c r="S6170" s="3">
        <f t="shared" si="580"/>
        <v>0</v>
      </c>
      <c r="T6170" s="3">
        <f t="shared" si="581"/>
        <v>0</v>
      </c>
      <c r="U6170" s="3">
        <f t="shared" si="582"/>
        <v>0</v>
      </c>
    </row>
    <row r="6171" spans="1:21" ht="12.75" customHeight="1" x14ac:dyDescent="0.2">
      <c r="A6171" s="82" t="s">
        <v>95</v>
      </c>
      <c r="B6171" s="81" t="s">
        <v>96</v>
      </c>
      <c r="C6171" s="47">
        <v>216208</v>
      </c>
      <c r="D6171" s="80" t="s">
        <v>5300</v>
      </c>
      <c r="E6171" s="81" t="s">
        <v>5329</v>
      </c>
      <c r="F6171" s="82">
        <v>192085138</v>
      </c>
      <c r="G6171" s="83" t="s">
        <v>67</v>
      </c>
      <c r="H6171" s="80" t="s">
        <v>52</v>
      </c>
      <c r="I6171" s="80" t="s">
        <v>13772</v>
      </c>
      <c r="J6171" s="80" t="s">
        <v>13773</v>
      </c>
      <c r="K6171" s="80" t="s">
        <v>102</v>
      </c>
      <c r="L6171" s="80" t="s">
        <v>1880</v>
      </c>
      <c r="M6171" s="81" t="s">
        <v>2324</v>
      </c>
      <c r="N6171" s="32" t="s">
        <v>10618</v>
      </c>
      <c r="O6171" s="33">
        <v>2</v>
      </c>
      <c r="P6171" s="3">
        <f t="shared" si="577"/>
        <v>0</v>
      </c>
      <c r="Q6171" s="3">
        <f t="shared" si="578"/>
        <v>1</v>
      </c>
      <c r="R6171" s="3">
        <f t="shared" si="579"/>
        <v>0</v>
      </c>
      <c r="S6171" s="3">
        <f t="shared" si="580"/>
        <v>0</v>
      </c>
      <c r="T6171" s="3">
        <f t="shared" si="581"/>
        <v>0</v>
      </c>
      <c r="U6171" s="3">
        <f t="shared" si="582"/>
        <v>0</v>
      </c>
    </row>
    <row r="6172" spans="1:21" ht="12.75" customHeight="1" x14ac:dyDescent="0.2">
      <c r="A6172" s="82" t="s">
        <v>95</v>
      </c>
      <c r="B6172" s="81" t="s">
        <v>96</v>
      </c>
      <c r="C6172" s="47">
        <v>216208</v>
      </c>
      <c r="D6172" s="80" t="s">
        <v>5300</v>
      </c>
      <c r="E6172" s="81" t="s">
        <v>5329</v>
      </c>
      <c r="F6172" s="82">
        <v>192085199</v>
      </c>
      <c r="G6172" s="83" t="s">
        <v>105</v>
      </c>
      <c r="H6172" s="80" t="s">
        <v>52</v>
      </c>
      <c r="I6172" s="80" t="s">
        <v>13778</v>
      </c>
      <c r="J6172" s="80" t="s">
        <v>13779</v>
      </c>
      <c r="K6172" s="80" t="s">
        <v>102</v>
      </c>
      <c r="L6172" s="80" t="s">
        <v>1880</v>
      </c>
      <c r="M6172" s="81" t="s">
        <v>2316</v>
      </c>
      <c r="N6172" s="32" t="s">
        <v>10618</v>
      </c>
      <c r="O6172" s="33">
        <v>2</v>
      </c>
      <c r="P6172" s="3">
        <f t="shared" si="577"/>
        <v>0</v>
      </c>
      <c r="Q6172" s="3">
        <f t="shared" si="578"/>
        <v>1</v>
      </c>
      <c r="R6172" s="3">
        <f t="shared" si="579"/>
        <v>0</v>
      </c>
      <c r="S6172" s="3">
        <f t="shared" si="580"/>
        <v>0</v>
      </c>
      <c r="T6172" s="3">
        <f t="shared" si="581"/>
        <v>0</v>
      </c>
      <c r="U6172" s="3">
        <f t="shared" si="582"/>
        <v>0</v>
      </c>
    </row>
    <row r="6173" spans="1:21" ht="12.75" customHeight="1" x14ac:dyDescent="0.2">
      <c r="A6173" s="82" t="s">
        <v>95</v>
      </c>
      <c r="B6173" s="81" t="s">
        <v>96</v>
      </c>
      <c r="C6173" s="47">
        <v>216208</v>
      </c>
      <c r="D6173" s="80" t="s">
        <v>5300</v>
      </c>
      <c r="E6173" s="81" t="s">
        <v>5329</v>
      </c>
      <c r="F6173" s="82">
        <v>192085299</v>
      </c>
      <c r="G6173" s="83" t="s">
        <v>167</v>
      </c>
      <c r="H6173" s="80" t="s">
        <v>52</v>
      </c>
      <c r="I6173" s="80" t="s">
        <v>13781</v>
      </c>
      <c r="J6173" s="80" t="s">
        <v>13782</v>
      </c>
      <c r="K6173" s="80" t="s">
        <v>102</v>
      </c>
      <c r="L6173" s="80" t="s">
        <v>1880</v>
      </c>
      <c r="M6173" s="81" t="s">
        <v>2316</v>
      </c>
      <c r="N6173" s="32" t="s">
        <v>10618</v>
      </c>
      <c r="O6173" s="33">
        <v>2</v>
      </c>
      <c r="P6173" s="3">
        <f t="shared" si="577"/>
        <v>0</v>
      </c>
      <c r="Q6173" s="3">
        <f t="shared" si="578"/>
        <v>1</v>
      </c>
      <c r="R6173" s="3">
        <f t="shared" si="579"/>
        <v>0</v>
      </c>
      <c r="S6173" s="3">
        <f t="shared" si="580"/>
        <v>0</v>
      </c>
      <c r="T6173" s="3">
        <f t="shared" si="581"/>
        <v>0</v>
      </c>
      <c r="U6173" s="3">
        <f t="shared" si="582"/>
        <v>0</v>
      </c>
    </row>
    <row r="6174" spans="1:21" ht="12.75" customHeight="1" x14ac:dyDescent="0.2">
      <c r="A6174" s="82" t="s">
        <v>95</v>
      </c>
      <c r="B6174" s="81" t="s">
        <v>96</v>
      </c>
      <c r="C6174" s="47">
        <v>216208</v>
      </c>
      <c r="D6174" s="80" t="s">
        <v>5300</v>
      </c>
      <c r="E6174" s="81" t="s">
        <v>5329</v>
      </c>
      <c r="F6174" s="82">
        <v>192085510</v>
      </c>
      <c r="G6174" s="83" t="s">
        <v>167</v>
      </c>
      <c r="H6174" s="80" t="s">
        <v>52</v>
      </c>
      <c r="I6174" s="80" t="s">
        <v>6259</v>
      </c>
      <c r="J6174" s="80" t="s">
        <v>13786</v>
      </c>
      <c r="K6174" s="80" t="s">
        <v>102</v>
      </c>
      <c r="L6174" s="80" t="s">
        <v>1880</v>
      </c>
      <c r="M6174" s="81" t="s">
        <v>2324</v>
      </c>
      <c r="N6174" s="32" t="s">
        <v>10618</v>
      </c>
      <c r="O6174" s="33">
        <v>4</v>
      </c>
      <c r="P6174" s="3">
        <f t="shared" si="577"/>
        <v>0</v>
      </c>
      <c r="Q6174" s="3">
        <f t="shared" si="578"/>
        <v>0</v>
      </c>
      <c r="R6174" s="3">
        <f t="shared" si="579"/>
        <v>0</v>
      </c>
      <c r="S6174" s="3">
        <f t="shared" si="580"/>
        <v>1</v>
      </c>
      <c r="T6174" s="3">
        <f t="shared" si="581"/>
        <v>0</v>
      </c>
      <c r="U6174" s="3">
        <f t="shared" si="582"/>
        <v>0</v>
      </c>
    </row>
    <row r="6175" spans="1:21" ht="12.75" customHeight="1" x14ac:dyDescent="0.2">
      <c r="A6175" s="82" t="s">
        <v>95</v>
      </c>
      <c r="B6175" s="81" t="s">
        <v>96</v>
      </c>
      <c r="C6175" s="47">
        <v>216208</v>
      </c>
      <c r="D6175" s="80" t="s">
        <v>5300</v>
      </c>
      <c r="E6175" s="81" t="s">
        <v>5329</v>
      </c>
      <c r="F6175" s="82">
        <v>192085561</v>
      </c>
      <c r="G6175" s="83" t="s">
        <v>167</v>
      </c>
      <c r="H6175" s="80" t="s">
        <v>52</v>
      </c>
      <c r="I6175" s="80" t="s">
        <v>13787</v>
      </c>
      <c r="J6175" s="80" t="s">
        <v>13788</v>
      </c>
      <c r="K6175" s="80" t="s">
        <v>102</v>
      </c>
      <c r="L6175" s="80" t="s">
        <v>1880</v>
      </c>
      <c r="M6175" s="81" t="s">
        <v>2324</v>
      </c>
      <c r="N6175" s="32" t="s">
        <v>10618</v>
      </c>
      <c r="O6175" s="33">
        <v>2</v>
      </c>
      <c r="P6175" s="3">
        <f t="shared" si="577"/>
        <v>0</v>
      </c>
      <c r="Q6175" s="3">
        <f t="shared" si="578"/>
        <v>1</v>
      </c>
      <c r="R6175" s="3">
        <f t="shared" si="579"/>
        <v>0</v>
      </c>
      <c r="S6175" s="3">
        <f t="shared" si="580"/>
        <v>0</v>
      </c>
      <c r="T6175" s="3">
        <f t="shared" si="581"/>
        <v>0</v>
      </c>
      <c r="U6175" s="3">
        <f t="shared" si="582"/>
        <v>0</v>
      </c>
    </row>
    <row r="6176" spans="1:21" ht="12.75" customHeight="1" x14ac:dyDescent="0.2">
      <c r="A6176" s="82" t="s">
        <v>95</v>
      </c>
      <c r="B6176" s="81" t="s">
        <v>96</v>
      </c>
      <c r="C6176" s="47">
        <v>216208</v>
      </c>
      <c r="D6176" s="80" t="s">
        <v>5300</v>
      </c>
      <c r="E6176" s="81" t="s">
        <v>5329</v>
      </c>
      <c r="F6176" s="82">
        <v>192085616</v>
      </c>
      <c r="G6176" s="83" t="s">
        <v>67</v>
      </c>
      <c r="H6176" s="80" t="s">
        <v>52</v>
      </c>
      <c r="I6176" s="80" t="s">
        <v>13789</v>
      </c>
      <c r="J6176" s="80" t="s">
        <v>13790</v>
      </c>
      <c r="K6176" s="80" t="s">
        <v>102</v>
      </c>
      <c r="L6176" s="80" t="s">
        <v>1880</v>
      </c>
      <c r="M6176" s="81" t="s">
        <v>2324</v>
      </c>
      <c r="N6176" s="32" t="s">
        <v>10618</v>
      </c>
      <c r="O6176" s="33">
        <v>2</v>
      </c>
      <c r="P6176" s="3">
        <f t="shared" si="577"/>
        <v>0</v>
      </c>
      <c r="Q6176" s="3">
        <f t="shared" si="578"/>
        <v>1</v>
      </c>
      <c r="R6176" s="3">
        <f t="shared" si="579"/>
        <v>0</v>
      </c>
      <c r="S6176" s="3">
        <f t="shared" si="580"/>
        <v>0</v>
      </c>
      <c r="T6176" s="3">
        <f t="shared" si="581"/>
        <v>0</v>
      </c>
      <c r="U6176" s="3">
        <f t="shared" si="582"/>
        <v>0</v>
      </c>
    </row>
    <row r="6177" spans="1:21" ht="12.75" customHeight="1" x14ac:dyDescent="0.2">
      <c r="A6177" s="82" t="s">
        <v>95</v>
      </c>
      <c r="B6177" s="81" t="s">
        <v>96</v>
      </c>
      <c r="C6177" s="47">
        <v>216208</v>
      </c>
      <c r="D6177" s="80" t="s">
        <v>5300</v>
      </c>
      <c r="E6177" s="81" t="s">
        <v>5329</v>
      </c>
      <c r="F6177" s="82">
        <v>192137888</v>
      </c>
      <c r="G6177" s="83" t="s">
        <v>67</v>
      </c>
      <c r="H6177" s="80" t="s">
        <v>52</v>
      </c>
      <c r="I6177" s="80" t="s">
        <v>15323</v>
      </c>
      <c r="J6177" s="80" t="s">
        <v>15324</v>
      </c>
      <c r="K6177" s="80" t="s">
        <v>102</v>
      </c>
      <c r="L6177" s="80" t="s">
        <v>1880</v>
      </c>
      <c r="M6177" s="81" t="s">
        <v>2324</v>
      </c>
      <c r="N6177" s="32" t="s">
        <v>10618</v>
      </c>
      <c r="O6177" s="33">
        <v>2</v>
      </c>
      <c r="P6177" s="3">
        <f t="shared" si="577"/>
        <v>0</v>
      </c>
      <c r="Q6177" s="3">
        <f t="shared" si="578"/>
        <v>1</v>
      </c>
      <c r="R6177" s="3">
        <f t="shared" si="579"/>
        <v>0</v>
      </c>
      <c r="S6177" s="3">
        <f t="shared" si="580"/>
        <v>0</v>
      </c>
      <c r="T6177" s="3">
        <f t="shared" si="581"/>
        <v>0</v>
      </c>
      <c r="U6177" s="3">
        <f t="shared" si="582"/>
        <v>0</v>
      </c>
    </row>
    <row r="6178" spans="1:21" ht="12.75" customHeight="1" x14ac:dyDescent="0.2">
      <c r="A6178" s="82" t="s">
        <v>95</v>
      </c>
      <c r="B6178" s="81" t="s">
        <v>96</v>
      </c>
      <c r="C6178" s="47">
        <v>216208</v>
      </c>
      <c r="D6178" s="80" t="s">
        <v>5300</v>
      </c>
      <c r="E6178" s="81" t="s">
        <v>5329</v>
      </c>
      <c r="F6178" s="82">
        <v>192137930</v>
      </c>
      <c r="G6178" s="83" t="s">
        <v>105</v>
      </c>
      <c r="H6178" s="80" t="s">
        <v>52</v>
      </c>
      <c r="I6178" s="80" t="s">
        <v>6574</v>
      </c>
      <c r="J6178" s="80" t="s">
        <v>15325</v>
      </c>
      <c r="K6178" s="80" t="s">
        <v>102</v>
      </c>
      <c r="L6178" s="80" t="s">
        <v>1880</v>
      </c>
      <c r="M6178" s="81" t="s">
        <v>2316</v>
      </c>
      <c r="N6178" s="32" t="s">
        <v>10618</v>
      </c>
      <c r="O6178" s="33">
        <v>2</v>
      </c>
      <c r="P6178" s="3">
        <f t="shared" si="577"/>
        <v>0</v>
      </c>
      <c r="Q6178" s="3">
        <f t="shared" si="578"/>
        <v>1</v>
      </c>
      <c r="R6178" s="3">
        <f t="shared" si="579"/>
        <v>0</v>
      </c>
      <c r="S6178" s="3">
        <f t="shared" si="580"/>
        <v>0</v>
      </c>
      <c r="T6178" s="3">
        <f t="shared" si="581"/>
        <v>0</v>
      </c>
      <c r="U6178" s="3">
        <f t="shared" si="582"/>
        <v>0</v>
      </c>
    </row>
    <row r="6179" spans="1:21" ht="12.75" customHeight="1" x14ac:dyDescent="0.2">
      <c r="A6179" s="82" t="s">
        <v>95</v>
      </c>
      <c r="B6179" s="81" t="s">
        <v>96</v>
      </c>
      <c r="C6179" s="47">
        <v>216208</v>
      </c>
      <c r="D6179" s="80" t="s">
        <v>5300</v>
      </c>
      <c r="E6179" s="81" t="s">
        <v>5329</v>
      </c>
      <c r="F6179" s="82">
        <v>191920587</v>
      </c>
      <c r="G6179" s="83" t="s">
        <v>67</v>
      </c>
      <c r="H6179" s="80" t="s">
        <v>52</v>
      </c>
      <c r="I6179" s="80" t="s">
        <v>11218</v>
      </c>
      <c r="J6179" s="80" t="s">
        <v>11219</v>
      </c>
      <c r="K6179" s="80" t="s">
        <v>102</v>
      </c>
      <c r="L6179" s="80" t="s">
        <v>159</v>
      </c>
      <c r="M6179" s="81" t="s">
        <v>160</v>
      </c>
      <c r="N6179" s="32" t="s">
        <v>10618</v>
      </c>
      <c r="O6179" s="33">
        <v>3</v>
      </c>
      <c r="P6179" s="3">
        <f t="shared" si="577"/>
        <v>0</v>
      </c>
      <c r="Q6179" s="3">
        <f t="shared" si="578"/>
        <v>0</v>
      </c>
      <c r="R6179" s="3">
        <f t="shared" si="579"/>
        <v>1</v>
      </c>
      <c r="S6179" s="3">
        <f t="shared" si="580"/>
        <v>0</v>
      </c>
      <c r="T6179" s="3">
        <f t="shared" si="581"/>
        <v>0</v>
      </c>
      <c r="U6179" s="3">
        <f t="shared" si="582"/>
        <v>0</v>
      </c>
    </row>
    <row r="6180" spans="1:21" ht="12.75" customHeight="1" x14ac:dyDescent="0.2">
      <c r="A6180" s="82" t="s">
        <v>95</v>
      </c>
      <c r="B6180" s="81" t="s">
        <v>96</v>
      </c>
      <c r="C6180" s="47">
        <v>216208</v>
      </c>
      <c r="D6180" s="80" t="s">
        <v>5300</v>
      </c>
      <c r="E6180" s="81" t="s">
        <v>5329</v>
      </c>
      <c r="F6180" s="82">
        <v>191921239</v>
      </c>
      <c r="G6180" s="83" t="s">
        <v>67</v>
      </c>
      <c r="H6180" s="80" t="s">
        <v>52</v>
      </c>
      <c r="I6180" s="80" t="s">
        <v>11231</v>
      </c>
      <c r="J6180" s="80" t="s">
        <v>11232</v>
      </c>
      <c r="K6180" s="80" t="s">
        <v>102</v>
      </c>
      <c r="L6180" s="80" t="s">
        <v>159</v>
      </c>
      <c r="M6180" s="81" t="s">
        <v>1863</v>
      </c>
      <c r="N6180" s="32" t="s">
        <v>10618</v>
      </c>
      <c r="O6180" s="33">
        <v>3</v>
      </c>
      <c r="P6180" s="3">
        <f t="shared" si="577"/>
        <v>0</v>
      </c>
      <c r="Q6180" s="3">
        <f t="shared" si="578"/>
        <v>0</v>
      </c>
      <c r="R6180" s="3">
        <f t="shared" si="579"/>
        <v>1</v>
      </c>
      <c r="S6180" s="3">
        <f t="shared" si="580"/>
        <v>0</v>
      </c>
      <c r="T6180" s="3">
        <f t="shared" si="581"/>
        <v>0</v>
      </c>
      <c r="U6180" s="3">
        <f t="shared" si="582"/>
        <v>0</v>
      </c>
    </row>
    <row r="6181" spans="1:21" ht="12.75" customHeight="1" x14ac:dyDescent="0.2">
      <c r="A6181" s="82" t="s">
        <v>95</v>
      </c>
      <c r="B6181" s="81" t="s">
        <v>96</v>
      </c>
      <c r="C6181" s="47">
        <v>216208</v>
      </c>
      <c r="D6181" s="80" t="s">
        <v>5300</v>
      </c>
      <c r="E6181" s="81" t="s">
        <v>5329</v>
      </c>
      <c r="F6181" s="82">
        <v>191921275</v>
      </c>
      <c r="G6181" s="83" t="s">
        <v>67</v>
      </c>
      <c r="H6181" s="80" t="s">
        <v>52</v>
      </c>
      <c r="I6181" s="80" t="s">
        <v>11233</v>
      </c>
      <c r="J6181" s="80" t="s">
        <v>11234</v>
      </c>
      <c r="K6181" s="80" t="s">
        <v>102</v>
      </c>
      <c r="L6181" s="80" t="s">
        <v>159</v>
      </c>
      <c r="M6181" s="81" t="s">
        <v>1863</v>
      </c>
      <c r="N6181" s="32" t="s">
        <v>10618</v>
      </c>
      <c r="O6181" s="33">
        <v>3</v>
      </c>
      <c r="P6181" s="3">
        <f t="shared" si="577"/>
        <v>0</v>
      </c>
      <c r="Q6181" s="3">
        <f t="shared" si="578"/>
        <v>0</v>
      </c>
      <c r="R6181" s="3">
        <f t="shared" si="579"/>
        <v>1</v>
      </c>
      <c r="S6181" s="3">
        <f t="shared" si="580"/>
        <v>0</v>
      </c>
      <c r="T6181" s="3">
        <f t="shared" si="581"/>
        <v>0</v>
      </c>
      <c r="U6181" s="3">
        <f t="shared" si="582"/>
        <v>0</v>
      </c>
    </row>
    <row r="6182" spans="1:21" ht="12.75" customHeight="1" x14ac:dyDescent="0.2">
      <c r="A6182" s="82" t="s">
        <v>95</v>
      </c>
      <c r="B6182" s="81" t="s">
        <v>96</v>
      </c>
      <c r="C6182" s="47">
        <v>216208</v>
      </c>
      <c r="D6182" s="80" t="s">
        <v>5300</v>
      </c>
      <c r="E6182" s="81" t="s">
        <v>5329</v>
      </c>
      <c r="F6182" s="82">
        <v>191921520</v>
      </c>
      <c r="G6182" s="83" t="s">
        <v>167</v>
      </c>
      <c r="H6182" s="80" t="s">
        <v>52</v>
      </c>
      <c r="I6182" s="80" t="s">
        <v>11246</v>
      </c>
      <c r="J6182" s="80" t="s">
        <v>11247</v>
      </c>
      <c r="K6182" s="80" t="s">
        <v>102</v>
      </c>
      <c r="L6182" s="80" t="s">
        <v>159</v>
      </c>
      <c r="M6182" s="81" t="s">
        <v>1863</v>
      </c>
      <c r="N6182" s="32" t="s">
        <v>10618</v>
      </c>
      <c r="O6182" s="33">
        <v>4</v>
      </c>
      <c r="P6182" s="3">
        <f t="shared" si="577"/>
        <v>0</v>
      </c>
      <c r="Q6182" s="3">
        <f t="shared" si="578"/>
        <v>0</v>
      </c>
      <c r="R6182" s="3">
        <f t="shared" si="579"/>
        <v>0</v>
      </c>
      <c r="S6182" s="3">
        <f t="shared" si="580"/>
        <v>1</v>
      </c>
      <c r="T6182" s="3">
        <f t="shared" si="581"/>
        <v>0</v>
      </c>
      <c r="U6182" s="3">
        <f t="shared" si="582"/>
        <v>0</v>
      </c>
    </row>
    <row r="6183" spans="1:21" ht="12.75" customHeight="1" x14ac:dyDescent="0.2">
      <c r="A6183" s="82" t="s">
        <v>95</v>
      </c>
      <c r="B6183" s="81" t="s">
        <v>96</v>
      </c>
      <c r="C6183" s="47">
        <v>216208</v>
      </c>
      <c r="D6183" s="80" t="s">
        <v>5300</v>
      </c>
      <c r="E6183" s="81" t="s">
        <v>5959</v>
      </c>
      <c r="F6183" s="82">
        <v>191922757</v>
      </c>
      <c r="G6183" s="83" t="s">
        <v>105</v>
      </c>
      <c r="H6183" s="80" t="s">
        <v>52</v>
      </c>
      <c r="I6183" s="80" t="s">
        <v>11252</v>
      </c>
      <c r="J6183" s="80" t="s">
        <v>11253</v>
      </c>
      <c r="K6183" s="80" t="s">
        <v>102</v>
      </c>
      <c r="L6183" s="80" t="s">
        <v>159</v>
      </c>
      <c r="M6183" s="81" t="s">
        <v>1863</v>
      </c>
      <c r="N6183" s="32" t="s">
        <v>10618</v>
      </c>
      <c r="O6183" s="33">
        <v>3</v>
      </c>
      <c r="P6183" s="3">
        <f t="shared" si="577"/>
        <v>0</v>
      </c>
      <c r="Q6183" s="3">
        <f t="shared" si="578"/>
        <v>0</v>
      </c>
      <c r="R6183" s="3">
        <f t="shared" si="579"/>
        <v>1</v>
      </c>
      <c r="S6183" s="3">
        <f t="shared" si="580"/>
        <v>0</v>
      </c>
      <c r="T6183" s="3">
        <f t="shared" si="581"/>
        <v>0</v>
      </c>
      <c r="U6183" s="3">
        <f t="shared" si="582"/>
        <v>0</v>
      </c>
    </row>
    <row r="6184" spans="1:21" ht="12.75" customHeight="1" x14ac:dyDescent="0.2">
      <c r="A6184" s="82" t="s">
        <v>95</v>
      </c>
      <c r="B6184" s="81" t="s">
        <v>96</v>
      </c>
      <c r="C6184" s="47">
        <v>216208</v>
      </c>
      <c r="D6184" s="80" t="s">
        <v>5300</v>
      </c>
      <c r="E6184" s="81" t="s">
        <v>5635</v>
      </c>
      <c r="F6184" s="82">
        <v>191998527</v>
      </c>
      <c r="G6184" s="83" t="s">
        <v>105</v>
      </c>
      <c r="H6184" s="80" t="s">
        <v>52</v>
      </c>
      <c r="I6184" s="80" t="s">
        <v>11930</v>
      </c>
      <c r="J6184" s="80" t="s">
        <v>11931</v>
      </c>
      <c r="K6184" s="80" t="s">
        <v>102</v>
      </c>
      <c r="L6184" s="80" t="s">
        <v>159</v>
      </c>
      <c r="M6184" s="81" t="s">
        <v>1863</v>
      </c>
      <c r="N6184" s="32" t="s">
        <v>10618</v>
      </c>
      <c r="O6184" s="33">
        <v>3</v>
      </c>
      <c r="P6184" s="3">
        <f t="shared" si="577"/>
        <v>0</v>
      </c>
      <c r="Q6184" s="3">
        <f t="shared" si="578"/>
        <v>0</v>
      </c>
      <c r="R6184" s="3">
        <f t="shared" si="579"/>
        <v>1</v>
      </c>
      <c r="S6184" s="3">
        <f t="shared" si="580"/>
        <v>0</v>
      </c>
      <c r="T6184" s="3">
        <f t="shared" si="581"/>
        <v>0</v>
      </c>
      <c r="U6184" s="3">
        <f t="shared" si="582"/>
        <v>0</v>
      </c>
    </row>
    <row r="6185" spans="1:21" ht="12.75" customHeight="1" x14ac:dyDescent="0.2">
      <c r="A6185" s="82" t="s">
        <v>95</v>
      </c>
      <c r="B6185" s="81" t="s">
        <v>96</v>
      </c>
      <c r="C6185" s="47">
        <v>216208</v>
      </c>
      <c r="D6185" s="80" t="s">
        <v>5300</v>
      </c>
      <c r="E6185" s="81" t="s">
        <v>5959</v>
      </c>
      <c r="F6185" s="82">
        <v>192015060</v>
      </c>
      <c r="G6185" s="83" t="s">
        <v>105</v>
      </c>
      <c r="H6185" s="80" t="s">
        <v>52</v>
      </c>
      <c r="I6185" s="80" t="s">
        <v>12096</v>
      </c>
      <c r="J6185" s="80" t="s">
        <v>12097</v>
      </c>
      <c r="K6185" s="80" t="s">
        <v>102</v>
      </c>
      <c r="L6185" s="80" t="s">
        <v>159</v>
      </c>
      <c r="M6185" s="81" t="s">
        <v>1863</v>
      </c>
      <c r="N6185" s="32" t="s">
        <v>10618</v>
      </c>
      <c r="O6185" s="33">
        <v>4</v>
      </c>
      <c r="P6185" s="3">
        <f t="shared" si="577"/>
        <v>0</v>
      </c>
      <c r="Q6185" s="3">
        <f t="shared" si="578"/>
        <v>0</v>
      </c>
      <c r="R6185" s="3">
        <f t="shared" si="579"/>
        <v>0</v>
      </c>
      <c r="S6185" s="3">
        <f t="shared" si="580"/>
        <v>1</v>
      </c>
      <c r="T6185" s="3">
        <f t="shared" si="581"/>
        <v>0</v>
      </c>
      <c r="U6185" s="3">
        <f t="shared" si="582"/>
        <v>0</v>
      </c>
    </row>
    <row r="6186" spans="1:21" ht="12.75" customHeight="1" x14ac:dyDescent="0.2">
      <c r="A6186" s="82" t="s">
        <v>95</v>
      </c>
      <c r="B6186" s="81" t="s">
        <v>96</v>
      </c>
      <c r="C6186" s="47">
        <v>216208</v>
      </c>
      <c r="D6186" s="80" t="s">
        <v>5300</v>
      </c>
      <c r="E6186" s="81" t="s">
        <v>5959</v>
      </c>
      <c r="F6186" s="82">
        <v>192015068</v>
      </c>
      <c r="G6186" s="83" t="s">
        <v>105</v>
      </c>
      <c r="H6186" s="80" t="s">
        <v>52</v>
      </c>
      <c r="I6186" s="80" t="s">
        <v>6075</v>
      </c>
      <c r="J6186" s="80" t="s">
        <v>12098</v>
      </c>
      <c r="K6186" s="80" t="s">
        <v>102</v>
      </c>
      <c r="L6186" s="80" t="s">
        <v>159</v>
      </c>
      <c r="M6186" s="81" t="s">
        <v>1863</v>
      </c>
      <c r="N6186" s="32" t="s">
        <v>10618</v>
      </c>
      <c r="O6186" s="33">
        <v>3</v>
      </c>
      <c r="P6186" s="3">
        <f t="shared" si="577"/>
        <v>0</v>
      </c>
      <c r="Q6186" s="3">
        <f t="shared" si="578"/>
        <v>0</v>
      </c>
      <c r="R6186" s="3">
        <f t="shared" si="579"/>
        <v>1</v>
      </c>
      <c r="S6186" s="3">
        <f t="shared" si="580"/>
        <v>0</v>
      </c>
      <c r="T6186" s="3">
        <f t="shared" si="581"/>
        <v>0</v>
      </c>
      <c r="U6186" s="3">
        <f t="shared" si="582"/>
        <v>0</v>
      </c>
    </row>
    <row r="6187" spans="1:21" ht="12.75" customHeight="1" x14ac:dyDescent="0.2">
      <c r="A6187" s="82" t="s">
        <v>95</v>
      </c>
      <c r="B6187" s="81" t="s">
        <v>96</v>
      </c>
      <c r="C6187" s="47">
        <v>216208</v>
      </c>
      <c r="D6187" s="80" t="s">
        <v>5300</v>
      </c>
      <c r="E6187" s="81" t="s">
        <v>5424</v>
      </c>
      <c r="F6187" s="82">
        <v>192015596</v>
      </c>
      <c r="G6187" s="83" t="s">
        <v>67</v>
      </c>
      <c r="H6187" s="80" t="s">
        <v>52</v>
      </c>
      <c r="I6187" s="80" t="s">
        <v>12107</v>
      </c>
      <c r="J6187" s="80" t="s">
        <v>12108</v>
      </c>
      <c r="K6187" s="80" t="s">
        <v>102</v>
      </c>
      <c r="L6187" s="80" t="s">
        <v>159</v>
      </c>
      <c r="M6187" s="81" t="s">
        <v>126</v>
      </c>
      <c r="N6187" s="32" t="s">
        <v>10618</v>
      </c>
      <c r="O6187" s="33">
        <v>3</v>
      </c>
      <c r="P6187" s="3">
        <f t="shared" si="577"/>
        <v>0</v>
      </c>
      <c r="Q6187" s="3">
        <f t="shared" si="578"/>
        <v>0</v>
      </c>
      <c r="R6187" s="3">
        <f t="shared" si="579"/>
        <v>1</v>
      </c>
      <c r="S6187" s="3">
        <f t="shared" si="580"/>
        <v>0</v>
      </c>
      <c r="T6187" s="3">
        <f t="shared" si="581"/>
        <v>0</v>
      </c>
      <c r="U6187" s="3">
        <f t="shared" si="582"/>
        <v>0</v>
      </c>
    </row>
    <row r="6188" spans="1:21" ht="12.75" customHeight="1" x14ac:dyDescent="0.2">
      <c r="A6188" s="82" t="s">
        <v>95</v>
      </c>
      <c r="B6188" s="81" t="s">
        <v>96</v>
      </c>
      <c r="C6188" s="47">
        <v>216208</v>
      </c>
      <c r="D6188" s="80" t="s">
        <v>5300</v>
      </c>
      <c r="E6188" s="81" t="s">
        <v>5329</v>
      </c>
      <c r="F6188" s="82">
        <v>192027069</v>
      </c>
      <c r="G6188" s="83" t="s">
        <v>67</v>
      </c>
      <c r="H6188" s="80" t="s">
        <v>52</v>
      </c>
      <c r="I6188" s="80" t="s">
        <v>12208</v>
      </c>
      <c r="J6188" s="80" t="s">
        <v>12209</v>
      </c>
      <c r="K6188" s="80" t="s">
        <v>102</v>
      </c>
      <c r="L6188" s="80" t="s">
        <v>159</v>
      </c>
      <c r="M6188" s="81" t="s">
        <v>1863</v>
      </c>
      <c r="N6188" s="32" t="s">
        <v>10618</v>
      </c>
      <c r="O6188" s="33">
        <v>3</v>
      </c>
      <c r="P6188" s="3">
        <f t="shared" si="577"/>
        <v>0</v>
      </c>
      <c r="Q6188" s="3">
        <f t="shared" si="578"/>
        <v>0</v>
      </c>
      <c r="R6188" s="3">
        <f t="shared" si="579"/>
        <v>1</v>
      </c>
      <c r="S6188" s="3">
        <f t="shared" si="580"/>
        <v>0</v>
      </c>
      <c r="T6188" s="3">
        <f t="shared" si="581"/>
        <v>0</v>
      </c>
      <c r="U6188" s="3">
        <f t="shared" si="582"/>
        <v>0</v>
      </c>
    </row>
    <row r="6189" spans="1:21" ht="12.75" customHeight="1" x14ac:dyDescent="0.2">
      <c r="A6189" s="82" t="s">
        <v>95</v>
      </c>
      <c r="B6189" s="81" t="s">
        <v>96</v>
      </c>
      <c r="C6189" s="47">
        <v>216208</v>
      </c>
      <c r="D6189" s="80" t="s">
        <v>5300</v>
      </c>
      <c r="E6189" s="81" t="s">
        <v>5329</v>
      </c>
      <c r="F6189" s="82">
        <v>192027239</v>
      </c>
      <c r="G6189" s="83" t="s">
        <v>67</v>
      </c>
      <c r="H6189" s="80" t="s">
        <v>52</v>
      </c>
      <c r="I6189" s="80" t="s">
        <v>12211</v>
      </c>
      <c r="J6189" s="80" t="s">
        <v>12212</v>
      </c>
      <c r="K6189" s="80" t="s">
        <v>102</v>
      </c>
      <c r="L6189" s="80" t="s">
        <v>159</v>
      </c>
      <c r="M6189" s="81" t="s">
        <v>160</v>
      </c>
      <c r="N6189" s="32" t="s">
        <v>10618</v>
      </c>
      <c r="O6189" s="33">
        <v>3</v>
      </c>
      <c r="P6189" s="3">
        <f t="shared" si="577"/>
        <v>0</v>
      </c>
      <c r="Q6189" s="3">
        <f t="shared" si="578"/>
        <v>0</v>
      </c>
      <c r="R6189" s="3">
        <f t="shared" si="579"/>
        <v>1</v>
      </c>
      <c r="S6189" s="3">
        <f t="shared" si="580"/>
        <v>0</v>
      </c>
      <c r="T6189" s="3">
        <f t="shared" si="581"/>
        <v>0</v>
      </c>
      <c r="U6189" s="3">
        <f t="shared" si="582"/>
        <v>0</v>
      </c>
    </row>
    <row r="6190" spans="1:21" ht="12.75" customHeight="1" x14ac:dyDescent="0.2">
      <c r="A6190" s="82" t="s">
        <v>95</v>
      </c>
      <c r="B6190" s="81" t="s">
        <v>96</v>
      </c>
      <c r="C6190" s="47">
        <v>216208</v>
      </c>
      <c r="D6190" s="80" t="s">
        <v>5300</v>
      </c>
      <c r="E6190" s="81" t="s">
        <v>5329</v>
      </c>
      <c r="F6190" s="82">
        <v>192027386</v>
      </c>
      <c r="G6190" s="83" t="s">
        <v>67</v>
      </c>
      <c r="H6190" s="80" t="s">
        <v>52</v>
      </c>
      <c r="I6190" s="80" t="s">
        <v>12215</v>
      </c>
      <c r="J6190" s="80" t="s">
        <v>12216</v>
      </c>
      <c r="K6190" s="80" t="s">
        <v>102</v>
      </c>
      <c r="L6190" s="80" t="s">
        <v>159</v>
      </c>
      <c r="M6190" s="81" t="s">
        <v>160</v>
      </c>
      <c r="N6190" s="32" t="s">
        <v>10618</v>
      </c>
      <c r="O6190" s="33">
        <v>3</v>
      </c>
      <c r="P6190" s="3">
        <f t="shared" si="577"/>
        <v>0</v>
      </c>
      <c r="Q6190" s="3">
        <f t="shared" si="578"/>
        <v>0</v>
      </c>
      <c r="R6190" s="3">
        <f t="shared" si="579"/>
        <v>1</v>
      </c>
      <c r="S6190" s="3">
        <f t="shared" si="580"/>
        <v>0</v>
      </c>
      <c r="T6190" s="3">
        <f t="shared" si="581"/>
        <v>0</v>
      </c>
      <c r="U6190" s="3">
        <f t="shared" si="582"/>
        <v>0</v>
      </c>
    </row>
    <row r="6191" spans="1:21" ht="12.75" customHeight="1" x14ac:dyDescent="0.2">
      <c r="A6191" s="82" t="s">
        <v>95</v>
      </c>
      <c r="B6191" s="81" t="s">
        <v>96</v>
      </c>
      <c r="C6191" s="47">
        <v>216208</v>
      </c>
      <c r="D6191" s="80" t="s">
        <v>5300</v>
      </c>
      <c r="E6191" s="81" t="s">
        <v>5329</v>
      </c>
      <c r="F6191" s="82">
        <v>192027654</v>
      </c>
      <c r="G6191" s="83" t="s">
        <v>67</v>
      </c>
      <c r="H6191" s="80" t="s">
        <v>52</v>
      </c>
      <c r="I6191" s="80" t="s">
        <v>12225</v>
      </c>
      <c r="J6191" s="80" t="s">
        <v>12226</v>
      </c>
      <c r="K6191" s="80" t="s">
        <v>102</v>
      </c>
      <c r="L6191" s="80" t="s">
        <v>159</v>
      </c>
      <c r="M6191" s="81" t="s">
        <v>160</v>
      </c>
      <c r="N6191" s="32" t="s">
        <v>10618</v>
      </c>
      <c r="O6191" s="33">
        <v>1</v>
      </c>
      <c r="P6191" s="3">
        <f t="shared" si="577"/>
        <v>1</v>
      </c>
      <c r="Q6191" s="3">
        <f t="shared" si="578"/>
        <v>0</v>
      </c>
      <c r="R6191" s="3">
        <f t="shared" si="579"/>
        <v>0</v>
      </c>
      <c r="S6191" s="3">
        <f t="shared" si="580"/>
        <v>0</v>
      </c>
      <c r="T6191" s="3">
        <f t="shared" si="581"/>
        <v>0</v>
      </c>
      <c r="U6191" s="3">
        <f t="shared" si="582"/>
        <v>0</v>
      </c>
    </row>
    <row r="6192" spans="1:21" ht="12.75" customHeight="1" x14ac:dyDescent="0.2">
      <c r="A6192" s="82" t="s">
        <v>95</v>
      </c>
      <c r="B6192" s="81" t="s">
        <v>96</v>
      </c>
      <c r="C6192" s="47">
        <v>216208</v>
      </c>
      <c r="D6192" s="80" t="s">
        <v>5300</v>
      </c>
      <c r="E6192" s="81" t="s">
        <v>5570</v>
      </c>
      <c r="F6192" s="82">
        <v>192061387</v>
      </c>
      <c r="G6192" s="83" t="s">
        <v>105</v>
      </c>
      <c r="H6192" s="80" t="s">
        <v>52</v>
      </c>
      <c r="I6192" s="80" t="s">
        <v>12809</v>
      </c>
      <c r="J6192" s="80" t="s">
        <v>12810</v>
      </c>
      <c r="K6192" s="80" t="s">
        <v>102</v>
      </c>
      <c r="L6192" s="80" t="s">
        <v>159</v>
      </c>
      <c r="M6192" s="81" t="s">
        <v>1863</v>
      </c>
      <c r="N6192" s="32" t="s">
        <v>10618</v>
      </c>
      <c r="O6192" s="33">
        <v>2</v>
      </c>
      <c r="P6192" s="3">
        <f t="shared" si="577"/>
        <v>0</v>
      </c>
      <c r="Q6192" s="3">
        <f t="shared" si="578"/>
        <v>1</v>
      </c>
      <c r="R6192" s="3">
        <f t="shared" si="579"/>
        <v>0</v>
      </c>
      <c r="S6192" s="3">
        <f t="shared" si="580"/>
        <v>0</v>
      </c>
      <c r="T6192" s="3">
        <f t="shared" si="581"/>
        <v>0</v>
      </c>
      <c r="U6192" s="3">
        <f t="shared" si="582"/>
        <v>0</v>
      </c>
    </row>
    <row r="6193" spans="1:22" ht="12.75" customHeight="1" x14ac:dyDescent="0.2">
      <c r="A6193" s="82" t="s">
        <v>95</v>
      </c>
      <c r="B6193" s="81" t="s">
        <v>96</v>
      </c>
      <c r="C6193" s="47">
        <v>216208</v>
      </c>
      <c r="D6193" s="80" t="s">
        <v>5300</v>
      </c>
      <c r="E6193" s="81" t="s">
        <v>5959</v>
      </c>
      <c r="F6193" s="82">
        <v>192061442</v>
      </c>
      <c r="G6193" s="83" t="s">
        <v>105</v>
      </c>
      <c r="H6193" s="80" t="s">
        <v>52</v>
      </c>
      <c r="I6193" s="80" t="s">
        <v>12820</v>
      </c>
      <c r="J6193" s="80" t="s">
        <v>12821</v>
      </c>
      <c r="K6193" s="80" t="s">
        <v>102</v>
      </c>
      <c r="L6193" s="80" t="s">
        <v>159</v>
      </c>
      <c r="M6193" s="81" t="s">
        <v>1863</v>
      </c>
      <c r="N6193" s="32" t="s">
        <v>10618</v>
      </c>
      <c r="O6193" s="33">
        <v>3</v>
      </c>
      <c r="P6193" s="3">
        <f t="shared" si="577"/>
        <v>0</v>
      </c>
      <c r="Q6193" s="3">
        <f t="shared" si="578"/>
        <v>0</v>
      </c>
      <c r="R6193" s="3">
        <f t="shared" si="579"/>
        <v>1</v>
      </c>
      <c r="S6193" s="3">
        <f t="shared" si="580"/>
        <v>0</v>
      </c>
      <c r="T6193" s="3">
        <f t="shared" si="581"/>
        <v>0</v>
      </c>
      <c r="U6193" s="3">
        <f t="shared" si="582"/>
        <v>0</v>
      </c>
    </row>
    <row r="6194" spans="1:22" ht="12.75" customHeight="1" x14ac:dyDescent="0.2">
      <c r="A6194" s="82" t="s">
        <v>95</v>
      </c>
      <c r="B6194" s="81" t="s">
        <v>96</v>
      </c>
      <c r="C6194" s="47">
        <v>216208</v>
      </c>
      <c r="D6194" s="80" t="s">
        <v>5300</v>
      </c>
      <c r="E6194" s="81" t="s">
        <v>5959</v>
      </c>
      <c r="F6194" s="82">
        <v>192079151</v>
      </c>
      <c r="G6194" s="83" t="s">
        <v>105</v>
      </c>
      <c r="H6194" s="80" t="s">
        <v>52</v>
      </c>
      <c r="I6194" s="80" t="s">
        <v>13580</v>
      </c>
      <c r="J6194" s="80" t="s">
        <v>13581</v>
      </c>
      <c r="K6194" s="80" t="s">
        <v>102</v>
      </c>
      <c r="L6194" s="80" t="s">
        <v>159</v>
      </c>
      <c r="M6194" s="81" t="s">
        <v>1863</v>
      </c>
      <c r="N6194" s="32" t="s">
        <v>10618</v>
      </c>
      <c r="O6194" s="33">
        <v>2</v>
      </c>
      <c r="P6194" s="3">
        <f t="shared" si="577"/>
        <v>0</v>
      </c>
      <c r="Q6194" s="3">
        <f t="shared" si="578"/>
        <v>1</v>
      </c>
      <c r="R6194" s="3">
        <f t="shared" si="579"/>
        <v>0</v>
      </c>
      <c r="S6194" s="3">
        <f t="shared" si="580"/>
        <v>0</v>
      </c>
      <c r="T6194" s="3">
        <f t="shared" si="581"/>
        <v>0</v>
      </c>
      <c r="U6194" s="3">
        <f t="shared" si="582"/>
        <v>0</v>
      </c>
    </row>
    <row r="6195" spans="1:22" ht="12.75" customHeight="1" x14ac:dyDescent="0.2">
      <c r="A6195" s="82" t="s">
        <v>95</v>
      </c>
      <c r="B6195" s="81" t="s">
        <v>96</v>
      </c>
      <c r="C6195" s="47">
        <v>216208</v>
      </c>
      <c r="D6195" s="80" t="s">
        <v>5300</v>
      </c>
      <c r="E6195" s="81" t="s">
        <v>5424</v>
      </c>
      <c r="F6195" s="82">
        <v>192081187</v>
      </c>
      <c r="G6195" s="83" t="s">
        <v>105</v>
      </c>
      <c r="H6195" s="80" t="s">
        <v>52</v>
      </c>
      <c r="I6195" s="80" t="s">
        <v>6077</v>
      </c>
      <c r="J6195" s="80" t="s">
        <v>13594</v>
      </c>
      <c r="K6195" s="80" t="s">
        <v>102</v>
      </c>
      <c r="L6195" s="80" t="s">
        <v>159</v>
      </c>
      <c r="M6195" s="81" t="s">
        <v>126</v>
      </c>
      <c r="N6195" s="32" t="s">
        <v>10618</v>
      </c>
      <c r="O6195" s="33">
        <v>4</v>
      </c>
      <c r="P6195" s="3">
        <f t="shared" si="577"/>
        <v>0</v>
      </c>
      <c r="Q6195" s="3">
        <f t="shared" si="578"/>
        <v>0</v>
      </c>
      <c r="R6195" s="3">
        <f t="shared" si="579"/>
        <v>0</v>
      </c>
      <c r="S6195" s="3">
        <f t="shared" si="580"/>
        <v>1</v>
      </c>
      <c r="T6195" s="3">
        <f t="shared" si="581"/>
        <v>0</v>
      </c>
      <c r="U6195" s="3">
        <f t="shared" si="582"/>
        <v>0</v>
      </c>
    </row>
    <row r="6196" spans="1:22" ht="12.75" customHeight="1" x14ac:dyDescent="0.2">
      <c r="A6196" s="82" t="s">
        <v>95</v>
      </c>
      <c r="B6196" s="81" t="s">
        <v>96</v>
      </c>
      <c r="C6196" s="47">
        <v>216208</v>
      </c>
      <c r="D6196" s="80" t="s">
        <v>5300</v>
      </c>
      <c r="E6196" s="81" t="s">
        <v>5424</v>
      </c>
      <c r="F6196" s="82">
        <v>192081197</v>
      </c>
      <c r="G6196" s="83" t="s">
        <v>105</v>
      </c>
      <c r="H6196" s="80" t="s">
        <v>52</v>
      </c>
      <c r="I6196" s="80" t="s">
        <v>13595</v>
      </c>
      <c r="J6196" s="80" t="s">
        <v>13596</v>
      </c>
      <c r="K6196" s="80" t="s">
        <v>102</v>
      </c>
      <c r="L6196" s="80" t="s">
        <v>159</v>
      </c>
      <c r="M6196" s="81" t="s">
        <v>126</v>
      </c>
      <c r="N6196" s="32" t="s">
        <v>10618</v>
      </c>
      <c r="O6196" s="33">
        <v>4</v>
      </c>
      <c r="P6196" s="3">
        <f t="shared" si="577"/>
        <v>0</v>
      </c>
      <c r="Q6196" s="3">
        <f t="shared" si="578"/>
        <v>0</v>
      </c>
      <c r="R6196" s="3">
        <f t="shared" si="579"/>
        <v>0</v>
      </c>
      <c r="S6196" s="3">
        <f t="shared" si="580"/>
        <v>1</v>
      </c>
      <c r="T6196" s="3">
        <f t="shared" si="581"/>
        <v>0</v>
      </c>
      <c r="U6196" s="3">
        <f t="shared" si="582"/>
        <v>0</v>
      </c>
    </row>
    <row r="6197" spans="1:22" ht="12.75" customHeight="1" x14ac:dyDescent="0.2">
      <c r="A6197" s="82" t="s">
        <v>95</v>
      </c>
      <c r="B6197" s="81" t="s">
        <v>96</v>
      </c>
      <c r="C6197" s="47">
        <v>216208</v>
      </c>
      <c r="D6197" s="80" t="s">
        <v>5300</v>
      </c>
      <c r="E6197" s="81" t="s">
        <v>6040</v>
      </c>
      <c r="F6197" s="82">
        <v>192081485</v>
      </c>
      <c r="G6197" s="83" t="s">
        <v>167</v>
      </c>
      <c r="H6197" s="80" t="s">
        <v>29</v>
      </c>
      <c r="I6197" s="80" t="s">
        <v>13611</v>
      </c>
      <c r="J6197" s="80" t="s">
        <v>13612</v>
      </c>
      <c r="K6197" s="80" t="s">
        <v>102</v>
      </c>
      <c r="L6197" s="80" t="s">
        <v>159</v>
      </c>
      <c r="M6197" s="81" t="s">
        <v>1863</v>
      </c>
      <c r="N6197" s="32" t="s">
        <v>10618</v>
      </c>
      <c r="O6197" s="33">
        <v>3</v>
      </c>
      <c r="P6197" s="3">
        <f t="shared" si="577"/>
        <v>0</v>
      </c>
      <c r="Q6197" s="3">
        <f t="shared" si="578"/>
        <v>0</v>
      </c>
      <c r="R6197" s="3">
        <f t="shared" si="579"/>
        <v>1</v>
      </c>
      <c r="S6197" s="3">
        <f t="shared" si="580"/>
        <v>0</v>
      </c>
      <c r="T6197" s="3">
        <f t="shared" si="581"/>
        <v>0</v>
      </c>
      <c r="U6197" s="3">
        <f t="shared" si="582"/>
        <v>0</v>
      </c>
    </row>
    <row r="6198" spans="1:22" ht="12.75" customHeight="1" x14ac:dyDescent="0.2">
      <c r="A6198" s="82" t="s">
        <v>95</v>
      </c>
      <c r="B6198" s="81" t="s">
        <v>96</v>
      </c>
      <c r="C6198" s="47">
        <v>216208</v>
      </c>
      <c r="D6198" s="80" t="s">
        <v>5300</v>
      </c>
      <c r="E6198" s="81" t="s">
        <v>5329</v>
      </c>
      <c r="F6198" s="82">
        <v>192084722</v>
      </c>
      <c r="G6198" s="83" t="s">
        <v>167</v>
      </c>
      <c r="H6198" s="80" t="s">
        <v>52</v>
      </c>
      <c r="I6198" s="80" t="s">
        <v>13734</v>
      </c>
      <c r="J6198" s="80" t="s">
        <v>13735</v>
      </c>
      <c r="K6198" s="80" t="s">
        <v>102</v>
      </c>
      <c r="L6198" s="80" t="s">
        <v>159</v>
      </c>
      <c r="M6198" s="81" t="s">
        <v>1863</v>
      </c>
      <c r="N6198" s="32" t="s">
        <v>10618</v>
      </c>
      <c r="O6198" s="33">
        <v>2</v>
      </c>
      <c r="P6198" s="3">
        <f t="shared" si="577"/>
        <v>0</v>
      </c>
      <c r="Q6198" s="3">
        <f t="shared" si="578"/>
        <v>1</v>
      </c>
      <c r="R6198" s="3">
        <f t="shared" si="579"/>
        <v>0</v>
      </c>
      <c r="S6198" s="3">
        <f t="shared" si="580"/>
        <v>0</v>
      </c>
      <c r="T6198" s="3">
        <f t="shared" si="581"/>
        <v>0</v>
      </c>
      <c r="U6198" s="3">
        <f t="shared" si="582"/>
        <v>0</v>
      </c>
    </row>
    <row r="6199" spans="1:22" ht="12.75" customHeight="1" x14ac:dyDescent="0.2">
      <c r="A6199" s="82" t="s">
        <v>95</v>
      </c>
      <c r="B6199" s="81" t="s">
        <v>96</v>
      </c>
      <c r="C6199" s="47">
        <v>216208</v>
      </c>
      <c r="D6199" s="80" t="s">
        <v>5300</v>
      </c>
      <c r="E6199" s="81" t="s">
        <v>5329</v>
      </c>
      <c r="F6199" s="82">
        <v>192084809</v>
      </c>
      <c r="G6199" s="83" t="s">
        <v>67</v>
      </c>
      <c r="H6199" s="80" t="s">
        <v>52</v>
      </c>
      <c r="I6199" s="80" t="s">
        <v>13742</v>
      </c>
      <c r="J6199" s="80" t="s">
        <v>13743</v>
      </c>
      <c r="K6199" s="80" t="s">
        <v>102</v>
      </c>
      <c r="L6199" s="80" t="s">
        <v>159</v>
      </c>
      <c r="M6199" s="81" t="s">
        <v>160</v>
      </c>
      <c r="N6199" s="32" t="s">
        <v>10618</v>
      </c>
      <c r="O6199" s="33">
        <v>2</v>
      </c>
      <c r="P6199" s="3">
        <f t="shared" si="577"/>
        <v>0</v>
      </c>
      <c r="Q6199" s="3">
        <f t="shared" si="578"/>
        <v>1</v>
      </c>
      <c r="R6199" s="3">
        <f t="shared" si="579"/>
        <v>0</v>
      </c>
      <c r="S6199" s="3">
        <f t="shared" si="580"/>
        <v>0</v>
      </c>
      <c r="T6199" s="3">
        <f t="shared" si="581"/>
        <v>0</v>
      </c>
      <c r="U6199" s="3">
        <f t="shared" si="582"/>
        <v>0</v>
      </c>
    </row>
    <row r="6200" spans="1:22" ht="12.75" customHeight="1" x14ac:dyDescent="0.2">
      <c r="A6200" s="82" t="s">
        <v>95</v>
      </c>
      <c r="B6200" s="81" t="s">
        <v>96</v>
      </c>
      <c r="C6200" s="47">
        <v>216208</v>
      </c>
      <c r="D6200" s="80" t="s">
        <v>5300</v>
      </c>
      <c r="E6200" s="81" t="s">
        <v>5329</v>
      </c>
      <c r="F6200" s="82">
        <v>192084917</v>
      </c>
      <c r="G6200" s="83" t="s">
        <v>105</v>
      </c>
      <c r="H6200" s="80" t="s">
        <v>52</v>
      </c>
      <c r="I6200" s="80" t="s">
        <v>11246</v>
      </c>
      <c r="J6200" s="80" t="s">
        <v>13750</v>
      </c>
      <c r="K6200" s="80" t="s">
        <v>102</v>
      </c>
      <c r="L6200" s="80" t="s">
        <v>159</v>
      </c>
      <c r="M6200" s="81" t="s">
        <v>1863</v>
      </c>
      <c r="N6200" s="32" t="s">
        <v>10618</v>
      </c>
      <c r="O6200" s="33">
        <v>2</v>
      </c>
      <c r="P6200" s="3">
        <f t="shared" si="577"/>
        <v>0</v>
      </c>
      <c r="Q6200" s="3">
        <f t="shared" si="578"/>
        <v>1</v>
      </c>
      <c r="R6200" s="3">
        <f t="shared" si="579"/>
        <v>0</v>
      </c>
      <c r="S6200" s="3">
        <f t="shared" si="580"/>
        <v>0</v>
      </c>
      <c r="T6200" s="3">
        <f t="shared" si="581"/>
        <v>0</v>
      </c>
      <c r="U6200" s="3">
        <f t="shared" si="582"/>
        <v>0</v>
      </c>
    </row>
    <row r="6201" spans="1:22" ht="12.75" customHeight="1" x14ac:dyDescent="0.2">
      <c r="A6201" s="82" t="s">
        <v>95</v>
      </c>
      <c r="B6201" s="81" t="s">
        <v>96</v>
      </c>
      <c r="C6201" s="47">
        <v>216208</v>
      </c>
      <c r="D6201" s="80" t="s">
        <v>5300</v>
      </c>
      <c r="E6201" s="81" t="s">
        <v>5329</v>
      </c>
      <c r="F6201" s="82">
        <v>192084925</v>
      </c>
      <c r="G6201" s="83" t="s">
        <v>167</v>
      </c>
      <c r="H6201" s="80" t="s">
        <v>52</v>
      </c>
      <c r="I6201" s="80" t="s">
        <v>13751</v>
      </c>
      <c r="J6201" s="80" t="s">
        <v>13752</v>
      </c>
      <c r="K6201" s="80" t="s">
        <v>102</v>
      </c>
      <c r="L6201" s="80" t="s">
        <v>159</v>
      </c>
      <c r="M6201" s="81" t="s">
        <v>1863</v>
      </c>
      <c r="N6201" s="32" t="s">
        <v>10618</v>
      </c>
      <c r="O6201" s="33">
        <v>1</v>
      </c>
      <c r="P6201" s="3">
        <f t="shared" si="577"/>
        <v>1</v>
      </c>
      <c r="Q6201" s="3">
        <f t="shared" si="578"/>
        <v>0</v>
      </c>
      <c r="R6201" s="3">
        <f t="shared" si="579"/>
        <v>0</v>
      </c>
      <c r="S6201" s="3">
        <f t="shared" si="580"/>
        <v>0</v>
      </c>
      <c r="T6201" s="3">
        <f t="shared" si="581"/>
        <v>0</v>
      </c>
      <c r="U6201" s="3">
        <f t="shared" si="582"/>
        <v>0</v>
      </c>
    </row>
    <row r="6202" spans="1:22" ht="12.75" customHeight="1" x14ac:dyDescent="0.2">
      <c r="A6202" s="82" t="s">
        <v>95</v>
      </c>
      <c r="B6202" s="81" t="s">
        <v>96</v>
      </c>
      <c r="C6202" s="47">
        <v>216208</v>
      </c>
      <c r="D6202" s="80" t="s">
        <v>5300</v>
      </c>
      <c r="E6202" s="81" t="s">
        <v>5329</v>
      </c>
      <c r="F6202" s="82">
        <v>192085068</v>
      </c>
      <c r="G6202" s="83" t="s">
        <v>67</v>
      </c>
      <c r="H6202" s="80" t="s">
        <v>52</v>
      </c>
      <c r="I6202" s="80" t="s">
        <v>13759</v>
      </c>
      <c r="J6202" s="80" t="s">
        <v>13760</v>
      </c>
      <c r="K6202" s="80" t="s">
        <v>102</v>
      </c>
      <c r="L6202" s="80" t="s">
        <v>159</v>
      </c>
      <c r="M6202" s="81" t="s">
        <v>160</v>
      </c>
      <c r="N6202" s="32" t="s">
        <v>10618</v>
      </c>
      <c r="O6202" s="33">
        <v>3</v>
      </c>
      <c r="P6202" s="3">
        <f t="shared" si="577"/>
        <v>0</v>
      </c>
      <c r="Q6202" s="3">
        <f t="shared" si="578"/>
        <v>0</v>
      </c>
      <c r="R6202" s="3">
        <f t="shared" si="579"/>
        <v>1</v>
      </c>
      <c r="S6202" s="3">
        <f t="shared" si="580"/>
        <v>0</v>
      </c>
      <c r="T6202" s="3">
        <f t="shared" si="581"/>
        <v>0</v>
      </c>
      <c r="U6202" s="3">
        <f t="shared" si="582"/>
        <v>0</v>
      </c>
    </row>
    <row r="6203" spans="1:22" ht="12.75" customHeight="1" x14ac:dyDescent="0.2">
      <c r="A6203" s="82" t="s">
        <v>95</v>
      </c>
      <c r="B6203" s="81" t="s">
        <v>96</v>
      </c>
      <c r="C6203" s="47">
        <v>216208</v>
      </c>
      <c r="D6203" s="80" t="s">
        <v>5300</v>
      </c>
      <c r="E6203" s="81" t="s">
        <v>5329</v>
      </c>
      <c r="F6203" s="82">
        <v>192085103</v>
      </c>
      <c r="G6203" s="83" t="s">
        <v>105</v>
      </c>
      <c r="H6203" s="80" t="s">
        <v>29</v>
      </c>
      <c r="I6203" s="80" t="s">
        <v>13766</v>
      </c>
      <c r="J6203" s="80" t="s">
        <v>13767</v>
      </c>
      <c r="K6203" s="80" t="s">
        <v>102</v>
      </c>
      <c r="L6203" s="80" t="s">
        <v>159</v>
      </c>
      <c r="M6203" s="81" t="s">
        <v>1863</v>
      </c>
      <c r="N6203" s="32" t="s">
        <v>10618</v>
      </c>
      <c r="O6203" s="33">
        <v>2</v>
      </c>
      <c r="P6203" s="3">
        <f t="shared" si="577"/>
        <v>0</v>
      </c>
      <c r="Q6203" s="3">
        <f t="shared" si="578"/>
        <v>1</v>
      </c>
      <c r="R6203" s="3">
        <f t="shared" si="579"/>
        <v>0</v>
      </c>
      <c r="S6203" s="3">
        <f t="shared" si="580"/>
        <v>0</v>
      </c>
      <c r="T6203" s="3">
        <f t="shared" si="581"/>
        <v>0</v>
      </c>
      <c r="U6203" s="3">
        <f t="shared" si="582"/>
        <v>0</v>
      </c>
    </row>
    <row r="6204" spans="1:22" ht="12.75" customHeight="1" x14ac:dyDescent="0.2">
      <c r="A6204" s="82" t="s">
        <v>95</v>
      </c>
      <c r="B6204" s="81" t="s">
        <v>96</v>
      </c>
      <c r="C6204" s="47">
        <v>216208</v>
      </c>
      <c r="D6204" s="80" t="s">
        <v>5300</v>
      </c>
      <c r="E6204" s="81" t="s">
        <v>5329</v>
      </c>
      <c r="F6204" s="82">
        <v>192085659</v>
      </c>
      <c r="G6204" s="83" t="s">
        <v>105</v>
      </c>
      <c r="H6204" s="80" t="s">
        <v>29</v>
      </c>
      <c r="I6204" s="80" t="s">
        <v>13795</v>
      </c>
      <c r="J6204" s="80" t="s">
        <v>13796</v>
      </c>
      <c r="K6204" s="80" t="s">
        <v>102</v>
      </c>
      <c r="L6204" s="80" t="s">
        <v>159</v>
      </c>
      <c r="M6204" s="81" t="s">
        <v>1863</v>
      </c>
      <c r="N6204" s="32" t="s">
        <v>10618</v>
      </c>
      <c r="O6204" s="33">
        <v>4</v>
      </c>
      <c r="P6204" s="3">
        <f t="shared" si="577"/>
        <v>0</v>
      </c>
      <c r="Q6204" s="3">
        <f t="shared" si="578"/>
        <v>0</v>
      </c>
      <c r="R6204" s="3">
        <f t="shared" si="579"/>
        <v>0</v>
      </c>
      <c r="S6204" s="3">
        <f t="shared" si="580"/>
        <v>1</v>
      </c>
      <c r="T6204" s="3">
        <f t="shared" si="581"/>
        <v>0</v>
      </c>
      <c r="U6204" s="3">
        <f t="shared" si="582"/>
        <v>0</v>
      </c>
      <c r="V6204" s="92"/>
    </row>
    <row r="6205" spans="1:22" ht="12.75" customHeight="1" x14ac:dyDescent="0.2">
      <c r="A6205" s="82" t="s">
        <v>95</v>
      </c>
      <c r="B6205" s="81" t="s">
        <v>96</v>
      </c>
      <c r="C6205" s="47">
        <v>216208</v>
      </c>
      <c r="D6205" s="80" t="s">
        <v>5300</v>
      </c>
      <c r="E6205" s="81" t="s">
        <v>5329</v>
      </c>
      <c r="F6205" s="82">
        <v>192137983</v>
      </c>
      <c r="G6205" s="83" t="s">
        <v>105</v>
      </c>
      <c r="H6205" s="80" t="s">
        <v>29</v>
      </c>
      <c r="I6205" s="80" t="s">
        <v>15326</v>
      </c>
      <c r="J6205" s="80" t="s">
        <v>15327</v>
      </c>
      <c r="K6205" s="80" t="s">
        <v>102</v>
      </c>
      <c r="L6205" s="80" t="s">
        <v>159</v>
      </c>
      <c r="M6205" s="81" t="s">
        <v>1863</v>
      </c>
      <c r="N6205" s="32" t="s">
        <v>10618</v>
      </c>
      <c r="O6205" s="33">
        <v>3</v>
      </c>
      <c r="P6205" s="3">
        <f t="shared" si="577"/>
        <v>0</v>
      </c>
      <c r="Q6205" s="3">
        <f t="shared" si="578"/>
        <v>0</v>
      </c>
      <c r="R6205" s="3">
        <f t="shared" si="579"/>
        <v>1</v>
      </c>
      <c r="S6205" s="3">
        <f t="shared" si="580"/>
        <v>0</v>
      </c>
      <c r="T6205" s="3">
        <f t="shared" si="581"/>
        <v>0</v>
      </c>
      <c r="U6205" s="3">
        <f t="shared" si="582"/>
        <v>0</v>
      </c>
    </row>
    <row r="6206" spans="1:22" ht="12.75" customHeight="1" x14ac:dyDescent="0.2">
      <c r="A6206" s="82" t="s">
        <v>95</v>
      </c>
      <c r="B6206" s="81" t="s">
        <v>96</v>
      </c>
      <c r="C6206" s="47">
        <v>216208</v>
      </c>
      <c r="D6206" s="80" t="s">
        <v>5300</v>
      </c>
      <c r="E6206" s="81" t="s">
        <v>5366</v>
      </c>
      <c r="F6206" s="82">
        <v>191917383</v>
      </c>
      <c r="G6206" s="83" t="s">
        <v>67</v>
      </c>
      <c r="H6206" s="80" t="s">
        <v>29</v>
      </c>
      <c r="I6206" s="80" t="s">
        <v>15858</v>
      </c>
      <c r="J6206" s="80" t="s">
        <v>11392</v>
      </c>
      <c r="K6206" s="80" t="s">
        <v>366</v>
      </c>
      <c r="L6206" s="80" t="s">
        <v>1764</v>
      </c>
      <c r="M6206" s="81" t="s">
        <v>5446</v>
      </c>
      <c r="N6206" s="47" t="s">
        <v>15353</v>
      </c>
      <c r="O6206" s="33">
        <v>2</v>
      </c>
      <c r="P6206" s="3">
        <f t="shared" si="577"/>
        <v>0</v>
      </c>
      <c r="Q6206" s="3">
        <f t="shared" si="578"/>
        <v>1</v>
      </c>
      <c r="R6206" s="3">
        <f t="shared" si="579"/>
        <v>0</v>
      </c>
      <c r="S6206" s="3">
        <f t="shared" si="580"/>
        <v>0</v>
      </c>
      <c r="T6206" s="3">
        <f t="shared" si="581"/>
        <v>0</v>
      </c>
      <c r="U6206" s="3">
        <f t="shared" si="582"/>
        <v>0</v>
      </c>
      <c r="V6206" s="92"/>
    </row>
    <row r="6207" spans="1:22" ht="12.75" customHeight="1" x14ac:dyDescent="0.2">
      <c r="A6207" s="82" t="s">
        <v>95</v>
      </c>
      <c r="B6207" s="81" t="s">
        <v>96</v>
      </c>
      <c r="C6207" s="47">
        <v>216208</v>
      </c>
      <c r="D6207" s="80" t="s">
        <v>5300</v>
      </c>
      <c r="E6207" s="81" t="s">
        <v>5366</v>
      </c>
      <c r="F6207" s="82">
        <v>191899938</v>
      </c>
      <c r="G6207" s="83" t="s">
        <v>67</v>
      </c>
      <c r="H6207" s="80" t="s">
        <v>52</v>
      </c>
      <c r="I6207" s="80" t="s">
        <v>15859</v>
      </c>
      <c r="J6207" s="80" t="s">
        <v>15860</v>
      </c>
      <c r="K6207" s="80" t="s">
        <v>366</v>
      </c>
      <c r="L6207" s="80" t="s">
        <v>1062</v>
      </c>
      <c r="M6207" s="81" t="s">
        <v>1601</v>
      </c>
      <c r="N6207" s="47" t="s">
        <v>15353</v>
      </c>
      <c r="O6207" s="33">
        <v>1</v>
      </c>
      <c r="P6207" s="3">
        <f t="shared" si="577"/>
        <v>1</v>
      </c>
      <c r="Q6207" s="3">
        <f t="shared" si="578"/>
        <v>0</v>
      </c>
      <c r="R6207" s="3">
        <f t="shared" si="579"/>
        <v>0</v>
      </c>
      <c r="S6207" s="3">
        <f t="shared" si="580"/>
        <v>0</v>
      </c>
      <c r="T6207" s="3">
        <f t="shared" si="581"/>
        <v>0</v>
      </c>
      <c r="U6207" s="3">
        <f t="shared" si="582"/>
        <v>0</v>
      </c>
    </row>
    <row r="6208" spans="1:22" ht="12.75" customHeight="1" x14ac:dyDescent="0.2">
      <c r="A6208" s="82" t="s">
        <v>95</v>
      </c>
      <c r="B6208" s="81" t="s">
        <v>96</v>
      </c>
      <c r="C6208" s="47">
        <v>216208</v>
      </c>
      <c r="D6208" s="80" t="s">
        <v>5300</v>
      </c>
      <c r="E6208" s="81" t="s">
        <v>5366</v>
      </c>
      <c r="F6208" s="82">
        <v>191917480</v>
      </c>
      <c r="G6208" s="83" t="s">
        <v>67</v>
      </c>
      <c r="H6208" s="80" t="s">
        <v>52</v>
      </c>
      <c r="I6208" s="80" t="s">
        <v>15861</v>
      </c>
      <c r="J6208" s="80" t="s">
        <v>15862</v>
      </c>
      <c r="K6208" s="80" t="s">
        <v>366</v>
      </c>
      <c r="L6208" s="80" t="s">
        <v>1062</v>
      </c>
      <c r="M6208" s="81" t="s">
        <v>1063</v>
      </c>
      <c r="N6208" s="47" t="s">
        <v>15353</v>
      </c>
      <c r="O6208" s="33">
        <v>1</v>
      </c>
      <c r="P6208" s="3">
        <f t="shared" si="577"/>
        <v>1</v>
      </c>
      <c r="Q6208" s="3">
        <f t="shared" si="578"/>
        <v>0</v>
      </c>
      <c r="R6208" s="3">
        <f t="shared" si="579"/>
        <v>0</v>
      </c>
      <c r="S6208" s="3">
        <f t="shared" si="580"/>
        <v>0</v>
      </c>
      <c r="T6208" s="3">
        <f t="shared" si="581"/>
        <v>0</v>
      </c>
      <c r="U6208" s="3">
        <f t="shared" si="582"/>
        <v>0</v>
      </c>
    </row>
    <row r="6209" spans="1:21" ht="12.75" customHeight="1" x14ac:dyDescent="0.2">
      <c r="A6209" s="82" t="s">
        <v>95</v>
      </c>
      <c r="B6209" s="81" t="s">
        <v>96</v>
      </c>
      <c r="C6209" s="47">
        <v>216208</v>
      </c>
      <c r="D6209" s="80" t="s">
        <v>5300</v>
      </c>
      <c r="E6209" s="81" t="s">
        <v>5366</v>
      </c>
      <c r="F6209" s="82">
        <v>191917820</v>
      </c>
      <c r="G6209" s="83" t="s">
        <v>67</v>
      </c>
      <c r="H6209" s="80" t="s">
        <v>52</v>
      </c>
      <c r="I6209" s="80" t="s">
        <v>15863</v>
      </c>
      <c r="J6209" s="80" t="s">
        <v>15864</v>
      </c>
      <c r="K6209" s="80" t="s">
        <v>366</v>
      </c>
      <c r="L6209" s="80" t="s">
        <v>1062</v>
      </c>
      <c r="M6209" s="81" t="s">
        <v>1601</v>
      </c>
      <c r="N6209" s="47" t="s">
        <v>15353</v>
      </c>
      <c r="O6209" s="33">
        <v>3</v>
      </c>
      <c r="P6209" s="3">
        <f t="shared" si="577"/>
        <v>0</v>
      </c>
      <c r="Q6209" s="3">
        <f t="shared" si="578"/>
        <v>0</v>
      </c>
      <c r="R6209" s="3">
        <f t="shared" si="579"/>
        <v>1</v>
      </c>
      <c r="S6209" s="3">
        <f t="shared" si="580"/>
        <v>0</v>
      </c>
      <c r="T6209" s="3">
        <f t="shared" si="581"/>
        <v>0</v>
      </c>
      <c r="U6209" s="3">
        <f t="shared" si="582"/>
        <v>0</v>
      </c>
    </row>
    <row r="6210" spans="1:21" ht="12.75" customHeight="1" x14ac:dyDescent="0.2">
      <c r="A6210" s="82" t="s">
        <v>95</v>
      </c>
      <c r="B6210" s="81" t="s">
        <v>96</v>
      </c>
      <c r="C6210" s="47">
        <v>216208</v>
      </c>
      <c r="D6210" s="80" t="s">
        <v>5300</v>
      </c>
      <c r="E6210" s="81" t="s">
        <v>5366</v>
      </c>
      <c r="F6210" s="82">
        <v>191918261</v>
      </c>
      <c r="G6210" s="83" t="s">
        <v>67</v>
      </c>
      <c r="H6210" s="80" t="s">
        <v>52</v>
      </c>
      <c r="I6210" s="80" t="s">
        <v>15865</v>
      </c>
      <c r="J6210" s="80" t="s">
        <v>10749</v>
      </c>
      <c r="K6210" s="80" t="s">
        <v>366</v>
      </c>
      <c r="L6210" s="80" t="s">
        <v>1764</v>
      </c>
      <c r="M6210" s="81" t="s">
        <v>2567</v>
      </c>
      <c r="N6210" s="47" t="s">
        <v>15353</v>
      </c>
      <c r="O6210" s="33">
        <v>1</v>
      </c>
      <c r="P6210" s="3">
        <f t="shared" si="577"/>
        <v>1</v>
      </c>
      <c r="Q6210" s="3">
        <f t="shared" si="578"/>
        <v>0</v>
      </c>
      <c r="R6210" s="3">
        <f t="shared" si="579"/>
        <v>0</v>
      </c>
      <c r="S6210" s="3">
        <f t="shared" si="580"/>
        <v>0</v>
      </c>
      <c r="T6210" s="3">
        <f t="shared" si="581"/>
        <v>0</v>
      </c>
      <c r="U6210" s="3">
        <f t="shared" si="582"/>
        <v>0</v>
      </c>
    </row>
    <row r="6211" spans="1:21" ht="12.75" customHeight="1" x14ac:dyDescent="0.2">
      <c r="A6211" s="82" t="s">
        <v>95</v>
      </c>
      <c r="B6211" s="81" t="s">
        <v>96</v>
      </c>
      <c r="C6211" s="47">
        <v>216208</v>
      </c>
      <c r="D6211" s="80" t="s">
        <v>5300</v>
      </c>
      <c r="E6211" s="81" t="s">
        <v>5366</v>
      </c>
      <c r="F6211" s="82">
        <v>192026748</v>
      </c>
      <c r="G6211" s="83" t="s">
        <v>67</v>
      </c>
      <c r="H6211" s="80" t="s">
        <v>52</v>
      </c>
      <c r="I6211" s="80" t="s">
        <v>15866</v>
      </c>
      <c r="J6211" s="80" t="s">
        <v>15867</v>
      </c>
      <c r="K6211" s="80" t="s">
        <v>80</v>
      </c>
      <c r="L6211" s="80" t="s">
        <v>81</v>
      </c>
      <c r="M6211" s="81" t="s">
        <v>126</v>
      </c>
      <c r="N6211" s="47" t="s">
        <v>15353</v>
      </c>
      <c r="O6211" s="33">
        <v>2</v>
      </c>
      <c r="P6211" s="3">
        <f t="shared" si="577"/>
        <v>0</v>
      </c>
      <c r="Q6211" s="3">
        <f t="shared" si="578"/>
        <v>1</v>
      </c>
      <c r="R6211" s="3">
        <f t="shared" si="579"/>
        <v>0</v>
      </c>
      <c r="S6211" s="3">
        <f t="shared" si="580"/>
        <v>0</v>
      </c>
      <c r="T6211" s="3">
        <f t="shared" si="581"/>
        <v>0</v>
      </c>
      <c r="U6211" s="3">
        <f t="shared" si="582"/>
        <v>0</v>
      </c>
    </row>
    <row r="6212" spans="1:21" ht="12.75" customHeight="1" x14ac:dyDescent="0.2">
      <c r="A6212" s="82" t="s">
        <v>95</v>
      </c>
      <c r="B6212" s="81" t="s">
        <v>96</v>
      </c>
      <c r="C6212" s="47">
        <v>216208</v>
      </c>
      <c r="D6212" s="80" t="s">
        <v>5300</v>
      </c>
      <c r="E6212" s="81" t="s">
        <v>5366</v>
      </c>
      <c r="F6212" s="82">
        <v>192011470</v>
      </c>
      <c r="G6212" s="83" t="s">
        <v>67</v>
      </c>
      <c r="H6212" s="80" t="s">
        <v>52</v>
      </c>
      <c r="I6212" s="80" t="s">
        <v>15868</v>
      </c>
      <c r="J6212" s="80" t="s">
        <v>15869</v>
      </c>
      <c r="K6212" s="80" t="s">
        <v>366</v>
      </c>
      <c r="L6212" s="80" t="s">
        <v>1062</v>
      </c>
      <c r="M6212" s="81" t="s">
        <v>1601</v>
      </c>
      <c r="N6212" s="47" t="s">
        <v>15353</v>
      </c>
      <c r="O6212" s="33">
        <v>2</v>
      </c>
      <c r="P6212" s="3">
        <f t="shared" si="577"/>
        <v>0</v>
      </c>
      <c r="Q6212" s="3">
        <f t="shared" si="578"/>
        <v>1</v>
      </c>
      <c r="R6212" s="3">
        <f t="shared" si="579"/>
        <v>0</v>
      </c>
      <c r="S6212" s="3">
        <f t="shared" si="580"/>
        <v>0</v>
      </c>
      <c r="T6212" s="3">
        <f t="shared" si="581"/>
        <v>0</v>
      </c>
      <c r="U6212" s="3">
        <f t="shared" si="582"/>
        <v>0</v>
      </c>
    </row>
    <row r="6213" spans="1:21" ht="12.75" customHeight="1" x14ac:dyDescent="0.2">
      <c r="A6213" s="82" t="s">
        <v>95</v>
      </c>
      <c r="B6213" s="81" t="s">
        <v>96</v>
      </c>
      <c r="C6213" s="47">
        <v>216208</v>
      </c>
      <c r="D6213" s="80" t="s">
        <v>5300</v>
      </c>
      <c r="E6213" s="81" t="s">
        <v>5366</v>
      </c>
      <c r="F6213" s="82">
        <v>192011481</v>
      </c>
      <c r="G6213" s="83" t="s">
        <v>67</v>
      </c>
      <c r="H6213" s="80" t="s">
        <v>52</v>
      </c>
      <c r="I6213" s="80" t="s">
        <v>15870</v>
      </c>
      <c r="J6213" s="80" t="s">
        <v>15871</v>
      </c>
      <c r="K6213" s="80" t="s">
        <v>80</v>
      </c>
      <c r="L6213" s="80" t="s">
        <v>81</v>
      </c>
      <c r="M6213" s="81" t="s">
        <v>777</v>
      </c>
      <c r="N6213" s="47" t="s">
        <v>15353</v>
      </c>
      <c r="O6213" s="33">
        <v>2</v>
      </c>
      <c r="P6213" s="3">
        <f t="shared" ref="P6213:P6276" si="583">IF(O6213=1,1,0)</f>
        <v>0</v>
      </c>
      <c r="Q6213" s="3">
        <f t="shared" ref="Q6213:Q6276" si="584">IF(O6213=2,1,0)</f>
        <v>1</v>
      </c>
      <c r="R6213" s="3">
        <f t="shared" ref="R6213:R6276" si="585">IF(O6213=3,1,0)</f>
        <v>0</v>
      </c>
      <c r="S6213" s="3">
        <f t="shared" ref="S6213:S6276" si="586">IF(O6213=4,1,0)</f>
        <v>0</v>
      </c>
      <c r="T6213" s="3">
        <f t="shared" ref="T6213:T6276" si="587">IF(O6213=5,1,0)</f>
        <v>0</v>
      </c>
      <c r="U6213" s="3">
        <f t="shared" ref="U6213:U6276" si="588">IF(O6213="Bez finální známky, nebyl získán potřebný počet posudků",1,IF(O6213="N (nehodnoceno)",1,0))</f>
        <v>0</v>
      </c>
    </row>
    <row r="6214" spans="1:21" ht="12.75" customHeight="1" x14ac:dyDescent="0.2">
      <c r="A6214" s="82" t="s">
        <v>95</v>
      </c>
      <c r="B6214" s="81" t="s">
        <v>96</v>
      </c>
      <c r="C6214" s="47">
        <v>216208</v>
      </c>
      <c r="D6214" s="80" t="s">
        <v>5300</v>
      </c>
      <c r="E6214" s="81" t="s">
        <v>5366</v>
      </c>
      <c r="F6214" s="82">
        <v>192011540</v>
      </c>
      <c r="G6214" s="83" t="s">
        <v>67</v>
      </c>
      <c r="H6214" s="80" t="s">
        <v>52</v>
      </c>
      <c r="I6214" s="80" t="s">
        <v>15872</v>
      </c>
      <c r="J6214" s="80" t="s">
        <v>15873</v>
      </c>
      <c r="K6214" s="80" t="s">
        <v>366</v>
      </c>
      <c r="L6214" s="80" t="s">
        <v>1062</v>
      </c>
      <c r="M6214" s="81" t="s">
        <v>1601</v>
      </c>
      <c r="N6214" s="47" t="s">
        <v>15353</v>
      </c>
      <c r="O6214" s="33">
        <v>3</v>
      </c>
      <c r="P6214" s="3">
        <f t="shared" si="583"/>
        <v>0</v>
      </c>
      <c r="Q6214" s="3">
        <f t="shared" si="584"/>
        <v>0</v>
      </c>
      <c r="R6214" s="3">
        <f t="shared" si="585"/>
        <v>1</v>
      </c>
      <c r="S6214" s="3">
        <f t="shared" si="586"/>
        <v>0</v>
      </c>
      <c r="T6214" s="3">
        <f t="shared" si="587"/>
        <v>0</v>
      </c>
      <c r="U6214" s="3">
        <f t="shared" si="588"/>
        <v>0</v>
      </c>
    </row>
    <row r="6215" spans="1:21" ht="12.75" customHeight="1" x14ac:dyDescent="0.2">
      <c r="A6215" s="82" t="s">
        <v>95</v>
      </c>
      <c r="B6215" s="81" t="s">
        <v>96</v>
      </c>
      <c r="C6215" s="47">
        <v>216208</v>
      </c>
      <c r="D6215" s="80" t="s">
        <v>5300</v>
      </c>
      <c r="E6215" s="81" t="s">
        <v>5366</v>
      </c>
      <c r="F6215" s="82">
        <v>192048531</v>
      </c>
      <c r="G6215" s="83" t="s">
        <v>67</v>
      </c>
      <c r="H6215" s="80" t="s">
        <v>52</v>
      </c>
      <c r="I6215" s="80" t="s">
        <v>15874</v>
      </c>
      <c r="J6215" s="80" t="s">
        <v>15875</v>
      </c>
      <c r="K6215" s="80" t="s">
        <v>366</v>
      </c>
      <c r="L6215" s="80" t="s">
        <v>1062</v>
      </c>
      <c r="M6215" s="81" t="s">
        <v>1668</v>
      </c>
      <c r="N6215" s="47" t="s">
        <v>15353</v>
      </c>
      <c r="O6215" s="33">
        <v>2</v>
      </c>
      <c r="P6215" s="3">
        <f t="shared" si="583"/>
        <v>0</v>
      </c>
      <c r="Q6215" s="3">
        <f t="shared" si="584"/>
        <v>1</v>
      </c>
      <c r="R6215" s="3">
        <f t="shared" si="585"/>
        <v>0</v>
      </c>
      <c r="S6215" s="3">
        <f t="shared" si="586"/>
        <v>0</v>
      </c>
      <c r="T6215" s="3">
        <f t="shared" si="587"/>
        <v>0</v>
      </c>
      <c r="U6215" s="3">
        <f t="shared" si="588"/>
        <v>0</v>
      </c>
    </row>
    <row r="6216" spans="1:21" ht="12.75" customHeight="1" x14ac:dyDescent="0.2">
      <c r="A6216" s="82" t="s">
        <v>95</v>
      </c>
      <c r="B6216" s="81" t="s">
        <v>96</v>
      </c>
      <c r="C6216" s="47">
        <v>216208</v>
      </c>
      <c r="D6216" s="80" t="s">
        <v>5300</v>
      </c>
      <c r="E6216" s="81" t="s">
        <v>5366</v>
      </c>
      <c r="F6216" s="82">
        <v>192048549</v>
      </c>
      <c r="G6216" s="83" t="s">
        <v>67</v>
      </c>
      <c r="H6216" s="80" t="s">
        <v>29</v>
      </c>
      <c r="I6216" s="80" t="s">
        <v>15876</v>
      </c>
      <c r="J6216" s="80" t="s">
        <v>15877</v>
      </c>
      <c r="K6216" s="80" t="s">
        <v>366</v>
      </c>
      <c r="L6216" s="80" t="s">
        <v>2191</v>
      </c>
      <c r="M6216" s="81" t="s">
        <v>4279</v>
      </c>
      <c r="N6216" s="47" t="s">
        <v>15353</v>
      </c>
      <c r="O6216" s="33">
        <v>4</v>
      </c>
      <c r="P6216" s="3">
        <f t="shared" si="583"/>
        <v>0</v>
      </c>
      <c r="Q6216" s="3">
        <f t="shared" si="584"/>
        <v>0</v>
      </c>
      <c r="R6216" s="3">
        <f t="shared" si="585"/>
        <v>0</v>
      </c>
      <c r="S6216" s="3">
        <f t="shared" si="586"/>
        <v>1</v>
      </c>
      <c r="T6216" s="3">
        <f t="shared" si="587"/>
        <v>0</v>
      </c>
      <c r="U6216" s="3">
        <f t="shared" si="588"/>
        <v>0</v>
      </c>
    </row>
    <row r="6217" spans="1:21" ht="12.75" customHeight="1" x14ac:dyDescent="0.2">
      <c r="A6217" s="82" t="s">
        <v>95</v>
      </c>
      <c r="B6217" s="81" t="s">
        <v>96</v>
      </c>
      <c r="C6217" s="47">
        <v>216208</v>
      </c>
      <c r="D6217" s="80" t="s">
        <v>5300</v>
      </c>
      <c r="E6217" s="81" t="s">
        <v>5366</v>
      </c>
      <c r="F6217" s="82">
        <v>192075745</v>
      </c>
      <c r="G6217" s="83" t="s">
        <v>67</v>
      </c>
      <c r="H6217" s="80" t="s">
        <v>52</v>
      </c>
      <c r="I6217" s="80" t="s">
        <v>15878</v>
      </c>
      <c r="J6217" s="80" t="s">
        <v>15879</v>
      </c>
      <c r="K6217" s="80" t="s">
        <v>366</v>
      </c>
      <c r="L6217" s="80" t="s">
        <v>1062</v>
      </c>
      <c r="M6217" s="81" t="s">
        <v>2576</v>
      </c>
      <c r="N6217" s="47" t="s">
        <v>15353</v>
      </c>
      <c r="O6217" s="33">
        <v>2</v>
      </c>
      <c r="P6217" s="3">
        <f t="shared" si="583"/>
        <v>0</v>
      </c>
      <c r="Q6217" s="3">
        <f t="shared" si="584"/>
        <v>1</v>
      </c>
      <c r="R6217" s="3">
        <f t="shared" si="585"/>
        <v>0</v>
      </c>
      <c r="S6217" s="3">
        <f t="shared" si="586"/>
        <v>0</v>
      </c>
      <c r="T6217" s="3">
        <f t="shared" si="587"/>
        <v>0</v>
      </c>
      <c r="U6217" s="3">
        <f t="shared" si="588"/>
        <v>0</v>
      </c>
    </row>
    <row r="6218" spans="1:21" ht="12.75" customHeight="1" x14ac:dyDescent="0.2">
      <c r="A6218" s="82" t="s">
        <v>95</v>
      </c>
      <c r="B6218" s="81" t="s">
        <v>96</v>
      </c>
      <c r="C6218" s="47">
        <v>216208</v>
      </c>
      <c r="D6218" s="80" t="s">
        <v>5300</v>
      </c>
      <c r="E6218" s="81" t="s">
        <v>5366</v>
      </c>
      <c r="F6218" s="82">
        <v>192075821</v>
      </c>
      <c r="G6218" s="83" t="s">
        <v>67</v>
      </c>
      <c r="H6218" s="80" t="s">
        <v>29</v>
      </c>
      <c r="I6218" s="80" t="s">
        <v>15880</v>
      </c>
      <c r="J6218" s="80" t="s">
        <v>15881</v>
      </c>
      <c r="K6218" s="80" t="s">
        <v>366</v>
      </c>
      <c r="L6218" s="80" t="s">
        <v>2191</v>
      </c>
      <c r="M6218" s="81" t="s">
        <v>5536</v>
      </c>
      <c r="N6218" s="47" t="s">
        <v>15353</v>
      </c>
      <c r="O6218" s="33">
        <v>2</v>
      </c>
      <c r="P6218" s="3">
        <f t="shared" si="583"/>
        <v>0</v>
      </c>
      <c r="Q6218" s="3">
        <f t="shared" si="584"/>
        <v>1</v>
      </c>
      <c r="R6218" s="3">
        <f t="shared" si="585"/>
        <v>0</v>
      </c>
      <c r="S6218" s="3">
        <f t="shared" si="586"/>
        <v>0</v>
      </c>
      <c r="T6218" s="3">
        <f t="shared" si="587"/>
        <v>0</v>
      </c>
      <c r="U6218" s="3">
        <f t="shared" si="588"/>
        <v>0</v>
      </c>
    </row>
    <row r="6219" spans="1:21" ht="12.75" customHeight="1" x14ac:dyDescent="0.2">
      <c r="A6219" s="82" t="s">
        <v>95</v>
      </c>
      <c r="B6219" s="81" t="s">
        <v>96</v>
      </c>
      <c r="C6219" s="47">
        <v>216208</v>
      </c>
      <c r="D6219" s="80" t="s">
        <v>5300</v>
      </c>
      <c r="E6219" s="81" t="s">
        <v>5366</v>
      </c>
      <c r="F6219" s="82">
        <v>192076337</v>
      </c>
      <c r="G6219" s="83" t="s">
        <v>67</v>
      </c>
      <c r="H6219" s="80" t="s">
        <v>52</v>
      </c>
      <c r="I6219" s="80" t="s">
        <v>15882</v>
      </c>
      <c r="J6219" s="80" t="s">
        <v>15883</v>
      </c>
      <c r="K6219" s="80" t="s">
        <v>80</v>
      </c>
      <c r="L6219" s="80" t="s">
        <v>81</v>
      </c>
      <c r="M6219" s="81" t="s">
        <v>126</v>
      </c>
      <c r="N6219" s="47" t="s">
        <v>15353</v>
      </c>
      <c r="O6219" s="33">
        <v>2</v>
      </c>
      <c r="P6219" s="3">
        <f t="shared" si="583"/>
        <v>0</v>
      </c>
      <c r="Q6219" s="3">
        <f t="shared" si="584"/>
        <v>1</v>
      </c>
      <c r="R6219" s="3">
        <f t="shared" si="585"/>
        <v>0</v>
      </c>
      <c r="S6219" s="3">
        <f t="shared" si="586"/>
        <v>0</v>
      </c>
      <c r="T6219" s="3">
        <f t="shared" si="587"/>
        <v>0</v>
      </c>
      <c r="U6219" s="3">
        <f t="shared" si="588"/>
        <v>0</v>
      </c>
    </row>
    <row r="6220" spans="1:21" ht="12.75" customHeight="1" x14ac:dyDescent="0.2">
      <c r="A6220" s="82" t="s">
        <v>95</v>
      </c>
      <c r="B6220" s="81" t="s">
        <v>96</v>
      </c>
      <c r="C6220" s="47">
        <v>216208</v>
      </c>
      <c r="D6220" s="80" t="s">
        <v>5300</v>
      </c>
      <c r="E6220" s="81" t="s">
        <v>5366</v>
      </c>
      <c r="F6220" s="82">
        <v>192191742</v>
      </c>
      <c r="G6220" s="83" t="s">
        <v>67</v>
      </c>
      <c r="H6220" s="80" t="s">
        <v>52</v>
      </c>
      <c r="I6220" s="80" t="s">
        <v>15884</v>
      </c>
      <c r="J6220" s="80" t="s">
        <v>15885</v>
      </c>
      <c r="K6220" s="80" t="s">
        <v>366</v>
      </c>
      <c r="L6220" s="80" t="s">
        <v>1062</v>
      </c>
      <c r="M6220" s="81" t="s">
        <v>1601</v>
      </c>
      <c r="N6220" s="47" t="s">
        <v>15353</v>
      </c>
      <c r="O6220" s="33">
        <v>1</v>
      </c>
      <c r="P6220" s="3">
        <f t="shared" si="583"/>
        <v>1</v>
      </c>
      <c r="Q6220" s="3">
        <f t="shared" si="584"/>
        <v>0</v>
      </c>
      <c r="R6220" s="3">
        <f t="shared" si="585"/>
        <v>0</v>
      </c>
      <c r="S6220" s="3">
        <f t="shared" si="586"/>
        <v>0</v>
      </c>
      <c r="T6220" s="3">
        <f t="shared" si="587"/>
        <v>0</v>
      </c>
      <c r="U6220" s="3">
        <f t="shared" si="588"/>
        <v>0</v>
      </c>
    </row>
    <row r="6221" spans="1:21" ht="12.75" customHeight="1" x14ac:dyDescent="0.2">
      <c r="A6221" s="82" t="s">
        <v>95</v>
      </c>
      <c r="B6221" s="81" t="s">
        <v>96</v>
      </c>
      <c r="C6221" s="47">
        <v>216208</v>
      </c>
      <c r="D6221" s="80" t="s">
        <v>5300</v>
      </c>
      <c r="E6221" s="81" t="s">
        <v>5366</v>
      </c>
      <c r="F6221" s="82">
        <v>192191743</v>
      </c>
      <c r="G6221" s="83" t="s">
        <v>67</v>
      </c>
      <c r="H6221" s="80" t="s">
        <v>52</v>
      </c>
      <c r="I6221" s="80" t="s">
        <v>15886</v>
      </c>
      <c r="J6221" s="80" t="s">
        <v>15887</v>
      </c>
      <c r="K6221" s="80" t="s">
        <v>366</v>
      </c>
      <c r="L6221" s="80" t="s">
        <v>1062</v>
      </c>
      <c r="M6221" s="81" t="s">
        <v>1613</v>
      </c>
      <c r="N6221" s="47" t="s">
        <v>15353</v>
      </c>
      <c r="O6221" s="33">
        <v>3</v>
      </c>
      <c r="P6221" s="3">
        <f t="shared" si="583"/>
        <v>0</v>
      </c>
      <c r="Q6221" s="3">
        <f t="shared" si="584"/>
        <v>0</v>
      </c>
      <c r="R6221" s="3">
        <f t="shared" si="585"/>
        <v>1</v>
      </c>
      <c r="S6221" s="3">
        <f t="shared" si="586"/>
        <v>0</v>
      </c>
      <c r="T6221" s="3">
        <f t="shared" si="587"/>
        <v>0</v>
      </c>
      <c r="U6221" s="3">
        <f t="shared" si="588"/>
        <v>0</v>
      </c>
    </row>
    <row r="6222" spans="1:21" ht="12.75" customHeight="1" x14ac:dyDescent="0.2">
      <c r="A6222" s="82" t="s">
        <v>95</v>
      </c>
      <c r="B6222" s="81" t="s">
        <v>96</v>
      </c>
      <c r="C6222" s="47">
        <v>216208</v>
      </c>
      <c r="D6222" s="80" t="s">
        <v>5300</v>
      </c>
      <c r="E6222" s="81" t="s">
        <v>5366</v>
      </c>
      <c r="F6222" s="82">
        <v>192212494</v>
      </c>
      <c r="G6222" s="83" t="s">
        <v>67</v>
      </c>
      <c r="H6222" s="80" t="s">
        <v>52</v>
      </c>
      <c r="I6222" s="80" t="s">
        <v>15888</v>
      </c>
      <c r="J6222" s="80" t="s">
        <v>15889</v>
      </c>
      <c r="K6222" s="80" t="s">
        <v>366</v>
      </c>
      <c r="L6222" s="80" t="s">
        <v>1764</v>
      </c>
      <c r="M6222" s="81" t="s">
        <v>1765</v>
      </c>
      <c r="N6222" s="47" t="s">
        <v>15353</v>
      </c>
      <c r="O6222" s="33">
        <v>2</v>
      </c>
      <c r="P6222" s="3">
        <f t="shared" si="583"/>
        <v>0</v>
      </c>
      <c r="Q6222" s="3">
        <f t="shared" si="584"/>
        <v>1</v>
      </c>
      <c r="R6222" s="3">
        <f t="shared" si="585"/>
        <v>0</v>
      </c>
      <c r="S6222" s="3">
        <f t="shared" si="586"/>
        <v>0</v>
      </c>
      <c r="T6222" s="3">
        <f t="shared" si="587"/>
        <v>0</v>
      </c>
      <c r="U6222" s="3">
        <f t="shared" si="588"/>
        <v>0</v>
      </c>
    </row>
    <row r="6223" spans="1:21" ht="12.75" customHeight="1" x14ac:dyDescent="0.2">
      <c r="A6223" s="82" t="s">
        <v>95</v>
      </c>
      <c r="B6223" s="81" t="s">
        <v>96</v>
      </c>
      <c r="C6223" s="47">
        <v>216208</v>
      </c>
      <c r="D6223" s="80" t="s">
        <v>5300</v>
      </c>
      <c r="E6223" s="81" t="s">
        <v>5366</v>
      </c>
      <c r="F6223" s="82">
        <v>192212576</v>
      </c>
      <c r="G6223" s="83" t="s">
        <v>67</v>
      </c>
      <c r="H6223" s="80" t="s">
        <v>52</v>
      </c>
      <c r="I6223" s="80" t="s">
        <v>15890</v>
      </c>
      <c r="J6223" s="80" t="s">
        <v>15891</v>
      </c>
      <c r="K6223" s="80" t="s">
        <v>366</v>
      </c>
      <c r="L6223" s="80" t="s">
        <v>1062</v>
      </c>
      <c r="M6223" s="81" t="s">
        <v>1770</v>
      </c>
      <c r="N6223" s="47" t="s">
        <v>15353</v>
      </c>
      <c r="O6223" s="33">
        <v>2</v>
      </c>
      <c r="P6223" s="3">
        <f t="shared" si="583"/>
        <v>0</v>
      </c>
      <c r="Q6223" s="3">
        <f t="shared" si="584"/>
        <v>1</v>
      </c>
      <c r="R6223" s="3">
        <f t="shared" si="585"/>
        <v>0</v>
      </c>
      <c r="S6223" s="3">
        <f t="shared" si="586"/>
        <v>0</v>
      </c>
      <c r="T6223" s="3">
        <f t="shared" si="587"/>
        <v>0</v>
      </c>
      <c r="U6223" s="3">
        <f t="shared" si="588"/>
        <v>0</v>
      </c>
    </row>
    <row r="6224" spans="1:21" ht="12.75" customHeight="1" x14ac:dyDescent="0.2">
      <c r="A6224" s="82" t="s">
        <v>95</v>
      </c>
      <c r="B6224" s="81" t="s">
        <v>96</v>
      </c>
      <c r="C6224" s="47">
        <v>216208</v>
      </c>
      <c r="D6224" s="80" t="s">
        <v>5300</v>
      </c>
      <c r="E6224" s="81" t="s">
        <v>5366</v>
      </c>
      <c r="F6224" s="82">
        <v>192212611</v>
      </c>
      <c r="G6224" s="83" t="s">
        <v>67</v>
      </c>
      <c r="H6224" s="80" t="s">
        <v>52</v>
      </c>
      <c r="I6224" s="80" t="s">
        <v>15892</v>
      </c>
      <c r="J6224" s="80" t="s">
        <v>15893</v>
      </c>
      <c r="K6224" s="80" t="s">
        <v>366</v>
      </c>
      <c r="L6224" s="80" t="s">
        <v>1062</v>
      </c>
      <c r="M6224" s="81" t="s">
        <v>1601</v>
      </c>
      <c r="N6224" s="47" t="s">
        <v>15353</v>
      </c>
      <c r="O6224" s="33">
        <v>2</v>
      </c>
      <c r="P6224" s="3">
        <f t="shared" si="583"/>
        <v>0</v>
      </c>
      <c r="Q6224" s="3">
        <f t="shared" si="584"/>
        <v>1</v>
      </c>
      <c r="R6224" s="3">
        <f t="shared" si="585"/>
        <v>0</v>
      </c>
      <c r="S6224" s="3">
        <f t="shared" si="586"/>
        <v>0</v>
      </c>
      <c r="T6224" s="3">
        <f t="shared" si="587"/>
        <v>0</v>
      </c>
      <c r="U6224" s="3">
        <f t="shared" si="588"/>
        <v>0</v>
      </c>
    </row>
    <row r="6225" spans="1:21" ht="12.75" customHeight="1" x14ac:dyDescent="0.2">
      <c r="A6225" s="82" t="s">
        <v>95</v>
      </c>
      <c r="B6225" s="81" t="s">
        <v>96</v>
      </c>
      <c r="C6225" s="47">
        <v>216208</v>
      </c>
      <c r="D6225" s="80" t="s">
        <v>5300</v>
      </c>
      <c r="E6225" s="81" t="s">
        <v>5366</v>
      </c>
      <c r="F6225" s="82">
        <v>192212700</v>
      </c>
      <c r="G6225" s="83" t="s">
        <v>67</v>
      </c>
      <c r="H6225" s="80" t="s">
        <v>29</v>
      </c>
      <c r="I6225" s="80" t="s">
        <v>15894</v>
      </c>
      <c r="J6225" s="80" t="s">
        <v>15895</v>
      </c>
      <c r="K6225" s="80" t="s">
        <v>366</v>
      </c>
      <c r="L6225" s="80" t="s">
        <v>2191</v>
      </c>
      <c r="M6225" s="81" t="s">
        <v>126</v>
      </c>
      <c r="N6225" s="47" t="s">
        <v>15353</v>
      </c>
      <c r="O6225" s="33">
        <v>2</v>
      </c>
      <c r="P6225" s="3">
        <f t="shared" si="583"/>
        <v>0</v>
      </c>
      <c r="Q6225" s="3">
        <f t="shared" si="584"/>
        <v>1</v>
      </c>
      <c r="R6225" s="3">
        <f t="shared" si="585"/>
        <v>0</v>
      </c>
      <c r="S6225" s="3">
        <f t="shared" si="586"/>
        <v>0</v>
      </c>
      <c r="T6225" s="3">
        <f t="shared" si="587"/>
        <v>0</v>
      </c>
      <c r="U6225" s="3">
        <f t="shared" si="588"/>
        <v>0</v>
      </c>
    </row>
    <row r="6226" spans="1:21" ht="12.75" customHeight="1" x14ac:dyDescent="0.2">
      <c r="A6226" s="82" t="s">
        <v>95</v>
      </c>
      <c r="B6226" s="81" t="s">
        <v>96</v>
      </c>
      <c r="C6226" s="47">
        <v>216208</v>
      </c>
      <c r="D6226" s="80" t="s">
        <v>5300</v>
      </c>
      <c r="E6226" s="81" t="s">
        <v>5366</v>
      </c>
      <c r="F6226" s="82">
        <v>192212750</v>
      </c>
      <c r="G6226" s="83" t="s">
        <v>67</v>
      </c>
      <c r="H6226" s="80" t="s">
        <v>52</v>
      </c>
      <c r="I6226" s="80" t="s">
        <v>15896</v>
      </c>
      <c r="J6226" s="80" t="s">
        <v>15897</v>
      </c>
      <c r="K6226" s="80" t="s">
        <v>80</v>
      </c>
      <c r="L6226" s="80" t="s">
        <v>81</v>
      </c>
      <c r="M6226" s="81" t="s">
        <v>126</v>
      </c>
      <c r="N6226" s="47" t="s">
        <v>15353</v>
      </c>
      <c r="O6226" s="33">
        <v>2</v>
      </c>
      <c r="P6226" s="3">
        <f t="shared" si="583"/>
        <v>0</v>
      </c>
      <c r="Q6226" s="3">
        <f t="shared" si="584"/>
        <v>1</v>
      </c>
      <c r="R6226" s="3">
        <f t="shared" si="585"/>
        <v>0</v>
      </c>
      <c r="S6226" s="3">
        <f t="shared" si="586"/>
        <v>0</v>
      </c>
      <c r="T6226" s="3">
        <f t="shared" si="587"/>
        <v>0</v>
      </c>
      <c r="U6226" s="3">
        <f t="shared" si="588"/>
        <v>0</v>
      </c>
    </row>
    <row r="6227" spans="1:21" ht="12.75" customHeight="1" x14ac:dyDescent="0.2">
      <c r="A6227" s="82" t="s">
        <v>95</v>
      </c>
      <c r="B6227" s="81" t="s">
        <v>96</v>
      </c>
      <c r="C6227" s="47">
        <v>216208</v>
      </c>
      <c r="D6227" s="80" t="s">
        <v>5300</v>
      </c>
      <c r="E6227" s="81" t="s">
        <v>5366</v>
      </c>
      <c r="F6227" s="82">
        <v>192213073</v>
      </c>
      <c r="G6227" s="83" t="s">
        <v>67</v>
      </c>
      <c r="H6227" s="80" t="s">
        <v>52</v>
      </c>
      <c r="I6227" s="80" t="s">
        <v>15898</v>
      </c>
      <c r="J6227" s="80" t="s">
        <v>15899</v>
      </c>
      <c r="K6227" s="80" t="s">
        <v>366</v>
      </c>
      <c r="L6227" s="80" t="s">
        <v>1062</v>
      </c>
      <c r="M6227" s="81" t="s">
        <v>1601</v>
      </c>
      <c r="N6227" s="47" t="s">
        <v>15353</v>
      </c>
      <c r="O6227" s="33">
        <v>2</v>
      </c>
      <c r="P6227" s="3">
        <f t="shared" si="583"/>
        <v>0</v>
      </c>
      <c r="Q6227" s="3">
        <f t="shared" si="584"/>
        <v>1</v>
      </c>
      <c r="R6227" s="3">
        <f t="shared" si="585"/>
        <v>0</v>
      </c>
      <c r="S6227" s="3">
        <f t="shared" si="586"/>
        <v>0</v>
      </c>
      <c r="T6227" s="3">
        <f t="shared" si="587"/>
        <v>0</v>
      </c>
      <c r="U6227" s="3">
        <f t="shared" si="588"/>
        <v>0</v>
      </c>
    </row>
    <row r="6228" spans="1:21" ht="12.75" customHeight="1" x14ac:dyDescent="0.2">
      <c r="A6228" s="82" t="s">
        <v>95</v>
      </c>
      <c r="B6228" s="81" t="s">
        <v>96</v>
      </c>
      <c r="C6228" s="47">
        <v>216208</v>
      </c>
      <c r="D6228" s="80" t="s">
        <v>5300</v>
      </c>
      <c r="E6228" s="81" t="s">
        <v>5537</v>
      </c>
      <c r="F6228" s="82">
        <v>192217134</v>
      </c>
      <c r="G6228" s="83" t="s">
        <v>67</v>
      </c>
      <c r="H6228" s="80" t="s">
        <v>52</v>
      </c>
      <c r="I6228" s="80" t="s">
        <v>16252</v>
      </c>
      <c r="J6228" s="80" t="s">
        <v>16253</v>
      </c>
      <c r="K6228" s="80" t="s">
        <v>366</v>
      </c>
      <c r="L6228" s="80" t="s">
        <v>2191</v>
      </c>
      <c r="M6228" s="81" t="s">
        <v>2616</v>
      </c>
      <c r="N6228" s="47" t="s">
        <v>15353</v>
      </c>
      <c r="O6228" s="33">
        <v>2</v>
      </c>
      <c r="P6228" s="3">
        <f t="shared" si="583"/>
        <v>0</v>
      </c>
      <c r="Q6228" s="3">
        <f t="shared" si="584"/>
        <v>1</v>
      </c>
      <c r="R6228" s="3">
        <f t="shared" si="585"/>
        <v>0</v>
      </c>
      <c r="S6228" s="3">
        <f t="shared" si="586"/>
        <v>0</v>
      </c>
      <c r="T6228" s="3">
        <f t="shared" si="587"/>
        <v>0</v>
      </c>
      <c r="U6228" s="3">
        <f t="shared" si="588"/>
        <v>0</v>
      </c>
    </row>
    <row r="6229" spans="1:21" ht="12.75" customHeight="1" x14ac:dyDescent="0.2">
      <c r="A6229" s="82" t="s">
        <v>95</v>
      </c>
      <c r="B6229" s="81" t="s">
        <v>96</v>
      </c>
      <c r="C6229" s="47">
        <v>216208</v>
      </c>
      <c r="D6229" s="80" t="s">
        <v>5300</v>
      </c>
      <c r="E6229" s="81" t="s">
        <v>5537</v>
      </c>
      <c r="F6229" s="82">
        <v>192217059</v>
      </c>
      <c r="G6229" s="83" t="s">
        <v>67</v>
      </c>
      <c r="H6229" s="80" t="s">
        <v>29</v>
      </c>
      <c r="I6229" s="80" t="s">
        <v>16305</v>
      </c>
      <c r="J6229" s="80" t="s">
        <v>16306</v>
      </c>
      <c r="K6229" s="80" t="s">
        <v>366</v>
      </c>
      <c r="L6229" s="80" t="s">
        <v>2191</v>
      </c>
      <c r="M6229" s="81" t="s">
        <v>2616</v>
      </c>
      <c r="N6229" s="47" t="s">
        <v>15353</v>
      </c>
      <c r="O6229" s="33">
        <v>2</v>
      </c>
      <c r="P6229" s="3">
        <f t="shared" si="583"/>
        <v>0</v>
      </c>
      <c r="Q6229" s="3">
        <f t="shared" si="584"/>
        <v>1</v>
      </c>
      <c r="R6229" s="3">
        <f t="shared" si="585"/>
        <v>0</v>
      </c>
      <c r="S6229" s="3">
        <f t="shared" si="586"/>
        <v>0</v>
      </c>
      <c r="T6229" s="3">
        <f t="shared" si="587"/>
        <v>0</v>
      </c>
      <c r="U6229" s="3">
        <f t="shared" si="588"/>
        <v>0</v>
      </c>
    </row>
    <row r="6230" spans="1:21" ht="12.75" customHeight="1" x14ac:dyDescent="0.2">
      <c r="A6230" s="82" t="s">
        <v>95</v>
      </c>
      <c r="B6230" s="81" t="s">
        <v>96</v>
      </c>
      <c r="C6230" s="47">
        <v>216208</v>
      </c>
      <c r="D6230" s="80" t="s">
        <v>5300</v>
      </c>
      <c r="E6230" s="81" t="s">
        <v>5537</v>
      </c>
      <c r="F6230" s="82">
        <v>192217077</v>
      </c>
      <c r="G6230" s="83" t="s">
        <v>67</v>
      </c>
      <c r="H6230" s="80" t="s">
        <v>29</v>
      </c>
      <c r="I6230" s="80" t="s">
        <v>16307</v>
      </c>
      <c r="J6230" s="80" t="s">
        <v>16308</v>
      </c>
      <c r="K6230" s="80" t="s">
        <v>366</v>
      </c>
      <c r="L6230" s="80" t="s">
        <v>2191</v>
      </c>
      <c r="M6230" s="81" t="s">
        <v>2616</v>
      </c>
      <c r="N6230" s="47" t="s">
        <v>15353</v>
      </c>
      <c r="O6230" s="33">
        <v>3</v>
      </c>
      <c r="P6230" s="3">
        <f t="shared" si="583"/>
        <v>0</v>
      </c>
      <c r="Q6230" s="3">
        <f t="shared" si="584"/>
        <v>0</v>
      </c>
      <c r="R6230" s="3">
        <f t="shared" si="585"/>
        <v>1</v>
      </c>
      <c r="S6230" s="3">
        <f t="shared" si="586"/>
        <v>0</v>
      </c>
      <c r="T6230" s="3">
        <f t="shared" si="587"/>
        <v>0</v>
      </c>
      <c r="U6230" s="3">
        <f t="shared" si="588"/>
        <v>0</v>
      </c>
    </row>
    <row r="6231" spans="1:21" ht="12.75" customHeight="1" x14ac:dyDescent="0.2">
      <c r="A6231" s="82" t="s">
        <v>95</v>
      </c>
      <c r="B6231" s="81" t="s">
        <v>96</v>
      </c>
      <c r="C6231" s="47">
        <v>216208</v>
      </c>
      <c r="D6231" s="80" t="s">
        <v>5300</v>
      </c>
      <c r="E6231" s="81" t="s">
        <v>5537</v>
      </c>
      <c r="F6231" s="82">
        <v>192217201</v>
      </c>
      <c r="G6231" s="83" t="s">
        <v>105</v>
      </c>
      <c r="H6231" s="80" t="s">
        <v>29</v>
      </c>
      <c r="I6231" s="80" t="s">
        <v>5580</v>
      </c>
      <c r="J6231" s="80" t="s">
        <v>16309</v>
      </c>
      <c r="K6231" s="80" t="s">
        <v>366</v>
      </c>
      <c r="L6231" s="80" t="s">
        <v>2191</v>
      </c>
      <c r="M6231" s="81" t="s">
        <v>2616</v>
      </c>
      <c r="N6231" s="47" t="s">
        <v>15353</v>
      </c>
      <c r="O6231" s="33">
        <v>4</v>
      </c>
      <c r="P6231" s="3">
        <f t="shared" si="583"/>
        <v>0</v>
      </c>
      <c r="Q6231" s="3">
        <f t="shared" si="584"/>
        <v>0</v>
      </c>
      <c r="R6231" s="3">
        <f t="shared" si="585"/>
        <v>0</v>
      </c>
      <c r="S6231" s="3">
        <f t="shared" si="586"/>
        <v>1</v>
      </c>
      <c r="T6231" s="3">
        <f t="shared" si="587"/>
        <v>0</v>
      </c>
      <c r="U6231" s="3">
        <f t="shared" si="588"/>
        <v>0</v>
      </c>
    </row>
    <row r="6232" spans="1:21" ht="12.75" customHeight="1" x14ac:dyDescent="0.2">
      <c r="A6232" s="82" t="s">
        <v>95</v>
      </c>
      <c r="B6232" s="81" t="s">
        <v>96</v>
      </c>
      <c r="C6232" s="47">
        <v>216208</v>
      </c>
      <c r="D6232" s="80" t="s">
        <v>5300</v>
      </c>
      <c r="E6232" s="81" t="s">
        <v>5537</v>
      </c>
      <c r="F6232" s="82">
        <v>192217052</v>
      </c>
      <c r="G6232" s="83" t="s">
        <v>105</v>
      </c>
      <c r="H6232" s="80" t="s">
        <v>29</v>
      </c>
      <c r="I6232" s="80" t="s">
        <v>16310</v>
      </c>
      <c r="J6232" s="80" t="s">
        <v>16311</v>
      </c>
      <c r="K6232" s="80" t="s">
        <v>366</v>
      </c>
      <c r="L6232" s="80" t="s">
        <v>2191</v>
      </c>
      <c r="M6232" s="81" t="s">
        <v>2616</v>
      </c>
      <c r="N6232" s="47" t="s">
        <v>15353</v>
      </c>
      <c r="O6232" s="33">
        <v>2</v>
      </c>
      <c r="P6232" s="3">
        <f t="shared" si="583"/>
        <v>0</v>
      </c>
      <c r="Q6232" s="3">
        <f t="shared" si="584"/>
        <v>1</v>
      </c>
      <c r="R6232" s="3">
        <f t="shared" si="585"/>
        <v>0</v>
      </c>
      <c r="S6232" s="3">
        <f t="shared" si="586"/>
        <v>0</v>
      </c>
      <c r="T6232" s="3">
        <f t="shared" si="587"/>
        <v>0</v>
      </c>
      <c r="U6232" s="3">
        <f t="shared" si="588"/>
        <v>0</v>
      </c>
    </row>
    <row r="6233" spans="1:21" ht="12.75" customHeight="1" x14ac:dyDescent="0.2">
      <c r="A6233" s="82" t="s">
        <v>95</v>
      </c>
      <c r="B6233" s="81" t="s">
        <v>96</v>
      </c>
      <c r="C6233" s="47">
        <v>216208</v>
      </c>
      <c r="D6233" s="80" t="s">
        <v>5300</v>
      </c>
      <c r="E6233" s="81" t="s">
        <v>5537</v>
      </c>
      <c r="F6233" s="82">
        <v>192217101</v>
      </c>
      <c r="G6233" s="83" t="s">
        <v>167</v>
      </c>
      <c r="H6233" s="80" t="s">
        <v>29</v>
      </c>
      <c r="I6233" s="80" t="s">
        <v>16355</v>
      </c>
      <c r="J6233" s="80" t="s">
        <v>16356</v>
      </c>
      <c r="K6233" s="80" t="s">
        <v>366</v>
      </c>
      <c r="L6233" s="80" t="s">
        <v>2191</v>
      </c>
      <c r="M6233" s="81" t="s">
        <v>2616</v>
      </c>
      <c r="N6233" s="47" t="s">
        <v>15353</v>
      </c>
      <c r="O6233" s="33">
        <v>4</v>
      </c>
      <c r="P6233" s="3">
        <f t="shared" si="583"/>
        <v>0</v>
      </c>
      <c r="Q6233" s="3">
        <f t="shared" si="584"/>
        <v>0</v>
      </c>
      <c r="R6233" s="3">
        <f t="shared" si="585"/>
        <v>0</v>
      </c>
      <c r="S6233" s="3">
        <f t="shared" si="586"/>
        <v>1</v>
      </c>
      <c r="T6233" s="3">
        <f t="shared" si="587"/>
        <v>0</v>
      </c>
      <c r="U6233" s="3">
        <f t="shared" si="588"/>
        <v>0</v>
      </c>
    </row>
    <row r="6234" spans="1:21" ht="12.75" customHeight="1" x14ac:dyDescent="0.2">
      <c r="A6234" s="82" t="s">
        <v>95</v>
      </c>
      <c r="B6234" s="81" t="s">
        <v>96</v>
      </c>
      <c r="C6234" s="47">
        <v>216208</v>
      </c>
      <c r="D6234" s="80" t="s">
        <v>5300</v>
      </c>
      <c r="E6234" s="81" t="s">
        <v>5537</v>
      </c>
      <c r="F6234" s="82">
        <v>192217147</v>
      </c>
      <c r="G6234" s="83" t="s">
        <v>105</v>
      </c>
      <c r="H6234" s="80" t="s">
        <v>52</v>
      </c>
      <c r="I6234" s="80" t="s">
        <v>16359</v>
      </c>
      <c r="J6234" s="80" t="s">
        <v>16360</v>
      </c>
      <c r="K6234" s="80" t="s">
        <v>366</v>
      </c>
      <c r="L6234" s="80" t="s">
        <v>2191</v>
      </c>
      <c r="M6234" s="81" t="s">
        <v>2616</v>
      </c>
      <c r="N6234" s="47" t="s">
        <v>15353</v>
      </c>
      <c r="O6234" s="33">
        <v>4</v>
      </c>
      <c r="P6234" s="3">
        <f t="shared" si="583"/>
        <v>0</v>
      </c>
      <c r="Q6234" s="3">
        <f t="shared" si="584"/>
        <v>0</v>
      </c>
      <c r="R6234" s="3">
        <f t="shared" si="585"/>
        <v>0</v>
      </c>
      <c r="S6234" s="3">
        <f t="shared" si="586"/>
        <v>1</v>
      </c>
      <c r="T6234" s="3">
        <f t="shared" si="587"/>
        <v>0</v>
      </c>
      <c r="U6234" s="3">
        <f t="shared" si="588"/>
        <v>0</v>
      </c>
    </row>
    <row r="6235" spans="1:21" ht="12.75" customHeight="1" x14ac:dyDescent="0.2">
      <c r="A6235" s="82" t="s">
        <v>95</v>
      </c>
      <c r="B6235" s="81" t="s">
        <v>96</v>
      </c>
      <c r="C6235" s="47">
        <v>216208</v>
      </c>
      <c r="D6235" s="80" t="s">
        <v>5300</v>
      </c>
      <c r="E6235" s="81" t="s">
        <v>5329</v>
      </c>
      <c r="F6235" s="82">
        <v>192084690</v>
      </c>
      <c r="G6235" s="83" t="s">
        <v>67</v>
      </c>
      <c r="H6235" s="80" t="s">
        <v>52</v>
      </c>
      <c r="I6235" s="80" t="s">
        <v>16379</v>
      </c>
      <c r="J6235" s="80" t="s">
        <v>16380</v>
      </c>
      <c r="K6235" s="80" t="s">
        <v>80</v>
      </c>
      <c r="L6235" s="80" t="s">
        <v>700</v>
      </c>
      <c r="M6235" s="81" t="s">
        <v>705</v>
      </c>
      <c r="N6235" s="47" t="s">
        <v>15353</v>
      </c>
      <c r="O6235" s="33">
        <v>2</v>
      </c>
      <c r="P6235" s="3">
        <f t="shared" si="583"/>
        <v>0</v>
      </c>
      <c r="Q6235" s="3">
        <f t="shared" si="584"/>
        <v>1</v>
      </c>
      <c r="R6235" s="3">
        <f t="shared" si="585"/>
        <v>0</v>
      </c>
      <c r="S6235" s="3">
        <f t="shared" si="586"/>
        <v>0</v>
      </c>
      <c r="T6235" s="3">
        <f t="shared" si="587"/>
        <v>0</v>
      </c>
      <c r="U6235" s="3">
        <f t="shared" si="588"/>
        <v>0</v>
      </c>
    </row>
    <row r="6236" spans="1:21" ht="12.75" customHeight="1" x14ac:dyDescent="0.2">
      <c r="A6236" s="82" t="s">
        <v>95</v>
      </c>
      <c r="B6236" s="81" t="s">
        <v>96</v>
      </c>
      <c r="C6236" s="47">
        <v>216208</v>
      </c>
      <c r="D6236" s="80" t="s">
        <v>5300</v>
      </c>
      <c r="E6236" s="81" t="s">
        <v>5329</v>
      </c>
      <c r="F6236" s="82">
        <v>192084924</v>
      </c>
      <c r="G6236" s="83" t="s">
        <v>67</v>
      </c>
      <c r="H6236" s="80" t="s">
        <v>52</v>
      </c>
      <c r="I6236" s="80" t="s">
        <v>16385</v>
      </c>
      <c r="J6236" s="80" t="s">
        <v>16386</v>
      </c>
      <c r="K6236" s="80" t="s">
        <v>102</v>
      </c>
      <c r="L6236" s="80" t="s">
        <v>159</v>
      </c>
      <c r="M6236" s="81" t="s">
        <v>1863</v>
      </c>
      <c r="N6236" s="47" t="s">
        <v>15353</v>
      </c>
      <c r="O6236" s="33">
        <v>2</v>
      </c>
      <c r="P6236" s="3">
        <f t="shared" si="583"/>
        <v>0</v>
      </c>
      <c r="Q6236" s="3">
        <f t="shared" si="584"/>
        <v>1</v>
      </c>
      <c r="R6236" s="3">
        <f t="shared" si="585"/>
        <v>0</v>
      </c>
      <c r="S6236" s="3">
        <f t="shared" si="586"/>
        <v>0</v>
      </c>
      <c r="T6236" s="3">
        <f t="shared" si="587"/>
        <v>0</v>
      </c>
      <c r="U6236" s="3">
        <f t="shared" si="588"/>
        <v>0</v>
      </c>
    </row>
    <row r="6237" spans="1:21" ht="12.75" customHeight="1" x14ac:dyDescent="0.2">
      <c r="A6237" s="82" t="s">
        <v>95</v>
      </c>
      <c r="B6237" s="81" t="s">
        <v>96</v>
      </c>
      <c r="C6237" s="47">
        <v>216208</v>
      </c>
      <c r="D6237" s="80" t="s">
        <v>5300</v>
      </c>
      <c r="E6237" s="81" t="s">
        <v>5329</v>
      </c>
      <c r="F6237" s="82">
        <v>192222223</v>
      </c>
      <c r="G6237" s="83" t="s">
        <v>67</v>
      </c>
      <c r="H6237" s="80" t="s">
        <v>52</v>
      </c>
      <c r="I6237" s="80" t="s">
        <v>16387</v>
      </c>
      <c r="J6237" s="80" t="s">
        <v>16388</v>
      </c>
      <c r="K6237" s="80" t="s">
        <v>102</v>
      </c>
      <c r="L6237" s="80" t="s">
        <v>159</v>
      </c>
      <c r="M6237" s="81" t="s">
        <v>1863</v>
      </c>
      <c r="N6237" s="47" t="s">
        <v>15353</v>
      </c>
      <c r="O6237" s="33">
        <v>2</v>
      </c>
      <c r="P6237" s="3">
        <f t="shared" si="583"/>
        <v>0</v>
      </c>
      <c r="Q6237" s="3">
        <f t="shared" si="584"/>
        <v>1</v>
      </c>
      <c r="R6237" s="3">
        <f t="shared" si="585"/>
        <v>0</v>
      </c>
      <c r="S6237" s="3">
        <f t="shared" si="586"/>
        <v>0</v>
      </c>
      <c r="T6237" s="3">
        <f t="shared" si="587"/>
        <v>0</v>
      </c>
      <c r="U6237" s="3">
        <f t="shared" si="588"/>
        <v>0</v>
      </c>
    </row>
    <row r="6238" spans="1:21" ht="12.75" customHeight="1" x14ac:dyDescent="0.2">
      <c r="A6238" s="82" t="s">
        <v>95</v>
      </c>
      <c r="B6238" s="81" t="s">
        <v>96</v>
      </c>
      <c r="C6238" s="47">
        <v>216208</v>
      </c>
      <c r="D6238" s="80" t="s">
        <v>5300</v>
      </c>
      <c r="E6238" s="81" t="s">
        <v>5329</v>
      </c>
      <c r="F6238" s="82">
        <v>192222151</v>
      </c>
      <c r="G6238" s="83" t="s">
        <v>67</v>
      </c>
      <c r="H6238" s="80" t="s">
        <v>52</v>
      </c>
      <c r="I6238" s="80" t="s">
        <v>6366</v>
      </c>
      <c r="J6238" s="80" t="s">
        <v>16389</v>
      </c>
      <c r="K6238" s="80" t="s">
        <v>102</v>
      </c>
      <c r="L6238" s="80" t="s">
        <v>1880</v>
      </c>
      <c r="M6238" s="81" t="s">
        <v>2316</v>
      </c>
      <c r="N6238" s="47" t="s">
        <v>15353</v>
      </c>
      <c r="O6238" s="33">
        <v>3</v>
      </c>
      <c r="P6238" s="3">
        <f t="shared" si="583"/>
        <v>0</v>
      </c>
      <c r="Q6238" s="3">
        <f t="shared" si="584"/>
        <v>0</v>
      </c>
      <c r="R6238" s="3">
        <f t="shared" si="585"/>
        <v>1</v>
      </c>
      <c r="S6238" s="3">
        <f t="shared" si="586"/>
        <v>0</v>
      </c>
      <c r="T6238" s="3">
        <f t="shared" si="587"/>
        <v>0</v>
      </c>
      <c r="U6238" s="3">
        <f t="shared" si="588"/>
        <v>0</v>
      </c>
    </row>
    <row r="6239" spans="1:21" ht="12.75" customHeight="1" x14ac:dyDescent="0.2">
      <c r="A6239" s="82" t="s">
        <v>95</v>
      </c>
      <c r="B6239" s="81" t="s">
        <v>96</v>
      </c>
      <c r="C6239" s="47">
        <v>216208</v>
      </c>
      <c r="D6239" s="80" t="s">
        <v>5300</v>
      </c>
      <c r="E6239" s="81" t="s">
        <v>5329</v>
      </c>
      <c r="F6239" s="82">
        <v>192222487</v>
      </c>
      <c r="G6239" s="83" t="s">
        <v>67</v>
      </c>
      <c r="H6239" s="80" t="s">
        <v>52</v>
      </c>
      <c r="I6239" s="80" t="s">
        <v>16390</v>
      </c>
      <c r="J6239" s="80" t="s">
        <v>16391</v>
      </c>
      <c r="K6239" s="80" t="s">
        <v>341</v>
      </c>
      <c r="L6239" s="80" t="s">
        <v>350</v>
      </c>
      <c r="M6239" s="81" t="s">
        <v>2916</v>
      </c>
      <c r="N6239" s="47" t="s">
        <v>15353</v>
      </c>
      <c r="O6239" s="33">
        <v>2</v>
      </c>
      <c r="P6239" s="3">
        <f t="shared" si="583"/>
        <v>0</v>
      </c>
      <c r="Q6239" s="3">
        <f t="shared" si="584"/>
        <v>1</v>
      </c>
      <c r="R6239" s="3">
        <f t="shared" si="585"/>
        <v>0</v>
      </c>
      <c r="S6239" s="3">
        <f t="shared" si="586"/>
        <v>0</v>
      </c>
      <c r="T6239" s="3">
        <f t="shared" si="587"/>
        <v>0</v>
      </c>
      <c r="U6239" s="3">
        <f t="shared" si="588"/>
        <v>0</v>
      </c>
    </row>
    <row r="6240" spans="1:21" ht="12.75" customHeight="1" x14ac:dyDescent="0.2">
      <c r="A6240" s="82" t="s">
        <v>95</v>
      </c>
      <c r="B6240" s="81" t="s">
        <v>96</v>
      </c>
      <c r="C6240" s="47">
        <v>216208</v>
      </c>
      <c r="D6240" s="80" t="s">
        <v>5300</v>
      </c>
      <c r="E6240" s="81" t="s">
        <v>5329</v>
      </c>
      <c r="F6240" s="82">
        <v>192026946</v>
      </c>
      <c r="G6240" s="83" t="s">
        <v>67</v>
      </c>
      <c r="H6240" s="80" t="s">
        <v>52</v>
      </c>
      <c r="I6240" s="80" t="s">
        <v>16392</v>
      </c>
      <c r="J6240" s="80" t="s">
        <v>16393</v>
      </c>
      <c r="K6240" s="80" t="s">
        <v>341</v>
      </c>
      <c r="L6240" s="80" t="s">
        <v>2233</v>
      </c>
      <c r="M6240" s="81" t="s">
        <v>2238</v>
      </c>
      <c r="N6240" s="47" t="s">
        <v>15353</v>
      </c>
      <c r="O6240" s="33">
        <v>4</v>
      </c>
      <c r="P6240" s="3">
        <f t="shared" si="583"/>
        <v>0</v>
      </c>
      <c r="Q6240" s="3">
        <f t="shared" si="584"/>
        <v>0</v>
      </c>
      <c r="R6240" s="3">
        <f t="shared" si="585"/>
        <v>0</v>
      </c>
      <c r="S6240" s="3">
        <f t="shared" si="586"/>
        <v>1</v>
      </c>
      <c r="T6240" s="3">
        <f t="shared" si="587"/>
        <v>0</v>
      </c>
      <c r="U6240" s="3">
        <f t="shared" si="588"/>
        <v>0</v>
      </c>
    </row>
    <row r="6241" spans="1:21" ht="12.75" customHeight="1" x14ac:dyDescent="0.2">
      <c r="A6241" s="82" t="s">
        <v>95</v>
      </c>
      <c r="B6241" s="81" t="s">
        <v>96</v>
      </c>
      <c r="C6241" s="47">
        <v>216208</v>
      </c>
      <c r="D6241" s="80" t="s">
        <v>5300</v>
      </c>
      <c r="E6241" s="81" t="s">
        <v>5329</v>
      </c>
      <c r="F6241" s="82">
        <v>192137916</v>
      </c>
      <c r="G6241" s="83" t="s">
        <v>10595</v>
      </c>
      <c r="H6241" s="80" t="s">
        <v>52</v>
      </c>
      <c r="I6241" s="80" t="s">
        <v>6563</v>
      </c>
      <c r="J6241" s="80" t="s">
        <v>16394</v>
      </c>
      <c r="K6241" s="80" t="s">
        <v>102</v>
      </c>
      <c r="L6241" s="80" t="s">
        <v>1880</v>
      </c>
      <c r="M6241" s="81" t="s">
        <v>2324</v>
      </c>
      <c r="N6241" s="47" t="s">
        <v>15353</v>
      </c>
      <c r="O6241" s="33">
        <v>2</v>
      </c>
      <c r="P6241" s="3">
        <f t="shared" si="583"/>
        <v>0</v>
      </c>
      <c r="Q6241" s="3">
        <f t="shared" si="584"/>
        <v>1</v>
      </c>
      <c r="R6241" s="3">
        <f t="shared" si="585"/>
        <v>0</v>
      </c>
      <c r="S6241" s="3">
        <f t="shared" si="586"/>
        <v>0</v>
      </c>
      <c r="T6241" s="3">
        <f t="shared" si="587"/>
        <v>0</v>
      </c>
      <c r="U6241" s="3">
        <f t="shared" si="588"/>
        <v>0</v>
      </c>
    </row>
    <row r="6242" spans="1:21" ht="12.75" customHeight="1" x14ac:dyDescent="0.2">
      <c r="A6242" s="82" t="s">
        <v>95</v>
      </c>
      <c r="B6242" s="81" t="s">
        <v>96</v>
      </c>
      <c r="C6242" s="47">
        <v>216208</v>
      </c>
      <c r="D6242" s="80" t="s">
        <v>5300</v>
      </c>
      <c r="E6242" s="81" t="s">
        <v>5329</v>
      </c>
      <c r="F6242" s="82">
        <v>191921452</v>
      </c>
      <c r="G6242" s="83" t="s">
        <v>67</v>
      </c>
      <c r="H6242" s="80" t="s">
        <v>52</v>
      </c>
      <c r="I6242" s="80" t="s">
        <v>16395</v>
      </c>
      <c r="J6242" s="80" t="s">
        <v>16396</v>
      </c>
      <c r="K6242" s="80" t="s">
        <v>80</v>
      </c>
      <c r="L6242" s="80" t="s">
        <v>700</v>
      </c>
      <c r="M6242" s="81" t="s">
        <v>705</v>
      </c>
      <c r="N6242" s="47" t="s">
        <v>15353</v>
      </c>
      <c r="O6242" s="33">
        <v>2</v>
      </c>
      <c r="P6242" s="3">
        <f t="shared" si="583"/>
        <v>0</v>
      </c>
      <c r="Q6242" s="3">
        <f t="shared" si="584"/>
        <v>1</v>
      </c>
      <c r="R6242" s="3">
        <f t="shared" si="585"/>
        <v>0</v>
      </c>
      <c r="S6242" s="3">
        <f t="shared" si="586"/>
        <v>0</v>
      </c>
      <c r="T6242" s="3">
        <f t="shared" si="587"/>
        <v>0</v>
      </c>
      <c r="U6242" s="3">
        <f t="shared" si="588"/>
        <v>0</v>
      </c>
    </row>
    <row r="6243" spans="1:21" ht="12.75" customHeight="1" x14ac:dyDescent="0.2">
      <c r="A6243" s="82" t="s">
        <v>95</v>
      </c>
      <c r="B6243" s="81" t="s">
        <v>96</v>
      </c>
      <c r="C6243" s="47">
        <v>216208</v>
      </c>
      <c r="D6243" s="80" t="s">
        <v>5300</v>
      </c>
      <c r="E6243" s="81" t="s">
        <v>5329</v>
      </c>
      <c r="F6243" s="82">
        <v>192221767</v>
      </c>
      <c r="G6243" s="83" t="s">
        <v>67</v>
      </c>
      <c r="H6243" s="80" t="s">
        <v>52</v>
      </c>
      <c r="I6243" s="80" t="s">
        <v>16397</v>
      </c>
      <c r="J6243" s="80" t="s">
        <v>16398</v>
      </c>
      <c r="K6243" s="80" t="s">
        <v>341</v>
      </c>
      <c r="L6243" s="80" t="s">
        <v>2996</v>
      </c>
      <c r="M6243" s="81" t="s">
        <v>2997</v>
      </c>
      <c r="N6243" s="47" t="s">
        <v>15353</v>
      </c>
      <c r="O6243" s="33">
        <v>2</v>
      </c>
      <c r="P6243" s="3">
        <f t="shared" si="583"/>
        <v>0</v>
      </c>
      <c r="Q6243" s="3">
        <f t="shared" si="584"/>
        <v>1</v>
      </c>
      <c r="R6243" s="3">
        <f t="shared" si="585"/>
        <v>0</v>
      </c>
      <c r="S6243" s="3">
        <f t="shared" si="586"/>
        <v>0</v>
      </c>
      <c r="T6243" s="3">
        <f t="shared" si="587"/>
        <v>0</v>
      </c>
      <c r="U6243" s="3">
        <f t="shared" si="588"/>
        <v>0</v>
      </c>
    </row>
    <row r="6244" spans="1:21" ht="12.75" customHeight="1" x14ac:dyDescent="0.2">
      <c r="A6244" s="82" t="s">
        <v>95</v>
      </c>
      <c r="B6244" s="81" t="s">
        <v>96</v>
      </c>
      <c r="C6244" s="47">
        <v>216208</v>
      </c>
      <c r="D6244" s="80" t="s">
        <v>5300</v>
      </c>
      <c r="E6244" s="81" t="s">
        <v>5329</v>
      </c>
      <c r="F6244" s="82">
        <v>192221925</v>
      </c>
      <c r="G6244" s="83" t="s">
        <v>67</v>
      </c>
      <c r="H6244" s="80" t="s">
        <v>52</v>
      </c>
      <c r="I6244" s="80" t="s">
        <v>16399</v>
      </c>
      <c r="J6244" s="80" t="s">
        <v>16400</v>
      </c>
      <c r="K6244" s="80" t="s">
        <v>102</v>
      </c>
      <c r="L6244" s="80" t="s">
        <v>159</v>
      </c>
      <c r="M6244" s="81" t="s">
        <v>160</v>
      </c>
      <c r="N6244" s="47" t="s">
        <v>15353</v>
      </c>
      <c r="O6244" s="33">
        <v>3</v>
      </c>
      <c r="P6244" s="3">
        <f t="shared" si="583"/>
        <v>0</v>
      </c>
      <c r="Q6244" s="3">
        <f t="shared" si="584"/>
        <v>0</v>
      </c>
      <c r="R6244" s="3">
        <f t="shared" si="585"/>
        <v>1</v>
      </c>
      <c r="S6244" s="3">
        <f t="shared" si="586"/>
        <v>0</v>
      </c>
      <c r="T6244" s="3">
        <f t="shared" si="587"/>
        <v>0</v>
      </c>
      <c r="U6244" s="3">
        <f t="shared" si="588"/>
        <v>0</v>
      </c>
    </row>
    <row r="6245" spans="1:21" ht="12.75" customHeight="1" x14ac:dyDescent="0.2">
      <c r="A6245" s="82" t="s">
        <v>95</v>
      </c>
      <c r="B6245" s="81" t="s">
        <v>96</v>
      </c>
      <c r="C6245" s="47">
        <v>216208</v>
      </c>
      <c r="D6245" s="80" t="s">
        <v>5300</v>
      </c>
      <c r="E6245" s="81" t="s">
        <v>5329</v>
      </c>
      <c r="F6245" s="82">
        <v>192222155</v>
      </c>
      <c r="G6245" s="83" t="s">
        <v>67</v>
      </c>
      <c r="H6245" s="80" t="s">
        <v>52</v>
      </c>
      <c r="I6245" s="80" t="s">
        <v>11244</v>
      </c>
      <c r="J6245" s="80" t="s">
        <v>16401</v>
      </c>
      <c r="K6245" s="80" t="s">
        <v>102</v>
      </c>
      <c r="L6245" s="80" t="s">
        <v>1880</v>
      </c>
      <c r="M6245" s="81" t="s">
        <v>2316</v>
      </c>
      <c r="N6245" s="47" t="s">
        <v>15353</v>
      </c>
      <c r="O6245" s="33">
        <v>2</v>
      </c>
      <c r="P6245" s="3">
        <f t="shared" si="583"/>
        <v>0</v>
      </c>
      <c r="Q6245" s="3">
        <f t="shared" si="584"/>
        <v>1</v>
      </c>
      <c r="R6245" s="3">
        <f t="shared" si="585"/>
        <v>0</v>
      </c>
      <c r="S6245" s="3">
        <f t="shared" si="586"/>
        <v>0</v>
      </c>
      <c r="T6245" s="3">
        <f t="shared" si="587"/>
        <v>0</v>
      </c>
      <c r="U6245" s="3">
        <f t="shared" si="588"/>
        <v>0</v>
      </c>
    </row>
    <row r="6246" spans="1:21" ht="12.75" customHeight="1" x14ac:dyDescent="0.2">
      <c r="A6246" s="82" t="s">
        <v>95</v>
      </c>
      <c r="B6246" s="81" t="s">
        <v>96</v>
      </c>
      <c r="C6246" s="47">
        <v>216208</v>
      </c>
      <c r="D6246" s="80" t="s">
        <v>5300</v>
      </c>
      <c r="E6246" s="81" t="s">
        <v>5329</v>
      </c>
      <c r="F6246" s="82">
        <v>192221709</v>
      </c>
      <c r="G6246" s="83" t="s">
        <v>67</v>
      </c>
      <c r="H6246" s="80" t="s">
        <v>52</v>
      </c>
      <c r="I6246" s="80" t="s">
        <v>16402</v>
      </c>
      <c r="J6246" s="80" t="s">
        <v>16403</v>
      </c>
      <c r="K6246" s="80" t="s">
        <v>102</v>
      </c>
      <c r="L6246" s="80" t="s">
        <v>1880</v>
      </c>
      <c r="M6246" s="81" t="s">
        <v>2324</v>
      </c>
      <c r="N6246" s="47" t="s">
        <v>15353</v>
      </c>
      <c r="O6246" s="33">
        <v>3</v>
      </c>
      <c r="P6246" s="3">
        <f t="shared" si="583"/>
        <v>0</v>
      </c>
      <c r="Q6246" s="3">
        <f t="shared" si="584"/>
        <v>0</v>
      </c>
      <c r="R6246" s="3">
        <f t="shared" si="585"/>
        <v>1</v>
      </c>
      <c r="S6246" s="3">
        <f t="shared" si="586"/>
        <v>0</v>
      </c>
      <c r="T6246" s="3">
        <f t="shared" si="587"/>
        <v>0</v>
      </c>
      <c r="U6246" s="3">
        <f t="shared" si="588"/>
        <v>0</v>
      </c>
    </row>
    <row r="6247" spans="1:21" ht="12.75" customHeight="1" x14ac:dyDescent="0.2">
      <c r="A6247" s="82" t="s">
        <v>95</v>
      </c>
      <c r="B6247" s="81" t="s">
        <v>96</v>
      </c>
      <c r="C6247" s="47">
        <v>216208</v>
      </c>
      <c r="D6247" s="80" t="s">
        <v>5300</v>
      </c>
      <c r="E6247" s="81" t="s">
        <v>5329</v>
      </c>
      <c r="F6247" s="82">
        <v>192085011</v>
      </c>
      <c r="G6247" s="83" t="s">
        <v>67</v>
      </c>
      <c r="H6247" s="80" t="s">
        <v>52</v>
      </c>
      <c r="I6247" s="80" t="s">
        <v>13757</v>
      </c>
      <c r="J6247" s="80" t="s">
        <v>16404</v>
      </c>
      <c r="K6247" s="80" t="s">
        <v>102</v>
      </c>
      <c r="L6247" s="80" t="s">
        <v>1887</v>
      </c>
      <c r="M6247" s="81" t="s">
        <v>1899</v>
      </c>
      <c r="N6247" s="47" t="s">
        <v>15353</v>
      </c>
      <c r="O6247" s="33">
        <v>2</v>
      </c>
      <c r="P6247" s="3">
        <f t="shared" si="583"/>
        <v>0</v>
      </c>
      <c r="Q6247" s="3">
        <f t="shared" si="584"/>
        <v>1</v>
      </c>
      <c r="R6247" s="3">
        <f t="shared" si="585"/>
        <v>0</v>
      </c>
      <c r="S6247" s="3">
        <f t="shared" si="586"/>
        <v>0</v>
      </c>
      <c r="T6247" s="3">
        <f t="shared" si="587"/>
        <v>0</v>
      </c>
      <c r="U6247" s="3">
        <f t="shared" si="588"/>
        <v>0</v>
      </c>
    </row>
    <row r="6248" spans="1:21" ht="12.75" customHeight="1" x14ac:dyDescent="0.2">
      <c r="A6248" s="82" t="s">
        <v>95</v>
      </c>
      <c r="B6248" s="81" t="s">
        <v>96</v>
      </c>
      <c r="C6248" s="47">
        <v>216208</v>
      </c>
      <c r="D6248" s="80" t="s">
        <v>5300</v>
      </c>
      <c r="E6248" s="81" t="s">
        <v>5329</v>
      </c>
      <c r="F6248" s="82">
        <v>192192057</v>
      </c>
      <c r="G6248" s="83" t="s">
        <v>67</v>
      </c>
      <c r="H6248" s="80" t="s">
        <v>52</v>
      </c>
      <c r="I6248" s="80" t="s">
        <v>16405</v>
      </c>
      <c r="J6248" s="80" t="s">
        <v>16406</v>
      </c>
      <c r="K6248" s="80" t="s">
        <v>102</v>
      </c>
      <c r="L6248" s="80" t="s">
        <v>159</v>
      </c>
      <c r="M6248" s="81" t="s">
        <v>160</v>
      </c>
      <c r="N6248" s="47" t="s">
        <v>15353</v>
      </c>
      <c r="O6248" s="33">
        <v>3</v>
      </c>
      <c r="P6248" s="3">
        <f t="shared" si="583"/>
        <v>0</v>
      </c>
      <c r="Q6248" s="3">
        <f t="shared" si="584"/>
        <v>0</v>
      </c>
      <c r="R6248" s="3">
        <f t="shared" si="585"/>
        <v>1</v>
      </c>
      <c r="S6248" s="3">
        <f t="shared" si="586"/>
        <v>0</v>
      </c>
      <c r="T6248" s="3">
        <f t="shared" si="587"/>
        <v>0</v>
      </c>
      <c r="U6248" s="3">
        <f t="shared" si="588"/>
        <v>0</v>
      </c>
    </row>
    <row r="6249" spans="1:21" ht="12.75" customHeight="1" x14ac:dyDescent="0.2">
      <c r="A6249" s="82" t="s">
        <v>95</v>
      </c>
      <c r="B6249" s="81" t="s">
        <v>96</v>
      </c>
      <c r="C6249" s="47">
        <v>216208</v>
      </c>
      <c r="D6249" s="80" t="s">
        <v>5300</v>
      </c>
      <c r="E6249" s="81" t="s">
        <v>5329</v>
      </c>
      <c r="F6249" s="82">
        <v>192222652</v>
      </c>
      <c r="G6249" s="83" t="s">
        <v>67</v>
      </c>
      <c r="H6249" s="80" t="s">
        <v>52</v>
      </c>
      <c r="I6249" s="80" t="s">
        <v>16407</v>
      </c>
      <c r="J6249" s="80" t="s">
        <v>16408</v>
      </c>
      <c r="K6249" s="80" t="s">
        <v>341</v>
      </c>
      <c r="L6249" s="80" t="s">
        <v>342</v>
      </c>
      <c r="M6249" s="81" t="s">
        <v>2272</v>
      </c>
      <c r="N6249" s="47" t="s">
        <v>15353</v>
      </c>
      <c r="O6249" s="33">
        <v>3</v>
      </c>
      <c r="P6249" s="3">
        <f t="shared" si="583"/>
        <v>0</v>
      </c>
      <c r="Q6249" s="3">
        <f t="shared" si="584"/>
        <v>0</v>
      </c>
      <c r="R6249" s="3">
        <f t="shared" si="585"/>
        <v>1</v>
      </c>
      <c r="S6249" s="3">
        <f t="shared" si="586"/>
        <v>0</v>
      </c>
      <c r="T6249" s="3">
        <f t="shared" si="587"/>
        <v>0</v>
      </c>
      <c r="U6249" s="3">
        <f t="shared" si="588"/>
        <v>0</v>
      </c>
    </row>
    <row r="6250" spans="1:21" ht="12.75" customHeight="1" x14ac:dyDescent="0.2">
      <c r="A6250" s="82" t="s">
        <v>95</v>
      </c>
      <c r="B6250" s="81" t="s">
        <v>96</v>
      </c>
      <c r="C6250" s="47">
        <v>216208</v>
      </c>
      <c r="D6250" s="80" t="s">
        <v>5300</v>
      </c>
      <c r="E6250" s="81" t="s">
        <v>5329</v>
      </c>
      <c r="F6250" s="82">
        <v>192084963</v>
      </c>
      <c r="G6250" s="83" t="s">
        <v>67</v>
      </c>
      <c r="H6250" s="80" t="s">
        <v>52</v>
      </c>
      <c r="I6250" s="80" t="s">
        <v>16409</v>
      </c>
      <c r="J6250" s="80" t="s">
        <v>16410</v>
      </c>
      <c r="K6250" s="80" t="s">
        <v>102</v>
      </c>
      <c r="L6250" s="80" t="s">
        <v>1887</v>
      </c>
      <c r="M6250" s="81" t="s">
        <v>1899</v>
      </c>
      <c r="N6250" s="47" t="s">
        <v>15353</v>
      </c>
      <c r="O6250" s="33">
        <v>2</v>
      </c>
      <c r="P6250" s="3">
        <f t="shared" si="583"/>
        <v>0</v>
      </c>
      <c r="Q6250" s="3">
        <f t="shared" si="584"/>
        <v>1</v>
      </c>
      <c r="R6250" s="3">
        <f t="shared" si="585"/>
        <v>0</v>
      </c>
      <c r="S6250" s="3">
        <f t="shared" si="586"/>
        <v>0</v>
      </c>
      <c r="T6250" s="3">
        <f t="shared" si="587"/>
        <v>0</v>
      </c>
      <c r="U6250" s="3">
        <f t="shared" si="588"/>
        <v>0</v>
      </c>
    </row>
    <row r="6251" spans="1:21" ht="12.75" customHeight="1" x14ac:dyDescent="0.2">
      <c r="A6251" s="82" t="s">
        <v>95</v>
      </c>
      <c r="B6251" s="81" t="s">
        <v>96</v>
      </c>
      <c r="C6251" s="47">
        <v>216208</v>
      </c>
      <c r="D6251" s="80" t="s">
        <v>5300</v>
      </c>
      <c r="E6251" s="81" t="s">
        <v>5329</v>
      </c>
      <c r="F6251" s="82">
        <v>192222203</v>
      </c>
      <c r="G6251" s="83" t="s">
        <v>67</v>
      </c>
      <c r="H6251" s="80" t="s">
        <v>52</v>
      </c>
      <c r="I6251" s="80" t="s">
        <v>16411</v>
      </c>
      <c r="J6251" s="80" t="s">
        <v>16412</v>
      </c>
      <c r="K6251" s="80" t="s">
        <v>102</v>
      </c>
      <c r="L6251" s="80" t="s">
        <v>1880</v>
      </c>
      <c r="M6251" s="81" t="s">
        <v>2324</v>
      </c>
      <c r="N6251" s="47" t="s">
        <v>15353</v>
      </c>
      <c r="O6251" s="33">
        <v>3</v>
      </c>
      <c r="P6251" s="3">
        <f t="shared" si="583"/>
        <v>0</v>
      </c>
      <c r="Q6251" s="3">
        <f t="shared" si="584"/>
        <v>0</v>
      </c>
      <c r="R6251" s="3">
        <f t="shared" si="585"/>
        <v>1</v>
      </c>
      <c r="S6251" s="3">
        <f t="shared" si="586"/>
        <v>0</v>
      </c>
      <c r="T6251" s="3">
        <f t="shared" si="587"/>
        <v>0</v>
      </c>
      <c r="U6251" s="3">
        <f t="shared" si="588"/>
        <v>0</v>
      </c>
    </row>
    <row r="6252" spans="1:21" ht="12.75" customHeight="1" x14ac:dyDescent="0.2">
      <c r="A6252" s="82" t="s">
        <v>95</v>
      </c>
      <c r="B6252" s="81" t="s">
        <v>96</v>
      </c>
      <c r="C6252" s="47">
        <v>216208</v>
      </c>
      <c r="D6252" s="80" t="s">
        <v>5300</v>
      </c>
      <c r="E6252" s="81" t="s">
        <v>5329</v>
      </c>
      <c r="F6252" s="82">
        <v>192192001</v>
      </c>
      <c r="G6252" s="83" t="s">
        <v>67</v>
      </c>
      <c r="H6252" s="80" t="s">
        <v>52</v>
      </c>
      <c r="I6252" s="80" t="s">
        <v>16416</v>
      </c>
      <c r="J6252" s="80" t="s">
        <v>16417</v>
      </c>
      <c r="K6252" s="80" t="s">
        <v>102</v>
      </c>
      <c r="L6252" s="80" t="s">
        <v>1887</v>
      </c>
      <c r="M6252" s="81" t="s">
        <v>1891</v>
      </c>
      <c r="N6252" s="47" t="s">
        <v>15353</v>
      </c>
      <c r="O6252" s="33">
        <v>2</v>
      </c>
      <c r="P6252" s="3">
        <f t="shared" si="583"/>
        <v>0</v>
      </c>
      <c r="Q6252" s="3">
        <f t="shared" si="584"/>
        <v>1</v>
      </c>
      <c r="R6252" s="3">
        <f t="shared" si="585"/>
        <v>0</v>
      </c>
      <c r="S6252" s="3">
        <f t="shared" si="586"/>
        <v>0</v>
      </c>
      <c r="T6252" s="3">
        <f t="shared" si="587"/>
        <v>0</v>
      </c>
      <c r="U6252" s="3">
        <f t="shared" si="588"/>
        <v>0</v>
      </c>
    </row>
    <row r="6253" spans="1:21" ht="12.75" customHeight="1" x14ac:dyDescent="0.2">
      <c r="A6253" s="82" t="s">
        <v>95</v>
      </c>
      <c r="B6253" s="81" t="s">
        <v>96</v>
      </c>
      <c r="C6253" s="47">
        <v>216208</v>
      </c>
      <c r="D6253" s="80" t="s">
        <v>5300</v>
      </c>
      <c r="E6253" s="81" t="s">
        <v>5329</v>
      </c>
      <c r="F6253" s="82">
        <v>192222603</v>
      </c>
      <c r="G6253" s="83" t="s">
        <v>67</v>
      </c>
      <c r="H6253" s="80" t="s">
        <v>52</v>
      </c>
      <c r="I6253" s="80" t="s">
        <v>16420</v>
      </c>
      <c r="J6253" s="80" t="s">
        <v>16421</v>
      </c>
      <c r="K6253" s="80" t="s">
        <v>102</v>
      </c>
      <c r="L6253" s="80" t="s">
        <v>1880</v>
      </c>
      <c r="M6253" s="81" t="s">
        <v>2324</v>
      </c>
      <c r="N6253" s="47" t="s">
        <v>15353</v>
      </c>
      <c r="O6253" s="33">
        <v>2</v>
      </c>
      <c r="P6253" s="3">
        <f t="shared" si="583"/>
        <v>0</v>
      </c>
      <c r="Q6253" s="3">
        <f t="shared" si="584"/>
        <v>1</v>
      </c>
      <c r="R6253" s="3">
        <f t="shared" si="585"/>
        <v>0</v>
      </c>
      <c r="S6253" s="3">
        <f t="shared" si="586"/>
        <v>0</v>
      </c>
      <c r="T6253" s="3">
        <f t="shared" si="587"/>
        <v>0</v>
      </c>
      <c r="U6253" s="3">
        <f t="shared" si="588"/>
        <v>0</v>
      </c>
    </row>
    <row r="6254" spans="1:21" ht="12.75" customHeight="1" x14ac:dyDescent="0.2">
      <c r="A6254" s="82" t="s">
        <v>95</v>
      </c>
      <c r="B6254" s="81" t="s">
        <v>96</v>
      </c>
      <c r="C6254" s="47">
        <v>216208</v>
      </c>
      <c r="D6254" s="80" t="s">
        <v>5300</v>
      </c>
      <c r="E6254" s="81" t="s">
        <v>5329</v>
      </c>
      <c r="F6254" s="82">
        <v>192221830</v>
      </c>
      <c r="G6254" s="83" t="s">
        <v>67</v>
      </c>
      <c r="H6254" s="80" t="s">
        <v>52</v>
      </c>
      <c r="I6254" s="80" t="s">
        <v>16422</v>
      </c>
      <c r="J6254" s="80" t="s">
        <v>16423</v>
      </c>
      <c r="K6254" s="80" t="s">
        <v>341</v>
      </c>
      <c r="L6254" s="80" t="s">
        <v>2233</v>
      </c>
      <c r="M6254" s="81" t="s">
        <v>2238</v>
      </c>
      <c r="N6254" s="47" t="s">
        <v>15353</v>
      </c>
      <c r="O6254" s="33">
        <v>3</v>
      </c>
      <c r="P6254" s="3">
        <f t="shared" si="583"/>
        <v>0</v>
      </c>
      <c r="Q6254" s="3">
        <f t="shared" si="584"/>
        <v>0</v>
      </c>
      <c r="R6254" s="3">
        <f t="shared" si="585"/>
        <v>1</v>
      </c>
      <c r="S6254" s="3">
        <f t="shared" si="586"/>
        <v>0</v>
      </c>
      <c r="T6254" s="3">
        <f t="shared" si="587"/>
        <v>0</v>
      </c>
      <c r="U6254" s="3">
        <f t="shared" si="588"/>
        <v>0</v>
      </c>
    </row>
    <row r="6255" spans="1:21" ht="12.75" customHeight="1" x14ac:dyDescent="0.2">
      <c r="A6255" s="82" t="s">
        <v>95</v>
      </c>
      <c r="B6255" s="81" t="s">
        <v>96</v>
      </c>
      <c r="C6255" s="47">
        <v>216208</v>
      </c>
      <c r="D6255" s="80" t="s">
        <v>5300</v>
      </c>
      <c r="E6255" s="81" t="s">
        <v>5329</v>
      </c>
      <c r="F6255" s="82">
        <v>192085310</v>
      </c>
      <c r="G6255" s="83" t="s">
        <v>67</v>
      </c>
      <c r="H6255" s="80" t="s">
        <v>52</v>
      </c>
      <c r="I6255" s="80" t="s">
        <v>10319</v>
      </c>
      <c r="J6255" s="80" t="s">
        <v>16424</v>
      </c>
      <c r="K6255" s="80" t="s">
        <v>341</v>
      </c>
      <c r="L6255" s="80" t="s">
        <v>342</v>
      </c>
      <c r="M6255" s="81" t="s">
        <v>640</v>
      </c>
      <c r="N6255" s="47" t="s">
        <v>15353</v>
      </c>
      <c r="O6255" s="33">
        <v>2</v>
      </c>
      <c r="P6255" s="3">
        <f t="shared" si="583"/>
        <v>0</v>
      </c>
      <c r="Q6255" s="3">
        <f t="shared" si="584"/>
        <v>1</v>
      </c>
      <c r="R6255" s="3">
        <f t="shared" si="585"/>
        <v>0</v>
      </c>
      <c r="S6255" s="3">
        <f t="shared" si="586"/>
        <v>0</v>
      </c>
      <c r="T6255" s="3">
        <f t="shared" si="587"/>
        <v>0</v>
      </c>
      <c r="U6255" s="3">
        <f t="shared" si="588"/>
        <v>0</v>
      </c>
    </row>
    <row r="6256" spans="1:21" ht="12.75" customHeight="1" x14ac:dyDescent="0.2">
      <c r="A6256" s="82" t="s">
        <v>95</v>
      </c>
      <c r="B6256" s="81" t="s">
        <v>96</v>
      </c>
      <c r="C6256" s="47">
        <v>216208</v>
      </c>
      <c r="D6256" s="80" t="s">
        <v>5300</v>
      </c>
      <c r="E6256" s="81" t="s">
        <v>5329</v>
      </c>
      <c r="F6256" s="82">
        <v>192221591</v>
      </c>
      <c r="G6256" s="83" t="s">
        <v>67</v>
      </c>
      <c r="H6256" s="80" t="s">
        <v>52</v>
      </c>
      <c r="I6256" s="80" t="s">
        <v>16427</v>
      </c>
      <c r="J6256" s="80" t="s">
        <v>16428</v>
      </c>
      <c r="K6256" s="80" t="s">
        <v>102</v>
      </c>
      <c r="L6256" s="80" t="s">
        <v>1880</v>
      </c>
      <c r="M6256" s="81" t="s">
        <v>2324</v>
      </c>
      <c r="N6256" s="47" t="s">
        <v>15353</v>
      </c>
      <c r="O6256" s="33">
        <v>3</v>
      </c>
      <c r="P6256" s="3">
        <f t="shared" si="583"/>
        <v>0</v>
      </c>
      <c r="Q6256" s="3">
        <f t="shared" si="584"/>
        <v>0</v>
      </c>
      <c r="R6256" s="3">
        <f t="shared" si="585"/>
        <v>1</v>
      </c>
      <c r="S6256" s="3">
        <f t="shared" si="586"/>
        <v>0</v>
      </c>
      <c r="T6256" s="3">
        <f t="shared" si="587"/>
        <v>0</v>
      </c>
      <c r="U6256" s="3">
        <f t="shared" si="588"/>
        <v>0</v>
      </c>
    </row>
    <row r="6257" spans="1:21" ht="12.75" customHeight="1" x14ac:dyDescent="0.2">
      <c r="A6257" s="82" t="s">
        <v>95</v>
      </c>
      <c r="B6257" s="81" t="s">
        <v>96</v>
      </c>
      <c r="C6257" s="47">
        <v>216208</v>
      </c>
      <c r="D6257" s="80" t="s">
        <v>5300</v>
      </c>
      <c r="E6257" s="81" t="s">
        <v>5329</v>
      </c>
      <c r="F6257" s="82">
        <v>192221788</v>
      </c>
      <c r="G6257" s="83" t="s">
        <v>67</v>
      </c>
      <c r="H6257" s="80" t="s">
        <v>52</v>
      </c>
      <c r="I6257" s="80" t="s">
        <v>16429</v>
      </c>
      <c r="J6257" s="80" t="s">
        <v>16430</v>
      </c>
      <c r="K6257" s="80" t="s">
        <v>102</v>
      </c>
      <c r="L6257" s="80" t="s">
        <v>1887</v>
      </c>
      <c r="M6257" s="81" t="s">
        <v>1891</v>
      </c>
      <c r="N6257" s="47" t="s">
        <v>15353</v>
      </c>
      <c r="O6257" s="33">
        <v>2</v>
      </c>
      <c r="P6257" s="3">
        <f t="shared" si="583"/>
        <v>0</v>
      </c>
      <c r="Q6257" s="3">
        <f t="shared" si="584"/>
        <v>1</v>
      </c>
      <c r="R6257" s="3">
        <f t="shared" si="585"/>
        <v>0</v>
      </c>
      <c r="S6257" s="3">
        <f t="shared" si="586"/>
        <v>0</v>
      </c>
      <c r="T6257" s="3">
        <f t="shared" si="587"/>
        <v>0</v>
      </c>
      <c r="U6257" s="3">
        <f t="shared" si="588"/>
        <v>0</v>
      </c>
    </row>
    <row r="6258" spans="1:21" ht="12.75" customHeight="1" x14ac:dyDescent="0.2">
      <c r="A6258" s="82" t="s">
        <v>95</v>
      </c>
      <c r="B6258" s="81" t="s">
        <v>96</v>
      </c>
      <c r="C6258" s="47">
        <v>216208</v>
      </c>
      <c r="D6258" s="80" t="s">
        <v>5300</v>
      </c>
      <c r="E6258" s="81" t="s">
        <v>5329</v>
      </c>
      <c r="F6258" s="82">
        <v>192222027</v>
      </c>
      <c r="G6258" s="83" t="s">
        <v>67</v>
      </c>
      <c r="H6258" s="80" t="s">
        <v>52</v>
      </c>
      <c r="I6258" s="80" t="s">
        <v>16431</v>
      </c>
      <c r="J6258" s="80" t="s">
        <v>16432</v>
      </c>
      <c r="K6258" s="80" t="s">
        <v>102</v>
      </c>
      <c r="L6258" s="80" t="s">
        <v>159</v>
      </c>
      <c r="M6258" s="81" t="s">
        <v>1863</v>
      </c>
      <c r="N6258" s="47" t="s">
        <v>15353</v>
      </c>
      <c r="O6258" s="33">
        <v>2</v>
      </c>
      <c r="P6258" s="3">
        <f t="shared" si="583"/>
        <v>0</v>
      </c>
      <c r="Q6258" s="3">
        <f t="shared" si="584"/>
        <v>1</v>
      </c>
      <c r="R6258" s="3">
        <f t="shared" si="585"/>
        <v>0</v>
      </c>
      <c r="S6258" s="3">
        <f t="shared" si="586"/>
        <v>0</v>
      </c>
      <c r="T6258" s="3">
        <f t="shared" si="587"/>
        <v>0</v>
      </c>
      <c r="U6258" s="3">
        <f t="shared" si="588"/>
        <v>0</v>
      </c>
    </row>
    <row r="6259" spans="1:21" ht="12.75" customHeight="1" x14ac:dyDescent="0.2">
      <c r="A6259" s="82" t="s">
        <v>95</v>
      </c>
      <c r="B6259" s="81" t="s">
        <v>96</v>
      </c>
      <c r="C6259" s="47">
        <v>216208</v>
      </c>
      <c r="D6259" s="80" t="s">
        <v>5300</v>
      </c>
      <c r="E6259" s="81" t="s">
        <v>5329</v>
      </c>
      <c r="F6259" s="82">
        <v>192084910</v>
      </c>
      <c r="G6259" s="83" t="s">
        <v>67</v>
      </c>
      <c r="H6259" s="80" t="s">
        <v>52</v>
      </c>
      <c r="I6259" s="80" t="s">
        <v>16433</v>
      </c>
      <c r="J6259" s="80" t="s">
        <v>16434</v>
      </c>
      <c r="K6259" s="80" t="s">
        <v>102</v>
      </c>
      <c r="L6259" s="80" t="s">
        <v>103</v>
      </c>
      <c r="M6259" s="81" t="s">
        <v>111</v>
      </c>
      <c r="N6259" s="47" t="s">
        <v>15353</v>
      </c>
      <c r="O6259" s="33">
        <v>3</v>
      </c>
      <c r="P6259" s="3">
        <f t="shared" si="583"/>
        <v>0</v>
      </c>
      <c r="Q6259" s="3">
        <f t="shared" si="584"/>
        <v>0</v>
      </c>
      <c r="R6259" s="3">
        <f t="shared" si="585"/>
        <v>1</v>
      </c>
      <c r="S6259" s="3">
        <f t="shared" si="586"/>
        <v>0</v>
      </c>
      <c r="T6259" s="3">
        <f t="shared" si="587"/>
        <v>0</v>
      </c>
      <c r="U6259" s="3">
        <f t="shared" si="588"/>
        <v>0</v>
      </c>
    </row>
    <row r="6260" spans="1:21" ht="12.75" customHeight="1" x14ac:dyDescent="0.2">
      <c r="A6260" s="82" t="s">
        <v>95</v>
      </c>
      <c r="B6260" s="81" t="s">
        <v>96</v>
      </c>
      <c r="C6260" s="47">
        <v>216208</v>
      </c>
      <c r="D6260" s="80" t="s">
        <v>5300</v>
      </c>
      <c r="E6260" s="81" t="s">
        <v>5329</v>
      </c>
      <c r="F6260" s="82">
        <v>192221699</v>
      </c>
      <c r="G6260" s="83" t="s">
        <v>10595</v>
      </c>
      <c r="H6260" s="80" t="s">
        <v>52</v>
      </c>
      <c r="I6260" s="80" t="s">
        <v>16441</v>
      </c>
      <c r="J6260" s="80" t="s">
        <v>16442</v>
      </c>
      <c r="K6260" s="80" t="s">
        <v>341</v>
      </c>
      <c r="L6260" s="80" t="s">
        <v>2996</v>
      </c>
      <c r="M6260" s="81" t="s">
        <v>4748</v>
      </c>
      <c r="N6260" s="47" t="s">
        <v>15353</v>
      </c>
      <c r="O6260" s="33">
        <v>4</v>
      </c>
      <c r="P6260" s="3">
        <f t="shared" si="583"/>
        <v>0</v>
      </c>
      <c r="Q6260" s="3">
        <f t="shared" si="584"/>
        <v>0</v>
      </c>
      <c r="R6260" s="3">
        <f t="shared" si="585"/>
        <v>0</v>
      </c>
      <c r="S6260" s="3">
        <f t="shared" si="586"/>
        <v>1</v>
      </c>
      <c r="T6260" s="3">
        <f t="shared" si="587"/>
        <v>0</v>
      </c>
      <c r="U6260" s="3">
        <f t="shared" si="588"/>
        <v>0</v>
      </c>
    </row>
    <row r="6261" spans="1:21" ht="12.75" customHeight="1" x14ac:dyDescent="0.2">
      <c r="A6261" s="82" t="s">
        <v>95</v>
      </c>
      <c r="B6261" s="81" t="s">
        <v>96</v>
      </c>
      <c r="C6261" s="47">
        <v>216208</v>
      </c>
      <c r="D6261" s="80" t="s">
        <v>5300</v>
      </c>
      <c r="E6261" s="81" t="s">
        <v>5329</v>
      </c>
      <c r="F6261" s="82">
        <v>192191997</v>
      </c>
      <c r="G6261" s="83" t="s">
        <v>67</v>
      </c>
      <c r="H6261" s="80" t="s">
        <v>52</v>
      </c>
      <c r="I6261" s="80" t="s">
        <v>16464</v>
      </c>
      <c r="J6261" s="80" t="s">
        <v>16465</v>
      </c>
      <c r="K6261" s="80" t="s">
        <v>341</v>
      </c>
      <c r="L6261" s="80" t="s">
        <v>342</v>
      </c>
      <c r="M6261" s="81" t="s">
        <v>2272</v>
      </c>
      <c r="N6261" s="47" t="s">
        <v>15353</v>
      </c>
      <c r="O6261" s="33">
        <v>2</v>
      </c>
      <c r="P6261" s="3">
        <f t="shared" si="583"/>
        <v>0</v>
      </c>
      <c r="Q6261" s="3">
        <f t="shared" si="584"/>
        <v>1</v>
      </c>
      <c r="R6261" s="3">
        <f t="shared" si="585"/>
        <v>0</v>
      </c>
      <c r="S6261" s="3">
        <f t="shared" si="586"/>
        <v>0</v>
      </c>
      <c r="T6261" s="3">
        <f t="shared" si="587"/>
        <v>0</v>
      </c>
      <c r="U6261" s="3">
        <f t="shared" si="588"/>
        <v>0</v>
      </c>
    </row>
    <row r="6262" spans="1:21" ht="12.75" customHeight="1" x14ac:dyDescent="0.2">
      <c r="A6262" s="82" t="s">
        <v>95</v>
      </c>
      <c r="B6262" s="81" t="s">
        <v>96</v>
      </c>
      <c r="C6262" s="47">
        <v>216208</v>
      </c>
      <c r="D6262" s="80" t="s">
        <v>5300</v>
      </c>
      <c r="E6262" s="81" t="s">
        <v>5329</v>
      </c>
      <c r="F6262" s="82">
        <v>192222400</v>
      </c>
      <c r="G6262" s="83" t="s">
        <v>67</v>
      </c>
      <c r="H6262" s="80" t="s">
        <v>52</v>
      </c>
      <c r="I6262" s="80" t="s">
        <v>13746</v>
      </c>
      <c r="J6262" s="80" t="s">
        <v>16471</v>
      </c>
      <c r="K6262" s="80" t="s">
        <v>102</v>
      </c>
      <c r="L6262" s="80" t="s">
        <v>1880</v>
      </c>
      <c r="M6262" s="81" t="s">
        <v>2316</v>
      </c>
      <c r="N6262" s="47" t="s">
        <v>15353</v>
      </c>
      <c r="O6262" s="33">
        <v>2</v>
      </c>
      <c r="P6262" s="3">
        <f t="shared" si="583"/>
        <v>0</v>
      </c>
      <c r="Q6262" s="3">
        <f t="shared" si="584"/>
        <v>1</v>
      </c>
      <c r="R6262" s="3">
        <f t="shared" si="585"/>
        <v>0</v>
      </c>
      <c r="S6262" s="3">
        <f t="shared" si="586"/>
        <v>0</v>
      </c>
      <c r="T6262" s="3">
        <f t="shared" si="587"/>
        <v>0</v>
      </c>
      <c r="U6262" s="3">
        <f t="shared" si="588"/>
        <v>0</v>
      </c>
    </row>
    <row r="6263" spans="1:21" ht="12.75" customHeight="1" x14ac:dyDescent="0.2">
      <c r="A6263" s="82" t="s">
        <v>95</v>
      </c>
      <c r="B6263" s="81" t="s">
        <v>96</v>
      </c>
      <c r="C6263" s="47">
        <v>216208</v>
      </c>
      <c r="D6263" s="80" t="s">
        <v>5300</v>
      </c>
      <c r="E6263" s="81" t="s">
        <v>5329</v>
      </c>
      <c r="F6263" s="82">
        <v>192222514</v>
      </c>
      <c r="G6263" s="83" t="s">
        <v>105</v>
      </c>
      <c r="H6263" s="80" t="s">
        <v>52</v>
      </c>
      <c r="I6263" s="80" t="s">
        <v>5883</v>
      </c>
      <c r="J6263" s="80" t="s">
        <v>16472</v>
      </c>
      <c r="K6263" s="80" t="s">
        <v>102</v>
      </c>
      <c r="L6263" s="80" t="s">
        <v>159</v>
      </c>
      <c r="M6263" s="81" t="s">
        <v>1863</v>
      </c>
      <c r="N6263" s="47" t="s">
        <v>15353</v>
      </c>
      <c r="O6263" s="33">
        <v>1</v>
      </c>
      <c r="P6263" s="3">
        <f t="shared" si="583"/>
        <v>1</v>
      </c>
      <c r="Q6263" s="3">
        <f t="shared" si="584"/>
        <v>0</v>
      </c>
      <c r="R6263" s="3">
        <f t="shared" si="585"/>
        <v>0</v>
      </c>
      <c r="S6263" s="3">
        <f t="shared" si="586"/>
        <v>0</v>
      </c>
      <c r="T6263" s="3">
        <f t="shared" si="587"/>
        <v>0</v>
      </c>
      <c r="U6263" s="3">
        <f t="shared" si="588"/>
        <v>0</v>
      </c>
    </row>
    <row r="6264" spans="1:21" ht="12.75" customHeight="1" x14ac:dyDescent="0.2">
      <c r="A6264" s="82" t="s">
        <v>95</v>
      </c>
      <c r="B6264" s="81" t="s">
        <v>96</v>
      </c>
      <c r="C6264" s="47">
        <v>216208</v>
      </c>
      <c r="D6264" s="80" t="s">
        <v>5300</v>
      </c>
      <c r="E6264" s="81" t="s">
        <v>5329</v>
      </c>
      <c r="F6264" s="82">
        <v>192084602</v>
      </c>
      <c r="G6264" s="83" t="s">
        <v>67</v>
      </c>
      <c r="H6264" s="80" t="s">
        <v>52</v>
      </c>
      <c r="I6264" s="80" t="s">
        <v>16473</v>
      </c>
      <c r="J6264" s="80" t="s">
        <v>16474</v>
      </c>
      <c r="K6264" s="80" t="s">
        <v>102</v>
      </c>
      <c r="L6264" s="80" t="s">
        <v>1880</v>
      </c>
      <c r="M6264" s="81" t="s">
        <v>2324</v>
      </c>
      <c r="N6264" s="47" t="s">
        <v>15353</v>
      </c>
      <c r="O6264" s="33">
        <v>3</v>
      </c>
      <c r="P6264" s="3">
        <f t="shared" si="583"/>
        <v>0</v>
      </c>
      <c r="Q6264" s="3">
        <f t="shared" si="584"/>
        <v>0</v>
      </c>
      <c r="R6264" s="3">
        <f t="shared" si="585"/>
        <v>1</v>
      </c>
      <c r="S6264" s="3">
        <f t="shared" si="586"/>
        <v>0</v>
      </c>
      <c r="T6264" s="3">
        <f t="shared" si="587"/>
        <v>0</v>
      </c>
      <c r="U6264" s="3">
        <f t="shared" si="588"/>
        <v>0</v>
      </c>
    </row>
    <row r="6265" spans="1:21" ht="12.75" customHeight="1" x14ac:dyDescent="0.2">
      <c r="A6265" s="82" t="s">
        <v>95</v>
      </c>
      <c r="B6265" s="81" t="s">
        <v>96</v>
      </c>
      <c r="C6265" s="47">
        <v>216208</v>
      </c>
      <c r="D6265" s="80" t="s">
        <v>5300</v>
      </c>
      <c r="E6265" s="81" t="s">
        <v>5329</v>
      </c>
      <c r="F6265" s="82">
        <v>192084700</v>
      </c>
      <c r="G6265" s="83" t="s">
        <v>167</v>
      </c>
      <c r="H6265" s="80" t="s">
        <v>52</v>
      </c>
      <c r="I6265" s="80" t="s">
        <v>16475</v>
      </c>
      <c r="J6265" s="80" t="s">
        <v>16476</v>
      </c>
      <c r="K6265" s="80" t="s">
        <v>80</v>
      </c>
      <c r="L6265" s="80" t="s">
        <v>417</v>
      </c>
      <c r="M6265" s="81" t="s">
        <v>418</v>
      </c>
      <c r="N6265" s="47" t="s">
        <v>15353</v>
      </c>
      <c r="O6265" s="33">
        <v>2</v>
      </c>
      <c r="P6265" s="3">
        <f t="shared" si="583"/>
        <v>0</v>
      </c>
      <c r="Q6265" s="3">
        <f t="shared" si="584"/>
        <v>1</v>
      </c>
      <c r="R6265" s="3">
        <f t="shared" si="585"/>
        <v>0</v>
      </c>
      <c r="S6265" s="3">
        <f t="shared" si="586"/>
        <v>0</v>
      </c>
      <c r="T6265" s="3">
        <f t="shared" si="587"/>
        <v>0</v>
      </c>
      <c r="U6265" s="3">
        <f t="shared" si="588"/>
        <v>0</v>
      </c>
    </row>
    <row r="6266" spans="1:21" ht="12.75" customHeight="1" x14ac:dyDescent="0.2">
      <c r="A6266" s="82" t="s">
        <v>95</v>
      </c>
      <c r="B6266" s="81" t="s">
        <v>96</v>
      </c>
      <c r="C6266" s="47">
        <v>216208</v>
      </c>
      <c r="D6266" s="80" t="s">
        <v>5300</v>
      </c>
      <c r="E6266" s="81" t="s">
        <v>5329</v>
      </c>
      <c r="F6266" s="82">
        <v>192222318</v>
      </c>
      <c r="G6266" s="83" t="s">
        <v>67</v>
      </c>
      <c r="H6266" s="80" t="s">
        <v>52</v>
      </c>
      <c r="I6266" s="80" t="s">
        <v>16477</v>
      </c>
      <c r="J6266" s="80" t="s">
        <v>16478</v>
      </c>
      <c r="K6266" s="80" t="s">
        <v>80</v>
      </c>
      <c r="L6266" s="80" t="s">
        <v>417</v>
      </c>
      <c r="M6266" s="81" t="s">
        <v>418</v>
      </c>
      <c r="N6266" s="47" t="s">
        <v>15353</v>
      </c>
      <c r="O6266" s="33">
        <v>4</v>
      </c>
      <c r="P6266" s="3">
        <f t="shared" si="583"/>
        <v>0</v>
      </c>
      <c r="Q6266" s="3">
        <f t="shared" si="584"/>
        <v>0</v>
      </c>
      <c r="R6266" s="3">
        <f t="shared" si="585"/>
        <v>0</v>
      </c>
      <c r="S6266" s="3">
        <f t="shared" si="586"/>
        <v>1</v>
      </c>
      <c r="T6266" s="3">
        <f t="shared" si="587"/>
        <v>0</v>
      </c>
      <c r="U6266" s="3">
        <f t="shared" si="588"/>
        <v>0</v>
      </c>
    </row>
    <row r="6267" spans="1:21" ht="12.75" customHeight="1" x14ac:dyDescent="0.2">
      <c r="A6267" s="82" t="s">
        <v>95</v>
      </c>
      <c r="B6267" s="81" t="s">
        <v>96</v>
      </c>
      <c r="C6267" s="47">
        <v>216208</v>
      </c>
      <c r="D6267" s="80" t="s">
        <v>5300</v>
      </c>
      <c r="E6267" s="81" t="s">
        <v>5363</v>
      </c>
      <c r="F6267" s="82">
        <v>192102129</v>
      </c>
      <c r="G6267" s="83" t="s">
        <v>67</v>
      </c>
      <c r="H6267" s="80" t="s">
        <v>52</v>
      </c>
      <c r="I6267" s="80" t="s">
        <v>16481</v>
      </c>
      <c r="J6267" s="80" t="s">
        <v>16482</v>
      </c>
      <c r="K6267" s="80" t="s">
        <v>80</v>
      </c>
      <c r="L6267" s="80" t="s">
        <v>81</v>
      </c>
      <c r="M6267" s="81" t="s">
        <v>272</v>
      </c>
      <c r="N6267" s="47" t="s">
        <v>15353</v>
      </c>
      <c r="O6267" s="33">
        <v>3</v>
      </c>
      <c r="P6267" s="3">
        <f t="shared" si="583"/>
        <v>0</v>
      </c>
      <c r="Q6267" s="3">
        <f t="shared" si="584"/>
        <v>0</v>
      </c>
      <c r="R6267" s="3">
        <f t="shared" si="585"/>
        <v>1</v>
      </c>
      <c r="S6267" s="3">
        <f t="shared" si="586"/>
        <v>0</v>
      </c>
      <c r="T6267" s="3">
        <f t="shared" si="587"/>
        <v>0</v>
      </c>
      <c r="U6267" s="3">
        <f t="shared" si="588"/>
        <v>0</v>
      </c>
    </row>
    <row r="6268" spans="1:21" ht="12.75" customHeight="1" x14ac:dyDescent="0.2">
      <c r="A6268" s="82" t="s">
        <v>95</v>
      </c>
      <c r="B6268" s="81" t="s">
        <v>96</v>
      </c>
      <c r="C6268" s="47">
        <v>216208</v>
      </c>
      <c r="D6268" s="80" t="s">
        <v>5300</v>
      </c>
      <c r="E6268" s="81" t="s">
        <v>6040</v>
      </c>
      <c r="F6268" s="82">
        <v>192081491</v>
      </c>
      <c r="G6268" s="83" t="s">
        <v>167</v>
      </c>
      <c r="H6268" s="80" t="s">
        <v>29</v>
      </c>
      <c r="I6268" s="80" t="s">
        <v>16483</v>
      </c>
      <c r="J6268" s="80" t="s">
        <v>16484</v>
      </c>
      <c r="K6268" s="80" t="s">
        <v>102</v>
      </c>
      <c r="L6268" s="80" t="s">
        <v>159</v>
      </c>
      <c r="M6268" s="81" t="s">
        <v>1863</v>
      </c>
      <c r="N6268" s="47" t="s">
        <v>15353</v>
      </c>
      <c r="O6268" s="33">
        <v>3</v>
      </c>
      <c r="P6268" s="3">
        <f t="shared" si="583"/>
        <v>0</v>
      </c>
      <c r="Q6268" s="3">
        <f t="shared" si="584"/>
        <v>0</v>
      </c>
      <c r="R6268" s="3">
        <f t="shared" si="585"/>
        <v>1</v>
      </c>
      <c r="S6268" s="3">
        <f t="shared" si="586"/>
        <v>0</v>
      </c>
      <c r="T6268" s="3">
        <f t="shared" si="587"/>
        <v>0</v>
      </c>
      <c r="U6268" s="3">
        <f t="shared" si="588"/>
        <v>0</v>
      </c>
    </row>
    <row r="6269" spans="1:21" ht="12.75" customHeight="1" x14ac:dyDescent="0.2">
      <c r="A6269" s="82" t="s">
        <v>95</v>
      </c>
      <c r="B6269" s="81" t="s">
        <v>96</v>
      </c>
      <c r="C6269" s="47">
        <v>216208</v>
      </c>
      <c r="D6269" s="80" t="s">
        <v>5300</v>
      </c>
      <c r="E6269" s="81" t="s">
        <v>5363</v>
      </c>
      <c r="F6269" s="82">
        <v>191881369</v>
      </c>
      <c r="G6269" s="83" t="s">
        <v>67</v>
      </c>
      <c r="H6269" s="80" t="s">
        <v>52</v>
      </c>
      <c r="I6269" s="80" t="s">
        <v>16485</v>
      </c>
      <c r="J6269" s="80" t="s">
        <v>16486</v>
      </c>
      <c r="K6269" s="80" t="s">
        <v>80</v>
      </c>
      <c r="L6269" s="80" t="s">
        <v>81</v>
      </c>
      <c r="M6269" s="81" t="s">
        <v>230</v>
      </c>
      <c r="N6269" s="47" t="s">
        <v>15353</v>
      </c>
      <c r="O6269" s="33">
        <v>2</v>
      </c>
      <c r="P6269" s="3">
        <f t="shared" si="583"/>
        <v>0</v>
      </c>
      <c r="Q6269" s="3">
        <f t="shared" si="584"/>
        <v>1</v>
      </c>
      <c r="R6269" s="3">
        <f t="shared" si="585"/>
        <v>0</v>
      </c>
      <c r="S6269" s="3">
        <f t="shared" si="586"/>
        <v>0</v>
      </c>
      <c r="T6269" s="3">
        <f t="shared" si="587"/>
        <v>0</v>
      </c>
      <c r="U6269" s="3">
        <f t="shared" si="588"/>
        <v>0</v>
      </c>
    </row>
    <row r="6270" spans="1:21" ht="12.75" customHeight="1" x14ac:dyDescent="0.2">
      <c r="A6270" s="82" t="s">
        <v>95</v>
      </c>
      <c r="B6270" s="81" t="s">
        <v>96</v>
      </c>
      <c r="C6270" s="47">
        <v>216208</v>
      </c>
      <c r="D6270" s="80" t="s">
        <v>5300</v>
      </c>
      <c r="E6270" s="81" t="s">
        <v>5363</v>
      </c>
      <c r="F6270" s="82">
        <v>192061584</v>
      </c>
      <c r="G6270" s="83" t="s">
        <v>67</v>
      </c>
      <c r="H6270" s="80" t="s">
        <v>52</v>
      </c>
      <c r="I6270" s="80" t="s">
        <v>16489</v>
      </c>
      <c r="J6270" s="80" t="s">
        <v>16490</v>
      </c>
      <c r="K6270" s="80" t="s">
        <v>80</v>
      </c>
      <c r="L6270" s="80" t="s">
        <v>81</v>
      </c>
      <c r="M6270" s="81" t="s">
        <v>272</v>
      </c>
      <c r="N6270" s="47" t="s">
        <v>15353</v>
      </c>
      <c r="O6270" s="33">
        <v>3</v>
      </c>
      <c r="P6270" s="3">
        <f t="shared" si="583"/>
        <v>0</v>
      </c>
      <c r="Q6270" s="3">
        <f t="shared" si="584"/>
        <v>0</v>
      </c>
      <c r="R6270" s="3">
        <f t="shared" si="585"/>
        <v>1</v>
      </c>
      <c r="S6270" s="3">
        <f t="shared" si="586"/>
        <v>0</v>
      </c>
      <c r="T6270" s="3">
        <f t="shared" si="587"/>
        <v>0</v>
      </c>
      <c r="U6270" s="3">
        <f t="shared" si="588"/>
        <v>0</v>
      </c>
    </row>
    <row r="6271" spans="1:21" ht="12.75" customHeight="1" x14ac:dyDescent="0.2">
      <c r="A6271" s="82" t="s">
        <v>95</v>
      </c>
      <c r="B6271" s="81" t="s">
        <v>96</v>
      </c>
      <c r="C6271" s="47">
        <v>216208</v>
      </c>
      <c r="D6271" s="80" t="s">
        <v>5300</v>
      </c>
      <c r="E6271" s="81" t="s">
        <v>5363</v>
      </c>
      <c r="F6271" s="82">
        <v>192061592</v>
      </c>
      <c r="G6271" s="83" t="s">
        <v>67</v>
      </c>
      <c r="H6271" s="80" t="s">
        <v>52</v>
      </c>
      <c r="I6271" s="80" t="s">
        <v>16491</v>
      </c>
      <c r="J6271" s="80" t="s">
        <v>16492</v>
      </c>
      <c r="K6271" s="80" t="s">
        <v>80</v>
      </c>
      <c r="L6271" s="80" t="s">
        <v>383</v>
      </c>
      <c r="M6271" s="81" t="s">
        <v>768</v>
      </c>
      <c r="N6271" s="47" t="s">
        <v>15353</v>
      </c>
      <c r="O6271" s="33">
        <v>2</v>
      </c>
      <c r="P6271" s="3">
        <f t="shared" si="583"/>
        <v>0</v>
      </c>
      <c r="Q6271" s="3">
        <f t="shared" si="584"/>
        <v>1</v>
      </c>
      <c r="R6271" s="3">
        <f t="shared" si="585"/>
        <v>0</v>
      </c>
      <c r="S6271" s="3">
        <f t="shared" si="586"/>
        <v>0</v>
      </c>
      <c r="T6271" s="3">
        <f t="shared" si="587"/>
        <v>0</v>
      </c>
      <c r="U6271" s="3">
        <f t="shared" si="588"/>
        <v>0</v>
      </c>
    </row>
    <row r="6272" spans="1:21" ht="12.75" customHeight="1" x14ac:dyDescent="0.2">
      <c r="A6272" s="82" t="s">
        <v>95</v>
      </c>
      <c r="B6272" s="81" t="s">
        <v>96</v>
      </c>
      <c r="C6272" s="47">
        <v>216208</v>
      </c>
      <c r="D6272" s="80" t="s">
        <v>5300</v>
      </c>
      <c r="E6272" s="81" t="s">
        <v>5363</v>
      </c>
      <c r="F6272" s="82">
        <v>192101318</v>
      </c>
      <c r="G6272" s="83" t="s">
        <v>67</v>
      </c>
      <c r="H6272" s="80" t="s">
        <v>52</v>
      </c>
      <c r="I6272" s="80" t="s">
        <v>13412</v>
      </c>
      <c r="J6272" s="80" t="s">
        <v>13413</v>
      </c>
      <c r="K6272" s="80" t="s">
        <v>80</v>
      </c>
      <c r="L6272" s="80" t="s">
        <v>383</v>
      </c>
      <c r="M6272" s="81" t="s">
        <v>2472</v>
      </c>
      <c r="N6272" s="47" t="s">
        <v>15353</v>
      </c>
      <c r="O6272" s="33">
        <v>2</v>
      </c>
      <c r="P6272" s="3">
        <f t="shared" si="583"/>
        <v>0</v>
      </c>
      <c r="Q6272" s="3">
        <f t="shared" si="584"/>
        <v>1</v>
      </c>
      <c r="R6272" s="3">
        <f t="shared" si="585"/>
        <v>0</v>
      </c>
      <c r="S6272" s="3">
        <f t="shared" si="586"/>
        <v>0</v>
      </c>
      <c r="T6272" s="3">
        <f t="shared" si="587"/>
        <v>0</v>
      </c>
      <c r="U6272" s="3">
        <f t="shared" si="588"/>
        <v>0</v>
      </c>
    </row>
    <row r="6273" spans="1:21" ht="12.75" customHeight="1" x14ac:dyDescent="0.2">
      <c r="A6273" s="82" t="s">
        <v>95</v>
      </c>
      <c r="B6273" s="81" t="s">
        <v>96</v>
      </c>
      <c r="C6273" s="47">
        <v>216208</v>
      </c>
      <c r="D6273" s="80" t="s">
        <v>5300</v>
      </c>
      <c r="E6273" s="81" t="s">
        <v>5363</v>
      </c>
      <c r="F6273" s="82">
        <v>192061824</v>
      </c>
      <c r="G6273" s="83" t="s">
        <v>67</v>
      </c>
      <c r="H6273" s="80" t="s">
        <v>52</v>
      </c>
      <c r="I6273" s="80" t="s">
        <v>16493</v>
      </c>
      <c r="J6273" s="80" t="s">
        <v>16494</v>
      </c>
      <c r="K6273" s="80" t="s">
        <v>80</v>
      </c>
      <c r="L6273" s="80" t="s">
        <v>81</v>
      </c>
      <c r="M6273" s="81" t="s">
        <v>235</v>
      </c>
      <c r="N6273" s="47" t="s">
        <v>15353</v>
      </c>
      <c r="O6273" s="33">
        <v>2</v>
      </c>
      <c r="P6273" s="3">
        <f t="shared" si="583"/>
        <v>0</v>
      </c>
      <c r="Q6273" s="3">
        <f t="shared" si="584"/>
        <v>1</v>
      </c>
      <c r="R6273" s="3">
        <f t="shared" si="585"/>
        <v>0</v>
      </c>
      <c r="S6273" s="3">
        <f t="shared" si="586"/>
        <v>0</v>
      </c>
      <c r="T6273" s="3">
        <f t="shared" si="587"/>
        <v>0</v>
      </c>
      <c r="U6273" s="3">
        <f t="shared" si="588"/>
        <v>0</v>
      </c>
    </row>
    <row r="6274" spans="1:21" ht="12.75" customHeight="1" x14ac:dyDescent="0.2">
      <c r="A6274" s="82" t="s">
        <v>95</v>
      </c>
      <c r="B6274" s="81" t="s">
        <v>96</v>
      </c>
      <c r="C6274" s="47">
        <v>216208</v>
      </c>
      <c r="D6274" s="80" t="s">
        <v>5300</v>
      </c>
      <c r="E6274" s="81" t="s">
        <v>5363</v>
      </c>
      <c r="F6274" s="82">
        <v>192170371</v>
      </c>
      <c r="G6274" s="83" t="s">
        <v>67</v>
      </c>
      <c r="H6274" s="80" t="s">
        <v>52</v>
      </c>
      <c r="I6274" s="80" t="s">
        <v>16495</v>
      </c>
      <c r="J6274" s="80" t="s">
        <v>16496</v>
      </c>
      <c r="K6274" s="80" t="s">
        <v>80</v>
      </c>
      <c r="L6274" s="80" t="s">
        <v>81</v>
      </c>
      <c r="M6274" s="81" t="s">
        <v>224</v>
      </c>
      <c r="N6274" s="47" t="s">
        <v>15353</v>
      </c>
      <c r="O6274" s="33">
        <v>2</v>
      </c>
      <c r="P6274" s="3">
        <f t="shared" si="583"/>
        <v>0</v>
      </c>
      <c r="Q6274" s="3">
        <f t="shared" si="584"/>
        <v>1</v>
      </c>
      <c r="R6274" s="3">
        <f t="shared" si="585"/>
        <v>0</v>
      </c>
      <c r="S6274" s="3">
        <f t="shared" si="586"/>
        <v>0</v>
      </c>
      <c r="T6274" s="3">
        <f t="shared" si="587"/>
        <v>0</v>
      </c>
      <c r="U6274" s="3">
        <f t="shared" si="588"/>
        <v>0</v>
      </c>
    </row>
    <row r="6275" spans="1:21" ht="12.75" customHeight="1" x14ac:dyDescent="0.2">
      <c r="A6275" s="82" t="s">
        <v>95</v>
      </c>
      <c r="B6275" s="81" t="s">
        <v>96</v>
      </c>
      <c r="C6275" s="47">
        <v>216208</v>
      </c>
      <c r="D6275" s="80" t="s">
        <v>5300</v>
      </c>
      <c r="E6275" s="81" t="s">
        <v>5363</v>
      </c>
      <c r="F6275" s="82">
        <v>192222941</v>
      </c>
      <c r="G6275" s="83" t="s">
        <v>67</v>
      </c>
      <c r="H6275" s="80" t="s">
        <v>52</v>
      </c>
      <c r="I6275" s="80" t="s">
        <v>16497</v>
      </c>
      <c r="J6275" s="80" t="s">
        <v>16498</v>
      </c>
      <c r="K6275" s="80" t="s">
        <v>80</v>
      </c>
      <c r="L6275" s="80" t="s">
        <v>81</v>
      </c>
      <c r="M6275" s="81" t="s">
        <v>235</v>
      </c>
      <c r="N6275" s="47" t="s">
        <v>15353</v>
      </c>
      <c r="O6275" s="33">
        <v>2</v>
      </c>
      <c r="P6275" s="3">
        <f t="shared" si="583"/>
        <v>0</v>
      </c>
      <c r="Q6275" s="3">
        <f t="shared" si="584"/>
        <v>1</v>
      </c>
      <c r="R6275" s="3">
        <f t="shared" si="585"/>
        <v>0</v>
      </c>
      <c r="S6275" s="3">
        <f t="shared" si="586"/>
        <v>0</v>
      </c>
      <c r="T6275" s="3">
        <f t="shared" si="587"/>
        <v>0</v>
      </c>
      <c r="U6275" s="3">
        <f t="shared" si="588"/>
        <v>0</v>
      </c>
    </row>
    <row r="6276" spans="1:21" ht="12.75" customHeight="1" x14ac:dyDescent="0.2">
      <c r="A6276" s="82" t="s">
        <v>95</v>
      </c>
      <c r="B6276" s="81" t="s">
        <v>96</v>
      </c>
      <c r="C6276" s="47">
        <v>216208</v>
      </c>
      <c r="D6276" s="80" t="s">
        <v>5300</v>
      </c>
      <c r="E6276" s="81" t="s">
        <v>5363</v>
      </c>
      <c r="F6276" s="82">
        <v>192170395</v>
      </c>
      <c r="G6276" s="83" t="s">
        <v>67</v>
      </c>
      <c r="H6276" s="80" t="s">
        <v>52</v>
      </c>
      <c r="I6276" s="80" t="s">
        <v>16499</v>
      </c>
      <c r="J6276" s="80" t="s">
        <v>16500</v>
      </c>
      <c r="K6276" s="80" t="s">
        <v>80</v>
      </c>
      <c r="L6276" s="80" t="s">
        <v>383</v>
      </c>
      <c r="M6276" s="81" t="s">
        <v>384</v>
      </c>
      <c r="N6276" s="47" t="s">
        <v>15353</v>
      </c>
      <c r="O6276" s="33">
        <v>2</v>
      </c>
      <c r="P6276" s="3">
        <f t="shared" si="583"/>
        <v>0</v>
      </c>
      <c r="Q6276" s="3">
        <f t="shared" si="584"/>
        <v>1</v>
      </c>
      <c r="R6276" s="3">
        <f t="shared" si="585"/>
        <v>0</v>
      </c>
      <c r="S6276" s="3">
        <f t="shared" si="586"/>
        <v>0</v>
      </c>
      <c r="T6276" s="3">
        <f t="shared" si="587"/>
        <v>0</v>
      </c>
      <c r="U6276" s="3">
        <f t="shared" si="588"/>
        <v>0</v>
      </c>
    </row>
    <row r="6277" spans="1:21" ht="12.75" customHeight="1" x14ac:dyDescent="0.2">
      <c r="A6277" s="82" t="s">
        <v>95</v>
      </c>
      <c r="B6277" s="81" t="s">
        <v>96</v>
      </c>
      <c r="C6277" s="47">
        <v>216208</v>
      </c>
      <c r="D6277" s="80" t="s">
        <v>5300</v>
      </c>
      <c r="E6277" s="81" t="s">
        <v>5573</v>
      </c>
      <c r="F6277" s="82">
        <v>191927575</v>
      </c>
      <c r="G6277" s="83" t="s">
        <v>167</v>
      </c>
      <c r="H6277" s="80" t="s">
        <v>52</v>
      </c>
      <c r="I6277" s="80" t="s">
        <v>16501</v>
      </c>
      <c r="J6277" s="80" t="s">
        <v>16502</v>
      </c>
      <c r="K6277" s="80" t="s">
        <v>341</v>
      </c>
      <c r="L6277" s="80" t="s">
        <v>631</v>
      </c>
      <c r="M6277" s="81" t="s">
        <v>632</v>
      </c>
      <c r="N6277" s="47" t="s">
        <v>15353</v>
      </c>
      <c r="O6277" s="33">
        <v>3</v>
      </c>
      <c r="P6277" s="3">
        <f t="shared" ref="P6277:P6340" si="589">IF(O6277=1,1,0)</f>
        <v>0</v>
      </c>
      <c r="Q6277" s="3">
        <f t="shared" ref="Q6277:Q6340" si="590">IF(O6277=2,1,0)</f>
        <v>0</v>
      </c>
      <c r="R6277" s="3">
        <f t="shared" ref="R6277:R6340" si="591">IF(O6277=3,1,0)</f>
        <v>1</v>
      </c>
      <c r="S6277" s="3">
        <f t="shared" ref="S6277:S6340" si="592">IF(O6277=4,1,0)</f>
        <v>0</v>
      </c>
      <c r="T6277" s="3">
        <f t="shared" ref="T6277:T6340" si="593">IF(O6277=5,1,0)</f>
        <v>0</v>
      </c>
      <c r="U6277" s="3">
        <f t="shared" ref="U6277:U6340" si="594">IF(O6277="Bez finální známky, nebyl získán potřebný počet posudků",1,IF(O6277="N (nehodnoceno)",1,0))</f>
        <v>0</v>
      </c>
    </row>
    <row r="6278" spans="1:21" ht="12.75" customHeight="1" x14ac:dyDescent="0.2">
      <c r="A6278" s="82" t="s">
        <v>95</v>
      </c>
      <c r="B6278" s="81" t="s">
        <v>96</v>
      </c>
      <c r="C6278" s="47">
        <v>216208</v>
      </c>
      <c r="D6278" s="80" t="s">
        <v>5300</v>
      </c>
      <c r="E6278" s="81" t="s">
        <v>5363</v>
      </c>
      <c r="F6278" s="82">
        <v>192170425</v>
      </c>
      <c r="G6278" s="83" t="s">
        <v>67</v>
      </c>
      <c r="H6278" s="80" t="s">
        <v>29</v>
      </c>
      <c r="I6278" s="80" t="s">
        <v>16503</v>
      </c>
      <c r="J6278" s="80" t="s">
        <v>16504</v>
      </c>
      <c r="K6278" s="80" t="s">
        <v>80</v>
      </c>
      <c r="L6278" s="80" t="s">
        <v>81</v>
      </c>
      <c r="M6278" s="81" t="s">
        <v>4327</v>
      </c>
      <c r="N6278" s="47" t="s">
        <v>15353</v>
      </c>
      <c r="O6278" s="33">
        <v>1</v>
      </c>
      <c r="P6278" s="3">
        <f t="shared" si="589"/>
        <v>1</v>
      </c>
      <c r="Q6278" s="3">
        <f t="shared" si="590"/>
        <v>0</v>
      </c>
      <c r="R6278" s="3">
        <f t="shared" si="591"/>
        <v>0</v>
      </c>
      <c r="S6278" s="3">
        <f t="shared" si="592"/>
        <v>0</v>
      </c>
      <c r="T6278" s="3">
        <f t="shared" si="593"/>
        <v>0</v>
      </c>
      <c r="U6278" s="3">
        <f t="shared" si="594"/>
        <v>0</v>
      </c>
    </row>
    <row r="6279" spans="1:21" ht="12.75" customHeight="1" x14ac:dyDescent="0.2">
      <c r="A6279" s="82" t="s">
        <v>95</v>
      </c>
      <c r="B6279" s="81" t="s">
        <v>96</v>
      </c>
      <c r="C6279" s="47">
        <v>216208</v>
      </c>
      <c r="D6279" s="80" t="s">
        <v>5300</v>
      </c>
      <c r="E6279" s="81" t="s">
        <v>5363</v>
      </c>
      <c r="F6279" s="82">
        <v>192170432</v>
      </c>
      <c r="G6279" s="83" t="s">
        <v>67</v>
      </c>
      <c r="H6279" s="80" t="s">
        <v>52</v>
      </c>
      <c r="I6279" s="80" t="s">
        <v>16505</v>
      </c>
      <c r="J6279" s="80" t="s">
        <v>16506</v>
      </c>
      <c r="K6279" s="80" t="s">
        <v>80</v>
      </c>
      <c r="L6279" s="80" t="s">
        <v>81</v>
      </c>
      <c r="M6279" s="81" t="s">
        <v>1753</v>
      </c>
      <c r="N6279" s="47" t="s">
        <v>15353</v>
      </c>
      <c r="O6279" s="33">
        <v>3</v>
      </c>
      <c r="P6279" s="3">
        <f t="shared" si="589"/>
        <v>0</v>
      </c>
      <c r="Q6279" s="3">
        <f t="shared" si="590"/>
        <v>0</v>
      </c>
      <c r="R6279" s="3">
        <f t="shared" si="591"/>
        <v>1</v>
      </c>
      <c r="S6279" s="3">
        <f t="shared" si="592"/>
        <v>0</v>
      </c>
      <c r="T6279" s="3">
        <f t="shared" si="593"/>
        <v>0</v>
      </c>
      <c r="U6279" s="3">
        <f t="shared" si="594"/>
        <v>0</v>
      </c>
    </row>
    <row r="6280" spans="1:21" ht="12.75" customHeight="1" x14ac:dyDescent="0.2">
      <c r="A6280" s="82" t="s">
        <v>95</v>
      </c>
      <c r="B6280" s="81" t="s">
        <v>96</v>
      </c>
      <c r="C6280" s="47">
        <v>216208</v>
      </c>
      <c r="D6280" s="80" t="s">
        <v>5300</v>
      </c>
      <c r="E6280" s="81" t="s">
        <v>5363</v>
      </c>
      <c r="F6280" s="82">
        <v>192223183</v>
      </c>
      <c r="G6280" s="83" t="s">
        <v>67</v>
      </c>
      <c r="H6280" s="80" t="s">
        <v>52</v>
      </c>
      <c r="I6280" s="80" t="s">
        <v>16509</v>
      </c>
      <c r="J6280" s="80" t="s">
        <v>16510</v>
      </c>
      <c r="K6280" s="80" t="s">
        <v>80</v>
      </c>
      <c r="L6280" s="80" t="s">
        <v>268</v>
      </c>
      <c r="M6280" s="81" t="s">
        <v>2515</v>
      </c>
      <c r="N6280" s="47" t="s">
        <v>15353</v>
      </c>
      <c r="O6280" s="33">
        <v>3</v>
      </c>
      <c r="P6280" s="3">
        <f t="shared" si="589"/>
        <v>0</v>
      </c>
      <c r="Q6280" s="3">
        <f t="shared" si="590"/>
        <v>0</v>
      </c>
      <c r="R6280" s="3">
        <f t="shared" si="591"/>
        <v>1</v>
      </c>
      <c r="S6280" s="3">
        <f t="shared" si="592"/>
        <v>0</v>
      </c>
      <c r="T6280" s="3">
        <f t="shared" si="593"/>
        <v>0</v>
      </c>
      <c r="U6280" s="3">
        <f t="shared" si="594"/>
        <v>0</v>
      </c>
    </row>
    <row r="6281" spans="1:21" ht="12.75" customHeight="1" x14ac:dyDescent="0.2">
      <c r="A6281" s="82" t="s">
        <v>95</v>
      </c>
      <c r="B6281" s="81" t="s">
        <v>96</v>
      </c>
      <c r="C6281" s="47">
        <v>216208</v>
      </c>
      <c r="D6281" s="80" t="s">
        <v>5300</v>
      </c>
      <c r="E6281" s="81" t="s">
        <v>5384</v>
      </c>
      <c r="F6281" s="82">
        <v>192171403</v>
      </c>
      <c r="G6281" s="83" t="s">
        <v>67</v>
      </c>
      <c r="H6281" s="80" t="s">
        <v>52</v>
      </c>
      <c r="I6281" s="80" t="s">
        <v>16511</v>
      </c>
      <c r="J6281" s="80" t="s">
        <v>16512</v>
      </c>
      <c r="K6281" s="80" t="s">
        <v>80</v>
      </c>
      <c r="L6281" s="80" t="s">
        <v>268</v>
      </c>
      <c r="M6281" s="81" t="s">
        <v>126</v>
      </c>
      <c r="N6281" s="47" t="s">
        <v>15353</v>
      </c>
      <c r="O6281" s="33">
        <v>3</v>
      </c>
      <c r="P6281" s="3">
        <f t="shared" si="589"/>
        <v>0</v>
      </c>
      <c r="Q6281" s="3">
        <f t="shared" si="590"/>
        <v>0</v>
      </c>
      <c r="R6281" s="3">
        <f t="shared" si="591"/>
        <v>1</v>
      </c>
      <c r="S6281" s="3">
        <f t="shared" si="592"/>
        <v>0</v>
      </c>
      <c r="T6281" s="3">
        <f t="shared" si="593"/>
        <v>0</v>
      </c>
      <c r="U6281" s="3">
        <f t="shared" si="594"/>
        <v>0</v>
      </c>
    </row>
    <row r="6282" spans="1:21" ht="12.75" customHeight="1" x14ac:dyDescent="0.2">
      <c r="A6282" s="82" t="s">
        <v>95</v>
      </c>
      <c r="B6282" s="81" t="s">
        <v>96</v>
      </c>
      <c r="C6282" s="47">
        <v>216208</v>
      </c>
      <c r="D6282" s="80" t="s">
        <v>5300</v>
      </c>
      <c r="E6282" s="81" t="s">
        <v>5384</v>
      </c>
      <c r="F6282" s="82">
        <v>192049191</v>
      </c>
      <c r="G6282" s="83" t="s">
        <v>105</v>
      </c>
      <c r="H6282" s="80" t="s">
        <v>52</v>
      </c>
      <c r="I6282" s="80" t="s">
        <v>16515</v>
      </c>
      <c r="J6282" s="80" t="s">
        <v>16516</v>
      </c>
      <c r="K6282" s="80" t="s">
        <v>80</v>
      </c>
      <c r="L6282" s="80" t="s">
        <v>268</v>
      </c>
      <c r="M6282" s="81" t="s">
        <v>126</v>
      </c>
      <c r="N6282" s="47" t="s">
        <v>15353</v>
      </c>
      <c r="O6282" s="33">
        <v>4</v>
      </c>
      <c r="P6282" s="3">
        <f t="shared" si="589"/>
        <v>0</v>
      </c>
      <c r="Q6282" s="3">
        <f t="shared" si="590"/>
        <v>0</v>
      </c>
      <c r="R6282" s="3">
        <f t="shared" si="591"/>
        <v>0</v>
      </c>
      <c r="S6282" s="3">
        <f t="shared" si="592"/>
        <v>1</v>
      </c>
      <c r="T6282" s="3">
        <f t="shared" si="593"/>
        <v>0</v>
      </c>
      <c r="U6282" s="3">
        <f t="shared" si="594"/>
        <v>0</v>
      </c>
    </row>
    <row r="6283" spans="1:21" ht="12.75" customHeight="1" x14ac:dyDescent="0.2">
      <c r="A6283" s="82" t="s">
        <v>95</v>
      </c>
      <c r="B6283" s="81" t="s">
        <v>96</v>
      </c>
      <c r="C6283" s="47">
        <v>216208</v>
      </c>
      <c r="D6283" s="80" t="s">
        <v>5300</v>
      </c>
      <c r="E6283" s="81" t="s">
        <v>5433</v>
      </c>
      <c r="F6283" s="82">
        <v>191881728</v>
      </c>
      <c r="G6283" s="83" t="s">
        <v>67</v>
      </c>
      <c r="H6283" s="80" t="s">
        <v>52</v>
      </c>
      <c r="I6283" s="80" t="s">
        <v>16552</v>
      </c>
      <c r="J6283" s="80" t="s">
        <v>15393</v>
      </c>
      <c r="K6283" s="80" t="s">
        <v>366</v>
      </c>
      <c r="L6283" s="80" t="s">
        <v>1062</v>
      </c>
      <c r="M6283" s="81" t="s">
        <v>1601</v>
      </c>
      <c r="N6283" s="47" t="s">
        <v>15353</v>
      </c>
      <c r="O6283" s="33">
        <v>1</v>
      </c>
      <c r="P6283" s="3">
        <f t="shared" si="589"/>
        <v>1</v>
      </c>
      <c r="Q6283" s="3">
        <f t="shared" si="590"/>
        <v>0</v>
      </c>
      <c r="R6283" s="3">
        <f t="shared" si="591"/>
        <v>0</v>
      </c>
      <c r="S6283" s="3">
        <f t="shared" si="592"/>
        <v>0</v>
      </c>
      <c r="T6283" s="3">
        <f t="shared" si="593"/>
        <v>0</v>
      </c>
      <c r="U6283" s="3">
        <f t="shared" si="594"/>
        <v>0</v>
      </c>
    </row>
    <row r="6284" spans="1:21" ht="12.75" customHeight="1" x14ac:dyDescent="0.2">
      <c r="A6284" s="82" t="s">
        <v>95</v>
      </c>
      <c r="B6284" s="81" t="s">
        <v>96</v>
      </c>
      <c r="C6284" s="47">
        <v>216208</v>
      </c>
      <c r="D6284" s="80" t="s">
        <v>5300</v>
      </c>
      <c r="E6284" s="81" t="s">
        <v>5433</v>
      </c>
      <c r="F6284" s="82">
        <v>192048601</v>
      </c>
      <c r="G6284" s="83" t="s">
        <v>67</v>
      </c>
      <c r="H6284" s="80" t="s">
        <v>52</v>
      </c>
      <c r="I6284" s="80" t="s">
        <v>11827</v>
      </c>
      <c r="J6284" s="80" t="s">
        <v>11828</v>
      </c>
      <c r="K6284" s="80" t="s">
        <v>366</v>
      </c>
      <c r="L6284" s="80" t="s">
        <v>1062</v>
      </c>
      <c r="M6284" s="81" t="s">
        <v>1668</v>
      </c>
      <c r="N6284" s="47" t="s">
        <v>15353</v>
      </c>
      <c r="O6284" s="33">
        <v>3</v>
      </c>
      <c r="P6284" s="3">
        <f t="shared" si="589"/>
        <v>0</v>
      </c>
      <c r="Q6284" s="3">
        <f t="shared" si="590"/>
        <v>0</v>
      </c>
      <c r="R6284" s="3">
        <f t="shared" si="591"/>
        <v>1</v>
      </c>
      <c r="S6284" s="3">
        <f t="shared" si="592"/>
        <v>0</v>
      </c>
      <c r="T6284" s="3">
        <f t="shared" si="593"/>
        <v>0</v>
      </c>
      <c r="U6284" s="3">
        <f t="shared" si="594"/>
        <v>0</v>
      </c>
    </row>
    <row r="6285" spans="1:21" ht="12.75" customHeight="1" x14ac:dyDescent="0.2">
      <c r="A6285" s="82" t="s">
        <v>95</v>
      </c>
      <c r="B6285" s="81" t="s">
        <v>96</v>
      </c>
      <c r="C6285" s="47">
        <v>216208</v>
      </c>
      <c r="D6285" s="80" t="s">
        <v>5300</v>
      </c>
      <c r="E6285" s="81" t="s">
        <v>5433</v>
      </c>
      <c r="F6285" s="82">
        <v>192076994</v>
      </c>
      <c r="G6285" s="83" t="s">
        <v>67</v>
      </c>
      <c r="H6285" s="80" t="s">
        <v>52</v>
      </c>
      <c r="I6285" s="80" t="s">
        <v>16056</v>
      </c>
      <c r="J6285" s="80" t="s">
        <v>16057</v>
      </c>
      <c r="K6285" s="80" t="s">
        <v>366</v>
      </c>
      <c r="L6285" s="80" t="s">
        <v>1764</v>
      </c>
      <c r="M6285" s="81" t="s">
        <v>1765</v>
      </c>
      <c r="N6285" s="47" t="s">
        <v>15353</v>
      </c>
      <c r="O6285" s="33">
        <v>1</v>
      </c>
      <c r="P6285" s="3">
        <f t="shared" si="589"/>
        <v>1</v>
      </c>
      <c r="Q6285" s="3">
        <f t="shared" si="590"/>
        <v>0</v>
      </c>
      <c r="R6285" s="3">
        <f t="shared" si="591"/>
        <v>0</v>
      </c>
      <c r="S6285" s="3">
        <f t="shared" si="592"/>
        <v>0</v>
      </c>
      <c r="T6285" s="3">
        <f t="shared" si="593"/>
        <v>0</v>
      </c>
      <c r="U6285" s="3">
        <f t="shared" si="594"/>
        <v>0</v>
      </c>
    </row>
    <row r="6286" spans="1:21" ht="12.75" customHeight="1" x14ac:dyDescent="0.2">
      <c r="A6286" s="82" t="s">
        <v>95</v>
      </c>
      <c r="B6286" s="81" t="s">
        <v>96</v>
      </c>
      <c r="C6286" s="47">
        <v>216208</v>
      </c>
      <c r="D6286" s="80" t="s">
        <v>5300</v>
      </c>
      <c r="E6286" s="81" t="s">
        <v>5433</v>
      </c>
      <c r="F6286" s="82">
        <v>192077220</v>
      </c>
      <c r="G6286" s="83" t="s">
        <v>67</v>
      </c>
      <c r="H6286" s="80" t="s">
        <v>52</v>
      </c>
      <c r="I6286" s="80" t="s">
        <v>16553</v>
      </c>
      <c r="J6286" s="80" t="s">
        <v>16554</v>
      </c>
      <c r="K6286" s="80" t="s">
        <v>366</v>
      </c>
      <c r="L6286" s="80" t="s">
        <v>1062</v>
      </c>
      <c r="M6286" s="81" t="s">
        <v>1634</v>
      </c>
      <c r="N6286" s="47" t="s">
        <v>15353</v>
      </c>
      <c r="O6286" s="33">
        <v>2</v>
      </c>
      <c r="P6286" s="3">
        <f t="shared" si="589"/>
        <v>0</v>
      </c>
      <c r="Q6286" s="3">
        <f t="shared" si="590"/>
        <v>1</v>
      </c>
      <c r="R6286" s="3">
        <f t="shared" si="591"/>
        <v>0</v>
      </c>
      <c r="S6286" s="3">
        <f t="shared" si="592"/>
        <v>0</v>
      </c>
      <c r="T6286" s="3">
        <f t="shared" si="593"/>
        <v>0</v>
      </c>
      <c r="U6286" s="3">
        <f t="shared" si="594"/>
        <v>0</v>
      </c>
    </row>
    <row r="6287" spans="1:21" ht="12.75" customHeight="1" x14ac:dyDescent="0.2">
      <c r="A6287" s="82" t="s">
        <v>95</v>
      </c>
      <c r="B6287" s="81" t="s">
        <v>96</v>
      </c>
      <c r="C6287" s="47">
        <v>216208</v>
      </c>
      <c r="D6287" s="80" t="s">
        <v>5300</v>
      </c>
      <c r="E6287" s="81" t="s">
        <v>5433</v>
      </c>
      <c r="F6287" s="82">
        <v>192170018</v>
      </c>
      <c r="G6287" s="83" t="s">
        <v>67</v>
      </c>
      <c r="H6287" s="80" t="s">
        <v>52</v>
      </c>
      <c r="I6287" s="80" t="s">
        <v>16555</v>
      </c>
      <c r="J6287" s="80" t="s">
        <v>16556</v>
      </c>
      <c r="K6287" s="80" t="s">
        <v>366</v>
      </c>
      <c r="L6287" s="80" t="s">
        <v>1764</v>
      </c>
      <c r="M6287" s="81" t="s">
        <v>1813</v>
      </c>
      <c r="N6287" s="47" t="s">
        <v>15353</v>
      </c>
      <c r="O6287" s="33">
        <v>3</v>
      </c>
      <c r="P6287" s="3">
        <f t="shared" si="589"/>
        <v>0</v>
      </c>
      <c r="Q6287" s="3">
        <f t="shared" si="590"/>
        <v>0</v>
      </c>
      <c r="R6287" s="3">
        <f t="shared" si="591"/>
        <v>1</v>
      </c>
      <c r="S6287" s="3">
        <f t="shared" si="592"/>
        <v>0</v>
      </c>
      <c r="T6287" s="3">
        <f t="shared" si="593"/>
        <v>0</v>
      </c>
      <c r="U6287" s="3">
        <f t="shared" si="594"/>
        <v>0</v>
      </c>
    </row>
    <row r="6288" spans="1:21" ht="12.75" customHeight="1" x14ac:dyDescent="0.2">
      <c r="A6288" s="82" t="s">
        <v>95</v>
      </c>
      <c r="B6288" s="81" t="s">
        <v>96</v>
      </c>
      <c r="C6288" s="47">
        <v>216208</v>
      </c>
      <c r="D6288" s="80" t="s">
        <v>5300</v>
      </c>
      <c r="E6288" s="81" t="s">
        <v>5433</v>
      </c>
      <c r="F6288" s="82">
        <v>192213959</v>
      </c>
      <c r="G6288" s="83" t="s">
        <v>67</v>
      </c>
      <c r="H6288" s="80" t="s">
        <v>52</v>
      </c>
      <c r="I6288" s="80" t="s">
        <v>16058</v>
      </c>
      <c r="J6288" s="80" t="s">
        <v>16059</v>
      </c>
      <c r="K6288" s="80" t="s">
        <v>366</v>
      </c>
      <c r="L6288" s="80" t="s">
        <v>1062</v>
      </c>
      <c r="M6288" s="81" t="s">
        <v>1063</v>
      </c>
      <c r="N6288" s="47" t="s">
        <v>15353</v>
      </c>
      <c r="O6288" s="33">
        <v>1</v>
      </c>
      <c r="P6288" s="3">
        <f t="shared" si="589"/>
        <v>1</v>
      </c>
      <c r="Q6288" s="3">
        <f t="shared" si="590"/>
        <v>0</v>
      </c>
      <c r="R6288" s="3">
        <f t="shared" si="591"/>
        <v>0</v>
      </c>
      <c r="S6288" s="3">
        <f t="shared" si="592"/>
        <v>0</v>
      </c>
      <c r="T6288" s="3">
        <f t="shared" si="593"/>
        <v>0</v>
      </c>
      <c r="U6288" s="3">
        <f t="shared" si="594"/>
        <v>0</v>
      </c>
    </row>
    <row r="6289" spans="1:21" ht="12.75" customHeight="1" x14ac:dyDescent="0.2">
      <c r="A6289" s="82" t="s">
        <v>95</v>
      </c>
      <c r="B6289" s="81" t="s">
        <v>96</v>
      </c>
      <c r="C6289" s="47">
        <v>216208</v>
      </c>
      <c r="D6289" s="80" t="s">
        <v>5300</v>
      </c>
      <c r="E6289" s="81" t="s">
        <v>5433</v>
      </c>
      <c r="F6289" s="82">
        <v>192170023</v>
      </c>
      <c r="G6289" s="83" t="s">
        <v>67</v>
      </c>
      <c r="H6289" s="80" t="s">
        <v>52</v>
      </c>
      <c r="I6289" s="80" t="s">
        <v>16557</v>
      </c>
      <c r="J6289" s="80" t="s">
        <v>16558</v>
      </c>
      <c r="K6289" s="80" t="s">
        <v>366</v>
      </c>
      <c r="L6289" s="80" t="s">
        <v>1062</v>
      </c>
      <c r="M6289" s="81" t="s">
        <v>1668</v>
      </c>
      <c r="N6289" s="47" t="s">
        <v>15353</v>
      </c>
      <c r="O6289" s="33">
        <v>2</v>
      </c>
      <c r="P6289" s="3">
        <f t="shared" si="589"/>
        <v>0</v>
      </c>
      <c r="Q6289" s="3">
        <f t="shared" si="590"/>
        <v>1</v>
      </c>
      <c r="R6289" s="3">
        <f t="shared" si="591"/>
        <v>0</v>
      </c>
      <c r="S6289" s="3">
        <f t="shared" si="592"/>
        <v>0</v>
      </c>
      <c r="T6289" s="3">
        <f t="shared" si="593"/>
        <v>0</v>
      </c>
      <c r="U6289" s="3">
        <f t="shared" si="594"/>
        <v>0</v>
      </c>
    </row>
    <row r="6290" spans="1:21" ht="12.75" customHeight="1" x14ac:dyDescent="0.2">
      <c r="A6290" s="82" t="s">
        <v>95</v>
      </c>
      <c r="B6290" s="81" t="s">
        <v>96</v>
      </c>
      <c r="C6290" s="47">
        <v>216208</v>
      </c>
      <c r="D6290" s="80" t="s">
        <v>5300</v>
      </c>
      <c r="E6290" s="81" t="s">
        <v>5433</v>
      </c>
      <c r="F6290" s="82">
        <v>192170024</v>
      </c>
      <c r="G6290" s="83" t="s">
        <v>67</v>
      </c>
      <c r="H6290" s="80" t="s">
        <v>52</v>
      </c>
      <c r="I6290" s="80" t="s">
        <v>16559</v>
      </c>
      <c r="J6290" s="80" t="s">
        <v>16560</v>
      </c>
      <c r="K6290" s="80" t="s">
        <v>366</v>
      </c>
      <c r="L6290" s="80" t="s">
        <v>1062</v>
      </c>
      <c r="M6290" s="81" t="s">
        <v>1668</v>
      </c>
      <c r="N6290" s="47" t="s">
        <v>15353</v>
      </c>
      <c r="O6290" s="33">
        <v>2</v>
      </c>
      <c r="P6290" s="3">
        <f t="shared" si="589"/>
        <v>0</v>
      </c>
      <c r="Q6290" s="3">
        <f t="shared" si="590"/>
        <v>1</v>
      </c>
      <c r="R6290" s="3">
        <f t="shared" si="591"/>
        <v>0</v>
      </c>
      <c r="S6290" s="3">
        <f t="shared" si="592"/>
        <v>0</v>
      </c>
      <c r="T6290" s="3">
        <f t="shared" si="593"/>
        <v>0</v>
      </c>
      <c r="U6290" s="3">
        <f t="shared" si="594"/>
        <v>0</v>
      </c>
    </row>
    <row r="6291" spans="1:21" ht="12.75" customHeight="1" x14ac:dyDescent="0.2">
      <c r="A6291" s="82" t="s">
        <v>95</v>
      </c>
      <c r="B6291" s="81" t="s">
        <v>96</v>
      </c>
      <c r="C6291" s="47">
        <v>216208</v>
      </c>
      <c r="D6291" s="80" t="s">
        <v>5300</v>
      </c>
      <c r="E6291" s="81" t="s">
        <v>5433</v>
      </c>
      <c r="F6291" s="82">
        <v>192214065</v>
      </c>
      <c r="G6291" s="83" t="s">
        <v>67</v>
      </c>
      <c r="H6291" s="80" t="s">
        <v>52</v>
      </c>
      <c r="I6291" s="80" t="s">
        <v>16561</v>
      </c>
      <c r="J6291" s="80" t="s">
        <v>16562</v>
      </c>
      <c r="K6291" s="80" t="s">
        <v>366</v>
      </c>
      <c r="L6291" s="80" t="s">
        <v>1062</v>
      </c>
      <c r="M6291" s="81" t="s">
        <v>1668</v>
      </c>
      <c r="N6291" s="47" t="s">
        <v>15353</v>
      </c>
      <c r="O6291" s="33">
        <v>1</v>
      </c>
      <c r="P6291" s="3">
        <f t="shared" si="589"/>
        <v>1</v>
      </c>
      <c r="Q6291" s="3">
        <f t="shared" si="590"/>
        <v>0</v>
      </c>
      <c r="R6291" s="3">
        <f t="shared" si="591"/>
        <v>0</v>
      </c>
      <c r="S6291" s="3">
        <f t="shared" si="592"/>
        <v>0</v>
      </c>
      <c r="T6291" s="3">
        <f t="shared" si="593"/>
        <v>0</v>
      </c>
      <c r="U6291" s="3">
        <f t="shared" si="594"/>
        <v>0</v>
      </c>
    </row>
    <row r="6292" spans="1:21" ht="12.75" customHeight="1" x14ac:dyDescent="0.2">
      <c r="A6292" s="82" t="s">
        <v>95</v>
      </c>
      <c r="B6292" s="81" t="s">
        <v>96</v>
      </c>
      <c r="C6292" s="47">
        <v>216208</v>
      </c>
      <c r="D6292" s="80" t="s">
        <v>5300</v>
      </c>
      <c r="E6292" s="81" t="s">
        <v>5587</v>
      </c>
      <c r="F6292" s="82">
        <v>192215270</v>
      </c>
      <c r="G6292" s="83" t="s">
        <v>67</v>
      </c>
      <c r="H6292" s="80" t="s">
        <v>52</v>
      </c>
      <c r="I6292" s="80" t="s">
        <v>16563</v>
      </c>
      <c r="J6292" s="80" t="s">
        <v>16564</v>
      </c>
      <c r="K6292" s="80" t="s">
        <v>341</v>
      </c>
      <c r="L6292" s="80" t="s">
        <v>346</v>
      </c>
      <c r="M6292" s="81" t="s">
        <v>126</v>
      </c>
      <c r="N6292" s="47" t="s">
        <v>15353</v>
      </c>
      <c r="O6292" s="33">
        <v>2</v>
      </c>
      <c r="P6292" s="3">
        <f t="shared" si="589"/>
        <v>0</v>
      </c>
      <c r="Q6292" s="3">
        <f t="shared" si="590"/>
        <v>1</v>
      </c>
      <c r="R6292" s="3">
        <f t="shared" si="591"/>
        <v>0</v>
      </c>
      <c r="S6292" s="3">
        <f t="shared" si="592"/>
        <v>0</v>
      </c>
      <c r="T6292" s="3">
        <f t="shared" si="593"/>
        <v>0</v>
      </c>
      <c r="U6292" s="3">
        <f t="shared" si="594"/>
        <v>0</v>
      </c>
    </row>
    <row r="6293" spans="1:21" ht="12.75" customHeight="1" x14ac:dyDescent="0.2">
      <c r="A6293" s="82" t="s">
        <v>95</v>
      </c>
      <c r="B6293" s="81" t="s">
        <v>96</v>
      </c>
      <c r="C6293" s="47">
        <v>216208</v>
      </c>
      <c r="D6293" s="80" t="s">
        <v>5300</v>
      </c>
      <c r="E6293" s="81" t="s">
        <v>5587</v>
      </c>
      <c r="F6293" s="82">
        <v>192170102</v>
      </c>
      <c r="G6293" s="83" t="s">
        <v>67</v>
      </c>
      <c r="H6293" s="80" t="s">
        <v>52</v>
      </c>
      <c r="I6293" s="80" t="s">
        <v>5724</v>
      </c>
      <c r="J6293" s="80" t="s">
        <v>16567</v>
      </c>
      <c r="K6293" s="80" t="s">
        <v>341</v>
      </c>
      <c r="L6293" s="80" t="s">
        <v>346</v>
      </c>
      <c r="M6293" s="81" t="s">
        <v>126</v>
      </c>
      <c r="N6293" s="47" t="s">
        <v>15353</v>
      </c>
      <c r="O6293" s="33">
        <v>2</v>
      </c>
      <c r="P6293" s="3">
        <f t="shared" si="589"/>
        <v>0</v>
      </c>
      <c r="Q6293" s="3">
        <f t="shared" si="590"/>
        <v>1</v>
      </c>
      <c r="R6293" s="3">
        <f t="shared" si="591"/>
        <v>0</v>
      </c>
      <c r="S6293" s="3">
        <f t="shared" si="592"/>
        <v>0</v>
      </c>
      <c r="T6293" s="3">
        <f t="shared" si="593"/>
        <v>0</v>
      </c>
      <c r="U6293" s="3">
        <f t="shared" si="594"/>
        <v>0</v>
      </c>
    </row>
    <row r="6294" spans="1:21" ht="12.75" customHeight="1" x14ac:dyDescent="0.2">
      <c r="A6294" s="82" t="s">
        <v>95</v>
      </c>
      <c r="B6294" s="81" t="s">
        <v>96</v>
      </c>
      <c r="C6294" s="47">
        <v>216208</v>
      </c>
      <c r="D6294" s="80" t="s">
        <v>5300</v>
      </c>
      <c r="E6294" s="81" t="s">
        <v>5301</v>
      </c>
      <c r="F6294" s="82">
        <v>192224210</v>
      </c>
      <c r="G6294" s="83" t="s">
        <v>67</v>
      </c>
      <c r="H6294" s="80" t="s">
        <v>52</v>
      </c>
      <c r="I6294" s="80" t="s">
        <v>16568</v>
      </c>
      <c r="J6294" s="80" t="s">
        <v>16569</v>
      </c>
      <c r="K6294" s="80" t="s">
        <v>80</v>
      </c>
      <c r="L6294" s="80" t="s">
        <v>383</v>
      </c>
      <c r="M6294" s="81" t="s">
        <v>2483</v>
      </c>
      <c r="N6294" s="47" t="s">
        <v>15353</v>
      </c>
      <c r="O6294" s="33">
        <v>3</v>
      </c>
      <c r="P6294" s="3">
        <f t="shared" si="589"/>
        <v>0</v>
      </c>
      <c r="Q6294" s="3">
        <f t="shared" si="590"/>
        <v>0</v>
      </c>
      <c r="R6294" s="3">
        <f t="shared" si="591"/>
        <v>1</v>
      </c>
      <c r="S6294" s="3">
        <f t="shared" si="592"/>
        <v>0</v>
      </c>
      <c r="T6294" s="3">
        <f t="shared" si="593"/>
        <v>0</v>
      </c>
      <c r="U6294" s="3">
        <f t="shared" si="594"/>
        <v>0</v>
      </c>
    </row>
    <row r="6295" spans="1:21" ht="12.75" customHeight="1" x14ac:dyDescent="0.2">
      <c r="A6295" s="82" t="s">
        <v>95</v>
      </c>
      <c r="B6295" s="81" t="s">
        <v>96</v>
      </c>
      <c r="C6295" s="47">
        <v>216208</v>
      </c>
      <c r="D6295" s="80" t="s">
        <v>5300</v>
      </c>
      <c r="E6295" s="81" t="s">
        <v>5301</v>
      </c>
      <c r="F6295" s="82">
        <v>192170715</v>
      </c>
      <c r="G6295" s="83" t="s">
        <v>67</v>
      </c>
      <c r="H6295" s="80" t="s">
        <v>52</v>
      </c>
      <c r="I6295" s="80" t="s">
        <v>16570</v>
      </c>
      <c r="J6295" s="80" t="s">
        <v>16571</v>
      </c>
      <c r="K6295" s="80" t="s">
        <v>80</v>
      </c>
      <c r="L6295" s="80" t="s">
        <v>700</v>
      </c>
      <c r="M6295" s="81" t="s">
        <v>705</v>
      </c>
      <c r="N6295" s="47" t="s">
        <v>15353</v>
      </c>
      <c r="O6295" s="33">
        <v>1</v>
      </c>
      <c r="P6295" s="3">
        <f t="shared" si="589"/>
        <v>1</v>
      </c>
      <c r="Q6295" s="3">
        <f t="shared" si="590"/>
        <v>0</v>
      </c>
      <c r="R6295" s="3">
        <f t="shared" si="591"/>
        <v>0</v>
      </c>
      <c r="S6295" s="3">
        <f t="shared" si="592"/>
        <v>0</v>
      </c>
      <c r="T6295" s="3">
        <f t="shared" si="593"/>
        <v>0</v>
      </c>
      <c r="U6295" s="3">
        <f t="shared" si="594"/>
        <v>0</v>
      </c>
    </row>
    <row r="6296" spans="1:21" ht="12.75" customHeight="1" x14ac:dyDescent="0.2">
      <c r="A6296" s="82" t="s">
        <v>95</v>
      </c>
      <c r="B6296" s="81" t="s">
        <v>96</v>
      </c>
      <c r="C6296" s="47">
        <v>216208</v>
      </c>
      <c r="D6296" s="80" t="s">
        <v>5300</v>
      </c>
      <c r="E6296" s="81" t="s">
        <v>5301</v>
      </c>
      <c r="F6296" s="82">
        <v>192170728</v>
      </c>
      <c r="G6296" s="83" t="s">
        <v>67</v>
      </c>
      <c r="H6296" s="80" t="s">
        <v>52</v>
      </c>
      <c r="I6296" s="80" t="s">
        <v>16572</v>
      </c>
      <c r="J6296" s="80" t="s">
        <v>16573</v>
      </c>
      <c r="K6296" s="80" t="s">
        <v>80</v>
      </c>
      <c r="L6296" s="80" t="s">
        <v>200</v>
      </c>
      <c r="M6296" s="81" t="s">
        <v>755</v>
      </c>
      <c r="N6296" s="47" t="s">
        <v>15353</v>
      </c>
      <c r="O6296" s="33">
        <v>3</v>
      </c>
      <c r="P6296" s="3">
        <f t="shared" si="589"/>
        <v>0</v>
      </c>
      <c r="Q6296" s="3">
        <f t="shared" si="590"/>
        <v>0</v>
      </c>
      <c r="R6296" s="3">
        <f t="shared" si="591"/>
        <v>1</v>
      </c>
      <c r="S6296" s="3">
        <f t="shared" si="592"/>
        <v>0</v>
      </c>
      <c r="T6296" s="3">
        <f t="shared" si="593"/>
        <v>0</v>
      </c>
      <c r="U6296" s="3">
        <f t="shared" si="594"/>
        <v>0</v>
      </c>
    </row>
    <row r="6297" spans="1:21" ht="12.75" customHeight="1" x14ac:dyDescent="0.2">
      <c r="A6297" s="82" t="s">
        <v>95</v>
      </c>
      <c r="B6297" s="81" t="s">
        <v>96</v>
      </c>
      <c r="C6297" s="47">
        <v>216208</v>
      </c>
      <c r="D6297" s="80" t="s">
        <v>5300</v>
      </c>
      <c r="E6297" s="81" t="s">
        <v>5301</v>
      </c>
      <c r="F6297" s="82">
        <v>192224271</v>
      </c>
      <c r="G6297" s="83" t="s">
        <v>67</v>
      </c>
      <c r="H6297" s="80" t="s">
        <v>52</v>
      </c>
      <c r="I6297" s="80" t="s">
        <v>16574</v>
      </c>
      <c r="J6297" s="80" t="s">
        <v>16575</v>
      </c>
      <c r="K6297" s="80" t="s">
        <v>80</v>
      </c>
      <c r="L6297" s="80" t="s">
        <v>200</v>
      </c>
      <c r="M6297" s="81" t="s">
        <v>752</v>
      </c>
      <c r="N6297" s="47" t="s">
        <v>15353</v>
      </c>
      <c r="O6297" s="33">
        <v>2</v>
      </c>
      <c r="P6297" s="3">
        <f t="shared" si="589"/>
        <v>0</v>
      </c>
      <c r="Q6297" s="3">
        <f t="shared" si="590"/>
        <v>1</v>
      </c>
      <c r="R6297" s="3">
        <f t="shared" si="591"/>
        <v>0</v>
      </c>
      <c r="S6297" s="3">
        <f t="shared" si="592"/>
        <v>0</v>
      </c>
      <c r="T6297" s="3">
        <f t="shared" si="593"/>
        <v>0</v>
      </c>
      <c r="U6297" s="3">
        <f t="shared" si="594"/>
        <v>0</v>
      </c>
    </row>
    <row r="6298" spans="1:21" ht="12.75" customHeight="1" x14ac:dyDescent="0.2">
      <c r="A6298" s="82" t="s">
        <v>95</v>
      </c>
      <c r="B6298" s="81" t="s">
        <v>96</v>
      </c>
      <c r="C6298" s="47">
        <v>216208</v>
      </c>
      <c r="D6298" s="80" t="s">
        <v>5300</v>
      </c>
      <c r="E6298" s="81" t="s">
        <v>5301</v>
      </c>
      <c r="F6298" s="82">
        <v>192170743</v>
      </c>
      <c r="G6298" s="83" t="s">
        <v>67</v>
      </c>
      <c r="H6298" s="80" t="s">
        <v>52</v>
      </c>
      <c r="I6298" s="80" t="s">
        <v>16576</v>
      </c>
      <c r="J6298" s="80" t="s">
        <v>16577</v>
      </c>
      <c r="K6298" s="80" t="s">
        <v>80</v>
      </c>
      <c r="L6298" s="80" t="s">
        <v>200</v>
      </c>
      <c r="M6298" s="81" t="s">
        <v>755</v>
      </c>
      <c r="N6298" s="47" t="s">
        <v>15353</v>
      </c>
      <c r="O6298" s="33">
        <v>3</v>
      </c>
      <c r="P6298" s="3">
        <f t="shared" si="589"/>
        <v>0</v>
      </c>
      <c r="Q6298" s="3">
        <f t="shared" si="590"/>
        <v>0</v>
      </c>
      <c r="R6298" s="3">
        <f t="shared" si="591"/>
        <v>1</v>
      </c>
      <c r="S6298" s="3">
        <f t="shared" si="592"/>
        <v>0</v>
      </c>
      <c r="T6298" s="3">
        <f t="shared" si="593"/>
        <v>0</v>
      </c>
      <c r="U6298" s="3">
        <f t="shared" si="594"/>
        <v>0</v>
      </c>
    </row>
    <row r="6299" spans="1:21" ht="12.75" customHeight="1" x14ac:dyDescent="0.2">
      <c r="A6299" s="82" t="s">
        <v>95</v>
      </c>
      <c r="B6299" s="81" t="s">
        <v>96</v>
      </c>
      <c r="C6299" s="47">
        <v>216208</v>
      </c>
      <c r="D6299" s="80" t="s">
        <v>5300</v>
      </c>
      <c r="E6299" s="81" t="s">
        <v>5301</v>
      </c>
      <c r="F6299" s="82">
        <v>192170753</v>
      </c>
      <c r="G6299" s="83" t="s">
        <v>67</v>
      </c>
      <c r="H6299" s="80" t="s">
        <v>52</v>
      </c>
      <c r="I6299" s="80" t="s">
        <v>16578</v>
      </c>
      <c r="J6299" s="80" t="s">
        <v>16579</v>
      </c>
      <c r="K6299" s="80" t="s">
        <v>80</v>
      </c>
      <c r="L6299" s="80" t="s">
        <v>200</v>
      </c>
      <c r="M6299" s="81" t="s">
        <v>755</v>
      </c>
      <c r="N6299" s="47" t="s">
        <v>15353</v>
      </c>
      <c r="O6299" s="33">
        <v>3</v>
      </c>
      <c r="P6299" s="3">
        <f t="shared" si="589"/>
        <v>0</v>
      </c>
      <c r="Q6299" s="3">
        <f t="shared" si="590"/>
        <v>0</v>
      </c>
      <c r="R6299" s="3">
        <f t="shared" si="591"/>
        <v>1</v>
      </c>
      <c r="S6299" s="3">
        <f t="shared" si="592"/>
        <v>0</v>
      </c>
      <c r="T6299" s="3">
        <f t="shared" si="593"/>
        <v>0</v>
      </c>
      <c r="U6299" s="3">
        <f t="shared" si="594"/>
        <v>0</v>
      </c>
    </row>
    <row r="6300" spans="1:21" ht="12.75" customHeight="1" x14ac:dyDescent="0.2">
      <c r="A6300" s="82" t="s">
        <v>95</v>
      </c>
      <c r="B6300" s="81" t="s">
        <v>96</v>
      </c>
      <c r="C6300" s="47">
        <v>216208</v>
      </c>
      <c r="D6300" s="80" t="s">
        <v>5300</v>
      </c>
      <c r="E6300" s="81" t="s">
        <v>5301</v>
      </c>
      <c r="F6300" s="82">
        <v>192170758</v>
      </c>
      <c r="G6300" s="83" t="s">
        <v>67</v>
      </c>
      <c r="H6300" s="80" t="s">
        <v>52</v>
      </c>
      <c r="I6300" s="80" t="s">
        <v>16580</v>
      </c>
      <c r="J6300" s="80" t="s">
        <v>16581</v>
      </c>
      <c r="K6300" s="80" t="s">
        <v>80</v>
      </c>
      <c r="L6300" s="80" t="s">
        <v>417</v>
      </c>
      <c r="M6300" s="81" t="s">
        <v>418</v>
      </c>
      <c r="N6300" s="47" t="s">
        <v>15353</v>
      </c>
      <c r="O6300" s="33">
        <v>1</v>
      </c>
      <c r="P6300" s="3">
        <f t="shared" si="589"/>
        <v>1</v>
      </c>
      <c r="Q6300" s="3">
        <f t="shared" si="590"/>
        <v>0</v>
      </c>
      <c r="R6300" s="3">
        <f t="shared" si="591"/>
        <v>0</v>
      </c>
      <c r="S6300" s="3">
        <f t="shared" si="592"/>
        <v>0</v>
      </c>
      <c r="T6300" s="3">
        <f t="shared" si="593"/>
        <v>0</v>
      </c>
      <c r="U6300" s="3">
        <f t="shared" si="594"/>
        <v>0</v>
      </c>
    </row>
    <row r="6301" spans="1:21" ht="12.75" customHeight="1" x14ac:dyDescent="0.2">
      <c r="A6301" s="82" t="s">
        <v>95</v>
      </c>
      <c r="B6301" s="81" t="s">
        <v>96</v>
      </c>
      <c r="C6301" s="47">
        <v>216208</v>
      </c>
      <c r="D6301" s="80" t="s">
        <v>5300</v>
      </c>
      <c r="E6301" s="81" t="s">
        <v>5587</v>
      </c>
      <c r="F6301" s="82">
        <v>192215273</v>
      </c>
      <c r="G6301" s="83" t="s">
        <v>67</v>
      </c>
      <c r="H6301" s="80" t="s">
        <v>52</v>
      </c>
      <c r="I6301" s="80" t="s">
        <v>5732</v>
      </c>
      <c r="J6301" s="80" t="s">
        <v>16582</v>
      </c>
      <c r="K6301" s="80" t="s">
        <v>341</v>
      </c>
      <c r="L6301" s="80" t="s">
        <v>346</v>
      </c>
      <c r="M6301" s="81" t="s">
        <v>126</v>
      </c>
      <c r="N6301" s="47" t="s">
        <v>15353</v>
      </c>
      <c r="O6301" s="33">
        <v>4</v>
      </c>
      <c r="P6301" s="3">
        <f t="shared" si="589"/>
        <v>0</v>
      </c>
      <c r="Q6301" s="3">
        <f t="shared" si="590"/>
        <v>0</v>
      </c>
      <c r="R6301" s="3">
        <f t="shared" si="591"/>
        <v>0</v>
      </c>
      <c r="S6301" s="3">
        <f t="shared" si="592"/>
        <v>1</v>
      </c>
      <c r="T6301" s="3">
        <f t="shared" si="593"/>
        <v>0</v>
      </c>
      <c r="U6301" s="3">
        <f t="shared" si="594"/>
        <v>0</v>
      </c>
    </row>
    <row r="6302" spans="1:21" ht="12.75" customHeight="1" x14ac:dyDescent="0.2">
      <c r="A6302" s="82" t="s">
        <v>95</v>
      </c>
      <c r="B6302" s="81" t="s">
        <v>96</v>
      </c>
      <c r="C6302" s="47">
        <v>216208</v>
      </c>
      <c r="D6302" s="80" t="s">
        <v>5300</v>
      </c>
      <c r="E6302" s="81" t="s">
        <v>5301</v>
      </c>
      <c r="F6302" s="82">
        <v>192170771</v>
      </c>
      <c r="G6302" s="83" t="s">
        <v>67</v>
      </c>
      <c r="H6302" s="80" t="s">
        <v>52</v>
      </c>
      <c r="I6302" s="80" t="s">
        <v>16583</v>
      </c>
      <c r="J6302" s="80" t="s">
        <v>16584</v>
      </c>
      <c r="K6302" s="80" t="s">
        <v>80</v>
      </c>
      <c r="L6302" s="80" t="s">
        <v>200</v>
      </c>
      <c r="M6302" s="81" t="s">
        <v>126</v>
      </c>
      <c r="N6302" s="47" t="s">
        <v>15353</v>
      </c>
      <c r="O6302" s="33">
        <v>3</v>
      </c>
      <c r="P6302" s="3">
        <f t="shared" si="589"/>
        <v>0</v>
      </c>
      <c r="Q6302" s="3">
        <f t="shared" si="590"/>
        <v>0</v>
      </c>
      <c r="R6302" s="3">
        <f t="shared" si="591"/>
        <v>1</v>
      </c>
      <c r="S6302" s="3">
        <f t="shared" si="592"/>
        <v>0</v>
      </c>
      <c r="T6302" s="3">
        <f t="shared" si="593"/>
        <v>0</v>
      </c>
      <c r="U6302" s="3">
        <f t="shared" si="594"/>
        <v>0</v>
      </c>
    </row>
    <row r="6303" spans="1:21" ht="12.75" customHeight="1" x14ac:dyDescent="0.2">
      <c r="A6303" s="82" t="s">
        <v>95</v>
      </c>
      <c r="B6303" s="81" t="s">
        <v>96</v>
      </c>
      <c r="C6303" s="47">
        <v>216208</v>
      </c>
      <c r="D6303" s="80" t="s">
        <v>5300</v>
      </c>
      <c r="E6303" s="81" t="s">
        <v>5301</v>
      </c>
      <c r="F6303" s="82">
        <v>192170778</v>
      </c>
      <c r="G6303" s="83" t="s">
        <v>67</v>
      </c>
      <c r="H6303" s="80" t="s">
        <v>52</v>
      </c>
      <c r="I6303" s="80" t="s">
        <v>16585</v>
      </c>
      <c r="J6303" s="80" t="s">
        <v>16586</v>
      </c>
      <c r="K6303" s="80" t="s">
        <v>80</v>
      </c>
      <c r="L6303" s="80" t="s">
        <v>700</v>
      </c>
      <c r="M6303" s="81" t="s">
        <v>701</v>
      </c>
      <c r="N6303" s="47" t="s">
        <v>15353</v>
      </c>
      <c r="O6303" s="33">
        <v>2</v>
      </c>
      <c r="P6303" s="3">
        <f t="shared" si="589"/>
        <v>0</v>
      </c>
      <c r="Q6303" s="3">
        <f t="shared" si="590"/>
        <v>1</v>
      </c>
      <c r="R6303" s="3">
        <f t="shared" si="591"/>
        <v>0</v>
      </c>
      <c r="S6303" s="3">
        <f t="shared" si="592"/>
        <v>0</v>
      </c>
      <c r="T6303" s="3">
        <f t="shared" si="593"/>
        <v>0</v>
      </c>
      <c r="U6303" s="3">
        <f t="shared" si="594"/>
        <v>0</v>
      </c>
    </row>
    <row r="6304" spans="1:21" ht="12.75" customHeight="1" x14ac:dyDescent="0.2">
      <c r="A6304" s="82" t="s">
        <v>95</v>
      </c>
      <c r="B6304" s="81" t="s">
        <v>96</v>
      </c>
      <c r="C6304" s="47">
        <v>216208</v>
      </c>
      <c r="D6304" s="80" t="s">
        <v>5300</v>
      </c>
      <c r="E6304" s="81" t="s">
        <v>5587</v>
      </c>
      <c r="F6304" s="82">
        <v>192170106</v>
      </c>
      <c r="G6304" s="83" t="s">
        <v>67</v>
      </c>
      <c r="H6304" s="80" t="s">
        <v>52</v>
      </c>
      <c r="I6304" s="80" t="s">
        <v>16587</v>
      </c>
      <c r="J6304" s="80" t="s">
        <v>16588</v>
      </c>
      <c r="K6304" s="80" t="s">
        <v>341</v>
      </c>
      <c r="L6304" s="80" t="s">
        <v>346</v>
      </c>
      <c r="M6304" s="81" t="s">
        <v>126</v>
      </c>
      <c r="N6304" s="47" t="s">
        <v>15353</v>
      </c>
      <c r="O6304" s="33">
        <v>3</v>
      </c>
      <c r="P6304" s="3">
        <f t="shared" si="589"/>
        <v>0</v>
      </c>
      <c r="Q6304" s="3">
        <f t="shared" si="590"/>
        <v>0</v>
      </c>
      <c r="R6304" s="3">
        <f t="shared" si="591"/>
        <v>1</v>
      </c>
      <c r="S6304" s="3">
        <f t="shared" si="592"/>
        <v>0</v>
      </c>
      <c r="T6304" s="3">
        <f t="shared" si="593"/>
        <v>0</v>
      </c>
      <c r="U6304" s="3">
        <f t="shared" si="594"/>
        <v>0</v>
      </c>
    </row>
    <row r="6305" spans="1:21" ht="12.75" customHeight="1" x14ac:dyDescent="0.2">
      <c r="A6305" s="82" t="s">
        <v>95</v>
      </c>
      <c r="B6305" s="81" t="s">
        <v>96</v>
      </c>
      <c r="C6305" s="47">
        <v>216208</v>
      </c>
      <c r="D6305" s="80" t="s">
        <v>5300</v>
      </c>
      <c r="E6305" s="81" t="s">
        <v>5301</v>
      </c>
      <c r="F6305" s="82">
        <v>192224404</v>
      </c>
      <c r="G6305" s="83" t="s">
        <v>67</v>
      </c>
      <c r="H6305" s="80" t="s">
        <v>52</v>
      </c>
      <c r="I6305" s="80" t="s">
        <v>16589</v>
      </c>
      <c r="J6305" s="80" t="s">
        <v>16590</v>
      </c>
      <c r="K6305" s="80" t="s">
        <v>80</v>
      </c>
      <c r="L6305" s="80" t="s">
        <v>417</v>
      </c>
      <c r="M6305" s="81" t="s">
        <v>418</v>
      </c>
      <c r="N6305" s="47" t="s">
        <v>15353</v>
      </c>
      <c r="O6305" s="33">
        <v>2</v>
      </c>
      <c r="P6305" s="3">
        <f t="shared" si="589"/>
        <v>0</v>
      </c>
      <c r="Q6305" s="3">
        <f t="shared" si="590"/>
        <v>1</v>
      </c>
      <c r="R6305" s="3">
        <f t="shared" si="591"/>
        <v>0</v>
      </c>
      <c r="S6305" s="3">
        <f t="shared" si="592"/>
        <v>0</v>
      </c>
      <c r="T6305" s="3">
        <f t="shared" si="593"/>
        <v>0</v>
      </c>
      <c r="U6305" s="3">
        <f t="shared" si="594"/>
        <v>0</v>
      </c>
    </row>
    <row r="6306" spans="1:21" ht="12.75" customHeight="1" x14ac:dyDescent="0.2">
      <c r="A6306" s="82" t="s">
        <v>95</v>
      </c>
      <c r="B6306" s="81" t="s">
        <v>96</v>
      </c>
      <c r="C6306" s="47">
        <v>216208</v>
      </c>
      <c r="D6306" s="80" t="s">
        <v>5300</v>
      </c>
      <c r="E6306" s="81" t="s">
        <v>5301</v>
      </c>
      <c r="F6306" s="82">
        <v>192170881</v>
      </c>
      <c r="G6306" s="83" t="s">
        <v>67</v>
      </c>
      <c r="H6306" s="80" t="s">
        <v>52</v>
      </c>
      <c r="I6306" s="80" t="s">
        <v>16591</v>
      </c>
      <c r="J6306" s="80" t="s">
        <v>16592</v>
      </c>
      <c r="K6306" s="80" t="s">
        <v>80</v>
      </c>
      <c r="L6306" s="80" t="s">
        <v>700</v>
      </c>
      <c r="M6306" s="81" t="s">
        <v>705</v>
      </c>
      <c r="N6306" s="47" t="s">
        <v>15353</v>
      </c>
      <c r="O6306" s="33">
        <v>1</v>
      </c>
      <c r="P6306" s="3">
        <f t="shared" si="589"/>
        <v>1</v>
      </c>
      <c r="Q6306" s="3">
        <f t="shared" si="590"/>
        <v>0</v>
      </c>
      <c r="R6306" s="3">
        <f t="shared" si="591"/>
        <v>0</v>
      </c>
      <c r="S6306" s="3">
        <f t="shared" si="592"/>
        <v>0</v>
      </c>
      <c r="T6306" s="3">
        <f t="shared" si="593"/>
        <v>0</v>
      </c>
      <c r="U6306" s="3">
        <f t="shared" si="594"/>
        <v>0</v>
      </c>
    </row>
    <row r="6307" spans="1:21" ht="12.75" customHeight="1" x14ac:dyDescent="0.2">
      <c r="A6307" s="82" t="s">
        <v>95</v>
      </c>
      <c r="B6307" s="81" t="s">
        <v>96</v>
      </c>
      <c r="C6307" s="47">
        <v>216208</v>
      </c>
      <c r="D6307" s="80" t="s">
        <v>5300</v>
      </c>
      <c r="E6307" s="81" t="s">
        <v>5587</v>
      </c>
      <c r="F6307" s="82">
        <v>192170110</v>
      </c>
      <c r="G6307" s="83" t="s">
        <v>67</v>
      </c>
      <c r="H6307" s="80" t="s">
        <v>52</v>
      </c>
      <c r="I6307" s="80" t="s">
        <v>16593</v>
      </c>
      <c r="J6307" s="80" t="s">
        <v>16594</v>
      </c>
      <c r="K6307" s="80" t="s">
        <v>341</v>
      </c>
      <c r="L6307" s="80" t="s">
        <v>346</v>
      </c>
      <c r="M6307" s="81" t="s">
        <v>126</v>
      </c>
      <c r="N6307" s="47" t="s">
        <v>15353</v>
      </c>
      <c r="O6307" s="33">
        <v>3</v>
      </c>
      <c r="P6307" s="3">
        <f t="shared" si="589"/>
        <v>0</v>
      </c>
      <c r="Q6307" s="3">
        <f t="shared" si="590"/>
        <v>0</v>
      </c>
      <c r="R6307" s="3">
        <f t="shared" si="591"/>
        <v>1</v>
      </c>
      <c r="S6307" s="3">
        <f t="shared" si="592"/>
        <v>0</v>
      </c>
      <c r="T6307" s="3">
        <f t="shared" si="593"/>
        <v>0</v>
      </c>
      <c r="U6307" s="3">
        <f t="shared" si="594"/>
        <v>0</v>
      </c>
    </row>
    <row r="6308" spans="1:21" ht="12.75" customHeight="1" x14ac:dyDescent="0.2">
      <c r="A6308" s="82" t="s">
        <v>95</v>
      </c>
      <c r="B6308" s="81" t="s">
        <v>96</v>
      </c>
      <c r="C6308" s="47">
        <v>216208</v>
      </c>
      <c r="D6308" s="80" t="s">
        <v>5300</v>
      </c>
      <c r="E6308" s="81" t="s">
        <v>5301</v>
      </c>
      <c r="F6308" s="82">
        <v>192170887</v>
      </c>
      <c r="G6308" s="83" t="s">
        <v>67</v>
      </c>
      <c r="H6308" s="80" t="s">
        <v>52</v>
      </c>
      <c r="I6308" s="80" t="s">
        <v>16595</v>
      </c>
      <c r="J6308" s="80" t="s">
        <v>16596</v>
      </c>
      <c r="K6308" s="80" t="s">
        <v>80</v>
      </c>
      <c r="L6308" s="80" t="s">
        <v>200</v>
      </c>
      <c r="M6308" s="81" t="s">
        <v>752</v>
      </c>
      <c r="N6308" s="47" t="s">
        <v>15353</v>
      </c>
      <c r="O6308" s="33">
        <v>3</v>
      </c>
      <c r="P6308" s="3">
        <f t="shared" si="589"/>
        <v>0</v>
      </c>
      <c r="Q6308" s="3">
        <f t="shared" si="590"/>
        <v>0</v>
      </c>
      <c r="R6308" s="3">
        <f t="shared" si="591"/>
        <v>1</v>
      </c>
      <c r="S6308" s="3">
        <f t="shared" si="592"/>
        <v>0</v>
      </c>
      <c r="T6308" s="3">
        <f t="shared" si="593"/>
        <v>0</v>
      </c>
      <c r="U6308" s="3">
        <f t="shared" si="594"/>
        <v>0</v>
      </c>
    </row>
    <row r="6309" spans="1:21" ht="12.75" customHeight="1" x14ac:dyDescent="0.2">
      <c r="A6309" s="82" t="s">
        <v>95</v>
      </c>
      <c r="B6309" s="81" t="s">
        <v>96</v>
      </c>
      <c r="C6309" s="47">
        <v>216208</v>
      </c>
      <c r="D6309" s="80" t="s">
        <v>5300</v>
      </c>
      <c r="E6309" s="81" t="s">
        <v>5301</v>
      </c>
      <c r="F6309" s="82">
        <v>192170899</v>
      </c>
      <c r="G6309" s="83" t="s">
        <v>67</v>
      </c>
      <c r="H6309" s="80" t="s">
        <v>52</v>
      </c>
      <c r="I6309" s="80" t="s">
        <v>16597</v>
      </c>
      <c r="J6309" s="80" t="s">
        <v>16598</v>
      </c>
      <c r="K6309" s="80" t="s">
        <v>80</v>
      </c>
      <c r="L6309" s="80" t="s">
        <v>700</v>
      </c>
      <c r="M6309" s="81" t="s">
        <v>705</v>
      </c>
      <c r="N6309" s="47" t="s">
        <v>15353</v>
      </c>
      <c r="O6309" s="33">
        <v>1</v>
      </c>
      <c r="P6309" s="3">
        <f t="shared" si="589"/>
        <v>1</v>
      </c>
      <c r="Q6309" s="3">
        <f t="shared" si="590"/>
        <v>0</v>
      </c>
      <c r="R6309" s="3">
        <f t="shared" si="591"/>
        <v>0</v>
      </c>
      <c r="S6309" s="3">
        <f t="shared" si="592"/>
        <v>0</v>
      </c>
      <c r="T6309" s="3">
        <f t="shared" si="593"/>
        <v>0</v>
      </c>
      <c r="U6309" s="3">
        <f t="shared" si="594"/>
        <v>0</v>
      </c>
    </row>
    <row r="6310" spans="1:21" ht="12.75" customHeight="1" x14ac:dyDescent="0.2">
      <c r="A6310" s="82" t="s">
        <v>95</v>
      </c>
      <c r="B6310" s="81" t="s">
        <v>96</v>
      </c>
      <c r="C6310" s="47">
        <v>216208</v>
      </c>
      <c r="D6310" s="80" t="s">
        <v>5300</v>
      </c>
      <c r="E6310" s="81" t="s">
        <v>5301</v>
      </c>
      <c r="F6310" s="82">
        <v>192224579</v>
      </c>
      <c r="G6310" s="83" t="s">
        <v>67</v>
      </c>
      <c r="H6310" s="80" t="s">
        <v>52</v>
      </c>
      <c r="I6310" s="80" t="s">
        <v>16599</v>
      </c>
      <c r="J6310" s="80" t="s">
        <v>16600</v>
      </c>
      <c r="K6310" s="80" t="s">
        <v>80</v>
      </c>
      <c r="L6310" s="80" t="s">
        <v>700</v>
      </c>
      <c r="M6310" s="81" t="s">
        <v>705</v>
      </c>
      <c r="N6310" s="47" t="s">
        <v>15353</v>
      </c>
      <c r="O6310" s="33">
        <v>2</v>
      </c>
      <c r="P6310" s="3">
        <f t="shared" si="589"/>
        <v>0</v>
      </c>
      <c r="Q6310" s="3">
        <f t="shared" si="590"/>
        <v>1</v>
      </c>
      <c r="R6310" s="3">
        <f t="shared" si="591"/>
        <v>0</v>
      </c>
      <c r="S6310" s="3">
        <f t="shared" si="592"/>
        <v>0</v>
      </c>
      <c r="T6310" s="3">
        <f t="shared" si="593"/>
        <v>0</v>
      </c>
      <c r="U6310" s="3">
        <f t="shared" si="594"/>
        <v>0</v>
      </c>
    </row>
    <row r="6311" spans="1:21" ht="12.75" customHeight="1" x14ac:dyDescent="0.2">
      <c r="A6311" s="82" t="s">
        <v>95</v>
      </c>
      <c r="B6311" s="81" t="s">
        <v>96</v>
      </c>
      <c r="C6311" s="47">
        <v>216208</v>
      </c>
      <c r="D6311" s="80" t="s">
        <v>5300</v>
      </c>
      <c r="E6311" s="81" t="s">
        <v>5301</v>
      </c>
      <c r="F6311" s="82">
        <v>192170919</v>
      </c>
      <c r="G6311" s="83" t="s">
        <v>67</v>
      </c>
      <c r="H6311" s="80" t="s">
        <v>52</v>
      </c>
      <c r="I6311" s="80" t="s">
        <v>16601</v>
      </c>
      <c r="J6311" s="80" t="s">
        <v>16602</v>
      </c>
      <c r="K6311" s="80" t="s">
        <v>80</v>
      </c>
      <c r="L6311" s="80" t="s">
        <v>700</v>
      </c>
      <c r="M6311" s="81" t="s">
        <v>705</v>
      </c>
      <c r="N6311" s="47" t="s">
        <v>15353</v>
      </c>
      <c r="O6311" s="33">
        <v>1</v>
      </c>
      <c r="P6311" s="3">
        <f t="shared" si="589"/>
        <v>1</v>
      </c>
      <c r="Q6311" s="3">
        <f t="shared" si="590"/>
        <v>0</v>
      </c>
      <c r="R6311" s="3">
        <f t="shared" si="591"/>
        <v>0</v>
      </c>
      <c r="S6311" s="3">
        <f t="shared" si="592"/>
        <v>0</v>
      </c>
      <c r="T6311" s="3">
        <f t="shared" si="593"/>
        <v>0</v>
      </c>
      <c r="U6311" s="3">
        <f t="shared" si="594"/>
        <v>0</v>
      </c>
    </row>
    <row r="6312" spans="1:21" ht="12.75" customHeight="1" x14ac:dyDescent="0.2">
      <c r="A6312" s="82" t="s">
        <v>95</v>
      </c>
      <c r="B6312" s="81" t="s">
        <v>96</v>
      </c>
      <c r="C6312" s="47">
        <v>216208</v>
      </c>
      <c r="D6312" s="80" t="s">
        <v>5300</v>
      </c>
      <c r="E6312" s="81" t="s">
        <v>5301</v>
      </c>
      <c r="F6312" s="82">
        <v>192170942</v>
      </c>
      <c r="G6312" s="83" t="s">
        <v>67</v>
      </c>
      <c r="H6312" s="80" t="s">
        <v>52</v>
      </c>
      <c r="I6312" s="80" t="s">
        <v>16603</v>
      </c>
      <c r="J6312" s="80" t="s">
        <v>16604</v>
      </c>
      <c r="K6312" s="80" t="s">
        <v>80</v>
      </c>
      <c r="L6312" s="80" t="s">
        <v>700</v>
      </c>
      <c r="M6312" s="81" t="s">
        <v>701</v>
      </c>
      <c r="N6312" s="47" t="s">
        <v>15353</v>
      </c>
      <c r="O6312" s="33">
        <v>1</v>
      </c>
      <c r="P6312" s="3">
        <f t="shared" si="589"/>
        <v>1</v>
      </c>
      <c r="Q6312" s="3">
        <f t="shared" si="590"/>
        <v>0</v>
      </c>
      <c r="R6312" s="3">
        <f t="shared" si="591"/>
        <v>0</v>
      </c>
      <c r="S6312" s="3">
        <f t="shared" si="592"/>
        <v>0</v>
      </c>
      <c r="T6312" s="3">
        <f t="shared" si="593"/>
        <v>0</v>
      </c>
      <c r="U6312" s="3">
        <f t="shared" si="594"/>
        <v>0</v>
      </c>
    </row>
    <row r="6313" spans="1:21" ht="12.75" customHeight="1" x14ac:dyDescent="0.2">
      <c r="A6313" s="82" t="s">
        <v>95</v>
      </c>
      <c r="B6313" s="81" t="s">
        <v>96</v>
      </c>
      <c r="C6313" s="47">
        <v>216208</v>
      </c>
      <c r="D6313" s="80" t="s">
        <v>5300</v>
      </c>
      <c r="E6313" s="81" t="s">
        <v>5301</v>
      </c>
      <c r="F6313" s="82">
        <v>192170961</v>
      </c>
      <c r="G6313" s="83" t="s">
        <v>67</v>
      </c>
      <c r="H6313" s="80" t="s">
        <v>52</v>
      </c>
      <c r="I6313" s="80" t="s">
        <v>16605</v>
      </c>
      <c r="J6313" s="80" t="s">
        <v>16606</v>
      </c>
      <c r="K6313" s="80" t="s">
        <v>80</v>
      </c>
      <c r="L6313" s="80" t="s">
        <v>200</v>
      </c>
      <c r="M6313" s="81" t="s">
        <v>1957</v>
      </c>
      <c r="N6313" s="47" t="s">
        <v>15353</v>
      </c>
      <c r="O6313" s="33">
        <v>3</v>
      </c>
      <c r="P6313" s="3">
        <f t="shared" si="589"/>
        <v>0</v>
      </c>
      <c r="Q6313" s="3">
        <f t="shared" si="590"/>
        <v>0</v>
      </c>
      <c r="R6313" s="3">
        <f t="shared" si="591"/>
        <v>1</v>
      </c>
      <c r="S6313" s="3">
        <f t="shared" si="592"/>
        <v>0</v>
      </c>
      <c r="T6313" s="3">
        <f t="shared" si="593"/>
        <v>0</v>
      </c>
      <c r="U6313" s="3">
        <f t="shared" si="594"/>
        <v>0</v>
      </c>
    </row>
    <row r="6314" spans="1:21" ht="12.75" customHeight="1" x14ac:dyDescent="0.2">
      <c r="A6314" s="82" t="s">
        <v>95</v>
      </c>
      <c r="B6314" s="81" t="s">
        <v>96</v>
      </c>
      <c r="C6314" s="47">
        <v>216208</v>
      </c>
      <c r="D6314" s="80" t="s">
        <v>5300</v>
      </c>
      <c r="E6314" s="81" t="s">
        <v>5301</v>
      </c>
      <c r="F6314" s="82">
        <v>192170989</v>
      </c>
      <c r="G6314" s="83" t="s">
        <v>67</v>
      </c>
      <c r="H6314" s="80" t="s">
        <v>52</v>
      </c>
      <c r="I6314" s="80" t="s">
        <v>16607</v>
      </c>
      <c r="J6314" s="80" t="s">
        <v>16608</v>
      </c>
      <c r="K6314" s="80" t="s">
        <v>80</v>
      </c>
      <c r="L6314" s="80" t="s">
        <v>268</v>
      </c>
      <c r="M6314" s="81" t="s">
        <v>126</v>
      </c>
      <c r="N6314" s="47" t="s">
        <v>15353</v>
      </c>
      <c r="O6314" s="33">
        <v>2</v>
      </c>
      <c r="P6314" s="3">
        <f t="shared" si="589"/>
        <v>0</v>
      </c>
      <c r="Q6314" s="3">
        <f t="shared" si="590"/>
        <v>1</v>
      </c>
      <c r="R6314" s="3">
        <f t="shared" si="591"/>
        <v>0</v>
      </c>
      <c r="S6314" s="3">
        <f t="shared" si="592"/>
        <v>0</v>
      </c>
      <c r="T6314" s="3">
        <f t="shared" si="593"/>
        <v>0</v>
      </c>
      <c r="U6314" s="3">
        <f t="shared" si="594"/>
        <v>0</v>
      </c>
    </row>
    <row r="6315" spans="1:21" ht="12.75" customHeight="1" x14ac:dyDescent="0.2">
      <c r="A6315" s="82" t="s">
        <v>95</v>
      </c>
      <c r="B6315" s="81" t="s">
        <v>96</v>
      </c>
      <c r="C6315" s="47">
        <v>216208</v>
      </c>
      <c r="D6315" s="80" t="s">
        <v>5300</v>
      </c>
      <c r="E6315" s="81" t="s">
        <v>5301</v>
      </c>
      <c r="F6315" s="82">
        <v>192224775</v>
      </c>
      <c r="G6315" s="83" t="s">
        <v>67</v>
      </c>
      <c r="H6315" s="80" t="s">
        <v>52</v>
      </c>
      <c r="I6315" s="80" t="s">
        <v>16609</v>
      </c>
      <c r="J6315" s="80" t="s">
        <v>16610</v>
      </c>
      <c r="K6315" s="80" t="s">
        <v>80</v>
      </c>
      <c r="L6315" s="80" t="s">
        <v>200</v>
      </c>
      <c r="M6315" s="81" t="s">
        <v>201</v>
      </c>
      <c r="N6315" s="47" t="s">
        <v>15353</v>
      </c>
      <c r="O6315" s="33">
        <v>2</v>
      </c>
      <c r="P6315" s="3">
        <f t="shared" si="589"/>
        <v>0</v>
      </c>
      <c r="Q6315" s="3">
        <f t="shared" si="590"/>
        <v>1</v>
      </c>
      <c r="R6315" s="3">
        <f t="shared" si="591"/>
        <v>0</v>
      </c>
      <c r="S6315" s="3">
        <f t="shared" si="592"/>
        <v>0</v>
      </c>
      <c r="T6315" s="3">
        <f t="shared" si="593"/>
        <v>0</v>
      </c>
      <c r="U6315" s="3">
        <f t="shared" si="594"/>
        <v>0</v>
      </c>
    </row>
    <row r="6316" spans="1:21" ht="12.75" customHeight="1" x14ac:dyDescent="0.2">
      <c r="A6316" s="82" t="s">
        <v>95</v>
      </c>
      <c r="B6316" s="81" t="s">
        <v>96</v>
      </c>
      <c r="C6316" s="47">
        <v>216208</v>
      </c>
      <c r="D6316" s="80" t="s">
        <v>5300</v>
      </c>
      <c r="E6316" s="81" t="s">
        <v>5587</v>
      </c>
      <c r="F6316" s="82">
        <v>192215521</v>
      </c>
      <c r="G6316" s="83" t="s">
        <v>67</v>
      </c>
      <c r="H6316" s="80" t="s">
        <v>29</v>
      </c>
      <c r="I6316" s="80" t="s">
        <v>16611</v>
      </c>
      <c r="J6316" s="80" t="s">
        <v>16612</v>
      </c>
      <c r="K6316" s="80" t="s">
        <v>341</v>
      </c>
      <c r="L6316" s="80" t="s">
        <v>346</v>
      </c>
      <c r="M6316" s="81" t="s">
        <v>126</v>
      </c>
      <c r="N6316" s="47" t="s">
        <v>15353</v>
      </c>
      <c r="O6316" s="33">
        <v>4</v>
      </c>
      <c r="P6316" s="3">
        <f t="shared" si="589"/>
        <v>0</v>
      </c>
      <c r="Q6316" s="3">
        <f t="shared" si="590"/>
        <v>0</v>
      </c>
      <c r="R6316" s="3">
        <f t="shared" si="591"/>
        <v>0</v>
      </c>
      <c r="S6316" s="3">
        <f t="shared" si="592"/>
        <v>1</v>
      </c>
      <c r="T6316" s="3">
        <f t="shared" si="593"/>
        <v>0</v>
      </c>
      <c r="U6316" s="3">
        <f t="shared" si="594"/>
        <v>0</v>
      </c>
    </row>
    <row r="6317" spans="1:21" ht="12.75" customHeight="1" x14ac:dyDescent="0.2">
      <c r="A6317" s="82" t="s">
        <v>95</v>
      </c>
      <c r="B6317" s="81" t="s">
        <v>96</v>
      </c>
      <c r="C6317" s="47">
        <v>216208</v>
      </c>
      <c r="D6317" s="80" t="s">
        <v>5300</v>
      </c>
      <c r="E6317" s="81" t="s">
        <v>5301</v>
      </c>
      <c r="F6317" s="82">
        <v>192224786</v>
      </c>
      <c r="G6317" s="83" t="s">
        <v>67</v>
      </c>
      <c r="H6317" s="80" t="s">
        <v>52</v>
      </c>
      <c r="I6317" s="80" t="s">
        <v>16613</v>
      </c>
      <c r="J6317" s="80" t="s">
        <v>16614</v>
      </c>
      <c r="K6317" s="80" t="s">
        <v>80</v>
      </c>
      <c r="L6317" s="80" t="s">
        <v>200</v>
      </c>
      <c r="M6317" s="81" t="s">
        <v>126</v>
      </c>
      <c r="N6317" s="47" t="s">
        <v>15353</v>
      </c>
      <c r="O6317" s="33">
        <v>2</v>
      </c>
      <c r="P6317" s="3">
        <f t="shared" si="589"/>
        <v>0</v>
      </c>
      <c r="Q6317" s="3">
        <f t="shared" si="590"/>
        <v>1</v>
      </c>
      <c r="R6317" s="3">
        <f t="shared" si="591"/>
        <v>0</v>
      </c>
      <c r="S6317" s="3">
        <f t="shared" si="592"/>
        <v>0</v>
      </c>
      <c r="T6317" s="3">
        <f t="shared" si="593"/>
        <v>0</v>
      </c>
      <c r="U6317" s="3">
        <f t="shared" si="594"/>
        <v>0</v>
      </c>
    </row>
    <row r="6318" spans="1:21" ht="12.75" customHeight="1" x14ac:dyDescent="0.2">
      <c r="A6318" s="82" t="s">
        <v>95</v>
      </c>
      <c r="B6318" s="81" t="s">
        <v>96</v>
      </c>
      <c r="C6318" s="47">
        <v>216208</v>
      </c>
      <c r="D6318" s="80" t="s">
        <v>5300</v>
      </c>
      <c r="E6318" s="81" t="s">
        <v>5301</v>
      </c>
      <c r="F6318" s="82">
        <v>192171068</v>
      </c>
      <c r="G6318" s="83" t="s">
        <v>67</v>
      </c>
      <c r="H6318" s="80" t="s">
        <v>52</v>
      </c>
      <c r="I6318" s="80" t="s">
        <v>16615</v>
      </c>
      <c r="J6318" s="80" t="s">
        <v>16616</v>
      </c>
      <c r="K6318" s="80" t="s">
        <v>80</v>
      </c>
      <c r="L6318" s="80" t="s">
        <v>200</v>
      </c>
      <c r="M6318" s="81" t="s">
        <v>752</v>
      </c>
      <c r="N6318" s="47" t="s">
        <v>15353</v>
      </c>
      <c r="O6318" s="33">
        <v>3</v>
      </c>
      <c r="P6318" s="3">
        <f t="shared" si="589"/>
        <v>0</v>
      </c>
      <c r="Q6318" s="3">
        <f t="shared" si="590"/>
        <v>0</v>
      </c>
      <c r="R6318" s="3">
        <f t="shared" si="591"/>
        <v>1</v>
      </c>
      <c r="S6318" s="3">
        <f t="shared" si="592"/>
        <v>0</v>
      </c>
      <c r="T6318" s="3">
        <f t="shared" si="593"/>
        <v>0</v>
      </c>
      <c r="U6318" s="3">
        <f t="shared" si="594"/>
        <v>0</v>
      </c>
    </row>
    <row r="6319" spans="1:21" ht="12.75" customHeight="1" x14ac:dyDescent="0.2">
      <c r="A6319" s="82" t="s">
        <v>95</v>
      </c>
      <c r="B6319" s="81" t="s">
        <v>96</v>
      </c>
      <c r="C6319" s="47">
        <v>216208</v>
      </c>
      <c r="D6319" s="80" t="s">
        <v>5300</v>
      </c>
      <c r="E6319" s="81" t="s">
        <v>5587</v>
      </c>
      <c r="F6319" s="82">
        <v>192215596</v>
      </c>
      <c r="G6319" s="83" t="s">
        <v>67</v>
      </c>
      <c r="H6319" s="80" t="s">
        <v>29</v>
      </c>
      <c r="I6319" s="80" t="s">
        <v>13825</v>
      </c>
      <c r="J6319" s="80" t="s">
        <v>16617</v>
      </c>
      <c r="K6319" s="80" t="s">
        <v>341</v>
      </c>
      <c r="L6319" s="80" t="s">
        <v>346</v>
      </c>
      <c r="M6319" s="81" t="s">
        <v>126</v>
      </c>
      <c r="N6319" s="47" t="s">
        <v>15353</v>
      </c>
      <c r="O6319" s="33">
        <v>4</v>
      </c>
      <c r="P6319" s="3">
        <f t="shared" si="589"/>
        <v>0</v>
      </c>
      <c r="Q6319" s="3">
        <f t="shared" si="590"/>
        <v>0</v>
      </c>
      <c r="R6319" s="3">
        <f t="shared" si="591"/>
        <v>0</v>
      </c>
      <c r="S6319" s="3">
        <f t="shared" si="592"/>
        <v>1</v>
      </c>
      <c r="T6319" s="3">
        <f t="shared" si="593"/>
        <v>0</v>
      </c>
      <c r="U6319" s="3">
        <f t="shared" si="594"/>
        <v>0</v>
      </c>
    </row>
    <row r="6320" spans="1:21" ht="12.75" customHeight="1" x14ac:dyDescent="0.2">
      <c r="A6320" s="82" t="s">
        <v>95</v>
      </c>
      <c r="B6320" s="81" t="s">
        <v>96</v>
      </c>
      <c r="C6320" s="47">
        <v>216208</v>
      </c>
      <c r="D6320" s="80" t="s">
        <v>5300</v>
      </c>
      <c r="E6320" s="81" t="s">
        <v>5301</v>
      </c>
      <c r="F6320" s="82">
        <v>192171147</v>
      </c>
      <c r="G6320" s="83" t="s">
        <v>67</v>
      </c>
      <c r="H6320" s="80" t="s">
        <v>52</v>
      </c>
      <c r="I6320" s="80" t="s">
        <v>16618</v>
      </c>
      <c r="J6320" s="80" t="s">
        <v>16619</v>
      </c>
      <c r="K6320" s="80" t="s">
        <v>80</v>
      </c>
      <c r="L6320" s="80" t="s">
        <v>200</v>
      </c>
      <c r="M6320" s="81" t="s">
        <v>1957</v>
      </c>
      <c r="N6320" s="47" t="s">
        <v>15353</v>
      </c>
      <c r="O6320" s="33">
        <v>2</v>
      </c>
      <c r="P6320" s="3">
        <f t="shared" si="589"/>
        <v>0</v>
      </c>
      <c r="Q6320" s="3">
        <f t="shared" si="590"/>
        <v>1</v>
      </c>
      <c r="R6320" s="3">
        <f t="shared" si="591"/>
        <v>0</v>
      </c>
      <c r="S6320" s="3">
        <f t="shared" si="592"/>
        <v>0</v>
      </c>
      <c r="T6320" s="3">
        <f t="shared" si="593"/>
        <v>0</v>
      </c>
      <c r="U6320" s="3">
        <f t="shared" si="594"/>
        <v>0</v>
      </c>
    </row>
    <row r="6321" spans="1:21" ht="12.75" customHeight="1" x14ac:dyDescent="0.2">
      <c r="A6321" s="82" t="s">
        <v>95</v>
      </c>
      <c r="B6321" s="81" t="s">
        <v>96</v>
      </c>
      <c r="C6321" s="47">
        <v>216208</v>
      </c>
      <c r="D6321" s="80" t="s">
        <v>5300</v>
      </c>
      <c r="E6321" s="81" t="s">
        <v>5301</v>
      </c>
      <c r="F6321" s="82">
        <v>192171172</v>
      </c>
      <c r="G6321" s="83" t="s">
        <v>67</v>
      </c>
      <c r="H6321" s="80" t="s">
        <v>52</v>
      </c>
      <c r="I6321" s="80" t="s">
        <v>16620</v>
      </c>
      <c r="J6321" s="80" t="s">
        <v>16621</v>
      </c>
      <c r="K6321" s="80" t="s">
        <v>80</v>
      </c>
      <c r="L6321" s="80" t="s">
        <v>200</v>
      </c>
      <c r="M6321" s="81" t="s">
        <v>1957</v>
      </c>
      <c r="N6321" s="47" t="s">
        <v>15353</v>
      </c>
      <c r="O6321" s="33">
        <v>3</v>
      </c>
      <c r="P6321" s="3">
        <f t="shared" si="589"/>
        <v>0</v>
      </c>
      <c r="Q6321" s="3">
        <f t="shared" si="590"/>
        <v>0</v>
      </c>
      <c r="R6321" s="3">
        <f t="shared" si="591"/>
        <v>1</v>
      </c>
      <c r="S6321" s="3">
        <f t="shared" si="592"/>
        <v>0</v>
      </c>
      <c r="T6321" s="3">
        <f t="shared" si="593"/>
        <v>0</v>
      </c>
      <c r="U6321" s="3">
        <f t="shared" si="594"/>
        <v>0</v>
      </c>
    </row>
    <row r="6322" spans="1:21" ht="12.75" customHeight="1" x14ac:dyDescent="0.2">
      <c r="A6322" s="82" t="s">
        <v>95</v>
      </c>
      <c r="B6322" s="81" t="s">
        <v>96</v>
      </c>
      <c r="C6322" s="47">
        <v>216208</v>
      </c>
      <c r="D6322" s="80" t="s">
        <v>5300</v>
      </c>
      <c r="E6322" s="81" t="s">
        <v>5587</v>
      </c>
      <c r="F6322" s="82">
        <v>192215601</v>
      </c>
      <c r="G6322" s="83" t="s">
        <v>67</v>
      </c>
      <c r="H6322" s="80" t="s">
        <v>52</v>
      </c>
      <c r="I6322" s="80" t="s">
        <v>16622</v>
      </c>
      <c r="J6322" s="80" t="s">
        <v>16623</v>
      </c>
      <c r="K6322" s="80" t="s">
        <v>341</v>
      </c>
      <c r="L6322" s="80" t="s">
        <v>346</v>
      </c>
      <c r="M6322" s="81" t="s">
        <v>126</v>
      </c>
      <c r="N6322" s="47" t="s">
        <v>15353</v>
      </c>
      <c r="O6322" s="33">
        <v>3</v>
      </c>
      <c r="P6322" s="3">
        <f t="shared" si="589"/>
        <v>0</v>
      </c>
      <c r="Q6322" s="3">
        <f t="shared" si="590"/>
        <v>0</v>
      </c>
      <c r="R6322" s="3">
        <f t="shared" si="591"/>
        <v>1</v>
      </c>
      <c r="S6322" s="3">
        <f t="shared" si="592"/>
        <v>0</v>
      </c>
      <c r="T6322" s="3">
        <f t="shared" si="593"/>
        <v>0</v>
      </c>
      <c r="U6322" s="3">
        <f t="shared" si="594"/>
        <v>0</v>
      </c>
    </row>
    <row r="6323" spans="1:21" ht="12.75" customHeight="1" x14ac:dyDescent="0.2">
      <c r="A6323" s="82" t="s">
        <v>95</v>
      </c>
      <c r="B6323" s="81" t="s">
        <v>96</v>
      </c>
      <c r="C6323" s="47">
        <v>216208</v>
      </c>
      <c r="D6323" s="80" t="s">
        <v>5300</v>
      </c>
      <c r="E6323" s="81" t="s">
        <v>5301</v>
      </c>
      <c r="F6323" s="82">
        <v>192225164</v>
      </c>
      <c r="G6323" s="83" t="s">
        <v>67</v>
      </c>
      <c r="H6323" s="80" t="s">
        <v>52</v>
      </c>
      <c r="I6323" s="80" t="s">
        <v>16624</v>
      </c>
      <c r="J6323" s="80" t="s">
        <v>16625</v>
      </c>
      <c r="K6323" s="80" t="s">
        <v>80</v>
      </c>
      <c r="L6323" s="80" t="s">
        <v>268</v>
      </c>
      <c r="M6323" s="81" t="s">
        <v>7664</v>
      </c>
      <c r="N6323" s="47" t="s">
        <v>15353</v>
      </c>
      <c r="O6323" s="33">
        <v>1</v>
      </c>
      <c r="P6323" s="3">
        <f t="shared" si="589"/>
        <v>1</v>
      </c>
      <c r="Q6323" s="3">
        <f t="shared" si="590"/>
        <v>0</v>
      </c>
      <c r="R6323" s="3">
        <f t="shared" si="591"/>
        <v>0</v>
      </c>
      <c r="S6323" s="3">
        <f t="shared" si="592"/>
        <v>0</v>
      </c>
      <c r="T6323" s="3">
        <f t="shared" si="593"/>
        <v>0</v>
      </c>
      <c r="U6323" s="3">
        <f t="shared" si="594"/>
        <v>0</v>
      </c>
    </row>
    <row r="6324" spans="1:21" ht="12.75" customHeight="1" x14ac:dyDescent="0.2">
      <c r="A6324" s="82" t="s">
        <v>95</v>
      </c>
      <c r="B6324" s="81" t="s">
        <v>96</v>
      </c>
      <c r="C6324" s="47">
        <v>216208</v>
      </c>
      <c r="D6324" s="80" t="s">
        <v>5300</v>
      </c>
      <c r="E6324" s="81" t="s">
        <v>5301</v>
      </c>
      <c r="F6324" s="82">
        <v>192171230</v>
      </c>
      <c r="G6324" s="83" t="s">
        <v>67</v>
      </c>
      <c r="H6324" s="80" t="s">
        <v>52</v>
      </c>
      <c r="I6324" s="80" t="s">
        <v>16626</v>
      </c>
      <c r="J6324" s="80" t="s">
        <v>16627</v>
      </c>
      <c r="K6324" s="80" t="s">
        <v>80</v>
      </c>
      <c r="L6324" s="80" t="s">
        <v>417</v>
      </c>
      <c r="M6324" s="81" t="s">
        <v>418</v>
      </c>
      <c r="N6324" s="47" t="s">
        <v>15353</v>
      </c>
      <c r="O6324" s="33">
        <v>1</v>
      </c>
      <c r="P6324" s="3">
        <f t="shared" si="589"/>
        <v>1</v>
      </c>
      <c r="Q6324" s="3">
        <f t="shared" si="590"/>
        <v>0</v>
      </c>
      <c r="R6324" s="3">
        <f t="shared" si="591"/>
        <v>0</v>
      </c>
      <c r="S6324" s="3">
        <f t="shared" si="592"/>
        <v>0</v>
      </c>
      <c r="T6324" s="3">
        <f t="shared" si="593"/>
        <v>0</v>
      </c>
      <c r="U6324" s="3">
        <f t="shared" si="594"/>
        <v>0</v>
      </c>
    </row>
    <row r="6325" spans="1:21" ht="12.75" customHeight="1" x14ac:dyDescent="0.2">
      <c r="A6325" s="82" t="s">
        <v>95</v>
      </c>
      <c r="B6325" s="81" t="s">
        <v>96</v>
      </c>
      <c r="C6325" s="47">
        <v>216208</v>
      </c>
      <c r="D6325" s="80" t="s">
        <v>5300</v>
      </c>
      <c r="E6325" s="81" t="s">
        <v>5587</v>
      </c>
      <c r="F6325" s="82">
        <v>192215664</v>
      </c>
      <c r="G6325" s="83" t="s">
        <v>67</v>
      </c>
      <c r="H6325" s="80" t="s">
        <v>52</v>
      </c>
      <c r="I6325" s="80" t="s">
        <v>5724</v>
      </c>
      <c r="J6325" s="80" t="s">
        <v>16628</v>
      </c>
      <c r="K6325" s="80" t="s">
        <v>341</v>
      </c>
      <c r="L6325" s="80" t="s">
        <v>346</v>
      </c>
      <c r="M6325" s="81" t="s">
        <v>126</v>
      </c>
      <c r="N6325" s="47" t="s">
        <v>15353</v>
      </c>
      <c r="O6325" s="33">
        <v>2</v>
      </c>
      <c r="P6325" s="3">
        <f t="shared" si="589"/>
        <v>0</v>
      </c>
      <c r="Q6325" s="3">
        <f t="shared" si="590"/>
        <v>1</v>
      </c>
      <c r="R6325" s="3">
        <f t="shared" si="591"/>
        <v>0</v>
      </c>
      <c r="S6325" s="3">
        <f t="shared" si="592"/>
        <v>0</v>
      </c>
      <c r="T6325" s="3">
        <f t="shared" si="593"/>
        <v>0</v>
      </c>
      <c r="U6325" s="3">
        <f t="shared" si="594"/>
        <v>0</v>
      </c>
    </row>
    <row r="6326" spans="1:21" ht="12.75" customHeight="1" x14ac:dyDescent="0.2">
      <c r="A6326" s="82" t="s">
        <v>95</v>
      </c>
      <c r="B6326" s="81" t="s">
        <v>96</v>
      </c>
      <c r="C6326" s="47">
        <v>216208</v>
      </c>
      <c r="D6326" s="80" t="s">
        <v>5300</v>
      </c>
      <c r="E6326" s="81" t="s">
        <v>5301</v>
      </c>
      <c r="F6326" s="82">
        <v>192171274</v>
      </c>
      <c r="G6326" s="83" t="s">
        <v>67</v>
      </c>
      <c r="H6326" s="80" t="s">
        <v>52</v>
      </c>
      <c r="I6326" s="80" t="s">
        <v>16629</v>
      </c>
      <c r="J6326" s="80" t="s">
        <v>16630</v>
      </c>
      <c r="K6326" s="80" t="s">
        <v>80</v>
      </c>
      <c r="L6326" s="80" t="s">
        <v>200</v>
      </c>
      <c r="M6326" s="81" t="s">
        <v>126</v>
      </c>
      <c r="N6326" s="47" t="s">
        <v>15353</v>
      </c>
      <c r="O6326" s="33">
        <v>2</v>
      </c>
      <c r="P6326" s="3">
        <f t="shared" si="589"/>
        <v>0</v>
      </c>
      <c r="Q6326" s="3">
        <f t="shared" si="590"/>
        <v>1</v>
      </c>
      <c r="R6326" s="3">
        <f t="shared" si="591"/>
        <v>0</v>
      </c>
      <c r="S6326" s="3">
        <f t="shared" si="592"/>
        <v>0</v>
      </c>
      <c r="T6326" s="3">
        <f t="shared" si="593"/>
        <v>0</v>
      </c>
      <c r="U6326" s="3">
        <f t="shared" si="594"/>
        <v>0</v>
      </c>
    </row>
    <row r="6327" spans="1:21" ht="12.75" customHeight="1" x14ac:dyDescent="0.2">
      <c r="A6327" s="82" t="s">
        <v>95</v>
      </c>
      <c r="B6327" s="81" t="s">
        <v>96</v>
      </c>
      <c r="C6327" s="47">
        <v>216208</v>
      </c>
      <c r="D6327" s="80" t="s">
        <v>5300</v>
      </c>
      <c r="E6327" s="81" t="s">
        <v>5301</v>
      </c>
      <c r="F6327" s="82">
        <v>192225501</v>
      </c>
      <c r="G6327" s="83" t="s">
        <v>67</v>
      </c>
      <c r="H6327" s="80" t="s">
        <v>52</v>
      </c>
      <c r="I6327" s="80" t="s">
        <v>16631</v>
      </c>
      <c r="J6327" s="80" t="s">
        <v>16632</v>
      </c>
      <c r="K6327" s="80" t="s">
        <v>80</v>
      </c>
      <c r="L6327" s="80" t="s">
        <v>700</v>
      </c>
      <c r="M6327" s="81" t="s">
        <v>705</v>
      </c>
      <c r="N6327" s="47" t="s">
        <v>15353</v>
      </c>
      <c r="O6327" s="33">
        <v>1</v>
      </c>
      <c r="P6327" s="3">
        <f t="shared" si="589"/>
        <v>1</v>
      </c>
      <c r="Q6327" s="3">
        <f t="shared" si="590"/>
        <v>0</v>
      </c>
      <c r="R6327" s="3">
        <f t="shared" si="591"/>
        <v>0</v>
      </c>
      <c r="S6327" s="3">
        <f t="shared" si="592"/>
        <v>0</v>
      </c>
      <c r="T6327" s="3">
        <f t="shared" si="593"/>
        <v>0</v>
      </c>
      <c r="U6327" s="3">
        <f t="shared" si="594"/>
        <v>0</v>
      </c>
    </row>
    <row r="6328" spans="1:21" ht="12.75" customHeight="1" x14ac:dyDescent="0.2">
      <c r="A6328" s="82" t="s">
        <v>95</v>
      </c>
      <c r="B6328" s="81" t="s">
        <v>96</v>
      </c>
      <c r="C6328" s="47">
        <v>216208</v>
      </c>
      <c r="D6328" s="80" t="s">
        <v>5300</v>
      </c>
      <c r="E6328" s="81" t="s">
        <v>5301</v>
      </c>
      <c r="F6328" s="82">
        <v>192171287</v>
      </c>
      <c r="G6328" s="83" t="s">
        <v>67</v>
      </c>
      <c r="H6328" s="80" t="s">
        <v>52</v>
      </c>
      <c r="I6328" s="80" t="s">
        <v>16634</v>
      </c>
      <c r="J6328" s="80" t="s">
        <v>16635</v>
      </c>
      <c r="K6328" s="80" t="s">
        <v>80</v>
      </c>
      <c r="L6328" s="80" t="s">
        <v>200</v>
      </c>
      <c r="M6328" s="81" t="s">
        <v>201</v>
      </c>
      <c r="N6328" s="47" t="s">
        <v>15353</v>
      </c>
      <c r="O6328" s="33">
        <v>3</v>
      </c>
      <c r="P6328" s="3">
        <f t="shared" si="589"/>
        <v>0</v>
      </c>
      <c r="Q6328" s="3">
        <f t="shared" si="590"/>
        <v>0</v>
      </c>
      <c r="R6328" s="3">
        <f t="shared" si="591"/>
        <v>1</v>
      </c>
      <c r="S6328" s="3">
        <f t="shared" si="592"/>
        <v>0</v>
      </c>
      <c r="T6328" s="3">
        <f t="shared" si="593"/>
        <v>0</v>
      </c>
      <c r="U6328" s="3">
        <f t="shared" si="594"/>
        <v>0</v>
      </c>
    </row>
    <row r="6329" spans="1:21" ht="12.75" customHeight="1" x14ac:dyDescent="0.2">
      <c r="A6329" s="82" t="s">
        <v>95</v>
      </c>
      <c r="B6329" s="81" t="s">
        <v>96</v>
      </c>
      <c r="C6329" s="47">
        <v>216208</v>
      </c>
      <c r="D6329" s="80" t="s">
        <v>5300</v>
      </c>
      <c r="E6329" s="81" t="s">
        <v>5301</v>
      </c>
      <c r="F6329" s="82">
        <v>192224545</v>
      </c>
      <c r="G6329" s="83" t="s">
        <v>105</v>
      </c>
      <c r="H6329" s="80" t="s">
        <v>52</v>
      </c>
      <c r="I6329" s="80" t="s">
        <v>5306</v>
      </c>
      <c r="J6329" s="80" t="s">
        <v>16636</v>
      </c>
      <c r="K6329" s="80" t="s">
        <v>80</v>
      </c>
      <c r="L6329" s="80" t="s">
        <v>700</v>
      </c>
      <c r="M6329" s="81" t="s">
        <v>705</v>
      </c>
      <c r="N6329" s="47" t="s">
        <v>15353</v>
      </c>
      <c r="O6329" s="33">
        <v>1</v>
      </c>
      <c r="P6329" s="3">
        <f t="shared" si="589"/>
        <v>1</v>
      </c>
      <c r="Q6329" s="3">
        <f t="shared" si="590"/>
        <v>0</v>
      </c>
      <c r="R6329" s="3">
        <f t="shared" si="591"/>
        <v>0</v>
      </c>
      <c r="S6329" s="3">
        <f t="shared" si="592"/>
        <v>0</v>
      </c>
      <c r="T6329" s="3">
        <f t="shared" si="593"/>
        <v>0</v>
      </c>
      <c r="U6329" s="3">
        <f t="shared" si="594"/>
        <v>0</v>
      </c>
    </row>
    <row r="6330" spans="1:21" ht="12.75" customHeight="1" x14ac:dyDescent="0.2">
      <c r="A6330" s="82" t="s">
        <v>95</v>
      </c>
      <c r="B6330" s="81" t="s">
        <v>96</v>
      </c>
      <c r="C6330" s="47">
        <v>216208</v>
      </c>
      <c r="D6330" s="80" t="s">
        <v>5300</v>
      </c>
      <c r="E6330" s="81" t="s">
        <v>5301</v>
      </c>
      <c r="F6330" s="82">
        <v>192224628</v>
      </c>
      <c r="G6330" s="83" t="s">
        <v>105</v>
      </c>
      <c r="H6330" s="80" t="s">
        <v>52</v>
      </c>
      <c r="I6330" s="80" t="s">
        <v>16637</v>
      </c>
      <c r="J6330" s="80" t="s">
        <v>16638</v>
      </c>
      <c r="K6330" s="80" t="s">
        <v>80</v>
      </c>
      <c r="L6330" s="80" t="s">
        <v>700</v>
      </c>
      <c r="M6330" s="81" t="s">
        <v>701</v>
      </c>
      <c r="N6330" s="47" t="s">
        <v>15353</v>
      </c>
      <c r="O6330" s="33">
        <v>1</v>
      </c>
      <c r="P6330" s="3">
        <f t="shared" si="589"/>
        <v>1</v>
      </c>
      <c r="Q6330" s="3">
        <f t="shared" si="590"/>
        <v>0</v>
      </c>
      <c r="R6330" s="3">
        <f t="shared" si="591"/>
        <v>0</v>
      </c>
      <c r="S6330" s="3">
        <f t="shared" si="592"/>
        <v>0</v>
      </c>
      <c r="T6330" s="3">
        <f t="shared" si="593"/>
        <v>0</v>
      </c>
      <c r="U6330" s="3">
        <f t="shared" si="594"/>
        <v>0</v>
      </c>
    </row>
    <row r="6331" spans="1:21" ht="12.75" customHeight="1" x14ac:dyDescent="0.2">
      <c r="A6331" s="82" t="s">
        <v>95</v>
      </c>
      <c r="B6331" s="81" t="s">
        <v>96</v>
      </c>
      <c r="C6331" s="47">
        <v>216208</v>
      </c>
      <c r="D6331" s="80" t="s">
        <v>5300</v>
      </c>
      <c r="E6331" s="81" t="s">
        <v>5301</v>
      </c>
      <c r="F6331" s="82">
        <v>192171021</v>
      </c>
      <c r="G6331" s="83" t="s">
        <v>10595</v>
      </c>
      <c r="H6331" s="80" t="s">
        <v>52</v>
      </c>
      <c r="I6331" s="80" t="s">
        <v>16639</v>
      </c>
      <c r="J6331" s="80" t="s">
        <v>16640</v>
      </c>
      <c r="K6331" s="80" t="s">
        <v>80</v>
      </c>
      <c r="L6331" s="80" t="s">
        <v>417</v>
      </c>
      <c r="M6331" s="81" t="s">
        <v>418</v>
      </c>
      <c r="N6331" s="47" t="s">
        <v>15353</v>
      </c>
      <c r="O6331" s="33">
        <v>2</v>
      </c>
      <c r="P6331" s="3">
        <f t="shared" si="589"/>
        <v>0</v>
      </c>
      <c r="Q6331" s="3">
        <f t="shared" si="590"/>
        <v>1</v>
      </c>
      <c r="R6331" s="3">
        <f t="shared" si="591"/>
        <v>0</v>
      </c>
      <c r="S6331" s="3">
        <f t="shared" si="592"/>
        <v>0</v>
      </c>
      <c r="T6331" s="3">
        <f t="shared" si="593"/>
        <v>0</v>
      </c>
      <c r="U6331" s="3">
        <f t="shared" si="594"/>
        <v>0</v>
      </c>
    </row>
    <row r="6332" spans="1:21" ht="12.75" customHeight="1" x14ac:dyDescent="0.2">
      <c r="A6332" s="82" t="s">
        <v>95</v>
      </c>
      <c r="B6332" s="81" t="s">
        <v>96</v>
      </c>
      <c r="C6332" s="47">
        <v>216208</v>
      </c>
      <c r="D6332" s="80" t="s">
        <v>5300</v>
      </c>
      <c r="E6332" s="81" t="s">
        <v>5587</v>
      </c>
      <c r="F6332" s="82">
        <v>192215341</v>
      </c>
      <c r="G6332" s="83" t="s">
        <v>167</v>
      </c>
      <c r="H6332" s="80" t="s">
        <v>52</v>
      </c>
      <c r="I6332" s="80" t="s">
        <v>16641</v>
      </c>
      <c r="J6332" s="80" t="s">
        <v>16642</v>
      </c>
      <c r="K6332" s="80" t="s">
        <v>341</v>
      </c>
      <c r="L6332" s="80" t="s">
        <v>346</v>
      </c>
      <c r="M6332" s="81" t="s">
        <v>126</v>
      </c>
      <c r="N6332" s="47" t="s">
        <v>15353</v>
      </c>
      <c r="O6332" s="33">
        <v>2</v>
      </c>
      <c r="P6332" s="3">
        <f t="shared" si="589"/>
        <v>0</v>
      </c>
      <c r="Q6332" s="3">
        <f t="shared" si="590"/>
        <v>1</v>
      </c>
      <c r="R6332" s="3">
        <f t="shared" si="591"/>
        <v>0</v>
      </c>
      <c r="S6332" s="3">
        <f t="shared" si="592"/>
        <v>0</v>
      </c>
      <c r="T6332" s="3">
        <f t="shared" si="593"/>
        <v>0</v>
      </c>
      <c r="U6332" s="3">
        <f t="shared" si="594"/>
        <v>0</v>
      </c>
    </row>
    <row r="6333" spans="1:21" ht="12.75" customHeight="1" x14ac:dyDescent="0.2">
      <c r="A6333" s="82" t="s">
        <v>95</v>
      </c>
      <c r="B6333" s="81" t="s">
        <v>96</v>
      </c>
      <c r="C6333" s="47">
        <v>216208</v>
      </c>
      <c r="D6333" s="80" t="s">
        <v>5300</v>
      </c>
      <c r="E6333" s="81" t="s">
        <v>5301</v>
      </c>
      <c r="F6333" s="82">
        <v>192224948</v>
      </c>
      <c r="G6333" s="83" t="s">
        <v>10595</v>
      </c>
      <c r="H6333" s="80" t="s">
        <v>52</v>
      </c>
      <c r="I6333" s="80" t="s">
        <v>16643</v>
      </c>
      <c r="J6333" s="80" t="s">
        <v>16644</v>
      </c>
      <c r="K6333" s="80" t="s">
        <v>80</v>
      </c>
      <c r="L6333" s="80" t="s">
        <v>417</v>
      </c>
      <c r="M6333" s="81" t="s">
        <v>418</v>
      </c>
      <c r="N6333" s="47" t="s">
        <v>15353</v>
      </c>
      <c r="O6333" s="33">
        <v>2</v>
      </c>
      <c r="P6333" s="3">
        <f t="shared" si="589"/>
        <v>0</v>
      </c>
      <c r="Q6333" s="3">
        <f t="shared" si="590"/>
        <v>1</v>
      </c>
      <c r="R6333" s="3">
        <f t="shared" si="591"/>
        <v>0</v>
      </c>
      <c r="S6333" s="3">
        <f t="shared" si="592"/>
        <v>0</v>
      </c>
      <c r="T6333" s="3">
        <f t="shared" si="593"/>
        <v>0</v>
      </c>
      <c r="U6333" s="3">
        <f t="shared" si="594"/>
        <v>0</v>
      </c>
    </row>
    <row r="6334" spans="1:21" ht="12.75" customHeight="1" x14ac:dyDescent="0.2">
      <c r="A6334" s="82" t="s">
        <v>95</v>
      </c>
      <c r="B6334" s="81" t="s">
        <v>96</v>
      </c>
      <c r="C6334" s="47">
        <v>216208</v>
      </c>
      <c r="D6334" s="80" t="s">
        <v>5300</v>
      </c>
      <c r="E6334" s="81" t="s">
        <v>5301</v>
      </c>
      <c r="F6334" s="82">
        <v>192225245</v>
      </c>
      <c r="G6334" s="83" t="s">
        <v>10595</v>
      </c>
      <c r="H6334" s="80" t="s">
        <v>52</v>
      </c>
      <c r="I6334" s="80" t="s">
        <v>16647</v>
      </c>
      <c r="J6334" s="80" t="s">
        <v>16648</v>
      </c>
      <c r="K6334" s="80" t="s">
        <v>80</v>
      </c>
      <c r="L6334" s="80" t="s">
        <v>417</v>
      </c>
      <c r="M6334" s="81" t="s">
        <v>418</v>
      </c>
      <c r="N6334" s="47" t="s">
        <v>15353</v>
      </c>
      <c r="O6334" s="33">
        <v>2</v>
      </c>
      <c r="P6334" s="3">
        <f t="shared" si="589"/>
        <v>0</v>
      </c>
      <c r="Q6334" s="3">
        <f t="shared" si="590"/>
        <v>1</v>
      </c>
      <c r="R6334" s="3">
        <f t="shared" si="591"/>
        <v>0</v>
      </c>
      <c r="S6334" s="3">
        <f t="shared" si="592"/>
        <v>0</v>
      </c>
      <c r="T6334" s="3">
        <f t="shared" si="593"/>
        <v>0</v>
      </c>
      <c r="U6334" s="3">
        <f t="shared" si="594"/>
        <v>0</v>
      </c>
    </row>
    <row r="6335" spans="1:21" ht="12.75" customHeight="1" x14ac:dyDescent="0.2">
      <c r="A6335" s="82" t="s">
        <v>95</v>
      </c>
      <c r="B6335" s="81" t="s">
        <v>96</v>
      </c>
      <c r="C6335" s="47">
        <v>216208</v>
      </c>
      <c r="D6335" s="80" t="s">
        <v>5300</v>
      </c>
      <c r="E6335" s="81" t="s">
        <v>5301</v>
      </c>
      <c r="F6335" s="82">
        <v>192171253</v>
      </c>
      <c r="G6335" s="83" t="s">
        <v>10595</v>
      </c>
      <c r="H6335" s="80" t="s">
        <v>52</v>
      </c>
      <c r="I6335" s="80" t="s">
        <v>16649</v>
      </c>
      <c r="J6335" s="80" t="s">
        <v>16650</v>
      </c>
      <c r="K6335" s="80" t="s">
        <v>80</v>
      </c>
      <c r="L6335" s="80" t="s">
        <v>417</v>
      </c>
      <c r="M6335" s="81" t="s">
        <v>418</v>
      </c>
      <c r="N6335" s="47" t="s">
        <v>15353</v>
      </c>
      <c r="O6335" s="33">
        <v>3</v>
      </c>
      <c r="P6335" s="3">
        <f t="shared" si="589"/>
        <v>0</v>
      </c>
      <c r="Q6335" s="3">
        <f t="shared" si="590"/>
        <v>0</v>
      </c>
      <c r="R6335" s="3">
        <f t="shared" si="591"/>
        <v>1</v>
      </c>
      <c r="S6335" s="3">
        <f t="shared" si="592"/>
        <v>0</v>
      </c>
      <c r="T6335" s="3">
        <f t="shared" si="593"/>
        <v>0</v>
      </c>
      <c r="U6335" s="3">
        <f t="shared" si="594"/>
        <v>0</v>
      </c>
    </row>
    <row r="6336" spans="1:21" ht="12.75" customHeight="1" x14ac:dyDescent="0.2">
      <c r="A6336" s="82" t="s">
        <v>95</v>
      </c>
      <c r="B6336" s="81" t="s">
        <v>96</v>
      </c>
      <c r="C6336" s="47">
        <v>216208</v>
      </c>
      <c r="D6336" s="80" t="s">
        <v>5300</v>
      </c>
      <c r="E6336" s="81" t="s">
        <v>5587</v>
      </c>
      <c r="F6336" s="82">
        <v>192215277</v>
      </c>
      <c r="G6336" s="83" t="s">
        <v>105</v>
      </c>
      <c r="H6336" s="80" t="s">
        <v>52</v>
      </c>
      <c r="I6336" s="80" t="s">
        <v>16651</v>
      </c>
      <c r="J6336" s="80" t="s">
        <v>16652</v>
      </c>
      <c r="K6336" s="80" t="s">
        <v>341</v>
      </c>
      <c r="L6336" s="80" t="s">
        <v>346</v>
      </c>
      <c r="M6336" s="81" t="s">
        <v>126</v>
      </c>
      <c r="N6336" s="47" t="s">
        <v>15353</v>
      </c>
      <c r="O6336" s="33">
        <v>3</v>
      </c>
      <c r="P6336" s="3">
        <f t="shared" si="589"/>
        <v>0</v>
      </c>
      <c r="Q6336" s="3">
        <f t="shared" si="590"/>
        <v>0</v>
      </c>
      <c r="R6336" s="3">
        <f t="shared" si="591"/>
        <v>1</v>
      </c>
      <c r="S6336" s="3">
        <f t="shared" si="592"/>
        <v>0</v>
      </c>
      <c r="T6336" s="3">
        <f t="shared" si="593"/>
        <v>0</v>
      </c>
      <c r="U6336" s="3">
        <f t="shared" si="594"/>
        <v>0</v>
      </c>
    </row>
    <row r="6337" spans="1:21" ht="12.75" customHeight="1" x14ac:dyDescent="0.2">
      <c r="A6337" s="82" t="s">
        <v>95</v>
      </c>
      <c r="B6337" s="81" t="s">
        <v>96</v>
      </c>
      <c r="C6337" s="47">
        <v>216208</v>
      </c>
      <c r="D6337" s="80" t="s">
        <v>5300</v>
      </c>
      <c r="E6337" s="81" t="s">
        <v>5587</v>
      </c>
      <c r="F6337" s="82">
        <v>192215282</v>
      </c>
      <c r="G6337" s="83" t="s">
        <v>105</v>
      </c>
      <c r="H6337" s="80" t="s">
        <v>29</v>
      </c>
      <c r="I6337" s="80" t="s">
        <v>5798</v>
      </c>
      <c r="J6337" s="80" t="s">
        <v>16656</v>
      </c>
      <c r="K6337" s="80" t="s">
        <v>341</v>
      </c>
      <c r="L6337" s="80" t="s">
        <v>346</v>
      </c>
      <c r="M6337" s="81" t="s">
        <v>126</v>
      </c>
      <c r="N6337" s="47" t="s">
        <v>15353</v>
      </c>
      <c r="O6337" s="33">
        <v>2</v>
      </c>
      <c r="P6337" s="3">
        <f t="shared" si="589"/>
        <v>0</v>
      </c>
      <c r="Q6337" s="3">
        <f t="shared" si="590"/>
        <v>1</v>
      </c>
      <c r="R6337" s="3">
        <f t="shared" si="591"/>
        <v>0</v>
      </c>
      <c r="S6337" s="3">
        <f t="shared" si="592"/>
        <v>0</v>
      </c>
      <c r="T6337" s="3">
        <f t="shared" si="593"/>
        <v>0</v>
      </c>
      <c r="U6337" s="3">
        <f t="shared" si="594"/>
        <v>0</v>
      </c>
    </row>
    <row r="6338" spans="1:21" ht="12.75" customHeight="1" x14ac:dyDescent="0.2">
      <c r="A6338" s="82" t="s">
        <v>95</v>
      </c>
      <c r="B6338" s="81" t="s">
        <v>96</v>
      </c>
      <c r="C6338" s="47">
        <v>216208</v>
      </c>
      <c r="D6338" s="80" t="s">
        <v>5300</v>
      </c>
      <c r="E6338" s="81" t="s">
        <v>5403</v>
      </c>
      <c r="F6338" s="82">
        <v>192214928</v>
      </c>
      <c r="G6338" s="83" t="s">
        <v>67</v>
      </c>
      <c r="H6338" s="80" t="s">
        <v>52</v>
      </c>
      <c r="I6338" s="80" t="s">
        <v>16657</v>
      </c>
      <c r="J6338" s="80" t="s">
        <v>16658</v>
      </c>
      <c r="K6338" s="80" t="s">
        <v>366</v>
      </c>
      <c r="L6338" s="80" t="s">
        <v>1062</v>
      </c>
      <c r="M6338" s="81" t="s">
        <v>1683</v>
      </c>
      <c r="N6338" s="47" t="s">
        <v>15353</v>
      </c>
      <c r="O6338" s="33">
        <v>2</v>
      </c>
      <c r="P6338" s="3">
        <f t="shared" si="589"/>
        <v>0</v>
      </c>
      <c r="Q6338" s="3">
        <f t="shared" si="590"/>
        <v>1</v>
      </c>
      <c r="R6338" s="3">
        <f t="shared" si="591"/>
        <v>0</v>
      </c>
      <c r="S6338" s="3">
        <f t="shared" si="592"/>
        <v>0</v>
      </c>
      <c r="T6338" s="3">
        <f t="shared" si="593"/>
        <v>0</v>
      </c>
      <c r="U6338" s="3">
        <f t="shared" si="594"/>
        <v>0</v>
      </c>
    </row>
    <row r="6339" spans="1:21" ht="12.75" customHeight="1" x14ac:dyDescent="0.2">
      <c r="A6339" s="82" t="s">
        <v>95</v>
      </c>
      <c r="B6339" s="81" t="s">
        <v>96</v>
      </c>
      <c r="C6339" s="47">
        <v>216208</v>
      </c>
      <c r="D6339" s="80" t="s">
        <v>5300</v>
      </c>
      <c r="E6339" s="81" t="s">
        <v>5587</v>
      </c>
      <c r="F6339" s="82">
        <v>192215487</v>
      </c>
      <c r="G6339" s="83" t="s">
        <v>67</v>
      </c>
      <c r="H6339" s="80" t="s">
        <v>52</v>
      </c>
      <c r="I6339" s="80" t="s">
        <v>16659</v>
      </c>
      <c r="J6339" s="80" t="s">
        <v>16660</v>
      </c>
      <c r="K6339" s="80" t="s">
        <v>341</v>
      </c>
      <c r="L6339" s="80" t="s">
        <v>346</v>
      </c>
      <c r="M6339" s="81" t="s">
        <v>126</v>
      </c>
      <c r="N6339" s="47" t="s">
        <v>15353</v>
      </c>
      <c r="O6339" s="33">
        <v>3</v>
      </c>
      <c r="P6339" s="3">
        <f t="shared" si="589"/>
        <v>0</v>
      </c>
      <c r="Q6339" s="3">
        <f t="shared" si="590"/>
        <v>0</v>
      </c>
      <c r="R6339" s="3">
        <f t="shared" si="591"/>
        <v>1</v>
      </c>
      <c r="S6339" s="3">
        <f t="shared" si="592"/>
        <v>0</v>
      </c>
      <c r="T6339" s="3">
        <f t="shared" si="593"/>
        <v>0</v>
      </c>
      <c r="U6339" s="3">
        <f t="shared" si="594"/>
        <v>0</v>
      </c>
    </row>
    <row r="6340" spans="1:21" ht="12.75" customHeight="1" x14ac:dyDescent="0.2">
      <c r="A6340" s="82" t="s">
        <v>95</v>
      </c>
      <c r="B6340" s="81" t="s">
        <v>96</v>
      </c>
      <c r="C6340" s="47">
        <v>216208</v>
      </c>
      <c r="D6340" s="80" t="s">
        <v>5300</v>
      </c>
      <c r="E6340" s="81" t="s">
        <v>5587</v>
      </c>
      <c r="F6340" s="82">
        <v>192215410</v>
      </c>
      <c r="G6340" s="83" t="s">
        <v>167</v>
      </c>
      <c r="H6340" s="80" t="s">
        <v>52</v>
      </c>
      <c r="I6340" s="80" t="s">
        <v>6445</v>
      </c>
      <c r="J6340" s="80" t="s">
        <v>16663</v>
      </c>
      <c r="K6340" s="80" t="s">
        <v>341</v>
      </c>
      <c r="L6340" s="80" t="s">
        <v>346</v>
      </c>
      <c r="M6340" s="81" t="s">
        <v>126</v>
      </c>
      <c r="N6340" s="47" t="s">
        <v>15353</v>
      </c>
      <c r="O6340" s="33">
        <v>2</v>
      </c>
      <c r="P6340" s="3">
        <f t="shared" si="589"/>
        <v>0</v>
      </c>
      <c r="Q6340" s="3">
        <f t="shared" si="590"/>
        <v>1</v>
      </c>
      <c r="R6340" s="3">
        <f t="shared" si="591"/>
        <v>0</v>
      </c>
      <c r="S6340" s="3">
        <f t="shared" si="592"/>
        <v>0</v>
      </c>
      <c r="T6340" s="3">
        <f t="shared" si="593"/>
        <v>0</v>
      </c>
      <c r="U6340" s="3">
        <f t="shared" si="594"/>
        <v>0</v>
      </c>
    </row>
    <row r="6341" spans="1:21" ht="12.75" customHeight="1" x14ac:dyDescent="0.2">
      <c r="A6341" s="82" t="s">
        <v>95</v>
      </c>
      <c r="B6341" s="81" t="s">
        <v>96</v>
      </c>
      <c r="C6341" s="47">
        <v>216208</v>
      </c>
      <c r="D6341" s="80" t="s">
        <v>5300</v>
      </c>
      <c r="E6341" s="81" t="s">
        <v>5587</v>
      </c>
      <c r="F6341" s="82">
        <v>192215545</v>
      </c>
      <c r="G6341" s="83" t="s">
        <v>167</v>
      </c>
      <c r="H6341" s="80" t="s">
        <v>29</v>
      </c>
      <c r="I6341" s="80" t="s">
        <v>5728</v>
      </c>
      <c r="J6341" s="80" t="s">
        <v>16664</v>
      </c>
      <c r="K6341" s="80" t="s">
        <v>341</v>
      </c>
      <c r="L6341" s="80" t="s">
        <v>346</v>
      </c>
      <c r="M6341" s="81" t="s">
        <v>126</v>
      </c>
      <c r="N6341" s="47" t="s">
        <v>15353</v>
      </c>
      <c r="O6341" s="33">
        <v>3</v>
      </c>
      <c r="P6341" s="3">
        <f t="shared" ref="P6341:P6404" si="595">IF(O6341=1,1,0)</f>
        <v>0</v>
      </c>
      <c r="Q6341" s="3">
        <f t="shared" ref="Q6341:Q6404" si="596">IF(O6341=2,1,0)</f>
        <v>0</v>
      </c>
      <c r="R6341" s="3">
        <f t="shared" ref="R6341:R6404" si="597">IF(O6341=3,1,0)</f>
        <v>1</v>
      </c>
      <c r="S6341" s="3">
        <f t="shared" ref="S6341:S6404" si="598">IF(O6341=4,1,0)</f>
        <v>0</v>
      </c>
      <c r="T6341" s="3">
        <f t="shared" ref="T6341:T6404" si="599">IF(O6341=5,1,0)</f>
        <v>0</v>
      </c>
      <c r="U6341" s="3">
        <f t="shared" ref="U6341:U6404" si="600">IF(O6341="Bez finální známky, nebyl získán potřebný počet posudků",1,IF(O6341="N (nehodnoceno)",1,0))</f>
        <v>0</v>
      </c>
    </row>
    <row r="6342" spans="1:21" ht="12.75" customHeight="1" x14ac:dyDescent="0.2">
      <c r="A6342" s="82" t="s">
        <v>95</v>
      </c>
      <c r="B6342" s="81" t="s">
        <v>96</v>
      </c>
      <c r="C6342" s="47">
        <v>216208</v>
      </c>
      <c r="D6342" s="80" t="s">
        <v>5300</v>
      </c>
      <c r="E6342" s="81" t="s">
        <v>5403</v>
      </c>
      <c r="F6342" s="82">
        <v>192214811</v>
      </c>
      <c r="G6342" s="83" t="s">
        <v>67</v>
      </c>
      <c r="H6342" s="80" t="s">
        <v>52</v>
      </c>
      <c r="I6342" s="80" t="s">
        <v>16665</v>
      </c>
      <c r="J6342" s="80" t="s">
        <v>16666</v>
      </c>
      <c r="K6342" s="80" t="s">
        <v>366</v>
      </c>
      <c r="L6342" s="80" t="s">
        <v>1062</v>
      </c>
      <c r="M6342" s="81" t="s">
        <v>1601</v>
      </c>
      <c r="N6342" s="47" t="s">
        <v>15353</v>
      </c>
      <c r="O6342" s="33">
        <v>3</v>
      </c>
      <c r="P6342" s="3">
        <f t="shared" si="595"/>
        <v>0</v>
      </c>
      <c r="Q6342" s="3">
        <f t="shared" si="596"/>
        <v>0</v>
      </c>
      <c r="R6342" s="3">
        <f t="shared" si="597"/>
        <v>1</v>
      </c>
      <c r="S6342" s="3">
        <f t="shared" si="598"/>
        <v>0</v>
      </c>
      <c r="T6342" s="3">
        <f t="shared" si="599"/>
        <v>0</v>
      </c>
      <c r="U6342" s="3">
        <f t="shared" si="600"/>
        <v>0</v>
      </c>
    </row>
    <row r="6343" spans="1:21" ht="12.75" customHeight="1" x14ac:dyDescent="0.2">
      <c r="A6343" s="82" t="s">
        <v>95</v>
      </c>
      <c r="B6343" s="81" t="s">
        <v>96</v>
      </c>
      <c r="C6343" s="47">
        <v>216208</v>
      </c>
      <c r="D6343" s="80" t="s">
        <v>5300</v>
      </c>
      <c r="E6343" s="81" t="s">
        <v>5587</v>
      </c>
      <c r="F6343" s="82">
        <v>192215629</v>
      </c>
      <c r="G6343" s="83" t="s">
        <v>167</v>
      </c>
      <c r="H6343" s="80" t="s">
        <v>29</v>
      </c>
      <c r="I6343" s="80" t="s">
        <v>5804</v>
      </c>
      <c r="J6343" s="80" t="s">
        <v>16667</v>
      </c>
      <c r="K6343" s="80" t="s">
        <v>341</v>
      </c>
      <c r="L6343" s="80" t="s">
        <v>346</v>
      </c>
      <c r="M6343" s="81" t="s">
        <v>126</v>
      </c>
      <c r="N6343" s="47" t="s">
        <v>15353</v>
      </c>
      <c r="O6343" s="33">
        <v>2</v>
      </c>
      <c r="P6343" s="3">
        <f t="shared" si="595"/>
        <v>0</v>
      </c>
      <c r="Q6343" s="3">
        <f t="shared" si="596"/>
        <v>1</v>
      </c>
      <c r="R6343" s="3">
        <f t="shared" si="597"/>
        <v>0</v>
      </c>
      <c r="S6343" s="3">
        <f t="shared" si="598"/>
        <v>0</v>
      </c>
      <c r="T6343" s="3">
        <f t="shared" si="599"/>
        <v>0</v>
      </c>
      <c r="U6343" s="3">
        <f t="shared" si="600"/>
        <v>0</v>
      </c>
    </row>
    <row r="6344" spans="1:21" ht="12.75" customHeight="1" x14ac:dyDescent="0.2">
      <c r="A6344" s="82" t="s">
        <v>95</v>
      </c>
      <c r="B6344" s="81" t="s">
        <v>96</v>
      </c>
      <c r="C6344" s="47">
        <v>216208</v>
      </c>
      <c r="D6344" s="80" t="s">
        <v>5300</v>
      </c>
      <c r="E6344" s="81" t="s">
        <v>6040</v>
      </c>
      <c r="F6344" s="82">
        <v>192081496</v>
      </c>
      <c r="G6344" s="83" t="s">
        <v>105</v>
      </c>
      <c r="H6344" s="80" t="s">
        <v>29</v>
      </c>
      <c r="I6344" s="80" t="s">
        <v>16670</v>
      </c>
      <c r="J6344" s="80" t="s">
        <v>16671</v>
      </c>
      <c r="K6344" s="80" t="s">
        <v>102</v>
      </c>
      <c r="L6344" s="80" t="s">
        <v>159</v>
      </c>
      <c r="M6344" s="81" t="s">
        <v>1863</v>
      </c>
      <c r="N6344" s="47" t="s">
        <v>15353</v>
      </c>
      <c r="O6344" s="33">
        <v>3</v>
      </c>
      <c r="P6344" s="3">
        <f t="shared" si="595"/>
        <v>0</v>
      </c>
      <c r="Q6344" s="3">
        <f t="shared" si="596"/>
        <v>0</v>
      </c>
      <c r="R6344" s="3">
        <f t="shared" si="597"/>
        <v>1</v>
      </c>
      <c r="S6344" s="3">
        <f t="shared" si="598"/>
        <v>0</v>
      </c>
      <c r="T6344" s="3">
        <f t="shared" si="599"/>
        <v>0</v>
      </c>
      <c r="U6344" s="3">
        <f t="shared" si="600"/>
        <v>0</v>
      </c>
    </row>
    <row r="6345" spans="1:21" ht="12.75" customHeight="1" x14ac:dyDescent="0.2">
      <c r="A6345" s="82" t="s">
        <v>95</v>
      </c>
      <c r="B6345" s="81" t="s">
        <v>96</v>
      </c>
      <c r="C6345" s="47">
        <v>216208</v>
      </c>
      <c r="D6345" s="80" t="s">
        <v>5300</v>
      </c>
      <c r="E6345" s="81" t="s">
        <v>5403</v>
      </c>
      <c r="F6345" s="82">
        <v>192170049</v>
      </c>
      <c r="G6345" s="83" t="s">
        <v>67</v>
      </c>
      <c r="H6345" s="80" t="s">
        <v>52</v>
      </c>
      <c r="I6345" s="80" t="s">
        <v>16672</v>
      </c>
      <c r="J6345" s="80" t="s">
        <v>16673</v>
      </c>
      <c r="K6345" s="80" t="s">
        <v>366</v>
      </c>
      <c r="L6345" s="80" t="s">
        <v>1764</v>
      </c>
      <c r="M6345" s="81" t="s">
        <v>5455</v>
      </c>
      <c r="N6345" s="47" t="s">
        <v>15353</v>
      </c>
      <c r="O6345" s="33">
        <v>2</v>
      </c>
      <c r="P6345" s="3">
        <f t="shared" si="595"/>
        <v>0</v>
      </c>
      <c r="Q6345" s="3">
        <f t="shared" si="596"/>
        <v>1</v>
      </c>
      <c r="R6345" s="3">
        <f t="shared" si="597"/>
        <v>0</v>
      </c>
      <c r="S6345" s="3">
        <f t="shared" si="598"/>
        <v>0</v>
      </c>
      <c r="T6345" s="3">
        <f t="shared" si="599"/>
        <v>0</v>
      </c>
      <c r="U6345" s="3">
        <f t="shared" si="600"/>
        <v>0</v>
      </c>
    </row>
    <row r="6346" spans="1:21" ht="12.75" customHeight="1" x14ac:dyDescent="0.2">
      <c r="A6346" s="82" t="s">
        <v>95</v>
      </c>
      <c r="B6346" s="81" t="s">
        <v>96</v>
      </c>
      <c r="C6346" s="47">
        <v>216208</v>
      </c>
      <c r="D6346" s="80" t="s">
        <v>5300</v>
      </c>
      <c r="E6346" s="81" t="s">
        <v>5587</v>
      </c>
      <c r="F6346" s="82">
        <v>192215708</v>
      </c>
      <c r="G6346" s="83" t="s">
        <v>167</v>
      </c>
      <c r="H6346" s="80" t="s">
        <v>29</v>
      </c>
      <c r="I6346" s="80" t="s">
        <v>16676</v>
      </c>
      <c r="J6346" s="80" t="s">
        <v>16677</v>
      </c>
      <c r="K6346" s="80" t="s">
        <v>341</v>
      </c>
      <c r="L6346" s="80" t="s">
        <v>346</v>
      </c>
      <c r="M6346" s="81" t="s">
        <v>126</v>
      </c>
      <c r="N6346" s="47" t="s">
        <v>15353</v>
      </c>
      <c r="O6346" s="33">
        <v>4</v>
      </c>
      <c r="P6346" s="3">
        <f t="shared" si="595"/>
        <v>0</v>
      </c>
      <c r="Q6346" s="3">
        <f t="shared" si="596"/>
        <v>0</v>
      </c>
      <c r="R6346" s="3">
        <f t="shared" si="597"/>
        <v>0</v>
      </c>
      <c r="S6346" s="3">
        <f t="shared" si="598"/>
        <v>1</v>
      </c>
      <c r="T6346" s="3">
        <f t="shared" si="599"/>
        <v>0</v>
      </c>
      <c r="U6346" s="3">
        <f t="shared" si="600"/>
        <v>0</v>
      </c>
    </row>
    <row r="6347" spans="1:21" ht="12.75" customHeight="1" x14ac:dyDescent="0.2">
      <c r="A6347" s="82" t="s">
        <v>95</v>
      </c>
      <c r="B6347" s="81" t="s">
        <v>96</v>
      </c>
      <c r="C6347" s="47">
        <v>216208</v>
      </c>
      <c r="D6347" s="80" t="s">
        <v>5300</v>
      </c>
      <c r="E6347" s="81" t="s">
        <v>5587</v>
      </c>
      <c r="F6347" s="82">
        <v>192215278</v>
      </c>
      <c r="G6347" s="83" t="s">
        <v>105</v>
      </c>
      <c r="H6347" s="80" t="s">
        <v>29</v>
      </c>
      <c r="I6347" s="80" t="s">
        <v>16678</v>
      </c>
      <c r="J6347" s="80" t="s">
        <v>16679</v>
      </c>
      <c r="K6347" s="80" t="s">
        <v>341</v>
      </c>
      <c r="L6347" s="80" t="s">
        <v>346</v>
      </c>
      <c r="M6347" s="81" t="s">
        <v>126</v>
      </c>
      <c r="N6347" s="47" t="s">
        <v>15353</v>
      </c>
      <c r="O6347" s="33">
        <v>3</v>
      </c>
      <c r="P6347" s="3">
        <f t="shared" si="595"/>
        <v>0</v>
      </c>
      <c r="Q6347" s="3">
        <f t="shared" si="596"/>
        <v>0</v>
      </c>
      <c r="R6347" s="3">
        <f t="shared" si="597"/>
        <v>1</v>
      </c>
      <c r="S6347" s="3">
        <f t="shared" si="598"/>
        <v>0</v>
      </c>
      <c r="T6347" s="3">
        <f t="shared" si="599"/>
        <v>0</v>
      </c>
      <c r="U6347" s="3">
        <f t="shared" si="600"/>
        <v>0</v>
      </c>
    </row>
    <row r="6348" spans="1:21" ht="12.75" customHeight="1" x14ac:dyDescent="0.2">
      <c r="A6348" s="82" t="s">
        <v>95</v>
      </c>
      <c r="B6348" s="81" t="s">
        <v>96</v>
      </c>
      <c r="C6348" s="47">
        <v>216208</v>
      </c>
      <c r="D6348" s="80" t="s">
        <v>5300</v>
      </c>
      <c r="E6348" s="81" t="s">
        <v>5403</v>
      </c>
      <c r="F6348" s="82">
        <v>192214878</v>
      </c>
      <c r="G6348" s="83" t="s">
        <v>67</v>
      </c>
      <c r="H6348" s="80" t="s">
        <v>52</v>
      </c>
      <c r="I6348" s="80" t="s">
        <v>16680</v>
      </c>
      <c r="J6348" s="80" t="s">
        <v>16681</v>
      </c>
      <c r="K6348" s="80" t="s">
        <v>366</v>
      </c>
      <c r="L6348" s="80" t="s">
        <v>1764</v>
      </c>
      <c r="M6348" s="81" t="s">
        <v>5455</v>
      </c>
      <c r="N6348" s="47" t="s">
        <v>15353</v>
      </c>
      <c r="O6348" s="33">
        <v>3</v>
      </c>
      <c r="P6348" s="3">
        <f t="shared" si="595"/>
        <v>0</v>
      </c>
      <c r="Q6348" s="3">
        <f t="shared" si="596"/>
        <v>0</v>
      </c>
      <c r="R6348" s="3">
        <f t="shared" si="597"/>
        <v>1</v>
      </c>
      <c r="S6348" s="3">
        <f t="shared" si="598"/>
        <v>0</v>
      </c>
      <c r="T6348" s="3">
        <f t="shared" si="599"/>
        <v>0</v>
      </c>
      <c r="U6348" s="3">
        <f t="shared" si="600"/>
        <v>0</v>
      </c>
    </row>
    <row r="6349" spans="1:21" ht="12.75" customHeight="1" x14ac:dyDescent="0.2">
      <c r="A6349" s="82" t="s">
        <v>95</v>
      </c>
      <c r="B6349" s="81" t="s">
        <v>96</v>
      </c>
      <c r="C6349" s="47">
        <v>216208</v>
      </c>
      <c r="D6349" s="80" t="s">
        <v>5300</v>
      </c>
      <c r="E6349" s="81" t="s">
        <v>5403</v>
      </c>
      <c r="F6349" s="82">
        <v>192214798</v>
      </c>
      <c r="G6349" s="83" t="s">
        <v>67</v>
      </c>
      <c r="H6349" s="80" t="s">
        <v>52</v>
      </c>
      <c r="I6349" s="80" t="s">
        <v>16684</v>
      </c>
      <c r="J6349" s="80" t="s">
        <v>16685</v>
      </c>
      <c r="K6349" s="80" t="s">
        <v>366</v>
      </c>
      <c r="L6349" s="80" t="s">
        <v>1062</v>
      </c>
      <c r="M6349" s="81" t="s">
        <v>1634</v>
      </c>
      <c r="N6349" s="47" t="s">
        <v>15353</v>
      </c>
      <c r="O6349" s="33">
        <v>3</v>
      </c>
      <c r="P6349" s="3">
        <f t="shared" si="595"/>
        <v>0</v>
      </c>
      <c r="Q6349" s="3">
        <f t="shared" si="596"/>
        <v>0</v>
      </c>
      <c r="R6349" s="3">
        <f t="shared" si="597"/>
        <v>1</v>
      </c>
      <c r="S6349" s="3">
        <f t="shared" si="598"/>
        <v>0</v>
      </c>
      <c r="T6349" s="3">
        <f t="shared" si="599"/>
        <v>0</v>
      </c>
      <c r="U6349" s="3">
        <f t="shared" si="600"/>
        <v>0</v>
      </c>
    </row>
    <row r="6350" spans="1:21" ht="12.75" customHeight="1" x14ac:dyDescent="0.2">
      <c r="A6350" s="82" t="s">
        <v>95</v>
      </c>
      <c r="B6350" s="81" t="s">
        <v>96</v>
      </c>
      <c r="C6350" s="47">
        <v>216208</v>
      </c>
      <c r="D6350" s="80" t="s">
        <v>5300</v>
      </c>
      <c r="E6350" s="81" t="s">
        <v>5403</v>
      </c>
      <c r="F6350" s="82">
        <v>192214905</v>
      </c>
      <c r="G6350" s="83" t="s">
        <v>67</v>
      </c>
      <c r="H6350" s="80" t="s">
        <v>52</v>
      </c>
      <c r="I6350" s="80" t="s">
        <v>16686</v>
      </c>
      <c r="J6350" s="80" t="s">
        <v>16687</v>
      </c>
      <c r="K6350" s="80" t="s">
        <v>366</v>
      </c>
      <c r="L6350" s="80" t="s">
        <v>1764</v>
      </c>
      <c r="M6350" s="81" t="s">
        <v>1765</v>
      </c>
      <c r="N6350" s="47" t="s">
        <v>15353</v>
      </c>
      <c r="O6350" s="33">
        <v>2</v>
      </c>
      <c r="P6350" s="3">
        <f t="shared" si="595"/>
        <v>0</v>
      </c>
      <c r="Q6350" s="3">
        <f t="shared" si="596"/>
        <v>1</v>
      </c>
      <c r="R6350" s="3">
        <f t="shared" si="597"/>
        <v>0</v>
      </c>
      <c r="S6350" s="3">
        <f t="shared" si="598"/>
        <v>0</v>
      </c>
      <c r="T6350" s="3">
        <f t="shared" si="599"/>
        <v>0</v>
      </c>
      <c r="U6350" s="3">
        <f t="shared" si="600"/>
        <v>0</v>
      </c>
    </row>
    <row r="6351" spans="1:21" ht="12.75" customHeight="1" x14ac:dyDescent="0.2">
      <c r="A6351" s="82" t="s">
        <v>95</v>
      </c>
      <c r="B6351" s="81" t="s">
        <v>96</v>
      </c>
      <c r="C6351" s="47">
        <v>216208</v>
      </c>
      <c r="D6351" s="80" t="s">
        <v>5300</v>
      </c>
      <c r="E6351" s="81" t="s">
        <v>5587</v>
      </c>
      <c r="F6351" s="82">
        <v>192170104</v>
      </c>
      <c r="G6351" s="83" t="s">
        <v>105</v>
      </c>
      <c r="H6351" s="80" t="s">
        <v>52</v>
      </c>
      <c r="I6351" s="80" t="s">
        <v>16688</v>
      </c>
      <c r="J6351" s="80" t="s">
        <v>16689</v>
      </c>
      <c r="K6351" s="80" t="s">
        <v>341</v>
      </c>
      <c r="L6351" s="80" t="s">
        <v>346</v>
      </c>
      <c r="M6351" s="81" t="s">
        <v>126</v>
      </c>
      <c r="N6351" s="47" t="s">
        <v>15353</v>
      </c>
      <c r="O6351" s="33">
        <v>3</v>
      </c>
      <c r="P6351" s="3">
        <f t="shared" si="595"/>
        <v>0</v>
      </c>
      <c r="Q6351" s="3">
        <f t="shared" si="596"/>
        <v>0</v>
      </c>
      <c r="R6351" s="3">
        <f t="shared" si="597"/>
        <v>1</v>
      </c>
      <c r="S6351" s="3">
        <f t="shared" si="598"/>
        <v>0</v>
      </c>
      <c r="T6351" s="3">
        <f t="shared" si="599"/>
        <v>0</v>
      </c>
      <c r="U6351" s="3">
        <f t="shared" si="600"/>
        <v>0</v>
      </c>
    </row>
    <row r="6352" spans="1:21" ht="12.75" customHeight="1" x14ac:dyDescent="0.2">
      <c r="A6352" s="82" t="s">
        <v>95</v>
      </c>
      <c r="B6352" s="81" t="s">
        <v>96</v>
      </c>
      <c r="C6352" s="47">
        <v>216208</v>
      </c>
      <c r="D6352" s="80" t="s">
        <v>5300</v>
      </c>
      <c r="E6352" s="81" t="s">
        <v>5403</v>
      </c>
      <c r="F6352" s="82">
        <v>192214826</v>
      </c>
      <c r="G6352" s="83" t="s">
        <v>67</v>
      </c>
      <c r="H6352" s="80" t="s">
        <v>52</v>
      </c>
      <c r="I6352" s="80" t="s">
        <v>16690</v>
      </c>
      <c r="J6352" s="80" t="s">
        <v>16691</v>
      </c>
      <c r="K6352" s="80" t="s">
        <v>80</v>
      </c>
      <c r="L6352" s="80" t="s">
        <v>81</v>
      </c>
      <c r="M6352" s="81" t="s">
        <v>235</v>
      </c>
      <c r="N6352" s="47" t="s">
        <v>15353</v>
      </c>
      <c r="O6352" s="33">
        <v>3</v>
      </c>
      <c r="P6352" s="3">
        <f t="shared" si="595"/>
        <v>0</v>
      </c>
      <c r="Q6352" s="3">
        <f t="shared" si="596"/>
        <v>0</v>
      </c>
      <c r="R6352" s="3">
        <f t="shared" si="597"/>
        <v>1</v>
      </c>
      <c r="S6352" s="3">
        <f t="shared" si="598"/>
        <v>0</v>
      </c>
      <c r="T6352" s="3">
        <f t="shared" si="599"/>
        <v>0</v>
      </c>
      <c r="U6352" s="3">
        <f t="shared" si="600"/>
        <v>0</v>
      </c>
    </row>
    <row r="6353" spans="1:21" ht="12.75" customHeight="1" x14ac:dyDescent="0.2">
      <c r="A6353" s="82" t="s">
        <v>95</v>
      </c>
      <c r="B6353" s="81" t="s">
        <v>96</v>
      </c>
      <c r="C6353" s="47">
        <v>216208</v>
      </c>
      <c r="D6353" s="80" t="s">
        <v>5300</v>
      </c>
      <c r="E6353" s="81" t="s">
        <v>5587</v>
      </c>
      <c r="F6353" s="82">
        <v>192215332</v>
      </c>
      <c r="G6353" s="83" t="s">
        <v>105</v>
      </c>
      <c r="H6353" s="80" t="s">
        <v>29</v>
      </c>
      <c r="I6353" s="80" t="s">
        <v>5713</v>
      </c>
      <c r="J6353" s="80" t="s">
        <v>16692</v>
      </c>
      <c r="K6353" s="80" t="s">
        <v>341</v>
      </c>
      <c r="L6353" s="80" t="s">
        <v>346</v>
      </c>
      <c r="M6353" s="81" t="s">
        <v>126</v>
      </c>
      <c r="N6353" s="47" t="s">
        <v>15353</v>
      </c>
      <c r="O6353" s="33">
        <v>1</v>
      </c>
      <c r="P6353" s="3">
        <f t="shared" si="595"/>
        <v>1</v>
      </c>
      <c r="Q6353" s="3">
        <f t="shared" si="596"/>
        <v>0</v>
      </c>
      <c r="R6353" s="3">
        <f t="shared" si="597"/>
        <v>0</v>
      </c>
      <c r="S6353" s="3">
        <f t="shared" si="598"/>
        <v>0</v>
      </c>
      <c r="T6353" s="3">
        <f t="shared" si="599"/>
        <v>0</v>
      </c>
      <c r="U6353" s="3">
        <f t="shared" si="600"/>
        <v>0</v>
      </c>
    </row>
    <row r="6354" spans="1:21" ht="12.75" customHeight="1" x14ac:dyDescent="0.2">
      <c r="A6354" s="82" t="s">
        <v>95</v>
      </c>
      <c r="B6354" s="81" t="s">
        <v>96</v>
      </c>
      <c r="C6354" s="47">
        <v>216208</v>
      </c>
      <c r="D6354" s="80" t="s">
        <v>5300</v>
      </c>
      <c r="E6354" s="81" t="s">
        <v>5587</v>
      </c>
      <c r="F6354" s="82">
        <v>192215335</v>
      </c>
      <c r="G6354" s="83" t="s">
        <v>105</v>
      </c>
      <c r="H6354" s="80" t="s">
        <v>29</v>
      </c>
      <c r="I6354" s="80" t="s">
        <v>16695</v>
      </c>
      <c r="J6354" s="80" t="s">
        <v>16696</v>
      </c>
      <c r="K6354" s="80" t="s">
        <v>341</v>
      </c>
      <c r="L6354" s="80" t="s">
        <v>346</v>
      </c>
      <c r="M6354" s="81" t="s">
        <v>126</v>
      </c>
      <c r="N6354" s="47" t="s">
        <v>15353</v>
      </c>
      <c r="O6354" s="33">
        <v>5</v>
      </c>
      <c r="P6354" s="3">
        <f t="shared" si="595"/>
        <v>0</v>
      </c>
      <c r="Q6354" s="3">
        <f t="shared" si="596"/>
        <v>0</v>
      </c>
      <c r="R6354" s="3">
        <f t="shared" si="597"/>
        <v>0</v>
      </c>
      <c r="S6354" s="3">
        <f t="shared" si="598"/>
        <v>0</v>
      </c>
      <c r="T6354" s="3">
        <f t="shared" si="599"/>
        <v>1</v>
      </c>
      <c r="U6354" s="3">
        <f t="shared" si="600"/>
        <v>0</v>
      </c>
    </row>
    <row r="6355" spans="1:21" ht="12.75" customHeight="1" x14ac:dyDescent="0.2">
      <c r="A6355" s="82" t="s">
        <v>95</v>
      </c>
      <c r="B6355" s="81" t="s">
        <v>96</v>
      </c>
      <c r="C6355" s="47">
        <v>216208</v>
      </c>
      <c r="D6355" s="80" t="s">
        <v>5300</v>
      </c>
      <c r="E6355" s="81" t="s">
        <v>5587</v>
      </c>
      <c r="F6355" s="82">
        <v>192215363</v>
      </c>
      <c r="G6355" s="83" t="s">
        <v>105</v>
      </c>
      <c r="H6355" s="80" t="s">
        <v>29</v>
      </c>
      <c r="I6355" s="80" t="s">
        <v>5791</v>
      </c>
      <c r="J6355" s="80" t="s">
        <v>16697</v>
      </c>
      <c r="K6355" s="80" t="s">
        <v>341</v>
      </c>
      <c r="L6355" s="80" t="s">
        <v>346</v>
      </c>
      <c r="M6355" s="81" t="s">
        <v>126</v>
      </c>
      <c r="N6355" s="47" t="s">
        <v>15353</v>
      </c>
      <c r="O6355" s="33">
        <v>4</v>
      </c>
      <c r="P6355" s="3">
        <f t="shared" si="595"/>
        <v>0</v>
      </c>
      <c r="Q6355" s="3">
        <f t="shared" si="596"/>
        <v>0</v>
      </c>
      <c r="R6355" s="3">
        <f t="shared" si="597"/>
        <v>0</v>
      </c>
      <c r="S6355" s="3">
        <f t="shared" si="598"/>
        <v>1</v>
      </c>
      <c r="T6355" s="3">
        <f t="shared" si="599"/>
        <v>0</v>
      </c>
      <c r="U6355" s="3">
        <f t="shared" si="600"/>
        <v>0</v>
      </c>
    </row>
    <row r="6356" spans="1:21" ht="12.75" customHeight="1" x14ac:dyDescent="0.2">
      <c r="A6356" s="82" t="s">
        <v>95</v>
      </c>
      <c r="B6356" s="81" t="s">
        <v>96</v>
      </c>
      <c r="C6356" s="47">
        <v>216208</v>
      </c>
      <c r="D6356" s="80" t="s">
        <v>5300</v>
      </c>
      <c r="E6356" s="81" t="s">
        <v>5587</v>
      </c>
      <c r="F6356" s="82">
        <v>192215407</v>
      </c>
      <c r="G6356" s="83" t="s">
        <v>105</v>
      </c>
      <c r="H6356" s="80" t="s">
        <v>29</v>
      </c>
      <c r="I6356" s="80" t="s">
        <v>16698</v>
      </c>
      <c r="J6356" s="80" t="s">
        <v>16699</v>
      </c>
      <c r="K6356" s="80" t="s">
        <v>341</v>
      </c>
      <c r="L6356" s="80" t="s">
        <v>346</v>
      </c>
      <c r="M6356" s="81" t="s">
        <v>126</v>
      </c>
      <c r="N6356" s="47" t="s">
        <v>15353</v>
      </c>
      <c r="O6356" s="33">
        <v>4</v>
      </c>
      <c r="P6356" s="3">
        <f t="shared" si="595"/>
        <v>0</v>
      </c>
      <c r="Q6356" s="3">
        <f t="shared" si="596"/>
        <v>0</v>
      </c>
      <c r="R6356" s="3">
        <f t="shared" si="597"/>
        <v>0</v>
      </c>
      <c r="S6356" s="3">
        <f t="shared" si="598"/>
        <v>1</v>
      </c>
      <c r="T6356" s="3">
        <f t="shared" si="599"/>
        <v>0</v>
      </c>
      <c r="U6356" s="3">
        <f t="shared" si="600"/>
        <v>0</v>
      </c>
    </row>
    <row r="6357" spans="1:21" ht="12.75" customHeight="1" x14ac:dyDescent="0.2">
      <c r="A6357" s="82" t="s">
        <v>95</v>
      </c>
      <c r="B6357" s="81" t="s">
        <v>96</v>
      </c>
      <c r="C6357" s="47">
        <v>216208</v>
      </c>
      <c r="D6357" s="80" t="s">
        <v>5300</v>
      </c>
      <c r="E6357" s="81" t="s">
        <v>5587</v>
      </c>
      <c r="F6357" s="82">
        <v>192215417</v>
      </c>
      <c r="G6357" s="83" t="s">
        <v>105</v>
      </c>
      <c r="H6357" s="80" t="s">
        <v>52</v>
      </c>
      <c r="I6357" s="80" t="s">
        <v>16700</v>
      </c>
      <c r="J6357" s="80" t="s">
        <v>16701</v>
      </c>
      <c r="K6357" s="80" t="s">
        <v>341</v>
      </c>
      <c r="L6357" s="80" t="s">
        <v>346</v>
      </c>
      <c r="M6357" s="81" t="s">
        <v>126</v>
      </c>
      <c r="N6357" s="47" t="s">
        <v>15353</v>
      </c>
      <c r="O6357" s="33">
        <v>4</v>
      </c>
      <c r="P6357" s="3">
        <f t="shared" si="595"/>
        <v>0</v>
      </c>
      <c r="Q6357" s="3">
        <f t="shared" si="596"/>
        <v>0</v>
      </c>
      <c r="R6357" s="3">
        <f t="shared" si="597"/>
        <v>0</v>
      </c>
      <c r="S6357" s="3">
        <f t="shared" si="598"/>
        <v>1</v>
      </c>
      <c r="T6357" s="3">
        <f t="shared" si="599"/>
        <v>0</v>
      </c>
      <c r="U6357" s="3">
        <f t="shared" si="600"/>
        <v>0</v>
      </c>
    </row>
    <row r="6358" spans="1:21" ht="12.75" customHeight="1" x14ac:dyDescent="0.2">
      <c r="A6358" s="82" t="s">
        <v>95</v>
      </c>
      <c r="B6358" s="81" t="s">
        <v>96</v>
      </c>
      <c r="C6358" s="47">
        <v>216208</v>
      </c>
      <c r="D6358" s="80" t="s">
        <v>5300</v>
      </c>
      <c r="E6358" s="81" t="s">
        <v>5587</v>
      </c>
      <c r="F6358" s="82">
        <v>192170115</v>
      </c>
      <c r="G6358" s="83" t="s">
        <v>105</v>
      </c>
      <c r="H6358" s="80" t="s">
        <v>52</v>
      </c>
      <c r="I6358" s="80" t="s">
        <v>16593</v>
      </c>
      <c r="J6358" s="80" t="s">
        <v>16702</v>
      </c>
      <c r="K6358" s="80" t="s">
        <v>341</v>
      </c>
      <c r="L6358" s="80" t="s">
        <v>346</v>
      </c>
      <c r="M6358" s="81" t="s">
        <v>126</v>
      </c>
      <c r="N6358" s="47" t="s">
        <v>15353</v>
      </c>
      <c r="O6358" s="33">
        <v>4</v>
      </c>
      <c r="P6358" s="3">
        <f t="shared" si="595"/>
        <v>0</v>
      </c>
      <c r="Q6358" s="3">
        <f t="shared" si="596"/>
        <v>0</v>
      </c>
      <c r="R6358" s="3">
        <f t="shared" si="597"/>
        <v>0</v>
      </c>
      <c r="S6358" s="3">
        <f t="shared" si="598"/>
        <v>1</v>
      </c>
      <c r="T6358" s="3">
        <f t="shared" si="599"/>
        <v>0</v>
      </c>
      <c r="U6358" s="3">
        <f t="shared" si="600"/>
        <v>0</v>
      </c>
    </row>
    <row r="6359" spans="1:21" ht="12.75" customHeight="1" x14ac:dyDescent="0.2">
      <c r="A6359" s="82" t="s">
        <v>95</v>
      </c>
      <c r="B6359" s="81" t="s">
        <v>96</v>
      </c>
      <c r="C6359" s="47">
        <v>216208</v>
      </c>
      <c r="D6359" s="80" t="s">
        <v>5300</v>
      </c>
      <c r="E6359" s="81" t="s">
        <v>5587</v>
      </c>
      <c r="F6359" s="82">
        <v>192215485</v>
      </c>
      <c r="G6359" s="83" t="s">
        <v>105</v>
      </c>
      <c r="H6359" s="80" t="s">
        <v>29</v>
      </c>
      <c r="I6359" s="80" t="s">
        <v>16703</v>
      </c>
      <c r="J6359" s="80" t="s">
        <v>16704</v>
      </c>
      <c r="K6359" s="80" t="s">
        <v>341</v>
      </c>
      <c r="L6359" s="80" t="s">
        <v>346</v>
      </c>
      <c r="M6359" s="81" t="s">
        <v>126</v>
      </c>
      <c r="N6359" s="47" t="s">
        <v>15353</v>
      </c>
      <c r="O6359" s="33">
        <v>3</v>
      </c>
      <c r="P6359" s="3">
        <f t="shared" si="595"/>
        <v>0</v>
      </c>
      <c r="Q6359" s="3">
        <f t="shared" si="596"/>
        <v>0</v>
      </c>
      <c r="R6359" s="3">
        <f t="shared" si="597"/>
        <v>1</v>
      </c>
      <c r="S6359" s="3">
        <f t="shared" si="598"/>
        <v>0</v>
      </c>
      <c r="T6359" s="3">
        <f t="shared" si="599"/>
        <v>0</v>
      </c>
      <c r="U6359" s="3">
        <f t="shared" si="600"/>
        <v>0</v>
      </c>
    </row>
    <row r="6360" spans="1:21" ht="12.75" customHeight="1" x14ac:dyDescent="0.2">
      <c r="A6360" s="82" t="s">
        <v>95</v>
      </c>
      <c r="B6360" s="81" t="s">
        <v>96</v>
      </c>
      <c r="C6360" s="47">
        <v>216208</v>
      </c>
      <c r="D6360" s="80" t="s">
        <v>5300</v>
      </c>
      <c r="E6360" s="81" t="s">
        <v>5587</v>
      </c>
      <c r="F6360" s="82">
        <v>192215497</v>
      </c>
      <c r="G6360" s="83" t="s">
        <v>105</v>
      </c>
      <c r="H6360" s="80" t="s">
        <v>29</v>
      </c>
      <c r="I6360" s="80" t="s">
        <v>16705</v>
      </c>
      <c r="J6360" s="80" t="s">
        <v>16706</v>
      </c>
      <c r="K6360" s="80" t="s">
        <v>341</v>
      </c>
      <c r="L6360" s="80" t="s">
        <v>346</v>
      </c>
      <c r="M6360" s="81" t="s">
        <v>126</v>
      </c>
      <c r="N6360" s="47" t="s">
        <v>15353</v>
      </c>
      <c r="O6360" s="33">
        <v>3</v>
      </c>
      <c r="P6360" s="3">
        <f t="shared" si="595"/>
        <v>0</v>
      </c>
      <c r="Q6360" s="3">
        <f t="shared" si="596"/>
        <v>0</v>
      </c>
      <c r="R6360" s="3">
        <f t="shared" si="597"/>
        <v>1</v>
      </c>
      <c r="S6360" s="3">
        <f t="shared" si="598"/>
        <v>0</v>
      </c>
      <c r="T6360" s="3">
        <f t="shared" si="599"/>
        <v>0</v>
      </c>
      <c r="U6360" s="3">
        <f t="shared" si="600"/>
        <v>0</v>
      </c>
    </row>
    <row r="6361" spans="1:21" ht="12.75" customHeight="1" x14ac:dyDescent="0.2">
      <c r="A6361" s="82" t="s">
        <v>95</v>
      </c>
      <c r="B6361" s="81" t="s">
        <v>96</v>
      </c>
      <c r="C6361" s="47">
        <v>216208</v>
      </c>
      <c r="D6361" s="80" t="s">
        <v>5300</v>
      </c>
      <c r="E6361" s="81" t="s">
        <v>5587</v>
      </c>
      <c r="F6361" s="82">
        <v>192170119</v>
      </c>
      <c r="G6361" s="83" t="s">
        <v>105</v>
      </c>
      <c r="H6361" s="80" t="s">
        <v>52</v>
      </c>
      <c r="I6361" s="80" t="s">
        <v>5724</v>
      </c>
      <c r="J6361" s="80" t="s">
        <v>16707</v>
      </c>
      <c r="K6361" s="80" t="s">
        <v>341</v>
      </c>
      <c r="L6361" s="80" t="s">
        <v>346</v>
      </c>
      <c r="M6361" s="81" t="s">
        <v>126</v>
      </c>
      <c r="N6361" s="47" t="s">
        <v>15353</v>
      </c>
      <c r="O6361" s="33">
        <v>3</v>
      </c>
      <c r="P6361" s="3">
        <f t="shared" si="595"/>
        <v>0</v>
      </c>
      <c r="Q6361" s="3">
        <f t="shared" si="596"/>
        <v>0</v>
      </c>
      <c r="R6361" s="3">
        <f t="shared" si="597"/>
        <v>1</v>
      </c>
      <c r="S6361" s="3">
        <f t="shared" si="598"/>
        <v>0</v>
      </c>
      <c r="T6361" s="3">
        <f t="shared" si="599"/>
        <v>0</v>
      </c>
      <c r="U6361" s="3">
        <f t="shared" si="600"/>
        <v>0</v>
      </c>
    </row>
    <row r="6362" spans="1:21" ht="12.75" customHeight="1" x14ac:dyDescent="0.2">
      <c r="A6362" s="82" t="s">
        <v>95</v>
      </c>
      <c r="B6362" s="81" t="s">
        <v>96</v>
      </c>
      <c r="C6362" s="47">
        <v>216208</v>
      </c>
      <c r="D6362" s="80" t="s">
        <v>5300</v>
      </c>
      <c r="E6362" s="81" t="s">
        <v>5587</v>
      </c>
      <c r="F6362" s="82">
        <v>192215526</v>
      </c>
      <c r="G6362" s="83" t="s">
        <v>105</v>
      </c>
      <c r="H6362" s="80" t="s">
        <v>52</v>
      </c>
      <c r="I6362" s="80" t="s">
        <v>16708</v>
      </c>
      <c r="J6362" s="80" t="s">
        <v>16709</v>
      </c>
      <c r="K6362" s="80" t="s">
        <v>341</v>
      </c>
      <c r="L6362" s="80" t="s">
        <v>346</v>
      </c>
      <c r="M6362" s="81" t="s">
        <v>126</v>
      </c>
      <c r="N6362" s="47" t="s">
        <v>15353</v>
      </c>
      <c r="O6362" s="33">
        <v>3</v>
      </c>
      <c r="P6362" s="3">
        <f t="shared" si="595"/>
        <v>0</v>
      </c>
      <c r="Q6362" s="3">
        <f t="shared" si="596"/>
        <v>0</v>
      </c>
      <c r="R6362" s="3">
        <f t="shared" si="597"/>
        <v>1</v>
      </c>
      <c r="S6362" s="3">
        <f t="shared" si="598"/>
        <v>0</v>
      </c>
      <c r="T6362" s="3">
        <f t="shared" si="599"/>
        <v>0</v>
      </c>
      <c r="U6362" s="3">
        <f t="shared" si="600"/>
        <v>0</v>
      </c>
    </row>
    <row r="6363" spans="1:21" ht="12.75" customHeight="1" x14ac:dyDescent="0.2">
      <c r="A6363" s="82" t="s">
        <v>95</v>
      </c>
      <c r="B6363" s="81" t="s">
        <v>96</v>
      </c>
      <c r="C6363" s="47">
        <v>216208</v>
      </c>
      <c r="D6363" s="80" t="s">
        <v>5300</v>
      </c>
      <c r="E6363" s="81" t="s">
        <v>5587</v>
      </c>
      <c r="F6363" s="82">
        <v>192215549</v>
      </c>
      <c r="G6363" s="83" t="s">
        <v>105</v>
      </c>
      <c r="H6363" s="80" t="s">
        <v>52</v>
      </c>
      <c r="I6363" s="80" t="s">
        <v>16710</v>
      </c>
      <c r="J6363" s="80" t="s">
        <v>16711</v>
      </c>
      <c r="K6363" s="80" t="s">
        <v>341</v>
      </c>
      <c r="L6363" s="80" t="s">
        <v>346</v>
      </c>
      <c r="M6363" s="81" t="s">
        <v>126</v>
      </c>
      <c r="N6363" s="47" t="s">
        <v>15353</v>
      </c>
      <c r="O6363" s="33">
        <v>5</v>
      </c>
      <c r="P6363" s="3">
        <f t="shared" si="595"/>
        <v>0</v>
      </c>
      <c r="Q6363" s="3">
        <f t="shared" si="596"/>
        <v>0</v>
      </c>
      <c r="R6363" s="3">
        <f t="shared" si="597"/>
        <v>0</v>
      </c>
      <c r="S6363" s="3">
        <f t="shared" si="598"/>
        <v>0</v>
      </c>
      <c r="T6363" s="3">
        <f t="shared" si="599"/>
        <v>1</v>
      </c>
      <c r="U6363" s="3">
        <f t="shared" si="600"/>
        <v>0</v>
      </c>
    </row>
    <row r="6364" spans="1:21" ht="12.75" customHeight="1" x14ac:dyDescent="0.2">
      <c r="A6364" s="82" t="s">
        <v>95</v>
      </c>
      <c r="B6364" s="81" t="s">
        <v>96</v>
      </c>
      <c r="C6364" s="47">
        <v>216208</v>
      </c>
      <c r="D6364" s="80" t="s">
        <v>5300</v>
      </c>
      <c r="E6364" s="81" t="s">
        <v>5570</v>
      </c>
      <c r="F6364" s="82">
        <v>191998498</v>
      </c>
      <c r="G6364" s="83" t="s">
        <v>67</v>
      </c>
      <c r="H6364" s="80" t="s">
        <v>52</v>
      </c>
      <c r="I6364" s="80" t="s">
        <v>16712</v>
      </c>
      <c r="J6364" s="80" t="s">
        <v>16713</v>
      </c>
      <c r="K6364" s="80" t="s">
        <v>341</v>
      </c>
      <c r="L6364" s="80" t="s">
        <v>631</v>
      </c>
      <c r="M6364" s="81" t="s">
        <v>126</v>
      </c>
      <c r="N6364" s="47" t="s">
        <v>15353</v>
      </c>
      <c r="O6364" s="33">
        <v>2</v>
      </c>
      <c r="P6364" s="3">
        <f t="shared" si="595"/>
        <v>0</v>
      </c>
      <c r="Q6364" s="3">
        <f t="shared" si="596"/>
        <v>1</v>
      </c>
      <c r="R6364" s="3">
        <f t="shared" si="597"/>
        <v>0</v>
      </c>
      <c r="S6364" s="3">
        <f t="shared" si="598"/>
        <v>0</v>
      </c>
      <c r="T6364" s="3">
        <f t="shared" si="599"/>
        <v>0</v>
      </c>
      <c r="U6364" s="3">
        <f t="shared" si="600"/>
        <v>0</v>
      </c>
    </row>
    <row r="6365" spans="1:21" ht="12.75" customHeight="1" x14ac:dyDescent="0.2">
      <c r="A6365" s="82" t="s">
        <v>95</v>
      </c>
      <c r="B6365" s="81" t="s">
        <v>96</v>
      </c>
      <c r="C6365" s="47">
        <v>216208</v>
      </c>
      <c r="D6365" s="80" t="s">
        <v>5300</v>
      </c>
      <c r="E6365" s="81" t="s">
        <v>5587</v>
      </c>
      <c r="F6365" s="82">
        <v>192215552</v>
      </c>
      <c r="G6365" s="83" t="s">
        <v>105</v>
      </c>
      <c r="H6365" s="80" t="s">
        <v>52</v>
      </c>
      <c r="I6365" s="80" t="s">
        <v>16714</v>
      </c>
      <c r="J6365" s="80" t="s">
        <v>16715</v>
      </c>
      <c r="K6365" s="80" t="s">
        <v>341</v>
      </c>
      <c r="L6365" s="80" t="s">
        <v>346</v>
      </c>
      <c r="M6365" s="81" t="s">
        <v>126</v>
      </c>
      <c r="N6365" s="47" t="s">
        <v>15353</v>
      </c>
      <c r="O6365" s="33">
        <v>2</v>
      </c>
      <c r="P6365" s="3">
        <f t="shared" si="595"/>
        <v>0</v>
      </c>
      <c r="Q6365" s="3">
        <f t="shared" si="596"/>
        <v>1</v>
      </c>
      <c r="R6365" s="3">
        <f t="shared" si="597"/>
        <v>0</v>
      </c>
      <c r="S6365" s="3">
        <f t="shared" si="598"/>
        <v>0</v>
      </c>
      <c r="T6365" s="3">
        <f t="shared" si="599"/>
        <v>0</v>
      </c>
      <c r="U6365" s="3">
        <f t="shared" si="600"/>
        <v>0</v>
      </c>
    </row>
    <row r="6366" spans="1:21" ht="12.75" customHeight="1" x14ac:dyDescent="0.2">
      <c r="A6366" s="82" t="s">
        <v>95</v>
      </c>
      <c r="B6366" s="81" t="s">
        <v>96</v>
      </c>
      <c r="C6366" s="47">
        <v>216208</v>
      </c>
      <c r="D6366" s="80" t="s">
        <v>5300</v>
      </c>
      <c r="E6366" s="81" t="s">
        <v>5587</v>
      </c>
      <c r="F6366" s="82">
        <v>192215557</v>
      </c>
      <c r="G6366" s="83" t="s">
        <v>105</v>
      </c>
      <c r="H6366" s="80" t="s">
        <v>52</v>
      </c>
      <c r="I6366" s="80" t="s">
        <v>16716</v>
      </c>
      <c r="J6366" s="80" t="s">
        <v>16717</v>
      </c>
      <c r="K6366" s="80" t="s">
        <v>341</v>
      </c>
      <c r="L6366" s="80" t="s">
        <v>346</v>
      </c>
      <c r="M6366" s="81" t="s">
        <v>126</v>
      </c>
      <c r="N6366" s="47" t="s">
        <v>15353</v>
      </c>
      <c r="O6366" s="33">
        <v>3</v>
      </c>
      <c r="P6366" s="3">
        <f t="shared" si="595"/>
        <v>0</v>
      </c>
      <c r="Q6366" s="3">
        <f t="shared" si="596"/>
        <v>0</v>
      </c>
      <c r="R6366" s="3">
        <f t="shared" si="597"/>
        <v>1</v>
      </c>
      <c r="S6366" s="3">
        <f t="shared" si="598"/>
        <v>0</v>
      </c>
      <c r="T6366" s="3">
        <f t="shared" si="599"/>
        <v>0</v>
      </c>
      <c r="U6366" s="3">
        <f t="shared" si="600"/>
        <v>0</v>
      </c>
    </row>
    <row r="6367" spans="1:21" ht="12.75" customHeight="1" x14ac:dyDescent="0.2">
      <c r="A6367" s="82" t="s">
        <v>95</v>
      </c>
      <c r="B6367" s="81" t="s">
        <v>96</v>
      </c>
      <c r="C6367" s="47">
        <v>216208</v>
      </c>
      <c r="D6367" s="80" t="s">
        <v>5300</v>
      </c>
      <c r="E6367" s="81" t="s">
        <v>5587</v>
      </c>
      <c r="F6367" s="82">
        <v>192215559</v>
      </c>
      <c r="G6367" s="83" t="s">
        <v>105</v>
      </c>
      <c r="H6367" s="80" t="s">
        <v>52</v>
      </c>
      <c r="I6367" s="80" t="s">
        <v>16718</v>
      </c>
      <c r="J6367" s="80" t="s">
        <v>16719</v>
      </c>
      <c r="K6367" s="80" t="s">
        <v>341</v>
      </c>
      <c r="L6367" s="80" t="s">
        <v>346</v>
      </c>
      <c r="M6367" s="81" t="s">
        <v>126</v>
      </c>
      <c r="N6367" s="47" t="s">
        <v>15353</v>
      </c>
      <c r="O6367" s="33">
        <v>3</v>
      </c>
      <c r="P6367" s="3">
        <f t="shared" si="595"/>
        <v>0</v>
      </c>
      <c r="Q6367" s="3">
        <f t="shared" si="596"/>
        <v>0</v>
      </c>
      <c r="R6367" s="3">
        <f t="shared" si="597"/>
        <v>1</v>
      </c>
      <c r="S6367" s="3">
        <f t="shared" si="598"/>
        <v>0</v>
      </c>
      <c r="T6367" s="3">
        <f t="shared" si="599"/>
        <v>0</v>
      </c>
      <c r="U6367" s="3">
        <f t="shared" si="600"/>
        <v>0</v>
      </c>
    </row>
    <row r="6368" spans="1:21" ht="12.75" customHeight="1" x14ac:dyDescent="0.2">
      <c r="A6368" s="82" t="s">
        <v>95</v>
      </c>
      <c r="B6368" s="81" t="s">
        <v>96</v>
      </c>
      <c r="C6368" s="47">
        <v>216208</v>
      </c>
      <c r="D6368" s="80" t="s">
        <v>5300</v>
      </c>
      <c r="E6368" s="81" t="s">
        <v>5587</v>
      </c>
      <c r="F6368" s="82">
        <v>192215599</v>
      </c>
      <c r="G6368" s="83" t="s">
        <v>105</v>
      </c>
      <c r="H6368" s="80" t="s">
        <v>29</v>
      </c>
      <c r="I6368" s="80" t="s">
        <v>16720</v>
      </c>
      <c r="J6368" s="80" t="s">
        <v>16721</v>
      </c>
      <c r="K6368" s="80" t="s">
        <v>341</v>
      </c>
      <c r="L6368" s="80" t="s">
        <v>346</v>
      </c>
      <c r="M6368" s="81" t="s">
        <v>126</v>
      </c>
      <c r="N6368" s="47" t="s">
        <v>15353</v>
      </c>
      <c r="O6368" s="33">
        <v>2</v>
      </c>
      <c r="P6368" s="3">
        <f t="shared" si="595"/>
        <v>0</v>
      </c>
      <c r="Q6368" s="3">
        <f t="shared" si="596"/>
        <v>1</v>
      </c>
      <c r="R6368" s="3">
        <f t="shared" si="597"/>
        <v>0</v>
      </c>
      <c r="S6368" s="3">
        <f t="shared" si="598"/>
        <v>0</v>
      </c>
      <c r="T6368" s="3">
        <f t="shared" si="599"/>
        <v>0</v>
      </c>
      <c r="U6368" s="3">
        <f t="shared" si="600"/>
        <v>0</v>
      </c>
    </row>
    <row r="6369" spans="1:21" ht="12.75" customHeight="1" x14ac:dyDescent="0.2">
      <c r="A6369" s="82" t="s">
        <v>95</v>
      </c>
      <c r="B6369" s="81" t="s">
        <v>96</v>
      </c>
      <c r="C6369" s="47">
        <v>216208</v>
      </c>
      <c r="D6369" s="80" t="s">
        <v>5300</v>
      </c>
      <c r="E6369" s="81" t="s">
        <v>5587</v>
      </c>
      <c r="F6369" s="82">
        <v>192170126</v>
      </c>
      <c r="G6369" s="83" t="s">
        <v>105</v>
      </c>
      <c r="H6369" s="80" t="s">
        <v>29</v>
      </c>
      <c r="I6369" s="80" t="s">
        <v>5742</v>
      </c>
      <c r="J6369" s="80" t="s">
        <v>16722</v>
      </c>
      <c r="K6369" s="80" t="s">
        <v>341</v>
      </c>
      <c r="L6369" s="80" t="s">
        <v>346</v>
      </c>
      <c r="M6369" s="81" t="s">
        <v>126</v>
      </c>
      <c r="N6369" s="47" t="s">
        <v>15353</v>
      </c>
      <c r="O6369" s="33">
        <v>4</v>
      </c>
      <c r="P6369" s="3">
        <f t="shared" si="595"/>
        <v>0</v>
      </c>
      <c r="Q6369" s="3">
        <f t="shared" si="596"/>
        <v>0</v>
      </c>
      <c r="R6369" s="3">
        <f t="shared" si="597"/>
        <v>0</v>
      </c>
      <c r="S6369" s="3">
        <f t="shared" si="598"/>
        <v>1</v>
      </c>
      <c r="T6369" s="3">
        <f t="shared" si="599"/>
        <v>0</v>
      </c>
      <c r="U6369" s="3">
        <f t="shared" si="600"/>
        <v>0</v>
      </c>
    </row>
    <row r="6370" spans="1:21" ht="12.75" customHeight="1" x14ac:dyDescent="0.2">
      <c r="A6370" s="82" t="s">
        <v>95</v>
      </c>
      <c r="B6370" s="81" t="s">
        <v>96</v>
      </c>
      <c r="C6370" s="47">
        <v>216208</v>
      </c>
      <c r="D6370" s="80" t="s">
        <v>5300</v>
      </c>
      <c r="E6370" s="81" t="s">
        <v>5587</v>
      </c>
      <c r="F6370" s="82">
        <v>192215649</v>
      </c>
      <c r="G6370" s="83" t="s">
        <v>105</v>
      </c>
      <c r="H6370" s="80" t="s">
        <v>29</v>
      </c>
      <c r="I6370" s="80" t="s">
        <v>16723</v>
      </c>
      <c r="J6370" s="80" t="s">
        <v>16724</v>
      </c>
      <c r="K6370" s="80" t="s">
        <v>341</v>
      </c>
      <c r="L6370" s="80" t="s">
        <v>346</v>
      </c>
      <c r="M6370" s="81" t="s">
        <v>126</v>
      </c>
      <c r="N6370" s="47" t="s">
        <v>15353</v>
      </c>
      <c r="O6370" s="33">
        <v>3</v>
      </c>
      <c r="P6370" s="3">
        <f t="shared" si="595"/>
        <v>0</v>
      </c>
      <c r="Q6370" s="3">
        <f t="shared" si="596"/>
        <v>0</v>
      </c>
      <c r="R6370" s="3">
        <f t="shared" si="597"/>
        <v>1</v>
      </c>
      <c r="S6370" s="3">
        <f t="shared" si="598"/>
        <v>0</v>
      </c>
      <c r="T6370" s="3">
        <f t="shared" si="599"/>
        <v>0</v>
      </c>
      <c r="U6370" s="3">
        <f t="shared" si="600"/>
        <v>0</v>
      </c>
    </row>
    <row r="6371" spans="1:21" ht="12.75" customHeight="1" x14ac:dyDescent="0.2">
      <c r="A6371" s="82" t="s">
        <v>95</v>
      </c>
      <c r="B6371" s="81" t="s">
        <v>96</v>
      </c>
      <c r="C6371" s="47">
        <v>216208</v>
      </c>
      <c r="D6371" s="80" t="s">
        <v>5300</v>
      </c>
      <c r="E6371" s="81" t="s">
        <v>5587</v>
      </c>
      <c r="F6371" s="82">
        <v>192170129</v>
      </c>
      <c r="G6371" s="83" t="s">
        <v>105</v>
      </c>
      <c r="H6371" s="80" t="s">
        <v>29</v>
      </c>
      <c r="I6371" s="80" t="s">
        <v>5749</v>
      </c>
      <c r="J6371" s="80" t="s">
        <v>16725</v>
      </c>
      <c r="K6371" s="80" t="s">
        <v>341</v>
      </c>
      <c r="L6371" s="80" t="s">
        <v>346</v>
      </c>
      <c r="M6371" s="81" t="s">
        <v>126</v>
      </c>
      <c r="N6371" s="47" t="s">
        <v>15353</v>
      </c>
      <c r="O6371" s="33">
        <v>3</v>
      </c>
      <c r="P6371" s="3">
        <f t="shared" si="595"/>
        <v>0</v>
      </c>
      <c r="Q6371" s="3">
        <f t="shared" si="596"/>
        <v>0</v>
      </c>
      <c r="R6371" s="3">
        <f t="shared" si="597"/>
        <v>1</v>
      </c>
      <c r="S6371" s="3">
        <f t="shared" si="598"/>
        <v>0</v>
      </c>
      <c r="T6371" s="3">
        <f t="shared" si="599"/>
        <v>0</v>
      </c>
      <c r="U6371" s="3">
        <f t="shared" si="600"/>
        <v>0</v>
      </c>
    </row>
    <row r="6372" spans="1:21" ht="12.75" customHeight="1" x14ac:dyDescent="0.2">
      <c r="A6372" s="82" t="s">
        <v>95</v>
      </c>
      <c r="B6372" s="81" t="s">
        <v>96</v>
      </c>
      <c r="C6372" s="47">
        <v>216208</v>
      </c>
      <c r="D6372" s="80" t="s">
        <v>5300</v>
      </c>
      <c r="E6372" s="81" t="s">
        <v>5587</v>
      </c>
      <c r="F6372" s="82">
        <v>192215799</v>
      </c>
      <c r="G6372" s="83" t="s">
        <v>105</v>
      </c>
      <c r="H6372" s="80" t="s">
        <v>29</v>
      </c>
      <c r="I6372" s="80" t="s">
        <v>16726</v>
      </c>
      <c r="J6372" s="80" t="s">
        <v>16727</v>
      </c>
      <c r="K6372" s="80" t="s">
        <v>341</v>
      </c>
      <c r="L6372" s="80" t="s">
        <v>346</v>
      </c>
      <c r="M6372" s="81" t="s">
        <v>126</v>
      </c>
      <c r="N6372" s="47" t="s">
        <v>15353</v>
      </c>
      <c r="O6372" s="33">
        <v>1</v>
      </c>
      <c r="P6372" s="3">
        <f t="shared" si="595"/>
        <v>1</v>
      </c>
      <c r="Q6372" s="3">
        <f t="shared" si="596"/>
        <v>0</v>
      </c>
      <c r="R6372" s="3">
        <f t="shared" si="597"/>
        <v>0</v>
      </c>
      <c r="S6372" s="3">
        <f t="shared" si="598"/>
        <v>0</v>
      </c>
      <c r="T6372" s="3">
        <f t="shared" si="599"/>
        <v>0</v>
      </c>
      <c r="U6372" s="3">
        <f t="shared" si="600"/>
        <v>0</v>
      </c>
    </row>
    <row r="6373" spans="1:21" ht="12.75" customHeight="1" x14ac:dyDescent="0.2">
      <c r="A6373" s="82" t="s">
        <v>95</v>
      </c>
      <c r="B6373" s="81" t="s">
        <v>96</v>
      </c>
      <c r="C6373" s="47">
        <v>216208</v>
      </c>
      <c r="D6373" s="80" t="s">
        <v>5300</v>
      </c>
      <c r="E6373" s="81" t="s">
        <v>5587</v>
      </c>
      <c r="F6373" s="82">
        <v>192215818</v>
      </c>
      <c r="G6373" s="83" t="s">
        <v>105</v>
      </c>
      <c r="H6373" s="80" t="s">
        <v>29</v>
      </c>
      <c r="I6373" s="80" t="s">
        <v>5762</v>
      </c>
      <c r="J6373" s="80" t="s">
        <v>16728</v>
      </c>
      <c r="K6373" s="80" t="s">
        <v>341</v>
      </c>
      <c r="L6373" s="80" t="s">
        <v>346</v>
      </c>
      <c r="M6373" s="81" t="s">
        <v>126</v>
      </c>
      <c r="N6373" s="47" t="s">
        <v>15353</v>
      </c>
      <c r="O6373" s="33">
        <v>3</v>
      </c>
      <c r="P6373" s="3">
        <f t="shared" si="595"/>
        <v>0</v>
      </c>
      <c r="Q6373" s="3">
        <f t="shared" si="596"/>
        <v>0</v>
      </c>
      <c r="R6373" s="3">
        <f t="shared" si="597"/>
        <v>1</v>
      </c>
      <c r="S6373" s="3">
        <f t="shared" si="598"/>
        <v>0</v>
      </c>
      <c r="T6373" s="3">
        <f t="shared" si="599"/>
        <v>0</v>
      </c>
      <c r="U6373" s="3">
        <f t="shared" si="600"/>
        <v>0</v>
      </c>
    </row>
    <row r="6374" spans="1:21" ht="12.75" customHeight="1" x14ac:dyDescent="0.2">
      <c r="A6374" s="82" t="s">
        <v>95</v>
      </c>
      <c r="B6374" s="81" t="s">
        <v>96</v>
      </c>
      <c r="C6374" s="47">
        <v>216208</v>
      </c>
      <c r="D6374" s="80" t="s">
        <v>5300</v>
      </c>
      <c r="E6374" s="81" t="s">
        <v>6261</v>
      </c>
      <c r="F6374" s="82">
        <v>192170274</v>
      </c>
      <c r="G6374" s="83" t="s">
        <v>167</v>
      </c>
      <c r="H6374" s="80" t="s">
        <v>52</v>
      </c>
      <c r="I6374" s="80" t="s">
        <v>6268</v>
      </c>
      <c r="J6374" s="80" t="s">
        <v>16739</v>
      </c>
      <c r="K6374" s="80" t="s">
        <v>102</v>
      </c>
      <c r="L6374" s="80" t="s">
        <v>1887</v>
      </c>
      <c r="M6374" s="81" t="s">
        <v>1937</v>
      </c>
      <c r="N6374" s="47" t="s">
        <v>15353</v>
      </c>
      <c r="O6374" s="33">
        <v>2</v>
      </c>
      <c r="P6374" s="3">
        <f t="shared" si="595"/>
        <v>0</v>
      </c>
      <c r="Q6374" s="3">
        <f t="shared" si="596"/>
        <v>1</v>
      </c>
      <c r="R6374" s="3">
        <f t="shared" si="597"/>
        <v>0</v>
      </c>
      <c r="S6374" s="3">
        <f t="shared" si="598"/>
        <v>0</v>
      </c>
      <c r="T6374" s="3">
        <f t="shared" si="599"/>
        <v>0</v>
      </c>
      <c r="U6374" s="3">
        <f t="shared" si="600"/>
        <v>0</v>
      </c>
    </row>
    <row r="6375" spans="1:21" ht="12.75" customHeight="1" x14ac:dyDescent="0.2">
      <c r="A6375" s="82" t="s">
        <v>95</v>
      </c>
      <c r="B6375" s="81" t="s">
        <v>96</v>
      </c>
      <c r="C6375" s="47">
        <v>216208</v>
      </c>
      <c r="D6375" s="80" t="s">
        <v>5300</v>
      </c>
      <c r="E6375" s="81" t="s">
        <v>6261</v>
      </c>
      <c r="F6375" s="82">
        <v>192216551</v>
      </c>
      <c r="G6375" s="83" t="s">
        <v>167</v>
      </c>
      <c r="H6375" s="80" t="s">
        <v>52</v>
      </c>
      <c r="I6375" s="80" t="s">
        <v>7108</v>
      </c>
      <c r="J6375" s="80" t="s">
        <v>16742</v>
      </c>
      <c r="K6375" s="80" t="s">
        <v>102</v>
      </c>
      <c r="L6375" s="80" t="s">
        <v>1887</v>
      </c>
      <c r="M6375" s="81" t="s">
        <v>1937</v>
      </c>
      <c r="N6375" s="47" t="s">
        <v>15353</v>
      </c>
      <c r="O6375" s="33">
        <v>2</v>
      </c>
      <c r="P6375" s="3">
        <f t="shared" si="595"/>
        <v>0</v>
      </c>
      <c r="Q6375" s="3">
        <f t="shared" si="596"/>
        <v>1</v>
      </c>
      <c r="R6375" s="3">
        <f t="shared" si="597"/>
        <v>0</v>
      </c>
      <c r="S6375" s="3">
        <f t="shared" si="598"/>
        <v>0</v>
      </c>
      <c r="T6375" s="3">
        <f t="shared" si="599"/>
        <v>0</v>
      </c>
      <c r="U6375" s="3">
        <f t="shared" si="600"/>
        <v>0</v>
      </c>
    </row>
    <row r="6376" spans="1:21" ht="12.75" customHeight="1" x14ac:dyDescent="0.2">
      <c r="A6376" s="82" t="s">
        <v>95</v>
      </c>
      <c r="B6376" s="81" t="s">
        <v>96</v>
      </c>
      <c r="C6376" s="47">
        <v>216208</v>
      </c>
      <c r="D6376" s="80" t="s">
        <v>5300</v>
      </c>
      <c r="E6376" s="81" t="s">
        <v>6261</v>
      </c>
      <c r="F6376" s="82">
        <v>192170253</v>
      </c>
      <c r="G6376" s="83" t="s">
        <v>105</v>
      </c>
      <c r="H6376" s="80" t="s">
        <v>52</v>
      </c>
      <c r="I6376" s="80" t="s">
        <v>16745</v>
      </c>
      <c r="J6376" s="80" t="s">
        <v>16746</v>
      </c>
      <c r="K6376" s="80" t="s">
        <v>102</v>
      </c>
      <c r="L6376" s="80" t="s">
        <v>1887</v>
      </c>
      <c r="M6376" s="81" t="s">
        <v>1937</v>
      </c>
      <c r="N6376" s="47" t="s">
        <v>15353</v>
      </c>
      <c r="O6376" s="33">
        <v>1</v>
      </c>
      <c r="P6376" s="3">
        <f t="shared" si="595"/>
        <v>1</v>
      </c>
      <c r="Q6376" s="3">
        <f t="shared" si="596"/>
        <v>0</v>
      </c>
      <c r="R6376" s="3">
        <f t="shared" si="597"/>
        <v>0</v>
      </c>
      <c r="S6376" s="3">
        <f t="shared" si="598"/>
        <v>0</v>
      </c>
      <c r="T6376" s="3">
        <f t="shared" si="599"/>
        <v>0</v>
      </c>
      <c r="U6376" s="3">
        <f t="shared" si="600"/>
        <v>0</v>
      </c>
    </row>
    <row r="6377" spans="1:21" ht="12.75" customHeight="1" x14ac:dyDescent="0.2">
      <c r="A6377" s="82" t="s">
        <v>95</v>
      </c>
      <c r="B6377" s="81" t="s">
        <v>96</v>
      </c>
      <c r="C6377" s="47">
        <v>216208</v>
      </c>
      <c r="D6377" s="80" t="s">
        <v>5300</v>
      </c>
      <c r="E6377" s="81" t="s">
        <v>5635</v>
      </c>
      <c r="F6377" s="82">
        <v>191922541</v>
      </c>
      <c r="G6377" s="83" t="s">
        <v>67</v>
      </c>
      <c r="H6377" s="80" t="s">
        <v>52</v>
      </c>
      <c r="I6377" s="80" t="s">
        <v>16749</v>
      </c>
      <c r="J6377" s="80" t="s">
        <v>16750</v>
      </c>
      <c r="K6377" s="80" t="s">
        <v>341</v>
      </c>
      <c r="L6377" s="80" t="s">
        <v>342</v>
      </c>
      <c r="M6377" s="81" t="s">
        <v>640</v>
      </c>
      <c r="N6377" s="47" t="s">
        <v>15353</v>
      </c>
      <c r="O6377" s="33">
        <v>2</v>
      </c>
      <c r="P6377" s="3">
        <f t="shared" si="595"/>
        <v>0</v>
      </c>
      <c r="Q6377" s="3">
        <f t="shared" si="596"/>
        <v>1</v>
      </c>
      <c r="R6377" s="3">
        <f t="shared" si="597"/>
        <v>0</v>
      </c>
      <c r="S6377" s="3">
        <f t="shared" si="598"/>
        <v>0</v>
      </c>
      <c r="T6377" s="3">
        <f t="shared" si="599"/>
        <v>0</v>
      </c>
      <c r="U6377" s="3">
        <f t="shared" si="600"/>
        <v>0</v>
      </c>
    </row>
    <row r="6378" spans="1:21" ht="12.75" customHeight="1" x14ac:dyDescent="0.2">
      <c r="A6378" s="82" t="s">
        <v>95</v>
      </c>
      <c r="B6378" s="81" t="s">
        <v>96</v>
      </c>
      <c r="C6378" s="47">
        <v>216208</v>
      </c>
      <c r="D6378" s="80" t="s">
        <v>5300</v>
      </c>
      <c r="E6378" s="81" t="s">
        <v>5570</v>
      </c>
      <c r="F6378" s="82">
        <v>192078578</v>
      </c>
      <c r="G6378" s="83" t="s">
        <v>67</v>
      </c>
      <c r="H6378" s="80" t="s">
        <v>52</v>
      </c>
      <c r="I6378" s="80" t="s">
        <v>16751</v>
      </c>
      <c r="J6378" s="80" t="s">
        <v>16752</v>
      </c>
      <c r="K6378" s="80" t="s">
        <v>341</v>
      </c>
      <c r="L6378" s="80" t="s">
        <v>631</v>
      </c>
      <c r="M6378" s="81" t="s">
        <v>126</v>
      </c>
      <c r="N6378" s="47" t="s">
        <v>15353</v>
      </c>
      <c r="O6378" s="33">
        <v>2</v>
      </c>
      <c r="P6378" s="3">
        <f t="shared" si="595"/>
        <v>0</v>
      </c>
      <c r="Q6378" s="3">
        <f t="shared" si="596"/>
        <v>1</v>
      </c>
      <c r="R6378" s="3">
        <f t="shared" si="597"/>
        <v>0</v>
      </c>
      <c r="S6378" s="3">
        <f t="shared" si="598"/>
        <v>0</v>
      </c>
      <c r="T6378" s="3">
        <f t="shared" si="599"/>
        <v>0</v>
      </c>
      <c r="U6378" s="3">
        <f t="shared" si="600"/>
        <v>0</v>
      </c>
    </row>
    <row r="6379" spans="1:21" ht="12.75" customHeight="1" x14ac:dyDescent="0.2">
      <c r="A6379" s="82" t="s">
        <v>95</v>
      </c>
      <c r="B6379" s="81" t="s">
        <v>96</v>
      </c>
      <c r="C6379" s="47">
        <v>216208</v>
      </c>
      <c r="D6379" s="80" t="s">
        <v>5300</v>
      </c>
      <c r="E6379" s="81" t="s">
        <v>5570</v>
      </c>
      <c r="F6379" s="82">
        <v>192061341</v>
      </c>
      <c r="G6379" s="83" t="s">
        <v>67</v>
      </c>
      <c r="H6379" s="80" t="s">
        <v>52</v>
      </c>
      <c r="I6379" s="80" t="s">
        <v>5974</v>
      </c>
      <c r="J6379" s="80" t="s">
        <v>16753</v>
      </c>
      <c r="K6379" s="80" t="s">
        <v>102</v>
      </c>
      <c r="L6379" s="80" t="s">
        <v>159</v>
      </c>
      <c r="M6379" s="81" t="s">
        <v>1863</v>
      </c>
      <c r="N6379" s="47" t="s">
        <v>15353</v>
      </c>
      <c r="O6379" s="33">
        <v>2</v>
      </c>
      <c r="P6379" s="3">
        <f t="shared" si="595"/>
        <v>0</v>
      </c>
      <c r="Q6379" s="3">
        <f t="shared" si="596"/>
        <v>1</v>
      </c>
      <c r="R6379" s="3">
        <f t="shared" si="597"/>
        <v>0</v>
      </c>
      <c r="S6379" s="3">
        <f t="shared" si="598"/>
        <v>0</v>
      </c>
      <c r="T6379" s="3">
        <f t="shared" si="599"/>
        <v>0</v>
      </c>
      <c r="U6379" s="3">
        <f t="shared" si="600"/>
        <v>0</v>
      </c>
    </row>
    <row r="6380" spans="1:21" ht="12.75" customHeight="1" x14ac:dyDescent="0.2">
      <c r="A6380" s="82" t="s">
        <v>95</v>
      </c>
      <c r="B6380" s="81" t="s">
        <v>96</v>
      </c>
      <c r="C6380" s="47">
        <v>216208</v>
      </c>
      <c r="D6380" s="80" t="s">
        <v>5300</v>
      </c>
      <c r="E6380" s="81" t="s">
        <v>5635</v>
      </c>
      <c r="F6380" s="82">
        <v>191881504</v>
      </c>
      <c r="G6380" s="83" t="s">
        <v>67</v>
      </c>
      <c r="H6380" s="80" t="s">
        <v>52</v>
      </c>
      <c r="I6380" s="80" t="s">
        <v>16756</v>
      </c>
      <c r="J6380" s="80" t="s">
        <v>16757</v>
      </c>
      <c r="K6380" s="80" t="s">
        <v>341</v>
      </c>
      <c r="L6380" s="80" t="s">
        <v>342</v>
      </c>
      <c r="M6380" s="81" t="s">
        <v>640</v>
      </c>
      <c r="N6380" s="47" t="s">
        <v>15353</v>
      </c>
      <c r="O6380" s="33">
        <v>2</v>
      </c>
      <c r="P6380" s="3">
        <f t="shared" si="595"/>
        <v>0</v>
      </c>
      <c r="Q6380" s="3">
        <f t="shared" si="596"/>
        <v>1</v>
      </c>
      <c r="R6380" s="3">
        <f t="shared" si="597"/>
        <v>0</v>
      </c>
      <c r="S6380" s="3">
        <f t="shared" si="598"/>
        <v>0</v>
      </c>
      <c r="T6380" s="3">
        <f t="shared" si="599"/>
        <v>0</v>
      </c>
      <c r="U6380" s="3">
        <f t="shared" si="600"/>
        <v>0</v>
      </c>
    </row>
    <row r="6381" spans="1:21" ht="12.75" customHeight="1" x14ac:dyDescent="0.2">
      <c r="A6381" s="82" t="s">
        <v>95</v>
      </c>
      <c r="B6381" s="81" t="s">
        <v>96</v>
      </c>
      <c r="C6381" s="47">
        <v>216208</v>
      </c>
      <c r="D6381" s="80" t="s">
        <v>5300</v>
      </c>
      <c r="E6381" s="81" t="s">
        <v>5570</v>
      </c>
      <c r="F6381" s="82">
        <v>192170173</v>
      </c>
      <c r="G6381" s="83" t="s">
        <v>67</v>
      </c>
      <c r="H6381" s="80" t="s">
        <v>52</v>
      </c>
      <c r="I6381" s="80" t="s">
        <v>16758</v>
      </c>
      <c r="J6381" s="80" t="s">
        <v>16759</v>
      </c>
      <c r="K6381" s="80" t="s">
        <v>341</v>
      </c>
      <c r="L6381" s="80" t="s">
        <v>342</v>
      </c>
      <c r="M6381" s="81" t="s">
        <v>2272</v>
      </c>
      <c r="N6381" s="47" t="s">
        <v>15353</v>
      </c>
      <c r="O6381" s="33">
        <v>2</v>
      </c>
      <c r="P6381" s="3">
        <f t="shared" si="595"/>
        <v>0</v>
      </c>
      <c r="Q6381" s="3">
        <f t="shared" si="596"/>
        <v>1</v>
      </c>
      <c r="R6381" s="3">
        <f t="shared" si="597"/>
        <v>0</v>
      </c>
      <c r="S6381" s="3">
        <f t="shared" si="598"/>
        <v>0</v>
      </c>
      <c r="T6381" s="3">
        <f t="shared" si="599"/>
        <v>0</v>
      </c>
      <c r="U6381" s="3">
        <f t="shared" si="600"/>
        <v>0</v>
      </c>
    </row>
    <row r="6382" spans="1:21" ht="12.75" customHeight="1" x14ac:dyDescent="0.2">
      <c r="A6382" s="82" t="s">
        <v>95</v>
      </c>
      <c r="B6382" s="81" t="s">
        <v>96</v>
      </c>
      <c r="C6382" s="47">
        <v>216208</v>
      </c>
      <c r="D6382" s="80" t="s">
        <v>5300</v>
      </c>
      <c r="E6382" s="81" t="s">
        <v>5635</v>
      </c>
      <c r="F6382" s="82">
        <v>191922680</v>
      </c>
      <c r="G6382" s="83" t="s">
        <v>67</v>
      </c>
      <c r="H6382" s="80" t="s">
        <v>52</v>
      </c>
      <c r="I6382" s="80" t="s">
        <v>16760</v>
      </c>
      <c r="J6382" s="80" t="s">
        <v>16761</v>
      </c>
      <c r="K6382" s="80" t="s">
        <v>341</v>
      </c>
      <c r="L6382" s="80" t="s">
        <v>342</v>
      </c>
      <c r="M6382" s="81" t="s">
        <v>640</v>
      </c>
      <c r="N6382" s="47" t="s">
        <v>15353</v>
      </c>
      <c r="O6382" s="33">
        <v>4</v>
      </c>
      <c r="P6382" s="3">
        <f t="shared" si="595"/>
        <v>0</v>
      </c>
      <c r="Q6382" s="3">
        <f t="shared" si="596"/>
        <v>0</v>
      </c>
      <c r="R6382" s="3">
        <f t="shared" si="597"/>
        <v>0</v>
      </c>
      <c r="S6382" s="3">
        <f t="shared" si="598"/>
        <v>1</v>
      </c>
      <c r="T6382" s="3">
        <f t="shared" si="599"/>
        <v>0</v>
      </c>
      <c r="U6382" s="3">
        <f t="shared" si="600"/>
        <v>0</v>
      </c>
    </row>
    <row r="6383" spans="1:21" ht="12.75" customHeight="1" x14ac:dyDescent="0.2">
      <c r="A6383" s="82" t="s">
        <v>95</v>
      </c>
      <c r="B6383" s="81" t="s">
        <v>96</v>
      </c>
      <c r="C6383" s="47">
        <v>216208</v>
      </c>
      <c r="D6383" s="80" t="s">
        <v>5300</v>
      </c>
      <c r="E6383" s="81" t="s">
        <v>5635</v>
      </c>
      <c r="F6383" s="82">
        <v>191998554</v>
      </c>
      <c r="G6383" s="83" t="s">
        <v>67</v>
      </c>
      <c r="H6383" s="80" t="s">
        <v>52</v>
      </c>
      <c r="I6383" s="80" t="s">
        <v>16762</v>
      </c>
      <c r="J6383" s="80" t="s">
        <v>16763</v>
      </c>
      <c r="K6383" s="80" t="s">
        <v>341</v>
      </c>
      <c r="L6383" s="80" t="s">
        <v>2233</v>
      </c>
      <c r="M6383" s="81" t="s">
        <v>2238</v>
      </c>
      <c r="N6383" s="47" t="s">
        <v>15353</v>
      </c>
      <c r="O6383" s="33">
        <v>3</v>
      </c>
      <c r="P6383" s="3">
        <f t="shared" si="595"/>
        <v>0</v>
      </c>
      <c r="Q6383" s="3">
        <f t="shared" si="596"/>
        <v>0</v>
      </c>
      <c r="R6383" s="3">
        <f t="shared" si="597"/>
        <v>1</v>
      </c>
      <c r="S6383" s="3">
        <f t="shared" si="598"/>
        <v>0</v>
      </c>
      <c r="T6383" s="3">
        <f t="shared" si="599"/>
        <v>0</v>
      </c>
      <c r="U6383" s="3">
        <f t="shared" si="600"/>
        <v>0</v>
      </c>
    </row>
    <row r="6384" spans="1:21" ht="12.75" customHeight="1" x14ac:dyDescent="0.2">
      <c r="A6384" s="82" t="s">
        <v>95</v>
      </c>
      <c r="B6384" s="81" t="s">
        <v>96</v>
      </c>
      <c r="C6384" s="47">
        <v>216208</v>
      </c>
      <c r="D6384" s="80" t="s">
        <v>5300</v>
      </c>
      <c r="E6384" s="81" t="s">
        <v>5635</v>
      </c>
      <c r="F6384" s="82">
        <v>192216196</v>
      </c>
      <c r="G6384" s="83" t="s">
        <v>67</v>
      </c>
      <c r="H6384" s="80" t="s">
        <v>52</v>
      </c>
      <c r="I6384" s="80" t="s">
        <v>16764</v>
      </c>
      <c r="J6384" s="80" t="s">
        <v>16765</v>
      </c>
      <c r="K6384" s="80" t="s">
        <v>341</v>
      </c>
      <c r="L6384" s="80" t="s">
        <v>2233</v>
      </c>
      <c r="M6384" s="81" t="s">
        <v>2238</v>
      </c>
      <c r="N6384" s="47" t="s">
        <v>15353</v>
      </c>
      <c r="O6384" s="33">
        <v>3</v>
      </c>
      <c r="P6384" s="3">
        <f t="shared" si="595"/>
        <v>0</v>
      </c>
      <c r="Q6384" s="3">
        <f t="shared" si="596"/>
        <v>0</v>
      </c>
      <c r="R6384" s="3">
        <f t="shared" si="597"/>
        <v>1</v>
      </c>
      <c r="S6384" s="3">
        <f t="shared" si="598"/>
        <v>0</v>
      </c>
      <c r="T6384" s="3">
        <f t="shared" si="599"/>
        <v>0</v>
      </c>
      <c r="U6384" s="3">
        <f t="shared" si="600"/>
        <v>0</v>
      </c>
    </row>
    <row r="6385" spans="1:21" ht="12.75" customHeight="1" x14ac:dyDescent="0.2">
      <c r="A6385" s="82" t="s">
        <v>95</v>
      </c>
      <c r="B6385" s="81" t="s">
        <v>96</v>
      </c>
      <c r="C6385" s="47">
        <v>216208</v>
      </c>
      <c r="D6385" s="80" t="s">
        <v>5300</v>
      </c>
      <c r="E6385" s="81" t="s">
        <v>5635</v>
      </c>
      <c r="F6385" s="82">
        <v>192078994</v>
      </c>
      <c r="G6385" s="83" t="s">
        <v>67</v>
      </c>
      <c r="H6385" s="80" t="s">
        <v>52</v>
      </c>
      <c r="I6385" s="80" t="s">
        <v>5653</v>
      </c>
      <c r="J6385" s="80" t="s">
        <v>16766</v>
      </c>
      <c r="K6385" s="80" t="s">
        <v>341</v>
      </c>
      <c r="L6385" s="80" t="s">
        <v>342</v>
      </c>
      <c r="M6385" s="81" t="s">
        <v>640</v>
      </c>
      <c r="N6385" s="47" t="s">
        <v>15353</v>
      </c>
      <c r="O6385" s="33">
        <v>3</v>
      </c>
      <c r="P6385" s="3">
        <f t="shared" si="595"/>
        <v>0</v>
      </c>
      <c r="Q6385" s="3">
        <f t="shared" si="596"/>
        <v>0</v>
      </c>
      <c r="R6385" s="3">
        <f t="shared" si="597"/>
        <v>1</v>
      </c>
      <c r="S6385" s="3">
        <f t="shared" si="598"/>
        <v>0</v>
      </c>
      <c r="T6385" s="3">
        <f t="shared" si="599"/>
        <v>0</v>
      </c>
      <c r="U6385" s="3">
        <f t="shared" si="600"/>
        <v>0</v>
      </c>
    </row>
    <row r="6386" spans="1:21" ht="12.75" customHeight="1" x14ac:dyDescent="0.2">
      <c r="A6386" s="82" t="s">
        <v>95</v>
      </c>
      <c r="B6386" s="81" t="s">
        <v>96</v>
      </c>
      <c r="C6386" s="47">
        <v>216208</v>
      </c>
      <c r="D6386" s="80" t="s">
        <v>5300</v>
      </c>
      <c r="E6386" s="81" t="s">
        <v>5635</v>
      </c>
      <c r="F6386" s="82">
        <v>192079038</v>
      </c>
      <c r="G6386" s="83" t="s">
        <v>67</v>
      </c>
      <c r="H6386" s="80" t="s">
        <v>52</v>
      </c>
      <c r="I6386" s="80" t="s">
        <v>3926</v>
      </c>
      <c r="J6386" s="80" t="s">
        <v>16767</v>
      </c>
      <c r="K6386" s="80" t="s">
        <v>341</v>
      </c>
      <c r="L6386" s="80" t="s">
        <v>342</v>
      </c>
      <c r="M6386" s="81" t="s">
        <v>2272</v>
      </c>
      <c r="N6386" s="47" t="s">
        <v>15353</v>
      </c>
      <c r="O6386" s="33">
        <v>3</v>
      </c>
      <c r="P6386" s="3">
        <f t="shared" si="595"/>
        <v>0</v>
      </c>
      <c r="Q6386" s="3">
        <f t="shared" si="596"/>
        <v>0</v>
      </c>
      <c r="R6386" s="3">
        <f t="shared" si="597"/>
        <v>1</v>
      </c>
      <c r="S6386" s="3">
        <f t="shared" si="598"/>
        <v>0</v>
      </c>
      <c r="T6386" s="3">
        <f t="shared" si="599"/>
        <v>0</v>
      </c>
      <c r="U6386" s="3">
        <f t="shared" si="600"/>
        <v>0</v>
      </c>
    </row>
    <row r="6387" spans="1:21" ht="12.75" customHeight="1" x14ac:dyDescent="0.2">
      <c r="A6387" s="82" t="s">
        <v>95</v>
      </c>
      <c r="B6387" s="81" t="s">
        <v>96</v>
      </c>
      <c r="C6387" s="47">
        <v>216208</v>
      </c>
      <c r="D6387" s="80" t="s">
        <v>5300</v>
      </c>
      <c r="E6387" s="81" t="s">
        <v>5570</v>
      </c>
      <c r="F6387" s="82">
        <v>192215998</v>
      </c>
      <c r="G6387" s="83" t="s">
        <v>67</v>
      </c>
      <c r="H6387" s="80" t="s">
        <v>52</v>
      </c>
      <c r="I6387" s="80" t="s">
        <v>16768</v>
      </c>
      <c r="J6387" s="80" t="s">
        <v>16769</v>
      </c>
      <c r="K6387" s="80" t="s">
        <v>341</v>
      </c>
      <c r="L6387" s="80" t="s">
        <v>350</v>
      </c>
      <c r="M6387" s="81" t="s">
        <v>2916</v>
      </c>
      <c r="N6387" s="47" t="s">
        <v>15353</v>
      </c>
      <c r="O6387" s="33">
        <v>2</v>
      </c>
      <c r="P6387" s="3">
        <f t="shared" si="595"/>
        <v>0</v>
      </c>
      <c r="Q6387" s="3">
        <f t="shared" si="596"/>
        <v>1</v>
      </c>
      <c r="R6387" s="3">
        <f t="shared" si="597"/>
        <v>0</v>
      </c>
      <c r="S6387" s="3">
        <f t="shared" si="598"/>
        <v>0</v>
      </c>
      <c r="T6387" s="3">
        <f t="shared" si="599"/>
        <v>0</v>
      </c>
      <c r="U6387" s="3">
        <f t="shared" si="600"/>
        <v>0</v>
      </c>
    </row>
    <row r="6388" spans="1:21" ht="12.75" customHeight="1" x14ac:dyDescent="0.2">
      <c r="A6388" s="82" t="s">
        <v>95</v>
      </c>
      <c r="B6388" s="81" t="s">
        <v>96</v>
      </c>
      <c r="C6388" s="47">
        <v>216208</v>
      </c>
      <c r="D6388" s="80" t="s">
        <v>5300</v>
      </c>
      <c r="E6388" s="81" t="s">
        <v>6261</v>
      </c>
      <c r="F6388" s="82">
        <v>192170275</v>
      </c>
      <c r="G6388" s="83" t="s">
        <v>67</v>
      </c>
      <c r="H6388" s="80" t="s">
        <v>52</v>
      </c>
      <c r="I6388" s="80" t="s">
        <v>16770</v>
      </c>
      <c r="J6388" s="80" t="s">
        <v>16771</v>
      </c>
      <c r="K6388" s="80" t="s">
        <v>102</v>
      </c>
      <c r="L6388" s="80" t="s">
        <v>1887</v>
      </c>
      <c r="M6388" s="81" t="s">
        <v>1937</v>
      </c>
      <c r="N6388" s="47" t="s">
        <v>15353</v>
      </c>
      <c r="O6388" s="33">
        <v>2</v>
      </c>
      <c r="P6388" s="3">
        <f t="shared" si="595"/>
        <v>0</v>
      </c>
      <c r="Q6388" s="3">
        <f t="shared" si="596"/>
        <v>1</v>
      </c>
      <c r="R6388" s="3">
        <f t="shared" si="597"/>
        <v>0</v>
      </c>
      <c r="S6388" s="3">
        <f t="shared" si="598"/>
        <v>0</v>
      </c>
      <c r="T6388" s="3">
        <f t="shared" si="599"/>
        <v>0</v>
      </c>
      <c r="U6388" s="3">
        <f t="shared" si="600"/>
        <v>0</v>
      </c>
    </row>
    <row r="6389" spans="1:21" ht="12.75" customHeight="1" x14ac:dyDescent="0.2">
      <c r="A6389" s="82" t="s">
        <v>95</v>
      </c>
      <c r="B6389" s="81" t="s">
        <v>96</v>
      </c>
      <c r="C6389" s="47">
        <v>216208</v>
      </c>
      <c r="D6389" s="80" t="s">
        <v>5300</v>
      </c>
      <c r="E6389" s="81" t="s">
        <v>5570</v>
      </c>
      <c r="F6389" s="82">
        <v>192215865</v>
      </c>
      <c r="G6389" s="83" t="s">
        <v>67</v>
      </c>
      <c r="H6389" s="80" t="s">
        <v>52</v>
      </c>
      <c r="I6389" s="80" t="s">
        <v>16776</v>
      </c>
      <c r="J6389" s="80" t="s">
        <v>16777</v>
      </c>
      <c r="K6389" s="80" t="s">
        <v>341</v>
      </c>
      <c r="L6389" s="80" t="s">
        <v>350</v>
      </c>
      <c r="M6389" s="81" t="s">
        <v>351</v>
      </c>
      <c r="N6389" s="47" t="s">
        <v>15353</v>
      </c>
      <c r="O6389" s="33">
        <v>3</v>
      </c>
      <c r="P6389" s="3">
        <f t="shared" si="595"/>
        <v>0</v>
      </c>
      <c r="Q6389" s="3">
        <f t="shared" si="596"/>
        <v>0</v>
      </c>
      <c r="R6389" s="3">
        <f t="shared" si="597"/>
        <v>1</v>
      </c>
      <c r="S6389" s="3">
        <f t="shared" si="598"/>
        <v>0</v>
      </c>
      <c r="T6389" s="3">
        <f t="shared" si="599"/>
        <v>0</v>
      </c>
      <c r="U6389" s="3">
        <f t="shared" si="600"/>
        <v>0</v>
      </c>
    </row>
    <row r="6390" spans="1:21" ht="12.75" customHeight="1" x14ac:dyDescent="0.2">
      <c r="A6390" s="82" t="s">
        <v>95</v>
      </c>
      <c r="B6390" s="81" t="s">
        <v>96</v>
      </c>
      <c r="C6390" s="47">
        <v>216208</v>
      </c>
      <c r="D6390" s="80" t="s">
        <v>5300</v>
      </c>
      <c r="E6390" s="81" t="s">
        <v>5635</v>
      </c>
      <c r="F6390" s="82">
        <v>191922485</v>
      </c>
      <c r="G6390" s="83" t="s">
        <v>167</v>
      </c>
      <c r="H6390" s="80" t="s">
        <v>52</v>
      </c>
      <c r="I6390" s="80" t="s">
        <v>16778</v>
      </c>
      <c r="J6390" s="80" t="s">
        <v>16779</v>
      </c>
      <c r="K6390" s="80" t="s">
        <v>341</v>
      </c>
      <c r="L6390" s="80" t="s">
        <v>342</v>
      </c>
      <c r="M6390" s="81" t="s">
        <v>640</v>
      </c>
      <c r="N6390" s="47" t="s">
        <v>15353</v>
      </c>
      <c r="O6390" s="33">
        <v>1</v>
      </c>
      <c r="P6390" s="3">
        <f t="shared" si="595"/>
        <v>1</v>
      </c>
      <c r="Q6390" s="3">
        <f t="shared" si="596"/>
        <v>0</v>
      </c>
      <c r="R6390" s="3">
        <f t="shared" si="597"/>
        <v>0</v>
      </c>
      <c r="S6390" s="3">
        <f t="shared" si="598"/>
        <v>0</v>
      </c>
      <c r="T6390" s="3">
        <f t="shared" si="599"/>
        <v>0</v>
      </c>
      <c r="U6390" s="3">
        <f t="shared" si="600"/>
        <v>0</v>
      </c>
    </row>
    <row r="6391" spans="1:21" ht="12.75" customHeight="1" x14ac:dyDescent="0.2">
      <c r="A6391" s="82" t="s">
        <v>95</v>
      </c>
      <c r="B6391" s="81" t="s">
        <v>96</v>
      </c>
      <c r="C6391" s="47">
        <v>216208</v>
      </c>
      <c r="D6391" s="80" t="s">
        <v>5300</v>
      </c>
      <c r="E6391" s="81" t="s">
        <v>5570</v>
      </c>
      <c r="F6391" s="82">
        <v>192170147</v>
      </c>
      <c r="G6391" s="83" t="s">
        <v>67</v>
      </c>
      <c r="H6391" s="80" t="s">
        <v>52</v>
      </c>
      <c r="I6391" s="80" t="s">
        <v>16780</v>
      </c>
      <c r="J6391" s="80" t="s">
        <v>16781</v>
      </c>
      <c r="K6391" s="80" t="s">
        <v>341</v>
      </c>
      <c r="L6391" s="80" t="s">
        <v>2996</v>
      </c>
      <c r="M6391" s="81" t="s">
        <v>2997</v>
      </c>
      <c r="N6391" s="47" t="s">
        <v>15353</v>
      </c>
      <c r="O6391" s="33">
        <v>2</v>
      </c>
      <c r="P6391" s="3">
        <f t="shared" si="595"/>
        <v>0</v>
      </c>
      <c r="Q6391" s="3">
        <f t="shared" si="596"/>
        <v>1</v>
      </c>
      <c r="R6391" s="3">
        <f t="shared" si="597"/>
        <v>0</v>
      </c>
      <c r="S6391" s="3">
        <f t="shared" si="598"/>
        <v>0</v>
      </c>
      <c r="T6391" s="3">
        <f t="shared" si="599"/>
        <v>0</v>
      </c>
      <c r="U6391" s="3">
        <f t="shared" si="600"/>
        <v>0</v>
      </c>
    </row>
    <row r="6392" spans="1:21" ht="12.75" customHeight="1" x14ac:dyDescent="0.2">
      <c r="A6392" s="82" t="s">
        <v>95</v>
      </c>
      <c r="B6392" s="81" t="s">
        <v>96</v>
      </c>
      <c r="C6392" s="47">
        <v>216208</v>
      </c>
      <c r="D6392" s="80" t="s">
        <v>5300</v>
      </c>
      <c r="E6392" s="81" t="s">
        <v>5635</v>
      </c>
      <c r="F6392" s="82">
        <v>191922612</v>
      </c>
      <c r="G6392" s="83" t="s">
        <v>167</v>
      </c>
      <c r="H6392" s="80" t="s">
        <v>52</v>
      </c>
      <c r="I6392" s="80" t="s">
        <v>6324</v>
      </c>
      <c r="J6392" s="80" t="s">
        <v>16784</v>
      </c>
      <c r="K6392" s="80" t="s">
        <v>102</v>
      </c>
      <c r="L6392" s="80" t="s">
        <v>1887</v>
      </c>
      <c r="M6392" s="81" t="s">
        <v>1891</v>
      </c>
      <c r="N6392" s="47" t="s">
        <v>15353</v>
      </c>
      <c r="O6392" s="33">
        <v>2</v>
      </c>
      <c r="P6392" s="3">
        <f t="shared" si="595"/>
        <v>0</v>
      </c>
      <c r="Q6392" s="3">
        <f t="shared" si="596"/>
        <v>1</v>
      </c>
      <c r="R6392" s="3">
        <f t="shared" si="597"/>
        <v>0</v>
      </c>
      <c r="S6392" s="3">
        <f t="shared" si="598"/>
        <v>0</v>
      </c>
      <c r="T6392" s="3">
        <f t="shared" si="599"/>
        <v>0</v>
      </c>
      <c r="U6392" s="3">
        <f t="shared" si="600"/>
        <v>0</v>
      </c>
    </row>
    <row r="6393" spans="1:21" ht="12.75" customHeight="1" x14ac:dyDescent="0.2">
      <c r="A6393" s="82" t="s">
        <v>95</v>
      </c>
      <c r="B6393" s="81" t="s">
        <v>96</v>
      </c>
      <c r="C6393" s="47">
        <v>216208</v>
      </c>
      <c r="D6393" s="80" t="s">
        <v>5300</v>
      </c>
      <c r="E6393" s="81" t="s">
        <v>5424</v>
      </c>
      <c r="F6393" s="82">
        <v>192081184</v>
      </c>
      <c r="G6393" s="83" t="s">
        <v>67</v>
      </c>
      <c r="H6393" s="80" t="s">
        <v>29</v>
      </c>
      <c r="I6393" s="80" t="s">
        <v>16785</v>
      </c>
      <c r="J6393" s="80" t="s">
        <v>16786</v>
      </c>
      <c r="K6393" s="80" t="s">
        <v>80</v>
      </c>
      <c r="L6393" s="80" t="s">
        <v>700</v>
      </c>
      <c r="M6393" s="81" t="s">
        <v>2410</v>
      </c>
      <c r="N6393" s="47" t="s">
        <v>15353</v>
      </c>
      <c r="O6393" s="33">
        <v>2</v>
      </c>
      <c r="P6393" s="3">
        <f t="shared" si="595"/>
        <v>0</v>
      </c>
      <c r="Q6393" s="3">
        <f t="shared" si="596"/>
        <v>1</v>
      </c>
      <c r="R6393" s="3">
        <f t="shared" si="597"/>
        <v>0</v>
      </c>
      <c r="S6393" s="3">
        <f t="shared" si="598"/>
        <v>0</v>
      </c>
      <c r="T6393" s="3">
        <f t="shared" si="599"/>
        <v>0</v>
      </c>
      <c r="U6393" s="3">
        <f t="shared" si="600"/>
        <v>0</v>
      </c>
    </row>
    <row r="6394" spans="1:21" ht="12.75" customHeight="1" x14ac:dyDescent="0.2">
      <c r="A6394" s="82" t="s">
        <v>95</v>
      </c>
      <c r="B6394" s="81" t="s">
        <v>96</v>
      </c>
      <c r="C6394" s="47">
        <v>216208</v>
      </c>
      <c r="D6394" s="80" t="s">
        <v>5300</v>
      </c>
      <c r="E6394" s="81" t="s">
        <v>6261</v>
      </c>
      <c r="F6394" s="82">
        <v>192170263</v>
      </c>
      <c r="G6394" s="83" t="s">
        <v>167</v>
      </c>
      <c r="H6394" s="80" t="s">
        <v>52</v>
      </c>
      <c r="I6394" s="80" t="s">
        <v>16787</v>
      </c>
      <c r="J6394" s="80" t="s">
        <v>16788</v>
      </c>
      <c r="K6394" s="80" t="s">
        <v>102</v>
      </c>
      <c r="L6394" s="80" t="s">
        <v>159</v>
      </c>
      <c r="M6394" s="81" t="s">
        <v>160</v>
      </c>
      <c r="N6394" s="47" t="s">
        <v>15353</v>
      </c>
      <c r="O6394" s="33">
        <v>3</v>
      </c>
      <c r="P6394" s="3">
        <f t="shared" si="595"/>
        <v>0</v>
      </c>
      <c r="Q6394" s="3">
        <f t="shared" si="596"/>
        <v>0</v>
      </c>
      <c r="R6394" s="3">
        <f t="shared" si="597"/>
        <v>1</v>
      </c>
      <c r="S6394" s="3">
        <f t="shared" si="598"/>
        <v>0</v>
      </c>
      <c r="T6394" s="3">
        <f t="shared" si="599"/>
        <v>0</v>
      </c>
      <c r="U6394" s="3">
        <f t="shared" si="600"/>
        <v>0</v>
      </c>
    </row>
    <row r="6395" spans="1:21" ht="12.75" customHeight="1" x14ac:dyDescent="0.2">
      <c r="A6395" s="82" t="s">
        <v>95</v>
      </c>
      <c r="B6395" s="81" t="s">
        <v>96</v>
      </c>
      <c r="C6395" s="47">
        <v>216208</v>
      </c>
      <c r="D6395" s="80" t="s">
        <v>5300</v>
      </c>
      <c r="E6395" s="81" t="s">
        <v>5635</v>
      </c>
      <c r="F6395" s="82">
        <v>191881507</v>
      </c>
      <c r="G6395" s="83" t="s">
        <v>167</v>
      </c>
      <c r="H6395" s="80" t="s">
        <v>52</v>
      </c>
      <c r="I6395" s="80" t="s">
        <v>6286</v>
      </c>
      <c r="J6395" s="80" t="s">
        <v>16789</v>
      </c>
      <c r="K6395" s="80" t="s">
        <v>102</v>
      </c>
      <c r="L6395" s="80" t="s">
        <v>1887</v>
      </c>
      <c r="M6395" s="81" t="s">
        <v>1891</v>
      </c>
      <c r="N6395" s="47" t="s">
        <v>15353</v>
      </c>
      <c r="O6395" s="33">
        <v>2</v>
      </c>
      <c r="P6395" s="3">
        <f t="shared" si="595"/>
        <v>0</v>
      </c>
      <c r="Q6395" s="3">
        <f t="shared" si="596"/>
        <v>1</v>
      </c>
      <c r="R6395" s="3">
        <f t="shared" si="597"/>
        <v>0</v>
      </c>
      <c r="S6395" s="3">
        <f t="shared" si="598"/>
        <v>0</v>
      </c>
      <c r="T6395" s="3">
        <f t="shared" si="599"/>
        <v>0</v>
      </c>
      <c r="U6395" s="3">
        <f t="shared" si="600"/>
        <v>0</v>
      </c>
    </row>
    <row r="6396" spans="1:21" ht="12.75" customHeight="1" x14ac:dyDescent="0.2">
      <c r="A6396" s="82" t="s">
        <v>95</v>
      </c>
      <c r="B6396" s="81" t="s">
        <v>96</v>
      </c>
      <c r="C6396" s="47">
        <v>216208</v>
      </c>
      <c r="D6396" s="80" t="s">
        <v>5300</v>
      </c>
      <c r="E6396" s="81" t="s">
        <v>5424</v>
      </c>
      <c r="F6396" s="82">
        <v>192216942</v>
      </c>
      <c r="G6396" s="83" t="s">
        <v>67</v>
      </c>
      <c r="H6396" s="80" t="s">
        <v>52</v>
      </c>
      <c r="I6396" s="80" t="s">
        <v>16790</v>
      </c>
      <c r="J6396" s="80" t="s">
        <v>16791</v>
      </c>
      <c r="K6396" s="80" t="s">
        <v>341</v>
      </c>
      <c r="L6396" s="80" t="s">
        <v>1089</v>
      </c>
      <c r="M6396" s="81" t="s">
        <v>1090</v>
      </c>
      <c r="N6396" s="47" t="s">
        <v>15353</v>
      </c>
      <c r="O6396" s="33">
        <v>3</v>
      </c>
      <c r="P6396" s="3">
        <f t="shared" si="595"/>
        <v>0</v>
      </c>
      <c r="Q6396" s="3">
        <f t="shared" si="596"/>
        <v>0</v>
      </c>
      <c r="R6396" s="3">
        <f t="shared" si="597"/>
        <v>1</v>
      </c>
      <c r="S6396" s="3">
        <f t="shared" si="598"/>
        <v>0</v>
      </c>
      <c r="T6396" s="3">
        <f t="shared" si="599"/>
        <v>0</v>
      </c>
      <c r="U6396" s="3">
        <f t="shared" si="600"/>
        <v>0</v>
      </c>
    </row>
    <row r="6397" spans="1:21" ht="12.75" customHeight="1" x14ac:dyDescent="0.2">
      <c r="A6397" s="82" t="s">
        <v>95</v>
      </c>
      <c r="B6397" s="81" t="s">
        <v>96</v>
      </c>
      <c r="C6397" s="47">
        <v>216208</v>
      </c>
      <c r="D6397" s="80" t="s">
        <v>5300</v>
      </c>
      <c r="E6397" s="81" t="s">
        <v>5406</v>
      </c>
      <c r="F6397" s="82">
        <v>192214684</v>
      </c>
      <c r="G6397" s="83" t="s">
        <v>67</v>
      </c>
      <c r="H6397" s="80" t="s">
        <v>52</v>
      </c>
      <c r="I6397" s="80" t="s">
        <v>16792</v>
      </c>
      <c r="J6397" s="80" t="s">
        <v>16793</v>
      </c>
      <c r="K6397" s="80" t="s">
        <v>366</v>
      </c>
      <c r="L6397" s="80" t="s">
        <v>1062</v>
      </c>
      <c r="M6397" s="81" t="s">
        <v>126</v>
      </c>
      <c r="N6397" s="47" t="s">
        <v>15353</v>
      </c>
      <c r="O6397" s="33">
        <v>1</v>
      </c>
      <c r="P6397" s="3">
        <f t="shared" si="595"/>
        <v>1</v>
      </c>
      <c r="Q6397" s="3">
        <f t="shared" si="596"/>
        <v>0</v>
      </c>
      <c r="R6397" s="3">
        <f t="shared" si="597"/>
        <v>0</v>
      </c>
      <c r="S6397" s="3">
        <f t="shared" si="598"/>
        <v>0</v>
      </c>
      <c r="T6397" s="3">
        <f t="shared" si="599"/>
        <v>0</v>
      </c>
      <c r="U6397" s="3">
        <f t="shared" si="600"/>
        <v>0</v>
      </c>
    </row>
    <row r="6398" spans="1:21" ht="12.75" customHeight="1" x14ac:dyDescent="0.2">
      <c r="A6398" s="82" t="s">
        <v>95</v>
      </c>
      <c r="B6398" s="81" t="s">
        <v>96</v>
      </c>
      <c r="C6398" s="47">
        <v>216208</v>
      </c>
      <c r="D6398" s="80" t="s">
        <v>5300</v>
      </c>
      <c r="E6398" s="81" t="s">
        <v>5635</v>
      </c>
      <c r="F6398" s="82">
        <v>192216180</v>
      </c>
      <c r="G6398" s="83" t="s">
        <v>167</v>
      </c>
      <c r="H6398" s="80" t="s">
        <v>52</v>
      </c>
      <c r="I6398" s="80" t="s">
        <v>6324</v>
      </c>
      <c r="J6398" s="80" t="s">
        <v>16794</v>
      </c>
      <c r="K6398" s="80" t="s">
        <v>102</v>
      </c>
      <c r="L6398" s="80" t="s">
        <v>1887</v>
      </c>
      <c r="M6398" s="81" t="s">
        <v>1891</v>
      </c>
      <c r="N6398" s="47" t="s">
        <v>15353</v>
      </c>
      <c r="O6398" s="33">
        <v>3</v>
      </c>
      <c r="P6398" s="3">
        <f t="shared" si="595"/>
        <v>0</v>
      </c>
      <c r="Q6398" s="3">
        <f t="shared" si="596"/>
        <v>0</v>
      </c>
      <c r="R6398" s="3">
        <f t="shared" si="597"/>
        <v>1</v>
      </c>
      <c r="S6398" s="3">
        <f t="shared" si="598"/>
        <v>0</v>
      </c>
      <c r="T6398" s="3">
        <f t="shared" si="599"/>
        <v>0</v>
      </c>
      <c r="U6398" s="3">
        <f t="shared" si="600"/>
        <v>0</v>
      </c>
    </row>
    <row r="6399" spans="1:21" ht="12.75" customHeight="1" x14ac:dyDescent="0.2">
      <c r="A6399" s="82" t="s">
        <v>95</v>
      </c>
      <c r="B6399" s="81" t="s">
        <v>96</v>
      </c>
      <c r="C6399" s="47">
        <v>216208</v>
      </c>
      <c r="D6399" s="80" t="s">
        <v>5300</v>
      </c>
      <c r="E6399" s="81" t="s">
        <v>5424</v>
      </c>
      <c r="F6399" s="82">
        <v>192171347</v>
      </c>
      <c r="G6399" s="83" t="s">
        <v>67</v>
      </c>
      <c r="H6399" s="80" t="s">
        <v>52</v>
      </c>
      <c r="I6399" s="80" t="s">
        <v>16795</v>
      </c>
      <c r="J6399" s="80" t="s">
        <v>16796</v>
      </c>
      <c r="K6399" s="80" t="s">
        <v>341</v>
      </c>
      <c r="L6399" s="80" t="s">
        <v>2233</v>
      </c>
      <c r="M6399" s="81" t="s">
        <v>2238</v>
      </c>
      <c r="N6399" s="47" t="s">
        <v>15353</v>
      </c>
      <c r="O6399" s="33">
        <v>3</v>
      </c>
      <c r="P6399" s="3">
        <f t="shared" si="595"/>
        <v>0</v>
      </c>
      <c r="Q6399" s="3">
        <f t="shared" si="596"/>
        <v>0</v>
      </c>
      <c r="R6399" s="3">
        <f t="shared" si="597"/>
        <v>1</v>
      </c>
      <c r="S6399" s="3">
        <f t="shared" si="598"/>
        <v>0</v>
      </c>
      <c r="T6399" s="3">
        <f t="shared" si="599"/>
        <v>0</v>
      </c>
      <c r="U6399" s="3">
        <f t="shared" si="600"/>
        <v>0</v>
      </c>
    </row>
    <row r="6400" spans="1:21" ht="12.75" customHeight="1" x14ac:dyDescent="0.2">
      <c r="A6400" s="82" t="s">
        <v>95</v>
      </c>
      <c r="B6400" s="81" t="s">
        <v>96</v>
      </c>
      <c r="C6400" s="47">
        <v>216208</v>
      </c>
      <c r="D6400" s="80" t="s">
        <v>5300</v>
      </c>
      <c r="E6400" s="81" t="s">
        <v>5424</v>
      </c>
      <c r="F6400" s="82">
        <v>192062796</v>
      </c>
      <c r="G6400" s="83" t="s">
        <v>67</v>
      </c>
      <c r="H6400" s="80" t="s">
        <v>52</v>
      </c>
      <c r="I6400" s="80" t="s">
        <v>16797</v>
      </c>
      <c r="J6400" s="80" t="s">
        <v>16798</v>
      </c>
      <c r="K6400" s="80" t="s">
        <v>341</v>
      </c>
      <c r="L6400" s="80" t="s">
        <v>1089</v>
      </c>
      <c r="M6400" s="81" t="s">
        <v>1090</v>
      </c>
      <c r="N6400" s="47" t="s">
        <v>15353</v>
      </c>
      <c r="O6400" s="33">
        <v>1</v>
      </c>
      <c r="P6400" s="3">
        <f t="shared" si="595"/>
        <v>1</v>
      </c>
      <c r="Q6400" s="3">
        <f t="shared" si="596"/>
        <v>0</v>
      </c>
      <c r="R6400" s="3">
        <f t="shared" si="597"/>
        <v>0</v>
      </c>
      <c r="S6400" s="3">
        <f t="shared" si="598"/>
        <v>0</v>
      </c>
      <c r="T6400" s="3">
        <f t="shared" si="599"/>
        <v>0</v>
      </c>
      <c r="U6400" s="3">
        <f t="shared" si="600"/>
        <v>0</v>
      </c>
    </row>
    <row r="6401" spans="1:21" ht="12.75" customHeight="1" x14ac:dyDescent="0.2">
      <c r="A6401" s="82" t="s">
        <v>95</v>
      </c>
      <c r="B6401" s="81" t="s">
        <v>96</v>
      </c>
      <c r="C6401" s="47">
        <v>216208</v>
      </c>
      <c r="D6401" s="80" t="s">
        <v>5300</v>
      </c>
      <c r="E6401" s="81" t="s">
        <v>5959</v>
      </c>
      <c r="F6401" s="82">
        <v>192216447</v>
      </c>
      <c r="G6401" s="83" t="s">
        <v>67</v>
      </c>
      <c r="H6401" s="80" t="s">
        <v>52</v>
      </c>
      <c r="I6401" s="80" t="s">
        <v>16799</v>
      </c>
      <c r="J6401" s="80" t="s">
        <v>16800</v>
      </c>
      <c r="K6401" s="80" t="s">
        <v>102</v>
      </c>
      <c r="L6401" s="80" t="s">
        <v>103</v>
      </c>
      <c r="M6401" s="81" t="s">
        <v>111</v>
      </c>
      <c r="N6401" s="47" t="s">
        <v>15353</v>
      </c>
      <c r="O6401" s="33">
        <v>3</v>
      </c>
      <c r="P6401" s="3">
        <f t="shared" si="595"/>
        <v>0</v>
      </c>
      <c r="Q6401" s="3">
        <f t="shared" si="596"/>
        <v>0</v>
      </c>
      <c r="R6401" s="3">
        <f t="shared" si="597"/>
        <v>1</v>
      </c>
      <c r="S6401" s="3">
        <f t="shared" si="598"/>
        <v>0</v>
      </c>
      <c r="T6401" s="3">
        <f t="shared" si="599"/>
        <v>0</v>
      </c>
      <c r="U6401" s="3">
        <f t="shared" si="600"/>
        <v>0</v>
      </c>
    </row>
    <row r="6402" spans="1:21" ht="12.75" customHeight="1" x14ac:dyDescent="0.2">
      <c r="A6402" s="82" t="s">
        <v>95</v>
      </c>
      <c r="B6402" s="81" t="s">
        <v>96</v>
      </c>
      <c r="C6402" s="47">
        <v>216208</v>
      </c>
      <c r="D6402" s="80" t="s">
        <v>5300</v>
      </c>
      <c r="E6402" s="81" t="s">
        <v>5635</v>
      </c>
      <c r="F6402" s="82">
        <v>191922459</v>
      </c>
      <c r="G6402" s="83" t="s">
        <v>105</v>
      </c>
      <c r="H6402" s="80" t="s">
        <v>52</v>
      </c>
      <c r="I6402" s="80" t="s">
        <v>6282</v>
      </c>
      <c r="J6402" s="80" t="s">
        <v>16801</v>
      </c>
      <c r="K6402" s="80" t="s">
        <v>102</v>
      </c>
      <c r="L6402" s="80" t="s">
        <v>1887</v>
      </c>
      <c r="M6402" s="81" t="s">
        <v>1891</v>
      </c>
      <c r="N6402" s="47" t="s">
        <v>15353</v>
      </c>
      <c r="O6402" s="33">
        <v>3</v>
      </c>
      <c r="P6402" s="3">
        <f t="shared" si="595"/>
        <v>0</v>
      </c>
      <c r="Q6402" s="3">
        <f t="shared" si="596"/>
        <v>0</v>
      </c>
      <c r="R6402" s="3">
        <f t="shared" si="597"/>
        <v>1</v>
      </c>
      <c r="S6402" s="3">
        <f t="shared" si="598"/>
        <v>0</v>
      </c>
      <c r="T6402" s="3">
        <f t="shared" si="599"/>
        <v>0</v>
      </c>
      <c r="U6402" s="3">
        <f t="shared" si="600"/>
        <v>0</v>
      </c>
    </row>
    <row r="6403" spans="1:21" ht="12.75" customHeight="1" x14ac:dyDescent="0.2">
      <c r="A6403" s="82" t="s">
        <v>95</v>
      </c>
      <c r="B6403" s="81" t="s">
        <v>96</v>
      </c>
      <c r="C6403" s="47">
        <v>216208</v>
      </c>
      <c r="D6403" s="80" t="s">
        <v>5300</v>
      </c>
      <c r="E6403" s="81" t="s">
        <v>5959</v>
      </c>
      <c r="F6403" s="82">
        <v>192216469</v>
      </c>
      <c r="G6403" s="83" t="s">
        <v>105</v>
      </c>
      <c r="H6403" s="80" t="s">
        <v>52</v>
      </c>
      <c r="I6403" s="80" t="s">
        <v>6310</v>
      </c>
      <c r="J6403" s="80" t="s">
        <v>16802</v>
      </c>
      <c r="K6403" s="80" t="s">
        <v>102</v>
      </c>
      <c r="L6403" s="80" t="s">
        <v>1887</v>
      </c>
      <c r="M6403" s="81" t="s">
        <v>1937</v>
      </c>
      <c r="N6403" s="47" t="s">
        <v>15353</v>
      </c>
      <c r="O6403" s="33">
        <v>1</v>
      </c>
      <c r="P6403" s="3">
        <f t="shared" si="595"/>
        <v>1</v>
      </c>
      <c r="Q6403" s="3">
        <f t="shared" si="596"/>
        <v>0</v>
      </c>
      <c r="R6403" s="3">
        <f t="shared" si="597"/>
        <v>0</v>
      </c>
      <c r="S6403" s="3">
        <f t="shared" si="598"/>
        <v>0</v>
      </c>
      <c r="T6403" s="3">
        <f t="shared" si="599"/>
        <v>0</v>
      </c>
      <c r="U6403" s="3">
        <f t="shared" si="600"/>
        <v>0</v>
      </c>
    </row>
    <row r="6404" spans="1:21" ht="12.75" customHeight="1" x14ac:dyDescent="0.2">
      <c r="A6404" s="82" t="s">
        <v>95</v>
      </c>
      <c r="B6404" s="81" t="s">
        <v>96</v>
      </c>
      <c r="C6404" s="47">
        <v>216208</v>
      </c>
      <c r="D6404" s="80" t="s">
        <v>5300</v>
      </c>
      <c r="E6404" s="81" t="s">
        <v>5635</v>
      </c>
      <c r="F6404" s="82">
        <v>191922460</v>
      </c>
      <c r="G6404" s="83" t="s">
        <v>105</v>
      </c>
      <c r="H6404" s="80" t="s">
        <v>52</v>
      </c>
      <c r="I6404" s="80" t="s">
        <v>6282</v>
      </c>
      <c r="J6404" s="80" t="s">
        <v>16803</v>
      </c>
      <c r="K6404" s="80" t="s">
        <v>102</v>
      </c>
      <c r="L6404" s="80" t="s">
        <v>1887</v>
      </c>
      <c r="M6404" s="81" t="s">
        <v>1891</v>
      </c>
      <c r="N6404" s="47" t="s">
        <v>15353</v>
      </c>
      <c r="O6404" s="33">
        <v>4</v>
      </c>
      <c r="P6404" s="3">
        <f t="shared" si="595"/>
        <v>0</v>
      </c>
      <c r="Q6404" s="3">
        <f t="shared" si="596"/>
        <v>0</v>
      </c>
      <c r="R6404" s="3">
        <f t="shared" si="597"/>
        <v>0</v>
      </c>
      <c r="S6404" s="3">
        <f t="shared" si="598"/>
        <v>1</v>
      </c>
      <c r="T6404" s="3">
        <f t="shared" si="599"/>
        <v>0</v>
      </c>
      <c r="U6404" s="3">
        <f t="shared" si="600"/>
        <v>0</v>
      </c>
    </row>
    <row r="6405" spans="1:21" ht="12.75" customHeight="1" x14ac:dyDescent="0.2">
      <c r="A6405" s="82" t="s">
        <v>95</v>
      </c>
      <c r="B6405" s="81" t="s">
        <v>96</v>
      </c>
      <c r="C6405" s="47">
        <v>216208</v>
      </c>
      <c r="D6405" s="80" t="s">
        <v>5300</v>
      </c>
      <c r="E6405" s="81" t="s">
        <v>5406</v>
      </c>
      <c r="F6405" s="82">
        <v>192214568</v>
      </c>
      <c r="G6405" s="83" t="s">
        <v>67</v>
      </c>
      <c r="H6405" s="80" t="s">
        <v>52</v>
      </c>
      <c r="I6405" s="80" t="s">
        <v>16804</v>
      </c>
      <c r="J6405" s="80" t="s">
        <v>16805</v>
      </c>
      <c r="K6405" s="80" t="s">
        <v>366</v>
      </c>
      <c r="L6405" s="80" t="s">
        <v>1062</v>
      </c>
      <c r="M6405" s="81" t="s">
        <v>126</v>
      </c>
      <c r="N6405" s="47" t="s">
        <v>15353</v>
      </c>
      <c r="O6405" s="33">
        <v>2</v>
      </c>
      <c r="P6405" s="3">
        <f t="shared" ref="P6405:P6468" si="601">IF(O6405=1,1,0)</f>
        <v>0</v>
      </c>
      <c r="Q6405" s="3">
        <f t="shared" ref="Q6405:Q6468" si="602">IF(O6405=2,1,0)</f>
        <v>1</v>
      </c>
      <c r="R6405" s="3">
        <f t="shared" ref="R6405:R6468" si="603">IF(O6405=3,1,0)</f>
        <v>0</v>
      </c>
      <c r="S6405" s="3">
        <f t="shared" ref="S6405:S6468" si="604">IF(O6405=4,1,0)</f>
        <v>0</v>
      </c>
      <c r="T6405" s="3">
        <f t="shared" ref="T6405:T6468" si="605">IF(O6405=5,1,0)</f>
        <v>0</v>
      </c>
      <c r="U6405" s="3">
        <f t="shared" ref="U6405:U6468" si="606">IF(O6405="Bez finální známky, nebyl získán potřebný počet posudků",1,IF(O6405="N (nehodnoceno)",1,0))</f>
        <v>0</v>
      </c>
    </row>
    <row r="6406" spans="1:21" ht="12.75" customHeight="1" x14ac:dyDescent="0.2">
      <c r="A6406" s="82" t="s">
        <v>95</v>
      </c>
      <c r="B6406" s="81" t="s">
        <v>96</v>
      </c>
      <c r="C6406" s="47">
        <v>216208</v>
      </c>
      <c r="D6406" s="80" t="s">
        <v>5300</v>
      </c>
      <c r="E6406" s="81" t="s">
        <v>5959</v>
      </c>
      <c r="F6406" s="82">
        <v>192216481</v>
      </c>
      <c r="G6406" s="83" t="s">
        <v>105</v>
      </c>
      <c r="H6406" s="80" t="s">
        <v>52</v>
      </c>
      <c r="I6406" s="80" t="s">
        <v>16806</v>
      </c>
      <c r="J6406" s="80" t="s">
        <v>16807</v>
      </c>
      <c r="K6406" s="80" t="s">
        <v>102</v>
      </c>
      <c r="L6406" s="80" t="s">
        <v>1887</v>
      </c>
      <c r="M6406" s="81" t="s">
        <v>1937</v>
      </c>
      <c r="N6406" s="47" t="s">
        <v>15353</v>
      </c>
      <c r="O6406" s="33">
        <v>4</v>
      </c>
      <c r="P6406" s="3">
        <f t="shared" si="601"/>
        <v>0</v>
      </c>
      <c r="Q6406" s="3">
        <f t="shared" si="602"/>
        <v>0</v>
      </c>
      <c r="R6406" s="3">
        <f t="shared" si="603"/>
        <v>0</v>
      </c>
      <c r="S6406" s="3">
        <f t="shared" si="604"/>
        <v>1</v>
      </c>
      <c r="T6406" s="3">
        <f t="shared" si="605"/>
        <v>0</v>
      </c>
      <c r="U6406" s="3">
        <f t="shared" si="606"/>
        <v>0</v>
      </c>
    </row>
    <row r="6407" spans="1:21" ht="12.75" customHeight="1" x14ac:dyDescent="0.2">
      <c r="A6407" s="82" t="s">
        <v>95</v>
      </c>
      <c r="B6407" s="81" t="s">
        <v>96</v>
      </c>
      <c r="C6407" s="47">
        <v>216208</v>
      </c>
      <c r="D6407" s="80" t="s">
        <v>5300</v>
      </c>
      <c r="E6407" s="81" t="s">
        <v>5959</v>
      </c>
      <c r="F6407" s="82">
        <v>192061439</v>
      </c>
      <c r="G6407" s="83" t="s">
        <v>105</v>
      </c>
      <c r="H6407" s="80" t="s">
        <v>52</v>
      </c>
      <c r="I6407" s="80" t="s">
        <v>16810</v>
      </c>
      <c r="J6407" s="80" t="s">
        <v>16811</v>
      </c>
      <c r="K6407" s="80" t="s">
        <v>102</v>
      </c>
      <c r="L6407" s="80" t="s">
        <v>1887</v>
      </c>
      <c r="M6407" s="81" t="s">
        <v>1937</v>
      </c>
      <c r="N6407" s="47" t="s">
        <v>15353</v>
      </c>
      <c r="O6407" s="33">
        <v>3</v>
      </c>
      <c r="P6407" s="3">
        <f t="shared" si="601"/>
        <v>0</v>
      </c>
      <c r="Q6407" s="3">
        <f t="shared" si="602"/>
        <v>0</v>
      </c>
      <c r="R6407" s="3">
        <f t="shared" si="603"/>
        <v>1</v>
      </c>
      <c r="S6407" s="3">
        <f t="shared" si="604"/>
        <v>0</v>
      </c>
      <c r="T6407" s="3">
        <f t="shared" si="605"/>
        <v>0</v>
      </c>
      <c r="U6407" s="3">
        <f t="shared" si="606"/>
        <v>0</v>
      </c>
    </row>
    <row r="6408" spans="1:21" ht="12.75" customHeight="1" x14ac:dyDescent="0.2">
      <c r="A6408" s="82" t="s">
        <v>95</v>
      </c>
      <c r="B6408" s="81" t="s">
        <v>96</v>
      </c>
      <c r="C6408" s="47">
        <v>216208</v>
      </c>
      <c r="D6408" s="80" t="s">
        <v>5300</v>
      </c>
      <c r="E6408" s="81" t="s">
        <v>5635</v>
      </c>
      <c r="F6408" s="82">
        <v>192028264</v>
      </c>
      <c r="G6408" s="83" t="s">
        <v>105</v>
      </c>
      <c r="H6408" s="80" t="s">
        <v>52</v>
      </c>
      <c r="I6408" s="80" t="s">
        <v>5895</v>
      </c>
      <c r="J6408" s="80" t="s">
        <v>16812</v>
      </c>
      <c r="K6408" s="80" t="s">
        <v>102</v>
      </c>
      <c r="L6408" s="80" t="s">
        <v>159</v>
      </c>
      <c r="M6408" s="81" t="s">
        <v>1863</v>
      </c>
      <c r="N6408" s="47" t="s">
        <v>15353</v>
      </c>
      <c r="O6408" s="33">
        <v>3</v>
      </c>
      <c r="P6408" s="3">
        <f t="shared" si="601"/>
        <v>0</v>
      </c>
      <c r="Q6408" s="3">
        <f t="shared" si="602"/>
        <v>0</v>
      </c>
      <c r="R6408" s="3">
        <f t="shared" si="603"/>
        <v>1</v>
      </c>
      <c r="S6408" s="3">
        <f t="shared" si="604"/>
        <v>0</v>
      </c>
      <c r="T6408" s="3">
        <f t="shared" si="605"/>
        <v>0</v>
      </c>
      <c r="U6408" s="3">
        <f t="shared" si="606"/>
        <v>0</v>
      </c>
    </row>
    <row r="6409" spans="1:21" ht="12.75" customHeight="1" x14ac:dyDescent="0.2">
      <c r="A6409" s="82" t="s">
        <v>95</v>
      </c>
      <c r="B6409" s="81" t="s">
        <v>96</v>
      </c>
      <c r="C6409" s="47">
        <v>216208</v>
      </c>
      <c r="D6409" s="80" t="s">
        <v>5300</v>
      </c>
      <c r="E6409" s="81" t="s">
        <v>5959</v>
      </c>
      <c r="F6409" s="82">
        <v>192216465</v>
      </c>
      <c r="G6409" s="83" t="s">
        <v>67</v>
      </c>
      <c r="H6409" s="80" t="s">
        <v>52</v>
      </c>
      <c r="I6409" s="80" t="s">
        <v>16813</v>
      </c>
      <c r="J6409" s="80" t="s">
        <v>16814</v>
      </c>
      <c r="K6409" s="80" t="s">
        <v>102</v>
      </c>
      <c r="L6409" s="80" t="s">
        <v>1887</v>
      </c>
      <c r="M6409" s="81" t="s">
        <v>1937</v>
      </c>
      <c r="N6409" s="47" t="s">
        <v>15353</v>
      </c>
      <c r="O6409" s="33">
        <v>4</v>
      </c>
      <c r="P6409" s="3">
        <f t="shared" si="601"/>
        <v>0</v>
      </c>
      <c r="Q6409" s="3">
        <f t="shared" si="602"/>
        <v>0</v>
      </c>
      <c r="R6409" s="3">
        <f t="shared" si="603"/>
        <v>0</v>
      </c>
      <c r="S6409" s="3">
        <f t="shared" si="604"/>
        <v>1</v>
      </c>
      <c r="T6409" s="3">
        <f t="shared" si="605"/>
        <v>0</v>
      </c>
      <c r="U6409" s="3">
        <f t="shared" si="606"/>
        <v>0</v>
      </c>
    </row>
    <row r="6410" spans="1:21" ht="12.75" customHeight="1" x14ac:dyDescent="0.2">
      <c r="A6410" s="82" t="s">
        <v>95</v>
      </c>
      <c r="B6410" s="81" t="s">
        <v>96</v>
      </c>
      <c r="C6410" s="47">
        <v>216208</v>
      </c>
      <c r="D6410" s="80" t="s">
        <v>5300</v>
      </c>
      <c r="E6410" s="81" t="s">
        <v>5406</v>
      </c>
      <c r="F6410" s="82">
        <v>192170032</v>
      </c>
      <c r="G6410" s="83" t="s">
        <v>67</v>
      </c>
      <c r="H6410" s="80" t="s">
        <v>52</v>
      </c>
      <c r="I6410" s="80" t="s">
        <v>16815</v>
      </c>
      <c r="J6410" s="80" t="s">
        <v>16816</v>
      </c>
      <c r="K6410" s="80" t="s">
        <v>366</v>
      </c>
      <c r="L6410" s="80" t="s">
        <v>1641</v>
      </c>
      <c r="M6410" s="81" t="s">
        <v>126</v>
      </c>
      <c r="N6410" s="47" t="s">
        <v>15353</v>
      </c>
      <c r="O6410" s="33">
        <v>2</v>
      </c>
      <c r="P6410" s="3">
        <f t="shared" si="601"/>
        <v>0</v>
      </c>
      <c r="Q6410" s="3">
        <f t="shared" si="602"/>
        <v>1</v>
      </c>
      <c r="R6410" s="3">
        <f t="shared" si="603"/>
        <v>0</v>
      </c>
      <c r="S6410" s="3">
        <f t="shared" si="604"/>
        <v>0</v>
      </c>
      <c r="T6410" s="3">
        <f t="shared" si="605"/>
        <v>0</v>
      </c>
      <c r="U6410" s="3">
        <f t="shared" si="606"/>
        <v>0</v>
      </c>
    </row>
    <row r="6411" spans="1:21" ht="12.75" customHeight="1" x14ac:dyDescent="0.2">
      <c r="A6411" s="82" t="s">
        <v>95</v>
      </c>
      <c r="B6411" s="81" t="s">
        <v>96</v>
      </c>
      <c r="C6411" s="47">
        <v>216208</v>
      </c>
      <c r="D6411" s="80" t="s">
        <v>5300</v>
      </c>
      <c r="E6411" s="81" t="s">
        <v>5959</v>
      </c>
      <c r="F6411" s="82">
        <v>192216437</v>
      </c>
      <c r="G6411" s="83" t="s">
        <v>67</v>
      </c>
      <c r="H6411" s="80" t="s">
        <v>52</v>
      </c>
      <c r="I6411" s="80" t="s">
        <v>16817</v>
      </c>
      <c r="J6411" s="80" t="s">
        <v>16818</v>
      </c>
      <c r="K6411" s="80" t="s">
        <v>102</v>
      </c>
      <c r="L6411" s="80" t="s">
        <v>1887</v>
      </c>
      <c r="M6411" s="81" t="s">
        <v>1937</v>
      </c>
      <c r="N6411" s="47" t="s">
        <v>15353</v>
      </c>
      <c r="O6411" s="33">
        <v>3</v>
      </c>
      <c r="P6411" s="3">
        <f t="shared" si="601"/>
        <v>0</v>
      </c>
      <c r="Q6411" s="3">
        <f t="shared" si="602"/>
        <v>0</v>
      </c>
      <c r="R6411" s="3">
        <f t="shared" si="603"/>
        <v>1</v>
      </c>
      <c r="S6411" s="3">
        <f t="shared" si="604"/>
        <v>0</v>
      </c>
      <c r="T6411" s="3">
        <f t="shared" si="605"/>
        <v>0</v>
      </c>
      <c r="U6411" s="3">
        <f t="shared" si="606"/>
        <v>0</v>
      </c>
    </row>
    <row r="6412" spans="1:21" ht="12.75" customHeight="1" x14ac:dyDescent="0.2">
      <c r="A6412" s="82" t="s">
        <v>95</v>
      </c>
      <c r="B6412" s="81" t="s">
        <v>96</v>
      </c>
      <c r="C6412" s="47">
        <v>216208</v>
      </c>
      <c r="D6412" s="80" t="s">
        <v>5300</v>
      </c>
      <c r="E6412" s="81" t="s">
        <v>5959</v>
      </c>
      <c r="F6412" s="82">
        <v>192216442</v>
      </c>
      <c r="G6412" s="83" t="s">
        <v>67</v>
      </c>
      <c r="H6412" s="80" t="s">
        <v>52</v>
      </c>
      <c r="I6412" s="80" t="s">
        <v>16819</v>
      </c>
      <c r="J6412" s="80" t="s">
        <v>16820</v>
      </c>
      <c r="K6412" s="80" t="s">
        <v>102</v>
      </c>
      <c r="L6412" s="80" t="s">
        <v>1887</v>
      </c>
      <c r="M6412" s="81" t="s">
        <v>1937</v>
      </c>
      <c r="N6412" s="47" t="s">
        <v>15353</v>
      </c>
      <c r="O6412" s="33">
        <v>3</v>
      </c>
      <c r="P6412" s="3">
        <f t="shared" si="601"/>
        <v>0</v>
      </c>
      <c r="Q6412" s="3">
        <f t="shared" si="602"/>
        <v>0</v>
      </c>
      <c r="R6412" s="3">
        <f t="shared" si="603"/>
        <v>1</v>
      </c>
      <c r="S6412" s="3">
        <f t="shared" si="604"/>
        <v>0</v>
      </c>
      <c r="T6412" s="3">
        <f t="shared" si="605"/>
        <v>0</v>
      </c>
      <c r="U6412" s="3">
        <f t="shared" si="606"/>
        <v>0</v>
      </c>
    </row>
    <row r="6413" spans="1:21" ht="12.75" customHeight="1" x14ac:dyDescent="0.2">
      <c r="A6413" s="82" t="s">
        <v>95</v>
      </c>
      <c r="B6413" s="81" t="s">
        <v>96</v>
      </c>
      <c r="C6413" s="47">
        <v>216208</v>
      </c>
      <c r="D6413" s="80" t="s">
        <v>5300</v>
      </c>
      <c r="E6413" s="81" t="s">
        <v>5424</v>
      </c>
      <c r="F6413" s="82">
        <v>192216865</v>
      </c>
      <c r="G6413" s="83" t="s">
        <v>67</v>
      </c>
      <c r="H6413" s="80" t="s">
        <v>52</v>
      </c>
      <c r="I6413" s="80" t="s">
        <v>16821</v>
      </c>
      <c r="J6413" s="80" t="s">
        <v>16822</v>
      </c>
      <c r="K6413" s="80" t="s">
        <v>341</v>
      </c>
      <c r="L6413" s="80" t="s">
        <v>350</v>
      </c>
      <c r="M6413" s="81" t="s">
        <v>351</v>
      </c>
      <c r="N6413" s="47" t="s">
        <v>15353</v>
      </c>
      <c r="O6413" s="33">
        <v>3</v>
      </c>
      <c r="P6413" s="3">
        <f t="shared" si="601"/>
        <v>0</v>
      </c>
      <c r="Q6413" s="3">
        <f t="shared" si="602"/>
        <v>0</v>
      </c>
      <c r="R6413" s="3">
        <f t="shared" si="603"/>
        <v>1</v>
      </c>
      <c r="S6413" s="3">
        <f t="shared" si="604"/>
        <v>0</v>
      </c>
      <c r="T6413" s="3">
        <f t="shared" si="605"/>
        <v>0</v>
      </c>
      <c r="U6413" s="3">
        <f t="shared" si="606"/>
        <v>0</v>
      </c>
    </row>
    <row r="6414" spans="1:21" ht="12.75" customHeight="1" x14ac:dyDescent="0.2">
      <c r="A6414" s="82" t="s">
        <v>95</v>
      </c>
      <c r="B6414" s="81" t="s">
        <v>96</v>
      </c>
      <c r="C6414" s="47">
        <v>216208</v>
      </c>
      <c r="D6414" s="80" t="s">
        <v>5300</v>
      </c>
      <c r="E6414" s="81" t="s">
        <v>5635</v>
      </c>
      <c r="F6414" s="82">
        <v>192075329</v>
      </c>
      <c r="G6414" s="83" t="s">
        <v>105</v>
      </c>
      <c r="H6414" s="80" t="s">
        <v>52</v>
      </c>
      <c r="I6414" s="80" t="s">
        <v>5948</v>
      </c>
      <c r="J6414" s="80" t="s">
        <v>16823</v>
      </c>
      <c r="K6414" s="80" t="s">
        <v>102</v>
      </c>
      <c r="L6414" s="80" t="s">
        <v>159</v>
      </c>
      <c r="M6414" s="81" t="s">
        <v>160</v>
      </c>
      <c r="N6414" s="47" t="s">
        <v>15353</v>
      </c>
      <c r="O6414" s="33">
        <v>2</v>
      </c>
      <c r="P6414" s="3">
        <f t="shared" si="601"/>
        <v>0</v>
      </c>
      <c r="Q6414" s="3">
        <f t="shared" si="602"/>
        <v>1</v>
      </c>
      <c r="R6414" s="3">
        <f t="shared" si="603"/>
        <v>0</v>
      </c>
      <c r="S6414" s="3">
        <f t="shared" si="604"/>
        <v>0</v>
      </c>
      <c r="T6414" s="3">
        <f t="shared" si="605"/>
        <v>0</v>
      </c>
      <c r="U6414" s="3">
        <f t="shared" si="606"/>
        <v>0</v>
      </c>
    </row>
    <row r="6415" spans="1:21" ht="12.75" customHeight="1" x14ac:dyDescent="0.2">
      <c r="A6415" s="82" t="s">
        <v>95</v>
      </c>
      <c r="B6415" s="81" t="s">
        <v>96</v>
      </c>
      <c r="C6415" s="47">
        <v>216208</v>
      </c>
      <c r="D6415" s="80" t="s">
        <v>5300</v>
      </c>
      <c r="E6415" s="81" t="s">
        <v>5570</v>
      </c>
      <c r="F6415" s="82">
        <v>192215859</v>
      </c>
      <c r="G6415" s="83" t="s">
        <v>105</v>
      </c>
      <c r="H6415" s="80" t="s">
        <v>52</v>
      </c>
      <c r="I6415" s="80" t="s">
        <v>16824</v>
      </c>
      <c r="J6415" s="80" t="s">
        <v>16825</v>
      </c>
      <c r="K6415" s="80" t="s">
        <v>341</v>
      </c>
      <c r="L6415" s="80" t="s">
        <v>2996</v>
      </c>
      <c r="M6415" s="81" t="s">
        <v>2997</v>
      </c>
      <c r="N6415" s="47" t="s">
        <v>15353</v>
      </c>
      <c r="O6415" s="33">
        <v>2</v>
      </c>
      <c r="P6415" s="3">
        <f t="shared" si="601"/>
        <v>0</v>
      </c>
      <c r="Q6415" s="3">
        <f t="shared" si="602"/>
        <v>1</v>
      </c>
      <c r="R6415" s="3">
        <f t="shared" si="603"/>
        <v>0</v>
      </c>
      <c r="S6415" s="3">
        <f t="shared" si="604"/>
        <v>0</v>
      </c>
      <c r="T6415" s="3">
        <f t="shared" si="605"/>
        <v>0</v>
      </c>
      <c r="U6415" s="3">
        <f t="shared" si="606"/>
        <v>0</v>
      </c>
    </row>
    <row r="6416" spans="1:21" ht="12.75" customHeight="1" x14ac:dyDescent="0.2">
      <c r="A6416" s="82" t="s">
        <v>95</v>
      </c>
      <c r="B6416" s="81" t="s">
        <v>96</v>
      </c>
      <c r="C6416" s="47">
        <v>216208</v>
      </c>
      <c r="D6416" s="80" t="s">
        <v>5300</v>
      </c>
      <c r="E6416" s="81" t="s">
        <v>5570</v>
      </c>
      <c r="F6416" s="82">
        <v>192170139</v>
      </c>
      <c r="G6416" s="83" t="s">
        <v>105</v>
      </c>
      <c r="H6416" s="80" t="s">
        <v>52</v>
      </c>
      <c r="I6416" s="80" t="s">
        <v>16826</v>
      </c>
      <c r="J6416" s="80" t="s">
        <v>16827</v>
      </c>
      <c r="K6416" s="80" t="s">
        <v>341</v>
      </c>
      <c r="L6416" s="80" t="s">
        <v>350</v>
      </c>
      <c r="M6416" s="81" t="s">
        <v>2916</v>
      </c>
      <c r="N6416" s="47" t="s">
        <v>15353</v>
      </c>
      <c r="O6416" s="33">
        <v>2</v>
      </c>
      <c r="P6416" s="3">
        <f t="shared" si="601"/>
        <v>0</v>
      </c>
      <c r="Q6416" s="3">
        <f t="shared" si="602"/>
        <v>1</v>
      </c>
      <c r="R6416" s="3">
        <f t="shared" si="603"/>
        <v>0</v>
      </c>
      <c r="S6416" s="3">
        <f t="shared" si="604"/>
        <v>0</v>
      </c>
      <c r="T6416" s="3">
        <f t="shared" si="605"/>
        <v>0</v>
      </c>
      <c r="U6416" s="3">
        <f t="shared" si="606"/>
        <v>0</v>
      </c>
    </row>
    <row r="6417" spans="1:21" ht="12.75" customHeight="1" x14ac:dyDescent="0.2">
      <c r="A6417" s="82" t="s">
        <v>95</v>
      </c>
      <c r="B6417" s="81" t="s">
        <v>96</v>
      </c>
      <c r="C6417" s="47">
        <v>216208</v>
      </c>
      <c r="D6417" s="80" t="s">
        <v>5300</v>
      </c>
      <c r="E6417" s="81" t="s">
        <v>5424</v>
      </c>
      <c r="F6417" s="82">
        <v>192049148</v>
      </c>
      <c r="G6417" s="83" t="s">
        <v>67</v>
      </c>
      <c r="H6417" s="80" t="s">
        <v>29</v>
      </c>
      <c r="I6417" s="80" t="s">
        <v>16828</v>
      </c>
      <c r="J6417" s="80" t="s">
        <v>16829</v>
      </c>
      <c r="K6417" s="80" t="s">
        <v>341</v>
      </c>
      <c r="L6417" s="80" t="s">
        <v>342</v>
      </c>
      <c r="M6417" s="81" t="s">
        <v>2272</v>
      </c>
      <c r="N6417" s="47" t="s">
        <v>15353</v>
      </c>
      <c r="O6417" s="33">
        <v>2</v>
      </c>
      <c r="P6417" s="3">
        <f t="shared" si="601"/>
        <v>0</v>
      </c>
      <c r="Q6417" s="3">
        <f t="shared" si="602"/>
        <v>1</v>
      </c>
      <c r="R6417" s="3">
        <f t="shared" si="603"/>
        <v>0</v>
      </c>
      <c r="S6417" s="3">
        <f t="shared" si="604"/>
        <v>0</v>
      </c>
      <c r="T6417" s="3">
        <f t="shared" si="605"/>
        <v>0</v>
      </c>
      <c r="U6417" s="3">
        <f t="shared" si="606"/>
        <v>0</v>
      </c>
    </row>
    <row r="6418" spans="1:21" ht="12.75" customHeight="1" x14ac:dyDescent="0.2">
      <c r="A6418" s="82" t="s">
        <v>95</v>
      </c>
      <c r="B6418" s="81" t="s">
        <v>96</v>
      </c>
      <c r="C6418" s="47">
        <v>216208</v>
      </c>
      <c r="D6418" s="80" t="s">
        <v>5300</v>
      </c>
      <c r="E6418" s="81" t="s">
        <v>5406</v>
      </c>
      <c r="F6418" s="82">
        <v>192214452</v>
      </c>
      <c r="G6418" s="83" t="s">
        <v>67</v>
      </c>
      <c r="H6418" s="80" t="s">
        <v>52</v>
      </c>
      <c r="I6418" s="80" t="s">
        <v>16830</v>
      </c>
      <c r="J6418" s="80" t="s">
        <v>16831</v>
      </c>
      <c r="K6418" s="80" t="s">
        <v>366</v>
      </c>
      <c r="L6418" s="80" t="s">
        <v>1062</v>
      </c>
      <c r="M6418" s="81" t="s">
        <v>126</v>
      </c>
      <c r="N6418" s="47" t="s">
        <v>15353</v>
      </c>
      <c r="O6418" s="33">
        <v>2</v>
      </c>
      <c r="P6418" s="3">
        <f t="shared" si="601"/>
        <v>0</v>
      </c>
      <c r="Q6418" s="3">
        <f t="shared" si="602"/>
        <v>1</v>
      </c>
      <c r="R6418" s="3">
        <f t="shared" si="603"/>
        <v>0</v>
      </c>
      <c r="S6418" s="3">
        <f t="shared" si="604"/>
        <v>0</v>
      </c>
      <c r="T6418" s="3">
        <f t="shared" si="605"/>
        <v>0</v>
      </c>
      <c r="U6418" s="3">
        <f t="shared" si="606"/>
        <v>0</v>
      </c>
    </row>
    <row r="6419" spans="1:21" ht="12.75" customHeight="1" x14ac:dyDescent="0.2">
      <c r="A6419" s="82" t="s">
        <v>95</v>
      </c>
      <c r="B6419" s="81" t="s">
        <v>96</v>
      </c>
      <c r="C6419" s="47">
        <v>216208</v>
      </c>
      <c r="D6419" s="80" t="s">
        <v>5300</v>
      </c>
      <c r="E6419" s="81" t="s">
        <v>5570</v>
      </c>
      <c r="F6419" s="82">
        <v>192078770</v>
      </c>
      <c r="G6419" s="83" t="s">
        <v>105</v>
      </c>
      <c r="H6419" s="80" t="s">
        <v>52</v>
      </c>
      <c r="I6419" s="80" t="s">
        <v>16832</v>
      </c>
      <c r="J6419" s="80" t="s">
        <v>16833</v>
      </c>
      <c r="K6419" s="80" t="s">
        <v>102</v>
      </c>
      <c r="L6419" s="80" t="s">
        <v>159</v>
      </c>
      <c r="M6419" s="81" t="s">
        <v>1863</v>
      </c>
      <c r="N6419" s="47" t="s">
        <v>15353</v>
      </c>
      <c r="O6419" s="33">
        <v>2</v>
      </c>
      <c r="P6419" s="3">
        <f t="shared" si="601"/>
        <v>0</v>
      </c>
      <c r="Q6419" s="3">
        <f t="shared" si="602"/>
        <v>1</v>
      </c>
      <c r="R6419" s="3">
        <f t="shared" si="603"/>
        <v>0</v>
      </c>
      <c r="S6419" s="3">
        <f t="shared" si="604"/>
        <v>0</v>
      </c>
      <c r="T6419" s="3">
        <f t="shared" si="605"/>
        <v>0</v>
      </c>
      <c r="U6419" s="3">
        <f t="shared" si="606"/>
        <v>0</v>
      </c>
    </row>
    <row r="6420" spans="1:21" ht="12.75" customHeight="1" x14ac:dyDescent="0.2">
      <c r="A6420" s="82" t="s">
        <v>95</v>
      </c>
      <c r="B6420" s="81" t="s">
        <v>96</v>
      </c>
      <c r="C6420" s="47">
        <v>216208</v>
      </c>
      <c r="D6420" s="80" t="s">
        <v>5300</v>
      </c>
      <c r="E6420" s="81" t="s">
        <v>5406</v>
      </c>
      <c r="F6420" s="82">
        <v>192013249</v>
      </c>
      <c r="G6420" s="83" t="s">
        <v>67</v>
      </c>
      <c r="H6420" s="80" t="s">
        <v>52</v>
      </c>
      <c r="I6420" s="80" t="s">
        <v>16834</v>
      </c>
      <c r="J6420" s="80" t="s">
        <v>16835</v>
      </c>
      <c r="K6420" s="80" t="s">
        <v>366</v>
      </c>
      <c r="L6420" s="80" t="s">
        <v>1062</v>
      </c>
      <c r="M6420" s="81" t="s">
        <v>126</v>
      </c>
      <c r="N6420" s="47" t="s">
        <v>15353</v>
      </c>
      <c r="O6420" s="33">
        <v>2</v>
      </c>
      <c r="P6420" s="3">
        <f t="shared" si="601"/>
        <v>0</v>
      </c>
      <c r="Q6420" s="3">
        <f t="shared" si="602"/>
        <v>1</v>
      </c>
      <c r="R6420" s="3">
        <f t="shared" si="603"/>
        <v>0</v>
      </c>
      <c r="S6420" s="3">
        <f t="shared" si="604"/>
        <v>0</v>
      </c>
      <c r="T6420" s="3">
        <f t="shared" si="605"/>
        <v>0</v>
      </c>
      <c r="U6420" s="3">
        <f t="shared" si="606"/>
        <v>0</v>
      </c>
    </row>
    <row r="6421" spans="1:21" ht="12.75" customHeight="1" x14ac:dyDescent="0.2">
      <c r="A6421" s="82" t="s">
        <v>95</v>
      </c>
      <c r="B6421" s="81" t="s">
        <v>96</v>
      </c>
      <c r="C6421" s="47">
        <v>216208</v>
      </c>
      <c r="D6421" s="80" t="s">
        <v>5300</v>
      </c>
      <c r="E6421" s="81" t="s">
        <v>5424</v>
      </c>
      <c r="F6421" s="82">
        <v>192216880</v>
      </c>
      <c r="G6421" s="83" t="s">
        <v>105</v>
      </c>
      <c r="H6421" s="80" t="s">
        <v>52</v>
      </c>
      <c r="I6421" s="80" t="s">
        <v>6212</v>
      </c>
      <c r="J6421" s="80" t="s">
        <v>16836</v>
      </c>
      <c r="K6421" s="80" t="s">
        <v>102</v>
      </c>
      <c r="L6421" s="80" t="s">
        <v>1880</v>
      </c>
      <c r="M6421" s="81" t="s">
        <v>2324</v>
      </c>
      <c r="N6421" s="47" t="s">
        <v>15353</v>
      </c>
      <c r="O6421" s="33">
        <v>2</v>
      </c>
      <c r="P6421" s="3">
        <f t="shared" si="601"/>
        <v>0</v>
      </c>
      <c r="Q6421" s="3">
        <f t="shared" si="602"/>
        <v>1</v>
      </c>
      <c r="R6421" s="3">
        <f t="shared" si="603"/>
        <v>0</v>
      </c>
      <c r="S6421" s="3">
        <f t="shared" si="604"/>
        <v>0</v>
      </c>
      <c r="T6421" s="3">
        <f t="shared" si="605"/>
        <v>0</v>
      </c>
      <c r="U6421" s="3">
        <f t="shared" si="606"/>
        <v>0</v>
      </c>
    </row>
    <row r="6422" spans="1:21" ht="12.75" customHeight="1" x14ac:dyDescent="0.2">
      <c r="A6422" s="82" t="s">
        <v>95</v>
      </c>
      <c r="B6422" s="81" t="s">
        <v>96</v>
      </c>
      <c r="C6422" s="47">
        <v>216208</v>
      </c>
      <c r="D6422" s="80" t="s">
        <v>5300</v>
      </c>
      <c r="E6422" s="81" t="s">
        <v>5424</v>
      </c>
      <c r="F6422" s="82">
        <v>192216831</v>
      </c>
      <c r="G6422" s="83" t="s">
        <v>105</v>
      </c>
      <c r="H6422" s="80" t="s">
        <v>29</v>
      </c>
      <c r="I6422" s="80" t="s">
        <v>16837</v>
      </c>
      <c r="J6422" s="80" t="s">
        <v>16838</v>
      </c>
      <c r="K6422" s="80" t="s">
        <v>341</v>
      </c>
      <c r="L6422" s="80" t="s">
        <v>1089</v>
      </c>
      <c r="M6422" s="81" t="s">
        <v>1090</v>
      </c>
      <c r="N6422" s="47" t="s">
        <v>15353</v>
      </c>
      <c r="O6422" s="33">
        <v>3</v>
      </c>
      <c r="P6422" s="3">
        <f t="shared" si="601"/>
        <v>0</v>
      </c>
      <c r="Q6422" s="3">
        <f t="shared" si="602"/>
        <v>0</v>
      </c>
      <c r="R6422" s="3">
        <f t="shared" si="603"/>
        <v>1</v>
      </c>
      <c r="S6422" s="3">
        <f t="shared" si="604"/>
        <v>0</v>
      </c>
      <c r="T6422" s="3">
        <f t="shared" si="605"/>
        <v>0</v>
      </c>
      <c r="U6422" s="3">
        <f t="shared" si="606"/>
        <v>0</v>
      </c>
    </row>
    <row r="6423" spans="1:21" ht="12.75" customHeight="1" x14ac:dyDescent="0.2">
      <c r="A6423" s="82" t="s">
        <v>95</v>
      </c>
      <c r="B6423" s="81" t="s">
        <v>96</v>
      </c>
      <c r="C6423" s="47">
        <v>216208</v>
      </c>
      <c r="D6423" s="80" t="s">
        <v>5300</v>
      </c>
      <c r="E6423" s="81" t="s">
        <v>5406</v>
      </c>
      <c r="F6423" s="82">
        <v>192013124</v>
      </c>
      <c r="G6423" s="83" t="s">
        <v>67</v>
      </c>
      <c r="H6423" s="80" t="s">
        <v>52</v>
      </c>
      <c r="I6423" s="80" t="s">
        <v>16839</v>
      </c>
      <c r="J6423" s="80" t="s">
        <v>16840</v>
      </c>
      <c r="K6423" s="80" t="s">
        <v>366</v>
      </c>
      <c r="L6423" s="80" t="s">
        <v>1062</v>
      </c>
      <c r="M6423" s="81" t="s">
        <v>126</v>
      </c>
      <c r="N6423" s="47" t="s">
        <v>15353</v>
      </c>
      <c r="O6423" s="33">
        <v>3</v>
      </c>
      <c r="P6423" s="3">
        <f t="shared" si="601"/>
        <v>0</v>
      </c>
      <c r="Q6423" s="3">
        <f t="shared" si="602"/>
        <v>0</v>
      </c>
      <c r="R6423" s="3">
        <f t="shared" si="603"/>
        <v>1</v>
      </c>
      <c r="S6423" s="3">
        <f t="shared" si="604"/>
        <v>0</v>
      </c>
      <c r="T6423" s="3">
        <f t="shared" si="605"/>
        <v>0</v>
      </c>
      <c r="U6423" s="3">
        <f t="shared" si="606"/>
        <v>0</v>
      </c>
    </row>
    <row r="6424" spans="1:21" ht="12.75" customHeight="1" x14ac:dyDescent="0.2">
      <c r="A6424" s="82" t="s">
        <v>95</v>
      </c>
      <c r="B6424" s="81" t="s">
        <v>96</v>
      </c>
      <c r="C6424" s="47">
        <v>216208</v>
      </c>
      <c r="D6424" s="80" t="s">
        <v>5300</v>
      </c>
      <c r="E6424" s="81" t="s">
        <v>5570</v>
      </c>
      <c r="F6424" s="82">
        <v>192215880</v>
      </c>
      <c r="G6424" s="83" t="s">
        <v>105</v>
      </c>
      <c r="H6424" s="80" t="s">
        <v>52</v>
      </c>
      <c r="I6424" s="80" t="s">
        <v>16841</v>
      </c>
      <c r="J6424" s="80" t="s">
        <v>16842</v>
      </c>
      <c r="K6424" s="80" t="s">
        <v>341</v>
      </c>
      <c r="L6424" s="80" t="s">
        <v>350</v>
      </c>
      <c r="M6424" s="81" t="s">
        <v>2916</v>
      </c>
      <c r="N6424" s="47" t="s">
        <v>15353</v>
      </c>
      <c r="O6424" s="33">
        <v>2</v>
      </c>
      <c r="P6424" s="3">
        <f t="shared" si="601"/>
        <v>0</v>
      </c>
      <c r="Q6424" s="3">
        <f t="shared" si="602"/>
        <v>1</v>
      </c>
      <c r="R6424" s="3">
        <f t="shared" si="603"/>
        <v>0</v>
      </c>
      <c r="S6424" s="3">
        <f t="shared" si="604"/>
        <v>0</v>
      </c>
      <c r="T6424" s="3">
        <f t="shared" si="605"/>
        <v>0</v>
      </c>
      <c r="U6424" s="3">
        <f t="shared" si="606"/>
        <v>0</v>
      </c>
    </row>
    <row r="6425" spans="1:21" ht="12.75" customHeight="1" x14ac:dyDescent="0.2">
      <c r="A6425" s="82" t="s">
        <v>95</v>
      </c>
      <c r="B6425" s="81" t="s">
        <v>96</v>
      </c>
      <c r="C6425" s="47">
        <v>216208</v>
      </c>
      <c r="D6425" s="80" t="s">
        <v>5300</v>
      </c>
      <c r="E6425" s="81" t="s">
        <v>5635</v>
      </c>
      <c r="F6425" s="82">
        <v>192216210</v>
      </c>
      <c r="G6425" s="83" t="s">
        <v>105</v>
      </c>
      <c r="H6425" s="80" t="s">
        <v>52</v>
      </c>
      <c r="I6425" s="80" t="s">
        <v>16843</v>
      </c>
      <c r="J6425" s="80" t="s">
        <v>16844</v>
      </c>
      <c r="K6425" s="80" t="s">
        <v>341</v>
      </c>
      <c r="L6425" s="80" t="s">
        <v>342</v>
      </c>
      <c r="M6425" s="81" t="s">
        <v>640</v>
      </c>
      <c r="N6425" s="47" t="s">
        <v>15353</v>
      </c>
      <c r="O6425" s="33">
        <v>3</v>
      </c>
      <c r="P6425" s="3">
        <f t="shared" si="601"/>
        <v>0</v>
      </c>
      <c r="Q6425" s="3">
        <f t="shared" si="602"/>
        <v>0</v>
      </c>
      <c r="R6425" s="3">
        <f t="shared" si="603"/>
        <v>1</v>
      </c>
      <c r="S6425" s="3">
        <f t="shared" si="604"/>
        <v>0</v>
      </c>
      <c r="T6425" s="3">
        <f t="shared" si="605"/>
        <v>0</v>
      </c>
      <c r="U6425" s="3">
        <f t="shared" si="606"/>
        <v>0</v>
      </c>
    </row>
    <row r="6426" spans="1:21" ht="12.75" customHeight="1" x14ac:dyDescent="0.2">
      <c r="A6426" s="82" t="s">
        <v>95</v>
      </c>
      <c r="B6426" s="81" t="s">
        <v>96</v>
      </c>
      <c r="C6426" s="47">
        <v>216208</v>
      </c>
      <c r="D6426" s="80" t="s">
        <v>5300</v>
      </c>
      <c r="E6426" s="81" t="s">
        <v>5406</v>
      </c>
      <c r="F6426" s="82">
        <v>192013099</v>
      </c>
      <c r="G6426" s="83" t="s">
        <v>67</v>
      </c>
      <c r="H6426" s="80" t="s">
        <v>52</v>
      </c>
      <c r="I6426" s="80" t="s">
        <v>16845</v>
      </c>
      <c r="J6426" s="80" t="s">
        <v>16846</v>
      </c>
      <c r="K6426" s="80" t="s">
        <v>366</v>
      </c>
      <c r="L6426" s="80" t="s">
        <v>1062</v>
      </c>
      <c r="M6426" s="81" t="s">
        <v>126</v>
      </c>
      <c r="N6426" s="47" t="s">
        <v>15353</v>
      </c>
      <c r="O6426" s="33">
        <v>2</v>
      </c>
      <c r="P6426" s="3">
        <f t="shared" si="601"/>
        <v>0</v>
      </c>
      <c r="Q6426" s="3">
        <f t="shared" si="602"/>
        <v>1</v>
      </c>
      <c r="R6426" s="3">
        <f t="shared" si="603"/>
        <v>0</v>
      </c>
      <c r="S6426" s="3">
        <f t="shared" si="604"/>
        <v>0</v>
      </c>
      <c r="T6426" s="3">
        <f t="shared" si="605"/>
        <v>0</v>
      </c>
      <c r="U6426" s="3">
        <f t="shared" si="606"/>
        <v>0</v>
      </c>
    </row>
    <row r="6427" spans="1:21" ht="12.75" customHeight="1" x14ac:dyDescent="0.2">
      <c r="A6427" s="82" t="s">
        <v>95</v>
      </c>
      <c r="B6427" s="81" t="s">
        <v>96</v>
      </c>
      <c r="C6427" s="47">
        <v>216208</v>
      </c>
      <c r="D6427" s="80" t="s">
        <v>5300</v>
      </c>
      <c r="E6427" s="81" t="s">
        <v>5456</v>
      </c>
      <c r="F6427" s="82">
        <v>191918379</v>
      </c>
      <c r="G6427" s="83" t="s">
        <v>67</v>
      </c>
      <c r="H6427" s="80" t="s">
        <v>52</v>
      </c>
      <c r="I6427" s="80" t="s">
        <v>16847</v>
      </c>
      <c r="J6427" s="80" t="s">
        <v>16848</v>
      </c>
      <c r="K6427" s="80" t="s">
        <v>366</v>
      </c>
      <c r="L6427" s="80" t="s">
        <v>1062</v>
      </c>
      <c r="M6427" s="81" t="s">
        <v>1063</v>
      </c>
      <c r="N6427" s="47" t="s">
        <v>15353</v>
      </c>
      <c r="O6427" s="33">
        <v>3</v>
      </c>
      <c r="P6427" s="3">
        <f t="shared" si="601"/>
        <v>0</v>
      </c>
      <c r="Q6427" s="3">
        <f t="shared" si="602"/>
        <v>0</v>
      </c>
      <c r="R6427" s="3">
        <f t="shared" si="603"/>
        <v>1</v>
      </c>
      <c r="S6427" s="3">
        <f t="shared" si="604"/>
        <v>0</v>
      </c>
      <c r="T6427" s="3">
        <f t="shared" si="605"/>
        <v>0</v>
      </c>
      <c r="U6427" s="3">
        <f t="shared" si="606"/>
        <v>0</v>
      </c>
    </row>
    <row r="6428" spans="1:21" ht="12.75" customHeight="1" x14ac:dyDescent="0.2">
      <c r="A6428" s="82" t="s">
        <v>95</v>
      </c>
      <c r="B6428" s="81" t="s">
        <v>96</v>
      </c>
      <c r="C6428" s="47">
        <v>216208</v>
      </c>
      <c r="D6428" s="80" t="s">
        <v>5300</v>
      </c>
      <c r="E6428" s="81" t="s">
        <v>5635</v>
      </c>
      <c r="F6428" s="82">
        <v>192192117</v>
      </c>
      <c r="G6428" s="83" t="s">
        <v>105</v>
      </c>
      <c r="H6428" s="80" t="s">
        <v>29</v>
      </c>
      <c r="I6428" s="80" t="s">
        <v>16849</v>
      </c>
      <c r="J6428" s="80" t="s">
        <v>16850</v>
      </c>
      <c r="K6428" s="80" t="s">
        <v>341</v>
      </c>
      <c r="L6428" s="80" t="s">
        <v>342</v>
      </c>
      <c r="M6428" s="81" t="s">
        <v>2272</v>
      </c>
      <c r="N6428" s="47" t="s">
        <v>15353</v>
      </c>
      <c r="O6428" s="33">
        <v>2</v>
      </c>
      <c r="P6428" s="3">
        <f t="shared" si="601"/>
        <v>0</v>
      </c>
      <c r="Q6428" s="3">
        <f t="shared" si="602"/>
        <v>1</v>
      </c>
      <c r="R6428" s="3">
        <f t="shared" si="603"/>
        <v>0</v>
      </c>
      <c r="S6428" s="3">
        <f t="shared" si="604"/>
        <v>0</v>
      </c>
      <c r="T6428" s="3">
        <f t="shared" si="605"/>
        <v>0</v>
      </c>
      <c r="U6428" s="3">
        <f t="shared" si="606"/>
        <v>0</v>
      </c>
    </row>
    <row r="6429" spans="1:21" ht="12.75" customHeight="1" x14ac:dyDescent="0.2">
      <c r="A6429" s="82" t="s">
        <v>95</v>
      </c>
      <c r="B6429" s="81" t="s">
        <v>96</v>
      </c>
      <c r="C6429" s="47">
        <v>216208</v>
      </c>
      <c r="D6429" s="80" t="s">
        <v>5300</v>
      </c>
      <c r="E6429" s="81" t="s">
        <v>5456</v>
      </c>
      <c r="F6429" s="82">
        <v>191998167</v>
      </c>
      <c r="G6429" s="83" t="s">
        <v>67</v>
      </c>
      <c r="H6429" s="80" t="s">
        <v>52</v>
      </c>
      <c r="I6429" s="80" t="s">
        <v>16851</v>
      </c>
      <c r="J6429" s="80" t="s">
        <v>16852</v>
      </c>
      <c r="K6429" s="80" t="s">
        <v>80</v>
      </c>
      <c r="L6429" s="80" t="s">
        <v>383</v>
      </c>
      <c r="M6429" s="81" t="s">
        <v>2472</v>
      </c>
      <c r="N6429" s="47" t="s">
        <v>15353</v>
      </c>
      <c r="O6429" s="33">
        <v>3</v>
      </c>
      <c r="P6429" s="3">
        <f t="shared" si="601"/>
        <v>0</v>
      </c>
      <c r="Q6429" s="3">
        <f t="shared" si="602"/>
        <v>0</v>
      </c>
      <c r="R6429" s="3">
        <f t="shared" si="603"/>
        <v>1</v>
      </c>
      <c r="S6429" s="3">
        <f t="shared" si="604"/>
        <v>0</v>
      </c>
      <c r="T6429" s="3">
        <f t="shared" si="605"/>
        <v>0</v>
      </c>
      <c r="U6429" s="3">
        <f t="shared" si="606"/>
        <v>0</v>
      </c>
    </row>
    <row r="6430" spans="1:21" ht="12.75" customHeight="1" x14ac:dyDescent="0.2">
      <c r="A6430" s="82" t="s">
        <v>95</v>
      </c>
      <c r="B6430" s="81" t="s">
        <v>96</v>
      </c>
      <c r="C6430" s="47">
        <v>216208</v>
      </c>
      <c r="D6430" s="80" t="s">
        <v>5300</v>
      </c>
      <c r="E6430" s="81" t="s">
        <v>5406</v>
      </c>
      <c r="F6430" s="82">
        <v>191919296</v>
      </c>
      <c r="G6430" s="83" t="s">
        <v>67</v>
      </c>
      <c r="H6430" s="80" t="s">
        <v>52</v>
      </c>
      <c r="I6430" s="80" t="s">
        <v>16853</v>
      </c>
      <c r="J6430" s="80" t="s">
        <v>16854</v>
      </c>
      <c r="K6430" s="80" t="s">
        <v>366</v>
      </c>
      <c r="L6430" s="80" t="s">
        <v>1062</v>
      </c>
      <c r="M6430" s="81" t="s">
        <v>1737</v>
      </c>
      <c r="N6430" s="47" t="s">
        <v>15353</v>
      </c>
      <c r="O6430" s="33">
        <v>2</v>
      </c>
      <c r="P6430" s="3">
        <f t="shared" si="601"/>
        <v>0</v>
      </c>
      <c r="Q6430" s="3">
        <f t="shared" si="602"/>
        <v>1</v>
      </c>
      <c r="R6430" s="3">
        <f t="shared" si="603"/>
        <v>0</v>
      </c>
      <c r="S6430" s="3">
        <f t="shared" si="604"/>
        <v>0</v>
      </c>
      <c r="T6430" s="3">
        <f t="shared" si="605"/>
        <v>0</v>
      </c>
      <c r="U6430" s="3">
        <f t="shared" si="606"/>
        <v>0</v>
      </c>
    </row>
    <row r="6431" spans="1:21" ht="12.75" customHeight="1" x14ac:dyDescent="0.2">
      <c r="A6431" s="82" t="s">
        <v>95</v>
      </c>
      <c r="B6431" s="81" t="s">
        <v>96</v>
      </c>
      <c r="C6431" s="47">
        <v>216208</v>
      </c>
      <c r="D6431" s="80" t="s">
        <v>5300</v>
      </c>
      <c r="E6431" s="81" t="s">
        <v>5424</v>
      </c>
      <c r="F6431" s="82">
        <v>192216823</v>
      </c>
      <c r="G6431" s="83" t="s">
        <v>105</v>
      </c>
      <c r="H6431" s="80" t="s">
        <v>29</v>
      </c>
      <c r="I6431" s="80" t="s">
        <v>5598</v>
      </c>
      <c r="J6431" s="80" t="s">
        <v>16855</v>
      </c>
      <c r="K6431" s="80" t="s">
        <v>341</v>
      </c>
      <c r="L6431" s="80" t="s">
        <v>1089</v>
      </c>
      <c r="M6431" s="81" t="s">
        <v>1090</v>
      </c>
      <c r="N6431" s="47" t="s">
        <v>15353</v>
      </c>
      <c r="O6431" s="33">
        <v>3</v>
      </c>
      <c r="P6431" s="3">
        <f t="shared" si="601"/>
        <v>0</v>
      </c>
      <c r="Q6431" s="3">
        <f t="shared" si="602"/>
        <v>0</v>
      </c>
      <c r="R6431" s="3">
        <f t="shared" si="603"/>
        <v>1</v>
      </c>
      <c r="S6431" s="3">
        <f t="shared" si="604"/>
        <v>0</v>
      </c>
      <c r="T6431" s="3">
        <f t="shared" si="605"/>
        <v>0</v>
      </c>
      <c r="U6431" s="3">
        <f t="shared" si="606"/>
        <v>0</v>
      </c>
    </row>
    <row r="6432" spans="1:21" ht="12.75" customHeight="1" x14ac:dyDescent="0.2">
      <c r="A6432" s="82" t="s">
        <v>95</v>
      </c>
      <c r="B6432" s="81" t="s">
        <v>96</v>
      </c>
      <c r="C6432" s="47">
        <v>216208</v>
      </c>
      <c r="D6432" s="80" t="s">
        <v>5300</v>
      </c>
      <c r="E6432" s="81" t="s">
        <v>5456</v>
      </c>
      <c r="F6432" s="82">
        <v>191881772</v>
      </c>
      <c r="G6432" s="83" t="s">
        <v>67</v>
      </c>
      <c r="H6432" s="80" t="s">
        <v>52</v>
      </c>
      <c r="I6432" s="80" t="s">
        <v>16856</v>
      </c>
      <c r="J6432" s="80" t="s">
        <v>16857</v>
      </c>
      <c r="K6432" s="80" t="s">
        <v>366</v>
      </c>
      <c r="L6432" s="80" t="s">
        <v>1062</v>
      </c>
      <c r="M6432" s="81" t="s">
        <v>1613</v>
      </c>
      <c r="N6432" s="47" t="s">
        <v>15353</v>
      </c>
      <c r="O6432" s="33">
        <v>3</v>
      </c>
      <c r="P6432" s="3">
        <f t="shared" si="601"/>
        <v>0</v>
      </c>
      <c r="Q6432" s="3">
        <f t="shared" si="602"/>
        <v>0</v>
      </c>
      <c r="R6432" s="3">
        <f t="shared" si="603"/>
        <v>1</v>
      </c>
      <c r="S6432" s="3">
        <f t="shared" si="604"/>
        <v>0</v>
      </c>
      <c r="T6432" s="3">
        <f t="shared" si="605"/>
        <v>0</v>
      </c>
      <c r="U6432" s="3">
        <f t="shared" si="606"/>
        <v>0</v>
      </c>
    </row>
    <row r="6433" spans="1:21" ht="12.75" customHeight="1" x14ac:dyDescent="0.2">
      <c r="A6433" s="82" t="s">
        <v>95</v>
      </c>
      <c r="B6433" s="81" t="s">
        <v>96</v>
      </c>
      <c r="C6433" s="47">
        <v>216208</v>
      </c>
      <c r="D6433" s="80" t="s">
        <v>5300</v>
      </c>
      <c r="E6433" s="81" t="s">
        <v>5456</v>
      </c>
      <c r="F6433" s="82">
        <v>191881773</v>
      </c>
      <c r="G6433" s="83" t="s">
        <v>67</v>
      </c>
      <c r="H6433" s="80" t="s">
        <v>52</v>
      </c>
      <c r="I6433" s="80" t="s">
        <v>16858</v>
      </c>
      <c r="J6433" s="80" t="s">
        <v>16859</v>
      </c>
      <c r="K6433" s="80" t="s">
        <v>80</v>
      </c>
      <c r="L6433" s="80" t="s">
        <v>383</v>
      </c>
      <c r="M6433" s="81" t="s">
        <v>2472</v>
      </c>
      <c r="N6433" s="47" t="s">
        <v>15353</v>
      </c>
      <c r="O6433" s="33">
        <v>2</v>
      </c>
      <c r="P6433" s="3">
        <f t="shared" si="601"/>
        <v>0</v>
      </c>
      <c r="Q6433" s="3">
        <f t="shared" si="602"/>
        <v>1</v>
      </c>
      <c r="R6433" s="3">
        <f t="shared" si="603"/>
        <v>0</v>
      </c>
      <c r="S6433" s="3">
        <f t="shared" si="604"/>
        <v>0</v>
      </c>
      <c r="T6433" s="3">
        <f t="shared" si="605"/>
        <v>0</v>
      </c>
      <c r="U6433" s="3">
        <f t="shared" si="606"/>
        <v>0</v>
      </c>
    </row>
    <row r="6434" spans="1:21" ht="12.75" customHeight="1" x14ac:dyDescent="0.2">
      <c r="A6434" s="82" t="s">
        <v>95</v>
      </c>
      <c r="B6434" s="81" t="s">
        <v>96</v>
      </c>
      <c r="C6434" s="47">
        <v>216208</v>
      </c>
      <c r="D6434" s="80" t="s">
        <v>5300</v>
      </c>
      <c r="E6434" s="81" t="s">
        <v>5570</v>
      </c>
      <c r="F6434" s="82">
        <v>192215978</v>
      </c>
      <c r="G6434" s="83" t="s">
        <v>167</v>
      </c>
      <c r="H6434" s="80" t="s">
        <v>52</v>
      </c>
      <c r="I6434" s="80" t="s">
        <v>16860</v>
      </c>
      <c r="J6434" s="80" t="s">
        <v>16861</v>
      </c>
      <c r="K6434" s="80" t="s">
        <v>341</v>
      </c>
      <c r="L6434" s="80" t="s">
        <v>342</v>
      </c>
      <c r="M6434" s="81" t="s">
        <v>126</v>
      </c>
      <c r="N6434" s="47" t="s">
        <v>15353</v>
      </c>
      <c r="O6434" s="33">
        <v>2</v>
      </c>
      <c r="P6434" s="3">
        <f t="shared" si="601"/>
        <v>0</v>
      </c>
      <c r="Q6434" s="3">
        <f t="shared" si="602"/>
        <v>1</v>
      </c>
      <c r="R6434" s="3">
        <f t="shared" si="603"/>
        <v>0</v>
      </c>
      <c r="S6434" s="3">
        <f t="shared" si="604"/>
        <v>0</v>
      </c>
      <c r="T6434" s="3">
        <f t="shared" si="605"/>
        <v>0</v>
      </c>
      <c r="U6434" s="3">
        <f t="shared" si="606"/>
        <v>0</v>
      </c>
    </row>
    <row r="6435" spans="1:21" ht="12.75" customHeight="1" x14ac:dyDescent="0.2">
      <c r="A6435" s="82" t="s">
        <v>95</v>
      </c>
      <c r="B6435" s="81" t="s">
        <v>96</v>
      </c>
      <c r="C6435" s="47">
        <v>216208</v>
      </c>
      <c r="D6435" s="80" t="s">
        <v>5300</v>
      </c>
      <c r="E6435" s="81" t="s">
        <v>5456</v>
      </c>
      <c r="F6435" s="82">
        <v>191918386</v>
      </c>
      <c r="G6435" s="83" t="s">
        <v>67</v>
      </c>
      <c r="H6435" s="80" t="s">
        <v>52</v>
      </c>
      <c r="I6435" s="80" t="s">
        <v>16862</v>
      </c>
      <c r="J6435" s="80" t="s">
        <v>16863</v>
      </c>
      <c r="K6435" s="80" t="s">
        <v>366</v>
      </c>
      <c r="L6435" s="80" t="s">
        <v>1062</v>
      </c>
      <c r="M6435" s="81" t="s">
        <v>1613</v>
      </c>
      <c r="N6435" s="47" t="s">
        <v>15353</v>
      </c>
      <c r="O6435" s="33">
        <v>2</v>
      </c>
      <c r="P6435" s="3">
        <f t="shared" si="601"/>
        <v>0</v>
      </c>
      <c r="Q6435" s="3">
        <f t="shared" si="602"/>
        <v>1</v>
      </c>
      <c r="R6435" s="3">
        <f t="shared" si="603"/>
        <v>0</v>
      </c>
      <c r="S6435" s="3">
        <f t="shared" si="604"/>
        <v>0</v>
      </c>
      <c r="T6435" s="3">
        <f t="shared" si="605"/>
        <v>0</v>
      </c>
      <c r="U6435" s="3">
        <f t="shared" si="606"/>
        <v>0</v>
      </c>
    </row>
    <row r="6436" spans="1:21" ht="12.75" customHeight="1" x14ac:dyDescent="0.2">
      <c r="A6436" s="82" t="s">
        <v>95</v>
      </c>
      <c r="B6436" s="81" t="s">
        <v>96</v>
      </c>
      <c r="C6436" s="47">
        <v>216208</v>
      </c>
      <c r="D6436" s="80" t="s">
        <v>5300</v>
      </c>
      <c r="E6436" s="81" t="s">
        <v>5456</v>
      </c>
      <c r="F6436" s="82">
        <v>191918292</v>
      </c>
      <c r="G6436" s="83" t="s">
        <v>67</v>
      </c>
      <c r="H6436" s="80" t="s">
        <v>52</v>
      </c>
      <c r="I6436" s="80" t="s">
        <v>16866</v>
      </c>
      <c r="J6436" s="80" t="s">
        <v>16867</v>
      </c>
      <c r="K6436" s="80" t="s">
        <v>366</v>
      </c>
      <c r="L6436" s="80" t="s">
        <v>1062</v>
      </c>
      <c r="M6436" s="81" t="s">
        <v>1063</v>
      </c>
      <c r="N6436" s="47" t="s">
        <v>15353</v>
      </c>
      <c r="O6436" s="33">
        <v>2</v>
      </c>
      <c r="P6436" s="3">
        <f t="shared" si="601"/>
        <v>0</v>
      </c>
      <c r="Q6436" s="3">
        <f t="shared" si="602"/>
        <v>1</v>
      </c>
      <c r="R6436" s="3">
        <f t="shared" si="603"/>
        <v>0</v>
      </c>
      <c r="S6436" s="3">
        <f t="shared" si="604"/>
        <v>0</v>
      </c>
      <c r="T6436" s="3">
        <f t="shared" si="605"/>
        <v>0</v>
      </c>
      <c r="U6436" s="3">
        <f t="shared" si="606"/>
        <v>0</v>
      </c>
    </row>
    <row r="6437" spans="1:21" ht="12.75" customHeight="1" x14ac:dyDescent="0.2">
      <c r="A6437" s="82" t="s">
        <v>95</v>
      </c>
      <c r="B6437" s="81" t="s">
        <v>96</v>
      </c>
      <c r="C6437" s="47">
        <v>216208</v>
      </c>
      <c r="D6437" s="80" t="s">
        <v>5300</v>
      </c>
      <c r="E6437" s="81" t="s">
        <v>5456</v>
      </c>
      <c r="F6437" s="82">
        <v>192076569</v>
      </c>
      <c r="G6437" s="83" t="s">
        <v>67</v>
      </c>
      <c r="H6437" s="80" t="s">
        <v>52</v>
      </c>
      <c r="I6437" s="80" t="s">
        <v>16868</v>
      </c>
      <c r="J6437" s="80" t="s">
        <v>16869</v>
      </c>
      <c r="K6437" s="80" t="s">
        <v>366</v>
      </c>
      <c r="L6437" s="80" t="s">
        <v>1062</v>
      </c>
      <c r="M6437" s="81" t="s">
        <v>1063</v>
      </c>
      <c r="N6437" s="47" t="s">
        <v>15353</v>
      </c>
      <c r="O6437" s="33">
        <v>1</v>
      </c>
      <c r="P6437" s="3">
        <f t="shared" si="601"/>
        <v>1</v>
      </c>
      <c r="Q6437" s="3">
        <f t="shared" si="602"/>
        <v>0</v>
      </c>
      <c r="R6437" s="3">
        <f t="shared" si="603"/>
        <v>0</v>
      </c>
      <c r="S6437" s="3">
        <f t="shared" si="604"/>
        <v>0</v>
      </c>
      <c r="T6437" s="3">
        <f t="shared" si="605"/>
        <v>0</v>
      </c>
      <c r="U6437" s="3">
        <f t="shared" si="606"/>
        <v>0</v>
      </c>
    </row>
    <row r="6438" spans="1:21" ht="12.75" customHeight="1" x14ac:dyDescent="0.2">
      <c r="A6438" s="82" t="s">
        <v>95</v>
      </c>
      <c r="B6438" s="81" t="s">
        <v>96</v>
      </c>
      <c r="C6438" s="47">
        <v>216208</v>
      </c>
      <c r="D6438" s="80" t="s">
        <v>5300</v>
      </c>
      <c r="E6438" s="81" t="s">
        <v>5635</v>
      </c>
      <c r="F6438" s="82">
        <v>192216319</v>
      </c>
      <c r="G6438" s="83" t="s">
        <v>105</v>
      </c>
      <c r="H6438" s="80" t="s">
        <v>52</v>
      </c>
      <c r="I6438" s="80" t="s">
        <v>5640</v>
      </c>
      <c r="J6438" s="80" t="s">
        <v>16870</v>
      </c>
      <c r="K6438" s="80" t="s">
        <v>341</v>
      </c>
      <c r="L6438" s="80" t="s">
        <v>342</v>
      </c>
      <c r="M6438" s="81" t="s">
        <v>2272</v>
      </c>
      <c r="N6438" s="47" t="s">
        <v>15353</v>
      </c>
      <c r="O6438" s="33">
        <v>3</v>
      </c>
      <c r="P6438" s="3">
        <f t="shared" si="601"/>
        <v>0</v>
      </c>
      <c r="Q6438" s="3">
        <f t="shared" si="602"/>
        <v>0</v>
      </c>
      <c r="R6438" s="3">
        <f t="shared" si="603"/>
        <v>1</v>
      </c>
      <c r="S6438" s="3">
        <f t="shared" si="604"/>
        <v>0</v>
      </c>
      <c r="T6438" s="3">
        <f t="shared" si="605"/>
        <v>0</v>
      </c>
      <c r="U6438" s="3">
        <f t="shared" si="606"/>
        <v>0</v>
      </c>
    </row>
    <row r="6439" spans="1:21" ht="12.75" customHeight="1" x14ac:dyDescent="0.2">
      <c r="A6439" s="82" t="s">
        <v>95</v>
      </c>
      <c r="B6439" s="81" t="s">
        <v>96</v>
      </c>
      <c r="C6439" s="47">
        <v>216208</v>
      </c>
      <c r="D6439" s="80" t="s">
        <v>5300</v>
      </c>
      <c r="E6439" s="81" t="s">
        <v>5456</v>
      </c>
      <c r="F6439" s="82">
        <v>192213336</v>
      </c>
      <c r="G6439" s="83" t="s">
        <v>67</v>
      </c>
      <c r="H6439" s="80" t="s">
        <v>52</v>
      </c>
      <c r="I6439" s="80" t="s">
        <v>16873</v>
      </c>
      <c r="J6439" s="80" t="s">
        <v>16874</v>
      </c>
      <c r="K6439" s="80" t="s">
        <v>366</v>
      </c>
      <c r="L6439" s="80" t="s">
        <v>1062</v>
      </c>
      <c r="M6439" s="81" t="s">
        <v>1063</v>
      </c>
      <c r="N6439" s="47" t="s">
        <v>15353</v>
      </c>
      <c r="O6439" s="33">
        <v>1</v>
      </c>
      <c r="P6439" s="3">
        <f t="shared" si="601"/>
        <v>1</v>
      </c>
      <c r="Q6439" s="3">
        <f t="shared" si="602"/>
        <v>0</v>
      </c>
      <c r="R6439" s="3">
        <f t="shared" si="603"/>
        <v>0</v>
      </c>
      <c r="S6439" s="3">
        <f t="shared" si="604"/>
        <v>0</v>
      </c>
      <c r="T6439" s="3">
        <f t="shared" si="605"/>
        <v>0</v>
      </c>
      <c r="U6439" s="3">
        <f t="shared" si="606"/>
        <v>0</v>
      </c>
    </row>
    <row r="6440" spans="1:21" ht="12.75" customHeight="1" x14ac:dyDescent="0.2">
      <c r="A6440" s="82" t="s">
        <v>95</v>
      </c>
      <c r="B6440" s="81" t="s">
        <v>96</v>
      </c>
      <c r="C6440" s="47">
        <v>216208</v>
      </c>
      <c r="D6440" s="80" t="s">
        <v>5300</v>
      </c>
      <c r="E6440" s="81" t="s">
        <v>5456</v>
      </c>
      <c r="F6440" s="82">
        <v>192213387</v>
      </c>
      <c r="G6440" s="83" t="s">
        <v>67</v>
      </c>
      <c r="H6440" s="80" t="s">
        <v>52</v>
      </c>
      <c r="I6440" s="80" t="s">
        <v>16877</v>
      </c>
      <c r="J6440" s="80" t="s">
        <v>16878</v>
      </c>
      <c r="K6440" s="80" t="s">
        <v>366</v>
      </c>
      <c r="L6440" s="80" t="s">
        <v>1764</v>
      </c>
      <c r="M6440" s="81" t="s">
        <v>1765</v>
      </c>
      <c r="N6440" s="47" t="s">
        <v>15353</v>
      </c>
      <c r="O6440" s="33">
        <v>1</v>
      </c>
      <c r="P6440" s="3">
        <f t="shared" si="601"/>
        <v>1</v>
      </c>
      <c r="Q6440" s="3">
        <f t="shared" si="602"/>
        <v>0</v>
      </c>
      <c r="R6440" s="3">
        <f t="shared" si="603"/>
        <v>0</v>
      </c>
      <c r="S6440" s="3">
        <f t="shared" si="604"/>
        <v>0</v>
      </c>
      <c r="T6440" s="3">
        <f t="shared" si="605"/>
        <v>0</v>
      </c>
      <c r="U6440" s="3">
        <f t="shared" si="606"/>
        <v>0</v>
      </c>
    </row>
    <row r="6441" spans="1:21" ht="12.75" customHeight="1" x14ac:dyDescent="0.2">
      <c r="A6441" s="82" t="s">
        <v>95</v>
      </c>
      <c r="B6441" s="81" t="s">
        <v>96</v>
      </c>
      <c r="C6441" s="47">
        <v>216208</v>
      </c>
      <c r="D6441" s="80" t="s">
        <v>5300</v>
      </c>
      <c r="E6441" s="81" t="s">
        <v>5635</v>
      </c>
      <c r="F6441" s="82">
        <v>192170214</v>
      </c>
      <c r="G6441" s="83" t="s">
        <v>105</v>
      </c>
      <c r="H6441" s="80" t="s">
        <v>52</v>
      </c>
      <c r="I6441" s="80" t="s">
        <v>5897</v>
      </c>
      <c r="J6441" s="80" t="s">
        <v>16881</v>
      </c>
      <c r="K6441" s="80" t="s">
        <v>102</v>
      </c>
      <c r="L6441" s="80" t="s">
        <v>159</v>
      </c>
      <c r="M6441" s="81" t="s">
        <v>1863</v>
      </c>
      <c r="N6441" s="47" t="s">
        <v>15353</v>
      </c>
      <c r="O6441" s="33">
        <v>2</v>
      </c>
      <c r="P6441" s="3">
        <f t="shared" si="601"/>
        <v>0</v>
      </c>
      <c r="Q6441" s="3">
        <f t="shared" si="602"/>
        <v>1</v>
      </c>
      <c r="R6441" s="3">
        <f t="shared" si="603"/>
        <v>0</v>
      </c>
      <c r="S6441" s="3">
        <f t="shared" si="604"/>
        <v>0</v>
      </c>
      <c r="T6441" s="3">
        <f t="shared" si="605"/>
        <v>0</v>
      </c>
      <c r="U6441" s="3">
        <f t="shared" si="606"/>
        <v>0</v>
      </c>
    </row>
    <row r="6442" spans="1:21" ht="12.75" customHeight="1" x14ac:dyDescent="0.2">
      <c r="A6442" s="82" t="s">
        <v>95</v>
      </c>
      <c r="B6442" s="81" t="s">
        <v>96</v>
      </c>
      <c r="C6442" s="47">
        <v>216208</v>
      </c>
      <c r="D6442" s="80" t="s">
        <v>5300</v>
      </c>
      <c r="E6442" s="81" t="s">
        <v>5456</v>
      </c>
      <c r="F6442" s="82">
        <v>192213393</v>
      </c>
      <c r="G6442" s="83" t="s">
        <v>67</v>
      </c>
      <c r="H6442" s="80" t="s">
        <v>52</v>
      </c>
      <c r="I6442" s="80" t="s">
        <v>16884</v>
      </c>
      <c r="J6442" s="80" t="s">
        <v>16885</v>
      </c>
      <c r="K6442" s="80" t="s">
        <v>366</v>
      </c>
      <c r="L6442" s="80" t="s">
        <v>1062</v>
      </c>
      <c r="M6442" s="81" t="s">
        <v>1613</v>
      </c>
      <c r="N6442" s="47" t="s">
        <v>15353</v>
      </c>
      <c r="O6442" s="33">
        <v>2</v>
      </c>
      <c r="P6442" s="3">
        <f t="shared" si="601"/>
        <v>0</v>
      </c>
      <c r="Q6442" s="3">
        <f t="shared" si="602"/>
        <v>1</v>
      </c>
      <c r="R6442" s="3">
        <f t="shared" si="603"/>
        <v>0</v>
      </c>
      <c r="S6442" s="3">
        <f t="shared" si="604"/>
        <v>0</v>
      </c>
      <c r="T6442" s="3">
        <f t="shared" si="605"/>
        <v>0</v>
      </c>
      <c r="U6442" s="3">
        <f t="shared" si="606"/>
        <v>0</v>
      </c>
    </row>
    <row r="6443" spans="1:21" ht="12.75" customHeight="1" x14ac:dyDescent="0.2">
      <c r="A6443" s="82" t="s">
        <v>95</v>
      </c>
      <c r="B6443" s="81" t="s">
        <v>96</v>
      </c>
      <c r="C6443" s="47">
        <v>216208</v>
      </c>
      <c r="D6443" s="80" t="s">
        <v>5300</v>
      </c>
      <c r="E6443" s="81" t="s">
        <v>5424</v>
      </c>
      <c r="F6443" s="82">
        <v>192081301</v>
      </c>
      <c r="G6443" s="83" t="s">
        <v>167</v>
      </c>
      <c r="H6443" s="80" t="s">
        <v>29</v>
      </c>
      <c r="I6443" s="80" t="s">
        <v>16886</v>
      </c>
      <c r="J6443" s="80" t="s">
        <v>16887</v>
      </c>
      <c r="K6443" s="80" t="s">
        <v>341</v>
      </c>
      <c r="L6443" s="80" t="s">
        <v>1089</v>
      </c>
      <c r="M6443" s="81" t="s">
        <v>1090</v>
      </c>
      <c r="N6443" s="47" t="s">
        <v>15353</v>
      </c>
      <c r="O6443" s="33">
        <v>2</v>
      </c>
      <c r="P6443" s="3">
        <f t="shared" si="601"/>
        <v>0</v>
      </c>
      <c r="Q6443" s="3">
        <f t="shared" si="602"/>
        <v>1</v>
      </c>
      <c r="R6443" s="3">
        <f t="shared" si="603"/>
        <v>0</v>
      </c>
      <c r="S6443" s="3">
        <f t="shared" si="604"/>
        <v>0</v>
      </c>
      <c r="T6443" s="3">
        <f t="shared" si="605"/>
        <v>0</v>
      </c>
      <c r="U6443" s="3">
        <f t="shared" si="606"/>
        <v>0</v>
      </c>
    </row>
    <row r="6444" spans="1:21" ht="12.75" customHeight="1" x14ac:dyDescent="0.2">
      <c r="A6444" s="82" t="s">
        <v>95</v>
      </c>
      <c r="B6444" s="81" t="s">
        <v>96</v>
      </c>
      <c r="C6444" s="47">
        <v>216208</v>
      </c>
      <c r="D6444" s="80" t="s">
        <v>5300</v>
      </c>
      <c r="E6444" s="81" t="s">
        <v>5456</v>
      </c>
      <c r="F6444" s="82">
        <v>192213460</v>
      </c>
      <c r="G6444" s="83" t="s">
        <v>67</v>
      </c>
      <c r="H6444" s="80" t="s">
        <v>52</v>
      </c>
      <c r="I6444" s="80" t="s">
        <v>16890</v>
      </c>
      <c r="J6444" s="80" t="s">
        <v>16891</v>
      </c>
      <c r="K6444" s="80" t="s">
        <v>366</v>
      </c>
      <c r="L6444" s="80" t="s">
        <v>1062</v>
      </c>
      <c r="M6444" s="81" t="s">
        <v>1063</v>
      </c>
      <c r="N6444" s="47" t="s">
        <v>15353</v>
      </c>
      <c r="O6444" s="33">
        <v>2</v>
      </c>
      <c r="P6444" s="3">
        <f t="shared" si="601"/>
        <v>0</v>
      </c>
      <c r="Q6444" s="3">
        <f t="shared" si="602"/>
        <v>1</v>
      </c>
      <c r="R6444" s="3">
        <f t="shared" si="603"/>
        <v>0</v>
      </c>
      <c r="S6444" s="3">
        <f t="shared" si="604"/>
        <v>0</v>
      </c>
      <c r="T6444" s="3">
        <f t="shared" si="605"/>
        <v>0</v>
      </c>
      <c r="U6444" s="3">
        <f t="shared" si="606"/>
        <v>0</v>
      </c>
    </row>
    <row r="6445" spans="1:21" ht="12.75" customHeight="1" x14ac:dyDescent="0.2">
      <c r="A6445" s="82" t="s">
        <v>95</v>
      </c>
      <c r="B6445" s="81" t="s">
        <v>96</v>
      </c>
      <c r="C6445" s="47">
        <v>216208</v>
      </c>
      <c r="D6445" s="80" t="s">
        <v>5300</v>
      </c>
      <c r="E6445" s="81" t="s">
        <v>5456</v>
      </c>
      <c r="F6445" s="82">
        <v>192213564</v>
      </c>
      <c r="G6445" s="83" t="s">
        <v>67</v>
      </c>
      <c r="H6445" s="80" t="s">
        <v>52</v>
      </c>
      <c r="I6445" s="80" t="s">
        <v>16892</v>
      </c>
      <c r="J6445" s="80" t="s">
        <v>16893</v>
      </c>
      <c r="K6445" s="80" t="s">
        <v>366</v>
      </c>
      <c r="L6445" s="80" t="s">
        <v>1062</v>
      </c>
      <c r="M6445" s="81" t="s">
        <v>2576</v>
      </c>
      <c r="N6445" s="47" t="s">
        <v>15353</v>
      </c>
      <c r="O6445" s="33">
        <v>2</v>
      </c>
      <c r="P6445" s="3">
        <f t="shared" si="601"/>
        <v>0</v>
      </c>
      <c r="Q6445" s="3">
        <f t="shared" si="602"/>
        <v>1</v>
      </c>
      <c r="R6445" s="3">
        <f t="shared" si="603"/>
        <v>0</v>
      </c>
      <c r="S6445" s="3">
        <f t="shared" si="604"/>
        <v>0</v>
      </c>
      <c r="T6445" s="3">
        <f t="shared" si="605"/>
        <v>0</v>
      </c>
      <c r="U6445" s="3">
        <f t="shared" si="606"/>
        <v>0</v>
      </c>
    </row>
    <row r="6446" spans="1:21" ht="12.75" customHeight="1" x14ac:dyDescent="0.2">
      <c r="A6446" s="82" t="s">
        <v>95</v>
      </c>
      <c r="B6446" s="81" t="s">
        <v>96</v>
      </c>
      <c r="C6446" s="47">
        <v>216208</v>
      </c>
      <c r="D6446" s="80" t="s">
        <v>5300</v>
      </c>
      <c r="E6446" s="81" t="s">
        <v>5570</v>
      </c>
      <c r="F6446" s="82">
        <v>192215884</v>
      </c>
      <c r="G6446" s="83" t="s">
        <v>167</v>
      </c>
      <c r="H6446" s="80" t="s">
        <v>52</v>
      </c>
      <c r="I6446" s="80" t="s">
        <v>16894</v>
      </c>
      <c r="J6446" s="80" t="s">
        <v>16895</v>
      </c>
      <c r="K6446" s="80" t="s">
        <v>341</v>
      </c>
      <c r="L6446" s="80" t="s">
        <v>342</v>
      </c>
      <c r="M6446" s="81" t="s">
        <v>2272</v>
      </c>
      <c r="N6446" s="47" t="s">
        <v>15353</v>
      </c>
      <c r="O6446" s="33">
        <v>1</v>
      </c>
      <c r="P6446" s="3">
        <f t="shared" si="601"/>
        <v>1</v>
      </c>
      <c r="Q6446" s="3">
        <f t="shared" si="602"/>
        <v>0</v>
      </c>
      <c r="R6446" s="3">
        <f t="shared" si="603"/>
        <v>0</v>
      </c>
      <c r="S6446" s="3">
        <f t="shared" si="604"/>
        <v>0</v>
      </c>
      <c r="T6446" s="3">
        <f t="shared" si="605"/>
        <v>0</v>
      </c>
      <c r="U6446" s="3">
        <f t="shared" si="606"/>
        <v>0</v>
      </c>
    </row>
    <row r="6447" spans="1:21" ht="12.75" customHeight="1" x14ac:dyDescent="0.2">
      <c r="A6447" s="82" t="s">
        <v>95</v>
      </c>
      <c r="B6447" s="81" t="s">
        <v>96</v>
      </c>
      <c r="C6447" s="47">
        <v>216208</v>
      </c>
      <c r="D6447" s="80" t="s">
        <v>5300</v>
      </c>
      <c r="E6447" s="81" t="s">
        <v>5570</v>
      </c>
      <c r="F6447" s="82">
        <v>192170171</v>
      </c>
      <c r="G6447" s="83" t="s">
        <v>105</v>
      </c>
      <c r="H6447" s="80" t="s">
        <v>52</v>
      </c>
      <c r="I6447" s="80" t="s">
        <v>16896</v>
      </c>
      <c r="J6447" s="80" t="s">
        <v>16897</v>
      </c>
      <c r="K6447" s="80" t="s">
        <v>341</v>
      </c>
      <c r="L6447" s="80" t="s">
        <v>350</v>
      </c>
      <c r="M6447" s="81" t="s">
        <v>2916</v>
      </c>
      <c r="N6447" s="47" t="s">
        <v>15353</v>
      </c>
      <c r="O6447" s="33">
        <v>3</v>
      </c>
      <c r="P6447" s="3">
        <f t="shared" si="601"/>
        <v>0</v>
      </c>
      <c r="Q6447" s="3">
        <f t="shared" si="602"/>
        <v>0</v>
      </c>
      <c r="R6447" s="3">
        <f t="shared" si="603"/>
        <v>1</v>
      </c>
      <c r="S6447" s="3">
        <f t="shared" si="604"/>
        <v>0</v>
      </c>
      <c r="T6447" s="3">
        <f t="shared" si="605"/>
        <v>0</v>
      </c>
      <c r="U6447" s="3">
        <f t="shared" si="606"/>
        <v>0</v>
      </c>
    </row>
    <row r="6448" spans="1:21" ht="12.75" customHeight="1" x14ac:dyDescent="0.2">
      <c r="A6448" s="82" t="s">
        <v>95</v>
      </c>
      <c r="B6448" s="81" t="s">
        <v>96</v>
      </c>
      <c r="C6448" s="47">
        <v>216208</v>
      </c>
      <c r="D6448" s="80" t="s">
        <v>5300</v>
      </c>
      <c r="E6448" s="81" t="s">
        <v>5424</v>
      </c>
      <c r="F6448" s="82">
        <v>192216828</v>
      </c>
      <c r="G6448" s="83" t="s">
        <v>167</v>
      </c>
      <c r="H6448" s="80" t="s">
        <v>52</v>
      </c>
      <c r="I6448" s="80" t="s">
        <v>16902</v>
      </c>
      <c r="J6448" s="80" t="s">
        <v>16903</v>
      </c>
      <c r="K6448" s="80" t="s">
        <v>341</v>
      </c>
      <c r="L6448" s="80" t="s">
        <v>1089</v>
      </c>
      <c r="M6448" s="81" t="s">
        <v>1090</v>
      </c>
      <c r="N6448" s="47" t="s">
        <v>15353</v>
      </c>
      <c r="O6448" s="33">
        <v>3</v>
      </c>
      <c r="P6448" s="3">
        <f t="shared" si="601"/>
        <v>0</v>
      </c>
      <c r="Q6448" s="3">
        <f t="shared" si="602"/>
        <v>0</v>
      </c>
      <c r="R6448" s="3">
        <f t="shared" si="603"/>
        <v>1</v>
      </c>
      <c r="S6448" s="3">
        <f t="shared" si="604"/>
        <v>0</v>
      </c>
      <c r="T6448" s="3">
        <f t="shared" si="605"/>
        <v>0</v>
      </c>
      <c r="U6448" s="3">
        <f t="shared" si="606"/>
        <v>0</v>
      </c>
    </row>
    <row r="6449" spans="1:21" ht="12.75" customHeight="1" x14ac:dyDescent="0.2">
      <c r="A6449" s="82" t="s">
        <v>95</v>
      </c>
      <c r="B6449" s="81" t="s">
        <v>96</v>
      </c>
      <c r="C6449" s="47">
        <v>216208</v>
      </c>
      <c r="D6449" s="80" t="s">
        <v>5300</v>
      </c>
      <c r="E6449" s="81" t="s">
        <v>5424</v>
      </c>
      <c r="F6449" s="82">
        <v>192081300</v>
      </c>
      <c r="G6449" s="83" t="s">
        <v>167</v>
      </c>
      <c r="H6449" s="80" t="s">
        <v>29</v>
      </c>
      <c r="I6449" s="80" t="s">
        <v>16904</v>
      </c>
      <c r="J6449" s="80" t="s">
        <v>16905</v>
      </c>
      <c r="K6449" s="80" t="s">
        <v>341</v>
      </c>
      <c r="L6449" s="80" t="s">
        <v>1089</v>
      </c>
      <c r="M6449" s="81" t="s">
        <v>1090</v>
      </c>
      <c r="N6449" s="47" t="s">
        <v>15353</v>
      </c>
      <c r="O6449" s="33">
        <v>2</v>
      </c>
      <c r="P6449" s="3">
        <f t="shared" si="601"/>
        <v>0</v>
      </c>
      <c r="Q6449" s="3">
        <f t="shared" si="602"/>
        <v>1</v>
      </c>
      <c r="R6449" s="3">
        <f t="shared" si="603"/>
        <v>0</v>
      </c>
      <c r="S6449" s="3">
        <f t="shared" si="604"/>
        <v>0</v>
      </c>
      <c r="T6449" s="3">
        <f t="shared" si="605"/>
        <v>0</v>
      </c>
      <c r="U6449" s="3">
        <f t="shared" si="606"/>
        <v>0</v>
      </c>
    </row>
    <row r="6450" spans="1:21" ht="12.75" customHeight="1" x14ac:dyDescent="0.2">
      <c r="A6450" s="82" t="s">
        <v>95</v>
      </c>
      <c r="B6450" s="81" t="s">
        <v>96</v>
      </c>
      <c r="C6450" s="47">
        <v>216208</v>
      </c>
      <c r="D6450" s="80" t="s">
        <v>5300</v>
      </c>
      <c r="E6450" s="81" t="s">
        <v>5424</v>
      </c>
      <c r="F6450" s="82">
        <v>192171343</v>
      </c>
      <c r="G6450" s="83" t="s">
        <v>105</v>
      </c>
      <c r="H6450" s="80" t="s">
        <v>52</v>
      </c>
      <c r="I6450" s="80" t="s">
        <v>16906</v>
      </c>
      <c r="J6450" s="80" t="s">
        <v>16907</v>
      </c>
      <c r="K6450" s="80" t="s">
        <v>341</v>
      </c>
      <c r="L6450" s="80" t="s">
        <v>1089</v>
      </c>
      <c r="M6450" s="81" t="s">
        <v>1090</v>
      </c>
      <c r="N6450" s="47" t="s">
        <v>15353</v>
      </c>
      <c r="O6450" s="33">
        <v>2</v>
      </c>
      <c r="P6450" s="3">
        <f t="shared" si="601"/>
        <v>0</v>
      </c>
      <c r="Q6450" s="3">
        <f t="shared" si="602"/>
        <v>1</v>
      </c>
      <c r="R6450" s="3">
        <f t="shared" si="603"/>
        <v>0</v>
      </c>
      <c r="S6450" s="3">
        <f t="shared" si="604"/>
        <v>0</v>
      </c>
      <c r="T6450" s="3">
        <f t="shared" si="605"/>
        <v>0</v>
      </c>
      <c r="U6450" s="3">
        <f t="shared" si="606"/>
        <v>0</v>
      </c>
    </row>
    <row r="6451" spans="1:21" ht="12.75" customHeight="1" x14ac:dyDescent="0.2">
      <c r="A6451" s="82" t="s">
        <v>95</v>
      </c>
      <c r="B6451" s="81" t="s">
        <v>96</v>
      </c>
      <c r="C6451" s="47">
        <v>216208</v>
      </c>
      <c r="D6451" s="80" t="s">
        <v>5300</v>
      </c>
      <c r="E6451" s="81" t="s">
        <v>5570</v>
      </c>
      <c r="F6451" s="82">
        <v>192061339</v>
      </c>
      <c r="G6451" s="83" t="s">
        <v>167</v>
      </c>
      <c r="H6451" s="80" t="s">
        <v>52</v>
      </c>
      <c r="I6451" s="80" t="s">
        <v>16908</v>
      </c>
      <c r="J6451" s="80" t="s">
        <v>16909</v>
      </c>
      <c r="K6451" s="80" t="s">
        <v>341</v>
      </c>
      <c r="L6451" s="80" t="s">
        <v>350</v>
      </c>
      <c r="M6451" s="81" t="s">
        <v>2916</v>
      </c>
      <c r="N6451" s="47" t="s">
        <v>15353</v>
      </c>
      <c r="O6451" s="33">
        <v>3</v>
      </c>
      <c r="P6451" s="3">
        <f t="shared" si="601"/>
        <v>0</v>
      </c>
      <c r="Q6451" s="3">
        <f t="shared" si="602"/>
        <v>0</v>
      </c>
      <c r="R6451" s="3">
        <f t="shared" si="603"/>
        <v>1</v>
      </c>
      <c r="S6451" s="3">
        <f t="shared" si="604"/>
        <v>0</v>
      </c>
      <c r="T6451" s="3">
        <f t="shared" si="605"/>
        <v>0</v>
      </c>
      <c r="U6451" s="3">
        <f t="shared" si="606"/>
        <v>0</v>
      </c>
    </row>
    <row r="6452" spans="1:21" ht="12.75" customHeight="1" x14ac:dyDescent="0.2">
      <c r="A6452" s="82" t="s">
        <v>95</v>
      </c>
      <c r="B6452" s="81" t="s">
        <v>96</v>
      </c>
      <c r="C6452" s="47">
        <v>216208</v>
      </c>
      <c r="D6452" s="80" t="s">
        <v>5300</v>
      </c>
      <c r="E6452" s="81" t="s">
        <v>5424</v>
      </c>
      <c r="F6452" s="82">
        <v>192171342</v>
      </c>
      <c r="G6452" s="83" t="s">
        <v>105</v>
      </c>
      <c r="H6452" s="80" t="s">
        <v>52</v>
      </c>
      <c r="I6452" s="80" t="s">
        <v>16912</v>
      </c>
      <c r="J6452" s="80" t="s">
        <v>16913</v>
      </c>
      <c r="K6452" s="80" t="s">
        <v>341</v>
      </c>
      <c r="L6452" s="80" t="s">
        <v>1089</v>
      </c>
      <c r="M6452" s="81" t="s">
        <v>1090</v>
      </c>
      <c r="N6452" s="47" t="s">
        <v>15353</v>
      </c>
      <c r="O6452" s="33">
        <v>2</v>
      </c>
      <c r="P6452" s="3">
        <f t="shared" si="601"/>
        <v>0</v>
      </c>
      <c r="Q6452" s="3">
        <f t="shared" si="602"/>
        <v>1</v>
      </c>
      <c r="R6452" s="3">
        <f t="shared" si="603"/>
        <v>0</v>
      </c>
      <c r="S6452" s="3">
        <f t="shared" si="604"/>
        <v>0</v>
      </c>
      <c r="T6452" s="3">
        <f t="shared" si="605"/>
        <v>0</v>
      </c>
      <c r="U6452" s="3">
        <f t="shared" si="606"/>
        <v>0</v>
      </c>
    </row>
    <row r="6453" spans="1:21" ht="12.75" customHeight="1" x14ac:dyDescent="0.2">
      <c r="A6453" s="82" t="s">
        <v>95</v>
      </c>
      <c r="B6453" s="81" t="s">
        <v>96</v>
      </c>
      <c r="C6453" s="47">
        <v>216208</v>
      </c>
      <c r="D6453" s="80" t="s">
        <v>5300</v>
      </c>
      <c r="E6453" s="81" t="s">
        <v>5424</v>
      </c>
      <c r="F6453" s="82">
        <v>192217027</v>
      </c>
      <c r="G6453" s="83" t="s">
        <v>167</v>
      </c>
      <c r="H6453" s="80" t="s">
        <v>52</v>
      </c>
      <c r="I6453" s="80" t="s">
        <v>16916</v>
      </c>
      <c r="J6453" s="80" t="s">
        <v>16917</v>
      </c>
      <c r="K6453" s="80" t="s">
        <v>341</v>
      </c>
      <c r="L6453" s="80" t="s">
        <v>2233</v>
      </c>
      <c r="M6453" s="81" t="s">
        <v>2238</v>
      </c>
      <c r="N6453" s="47" t="s">
        <v>15353</v>
      </c>
      <c r="O6453" s="33">
        <v>4</v>
      </c>
      <c r="P6453" s="3">
        <f t="shared" si="601"/>
        <v>0</v>
      </c>
      <c r="Q6453" s="3">
        <f t="shared" si="602"/>
        <v>0</v>
      </c>
      <c r="R6453" s="3">
        <f t="shared" si="603"/>
        <v>0</v>
      </c>
      <c r="S6453" s="3">
        <f t="shared" si="604"/>
        <v>1</v>
      </c>
      <c r="T6453" s="3">
        <f t="shared" si="605"/>
        <v>0</v>
      </c>
      <c r="U6453" s="3">
        <f t="shared" si="606"/>
        <v>0</v>
      </c>
    </row>
    <row r="6454" spans="1:21" ht="12.75" customHeight="1" x14ac:dyDescent="0.2">
      <c r="A6454" s="82" t="s">
        <v>95</v>
      </c>
      <c r="B6454" s="81" t="s">
        <v>96</v>
      </c>
      <c r="C6454" s="47">
        <v>216208</v>
      </c>
      <c r="D6454" s="80" t="s">
        <v>5300</v>
      </c>
      <c r="E6454" s="81" t="s">
        <v>5424</v>
      </c>
      <c r="F6454" s="82">
        <v>192171341</v>
      </c>
      <c r="G6454" s="83" t="s">
        <v>167</v>
      </c>
      <c r="H6454" s="80" t="s">
        <v>29</v>
      </c>
      <c r="I6454" s="80" t="s">
        <v>16920</v>
      </c>
      <c r="J6454" s="80" t="s">
        <v>16921</v>
      </c>
      <c r="K6454" s="80" t="s">
        <v>341</v>
      </c>
      <c r="L6454" s="80" t="s">
        <v>1089</v>
      </c>
      <c r="M6454" s="81" t="s">
        <v>1090</v>
      </c>
      <c r="N6454" s="47" t="s">
        <v>15353</v>
      </c>
      <c r="O6454" s="33">
        <v>3</v>
      </c>
      <c r="P6454" s="3">
        <f t="shared" si="601"/>
        <v>0</v>
      </c>
      <c r="Q6454" s="3">
        <f t="shared" si="602"/>
        <v>0</v>
      </c>
      <c r="R6454" s="3">
        <f t="shared" si="603"/>
        <v>1</v>
      </c>
      <c r="S6454" s="3">
        <f t="shared" si="604"/>
        <v>0</v>
      </c>
      <c r="T6454" s="3">
        <f t="shared" si="605"/>
        <v>0</v>
      </c>
      <c r="U6454" s="3">
        <f t="shared" si="606"/>
        <v>0</v>
      </c>
    </row>
    <row r="6455" spans="1:21" ht="12.75" customHeight="1" x14ac:dyDescent="0.2">
      <c r="A6455" s="82" t="s">
        <v>95</v>
      </c>
      <c r="B6455" s="81" t="s">
        <v>96</v>
      </c>
      <c r="C6455" s="47">
        <v>216208</v>
      </c>
      <c r="D6455" s="80" t="s">
        <v>5300</v>
      </c>
      <c r="E6455" s="81" t="s">
        <v>5424</v>
      </c>
      <c r="F6455" s="82">
        <v>192171351</v>
      </c>
      <c r="G6455" s="83" t="s">
        <v>167</v>
      </c>
      <c r="H6455" s="80" t="s">
        <v>52</v>
      </c>
      <c r="I6455" s="80" t="s">
        <v>5131</v>
      </c>
      <c r="J6455" s="80" t="s">
        <v>16922</v>
      </c>
      <c r="K6455" s="80" t="s">
        <v>341</v>
      </c>
      <c r="L6455" s="80" t="s">
        <v>1089</v>
      </c>
      <c r="M6455" s="81" t="s">
        <v>1090</v>
      </c>
      <c r="N6455" s="47" t="s">
        <v>15353</v>
      </c>
      <c r="O6455" s="33">
        <v>3</v>
      </c>
      <c r="P6455" s="3">
        <f t="shared" si="601"/>
        <v>0</v>
      </c>
      <c r="Q6455" s="3">
        <f t="shared" si="602"/>
        <v>0</v>
      </c>
      <c r="R6455" s="3">
        <f t="shared" si="603"/>
        <v>1</v>
      </c>
      <c r="S6455" s="3">
        <f t="shared" si="604"/>
        <v>0</v>
      </c>
      <c r="T6455" s="3">
        <f t="shared" si="605"/>
        <v>0</v>
      </c>
      <c r="U6455" s="3">
        <f t="shared" si="606"/>
        <v>0</v>
      </c>
    </row>
    <row r="6456" spans="1:21" ht="12.75" customHeight="1" x14ac:dyDescent="0.2">
      <c r="A6456" s="82" t="s">
        <v>95</v>
      </c>
      <c r="B6456" s="81" t="s">
        <v>96</v>
      </c>
      <c r="C6456" s="47">
        <v>216208</v>
      </c>
      <c r="D6456" s="80" t="s">
        <v>5300</v>
      </c>
      <c r="E6456" s="81" t="s">
        <v>5570</v>
      </c>
      <c r="F6456" s="82">
        <v>192215924</v>
      </c>
      <c r="G6456" s="83" t="s">
        <v>105</v>
      </c>
      <c r="H6456" s="80" t="s">
        <v>29</v>
      </c>
      <c r="I6456" s="80" t="s">
        <v>16926</v>
      </c>
      <c r="J6456" s="80" t="s">
        <v>16927</v>
      </c>
      <c r="K6456" s="80" t="s">
        <v>102</v>
      </c>
      <c r="L6456" s="80" t="s">
        <v>1880</v>
      </c>
      <c r="M6456" s="81" t="s">
        <v>2316</v>
      </c>
      <c r="N6456" s="47" t="s">
        <v>15353</v>
      </c>
      <c r="O6456" s="33">
        <v>5</v>
      </c>
      <c r="P6456" s="3">
        <f t="shared" si="601"/>
        <v>0</v>
      </c>
      <c r="Q6456" s="3">
        <f t="shared" si="602"/>
        <v>0</v>
      </c>
      <c r="R6456" s="3">
        <f t="shared" si="603"/>
        <v>0</v>
      </c>
      <c r="S6456" s="3">
        <f t="shared" si="604"/>
        <v>0</v>
      </c>
      <c r="T6456" s="3">
        <f t="shared" si="605"/>
        <v>1</v>
      </c>
      <c r="U6456" s="3">
        <f t="shared" si="606"/>
        <v>0</v>
      </c>
    </row>
    <row r="6457" spans="1:21" ht="12.75" customHeight="1" x14ac:dyDescent="0.2">
      <c r="A6457" s="82" t="s">
        <v>95</v>
      </c>
      <c r="B6457" s="81" t="s">
        <v>96</v>
      </c>
      <c r="C6457" s="47">
        <v>216208</v>
      </c>
      <c r="D6457" s="80" t="s">
        <v>5300</v>
      </c>
      <c r="E6457" s="81" t="s">
        <v>5329</v>
      </c>
      <c r="F6457" s="82">
        <v>192222302</v>
      </c>
      <c r="G6457" s="83" t="s">
        <v>105</v>
      </c>
      <c r="H6457" s="80" t="s">
        <v>52</v>
      </c>
      <c r="I6457" s="80" t="s">
        <v>16931</v>
      </c>
      <c r="J6457" s="80" t="s">
        <v>16932</v>
      </c>
      <c r="K6457" s="80" t="s">
        <v>341</v>
      </c>
      <c r="L6457" s="80" t="s">
        <v>2996</v>
      </c>
      <c r="M6457" s="81" t="s">
        <v>2997</v>
      </c>
      <c r="N6457" s="47" t="s">
        <v>15353</v>
      </c>
      <c r="O6457" s="33">
        <v>1</v>
      </c>
      <c r="P6457" s="3">
        <f t="shared" si="601"/>
        <v>1</v>
      </c>
      <c r="Q6457" s="3">
        <f t="shared" si="602"/>
        <v>0</v>
      </c>
      <c r="R6457" s="3">
        <f t="shared" si="603"/>
        <v>0</v>
      </c>
      <c r="S6457" s="3">
        <f t="shared" si="604"/>
        <v>0</v>
      </c>
      <c r="T6457" s="3">
        <f t="shared" si="605"/>
        <v>0</v>
      </c>
      <c r="U6457" s="3">
        <f t="shared" si="606"/>
        <v>0</v>
      </c>
    </row>
    <row r="6458" spans="1:21" ht="12.75" customHeight="1" x14ac:dyDescent="0.2">
      <c r="A6458" s="82" t="s">
        <v>95</v>
      </c>
      <c r="B6458" s="81" t="s">
        <v>96</v>
      </c>
      <c r="C6458" s="47">
        <v>216208</v>
      </c>
      <c r="D6458" s="80" t="s">
        <v>5300</v>
      </c>
      <c r="E6458" s="81" t="s">
        <v>5363</v>
      </c>
      <c r="F6458" s="82">
        <v>192170445</v>
      </c>
      <c r="G6458" s="83" t="s">
        <v>67</v>
      </c>
      <c r="H6458" s="80" t="s">
        <v>29</v>
      </c>
      <c r="I6458" s="80" t="s">
        <v>16935</v>
      </c>
      <c r="J6458" s="80" t="s">
        <v>16936</v>
      </c>
      <c r="K6458" s="80" t="s">
        <v>80</v>
      </c>
      <c r="L6458" s="80" t="s">
        <v>268</v>
      </c>
      <c r="M6458" s="81" t="s">
        <v>471</v>
      </c>
      <c r="N6458" s="47" t="s">
        <v>15353</v>
      </c>
      <c r="O6458" s="33">
        <v>3</v>
      </c>
      <c r="P6458" s="3">
        <f t="shared" si="601"/>
        <v>0</v>
      </c>
      <c r="Q6458" s="3">
        <f t="shared" si="602"/>
        <v>0</v>
      </c>
      <c r="R6458" s="3">
        <f t="shared" si="603"/>
        <v>1</v>
      </c>
      <c r="S6458" s="3">
        <f t="shared" si="604"/>
        <v>0</v>
      </c>
      <c r="T6458" s="3">
        <f t="shared" si="605"/>
        <v>0</v>
      </c>
      <c r="U6458" s="3">
        <f t="shared" si="606"/>
        <v>0</v>
      </c>
    </row>
    <row r="6459" spans="1:21" ht="12.75" customHeight="1" x14ac:dyDescent="0.2">
      <c r="A6459" s="82" t="s">
        <v>95</v>
      </c>
      <c r="B6459" s="81" t="s">
        <v>96</v>
      </c>
      <c r="C6459" s="47">
        <v>216208</v>
      </c>
      <c r="D6459" s="80" t="s">
        <v>5300</v>
      </c>
      <c r="E6459" s="81" t="s">
        <v>5329</v>
      </c>
      <c r="F6459" s="82">
        <v>192191995</v>
      </c>
      <c r="G6459" s="83" t="s">
        <v>105</v>
      </c>
      <c r="H6459" s="80" t="s">
        <v>52</v>
      </c>
      <c r="I6459" s="80" t="s">
        <v>16937</v>
      </c>
      <c r="J6459" s="80" t="s">
        <v>16938</v>
      </c>
      <c r="K6459" s="80" t="s">
        <v>102</v>
      </c>
      <c r="L6459" s="80" t="s">
        <v>159</v>
      </c>
      <c r="M6459" s="81" t="s">
        <v>1863</v>
      </c>
      <c r="N6459" s="47" t="s">
        <v>15353</v>
      </c>
      <c r="O6459" s="33">
        <v>3</v>
      </c>
      <c r="P6459" s="3">
        <f t="shared" si="601"/>
        <v>0</v>
      </c>
      <c r="Q6459" s="3">
        <f t="shared" si="602"/>
        <v>0</v>
      </c>
      <c r="R6459" s="3">
        <f t="shared" si="603"/>
        <v>1</v>
      </c>
      <c r="S6459" s="3">
        <f t="shared" si="604"/>
        <v>0</v>
      </c>
      <c r="T6459" s="3">
        <f t="shared" si="605"/>
        <v>0</v>
      </c>
      <c r="U6459" s="3">
        <f t="shared" si="606"/>
        <v>0</v>
      </c>
    </row>
    <row r="6460" spans="1:21" ht="12.75" customHeight="1" x14ac:dyDescent="0.2">
      <c r="A6460" s="82" t="s">
        <v>95</v>
      </c>
      <c r="B6460" s="81" t="s">
        <v>96</v>
      </c>
      <c r="C6460" s="47">
        <v>216208</v>
      </c>
      <c r="D6460" s="80" t="s">
        <v>5300</v>
      </c>
      <c r="E6460" s="81" t="s">
        <v>5363</v>
      </c>
      <c r="F6460" s="82">
        <v>192223267</v>
      </c>
      <c r="G6460" s="83" t="s">
        <v>67</v>
      </c>
      <c r="H6460" s="80" t="s">
        <v>52</v>
      </c>
      <c r="I6460" s="80" t="s">
        <v>16939</v>
      </c>
      <c r="J6460" s="80" t="s">
        <v>16940</v>
      </c>
      <c r="K6460" s="80" t="s">
        <v>80</v>
      </c>
      <c r="L6460" s="80" t="s">
        <v>81</v>
      </c>
      <c r="M6460" s="81" t="s">
        <v>215</v>
      </c>
      <c r="N6460" s="47" t="s">
        <v>15353</v>
      </c>
      <c r="O6460" s="33">
        <v>1</v>
      </c>
      <c r="P6460" s="3">
        <f t="shared" si="601"/>
        <v>1</v>
      </c>
      <c r="Q6460" s="3">
        <f t="shared" si="602"/>
        <v>0</v>
      </c>
      <c r="R6460" s="3">
        <f t="shared" si="603"/>
        <v>0</v>
      </c>
      <c r="S6460" s="3">
        <f t="shared" si="604"/>
        <v>0</v>
      </c>
      <c r="T6460" s="3">
        <f t="shared" si="605"/>
        <v>0</v>
      </c>
      <c r="U6460" s="3">
        <f t="shared" si="606"/>
        <v>0</v>
      </c>
    </row>
    <row r="6461" spans="1:21" ht="12.75" customHeight="1" x14ac:dyDescent="0.2">
      <c r="A6461" s="82" t="s">
        <v>95</v>
      </c>
      <c r="B6461" s="81" t="s">
        <v>96</v>
      </c>
      <c r="C6461" s="47">
        <v>216208</v>
      </c>
      <c r="D6461" s="80" t="s">
        <v>5300</v>
      </c>
      <c r="E6461" s="81" t="s">
        <v>5329</v>
      </c>
      <c r="F6461" s="82">
        <v>192222720</v>
      </c>
      <c r="G6461" s="83" t="s">
        <v>105</v>
      </c>
      <c r="H6461" s="80" t="s">
        <v>29</v>
      </c>
      <c r="I6461" s="80" t="s">
        <v>16941</v>
      </c>
      <c r="J6461" s="80" t="s">
        <v>16942</v>
      </c>
      <c r="K6461" s="80" t="s">
        <v>341</v>
      </c>
      <c r="L6461" s="80" t="s">
        <v>1089</v>
      </c>
      <c r="M6461" s="81" t="s">
        <v>1090</v>
      </c>
      <c r="N6461" s="47" t="s">
        <v>15353</v>
      </c>
      <c r="O6461" s="33">
        <v>3</v>
      </c>
      <c r="P6461" s="3">
        <f t="shared" si="601"/>
        <v>0</v>
      </c>
      <c r="Q6461" s="3">
        <f t="shared" si="602"/>
        <v>0</v>
      </c>
      <c r="R6461" s="3">
        <f t="shared" si="603"/>
        <v>1</v>
      </c>
      <c r="S6461" s="3">
        <f t="shared" si="604"/>
        <v>0</v>
      </c>
      <c r="T6461" s="3">
        <f t="shared" si="605"/>
        <v>0</v>
      </c>
      <c r="U6461" s="3">
        <f t="shared" si="606"/>
        <v>0</v>
      </c>
    </row>
    <row r="6462" spans="1:21" ht="12.75" customHeight="1" x14ac:dyDescent="0.2">
      <c r="A6462" s="82" t="s">
        <v>95</v>
      </c>
      <c r="B6462" s="81" t="s">
        <v>96</v>
      </c>
      <c r="C6462" s="47">
        <v>216208</v>
      </c>
      <c r="D6462" s="80" t="s">
        <v>5300</v>
      </c>
      <c r="E6462" s="81" t="s">
        <v>5329</v>
      </c>
      <c r="F6462" s="82">
        <v>192221777</v>
      </c>
      <c r="G6462" s="83" t="s">
        <v>167</v>
      </c>
      <c r="H6462" s="80" t="s">
        <v>52</v>
      </c>
      <c r="I6462" s="80" t="s">
        <v>6222</v>
      </c>
      <c r="J6462" s="80" t="s">
        <v>16943</v>
      </c>
      <c r="K6462" s="80" t="s">
        <v>102</v>
      </c>
      <c r="L6462" s="80" t="s">
        <v>1880</v>
      </c>
      <c r="M6462" s="81" t="s">
        <v>2316</v>
      </c>
      <c r="N6462" s="47" t="s">
        <v>15353</v>
      </c>
      <c r="O6462" s="33">
        <v>3</v>
      </c>
      <c r="P6462" s="3">
        <f t="shared" si="601"/>
        <v>0</v>
      </c>
      <c r="Q6462" s="3">
        <f t="shared" si="602"/>
        <v>0</v>
      </c>
      <c r="R6462" s="3">
        <f t="shared" si="603"/>
        <v>1</v>
      </c>
      <c r="S6462" s="3">
        <f t="shared" si="604"/>
        <v>0</v>
      </c>
      <c r="T6462" s="3">
        <f t="shared" si="605"/>
        <v>0</v>
      </c>
      <c r="U6462" s="3">
        <f t="shared" si="606"/>
        <v>0</v>
      </c>
    </row>
    <row r="6463" spans="1:21" ht="12.75" customHeight="1" x14ac:dyDescent="0.2">
      <c r="A6463" s="82" t="s">
        <v>95</v>
      </c>
      <c r="B6463" s="81" t="s">
        <v>96</v>
      </c>
      <c r="C6463" s="47">
        <v>216208</v>
      </c>
      <c r="D6463" s="80" t="s">
        <v>5300</v>
      </c>
      <c r="E6463" s="81" t="s">
        <v>5363</v>
      </c>
      <c r="F6463" s="82">
        <v>192170470</v>
      </c>
      <c r="G6463" s="83" t="s">
        <v>67</v>
      </c>
      <c r="H6463" s="80" t="s">
        <v>52</v>
      </c>
      <c r="I6463" s="80" t="s">
        <v>16944</v>
      </c>
      <c r="J6463" s="80" t="s">
        <v>16945</v>
      </c>
      <c r="K6463" s="80" t="s">
        <v>80</v>
      </c>
      <c r="L6463" s="80" t="s">
        <v>383</v>
      </c>
      <c r="M6463" s="81" t="s">
        <v>384</v>
      </c>
      <c r="N6463" s="47" t="s">
        <v>15353</v>
      </c>
      <c r="O6463" s="33">
        <v>2</v>
      </c>
      <c r="P6463" s="3">
        <f t="shared" si="601"/>
        <v>0</v>
      </c>
      <c r="Q6463" s="3">
        <f t="shared" si="602"/>
        <v>1</v>
      </c>
      <c r="R6463" s="3">
        <f t="shared" si="603"/>
        <v>0</v>
      </c>
      <c r="S6463" s="3">
        <f t="shared" si="604"/>
        <v>0</v>
      </c>
      <c r="T6463" s="3">
        <f t="shared" si="605"/>
        <v>0</v>
      </c>
      <c r="U6463" s="3">
        <f t="shared" si="606"/>
        <v>0</v>
      </c>
    </row>
    <row r="6464" spans="1:21" ht="12.75" customHeight="1" x14ac:dyDescent="0.2">
      <c r="A6464" s="82" t="s">
        <v>95</v>
      </c>
      <c r="B6464" s="81" t="s">
        <v>96</v>
      </c>
      <c r="C6464" s="47">
        <v>216208</v>
      </c>
      <c r="D6464" s="80" t="s">
        <v>5300</v>
      </c>
      <c r="E6464" s="81" t="s">
        <v>5329</v>
      </c>
      <c r="F6464" s="82">
        <v>192215219</v>
      </c>
      <c r="G6464" s="83" t="s">
        <v>105</v>
      </c>
      <c r="H6464" s="80" t="s">
        <v>52</v>
      </c>
      <c r="I6464" s="80" t="s">
        <v>16946</v>
      </c>
      <c r="J6464" s="80" t="s">
        <v>16947</v>
      </c>
      <c r="K6464" s="80" t="s">
        <v>102</v>
      </c>
      <c r="L6464" s="80" t="s">
        <v>103</v>
      </c>
      <c r="M6464" s="81" t="s">
        <v>116</v>
      </c>
      <c r="N6464" s="47" t="s">
        <v>15353</v>
      </c>
      <c r="O6464" s="33">
        <v>3</v>
      </c>
      <c r="P6464" s="3">
        <f t="shared" si="601"/>
        <v>0</v>
      </c>
      <c r="Q6464" s="3">
        <f t="shared" si="602"/>
        <v>0</v>
      </c>
      <c r="R6464" s="3">
        <f t="shared" si="603"/>
        <v>1</v>
      </c>
      <c r="S6464" s="3">
        <f t="shared" si="604"/>
        <v>0</v>
      </c>
      <c r="T6464" s="3">
        <f t="shared" si="605"/>
        <v>0</v>
      </c>
      <c r="U6464" s="3">
        <f t="shared" si="606"/>
        <v>0</v>
      </c>
    </row>
    <row r="6465" spans="1:22" ht="12.75" customHeight="1" x14ac:dyDescent="0.2">
      <c r="A6465" s="82" t="s">
        <v>95</v>
      </c>
      <c r="B6465" s="81" t="s">
        <v>96</v>
      </c>
      <c r="C6465" s="47">
        <v>216208</v>
      </c>
      <c r="D6465" s="80" t="s">
        <v>5300</v>
      </c>
      <c r="E6465" s="81" t="s">
        <v>5329</v>
      </c>
      <c r="F6465" s="82">
        <v>192221661</v>
      </c>
      <c r="G6465" s="83" t="s">
        <v>67</v>
      </c>
      <c r="H6465" s="80" t="s">
        <v>52</v>
      </c>
      <c r="I6465" s="80" t="s">
        <v>16948</v>
      </c>
      <c r="J6465" s="80" t="s">
        <v>16949</v>
      </c>
      <c r="K6465" s="80" t="s">
        <v>102</v>
      </c>
      <c r="L6465" s="80" t="s">
        <v>1880</v>
      </c>
      <c r="M6465" s="81" t="s">
        <v>2316</v>
      </c>
      <c r="N6465" s="47" t="s">
        <v>15353</v>
      </c>
      <c r="O6465" s="33">
        <v>4</v>
      </c>
      <c r="P6465" s="3">
        <f t="shared" si="601"/>
        <v>0</v>
      </c>
      <c r="Q6465" s="3">
        <f t="shared" si="602"/>
        <v>0</v>
      </c>
      <c r="R6465" s="3">
        <f t="shared" si="603"/>
        <v>0</v>
      </c>
      <c r="S6465" s="3">
        <f t="shared" si="604"/>
        <v>1</v>
      </c>
      <c r="T6465" s="3">
        <f t="shared" si="605"/>
        <v>0</v>
      </c>
      <c r="U6465" s="3">
        <f t="shared" si="606"/>
        <v>0</v>
      </c>
    </row>
    <row r="6466" spans="1:22" ht="12.75" customHeight="1" x14ac:dyDescent="0.2">
      <c r="A6466" s="82" t="s">
        <v>95</v>
      </c>
      <c r="B6466" s="81" t="s">
        <v>96</v>
      </c>
      <c r="C6466" s="47">
        <v>216208</v>
      </c>
      <c r="D6466" s="80" t="s">
        <v>5300</v>
      </c>
      <c r="E6466" s="81" t="s">
        <v>5363</v>
      </c>
      <c r="F6466" s="82">
        <v>192170484</v>
      </c>
      <c r="G6466" s="83" t="s">
        <v>67</v>
      </c>
      <c r="H6466" s="80" t="s">
        <v>52</v>
      </c>
      <c r="I6466" s="80" t="s">
        <v>16952</v>
      </c>
      <c r="J6466" s="80" t="s">
        <v>16953</v>
      </c>
      <c r="K6466" s="80" t="s">
        <v>80</v>
      </c>
      <c r="L6466" s="80" t="s">
        <v>383</v>
      </c>
      <c r="M6466" s="81" t="s">
        <v>2472</v>
      </c>
      <c r="N6466" s="47" t="s">
        <v>15353</v>
      </c>
      <c r="O6466" s="33">
        <v>2</v>
      </c>
      <c r="P6466" s="3">
        <f t="shared" si="601"/>
        <v>0</v>
      </c>
      <c r="Q6466" s="3">
        <f t="shared" si="602"/>
        <v>1</v>
      </c>
      <c r="R6466" s="3">
        <f t="shared" si="603"/>
        <v>0</v>
      </c>
      <c r="S6466" s="3">
        <f t="shared" si="604"/>
        <v>0</v>
      </c>
      <c r="T6466" s="3">
        <f t="shared" si="605"/>
        <v>0</v>
      </c>
      <c r="U6466" s="3">
        <f t="shared" si="606"/>
        <v>0</v>
      </c>
    </row>
    <row r="6467" spans="1:22" ht="12.75" customHeight="1" x14ac:dyDescent="0.2">
      <c r="A6467" s="82" t="s">
        <v>95</v>
      </c>
      <c r="B6467" s="81" t="s">
        <v>96</v>
      </c>
      <c r="C6467" s="47">
        <v>216208</v>
      </c>
      <c r="D6467" s="80" t="s">
        <v>5300</v>
      </c>
      <c r="E6467" s="81" t="s">
        <v>5329</v>
      </c>
      <c r="F6467" s="82">
        <v>192222022</v>
      </c>
      <c r="G6467" s="83" t="s">
        <v>105</v>
      </c>
      <c r="H6467" s="80" t="s">
        <v>52</v>
      </c>
      <c r="I6467" s="80" t="s">
        <v>16954</v>
      </c>
      <c r="J6467" s="80" t="s">
        <v>16955</v>
      </c>
      <c r="K6467" s="80" t="s">
        <v>341</v>
      </c>
      <c r="L6467" s="80" t="s">
        <v>2233</v>
      </c>
      <c r="M6467" s="81" t="s">
        <v>2238</v>
      </c>
      <c r="N6467" s="47" t="s">
        <v>15353</v>
      </c>
      <c r="O6467" s="33">
        <v>4</v>
      </c>
      <c r="P6467" s="3">
        <f t="shared" si="601"/>
        <v>0</v>
      </c>
      <c r="Q6467" s="3">
        <f t="shared" si="602"/>
        <v>0</v>
      </c>
      <c r="R6467" s="3">
        <f t="shared" si="603"/>
        <v>0</v>
      </c>
      <c r="S6467" s="3">
        <f t="shared" si="604"/>
        <v>1</v>
      </c>
      <c r="T6467" s="3">
        <f t="shared" si="605"/>
        <v>0</v>
      </c>
      <c r="U6467" s="3">
        <f t="shared" si="606"/>
        <v>0</v>
      </c>
    </row>
    <row r="6468" spans="1:22" ht="12.75" customHeight="1" x14ac:dyDescent="0.2">
      <c r="A6468" s="82" t="s">
        <v>95</v>
      </c>
      <c r="B6468" s="81" t="s">
        <v>96</v>
      </c>
      <c r="C6468" s="47">
        <v>216208</v>
      </c>
      <c r="D6468" s="80" t="s">
        <v>5300</v>
      </c>
      <c r="E6468" s="81" t="s">
        <v>5363</v>
      </c>
      <c r="F6468" s="82">
        <v>192170485</v>
      </c>
      <c r="G6468" s="83" t="s">
        <v>67</v>
      </c>
      <c r="H6468" s="80" t="s">
        <v>52</v>
      </c>
      <c r="I6468" s="80" t="s">
        <v>16958</v>
      </c>
      <c r="J6468" s="80" t="s">
        <v>16959</v>
      </c>
      <c r="K6468" s="80" t="s">
        <v>80</v>
      </c>
      <c r="L6468" s="80" t="s">
        <v>383</v>
      </c>
      <c r="M6468" s="81" t="s">
        <v>2472</v>
      </c>
      <c r="N6468" s="47" t="s">
        <v>15353</v>
      </c>
      <c r="O6468" s="33">
        <v>3</v>
      </c>
      <c r="P6468" s="3">
        <f t="shared" si="601"/>
        <v>0</v>
      </c>
      <c r="Q6468" s="3">
        <f t="shared" si="602"/>
        <v>0</v>
      </c>
      <c r="R6468" s="3">
        <f t="shared" si="603"/>
        <v>1</v>
      </c>
      <c r="S6468" s="3">
        <f t="shared" si="604"/>
        <v>0</v>
      </c>
      <c r="T6468" s="3">
        <f t="shared" si="605"/>
        <v>0</v>
      </c>
      <c r="U6468" s="3">
        <f t="shared" si="606"/>
        <v>0</v>
      </c>
    </row>
    <row r="6469" spans="1:22" ht="12.75" customHeight="1" x14ac:dyDescent="0.2">
      <c r="A6469" s="82" t="s">
        <v>95</v>
      </c>
      <c r="B6469" s="81" t="s">
        <v>96</v>
      </c>
      <c r="C6469" s="47">
        <v>216208</v>
      </c>
      <c r="D6469" s="80" t="s">
        <v>5300</v>
      </c>
      <c r="E6469" s="81" t="s">
        <v>5363</v>
      </c>
      <c r="F6469" s="82">
        <v>192223388</v>
      </c>
      <c r="G6469" s="83" t="s">
        <v>67</v>
      </c>
      <c r="H6469" s="80" t="s">
        <v>29</v>
      </c>
      <c r="I6469" s="80" t="s">
        <v>16960</v>
      </c>
      <c r="J6469" s="80" t="s">
        <v>16911</v>
      </c>
      <c r="K6469" s="80" t="s">
        <v>80</v>
      </c>
      <c r="L6469" s="80" t="s">
        <v>268</v>
      </c>
      <c r="M6469" s="81" t="s">
        <v>2515</v>
      </c>
      <c r="N6469" s="47" t="s">
        <v>15353</v>
      </c>
      <c r="O6469" s="33">
        <v>2</v>
      </c>
      <c r="P6469" s="3">
        <f t="shared" ref="P6469:P6532" si="607">IF(O6469=1,1,0)</f>
        <v>0</v>
      </c>
      <c r="Q6469" s="3">
        <f t="shared" ref="Q6469:Q6532" si="608">IF(O6469=2,1,0)</f>
        <v>1</v>
      </c>
      <c r="R6469" s="3">
        <f t="shared" ref="R6469:R6532" si="609">IF(O6469=3,1,0)</f>
        <v>0</v>
      </c>
      <c r="S6469" s="3">
        <f t="shared" ref="S6469:S6532" si="610">IF(O6469=4,1,0)</f>
        <v>0</v>
      </c>
      <c r="T6469" s="3">
        <f t="shared" ref="T6469:T6532" si="611">IF(O6469=5,1,0)</f>
        <v>0</v>
      </c>
      <c r="U6469" s="3">
        <f t="shared" ref="U6469:U6532" si="612">IF(O6469="Bez finální známky, nebyl získán potřebný počet posudků",1,IF(O6469="N (nehodnoceno)",1,0))</f>
        <v>0</v>
      </c>
    </row>
    <row r="6470" spans="1:22" ht="12.75" customHeight="1" x14ac:dyDescent="0.2">
      <c r="A6470" s="82" t="s">
        <v>95</v>
      </c>
      <c r="B6470" s="81" t="s">
        <v>96</v>
      </c>
      <c r="C6470" s="47">
        <v>216208</v>
      </c>
      <c r="D6470" s="80" t="s">
        <v>5300</v>
      </c>
      <c r="E6470" s="81" t="s">
        <v>5363</v>
      </c>
      <c r="F6470" s="82">
        <v>192170490</v>
      </c>
      <c r="G6470" s="83" t="s">
        <v>67</v>
      </c>
      <c r="H6470" s="80" t="s">
        <v>52</v>
      </c>
      <c r="I6470" s="80" t="s">
        <v>16961</v>
      </c>
      <c r="J6470" s="80" t="s">
        <v>16962</v>
      </c>
      <c r="K6470" s="80" t="s">
        <v>80</v>
      </c>
      <c r="L6470" s="80" t="s">
        <v>81</v>
      </c>
      <c r="M6470" s="81" t="s">
        <v>215</v>
      </c>
      <c r="N6470" s="47" t="s">
        <v>15353</v>
      </c>
      <c r="O6470" s="33">
        <v>2</v>
      </c>
      <c r="P6470" s="3">
        <f t="shared" si="607"/>
        <v>0</v>
      </c>
      <c r="Q6470" s="3">
        <f t="shared" si="608"/>
        <v>1</v>
      </c>
      <c r="R6470" s="3">
        <f t="shared" si="609"/>
        <v>0</v>
      </c>
      <c r="S6470" s="3">
        <f t="shared" si="610"/>
        <v>0</v>
      </c>
      <c r="T6470" s="3">
        <f t="shared" si="611"/>
        <v>0</v>
      </c>
      <c r="U6470" s="3">
        <f t="shared" si="612"/>
        <v>0</v>
      </c>
    </row>
    <row r="6471" spans="1:22" ht="12.75" customHeight="1" x14ac:dyDescent="0.2">
      <c r="A6471" s="82" t="s">
        <v>95</v>
      </c>
      <c r="B6471" s="81" t="s">
        <v>96</v>
      </c>
      <c r="C6471" s="47">
        <v>216208</v>
      </c>
      <c r="D6471" s="80" t="s">
        <v>5300</v>
      </c>
      <c r="E6471" s="81" t="s">
        <v>5329</v>
      </c>
      <c r="F6471" s="82">
        <v>192221963</v>
      </c>
      <c r="G6471" s="83" t="s">
        <v>167</v>
      </c>
      <c r="H6471" s="80" t="s">
        <v>52</v>
      </c>
      <c r="I6471" s="80" t="s">
        <v>16963</v>
      </c>
      <c r="J6471" s="80" t="s">
        <v>16964</v>
      </c>
      <c r="K6471" s="80" t="s">
        <v>102</v>
      </c>
      <c r="L6471" s="80" t="s">
        <v>1880</v>
      </c>
      <c r="M6471" s="81" t="s">
        <v>2316</v>
      </c>
      <c r="N6471" s="47" t="s">
        <v>15353</v>
      </c>
      <c r="O6471" s="33">
        <v>3</v>
      </c>
      <c r="P6471" s="3">
        <f t="shared" si="607"/>
        <v>0</v>
      </c>
      <c r="Q6471" s="3">
        <f t="shared" si="608"/>
        <v>0</v>
      </c>
      <c r="R6471" s="3">
        <f t="shared" si="609"/>
        <v>1</v>
      </c>
      <c r="S6471" s="3">
        <f t="shared" si="610"/>
        <v>0</v>
      </c>
      <c r="T6471" s="3">
        <f t="shared" si="611"/>
        <v>0</v>
      </c>
      <c r="U6471" s="3">
        <f t="shared" si="612"/>
        <v>0</v>
      </c>
    </row>
    <row r="6472" spans="1:22" ht="12.75" customHeight="1" x14ac:dyDescent="0.2">
      <c r="A6472" s="82" t="s">
        <v>95</v>
      </c>
      <c r="B6472" s="81" t="s">
        <v>96</v>
      </c>
      <c r="C6472" s="47">
        <v>216208</v>
      </c>
      <c r="D6472" s="80" t="s">
        <v>5300</v>
      </c>
      <c r="E6472" s="81" t="s">
        <v>5363</v>
      </c>
      <c r="F6472" s="82">
        <v>192170494</v>
      </c>
      <c r="G6472" s="83" t="s">
        <v>67</v>
      </c>
      <c r="H6472" s="80" t="s">
        <v>52</v>
      </c>
      <c r="I6472" s="80" t="s">
        <v>16965</v>
      </c>
      <c r="J6472" s="80" t="s">
        <v>16966</v>
      </c>
      <c r="K6472" s="80" t="s">
        <v>80</v>
      </c>
      <c r="L6472" s="80" t="s">
        <v>268</v>
      </c>
      <c r="M6472" s="81" t="s">
        <v>471</v>
      </c>
      <c r="N6472" s="47" t="s">
        <v>15353</v>
      </c>
      <c r="O6472" s="33">
        <v>3</v>
      </c>
      <c r="P6472" s="3">
        <f t="shared" si="607"/>
        <v>0</v>
      </c>
      <c r="Q6472" s="3">
        <f t="shared" si="608"/>
        <v>0</v>
      </c>
      <c r="R6472" s="3">
        <f t="shared" si="609"/>
        <v>1</v>
      </c>
      <c r="S6472" s="3">
        <f t="shared" si="610"/>
        <v>0</v>
      </c>
      <c r="T6472" s="3">
        <f t="shared" si="611"/>
        <v>0</v>
      </c>
      <c r="U6472" s="3">
        <f t="shared" si="612"/>
        <v>0</v>
      </c>
    </row>
    <row r="6473" spans="1:22" ht="12.75" customHeight="1" x14ac:dyDescent="0.2">
      <c r="A6473" s="82" t="s">
        <v>95</v>
      </c>
      <c r="B6473" s="81" t="s">
        <v>96</v>
      </c>
      <c r="C6473" s="47">
        <v>216208</v>
      </c>
      <c r="D6473" s="80" t="s">
        <v>5300</v>
      </c>
      <c r="E6473" s="81" t="s">
        <v>5363</v>
      </c>
      <c r="F6473" s="82">
        <v>192170498</v>
      </c>
      <c r="G6473" s="83" t="s">
        <v>67</v>
      </c>
      <c r="H6473" s="80" t="s">
        <v>52</v>
      </c>
      <c r="I6473" s="80" t="s">
        <v>16967</v>
      </c>
      <c r="J6473" s="80" t="s">
        <v>16968</v>
      </c>
      <c r="K6473" s="80" t="s">
        <v>80</v>
      </c>
      <c r="L6473" s="80" t="s">
        <v>81</v>
      </c>
      <c r="M6473" s="81" t="s">
        <v>224</v>
      </c>
      <c r="N6473" s="47" t="s">
        <v>15353</v>
      </c>
      <c r="O6473" s="33">
        <v>2</v>
      </c>
      <c r="P6473" s="3">
        <f t="shared" si="607"/>
        <v>0</v>
      </c>
      <c r="Q6473" s="3">
        <f t="shared" si="608"/>
        <v>1</v>
      </c>
      <c r="R6473" s="3">
        <f t="shared" si="609"/>
        <v>0</v>
      </c>
      <c r="S6473" s="3">
        <f t="shared" si="610"/>
        <v>0</v>
      </c>
      <c r="T6473" s="3">
        <f t="shared" si="611"/>
        <v>0</v>
      </c>
      <c r="U6473" s="3">
        <f t="shared" si="612"/>
        <v>0</v>
      </c>
    </row>
    <row r="6474" spans="1:22" ht="12.75" customHeight="1" x14ac:dyDescent="0.2">
      <c r="A6474" s="82" t="s">
        <v>95</v>
      </c>
      <c r="B6474" s="81" t="s">
        <v>96</v>
      </c>
      <c r="C6474" s="47">
        <v>216208</v>
      </c>
      <c r="D6474" s="80" t="s">
        <v>5300</v>
      </c>
      <c r="E6474" s="81" t="s">
        <v>5329</v>
      </c>
      <c r="F6474" s="82">
        <v>192222013</v>
      </c>
      <c r="G6474" s="83" t="s">
        <v>167</v>
      </c>
      <c r="H6474" s="80" t="s">
        <v>52</v>
      </c>
      <c r="I6474" s="80" t="s">
        <v>11248</v>
      </c>
      <c r="J6474" s="80" t="s">
        <v>16971</v>
      </c>
      <c r="K6474" s="80" t="s">
        <v>102</v>
      </c>
      <c r="L6474" s="80" t="s">
        <v>103</v>
      </c>
      <c r="M6474" s="81" t="s">
        <v>104</v>
      </c>
      <c r="N6474" s="47" t="s">
        <v>15353</v>
      </c>
      <c r="O6474" s="33">
        <v>2</v>
      </c>
      <c r="P6474" s="3">
        <f t="shared" si="607"/>
        <v>0</v>
      </c>
      <c r="Q6474" s="3">
        <f t="shared" si="608"/>
        <v>1</v>
      </c>
      <c r="R6474" s="3">
        <f t="shared" si="609"/>
        <v>0</v>
      </c>
      <c r="S6474" s="3">
        <f t="shared" si="610"/>
        <v>0</v>
      </c>
      <c r="T6474" s="3">
        <f t="shared" si="611"/>
        <v>0</v>
      </c>
      <c r="U6474" s="3">
        <f t="shared" si="612"/>
        <v>0</v>
      </c>
    </row>
    <row r="6475" spans="1:22" ht="12.75" customHeight="1" x14ac:dyDescent="0.2">
      <c r="A6475" s="82" t="s">
        <v>95</v>
      </c>
      <c r="B6475" s="81" t="s">
        <v>96</v>
      </c>
      <c r="C6475" s="47">
        <v>216208</v>
      </c>
      <c r="D6475" s="80" t="s">
        <v>5300</v>
      </c>
      <c r="E6475" s="81" t="s">
        <v>5363</v>
      </c>
      <c r="F6475" s="82">
        <v>192223601</v>
      </c>
      <c r="G6475" s="83" t="s">
        <v>67</v>
      </c>
      <c r="H6475" s="80" t="s">
        <v>52</v>
      </c>
      <c r="I6475" s="80" t="s">
        <v>16972</v>
      </c>
      <c r="J6475" s="80" t="s">
        <v>16973</v>
      </c>
      <c r="K6475" s="80" t="s">
        <v>80</v>
      </c>
      <c r="L6475" s="80" t="s">
        <v>81</v>
      </c>
      <c r="M6475" s="81" t="s">
        <v>235</v>
      </c>
      <c r="N6475" s="47" t="s">
        <v>15353</v>
      </c>
      <c r="O6475" s="33">
        <v>3</v>
      </c>
      <c r="P6475" s="3">
        <f t="shared" si="607"/>
        <v>0</v>
      </c>
      <c r="Q6475" s="3">
        <f t="shared" si="608"/>
        <v>0</v>
      </c>
      <c r="R6475" s="3">
        <f t="shared" si="609"/>
        <v>1</v>
      </c>
      <c r="S6475" s="3">
        <f t="shared" si="610"/>
        <v>0</v>
      </c>
      <c r="T6475" s="3">
        <f t="shared" si="611"/>
        <v>0</v>
      </c>
      <c r="U6475" s="3">
        <f t="shared" si="612"/>
        <v>0</v>
      </c>
    </row>
    <row r="6476" spans="1:22" ht="12.75" customHeight="1" x14ac:dyDescent="0.2">
      <c r="A6476" s="82" t="s">
        <v>95</v>
      </c>
      <c r="B6476" s="81" t="s">
        <v>96</v>
      </c>
      <c r="C6476" s="47">
        <v>216208</v>
      </c>
      <c r="D6476" s="80" t="s">
        <v>5300</v>
      </c>
      <c r="E6476" s="81" t="s">
        <v>5329</v>
      </c>
      <c r="F6476" s="82">
        <v>192222549</v>
      </c>
      <c r="G6476" s="83" t="s">
        <v>105</v>
      </c>
      <c r="H6476" s="80" t="s">
        <v>52</v>
      </c>
      <c r="I6476" s="80" t="s">
        <v>7872</v>
      </c>
      <c r="J6476" s="80" t="s">
        <v>16974</v>
      </c>
      <c r="K6476" s="80" t="s">
        <v>102</v>
      </c>
      <c r="L6476" s="80" t="s">
        <v>1880</v>
      </c>
      <c r="M6476" s="81" t="s">
        <v>2316</v>
      </c>
      <c r="N6476" s="47" t="s">
        <v>15353</v>
      </c>
      <c r="O6476" s="33">
        <v>1</v>
      </c>
      <c r="P6476" s="3">
        <f t="shared" si="607"/>
        <v>1</v>
      </c>
      <c r="Q6476" s="3">
        <f t="shared" si="608"/>
        <v>0</v>
      </c>
      <c r="R6476" s="3">
        <f t="shared" si="609"/>
        <v>0</v>
      </c>
      <c r="S6476" s="3">
        <f t="shared" si="610"/>
        <v>0</v>
      </c>
      <c r="T6476" s="3">
        <f t="shared" si="611"/>
        <v>0</v>
      </c>
      <c r="U6476" s="3">
        <f t="shared" si="612"/>
        <v>0</v>
      </c>
    </row>
    <row r="6477" spans="1:22" ht="12.75" customHeight="1" x14ac:dyDescent="0.2">
      <c r="A6477" s="82" t="s">
        <v>95</v>
      </c>
      <c r="B6477" s="81" t="s">
        <v>96</v>
      </c>
      <c r="C6477" s="47">
        <v>216208</v>
      </c>
      <c r="D6477" s="80" t="s">
        <v>5300</v>
      </c>
      <c r="E6477" s="81" t="s">
        <v>5363</v>
      </c>
      <c r="F6477" s="82">
        <v>192223635</v>
      </c>
      <c r="G6477" s="83" t="s">
        <v>67</v>
      </c>
      <c r="H6477" s="80" t="s">
        <v>29</v>
      </c>
      <c r="I6477" s="80" t="s">
        <v>16977</v>
      </c>
      <c r="J6477" s="80" t="s">
        <v>16978</v>
      </c>
      <c r="K6477" s="80" t="s">
        <v>80</v>
      </c>
      <c r="L6477" s="80" t="s">
        <v>268</v>
      </c>
      <c r="M6477" s="81" t="s">
        <v>269</v>
      </c>
      <c r="N6477" s="47" t="s">
        <v>15353</v>
      </c>
      <c r="O6477" s="33">
        <v>3</v>
      </c>
      <c r="P6477" s="3">
        <f t="shared" si="607"/>
        <v>0</v>
      </c>
      <c r="Q6477" s="3">
        <f t="shared" si="608"/>
        <v>0</v>
      </c>
      <c r="R6477" s="3">
        <f t="shared" si="609"/>
        <v>1</v>
      </c>
      <c r="S6477" s="3">
        <f t="shared" si="610"/>
        <v>0</v>
      </c>
      <c r="T6477" s="3">
        <f t="shared" si="611"/>
        <v>0</v>
      </c>
      <c r="U6477" s="3">
        <f t="shared" si="612"/>
        <v>0</v>
      </c>
    </row>
    <row r="6478" spans="1:22" ht="12.75" customHeight="1" x14ac:dyDescent="0.2">
      <c r="A6478" s="82" t="s">
        <v>95</v>
      </c>
      <c r="B6478" s="81" t="s">
        <v>96</v>
      </c>
      <c r="C6478" s="47">
        <v>216208</v>
      </c>
      <c r="D6478" s="80" t="s">
        <v>5300</v>
      </c>
      <c r="E6478" s="81" t="s">
        <v>5363</v>
      </c>
      <c r="F6478" s="82">
        <v>192170555</v>
      </c>
      <c r="G6478" s="83" t="s">
        <v>67</v>
      </c>
      <c r="H6478" s="80" t="s">
        <v>52</v>
      </c>
      <c r="I6478" s="80" t="s">
        <v>16979</v>
      </c>
      <c r="J6478" s="80" t="s">
        <v>16980</v>
      </c>
      <c r="K6478" s="80" t="s">
        <v>80</v>
      </c>
      <c r="L6478" s="80" t="s">
        <v>383</v>
      </c>
      <c r="M6478" s="81" t="s">
        <v>2483</v>
      </c>
      <c r="N6478" s="47" t="s">
        <v>15353</v>
      </c>
      <c r="O6478" s="33">
        <v>1</v>
      </c>
      <c r="P6478" s="3">
        <f t="shared" si="607"/>
        <v>1</v>
      </c>
      <c r="Q6478" s="3">
        <f t="shared" si="608"/>
        <v>0</v>
      </c>
      <c r="R6478" s="3">
        <f t="shared" si="609"/>
        <v>0</v>
      </c>
      <c r="S6478" s="3">
        <f t="shared" si="610"/>
        <v>0</v>
      </c>
      <c r="T6478" s="3">
        <f t="shared" si="611"/>
        <v>0</v>
      </c>
      <c r="U6478" s="3">
        <f t="shared" si="612"/>
        <v>0</v>
      </c>
      <c r="V6478" s="92"/>
    </row>
    <row r="6479" spans="1:22" ht="12.75" customHeight="1" x14ac:dyDescent="0.2">
      <c r="A6479" s="82" t="s">
        <v>95</v>
      </c>
      <c r="B6479" s="81" t="s">
        <v>96</v>
      </c>
      <c r="C6479" s="47">
        <v>216208</v>
      </c>
      <c r="D6479" s="80" t="s">
        <v>5300</v>
      </c>
      <c r="E6479" s="81" t="s">
        <v>5363</v>
      </c>
      <c r="F6479" s="82">
        <v>192170557</v>
      </c>
      <c r="G6479" s="83" t="s">
        <v>67</v>
      </c>
      <c r="H6479" s="80" t="s">
        <v>52</v>
      </c>
      <c r="I6479" s="80" t="s">
        <v>16983</v>
      </c>
      <c r="J6479" s="80" t="s">
        <v>16984</v>
      </c>
      <c r="K6479" s="80" t="s">
        <v>80</v>
      </c>
      <c r="L6479" s="80" t="s">
        <v>383</v>
      </c>
      <c r="M6479" s="81" t="s">
        <v>2483</v>
      </c>
      <c r="N6479" s="47" t="s">
        <v>15353</v>
      </c>
      <c r="O6479" s="33">
        <v>1</v>
      </c>
      <c r="P6479" s="3">
        <f t="shared" si="607"/>
        <v>1</v>
      </c>
      <c r="Q6479" s="3">
        <f t="shared" si="608"/>
        <v>0</v>
      </c>
      <c r="R6479" s="3">
        <f t="shared" si="609"/>
        <v>0</v>
      </c>
      <c r="S6479" s="3">
        <f t="shared" si="610"/>
        <v>0</v>
      </c>
      <c r="T6479" s="3">
        <f t="shared" si="611"/>
        <v>0</v>
      </c>
      <c r="U6479" s="3">
        <f t="shared" si="612"/>
        <v>0</v>
      </c>
    </row>
    <row r="6480" spans="1:22" ht="12.75" customHeight="1" x14ac:dyDescent="0.2">
      <c r="A6480" s="82" t="s">
        <v>95</v>
      </c>
      <c r="B6480" s="81" t="s">
        <v>96</v>
      </c>
      <c r="C6480" s="47">
        <v>216208</v>
      </c>
      <c r="D6480" s="80" t="s">
        <v>5300</v>
      </c>
      <c r="E6480" s="81" t="s">
        <v>5329</v>
      </c>
      <c r="F6480" s="82">
        <v>191956589</v>
      </c>
      <c r="G6480" s="83" t="s">
        <v>51</v>
      </c>
      <c r="H6480" s="80" t="s">
        <v>52</v>
      </c>
      <c r="I6480" s="80" t="s">
        <v>11413</v>
      </c>
      <c r="J6480" s="80" t="s">
        <v>16985</v>
      </c>
      <c r="K6480" s="80" t="s">
        <v>102</v>
      </c>
      <c r="L6480" s="80" t="s">
        <v>103</v>
      </c>
      <c r="M6480" s="81" t="s">
        <v>104</v>
      </c>
      <c r="N6480" s="47" t="s">
        <v>15353</v>
      </c>
      <c r="O6480" s="33">
        <v>3</v>
      </c>
      <c r="P6480" s="3">
        <f t="shared" si="607"/>
        <v>0</v>
      </c>
      <c r="Q6480" s="3">
        <f t="shared" si="608"/>
        <v>0</v>
      </c>
      <c r="R6480" s="3">
        <f t="shared" si="609"/>
        <v>1</v>
      </c>
      <c r="S6480" s="3">
        <f t="shared" si="610"/>
        <v>0</v>
      </c>
      <c r="T6480" s="3">
        <f t="shared" si="611"/>
        <v>0</v>
      </c>
      <c r="U6480" s="3">
        <f t="shared" si="612"/>
        <v>0</v>
      </c>
    </row>
    <row r="6481" spans="1:21" ht="12.75" customHeight="1" x14ac:dyDescent="0.2">
      <c r="A6481" s="82" t="s">
        <v>95</v>
      </c>
      <c r="B6481" s="81" t="s">
        <v>96</v>
      </c>
      <c r="C6481" s="47">
        <v>216208</v>
      </c>
      <c r="D6481" s="80" t="s">
        <v>5300</v>
      </c>
      <c r="E6481" s="81" t="s">
        <v>5329</v>
      </c>
      <c r="F6481" s="82">
        <v>192191979</v>
      </c>
      <c r="G6481" s="83" t="s">
        <v>167</v>
      </c>
      <c r="H6481" s="80" t="s">
        <v>52</v>
      </c>
      <c r="I6481" s="80" t="s">
        <v>16986</v>
      </c>
      <c r="J6481" s="80" t="s">
        <v>16987</v>
      </c>
      <c r="K6481" s="80" t="s">
        <v>102</v>
      </c>
      <c r="L6481" s="80" t="s">
        <v>159</v>
      </c>
      <c r="M6481" s="81" t="s">
        <v>160</v>
      </c>
      <c r="N6481" s="47" t="s">
        <v>15353</v>
      </c>
      <c r="O6481" s="33">
        <v>3</v>
      </c>
      <c r="P6481" s="3">
        <f t="shared" si="607"/>
        <v>0</v>
      </c>
      <c r="Q6481" s="3">
        <f t="shared" si="608"/>
        <v>0</v>
      </c>
      <c r="R6481" s="3">
        <f t="shared" si="609"/>
        <v>1</v>
      </c>
      <c r="S6481" s="3">
        <f t="shared" si="610"/>
        <v>0</v>
      </c>
      <c r="T6481" s="3">
        <f t="shared" si="611"/>
        <v>0</v>
      </c>
      <c r="U6481" s="3">
        <f t="shared" si="612"/>
        <v>0</v>
      </c>
    </row>
    <row r="6482" spans="1:21" ht="12.75" customHeight="1" x14ac:dyDescent="0.2">
      <c r="A6482" s="82" t="s">
        <v>95</v>
      </c>
      <c r="B6482" s="81" t="s">
        <v>96</v>
      </c>
      <c r="C6482" s="47">
        <v>216208</v>
      </c>
      <c r="D6482" s="80" t="s">
        <v>5300</v>
      </c>
      <c r="E6482" s="81" t="s">
        <v>5363</v>
      </c>
      <c r="F6482" s="82">
        <v>192223682</v>
      </c>
      <c r="G6482" s="83" t="s">
        <v>67</v>
      </c>
      <c r="H6482" s="80" t="s">
        <v>52</v>
      </c>
      <c r="I6482" s="80" t="s">
        <v>16988</v>
      </c>
      <c r="J6482" s="80" t="s">
        <v>16989</v>
      </c>
      <c r="K6482" s="80" t="s">
        <v>80</v>
      </c>
      <c r="L6482" s="80" t="s">
        <v>383</v>
      </c>
      <c r="M6482" s="81" t="s">
        <v>2483</v>
      </c>
      <c r="N6482" s="47" t="s">
        <v>15353</v>
      </c>
      <c r="O6482" s="33">
        <v>3</v>
      </c>
      <c r="P6482" s="3">
        <f t="shared" si="607"/>
        <v>0</v>
      </c>
      <c r="Q6482" s="3">
        <f t="shared" si="608"/>
        <v>0</v>
      </c>
      <c r="R6482" s="3">
        <f t="shared" si="609"/>
        <v>1</v>
      </c>
      <c r="S6482" s="3">
        <f t="shared" si="610"/>
        <v>0</v>
      </c>
      <c r="T6482" s="3">
        <f t="shared" si="611"/>
        <v>0</v>
      </c>
      <c r="U6482" s="3">
        <f t="shared" si="612"/>
        <v>0</v>
      </c>
    </row>
    <row r="6483" spans="1:21" ht="12.75" customHeight="1" x14ac:dyDescent="0.2">
      <c r="A6483" s="82" t="s">
        <v>95</v>
      </c>
      <c r="B6483" s="81" t="s">
        <v>96</v>
      </c>
      <c r="C6483" s="47">
        <v>216208</v>
      </c>
      <c r="D6483" s="80" t="s">
        <v>5300</v>
      </c>
      <c r="E6483" s="81" t="s">
        <v>5329</v>
      </c>
      <c r="F6483" s="82">
        <v>191956530</v>
      </c>
      <c r="G6483" s="83" t="s">
        <v>67</v>
      </c>
      <c r="H6483" s="80" t="s">
        <v>52</v>
      </c>
      <c r="I6483" s="80" t="s">
        <v>6383</v>
      </c>
      <c r="J6483" s="80" t="s">
        <v>16990</v>
      </c>
      <c r="K6483" s="80" t="s">
        <v>102</v>
      </c>
      <c r="L6483" s="80" t="s">
        <v>103</v>
      </c>
      <c r="M6483" s="81" t="s">
        <v>104</v>
      </c>
      <c r="N6483" s="47" t="s">
        <v>15353</v>
      </c>
      <c r="O6483" s="33">
        <v>2</v>
      </c>
      <c r="P6483" s="3">
        <f t="shared" si="607"/>
        <v>0</v>
      </c>
      <c r="Q6483" s="3">
        <f t="shared" si="608"/>
        <v>1</v>
      </c>
      <c r="R6483" s="3">
        <f t="shared" si="609"/>
        <v>0</v>
      </c>
      <c r="S6483" s="3">
        <f t="shared" si="610"/>
        <v>0</v>
      </c>
      <c r="T6483" s="3">
        <f t="shared" si="611"/>
        <v>0</v>
      </c>
      <c r="U6483" s="3">
        <f t="shared" si="612"/>
        <v>0</v>
      </c>
    </row>
    <row r="6484" spans="1:21" ht="12.75" customHeight="1" x14ac:dyDescent="0.2">
      <c r="A6484" s="82" t="s">
        <v>95</v>
      </c>
      <c r="B6484" s="81" t="s">
        <v>96</v>
      </c>
      <c r="C6484" s="47">
        <v>216208</v>
      </c>
      <c r="D6484" s="80" t="s">
        <v>5300</v>
      </c>
      <c r="E6484" s="81" t="s">
        <v>5363</v>
      </c>
      <c r="F6484" s="82">
        <v>192223755</v>
      </c>
      <c r="G6484" s="83" t="s">
        <v>67</v>
      </c>
      <c r="H6484" s="80" t="s">
        <v>52</v>
      </c>
      <c r="I6484" s="80" t="s">
        <v>16991</v>
      </c>
      <c r="J6484" s="80" t="s">
        <v>16992</v>
      </c>
      <c r="K6484" s="80" t="s">
        <v>80</v>
      </c>
      <c r="L6484" s="80" t="s">
        <v>81</v>
      </c>
      <c r="M6484" s="81" t="s">
        <v>215</v>
      </c>
      <c r="N6484" s="47" t="s">
        <v>15353</v>
      </c>
      <c r="O6484" s="33">
        <v>3</v>
      </c>
      <c r="P6484" s="3">
        <f t="shared" si="607"/>
        <v>0</v>
      </c>
      <c r="Q6484" s="3">
        <f t="shared" si="608"/>
        <v>0</v>
      </c>
      <c r="R6484" s="3">
        <f t="shared" si="609"/>
        <v>1</v>
      </c>
      <c r="S6484" s="3">
        <f t="shared" si="610"/>
        <v>0</v>
      </c>
      <c r="T6484" s="3">
        <f t="shared" si="611"/>
        <v>0</v>
      </c>
      <c r="U6484" s="3">
        <f t="shared" si="612"/>
        <v>0</v>
      </c>
    </row>
    <row r="6485" spans="1:21" ht="12.75" customHeight="1" x14ac:dyDescent="0.2">
      <c r="A6485" s="82" t="s">
        <v>95</v>
      </c>
      <c r="B6485" s="81" t="s">
        <v>96</v>
      </c>
      <c r="C6485" s="47">
        <v>216208</v>
      </c>
      <c r="D6485" s="80" t="s">
        <v>5300</v>
      </c>
      <c r="E6485" s="81" t="s">
        <v>5329</v>
      </c>
      <c r="F6485" s="82">
        <v>192221784</v>
      </c>
      <c r="G6485" s="83" t="s">
        <v>167</v>
      </c>
      <c r="H6485" s="80" t="s">
        <v>52</v>
      </c>
      <c r="I6485" s="80" t="s">
        <v>6292</v>
      </c>
      <c r="J6485" s="80" t="s">
        <v>16993</v>
      </c>
      <c r="K6485" s="80" t="s">
        <v>102</v>
      </c>
      <c r="L6485" s="80" t="s">
        <v>1887</v>
      </c>
      <c r="M6485" s="81" t="s">
        <v>1891</v>
      </c>
      <c r="N6485" s="47" t="s">
        <v>15353</v>
      </c>
      <c r="O6485" s="33">
        <v>1</v>
      </c>
      <c r="P6485" s="3">
        <f t="shared" si="607"/>
        <v>1</v>
      </c>
      <c r="Q6485" s="3">
        <f t="shared" si="608"/>
        <v>0</v>
      </c>
      <c r="R6485" s="3">
        <f t="shared" si="609"/>
        <v>0</v>
      </c>
      <c r="S6485" s="3">
        <f t="shared" si="610"/>
        <v>0</v>
      </c>
      <c r="T6485" s="3">
        <f t="shared" si="611"/>
        <v>0</v>
      </c>
      <c r="U6485" s="3">
        <f t="shared" si="612"/>
        <v>0</v>
      </c>
    </row>
    <row r="6486" spans="1:21" ht="12.75" customHeight="1" x14ac:dyDescent="0.2">
      <c r="A6486" s="82" t="s">
        <v>95</v>
      </c>
      <c r="B6486" s="81" t="s">
        <v>96</v>
      </c>
      <c r="C6486" s="47">
        <v>216208</v>
      </c>
      <c r="D6486" s="80" t="s">
        <v>5300</v>
      </c>
      <c r="E6486" s="81" t="s">
        <v>5329</v>
      </c>
      <c r="F6486" s="82">
        <v>192222476</v>
      </c>
      <c r="G6486" s="83" t="s">
        <v>105</v>
      </c>
      <c r="H6486" s="80" t="s">
        <v>52</v>
      </c>
      <c r="I6486" s="80" t="s">
        <v>16994</v>
      </c>
      <c r="J6486" s="80" t="s">
        <v>16995</v>
      </c>
      <c r="K6486" s="80" t="s">
        <v>102</v>
      </c>
      <c r="L6486" s="80" t="s">
        <v>103</v>
      </c>
      <c r="M6486" s="81" t="s">
        <v>111</v>
      </c>
      <c r="N6486" s="47" t="s">
        <v>15353</v>
      </c>
      <c r="O6486" s="33">
        <v>3</v>
      </c>
      <c r="P6486" s="3">
        <f t="shared" si="607"/>
        <v>0</v>
      </c>
      <c r="Q6486" s="3">
        <f t="shared" si="608"/>
        <v>0</v>
      </c>
      <c r="R6486" s="3">
        <f t="shared" si="609"/>
        <v>1</v>
      </c>
      <c r="S6486" s="3">
        <f t="shared" si="610"/>
        <v>0</v>
      </c>
      <c r="T6486" s="3">
        <f t="shared" si="611"/>
        <v>0</v>
      </c>
      <c r="U6486" s="3">
        <f t="shared" si="612"/>
        <v>0</v>
      </c>
    </row>
    <row r="6487" spans="1:21" ht="12.75" customHeight="1" x14ac:dyDescent="0.2">
      <c r="A6487" s="82" t="s">
        <v>95</v>
      </c>
      <c r="B6487" s="81" t="s">
        <v>96</v>
      </c>
      <c r="C6487" s="47">
        <v>216208</v>
      </c>
      <c r="D6487" s="80" t="s">
        <v>5300</v>
      </c>
      <c r="E6487" s="81" t="s">
        <v>5329</v>
      </c>
      <c r="F6487" s="82">
        <v>192222716</v>
      </c>
      <c r="G6487" s="83" t="s">
        <v>67</v>
      </c>
      <c r="H6487" s="80" t="s">
        <v>52</v>
      </c>
      <c r="I6487" s="80" t="s">
        <v>5697</v>
      </c>
      <c r="J6487" s="80" t="s">
        <v>16998</v>
      </c>
      <c r="K6487" s="80" t="s">
        <v>341</v>
      </c>
      <c r="L6487" s="80" t="s">
        <v>342</v>
      </c>
      <c r="M6487" s="81" t="s">
        <v>343</v>
      </c>
      <c r="N6487" s="47" t="s">
        <v>15353</v>
      </c>
      <c r="O6487" s="33">
        <v>4</v>
      </c>
      <c r="P6487" s="3">
        <f t="shared" si="607"/>
        <v>0</v>
      </c>
      <c r="Q6487" s="3">
        <f t="shared" si="608"/>
        <v>0</v>
      </c>
      <c r="R6487" s="3">
        <f t="shared" si="609"/>
        <v>0</v>
      </c>
      <c r="S6487" s="3">
        <f t="shared" si="610"/>
        <v>1</v>
      </c>
      <c r="T6487" s="3">
        <f t="shared" si="611"/>
        <v>0</v>
      </c>
      <c r="U6487" s="3">
        <f t="shared" si="612"/>
        <v>0</v>
      </c>
    </row>
    <row r="6488" spans="1:21" ht="12.75" customHeight="1" x14ac:dyDescent="0.2">
      <c r="A6488" s="82" t="s">
        <v>95</v>
      </c>
      <c r="B6488" s="81" t="s">
        <v>96</v>
      </c>
      <c r="C6488" s="47">
        <v>216208</v>
      </c>
      <c r="D6488" s="80" t="s">
        <v>5300</v>
      </c>
      <c r="E6488" s="81" t="s">
        <v>5363</v>
      </c>
      <c r="F6488" s="82">
        <v>192170603</v>
      </c>
      <c r="G6488" s="83" t="s">
        <v>67</v>
      </c>
      <c r="H6488" s="80" t="s">
        <v>52</v>
      </c>
      <c r="I6488" s="80" t="s">
        <v>16999</v>
      </c>
      <c r="J6488" s="80" t="s">
        <v>17000</v>
      </c>
      <c r="K6488" s="80" t="s">
        <v>80</v>
      </c>
      <c r="L6488" s="80" t="s">
        <v>383</v>
      </c>
      <c r="M6488" s="81" t="s">
        <v>384</v>
      </c>
      <c r="N6488" s="47" t="s">
        <v>15353</v>
      </c>
      <c r="O6488" s="33">
        <v>2</v>
      </c>
      <c r="P6488" s="3">
        <f t="shared" si="607"/>
        <v>0</v>
      </c>
      <c r="Q6488" s="3">
        <f t="shared" si="608"/>
        <v>1</v>
      </c>
      <c r="R6488" s="3">
        <f t="shared" si="609"/>
        <v>0</v>
      </c>
      <c r="S6488" s="3">
        <f t="shared" si="610"/>
        <v>0</v>
      </c>
      <c r="T6488" s="3">
        <f t="shared" si="611"/>
        <v>0</v>
      </c>
      <c r="U6488" s="3">
        <f t="shared" si="612"/>
        <v>0</v>
      </c>
    </row>
    <row r="6489" spans="1:21" ht="12.75" customHeight="1" x14ac:dyDescent="0.2">
      <c r="A6489" s="82" t="s">
        <v>95</v>
      </c>
      <c r="B6489" s="81" t="s">
        <v>96</v>
      </c>
      <c r="C6489" s="47">
        <v>216208</v>
      </c>
      <c r="D6489" s="80" t="s">
        <v>5300</v>
      </c>
      <c r="E6489" s="81" t="s">
        <v>5329</v>
      </c>
      <c r="F6489" s="82">
        <v>192222195</v>
      </c>
      <c r="G6489" s="83" t="s">
        <v>167</v>
      </c>
      <c r="H6489" s="80" t="s">
        <v>52</v>
      </c>
      <c r="I6489" s="80" t="s">
        <v>17001</v>
      </c>
      <c r="J6489" s="80" t="s">
        <v>17002</v>
      </c>
      <c r="K6489" s="80" t="s">
        <v>102</v>
      </c>
      <c r="L6489" s="80" t="s">
        <v>1880</v>
      </c>
      <c r="M6489" s="81" t="s">
        <v>2316</v>
      </c>
      <c r="N6489" s="47" t="s">
        <v>15353</v>
      </c>
      <c r="O6489" s="33">
        <v>3</v>
      </c>
      <c r="P6489" s="3">
        <f t="shared" si="607"/>
        <v>0</v>
      </c>
      <c r="Q6489" s="3">
        <f t="shared" si="608"/>
        <v>0</v>
      </c>
      <c r="R6489" s="3">
        <f t="shared" si="609"/>
        <v>1</v>
      </c>
      <c r="S6489" s="3">
        <f t="shared" si="610"/>
        <v>0</v>
      </c>
      <c r="T6489" s="3">
        <f t="shared" si="611"/>
        <v>0</v>
      </c>
      <c r="U6489" s="3">
        <f t="shared" si="612"/>
        <v>0</v>
      </c>
    </row>
    <row r="6490" spans="1:21" ht="12.75" customHeight="1" x14ac:dyDescent="0.2">
      <c r="A6490" s="82" t="s">
        <v>95</v>
      </c>
      <c r="B6490" s="81" t="s">
        <v>96</v>
      </c>
      <c r="C6490" s="47">
        <v>216208</v>
      </c>
      <c r="D6490" s="80" t="s">
        <v>5300</v>
      </c>
      <c r="E6490" s="81" t="s">
        <v>5363</v>
      </c>
      <c r="F6490" s="82">
        <v>192223842</v>
      </c>
      <c r="G6490" s="83" t="s">
        <v>67</v>
      </c>
      <c r="H6490" s="80" t="s">
        <v>52</v>
      </c>
      <c r="I6490" s="80" t="s">
        <v>17003</v>
      </c>
      <c r="J6490" s="80" t="s">
        <v>17004</v>
      </c>
      <c r="K6490" s="80" t="s">
        <v>80</v>
      </c>
      <c r="L6490" s="80" t="s">
        <v>383</v>
      </c>
      <c r="M6490" s="81" t="s">
        <v>2483</v>
      </c>
      <c r="N6490" s="47" t="s">
        <v>15353</v>
      </c>
      <c r="O6490" s="33">
        <v>2</v>
      </c>
      <c r="P6490" s="3">
        <f t="shared" si="607"/>
        <v>0</v>
      </c>
      <c r="Q6490" s="3">
        <f t="shared" si="608"/>
        <v>1</v>
      </c>
      <c r="R6490" s="3">
        <f t="shared" si="609"/>
        <v>0</v>
      </c>
      <c r="S6490" s="3">
        <f t="shared" si="610"/>
        <v>0</v>
      </c>
      <c r="T6490" s="3">
        <f t="shared" si="611"/>
        <v>0</v>
      </c>
      <c r="U6490" s="3">
        <f t="shared" si="612"/>
        <v>0</v>
      </c>
    </row>
    <row r="6491" spans="1:21" ht="12.75" customHeight="1" x14ac:dyDescent="0.2">
      <c r="A6491" s="82" t="s">
        <v>95</v>
      </c>
      <c r="B6491" s="81" t="s">
        <v>96</v>
      </c>
      <c r="C6491" s="47">
        <v>216208</v>
      </c>
      <c r="D6491" s="80" t="s">
        <v>5300</v>
      </c>
      <c r="E6491" s="81" t="s">
        <v>5329</v>
      </c>
      <c r="F6491" s="82">
        <v>192221759</v>
      </c>
      <c r="G6491" s="83" t="s">
        <v>167</v>
      </c>
      <c r="H6491" s="80" t="s">
        <v>29</v>
      </c>
      <c r="I6491" s="80" t="s">
        <v>17005</v>
      </c>
      <c r="J6491" s="80" t="s">
        <v>17006</v>
      </c>
      <c r="K6491" s="80" t="s">
        <v>102</v>
      </c>
      <c r="L6491" s="80" t="s">
        <v>1880</v>
      </c>
      <c r="M6491" s="81" t="s">
        <v>2324</v>
      </c>
      <c r="N6491" s="47" t="s">
        <v>15353</v>
      </c>
      <c r="O6491" s="33">
        <v>2</v>
      </c>
      <c r="P6491" s="3">
        <f t="shared" si="607"/>
        <v>0</v>
      </c>
      <c r="Q6491" s="3">
        <f t="shared" si="608"/>
        <v>1</v>
      </c>
      <c r="R6491" s="3">
        <f t="shared" si="609"/>
        <v>0</v>
      </c>
      <c r="S6491" s="3">
        <f t="shared" si="610"/>
        <v>0</v>
      </c>
      <c r="T6491" s="3">
        <f t="shared" si="611"/>
        <v>0</v>
      </c>
      <c r="U6491" s="3">
        <f t="shared" si="612"/>
        <v>0</v>
      </c>
    </row>
    <row r="6492" spans="1:21" ht="12.75" customHeight="1" x14ac:dyDescent="0.2">
      <c r="A6492" s="82" t="s">
        <v>95</v>
      </c>
      <c r="B6492" s="81" t="s">
        <v>96</v>
      </c>
      <c r="C6492" s="47">
        <v>216208</v>
      </c>
      <c r="D6492" s="80" t="s">
        <v>5300</v>
      </c>
      <c r="E6492" s="81" t="s">
        <v>5363</v>
      </c>
      <c r="F6492" s="82">
        <v>192170641</v>
      </c>
      <c r="G6492" s="83" t="s">
        <v>67</v>
      </c>
      <c r="H6492" s="80" t="s">
        <v>52</v>
      </c>
      <c r="I6492" s="80" t="s">
        <v>17007</v>
      </c>
      <c r="J6492" s="80" t="s">
        <v>17008</v>
      </c>
      <c r="K6492" s="80" t="s">
        <v>80</v>
      </c>
      <c r="L6492" s="80" t="s">
        <v>268</v>
      </c>
      <c r="M6492" s="81" t="s">
        <v>471</v>
      </c>
      <c r="N6492" s="47" t="s">
        <v>15353</v>
      </c>
      <c r="O6492" s="33">
        <v>2</v>
      </c>
      <c r="P6492" s="3">
        <f t="shared" si="607"/>
        <v>0</v>
      </c>
      <c r="Q6492" s="3">
        <f t="shared" si="608"/>
        <v>1</v>
      </c>
      <c r="R6492" s="3">
        <f t="shared" si="609"/>
        <v>0</v>
      </c>
      <c r="S6492" s="3">
        <f t="shared" si="610"/>
        <v>0</v>
      </c>
      <c r="T6492" s="3">
        <f t="shared" si="611"/>
        <v>0</v>
      </c>
      <c r="U6492" s="3">
        <f t="shared" si="612"/>
        <v>0</v>
      </c>
    </row>
    <row r="6493" spans="1:21" ht="12.75" customHeight="1" x14ac:dyDescent="0.2">
      <c r="A6493" s="82" t="s">
        <v>95</v>
      </c>
      <c r="B6493" s="81" t="s">
        <v>96</v>
      </c>
      <c r="C6493" s="47">
        <v>216208</v>
      </c>
      <c r="D6493" s="80" t="s">
        <v>5300</v>
      </c>
      <c r="E6493" s="81" t="s">
        <v>5363</v>
      </c>
      <c r="F6493" s="82">
        <v>192170635</v>
      </c>
      <c r="G6493" s="83" t="s">
        <v>67</v>
      </c>
      <c r="H6493" s="80" t="s">
        <v>52</v>
      </c>
      <c r="I6493" s="80" t="s">
        <v>17011</v>
      </c>
      <c r="J6493" s="80" t="s">
        <v>17012</v>
      </c>
      <c r="K6493" s="80" t="s">
        <v>80</v>
      </c>
      <c r="L6493" s="80" t="s">
        <v>81</v>
      </c>
      <c r="M6493" s="81" t="s">
        <v>230</v>
      </c>
      <c r="N6493" s="47" t="s">
        <v>15353</v>
      </c>
      <c r="O6493" s="33">
        <v>2</v>
      </c>
      <c r="P6493" s="3">
        <f t="shared" si="607"/>
        <v>0</v>
      </c>
      <c r="Q6493" s="3">
        <f t="shared" si="608"/>
        <v>1</v>
      </c>
      <c r="R6493" s="3">
        <f t="shared" si="609"/>
        <v>0</v>
      </c>
      <c r="S6493" s="3">
        <f t="shared" si="610"/>
        <v>0</v>
      </c>
      <c r="T6493" s="3">
        <f t="shared" si="611"/>
        <v>0</v>
      </c>
      <c r="U6493" s="3">
        <f t="shared" si="612"/>
        <v>0</v>
      </c>
    </row>
    <row r="6494" spans="1:21" ht="12.75" customHeight="1" x14ac:dyDescent="0.2">
      <c r="A6494" s="82" t="s">
        <v>95</v>
      </c>
      <c r="B6494" s="81" t="s">
        <v>96</v>
      </c>
      <c r="C6494" s="47">
        <v>216208</v>
      </c>
      <c r="D6494" s="80" t="s">
        <v>5300</v>
      </c>
      <c r="E6494" s="81" t="s">
        <v>5329</v>
      </c>
      <c r="F6494" s="82">
        <v>192222346</v>
      </c>
      <c r="G6494" s="83" t="s">
        <v>105</v>
      </c>
      <c r="H6494" s="80" t="s">
        <v>52</v>
      </c>
      <c r="I6494" s="80" t="s">
        <v>17013</v>
      </c>
      <c r="J6494" s="80" t="s">
        <v>17014</v>
      </c>
      <c r="K6494" s="80" t="s">
        <v>102</v>
      </c>
      <c r="L6494" s="80" t="s">
        <v>1880</v>
      </c>
      <c r="M6494" s="81" t="s">
        <v>2316</v>
      </c>
      <c r="N6494" s="47" t="s">
        <v>15353</v>
      </c>
      <c r="O6494" s="33">
        <v>3</v>
      </c>
      <c r="P6494" s="3">
        <f t="shared" si="607"/>
        <v>0</v>
      </c>
      <c r="Q6494" s="3">
        <f t="shared" si="608"/>
        <v>0</v>
      </c>
      <c r="R6494" s="3">
        <f t="shared" si="609"/>
        <v>1</v>
      </c>
      <c r="S6494" s="3">
        <f t="shared" si="610"/>
        <v>0</v>
      </c>
      <c r="T6494" s="3">
        <f t="shared" si="611"/>
        <v>0</v>
      </c>
      <c r="U6494" s="3">
        <f t="shared" si="612"/>
        <v>0</v>
      </c>
    </row>
    <row r="6495" spans="1:21" ht="12.75" customHeight="1" x14ac:dyDescent="0.2">
      <c r="A6495" s="82" t="s">
        <v>95</v>
      </c>
      <c r="B6495" s="81" t="s">
        <v>96</v>
      </c>
      <c r="C6495" s="47">
        <v>216208</v>
      </c>
      <c r="D6495" s="80" t="s">
        <v>5300</v>
      </c>
      <c r="E6495" s="81" t="s">
        <v>5329</v>
      </c>
      <c r="F6495" s="82">
        <v>192221961</v>
      </c>
      <c r="G6495" s="83" t="s">
        <v>105</v>
      </c>
      <c r="H6495" s="80" t="s">
        <v>52</v>
      </c>
      <c r="I6495" s="80" t="s">
        <v>17015</v>
      </c>
      <c r="J6495" s="80" t="s">
        <v>17016</v>
      </c>
      <c r="K6495" s="80" t="s">
        <v>102</v>
      </c>
      <c r="L6495" s="80" t="s">
        <v>159</v>
      </c>
      <c r="M6495" s="81" t="s">
        <v>1863</v>
      </c>
      <c r="N6495" s="47" t="s">
        <v>15353</v>
      </c>
      <c r="O6495" s="33">
        <v>2</v>
      </c>
      <c r="P6495" s="3">
        <f t="shared" si="607"/>
        <v>0</v>
      </c>
      <c r="Q6495" s="3">
        <f t="shared" si="608"/>
        <v>1</v>
      </c>
      <c r="R6495" s="3">
        <f t="shared" si="609"/>
        <v>0</v>
      </c>
      <c r="S6495" s="3">
        <f t="shared" si="610"/>
        <v>0</v>
      </c>
      <c r="T6495" s="3">
        <f t="shared" si="611"/>
        <v>0</v>
      </c>
      <c r="U6495" s="3">
        <f t="shared" si="612"/>
        <v>0</v>
      </c>
    </row>
    <row r="6496" spans="1:21" ht="12.75" customHeight="1" x14ac:dyDescent="0.2">
      <c r="A6496" s="82" t="s">
        <v>95</v>
      </c>
      <c r="B6496" s="81" t="s">
        <v>96</v>
      </c>
      <c r="C6496" s="47">
        <v>216208</v>
      </c>
      <c r="D6496" s="80" t="s">
        <v>5300</v>
      </c>
      <c r="E6496" s="81" t="s">
        <v>5329</v>
      </c>
      <c r="F6496" s="82">
        <v>192133869</v>
      </c>
      <c r="G6496" s="83" t="s">
        <v>167</v>
      </c>
      <c r="H6496" s="80" t="s">
        <v>52</v>
      </c>
      <c r="I6496" s="80" t="s">
        <v>12213</v>
      </c>
      <c r="J6496" s="80" t="s">
        <v>17017</v>
      </c>
      <c r="K6496" s="80" t="s">
        <v>102</v>
      </c>
      <c r="L6496" s="80" t="s">
        <v>103</v>
      </c>
      <c r="M6496" s="81" t="s">
        <v>104</v>
      </c>
      <c r="N6496" s="47" t="s">
        <v>15353</v>
      </c>
      <c r="O6496" s="33">
        <v>4</v>
      </c>
      <c r="P6496" s="3">
        <f t="shared" si="607"/>
        <v>0</v>
      </c>
      <c r="Q6496" s="3">
        <f t="shared" si="608"/>
        <v>0</v>
      </c>
      <c r="R6496" s="3">
        <f t="shared" si="609"/>
        <v>0</v>
      </c>
      <c r="S6496" s="3">
        <f t="shared" si="610"/>
        <v>1</v>
      </c>
      <c r="T6496" s="3">
        <f t="shared" si="611"/>
        <v>0</v>
      </c>
      <c r="U6496" s="3">
        <f t="shared" si="612"/>
        <v>0</v>
      </c>
    </row>
    <row r="6497" spans="1:21" ht="12.75" customHeight="1" x14ac:dyDescent="0.2">
      <c r="A6497" s="82" t="s">
        <v>95</v>
      </c>
      <c r="B6497" s="81" t="s">
        <v>96</v>
      </c>
      <c r="C6497" s="47">
        <v>216208</v>
      </c>
      <c r="D6497" s="80" t="s">
        <v>5300</v>
      </c>
      <c r="E6497" s="81" t="s">
        <v>5329</v>
      </c>
      <c r="F6497" s="82">
        <v>192221930</v>
      </c>
      <c r="G6497" s="83" t="s">
        <v>105</v>
      </c>
      <c r="H6497" s="80" t="s">
        <v>52</v>
      </c>
      <c r="I6497" s="80" t="s">
        <v>17018</v>
      </c>
      <c r="J6497" s="80" t="s">
        <v>17019</v>
      </c>
      <c r="K6497" s="80" t="s">
        <v>102</v>
      </c>
      <c r="L6497" s="80" t="s">
        <v>1880</v>
      </c>
      <c r="M6497" s="81" t="s">
        <v>2316</v>
      </c>
      <c r="N6497" s="47" t="s">
        <v>15353</v>
      </c>
      <c r="O6497" s="33">
        <v>3</v>
      </c>
      <c r="P6497" s="3">
        <f t="shared" si="607"/>
        <v>0</v>
      </c>
      <c r="Q6497" s="3">
        <f t="shared" si="608"/>
        <v>0</v>
      </c>
      <c r="R6497" s="3">
        <f t="shared" si="609"/>
        <v>1</v>
      </c>
      <c r="S6497" s="3">
        <f t="shared" si="610"/>
        <v>0</v>
      </c>
      <c r="T6497" s="3">
        <f t="shared" si="611"/>
        <v>0</v>
      </c>
      <c r="U6497" s="3">
        <f t="shared" si="612"/>
        <v>0</v>
      </c>
    </row>
    <row r="6498" spans="1:21" ht="12.75" customHeight="1" x14ac:dyDescent="0.2">
      <c r="A6498" s="82" t="s">
        <v>95</v>
      </c>
      <c r="B6498" s="81" t="s">
        <v>96</v>
      </c>
      <c r="C6498" s="47">
        <v>216208</v>
      </c>
      <c r="D6498" s="80" t="s">
        <v>5300</v>
      </c>
      <c r="E6498" s="81" t="s">
        <v>5329</v>
      </c>
      <c r="F6498" s="82">
        <v>192221763</v>
      </c>
      <c r="G6498" s="83" t="s">
        <v>167</v>
      </c>
      <c r="H6498" s="80" t="s">
        <v>52</v>
      </c>
      <c r="I6498" s="80" t="s">
        <v>12219</v>
      </c>
      <c r="J6498" s="80" t="s">
        <v>17022</v>
      </c>
      <c r="K6498" s="80" t="s">
        <v>341</v>
      </c>
      <c r="L6498" s="80" t="s">
        <v>350</v>
      </c>
      <c r="M6498" s="81" t="s">
        <v>2916</v>
      </c>
      <c r="N6498" s="47" t="s">
        <v>15353</v>
      </c>
      <c r="O6498" s="33">
        <v>3</v>
      </c>
      <c r="P6498" s="3">
        <f t="shared" si="607"/>
        <v>0</v>
      </c>
      <c r="Q6498" s="3">
        <f t="shared" si="608"/>
        <v>0</v>
      </c>
      <c r="R6498" s="3">
        <f t="shared" si="609"/>
        <v>1</v>
      </c>
      <c r="S6498" s="3">
        <f t="shared" si="610"/>
        <v>0</v>
      </c>
      <c r="T6498" s="3">
        <f t="shared" si="611"/>
        <v>0</v>
      </c>
      <c r="U6498" s="3">
        <f t="shared" si="612"/>
        <v>0</v>
      </c>
    </row>
    <row r="6499" spans="1:21" ht="12.75" customHeight="1" x14ac:dyDescent="0.2">
      <c r="A6499" s="82" t="s">
        <v>95</v>
      </c>
      <c r="B6499" s="81" t="s">
        <v>96</v>
      </c>
      <c r="C6499" s="47">
        <v>216208</v>
      </c>
      <c r="D6499" s="80" t="s">
        <v>5300</v>
      </c>
      <c r="E6499" s="81" t="s">
        <v>5329</v>
      </c>
      <c r="F6499" s="82">
        <v>192222179</v>
      </c>
      <c r="G6499" s="83" t="s">
        <v>167</v>
      </c>
      <c r="H6499" s="80" t="s">
        <v>52</v>
      </c>
      <c r="I6499" s="80" t="s">
        <v>6264</v>
      </c>
      <c r="J6499" s="80" t="s">
        <v>17025</v>
      </c>
      <c r="K6499" s="80" t="s">
        <v>102</v>
      </c>
      <c r="L6499" s="80" t="s">
        <v>1887</v>
      </c>
      <c r="M6499" s="81" t="s">
        <v>1891</v>
      </c>
      <c r="N6499" s="47" t="s">
        <v>15353</v>
      </c>
      <c r="O6499" s="33">
        <v>2</v>
      </c>
      <c r="P6499" s="3">
        <f t="shared" si="607"/>
        <v>0</v>
      </c>
      <c r="Q6499" s="3">
        <f t="shared" si="608"/>
        <v>1</v>
      </c>
      <c r="R6499" s="3">
        <f t="shared" si="609"/>
        <v>0</v>
      </c>
      <c r="S6499" s="3">
        <f t="shared" si="610"/>
        <v>0</v>
      </c>
      <c r="T6499" s="3">
        <f t="shared" si="611"/>
        <v>0</v>
      </c>
      <c r="U6499" s="3">
        <f t="shared" si="612"/>
        <v>0</v>
      </c>
    </row>
    <row r="6500" spans="1:21" ht="12.75" customHeight="1" x14ac:dyDescent="0.2">
      <c r="A6500" s="82" t="s">
        <v>95</v>
      </c>
      <c r="B6500" s="81" t="s">
        <v>96</v>
      </c>
      <c r="C6500" s="47">
        <v>216208</v>
      </c>
      <c r="D6500" s="80" t="s">
        <v>5300</v>
      </c>
      <c r="E6500" s="81" t="s">
        <v>5329</v>
      </c>
      <c r="F6500" s="82">
        <v>192084719</v>
      </c>
      <c r="G6500" s="83" t="s">
        <v>167</v>
      </c>
      <c r="H6500" s="80" t="s">
        <v>52</v>
      </c>
      <c r="I6500" s="80" t="s">
        <v>17032</v>
      </c>
      <c r="J6500" s="80" t="s">
        <v>17033</v>
      </c>
      <c r="K6500" s="80" t="s">
        <v>102</v>
      </c>
      <c r="L6500" s="80" t="s">
        <v>1880</v>
      </c>
      <c r="M6500" s="81" t="s">
        <v>2324</v>
      </c>
      <c r="N6500" s="47" t="s">
        <v>15353</v>
      </c>
      <c r="O6500" s="33">
        <v>4</v>
      </c>
      <c r="P6500" s="3">
        <f t="shared" si="607"/>
        <v>0</v>
      </c>
      <c r="Q6500" s="3">
        <f t="shared" si="608"/>
        <v>0</v>
      </c>
      <c r="R6500" s="3">
        <f t="shared" si="609"/>
        <v>0</v>
      </c>
      <c r="S6500" s="3">
        <f t="shared" si="610"/>
        <v>1</v>
      </c>
      <c r="T6500" s="3">
        <f t="shared" si="611"/>
        <v>0</v>
      </c>
      <c r="U6500" s="3">
        <f t="shared" si="612"/>
        <v>0</v>
      </c>
    </row>
    <row r="6501" spans="1:21" ht="12.75" customHeight="1" x14ac:dyDescent="0.2">
      <c r="A6501" s="82" t="s">
        <v>95</v>
      </c>
      <c r="B6501" s="81" t="s">
        <v>96</v>
      </c>
      <c r="C6501" s="47">
        <v>216208</v>
      </c>
      <c r="D6501" s="80" t="s">
        <v>5300</v>
      </c>
      <c r="E6501" s="81" t="s">
        <v>5329</v>
      </c>
      <c r="F6501" s="82">
        <v>192027580</v>
      </c>
      <c r="G6501" s="83" t="s">
        <v>167</v>
      </c>
      <c r="H6501" s="80" t="s">
        <v>52</v>
      </c>
      <c r="I6501" s="80" t="s">
        <v>17034</v>
      </c>
      <c r="J6501" s="80" t="s">
        <v>17035</v>
      </c>
      <c r="K6501" s="80" t="s">
        <v>102</v>
      </c>
      <c r="L6501" s="80" t="s">
        <v>1880</v>
      </c>
      <c r="M6501" s="81" t="s">
        <v>2324</v>
      </c>
      <c r="N6501" s="47" t="s">
        <v>15353</v>
      </c>
      <c r="O6501" s="33">
        <v>2</v>
      </c>
      <c r="P6501" s="3">
        <f t="shared" si="607"/>
        <v>0</v>
      </c>
      <c r="Q6501" s="3">
        <f t="shared" si="608"/>
        <v>1</v>
      </c>
      <c r="R6501" s="3">
        <f t="shared" si="609"/>
        <v>0</v>
      </c>
      <c r="S6501" s="3">
        <f t="shared" si="610"/>
        <v>0</v>
      </c>
      <c r="T6501" s="3">
        <f t="shared" si="611"/>
        <v>0</v>
      </c>
      <c r="U6501" s="3">
        <f t="shared" si="612"/>
        <v>0</v>
      </c>
    </row>
    <row r="6502" spans="1:21" ht="12.75" customHeight="1" x14ac:dyDescent="0.2">
      <c r="A6502" s="82" t="s">
        <v>95</v>
      </c>
      <c r="B6502" s="81" t="s">
        <v>96</v>
      </c>
      <c r="C6502" s="47">
        <v>216208</v>
      </c>
      <c r="D6502" s="80" t="s">
        <v>5300</v>
      </c>
      <c r="E6502" s="81" t="s">
        <v>5329</v>
      </c>
      <c r="F6502" s="82">
        <v>192191973</v>
      </c>
      <c r="G6502" s="83" t="s">
        <v>167</v>
      </c>
      <c r="H6502" s="80" t="s">
        <v>52</v>
      </c>
      <c r="I6502" s="80" t="s">
        <v>15323</v>
      </c>
      <c r="J6502" s="80" t="s">
        <v>17036</v>
      </c>
      <c r="K6502" s="80" t="s">
        <v>102</v>
      </c>
      <c r="L6502" s="80" t="s">
        <v>1880</v>
      </c>
      <c r="M6502" s="81" t="s">
        <v>2324</v>
      </c>
      <c r="N6502" s="47" t="s">
        <v>15353</v>
      </c>
      <c r="O6502" s="33">
        <v>2</v>
      </c>
      <c r="P6502" s="3">
        <f t="shared" si="607"/>
        <v>0</v>
      </c>
      <c r="Q6502" s="3">
        <f t="shared" si="608"/>
        <v>1</v>
      </c>
      <c r="R6502" s="3">
        <f t="shared" si="609"/>
        <v>0</v>
      </c>
      <c r="S6502" s="3">
        <f t="shared" si="610"/>
        <v>0</v>
      </c>
      <c r="T6502" s="3">
        <f t="shared" si="611"/>
        <v>0</v>
      </c>
      <c r="U6502" s="3">
        <f t="shared" si="612"/>
        <v>0</v>
      </c>
    </row>
    <row r="6503" spans="1:21" ht="12.75" customHeight="1" x14ac:dyDescent="0.2">
      <c r="A6503" s="82" t="s">
        <v>95</v>
      </c>
      <c r="B6503" s="81" t="s">
        <v>96</v>
      </c>
      <c r="C6503" s="47">
        <v>216208</v>
      </c>
      <c r="D6503" s="80" t="s">
        <v>5300</v>
      </c>
      <c r="E6503" s="81" t="s">
        <v>5329</v>
      </c>
      <c r="F6503" s="82">
        <v>192222037</v>
      </c>
      <c r="G6503" s="83" t="s">
        <v>167</v>
      </c>
      <c r="H6503" s="80" t="s">
        <v>29</v>
      </c>
      <c r="I6503" s="80" t="s">
        <v>17037</v>
      </c>
      <c r="J6503" s="80" t="s">
        <v>17038</v>
      </c>
      <c r="K6503" s="80" t="s">
        <v>102</v>
      </c>
      <c r="L6503" s="80" t="s">
        <v>1880</v>
      </c>
      <c r="M6503" s="81" t="s">
        <v>2324</v>
      </c>
      <c r="N6503" s="47" t="s">
        <v>15353</v>
      </c>
      <c r="O6503" s="33">
        <v>2</v>
      </c>
      <c r="P6503" s="3">
        <f t="shared" si="607"/>
        <v>0</v>
      </c>
      <c r="Q6503" s="3">
        <f t="shared" si="608"/>
        <v>1</v>
      </c>
      <c r="R6503" s="3">
        <f t="shared" si="609"/>
        <v>0</v>
      </c>
      <c r="S6503" s="3">
        <f t="shared" si="610"/>
        <v>0</v>
      </c>
      <c r="T6503" s="3">
        <f t="shared" si="611"/>
        <v>0</v>
      </c>
      <c r="U6503" s="3">
        <f t="shared" si="612"/>
        <v>0</v>
      </c>
    </row>
    <row r="6504" spans="1:21" ht="12.75" customHeight="1" x14ac:dyDescent="0.2">
      <c r="A6504" s="82" t="s">
        <v>95</v>
      </c>
      <c r="B6504" s="81" t="s">
        <v>96</v>
      </c>
      <c r="C6504" s="47">
        <v>216208</v>
      </c>
      <c r="D6504" s="80" t="s">
        <v>5300</v>
      </c>
      <c r="E6504" s="81" t="s">
        <v>5329</v>
      </c>
      <c r="F6504" s="82">
        <v>192027638</v>
      </c>
      <c r="G6504" s="83" t="s">
        <v>105</v>
      </c>
      <c r="H6504" s="80" t="s">
        <v>52</v>
      </c>
      <c r="I6504" s="80" t="s">
        <v>17041</v>
      </c>
      <c r="J6504" s="80" t="s">
        <v>17042</v>
      </c>
      <c r="K6504" s="80" t="s">
        <v>341</v>
      </c>
      <c r="L6504" s="80" t="s">
        <v>342</v>
      </c>
      <c r="M6504" s="81" t="s">
        <v>640</v>
      </c>
      <c r="N6504" s="47" t="s">
        <v>15353</v>
      </c>
      <c r="O6504" s="33">
        <v>2</v>
      </c>
      <c r="P6504" s="3">
        <f t="shared" si="607"/>
        <v>0</v>
      </c>
      <c r="Q6504" s="3">
        <f t="shared" si="608"/>
        <v>1</v>
      </c>
      <c r="R6504" s="3">
        <f t="shared" si="609"/>
        <v>0</v>
      </c>
      <c r="S6504" s="3">
        <f t="shared" si="610"/>
        <v>0</v>
      </c>
      <c r="T6504" s="3">
        <f t="shared" si="611"/>
        <v>0</v>
      </c>
      <c r="U6504" s="3">
        <f t="shared" si="612"/>
        <v>0</v>
      </c>
    </row>
    <row r="6505" spans="1:21" ht="12.75" customHeight="1" x14ac:dyDescent="0.2">
      <c r="A6505" s="82" t="s">
        <v>95</v>
      </c>
      <c r="B6505" s="81" t="s">
        <v>96</v>
      </c>
      <c r="C6505" s="47">
        <v>216208</v>
      </c>
      <c r="D6505" s="80" t="s">
        <v>5300</v>
      </c>
      <c r="E6505" s="81" t="s">
        <v>5329</v>
      </c>
      <c r="F6505" s="82">
        <v>192085427</v>
      </c>
      <c r="G6505" s="83" t="s">
        <v>167</v>
      </c>
      <c r="H6505" s="80" t="s">
        <v>52</v>
      </c>
      <c r="I6505" s="80" t="s">
        <v>17047</v>
      </c>
      <c r="J6505" s="80" t="s">
        <v>17048</v>
      </c>
      <c r="K6505" s="80" t="s">
        <v>341</v>
      </c>
      <c r="L6505" s="80" t="s">
        <v>2996</v>
      </c>
      <c r="M6505" s="81" t="s">
        <v>4748</v>
      </c>
      <c r="N6505" s="47" t="s">
        <v>15353</v>
      </c>
      <c r="O6505" s="33">
        <v>2</v>
      </c>
      <c r="P6505" s="3">
        <f t="shared" si="607"/>
        <v>0</v>
      </c>
      <c r="Q6505" s="3">
        <f t="shared" si="608"/>
        <v>1</v>
      </c>
      <c r="R6505" s="3">
        <f t="shared" si="609"/>
        <v>0</v>
      </c>
      <c r="S6505" s="3">
        <f t="shared" si="610"/>
        <v>0</v>
      </c>
      <c r="T6505" s="3">
        <f t="shared" si="611"/>
        <v>0</v>
      </c>
      <c r="U6505" s="3">
        <f t="shared" si="612"/>
        <v>0</v>
      </c>
    </row>
    <row r="6506" spans="1:21" ht="12.75" customHeight="1" x14ac:dyDescent="0.2">
      <c r="A6506" s="82" t="s">
        <v>95</v>
      </c>
      <c r="B6506" s="81" t="s">
        <v>96</v>
      </c>
      <c r="C6506" s="47">
        <v>216208</v>
      </c>
      <c r="D6506" s="80" t="s">
        <v>5300</v>
      </c>
      <c r="E6506" s="81" t="s">
        <v>5329</v>
      </c>
      <c r="F6506" s="82">
        <v>192084735</v>
      </c>
      <c r="G6506" s="83" t="s">
        <v>167</v>
      </c>
      <c r="H6506" s="80" t="s">
        <v>52</v>
      </c>
      <c r="I6506" s="80" t="s">
        <v>17049</v>
      </c>
      <c r="J6506" s="80" t="s">
        <v>17050</v>
      </c>
      <c r="K6506" s="80" t="s">
        <v>102</v>
      </c>
      <c r="L6506" s="80" t="s">
        <v>1880</v>
      </c>
      <c r="M6506" s="81" t="s">
        <v>2324</v>
      </c>
      <c r="N6506" s="47" t="s">
        <v>15353</v>
      </c>
      <c r="O6506" s="33">
        <v>3</v>
      </c>
      <c r="P6506" s="3">
        <f t="shared" si="607"/>
        <v>0</v>
      </c>
      <c r="Q6506" s="3">
        <f t="shared" si="608"/>
        <v>0</v>
      </c>
      <c r="R6506" s="3">
        <f t="shared" si="609"/>
        <v>1</v>
      </c>
      <c r="S6506" s="3">
        <f t="shared" si="610"/>
        <v>0</v>
      </c>
      <c r="T6506" s="3">
        <f t="shared" si="611"/>
        <v>0</v>
      </c>
      <c r="U6506" s="3">
        <f t="shared" si="612"/>
        <v>0</v>
      </c>
    </row>
    <row r="6507" spans="1:21" ht="12.75" customHeight="1" x14ac:dyDescent="0.2">
      <c r="A6507" s="82" t="s">
        <v>95</v>
      </c>
      <c r="B6507" s="81" t="s">
        <v>96</v>
      </c>
      <c r="C6507" s="47">
        <v>216208</v>
      </c>
      <c r="D6507" s="80" t="s">
        <v>5300</v>
      </c>
      <c r="E6507" s="81" t="s">
        <v>5329</v>
      </c>
      <c r="F6507" s="82">
        <v>192221928</v>
      </c>
      <c r="G6507" s="83" t="s">
        <v>67</v>
      </c>
      <c r="H6507" s="80" t="s">
        <v>52</v>
      </c>
      <c r="I6507" s="80" t="s">
        <v>17056</v>
      </c>
      <c r="J6507" s="80" t="s">
        <v>17057</v>
      </c>
      <c r="K6507" s="80" t="s">
        <v>102</v>
      </c>
      <c r="L6507" s="80" t="s">
        <v>1880</v>
      </c>
      <c r="M6507" s="81" t="s">
        <v>2324</v>
      </c>
      <c r="N6507" s="47" t="s">
        <v>15353</v>
      </c>
      <c r="O6507" s="33">
        <v>4</v>
      </c>
      <c r="P6507" s="3">
        <f t="shared" si="607"/>
        <v>0</v>
      </c>
      <c r="Q6507" s="3">
        <f t="shared" si="608"/>
        <v>0</v>
      </c>
      <c r="R6507" s="3">
        <f t="shared" si="609"/>
        <v>0</v>
      </c>
      <c r="S6507" s="3">
        <f t="shared" si="610"/>
        <v>1</v>
      </c>
      <c r="T6507" s="3">
        <f t="shared" si="611"/>
        <v>0</v>
      </c>
      <c r="U6507" s="3">
        <f t="shared" si="612"/>
        <v>0</v>
      </c>
    </row>
    <row r="6508" spans="1:21" ht="12.75" customHeight="1" x14ac:dyDescent="0.2">
      <c r="A6508" s="82" t="s">
        <v>95</v>
      </c>
      <c r="B6508" s="81" t="s">
        <v>96</v>
      </c>
      <c r="C6508" s="47">
        <v>216208</v>
      </c>
      <c r="D6508" s="80" t="s">
        <v>5300</v>
      </c>
      <c r="E6508" s="81" t="s">
        <v>5329</v>
      </c>
      <c r="F6508" s="82">
        <v>192222083</v>
      </c>
      <c r="G6508" s="83" t="s">
        <v>167</v>
      </c>
      <c r="H6508" s="80" t="s">
        <v>52</v>
      </c>
      <c r="I6508" s="80" t="s">
        <v>17060</v>
      </c>
      <c r="J6508" s="80" t="s">
        <v>17061</v>
      </c>
      <c r="K6508" s="80" t="s">
        <v>102</v>
      </c>
      <c r="L6508" s="80" t="s">
        <v>103</v>
      </c>
      <c r="M6508" s="81" t="s">
        <v>104</v>
      </c>
      <c r="N6508" s="47" t="s">
        <v>15353</v>
      </c>
      <c r="O6508" s="33">
        <v>3</v>
      </c>
      <c r="P6508" s="3">
        <f t="shared" si="607"/>
        <v>0</v>
      </c>
      <c r="Q6508" s="3">
        <f t="shared" si="608"/>
        <v>0</v>
      </c>
      <c r="R6508" s="3">
        <f t="shared" si="609"/>
        <v>1</v>
      </c>
      <c r="S6508" s="3">
        <f t="shared" si="610"/>
        <v>0</v>
      </c>
      <c r="T6508" s="3">
        <f t="shared" si="611"/>
        <v>0</v>
      </c>
      <c r="U6508" s="3">
        <f t="shared" si="612"/>
        <v>0</v>
      </c>
    </row>
    <row r="6509" spans="1:21" ht="12.75" customHeight="1" x14ac:dyDescent="0.2">
      <c r="A6509" s="82" t="s">
        <v>95</v>
      </c>
      <c r="B6509" s="81" t="s">
        <v>96</v>
      </c>
      <c r="C6509" s="47">
        <v>216208</v>
      </c>
      <c r="D6509" s="80" t="s">
        <v>5300</v>
      </c>
      <c r="E6509" s="81" t="s">
        <v>5329</v>
      </c>
      <c r="F6509" s="82">
        <v>192222587</v>
      </c>
      <c r="G6509" s="83" t="s">
        <v>105</v>
      </c>
      <c r="H6509" s="80" t="s">
        <v>52</v>
      </c>
      <c r="I6509" s="80" t="s">
        <v>6253</v>
      </c>
      <c r="J6509" s="80" t="s">
        <v>17062</v>
      </c>
      <c r="K6509" s="80" t="s">
        <v>102</v>
      </c>
      <c r="L6509" s="80" t="s">
        <v>1880</v>
      </c>
      <c r="M6509" s="81" t="s">
        <v>2316</v>
      </c>
      <c r="N6509" s="47" t="s">
        <v>15353</v>
      </c>
      <c r="O6509" s="33">
        <v>3</v>
      </c>
      <c r="P6509" s="3">
        <f t="shared" si="607"/>
        <v>0</v>
      </c>
      <c r="Q6509" s="3">
        <f t="shared" si="608"/>
        <v>0</v>
      </c>
      <c r="R6509" s="3">
        <f t="shared" si="609"/>
        <v>1</v>
      </c>
      <c r="S6509" s="3">
        <f t="shared" si="610"/>
        <v>0</v>
      </c>
      <c r="T6509" s="3">
        <f t="shared" si="611"/>
        <v>0</v>
      </c>
      <c r="U6509" s="3">
        <f t="shared" si="612"/>
        <v>0</v>
      </c>
    </row>
    <row r="6510" spans="1:21" ht="12.75" customHeight="1" x14ac:dyDescent="0.2">
      <c r="A6510" s="82" t="s">
        <v>95</v>
      </c>
      <c r="B6510" s="81" t="s">
        <v>96</v>
      </c>
      <c r="C6510" s="47">
        <v>216208</v>
      </c>
      <c r="D6510" s="80" t="s">
        <v>5300</v>
      </c>
      <c r="E6510" s="81" t="s">
        <v>5329</v>
      </c>
      <c r="F6510" s="82">
        <v>192027745</v>
      </c>
      <c r="G6510" s="83" t="s">
        <v>67</v>
      </c>
      <c r="H6510" s="80" t="s">
        <v>52</v>
      </c>
      <c r="I6510" s="80" t="s">
        <v>17064</v>
      </c>
      <c r="J6510" s="80" t="s">
        <v>17065</v>
      </c>
      <c r="K6510" s="80" t="s">
        <v>102</v>
      </c>
      <c r="L6510" s="80" t="s">
        <v>1880</v>
      </c>
      <c r="M6510" s="81" t="s">
        <v>2316</v>
      </c>
      <c r="N6510" s="47" t="s">
        <v>15353</v>
      </c>
      <c r="O6510" s="33">
        <v>4</v>
      </c>
      <c r="P6510" s="3">
        <f t="shared" si="607"/>
        <v>0</v>
      </c>
      <c r="Q6510" s="3">
        <f t="shared" si="608"/>
        <v>0</v>
      </c>
      <c r="R6510" s="3">
        <f t="shared" si="609"/>
        <v>0</v>
      </c>
      <c r="S6510" s="3">
        <f t="shared" si="610"/>
        <v>1</v>
      </c>
      <c r="T6510" s="3">
        <f t="shared" si="611"/>
        <v>0</v>
      </c>
      <c r="U6510" s="3">
        <f t="shared" si="612"/>
        <v>0</v>
      </c>
    </row>
    <row r="6511" spans="1:21" ht="12.75" customHeight="1" x14ac:dyDescent="0.2">
      <c r="A6511" s="82" t="s">
        <v>95</v>
      </c>
      <c r="B6511" s="81" t="s">
        <v>96</v>
      </c>
      <c r="C6511" s="47">
        <v>216208</v>
      </c>
      <c r="D6511" s="80" t="s">
        <v>5300</v>
      </c>
      <c r="E6511" s="81" t="s">
        <v>5329</v>
      </c>
      <c r="F6511" s="82">
        <v>192191978</v>
      </c>
      <c r="G6511" s="83" t="s">
        <v>167</v>
      </c>
      <c r="H6511" s="80" t="s">
        <v>52</v>
      </c>
      <c r="I6511" s="80" t="s">
        <v>17068</v>
      </c>
      <c r="J6511" s="80" t="s">
        <v>17069</v>
      </c>
      <c r="K6511" s="80" t="s">
        <v>102</v>
      </c>
      <c r="L6511" s="80" t="s">
        <v>103</v>
      </c>
      <c r="M6511" s="81" t="s">
        <v>111</v>
      </c>
      <c r="N6511" s="47" t="s">
        <v>15353</v>
      </c>
      <c r="O6511" s="33">
        <v>2</v>
      </c>
      <c r="P6511" s="3">
        <f t="shared" si="607"/>
        <v>0</v>
      </c>
      <c r="Q6511" s="3">
        <f t="shared" si="608"/>
        <v>1</v>
      </c>
      <c r="R6511" s="3">
        <f t="shared" si="609"/>
        <v>0</v>
      </c>
      <c r="S6511" s="3">
        <f t="shared" si="610"/>
        <v>0</v>
      </c>
      <c r="T6511" s="3">
        <f t="shared" si="611"/>
        <v>0</v>
      </c>
      <c r="U6511" s="3">
        <f t="shared" si="612"/>
        <v>0</v>
      </c>
    </row>
    <row r="6512" spans="1:21" ht="12.75" customHeight="1" x14ac:dyDescent="0.2">
      <c r="A6512" s="82" t="s">
        <v>95</v>
      </c>
      <c r="B6512" s="81" t="s">
        <v>96</v>
      </c>
      <c r="C6512" s="47">
        <v>216208</v>
      </c>
      <c r="D6512" s="80" t="s">
        <v>5300</v>
      </c>
      <c r="E6512" s="81" t="s">
        <v>5329</v>
      </c>
      <c r="F6512" s="82">
        <v>192222259</v>
      </c>
      <c r="G6512" s="83" t="s">
        <v>105</v>
      </c>
      <c r="H6512" s="80" t="s">
        <v>52</v>
      </c>
      <c r="I6512" s="80" t="s">
        <v>17070</v>
      </c>
      <c r="J6512" s="80" t="s">
        <v>17071</v>
      </c>
      <c r="K6512" s="80" t="s">
        <v>102</v>
      </c>
      <c r="L6512" s="80" t="s">
        <v>159</v>
      </c>
      <c r="M6512" s="81" t="s">
        <v>1863</v>
      </c>
      <c r="N6512" s="47" t="s">
        <v>15353</v>
      </c>
      <c r="O6512" s="33">
        <v>3</v>
      </c>
      <c r="P6512" s="3">
        <f t="shared" si="607"/>
        <v>0</v>
      </c>
      <c r="Q6512" s="3">
        <f t="shared" si="608"/>
        <v>0</v>
      </c>
      <c r="R6512" s="3">
        <f t="shared" si="609"/>
        <v>1</v>
      </c>
      <c r="S6512" s="3">
        <f t="shared" si="610"/>
        <v>0</v>
      </c>
      <c r="T6512" s="3">
        <f t="shared" si="611"/>
        <v>0</v>
      </c>
      <c r="U6512" s="3">
        <f t="shared" si="612"/>
        <v>0</v>
      </c>
    </row>
    <row r="6513" spans="1:21" ht="12.75" customHeight="1" x14ac:dyDescent="0.2">
      <c r="A6513" s="82" t="s">
        <v>95</v>
      </c>
      <c r="B6513" s="81" t="s">
        <v>96</v>
      </c>
      <c r="C6513" s="47">
        <v>216208</v>
      </c>
      <c r="D6513" s="80" t="s">
        <v>5300</v>
      </c>
      <c r="E6513" s="81" t="s">
        <v>5329</v>
      </c>
      <c r="F6513" s="82">
        <v>192221676</v>
      </c>
      <c r="G6513" s="83" t="s">
        <v>105</v>
      </c>
      <c r="H6513" s="80" t="s">
        <v>52</v>
      </c>
      <c r="I6513" s="80" t="s">
        <v>17072</v>
      </c>
      <c r="J6513" s="80" t="s">
        <v>17073</v>
      </c>
      <c r="K6513" s="80" t="s">
        <v>102</v>
      </c>
      <c r="L6513" s="80" t="s">
        <v>159</v>
      </c>
      <c r="M6513" s="81" t="s">
        <v>160</v>
      </c>
      <c r="N6513" s="47" t="s">
        <v>15353</v>
      </c>
      <c r="O6513" s="33">
        <v>3</v>
      </c>
      <c r="P6513" s="3">
        <f t="shared" si="607"/>
        <v>0</v>
      </c>
      <c r="Q6513" s="3">
        <f t="shared" si="608"/>
        <v>0</v>
      </c>
      <c r="R6513" s="3">
        <f t="shared" si="609"/>
        <v>1</v>
      </c>
      <c r="S6513" s="3">
        <f t="shared" si="610"/>
        <v>0</v>
      </c>
      <c r="T6513" s="3">
        <f t="shared" si="611"/>
        <v>0</v>
      </c>
      <c r="U6513" s="3">
        <f t="shared" si="612"/>
        <v>0</v>
      </c>
    </row>
    <row r="6514" spans="1:21" ht="12.75" customHeight="1" x14ac:dyDescent="0.2">
      <c r="A6514" s="82" t="s">
        <v>95</v>
      </c>
      <c r="B6514" s="81" t="s">
        <v>96</v>
      </c>
      <c r="C6514" s="47">
        <v>216208</v>
      </c>
      <c r="D6514" s="80" t="s">
        <v>5300</v>
      </c>
      <c r="E6514" s="81" t="s">
        <v>5329</v>
      </c>
      <c r="F6514" s="82">
        <v>192191970</v>
      </c>
      <c r="G6514" s="83" t="s">
        <v>167</v>
      </c>
      <c r="H6514" s="80" t="s">
        <v>52</v>
      </c>
      <c r="I6514" s="80" t="s">
        <v>5950</v>
      </c>
      <c r="J6514" s="80" t="s">
        <v>17074</v>
      </c>
      <c r="K6514" s="80" t="s">
        <v>102</v>
      </c>
      <c r="L6514" s="80" t="s">
        <v>159</v>
      </c>
      <c r="M6514" s="81" t="s">
        <v>1863</v>
      </c>
      <c r="N6514" s="47" t="s">
        <v>15353</v>
      </c>
      <c r="O6514" s="33">
        <v>2</v>
      </c>
      <c r="P6514" s="3">
        <f t="shared" si="607"/>
        <v>0</v>
      </c>
      <c r="Q6514" s="3">
        <f t="shared" si="608"/>
        <v>1</v>
      </c>
      <c r="R6514" s="3">
        <f t="shared" si="609"/>
        <v>0</v>
      </c>
      <c r="S6514" s="3">
        <f t="shared" si="610"/>
        <v>0</v>
      </c>
      <c r="T6514" s="3">
        <f t="shared" si="611"/>
        <v>0</v>
      </c>
      <c r="U6514" s="3">
        <f t="shared" si="612"/>
        <v>0</v>
      </c>
    </row>
    <row r="6515" spans="1:21" ht="12.75" customHeight="1" x14ac:dyDescent="0.2">
      <c r="A6515" s="82" t="s">
        <v>95</v>
      </c>
      <c r="B6515" s="81" t="s">
        <v>96</v>
      </c>
      <c r="C6515" s="47">
        <v>216208</v>
      </c>
      <c r="D6515" s="80" t="s">
        <v>5300</v>
      </c>
      <c r="E6515" s="81" t="s">
        <v>5329</v>
      </c>
      <c r="F6515" s="82">
        <v>192221975</v>
      </c>
      <c r="G6515" s="83" t="s">
        <v>167</v>
      </c>
      <c r="H6515" s="80" t="s">
        <v>52</v>
      </c>
      <c r="I6515" s="80" t="s">
        <v>6298</v>
      </c>
      <c r="J6515" s="80" t="s">
        <v>17075</v>
      </c>
      <c r="K6515" s="80" t="s">
        <v>102</v>
      </c>
      <c r="L6515" s="80" t="s">
        <v>1887</v>
      </c>
      <c r="M6515" s="81" t="s">
        <v>1891</v>
      </c>
      <c r="N6515" s="47" t="s">
        <v>15353</v>
      </c>
      <c r="O6515" s="33">
        <v>1</v>
      </c>
      <c r="P6515" s="3">
        <f t="shared" si="607"/>
        <v>1</v>
      </c>
      <c r="Q6515" s="3">
        <f t="shared" si="608"/>
        <v>0</v>
      </c>
      <c r="R6515" s="3">
        <f t="shared" si="609"/>
        <v>0</v>
      </c>
      <c r="S6515" s="3">
        <f t="shared" si="610"/>
        <v>0</v>
      </c>
      <c r="T6515" s="3">
        <f t="shared" si="611"/>
        <v>0</v>
      </c>
      <c r="U6515" s="3">
        <f t="shared" si="612"/>
        <v>0</v>
      </c>
    </row>
    <row r="6516" spans="1:21" ht="12.75" customHeight="1" x14ac:dyDescent="0.2">
      <c r="A6516" s="82" t="s">
        <v>95</v>
      </c>
      <c r="B6516" s="81" t="s">
        <v>96</v>
      </c>
      <c r="C6516" s="47">
        <v>216208</v>
      </c>
      <c r="D6516" s="80" t="s">
        <v>5300</v>
      </c>
      <c r="E6516" s="81" t="s">
        <v>5329</v>
      </c>
      <c r="F6516" s="82">
        <v>192221932</v>
      </c>
      <c r="G6516" s="83" t="s">
        <v>167</v>
      </c>
      <c r="H6516" s="80" t="s">
        <v>52</v>
      </c>
      <c r="I6516" s="80" t="s">
        <v>6197</v>
      </c>
      <c r="J6516" s="80" t="s">
        <v>17076</v>
      </c>
      <c r="K6516" s="80" t="s">
        <v>102</v>
      </c>
      <c r="L6516" s="80" t="s">
        <v>1880</v>
      </c>
      <c r="M6516" s="81" t="s">
        <v>2324</v>
      </c>
      <c r="N6516" s="47" t="s">
        <v>15353</v>
      </c>
      <c r="O6516" s="33">
        <v>3</v>
      </c>
      <c r="P6516" s="3">
        <f t="shared" si="607"/>
        <v>0</v>
      </c>
      <c r="Q6516" s="3">
        <f t="shared" si="608"/>
        <v>0</v>
      </c>
      <c r="R6516" s="3">
        <f t="shared" si="609"/>
        <v>1</v>
      </c>
      <c r="S6516" s="3">
        <f t="shared" si="610"/>
        <v>0</v>
      </c>
      <c r="T6516" s="3">
        <f t="shared" si="611"/>
        <v>0</v>
      </c>
      <c r="U6516" s="3">
        <f t="shared" si="612"/>
        <v>0</v>
      </c>
    </row>
    <row r="6517" spans="1:21" ht="12.75" customHeight="1" x14ac:dyDescent="0.2">
      <c r="A6517" s="82" t="s">
        <v>95</v>
      </c>
      <c r="B6517" s="81" t="s">
        <v>96</v>
      </c>
      <c r="C6517" s="47">
        <v>216208</v>
      </c>
      <c r="D6517" s="80" t="s">
        <v>5300</v>
      </c>
      <c r="E6517" s="81" t="s">
        <v>5329</v>
      </c>
      <c r="F6517" s="82">
        <v>192192076</v>
      </c>
      <c r="G6517" s="83" t="s">
        <v>167</v>
      </c>
      <c r="H6517" s="80" t="s">
        <v>52</v>
      </c>
      <c r="I6517" s="80" t="s">
        <v>17077</v>
      </c>
      <c r="J6517" s="80" t="s">
        <v>17078</v>
      </c>
      <c r="K6517" s="80" t="s">
        <v>102</v>
      </c>
      <c r="L6517" s="80" t="s">
        <v>159</v>
      </c>
      <c r="M6517" s="81" t="s">
        <v>1863</v>
      </c>
      <c r="N6517" s="47" t="s">
        <v>15353</v>
      </c>
      <c r="O6517" s="33">
        <v>3</v>
      </c>
      <c r="P6517" s="3">
        <f t="shared" si="607"/>
        <v>0</v>
      </c>
      <c r="Q6517" s="3">
        <f t="shared" si="608"/>
        <v>0</v>
      </c>
      <c r="R6517" s="3">
        <f t="shared" si="609"/>
        <v>1</v>
      </c>
      <c r="S6517" s="3">
        <f t="shared" si="610"/>
        <v>0</v>
      </c>
      <c r="T6517" s="3">
        <f t="shared" si="611"/>
        <v>0</v>
      </c>
      <c r="U6517" s="3">
        <f t="shared" si="612"/>
        <v>0</v>
      </c>
    </row>
    <row r="6518" spans="1:21" ht="12.75" customHeight="1" x14ac:dyDescent="0.2">
      <c r="A6518" s="82" t="s">
        <v>95</v>
      </c>
      <c r="B6518" s="81" t="s">
        <v>96</v>
      </c>
      <c r="C6518" s="47">
        <v>216208</v>
      </c>
      <c r="D6518" s="80" t="s">
        <v>5300</v>
      </c>
      <c r="E6518" s="81" t="s">
        <v>5329</v>
      </c>
      <c r="F6518" s="82">
        <v>192085166</v>
      </c>
      <c r="G6518" s="83" t="s">
        <v>167</v>
      </c>
      <c r="H6518" s="80" t="s">
        <v>52</v>
      </c>
      <c r="I6518" s="80" t="s">
        <v>6294</v>
      </c>
      <c r="J6518" s="80" t="s">
        <v>17079</v>
      </c>
      <c r="K6518" s="80" t="s">
        <v>102</v>
      </c>
      <c r="L6518" s="80" t="s">
        <v>1887</v>
      </c>
      <c r="M6518" s="81" t="s">
        <v>1891</v>
      </c>
      <c r="N6518" s="47" t="s">
        <v>15353</v>
      </c>
      <c r="O6518" s="33">
        <v>2</v>
      </c>
      <c r="P6518" s="3">
        <f t="shared" si="607"/>
        <v>0</v>
      </c>
      <c r="Q6518" s="3">
        <f t="shared" si="608"/>
        <v>1</v>
      </c>
      <c r="R6518" s="3">
        <f t="shared" si="609"/>
        <v>0</v>
      </c>
      <c r="S6518" s="3">
        <f t="shared" si="610"/>
        <v>0</v>
      </c>
      <c r="T6518" s="3">
        <f t="shared" si="611"/>
        <v>0</v>
      </c>
      <c r="U6518" s="3">
        <f t="shared" si="612"/>
        <v>0</v>
      </c>
    </row>
    <row r="6519" spans="1:21" ht="12.75" customHeight="1" x14ac:dyDescent="0.2">
      <c r="A6519" s="82" t="s">
        <v>95</v>
      </c>
      <c r="B6519" s="81" t="s">
        <v>96</v>
      </c>
      <c r="C6519" s="47">
        <v>216208</v>
      </c>
      <c r="D6519" s="80" t="s">
        <v>5300</v>
      </c>
      <c r="E6519" s="81" t="s">
        <v>5329</v>
      </c>
      <c r="F6519" s="82">
        <v>192222571</v>
      </c>
      <c r="G6519" s="83" t="s">
        <v>167</v>
      </c>
      <c r="H6519" s="80" t="s">
        <v>52</v>
      </c>
      <c r="I6519" s="80" t="s">
        <v>6101</v>
      </c>
      <c r="J6519" s="80" t="s">
        <v>17081</v>
      </c>
      <c r="K6519" s="80" t="s">
        <v>102</v>
      </c>
      <c r="L6519" s="80" t="s">
        <v>1880</v>
      </c>
      <c r="M6519" s="81" t="s">
        <v>2324</v>
      </c>
      <c r="N6519" s="47" t="s">
        <v>15353</v>
      </c>
      <c r="O6519" s="33">
        <v>2</v>
      </c>
      <c r="P6519" s="3">
        <f t="shared" si="607"/>
        <v>0</v>
      </c>
      <c r="Q6519" s="3">
        <f t="shared" si="608"/>
        <v>1</v>
      </c>
      <c r="R6519" s="3">
        <f t="shared" si="609"/>
        <v>0</v>
      </c>
      <c r="S6519" s="3">
        <f t="shared" si="610"/>
        <v>0</v>
      </c>
      <c r="T6519" s="3">
        <f t="shared" si="611"/>
        <v>0</v>
      </c>
      <c r="U6519" s="3">
        <f t="shared" si="612"/>
        <v>0</v>
      </c>
    </row>
    <row r="6520" spans="1:21" ht="12.75" customHeight="1" x14ac:dyDescent="0.2">
      <c r="A6520" s="82" t="s">
        <v>95</v>
      </c>
      <c r="B6520" s="81" t="s">
        <v>96</v>
      </c>
      <c r="C6520" s="47">
        <v>216208</v>
      </c>
      <c r="D6520" s="80" t="s">
        <v>5300</v>
      </c>
      <c r="E6520" s="81" t="s">
        <v>5329</v>
      </c>
      <c r="F6520" s="82">
        <v>192191964</v>
      </c>
      <c r="G6520" s="83" t="s">
        <v>105</v>
      </c>
      <c r="H6520" s="80" t="s">
        <v>52</v>
      </c>
      <c r="I6520" s="80" t="s">
        <v>17082</v>
      </c>
      <c r="J6520" s="80" t="s">
        <v>17083</v>
      </c>
      <c r="K6520" s="80" t="s">
        <v>102</v>
      </c>
      <c r="L6520" s="80" t="s">
        <v>159</v>
      </c>
      <c r="M6520" s="81" t="s">
        <v>160</v>
      </c>
      <c r="N6520" s="47" t="s">
        <v>15353</v>
      </c>
      <c r="O6520" s="33">
        <v>1</v>
      </c>
      <c r="P6520" s="3">
        <f t="shared" si="607"/>
        <v>1</v>
      </c>
      <c r="Q6520" s="3">
        <f t="shared" si="608"/>
        <v>0</v>
      </c>
      <c r="R6520" s="3">
        <f t="shared" si="609"/>
        <v>0</v>
      </c>
      <c r="S6520" s="3">
        <f t="shared" si="610"/>
        <v>0</v>
      </c>
      <c r="T6520" s="3">
        <f t="shared" si="611"/>
        <v>0</v>
      </c>
      <c r="U6520" s="3">
        <f t="shared" si="612"/>
        <v>0</v>
      </c>
    </row>
    <row r="6521" spans="1:21" ht="12.75" customHeight="1" x14ac:dyDescent="0.2">
      <c r="A6521" s="82" t="s">
        <v>95</v>
      </c>
      <c r="B6521" s="81" t="s">
        <v>96</v>
      </c>
      <c r="C6521" s="47">
        <v>216208</v>
      </c>
      <c r="D6521" s="80" t="s">
        <v>5300</v>
      </c>
      <c r="E6521" s="81" t="s">
        <v>5329</v>
      </c>
      <c r="F6521" s="82">
        <v>192222626</v>
      </c>
      <c r="G6521" s="83" t="s">
        <v>167</v>
      </c>
      <c r="H6521" s="80" t="s">
        <v>52</v>
      </c>
      <c r="I6521" s="80" t="s">
        <v>17086</v>
      </c>
      <c r="J6521" s="80" t="s">
        <v>17087</v>
      </c>
      <c r="K6521" s="80" t="s">
        <v>102</v>
      </c>
      <c r="L6521" s="80" t="s">
        <v>159</v>
      </c>
      <c r="M6521" s="81" t="s">
        <v>1863</v>
      </c>
      <c r="N6521" s="47" t="s">
        <v>15353</v>
      </c>
      <c r="O6521" s="33">
        <v>3</v>
      </c>
      <c r="P6521" s="3">
        <f t="shared" si="607"/>
        <v>0</v>
      </c>
      <c r="Q6521" s="3">
        <f t="shared" si="608"/>
        <v>0</v>
      </c>
      <c r="R6521" s="3">
        <f t="shared" si="609"/>
        <v>1</v>
      </c>
      <c r="S6521" s="3">
        <f t="shared" si="610"/>
        <v>0</v>
      </c>
      <c r="T6521" s="3">
        <f t="shared" si="611"/>
        <v>0</v>
      </c>
      <c r="U6521" s="3">
        <f t="shared" si="612"/>
        <v>0</v>
      </c>
    </row>
    <row r="6522" spans="1:21" ht="12.75" customHeight="1" x14ac:dyDescent="0.2">
      <c r="A6522" s="82" t="s">
        <v>95</v>
      </c>
      <c r="B6522" s="81" t="s">
        <v>96</v>
      </c>
      <c r="C6522" s="47">
        <v>216208</v>
      </c>
      <c r="D6522" s="80" t="s">
        <v>5300</v>
      </c>
      <c r="E6522" s="81" t="s">
        <v>5329</v>
      </c>
      <c r="F6522" s="82">
        <v>192222725</v>
      </c>
      <c r="G6522" s="83" t="s">
        <v>167</v>
      </c>
      <c r="H6522" s="80" t="s">
        <v>52</v>
      </c>
      <c r="I6522" s="80" t="s">
        <v>17088</v>
      </c>
      <c r="J6522" s="80" t="s">
        <v>17089</v>
      </c>
      <c r="K6522" s="80" t="s">
        <v>102</v>
      </c>
      <c r="L6522" s="80" t="s">
        <v>103</v>
      </c>
      <c r="M6522" s="81" t="s">
        <v>116</v>
      </c>
      <c r="N6522" s="47" t="s">
        <v>15353</v>
      </c>
      <c r="O6522" s="33">
        <v>3</v>
      </c>
      <c r="P6522" s="3">
        <f t="shared" si="607"/>
        <v>0</v>
      </c>
      <c r="Q6522" s="3">
        <f t="shared" si="608"/>
        <v>0</v>
      </c>
      <c r="R6522" s="3">
        <f t="shared" si="609"/>
        <v>1</v>
      </c>
      <c r="S6522" s="3">
        <f t="shared" si="610"/>
        <v>0</v>
      </c>
      <c r="T6522" s="3">
        <f t="shared" si="611"/>
        <v>0</v>
      </c>
      <c r="U6522" s="3">
        <f t="shared" si="612"/>
        <v>0</v>
      </c>
    </row>
    <row r="6523" spans="1:21" ht="12.75" customHeight="1" x14ac:dyDescent="0.2">
      <c r="A6523" s="82" t="s">
        <v>95</v>
      </c>
      <c r="B6523" s="81" t="s">
        <v>96</v>
      </c>
      <c r="C6523" s="47">
        <v>216208</v>
      </c>
      <c r="D6523" s="80" t="s">
        <v>5300</v>
      </c>
      <c r="E6523" s="81" t="s">
        <v>5329</v>
      </c>
      <c r="F6523" s="82">
        <v>192221933</v>
      </c>
      <c r="G6523" s="83" t="s">
        <v>167</v>
      </c>
      <c r="H6523" s="80" t="s">
        <v>52</v>
      </c>
      <c r="I6523" s="80" t="s">
        <v>6368</v>
      </c>
      <c r="J6523" s="80" t="s">
        <v>17090</v>
      </c>
      <c r="K6523" s="80" t="s">
        <v>102</v>
      </c>
      <c r="L6523" s="80" t="s">
        <v>103</v>
      </c>
      <c r="M6523" s="81" t="s">
        <v>111</v>
      </c>
      <c r="N6523" s="47" t="s">
        <v>15353</v>
      </c>
      <c r="O6523" s="33">
        <v>2</v>
      </c>
      <c r="P6523" s="3">
        <f t="shared" si="607"/>
        <v>0</v>
      </c>
      <c r="Q6523" s="3">
        <f t="shared" si="608"/>
        <v>1</v>
      </c>
      <c r="R6523" s="3">
        <f t="shared" si="609"/>
        <v>0</v>
      </c>
      <c r="S6523" s="3">
        <f t="shared" si="610"/>
        <v>0</v>
      </c>
      <c r="T6523" s="3">
        <f t="shared" si="611"/>
        <v>0</v>
      </c>
      <c r="U6523" s="3">
        <f t="shared" si="612"/>
        <v>0</v>
      </c>
    </row>
    <row r="6524" spans="1:21" ht="12.75" customHeight="1" x14ac:dyDescent="0.2">
      <c r="A6524" s="82" t="s">
        <v>95</v>
      </c>
      <c r="B6524" s="81" t="s">
        <v>96</v>
      </c>
      <c r="C6524" s="47">
        <v>216208</v>
      </c>
      <c r="D6524" s="80" t="s">
        <v>5300</v>
      </c>
      <c r="E6524" s="81" t="s">
        <v>5329</v>
      </c>
      <c r="F6524" s="82">
        <v>192222410</v>
      </c>
      <c r="G6524" s="83" t="s">
        <v>167</v>
      </c>
      <c r="H6524" s="80" t="s">
        <v>52</v>
      </c>
      <c r="I6524" s="80" t="s">
        <v>6207</v>
      </c>
      <c r="J6524" s="80" t="s">
        <v>17095</v>
      </c>
      <c r="K6524" s="80" t="s">
        <v>102</v>
      </c>
      <c r="L6524" s="80" t="s">
        <v>1880</v>
      </c>
      <c r="M6524" s="81" t="s">
        <v>2316</v>
      </c>
      <c r="N6524" s="47" t="s">
        <v>15353</v>
      </c>
      <c r="O6524" s="33">
        <v>4</v>
      </c>
      <c r="P6524" s="3">
        <f t="shared" si="607"/>
        <v>0</v>
      </c>
      <c r="Q6524" s="3">
        <f t="shared" si="608"/>
        <v>0</v>
      </c>
      <c r="R6524" s="3">
        <f t="shared" si="609"/>
        <v>0</v>
      </c>
      <c r="S6524" s="3">
        <f t="shared" si="610"/>
        <v>1</v>
      </c>
      <c r="T6524" s="3">
        <f t="shared" si="611"/>
        <v>0</v>
      </c>
      <c r="U6524" s="3">
        <f t="shared" si="612"/>
        <v>0</v>
      </c>
    </row>
    <row r="6525" spans="1:21" ht="12.75" customHeight="1" x14ac:dyDescent="0.2">
      <c r="A6525" s="82" t="s">
        <v>95</v>
      </c>
      <c r="B6525" s="81" t="s">
        <v>96</v>
      </c>
      <c r="C6525" s="47">
        <v>216208</v>
      </c>
      <c r="D6525" s="80" t="s">
        <v>5300</v>
      </c>
      <c r="E6525" s="81" t="s">
        <v>5329</v>
      </c>
      <c r="F6525" s="82">
        <v>192221712</v>
      </c>
      <c r="G6525" s="83" t="s">
        <v>167</v>
      </c>
      <c r="H6525" s="80" t="s">
        <v>52</v>
      </c>
      <c r="I6525" s="80" t="s">
        <v>17097</v>
      </c>
      <c r="J6525" s="80" t="s">
        <v>17098</v>
      </c>
      <c r="K6525" s="80" t="s">
        <v>102</v>
      </c>
      <c r="L6525" s="80" t="s">
        <v>159</v>
      </c>
      <c r="M6525" s="81" t="s">
        <v>1863</v>
      </c>
      <c r="N6525" s="47" t="s">
        <v>15353</v>
      </c>
      <c r="O6525" s="33">
        <v>2</v>
      </c>
      <c r="P6525" s="3">
        <f t="shared" si="607"/>
        <v>0</v>
      </c>
      <c r="Q6525" s="3">
        <f t="shared" si="608"/>
        <v>1</v>
      </c>
      <c r="R6525" s="3">
        <f t="shared" si="609"/>
        <v>0</v>
      </c>
      <c r="S6525" s="3">
        <f t="shared" si="610"/>
        <v>0</v>
      </c>
      <c r="T6525" s="3">
        <f t="shared" si="611"/>
        <v>0</v>
      </c>
      <c r="U6525" s="3">
        <f t="shared" si="612"/>
        <v>0</v>
      </c>
    </row>
    <row r="6526" spans="1:21" ht="12.75" customHeight="1" x14ac:dyDescent="0.2">
      <c r="A6526" s="82" t="s">
        <v>95</v>
      </c>
      <c r="B6526" s="81" t="s">
        <v>96</v>
      </c>
      <c r="C6526" s="47">
        <v>216208</v>
      </c>
      <c r="D6526" s="80" t="s">
        <v>5300</v>
      </c>
      <c r="E6526" s="81" t="s">
        <v>5329</v>
      </c>
      <c r="F6526" s="82">
        <v>192085448</v>
      </c>
      <c r="G6526" s="83" t="s">
        <v>167</v>
      </c>
      <c r="H6526" s="80" t="s">
        <v>52</v>
      </c>
      <c r="I6526" s="80" t="s">
        <v>17047</v>
      </c>
      <c r="J6526" s="80" t="s">
        <v>17099</v>
      </c>
      <c r="K6526" s="80" t="s">
        <v>341</v>
      </c>
      <c r="L6526" s="80" t="s">
        <v>2996</v>
      </c>
      <c r="M6526" s="81" t="s">
        <v>4748</v>
      </c>
      <c r="N6526" s="47" t="s">
        <v>15353</v>
      </c>
      <c r="O6526" s="33">
        <v>2</v>
      </c>
      <c r="P6526" s="3">
        <f t="shared" si="607"/>
        <v>0</v>
      </c>
      <c r="Q6526" s="3">
        <f t="shared" si="608"/>
        <v>1</v>
      </c>
      <c r="R6526" s="3">
        <f t="shared" si="609"/>
        <v>0</v>
      </c>
      <c r="S6526" s="3">
        <f t="shared" si="610"/>
        <v>0</v>
      </c>
      <c r="T6526" s="3">
        <f t="shared" si="611"/>
        <v>0</v>
      </c>
      <c r="U6526" s="3">
        <f t="shared" si="612"/>
        <v>0</v>
      </c>
    </row>
    <row r="6527" spans="1:21" ht="12.75" customHeight="1" x14ac:dyDescent="0.2">
      <c r="A6527" s="82" t="s">
        <v>95</v>
      </c>
      <c r="B6527" s="81" t="s">
        <v>96</v>
      </c>
      <c r="C6527" s="47">
        <v>216208</v>
      </c>
      <c r="D6527" s="80" t="s">
        <v>5300</v>
      </c>
      <c r="E6527" s="81" t="s">
        <v>5329</v>
      </c>
      <c r="F6527" s="82">
        <v>192085158</v>
      </c>
      <c r="G6527" s="83" t="s">
        <v>167</v>
      </c>
      <c r="H6527" s="80" t="s">
        <v>52</v>
      </c>
      <c r="I6527" s="80" t="s">
        <v>17001</v>
      </c>
      <c r="J6527" s="80" t="s">
        <v>17105</v>
      </c>
      <c r="K6527" s="80" t="s">
        <v>102</v>
      </c>
      <c r="L6527" s="80" t="s">
        <v>1880</v>
      </c>
      <c r="M6527" s="81" t="s">
        <v>2316</v>
      </c>
      <c r="N6527" s="47" t="s">
        <v>15353</v>
      </c>
      <c r="O6527" s="33">
        <v>3</v>
      </c>
      <c r="P6527" s="3">
        <f t="shared" si="607"/>
        <v>0</v>
      </c>
      <c r="Q6527" s="3">
        <f t="shared" si="608"/>
        <v>0</v>
      </c>
      <c r="R6527" s="3">
        <f t="shared" si="609"/>
        <v>1</v>
      </c>
      <c r="S6527" s="3">
        <f t="shared" si="610"/>
        <v>0</v>
      </c>
      <c r="T6527" s="3">
        <f t="shared" si="611"/>
        <v>0</v>
      </c>
      <c r="U6527" s="3">
        <f t="shared" si="612"/>
        <v>0</v>
      </c>
    </row>
    <row r="6528" spans="1:21" ht="12.75" customHeight="1" x14ac:dyDescent="0.2">
      <c r="A6528" s="82" t="s">
        <v>95</v>
      </c>
      <c r="B6528" s="81" t="s">
        <v>96</v>
      </c>
      <c r="C6528" s="47">
        <v>216208</v>
      </c>
      <c r="D6528" s="80" t="s">
        <v>5300</v>
      </c>
      <c r="E6528" s="81" t="s">
        <v>5369</v>
      </c>
      <c r="F6528" s="82">
        <v>192215088</v>
      </c>
      <c r="G6528" s="83" t="s">
        <v>67</v>
      </c>
      <c r="H6528" s="80" t="s">
        <v>52</v>
      </c>
      <c r="I6528" s="80" t="s">
        <v>17143</v>
      </c>
      <c r="J6528" s="80" t="s">
        <v>17144</v>
      </c>
      <c r="K6528" s="80" t="s">
        <v>80</v>
      </c>
      <c r="L6528" s="80" t="s">
        <v>383</v>
      </c>
      <c r="M6528" s="81" t="s">
        <v>384</v>
      </c>
      <c r="N6528" s="47" t="s">
        <v>15353</v>
      </c>
      <c r="O6528" s="33">
        <v>3</v>
      </c>
      <c r="P6528" s="3">
        <f t="shared" si="607"/>
        <v>0</v>
      </c>
      <c r="Q6528" s="3">
        <f t="shared" si="608"/>
        <v>0</v>
      </c>
      <c r="R6528" s="3">
        <f t="shared" si="609"/>
        <v>1</v>
      </c>
      <c r="S6528" s="3">
        <f t="shared" si="610"/>
        <v>0</v>
      </c>
      <c r="T6528" s="3">
        <f t="shared" si="611"/>
        <v>0</v>
      </c>
      <c r="U6528" s="3">
        <f t="shared" si="612"/>
        <v>0</v>
      </c>
    </row>
    <row r="6529" spans="1:21" ht="12.75" customHeight="1" x14ac:dyDescent="0.2">
      <c r="A6529" s="82" t="s">
        <v>95</v>
      </c>
      <c r="B6529" s="81" t="s">
        <v>96</v>
      </c>
      <c r="C6529" s="47">
        <v>216208</v>
      </c>
      <c r="D6529" s="80" t="s">
        <v>5300</v>
      </c>
      <c r="E6529" s="81" t="s">
        <v>5369</v>
      </c>
      <c r="F6529" s="82">
        <v>192170075</v>
      </c>
      <c r="G6529" s="83" t="s">
        <v>67</v>
      </c>
      <c r="H6529" s="80" t="s">
        <v>52</v>
      </c>
      <c r="I6529" s="80" t="s">
        <v>17145</v>
      </c>
      <c r="J6529" s="80" t="s">
        <v>17146</v>
      </c>
      <c r="K6529" s="80" t="s">
        <v>366</v>
      </c>
      <c r="L6529" s="80" t="s">
        <v>1764</v>
      </c>
      <c r="M6529" s="81" t="s">
        <v>5455</v>
      </c>
      <c r="N6529" s="47" t="s">
        <v>15353</v>
      </c>
      <c r="O6529" s="33">
        <v>3</v>
      </c>
      <c r="P6529" s="3">
        <f t="shared" si="607"/>
        <v>0</v>
      </c>
      <c r="Q6529" s="3">
        <f t="shared" si="608"/>
        <v>0</v>
      </c>
      <c r="R6529" s="3">
        <f t="shared" si="609"/>
        <v>1</v>
      </c>
      <c r="S6529" s="3">
        <f t="shared" si="610"/>
        <v>0</v>
      </c>
      <c r="T6529" s="3">
        <f t="shared" si="611"/>
        <v>0</v>
      </c>
      <c r="U6529" s="3">
        <f t="shared" si="612"/>
        <v>0</v>
      </c>
    </row>
    <row r="6530" spans="1:21" ht="12.75" customHeight="1" x14ac:dyDescent="0.2">
      <c r="A6530" s="82" t="s">
        <v>95</v>
      </c>
      <c r="B6530" s="81" t="s">
        <v>96</v>
      </c>
      <c r="C6530" s="47">
        <v>216208</v>
      </c>
      <c r="D6530" s="80" t="s">
        <v>5300</v>
      </c>
      <c r="E6530" s="81" t="s">
        <v>5369</v>
      </c>
      <c r="F6530" s="82">
        <v>192215179</v>
      </c>
      <c r="G6530" s="83" t="s">
        <v>67</v>
      </c>
      <c r="H6530" s="80" t="s">
        <v>52</v>
      </c>
      <c r="I6530" s="80" t="s">
        <v>17147</v>
      </c>
      <c r="J6530" s="80" t="s">
        <v>17148</v>
      </c>
      <c r="K6530" s="80" t="s">
        <v>80</v>
      </c>
      <c r="L6530" s="80" t="s">
        <v>383</v>
      </c>
      <c r="M6530" s="81" t="s">
        <v>2472</v>
      </c>
      <c r="N6530" s="47" t="s">
        <v>15353</v>
      </c>
      <c r="O6530" s="33">
        <v>3</v>
      </c>
      <c r="P6530" s="3">
        <f t="shared" si="607"/>
        <v>0</v>
      </c>
      <c r="Q6530" s="3">
        <f t="shared" si="608"/>
        <v>0</v>
      </c>
      <c r="R6530" s="3">
        <f t="shared" si="609"/>
        <v>1</v>
      </c>
      <c r="S6530" s="3">
        <f t="shared" si="610"/>
        <v>0</v>
      </c>
      <c r="T6530" s="3">
        <f t="shared" si="611"/>
        <v>0</v>
      </c>
      <c r="U6530" s="3">
        <f t="shared" si="612"/>
        <v>0</v>
      </c>
    </row>
    <row r="6531" spans="1:21" ht="12.75" customHeight="1" x14ac:dyDescent="0.2">
      <c r="A6531" s="82" t="s">
        <v>95</v>
      </c>
      <c r="B6531" s="81" t="s">
        <v>96</v>
      </c>
      <c r="C6531" s="47">
        <v>216208</v>
      </c>
      <c r="D6531" s="80" t="s">
        <v>5300</v>
      </c>
      <c r="E6531" s="81" t="s">
        <v>6261</v>
      </c>
      <c r="F6531" s="82">
        <v>192216517</v>
      </c>
      <c r="G6531" s="83" t="s">
        <v>105</v>
      </c>
      <c r="H6531" s="80" t="s">
        <v>52</v>
      </c>
      <c r="I6531" s="80" t="s">
        <v>17149</v>
      </c>
      <c r="J6531" s="80" t="s">
        <v>17150</v>
      </c>
      <c r="K6531" s="80" t="s">
        <v>102</v>
      </c>
      <c r="L6531" s="80" t="s">
        <v>1887</v>
      </c>
      <c r="M6531" s="81" t="s">
        <v>1937</v>
      </c>
      <c r="N6531" s="47" t="s">
        <v>15353</v>
      </c>
      <c r="O6531" s="33">
        <v>1</v>
      </c>
      <c r="P6531" s="3">
        <f t="shared" si="607"/>
        <v>1</v>
      </c>
      <c r="Q6531" s="3">
        <f t="shared" si="608"/>
        <v>0</v>
      </c>
      <c r="R6531" s="3">
        <f t="shared" si="609"/>
        <v>0</v>
      </c>
      <c r="S6531" s="3">
        <f t="shared" si="610"/>
        <v>0</v>
      </c>
      <c r="T6531" s="3">
        <f t="shared" si="611"/>
        <v>0</v>
      </c>
      <c r="U6531" s="3">
        <f t="shared" si="612"/>
        <v>0</v>
      </c>
    </row>
    <row r="6532" spans="1:21" ht="12.75" customHeight="1" x14ac:dyDescent="0.2">
      <c r="A6532" s="82" t="s">
        <v>95</v>
      </c>
      <c r="B6532" s="81" t="s">
        <v>96</v>
      </c>
      <c r="C6532" s="47">
        <v>216208</v>
      </c>
      <c r="D6532" s="80" t="s">
        <v>5300</v>
      </c>
      <c r="E6532" s="81" t="s">
        <v>5956</v>
      </c>
      <c r="F6532" s="82">
        <v>192216653</v>
      </c>
      <c r="G6532" s="83" t="s">
        <v>105</v>
      </c>
      <c r="H6532" s="80" t="s">
        <v>52</v>
      </c>
      <c r="I6532" s="80" t="s">
        <v>17168</v>
      </c>
      <c r="J6532" s="80" t="s">
        <v>17169</v>
      </c>
      <c r="K6532" s="80" t="s">
        <v>341</v>
      </c>
      <c r="L6532" s="80" t="s">
        <v>1089</v>
      </c>
      <c r="M6532" s="81" t="s">
        <v>126</v>
      </c>
      <c r="N6532" s="47" t="s">
        <v>15353</v>
      </c>
      <c r="O6532" s="33">
        <v>5</v>
      </c>
      <c r="P6532" s="3">
        <f t="shared" si="607"/>
        <v>0</v>
      </c>
      <c r="Q6532" s="3">
        <f t="shared" si="608"/>
        <v>0</v>
      </c>
      <c r="R6532" s="3">
        <f t="shared" si="609"/>
        <v>0</v>
      </c>
      <c r="S6532" s="3">
        <f t="shared" si="610"/>
        <v>0</v>
      </c>
      <c r="T6532" s="3">
        <f t="shared" si="611"/>
        <v>1</v>
      </c>
      <c r="U6532" s="3">
        <f t="shared" si="612"/>
        <v>0</v>
      </c>
    </row>
    <row r="6533" spans="1:21" ht="12.75" customHeight="1" x14ac:dyDescent="0.2">
      <c r="A6533" s="82" t="s">
        <v>95</v>
      </c>
      <c r="B6533" s="81" t="s">
        <v>96</v>
      </c>
      <c r="C6533" s="47">
        <v>216208</v>
      </c>
      <c r="D6533" s="80" t="s">
        <v>5300</v>
      </c>
      <c r="E6533" s="81" t="s">
        <v>5956</v>
      </c>
      <c r="F6533" s="82">
        <v>192079404</v>
      </c>
      <c r="G6533" s="83" t="s">
        <v>67</v>
      </c>
      <c r="H6533" s="80" t="s">
        <v>52</v>
      </c>
      <c r="I6533" s="80" t="s">
        <v>5957</v>
      </c>
      <c r="J6533" s="80" t="s">
        <v>17176</v>
      </c>
      <c r="K6533" s="80" t="s">
        <v>102</v>
      </c>
      <c r="L6533" s="80" t="s">
        <v>1887</v>
      </c>
      <c r="M6533" s="81" t="s">
        <v>126</v>
      </c>
      <c r="N6533" s="47" t="s">
        <v>15353</v>
      </c>
      <c r="O6533" s="33">
        <v>3</v>
      </c>
      <c r="P6533" s="3">
        <f t="shared" ref="P6533:P6596" si="613">IF(O6533=1,1,0)</f>
        <v>0</v>
      </c>
      <c r="Q6533" s="3">
        <f t="shared" ref="Q6533:Q6596" si="614">IF(O6533=2,1,0)</f>
        <v>0</v>
      </c>
      <c r="R6533" s="3">
        <f t="shared" ref="R6533:R6596" si="615">IF(O6533=3,1,0)</f>
        <v>1</v>
      </c>
      <c r="S6533" s="3">
        <f t="shared" ref="S6533:S6596" si="616">IF(O6533=4,1,0)</f>
        <v>0</v>
      </c>
      <c r="T6533" s="3">
        <f t="shared" ref="T6533:T6596" si="617">IF(O6533=5,1,0)</f>
        <v>0</v>
      </c>
      <c r="U6533" s="3">
        <f t="shared" ref="U6533:U6596" si="618">IF(O6533="Bez finální známky, nebyl získán potřebný počet posudků",1,IF(O6533="N (nehodnoceno)",1,0))</f>
        <v>0</v>
      </c>
    </row>
    <row r="6534" spans="1:21" ht="12.75" customHeight="1" x14ac:dyDescent="0.2">
      <c r="A6534" s="82" t="s">
        <v>95</v>
      </c>
      <c r="B6534" s="81" t="s">
        <v>96</v>
      </c>
      <c r="C6534" s="47">
        <v>216208</v>
      </c>
      <c r="D6534" s="80" t="s">
        <v>5300</v>
      </c>
      <c r="E6534" s="81" t="s">
        <v>5956</v>
      </c>
      <c r="F6534" s="82">
        <v>191922823</v>
      </c>
      <c r="G6534" s="83" t="s">
        <v>67</v>
      </c>
      <c r="H6534" s="80" t="s">
        <v>52</v>
      </c>
      <c r="I6534" s="80" t="s">
        <v>17181</v>
      </c>
      <c r="J6534" s="80" t="s">
        <v>17182</v>
      </c>
      <c r="K6534" s="80" t="s">
        <v>341</v>
      </c>
      <c r="L6534" s="80" t="s">
        <v>2285</v>
      </c>
      <c r="M6534" s="81" t="s">
        <v>2286</v>
      </c>
      <c r="N6534" s="47" t="s">
        <v>15353</v>
      </c>
      <c r="O6534" s="33">
        <v>5</v>
      </c>
      <c r="P6534" s="3">
        <f t="shared" si="613"/>
        <v>0</v>
      </c>
      <c r="Q6534" s="3">
        <f t="shared" si="614"/>
        <v>0</v>
      </c>
      <c r="R6534" s="3">
        <f t="shared" si="615"/>
        <v>0</v>
      </c>
      <c r="S6534" s="3">
        <f t="shared" si="616"/>
        <v>0</v>
      </c>
      <c r="T6534" s="3">
        <f t="shared" si="617"/>
        <v>1</v>
      </c>
      <c r="U6534" s="3">
        <f t="shared" si="618"/>
        <v>0</v>
      </c>
    </row>
    <row r="6535" spans="1:21" ht="12.75" customHeight="1" x14ac:dyDescent="0.2">
      <c r="A6535" s="82" t="s">
        <v>95</v>
      </c>
      <c r="B6535" s="81" t="s">
        <v>96</v>
      </c>
      <c r="C6535" s="47">
        <v>216208</v>
      </c>
      <c r="D6535" s="80" t="s">
        <v>5300</v>
      </c>
      <c r="E6535" s="81" t="s">
        <v>5956</v>
      </c>
      <c r="F6535" s="82">
        <v>192216672</v>
      </c>
      <c r="G6535" s="83" t="s">
        <v>67</v>
      </c>
      <c r="H6535" s="80" t="s">
        <v>52</v>
      </c>
      <c r="I6535" s="80" t="s">
        <v>17185</v>
      </c>
      <c r="J6535" s="80" t="s">
        <v>17186</v>
      </c>
      <c r="K6535" s="80" t="s">
        <v>102</v>
      </c>
      <c r="L6535" s="80" t="s">
        <v>1887</v>
      </c>
      <c r="M6535" s="81" t="s">
        <v>126</v>
      </c>
      <c r="N6535" s="47" t="s">
        <v>15353</v>
      </c>
      <c r="O6535" s="33">
        <v>4</v>
      </c>
      <c r="P6535" s="3">
        <f t="shared" si="613"/>
        <v>0</v>
      </c>
      <c r="Q6535" s="3">
        <f t="shared" si="614"/>
        <v>0</v>
      </c>
      <c r="R6535" s="3">
        <f t="shared" si="615"/>
        <v>0</v>
      </c>
      <c r="S6535" s="3">
        <f t="shared" si="616"/>
        <v>1</v>
      </c>
      <c r="T6535" s="3">
        <f t="shared" si="617"/>
        <v>0</v>
      </c>
      <c r="U6535" s="3">
        <f t="shared" si="618"/>
        <v>0</v>
      </c>
    </row>
    <row r="6536" spans="1:21" ht="12.75" customHeight="1" x14ac:dyDescent="0.2">
      <c r="A6536" s="82" t="s">
        <v>95</v>
      </c>
      <c r="B6536" s="81" t="s">
        <v>96</v>
      </c>
      <c r="C6536" s="47">
        <v>216208</v>
      </c>
      <c r="D6536" s="80" t="s">
        <v>5300</v>
      </c>
      <c r="E6536" s="81" t="s">
        <v>5956</v>
      </c>
      <c r="F6536" s="82">
        <v>192015198</v>
      </c>
      <c r="G6536" s="83" t="s">
        <v>167</v>
      </c>
      <c r="H6536" s="80" t="s">
        <v>52</v>
      </c>
      <c r="I6536" s="80" t="s">
        <v>5957</v>
      </c>
      <c r="J6536" s="80" t="s">
        <v>17187</v>
      </c>
      <c r="K6536" s="80" t="s">
        <v>102</v>
      </c>
      <c r="L6536" s="80" t="s">
        <v>1887</v>
      </c>
      <c r="M6536" s="81" t="s">
        <v>1899</v>
      </c>
      <c r="N6536" s="47" t="s">
        <v>15353</v>
      </c>
      <c r="O6536" s="33">
        <v>2</v>
      </c>
      <c r="P6536" s="3">
        <f t="shared" si="613"/>
        <v>0</v>
      </c>
      <c r="Q6536" s="3">
        <f t="shared" si="614"/>
        <v>1</v>
      </c>
      <c r="R6536" s="3">
        <f t="shared" si="615"/>
        <v>0</v>
      </c>
      <c r="S6536" s="3">
        <f t="shared" si="616"/>
        <v>0</v>
      </c>
      <c r="T6536" s="3">
        <f t="shared" si="617"/>
        <v>0</v>
      </c>
      <c r="U6536" s="3">
        <f t="shared" si="618"/>
        <v>0</v>
      </c>
    </row>
    <row r="6537" spans="1:21" ht="12.75" customHeight="1" x14ac:dyDescent="0.2">
      <c r="A6537" s="82" t="s">
        <v>95</v>
      </c>
      <c r="B6537" s="81" t="s">
        <v>96</v>
      </c>
      <c r="C6537" s="47">
        <v>216208</v>
      </c>
      <c r="D6537" s="80" t="s">
        <v>5300</v>
      </c>
      <c r="E6537" s="81" t="s">
        <v>5956</v>
      </c>
      <c r="F6537" s="82">
        <v>192216690</v>
      </c>
      <c r="G6537" s="83" t="s">
        <v>167</v>
      </c>
      <c r="H6537" s="80" t="s">
        <v>52</v>
      </c>
      <c r="I6537" s="80" t="s">
        <v>17168</v>
      </c>
      <c r="J6537" s="80" t="s">
        <v>17253</v>
      </c>
      <c r="K6537" s="80" t="s">
        <v>102</v>
      </c>
      <c r="L6537" s="80" t="s">
        <v>1887</v>
      </c>
      <c r="M6537" s="81" t="s">
        <v>126</v>
      </c>
      <c r="N6537" s="47" t="s">
        <v>15353</v>
      </c>
      <c r="O6537" s="33">
        <v>5</v>
      </c>
      <c r="P6537" s="3">
        <f t="shared" si="613"/>
        <v>0</v>
      </c>
      <c r="Q6537" s="3">
        <f t="shared" si="614"/>
        <v>0</v>
      </c>
      <c r="R6537" s="3">
        <f t="shared" si="615"/>
        <v>0</v>
      </c>
      <c r="S6537" s="3">
        <f t="shared" si="616"/>
        <v>0</v>
      </c>
      <c r="T6537" s="3">
        <f t="shared" si="617"/>
        <v>1</v>
      </c>
      <c r="U6537" s="3">
        <f t="shared" si="618"/>
        <v>0</v>
      </c>
    </row>
    <row r="6538" spans="1:21" ht="12.75" customHeight="1" x14ac:dyDescent="0.2">
      <c r="A6538" s="82" t="s">
        <v>95</v>
      </c>
      <c r="B6538" s="81" t="s">
        <v>96</v>
      </c>
      <c r="C6538" s="47">
        <v>216208</v>
      </c>
      <c r="D6538" s="80" t="s">
        <v>5300</v>
      </c>
      <c r="E6538" s="81" t="s">
        <v>5310</v>
      </c>
      <c r="F6538" s="82">
        <v>192217231</v>
      </c>
      <c r="G6538" s="83" t="s">
        <v>105</v>
      </c>
      <c r="H6538" s="80" t="s">
        <v>52</v>
      </c>
      <c r="I6538" s="80" t="s">
        <v>17347</v>
      </c>
      <c r="J6538" s="80" t="s">
        <v>17348</v>
      </c>
      <c r="K6538" s="80" t="s">
        <v>102</v>
      </c>
      <c r="L6538" s="80" t="s">
        <v>159</v>
      </c>
      <c r="M6538" s="81" t="s">
        <v>126</v>
      </c>
      <c r="N6538" s="47" t="s">
        <v>15353</v>
      </c>
      <c r="O6538" s="33">
        <v>3</v>
      </c>
      <c r="P6538" s="3">
        <f t="shared" si="613"/>
        <v>0</v>
      </c>
      <c r="Q6538" s="3">
        <f t="shared" si="614"/>
        <v>0</v>
      </c>
      <c r="R6538" s="3">
        <f t="shared" si="615"/>
        <v>1</v>
      </c>
      <c r="S6538" s="3">
        <f t="shared" si="616"/>
        <v>0</v>
      </c>
      <c r="T6538" s="3">
        <f t="shared" si="617"/>
        <v>0</v>
      </c>
      <c r="U6538" s="3">
        <f t="shared" si="618"/>
        <v>0</v>
      </c>
    </row>
    <row r="6539" spans="1:21" ht="12.75" customHeight="1" x14ac:dyDescent="0.2">
      <c r="A6539" s="82" t="s">
        <v>95</v>
      </c>
      <c r="B6539" s="81" t="s">
        <v>96</v>
      </c>
      <c r="C6539" s="47">
        <v>216208</v>
      </c>
      <c r="D6539" s="80" t="s">
        <v>5300</v>
      </c>
      <c r="E6539" s="81" t="s">
        <v>5310</v>
      </c>
      <c r="F6539" s="82">
        <v>192171376</v>
      </c>
      <c r="G6539" s="83" t="s">
        <v>67</v>
      </c>
      <c r="H6539" s="80" t="s">
        <v>52</v>
      </c>
      <c r="I6539" s="80" t="s">
        <v>17351</v>
      </c>
      <c r="J6539" s="80" t="s">
        <v>17352</v>
      </c>
      <c r="K6539" s="80" t="s">
        <v>80</v>
      </c>
      <c r="L6539" s="80" t="s">
        <v>81</v>
      </c>
      <c r="M6539" s="81" t="s">
        <v>126</v>
      </c>
      <c r="N6539" s="47" t="s">
        <v>15353</v>
      </c>
      <c r="O6539" s="33">
        <v>2</v>
      </c>
      <c r="P6539" s="3">
        <f t="shared" si="613"/>
        <v>0</v>
      </c>
      <c r="Q6539" s="3">
        <f t="shared" si="614"/>
        <v>1</v>
      </c>
      <c r="R6539" s="3">
        <f t="shared" si="615"/>
        <v>0</v>
      </c>
      <c r="S6539" s="3">
        <f t="shared" si="616"/>
        <v>0</v>
      </c>
      <c r="T6539" s="3">
        <f t="shared" si="617"/>
        <v>0</v>
      </c>
      <c r="U6539" s="3">
        <f t="shared" si="618"/>
        <v>0</v>
      </c>
    </row>
    <row r="6540" spans="1:21" ht="12.75" customHeight="1" x14ac:dyDescent="0.2">
      <c r="A6540" s="82" t="s">
        <v>95</v>
      </c>
      <c r="B6540" s="81" t="s">
        <v>96</v>
      </c>
      <c r="C6540" s="47">
        <v>216208</v>
      </c>
      <c r="D6540" s="80" t="s">
        <v>5300</v>
      </c>
      <c r="E6540" s="81" t="s">
        <v>5573</v>
      </c>
      <c r="F6540" s="82">
        <v>191927587</v>
      </c>
      <c r="G6540" s="83" t="s">
        <v>67</v>
      </c>
      <c r="H6540" s="80" t="s">
        <v>52</v>
      </c>
      <c r="I6540" s="80" t="s">
        <v>10773</v>
      </c>
      <c r="J6540" s="80" t="s">
        <v>10774</v>
      </c>
      <c r="K6540" s="80" t="s">
        <v>341</v>
      </c>
      <c r="L6540" s="80" t="s">
        <v>631</v>
      </c>
      <c r="M6540" s="81" t="s">
        <v>5586</v>
      </c>
      <c r="N6540" s="47" t="s">
        <v>15353</v>
      </c>
      <c r="O6540" s="50" t="s">
        <v>20548</v>
      </c>
      <c r="P6540" s="3">
        <f t="shared" si="613"/>
        <v>0</v>
      </c>
      <c r="Q6540" s="3">
        <f t="shared" si="614"/>
        <v>0</v>
      </c>
      <c r="R6540" s="3">
        <f t="shared" si="615"/>
        <v>0</v>
      </c>
      <c r="S6540" s="3">
        <f t="shared" si="616"/>
        <v>0</v>
      </c>
      <c r="T6540" s="3">
        <f t="shared" si="617"/>
        <v>0</v>
      </c>
      <c r="U6540" s="3">
        <f t="shared" si="618"/>
        <v>1</v>
      </c>
    </row>
    <row r="6541" spans="1:21" ht="12.75" customHeight="1" x14ac:dyDescent="0.2">
      <c r="A6541" s="82" t="s">
        <v>95</v>
      </c>
      <c r="B6541" s="81" t="s">
        <v>96</v>
      </c>
      <c r="C6541" s="47">
        <v>216208</v>
      </c>
      <c r="D6541" s="80" t="s">
        <v>5300</v>
      </c>
      <c r="E6541" s="81" t="s">
        <v>5329</v>
      </c>
      <c r="F6541" s="82">
        <v>192222516</v>
      </c>
      <c r="G6541" s="83" t="s">
        <v>105</v>
      </c>
      <c r="H6541" s="80" t="s">
        <v>52</v>
      </c>
      <c r="I6541" s="80" t="s">
        <v>17023</v>
      </c>
      <c r="J6541" s="80" t="s">
        <v>17024</v>
      </c>
      <c r="K6541" s="80" t="s">
        <v>102</v>
      </c>
      <c r="L6541" s="80" t="s">
        <v>159</v>
      </c>
      <c r="M6541" s="81" t="s">
        <v>1863</v>
      </c>
      <c r="N6541" s="47" t="s">
        <v>15353</v>
      </c>
      <c r="O6541" s="50" t="s">
        <v>20548</v>
      </c>
      <c r="P6541" s="3">
        <f t="shared" si="613"/>
        <v>0</v>
      </c>
      <c r="Q6541" s="3">
        <f t="shared" si="614"/>
        <v>0</v>
      </c>
      <c r="R6541" s="3">
        <f t="shared" si="615"/>
        <v>0</v>
      </c>
      <c r="S6541" s="3">
        <f t="shared" si="616"/>
        <v>0</v>
      </c>
      <c r="T6541" s="3">
        <f t="shared" si="617"/>
        <v>0</v>
      </c>
      <c r="U6541" s="3">
        <f t="shared" si="618"/>
        <v>1</v>
      </c>
    </row>
    <row r="6542" spans="1:21" ht="12.75" customHeight="1" x14ac:dyDescent="0.2">
      <c r="A6542" s="15" t="s">
        <v>95</v>
      </c>
      <c r="B6542" s="16" t="s">
        <v>96</v>
      </c>
      <c r="C6542" s="44">
        <v>61989592</v>
      </c>
      <c r="D6542" s="9" t="s">
        <v>6673</v>
      </c>
      <c r="E6542" s="10" t="s">
        <v>6674</v>
      </c>
      <c r="F6542" s="17">
        <v>191938004</v>
      </c>
      <c r="G6542" s="12" t="s">
        <v>36</v>
      </c>
      <c r="H6542" s="9" t="s">
        <v>29</v>
      </c>
      <c r="I6542" s="9" t="s">
        <v>7180</v>
      </c>
      <c r="J6542" s="9" t="s">
        <v>7181</v>
      </c>
      <c r="K6542" s="9" t="s">
        <v>152</v>
      </c>
      <c r="L6542" s="80" t="s">
        <v>268</v>
      </c>
      <c r="M6542" s="10">
        <v>10508</v>
      </c>
      <c r="N6542" s="11" t="s">
        <v>43</v>
      </c>
      <c r="O6542" s="13">
        <v>4</v>
      </c>
      <c r="P6542" s="3">
        <f t="shared" si="613"/>
        <v>0</v>
      </c>
      <c r="Q6542" s="3">
        <f t="shared" si="614"/>
        <v>0</v>
      </c>
      <c r="R6542" s="3">
        <f t="shared" si="615"/>
        <v>0</v>
      </c>
      <c r="S6542" s="3">
        <f t="shared" si="616"/>
        <v>1</v>
      </c>
      <c r="T6542" s="3">
        <f t="shared" si="617"/>
        <v>0</v>
      </c>
      <c r="U6542" s="3">
        <f t="shared" si="618"/>
        <v>0</v>
      </c>
    </row>
    <row r="6543" spans="1:21" ht="12.75" customHeight="1" x14ac:dyDescent="0.2">
      <c r="A6543" s="15" t="s">
        <v>95</v>
      </c>
      <c r="B6543" s="16" t="s">
        <v>96</v>
      </c>
      <c r="C6543" s="44">
        <v>61989592</v>
      </c>
      <c r="D6543" s="9" t="s">
        <v>6673</v>
      </c>
      <c r="E6543" s="10" t="s">
        <v>6674</v>
      </c>
      <c r="F6543" s="17">
        <v>191938243</v>
      </c>
      <c r="G6543" s="12" t="s">
        <v>67</v>
      </c>
      <c r="H6543" s="9" t="s">
        <v>29</v>
      </c>
      <c r="I6543" s="9" t="s">
        <v>7182</v>
      </c>
      <c r="J6543" s="9" t="s">
        <v>7183</v>
      </c>
      <c r="K6543" s="9" t="s">
        <v>152</v>
      </c>
      <c r="L6543" s="80" t="s">
        <v>268</v>
      </c>
      <c r="M6543" s="10">
        <v>10508</v>
      </c>
      <c r="N6543" s="11" t="s">
        <v>43</v>
      </c>
      <c r="O6543" s="13">
        <v>4</v>
      </c>
      <c r="P6543" s="3">
        <f t="shared" si="613"/>
        <v>0</v>
      </c>
      <c r="Q6543" s="3">
        <f t="shared" si="614"/>
        <v>0</v>
      </c>
      <c r="R6543" s="3">
        <f t="shared" si="615"/>
        <v>0</v>
      </c>
      <c r="S6543" s="3">
        <f t="shared" si="616"/>
        <v>1</v>
      </c>
      <c r="T6543" s="3">
        <f t="shared" si="617"/>
        <v>0</v>
      </c>
      <c r="U6543" s="3">
        <f t="shared" si="618"/>
        <v>0</v>
      </c>
    </row>
    <row r="6544" spans="1:21" ht="12.75" customHeight="1" x14ac:dyDescent="0.2">
      <c r="A6544" s="15" t="s">
        <v>95</v>
      </c>
      <c r="B6544" s="16" t="s">
        <v>96</v>
      </c>
      <c r="C6544" s="44">
        <v>61989592</v>
      </c>
      <c r="D6544" s="9" t="s">
        <v>6673</v>
      </c>
      <c r="E6544" s="10" t="s">
        <v>6674</v>
      </c>
      <c r="F6544" s="17">
        <v>191938248</v>
      </c>
      <c r="G6544" s="12" t="s">
        <v>105</v>
      </c>
      <c r="H6544" s="9" t="s">
        <v>29</v>
      </c>
      <c r="I6544" s="9" t="s">
        <v>7184</v>
      </c>
      <c r="J6544" s="9" t="s">
        <v>7185</v>
      </c>
      <c r="K6544" s="9" t="s">
        <v>152</v>
      </c>
      <c r="L6544" s="80" t="s">
        <v>268</v>
      </c>
      <c r="M6544" s="10">
        <v>10508</v>
      </c>
      <c r="N6544" s="11" t="s">
        <v>43</v>
      </c>
      <c r="O6544" s="13">
        <v>3</v>
      </c>
      <c r="P6544" s="3">
        <f t="shared" si="613"/>
        <v>0</v>
      </c>
      <c r="Q6544" s="3">
        <f t="shared" si="614"/>
        <v>0</v>
      </c>
      <c r="R6544" s="3">
        <f t="shared" si="615"/>
        <v>1</v>
      </c>
      <c r="S6544" s="3">
        <f t="shared" si="616"/>
        <v>0</v>
      </c>
      <c r="T6544" s="3">
        <f t="shared" si="617"/>
        <v>0</v>
      </c>
      <c r="U6544" s="3">
        <f t="shared" si="618"/>
        <v>0</v>
      </c>
    </row>
    <row r="6545" spans="1:21" ht="12.75" customHeight="1" x14ac:dyDescent="0.2">
      <c r="A6545" s="15" t="s">
        <v>95</v>
      </c>
      <c r="B6545" s="16" t="s">
        <v>96</v>
      </c>
      <c r="C6545" s="44">
        <v>61989592</v>
      </c>
      <c r="D6545" s="9" t="s">
        <v>6673</v>
      </c>
      <c r="E6545" s="10" t="s">
        <v>6674</v>
      </c>
      <c r="F6545" s="17">
        <v>191938443</v>
      </c>
      <c r="G6545" s="12" t="s">
        <v>105</v>
      </c>
      <c r="H6545" s="9" t="s">
        <v>29</v>
      </c>
      <c r="I6545" s="9" t="s">
        <v>7186</v>
      </c>
      <c r="J6545" s="9" t="s">
        <v>7187</v>
      </c>
      <c r="K6545" s="9" t="s">
        <v>152</v>
      </c>
      <c r="L6545" s="80" t="s">
        <v>268</v>
      </c>
      <c r="M6545" s="10">
        <v>10508</v>
      </c>
      <c r="N6545" s="11" t="s">
        <v>43</v>
      </c>
      <c r="O6545" s="13">
        <v>3</v>
      </c>
      <c r="P6545" s="3">
        <f t="shared" si="613"/>
        <v>0</v>
      </c>
      <c r="Q6545" s="3">
        <f t="shared" si="614"/>
        <v>0</v>
      </c>
      <c r="R6545" s="3">
        <f t="shared" si="615"/>
        <v>1</v>
      </c>
      <c r="S6545" s="3">
        <f t="shared" si="616"/>
        <v>0</v>
      </c>
      <c r="T6545" s="3">
        <f t="shared" si="617"/>
        <v>0</v>
      </c>
      <c r="U6545" s="3">
        <f t="shared" si="618"/>
        <v>0</v>
      </c>
    </row>
    <row r="6546" spans="1:21" ht="12.75" customHeight="1" x14ac:dyDescent="0.2">
      <c r="A6546" s="15" t="s">
        <v>95</v>
      </c>
      <c r="B6546" s="16" t="s">
        <v>96</v>
      </c>
      <c r="C6546" s="44">
        <v>61989592</v>
      </c>
      <c r="D6546" s="9" t="s">
        <v>6673</v>
      </c>
      <c r="E6546" s="10" t="s">
        <v>6674</v>
      </c>
      <c r="F6546" s="17">
        <v>191903536</v>
      </c>
      <c r="G6546" s="12" t="s">
        <v>122</v>
      </c>
      <c r="H6546" s="9" t="s">
        <v>29</v>
      </c>
      <c r="I6546" s="9" t="s">
        <v>7176</v>
      </c>
      <c r="J6546" s="9" t="s">
        <v>7177</v>
      </c>
      <c r="K6546" s="9" t="s">
        <v>152</v>
      </c>
      <c r="L6546" s="80" t="s">
        <v>383</v>
      </c>
      <c r="M6546" s="10">
        <v>10401</v>
      </c>
      <c r="N6546" s="11" t="s">
        <v>43</v>
      </c>
      <c r="O6546" s="13">
        <v>2</v>
      </c>
      <c r="P6546" s="3">
        <f t="shared" si="613"/>
        <v>0</v>
      </c>
      <c r="Q6546" s="3">
        <f t="shared" si="614"/>
        <v>1</v>
      </c>
      <c r="R6546" s="3">
        <f t="shared" si="615"/>
        <v>0</v>
      </c>
      <c r="S6546" s="3">
        <f t="shared" si="616"/>
        <v>0</v>
      </c>
      <c r="T6546" s="3">
        <f t="shared" si="617"/>
        <v>0</v>
      </c>
      <c r="U6546" s="3">
        <f t="shared" si="618"/>
        <v>0</v>
      </c>
    </row>
    <row r="6547" spans="1:21" ht="12.75" customHeight="1" x14ac:dyDescent="0.2">
      <c r="A6547" s="15" t="s">
        <v>95</v>
      </c>
      <c r="B6547" s="16" t="s">
        <v>96</v>
      </c>
      <c r="C6547" s="44">
        <v>61989592</v>
      </c>
      <c r="D6547" s="9" t="s">
        <v>6673</v>
      </c>
      <c r="E6547" s="10" t="s">
        <v>6689</v>
      </c>
      <c r="F6547" s="17">
        <v>191936263</v>
      </c>
      <c r="G6547" s="12" t="s">
        <v>67</v>
      </c>
      <c r="H6547" s="9" t="s">
        <v>29</v>
      </c>
      <c r="I6547" s="9" t="s">
        <v>7178</v>
      </c>
      <c r="J6547" s="9" t="s">
        <v>7179</v>
      </c>
      <c r="K6547" s="9" t="s">
        <v>152</v>
      </c>
      <c r="L6547" s="80" t="s">
        <v>383</v>
      </c>
      <c r="M6547" s="10">
        <v>10400</v>
      </c>
      <c r="N6547" s="11" t="s">
        <v>43</v>
      </c>
      <c r="O6547" s="13">
        <v>5</v>
      </c>
      <c r="P6547" s="3">
        <f t="shared" si="613"/>
        <v>0</v>
      </c>
      <c r="Q6547" s="3">
        <f t="shared" si="614"/>
        <v>0</v>
      </c>
      <c r="R6547" s="3">
        <f t="shared" si="615"/>
        <v>0</v>
      </c>
      <c r="S6547" s="3">
        <f t="shared" si="616"/>
        <v>0</v>
      </c>
      <c r="T6547" s="3">
        <f t="shared" si="617"/>
        <v>1</v>
      </c>
      <c r="U6547" s="3">
        <f t="shared" si="618"/>
        <v>0</v>
      </c>
    </row>
    <row r="6548" spans="1:21" ht="12.75" customHeight="1" x14ac:dyDescent="0.2">
      <c r="A6548" s="15" t="s">
        <v>95</v>
      </c>
      <c r="B6548" s="16" t="s">
        <v>96</v>
      </c>
      <c r="C6548" s="44">
        <v>61989592</v>
      </c>
      <c r="D6548" s="9" t="s">
        <v>6673</v>
      </c>
      <c r="E6548" s="10" t="s">
        <v>6674</v>
      </c>
      <c r="F6548" s="17">
        <v>191938646</v>
      </c>
      <c r="G6548" s="12" t="s">
        <v>122</v>
      </c>
      <c r="H6548" s="9" t="s">
        <v>29</v>
      </c>
      <c r="I6548" s="9" t="s">
        <v>6694</v>
      </c>
      <c r="J6548" s="9" t="s">
        <v>6695</v>
      </c>
      <c r="K6548" s="6" t="s">
        <v>315</v>
      </c>
      <c r="L6548" s="6" t="s">
        <v>387</v>
      </c>
      <c r="M6548" s="10">
        <v>20505</v>
      </c>
      <c r="N6548" s="11" t="s">
        <v>43</v>
      </c>
      <c r="O6548" s="13">
        <v>4</v>
      </c>
      <c r="P6548" s="3">
        <f t="shared" si="613"/>
        <v>0</v>
      </c>
      <c r="Q6548" s="3">
        <f t="shared" si="614"/>
        <v>0</v>
      </c>
      <c r="R6548" s="3">
        <f t="shared" si="615"/>
        <v>0</v>
      </c>
      <c r="S6548" s="3">
        <f t="shared" si="616"/>
        <v>1</v>
      </c>
      <c r="T6548" s="3">
        <f t="shared" si="617"/>
        <v>0</v>
      </c>
      <c r="U6548" s="3">
        <f t="shared" si="618"/>
        <v>0</v>
      </c>
    </row>
    <row r="6549" spans="1:21" ht="12.75" customHeight="1" x14ac:dyDescent="0.2">
      <c r="A6549" s="15" t="s">
        <v>95</v>
      </c>
      <c r="B6549" s="16" t="s">
        <v>96</v>
      </c>
      <c r="C6549" s="44">
        <v>61989592</v>
      </c>
      <c r="D6549" s="9" t="s">
        <v>6673</v>
      </c>
      <c r="E6549" s="10" t="s">
        <v>6789</v>
      </c>
      <c r="F6549" s="17">
        <v>191936306</v>
      </c>
      <c r="G6549" s="12" t="s">
        <v>67</v>
      </c>
      <c r="H6549" s="9" t="s">
        <v>29</v>
      </c>
      <c r="I6549" s="9" t="s">
        <v>7196</v>
      </c>
      <c r="J6549" s="9" t="s">
        <v>7197</v>
      </c>
      <c r="K6549" s="9" t="s">
        <v>366</v>
      </c>
      <c r="L6549" s="6" t="s">
        <v>2191</v>
      </c>
      <c r="M6549" s="10">
        <v>30307</v>
      </c>
      <c r="N6549" s="11" t="s">
        <v>43</v>
      </c>
      <c r="O6549" s="13">
        <v>4</v>
      </c>
      <c r="P6549" s="3">
        <f t="shared" si="613"/>
        <v>0</v>
      </c>
      <c r="Q6549" s="3">
        <f t="shared" si="614"/>
        <v>0</v>
      </c>
      <c r="R6549" s="3">
        <f t="shared" si="615"/>
        <v>0</v>
      </c>
      <c r="S6549" s="3">
        <f t="shared" si="616"/>
        <v>1</v>
      </c>
      <c r="T6549" s="3">
        <f t="shared" si="617"/>
        <v>0</v>
      </c>
      <c r="U6549" s="3">
        <f t="shared" si="618"/>
        <v>0</v>
      </c>
    </row>
    <row r="6550" spans="1:21" ht="12.75" customHeight="1" x14ac:dyDescent="0.2">
      <c r="A6550" s="15" t="s">
        <v>95</v>
      </c>
      <c r="B6550" s="16" t="s">
        <v>96</v>
      </c>
      <c r="C6550" s="44">
        <v>61989592</v>
      </c>
      <c r="D6550" s="9" t="s">
        <v>6673</v>
      </c>
      <c r="E6550" s="10" t="s">
        <v>6689</v>
      </c>
      <c r="F6550" s="17">
        <v>191903444</v>
      </c>
      <c r="G6550" s="12" t="s">
        <v>122</v>
      </c>
      <c r="H6550" s="9" t="s">
        <v>29</v>
      </c>
      <c r="I6550" s="9" t="s">
        <v>7188</v>
      </c>
      <c r="J6550" s="9" t="s">
        <v>7189</v>
      </c>
      <c r="K6550" s="9" t="s">
        <v>366</v>
      </c>
      <c r="L6550" s="6" t="s">
        <v>1062</v>
      </c>
      <c r="M6550" s="10">
        <v>30200</v>
      </c>
      <c r="N6550" s="11" t="s">
        <v>43</v>
      </c>
      <c r="O6550" s="13">
        <v>1</v>
      </c>
      <c r="P6550" s="3">
        <f t="shared" si="613"/>
        <v>1</v>
      </c>
      <c r="Q6550" s="3">
        <f t="shared" si="614"/>
        <v>0</v>
      </c>
      <c r="R6550" s="3">
        <f t="shared" si="615"/>
        <v>0</v>
      </c>
      <c r="S6550" s="3">
        <f t="shared" si="616"/>
        <v>0</v>
      </c>
      <c r="T6550" s="3">
        <f t="shared" si="617"/>
        <v>0</v>
      </c>
      <c r="U6550" s="3">
        <f t="shared" si="618"/>
        <v>0</v>
      </c>
    </row>
    <row r="6551" spans="1:21" ht="12.75" customHeight="1" x14ac:dyDescent="0.2">
      <c r="A6551" s="15" t="s">
        <v>95</v>
      </c>
      <c r="B6551" s="16" t="s">
        <v>96</v>
      </c>
      <c r="C6551" s="44">
        <v>61989592</v>
      </c>
      <c r="D6551" s="9" t="s">
        <v>6673</v>
      </c>
      <c r="E6551" s="10" t="s">
        <v>6689</v>
      </c>
      <c r="F6551" s="17">
        <v>191903490</v>
      </c>
      <c r="G6551" s="12" t="s">
        <v>105</v>
      </c>
      <c r="H6551" s="9" t="s">
        <v>29</v>
      </c>
      <c r="I6551" s="9" t="s">
        <v>7192</v>
      </c>
      <c r="J6551" s="9" t="s">
        <v>7193</v>
      </c>
      <c r="K6551" s="9" t="s">
        <v>366</v>
      </c>
      <c r="L6551" s="6" t="s">
        <v>1062</v>
      </c>
      <c r="M6551" s="10">
        <v>30203</v>
      </c>
      <c r="N6551" s="11" t="s">
        <v>43</v>
      </c>
      <c r="O6551" s="13">
        <v>2</v>
      </c>
      <c r="P6551" s="3">
        <f t="shared" si="613"/>
        <v>0</v>
      </c>
      <c r="Q6551" s="3">
        <f t="shared" si="614"/>
        <v>1</v>
      </c>
      <c r="R6551" s="3">
        <f t="shared" si="615"/>
        <v>0</v>
      </c>
      <c r="S6551" s="3">
        <f t="shared" si="616"/>
        <v>0</v>
      </c>
      <c r="T6551" s="3">
        <f t="shared" si="617"/>
        <v>0</v>
      </c>
      <c r="U6551" s="3">
        <f t="shared" si="618"/>
        <v>0</v>
      </c>
    </row>
    <row r="6552" spans="1:21" ht="12.75" customHeight="1" x14ac:dyDescent="0.2">
      <c r="A6552" s="15" t="s">
        <v>95</v>
      </c>
      <c r="B6552" s="16" t="s">
        <v>96</v>
      </c>
      <c r="C6552" s="44">
        <v>61989592</v>
      </c>
      <c r="D6552" s="9" t="s">
        <v>6673</v>
      </c>
      <c r="E6552" s="10" t="s">
        <v>6689</v>
      </c>
      <c r="F6552" s="17">
        <v>191936254</v>
      </c>
      <c r="G6552" s="12" t="s">
        <v>105</v>
      </c>
      <c r="H6552" s="9" t="s">
        <v>29</v>
      </c>
      <c r="I6552" s="9" t="s">
        <v>7194</v>
      </c>
      <c r="J6552" s="9" t="s">
        <v>7195</v>
      </c>
      <c r="K6552" s="9" t="s">
        <v>366</v>
      </c>
      <c r="L6552" s="6" t="s">
        <v>1062</v>
      </c>
      <c r="M6552" s="10">
        <v>30205</v>
      </c>
      <c r="N6552" s="11" t="s">
        <v>43</v>
      </c>
      <c r="O6552" s="13">
        <v>3</v>
      </c>
      <c r="P6552" s="3">
        <f t="shared" si="613"/>
        <v>0</v>
      </c>
      <c r="Q6552" s="3">
        <f t="shared" si="614"/>
        <v>0</v>
      </c>
      <c r="R6552" s="3">
        <f t="shared" si="615"/>
        <v>1</v>
      </c>
      <c r="S6552" s="3">
        <f t="shared" si="616"/>
        <v>0</v>
      </c>
      <c r="T6552" s="3">
        <f t="shared" si="617"/>
        <v>0</v>
      </c>
      <c r="U6552" s="3">
        <f t="shared" si="618"/>
        <v>0</v>
      </c>
    </row>
    <row r="6553" spans="1:21" ht="12.75" customHeight="1" x14ac:dyDescent="0.2">
      <c r="A6553" s="15" t="s">
        <v>95</v>
      </c>
      <c r="B6553" s="16" t="s">
        <v>96</v>
      </c>
      <c r="C6553" s="44">
        <v>61989592</v>
      </c>
      <c r="D6553" s="9" t="s">
        <v>6673</v>
      </c>
      <c r="E6553" s="10" t="s">
        <v>6689</v>
      </c>
      <c r="F6553" s="17">
        <v>191903407</v>
      </c>
      <c r="G6553" s="12" t="s">
        <v>67</v>
      </c>
      <c r="H6553" s="9" t="s">
        <v>29</v>
      </c>
      <c r="I6553" s="9" t="s">
        <v>7190</v>
      </c>
      <c r="J6553" s="9" t="s">
        <v>7191</v>
      </c>
      <c r="K6553" s="9" t="s">
        <v>366</v>
      </c>
      <c r="L6553" s="6" t="s">
        <v>1764</v>
      </c>
      <c r="M6553" s="10">
        <v>30109</v>
      </c>
      <c r="N6553" s="11" t="s">
        <v>43</v>
      </c>
      <c r="O6553" s="13">
        <v>4</v>
      </c>
      <c r="P6553" s="3">
        <f t="shared" si="613"/>
        <v>0</v>
      </c>
      <c r="Q6553" s="3">
        <f t="shared" si="614"/>
        <v>0</v>
      </c>
      <c r="R6553" s="3">
        <f t="shared" si="615"/>
        <v>0</v>
      </c>
      <c r="S6553" s="3">
        <f t="shared" si="616"/>
        <v>1</v>
      </c>
      <c r="T6553" s="3">
        <f t="shared" si="617"/>
        <v>0</v>
      </c>
      <c r="U6553" s="3">
        <f t="shared" si="618"/>
        <v>0</v>
      </c>
    </row>
    <row r="6554" spans="1:21" ht="12.75" customHeight="1" x14ac:dyDescent="0.2">
      <c r="A6554" s="15" t="s">
        <v>95</v>
      </c>
      <c r="B6554" s="16" t="s">
        <v>96</v>
      </c>
      <c r="C6554" s="44">
        <v>61989592</v>
      </c>
      <c r="D6554" s="9" t="s">
        <v>6673</v>
      </c>
      <c r="E6554" s="10" t="s">
        <v>6877</v>
      </c>
      <c r="F6554" s="17">
        <v>191830248</v>
      </c>
      <c r="G6554" s="12" t="s">
        <v>36</v>
      </c>
      <c r="H6554" s="9" t="s">
        <v>29</v>
      </c>
      <c r="I6554" s="9" t="s">
        <v>7216</v>
      </c>
      <c r="J6554" s="9" t="s">
        <v>7217</v>
      </c>
      <c r="K6554" s="9" t="s">
        <v>341</v>
      </c>
      <c r="L6554" s="80" t="s">
        <v>346</v>
      </c>
      <c r="M6554" s="10">
        <v>50501</v>
      </c>
      <c r="N6554" s="11" t="s">
        <v>43</v>
      </c>
      <c r="O6554" s="13">
        <v>3</v>
      </c>
      <c r="P6554" s="3">
        <f t="shared" si="613"/>
        <v>0</v>
      </c>
      <c r="Q6554" s="3">
        <f t="shared" si="614"/>
        <v>0</v>
      </c>
      <c r="R6554" s="3">
        <f t="shared" si="615"/>
        <v>1</v>
      </c>
      <c r="S6554" s="3">
        <f t="shared" si="616"/>
        <v>0</v>
      </c>
      <c r="T6554" s="3">
        <f t="shared" si="617"/>
        <v>0</v>
      </c>
      <c r="U6554" s="3">
        <f t="shared" si="618"/>
        <v>0</v>
      </c>
    </row>
    <row r="6555" spans="1:21" ht="12.75" customHeight="1" x14ac:dyDescent="0.2">
      <c r="A6555" s="15" t="s">
        <v>95</v>
      </c>
      <c r="B6555" s="16" t="s">
        <v>96</v>
      </c>
      <c r="C6555" s="44">
        <v>61989592</v>
      </c>
      <c r="D6555" s="9" t="s">
        <v>6673</v>
      </c>
      <c r="E6555" s="10" t="s">
        <v>6877</v>
      </c>
      <c r="F6555" s="17">
        <v>191830249</v>
      </c>
      <c r="G6555" s="12" t="s">
        <v>36</v>
      </c>
      <c r="H6555" s="9" t="s">
        <v>29</v>
      </c>
      <c r="I6555" s="9" t="s">
        <v>7216</v>
      </c>
      <c r="J6555" s="9" t="s">
        <v>7218</v>
      </c>
      <c r="K6555" s="9" t="s">
        <v>341</v>
      </c>
      <c r="L6555" s="80" t="s">
        <v>346</v>
      </c>
      <c r="M6555" s="10">
        <v>50500</v>
      </c>
      <c r="N6555" s="11" t="s">
        <v>43</v>
      </c>
      <c r="O6555" s="13">
        <v>3</v>
      </c>
      <c r="P6555" s="3">
        <f t="shared" si="613"/>
        <v>0</v>
      </c>
      <c r="Q6555" s="3">
        <f t="shared" si="614"/>
        <v>0</v>
      </c>
      <c r="R6555" s="3">
        <f t="shared" si="615"/>
        <v>1</v>
      </c>
      <c r="S6555" s="3">
        <f t="shared" si="616"/>
        <v>0</v>
      </c>
      <c r="T6555" s="3">
        <f t="shared" si="617"/>
        <v>0</v>
      </c>
      <c r="U6555" s="3">
        <f t="shared" si="618"/>
        <v>0</v>
      </c>
    </row>
    <row r="6556" spans="1:21" ht="12.75" customHeight="1" x14ac:dyDescent="0.2">
      <c r="A6556" s="15" t="s">
        <v>95</v>
      </c>
      <c r="B6556" s="16" t="s">
        <v>96</v>
      </c>
      <c r="C6556" s="44">
        <v>61989592</v>
      </c>
      <c r="D6556" s="9" t="s">
        <v>6673</v>
      </c>
      <c r="E6556" s="10" t="s">
        <v>6877</v>
      </c>
      <c r="F6556" s="17">
        <v>191937366</v>
      </c>
      <c r="G6556" s="12" t="s">
        <v>72</v>
      </c>
      <c r="H6556" s="9" t="s">
        <v>29</v>
      </c>
      <c r="I6556" s="9" t="s">
        <v>6899</v>
      </c>
      <c r="J6556" s="9" t="s">
        <v>7229</v>
      </c>
      <c r="K6556" s="9" t="s">
        <v>341</v>
      </c>
      <c r="L6556" s="80" t="s">
        <v>346</v>
      </c>
      <c r="M6556" s="10">
        <v>50500</v>
      </c>
      <c r="N6556" s="11" t="s">
        <v>43</v>
      </c>
      <c r="O6556" s="13">
        <v>3</v>
      </c>
      <c r="P6556" s="3">
        <f t="shared" si="613"/>
        <v>0</v>
      </c>
      <c r="Q6556" s="3">
        <f t="shared" si="614"/>
        <v>0</v>
      </c>
      <c r="R6556" s="3">
        <f t="shared" si="615"/>
        <v>1</v>
      </c>
      <c r="S6556" s="3">
        <f t="shared" si="616"/>
        <v>0</v>
      </c>
      <c r="T6556" s="3">
        <f t="shared" si="617"/>
        <v>0</v>
      </c>
      <c r="U6556" s="3">
        <f t="shared" si="618"/>
        <v>0</v>
      </c>
    </row>
    <row r="6557" spans="1:21" ht="12.75" customHeight="1" x14ac:dyDescent="0.2">
      <c r="A6557" s="15" t="s">
        <v>95</v>
      </c>
      <c r="B6557" s="16" t="s">
        <v>96</v>
      </c>
      <c r="C6557" s="44">
        <v>61989592</v>
      </c>
      <c r="D6557" s="9" t="s">
        <v>6673</v>
      </c>
      <c r="E6557" s="10" t="s">
        <v>6797</v>
      </c>
      <c r="F6557" s="17">
        <v>191936606</v>
      </c>
      <c r="G6557" s="12" t="s">
        <v>105</v>
      </c>
      <c r="H6557" s="9" t="s">
        <v>29</v>
      </c>
      <c r="I6557" s="9" t="s">
        <v>7221</v>
      </c>
      <c r="J6557" s="9" t="s">
        <v>7222</v>
      </c>
      <c r="K6557" s="9" t="s">
        <v>341</v>
      </c>
      <c r="L6557" s="80" t="s">
        <v>342</v>
      </c>
      <c r="M6557" s="10">
        <v>50401</v>
      </c>
      <c r="N6557" s="11" t="s">
        <v>43</v>
      </c>
      <c r="O6557" s="13">
        <v>3</v>
      </c>
      <c r="P6557" s="3">
        <f t="shared" si="613"/>
        <v>0</v>
      </c>
      <c r="Q6557" s="3">
        <f t="shared" si="614"/>
        <v>0</v>
      </c>
      <c r="R6557" s="3">
        <f t="shared" si="615"/>
        <v>1</v>
      </c>
      <c r="S6557" s="3">
        <f t="shared" si="616"/>
        <v>0</v>
      </c>
      <c r="T6557" s="3">
        <f t="shared" si="617"/>
        <v>0</v>
      </c>
      <c r="U6557" s="3">
        <f t="shared" si="618"/>
        <v>0</v>
      </c>
    </row>
    <row r="6558" spans="1:21" ht="12.75" customHeight="1" x14ac:dyDescent="0.2">
      <c r="A6558" s="15" t="s">
        <v>95</v>
      </c>
      <c r="B6558" s="16" t="s">
        <v>96</v>
      </c>
      <c r="C6558" s="44">
        <v>61989592</v>
      </c>
      <c r="D6558" s="9" t="s">
        <v>6673</v>
      </c>
      <c r="E6558" s="10" t="s">
        <v>6797</v>
      </c>
      <c r="F6558" s="17">
        <v>191936609</v>
      </c>
      <c r="G6558" s="12" t="s">
        <v>105</v>
      </c>
      <c r="H6558" s="9" t="s">
        <v>29</v>
      </c>
      <c r="I6558" s="9" t="s">
        <v>7223</v>
      </c>
      <c r="J6558" s="9" t="s">
        <v>7224</v>
      </c>
      <c r="K6558" s="9" t="s">
        <v>341</v>
      </c>
      <c r="L6558" s="80" t="s">
        <v>342</v>
      </c>
      <c r="M6558" s="10">
        <v>50403</v>
      </c>
      <c r="N6558" s="11" t="s">
        <v>43</v>
      </c>
      <c r="O6558" s="13">
        <v>4</v>
      </c>
      <c r="P6558" s="3">
        <f t="shared" si="613"/>
        <v>0</v>
      </c>
      <c r="Q6558" s="3">
        <f t="shared" si="614"/>
        <v>0</v>
      </c>
      <c r="R6558" s="3">
        <f t="shared" si="615"/>
        <v>0</v>
      </c>
      <c r="S6558" s="3">
        <f t="shared" si="616"/>
        <v>1</v>
      </c>
      <c r="T6558" s="3">
        <f t="shared" si="617"/>
        <v>0</v>
      </c>
      <c r="U6558" s="3">
        <f t="shared" si="618"/>
        <v>0</v>
      </c>
    </row>
    <row r="6559" spans="1:21" ht="12.75" customHeight="1" x14ac:dyDescent="0.2">
      <c r="A6559" s="15" t="s">
        <v>95</v>
      </c>
      <c r="B6559" s="16" t="s">
        <v>96</v>
      </c>
      <c r="C6559" s="44">
        <v>61989592</v>
      </c>
      <c r="D6559" s="9" t="s">
        <v>6673</v>
      </c>
      <c r="E6559" s="10" t="s">
        <v>6797</v>
      </c>
      <c r="F6559" s="17">
        <v>191937145</v>
      </c>
      <c r="G6559" s="12" t="s">
        <v>105</v>
      </c>
      <c r="H6559" s="9" t="s">
        <v>29</v>
      </c>
      <c r="I6559" s="9" t="s">
        <v>7227</v>
      </c>
      <c r="J6559" s="9" t="s">
        <v>7228</v>
      </c>
      <c r="K6559" s="9" t="s">
        <v>341</v>
      </c>
      <c r="L6559" s="80" t="s">
        <v>342</v>
      </c>
      <c r="M6559" s="10">
        <v>50404</v>
      </c>
      <c r="N6559" s="11" t="s">
        <v>43</v>
      </c>
      <c r="O6559" s="13">
        <v>3</v>
      </c>
      <c r="P6559" s="3">
        <f t="shared" si="613"/>
        <v>0</v>
      </c>
      <c r="Q6559" s="3">
        <f t="shared" si="614"/>
        <v>0</v>
      </c>
      <c r="R6559" s="3">
        <f t="shared" si="615"/>
        <v>1</v>
      </c>
      <c r="S6559" s="3">
        <f t="shared" si="616"/>
        <v>0</v>
      </c>
      <c r="T6559" s="3">
        <f t="shared" si="617"/>
        <v>0</v>
      </c>
      <c r="U6559" s="3">
        <f t="shared" si="618"/>
        <v>0</v>
      </c>
    </row>
    <row r="6560" spans="1:21" ht="12.75" customHeight="1" x14ac:dyDescent="0.2">
      <c r="A6560" s="15" t="s">
        <v>95</v>
      </c>
      <c r="B6560" s="16" t="s">
        <v>96</v>
      </c>
      <c r="C6560" s="44">
        <v>61989592</v>
      </c>
      <c r="D6560" s="9" t="s">
        <v>6673</v>
      </c>
      <c r="E6560" s="10" t="s">
        <v>6800</v>
      </c>
      <c r="F6560" s="17">
        <v>191938910</v>
      </c>
      <c r="G6560" s="12" t="s">
        <v>67</v>
      </c>
      <c r="H6560" s="9" t="s">
        <v>29</v>
      </c>
      <c r="I6560" s="9" t="s">
        <v>7198</v>
      </c>
      <c r="J6560" s="9" t="s">
        <v>7199</v>
      </c>
      <c r="K6560" s="9" t="s">
        <v>341</v>
      </c>
      <c r="L6560" s="80" t="s">
        <v>1089</v>
      </c>
      <c r="M6560" s="10">
        <v>50301</v>
      </c>
      <c r="N6560" s="11" t="s">
        <v>43</v>
      </c>
      <c r="O6560" s="49" t="s">
        <v>129</v>
      </c>
      <c r="P6560" s="3">
        <f t="shared" si="613"/>
        <v>0</v>
      </c>
      <c r="Q6560" s="3">
        <f t="shared" si="614"/>
        <v>0</v>
      </c>
      <c r="R6560" s="3">
        <f t="shared" si="615"/>
        <v>0</v>
      </c>
      <c r="S6560" s="3">
        <f t="shared" si="616"/>
        <v>0</v>
      </c>
      <c r="T6560" s="3">
        <f t="shared" si="617"/>
        <v>0</v>
      </c>
      <c r="U6560" s="3">
        <f t="shared" si="618"/>
        <v>1</v>
      </c>
    </row>
    <row r="6561" spans="1:21" ht="12.75" customHeight="1" x14ac:dyDescent="0.2">
      <c r="A6561" s="15" t="s">
        <v>95</v>
      </c>
      <c r="B6561" s="16" t="s">
        <v>96</v>
      </c>
      <c r="C6561" s="44">
        <v>61989592</v>
      </c>
      <c r="D6561" s="9" t="s">
        <v>6673</v>
      </c>
      <c r="E6561" s="10" t="s">
        <v>6800</v>
      </c>
      <c r="F6561" s="17">
        <v>191939023</v>
      </c>
      <c r="G6561" s="12" t="s">
        <v>167</v>
      </c>
      <c r="H6561" s="9" t="s">
        <v>29</v>
      </c>
      <c r="I6561" s="9" t="s">
        <v>7200</v>
      </c>
      <c r="J6561" s="9" t="s">
        <v>7201</v>
      </c>
      <c r="K6561" s="9" t="s">
        <v>341</v>
      </c>
      <c r="L6561" s="80" t="s">
        <v>1089</v>
      </c>
      <c r="M6561" s="10">
        <v>50302</v>
      </c>
      <c r="N6561" s="11" t="s">
        <v>43</v>
      </c>
      <c r="O6561" s="49" t="s">
        <v>129</v>
      </c>
      <c r="P6561" s="3">
        <f t="shared" si="613"/>
        <v>0</v>
      </c>
      <c r="Q6561" s="3">
        <f t="shared" si="614"/>
        <v>0</v>
      </c>
      <c r="R6561" s="3">
        <f t="shared" si="615"/>
        <v>0</v>
      </c>
      <c r="S6561" s="3">
        <f t="shared" si="616"/>
        <v>0</v>
      </c>
      <c r="T6561" s="3">
        <f t="shared" si="617"/>
        <v>0</v>
      </c>
      <c r="U6561" s="3">
        <f t="shared" si="618"/>
        <v>1</v>
      </c>
    </row>
    <row r="6562" spans="1:21" ht="12.75" customHeight="1" x14ac:dyDescent="0.2">
      <c r="A6562" s="15" t="s">
        <v>95</v>
      </c>
      <c r="B6562" s="16" t="s">
        <v>96</v>
      </c>
      <c r="C6562" s="44">
        <v>61989592</v>
      </c>
      <c r="D6562" s="9" t="s">
        <v>6673</v>
      </c>
      <c r="E6562" s="10" t="s">
        <v>6800</v>
      </c>
      <c r="F6562" s="17">
        <v>191938982</v>
      </c>
      <c r="G6562" s="12" t="s">
        <v>167</v>
      </c>
      <c r="H6562" s="9" t="s">
        <v>29</v>
      </c>
      <c r="I6562" s="9" t="s">
        <v>7202</v>
      </c>
      <c r="J6562" s="9" t="s">
        <v>7203</v>
      </c>
      <c r="K6562" s="9" t="s">
        <v>341</v>
      </c>
      <c r="L6562" s="80" t="s">
        <v>1089</v>
      </c>
      <c r="M6562" s="10">
        <v>50302</v>
      </c>
      <c r="N6562" s="11" t="s">
        <v>43</v>
      </c>
      <c r="O6562" s="49" t="s">
        <v>129</v>
      </c>
      <c r="P6562" s="3">
        <f t="shared" si="613"/>
        <v>0</v>
      </c>
      <c r="Q6562" s="3">
        <f t="shared" si="614"/>
        <v>0</v>
      </c>
      <c r="R6562" s="3">
        <f t="shared" si="615"/>
        <v>0</v>
      </c>
      <c r="S6562" s="3">
        <f t="shared" si="616"/>
        <v>0</v>
      </c>
      <c r="T6562" s="3">
        <f t="shared" si="617"/>
        <v>0</v>
      </c>
      <c r="U6562" s="3">
        <f t="shared" si="618"/>
        <v>1</v>
      </c>
    </row>
    <row r="6563" spans="1:21" ht="12.75" customHeight="1" x14ac:dyDescent="0.2">
      <c r="A6563" s="15" t="s">
        <v>95</v>
      </c>
      <c r="B6563" s="16" t="s">
        <v>96</v>
      </c>
      <c r="C6563" s="44">
        <v>61989592</v>
      </c>
      <c r="D6563" s="9" t="s">
        <v>6673</v>
      </c>
      <c r="E6563" s="10" t="s">
        <v>6800</v>
      </c>
      <c r="F6563" s="17">
        <v>191938841</v>
      </c>
      <c r="G6563" s="12" t="s">
        <v>167</v>
      </c>
      <c r="H6563" s="9" t="s">
        <v>29</v>
      </c>
      <c r="I6563" s="9" t="s">
        <v>7204</v>
      </c>
      <c r="J6563" s="9" t="s">
        <v>7205</v>
      </c>
      <c r="K6563" s="9" t="s">
        <v>341</v>
      </c>
      <c r="L6563" s="80" t="s">
        <v>1089</v>
      </c>
      <c r="M6563" s="10">
        <v>50302</v>
      </c>
      <c r="N6563" s="11" t="s">
        <v>43</v>
      </c>
      <c r="O6563" s="49" t="s">
        <v>129</v>
      </c>
      <c r="P6563" s="3">
        <f t="shared" si="613"/>
        <v>0</v>
      </c>
      <c r="Q6563" s="3">
        <f t="shared" si="614"/>
        <v>0</v>
      </c>
      <c r="R6563" s="3">
        <f t="shared" si="615"/>
        <v>0</v>
      </c>
      <c r="S6563" s="3">
        <f t="shared" si="616"/>
        <v>0</v>
      </c>
      <c r="T6563" s="3">
        <f t="shared" si="617"/>
        <v>0</v>
      </c>
      <c r="U6563" s="3">
        <f t="shared" si="618"/>
        <v>1</v>
      </c>
    </row>
    <row r="6564" spans="1:21" ht="12.75" customHeight="1" x14ac:dyDescent="0.2">
      <c r="A6564" s="15" t="s">
        <v>95</v>
      </c>
      <c r="B6564" s="16" t="s">
        <v>96</v>
      </c>
      <c r="C6564" s="44">
        <v>61989592</v>
      </c>
      <c r="D6564" s="9" t="s">
        <v>6673</v>
      </c>
      <c r="E6564" s="10" t="s">
        <v>6800</v>
      </c>
      <c r="F6564" s="17">
        <v>191938824</v>
      </c>
      <c r="G6564" s="12" t="s">
        <v>67</v>
      </c>
      <c r="H6564" s="9" t="s">
        <v>29</v>
      </c>
      <c r="I6564" s="9" t="s">
        <v>7206</v>
      </c>
      <c r="J6564" s="9" t="s">
        <v>7207</v>
      </c>
      <c r="K6564" s="9" t="s">
        <v>341</v>
      </c>
      <c r="L6564" s="80" t="s">
        <v>1089</v>
      </c>
      <c r="M6564" s="10">
        <v>50302</v>
      </c>
      <c r="N6564" s="11" t="s">
        <v>43</v>
      </c>
      <c r="O6564" s="49" t="s">
        <v>129</v>
      </c>
      <c r="P6564" s="3">
        <f t="shared" si="613"/>
        <v>0</v>
      </c>
      <c r="Q6564" s="3">
        <f t="shared" si="614"/>
        <v>0</v>
      </c>
      <c r="R6564" s="3">
        <f t="shared" si="615"/>
        <v>0</v>
      </c>
      <c r="S6564" s="3">
        <f t="shared" si="616"/>
        <v>0</v>
      </c>
      <c r="T6564" s="3">
        <f t="shared" si="617"/>
        <v>0</v>
      </c>
      <c r="U6564" s="3">
        <f t="shared" si="618"/>
        <v>1</v>
      </c>
    </row>
    <row r="6565" spans="1:21" ht="12.75" customHeight="1" x14ac:dyDescent="0.2">
      <c r="A6565" s="15" t="s">
        <v>95</v>
      </c>
      <c r="B6565" s="16" t="s">
        <v>96</v>
      </c>
      <c r="C6565" s="44">
        <v>61989592</v>
      </c>
      <c r="D6565" s="9" t="s">
        <v>6673</v>
      </c>
      <c r="E6565" s="10" t="s">
        <v>6800</v>
      </c>
      <c r="F6565" s="17">
        <v>191939059</v>
      </c>
      <c r="G6565" s="12" t="s">
        <v>105</v>
      </c>
      <c r="H6565" s="9" t="s">
        <v>29</v>
      </c>
      <c r="I6565" s="9" t="s">
        <v>7208</v>
      </c>
      <c r="J6565" s="9" t="s">
        <v>7209</v>
      </c>
      <c r="K6565" s="9" t="s">
        <v>341</v>
      </c>
      <c r="L6565" s="80" t="s">
        <v>1089</v>
      </c>
      <c r="M6565" s="10">
        <v>50302</v>
      </c>
      <c r="N6565" s="11" t="s">
        <v>43</v>
      </c>
      <c r="O6565" s="49" t="s">
        <v>129</v>
      </c>
      <c r="P6565" s="3">
        <f t="shared" si="613"/>
        <v>0</v>
      </c>
      <c r="Q6565" s="3">
        <f t="shared" si="614"/>
        <v>0</v>
      </c>
      <c r="R6565" s="3">
        <f t="shared" si="615"/>
        <v>0</v>
      </c>
      <c r="S6565" s="3">
        <f t="shared" si="616"/>
        <v>0</v>
      </c>
      <c r="T6565" s="3">
        <f t="shared" si="617"/>
        <v>0</v>
      </c>
      <c r="U6565" s="3">
        <f t="shared" si="618"/>
        <v>1</v>
      </c>
    </row>
    <row r="6566" spans="1:21" ht="12.75" customHeight="1" x14ac:dyDescent="0.2">
      <c r="A6566" s="15" t="s">
        <v>95</v>
      </c>
      <c r="B6566" s="16" t="s">
        <v>96</v>
      </c>
      <c r="C6566" s="44">
        <v>61989592</v>
      </c>
      <c r="D6566" s="9" t="s">
        <v>6673</v>
      </c>
      <c r="E6566" s="10" t="s">
        <v>6800</v>
      </c>
      <c r="F6566" s="17">
        <v>191938804</v>
      </c>
      <c r="G6566" s="12" t="s">
        <v>67</v>
      </c>
      <c r="H6566" s="9" t="s">
        <v>29</v>
      </c>
      <c r="I6566" s="9" t="s">
        <v>7210</v>
      </c>
      <c r="J6566" s="9" t="s">
        <v>7211</v>
      </c>
      <c r="K6566" s="9" t="s">
        <v>341</v>
      </c>
      <c r="L6566" s="80" t="s">
        <v>1089</v>
      </c>
      <c r="M6566" s="10">
        <v>50301</v>
      </c>
      <c r="N6566" s="11" t="s">
        <v>43</v>
      </c>
      <c r="O6566" s="49" t="s">
        <v>129</v>
      </c>
      <c r="P6566" s="3">
        <f t="shared" si="613"/>
        <v>0</v>
      </c>
      <c r="Q6566" s="3">
        <f t="shared" si="614"/>
        <v>0</v>
      </c>
      <c r="R6566" s="3">
        <f t="shared" si="615"/>
        <v>0</v>
      </c>
      <c r="S6566" s="3">
        <f t="shared" si="616"/>
        <v>0</v>
      </c>
      <c r="T6566" s="3">
        <f t="shared" si="617"/>
        <v>0</v>
      </c>
      <c r="U6566" s="3">
        <f t="shared" si="618"/>
        <v>1</v>
      </c>
    </row>
    <row r="6567" spans="1:21" ht="12.75" customHeight="1" x14ac:dyDescent="0.2">
      <c r="A6567" s="15" t="s">
        <v>95</v>
      </c>
      <c r="B6567" s="16" t="s">
        <v>96</v>
      </c>
      <c r="C6567" s="44">
        <v>61989592</v>
      </c>
      <c r="D6567" s="9" t="s">
        <v>6673</v>
      </c>
      <c r="E6567" s="10" t="s">
        <v>6800</v>
      </c>
      <c r="F6567" s="17">
        <v>191939071</v>
      </c>
      <c r="G6567" s="12" t="s">
        <v>105</v>
      </c>
      <c r="H6567" s="9" t="s">
        <v>29</v>
      </c>
      <c r="I6567" s="9" t="s">
        <v>7212</v>
      </c>
      <c r="J6567" s="9" t="s">
        <v>7213</v>
      </c>
      <c r="K6567" s="9" t="s">
        <v>341</v>
      </c>
      <c r="L6567" s="80" t="s">
        <v>1089</v>
      </c>
      <c r="M6567" s="10">
        <v>50302</v>
      </c>
      <c r="N6567" s="11" t="s">
        <v>43</v>
      </c>
      <c r="O6567" s="49" t="s">
        <v>129</v>
      </c>
      <c r="P6567" s="3">
        <f t="shared" si="613"/>
        <v>0</v>
      </c>
      <c r="Q6567" s="3">
        <f t="shared" si="614"/>
        <v>0</v>
      </c>
      <c r="R6567" s="3">
        <f t="shared" si="615"/>
        <v>0</v>
      </c>
      <c r="S6567" s="3">
        <f t="shared" si="616"/>
        <v>0</v>
      </c>
      <c r="T6567" s="3">
        <f t="shared" si="617"/>
        <v>0</v>
      </c>
      <c r="U6567" s="3">
        <f t="shared" si="618"/>
        <v>1</v>
      </c>
    </row>
    <row r="6568" spans="1:21" ht="12.75" customHeight="1" x14ac:dyDescent="0.2">
      <c r="A6568" s="15" t="s">
        <v>95</v>
      </c>
      <c r="B6568" s="16" t="s">
        <v>96</v>
      </c>
      <c r="C6568" s="44">
        <v>61989592</v>
      </c>
      <c r="D6568" s="9" t="s">
        <v>6673</v>
      </c>
      <c r="E6568" s="10" t="s">
        <v>6800</v>
      </c>
      <c r="F6568" s="17">
        <v>191938726</v>
      </c>
      <c r="G6568" s="12" t="s">
        <v>67</v>
      </c>
      <c r="H6568" s="9" t="s">
        <v>29</v>
      </c>
      <c r="I6568" s="9" t="s">
        <v>7214</v>
      </c>
      <c r="J6568" s="9" t="s">
        <v>7215</v>
      </c>
      <c r="K6568" s="9" t="s">
        <v>341</v>
      </c>
      <c r="L6568" s="80" t="s">
        <v>1089</v>
      </c>
      <c r="M6568" s="10">
        <v>50301</v>
      </c>
      <c r="N6568" s="11" t="s">
        <v>43</v>
      </c>
      <c r="O6568" s="49" t="s">
        <v>129</v>
      </c>
      <c r="P6568" s="3">
        <f t="shared" si="613"/>
        <v>0</v>
      </c>
      <c r="Q6568" s="3">
        <f t="shared" si="614"/>
        <v>0</v>
      </c>
      <c r="R6568" s="3">
        <f t="shared" si="615"/>
        <v>0</v>
      </c>
      <c r="S6568" s="3">
        <f t="shared" si="616"/>
        <v>0</v>
      </c>
      <c r="T6568" s="3">
        <f t="shared" si="617"/>
        <v>0</v>
      </c>
      <c r="U6568" s="3">
        <f t="shared" si="618"/>
        <v>1</v>
      </c>
    </row>
    <row r="6569" spans="1:21" ht="12.75" customHeight="1" x14ac:dyDescent="0.2">
      <c r="A6569" s="15" t="s">
        <v>95</v>
      </c>
      <c r="B6569" s="16" t="s">
        <v>96</v>
      </c>
      <c r="C6569" s="44">
        <v>61989592</v>
      </c>
      <c r="D6569" s="9" t="s">
        <v>6673</v>
      </c>
      <c r="E6569" s="10" t="s">
        <v>6674</v>
      </c>
      <c r="F6569" s="17">
        <v>191938114</v>
      </c>
      <c r="G6569" s="12" t="s">
        <v>67</v>
      </c>
      <c r="H6569" s="9" t="s">
        <v>29</v>
      </c>
      <c r="I6569" s="9" t="s">
        <v>7230</v>
      </c>
      <c r="J6569" s="9" t="s">
        <v>7231</v>
      </c>
      <c r="K6569" s="9" t="s">
        <v>341</v>
      </c>
      <c r="L6569" s="80" t="s">
        <v>1089</v>
      </c>
      <c r="M6569" s="10">
        <v>50301</v>
      </c>
      <c r="N6569" s="11" t="s">
        <v>43</v>
      </c>
      <c r="O6569" s="13">
        <v>4</v>
      </c>
      <c r="P6569" s="3">
        <f t="shared" si="613"/>
        <v>0</v>
      </c>
      <c r="Q6569" s="3">
        <f t="shared" si="614"/>
        <v>0</v>
      </c>
      <c r="R6569" s="3">
        <f t="shared" si="615"/>
        <v>0</v>
      </c>
      <c r="S6569" s="3">
        <f t="shared" si="616"/>
        <v>1</v>
      </c>
      <c r="T6569" s="3">
        <f t="shared" si="617"/>
        <v>0</v>
      </c>
      <c r="U6569" s="3">
        <f t="shared" si="618"/>
        <v>0</v>
      </c>
    </row>
    <row r="6570" spans="1:21" ht="12.75" customHeight="1" x14ac:dyDescent="0.2">
      <c r="A6570" s="15" t="s">
        <v>95</v>
      </c>
      <c r="B6570" s="16" t="s">
        <v>96</v>
      </c>
      <c r="C6570" s="44">
        <v>61989592</v>
      </c>
      <c r="D6570" s="9" t="s">
        <v>6673</v>
      </c>
      <c r="E6570" s="10" t="s">
        <v>6674</v>
      </c>
      <c r="F6570" s="17">
        <v>191938209</v>
      </c>
      <c r="G6570" s="12" t="s">
        <v>67</v>
      </c>
      <c r="H6570" s="9" t="s">
        <v>29</v>
      </c>
      <c r="I6570" s="9" t="s">
        <v>7232</v>
      </c>
      <c r="J6570" s="9" t="s">
        <v>7233</v>
      </c>
      <c r="K6570" s="9" t="s">
        <v>341</v>
      </c>
      <c r="L6570" s="80" t="s">
        <v>1089</v>
      </c>
      <c r="M6570" s="10">
        <v>50301</v>
      </c>
      <c r="N6570" s="11" t="s">
        <v>43</v>
      </c>
      <c r="O6570" s="13">
        <v>5</v>
      </c>
      <c r="P6570" s="3">
        <f t="shared" si="613"/>
        <v>0</v>
      </c>
      <c r="Q6570" s="3">
        <f t="shared" si="614"/>
        <v>0</v>
      </c>
      <c r="R6570" s="3">
        <f t="shared" si="615"/>
        <v>0</v>
      </c>
      <c r="S6570" s="3">
        <f t="shared" si="616"/>
        <v>0</v>
      </c>
      <c r="T6570" s="3">
        <f t="shared" si="617"/>
        <v>1</v>
      </c>
      <c r="U6570" s="3">
        <f t="shared" si="618"/>
        <v>0</v>
      </c>
    </row>
    <row r="6571" spans="1:21" ht="12.75" customHeight="1" x14ac:dyDescent="0.2">
      <c r="A6571" s="15" t="s">
        <v>95</v>
      </c>
      <c r="B6571" s="16" t="s">
        <v>96</v>
      </c>
      <c r="C6571" s="44">
        <v>61989592</v>
      </c>
      <c r="D6571" s="9" t="s">
        <v>6673</v>
      </c>
      <c r="E6571" s="10" t="s">
        <v>6800</v>
      </c>
      <c r="F6571" s="17">
        <v>191939066</v>
      </c>
      <c r="G6571" s="12" t="s">
        <v>105</v>
      </c>
      <c r="H6571" s="9" t="s">
        <v>29</v>
      </c>
      <c r="I6571" s="9" t="s">
        <v>7234</v>
      </c>
      <c r="J6571" s="9" t="s">
        <v>7235</v>
      </c>
      <c r="K6571" s="9" t="s">
        <v>341</v>
      </c>
      <c r="L6571" s="80" t="s">
        <v>1089</v>
      </c>
      <c r="M6571" s="10">
        <v>50302</v>
      </c>
      <c r="N6571" s="11" t="s">
        <v>43</v>
      </c>
      <c r="O6571" s="49" t="s">
        <v>129</v>
      </c>
      <c r="P6571" s="3">
        <f t="shared" si="613"/>
        <v>0</v>
      </c>
      <c r="Q6571" s="3">
        <f t="shared" si="614"/>
        <v>0</v>
      </c>
      <c r="R6571" s="3">
        <f t="shared" si="615"/>
        <v>0</v>
      </c>
      <c r="S6571" s="3">
        <f t="shared" si="616"/>
        <v>0</v>
      </c>
      <c r="T6571" s="3">
        <f t="shared" si="617"/>
        <v>0</v>
      </c>
      <c r="U6571" s="3">
        <f t="shared" si="618"/>
        <v>1</v>
      </c>
    </row>
    <row r="6572" spans="1:21" ht="12.75" customHeight="1" x14ac:dyDescent="0.2">
      <c r="A6572" s="15" t="s">
        <v>95</v>
      </c>
      <c r="B6572" s="16" t="s">
        <v>96</v>
      </c>
      <c r="C6572" s="44">
        <v>61989592</v>
      </c>
      <c r="D6572" s="9" t="s">
        <v>6673</v>
      </c>
      <c r="E6572" s="10" t="s">
        <v>6800</v>
      </c>
      <c r="F6572" s="17">
        <v>191939049</v>
      </c>
      <c r="G6572" s="12" t="s">
        <v>105</v>
      </c>
      <c r="H6572" s="9" t="s">
        <v>29</v>
      </c>
      <c r="I6572" s="9" t="s">
        <v>7236</v>
      </c>
      <c r="J6572" s="9" t="s">
        <v>7237</v>
      </c>
      <c r="K6572" s="9" t="s">
        <v>341</v>
      </c>
      <c r="L6572" s="80" t="s">
        <v>1089</v>
      </c>
      <c r="M6572" s="10">
        <v>50302</v>
      </c>
      <c r="N6572" s="11" t="s">
        <v>43</v>
      </c>
      <c r="O6572" s="49" t="s">
        <v>129</v>
      </c>
      <c r="P6572" s="3">
        <f t="shared" si="613"/>
        <v>0</v>
      </c>
      <c r="Q6572" s="3">
        <f t="shared" si="614"/>
        <v>0</v>
      </c>
      <c r="R6572" s="3">
        <f t="shared" si="615"/>
        <v>0</v>
      </c>
      <c r="S6572" s="3">
        <f t="shared" si="616"/>
        <v>0</v>
      </c>
      <c r="T6572" s="3">
        <f t="shared" si="617"/>
        <v>0</v>
      </c>
      <c r="U6572" s="3">
        <f t="shared" si="618"/>
        <v>1</v>
      </c>
    </row>
    <row r="6573" spans="1:21" ht="12.75" customHeight="1" x14ac:dyDescent="0.2">
      <c r="A6573" s="15" t="s">
        <v>95</v>
      </c>
      <c r="B6573" s="16" t="s">
        <v>96</v>
      </c>
      <c r="C6573" s="44">
        <v>61989592</v>
      </c>
      <c r="D6573" s="9" t="s">
        <v>6673</v>
      </c>
      <c r="E6573" s="10" t="s">
        <v>6800</v>
      </c>
      <c r="F6573" s="17">
        <v>191938885</v>
      </c>
      <c r="G6573" s="12" t="s">
        <v>105</v>
      </c>
      <c r="H6573" s="9" t="s">
        <v>29</v>
      </c>
      <c r="I6573" s="9" t="s">
        <v>7238</v>
      </c>
      <c r="J6573" s="9" t="s">
        <v>7239</v>
      </c>
      <c r="K6573" s="9" t="s">
        <v>341</v>
      </c>
      <c r="L6573" s="80" t="s">
        <v>1089</v>
      </c>
      <c r="M6573" s="10">
        <v>50301</v>
      </c>
      <c r="N6573" s="11" t="s">
        <v>43</v>
      </c>
      <c r="O6573" s="13">
        <v>4</v>
      </c>
      <c r="P6573" s="3">
        <f t="shared" si="613"/>
        <v>0</v>
      </c>
      <c r="Q6573" s="3">
        <f t="shared" si="614"/>
        <v>0</v>
      </c>
      <c r="R6573" s="3">
        <f t="shared" si="615"/>
        <v>0</v>
      </c>
      <c r="S6573" s="3">
        <f t="shared" si="616"/>
        <v>1</v>
      </c>
      <c r="T6573" s="3">
        <f t="shared" si="617"/>
        <v>0</v>
      </c>
      <c r="U6573" s="3">
        <f t="shared" si="618"/>
        <v>0</v>
      </c>
    </row>
    <row r="6574" spans="1:21" ht="12.75" customHeight="1" x14ac:dyDescent="0.2">
      <c r="A6574" s="15" t="s">
        <v>95</v>
      </c>
      <c r="B6574" s="16" t="s">
        <v>96</v>
      </c>
      <c r="C6574" s="44">
        <v>61989592</v>
      </c>
      <c r="D6574" s="9" t="s">
        <v>6673</v>
      </c>
      <c r="E6574" s="10" t="s">
        <v>6800</v>
      </c>
      <c r="F6574" s="17">
        <v>191939028</v>
      </c>
      <c r="G6574" s="12" t="s">
        <v>105</v>
      </c>
      <c r="H6574" s="9" t="s">
        <v>29</v>
      </c>
      <c r="I6574" s="9" t="s">
        <v>7240</v>
      </c>
      <c r="J6574" s="9" t="s">
        <v>7241</v>
      </c>
      <c r="K6574" s="9" t="s">
        <v>341</v>
      </c>
      <c r="L6574" s="80" t="s">
        <v>1089</v>
      </c>
      <c r="M6574" s="10">
        <v>50302</v>
      </c>
      <c r="N6574" s="11" t="s">
        <v>43</v>
      </c>
      <c r="O6574" s="49" t="s">
        <v>129</v>
      </c>
      <c r="P6574" s="3">
        <f t="shared" si="613"/>
        <v>0</v>
      </c>
      <c r="Q6574" s="3">
        <f t="shared" si="614"/>
        <v>0</v>
      </c>
      <c r="R6574" s="3">
        <f t="shared" si="615"/>
        <v>0</v>
      </c>
      <c r="S6574" s="3">
        <f t="shared" si="616"/>
        <v>0</v>
      </c>
      <c r="T6574" s="3">
        <f t="shared" si="617"/>
        <v>0</v>
      </c>
      <c r="U6574" s="3">
        <f t="shared" si="618"/>
        <v>1</v>
      </c>
    </row>
    <row r="6575" spans="1:21" ht="12.75" customHeight="1" x14ac:dyDescent="0.2">
      <c r="A6575" s="15" t="s">
        <v>95</v>
      </c>
      <c r="B6575" s="16" t="s">
        <v>96</v>
      </c>
      <c r="C6575" s="44">
        <v>61989592</v>
      </c>
      <c r="D6575" s="9" t="s">
        <v>6673</v>
      </c>
      <c r="E6575" s="10" t="s">
        <v>6800</v>
      </c>
      <c r="F6575" s="17">
        <v>191939026</v>
      </c>
      <c r="G6575" s="12" t="s">
        <v>105</v>
      </c>
      <c r="H6575" s="9" t="s">
        <v>29</v>
      </c>
      <c r="I6575" s="9" t="s">
        <v>7244</v>
      </c>
      <c r="J6575" s="9" t="s">
        <v>7245</v>
      </c>
      <c r="K6575" s="9" t="s">
        <v>341</v>
      </c>
      <c r="L6575" s="80" t="s">
        <v>1089</v>
      </c>
      <c r="M6575" s="10">
        <v>50302</v>
      </c>
      <c r="N6575" s="11" t="s">
        <v>43</v>
      </c>
      <c r="O6575" s="13">
        <v>4</v>
      </c>
      <c r="P6575" s="3">
        <f t="shared" si="613"/>
        <v>0</v>
      </c>
      <c r="Q6575" s="3">
        <f t="shared" si="614"/>
        <v>0</v>
      </c>
      <c r="R6575" s="3">
        <f t="shared" si="615"/>
        <v>0</v>
      </c>
      <c r="S6575" s="3">
        <f t="shared" si="616"/>
        <v>1</v>
      </c>
      <c r="T6575" s="3">
        <f t="shared" si="617"/>
        <v>0</v>
      </c>
      <c r="U6575" s="3">
        <f t="shared" si="618"/>
        <v>0</v>
      </c>
    </row>
    <row r="6576" spans="1:21" ht="12.75" customHeight="1" x14ac:dyDescent="0.2">
      <c r="A6576" s="15" t="s">
        <v>95</v>
      </c>
      <c r="B6576" s="16" t="s">
        <v>96</v>
      </c>
      <c r="C6576" s="44">
        <v>61989592</v>
      </c>
      <c r="D6576" s="9" t="s">
        <v>6673</v>
      </c>
      <c r="E6576" s="10" t="s">
        <v>6800</v>
      </c>
      <c r="F6576" s="17">
        <v>191939070</v>
      </c>
      <c r="G6576" s="12" t="s">
        <v>105</v>
      </c>
      <c r="H6576" s="9" t="s">
        <v>29</v>
      </c>
      <c r="I6576" s="9" t="s">
        <v>7246</v>
      </c>
      <c r="J6576" s="9" t="s">
        <v>7247</v>
      </c>
      <c r="K6576" s="9" t="s">
        <v>341</v>
      </c>
      <c r="L6576" s="80" t="s">
        <v>1089</v>
      </c>
      <c r="M6576" s="10">
        <v>50301</v>
      </c>
      <c r="N6576" s="11" t="s">
        <v>43</v>
      </c>
      <c r="O6576" s="13">
        <v>3</v>
      </c>
      <c r="P6576" s="3">
        <f t="shared" si="613"/>
        <v>0</v>
      </c>
      <c r="Q6576" s="3">
        <f t="shared" si="614"/>
        <v>0</v>
      </c>
      <c r="R6576" s="3">
        <f t="shared" si="615"/>
        <v>1</v>
      </c>
      <c r="S6576" s="3">
        <f t="shared" si="616"/>
        <v>0</v>
      </c>
      <c r="T6576" s="3">
        <f t="shared" si="617"/>
        <v>0</v>
      </c>
      <c r="U6576" s="3">
        <f t="shared" si="618"/>
        <v>0</v>
      </c>
    </row>
    <row r="6577" spans="1:21" ht="12.75" customHeight="1" x14ac:dyDescent="0.2">
      <c r="A6577" s="15" t="s">
        <v>95</v>
      </c>
      <c r="B6577" s="16" t="s">
        <v>96</v>
      </c>
      <c r="C6577" s="44">
        <v>61989592</v>
      </c>
      <c r="D6577" s="9" t="s">
        <v>6673</v>
      </c>
      <c r="E6577" s="10" t="s">
        <v>6797</v>
      </c>
      <c r="F6577" s="17">
        <v>191903502</v>
      </c>
      <c r="G6577" s="12" t="s">
        <v>84</v>
      </c>
      <c r="H6577" s="9" t="s">
        <v>29</v>
      </c>
      <c r="I6577" s="9" t="s">
        <v>7219</v>
      </c>
      <c r="J6577" s="9" t="s">
        <v>7220</v>
      </c>
      <c r="K6577" s="9" t="s">
        <v>341</v>
      </c>
      <c r="L6577" s="80" t="s">
        <v>631</v>
      </c>
      <c r="M6577" s="10">
        <v>50204</v>
      </c>
      <c r="N6577" s="11" t="s">
        <v>43</v>
      </c>
      <c r="O6577" s="13">
        <v>5</v>
      </c>
      <c r="P6577" s="3">
        <f t="shared" si="613"/>
        <v>0</v>
      </c>
      <c r="Q6577" s="3">
        <f t="shared" si="614"/>
        <v>0</v>
      </c>
      <c r="R6577" s="3">
        <f t="shared" si="615"/>
        <v>0</v>
      </c>
      <c r="S6577" s="3">
        <f t="shared" si="616"/>
        <v>0</v>
      </c>
      <c r="T6577" s="3">
        <f t="shared" si="617"/>
        <v>1</v>
      </c>
      <c r="U6577" s="3">
        <f t="shared" si="618"/>
        <v>0</v>
      </c>
    </row>
    <row r="6578" spans="1:21" ht="12.75" customHeight="1" x14ac:dyDescent="0.2">
      <c r="A6578" s="15" t="s">
        <v>95</v>
      </c>
      <c r="B6578" s="16" t="s">
        <v>96</v>
      </c>
      <c r="C6578" s="44">
        <v>61989592</v>
      </c>
      <c r="D6578" s="9" t="s">
        <v>6673</v>
      </c>
      <c r="E6578" s="10" t="s">
        <v>6797</v>
      </c>
      <c r="F6578" s="17">
        <v>191936661</v>
      </c>
      <c r="G6578" s="12" t="s">
        <v>105</v>
      </c>
      <c r="H6578" s="9" t="s">
        <v>29</v>
      </c>
      <c r="I6578" s="9" t="s">
        <v>7225</v>
      </c>
      <c r="J6578" s="9" t="s">
        <v>7226</v>
      </c>
      <c r="K6578" s="9" t="s">
        <v>341</v>
      </c>
      <c r="L6578" s="80" t="s">
        <v>2233</v>
      </c>
      <c r="M6578" s="10">
        <v>50101</v>
      </c>
      <c r="N6578" s="11" t="s">
        <v>43</v>
      </c>
      <c r="O6578" s="13">
        <v>2</v>
      </c>
      <c r="P6578" s="3">
        <f t="shared" si="613"/>
        <v>0</v>
      </c>
      <c r="Q6578" s="3">
        <f t="shared" si="614"/>
        <v>1</v>
      </c>
      <c r="R6578" s="3">
        <f t="shared" si="615"/>
        <v>0</v>
      </c>
      <c r="S6578" s="3">
        <f t="shared" si="616"/>
        <v>0</v>
      </c>
      <c r="T6578" s="3">
        <f t="shared" si="617"/>
        <v>0</v>
      </c>
      <c r="U6578" s="3">
        <f t="shared" si="618"/>
        <v>0</v>
      </c>
    </row>
    <row r="6579" spans="1:21" ht="12.75" customHeight="1" x14ac:dyDescent="0.2">
      <c r="A6579" s="15" t="s">
        <v>95</v>
      </c>
      <c r="B6579" s="16" t="s">
        <v>96</v>
      </c>
      <c r="C6579" s="44">
        <v>61989592</v>
      </c>
      <c r="D6579" s="9" t="s">
        <v>6673</v>
      </c>
      <c r="E6579" s="10" t="s">
        <v>6800</v>
      </c>
      <c r="F6579" s="17">
        <v>191938695</v>
      </c>
      <c r="G6579" s="12" t="s">
        <v>105</v>
      </c>
      <c r="H6579" s="9" t="s">
        <v>29</v>
      </c>
      <c r="I6579" s="9" t="s">
        <v>7242</v>
      </c>
      <c r="J6579" s="9" t="s">
        <v>7243</v>
      </c>
      <c r="K6579" s="9" t="s">
        <v>102</v>
      </c>
      <c r="L6579" s="6" t="s">
        <v>103</v>
      </c>
      <c r="M6579" s="10">
        <v>60401</v>
      </c>
      <c r="N6579" s="11" t="s">
        <v>43</v>
      </c>
      <c r="O6579" s="49" t="s">
        <v>129</v>
      </c>
      <c r="P6579" s="3">
        <f t="shared" si="613"/>
        <v>0</v>
      </c>
      <c r="Q6579" s="3">
        <f t="shared" si="614"/>
        <v>0</v>
      </c>
      <c r="R6579" s="3">
        <f t="shared" si="615"/>
        <v>0</v>
      </c>
      <c r="S6579" s="3">
        <f t="shared" si="616"/>
        <v>0</v>
      </c>
      <c r="T6579" s="3">
        <f t="shared" si="617"/>
        <v>0</v>
      </c>
      <c r="U6579" s="3">
        <f t="shared" si="618"/>
        <v>1</v>
      </c>
    </row>
    <row r="6580" spans="1:21" ht="12.75" customHeight="1" x14ac:dyDescent="0.2">
      <c r="A6580" s="15" t="s">
        <v>95</v>
      </c>
      <c r="B6580" s="16" t="s">
        <v>96</v>
      </c>
      <c r="C6580" s="44">
        <v>61989592</v>
      </c>
      <c r="D6580" s="9" t="s">
        <v>6673</v>
      </c>
      <c r="E6580" s="10" t="s">
        <v>6800</v>
      </c>
      <c r="F6580" s="17">
        <v>191879201</v>
      </c>
      <c r="G6580" s="12" t="s">
        <v>105</v>
      </c>
      <c r="H6580" s="9" t="s">
        <v>29</v>
      </c>
      <c r="I6580" s="9" t="s">
        <v>7248</v>
      </c>
      <c r="J6580" s="9" t="s">
        <v>7249</v>
      </c>
      <c r="K6580" s="9" t="s">
        <v>102</v>
      </c>
      <c r="L6580" s="6" t="s">
        <v>103</v>
      </c>
      <c r="M6580" s="10">
        <v>60403</v>
      </c>
      <c r="N6580" s="11" t="s">
        <v>43</v>
      </c>
      <c r="O6580" s="13">
        <v>2</v>
      </c>
      <c r="P6580" s="3">
        <f t="shared" si="613"/>
        <v>0</v>
      </c>
      <c r="Q6580" s="3">
        <f t="shared" si="614"/>
        <v>1</v>
      </c>
      <c r="R6580" s="3">
        <f t="shared" si="615"/>
        <v>0</v>
      </c>
      <c r="S6580" s="3">
        <f t="shared" si="616"/>
        <v>0</v>
      </c>
      <c r="T6580" s="3">
        <f t="shared" si="617"/>
        <v>0</v>
      </c>
      <c r="U6580" s="3">
        <f t="shared" si="618"/>
        <v>0</v>
      </c>
    </row>
    <row r="6581" spans="1:21" ht="12.75" customHeight="1" x14ac:dyDescent="0.2">
      <c r="A6581" s="15" t="s">
        <v>95</v>
      </c>
      <c r="B6581" s="16" t="s">
        <v>96</v>
      </c>
      <c r="C6581" s="44">
        <v>61989592</v>
      </c>
      <c r="D6581" s="9" t="s">
        <v>6673</v>
      </c>
      <c r="E6581" s="10" t="s">
        <v>6800</v>
      </c>
      <c r="F6581" s="17">
        <v>191938978</v>
      </c>
      <c r="G6581" s="12" t="s">
        <v>167</v>
      </c>
      <c r="H6581" s="9" t="s">
        <v>29</v>
      </c>
      <c r="I6581" s="9" t="s">
        <v>7264</v>
      </c>
      <c r="J6581" s="9" t="s">
        <v>7265</v>
      </c>
      <c r="K6581" s="9" t="s">
        <v>102</v>
      </c>
      <c r="L6581" s="6" t="s">
        <v>103</v>
      </c>
      <c r="M6581" s="10">
        <v>60401</v>
      </c>
      <c r="N6581" s="11" t="s">
        <v>43</v>
      </c>
      <c r="O6581" s="13">
        <v>4</v>
      </c>
      <c r="P6581" s="3">
        <f t="shared" si="613"/>
        <v>0</v>
      </c>
      <c r="Q6581" s="3">
        <f t="shared" si="614"/>
        <v>0</v>
      </c>
      <c r="R6581" s="3">
        <f t="shared" si="615"/>
        <v>0</v>
      </c>
      <c r="S6581" s="3">
        <f t="shared" si="616"/>
        <v>1</v>
      </c>
      <c r="T6581" s="3">
        <f t="shared" si="617"/>
        <v>0</v>
      </c>
      <c r="U6581" s="3">
        <f t="shared" si="618"/>
        <v>0</v>
      </c>
    </row>
    <row r="6582" spans="1:21" ht="12.75" customHeight="1" x14ac:dyDescent="0.2">
      <c r="A6582" s="15" t="s">
        <v>95</v>
      </c>
      <c r="B6582" s="16" t="s">
        <v>96</v>
      </c>
      <c r="C6582" s="44">
        <v>61989592</v>
      </c>
      <c r="D6582" s="9" t="s">
        <v>6673</v>
      </c>
      <c r="E6582" s="10" t="s">
        <v>6800</v>
      </c>
      <c r="F6582" s="17">
        <v>191938945</v>
      </c>
      <c r="G6582" s="12" t="s">
        <v>67</v>
      </c>
      <c r="H6582" s="9" t="s">
        <v>29</v>
      </c>
      <c r="I6582" s="9" t="s">
        <v>7262</v>
      </c>
      <c r="J6582" s="9" t="s">
        <v>7263</v>
      </c>
      <c r="K6582" s="9" t="s">
        <v>102</v>
      </c>
      <c r="L6582" s="6" t="s">
        <v>1887</v>
      </c>
      <c r="M6582" s="10">
        <v>60301</v>
      </c>
      <c r="N6582" s="11" t="s">
        <v>43</v>
      </c>
      <c r="O6582" s="13">
        <v>3</v>
      </c>
      <c r="P6582" s="3">
        <f t="shared" si="613"/>
        <v>0</v>
      </c>
      <c r="Q6582" s="3">
        <f t="shared" si="614"/>
        <v>0</v>
      </c>
      <c r="R6582" s="3">
        <f t="shared" si="615"/>
        <v>1</v>
      </c>
      <c r="S6582" s="3">
        <f t="shared" si="616"/>
        <v>0</v>
      </c>
      <c r="T6582" s="3">
        <f t="shared" si="617"/>
        <v>0</v>
      </c>
      <c r="U6582" s="3">
        <f t="shared" si="618"/>
        <v>0</v>
      </c>
    </row>
    <row r="6583" spans="1:21" ht="12.75" customHeight="1" x14ac:dyDescent="0.2">
      <c r="A6583" s="15" t="s">
        <v>95</v>
      </c>
      <c r="B6583" s="16" t="s">
        <v>96</v>
      </c>
      <c r="C6583" s="44">
        <v>61989592</v>
      </c>
      <c r="D6583" s="9" t="s">
        <v>6673</v>
      </c>
      <c r="E6583" s="10" t="s">
        <v>6797</v>
      </c>
      <c r="F6583" s="17">
        <v>191936476</v>
      </c>
      <c r="G6583" s="12" t="s">
        <v>167</v>
      </c>
      <c r="H6583" s="9" t="s">
        <v>29</v>
      </c>
      <c r="I6583" s="9" t="s">
        <v>7255</v>
      </c>
      <c r="J6583" s="9" t="s">
        <v>7256</v>
      </c>
      <c r="K6583" s="9" t="s">
        <v>102</v>
      </c>
      <c r="L6583" s="6" t="s">
        <v>1880</v>
      </c>
      <c r="M6583" s="10">
        <v>60206</v>
      </c>
      <c r="N6583" s="11" t="s">
        <v>43</v>
      </c>
      <c r="O6583" s="13">
        <v>2</v>
      </c>
      <c r="P6583" s="3">
        <f t="shared" si="613"/>
        <v>0</v>
      </c>
      <c r="Q6583" s="3">
        <f t="shared" si="614"/>
        <v>1</v>
      </c>
      <c r="R6583" s="3">
        <f t="shared" si="615"/>
        <v>0</v>
      </c>
      <c r="S6583" s="3">
        <f t="shared" si="616"/>
        <v>0</v>
      </c>
      <c r="T6583" s="3">
        <f t="shared" si="617"/>
        <v>0</v>
      </c>
      <c r="U6583" s="3">
        <f t="shared" si="618"/>
        <v>0</v>
      </c>
    </row>
    <row r="6584" spans="1:21" ht="12.75" customHeight="1" x14ac:dyDescent="0.2">
      <c r="A6584" s="15" t="s">
        <v>95</v>
      </c>
      <c r="B6584" s="16" t="s">
        <v>96</v>
      </c>
      <c r="C6584" s="44">
        <v>61989592</v>
      </c>
      <c r="D6584" s="9" t="s">
        <v>6673</v>
      </c>
      <c r="E6584" s="10" t="s">
        <v>6797</v>
      </c>
      <c r="F6584" s="17">
        <v>191936702</v>
      </c>
      <c r="G6584" s="12" t="s">
        <v>105</v>
      </c>
      <c r="H6584" s="9" t="s">
        <v>29</v>
      </c>
      <c r="I6584" s="9" t="s">
        <v>7257</v>
      </c>
      <c r="J6584" s="9" t="s">
        <v>7258</v>
      </c>
      <c r="K6584" s="9" t="s">
        <v>102</v>
      </c>
      <c r="L6584" s="6" t="s">
        <v>1880</v>
      </c>
      <c r="M6584" s="10">
        <v>60203</v>
      </c>
      <c r="N6584" s="11" t="s">
        <v>43</v>
      </c>
      <c r="O6584" s="13">
        <v>2</v>
      </c>
      <c r="P6584" s="3">
        <f t="shared" si="613"/>
        <v>0</v>
      </c>
      <c r="Q6584" s="3">
        <f t="shared" si="614"/>
        <v>1</v>
      </c>
      <c r="R6584" s="3">
        <f t="shared" si="615"/>
        <v>0</v>
      </c>
      <c r="S6584" s="3">
        <f t="shared" si="616"/>
        <v>0</v>
      </c>
      <c r="T6584" s="3">
        <f t="shared" si="617"/>
        <v>0</v>
      </c>
      <c r="U6584" s="3">
        <f t="shared" si="618"/>
        <v>0</v>
      </c>
    </row>
    <row r="6585" spans="1:21" ht="12.75" customHeight="1" x14ac:dyDescent="0.2">
      <c r="A6585" s="15" t="s">
        <v>95</v>
      </c>
      <c r="B6585" s="16" t="s">
        <v>96</v>
      </c>
      <c r="C6585" s="44">
        <v>61989592</v>
      </c>
      <c r="D6585" s="9" t="s">
        <v>6673</v>
      </c>
      <c r="E6585" s="10" t="s">
        <v>6797</v>
      </c>
      <c r="F6585" s="17">
        <v>191936929</v>
      </c>
      <c r="G6585" s="12" t="s">
        <v>105</v>
      </c>
      <c r="H6585" s="9" t="s">
        <v>29</v>
      </c>
      <c r="I6585" s="9" t="s">
        <v>7016</v>
      </c>
      <c r="J6585" s="9" t="s">
        <v>7259</v>
      </c>
      <c r="K6585" s="9" t="s">
        <v>102</v>
      </c>
      <c r="L6585" s="6" t="s">
        <v>1880</v>
      </c>
      <c r="M6585" s="10">
        <v>60203</v>
      </c>
      <c r="N6585" s="11" t="s">
        <v>43</v>
      </c>
      <c r="O6585" s="13">
        <v>2</v>
      </c>
      <c r="P6585" s="3">
        <f t="shared" si="613"/>
        <v>0</v>
      </c>
      <c r="Q6585" s="3">
        <f t="shared" si="614"/>
        <v>1</v>
      </c>
      <c r="R6585" s="3">
        <f t="shared" si="615"/>
        <v>0</v>
      </c>
      <c r="S6585" s="3">
        <f t="shared" si="616"/>
        <v>0</v>
      </c>
      <c r="T6585" s="3">
        <f t="shared" si="617"/>
        <v>0</v>
      </c>
      <c r="U6585" s="3">
        <f t="shared" si="618"/>
        <v>0</v>
      </c>
    </row>
    <row r="6586" spans="1:21" ht="12.75" customHeight="1" x14ac:dyDescent="0.2">
      <c r="A6586" s="15" t="s">
        <v>95</v>
      </c>
      <c r="B6586" s="16" t="s">
        <v>96</v>
      </c>
      <c r="C6586" s="44">
        <v>61989592</v>
      </c>
      <c r="D6586" s="9" t="s">
        <v>6673</v>
      </c>
      <c r="E6586" s="10" t="s">
        <v>6797</v>
      </c>
      <c r="F6586" s="17">
        <v>191937004</v>
      </c>
      <c r="G6586" s="12" t="s">
        <v>105</v>
      </c>
      <c r="H6586" s="9" t="s">
        <v>29</v>
      </c>
      <c r="I6586" s="9" t="s">
        <v>7260</v>
      </c>
      <c r="J6586" s="9" t="s">
        <v>7261</v>
      </c>
      <c r="K6586" s="9" t="s">
        <v>102</v>
      </c>
      <c r="L6586" s="6" t="s">
        <v>1880</v>
      </c>
      <c r="M6586" s="10">
        <v>60203</v>
      </c>
      <c r="N6586" s="11" t="s">
        <v>43</v>
      </c>
      <c r="O6586" s="13">
        <v>4</v>
      </c>
      <c r="P6586" s="3">
        <f t="shared" si="613"/>
        <v>0</v>
      </c>
      <c r="Q6586" s="3">
        <f t="shared" si="614"/>
        <v>0</v>
      </c>
      <c r="R6586" s="3">
        <f t="shared" si="615"/>
        <v>0</v>
      </c>
      <c r="S6586" s="3">
        <f t="shared" si="616"/>
        <v>1</v>
      </c>
      <c r="T6586" s="3">
        <f t="shared" si="617"/>
        <v>0</v>
      </c>
      <c r="U6586" s="3">
        <f t="shared" si="618"/>
        <v>0</v>
      </c>
    </row>
    <row r="6587" spans="1:21" ht="12.75" customHeight="1" x14ac:dyDescent="0.2">
      <c r="A6587" s="15" t="s">
        <v>95</v>
      </c>
      <c r="B6587" s="16" t="s">
        <v>96</v>
      </c>
      <c r="C6587" s="44">
        <v>61989592</v>
      </c>
      <c r="D6587" s="9" t="s">
        <v>6673</v>
      </c>
      <c r="E6587" s="10" t="s">
        <v>6797</v>
      </c>
      <c r="F6587" s="17">
        <v>191880096</v>
      </c>
      <c r="G6587" s="12" t="s">
        <v>105</v>
      </c>
      <c r="H6587" s="9" t="s">
        <v>29</v>
      </c>
      <c r="I6587" s="9" t="s">
        <v>7250</v>
      </c>
      <c r="J6587" s="9" t="s">
        <v>7251</v>
      </c>
      <c r="K6587" s="9" t="s">
        <v>102</v>
      </c>
      <c r="L6587" s="6" t="s">
        <v>159</v>
      </c>
      <c r="M6587" s="10">
        <v>60101</v>
      </c>
      <c r="N6587" s="11" t="s">
        <v>43</v>
      </c>
      <c r="O6587" s="13">
        <v>3</v>
      </c>
      <c r="P6587" s="3">
        <f t="shared" si="613"/>
        <v>0</v>
      </c>
      <c r="Q6587" s="3">
        <f t="shared" si="614"/>
        <v>0</v>
      </c>
      <c r="R6587" s="3">
        <f t="shared" si="615"/>
        <v>1</v>
      </c>
      <c r="S6587" s="3">
        <f t="shared" si="616"/>
        <v>0</v>
      </c>
      <c r="T6587" s="3">
        <f t="shared" si="617"/>
        <v>0</v>
      </c>
      <c r="U6587" s="3">
        <f t="shared" si="618"/>
        <v>0</v>
      </c>
    </row>
    <row r="6588" spans="1:21" ht="12.75" customHeight="1" x14ac:dyDescent="0.2">
      <c r="A6588" s="15" t="s">
        <v>95</v>
      </c>
      <c r="B6588" s="16" t="s">
        <v>96</v>
      </c>
      <c r="C6588" s="44">
        <v>61989592</v>
      </c>
      <c r="D6588" s="9" t="s">
        <v>6673</v>
      </c>
      <c r="E6588" s="10" t="s">
        <v>6797</v>
      </c>
      <c r="F6588" s="17">
        <v>191880128</v>
      </c>
      <c r="G6588" s="12" t="s">
        <v>167</v>
      </c>
      <c r="H6588" s="9" t="s">
        <v>29</v>
      </c>
      <c r="I6588" s="9" t="s">
        <v>6972</v>
      </c>
      <c r="J6588" s="9" t="s">
        <v>7252</v>
      </c>
      <c r="K6588" s="9" t="s">
        <v>102</v>
      </c>
      <c r="L6588" s="6" t="s">
        <v>159</v>
      </c>
      <c r="M6588" s="10">
        <v>60101</v>
      </c>
      <c r="N6588" s="11" t="s">
        <v>43</v>
      </c>
      <c r="O6588" s="13">
        <v>4</v>
      </c>
      <c r="P6588" s="3">
        <f t="shared" si="613"/>
        <v>0</v>
      </c>
      <c r="Q6588" s="3">
        <f t="shared" si="614"/>
        <v>0</v>
      </c>
      <c r="R6588" s="3">
        <f t="shared" si="615"/>
        <v>0</v>
      </c>
      <c r="S6588" s="3">
        <f t="shared" si="616"/>
        <v>1</v>
      </c>
      <c r="T6588" s="3">
        <f t="shared" si="617"/>
        <v>0</v>
      </c>
      <c r="U6588" s="3">
        <f t="shared" si="618"/>
        <v>0</v>
      </c>
    </row>
    <row r="6589" spans="1:21" ht="12.75" customHeight="1" x14ac:dyDescent="0.2">
      <c r="A6589" s="15" t="s">
        <v>95</v>
      </c>
      <c r="B6589" s="16" t="s">
        <v>96</v>
      </c>
      <c r="C6589" s="44">
        <v>61989592</v>
      </c>
      <c r="D6589" s="9" t="s">
        <v>6673</v>
      </c>
      <c r="E6589" s="10" t="s">
        <v>6797</v>
      </c>
      <c r="F6589" s="17">
        <v>191880139</v>
      </c>
      <c r="G6589" s="12" t="s">
        <v>67</v>
      </c>
      <c r="H6589" s="9" t="s">
        <v>29</v>
      </c>
      <c r="I6589" s="9" t="s">
        <v>7253</v>
      </c>
      <c r="J6589" s="9" t="s">
        <v>7254</v>
      </c>
      <c r="K6589" s="9" t="s">
        <v>102</v>
      </c>
      <c r="L6589" s="6" t="s">
        <v>159</v>
      </c>
      <c r="M6589" s="10">
        <v>60101</v>
      </c>
      <c r="N6589" s="11" t="s">
        <v>43</v>
      </c>
      <c r="O6589" s="13">
        <v>2</v>
      </c>
      <c r="P6589" s="3">
        <f t="shared" si="613"/>
        <v>0</v>
      </c>
      <c r="Q6589" s="3">
        <f t="shared" si="614"/>
        <v>1</v>
      </c>
      <c r="R6589" s="3">
        <f t="shared" si="615"/>
        <v>0</v>
      </c>
      <c r="S6589" s="3">
        <f t="shared" si="616"/>
        <v>0</v>
      </c>
      <c r="T6589" s="3">
        <f t="shared" si="617"/>
        <v>0</v>
      </c>
      <c r="U6589" s="3">
        <f t="shared" si="618"/>
        <v>0</v>
      </c>
    </row>
    <row r="6590" spans="1:21" ht="12.75" customHeight="1" x14ac:dyDescent="0.2">
      <c r="A6590" s="15" t="s">
        <v>95</v>
      </c>
      <c r="B6590" s="16" t="s">
        <v>96</v>
      </c>
      <c r="C6590" s="8">
        <v>61989592</v>
      </c>
      <c r="D6590" s="6" t="s">
        <v>6673</v>
      </c>
      <c r="E6590" s="16" t="s">
        <v>6689</v>
      </c>
      <c r="F6590" s="15">
        <v>191992449</v>
      </c>
      <c r="G6590" s="5" t="s">
        <v>122</v>
      </c>
      <c r="H6590" s="6" t="s">
        <v>29</v>
      </c>
      <c r="I6590" s="6" t="s">
        <v>6724</v>
      </c>
      <c r="J6590" s="6" t="s">
        <v>6725</v>
      </c>
      <c r="K6590" s="6" t="s">
        <v>80</v>
      </c>
      <c r="L6590" s="6" t="s">
        <v>81</v>
      </c>
      <c r="M6590" s="16" t="s">
        <v>235</v>
      </c>
      <c r="N6590" s="8" t="s">
        <v>35</v>
      </c>
      <c r="O6590" s="7">
        <v>2</v>
      </c>
      <c r="P6590" s="3">
        <f t="shared" si="613"/>
        <v>0</v>
      </c>
      <c r="Q6590" s="3">
        <f t="shared" si="614"/>
        <v>1</v>
      </c>
      <c r="R6590" s="3">
        <f t="shared" si="615"/>
        <v>0</v>
      </c>
      <c r="S6590" s="3">
        <f t="shared" si="616"/>
        <v>0</v>
      </c>
      <c r="T6590" s="3">
        <f t="shared" si="617"/>
        <v>0</v>
      </c>
      <c r="U6590" s="3">
        <f t="shared" si="618"/>
        <v>0</v>
      </c>
    </row>
    <row r="6591" spans="1:21" ht="12.75" customHeight="1" x14ac:dyDescent="0.2">
      <c r="A6591" s="15" t="s">
        <v>95</v>
      </c>
      <c r="B6591" s="16" t="s">
        <v>96</v>
      </c>
      <c r="C6591" s="8">
        <v>61989592</v>
      </c>
      <c r="D6591" s="6" t="s">
        <v>6673</v>
      </c>
      <c r="E6591" s="16" t="s">
        <v>6674</v>
      </c>
      <c r="F6591" s="15">
        <v>192005665</v>
      </c>
      <c r="G6591" s="5" t="s">
        <v>167</v>
      </c>
      <c r="H6591" s="6" t="s">
        <v>52</v>
      </c>
      <c r="I6591" s="6" t="s">
        <v>6726</v>
      </c>
      <c r="J6591" s="6" t="s">
        <v>6727</v>
      </c>
      <c r="K6591" s="6" t="s">
        <v>80</v>
      </c>
      <c r="L6591" s="6" t="s">
        <v>81</v>
      </c>
      <c r="M6591" s="16" t="s">
        <v>272</v>
      </c>
      <c r="N6591" s="8" t="s">
        <v>35</v>
      </c>
      <c r="O6591" s="7">
        <v>2</v>
      </c>
      <c r="P6591" s="3">
        <f t="shared" si="613"/>
        <v>0</v>
      </c>
      <c r="Q6591" s="3">
        <f t="shared" si="614"/>
        <v>1</v>
      </c>
      <c r="R6591" s="3">
        <f t="shared" si="615"/>
        <v>0</v>
      </c>
      <c r="S6591" s="3">
        <f t="shared" si="616"/>
        <v>0</v>
      </c>
      <c r="T6591" s="3">
        <f t="shared" si="617"/>
        <v>0</v>
      </c>
      <c r="U6591" s="3">
        <f t="shared" si="618"/>
        <v>0</v>
      </c>
    </row>
    <row r="6592" spans="1:21" ht="12.75" customHeight="1" x14ac:dyDescent="0.2">
      <c r="A6592" s="15" t="s">
        <v>95</v>
      </c>
      <c r="B6592" s="16" t="s">
        <v>96</v>
      </c>
      <c r="C6592" s="8">
        <v>61989592</v>
      </c>
      <c r="D6592" s="6" t="s">
        <v>6673</v>
      </c>
      <c r="E6592" s="16" t="s">
        <v>6689</v>
      </c>
      <c r="F6592" s="15">
        <v>192003757</v>
      </c>
      <c r="G6592" s="5" t="s">
        <v>122</v>
      </c>
      <c r="H6592" s="6" t="s">
        <v>29</v>
      </c>
      <c r="I6592" s="6" t="s">
        <v>6728</v>
      </c>
      <c r="J6592" s="6" t="s">
        <v>6729</v>
      </c>
      <c r="K6592" s="6" t="s">
        <v>80</v>
      </c>
      <c r="L6592" s="6" t="s">
        <v>81</v>
      </c>
      <c r="M6592" s="16" t="s">
        <v>235</v>
      </c>
      <c r="N6592" s="8" t="s">
        <v>35</v>
      </c>
      <c r="O6592" s="7">
        <v>3</v>
      </c>
      <c r="P6592" s="3">
        <f t="shared" si="613"/>
        <v>0</v>
      </c>
      <c r="Q6592" s="3">
        <f t="shared" si="614"/>
        <v>0</v>
      </c>
      <c r="R6592" s="3">
        <f t="shared" si="615"/>
        <v>1</v>
      </c>
      <c r="S6592" s="3">
        <f t="shared" si="616"/>
        <v>0</v>
      </c>
      <c r="T6592" s="3">
        <f t="shared" si="617"/>
        <v>0</v>
      </c>
      <c r="U6592" s="3">
        <f t="shared" si="618"/>
        <v>0</v>
      </c>
    </row>
    <row r="6593" spans="1:21" ht="12.75" customHeight="1" x14ac:dyDescent="0.2">
      <c r="A6593" s="15" t="s">
        <v>95</v>
      </c>
      <c r="B6593" s="16" t="s">
        <v>96</v>
      </c>
      <c r="C6593" s="8">
        <v>61989592</v>
      </c>
      <c r="D6593" s="6" t="s">
        <v>6673</v>
      </c>
      <c r="E6593" s="16" t="s">
        <v>6674</v>
      </c>
      <c r="F6593" s="15">
        <v>191938031</v>
      </c>
      <c r="G6593" s="5" t="s">
        <v>67</v>
      </c>
      <c r="H6593" s="6" t="s">
        <v>52</v>
      </c>
      <c r="I6593" s="6" t="s">
        <v>6730</v>
      </c>
      <c r="J6593" s="6" t="s">
        <v>6731</v>
      </c>
      <c r="K6593" s="6" t="s">
        <v>80</v>
      </c>
      <c r="L6593" s="6" t="s">
        <v>81</v>
      </c>
      <c r="M6593" s="16" t="s">
        <v>4097</v>
      </c>
      <c r="N6593" s="8" t="s">
        <v>35</v>
      </c>
      <c r="O6593" s="7">
        <v>3</v>
      </c>
      <c r="P6593" s="3">
        <f t="shared" si="613"/>
        <v>0</v>
      </c>
      <c r="Q6593" s="3">
        <f t="shared" si="614"/>
        <v>0</v>
      </c>
      <c r="R6593" s="3">
        <f t="shared" si="615"/>
        <v>1</v>
      </c>
      <c r="S6593" s="3">
        <f t="shared" si="616"/>
        <v>0</v>
      </c>
      <c r="T6593" s="3">
        <f t="shared" si="617"/>
        <v>0</v>
      </c>
      <c r="U6593" s="3">
        <f t="shared" si="618"/>
        <v>0</v>
      </c>
    </row>
    <row r="6594" spans="1:21" ht="12.75" customHeight="1" x14ac:dyDescent="0.2">
      <c r="A6594" s="15" t="s">
        <v>95</v>
      </c>
      <c r="B6594" s="16" t="s">
        <v>96</v>
      </c>
      <c r="C6594" s="8">
        <v>61989592</v>
      </c>
      <c r="D6594" s="6" t="s">
        <v>6673</v>
      </c>
      <c r="E6594" s="16" t="s">
        <v>6674</v>
      </c>
      <c r="F6594" s="15">
        <v>191938410</v>
      </c>
      <c r="G6594" s="5" t="s">
        <v>67</v>
      </c>
      <c r="H6594" s="6" t="s">
        <v>52</v>
      </c>
      <c r="I6594" s="6" t="s">
        <v>6732</v>
      </c>
      <c r="J6594" s="6" t="s">
        <v>6733</v>
      </c>
      <c r="K6594" s="6" t="s">
        <v>80</v>
      </c>
      <c r="L6594" s="6" t="s">
        <v>81</v>
      </c>
      <c r="M6594" s="16" t="s">
        <v>227</v>
      </c>
      <c r="N6594" s="8" t="s">
        <v>35</v>
      </c>
      <c r="O6594" s="7">
        <v>3</v>
      </c>
      <c r="P6594" s="3">
        <f t="shared" si="613"/>
        <v>0</v>
      </c>
      <c r="Q6594" s="3">
        <f t="shared" si="614"/>
        <v>0</v>
      </c>
      <c r="R6594" s="3">
        <f t="shared" si="615"/>
        <v>1</v>
      </c>
      <c r="S6594" s="3">
        <f t="shared" si="616"/>
        <v>0</v>
      </c>
      <c r="T6594" s="3">
        <f t="shared" si="617"/>
        <v>0</v>
      </c>
      <c r="U6594" s="3">
        <f t="shared" si="618"/>
        <v>0</v>
      </c>
    </row>
    <row r="6595" spans="1:21" ht="12.75" customHeight="1" x14ac:dyDescent="0.2">
      <c r="A6595" s="15" t="s">
        <v>95</v>
      </c>
      <c r="B6595" s="16" t="s">
        <v>96</v>
      </c>
      <c r="C6595" s="8">
        <v>61989592</v>
      </c>
      <c r="D6595" s="6" t="s">
        <v>6673</v>
      </c>
      <c r="E6595" s="16" t="s">
        <v>6674</v>
      </c>
      <c r="F6595" s="15">
        <v>191997121</v>
      </c>
      <c r="G6595" s="5" t="s">
        <v>105</v>
      </c>
      <c r="H6595" s="6" t="s">
        <v>52</v>
      </c>
      <c r="I6595" s="6" t="s">
        <v>6734</v>
      </c>
      <c r="J6595" s="6" t="s">
        <v>6735</v>
      </c>
      <c r="K6595" s="6" t="s">
        <v>80</v>
      </c>
      <c r="L6595" s="6" t="s">
        <v>81</v>
      </c>
      <c r="M6595" s="16" t="s">
        <v>4097</v>
      </c>
      <c r="N6595" s="8" t="s">
        <v>35</v>
      </c>
      <c r="O6595" s="7">
        <v>3</v>
      </c>
      <c r="P6595" s="3">
        <f t="shared" si="613"/>
        <v>0</v>
      </c>
      <c r="Q6595" s="3">
        <f t="shared" si="614"/>
        <v>0</v>
      </c>
      <c r="R6595" s="3">
        <f t="shared" si="615"/>
        <v>1</v>
      </c>
      <c r="S6595" s="3">
        <f t="shared" si="616"/>
        <v>0</v>
      </c>
      <c r="T6595" s="3">
        <f t="shared" si="617"/>
        <v>0</v>
      </c>
      <c r="U6595" s="3">
        <f t="shared" si="618"/>
        <v>0</v>
      </c>
    </row>
    <row r="6596" spans="1:21" ht="12.75" customHeight="1" x14ac:dyDescent="0.2">
      <c r="A6596" s="15" t="s">
        <v>95</v>
      </c>
      <c r="B6596" s="16" t="s">
        <v>96</v>
      </c>
      <c r="C6596" s="8">
        <v>61989592</v>
      </c>
      <c r="D6596" s="6" t="s">
        <v>6673</v>
      </c>
      <c r="E6596" s="16" t="s">
        <v>6689</v>
      </c>
      <c r="F6596" s="15">
        <v>191936228</v>
      </c>
      <c r="G6596" s="5" t="s">
        <v>67</v>
      </c>
      <c r="H6596" s="6" t="s">
        <v>52</v>
      </c>
      <c r="I6596" s="6" t="s">
        <v>6736</v>
      </c>
      <c r="J6596" s="6" t="s">
        <v>6737</v>
      </c>
      <c r="K6596" s="6" t="s">
        <v>80</v>
      </c>
      <c r="L6596" s="6" t="s">
        <v>81</v>
      </c>
      <c r="M6596" s="16" t="s">
        <v>235</v>
      </c>
      <c r="N6596" s="8" t="s">
        <v>35</v>
      </c>
      <c r="O6596" s="7">
        <v>4</v>
      </c>
      <c r="P6596" s="3">
        <f t="shared" si="613"/>
        <v>0</v>
      </c>
      <c r="Q6596" s="3">
        <f t="shared" si="614"/>
        <v>0</v>
      </c>
      <c r="R6596" s="3">
        <f t="shared" si="615"/>
        <v>0</v>
      </c>
      <c r="S6596" s="3">
        <f t="shared" si="616"/>
        <v>1</v>
      </c>
      <c r="T6596" s="3">
        <f t="shared" si="617"/>
        <v>0</v>
      </c>
      <c r="U6596" s="3">
        <f t="shared" si="618"/>
        <v>0</v>
      </c>
    </row>
    <row r="6597" spans="1:21" ht="12.75" customHeight="1" x14ac:dyDescent="0.2">
      <c r="A6597" s="15" t="s">
        <v>95</v>
      </c>
      <c r="B6597" s="16" t="s">
        <v>96</v>
      </c>
      <c r="C6597" s="8">
        <v>61989592</v>
      </c>
      <c r="D6597" s="6" t="s">
        <v>6673</v>
      </c>
      <c r="E6597" s="16" t="s">
        <v>6689</v>
      </c>
      <c r="F6597" s="15">
        <v>191936260</v>
      </c>
      <c r="G6597" s="5" t="s">
        <v>67</v>
      </c>
      <c r="H6597" s="6" t="s">
        <v>52</v>
      </c>
      <c r="I6597" s="6" t="s">
        <v>6738</v>
      </c>
      <c r="J6597" s="6" t="s">
        <v>6739</v>
      </c>
      <c r="K6597" s="6" t="s">
        <v>80</v>
      </c>
      <c r="L6597" s="6" t="s">
        <v>81</v>
      </c>
      <c r="M6597" s="16" t="s">
        <v>6740</v>
      </c>
      <c r="N6597" s="8" t="s">
        <v>35</v>
      </c>
      <c r="O6597" s="7">
        <v>4</v>
      </c>
      <c r="P6597" s="3">
        <f t="shared" ref="P6597:P6660" si="619">IF(O6597=1,1,0)</f>
        <v>0</v>
      </c>
      <c r="Q6597" s="3">
        <f t="shared" ref="Q6597:Q6660" si="620">IF(O6597=2,1,0)</f>
        <v>0</v>
      </c>
      <c r="R6597" s="3">
        <f t="shared" ref="R6597:R6660" si="621">IF(O6597=3,1,0)</f>
        <v>0</v>
      </c>
      <c r="S6597" s="3">
        <f t="shared" ref="S6597:S6660" si="622">IF(O6597=4,1,0)</f>
        <v>1</v>
      </c>
      <c r="T6597" s="3">
        <f t="shared" ref="T6597:T6660" si="623">IF(O6597=5,1,0)</f>
        <v>0</v>
      </c>
      <c r="U6597" s="3">
        <f t="shared" ref="U6597:U6660" si="624">IF(O6597="Bez finální známky, nebyl získán potřebný počet posudků",1,IF(O6597="N (nehodnoceno)",1,0))</f>
        <v>0</v>
      </c>
    </row>
    <row r="6598" spans="1:21" ht="12.75" customHeight="1" x14ac:dyDescent="0.2">
      <c r="A6598" s="15" t="s">
        <v>95</v>
      </c>
      <c r="B6598" s="16" t="s">
        <v>96</v>
      </c>
      <c r="C6598" s="8">
        <v>61989592</v>
      </c>
      <c r="D6598" s="6" t="s">
        <v>6673</v>
      </c>
      <c r="E6598" s="16" t="s">
        <v>6674</v>
      </c>
      <c r="F6598" s="15">
        <v>191938067</v>
      </c>
      <c r="G6598" s="5" t="s">
        <v>67</v>
      </c>
      <c r="H6598" s="6" t="s">
        <v>52</v>
      </c>
      <c r="I6598" s="6" t="s">
        <v>6741</v>
      </c>
      <c r="J6598" s="6" t="s">
        <v>6742</v>
      </c>
      <c r="K6598" s="6" t="s">
        <v>80</v>
      </c>
      <c r="L6598" s="6" t="s">
        <v>81</v>
      </c>
      <c r="M6598" s="16" t="s">
        <v>272</v>
      </c>
      <c r="N6598" s="8" t="s">
        <v>35</v>
      </c>
      <c r="O6598" s="7">
        <v>4</v>
      </c>
      <c r="P6598" s="3">
        <f t="shared" si="619"/>
        <v>0</v>
      </c>
      <c r="Q6598" s="3">
        <f t="shared" si="620"/>
        <v>0</v>
      </c>
      <c r="R6598" s="3">
        <f t="shared" si="621"/>
        <v>0</v>
      </c>
      <c r="S6598" s="3">
        <f t="shared" si="622"/>
        <v>1</v>
      </c>
      <c r="T6598" s="3">
        <f t="shared" si="623"/>
        <v>0</v>
      </c>
      <c r="U6598" s="3">
        <f t="shared" si="624"/>
        <v>0</v>
      </c>
    </row>
    <row r="6599" spans="1:21" ht="12.75" customHeight="1" x14ac:dyDescent="0.2">
      <c r="A6599" s="15" t="s">
        <v>95</v>
      </c>
      <c r="B6599" s="16" t="s">
        <v>96</v>
      </c>
      <c r="C6599" s="8">
        <v>61989592</v>
      </c>
      <c r="D6599" s="6" t="s">
        <v>6673</v>
      </c>
      <c r="E6599" s="16" t="s">
        <v>6674</v>
      </c>
      <c r="F6599" s="15">
        <v>191938502</v>
      </c>
      <c r="G6599" s="5" t="s">
        <v>67</v>
      </c>
      <c r="H6599" s="6" t="s">
        <v>52</v>
      </c>
      <c r="I6599" s="6" t="s">
        <v>6743</v>
      </c>
      <c r="J6599" s="6" t="s">
        <v>6744</v>
      </c>
      <c r="K6599" s="6" t="s">
        <v>80</v>
      </c>
      <c r="L6599" s="6" t="s">
        <v>81</v>
      </c>
      <c r="M6599" s="16" t="s">
        <v>126</v>
      </c>
      <c r="N6599" s="8" t="s">
        <v>35</v>
      </c>
      <c r="O6599" s="7">
        <v>5</v>
      </c>
      <c r="P6599" s="3">
        <f t="shared" si="619"/>
        <v>0</v>
      </c>
      <c r="Q6599" s="3">
        <f t="shared" si="620"/>
        <v>0</v>
      </c>
      <c r="R6599" s="3">
        <f t="shared" si="621"/>
        <v>0</v>
      </c>
      <c r="S6599" s="3">
        <f t="shared" si="622"/>
        <v>0</v>
      </c>
      <c r="T6599" s="3">
        <f t="shared" si="623"/>
        <v>1</v>
      </c>
      <c r="U6599" s="3">
        <f t="shared" si="624"/>
        <v>0</v>
      </c>
    </row>
    <row r="6600" spans="1:21" ht="12.75" customHeight="1" x14ac:dyDescent="0.2">
      <c r="A6600" s="15" t="s">
        <v>95</v>
      </c>
      <c r="B6600" s="16" t="s">
        <v>96</v>
      </c>
      <c r="C6600" s="8">
        <v>61989592</v>
      </c>
      <c r="D6600" s="6" t="s">
        <v>6673</v>
      </c>
      <c r="E6600" s="16" t="s">
        <v>6674</v>
      </c>
      <c r="F6600" s="15">
        <v>192046290</v>
      </c>
      <c r="G6600" s="5" t="s">
        <v>28</v>
      </c>
      <c r="H6600" s="6" t="s">
        <v>29</v>
      </c>
      <c r="I6600" s="6" t="s">
        <v>6716</v>
      </c>
      <c r="J6600" s="6" t="s">
        <v>6717</v>
      </c>
      <c r="K6600" s="6" t="s">
        <v>80</v>
      </c>
      <c r="L6600" s="6" t="s">
        <v>268</v>
      </c>
      <c r="M6600" s="16" t="s">
        <v>269</v>
      </c>
      <c r="N6600" s="8" t="s">
        <v>35</v>
      </c>
      <c r="O6600" s="7">
        <v>3</v>
      </c>
      <c r="P6600" s="3">
        <f t="shared" si="619"/>
        <v>0</v>
      </c>
      <c r="Q6600" s="3">
        <f t="shared" si="620"/>
        <v>0</v>
      </c>
      <c r="R6600" s="3">
        <f t="shared" si="621"/>
        <v>1</v>
      </c>
      <c r="S6600" s="3">
        <f t="shared" si="622"/>
        <v>0</v>
      </c>
      <c r="T6600" s="3">
        <f t="shared" si="623"/>
        <v>0</v>
      </c>
      <c r="U6600" s="3">
        <f t="shared" si="624"/>
        <v>0</v>
      </c>
    </row>
    <row r="6601" spans="1:21" ht="12.75" customHeight="1" x14ac:dyDescent="0.2">
      <c r="A6601" s="15" t="s">
        <v>95</v>
      </c>
      <c r="B6601" s="16" t="s">
        <v>96</v>
      </c>
      <c r="C6601" s="8">
        <v>61989592</v>
      </c>
      <c r="D6601" s="6" t="s">
        <v>6673</v>
      </c>
      <c r="E6601" s="16" t="s">
        <v>6674</v>
      </c>
      <c r="F6601" s="15">
        <v>191903560</v>
      </c>
      <c r="G6601" s="5" t="s">
        <v>167</v>
      </c>
      <c r="H6601" s="6" t="s">
        <v>52</v>
      </c>
      <c r="I6601" s="6" t="s">
        <v>6718</v>
      </c>
      <c r="J6601" s="6" t="s">
        <v>6719</v>
      </c>
      <c r="K6601" s="6" t="s">
        <v>80</v>
      </c>
      <c r="L6601" s="6" t="s">
        <v>268</v>
      </c>
      <c r="M6601" s="16" t="s">
        <v>2515</v>
      </c>
      <c r="N6601" s="8" t="s">
        <v>35</v>
      </c>
      <c r="O6601" s="7">
        <v>4</v>
      </c>
      <c r="P6601" s="3">
        <f t="shared" si="619"/>
        <v>0</v>
      </c>
      <c r="Q6601" s="3">
        <f t="shared" si="620"/>
        <v>0</v>
      </c>
      <c r="R6601" s="3">
        <f t="shared" si="621"/>
        <v>0</v>
      </c>
      <c r="S6601" s="3">
        <f t="shared" si="622"/>
        <v>1</v>
      </c>
      <c r="T6601" s="3">
        <f t="shared" si="623"/>
        <v>0</v>
      </c>
      <c r="U6601" s="3">
        <f t="shared" si="624"/>
        <v>0</v>
      </c>
    </row>
    <row r="6602" spans="1:21" ht="12.75" customHeight="1" x14ac:dyDescent="0.2">
      <c r="A6602" s="15" t="s">
        <v>95</v>
      </c>
      <c r="B6602" s="16" t="s">
        <v>96</v>
      </c>
      <c r="C6602" s="8">
        <v>61989592</v>
      </c>
      <c r="D6602" s="6" t="s">
        <v>6673</v>
      </c>
      <c r="E6602" s="16" t="s">
        <v>6674</v>
      </c>
      <c r="F6602" s="15">
        <v>191938260</v>
      </c>
      <c r="G6602" s="5" t="s">
        <v>67</v>
      </c>
      <c r="H6602" s="6" t="s">
        <v>52</v>
      </c>
      <c r="I6602" s="6" t="s">
        <v>6720</v>
      </c>
      <c r="J6602" s="6" t="s">
        <v>6721</v>
      </c>
      <c r="K6602" s="6" t="s">
        <v>80</v>
      </c>
      <c r="L6602" s="6" t="s">
        <v>268</v>
      </c>
      <c r="M6602" s="16" t="s">
        <v>471</v>
      </c>
      <c r="N6602" s="8" t="s">
        <v>35</v>
      </c>
      <c r="O6602" s="7">
        <v>4</v>
      </c>
      <c r="P6602" s="3">
        <f t="shared" si="619"/>
        <v>0</v>
      </c>
      <c r="Q6602" s="3">
        <f t="shared" si="620"/>
        <v>0</v>
      </c>
      <c r="R6602" s="3">
        <f t="shared" si="621"/>
        <v>0</v>
      </c>
      <c r="S6602" s="3">
        <f t="shared" si="622"/>
        <v>1</v>
      </c>
      <c r="T6602" s="3">
        <f t="shared" si="623"/>
        <v>0</v>
      </c>
      <c r="U6602" s="3">
        <f t="shared" si="624"/>
        <v>0</v>
      </c>
    </row>
    <row r="6603" spans="1:21" ht="12.75" customHeight="1" x14ac:dyDescent="0.2">
      <c r="A6603" s="15" t="s">
        <v>95</v>
      </c>
      <c r="B6603" s="16" t="s">
        <v>96</v>
      </c>
      <c r="C6603" s="8">
        <v>61989592</v>
      </c>
      <c r="D6603" s="6" t="s">
        <v>6673</v>
      </c>
      <c r="E6603" s="16" t="s">
        <v>6674</v>
      </c>
      <c r="F6603" s="15">
        <v>191938263</v>
      </c>
      <c r="G6603" s="5" t="s">
        <v>67</v>
      </c>
      <c r="H6603" s="6" t="s">
        <v>52</v>
      </c>
      <c r="I6603" s="6" t="s">
        <v>6722</v>
      </c>
      <c r="J6603" s="6" t="s">
        <v>6723</v>
      </c>
      <c r="K6603" s="6" t="s">
        <v>80</v>
      </c>
      <c r="L6603" s="6" t="s">
        <v>268</v>
      </c>
      <c r="M6603" s="16" t="s">
        <v>471</v>
      </c>
      <c r="N6603" s="8" t="s">
        <v>35</v>
      </c>
      <c r="O6603" s="7">
        <v>4</v>
      </c>
      <c r="P6603" s="3">
        <f t="shared" si="619"/>
        <v>0</v>
      </c>
      <c r="Q6603" s="3">
        <f t="shared" si="620"/>
        <v>0</v>
      </c>
      <c r="R6603" s="3">
        <f t="shared" si="621"/>
        <v>0</v>
      </c>
      <c r="S6603" s="3">
        <f t="shared" si="622"/>
        <v>1</v>
      </c>
      <c r="T6603" s="3">
        <f t="shared" si="623"/>
        <v>0</v>
      </c>
      <c r="U6603" s="3">
        <f t="shared" si="624"/>
        <v>0</v>
      </c>
    </row>
    <row r="6604" spans="1:21" ht="12.75" customHeight="1" x14ac:dyDescent="0.2">
      <c r="A6604" s="15" t="s">
        <v>95</v>
      </c>
      <c r="B6604" s="16" t="s">
        <v>96</v>
      </c>
      <c r="C6604" s="8">
        <v>61989592</v>
      </c>
      <c r="D6604" s="6" t="s">
        <v>6673</v>
      </c>
      <c r="E6604" s="16" t="s">
        <v>6689</v>
      </c>
      <c r="F6604" s="15">
        <v>192004007</v>
      </c>
      <c r="G6604" s="5" t="s">
        <v>122</v>
      </c>
      <c r="H6604" s="6" t="s">
        <v>52</v>
      </c>
      <c r="I6604" s="6" t="s">
        <v>6690</v>
      </c>
      <c r="J6604" s="6" t="s">
        <v>6691</v>
      </c>
      <c r="K6604" s="6" t="s">
        <v>80</v>
      </c>
      <c r="L6604" s="6" t="s">
        <v>383</v>
      </c>
      <c r="M6604" s="16" t="s">
        <v>2483</v>
      </c>
      <c r="N6604" s="8" t="s">
        <v>35</v>
      </c>
      <c r="O6604" s="7">
        <v>1</v>
      </c>
      <c r="P6604" s="3">
        <f t="shared" si="619"/>
        <v>1</v>
      </c>
      <c r="Q6604" s="3">
        <f t="shared" si="620"/>
        <v>0</v>
      </c>
      <c r="R6604" s="3">
        <f t="shared" si="621"/>
        <v>0</v>
      </c>
      <c r="S6604" s="3">
        <f t="shared" si="622"/>
        <v>0</v>
      </c>
      <c r="T6604" s="3">
        <f t="shared" si="623"/>
        <v>0</v>
      </c>
      <c r="U6604" s="3">
        <f t="shared" si="624"/>
        <v>0</v>
      </c>
    </row>
    <row r="6605" spans="1:21" ht="12.75" customHeight="1" x14ac:dyDescent="0.2">
      <c r="A6605" s="15" t="s">
        <v>95</v>
      </c>
      <c r="B6605" s="16" t="s">
        <v>96</v>
      </c>
      <c r="C6605" s="8">
        <v>61989592</v>
      </c>
      <c r="D6605" s="6" t="s">
        <v>6673</v>
      </c>
      <c r="E6605" s="16" t="s">
        <v>6689</v>
      </c>
      <c r="F6605" s="15">
        <v>192004052</v>
      </c>
      <c r="G6605" s="5" t="s">
        <v>122</v>
      </c>
      <c r="H6605" s="6" t="s">
        <v>29</v>
      </c>
      <c r="I6605" s="6" t="s">
        <v>6692</v>
      </c>
      <c r="J6605" s="6" t="s">
        <v>6693</v>
      </c>
      <c r="K6605" s="6" t="s">
        <v>80</v>
      </c>
      <c r="L6605" s="6" t="s">
        <v>383</v>
      </c>
      <c r="M6605" s="16" t="s">
        <v>384</v>
      </c>
      <c r="N6605" s="8" t="s">
        <v>35</v>
      </c>
      <c r="O6605" s="7">
        <v>1</v>
      </c>
      <c r="P6605" s="3">
        <f t="shared" si="619"/>
        <v>1</v>
      </c>
      <c r="Q6605" s="3">
        <f t="shared" si="620"/>
        <v>0</v>
      </c>
      <c r="R6605" s="3">
        <f t="shared" si="621"/>
        <v>0</v>
      </c>
      <c r="S6605" s="3">
        <f t="shared" si="622"/>
        <v>0</v>
      </c>
      <c r="T6605" s="3">
        <f t="shared" si="623"/>
        <v>0</v>
      </c>
      <c r="U6605" s="3">
        <f t="shared" si="624"/>
        <v>0</v>
      </c>
    </row>
    <row r="6606" spans="1:21" ht="12.75" customHeight="1" x14ac:dyDescent="0.2">
      <c r="A6606" s="15" t="s">
        <v>95</v>
      </c>
      <c r="B6606" s="16" t="s">
        <v>96</v>
      </c>
      <c r="C6606" s="8">
        <v>61989592</v>
      </c>
      <c r="D6606" s="6" t="s">
        <v>6673</v>
      </c>
      <c r="E6606" s="16" t="s">
        <v>6674</v>
      </c>
      <c r="F6606" s="15">
        <v>192006293</v>
      </c>
      <c r="G6606" s="5" t="s">
        <v>122</v>
      </c>
      <c r="H6606" s="6" t="s">
        <v>29</v>
      </c>
      <c r="I6606" s="6" t="s">
        <v>6694</v>
      </c>
      <c r="J6606" s="6" t="s">
        <v>6695</v>
      </c>
      <c r="K6606" s="6" t="s">
        <v>80</v>
      </c>
      <c r="L6606" s="6" t="s">
        <v>383</v>
      </c>
      <c r="M6606" s="16" t="s">
        <v>2483</v>
      </c>
      <c r="N6606" s="8" t="s">
        <v>35</v>
      </c>
      <c r="O6606" s="7">
        <v>1</v>
      </c>
      <c r="P6606" s="3">
        <f t="shared" si="619"/>
        <v>1</v>
      </c>
      <c r="Q6606" s="3">
        <f t="shared" si="620"/>
        <v>0</v>
      </c>
      <c r="R6606" s="3">
        <f t="shared" si="621"/>
        <v>0</v>
      </c>
      <c r="S6606" s="3">
        <f t="shared" si="622"/>
        <v>0</v>
      </c>
      <c r="T6606" s="3">
        <f t="shared" si="623"/>
        <v>0</v>
      </c>
      <c r="U6606" s="3">
        <f t="shared" si="624"/>
        <v>0</v>
      </c>
    </row>
    <row r="6607" spans="1:21" ht="12.75" customHeight="1" x14ac:dyDescent="0.2">
      <c r="A6607" s="15" t="s">
        <v>95</v>
      </c>
      <c r="B6607" s="16" t="s">
        <v>96</v>
      </c>
      <c r="C6607" s="8">
        <v>61989592</v>
      </c>
      <c r="D6607" s="6" t="s">
        <v>6673</v>
      </c>
      <c r="E6607" s="16" t="s">
        <v>6689</v>
      </c>
      <c r="F6607" s="15">
        <v>192020570</v>
      </c>
      <c r="G6607" s="5" t="s">
        <v>167</v>
      </c>
      <c r="H6607" s="6" t="s">
        <v>52</v>
      </c>
      <c r="I6607" s="6" t="s">
        <v>6696</v>
      </c>
      <c r="J6607" s="6" t="s">
        <v>6697</v>
      </c>
      <c r="K6607" s="6" t="s">
        <v>80</v>
      </c>
      <c r="L6607" s="6" t="s">
        <v>383</v>
      </c>
      <c r="M6607" s="16" t="s">
        <v>2472</v>
      </c>
      <c r="N6607" s="8" t="s">
        <v>35</v>
      </c>
      <c r="O6607" s="7">
        <v>2</v>
      </c>
      <c r="P6607" s="3">
        <f t="shared" si="619"/>
        <v>0</v>
      </c>
      <c r="Q6607" s="3">
        <f t="shared" si="620"/>
        <v>1</v>
      </c>
      <c r="R6607" s="3">
        <f t="shared" si="621"/>
        <v>0</v>
      </c>
      <c r="S6607" s="3">
        <f t="shared" si="622"/>
        <v>0</v>
      </c>
      <c r="T6607" s="3">
        <f t="shared" si="623"/>
        <v>0</v>
      </c>
      <c r="U6607" s="3">
        <f t="shared" si="624"/>
        <v>0</v>
      </c>
    </row>
    <row r="6608" spans="1:21" ht="12.75" customHeight="1" x14ac:dyDescent="0.2">
      <c r="A6608" s="15" t="s">
        <v>95</v>
      </c>
      <c r="B6608" s="16" t="s">
        <v>96</v>
      </c>
      <c r="C6608" s="8">
        <v>61989592</v>
      </c>
      <c r="D6608" s="6" t="s">
        <v>6673</v>
      </c>
      <c r="E6608" s="16" t="s">
        <v>6674</v>
      </c>
      <c r="F6608" s="15">
        <v>191964588</v>
      </c>
      <c r="G6608" s="5" t="s">
        <v>122</v>
      </c>
      <c r="H6608" s="6" t="s">
        <v>29</v>
      </c>
      <c r="I6608" s="6" t="s">
        <v>6698</v>
      </c>
      <c r="J6608" s="6" t="s">
        <v>6699</v>
      </c>
      <c r="K6608" s="6" t="s">
        <v>80</v>
      </c>
      <c r="L6608" s="6" t="s">
        <v>383</v>
      </c>
      <c r="M6608" s="16" t="s">
        <v>384</v>
      </c>
      <c r="N6608" s="8" t="s">
        <v>35</v>
      </c>
      <c r="O6608" s="7">
        <v>2</v>
      </c>
      <c r="P6608" s="3">
        <f t="shared" si="619"/>
        <v>0</v>
      </c>
      <c r="Q6608" s="3">
        <f t="shared" si="620"/>
        <v>1</v>
      </c>
      <c r="R6608" s="3">
        <f t="shared" si="621"/>
        <v>0</v>
      </c>
      <c r="S6608" s="3">
        <f t="shared" si="622"/>
        <v>0</v>
      </c>
      <c r="T6608" s="3">
        <f t="shared" si="623"/>
        <v>0</v>
      </c>
      <c r="U6608" s="3">
        <f t="shared" si="624"/>
        <v>0</v>
      </c>
    </row>
    <row r="6609" spans="1:21" ht="12.75" customHeight="1" x14ac:dyDescent="0.2">
      <c r="A6609" s="15" t="s">
        <v>95</v>
      </c>
      <c r="B6609" s="16" t="s">
        <v>96</v>
      </c>
      <c r="C6609" s="8">
        <v>61989592</v>
      </c>
      <c r="D6609" s="6" t="s">
        <v>6673</v>
      </c>
      <c r="E6609" s="16" t="s">
        <v>6674</v>
      </c>
      <c r="F6609" s="15">
        <v>191964599</v>
      </c>
      <c r="G6609" s="5" t="s">
        <v>122</v>
      </c>
      <c r="H6609" s="6" t="s">
        <v>29</v>
      </c>
      <c r="I6609" s="6" t="s">
        <v>6700</v>
      </c>
      <c r="J6609" s="6" t="s">
        <v>6701</v>
      </c>
      <c r="K6609" s="6" t="s">
        <v>80</v>
      </c>
      <c r="L6609" s="6" t="s">
        <v>383</v>
      </c>
      <c r="M6609" s="16" t="s">
        <v>384</v>
      </c>
      <c r="N6609" s="8" t="s">
        <v>35</v>
      </c>
      <c r="O6609" s="7">
        <v>2</v>
      </c>
      <c r="P6609" s="3">
        <f t="shared" si="619"/>
        <v>0</v>
      </c>
      <c r="Q6609" s="3">
        <f t="shared" si="620"/>
        <v>1</v>
      </c>
      <c r="R6609" s="3">
        <f t="shared" si="621"/>
        <v>0</v>
      </c>
      <c r="S6609" s="3">
        <f t="shared" si="622"/>
        <v>0</v>
      </c>
      <c r="T6609" s="3">
        <f t="shared" si="623"/>
        <v>0</v>
      </c>
      <c r="U6609" s="3">
        <f t="shared" si="624"/>
        <v>0</v>
      </c>
    </row>
    <row r="6610" spans="1:21" ht="12.75" customHeight="1" x14ac:dyDescent="0.2">
      <c r="A6610" s="15" t="s">
        <v>95</v>
      </c>
      <c r="B6610" s="16" t="s">
        <v>96</v>
      </c>
      <c r="C6610" s="8">
        <v>61989592</v>
      </c>
      <c r="D6610" s="6" t="s">
        <v>6673</v>
      </c>
      <c r="E6610" s="16" t="s">
        <v>6674</v>
      </c>
      <c r="F6610" s="15">
        <v>192006259</v>
      </c>
      <c r="G6610" s="5" t="s">
        <v>122</v>
      </c>
      <c r="H6610" s="6" t="s">
        <v>29</v>
      </c>
      <c r="I6610" s="6" t="s">
        <v>6702</v>
      </c>
      <c r="J6610" s="6" t="s">
        <v>6703</v>
      </c>
      <c r="K6610" s="6" t="s">
        <v>80</v>
      </c>
      <c r="L6610" s="6" t="s">
        <v>383</v>
      </c>
      <c r="M6610" s="16" t="s">
        <v>768</v>
      </c>
      <c r="N6610" s="8" t="s">
        <v>35</v>
      </c>
      <c r="O6610" s="7">
        <v>2</v>
      </c>
      <c r="P6610" s="3">
        <f t="shared" si="619"/>
        <v>0</v>
      </c>
      <c r="Q6610" s="3">
        <f t="shared" si="620"/>
        <v>1</v>
      </c>
      <c r="R6610" s="3">
        <f t="shared" si="621"/>
        <v>0</v>
      </c>
      <c r="S6610" s="3">
        <f t="shared" si="622"/>
        <v>0</v>
      </c>
      <c r="T6610" s="3">
        <f t="shared" si="623"/>
        <v>0</v>
      </c>
      <c r="U6610" s="3">
        <f t="shared" si="624"/>
        <v>0</v>
      </c>
    </row>
    <row r="6611" spans="1:21" ht="12.75" customHeight="1" x14ac:dyDescent="0.2">
      <c r="A6611" s="15" t="s">
        <v>95</v>
      </c>
      <c r="B6611" s="16" t="s">
        <v>96</v>
      </c>
      <c r="C6611" s="8">
        <v>61989592</v>
      </c>
      <c r="D6611" s="6" t="s">
        <v>6673</v>
      </c>
      <c r="E6611" s="16" t="s">
        <v>6674</v>
      </c>
      <c r="F6611" s="15">
        <v>192006292</v>
      </c>
      <c r="G6611" s="5" t="s">
        <v>122</v>
      </c>
      <c r="H6611" s="6" t="s">
        <v>29</v>
      </c>
      <c r="I6611" s="6" t="s">
        <v>6704</v>
      </c>
      <c r="J6611" s="6" t="s">
        <v>6705</v>
      </c>
      <c r="K6611" s="6" t="s">
        <v>80</v>
      </c>
      <c r="L6611" s="6" t="s">
        <v>383</v>
      </c>
      <c r="M6611" s="16" t="s">
        <v>2472</v>
      </c>
      <c r="N6611" s="8" t="s">
        <v>35</v>
      </c>
      <c r="O6611" s="7">
        <v>2</v>
      </c>
      <c r="P6611" s="3">
        <f t="shared" si="619"/>
        <v>0</v>
      </c>
      <c r="Q6611" s="3">
        <f t="shared" si="620"/>
        <v>1</v>
      </c>
      <c r="R6611" s="3">
        <f t="shared" si="621"/>
        <v>0</v>
      </c>
      <c r="S6611" s="3">
        <f t="shared" si="622"/>
        <v>0</v>
      </c>
      <c r="T6611" s="3">
        <f t="shared" si="623"/>
        <v>0</v>
      </c>
      <c r="U6611" s="3">
        <f t="shared" si="624"/>
        <v>0</v>
      </c>
    </row>
    <row r="6612" spans="1:21" ht="12.75" customHeight="1" x14ac:dyDescent="0.2">
      <c r="A6612" s="15" t="s">
        <v>95</v>
      </c>
      <c r="B6612" s="16" t="s">
        <v>96</v>
      </c>
      <c r="C6612" s="8">
        <v>61989592</v>
      </c>
      <c r="D6612" s="6" t="s">
        <v>6673</v>
      </c>
      <c r="E6612" s="16" t="s">
        <v>6689</v>
      </c>
      <c r="F6612" s="15">
        <v>191936261</v>
      </c>
      <c r="G6612" s="5" t="s">
        <v>67</v>
      </c>
      <c r="H6612" s="6" t="s">
        <v>52</v>
      </c>
      <c r="I6612" s="6" t="s">
        <v>6706</v>
      </c>
      <c r="J6612" s="6" t="s">
        <v>6707</v>
      </c>
      <c r="K6612" s="6" t="s">
        <v>80</v>
      </c>
      <c r="L6612" s="6" t="s">
        <v>383</v>
      </c>
      <c r="M6612" s="16" t="s">
        <v>2472</v>
      </c>
      <c r="N6612" s="8" t="s">
        <v>35</v>
      </c>
      <c r="O6612" s="7">
        <v>3</v>
      </c>
      <c r="P6612" s="3">
        <f t="shared" si="619"/>
        <v>0</v>
      </c>
      <c r="Q6612" s="3">
        <f t="shared" si="620"/>
        <v>0</v>
      </c>
      <c r="R6612" s="3">
        <f t="shared" si="621"/>
        <v>1</v>
      </c>
      <c r="S6612" s="3">
        <f t="shared" si="622"/>
        <v>0</v>
      </c>
      <c r="T6612" s="3">
        <f t="shared" si="623"/>
        <v>0</v>
      </c>
      <c r="U6612" s="3">
        <f t="shared" si="624"/>
        <v>0</v>
      </c>
    </row>
    <row r="6613" spans="1:21" ht="12.75" customHeight="1" x14ac:dyDescent="0.2">
      <c r="A6613" s="15" t="s">
        <v>95</v>
      </c>
      <c r="B6613" s="16" t="s">
        <v>96</v>
      </c>
      <c r="C6613" s="8">
        <v>61989592</v>
      </c>
      <c r="D6613" s="6" t="s">
        <v>6673</v>
      </c>
      <c r="E6613" s="16" t="s">
        <v>6674</v>
      </c>
      <c r="F6613" s="15">
        <v>192005948</v>
      </c>
      <c r="G6613" s="5" t="s">
        <v>122</v>
      </c>
      <c r="H6613" s="6" t="s">
        <v>29</v>
      </c>
      <c r="I6613" s="6" t="s">
        <v>6708</v>
      </c>
      <c r="J6613" s="6" t="s">
        <v>6709</v>
      </c>
      <c r="K6613" s="6" t="s">
        <v>80</v>
      </c>
      <c r="L6613" s="6" t="s">
        <v>383</v>
      </c>
      <c r="M6613" s="16" t="s">
        <v>768</v>
      </c>
      <c r="N6613" s="8" t="s">
        <v>35</v>
      </c>
      <c r="O6613" s="7">
        <v>3</v>
      </c>
      <c r="P6613" s="3">
        <f t="shared" si="619"/>
        <v>0</v>
      </c>
      <c r="Q6613" s="3">
        <f t="shared" si="620"/>
        <v>0</v>
      </c>
      <c r="R6613" s="3">
        <f t="shared" si="621"/>
        <v>1</v>
      </c>
      <c r="S6613" s="3">
        <f t="shared" si="622"/>
        <v>0</v>
      </c>
      <c r="T6613" s="3">
        <f t="shared" si="623"/>
        <v>0</v>
      </c>
      <c r="U6613" s="3">
        <f t="shared" si="624"/>
        <v>0</v>
      </c>
    </row>
    <row r="6614" spans="1:21" ht="12.75" customHeight="1" x14ac:dyDescent="0.2">
      <c r="A6614" s="15" t="s">
        <v>95</v>
      </c>
      <c r="B6614" s="16" t="s">
        <v>96</v>
      </c>
      <c r="C6614" s="8">
        <v>61989592</v>
      </c>
      <c r="D6614" s="6" t="s">
        <v>6673</v>
      </c>
      <c r="E6614" s="16" t="s">
        <v>6674</v>
      </c>
      <c r="F6614" s="15">
        <v>192005978</v>
      </c>
      <c r="G6614" s="5" t="s">
        <v>122</v>
      </c>
      <c r="H6614" s="6" t="s">
        <v>29</v>
      </c>
      <c r="I6614" s="6" t="s">
        <v>6710</v>
      </c>
      <c r="J6614" s="6" t="s">
        <v>6711</v>
      </c>
      <c r="K6614" s="6" t="s">
        <v>80</v>
      </c>
      <c r="L6614" s="6" t="s">
        <v>383</v>
      </c>
      <c r="M6614" s="16" t="s">
        <v>768</v>
      </c>
      <c r="N6614" s="8" t="s">
        <v>35</v>
      </c>
      <c r="O6614" s="7">
        <v>3</v>
      </c>
      <c r="P6614" s="3">
        <f t="shared" si="619"/>
        <v>0</v>
      </c>
      <c r="Q6614" s="3">
        <f t="shared" si="620"/>
        <v>0</v>
      </c>
      <c r="R6614" s="3">
        <f t="shared" si="621"/>
        <v>1</v>
      </c>
      <c r="S6614" s="3">
        <f t="shared" si="622"/>
        <v>0</v>
      </c>
      <c r="T6614" s="3">
        <f t="shared" si="623"/>
        <v>0</v>
      </c>
      <c r="U6614" s="3">
        <f t="shared" si="624"/>
        <v>0</v>
      </c>
    </row>
    <row r="6615" spans="1:21" ht="12.75" customHeight="1" x14ac:dyDescent="0.2">
      <c r="A6615" s="15" t="s">
        <v>95</v>
      </c>
      <c r="B6615" s="16" t="s">
        <v>96</v>
      </c>
      <c r="C6615" s="8">
        <v>61989592</v>
      </c>
      <c r="D6615" s="6" t="s">
        <v>6673</v>
      </c>
      <c r="E6615" s="16" t="s">
        <v>6674</v>
      </c>
      <c r="F6615" s="15">
        <v>192005980</v>
      </c>
      <c r="G6615" s="5" t="s">
        <v>122</v>
      </c>
      <c r="H6615" s="6" t="s">
        <v>29</v>
      </c>
      <c r="I6615" s="6" t="s">
        <v>6712</v>
      </c>
      <c r="J6615" s="6" t="s">
        <v>6713</v>
      </c>
      <c r="K6615" s="6" t="s">
        <v>80</v>
      </c>
      <c r="L6615" s="6" t="s">
        <v>383</v>
      </c>
      <c r="M6615" s="16" t="s">
        <v>768</v>
      </c>
      <c r="N6615" s="8" t="s">
        <v>35</v>
      </c>
      <c r="O6615" s="7">
        <v>3</v>
      </c>
      <c r="P6615" s="3">
        <f t="shared" si="619"/>
        <v>0</v>
      </c>
      <c r="Q6615" s="3">
        <f t="shared" si="620"/>
        <v>0</v>
      </c>
      <c r="R6615" s="3">
        <f t="shared" si="621"/>
        <v>1</v>
      </c>
      <c r="S6615" s="3">
        <f t="shared" si="622"/>
        <v>0</v>
      </c>
      <c r="T6615" s="3">
        <f t="shared" si="623"/>
        <v>0</v>
      </c>
      <c r="U6615" s="3">
        <f t="shared" si="624"/>
        <v>0</v>
      </c>
    </row>
    <row r="6616" spans="1:21" ht="12.75" customHeight="1" x14ac:dyDescent="0.2">
      <c r="A6616" s="15" t="s">
        <v>95</v>
      </c>
      <c r="B6616" s="16" t="s">
        <v>96</v>
      </c>
      <c r="C6616" s="8">
        <v>61989592</v>
      </c>
      <c r="D6616" s="6" t="s">
        <v>6673</v>
      </c>
      <c r="E6616" s="16" t="s">
        <v>6674</v>
      </c>
      <c r="F6616" s="15">
        <v>191992494</v>
      </c>
      <c r="G6616" s="5" t="s">
        <v>249</v>
      </c>
      <c r="H6616" s="6" t="s">
        <v>29</v>
      </c>
      <c r="I6616" s="6" t="s">
        <v>6714</v>
      </c>
      <c r="J6616" s="6" t="s">
        <v>6715</v>
      </c>
      <c r="K6616" s="6" t="s">
        <v>80</v>
      </c>
      <c r="L6616" s="6" t="s">
        <v>383</v>
      </c>
      <c r="M6616" s="16" t="s">
        <v>2472</v>
      </c>
      <c r="N6616" s="8" t="s">
        <v>35</v>
      </c>
      <c r="O6616" s="7">
        <v>4</v>
      </c>
      <c r="P6616" s="3">
        <f t="shared" si="619"/>
        <v>0</v>
      </c>
      <c r="Q6616" s="3">
        <f t="shared" si="620"/>
        <v>0</v>
      </c>
      <c r="R6616" s="3">
        <f t="shared" si="621"/>
        <v>0</v>
      </c>
      <c r="S6616" s="3">
        <f t="shared" si="622"/>
        <v>1</v>
      </c>
      <c r="T6616" s="3">
        <f t="shared" si="623"/>
        <v>0</v>
      </c>
      <c r="U6616" s="3">
        <f t="shared" si="624"/>
        <v>0</v>
      </c>
    </row>
    <row r="6617" spans="1:21" ht="12.75" customHeight="1" x14ac:dyDescent="0.2">
      <c r="A6617" s="15" t="s">
        <v>95</v>
      </c>
      <c r="B6617" s="16" t="s">
        <v>96</v>
      </c>
      <c r="C6617" s="8">
        <v>61989592</v>
      </c>
      <c r="D6617" s="6" t="s">
        <v>6673</v>
      </c>
      <c r="E6617" s="16" t="s">
        <v>6674</v>
      </c>
      <c r="F6617" s="15">
        <v>191992502</v>
      </c>
      <c r="G6617" s="5" t="s">
        <v>64</v>
      </c>
      <c r="H6617" s="6" t="s">
        <v>52</v>
      </c>
      <c r="I6617" s="6" t="s">
        <v>6687</v>
      </c>
      <c r="J6617" s="6" t="s">
        <v>6688</v>
      </c>
      <c r="K6617" s="6" t="s">
        <v>80</v>
      </c>
      <c r="L6617" s="6" t="s">
        <v>200</v>
      </c>
      <c r="M6617" s="16" t="s">
        <v>758</v>
      </c>
      <c r="N6617" s="8" t="s">
        <v>35</v>
      </c>
      <c r="O6617" s="7">
        <v>2</v>
      </c>
      <c r="P6617" s="3">
        <f t="shared" si="619"/>
        <v>0</v>
      </c>
      <c r="Q6617" s="3">
        <f t="shared" si="620"/>
        <v>1</v>
      </c>
      <c r="R6617" s="3">
        <f t="shared" si="621"/>
        <v>0</v>
      </c>
      <c r="S6617" s="3">
        <f t="shared" si="622"/>
        <v>0</v>
      </c>
      <c r="T6617" s="3">
        <f t="shared" si="623"/>
        <v>0</v>
      </c>
      <c r="U6617" s="3">
        <f t="shared" si="624"/>
        <v>0</v>
      </c>
    </row>
    <row r="6618" spans="1:21" ht="12.75" customHeight="1" x14ac:dyDescent="0.2">
      <c r="A6618" s="15" t="s">
        <v>95</v>
      </c>
      <c r="B6618" s="16" t="s">
        <v>96</v>
      </c>
      <c r="C6618" s="8">
        <v>61989592</v>
      </c>
      <c r="D6618" s="6" t="s">
        <v>6673</v>
      </c>
      <c r="E6618" s="16" t="s">
        <v>6674</v>
      </c>
      <c r="F6618" s="15">
        <v>192005593</v>
      </c>
      <c r="G6618" s="5" t="s">
        <v>105</v>
      </c>
      <c r="H6618" s="6" t="s">
        <v>52</v>
      </c>
      <c r="I6618" s="6" t="s">
        <v>6685</v>
      </c>
      <c r="J6618" s="6" t="s">
        <v>6686</v>
      </c>
      <c r="K6618" s="6" t="s">
        <v>80</v>
      </c>
      <c r="L6618" s="6" t="s">
        <v>417</v>
      </c>
      <c r="M6618" s="16" t="s">
        <v>418</v>
      </c>
      <c r="N6618" s="8" t="s">
        <v>35</v>
      </c>
      <c r="O6618" s="7">
        <v>2</v>
      </c>
      <c r="P6618" s="3">
        <f t="shared" si="619"/>
        <v>0</v>
      </c>
      <c r="Q6618" s="3">
        <f t="shared" si="620"/>
        <v>1</v>
      </c>
      <c r="R6618" s="3">
        <f t="shared" si="621"/>
        <v>0</v>
      </c>
      <c r="S6618" s="3">
        <f t="shared" si="622"/>
        <v>0</v>
      </c>
      <c r="T6618" s="3">
        <f t="shared" si="623"/>
        <v>0</v>
      </c>
      <c r="U6618" s="3">
        <f t="shared" si="624"/>
        <v>0</v>
      </c>
    </row>
    <row r="6619" spans="1:21" ht="12.75" customHeight="1" x14ac:dyDescent="0.2">
      <c r="A6619" s="15" t="s">
        <v>95</v>
      </c>
      <c r="B6619" s="16" t="s">
        <v>96</v>
      </c>
      <c r="C6619" s="8">
        <v>61989592</v>
      </c>
      <c r="D6619" s="6" t="s">
        <v>6673</v>
      </c>
      <c r="E6619" s="16" t="s">
        <v>6674</v>
      </c>
      <c r="F6619" s="15">
        <v>191938075</v>
      </c>
      <c r="G6619" s="5" t="s">
        <v>67</v>
      </c>
      <c r="H6619" s="6" t="s">
        <v>52</v>
      </c>
      <c r="I6619" s="6" t="s">
        <v>6675</v>
      </c>
      <c r="J6619" s="6" t="s">
        <v>6676</v>
      </c>
      <c r="K6619" s="6" t="s">
        <v>80</v>
      </c>
      <c r="L6619" s="6" t="s">
        <v>700</v>
      </c>
      <c r="M6619" s="16" t="s">
        <v>705</v>
      </c>
      <c r="N6619" s="8" t="s">
        <v>35</v>
      </c>
      <c r="O6619" s="7">
        <v>3</v>
      </c>
      <c r="P6619" s="3">
        <f t="shared" si="619"/>
        <v>0</v>
      </c>
      <c r="Q6619" s="3">
        <f t="shared" si="620"/>
        <v>0</v>
      </c>
      <c r="R6619" s="3">
        <f t="shared" si="621"/>
        <v>1</v>
      </c>
      <c r="S6619" s="3">
        <f t="shared" si="622"/>
        <v>0</v>
      </c>
      <c r="T6619" s="3">
        <f t="shared" si="623"/>
        <v>0</v>
      </c>
      <c r="U6619" s="3">
        <f t="shared" si="624"/>
        <v>0</v>
      </c>
    </row>
    <row r="6620" spans="1:21" ht="12.75" customHeight="1" x14ac:dyDescent="0.2">
      <c r="A6620" s="15" t="s">
        <v>95</v>
      </c>
      <c r="B6620" s="16" t="s">
        <v>96</v>
      </c>
      <c r="C6620" s="8">
        <v>61989592</v>
      </c>
      <c r="D6620" s="6" t="s">
        <v>6673</v>
      </c>
      <c r="E6620" s="16" t="s">
        <v>6674</v>
      </c>
      <c r="F6620" s="15">
        <v>191938256</v>
      </c>
      <c r="G6620" s="5" t="s">
        <v>67</v>
      </c>
      <c r="H6620" s="6" t="s">
        <v>52</v>
      </c>
      <c r="I6620" s="6" t="s">
        <v>6677</v>
      </c>
      <c r="J6620" s="6" t="s">
        <v>6678</v>
      </c>
      <c r="K6620" s="6" t="s">
        <v>80</v>
      </c>
      <c r="L6620" s="6" t="s">
        <v>700</v>
      </c>
      <c r="M6620" s="16" t="s">
        <v>705</v>
      </c>
      <c r="N6620" s="8" t="s">
        <v>35</v>
      </c>
      <c r="O6620" s="7">
        <v>3</v>
      </c>
      <c r="P6620" s="3">
        <f t="shared" si="619"/>
        <v>0</v>
      </c>
      <c r="Q6620" s="3">
        <f t="shared" si="620"/>
        <v>0</v>
      </c>
      <c r="R6620" s="3">
        <f t="shared" si="621"/>
        <v>1</v>
      </c>
      <c r="S6620" s="3">
        <f t="shared" si="622"/>
        <v>0</v>
      </c>
      <c r="T6620" s="3">
        <f t="shared" si="623"/>
        <v>0</v>
      </c>
      <c r="U6620" s="3">
        <f t="shared" si="624"/>
        <v>0</v>
      </c>
    </row>
    <row r="6621" spans="1:21" ht="12.75" customHeight="1" x14ac:dyDescent="0.2">
      <c r="A6621" s="15" t="s">
        <v>95</v>
      </c>
      <c r="B6621" s="16" t="s">
        <v>96</v>
      </c>
      <c r="C6621" s="8">
        <v>61989592</v>
      </c>
      <c r="D6621" s="6" t="s">
        <v>6673</v>
      </c>
      <c r="E6621" s="16" t="s">
        <v>6674</v>
      </c>
      <c r="F6621" s="15">
        <v>191879371</v>
      </c>
      <c r="G6621" s="5" t="s">
        <v>67</v>
      </c>
      <c r="H6621" s="6" t="s">
        <v>52</v>
      </c>
      <c r="I6621" s="6" t="s">
        <v>6679</v>
      </c>
      <c r="J6621" s="6" t="s">
        <v>6680</v>
      </c>
      <c r="K6621" s="6" t="s">
        <v>80</v>
      </c>
      <c r="L6621" s="6" t="s">
        <v>700</v>
      </c>
      <c r="M6621" s="16" t="s">
        <v>705</v>
      </c>
      <c r="N6621" s="8" t="s">
        <v>35</v>
      </c>
      <c r="O6621" s="7">
        <v>4</v>
      </c>
      <c r="P6621" s="3">
        <f t="shared" si="619"/>
        <v>0</v>
      </c>
      <c r="Q6621" s="3">
        <f t="shared" si="620"/>
        <v>0</v>
      </c>
      <c r="R6621" s="3">
        <f t="shared" si="621"/>
        <v>0</v>
      </c>
      <c r="S6621" s="3">
        <f t="shared" si="622"/>
        <v>1</v>
      </c>
      <c r="T6621" s="3">
        <f t="shared" si="623"/>
        <v>0</v>
      </c>
      <c r="U6621" s="3">
        <f t="shared" si="624"/>
        <v>0</v>
      </c>
    </row>
    <row r="6622" spans="1:21" ht="12.75" customHeight="1" x14ac:dyDescent="0.2">
      <c r="A6622" s="15" t="s">
        <v>95</v>
      </c>
      <c r="B6622" s="16" t="s">
        <v>96</v>
      </c>
      <c r="C6622" s="8">
        <v>61989592</v>
      </c>
      <c r="D6622" s="6" t="s">
        <v>6673</v>
      </c>
      <c r="E6622" s="16" t="s">
        <v>6674</v>
      </c>
      <c r="F6622" s="15">
        <v>191938076</v>
      </c>
      <c r="G6622" s="5" t="s">
        <v>67</v>
      </c>
      <c r="H6622" s="6" t="s">
        <v>52</v>
      </c>
      <c r="I6622" s="6" t="s">
        <v>6681</v>
      </c>
      <c r="J6622" s="6" t="s">
        <v>6682</v>
      </c>
      <c r="K6622" s="6" t="s">
        <v>80</v>
      </c>
      <c r="L6622" s="6" t="s">
        <v>700</v>
      </c>
      <c r="M6622" s="16" t="s">
        <v>705</v>
      </c>
      <c r="N6622" s="8" t="s">
        <v>35</v>
      </c>
      <c r="O6622" s="7">
        <v>5</v>
      </c>
      <c r="P6622" s="3">
        <f t="shared" si="619"/>
        <v>0</v>
      </c>
      <c r="Q6622" s="3">
        <f t="shared" si="620"/>
        <v>0</v>
      </c>
      <c r="R6622" s="3">
        <f t="shared" si="621"/>
        <v>0</v>
      </c>
      <c r="S6622" s="3">
        <f t="shared" si="622"/>
        <v>0</v>
      </c>
      <c r="T6622" s="3">
        <f t="shared" si="623"/>
        <v>1</v>
      </c>
      <c r="U6622" s="3">
        <f t="shared" si="624"/>
        <v>0</v>
      </c>
    </row>
    <row r="6623" spans="1:21" ht="12.75" customHeight="1" x14ac:dyDescent="0.2">
      <c r="A6623" s="15" t="s">
        <v>95</v>
      </c>
      <c r="B6623" s="16" t="s">
        <v>96</v>
      </c>
      <c r="C6623" s="8">
        <v>61989592</v>
      </c>
      <c r="D6623" s="6" t="s">
        <v>6673</v>
      </c>
      <c r="E6623" s="16" t="s">
        <v>6674</v>
      </c>
      <c r="F6623" s="15">
        <v>191938501</v>
      </c>
      <c r="G6623" s="5" t="s">
        <v>67</v>
      </c>
      <c r="H6623" s="6" t="s">
        <v>52</v>
      </c>
      <c r="I6623" s="6" t="s">
        <v>6683</v>
      </c>
      <c r="J6623" s="6" t="s">
        <v>6684</v>
      </c>
      <c r="K6623" s="6" t="s">
        <v>80</v>
      </c>
      <c r="L6623" s="6" t="s">
        <v>700</v>
      </c>
      <c r="M6623" s="16" t="s">
        <v>2410</v>
      </c>
      <c r="N6623" s="8" t="s">
        <v>35</v>
      </c>
      <c r="O6623" s="7">
        <v>5</v>
      </c>
      <c r="P6623" s="3">
        <f t="shared" si="619"/>
        <v>0</v>
      </c>
      <c r="Q6623" s="3">
        <f t="shared" si="620"/>
        <v>0</v>
      </c>
      <c r="R6623" s="3">
        <f t="shared" si="621"/>
        <v>0</v>
      </c>
      <c r="S6623" s="3">
        <f t="shared" si="622"/>
        <v>0</v>
      </c>
      <c r="T6623" s="3">
        <f t="shared" si="623"/>
        <v>1</v>
      </c>
      <c r="U6623" s="3">
        <f t="shared" si="624"/>
        <v>0</v>
      </c>
    </row>
    <row r="6624" spans="1:21" ht="12.75" customHeight="1" x14ac:dyDescent="0.2">
      <c r="A6624" s="15" t="s">
        <v>95</v>
      </c>
      <c r="B6624" s="16" t="s">
        <v>96</v>
      </c>
      <c r="C6624" s="8">
        <v>61989592</v>
      </c>
      <c r="D6624" s="6" t="s">
        <v>6673</v>
      </c>
      <c r="E6624" s="16" t="s">
        <v>6778</v>
      </c>
      <c r="F6624" s="15">
        <v>191879194</v>
      </c>
      <c r="G6624" s="5" t="s">
        <v>105</v>
      </c>
      <c r="H6624" s="6" t="s">
        <v>52</v>
      </c>
      <c r="I6624" s="6" t="s">
        <v>6779</v>
      </c>
      <c r="J6624" s="6" t="s">
        <v>6780</v>
      </c>
      <c r="K6624" s="6" t="s">
        <v>366</v>
      </c>
      <c r="L6624" s="6" t="s">
        <v>2191</v>
      </c>
      <c r="M6624" s="16" t="s">
        <v>2616</v>
      </c>
      <c r="N6624" s="8" t="s">
        <v>35</v>
      </c>
      <c r="O6624" s="7">
        <v>2</v>
      </c>
      <c r="P6624" s="3">
        <f t="shared" si="619"/>
        <v>0</v>
      </c>
      <c r="Q6624" s="3">
        <f t="shared" si="620"/>
        <v>1</v>
      </c>
      <c r="R6624" s="3">
        <f t="shared" si="621"/>
        <v>0</v>
      </c>
      <c r="S6624" s="3">
        <f t="shared" si="622"/>
        <v>0</v>
      </c>
      <c r="T6624" s="3">
        <f t="shared" si="623"/>
        <v>0</v>
      </c>
      <c r="U6624" s="3">
        <f t="shared" si="624"/>
        <v>0</v>
      </c>
    </row>
    <row r="6625" spans="1:21" ht="12.75" customHeight="1" x14ac:dyDescent="0.2">
      <c r="A6625" s="15" t="s">
        <v>95</v>
      </c>
      <c r="B6625" s="16" t="s">
        <v>96</v>
      </c>
      <c r="C6625" s="8">
        <v>61989592</v>
      </c>
      <c r="D6625" s="6" t="s">
        <v>6673</v>
      </c>
      <c r="E6625" s="16" t="s">
        <v>6778</v>
      </c>
      <c r="F6625" s="15">
        <v>191964786</v>
      </c>
      <c r="G6625" s="5" t="s">
        <v>105</v>
      </c>
      <c r="H6625" s="6" t="s">
        <v>52</v>
      </c>
      <c r="I6625" s="6" t="s">
        <v>6781</v>
      </c>
      <c r="J6625" s="6" t="s">
        <v>6782</v>
      </c>
      <c r="K6625" s="6" t="s">
        <v>366</v>
      </c>
      <c r="L6625" s="6" t="s">
        <v>2191</v>
      </c>
      <c r="M6625" s="16" t="s">
        <v>2616</v>
      </c>
      <c r="N6625" s="8" t="s">
        <v>35</v>
      </c>
      <c r="O6625" s="7">
        <v>2</v>
      </c>
      <c r="P6625" s="3">
        <f t="shared" si="619"/>
        <v>0</v>
      </c>
      <c r="Q6625" s="3">
        <f t="shared" si="620"/>
        <v>1</v>
      </c>
      <c r="R6625" s="3">
        <f t="shared" si="621"/>
        <v>0</v>
      </c>
      <c r="S6625" s="3">
        <f t="shared" si="622"/>
        <v>0</v>
      </c>
      <c r="T6625" s="3">
        <f t="shared" si="623"/>
        <v>0</v>
      </c>
      <c r="U6625" s="3">
        <f t="shared" si="624"/>
        <v>0</v>
      </c>
    </row>
    <row r="6626" spans="1:21" ht="12.75" customHeight="1" x14ac:dyDescent="0.2">
      <c r="A6626" s="15" t="s">
        <v>95</v>
      </c>
      <c r="B6626" s="16" t="s">
        <v>96</v>
      </c>
      <c r="C6626" s="8">
        <v>61989592</v>
      </c>
      <c r="D6626" s="6" t="s">
        <v>6673</v>
      </c>
      <c r="E6626" s="16" t="s">
        <v>6778</v>
      </c>
      <c r="F6626" s="15">
        <v>191964789</v>
      </c>
      <c r="G6626" s="5" t="s">
        <v>105</v>
      </c>
      <c r="H6626" s="6" t="s">
        <v>52</v>
      </c>
      <c r="I6626" s="6" t="s">
        <v>6783</v>
      </c>
      <c r="J6626" s="6" t="s">
        <v>6784</v>
      </c>
      <c r="K6626" s="6" t="s">
        <v>366</v>
      </c>
      <c r="L6626" s="6" t="s">
        <v>2191</v>
      </c>
      <c r="M6626" s="16" t="s">
        <v>2616</v>
      </c>
      <c r="N6626" s="8" t="s">
        <v>35</v>
      </c>
      <c r="O6626" s="7">
        <v>3</v>
      </c>
      <c r="P6626" s="3">
        <f t="shared" si="619"/>
        <v>0</v>
      </c>
      <c r="Q6626" s="3">
        <f t="shared" si="620"/>
        <v>0</v>
      </c>
      <c r="R6626" s="3">
        <f t="shared" si="621"/>
        <v>1</v>
      </c>
      <c r="S6626" s="3">
        <f t="shared" si="622"/>
        <v>0</v>
      </c>
      <c r="T6626" s="3">
        <f t="shared" si="623"/>
        <v>0</v>
      </c>
      <c r="U6626" s="3">
        <f t="shared" si="624"/>
        <v>0</v>
      </c>
    </row>
    <row r="6627" spans="1:21" ht="12.75" customHeight="1" x14ac:dyDescent="0.2">
      <c r="A6627" s="15" t="s">
        <v>95</v>
      </c>
      <c r="B6627" s="16" t="s">
        <v>96</v>
      </c>
      <c r="C6627" s="8">
        <v>61989592</v>
      </c>
      <c r="D6627" s="6" t="s">
        <v>6673</v>
      </c>
      <c r="E6627" s="16" t="s">
        <v>6778</v>
      </c>
      <c r="F6627" s="15">
        <v>192006716</v>
      </c>
      <c r="G6627" s="5" t="s">
        <v>105</v>
      </c>
      <c r="H6627" s="6" t="s">
        <v>29</v>
      </c>
      <c r="I6627" s="6" t="s">
        <v>6785</v>
      </c>
      <c r="J6627" s="6" t="s">
        <v>6786</v>
      </c>
      <c r="K6627" s="6" t="s">
        <v>366</v>
      </c>
      <c r="L6627" s="6" t="s">
        <v>2191</v>
      </c>
      <c r="M6627" s="16" t="s">
        <v>2616</v>
      </c>
      <c r="N6627" s="8" t="s">
        <v>35</v>
      </c>
      <c r="O6627" s="7">
        <v>3</v>
      </c>
      <c r="P6627" s="3">
        <f t="shared" si="619"/>
        <v>0</v>
      </c>
      <c r="Q6627" s="3">
        <f t="shared" si="620"/>
        <v>0</v>
      </c>
      <c r="R6627" s="3">
        <f t="shared" si="621"/>
        <v>1</v>
      </c>
      <c r="S6627" s="3">
        <f t="shared" si="622"/>
        <v>0</v>
      </c>
      <c r="T6627" s="3">
        <f t="shared" si="623"/>
        <v>0</v>
      </c>
      <c r="U6627" s="3">
        <f t="shared" si="624"/>
        <v>0</v>
      </c>
    </row>
    <row r="6628" spans="1:21" ht="12.75" customHeight="1" x14ac:dyDescent="0.2">
      <c r="A6628" s="15" t="s">
        <v>95</v>
      </c>
      <c r="B6628" s="16" t="s">
        <v>96</v>
      </c>
      <c r="C6628" s="8">
        <v>61989592</v>
      </c>
      <c r="D6628" s="6" t="s">
        <v>6673</v>
      </c>
      <c r="E6628" s="16" t="s">
        <v>6778</v>
      </c>
      <c r="F6628" s="15">
        <v>192006770</v>
      </c>
      <c r="G6628" s="5" t="s">
        <v>105</v>
      </c>
      <c r="H6628" s="6" t="s">
        <v>52</v>
      </c>
      <c r="I6628" s="6" t="s">
        <v>6787</v>
      </c>
      <c r="J6628" s="6" t="s">
        <v>6788</v>
      </c>
      <c r="K6628" s="6" t="s">
        <v>366</v>
      </c>
      <c r="L6628" s="6" t="s">
        <v>2191</v>
      </c>
      <c r="M6628" s="16" t="s">
        <v>2616</v>
      </c>
      <c r="N6628" s="8" t="s">
        <v>35</v>
      </c>
      <c r="O6628" s="7">
        <v>3</v>
      </c>
      <c r="P6628" s="3">
        <f t="shared" si="619"/>
        <v>0</v>
      </c>
      <c r="Q6628" s="3">
        <f t="shared" si="620"/>
        <v>0</v>
      </c>
      <c r="R6628" s="3">
        <f t="shared" si="621"/>
        <v>1</v>
      </c>
      <c r="S6628" s="3">
        <f t="shared" si="622"/>
        <v>0</v>
      </c>
      <c r="T6628" s="3">
        <f t="shared" si="623"/>
        <v>0</v>
      </c>
      <c r="U6628" s="3">
        <f t="shared" si="624"/>
        <v>0</v>
      </c>
    </row>
    <row r="6629" spans="1:21" ht="12.75" customHeight="1" x14ac:dyDescent="0.2">
      <c r="A6629" s="15" t="s">
        <v>95</v>
      </c>
      <c r="B6629" s="16" t="s">
        <v>96</v>
      </c>
      <c r="C6629" s="8">
        <v>61989592</v>
      </c>
      <c r="D6629" s="6" t="s">
        <v>6673</v>
      </c>
      <c r="E6629" s="16" t="s">
        <v>6789</v>
      </c>
      <c r="F6629" s="15">
        <v>192046266</v>
      </c>
      <c r="G6629" s="5" t="s">
        <v>105</v>
      </c>
      <c r="H6629" s="6" t="s">
        <v>29</v>
      </c>
      <c r="I6629" s="6" t="s">
        <v>6790</v>
      </c>
      <c r="J6629" s="6" t="s">
        <v>6791</v>
      </c>
      <c r="K6629" s="6" t="s">
        <v>366</v>
      </c>
      <c r="L6629" s="6" t="s">
        <v>2191</v>
      </c>
      <c r="M6629" s="16" t="s">
        <v>2192</v>
      </c>
      <c r="N6629" s="8" t="s">
        <v>35</v>
      </c>
      <c r="O6629" s="7">
        <v>3</v>
      </c>
      <c r="P6629" s="3">
        <f t="shared" si="619"/>
        <v>0</v>
      </c>
      <c r="Q6629" s="3">
        <f t="shared" si="620"/>
        <v>0</v>
      </c>
      <c r="R6629" s="3">
        <f t="shared" si="621"/>
        <v>1</v>
      </c>
      <c r="S6629" s="3">
        <f t="shared" si="622"/>
        <v>0</v>
      </c>
      <c r="T6629" s="3">
        <f t="shared" si="623"/>
        <v>0</v>
      </c>
      <c r="U6629" s="3">
        <f t="shared" si="624"/>
        <v>0</v>
      </c>
    </row>
    <row r="6630" spans="1:21" ht="12.75" customHeight="1" x14ac:dyDescent="0.2">
      <c r="A6630" s="15" t="s">
        <v>95</v>
      </c>
      <c r="B6630" s="16" t="s">
        <v>96</v>
      </c>
      <c r="C6630" s="8">
        <v>61989592</v>
      </c>
      <c r="D6630" s="6" t="s">
        <v>6673</v>
      </c>
      <c r="E6630" s="16" t="s">
        <v>6689</v>
      </c>
      <c r="F6630" s="15">
        <v>191935970</v>
      </c>
      <c r="G6630" s="5" t="s">
        <v>67</v>
      </c>
      <c r="H6630" s="6" t="s">
        <v>52</v>
      </c>
      <c r="I6630" s="6" t="s">
        <v>6792</v>
      </c>
      <c r="J6630" s="6" t="s">
        <v>6793</v>
      </c>
      <c r="K6630" s="6" t="s">
        <v>366</v>
      </c>
      <c r="L6630" s="6" t="s">
        <v>2191</v>
      </c>
      <c r="M6630" s="16" t="s">
        <v>126</v>
      </c>
      <c r="N6630" s="8" t="s">
        <v>35</v>
      </c>
      <c r="O6630" s="7">
        <v>3</v>
      </c>
      <c r="P6630" s="3">
        <f t="shared" si="619"/>
        <v>0</v>
      </c>
      <c r="Q6630" s="3">
        <f t="shared" si="620"/>
        <v>0</v>
      </c>
      <c r="R6630" s="3">
        <f t="shared" si="621"/>
        <v>1</v>
      </c>
      <c r="S6630" s="3">
        <f t="shared" si="622"/>
        <v>0</v>
      </c>
      <c r="T6630" s="3">
        <f t="shared" si="623"/>
        <v>0</v>
      </c>
      <c r="U6630" s="3">
        <f t="shared" si="624"/>
        <v>0</v>
      </c>
    </row>
    <row r="6631" spans="1:21" ht="12.75" customHeight="1" x14ac:dyDescent="0.2">
      <c r="A6631" s="15" t="s">
        <v>95</v>
      </c>
      <c r="B6631" s="16" t="s">
        <v>96</v>
      </c>
      <c r="C6631" s="8">
        <v>61989592</v>
      </c>
      <c r="D6631" s="6" t="s">
        <v>6673</v>
      </c>
      <c r="E6631" s="16" t="s">
        <v>6789</v>
      </c>
      <c r="F6631" s="15">
        <v>192046267</v>
      </c>
      <c r="G6631" s="5" t="s">
        <v>36</v>
      </c>
      <c r="H6631" s="6" t="s">
        <v>29</v>
      </c>
      <c r="I6631" s="6" t="s">
        <v>6794</v>
      </c>
      <c r="J6631" s="6" t="s">
        <v>6795</v>
      </c>
      <c r="K6631" s="6" t="s">
        <v>366</v>
      </c>
      <c r="L6631" s="6" t="s">
        <v>2191</v>
      </c>
      <c r="M6631" s="16" t="s">
        <v>2192</v>
      </c>
      <c r="N6631" s="8" t="s">
        <v>35</v>
      </c>
      <c r="O6631" s="7">
        <v>4</v>
      </c>
      <c r="P6631" s="3">
        <f t="shared" si="619"/>
        <v>0</v>
      </c>
      <c r="Q6631" s="3">
        <f t="shared" si="620"/>
        <v>0</v>
      </c>
      <c r="R6631" s="3">
        <f t="shared" si="621"/>
        <v>0</v>
      </c>
      <c r="S6631" s="3">
        <f t="shared" si="622"/>
        <v>1</v>
      </c>
      <c r="T6631" s="3">
        <f t="shared" si="623"/>
        <v>0</v>
      </c>
      <c r="U6631" s="3">
        <f t="shared" si="624"/>
        <v>0</v>
      </c>
    </row>
    <row r="6632" spans="1:21" ht="12.75" customHeight="1" x14ac:dyDescent="0.2">
      <c r="A6632" s="15" t="s">
        <v>95</v>
      </c>
      <c r="B6632" s="16" t="s">
        <v>96</v>
      </c>
      <c r="C6632" s="8">
        <v>61989592</v>
      </c>
      <c r="D6632" s="6" t="s">
        <v>6673</v>
      </c>
      <c r="E6632" s="16" t="s">
        <v>6789</v>
      </c>
      <c r="F6632" s="15">
        <v>192046269</v>
      </c>
      <c r="G6632" s="5" t="s">
        <v>36</v>
      </c>
      <c r="H6632" s="6" t="s">
        <v>29</v>
      </c>
      <c r="I6632" s="6" t="s">
        <v>6794</v>
      </c>
      <c r="J6632" s="6" t="s">
        <v>6796</v>
      </c>
      <c r="K6632" s="6" t="s">
        <v>366</v>
      </c>
      <c r="L6632" s="6" t="s">
        <v>2191</v>
      </c>
      <c r="M6632" s="16" t="s">
        <v>2192</v>
      </c>
      <c r="N6632" s="8" t="s">
        <v>35</v>
      </c>
      <c r="O6632" s="7">
        <v>4</v>
      </c>
      <c r="P6632" s="3">
        <f t="shared" si="619"/>
        <v>0</v>
      </c>
      <c r="Q6632" s="3">
        <f t="shared" si="620"/>
        <v>0</v>
      </c>
      <c r="R6632" s="3">
        <f t="shared" si="621"/>
        <v>0</v>
      </c>
      <c r="S6632" s="3">
        <f t="shared" si="622"/>
        <v>1</v>
      </c>
      <c r="T6632" s="3">
        <f t="shared" si="623"/>
        <v>0</v>
      </c>
      <c r="U6632" s="3">
        <f t="shared" si="624"/>
        <v>0</v>
      </c>
    </row>
    <row r="6633" spans="1:21" ht="12.75" customHeight="1" x14ac:dyDescent="0.2">
      <c r="A6633" s="15" t="s">
        <v>95</v>
      </c>
      <c r="B6633" s="16" t="s">
        <v>96</v>
      </c>
      <c r="C6633" s="8">
        <v>61989592</v>
      </c>
      <c r="D6633" s="6" t="s">
        <v>6673</v>
      </c>
      <c r="E6633" s="16" t="s">
        <v>6689</v>
      </c>
      <c r="F6633" s="15">
        <v>192003715</v>
      </c>
      <c r="G6633" s="5" t="s">
        <v>167</v>
      </c>
      <c r="H6633" s="6" t="s">
        <v>29</v>
      </c>
      <c r="I6633" s="6" t="s">
        <v>6745</v>
      </c>
      <c r="J6633" s="6" t="s">
        <v>6746</v>
      </c>
      <c r="K6633" s="6" t="s">
        <v>366</v>
      </c>
      <c r="L6633" s="6" t="s">
        <v>1062</v>
      </c>
      <c r="M6633" s="16" t="s">
        <v>1746</v>
      </c>
      <c r="N6633" s="8" t="s">
        <v>35</v>
      </c>
      <c r="O6633" s="7">
        <v>1</v>
      </c>
      <c r="P6633" s="3">
        <f t="shared" si="619"/>
        <v>1</v>
      </c>
      <c r="Q6633" s="3">
        <f t="shared" si="620"/>
        <v>0</v>
      </c>
      <c r="R6633" s="3">
        <f t="shared" si="621"/>
        <v>0</v>
      </c>
      <c r="S6633" s="3">
        <f t="shared" si="622"/>
        <v>0</v>
      </c>
      <c r="T6633" s="3">
        <f t="shared" si="623"/>
        <v>0</v>
      </c>
      <c r="U6633" s="3">
        <f t="shared" si="624"/>
        <v>0</v>
      </c>
    </row>
    <row r="6634" spans="1:21" ht="12.75" customHeight="1" x14ac:dyDescent="0.2">
      <c r="A6634" s="15" t="s">
        <v>95</v>
      </c>
      <c r="B6634" s="16" t="s">
        <v>96</v>
      </c>
      <c r="C6634" s="8">
        <v>61989592</v>
      </c>
      <c r="D6634" s="6" t="s">
        <v>6673</v>
      </c>
      <c r="E6634" s="16" t="s">
        <v>6689</v>
      </c>
      <c r="F6634" s="15">
        <v>191992448</v>
      </c>
      <c r="G6634" s="5" t="s">
        <v>122</v>
      </c>
      <c r="H6634" s="6" t="s">
        <v>29</v>
      </c>
      <c r="I6634" s="6" t="s">
        <v>6747</v>
      </c>
      <c r="J6634" s="6" t="s">
        <v>6748</v>
      </c>
      <c r="K6634" s="6" t="s">
        <v>366</v>
      </c>
      <c r="L6634" s="6" t="s">
        <v>1062</v>
      </c>
      <c r="M6634" s="16" t="s">
        <v>1668</v>
      </c>
      <c r="N6634" s="8" t="s">
        <v>35</v>
      </c>
      <c r="O6634" s="7">
        <v>2</v>
      </c>
      <c r="P6634" s="3">
        <f t="shared" si="619"/>
        <v>0</v>
      </c>
      <c r="Q6634" s="3">
        <f t="shared" si="620"/>
        <v>1</v>
      </c>
      <c r="R6634" s="3">
        <f t="shared" si="621"/>
        <v>0</v>
      </c>
      <c r="S6634" s="3">
        <f t="shared" si="622"/>
        <v>0</v>
      </c>
      <c r="T6634" s="3">
        <f t="shared" si="623"/>
        <v>0</v>
      </c>
      <c r="U6634" s="3">
        <f t="shared" si="624"/>
        <v>0</v>
      </c>
    </row>
    <row r="6635" spans="1:21" ht="12.75" customHeight="1" x14ac:dyDescent="0.2">
      <c r="A6635" s="15" t="s">
        <v>95</v>
      </c>
      <c r="B6635" s="16" t="s">
        <v>96</v>
      </c>
      <c r="C6635" s="8">
        <v>61989592</v>
      </c>
      <c r="D6635" s="6" t="s">
        <v>6673</v>
      </c>
      <c r="E6635" s="16" t="s">
        <v>6689</v>
      </c>
      <c r="F6635" s="15">
        <v>191935915</v>
      </c>
      <c r="G6635" s="5" t="s">
        <v>105</v>
      </c>
      <c r="H6635" s="6" t="s">
        <v>52</v>
      </c>
      <c r="I6635" s="6" t="s">
        <v>6749</v>
      </c>
      <c r="J6635" s="6" t="s">
        <v>6750</v>
      </c>
      <c r="K6635" s="6" t="s">
        <v>366</v>
      </c>
      <c r="L6635" s="6" t="s">
        <v>1062</v>
      </c>
      <c r="M6635" s="16" t="s">
        <v>1613</v>
      </c>
      <c r="N6635" s="8" t="s">
        <v>35</v>
      </c>
      <c r="O6635" s="7">
        <v>3</v>
      </c>
      <c r="P6635" s="3">
        <f t="shared" si="619"/>
        <v>0</v>
      </c>
      <c r="Q6635" s="3">
        <f t="shared" si="620"/>
        <v>0</v>
      </c>
      <c r="R6635" s="3">
        <f t="shared" si="621"/>
        <v>1</v>
      </c>
      <c r="S6635" s="3">
        <f t="shared" si="622"/>
        <v>0</v>
      </c>
      <c r="T6635" s="3">
        <f t="shared" si="623"/>
        <v>0</v>
      </c>
      <c r="U6635" s="3">
        <f t="shared" si="624"/>
        <v>0</v>
      </c>
    </row>
    <row r="6636" spans="1:21" ht="12.75" customHeight="1" x14ac:dyDescent="0.2">
      <c r="A6636" s="15" t="s">
        <v>95</v>
      </c>
      <c r="B6636" s="16" t="s">
        <v>96</v>
      </c>
      <c r="C6636" s="8">
        <v>61989592</v>
      </c>
      <c r="D6636" s="6" t="s">
        <v>6673</v>
      </c>
      <c r="E6636" s="16" t="s">
        <v>6689</v>
      </c>
      <c r="F6636" s="15">
        <v>191936079</v>
      </c>
      <c r="G6636" s="5" t="s">
        <v>67</v>
      </c>
      <c r="H6636" s="6" t="s">
        <v>52</v>
      </c>
      <c r="I6636" s="6" t="s">
        <v>6751</v>
      </c>
      <c r="J6636" s="6" t="s">
        <v>6752</v>
      </c>
      <c r="K6636" s="6" t="s">
        <v>366</v>
      </c>
      <c r="L6636" s="6" t="s">
        <v>1062</v>
      </c>
      <c r="M6636" s="16" t="s">
        <v>126</v>
      </c>
      <c r="N6636" s="8" t="s">
        <v>35</v>
      </c>
      <c r="O6636" s="7">
        <v>3</v>
      </c>
      <c r="P6636" s="3">
        <f t="shared" si="619"/>
        <v>0</v>
      </c>
      <c r="Q6636" s="3">
        <f t="shared" si="620"/>
        <v>0</v>
      </c>
      <c r="R6636" s="3">
        <f t="shared" si="621"/>
        <v>1</v>
      </c>
      <c r="S6636" s="3">
        <f t="shared" si="622"/>
        <v>0</v>
      </c>
      <c r="T6636" s="3">
        <f t="shared" si="623"/>
        <v>0</v>
      </c>
      <c r="U6636" s="3">
        <f t="shared" si="624"/>
        <v>0</v>
      </c>
    </row>
    <row r="6637" spans="1:21" ht="12.75" customHeight="1" x14ac:dyDescent="0.2">
      <c r="A6637" s="15" t="s">
        <v>95</v>
      </c>
      <c r="B6637" s="16" t="s">
        <v>96</v>
      </c>
      <c r="C6637" s="8">
        <v>61989592</v>
      </c>
      <c r="D6637" s="6" t="s">
        <v>6673</v>
      </c>
      <c r="E6637" s="16" t="s">
        <v>6689</v>
      </c>
      <c r="F6637" s="15">
        <v>192003770</v>
      </c>
      <c r="G6637" s="5" t="s">
        <v>167</v>
      </c>
      <c r="H6637" s="6" t="s">
        <v>29</v>
      </c>
      <c r="I6637" s="6" t="s">
        <v>6753</v>
      </c>
      <c r="J6637" s="6" t="s">
        <v>6754</v>
      </c>
      <c r="K6637" s="6" t="s">
        <v>366</v>
      </c>
      <c r="L6637" s="6" t="s">
        <v>1062</v>
      </c>
      <c r="M6637" s="16" t="s">
        <v>6755</v>
      </c>
      <c r="N6637" s="8" t="s">
        <v>35</v>
      </c>
      <c r="O6637" s="7">
        <v>3</v>
      </c>
      <c r="P6637" s="3">
        <f t="shared" si="619"/>
        <v>0</v>
      </c>
      <c r="Q6637" s="3">
        <f t="shared" si="620"/>
        <v>0</v>
      </c>
      <c r="R6637" s="3">
        <f t="shared" si="621"/>
        <v>1</v>
      </c>
      <c r="S6637" s="3">
        <f t="shared" si="622"/>
        <v>0</v>
      </c>
      <c r="T6637" s="3">
        <f t="shared" si="623"/>
        <v>0</v>
      </c>
      <c r="U6637" s="3">
        <f t="shared" si="624"/>
        <v>0</v>
      </c>
    </row>
    <row r="6638" spans="1:21" ht="12.75" customHeight="1" x14ac:dyDescent="0.2">
      <c r="A6638" s="15" t="s">
        <v>95</v>
      </c>
      <c r="B6638" s="16" t="s">
        <v>96</v>
      </c>
      <c r="C6638" s="8">
        <v>61989592</v>
      </c>
      <c r="D6638" s="6" t="s">
        <v>6673</v>
      </c>
      <c r="E6638" s="16" t="s">
        <v>6689</v>
      </c>
      <c r="F6638" s="15">
        <v>192003945</v>
      </c>
      <c r="G6638" s="5" t="s">
        <v>105</v>
      </c>
      <c r="H6638" s="6" t="s">
        <v>52</v>
      </c>
      <c r="I6638" s="6" t="s">
        <v>6749</v>
      </c>
      <c r="J6638" s="6" t="s">
        <v>1664</v>
      </c>
      <c r="K6638" s="6" t="s">
        <v>366</v>
      </c>
      <c r="L6638" s="6" t="s">
        <v>1062</v>
      </c>
      <c r="M6638" s="16" t="s">
        <v>1613</v>
      </c>
      <c r="N6638" s="8" t="s">
        <v>35</v>
      </c>
      <c r="O6638" s="7">
        <v>3</v>
      </c>
      <c r="P6638" s="3">
        <f t="shared" si="619"/>
        <v>0</v>
      </c>
      <c r="Q6638" s="3">
        <f t="shared" si="620"/>
        <v>0</v>
      </c>
      <c r="R6638" s="3">
        <f t="shared" si="621"/>
        <v>1</v>
      </c>
      <c r="S6638" s="3">
        <f t="shared" si="622"/>
        <v>0</v>
      </c>
      <c r="T6638" s="3">
        <f t="shared" si="623"/>
        <v>0</v>
      </c>
      <c r="U6638" s="3">
        <f t="shared" si="624"/>
        <v>0</v>
      </c>
    </row>
    <row r="6639" spans="1:21" ht="12.75" customHeight="1" x14ac:dyDescent="0.2">
      <c r="A6639" s="15" t="s">
        <v>95</v>
      </c>
      <c r="B6639" s="16" t="s">
        <v>96</v>
      </c>
      <c r="C6639" s="8">
        <v>61989592</v>
      </c>
      <c r="D6639" s="6" t="s">
        <v>6673</v>
      </c>
      <c r="E6639" s="16" t="s">
        <v>6689</v>
      </c>
      <c r="F6639" s="15">
        <v>192003960</v>
      </c>
      <c r="G6639" s="5" t="s">
        <v>67</v>
      </c>
      <c r="H6639" s="6" t="s">
        <v>29</v>
      </c>
      <c r="I6639" s="6" t="s">
        <v>6756</v>
      </c>
      <c r="J6639" s="6" t="s">
        <v>6757</v>
      </c>
      <c r="K6639" s="6" t="s">
        <v>366</v>
      </c>
      <c r="L6639" s="6" t="s">
        <v>1062</v>
      </c>
      <c r="M6639" s="16" t="s">
        <v>1671</v>
      </c>
      <c r="N6639" s="8" t="s">
        <v>35</v>
      </c>
      <c r="O6639" s="7">
        <v>3</v>
      </c>
      <c r="P6639" s="3">
        <f t="shared" si="619"/>
        <v>0</v>
      </c>
      <c r="Q6639" s="3">
        <f t="shared" si="620"/>
        <v>0</v>
      </c>
      <c r="R6639" s="3">
        <f t="shared" si="621"/>
        <v>1</v>
      </c>
      <c r="S6639" s="3">
        <f t="shared" si="622"/>
        <v>0</v>
      </c>
      <c r="T6639" s="3">
        <f t="shared" si="623"/>
        <v>0</v>
      </c>
      <c r="U6639" s="3">
        <f t="shared" si="624"/>
        <v>0</v>
      </c>
    </row>
    <row r="6640" spans="1:21" ht="12.75" customHeight="1" x14ac:dyDescent="0.2">
      <c r="A6640" s="15" t="s">
        <v>95</v>
      </c>
      <c r="B6640" s="16" t="s">
        <v>96</v>
      </c>
      <c r="C6640" s="8">
        <v>61989592</v>
      </c>
      <c r="D6640" s="6" t="s">
        <v>6673</v>
      </c>
      <c r="E6640" s="16" t="s">
        <v>6689</v>
      </c>
      <c r="F6640" s="15">
        <v>192003961</v>
      </c>
      <c r="G6640" s="5" t="s">
        <v>167</v>
      </c>
      <c r="H6640" s="6" t="s">
        <v>29</v>
      </c>
      <c r="I6640" s="6" t="s">
        <v>6758</v>
      </c>
      <c r="J6640" s="6" t="s">
        <v>6759</v>
      </c>
      <c r="K6640" s="6" t="s">
        <v>366</v>
      </c>
      <c r="L6640" s="6" t="s">
        <v>1062</v>
      </c>
      <c r="M6640" s="16" t="s">
        <v>6755</v>
      </c>
      <c r="N6640" s="8" t="s">
        <v>35</v>
      </c>
      <c r="O6640" s="7">
        <v>3</v>
      </c>
      <c r="P6640" s="3">
        <f t="shared" si="619"/>
        <v>0</v>
      </c>
      <c r="Q6640" s="3">
        <f t="shared" si="620"/>
        <v>0</v>
      </c>
      <c r="R6640" s="3">
        <f t="shared" si="621"/>
        <v>1</v>
      </c>
      <c r="S6640" s="3">
        <f t="shared" si="622"/>
        <v>0</v>
      </c>
      <c r="T6640" s="3">
        <f t="shared" si="623"/>
        <v>0</v>
      </c>
      <c r="U6640" s="3">
        <f t="shared" si="624"/>
        <v>0</v>
      </c>
    </row>
    <row r="6641" spans="1:21" ht="12.75" customHeight="1" x14ac:dyDescent="0.2">
      <c r="A6641" s="15" t="s">
        <v>95</v>
      </c>
      <c r="B6641" s="16" t="s">
        <v>96</v>
      </c>
      <c r="C6641" s="8">
        <v>61989592</v>
      </c>
      <c r="D6641" s="6" t="s">
        <v>6673</v>
      </c>
      <c r="E6641" s="16" t="s">
        <v>6689</v>
      </c>
      <c r="F6641" s="15">
        <v>191903426</v>
      </c>
      <c r="G6641" s="5" t="s">
        <v>67</v>
      </c>
      <c r="H6641" s="6" t="s">
        <v>52</v>
      </c>
      <c r="I6641" s="6" t="s">
        <v>6760</v>
      </c>
      <c r="J6641" s="6" t="s">
        <v>6761</v>
      </c>
      <c r="K6641" s="6" t="s">
        <v>366</v>
      </c>
      <c r="L6641" s="6" t="s">
        <v>1062</v>
      </c>
      <c r="M6641" s="16" t="s">
        <v>4276</v>
      </c>
      <c r="N6641" s="8" t="s">
        <v>35</v>
      </c>
      <c r="O6641" s="7">
        <v>4</v>
      </c>
      <c r="P6641" s="3">
        <f t="shared" si="619"/>
        <v>0</v>
      </c>
      <c r="Q6641" s="3">
        <f t="shared" si="620"/>
        <v>0</v>
      </c>
      <c r="R6641" s="3">
        <f t="shared" si="621"/>
        <v>0</v>
      </c>
      <c r="S6641" s="3">
        <f t="shared" si="622"/>
        <v>1</v>
      </c>
      <c r="T6641" s="3">
        <f t="shared" si="623"/>
        <v>0</v>
      </c>
      <c r="U6641" s="3">
        <f t="shared" si="624"/>
        <v>0</v>
      </c>
    </row>
    <row r="6642" spans="1:21" ht="12.75" customHeight="1" x14ac:dyDescent="0.2">
      <c r="A6642" s="15" t="s">
        <v>95</v>
      </c>
      <c r="B6642" s="16" t="s">
        <v>96</v>
      </c>
      <c r="C6642" s="8">
        <v>61989592</v>
      </c>
      <c r="D6642" s="6" t="s">
        <v>6673</v>
      </c>
      <c r="E6642" s="16" t="s">
        <v>6689</v>
      </c>
      <c r="F6642" s="15">
        <v>191903449</v>
      </c>
      <c r="G6642" s="5" t="s">
        <v>105</v>
      </c>
      <c r="H6642" s="6" t="s">
        <v>52</v>
      </c>
      <c r="I6642" s="6" t="s">
        <v>6762</v>
      </c>
      <c r="J6642" s="6" t="s">
        <v>6763</v>
      </c>
      <c r="K6642" s="6" t="s">
        <v>366</v>
      </c>
      <c r="L6642" s="6" t="s">
        <v>1062</v>
      </c>
      <c r="M6642" s="16" t="s">
        <v>126</v>
      </c>
      <c r="N6642" s="8" t="s">
        <v>35</v>
      </c>
      <c r="O6642" s="7">
        <v>4</v>
      </c>
      <c r="P6642" s="3">
        <f t="shared" si="619"/>
        <v>0</v>
      </c>
      <c r="Q6642" s="3">
        <f t="shared" si="620"/>
        <v>0</v>
      </c>
      <c r="R6642" s="3">
        <f t="shared" si="621"/>
        <v>0</v>
      </c>
      <c r="S6642" s="3">
        <f t="shared" si="622"/>
        <v>1</v>
      </c>
      <c r="T6642" s="3">
        <f t="shared" si="623"/>
        <v>0</v>
      </c>
      <c r="U6642" s="3">
        <f t="shared" si="624"/>
        <v>0</v>
      </c>
    </row>
    <row r="6643" spans="1:21" ht="12.75" customHeight="1" x14ac:dyDescent="0.2">
      <c r="A6643" s="15" t="s">
        <v>95</v>
      </c>
      <c r="B6643" s="16" t="s">
        <v>96</v>
      </c>
      <c r="C6643" s="8">
        <v>61989592</v>
      </c>
      <c r="D6643" s="6" t="s">
        <v>6673</v>
      </c>
      <c r="E6643" s="16" t="s">
        <v>6689</v>
      </c>
      <c r="F6643" s="15">
        <v>191936085</v>
      </c>
      <c r="G6643" s="5" t="s">
        <v>67</v>
      </c>
      <c r="H6643" s="6" t="s">
        <v>52</v>
      </c>
      <c r="I6643" s="6" t="s">
        <v>6764</v>
      </c>
      <c r="J6643" s="6" t="s">
        <v>6765</v>
      </c>
      <c r="K6643" s="6" t="s">
        <v>366</v>
      </c>
      <c r="L6643" s="6" t="s">
        <v>1062</v>
      </c>
      <c r="M6643" s="16" t="s">
        <v>1668</v>
      </c>
      <c r="N6643" s="8" t="s">
        <v>35</v>
      </c>
      <c r="O6643" s="7">
        <v>4</v>
      </c>
      <c r="P6643" s="3">
        <f t="shared" si="619"/>
        <v>0</v>
      </c>
      <c r="Q6643" s="3">
        <f t="shared" si="620"/>
        <v>0</v>
      </c>
      <c r="R6643" s="3">
        <f t="shared" si="621"/>
        <v>0</v>
      </c>
      <c r="S6643" s="3">
        <f t="shared" si="622"/>
        <v>1</v>
      </c>
      <c r="T6643" s="3">
        <f t="shared" si="623"/>
        <v>0</v>
      </c>
      <c r="U6643" s="3">
        <f t="shared" si="624"/>
        <v>0</v>
      </c>
    </row>
    <row r="6644" spans="1:21" ht="12.75" customHeight="1" x14ac:dyDescent="0.2">
      <c r="A6644" s="15" t="s">
        <v>95</v>
      </c>
      <c r="B6644" s="16" t="s">
        <v>96</v>
      </c>
      <c r="C6644" s="8">
        <v>61989592</v>
      </c>
      <c r="D6644" s="6" t="s">
        <v>6673</v>
      </c>
      <c r="E6644" s="16" t="s">
        <v>6689</v>
      </c>
      <c r="F6644" s="15">
        <v>191936141</v>
      </c>
      <c r="G6644" s="5" t="s">
        <v>67</v>
      </c>
      <c r="H6644" s="6" t="s">
        <v>52</v>
      </c>
      <c r="I6644" s="6" t="s">
        <v>6766</v>
      </c>
      <c r="J6644" s="6" t="s">
        <v>6767</v>
      </c>
      <c r="K6644" s="6" t="s">
        <v>366</v>
      </c>
      <c r="L6644" s="6" t="s">
        <v>1062</v>
      </c>
      <c r="M6644" s="16" t="s">
        <v>1737</v>
      </c>
      <c r="N6644" s="8" t="s">
        <v>35</v>
      </c>
      <c r="O6644" s="7">
        <v>4</v>
      </c>
      <c r="P6644" s="3">
        <f t="shared" si="619"/>
        <v>0</v>
      </c>
      <c r="Q6644" s="3">
        <f t="shared" si="620"/>
        <v>0</v>
      </c>
      <c r="R6644" s="3">
        <f t="shared" si="621"/>
        <v>0</v>
      </c>
      <c r="S6644" s="3">
        <f t="shared" si="622"/>
        <v>1</v>
      </c>
      <c r="T6644" s="3">
        <f t="shared" si="623"/>
        <v>0</v>
      </c>
      <c r="U6644" s="3">
        <f t="shared" si="624"/>
        <v>0</v>
      </c>
    </row>
    <row r="6645" spans="1:21" ht="12.75" customHeight="1" x14ac:dyDescent="0.2">
      <c r="A6645" s="15" t="s">
        <v>95</v>
      </c>
      <c r="B6645" s="16" t="s">
        <v>96</v>
      </c>
      <c r="C6645" s="8">
        <v>61989592</v>
      </c>
      <c r="D6645" s="6" t="s">
        <v>6673</v>
      </c>
      <c r="E6645" s="16" t="s">
        <v>6689</v>
      </c>
      <c r="F6645" s="15">
        <v>191936156</v>
      </c>
      <c r="G6645" s="5" t="s">
        <v>105</v>
      </c>
      <c r="H6645" s="6" t="s">
        <v>52</v>
      </c>
      <c r="I6645" s="6" t="s">
        <v>6768</v>
      </c>
      <c r="J6645" s="6" t="s">
        <v>6769</v>
      </c>
      <c r="K6645" s="6" t="s">
        <v>366</v>
      </c>
      <c r="L6645" s="6" t="s">
        <v>1062</v>
      </c>
      <c r="M6645" s="16" t="s">
        <v>4362</v>
      </c>
      <c r="N6645" s="8" t="s">
        <v>35</v>
      </c>
      <c r="O6645" s="7">
        <v>4</v>
      </c>
      <c r="P6645" s="3">
        <f t="shared" si="619"/>
        <v>0</v>
      </c>
      <c r="Q6645" s="3">
        <f t="shared" si="620"/>
        <v>0</v>
      </c>
      <c r="R6645" s="3">
        <f t="shared" si="621"/>
        <v>0</v>
      </c>
      <c r="S6645" s="3">
        <f t="shared" si="622"/>
        <v>1</v>
      </c>
      <c r="T6645" s="3">
        <f t="shared" si="623"/>
        <v>0</v>
      </c>
      <c r="U6645" s="3">
        <f t="shared" si="624"/>
        <v>0</v>
      </c>
    </row>
    <row r="6646" spans="1:21" ht="12.75" customHeight="1" x14ac:dyDescent="0.2">
      <c r="A6646" s="15" t="s">
        <v>95</v>
      </c>
      <c r="B6646" s="16" t="s">
        <v>96</v>
      </c>
      <c r="C6646" s="8">
        <v>61989592</v>
      </c>
      <c r="D6646" s="6" t="s">
        <v>6673</v>
      </c>
      <c r="E6646" s="16" t="s">
        <v>6689</v>
      </c>
      <c r="F6646" s="15">
        <v>191936169</v>
      </c>
      <c r="G6646" s="5" t="s">
        <v>105</v>
      </c>
      <c r="H6646" s="6" t="s">
        <v>52</v>
      </c>
      <c r="I6646" s="6" t="s">
        <v>6770</v>
      </c>
      <c r="J6646" s="6" t="s">
        <v>6771</v>
      </c>
      <c r="K6646" s="6" t="s">
        <v>366</v>
      </c>
      <c r="L6646" s="6" t="s">
        <v>1062</v>
      </c>
      <c r="M6646" s="16" t="s">
        <v>4276</v>
      </c>
      <c r="N6646" s="8" t="s">
        <v>35</v>
      </c>
      <c r="O6646" s="7">
        <v>4</v>
      </c>
      <c r="P6646" s="3">
        <f t="shared" si="619"/>
        <v>0</v>
      </c>
      <c r="Q6646" s="3">
        <f t="shared" si="620"/>
        <v>0</v>
      </c>
      <c r="R6646" s="3">
        <f t="shared" si="621"/>
        <v>0</v>
      </c>
      <c r="S6646" s="3">
        <f t="shared" si="622"/>
        <v>1</v>
      </c>
      <c r="T6646" s="3">
        <f t="shared" si="623"/>
        <v>0</v>
      </c>
      <c r="U6646" s="3">
        <f t="shared" si="624"/>
        <v>0</v>
      </c>
    </row>
    <row r="6647" spans="1:21" ht="12.75" customHeight="1" x14ac:dyDescent="0.2">
      <c r="A6647" s="15" t="s">
        <v>95</v>
      </c>
      <c r="B6647" s="16" t="s">
        <v>96</v>
      </c>
      <c r="C6647" s="8">
        <v>61989592</v>
      </c>
      <c r="D6647" s="6" t="s">
        <v>6673</v>
      </c>
      <c r="E6647" s="16" t="s">
        <v>6689</v>
      </c>
      <c r="F6647" s="15">
        <v>192003771</v>
      </c>
      <c r="G6647" s="5" t="s">
        <v>67</v>
      </c>
      <c r="H6647" s="6" t="s">
        <v>29</v>
      </c>
      <c r="I6647" s="6" t="s">
        <v>6772</v>
      </c>
      <c r="J6647" s="6" t="s">
        <v>6773</v>
      </c>
      <c r="K6647" s="6" t="s">
        <v>366</v>
      </c>
      <c r="L6647" s="6" t="s">
        <v>1062</v>
      </c>
      <c r="M6647" s="16" t="s">
        <v>6755</v>
      </c>
      <c r="N6647" s="8" t="s">
        <v>35</v>
      </c>
      <c r="O6647" s="7">
        <v>4</v>
      </c>
      <c r="P6647" s="3">
        <f t="shared" si="619"/>
        <v>0</v>
      </c>
      <c r="Q6647" s="3">
        <f t="shared" si="620"/>
        <v>0</v>
      </c>
      <c r="R6647" s="3">
        <f t="shared" si="621"/>
        <v>0</v>
      </c>
      <c r="S6647" s="3">
        <f t="shared" si="622"/>
        <v>1</v>
      </c>
      <c r="T6647" s="3">
        <f t="shared" si="623"/>
        <v>0</v>
      </c>
      <c r="U6647" s="3">
        <f t="shared" si="624"/>
        <v>0</v>
      </c>
    </row>
    <row r="6648" spans="1:21" ht="12.75" customHeight="1" x14ac:dyDescent="0.2">
      <c r="A6648" s="15" t="s">
        <v>95</v>
      </c>
      <c r="B6648" s="16" t="s">
        <v>96</v>
      </c>
      <c r="C6648" s="8">
        <v>61989592</v>
      </c>
      <c r="D6648" s="6" t="s">
        <v>6673</v>
      </c>
      <c r="E6648" s="16" t="s">
        <v>6689</v>
      </c>
      <c r="F6648" s="15">
        <v>191936147</v>
      </c>
      <c r="G6648" s="5" t="s">
        <v>67</v>
      </c>
      <c r="H6648" s="6" t="s">
        <v>52</v>
      </c>
      <c r="I6648" s="6" t="s">
        <v>6774</v>
      </c>
      <c r="J6648" s="6" t="s">
        <v>6775</v>
      </c>
      <c r="K6648" s="6" t="s">
        <v>366</v>
      </c>
      <c r="L6648" s="6" t="s">
        <v>1062</v>
      </c>
      <c r="M6648" s="16" t="s">
        <v>1063</v>
      </c>
      <c r="N6648" s="8" t="s">
        <v>35</v>
      </c>
      <c r="O6648" s="7">
        <v>5</v>
      </c>
      <c r="P6648" s="3">
        <f t="shared" si="619"/>
        <v>0</v>
      </c>
      <c r="Q6648" s="3">
        <f t="shared" si="620"/>
        <v>0</v>
      </c>
      <c r="R6648" s="3">
        <f t="shared" si="621"/>
        <v>0</v>
      </c>
      <c r="S6648" s="3">
        <f t="shared" si="622"/>
        <v>0</v>
      </c>
      <c r="T6648" s="3">
        <f t="shared" si="623"/>
        <v>1</v>
      </c>
      <c r="U6648" s="3">
        <f t="shared" si="624"/>
        <v>0</v>
      </c>
    </row>
    <row r="6649" spans="1:21" ht="12.75" customHeight="1" x14ac:dyDescent="0.2">
      <c r="A6649" s="15" t="s">
        <v>95</v>
      </c>
      <c r="B6649" s="16" t="s">
        <v>96</v>
      </c>
      <c r="C6649" s="8">
        <v>61989592</v>
      </c>
      <c r="D6649" s="6" t="s">
        <v>6673</v>
      </c>
      <c r="E6649" s="16" t="s">
        <v>6689</v>
      </c>
      <c r="F6649" s="15">
        <v>191936229</v>
      </c>
      <c r="G6649" s="5" t="s">
        <v>67</v>
      </c>
      <c r="H6649" s="6" t="s">
        <v>52</v>
      </c>
      <c r="I6649" s="6" t="s">
        <v>6776</v>
      </c>
      <c r="J6649" s="6" t="s">
        <v>6777</v>
      </c>
      <c r="K6649" s="6" t="s">
        <v>366</v>
      </c>
      <c r="L6649" s="6" t="s">
        <v>1062</v>
      </c>
      <c r="M6649" s="16" t="s">
        <v>126</v>
      </c>
      <c r="N6649" s="8" t="s">
        <v>35</v>
      </c>
      <c r="O6649" s="7">
        <v>5</v>
      </c>
      <c r="P6649" s="3">
        <f t="shared" si="619"/>
        <v>0</v>
      </c>
      <c r="Q6649" s="3">
        <f t="shared" si="620"/>
        <v>0</v>
      </c>
      <c r="R6649" s="3">
        <f t="shared" si="621"/>
        <v>0</v>
      </c>
      <c r="S6649" s="3">
        <f t="shared" si="622"/>
        <v>0</v>
      </c>
      <c r="T6649" s="3">
        <f t="shared" si="623"/>
        <v>1</v>
      </c>
      <c r="U6649" s="3">
        <f t="shared" si="624"/>
        <v>0</v>
      </c>
    </row>
    <row r="6650" spans="1:21" ht="12.75" customHeight="1" x14ac:dyDescent="0.2">
      <c r="A6650" s="15" t="s">
        <v>95</v>
      </c>
      <c r="B6650" s="16" t="s">
        <v>96</v>
      </c>
      <c r="C6650" s="8">
        <v>61989592</v>
      </c>
      <c r="D6650" s="6" t="s">
        <v>6673</v>
      </c>
      <c r="E6650" s="16" t="s">
        <v>6797</v>
      </c>
      <c r="F6650" s="15">
        <v>191880112</v>
      </c>
      <c r="G6650" s="5" t="s">
        <v>105</v>
      </c>
      <c r="H6650" s="6" t="s">
        <v>52</v>
      </c>
      <c r="I6650" s="6" t="s">
        <v>6958</v>
      </c>
      <c r="J6650" s="6" t="s">
        <v>6959</v>
      </c>
      <c r="K6650" s="6" t="s">
        <v>341</v>
      </c>
      <c r="L6650" s="6" t="s">
        <v>2996</v>
      </c>
      <c r="M6650" s="16" t="s">
        <v>3002</v>
      </c>
      <c r="N6650" s="8" t="s">
        <v>35</v>
      </c>
      <c r="O6650" s="7">
        <v>1</v>
      </c>
      <c r="P6650" s="3">
        <f t="shared" si="619"/>
        <v>1</v>
      </c>
      <c r="Q6650" s="3">
        <f t="shared" si="620"/>
        <v>0</v>
      </c>
      <c r="R6650" s="3">
        <f t="shared" si="621"/>
        <v>0</v>
      </c>
      <c r="S6650" s="3">
        <f t="shared" si="622"/>
        <v>0</v>
      </c>
      <c r="T6650" s="3">
        <f t="shared" si="623"/>
        <v>0</v>
      </c>
      <c r="U6650" s="3">
        <f t="shared" si="624"/>
        <v>0</v>
      </c>
    </row>
    <row r="6651" spans="1:21" ht="12.75" customHeight="1" x14ac:dyDescent="0.2">
      <c r="A6651" s="15" t="s">
        <v>95</v>
      </c>
      <c r="B6651" s="16" t="s">
        <v>96</v>
      </c>
      <c r="C6651" s="8">
        <v>61989592</v>
      </c>
      <c r="D6651" s="6" t="s">
        <v>6673</v>
      </c>
      <c r="E6651" s="16" t="s">
        <v>6797</v>
      </c>
      <c r="F6651" s="15">
        <v>191880094</v>
      </c>
      <c r="G6651" s="5" t="s">
        <v>105</v>
      </c>
      <c r="H6651" s="6" t="s">
        <v>52</v>
      </c>
      <c r="I6651" s="6" t="s">
        <v>6960</v>
      </c>
      <c r="J6651" s="6" t="s">
        <v>6961</v>
      </c>
      <c r="K6651" s="6" t="s">
        <v>341</v>
      </c>
      <c r="L6651" s="6" t="s">
        <v>2996</v>
      </c>
      <c r="M6651" s="16" t="s">
        <v>3002</v>
      </c>
      <c r="N6651" s="8" t="s">
        <v>35</v>
      </c>
      <c r="O6651" s="7">
        <v>2</v>
      </c>
      <c r="P6651" s="3">
        <f t="shared" si="619"/>
        <v>0</v>
      </c>
      <c r="Q6651" s="3">
        <f t="shared" si="620"/>
        <v>1</v>
      </c>
      <c r="R6651" s="3">
        <f t="shared" si="621"/>
        <v>0</v>
      </c>
      <c r="S6651" s="3">
        <f t="shared" si="622"/>
        <v>0</v>
      </c>
      <c r="T6651" s="3">
        <f t="shared" si="623"/>
        <v>0</v>
      </c>
      <c r="U6651" s="3">
        <f t="shared" si="624"/>
        <v>0</v>
      </c>
    </row>
    <row r="6652" spans="1:21" ht="12.75" customHeight="1" x14ac:dyDescent="0.2">
      <c r="A6652" s="15" t="s">
        <v>95</v>
      </c>
      <c r="B6652" s="16" t="s">
        <v>96</v>
      </c>
      <c r="C6652" s="8">
        <v>61989592</v>
      </c>
      <c r="D6652" s="6" t="s">
        <v>6673</v>
      </c>
      <c r="E6652" s="16" t="s">
        <v>6797</v>
      </c>
      <c r="F6652" s="15">
        <v>192004474</v>
      </c>
      <c r="G6652" s="5" t="s">
        <v>67</v>
      </c>
      <c r="H6652" s="6" t="s">
        <v>29</v>
      </c>
      <c r="I6652" s="6" t="s">
        <v>6962</v>
      </c>
      <c r="J6652" s="6" t="s">
        <v>6963</v>
      </c>
      <c r="K6652" s="6" t="s">
        <v>341</v>
      </c>
      <c r="L6652" s="6" t="s">
        <v>2996</v>
      </c>
      <c r="M6652" s="16" t="s">
        <v>2997</v>
      </c>
      <c r="N6652" s="8" t="s">
        <v>35</v>
      </c>
      <c r="O6652" s="7">
        <v>4</v>
      </c>
      <c r="P6652" s="3">
        <f t="shared" si="619"/>
        <v>0</v>
      </c>
      <c r="Q6652" s="3">
        <f t="shared" si="620"/>
        <v>0</v>
      </c>
      <c r="R6652" s="3">
        <f t="shared" si="621"/>
        <v>0</v>
      </c>
      <c r="S6652" s="3">
        <f t="shared" si="622"/>
        <v>1</v>
      </c>
      <c r="T6652" s="3">
        <f t="shared" si="623"/>
        <v>0</v>
      </c>
      <c r="U6652" s="3">
        <f t="shared" si="624"/>
        <v>0</v>
      </c>
    </row>
    <row r="6653" spans="1:21" ht="12.75" customHeight="1" x14ac:dyDescent="0.2">
      <c r="A6653" s="15" t="s">
        <v>95</v>
      </c>
      <c r="B6653" s="16" t="s">
        <v>96</v>
      </c>
      <c r="C6653" s="8">
        <v>61989592</v>
      </c>
      <c r="D6653" s="6" t="s">
        <v>6673</v>
      </c>
      <c r="E6653" s="16" t="s">
        <v>6797</v>
      </c>
      <c r="F6653" s="15">
        <v>191964401</v>
      </c>
      <c r="G6653" s="5" t="s">
        <v>167</v>
      </c>
      <c r="H6653" s="6" t="s">
        <v>52</v>
      </c>
      <c r="I6653" s="6" t="s">
        <v>6960</v>
      </c>
      <c r="J6653" s="6" t="s">
        <v>6964</v>
      </c>
      <c r="K6653" s="6" t="s">
        <v>341</v>
      </c>
      <c r="L6653" s="6" t="s">
        <v>2996</v>
      </c>
      <c r="M6653" s="16" t="s">
        <v>2997</v>
      </c>
      <c r="N6653" s="8" t="s">
        <v>35</v>
      </c>
      <c r="O6653" s="7">
        <v>5</v>
      </c>
      <c r="P6653" s="3">
        <f t="shared" si="619"/>
        <v>0</v>
      </c>
      <c r="Q6653" s="3">
        <f t="shared" si="620"/>
        <v>0</v>
      </c>
      <c r="R6653" s="3">
        <f t="shared" si="621"/>
        <v>0</v>
      </c>
      <c r="S6653" s="3">
        <f t="shared" si="622"/>
        <v>0</v>
      </c>
      <c r="T6653" s="3">
        <f t="shared" si="623"/>
        <v>1</v>
      </c>
      <c r="U6653" s="3">
        <f t="shared" si="624"/>
        <v>0</v>
      </c>
    </row>
    <row r="6654" spans="1:21" ht="12.75" customHeight="1" x14ac:dyDescent="0.2">
      <c r="A6654" s="15" t="s">
        <v>95</v>
      </c>
      <c r="B6654" s="16" t="s">
        <v>96</v>
      </c>
      <c r="C6654" s="8">
        <v>61989592</v>
      </c>
      <c r="D6654" s="6" t="s">
        <v>6673</v>
      </c>
      <c r="E6654" s="16" t="s">
        <v>6797</v>
      </c>
      <c r="F6654" s="15">
        <v>191964375</v>
      </c>
      <c r="G6654" s="5" t="s">
        <v>105</v>
      </c>
      <c r="H6654" s="6" t="s">
        <v>29</v>
      </c>
      <c r="I6654" s="6" t="s">
        <v>6946</v>
      </c>
      <c r="J6654" s="6" t="s">
        <v>6947</v>
      </c>
      <c r="K6654" s="6" t="s">
        <v>341</v>
      </c>
      <c r="L6654" s="6" t="s">
        <v>350</v>
      </c>
      <c r="M6654" s="16" t="s">
        <v>2916</v>
      </c>
      <c r="N6654" s="8" t="s">
        <v>35</v>
      </c>
      <c r="O6654" s="7">
        <v>2</v>
      </c>
      <c r="P6654" s="3">
        <f t="shared" si="619"/>
        <v>0</v>
      </c>
      <c r="Q6654" s="3">
        <f t="shared" si="620"/>
        <v>1</v>
      </c>
      <c r="R6654" s="3">
        <f t="shared" si="621"/>
        <v>0</v>
      </c>
      <c r="S6654" s="3">
        <f t="shared" si="622"/>
        <v>0</v>
      </c>
      <c r="T6654" s="3">
        <f t="shared" si="623"/>
        <v>0</v>
      </c>
      <c r="U6654" s="3">
        <f t="shared" si="624"/>
        <v>0</v>
      </c>
    </row>
    <row r="6655" spans="1:21" ht="12.75" customHeight="1" x14ac:dyDescent="0.2">
      <c r="A6655" s="15" t="s">
        <v>95</v>
      </c>
      <c r="B6655" s="16" t="s">
        <v>96</v>
      </c>
      <c r="C6655" s="8">
        <v>61989592</v>
      </c>
      <c r="D6655" s="6" t="s">
        <v>6673</v>
      </c>
      <c r="E6655" s="16" t="s">
        <v>6797</v>
      </c>
      <c r="F6655" s="15">
        <v>191936982</v>
      </c>
      <c r="G6655" s="5" t="s">
        <v>167</v>
      </c>
      <c r="H6655" s="6" t="s">
        <v>52</v>
      </c>
      <c r="I6655" s="6" t="s">
        <v>6948</v>
      </c>
      <c r="J6655" s="6" t="s">
        <v>6949</v>
      </c>
      <c r="K6655" s="6" t="s">
        <v>341</v>
      </c>
      <c r="L6655" s="6" t="s">
        <v>350</v>
      </c>
      <c r="M6655" s="16" t="s">
        <v>2916</v>
      </c>
      <c r="N6655" s="8" t="s">
        <v>35</v>
      </c>
      <c r="O6655" s="7">
        <v>3</v>
      </c>
      <c r="P6655" s="3">
        <f t="shared" si="619"/>
        <v>0</v>
      </c>
      <c r="Q6655" s="3">
        <f t="shared" si="620"/>
        <v>0</v>
      </c>
      <c r="R6655" s="3">
        <f t="shared" si="621"/>
        <v>1</v>
      </c>
      <c r="S6655" s="3">
        <f t="shared" si="622"/>
        <v>0</v>
      </c>
      <c r="T6655" s="3">
        <f t="shared" si="623"/>
        <v>0</v>
      </c>
      <c r="U6655" s="3">
        <f t="shared" si="624"/>
        <v>0</v>
      </c>
    </row>
    <row r="6656" spans="1:21" ht="12.75" customHeight="1" x14ac:dyDescent="0.2">
      <c r="A6656" s="15" t="s">
        <v>95</v>
      </c>
      <c r="B6656" s="16" t="s">
        <v>96</v>
      </c>
      <c r="C6656" s="8">
        <v>61989592</v>
      </c>
      <c r="D6656" s="6" t="s">
        <v>6673</v>
      </c>
      <c r="E6656" s="16" t="s">
        <v>6797</v>
      </c>
      <c r="F6656" s="15">
        <v>191936983</v>
      </c>
      <c r="G6656" s="5" t="s">
        <v>167</v>
      </c>
      <c r="H6656" s="6" t="s">
        <v>52</v>
      </c>
      <c r="I6656" s="6" t="s">
        <v>6950</v>
      </c>
      <c r="J6656" s="6" t="s">
        <v>6951</v>
      </c>
      <c r="K6656" s="6" t="s">
        <v>341</v>
      </c>
      <c r="L6656" s="6" t="s">
        <v>350</v>
      </c>
      <c r="M6656" s="16" t="s">
        <v>2916</v>
      </c>
      <c r="N6656" s="8" t="s">
        <v>35</v>
      </c>
      <c r="O6656" s="7">
        <v>3</v>
      </c>
      <c r="P6656" s="3">
        <f t="shared" si="619"/>
        <v>0</v>
      </c>
      <c r="Q6656" s="3">
        <f t="shared" si="620"/>
        <v>0</v>
      </c>
      <c r="R6656" s="3">
        <f t="shared" si="621"/>
        <v>1</v>
      </c>
      <c r="S6656" s="3">
        <f t="shared" si="622"/>
        <v>0</v>
      </c>
      <c r="T6656" s="3">
        <f t="shared" si="623"/>
        <v>0</v>
      </c>
      <c r="U6656" s="3">
        <f t="shared" si="624"/>
        <v>0</v>
      </c>
    </row>
    <row r="6657" spans="1:21" ht="12.75" customHeight="1" x14ac:dyDescent="0.2">
      <c r="A6657" s="15" t="s">
        <v>95</v>
      </c>
      <c r="B6657" s="16" t="s">
        <v>96</v>
      </c>
      <c r="C6657" s="8">
        <v>61989592</v>
      </c>
      <c r="D6657" s="6" t="s">
        <v>6673</v>
      </c>
      <c r="E6657" s="16" t="s">
        <v>6797</v>
      </c>
      <c r="F6657" s="15">
        <v>191936984</v>
      </c>
      <c r="G6657" s="5" t="s">
        <v>167</v>
      </c>
      <c r="H6657" s="6" t="s">
        <v>52</v>
      </c>
      <c r="I6657" s="6" t="s">
        <v>6952</v>
      </c>
      <c r="J6657" s="6" t="s">
        <v>6953</v>
      </c>
      <c r="K6657" s="6" t="s">
        <v>341</v>
      </c>
      <c r="L6657" s="6" t="s">
        <v>350</v>
      </c>
      <c r="M6657" s="16" t="s">
        <v>2916</v>
      </c>
      <c r="N6657" s="8" t="s">
        <v>35</v>
      </c>
      <c r="O6657" s="7">
        <v>3</v>
      </c>
      <c r="P6657" s="3">
        <f t="shared" si="619"/>
        <v>0</v>
      </c>
      <c r="Q6657" s="3">
        <f t="shared" si="620"/>
        <v>0</v>
      </c>
      <c r="R6657" s="3">
        <f t="shared" si="621"/>
        <v>1</v>
      </c>
      <c r="S6657" s="3">
        <f t="shared" si="622"/>
        <v>0</v>
      </c>
      <c r="T6657" s="3">
        <f t="shared" si="623"/>
        <v>0</v>
      </c>
      <c r="U6657" s="3">
        <f t="shared" si="624"/>
        <v>0</v>
      </c>
    </row>
    <row r="6658" spans="1:21" ht="12.75" customHeight="1" x14ac:dyDescent="0.2">
      <c r="A6658" s="15" t="s">
        <v>95</v>
      </c>
      <c r="B6658" s="16" t="s">
        <v>96</v>
      </c>
      <c r="C6658" s="8">
        <v>61989592</v>
      </c>
      <c r="D6658" s="6" t="s">
        <v>6673</v>
      </c>
      <c r="E6658" s="16" t="s">
        <v>6877</v>
      </c>
      <c r="F6658" s="15">
        <v>192005171</v>
      </c>
      <c r="G6658" s="5" t="s">
        <v>167</v>
      </c>
      <c r="H6658" s="6" t="s">
        <v>29</v>
      </c>
      <c r="I6658" s="6" t="s">
        <v>6954</v>
      </c>
      <c r="J6658" s="6" t="s">
        <v>6955</v>
      </c>
      <c r="K6658" s="6" t="s">
        <v>341</v>
      </c>
      <c r="L6658" s="6" t="s">
        <v>350</v>
      </c>
      <c r="M6658" s="16" t="s">
        <v>2916</v>
      </c>
      <c r="N6658" s="8" t="s">
        <v>35</v>
      </c>
      <c r="O6658" s="7">
        <v>3</v>
      </c>
      <c r="P6658" s="3">
        <f t="shared" si="619"/>
        <v>0</v>
      </c>
      <c r="Q6658" s="3">
        <f t="shared" si="620"/>
        <v>0</v>
      </c>
      <c r="R6658" s="3">
        <f t="shared" si="621"/>
        <v>1</v>
      </c>
      <c r="S6658" s="3">
        <f t="shared" si="622"/>
        <v>0</v>
      </c>
      <c r="T6658" s="3">
        <f t="shared" si="623"/>
        <v>0</v>
      </c>
      <c r="U6658" s="3">
        <f t="shared" si="624"/>
        <v>0</v>
      </c>
    </row>
    <row r="6659" spans="1:21" ht="12.75" customHeight="1" x14ac:dyDescent="0.2">
      <c r="A6659" s="15" t="s">
        <v>95</v>
      </c>
      <c r="B6659" s="16" t="s">
        <v>96</v>
      </c>
      <c r="C6659" s="8">
        <v>61989592</v>
      </c>
      <c r="D6659" s="6" t="s">
        <v>6673</v>
      </c>
      <c r="E6659" s="16" t="s">
        <v>6797</v>
      </c>
      <c r="F6659" s="15">
        <v>191964402</v>
      </c>
      <c r="G6659" s="5" t="s">
        <v>105</v>
      </c>
      <c r="H6659" s="6" t="s">
        <v>29</v>
      </c>
      <c r="I6659" s="6" t="s">
        <v>6956</v>
      </c>
      <c r="J6659" s="6" t="s">
        <v>6957</v>
      </c>
      <c r="K6659" s="6" t="s">
        <v>341</v>
      </c>
      <c r="L6659" s="6" t="s">
        <v>350</v>
      </c>
      <c r="M6659" s="16" t="s">
        <v>2916</v>
      </c>
      <c r="N6659" s="8" t="s">
        <v>35</v>
      </c>
      <c r="O6659" s="7">
        <v>4</v>
      </c>
      <c r="P6659" s="3">
        <f t="shared" si="619"/>
        <v>0</v>
      </c>
      <c r="Q6659" s="3">
        <f t="shared" si="620"/>
        <v>0</v>
      </c>
      <c r="R6659" s="3">
        <f t="shared" si="621"/>
        <v>0</v>
      </c>
      <c r="S6659" s="3">
        <f t="shared" si="622"/>
        <v>1</v>
      </c>
      <c r="T6659" s="3">
        <f t="shared" si="623"/>
        <v>0</v>
      </c>
      <c r="U6659" s="3">
        <f t="shared" si="624"/>
        <v>0</v>
      </c>
    </row>
    <row r="6660" spans="1:21" ht="12.75" customHeight="1" x14ac:dyDescent="0.2">
      <c r="A6660" s="15" t="s">
        <v>95</v>
      </c>
      <c r="B6660" s="16" t="s">
        <v>96</v>
      </c>
      <c r="C6660" s="8">
        <v>61989592</v>
      </c>
      <c r="D6660" s="6" t="s">
        <v>6673</v>
      </c>
      <c r="E6660" s="16" t="s">
        <v>6877</v>
      </c>
      <c r="F6660" s="15">
        <v>191964410</v>
      </c>
      <c r="G6660" s="5" t="s">
        <v>105</v>
      </c>
      <c r="H6660" s="6" t="s">
        <v>52</v>
      </c>
      <c r="I6660" s="6" t="s">
        <v>6878</v>
      </c>
      <c r="J6660" s="6" t="s">
        <v>6879</v>
      </c>
      <c r="K6660" s="6" t="s">
        <v>341</v>
      </c>
      <c r="L6660" s="6" t="s">
        <v>346</v>
      </c>
      <c r="M6660" s="16" t="s">
        <v>347</v>
      </c>
      <c r="N6660" s="8" t="s">
        <v>35</v>
      </c>
      <c r="O6660" s="7">
        <v>2</v>
      </c>
      <c r="P6660" s="3">
        <f t="shared" si="619"/>
        <v>0</v>
      </c>
      <c r="Q6660" s="3">
        <f t="shared" si="620"/>
        <v>1</v>
      </c>
      <c r="R6660" s="3">
        <f t="shared" si="621"/>
        <v>0</v>
      </c>
      <c r="S6660" s="3">
        <f t="shared" si="622"/>
        <v>0</v>
      </c>
      <c r="T6660" s="3">
        <f t="shared" si="623"/>
        <v>0</v>
      </c>
      <c r="U6660" s="3">
        <f t="shared" si="624"/>
        <v>0</v>
      </c>
    </row>
    <row r="6661" spans="1:21" ht="12.75" customHeight="1" x14ac:dyDescent="0.2">
      <c r="A6661" s="15" t="s">
        <v>95</v>
      </c>
      <c r="B6661" s="16" t="s">
        <v>96</v>
      </c>
      <c r="C6661" s="8">
        <v>61989592</v>
      </c>
      <c r="D6661" s="6" t="s">
        <v>6673</v>
      </c>
      <c r="E6661" s="16" t="s">
        <v>6877</v>
      </c>
      <c r="F6661" s="15">
        <v>192005148</v>
      </c>
      <c r="G6661" s="5" t="s">
        <v>105</v>
      </c>
      <c r="H6661" s="6" t="s">
        <v>29</v>
      </c>
      <c r="I6661" s="6" t="s">
        <v>6880</v>
      </c>
      <c r="J6661" s="6" t="s">
        <v>6881</v>
      </c>
      <c r="K6661" s="6" t="s">
        <v>341</v>
      </c>
      <c r="L6661" s="6" t="s">
        <v>346</v>
      </c>
      <c r="M6661" s="16" t="s">
        <v>347</v>
      </c>
      <c r="N6661" s="8" t="s">
        <v>35</v>
      </c>
      <c r="O6661" s="7">
        <v>2</v>
      </c>
      <c r="P6661" s="3">
        <f t="shared" ref="P6661:P6724" si="625">IF(O6661=1,1,0)</f>
        <v>0</v>
      </c>
      <c r="Q6661" s="3">
        <f t="shared" ref="Q6661:Q6724" si="626">IF(O6661=2,1,0)</f>
        <v>1</v>
      </c>
      <c r="R6661" s="3">
        <f t="shared" ref="R6661:R6724" si="627">IF(O6661=3,1,0)</f>
        <v>0</v>
      </c>
      <c r="S6661" s="3">
        <f t="shared" ref="S6661:S6724" si="628">IF(O6661=4,1,0)</f>
        <v>0</v>
      </c>
      <c r="T6661" s="3">
        <f t="shared" ref="T6661:T6724" si="629">IF(O6661=5,1,0)</f>
        <v>0</v>
      </c>
      <c r="U6661" s="3">
        <f t="shared" ref="U6661:U6724" si="630">IF(O6661="Bez finální známky, nebyl získán potřebný počet posudků",1,IF(O6661="N (nehodnoceno)",1,0))</f>
        <v>0</v>
      </c>
    </row>
    <row r="6662" spans="1:21" ht="12.75" customHeight="1" x14ac:dyDescent="0.2">
      <c r="A6662" s="15" t="s">
        <v>95</v>
      </c>
      <c r="B6662" s="16" t="s">
        <v>96</v>
      </c>
      <c r="C6662" s="8">
        <v>61989592</v>
      </c>
      <c r="D6662" s="6" t="s">
        <v>6673</v>
      </c>
      <c r="E6662" s="16" t="s">
        <v>6877</v>
      </c>
      <c r="F6662" s="15">
        <v>192005198</v>
      </c>
      <c r="G6662" s="5" t="s">
        <v>72</v>
      </c>
      <c r="H6662" s="6" t="s">
        <v>29</v>
      </c>
      <c r="I6662" s="6" t="s">
        <v>6882</v>
      </c>
      <c r="J6662" s="6" t="s">
        <v>6883</v>
      </c>
      <c r="K6662" s="6" t="s">
        <v>341</v>
      </c>
      <c r="L6662" s="6" t="s">
        <v>346</v>
      </c>
      <c r="M6662" s="16" t="s">
        <v>347</v>
      </c>
      <c r="N6662" s="8" t="s">
        <v>35</v>
      </c>
      <c r="O6662" s="7">
        <v>2</v>
      </c>
      <c r="P6662" s="3">
        <f t="shared" si="625"/>
        <v>0</v>
      </c>
      <c r="Q6662" s="3">
        <f t="shared" si="626"/>
        <v>1</v>
      </c>
      <c r="R6662" s="3">
        <f t="shared" si="627"/>
        <v>0</v>
      </c>
      <c r="S6662" s="3">
        <f t="shared" si="628"/>
        <v>0</v>
      </c>
      <c r="T6662" s="3">
        <f t="shared" si="629"/>
        <v>0</v>
      </c>
      <c r="U6662" s="3">
        <f t="shared" si="630"/>
        <v>0</v>
      </c>
    </row>
    <row r="6663" spans="1:21" ht="12.75" customHeight="1" x14ac:dyDescent="0.2">
      <c r="A6663" s="15" t="s">
        <v>95</v>
      </c>
      <c r="B6663" s="16" t="s">
        <v>96</v>
      </c>
      <c r="C6663" s="8">
        <v>61989592</v>
      </c>
      <c r="D6663" s="6" t="s">
        <v>6673</v>
      </c>
      <c r="E6663" s="16" t="s">
        <v>6877</v>
      </c>
      <c r="F6663" s="15">
        <v>191880037</v>
      </c>
      <c r="G6663" s="5" t="s">
        <v>105</v>
      </c>
      <c r="H6663" s="6" t="s">
        <v>52</v>
      </c>
      <c r="I6663" s="6" t="s">
        <v>6884</v>
      </c>
      <c r="J6663" s="6" t="s">
        <v>6885</v>
      </c>
      <c r="K6663" s="6" t="s">
        <v>341</v>
      </c>
      <c r="L6663" s="6" t="s">
        <v>346</v>
      </c>
      <c r="M6663" s="16" t="s">
        <v>126</v>
      </c>
      <c r="N6663" s="8" t="s">
        <v>35</v>
      </c>
      <c r="O6663" s="7">
        <v>3</v>
      </c>
      <c r="P6663" s="3">
        <f t="shared" si="625"/>
        <v>0</v>
      </c>
      <c r="Q6663" s="3">
        <f t="shared" si="626"/>
        <v>0</v>
      </c>
      <c r="R6663" s="3">
        <f t="shared" si="627"/>
        <v>1</v>
      </c>
      <c r="S6663" s="3">
        <f t="shared" si="628"/>
        <v>0</v>
      </c>
      <c r="T6663" s="3">
        <f t="shared" si="629"/>
        <v>0</v>
      </c>
      <c r="U6663" s="3">
        <f t="shared" si="630"/>
        <v>0</v>
      </c>
    </row>
    <row r="6664" spans="1:21" ht="12.75" customHeight="1" x14ac:dyDescent="0.2">
      <c r="A6664" s="15" t="s">
        <v>95</v>
      </c>
      <c r="B6664" s="16" t="s">
        <v>96</v>
      </c>
      <c r="C6664" s="8">
        <v>61989592</v>
      </c>
      <c r="D6664" s="6" t="s">
        <v>6673</v>
      </c>
      <c r="E6664" s="16" t="s">
        <v>6877</v>
      </c>
      <c r="F6664" s="15">
        <v>191937239</v>
      </c>
      <c r="G6664" s="5" t="s">
        <v>105</v>
      </c>
      <c r="H6664" s="6" t="s">
        <v>52</v>
      </c>
      <c r="I6664" s="6" t="s">
        <v>6886</v>
      </c>
      <c r="J6664" s="6" t="s">
        <v>6887</v>
      </c>
      <c r="K6664" s="6" t="s">
        <v>341</v>
      </c>
      <c r="L6664" s="6" t="s">
        <v>346</v>
      </c>
      <c r="M6664" s="16" t="s">
        <v>126</v>
      </c>
      <c r="N6664" s="8" t="s">
        <v>35</v>
      </c>
      <c r="O6664" s="7">
        <v>3</v>
      </c>
      <c r="P6664" s="3">
        <f t="shared" si="625"/>
        <v>0</v>
      </c>
      <c r="Q6664" s="3">
        <f t="shared" si="626"/>
        <v>0</v>
      </c>
      <c r="R6664" s="3">
        <f t="shared" si="627"/>
        <v>1</v>
      </c>
      <c r="S6664" s="3">
        <f t="shared" si="628"/>
        <v>0</v>
      </c>
      <c r="T6664" s="3">
        <f t="shared" si="629"/>
        <v>0</v>
      </c>
      <c r="U6664" s="3">
        <f t="shared" si="630"/>
        <v>0</v>
      </c>
    </row>
    <row r="6665" spans="1:21" ht="12.75" customHeight="1" x14ac:dyDescent="0.2">
      <c r="A6665" s="15" t="s">
        <v>95</v>
      </c>
      <c r="B6665" s="16" t="s">
        <v>96</v>
      </c>
      <c r="C6665" s="8">
        <v>61989592</v>
      </c>
      <c r="D6665" s="6" t="s">
        <v>6673</v>
      </c>
      <c r="E6665" s="16" t="s">
        <v>6877</v>
      </c>
      <c r="F6665" s="15">
        <v>191937263</v>
      </c>
      <c r="G6665" s="5" t="s">
        <v>105</v>
      </c>
      <c r="H6665" s="6" t="s">
        <v>52</v>
      </c>
      <c r="I6665" s="6" t="s">
        <v>6888</v>
      </c>
      <c r="J6665" s="6" t="s">
        <v>6889</v>
      </c>
      <c r="K6665" s="6" t="s">
        <v>341</v>
      </c>
      <c r="L6665" s="6" t="s">
        <v>346</v>
      </c>
      <c r="M6665" s="16" t="s">
        <v>126</v>
      </c>
      <c r="N6665" s="8" t="s">
        <v>35</v>
      </c>
      <c r="O6665" s="7">
        <v>3</v>
      </c>
      <c r="P6665" s="3">
        <f t="shared" si="625"/>
        <v>0</v>
      </c>
      <c r="Q6665" s="3">
        <f t="shared" si="626"/>
        <v>0</v>
      </c>
      <c r="R6665" s="3">
        <f t="shared" si="627"/>
        <v>1</v>
      </c>
      <c r="S6665" s="3">
        <f t="shared" si="628"/>
        <v>0</v>
      </c>
      <c r="T6665" s="3">
        <f t="shared" si="629"/>
        <v>0</v>
      </c>
      <c r="U6665" s="3">
        <f t="shared" si="630"/>
        <v>0</v>
      </c>
    </row>
    <row r="6666" spans="1:21" ht="12.75" customHeight="1" x14ac:dyDescent="0.2">
      <c r="A6666" s="15" t="s">
        <v>95</v>
      </c>
      <c r="B6666" s="16" t="s">
        <v>96</v>
      </c>
      <c r="C6666" s="8">
        <v>61989592</v>
      </c>
      <c r="D6666" s="6" t="s">
        <v>6673</v>
      </c>
      <c r="E6666" s="16" t="s">
        <v>6877</v>
      </c>
      <c r="F6666" s="15">
        <v>191937318</v>
      </c>
      <c r="G6666" s="5" t="s">
        <v>67</v>
      </c>
      <c r="H6666" s="6" t="s">
        <v>52</v>
      </c>
      <c r="I6666" s="6" t="s">
        <v>6890</v>
      </c>
      <c r="J6666" s="6" t="s">
        <v>6891</v>
      </c>
      <c r="K6666" s="6" t="s">
        <v>341</v>
      </c>
      <c r="L6666" s="6" t="s">
        <v>346</v>
      </c>
      <c r="M6666" s="16" t="s">
        <v>126</v>
      </c>
      <c r="N6666" s="8" t="s">
        <v>35</v>
      </c>
      <c r="O6666" s="7">
        <v>3</v>
      </c>
      <c r="P6666" s="3">
        <f t="shared" si="625"/>
        <v>0</v>
      </c>
      <c r="Q6666" s="3">
        <f t="shared" si="626"/>
        <v>0</v>
      </c>
      <c r="R6666" s="3">
        <f t="shared" si="627"/>
        <v>1</v>
      </c>
      <c r="S6666" s="3">
        <f t="shared" si="628"/>
        <v>0</v>
      </c>
      <c r="T6666" s="3">
        <f t="shared" si="629"/>
        <v>0</v>
      </c>
      <c r="U6666" s="3">
        <f t="shared" si="630"/>
        <v>0</v>
      </c>
    </row>
    <row r="6667" spans="1:21" ht="12.75" customHeight="1" x14ac:dyDescent="0.2">
      <c r="A6667" s="15" t="s">
        <v>95</v>
      </c>
      <c r="B6667" s="16" t="s">
        <v>96</v>
      </c>
      <c r="C6667" s="8">
        <v>61989592</v>
      </c>
      <c r="D6667" s="6" t="s">
        <v>6673</v>
      </c>
      <c r="E6667" s="16" t="s">
        <v>6877</v>
      </c>
      <c r="F6667" s="15">
        <v>191937322</v>
      </c>
      <c r="G6667" s="5" t="s">
        <v>105</v>
      </c>
      <c r="H6667" s="6" t="s">
        <v>52</v>
      </c>
      <c r="I6667" s="6" t="s">
        <v>6892</v>
      </c>
      <c r="J6667" s="6" t="s">
        <v>6893</v>
      </c>
      <c r="K6667" s="6" t="s">
        <v>341</v>
      </c>
      <c r="L6667" s="6" t="s">
        <v>346</v>
      </c>
      <c r="M6667" s="16" t="s">
        <v>126</v>
      </c>
      <c r="N6667" s="8" t="s">
        <v>35</v>
      </c>
      <c r="O6667" s="7">
        <v>3</v>
      </c>
      <c r="P6667" s="3">
        <f t="shared" si="625"/>
        <v>0</v>
      </c>
      <c r="Q6667" s="3">
        <f t="shared" si="626"/>
        <v>0</v>
      </c>
      <c r="R6667" s="3">
        <f t="shared" si="627"/>
        <v>1</v>
      </c>
      <c r="S6667" s="3">
        <f t="shared" si="628"/>
        <v>0</v>
      </c>
      <c r="T6667" s="3">
        <f t="shared" si="629"/>
        <v>0</v>
      </c>
      <c r="U6667" s="3">
        <f t="shared" si="630"/>
        <v>0</v>
      </c>
    </row>
    <row r="6668" spans="1:21" ht="12.75" customHeight="1" x14ac:dyDescent="0.2">
      <c r="A6668" s="15" t="s">
        <v>95</v>
      </c>
      <c r="B6668" s="16" t="s">
        <v>96</v>
      </c>
      <c r="C6668" s="8">
        <v>61989592</v>
      </c>
      <c r="D6668" s="6" t="s">
        <v>6673</v>
      </c>
      <c r="E6668" s="16" t="s">
        <v>6877</v>
      </c>
      <c r="F6668" s="15">
        <v>191937323</v>
      </c>
      <c r="G6668" s="5" t="s">
        <v>105</v>
      </c>
      <c r="H6668" s="6" t="s">
        <v>52</v>
      </c>
      <c r="I6668" s="6" t="s">
        <v>6894</v>
      </c>
      <c r="J6668" s="6" t="s">
        <v>6895</v>
      </c>
      <c r="K6668" s="6" t="s">
        <v>341</v>
      </c>
      <c r="L6668" s="6" t="s">
        <v>346</v>
      </c>
      <c r="M6668" s="16" t="s">
        <v>126</v>
      </c>
      <c r="N6668" s="8" t="s">
        <v>35</v>
      </c>
      <c r="O6668" s="7">
        <v>3</v>
      </c>
      <c r="P6668" s="3">
        <f t="shared" si="625"/>
        <v>0</v>
      </c>
      <c r="Q6668" s="3">
        <f t="shared" si="626"/>
        <v>0</v>
      </c>
      <c r="R6668" s="3">
        <f t="shared" si="627"/>
        <v>1</v>
      </c>
      <c r="S6668" s="3">
        <f t="shared" si="628"/>
        <v>0</v>
      </c>
      <c r="T6668" s="3">
        <f t="shared" si="629"/>
        <v>0</v>
      </c>
      <c r="U6668" s="3">
        <f t="shared" si="630"/>
        <v>0</v>
      </c>
    </row>
    <row r="6669" spans="1:21" ht="12.75" customHeight="1" x14ac:dyDescent="0.2">
      <c r="A6669" s="15" t="s">
        <v>95</v>
      </c>
      <c r="B6669" s="16" t="s">
        <v>96</v>
      </c>
      <c r="C6669" s="8">
        <v>61989592</v>
      </c>
      <c r="D6669" s="6" t="s">
        <v>6673</v>
      </c>
      <c r="E6669" s="16" t="s">
        <v>6877</v>
      </c>
      <c r="F6669" s="15">
        <v>191937346</v>
      </c>
      <c r="G6669" s="5" t="s">
        <v>67</v>
      </c>
      <c r="H6669" s="6" t="s">
        <v>52</v>
      </c>
      <c r="I6669" s="6" t="s">
        <v>6896</v>
      </c>
      <c r="J6669" s="6" t="s">
        <v>6897</v>
      </c>
      <c r="K6669" s="6" t="s">
        <v>341</v>
      </c>
      <c r="L6669" s="6" t="s">
        <v>346</v>
      </c>
      <c r="M6669" s="16" t="s">
        <v>126</v>
      </c>
      <c r="N6669" s="8" t="s">
        <v>35</v>
      </c>
      <c r="O6669" s="7">
        <v>3</v>
      </c>
      <c r="P6669" s="3">
        <f t="shared" si="625"/>
        <v>0</v>
      </c>
      <c r="Q6669" s="3">
        <f t="shared" si="626"/>
        <v>0</v>
      </c>
      <c r="R6669" s="3">
        <f t="shared" si="627"/>
        <v>1</v>
      </c>
      <c r="S6669" s="3">
        <f t="shared" si="628"/>
        <v>0</v>
      </c>
      <c r="T6669" s="3">
        <f t="shared" si="629"/>
        <v>0</v>
      </c>
      <c r="U6669" s="3">
        <f t="shared" si="630"/>
        <v>0</v>
      </c>
    </row>
    <row r="6670" spans="1:21" ht="12.75" customHeight="1" x14ac:dyDescent="0.2">
      <c r="A6670" s="15" t="s">
        <v>95</v>
      </c>
      <c r="B6670" s="16" t="s">
        <v>96</v>
      </c>
      <c r="C6670" s="8">
        <v>61989592</v>
      </c>
      <c r="D6670" s="6" t="s">
        <v>6673</v>
      </c>
      <c r="E6670" s="16" t="s">
        <v>6877</v>
      </c>
      <c r="F6670" s="15">
        <v>191937456</v>
      </c>
      <c r="G6670" s="5" t="s">
        <v>167</v>
      </c>
      <c r="H6670" s="6" t="s">
        <v>52</v>
      </c>
      <c r="I6670" s="6" t="s">
        <v>6878</v>
      </c>
      <c r="J6670" s="6" t="s">
        <v>6898</v>
      </c>
      <c r="K6670" s="6" t="s">
        <v>341</v>
      </c>
      <c r="L6670" s="6" t="s">
        <v>346</v>
      </c>
      <c r="M6670" s="16" t="s">
        <v>126</v>
      </c>
      <c r="N6670" s="8" t="s">
        <v>35</v>
      </c>
      <c r="O6670" s="7">
        <v>3</v>
      </c>
      <c r="P6670" s="3">
        <f t="shared" si="625"/>
        <v>0</v>
      </c>
      <c r="Q6670" s="3">
        <f t="shared" si="626"/>
        <v>0</v>
      </c>
      <c r="R6670" s="3">
        <f t="shared" si="627"/>
        <v>1</v>
      </c>
      <c r="S6670" s="3">
        <f t="shared" si="628"/>
        <v>0</v>
      </c>
      <c r="T6670" s="3">
        <f t="shared" si="629"/>
        <v>0</v>
      </c>
      <c r="U6670" s="3">
        <f t="shared" si="630"/>
        <v>0</v>
      </c>
    </row>
    <row r="6671" spans="1:21" ht="12.75" customHeight="1" x14ac:dyDescent="0.2">
      <c r="A6671" s="15" t="s">
        <v>95</v>
      </c>
      <c r="B6671" s="16" t="s">
        <v>96</v>
      </c>
      <c r="C6671" s="8">
        <v>61989592</v>
      </c>
      <c r="D6671" s="6" t="s">
        <v>6673</v>
      </c>
      <c r="E6671" s="16" t="s">
        <v>6877</v>
      </c>
      <c r="F6671" s="15">
        <v>191964411</v>
      </c>
      <c r="G6671" s="5" t="s">
        <v>105</v>
      </c>
      <c r="H6671" s="6" t="s">
        <v>52</v>
      </c>
      <c r="I6671" s="6" t="s">
        <v>6899</v>
      </c>
      <c r="J6671" s="6" t="s">
        <v>6900</v>
      </c>
      <c r="K6671" s="6" t="s">
        <v>341</v>
      </c>
      <c r="L6671" s="6" t="s">
        <v>346</v>
      </c>
      <c r="M6671" s="16" t="s">
        <v>347</v>
      </c>
      <c r="N6671" s="8" t="s">
        <v>35</v>
      </c>
      <c r="O6671" s="7">
        <v>3</v>
      </c>
      <c r="P6671" s="3">
        <f t="shared" si="625"/>
        <v>0</v>
      </c>
      <c r="Q6671" s="3">
        <f t="shared" si="626"/>
        <v>0</v>
      </c>
      <c r="R6671" s="3">
        <f t="shared" si="627"/>
        <v>1</v>
      </c>
      <c r="S6671" s="3">
        <f t="shared" si="628"/>
        <v>0</v>
      </c>
      <c r="T6671" s="3">
        <f t="shared" si="629"/>
        <v>0</v>
      </c>
      <c r="U6671" s="3">
        <f t="shared" si="630"/>
        <v>0</v>
      </c>
    </row>
    <row r="6672" spans="1:21" ht="12.75" customHeight="1" x14ac:dyDescent="0.2">
      <c r="A6672" s="15" t="s">
        <v>95</v>
      </c>
      <c r="B6672" s="16" t="s">
        <v>96</v>
      </c>
      <c r="C6672" s="8">
        <v>61989592</v>
      </c>
      <c r="D6672" s="6" t="s">
        <v>6673</v>
      </c>
      <c r="E6672" s="16" t="s">
        <v>6877</v>
      </c>
      <c r="F6672" s="15">
        <v>191964415</v>
      </c>
      <c r="G6672" s="5" t="s">
        <v>167</v>
      </c>
      <c r="H6672" s="6" t="s">
        <v>52</v>
      </c>
      <c r="I6672" s="6" t="s">
        <v>6901</v>
      </c>
      <c r="J6672" s="6" t="s">
        <v>6902</v>
      </c>
      <c r="K6672" s="6" t="s">
        <v>341</v>
      </c>
      <c r="L6672" s="6" t="s">
        <v>346</v>
      </c>
      <c r="M6672" s="16" t="s">
        <v>347</v>
      </c>
      <c r="N6672" s="8" t="s">
        <v>35</v>
      </c>
      <c r="O6672" s="7">
        <v>3</v>
      </c>
      <c r="P6672" s="3">
        <f t="shared" si="625"/>
        <v>0</v>
      </c>
      <c r="Q6672" s="3">
        <f t="shared" si="626"/>
        <v>0</v>
      </c>
      <c r="R6672" s="3">
        <f t="shared" si="627"/>
        <v>1</v>
      </c>
      <c r="S6672" s="3">
        <f t="shared" si="628"/>
        <v>0</v>
      </c>
      <c r="T6672" s="3">
        <f t="shared" si="629"/>
        <v>0</v>
      </c>
      <c r="U6672" s="3">
        <f t="shared" si="630"/>
        <v>0</v>
      </c>
    </row>
    <row r="6673" spans="1:21" ht="12.75" customHeight="1" x14ac:dyDescent="0.2">
      <c r="A6673" s="15" t="s">
        <v>95</v>
      </c>
      <c r="B6673" s="16" t="s">
        <v>96</v>
      </c>
      <c r="C6673" s="8">
        <v>61989592</v>
      </c>
      <c r="D6673" s="6" t="s">
        <v>6673</v>
      </c>
      <c r="E6673" s="16" t="s">
        <v>6877</v>
      </c>
      <c r="F6673" s="15">
        <v>191964420</v>
      </c>
      <c r="G6673" s="5" t="s">
        <v>67</v>
      </c>
      <c r="H6673" s="6" t="s">
        <v>52</v>
      </c>
      <c r="I6673" s="6" t="s">
        <v>6903</v>
      </c>
      <c r="J6673" s="6" t="s">
        <v>6904</v>
      </c>
      <c r="K6673" s="6" t="s">
        <v>341</v>
      </c>
      <c r="L6673" s="6" t="s">
        <v>346</v>
      </c>
      <c r="M6673" s="16" t="s">
        <v>347</v>
      </c>
      <c r="N6673" s="8" t="s">
        <v>35</v>
      </c>
      <c r="O6673" s="7">
        <v>3</v>
      </c>
      <c r="P6673" s="3">
        <f t="shared" si="625"/>
        <v>0</v>
      </c>
      <c r="Q6673" s="3">
        <f t="shared" si="626"/>
        <v>0</v>
      </c>
      <c r="R6673" s="3">
        <f t="shared" si="627"/>
        <v>1</v>
      </c>
      <c r="S6673" s="3">
        <f t="shared" si="628"/>
        <v>0</v>
      </c>
      <c r="T6673" s="3">
        <f t="shared" si="629"/>
        <v>0</v>
      </c>
      <c r="U6673" s="3">
        <f t="shared" si="630"/>
        <v>0</v>
      </c>
    </row>
    <row r="6674" spans="1:21" ht="12.75" customHeight="1" x14ac:dyDescent="0.2">
      <c r="A6674" s="15" t="s">
        <v>95</v>
      </c>
      <c r="B6674" s="16" t="s">
        <v>96</v>
      </c>
      <c r="C6674" s="8">
        <v>61989592</v>
      </c>
      <c r="D6674" s="6" t="s">
        <v>6673</v>
      </c>
      <c r="E6674" s="16" t="s">
        <v>6877</v>
      </c>
      <c r="F6674" s="15">
        <v>191964421</v>
      </c>
      <c r="G6674" s="5" t="s">
        <v>105</v>
      </c>
      <c r="H6674" s="6" t="s">
        <v>52</v>
      </c>
      <c r="I6674" s="6" t="s">
        <v>6905</v>
      </c>
      <c r="J6674" s="6" t="s">
        <v>6906</v>
      </c>
      <c r="K6674" s="6" t="s">
        <v>341</v>
      </c>
      <c r="L6674" s="6" t="s">
        <v>346</v>
      </c>
      <c r="M6674" s="16" t="s">
        <v>347</v>
      </c>
      <c r="N6674" s="8" t="s">
        <v>35</v>
      </c>
      <c r="O6674" s="7">
        <v>3</v>
      </c>
      <c r="P6674" s="3">
        <f t="shared" si="625"/>
        <v>0</v>
      </c>
      <c r="Q6674" s="3">
        <f t="shared" si="626"/>
        <v>0</v>
      </c>
      <c r="R6674" s="3">
        <f t="shared" si="627"/>
        <v>1</v>
      </c>
      <c r="S6674" s="3">
        <f t="shared" si="628"/>
        <v>0</v>
      </c>
      <c r="T6674" s="3">
        <f t="shared" si="629"/>
        <v>0</v>
      </c>
      <c r="U6674" s="3">
        <f t="shared" si="630"/>
        <v>0</v>
      </c>
    </row>
    <row r="6675" spans="1:21" ht="12.75" customHeight="1" x14ac:dyDescent="0.2">
      <c r="A6675" s="15" t="s">
        <v>95</v>
      </c>
      <c r="B6675" s="16" t="s">
        <v>96</v>
      </c>
      <c r="C6675" s="8">
        <v>61989592</v>
      </c>
      <c r="D6675" s="6" t="s">
        <v>6673</v>
      </c>
      <c r="E6675" s="16" t="s">
        <v>6877</v>
      </c>
      <c r="F6675" s="15">
        <v>192005130</v>
      </c>
      <c r="G6675" s="5" t="s">
        <v>105</v>
      </c>
      <c r="H6675" s="6" t="s">
        <v>29</v>
      </c>
      <c r="I6675" s="6" t="s">
        <v>6907</v>
      </c>
      <c r="J6675" s="6" t="s">
        <v>6908</v>
      </c>
      <c r="K6675" s="6" t="s">
        <v>341</v>
      </c>
      <c r="L6675" s="6" t="s">
        <v>346</v>
      </c>
      <c r="M6675" s="16" t="s">
        <v>347</v>
      </c>
      <c r="N6675" s="8" t="s">
        <v>35</v>
      </c>
      <c r="O6675" s="7">
        <v>3</v>
      </c>
      <c r="P6675" s="3">
        <f t="shared" si="625"/>
        <v>0</v>
      </c>
      <c r="Q6675" s="3">
        <f t="shared" si="626"/>
        <v>0</v>
      </c>
      <c r="R6675" s="3">
        <f t="shared" si="627"/>
        <v>1</v>
      </c>
      <c r="S6675" s="3">
        <f t="shared" si="628"/>
        <v>0</v>
      </c>
      <c r="T6675" s="3">
        <f t="shared" si="629"/>
        <v>0</v>
      </c>
      <c r="U6675" s="3">
        <f t="shared" si="630"/>
        <v>0</v>
      </c>
    </row>
    <row r="6676" spans="1:21" ht="12.75" customHeight="1" x14ac:dyDescent="0.2">
      <c r="A6676" s="15" t="s">
        <v>95</v>
      </c>
      <c r="B6676" s="16" t="s">
        <v>96</v>
      </c>
      <c r="C6676" s="8">
        <v>61989592</v>
      </c>
      <c r="D6676" s="6" t="s">
        <v>6673</v>
      </c>
      <c r="E6676" s="16" t="s">
        <v>6877</v>
      </c>
      <c r="F6676" s="15">
        <v>192005224</v>
      </c>
      <c r="G6676" s="5" t="s">
        <v>67</v>
      </c>
      <c r="H6676" s="6" t="s">
        <v>29</v>
      </c>
      <c r="I6676" s="6" t="s">
        <v>6909</v>
      </c>
      <c r="J6676" s="6" t="s">
        <v>6910</v>
      </c>
      <c r="K6676" s="6" t="s">
        <v>341</v>
      </c>
      <c r="L6676" s="6" t="s">
        <v>346</v>
      </c>
      <c r="M6676" s="16" t="s">
        <v>347</v>
      </c>
      <c r="N6676" s="8" t="s">
        <v>35</v>
      </c>
      <c r="O6676" s="7">
        <v>3</v>
      </c>
      <c r="P6676" s="3">
        <f t="shared" si="625"/>
        <v>0</v>
      </c>
      <c r="Q6676" s="3">
        <f t="shared" si="626"/>
        <v>0</v>
      </c>
      <c r="R6676" s="3">
        <f t="shared" si="627"/>
        <v>1</v>
      </c>
      <c r="S6676" s="3">
        <f t="shared" si="628"/>
        <v>0</v>
      </c>
      <c r="T6676" s="3">
        <f t="shared" si="629"/>
        <v>0</v>
      </c>
      <c r="U6676" s="3">
        <f t="shared" si="630"/>
        <v>0</v>
      </c>
    </row>
    <row r="6677" spans="1:21" ht="12.75" customHeight="1" x14ac:dyDescent="0.2">
      <c r="A6677" s="15" t="s">
        <v>95</v>
      </c>
      <c r="B6677" s="16" t="s">
        <v>96</v>
      </c>
      <c r="C6677" s="8">
        <v>61989592</v>
      </c>
      <c r="D6677" s="6" t="s">
        <v>6673</v>
      </c>
      <c r="E6677" s="16" t="s">
        <v>6812</v>
      </c>
      <c r="F6677" s="15">
        <v>191937554</v>
      </c>
      <c r="G6677" s="5" t="s">
        <v>67</v>
      </c>
      <c r="H6677" s="6" t="s">
        <v>52</v>
      </c>
      <c r="I6677" s="6" t="s">
        <v>6911</v>
      </c>
      <c r="J6677" s="6" t="s">
        <v>6912</v>
      </c>
      <c r="K6677" s="6" t="s">
        <v>341</v>
      </c>
      <c r="L6677" s="6" t="s">
        <v>346</v>
      </c>
      <c r="M6677" s="16" t="s">
        <v>347</v>
      </c>
      <c r="N6677" s="8" t="s">
        <v>35</v>
      </c>
      <c r="O6677" s="7">
        <v>4</v>
      </c>
      <c r="P6677" s="3">
        <f t="shared" si="625"/>
        <v>0</v>
      </c>
      <c r="Q6677" s="3">
        <f t="shared" si="626"/>
        <v>0</v>
      </c>
      <c r="R6677" s="3">
        <f t="shared" si="627"/>
        <v>0</v>
      </c>
      <c r="S6677" s="3">
        <f t="shared" si="628"/>
        <v>1</v>
      </c>
      <c r="T6677" s="3">
        <f t="shared" si="629"/>
        <v>0</v>
      </c>
      <c r="U6677" s="3">
        <f t="shared" si="630"/>
        <v>0</v>
      </c>
    </row>
    <row r="6678" spans="1:21" ht="12.75" customHeight="1" x14ac:dyDescent="0.2">
      <c r="A6678" s="15" t="s">
        <v>95</v>
      </c>
      <c r="B6678" s="16" t="s">
        <v>96</v>
      </c>
      <c r="C6678" s="8">
        <v>61989592</v>
      </c>
      <c r="D6678" s="6" t="s">
        <v>6673</v>
      </c>
      <c r="E6678" s="16" t="s">
        <v>6877</v>
      </c>
      <c r="F6678" s="15">
        <v>191880047</v>
      </c>
      <c r="G6678" s="5" t="s">
        <v>67</v>
      </c>
      <c r="H6678" s="6" t="s">
        <v>52</v>
      </c>
      <c r="I6678" s="6" t="s">
        <v>6913</v>
      </c>
      <c r="J6678" s="6" t="s">
        <v>6914</v>
      </c>
      <c r="K6678" s="6" t="s">
        <v>341</v>
      </c>
      <c r="L6678" s="6" t="s">
        <v>346</v>
      </c>
      <c r="M6678" s="16" t="s">
        <v>126</v>
      </c>
      <c r="N6678" s="8" t="s">
        <v>35</v>
      </c>
      <c r="O6678" s="7">
        <v>4</v>
      </c>
      <c r="P6678" s="3">
        <f t="shared" si="625"/>
        <v>0</v>
      </c>
      <c r="Q6678" s="3">
        <f t="shared" si="626"/>
        <v>0</v>
      </c>
      <c r="R6678" s="3">
        <f t="shared" si="627"/>
        <v>0</v>
      </c>
      <c r="S6678" s="3">
        <f t="shared" si="628"/>
        <v>1</v>
      </c>
      <c r="T6678" s="3">
        <f t="shared" si="629"/>
        <v>0</v>
      </c>
      <c r="U6678" s="3">
        <f t="shared" si="630"/>
        <v>0</v>
      </c>
    </row>
    <row r="6679" spans="1:21" ht="12.75" customHeight="1" x14ac:dyDescent="0.2">
      <c r="A6679" s="15" t="s">
        <v>95</v>
      </c>
      <c r="B6679" s="16" t="s">
        <v>96</v>
      </c>
      <c r="C6679" s="8">
        <v>61989592</v>
      </c>
      <c r="D6679" s="6" t="s">
        <v>6673</v>
      </c>
      <c r="E6679" s="16" t="s">
        <v>6877</v>
      </c>
      <c r="F6679" s="15">
        <v>191880048</v>
      </c>
      <c r="G6679" s="5" t="s">
        <v>67</v>
      </c>
      <c r="H6679" s="6" t="s">
        <v>52</v>
      </c>
      <c r="I6679" s="6" t="s">
        <v>6915</v>
      </c>
      <c r="J6679" s="6" t="s">
        <v>6916</v>
      </c>
      <c r="K6679" s="6" t="s">
        <v>341</v>
      </c>
      <c r="L6679" s="6" t="s">
        <v>346</v>
      </c>
      <c r="M6679" s="16" t="s">
        <v>347</v>
      </c>
      <c r="N6679" s="8" t="s">
        <v>35</v>
      </c>
      <c r="O6679" s="7">
        <v>4</v>
      </c>
      <c r="P6679" s="3">
        <f t="shared" si="625"/>
        <v>0</v>
      </c>
      <c r="Q6679" s="3">
        <f t="shared" si="626"/>
        <v>0</v>
      </c>
      <c r="R6679" s="3">
        <f t="shared" si="627"/>
        <v>0</v>
      </c>
      <c r="S6679" s="3">
        <f t="shared" si="628"/>
        <v>1</v>
      </c>
      <c r="T6679" s="3">
        <f t="shared" si="629"/>
        <v>0</v>
      </c>
      <c r="U6679" s="3">
        <f t="shared" si="630"/>
        <v>0</v>
      </c>
    </row>
    <row r="6680" spans="1:21" ht="12.75" customHeight="1" x14ac:dyDescent="0.2">
      <c r="A6680" s="15" t="s">
        <v>95</v>
      </c>
      <c r="B6680" s="16" t="s">
        <v>96</v>
      </c>
      <c r="C6680" s="8">
        <v>61989592</v>
      </c>
      <c r="D6680" s="6" t="s">
        <v>6673</v>
      </c>
      <c r="E6680" s="16" t="s">
        <v>6877</v>
      </c>
      <c r="F6680" s="15">
        <v>191937222</v>
      </c>
      <c r="G6680" s="5" t="s">
        <v>67</v>
      </c>
      <c r="H6680" s="6" t="s">
        <v>52</v>
      </c>
      <c r="I6680" s="6" t="s">
        <v>6917</v>
      </c>
      <c r="J6680" s="6" t="s">
        <v>6918</v>
      </c>
      <c r="K6680" s="6" t="s">
        <v>341</v>
      </c>
      <c r="L6680" s="6" t="s">
        <v>346</v>
      </c>
      <c r="M6680" s="16" t="s">
        <v>126</v>
      </c>
      <c r="N6680" s="8" t="s">
        <v>35</v>
      </c>
      <c r="O6680" s="7">
        <v>4</v>
      </c>
      <c r="P6680" s="3">
        <f t="shared" si="625"/>
        <v>0</v>
      </c>
      <c r="Q6680" s="3">
        <f t="shared" si="626"/>
        <v>0</v>
      </c>
      <c r="R6680" s="3">
        <f t="shared" si="627"/>
        <v>0</v>
      </c>
      <c r="S6680" s="3">
        <f t="shared" si="628"/>
        <v>1</v>
      </c>
      <c r="T6680" s="3">
        <f t="shared" si="629"/>
        <v>0</v>
      </c>
      <c r="U6680" s="3">
        <f t="shared" si="630"/>
        <v>0</v>
      </c>
    </row>
    <row r="6681" spans="1:21" ht="12.75" customHeight="1" x14ac:dyDescent="0.2">
      <c r="A6681" s="15" t="s">
        <v>95</v>
      </c>
      <c r="B6681" s="16" t="s">
        <v>96</v>
      </c>
      <c r="C6681" s="8">
        <v>61989592</v>
      </c>
      <c r="D6681" s="6" t="s">
        <v>6673</v>
      </c>
      <c r="E6681" s="16" t="s">
        <v>6877</v>
      </c>
      <c r="F6681" s="15">
        <v>191937247</v>
      </c>
      <c r="G6681" s="5" t="s">
        <v>67</v>
      </c>
      <c r="H6681" s="6" t="s">
        <v>52</v>
      </c>
      <c r="I6681" s="6" t="s">
        <v>6919</v>
      </c>
      <c r="J6681" s="6" t="s">
        <v>6920</v>
      </c>
      <c r="K6681" s="6" t="s">
        <v>341</v>
      </c>
      <c r="L6681" s="6" t="s">
        <v>346</v>
      </c>
      <c r="M6681" s="16" t="s">
        <v>347</v>
      </c>
      <c r="N6681" s="8" t="s">
        <v>35</v>
      </c>
      <c r="O6681" s="7">
        <v>4</v>
      </c>
      <c r="P6681" s="3">
        <f t="shared" si="625"/>
        <v>0</v>
      </c>
      <c r="Q6681" s="3">
        <f t="shared" si="626"/>
        <v>0</v>
      </c>
      <c r="R6681" s="3">
        <f t="shared" si="627"/>
        <v>0</v>
      </c>
      <c r="S6681" s="3">
        <f t="shared" si="628"/>
        <v>1</v>
      </c>
      <c r="T6681" s="3">
        <f t="shared" si="629"/>
        <v>0</v>
      </c>
      <c r="U6681" s="3">
        <f t="shared" si="630"/>
        <v>0</v>
      </c>
    </row>
    <row r="6682" spans="1:21" ht="12.75" customHeight="1" x14ac:dyDescent="0.2">
      <c r="A6682" s="15" t="s">
        <v>95</v>
      </c>
      <c r="B6682" s="16" t="s">
        <v>96</v>
      </c>
      <c r="C6682" s="8">
        <v>61989592</v>
      </c>
      <c r="D6682" s="6" t="s">
        <v>6673</v>
      </c>
      <c r="E6682" s="16" t="s">
        <v>6877</v>
      </c>
      <c r="F6682" s="15">
        <v>191937351</v>
      </c>
      <c r="G6682" s="5" t="s">
        <v>67</v>
      </c>
      <c r="H6682" s="6" t="s">
        <v>52</v>
      </c>
      <c r="I6682" s="6" t="s">
        <v>6909</v>
      </c>
      <c r="J6682" s="6" t="s">
        <v>6921</v>
      </c>
      <c r="K6682" s="6" t="s">
        <v>341</v>
      </c>
      <c r="L6682" s="6" t="s">
        <v>346</v>
      </c>
      <c r="M6682" s="16" t="s">
        <v>126</v>
      </c>
      <c r="N6682" s="8" t="s">
        <v>35</v>
      </c>
      <c r="O6682" s="7">
        <v>4</v>
      </c>
      <c r="P6682" s="3">
        <f t="shared" si="625"/>
        <v>0</v>
      </c>
      <c r="Q6682" s="3">
        <f t="shared" si="626"/>
        <v>0</v>
      </c>
      <c r="R6682" s="3">
        <f t="shared" si="627"/>
        <v>0</v>
      </c>
      <c r="S6682" s="3">
        <f t="shared" si="628"/>
        <v>1</v>
      </c>
      <c r="T6682" s="3">
        <f t="shared" si="629"/>
        <v>0</v>
      </c>
      <c r="U6682" s="3">
        <f t="shared" si="630"/>
        <v>0</v>
      </c>
    </row>
    <row r="6683" spans="1:21" ht="12.75" customHeight="1" x14ac:dyDescent="0.2">
      <c r="A6683" s="15" t="s">
        <v>95</v>
      </c>
      <c r="B6683" s="16" t="s">
        <v>96</v>
      </c>
      <c r="C6683" s="8">
        <v>61989592</v>
      </c>
      <c r="D6683" s="6" t="s">
        <v>6673</v>
      </c>
      <c r="E6683" s="16" t="s">
        <v>6877</v>
      </c>
      <c r="F6683" s="15">
        <v>191937377</v>
      </c>
      <c r="G6683" s="5" t="s">
        <v>67</v>
      </c>
      <c r="H6683" s="6" t="s">
        <v>52</v>
      </c>
      <c r="I6683" s="6" t="s">
        <v>6922</v>
      </c>
      <c r="J6683" s="6" t="s">
        <v>6923</v>
      </c>
      <c r="K6683" s="6" t="s">
        <v>341</v>
      </c>
      <c r="L6683" s="6" t="s">
        <v>346</v>
      </c>
      <c r="M6683" s="16" t="s">
        <v>126</v>
      </c>
      <c r="N6683" s="8" t="s">
        <v>35</v>
      </c>
      <c r="O6683" s="7">
        <v>4</v>
      </c>
      <c r="P6683" s="3">
        <f t="shared" si="625"/>
        <v>0</v>
      </c>
      <c r="Q6683" s="3">
        <f t="shared" si="626"/>
        <v>0</v>
      </c>
      <c r="R6683" s="3">
        <f t="shared" si="627"/>
        <v>0</v>
      </c>
      <c r="S6683" s="3">
        <f t="shared" si="628"/>
        <v>1</v>
      </c>
      <c r="T6683" s="3">
        <f t="shared" si="629"/>
        <v>0</v>
      </c>
      <c r="U6683" s="3">
        <f t="shared" si="630"/>
        <v>0</v>
      </c>
    </row>
    <row r="6684" spans="1:21" ht="12.75" customHeight="1" x14ac:dyDescent="0.2">
      <c r="A6684" s="15" t="s">
        <v>95</v>
      </c>
      <c r="B6684" s="16" t="s">
        <v>96</v>
      </c>
      <c r="C6684" s="8">
        <v>61989592</v>
      </c>
      <c r="D6684" s="6" t="s">
        <v>6673</v>
      </c>
      <c r="E6684" s="16" t="s">
        <v>6877</v>
      </c>
      <c r="F6684" s="15">
        <v>191937379</v>
      </c>
      <c r="G6684" s="5" t="s">
        <v>67</v>
      </c>
      <c r="H6684" s="6" t="s">
        <v>52</v>
      </c>
      <c r="I6684" s="6" t="s">
        <v>6924</v>
      </c>
      <c r="J6684" s="6" t="s">
        <v>6925</v>
      </c>
      <c r="K6684" s="6" t="s">
        <v>341</v>
      </c>
      <c r="L6684" s="6" t="s">
        <v>346</v>
      </c>
      <c r="M6684" s="16" t="s">
        <v>126</v>
      </c>
      <c r="N6684" s="8" t="s">
        <v>35</v>
      </c>
      <c r="O6684" s="7">
        <v>4</v>
      </c>
      <c r="P6684" s="3">
        <f t="shared" si="625"/>
        <v>0</v>
      </c>
      <c r="Q6684" s="3">
        <f t="shared" si="626"/>
        <v>0</v>
      </c>
      <c r="R6684" s="3">
        <f t="shared" si="627"/>
        <v>0</v>
      </c>
      <c r="S6684" s="3">
        <f t="shared" si="628"/>
        <v>1</v>
      </c>
      <c r="T6684" s="3">
        <f t="shared" si="629"/>
        <v>0</v>
      </c>
      <c r="U6684" s="3">
        <f t="shared" si="630"/>
        <v>0</v>
      </c>
    </row>
    <row r="6685" spans="1:21" ht="12.75" customHeight="1" x14ac:dyDescent="0.2">
      <c r="A6685" s="15" t="s">
        <v>95</v>
      </c>
      <c r="B6685" s="16" t="s">
        <v>96</v>
      </c>
      <c r="C6685" s="8">
        <v>61989592</v>
      </c>
      <c r="D6685" s="6" t="s">
        <v>6673</v>
      </c>
      <c r="E6685" s="16" t="s">
        <v>6877</v>
      </c>
      <c r="F6685" s="15">
        <v>191937391</v>
      </c>
      <c r="G6685" s="5" t="s">
        <v>105</v>
      </c>
      <c r="H6685" s="6" t="s">
        <v>52</v>
      </c>
      <c r="I6685" s="6" t="s">
        <v>6926</v>
      </c>
      <c r="J6685" s="6" t="s">
        <v>6927</v>
      </c>
      <c r="K6685" s="6" t="s">
        <v>341</v>
      </c>
      <c r="L6685" s="6" t="s">
        <v>346</v>
      </c>
      <c r="M6685" s="16" t="s">
        <v>347</v>
      </c>
      <c r="N6685" s="8" t="s">
        <v>35</v>
      </c>
      <c r="O6685" s="7">
        <v>4</v>
      </c>
      <c r="P6685" s="3">
        <f t="shared" si="625"/>
        <v>0</v>
      </c>
      <c r="Q6685" s="3">
        <f t="shared" si="626"/>
        <v>0</v>
      </c>
      <c r="R6685" s="3">
        <f t="shared" si="627"/>
        <v>0</v>
      </c>
      <c r="S6685" s="3">
        <f t="shared" si="628"/>
        <v>1</v>
      </c>
      <c r="T6685" s="3">
        <f t="shared" si="629"/>
        <v>0</v>
      </c>
      <c r="U6685" s="3">
        <f t="shared" si="630"/>
        <v>0</v>
      </c>
    </row>
    <row r="6686" spans="1:21" ht="12.75" customHeight="1" x14ac:dyDescent="0.2">
      <c r="A6686" s="15" t="s">
        <v>95</v>
      </c>
      <c r="B6686" s="16" t="s">
        <v>96</v>
      </c>
      <c r="C6686" s="8">
        <v>61989592</v>
      </c>
      <c r="D6686" s="6" t="s">
        <v>6673</v>
      </c>
      <c r="E6686" s="16" t="s">
        <v>6877</v>
      </c>
      <c r="F6686" s="15">
        <v>191937396</v>
      </c>
      <c r="G6686" s="5" t="s">
        <v>67</v>
      </c>
      <c r="H6686" s="6" t="s">
        <v>52</v>
      </c>
      <c r="I6686" s="6" t="s">
        <v>6928</v>
      </c>
      <c r="J6686" s="6" t="s">
        <v>6929</v>
      </c>
      <c r="K6686" s="6" t="s">
        <v>341</v>
      </c>
      <c r="L6686" s="6" t="s">
        <v>346</v>
      </c>
      <c r="M6686" s="16" t="s">
        <v>126</v>
      </c>
      <c r="N6686" s="8" t="s">
        <v>35</v>
      </c>
      <c r="O6686" s="7">
        <v>4</v>
      </c>
      <c r="P6686" s="3">
        <f t="shared" si="625"/>
        <v>0</v>
      </c>
      <c r="Q6686" s="3">
        <f t="shared" si="626"/>
        <v>0</v>
      </c>
      <c r="R6686" s="3">
        <f t="shared" si="627"/>
        <v>0</v>
      </c>
      <c r="S6686" s="3">
        <f t="shared" si="628"/>
        <v>1</v>
      </c>
      <c r="T6686" s="3">
        <f t="shared" si="629"/>
        <v>0</v>
      </c>
      <c r="U6686" s="3">
        <f t="shared" si="630"/>
        <v>0</v>
      </c>
    </row>
    <row r="6687" spans="1:21" ht="12.75" customHeight="1" x14ac:dyDescent="0.2">
      <c r="A6687" s="15" t="s">
        <v>95</v>
      </c>
      <c r="B6687" s="16" t="s">
        <v>96</v>
      </c>
      <c r="C6687" s="8">
        <v>61989592</v>
      </c>
      <c r="D6687" s="6" t="s">
        <v>6673</v>
      </c>
      <c r="E6687" s="16" t="s">
        <v>6877</v>
      </c>
      <c r="F6687" s="15">
        <v>191937408</v>
      </c>
      <c r="G6687" s="5" t="s">
        <v>105</v>
      </c>
      <c r="H6687" s="6" t="s">
        <v>52</v>
      </c>
      <c r="I6687" s="6" t="s">
        <v>6930</v>
      </c>
      <c r="J6687" s="6" t="s">
        <v>6931</v>
      </c>
      <c r="K6687" s="6" t="s">
        <v>341</v>
      </c>
      <c r="L6687" s="6" t="s">
        <v>346</v>
      </c>
      <c r="M6687" s="16" t="s">
        <v>347</v>
      </c>
      <c r="N6687" s="8" t="s">
        <v>35</v>
      </c>
      <c r="O6687" s="7">
        <v>4</v>
      </c>
      <c r="P6687" s="3">
        <f t="shared" si="625"/>
        <v>0</v>
      </c>
      <c r="Q6687" s="3">
        <f t="shared" si="626"/>
        <v>0</v>
      </c>
      <c r="R6687" s="3">
        <f t="shared" si="627"/>
        <v>0</v>
      </c>
      <c r="S6687" s="3">
        <f t="shared" si="628"/>
        <v>1</v>
      </c>
      <c r="T6687" s="3">
        <f t="shared" si="629"/>
        <v>0</v>
      </c>
      <c r="U6687" s="3">
        <f t="shared" si="630"/>
        <v>0</v>
      </c>
    </row>
    <row r="6688" spans="1:21" ht="12.75" customHeight="1" x14ac:dyDescent="0.2">
      <c r="A6688" s="15" t="s">
        <v>95</v>
      </c>
      <c r="B6688" s="16" t="s">
        <v>96</v>
      </c>
      <c r="C6688" s="8">
        <v>61989592</v>
      </c>
      <c r="D6688" s="6" t="s">
        <v>6673</v>
      </c>
      <c r="E6688" s="16" t="s">
        <v>6877</v>
      </c>
      <c r="F6688" s="15">
        <v>191964409</v>
      </c>
      <c r="G6688" s="5" t="s">
        <v>67</v>
      </c>
      <c r="H6688" s="6" t="s">
        <v>52</v>
      </c>
      <c r="I6688" s="6" t="s">
        <v>6932</v>
      </c>
      <c r="J6688" s="6" t="s">
        <v>6933</v>
      </c>
      <c r="K6688" s="6" t="s">
        <v>341</v>
      </c>
      <c r="L6688" s="6" t="s">
        <v>346</v>
      </c>
      <c r="M6688" s="16" t="s">
        <v>347</v>
      </c>
      <c r="N6688" s="8" t="s">
        <v>35</v>
      </c>
      <c r="O6688" s="7">
        <v>4</v>
      </c>
      <c r="P6688" s="3">
        <f t="shared" si="625"/>
        <v>0</v>
      </c>
      <c r="Q6688" s="3">
        <f t="shared" si="626"/>
        <v>0</v>
      </c>
      <c r="R6688" s="3">
        <f t="shared" si="627"/>
        <v>0</v>
      </c>
      <c r="S6688" s="3">
        <f t="shared" si="628"/>
        <v>1</v>
      </c>
      <c r="T6688" s="3">
        <f t="shared" si="629"/>
        <v>0</v>
      </c>
      <c r="U6688" s="3">
        <f t="shared" si="630"/>
        <v>0</v>
      </c>
    </row>
    <row r="6689" spans="1:21" ht="12.75" customHeight="1" x14ac:dyDescent="0.2">
      <c r="A6689" s="15" t="s">
        <v>95</v>
      </c>
      <c r="B6689" s="16" t="s">
        <v>96</v>
      </c>
      <c r="C6689" s="8">
        <v>61989592</v>
      </c>
      <c r="D6689" s="6" t="s">
        <v>6673</v>
      </c>
      <c r="E6689" s="16" t="s">
        <v>6877</v>
      </c>
      <c r="F6689" s="15">
        <v>191964435</v>
      </c>
      <c r="G6689" s="5" t="s">
        <v>67</v>
      </c>
      <c r="H6689" s="6" t="s">
        <v>52</v>
      </c>
      <c r="I6689" s="6" t="s">
        <v>6934</v>
      </c>
      <c r="J6689" s="6" t="s">
        <v>6935</v>
      </c>
      <c r="K6689" s="6" t="s">
        <v>341</v>
      </c>
      <c r="L6689" s="6" t="s">
        <v>346</v>
      </c>
      <c r="M6689" s="16" t="s">
        <v>347</v>
      </c>
      <c r="N6689" s="8" t="s">
        <v>35</v>
      </c>
      <c r="O6689" s="7">
        <v>4</v>
      </c>
      <c r="P6689" s="3">
        <f t="shared" si="625"/>
        <v>0</v>
      </c>
      <c r="Q6689" s="3">
        <f t="shared" si="626"/>
        <v>0</v>
      </c>
      <c r="R6689" s="3">
        <f t="shared" si="627"/>
        <v>0</v>
      </c>
      <c r="S6689" s="3">
        <f t="shared" si="628"/>
        <v>1</v>
      </c>
      <c r="T6689" s="3">
        <f t="shared" si="629"/>
        <v>0</v>
      </c>
      <c r="U6689" s="3">
        <f t="shared" si="630"/>
        <v>0</v>
      </c>
    </row>
    <row r="6690" spans="1:21" ht="12.75" customHeight="1" x14ac:dyDescent="0.2">
      <c r="A6690" s="15" t="s">
        <v>95</v>
      </c>
      <c r="B6690" s="16" t="s">
        <v>96</v>
      </c>
      <c r="C6690" s="8">
        <v>61989592</v>
      </c>
      <c r="D6690" s="6" t="s">
        <v>6673</v>
      </c>
      <c r="E6690" s="16" t="s">
        <v>6877</v>
      </c>
      <c r="F6690" s="15">
        <v>192005133</v>
      </c>
      <c r="G6690" s="5" t="s">
        <v>67</v>
      </c>
      <c r="H6690" s="6" t="s">
        <v>52</v>
      </c>
      <c r="I6690" s="6" t="s">
        <v>6936</v>
      </c>
      <c r="J6690" s="6" t="s">
        <v>6937</v>
      </c>
      <c r="K6690" s="6" t="s">
        <v>341</v>
      </c>
      <c r="L6690" s="6" t="s">
        <v>346</v>
      </c>
      <c r="M6690" s="16" t="s">
        <v>347</v>
      </c>
      <c r="N6690" s="8" t="s">
        <v>35</v>
      </c>
      <c r="O6690" s="7">
        <v>4</v>
      </c>
      <c r="P6690" s="3">
        <f t="shared" si="625"/>
        <v>0</v>
      </c>
      <c r="Q6690" s="3">
        <f t="shared" si="626"/>
        <v>0</v>
      </c>
      <c r="R6690" s="3">
        <f t="shared" si="627"/>
        <v>0</v>
      </c>
      <c r="S6690" s="3">
        <f t="shared" si="628"/>
        <v>1</v>
      </c>
      <c r="T6690" s="3">
        <f t="shared" si="629"/>
        <v>0</v>
      </c>
      <c r="U6690" s="3">
        <f t="shared" si="630"/>
        <v>0</v>
      </c>
    </row>
    <row r="6691" spans="1:21" ht="12.75" customHeight="1" x14ac:dyDescent="0.2">
      <c r="A6691" s="15" t="s">
        <v>95</v>
      </c>
      <c r="B6691" s="16" t="s">
        <v>96</v>
      </c>
      <c r="C6691" s="8">
        <v>61989592</v>
      </c>
      <c r="D6691" s="6" t="s">
        <v>6673</v>
      </c>
      <c r="E6691" s="16" t="s">
        <v>6877</v>
      </c>
      <c r="F6691" s="15">
        <v>192005157</v>
      </c>
      <c r="G6691" s="5" t="s">
        <v>105</v>
      </c>
      <c r="H6691" s="6" t="s">
        <v>52</v>
      </c>
      <c r="I6691" s="6" t="s">
        <v>6938</v>
      </c>
      <c r="J6691" s="6" t="s">
        <v>6939</v>
      </c>
      <c r="K6691" s="6" t="s">
        <v>341</v>
      </c>
      <c r="L6691" s="6" t="s">
        <v>346</v>
      </c>
      <c r="M6691" s="16" t="s">
        <v>347</v>
      </c>
      <c r="N6691" s="8" t="s">
        <v>35</v>
      </c>
      <c r="O6691" s="7">
        <v>4</v>
      </c>
      <c r="P6691" s="3">
        <f t="shared" si="625"/>
        <v>0</v>
      </c>
      <c r="Q6691" s="3">
        <f t="shared" si="626"/>
        <v>0</v>
      </c>
      <c r="R6691" s="3">
        <f t="shared" si="627"/>
        <v>0</v>
      </c>
      <c r="S6691" s="3">
        <f t="shared" si="628"/>
        <v>1</v>
      </c>
      <c r="T6691" s="3">
        <f t="shared" si="629"/>
        <v>0</v>
      </c>
      <c r="U6691" s="3">
        <f t="shared" si="630"/>
        <v>0</v>
      </c>
    </row>
    <row r="6692" spans="1:21" ht="12.75" customHeight="1" x14ac:dyDescent="0.2">
      <c r="A6692" s="15" t="s">
        <v>95</v>
      </c>
      <c r="B6692" s="16" t="s">
        <v>96</v>
      </c>
      <c r="C6692" s="8">
        <v>61989592</v>
      </c>
      <c r="D6692" s="6" t="s">
        <v>6673</v>
      </c>
      <c r="E6692" s="16" t="s">
        <v>6877</v>
      </c>
      <c r="F6692" s="15">
        <v>192005062</v>
      </c>
      <c r="G6692" s="5" t="s">
        <v>99</v>
      </c>
      <c r="H6692" s="6" t="s">
        <v>29</v>
      </c>
      <c r="I6692" s="6" t="s">
        <v>6940</v>
      </c>
      <c r="J6692" s="6" t="s">
        <v>6941</v>
      </c>
      <c r="K6692" s="6" t="s">
        <v>341</v>
      </c>
      <c r="L6692" s="6" t="s">
        <v>346</v>
      </c>
      <c r="M6692" s="16" t="s">
        <v>347</v>
      </c>
      <c r="N6692" s="8" t="s">
        <v>35</v>
      </c>
      <c r="O6692" s="7">
        <v>5</v>
      </c>
      <c r="P6692" s="3">
        <f t="shared" si="625"/>
        <v>0</v>
      </c>
      <c r="Q6692" s="3">
        <f t="shared" si="626"/>
        <v>0</v>
      </c>
      <c r="R6692" s="3">
        <f t="shared" si="627"/>
        <v>0</v>
      </c>
      <c r="S6692" s="3">
        <f t="shared" si="628"/>
        <v>0</v>
      </c>
      <c r="T6692" s="3">
        <f t="shared" si="629"/>
        <v>1</v>
      </c>
      <c r="U6692" s="3">
        <f t="shared" si="630"/>
        <v>0</v>
      </c>
    </row>
    <row r="6693" spans="1:21" ht="12.75" customHeight="1" x14ac:dyDescent="0.2">
      <c r="A6693" s="15" t="s">
        <v>95</v>
      </c>
      <c r="B6693" s="16" t="s">
        <v>96</v>
      </c>
      <c r="C6693" s="8">
        <v>61989592</v>
      </c>
      <c r="D6693" s="6" t="s">
        <v>6673</v>
      </c>
      <c r="E6693" s="16" t="s">
        <v>6877</v>
      </c>
      <c r="F6693" s="15">
        <v>192005100</v>
      </c>
      <c r="G6693" s="5" t="s">
        <v>105</v>
      </c>
      <c r="H6693" s="6" t="s">
        <v>29</v>
      </c>
      <c r="I6693" s="6" t="s">
        <v>6942</v>
      </c>
      <c r="J6693" s="6" t="s">
        <v>6943</v>
      </c>
      <c r="K6693" s="6" t="s">
        <v>341</v>
      </c>
      <c r="L6693" s="6" t="s">
        <v>346</v>
      </c>
      <c r="M6693" s="16" t="s">
        <v>347</v>
      </c>
      <c r="N6693" s="8" t="s">
        <v>35</v>
      </c>
      <c r="O6693" s="7">
        <v>5</v>
      </c>
      <c r="P6693" s="3">
        <f t="shared" si="625"/>
        <v>0</v>
      </c>
      <c r="Q6693" s="3">
        <f t="shared" si="626"/>
        <v>0</v>
      </c>
      <c r="R6693" s="3">
        <f t="shared" si="627"/>
        <v>0</v>
      </c>
      <c r="S6693" s="3">
        <f t="shared" si="628"/>
        <v>0</v>
      </c>
      <c r="T6693" s="3">
        <f t="shared" si="629"/>
        <v>1</v>
      </c>
      <c r="U6693" s="3">
        <f t="shared" si="630"/>
        <v>0</v>
      </c>
    </row>
    <row r="6694" spans="1:21" ht="12.75" customHeight="1" x14ac:dyDescent="0.2">
      <c r="A6694" s="15" t="s">
        <v>95</v>
      </c>
      <c r="B6694" s="16" t="s">
        <v>96</v>
      </c>
      <c r="C6694" s="8">
        <v>61989592</v>
      </c>
      <c r="D6694" s="6" t="s">
        <v>6673</v>
      </c>
      <c r="E6694" s="16" t="s">
        <v>6877</v>
      </c>
      <c r="F6694" s="15">
        <v>192005277</v>
      </c>
      <c r="G6694" s="5" t="s">
        <v>67</v>
      </c>
      <c r="H6694" s="6" t="s">
        <v>52</v>
      </c>
      <c r="I6694" s="6" t="s">
        <v>6944</v>
      </c>
      <c r="J6694" s="6" t="s">
        <v>6945</v>
      </c>
      <c r="K6694" s="6" t="s">
        <v>341</v>
      </c>
      <c r="L6694" s="6" t="s">
        <v>346</v>
      </c>
      <c r="M6694" s="16" t="s">
        <v>347</v>
      </c>
      <c r="N6694" s="8" t="s">
        <v>35</v>
      </c>
      <c r="O6694" s="7">
        <v>5</v>
      </c>
      <c r="P6694" s="3">
        <f t="shared" si="625"/>
        <v>0</v>
      </c>
      <c r="Q6694" s="3">
        <f t="shared" si="626"/>
        <v>0</v>
      </c>
      <c r="R6694" s="3">
        <f t="shared" si="627"/>
        <v>0</v>
      </c>
      <c r="S6694" s="3">
        <f t="shared" si="628"/>
        <v>0</v>
      </c>
      <c r="T6694" s="3">
        <f t="shared" si="629"/>
        <v>1</v>
      </c>
      <c r="U6694" s="3">
        <f t="shared" si="630"/>
        <v>0</v>
      </c>
    </row>
    <row r="6695" spans="1:21" ht="12.75" customHeight="1" x14ac:dyDescent="0.2">
      <c r="A6695" s="15" t="s">
        <v>95</v>
      </c>
      <c r="B6695" s="16" t="s">
        <v>96</v>
      </c>
      <c r="C6695" s="8">
        <v>61989592</v>
      </c>
      <c r="D6695" s="6" t="s">
        <v>6673</v>
      </c>
      <c r="E6695" s="16" t="s">
        <v>6812</v>
      </c>
      <c r="F6695" s="15">
        <v>191937644</v>
      </c>
      <c r="G6695" s="5" t="s">
        <v>105</v>
      </c>
      <c r="H6695" s="6" t="s">
        <v>52</v>
      </c>
      <c r="I6695" s="6" t="s">
        <v>6864</v>
      </c>
      <c r="J6695" s="6" t="s">
        <v>6865</v>
      </c>
      <c r="K6695" s="6" t="s">
        <v>341</v>
      </c>
      <c r="L6695" s="6" t="s">
        <v>342</v>
      </c>
      <c r="M6695" s="16" t="s">
        <v>343</v>
      </c>
      <c r="N6695" s="8" t="s">
        <v>35</v>
      </c>
      <c r="O6695" s="7">
        <v>2</v>
      </c>
      <c r="P6695" s="3">
        <f t="shared" si="625"/>
        <v>0</v>
      </c>
      <c r="Q6695" s="3">
        <f t="shared" si="626"/>
        <v>1</v>
      </c>
      <c r="R6695" s="3">
        <f t="shared" si="627"/>
        <v>0</v>
      </c>
      <c r="S6695" s="3">
        <f t="shared" si="628"/>
        <v>0</v>
      </c>
      <c r="T6695" s="3">
        <f t="shared" si="629"/>
        <v>0</v>
      </c>
      <c r="U6695" s="3">
        <f t="shared" si="630"/>
        <v>0</v>
      </c>
    </row>
    <row r="6696" spans="1:21" ht="12.75" customHeight="1" x14ac:dyDescent="0.2">
      <c r="A6696" s="15" t="s">
        <v>95</v>
      </c>
      <c r="B6696" s="16" t="s">
        <v>96</v>
      </c>
      <c r="C6696" s="8">
        <v>61989592</v>
      </c>
      <c r="D6696" s="6" t="s">
        <v>6673</v>
      </c>
      <c r="E6696" s="16" t="s">
        <v>6797</v>
      </c>
      <c r="F6696" s="15">
        <v>191880067</v>
      </c>
      <c r="G6696" s="5" t="s">
        <v>167</v>
      </c>
      <c r="H6696" s="6" t="s">
        <v>52</v>
      </c>
      <c r="I6696" s="6" t="s">
        <v>6866</v>
      </c>
      <c r="J6696" s="6" t="s">
        <v>6867</v>
      </c>
      <c r="K6696" s="6" t="s">
        <v>341</v>
      </c>
      <c r="L6696" s="6" t="s">
        <v>342</v>
      </c>
      <c r="M6696" s="16" t="s">
        <v>2272</v>
      </c>
      <c r="N6696" s="8" t="s">
        <v>35</v>
      </c>
      <c r="O6696" s="7">
        <v>2</v>
      </c>
      <c r="P6696" s="3">
        <f t="shared" si="625"/>
        <v>0</v>
      </c>
      <c r="Q6696" s="3">
        <f t="shared" si="626"/>
        <v>1</v>
      </c>
      <c r="R6696" s="3">
        <f t="shared" si="627"/>
        <v>0</v>
      </c>
      <c r="S6696" s="3">
        <f t="shared" si="628"/>
        <v>0</v>
      </c>
      <c r="T6696" s="3">
        <f t="shared" si="629"/>
        <v>0</v>
      </c>
      <c r="U6696" s="3">
        <f t="shared" si="630"/>
        <v>0</v>
      </c>
    </row>
    <row r="6697" spans="1:21" ht="12.75" customHeight="1" x14ac:dyDescent="0.2">
      <c r="A6697" s="15" t="s">
        <v>95</v>
      </c>
      <c r="B6697" s="16" t="s">
        <v>96</v>
      </c>
      <c r="C6697" s="8">
        <v>61989592</v>
      </c>
      <c r="D6697" s="6" t="s">
        <v>6673</v>
      </c>
      <c r="E6697" s="16" t="s">
        <v>6797</v>
      </c>
      <c r="F6697" s="15">
        <v>191880109</v>
      </c>
      <c r="G6697" s="5" t="s">
        <v>105</v>
      </c>
      <c r="H6697" s="6" t="s">
        <v>52</v>
      </c>
      <c r="I6697" s="6" t="s">
        <v>2149</v>
      </c>
      <c r="J6697" s="6" t="s">
        <v>6868</v>
      </c>
      <c r="K6697" s="6" t="s">
        <v>341</v>
      </c>
      <c r="L6697" s="6" t="s">
        <v>342</v>
      </c>
      <c r="M6697" s="16" t="s">
        <v>2272</v>
      </c>
      <c r="N6697" s="8" t="s">
        <v>35</v>
      </c>
      <c r="O6697" s="7">
        <v>2</v>
      </c>
      <c r="P6697" s="3">
        <f t="shared" si="625"/>
        <v>0</v>
      </c>
      <c r="Q6697" s="3">
        <f t="shared" si="626"/>
        <v>1</v>
      </c>
      <c r="R6697" s="3">
        <f t="shared" si="627"/>
        <v>0</v>
      </c>
      <c r="S6697" s="3">
        <f t="shared" si="628"/>
        <v>0</v>
      </c>
      <c r="T6697" s="3">
        <f t="shared" si="629"/>
        <v>0</v>
      </c>
      <c r="U6697" s="3">
        <f t="shared" si="630"/>
        <v>0</v>
      </c>
    </row>
    <row r="6698" spans="1:21" ht="12.75" customHeight="1" x14ac:dyDescent="0.2">
      <c r="A6698" s="15" t="s">
        <v>95</v>
      </c>
      <c r="B6698" s="16" t="s">
        <v>96</v>
      </c>
      <c r="C6698" s="8">
        <v>61989592</v>
      </c>
      <c r="D6698" s="6" t="s">
        <v>6673</v>
      </c>
      <c r="E6698" s="16" t="s">
        <v>6797</v>
      </c>
      <c r="F6698" s="15">
        <v>191936814</v>
      </c>
      <c r="G6698" s="5" t="s">
        <v>167</v>
      </c>
      <c r="H6698" s="6" t="s">
        <v>52</v>
      </c>
      <c r="I6698" s="6" t="s">
        <v>6869</v>
      </c>
      <c r="J6698" s="6" t="s">
        <v>6870</v>
      </c>
      <c r="K6698" s="6" t="s">
        <v>341</v>
      </c>
      <c r="L6698" s="6" t="s">
        <v>342</v>
      </c>
      <c r="M6698" s="16" t="s">
        <v>640</v>
      </c>
      <c r="N6698" s="8" t="s">
        <v>35</v>
      </c>
      <c r="O6698" s="7">
        <v>2</v>
      </c>
      <c r="P6698" s="3">
        <f t="shared" si="625"/>
        <v>0</v>
      </c>
      <c r="Q6698" s="3">
        <f t="shared" si="626"/>
        <v>1</v>
      </c>
      <c r="R6698" s="3">
        <f t="shared" si="627"/>
        <v>0</v>
      </c>
      <c r="S6698" s="3">
        <f t="shared" si="628"/>
        <v>0</v>
      </c>
      <c r="T6698" s="3">
        <f t="shared" si="629"/>
        <v>0</v>
      </c>
      <c r="U6698" s="3">
        <f t="shared" si="630"/>
        <v>0</v>
      </c>
    </row>
    <row r="6699" spans="1:21" ht="12.75" customHeight="1" x14ac:dyDescent="0.2">
      <c r="A6699" s="15" t="s">
        <v>95</v>
      </c>
      <c r="B6699" s="16" t="s">
        <v>96</v>
      </c>
      <c r="C6699" s="8">
        <v>61989592</v>
      </c>
      <c r="D6699" s="6" t="s">
        <v>6673</v>
      </c>
      <c r="E6699" s="16" t="s">
        <v>6674</v>
      </c>
      <c r="F6699" s="15">
        <v>191938108</v>
      </c>
      <c r="G6699" s="5" t="s">
        <v>167</v>
      </c>
      <c r="H6699" s="6" t="s">
        <v>52</v>
      </c>
      <c r="I6699" s="6" t="s">
        <v>6871</v>
      </c>
      <c r="J6699" s="6" t="s">
        <v>6872</v>
      </c>
      <c r="K6699" s="6" t="s">
        <v>341</v>
      </c>
      <c r="L6699" s="6" t="s">
        <v>342</v>
      </c>
      <c r="M6699" s="16" t="s">
        <v>2272</v>
      </c>
      <c r="N6699" s="8" t="s">
        <v>35</v>
      </c>
      <c r="O6699" s="7">
        <v>3</v>
      </c>
      <c r="P6699" s="3">
        <f t="shared" si="625"/>
        <v>0</v>
      </c>
      <c r="Q6699" s="3">
        <f t="shared" si="626"/>
        <v>0</v>
      </c>
      <c r="R6699" s="3">
        <f t="shared" si="627"/>
        <v>1</v>
      </c>
      <c r="S6699" s="3">
        <f t="shared" si="628"/>
        <v>0</v>
      </c>
      <c r="T6699" s="3">
        <f t="shared" si="629"/>
        <v>0</v>
      </c>
      <c r="U6699" s="3">
        <f t="shared" si="630"/>
        <v>0</v>
      </c>
    </row>
    <row r="6700" spans="1:21" ht="12.75" customHeight="1" x14ac:dyDescent="0.2">
      <c r="A6700" s="15" t="s">
        <v>95</v>
      </c>
      <c r="B6700" s="16" t="s">
        <v>96</v>
      </c>
      <c r="C6700" s="8">
        <v>61989592</v>
      </c>
      <c r="D6700" s="6" t="s">
        <v>6673</v>
      </c>
      <c r="E6700" s="16" t="s">
        <v>6797</v>
      </c>
      <c r="F6700" s="15">
        <v>192004666</v>
      </c>
      <c r="G6700" s="5" t="s">
        <v>105</v>
      </c>
      <c r="H6700" s="6" t="s">
        <v>52</v>
      </c>
      <c r="I6700" s="6" t="s">
        <v>6873</v>
      </c>
      <c r="J6700" s="6" t="s">
        <v>6874</v>
      </c>
      <c r="K6700" s="6" t="s">
        <v>341</v>
      </c>
      <c r="L6700" s="6" t="s">
        <v>342</v>
      </c>
      <c r="M6700" s="16" t="s">
        <v>640</v>
      </c>
      <c r="N6700" s="8" t="s">
        <v>35</v>
      </c>
      <c r="O6700" s="7">
        <v>4</v>
      </c>
      <c r="P6700" s="3">
        <f t="shared" si="625"/>
        <v>0</v>
      </c>
      <c r="Q6700" s="3">
        <f t="shared" si="626"/>
        <v>0</v>
      </c>
      <c r="R6700" s="3">
        <f t="shared" si="627"/>
        <v>0</v>
      </c>
      <c r="S6700" s="3">
        <f t="shared" si="628"/>
        <v>1</v>
      </c>
      <c r="T6700" s="3">
        <f t="shared" si="629"/>
        <v>0</v>
      </c>
      <c r="U6700" s="3">
        <f t="shared" si="630"/>
        <v>0</v>
      </c>
    </row>
    <row r="6701" spans="1:21" ht="12.75" customHeight="1" x14ac:dyDescent="0.2">
      <c r="A6701" s="15" t="s">
        <v>95</v>
      </c>
      <c r="B6701" s="16" t="s">
        <v>96</v>
      </c>
      <c r="C6701" s="8">
        <v>61989592</v>
      </c>
      <c r="D6701" s="6" t="s">
        <v>6673</v>
      </c>
      <c r="E6701" s="16" t="s">
        <v>6797</v>
      </c>
      <c r="F6701" s="15">
        <v>191937164</v>
      </c>
      <c r="G6701" s="5" t="s">
        <v>105</v>
      </c>
      <c r="H6701" s="6" t="s">
        <v>52</v>
      </c>
      <c r="I6701" s="6" t="s">
        <v>6875</v>
      </c>
      <c r="J6701" s="6" t="s">
        <v>6876</v>
      </c>
      <c r="K6701" s="6" t="s">
        <v>341</v>
      </c>
      <c r="L6701" s="6" t="s">
        <v>342</v>
      </c>
      <c r="M6701" s="16" t="s">
        <v>640</v>
      </c>
      <c r="N6701" s="8" t="s">
        <v>35</v>
      </c>
      <c r="O6701" s="7">
        <v>5</v>
      </c>
      <c r="P6701" s="3">
        <f t="shared" si="625"/>
        <v>0</v>
      </c>
      <c r="Q6701" s="3">
        <f t="shared" si="626"/>
        <v>0</v>
      </c>
      <c r="R6701" s="3">
        <f t="shared" si="627"/>
        <v>0</v>
      </c>
      <c r="S6701" s="3">
        <f t="shared" si="628"/>
        <v>0</v>
      </c>
      <c r="T6701" s="3">
        <f t="shared" si="629"/>
        <v>1</v>
      </c>
      <c r="U6701" s="3">
        <f t="shared" si="630"/>
        <v>0</v>
      </c>
    </row>
    <row r="6702" spans="1:21" ht="12.75" customHeight="1" x14ac:dyDescent="0.2">
      <c r="A6702" s="15" t="s">
        <v>95</v>
      </c>
      <c r="B6702" s="16" t="s">
        <v>96</v>
      </c>
      <c r="C6702" s="8">
        <v>61989592</v>
      </c>
      <c r="D6702" s="6" t="s">
        <v>6673</v>
      </c>
      <c r="E6702" s="16" t="s">
        <v>6800</v>
      </c>
      <c r="F6702" s="15">
        <v>191879210</v>
      </c>
      <c r="G6702" s="5" t="s">
        <v>105</v>
      </c>
      <c r="H6702" s="6" t="s">
        <v>52</v>
      </c>
      <c r="I6702" s="6" t="s">
        <v>6827</v>
      </c>
      <c r="J6702" s="6" t="s">
        <v>6828</v>
      </c>
      <c r="K6702" s="6" t="s">
        <v>341</v>
      </c>
      <c r="L6702" s="6" t="s">
        <v>1089</v>
      </c>
      <c r="M6702" s="16" t="s">
        <v>2251</v>
      </c>
      <c r="N6702" s="8" t="s">
        <v>35</v>
      </c>
      <c r="O6702" s="7">
        <v>2</v>
      </c>
      <c r="P6702" s="3">
        <f t="shared" si="625"/>
        <v>0</v>
      </c>
      <c r="Q6702" s="3">
        <f t="shared" si="626"/>
        <v>1</v>
      </c>
      <c r="R6702" s="3">
        <f t="shared" si="627"/>
        <v>0</v>
      </c>
      <c r="S6702" s="3">
        <f t="shared" si="628"/>
        <v>0</v>
      </c>
      <c r="T6702" s="3">
        <f t="shared" si="629"/>
        <v>0</v>
      </c>
      <c r="U6702" s="3">
        <f t="shared" si="630"/>
        <v>0</v>
      </c>
    </row>
    <row r="6703" spans="1:21" ht="12.75" customHeight="1" x14ac:dyDescent="0.2">
      <c r="A6703" s="15" t="s">
        <v>95</v>
      </c>
      <c r="B6703" s="16" t="s">
        <v>96</v>
      </c>
      <c r="C6703" s="8">
        <v>61989592</v>
      </c>
      <c r="D6703" s="6" t="s">
        <v>6673</v>
      </c>
      <c r="E6703" s="16" t="s">
        <v>6800</v>
      </c>
      <c r="F6703" s="15">
        <v>192006359</v>
      </c>
      <c r="G6703" s="5" t="s">
        <v>105</v>
      </c>
      <c r="H6703" s="6" t="s">
        <v>29</v>
      </c>
      <c r="I6703" s="6" t="s">
        <v>6829</v>
      </c>
      <c r="J6703" s="6" t="s">
        <v>6830</v>
      </c>
      <c r="K6703" s="6" t="s">
        <v>341</v>
      </c>
      <c r="L6703" s="6" t="s">
        <v>1089</v>
      </c>
      <c r="M6703" s="16" t="s">
        <v>2251</v>
      </c>
      <c r="N6703" s="8" t="s">
        <v>35</v>
      </c>
      <c r="O6703" s="7">
        <v>2</v>
      </c>
      <c r="P6703" s="3">
        <f t="shared" si="625"/>
        <v>0</v>
      </c>
      <c r="Q6703" s="3">
        <f t="shared" si="626"/>
        <v>1</v>
      </c>
      <c r="R6703" s="3">
        <f t="shared" si="627"/>
        <v>0</v>
      </c>
      <c r="S6703" s="3">
        <f t="shared" si="628"/>
        <v>0</v>
      </c>
      <c r="T6703" s="3">
        <f t="shared" si="629"/>
        <v>0</v>
      </c>
      <c r="U6703" s="3">
        <f t="shared" si="630"/>
        <v>0</v>
      </c>
    </row>
    <row r="6704" spans="1:21" ht="12.75" customHeight="1" x14ac:dyDescent="0.2">
      <c r="A6704" s="15" t="s">
        <v>95</v>
      </c>
      <c r="B6704" s="16" t="s">
        <v>96</v>
      </c>
      <c r="C6704" s="8">
        <v>61989592</v>
      </c>
      <c r="D6704" s="6" t="s">
        <v>6673</v>
      </c>
      <c r="E6704" s="16" t="s">
        <v>6800</v>
      </c>
      <c r="F6704" s="15">
        <v>192006380</v>
      </c>
      <c r="G6704" s="5" t="s">
        <v>167</v>
      </c>
      <c r="H6704" s="6" t="s">
        <v>52</v>
      </c>
      <c r="I6704" s="6" t="s">
        <v>6831</v>
      </c>
      <c r="J6704" s="6" t="s">
        <v>6832</v>
      </c>
      <c r="K6704" s="6" t="s">
        <v>341</v>
      </c>
      <c r="L6704" s="6" t="s">
        <v>1089</v>
      </c>
      <c r="M6704" s="16" t="s">
        <v>1090</v>
      </c>
      <c r="N6704" s="8" t="s">
        <v>35</v>
      </c>
      <c r="O6704" s="7">
        <v>2</v>
      </c>
      <c r="P6704" s="3">
        <f t="shared" si="625"/>
        <v>0</v>
      </c>
      <c r="Q6704" s="3">
        <f t="shared" si="626"/>
        <v>1</v>
      </c>
      <c r="R6704" s="3">
        <f t="shared" si="627"/>
        <v>0</v>
      </c>
      <c r="S6704" s="3">
        <f t="shared" si="628"/>
        <v>0</v>
      </c>
      <c r="T6704" s="3">
        <f t="shared" si="629"/>
        <v>0</v>
      </c>
      <c r="U6704" s="3">
        <f t="shared" si="630"/>
        <v>0</v>
      </c>
    </row>
    <row r="6705" spans="1:21" ht="12.75" customHeight="1" x14ac:dyDescent="0.2">
      <c r="A6705" s="15" t="s">
        <v>95</v>
      </c>
      <c r="B6705" s="16" t="s">
        <v>96</v>
      </c>
      <c r="C6705" s="8">
        <v>61989592</v>
      </c>
      <c r="D6705" s="6" t="s">
        <v>6673</v>
      </c>
      <c r="E6705" s="16" t="s">
        <v>6800</v>
      </c>
      <c r="F6705" s="15">
        <v>192006472</v>
      </c>
      <c r="G6705" s="5" t="s">
        <v>105</v>
      </c>
      <c r="H6705" s="6" t="s">
        <v>29</v>
      </c>
      <c r="I6705" s="6" t="s">
        <v>6833</v>
      </c>
      <c r="J6705" s="6" t="s">
        <v>6834</v>
      </c>
      <c r="K6705" s="6" t="s">
        <v>341</v>
      </c>
      <c r="L6705" s="6" t="s">
        <v>1089</v>
      </c>
      <c r="M6705" s="16" t="s">
        <v>1090</v>
      </c>
      <c r="N6705" s="8" t="s">
        <v>35</v>
      </c>
      <c r="O6705" s="7">
        <v>2</v>
      </c>
      <c r="P6705" s="3">
        <f t="shared" si="625"/>
        <v>0</v>
      </c>
      <c r="Q6705" s="3">
        <f t="shared" si="626"/>
        <v>1</v>
      </c>
      <c r="R6705" s="3">
        <f t="shared" si="627"/>
        <v>0</v>
      </c>
      <c r="S6705" s="3">
        <f t="shared" si="628"/>
        <v>0</v>
      </c>
      <c r="T6705" s="3">
        <f t="shared" si="629"/>
        <v>0</v>
      </c>
      <c r="U6705" s="3">
        <f t="shared" si="630"/>
        <v>0</v>
      </c>
    </row>
    <row r="6706" spans="1:21" ht="12.75" customHeight="1" x14ac:dyDescent="0.2">
      <c r="A6706" s="15" t="s">
        <v>95</v>
      </c>
      <c r="B6706" s="16" t="s">
        <v>96</v>
      </c>
      <c r="C6706" s="8">
        <v>61989592</v>
      </c>
      <c r="D6706" s="6" t="s">
        <v>6673</v>
      </c>
      <c r="E6706" s="16" t="s">
        <v>6778</v>
      </c>
      <c r="F6706" s="15">
        <v>191939112</v>
      </c>
      <c r="G6706" s="5" t="s">
        <v>105</v>
      </c>
      <c r="H6706" s="6" t="s">
        <v>52</v>
      </c>
      <c r="I6706" s="6" t="s">
        <v>6835</v>
      </c>
      <c r="J6706" s="6" t="s">
        <v>6836</v>
      </c>
      <c r="K6706" s="6" t="s">
        <v>341</v>
      </c>
      <c r="L6706" s="6" t="s">
        <v>1089</v>
      </c>
      <c r="M6706" s="16" t="s">
        <v>1090</v>
      </c>
      <c r="N6706" s="8" t="s">
        <v>35</v>
      </c>
      <c r="O6706" s="7">
        <v>3</v>
      </c>
      <c r="P6706" s="3">
        <f t="shared" si="625"/>
        <v>0</v>
      </c>
      <c r="Q6706" s="3">
        <f t="shared" si="626"/>
        <v>0</v>
      </c>
      <c r="R6706" s="3">
        <f t="shared" si="627"/>
        <v>1</v>
      </c>
      <c r="S6706" s="3">
        <f t="shared" si="628"/>
        <v>0</v>
      </c>
      <c r="T6706" s="3">
        <f t="shared" si="629"/>
        <v>0</v>
      </c>
      <c r="U6706" s="3">
        <f t="shared" si="630"/>
        <v>0</v>
      </c>
    </row>
    <row r="6707" spans="1:21" ht="12.75" customHeight="1" x14ac:dyDescent="0.2">
      <c r="A6707" s="15" t="s">
        <v>95</v>
      </c>
      <c r="B6707" s="16" t="s">
        <v>96</v>
      </c>
      <c r="C6707" s="8">
        <v>61989592</v>
      </c>
      <c r="D6707" s="6" t="s">
        <v>6673</v>
      </c>
      <c r="E6707" s="16" t="s">
        <v>6800</v>
      </c>
      <c r="F6707" s="15">
        <v>191879198</v>
      </c>
      <c r="G6707" s="5" t="s">
        <v>105</v>
      </c>
      <c r="H6707" s="6" t="s">
        <v>52</v>
      </c>
      <c r="I6707" s="6" t="s">
        <v>6837</v>
      </c>
      <c r="J6707" s="6" t="s">
        <v>6838</v>
      </c>
      <c r="K6707" s="6" t="s">
        <v>341</v>
      </c>
      <c r="L6707" s="6" t="s">
        <v>1089</v>
      </c>
      <c r="M6707" s="16" t="s">
        <v>1090</v>
      </c>
      <c r="N6707" s="8" t="s">
        <v>35</v>
      </c>
      <c r="O6707" s="7">
        <v>3</v>
      </c>
      <c r="P6707" s="3">
        <f t="shared" si="625"/>
        <v>0</v>
      </c>
      <c r="Q6707" s="3">
        <f t="shared" si="626"/>
        <v>0</v>
      </c>
      <c r="R6707" s="3">
        <f t="shared" si="627"/>
        <v>1</v>
      </c>
      <c r="S6707" s="3">
        <f t="shared" si="628"/>
        <v>0</v>
      </c>
      <c r="T6707" s="3">
        <f t="shared" si="629"/>
        <v>0</v>
      </c>
      <c r="U6707" s="3">
        <f t="shared" si="630"/>
        <v>0</v>
      </c>
    </row>
    <row r="6708" spans="1:21" ht="12.75" customHeight="1" x14ac:dyDescent="0.2">
      <c r="A6708" s="15" t="s">
        <v>95</v>
      </c>
      <c r="B6708" s="16" t="s">
        <v>96</v>
      </c>
      <c r="C6708" s="8">
        <v>61989592</v>
      </c>
      <c r="D6708" s="6" t="s">
        <v>6673</v>
      </c>
      <c r="E6708" s="16" t="s">
        <v>6800</v>
      </c>
      <c r="F6708" s="15">
        <v>192006396</v>
      </c>
      <c r="G6708" s="5" t="s">
        <v>72</v>
      </c>
      <c r="H6708" s="6" t="s">
        <v>29</v>
      </c>
      <c r="I6708" s="6" t="s">
        <v>6839</v>
      </c>
      <c r="J6708" s="6" t="s">
        <v>6840</v>
      </c>
      <c r="K6708" s="6" t="s">
        <v>341</v>
      </c>
      <c r="L6708" s="6" t="s">
        <v>1089</v>
      </c>
      <c r="M6708" s="16" t="s">
        <v>1090</v>
      </c>
      <c r="N6708" s="8" t="s">
        <v>35</v>
      </c>
      <c r="O6708" s="7">
        <v>3</v>
      </c>
      <c r="P6708" s="3">
        <f t="shared" si="625"/>
        <v>0</v>
      </c>
      <c r="Q6708" s="3">
        <f t="shared" si="626"/>
        <v>0</v>
      </c>
      <c r="R6708" s="3">
        <f t="shared" si="627"/>
        <v>1</v>
      </c>
      <c r="S6708" s="3">
        <f t="shared" si="628"/>
        <v>0</v>
      </c>
      <c r="T6708" s="3">
        <f t="shared" si="629"/>
        <v>0</v>
      </c>
      <c r="U6708" s="3">
        <f t="shared" si="630"/>
        <v>0</v>
      </c>
    </row>
    <row r="6709" spans="1:21" ht="12.75" customHeight="1" x14ac:dyDescent="0.2">
      <c r="A6709" s="15" t="s">
        <v>95</v>
      </c>
      <c r="B6709" s="16" t="s">
        <v>96</v>
      </c>
      <c r="C6709" s="8">
        <v>61989592</v>
      </c>
      <c r="D6709" s="6" t="s">
        <v>6673</v>
      </c>
      <c r="E6709" s="16" t="s">
        <v>6800</v>
      </c>
      <c r="F6709" s="15">
        <v>192006455</v>
      </c>
      <c r="G6709" s="5" t="s">
        <v>105</v>
      </c>
      <c r="H6709" s="6" t="s">
        <v>29</v>
      </c>
      <c r="I6709" s="6" t="s">
        <v>6841</v>
      </c>
      <c r="J6709" s="6" t="s">
        <v>6842</v>
      </c>
      <c r="K6709" s="6" t="s">
        <v>341</v>
      </c>
      <c r="L6709" s="6" t="s">
        <v>1089</v>
      </c>
      <c r="M6709" s="16" t="s">
        <v>1090</v>
      </c>
      <c r="N6709" s="8" t="s">
        <v>35</v>
      </c>
      <c r="O6709" s="7">
        <v>3</v>
      </c>
      <c r="P6709" s="3">
        <f t="shared" si="625"/>
        <v>0</v>
      </c>
      <c r="Q6709" s="3">
        <f t="shared" si="626"/>
        <v>0</v>
      </c>
      <c r="R6709" s="3">
        <f t="shared" si="627"/>
        <v>1</v>
      </c>
      <c r="S6709" s="3">
        <f t="shared" si="628"/>
        <v>0</v>
      </c>
      <c r="T6709" s="3">
        <f t="shared" si="629"/>
        <v>0</v>
      </c>
      <c r="U6709" s="3">
        <f t="shared" si="630"/>
        <v>0</v>
      </c>
    </row>
    <row r="6710" spans="1:21" ht="12.75" customHeight="1" x14ac:dyDescent="0.2">
      <c r="A6710" s="15" t="s">
        <v>95</v>
      </c>
      <c r="B6710" s="16" t="s">
        <v>96</v>
      </c>
      <c r="C6710" s="8">
        <v>61989592</v>
      </c>
      <c r="D6710" s="6" t="s">
        <v>6673</v>
      </c>
      <c r="E6710" s="16" t="s">
        <v>6800</v>
      </c>
      <c r="F6710" s="15">
        <v>192006570</v>
      </c>
      <c r="G6710" s="5" t="s">
        <v>105</v>
      </c>
      <c r="H6710" s="6" t="s">
        <v>29</v>
      </c>
      <c r="I6710" s="6" t="s">
        <v>6843</v>
      </c>
      <c r="J6710" s="6" t="s">
        <v>2637</v>
      </c>
      <c r="K6710" s="6" t="s">
        <v>341</v>
      </c>
      <c r="L6710" s="6" t="s">
        <v>1089</v>
      </c>
      <c r="M6710" s="16" t="s">
        <v>2251</v>
      </c>
      <c r="N6710" s="8" t="s">
        <v>35</v>
      </c>
      <c r="O6710" s="7">
        <v>3</v>
      </c>
      <c r="P6710" s="3">
        <f t="shared" si="625"/>
        <v>0</v>
      </c>
      <c r="Q6710" s="3">
        <f t="shared" si="626"/>
        <v>0</v>
      </c>
      <c r="R6710" s="3">
        <f t="shared" si="627"/>
        <v>1</v>
      </c>
      <c r="S6710" s="3">
        <f t="shared" si="628"/>
        <v>0</v>
      </c>
      <c r="T6710" s="3">
        <f t="shared" si="629"/>
        <v>0</v>
      </c>
      <c r="U6710" s="3">
        <f t="shared" si="630"/>
        <v>0</v>
      </c>
    </row>
    <row r="6711" spans="1:21" ht="12.75" customHeight="1" x14ac:dyDescent="0.2">
      <c r="A6711" s="15" t="s">
        <v>95</v>
      </c>
      <c r="B6711" s="16" t="s">
        <v>96</v>
      </c>
      <c r="C6711" s="8">
        <v>61989592</v>
      </c>
      <c r="D6711" s="6" t="s">
        <v>6673</v>
      </c>
      <c r="E6711" s="16" t="s">
        <v>6800</v>
      </c>
      <c r="F6711" s="15">
        <v>192006692</v>
      </c>
      <c r="G6711" s="5" t="s">
        <v>105</v>
      </c>
      <c r="H6711" s="6" t="s">
        <v>52</v>
      </c>
      <c r="I6711" s="6" t="s">
        <v>6844</v>
      </c>
      <c r="J6711" s="6" t="s">
        <v>6845</v>
      </c>
      <c r="K6711" s="6" t="s">
        <v>341</v>
      </c>
      <c r="L6711" s="6" t="s">
        <v>1089</v>
      </c>
      <c r="M6711" s="16" t="s">
        <v>2251</v>
      </c>
      <c r="N6711" s="8" t="s">
        <v>35</v>
      </c>
      <c r="O6711" s="7">
        <v>3</v>
      </c>
      <c r="P6711" s="3">
        <f t="shared" si="625"/>
        <v>0</v>
      </c>
      <c r="Q6711" s="3">
        <f t="shared" si="626"/>
        <v>0</v>
      </c>
      <c r="R6711" s="3">
        <f t="shared" si="627"/>
        <v>1</v>
      </c>
      <c r="S6711" s="3">
        <f t="shared" si="628"/>
        <v>0</v>
      </c>
      <c r="T6711" s="3">
        <f t="shared" si="629"/>
        <v>0</v>
      </c>
      <c r="U6711" s="3">
        <f t="shared" si="630"/>
        <v>0</v>
      </c>
    </row>
    <row r="6712" spans="1:21" ht="12.75" customHeight="1" x14ac:dyDescent="0.2">
      <c r="A6712" s="15" t="s">
        <v>95</v>
      </c>
      <c r="B6712" s="16" t="s">
        <v>96</v>
      </c>
      <c r="C6712" s="8">
        <v>61989592</v>
      </c>
      <c r="D6712" s="6" t="s">
        <v>6673</v>
      </c>
      <c r="E6712" s="16" t="s">
        <v>6800</v>
      </c>
      <c r="F6712" s="15">
        <v>191938774</v>
      </c>
      <c r="G6712" s="5" t="s">
        <v>105</v>
      </c>
      <c r="H6712" s="6" t="s">
        <v>52</v>
      </c>
      <c r="I6712" s="6" t="s">
        <v>6846</v>
      </c>
      <c r="J6712" s="6" t="s">
        <v>6847</v>
      </c>
      <c r="K6712" s="6" t="s">
        <v>341</v>
      </c>
      <c r="L6712" s="6" t="s">
        <v>1089</v>
      </c>
      <c r="M6712" s="16" t="s">
        <v>1090</v>
      </c>
      <c r="N6712" s="8" t="s">
        <v>35</v>
      </c>
      <c r="O6712" s="7">
        <v>4</v>
      </c>
      <c r="P6712" s="3">
        <f t="shared" si="625"/>
        <v>0</v>
      </c>
      <c r="Q6712" s="3">
        <f t="shared" si="626"/>
        <v>0</v>
      </c>
      <c r="R6712" s="3">
        <f t="shared" si="627"/>
        <v>0</v>
      </c>
      <c r="S6712" s="3">
        <f t="shared" si="628"/>
        <v>1</v>
      </c>
      <c r="T6712" s="3">
        <f t="shared" si="629"/>
        <v>0</v>
      </c>
      <c r="U6712" s="3">
        <f t="shared" si="630"/>
        <v>0</v>
      </c>
    </row>
    <row r="6713" spans="1:21" ht="12.75" customHeight="1" x14ac:dyDescent="0.2">
      <c r="A6713" s="15" t="s">
        <v>95</v>
      </c>
      <c r="B6713" s="16" t="s">
        <v>96</v>
      </c>
      <c r="C6713" s="8">
        <v>61989592</v>
      </c>
      <c r="D6713" s="6" t="s">
        <v>6673</v>
      </c>
      <c r="E6713" s="16" t="s">
        <v>6800</v>
      </c>
      <c r="F6713" s="15">
        <v>191938852</v>
      </c>
      <c r="G6713" s="5" t="s">
        <v>167</v>
      </c>
      <c r="H6713" s="6" t="s">
        <v>52</v>
      </c>
      <c r="I6713" s="6" t="s">
        <v>6848</v>
      </c>
      <c r="J6713" s="6" t="s">
        <v>6849</v>
      </c>
      <c r="K6713" s="6" t="s">
        <v>341</v>
      </c>
      <c r="L6713" s="6" t="s">
        <v>1089</v>
      </c>
      <c r="M6713" s="16" t="s">
        <v>1090</v>
      </c>
      <c r="N6713" s="8" t="s">
        <v>35</v>
      </c>
      <c r="O6713" s="7">
        <v>4</v>
      </c>
      <c r="P6713" s="3">
        <f t="shared" si="625"/>
        <v>0</v>
      </c>
      <c r="Q6713" s="3">
        <f t="shared" si="626"/>
        <v>0</v>
      </c>
      <c r="R6713" s="3">
        <f t="shared" si="627"/>
        <v>0</v>
      </c>
      <c r="S6713" s="3">
        <f t="shared" si="628"/>
        <v>1</v>
      </c>
      <c r="T6713" s="3">
        <f t="shared" si="629"/>
        <v>0</v>
      </c>
      <c r="U6713" s="3">
        <f t="shared" si="630"/>
        <v>0</v>
      </c>
    </row>
    <row r="6714" spans="1:21" ht="12.75" customHeight="1" x14ac:dyDescent="0.2">
      <c r="A6714" s="15" t="s">
        <v>95</v>
      </c>
      <c r="B6714" s="16" t="s">
        <v>96</v>
      </c>
      <c r="C6714" s="8">
        <v>61989592</v>
      </c>
      <c r="D6714" s="6" t="s">
        <v>6673</v>
      </c>
      <c r="E6714" s="16" t="s">
        <v>6800</v>
      </c>
      <c r="F6714" s="15">
        <v>191939045</v>
      </c>
      <c r="G6714" s="5" t="s">
        <v>167</v>
      </c>
      <c r="H6714" s="6" t="s">
        <v>52</v>
      </c>
      <c r="I6714" s="6" t="s">
        <v>6850</v>
      </c>
      <c r="J6714" s="6" t="s">
        <v>6851</v>
      </c>
      <c r="K6714" s="6" t="s">
        <v>341</v>
      </c>
      <c r="L6714" s="6" t="s">
        <v>1089</v>
      </c>
      <c r="M6714" s="16" t="s">
        <v>1090</v>
      </c>
      <c r="N6714" s="8" t="s">
        <v>35</v>
      </c>
      <c r="O6714" s="7">
        <v>4</v>
      </c>
      <c r="P6714" s="3">
        <f t="shared" si="625"/>
        <v>0</v>
      </c>
      <c r="Q6714" s="3">
        <f t="shared" si="626"/>
        <v>0</v>
      </c>
      <c r="R6714" s="3">
        <f t="shared" si="627"/>
        <v>0</v>
      </c>
      <c r="S6714" s="3">
        <f t="shared" si="628"/>
        <v>1</v>
      </c>
      <c r="T6714" s="3">
        <f t="shared" si="629"/>
        <v>0</v>
      </c>
      <c r="U6714" s="3">
        <f t="shared" si="630"/>
        <v>0</v>
      </c>
    </row>
    <row r="6715" spans="1:21" ht="12.75" customHeight="1" x14ac:dyDescent="0.2">
      <c r="A6715" s="15" t="s">
        <v>95</v>
      </c>
      <c r="B6715" s="16" t="s">
        <v>96</v>
      </c>
      <c r="C6715" s="8">
        <v>61989592</v>
      </c>
      <c r="D6715" s="6" t="s">
        <v>6673</v>
      </c>
      <c r="E6715" s="16" t="s">
        <v>6800</v>
      </c>
      <c r="F6715" s="15">
        <v>192006374</v>
      </c>
      <c r="G6715" s="5" t="s">
        <v>105</v>
      </c>
      <c r="H6715" s="6" t="s">
        <v>29</v>
      </c>
      <c r="I6715" s="6" t="s">
        <v>6852</v>
      </c>
      <c r="J6715" s="6" t="s">
        <v>6853</v>
      </c>
      <c r="K6715" s="6" t="s">
        <v>341</v>
      </c>
      <c r="L6715" s="6" t="s">
        <v>1089</v>
      </c>
      <c r="M6715" s="16" t="s">
        <v>1090</v>
      </c>
      <c r="N6715" s="8" t="s">
        <v>35</v>
      </c>
      <c r="O6715" s="7">
        <v>4</v>
      </c>
      <c r="P6715" s="3">
        <f t="shared" si="625"/>
        <v>0</v>
      </c>
      <c r="Q6715" s="3">
        <f t="shared" si="626"/>
        <v>0</v>
      </c>
      <c r="R6715" s="3">
        <f t="shared" si="627"/>
        <v>0</v>
      </c>
      <c r="S6715" s="3">
        <f t="shared" si="628"/>
        <v>1</v>
      </c>
      <c r="T6715" s="3">
        <f t="shared" si="629"/>
        <v>0</v>
      </c>
      <c r="U6715" s="3">
        <f t="shared" si="630"/>
        <v>0</v>
      </c>
    </row>
    <row r="6716" spans="1:21" ht="12.75" customHeight="1" x14ac:dyDescent="0.2">
      <c r="A6716" s="15" t="s">
        <v>95</v>
      </c>
      <c r="B6716" s="16" t="s">
        <v>96</v>
      </c>
      <c r="C6716" s="8">
        <v>61989592</v>
      </c>
      <c r="D6716" s="6" t="s">
        <v>6673</v>
      </c>
      <c r="E6716" s="16" t="s">
        <v>6800</v>
      </c>
      <c r="F6716" s="15">
        <v>192006566</v>
      </c>
      <c r="G6716" s="5" t="s">
        <v>105</v>
      </c>
      <c r="H6716" s="6" t="s">
        <v>29</v>
      </c>
      <c r="I6716" s="6" t="s">
        <v>6854</v>
      </c>
      <c r="J6716" s="6" t="s">
        <v>6855</v>
      </c>
      <c r="K6716" s="6" t="s">
        <v>341</v>
      </c>
      <c r="L6716" s="6" t="s">
        <v>1089</v>
      </c>
      <c r="M6716" s="16" t="s">
        <v>1090</v>
      </c>
      <c r="N6716" s="8" t="s">
        <v>35</v>
      </c>
      <c r="O6716" s="7">
        <v>4</v>
      </c>
      <c r="P6716" s="3">
        <f t="shared" si="625"/>
        <v>0</v>
      </c>
      <c r="Q6716" s="3">
        <f t="shared" si="626"/>
        <v>0</v>
      </c>
      <c r="R6716" s="3">
        <f t="shared" si="627"/>
        <v>0</v>
      </c>
      <c r="S6716" s="3">
        <f t="shared" si="628"/>
        <v>1</v>
      </c>
      <c r="T6716" s="3">
        <f t="shared" si="629"/>
        <v>0</v>
      </c>
      <c r="U6716" s="3">
        <f t="shared" si="630"/>
        <v>0</v>
      </c>
    </row>
    <row r="6717" spans="1:21" ht="12.75" customHeight="1" x14ac:dyDescent="0.2">
      <c r="A6717" s="15" t="s">
        <v>95</v>
      </c>
      <c r="B6717" s="16" t="s">
        <v>96</v>
      </c>
      <c r="C6717" s="8">
        <v>61989592</v>
      </c>
      <c r="D6717" s="6" t="s">
        <v>6673</v>
      </c>
      <c r="E6717" s="16" t="s">
        <v>6800</v>
      </c>
      <c r="F6717" s="15">
        <v>191938761</v>
      </c>
      <c r="G6717" s="5" t="s">
        <v>72</v>
      </c>
      <c r="H6717" s="6" t="s">
        <v>52</v>
      </c>
      <c r="I6717" s="6" t="s">
        <v>6839</v>
      </c>
      <c r="J6717" s="6" t="s">
        <v>6856</v>
      </c>
      <c r="K6717" s="6" t="s">
        <v>341</v>
      </c>
      <c r="L6717" s="6" t="s">
        <v>1089</v>
      </c>
      <c r="M6717" s="16" t="s">
        <v>1090</v>
      </c>
      <c r="N6717" s="8" t="s">
        <v>35</v>
      </c>
      <c r="O6717" s="7">
        <v>5</v>
      </c>
      <c r="P6717" s="3">
        <f t="shared" si="625"/>
        <v>0</v>
      </c>
      <c r="Q6717" s="3">
        <f t="shared" si="626"/>
        <v>0</v>
      </c>
      <c r="R6717" s="3">
        <f t="shared" si="627"/>
        <v>0</v>
      </c>
      <c r="S6717" s="3">
        <f t="shared" si="628"/>
        <v>0</v>
      </c>
      <c r="T6717" s="3">
        <f t="shared" si="629"/>
        <v>1</v>
      </c>
      <c r="U6717" s="3">
        <f t="shared" si="630"/>
        <v>0</v>
      </c>
    </row>
    <row r="6718" spans="1:21" ht="12.75" customHeight="1" x14ac:dyDescent="0.2">
      <c r="A6718" s="15" t="s">
        <v>95</v>
      </c>
      <c r="B6718" s="16" t="s">
        <v>96</v>
      </c>
      <c r="C6718" s="8">
        <v>61989592</v>
      </c>
      <c r="D6718" s="6" t="s">
        <v>6673</v>
      </c>
      <c r="E6718" s="16" t="s">
        <v>6800</v>
      </c>
      <c r="F6718" s="15">
        <v>191938974</v>
      </c>
      <c r="G6718" s="5" t="s">
        <v>67</v>
      </c>
      <c r="H6718" s="6" t="s">
        <v>52</v>
      </c>
      <c r="I6718" s="6" t="s">
        <v>6857</v>
      </c>
      <c r="J6718" s="6" t="s">
        <v>6858</v>
      </c>
      <c r="K6718" s="6" t="s">
        <v>341</v>
      </c>
      <c r="L6718" s="6" t="s">
        <v>1089</v>
      </c>
      <c r="M6718" s="16" t="s">
        <v>1090</v>
      </c>
      <c r="N6718" s="8" t="s">
        <v>35</v>
      </c>
      <c r="O6718" s="7">
        <v>5</v>
      </c>
      <c r="P6718" s="3">
        <f t="shared" si="625"/>
        <v>0</v>
      </c>
      <c r="Q6718" s="3">
        <f t="shared" si="626"/>
        <v>0</v>
      </c>
      <c r="R6718" s="3">
        <f t="shared" si="627"/>
        <v>0</v>
      </c>
      <c r="S6718" s="3">
        <f t="shared" si="628"/>
        <v>0</v>
      </c>
      <c r="T6718" s="3">
        <f t="shared" si="629"/>
        <v>1</v>
      </c>
      <c r="U6718" s="3">
        <f t="shared" si="630"/>
        <v>0</v>
      </c>
    </row>
    <row r="6719" spans="1:21" ht="12.75" customHeight="1" x14ac:dyDescent="0.2">
      <c r="A6719" s="15" t="s">
        <v>95</v>
      </c>
      <c r="B6719" s="16" t="s">
        <v>96</v>
      </c>
      <c r="C6719" s="8">
        <v>61989592</v>
      </c>
      <c r="D6719" s="6" t="s">
        <v>6673</v>
      </c>
      <c r="E6719" s="16" t="s">
        <v>6800</v>
      </c>
      <c r="F6719" s="15">
        <v>192006385</v>
      </c>
      <c r="G6719" s="5" t="s">
        <v>72</v>
      </c>
      <c r="H6719" s="6" t="s">
        <v>29</v>
      </c>
      <c r="I6719" s="6" t="s">
        <v>6839</v>
      </c>
      <c r="J6719" s="6" t="s">
        <v>6859</v>
      </c>
      <c r="K6719" s="6" t="s">
        <v>341</v>
      </c>
      <c r="L6719" s="6" t="s">
        <v>1089</v>
      </c>
      <c r="M6719" s="16" t="s">
        <v>1090</v>
      </c>
      <c r="N6719" s="8" t="s">
        <v>35</v>
      </c>
      <c r="O6719" s="7">
        <v>5</v>
      </c>
      <c r="P6719" s="3">
        <f t="shared" si="625"/>
        <v>0</v>
      </c>
      <c r="Q6719" s="3">
        <f t="shared" si="626"/>
        <v>0</v>
      </c>
      <c r="R6719" s="3">
        <f t="shared" si="627"/>
        <v>0</v>
      </c>
      <c r="S6719" s="3">
        <f t="shared" si="628"/>
        <v>0</v>
      </c>
      <c r="T6719" s="3">
        <f t="shared" si="629"/>
        <v>1</v>
      </c>
      <c r="U6719" s="3">
        <f t="shared" si="630"/>
        <v>0</v>
      </c>
    </row>
    <row r="6720" spans="1:21" ht="12.75" customHeight="1" x14ac:dyDescent="0.2">
      <c r="A6720" s="15" t="s">
        <v>95</v>
      </c>
      <c r="B6720" s="16" t="s">
        <v>96</v>
      </c>
      <c r="C6720" s="8">
        <v>61989592</v>
      </c>
      <c r="D6720" s="6" t="s">
        <v>6673</v>
      </c>
      <c r="E6720" s="16" t="s">
        <v>6800</v>
      </c>
      <c r="F6720" s="15">
        <v>192006561</v>
      </c>
      <c r="G6720" s="5" t="s">
        <v>105</v>
      </c>
      <c r="H6720" s="6" t="s">
        <v>52</v>
      </c>
      <c r="I6720" s="6" t="s">
        <v>6860</v>
      </c>
      <c r="J6720" s="6" t="s">
        <v>6861</v>
      </c>
      <c r="K6720" s="6" t="s">
        <v>341</v>
      </c>
      <c r="L6720" s="6" t="s">
        <v>1089</v>
      </c>
      <c r="M6720" s="16" t="s">
        <v>2251</v>
      </c>
      <c r="N6720" s="8" t="s">
        <v>35</v>
      </c>
      <c r="O6720" s="7">
        <v>5</v>
      </c>
      <c r="P6720" s="3">
        <f t="shared" si="625"/>
        <v>0</v>
      </c>
      <c r="Q6720" s="3">
        <f t="shared" si="626"/>
        <v>0</v>
      </c>
      <c r="R6720" s="3">
        <f t="shared" si="627"/>
        <v>0</v>
      </c>
      <c r="S6720" s="3">
        <f t="shared" si="628"/>
        <v>0</v>
      </c>
      <c r="T6720" s="3">
        <f t="shared" si="629"/>
        <v>1</v>
      </c>
      <c r="U6720" s="3">
        <f t="shared" si="630"/>
        <v>0</v>
      </c>
    </row>
    <row r="6721" spans="1:21" ht="12.75" customHeight="1" x14ac:dyDescent="0.2">
      <c r="A6721" s="15" t="s">
        <v>95</v>
      </c>
      <c r="B6721" s="16" t="s">
        <v>96</v>
      </c>
      <c r="C6721" s="8">
        <v>61989592</v>
      </c>
      <c r="D6721" s="6" t="s">
        <v>6673</v>
      </c>
      <c r="E6721" s="16" t="s">
        <v>6800</v>
      </c>
      <c r="F6721" s="15">
        <v>192006582</v>
      </c>
      <c r="G6721" s="5" t="s">
        <v>105</v>
      </c>
      <c r="H6721" s="6" t="s">
        <v>29</v>
      </c>
      <c r="I6721" s="6" t="s">
        <v>6862</v>
      </c>
      <c r="J6721" s="6" t="s">
        <v>6863</v>
      </c>
      <c r="K6721" s="6" t="s">
        <v>341</v>
      </c>
      <c r="L6721" s="6" t="s">
        <v>1089</v>
      </c>
      <c r="M6721" s="16" t="s">
        <v>2251</v>
      </c>
      <c r="N6721" s="8" t="s">
        <v>35</v>
      </c>
      <c r="O6721" s="7">
        <v>5</v>
      </c>
      <c r="P6721" s="3">
        <f t="shared" si="625"/>
        <v>0</v>
      </c>
      <c r="Q6721" s="3">
        <f t="shared" si="626"/>
        <v>0</v>
      </c>
      <c r="R6721" s="3">
        <f t="shared" si="627"/>
        <v>0</v>
      </c>
      <c r="S6721" s="3">
        <f t="shared" si="628"/>
        <v>0</v>
      </c>
      <c r="T6721" s="3">
        <f t="shared" si="629"/>
        <v>1</v>
      </c>
      <c r="U6721" s="3">
        <f t="shared" si="630"/>
        <v>0</v>
      </c>
    </row>
    <row r="6722" spans="1:21" ht="12.75" customHeight="1" x14ac:dyDescent="0.2">
      <c r="A6722" s="15" t="s">
        <v>95</v>
      </c>
      <c r="B6722" s="16" t="s">
        <v>96</v>
      </c>
      <c r="C6722" s="8">
        <v>61989592</v>
      </c>
      <c r="D6722" s="6" t="s">
        <v>6673</v>
      </c>
      <c r="E6722" s="16" t="s">
        <v>6797</v>
      </c>
      <c r="F6722" s="15">
        <v>191936580</v>
      </c>
      <c r="G6722" s="5" t="s">
        <v>105</v>
      </c>
      <c r="H6722" s="6" t="s">
        <v>52</v>
      </c>
      <c r="I6722" s="6" t="s">
        <v>6798</v>
      </c>
      <c r="J6722" s="6" t="s">
        <v>6799</v>
      </c>
      <c r="K6722" s="6" t="s">
        <v>341</v>
      </c>
      <c r="L6722" s="6" t="s">
        <v>2233</v>
      </c>
      <c r="M6722" s="16" t="s">
        <v>2648</v>
      </c>
      <c r="N6722" s="8" t="s">
        <v>35</v>
      </c>
      <c r="O6722" s="7">
        <v>2</v>
      </c>
      <c r="P6722" s="3">
        <f t="shared" si="625"/>
        <v>0</v>
      </c>
      <c r="Q6722" s="3">
        <f t="shared" si="626"/>
        <v>1</v>
      </c>
      <c r="R6722" s="3">
        <f t="shared" si="627"/>
        <v>0</v>
      </c>
      <c r="S6722" s="3">
        <f t="shared" si="628"/>
        <v>0</v>
      </c>
      <c r="T6722" s="3">
        <f t="shared" si="629"/>
        <v>0</v>
      </c>
      <c r="U6722" s="3">
        <f t="shared" si="630"/>
        <v>0</v>
      </c>
    </row>
    <row r="6723" spans="1:21" ht="12.75" customHeight="1" x14ac:dyDescent="0.2">
      <c r="A6723" s="15" t="s">
        <v>95</v>
      </c>
      <c r="B6723" s="16" t="s">
        <v>96</v>
      </c>
      <c r="C6723" s="8">
        <v>61989592</v>
      </c>
      <c r="D6723" s="6" t="s">
        <v>6673</v>
      </c>
      <c r="E6723" s="16" t="s">
        <v>6800</v>
      </c>
      <c r="F6723" s="15">
        <v>191964750</v>
      </c>
      <c r="G6723" s="5" t="s">
        <v>167</v>
      </c>
      <c r="H6723" s="6" t="s">
        <v>29</v>
      </c>
      <c r="I6723" s="6" t="s">
        <v>6801</v>
      </c>
      <c r="J6723" s="6" t="s">
        <v>6802</v>
      </c>
      <c r="K6723" s="6" t="s">
        <v>341</v>
      </c>
      <c r="L6723" s="6" t="s">
        <v>2233</v>
      </c>
      <c r="M6723" s="16" t="s">
        <v>2234</v>
      </c>
      <c r="N6723" s="8" t="s">
        <v>35</v>
      </c>
      <c r="O6723" s="7">
        <v>2</v>
      </c>
      <c r="P6723" s="3">
        <f t="shared" si="625"/>
        <v>0</v>
      </c>
      <c r="Q6723" s="3">
        <f t="shared" si="626"/>
        <v>1</v>
      </c>
      <c r="R6723" s="3">
        <f t="shared" si="627"/>
        <v>0</v>
      </c>
      <c r="S6723" s="3">
        <f t="shared" si="628"/>
        <v>0</v>
      </c>
      <c r="T6723" s="3">
        <f t="shared" si="629"/>
        <v>0</v>
      </c>
      <c r="U6723" s="3">
        <f t="shared" si="630"/>
        <v>0</v>
      </c>
    </row>
    <row r="6724" spans="1:21" ht="12.75" customHeight="1" x14ac:dyDescent="0.2">
      <c r="A6724" s="15" t="s">
        <v>95</v>
      </c>
      <c r="B6724" s="16" t="s">
        <v>96</v>
      </c>
      <c r="C6724" s="8">
        <v>61989592</v>
      </c>
      <c r="D6724" s="6" t="s">
        <v>6673</v>
      </c>
      <c r="E6724" s="16" t="s">
        <v>6800</v>
      </c>
      <c r="F6724" s="15">
        <v>192006643</v>
      </c>
      <c r="G6724" s="5" t="s">
        <v>105</v>
      </c>
      <c r="H6724" s="6" t="s">
        <v>29</v>
      </c>
      <c r="I6724" s="6" t="s">
        <v>6803</v>
      </c>
      <c r="J6724" s="6" t="s">
        <v>6804</v>
      </c>
      <c r="K6724" s="6" t="s">
        <v>341</v>
      </c>
      <c r="L6724" s="6" t="s">
        <v>2233</v>
      </c>
      <c r="M6724" s="16" t="s">
        <v>2238</v>
      </c>
      <c r="N6724" s="8" t="s">
        <v>35</v>
      </c>
      <c r="O6724" s="7">
        <v>2</v>
      </c>
      <c r="P6724" s="3">
        <f t="shared" si="625"/>
        <v>0</v>
      </c>
      <c r="Q6724" s="3">
        <f t="shared" si="626"/>
        <v>1</v>
      </c>
      <c r="R6724" s="3">
        <f t="shared" si="627"/>
        <v>0</v>
      </c>
      <c r="S6724" s="3">
        <f t="shared" si="628"/>
        <v>0</v>
      </c>
      <c r="T6724" s="3">
        <f t="shared" si="629"/>
        <v>0</v>
      </c>
      <c r="U6724" s="3">
        <f t="shared" si="630"/>
        <v>0</v>
      </c>
    </row>
    <row r="6725" spans="1:21" ht="12.75" customHeight="1" x14ac:dyDescent="0.2">
      <c r="A6725" s="15" t="s">
        <v>95</v>
      </c>
      <c r="B6725" s="16" t="s">
        <v>96</v>
      </c>
      <c r="C6725" s="8">
        <v>61989592</v>
      </c>
      <c r="D6725" s="6" t="s">
        <v>6673</v>
      </c>
      <c r="E6725" s="16" t="s">
        <v>6797</v>
      </c>
      <c r="F6725" s="15">
        <v>191992467</v>
      </c>
      <c r="G6725" s="5" t="s">
        <v>36</v>
      </c>
      <c r="H6725" s="6" t="s">
        <v>29</v>
      </c>
      <c r="I6725" s="6" t="s">
        <v>6805</v>
      </c>
      <c r="J6725" s="6" t="s">
        <v>6806</v>
      </c>
      <c r="K6725" s="6" t="s">
        <v>341</v>
      </c>
      <c r="L6725" s="6" t="s">
        <v>2233</v>
      </c>
      <c r="M6725" s="16" t="s">
        <v>2238</v>
      </c>
      <c r="N6725" s="8" t="s">
        <v>35</v>
      </c>
      <c r="O6725" s="7">
        <v>3</v>
      </c>
      <c r="P6725" s="3">
        <f t="shared" ref="P6725:P6788" si="631">IF(O6725=1,1,0)</f>
        <v>0</v>
      </c>
      <c r="Q6725" s="3">
        <f t="shared" ref="Q6725:Q6788" si="632">IF(O6725=2,1,0)</f>
        <v>0</v>
      </c>
      <c r="R6725" s="3">
        <f t="shared" ref="R6725:R6788" si="633">IF(O6725=3,1,0)</f>
        <v>1</v>
      </c>
      <c r="S6725" s="3">
        <f t="shared" ref="S6725:S6788" si="634">IF(O6725=4,1,0)</f>
        <v>0</v>
      </c>
      <c r="T6725" s="3">
        <f t="shared" ref="T6725:T6788" si="635">IF(O6725=5,1,0)</f>
        <v>0</v>
      </c>
      <c r="U6725" s="3">
        <f t="shared" ref="U6725:U6788" si="636">IF(O6725="Bez finální známky, nebyl získán potřebný počet posudků",1,IF(O6725="N (nehodnoceno)",1,0))</f>
        <v>0</v>
      </c>
    </row>
    <row r="6726" spans="1:21" ht="12.75" customHeight="1" x14ac:dyDescent="0.2">
      <c r="A6726" s="15" t="s">
        <v>95</v>
      </c>
      <c r="B6726" s="16" t="s">
        <v>96</v>
      </c>
      <c r="C6726" s="8">
        <v>61989592</v>
      </c>
      <c r="D6726" s="6" t="s">
        <v>6673</v>
      </c>
      <c r="E6726" s="16" t="s">
        <v>6797</v>
      </c>
      <c r="F6726" s="15">
        <v>192004517</v>
      </c>
      <c r="G6726" s="5" t="s">
        <v>105</v>
      </c>
      <c r="H6726" s="6" t="s">
        <v>29</v>
      </c>
      <c r="I6726" s="6" t="s">
        <v>6807</v>
      </c>
      <c r="J6726" s="6" t="s">
        <v>6808</v>
      </c>
      <c r="K6726" s="6" t="s">
        <v>341</v>
      </c>
      <c r="L6726" s="6" t="s">
        <v>2233</v>
      </c>
      <c r="M6726" s="16" t="s">
        <v>2238</v>
      </c>
      <c r="N6726" s="8" t="s">
        <v>35</v>
      </c>
      <c r="O6726" s="7">
        <v>3</v>
      </c>
      <c r="P6726" s="3">
        <f t="shared" si="631"/>
        <v>0</v>
      </c>
      <c r="Q6726" s="3">
        <f t="shared" si="632"/>
        <v>0</v>
      </c>
      <c r="R6726" s="3">
        <f t="shared" si="633"/>
        <v>1</v>
      </c>
      <c r="S6726" s="3">
        <f t="shared" si="634"/>
        <v>0</v>
      </c>
      <c r="T6726" s="3">
        <f t="shared" si="635"/>
        <v>0</v>
      </c>
      <c r="U6726" s="3">
        <f t="shared" si="636"/>
        <v>0</v>
      </c>
    </row>
    <row r="6727" spans="1:21" ht="12.75" customHeight="1" x14ac:dyDescent="0.2">
      <c r="A6727" s="15" t="s">
        <v>95</v>
      </c>
      <c r="B6727" s="16" t="s">
        <v>96</v>
      </c>
      <c r="C6727" s="8">
        <v>61989592</v>
      </c>
      <c r="D6727" s="6" t="s">
        <v>6673</v>
      </c>
      <c r="E6727" s="16" t="s">
        <v>6797</v>
      </c>
      <c r="F6727" s="15">
        <v>192004769</v>
      </c>
      <c r="G6727" s="5" t="s">
        <v>105</v>
      </c>
      <c r="H6727" s="6" t="s">
        <v>29</v>
      </c>
      <c r="I6727" s="6" t="s">
        <v>6809</v>
      </c>
      <c r="J6727" s="6" t="s">
        <v>6810</v>
      </c>
      <c r="K6727" s="6" t="s">
        <v>341</v>
      </c>
      <c r="L6727" s="6" t="s">
        <v>2233</v>
      </c>
      <c r="M6727" s="16" t="s">
        <v>2238</v>
      </c>
      <c r="N6727" s="8" t="s">
        <v>35</v>
      </c>
      <c r="O6727" s="7">
        <v>3</v>
      </c>
      <c r="P6727" s="3">
        <f t="shared" si="631"/>
        <v>0</v>
      </c>
      <c r="Q6727" s="3">
        <f t="shared" si="632"/>
        <v>0</v>
      </c>
      <c r="R6727" s="3">
        <f t="shared" si="633"/>
        <v>1</v>
      </c>
      <c r="S6727" s="3">
        <f t="shared" si="634"/>
        <v>0</v>
      </c>
      <c r="T6727" s="3">
        <f t="shared" si="635"/>
        <v>0</v>
      </c>
      <c r="U6727" s="3">
        <f t="shared" si="636"/>
        <v>0</v>
      </c>
    </row>
    <row r="6728" spans="1:21" ht="12.75" customHeight="1" x14ac:dyDescent="0.2">
      <c r="A6728" s="15" t="s">
        <v>95</v>
      </c>
      <c r="B6728" s="16" t="s">
        <v>96</v>
      </c>
      <c r="C6728" s="8">
        <v>61989592</v>
      </c>
      <c r="D6728" s="6" t="s">
        <v>6673</v>
      </c>
      <c r="E6728" s="16" t="s">
        <v>6797</v>
      </c>
      <c r="F6728" s="15">
        <v>192005023</v>
      </c>
      <c r="G6728" s="5" t="s">
        <v>167</v>
      </c>
      <c r="H6728" s="6" t="s">
        <v>29</v>
      </c>
      <c r="I6728" s="6" t="s">
        <v>2634</v>
      </c>
      <c r="J6728" s="6" t="s">
        <v>6811</v>
      </c>
      <c r="K6728" s="6" t="s">
        <v>341</v>
      </c>
      <c r="L6728" s="6" t="s">
        <v>2233</v>
      </c>
      <c r="M6728" s="16" t="s">
        <v>2238</v>
      </c>
      <c r="N6728" s="8" t="s">
        <v>35</v>
      </c>
      <c r="O6728" s="7">
        <v>3</v>
      </c>
      <c r="P6728" s="3">
        <f t="shared" si="631"/>
        <v>0</v>
      </c>
      <c r="Q6728" s="3">
        <f t="shared" si="632"/>
        <v>0</v>
      </c>
      <c r="R6728" s="3">
        <f t="shared" si="633"/>
        <v>1</v>
      </c>
      <c r="S6728" s="3">
        <f t="shared" si="634"/>
        <v>0</v>
      </c>
      <c r="T6728" s="3">
        <f t="shared" si="635"/>
        <v>0</v>
      </c>
      <c r="U6728" s="3">
        <f t="shared" si="636"/>
        <v>0</v>
      </c>
    </row>
    <row r="6729" spans="1:21" ht="12.75" customHeight="1" x14ac:dyDescent="0.2">
      <c r="A6729" s="15" t="s">
        <v>95</v>
      </c>
      <c r="B6729" s="16" t="s">
        <v>96</v>
      </c>
      <c r="C6729" s="8">
        <v>61989592</v>
      </c>
      <c r="D6729" s="6" t="s">
        <v>6673</v>
      </c>
      <c r="E6729" s="16" t="s">
        <v>6812</v>
      </c>
      <c r="F6729" s="15">
        <v>191964465</v>
      </c>
      <c r="G6729" s="5" t="s">
        <v>105</v>
      </c>
      <c r="H6729" s="6" t="s">
        <v>52</v>
      </c>
      <c r="I6729" s="6" t="s">
        <v>6813</v>
      </c>
      <c r="J6729" s="6" t="s">
        <v>6814</v>
      </c>
      <c r="K6729" s="6" t="s">
        <v>341</v>
      </c>
      <c r="L6729" s="6" t="s">
        <v>2233</v>
      </c>
      <c r="M6729" s="16" t="s">
        <v>2238</v>
      </c>
      <c r="N6729" s="8" t="s">
        <v>35</v>
      </c>
      <c r="O6729" s="7">
        <v>4</v>
      </c>
      <c r="P6729" s="3">
        <f t="shared" si="631"/>
        <v>0</v>
      </c>
      <c r="Q6729" s="3">
        <f t="shared" si="632"/>
        <v>0</v>
      </c>
      <c r="R6729" s="3">
        <f t="shared" si="633"/>
        <v>0</v>
      </c>
      <c r="S6729" s="3">
        <f t="shared" si="634"/>
        <v>1</v>
      </c>
      <c r="T6729" s="3">
        <f t="shared" si="635"/>
        <v>0</v>
      </c>
      <c r="U6729" s="3">
        <f t="shared" si="636"/>
        <v>0</v>
      </c>
    </row>
    <row r="6730" spans="1:21" ht="12.75" customHeight="1" x14ac:dyDescent="0.2">
      <c r="A6730" s="15" t="s">
        <v>95</v>
      </c>
      <c r="B6730" s="16" t="s">
        <v>96</v>
      </c>
      <c r="C6730" s="8">
        <v>61989592</v>
      </c>
      <c r="D6730" s="6" t="s">
        <v>6673</v>
      </c>
      <c r="E6730" s="16" t="s">
        <v>6812</v>
      </c>
      <c r="F6730" s="15">
        <v>191964481</v>
      </c>
      <c r="G6730" s="5" t="s">
        <v>105</v>
      </c>
      <c r="H6730" s="6" t="s">
        <v>52</v>
      </c>
      <c r="I6730" s="6" t="s">
        <v>6815</v>
      </c>
      <c r="J6730" s="6" t="s">
        <v>6816</v>
      </c>
      <c r="K6730" s="6" t="s">
        <v>341</v>
      </c>
      <c r="L6730" s="6" t="s">
        <v>2233</v>
      </c>
      <c r="M6730" s="16" t="s">
        <v>2238</v>
      </c>
      <c r="N6730" s="8" t="s">
        <v>35</v>
      </c>
      <c r="O6730" s="7">
        <v>4</v>
      </c>
      <c r="P6730" s="3">
        <f t="shared" si="631"/>
        <v>0</v>
      </c>
      <c r="Q6730" s="3">
        <f t="shared" si="632"/>
        <v>0</v>
      </c>
      <c r="R6730" s="3">
        <f t="shared" si="633"/>
        <v>0</v>
      </c>
      <c r="S6730" s="3">
        <f t="shared" si="634"/>
        <v>1</v>
      </c>
      <c r="T6730" s="3">
        <f t="shared" si="635"/>
        <v>0</v>
      </c>
      <c r="U6730" s="3">
        <f t="shared" si="636"/>
        <v>0</v>
      </c>
    </row>
    <row r="6731" spans="1:21" ht="12.75" customHeight="1" x14ac:dyDescent="0.2">
      <c r="A6731" s="15" t="s">
        <v>95</v>
      </c>
      <c r="B6731" s="16" t="s">
        <v>96</v>
      </c>
      <c r="C6731" s="8">
        <v>61989592</v>
      </c>
      <c r="D6731" s="6" t="s">
        <v>6673</v>
      </c>
      <c r="E6731" s="16" t="s">
        <v>6789</v>
      </c>
      <c r="F6731" s="15">
        <v>191936303</v>
      </c>
      <c r="G6731" s="5" t="s">
        <v>67</v>
      </c>
      <c r="H6731" s="6" t="s">
        <v>52</v>
      </c>
      <c r="I6731" s="6" t="s">
        <v>6817</v>
      </c>
      <c r="J6731" s="6" t="s">
        <v>6818</v>
      </c>
      <c r="K6731" s="6" t="s">
        <v>341</v>
      </c>
      <c r="L6731" s="6" t="s">
        <v>2233</v>
      </c>
      <c r="M6731" s="16" t="s">
        <v>2238</v>
      </c>
      <c r="N6731" s="8" t="s">
        <v>35</v>
      </c>
      <c r="O6731" s="7">
        <v>4</v>
      </c>
      <c r="P6731" s="3">
        <f t="shared" si="631"/>
        <v>0</v>
      </c>
      <c r="Q6731" s="3">
        <f t="shared" si="632"/>
        <v>0</v>
      </c>
      <c r="R6731" s="3">
        <f t="shared" si="633"/>
        <v>0</v>
      </c>
      <c r="S6731" s="3">
        <f t="shared" si="634"/>
        <v>1</v>
      </c>
      <c r="T6731" s="3">
        <f t="shared" si="635"/>
        <v>0</v>
      </c>
      <c r="U6731" s="3">
        <f t="shared" si="636"/>
        <v>0</v>
      </c>
    </row>
    <row r="6732" spans="1:21" ht="12.75" customHeight="1" x14ac:dyDescent="0.2">
      <c r="A6732" s="15" t="s">
        <v>95</v>
      </c>
      <c r="B6732" s="16" t="s">
        <v>96</v>
      </c>
      <c r="C6732" s="8">
        <v>61989592</v>
      </c>
      <c r="D6732" s="6" t="s">
        <v>6673</v>
      </c>
      <c r="E6732" s="16" t="s">
        <v>6797</v>
      </c>
      <c r="F6732" s="15">
        <v>191880145</v>
      </c>
      <c r="G6732" s="5" t="s">
        <v>105</v>
      </c>
      <c r="H6732" s="6" t="s">
        <v>52</v>
      </c>
      <c r="I6732" s="6" t="s">
        <v>6819</v>
      </c>
      <c r="J6732" s="6" t="s">
        <v>6820</v>
      </c>
      <c r="K6732" s="6" t="s">
        <v>341</v>
      </c>
      <c r="L6732" s="6" t="s">
        <v>2233</v>
      </c>
      <c r="M6732" s="16" t="s">
        <v>2648</v>
      </c>
      <c r="N6732" s="8" t="s">
        <v>35</v>
      </c>
      <c r="O6732" s="7">
        <v>4</v>
      </c>
      <c r="P6732" s="3">
        <f t="shared" si="631"/>
        <v>0</v>
      </c>
      <c r="Q6732" s="3">
        <f t="shared" si="632"/>
        <v>0</v>
      </c>
      <c r="R6732" s="3">
        <f t="shared" si="633"/>
        <v>0</v>
      </c>
      <c r="S6732" s="3">
        <f t="shared" si="634"/>
        <v>1</v>
      </c>
      <c r="T6732" s="3">
        <f t="shared" si="635"/>
        <v>0</v>
      </c>
      <c r="U6732" s="3">
        <f t="shared" si="636"/>
        <v>0</v>
      </c>
    </row>
    <row r="6733" spans="1:21" ht="12.75" customHeight="1" x14ac:dyDescent="0.2">
      <c r="A6733" s="15" t="s">
        <v>95</v>
      </c>
      <c r="B6733" s="16" t="s">
        <v>96</v>
      </c>
      <c r="C6733" s="8">
        <v>61989592</v>
      </c>
      <c r="D6733" s="6" t="s">
        <v>6673</v>
      </c>
      <c r="E6733" s="16" t="s">
        <v>6797</v>
      </c>
      <c r="F6733" s="15">
        <v>191936490</v>
      </c>
      <c r="G6733" s="5" t="s">
        <v>99</v>
      </c>
      <c r="H6733" s="6" t="s">
        <v>52</v>
      </c>
      <c r="I6733" s="6" t="s">
        <v>6821</v>
      </c>
      <c r="J6733" s="6" t="s">
        <v>6822</v>
      </c>
      <c r="K6733" s="6" t="s">
        <v>341</v>
      </c>
      <c r="L6733" s="6" t="s">
        <v>2233</v>
      </c>
      <c r="M6733" s="16" t="s">
        <v>2234</v>
      </c>
      <c r="N6733" s="8" t="s">
        <v>35</v>
      </c>
      <c r="O6733" s="7">
        <v>4</v>
      </c>
      <c r="P6733" s="3">
        <f t="shared" si="631"/>
        <v>0</v>
      </c>
      <c r="Q6733" s="3">
        <f t="shared" si="632"/>
        <v>0</v>
      </c>
      <c r="R6733" s="3">
        <f t="shared" si="633"/>
        <v>0</v>
      </c>
      <c r="S6733" s="3">
        <f t="shared" si="634"/>
        <v>1</v>
      </c>
      <c r="T6733" s="3">
        <f t="shared" si="635"/>
        <v>0</v>
      </c>
      <c r="U6733" s="3">
        <f t="shared" si="636"/>
        <v>0</v>
      </c>
    </row>
    <row r="6734" spans="1:21" ht="12.75" customHeight="1" x14ac:dyDescent="0.2">
      <c r="A6734" s="15" t="s">
        <v>95</v>
      </c>
      <c r="B6734" s="16" t="s">
        <v>96</v>
      </c>
      <c r="C6734" s="8">
        <v>61989592</v>
      </c>
      <c r="D6734" s="6" t="s">
        <v>6673</v>
      </c>
      <c r="E6734" s="16" t="s">
        <v>6797</v>
      </c>
      <c r="F6734" s="15">
        <v>191936513</v>
      </c>
      <c r="G6734" s="5" t="s">
        <v>105</v>
      </c>
      <c r="H6734" s="6" t="s">
        <v>52</v>
      </c>
      <c r="I6734" s="6" t="s">
        <v>6823</v>
      </c>
      <c r="J6734" s="6" t="s">
        <v>6824</v>
      </c>
      <c r="K6734" s="6" t="s">
        <v>341</v>
      </c>
      <c r="L6734" s="6" t="s">
        <v>2233</v>
      </c>
      <c r="M6734" s="16" t="s">
        <v>2234</v>
      </c>
      <c r="N6734" s="8" t="s">
        <v>35</v>
      </c>
      <c r="O6734" s="7">
        <v>4</v>
      </c>
      <c r="P6734" s="3">
        <f t="shared" si="631"/>
        <v>0</v>
      </c>
      <c r="Q6734" s="3">
        <f t="shared" si="632"/>
        <v>0</v>
      </c>
      <c r="R6734" s="3">
        <f t="shared" si="633"/>
        <v>0</v>
      </c>
      <c r="S6734" s="3">
        <f t="shared" si="634"/>
        <v>1</v>
      </c>
      <c r="T6734" s="3">
        <f t="shared" si="635"/>
        <v>0</v>
      </c>
      <c r="U6734" s="3">
        <f t="shared" si="636"/>
        <v>0</v>
      </c>
    </row>
    <row r="6735" spans="1:21" ht="12.75" customHeight="1" x14ac:dyDescent="0.2">
      <c r="A6735" s="15" t="s">
        <v>95</v>
      </c>
      <c r="B6735" s="16" t="s">
        <v>96</v>
      </c>
      <c r="C6735" s="8">
        <v>61989592</v>
      </c>
      <c r="D6735" s="6" t="s">
        <v>6673</v>
      </c>
      <c r="E6735" s="16" t="s">
        <v>6797</v>
      </c>
      <c r="F6735" s="15">
        <v>192004507</v>
      </c>
      <c r="G6735" s="5" t="s">
        <v>51</v>
      </c>
      <c r="H6735" s="6" t="s">
        <v>29</v>
      </c>
      <c r="I6735" s="6" t="s">
        <v>6825</v>
      </c>
      <c r="J6735" s="6" t="s">
        <v>6826</v>
      </c>
      <c r="K6735" s="6" t="s">
        <v>341</v>
      </c>
      <c r="L6735" s="6" t="s">
        <v>2233</v>
      </c>
      <c r="M6735" s="16" t="s">
        <v>2238</v>
      </c>
      <c r="N6735" s="8" t="s">
        <v>35</v>
      </c>
      <c r="O6735" s="7">
        <v>4</v>
      </c>
      <c r="P6735" s="3">
        <f t="shared" si="631"/>
        <v>0</v>
      </c>
      <c r="Q6735" s="3">
        <f t="shared" si="632"/>
        <v>0</v>
      </c>
      <c r="R6735" s="3">
        <f t="shared" si="633"/>
        <v>0</v>
      </c>
      <c r="S6735" s="3">
        <f t="shared" si="634"/>
        <v>1</v>
      </c>
      <c r="T6735" s="3">
        <f t="shared" si="635"/>
        <v>0</v>
      </c>
      <c r="U6735" s="3">
        <f t="shared" si="636"/>
        <v>0</v>
      </c>
    </row>
    <row r="6736" spans="1:21" ht="12.75" customHeight="1" x14ac:dyDescent="0.2">
      <c r="A6736" s="15" t="s">
        <v>95</v>
      </c>
      <c r="B6736" s="16" t="s">
        <v>96</v>
      </c>
      <c r="C6736" s="8">
        <v>61989592</v>
      </c>
      <c r="D6736" s="6" t="s">
        <v>6673</v>
      </c>
      <c r="E6736" s="16" t="s">
        <v>6797</v>
      </c>
      <c r="F6736" s="15">
        <v>191936694</v>
      </c>
      <c r="G6736" s="5" t="s">
        <v>105</v>
      </c>
      <c r="H6736" s="6" t="s">
        <v>52</v>
      </c>
      <c r="I6736" s="6" t="s">
        <v>6368</v>
      </c>
      <c r="J6736" s="6" t="s">
        <v>7150</v>
      </c>
      <c r="K6736" s="6" t="s">
        <v>102</v>
      </c>
      <c r="L6736" s="6" t="s">
        <v>103</v>
      </c>
      <c r="M6736" s="16" t="s">
        <v>126</v>
      </c>
      <c r="N6736" s="8" t="s">
        <v>35</v>
      </c>
      <c r="O6736" s="7">
        <v>1</v>
      </c>
      <c r="P6736" s="3">
        <f t="shared" si="631"/>
        <v>1</v>
      </c>
      <c r="Q6736" s="3">
        <f t="shared" si="632"/>
        <v>0</v>
      </c>
      <c r="R6736" s="3">
        <f t="shared" si="633"/>
        <v>0</v>
      </c>
      <c r="S6736" s="3">
        <f t="shared" si="634"/>
        <v>0</v>
      </c>
      <c r="T6736" s="3">
        <f t="shared" si="635"/>
        <v>0</v>
      </c>
      <c r="U6736" s="3">
        <f t="shared" si="636"/>
        <v>0</v>
      </c>
    </row>
    <row r="6737" spans="1:21" ht="12.75" customHeight="1" x14ac:dyDescent="0.2">
      <c r="A6737" s="15" t="s">
        <v>95</v>
      </c>
      <c r="B6737" s="16" t="s">
        <v>96</v>
      </c>
      <c r="C6737" s="8">
        <v>61989592</v>
      </c>
      <c r="D6737" s="6" t="s">
        <v>6673</v>
      </c>
      <c r="E6737" s="16" t="s">
        <v>6797</v>
      </c>
      <c r="F6737" s="15">
        <v>191936696</v>
      </c>
      <c r="G6737" s="5" t="s">
        <v>167</v>
      </c>
      <c r="H6737" s="6" t="s">
        <v>52</v>
      </c>
      <c r="I6737" s="6" t="s">
        <v>7151</v>
      </c>
      <c r="J6737" s="6" t="s">
        <v>7152</v>
      </c>
      <c r="K6737" s="6" t="s">
        <v>102</v>
      </c>
      <c r="L6737" s="6" t="s">
        <v>103</v>
      </c>
      <c r="M6737" s="16" t="s">
        <v>7153</v>
      </c>
      <c r="N6737" s="8" t="s">
        <v>35</v>
      </c>
      <c r="O6737" s="7">
        <v>1</v>
      </c>
      <c r="P6737" s="3">
        <f t="shared" si="631"/>
        <v>1</v>
      </c>
      <c r="Q6737" s="3">
        <f t="shared" si="632"/>
        <v>0</v>
      </c>
      <c r="R6737" s="3">
        <f t="shared" si="633"/>
        <v>0</v>
      </c>
      <c r="S6737" s="3">
        <f t="shared" si="634"/>
        <v>0</v>
      </c>
      <c r="T6737" s="3">
        <f t="shared" si="635"/>
        <v>0</v>
      </c>
      <c r="U6737" s="3">
        <f t="shared" si="636"/>
        <v>0</v>
      </c>
    </row>
    <row r="6738" spans="1:21" ht="12.75" customHeight="1" x14ac:dyDescent="0.2">
      <c r="A6738" s="15" t="s">
        <v>95</v>
      </c>
      <c r="B6738" s="16" t="s">
        <v>96</v>
      </c>
      <c r="C6738" s="8">
        <v>61989592</v>
      </c>
      <c r="D6738" s="6" t="s">
        <v>6673</v>
      </c>
      <c r="E6738" s="16" t="s">
        <v>6797</v>
      </c>
      <c r="F6738" s="15">
        <v>192004880</v>
      </c>
      <c r="G6738" s="5" t="s">
        <v>105</v>
      </c>
      <c r="H6738" s="6" t="s">
        <v>52</v>
      </c>
      <c r="I6738" s="6" t="s">
        <v>7154</v>
      </c>
      <c r="J6738" s="6" t="s">
        <v>7155</v>
      </c>
      <c r="K6738" s="6" t="s">
        <v>102</v>
      </c>
      <c r="L6738" s="6" t="s">
        <v>103</v>
      </c>
      <c r="M6738" s="16" t="s">
        <v>104</v>
      </c>
      <c r="N6738" s="8" t="s">
        <v>35</v>
      </c>
      <c r="O6738" s="7">
        <v>1</v>
      </c>
      <c r="P6738" s="3">
        <f t="shared" si="631"/>
        <v>1</v>
      </c>
      <c r="Q6738" s="3">
        <f t="shared" si="632"/>
        <v>0</v>
      </c>
      <c r="R6738" s="3">
        <f t="shared" si="633"/>
        <v>0</v>
      </c>
      <c r="S6738" s="3">
        <f t="shared" si="634"/>
        <v>0</v>
      </c>
      <c r="T6738" s="3">
        <f t="shared" si="635"/>
        <v>0</v>
      </c>
      <c r="U6738" s="3">
        <f t="shared" si="636"/>
        <v>0</v>
      </c>
    </row>
    <row r="6739" spans="1:21" ht="12.75" customHeight="1" x14ac:dyDescent="0.2">
      <c r="A6739" s="15" t="s">
        <v>95</v>
      </c>
      <c r="B6739" s="16" t="s">
        <v>96</v>
      </c>
      <c r="C6739" s="8">
        <v>61989592</v>
      </c>
      <c r="D6739" s="6" t="s">
        <v>6673</v>
      </c>
      <c r="E6739" s="16" t="s">
        <v>6797</v>
      </c>
      <c r="F6739" s="15">
        <v>191936815</v>
      </c>
      <c r="G6739" s="5" t="s">
        <v>105</v>
      </c>
      <c r="H6739" s="6" t="s">
        <v>52</v>
      </c>
      <c r="I6739" s="6" t="s">
        <v>7156</v>
      </c>
      <c r="J6739" s="6" t="s">
        <v>7157</v>
      </c>
      <c r="K6739" s="6" t="s">
        <v>102</v>
      </c>
      <c r="L6739" s="6" t="s">
        <v>103</v>
      </c>
      <c r="M6739" s="16" t="s">
        <v>7153</v>
      </c>
      <c r="N6739" s="8" t="s">
        <v>35</v>
      </c>
      <c r="O6739" s="7">
        <v>2</v>
      </c>
      <c r="P6739" s="3">
        <f t="shared" si="631"/>
        <v>0</v>
      </c>
      <c r="Q6739" s="3">
        <f t="shared" si="632"/>
        <v>1</v>
      </c>
      <c r="R6739" s="3">
        <f t="shared" si="633"/>
        <v>0</v>
      </c>
      <c r="S6739" s="3">
        <f t="shared" si="634"/>
        <v>0</v>
      </c>
      <c r="T6739" s="3">
        <f t="shared" si="635"/>
        <v>0</v>
      </c>
      <c r="U6739" s="3">
        <f t="shared" si="636"/>
        <v>0</v>
      </c>
    </row>
    <row r="6740" spans="1:21" ht="12.75" customHeight="1" x14ac:dyDescent="0.2">
      <c r="A6740" s="15" t="s">
        <v>95</v>
      </c>
      <c r="B6740" s="16" t="s">
        <v>96</v>
      </c>
      <c r="C6740" s="8">
        <v>61989592</v>
      </c>
      <c r="D6740" s="6" t="s">
        <v>6673</v>
      </c>
      <c r="E6740" s="16" t="s">
        <v>6797</v>
      </c>
      <c r="F6740" s="15">
        <v>192004436</v>
      </c>
      <c r="G6740" s="5" t="s">
        <v>167</v>
      </c>
      <c r="H6740" s="6" t="s">
        <v>52</v>
      </c>
      <c r="I6740" s="6" t="s">
        <v>3443</v>
      </c>
      <c r="J6740" s="6" t="s">
        <v>7158</v>
      </c>
      <c r="K6740" s="6" t="s">
        <v>102</v>
      </c>
      <c r="L6740" s="6" t="s">
        <v>103</v>
      </c>
      <c r="M6740" s="16" t="s">
        <v>111</v>
      </c>
      <c r="N6740" s="8" t="s">
        <v>35</v>
      </c>
      <c r="O6740" s="7">
        <v>2</v>
      </c>
      <c r="P6740" s="3">
        <f t="shared" si="631"/>
        <v>0</v>
      </c>
      <c r="Q6740" s="3">
        <f t="shared" si="632"/>
        <v>1</v>
      </c>
      <c r="R6740" s="3">
        <f t="shared" si="633"/>
        <v>0</v>
      </c>
      <c r="S6740" s="3">
        <f t="shared" si="634"/>
        <v>0</v>
      </c>
      <c r="T6740" s="3">
        <f t="shared" si="635"/>
        <v>0</v>
      </c>
      <c r="U6740" s="3">
        <f t="shared" si="636"/>
        <v>0</v>
      </c>
    </row>
    <row r="6741" spans="1:21" ht="12.75" customHeight="1" x14ac:dyDescent="0.2">
      <c r="A6741" s="15" t="s">
        <v>95</v>
      </c>
      <c r="B6741" s="16" t="s">
        <v>96</v>
      </c>
      <c r="C6741" s="8">
        <v>61989592</v>
      </c>
      <c r="D6741" s="6" t="s">
        <v>6673</v>
      </c>
      <c r="E6741" s="16" t="s">
        <v>6797</v>
      </c>
      <c r="F6741" s="15">
        <v>192004906</v>
      </c>
      <c r="G6741" s="5" t="s">
        <v>105</v>
      </c>
      <c r="H6741" s="6" t="s">
        <v>52</v>
      </c>
      <c r="I6741" s="6" t="s">
        <v>7159</v>
      </c>
      <c r="J6741" s="6" t="s">
        <v>7160</v>
      </c>
      <c r="K6741" s="6" t="s">
        <v>102</v>
      </c>
      <c r="L6741" s="6" t="s">
        <v>103</v>
      </c>
      <c r="M6741" s="16" t="s">
        <v>104</v>
      </c>
      <c r="N6741" s="8" t="s">
        <v>35</v>
      </c>
      <c r="O6741" s="7">
        <v>2</v>
      </c>
      <c r="P6741" s="3">
        <f t="shared" si="631"/>
        <v>0</v>
      </c>
      <c r="Q6741" s="3">
        <f t="shared" si="632"/>
        <v>1</v>
      </c>
      <c r="R6741" s="3">
        <f t="shared" si="633"/>
        <v>0</v>
      </c>
      <c r="S6741" s="3">
        <f t="shared" si="634"/>
        <v>0</v>
      </c>
      <c r="T6741" s="3">
        <f t="shared" si="635"/>
        <v>0</v>
      </c>
      <c r="U6741" s="3">
        <f t="shared" si="636"/>
        <v>0</v>
      </c>
    </row>
    <row r="6742" spans="1:21" ht="12.75" customHeight="1" x14ac:dyDescent="0.2">
      <c r="A6742" s="15" t="s">
        <v>95</v>
      </c>
      <c r="B6742" s="16" t="s">
        <v>96</v>
      </c>
      <c r="C6742" s="8">
        <v>61989592</v>
      </c>
      <c r="D6742" s="6" t="s">
        <v>6673</v>
      </c>
      <c r="E6742" s="16" t="s">
        <v>6800</v>
      </c>
      <c r="F6742" s="15">
        <v>191964748</v>
      </c>
      <c r="G6742" s="5" t="s">
        <v>105</v>
      </c>
      <c r="H6742" s="6" t="s">
        <v>52</v>
      </c>
      <c r="I6742" s="6" t="s">
        <v>7161</v>
      </c>
      <c r="J6742" s="6" t="s">
        <v>7162</v>
      </c>
      <c r="K6742" s="6" t="s">
        <v>102</v>
      </c>
      <c r="L6742" s="6" t="s">
        <v>103</v>
      </c>
      <c r="M6742" s="16" t="s">
        <v>111</v>
      </c>
      <c r="N6742" s="8" t="s">
        <v>35</v>
      </c>
      <c r="O6742" s="7">
        <v>2</v>
      </c>
      <c r="P6742" s="3">
        <f t="shared" si="631"/>
        <v>0</v>
      </c>
      <c r="Q6742" s="3">
        <f t="shared" si="632"/>
        <v>1</v>
      </c>
      <c r="R6742" s="3">
        <f t="shared" si="633"/>
        <v>0</v>
      </c>
      <c r="S6742" s="3">
        <f t="shared" si="634"/>
        <v>0</v>
      </c>
      <c r="T6742" s="3">
        <f t="shared" si="635"/>
        <v>0</v>
      </c>
      <c r="U6742" s="3">
        <f t="shared" si="636"/>
        <v>0</v>
      </c>
    </row>
    <row r="6743" spans="1:21" ht="12.75" customHeight="1" x14ac:dyDescent="0.2">
      <c r="A6743" s="15" t="s">
        <v>95</v>
      </c>
      <c r="B6743" s="16" t="s">
        <v>96</v>
      </c>
      <c r="C6743" s="8">
        <v>61989592</v>
      </c>
      <c r="D6743" s="6" t="s">
        <v>6673</v>
      </c>
      <c r="E6743" s="16" t="s">
        <v>6797</v>
      </c>
      <c r="F6743" s="15">
        <v>191936777</v>
      </c>
      <c r="G6743" s="5" t="s">
        <v>105</v>
      </c>
      <c r="H6743" s="6" t="s">
        <v>52</v>
      </c>
      <c r="I6743" s="6" t="s">
        <v>7163</v>
      </c>
      <c r="J6743" s="6" t="s">
        <v>7164</v>
      </c>
      <c r="K6743" s="6" t="s">
        <v>102</v>
      </c>
      <c r="L6743" s="6" t="s">
        <v>103</v>
      </c>
      <c r="M6743" s="16" t="s">
        <v>111</v>
      </c>
      <c r="N6743" s="8" t="s">
        <v>35</v>
      </c>
      <c r="O6743" s="7">
        <v>3</v>
      </c>
      <c r="P6743" s="3">
        <f t="shared" si="631"/>
        <v>0</v>
      </c>
      <c r="Q6743" s="3">
        <f t="shared" si="632"/>
        <v>0</v>
      </c>
      <c r="R6743" s="3">
        <f t="shared" si="633"/>
        <v>1</v>
      </c>
      <c r="S6743" s="3">
        <f t="shared" si="634"/>
        <v>0</v>
      </c>
      <c r="T6743" s="3">
        <f t="shared" si="635"/>
        <v>0</v>
      </c>
      <c r="U6743" s="3">
        <f t="shared" si="636"/>
        <v>0</v>
      </c>
    </row>
    <row r="6744" spans="1:21" ht="12.75" customHeight="1" x14ac:dyDescent="0.2">
      <c r="A6744" s="15" t="s">
        <v>95</v>
      </c>
      <c r="B6744" s="16" t="s">
        <v>96</v>
      </c>
      <c r="C6744" s="8">
        <v>61989592</v>
      </c>
      <c r="D6744" s="6" t="s">
        <v>6673</v>
      </c>
      <c r="E6744" s="16" t="s">
        <v>6797</v>
      </c>
      <c r="F6744" s="15">
        <v>191936905</v>
      </c>
      <c r="G6744" s="5" t="s">
        <v>167</v>
      </c>
      <c r="H6744" s="6" t="s">
        <v>52</v>
      </c>
      <c r="I6744" s="6" t="s">
        <v>7165</v>
      </c>
      <c r="J6744" s="6" t="s">
        <v>7166</v>
      </c>
      <c r="K6744" s="6" t="s">
        <v>102</v>
      </c>
      <c r="L6744" s="6" t="s">
        <v>103</v>
      </c>
      <c r="M6744" s="16" t="s">
        <v>7153</v>
      </c>
      <c r="N6744" s="8" t="s">
        <v>35</v>
      </c>
      <c r="O6744" s="7">
        <v>3</v>
      </c>
      <c r="P6744" s="3">
        <f t="shared" si="631"/>
        <v>0</v>
      </c>
      <c r="Q6744" s="3">
        <f t="shared" si="632"/>
        <v>0</v>
      </c>
      <c r="R6744" s="3">
        <f t="shared" si="633"/>
        <v>1</v>
      </c>
      <c r="S6744" s="3">
        <f t="shared" si="634"/>
        <v>0</v>
      </c>
      <c r="T6744" s="3">
        <f t="shared" si="635"/>
        <v>0</v>
      </c>
      <c r="U6744" s="3">
        <f t="shared" si="636"/>
        <v>0</v>
      </c>
    </row>
    <row r="6745" spans="1:21" ht="12.75" customHeight="1" x14ac:dyDescent="0.2">
      <c r="A6745" s="15" t="s">
        <v>95</v>
      </c>
      <c r="B6745" s="16" t="s">
        <v>96</v>
      </c>
      <c r="C6745" s="8">
        <v>61989592</v>
      </c>
      <c r="D6745" s="6" t="s">
        <v>6673</v>
      </c>
      <c r="E6745" s="16" t="s">
        <v>6797</v>
      </c>
      <c r="F6745" s="15">
        <v>191937173</v>
      </c>
      <c r="G6745" s="5" t="s">
        <v>67</v>
      </c>
      <c r="H6745" s="6" t="s">
        <v>52</v>
      </c>
      <c r="I6745" s="6" t="s">
        <v>7167</v>
      </c>
      <c r="J6745" s="6" t="s">
        <v>7168</v>
      </c>
      <c r="K6745" s="6" t="s">
        <v>102</v>
      </c>
      <c r="L6745" s="6" t="s">
        <v>103</v>
      </c>
      <c r="M6745" s="16" t="s">
        <v>111</v>
      </c>
      <c r="N6745" s="8" t="s">
        <v>35</v>
      </c>
      <c r="O6745" s="7">
        <v>3</v>
      </c>
      <c r="P6745" s="3">
        <f t="shared" si="631"/>
        <v>0</v>
      </c>
      <c r="Q6745" s="3">
        <f t="shared" si="632"/>
        <v>0</v>
      </c>
      <c r="R6745" s="3">
        <f t="shared" si="633"/>
        <v>1</v>
      </c>
      <c r="S6745" s="3">
        <f t="shared" si="634"/>
        <v>0</v>
      </c>
      <c r="T6745" s="3">
        <f t="shared" si="635"/>
        <v>0</v>
      </c>
      <c r="U6745" s="3">
        <f t="shared" si="636"/>
        <v>0</v>
      </c>
    </row>
    <row r="6746" spans="1:21" ht="12.75" customHeight="1" x14ac:dyDescent="0.2">
      <c r="A6746" s="15" t="s">
        <v>95</v>
      </c>
      <c r="B6746" s="16" t="s">
        <v>96</v>
      </c>
      <c r="C6746" s="8">
        <v>61989592</v>
      </c>
      <c r="D6746" s="6" t="s">
        <v>6673</v>
      </c>
      <c r="E6746" s="16" t="s">
        <v>6797</v>
      </c>
      <c r="F6746" s="15">
        <v>192004425</v>
      </c>
      <c r="G6746" s="5" t="s">
        <v>167</v>
      </c>
      <c r="H6746" s="6" t="s">
        <v>52</v>
      </c>
      <c r="I6746" s="6" t="s">
        <v>7036</v>
      </c>
      <c r="J6746" s="6" t="s">
        <v>7169</v>
      </c>
      <c r="K6746" s="6" t="s">
        <v>102</v>
      </c>
      <c r="L6746" s="6" t="s">
        <v>103</v>
      </c>
      <c r="M6746" s="16" t="s">
        <v>111</v>
      </c>
      <c r="N6746" s="8" t="s">
        <v>35</v>
      </c>
      <c r="O6746" s="7">
        <v>3</v>
      </c>
      <c r="P6746" s="3">
        <f t="shared" si="631"/>
        <v>0</v>
      </c>
      <c r="Q6746" s="3">
        <f t="shared" si="632"/>
        <v>0</v>
      </c>
      <c r="R6746" s="3">
        <f t="shared" si="633"/>
        <v>1</v>
      </c>
      <c r="S6746" s="3">
        <f t="shared" si="634"/>
        <v>0</v>
      </c>
      <c r="T6746" s="3">
        <f t="shared" si="635"/>
        <v>0</v>
      </c>
      <c r="U6746" s="3">
        <f t="shared" si="636"/>
        <v>0</v>
      </c>
    </row>
    <row r="6747" spans="1:21" ht="12.75" customHeight="1" x14ac:dyDescent="0.2">
      <c r="A6747" s="15" t="s">
        <v>95</v>
      </c>
      <c r="B6747" s="16" t="s">
        <v>96</v>
      </c>
      <c r="C6747" s="8">
        <v>61989592</v>
      </c>
      <c r="D6747" s="6" t="s">
        <v>6673</v>
      </c>
      <c r="E6747" s="16" t="s">
        <v>6797</v>
      </c>
      <c r="F6747" s="15">
        <v>192004746</v>
      </c>
      <c r="G6747" s="5" t="s">
        <v>105</v>
      </c>
      <c r="H6747" s="6" t="s">
        <v>52</v>
      </c>
      <c r="I6747" s="6" t="s">
        <v>7165</v>
      </c>
      <c r="J6747" s="6" t="s">
        <v>7170</v>
      </c>
      <c r="K6747" s="6" t="s">
        <v>102</v>
      </c>
      <c r="L6747" s="6" t="s">
        <v>103</v>
      </c>
      <c r="M6747" s="16" t="s">
        <v>104</v>
      </c>
      <c r="N6747" s="8" t="s">
        <v>35</v>
      </c>
      <c r="O6747" s="7">
        <v>3</v>
      </c>
      <c r="P6747" s="3">
        <f t="shared" si="631"/>
        <v>0</v>
      </c>
      <c r="Q6747" s="3">
        <f t="shared" si="632"/>
        <v>0</v>
      </c>
      <c r="R6747" s="3">
        <f t="shared" si="633"/>
        <v>1</v>
      </c>
      <c r="S6747" s="3">
        <f t="shared" si="634"/>
        <v>0</v>
      </c>
      <c r="T6747" s="3">
        <f t="shared" si="635"/>
        <v>0</v>
      </c>
      <c r="U6747" s="3">
        <f t="shared" si="636"/>
        <v>0</v>
      </c>
    </row>
    <row r="6748" spans="1:21" ht="12.75" customHeight="1" x14ac:dyDescent="0.2">
      <c r="A6748" s="15" t="s">
        <v>95</v>
      </c>
      <c r="B6748" s="16" t="s">
        <v>96</v>
      </c>
      <c r="C6748" s="8">
        <v>61989592</v>
      </c>
      <c r="D6748" s="6" t="s">
        <v>6673</v>
      </c>
      <c r="E6748" s="16" t="s">
        <v>6800</v>
      </c>
      <c r="F6748" s="15">
        <v>192006554</v>
      </c>
      <c r="G6748" s="5" t="s">
        <v>105</v>
      </c>
      <c r="H6748" s="6" t="s">
        <v>52</v>
      </c>
      <c r="I6748" s="6" t="s">
        <v>7171</v>
      </c>
      <c r="J6748" s="6" t="s">
        <v>7172</v>
      </c>
      <c r="K6748" s="6" t="s">
        <v>102</v>
      </c>
      <c r="L6748" s="6" t="s">
        <v>103</v>
      </c>
      <c r="M6748" s="16" t="s">
        <v>111</v>
      </c>
      <c r="N6748" s="8" t="s">
        <v>35</v>
      </c>
      <c r="O6748" s="7">
        <v>3</v>
      </c>
      <c r="P6748" s="3">
        <f t="shared" si="631"/>
        <v>0</v>
      </c>
      <c r="Q6748" s="3">
        <f t="shared" si="632"/>
        <v>0</v>
      </c>
      <c r="R6748" s="3">
        <f t="shared" si="633"/>
        <v>1</v>
      </c>
      <c r="S6748" s="3">
        <f t="shared" si="634"/>
        <v>0</v>
      </c>
      <c r="T6748" s="3">
        <f t="shared" si="635"/>
        <v>0</v>
      </c>
      <c r="U6748" s="3">
        <f t="shared" si="636"/>
        <v>0</v>
      </c>
    </row>
    <row r="6749" spans="1:21" ht="12.75" customHeight="1" x14ac:dyDescent="0.2">
      <c r="A6749" s="15" t="s">
        <v>95</v>
      </c>
      <c r="B6749" s="16" t="s">
        <v>96</v>
      </c>
      <c r="C6749" s="8">
        <v>61989592</v>
      </c>
      <c r="D6749" s="6" t="s">
        <v>6673</v>
      </c>
      <c r="E6749" s="16" t="s">
        <v>6800</v>
      </c>
      <c r="F6749" s="15">
        <v>192006483</v>
      </c>
      <c r="G6749" s="5" t="s">
        <v>167</v>
      </c>
      <c r="H6749" s="6" t="s">
        <v>52</v>
      </c>
      <c r="I6749" s="6" t="s">
        <v>1962</v>
      </c>
      <c r="J6749" s="6" t="s">
        <v>7173</v>
      </c>
      <c r="K6749" s="6" t="s">
        <v>102</v>
      </c>
      <c r="L6749" s="6" t="s">
        <v>103</v>
      </c>
      <c r="M6749" s="16" t="s">
        <v>1095</v>
      </c>
      <c r="N6749" s="8" t="s">
        <v>35</v>
      </c>
      <c r="O6749" s="7">
        <v>4</v>
      </c>
      <c r="P6749" s="3">
        <f t="shared" si="631"/>
        <v>0</v>
      </c>
      <c r="Q6749" s="3">
        <f t="shared" si="632"/>
        <v>0</v>
      </c>
      <c r="R6749" s="3">
        <f t="shared" si="633"/>
        <v>0</v>
      </c>
      <c r="S6749" s="3">
        <f t="shared" si="634"/>
        <v>1</v>
      </c>
      <c r="T6749" s="3">
        <f t="shared" si="635"/>
        <v>0</v>
      </c>
      <c r="U6749" s="3">
        <f t="shared" si="636"/>
        <v>0</v>
      </c>
    </row>
    <row r="6750" spans="1:21" ht="12.75" customHeight="1" x14ac:dyDescent="0.2">
      <c r="A6750" s="15" t="s">
        <v>95</v>
      </c>
      <c r="B6750" s="16" t="s">
        <v>96</v>
      </c>
      <c r="C6750" s="8">
        <v>61989592</v>
      </c>
      <c r="D6750" s="6" t="s">
        <v>6673</v>
      </c>
      <c r="E6750" s="16" t="s">
        <v>6797</v>
      </c>
      <c r="F6750" s="15">
        <v>191936686</v>
      </c>
      <c r="G6750" s="5" t="s">
        <v>1096</v>
      </c>
      <c r="H6750" s="6" t="s">
        <v>52</v>
      </c>
      <c r="I6750" s="6" t="s">
        <v>7174</v>
      </c>
      <c r="J6750" s="6" t="s">
        <v>7175</v>
      </c>
      <c r="K6750" s="6" t="s">
        <v>102</v>
      </c>
      <c r="L6750" s="6" t="s">
        <v>103</v>
      </c>
      <c r="M6750" s="16" t="s">
        <v>111</v>
      </c>
      <c r="N6750" s="8" t="s">
        <v>35</v>
      </c>
      <c r="O6750" s="7">
        <v>5</v>
      </c>
      <c r="P6750" s="3">
        <f t="shared" si="631"/>
        <v>0</v>
      </c>
      <c r="Q6750" s="3">
        <f t="shared" si="632"/>
        <v>0</v>
      </c>
      <c r="R6750" s="3">
        <f t="shared" si="633"/>
        <v>0</v>
      </c>
      <c r="S6750" s="3">
        <f t="shared" si="634"/>
        <v>0</v>
      </c>
      <c r="T6750" s="3">
        <f t="shared" si="635"/>
        <v>1</v>
      </c>
      <c r="U6750" s="3">
        <f t="shared" si="636"/>
        <v>0</v>
      </c>
    </row>
    <row r="6751" spans="1:21" ht="12.75" customHeight="1" x14ac:dyDescent="0.2">
      <c r="A6751" s="15" t="s">
        <v>95</v>
      </c>
      <c r="B6751" s="16" t="s">
        <v>96</v>
      </c>
      <c r="C6751" s="8">
        <v>61989592</v>
      </c>
      <c r="D6751" s="6" t="s">
        <v>6673</v>
      </c>
      <c r="E6751" s="16" t="s">
        <v>6812</v>
      </c>
      <c r="F6751" s="15">
        <v>191937602</v>
      </c>
      <c r="G6751" s="5" t="s">
        <v>105</v>
      </c>
      <c r="H6751" s="6" t="s">
        <v>52</v>
      </c>
      <c r="I6751" s="6" t="s">
        <v>7104</v>
      </c>
      <c r="J6751" s="6" t="s">
        <v>7105</v>
      </c>
      <c r="K6751" s="6" t="s">
        <v>102</v>
      </c>
      <c r="L6751" s="6" t="s">
        <v>1887</v>
      </c>
      <c r="M6751" s="16" t="s">
        <v>1937</v>
      </c>
      <c r="N6751" s="8" t="s">
        <v>35</v>
      </c>
      <c r="O6751" s="7">
        <v>1</v>
      </c>
      <c r="P6751" s="3">
        <f t="shared" si="631"/>
        <v>1</v>
      </c>
      <c r="Q6751" s="3">
        <f t="shared" si="632"/>
        <v>0</v>
      </c>
      <c r="R6751" s="3">
        <f t="shared" si="633"/>
        <v>0</v>
      </c>
      <c r="S6751" s="3">
        <f t="shared" si="634"/>
        <v>0</v>
      </c>
      <c r="T6751" s="3">
        <f t="shared" si="635"/>
        <v>0</v>
      </c>
      <c r="U6751" s="3">
        <f t="shared" si="636"/>
        <v>0</v>
      </c>
    </row>
    <row r="6752" spans="1:21" ht="12.75" customHeight="1" x14ac:dyDescent="0.2">
      <c r="A6752" s="15" t="s">
        <v>95</v>
      </c>
      <c r="B6752" s="16" t="s">
        <v>96</v>
      </c>
      <c r="C6752" s="8">
        <v>61989592</v>
      </c>
      <c r="D6752" s="6" t="s">
        <v>6673</v>
      </c>
      <c r="E6752" s="16" t="s">
        <v>6812</v>
      </c>
      <c r="F6752" s="15">
        <v>191879988</v>
      </c>
      <c r="G6752" s="5" t="s">
        <v>105</v>
      </c>
      <c r="H6752" s="6" t="s">
        <v>52</v>
      </c>
      <c r="I6752" s="6" t="s">
        <v>7106</v>
      </c>
      <c r="J6752" s="6" t="s">
        <v>7107</v>
      </c>
      <c r="K6752" s="6" t="s">
        <v>102</v>
      </c>
      <c r="L6752" s="6" t="s">
        <v>1887</v>
      </c>
      <c r="M6752" s="16" t="s">
        <v>1937</v>
      </c>
      <c r="N6752" s="8" t="s">
        <v>35</v>
      </c>
      <c r="O6752" s="7">
        <v>2</v>
      </c>
      <c r="P6752" s="3">
        <f t="shared" si="631"/>
        <v>0</v>
      </c>
      <c r="Q6752" s="3">
        <f t="shared" si="632"/>
        <v>1</v>
      </c>
      <c r="R6752" s="3">
        <f t="shared" si="633"/>
        <v>0</v>
      </c>
      <c r="S6752" s="3">
        <f t="shared" si="634"/>
        <v>0</v>
      </c>
      <c r="T6752" s="3">
        <f t="shared" si="635"/>
        <v>0</v>
      </c>
      <c r="U6752" s="3">
        <f t="shared" si="636"/>
        <v>0</v>
      </c>
    </row>
    <row r="6753" spans="1:21" ht="12.75" customHeight="1" x14ac:dyDescent="0.2">
      <c r="A6753" s="15" t="s">
        <v>95</v>
      </c>
      <c r="B6753" s="16" t="s">
        <v>96</v>
      </c>
      <c r="C6753" s="8">
        <v>61989592</v>
      </c>
      <c r="D6753" s="6" t="s">
        <v>6673</v>
      </c>
      <c r="E6753" s="16" t="s">
        <v>6812</v>
      </c>
      <c r="F6753" s="15">
        <v>191880013</v>
      </c>
      <c r="G6753" s="5" t="s">
        <v>105</v>
      </c>
      <c r="H6753" s="6" t="s">
        <v>52</v>
      </c>
      <c r="I6753" s="6" t="s">
        <v>7108</v>
      </c>
      <c r="J6753" s="6" t="s">
        <v>7109</v>
      </c>
      <c r="K6753" s="6" t="s">
        <v>102</v>
      </c>
      <c r="L6753" s="6" t="s">
        <v>1887</v>
      </c>
      <c r="M6753" s="16" t="s">
        <v>1937</v>
      </c>
      <c r="N6753" s="8" t="s">
        <v>35</v>
      </c>
      <c r="O6753" s="7">
        <v>2</v>
      </c>
      <c r="P6753" s="3">
        <f t="shared" si="631"/>
        <v>0</v>
      </c>
      <c r="Q6753" s="3">
        <f t="shared" si="632"/>
        <v>1</v>
      </c>
      <c r="R6753" s="3">
        <f t="shared" si="633"/>
        <v>0</v>
      </c>
      <c r="S6753" s="3">
        <f t="shared" si="634"/>
        <v>0</v>
      </c>
      <c r="T6753" s="3">
        <f t="shared" si="635"/>
        <v>0</v>
      </c>
      <c r="U6753" s="3">
        <f t="shared" si="636"/>
        <v>0</v>
      </c>
    </row>
    <row r="6754" spans="1:21" ht="12.75" customHeight="1" x14ac:dyDescent="0.2">
      <c r="A6754" s="15" t="s">
        <v>95</v>
      </c>
      <c r="B6754" s="16" t="s">
        <v>96</v>
      </c>
      <c r="C6754" s="8">
        <v>61989592</v>
      </c>
      <c r="D6754" s="6" t="s">
        <v>6673</v>
      </c>
      <c r="E6754" s="16" t="s">
        <v>6812</v>
      </c>
      <c r="F6754" s="15">
        <v>191880014</v>
      </c>
      <c r="G6754" s="5" t="s">
        <v>105</v>
      </c>
      <c r="H6754" s="6" t="s">
        <v>52</v>
      </c>
      <c r="I6754" s="6" t="s">
        <v>7108</v>
      </c>
      <c r="J6754" s="6" t="s">
        <v>7110</v>
      </c>
      <c r="K6754" s="6" t="s">
        <v>102</v>
      </c>
      <c r="L6754" s="6" t="s">
        <v>1887</v>
      </c>
      <c r="M6754" s="16" t="s">
        <v>1937</v>
      </c>
      <c r="N6754" s="8" t="s">
        <v>35</v>
      </c>
      <c r="O6754" s="7">
        <v>2</v>
      </c>
      <c r="P6754" s="3">
        <f t="shared" si="631"/>
        <v>0</v>
      </c>
      <c r="Q6754" s="3">
        <f t="shared" si="632"/>
        <v>1</v>
      </c>
      <c r="R6754" s="3">
        <f t="shared" si="633"/>
        <v>0</v>
      </c>
      <c r="S6754" s="3">
        <f t="shared" si="634"/>
        <v>0</v>
      </c>
      <c r="T6754" s="3">
        <f t="shared" si="635"/>
        <v>0</v>
      </c>
      <c r="U6754" s="3">
        <f t="shared" si="636"/>
        <v>0</v>
      </c>
    </row>
    <row r="6755" spans="1:21" ht="12.75" customHeight="1" x14ac:dyDescent="0.2">
      <c r="A6755" s="15" t="s">
        <v>95</v>
      </c>
      <c r="B6755" s="16" t="s">
        <v>96</v>
      </c>
      <c r="C6755" s="8">
        <v>61989592</v>
      </c>
      <c r="D6755" s="6" t="s">
        <v>6673</v>
      </c>
      <c r="E6755" s="16" t="s">
        <v>6812</v>
      </c>
      <c r="F6755" s="15">
        <v>191880019</v>
      </c>
      <c r="G6755" s="5" t="s">
        <v>105</v>
      </c>
      <c r="H6755" s="6" t="s">
        <v>52</v>
      </c>
      <c r="I6755" s="6" t="s">
        <v>7111</v>
      </c>
      <c r="J6755" s="6" t="s">
        <v>7112</v>
      </c>
      <c r="K6755" s="6" t="s">
        <v>102</v>
      </c>
      <c r="L6755" s="6" t="s">
        <v>1887</v>
      </c>
      <c r="M6755" s="16" t="s">
        <v>1937</v>
      </c>
      <c r="N6755" s="8" t="s">
        <v>35</v>
      </c>
      <c r="O6755" s="7">
        <v>2</v>
      </c>
      <c r="P6755" s="3">
        <f t="shared" si="631"/>
        <v>0</v>
      </c>
      <c r="Q6755" s="3">
        <f t="shared" si="632"/>
        <v>1</v>
      </c>
      <c r="R6755" s="3">
        <f t="shared" si="633"/>
        <v>0</v>
      </c>
      <c r="S6755" s="3">
        <f t="shared" si="634"/>
        <v>0</v>
      </c>
      <c r="T6755" s="3">
        <f t="shared" si="635"/>
        <v>0</v>
      </c>
      <c r="U6755" s="3">
        <f t="shared" si="636"/>
        <v>0</v>
      </c>
    </row>
    <row r="6756" spans="1:21" ht="12.75" customHeight="1" x14ac:dyDescent="0.2">
      <c r="A6756" s="15" t="s">
        <v>95</v>
      </c>
      <c r="B6756" s="16" t="s">
        <v>96</v>
      </c>
      <c r="C6756" s="8">
        <v>61989592</v>
      </c>
      <c r="D6756" s="6" t="s">
        <v>6673</v>
      </c>
      <c r="E6756" s="16" t="s">
        <v>6812</v>
      </c>
      <c r="F6756" s="15">
        <v>191937549</v>
      </c>
      <c r="G6756" s="5" t="s">
        <v>105</v>
      </c>
      <c r="H6756" s="6" t="s">
        <v>52</v>
      </c>
      <c r="I6756" s="6" t="s">
        <v>7113</v>
      </c>
      <c r="J6756" s="6" t="s">
        <v>7114</v>
      </c>
      <c r="K6756" s="6" t="s">
        <v>102</v>
      </c>
      <c r="L6756" s="6" t="s">
        <v>1887</v>
      </c>
      <c r="M6756" s="16" t="s">
        <v>1937</v>
      </c>
      <c r="N6756" s="8" t="s">
        <v>35</v>
      </c>
      <c r="O6756" s="7">
        <v>2</v>
      </c>
      <c r="P6756" s="3">
        <f t="shared" si="631"/>
        <v>0</v>
      </c>
      <c r="Q6756" s="3">
        <f t="shared" si="632"/>
        <v>1</v>
      </c>
      <c r="R6756" s="3">
        <f t="shared" si="633"/>
        <v>0</v>
      </c>
      <c r="S6756" s="3">
        <f t="shared" si="634"/>
        <v>0</v>
      </c>
      <c r="T6756" s="3">
        <f t="shared" si="635"/>
        <v>0</v>
      </c>
      <c r="U6756" s="3">
        <f t="shared" si="636"/>
        <v>0</v>
      </c>
    </row>
    <row r="6757" spans="1:21" ht="12.75" customHeight="1" x14ac:dyDescent="0.2">
      <c r="A6757" s="15" t="s">
        <v>95</v>
      </c>
      <c r="B6757" s="16" t="s">
        <v>96</v>
      </c>
      <c r="C6757" s="8">
        <v>61989592</v>
      </c>
      <c r="D6757" s="6" t="s">
        <v>6673</v>
      </c>
      <c r="E6757" s="16" t="s">
        <v>6812</v>
      </c>
      <c r="F6757" s="15">
        <v>191937592</v>
      </c>
      <c r="G6757" s="5" t="s">
        <v>167</v>
      </c>
      <c r="H6757" s="6" t="s">
        <v>52</v>
      </c>
      <c r="I6757" s="6" t="s">
        <v>7108</v>
      </c>
      <c r="J6757" s="6" t="s">
        <v>7115</v>
      </c>
      <c r="K6757" s="6" t="s">
        <v>102</v>
      </c>
      <c r="L6757" s="6" t="s">
        <v>1887</v>
      </c>
      <c r="M6757" s="16" t="s">
        <v>1937</v>
      </c>
      <c r="N6757" s="8" t="s">
        <v>35</v>
      </c>
      <c r="O6757" s="7">
        <v>2</v>
      </c>
      <c r="P6757" s="3">
        <f t="shared" si="631"/>
        <v>0</v>
      </c>
      <c r="Q6757" s="3">
        <f t="shared" si="632"/>
        <v>1</v>
      </c>
      <c r="R6757" s="3">
        <f t="shared" si="633"/>
        <v>0</v>
      </c>
      <c r="S6757" s="3">
        <f t="shared" si="634"/>
        <v>0</v>
      </c>
      <c r="T6757" s="3">
        <f t="shared" si="635"/>
        <v>0</v>
      </c>
      <c r="U6757" s="3">
        <f t="shared" si="636"/>
        <v>0</v>
      </c>
    </row>
    <row r="6758" spans="1:21" ht="12.75" customHeight="1" x14ac:dyDescent="0.2">
      <c r="A6758" s="15" t="s">
        <v>95</v>
      </c>
      <c r="B6758" s="16" t="s">
        <v>96</v>
      </c>
      <c r="C6758" s="8">
        <v>61989592</v>
      </c>
      <c r="D6758" s="6" t="s">
        <v>6673</v>
      </c>
      <c r="E6758" s="16" t="s">
        <v>6812</v>
      </c>
      <c r="F6758" s="15">
        <v>191964459</v>
      </c>
      <c r="G6758" s="5" t="s">
        <v>105</v>
      </c>
      <c r="H6758" s="6" t="s">
        <v>52</v>
      </c>
      <c r="I6758" s="6" t="s">
        <v>7116</v>
      </c>
      <c r="J6758" s="6" t="s">
        <v>7117</v>
      </c>
      <c r="K6758" s="6" t="s">
        <v>102</v>
      </c>
      <c r="L6758" s="6" t="s">
        <v>1887</v>
      </c>
      <c r="M6758" s="16" t="s">
        <v>1937</v>
      </c>
      <c r="N6758" s="8" t="s">
        <v>35</v>
      </c>
      <c r="O6758" s="7">
        <v>2</v>
      </c>
      <c r="P6758" s="3">
        <f t="shared" si="631"/>
        <v>0</v>
      </c>
      <c r="Q6758" s="3">
        <f t="shared" si="632"/>
        <v>1</v>
      </c>
      <c r="R6758" s="3">
        <f t="shared" si="633"/>
        <v>0</v>
      </c>
      <c r="S6758" s="3">
        <f t="shared" si="634"/>
        <v>0</v>
      </c>
      <c r="T6758" s="3">
        <f t="shared" si="635"/>
        <v>0</v>
      </c>
      <c r="U6758" s="3">
        <f t="shared" si="636"/>
        <v>0</v>
      </c>
    </row>
    <row r="6759" spans="1:21" ht="12.75" customHeight="1" x14ac:dyDescent="0.2">
      <c r="A6759" s="15" t="s">
        <v>95</v>
      </c>
      <c r="B6759" s="16" t="s">
        <v>96</v>
      </c>
      <c r="C6759" s="8">
        <v>61989592</v>
      </c>
      <c r="D6759" s="6" t="s">
        <v>6673</v>
      </c>
      <c r="E6759" s="16" t="s">
        <v>6812</v>
      </c>
      <c r="F6759" s="15">
        <v>191964468</v>
      </c>
      <c r="G6759" s="5" t="s">
        <v>105</v>
      </c>
      <c r="H6759" s="6" t="s">
        <v>52</v>
      </c>
      <c r="I6759" s="6" t="s">
        <v>7118</v>
      </c>
      <c r="J6759" s="6" t="s">
        <v>7119</v>
      </c>
      <c r="K6759" s="6" t="s">
        <v>102</v>
      </c>
      <c r="L6759" s="6" t="s">
        <v>1887</v>
      </c>
      <c r="M6759" s="16" t="s">
        <v>1937</v>
      </c>
      <c r="N6759" s="8" t="s">
        <v>35</v>
      </c>
      <c r="O6759" s="7">
        <v>2</v>
      </c>
      <c r="P6759" s="3">
        <f t="shared" si="631"/>
        <v>0</v>
      </c>
      <c r="Q6759" s="3">
        <f t="shared" si="632"/>
        <v>1</v>
      </c>
      <c r="R6759" s="3">
        <f t="shared" si="633"/>
        <v>0</v>
      </c>
      <c r="S6759" s="3">
        <f t="shared" si="634"/>
        <v>0</v>
      </c>
      <c r="T6759" s="3">
        <f t="shared" si="635"/>
        <v>0</v>
      </c>
      <c r="U6759" s="3">
        <f t="shared" si="636"/>
        <v>0</v>
      </c>
    </row>
    <row r="6760" spans="1:21" ht="12.75" customHeight="1" x14ac:dyDescent="0.2">
      <c r="A6760" s="15" t="s">
        <v>95</v>
      </c>
      <c r="B6760" s="16" t="s">
        <v>96</v>
      </c>
      <c r="C6760" s="8">
        <v>61989592</v>
      </c>
      <c r="D6760" s="6" t="s">
        <v>6673</v>
      </c>
      <c r="E6760" s="16" t="s">
        <v>6812</v>
      </c>
      <c r="F6760" s="15">
        <v>192005373</v>
      </c>
      <c r="G6760" s="5" t="s">
        <v>105</v>
      </c>
      <c r="H6760" s="6" t="s">
        <v>52</v>
      </c>
      <c r="I6760" s="6" t="s">
        <v>7120</v>
      </c>
      <c r="J6760" s="6" t="s">
        <v>7121</v>
      </c>
      <c r="K6760" s="6" t="s">
        <v>102</v>
      </c>
      <c r="L6760" s="6" t="s">
        <v>1887</v>
      </c>
      <c r="M6760" s="16" t="s">
        <v>1888</v>
      </c>
      <c r="N6760" s="8" t="s">
        <v>35</v>
      </c>
      <c r="O6760" s="7">
        <v>2</v>
      </c>
      <c r="P6760" s="3">
        <f t="shared" si="631"/>
        <v>0</v>
      </c>
      <c r="Q6760" s="3">
        <f t="shared" si="632"/>
        <v>1</v>
      </c>
      <c r="R6760" s="3">
        <f t="shared" si="633"/>
        <v>0</v>
      </c>
      <c r="S6760" s="3">
        <f t="shared" si="634"/>
        <v>0</v>
      </c>
      <c r="T6760" s="3">
        <f t="shared" si="635"/>
        <v>0</v>
      </c>
      <c r="U6760" s="3">
        <f t="shared" si="636"/>
        <v>0</v>
      </c>
    </row>
    <row r="6761" spans="1:21" ht="12.75" customHeight="1" x14ac:dyDescent="0.2">
      <c r="A6761" s="15" t="s">
        <v>95</v>
      </c>
      <c r="B6761" s="16" t="s">
        <v>96</v>
      </c>
      <c r="C6761" s="8">
        <v>61989592</v>
      </c>
      <c r="D6761" s="6" t="s">
        <v>6673</v>
      </c>
      <c r="E6761" s="16" t="s">
        <v>6797</v>
      </c>
      <c r="F6761" s="15">
        <v>191880103</v>
      </c>
      <c r="G6761" s="5" t="s">
        <v>167</v>
      </c>
      <c r="H6761" s="6" t="s">
        <v>52</v>
      </c>
      <c r="I6761" s="6" t="s">
        <v>6967</v>
      </c>
      <c r="J6761" s="6" t="s">
        <v>7122</v>
      </c>
      <c r="K6761" s="6" t="s">
        <v>102</v>
      </c>
      <c r="L6761" s="6" t="s">
        <v>1887</v>
      </c>
      <c r="M6761" s="16" t="s">
        <v>1891</v>
      </c>
      <c r="N6761" s="8" t="s">
        <v>35</v>
      </c>
      <c r="O6761" s="7">
        <v>2</v>
      </c>
      <c r="P6761" s="3">
        <f t="shared" si="631"/>
        <v>0</v>
      </c>
      <c r="Q6761" s="3">
        <f t="shared" si="632"/>
        <v>1</v>
      </c>
      <c r="R6761" s="3">
        <f t="shared" si="633"/>
        <v>0</v>
      </c>
      <c r="S6761" s="3">
        <f t="shared" si="634"/>
        <v>0</v>
      </c>
      <c r="T6761" s="3">
        <f t="shared" si="635"/>
        <v>0</v>
      </c>
      <c r="U6761" s="3">
        <f t="shared" si="636"/>
        <v>0</v>
      </c>
    </row>
    <row r="6762" spans="1:21" ht="12.75" customHeight="1" x14ac:dyDescent="0.2">
      <c r="A6762" s="15" t="s">
        <v>95</v>
      </c>
      <c r="B6762" s="16" t="s">
        <v>96</v>
      </c>
      <c r="C6762" s="8">
        <v>61989592</v>
      </c>
      <c r="D6762" s="6" t="s">
        <v>6673</v>
      </c>
      <c r="E6762" s="16" t="s">
        <v>6797</v>
      </c>
      <c r="F6762" s="15">
        <v>191936796</v>
      </c>
      <c r="G6762" s="5" t="s">
        <v>105</v>
      </c>
      <c r="H6762" s="6" t="s">
        <v>52</v>
      </c>
      <c r="I6762" s="6" t="s">
        <v>7123</v>
      </c>
      <c r="J6762" s="6" t="s">
        <v>7124</v>
      </c>
      <c r="K6762" s="6" t="s">
        <v>102</v>
      </c>
      <c r="L6762" s="6" t="s">
        <v>1887</v>
      </c>
      <c r="M6762" s="16" t="s">
        <v>1891</v>
      </c>
      <c r="N6762" s="8" t="s">
        <v>35</v>
      </c>
      <c r="O6762" s="7">
        <v>2</v>
      </c>
      <c r="P6762" s="3">
        <f t="shared" si="631"/>
        <v>0</v>
      </c>
      <c r="Q6762" s="3">
        <f t="shared" si="632"/>
        <v>1</v>
      </c>
      <c r="R6762" s="3">
        <f t="shared" si="633"/>
        <v>0</v>
      </c>
      <c r="S6762" s="3">
        <f t="shared" si="634"/>
        <v>0</v>
      </c>
      <c r="T6762" s="3">
        <f t="shared" si="635"/>
        <v>0</v>
      </c>
      <c r="U6762" s="3">
        <f t="shared" si="636"/>
        <v>0</v>
      </c>
    </row>
    <row r="6763" spans="1:21" ht="12.75" customHeight="1" x14ac:dyDescent="0.2">
      <c r="A6763" s="15" t="s">
        <v>95</v>
      </c>
      <c r="B6763" s="16" t="s">
        <v>96</v>
      </c>
      <c r="C6763" s="8">
        <v>61989592</v>
      </c>
      <c r="D6763" s="6" t="s">
        <v>6673</v>
      </c>
      <c r="E6763" s="16" t="s">
        <v>6797</v>
      </c>
      <c r="F6763" s="15">
        <v>191964373</v>
      </c>
      <c r="G6763" s="5" t="s">
        <v>105</v>
      </c>
      <c r="H6763" s="6" t="s">
        <v>52</v>
      </c>
      <c r="I6763" s="6" t="s">
        <v>1224</v>
      </c>
      <c r="J6763" s="6" t="s">
        <v>7125</v>
      </c>
      <c r="K6763" s="6" t="s">
        <v>102</v>
      </c>
      <c r="L6763" s="6" t="s">
        <v>1887</v>
      </c>
      <c r="M6763" s="16" t="s">
        <v>1891</v>
      </c>
      <c r="N6763" s="8" t="s">
        <v>35</v>
      </c>
      <c r="O6763" s="7">
        <v>2</v>
      </c>
      <c r="P6763" s="3">
        <f t="shared" si="631"/>
        <v>0</v>
      </c>
      <c r="Q6763" s="3">
        <f t="shared" si="632"/>
        <v>1</v>
      </c>
      <c r="R6763" s="3">
        <f t="shared" si="633"/>
        <v>0</v>
      </c>
      <c r="S6763" s="3">
        <f t="shared" si="634"/>
        <v>0</v>
      </c>
      <c r="T6763" s="3">
        <f t="shared" si="635"/>
        <v>0</v>
      </c>
      <c r="U6763" s="3">
        <f t="shared" si="636"/>
        <v>0</v>
      </c>
    </row>
    <row r="6764" spans="1:21" ht="12.75" customHeight="1" x14ac:dyDescent="0.2">
      <c r="A6764" s="15" t="s">
        <v>95</v>
      </c>
      <c r="B6764" s="16" t="s">
        <v>96</v>
      </c>
      <c r="C6764" s="8">
        <v>61989592</v>
      </c>
      <c r="D6764" s="6" t="s">
        <v>6673</v>
      </c>
      <c r="E6764" s="16" t="s">
        <v>6797</v>
      </c>
      <c r="F6764" s="15">
        <v>191964390</v>
      </c>
      <c r="G6764" s="5" t="s">
        <v>105</v>
      </c>
      <c r="H6764" s="6" t="s">
        <v>52</v>
      </c>
      <c r="I6764" s="6" t="s">
        <v>7126</v>
      </c>
      <c r="J6764" s="6" t="s">
        <v>7127</v>
      </c>
      <c r="K6764" s="6" t="s">
        <v>102</v>
      </c>
      <c r="L6764" s="6" t="s">
        <v>1887</v>
      </c>
      <c r="M6764" s="16" t="s">
        <v>1891</v>
      </c>
      <c r="N6764" s="8" t="s">
        <v>35</v>
      </c>
      <c r="O6764" s="7">
        <v>2</v>
      </c>
      <c r="P6764" s="3">
        <f t="shared" si="631"/>
        <v>0</v>
      </c>
      <c r="Q6764" s="3">
        <f t="shared" si="632"/>
        <v>1</v>
      </c>
      <c r="R6764" s="3">
        <f t="shared" si="633"/>
        <v>0</v>
      </c>
      <c r="S6764" s="3">
        <f t="shared" si="634"/>
        <v>0</v>
      </c>
      <c r="T6764" s="3">
        <f t="shared" si="635"/>
        <v>0</v>
      </c>
      <c r="U6764" s="3">
        <f t="shared" si="636"/>
        <v>0</v>
      </c>
    </row>
    <row r="6765" spans="1:21" ht="12.75" customHeight="1" x14ac:dyDescent="0.2">
      <c r="A6765" s="15" t="s">
        <v>95</v>
      </c>
      <c r="B6765" s="16" t="s">
        <v>96</v>
      </c>
      <c r="C6765" s="8">
        <v>61989592</v>
      </c>
      <c r="D6765" s="6" t="s">
        <v>6673</v>
      </c>
      <c r="E6765" s="16" t="s">
        <v>6797</v>
      </c>
      <c r="F6765" s="15">
        <v>191964395</v>
      </c>
      <c r="G6765" s="5" t="s">
        <v>105</v>
      </c>
      <c r="H6765" s="6" t="s">
        <v>52</v>
      </c>
      <c r="I6765" s="6" t="s">
        <v>7126</v>
      </c>
      <c r="J6765" s="6" t="s">
        <v>7128</v>
      </c>
      <c r="K6765" s="6" t="s">
        <v>102</v>
      </c>
      <c r="L6765" s="6" t="s">
        <v>1887</v>
      </c>
      <c r="M6765" s="16" t="s">
        <v>1891</v>
      </c>
      <c r="N6765" s="8" t="s">
        <v>35</v>
      </c>
      <c r="O6765" s="7">
        <v>2</v>
      </c>
      <c r="P6765" s="3">
        <f t="shared" si="631"/>
        <v>0</v>
      </c>
      <c r="Q6765" s="3">
        <f t="shared" si="632"/>
        <v>1</v>
      </c>
      <c r="R6765" s="3">
        <f t="shared" si="633"/>
        <v>0</v>
      </c>
      <c r="S6765" s="3">
        <f t="shared" si="634"/>
        <v>0</v>
      </c>
      <c r="T6765" s="3">
        <f t="shared" si="635"/>
        <v>0</v>
      </c>
      <c r="U6765" s="3">
        <f t="shared" si="636"/>
        <v>0</v>
      </c>
    </row>
    <row r="6766" spans="1:21" ht="12.75" customHeight="1" x14ac:dyDescent="0.2">
      <c r="A6766" s="15" t="s">
        <v>95</v>
      </c>
      <c r="B6766" s="16" t="s">
        <v>96</v>
      </c>
      <c r="C6766" s="8">
        <v>61989592</v>
      </c>
      <c r="D6766" s="6" t="s">
        <v>6673</v>
      </c>
      <c r="E6766" s="16" t="s">
        <v>6797</v>
      </c>
      <c r="F6766" s="15">
        <v>192004596</v>
      </c>
      <c r="G6766" s="5" t="s">
        <v>105</v>
      </c>
      <c r="H6766" s="6" t="s">
        <v>52</v>
      </c>
      <c r="I6766" s="6" t="s">
        <v>7129</v>
      </c>
      <c r="J6766" s="6" t="s">
        <v>7130</v>
      </c>
      <c r="K6766" s="6" t="s">
        <v>102</v>
      </c>
      <c r="L6766" s="6" t="s">
        <v>1887</v>
      </c>
      <c r="M6766" s="16" t="s">
        <v>1891</v>
      </c>
      <c r="N6766" s="8" t="s">
        <v>35</v>
      </c>
      <c r="O6766" s="7">
        <v>2</v>
      </c>
      <c r="P6766" s="3">
        <f t="shared" si="631"/>
        <v>0</v>
      </c>
      <c r="Q6766" s="3">
        <f t="shared" si="632"/>
        <v>1</v>
      </c>
      <c r="R6766" s="3">
        <f t="shared" si="633"/>
        <v>0</v>
      </c>
      <c r="S6766" s="3">
        <f t="shared" si="634"/>
        <v>0</v>
      </c>
      <c r="T6766" s="3">
        <f t="shared" si="635"/>
        <v>0</v>
      </c>
      <c r="U6766" s="3">
        <f t="shared" si="636"/>
        <v>0</v>
      </c>
    </row>
    <row r="6767" spans="1:21" ht="12.75" customHeight="1" x14ac:dyDescent="0.2">
      <c r="A6767" s="15" t="s">
        <v>95</v>
      </c>
      <c r="B6767" s="16" t="s">
        <v>96</v>
      </c>
      <c r="C6767" s="8">
        <v>61989592</v>
      </c>
      <c r="D6767" s="6" t="s">
        <v>6673</v>
      </c>
      <c r="E6767" s="16" t="s">
        <v>6812</v>
      </c>
      <c r="F6767" s="15">
        <v>191880005</v>
      </c>
      <c r="G6767" s="5" t="s">
        <v>105</v>
      </c>
      <c r="H6767" s="6" t="s">
        <v>52</v>
      </c>
      <c r="I6767" s="6" t="s">
        <v>7131</v>
      </c>
      <c r="J6767" s="6" t="s">
        <v>7132</v>
      </c>
      <c r="K6767" s="6" t="s">
        <v>102</v>
      </c>
      <c r="L6767" s="6" t="s">
        <v>1887</v>
      </c>
      <c r="M6767" s="16" t="s">
        <v>1937</v>
      </c>
      <c r="N6767" s="8" t="s">
        <v>35</v>
      </c>
      <c r="O6767" s="7">
        <v>3</v>
      </c>
      <c r="P6767" s="3">
        <f t="shared" si="631"/>
        <v>0</v>
      </c>
      <c r="Q6767" s="3">
        <f t="shared" si="632"/>
        <v>0</v>
      </c>
      <c r="R6767" s="3">
        <f t="shared" si="633"/>
        <v>1</v>
      </c>
      <c r="S6767" s="3">
        <f t="shared" si="634"/>
        <v>0</v>
      </c>
      <c r="T6767" s="3">
        <f t="shared" si="635"/>
        <v>0</v>
      </c>
      <c r="U6767" s="3">
        <f t="shared" si="636"/>
        <v>0</v>
      </c>
    </row>
    <row r="6768" spans="1:21" ht="12.75" customHeight="1" x14ac:dyDescent="0.2">
      <c r="A6768" s="15" t="s">
        <v>95</v>
      </c>
      <c r="B6768" s="16" t="s">
        <v>96</v>
      </c>
      <c r="C6768" s="8">
        <v>61989592</v>
      </c>
      <c r="D6768" s="6" t="s">
        <v>6673</v>
      </c>
      <c r="E6768" s="16" t="s">
        <v>6812</v>
      </c>
      <c r="F6768" s="15">
        <v>191880027</v>
      </c>
      <c r="G6768" s="5" t="s">
        <v>105</v>
      </c>
      <c r="H6768" s="6" t="s">
        <v>52</v>
      </c>
      <c r="I6768" s="6" t="s">
        <v>7133</v>
      </c>
      <c r="J6768" s="6" t="s">
        <v>7134</v>
      </c>
      <c r="K6768" s="6" t="s">
        <v>102</v>
      </c>
      <c r="L6768" s="6" t="s">
        <v>1887</v>
      </c>
      <c r="M6768" s="16" t="s">
        <v>1937</v>
      </c>
      <c r="N6768" s="8" t="s">
        <v>35</v>
      </c>
      <c r="O6768" s="7">
        <v>3</v>
      </c>
      <c r="P6768" s="3">
        <f t="shared" si="631"/>
        <v>0</v>
      </c>
      <c r="Q6768" s="3">
        <f t="shared" si="632"/>
        <v>0</v>
      </c>
      <c r="R6768" s="3">
        <f t="shared" si="633"/>
        <v>1</v>
      </c>
      <c r="S6768" s="3">
        <f t="shared" si="634"/>
        <v>0</v>
      </c>
      <c r="T6768" s="3">
        <f t="shared" si="635"/>
        <v>0</v>
      </c>
      <c r="U6768" s="3">
        <f t="shared" si="636"/>
        <v>0</v>
      </c>
    </row>
    <row r="6769" spans="1:21" ht="12.75" customHeight="1" x14ac:dyDescent="0.2">
      <c r="A6769" s="15" t="s">
        <v>95</v>
      </c>
      <c r="B6769" s="16" t="s">
        <v>96</v>
      </c>
      <c r="C6769" s="8">
        <v>61989592</v>
      </c>
      <c r="D6769" s="6" t="s">
        <v>6673</v>
      </c>
      <c r="E6769" s="16" t="s">
        <v>6812</v>
      </c>
      <c r="F6769" s="15">
        <v>191880031</v>
      </c>
      <c r="G6769" s="5" t="s">
        <v>67</v>
      </c>
      <c r="H6769" s="6" t="s">
        <v>52</v>
      </c>
      <c r="I6769" s="6" t="s">
        <v>7135</v>
      </c>
      <c r="J6769" s="6" t="s">
        <v>7136</v>
      </c>
      <c r="K6769" s="6" t="s">
        <v>102</v>
      </c>
      <c r="L6769" s="6" t="s">
        <v>1887</v>
      </c>
      <c r="M6769" s="16" t="s">
        <v>1891</v>
      </c>
      <c r="N6769" s="8" t="s">
        <v>35</v>
      </c>
      <c r="O6769" s="7">
        <v>3</v>
      </c>
      <c r="P6769" s="3">
        <f t="shared" si="631"/>
        <v>0</v>
      </c>
      <c r="Q6769" s="3">
        <f t="shared" si="632"/>
        <v>0</v>
      </c>
      <c r="R6769" s="3">
        <f t="shared" si="633"/>
        <v>1</v>
      </c>
      <c r="S6769" s="3">
        <f t="shared" si="634"/>
        <v>0</v>
      </c>
      <c r="T6769" s="3">
        <f t="shared" si="635"/>
        <v>0</v>
      </c>
      <c r="U6769" s="3">
        <f t="shared" si="636"/>
        <v>0</v>
      </c>
    </row>
    <row r="6770" spans="1:21" ht="12.75" customHeight="1" x14ac:dyDescent="0.2">
      <c r="A6770" s="15" t="s">
        <v>95</v>
      </c>
      <c r="B6770" s="16" t="s">
        <v>96</v>
      </c>
      <c r="C6770" s="8">
        <v>61989592</v>
      </c>
      <c r="D6770" s="6" t="s">
        <v>6673</v>
      </c>
      <c r="E6770" s="16" t="s">
        <v>6812</v>
      </c>
      <c r="F6770" s="15">
        <v>191937540</v>
      </c>
      <c r="G6770" s="5" t="s">
        <v>105</v>
      </c>
      <c r="H6770" s="6" t="s">
        <v>52</v>
      </c>
      <c r="I6770" s="6" t="s">
        <v>7137</v>
      </c>
      <c r="J6770" s="6" t="s">
        <v>7138</v>
      </c>
      <c r="K6770" s="6" t="s">
        <v>102</v>
      </c>
      <c r="L6770" s="6" t="s">
        <v>1887</v>
      </c>
      <c r="M6770" s="16" t="s">
        <v>1937</v>
      </c>
      <c r="N6770" s="8" t="s">
        <v>35</v>
      </c>
      <c r="O6770" s="7">
        <v>3</v>
      </c>
      <c r="P6770" s="3">
        <f t="shared" si="631"/>
        <v>0</v>
      </c>
      <c r="Q6770" s="3">
        <f t="shared" si="632"/>
        <v>0</v>
      </c>
      <c r="R6770" s="3">
        <f t="shared" si="633"/>
        <v>1</v>
      </c>
      <c r="S6770" s="3">
        <f t="shared" si="634"/>
        <v>0</v>
      </c>
      <c r="T6770" s="3">
        <f t="shared" si="635"/>
        <v>0</v>
      </c>
      <c r="U6770" s="3">
        <f t="shared" si="636"/>
        <v>0</v>
      </c>
    </row>
    <row r="6771" spans="1:21" ht="12.75" customHeight="1" x14ac:dyDescent="0.2">
      <c r="A6771" s="15" t="s">
        <v>95</v>
      </c>
      <c r="B6771" s="16" t="s">
        <v>96</v>
      </c>
      <c r="C6771" s="8">
        <v>61989592</v>
      </c>
      <c r="D6771" s="6" t="s">
        <v>6673</v>
      </c>
      <c r="E6771" s="16" t="s">
        <v>6812</v>
      </c>
      <c r="F6771" s="15">
        <v>191937624</v>
      </c>
      <c r="G6771" s="5" t="s">
        <v>105</v>
      </c>
      <c r="H6771" s="6" t="s">
        <v>52</v>
      </c>
      <c r="I6771" s="6" t="s">
        <v>7139</v>
      </c>
      <c r="J6771" s="6" t="s">
        <v>7140</v>
      </c>
      <c r="K6771" s="6" t="s">
        <v>102</v>
      </c>
      <c r="L6771" s="6" t="s">
        <v>1887</v>
      </c>
      <c r="M6771" s="16" t="s">
        <v>1937</v>
      </c>
      <c r="N6771" s="8" t="s">
        <v>35</v>
      </c>
      <c r="O6771" s="7">
        <v>3</v>
      </c>
      <c r="P6771" s="3">
        <f t="shared" si="631"/>
        <v>0</v>
      </c>
      <c r="Q6771" s="3">
        <f t="shared" si="632"/>
        <v>0</v>
      </c>
      <c r="R6771" s="3">
        <f t="shared" si="633"/>
        <v>1</v>
      </c>
      <c r="S6771" s="3">
        <f t="shared" si="634"/>
        <v>0</v>
      </c>
      <c r="T6771" s="3">
        <f t="shared" si="635"/>
        <v>0</v>
      </c>
      <c r="U6771" s="3">
        <f t="shared" si="636"/>
        <v>0</v>
      </c>
    </row>
    <row r="6772" spans="1:21" ht="12.75" customHeight="1" x14ac:dyDescent="0.2">
      <c r="A6772" s="15" t="s">
        <v>95</v>
      </c>
      <c r="B6772" s="16" t="s">
        <v>96</v>
      </c>
      <c r="C6772" s="8">
        <v>61989592</v>
      </c>
      <c r="D6772" s="6" t="s">
        <v>6673</v>
      </c>
      <c r="E6772" s="16" t="s">
        <v>6812</v>
      </c>
      <c r="F6772" s="15">
        <v>191964456</v>
      </c>
      <c r="G6772" s="5" t="s">
        <v>105</v>
      </c>
      <c r="H6772" s="6" t="s">
        <v>52</v>
      </c>
      <c r="I6772" s="6" t="s">
        <v>7141</v>
      </c>
      <c r="J6772" s="6" t="s">
        <v>7142</v>
      </c>
      <c r="K6772" s="6" t="s">
        <v>102</v>
      </c>
      <c r="L6772" s="6" t="s">
        <v>1887</v>
      </c>
      <c r="M6772" s="16" t="s">
        <v>1937</v>
      </c>
      <c r="N6772" s="8" t="s">
        <v>35</v>
      </c>
      <c r="O6772" s="7">
        <v>3</v>
      </c>
      <c r="P6772" s="3">
        <f t="shared" si="631"/>
        <v>0</v>
      </c>
      <c r="Q6772" s="3">
        <f t="shared" si="632"/>
        <v>0</v>
      </c>
      <c r="R6772" s="3">
        <f t="shared" si="633"/>
        <v>1</v>
      </c>
      <c r="S6772" s="3">
        <f t="shared" si="634"/>
        <v>0</v>
      </c>
      <c r="T6772" s="3">
        <f t="shared" si="635"/>
        <v>0</v>
      </c>
      <c r="U6772" s="3">
        <f t="shared" si="636"/>
        <v>0</v>
      </c>
    </row>
    <row r="6773" spans="1:21" ht="12.75" customHeight="1" x14ac:dyDescent="0.2">
      <c r="A6773" s="15" t="s">
        <v>95</v>
      </c>
      <c r="B6773" s="16" t="s">
        <v>96</v>
      </c>
      <c r="C6773" s="8">
        <v>61989592</v>
      </c>
      <c r="D6773" s="6" t="s">
        <v>6673</v>
      </c>
      <c r="E6773" s="16" t="s">
        <v>6812</v>
      </c>
      <c r="F6773" s="15">
        <v>191964461</v>
      </c>
      <c r="G6773" s="5" t="s">
        <v>67</v>
      </c>
      <c r="H6773" s="6" t="s">
        <v>52</v>
      </c>
      <c r="I6773" s="6" t="s">
        <v>6310</v>
      </c>
      <c r="J6773" s="6" t="s">
        <v>7143</v>
      </c>
      <c r="K6773" s="6" t="s">
        <v>102</v>
      </c>
      <c r="L6773" s="6" t="s">
        <v>1887</v>
      </c>
      <c r="M6773" s="16" t="s">
        <v>1937</v>
      </c>
      <c r="N6773" s="8" t="s">
        <v>35</v>
      </c>
      <c r="O6773" s="7">
        <v>3</v>
      </c>
      <c r="P6773" s="3">
        <f t="shared" si="631"/>
        <v>0</v>
      </c>
      <c r="Q6773" s="3">
        <f t="shared" si="632"/>
        <v>0</v>
      </c>
      <c r="R6773" s="3">
        <f t="shared" si="633"/>
        <v>1</v>
      </c>
      <c r="S6773" s="3">
        <f t="shared" si="634"/>
        <v>0</v>
      </c>
      <c r="T6773" s="3">
        <f t="shared" si="635"/>
        <v>0</v>
      </c>
      <c r="U6773" s="3">
        <f t="shared" si="636"/>
        <v>0</v>
      </c>
    </row>
    <row r="6774" spans="1:21" ht="12.75" customHeight="1" x14ac:dyDescent="0.2">
      <c r="A6774" s="15" t="s">
        <v>95</v>
      </c>
      <c r="B6774" s="16" t="s">
        <v>96</v>
      </c>
      <c r="C6774" s="8">
        <v>61989592</v>
      </c>
      <c r="D6774" s="6" t="s">
        <v>6673</v>
      </c>
      <c r="E6774" s="16" t="s">
        <v>6812</v>
      </c>
      <c r="F6774" s="15">
        <v>192005362</v>
      </c>
      <c r="G6774" s="5" t="s">
        <v>105</v>
      </c>
      <c r="H6774" s="6" t="s">
        <v>52</v>
      </c>
      <c r="I6774" s="6" t="s">
        <v>7144</v>
      </c>
      <c r="J6774" s="6" t="s">
        <v>7145</v>
      </c>
      <c r="K6774" s="6" t="s">
        <v>102</v>
      </c>
      <c r="L6774" s="6" t="s">
        <v>1887</v>
      </c>
      <c r="M6774" s="16" t="s">
        <v>1937</v>
      </c>
      <c r="N6774" s="8" t="s">
        <v>35</v>
      </c>
      <c r="O6774" s="7">
        <v>3</v>
      </c>
      <c r="P6774" s="3">
        <f t="shared" si="631"/>
        <v>0</v>
      </c>
      <c r="Q6774" s="3">
        <f t="shared" si="632"/>
        <v>0</v>
      </c>
      <c r="R6774" s="3">
        <f t="shared" si="633"/>
        <v>1</v>
      </c>
      <c r="S6774" s="3">
        <f t="shared" si="634"/>
        <v>0</v>
      </c>
      <c r="T6774" s="3">
        <f t="shared" si="635"/>
        <v>0</v>
      </c>
      <c r="U6774" s="3">
        <f t="shared" si="636"/>
        <v>0</v>
      </c>
    </row>
    <row r="6775" spans="1:21" ht="12.75" customHeight="1" x14ac:dyDescent="0.2">
      <c r="A6775" s="15" t="s">
        <v>95</v>
      </c>
      <c r="B6775" s="16" t="s">
        <v>96</v>
      </c>
      <c r="C6775" s="8">
        <v>61989592</v>
      </c>
      <c r="D6775" s="6" t="s">
        <v>6673</v>
      </c>
      <c r="E6775" s="16" t="s">
        <v>6812</v>
      </c>
      <c r="F6775" s="15">
        <v>192005374</v>
      </c>
      <c r="G6775" s="5" t="s">
        <v>105</v>
      </c>
      <c r="H6775" s="6" t="s">
        <v>52</v>
      </c>
      <c r="I6775" s="6" t="s">
        <v>7120</v>
      </c>
      <c r="J6775" s="6" t="s">
        <v>7146</v>
      </c>
      <c r="K6775" s="6" t="s">
        <v>102</v>
      </c>
      <c r="L6775" s="6" t="s">
        <v>1887</v>
      </c>
      <c r="M6775" s="16" t="s">
        <v>1888</v>
      </c>
      <c r="N6775" s="8" t="s">
        <v>35</v>
      </c>
      <c r="O6775" s="7">
        <v>3</v>
      </c>
      <c r="P6775" s="3">
        <f t="shared" si="631"/>
        <v>0</v>
      </c>
      <c r="Q6775" s="3">
        <f t="shared" si="632"/>
        <v>0</v>
      </c>
      <c r="R6775" s="3">
        <f t="shared" si="633"/>
        <v>1</v>
      </c>
      <c r="S6775" s="3">
        <f t="shared" si="634"/>
        <v>0</v>
      </c>
      <c r="T6775" s="3">
        <f t="shared" si="635"/>
        <v>0</v>
      </c>
      <c r="U6775" s="3">
        <f t="shared" si="636"/>
        <v>0</v>
      </c>
    </row>
    <row r="6776" spans="1:21" ht="12.75" customHeight="1" x14ac:dyDescent="0.2">
      <c r="A6776" s="15" t="s">
        <v>95</v>
      </c>
      <c r="B6776" s="16" t="s">
        <v>96</v>
      </c>
      <c r="C6776" s="8">
        <v>61989592</v>
      </c>
      <c r="D6776" s="6" t="s">
        <v>6673</v>
      </c>
      <c r="E6776" s="16" t="s">
        <v>6797</v>
      </c>
      <c r="F6776" s="15">
        <v>191880075</v>
      </c>
      <c r="G6776" s="5" t="s">
        <v>105</v>
      </c>
      <c r="H6776" s="6" t="s">
        <v>52</v>
      </c>
      <c r="I6776" s="6" t="s">
        <v>1224</v>
      </c>
      <c r="J6776" s="6" t="s">
        <v>7147</v>
      </c>
      <c r="K6776" s="6" t="s">
        <v>102</v>
      </c>
      <c r="L6776" s="6" t="s">
        <v>1887</v>
      </c>
      <c r="M6776" s="16" t="s">
        <v>1891</v>
      </c>
      <c r="N6776" s="8" t="s">
        <v>35</v>
      </c>
      <c r="O6776" s="7">
        <v>3</v>
      </c>
      <c r="P6776" s="3">
        <f t="shared" si="631"/>
        <v>0</v>
      </c>
      <c r="Q6776" s="3">
        <f t="shared" si="632"/>
        <v>0</v>
      </c>
      <c r="R6776" s="3">
        <f t="shared" si="633"/>
        <v>1</v>
      </c>
      <c r="S6776" s="3">
        <f t="shared" si="634"/>
        <v>0</v>
      </c>
      <c r="T6776" s="3">
        <f t="shared" si="635"/>
        <v>0</v>
      </c>
      <c r="U6776" s="3">
        <f t="shared" si="636"/>
        <v>0</v>
      </c>
    </row>
    <row r="6777" spans="1:21" ht="12.75" customHeight="1" x14ac:dyDescent="0.2">
      <c r="A6777" s="15" t="s">
        <v>95</v>
      </c>
      <c r="B6777" s="16" t="s">
        <v>96</v>
      </c>
      <c r="C6777" s="8">
        <v>61989592</v>
      </c>
      <c r="D6777" s="6" t="s">
        <v>6673</v>
      </c>
      <c r="E6777" s="16" t="s">
        <v>6797</v>
      </c>
      <c r="F6777" s="15">
        <v>191964370</v>
      </c>
      <c r="G6777" s="5" t="s">
        <v>99</v>
      </c>
      <c r="H6777" s="6" t="s">
        <v>52</v>
      </c>
      <c r="I6777" s="6" t="s">
        <v>7148</v>
      </c>
      <c r="J6777" s="6" t="s">
        <v>7149</v>
      </c>
      <c r="K6777" s="6" t="s">
        <v>102</v>
      </c>
      <c r="L6777" s="6" t="s">
        <v>1887</v>
      </c>
      <c r="M6777" s="16" t="s">
        <v>1891</v>
      </c>
      <c r="N6777" s="8" t="s">
        <v>35</v>
      </c>
      <c r="O6777" s="7">
        <v>4</v>
      </c>
      <c r="P6777" s="3">
        <f t="shared" si="631"/>
        <v>0</v>
      </c>
      <c r="Q6777" s="3">
        <f t="shared" si="632"/>
        <v>0</v>
      </c>
      <c r="R6777" s="3">
        <f t="shared" si="633"/>
        <v>0</v>
      </c>
      <c r="S6777" s="3">
        <f t="shared" si="634"/>
        <v>1</v>
      </c>
      <c r="T6777" s="3">
        <f t="shared" si="635"/>
        <v>0</v>
      </c>
      <c r="U6777" s="3">
        <f t="shared" si="636"/>
        <v>0</v>
      </c>
    </row>
    <row r="6778" spans="1:21" ht="12.75" customHeight="1" x14ac:dyDescent="0.2">
      <c r="A6778" s="15" t="s">
        <v>95</v>
      </c>
      <c r="B6778" s="16" t="s">
        <v>96</v>
      </c>
      <c r="C6778" s="8">
        <v>61989592</v>
      </c>
      <c r="D6778" s="6" t="s">
        <v>6673</v>
      </c>
      <c r="E6778" s="16" t="s">
        <v>6797</v>
      </c>
      <c r="F6778" s="15">
        <v>191936495</v>
      </c>
      <c r="G6778" s="5" t="s">
        <v>105</v>
      </c>
      <c r="H6778" s="6" t="s">
        <v>52</v>
      </c>
      <c r="I6778" s="6" t="s">
        <v>7016</v>
      </c>
      <c r="J6778" s="6" t="s">
        <v>7017</v>
      </c>
      <c r="K6778" s="6" t="s">
        <v>102</v>
      </c>
      <c r="L6778" s="6" t="s">
        <v>1880</v>
      </c>
      <c r="M6778" s="16" t="s">
        <v>2324</v>
      </c>
      <c r="N6778" s="8" t="s">
        <v>35</v>
      </c>
      <c r="O6778" s="7">
        <v>1</v>
      </c>
      <c r="P6778" s="3">
        <f t="shared" si="631"/>
        <v>1</v>
      </c>
      <c r="Q6778" s="3">
        <f t="shared" si="632"/>
        <v>0</v>
      </c>
      <c r="R6778" s="3">
        <f t="shared" si="633"/>
        <v>0</v>
      </c>
      <c r="S6778" s="3">
        <f t="shared" si="634"/>
        <v>0</v>
      </c>
      <c r="T6778" s="3">
        <f t="shared" si="635"/>
        <v>0</v>
      </c>
      <c r="U6778" s="3">
        <f t="shared" si="636"/>
        <v>0</v>
      </c>
    </row>
    <row r="6779" spans="1:21" ht="12.75" customHeight="1" x14ac:dyDescent="0.2">
      <c r="A6779" s="15" t="s">
        <v>95</v>
      </c>
      <c r="B6779" s="16" t="s">
        <v>96</v>
      </c>
      <c r="C6779" s="8">
        <v>61989592</v>
      </c>
      <c r="D6779" s="6" t="s">
        <v>6673</v>
      </c>
      <c r="E6779" s="16" t="s">
        <v>6797</v>
      </c>
      <c r="F6779" s="15">
        <v>191936913</v>
      </c>
      <c r="G6779" s="5" t="s">
        <v>105</v>
      </c>
      <c r="H6779" s="6" t="s">
        <v>52</v>
      </c>
      <c r="I6779" s="6" t="s">
        <v>7018</v>
      </c>
      <c r="J6779" s="6" t="s">
        <v>7019</v>
      </c>
      <c r="K6779" s="6" t="s">
        <v>102</v>
      </c>
      <c r="L6779" s="6" t="s">
        <v>1880</v>
      </c>
      <c r="M6779" s="16" t="s">
        <v>1881</v>
      </c>
      <c r="N6779" s="8" t="s">
        <v>35</v>
      </c>
      <c r="O6779" s="7">
        <v>1</v>
      </c>
      <c r="P6779" s="3">
        <f t="shared" si="631"/>
        <v>1</v>
      </c>
      <c r="Q6779" s="3">
        <f t="shared" si="632"/>
        <v>0</v>
      </c>
      <c r="R6779" s="3">
        <f t="shared" si="633"/>
        <v>0</v>
      </c>
      <c r="S6779" s="3">
        <f t="shared" si="634"/>
        <v>0</v>
      </c>
      <c r="T6779" s="3">
        <f t="shared" si="635"/>
        <v>0</v>
      </c>
      <c r="U6779" s="3">
        <f t="shared" si="636"/>
        <v>0</v>
      </c>
    </row>
    <row r="6780" spans="1:21" ht="12.75" customHeight="1" x14ac:dyDescent="0.2">
      <c r="A6780" s="15" t="s">
        <v>95</v>
      </c>
      <c r="B6780" s="16" t="s">
        <v>96</v>
      </c>
      <c r="C6780" s="8">
        <v>61989592</v>
      </c>
      <c r="D6780" s="6" t="s">
        <v>6673</v>
      </c>
      <c r="E6780" s="16" t="s">
        <v>6797</v>
      </c>
      <c r="F6780" s="15">
        <v>192004841</v>
      </c>
      <c r="G6780" s="5" t="s">
        <v>167</v>
      </c>
      <c r="H6780" s="6" t="s">
        <v>52</v>
      </c>
      <c r="I6780" s="6" t="s">
        <v>7020</v>
      </c>
      <c r="J6780" s="6" t="s">
        <v>7021</v>
      </c>
      <c r="K6780" s="6" t="s">
        <v>102</v>
      </c>
      <c r="L6780" s="6" t="s">
        <v>1880</v>
      </c>
      <c r="M6780" s="16" t="s">
        <v>1884</v>
      </c>
      <c r="N6780" s="8" t="s">
        <v>35</v>
      </c>
      <c r="O6780" s="7">
        <v>1</v>
      </c>
      <c r="P6780" s="3">
        <f t="shared" si="631"/>
        <v>1</v>
      </c>
      <c r="Q6780" s="3">
        <f t="shared" si="632"/>
        <v>0</v>
      </c>
      <c r="R6780" s="3">
        <f t="shared" si="633"/>
        <v>0</v>
      </c>
      <c r="S6780" s="3">
        <f t="shared" si="634"/>
        <v>0</v>
      </c>
      <c r="T6780" s="3">
        <f t="shared" si="635"/>
        <v>0</v>
      </c>
      <c r="U6780" s="3">
        <f t="shared" si="636"/>
        <v>0</v>
      </c>
    </row>
    <row r="6781" spans="1:21" ht="12.75" customHeight="1" x14ac:dyDescent="0.2">
      <c r="A6781" s="15" t="s">
        <v>95</v>
      </c>
      <c r="B6781" s="16" t="s">
        <v>96</v>
      </c>
      <c r="C6781" s="8">
        <v>61989592</v>
      </c>
      <c r="D6781" s="6" t="s">
        <v>6673</v>
      </c>
      <c r="E6781" s="16" t="s">
        <v>6797</v>
      </c>
      <c r="F6781" s="15">
        <v>192004994</v>
      </c>
      <c r="G6781" s="5" t="s">
        <v>167</v>
      </c>
      <c r="H6781" s="6" t="s">
        <v>52</v>
      </c>
      <c r="I6781" s="6" t="s">
        <v>7022</v>
      </c>
      <c r="J6781" s="6" t="s">
        <v>7023</v>
      </c>
      <c r="K6781" s="6" t="s">
        <v>102</v>
      </c>
      <c r="L6781" s="6" t="s">
        <v>1880</v>
      </c>
      <c r="M6781" s="16" t="s">
        <v>2324</v>
      </c>
      <c r="N6781" s="8" t="s">
        <v>35</v>
      </c>
      <c r="O6781" s="7">
        <v>1</v>
      </c>
      <c r="P6781" s="3">
        <f t="shared" si="631"/>
        <v>1</v>
      </c>
      <c r="Q6781" s="3">
        <f t="shared" si="632"/>
        <v>0</v>
      </c>
      <c r="R6781" s="3">
        <f t="shared" si="633"/>
        <v>0</v>
      </c>
      <c r="S6781" s="3">
        <f t="shared" si="634"/>
        <v>0</v>
      </c>
      <c r="T6781" s="3">
        <f t="shared" si="635"/>
        <v>0</v>
      </c>
      <c r="U6781" s="3">
        <f t="shared" si="636"/>
        <v>0</v>
      </c>
    </row>
    <row r="6782" spans="1:21" ht="12.75" customHeight="1" x14ac:dyDescent="0.2">
      <c r="A6782" s="15" t="s">
        <v>95</v>
      </c>
      <c r="B6782" s="16" t="s">
        <v>96</v>
      </c>
      <c r="C6782" s="8">
        <v>61989592</v>
      </c>
      <c r="D6782" s="6" t="s">
        <v>6673</v>
      </c>
      <c r="E6782" s="16" t="s">
        <v>6797</v>
      </c>
      <c r="F6782" s="15">
        <v>191880134</v>
      </c>
      <c r="G6782" s="5" t="s">
        <v>105</v>
      </c>
      <c r="H6782" s="6" t="s">
        <v>52</v>
      </c>
      <c r="I6782" s="6" t="s">
        <v>7024</v>
      </c>
      <c r="J6782" s="6" t="s">
        <v>7025</v>
      </c>
      <c r="K6782" s="6" t="s">
        <v>102</v>
      </c>
      <c r="L6782" s="6" t="s">
        <v>1880</v>
      </c>
      <c r="M6782" s="16" t="s">
        <v>2324</v>
      </c>
      <c r="N6782" s="8" t="s">
        <v>35</v>
      </c>
      <c r="O6782" s="7">
        <v>2</v>
      </c>
      <c r="P6782" s="3">
        <f t="shared" si="631"/>
        <v>0</v>
      </c>
      <c r="Q6782" s="3">
        <f t="shared" si="632"/>
        <v>1</v>
      </c>
      <c r="R6782" s="3">
        <f t="shared" si="633"/>
        <v>0</v>
      </c>
      <c r="S6782" s="3">
        <f t="shared" si="634"/>
        <v>0</v>
      </c>
      <c r="T6782" s="3">
        <f t="shared" si="635"/>
        <v>0</v>
      </c>
      <c r="U6782" s="3">
        <f t="shared" si="636"/>
        <v>0</v>
      </c>
    </row>
    <row r="6783" spans="1:21" ht="12.75" customHeight="1" x14ac:dyDescent="0.2">
      <c r="A6783" s="15" t="s">
        <v>95</v>
      </c>
      <c r="B6783" s="16" t="s">
        <v>96</v>
      </c>
      <c r="C6783" s="8">
        <v>61989592</v>
      </c>
      <c r="D6783" s="6" t="s">
        <v>6673</v>
      </c>
      <c r="E6783" s="16" t="s">
        <v>6797</v>
      </c>
      <c r="F6783" s="15">
        <v>191936503</v>
      </c>
      <c r="G6783" s="5" t="s">
        <v>105</v>
      </c>
      <c r="H6783" s="6" t="s">
        <v>52</v>
      </c>
      <c r="I6783" s="6" t="s">
        <v>7026</v>
      </c>
      <c r="J6783" s="6" t="s">
        <v>7027</v>
      </c>
      <c r="K6783" s="6" t="s">
        <v>102</v>
      </c>
      <c r="L6783" s="6" t="s">
        <v>1880</v>
      </c>
      <c r="M6783" s="16" t="s">
        <v>2324</v>
      </c>
      <c r="N6783" s="8" t="s">
        <v>35</v>
      </c>
      <c r="O6783" s="7">
        <v>2</v>
      </c>
      <c r="P6783" s="3">
        <f t="shared" si="631"/>
        <v>0</v>
      </c>
      <c r="Q6783" s="3">
        <f t="shared" si="632"/>
        <v>1</v>
      </c>
      <c r="R6783" s="3">
        <f t="shared" si="633"/>
        <v>0</v>
      </c>
      <c r="S6783" s="3">
        <f t="shared" si="634"/>
        <v>0</v>
      </c>
      <c r="T6783" s="3">
        <f t="shared" si="635"/>
        <v>0</v>
      </c>
      <c r="U6783" s="3">
        <f t="shared" si="636"/>
        <v>0</v>
      </c>
    </row>
    <row r="6784" spans="1:21" ht="12.75" customHeight="1" x14ac:dyDescent="0.2">
      <c r="A6784" s="15" t="s">
        <v>95</v>
      </c>
      <c r="B6784" s="16" t="s">
        <v>96</v>
      </c>
      <c r="C6784" s="8">
        <v>61989592</v>
      </c>
      <c r="D6784" s="6" t="s">
        <v>6673</v>
      </c>
      <c r="E6784" s="16" t="s">
        <v>6797</v>
      </c>
      <c r="F6784" s="15">
        <v>191936536</v>
      </c>
      <c r="G6784" s="5" t="s">
        <v>105</v>
      </c>
      <c r="H6784" s="6" t="s">
        <v>52</v>
      </c>
      <c r="I6784" s="6" t="s">
        <v>7028</v>
      </c>
      <c r="J6784" s="6" t="s">
        <v>7029</v>
      </c>
      <c r="K6784" s="6" t="s">
        <v>102</v>
      </c>
      <c r="L6784" s="6" t="s">
        <v>1880</v>
      </c>
      <c r="M6784" s="16" t="s">
        <v>1881</v>
      </c>
      <c r="N6784" s="8" t="s">
        <v>35</v>
      </c>
      <c r="O6784" s="7">
        <v>2</v>
      </c>
      <c r="P6784" s="3">
        <f t="shared" si="631"/>
        <v>0</v>
      </c>
      <c r="Q6784" s="3">
        <f t="shared" si="632"/>
        <v>1</v>
      </c>
      <c r="R6784" s="3">
        <f t="shared" si="633"/>
        <v>0</v>
      </c>
      <c r="S6784" s="3">
        <f t="shared" si="634"/>
        <v>0</v>
      </c>
      <c r="T6784" s="3">
        <f t="shared" si="635"/>
        <v>0</v>
      </c>
      <c r="U6784" s="3">
        <f t="shared" si="636"/>
        <v>0</v>
      </c>
    </row>
    <row r="6785" spans="1:21" ht="12.75" customHeight="1" x14ac:dyDescent="0.2">
      <c r="A6785" s="15" t="s">
        <v>95</v>
      </c>
      <c r="B6785" s="16" t="s">
        <v>96</v>
      </c>
      <c r="C6785" s="8">
        <v>61989592</v>
      </c>
      <c r="D6785" s="6" t="s">
        <v>6673</v>
      </c>
      <c r="E6785" s="16" t="s">
        <v>6797</v>
      </c>
      <c r="F6785" s="15">
        <v>191936554</v>
      </c>
      <c r="G6785" s="5" t="s">
        <v>105</v>
      </c>
      <c r="H6785" s="6" t="s">
        <v>52</v>
      </c>
      <c r="I6785" s="6" t="s">
        <v>7030</v>
      </c>
      <c r="J6785" s="6" t="s">
        <v>7031</v>
      </c>
      <c r="K6785" s="6" t="s">
        <v>102</v>
      </c>
      <c r="L6785" s="6" t="s">
        <v>1880</v>
      </c>
      <c r="M6785" s="16" t="s">
        <v>2324</v>
      </c>
      <c r="N6785" s="8" t="s">
        <v>35</v>
      </c>
      <c r="O6785" s="7">
        <v>2</v>
      </c>
      <c r="P6785" s="3">
        <f t="shared" si="631"/>
        <v>0</v>
      </c>
      <c r="Q6785" s="3">
        <f t="shared" si="632"/>
        <v>1</v>
      </c>
      <c r="R6785" s="3">
        <f t="shared" si="633"/>
        <v>0</v>
      </c>
      <c r="S6785" s="3">
        <f t="shared" si="634"/>
        <v>0</v>
      </c>
      <c r="T6785" s="3">
        <f t="shared" si="635"/>
        <v>0</v>
      </c>
      <c r="U6785" s="3">
        <f t="shared" si="636"/>
        <v>0</v>
      </c>
    </row>
    <row r="6786" spans="1:21" ht="12.75" customHeight="1" x14ac:dyDescent="0.2">
      <c r="A6786" s="15" t="s">
        <v>95</v>
      </c>
      <c r="B6786" s="16" t="s">
        <v>96</v>
      </c>
      <c r="C6786" s="8">
        <v>61989592</v>
      </c>
      <c r="D6786" s="6" t="s">
        <v>6673</v>
      </c>
      <c r="E6786" s="16" t="s">
        <v>6797</v>
      </c>
      <c r="F6786" s="15">
        <v>191936589</v>
      </c>
      <c r="G6786" s="5" t="s">
        <v>167</v>
      </c>
      <c r="H6786" s="6" t="s">
        <v>52</v>
      </c>
      <c r="I6786" s="6" t="s">
        <v>7032</v>
      </c>
      <c r="J6786" s="6" t="s">
        <v>7033</v>
      </c>
      <c r="K6786" s="6" t="s">
        <v>102</v>
      </c>
      <c r="L6786" s="6" t="s">
        <v>1880</v>
      </c>
      <c r="M6786" s="16" t="s">
        <v>1881</v>
      </c>
      <c r="N6786" s="8" t="s">
        <v>35</v>
      </c>
      <c r="O6786" s="7">
        <v>2</v>
      </c>
      <c r="P6786" s="3">
        <f t="shared" si="631"/>
        <v>0</v>
      </c>
      <c r="Q6786" s="3">
        <f t="shared" si="632"/>
        <v>1</v>
      </c>
      <c r="R6786" s="3">
        <f t="shared" si="633"/>
        <v>0</v>
      </c>
      <c r="S6786" s="3">
        <f t="shared" si="634"/>
        <v>0</v>
      </c>
      <c r="T6786" s="3">
        <f t="shared" si="635"/>
        <v>0</v>
      </c>
      <c r="U6786" s="3">
        <f t="shared" si="636"/>
        <v>0</v>
      </c>
    </row>
    <row r="6787" spans="1:21" ht="12.75" customHeight="1" x14ac:dyDescent="0.2">
      <c r="A6787" s="15" t="s">
        <v>95</v>
      </c>
      <c r="B6787" s="16" t="s">
        <v>96</v>
      </c>
      <c r="C6787" s="8">
        <v>61989592</v>
      </c>
      <c r="D6787" s="6" t="s">
        <v>6673</v>
      </c>
      <c r="E6787" s="16" t="s">
        <v>6797</v>
      </c>
      <c r="F6787" s="15">
        <v>191936759</v>
      </c>
      <c r="G6787" s="5" t="s">
        <v>105</v>
      </c>
      <c r="H6787" s="6" t="s">
        <v>52</v>
      </c>
      <c r="I6787" s="6" t="s">
        <v>7034</v>
      </c>
      <c r="J6787" s="6" t="s">
        <v>7035</v>
      </c>
      <c r="K6787" s="6" t="s">
        <v>102</v>
      </c>
      <c r="L6787" s="6" t="s">
        <v>1880</v>
      </c>
      <c r="M6787" s="16" t="s">
        <v>1881</v>
      </c>
      <c r="N6787" s="8" t="s">
        <v>35</v>
      </c>
      <c r="O6787" s="7">
        <v>2</v>
      </c>
      <c r="P6787" s="3">
        <f t="shared" si="631"/>
        <v>0</v>
      </c>
      <c r="Q6787" s="3">
        <f t="shared" si="632"/>
        <v>1</v>
      </c>
      <c r="R6787" s="3">
        <f t="shared" si="633"/>
        <v>0</v>
      </c>
      <c r="S6787" s="3">
        <f t="shared" si="634"/>
        <v>0</v>
      </c>
      <c r="T6787" s="3">
        <f t="shared" si="635"/>
        <v>0</v>
      </c>
      <c r="U6787" s="3">
        <f t="shared" si="636"/>
        <v>0</v>
      </c>
    </row>
    <row r="6788" spans="1:21" ht="12.75" customHeight="1" x14ac:dyDescent="0.2">
      <c r="A6788" s="15" t="s">
        <v>95</v>
      </c>
      <c r="B6788" s="16" t="s">
        <v>96</v>
      </c>
      <c r="C6788" s="8">
        <v>61989592</v>
      </c>
      <c r="D6788" s="6" t="s">
        <v>6673</v>
      </c>
      <c r="E6788" s="16" t="s">
        <v>6797</v>
      </c>
      <c r="F6788" s="15">
        <v>191937043</v>
      </c>
      <c r="G6788" s="5" t="s">
        <v>105</v>
      </c>
      <c r="H6788" s="6" t="s">
        <v>52</v>
      </c>
      <c r="I6788" s="6" t="s">
        <v>7036</v>
      </c>
      <c r="J6788" s="6" t="s">
        <v>7037</v>
      </c>
      <c r="K6788" s="6" t="s">
        <v>102</v>
      </c>
      <c r="L6788" s="6" t="s">
        <v>1880</v>
      </c>
      <c r="M6788" s="16" t="s">
        <v>1881</v>
      </c>
      <c r="N6788" s="8" t="s">
        <v>35</v>
      </c>
      <c r="O6788" s="7">
        <v>2</v>
      </c>
      <c r="P6788" s="3">
        <f t="shared" si="631"/>
        <v>0</v>
      </c>
      <c r="Q6788" s="3">
        <f t="shared" si="632"/>
        <v>1</v>
      </c>
      <c r="R6788" s="3">
        <f t="shared" si="633"/>
        <v>0</v>
      </c>
      <c r="S6788" s="3">
        <f t="shared" si="634"/>
        <v>0</v>
      </c>
      <c r="T6788" s="3">
        <f t="shared" si="635"/>
        <v>0</v>
      </c>
      <c r="U6788" s="3">
        <f t="shared" si="636"/>
        <v>0</v>
      </c>
    </row>
    <row r="6789" spans="1:21" ht="12.75" customHeight="1" x14ac:dyDescent="0.2">
      <c r="A6789" s="15" t="s">
        <v>95</v>
      </c>
      <c r="B6789" s="16" t="s">
        <v>96</v>
      </c>
      <c r="C6789" s="8">
        <v>61989592</v>
      </c>
      <c r="D6789" s="6" t="s">
        <v>6673</v>
      </c>
      <c r="E6789" s="16" t="s">
        <v>6797</v>
      </c>
      <c r="F6789" s="15">
        <v>191964371</v>
      </c>
      <c r="G6789" s="5" t="s">
        <v>105</v>
      </c>
      <c r="H6789" s="6" t="s">
        <v>52</v>
      </c>
      <c r="I6789" s="6" t="s">
        <v>7038</v>
      </c>
      <c r="J6789" s="6" t="s">
        <v>7039</v>
      </c>
      <c r="K6789" s="6" t="s">
        <v>102</v>
      </c>
      <c r="L6789" s="6" t="s">
        <v>1880</v>
      </c>
      <c r="M6789" s="16" t="s">
        <v>1884</v>
      </c>
      <c r="N6789" s="8" t="s">
        <v>35</v>
      </c>
      <c r="O6789" s="7">
        <v>2</v>
      </c>
      <c r="P6789" s="3">
        <f t="shared" ref="P6789:P6852" si="637">IF(O6789=1,1,0)</f>
        <v>0</v>
      </c>
      <c r="Q6789" s="3">
        <f t="shared" ref="Q6789:Q6852" si="638">IF(O6789=2,1,0)</f>
        <v>1</v>
      </c>
      <c r="R6789" s="3">
        <f t="shared" ref="R6789:R6852" si="639">IF(O6789=3,1,0)</f>
        <v>0</v>
      </c>
      <c r="S6789" s="3">
        <f t="shared" ref="S6789:S6852" si="640">IF(O6789=4,1,0)</f>
        <v>0</v>
      </c>
      <c r="T6789" s="3">
        <f t="shared" ref="T6789:T6852" si="641">IF(O6789=5,1,0)</f>
        <v>0</v>
      </c>
      <c r="U6789" s="3">
        <f t="shared" ref="U6789:U6852" si="642">IF(O6789="Bez finální známky, nebyl získán potřebný počet posudků",1,IF(O6789="N (nehodnoceno)",1,0))</f>
        <v>0</v>
      </c>
    </row>
    <row r="6790" spans="1:21" ht="12.75" customHeight="1" x14ac:dyDescent="0.2">
      <c r="A6790" s="15" t="s">
        <v>95</v>
      </c>
      <c r="B6790" s="16" t="s">
        <v>96</v>
      </c>
      <c r="C6790" s="8">
        <v>61989592</v>
      </c>
      <c r="D6790" s="6" t="s">
        <v>6673</v>
      </c>
      <c r="E6790" s="16" t="s">
        <v>6797</v>
      </c>
      <c r="F6790" s="15">
        <v>192004621</v>
      </c>
      <c r="G6790" s="5" t="s">
        <v>105</v>
      </c>
      <c r="H6790" s="6" t="s">
        <v>52</v>
      </c>
      <c r="I6790" s="6" t="s">
        <v>7040</v>
      </c>
      <c r="J6790" s="6" t="s">
        <v>7041</v>
      </c>
      <c r="K6790" s="6" t="s">
        <v>102</v>
      </c>
      <c r="L6790" s="6" t="s">
        <v>1880</v>
      </c>
      <c r="M6790" s="16" t="s">
        <v>1881</v>
      </c>
      <c r="N6790" s="8" t="s">
        <v>35</v>
      </c>
      <c r="O6790" s="7">
        <v>2</v>
      </c>
      <c r="P6790" s="3">
        <f t="shared" si="637"/>
        <v>0</v>
      </c>
      <c r="Q6790" s="3">
        <f t="shared" si="638"/>
        <v>1</v>
      </c>
      <c r="R6790" s="3">
        <f t="shared" si="639"/>
        <v>0</v>
      </c>
      <c r="S6790" s="3">
        <f t="shared" si="640"/>
        <v>0</v>
      </c>
      <c r="T6790" s="3">
        <f t="shared" si="641"/>
        <v>0</v>
      </c>
      <c r="U6790" s="3">
        <f t="shared" si="642"/>
        <v>0</v>
      </c>
    </row>
    <row r="6791" spans="1:21" ht="12.75" customHeight="1" x14ac:dyDescent="0.2">
      <c r="A6791" s="15" t="s">
        <v>95</v>
      </c>
      <c r="B6791" s="16" t="s">
        <v>96</v>
      </c>
      <c r="C6791" s="8">
        <v>61989592</v>
      </c>
      <c r="D6791" s="6" t="s">
        <v>6673</v>
      </c>
      <c r="E6791" s="16" t="s">
        <v>6797</v>
      </c>
      <c r="F6791" s="15">
        <v>192004978</v>
      </c>
      <c r="G6791" s="5" t="s">
        <v>167</v>
      </c>
      <c r="H6791" s="6" t="s">
        <v>52</v>
      </c>
      <c r="I6791" s="6" t="s">
        <v>7042</v>
      </c>
      <c r="J6791" s="6" t="s">
        <v>7043</v>
      </c>
      <c r="K6791" s="6" t="s">
        <v>102</v>
      </c>
      <c r="L6791" s="6" t="s">
        <v>1880</v>
      </c>
      <c r="M6791" s="16" t="s">
        <v>1881</v>
      </c>
      <c r="N6791" s="8" t="s">
        <v>35</v>
      </c>
      <c r="O6791" s="7">
        <v>2</v>
      </c>
      <c r="P6791" s="3">
        <f t="shared" si="637"/>
        <v>0</v>
      </c>
      <c r="Q6791" s="3">
        <f t="shared" si="638"/>
        <v>1</v>
      </c>
      <c r="R6791" s="3">
        <f t="shared" si="639"/>
        <v>0</v>
      </c>
      <c r="S6791" s="3">
        <f t="shared" si="640"/>
        <v>0</v>
      </c>
      <c r="T6791" s="3">
        <f t="shared" si="641"/>
        <v>0</v>
      </c>
      <c r="U6791" s="3">
        <f t="shared" si="642"/>
        <v>0</v>
      </c>
    </row>
    <row r="6792" spans="1:21" ht="12.75" customHeight="1" x14ac:dyDescent="0.2">
      <c r="A6792" s="15" t="s">
        <v>95</v>
      </c>
      <c r="B6792" s="16" t="s">
        <v>96</v>
      </c>
      <c r="C6792" s="8">
        <v>61989592</v>
      </c>
      <c r="D6792" s="6" t="s">
        <v>6673</v>
      </c>
      <c r="E6792" s="16" t="s">
        <v>6797</v>
      </c>
      <c r="F6792" s="15">
        <v>192004982</v>
      </c>
      <c r="G6792" s="5" t="s">
        <v>67</v>
      </c>
      <c r="H6792" s="6" t="s">
        <v>52</v>
      </c>
      <c r="I6792" s="6" t="s">
        <v>7042</v>
      </c>
      <c r="J6792" s="6" t="s">
        <v>7044</v>
      </c>
      <c r="K6792" s="6" t="s">
        <v>102</v>
      </c>
      <c r="L6792" s="6" t="s">
        <v>1880</v>
      </c>
      <c r="M6792" s="16" t="s">
        <v>1881</v>
      </c>
      <c r="N6792" s="8" t="s">
        <v>35</v>
      </c>
      <c r="O6792" s="7">
        <v>2</v>
      </c>
      <c r="P6792" s="3">
        <f t="shared" si="637"/>
        <v>0</v>
      </c>
      <c r="Q6792" s="3">
        <f t="shared" si="638"/>
        <v>1</v>
      </c>
      <c r="R6792" s="3">
        <f t="shared" si="639"/>
        <v>0</v>
      </c>
      <c r="S6792" s="3">
        <f t="shared" si="640"/>
        <v>0</v>
      </c>
      <c r="T6792" s="3">
        <f t="shared" si="641"/>
        <v>0</v>
      </c>
      <c r="U6792" s="3">
        <f t="shared" si="642"/>
        <v>0</v>
      </c>
    </row>
    <row r="6793" spans="1:21" ht="12.75" customHeight="1" x14ac:dyDescent="0.2">
      <c r="A6793" s="15" t="s">
        <v>95</v>
      </c>
      <c r="B6793" s="16" t="s">
        <v>96</v>
      </c>
      <c r="C6793" s="8">
        <v>61989592</v>
      </c>
      <c r="D6793" s="6" t="s">
        <v>6673</v>
      </c>
      <c r="E6793" s="16" t="s">
        <v>6797</v>
      </c>
      <c r="F6793" s="15">
        <v>192004995</v>
      </c>
      <c r="G6793" s="5" t="s">
        <v>167</v>
      </c>
      <c r="H6793" s="6" t="s">
        <v>52</v>
      </c>
      <c r="I6793" s="6" t="s">
        <v>7022</v>
      </c>
      <c r="J6793" s="6" t="s">
        <v>7045</v>
      </c>
      <c r="K6793" s="6" t="s">
        <v>102</v>
      </c>
      <c r="L6793" s="6" t="s">
        <v>1880</v>
      </c>
      <c r="M6793" s="16" t="s">
        <v>2324</v>
      </c>
      <c r="N6793" s="8" t="s">
        <v>35</v>
      </c>
      <c r="O6793" s="7">
        <v>2</v>
      </c>
      <c r="P6793" s="3">
        <f t="shared" si="637"/>
        <v>0</v>
      </c>
      <c r="Q6793" s="3">
        <f t="shared" si="638"/>
        <v>1</v>
      </c>
      <c r="R6793" s="3">
        <f t="shared" si="639"/>
        <v>0</v>
      </c>
      <c r="S6793" s="3">
        <f t="shared" si="640"/>
        <v>0</v>
      </c>
      <c r="T6793" s="3">
        <f t="shared" si="641"/>
        <v>0</v>
      </c>
      <c r="U6793" s="3">
        <f t="shared" si="642"/>
        <v>0</v>
      </c>
    </row>
    <row r="6794" spans="1:21" ht="12.75" customHeight="1" x14ac:dyDescent="0.2">
      <c r="A6794" s="15" t="s">
        <v>95</v>
      </c>
      <c r="B6794" s="16" t="s">
        <v>96</v>
      </c>
      <c r="C6794" s="8">
        <v>61989592</v>
      </c>
      <c r="D6794" s="6" t="s">
        <v>6673</v>
      </c>
      <c r="E6794" s="16" t="s">
        <v>6797</v>
      </c>
      <c r="F6794" s="15">
        <v>192005013</v>
      </c>
      <c r="G6794" s="5" t="s">
        <v>167</v>
      </c>
      <c r="H6794" s="6" t="s">
        <v>52</v>
      </c>
      <c r="I6794" s="6" t="s">
        <v>7046</v>
      </c>
      <c r="J6794" s="6" t="s">
        <v>7047</v>
      </c>
      <c r="K6794" s="6" t="s">
        <v>102</v>
      </c>
      <c r="L6794" s="6" t="s">
        <v>1880</v>
      </c>
      <c r="M6794" s="16" t="s">
        <v>2324</v>
      </c>
      <c r="N6794" s="8" t="s">
        <v>35</v>
      </c>
      <c r="O6794" s="7">
        <v>2</v>
      </c>
      <c r="P6794" s="3">
        <f t="shared" si="637"/>
        <v>0</v>
      </c>
      <c r="Q6794" s="3">
        <f t="shared" si="638"/>
        <v>1</v>
      </c>
      <c r="R6794" s="3">
        <f t="shared" si="639"/>
        <v>0</v>
      </c>
      <c r="S6794" s="3">
        <f t="shared" si="640"/>
        <v>0</v>
      </c>
      <c r="T6794" s="3">
        <f t="shared" si="641"/>
        <v>0</v>
      </c>
      <c r="U6794" s="3">
        <f t="shared" si="642"/>
        <v>0</v>
      </c>
    </row>
    <row r="6795" spans="1:21" ht="12.75" customHeight="1" x14ac:dyDescent="0.2">
      <c r="A6795" s="15" t="s">
        <v>95</v>
      </c>
      <c r="B6795" s="16" t="s">
        <v>96</v>
      </c>
      <c r="C6795" s="8">
        <v>61989592</v>
      </c>
      <c r="D6795" s="6" t="s">
        <v>6673</v>
      </c>
      <c r="E6795" s="16" t="s">
        <v>6797</v>
      </c>
      <c r="F6795" s="15">
        <v>191936487</v>
      </c>
      <c r="G6795" s="5" t="s">
        <v>67</v>
      </c>
      <c r="H6795" s="6" t="s">
        <v>52</v>
      </c>
      <c r="I6795" s="6" t="s">
        <v>7048</v>
      </c>
      <c r="J6795" s="6" t="s">
        <v>7049</v>
      </c>
      <c r="K6795" s="6" t="s">
        <v>102</v>
      </c>
      <c r="L6795" s="6" t="s">
        <v>1880</v>
      </c>
      <c r="M6795" s="16" t="s">
        <v>1881</v>
      </c>
      <c r="N6795" s="8" t="s">
        <v>35</v>
      </c>
      <c r="O6795" s="7">
        <v>3</v>
      </c>
      <c r="P6795" s="3">
        <f t="shared" si="637"/>
        <v>0</v>
      </c>
      <c r="Q6795" s="3">
        <f t="shared" si="638"/>
        <v>0</v>
      </c>
      <c r="R6795" s="3">
        <f t="shared" si="639"/>
        <v>1</v>
      </c>
      <c r="S6795" s="3">
        <f t="shared" si="640"/>
        <v>0</v>
      </c>
      <c r="T6795" s="3">
        <f t="shared" si="641"/>
        <v>0</v>
      </c>
      <c r="U6795" s="3">
        <f t="shared" si="642"/>
        <v>0</v>
      </c>
    </row>
    <row r="6796" spans="1:21" ht="12.75" customHeight="1" x14ac:dyDescent="0.2">
      <c r="A6796" s="15" t="s">
        <v>95</v>
      </c>
      <c r="B6796" s="16" t="s">
        <v>96</v>
      </c>
      <c r="C6796" s="8">
        <v>61989592</v>
      </c>
      <c r="D6796" s="6" t="s">
        <v>6673</v>
      </c>
      <c r="E6796" s="16" t="s">
        <v>6797</v>
      </c>
      <c r="F6796" s="15">
        <v>191936672</v>
      </c>
      <c r="G6796" s="5" t="s">
        <v>167</v>
      </c>
      <c r="H6796" s="6" t="s">
        <v>52</v>
      </c>
      <c r="I6796" s="6" t="s">
        <v>7050</v>
      </c>
      <c r="J6796" s="6" t="s">
        <v>7051</v>
      </c>
      <c r="K6796" s="6" t="s">
        <v>102</v>
      </c>
      <c r="L6796" s="6" t="s">
        <v>1880</v>
      </c>
      <c r="M6796" s="16" t="s">
        <v>1881</v>
      </c>
      <c r="N6796" s="8" t="s">
        <v>35</v>
      </c>
      <c r="O6796" s="7">
        <v>3</v>
      </c>
      <c r="P6796" s="3">
        <f t="shared" si="637"/>
        <v>0</v>
      </c>
      <c r="Q6796" s="3">
        <f t="shared" si="638"/>
        <v>0</v>
      </c>
      <c r="R6796" s="3">
        <f t="shared" si="639"/>
        <v>1</v>
      </c>
      <c r="S6796" s="3">
        <f t="shared" si="640"/>
        <v>0</v>
      </c>
      <c r="T6796" s="3">
        <f t="shared" si="641"/>
        <v>0</v>
      </c>
      <c r="U6796" s="3">
        <f t="shared" si="642"/>
        <v>0</v>
      </c>
    </row>
    <row r="6797" spans="1:21" ht="12.75" customHeight="1" x14ac:dyDescent="0.2">
      <c r="A6797" s="15" t="s">
        <v>95</v>
      </c>
      <c r="B6797" s="16" t="s">
        <v>96</v>
      </c>
      <c r="C6797" s="8">
        <v>61989592</v>
      </c>
      <c r="D6797" s="6" t="s">
        <v>6673</v>
      </c>
      <c r="E6797" s="16" t="s">
        <v>6797</v>
      </c>
      <c r="F6797" s="15">
        <v>191936719</v>
      </c>
      <c r="G6797" s="5" t="s">
        <v>105</v>
      </c>
      <c r="H6797" s="6" t="s">
        <v>52</v>
      </c>
      <c r="I6797" s="6" t="s">
        <v>7052</v>
      </c>
      <c r="J6797" s="6" t="s">
        <v>7053</v>
      </c>
      <c r="K6797" s="6" t="s">
        <v>102</v>
      </c>
      <c r="L6797" s="6" t="s">
        <v>1880</v>
      </c>
      <c r="M6797" s="16" t="s">
        <v>2324</v>
      </c>
      <c r="N6797" s="8" t="s">
        <v>35</v>
      </c>
      <c r="O6797" s="7">
        <v>3</v>
      </c>
      <c r="P6797" s="3">
        <f t="shared" si="637"/>
        <v>0</v>
      </c>
      <c r="Q6797" s="3">
        <f t="shared" si="638"/>
        <v>0</v>
      </c>
      <c r="R6797" s="3">
        <f t="shared" si="639"/>
        <v>1</v>
      </c>
      <c r="S6797" s="3">
        <f t="shared" si="640"/>
        <v>0</v>
      </c>
      <c r="T6797" s="3">
        <f t="shared" si="641"/>
        <v>0</v>
      </c>
      <c r="U6797" s="3">
        <f t="shared" si="642"/>
        <v>0</v>
      </c>
    </row>
    <row r="6798" spans="1:21" ht="12.75" customHeight="1" x14ac:dyDescent="0.2">
      <c r="A6798" s="15" t="s">
        <v>95</v>
      </c>
      <c r="B6798" s="16" t="s">
        <v>96</v>
      </c>
      <c r="C6798" s="8">
        <v>61989592</v>
      </c>
      <c r="D6798" s="6" t="s">
        <v>6673</v>
      </c>
      <c r="E6798" s="16" t="s">
        <v>6797</v>
      </c>
      <c r="F6798" s="15">
        <v>191936773</v>
      </c>
      <c r="G6798" s="5" t="s">
        <v>105</v>
      </c>
      <c r="H6798" s="6" t="s">
        <v>52</v>
      </c>
      <c r="I6798" s="6" t="s">
        <v>7054</v>
      </c>
      <c r="J6798" s="6" t="s">
        <v>7055</v>
      </c>
      <c r="K6798" s="6" t="s">
        <v>102</v>
      </c>
      <c r="L6798" s="6" t="s">
        <v>1880</v>
      </c>
      <c r="M6798" s="16" t="s">
        <v>1881</v>
      </c>
      <c r="N6798" s="8" t="s">
        <v>35</v>
      </c>
      <c r="O6798" s="7">
        <v>3</v>
      </c>
      <c r="P6798" s="3">
        <f t="shared" si="637"/>
        <v>0</v>
      </c>
      <c r="Q6798" s="3">
        <f t="shared" si="638"/>
        <v>0</v>
      </c>
      <c r="R6798" s="3">
        <f t="shared" si="639"/>
        <v>1</v>
      </c>
      <c r="S6798" s="3">
        <f t="shared" si="640"/>
        <v>0</v>
      </c>
      <c r="T6798" s="3">
        <f t="shared" si="641"/>
        <v>0</v>
      </c>
      <c r="U6798" s="3">
        <f t="shared" si="642"/>
        <v>0</v>
      </c>
    </row>
    <row r="6799" spans="1:21" ht="12.75" customHeight="1" x14ac:dyDescent="0.2">
      <c r="A6799" s="15" t="s">
        <v>95</v>
      </c>
      <c r="B6799" s="16" t="s">
        <v>96</v>
      </c>
      <c r="C6799" s="8">
        <v>61989592</v>
      </c>
      <c r="D6799" s="6" t="s">
        <v>6673</v>
      </c>
      <c r="E6799" s="16" t="s">
        <v>6797</v>
      </c>
      <c r="F6799" s="15">
        <v>191936862</v>
      </c>
      <c r="G6799" s="5" t="s">
        <v>105</v>
      </c>
      <c r="H6799" s="6" t="s">
        <v>52</v>
      </c>
      <c r="I6799" s="6" t="s">
        <v>7056</v>
      </c>
      <c r="J6799" s="6" t="s">
        <v>7057</v>
      </c>
      <c r="K6799" s="6" t="s">
        <v>102</v>
      </c>
      <c r="L6799" s="6" t="s">
        <v>1880</v>
      </c>
      <c r="M6799" s="16" t="s">
        <v>2324</v>
      </c>
      <c r="N6799" s="8" t="s">
        <v>35</v>
      </c>
      <c r="O6799" s="7">
        <v>3</v>
      </c>
      <c r="P6799" s="3">
        <f t="shared" si="637"/>
        <v>0</v>
      </c>
      <c r="Q6799" s="3">
        <f t="shared" si="638"/>
        <v>0</v>
      </c>
      <c r="R6799" s="3">
        <f t="shared" si="639"/>
        <v>1</v>
      </c>
      <c r="S6799" s="3">
        <f t="shared" si="640"/>
        <v>0</v>
      </c>
      <c r="T6799" s="3">
        <f t="shared" si="641"/>
        <v>0</v>
      </c>
      <c r="U6799" s="3">
        <f t="shared" si="642"/>
        <v>0</v>
      </c>
    </row>
    <row r="6800" spans="1:21" ht="12.75" customHeight="1" x14ac:dyDescent="0.2">
      <c r="A6800" s="15" t="s">
        <v>95</v>
      </c>
      <c r="B6800" s="16" t="s">
        <v>96</v>
      </c>
      <c r="C6800" s="8">
        <v>61989592</v>
      </c>
      <c r="D6800" s="6" t="s">
        <v>6673</v>
      </c>
      <c r="E6800" s="16" t="s">
        <v>6797</v>
      </c>
      <c r="F6800" s="15">
        <v>191937042</v>
      </c>
      <c r="G6800" s="5" t="s">
        <v>167</v>
      </c>
      <c r="H6800" s="6" t="s">
        <v>52</v>
      </c>
      <c r="I6800" s="6" t="s">
        <v>7058</v>
      </c>
      <c r="J6800" s="6" t="s">
        <v>7059</v>
      </c>
      <c r="K6800" s="6" t="s">
        <v>102</v>
      </c>
      <c r="L6800" s="6" t="s">
        <v>1880</v>
      </c>
      <c r="M6800" s="16" t="s">
        <v>1881</v>
      </c>
      <c r="N6800" s="8" t="s">
        <v>35</v>
      </c>
      <c r="O6800" s="7">
        <v>3</v>
      </c>
      <c r="P6800" s="3">
        <f t="shared" si="637"/>
        <v>0</v>
      </c>
      <c r="Q6800" s="3">
        <f t="shared" si="638"/>
        <v>0</v>
      </c>
      <c r="R6800" s="3">
        <f t="shared" si="639"/>
        <v>1</v>
      </c>
      <c r="S6800" s="3">
        <f t="shared" si="640"/>
        <v>0</v>
      </c>
      <c r="T6800" s="3">
        <f t="shared" si="641"/>
        <v>0</v>
      </c>
      <c r="U6800" s="3">
        <f t="shared" si="642"/>
        <v>0</v>
      </c>
    </row>
    <row r="6801" spans="1:21" ht="12.75" customHeight="1" x14ac:dyDescent="0.2">
      <c r="A6801" s="15" t="s">
        <v>95</v>
      </c>
      <c r="B6801" s="16" t="s">
        <v>96</v>
      </c>
      <c r="C6801" s="8">
        <v>61989592</v>
      </c>
      <c r="D6801" s="6" t="s">
        <v>6673</v>
      </c>
      <c r="E6801" s="16" t="s">
        <v>6797</v>
      </c>
      <c r="F6801" s="15">
        <v>191937044</v>
      </c>
      <c r="G6801" s="5" t="s">
        <v>105</v>
      </c>
      <c r="H6801" s="6" t="s">
        <v>52</v>
      </c>
      <c r="I6801" s="6" t="s">
        <v>7060</v>
      </c>
      <c r="J6801" s="6" t="s">
        <v>7061</v>
      </c>
      <c r="K6801" s="6" t="s">
        <v>102</v>
      </c>
      <c r="L6801" s="6" t="s">
        <v>1880</v>
      </c>
      <c r="M6801" s="16" t="s">
        <v>2321</v>
      </c>
      <c r="N6801" s="8" t="s">
        <v>35</v>
      </c>
      <c r="O6801" s="7">
        <v>3</v>
      </c>
      <c r="P6801" s="3">
        <f t="shared" si="637"/>
        <v>0</v>
      </c>
      <c r="Q6801" s="3">
        <f t="shared" si="638"/>
        <v>0</v>
      </c>
      <c r="R6801" s="3">
        <f t="shared" si="639"/>
        <v>1</v>
      </c>
      <c r="S6801" s="3">
        <f t="shared" si="640"/>
        <v>0</v>
      </c>
      <c r="T6801" s="3">
        <f t="shared" si="641"/>
        <v>0</v>
      </c>
      <c r="U6801" s="3">
        <f t="shared" si="642"/>
        <v>0</v>
      </c>
    </row>
    <row r="6802" spans="1:21" ht="12.75" customHeight="1" x14ac:dyDescent="0.2">
      <c r="A6802" s="15" t="s">
        <v>95</v>
      </c>
      <c r="B6802" s="16" t="s">
        <v>96</v>
      </c>
      <c r="C6802" s="8">
        <v>61989592</v>
      </c>
      <c r="D6802" s="6" t="s">
        <v>6673</v>
      </c>
      <c r="E6802" s="16" t="s">
        <v>6797</v>
      </c>
      <c r="F6802" s="15">
        <v>192004412</v>
      </c>
      <c r="G6802" s="5" t="s">
        <v>105</v>
      </c>
      <c r="H6802" s="6" t="s">
        <v>52</v>
      </c>
      <c r="I6802" s="6" t="s">
        <v>7062</v>
      </c>
      <c r="J6802" s="6" t="s">
        <v>7063</v>
      </c>
      <c r="K6802" s="6" t="s">
        <v>102</v>
      </c>
      <c r="L6802" s="6" t="s">
        <v>1880</v>
      </c>
      <c r="M6802" s="16" t="s">
        <v>2324</v>
      </c>
      <c r="N6802" s="8" t="s">
        <v>35</v>
      </c>
      <c r="O6802" s="7">
        <v>3</v>
      </c>
      <c r="P6802" s="3">
        <f t="shared" si="637"/>
        <v>0</v>
      </c>
      <c r="Q6802" s="3">
        <f t="shared" si="638"/>
        <v>0</v>
      </c>
      <c r="R6802" s="3">
        <f t="shared" si="639"/>
        <v>1</v>
      </c>
      <c r="S6802" s="3">
        <f t="shared" si="640"/>
        <v>0</v>
      </c>
      <c r="T6802" s="3">
        <f t="shared" si="641"/>
        <v>0</v>
      </c>
      <c r="U6802" s="3">
        <f t="shared" si="642"/>
        <v>0</v>
      </c>
    </row>
    <row r="6803" spans="1:21" ht="12.75" customHeight="1" x14ac:dyDescent="0.2">
      <c r="A6803" s="15" t="s">
        <v>95</v>
      </c>
      <c r="B6803" s="16" t="s">
        <v>96</v>
      </c>
      <c r="C6803" s="8">
        <v>61989592</v>
      </c>
      <c r="D6803" s="6" t="s">
        <v>6673</v>
      </c>
      <c r="E6803" s="16" t="s">
        <v>6797</v>
      </c>
      <c r="F6803" s="15">
        <v>192004441</v>
      </c>
      <c r="G6803" s="5" t="s">
        <v>105</v>
      </c>
      <c r="H6803" s="6" t="s">
        <v>52</v>
      </c>
      <c r="I6803" s="6" t="s">
        <v>7064</v>
      </c>
      <c r="J6803" s="6" t="s">
        <v>7065</v>
      </c>
      <c r="K6803" s="6" t="s">
        <v>102</v>
      </c>
      <c r="L6803" s="6" t="s">
        <v>1880</v>
      </c>
      <c r="M6803" s="16" t="s">
        <v>1881</v>
      </c>
      <c r="N6803" s="8" t="s">
        <v>35</v>
      </c>
      <c r="O6803" s="7">
        <v>3</v>
      </c>
      <c r="P6803" s="3">
        <f t="shared" si="637"/>
        <v>0</v>
      </c>
      <c r="Q6803" s="3">
        <f t="shared" si="638"/>
        <v>0</v>
      </c>
      <c r="R6803" s="3">
        <f t="shared" si="639"/>
        <v>1</v>
      </c>
      <c r="S6803" s="3">
        <f t="shared" si="640"/>
        <v>0</v>
      </c>
      <c r="T6803" s="3">
        <f t="shared" si="641"/>
        <v>0</v>
      </c>
      <c r="U6803" s="3">
        <f t="shared" si="642"/>
        <v>0</v>
      </c>
    </row>
    <row r="6804" spans="1:21" ht="12.75" customHeight="1" x14ac:dyDescent="0.2">
      <c r="A6804" s="15" t="s">
        <v>95</v>
      </c>
      <c r="B6804" s="16" t="s">
        <v>96</v>
      </c>
      <c r="C6804" s="8">
        <v>61989592</v>
      </c>
      <c r="D6804" s="6" t="s">
        <v>6673</v>
      </c>
      <c r="E6804" s="16" t="s">
        <v>6797</v>
      </c>
      <c r="F6804" s="15">
        <v>192004540</v>
      </c>
      <c r="G6804" s="5" t="s">
        <v>67</v>
      </c>
      <c r="H6804" s="6" t="s">
        <v>52</v>
      </c>
      <c r="I6804" s="6" t="s">
        <v>7066</v>
      </c>
      <c r="J6804" s="6" t="s">
        <v>7067</v>
      </c>
      <c r="K6804" s="6" t="s">
        <v>102</v>
      </c>
      <c r="L6804" s="6" t="s">
        <v>1880</v>
      </c>
      <c r="M6804" s="16" t="s">
        <v>1884</v>
      </c>
      <c r="N6804" s="8" t="s">
        <v>35</v>
      </c>
      <c r="O6804" s="7">
        <v>3</v>
      </c>
      <c r="P6804" s="3">
        <f t="shared" si="637"/>
        <v>0</v>
      </c>
      <c r="Q6804" s="3">
        <f t="shared" si="638"/>
        <v>0</v>
      </c>
      <c r="R6804" s="3">
        <f t="shared" si="639"/>
        <v>1</v>
      </c>
      <c r="S6804" s="3">
        <f t="shared" si="640"/>
        <v>0</v>
      </c>
      <c r="T6804" s="3">
        <f t="shared" si="641"/>
        <v>0</v>
      </c>
      <c r="U6804" s="3">
        <f t="shared" si="642"/>
        <v>0</v>
      </c>
    </row>
    <row r="6805" spans="1:21" ht="12.75" customHeight="1" x14ac:dyDescent="0.2">
      <c r="A6805" s="15" t="s">
        <v>95</v>
      </c>
      <c r="B6805" s="16" t="s">
        <v>96</v>
      </c>
      <c r="C6805" s="8">
        <v>61989592</v>
      </c>
      <c r="D6805" s="6" t="s">
        <v>6673</v>
      </c>
      <c r="E6805" s="16" t="s">
        <v>6797</v>
      </c>
      <c r="F6805" s="15">
        <v>192004597</v>
      </c>
      <c r="G6805" s="5" t="s">
        <v>67</v>
      </c>
      <c r="H6805" s="6" t="s">
        <v>52</v>
      </c>
      <c r="I6805" s="6" t="s">
        <v>7068</v>
      </c>
      <c r="J6805" s="6" t="s">
        <v>7069</v>
      </c>
      <c r="K6805" s="6" t="s">
        <v>102</v>
      </c>
      <c r="L6805" s="6" t="s">
        <v>1880</v>
      </c>
      <c r="M6805" s="16" t="s">
        <v>1881</v>
      </c>
      <c r="N6805" s="8" t="s">
        <v>35</v>
      </c>
      <c r="O6805" s="7">
        <v>3</v>
      </c>
      <c r="P6805" s="3">
        <f t="shared" si="637"/>
        <v>0</v>
      </c>
      <c r="Q6805" s="3">
        <f t="shared" si="638"/>
        <v>0</v>
      </c>
      <c r="R6805" s="3">
        <f t="shared" si="639"/>
        <v>1</v>
      </c>
      <c r="S6805" s="3">
        <f t="shared" si="640"/>
        <v>0</v>
      </c>
      <c r="T6805" s="3">
        <f t="shared" si="641"/>
        <v>0</v>
      </c>
      <c r="U6805" s="3">
        <f t="shared" si="642"/>
        <v>0</v>
      </c>
    </row>
    <row r="6806" spans="1:21" ht="12.75" customHeight="1" x14ac:dyDescent="0.2">
      <c r="A6806" s="15" t="s">
        <v>95</v>
      </c>
      <c r="B6806" s="16" t="s">
        <v>96</v>
      </c>
      <c r="C6806" s="8">
        <v>61989592</v>
      </c>
      <c r="D6806" s="6" t="s">
        <v>6673</v>
      </c>
      <c r="E6806" s="16" t="s">
        <v>6797</v>
      </c>
      <c r="F6806" s="15">
        <v>192004653</v>
      </c>
      <c r="G6806" s="5" t="s">
        <v>105</v>
      </c>
      <c r="H6806" s="6" t="s">
        <v>52</v>
      </c>
      <c r="I6806" s="6" t="s">
        <v>7066</v>
      </c>
      <c r="J6806" s="6" t="s">
        <v>7070</v>
      </c>
      <c r="K6806" s="6" t="s">
        <v>102</v>
      </c>
      <c r="L6806" s="6" t="s">
        <v>1880</v>
      </c>
      <c r="M6806" s="16" t="s">
        <v>1884</v>
      </c>
      <c r="N6806" s="8" t="s">
        <v>35</v>
      </c>
      <c r="O6806" s="7">
        <v>3</v>
      </c>
      <c r="P6806" s="3">
        <f t="shared" si="637"/>
        <v>0</v>
      </c>
      <c r="Q6806" s="3">
        <f t="shared" si="638"/>
        <v>0</v>
      </c>
      <c r="R6806" s="3">
        <f t="shared" si="639"/>
        <v>1</v>
      </c>
      <c r="S6806" s="3">
        <f t="shared" si="640"/>
        <v>0</v>
      </c>
      <c r="T6806" s="3">
        <f t="shared" si="641"/>
        <v>0</v>
      </c>
      <c r="U6806" s="3">
        <f t="shared" si="642"/>
        <v>0</v>
      </c>
    </row>
    <row r="6807" spans="1:21" ht="12.75" customHeight="1" x14ac:dyDescent="0.2">
      <c r="A6807" s="15" t="s">
        <v>95</v>
      </c>
      <c r="B6807" s="16" t="s">
        <v>96</v>
      </c>
      <c r="C6807" s="8">
        <v>61989592</v>
      </c>
      <c r="D6807" s="6" t="s">
        <v>6673</v>
      </c>
      <c r="E6807" s="16" t="s">
        <v>6797</v>
      </c>
      <c r="F6807" s="15">
        <v>192004665</v>
      </c>
      <c r="G6807" s="5" t="s">
        <v>167</v>
      </c>
      <c r="H6807" s="6" t="s">
        <v>52</v>
      </c>
      <c r="I6807" s="6" t="s">
        <v>7071</v>
      </c>
      <c r="J6807" s="6" t="s">
        <v>7072</v>
      </c>
      <c r="K6807" s="6" t="s">
        <v>102</v>
      </c>
      <c r="L6807" s="6" t="s">
        <v>1880</v>
      </c>
      <c r="M6807" s="16" t="s">
        <v>2324</v>
      </c>
      <c r="N6807" s="8" t="s">
        <v>35</v>
      </c>
      <c r="O6807" s="7">
        <v>3</v>
      </c>
      <c r="P6807" s="3">
        <f t="shared" si="637"/>
        <v>0</v>
      </c>
      <c r="Q6807" s="3">
        <f t="shared" si="638"/>
        <v>0</v>
      </c>
      <c r="R6807" s="3">
        <f t="shared" si="639"/>
        <v>1</v>
      </c>
      <c r="S6807" s="3">
        <f t="shared" si="640"/>
        <v>0</v>
      </c>
      <c r="T6807" s="3">
        <f t="shared" si="641"/>
        <v>0</v>
      </c>
      <c r="U6807" s="3">
        <f t="shared" si="642"/>
        <v>0</v>
      </c>
    </row>
    <row r="6808" spans="1:21" ht="12.75" customHeight="1" x14ac:dyDescent="0.2">
      <c r="A6808" s="15" t="s">
        <v>95</v>
      </c>
      <c r="B6808" s="16" t="s">
        <v>96</v>
      </c>
      <c r="C6808" s="8">
        <v>61989592</v>
      </c>
      <c r="D6808" s="6" t="s">
        <v>6673</v>
      </c>
      <c r="E6808" s="16" t="s">
        <v>6797</v>
      </c>
      <c r="F6808" s="15">
        <v>192004815</v>
      </c>
      <c r="G6808" s="5" t="s">
        <v>167</v>
      </c>
      <c r="H6808" s="6" t="s">
        <v>52</v>
      </c>
      <c r="I6808" s="6" t="s">
        <v>7073</v>
      </c>
      <c r="J6808" s="6" t="s">
        <v>7074</v>
      </c>
      <c r="K6808" s="6" t="s">
        <v>102</v>
      </c>
      <c r="L6808" s="6" t="s">
        <v>1880</v>
      </c>
      <c r="M6808" s="16" t="s">
        <v>2324</v>
      </c>
      <c r="N6808" s="8" t="s">
        <v>35</v>
      </c>
      <c r="O6808" s="7">
        <v>3</v>
      </c>
      <c r="P6808" s="3">
        <f t="shared" si="637"/>
        <v>0</v>
      </c>
      <c r="Q6808" s="3">
        <f t="shared" si="638"/>
        <v>0</v>
      </c>
      <c r="R6808" s="3">
        <f t="shared" si="639"/>
        <v>1</v>
      </c>
      <c r="S6808" s="3">
        <f t="shared" si="640"/>
        <v>0</v>
      </c>
      <c r="T6808" s="3">
        <f t="shared" si="641"/>
        <v>0</v>
      </c>
      <c r="U6808" s="3">
        <f t="shared" si="642"/>
        <v>0</v>
      </c>
    </row>
    <row r="6809" spans="1:21" ht="12.75" customHeight="1" x14ac:dyDescent="0.2">
      <c r="A6809" s="15" t="s">
        <v>95</v>
      </c>
      <c r="B6809" s="16" t="s">
        <v>96</v>
      </c>
      <c r="C6809" s="8">
        <v>61989592</v>
      </c>
      <c r="D6809" s="6" t="s">
        <v>6673</v>
      </c>
      <c r="E6809" s="16" t="s">
        <v>6797</v>
      </c>
      <c r="F6809" s="15">
        <v>192004816</v>
      </c>
      <c r="G6809" s="5" t="s">
        <v>167</v>
      </c>
      <c r="H6809" s="6" t="s">
        <v>52</v>
      </c>
      <c r="I6809" s="6" t="s">
        <v>7073</v>
      </c>
      <c r="J6809" s="6" t="s">
        <v>7075</v>
      </c>
      <c r="K6809" s="6" t="s">
        <v>102</v>
      </c>
      <c r="L6809" s="6" t="s">
        <v>1880</v>
      </c>
      <c r="M6809" s="16" t="s">
        <v>2324</v>
      </c>
      <c r="N6809" s="8" t="s">
        <v>35</v>
      </c>
      <c r="O6809" s="7">
        <v>3</v>
      </c>
      <c r="P6809" s="3">
        <f t="shared" si="637"/>
        <v>0</v>
      </c>
      <c r="Q6809" s="3">
        <f t="shared" si="638"/>
        <v>0</v>
      </c>
      <c r="R6809" s="3">
        <f t="shared" si="639"/>
        <v>1</v>
      </c>
      <c r="S6809" s="3">
        <f t="shared" si="640"/>
        <v>0</v>
      </c>
      <c r="T6809" s="3">
        <f t="shared" si="641"/>
        <v>0</v>
      </c>
      <c r="U6809" s="3">
        <f t="shared" si="642"/>
        <v>0</v>
      </c>
    </row>
    <row r="6810" spans="1:21" ht="12.75" customHeight="1" x14ac:dyDescent="0.2">
      <c r="A6810" s="15" t="s">
        <v>95</v>
      </c>
      <c r="B6810" s="16" t="s">
        <v>96</v>
      </c>
      <c r="C6810" s="8">
        <v>61989592</v>
      </c>
      <c r="D6810" s="6" t="s">
        <v>6673</v>
      </c>
      <c r="E6810" s="16" t="s">
        <v>6797</v>
      </c>
      <c r="F6810" s="15">
        <v>192004849</v>
      </c>
      <c r="G6810" s="5" t="s">
        <v>67</v>
      </c>
      <c r="H6810" s="6" t="s">
        <v>52</v>
      </c>
      <c r="I6810" s="6" t="s">
        <v>7076</v>
      </c>
      <c r="J6810" s="6" t="s">
        <v>7077</v>
      </c>
      <c r="K6810" s="6" t="s">
        <v>102</v>
      </c>
      <c r="L6810" s="6" t="s">
        <v>1880</v>
      </c>
      <c r="M6810" s="16" t="s">
        <v>1884</v>
      </c>
      <c r="N6810" s="8" t="s">
        <v>35</v>
      </c>
      <c r="O6810" s="7">
        <v>3</v>
      </c>
      <c r="P6810" s="3">
        <f t="shared" si="637"/>
        <v>0</v>
      </c>
      <c r="Q6810" s="3">
        <f t="shared" si="638"/>
        <v>0</v>
      </c>
      <c r="R6810" s="3">
        <f t="shared" si="639"/>
        <v>1</v>
      </c>
      <c r="S6810" s="3">
        <f t="shared" si="640"/>
        <v>0</v>
      </c>
      <c r="T6810" s="3">
        <f t="shared" si="641"/>
        <v>0</v>
      </c>
      <c r="U6810" s="3">
        <f t="shared" si="642"/>
        <v>0</v>
      </c>
    </row>
    <row r="6811" spans="1:21" ht="12.75" customHeight="1" x14ac:dyDescent="0.2">
      <c r="A6811" s="15" t="s">
        <v>95</v>
      </c>
      <c r="B6811" s="16" t="s">
        <v>96</v>
      </c>
      <c r="C6811" s="8">
        <v>61989592</v>
      </c>
      <c r="D6811" s="6" t="s">
        <v>6673</v>
      </c>
      <c r="E6811" s="16" t="s">
        <v>6797</v>
      </c>
      <c r="F6811" s="15">
        <v>192004861</v>
      </c>
      <c r="G6811" s="5" t="s">
        <v>67</v>
      </c>
      <c r="H6811" s="6" t="s">
        <v>52</v>
      </c>
      <c r="I6811" s="6" t="s">
        <v>7078</v>
      </c>
      <c r="J6811" s="6" t="s">
        <v>7079</v>
      </c>
      <c r="K6811" s="6" t="s">
        <v>102</v>
      </c>
      <c r="L6811" s="6" t="s">
        <v>1880</v>
      </c>
      <c r="M6811" s="16" t="s">
        <v>2324</v>
      </c>
      <c r="N6811" s="8" t="s">
        <v>35</v>
      </c>
      <c r="O6811" s="7">
        <v>3</v>
      </c>
      <c r="P6811" s="3">
        <f t="shared" si="637"/>
        <v>0</v>
      </c>
      <c r="Q6811" s="3">
        <f t="shared" si="638"/>
        <v>0</v>
      </c>
      <c r="R6811" s="3">
        <f t="shared" si="639"/>
        <v>1</v>
      </c>
      <c r="S6811" s="3">
        <f t="shared" si="640"/>
        <v>0</v>
      </c>
      <c r="T6811" s="3">
        <f t="shared" si="641"/>
        <v>0</v>
      </c>
      <c r="U6811" s="3">
        <f t="shared" si="642"/>
        <v>0</v>
      </c>
    </row>
    <row r="6812" spans="1:21" ht="12.75" customHeight="1" x14ac:dyDescent="0.2">
      <c r="A6812" s="15" t="s">
        <v>95</v>
      </c>
      <c r="B6812" s="16" t="s">
        <v>96</v>
      </c>
      <c r="C6812" s="8">
        <v>61989592</v>
      </c>
      <c r="D6812" s="6" t="s">
        <v>6673</v>
      </c>
      <c r="E6812" s="16" t="s">
        <v>6797</v>
      </c>
      <c r="F6812" s="15">
        <v>192004904</v>
      </c>
      <c r="G6812" s="5" t="s">
        <v>167</v>
      </c>
      <c r="H6812" s="6" t="s">
        <v>52</v>
      </c>
      <c r="I6812" s="6" t="s">
        <v>7080</v>
      </c>
      <c r="J6812" s="6" t="s">
        <v>7081</v>
      </c>
      <c r="K6812" s="6" t="s">
        <v>102</v>
      </c>
      <c r="L6812" s="6" t="s">
        <v>1880</v>
      </c>
      <c r="M6812" s="16" t="s">
        <v>1881</v>
      </c>
      <c r="N6812" s="8" t="s">
        <v>35</v>
      </c>
      <c r="O6812" s="7">
        <v>3</v>
      </c>
      <c r="P6812" s="3">
        <f t="shared" si="637"/>
        <v>0</v>
      </c>
      <c r="Q6812" s="3">
        <f t="shared" si="638"/>
        <v>0</v>
      </c>
      <c r="R6812" s="3">
        <f t="shared" si="639"/>
        <v>1</v>
      </c>
      <c r="S6812" s="3">
        <f t="shared" si="640"/>
        <v>0</v>
      </c>
      <c r="T6812" s="3">
        <f t="shared" si="641"/>
        <v>0</v>
      </c>
      <c r="U6812" s="3">
        <f t="shared" si="642"/>
        <v>0</v>
      </c>
    </row>
    <row r="6813" spans="1:21" ht="12.75" customHeight="1" x14ac:dyDescent="0.2">
      <c r="A6813" s="15" t="s">
        <v>95</v>
      </c>
      <c r="B6813" s="16" t="s">
        <v>96</v>
      </c>
      <c r="C6813" s="8">
        <v>61989592</v>
      </c>
      <c r="D6813" s="6" t="s">
        <v>6673</v>
      </c>
      <c r="E6813" s="16" t="s">
        <v>6797</v>
      </c>
      <c r="F6813" s="15">
        <v>192004908</v>
      </c>
      <c r="G6813" s="5" t="s">
        <v>167</v>
      </c>
      <c r="H6813" s="6" t="s">
        <v>52</v>
      </c>
      <c r="I6813" s="6" t="s">
        <v>7038</v>
      </c>
      <c r="J6813" s="6" t="s">
        <v>7082</v>
      </c>
      <c r="K6813" s="6" t="s">
        <v>102</v>
      </c>
      <c r="L6813" s="6" t="s">
        <v>1880</v>
      </c>
      <c r="M6813" s="16" t="s">
        <v>1884</v>
      </c>
      <c r="N6813" s="8" t="s">
        <v>35</v>
      </c>
      <c r="O6813" s="7">
        <v>3</v>
      </c>
      <c r="P6813" s="3">
        <f t="shared" si="637"/>
        <v>0</v>
      </c>
      <c r="Q6813" s="3">
        <f t="shared" si="638"/>
        <v>0</v>
      </c>
      <c r="R6813" s="3">
        <f t="shared" si="639"/>
        <v>1</v>
      </c>
      <c r="S6813" s="3">
        <f t="shared" si="640"/>
        <v>0</v>
      </c>
      <c r="T6813" s="3">
        <f t="shared" si="641"/>
        <v>0</v>
      </c>
      <c r="U6813" s="3">
        <f t="shared" si="642"/>
        <v>0</v>
      </c>
    </row>
    <row r="6814" spans="1:21" ht="12.75" customHeight="1" x14ac:dyDescent="0.2">
      <c r="A6814" s="15" t="s">
        <v>95</v>
      </c>
      <c r="B6814" s="16" t="s">
        <v>96</v>
      </c>
      <c r="C6814" s="8">
        <v>61989592</v>
      </c>
      <c r="D6814" s="6" t="s">
        <v>6673</v>
      </c>
      <c r="E6814" s="16" t="s">
        <v>6797</v>
      </c>
      <c r="F6814" s="15">
        <v>192004993</v>
      </c>
      <c r="G6814" s="5" t="s">
        <v>167</v>
      </c>
      <c r="H6814" s="6" t="s">
        <v>52</v>
      </c>
      <c r="I6814" s="6" t="s">
        <v>7083</v>
      </c>
      <c r="J6814" s="6" t="s">
        <v>7084</v>
      </c>
      <c r="K6814" s="6" t="s">
        <v>102</v>
      </c>
      <c r="L6814" s="6" t="s">
        <v>1880</v>
      </c>
      <c r="M6814" s="16" t="s">
        <v>2324</v>
      </c>
      <c r="N6814" s="8" t="s">
        <v>35</v>
      </c>
      <c r="O6814" s="7">
        <v>3</v>
      </c>
      <c r="P6814" s="3">
        <f t="shared" si="637"/>
        <v>0</v>
      </c>
      <c r="Q6814" s="3">
        <f t="shared" si="638"/>
        <v>0</v>
      </c>
      <c r="R6814" s="3">
        <f t="shared" si="639"/>
        <v>1</v>
      </c>
      <c r="S6814" s="3">
        <f t="shared" si="640"/>
        <v>0</v>
      </c>
      <c r="T6814" s="3">
        <f t="shared" si="641"/>
        <v>0</v>
      </c>
      <c r="U6814" s="3">
        <f t="shared" si="642"/>
        <v>0</v>
      </c>
    </row>
    <row r="6815" spans="1:21" ht="12.75" customHeight="1" x14ac:dyDescent="0.2">
      <c r="A6815" s="15" t="s">
        <v>95</v>
      </c>
      <c r="B6815" s="16" t="s">
        <v>96</v>
      </c>
      <c r="C6815" s="8">
        <v>61989592</v>
      </c>
      <c r="D6815" s="6" t="s">
        <v>6673</v>
      </c>
      <c r="E6815" s="16" t="s">
        <v>6797</v>
      </c>
      <c r="F6815" s="15">
        <v>191936600</v>
      </c>
      <c r="G6815" s="5" t="s">
        <v>99</v>
      </c>
      <c r="H6815" s="6" t="s">
        <v>52</v>
      </c>
      <c r="I6815" s="6" t="s">
        <v>7085</v>
      </c>
      <c r="J6815" s="6" t="s">
        <v>7086</v>
      </c>
      <c r="K6815" s="6" t="s">
        <v>102</v>
      </c>
      <c r="L6815" s="6" t="s">
        <v>1880</v>
      </c>
      <c r="M6815" s="16" t="s">
        <v>1881</v>
      </c>
      <c r="N6815" s="8" t="s">
        <v>35</v>
      </c>
      <c r="O6815" s="7">
        <v>4</v>
      </c>
      <c r="P6815" s="3">
        <f t="shared" si="637"/>
        <v>0</v>
      </c>
      <c r="Q6815" s="3">
        <f t="shared" si="638"/>
        <v>0</v>
      </c>
      <c r="R6815" s="3">
        <f t="shared" si="639"/>
        <v>0</v>
      </c>
      <c r="S6815" s="3">
        <f t="shared" si="640"/>
        <v>1</v>
      </c>
      <c r="T6815" s="3">
        <f t="shared" si="641"/>
        <v>0</v>
      </c>
      <c r="U6815" s="3">
        <f t="shared" si="642"/>
        <v>0</v>
      </c>
    </row>
    <row r="6816" spans="1:21" ht="12.75" customHeight="1" x14ac:dyDescent="0.2">
      <c r="A6816" s="15" t="s">
        <v>95</v>
      </c>
      <c r="B6816" s="16" t="s">
        <v>96</v>
      </c>
      <c r="C6816" s="8">
        <v>61989592</v>
      </c>
      <c r="D6816" s="6" t="s">
        <v>6673</v>
      </c>
      <c r="E6816" s="16" t="s">
        <v>6797</v>
      </c>
      <c r="F6816" s="15">
        <v>191936647</v>
      </c>
      <c r="G6816" s="5" t="s">
        <v>105</v>
      </c>
      <c r="H6816" s="6" t="s">
        <v>52</v>
      </c>
      <c r="I6816" s="6" t="s">
        <v>7087</v>
      </c>
      <c r="J6816" s="6" t="s">
        <v>7088</v>
      </c>
      <c r="K6816" s="6" t="s">
        <v>102</v>
      </c>
      <c r="L6816" s="6" t="s">
        <v>1880</v>
      </c>
      <c r="M6816" s="16" t="s">
        <v>2324</v>
      </c>
      <c r="N6816" s="8" t="s">
        <v>35</v>
      </c>
      <c r="O6816" s="7">
        <v>4</v>
      </c>
      <c r="P6816" s="3">
        <f t="shared" si="637"/>
        <v>0</v>
      </c>
      <c r="Q6816" s="3">
        <f t="shared" si="638"/>
        <v>0</v>
      </c>
      <c r="R6816" s="3">
        <f t="shared" si="639"/>
        <v>0</v>
      </c>
      <c r="S6816" s="3">
        <f t="shared" si="640"/>
        <v>1</v>
      </c>
      <c r="T6816" s="3">
        <f t="shared" si="641"/>
        <v>0</v>
      </c>
      <c r="U6816" s="3">
        <f t="shared" si="642"/>
        <v>0</v>
      </c>
    </row>
    <row r="6817" spans="1:21" ht="12.75" customHeight="1" x14ac:dyDescent="0.2">
      <c r="A6817" s="15" t="s">
        <v>95</v>
      </c>
      <c r="B6817" s="16" t="s">
        <v>96</v>
      </c>
      <c r="C6817" s="8">
        <v>61989592</v>
      </c>
      <c r="D6817" s="6" t="s">
        <v>6673</v>
      </c>
      <c r="E6817" s="16" t="s">
        <v>6797</v>
      </c>
      <c r="F6817" s="15">
        <v>192004383</v>
      </c>
      <c r="G6817" s="5" t="s">
        <v>67</v>
      </c>
      <c r="H6817" s="6" t="s">
        <v>52</v>
      </c>
      <c r="I6817" s="6" t="s">
        <v>7089</v>
      </c>
      <c r="J6817" s="6" t="s">
        <v>7090</v>
      </c>
      <c r="K6817" s="6" t="s">
        <v>102</v>
      </c>
      <c r="L6817" s="6" t="s">
        <v>1880</v>
      </c>
      <c r="M6817" s="16" t="s">
        <v>2324</v>
      </c>
      <c r="N6817" s="8" t="s">
        <v>35</v>
      </c>
      <c r="O6817" s="7">
        <v>4</v>
      </c>
      <c r="P6817" s="3">
        <f t="shared" si="637"/>
        <v>0</v>
      </c>
      <c r="Q6817" s="3">
        <f t="shared" si="638"/>
        <v>0</v>
      </c>
      <c r="R6817" s="3">
        <f t="shared" si="639"/>
        <v>0</v>
      </c>
      <c r="S6817" s="3">
        <f t="shared" si="640"/>
        <v>1</v>
      </c>
      <c r="T6817" s="3">
        <f t="shared" si="641"/>
        <v>0</v>
      </c>
      <c r="U6817" s="3">
        <f t="shared" si="642"/>
        <v>0</v>
      </c>
    </row>
    <row r="6818" spans="1:21" ht="12.75" customHeight="1" x14ac:dyDescent="0.2">
      <c r="A6818" s="15" t="s">
        <v>95</v>
      </c>
      <c r="B6818" s="16" t="s">
        <v>96</v>
      </c>
      <c r="C6818" s="8">
        <v>61989592</v>
      </c>
      <c r="D6818" s="6" t="s">
        <v>6673</v>
      </c>
      <c r="E6818" s="16" t="s">
        <v>6797</v>
      </c>
      <c r="F6818" s="15">
        <v>192004429</v>
      </c>
      <c r="G6818" s="5" t="s">
        <v>167</v>
      </c>
      <c r="H6818" s="6" t="s">
        <v>52</v>
      </c>
      <c r="I6818" s="6" t="s">
        <v>7091</v>
      </c>
      <c r="J6818" s="6" t="s">
        <v>7092</v>
      </c>
      <c r="K6818" s="6" t="s">
        <v>102</v>
      </c>
      <c r="L6818" s="6" t="s">
        <v>1880</v>
      </c>
      <c r="M6818" s="16" t="s">
        <v>2316</v>
      </c>
      <c r="N6818" s="8" t="s">
        <v>35</v>
      </c>
      <c r="O6818" s="7">
        <v>4</v>
      </c>
      <c r="P6818" s="3">
        <f t="shared" si="637"/>
        <v>0</v>
      </c>
      <c r="Q6818" s="3">
        <f t="shared" si="638"/>
        <v>0</v>
      </c>
      <c r="R6818" s="3">
        <f t="shared" si="639"/>
        <v>0</v>
      </c>
      <c r="S6818" s="3">
        <f t="shared" si="640"/>
        <v>1</v>
      </c>
      <c r="T6818" s="3">
        <f t="shared" si="641"/>
        <v>0</v>
      </c>
      <c r="U6818" s="3">
        <f t="shared" si="642"/>
        <v>0</v>
      </c>
    </row>
    <row r="6819" spans="1:21" ht="12.75" customHeight="1" x14ac:dyDescent="0.2">
      <c r="A6819" s="15" t="s">
        <v>95</v>
      </c>
      <c r="B6819" s="16" t="s">
        <v>96</v>
      </c>
      <c r="C6819" s="8">
        <v>61989592</v>
      </c>
      <c r="D6819" s="6" t="s">
        <v>6673</v>
      </c>
      <c r="E6819" s="16" t="s">
        <v>6797</v>
      </c>
      <c r="F6819" s="15">
        <v>192004468</v>
      </c>
      <c r="G6819" s="5" t="s">
        <v>105</v>
      </c>
      <c r="H6819" s="6" t="s">
        <v>52</v>
      </c>
      <c r="I6819" s="6" t="s">
        <v>7032</v>
      </c>
      <c r="J6819" s="6" t="s">
        <v>7093</v>
      </c>
      <c r="K6819" s="6" t="s">
        <v>102</v>
      </c>
      <c r="L6819" s="6" t="s">
        <v>1880</v>
      </c>
      <c r="M6819" s="16" t="s">
        <v>1881</v>
      </c>
      <c r="N6819" s="8" t="s">
        <v>35</v>
      </c>
      <c r="O6819" s="7">
        <v>4</v>
      </c>
      <c r="P6819" s="3">
        <f t="shared" si="637"/>
        <v>0</v>
      </c>
      <c r="Q6819" s="3">
        <f t="shared" si="638"/>
        <v>0</v>
      </c>
      <c r="R6819" s="3">
        <f t="shared" si="639"/>
        <v>0</v>
      </c>
      <c r="S6819" s="3">
        <f t="shared" si="640"/>
        <v>1</v>
      </c>
      <c r="T6819" s="3">
        <f t="shared" si="641"/>
        <v>0</v>
      </c>
      <c r="U6819" s="3">
        <f t="shared" si="642"/>
        <v>0</v>
      </c>
    </row>
    <row r="6820" spans="1:21" ht="12.75" customHeight="1" x14ac:dyDescent="0.2">
      <c r="A6820" s="15" t="s">
        <v>95</v>
      </c>
      <c r="B6820" s="16" t="s">
        <v>96</v>
      </c>
      <c r="C6820" s="8">
        <v>61989592</v>
      </c>
      <c r="D6820" s="6" t="s">
        <v>6673</v>
      </c>
      <c r="E6820" s="16" t="s">
        <v>6797</v>
      </c>
      <c r="F6820" s="15">
        <v>192004592</v>
      </c>
      <c r="G6820" s="5" t="s">
        <v>67</v>
      </c>
      <c r="H6820" s="6" t="s">
        <v>52</v>
      </c>
      <c r="I6820" s="6" t="s">
        <v>7016</v>
      </c>
      <c r="J6820" s="6" t="s">
        <v>7094</v>
      </c>
      <c r="K6820" s="6" t="s">
        <v>102</v>
      </c>
      <c r="L6820" s="6" t="s">
        <v>1880</v>
      </c>
      <c r="M6820" s="16" t="s">
        <v>2324</v>
      </c>
      <c r="N6820" s="8" t="s">
        <v>35</v>
      </c>
      <c r="O6820" s="7">
        <v>4</v>
      </c>
      <c r="P6820" s="3">
        <f t="shared" si="637"/>
        <v>0</v>
      </c>
      <c r="Q6820" s="3">
        <f t="shared" si="638"/>
        <v>0</v>
      </c>
      <c r="R6820" s="3">
        <f t="shared" si="639"/>
        <v>0</v>
      </c>
      <c r="S6820" s="3">
        <f t="shared" si="640"/>
        <v>1</v>
      </c>
      <c r="T6820" s="3">
        <f t="shared" si="641"/>
        <v>0</v>
      </c>
      <c r="U6820" s="3">
        <f t="shared" si="642"/>
        <v>0</v>
      </c>
    </row>
    <row r="6821" spans="1:21" ht="12.75" customHeight="1" x14ac:dyDescent="0.2">
      <c r="A6821" s="15" t="s">
        <v>95</v>
      </c>
      <c r="B6821" s="16" t="s">
        <v>96</v>
      </c>
      <c r="C6821" s="8">
        <v>61989592</v>
      </c>
      <c r="D6821" s="6" t="s">
        <v>6673</v>
      </c>
      <c r="E6821" s="16" t="s">
        <v>6797</v>
      </c>
      <c r="F6821" s="15">
        <v>192004622</v>
      </c>
      <c r="G6821" s="5" t="s">
        <v>67</v>
      </c>
      <c r="H6821" s="6" t="s">
        <v>52</v>
      </c>
      <c r="I6821" s="6" t="s">
        <v>7095</v>
      </c>
      <c r="J6821" s="6" t="s">
        <v>7096</v>
      </c>
      <c r="K6821" s="6" t="s">
        <v>102</v>
      </c>
      <c r="L6821" s="6" t="s">
        <v>1880</v>
      </c>
      <c r="M6821" s="16" t="s">
        <v>2316</v>
      </c>
      <c r="N6821" s="8" t="s">
        <v>35</v>
      </c>
      <c r="O6821" s="7">
        <v>4</v>
      </c>
      <c r="P6821" s="3">
        <f t="shared" si="637"/>
        <v>0</v>
      </c>
      <c r="Q6821" s="3">
        <f t="shared" si="638"/>
        <v>0</v>
      </c>
      <c r="R6821" s="3">
        <f t="shared" si="639"/>
        <v>0</v>
      </c>
      <c r="S6821" s="3">
        <f t="shared" si="640"/>
        <v>1</v>
      </c>
      <c r="T6821" s="3">
        <f t="shared" si="641"/>
        <v>0</v>
      </c>
      <c r="U6821" s="3">
        <f t="shared" si="642"/>
        <v>0</v>
      </c>
    </row>
    <row r="6822" spans="1:21" ht="12.75" customHeight="1" x14ac:dyDescent="0.2">
      <c r="A6822" s="15" t="s">
        <v>95</v>
      </c>
      <c r="B6822" s="16" t="s">
        <v>96</v>
      </c>
      <c r="C6822" s="8">
        <v>61989592</v>
      </c>
      <c r="D6822" s="6" t="s">
        <v>6673</v>
      </c>
      <c r="E6822" s="16" t="s">
        <v>6797</v>
      </c>
      <c r="F6822" s="15">
        <v>192004956</v>
      </c>
      <c r="G6822" s="5" t="s">
        <v>167</v>
      </c>
      <c r="H6822" s="6" t="s">
        <v>52</v>
      </c>
      <c r="I6822" s="6" t="s">
        <v>7058</v>
      </c>
      <c r="J6822" s="6" t="s">
        <v>7097</v>
      </c>
      <c r="K6822" s="6" t="s">
        <v>102</v>
      </c>
      <c r="L6822" s="6" t="s">
        <v>1880</v>
      </c>
      <c r="M6822" s="16" t="s">
        <v>1881</v>
      </c>
      <c r="N6822" s="8" t="s">
        <v>35</v>
      </c>
      <c r="O6822" s="7">
        <v>4</v>
      </c>
      <c r="P6822" s="3">
        <f t="shared" si="637"/>
        <v>0</v>
      </c>
      <c r="Q6822" s="3">
        <f t="shared" si="638"/>
        <v>0</v>
      </c>
      <c r="R6822" s="3">
        <f t="shared" si="639"/>
        <v>0</v>
      </c>
      <c r="S6822" s="3">
        <f t="shared" si="640"/>
        <v>1</v>
      </c>
      <c r="T6822" s="3">
        <f t="shared" si="641"/>
        <v>0</v>
      </c>
      <c r="U6822" s="3">
        <f t="shared" si="642"/>
        <v>0</v>
      </c>
    </row>
    <row r="6823" spans="1:21" ht="12.75" customHeight="1" x14ac:dyDescent="0.2">
      <c r="A6823" s="15" t="s">
        <v>95</v>
      </c>
      <c r="B6823" s="16" t="s">
        <v>96</v>
      </c>
      <c r="C6823" s="8">
        <v>61989592</v>
      </c>
      <c r="D6823" s="6" t="s">
        <v>6673</v>
      </c>
      <c r="E6823" s="16" t="s">
        <v>6800</v>
      </c>
      <c r="F6823" s="15">
        <v>192006686</v>
      </c>
      <c r="G6823" s="5" t="s">
        <v>99</v>
      </c>
      <c r="H6823" s="6" t="s">
        <v>29</v>
      </c>
      <c r="I6823" s="6" t="s">
        <v>7098</v>
      </c>
      <c r="J6823" s="6" t="s">
        <v>7099</v>
      </c>
      <c r="K6823" s="6" t="s">
        <v>102</v>
      </c>
      <c r="L6823" s="6" t="s">
        <v>1880</v>
      </c>
      <c r="M6823" s="16" t="s">
        <v>1881</v>
      </c>
      <c r="N6823" s="8" t="s">
        <v>35</v>
      </c>
      <c r="O6823" s="7">
        <v>4</v>
      </c>
      <c r="P6823" s="3">
        <f t="shared" si="637"/>
        <v>0</v>
      </c>
      <c r="Q6823" s="3">
        <f t="shared" si="638"/>
        <v>0</v>
      </c>
      <c r="R6823" s="3">
        <f t="shared" si="639"/>
        <v>0</v>
      </c>
      <c r="S6823" s="3">
        <f t="shared" si="640"/>
        <v>1</v>
      </c>
      <c r="T6823" s="3">
        <f t="shared" si="641"/>
        <v>0</v>
      </c>
      <c r="U6823" s="3">
        <f t="shared" si="642"/>
        <v>0</v>
      </c>
    </row>
    <row r="6824" spans="1:21" ht="12.75" customHeight="1" x14ac:dyDescent="0.2">
      <c r="A6824" s="15" t="s">
        <v>95</v>
      </c>
      <c r="B6824" s="16" t="s">
        <v>96</v>
      </c>
      <c r="C6824" s="8">
        <v>61989592</v>
      </c>
      <c r="D6824" s="6" t="s">
        <v>6673</v>
      </c>
      <c r="E6824" s="16" t="s">
        <v>6797</v>
      </c>
      <c r="F6824" s="15">
        <v>191936530</v>
      </c>
      <c r="G6824" s="5" t="s">
        <v>167</v>
      </c>
      <c r="H6824" s="6" t="s">
        <v>52</v>
      </c>
      <c r="I6824" s="6" t="s">
        <v>7091</v>
      </c>
      <c r="J6824" s="6" t="s">
        <v>7100</v>
      </c>
      <c r="K6824" s="6" t="s">
        <v>102</v>
      </c>
      <c r="L6824" s="6" t="s">
        <v>1880</v>
      </c>
      <c r="M6824" s="16" t="s">
        <v>1881</v>
      </c>
      <c r="N6824" s="8" t="s">
        <v>35</v>
      </c>
      <c r="O6824" s="7">
        <v>5</v>
      </c>
      <c r="P6824" s="3">
        <f t="shared" si="637"/>
        <v>0</v>
      </c>
      <c r="Q6824" s="3">
        <f t="shared" si="638"/>
        <v>0</v>
      </c>
      <c r="R6824" s="3">
        <f t="shared" si="639"/>
        <v>0</v>
      </c>
      <c r="S6824" s="3">
        <f t="shared" si="640"/>
        <v>0</v>
      </c>
      <c r="T6824" s="3">
        <f t="shared" si="641"/>
        <v>1</v>
      </c>
      <c r="U6824" s="3">
        <f t="shared" si="642"/>
        <v>0</v>
      </c>
    </row>
    <row r="6825" spans="1:21" ht="12.75" customHeight="1" x14ac:dyDescent="0.2">
      <c r="A6825" s="15" t="s">
        <v>95</v>
      </c>
      <c r="B6825" s="16" t="s">
        <v>96</v>
      </c>
      <c r="C6825" s="8">
        <v>61989592</v>
      </c>
      <c r="D6825" s="6" t="s">
        <v>6673</v>
      </c>
      <c r="E6825" s="16" t="s">
        <v>6797</v>
      </c>
      <c r="F6825" s="15">
        <v>192004469</v>
      </c>
      <c r="G6825" s="5" t="s">
        <v>167</v>
      </c>
      <c r="H6825" s="6" t="s">
        <v>52</v>
      </c>
      <c r="I6825" s="6" t="s">
        <v>7054</v>
      </c>
      <c r="J6825" s="6" t="s">
        <v>7101</v>
      </c>
      <c r="K6825" s="6" t="s">
        <v>102</v>
      </c>
      <c r="L6825" s="6" t="s">
        <v>1880</v>
      </c>
      <c r="M6825" s="16" t="s">
        <v>1881</v>
      </c>
      <c r="N6825" s="8" t="s">
        <v>35</v>
      </c>
      <c r="O6825" s="7">
        <v>5</v>
      </c>
      <c r="P6825" s="3">
        <f t="shared" si="637"/>
        <v>0</v>
      </c>
      <c r="Q6825" s="3">
        <f t="shared" si="638"/>
        <v>0</v>
      </c>
      <c r="R6825" s="3">
        <f t="shared" si="639"/>
        <v>0</v>
      </c>
      <c r="S6825" s="3">
        <f t="shared" si="640"/>
        <v>0</v>
      </c>
      <c r="T6825" s="3">
        <f t="shared" si="641"/>
        <v>1</v>
      </c>
      <c r="U6825" s="3">
        <f t="shared" si="642"/>
        <v>0</v>
      </c>
    </row>
    <row r="6826" spans="1:21" ht="12.75" customHeight="1" x14ac:dyDescent="0.2">
      <c r="A6826" s="15" t="s">
        <v>95</v>
      </c>
      <c r="B6826" s="16" t="s">
        <v>96</v>
      </c>
      <c r="C6826" s="8">
        <v>61989592</v>
      </c>
      <c r="D6826" s="6" t="s">
        <v>6673</v>
      </c>
      <c r="E6826" s="16" t="s">
        <v>6797</v>
      </c>
      <c r="F6826" s="15">
        <v>191936998</v>
      </c>
      <c r="G6826" s="5" t="s">
        <v>67</v>
      </c>
      <c r="H6826" s="6" t="s">
        <v>52</v>
      </c>
      <c r="I6826" s="6" t="s">
        <v>7102</v>
      </c>
      <c r="J6826" s="6" t="s">
        <v>7103</v>
      </c>
      <c r="K6826" s="6" t="s">
        <v>102</v>
      </c>
      <c r="L6826" s="6" t="s">
        <v>1880</v>
      </c>
      <c r="M6826" s="16" t="s">
        <v>2324</v>
      </c>
      <c r="N6826" s="8" t="s">
        <v>35</v>
      </c>
      <c r="O6826" s="49" t="s">
        <v>129</v>
      </c>
      <c r="P6826" s="3">
        <f t="shared" si="637"/>
        <v>0</v>
      </c>
      <c r="Q6826" s="3">
        <f t="shared" si="638"/>
        <v>0</v>
      </c>
      <c r="R6826" s="3">
        <f t="shared" si="639"/>
        <v>0</v>
      </c>
      <c r="S6826" s="3">
        <f t="shared" si="640"/>
        <v>0</v>
      </c>
      <c r="T6826" s="3">
        <f t="shared" si="641"/>
        <v>0</v>
      </c>
      <c r="U6826" s="3">
        <f t="shared" si="642"/>
        <v>1</v>
      </c>
    </row>
    <row r="6827" spans="1:21" ht="12.75" customHeight="1" x14ac:dyDescent="0.2">
      <c r="A6827" s="15" t="s">
        <v>95</v>
      </c>
      <c r="B6827" s="16" t="s">
        <v>96</v>
      </c>
      <c r="C6827" s="8">
        <v>61989592</v>
      </c>
      <c r="D6827" s="6" t="s">
        <v>6673</v>
      </c>
      <c r="E6827" s="16" t="s">
        <v>6797</v>
      </c>
      <c r="F6827" s="15">
        <v>191880068</v>
      </c>
      <c r="G6827" s="5" t="s">
        <v>167</v>
      </c>
      <c r="H6827" s="6" t="s">
        <v>52</v>
      </c>
      <c r="I6827" s="6" t="s">
        <v>6965</v>
      </c>
      <c r="J6827" s="6" t="s">
        <v>6966</v>
      </c>
      <c r="K6827" s="6" t="s">
        <v>102</v>
      </c>
      <c r="L6827" s="6" t="s">
        <v>159</v>
      </c>
      <c r="M6827" s="16" t="s">
        <v>1863</v>
      </c>
      <c r="N6827" s="8" t="s">
        <v>35</v>
      </c>
      <c r="O6827" s="7">
        <v>2</v>
      </c>
      <c r="P6827" s="3">
        <f t="shared" si="637"/>
        <v>0</v>
      </c>
      <c r="Q6827" s="3">
        <f t="shared" si="638"/>
        <v>1</v>
      </c>
      <c r="R6827" s="3">
        <f t="shared" si="639"/>
        <v>0</v>
      </c>
      <c r="S6827" s="3">
        <f t="shared" si="640"/>
        <v>0</v>
      </c>
      <c r="T6827" s="3">
        <f t="shared" si="641"/>
        <v>0</v>
      </c>
      <c r="U6827" s="3">
        <f t="shared" si="642"/>
        <v>0</v>
      </c>
    </row>
    <row r="6828" spans="1:21" ht="12.75" customHeight="1" x14ac:dyDescent="0.2">
      <c r="A6828" s="15" t="s">
        <v>95</v>
      </c>
      <c r="B6828" s="16" t="s">
        <v>96</v>
      </c>
      <c r="C6828" s="8">
        <v>61989592</v>
      </c>
      <c r="D6828" s="6" t="s">
        <v>6673</v>
      </c>
      <c r="E6828" s="16" t="s">
        <v>6797</v>
      </c>
      <c r="F6828" s="15">
        <v>191880101</v>
      </c>
      <c r="G6828" s="5" t="s">
        <v>167</v>
      </c>
      <c r="H6828" s="6" t="s">
        <v>52</v>
      </c>
      <c r="I6828" s="6" t="s">
        <v>6967</v>
      </c>
      <c r="J6828" s="6" t="s">
        <v>6968</v>
      </c>
      <c r="K6828" s="6" t="s">
        <v>102</v>
      </c>
      <c r="L6828" s="6" t="s">
        <v>159</v>
      </c>
      <c r="M6828" s="16" t="s">
        <v>1863</v>
      </c>
      <c r="N6828" s="8" t="s">
        <v>35</v>
      </c>
      <c r="O6828" s="7">
        <v>2</v>
      </c>
      <c r="P6828" s="3">
        <f t="shared" si="637"/>
        <v>0</v>
      </c>
      <c r="Q6828" s="3">
        <f t="shared" si="638"/>
        <v>1</v>
      </c>
      <c r="R6828" s="3">
        <f t="shared" si="639"/>
        <v>0</v>
      </c>
      <c r="S6828" s="3">
        <f t="shared" si="640"/>
        <v>0</v>
      </c>
      <c r="T6828" s="3">
        <f t="shared" si="641"/>
        <v>0</v>
      </c>
      <c r="U6828" s="3">
        <f t="shared" si="642"/>
        <v>0</v>
      </c>
    </row>
    <row r="6829" spans="1:21" ht="12.75" customHeight="1" x14ac:dyDescent="0.2">
      <c r="A6829" s="15" t="s">
        <v>95</v>
      </c>
      <c r="B6829" s="16" t="s">
        <v>96</v>
      </c>
      <c r="C6829" s="8">
        <v>61989592</v>
      </c>
      <c r="D6829" s="6" t="s">
        <v>6673</v>
      </c>
      <c r="E6829" s="16" t="s">
        <v>6797</v>
      </c>
      <c r="F6829" s="15">
        <v>191936742</v>
      </c>
      <c r="G6829" s="5" t="s">
        <v>105</v>
      </c>
      <c r="H6829" s="6" t="s">
        <v>52</v>
      </c>
      <c r="I6829" s="6" t="s">
        <v>6969</v>
      </c>
      <c r="J6829" s="6" t="s">
        <v>6970</v>
      </c>
      <c r="K6829" s="6" t="s">
        <v>102</v>
      </c>
      <c r="L6829" s="6" t="s">
        <v>159</v>
      </c>
      <c r="M6829" s="16" t="s">
        <v>1863</v>
      </c>
      <c r="N6829" s="8" t="s">
        <v>35</v>
      </c>
      <c r="O6829" s="7">
        <v>2</v>
      </c>
      <c r="P6829" s="3">
        <f t="shared" si="637"/>
        <v>0</v>
      </c>
      <c r="Q6829" s="3">
        <f t="shared" si="638"/>
        <v>1</v>
      </c>
      <c r="R6829" s="3">
        <f t="shared" si="639"/>
        <v>0</v>
      </c>
      <c r="S6829" s="3">
        <f t="shared" si="640"/>
        <v>0</v>
      </c>
      <c r="T6829" s="3">
        <f t="shared" si="641"/>
        <v>0</v>
      </c>
      <c r="U6829" s="3">
        <f t="shared" si="642"/>
        <v>0</v>
      </c>
    </row>
    <row r="6830" spans="1:21" ht="12.75" customHeight="1" x14ac:dyDescent="0.2">
      <c r="A6830" s="15" t="s">
        <v>95</v>
      </c>
      <c r="B6830" s="16" t="s">
        <v>96</v>
      </c>
      <c r="C6830" s="8">
        <v>61989592</v>
      </c>
      <c r="D6830" s="6" t="s">
        <v>6673</v>
      </c>
      <c r="E6830" s="16" t="s">
        <v>6797</v>
      </c>
      <c r="F6830" s="15">
        <v>191964376</v>
      </c>
      <c r="G6830" s="5" t="s">
        <v>105</v>
      </c>
      <c r="H6830" s="6" t="s">
        <v>52</v>
      </c>
      <c r="I6830" s="6" t="s">
        <v>6965</v>
      </c>
      <c r="J6830" s="6" t="s">
        <v>6971</v>
      </c>
      <c r="K6830" s="6" t="s">
        <v>102</v>
      </c>
      <c r="L6830" s="6" t="s">
        <v>159</v>
      </c>
      <c r="M6830" s="16" t="s">
        <v>1863</v>
      </c>
      <c r="N6830" s="8" t="s">
        <v>35</v>
      </c>
      <c r="O6830" s="7">
        <v>2</v>
      </c>
      <c r="P6830" s="3">
        <f t="shared" si="637"/>
        <v>0</v>
      </c>
      <c r="Q6830" s="3">
        <f t="shared" si="638"/>
        <v>1</v>
      </c>
      <c r="R6830" s="3">
        <f t="shared" si="639"/>
        <v>0</v>
      </c>
      <c r="S6830" s="3">
        <f t="shared" si="640"/>
        <v>0</v>
      </c>
      <c r="T6830" s="3">
        <f t="shared" si="641"/>
        <v>0</v>
      </c>
      <c r="U6830" s="3">
        <f t="shared" si="642"/>
        <v>0</v>
      </c>
    </row>
    <row r="6831" spans="1:21" ht="12.75" customHeight="1" x14ac:dyDescent="0.2">
      <c r="A6831" s="15" t="s">
        <v>95</v>
      </c>
      <c r="B6831" s="16" t="s">
        <v>96</v>
      </c>
      <c r="C6831" s="8">
        <v>61989592</v>
      </c>
      <c r="D6831" s="6" t="s">
        <v>6673</v>
      </c>
      <c r="E6831" s="16" t="s">
        <v>6797</v>
      </c>
      <c r="F6831" s="15">
        <v>191964377</v>
      </c>
      <c r="G6831" s="5" t="s">
        <v>105</v>
      </c>
      <c r="H6831" s="6" t="s">
        <v>52</v>
      </c>
      <c r="I6831" s="6" t="s">
        <v>6972</v>
      </c>
      <c r="J6831" s="6" t="s">
        <v>6973</v>
      </c>
      <c r="K6831" s="6" t="s">
        <v>102</v>
      </c>
      <c r="L6831" s="6" t="s">
        <v>159</v>
      </c>
      <c r="M6831" s="16" t="s">
        <v>1863</v>
      </c>
      <c r="N6831" s="8" t="s">
        <v>35</v>
      </c>
      <c r="O6831" s="7">
        <v>2</v>
      </c>
      <c r="P6831" s="3">
        <f t="shared" si="637"/>
        <v>0</v>
      </c>
      <c r="Q6831" s="3">
        <f t="shared" si="638"/>
        <v>1</v>
      </c>
      <c r="R6831" s="3">
        <f t="shared" si="639"/>
        <v>0</v>
      </c>
      <c r="S6831" s="3">
        <f t="shared" si="640"/>
        <v>0</v>
      </c>
      <c r="T6831" s="3">
        <f t="shared" si="641"/>
        <v>0</v>
      </c>
      <c r="U6831" s="3">
        <f t="shared" si="642"/>
        <v>0</v>
      </c>
    </row>
    <row r="6832" spans="1:21" ht="12.75" customHeight="1" x14ac:dyDescent="0.2">
      <c r="A6832" s="15" t="s">
        <v>95</v>
      </c>
      <c r="B6832" s="16" t="s">
        <v>96</v>
      </c>
      <c r="C6832" s="8">
        <v>61989592</v>
      </c>
      <c r="D6832" s="6" t="s">
        <v>6673</v>
      </c>
      <c r="E6832" s="16" t="s">
        <v>6797</v>
      </c>
      <c r="F6832" s="15">
        <v>191964378</v>
      </c>
      <c r="G6832" s="5" t="s">
        <v>167</v>
      </c>
      <c r="H6832" s="6" t="s">
        <v>52</v>
      </c>
      <c r="I6832" s="6" t="s">
        <v>6965</v>
      </c>
      <c r="J6832" s="6" t="s">
        <v>6974</v>
      </c>
      <c r="K6832" s="6" t="s">
        <v>102</v>
      </c>
      <c r="L6832" s="6" t="s">
        <v>159</v>
      </c>
      <c r="M6832" s="16" t="s">
        <v>1863</v>
      </c>
      <c r="N6832" s="8" t="s">
        <v>35</v>
      </c>
      <c r="O6832" s="7">
        <v>2</v>
      </c>
      <c r="P6832" s="3">
        <f t="shared" si="637"/>
        <v>0</v>
      </c>
      <c r="Q6832" s="3">
        <f t="shared" si="638"/>
        <v>1</v>
      </c>
      <c r="R6832" s="3">
        <f t="shared" si="639"/>
        <v>0</v>
      </c>
      <c r="S6832" s="3">
        <f t="shared" si="640"/>
        <v>0</v>
      </c>
      <c r="T6832" s="3">
        <f t="shared" si="641"/>
        <v>0</v>
      </c>
      <c r="U6832" s="3">
        <f t="shared" si="642"/>
        <v>0</v>
      </c>
    </row>
    <row r="6833" spans="1:21" ht="12.75" customHeight="1" x14ac:dyDescent="0.2">
      <c r="A6833" s="15" t="s">
        <v>95</v>
      </c>
      <c r="B6833" s="16" t="s">
        <v>96</v>
      </c>
      <c r="C6833" s="8">
        <v>61989592</v>
      </c>
      <c r="D6833" s="6" t="s">
        <v>6673</v>
      </c>
      <c r="E6833" s="16" t="s">
        <v>6797</v>
      </c>
      <c r="F6833" s="15">
        <v>192004459</v>
      </c>
      <c r="G6833" s="5" t="s">
        <v>105</v>
      </c>
      <c r="H6833" s="6" t="s">
        <v>52</v>
      </c>
      <c r="I6833" s="6" t="s">
        <v>6975</v>
      </c>
      <c r="J6833" s="6" t="s">
        <v>6976</v>
      </c>
      <c r="K6833" s="6" t="s">
        <v>102</v>
      </c>
      <c r="L6833" s="6" t="s">
        <v>159</v>
      </c>
      <c r="M6833" s="16" t="s">
        <v>160</v>
      </c>
      <c r="N6833" s="8" t="s">
        <v>35</v>
      </c>
      <c r="O6833" s="7">
        <v>2</v>
      </c>
      <c r="P6833" s="3">
        <f t="shared" si="637"/>
        <v>0</v>
      </c>
      <c r="Q6833" s="3">
        <f t="shared" si="638"/>
        <v>1</v>
      </c>
      <c r="R6833" s="3">
        <f t="shared" si="639"/>
        <v>0</v>
      </c>
      <c r="S6833" s="3">
        <f t="shared" si="640"/>
        <v>0</v>
      </c>
      <c r="T6833" s="3">
        <f t="shared" si="641"/>
        <v>0</v>
      </c>
      <c r="U6833" s="3">
        <f t="shared" si="642"/>
        <v>0</v>
      </c>
    </row>
    <row r="6834" spans="1:21" ht="12.75" customHeight="1" x14ac:dyDescent="0.2">
      <c r="A6834" s="15" t="s">
        <v>95</v>
      </c>
      <c r="B6834" s="16" t="s">
        <v>96</v>
      </c>
      <c r="C6834" s="8">
        <v>61989592</v>
      </c>
      <c r="D6834" s="6" t="s">
        <v>6673</v>
      </c>
      <c r="E6834" s="16" t="s">
        <v>6797</v>
      </c>
      <c r="F6834" s="15">
        <v>192004846</v>
      </c>
      <c r="G6834" s="5" t="s">
        <v>1096</v>
      </c>
      <c r="H6834" s="6" t="s">
        <v>29</v>
      </c>
      <c r="I6834" s="6" t="s">
        <v>6977</v>
      </c>
      <c r="J6834" s="6" t="s">
        <v>6978</v>
      </c>
      <c r="K6834" s="6" t="s">
        <v>102</v>
      </c>
      <c r="L6834" s="6" t="s">
        <v>159</v>
      </c>
      <c r="M6834" s="16" t="s">
        <v>1863</v>
      </c>
      <c r="N6834" s="8" t="s">
        <v>35</v>
      </c>
      <c r="O6834" s="7">
        <v>2</v>
      </c>
      <c r="P6834" s="3">
        <f t="shared" si="637"/>
        <v>0</v>
      </c>
      <c r="Q6834" s="3">
        <f t="shared" si="638"/>
        <v>1</v>
      </c>
      <c r="R6834" s="3">
        <f t="shared" si="639"/>
        <v>0</v>
      </c>
      <c r="S6834" s="3">
        <f t="shared" si="640"/>
        <v>0</v>
      </c>
      <c r="T6834" s="3">
        <f t="shared" si="641"/>
        <v>0</v>
      </c>
      <c r="U6834" s="3">
        <f t="shared" si="642"/>
        <v>0</v>
      </c>
    </row>
    <row r="6835" spans="1:21" ht="12.75" customHeight="1" x14ac:dyDescent="0.2">
      <c r="A6835" s="15" t="s">
        <v>95</v>
      </c>
      <c r="B6835" s="16" t="s">
        <v>96</v>
      </c>
      <c r="C6835" s="8">
        <v>61989592</v>
      </c>
      <c r="D6835" s="6" t="s">
        <v>6673</v>
      </c>
      <c r="E6835" s="16" t="s">
        <v>6877</v>
      </c>
      <c r="F6835" s="15">
        <v>191880040</v>
      </c>
      <c r="G6835" s="5" t="s">
        <v>105</v>
      </c>
      <c r="H6835" s="6" t="s">
        <v>52</v>
      </c>
      <c r="I6835" s="6" t="s">
        <v>6979</v>
      </c>
      <c r="J6835" s="6" t="s">
        <v>6980</v>
      </c>
      <c r="K6835" s="6" t="s">
        <v>102</v>
      </c>
      <c r="L6835" s="6" t="s">
        <v>159</v>
      </c>
      <c r="M6835" s="16" t="s">
        <v>1863</v>
      </c>
      <c r="N6835" s="8" t="s">
        <v>35</v>
      </c>
      <c r="O6835" s="7">
        <v>2</v>
      </c>
      <c r="P6835" s="3">
        <f t="shared" si="637"/>
        <v>0</v>
      </c>
      <c r="Q6835" s="3">
        <f t="shared" si="638"/>
        <v>1</v>
      </c>
      <c r="R6835" s="3">
        <f t="shared" si="639"/>
        <v>0</v>
      </c>
      <c r="S6835" s="3">
        <f t="shared" si="640"/>
        <v>0</v>
      </c>
      <c r="T6835" s="3">
        <f t="shared" si="641"/>
        <v>0</v>
      </c>
      <c r="U6835" s="3">
        <f t="shared" si="642"/>
        <v>0</v>
      </c>
    </row>
    <row r="6836" spans="1:21" ht="12.75" customHeight="1" x14ac:dyDescent="0.2">
      <c r="A6836" s="15" t="s">
        <v>95</v>
      </c>
      <c r="B6836" s="16" t="s">
        <v>96</v>
      </c>
      <c r="C6836" s="8">
        <v>61989592</v>
      </c>
      <c r="D6836" s="6" t="s">
        <v>6673</v>
      </c>
      <c r="E6836" s="16" t="s">
        <v>6877</v>
      </c>
      <c r="F6836" s="15">
        <v>191964423</v>
      </c>
      <c r="G6836" s="5" t="s">
        <v>105</v>
      </c>
      <c r="H6836" s="6" t="s">
        <v>52</v>
      </c>
      <c r="I6836" s="6" t="s">
        <v>6979</v>
      </c>
      <c r="J6836" s="6" t="s">
        <v>6981</v>
      </c>
      <c r="K6836" s="6" t="s">
        <v>102</v>
      </c>
      <c r="L6836" s="6" t="s">
        <v>159</v>
      </c>
      <c r="M6836" s="16" t="s">
        <v>1863</v>
      </c>
      <c r="N6836" s="8" t="s">
        <v>35</v>
      </c>
      <c r="O6836" s="7">
        <v>2</v>
      </c>
      <c r="P6836" s="3">
        <f t="shared" si="637"/>
        <v>0</v>
      </c>
      <c r="Q6836" s="3">
        <f t="shared" si="638"/>
        <v>1</v>
      </c>
      <c r="R6836" s="3">
        <f t="shared" si="639"/>
        <v>0</v>
      </c>
      <c r="S6836" s="3">
        <f t="shared" si="640"/>
        <v>0</v>
      </c>
      <c r="T6836" s="3">
        <f t="shared" si="641"/>
        <v>0</v>
      </c>
      <c r="U6836" s="3">
        <f t="shared" si="642"/>
        <v>0</v>
      </c>
    </row>
    <row r="6837" spans="1:21" ht="12.75" customHeight="1" x14ac:dyDescent="0.2">
      <c r="A6837" s="15" t="s">
        <v>95</v>
      </c>
      <c r="B6837" s="16" t="s">
        <v>96</v>
      </c>
      <c r="C6837" s="8">
        <v>61989592</v>
      </c>
      <c r="D6837" s="6" t="s">
        <v>6673</v>
      </c>
      <c r="E6837" s="16" t="s">
        <v>6877</v>
      </c>
      <c r="F6837" s="15">
        <v>191964424</v>
      </c>
      <c r="G6837" s="5" t="s">
        <v>105</v>
      </c>
      <c r="H6837" s="6" t="s">
        <v>52</v>
      </c>
      <c r="I6837" s="6" t="s">
        <v>6979</v>
      </c>
      <c r="J6837" s="6" t="s">
        <v>6982</v>
      </c>
      <c r="K6837" s="6" t="s">
        <v>102</v>
      </c>
      <c r="L6837" s="6" t="s">
        <v>159</v>
      </c>
      <c r="M6837" s="16" t="s">
        <v>1863</v>
      </c>
      <c r="N6837" s="8" t="s">
        <v>35</v>
      </c>
      <c r="O6837" s="7">
        <v>2</v>
      </c>
      <c r="P6837" s="3">
        <f t="shared" si="637"/>
        <v>0</v>
      </c>
      <c r="Q6837" s="3">
        <f t="shared" si="638"/>
        <v>1</v>
      </c>
      <c r="R6837" s="3">
        <f t="shared" si="639"/>
        <v>0</v>
      </c>
      <c r="S6837" s="3">
        <f t="shared" si="640"/>
        <v>0</v>
      </c>
      <c r="T6837" s="3">
        <f t="shared" si="641"/>
        <v>0</v>
      </c>
      <c r="U6837" s="3">
        <f t="shared" si="642"/>
        <v>0</v>
      </c>
    </row>
    <row r="6838" spans="1:21" ht="12.75" customHeight="1" x14ac:dyDescent="0.2">
      <c r="A6838" s="15" t="s">
        <v>95</v>
      </c>
      <c r="B6838" s="16" t="s">
        <v>96</v>
      </c>
      <c r="C6838" s="8">
        <v>61989592</v>
      </c>
      <c r="D6838" s="6" t="s">
        <v>6673</v>
      </c>
      <c r="E6838" s="16" t="s">
        <v>6797</v>
      </c>
      <c r="F6838" s="15">
        <v>191936560</v>
      </c>
      <c r="G6838" s="5" t="s">
        <v>167</v>
      </c>
      <c r="H6838" s="6" t="s">
        <v>52</v>
      </c>
      <c r="I6838" s="6" t="s">
        <v>6965</v>
      </c>
      <c r="J6838" s="6" t="s">
        <v>6983</v>
      </c>
      <c r="K6838" s="6" t="s">
        <v>102</v>
      </c>
      <c r="L6838" s="6" t="s">
        <v>159</v>
      </c>
      <c r="M6838" s="16" t="s">
        <v>1863</v>
      </c>
      <c r="N6838" s="8" t="s">
        <v>35</v>
      </c>
      <c r="O6838" s="7">
        <v>3</v>
      </c>
      <c r="P6838" s="3">
        <f t="shared" si="637"/>
        <v>0</v>
      </c>
      <c r="Q6838" s="3">
        <f t="shared" si="638"/>
        <v>0</v>
      </c>
      <c r="R6838" s="3">
        <f t="shared" si="639"/>
        <v>1</v>
      </c>
      <c r="S6838" s="3">
        <f t="shared" si="640"/>
        <v>0</v>
      </c>
      <c r="T6838" s="3">
        <f t="shared" si="641"/>
        <v>0</v>
      </c>
      <c r="U6838" s="3">
        <f t="shared" si="642"/>
        <v>0</v>
      </c>
    </row>
    <row r="6839" spans="1:21" ht="12.75" customHeight="1" x14ac:dyDescent="0.2">
      <c r="A6839" s="15" t="s">
        <v>95</v>
      </c>
      <c r="B6839" s="16" t="s">
        <v>96</v>
      </c>
      <c r="C6839" s="8">
        <v>61989592</v>
      </c>
      <c r="D6839" s="6" t="s">
        <v>6673</v>
      </c>
      <c r="E6839" s="16" t="s">
        <v>6797</v>
      </c>
      <c r="F6839" s="15">
        <v>191936571</v>
      </c>
      <c r="G6839" s="5" t="s">
        <v>167</v>
      </c>
      <c r="H6839" s="6" t="s">
        <v>52</v>
      </c>
      <c r="I6839" s="6" t="s">
        <v>6965</v>
      </c>
      <c r="J6839" s="6" t="s">
        <v>6984</v>
      </c>
      <c r="K6839" s="6" t="s">
        <v>102</v>
      </c>
      <c r="L6839" s="6" t="s">
        <v>159</v>
      </c>
      <c r="M6839" s="16" t="s">
        <v>1863</v>
      </c>
      <c r="N6839" s="8" t="s">
        <v>35</v>
      </c>
      <c r="O6839" s="7">
        <v>3</v>
      </c>
      <c r="P6839" s="3">
        <f t="shared" si="637"/>
        <v>0</v>
      </c>
      <c r="Q6839" s="3">
        <f t="shared" si="638"/>
        <v>0</v>
      </c>
      <c r="R6839" s="3">
        <f t="shared" si="639"/>
        <v>1</v>
      </c>
      <c r="S6839" s="3">
        <f t="shared" si="640"/>
        <v>0</v>
      </c>
      <c r="T6839" s="3">
        <f t="shared" si="641"/>
        <v>0</v>
      </c>
      <c r="U6839" s="3">
        <f t="shared" si="642"/>
        <v>0</v>
      </c>
    </row>
    <row r="6840" spans="1:21" ht="12.75" customHeight="1" x14ac:dyDescent="0.2">
      <c r="A6840" s="15" t="s">
        <v>95</v>
      </c>
      <c r="B6840" s="16" t="s">
        <v>96</v>
      </c>
      <c r="C6840" s="8">
        <v>61989592</v>
      </c>
      <c r="D6840" s="6" t="s">
        <v>6673</v>
      </c>
      <c r="E6840" s="16" t="s">
        <v>6797</v>
      </c>
      <c r="F6840" s="15">
        <v>191936945</v>
      </c>
      <c r="G6840" s="5" t="s">
        <v>105</v>
      </c>
      <c r="H6840" s="6" t="s">
        <v>52</v>
      </c>
      <c r="I6840" s="6" t="s">
        <v>6985</v>
      </c>
      <c r="J6840" s="6" t="s">
        <v>6986</v>
      </c>
      <c r="K6840" s="6" t="s">
        <v>102</v>
      </c>
      <c r="L6840" s="6" t="s">
        <v>159</v>
      </c>
      <c r="M6840" s="16" t="s">
        <v>1863</v>
      </c>
      <c r="N6840" s="8" t="s">
        <v>35</v>
      </c>
      <c r="O6840" s="7">
        <v>3</v>
      </c>
      <c r="P6840" s="3">
        <f t="shared" si="637"/>
        <v>0</v>
      </c>
      <c r="Q6840" s="3">
        <f t="shared" si="638"/>
        <v>0</v>
      </c>
      <c r="R6840" s="3">
        <f t="shared" si="639"/>
        <v>1</v>
      </c>
      <c r="S6840" s="3">
        <f t="shared" si="640"/>
        <v>0</v>
      </c>
      <c r="T6840" s="3">
        <f t="shared" si="641"/>
        <v>0</v>
      </c>
      <c r="U6840" s="3">
        <f t="shared" si="642"/>
        <v>0</v>
      </c>
    </row>
    <row r="6841" spans="1:21" ht="12.75" customHeight="1" x14ac:dyDescent="0.2">
      <c r="A6841" s="15" t="s">
        <v>95</v>
      </c>
      <c r="B6841" s="16" t="s">
        <v>96</v>
      </c>
      <c r="C6841" s="8">
        <v>61989592</v>
      </c>
      <c r="D6841" s="6" t="s">
        <v>6673</v>
      </c>
      <c r="E6841" s="16" t="s">
        <v>6797</v>
      </c>
      <c r="F6841" s="15">
        <v>191936972</v>
      </c>
      <c r="G6841" s="5" t="s">
        <v>67</v>
      </c>
      <c r="H6841" s="6" t="s">
        <v>52</v>
      </c>
      <c r="I6841" s="6" t="s">
        <v>6987</v>
      </c>
      <c r="J6841" s="6" t="s">
        <v>6988</v>
      </c>
      <c r="K6841" s="6" t="s">
        <v>102</v>
      </c>
      <c r="L6841" s="6" t="s">
        <v>159</v>
      </c>
      <c r="M6841" s="16" t="s">
        <v>1863</v>
      </c>
      <c r="N6841" s="8" t="s">
        <v>35</v>
      </c>
      <c r="O6841" s="7">
        <v>3</v>
      </c>
      <c r="P6841" s="3">
        <f t="shared" si="637"/>
        <v>0</v>
      </c>
      <c r="Q6841" s="3">
        <f t="shared" si="638"/>
        <v>0</v>
      </c>
      <c r="R6841" s="3">
        <f t="shared" si="639"/>
        <v>1</v>
      </c>
      <c r="S6841" s="3">
        <f t="shared" si="640"/>
        <v>0</v>
      </c>
      <c r="T6841" s="3">
        <f t="shared" si="641"/>
        <v>0</v>
      </c>
      <c r="U6841" s="3">
        <f t="shared" si="642"/>
        <v>0</v>
      </c>
    </row>
    <row r="6842" spans="1:21" ht="12.75" customHeight="1" x14ac:dyDescent="0.2">
      <c r="A6842" s="15" t="s">
        <v>95</v>
      </c>
      <c r="B6842" s="16" t="s">
        <v>96</v>
      </c>
      <c r="C6842" s="8">
        <v>61989592</v>
      </c>
      <c r="D6842" s="6" t="s">
        <v>6673</v>
      </c>
      <c r="E6842" s="16" t="s">
        <v>6797</v>
      </c>
      <c r="F6842" s="15">
        <v>191936994</v>
      </c>
      <c r="G6842" s="5" t="s">
        <v>167</v>
      </c>
      <c r="H6842" s="6" t="s">
        <v>52</v>
      </c>
      <c r="I6842" s="6" t="s">
        <v>6989</v>
      </c>
      <c r="J6842" s="6" t="s">
        <v>6990</v>
      </c>
      <c r="K6842" s="6" t="s">
        <v>102</v>
      </c>
      <c r="L6842" s="6" t="s">
        <v>159</v>
      </c>
      <c r="M6842" s="16" t="s">
        <v>1863</v>
      </c>
      <c r="N6842" s="8" t="s">
        <v>35</v>
      </c>
      <c r="O6842" s="7">
        <v>3</v>
      </c>
      <c r="P6842" s="3">
        <f t="shared" si="637"/>
        <v>0</v>
      </c>
      <c r="Q6842" s="3">
        <f t="shared" si="638"/>
        <v>0</v>
      </c>
      <c r="R6842" s="3">
        <f t="shared" si="639"/>
        <v>1</v>
      </c>
      <c r="S6842" s="3">
        <f t="shared" si="640"/>
        <v>0</v>
      </c>
      <c r="T6842" s="3">
        <f t="shared" si="641"/>
        <v>0</v>
      </c>
      <c r="U6842" s="3">
        <f t="shared" si="642"/>
        <v>0</v>
      </c>
    </row>
    <row r="6843" spans="1:21" ht="12.75" customHeight="1" x14ac:dyDescent="0.2">
      <c r="A6843" s="15" t="s">
        <v>95</v>
      </c>
      <c r="B6843" s="16" t="s">
        <v>96</v>
      </c>
      <c r="C6843" s="8">
        <v>61989592</v>
      </c>
      <c r="D6843" s="6" t="s">
        <v>6673</v>
      </c>
      <c r="E6843" s="16" t="s">
        <v>6797</v>
      </c>
      <c r="F6843" s="15">
        <v>191964357</v>
      </c>
      <c r="G6843" s="5" t="s">
        <v>167</v>
      </c>
      <c r="H6843" s="6" t="s">
        <v>52</v>
      </c>
      <c r="I6843" s="6" t="s">
        <v>6965</v>
      </c>
      <c r="J6843" s="6" t="s">
        <v>6991</v>
      </c>
      <c r="K6843" s="6" t="s">
        <v>102</v>
      </c>
      <c r="L6843" s="6" t="s">
        <v>159</v>
      </c>
      <c r="M6843" s="16" t="s">
        <v>1863</v>
      </c>
      <c r="N6843" s="8" t="s">
        <v>35</v>
      </c>
      <c r="O6843" s="7">
        <v>3</v>
      </c>
      <c r="P6843" s="3">
        <f t="shared" si="637"/>
        <v>0</v>
      </c>
      <c r="Q6843" s="3">
        <f t="shared" si="638"/>
        <v>0</v>
      </c>
      <c r="R6843" s="3">
        <f t="shared" si="639"/>
        <v>1</v>
      </c>
      <c r="S6843" s="3">
        <f t="shared" si="640"/>
        <v>0</v>
      </c>
      <c r="T6843" s="3">
        <f t="shared" si="641"/>
        <v>0</v>
      </c>
      <c r="U6843" s="3">
        <f t="shared" si="642"/>
        <v>0</v>
      </c>
    </row>
    <row r="6844" spans="1:21" ht="12.75" customHeight="1" x14ac:dyDescent="0.2">
      <c r="A6844" s="15" t="s">
        <v>95</v>
      </c>
      <c r="B6844" s="16" t="s">
        <v>96</v>
      </c>
      <c r="C6844" s="8">
        <v>61989592</v>
      </c>
      <c r="D6844" s="6" t="s">
        <v>6673</v>
      </c>
      <c r="E6844" s="16" t="s">
        <v>6797</v>
      </c>
      <c r="F6844" s="15">
        <v>191964369</v>
      </c>
      <c r="G6844" s="5" t="s">
        <v>105</v>
      </c>
      <c r="H6844" s="6" t="s">
        <v>52</v>
      </c>
      <c r="I6844" s="6" t="s">
        <v>6992</v>
      </c>
      <c r="J6844" s="6" t="s">
        <v>6993</v>
      </c>
      <c r="K6844" s="6" t="s">
        <v>102</v>
      </c>
      <c r="L6844" s="6" t="s">
        <v>159</v>
      </c>
      <c r="M6844" s="16" t="s">
        <v>1863</v>
      </c>
      <c r="N6844" s="8" t="s">
        <v>35</v>
      </c>
      <c r="O6844" s="7">
        <v>3</v>
      </c>
      <c r="P6844" s="3">
        <f t="shared" si="637"/>
        <v>0</v>
      </c>
      <c r="Q6844" s="3">
        <f t="shared" si="638"/>
        <v>0</v>
      </c>
      <c r="R6844" s="3">
        <f t="shared" si="639"/>
        <v>1</v>
      </c>
      <c r="S6844" s="3">
        <f t="shared" si="640"/>
        <v>0</v>
      </c>
      <c r="T6844" s="3">
        <f t="shared" si="641"/>
        <v>0</v>
      </c>
      <c r="U6844" s="3">
        <f t="shared" si="642"/>
        <v>0</v>
      </c>
    </row>
    <row r="6845" spans="1:21" ht="12.75" customHeight="1" x14ac:dyDescent="0.2">
      <c r="A6845" s="15" t="s">
        <v>95</v>
      </c>
      <c r="B6845" s="16" t="s">
        <v>96</v>
      </c>
      <c r="C6845" s="8">
        <v>61989592</v>
      </c>
      <c r="D6845" s="6" t="s">
        <v>6673</v>
      </c>
      <c r="E6845" s="16" t="s">
        <v>6797</v>
      </c>
      <c r="F6845" s="15">
        <v>191964398</v>
      </c>
      <c r="G6845" s="5" t="s">
        <v>105</v>
      </c>
      <c r="H6845" s="6" t="s">
        <v>52</v>
      </c>
      <c r="I6845" s="6" t="s">
        <v>6994</v>
      </c>
      <c r="J6845" s="6" t="s">
        <v>6995</v>
      </c>
      <c r="K6845" s="6" t="s">
        <v>102</v>
      </c>
      <c r="L6845" s="6" t="s">
        <v>159</v>
      </c>
      <c r="M6845" s="16" t="s">
        <v>1863</v>
      </c>
      <c r="N6845" s="8" t="s">
        <v>35</v>
      </c>
      <c r="O6845" s="7">
        <v>3</v>
      </c>
      <c r="P6845" s="3">
        <f t="shared" si="637"/>
        <v>0</v>
      </c>
      <c r="Q6845" s="3">
        <f t="shared" si="638"/>
        <v>0</v>
      </c>
      <c r="R6845" s="3">
        <f t="shared" si="639"/>
        <v>1</v>
      </c>
      <c r="S6845" s="3">
        <f t="shared" si="640"/>
        <v>0</v>
      </c>
      <c r="T6845" s="3">
        <f t="shared" si="641"/>
        <v>0</v>
      </c>
      <c r="U6845" s="3">
        <f t="shared" si="642"/>
        <v>0</v>
      </c>
    </row>
    <row r="6846" spans="1:21" ht="12.75" customHeight="1" x14ac:dyDescent="0.2">
      <c r="A6846" s="15" t="s">
        <v>95</v>
      </c>
      <c r="B6846" s="16" t="s">
        <v>96</v>
      </c>
      <c r="C6846" s="8">
        <v>61989592</v>
      </c>
      <c r="D6846" s="6" t="s">
        <v>6673</v>
      </c>
      <c r="E6846" s="16" t="s">
        <v>6797</v>
      </c>
      <c r="F6846" s="15">
        <v>191937033</v>
      </c>
      <c r="G6846" s="5" t="s">
        <v>105</v>
      </c>
      <c r="H6846" s="6" t="s">
        <v>52</v>
      </c>
      <c r="I6846" s="6" t="s">
        <v>6996</v>
      </c>
      <c r="J6846" s="6" t="s">
        <v>6997</v>
      </c>
      <c r="K6846" s="6" t="s">
        <v>102</v>
      </c>
      <c r="L6846" s="6" t="s">
        <v>159</v>
      </c>
      <c r="M6846" s="16" t="s">
        <v>1863</v>
      </c>
      <c r="N6846" s="8" t="s">
        <v>35</v>
      </c>
      <c r="O6846" s="7">
        <v>4</v>
      </c>
      <c r="P6846" s="3">
        <f t="shared" si="637"/>
        <v>0</v>
      </c>
      <c r="Q6846" s="3">
        <f t="shared" si="638"/>
        <v>0</v>
      </c>
      <c r="R6846" s="3">
        <f t="shared" si="639"/>
        <v>0</v>
      </c>
      <c r="S6846" s="3">
        <f t="shared" si="640"/>
        <v>1</v>
      </c>
      <c r="T6846" s="3">
        <f t="shared" si="641"/>
        <v>0</v>
      </c>
      <c r="U6846" s="3">
        <f t="shared" si="642"/>
        <v>0</v>
      </c>
    </row>
    <row r="6847" spans="1:21" ht="12.75" customHeight="1" x14ac:dyDescent="0.2">
      <c r="A6847" s="15" t="s">
        <v>95</v>
      </c>
      <c r="B6847" s="16" t="s">
        <v>96</v>
      </c>
      <c r="C6847" s="8">
        <v>61989592</v>
      </c>
      <c r="D6847" s="6" t="s">
        <v>6673</v>
      </c>
      <c r="E6847" s="16" t="s">
        <v>6797</v>
      </c>
      <c r="F6847" s="15">
        <v>192004834</v>
      </c>
      <c r="G6847" s="5" t="s">
        <v>67</v>
      </c>
      <c r="H6847" s="6" t="s">
        <v>52</v>
      </c>
      <c r="I6847" s="6" t="s">
        <v>6998</v>
      </c>
      <c r="J6847" s="6" t="s">
        <v>6999</v>
      </c>
      <c r="K6847" s="6" t="s">
        <v>102</v>
      </c>
      <c r="L6847" s="6" t="s">
        <v>159</v>
      </c>
      <c r="M6847" s="16" t="s">
        <v>1863</v>
      </c>
      <c r="N6847" s="8" t="s">
        <v>35</v>
      </c>
      <c r="O6847" s="7">
        <v>4</v>
      </c>
      <c r="P6847" s="3">
        <f t="shared" si="637"/>
        <v>0</v>
      </c>
      <c r="Q6847" s="3">
        <f t="shared" si="638"/>
        <v>0</v>
      </c>
      <c r="R6847" s="3">
        <f t="shared" si="639"/>
        <v>0</v>
      </c>
      <c r="S6847" s="3">
        <f t="shared" si="640"/>
        <v>1</v>
      </c>
      <c r="T6847" s="3">
        <f t="shared" si="641"/>
        <v>0</v>
      </c>
      <c r="U6847" s="3">
        <f t="shared" si="642"/>
        <v>0</v>
      </c>
    </row>
    <row r="6848" spans="1:21" ht="12.75" customHeight="1" x14ac:dyDescent="0.2">
      <c r="A6848" s="15" t="s">
        <v>95</v>
      </c>
      <c r="B6848" s="16" t="s">
        <v>96</v>
      </c>
      <c r="C6848" s="8">
        <v>61989592</v>
      </c>
      <c r="D6848" s="6" t="s">
        <v>6673</v>
      </c>
      <c r="E6848" s="16" t="s">
        <v>6797</v>
      </c>
      <c r="F6848" s="15">
        <v>192004976</v>
      </c>
      <c r="G6848" s="5" t="s">
        <v>105</v>
      </c>
      <c r="H6848" s="6" t="s">
        <v>29</v>
      </c>
      <c r="I6848" s="6" t="s">
        <v>7000</v>
      </c>
      <c r="J6848" s="6" t="s">
        <v>7001</v>
      </c>
      <c r="K6848" s="6" t="s">
        <v>102</v>
      </c>
      <c r="L6848" s="6" t="s">
        <v>159</v>
      </c>
      <c r="M6848" s="16" t="s">
        <v>1863</v>
      </c>
      <c r="N6848" s="8" t="s">
        <v>35</v>
      </c>
      <c r="O6848" s="7">
        <v>4</v>
      </c>
      <c r="P6848" s="3">
        <f t="shared" si="637"/>
        <v>0</v>
      </c>
      <c r="Q6848" s="3">
        <f t="shared" si="638"/>
        <v>0</v>
      </c>
      <c r="R6848" s="3">
        <f t="shared" si="639"/>
        <v>0</v>
      </c>
      <c r="S6848" s="3">
        <f t="shared" si="640"/>
        <v>1</v>
      </c>
      <c r="T6848" s="3">
        <f t="shared" si="641"/>
        <v>0</v>
      </c>
      <c r="U6848" s="3">
        <f t="shared" si="642"/>
        <v>0</v>
      </c>
    </row>
    <row r="6849" spans="1:21" ht="12.75" customHeight="1" x14ac:dyDescent="0.2">
      <c r="A6849" s="15" t="s">
        <v>95</v>
      </c>
      <c r="B6849" s="16" t="s">
        <v>96</v>
      </c>
      <c r="C6849" s="8">
        <v>61989592</v>
      </c>
      <c r="D6849" s="6" t="s">
        <v>6673</v>
      </c>
      <c r="E6849" s="16" t="s">
        <v>6797</v>
      </c>
      <c r="F6849" s="15">
        <v>192004977</v>
      </c>
      <c r="G6849" s="5" t="s">
        <v>105</v>
      </c>
      <c r="H6849" s="6" t="s">
        <v>52</v>
      </c>
      <c r="I6849" s="6" t="s">
        <v>7002</v>
      </c>
      <c r="J6849" s="6" t="s">
        <v>7003</v>
      </c>
      <c r="K6849" s="6" t="s">
        <v>102</v>
      </c>
      <c r="L6849" s="6" t="s">
        <v>159</v>
      </c>
      <c r="M6849" s="16" t="s">
        <v>1863</v>
      </c>
      <c r="N6849" s="8" t="s">
        <v>35</v>
      </c>
      <c r="O6849" s="7">
        <v>4</v>
      </c>
      <c r="P6849" s="3">
        <f t="shared" si="637"/>
        <v>0</v>
      </c>
      <c r="Q6849" s="3">
        <f t="shared" si="638"/>
        <v>0</v>
      </c>
      <c r="R6849" s="3">
        <f t="shared" si="639"/>
        <v>0</v>
      </c>
      <c r="S6849" s="3">
        <f t="shared" si="640"/>
        <v>1</v>
      </c>
      <c r="T6849" s="3">
        <f t="shared" si="641"/>
        <v>0</v>
      </c>
      <c r="U6849" s="3">
        <f t="shared" si="642"/>
        <v>0</v>
      </c>
    </row>
    <row r="6850" spans="1:21" ht="12.75" customHeight="1" x14ac:dyDescent="0.2">
      <c r="A6850" s="15" t="s">
        <v>95</v>
      </c>
      <c r="B6850" s="16" t="s">
        <v>96</v>
      </c>
      <c r="C6850" s="8">
        <v>61989592</v>
      </c>
      <c r="D6850" s="6" t="s">
        <v>6673</v>
      </c>
      <c r="E6850" s="16" t="s">
        <v>6877</v>
      </c>
      <c r="F6850" s="15">
        <v>192005068</v>
      </c>
      <c r="G6850" s="5" t="s">
        <v>105</v>
      </c>
      <c r="H6850" s="6" t="s">
        <v>52</v>
      </c>
      <c r="I6850" s="6" t="s">
        <v>7004</v>
      </c>
      <c r="J6850" s="6" t="s">
        <v>7005</v>
      </c>
      <c r="K6850" s="6" t="s">
        <v>102</v>
      </c>
      <c r="L6850" s="6" t="s">
        <v>159</v>
      </c>
      <c r="M6850" s="16" t="s">
        <v>1863</v>
      </c>
      <c r="N6850" s="8" t="s">
        <v>35</v>
      </c>
      <c r="O6850" s="7">
        <v>4</v>
      </c>
      <c r="P6850" s="3">
        <f t="shared" si="637"/>
        <v>0</v>
      </c>
      <c r="Q6850" s="3">
        <f t="shared" si="638"/>
        <v>0</v>
      </c>
      <c r="R6850" s="3">
        <f t="shared" si="639"/>
        <v>0</v>
      </c>
      <c r="S6850" s="3">
        <f t="shared" si="640"/>
        <v>1</v>
      </c>
      <c r="T6850" s="3">
        <f t="shared" si="641"/>
        <v>0</v>
      </c>
      <c r="U6850" s="3">
        <f t="shared" si="642"/>
        <v>0</v>
      </c>
    </row>
    <row r="6851" spans="1:21" ht="12.75" customHeight="1" x14ac:dyDescent="0.2">
      <c r="A6851" s="15" t="s">
        <v>95</v>
      </c>
      <c r="B6851" s="16" t="s">
        <v>96</v>
      </c>
      <c r="C6851" s="8">
        <v>61989592</v>
      </c>
      <c r="D6851" s="6" t="s">
        <v>6673</v>
      </c>
      <c r="E6851" s="16" t="s">
        <v>6797</v>
      </c>
      <c r="F6851" s="15">
        <v>191936649</v>
      </c>
      <c r="G6851" s="5" t="s">
        <v>99</v>
      </c>
      <c r="H6851" s="6" t="s">
        <v>52</v>
      </c>
      <c r="I6851" s="6" t="s">
        <v>7006</v>
      </c>
      <c r="J6851" s="6" t="s">
        <v>7007</v>
      </c>
      <c r="K6851" s="6" t="s">
        <v>102</v>
      </c>
      <c r="L6851" s="6" t="s">
        <v>159</v>
      </c>
      <c r="M6851" s="16" t="s">
        <v>1863</v>
      </c>
      <c r="N6851" s="8" t="s">
        <v>35</v>
      </c>
      <c r="O6851" s="7">
        <v>5</v>
      </c>
      <c r="P6851" s="3">
        <f t="shared" si="637"/>
        <v>0</v>
      </c>
      <c r="Q6851" s="3">
        <f t="shared" si="638"/>
        <v>0</v>
      </c>
      <c r="R6851" s="3">
        <f t="shared" si="639"/>
        <v>0</v>
      </c>
      <c r="S6851" s="3">
        <f t="shared" si="640"/>
        <v>0</v>
      </c>
      <c r="T6851" s="3">
        <f t="shared" si="641"/>
        <v>1</v>
      </c>
      <c r="U6851" s="3">
        <f t="shared" si="642"/>
        <v>0</v>
      </c>
    </row>
    <row r="6852" spans="1:21" ht="12.75" customHeight="1" x14ac:dyDescent="0.2">
      <c r="A6852" s="15" t="s">
        <v>95</v>
      </c>
      <c r="B6852" s="16" t="s">
        <v>96</v>
      </c>
      <c r="C6852" s="8">
        <v>61989592</v>
      </c>
      <c r="D6852" s="6" t="s">
        <v>6673</v>
      </c>
      <c r="E6852" s="16" t="s">
        <v>6797</v>
      </c>
      <c r="F6852" s="15">
        <v>191936903</v>
      </c>
      <c r="G6852" s="5" t="s">
        <v>167</v>
      </c>
      <c r="H6852" s="6" t="s">
        <v>52</v>
      </c>
      <c r="I6852" s="6" t="s">
        <v>7008</v>
      </c>
      <c r="J6852" s="6" t="s">
        <v>7009</v>
      </c>
      <c r="K6852" s="6" t="s">
        <v>102</v>
      </c>
      <c r="L6852" s="6" t="s">
        <v>159</v>
      </c>
      <c r="M6852" s="16" t="s">
        <v>1863</v>
      </c>
      <c r="N6852" s="8" t="s">
        <v>35</v>
      </c>
      <c r="O6852" s="7">
        <v>5</v>
      </c>
      <c r="P6852" s="3">
        <f t="shared" si="637"/>
        <v>0</v>
      </c>
      <c r="Q6852" s="3">
        <f t="shared" si="638"/>
        <v>0</v>
      </c>
      <c r="R6852" s="3">
        <f t="shared" si="639"/>
        <v>0</v>
      </c>
      <c r="S6852" s="3">
        <f t="shared" si="640"/>
        <v>0</v>
      </c>
      <c r="T6852" s="3">
        <f t="shared" si="641"/>
        <v>1</v>
      </c>
      <c r="U6852" s="3">
        <f t="shared" si="642"/>
        <v>0</v>
      </c>
    </row>
    <row r="6853" spans="1:21" ht="12.75" customHeight="1" x14ac:dyDescent="0.2">
      <c r="A6853" s="15" t="s">
        <v>95</v>
      </c>
      <c r="B6853" s="16" t="s">
        <v>96</v>
      </c>
      <c r="C6853" s="8">
        <v>61989592</v>
      </c>
      <c r="D6853" s="6" t="s">
        <v>6673</v>
      </c>
      <c r="E6853" s="16" t="s">
        <v>6797</v>
      </c>
      <c r="F6853" s="15">
        <v>191936996</v>
      </c>
      <c r="G6853" s="5" t="s">
        <v>99</v>
      </c>
      <c r="H6853" s="6" t="s">
        <v>52</v>
      </c>
      <c r="I6853" s="6" t="s">
        <v>7010</v>
      </c>
      <c r="J6853" s="6" t="s">
        <v>7011</v>
      </c>
      <c r="K6853" s="6" t="s">
        <v>102</v>
      </c>
      <c r="L6853" s="6" t="s">
        <v>159</v>
      </c>
      <c r="M6853" s="16" t="s">
        <v>1863</v>
      </c>
      <c r="N6853" s="8" t="s">
        <v>35</v>
      </c>
      <c r="O6853" s="7">
        <v>5</v>
      </c>
      <c r="P6853" s="3">
        <f t="shared" ref="P6853:P6916" si="643">IF(O6853=1,1,0)</f>
        <v>0</v>
      </c>
      <c r="Q6853" s="3">
        <f t="shared" ref="Q6853:Q6916" si="644">IF(O6853=2,1,0)</f>
        <v>0</v>
      </c>
      <c r="R6853" s="3">
        <f t="shared" ref="R6853:R6916" si="645">IF(O6853=3,1,0)</f>
        <v>0</v>
      </c>
      <c r="S6853" s="3">
        <f t="shared" ref="S6853:S6916" si="646">IF(O6853=4,1,0)</f>
        <v>0</v>
      </c>
      <c r="T6853" s="3">
        <f t="shared" ref="T6853:T6916" si="647">IF(O6853=5,1,0)</f>
        <v>1</v>
      </c>
      <c r="U6853" s="3">
        <f t="shared" ref="U6853:U6916" si="648">IF(O6853="Bez finální známky, nebyl získán potřebný počet posudků",1,IF(O6853="N (nehodnoceno)",1,0))</f>
        <v>0</v>
      </c>
    </row>
    <row r="6854" spans="1:21" ht="12.75" customHeight="1" x14ac:dyDescent="0.2">
      <c r="A6854" s="15" t="s">
        <v>95</v>
      </c>
      <c r="B6854" s="16" t="s">
        <v>96</v>
      </c>
      <c r="C6854" s="8">
        <v>61989592</v>
      </c>
      <c r="D6854" s="6" t="s">
        <v>6673</v>
      </c>
      <c r="E6854" s="16" t="s">
        <v>6797</v>
      </c>
      <c r="F6854" s="15">
        <v>192004481</v>
      </c>
      <c r="G6854" s="5" t="s">
        <v>105</v>
      </c>
      <c r="H6854" s="6" t="s">
        <v>52</v>
      </c>
      <c r="I6854" s="6" t="s">
        <v>7012</v>
      </c>
      <c r="J6854" s="6" t="s">
        <v>7013</v>
      </c>
      <c r="K6854" s="6" t="s">
        <v>102</v>
      </c>
      <c r="L6854" s="6" t="s">
        <v>159</v>
      </c>
      <c r="M6854" s="16" t="s">
        <v>160</v>
      </c>
      <c r="N6854" s="8" t="s">
        <v>35</v>
      </c>
      <c r="O6854" s="7">
        <v>5</v>
      </c>
      <c r="P6854" s="3">
        <f t="shared" si="643"/>
        <v>0</v>
      </c>
      <c r="Q6854" s="3">
        <f t="shared" si="644"/>
        <v>0</v>
      </c>
      <c r="R6854" s="3">
        <f t="shared" si="645"/>
        <v>0</v>
      </c>
      <c r="S6854" s="3">
        <f t="shared" si="646"/>
        <v>0</v>
      </c>
      <c r="T6854" s="3">
        <f t="shared" si="647"/>
        <v>1</v>
      </c>
      <c r="U6854" s="3">
        <f t="shared" si="648"/>
        <v>0</v>
      </c>
    </row>
    <row r="6855" spans="1:21" ht="12.75" customHeight="1" x14ac:dyDescent="0.2">
      <c r="A6855" s="15" t="s">
        <v>95</v>
      </c>
      <c r="B6855" s="16" t="s">
        <v>96</v>
      </c>
      <c r="C6855" s="8">
        <v>61989592</v>
      </c>
      <c r="D6855" s="6" t="s">
        <v>6673</v>
      </c>
      <c r="E6855" s="16" t="s">
        <v>6797</v>
      </c>
      <c r="F6855" s="15">
        <v>192004689</v>
      </c>
      <c r="G6855" s="5" t="s">
        <v>99</v>
      </c>
      <c r="H6855" s="6" t="s">
        <v>52</v>
      </c>
      <c r="I6855" s="6" t="s">
        <v>7014</v>
      </c>
      <c r="J6855" s="6" t="s">
        <v>7015</v>
      </c>
      <c r="K6855" s="6" t="s">
        <v>102</v>
      </c>
      <c r="L6855" s="6" t="s">
        <v>159</v>
      </c>
      <c r="M6855" s="16" t="s">
        <v>1863</v>
      </c>
      <c r="N6855" s="8" t="s">
        <v>35</v>
      </c>
      <c r="O6855" s="7">
        <v>5</v>
      </c>
      <c r="P6855" s="3">
        <f t="shared" si="643"/>
        <v>0</v>
      </c>
      <c r="Q6855" s="3">
        <f t="shared" si="644"/>
        <v>0</v>
      </c>
      <c r="R6855" s="3">
        <f t="shared" si="645"/>
        <v>0</v>
      </c>
      <c r="S6855" s="3">
        <f t="shared" si="646"/>
        <v>0</v>
      </c>
      <c r="T6855" s="3">
        <f t="shared" si="647"/>
        <v>1</v>
      </c>
      <c r="U6855" s="3">
        <f t="shared" si="648"/>
        <v>0</v>
      </c>
    </row>
    <row r="6856" spans="1:21" ht="12.75" customHeight="1" x14ac:dyDescent="0.2">
      <c r="A6856" s="82" t="s">
        <v>95</v>
      </c>
      <c r="B6856" s="81" t="s">
        <v>96</v>
      </c>
      <c r="C6856" s="47">
        <v>61989592</v>
      </c>
      <c r="D6856" s="80" t="s">
        <v>6673</v>
      </c>
      <c r="E6856" s="81" t="s">
        <v>6674</v>
      </c>
      <c r="F6856" s="82">
        <v>191879496</v>
      </c>
      <c r="G6856" s="83" t="s">
        <v>67</v>
      </c>
      <c r="H6856" s="80" t="s">
        <v>52</v>
      </c>
      <c r="I6856" s="80" t="s">
        <v>10933</v>
      </c>
      <c r="J6856" s="80" t="s">
        <v>10934</v>
      </c>
      <c r="K6856" s="80" t="s">
        <v>80</v>
      </c>
      <c r="L6856" s="80" t="s">
        <v>81</v>
      </c>
      <c r="M6856" s="81" t="s">
        <v>215</v>
      </c>
      <c r="N6856" s="32" t="s">
        <v>10618</v>
      </c>
      <c r="O6856" s="33">
        <v>1</v>
      </c>
      <c r="P6856" s="3">
        <f t="shared" si="643"/>
        <v>1</v>
      </c>
      <c r="Q6856" s="3">
        <f t="shared" si="644"/>
        <v>0</v>
      </c>
      <c r="R6856" s="3">
        <f t="shared" si="645"/>
        <v>0</v>
      </c>
      <c r="S6856" s="3">
        <f t="shared" si="646"/>
        <v>0</v>
      </c>
      <c r="T6856" s="3">
        <f t="shared" si="647"/>
        <v>0</v>
      </c>
      <c r="U6856" s="3">
        <f t="shared" si="648"/>
        <v>0</v>
      </c>
    </row>
    <row r="6857" spans="1:21" ht="12.75" customHeight="1" x14ac:dyDescent="0.2">
      <c r="A6857" s="82" t="s">
        <v>95</v>
      </c>
      <c r="B6857" s="81" t="s">
        <v>96</v>
      </c>
      <c r="C6857" s="47">
        <v>61989592</v>
      </c>
      <c r="D6857" s="80" t="s">
        <v>6673</v>
      </c>
      <c r="E6857" s="81" t="s">
        <v>6674</v>
      </c>
      <c r="F6857" s="82">
        <v>191879506</v>
      </c>
      <c r="G6857" s="83" t="s">
        <v>67</v>
      </c>
      <c r="H6857" s="80" t="s">
        <v>52</v>
      </c>
      <c r="I6857" s="80" t="s">
        <v>10935</v>
      </c>
      <c r="J6857" s="80" t="s">
        <v>10936</v>
      </c>
      <c r="K6857" s="80" t="s">
        <v>80</v>
      </c>
      <c r="L6857" s="80" t="s">
        <v>81</v>
      </c>
      <c r="M6857" s="81" t="s">
        <v>235</v>
      </c>
      <c r="N6857" s="32" t="s">
        <v>10618</v>
      </c>
      <c r="O6857" s="33">
        <v>1</v>
      </c>
      <c r="P6857" s="3">
        <f t="shared" si="643"/>
        <v>1</v>
      </c>
      <c r="Q6857" s="3">
        <f t="shared" si="644"/>
        <v>0</v>
      </c>
      <c r="R6857" s="3">
        <f t="shared" si="645"/>
        <v>0</v>
      </c>
      <c r="S6857" s="3">
        <f t="shared" si="646"/>
        <v>0</v>
      </c>
      <c r="T6857" s="3">
        <f t="shared" si="647"/>
        <v>0</v>
      </c>
      <c r="U6857" s="3">
        <f t="shared" si="648"/>
        <v>0</v>
      </c>
    </row>
    <row r="6858" spans="1:21" ht="12.75" customHeight="1" x14ac:dyDescent="0.2">
      <c r="A6858" s="82" t="s">
        <v>95</v>
      </c>
      <c r="B6858" s="81" t="s">
        <v>96</v>
      </c>
      <c r="C6858" s="47">
        <v>61989592</v>
      </c>
      <c r="D6858" s="80" t="s">
        <v>6673</v>
      </c>
      <c r="E6858" s="81" t="s">
        <v>6674</v>
      </c>
      <c r="F6858" s="82">
        <v>191964499</v>
      </c>
      <c r="G6858" s="83" t="s">
        <v>67</v>
      </c>
      <c r="H6858" s="80" t="s">
        <v>52</v>
      </c>
      <c r="I6858" s="80" t="s">
        <v>11537</v>
      </c>
      <c r="J6858" s="80" t="s">
        <v>11538</v>
      </c>
      <c r="K6858" s="80" t="s">
        <v>80</v>
      </c>
      <c r="L6858" s="80" t="s">
        <v>81</v>
      </c>
      <c r="M6858" s="81" t="s">
        <v>235</v>
      </c>
      <c r="N6858" s="32" t="s">
        <v>10618</v>
      </c>
      <c r="O6858" s="33">
        <v>3</v>
      </c>
      <c r="P6858" s="3">
        <f t="shared" si="643"/>
        <v>0</v>
      </c>
      <c r="Q6858" s="3">
        <f t="shared" si="644"/>
        <v>0</v>
      </c>
      <c r="R6858" s="3">
        <f t="shared" si="645"/>
        <v>1</v>
      </c>
      <c r="S6858" s="3">
        <f t="shared" si="646"/>
        <v>0</v>
      </c>
      <c r="T6858" s="3">
        <f t="shared" si="647"/>
        <v>0</v>
      </c>
      <c r="U6858" s="3">
        <f t="shared" si="648"/>
        <v>0</v>
      </c>
    </row>
    <row r="6859" spans="1:21" ht="12.75" customHeight="1" x14ac:dyDescent="0.2">
      <c r="A6859" s="82" t="s">
        <v>95</v>
      </c>
      <c r="B6859" s="81" t="s">
        <v>96</v>
      </c>
      <c r="C6859" s="47">
        <v>61989592</v>
      </c>
      <c r="D6859" s="80" t="s">
        <v>6673</v>
      </c>
      <c r="E6859" s="81" t="s">
        <v>6674</v>
      </c>
      <c r="F6859" s="82">
        <v>191964675</v>
      </c>
      <c r="G6859" s="83" t="s">
        <v>67</v>
      </c>
      <c r="H6859" s="80" t="s">
        <v>52</v>
      </c>
      <c r="I6859" s="80" t="s">
        <v>11547</v>
      </c>
      <c r="J6859" s="80" t="s">
        <v>11548</v>
      </c>
      <c r="K6859" s="80" t="s">
        <v>80</v>
      </c>
      <c r="L6859" s="80" t="s">
        <v>81</v>
      </c>
      <c r="M6859" s="81" t="s">
        <v>235</v>
      </c>
      <c r="N6859" s="32" t="s">
        <v>10618</v>
      </c>
      <c r="O6859" s="33">
        <v>3</v>
      </c>
      <c r="P6859" s="3">
        <f t="shared" si="643"/>
        <v>0</v>
      </c>
      <c r="Q6859" s="3">
        <f t="shared" si="644"/>
        <v>0</v>
      </c>
      <c r="R6859" s="3">
        <f t="shared" si="645"/>
        <v>1</v>
      </c>
      <c r="S6859" s="3">
        <f t="shared" si="646"/>
        <v>0</v>
      </c>
      <c r="T6859" s="3">
        <f t="shared" si="647"/>
        <v>0</v>
      </c>
      <c r="U6859" s="3">
        <f t="shared" si="648"/>
        <v>0</v>
      </c>
    </row>
    <row r="6860" spans="1:21" ht="12.75" customHeight="1" x14ac:dyDescent="0.2">
      <c r="A6860" s="82" t="s">
        <v>95</v>
      </c>
      <c r="B6860" s="81" t="s">
        <v>96</v>
      </c>
      <c r="C6860" s="47">
        <v>61989592</v>
      </c>
      <c r="D6860" s="80" t="s">
        <v>6673</v>
      </c>
      <c r="E6860" s="81" t="s">
        <v>6689</v>
      </c>
      <c r="F6860" s="82">
        <v>192003964</v>
      </c>
      <c r="G6860" s="83" t="s">
        <v>67</v>
      </c>
      <c r="H6860" s="80" t="s">
        <v>52</v>
      </c>
      <c r="I6860" s="80" t="s">
        <v>11993</v>
      </c>
      <c r="J6860" s="80" t="s">
        <v>11994</v>
      </c>
      <c r="K6860" s="80" t="s">
        <v>80</v>
      </c>
      <c r="L6860" s="80" t="s">
        <v>81</v>
      </c>
      <c r="M6860" s="81" t="s">
        <v>235</v>
      </c>
      <c r="N6860" s="32" t="s">
        <v>10618</v>
      </c>
      <c r="O6860" s="33">
        <v>1</v>
      </c>
      <c r="P6860" s="3">
        <f t="shared" si="643"/>
        <v>1</v>
      </c>
      <c r="Q6860" s="3">
        <f t="shared" si="644"/>
        <v>0</v>
      </c>
      <c r="R6860" s="3">
        <f t="shared" si="645"/>
        <v>0</v>
      </c>
      <c r="S6860" s="3">
        <f t="shared" si="646"/>
        <v>0</v>
      </c>
      <c r="T6860" s="3">
        <f t="shared" si="647"/>
        <v>0</v>
      </c>
      <c r="U6860" s="3">
        <f t="shared" si="648"/>
        <v>0</v>
      </c>
    </row>
    <row r="6861" spans="1:21" ht="12.75" customHeight="1" x14ac:dyDescent="0.2">
      <c r="A6861" s="82" t="s">
        <v>95</v>
      </c>
      <c r="B6861" s="81" t="s">
        <v>96</v>
      </c>
      <c r="C6861" s="47">
        <v>61989592</v>
      </c>
      <c r="D6861" s="80" t="s">
        <v>6673</v>
      </c>
      <c r="E6861" s="81" t="s">
        <v>6674</v>
      </c>
      <c r="F6861" s="82">
        <v>192005695</v>
      </c>
      <c r="G6861" s="83" t="s">
        <v>67</v>
      </c>
      <c r="H6861" s="80" t="s">
        <v>52</v>
      </c>
      <c r="I6861" s="80" t="s">
        <v>12009</v>
      </c>
      <c r="J6861" s="80" t="s">
        <v>12010</v>
      </c>
      <c r="K6861" s="80" t="s">
        <v>80</v>
      </c>
      <c r="L6861" s="80" t="s">
        <v>81</v>
      </c>
      <c r="M6861" s="81" t="s">
        <v>777</v>
      </c>
      <c r="N6861" s="32" t="s">
        <v>10618</v>
      </c>
      <c r="O6861" s="33">
        <v>2</v>
      </c>
      <c r="P6861" s="3">
        <f t="shared" si="643"/>
        <v>0</v>
      </c>
      <c r="Q6861" s="3">
        <f t="shared" si="644"/>
        <v>1</v>
      </c>
      <c r="R6861" s="3">
        <f t="shared" si="645"/>
        <v>0</v>
      </c>
      <c r="S6861" s="3">
        <f t="shared" si="646"/>
        <v>0</v>
      </c>
      <c r="T6861" s="3">
        <f t="shared" si="647"/>
        <v>0</v>
      </c>
      <c r="U6861" s="3">
        <f t="shared" si="648"/>
        <v>0</v>
      </c>
    </row>
    <row r="6862" spans="1:21" ht="12.75" customHeight="1" x14ac:dyDescent="0.2">
      <c r="A6862" s="82" t="s">
        <v>95</v>
      </c>
      <c r="B6862" s="81" t="s">
        <v>96</v>
      </c>
      <c r="C6862" s="47">
        <v>61989592</v>
      </c>
      <c r="D6862" s="80" t="s">
        <v>6673</v>
      </c>
      <c r="E6862" s="81" t="s">
        <v>6674</v>
      </c>
      <c r="F6862" s="82">
        <v>192005957</v>
      </c>
      <c r="G6862" s="83" t="s">
        <v>67</v>
      </c>
      <c r="H6862" s="80" t="s">
        <v>52</v>
      </c>
      <c r="I6862" s="80" t="s">
        <v>12020</v>
      </c>
      <c r="J6862" s="80" t="s">
        <v>12021</v>
      </c>
      <c r="K6862" s="80" t="s">
        <v>80</v>
      </c>
      <c r="L6862" s="80" t="s">
        <v>81</v>
      </c>
      <c r="M6862" s="81" t="s">
        <v>777</v>
      </c>
      <c r="N6862" s="32" t="s">
        <v>10618</v>
      </c>
      <c r="O6862" s="33">
        <v>2</v>
      </c>
      <c r="P6862" s="3">
        <f t="shared" si="643"/>
        <v>0</v>
      </c>
      <c r="Q6862" s="3">
        <f t="shared" si="644"/>
        <v>1</v>
      </c>
      <c r="R6862" s="3">
        <f t="shared" si="645"/>
        <v>0</v>
      </c>
      <c r="S6862" s="3">
        <f t="shared" si="646"/>
        <v>0</v>
      </c>
      <c r="T6862" s="3">
        <f t="shared" si="647"/>
        <v>0</v>
      </c>
      <c r="U6862" s="3">
        <f t="shared" si="648"/>
        <v>0</v>
      </c>
    </row>
    <row r="6863" spans="1:21" ht="12.75" customHeight="1" x14ac:dyDescent="0.2">
      <c r="A6863" s="82" t="s">
        <v>95</v>
      </c>
      <c r="B6863" s="81" t="s">
        <v>96</v>
      </c>
      <c r="C6863" s="47">
        <v>61989592</v>
      </c>
      <c r="D6863" s="80" t="s">
        <v>6673</v>
      </c>
      <c r="E6863" s="81" t="s">
        <v>6674</v>
      </c>
      <c r="F6863" s="82">
        <v>192006088</v>
      </c>
      <c r="G6863" s="83" t="s">
        <v>67</v>
      </c>
      <c r="H6863" s="80" t="s">
        <v>52</v>
      </c>
      <c r="I6863" s="80" t="s">
        <v>12022</v>
      </c>
      <c r="J6863" s="80" t="s">
        <v>12023</v>
      </c>
      <c r="K6863" s="80" t="s">
        <v>80</v>
      </c>
      <c r="L6863" s="80" t="s">
        <v>81</v>
      </c>
      <c r="M6863" s="81" t="s">
        <v>272</v>
      </c>
      <c r="N6863" s="32" t="s">
        <v>10618</v>
      </c>
      <c r="O6863" s="33">
        <v>2</v>
      </c>
      <c r="P6863" s="3">
        <f t="shared" si="643"/>
        <v>0</v>
      </c>
      <c r="Q6863" s="3">
        <f t="shared" si="644"/>
        <v>1</v>
      </c>
      <c r="R6863" s="3">
        <f t="shared" si="645"/>
        <v>0</v>
      </c>
      <c r="S6863" s="3">
        <f t="shared" si="646"/>
        <v>0</v>
      </c>
      <c r="T6863" s="3">
        <f t="shared" si="647"/>
        <v>0</v>
      </c>
      <c r="U6863" s="3">
        <f t="shared" si="648"/>
        <v>0</v>
      </c>
    </row>
    <row r="6864" spans="1:21" ht="12.75" customHeight="1" x14ac:dyDescent="0.2">
      <c r="A6864" s="82" t="s">
        <v>95</v>
      </c>
      <c r="B6864" s="81" t="s">
        <v>96</v>
      </c>
      <c r="C6864" s="47">
        <v>61989592</v>
      </c>
      <c r="D6864" s="80" t="s">
        <v>6673</v>
      </c>
      <c r="E6864" s="81" t="s">
        <v>6689</v>
      </c>
      <c r="F6864" s="82">
        <v>192071215</v>
      </c>
      <c r="G6864" s="83" t="s">
        <v>67</v>
      </c>
      <c r="H6864" s="80" t="s">
        <v>52</v>
      </c>
      <c r="I6864" s="80" t="s">
        <v>13303</v>
      </c>
      <c r="J6864" s="80" t="s">
        <v>13304</v>
      </c>
      <c r="K6864" s="80" t="s">
        <v>80</v>
      </c>
      <c r="L6864" s="80" t="s">
        <v>81</v>
      </c>
      <c r="M6864" s="81" t="s">
        <v>235</v>
      </c>
      <c r="N6864" s="32" t="s">
        <v>10618</v>
      </c>
      <c r="O6864" s="33">
        <v>2</v>
      </c>
      <c r="P6864" s="3">
        <f t="shared" si="643"/>
        <v>0</v>
      </c>
      <c r="Q6864" s="3">
        <f t="shared" si="644"/>
        <v>1</v>
      </c>
      <c r="R6864" s="3">
        <f t="shared" si="645"/>
        <v>0</v>
      </c>
      <c r="S6864" s="3">
        <f t="shared" si="646"/>
        <v>0</v>
      </c>
      <c r="T6864" s="3">
        <f t="shared" si="647"/>
        <v>0</v>
      </c>
      <c r="U6864" s="3">
        <f t="shared" si="648"/>
        <v>0</v>
      </c>
    </row>
    <row r="6865" spans="1:21" ht="12.75" customHeight="1" x14ac:dyDescent="0.2">
      <c r="A6865" s="82" t="s">
        <v>95</v>
      </c>
      <c r="B6865" s="81" t="s">
        <v>96</v>
      </c>
      <c r="C6865" s="47">
        <v>61989592</v>
      </c>
      <c r="D6865" s="80" t="s">
        <v>6673</v>
      </c>
      <c r="E6865" s="81" t="s">
        <v>6674</v>
      </c>
      <c r="F6865" s="82">
        <v>192071598</v>
      </c>
      <c r="G6865" s="83" t="s">
        <v>67</v>
      </c>
      <c r="H6865" s="80" t="s">
        <v>52</v>
      </c>
      <c r="I6865" s="80" t="s">
        <v>13335</v>
      </c>
      <c r="J6865" s="80" t="s">
        <v>13336</v>
      </c>
      <c r="K6865" s="80" t="s">
        <v>80</v>
      </c>
      <c r="L6865" s="80" t="s">
        <v>81</v>
      </c>
      <c r="M6865" s="81" t="s">
        <v>215</v>
      </c>
      <c r="N6865" s="32" t="s">
        <v>10618</v>
      </c>
      <c r="O6865" s="33">
        <v>2</v>
      </c>
      <c r="P6865" s="3">
        <f t="shared" si="643"/>
        <v>0</v>
      </c>
      <c r="Q6865" s="3">
        <f t="shared" si="644"/>
        <v>1</v>
      </c>
      <c r="R6865" s="3">
        <f t="shared" si="645"/>
        <v>0</v>
      </c>
      <c r="S6865" s="3">
        <f t="shared" si="646"/>
        <v>0</v>
      </c>
      <c r="T6865" s="3">
        <f t="shared" si="647"/>
        <v>0</v>
      </c>
      <c r="U6865" s="3">
        <f t="shared" si="648"/>
        <v>0</v>
      </c>
    </row>
    <row r="6866" spans="1:21" ht="12.75" customHeight="1" x14ac:dyDescent="0.2">
      <c r="A6866" s="82" t="s">
        <v>95</v>
      </c>
      <c r="B6866" s="81" t="s">
        <v>96</v>
      </c>
      <c r="C6866" s="47">
        <v>61989592</v>
      </c>
      <c r="D6866" s="80" t="s">
        <v>6673</v>
      </c>
      <c r="E6866" s="81" t="s">
        <v>6689</v>
      </c>
      <c r="F6866" s="82">
        <v>192123949</v>
      </c>
      <c r="G6866" s="83" t="s">
        <v>122</v>
      </c>
      <c r="H6866" s="80" t="s">
        <v>29</v>
      </c>
      <c r="I6866" s="80" t="s">
        <v>14902</v>
      </c>
      <c r="J6866" s="80" t="s">
        <v>14903</v>
      </c>
      <c r="K6866" s="80" t="s">
        <v>80</v>
      </c>
      <c r="L6866" s="80" t="s">
        <v>81</v>
      </c>
      <c r="M6866" s="81" t="s">
        <v>235</v>
      </c>
      <c r="N6866" s="32" t="s">
        <v>10618</v>
      </c>
      <c r="O6866" s="33">
        <v>2</v>
      </c>
      <c r="P6866" s="3">
        <f t="shared" si="643"/>
        <v>0</v>
      </c>
      <c r="Q6866" s="3">
        <f t="shared" si="644"/>
        <v>1</v>
      </c>
      <c r="R6866" s="3">
        <f t="shared" si="645"/>
        <v>0</v>
      </c>
      <c r="S6866" s="3">
        <f t="shared" si="646"/>
        <v>0</v>
      </c>
      <c r="T6866" s="3">
        <f t="shared" si="647"/>
        <v>0</v>
      </c>
      <c r="U6866" s="3">
        <f t="shared" si="648"/>
        <v>0</v>
      </c>
    </row>
    <row r="6867" spans="1:21" ht="12.75" customHeight="1" x14ac:dyDescent="0.2">
      <c r="A6867" s="82" t="s">
        <v>95</v>
      </c>
      <c r="B6867" s="81" t="s">
        <v>96</v>
      </c>
      <c r="C6867" s="47">
        <v>61989592</v>
      </c>
      <c r="D6867" s="80" t="s">
        <v>6673</v>
      </c>
      <c r="E6867" s="81" t="s">
        <v>6689</v>
      </c>
      <c r="F6867" s="82">
        <v>192123956</v>
      </c>
      <c r="G6867" s="83" t="s">
        <v>122</v>
      </c>
      <c r="H6867" s="80" t="s">
        <v>29</v>
      </c>
      <c r="I6867" s="80" t="s">
        <v>14906</v>
      </c>
      <c r="J6867" s="80" t="s">
        <v>14907</v>
      </c>
      <c r="K6867" s="80" t="s">
        <v>80</v>
      </c>
      <c r="L6867" s="80" t="s">
        <v>81</v>
      </c>
      <c r="M6867" s="81" t="s">
        <v>235</v>
      </c>
      <c r="N6867" s="32" t="s">
        <v>10618</v>
      </c>
      <c r="O6867" s="33">
        <v>2</v>
      </c>
      <c r="P6867" s="3">
        <f t="shared" si="643"/>
        <v>0</v>
      </c>
      <c r="Q6867" s="3">
        <f t="shared" si="644"/>
        <v>1</v>
      </c>
      <c r="R6867" s="3">
        <f t="shared" si="645"/>
        <v>0</v>
      </c>
      <c r="S6867" s="3">
        <f t="shared" si="646"/>
        <v>0</v>
      </c>
      <c r="T6867" s="3">
        <f t="shared" si="647"/>
        <v>0</v>
      </c>
      <c r="U6867" s="3">
        <f t="shared" si="648"/>
        <v>0</v>
      </c>
    </row>
    <row r="6868" spans="1:21" ht="12.75" customHeight="1" x14ac:dyDescent="0.2">
      <c r="A6868" s="82" t="s">
        <v>95</v>
      </c>
      <c r="B6868" s="81" t="s">
        <v>96</v>
      </c>
      <c r="C6868" s="47">
        <v>61989592</v>
      </c>
      <c r="D6868" s="80" t="s">
        <v>6673</v>
      </c>
      <c r="E6868" s="81" t="s">
        <v>6689</v>
      </c>
      <c r="F6868" s="82">
        <v>192123957</v>
      </c>
      <c r="G6868" s="83" t="s">
        <v>122</v>
      </c>
      <c r="H6868" s="80" t="s">
        <v>29</v>
      </c>
      <c r="I6868" s="80" t="s">
        <v>14908</v>
      </c>
      <c r="J6868" s="80" t="s">
        <v>14909</v>
      </c>
      <c r="K6868" s="80" t="s">
        <v>80</v>
      </c>
      <c r="L6868" s="80" t="s">
        <v>81</v>
      </c>
      <c r="M6868" s="81" t="s">
        <v>235</v>
      </c>
      <c r="N6868" s="32" t="s">
        <v>10618</v>
      </c>
      <c r="O6868" s="33">
        <v>2</v>
      </c>
      <c r="P6868" s="3">
        <f t="shared" si="643"/>
        <v>0</v>
      </c>
      <c r="Q6868" s="3">
        <f t="shared" si="644"/>
        <v>1</v>
      </c>
      <c r="R6868" s="3">
        <f t="shared" si="645"/>
        <v>0</v>
      </c>
      <c r="S6868" s="3">
        <f t="shared" si="646"/>
        <v>0</v>
      </c>
      <c r="T6868" s="3">
        <f t="shared" si="647"/>
        <v>0</v>
      </c>
      <c r="U6868" s="3">
        <f t="shared" si="648"/>
        <v>0</v>
      </c>
    </row>
    <row r="6869" spans="1:21" ht="12.75" customHeight="1" x14ac:dyDescent="0.2">
      <c r="A6869" s="82" t="s">
        <v>95</v>
      </c>
      <c r="B6869" s="81" t="s">
        <v>96</v>
      </c>
      <c r="C6869" s="47">
        <v>61989592</v>
      </c>
      <c r="D6869" s="80" t="s">
        <v>6673</v>
      </c>
      <c r="E6869" s="81" t="s">
        <v>6674</v>
      </c>
      <c r="F6869" s="82">
        <v>192125681</v>
      </c>
      <c r="G6869" s="83" t="s">
        <v>167</v>
      </c>
      <c r="H6869" s="80" t="s">
        <v>52</v>
      </c>
      <c r="I6869" s="80" t="s">
        <v>14975</v>
      </c>
      <c r="J6869" s="80" t="s">
        <v>14976</v>
      </c>
      <c r="K6869" s="80" t="s">
        <v>80</v>
      </c>
      <c r="L6869" s="80" t="s">
        <v>81</v>
      </c>
      <c r="M6869" s="81" t="s">
        <v>235</v>
      </c>
      <c r="N6869" s="32" t="s">
        <v>10618</v>
      </c>
      <c r="O6869" s="33">
        <v>2</v>
      </c>
      <c r="P6869" s="3">
        <f t="shared" si="643"/>
        <v>0</v>
      </c>
      <c r="Q6869" s="3">
        <f t="shared" si="644"/>
        <v>1</v>
      </c>
      <c r="R6869" s="3">
        <f t="shared" si="645"/>
        <v>0</v>
      </c>
      <c r="S6869" s="3">
        <f t="shared" si="646"/>
        <v>0</v>
      </c>
      <c r="T6869" s="3">
        <f t="shared" si="647"/>
        <v>0</v>
      </c>
      <c r="U6869" s="3">
        <f t="shared" si="648"/>
        <v>0</v>
      </c>
    </row>
    <row r="6870" spans="1:21" ht="12.75" customHeight="1" x14ac:dyDescent="0.2">
      <c r="A6870" s="82" t="s">
        <v>95</v>
      </c>
      <c r="B6870" s="81" t="s">
        <v>96</v>
      </c>
      <c r="C6870" s="47">
        <v>61989592</v>
      </c>
      <c r="D6870" s="80" t="s">
        <v>6673</v>
      </c>
      <c r="E6870" s="81" t="s">
        <v>6674</v>
      </c>
      <c r="F6870" s="82">
        <v>192125784</v>
      </c>
      <c r="G6870" s="83" t="s">
        <v>67</v>
      </c>
      <c r="H6870" s="80" t="s">
        <v>52</v>
      </c>
      <c r="I6870" s="80" t="s">
        <v>14977</v>
      </c>
      <c r="J6870" s="80" t="s">
        <v>14978</v>
      </c>
      <c r="K6870" s="80" t="s">
        <v>80</v>
      </c>
      <c r="L6870" s="80" t="s">
        <v>81</v>
      </c>
      <c r="M6870" s="81" t="s">
        <v>777</v>
      </c>
      <c r="N6870" s="32" t="s">
        <v>10618</v>
      </c>
      <c r="O6870" s="33">
        <v>2</v>
      </c>
      <c r="P6870" s="3">
        <f t="shared" si="643"/>
        <v>0</v>
      </c>
      <c r="Q6870" s="3">
        <f t="shared" si="644"/>
        <v>1</v>
      </c>
      <c r="R6870" s="3">
        <f t="shared" si="645"/>
        <v>0</v>
      </c>
      <c r="S6870" s="3">
        <f t="shared" si="646"/>
        <v>0</v>
      </c>
      <c r="T6870" s="3">
        <f t="shared" si="647"/>
        <v>0</v>
      </c>
      <c r="U6870" s="3">
        <f t="shared" si="648"/>
        <v>0</v>
      </c>
    </row>
    <row r="6871" spans="1:21" ht="12.75" customHeight="1" x14ac:dyDescent="0.2">
      <c r="A6871" s="82" t="s">
        <v>95</v>
      </c>
      <c r="B6871" s="81" t="s">
        <v>96</v>
      </c>
      <c r="C6871" s="47">
        <v>61989592</v>
      </c>
      <c r="D6871" s="80" t="s">
        <v>6673</v>
      </c>
      <c r="E6871" s="81" t="s">
        <v>6674</v>
      </c>
      <c r="F6871" s="82">
        <v>191964498</v>
      </c>
      <c r="G6871" s="83" t="s">
        <v>67</v>
      </c>
      <c r="H6871" s="80" t="s">
        <v>29</v>
      </c>
      <c r="I6871" s="80" t="s">
        <v>11535</v>
      </c>
      <c r="J6871" s="80" t="s">
        <v>11536</v>
      </c>
      <c r="K6871" s="80" t="s">
        <v>80</v>
      </c>
      <c r="L6871" s="80" t="s">
        <v>268</v>
      </c>
      <c r="M6871" s="81" t="s">
        <v>471</v>
      </c>
      <c r="N6871" s="32" t="s">
        <v>10618</v>
      </c>
      <c r="O6871" s="33">
        <v>3</v>
      </c>
      <c r="P6871" s="3">
        <f t="shared" si="643"/>
        <v>0</v>
      </c>
      <c r="Q6871" s="3">
        <f t="shared" si="644"/>
        <v>0</v>
      </c>
      <c r="R6871" s="3">
        <f t="shared" si="645"/>
        <v>1</v>
      </c>
      <c r="S6871" s="3">
        <f t="shared" si="646"/>
        <v>0</v>
      </c>
      <c r="T6871" s="3">
        <f t="shared" si="647"/>
        <v>0</v>
      </c>
      <c r="U6871" s="3">
        <f t="shared" si="648"/>
        <v>0</v>
      </c>
    </row>
    <row r="6872" spans="1:21" ht="12.75" customHeight="1" x14ac:dyDescent="0.2">
      <c r="A6872" s="82" t="s">
        <v>95</v>
      </c>
      <c r="B6872" s="81" t="s">
        <v>96</v>
      </c>
      <c r="C6872" s="47">
        <v>61989592</v>
      </c>
      <c r="D6872" s="80" t="s">
        <v>6673</v>
      </c>
      <c r="E6872" s="81" t="s">
        <v>6674</v>
      </c>
      <c r="F6872" s="82">
        <v>191903522</v>
      </c>
      <c r="G6872" s="83" t="s">
        <v>67</v>
      </c>
      <c r="H6872" s="80" t="s">
        <v>52</v>
      </c>
      <c r="I6872" s="80" t="s">
        <v>11117</v>
      </c>
      <c r="J6872" s="80" t="s">
        <v>11118</v>
      </c>
      <c r="K6872" s="80" t="s">
        <v>80</v>
      </c>
      <c r="L6872" s="80" t="s">
        <v>383</v>
      </c>
      <c r="M6872" s="81" t="s">
        <v>768</v>
      </c>
      <c r="N6872" s="32" t="s">
        <v>10618</v>
      </c>
      <c r="O6872" s="33">
        <v>2</v>
      </c>
      <c r="P6872" s="3">
        <f t="shared" si="643"/>
        <v>0</v>
      </c>
      <c r="Q6872" s="3">
        <f t="shared" si="644"/>
        <v>1</v>
      </c>
      <c r="R6872" s="3">
        <f t="shared" si="645"/>
        <v>0</v>
      </c>
      <c r="S6872" s="3">
        <f t="shared" si="646"/>
        <v>0</v>
      </c>
      <c r="T6872" s="3">
        <f t="shared" si="647"/>
        <v>0</v>
      </c>
      <c r="U6872" s="3">
        <f t="shared" si="648"/>
        <v>0</v>
      </c>
    </row>
    <row r="6873" spans="1:21" ht="12.75" customHeight="1" x14ac:dyDescent="0.2">
      <c r="A6873" s="82" t="s">
        <v>95</v>
      </c>
      <c r="B6873" s="81" t="s">
        <v>96</v>
      </c>
      <c r="C6873" s="47">
        <v>61989592</v>
      </c>
      <c r="D6873" s="80" t="s">
        <v>6673</v>
      </c>
      <c r="E6873" s="81" t="s">
        <v>6674</v>
      </c>
      <c r="F6873" s="82">
        <v>191937857</v>
      </c>
      <c r="G6873" s="83" t="s">
        <v>67</v>
      </c>
      <c r="H6873" s="80" t="s">
        <v>52</v>
      </c>
      <c r="I6873" s="80" t="s">
        <v>11332</v>
      </c>
      <c r="J6873" s="80" t="s">
        <v>11333</v>
      </c>
      <c r="K6873" s="80" t="s">
        <v>80</v>
      </c>
      <c r="L6873" s="80" t="s">
        <v>383</v>
      </c>
      <c r="M6873" s="81" t="s">
        <v>4795</v>
      </c>
      <c r="N6873" s="32" t="s">
        <v>10618</v>
      </c>
      <c r="O6873" s="33">
        <v>2</v>
      </c>
      <c r="P6873" s="3">
        <f t="shared" si="643"/>
        <v>0</v>
      </c>
      <c r="Q6873" s="3">
        <f t="shared" si="644"/>
        <v>1</v>
      </c>
      <c r="R6873" s="3">
        <f t="shared" si="645"/>
        <v>0</v>
      </c>
      <c r="S6873" s="3">
        <f t="shared" si="646"/>
        <v>0</v>
      </c>
      <c r="T6873" s="3">
        <f t="shared" si="647"/>
        <v>0</v>
      </c>
      <c r="U6873" s="3">
        <f t="shared" si="648"/>
        <v>0</v>
      </c>
    </row>
    <row r="6874" spans="1:21" ht="12.75" customHeight="1" x14ac:dyDescent="0.2">
      <c r="A6874" s="82" t="s">
        <v>95</v>
      </c>
      <c r="B6874" s="81" t="s">
        <v>96</v>
      </c>
      <c r="C6874" s="47">
        <v>61989592</v>
      </c>
      <c r="D6874" s="80" t="s">
        <v>6673</v>
      </c>
      <c r="E6874" s="81" t="s">
        <v>6674</v>
      </c>
      <c r="F6874" s="82">
        <v>191964601</v>
      </c>
      <c r="G6874" s="83" t="s">
        <v>67</v>
      </c>
      <c r="H6874" s="80" t="s">
        <v>52</v>
      </c>
      <c r="I6874" s="80" t="s">
        <v>11543</v>
      </c>
      <c r="J6874" s="80" t="s">
        <v>11544</v>
      </c>
      <c r="K6874" s="80" t="s">
        <v>80</v>
      </c>
      <c r="L6874" s="80" t="s">
        <v>383</v>
      </c>
      <c r="M6874" s="81" t="s">
        <v>2486</v>
      </c>
      <c r="N6874" s="32" t="s">
        <v>10618</v>
      </c>
      <c r="O6874" s="33">
        <v>3</v>
      </c>
      <c r="P6874" s="3">
        <f t="shared" si="643"/>
        <v>0</v>
      </c>
      <c r="Q6874" s="3">
        <f t="shared" si="644"/>
        <v>0</v>
      </c>
      <c r="R6874" s="3">
        <f t="shared" si="645"/>
        <v>1</v>
      </c>
      <c r="S6874" s="3">
        <f t="shared" si="646"/>
        <v>0</v>
      </c>
      <c r="T6874" s="3">
        <f t="shared" si="647"/>
        <v>0</v>
      </c>
      <c r="U6874" s="3">
        <f t="shared" si="648"/>
        <v>0</v>
      </c>
    </row>
    <row r="6875" spans="1:21" ht="12.75" customHeight="1" x14ac:dyDescent="0.2">
      <c r="A6875" s="82" t="s">
        <v>95</v>
      </c>
      <c r="B6875" s="81" t="s">
        <v>96</v>
      </c>
      <c r="C6875" s="47">
        <v>61989592</v>
      </c>
      <c r="D6875" s="80" t="s">
        <v>6673</v>
      </c>
      <c r="E6875" s="81" t="s">
        <v>6674</v>
      </c>
      <c r="F6875" s="82">
        <v>191964636</v>
      </c>
      <c r="G6875" s="83" t="s">
        <v>67</v>
      </c>
      <c r="H6875" s="80" t="s">
        <v>52</v>
      </c>
      <c r="I6875" s="80" t="s">
        <v>11545</v>
      </c>
      <c r="J6875" s="80" t="s">
        <v>11546</v>
      </c>
      <c r="K6875" s="80" t="s">
        <v>80</v>
      </c>
      <c r="L6875" s="80" t="s">
        <v>383</v>
      </c>
      <c r="M6875" s="81" t="s">
        <v>768</v>
      </c>
      <c r="N6875" s="32" t="s">
        <v>10618</v>
      </c>
      <c r="O6875" s="33">
        <v>1</v>
      </c>
      <c r="P6875" s="3">
        <f t="shared" si="643"/>
        <v>1</v>
      </c>
      <c r="Q6875" s="3">
        <f t="shared" si="644"/>
        <v>0</v>
      </c>
      <c r="R6875" s="3">
        <f t="shared" si="645"/>
        <v>0</v>
      </c>
      <c r="S6875" s="3">
        <f t="shared" si="646"/>
        <v>0</v>
      </c>
      <c r="T6875" s="3">
        <f t="shared" si="647"/>
        <v>0</v>
      </c>
      <c r="U6875" s="3">
        <f t="shared" si="648"/>
        <v>0</v>
      </c>
    </row>
    <row r="6876" spans="1:21" ht="12.75" customHeight="1" x14ac:dyDescent="0.2">
      <c r="A6876" s="82" t="s">
        <v>95</v>
      </c>
      <c r="B6876" s="81" t="s">
        <v>96</v>
      </c>
      <c r="C6876" s="47">
        <v>61989592</v>
      </c>
      <c r="D6876" s="80" t="s">
        <v>6673</v>
      </c>
      <c r="E6876" s="81" t="s">
        <v>6674</v>
      </c>
      <c r="F6876" s="82">
        <v>192005637</v>
      </c>
      <c r="G6876" s="83" t="s">
        <v>67</v>
      </c>
      <c r="H6876" s="80" t="s">
        <v>52</v>
      </c>
      <c r="I6876" s="80" t="s">
        <v>12007</v>
      </c>
      <c r="J6876" s="80" t="s">
        <v>12008</v>
      </c>
      <c r="K6876" s="80" t="s">
        <v>80</v>
      </c>
      <c r="L6876" s="80" t="s">
        <v>383</v>
      </c>
      <c r="M6876" s="81" t="s">
        <v>2483</v>
      </c>
      <c r="N6876" s="32" t="s">
        <v>10618</v>
      </c>
      <c r="O6876" s="33">
        <v>1</v>
      </c>
      <c r="P6876" s="3">
        <f t="shared" si="643"/>
        <v>1</v>
      </c>
      <c r="Q6876" s="3">
        <f t="shared" si="644"/>
        <v>0</v>
      </c>
      <c r="R6876" s="3">
        <f t="shared" si="645"/>
        <v>0</v>
      </c>
      <c r="S6876" s="3">
        <f t="shared" si="646"/>
        <v>0</v>
      </c>
      <c r="T6876" s="3">
        <f t="shared" si="647"/>
        <v>0</v>
      </c>
      <c r="U6876" s="3">
        <f t="shared" si="648"/>
        <v>0</v>
      </c>
    </row>
    <row r="6877" spans="1:21" ht="12.75" customHeight="1" x14ac:dyDescent="0.2">
      <c r="A6877" s="82" t="s">
        <v>95</v>
      </c>
      <c r="B6877" s="81" t="s">
        <v>96</v>
      </c>
      <c r="C6877" s="47">
        <v>61989592</v>
      </c>
      <c r="D6877" s="80" t="s">
        <v>6673</v>
      </c>
      <c r="E6877" s="81" t="s">
        <v>6674</v>
      </c>
      <c r="F6877" s="82">
        <v>192005746</v>
      </c>
      <c r="G6877" s="83" t="s">
        <v>67</v>
      </c>
      <c r="H6877" s="80" t="s">
        <v>52</v>
      </c>
      <c r="I6877" s="80" t="s">
        <v>12011</v>
      </c>
      <c r="J6877" s="80" t="s">
        <v>12012</v>
      </c>
      <c r="K6877" s="80" t="s">
        <v>80</v>
      </c>
      <c r="L6877" s="80" t="s">
        <v>383</v>
      </c>
      <c r="M6877" s="81" t="s">
        <v>2486</v>
      </c>
      <c r="N6877" s="32" t="s">
        <v>10618</v>
      </c>
      <c r="O6877" s="50" t="s">
        <v>20548</v>
      </c>
      <c r="P6877" s="3">
        <f t="shared" si="643"/>
        <v>0</v>
      </c>
      <c r="Q6877" s="3">
        <f t="shared" si="644"/>
        <v>0</v>
      </c>
      <c r="R6877" s="3">
        <f t="shared" si="645"/>
        <v>0</v>
      </c>
      <c r="S6877" s="3">
        <f t="shared" si="646"/>
        <v>0</v>
      </c>
      <c r="T6877" s="3">
        <f t="shared" si="647"/>
        <v>0</v>
      </c>
      <c r="U6877" s="3">
        <f t="shared" si="648"/>
        <v>1</v>
      </c>
    </row>
    <row r="6878" spans="1:21" ht="12.75" customHeight="1" x14ac:dyDescent="0.2">
      <c r="A6878" s="82" t="s">
        <v>95</v>
      </c>
      <c r="B6878" s="81" t="s">
        <v>96</v>
      </c>
      <c r="C6878" s="47">
        <v>61989592</v>
      </c>
      <c r="D6878" s="80" t="s">
        <v>6673</v>
      </c>
      <c r="E6878" s="81" t="s">
        <v>6674</v>
      </c>
      <c r="F6878" s="82">
        <v>192005913</v>
      </c>
      <c r="G6878" s="83" t="s">
        <v>67</v>
      </c>
      <c r="H6878" s="80" t="s">
        <v>52</v>
      </c>
      <c r="I6878" s="80" t="s">
        <v>12018</v>
      </c>
      <c r="J6878" s="80" t="s">
        <v>12019</v>
      </c>
      <c r="K6878" s="80" t="s">
        <v>80</v>
      </c>
      <c r="L6878" s="80" t="s">
        <v>383</v>
      </c>
      <c r="M6878" s="81" t="s">
        <v>2472</v>
      </c>
      <c r="N6878" s="32" t="s">
        <v>10618</v>
      </c>
      <c r="O6878" s="33">
        <v>3</v>
      </c>
      <c r="P6878" s="3">
        <f t="shared" si="643"/>
        <v>0</v>
      </c>
      <c r="Q6878" s="3">
        <f t="shared" si="644"/>
        <v>0</v>
      </c>
      <c r="R6878" s="3">
        <f t="shared" si="645"/>
        <v>1</v>
      </c>
      <c r="S6878" s="3">
        <f t="shared" si="646"/>
        <v>0</v>
      </c>
      <c r="T6878" s="3">
        <f t="shared" si="647"/>
        <v>0</v>
      </c>
      <c r="U6878" s="3">
        <f t="shared" si="648"/>
        <v>0</v>
      </c>
    </row>
    <row r="6879" spans="1:21" ht="12.75" customHeight="1" x14ac:dyDescent="0.2">
      <c r="A6879" s="82" t="s">
        <v>95</v>
      </c>
      <c r="B6879" s="81" t="s">
        <v>96</v>
      </c>
      <c r="C6879" s="47">
        <v>61989592</v>
      </c>
      <c r="D6879" s="80" t="s">
        <v>6673</v>
      </c>
      <c r="E6879" s="81" t="s">
        <v>6689</v>
      </c>
      <c r="F6879" s="82">
        <v>192071219</v>
      </c>
      <c r="G6879" s="83" t="s">
        <v>67</v>
      </c>
      <c r="H6879" s="80" t="s">
        <v>52</v>
      </c>
      <c r="I6879" s="80" t="s">
        <v>13305</v>
      </c>
      <c r="J6879" s="80" t="s">
        <v>13306</v>
      </c>
      <c r="K6879" s="80" t="s">
        <v>80</v>
      </c>
      <c r="L6879" s="80" t="s">
        <v>383</v>
      </c>
      <c r="M6879" s="81" t="s">
        <v>2486</v>
      </c>
      <c r="N6879" s="32" t="s">
        <v>10618</v>
      </c>
      <c r="O6879" s="33">
        <v>2</v>
      </c>
      <c r="P6879" s="3">
        <f t="shared" si="643"/>
        <v>0</v>
      </c>
      <c r="Q6879" s="3">
        <f t="shared" si="644"/>
        <v>1</v>
      </c>
      <c r="R6879" s="3">
        <f t="shared" si="645"/>
        <v>0</v>
      </c>
      <c r="S6879" s="3">
        <f t="shared" si="646"/>
        <v>0</v>
      </c>
      <c r="T6879" s="3">
        <f t="shared" si="647"/>
        <v>0</v>
      </c>
      <c r="U6879" s="3">
        <f t="shared" si="648"/>
        <v>0</v>
      </c>
    </row>
    <row r="6880" spans="1:21" ht="12.75" customHeight="1" x14ac:dyDescent="0.2">
      <c r="A6880" s="82" t="s">
        <v>95</v>
      </c>
      <c r="B6880" s="81" t="s">
        <v>96</v>
      </c>
      <c r="C6880" s="47">
        <v>61989592</v>
      </c>
      <c r="D6880" s="80" t="s">
        <v>6673</v>
      </c>
      <c r="E6880" s="81" t="s">
        <v>6689</v>
      </c>
      <c r="F6880" s="82">
        <v>192071241</v>
      </c>
      <c r="G6880" s="83" t="s">
        <v>122</v>
      </c>
      <c r="H6880" s="80" t="s">
        <v>29</v>
      </c>
      <c r="I6880" s="80" t="s">
        <v>13307</v>
      </c>
      <c r="J6880" s="80" t="s">
        <v>13308</v>
      </c>
      <c r="K6880" s="80" t="s">
        <v>80</v>
      </c>
      <c r="L6880" s="80" t="s">
        <v>383</v>
      </c>
      <c r="M6880" s="81" t="s">
        <v>384</v>
      </c>
      <c r="N6880" s="32" t="s">
        <v>10618</v>
      </c>
      <c r="O6880" s="33">
        <v>4</v>
      </c>
      <c r="P6880" s="3">
        <f t="shared" si="643"/>
        <v>0</v>
      </c>
      <c r="Q6880" s="3">
        <f t="shared" si="644"/>
        <v>0</v>
      </c>
      <c r="R6880" s="3">
        <f t="shared" si="645"/>
        <v>0</v>
      </c>
      <c r="S6880" s="3">
        <f t="shared" si="646"/>
        <v>1</v>
      </c>
      <c r="T6880" s="3">
        <f t="shared" si="647"/>
        <v>0</v>
      </c>
      <c r="U6880" s="3">
        <f t="shared" si="648"/>
        <v>0</v>
      </c>
    </row>
    <row r="6881" spans="1:21" ht="12.75" customHeight="1" x14ac:dyDescent="0.2">
      <c r="A6881" s="82" t="s">
        <v>95</v>
      </c>
      <c r="B6881" s="81" t="s">
        <v>96</v>
      </c>
      <c r="C6881" s="47">
        <v>61989592</v>
      </c>
      <c r="D6881" s="80" t="s">
        <v>6673</v>
      </c>
      <c r="E6881" s="81" t="s">
        <v>6674</v>
      </c>
      <c r="F6881" s="82">
        <v>192071447</v>
      </c>
      <c r="G6881" s="83" t="s">
        <v>67</v>
      </c>
      <c r="H6881" s="80" t="s">
        <v>52</v>
      </c>
      <c r="I6881" s="80" t="s">
        <v>13328</v>
      </c>
      <c r="J6881" s="80" t="s">
        <v>13329</v>
      </c>
      <c r="K6881" s="80" t="s">
        <v>80</v>
      </c>
      <c r="L6881" s="80" t="s">
        <v>383</v>
      </c>
      <c r="M6881" s="81" t="s">
        <v>2483</v>
      </c>
      <c r="N6881" s="32" t="s">
        <v>10618</v>
      </c>
      <c r="O6881" s="33">
        <v>2</v>
      </c>
      <c r="P6881" s="3">
        <f t="shared" si="643"/>
        <v>0</v>
      </c>
      <c r="Q6881" s="3">
        <f t="shared" si="644"/>
        <v>1</v>
      </c>
      <c r="R6881" s="3">
        <f t="shared" si="645"/>
        <v>0</v>
      </c>
      <c r="S6881" s="3">
        <f t="shared" si="646"/>
        <v>0</v>
      </c>
      <c r="T6881" s="3">
        <f t="shared" si="647"/>
        <v>0</v>
      </c>
      <c r="U6881" s="3">
        <f t="shared" si="648"/>
        <v>0</v>
      </c>
    </row>
    <row r="6882" spans="1:21" ht="12.75" customHeight="1" x14ac:dyDescent="0.2">
      <c r="A6882" s="82" t="s">
        <v>95</v>
      </c>
      <c r="B6882" s="81" t="s">
        <v>96</v>
      </c>
      <c r="C6882" s="47">
        <v>61989592</v>
      </c>
      <c r="D6882" s="80" t="s">
        <v>6673</v>
      </c>
      <c r="E6882" s="81" t="s">
        <v>6689</v>
      </c>
      <c r="F6882" s="82">
        <v>192123825</v>
      </c>
      <c r="G6882" s="83" t="s">
        <v>122</v>
      </c>
      <c r="H6882" s="80" t="s">
        <v>29</v>
      </c>
      <c r="I6882" s="80" t="s">
        <v>14900</v>
      </c>
      <c r="J6882" s="80" t="s">
        <v>14901</v>
      </c>
      <c r="K6882" s="80" t="s">
        <v>80</v>
      </c>
      <c r="L6882" s="80" t="s">
        <v>383</v>
      </c>
      <c r="M6882" s="81" t="s">
        <v>384</v>
      </c>
      <c r="N6882" s="32" t="s">
        <v>10618</v>
      </c>
      <c r="O6882" s="33">
        <v>2</v>
      </c>
      <c r="P6882" s="3">
        <f t="shared" si="643"/>
        <v>0</v>
      </c>
      <c r="Q6882" s="3">
        <f t="shared" si="644"/>
        <v>1</v>
      </c>
      <c r="R6882" s="3">
        <f t="shared" si="645"/>
        <v>0</v>
      </c>
      <c r="S6882" s="3">
        <f t="shared" si="646"/>
        <v>0</v>
      </c>
      <c r="T6882" s="3">
        <f t="shared" si="647"/>
        <v>0</v>
      </c>
      <c r="U6882" s="3">
        <f t="shared" si="648"/>
        <v>0</v>
      </c>
    </row>
    <row r="6883" spans="1:21" ht="12.75" customHeight="1" x14ac:dyDescent="0.2">
      <c r="A6883" s="82" t="s">
        <v>95</v>
      </c>
      <c r="B6883" s="81" t="s">
        <v>96</v>
      </c>
      <c r="C6883" s="47">
        <v>61989592</v>
      </c>
      <c r="D6883" s="80" t="s">
        <v>6673</v>
      </c>
      <c r="E6883" s="81" t="s">
        <v>6674</v>
      </c>
      <c r="F6883" s="82">
        <v>192125410</v>
      </c>
      <c r="G6883" s="83" t="s">
        <v>67</v>
      </c>
      <c r="H6883" s="80" t="s">
        <v>52</v>
      </c>
      <c r="I6883" s="80" t="s">
        <v>14967</v>
      </c>
      <c r="J6883" s="80" t="s">
        <v>14968</v>
      </c>
      <c r="K6883" s="80" t="s">
        <v>80</v>
      </c>
      <c r="L6883" s="80" t="s">
        <v>383</v>
      </c>
      <c r="M6883" s="81" t="s">
        <v>2483</v>
      </c>
      <c r="N6883" s="32" t="s">
        <v>10618</v>
      </c>
      <c r="O6883" s="33">
        <v>3</v>
      </c>
      <c r="P6883" s="3">
        <f t="shared" si="643"/>
        <v>0</v>
      </c>
      <c r="Q6883" s="3">
        <f t="shared" si="644"/>
        <v>0</v>
      </c>
      <c r="R6883" s="3">
        <f t="shared" si="645"/>
        <v>1</v>
      </c>
      <c r="S6883" s="3">
        <f t="shared" si="646"/>
        <v>0</v>
      </c>
      <c r="T6883" s="3">
        <f t="shared" si="647"/>
        <v>0</v>
      </c>
      <c r="U6883" s="3">
        <f t="shared" si="648"/>
        <v>0</v>
      </c>
    </row>
    <row r="6884" spans="1:21" ht="12.75" customHeight="1" x14ac:dyDescent="0.2">
      <c r="A6884" s="82" t="s">
        <v>95</v>
      </c>
      <c r="B6884" s="81" t="s">
        <v>96</v>
      </c>
      <c r="C6884" s="47">
        <v>61989592</v>
      </c>
      <c r="D6884" s="80" t="s">
        <v>6673</v>
      </c>
      <c r="E6884" s="81" t="s">
        <v>6674</v>
      </c>
      <c r="F6884" s="82">
        <v>192125662</v>
      </c>
      <c r="G6884" s="83" t="s">
        <v>67</v>
      </c>
      <c r="H6884" s="80" t="s">
        <v>52</v>
      </c>
      <c r="I6884" s="80" t="s">
        <v>14971</v>
      </c>
      <c r="J6884" s="80" t="s">
        <v>14972</v>
      </c>
      <c r="K6884" s="80" t="s">
        <v>80</v>
      </c>
      <c r="L6884" s="80" t="s">
        <v>383</v>
      </c>
      <c r="M6884" s="81" t="s">
        <v>2483</v>
      </c>
      <c r="N6884" s="32" t="s">
        <v>10618</v>
      </c>
      <c r="O6884" s="33">
        <v>1</v>
      </c>
      <c r="P6884" s="3">
        <f t="shared" si="643"/>
        <v>1</v>
      </c>
      <c r="Q6884" s="3">
        <f t="shared" si="644"/>
        <v>0</v>
      </c>
      <c r="R6884" s="3">
        <f t="shared" si="645"/>
        <v>0</v>
      </c>
      <c r="S6884" s="3">
        <f t="shared" si="646"/>
        <v>0</v>
      </c>
      <c r="T6884" s="3">
        <f t="shared" si="647"/>
        <v>0</v>
      </c>
      <c r="U6884" s="3">
        <f t="shared" si="648"/>
        <v>0</v>
      </c>
    </row>
    <row r="6885" spans="1:21" ht="12.75" customHeight="1" x14ac:dyDescent="0.2">
      <c r="A6885" s="82" t="s">
        <v>95</v>
      </c>
      <c r="B6885" s="81" t="s">
        <v>96</v>
      </c>
      <c r="C6885" s="47">
        <v>61989592</v>
      </c>
      <c r="D6885" s="80" t="s">
        <v>6673</v>
      </c>
      <c r="E6885" s="81" t="s">
        <v>6674</v>
      </c>
      <c r="F6885" s="82">
        <v>192125669</v>
      </c>
      <c r="G6885" s="83" t="s">
        <v>122</v>
      </c>
      <c r="H6885" s="80" t="s">
        <v>29</v>
      </c>
      <c r="I6885" s="80" t="s">
        <v>14973</v>
      </c>
      <c r="J6885" s="80" t="s">
        <v>14974</v>
      </c>
      <c r="K6885" s="80" t="s">
        <v>80</v>
      </c>
      <c r="L6885" s="80" t="s">
        <v>383</v>
      </c>
      <c r="M6885" s="81" t="s">
        <v>384</v>
      </c>
      <c r="N6885" s="32" t="s">
        <v>10618</v>
      </c>
      <c r="O6885" s="33">
        <v>2</v>
      </c>
      <c r="P6885" s="3">
        <f t="shared" si="643"/>
        <v>0</v>
      </c>
      <c r="Q6885" s="3">
        <f t="shared" si="644"/>
        <v>1</v>
      </c>
      <c r="R6885" s="3">
        <f t="shared" si="645"/>
        <v>0</v>
      </c>
      <c r="S6885" s="3">
        <f t="shared" si="646"/>
        <v>0</v>
      </c>
      <c r="T6885" s="3">
        <f t="shared" si="647"/>
        <v>0</v>
      </c>
      <c r="U6885" s="3">
        <f t="shared" si="648"/>
        <v>0</v>
      </c>
    </row>
    <row r="6886" spans="1:21" ht="12.75" customHeight="1" x14ac:dyDescent="0.2">
      <c r="A6886" s="82" t="s">
        <v>95</v>
      </c>
      <c r="B6886" s="81" t="s">
        <v>96</v>
      </c>
      <c r="C6886" s="47">
        <v>61989592</v>
      </c>
      <c r="D6886" s="80" t="s">
        <v>6673</v>
      </c>
      <c r="E6886" s="81" t="s">
        <v>6674</v>
      </c>
      <c r="F6886" s="82">
        <v>192125803</v>
      </c>
      <c r="G6886" s="83" t="s">
        <v>67</v>
      </c>
      <c r="H6886" s="80" t="s">
        <v>52</v>
      </c>
      <c r="I6886" s="80" t="s">
        <v>14979</v>
      </c>
      <c r="J6886" s="80" t="s">
        <v>14980</v>
      </c>
      <c r="K6886" s="80" t="s">
        <v>80</v>
      </c>
      <c r="L6886" s="80" t="s">
        <v>383</v>
      </c>
      <c r="M6886" s="81" t="s">
        <v>768</v>
      </c>
      <c r="N6886" s="32" t="s">
        <v>10618</v>
      </c>
      <c r="O6886" s="33">
        <v>1</v>
      </c>
      <c r="P6886" s="3">
        <f t="shared" si="643"/>
        <v>1</v>
      </c>
      <c r="Q6886" s="3">
        <f t="shared" si="644"/>
        <v>0</v>
      </c>
      <c r="R6886" s="3">
        <f t="shared" si="645"/>
        <v>0</v>
      </c>
      <c r="S6886" s="3">
        <f t="shared" si="646"/>
        <v>0</v>
      </c>
      <c r="T6886" s="3">
        <f t="shared" si="647"/>
        <v>0</v>
      </c>
      <c r="U6886" s="3">
        <f t="shared" si="648"/>
        <v>0</v>
      </c>
    </row>
    <row r="6887" spans="1:21" ht="12.75" customHeight="1" x14ac:dyDescent="0.2">
      <c r="A6887" s="82" t="s">
        <v>95</v>
      </c>
      <c r="B6887" s="81" t="s">
        <v>96</v>
      </c>
      <c r="C6887" s="47">
        <v>61989592</v>
      </c>
      <c r="D6887" s="80" t="s">
        <v>6673</v>
      </c>
      <c r="E6887" s="81" t="s">
        <v>6674</v>
      </c>
      <c r="F6887" s="82">
        <v>192125935</v>
      </c>
      <c r="G6887" s="83" t="s">
        <v>72</v>
      </c>
      <c r="H6887" s="80" t="s">
        <v>29</v>
      </c>
      <c r="I6887" s="80" t="s">
        <v>14983</v>
      </c>
      <c r="J6887" s="80" t="s">
        <v>14984</v>
      </c>
      <c r="K6887" s="80" t="s">
        <v>80</v>
      </c>
      <c r="L6887" s="80" t="s">
        <v>383</v>
      </c>
      <c r="M6887" s="81" t="s">
        <v>384</v>
      </c>
      <c r="N6887" s="32" t="s">
        <v>10618</v>
      </c>
      <c r="O6887" s="33">
        <v>5</v>
      </c>
      <c r="P6887" s="3">
        <f t="shared" si="643"/>
        <v>0</v>
      </c>
      <c r="Q6887" s="3">
        <f t="shared" si="644"/>
        <v>0</v>
      </c>
      <c r="R6887" s="3">
        <f t="shared" si="645"/>
        <v>0</v>
      </c>
      <c r="S6887" s="3">
        <f t="shared" si="646"/>
        <v>0</v>
      </c>
      <c r="T6887" s="3">
        <f t="shared" si="647"/>
        <v>1</v>
      </c>
      <c r="U6887" s="3">
        <f t="shared" si="648"/>
        <v>0</v>
      </c>
    </row>
    <row r="6888" spans="1:21" ht="12.75" customHeight="1" x14ac:dyDescent="0.2">
      <c r="A6888" s="82" t="s">
        <v>95</v>
      </c>
      <c r="B6888" s="81" t="s">
        <v>96</v>
      </c>
      <c r="C6888" s="47">
        <v>61989592</v>
      </c>
      <c r="D6888" s="80" t="s">
        <v>6673</v>
      </c>
      <c r="E6888" s="81" t="s">
        <v>6674</v>
      </c>
      <c r="F6888" s="82">
        <v>191879313</v>
      </c>
      <c r="G6888" s="83" t="s">
        <v>67</v>
      </c>
      <c r="H6888" s="80" t="s">
        <v>52</v>
      </c>
      <c r="I6888" s="80" t="s">
        <v>10929</v>
      </c>
      <c r="J6888" s="80" t="s">
        <v>10930</v>
      </c>
      <c r="K6888" s="80" t="s">
        <v>80</v>
      </c>
      <c r="L6888" s="80" t="s">
        <v>200</v>
      </c>
      <c r="M6888" s="81" t="s">
        <v>752</v>
      </c>
      <c r="N6888" s="32" t="s">
        <v>10618</v>
      </c>
      <c r="O6888" s="33">
        <v>1</v>
      </c>
      <c r="P6888" s="3">
        <f t="shared" si="643"/>
        <v>1</v>
      </c>
      <c r="Q6888" s="3">
        <f t="shared" si="644"/>
        <v>0</v>
      </c>
      <c r="R6888" s="3">
        <f t="shared" si="645"/>
        <v>0</v>
      </c>
      <c r="S6888" s="3">
        <f t="shared" si="646"/>
        <v>0</v>
      </c>
      <c r="T6888" s="3">
        <f t="shared" si="647"/>
        <v>0</v>
      </c>
      <c r="U6888" s="3">
        <f t="shared" si="648"/>
        <v>0</v>
      </c>
    </row>
    <row r="6889" spans="1:21" ht="12.75" customHeight="1" x14ac:dyDescent="0.2">
      <c r="A6889" s="82" t="s">
        <v>95</v>
      </c>
      <c r="B6889" s="81" t="s">
        <v>96</v>
      </c>
      <c r="C6889" s="47">
        <v>61989592</v>
      </c>
      <c r="D6889" s="80" t="s">
        <v>6673</v>
      </c>
      <c r="E6889" s="81" t="s">
        <v>6674</v>
      </c>
      <c r="F6889" s="82">
        <v>191964579</v>
      </c>
      <c r="G6889" s="83" t="s">
        <v>67</v>
      </c>
      <c r="H6889" s="80" t="s">
        <v>52</v>
      </c>
      <c r="I6889" s="80" t="s">
        <v>11541</v>
      </c>
      <c r="J6889" s="80" t="s">
        <v>11542</v>
      </c>
      <c r="K6889" s="80" t="s">
        <v>80</v>
      </c>
      <c r="L6889" s="80" t="s">
        <v>200</v>
      </c>
      <c r="M6889" s="81" t="s">
        <v>5350</v>
      </c>
      <c r="N6889" s="32" t="s">
        <v>10618</v>
      </c>
      <c r="O6889" s="33">
        <v>1</v>
      </c>
      <c r="P6889" s="3">
        <f t="shared" si="643"/>
        <v>1</v>
      </c>
      <c r="Q6889" s="3">
        <f t="shared" si="644"/>
        <v>0</v>
      </c>
      <c r="R6889" s="3">
        <f t="shared" si="645"/>
        <v>0</v>
      </c>
      <c r="S6889" s="3">
        <f t="shared" si="646"/>
        <v>0</v>
      </c>
      <c r="T6889" s="3">
        <f t="shared" si="647"/>
        <v>0</v>
      </c>
      <c r="U6889" s="3">
        <f t="shared" si="648"/>
        <v>0</v>
      </c>
    </row>
    <row r="6890" spans="1:21" ht="12.75" customHeight="1" x14ac:dyDescent="0.2">
      <c r="A6890" s="82" t="s">
        <v>95</v>
      </c>
      <c r="B6890" s="81" t="s">
        <v>96</v>
      </c>
      <c r="C6890" s="47">
        <v>61989592</v>
      </c>
      <c r="D6890" s="80" t="s">
        <v>6673</v>
      </c>
      <c r="E6890" s="81" t="s">
        <v>6674</v>
      </c>
      <c r="F6890" s="82">
        <v>192005801</v>
      </c>
      <c r="G6890" s="83" t="s">
        <v>67</v>
      </c>
      <c r="H6890" s="80" t="s">
        <v>52</v>
      </c>
      <c r="I6890" s="80" t="s">
        <v>12015</v>
      </c>
      <c r="J6890" s="80" t="s">
        <v>12016</v>
      </c>
      <c r="K6890" s="80" t="s">
        <v>80</v>
      </c>
      <c r="L6890" s="80" t="s">
        <v>200</v>
      </c>
      <c r="M6890" s="81" t="s">
        <v>7778</v>
      </c>
      <c r="N6890" s="32" t="s">
        <v>10618</v>
      </c>
      <c r="O6890" s="33">
        <v>1</v>
      </c>
      <c r="P6890" s="3">
        <f t="shared" si="643"/>
        <v>1</v>
      </c>
      <c r="Q6890" s="3">
        <f t="shared" si="644"/>
        <v>0</v>
      </c>
      <c r="R6890" s="3">
        <f t="shared" si="645"/>
        <v>0</v>
      </c>
      <c r="S6890" s="3">
        <f t="shared" si="646"/>
        <v>0</v>
      </c>
      <c r="T6890" s="3">
        <f t="shared" si="647"/>
        <v>0</v>
      </c>
      <c r="U6890" s="3">
        <f t="shared" si="648"/>
        <v>0</v>
      </c>
    </row>
    <row r="6891" spans="1:21" ht="12.75" customHeight="1" x14ac:dyDescent="0.2">
      <c r="A6891" s="82" t="s">
        <v>95</v>
      </c>
      <c r="B6891" s="81" t="s">
        <v>96</v>
      </c>
      <c r="C6891" s="47">
        <v>61989592</v>
      </c>
      <c r="D6891" s="80" t="s">
        <v>6673</v>
      </c>
      <c r="E6891" s="81" t="s">
        <v>6674</v>
      </c>
      <c r="F6891" s="82">
        <v>192005861</v>
      </c>
      <c r="G6891" s="83" t="s">
        <v>67</v>
      </c>
      <c r="H6891" s="80" t="s">
        <v>52</v>
      </c>
      <c r="I6891" s="80" t="s">
        <v>12017</v>
      </c>
      <c r="J6891" s="80" t="s">
        <v>11785</v>
      </c>
      <c r="K6891" s="80" t="s">
        <v>80</v>
      </c>
      <c r="L6891" s="80" t="s">
        <v>200</v>
      </c>
      <c r="M6891" s="81" t="s">
        <v>7778</v>
      </c>
      <c r="N6891" s="32" t="s">
        <v>10618</v>
      </c>
      <c r="O6891" s="33">
        <v>2</v>
      </c>
      <c r="P6891" s="3">
        <f t="shared" si="643"/>
        <v>0</v>
      </c>
      <c r="Q6891" s="3">
        <f t="shared" si="644"/>
        <v>1</v>
      </c>
      <c r="R6891" s="3">
        <f t="shared" si="645"/>
        <v>0</v>
      </c>
      <c r="S6891" s="3">
        <f t="shared" si="646"/>
        <v>0</v>
      </c>
      <c r="T6891" s="3">
        <f t="shared" si="647"/>
        <v>0</v>
      </c>
      <c r="U6891" s="3">
        <f t="shared" si="648"/>
        <v>0</v>
      </c>
    </row>
    <row r="6892" spans="1:21" ht="12.75" customHeight="1" x14ac:dyDescent="0.2">
      <c r="A6892" s="82" t="s">
        <v>95</v>
      </c>
      <c r="B6892" s="81" t="s">
        <v>96</v>
      </c>
      <c r="C6892" s="47">
        <v>61989592</v>
      </c>
      <c r="D6892" s="80" t="s">
        <v>6673</v>
      </c>
      <c r="E6892" s="81" t="s">
        <v>6674</v>
      </c>
      <c r="F6892" s="82">
        <v>192071399</v>
      </c>
      <c r="G6892" s="83" t="s">
        <v>67</v>
      </c>
      <c r="H6892" s="80" t="s">
        <v>52</v>
      </c>
      <c r="I6892" s="80" t="s">
        <v>13324</v>
      </c>
      <c r="J6892" s="80" t="s">
        <v>13325</v>
      </c>
      <c r="K6892" s="80" t="s">
        <v>80</v>
      </c>
      <c r="L6892" s="80" t="s">
        <v>200</v>
      </c>
      <c r="M6892" s="81" t="s">
        <v>752</v>
      </c>
      <c r="N6892" s="32" t="s">
        <v>10618</v>
      </c>
      <c r="O6892" s="33">
        <v>1</v>
      </c>
      <c r="P6892" s="3">
        <f t="shared" si="643"/>
        <v>1</v>
      </c>
      <c r="Q6892" s="3">
        <f t="shared" si="644"/>
        <v>0</v>
      </c>
      <c r="R6892" s="3">
        <f t="shared" si="645"/>
        <v>0</v>
      </c>
      <c r="S6892" s="3">
        <f t="shared" si="646"/>
        <v>0</v>
      </c>
      <c r="T6892" s="3">
        <f t="shared" si="647"/>
        <v>0</v>
      </c>
      <c r="U6892" s="3">
        <f t="shared" si="648"/>
        <v>0</v>
      </c>
    </row>
    <row r="6893" spans="1:21" ht="12.75" customHeight="1" x14ac:dyDescent="0.2">
      <c r="A6893" s="82" t="s">
        <v>95</v>
      </c>
      <c r="B6893" s="81" t="s">
        <v>96</v>
      </c>
      <c r="C6893" s="47">
        <v>61989592</v>
      </c>
      <c r="D6893" s="80" t="s">
        <v>6673</v>
      </c>
      <c r="E6893" s="81" t="s">
        <v>6674</v>
      </c>
      <c r="F6893" s="82">
        <v>192071451</v>
      </c>
      <c r="G6893" s="83" t="s">
        <v>67</v>
      </c>
      <c r="H6893" s="80" t="s">
        <v>52</v>
      </c>
      <c r="I6893" s="80" t="s">
        <v>13330</v>
      </c>
      <c r="J6893" s="80" t="s">
        <v>12343</v>
      </c>
      <c r="K6893" s="80" t="s">
        <v>80</v>
      </c>
      <c r="L6893" s="80" t="s">
        <v>200</v>
      </c>
      <c r="M6893" s="81" t="s">
        <v>752</v>
      </c>
      <c r="N6893" s="32" t="s">
        <v>10618</v>
      </c>
      <c r="O6893" s="33">
        <v>2</v>
      </c>
      <c r="P6893" s="3">
        <f t="shared" si="643"/>
        <v>0</v>
      </c>
      <c r="Q6893" s="3">
        <f t="shared" si="644"/>
        <v>1</v>
      </c>
      <c r="R6893" s="3">
        <f t="shared" si="645"/>
        <v>0</v>
      </c>
      <c r="S6893" s="3">
        <f t="shared" si="646"/>
        <v>0</v>
      </c>
      <c r="T6893" s="3">
        <f t="shared" si="647"/>
        <v>0</v>
      </c>
      <c r="U6893" s="3">
        <f t="shared" si="648"/>
        <v>0</v>
      </c>
    </row>
    <row r="6894" spans="1:21" ht="12.75" customHeight="1" x14ac:dyDescent="0.2">
      <c r="A6894" s="82" t="s">
        <v>95</v>
      </c>
      <c r="B6894" s="81" t="s">
        <v>96</v>
      </c>
      <c r="C6894" s="47">
        <v>61989592</v>
      </c>
      <c r="D6894" s="80" t="s">
        <v>6673</v>
      </c>
      <c r="E6894" s="81" t="s">
        <v>6674</v>
      </c>
      <c r="F6894" s="82">
        <v>192071453</v>
      </c>
      <c r="G6894" s="83" t="s">
        <v>67</v>
      </c>
      <c r="H6894" s="80" t="s">
        <v>52</v>
      </c>
      <c r="I6894" s="80" t="s">
        <v>13331</v>
      </c>
      <c r="J6894" s="80" t="s">
        <v>13332</v>
      </c>
      <c r="K6894" s="80" t="s">
        <v>80</v>
      </c>
      <c r="L6894" s="80" t="s">
        <v>200</v>
      </c>
      <c r="M6894" s="81" t="s">
        <v>752</v>
      </c>
      <c r="N6894" s="32" t="s">
        <v>10618</v>
      </c>
      <c r="O6894" s="33">
        <v>2</v>
      </c>
      <c r="P6894" s="3">
        <f t="shared" si="643"/>
        <v>0</v>
      </c>
      <c r="Q6894" s="3">
        <f t="shared" si="644"/>
        <v>1</v>
      </c>
      <c r="R6894" s="3">
        <f t="shared" si="645"/>
        <v>0</v>
      </c>
      <c r="S6894" s="3">
        <f t="shared" si="646"/>
        <v>0</v>
      </c>
      <c r="T6894" s="3">
        <f t="shared" si="647"/>
        <v>0</v>
      </c>
      <c r="U6894" s="3">
        <f t="shared" si="648"/>
        <v>0</v>
      </c>
    </row>
    <row r="6895" spans="1:21" ht="12.75" customHeight="1" x14ac:dyDescent="0.2">
      <c r="A6895" s="82" t="s">
        <v>95</v>
      </c>
      <c r="B6895" s="81" t="s">
        <v>96</v>
      </c>
      <c r="C6895" s="47">
        <v>61989592</v>
      </c>
      <c r="D6895" s="80" t="s">
        <v>6673</v>
      </c>
      <c r="E6895" s="81" t="s">
        <v>6674</v>
      </c>
      <c r="F6895" s="82">
        <v>191879447</v>
      </c>
      <c r="G6895" s="83" t="s">
        <v>67</v>
      </c>
      <c r="H6895" s="80" t="s">
        <v>52</v>
      </c>
      <c r="I6895" s="80" t="s">
        <v>10931</v>
      </c>
      <c r="J6895" s="80" t="s">
        <v>10932</v>
      </c>
      <c r="K6895" s="80" t="s">
        <v>80</v>
      </c>
      <c r="L6895" s="80" t="s">
        <v>417</v>
      </c>
      <c r="M6895" s="81" t="s">
        <v>418</v>
      </c>
      <c r="N6895" s="32" t="s">
        <v>10618</v>
      </c>
      <c r="O6895" s="33">
        <v>3</v>
      </c>
      <c r="P6895" s="3">
        <f t="shared" si="643"/>
        <v>0</v>
      </c>
      <c r="Q6895" s="3">
        <f t="shared" si="644"/>
        <v>0</v>
      </c>
      <c r="R6895" s="3">
        <f t="shared" si="645"/>
        <v>1</v>
      </c>
      <c r="S6895" s="3">
        <f t="shared" si="646"/>
        <v>0</v>
      </c>
      <c r="T6895" s="3">
        <f t="shared" si="647"/>
        <v>0</v>
      </c>
      <c r="U6895" s="3">
        <f t="shared" si="648"/>
        <v>0</v>
      </c>
    </row>
    <row r="6896" spans="1:21" ht="12.75" customHeight="1" x14ac:dyDescent="0.2">
      <c r="A6896" s="82" t="s">
        <v>95</v>
      </c>
      <c r="B6896" s="81" t="s">
        <v>96</v>
      </c>
      <c r="C6896" s="47">
        <v>61989592</v>
      </c>
      <c r="D6896" s="80" t="s">
        <v>6673</v>
      </c>
      <c r="E6896" s="81" t="s">
        <v>6674</v>
      </c>
      <c r="F6896" s="82">
        <v>191879224</v>
      </c>
      <c r="G6896" s="83" t="s">
        <v>67</v>
      </c>
      <c r="H6896" s="80" t="s">
        <v>52</v>
      </c>
      <c r="I6896" s="80" t="s">
        <v>10925</v>
      </c>
      <c r="J6896" s="80" t="s">
        <v>10926</v>
      </c>
      <c r="K6896" s="80" t="s">
        <v>80</v>
      </c>
      <c r="L6896" s="80" t="s">
        <v>700</v>
      </c>
      <c r="M6896" s="81" t="s">
        <v>705</v>
      </c>
      <c r="N6896" s="32" t="s">
        <v>10618</v>
      </c>
      <c r="O6896" s="33">
        <v>3</v>
      </c>
      <c r="P6896" s="3">
        <f t="shared" si="643"/>
        <v>0</v>
      </c>
      <c r="Q6896" s="3">
        <f t="shared" si="644"/>
        <v>0</v>
      </c>
      <c r="R6896" s="3">
        <f t="shared" si="645"/>
        <v>1</v>
      </c>
      <c r="S6896" s="3">
        <f t="shared" si="646"/>
        <v>0</v>
      </c>
      <c r="T6896" s="3">
        <f t="shared" si="647"/>
        <v>0</v>
      </c>
      <c r="U6896" s="3">
        <f t="shared" si="648"/>
        <v>0</v>
      </c>
    </row>
    <row r="6897" spans="1:21" ht="12.75" customHeight="1" x14ac:dyDescent="0.2">
      <c r="A6897" s="82" t="s">
        <v>95</v>
      </c>
      <c r="B6897" s="81" t="s">
        <v>96</v>
      </c>
      <c r="C6897" s="47">
        <v>61989592</v>
      </c>
      <c r="D6897" s="80" t="s">
        <v>6673</v>
      </c>
      <c r="E6897" s="81" t="s">
        <v>6674</v>
      </c>
      <c r="F6897" s="82">
        <v>191879229</v>
      </c>
      <c r="G6897" s="83" t="s">
        <v>67</v>
      </c>
      <c r="H6897" s="80" t="s">
        <v>52</v>
      </c>
      <c r="I6897" s="80" t="s">
        <v>10927</v>
      </c>
      <c r="J6897" s="80" t="s">
        <v>10928</v>
      </c>
      <c r="K6897" s="80" t="s">
        <v>80</v>
      </c>
      <c r="L6897" s="80" t="s">
        <v>700</v>
      </c>
      <c r="M6897" s="81" t="s">
        <v>705</v>
      </c>
      <c r="N6897" s="32" t="s">
        <v>10618</v>
      </c>
      <c r="O6897" s="33">
        <v>3</v>
      </c>
      <c r="P6897" s="3">
        <f t="shared" si="643"/>
        <v>0</v>
      </c>
      <c r="Q6897" s="3">
        <f t="shared" si="644"/>
        <v>0</v>
      </c>
      <c r="R6897" s="3">
        <f t="shared" si="645"/>
        <v>1</v>
      </c>
      <c r="S6897" s="3">
        <f t="shared" si="646"/>
        <v>0</v>
      </c>
      <c r="T6897" s="3">
        <f t="shared" si="647"/>
        <v>0</v>
      </c>
      <c r="U6897" s="3">
        <f t="shared" si="648"/>
        <v>0</v>
      </c>
    </row>
    <row r="6898" spans="1:21" ht="12.75" customHeight="1" x14ac:dyDescent="0.2">
      <c r="A6898" s="82" t="s">
        <v>95</v>
      </c>
      <c r="B6898" s="81" t="s">
        <v>96</v>
      </c>
      <c r="C6898" s="47">
        <v>61989592</v>
      </c>
      <c r="D6898" s="80" t="s">
        <v>6673</v>
      </c>
      <c r="E6898" s="81" t="s">
        <v>6674</v>
      </c>
      <c r="F6898" s="82">
        <v>192125524</v>
      </c>
      <c r="G6898" s="83" t="s">
        <v>105</v>
      </c>
      <c r="H6898" s="80" t="s">
        <v>52</v>
      </c>
      <c r="I6898" s="80" t="s">
        <v>14969</v>
      </c>
      <c r="J6898" s="80" t="s">
        <v>14970</v>
      </c>
      <c r="K6898" s="80" t="s">
        <v>80</v>
      </c>
      <c r="L6898" s="80" t="s">
        <v>700</v>
      </c>
      <c r="M6898" s="81" t="s">
        <v>2410</v>
      </c>
      <c r="N6898" s="32" t="s">
        <v>10618</v>
      </c>
      <c r="O6898" s="33">
        <v>1</v>
      </c>
      <c r="P6898" s="3">
        <f t="shared" si="643"/>
        <v>1</v>
      </c>
      <c r="Q6898" s="3">
        <f t="shared" si="644"/>
        <v>0</v>
      </c>
      <c r="R6898" s="3">
        <f t="shared" si="645"/>
        <v>0</v>
      </c>
      <c r="S6898" s="3">
        <f t="shared" si="646"/>
        <v>0</v>
      </c>
      <c r="T6898" s="3">
        <f t="shared" si="647"/>
        <v>0</v>
      </c>
      <c r="U6898" s="3">
        <f t="shared" si="648"/>
        <v>0</v>
      </c>
    </row>
    <row r="6899" spans="1:21" ht="12.75" customHeight="1" x14ac:dyDescent="0.2">
      <c r="A6899" s="82" t="s">
        <v>95</v>
      </c>
      <c r="B6899" s="81" t="s">
        <v>96</v>
      </c>
      <c r="C6899" s="47">
        <v>61989592</v>
      </c>
      <c r="D6899" s="80" t="s">
        <v>6673</v>
      </c>
      <c r="E6899" s="81" t="s">
        <v>6800</v>
      </c>
      <c r="F6899" s="82">
        <v>192126387</v>
      </c>
      <c r="G6899" s="83" t="s">
        <v>67</v>
      </c>
      <c r="H6899" s="80" t="s">
        <v>52</v>
      </c>
      <c r="I6899" s="80" t="s">
        <v>14994</v>
      </c>
      <c r="J6899" s="80" t="s">
        <v>14995</v>
      </c>
      <c r="K6899" s="80" t="s">
        <v>80</v>
      </c>
      <c r="L6899" s="80" t="s">
        <v>700</v>
      </c>
      <c r="M6899" s="81" t="s">
        <v>701</v>
      </c>
      <c r="N6899" s="32" t="s">
        <v>10618</v>
      </c>
      <c r="O6899" s="33">
        <v>4</v>
      </c>
      <c r="P6899" s="3">
        <f t="shared" si="643"/>
        <v>0</v>
      </c>
      <c r="Q6899" s="3">
        <f t="shared" si="644"/>
        <v>0</v>
      </c>
      <c r="R6899" s="3">
        <f t="shared" si="645"/>
        <v>0</v>
      </c>
      <c r="S6899" s="3">
        <f t="shared" si="646"/>
        <v>1</v>
      </c>
      <c r="T6899" s="3">
        <f t="shared" si="647"/>
        <v>0</v>
      </c>
      <c r="U6899" s="3">
        <f t="shared" si="648"/>
        <v>0</v>
      </c>
    </row>
    <row r="6900" spans="1:21" ht="12.75" customHeight="1" x14ac:dyDescent="0.2">
      <c r="A6900" s="82" t="s">
        <v>95</v>
      </c>
      <c r="B6900" s="81" t="s">
        <v>96</v>
      </c>
      <c r="C6900" s="47">
        <v>61989592</v>
      </c>
      <c r="D6900" s="80" t="s">
        <v>6673</v>
      </c>
      <c r="E6900" s="81" t="s">
        <v>6674</v>
      </c>
      <c r="F6900" s="82">
        <v>192006176</v>
      </c>
      <c r="G6900" s="83" t="s">
        <v>122</v>
      </c>
      <c r="H6900" s="80" t="s">
        <v>29</v>
      </c>
      <c r="I6900" s="80" t="s">
        <v>12024</v>
      </c>
      <c r="J6900" s="80" t="s">
        <v>12025</v>
      </c>
      <c r="K6900" s="80" t="s">
        <v>315</v>
      </c>
      <c r="L6900" s="80" t="s">
        <v>1983</v>
      </c>
      <c r="M6900" s="81" t="s">
        <v>8409</v>
      </c>
      <c r="N6900" s="32" t="s">
        <v>10618</v>
      </c>
      <c r="O6900" s="33">
        <v>1</v>
      </c>
      <c r="P6900" s="3">
        <f t="shared" si="643"/>
        <v>1</v>
      </c>
      <c r="Q6900" s="3">
        <f t="shared" si="644"/>
        <v>0</v>
      </c>
      <c r="R6900" s="3">
        <f t="shared" si="645"/>
        <v>0</v>
      </c>
      <c r="S6900" s="3">
        <f t="shared" si="646"/>
        <v>0</v>
      </c>
      <c r="T6900" s="3">
        <f t="shared" si="647"/>
        <v>0</v>
      </c>
      <c r="U6900" s="3">
        <f t="shared" si="648"/>
        <v>0</v>
      </c>
    </row>
    <row r="6901" spans="1:21" ht="12.75" customHeight="1" x14ac:dyDescent="0.2">
      <c r="A6901" s="82" t="s">
        <v>95</v>
      </c>
      <c r="B6901" s="81" t="s">
        <v>96</v>
      </c>
      <c r="C6901" s="47">
        <v>61989592</v>
      </c>
      <c r="D6901" s="80" t="s">
        <v>6673</v>
      </c>
      <c r="E6901" s="81" t="s">
        <v>6674</v>
      </c>
      <c r="F6901" s="82">
        <v>191992497</v>
      </c>
      <c r="G6901" s="83" t="s">
        <v>64</v>
      </c>
      <c r="H6901" s="80" t="s">
        <v>29</v>
      </c>
      <c r="I6901" s="80" t="s">
        <v>11879</v>
      </c>
      <c r="J6901" s="80" t="s">
        <v>11880</v>
      </c>
      <c r="K6901" s="80" t="s">
        <v>315</v>
      </c>
      <c r="L6901" s="80" t="s">
        <v>330</v>
      </c>
      <c r="M6901" s="81" t="s">
        <v>334</v>
      </c>
      <c r="N6901" s="32" t="s">
        <v>10618</v>
      </c>
      <c r="O6901" s="33">
        <v>5</v>
      </c>
      <c r="P6901" s="3">
        <f t="shared" si="643"/>
        <v>0</v>
      </c>
      <c r="Q6901" s="3">
        <f t="shared" si="644"/>
        <v>0</v>
      </c>
      <c r="R6901" s="3">
        <f t="shared" si="645"/>
        <v>0</v>
      </c>
      <c r="S6901" s="3">
        <f t="shared" si="646"/>
        <v>0</v>
      </c>
      <c r="T6901" s="3">
        <f t="shared" si="647"/>
        <v>1</v>
      </c>
      <c r="U6901" s="3">
        <f t="shared" si="648"/>
        <v>0</v>
      </c>
    </row>
    <row r="6902" spans="1:21" ht="12.75" customHeight="1" x14ac:dyDescent="0.2">
      <c r="A6902" s="82" t="s">
        <v>95</v>
      </c>
      <c r="B6902" s="81" t="s">
        <v>96</v>
      </c>
      <c r="C6902" s="47">
        <v>61989592</v>
      </c>
      <c r="D6902" s="80" t="s">
        <v>6673</v>
      </c>
      <c r="E6902" s="81" t="s">
        <v>6674</v>
      </c>
      <c r="F6902" s="82">
        <v>192071409</v>
      </c>
      <c r="G6902" s="83" t="s">
        <v>67</v>
      </c>
      <c r="H6902" s="80" t="s">
        <v>52</v>
      </c>
      <c r="I6902" s="80" t="s">
        <v>13326</v>
      </c>
      <c r="J6902" s="80" t="s">
        <v>13327</v>
      </c>
      <c r="K6902" s="80" t="s">
        <v>315</v>
      </c>
      <c r="L6902" s="80" t="s">
        <v>1511</v>
      </c>
      <c r="M6902" s="81" t="s">
        <v>1512</v>
      </c>
      <c r="N6902" s="32" t="s">
        <v>10618</v>
      </c>
      <c r="O6902" s="33">
        <v>1</v>
      </c>
      <c r="P6902" s="3">
        <f t="shared" si="643"/>
        <v>1</v>
      </c>
      <c r="Q6902" s="3">
        <f t="shared" si="644"/>
        <v>0</v>
      </c>
      <c r="R6902" s="3">
        <f t="shared" si="645"/>
        <v>0</v>
      </c>
      <c r="S6902" s="3">
        <f t="shared" si="646"/>
        <v>0</v>
      </c>
      <c r="T6902" s="3">
        <f t="shared" si="647"/>
        <v>0</v>
      </c>
      <c r="U6902" s="3">
        <f t="shared" si="648"/>
        <v>0</v>
      </c>
    </row>
    <row r="6903" spans="1:21" ht="12.75" customHeight="1" x14ac:dyDescent="0.2">
      <c r="A6903" s="82" t="s">
        <v>95</v>
      </c>
      <c r="B6903" s="81" t="s">
        <v>96</v>
      </c>
      <c r="C6903" s="47">
        <v>61989592</v>
      </c>
      <c r="D6903" s="80" t="s">
        <v>6673</v>
      </c>
      <c r="E6903" s="81" t="s">
        <v>6674</v>
      </c>
      <c r="F6903" s="82">
        <v>192071500</v>
      </c>
      <c r="G6903" s="83" t="s">
        <v>67</v>
      </c>
      <c r="H6903" s="80" t="s">
        <v>52</v>
      </c>
      <c r="I6903" s="80" t="s">
        <v>13333</v>
      </c>
      <c r="J6903" s="80" t="s">
        <v>13334</v>
      </c>
      <c r="K6903" s="80" t="s">
        <v>315</v>
      </c>
      <c r="L6903" s="80" t="s">
        <v>1511</v>
      </c>
      <c r="M6903" s="81" t="s">
        <v>1512</v>
      </c>
      <c r="N6903" s="32" t="s">
        <v>10618</v>
      </c>
      <c r="O6903" s="33">
        <v>5</v>
      </c>
      <c r="P6903" s="3">
        <f t="shared" si="643"/>
        <v>0</v>
      </c>
      <c r="Q6903" s="3">
        <f t="shared" si="644"/>
        <v>0</v>
      </c>
      <c r="R6903" s="3">
        <f t="shared" si="645"/>
        <v>0</v>
      </c>
      <c r="S6903" s="3">
        <f t="shared" si="646"/>
        <v>0</v>
      </c>
      <c r="T6903" s="3">
        <f t="shared" si="647"/>
        <v>1</v>
      </c>
      <c r="U6903" s="3">
        <f t="shared" si="648"/>
        <v>0</v>
      </c>
    </row>
    <row r="6904" spans="1:21" ht="12.75" customHeight="1" x14ac:dyDescent="0.2">
      <c r="A6904" s="82" t="s">
        <v>95</v>
      </c>
      <c r="B6904" s="81" t="s">
        <v>96</v>
      </c>
      <c r="C6904" s="47">
        <v>61989592</v>
      </c>
      <c r="D6904" s="80" t="s">
        <v>6673</v>
      </c>
      <c r="E6904" s="81" t="s">
        <v>6789</v>
      </c>
      <c r="F6904" s="82">
        <v>192108121</v>
      </c>
      <c r="G6904" s="83" t="s">
        <v>105</v>
      </c>
      <c r="H6904" s="80" t="s">
        <v>29</v>
      </c>
      <c r="I6904" s="80" t="s">
        <v>14502</v>
      </c>
      <c r="J6904" s="80" t="s">
        <v>14503</v>
      </c>
      <c r="K6904" s="80" t="s">
        <v>366</v>
      </c>
      <c r="L6904" s="80" t="s">
        <v>1641</v>
      </c>
      <c r="M6904" s="81" t="s">
        <v>3944</v>
      </c>
      <c r="N6904" s="32" t="s">
        <v>10618</v>
      </c>
      <c r="O6904" s="33">
        <v>3</v>
      </c>
      <c r="P6904" s="3">
        <f t="shared" si="643"/>
        <v>0</v>
      </c>
      <c r="Q6904" s="3">
        <f t="shared" si="644"/>
        <v>0</v>
      </c>
      <c r="R6904" s="3">
        <f t="shared" si="645"/>
        <v>1</v>
      </c>
      <c r="S6904" s="3">
        <f t="shared" si="646"/>
        <v>0</v>
      </c>
      <c r="T6904" s="3">
        <f t="shared" si="647"/>
        <v>0</v>
      </c>
      <c r="U6904" s="3">
        <f t="shared" si="648"/>
        <v>0</v>
      </c>
    </row>
    <row r="6905" spans="1:21" ht="12.75" customHeight="1" x14ac:dyDescent="0.2">
      <c r="A6905" s="82" t="s">
        <v>95</v>
      </c>
      <c r="B6905" s="81" t="s">
        <v>96</v>
      </c>
      <c r="C6905" s="47">
        <v>61989592</v>
      </c>
      <c r="D6905" s="80" t="s">
        <v>6673</v>
      </c>
      <c r="E6905" s="81" t="s">
        <v>6689</v>
      </c>
      <c r="F6905" s="82">
        <v>192124034</v>
      </c>
      <c r="G6905" s="83" t="s">
        <v>67</v>
      </c>
      <c r="H6905" s="80" t="s">
        <v>52</v>
      </c>
      <c r="I6905" s="80" t="s">
        <v>14910</v>
      </c>
      <c r="J6905" s="80" t="s">
        <v>14911</v>
      </c>
      <c r="K6905" s="80" t="s">
        <v>366</v>
      </c>
      <c r="L6905" s="80" t="s">
        <v>1641</v>
      </c>
      <c r="M6905" s="81" t="s">
        <v>3944</v>
      </c>
      <c r="N6905" s="32" t="s">
        <v>10618</v>
      </c>
      <c r="O6905" s="33">
        <v>3</v>
      </c>
      <c r="P6905" s="3">
        <f t="shared" si="643"/>
        <v>0</v>
      </c>
      <c r="Q6905" s="3">
        <f t="shared" si="644"/>
        <v>0</v>
      </c>
      <c r="R6905" s="3">
        <f t="shared" si="645"/>
        <v>1</v>
      </c>
      <c r="S6905" s="3">
        <f t="shared" si="646"/>
        <v>0</v>
      </c>
      <c r="T6905" s="3">
        <f t="shared" si="647"/>
        <v>0</v>
      </c>
      <c r="U6905" s="3">
        <f t="shared" si="648"/>
        <v>0</v>
      </c>
    </row>
    <row r="6906" spans="1:21" ht="12.75" customHeight="1" x14ac:dyDescent="0.2">
      <c r="A6906" s="82" t="s">
        <v>95</v>
      </c>
      <c r="B6906" s="81" t="s">
        <v>96</v>
      </c>
      <c r="C6906" s="47">
        <v>61989592</v>
      </c>
      <c r="D6906" s="80" t="s">
        <v>6673</v>
      </c>
      <c r="E6906" s="81" t="s">
        <v>6778</v>
      </c>
      <c r="F6906" s="82">
        <v>191939082</v>
      </c>
      <c r="G6906" s="83" t="s">
        <v>67</v>
      </c>
      <c r="H6906" s="80" t="s">
        <v>52</v>
      </c>
      <c r="I6906" s="80" t="s">
        <v>11336</v>
      </c>
      <c r="J6906" s="80" t="s">
        <v>11337</v>
      </c>
      <c r="K6906" s="80" t="s">
        <v>366</v>
      </c>
      <c r="L6906" s="80" t="s">
        <v>2191</v>
      </c>
      <c r="M6906" s="81" t="s">
        <v>2616</v>
      </c>
      <c r="N6906" s="32" t="s">
        <v>10618</v>
      </c>
      <c r="O6906" s="33">
        <v>1</v>
      </c>
      <c r="P6906" s="3">
        <f t="shared" si="643"/>
        <v>1</v>
      </c>
      <c r="Q6906" s="3">
        <f t="shared" si="644"/>
        <v>0</v>
      </c>
      <c r="R6906" s="3">
        <f t="shared" si="645"/>
        <v>0</v>
      </c>
      <c r="S6906" s="3">
        <f t="shared" si="646"/>
        <v>0</v>
      </c>
      <c r="T6906" s="3">
        <f t="shared" si="647"/>
        <v>0</v>
      </c>
      <c r="U6906" s="3">
        <f t="shared" si="648"/>
        <v>0</v>
      </c>
    </row>
    <row r="6907" spans="1:21" ht="12.75" customHeight="1" x14ac:dyDescent="0.2">
      <c r="A6907" s="82" t="s">
        <v>95</v>
      </c>
      <c r="B6907" s="81" t="s">
        <v>96</v>
      </c>
      <c r="C6907" s="47">
        <v>61989592</v>
      </c>
      <c r="D6907" s="80" t="s">
        <v>6673</v>
      </c>
      <c r="E6907" s="81" t="s">
        <v>6812</v>
      </c>
      <c r="F6907" s="82">
        <v>192005330</v>
      </c>
      <c r="G6907" s="83" t="s">
        <v>67</v>
      </c>
      <c r="H6907" s="80" t="s">
        <v>52</v>
      </c>
      <c r="I6907" s="80" t="s">
        <v>12003</v>
      </c>
      <c r="J6907" s="80" t="s">
        <v>12004</v>
      </c>
      <c r="K6907" s="80" t="s">
        <v>366</v>
      </c>
      <c r="L6907" s="80" t="s">
        <v>2191</v>
      </c>
      <c r="M6907" s="81" t="s">
        <v>2619</v>
      </c>
      <c r="N6907" s="32" t="s">
        <v>10618</v>
      </c>
      <c r="O6907" s="33">
        <v>2</v>
      </c>
      <c r="P6907" s="3">
        <f t="shared" si="643"/>
        <v>0</v>
      </c>
      <c r="Q6907" s="3">
        <f t="shared" si="644"/>
        <v>1</v>
      </c>
      <c r="R6907" s="3">
        <f t="shared" si="645"/>
        <v>0</v>
      </c>
      <c r="S6907" s="3">
        <f t="shared" si="646"/>
        <v>0</v>
      </c>
      <c r="T6907" s="3">
        <f t="shared" si="647"/>
        <v>0</v>
      </c>
      <c r="U6907" s="3">
        <f t="shared" si="648"/>
        <v>0</v>
      </c>
    </row>
    <row r="6908" spans="1:21" ht="12.75" customHeight="1" x14ac:dyDescent="0.2">
      <c r="A6908" s="82" t="s">
        <v>95</v>
      </c>
      <c r="B6908" s="81" t="s">
        <v>96</v>
      </c>
      <c r="C6908" s="47">
        <v>61989592</v>
      </c>
      <c r="D6908" s="80" t="s">
        <v>6673</v>
      </c>
      <c r="E6908" s="81" t="s">
        <v>6778</v>
      </c>
      <c r="F6908" s="82">
        <v>192071663</v>
      </c>
      <c r="G6908" s="83" t="s">
        <v>105</v>
      </c>
      <c r="H6908" s="80" t="s">
        <v>52</v>
      </c>
      <c r="I6908" s="80" t="s">
        <v>13337</v>
      </c>
      <c r="J6908" s="80" t="s">
        <v>13338</v>
      </c>
      <c r="K6908" s="80" t="s">
        <v>366</v>
      </c>
      <c r="L6908" s="80" t="s">
        <v>2191</v>
      </c>
      <c r="M6908" s="81" t="s">
        <v>2616</v>
      </c>
      <c r="N6908" s="32" t="s">
        <v>10618</v>
      </c>
      <c r="O6908" s="33">
        <v>3</v>
      </c>
      <c r="P6908" s="3">
        <f t="shared" si="643"/>
        <v>0</v>
      </c>
      <c r="Q6908" s="3">
        <f t="shared" si="644"/>
        <v>0</v>
      </c>
      <c r="R6908" s="3">
        <f t="shared" si="645"/>
        <v>1</v>
      </c>
      <c r="S6908" s="3">
        <f t="shared" si="646"/>
        <v>0</v>
      </c>
      <c r="T6908" s="3">
        <f t="shared" si="647"/>
        <v>0</v>
      </c>
      <c r="U6908" s="3">
        <f t="shared" si="648"/>
        <v>0</v>
      </c>
    </row>
    <row r="6909" spans="1:21" ht="12.75" customHeight="1" x14ac:dyDescent="0.2">
      <c r="A6909" s="82" t="s">
        <v>95</v>
      </c>
      <c r="B6909" s="81" t="s">
        <v>96</v>
      </c>
      <c r="C6909" s="47">
        <v>61989592</v>
      </c>
      <c r="D6909" s="80" t="s">
        <v>6673</v>
      </c>
      <c r="E6909" s="81" t="s">
        <v>6800</v>
      </c>
      <c r="F6909" s="82">
        <v>192126313</v>
      </c>
      <c r="G6909" s="83" t="s">
        <v>67</v>
      </c>
      <c r="H6909" s="80" t="s">
        <v>29</v>
      </c>
      <c r="I6909" s="80" t="s">
        <v>14992</v>
      </c>
      <c r="J6909" s="80" t="s">
        <v>14993</v>
      </c>
      <c r="K6909" s="80" t="s">
        <v>366</v>
      </c>
      <c r="L6909" s="80" t="s">
        <v>2191</v>
      </c>
      <c r="M6909" s="81" t="s">
        <v>2619</v>
      </c>
      <c r="N6909" s="32" t="s">
        <v>10618</v>
      </c>
      <c r="O6909" s="33">
        <v>4</v>
      </c>
      <c r="P6909" s="3">
        <f t="shared" si="643"/>
        <v>0</v>
      </c>
      <c r="Q6909" s="3">
        <f t="shared" si="644"/>
        <v>0</v>
      </c>
      <c r="R6909" s="3">
        <f t="shared" si="645"/>
        <v>0</v>
      </c>
      <c r="S6909" s="3">
        <f t="shared" si="646"/>
        <v>1</v>
      </c>
      <c r="T6909" s="3">
        <f t="shared" si="647"/>
        <v>0</v>
      </c>
      <c r="U6909" s="3">
        <f t="shared" si="648"/>
        <v>0</v>
      </c>
    </row>
    <row r="6910" spans="1:21" ht="12.75" customHeight="1" x14ac:dyDescent="0.2">
      <c r="A6910" s="82" t="s">
        <v>95</v>
      </c>
      <c r="B6910" s="81" t="s">
        <v>96</v>
      </c>
      <c r="C6910" s="47">
        <v>61989592</v>
      </c>
      <c r="D6910" s="80" t="s">
        <v>6673</v>
      </c>
      <c r="E6910" s="81" t="s">
        <v>6689</v>
      </c>
      <c r="F6910" s="82">
        <v>191935719</v>
      </c>
      <c r="G6910" s="83" t="s">
        <v>105</v>
      </c>
      <c r="H6910" s="80" t="s">
        <v>29</v>
      </c>
      <c r="I6910" s="80" t="s">
        <v>11326</v>
      </c>
      <c r="J6910" s="80" t="s">
        <v>11327</v>
      </c>
      <c r="K6910" s="80" t="s">
        <v>366</v>
      </c>
      <c r="L6910" s="80" t="s">
        <v>1062</v>
      </c>
      <c r="M6910" s="81" t="s">
        <v>1598</v>
      </c>
      <c r="N6910" s="32" t="s">
        <v>10618</v>
      </c>
      <c r="O6910" s="33">
        <v>2</v>
      </c>
      <c r="P6910" s="3">
        <f t="shared" si="643"/>
        <v>0</v>
      </c>
      <c r="Q6910" s="3">
        <f t="shared" si="644"/>
        <v>1</v>
      </c>
      <c r="R6910" s="3">
        <f t="shared" si="645"/>
        <v>0</v>
      </c>
      <c r="S6910" s="3">
        <f t="shared" si="646"/>
        <v>0</v>
      </c>
      <c r="T6910" s="3">
        <f t="shared" si="647"/>
        <v>0</v>
      </c>
      <c r="U6910" s="3">
        <f t="shared" si="648"/>
        <v>0</v>
      </c>
    </row>
    <row r="6911" spans="1:21" ht="12.75" customHeight="1" x14ac:dyDescent="0.2">
      <c r="A6911" s="82" t="s">
        <v>95</v>
      </c>
      <c r="B6911" s="81" t="s">
        <v>96</v>
      </c>
      <c r="C6911" s="47">
        <v>61989592</v>
      </c>
      <c r="D6911" s="80" t="s">
        <v>6673</v>
      </c>
      <c r="E6911" s="81" t="s">
        <v>6689</v>
      </c>
      <c r="F6911" s="82">
        <v>192003747</v>
      </c>
      <c r="G6911" s="83" t="s">
        <v>67</v>
      </c>
      <c r="H6911" s="80" t="s">
        <v>29</v>
      </c>
      <c r="I6911" s="80" t="s">
        <v>11991</v>
      </c>
      <c r="J6911" s="80" t="s">
        <v>11992</v>
      </c>
      <c r="K6911" s="80" t="s">
        <v>366</v>
      </c>
      <c r="L6911" s="80" t="s">
        <v>1062</v>
      </c>
      <c r="M6911" s="81" t="s">
        <v>1613</v>
      </c>
      <c r="N6911" s="32" t="s">
        <v>10618</v>
      </c>
      <c r="O6911" s="33">
        <v>3</v>
      </c>
      <c r="P6911" s="3">
        <f t="shared" si="643"/>
        <v>0</v>
      </c>
      <c r="Q6911" s="3">
        <f t="shared" si="644"/>
        <v>0</v>
      </c>
      <c r="R6911" s="3">
        <f t="shared" si="645"/>
        <v>1</v>
      </c>
      <c r="S6911" s="3">
        <f t="shared" si="646"/>
        <v>0</v>
      </c>
      <c r="T6911" s="3">
        <f t="shared" si="647"/>
        <v>0</v>
      </c>
      <c r="U6911" s="3">
        <f t="shared" si="648"/>
        <v>0</v>
      </c>
    </row>
    <row r="6912" spans="1:21" ht="12.75" customHeight="1" x14ac:dyDescent="0.2">
      <c r="A6912" s="82" t="s">
        <v>95</v>
      </c>
      <c r="B6912" s="81" t="s">
        <v>96</v>
      </c>
      <c r="C6912" s="47">
        <v>61989592</v>
      </c>
      <c r="D6912" s="80" t="s">
        <v>6673</v>
      </c>
      <c r="E6912" s="81" t="s">
        <v>6812</v>
      </c>
      <c r="F6912" s="82">
        <v>192005336</v>
      </c>
      <c r="G6912" s="83" t="s">
        <v>67</v>
      </c>
      <c r="H6912" s="80" t="s">
        <v>52</v>
      </c>
      <c r="I6912" s="80" t="s">
        <v>12005</v>
      </c>
      <c r="J6912" s="80" t="s">
        <v>12006</v>
      </c>
      <c r="K6912" s="80" t="s">
        <v>366</v>
      </c>
      <c r="L6912" s="80" t="s">
        <v>1062</v>
      </c>
      <c r="M6912" s="81" t="s">
        <v>1634</v>
      </c>
      <c r="N6912" s="32" t="s">
        <v>10618</v>
      </c>
      <c r="O6912" s="33">
        <v>3</v>
      </c>
      <c r="P6912" s="3">
        <f t="shared" si="643"/>
        <v>0</v>
      </c>
      <c r="Q6912" s="3">
        <f t="shared" si="644"/>
        <v>0</v>
      </c>
      <c r="R6912" s="3">
        <f t="shared" si="645"/>
        <v>1</v>
      </c>
      <c r="S6912" s="3">
        <f t="shared" si="646"/>
        <v>0</v>
      </c>
      <c r="T6912" s="3">
        <f t="shared" si="647"/>
        <v>0</v>
      </c>
      <c r="U6912" s="3">
        <f t="shared" si="648"/>
        <v>0</v>
      </c>
    </row>
    <row r="6913" spans="1:21" ht="12.75" customHeight="1" x14ac:dyDescent="0.2">
      <c r="A6913" s="82" t="s">
        <v>95</v>
      </c>
      <c r="B6913" s="81" t="s">
        <v>96</v>
      </c>
      <c r="C6913" s="47">
        <v>61989592</v>
      </c>
      <c r="D6913" s="80" t="s">
        <v>6673</v>
      </c>
      <c r="E6913" s="81" t="s">
        <v>6689</v>
      </c>
      <c r="F6913" s="82">
        <v>192108063</v>
      </c>
      <c r="G6913" s="83" t="s">
        <v>67</v>
      </c>
      <c r="H6913" s="80" t="s">
        <v>29</v>
      </c>
      <c r="I6913" s="80" t="s">
        <v>14497</v>
      </c>
      <c r="J6913" s="80" t="s">
        <v>14496</v>
      </c>
      <c r="K6913" s="80" t="s">
        <v>366</v>
      </c>
      <c r="L6913" s="80" t="s">
        <v>1062</v>
      </c>
      <c r="M6913" s="81" t="s">
        <v>1746</v>
      </c>
      <c r="N6913" s="32" t="s">
        <v>10618</v>
      </c>
      <c r="O6913" s="33">
        <v>2</v>
      </c>
      <c r="P6913" s="3">
        <f t="shared" si="643"/>
        <v>0</v>
      </c>
      <c r="Q6913" s="3">
        <f t="shared" si="644"/>
        <v>1</v>
      </c>
      <c r="R6913" s="3">
        <f t="shared" si="645"/>
        <v>0</v>
      </c>
      <c r="S6913" s="3">
        <f t="shared" si="646"/>
        <v>0</v>
      </c>
      <c r="T6913" s="3">
        <f t="shared" si="647"/>
        <v>0</v>
      </c>
      <c r="U6913" s="3">
        <f t="shared" si="648"/>
        <v>0</v>
      </c>
    </row>
    <row r="6914" spans="1:21" ht="12.75" customHeight="1" x14ac:dyDescent="0.2">
      <c r="A6914" s="82" t="s">
        <v>95</v>
      </c>
      <c r="B6914" s="81" t="s">
        <v>96</v>
      </c>
      <c r="C6914" s="47">
        <v>61989592</v>
      </c>
      <c r="D6914" s="80" t="s">
        <v>6673</v>
      </c>
      <c r="E6914" s="81" t="s">
        <v>6689</v>
      </c>
      <c r="F6914" s="82">
        <v>192108072</v>
      </c>
      <c r="G6914" s="83" t="s">
        <v>67</v>
      </c>
      <c r="H6914" s="80" t="s">
        <v>52</v>
      </c>
      <c r="I6914" s="80" t="s">
        <v>14498</v>
      </c>
      <c r="J6914" s="80" t="s">
        <v>14499</v>
      </c>
      <c r="K6914" s="80" t="s">
        <v>366</v>
      </c>
      <c r="L6914" s="80" t="s">
        <v>1062</v>
      </c>
      <c r="M6914" s="81" t="s">
        <v>2576</v>
      </c>
      <c r="N6914" s="32" t="s">
        <v>10618</v>
      </c>
      <c r="O6914" s="33">
        <v>2</v>
      </c>
      <c r="P6914" s="3">
        <f t="shared" si="643"/>
        <v>0</v>
      </c>
      <c r="Q6914" s="3">
        <f t="shared" si="644"/>
        <v>1</v>
      </c>
      <c r="R6914" s="3">
        <f t="shared" si="645"/>
        <v>0</v>
      </c>
      <c r="S6914" s="3">
        <f t="shared" si="646"/>
        <v>0</v>
      </c>
      <c r="T6914" s="3">
        <f t="shared" si="647"/>
        <v>0</v>
      </c>
      <c r="U6914" s="3">
        <f t="shared" si="648"/>
        <v>0</v>
      </c>
    </row>
    <row r="6915" spans="1:21" ht="12.75" customHeight="1" x14ac:dyDescent="0.2">
      <c r="A6915" s="82" t="s">
        <v>95</v>
      </c>
      <c r="B6915" s="81" t="s">
        <v>96</v>
      </c>
      <c r="C6915" s="47">
        <v>61989592</v>
      </c>
      <c r="D6915" s="80" t="s">
        <v>6673</v>
      </c>
      <c r="E6915" s="81" t="s">
        <v>6689</v>
      </c>
      <c r="F6915" s="82">
        <v>192123794</v>
      </c>
      <c r="G6915" s="83" t="s">
        <v>105</v>
      </c>
      <c r="H6915" s="80" t="s">
        <v>29</v>
      </c>
      <c r="I6915" s="80" t="s">
        <v>14898</v>
      </c>
      <c r="J6915" s="80" t="s">
        <v>14899</v>
      </c>
      <c r="K6915" s="80" t="s">
        <v>366</v>
      </c>
      <c r="L6915" s="80" t="s">
        <v>1062</v>
      </c>
      <c r="M6915" s="81" t="s">
        <v>1613</v>
      </c>
      <c r="N6915" s="32" t="s">
        <v>10618</v>
      </c>
      <c r="O6915" s="33">
        <v>2</v>
      </c>
      <c r="P6915" s="3">
        <f t="shared" si="643"/>
        <v>0</v>
      </c>
      <c r="Q6915" s="3">
        <f t="shared" si="644"/>
        <v>1</v>
      </c>
      <c r="R6915" s="3">
        <f t="shared" si="645"/>
        <v>0</v>
      </c>
      <c r="S6915" s="3">
        <f t="shared" si="646"/>
        <v>0</v>
      </c>
      <c r="T6915" s="3">
        <f t="shared" si="647"/>
        <v>0</v>
      </c>
      <c r="U6915" s="3">
        <f t="shared" si="648"/>
        <v>0</v>
      </c>
    </row>
    <row r="6916" spans="1:21" ht="12.75" customHeight="1" x14ac:dyDescent="0.2">
      <c r="A6916" s="82" t="s">
        <v>95</v>
      </c>
      <c r="B6916" s="81" t="s">
        <v>96</v>
      </c>
      <c r="C6916" s="47">
        <v>61989592</v>
      </c>
      <c r="D6916" s="80" t="s">
        <v>6673</v>
      </c>
      <c r="E6916" s="81" t="s">
        <v>6689</v>
      </c>
      <c r="F6916" s="82">
        <v>192123954</v>
      </c>
      <c r="G6916" s="83" t="s">
        <v>122</v>
      </c>
      <c r="H6916" s="80" t="s">
        <v>29</v>
      </c>
      <c r="I6916" s="80" t="s">
        <v>14904</v>
      </c>
      <c r="J6916" s="80" t="s">
        <v>14905</v>
      </c>
      <c r="K6916" s="80" t="s">
        <v>366</v>
      </c>
      <c r="L6916" s="80" t="s">
        <v>1062</v>
      </c>
      <c r="M6916" s="81" t="s">
        <v>1668</v>
      </c>
      <c r="N6916" s="32" t="s">
        <v>10618</v>
      </c>
      <c r="O6916" s="33">
        <v>2</v>
      </c>
      <c r="P6916" s="3">
        <f t="shared" si="643"/>
        <v>0</v>
      </c>
      <c r="Q6916" s="3">
        <f t="shared" si="644"/>
        <v>1</v>
      </c>
      <c r="R6916" s="3">
        <f t="shared" si="645"/>
        <v>0</v>
      </c>
      <c r="S6916" s="3">
        <f t="shared" si="646"/>
        <v>0</v>
      </c>
      <c r="T6916" s="3">
        <f t="shared" si="647"/>
        <v>0</v>
      </c>
      <c r="U6916" s="3">
        <f t="shared" si="648"/>
        <v>0</v>
      </c>
    </row>
    <row r="6917" spans="1:21" ht="12.75" customHeight="1" x14ac:dyDescent="0.2">
      <c r="A6917" s="82" t="s">
        <v>95</v>
      </c>
      <c r="B6917" s="81" t="s">
        <v>96</v>
      </c>
      <c r="C6917" s="47">
        <v>61989592</v>
      </c>
      <c r="D6917" s="80" t="s">
        <v>6673</v>
      </c>
      <c r="E6917" s="81" t="s">
        <v>6689</v>
      </c>
      <c r="F6917" s="82">
        <v>192051545</v>
      </c>
      <c r="G6917" s="83" t="s">
        <v>67</v>
      </c>
      <c r="H6917" s="80" t="s">
        <v>52</v>
      </c>
      <c r="I6917" s="80" t="s">
        <v>12456</v>
      </c>
      <c r="J6917" s="80" t="s">
        <v>12457</v>
      </c>
      <c r="K6917" s="80" t="s">
        <v>366</v>
      </c>
      <c r="L6917" s="80" t="s">
        <v>1764</v>
      </c>
      <c r="M6917" s="81" t="s">
        <v>5455</v>
      </c>
      <c r="N6917" s="32" t="s">
        <v>10618</v>
      </c>
      <c r="O6917" s="33">
        <v>2</v>
      </c>
      <c r="P6917" s="3">
        <f t="shared" ref="P6917:P6980" si="649">IF(O6917=1,1,0)</f>
        <v>0</v>
      </c>
      <c r="Q6917" s="3">
        <f t="shared" ref="Q6917:Q6980" si="650">IF(O6917=2,1,0)</f>
        <v>1</v>
      </c>
      <c r="R6917" s="3">
        <f t="shared" ref="R6917:R6980" si="651">IF(O6917=3,1,0)</f>
        <v>0</v>
      </c>
      <c r="S6917" s="3">
        <f t="shared" ref="S6917:S6980" si="652">IF(O6917=4,1,0)</f>
        <v>0</v>
      </c>
      <c r="T6917" s="3">
        <f t="shared" ref="T6917:T6980" si="653">IF(O6917=5,1,0)</f>
        <v>0</v>
      </c>
      <c r="U6917" s="3">
        <f t="shared" ref="U6917:U6980" si="654">IF(O6917="Bez finální známky, nebyl získán potřebný počet posudků",1,IF(O6917="N (nehodnoceno)",1,0))</f>
        <v>0</v>
      </c>
    </row>
    <row r="6918" spans="1:21" ht="12.75" customHeight="1" x14ac:dyDescent="0.2">
      <c r="A6918" s="82" t="s">
        <v>95</v>
      </c>
      <c r="B6918" s="81" t="s">
        <v>96</v>
      </c>
      <c r="C6918" s="47">
        <v>61989592</v>
      </c>
      <c r="D6918" s="80" t="s">
        <v>6673</v>
      </c>
      <c r="E6918" s="81" t="s">
        <v>6689</v>
      </c>
      <c r="F6918" s="82">
        <v>192071210</v>
      </c>
      <c r="G6918" s="83" t="s">
        <v>67</v>
      </c>
      <c r="H6918" s="80" t="s">
        <v>29</v>
      </c>
      <c r="I6918" s="80" t="s">
        <v>13301</v>
      </c>
      <c r="J6918" s="80" t="s">
        <v>13302</v>
      </c>
      <c r="K6918" s="80" t="s">
        <v>366</v>
      </c>
      <c r="L6918" s="80" t="s">
        <v>1764</v>
      </c>
      <c r="M6918" s="81" t="s">
        <v>2567</v>
      </c>
      <c r="N6918" s="32" t="s">
        <v>10618</v>
      </c>
      <c r="O6918" s="33">
        <v>2</v>
      </c>
      <c r="P6918" s="3">
        <f t="shared" si="649"/>
        <v>0</v>
      </c>
      <c r="Q6918" s="3">
        <f t="shared" si="650"/>
        <v>1</v>
      </c>
      <c r="R6918" s="3">
        <f t="shared" si="651"/>
        <v>0</v>
      </c>
      <c r="S6918" s="3">
        <f t="shared" si="652"/>
        <v>0</v>
      </c>
      <c r="T6918" s="3">
        <f t="shared" si="653"/>
        <v>0</v>
      </c>
      <c r="U6918" s="3">
        <f t="shared" si="654"/>
        <v>0</v>
      </c>
    </row>
    <row r="6919" spans="1:21" ht="12.75" customHeight="1" x14ac:dyDescent="0.2">
      <c r="A6919" s="82" t="s">
        <v>95</v>
      </c>
      <c r="B6919" s="81" t="s">
        <v>96</v>
      </c>
      <c r="C6919" s="47">
        <v>61989592</v>
      </c>
      <c r="D6919" s="80" t="s">
        <v>6673</v>
      </c>
      <c r="E6919" s="81" t="s">
        <v>6689</v>
      </c>
      <c r="F6919" s="82">
        <v>192108077</v>
      </c>
      <c r="G6919" s="83" t="s">
        <v>67</v>
      </c>
      <c r="H6919" s="80" t="s">
        <v>29</v>
      </c>
      <c r="I6919" s="80" t="s">
        <v>14500</v>
      </c>
      <c r="J6919" s="80" t="s">
        <v>14501</v>
      </c>
      <c r="K6919" s="80" t="s">
        <v>366</v>
      </c>
      <c r="L6919" s="80" t="s">
        <v>1764</v>
      </c>
      <c r="M6919" s="81" t="s">
        <v>5455</v>
      </c>
      <c r="N6919" s="32" t="s">
        <v>10618</v>
      </c>
      <c r="O6919" s="33">
        <v>2</v>
      </c>
      <c r="P6919" s="3">
        <f t="shared" si="649"/>
        <v>0</v>
      </c>
      <c r="Q6919" s="3">
        <f t="shared" si="650"/>
        <v>1</v>
      </c>
      <c r="R6919" s="3">
        <f t="shared" si="651"/>
        <v>0</v>
      </c>
      <c r="S6919" s="3">
        <f t="shared" si="652"/>
        <v>0</v>
      </c>
      <c r="T6919" s="3">
        <f t="shared" si="653"/>
        <v>0</v>
      </c>
      <c r="U6919" s="3">
        <f t="shared" si="654"/>
        <v>0</v>
      </c>
    </row>
    <row r="6920" spans="1:21" ht="12.75" customHeight="1" x14ac:dyDescent="0.2">
      <c r="A6920" s="82" t="s">
        <v>95</v>
      </c>
      <c r="B6920" s="81" t="s">
        <v>96</v>
      </c>
      <c r="C6920" s="47">
        <v>61989592</v>
      </c>
      <c r="D6920" s="80" t="s">
        <v>6673</v>
      </c>
      <c r="E6920" s="81" t="s">
        <v>6789</v>
      </c>
      <c r="F6920" s="82">
        <v>192124082</v>
      </c>
      <c r="G6920" s="83" t="s">
        <v>67</v>
      </c>
      <c r="H6920" s="80" t="s">
        <v>52</v>
      </c>
      <c r="I6920" s="80" t="s">
        <v>14912</v>
      </c>
      <c r="J6920" s="80" t="s">
        <v>14913</v>
      </c>
      <c r="K6920" s="80" t="s">
        <v>366</v>
      </c>
      <c r="L6920" s="80" t="s">
        <v>1764</v>
      </c>
      <c r="M6920" s="81" t="s">
        <v>1765</v>
      </c>
      <c r="N6920" s="32" t="s">
        <v>10618</v>
      </c>
      <c r="O6920" s="33">
        <v>1</v>
      </c>
      <c r="P6920" s="3">
        <f t="shared" si="649"/>
        <v>1</v>
      </c>
      <c r="Q6920" s="3">
        <f t="shared" si="650"/>
        <v>0</v>
      </c>
      <c r="R6920" s="3">
        <f t="shared" si="651"/>
        <v>0</v>
      </c>
      <c r="S6920" s="3">
        <f t="shared" si="652"/>
        <v>0</v>
      </c>
      <c r="T6920" s="3">
        <f t="shared" si="653"/>
        <v>0</v>
      </c>
      <c r="U6920" s="3">
        <f t="shared" si="654"/>
        <v>0</v>
      </c>
    </row>
    <row r="6921" spans="1:21" ht="12.75" customHeight="1" x14ac:dyDescent="0.2">
      <c r="A6921" s="82" t="s">
        <v>95</v>
      </c>
      <c r="B6921" s="81" t="s">
        <v>96</v>
      </c>
      <c r="C6921" s="47">
        <v>61989592</v>
      </c>
      <c r="D6921" s="80" t="s">
        <v>6673</v>
      </c>
      <c r="E6921" s="81" t="s">
        <v>6789</v>
      </c>
      <c r="F6921" s="82">
        <v>192124130</v>
      </c>
      <c r="G6921" s="83" t="s">
        <v>67</v>
      </c>
      <c r="H6921" s="80" t="s">
        <v>52</v>
      </c>
      <c r="I6921" s="80" t="s">
        <v>14914</v>
      </c>
      <c r="J6921" s="80" t="s">
        <v>14915</v>
      </c>
      <c r="K6921" s="80" t="s">
        <v>366</v>
      </c>
      <c r="L6921" s="80" t="s">
        <v>1764</v>
      </c>
      <c r="M6921" s="81" t="s">
        <v>1765</v>
      </c>
      <c r="N6921" s="32" t="s">
        <v>10618</v>
      </c>
      <c r="O6921" s="33">
        <v>4</v>
      </c>
      <c r="P6921" s="3">
        <f t="shared" si="649"/>
        <v>0</v>
      </c>
      <c r="Q6921" s="3">
        <f t="shared" si="650"/>
        <v>0</v>
      </c>
      <c r="R6921" s="3">
        <f t="shared" si="651"/>
        <v>0</v>
      </c>
      <c r="S6921" s="3">
        <f t="shared" si="652"/>
        <v>1</v>
      </c>
      <c r="T6921" s="3">
        <f t="shared" si="653"/>
        <v>0</v>
      </c>
      <c r="U6921" s="3">
        <f t="shared" si="654"/>
        <v>0</v>
      </c>
    </row>
    <row r="6922" spans="1:21" ht="12.75" customHeight="1" x14ac:dyDescent="0.2">
      <c r="A6922" s="82" t="s">
        <v>95</v>
      </c>
      <c r="B6922" s="81" t="s">
        <v>96</v>
      </c>
      <c r="C6922" s="47">
        <v>61989592</v>
      </c>
      <c r="D6922" s="80" t="s">
        <v>6673</v>
      </c>
      <c r="E6922" s="81" t="s">
        <v>6674</v>
      </c>
      <c r="F6922" s="82">
        <v>192005750</v>
      </c>
      <c r="G6922" s="83" t="s">
        <v>67</v>
      </c>
      <c r="H6922" s="80" t="s">
        <v>52</v>
      </c>
      <c r="I6922" s="80" t="s">
        <v>12013</v>
      </c>
      <c r="J6922" s="80" t="s">
        <v>12014</v>
      </c>
      <c r="K6922" s="80" t="s">
        <v>32</v>
      </c>
      <c r="L6922" s="80" t="s">
        <v>33</v>
      </c>
      <c r="M6922" s="81" t="s">
        <v>599</v>
      </c>
      <c r="N6922" s="32" t="s">
        <v>10618</v>
      </c>
      <c r="O6922" s="33">
        <v>3</v>
      </c>
      <c r="P6922" s="3">
        <f t="shared" si="649"/>
        <v>0</v>
      </c>
      <c r="Q6922" s="3">
        <f t="shared" si="650"/>
        <v>0</v>
      </c>
      <c r="R6922" s="3">
        <f t="shared" si="651"/>
        <v>1</v>
      </c>
      <c r="S6922" s="3">
        <f t="shared" si="652"/>
        <v>0</v>
      </c>
      <c r="T6922" s="3">
        <f t="shared" si="653"/>
        <v>0</v>
      </c>
      <c r="U6922" s="3">
        <f t="shared" si="654"/>
        <v>0</v>
      </c>
    </row>
    <row r="6923" spans="1:21" ht="12.75" customHeight="1" x14ac:dyDescent="0.2">
      <c r="A6923" s="82" t="s">
        <v>95</v>
      </c>
      <c r="B6923" s="81" t="s">
        <v>96</v>
      </c>
      <c r="C6923" s="47">
        <v>61989592</v>
      </c>
      <c r="D6923" s="80" t="s">
        <v>6673</v>
      </c>
      <c r="E6923" s="81" t="s">
        <v>6674</v>
      </c>
      <c r="F6923" s="82">
        <v>191964548</v>
      </c>
      <c r="G6923" s="83" t="s">
        <v>67</v>
      </c>
      <c r="H6923" s="80" t="s">
        <v>52</v>
      </c>
      <c r="I6923" s="80" t="s">
        <v>11539</v>
      </c>
      <c r="J6923" s="80" t="s">
        <v>11540</v>
      </c>
      <c r="K6923" s="80" t="s">
        <v>341</v>
      </c>
      <c r="L6923" s="80" t="s">
        <v>2279</v>
      </c>
      <c r="M6923" s="81" t="s">
        <v>2280</v>
      </c>
      <c r="N6923" s="32" t="s">
        <v>10618</v>
      </c>
      <c r="O6923" s="33">
        <v>2</v>
      </c>
      <c r="P6923" s="3">
        <f t="shared" si="649"/>
        <v>0</v>
      </c>
      <c r="Q6923" s="3">
        <f t="shared" si="650"/>
        <v>1</v>
      </c>
      <c r="R6923" s="3">
        <f t="shared" si="651"/>
        <v>0</v>
      </c>
      <c r="S6923" s="3">
        <f t="shared" si="652"/>
        <v>0</v>
      </c>
      <c r="T6923" s="3">
        <f t="shared" si="653"/>
        <v>0</v>
      </c>
      <c r="U6923" s="3">
        <f t="shared" si="654"/>
        <v>0</v>
      </c>
    </row>
    <row r="6924" spans="1:21" ht="12.75" customHeight="1" x14ac:dyDescent="0.2">
      <c r="A6924" s="82" t="s">
        <v>95</v>
      </c>
      <c r="B6924" s="81" t="s">
        <v>96</v>
      </c>
      <c r="C6924" s="47">
        <v>61989592</v>
      </c>
      <c r="D6924" s="80" t="s">
        <v>6673</v>
      </c>
      <c r="E6924" s="81" t="s">
        <v>6674</v>
      </c>
      <c r="F6924" s="82">
        <v>192125841</v>
      </c>
      <c r="G6924" s="83" t="s">
        <v>167</v>
      </c>
      <c r="H6924" s="80" t="s">
        <v>52</v>
      </c>
      <c r="I6924" s="80" t="s">
        <v>14981</v>
      </c>
      <c r="J6924" s="80" t="s">
        <v>14982</v>
      </c>
      <c r="K6924" s="80" t="s">
        <v>341</v>
      </c>
      <c r="L6924" s="80" t="s">
        <v>2279</v>
      </c>
      <c r="M6924" s="81" t="s">
        <v>2991</v>
      </c>
      <c r="N6924" s="32" t="s">
        <v>10618</v>
      </c>
      <c r="O6924" s="33">
        <v>4</v>
      </c>
      <c r="P6924" s="3">
        <f t="shared" si="649"/>
        <v>0</v>
      </c>
      <c r="Q6924" s="3">
        <f t="shared" si="650"/>
        <v>0</v>
      </c>
      <c r="R6924" s="3">
        <f t="shared" si="651"/>
        <v>0</v>
      </c>
      <c r="S6924" s="3">
        <f t="shared" si="652"/>
        <v>1</v>
      </c>
      <c r="T6924" s="3">
        <f t="shared" si="653"/>
        <v>0</v>
      </c>
      <c r="U6924" s="3">
        <f t="shared" si="654"/>
        <v>0</v>
      </c>
    </row>
    <row r="6925" spans="1:21" ht="12.75" customHeight="1" x14ac:dyDescent="0.2">
      <c r="A6925" s="82" t="s">
        <v>95</v>
      </c>
      <c r="B6925" s="81" t="s">
        <v>96</v>
      </c>
      <c r="C6925" s="47">
        <v>61989592</v>
      </c>
      <c r="D6925" s="80" t="s">
        <v>6673</v>
      </c>
      <c r="E6925" s="81" t="s">
        <v>6797</v>
      </c>
      <c r="F6925" s="82">
        <v>191880074</v>
      </c>
      <c r="G6925" s="83" t="s">
        <v>67</v>
      </c>
      <c r="H6925" s="80" t="s">
        <v>52</v>
      </c>
      <c r="I6925" s="80" t="s">
        <v>10941</v>
      </c>
      <c r="J6925" s="80" t="s">
        <v>10942</v>
      </c>
      <c r="K6925" s="80" t="s">
        <v>341</v>
      </c>
      <c r="L6925" s="80" t="s">
        <v>350</v>
      </c>
      <c r="M6925" s="81" t="s">
        <v>2916</v>
      </c>
      <c r="N6925" s="32" t="s">
        <v>10618</v>
      </c>
      <c r="O6925" s="33">
        <v>1</v>
      </c>
      <c r="P6925" s="3">
        <f t="shared" si="649"/>
        <v>1</v>
      </c>
      <c r="Q6925" s="3">
        <f t="shared" si="650"/>
        <v>0</v>
      </c>
      <c r="R6925" s="3">
        <f t="shared" si="651"/>
        <v>0</v>
      </c>
      <c r="S6925" s="3">
        <f t="shared" si="652"/>
        <v>0</v>
      </c>
      <c r="T6925" s="3">
        <f t="shared" si="653"/>
        <v>0</v>
      </c>
      <c r="U6925" s="3">
        <f t="shared" si="654"/>
        <v>0</v>
      </c>
    </row>
    <row r="6926" spans="1:21" ht="12.75" customHeight="1" x14ac:dyDescent="0.2">
      <c r="A6926" s="82" t="s">
        <v>95</v>
      </c>
      <c r="B6926" s="81" t="s">
        <v>96</v>
      </c>
      <c r="C6926" s="47">
        <v>61989592</v>
      </c>
      <c r="D6926" s="80" t="s">
        <v>6673</v>
      </c>
      <c r="E6926" s="81" t="s">
        <v>6877</v>
      </c>
      <c r="F6926" s="82">
        <v>192005114</v>
      </c>
      <c r="G6926" s="83" t="s">
        <v>67</v>
      </c>
      <c r="H6926" s="80" t="s">
        <v>52</v>
      </c>
      <c r="I6926" s="80" t="s">
        <v>11999</v>
      </c>
      <c r="J6926" s="80" t="s">
        <v>12000</v>
      </c>
      <c r="K6926" s="80" t="s">
        <v>341</v>
      </c>
      <c r="L6926" s="80" t="s">
        <v>350</v>
      </c>
      <c r="M6926" s="81" t="s">
        <v>2916</v>
      </c>
      <c r="N6926" s="32" t="s">
        <v>10618</v>
      </c>
      <c r="O6926" s="33">
        <v>4</v>
      </c>
      <c r="P6926" s="3">
        <f t="shared" si="649"/>
        <v>0</v>
      </c>
      <c r="Q6926" s="3">
        <f t="shared" si="650"/>
        <v>0</v>
      </c>
      <c r="R6926" s="3">
        <f t="shared" si="651"/>
        <v>0</v>
      </c>
      <c r="S6926" s="3">
        <f t="shared" si="652"/>
        <v>1</v>
      </c>
      <c r="T6926" s="3">
        <f t="shared" si="653"/>
        <v>0</v>
      </c>
      <c r="U6926" s="3">
        <f t="shared" si="654"/>
        <v>0</v>
      </c>
    </row>
    <row r="6927" spans="1:21" ht="12.75" customHeight="1" x14ac:dyDescent="0.2">
      <c r="A6927" s="82" t="s">
        <v>95</v>
      </c>
      <c r="B6927" s="81" t="s">
        <v>96</v>
      </c>
      <c r="C6927" s="47">
        <v>61989592</v>
      </c>
      <c r="D6927" s="80" t="s">
        <v>6673</v>
      </c>
      <c r="E6927" s="81" t="s">
        <v>6797</v>
      </c>
      <c r="F6927" s="82">
        <v>192124290</v>
      </c>
      <c r="G6927" s="83" t="s">
        <v>167</v>
      </c>
      <c r="H6927" s="80" t="s">
        <v>52</v>
      </c>
      <c r="I6927" s="80" t="s">
        <v>14918</v>
      </c>
      <c r="J6927" s="80" t="s">
        <v>14919</v>
      </c>
      <c r="K6927" s="80" t="s">
        <v>341</v>
      </c>
      <c r="L6927" s="80" t="s">
        <v>350</v>
      </c>
      <c r="M6927" s="81" t="s">
        <v>351</v>
      </c>
      <c r="N6927" s="32" t="s">
        <v>10618</v>
      </c>
      <c r="O6927" s="33">
        <v>2</v>
      </c>
      <c r="P6927" s="3">
        <f t="shared" si="649"/>
        <v>0</v>
      </c>
      <c r="Q6927" s="3">
        <f t="shared" si="650"/>
        <v>1</v>
      </c>
      <c r="R6927" s="3">
        <f t="shared" si="651"/>
        <v>0</v>
      </c>
      <c r="S6927" s="3">
        <f t="shared" si="652"/>
        <v>0</v>
      </c>
      <c r="T6927" s="3">
        <f t="shared" si="653"/>
        <v>0</v>
      </c>
      <c r="U6927" s="3">
        <f t="shared" si="654"/>
        <v>0</v>
      </c>
    </row>
    <row r="6928" spans="1:21" ht="12.75" customHeight="1" x14ac:dyDescent="0.2">
      <c r="A6928" s="82" t="s">
        <v>95</v>
      </c>
      <c r="B6928" s="81" t="s">
        <v>96</v>
      </c>
      <c r="C6928" s="47">
        <v>61989592</v>
      </c>
      <c r="D6928" s="80" t="s">
        <v>6673</v>
      </c>
      <c r="E6928" s="81" t="s">
        <v>6877</v>
      </c>
      <c r="F6928" s="82">
        <v>192125033</v>
      </c>
      <c r="G6928" s="83" t="s">
        <v>67</v>
      </c>
      <c r="H6928" s="80" t="s">
        <v>52</v>
      </c>
      <c r="I6928" s="80" t="s">
        <v>6954</v>
      </c>
      <c r="J6928" s="80" t="s">
        <v>14959</v>
      </c>
      <c r="K6928" s="80" t="s">
        <v>341</v>
      </c>
      <c r="L6928" s="80" t="s">
        <v>350</v>
      </c>
      <c r="M6928" s="81" t="s">
        <v>2916</v>
      </c>
      <c r="N6928" s="32" t="s">
        <v>10618</v>
      </c>
      <c r="O6928" s="33">
        <v>3</v>
      </c>
      <c r="P6928" s="3">
        <f t="shared" si="649"/>
        <v>0</v>
      </c>
      <c r="Q6928" s="3">
        <f t="shared" si="650"/>
        <v>0</v>
      </c>
      <c r="R6928" s="3">
        <f t="shared" si="651"/>
        <v>1</v>
      </c>
      <c r="S6928" s="3">
        <f t="shared" si="652"/>
        <v>0</v>
      </c>
      <c r="T6928" s="3">
        <f t="shared" si="653"/>
        <v>0</v>
      </c>
      <c r="U6928" s="3">
        <f t="shared" si="654"/>
        <v>0</v>
      </c>
    </row>
    <row r="6929" spans="1:21" ht="12.75" customHeight="1" x14ac:dyDescent="0.2">
      <c r="A6929" s="82" t="s">
        <v>95</v>
      </c>
      <c r="B6929" s="81" t="s">
        <v>96</v>
      </c>
      <c r="C6929" s="47">
        <v>61989592</v>
      </c>
      <c r="D6929" s="80" t="s">
        <v>6673</v>
      </c>
      <c r="E6929" s="81" t="s">
        <v>6877</v>
      </c>
      <c r="F6929" s="82">
        <v>192005119</v>
      </c>
      <c r="G6929" s="83" t="s">
        <v>67</v>
      </c>
      <c r="H6929" s="80" t="s">
        <v>52</v>
      </c>
      <c r="I6929" s="80" t="s">
        <v>12001</v>
      </c>
      <c r="J6929" s="80" t="s">
        <v>12002</v>
      </c>
      <c r="K6929" s="80" t="s">
        <v>341</v>
      </c>
      <c r="L6929" s="80" t="s">
        <v>346</v>
      </c>
      <c r="M6929" s="81" t="s">
        <v>347</v>
      </c>
      <c r="N6929" s="32" t="s">
        <v>10618</v>
      </c>
      <c r="O6929" s="33">
        <v>3</v>
      </c>
      <c r="P6929" s="3">
        <f t="shared" si="649"/>
        <v>0</v>
      </c>
      <c r="Q6929" s="3">
        <f t="shared" si="650"/>
        <v>0</v>
      </c>
      <c r="R6929" s="3">
        <f t="shared" si="651"/>
        <v>1</v>
      </c>
      <c r="S6929" s="3">
        <f t="shared" si="652"/>
        <v>0</v>
      </c>
      <c r="T6929" s="3">
        <f t="shared" si="653"/>
        <v>0</v>
      </c>
      <c r="U6929" s="3">
        <f t="shared" si="654"/>
        <v>0</v>
      </c>
    </row>
    <row r="6930" spans="1:21" ht="12.75" customHeight="1" x14ac:dyDescent="0.2">
      <c r="A6930" s="82" t="s">
        <v>95</v>
      </c>
      <c r="B6930" s="81" t="s">
        <v>96</v>
      </c>
      <c r="C6930" s="47">
        <v>61989592</v>
      </c>
      <c r="D6930" s="80" t="s">
        <v>6673</v>
      </c>
      <c r="E6930" s="81" t="s">
        <v>6877</v>
      </c>
      <c r="F6930" s="82">
        <v>192071328</v>
      </c>
      <c r="G6930" s="83" t="s">
        <v>105</v>
      </c>
      <c r="H6930" s="80" t="s">
        <v>29</v>
      </c>
      <c r="I6930" s="80" t="s">
        <v>6909</v>
      </c>
      <c r="J6930" s="80" t="s">
        <v>13322</v>
      </c>
      <c r="K6930" s="80" t="s">
        <v>341</v>
      </c>
      <c r="L6930" s="80" t="s">
        <v>346</v>
      </c>
      <c r="M6930" s="81" t="s">
        <v>347</v>
      </c>
      <c r="N6930" s="32" t="s">
        <v>10618</v>
      </c>
      <c r="O6930" s="33">
        <v>3</v>
      </c>
      <c r="P6930" s="3">
        <f t="shared" si="649"/>
        <v>0</v>
      </c>
      <c r="Q6930" s="3">
        <f t="shared" si="650"/>
        <v>0</v>
      </c>
      <c r="R6930" s="3">
        <f t="shared" si="651"/>
        <v>1</v>
      </c>
      <c r="S6930" s="3">
        <f t="shared" si="652"/>
        <v>0</v>
      </c>
      <c r="T6930" s="3">
        <f t="shared" si="653"/>
        <v>0</v>
      </c>
      <c r="U6930" s="3">
        <f t="shared" si="654"/>
        <v>0</v>
      </c>
    </row>
    <row r="6931" spans="1:21" ht="12.75" customHeight="1" x14ac:dyDescent="0.2">
      <c r="A6931" s="82" t="s">
        <v>95</v>
      </c>
      <c r="B6931" s="81" t="s">
        <v>96</v>
      </c>
      <c r="C6931" s="47">
        <v>61989592</v>
      </c>
      <c r="D6931" s="80" t="s">
        <v>6673</v>
      </c>
      <c r="E6931" s="81" t="s">
        <v>6877</v>
      </c>
      <c r="F6931" s="82">
        <v>192124910</v>
      </c>
      <c r="G6931" s="83" t="s">
        <v>67</v>
      </c>
      <c r="H6931" s="80" t="s">
        <v>52</v>
      </c>
      <c r="I6931" s="80" t="s">
        <v>14954</v>
      </c>
      <c r="J6931" s="80" t="s">
        <v>14955</v>
      </c>
      <c r="K6931" s="80" t="s">
        <v>341</v>
      </c>
      <c r="L6931" s="80" t="s">
        <v>346</v>
      </c>
      <c r="M6931" s="81" t="s">
        <v>347</v>
      </c>
      <c r="N6931" s="32" t="s">
        <v>10618</v>
      </c>
      <c r="O6931" s="33">
        <v>4</v>
      </c>
      <c r="P6931" s="3">
        <f t="shared" si="649"/>
        <v>0</v>
      </c>
      <c r="Q6931" s="3">
        <f t="shared" si="650"/>
        <v>0</v>
      </c>
      <c r="R6931" s="3">
        <f t="shared" si="651"/>
        <v>0</v>
      </c>
      <c r="S6931" s="3">
        <f t="shared" si="652"/>
        <v>1</v>
      </c>
      <c r="T6931" s="3">
        <f t="shared" si="653"/>
        <v>0</v>
      </c>
      <c r="U6931" s="3">
        <f t="shared" si="654"/>
        <v>0</v>
      </c>
    </row>
    <row r="6932" spans="1:21" ht="12.75" customHeight="1" x14ac:dyDescent="0.2">
      <c r="A6932" s="82" t="s">
        <v>95</v>
      </c>
      <c r="B6932" s="81" t="s">
        <v>96</v>
      </c>
      <c r="C6932" s="47">
        <v>61989592</v>
      </c>
      <c r="D6932" s="80" t="s">
        <v>6673</v>
      </c>
      <c r="E6932" s="81" t="s">
        <v>6877</v>
      </c>
      <c r="F6932" s="82">
        <v>192124923</v>
      </c>
      <c r="G6932" s="83" t="s">
        <v>167</v>
      </c>
      <c r="H6932" s="80" t="s">
        <v>52</v>
      </c>
      <c r="I6932" s="80" t="s">
        <v>14956</v>
      </c>
      <c r="J6932" s="80" t="s">
        <v>14957</v>
      </c>
      <c r="K6932" s="80" t="s">
        <v>341</v>
      </c>
      <c r="L6932" s="80" t="s">
        <v>346</v>
      </c>
      <c r="M6932" s="81" t="s">
        <v>347</v>
      </c>
      <c r="N6932" s="32" t="s">
        <v>10618</v>
      </c>
      <c r="O6932" s="33">
        <v>3</v>
      </c>
      <c r="P6932" s="3">
        <f t="shared" si="649"/>
        <v>0</v>
      </c>
      <c r="Q6932" s="3">
        <f t="shared" si="650"/>
        <v>0</v>
      </c>
      <c r="R6932" s="3">
        <f t="shared" si="651"/>
        <v>1</v>
      </c>
      <c r="S6932" s="3">
        <f t="shared" si="652"/>
        <v>0</v>
      </c>
      <c r="T6932" s="3">
        <f t="shared" si="653"/>
        <v>0</v>
      </c>
      <c r="U6932" s="3">
        <f t="shared" si="654"/>
        <v>0</v>
      </c>
    </row>
    <row r="6933" spans="1:21" ht="12.75" customHeight="1" x14ac:dyDescent="0.2">
      <c r="A6933" s="82" t="s">
        <v>95</v>
      </c>
      <c r="B6933" s="81" t="s">
        <v>96</v>
      </c>
      <c r="C6933" s="47">
        <v>61989592</v>
      </c>
      <c r="D6933" s="80" t="s">
        <v>6673</v>
      </c>
      <c r="E6933" s="81" t="s">
        <v>6877</v>
      </c>
      <c r="F6933" s="82">
        <v>192125025</v>
      </c>
      <c r="G6933" s="83" t="s">
        <v>105</v>
      </c>
      <c r="H6933" s="80" t="s">
        <v>52</v>
      </c>
      <c r="I6933" s="80" t="s">
        <v>6915</v>
      </c>
      <c r="J6933" s="80" t="s">
        <v>14958</v>
      </c>
      <c r="K6933" s="80" t="s">
        <v>341</v>
      </c>
      <c r="L6933" s="80" t="s">
        <v>346</v>
      </c>
      <c r="M6933" s="81" t="s">
        <v>347</v>
      </c>
      <c r="N6933" s="32" t="s">
        <v>10618</v>
      </c>
      <c r="O6933" s="33">
        <v>3</v>
      </c>
      <c r="P6933" s="3">
        <f t="shared" si="649"/>
        <v>0</v>
      </c>
      <c r="Q6933" s="3">
        <f t="shared" si="650"/>
        <v>0</v>
      </c>
      <c r="R6933" s="3">
        <f t="shared" si="651"/>
        <v>1</v>
      </c>
      <c r="S6933" s="3">
        <f t="shared" si="652"/>
        <v>0</v>
      </c>
      <c r="T6933" s="3">
        <f t="shared" si="653"/>
        <v>0</v>
      </c>
      <c r="U6933" s="3">
        <f t="shared" si="654"/>
        <v>0</v>
      </c>
    </row>
    <row r="6934" spans="1:21" ht="12.75" customHeight="1" x14ac:dyDescent="0.2">
      <c r="A6934" s="82" t="s">
        <v>95</v>
      </c>
      <c r="B6934" s="81" t="s">
        <v>96</v>
      </c>
      <c r="C6934" s="47">
        <v>61989592</v>
      </c>
      <c r="D6934" s="80" t="s">
        <v>6673</v>
      </c>
      <c r="E6934" s="81" t="s">
        <v>6877</v>
      </c>
      <c r="F6934" s="82">
        <v>192125087</v>
      </c>
      <c r="G6934" s="83" t="s">
        <v>167</v>
      </c>
      <c r="H6934" s="80" t="s">
        <v>29</v>
      </c>
      <c r="I6934" s="80" t="s">
        <v>14960</v>
      </c>
      <c r="J6934" s="80" t="s">
        <v>14961</v>
      </c>
      <c r="K6934" s="80" t="s">
        <v>341</v>
      </c>
      <c r="L6934" s="80" t="s">
        <v>346</v>
      </c>
      <c r="M6934" s="81" t="s">
        <v>347</v>
      </c>
      <c r="N6934" s="32" t="s">
        <v>10618</v>
      </c>
      <c r="O6934" s="33">
        <v>3</v>
      </c>
      <c r="P6934" s="3">
        <f t="shared" si="649"/>
        <v>0</v>
      </c>
      <c r="Q6934" s="3">
        <f t="shared" si="650"/>
        <v>0</v>
      </c>
      <c r="R6934" s="3">
        <f t="shared" si="651"/>
        <v>1</v>
      </c>
      <c r="S6934" s="3">
        <f t="shared" si="652"/>
        <v>0</v>
      </c>
      <c r="T6934" s="3">
        <f t="shared" si="653"/>
        <v>0</v>
      </c>
      <c r="U6934" s="3">
        <f t="shared" si="654"/>
        <v>0</v>
      </c>
    </row>
    <row r="6935" spans="1:21" ht="12.75" customHeight="1" x14ac:dyDescent="0.2">
      <c r="A6935" s="82" t="s">
        <v>95</v>
      </c>
      <c r="B6935" s="81" t="s">
        <v>96</v>
      </c>
      <c r="C6935" s="47">
        <v>61989592</v>
      </c>
      <c r="D6935" s="80" t="s">
        <v>6673</v>
      </c>
      <c r="E6935" s="81" t="s">
        <v>6877</v>
      </c>
      <c r="F6935" s="82">
        <v>192125108</v>
      </c>
      <c r="G6935" s="83" t="s">
        <v>105</v>
      </c>
      <c r="H6935" s="80" t="s">
        <v>52</v>
      </c>
      <c r="I6935" s="80" t="s">
        <v>14962</v>
      </c>
      <c r="J6935" s="80" t="s">
        <v>14963</v>
      </c>
      <c r="K6935" s="80" t="s">
        <v>341</v>
      </c>
      <c r="L6935" s="80" t="s">
        <v>346</v>
      </c>
      <c r="M6935" s="81" t="s">
        <v>347</v>
      </c>
      <c r="N6935" s="32" t="s">
        <v>10618</v>
      </c>
      <c r="O6935" s="33">
        <v>2</v>
      </c>
      <c r="P6935" s="3">
        <f t="shared" si="649"/>
        <v>0</v>
      </c>
      <c r="Q6935" s="3">
        <f t="shared" si="650"/>
        <v>1</v>
      </c>
      <c r="R6935" s="3">
        <f t="shared" si="651"/>
        <v>0</v>
      </c>
      <c r="S6935" s="3">
        <f t="shared" si="652"/>
        <v>0</v>
      </c>
      <c r="T6935" s="3">
        <f t="shared" si="653"/>
        <v>0</v>
      </c>
      <c r="U6935" s="3">
        <f t="shared" si="654"/>
        <v>0</v>
      </c>
    </row>
    <row r="6936" spans="1:21" ht="12.75" customHeight="1" x14ac:dyDescent="0.2">
      <c r="A6936" s="82" t="s">
        <v>95</v>
      </c>
      <c r="B6936" s="81" t="s">
        <v>96</v>
      </c>
      <c r="C6936" s="47">
        <v>61989592</v>
      </c>
      <c r="D6936" s="80" t="s">
        <v>6673</v>
      </c>
      <c r="E6936" s="81" t="s">
        <v>6877</v>
      </c>
      <c r="F6936" s="82">
        <v>192125124</v>
      </c>
      <c r="G6936" s="83" t="s">
        <v>67</v>
      </c>
      <c r="H6936" s="80" t="s">
        <v>29</v>
      </c>
      <c r="I6936" s="80" t="s">
        <v>6928</v>
      </c>
      <c r="J6936" s="80" t="s">
        <v>14964</v>
      </c>
      <c r="K6936" s="80" t="s">
        <v>341</v>
      </c>
      <c r="L6936" s="80" t="s">
        <v>346</v>
      </c>
      <c r="M6936" s="81" t="s">
        <v>347</v>
      </c>
      <c r="N6936" s="32" t="s">
        <v>10618</v>
      </c>
      <c r="O6936" s="33">
        <v>3</v>
      </c>
      <c r="P6936" s="3">
        <f t="shared" si="649"/>
        <v>0</v>
      </c>
      <c r="Q6936" s="3">
        <f t="shared" si="650"/>
        <v>0</v>
      </c>
      <c r="R6936" s="3">
        <f t="shared" si="651"/>
        <v>1</v>
      </c>
      <c r="S6936" s="3">
        <f t="shared" si="652"/>
        <v>0</v>
      </c>
      <c r="T6936" s="3">
        <f t="shared" si="653"/>
        <v>0</v>
      </c>
      <c r="U6936" s="3">
        <f t="shared" si="654"/>
        <v>0</v>
      </c>
    </row>
    <row r="6937" spans="1:21" ht="12.75" customHeight="1" x14ac:dyDescent="0.2">
      <c r="A6937" s="82" t="s">
        <v>95</v>
      </c>
      <c r="B6937" s="81" t="s">
        <v>96</v>
      </c>
      <c r="C6937" s="47">
        <v>61989592</v>
      </c>
      <c r="D6937" s="80" t="s">
        <v>6673</v>
      </c>
      <c r="E6937" s="81" t="s">
        <v>6778</v>
      </c>
      <c r="F6937" s="82">
        <v>191879192</v>
      </c>
      <c r="G6937" s="83" t="s">
        <v>67</v>
      </c>
      <c r="H6937" s="80" t="s">
        <v>52</v>
      </c>
      <c r="I6937" s="80" t="s">
        <v>10923</v>
      </c>
      <c r="J6937" s="80" t="s">
        <v>10924</v>
      </c>
      <c r="K6937" s="80" t="s">
        <v>341</v>
      </c>
      <c r="L6937" s="80" t="s">
        <v>1089</v>
      </c>
      <c r="M6937" s="81" t="s">
        <v>1090</v>
      </c>
      <c r="N6937" s="32" t="s">
        <v>10618</v>
      </c>
      <c r="O6937" s="33">
        <v>3</v>
      </c>
      <c r="P6937" s="3">
        <f t="shared" si="649"/>
        <v>0</v>
      </c>
      <c r="Q6937" s="3">
        <f t="shared" si="650"/>
        <v>0</v>
      </c>
      <c r="R6937" s="3">
        <f t="shared" si="651"/>
        <v>1</v>
      </c>
      <c r="S6937" s="3">
        <f t="shared" si="652"/>
        <v>0</v>
      </c>
      <c r="T6937" s="3">
        <f t="shared" si="653"/>
        <v>0</v>
      </c>
      <c r="U6937" s="3">
        <f t="shared" si="654"/>
        <v>0</v>
      </c>
    </row>
    <row r="6938" spans="1:21" ht="12.75" customHeight="1" x14ac:dyDescent="0.2">
      <c r="A6938" s="82" t="s">
        <v>95</v>
      </c>
      <c r="B6938" s="81" t="s">
        <v>96</v>
      </c>
      <c r="C6938" s="47">
        <v>61989592</v>
      </c>
      <c r="D6938" s="80" t="s">
        <v>6673</v>
      </c>
      <c r="E6938" s="81" t="s">
        <v>6800</v>
      </c>
      <c r="F6938" s="82">
        <v>192126201</v>
      </c>
      <c r="G6938" s="83" t="s">
        <v>105</v>
      </c>
      <c r="H6938" s="80" t="s">
        <v>29</v>
      </c>
      <c r="I6938" s="80" t="s">
        <v>6846</v>
      </c>
      <c r="J6938" s="80" t="s">
        <v>14985</v>
      </c>
      <c r="K6938" s="80" t="s">
        <v>341</v>
      </c>
      <c r="L6938" s="80" t="s">
        <v>1089</v>
      </c>
      <c r="M6938" s="81" t="s">
        <v>1090</v>
      </c>
      <c r="N6938" s="32" t="s">
        <v>10618</v>
      </c>
      <c r="O6938" s="33">
        <v>3</v>
      </c>
      <c r="P6938" s="3">
        <f t="shared" si="649"/>
        <v>0</v>
      </c>
      <c r="Q6938" s="3">
        <f t="shared" si="650"/>
        <v>0</v>
      </c>
      <c r="R6938" s="3">
        <f t="shared" si="651"/>
        <v>1</v>
      </c>
      <c r="S6938" s="3">
        <f t="shared" si="652"/>
        <v>0</v>
      </c>
      <c r="T6938" s="3">
        <f t="shared" si="653"/>
        <v>0</v>
      </c>
      <c r="U6938" s="3">
        <f t="shared" si="654"/>
        <v>0</v>
      </c>
    </row>
    <row r="6939" spans="1:21" ht="12.75" customHeight="1" x14ac:dyDescent="0.2">
      <c r="A6939" s="82" t="s">
        <v>95</v>
      </c>
      <c r="B6939" s="81" t="s">
        <v>96</v>
      </c>
      <c r="C6939" s="47">
        <v>61989592</v>
      </c>
      <c r="D6939" s="80" t="s">
        <v>6673</v>
      </c>
      <c r="E6939" s="81" t="s">
        <v>6800</v>
      </c>
      <c r="F6939" s="82">
        <v>192126207</v>
      </c>
      <c r="G6939" s="83" t="s">
        <v>105</v>
      </c>
      <c r="H6939" s="80" t="s">
        <v>29</v>
      </c>
      <c r="I6939" s="80" t="s">
        <v>14986</v>
      </c>
      <c r="J6939" s="80" t="s">
        <v>14987</v>
      </c>
      <c r="K6939" s="80" t="s">
        <v>341</v>
      </c>
      <c r="L6939" s="80" t="s">
        <v>1089</v>
      </c>
      <c r="M6939" s="81" t="s">
        <v>2251</v>
      </c>
      <c r="N6939" s="32" t="s">
        <v>10618</v>
      </c>
      <c r="O6939" s="33">
        <v>5</v>
      </c>
      <c r="P6939" s="3">
        <f t="shared" si="649"/>
        <v>0</v>
      </c>
      <c r="Q6939" s="3">
        <f t="shared" si="650"/>
        <v>0</v>
      </c>
      <c r="R6939" s="3">
        <f t="shared" si="651"/>
        <v>0</v>
      </c>
      <c r="S6939" s="3">
        <f t="shared" si="652"/>
        <v>0</v>
      </c>
      <c r="T6939" s="3">
        <f t="shared" si="653"/>
        <v>1</v>
      </c>
      <c r="U6939" s="3">
        <f t="shared" si="654"/>
        <v>0</v>
      </c>
    </row>
    <row r="6940" spans="1:21" ht="12.75" customHeight="1" x14ac:dyDescent="0.2">
      <c r="A6940" s="82" t="s">
        <v>95</v>
      </c>
      <c r="B6940" s="81" t="s">
        <v>96</v>
      </c>
      <c r="C6940" s="47">
        <v>61989592</v>
      </c>
      <c r="D6940" s="80" t="s">
        <v>6673</v>
      </c>
      <c r="E6940" s="81" t="s">
        <v>6800</v>
      </c>
      <c r="F6940" s="82">
        <v>192126224</v>
      </c>
      <c r="G6940" s="83" t="s">
        <v>67</v>
      </c>
      <c r="H6940" s="80" t="s">
        <v>29</v>
      </c>
      <c r="I6940" s="80" t="s">
        <v>14988</v>
      </c>
      <c r="J6940" s="80" t="s">
        <v>14989</v>
      </c>
      <c r="K6940" s="80" t="s">
        <v>341</v>
      </c>
      <c r="L6940" s="80" t="s">
        <v>1089</v>
      </c>
      <c r="M6940" s="81" t="s">
        <v>1090</v>
      </c>
      <c r="N6940" s="32" t="s">
        <v>10618</v>
      </c>
      <c r="O6940" s="33">
        <v>5</v>
      </c>
      <c r="P6940" s="3">
        <f t="shared" si="649"/>
        <v>0</v>
      </c>
      <c r="Q6940" s="3">
        <f t="shared" si="650"/>
        <v>0</v>
      </c>
      <c r="R6940" s="3">
        <f t="shared" si="651"/>
        <v>0</v>
      </c>
      <c r="S6940" s="3">
        <f t="shared" si="652"/>
        <v>0</v>
      </c>
      <c r="T6940" s="3">
        <f t="shared" si="653"/>
        <v>1</v>
      </c>
      <c r="U6940" s="3">
        <f t="shared" si="654"/>
        <v>0</v>
      </c>
    </row>
    <row r="6941" spans="1:21" ht="12.75" customHeight="1" x14ac:dyDescent="0.2">
      <c r="A6941" s="82" t="s">
        <v>95</v>
      </c>
      <c r="B6941" s="81" t="s">
        <v>96</v>
      </c>
      <c r="C6941" s="47">
        <v>61989592</v>
      </c>
      <c r="D6941" s="80" t="s">
        <v>6673</v>
      </c>
      <c r="E6941" s="81" t="s">
        <v>6800</v>
      </c>
      <c r="F6941" s="82">
        <v>192126226</v>
      </c>
      <c r="G6941" s="83" t="s">
        <v>105</v>
      </c>
      <c r="H6941" s="80" t="s">
        <v>29</v>
      </c>
      <c r="I6941" s="80" t="s">
        <v>14990</v>
      </c>
      <c r="J6941" s="80" t="s">
        <v>14991</v>
      </c>
      <c r="K6941" s="80" t="s">
        <v>341</v>
      </c>
      <c r="L6941" s="80" t="s">
        <v>1089</v>
      </c>
      <c r="M6941" s="81" t="s">
        <v>1090</v>
      </c>
      <c r="N6941" s="32" t="s">
        <v>10618</v>
      </c>
      <c r="O6941" s="33">
        <v>4</v>
      </c>
      <c r="P6941" s="3">
        <f t="shared" si="649"/>
        <v>0</v>
      </c>
      <c r="Q6941" s="3">
        <f t="shared" si="650"/>
        <v>0</v>
      </c>
      <c r="R6941" s="3">
        <f t="shared" si="651"/>
        <v>0</v>
      </c>
      <c r="S6941" s="3">
        <f t="shared" si="652"/>
        <v>1</v>
      </c>
      <c r="T6941" s="3">
        <f t="shared" si="653"/>
        <v>0</v>
      </c>
      <c r="U6941" s="3">
        <f t="shared" si="654"/>
        <v>0</v>
      </c>
    </row>
    <row r="6942" spans="1:21" ht="12.75" customHeight="1" x14ac:dyDescent="0.2">
      <c r="A6942" s="82" t="s">
        <v>95</v>
      </c>
      <c r="B6942" s="81" t="s">
        <v>96</v>
      </c>
      <c r="C6942" s="47">
        <v>61989592</v>
      </c>
      <c r="D6942" s="80" t="s">
        <v>6673</v>
      </c>
      <c r="E6942" s="81" t="s">
        <v>6800</v>
      </c>
      <c r="F6942" s="82">
        <v>192126401</v>
      </c>
      <c r="G6942" s="83" t="s">
        <v>105</v>
      </c>
      <c r="H6942" s="80" t="s">
        <v>29</v>
      </c>
      <c r="I6942" s="80" t="s">
        <v>14996</v>
      </c>
      <c r="J6942" s="80" t="s">
        <v>14997</v>
      </c>
      <c r="K6942" s="80" t="s">
        <v>341</v>
      </c>
      <c r="L6942" s="80" t="s">
        <v>1089</v>
      </c>
      <c r="M6942" s="81" t="s">
        <v>2251</v>
      </c>
      <c r="N6942" s="32" t="s">
        <v>10618</v>
      </c>
      <c r="O6942" s="33">
        <v>3</v>
      </c>
      <c r="P6942" s="3">
        <f t="shared" si="649"/>
        <v>0</v>
      </c>
      <c r="Q6942" s="3">
        <f t="shared" si="650"/>
        <v>0</v>
      </c>
      <c r="R6942" s="3">
        <f t="shared" si="651"/>
        <v>1</v>
      </c>
      <c r="S6942" s="3">
        <f t="shared" si="652"/>
        <v>0</v>
      </c>
      <c r="T6942" s="3">
        <f t="shared" si="653"/>
        <v>0</v>
      </c>
      <c r="U6942" s="3">
        <f t="shared" si="654"/>
        <v>0</v>
      </c>
    </row>
    <row r="6943" spans="1:21" ht="12.75" customHeight="1" x14ac:dyDescent="0.2">
      <c r="A6943" s="82" t="s">
        <v>95</v>
      </c>
      <c r="B6943" s="81" t="s">
        <v>96</v>
      </c>
      <c r="C6943" s="47">
        <v>61989592</v>
      </c>
      <c r="D6943" s="80" t="s">
        <v>6673</v>
      </c>
      <c r="E6943" s="81" t="s">
        <v>6800</v>
      </c>
      <c r="F6943" s="82">
        <v>192126479</v>
      </c>
      <c r="G6943" s="83" t="s">
        <v>105</v>
      </c>
      <c r="H6943" s="80" t="s">
        <v>29</v>
      </c>
      <c r="I6943" s="80" t="s">
        <v>15000</v>
      </c>
      <c r="J6943" s="80" t="s">
        <v>15001</v>
      </c>
      <c r="K6943" s="80" t="s">
        <v>341</v>
      </c>
      <c r="L6943" s="80" t="s">
        <v>1089</v>
      </c>
      <c r="M6943" s="81" t="s">
        <v>2251</v>
      </c>
      <c r="N6943" s="32" t="s">
        <v>10618</v>
      </c>
      <c r="O6943" s="33">
        <v>3</v>
      </c>
      <c r="P6943" s="3">
        <f t="shared" si="649"/>
        <v>0</v>
      </c>
      <c r="Q6943" s="3">
        <f t="shared" si="650"/>
        <v>0</v>
      </c>
      <c r="R6943" s="3">
        <f t="shared" si="651"/>
        <v>1</v>
      </c>
      <c r="S6943" s="3">
        <f t="shared" si="652"/>
        <v>0</v>
      </c>
      <c r="T6943" s="3">
        <f t="shared" si="653"/>
        <v>0</v>
      </c>
      <c r="U6943" s="3">
        <f t="shared" si="654"/>
        <v>0</v>
      </c>
    </row>
    <row r="6944" spans="1:21" ht="12.75" customHeight="1" x14ac:dyDescent="0.2">
      <c r="A6944" s="82" t="s">
        <v>95</v>
      </c>
      <c r="B6944" s="81" t="s">
        <v>96</v>
      </c>
      <c r="C6944" s="47">
        <v>61989592</v>
      </c>
      <c r="D6944" s="80" t="s">
        <v>6673</v>
      </c>
      <c r="E6944" s="81" t="s">
        <v>6800</v>
      </c>
      <c r="F6944" s="82">
        <v>192126551</v>
      </c>
      <c r="G6944" s="83" t="s">
        <v>105</v>
      </c>
      <c r="H6944" s="80" t="s">
        <v>29</v>
      </c>
      <c r="I6944" s="80" t="s">
        <v>15002</v>
      </c>
      <c r="J6944" s="80" t="s">
        <v>15003</v>
      </c>
      <c r="K6944" s="80" t="s">
        <v>341</v>
      </c>
      <c r="L6944" s="80" t="s">
        <v>1089</v>
      </c>
      <c r="M6944" s="81" t="s">
        <v>1090</v>
      </c>
      <c r="N6944" s="32" t="s">
        <v>10618</v>
      </c>
      <c r="O6944" s="33">
        <v>4</v>
      </c>
      <c r="P6944" s="3">
        <f t="shared" si="649"/>
        <v>0</v>
      </c>
      <c r="Q6944" s="3">
        <f t="shared" si="650"/>
        <v>0</v>
      </c>
      <c r="R6944" s="3">
        <f t="shared" si="651"/>
        <v>0</v>
      </c>
      <c r="S6944" s="3">
        <f t="shared" si="652"/>
        <v>1</v>
      </c>
      <c r="T6944" s="3">
        <f t="shared" si="653"/>
        <v>0</v>
      </c>
      <c r="U6944" s="3">
        <f t="shared" si="654"/>
        <v>0</v>
      </c>
    </row>
    <row r="6945" spans="1:21" ht="12.75" customHeight="1" x14ac:dyDescent="0.2">
      <c r="A6945" s="82" t="s">
        <v>95</v>
      </c>
      <c r="B6945" s="81" t="s">
        <v>96</v>
      </c>
      <c r="C6945" s="47">
        <v>61989592</v>
      </c>
      <c r="D6945" s="80" t="s">
        <v>6673</v>
      </c>
      <c r="E6945" s="81" t="s">
        <v>6797</v>
      </c>
      <c r="F6945" s="82">
        <v>192004505</v>
      </c>
      <c r="G6945" s="83" t="s">
        <v>67</v>
      </c>
      <c r="H6945" s="80" t="s">
        <v>52</v>
      </c>
      <c r="I6945" s="80" t="s">
        <v>11997</v>
      </c>
      <c r="J6945" s="80" t="s">
        <v>11998</v>
      </c>
      <c r="K6945" s="80" t="s">
        <v>341</v>
      </c>
      <c r="L6945" s="80" t="s">
        <v>631</v>
      </c>
      <c r="M6945" s="81" t="s">
        <v>632</v>
      </c>
      <c r="N6945" s="32" t="s">
        <v>10618</v>
      </c>
      <c r="O6945" s="33">
        <v>5</v>
      </c>
      <c r="P6945" s="3">
        <f t="shared" si="649"/>
        <v>0</v>
      </c>
      <c r="Q6945" s="3">
        <f t="shared" si="650"/>
        <v>0</v>
      </c>
      <c r="R6945" s="3">
        <f t="shared" si="651"/>
        <v>0</v>
      </c>
      <c r="S6945" s="3">
        <f t="shared" si="652"/>
        <v>0</v>
      </c>
      <c r="T6945" s="3">
        <f t="shared" si="653"/>
        <v>1</v>
      </c>
      <c r="U6945" s="3">
        <f t="shared" si="654"/>
        <v>0</v>
      </c>
    </row>
    <row r="6946" spans="1:21" ht="12.75" customHeight="1" x14ac:dyDescent="0.2">
      <c r="A6946" s="82" t="s">
        <v>95</v>
      </c>
      <c r="B6946" s="81" t="s">
        <v>96</v>
      </c>
      <c r="C6946" s="47">
        <v>61989592</v>
      </c>
      <c r="D6946" s="80" t="s">
        <v>6673</v>
      </c>
      <c r="E6946" s="81" t="s">
        <v>6797</v>
      </c>
      <c r="F6946" s="82">
        <v>192124482</v>
      </c>
      <c r="G6946" s="83" t="s">
        <v>67</v>
      </c>
      <c r="H6946" s="80" t="s">
        <v>52</v>
      </c>
      <c r="I6946" s="80" t="s">
        <v>14932</v>
      </c>
      <c r="J6946" s="80" t="s">
        <v>14933</v>
      </c>
      <c r="K6946" s="80" t="s">
        <v>341</v>
      </c>
      <c r="L6946" s="80" t="s">
        <v>631</v>
      </c>
      <c r="M6946" s="81" t="s">
        <v>632</v>
      </c>
      <c r="N6946" s="32" t="s">
        <v>10618</v>
      </c>
      <c r="O6946" s="33">
        <v>3</v>
      </c>
      <c r="P6946" s="3">
        <f t="shared" si="649"/>
        <v>0</v>
      </c>
      <c r="Q6946" s="3">
        <f t="shared" si="650"/>
        <v>0</v>
      </c>
      <c r="R6946" s="3">
        <f t="shared" si="651"/>
        <v>1</v>
      </c>
      <c r="S6946" s="3">
        <f t="shared" si="652"/>
        <v>0</v>
      </c>
      <c r="T6946" s="3">
        <f t="shared" si="653"/>
        <v>0</v>
      </c>
      <c r="U6946" s="3">
        <f t="shared" si="654"/>
        <v>0</v>
      </c>
    </row>
    <row r="6947" spans="1:21" ht="12.75" customHeight="1" x14ac:dyDescent="0.2">
      <c r="A6947" s="82" t="s">
        <v>95</v>
      </c>
      <c r="B6947" s="81" t="s">
        <v>96</v>
      </c>
      <c r="C6947" s="47">
        <v>61989592</v>
      </c>
      <c r="D6947" s="80" t="s">
        <v>6673</v>
      </c>
      <c r="E6947" s="81" t="s">
        <v>6800</v>
      </c>
      <c r="F6947" s="82">
        <v>191938805</v>
      </c>
      <c r="G6947" s="83" t="s">
        <v>105</v>
      </c>
      <c r="H6947" s="80" t="s">
        <v>29</v>
      </c>
      <c r="I6947" s="80" t="s">
        <v>11334</v>
      </c>
      <c r="J6947" s="80" t="s">
        <v>11335</v>
      </c>
      <c r="K6947" s="80" t="s">
        <v>341</v>
      </c>
      <c r="L6947" s="80" t="s">
        <v>2285</v>
      </c>
      <c r="M6947" s="81" t="s">
        <v>2286</v>
      </c>
      <c r="N6947" s="32" t="s">
        <v>10618</v>
      </c>
      <c r="O6947" s="33">
        <v>3</v>
      </c>
      <c r="P6947" s="3">
        <f t="shared" si="649"/>
        <v>0</v>
      </c>
      <c r="Q6947" s="3">
        <f t="shared" si="650"/>
        <v>0</v>
      </c>
      <c r="R6947" s="3">
        <f t="shared" si="651"/>
        <v>1</v>
      </c>
      <c r="S6947" s="3">
        <f t="shared" si="652"/>
        <v>0</v>
      </c>
      <c r="T6947" s="3">
        <f t="shared" si="653"/>
        <v>0</v>
      </c>
      <c r="U6947" s="3">
        <f t="shared" si="654"/>
        <v>0</v>
      </c>
    </row>
    <row r="6948" spans="1:21" ht="12.75" customHeight="1" x14ac:dyDescent="0.2">
      <c r="A6948" s="82" t="s">
        <v>95</v>
      </c>
      <c r="B6948" s="81" t="s">
        <v>96</v>
      </c>
      <c r="C6948" s="47">
        <v>61989592</v>
      </c>
      <c r="D6948" s="80" t="s">
        <v>6673</v>
      </c>
      <c r="E6948" s="81" t="s">
        <v>6800</v>
      </c>
      <c r="F6948" s="82">
        <v>192126428</v>
      </c>
      <c r="G6948" s="83" t="s">
        <v>105</v>
      </c>
      <c r="H6948" s="80" t="s">
        <v>29</v>
      </c>
      <c r="I6948" s="80" t="s">
        <v>14998</v>
      </c>
      <c r="J6948" s="80" t="s">
        <v>14999</v>
      </c>
      <c r="K6948" s="80" t="s">
        <v>341</v>
      </c>
      <c r="L6948" s="80" t="s">
        <v>2285</v>
      </c>
      <c r="M6948" s="81" t="s">
        <v>2286</v>
      </c>
      <c r="N6948" s="32" t="s">
        <v>10618</v>
      </c>
      <c r="O6948" s="33">
        <v>4</v>
      </c>
      <c r="P6948" s="3">
        <f t="shared" si="649"/>
        <v>0</v>
      </c>
      <c r="Q6948" s="3">
        <f t="shared" si="650"/>
        <v>0</v>
      </c>
      <c r="R6948" s="3">
        <f t="shared" si="651"/>
        <v>0</v>
      </c>
      <c r="S6948" s="3">
        <f t="shared" si="652"/>
        <v>1</v>
      </c>
      <c r="T6948" s="3">
        <f t="shared" si="653"/>
        <v>0</v>
      </c>
      <c r="U6948" s="3">
        <f t="shared" si="654"/>
        <v>0</v>
      </c>
    </row>
    <row r="6949" spans="1:21" ht="12.75" customHeight="1" x14ac:dyDescent="0.2">
      <c r="A6949" s="82" t="s">
        <v>95</v>
      </c>
      <c r="B6949" s="81" t="s">
        <v>96</v>
      </c>
      <c r="C6949" s="47">
        <v>61989592</v>
      </c>
      <c r="D6949" s="80" t="s">
        <v>6673</v>
      </c>
      <c r="E6949" s="81" t="s">
        <v>6797</v>
      </c>
      <c r="F6949" s="82">
        <v>192124795</v>
      </c>
      <c r="G6949" s="83" t="s">
        <v>105</v>
      </c>
      <c r="H6949" s="80" t="s">
        <v>29</v>
      </c>
      <c r="I6949" s="80" t="s">
        <v>14945</v>
      </c>
      <c r="J6949" s="80" t="s">
        <v>14946</v>
      </c>
      <c r="K6949" s="80" t="s">
        <v>341</v>
      </c>
      <c r="L6949" s="80" t="s">
        <v>342</v>
      </c>
      <c r="M6949" s="81" t="s">
        <v>640</v>
      </c>
      <c r="N6949" s="32" t="s">
        <v>10618</v>
      </c>
      <c r="O6949" s="33">
        <v>2</v>
      </c>
      <c r="P6949" s="3">
        <f t="shared" si="649"/>
        <v>0</v>
      </c>
      <c r="Q6949" s="3">
        <f t="shared" si="650"/>
        <v>1</v>
      </c>
      <c r="R6949" s="3">
        <f t="shared" si="651"/>
        <v>0</v>
      </c>
      <c r="S6949" s="3">
        <f t="shared" si="652"/>
        <v>0</v>
      </c>
      <c r="T6949" s="3">
        <f t="shared" si="653"/>
        <v>0</v>
      </c>
      <c r="U6949" s="3">
        <f t="shared" si="654"/>
        <v>0</v>
      </c>
    </row>
    <row r="6950" spans="1:21" ht="12.75" customHeight="1" x14ac:dyDescent="0.2">
      <c r="A6950" s="82" t="s">
        <v>95</v>
      </c>
      <c r="B6950" s="81" t="s">
        <v>96</v>
      </c>
      <c r="C6950" s="47">
        <v>61989592</v>
      </c>
      <c r="D6950" s="80" t="s">
        <v>6673</v>
      </c>
      <c r="E6950" s="81" t="s">
        <v>6797</v>
      </c>
      <c r="F6950" s="82">
        <v>192004413</v>
      </c>
      <c r="G6950" s="83" t="s">
        <v>67</v>
      </c>
      <c r="H6950" s="80" t="s">
        <v>52</v>
      </c>
      <c r="I6950" s="80" t="s">
        <v>11995</v>
      </c>
      <c r="J6950" s="80" t="s">
        <v>11996</v>
      </c>
      <c r="K6950" s="80" t="s">
        <v>341</v>
      </c>
      <c r="L6950" s="80" t="s">
        <v>2233</v>
      </c>
      <c r="M6950" s="81" t="s">
        <v>2234</v>
      </c>
      <c r="N6950" s="32" t="s">
        <v>10618</v>
      </c>
      <c r="O6950" s="33">
        <v>3</v>
      </c>
      <c r="P6950" s="3">
        <f t="shared" si="649"/>
        <v>0</v>
      </c>
      <c r="Q6950" s="3">
        <f t="shared" si="650"/>
        <v>0</v>
      </c>
      <c r="R6950" s="3">
        <f t="shared" si="651"/>
        <v>1</v>
      </c>
      <c r="S6950" s="3">
        <f t="shared" si="652"/>
        <v>0</v>
      </c>
      <c r="T6950" s="3">
        <f t="shared" si="653"/>
        <v>0</v>
      </c>
      <c r="U6950" s="3">
        <f t="shared" si="654"/>
        <v>0</v>
      </c>
    </row>
    <row r="6951" spans="1:21" ht="12.75" customHeight="1" x14ac:dyDescent="0.2">
      <c r="A6951" s="82" t="s">
        <v>95</v>
      </c>
      <c r="B6951" s="81" t="s">
        <v>96</v>
      </c>
      <c r="C6951" s="47">
        <v>61989592</v>
      </c>
      <c r="D6951" s="80" t="s">
        <v>6673</v>
      </c>
      <c r="E6951" s="81" t="s">
        <v>6797</v>
      </c>
      <c r="F6951" s="82">
        <v>192071282</v>
      </c>
      <c r="G6951" s="83" t="s">
        <v>105</v>
      </c>
      <c r="H6951" s="80" t="s">
        <v>52</v>
      </c>
      <c r="I6951" s="80" t="s">
        <v>13316</v>
      </c>
      <c r="J6951" s="80" t="s">
        <v>13317</v>
      </c>
      <c r="K6951" s="80" t="s">
        <v>341</v>
      </c>
      <c r="L6951" s="80" t="s">
        <v>2233</v>
      </c>
      <c r="M6951" s="81" t="s">
        <v>2238</v>
      </c>
      <c r="N6951" s="32" t="s">
        <v>10618</v>
      </c>
      <c r="O6951" s="33">
        <v>2</v>
      </c>
      <c r="P6951" s="3">
        <f t="shared" si="649"/>
        <v>0</v>
      </c>
      <c r="Q6951" s="3">
        <f t="shared" si="650"/>
        <v>1</v>
      </c>
      <c r="R6951" s="3">
        <f t="shared" si="651"/>
        <v>0</v>
      </c>
      <c r="S6951" s="3">
        <f t="shared" si="652"/>
        <v>0</v>
      </c>
      <c r="T6951" s="3">
        <f t="shared" si="653"/>
        <v>0</v>
      </c>
      <c r="U6951" s="3">
        <f t="shared" si="654"/>
        <v>0</v>
      </c>
    </row>
    <row r="6952" spans="1:21" ht="12.75" customHeight="1" x14ac:dyDescent="0.2">
      <c r="A6952" s="82" t="s">
        <v>95</v>
      </c>
      <c r="B6952" s="81" t="s">
        <v>96</v>
      </c>
      <c r="C6952" s="47">
        <v>61989592</v>
      </c>
      <c r="D6952" s="80" t="s">
        <v>6673</v>
      </c>
      <c r="E6952" s="81" t="s">
        <v>6797</v>
      </c>
      <c r="F6952" s="82">
        <v>192124307</v>
      </c>
      <c r="G6952" s="83" t="s">
        <v>51</v>
      </c>
      <c r="H6952" s="80" t="s">
        <v>29</v>
      </c>
      <c r="I6952" s="80" t="s">
        <v>14920</v>
      </c>
      <c r="J6952" s="80" t="s">
        <v>14921</v>
      </c>
      <c r="K6952" s="80" t="s">
        <v>341</v>
      </c>
      <c r="L6952" s="80" t="s">
        <v>2233</v>
      </c>
      <c r="M6952" s="81" t="s">
        <v>2238</v>
      </c>
      <c r="N6952" s="32" t="s">
        <v>10618</v>
      </c>
      <c r="O6952" s="33">
        <v>3</v>
      </c>
      <c r="P6952" s="3">
        <f t="shared" si="649"/>
        <v>0</v>
      </c>
      <c r="Q6952" s="3">
        <f t="shared" si="650"/>
        <v>0</v>
      </c>
      <c r="R6952" s="3">
        <f t="shared" si="651"/>
        <v>1</v>
      </c>
      <c r="S6952" s="3">
        <f t="shared" si="652"/>
        <v>0</v>
      </c>
      <c r="T6952" s="3">
        <f t="shared" si="653"/>
        <v>0</v>
      </c>
      <c r="U6952" s="3">
        <f t="shared" si="654"/>
        <v>0</v>
      </c>
    </row>
    <row r="6953" spans="1:21" ht="12.75" customHeight="1" x14ac:dyDescent="0.2">
      <c r="A6953" s="82" t="s">
        <v>95</v>
      </c>
      <c r="B6953" s="81" t="s">
        <v>96</v>
      </c>
      <c r="C6953" s="47">
        <v>61989592</v>
      </c>
      <c r="D6953" s="80" t="s">
        <v>6673</v>
      </c>
      <c r="E6953" s="81" t="s">
        <v>6797</v>
      </c>
      <c r="F6953" s="82">
        <v>192124351</v>
      </c>
      <c r="G6953" s="83" t="s">
        <v>67</v>
      </c>
      <c r="H6953" s="80" t="s">
        <v>52</v>
      </c>
      <c r="I6953" s="80" t="s">
        <v>14923</v>
      </c>
      <c r="J6953" s="80" t="s">
        <v>14924</v>
      </c>
      <c r="K6953" s="80" t="s">
        <v>341</v>
      </c>
      <c r="L6953" s="80" t="s">
        <v>2233</v>
      </c>
      <c r="M6953" s="81" t="s">
        <v>2238</v>
      </c>
      <c r="N6953" s="32" t="s">
        <v>10618</v>
      </c>
      <c r="O6953" s="33">
        <v>2</v>
      </c>
      <c r="P6953" s="3">
        <f t="shared" si="649"/>
        <v>0</v>
      </c>
      <c r="Q6953" s="3">
        <f t="shared" si="650"/>
        <v>1</v>
      </c>
      <c r="R6953" s="3">
        <f t="shared" si="651"/>
        <v>0</v>
      </c>
      <c r="S6953" s="3">
        <f t="shared" si="652"/>
        <v>0</v>
      </c>
      <c r="T6953" s="3">
        <f t="shared" si="653"/>
        <v>0</v>
      </c>
      <c r="U6953" s="3">
        <f t="shared" si="654"/>
        <v>0</v>
      </c>
    </row>
    <row r="6954" spans="1:21" ht="12.75" customHeight="1" x14ac:dyDescent="0.2">
      <c r="A6954" s="82" t="s">
        <v>95</v>
      </c>
      <c r="B6954" s="81" t="s">
        <v>96</v>
      </c>
      <c r="C6954" s="47">
        <v>61989592</v>
      </c>
      <c r="D6954" s="80" t="s">
        <v>6673</v>
      </c>
      <c r="E6954" s="81" t="s">
        <v>6797</v>
      </c>
      <c r="F6954" s="82">
        <v>192124767</v>
      </c>
      <c r="G6954" s="83" t="s">
        <v>105</v>
      </c>
      <c r="H6954" s="80" t="s">
        <v>29</v>
      </c>
      <c r="I6954" s="80" t="s">
        <v>14943</v>
      </c>
      <c r="J6954" s="80" t="s">
        <v>14944</v>
      </c>
      <c r="K6954" s="80" t="s">
        <v>341</v>
      </c>
      <c r="L6954" s="80" t="s">
        <v>2233</v>
      </c>
      <c r="M6954" s="81" t="s">
        <v>2238</v>
      </c>
      <c r="N6954" s="32" t="s">
        <v>10618</v>
      </c>
      <c r="O6954" s="33">
        <v>3</v>
      </c>
      <c r="P6954" s="3">
        <f t="shared" si="649"/>
        <v>0</v>
      </c>
      <c r="Q6954" s="3">
        <f t="shared" si="650"/>
        <v>0</v>
      </c>
      <c r="R6954" s="3">
        <f t="shared" si="651"/>
        <v>1</v>
      </c>
      <c r="S6954" s="3">
        <f t="shared" si="652"/>
        <v>0</v>
      </c>
      <c r="T6954" s="3">
        <f t="shared" si="653"/>
        <v>0</v>
      </c>
      <c r="U6954" s="3">
        <f t="shared" si="654"/>
        <v>0</v>
      </c>
    </row>
    <row r="6955" spans="1:21" ht="12.75" customHeight="1" x14ac:dyDescent="0.2">
      <c r="A6955" s="82" t="s">
        <v>95</v>
      </c>
      <c r="B6955" s="81" t="s">
        <v>96</v>
      </c>
      <c r="C6955" s="47">
        <v>61989592</v>
      </c>
      <c r="D6955" s="80" t="s">
        <v>6673</v>
      </c>
      <c r="E6955" s="81" t="s">
        <v>6797</v>
      </c>
      <c r="F6955" s="82">
        <v>192124323</v>
      </c>
      <c r="G6955" s="83" t="s">
        <v>105</v>
      </c>
      <c r="H6955" s="80" t="s">
        <v>52</v>
      </c>
      <c r="I6955" s="80" t="s">
        <v>7151</v>
      </c>
      <c r="J6955" s="80" t="s">
        <v>14922</v>
      </c>
      <c r="K6955" s="80" t="s">
        <v>102</v>
      </c>
      <c r="L6955" s="80" t="s">
        <v>103</v>
      </c>
      <c r="M6955" s="81" t="s">
        <v>104</v>
      </c>
      <c r="N6955" s="32" t="s">
        <v>10618</v>
      </c>
      <c r="O6955" s="33">
        <v>2</v>
      </c>
      <c r="P6955" s="3">
        <f t="shared" si="649"/>
        <v>0</v>
      </c>
      <c r="Q6955" s="3">
        <f t="shared" si="650"/>
        <v>1</v>
      </c>
      <c r="R6955" s="3">
        <f t="shared" si="651"/>
        <v>0</v>
      </c>
      <c r="S6955" s="3">
        <f t="shared" si="652"/>
        <v>0</v>
      </c>
      <c r="T6955" s="3">
        <f t="shared" si="653"/>
        <v>0</v>
      </c>
      <c r="U6955" s="3">
        <f t="shared" si="654"/>
        <v>0</v>
      </c>
    </row>
    <row r="6956" spans="1:21" ht="12.75" customHeight="1" x14ac:dyDescent="0.2">
      <c r="A6956" s="82" t="s">
        <v>95</v>
      </c>
      <c r="B6956" s="81" t="s">
        <v>96</v>
      </c>
      <c r="C6956" s="47">
        <v>61989592</v>
      </c>
      <c r="D6956" s="80" t="s">
        <v>6673</v>
      </c>
      <c r="E6956" s="81" t="s">
        <v>6797</v>
      </c>
      <c r="F6956" s="82">
        <v>192124430</v>
      </c>
      <c r="G6956" s="83" t="s">
        <v>167</v>
      </c>
      <c r="H6956" s="80" t="s">
        <v>52</v>
      </c>
      <c r="I6956" s="80" t="s">
        <v>3443</v>
      </c>
      <c r="J6956" s="80" t="s">
        <v>14929</v>
      </c>
      <c r="K6956" s="80" t="s">
        <v>102</v>
      </c>
      <c r="L6956" s="80" t="s">
        <v>103</v>
      </c>
      <c r="M6956" s="81" t="s">
        <v>111</v>
      </c>
      <c r="N6956" s="32" t="s">
        <v>10618</v>
      </c>
      <c r="O6956" s="33">
        <v>2</v>
      </c>
      <c r="P6956" s="3">
        <f t="shared" si="649"/>
        <v>0</v>
      </c>
      <c r="Q6956" s="3">
        <f t="shared" si="650"/>
        <v>1</v>
      </c>
      <c r="R6956" s="3">
        <f t="shared" si="651"/>
        <v>0</v>
      </c>
      <c r="S6956" s="3">
        <f t="shared" si="652"/>
        <v>0</v>
      </c>
      <c r="T6956" s="3">
        <f t="shared" si="653"/>
        <v>0</v>
      </c>
      <c r="U6956" s="3">
        <f t="shared" si="654"/>
        <v>0</v>
      </c>
    </row>
    <row r="6957" spans="1:21" ht="12.75" customHeight="1" x14ac:dyDescent="0.2">
      <c r="A6957" s="82" t="s">
        <v>95</v>
      </c>
      <c r="B6957" s="81" t="s">
        <v>96</v>
      </c>
      <c r="C6957" s="47">
        <v>61989592</v>
      </c>
      <c r="D6957" s="80" t="s">
        <v>6673</v>
      </c>
      <c r="E6957" s="81" t="s">
        <v>6797</v>
      </c>
      <c r="F6957" s="82">
        <v>192124842</v>
      </c>
      <c r="G6957" s="83" t="s">
        <v>105</v>
      </c>
      <c r="H6957" s="80" t="s">
        <v>52</v>
      </c>
      <c r="I6957" s="80" t="s">
        <v>14949</v>
      </c>
      <c r="J6957" s="80" t="s">
        <v>14950</v>
      </c>
      <c r="K6957" s="80" t="s">
        <v>102</v>
      </c>
      <c r="L6957" s="80" t="s">
        <v>103</v>
      </c>
      <c r="M6957" s="81" t="s">
        <v>104</v>
      </c>
      <c r="N6957" s="32" t="s">
        <v>10618</v>
      </c>
      <c r="O6957" s="33">
        <v>3</v>
      </c>
      <c r="P6957" s="3">
        <f t="shared" si="649"/>
        <v>0</v>
      </c>
      <c r="Q6957" s="3">
        <f t="shared" si="650"/>
        <v>0</v>
      </c>
      <c r="R6957" s="3">
        <f t="shared" si="651"/>
        <v>1</v>
      </c>
      <c r="S6957" s="3">
        <f t="shared" si="652"/>
        <v>0</v>
      </c>
      <c r="T6957" s="3">
        <f t="shared" si="653"/>
        <v>0</v>
      </c>
      <c r="U6957" s="3">
        <f t="shared" si="654"/>
        <v>0</v>
      </c>
    </row>
    <row r="6958" spans="1:21" ht="12.75" customHeight="1" x14ac:dyDescent="0.2">
      <c r="A6958" s="82" t="s">
        <v>95</v>
      </c>
      <c r="B6958" s="81" t="s">
        <v>96</v>
      </c>
      <c r="C6958" s="47">
        <v>61989592</v>
      </c>
      <c r="D6958" s="80" t="s">
        <v>6673</v>
      </c>
      <c r="E6958" s="81" t="s">
        <v>6797</v>
      </c>
      <c r="F6958" s="82">
        <v>192124871</v>
      </c>
      <c r="G6958" s="83" t="s">
        <v>105</v>
      </c>
      <c r="H6958" s="80" t="s">
        <v>52</v>
      </c>
      <c r="I6958" s="80" t="s">
        <v>14952</v>
      </c>
      <c r="J6958" s="80" t="s">
        <v>14953</v>
      </c>
      <c r="K6958" s="80" t="s">
        <v>102</v>
      </c>
      <c r="L6958" s="80" t="s">
        <v>103</v>
      </c>
      <c r="M6958" s="81" t="s">
        <v>104</v>
      </c>
      <c r="N6958" s="32" t="s">
        <v>10618</v>
      </c>
      <c r="O6958" s="33">
        <v>2</v>
      </c>
      <c r="P6958" s="3">
        <f t="shared" si="649"/>
        <v>0</v>
      </c>
      <c r="Q6958" s="3">
        <f t="shared" si="650"/>
        <v>1</v>
      </c>
      <c r="R6958" s="3">
        <f t="shared" si="651"/>
        <v>0</v>
      </c>
      <c r="S6958" s="3">
        <f t="shared" si="652"/>
        <v>0</v>
      </c>
      <c r="T6958" s="3">
        <f t="shared" si="653"/>
        <v>0</v>
      </c>
      <c r="U6958" s="3">
        <f t="shared" si="654"/>
        <v>0</v>
      </c>
    </row>
    <row r="6959" spans="1:21" ht="12.75" customHeight="1" x14ac:dyDescent="0.2">
      <c r="A6959" s="82" t="s">
        <v>95</v>
      </c>
      <c r="B6959" s="81" t="s">
        <v>96</v>
      </c>
      <c r="C6959" s="47">
        <v>61989592</v>
      </c>
      <c r="D6959" s="80" t="s">
        <v>6673</v>
      </c>
      <c r="E6959" s="81" t="s">
        <v>6812</v>
      </c>
      <c r="F6959" s="82">
        <v>191937599</v>
      </c>
      <c r="G6959" s="83" t="s">
        <v>167</v>
      </c>
      <c r="H6959" s="80" t="s">
        <v>52</v>
      </c>
      <c r="I6959" s="80" t="s">
        <v>7118</v>
      </c>
      <c r="J6959" s="80" t="s">
        <v>11331</v>
      </c>
      <c r="K6959" s="80" t="s">
        <v>102</v>
      </c>
      <c r="L6959" s="80" t="s">
        <v>1887</v>
      </c>
      <c r="M6959" s="81" t="s">
        <v>1937</v>
      </c>
      <c r="N6959" s="32" t="s">
        <v>10618</v>
      </c>
      <c r="O6959" s="33">
        <v>1</v>
      </c>
      <c r="P6959" s="3">
        <f t="shared" si="649"/>
        <v>1</v>
      </c>
      <c r="Q6959" s="3">
        <f t="shared" si="650"/>
        <v>0</v>
      </c>
      <c r="R6959" s="3">
        <f t="shared" si="651"/>
        <v>0</v>
      </c>
      <c r="S6959" s="3">
        <f t="shared" si="652"/>
        <v>0</v>
      </c>
      <c r="T6959" s="3">
        <f t="shared" si="653"/>
        <v>0</v>
      </c>
      <c r="U6959" s="3">
        <f t="shared" si="654"/>
        <v>0</v>
      </c>
    </row>
    <row r="6960" spans="1:21" ht="12.75" customHeight="1" x14ac:dyDescent="0.2">
      <c r="A6960" s="82" t="s">
        <v>95</v>
      </c>
      <c r="B6960" s="81" t="s">
        <v>96</v>
      </c>
      <c r="C6960" s="47">
        <v>61989592</v>
      </c>
      <c r="D6960" s="80" t="s">
        <v>6673</v>
      </c>
      <c r="E6960" s="81" t="s">
        <v>6812</v>
      </c>
      <c r="F6960" s="82">
        <v>191964444</v>
      </c>
      <c r="G6960" s="83" t="s">
        <v>67</v>
      </c>
      <c r="H6960" s="80" t="s">
        <v>52</v>
      </c>
      <c r="I6960" s="80" t="s">
        <v>7135</v>
      </c>
      <c r="J6960" s="80" t="s">
        <v>11534</v>
      </c>
      <c r="K6960" s="80" t="s">
        <v>102</v>
      </c>
      <c r="L6960" s="80" t="s">
        <v>1887</v>
      </c>
      <c r="M6960" s="81" t="s">
        <v>1888</v>
      </c>
      <c r="N6960" s="32" t="s">
        <v>10618</v>
      </c>
      <c r="O6960" s="33">
        <v>4</v>
      </c>
      <c r="P6960" s="3">
        <f t="shared" si="649"/>
        <v>0</v>
      </c>
      <c r="Q6960" s="3">
        <f t="shared" si="650"/>
        <v>0</v>
      </c>
      <c r="R6960" s="3">
        <f t="shared" si="651"/>
        <v>0</v>
      </c>
      <c r="S6960" s="3">
        <f t="shared" si="652"/>
        <v>1</v>
      </c>
      <c r="T6960" s="3">
        <f t="shared" si="653"/>
        <v>0</v>
      </c>
      <c r="U6960" s="3">
        <f t="shared" si="654"/>
        <v>0</v>
      </c>
    </row>
    <row r="6961" spans="1:21" ht="12.75" customHeight="1" x14ac:dyDescent="0.2">
      <c r="A6961" s="82" t="s">
        <v>95</v>
      </c>
      <c r="B6961" s="81" t="s">
        <v>96</v>
      </c>
      <c r="C6961" s="47">
        <v>61989592</v>
      </c>
      <c r="D6961" s="80" t="s">
        <v>6673</v>
      </c>
      <c r="E6961" s="81" t="s">
        <v>6797</v>
      </c>
      <c r="F6961" s="82">
        <v>192071284</v>
      </c>
      <c r="G6961" s="83" t="s">
        <v>105</v>
      </c>
      <c r="H6961" s="80" t="s">
        <v>52</v>
      </c>
      <c r="I6961" s="80" t="s">
        <v>13318</v>
      </c>
      <c r="J6961" s="80" t="s">
        <v>13319</v>
      </c>
      <c r="K6961" s="80" t="s">
        <v>102</v>
      </c>
      <c r="L6961" s="80" t="s">
        <v>1887</v>
      </c>
      <c r="M6961" s="81" t="s">
        <v>1891</v>
      </c>
      <c r="N6961" s="32" t="s">
        <v>10618</v>
      </c>
      <c r="O6961" s="33">
        <v>2</v>
      </c>
      <c r="P6961" s="3">
        <f t="shared" si="649"/>
        <v>0</v>
      </c>
      <c r="Q6961" s="3">
        <f t="shared" si="650"/>
        <v>1</v>
      </c>
      <c r="R6961" s="3">
        <f t="shared" si="651"/>
        <v>0</v>
      </c>
      <c r="S6961" s="3">
        <f t="shared" si="652"/>
        <v>0</v>
      </c>
      <c r="T6961" s="3">
        <f t="shared" si="653"/>
        <v>0</v>
      </c>
      <c r="U6961" s="3">
        <f t="shared" si="654"/>
        <v>0</v>
      </c>
    </row>
    <row r="6962" spans="1:21" ht="12.75" customHeight="1" x14ac:dyDescent="0.2">
      <c r="A6962" s="82" t="s">
        <v>95</v>
      </c>
      <c r="B6962" s="81" t="s">
        <v>96</v>
      </c>
      <c r="C6962" s="47">
        <v>61989592</v>
      </c>
      <c r="D6962" s="80" t="s">
        <v>6673</v>
      </c>
      <c r="E6962" s="81" t="s">
        <v>6797</v>
      </c>
      <c r="F6962" s="82">
        <v>192071286</v>
      </c>
      <c r="G6962" s="83" t="s">
        <v>105</v>
      </c>
      <c r="H6962" s="80" t="s">
        <v>52</v>
      </c>
      <c r="I6962" s="80" t="s">
        <v>13320</v>
      </c>
      <c r="J6962" s="80" t="s">
        <v>13321</v>
      </c>
      <c r="K6962" s="80" t="s">
        <v>102</v>
      </c>
      <c r="L6962" s="80" t="s">
        <v>1887</v>
      </c>
      <c r="M6962" s="81" t="s">
        <v>1891</v>
      </c>
      <c r="N6962" s="32" t="s">
        <v>10618</v>
      </c>
      <c r="O6962" s="33">
        <v>3</v>
      </c>
      <c r="P6962" s="3">
        <f t="shared" si="649"/>
        <v>0</v>
      </c>
      <c r="Q6962" s="3">
        <f t="shared" si="650"/>
        <v>0</v>
      </c>
      <c r="R6962" s="3">
        <f t="shared" si="651"/>
        <v>1</v>
      </c>
      <c r="S6962" s="3">
        <f t="shared" si="652"/>
        <v>0</v>
      </c>
      <c r="T6962" s="3">
        <f t="shared" si="653"/>
        <v>0</v>
      </c>
      <c r="U6962" s="3">
        <f t="shared" si="654"/>
        <v>0</v>
      </c>
    </row>
    <row r="6963" spans="1:21" ht="12.75" customHeight="1" x14ac:dyDescent="0.2">
      <c r="A6963" s="82" t="s">
        <v>95</v>
      </c>
      <c r="B6963" s="81" t="s">
        <v>96</v>
      </c>
      <c r="C6963" s="47">
        <v>61989592</v>
      </c>
      <c r="D6963" s="80" t="s">
        <v>6673</v>
      </c>
      <c r="E6963" s="81" t="s">
        <v>6812</v>
      </c>
      <c r="F6963" s="82">
        <v>192071363</v>
      </c>
      <c r="G6963" s="83" t="s">
        <v>167</v>
      </c>
      <c r="H6963" s="80" t="s">
        <v>52</v>
      </c>
      <c r="I6963" s="80" t="s">
        <v>7108</v>
      </c>
      <c r="J6963" s="80" t="s">
        <v>13323</v>
      </c>
      <c r="K6963" s="80" t="s">
        <v>102</v>
      </c>
      <c r="L6963" s="80" t="s">
        <v>1887</v>
      </c>
      <c r="M6963" s="81" t="s">
        <v>1937</v>
      </c>
      <c r="N6963" s="32" t="s">
        <v>10618</v>
      </c>
      <c r="O6963" s="33">
        <v>1</v>
      </c>
      <c r="P6963" s="3">
        <f t="shared" si="649"/>
        <v>1</v>
      </c>
      <c r="Q6963" s="3">
        <f t="shared" si="650"/>
        <v>0</v>
      </c>
      <c r="R6963" s="3">
        <f t="shared" si="651"/>
        <v>0</v>
      </c>
      <c r="S6963" s="3">
        <f t="shared" si="652"/>
        <v>0</v>
      </c>
      <c r="T6963" s="3">
        <f t="shared" si="653"/>
        <v>0</v>
      </c>
      <c r="U6963" s="3">
        <f t="shared" si="654"/>
        <v>0</v>
      </c>
    </row>
    <row r="6964" spans="1:21" ht="12.75" customHeight="1" x14ac:dyDescent="0.2">
      <c r="A6964" s="82" t="s">
        <v>95</v>
      </c>
      <c r="B6964" s="81" t="s">
        <v>96</v>
      </c>
      <c r="C6964" s="47">
        <v>61989592</v>
      </c>
      <c r="D6964" s="80" t="s">
        <v>6673</v>
      </c>
      <c r="E6964" s="81" t="s">
        <v>6797</v>
      </c>
      <c r="F6964" s="82">
        <v>192124499</v>
      </c>
      <c r="G6964" s="83" t="s">
        <v>167</v>
      </c>
      <c r="H6964" s="80" t="s">
        <v>29</v>
      </c>
      <c r="I6964" s="80" t="s">
        <v>14936</v>
      </c>
      <c r="J6964" s="80" t="s">
        <v>14937</v>
      </c>
      <c r="K6964" s="80" t="s">
        <v>102</v>
      </c>
      <c r="L6964" s="80" t="s">
        <v>1887</v>
      </c>
      <c r="M6964" s="81" t="s">
        <v>1888</v>
      </c>
      <c r="N6964" s="32" t="s">
        <v>10618</v>
      </c>
      <c r="O6964" s="33">
        <v>2</v>
      </c>
      <c r="P6964" s="3">
        <f t="shared" si="649"/>
        <v>0</v>
      </c>
      <c r="Q6964" s="3">
        <f t="shared" si="650"/>
        <v>1</v>
      </c>
      <c r="R6964" s="3">
        <f t="shared" si="651"/>
        <v>0</v>
      </c>
      <c r="S6964" s="3">
        <f t="shared" si="652"/>
        <v>0</v>
      </c>
      <c r="T6964" s="3">
        <f t="shared" si="653"/>
        <v>0</v>
      </c>
      <c r="U6964" s="3">
        <f t="shared" si="654"/>
        <v>0</v>
      </c>
    </row>
    <row r="6965" spans="1:21" ht="12.75" customHeight="1" x14ac:dyDescent="0.2">
      <c r="A6965" s="82" t="s">
        <v>95</v>
      </c>
      <c r="B6965" s="81" t="s">
        <v>96</v>
      </c>
      <c r="C6965" s="47">
        <v>61989592</v>
      </c>
      <c r="D6965" s="80" t="s">
        <v>6673</v>
      </c>
      <c r="E6965" s="81" t="s">
        <v>6812</v>
      </c>
      <c r="F6965" s="82">
        <v>192125241</v>
      </c>
      <c r="G6965" s="83" t="s">
        <v>105</v>
      </c>
      <c r="H6965" s="80" t="s">
        <v>52</v>
      </c>
      <c r="I6965" s="80" t="s">
        <v>14965</v>
      </c>
      <c r="J6965" s="80" t="s">
        <v>14966</v>
      </c>
      <c r="K6965" s="80" t="s">
        <v>102</v>
      </c>
      <c r="L6965" s="80" t="s">
        <v>1887</v>
      </c>
      <c r="M6965" s="81" t="s">
        <v>1937</v>
      </c>
      <c r="N6965" s="32" t="s">
        <v>10618</v>
      </c>
      <c r="O6965" s="33">
        <v>4</v>
      </c>
      <c r="P6965" s="3">
        <f t="shared" si="649"/>
        <v>0</v>
      </c>
      <c r="Q6965" s="3">
        <f t="shared" si="650"/>
        <v>0</v>
      </c>
      <c r="R6965" s="3">
        <f t="shared" si="651"/>
        <v>0</v>
      </c>
      <c r="S6965" s="3">
        <f t="shared" si="652"/>
        <v>1</v>
      </c>
      <c r="T6965" s="3">
        <f t="shared" si="653"/>
        <v>0</v>
      </c>
      <c r="U6965" s="3">
        <f t="shared" si="654"/>
        <v>0</v>
      </c>
    </row>
    <row r="6966" spans="1:21" ht="12.75" customHeight="1" x14ac:dyDescent="0.2">
      <c r="A6966" s="82" t="s">
        <v>95</v>
      </c>
      <c r="B6966" s="81" t="s">
        <v>96</v>
      </c>
      <c r="C6966" s="47">
        <v>61989592</v>
      </c>
      <c r="D6966" s="80" t="s">
        <v>6673</v>
      </c>
      <c r="E6966" s="81" t="s">
        <v>6797</v>
      </c>
      <c r="F6966" s="82">
        <v>191936643</v>
      </c>
      <c r="G6966" s="83" t="s">
        <v>67</v>
      </c>
      <c r="H6966" s="80" t="s">
        <v>52</v>
      </c>
      <c r="I6966" s="80" t="s">
        <v>11328</v>
      </c>
      <c r="J6966" s="80" t="s">
        <v>11329</v>
      </c>
      <c r="K6966" s="80" t="s">
        <v>102</v>
      </c>
      <c r="L6966" s="80" t="s">
        <v>1880</v>
      </c>
      <c r="M6966" s="81" t="s">
        <v>2324</v>
      </c>
      <c r="N6966" s="32" t="s">
        <v>10618</v>
      </c>
      <c r="O6966" s="33">
        <v>2</v>
      </c>
      <c r="P6966" s="3">
        <f t="shared" si="649"/>
        <v>0</v>
      </c>
      <c r="Q6966" s="3">
        <f t="shared" si="650"/>
        <v>1</v>
      </c>
      <c r="R6966" s="3">
        <f t="shared" si="651"/>
        <v>0</v>
      </c>
      <c r="S6966" s="3">
        <f t="shared" si="652"/>
        <v>0</v>
      </c>
      <c r="T6966" s="3">
        <f t="shared" si="653"/>
        <v>0</v>
      </c>
      <c r="U6966" s="3">
        <f t="shared" si="654"/>
        <v>0</v>
      </c>
    </row>
    <row r="6967" spans="1:21" ht="12.75" customHeight="1" x14ac:dyDescent="0.2">
      <c r="A6967" s="82" t="s">
        <v>95</v>
      </c>
      <c r="B6967" s="81" t="s">
        <v>96</v>
      </c>
      <c r="C6967" s="47">
        <v>61989592</v>
      </c>
      <c r="D6967" s="80" t="s">
        <v>6673</v>
      </c>
      <c r="E6967" s="81" t="s">
        <v>6797</v>
      </c>
      <c r="F6967" s="82">
        <v>192071268</v>
      </c>
      <c r="G6967" s="83" t="s">
        <v>105</v>
      </c>
      <c r="H6967" s="80" t="s">
        <v>52</v>
      </c>
      <c r="I6967" s="80" t="s">
        <v>13312</v>
      </c>
      <c r="J6967" s="80" t="s">
        <v>13313</v>
      </c>
      <c r="K6967" s="80" t="s">
        <v>102</v>
      </c>
      <c r="L6967" s="80" t="s">
        <v>1880</v>
      </c>
      <c r="M6967" s="81" t="s">
        <v>2324</v>
      </c>
      <c r="N6967" s="32" t="s">
        <v>10618</v>
      </c>
      <c r="O6967" s="33">
        <v>1</v>
      </c>
      <c r="P6967" s="3">
        <f t="shared" si="649"/>
        <v>1</v>
      </c>
      <c r="Q6967" s="3">
        <f t="shared" si="650"/>
        <v>0</v>
      </c>
      <c r="R6967" s="3">
        <f t="shared" si="651"/>
        <v>0</v>
      </c>
      <c r="S6967" s="3">
        <f t="shared" si="652"/>
        <v>0</v>
      </c>
      <c r="T6967" s="3">
        <f t="shared" si="653"/>
        <v>0</v>
      </c>
      <c r="U6967" s="3">
        <f t="shared" si="654"/>
        <v>0</v>
      </c>
    </row>
    <row r="6968" spans="1:21" ht="12.75" customHeight="1" x14ac:dyDescent="0.2">
      <c r="A6968" s="82" t="s">
        <v>95</v>
      </c>
      <c r="B6968" s="81" t="s">
        <v>96</v>
      </c>
      <c r="C6968" s="47">
        <v>61989592</v>
      </c>
      <c r="D6968" s="80" t="s">
        <v>6673</v>
      </c>
      <c r="E6968" s="81" t="s">
        <v>6797</v>
      </c>
      <c r="F6968" s="82">
        <v>192124385</v>
      </c>
      <c r="G6968" s="83" t="s">
        <v>105</v>
      </c>
      <c r="H6968" s="80" t="s">
        <v>52</v>
      </c>
      <c r="I6968" s="80" t="s">
        <v>14925</v>
      </c>
      <c r="J6968" s="80" t="s">
        <v>14926</v>
      </c>
      <c r="K6968" s="80" t="s">
        <v>102</v>
      </c>
      <c r="L6968" s="80" t="s">
        <v>1880</v>
      </c>
      <c r="M6968" s="81" t="s">
        <v>1884</v>
      </c>
      <c r="N6968" s="32" t="s">
        <v>10618</v>
      </c>
      <c r="O6968" s="33">
        <v>2</v>
      </c>
      <c r="P6968" s="3">
        <f t="shared" si="649"/>
        <v>0</v>
      </c>
      <c r="Q6968" s="3">
        <f t="shared" si="650"/>
        <v>1</v>
      </c>
      <c r="R6968" s="3">
        <f t="shared" si="651"/>
        <v>0</v>
      </c>
      <c r="S6968" s="3">
        <f t="shared" si="652"/>
        <v>0</v>
      </c>
      <c r="T6968" s="3">
        <f t="shared" si="653"/>
        <v>0</v>
      </c>
      <c r="U6968" s="3">
        <f t="shared" si="654"/>
        <v>0</v>
      </c>
    </row>
    <row r="6969" spans="1:21" ht="12.75" customHeight="1" x14ac:dyDescent="0.2">
      <c r="A6969" s="82" t="s">
        <v>95</v>
      </c>
      <c r="B6969" s="81" t="s">
        <v>96</v>
      </c>
      <c r="C6969" s="47">
        <v>61989592</v>
      </c>
      <c r="D6969" s="80" t="s">
        <v>6673</v>
      </c>
      <c r="E6969" s="81" t="s">
        <v>6797</v>
      </c>
      <c r="F6969" s="82">
        <v>192124410</v>
      </c>
      <c r="G6969" s="83" t="s">
        <v>167</v>
      </c>
      <c r="H6969" s="80" t="s">
        <v>52</v>
      </c>
      <c r="I6969" s="80" t="s">
        <v>14927</v>
      </c>
      <c r="J6969" s="80" t="s">
        <v>14928</v>
      </c>
      <c r="K6969" s="80" t="s">
        <v>102</v>
      </c>
      <c r="L6969" s="80" t="s">
        <v>1880</v>
      </c>
      <c r="M6969" s="81" t="s">
        <v>2324</v>
      </c>
      <c r="N6969" s="32" t="s">
        <v>10618</v>
      </c>
      <c r="O6969" s="33">
        <v>3</v>
      </c>
      <c r="P6969" s="3">
        <f t="shared" si="649"/>
        <v>0</v>
      </c>
      <c r="Q6969" s="3">
        <f t="shared" si="650"/>
        <v>0</v>
      </c>
      <c r="R6969" s="3">
        <f t="shared" si="651"/>
        <v>1</v>
      </c>
      <c r="S6969" s="3">
        <f t="shared" si="652"/>
        <v>0</v>
      </c>
      <c r="T6969" s="3">
        <f t="shared" si="653"/>
        <v>0</v>
      </c>
      <c r="U6969" s="3">
        <f t="shared" si="654"/>
        <v>0</v>
      </c>
    </row>
    <row r="6970" spans="1:21" ht="12.75" customHeight="1" x14ac:dyDescent="0.2">
      <c r="A6970" s="82" t="s">
        <v>95</v>
      </c>
      <c r="B6970" s="81" t="s">
        <v>96</v>
      </c>
      <c r="C6970" s="47">
        <v>61989592</v>
      </c>
      <c r="D6970" s="80" t="s">
        <v>6673</v>
      </c>
      <c r="E6970" s="81" t="s">
        <v>6797</v>
      </c>
      <c r="F6970" s="82">
        <v>192124436</v>
      </c>
      <c r="G6970" s="83" t="s">
        <v>167</v>
      </c>
      <c r="H6970" s="80" t="s">
        <v>52</v>
      </c>
      <c r="I6970" s="80" t="s">
        <v>14930</v>
      </c>
      <c r="J6970" s="80" t="s">
        <v>14931</v>
      </c>
      <c r="K6970" s="80" t="s">
        <v>102</v>
      </c>
      <c r="L6970" s="80" t="s">
        <v>1880</v>
      </c>
      <c r="M6970" s="81" t="s">
        <v>2324</v>
      </c>
      <c r="N6970" s="32" t="s">
        <v>10618</v>
      </c>
      <c r="O6970" s="33">
        <v>2</v>
      </c>
      <c r="P6970" s="3">
        <f t="shared" si="649"/>
        <v>0</v>
      </c>
      <c r="Q6970" s="3">
        <f t="shared" si="650"/>
        <v>1</v>
      </c>
      <c r="R6970" s="3">
        <f t="shared" si="651"/>
        <v>0</v>
      </c>
      <c r="S6970" s="3">
        <f t="shared" si="652"/>
        <v>0</v>
      </c>
      <c r="T6970" s="3">
        <f t="shared" si="653"/>
        <v>0</v>
      </c>
      <c r="U6970" s="3">
        <f t="shared" si="654"/>
        <v>0</v>
      </c>
    </row>
    <row r="6971" spans="1:21" ht="12.75" customHeight="1" x14ac:dyDescent="0.2">
      <c r="A6971" s="82" t="s">
        <v>95</v>
      </c>
      <c r="B6971" s="81" t="s">
        <v>96</v>
      </c>
      <c r="C6971" s="47">
        <v>61989592</v>
      </c>
      <c r="D6971" s="80" t="s">
        <v>6673</v>
      </c>
      <c r="E6971" s="81" t="s">
        <v>6797</v>
      </c>
      <c r="F6971" s="82">
        <v>192124489</v>
      </c>
      <c r="G6971" s="83" t="s">
        <v>105</v>
      </c>
      <c r="H6971" s="80" t="s">
        <v>29</v>
      </c>
      <c r="I6971" s="80" t="s">
        <v>14934</v>
      </c>
      <c r="J6971" s="80" t="s">
        <v>14935</v>
      </c>
      <c r="K6971" s="80" t="s">
        <v>102</v>
      </c>
      <c r="L6971" s="80" t="s">
        <v>1880</v>
      </c>
      <c r="M6971" s="81" t="s">
        <v>2324</v>
      </c>
      <c r="N6971" s="32" t="s">
        <v>10618</v>
      </c>
      <c r="O6971" s="33">
        <v>4</v>
      </c>
      <c r="P6971" s="3">
        <f t="shared" si="649"/>
        <v>0</v>
      </c>
      <c r="Q6971" s="3">
        <f t="shared" si="650"/>
        <v>0</v>
      </c>
      <c r="R6971" s="3">
        <f t="shared" si="651"/>
        <v>0</v>
      </c>
      <c r="S6971" s="3">
        <f t="shared" si="652"/>
        <v>1</v>
      </c>
      <c r="T6971" s="3">
        <f t="shared" si="653"/>
        <v>0</v>
      </c>
      <c r="U6971" s="3">
        <f t="shared" si="654"/>
        <v>0</v>
      </c>
    </row>
    <row r="6972" spans="1:21" ht="12.75" customHeight="1" x14ac:dyDescent="0.2">
      <c r="A6972" s="82" t="s">
        <v>95</v>
      </c>
      <c r="B6972" s="81" t="s">
        <v>96</v>
      </c>
      <c r="C6972" s="47">
        <v>61989592</v>
      </c>
      <c r="D6972" s="80" t="s">
        <v>6673</v>
      </c>
      <c r="E6972" s="81" t="s">
        <v>6797</v>
      </c>
      <c r="F6972" s="82">
        <v>192124524</v>
      </c>
      <c r="G6972" s="83" t="s">
        <v>167</v>
      </c>
      <c r="H6972" s="80" t="s">
        <v>52</v>
      </c>
      <c r="I6972" s="80" t="s">
        <v>7036</v>
      </c>
      <c r="J6972" s="80" t="s">
        <v>14938</v>
      </c>
      <c r="K6972" s="80" t="s">
        <v>102</v>
      </c>
      <c r="L6972" s="80" t="s">
        <v>1880</v>
      </c>
      <c r="M6972" s="81" t="s">
        <v>2316</v>
      </c>
      <c r="N6972" s="32" t="s">
        <v>10618</v>
      </c>
      <c r="O6972" s="33">
        <v>3</v>
      </c>
      <c r="P6972" s="3">
        <f t="shared" si="649"/>
        <v>0</v>
      </c>
      <c r="Q6972" s="3">
        <f t="shared" si="650"/>
        <v>0</v>
      </c>
      <c r="R6972" s="3">
        <f t="shared" si="651"/>
        <v>1</v>
      </c>
      <c r="S6972" s="3">
        <f t="shared" si="652"/>
        <v>0</v>
      </c>
      <c r="T6972" s="3">
        <f t="shared" si="653"/>
        <v>0</v>
      </c>
      <c r="U6972" s="3">
        <f t="shared" si="654"/>
        <v>0</v>
      </c>
    </row>
    <row r="6973" spans="1:21" ht="12.75" customHeight="1" x14ac:dyDescent="0.2">
      <c r="A6973" s="82" t="s">
        <v>95</v>
      </c>
      <c r="B6973" s="81" t="s">
        <v>96</v>
      </c>
      <c r="C6973" s="47">
        <v>61989592</v>
      </c>
      <c r="D6973" s="80" t="s">
        <v>6673</v>
      </c>
      <c r="E6973" s="81" t="s">
        <v>6797</v>
      </c>
      <c r="F6973" s="82">
        <v>192124636</v>
      </c>
      <c r="G6973" s="83" t="s">
        <v>67</v>
      </c>
      <c r="H6973" s="80" t="s">
        <v>52</v>
      </c>
      <c r="I6973" s="80" t="s">
        <v>7020</v>
      </c>
      <c r="J6973" s="80" t="s">
        <v>14939</v>
      </c>
      <c r="K6973" s="80" t="s">
        <v>102</v>
      </c>
      <c r="L6973" s="80" t="s">
        <v>1880</v>
      </c>
      <c r="M6973" s="81" t="s">
        <v>1884</v>
      </c>
      <c r="N6973" s="32" t="s">
        <v>10618</v>
      </c>
      <c r="O6973" s="33">
        <v>2</v>
      </c>
      <c r="P6973" s="3">
        <f t="shared" si="649"/>
        <v>0</v>
      </c>
      <c r="Q6973" s="3">
        <f t="shared" si="650"/>
        <v>1</v>
      </c>
      <c r="R6973" s="3">
        <f t="shared" si="651"/>
        <v>0</v>
      </c>
      <c r="S6973" s="3">
        <f t="shared" si="652"/>
        <v>0</v>
      </c>
      <c r="T6973" s="3">
        <f t="shared" si="653"/>
        <v>0</v>
      </c>
      <c r="U6973" s="3">
        <f t="shared" si="654"/>
        <v>0</v>
      </c>
    </row>
    <row r="6974" spans="1:21" ht="12.75" customHeight="1" x14ac:dyDescent="0.2">
      <c r="A6974" s="82" t="s">
        <v>95</v>
      </c>
      <c r="B6974" s="81" t="s">
        <v>96</v>
      </c>
      <c r="C6974" s="47">
        <v>61989592</v>
      </c>
      <c r="D6974" s="80" t="s">
        <v>6673</v>
      </c>
      <c r="E6974" s="81" t="s">
        <v>6797</v>
      </c>
      <c r="F6974" s="82">
        <v>192124672</v>
      </c>
      <c r="G6974" s="83" t="s">
        <v>167</v>
      </c>
      <c r="H6974" s="80" t="s">
        <v>52</v>
      </c>
      <c r="I6974" s="80" t="s">
        <v>7020</v>
      </c>
      <c r="J6974" s="80" t="s">
        <v>14940</v>
      </c>
      <c r="K6974" s="80" t="s">
        <v>102</v>
      </c>
      <c r="L6974" s="80" t="s">
        <v>1880</v>
      </c>
      <c r="M6974" s="81" t="s">
        <v>1884</v>
      </c>
      <c r="N6974" s="32" t="s">
        <v>10618</v>
      </c>
      <c r="O6974" s="33">
        <v>2</v>
      </c>
      <c r="P6974" s="3">
        <f t="shared" si="649"/>
        <v>0</v>
      </c>
      <c r="Q6974" s="3">
        <f t="shared" si="650"/>
        <v>1</v>
      </c>
      <c r="R6974" s="3">
        <f t="shared" si="651"/>
        <v>0</v>
      </c>
      <c r="S6974" s="3">
        <f t="shared" si="652"/>
        <v>0</v>
      </c>
      <c r="T6974" s="3">
        <f t="shared" si="653"/>
        <v>0</v>
      </c>
      <c r="U6974" s="3">
        <f t="shared" si="654"/>
        <v>0</v>
      </c>
    </row>
    <row r="6975" spans="1:21" ht="12.75" customHeight="1" x14ac:dyDescent="0.2">
      <c r="A6975" s="82" t="s">
        <v>95</v>
      </c>
      <c r="B6975" s="81" t="s">
        <v>96</v>
      </c>
      <c r="C6975" s="47">
        <v>61989592</v>
      </c>
      <c r="D6975" s="80" t="s">
        <v>6673</v>
      </c>
      <c r="E6975" s="81" t="s">
        <v>6797</v>
      </c>
      <c r="F6975" s="82">
        <v>192124704</v>
      </c>
      <c r="G6975" s="83" t="s">
        <v>105</v>
      </c>
      <c r="H6975" s="80" t="s">
        <v>29</v>
      </c>
      <c r="I6975" s="80" t="s">
        <v>14941</v>
      </c>
      <c r="J6975" s="80" t="s">
        <v>14942</v>
      </c>
      <c r="K6975" s="80" t="s">
        <v>102</v>
      </c>
      <c r="L6975" s="80" t="s">
        <v>1880</v>
      </c>
      <c r="M6975" s="81" t="s">
        <v>1884</v>
      </c>
      <c r="N6975" s="32" t="s">
        <v>10618</v>
      </c>
      <c r="O6975" s="33">
        <v>2</v>
      </c>
      <c r="P6975" s="3">
        <f t="shared" si="649"/>
        <v>0</v>
      </c>
      <c r="Q6975" s="3">
        <f t="shared" si="650"/>
        <v>1</v>
      </c>
      <c r="R6975" s="3">
        <f t="shared" si="651"/>
        <v>0</v>
      </c>
      <c r="S6975" s="3">
        <f t="shared" si="652"/>
        <v>0</v>
      </c>
      <c r="T6975" s="3">
        <f t="shared" si="653"/>
        <v>0</v>
      </c>
      <c r="U6975" s="3">
        <f t="shared" si="654"/>
        <v>0</v>
      </c>
    </row>
    <row r="6976" spans="1:21" ht="12.75" customHeight="1" x14ac:dyDescent="0.2">
      <c r="A6976" s="82" t="s">
        <v>95</v>
      </c>
      <c r="B6976" s="81" t="s">
        <v>96</v>
      </c>
      <c r="C6976" s="47">
        <v>61989592</v>
      </c>
      <c r="D6976" s="80" t="s">
        <v>6673</v>
      </c>
      <c r="E6976" s="81" t="s">
        <v>6797</v>
      </c>
      <c r="F6976" s="82">
        <v>192124799</v>
      </c>
      <c r="G6976" s="83" t="s">
        <v>105</v>
      </c>
      <c r="H6976" s="80" t="s">
        <v>52</v>
      </c>
      <c r="I6976" s="80" t="s">
        <v>14947</v>
      </c>
      <c r="J6976" s="80" t="s">
        <v>14948</v>
      </c>
      <c r="K6976" s="80" t="s">
        <v>102</v>
      </c>
      <c r="L6976" s="80" t="s">
        <v>1880</v>
      </c>
      <c r="M6976" s="81" t="s">
        <v>2321</v>
      </c>
      <c r="N6976" s="32" t="s">
        <v>10618</v>
      </c>
      <c r="O6976" s="33">
        <v>2</v>
      </c>
      <c r="P6976" s="3">
        <f t="shared" si="649"/>
        <v>0</v>
      </c>
      <c r="Q6976" s="3">
        <f t="shared" si="650"/>
        <v>1</v>
      </c>
      <c r="R6976" s="3">
        <f t="shared" si="651"/>
        <v>0</v>
      </c>
      <c r="S6976" s="3">
        <f t="shared" si="652"/>
        <v>0</v>
      </c>
      <c r="T6976" s="3">
        <f t="shared" si="653"/>
        <v>0</v>
      </c>
      <c r="U6976" s="3">
        <f t="shared" si="654"/>
        <v>0</v>
      </c>
    </row>
    <row r="6977" spans="1:21" ht="12.75" customHeight="1" x14ac:dyDescent="0.2">
      <c r="A6977" s="82" t="s">
        <v>95</v>
      </c>
      <c r="B6977" s="81" t="s">
        <v>96</v>
      </c>
      <c r="C6977" s="47">
        <v>61989592</v>
      </c>
      <c r="D6977" s="80" t="s">
        <v>6673</v>
      </c>
      <c r="E6977" s="81" t="s">
        <v>6797</v>
      </c>
      <c r="F6977" s="82">
        <v>192124865</v>
      </c>
      <c r="G6977" s="83" t="s">
        <v>105</v>
      </c>
      <c r="H6977" s="80" t="s">
        <v>52</v>
      </c>
      <c r="I6977" s="80" t="s">
        <v>7018</v>
      </c>
      <c r="J6977" s="80" t="s">
        <v>14951</v>
      </c>
      <c r="K6977" s="80" t="s">
        <v>102</v>
      </c>
      <c r="L6977" s="80" t="s">
        <v>1880</v>
      </c>
      <c r="M6977" s="81" t="s">
        <v>1881</v>
      </c>
      <c r="N6977" s="32" t="s">
        <v>10618</v>
      </c>
      <c r="O6977" s="33">
        <v>2</v>
      </c>
      <c r="P6977" s="3">
        <f t="shared" si="649"/>
        <v>0</v>
      </c>
      <c r="Q6977" s="3">
        <f t="shared" si="650"/>
        <v>1</v>
      </c>
      <c r="R6977" s="3">
        <f t="shared" si="651"/>
        <v>0</v>
      </c>
      <c r="S6977" s="3">
        <f t="shared" si="652"/>
        <v>0</v>
      </c>
      <c r="T6977" s="3">
        <f t="shared" si="653"/>
        <v>0</v>
      </c>
      <c r="U6977" s="3">
        <f t="shared" si="654"/>
        <v>0</v>
      </c>
    </row>
    <row r="6978" spans="1:21" ht="12.75" customHeight="1" x14ac:dyDescent="0.2">
      <c r="A6978" s="82" t="s">
        <v>95</v>
      </c>
      <c r="B6978" s="81" t="s">
        <v>96</v>
      </c>
      <c r="C6978" s="47">
        <v>61989592</v>
      </c>
      <c r="D6978" s="80" t="s">
        <v>6673</v>
      </c>
      <c r="E6978" s="81" t="s">
        <v>6797</v>
      </c>
      <c r="F6978" s="82">
        <v>191936669</v>
      </c>
      <c r="G6978" s="83" t="s">
        <v>67</v>
      </c>
      <c r="H6978" s="80" t="s">
        <v>52</v>
      </c>
      <c r="I6978" s="80" t="s">
        <v>6972</v>
      </c>
      <c r="J6978" s="80" t="s">
        <v>11330</v>
      </c>
      <c r="K6978" s="80" t="s">
        <v>102</v>
      </c>
      <c r="L6978" s="80" t="s">
        <v>159</v>
      </c>
      <c r="M6978" s="81" t="s">
        <v>1863</v>
      </c>
      <c r="N6978" s="32" t="s">
        <v>10618</v>
      </c>
      <c r="O6978" s="33">
        <v>3</v>
      </c>
      <c r="P6978" s="3">
        <f t="shared" si="649"/>
        <v>0</v>
      </c>
      <c r="Q6978" s="3">
        <f t="shared" si="650"/>
        <v>0</v>
      </c>
      <c r="R6978" s="3">
        <f t="shared" si="651"/>
        <v>1</v>
      </c>
      <c r="S6978" s="3">
        <f t="shared" si="652"/>
        <v>0</v>
      </c>
      <c r="T6978" s="3">
        <f t="shared" si="653"/>
        <v>0</v>
      </c>
      <c r="U6978" s="3">
        <f t="shared" si="654"/>
        <v>0</v>
      </c>
    </row>
    <row r="6979" spans="1:21" ht="12.75" customHeight="1" x14ac:dyDescent="0.2">
      <c r="A6979" s="82" t="s">
        <v>95</v>
      </c>
      <c r="B6979" s="81" t="s">
        <v>96</v>
      </c>
      <c r="C6979" s="47">
        <v>61989592</v>
      </c>
      <c r="D6979" s="80" t="s">
        <v>6673</v>
      </c>
      <c r="E6979" s="81" t="s">
        <v>6797</v>
      </c>
      <c r="F6979" s="82">
        <v>192071258</v>
      </c>
      <c r="G6979" s="83" t="s">
        <v>105</v>
      </c>
      <c r="H6979" s="80" t="s">
        <v>52</v>
      </c>
      <c r="I6979" s="80" t="s">
        <v>13309</v>
      </c>
      <c r="J6979" s="80" t="s">
        <v>13310</v>
      </c>
      <c r="K6979" s="80" t="s">
        <v>102</v>
      </c>
      <c r="L6979" s="80" t="s">
        <v>159</v>
      </c>
      <c r="M6979" s="81" t="s">
        <v>1863</v>
      </c>
      <c r="N6979" s="32" t="s">
        <v>10618</v>
      </c>
      <c r="O6979" s="33">
        <v>2</v>
      </c>
      <c r="P6979" s="3">
        <f t="shared" si="649"/>
        <v>0</v>
      </c>
      <c r="Q6979" s="3">
        <f t="shared" si="650"/>
        <v>1</v>
      </c>
      <c r="R6979" s="3">
        <f t="shared" si="651"/>
        <v>0</v>
      </c>
      <c r="S6979" s="3">
        <f t="shared" si="652"/>
        <v>0</v>
      </c>
      <c r="T6979" s="3">
        <f t="shared" si="653"/>
        <v>0</v>
      </c>
      <c r="U6979" s="3">
        <f t="shared" si="654"/>
        <v>0</v>
      </c>
    </row>
    <row r="6980" spans="1:21" ht="12.75" customHeight="1" x14ac:dyDescent="0.2">
      <c r="A6980" s="82" t="s">
        <v>95</v>
      </c>
      <c r="B6980" s="81" t="s">
        <v>96</v>
      </c>
      <c r="C6980" s="47">
        <v>61989592</v>
      </c>
      <c r="D6980" s="80" t="s">
        <v>6673</v>
      </c>
      <c r="E6980" s="81" t="s">
        <v>6797</v>
      </c>
      <c r="F6980" s="82">
        <v>192071266</v>
      </c>
      <c r="G6980" s="83" t="s">
        <v>167</v>
      </c>
      <c r="H6980" s="80" t="s">
        <v>29</v>
      </c>
      <c r="I6980" s="80" t="s">
        <v>7253</v>
      </c>
      <c r="J6980" s="80" t="s">
        <v>13311</v>
      </c>
      <c r="K6980" s="80" t="s">
        <v>102</v>
      </c>
      <c r="L6980" s="80" t="s">
        <v>159</v>
      </c>
      <c r="M6980" s="81" t="s">
        <v>1863</v>
      </c>
      <c r="N6980" s="32" t="s">
        <v>10618</v>
      </c>
      <c r="O6980" s="33">
        <v>3</v>
      </c>
      <c r="P6980" s="3">
        <f t="shared" si="649"/>
        <v>0</v>
      </c>
      <c r="Q6980" s="3">
        <f t="shared" si="650"/>
        <v>0</v>
      </c>
      <c r="R6980" s="3">
        <f t="shared" si="651"/>
        <v>1</v>
      </c>
      <c r="S6980" s="3">
        <f t="shared" si="652"/>
        <v>0</v>
      </c>
      <c r="T6980" s="3">
        <f t="shared" si="653"/>
        <v>0</v>
      </c>
      <c r="U6980" s="3">
        <f t="shared" si="654"/>
        <v>0</v>
      </c>
    </row>
    <row r="6981" spans="1:21" ht="12.75" customHeight="1" x14ac:dyDescent="0.2">
      <c r="A6981" s="82" t="s">
        <v>95</v>
      </c>
      <c r="B6981" s="81" t="s">
        <v>96</v>
      </c>
      <c r="C6981" s="47">
        <v>61989592</v>
      </c>
      <c r="D6981" s="80" t="s">
        <v>6673</v>
      </c>
      <c r="E6981" s="81" t="s">
        <v>6797</v>
      </c>
      <c r="F6981" s="82">
        <v>192071274</v>
      </c>
      <c r="G6981" s="83" t="s">
        <v>105</v>
      </c>
      <c r="H6981" s="80" t="s">
        <v>52</v>
      </c>
      <c r="I6981" s="80" t="s">
        <v>13314</v>
      </c>
      <c r="J6981" s="80" t="s">
        <v>13315</v>
      </c>
      <c r="K6981" s="80" t="s">
        <v>102</v>
      </c>
      <c r="L6981" s="80" t="s">
        <v>159</v>
      </c>
      <c r="M6981" s="81" t="s">
        <v>126</v>
      </c>
      <c r="N6981" s="32" t="s">
        <v>10618</v>
      </c>
      <c r="O6981" s="33">
        <v>1</v>
      </c>
      <c r="P6981" s="3">
        <f t="shared" ref="P6981:P7044" si="655">IF(O6981=1,1,0)</f>
        <v>1</v>
      </c>
      <c r="Q6981" s="3">
        <f t="shared" ref="Q6981:Q7044" si="656">IF(O6981=2,1,0)</f>
        <v>0</v>
      </c>
      <c r="R6981" s="3">
        <f t="shared" ref="R6981:R7044" si="657">IF(O6981=3,1,0)</f>
        <v>0</v>
      </c>
      <c r="S6981" s="3">
        <f t="shared" ref="S6981:S7044" si="658">IF(O6981=4,1,0)</f>
        <v>0</v>
      </c>
      <c r="T6981" s="3">
        <f t="shared" ref="T6981:T7044" si="659">IF(O6981=5,1,0)</f>
        <v>0</v>
      </c>
      <c r="U6981" s="3">
        <f t="shared" ref="U6981:U7044" si="660">IF(O6981="Bez finální známky, nebyl získán potřebný počet posudků",1,IF(O6981="N (nehodnoceno)",1,0))</f>
        <v>0</v>
      </c>
    </row>
    <row r="6982" spans="1:21" ht="12.75" customHeight="1" x14ac:dyDescent="0.2">
      <c r="A6982" s="82" t="s">
        <v>95</v>
      </c>
      <c r="B6982" s="81" t="s">
        <v>96</v>
      </c>
      <c r="C6982" s="47">
        <v>61989592</v>
      </c>
      <c r="D6982" s="80" t="s">
        <v>6673</v>
      </c>
      <c r="E6982" s="81" t="s">
        <v>6797</v>
      </c>
      <c r="F6982" s="82">
        <v>192124257</v>
      </c>
      <c r="G6982" s="83" t="s">
        <v>167</v>
      </c>
      <c r="H6982" s="80" t="s">
        <v>52</v>
      </c>
      <c r="I6982" s="80" t="s">
        <v>14916</v>
      </c>
      <c r="J6982" s="80" t="s">
        <v>14917</v>
      </c>
      <c r="K6982" s="80" t="s">
        <v>102</v>
      </c>
      <c r="L6982" s="80" t="s">
        <v>159</v>
      </c>
      <c r="M6982" s="81" t="s">
        <v>126</v>
      </c>
      <c r="N6982" s="32" t="s">
        <v>10618</v>
      </c>
      <c r="O6982" s="33">
        <v>2</v>
      </c>
      <c r="P6982" s="3">
        <f t="shared" si="655"/>
        <v>0</v>
      </c>
      <c r="Q6982" s="3">
        <f t="shared" si="656"/>
        <v>1</v>
      </c>
      <c r="R6982" s="3">
        <f t="shared" si="657"/>
        <v>0</v>
      </c>
      <c r="S6982" s="3">
        <f t="shared" si="658"/>
        <v>0</v>
      </c>
      <c r="T6982" s="3">
        <f t="shared" si="659"/>
        <v>0</v>
      </c>
      <c r="U6982" s="3">
        <f t="shared" si="660"/>
        <v>0</v>
      </c>
    </row>
    <row r="6983" spans="1:21" ht="12.75" customHeight="1" x14ac:dyDescent="0.2">
      <c r="A6983" s="82" t="s">
        <v>95</v>
      </c>
      <c r="B6983" s="81" t="s">
        <v>96</v>
      </c>
      <c r="C6983" s="47">
        <v>61989592</v>
      </c>
      <c r="D6983" s="80" t="s">
        <v>6673</v>
      </c>
      <c r="E6983" s="81" t="s">
        <v>6689</v>
      </c>
      <c r="F6983" s="82">
        <v>192123690</v>
      </c>
      <c r="G6983" s="83" t="s">
        <v>67</v>
      </c>
      <c r="H6983" s="80" t="s">
        <v>52</v>
      </c>
      <c r="I6983" s="80" t="s">
        <v>15362</v>
      </c>
      <c r="J6983" s="80" t="s">
        <v>15363</v>
      </c>
      <c r="K6983" s="80" t="s">
        <v>366</v>
      </c>
      <c r="L6983" s="80" t="s">
        <v>1062</v>
      </c>
      <c r="M6983" s="81" t="s">
        <v>1598</v>
      </c>
      <c r="N6983" s="47" t="s">
        <v>15353</v>
      </c>
      <c r="O6983" s="33">
        <v>3</v>
      </c>
      <c r="P6983" s="3">
        <f t="shared" si="655"/>
        <v>0</v>
      </c>
      <c r="Q6983" s="3">
        <f t="shared" si="656"/>
        <v>0</v>
      </c>
      <c r="R6983" s="3">
        <f t="shared" si="657"/>
        <v>1</v>
      </c>
      <c r="S6983" s="3">
        <f t="shared" si="658"/>
        <v>0</v>
      </c>
      <c r="T6983" s="3">
        <f t="shared" si="659"/>
        <v>0</v>
      </c>
      <c r="U6983" s="3">
        <f t="shared" si="660"/>
        <v>0</v>
      </c>
    </row>
    <row r="6984" spans="1:21" ht="12.75" customHeight="1" x14ac:dyDescent="0.2">
      <c r="A6984" s="82" t="s">
        <v>95</v>
      </c>
      <c r="B6984" s="81" t="s">
        <v>96</v>
      </c>
      <c r="C6984" s="47">
        <v>61989592</v>
      </c>
      <c r="D6984" s="80" t="s">
        <v>6673</v>
      </c>
      <c r="E6984" s="81" t="s">
        <v>6689</v>
      </c>
      <c r="F6984" s="82">
        <v>192196046</v>
      </c>
      <c r="G6984" s="83" t="s">
        <v>67</v>
      </c>
      <c r="H6984" s="80" t="s">
        <v>52</v>
      </c>
      <c r="I6984" s="80" t="s">
        <v>15364</v>
      </c>
      <c r="J6984" s="80" t="s">
        <v>15365</v>
      </c>
      <c r="K6984" s="80" t="s">
        <v>80</v>
      </c>
      <c r="L6984" s="80" t="s">
        <v>81</v>
      </c>
      <c r="M6984" s="81" t="s">
        <v>235</v>
      </c>
      <c r="N6984" s="47" t="s">
        <v>15353</v>
      </c>
      <c r="O6984" s="33">
        <v>3</v>
      </c>
      <c r="P6984" s="3">
        <f t="shared" si="655"/>
        <v>0</v>
      </c>
      <c r="Q6984" s="3">
        <f t="shared" si="656"/>
        <v>0</v>
      </c>
      <c r="R6984" s="3">
        <f t="shared" si="657"/>
        <v>1</v>
      </c>
      <c r="S6984" s="3">
        <f t="shared" si="658"/>
        <v>0</v>
      </c>
      <c r="T6984" s="3">
        <f t="shared" si="659"/>
        <v>0</v>
      </c>
      <c r="U6984" s="3">
        <f t="shared" si="660"/>
        <v>0</v>
      </c>
    </row>
    <row r="6985" spans="1:21" ht="12.75" customHeight="1" x14ac:dyDescent="0.2">
      <c r="A6985" s="82" t="s">
        <v>95</v>
      </c>
      <c r="B6985" s="81" t="s">
        <v>96</v>
      </c>
      <c r="C6985" s="47">
        <v>61989592</v>
      </c>
      <c r="D6985" s="80" t="s">
        <v>6673</v>
      </c>
      <c r="E6985" s="81" t="s">
        <v>6689</v>
      </c>
      <c r="F6985" s="82">
        <v>192003810</v>
      </c>
      <c r="G6985" s="83" t="s">
        <v>105</v>
      </c>
      <c r="H6985" s="80" t="s">
        <v>29</v>
      </c>
      <c r="I6985" s="80" t="s">
        <v>15372</v>
      </c>
      <c r="J6985" s="80" t="s">
        <v>15373</v>
      </c>
      <c r="K6985" s="80" t="s">
        <v>366</v>
      </c>
      <c r="L6985" s="80" t="s">
        <v>1062</v>
      </c>
      <c r="M6985" s="81" t="s">
        <v>4276</v>
      </c>
      <c r="N6985" s="47" t="s">
        <v>15353</v>
      </c>
      <c r="O6985" s="33">
        <v>3</v>
      </c>
      <c r="P6985" s="3">
        <f t="shared" si="655"/>
        <v>0</v>
      </c>
      <c r="Q6985" s="3">
        <f t="shared" si="656"/>
        <v>0</v>
      </c>
      <c r="R6985" s="3">
        <f t="shared" si="657"/>
        <v>1</v>
      </c>
      <c r="S6985" s="3">
        <f t="shared" si="658"/>
        <v>0</v>
      </c>
      <c r="T6985" s="3">
        <f t="shared" si="659"/>
        <v>0</v>
      </c>
      <c r="U6985" s="3">
        <f t="shared" si="660"/>
        <v>0</v>
      </c>
    </row>
    <row r="6986" spans="1:21" ht="12.75" customHeight="1" x14ac:dyDescent="0.2">
      <c r="A6986" s="82" t="s">
        <v>95</v>
      </c>
      <c r="B6986" s="81" t="s">
        <v>96</v>
      </c>
      <c r="C6986" s="47">
        <v>61989592</v>
      </c>
      <c r="D6986" s="80" t="s">
        <v>6673</v>
      </c>
      <c r="E6986" s="81" t="s">
        <v>6689</v>
      </c>
      <c r="F6986" s="82">
        <v>192217516</v>
      </c>
      <c r="G6986" s="83" t="s">
        <v>122</v>
      </c>
      <c r="H6986" s="80" t="s">
        <v>29</v>
      </c>
      <c r="I6986" s="80" t="s">
        <v>15427</v>
      </c>
      <c r="J6986" s="80" t="s">
        <v>15428</v>
      </c>
      <c r="K6986" s="80" t="s">
        <v>366</v>
      </c>
      <c r="L6986" s="80" t="s">
        <v>1641</v>
      </c>
      <c r="M6986" s="81" t="s">
        <v>3944</v>
      </c>
      <c r="N6986" s="47" t="s">
        <v>15353</v>
      </c>
      <c r="O6986" s="33">
        <v>3</v>
      </c>
      <c r="P6986" s="3">
        <f t="shared" si="655"/>
        <v>0</v>
      </c>
      <c r="Q6986" s="3">
        <f t="shared" si="656"/>
        <v>0</v>
      </c>
      <c r="R6986" s="3">
        <f t="shared" si="657"/>
        <v>1</v>
      </c>
      <c r="S6986" s="3">
        <f t="shared" si="658"/>
        <v>0</v>
      </c>
      <c r="T6986" s="3">
        <f t="shared" si="659"/>
        <v>0</v>
      </c>
      <c r="U6986" s="3">
        <f t="shared" si="660"/>
        <v>0</v>
      </c>
    </row>
    <row r="6987" spans="1:21" ht="12.75" customHeight="1" x14ac:dyDescent="0.2">
      <c r="A6987" s="82" t="s">
        <v>95</v>
      </c>
      <c r="B6987" s="81" t="s">
        <v>96</v>
      </c>
      <c r="C6987" s="47">
        <v>61989592</v>
      </c>
      <c r="D6987" s="80" t="s">
        <v>6673</v>
      </c>
      <c r="E6987" s="81" t="s">
        <v>6689</v>
      </c>
      <c r="F6987" s="82">
        <v>192003828</v>
      </c>
      <c r="G6987" s="83" t="s">
        <v>67</v>
      </c>
      <c r="H6987" s="80" t="s">
        <v>52</v>
      </c>
      <c r="I6987" s="80" t="s">
        <v>15429</v>
      </c>
      <c r="J6987" s="80" t="s">
        <v>15430</v>
      </c>
      <c r="K6987" s="80" t="s">
        <v>80</v>
      </c>
      <c r="L6987" s="80" t="s">
        <v>200</v>
      </c>
      <c r="M6987" s="81" t="s">
        <v>7778</v>
      </c>
      <c r="N6987" s="47" t="s">
        <v>15353</v>
      </c>
      <c r="O6987" s="33">
        <v>2</v>
      </c>
      <c r="P6987" s="3">
        <f t="shared" si="655"/>
        <v>0</v>
      </c>
      <c r="Q6987" s="3">
        <f t="shared" si="656"/>
        <v>1</v>
      </c>
      <c r="R6987" s="3">
        <f t="shared" si="657"/>
        <v>0</v>
      </c>
      <c r="S6987" s="3">
        <f t="shared" si="658"/>
        <v>0</v>
      </c>
      <c r="T6987" s="3">
        <f t="shared" si="659"/>
        <v>0</v>
      </c>
      <c r="U6987" s="3">
        <f t="shared" si="660"/>
        <v>0</v>
      </c>
    </row>
    <row r="6988" spans="1:21" ht="12.75" customHeight="1" x14ac:dyDescent="0.2">
      <c r="A6988" s="82" t="s">
        <v>95</v>
      </c>
      <c r="B6988" s="81" t="s">
        <v>96</v>
      </c>
      <c r="C6988" s="47">
        <v>61989592</v>
      </c>
      <c r="D6988" s="80" t="s">
        <v>6673</v>
      </c>
      <c r="E6988" s="81" t="s">
        <v>6689</v>
      </c>
      <c r="F6988" s="82">
        <v>192174923</v>
      </c>
      <c r="G6988" s="83" t="s">
        <v>67</v>
      </c>
      <c r="H6988" s="80" t="s">
        <v>52</v>
      </c>
      <c r="I6988" s="80" t="s">
        <v>15445</v>
      </c>
      <c r="J6988" s="80" t="s">
        <v>15446</v>
      </c>
      <c r="K6988" s="80" t="s">
        <v>80</v>
      </c>
      <c r="L6988" s="80" t="s">
        <v>383</v>
      </c>
      <c r="M6988" s="81" t="s">
        <v>2486</v>
      </c>
      <c r="N6988" s="47" t="s">
        <v>15353</v>
      </c>
      <c r="O6988" s="33">
        <v>2</v>
      </c>
      <c r="P6988" s="3">
        <f t="shared" si="655"/>
        <v>0</v>
      </c>
      <c r="Q6988" s="3">
        <f t="shared" si="656"/>
        <v>1</v>
      </c>
      <c r="R6988" s="3">
        <f t="shared" si="657"/>
        <v>0</v>
      </c>
      <c r="S6988" s="3">
        <f t="shared" si="658"/>
        <v>0</v>
      </c>
      <c r="T6988" s="3">
        <f t="shared" si="659"/>
        <v>0</v>
      </c>
      <c r="U6988" s="3">
        <f t="shared" si="660"/>
        <v>0</v>
      </c>
    </row>
    <row r="6989" spans="1:21" ht="12.75" customHeight="1" x14ac:dyDescent="0.2">
      <c r="A6989" s="82" t="s">
        <v>95</v>
      </c>
      <c r="B6989" s="81" t="s">
        <v>96</v>
      </c>
      <c r="C6989" s="47">
        <v>61989592</v>
      </c>
      <c r="D6989" s="80" t="s">
        <v>6673</v>
      </c>
      <c r="E6989" s="81" t="s">
        <v>6689</v>
      </c>
      <c r="F6989" s="82">
        <v>192003769</v>
      </c>
      <c r="G6989" s="83" t="s">
        <v>105</v>
      </c>
      <c r="H6989" s="80" t="s">
        <v>29</v>
      </c>
      <c r="I6989" s="80" t="s">
        <v>15473</v>
      </c>
      <c r="J6989" s="80" t="s">
        <v>15474</v>
      </c>
      <c r="K6989" s="80" t="s">
        <v>366</v>
      </c>
      <c r="L6989" s="80" t="s">
        <v>1062</v>
      </c>
      <c r="M6989" s="81" t="s">
        <v>1595</v>
      </c>
      <c r="N6989" s="47" t="s">
        <v>15353</v>
      </c>
      <c r="O6989" s="33">
        <v>3</v>
      </c>
      <c r="P6989" s="3">
        <f t="shared" si="655"/>
        <v>0</v>
      </c>
      <c r="Q6989" s="3">
        <f t="shared" si="656"/>
        <v>0</v>
      </c>
      <c r="R6989" s="3">
        <f t="shared" si="657"/>
        <v>1</v>
      </c>
      <c r="S6989" s="3">
        <f t="shared" si="658"/>
        <v>0</v>
      </c>
      <c r="T6989" s="3">
        <f t="shared" si="659"/>
        <v>0</v>
      </c>
      <c r="U6989" s="3">
        <f t="shared" si="660"/>
        <v>0</v>
      </c>
    </row>
    <row r="6990" spans="1:21" ht="12.75" customHeight="1" x14ac:dyDescent="0.2">
      <c r="A6990" s="82" t="s">
        <v>95</v>
      </c>
      <c r="B6990" s="81" t="s">
        <v>96</v>
      </c>
      <c r="C6990" s="47">
        <v>61989592</v>
      </c>
      <c r="D6990" s="80" t="s">
        <v>6673</v>
      </c>
      <c r="E6990" s="81" t="s">
        <v>6689</v>
      </c>
      <c r="F6990" s="82">
        <v>192108080</v>
      </c>
      <c r="G6990" s="83" t="s">
        <v>67</v>
      </c>
      <c r="H6990" s="80" t="s">
        <v>52</v>
      </c>
      <c r="I6990" s="80" t="s">
        <v>15489</v>
      </c>
      <c r="J6990" s="80" t="s">
        <v>15490</v>
      </c>
      <c r="K6990" s="80" t="s">
        <v>366</v>
      </c>
      <c r="L6990" s="80" t="s">
        <v>1764</v>
      </c>
      <c r="M6990" s="81" t="s">
        <v>1810</v>
      </c>
      <c r="N6990" s="47" t="s">
        <v>15353</v>
      </c>
      <c r="O6990" s="33">
        <v>2</v>
      </c>
      <c r="P6990" s="3">
        <f t="shared" si="655"/>
        <v>0</v>
      </c>
      <c r="Q6990" s="3">
        <f t="shared" si="656"/>
        <v>1</v>
      </c>
      <c r="R6990" s="3">
        <f t="shared" si="657"/>
        <v>0</v>
      </c>
      <c r="S6990" s="3">
        <f t="shared" si="658"/>
        <v>0</v>
      </c>
      <c r="T6990" s="3">
        <f t="shared" si="659"/>
        <v>0</v>
      </c>
      <c r="U6990" s="3">
        <f t="shared" si="660"/>
        <v>0</v>
      </c>
    </row>
    <row r="6991" spans="1:21" ht="12.75" customHeight="1" x14ac:dyDescent="0.2">
      <c r="A6991" s="82" t="s">
        <v>95</v>
      </c>
      <c r="B6991" s="81" t="s">
        <v>96</v>
      </c>
      <c r="C6991" s="47">
        <v>61989592</v>
      </c>
      <c r="D6991" s="80" t="s">
        <v>6673</v>
      </c>
      <c r="E6991" s="81" t="s">
        <v>6689</v>
      </c>
      <c r="F6991" s="82">
        <v>192196063</v>
      </c>
      <c r="G6991" s="83" t="s">
        <v>67</v>
      </c>
      <c r="H6991" s="80" t="s">
        <v>52</v>
      </c>
      <c r="I6991" s="80" t="s">
        <v>15491</v>
      </c>
      <c r="J6991" s="80" t="s">
        <v>15492</v>
      </c>
      <c r="K6991" s="80" t="s">
        <v>366</v>
      </c>
      <c r="L6991" s="80" t="s">
        <v>1764</v>
      </c>
      <c r="M6991" s="81" t="s">
        <v>1813</v>
      </c>
      <c r="N6991" s="47" t="s">
        <v>15353</v>
      </c>
      <c r="O6991" s="33">
        <v>2</v>
      </c>
      <c r="P6991" s="3">
        <f t="shared" si="655"/>
        <v>0</v>
      </c>
      <c r="Q6991" s="3">
        <f t="shared" si="656"/>
        <v>1</v>
      </c>
      <c r="R6991" s="3">
        <f t="shared" si="657"/>
        <v>0</v>
      </c>
      <c r="S6991" s="3">
        <f t="shared" si="658"/>
        <v>0</v>
      </c>
      <c r="T6991" s="3">
        <f t="shared" si="659"/>
        <v>0</v>
      </c>
      <c r="U6991" s="3">
        <f t="shared" si="660"/>
        <v>0</v>
      </c>
    </row>
    <row r="6992" spans="1:21" ht="12.75" customHeight="1" x14ac:dyDescent="0.2">
      <c r="A6992" s="82" t="s">
        <v>95</v>
      </c>
      <c r="B6992" s="81" t="s">
        <v>96</v>
      </c>
      <c r="C6992" s="47">
        <v>61989592</v>
      </c>
      <c r="D6992" s="80" t="s">
        <v>6673</v>
      </c>
      <c r="E6992" s="81" t="s">
        <v>6689</v>
      </c>
      <c r="F6992" s="82">
        <v>192123596</v>
      </c>
      <c r="G6992" s="83" t="s">
        <v>67</v>
      </c>
      <c r="H6992" s="80" t="s">
        <v>52</v>
      </c>
      <c r="I6992" s="80" t="s">
        <v>15497</v>
      </c>
      <c r="J6992" s="80" t="s">
        <v>15498</v>
      </c>
      <c r="K6992" s="80" t="s">
        <v>366</v>
      </c>
      <c r="L6992" s="80" t="s">
        <v>1062</v>
      </c>
      <c r="M6992" s="81" t="s">
        <v>1601</v>
      </c>
      <c r="N6992" s="47" t="s">
        <v>15353</v>
      </c>
      <c r="O6992" s="33">
        <v>2</v>
      </c>
      <c r="P6992" s="3">
        <f t="shared" si="655"/>
        <v>0</v>
      </c>
      <c r="Q6992" s="3">
        <f t="shared" si="656"/>
        <v>1</v>
      </c>
      <c r="R6992" s="3">
        <f t="shared" si="657"/>
        <v>0</v>
      </c>
      <c r="S6992" s="3">
        <f t="shared" si="658"/>
        <v>0</v>
      </c>
      <c r="T6992" s="3">
        <f t="shared" si="659"/>
        <v>0</v>
      </c>
      <c r="U6992" s="3">
        <f t="shared" si="660"/>
        <v>0</v>
      </c>
    </row>
    <row r="6993" spans="1:21" ht="12.75" customHeight="1" x14ac:dyDescent="0.2">
      <c r="A6993" s="82" t="s">
        <v>95</v>
      </c>
      <c r="B6993" s="81" t="s">
        <v>96</v>
      </c>
      <c r="C6993" s="47">
        <v>61989592</v>
      </c>
      <c r="D6993" s="80" t="s">
        <v>6673</v>
      </c>
      <c r="E6993" s="81" t="s">
        <v>6689</v>
      </c>
      <c r="F6993" s="82">
        <v>192196033</v>
      </c>
      <c r="G6993" s="83" t="s">
        <v>122</v>
      </c>
      <c r="H6993" s="80" t="s">
        <v>29</v>
      </c>
      <c r="I6993" s="80" t="s">
        <v>6724</v>
      </c>
      <c r="J6993" s="80" t="s">
        <v>15563</v>
      </c>
      <c r="K6993" s="80" t="s">
        <v>80</v>
      </c>
      <c r="L6993" s="80" t="s">
        <v>81</v>
      </c>
      <c r="M6993" s="81" t="s">
        <v>235</v>
      </c>
      <c r="N6993" s="47" t="s">
        <v>15353</v>
      </c>
      <c r="O6993" s="33">
        <v>3</v>
      </c>
      <c r="P6993" s="3">
        <f t="shared" si="655"/>
        <v>0</v>
      </c>
      <c r="Q6993" s="3">
        <f t="shared" si="656"/>
        <v>0</v>
      </c>
      <c r="R6993" s="3">
        <f t="shared" si="657"/>
        <v>1</v>
      </c>
      <c r="S6993" s="3">
        <f t="shared" si="658"/>
        <v>0</v>
      </c>
      <c r="T6993" s="3">
        <f t="shared" si="659"/>
        <v>0</v>
      </c>
      <c r="U6993" s="3">
        <f t="shared" si="660"/>
        <v>0</v>
      </c>
    </row>
    <row r="6994" spans="1:21" ht="12.75" customHeight="1" x14ac:dyDescent="0.2">
      <c r="A6994" s="82" t="s">
        <v>95</v>
      </c>
      <c r="B6994" s="81" t="s">
        <v>96</v>
      </c>
      <c r="C6994" s="47">
        <v>61989592</v>
      </c>
      <c r="D6994" s="80" t="s">
        <v>6673</v>
      </c>
      <c r="E6994" s="81" t="s">
        <v>6689</v>
      </c>
      <c r="F6994" s="82">
        <v>192196049</v>
      </c>
      <c r="G6994" s="83" t="s">
        <v>84</v>
      </c>
      <c r="H6994" s="80" t="s">
        <v>29</v>
      </c>
      <c r="I6994" s="80" t="s">
        <v>15633</v>
      </c>
      <c r="J6994" s="80" t="s">
        <v>15634</v>
      </c>
      <c r="K6994" s="80" t="s">
        <v>80</v>
      </c>
      <c r="L6994" s="80" t="s">
        <v>417</v>
      </c>
      <c r="M6994" s="81" t="s">
        <v>418</v>
      </c>
      <c r="N6994" s="47" t="s">
        <v>15353</v>
      </c>
      <c r="O6994" s="33">
        <v>4</v>
      </c>
      <c r="P6994" s="3">
        <f t="shared" si="655"/>
        <v>0</v>
      </c>
      <c r="Q6994" s="3">
        <f t="shared" si="656"/>
        <v>0</v>
      </c>
      <c r="R6994" s="3">
        <f t="shared" si="657"/>
        <v>0</v>
      </c>
      <c r="S6994" s="3">
        <f t="shared" si="658"/>
        <v>1</v>
      </c>
      <c r="T6994" s="3">
        <f t="shared" si="659"/>
        <v>0</v>
      </c>
      <c r="U6994" s="3">
        <f t="shared" si="660"/>
        <v>0</v>
      </c>
    </row>
    <row r="6995" spans="1:21" ht="12.75" customHeight="1" x14ac:dyDescent="0.2">
      <c r="A6995" s="82" t="s">
        <v>95</v>
      </c>
      <c r="B6995" s="81" t="s">
        <v>96</v>
      </c>
      <c r="C6995" s="47">
        <v>61989592</v>
      </c>
      <c r="D6995" s="80" t="s">
        <v>6673</v>
      </c>
      <c r="E6995" s="81" t="s">
        <v>6689</v>
      </c>
      <c r="F6995" s="82">
        <v>192196088</v>
      </c>
      <c r="G6995" s="83" t="s">
        <v>84</v>
      </c>
      <c r="H6995" s="80" t="s">
        <v>29</v>
      </c>
      <c r="I6995" s="80" t="s">
        <v>15635</v>
      </c>
      <c r="J6995" s="80" t="s">
        <v>15636</v>
      </c>
      <c r="K6995" s="80" t="s">
        <v>80</v>
      </c>
      <c r="L6995" s="80" t="s">
        <v>417</v>
      </c>
      <c r="M6995" s="81" t="s">
        <v>418</v>
      </c>
      <c r="N6995" s="47" t="s">
        <v>15353</v>
      </c>
      <c r="O6995" s="33">
        <v>4</v>
      </c>
      <c r="P6995" s="3">
        <f t="shared" si="655"/>
        <v>0</v>
      </c>
      <c r="Q6995" s="3">
        <f t="shared" si="656"/>
        <v>0</v>
      </c>
      <c r="R6995" s="3">
        <f t="shared" si="657"/>
        <v>0</v>
      </c>
      <c r="S6995" s="3">
        <f t="shared" si="658"/>
        <v>1</v>
      </c>
      <c r="T6995" s="3">
        <f t="shared" si="659"/>
        <v>0</v>
      </c>
      <c r="U6995" s="3">
        <f t="shared" si="660"/>
        <v>0</v>
      </c>
    </row>
    <row r="6996" spans="1:21" ht="12.75" customHeight="1" x14ac:dyDescent="0.2">
      <c r="A6996" s="82" t="s">
        <v>95</v>
      </c>
      <c r="B6996" s="81" t="s">
        <v>96</v>
      </c>
      <c r="C6996" s="47">
        <v>61989592</v>
      </c>
      <c r="D6996" s="80" t="s">
        <v>6673</v>
      </c>
      <c r="E6996" s="81" t="s">
        <v>6689</v>
      </c>
      <c r="F6996" s="82">
        <v>192174926</v>
      </c>
      <c r="G6996" s="83" t="s">
        <v>67</v>
      </c>
      <c r="H6996" s="80" t="s">
        <v>52</v>
      </c>
      <c r="I6996" s="80" t="s">
        <v>15649</v>
      </c>
      <c r="J6996" s="80" t="s">
        <v>15650</v>
      </c>
      <c r="K6996" s="80" t="s">
        <v>366</v>
      </c>
      <c r="L6996" s="80" t="s">
        <v>1062</v>
      </c>
      <c r="M6996" s="81" t="s">
        <v>1668</v>
      </c>
      <c r="N6996" s="47" t="s">
        <v>15353</v>
      </c>
      <c r="O6996" s="33">
        <v>1</v>
      </c>
      <c r="P6996" s="3">
        <f t="shared" si="655"/>
        <v>1</v>
      </c>
      <c r="Q6996" s="3">
        <f t="shared" si="656"/>
        <v>0</v>
      </c>
      <c r="R6996" s="3">
        <f t="shared" si="657"/>
        <v>0</v>
      </c>
      <c r="S6996" s="3">
        <f t="shared" si="658"/>
        <v>0</v>
      </c>
      <c r="T6996" s="3">
        <f t="shared" si="659"/>
        <v>0</v>
      </c>
      <c r="U6996" s="3">
        <f t="shared" si="660"/>
        <v>0</v>
      </c>
    </row>
    <row r="6997" spans="1:21" ht="12.75" customHeight="1" x14ac:dyDescent="0.2">
      <c r="A6997" s="82" t="s">
        <v>95</v>
      </c>
      <c r="B6997" s="81" t="s">
        <v>96</v>
      </c>
      <c r="C6997" s="47">
        <v>61989592</v>
      </c>
      <c r="D6997" s="80" t="s">
        <v>6673</v>
      </c>
      <c r="E6997" s="81" t="s">
        <v>6689</v>
      </c>
      <c r="F6997" s="82">
        <v>192174910</v>
      </c>
      <c r="G6997" s="83" t="s">
        <v>67</v>
      </c>
      <c r="H6997" s="80" t="s">
        <v>52</v>
      </c>
      <c r="I6997" s="80" t="s">
        <v>15779</v>
      </c>
      <c r="J6997" s="80" t="s">
        <v>15780</v>
      </c>
      <c r="K6997" s="80" t="s">
        <v>366</v>
      </c>
      <c r="L6997" s="80" t="s">
        <v>1764</v>
      </c>
      <c r="M6997" s="81" t="s">
        <v>5455</v>
      </c>
      <c r="N6997" s="47" t="s">
        <v>15353</v>
      </c>
      <c r="O6997" s="33">
        <v>3</v>
      </c>
      <c r="P6997" s="3">
        <f t="shared" si="655"/>
        <v>0</v>
      </c>
      <c r="Q6997" s="3">
        <f t="shared" si="656"/>
        <v>0</v>
      </c>
      <c r="R6997" s="3">
        <f t="shared" si="657"/>
        <v>1</v>
      </c>
      <c r="S6997" s="3">
        <f t="shared" si="658"/>
        <v>0</v>
      </c>
      <c r="T6997" s="3">
        <f t="shared" si="659"/>
        <v>0</v>
      </c>
      <c r="U6997" s="3">
        <f t="shared" si="660"/>
        <v>0</v>
      </c>
    </row>
    <row r="6998" spans="1:21" ht="12.75" customHeight="1" x14ac:dyDescent="0.2">
      <c r="A6998" s="82" t="s">
        <v>95</v>
      </c>
      <c r="B6998" s="81" t="s">
        <v>96</v>
      </c>
      <c r="C6998" s="47">
        <v>61989592</v>
      </c>
      <c r="D6998" s="80" t="s">
        <v>6673</v>
      </c>
      <c r="E6998" s="81" t="s">
        <v>6789</v>
      </c>
      <c r="F6998" s="82">
        <v>192218030</v>
      </c>
      <c r="G6998" s="83" t="s">
        <v>67</v>
      </c>
      <c r="H6998" s="80" t="s">
        <v>29</v>
      </c>
      <c r="I6998" s="80" t="s">
        <v>15852</v>
      </c>
      <c r="J6998" s="80" t="s">
        <v>15853</v>
      </c>
      <c r="K6998" s="80" t="s">
        <v>366</v>
      </c>
      <c r="L6998" s="80" t="s">
        <v>2191</v>
      </c>
      <c r="M6998" s="81" t="s">
        <v>2616</v>
      </c>
      <c r="N6998" s="47" t="s">
        <v>15353</v>
      </c>
      <c r="O6998" s="33">
        <v>3</v>
      </c>
      <c r="P6998" s="3">
        <f t="shared" si="655"/>
        <v>0</v>
      </c>
      <c r="Q6998" s="3">
        <f t="shared" si="656"/>
        <v>0</v>
      </c>
      <c r="R6998" s="3">
        <f t="shared" si="657"/>
        <v>1</v>
      </c>
      <c r="S6998" s="3">
        <f t="shared" si="658"/>
        <v>0</v>
      </c>
      <c r="T6998" s="3">
        <f t="shared" si="659"/>
        <v>0</v>
      </c>
      <c r="U6998" s="3">
        <f t="shared" si="660"/>
        <v>0</v>
      </c>
    </row>
    <row r="6999" spans="1:21" ht="12.75" customHeight="1" x14ac:dyDescent="0.2">
      <c r="A6999" s="82" t="s">
        <v>95</v>
      </c>
      <c r="B6999" s="81" t="s">
        <v>96</v>
      </c>
      <c r="C6999" s="47">
        <v>61989592</v>
      </c>
      <c r="D6999" s="80" t="s">
        <v>6673</v>
      </c>
      <c r="E6999" s="81" t="s">
        <v>6789</v>
      </c>
      <c r="F6999" s="82">
        <v>192218006</v>
      </c>
      <c r="G6999" s="83" t="s">
        <v>67</v>
      </c>
      <c r="H6999" s="80" t="s">
        <v>29</v>
      </c>
      <c r="I6999" s="80" t="s">
        <v>15854</v>
      </c>
      <c r="J6999" s="80" t="s">
        <v>15855</v>
      </c>
      <c r="K6999" s="80" t="s">
        <v>366</v>
      </c>
      <c r="L6999" s="80" t="s">
        <v>2191</v>
      </c>
      <c r="M6999" s="81" t="s">
        <v>2192</v>
      </c>
      <c r="N6999" s="47" t="s">
        <v>15353</v>
      </c>
      <c r="O6999" s="33">
        <v>3</v>
      </c>
      <c r="P6999" s="3">
        <f t="shared" si="655"/>
        <v>0</v>
      </c>
      <c r="Q6999" s="3">
        <f t="shared" si="656"/>
        <v>0</v>
      </c>
      <c r="R6999" s="3">
        <f t="shared" si="657"/>
        <v>1</v>
      </c>
      <c r="S6999" s="3">
        <f t="shared" si="658"/>
        <v>0</v>
      </c>
      <c r="T6999" s="3">
        <f t="shared" si="659"/>
        <v>0</v>
      </c>
      <c r="U6999" s="3">
        <f t="shared" si="660"/>
        <v>0</v>
      </c>
    </row>
    <row r="7000" spans="1:21" ht="12.75" customHeight="1" x14ac:dyDescent="0.2">
      <c r="A7000" s="82" t="s">
        <v>95</v>
      </c>
      <c r="B7000" s="81" t="s">
        <v>96</v>
      </c>
      <c r="C7000" s="47">
        <v>61989592</v>
      </c>
      <c r="D7000" s="80" t="s">
        <v>6673</v>
      </c>
      <c r="E7000" s="81" t="s">
        <v>6789</v>
      </c>
      <c r="F7000" s="82">
        <v>192217993</v>
      </c>
      <c r="G7000" s="83" t="s">
        <v>105</v>
      </c>
      <c r="H7000" s="80" t="s">
        <v>29</v>
      </c>
      <c r="I7000" s="80" t="s">
        <v>15856</v>
      </c>
      <c r="J7000" s="80" t="s">
        <v>15857</v>
      </c>
      <c r="K7000" s="80" t="s">
        <v>341</v>
      </c>
      <c r="L7000" s="80" t="s">
        <v>342</v>
      </c>
      <c r="M7000" s="81" t="s">
        <v>640</v>
      </c>
      <c r="N7000" s="47" t="s">
        <v>15353</v>
      </c>
      <c r="O7000" s="33">
        <v>3</v>
      </c>
      <c r="P7000" s="3">
        <f t="shared" si="655"/>
        <v>0</v>
      </c>
      <c r="Q7000" s="3">
        <f t="shared" si="656"/>
        <v>0</v>
      </c>
      <c r="R7000" s="3">
        <f t="shared" si="657"/>
        <v>1</v>
      </c>
      <c r="S7000" s="3">
        <f t="shared" si="658"/>
        <v>0</v>
      </c>
      <c r="T7000" s="3">
        <f t="shared" si="659"/>
        <v>0</v>
      </c>
      <c r="U7000" s="3">
        <f t="shared" si="660"/>
        <v>0</v>
      </c>
    </row>
    <row r="7001" spans="1:21" ht="12.75" customHeight="1" x14ac:dyDescent="0.2">
      <c r="A7001" s="82" t="s">
        <v>95</v>
      </c>
      <c r="B7001" s="81" t="s">
        <v>96</v>
      </c>
      <c r="C7001" s="47">
        <v>61989592</v>
      </c>
      <c r="D7001" s="80" t="s">
        <v>6673</v>
      </c>
      <c r="E7001" s="81" t="s">
        <v>6674</v>
      </c>
      <c r="F7001" s="82">
        <v>191964583</v>
      </c>
      <c r="G7001" s="83" t="s">
        <v>67</v>
      </c>
      <c r="H7001" s="80" t="s">
        <v>52</v>
      </c>
      <c r="I7001" s="80" t="s">
        <v>16041</v>
      </c>
      <c r="J7001" s="80" t="s">
        <v>16042</v>
      </c>
      <c r="K7001" s="80" t="s">
        <v>80</v>
      </c>
      <c r="L7001" s="80" t="s">
        <v>200</v>
      </c>
      <c r="M7001" s="81" t="s">
        <v>752</v>
      </c>
      <c r="N7001" s="47" t="s">
        <v>15353</v>
      </c>
      <c r="O7001" s="33">
        <v>1</v>
      </c>
      <c r="P7001" s="3">
        <f t="shared" si="655"/>
        <v>1</v>
      </c>
      <c r="Q7001" s="3">
        <f t="shared" si="656"/>
        <v>0</v>
      </c>
      <c r="R7001" s="3">
        <f t="shared" si="657"/>
        <v>0</v>
      </c>
      <c r="S7001" s="3">
        <f t="shared" si="658"/>
        <v>0</v>
      </c>
      <c r="T7001" s="3">
        <f t="shared" si="659"/>
        <v>0</v>
      </c>
      <c r="U7001" s="3">
        <f t="shared" si="660"/>
        <v>0</v>
      </c>
    </row>
    <row r="7002" spans="1:21" ht="12.75" customHeight="1" x14ac:dyDescent="0.2">
      <c r="A7002" s="82" t="s">
        <v>95</v>
      </c>
      <c r="B7002" s="81" t="s">
        <v>96</v>
      </c>
      <c r="C7002" s="47">
        <v>61989592</v>
      </c>
      <c r="D7002" s="80" t="s">
        <v>6673</v>
      </c>
      <c r="E7002" s="81" t="s">
        <v>6674</v>
      </c>
      <c r="F7002" s="82">
        <v>192125786</v>
      </c>
      <c r="G7002" s="83" t="s">
        <v>67</v>
      </c>
      <c r="H7002" s="80" t="s">
        <v>52</v>
      </c>
      <c r="I7002" s="80" t="s">
        <v>16064</v>
      </c>
      <c r="J7002" s="80" t="s">
        <v>16065</v>
      </c>
      <c r="K7002" s="80" t="s">
        <v>80</v>
      </c>
      <c r="L7002" s="80" t="s">
        <v>268</v>
      </c>
      <c r="M7002" s="81" t="s">
        <v>1535</v>
      </c>
      <c r="N7002" s="47" t="s">
        <v>15353</v>
      </c>
      <c r="O7002" s="33">
        <v>2</v>
      </c>
      <c r="P7002" s="3">
        <f t="shared" si="655"/>
        <v>0</v>
      </c>
      <c r="Q7002" s="3">
        <f t="shared" si="656"/>
        <v>1</v>
      </c>
      <c r="R7002" s="3">
        <f t="shared" si="657"/>
        <v>0</v>
      </c>
      <c r="S7002" s="3">
        <f t="shared" si="658"/>
        <v>0</v>
      </c>
      <c r="T7002" s="3">
        <f t="shared" si="659"/>
        <v>0</v>
      </c>
      <c r="U7002" s="3">
        <f t="shared" si="660"/>
        <v>0</v>
      </c>
    </row>
    <row r="7003" spans="1:21" ht="12.75" customHeight="1" x14ac:dyDescent="0.2">
      <c r="A7003" s="82" t="s">
        <v>95</v>
      </c>
      <c r="B7003" s="81" t="s">
        <v>96</v>
      </c>
      <c r="C7003" s="47">
        <v>61989592</v>
      </c>
      <c r="D7003" s="80" t="s">
        <v>6673</v>
      </c>
      <c r="E7003" s="81" t="s">
        <v>6674</v>
      </c>
      <c r="F7003" s="82">
        <v>192219542</v>
      </c>
      <c r="G7003" s="83" t="s">
        <v>67</v>
      </c>
      <c r="H7003" s="80" t="s">
        <v>52</v>
      </c>
      <c r="I7003" s="80" t="s">
        <v>16064</v>
      </c>
      <c r="J7003" s="80" t="s">
        <v>16066</v>
      </c>
      <c r="K7003" s="80" t="s">
        <v>80</v>
      </c>
      <c r="L7003" s="80" t="s">
        <v>268</v>
      </c>
      <c r="M7003" s="81" t="s">
        <v>1535</v>
      </c>
      <c r="N7003" s="47" t="s">
        <v>15353</v>
      </c>
      <c r="O7003" s="33">
        <v>3</v>
      </c>
      <c r="P7003" s="3">
        <f t="shared" si="655"/>
        <v>0</v>
      </c>
      <c r="Q7003" s="3">
        <f t="shared" si="656"/>
        <v>0</v>
      </c>
      <c r="R7003" s="3">
        <f t="shared" si="657"/>
        <v>1</v>
      </c>
      <c r="S7003" s="3">
        <f t="shared" si="658"/>
        <v>0</v>
      </c>
      <c r="T7003" s="3">
        <f t="shared" si="659"/>
        <v>0</v>
      </c>
      <c r="U7003" s="3">
        <f t="shared" si="660"/>
        <v>0</v>
      </c>
    </row>
    <row r="7004" spans="1:21" ht="12.75" customHeight="1" x14ac:dyDescent="0.2">
      <c r="A7004" s="82" t="s">
        <v>95</v>
      </c>
      <c r="B7004" s="81" t="s">
        <v>96</v>
      </c>
      <c r="C7004" s="47">
        <v>61989592</v>
      </c>
      <c r="D7004" s="80" t="s">
        <v>6673</v>
      </c>
      <c r="E7004" s="81" t="s">
        <v>6674</v>
      </c>
      <c r="F7004" s="82">
        <v>191964643</v>
      </c>
      <c r="G7004" s="83" t="s">
        <v>67</v>
      </c>
      <c r="H7004" s="80" t="s">
        <v>52</v>
      </c>
      <c r="I7004" s="80" t="s">
        <v>16067</v>
      </c>
      <c r="J7004" s="80" t="s">
        <v>16068</v>
      </c>
      <c r="K7004" s="80" t="s">
        <v>341</v>
      </c>
      <c r="L7004" s="80" t="s">
        <v>2279</v>
      </c>
      <c r="M7004" s="81" t="s">
        <v>2991</v>
      </c>
      <c r="N7004" s="47" t="s">
        <v>15353</v>
      </c>
      <c r="O7004" s="33">
        <v>3</v>
      </c>
      <c r="P7004" s="3">
        <f t="shared" si="655"/>
        <v>0</v>
      </c>
      <c r="Q7004" s="3">
        <f t="shared" si="656"/>
        <v>0</v>
      </c>
      <c r="R7004" s="3">
        <f t="shared" si="657"/>
        <v>1</v>
      </c>
      <c r="S7004" s="3">
        <f t="shared" si="658"/>
        <v>0</v>
      </c>
      <c r="T7004" s="3">
        <f t="shared" si="659"/>
        <v>0</v>
      </c>
      <c r="U7004" s="3">
        <f t="shared" si="660"/>
        <v>0</v>
      </c>
    </row>
    <row r="7005" spans="1:21" ht="12.75" customHeight="1" x14ac:dyDescent="0.2">
      <c r="A7005" s="82" t="s">
        <v>95</v>
      </c>
      <c r="B7005" s="81" t="s">
        <v>96</v>
      </c>
      <c r="C7005" s="47">
        <v>61989592</v>
      </c>
      <c r="D7005" s="80" t="s">
        <v>6673</v>
      </c>
      <c r="E7005" s="81" t="s">
        <v>6674</v>
      </c>
      <c r="F7005" s="82">
        <v>192175136</v>
      </c>
      <c r="G7005" s="83" t="s">
        <v>67</v>
      </c>
      <c r="H7005" s="80" t="s">
        <v>52</v>
      </c>
      <c r="I7005" s="80" t="s">
        <v>16069</v>
      </c>
      <c r="J7005" s="80" t="s">
        <v>16070</v>
      </c>
      <c r="K7005" s="80" t="s">
        <v>341</v>
      </c>
      <c r="L7005" s="80" t="s">
        <v>2279</v>
      </c>
      <c r="M7005" s="81" t="s">
        <v>2991</v>
      </c>
      <c r="N7005" s="47" t="s">
        <v>15353</v>
      </c>
      <c r="O7005" s="33">
        <v>2</v>
      </c>
      <c r="P7005" s="3">
        <f t="shared" si="655"/>
        <v>0</v>
      </c>
      <c r="Q7005" s="3">
        <f t="shared" si="656"/>
        <v>1</v>
      </c>
      <c r="R7005" s="3">
        <f t="shared" si="657"/>
        <v>0</v>
      </c>
      <c r="S7005" s="3">
        <f t="shared" si="658"/>
        <v>0</v>
      </c>
      <c r="T7005" s="3">
        <f t="shared" si="659"/>
        <v>0</v>
      </c>
      <c r="U7005" s="3">
        <f t="shared" si="660"/>
        <v>0</v>
      </c>
    </row>
    <row r="7006" spans="1:21" ht="12.75" customHeight="1" x14ac:dyDescent="0.2">
      <c r="A7006" s="82" t="s">
        <v>95</v>
      </c>
      <c r="B7006" s="81" t="s">
        <v>96</v>
      </c>
      <c r="C7006" s="47">
        <v>61989592</v>
      </c>
      <c r="D7006" s="80" t="s">
        <v>6673</v>
      </c>
      <c r="E7006" s="81" t="s">
        <v>6674</v>
      </c>
      <c r="F7006" s="82">
        <v>192175149</v>
      </c>
      <c r="G7006" s="83" t="s">
        <v>122</v>
      </c>
      <c r="H7006" s="80" t="s">
        <v>29</v>
      </c>
      <c r="I7006" s="80" t="s">
        <v>16071</v>
      </c>
      <c r="J7006" s="80" t="s">
        <v>16072</v>
      </c>
      <c r="K7006" s="80" t="s">
        <v>80</v>
      </c>
      <c r="L7006" s="80" t="s">
        <v>200</v>
      </c>
      <c r="M7006" s="81" t="s">
        <v>752</v>
      </c>
      <c r="N7006" s="47" t="s">
        <v>15353</v>
      </c>
      <c r="O7006" s="33">
        <v>4</v>
      </c>
      <c r="P7006" s="3">
        <f t="shared" si="655"/>
        <v>0</v>
      </c>
      <c r="Q7006" s="3">
        <f t="shared" si="656"/>
        <v>0</v>
      </c>
      <c r="R7006" s="3">
        <f t="shared" si="657"/>
        <v>0</v>
      </c>
      <c r="S7006" s="3">
        <f t="shared" si="658"/>
        <v>1</v>
      </c>
      <c r="T7006" s="3">
        <f t="shared" si="659"/>
        <v>0</v>
      </c>
      <c r="U7006" s="3">
        <f t="shared" si="660"/>
        <v>0</v>
      </c>
    </row>
    <row r="7007" spans="1:21" ht="12.75" customHeight="1" x14ac:dyDescent="0.2">
      <c r="A7007" s="82" t="s">
        <v>95</v>
      </c>
      <c r="B7007" s="81" t="s">
        <v>96</v>
      </c>
      <c r="C7007" s="47">
        <v>61989592</v>
      </c>
      <c r="D7007" s="80" t="s">
        <v>6673</v>
      </c>
      <c r="E7007" s="81" t="s">
        <v>6674</v>
      </c>
      <c r="F7007" s="82">
        <v>191964552</v>
      </c>
      <c r="G7007" s="83" t="s">
        <v>67</v>
      </c>
      <c r="H7007" s="80" t="s">
        <v>52</v>
      </c>
      <c r="I7007" s="80" t="s">
        <v>16073</v>
      </c>
      <c r="J7007" s="80" t="s">
        <v>11627</v>
      </c>
      <c r="K7007" s="80" t="s">
        <v>80</v>
      </c>
      <c r="L7007" s="80" t="s">
        <v>200</v>
      </c>
      <c r="M7007" s="81" t="s">
        <v>752</v>
      </c>
      <c r="N7007" s="47" t="s">
        <v>15353</v>
      </c>
      <c r="O7007" s="33">
        <v>2</v>
      </c>
      <c r="P7007" s="3">
        <f t="shared" si="655"/>
        <v>0</v>
      </c>
      <c r="Q7007" s="3">
        <f t="shared" si="656"/>
        <v>1</v>
      </c>
      <c r="R7007" s="3">
        <f t="shared" si="657"/>
        <v>0</v>
      </c>
      <c r="S7007" s="3">
        <f t="shared" si="658"/>
        <v>0</v>
      </c>
      <c r="T7007" s="3">
        <f t="shared" si="659"/>
        <v>0</v>
      </c>
      <c r="U7007" s="3">
        <f t="shared" si="660"/>
        <v>0</v>
      </c>
    </row>
    <row r="7008" spans="1:21" ht="12.75" customHeight="1" x14ac:dyDescent="0.2">
      <c r="A7008" s="82" t="s">
        <v>95</v>
      </c>
      <c r="B7008" s="81" t="s">
        <v>96</v>
      </c>
      <c r="C7008" s="47">
        <v>61989592</v>
      </c>
      <c r="D7008" s="80" t="s">
        <v>6673</v>
      </c>
      <c r="E7008" s="81" t="s">
        <v>6674</v>
      </c>
      <c r="F7008" s="82">
        <v>192175105</v>
      </c>
      <c r="G7008" s="83" t="s">
        <v>67</v>
      </c>
      <c r="H7008" s="80" t="s">
        <v>52</v>
      </c>
      <c r="I7008" s="80" t="s">
        <v>16074</v>
      </c>
      <c r="J7008" s="80" t="s">
        <v>16075</v>
      </c>
      <c r="K7008" s="80" t="s">
        <v>80</v>
      </c>
      <c r="L7008" s="80" t="s">
        <v>200</v>
      </c>
      <c r="M7008" s="81" t="s">
        <v>752</v>
      </c>
      <c r="N7008" s="47" t="s">
        <v>15353</v>
      </c>
      <c r="O7008" s="33">
        <v>3</v>
      </c>
      <c r="P7008" s="3">
        <f t="shared" si="655"/>
        <v>0</v>
      </c>
      <c r="Q7008" s="3">
        <f t="shared" si="656"/>
        <v>0</v>
      </c>
      <c r="R7008" s="3">
        <f t="shared" si="657"/>
        <v>1</v>
      </c>
      <c r="S7008" s="3">
        <f t="shared" si="658"/>
        <v>0</v>
      </c>
      <c r="T7008" s="3">
        <f t="shared" si="659"/>
        <v>0</v>
      </c>
      <c r="U7008" s="3">
        <f t="shared" si="660"/>
        <v>0</v>
      </c>
    </row>
    <row r="7009" spans="1:21" ht="12.75" customHeight="1" x14ac:dyDescent="0.2">
      <c r="A7009" s="82" t="s">
        <v>95</v>
      </c>
      <c r="B7009" s="81" t="s">
        <v>96</v>
      </c>
      <c r="C7009" s="47">
        <v>61989592</v>
      </c>
      <c r="D7009" s="80" t="s">
        <v>6673</v>
      </c>
      <c r="E7009" s="81" t="s">
        <v>6674</v>
      </c>
      <c r="F7009" s="82">
        <v>192219922</v>
      </c>
      <c r="G7009" s="83" t="s">
        <v>67</v>
      </c>
      <c r="H7009" s="80" t="s">
        <v>52</v>
      </c>
      <c r="I7009" s="80" t="s">
        <v>16076</v>
      </c>
      <c r="J7009" s="80" t="s">
        <v>16077</v>
      </c>
      <c r="K7009" s="80" t="s">
        <v>366</v>
      </c>
      <c r="L7009" s="80" t="s">
        <v>2191</v>
      </c>
      <c r="M7009" s="81" t="s">
        <v>4279</v>
      </c>
      <c r="N7009" s="47" t="s">
        <v>15353</v>
      </c>
      <c r="O7009" s="33">
        <v>3</v>
      </c>
      <c r="P7009" s="3">
        <f t="shared" si="655"/>
        <v>0</v>
      </c>
      <c r="Q7009" s="3">
        <f t="shared" si="656"/>
        <v>0</v>
      </c>
      <c r="R7009" s="3">
        <f t="shared" si="657"/>
        <v>1</v>
      </c>
      <c r="S7009" s="3">
        <f t="shared" si="658"/>
        <v>0</v>
      </c>
      <c r="T7009" s="3">
        <f t="shared" si="659"/>
        <v>0</v>
      </c>
      <c r="U7009" s="3">
        <f t="shared" si="660"/>
        <v>0</v>
      </c>
    </row>
    <row r="7010" spans="1:21" ht="12.75" customHeight="1" x14ac:dyDescent="0.2">
      <c r="A7010" s="82" t="s">
        <v>95</v>
      </c>
      <c r="B7010" s="81" t="s">
        <v>96</v>
      </c>
      <c r="C7010" s="47">
        <v>61989592</v>
      </c>
      <c r="D7010" s="80" t="s">
        <v>6673</v>
      </c>
      <c r="E7010" s="81" t="s">
        <v>6674</v>
      </c>
      <c r="F7010" s="82">
        <v>192074957</v>
      </c>
      <c r="G7010" s="83" t="s">
        <v>67</v>
      </c>
      <c r="H7010" s="80" t="s">
        <v>52</v>
      </c>
      <c r="I7010" s="80" t="s">
        <v>16078</v>
      </c>
      <c r="J7010" s="80" t="s">
        <v>16079</v>
      </c>
      <c r="K7010" s="80" t="s">
        <v>80</v>
      </c>
      <c r="L7010" s="80" t="s">
        <v>268</v>
      </c>
      <c r="M7010" s="81" t="s">
        <v>269</v>
      </c>
      <c r="N7010" s="47" t="s">
        <v>15353</v>
      </c>
      <c r="O7010" s="33">
        <v>2</v>
      </c>
      <c r="P7010" s="3">
        <f t="shared" si="655"/>
        <v>0</v>
      </c>
      <c r="Q7010" s="3">
        <f t="shared" si="656"/>
        <v>1</v>
      </c>
      <c r="R7010" s="3">
        <f t="shared" si="657"/>
        <v>0</v>
      </c>
      <c r="S7010" s="3">
        <f t="shared" si="658"/>
        <v>0</v>
      </c>
      <c r="T7010" s="3">
        <f t="shared" si="659"/>
        <v>0</v>
      </c>
      <c r="U7010" s="3">
        <f t="shared" si="660"/>
        <v>0</v>
      </c>
    </row>
    <row r="7011" spans="1:21" ht="12.75" customHeight="1" x14ac:dyDescent="0.2">
      <c r="A7011" s="82" t="s">
        <v>95</v>
      </c>
      <c r="B7011" s="81" t="s">
        <v>96</v>
      </c>
      <c r="C7011" s="47">
        <v>61989592</v>
      </c>
      <c r="D7011" s="80" t="s">
        <v>6673</v>
      </c>
      <c r="E7011" s="81" t="s">
        <v>6674</v>
      </c>
      <c r="F7011" s="82">
        <v>192125577</v>
      </c>
      <c r="G7011" s="83" t="s">
        <v>67</v>
      </c>
      <c r="H7011" s="80" t="s">
        <v>52</v>
      </c>
      <c r="I7011" s="80" t="s">
        <v>16080</v>
      </c>
      <c r="J7011" s="80" t="s">
        <v>16081</v>
      </c>
      <c r="K7011" s="80" t="s">
        <v>80</v>
      </c>
      <c r="L7011" s="80" t="s">
        <v>81</v>
      </c>
      <c r="M7011" s="81" t="s">
        <v>272</v>
      </c>
      <c r="N7011" s="47" t="s">
        <v>15353</v>
      </c>
      <c r="O7011" s="33">
        <v>3</v>
      </c>
      <c r="P7011" s="3">
        <f t="shared" si="655"/>
        <v>0</v>
      </c>
      <c r="Q7011" s="3">
        <f t="shared" si="656"/>
        <v>0</v>
      </c>
      <c r="R7011" s="3">
        <f t="shared" si="657"/>
        <v>1</v>
      </c>
      <c r="S7011" s="3">
        <f t="shared" si="658"/>
        <v>0</v>
      </c>
      <c r="T7011" s="3">
        <f t="shared" si="659"/>
        <v>0</v>
      </c>
      <c r="U7011" s="3">
        <f t="shared" si="660"/>
        <v>0</v>
      </c>
    </row>
    <row r="7012" spans="1:21" ht="12.75" customHeight="1" x14ac:dyDescent="0.2">
      <c r="A7012" s="82" t="s">
        <v>95</v>
      </c>
      <c r="B7012" s="81" t="s">
        <v>96</v>
      </c>
      <c r="C7012" s="47">
        <v>61989592</v>
      </c>
      <c r="D7012" s="80" t="s">
        <v>6673</v>
      </c>
      <c r="E7012" s="81" t="s">
        <v>6674</v>
      </c>
      <c r="F7012" s="82">
        <v>192175089</v>
      </c>
      <c r="G7012" s="83" t="s">
        <v>67</v>
      </c>
      <c r="H7012" s="80" t="s">
        <v>52</v>
      </c>
      <c r="I7012" s="80" t="s">
        <v>16082</v>
      </c>
      <c r="J7012" s="80" t="s">
        <v>16083</v>
      </c>
      <c r="K7012" s="80" t="s">
        <v>80</v>
      </c>
      <c r="L7012" s="80" t="s">
        <v>383</v>
      </c>
      <c r="M7012" s="81" t="s">
        <v>2472</v>
      </c>
      <c r="N7012" s="47" t="s">
        <v>15353</v>
      </c>
      <c r="O7012" s="33">
        <v>2</v>
      </c>
      <c r="P7012" s="3">
        <f t="shared" si="655"/>
        <v>0</v>
      </c>
      <c r="Q7012" s="3">
        <f t="shared" si="656"/>
        <v>1</v>
      </c>
      <c r="R7012" s="3">
        <f t="shared" si="657"/>
        <v>0</v>
      </c>
      <c r="S7012" s="3">
        <f t="shared" si="658"/>
        <v>0</v>
      </c>
      <c r="T7012" s="3">
        <f t="shared" si="659"/>
        <v>0</v>
      </c>
      <c r="U7012" s="3">
        <f t="shared" si="660"/>
        <v>0</v>
      </c>
    </row>
    <row r="7013" spans="1:21" ht="12.75" customHeight="1" x14ac:dyDescent="0.2">
      <c r="A7013" s="82" t="s">
        <v>95</v>
      </c>
      <c r="B7013" s="81" t="s">
        <v>96</v>
      </c>
      <c r="C7013" s="47">
        <v>61989592</v>
      </c>
      <c r="D7013" s="80" t="s">
        <v>6673</v>
      </c>
      <c r="E7013" s="81" t="s">
        <v>6674</v>
      </c>
      <c r="F7013" s="82">
        <v>192219848</v>
      </c>
      <c r="G7013" s="83" t="s">
        <v>122</v>
      </c>
      <c r="H7013" s="80" t="s">
        <v>29</v>
      </c>
      <c r="I7013" s="80" t="s">
        <v>6704</v>
      </c>
      <c r="J7013" s="80" t="s">
        <v>16084</v>
      </c>
      <c r="K7013" s="80" t="s">
        <v>80</v>
      </c>
      <c r="L7013" s="80" t="s">
        <v>383</v>
      </c>
      <c r="M7013" s="81" t="s">
        <v>2472</v>
      </c>
      <c r="N7013" s="47" t="s">
        <v>15353</v>
      </c>
      <c r="O7013" s="33">
        <v>3</v>
      </c>
      <c r="P7013" s="3">
        <f t="shared" si="655"/>
        <v>0</v>
      </c>
      <c r="Q7013" s="3">
        <f t="shared" si="656"/>
        <v>0</v>
      </c>
      <c r="R7013" s="3">
        <f t="shared" si="657"/>
        <v>1</v>
      </c>
      <c r="S7013" s="3">
        <f t="shared" si="658"/>
        <v>0</v>
      </c>
      <c r="T7013" s="3">
        <f t="shared" si="659"/>
        <v>0</v>
      </c>
      <c r="U7013" s="3">
        <f t="shared" si="660"/>
        <v>0</v>
      </c>
    </row>
    <row r="7014" spans="1:21" ht="12.75" customHeight="1" x14ac:dyDescent="0.2">
      <c r="A7014" s="82" t="s">
        <v>95</v>
      </c>
      <c r="B7014" s="81" t="s">
        <v>96</v>
      </c>
      <c r="C7014" s="47">
        <v>61989592</v>
      </c>
      <c r="D7014" s="80" t="s">
        <v>6673</v>
      </c>
      <c r="E7014" s="81" t="s">
        <v>6674</v>
      </c>
      <c r="F7014" s="82">
        <v>192219442</v>
      </c>
      <c r="G7014" s="83" t="s">
        <v>67</v>
      </c>
      <c r="H7014" s="80" t="s">
        <v>52</v>
      </c>
      <c r="I7014" s="80" t="s">
        <v>16085</v>
      </c>
      <c r="J7014" s="80" t="s">
        <v>16086</v>
      </c>
      <c r="K7014" s="80" t="s">
        <v>341</v>
      </c>
      <c r="L7014" s="80" t="s">
        <v>2279</v>
      </c>
      <c r="M7014" s="81" t="s">
        <v>2991</v>
      </c>
      <c r="N7014" s="47" t="s">
        <v>15353</v>
      </c>
      <c r="O7014" s="33">
        <v>2</v>
      </c>
      <c r="P7014" s="3">
        <f t="shared" si="655"/>
        <v>0</v>
      </c>
      <c r="Q7014" s="3">
        <f t="shared" si="656"/>
        <v>1</v>
      </c>
      <c r="R7014" s="3">
        <f t="shared" si="657"/>
        <v>0</v>
      </c>
      <c r="S7014" s="3">
        <f t="shared" si="658"/>
        <v>0</v>
      </c>
      <c r="T7014" s="3">
        <f t="shared" si="659"/>
        <v>0</v>
      </c>
      <c r="U7014" s="3">
        <f t="shared" si="660"/>
        <v>0</v>
      </c>
    </row>
    <row r="7015" spans="1:21" ht="12.75" customHeight="1" x14ac:dyDescent="0.2">
      <c r="A7015" s="82" t="s">
        <v>95</v>
      </c>
      <c r="B7015" s="81" t="s">
        <v>96</v>
      </c>
      <c r="C7015" s="47">
        <v>61989592</v>
      </c>
      <c r="D7015" s="80" t="s">
        <v>6673</v>
      </c>
      <c r="E7015" s="81" t="s">
        <v>6674</v>
      </c>
      <c r="F7015" s="82">
        <v>192219432</v>
      </c>
      <c r="G7015" s="83" t="s">
        <v>67</v>
      </c>
      <c r="H7015" s="80" t="s">
        <v>52</v>
      </c>
      <c r="I7015" s="80" t="s">
        <v>16087</v>
      </c>
      <c r="J7015" s="80" t="s">
        <v>16088</v>
      </c>
      <c r="K7015" s="80" t="s">
        <v>341</v>
      </c>
      <c r="L7015" s="80" t="s">
        <v>2279</v>
      </c>
      <c r="M7015" s="81" t="s">
        <v>2280</v>
      </c>
      <c r="N7015" s="47" t="s">
        <v>15353</v>
      </c>
      <c r="O7015" s="33">
        <v>2</v>
      </c>
      <c r="P7015" s="3">
        <f t="shared" si="655"/>
        <v>0</v>
      </c>
      <c r="Q7015" s="3">
        <f t="shared" si="656"/>
        <v>1</v>
      </c>
      <c r="R7015" s="3">
        <f t="shared" si="657"/>
        <v>0</v>
      </c>
      <c r="S7015" s="3">
        <f t="shared" si="658"/>
        <v>0</v>
      </c>
      <c r="T7015" s="3">
        <f t="shared" si="659"/>
        <v>0</v>
      </c>
      <c r="U7015" s="3">
        <f t="shared" si="660"/>
        <v>0</v>
      </c>
    </row>
    <row r="7016" spans="1:21" ht="12.75" customHeight="1" x14ac:dyDescent="0.2">
      <c r="A7016" s="82" t="s">
        <v>95</v>
      </c>
      <c r="B7016" s="81" t="s">
        <v>96</v>
      </c>
      <c r="C7016" s="47">
        <v>61989592</v>
      </c>
      <c r="D7016" s="80" t="s">
        <v>6673</v>
      </c>
      <c r="E7016" s="81" t="s">
        <v>6674</v>
      </c>
      <c r="F7016" s="82">
        <v>192219351</v>
      </c>
      <c r="G7016" s="83" t="s">
        <v>67</v>
      </c>
      <c r="H7016" s="80" t="s">
        <v>52</v>
      </c>
      <c r="I7016" s="80" t="s">
        <v>16089</v>
      </c>
      <c r="J7016" s="80" t="s">
        <v>16090</v>
      </c>
      <c r="K7016" s="80" t="s">
        <v>80</v>
      </c>
      <c r="L7016" s="80" t="s">
        <v>268</v>
      </c>
      <c r="M7016" s="81" t="s">
        <v>547</v>
      </c>
      <c r="N7016" s="47" t="s">
        <v>15353</v>
      </c>
      <c r="O7016" s="33">
        <v>1</v>
      </c>
      <c r="P7016" s="3">
        <f t="shared" si="655"/>
        <v>1</v>
      </c>
      <c r="Q7016" s="3">
        <f t="shared" si="656"/>
        <v>0</v>
      </c>
      <c r="R7016" s="3">
        <f t="shared" si="657"/>
        <v>0</v>
      </c>
      <c r="S7016" s="3">
        <f t="shared" si="658"/>
        <v>0</v>
      </c>
      <c r="T7016" s="3">
        <f t="shared" si="659"/>
        <v>0</v>
      </c>
      <c r="U7016" s="3">
        <f t="shared" si="660"/>
        <v>0</v>
      </c>
    </row>
    <row r="7017" spans="1:21" ht="12.75" customHeight="1" x14ac:dyDescent="0.2">
      <c r="A7017" s="82" t="s">
        <v>95</v>
      </c>
      <c r="B7017" s="81" t="s">
        <v>96</v>
      </c>
      <c r="C7017" s="47">
        <v>61989592</v>
      </c>
      <c r="D7017" s="80" t="s">
        <v>6673</v>
      </c>
      <c r="E7017" s="81" t="s">
        <v>6674</v>
      </c>
      <c r="F7017" s="82">
        <v>192219233</v>
      </c>
      <c r="G7017" s="83" t="s">
        <v>67</v>
      </c>
      <c r="H7017" s="80" t="s">
        <v>52</v>
      </c>
      <c r="I7017" s="80" t="s">
        <v>16091</v>
      </c>
      <c r="J7017" s="80" t="s">
        <v>16092</v>
      </c>
      <c r="K7017" s="80" t="s">
        <v>80</v>
      </c>
      <c r="L7017" s="80" t="s">
        <v>700</v>
      </c>
      <c r="M7017" s="81" t="s">
        <v>705</v>
      </c>
      <c r="N7017" s="47" t="s">
        <v>15353</v>
      </c>
      <c r="O7017" s="33">
        <v>3</v>
      </c>
      <c r="P7017" s="3">
        <f t="shared" si="655"/>
        <v>0</v>
      </c>
      <c r="Q7017" s="3">
        <f t="shared" si="656"/>
        <v>0</v>
      </c>
      <c r="R7017" s="3">
        <f t="shared" si="657"/>
        <v>1</v>
      </c>
      <c r="S7017" s="3">
        <f t="shared" si="658"/>
        <v>0</v>
      </c>
      <c r="T7017" s="3">
        <f t="shared" si="659"/>
        <v>0</v>
      </c>
      <c r="U7017" s="3">
        <f t="shared" si="660"/>
        <v>0</v>
      </c>
    </row>
    <row r="7018" spans="1:21" ht="12.75" customHeight="1" x14ac:dyDescent="0.2">
      <c r="A7018" s="82" t="s">
        <v>95</v>
      </c>
      <c r="B7018" s="81" t="s">
        <v>96</v>
      </c>
      <c r="C7018" s="47">
        <v>61989592</v>
      </c>
      <c r="D7018" s="80" t="s">
        <v>6673</v>
      </c>
      <c r="E7018" s="81" t="s">
        <v>6674</v>
      </c>
      <c r="F7018" s="82">
        <v>191964733</v>
      </c>
      <c r="G7018" s="83" t="s">
        <v>67</v>
      </c>
      <c r="H7018" s="80" t="s">
        <v>52</v>
      </c>
      <c r="I7018" s="80" t="s">
        <v>16093</v>
      </c>
      <c r="J7018" s="80" t="s">
        <v>16094</v>
      </c>
      <c r="K7018" s="80" t="s">
        <v>80</v>
      </c>
      <c r="L7018" s="80" t="s">
        <v>81</v>
      </c>
      <c r="M7018" s="81" t="s">
        <v>235</v>
      </c>
      <c r="N7018" s="47" t="s">
        <v>15353</v>
      </c>
      <c r="O7018" s="33">
        <v>3</v>
      </c>
      <c r="P7018" s="3">
        <f t="shared" si="655"/>
        <v>0</v>
      </c>
      <c r="Q7018" s="3">
        <f t="shared" si="656"/>
        <v>0</v>
      </c>
      <c r="R7018" s="3">
        <f t="shared" si="657"/>
        <v>1</v>
      </c>
      <c r="S7018" s="3">
        <f t="shared" si="658"/>
        <v>0</v>
      </c>
      <c r="T7018" s="3">
        <f t="shared" si="659"/>
        <v>0</v>
      </c>
      <c r="U7018" s="3">
        <f t="shared" si="660"/>
        <v>0</v>
      </c>
    </row>
    <row r="7019" spans="1:21" ht="12.75" customHeight="1" x14ac:dyDescent="0.2">
      <c r="A7019" s="82" t="s">
        <v>95</v>
      </c>
      <c r="B7019" s="81" t="s">
        <v>96</v>
      </c>
      <c r="C7019" s="47">
        <v>61989592</v>
      </c>
      <c r="D7019" s="80" t="s">
        <v>6673</v>
      </c>
      <c r="E7019" s="81" t="s">
        <v>6674</v>
      </c>
      <c r="F7019" s="82">
        <v>192071449</v>
      </c>
      <c r="G7019" s="83" t="s">
        <v>67</v>
      </c>
      <c r="H7019" s="80" t="s">
        <v>52</v>
      </c>
      <c r="I7019" s="80" t="s">
        <v>16095</v>
      </c>
      <c r="J7019" s="80" t="s">
        <v>16096</v>
      </c>
      <c r="K7019" s="80" t="s">
        <v>80</v>
      </c>
      <c r="L7019" s="80" t="s">
        <v>200</v>
      </c>
      <c r="M7019" s="81" t="s">
        <v>752</v>
      </c>
      <c r="N7019" s="47" t="s">
        <v>15353</v>
      </c>
      <c r="O7019" s="33">
        <v>2</v>
      </c>
      <c r="P7019" s="3">
        <f t="shared" si="655"/>
        <v>0</v>
      </c>
      <c r="Q7019" s="3">
        <f t="shared" si="656"/>
        <v>1</v>
      </c>
      <c r="R7019" s="3">
        <f t="shared" si="657"/>
        <v>0</v>
      </c>
      <c r="S7019" s="3">
        <f t="shared" si="658"/>
        <v>0</v>
      </c>
      <c r="T7019" s="3">
        <f t="shared" si="659"/>
        <v>0</v>
      </c>
      <c r="U7019" s="3">
        <f t="shared" si="660"/>
        <v>0</v>
      </c>
    </row>
    <row r="7020" spans="1:21" ht="12.75" customHeight="1" x14ac:dyDescent="0.2">
      <c r="A7020" s="82" t="s">
        <v>95</v>
      </c>
      <c r="B7020" s="81" t="s">
        <v>96</v>
      </c>
      <c r="C7020" s="47">
        <v>61989592</v>
      </c>
      <c r="D7020" s="80" t="s">
        <v>6673</v>
      </c>
      <c r="E7020" s="81" t="s">
        <v>6674</v>
      </c>
      <c r="F7020" s="82">
        <v>192175111</v>
      </c>
      <c r="G7020" s="83" t="s">
        <v>67</v>
      </c>
      <c r="H7020" s="80" t="s">
        <v>52</v>
      </c>
      <c r="I7020" s="80" t="s">
        <v>16097</v>
      </c>
      <c r="J7020" s="80" t="s">
        <v>16098</v>
      </c>
      <c r="K7020" s="80" t="s">
        <v>80</v>
      </c>
      <c r="L7020" s="80" t="s">
        <v>200</v>
      </c>
      <c r="M7020" s="81" t="s">
        <v>752</v>
      </c>
      <c r="N7020" s="47" t="s">
        <v>15353</v>
      </c>
      <c r="O7020" s="33">
        <v>2</v>
      </c>
      <c r="P7020" s="3">
        <f t="shared" si="655"/>
        <v>0</v>
      </c>
      <c r="Q7020" s="3">
        <f t="shared" si="656"/>
        <v>1</v>
      </c>
      <c r="R7020" s="3">
        <f t="shared" si="657"/>
        <v>0</v>
      </c>
      <c r="S7020" s="3">
        <f t="shared" si="658"/>
        <v>0</v>
      </c>
      <c r="T7020" s="3">
        <f t="shared" si="659"/>
        <v>0</v>
      </c>
      <c r="U7020" s="3">
        <f t="shared" si="660"/>
        <v>0</v>
      </c>
    </row>
    <row r="7021" spans="1:21" ht="12.75" customHeight="1" x14ac:dyDescent="0.2">
      <c r="A7021" s="82" t="s">
        <v>95</v>
      </c>
      <c r="B7021" s="81" t="s">
        <v>96</v>
      </c>
      <c r="C7021" s="47">
        <v>61989592</v>
      </c>
      <c r="D7021" s="80" t="s">
        <v>6673</v>
      </c>
      <c r="E7021" s="81" t="s">
        <v>6674</v>
      </c>
      <c r="F7021" s="82">
        <v>192175124</v>
      </c>
      <c r="G7021" s="83" t="s">
        <v>67</v>
      </c>
      <c r="H7021" s="80" t="s">
        <v>52</v>
      </c>
      <c r="I7021" s="80" t="s">
        <v>16099</v>
      </c>
      <c r="J7021" s="80" t="s">
        <v>16100</v>
      </c>
      <c r="K7021" s="80" t="s">
        <v>80</v>
      </c>
      <c r="L7021" s="80" t="s">
        <v>200</v>
      </c>
      <c r="M7021" s="81" t="s">
        <v>752</v>
      </c>
      <c r="N7021" s="47" t="s">
        <v>15353</v>
      </c>
      <c r="O7021" s="33">
        <v>3</v>
      </c>
      <c r="P7021" s="3">
        <f t="shared" si="655"/>
        <v>0</v>
      </c>
      <c r="Q7021" s="3">
        <f t="shared" si="656"/>
        <v>0</v>
      </c>
      <c r="R7021" s="3">
        <f t="shared" si="657"/>
        <v>1</v>
      </c>
      <c r="S7021" s="3">
        <f t="shared" si="658"/>
        <v>0</v>
      </c>
      <c r="T7021" s="3">
        <f t="shared" si="659"/>
        <v>0</v>
      </c>
      <c r="U7021" s="3">
        <f t="shared" si="660"/>
        <v>0</v>
      </c>
    </row>
    <row r="7022" spans="1:21" ht="12.75" customHeight="1" x14ac:dyDescent="0.2">
      <c r="A7022" s="82" t="s">
        <v>95</v>
      </c>
      <c r="B7022" s="81" t="s">
        <v>96</v>
      </c>
      <c r="C7022" s="47">
        <v>61989592</v>
      </c>
      <c r="D7022" s="80" t="s">
        <v>6673</v>
      </c>
      <c r="E7022" s="81" t="s">
        <v>6674</v>
      </c>
      <c r="F7022" s="82">
        <v>192125616</v>
      </c>
      <c r="G7022" s="83" t="s">
        <v>67</v>
      </c>
      <c r="H7022" s="80" t="s">
        <v>52</v>
      </c>
      <c r="I7022" s="80" t="s">
        <v>16101</v>
      </c>
      <c r="J7022" s="80" t="s">
        <v>16102</v>
      </c>
      <c r="K7022" s="80" t="s">
        <v>80</v>
      </c>
      <c r="L7022" s="80" t="s">
        <v>81</v>
      </c>
      <c r="M7022" s="81" t="s">
        <v>272</v>
      </c>
      <c r="N7022" s="47" t="s">
        <v>15353</v>
      </c>
      <c r="O7022" s="33">
        <v>2</v>
      </c>
      <c r="P7022" s="3">
        <f t="shared" si="655"/>
        <v>0</v>
      </c>
      <c r="Q7022" s="3">
        <f t="shared" si="656"/>
        <v>1</v>
      </c>
      <c r="R7022" s="3">
        <f t="shared" si="657"/>
        <v>0</v>
      </c>
      <c r="S7022" s="3">
        <f t="shared" si="658"/>
        <v>0</v>
      </c>
      <c r="T7022" s="3">
        <f t="shared" si="659"/>
        <v>0</v>
      </c>
      <c r="U7022" s="3">
        <f t="shared" si="660"/>
        <v>0</v>
      </c>
    </row>
    <row r="7023" spans="1:21" ht="12.75" customHeight="1" x14ac:dyDescent="0.2">
      <c r="A7023" s="82" t="s">
        <v>95</v>
      </c>
      <c r="B7023" s="81" t="s">
        <v>96</v>
      </c>
      <c r="C7023" s="47">
        <v>61989592</v>
      </c>
      <c r="D7023" s="80" t="s">
        <v>6673</v>
      </c>
      <c r="E7023" s="81" t="s">
        <v>6674</v>
      </c>
      <c r="F7023" s="82">
        <v>192071498</v>
      </c>
      <c r="G7023" s="83" t="s">
        <v>67</v>
      </c>
      <c r="H7023" s="80" t="s">
        <v>52</v>
      </c>
      <c r="I7023" s="80" t="s">
        <v>16103</v>
      </c>
      <c r="J7023" s="80" t="s">
        <v>16104</v>
      </c>
      <c r="K7023" s="80" t="s">
        <v>80</v>
      </c>
      <c r="L7023" s="80" t="s">
        <v>81</v>
      </c>
      <c r="M7023" s="81" t="s">
        <v>272</v>
      </c>
      <c r="N7023" s="47" t="s">
        <v>15353</v>
      </c>
      <c r="O7023" s="33">
        <v>1</v>
      </c>
      <c r="P7023" s="3">
        <f t="shared" si="655"/>
        <v>1</v>
      </c>
      <c r="Q7023" s="3">
        <f t="shared" si="656"/>
        <v>0</v>
      </c>
      <c r="R7023" s="3">
        <f t="shared" si="657"/>
        <v>0</v>
      </c>
      <c r="S7023" s="3">
        <f t="shared" si="658"/>
        <v>0</v>
      </c>
      <c r="T7023" s="3">
        <f t="shared" si="659"/>
        <v>0</v>
      </c>
      <c r="U7023" s="3">
        <f t="shared" si="660"/>
        <v>0</v>
      </c>
    </row>
    <row r="7024" spans="1:21" ht="12.75" customHeight="1" x14ac:dyDescent="0.2">
      <c r="A7024" s="82" t="s">
        <v>95</v>
      </c>
      <c r="B7024" s="81" t="s">
        <v>96</v>
      </c>
      <c r="C7024" s="47">
        <v>61989592</v>
      </c>
      <c r="D7024" s="80" t="s">
        <v>6673</v>
      </c>
      <c r="E7024" s="81" t="s">
        <v>6674</v>
      </c>
      <c r="F7024" s="82">
        <v>192175084</v>
      </c>
      <c r="G7024" s="83" t="s">
        <v>67</v>
      </c>
      <c r="H7024" s="80" t="s">
        <v>52</v>
      </c>
      <c r="I7024" s="80" t="s">
        <v>16105</v>
      </c>
      <c r="J7024" s="80" t="s">
        <v>16106</v>
      </c>
      <c r="K7024" s="80" t="s">
        <v>80</v>
      </c>
      <c r="L7024" s="80" t="s">
        <v>200</v>
      </c>
      <c r="M7024" s="81" t="s">
        <v>5350</v>
      </c>
      <c r="N7024" s="47" t="s">
        <v>15353</v>
      </c>
      <c r="O7024" s="33">
        <v>2</v>
      </c>
      <c r="P7024" s="3">
        <f t="shared" si="655"/>
        <v>0</v>
      </c>
      <c r="Q7024" s="3">
        <f t="shared" si="656"/>
        <v>1</v>
      </c>
      <c r="R7024" s="3">
        <f t="shared" si="657"/>
        <v>0</v>
      </c>
      <c r="S7024" s="3">
        <f t="shared" si="658"/>
        <v>0</v>
      </c>
      <c r="T7024" s="3">
        <f t="shared" si="659"/>
        <v>0</v>
      </c>
      <c r="U7024" s="3">
        <f t="shared" si="660"/>
        <v>0</v>
      </c>
    </row>
    <row r="7025" spans="1:21" ht="12.75" customHeight="1" x14ac:dyDescent="0.2">
      <c r="A7025" s="82" t="s">
        <v>95</v>
      </c>
      <c r="B7025" s="81" t="s">
        <v>96</v>
      </c>
      <c r="C7025" s="47">
        <v>61989592</v>
      </c>
      <c r="D7025" s="80" t="s">
        <v>6673</v>
      </c>
      <c r="E7025" s="81" t="s">
        <v>6674</v>
      </c>
      <c r="F7025" s="82">
        <v>192175085</v>
      </c>
      <c r="G7025" s="83" t="s">
        <v>67</v>
      </c>
      <c r="H7025" s="80" t="s">
        <v>52</v>
      </c>
      <c r="I7025" s="80" t="s">
        <v>16107</v>
      </c>
      <c r="J7025" s="80" t="s">
        <v>16108</v>
      </c>
      <c r="K7025" s="80" t="s">
        <v>315</v>
      </c>
      <c r="L7025" s="80" t="s">
        <v>1511</v>
      </c>
      <c r="M7025" s="81" t="s">
        <v>1512</v>
      </c>
      <c r="N7025" s="47" t="s">
        <v>15353</v>
      </c>
      <c r="O7025" s="33">
        <v>2</v>
      </c>
      <c r="P7025" s="3">
        <f t="shared" si="655"/>
        <v>0</v>
      </c>
      <c r="Q7025" s="3">
        <f t="shared" si="656"/>
        <v>1</v>
      </c>
      <c r="R7025" s="3">
        <f t="shared" si="657"/>
        <v>0</v>
      </c>
      <c r="S7025" s="3">
        <f t="shared" si="658"/>
        <v>0</v>
      </c>
      <c r="T7025" s="3">
        <f t="shared" si="659"/>
        <v>0</v>
      </c>
      <c r="U7025" s="3">
        <f t="shared" si="660"/>
        <v>0</v>
      </c>
    </row>
    <row r="7026" spans="1:21" ht="12.75" customHeight="1" x14ac:dyDescent="0.2">
      <c r="A7026" s="82" t="s">
        <v>95</v>
      </c>
      <c r="B7026" s="81" t="s">
        <v>96</v>
      </c>
      <c r="C7026" s="47">
        <v>61989592</v>
      </c>
      <c r="D7026" s="80" t="s">
        <v>6673</v>
      </c>
      <c r="E7026" s="81" t="s">
        <v>6674</v>
      </c>
      <c r="F7026" s="82">
        <v>192175258</v>
      </c>
      <c r="G7026" s="83" t="s">
        <v>67</v>
      </c>
      <c r="H7026" s="80" t="s">
        <v>52</v>
      </c>
      <c r="I7026" s="80" t="s">
        <v>16109</v>
      </c>
      <c r="J7026" s="80" t="s">
        <v>16110</v>
      </c>
      <c r="K7026" s="80" t="s">
        <v>80</v>
      </c>
      <c r="L7026" s="80" t="s">
        <v>383</v>
      </c>
      <c r="M7026" s="81" t="s">
        <v>2486</v>
      </c>
      <c r="N7026" s="47" t="s">
        <v>15353</v>
      </c>
      <c r="O7026" s="33">
        <v>3</v>
      </c>
      <c r="P7026" s="3">
        <f t="shared" si="655"/>
        <v>0</v>
      </c>
      <c r="Q7026" s="3">
        <f t="shared" si="656"/>
        <v>0</v>
      </c>
      <c r="R7026" s="3">
        <f t="shared" si="657"/>
        <v>1</v>
      </c>
      <c r="S7026" s="3">
        <f t="shared" si="658"/>
        <v>0</v>
      </c>
      <c r="T7026" s="3">
        <f t="shared" si="659"/>
        <v>0</v>
      </c>
      <c r="U7026" s="3">
        <f t="shared" si="660"/>
        <v>0</v>
      </c>
    </row>
    <row r="7027" spans="1:21" ht="12.75" customHeight="1" x14ac:dyDescent="0.2">
      <c r="A7027" s="82" t="s">
        <v>95</v>
      </c>
      <c r="B7027" s="81" t="s">
        <v>96</v>
      </c>
      <c r="C7027" s="47">
        <v>61989592</v>
      </c>
      <c r="D7027" s="80" t="s">
        <v>6673</v>
      </c>
      <c r="E7027" s="81" t="s">
        <v>6674</v>
      </c>
      <c r="F7027" s="82">
        <v>192125913</v>
      </c>
      <c r="G7027" s="83" t="s">
        <v>67</v>
      </c>
      <c r="H7027" s="80" t="s">
        <v>52</v>
      </c>
      <c r="I7027" s="80" t="s">
        <v>16111</v>
      </c>
      <c r="J7027" s="80" t="s">
        <v>13943</v>
      </c>
      <c r="K7027" s="80" t="s">
        <v>80</v>
      </c>
      <c r="L7027" s="80" t="s">
        <v>383</v>
      </c>
      <c r="M7027" s="81" t="s">
        <v>2483</v>
      </c>
      <c r="N7027" s="47" t="s">
        <v>15353</v>
      </c>
      <c r="O7027" s="33">
        <v>1</v>
      </c>
      <c r="P7027" s="3">
        <f t="shared" si="655"/>
        <v>1</v>
      </c>
      <c r="Q7027" s="3">
        <f t="shared" si="656"/>
        <v>0</v>
      </c>
      <c r="R7027" s="3">
        <f t="shared" si="657"/>
        <v>0</v>
      </c>
      <c r="S7027" s="3">
        <f t="shared" si="658"/>
        <v>0</v>
      </c>
      <c r="T7027" s="3">
        <f t="shared" si="659"/>
        <v>0</v>
      </c>
      <c r="U7027" s="3">
        <f t="shared" si="660"/>
        <v>0</v>
      </c>
    </row>
    <row r="7028" spans="1:21" ht="12.75" customHeight="1" x14ac:dyDescent="0.2">
      <c r="A7028" s="82" t="s">
        <v>95</v>
      </c>
      <c r="B7028" s="81" t="s">
        <v>96</v>
      </c>
      <c r="C7028" s="47">
        <v>61989592</v>
      </c>
      <c r="D7028" s="80" t="s">
        <v>6673</v>
      </c>
      <c r="E7028" s="81" t="s">
        <v>6674</v>
      </c>
      <c r="F7028" s="82">
        <v>192125300</v>
      </c>
      <c r="G7028" s="83" t="s">
        <v>67</v>
      </c>
      <c r="H7028" s="80" t="s">
        <v>52</v>
      </c>
      <c r="I7028" s="80" t="s">
        <v>16112</v>
      </c>
      <c r="J7028" s="80" t="s">
        <v>16113</v>
      </c>
      <c r="K7028" s="80" t="s">
        <v>80</v>
      </c>
      <c r="L7028" s="80" t="s">
        <v>383</v>
      </c>
      <c r="M7028" s="81" t="s">
        <v>2483</v>
      </c>
      <c r="N7028" s="47" t="s">
        <v>15353</v>
      </c>
      <c r="O7028" s="33">
        <v>2</v>
      </c>
      <c r="P7028" s="3">
        <f t="shared" si="655"/>
        <v>0</v>
      </c>
      <c r="Q7028" s="3">
        <f t="shared" si="656"/>
        <v>1</v>
      </c>
      <c r="R7028" s="3">
        <f t="shared" si="657"/>
        <v>0</v>
      </c>
      <c r="S7028" s="3">
        <f t="shared" si="658"/>
        <v>0</v>
      </c>
      <c r="T7028" s="3">
        <f t="shared" si="659"/>
        <v>0</v>
      </c>
      <c r="U7028" s="3">
        <f t="shared" si="660"/>
        <v>0</v>
      </c>
    </row>
    <row r="7029" spans="1:21" ht="12.75" customHeight="1" x14ac:dyDescent="0.2">
      <c r="A7029" s="82" t="s">
        <v>95</v>
      </c>
      <c r="B7029" s="81" t="s">
        <v>96</v>
      </c>
      <c r="C7029" s="47">
        <v>61989592</v>
      </c>
      <c r="D7029" s="80" t="s">
        <v>6673</v>
      </c>
      <c r="E7029" s="81" t="s">
        <v>6674</v>
      </c>
      <c r="F7029" s="82">
        <v>191964591</v>
      </c>
      <c r="G7029" s="83" t="s">
        <v>67</v>
      </c>
      <c r="H7029" s="80" t="s">
        <v>52</v>
      </c>
      <c r="I7029" s="80" t="s">
        <v>16114</v>
      </c>
      <c r="J7029" s="80" t="s">
        <v>16115</v>
      </c>
      <c r="K7029" s="80" t="s">
        <v>80</v>
      </c>
      <c r="L7029" s="80" t="s">
        <v>383</v>
      </c>
      <c r="M7029" s="81" t="s">
        <v>2483</v>
      </c>
      <c r="N7029" s="47" t="s">
        <v>15353</v>
      </c>
      <c r="O7029" s="33">
        <v>1</v>
      </c>
      <c r="P7029" s="3">
        <f t="shared" si="655"/>
        <v>1</v>
      </c>
      <c r="Q7029" s="3">
        <f t="shared" si="656"/>
        <v>0</v>
      </c>
      <c r="R7029" s="3">
        <f t="shared" si="657"/>
        <v>0</v>
      </c>
      <c r="S7029" s="3">
        <f t="shared" si="658"/>
        <v>0</v>
      </c>
      <c r="T7029" s="3">
        <f t="shared" si="659"/>
        <v>0</v>
      </c>
      <c r="U7029" s="3">
        <f t="shared" si="660"/>
        <v>0</v>
      </c>
    </row>
    <row r="7030" spans="1:21" ht="12.75" customHeight="1" x14ac:dyDescent="0.2">
      <c r="A7030" s="82" t="s">
        <v>95</v>
      </c>
      <c r="B7030" s="81" t="s">
        <v>96</v>
      </c>
      <c r="C7030" s="47">
        <v>61989592</v>
      </c>
      <c r="D7030" s="80" t="s">
        <v>6673</v>
      </c>
      <c r="E7030" s="81" t="s">
        <v>6674</v>
      </c>
      <c r="F7030" s="82">
        <v>192006195</v>
      </c>
      <c r="G7030" s="83" t="s">
        <v>67</v>
      </c>
      <c r="H7030" s="80" t="s">
        <v>52</v>
      </c>
      <c r="I7030" s="80" t="s">
        <v>16116</v>
      </c>
      <c r="J7030" s="80" t="s">
        <v>16117</v>
      </c>
      <c r="K7030" s="80" t="s">
        <v>315</v>
      </c>
      <c r="L7030" s="80" t="s">
        <v>1511</v>
      </c>
      <c r="M7030" s="81" t="s">
        <v>1512</v>
      </c>
      <c r="N7030" s="47" t="s">
        <v>15353</v>
      </c>
      <c r="O7030" s="33">
        <v>1</v>
      </c>
      <c r="P7030" s="3">
        <f t="shared" si="655"/>
        <v>1</v>
      </c>
      <c r="Q7030" s="3">
        <f t="shared" si="656"/>
        <v>0</v>
      </c>
      <c r="R7030" s="3">
        <f t="shared" si="657"/>
        <v>0</v>
      </c>
      <c r="S7030" s="3">
        <f t="shared" si="658"/>
        <v>0</v>
      </c>
      <c r="T7030" s="3">
        <f t="shared" si="659"/>
        <v>0</v>
      </c>
      <c r="U7030" s="3">
        <f t="shared" si="660"/>
        <v>0</v>
      </c>
    </row>
    <row r="7031" spans="1:21" ht="12.75" customHeight="1" x14ac:dyDescent="0.2">
      <c r="A7031" s="82" t="s">
        <v>95</v>
      </c>
      <c r="B7031" s="81" t="s">
        <v>96</v>
      </c>
      <c r="C7031" s="47">
        <v>61989592</v>
      </c>
      <c r="D7031" s="80" t="s">
        <v>6673</v>
      </c>
      <c r="E7031" s="81" t="s">
        <v>6674</v>
      </c>
      <c r="F7031" s="82">
        <v>192125426</v>
      </c>
      <c r="G7031" s="83" t="s">
        <v>67</v>
      </c>
      <c r="H7031" s="80" t="s">
        <v>29</v>
      </c>
      <c r="I7031" s="80" t="s">
        <v>16118</v>
      </c>
      <c r="J7031" s="80" t="s">
        <v>16119</v>
      </c>
      <c r="K7031" s="80" t="s">
        <v>315</v>
      </c>
      <c r="L7031" s="80" t="s">
        <v>1511</v>
      </c>
      <c r="M7031" s="81" t="s">
        <v>1512</v>
      </c>
      <c r="N7031" s="47" t="s">
        <v>15353</v>
      </c>
      <c r="O7031" s="33">
        <v>3</v>
      </c>
      <c r="P7031" s="3">
        <f t="shared" si="655"/>
        <v>0</v>
      </c>
      <c r="Q7031" s="3">
        <f t="shared" si="656"/>
        <v>0</v>
      </c>
      <c r="R7031" s="3">
        <f t="shared" si="657"/>
        <v>1</v>
      </c>
      <c r="S7031" s="3">
        <f t="shared" si="658"/>
        <v>0</v>
      </c>
      <c r="T7031" s="3">
        <f t="shared" si="659"/>
        <v>0</v>
      </c>
      <c r="U7031" s="3">
        <f t="shared" si="660"/>
        <v>0</v>
      </c>
    </row>
    <row r="7032" spans="1:21" ht="12.75" customHeight="1" x14ac:dyDescent="0.2">
      <c r="A7032" s="82" t="s">
        <v>95</v>
      </c>
      <c r="B7032" s="81" t="s">
        <v>96</v>
      </c>
      <c r="C7032" s="47">
        <v>61989592</v>
      </c>
      <c r="D7032" s="80" t="s">
        <v>6673</v>
      </c>
      <c r="E7032" s="81" t="s">
        <v>6674</v>
      </c>
      <c r="F7032" s="82">
        <v>191992485</v>
      </c>
      <c r="G7032" s="83" t="s">
        <v>67</v>
      </c>
      <c r="H7032" s="80" t="s">
        <v>52</v>
      </c>
      <c r="I7032" s="80" t="s">
        <v>16120</v>
      </c>
      <c r="J7032" s="80" t="s">
        <v>16121</v>
      </c>
      <c r="K7032" s="80" t="s">
        <v>80</v>
      </c>
      <c r="L7032" s="80" t="s">
        <v>383</v>
      </c>
      <c r="M7032" s="81" t="s">
        <v>2483</v>
      </c>
      <c r="N7032" s="47" t="s">
        <v>15353</v>
      </c>
      <c r="O7032" s="33">
        <v>2</v>
      </c>
      <c r="P7032" s="3">
        <f t="shared" si="655"/>
        <v>0</v>
      </c>
      <c r="Q7032" s="3">
        <f t="shared" si="656"/>
        <v>1</v>
      </c>
      <c r="R7032" s="3">
        <f t="shared" si="657"/>
        <v>0</v>
      </c>
      <c r="S7032" s="3">
        <f t="shared" si="658"/>
        <v>0</v>
      </c>
      <c r="T7032" s="3">
        <f t="shared" si="659"/>
        <v>0</v>
      </c>
      <c r="U7032" s="3">
        <f t="shared" si="660"/>
        <v>0</v>
      </c>
    </row>
    <row r="7033" spans="1:21" ht="12.75" customHeight="1" x14ac:dyDescent="0.2">
      <c r="A7033" s="82" t="s">
        <v>95</v>
      </c>
      <c r="B7033" s="81" t="s">
        <v>96</v>
      </c>
      <c r="C7033" s="47">
        <v>61989592</v>
      </c>
      <c r="D7033" s="80" t="s">
        <v>6673</v>
      </c>
      <c r="E7033" s="81" t="s">
        <v>6674</v>
      </c>
      <c r="F7033" s="82">
        <v>192220006</v>
      </c>
      <c r="G7033" s="83" t="s">
        <v>249</v>
      </c>
      <c r="H7033" s="80" t="s">
        <v>29</v>
      </c>
      <c r="I7033" s="80" t="s">
        <v>16122</v>
      </c>
      <c r="J7033" s="80" t="s">
        <v>16123</v>
      </c>
      <c r="K7033" s="80" t="s">
        <v>315</v>
      </c>
      <c r="L7033" s="80" t="s">
        <v>1511</v>
      </c>
      <c r="M7033" s="81" t="s">
        <v>1512</v>
      </c>
      <c r="N7033" s="47" t="s">
        <v>15353</v>
      </c>
      <c r="O7033" s="33">
        <v>2</v>
      </c>
      <c r="P7033" s="3">
        <f t="shared" si="655"/>
        <v>0</v>
      </c>
      <c r="Q7033" s="3">
        <f t="shared" si="656"/>
        <v>1</v>
      </c>
      <c r="R7033" s="3">
        <f t="shared" si="657"/>
        <v>0</v>
      </c>
      <c r="S7033" s="3">
        <f t="shared" si="658"/>
        <v>0</v>
      </c>
      <c r="T7033" s="3">
        <f t="shared" si="659"/>
        <v>0</v>
      </c>
      <c r="U7033" s="3">
        <f t="shared" si="660"/>
        <v>0</v>
      </c>
    </row>
    <row r="7034" spans="1:21" ht="12.75" customHeight="1" x14ac:dyDescent="0.2">
      <c r="A7034" s="82" t="s">
        <v>95</v>
      </c>
      <c r="B7034" s="81" t="s">
        <v>96</v>
      </c>
      <c r="C7034" s="47">
        <v>61989592</v>
      </c>
      <c r="D7034" s="80" t="s">
        <v>6673</v>
      </c>
      <c r="E7034" s="81" t="s">
        <v>6674</v>
      </c>
      <c r="F7034" s="82">
        <v>191903547</v>
      </c>
      <c r="G7034" s="83" t="s">
        <v>249</v>
      </c>
      <c r="H7034" s="80" t="s">
        <v>52</v>
      </c>
      <c r="I7034" s="80" t="s">
        <v>16124</v>
      </c>
      <c r="J7034" s="80" t="s">
        <v>16125</v>
      </c>
      <c r="K7034" s="80" t="s">
        <v>80</v>
      </c>
      <c r="L7034" s="80" t="s">
        <v>383</v>
      </c>
      <c r="M7034" s="81" t="s">
        <v>2472</v>
      </c>
      <c r="N7034" s="47" t="s">
        <v>15353</v>
      </c>
      <c r="O7034" s="33">
        <v>4</v>
      </c>
      <c r="P7034" s="3">
        <f t="shared" si="655"/>
        <v>0</v>
      </c>
      <c r="Q7034" s="3">
        <f t="shared" si="656"/>
        <v>0</v>
      </c>
      <c r="R7034" s="3">
        <f t="shared" si="657"/>
        <v>0</v>
      </c>
      <c r="S7034" s="3">
        <f t="shared" si="658"/>
        <v>1</v>
      </c>
      <c r="T7034" s="3">
        <f t="shared" si="659"/>
        <v>0</v>
      </c>
      <c r="U7034" s="3">
        <f t="shared" si="660"/>
        <v>0</v>
      </c>
    </row>
    <row r="7035" spans="1:21" ht="12.75" customHeight="1" x14ac:dyDescent="0.2">
      <c r="A7035" s="82" t="s">
        <v>95</v>
      </c>
      <c r="B7035" s="81" t="s">
        <v>96</v>
      </c>
      <c r="C7035" s="47">
        <v>61989592</v>
      </c>
      <c r="D7035" s="80" t="s">
        <v>6673</v>
      </c>
      <c r="E7035" s="81" t="s">
        <v>6674</v>
      </c>
      <c r="F7035" s="82">
        <v>192220016</v>
      </c>
      <c r="G7035" s="83" t="s">
        <v>122</v>
      </c>
      <c r="H7035" s="80" t="s">
        <v>29</v>
      </c>
      <c r="I7035" s="80" t="s">
        <v>16126</v>
      </c>
      <c r="J7035" s="80" t="s">
        <v>16127</v>
      </c>
      <c r="K7035" s="80" t="s">
        <v>80</v>
      </c>
      <c r="L7035" s="80" t="s">
        <v>383</v>
      </c>
      <c r="M7035" s="81" t="s">
        <v>2472</v>
      </c>
      <c r="N7035" s="47" t="s">
        <v>15353</v>
      </c>
      <c r="O7035" s="33">
        <v>1</v>
      </c>
      <c r="P7035" s="3">
        <f t="shared" si="655"/>
        <v>1</v>
      </c>
      <c r="Q7035" s="3">
        <f t="shared" si="656"/>
        <v>0</v>
      </c>
      <c r="R7035" s="3">
        <f t="shared" si="657"/>
        <v>0</v>
      </c>
      <c r="S7035" s="3">
        <f t="shared" si="658"/>
        <v>0</v>
      </c>
      <c r="T7035" s="3">
        <f t="shared" si="659"/>
        <v>0</v>
      </c>
      <c r="U7035" s="3">
        <f t="shared" si="660"/>
        <v>0</v>
      </c>
    </row>
    <row r="7036" spans="1:21" ht="12.75" customHeight="1" x14ac:dyDescent="0.2">
      <c r="A7036" s="82" t="s">
        <v>95</v>
      </c>
      <c r="B7036" s="81" t="s">
        <v>96</v>
      </c>
      <c r="C7036" s="47">
        <v>61989592</v>
      </c>
      <c r="D7036" s="80" t="s">
        <v>6673</v>
      </c>
      <c r="E7036" s="81" t="s">
        <v>6797</v>
      </c>
      <c r="F7036" s="82">
        <v>192218692</v>
      </c>
      <c r="G7036" s="83" t="s">
        <v>67</v>
      </c>
      <c r="H7036" s="80" t="s">
        <v>52</v>
      </c>
      <c r="I7036" s="80" t="s">
        <v>6967</v>
      </c>
      <c r="J7036" s="80" t="s">
        <v>16128</v>
      </c>
      <c r="K7036" s="80" t="s">
        <v>102</v>
      </c>
      <c r="L7036" s="80" t="s">
        <v>1887</v>
      </c>
      <c r="M7036" s="81" t="s">
        <v>1891</v>
      </c>
      <c r="N7036" s="47" t="s">
        <v>15353</v>
      </c>
      <c r="O7036" s="33">
        <v>2</v>
      </c>
      <c r="P7036" s="3">
        <f t="shared" si="655"/>
        <v>0</v>
      </c>
      <c r="Q7036" s="3">
        <f t="shared" si="656"/>
        <v>1</v>
      </c>
      <c r="R7036" s="3">
        <f t="shared" si="657"/>
        <v>0</v>
      </c>
      <c r="S7036" s="3">
        <f t="shared" si="658"/>
        <v>0</v>
      </c>
      <c r="T7036" s="3">
        <f t="shared" si="659"/>
        <v>0</v>
      </c>
      <c r="U7036" s="3">
        <f t="shared" si="660"/>
        <v>0</v>
      </c>
    </row>
    <row r="7037" spans="1:21" ht="12.75" customHeight="1" x14ac:dyDescent="0.2">
      <c r="A7037" s="82" t="s">
        <v>95</v>
      </c>
      <c r="B7037" s="81" t="s">
        <v>96</v>
      </c>
      <c r="C7037" s="47">
        <v>61989592</v>
      </c>
      <c r="D7037" s="80" t="s">
        <v>6673</v>
      </c>
      <c r="E7037" s="81" t="s">
        <v>6797</v>
      </c>
      <c r="F7037" s="82">
        <v>192174992</v>
      </c>
      <c r="G7037" s="83" t="s">
        <v>167</v>
      </c>
      <c r="H7037" s="80" t="s">
        <v>52</v>
      </c>
      <c r="I7037" s="80" t="s">
        <v>6967</v>
      </c>
      <c r="J7037" s="80" t="s">
        <v>16129</v>
      </c>
      <c r="K7037" s="80" t="s">
        <v>102</v>
      </c>
      <c r="L7037" s="80" t="s">
        <v>1887</v>
      </c>
      <c r="M7037" s="81" t="s">
        <v>1891</v>
      </c>
      <c r="N7037" s="47" t="s">
        <v>15353</v>
      </c>
      <c r="O7037" s="33">
        <v>2</v>
      </c>
      <c r="P7037" s="3">
        <f t="shared" si="655"/>
        <v>0</v>
      </c>
      <c r="Q7037" s="3">
        <f t="shared" si="656"/>
        <v>1</v>
      </c>
      <c r="R7037" s="3">
        <f t="shared" si="657"/>
        <v>0</v>
      </c>
      <c r="S7037" s="3">
        <f t="shared" si="658"/>
        <v>0</v>
      </c>
      <c r="T7037" s="3">
        <f t="shared" si="659"/>
        <v>0</v>
      </c>
      <c r="U7037" s="3">
        <f t="shared" si="660"/>
        <v>0</v>
      </c>
    </row>
    <row r="7038" spans="1:21" ht="12.75" customHeight="1" x14ac:dyDescent="0.2">
      <c r="A7038" s="82" t="s">
        <v>95</v>
      </c>
      <c r="B7038" s="81" t="s">
        <v>96</v>
      </c>
      <c r="C7038" s="47">
        <v>61989592</v>
      </c>
      <c r="D7038" s="80" t="s">
        <v>6673</v>
      </c>
      <c r="E7038" s="81" t="s">
        <v>6797</v>
      </c>
      <c r="F7038" s="82">
        <v>192218464</v>
      </c>
      <c r="G7038" s="83" t="s">
        <v>105</v>
      </c>
      <c r="H7038" s="80" t="s">
        <v>52</v>
      </c>
      <c r="I7038" s="80" t="s">
        <v>16130</v>
      </c>
      <c r="J7038" s="80" t="s">
        <v>16131</v>
      </c>
      <c r="K7038" s="80" t="s">
        <v>102</v>
      </c>
      <c r="L7038" s="80" t="s">
        <v>159</v>
      </c>
      <c r="M7038" s="81" t="s">
        <v>1863</v>
      </c>
      <c r="N7038" s="47" t="s">
        <v>15353</v>
      </c>
      <c r="O7038" s="33">
        <v>4</v>
      </c>
      <c r="P7038" s="3">
        <f t="shared" si="655"/>
        <v>0</v>
      </c>
      <c r="Q7038" s="3">
        <f t="shared" si="656"/>
        <v>0</v>
      </c>
      <c r="R7038" s="3">
        <f t="shared" si="657"/>
        <v>0</v>
      </c>
      <c r="S7038" s="3">
        <f t="shared" si="658"/>
        <v>1</v>
      </c>
      <c r="T7038" s="3">
        <f t="shared" si="659"/>
        <v>0</v>
      </c>
      <c r="U7038" s="3">
        <f t="shared" si="660"/>
        <v>0</v>
      </c>
    </row>
    <row r="7039" spans="1:21" ht="12.75" customHeight="1" x14ac:dyDescent="0.2">
      <c r="A7039" s="82" t="s">
        <v>95</v>
      </c>
      <c r="B7039" s="81" t="s">
        <v>96</v>
      </c>
      <c r="C7039" s="47">
        <v>61989592</v>
      </c>
      <c r="D7039" s="80" t="s">
        <v>6673</v>
      </c>
      <c r="E7039" s="81" t="s">
        <v>6797</v>
      </c>
      <c r="F7039" s="82">
        <v>192218194</v>
      </c>
      <c r="G7039" s="83" t="s">
        <v>105</v>
      </c>
      <c r="H7039" s="80" t="s">
        <v>52</v>
      </c>
      <c r="I7039" s="80" t="s">
        <v>7095</v>
      </c>
      <c r="J7039" s="80" t="s">
        <v>16132</v>
      </c>
      <c r="K7039" s="80" t="s">
        <v>102</v>
      </c>
      <c r="L7039" s="80" t="s">
        <v>1880</v>
      </c>
      <c r="M7039" s="81" t="s">
        <v>2316</v>
      </c>
      <c r="N7039" s="47" t="s">
        <v>15353</v>
      </c>
      <c r="O7039" s="33">
        <v>4</v>
      </c>
      <c r="P7039" s="3">
        <f t="shared" si="655"/>
        <v>0</v>
      </c>
      <c r="Q7039" s="3">
        <f t="shared" si="656"/>
        <v>0</v>
      </c>
      <c r="R7039" s="3">
        <f t="shared" si="657"/>
        <v>0</v>
      </c>
      <c r="S7039" s="3">
        <f t="shared" si="658"/>
        <v>1</v>
      </c>
      <c r="T7039" s="3">
        <f t="shared" si="659"/>
        <v>0</v>
      </c>
      <c r="U7039" s="3">
        <f t="shared" si="660"/>
        <v>0</v>
      </c>
    </row>
    <row r="7040" spans="1:21" ht="12.75" customHeight="1" x14ac:dyDescent="0.2">
      <c r="A7040" s="82" t="s">
        <v>95</v>
      </c>
      <c r="B7040" s="81" t="s">
        <v>96</v>
      </c>
      <c r="C7040" s="47">
        <v>61989592</v>
      </c>
      <c r="D7040" s="80" t="s">
        <v>6673</v>
      </c>
      <c r="E7040" s="81" t="s">
        <v>6797</v>
      </c>
      <c r="F7040" s="82">
        <v>192218686</v>
      </c>
      <c r="G7040" s="83" t="s">
        <v>167</v>
      </c>
      <c r="H7040" s="80" t="s">
        <v>52</v>
      </c>
      <c r="I7040" s="80" t="s">
        <v>7056</v>
      </c>
      <c r="J7040" s="80" t="s">
        <v>16133</v>
      </c>
      <c r="K7040" s="80" t="s">
        <v>102</v>
      </c>
      <c r="L7040" s="80" t="s">
        <v>1880</v>
      </c>
      <c r="M7040" s="81" t="s">
        <v>2324</v>
      </c>
      <c r="N7040" s="47" t="s">
        <v>15353</v>
      </c>
      <c r="O7040" s="33">
        <v>2</v>
      </c>
      <c r="P7040" s="3">
        <f t="shared" si="655"/>
        <v>0</v>
      </c>
      <c r="Q7040" s="3">
        <f t="shared" si="656"/>
        <v>1</v>
      </c>
      <c r="R7040" s="3">
        <f t="shared" si="657"/>
        <v>0</v>
      </c>
      <c r="S7040" s="3">
        <f t="shared" si="658"/>
        <v>0</v>
      </c>
      <c r="T7040" s="3">
        <f t="shared" si="659"/>
        <v>0</v>
      </c>
      <c r="U7040" s="3">
        <f t="shared" si="660"/>
        <v>0</v>
      </c>
    </row>
    <row r="7041" spans="1:21" ht="12.75" customHeight="1" x14ac:dyDescent="0.2">
      <c r="A7041" s="82" t="s">
        <v>95</v>
      </c>
      <c r="B7041" s="81" t="s">
        <v>96</v>
      </c>
      <c r="C7041" s="47">
        <v>61989592</v>
      </c>
      <c r="D7041" s="80" t="s">
        <v>6673</v>
      </c>
      <c r="E7041" s="81" t="s">
        <v>6797</v>
      </c>
      <c r="F7041" s="82">
        <v>192218292</v>
      </c>
      <c r="G7041" s="83" t="s">
        <v>167</v>
      </c>
      <c r="H7041" s="80" t="s">
        <v>52</v>
      </c>
      <c r="I7041" s="80" t="s">
        <v>16134</v>
      </c>
      <c r="J7041" s="80" t="s">
        <v>16135</v>
      </c>
      <c r="K7041" s="80" t="s">
        <v>102</v>
      </c>
      <c r="L7041" s="80" t="s">
        <v>103</v>
      </c>
      <c r="M7041" s="81" t="s">
        <v>111</v>
      </c>
      <c r="N7041" s="47" t="s">
        <v>15353</v>
      </c>
      <c r="O7041" s="33">
        <v>2</v>
      </c>
      <c r="P7041" s="3">
        <f t="shared" si="655"/>
        <v>0</v>
      </c>
      <c r="Q7041" s="3">
        <f t="shared" si="656"/>
        <v>1</v>
      </c>
      <c r="R7041" s="3">
        <f t="shared" si="657"/>
        <v>0</v>
      </c>
      <c r="S7041" s="3">
        <f t="shared" si="658"/>
        <v>0</v>
      </c>
      <c r="T7041" s="3">
        <f t="shared" si="659"/>
        <v>0</v>
      </c>
      <c r="U7041" s="3">
        <f t="shared" si="660"/>
        <v>0</v>
      </c>
    </row>
    <row r="7042" spans="1:21" ht="12.75" customHeight="1" x14ac:dyDescent="0.2">
      <c r="A7042" s="82" t="s">
        <v>95</v>
      </c>
      <c r="B7042" s="81" t="s">
        <v>96</v>
      </c>
      <c r="C7042" s="47">
        <v>61989592</v>
      </c>
      <c r="D7042" s="80" t="s">
        <v>6673</v>
      </c>
      <c r="E7042" s="81" t="s">
        <v>6797</v>
      </c>
      <c r="F7042" s="82">
        <v>192218174</v>
      </c>
      <c r="G7042" s="83" t="s">
        <v>167</v>
      </c>
      <c r="H7042" s="80" t="s">
        <v>52</v>
      </c>
      <c r="I7042" s="80" t="s">
        <v>16136</v>
      </c>
      <c r="J7042" s="80" t="s">
        <v>16137</v>
      </c>
      <c r="K7042" s="80" t="s">
        <v>102</v>
      </c>
      <c r="L7042" s="80" t="s">
        <v>1880</v>
      </c>
      <c r="M7042" s="81" t="s">
        <v>2316</v>
      </c>
      <c r="N7042" s="47" t="s">
        <v>15353</v>
      </c>
      <c r="O7042" s="33">
        <v>4</v>
      </c>
      <c r="P7042" s="3">
        <f t="shared" si="655"/>
        <v>0</v>
      </c>
      <c r="Q7042" s="3">
        <f t="shared" si="656"/>
        <v>0</v>
      </c>
      <c r="R7042" s="3">
        <f t="shared" si="657"/>
        <v>0</v>
      </c>
      <c r="S7042" s="3">
        <f t="shared" si="658"/>
        <v>1</v>
      </c>
      <c r="T7042" s="3">
        <f t="shared" si="659"/>
        <v>0</v>
      </c>
      <c r="U7042" s="3">
        <f t="shared" si="660"/>
        <v>0</v>
      </c>
    </row>
    <row r="7043" spans="1:21" ht="12.75" customHeight="1" x14ac:dyDescent="0.2">
      <c r="A7043" s="82" t="s">
        <v>95</v>
      </c>
      <c r="B7043" s="81" t="s">
        <v>96</v>
      </c>
      <c r="C7043" s="47">
        <v>61989592</v>
      </c>
      <c r="D7043" s="80" t="s">
        <v>6673</v>
      </c>
      <c r="E7043" s="81" t="s">
        <v>6797</v>
      </c>
      <c r="F7043" s="82">
        <v>192218278</v>
      </c>
      <c r="G7043" s="83" t="s">
        <v>105</v>
      </c>
      <c r="H7043" s="80" t="s">
        <v>52</v>
      </c>
      <c r="I7043" s="80" t="s">
        <v>16138</v>
      </c>
      <c r="J7043" s="80" t="s">
        <v>16139</v>
      </c>
      <c r="K7043" s="80" t="s">
        <v>102</v>
      </c>
      <c r="L7043" s="80" t="s">
        <v>1887</v>
      </c>
      <c r="M7043" s="81" t="s">
        <v>1899</v>
      </c>
      <c r="N7043" s="47" t="s">
        <v>15353</v>
      </c>
      <c r="O7043" s="33">
        <v>3</v>
      </c>
      <c r="P7043" s="3">
        <f t="shared" si="655"/>
        <v>0</v>
      </c>
      <c r="Q7043" s="3">
        <f t="shared" si="656"/>
        <v>0</v>
      </c>
      <c r="R7043" s="3">
        <f t="shared" si="657"/>
        <v>1</v>
      </c>
      <c r="S7043" s="3">
        <f t="shared" si="658"/>
        <v>0</v>
      </c>
      <c r="T7043" s="3">
        <f t="shared" si="659"/>
        <v>0</v>
      </c>
      <c r="U7043" s="3">
        <f t="shared" si="660"/>
        <v>0</v>
      </c>
    </row>
    <row r="7044" spans="1:21" ht="12.75" customHeight="1" x14ac:dyDescent="0.2">
      <c r="A7044" s="82" t="s">
        <v>95</v>
      </c>
      <c r="B7044" s="81" t="s">
        <v>96</v>
      </c>
      <c r="C7044" s="47">
        <v>61989592</v>
      </c>
      <c r="D7044" s="80" t="s">
        <v>6673</v>
      </c>
      <c r="E7044" s="81" t="s">
        <v>6797</v>
      </c>
      <c r="F7044" s="82">
        <v>192174965</v>
      </c>
      <c r="G7044" s="83" t="s">
        <v>105</v>
      </c>
      <c r="H7044" s="80" t="s">
        <v>52</v>
      </c>
      <c r="I7044" s="80" t="s">
        <v>16140</v>
      </c>
      <c r="J7044" s="80" t="s">
        <v>16141</v>
      </c>
      <c r="K7044" s="80" t="s">
        <v>102</v>
      </c>
      <c r="L7044" s="80" t="s">
        <v>1887</v>
      </c>
      <c r="M7044" s="81" t="s">
        <v>1888</v>
      </c>
      <c r="N7044" s="47" t="s">
        <v>15353</v>
      </c>
      <c r="O7044" s="33">
        <v>3</v>
      </c>
      <c r="P7044" s="3">
        <f t="shared" si="655"/>
        <v>0</v>
      </c>
      <c r="Q7044" s="3">
        <f t="shared" si="656"/>
        <v>0</v>
      </c>
      <c r="R7044" s="3">
        <f t="shared" si="657"/>
        <v>1</v>
      </c>
      <c r="S7044" s="3">
        <f t="shared" si="658"/>
        <v>0</v>
      </c>
      <c r="T7044" s="3">
        <f t="shared" si="659"/>
        <v>0</v>
      </c>
      <c r="U7044" s="3">
        <f t="shared" si="660"/>
        <v>0</v>
      </c>
    </row>
    <row r="7045" spans="1:21" ht="12.75" customHeight="1" x14ac:dyDescent="0.2">
      <c r="A7045" s="82" t="s">
        <v>95</v>
      </c>
      <c r="B7045" s="81" t="s">
        <v>96</v>
      </c>
      <c r="C7045" s="47">
        <v>61989592</v>
      </c>
      <c r="D7045" s="80" t="s">
        <v>6673</v>
      </c>
      <c r="E7045" s="81" t="s">
        <v>6797</v>
      </c>
      <c r="F7045" s="82">
        <v>192218611</v>
      </c>
      <c r="G7045" s="83" t="s">
        <v>67</v>
      </c>
      <c r="H7045" s="80" t="s">
        <v>52</v>
      </c>
      <c r="I7045" s="80" t="s">
        <v>16142</v>
      </c>
      <c r="J7045" s="80" t="s">
        <v>16143</v>
      </c>
      <c r="K7045" s="80" t="s">
        <v>102</v>
      </c>
      <c r="L7045" s="80" t="s">
        <v>1880</v>
      </c>
      <c r="M7045" s="81" t="s">
        <v>2324</v>
      </c>
      <c r="N7045" s="47" t="s">
        <v>15353</v>
      </c>
      <c r="O7045" s="33">
        <v>3</v>
      </c>
      <c r="P7045" s="3">
        <f t="shared" ref="P7045:P7108" si="661">IF(O7045=1,1,0)</f>
        <v>0</v>
      </c>
      <c r="Q7045" s="3">
        <f t="shared" ref="Q7045:Q7108" si="662">IF(O7045=2,1,0)</f>
        <v>0</v>
      </c>
      <c r="R7045" s="3">
        <f t="shared" ref="R7045:R7108" si="663">IF(O7045=3,1,0)</f>
        <v>1</v>
      </c>
      <c r="S7045" s="3">
        <f t="shared" ref="S7045:S7108" si="664">IF(O7045=4,1,0)</f>
        <v>0</v>
      </c>
      <c r="T7045" s="3">
        <f t="shared" ref="T7045:T7108" si="665">IF(O7045=5,1,0)</f>
        <v>0</v>
      </c>
      <c r="U7045" s="3">
        <f t="shared" ref="U7045:U7108" si="666">IF(O7045="Bez finální známky, nebyl získán potřebný počet posudků",1,IF(O7045="N (nehodnoceno)",1,0))</f>
        <v>0</v>
      </c>
    </row>
    <row r="7046" spans="1:21" ht="12.75" customHeight="1" x14ac:dyDescent="0.2">
      <c r="A7046" s="82" t="s">
        <v>95</v>
      </c>
      <c r="B7046" s="81" t="s">
        <v>96</v>
      </c>
      <c r="C7046" s="47">
        <v>61989592</v>
      </c>
      <c r="D7046" s="80" t="s">
        <v>6673</v>
      </c>
      <c r="E7046" s="81" t="s">
        <v>6797</v>
      </c>
      <c r="F7046" s="82">
        <v>192218489</v>
      </c>
      <c r="G7046" s="83" t="s">
        <v>167</v>
      </c>
      <c r="H7046" s="80" t="s">
        <v>52</v>
      </c>
      <c r="I7046" s="80" t="s">
        <v>7058</v>
      </c>
      <c r="J7046" s="80" t="s">
        <v>16144</v>
      </c>
      <c r="K7046" s="80" t="s">
        <v>102</v>
      </c>
      <c r="L7046" s="80" t="s">
        <v>1880</v>
      </c>
      <c r="M7046" s="81" t="s">
        <v>1881</v>
      </c>
      <c r="N7046" s="47" t="s">
        <v>15353</v>
      </c>
      <c r="O7046" s="33">
        <v>3</v>
      </c>
      <c r="P7046" s="3">
        <f t="shared" si="661"/>
        <v>0</v>
      </c>
      <c r="Q7046" s="3">
        <f t="shared" si="662"/>
        <v>0</v>
      </c>
      <c r="R7046" s="3">
        <f t="shared" si="663"/>
        <v>1</v>
      </c>
      <c r="S7046" s="3">
        <f t="shared" si="664"/>
        <v>0</v>
      </c>
      <c r="T7046" s="3">
        <f t="shared" si="665"/>
        <v>0</v>
      </c>
      <c r="U7046" s="3">
        <f t="shared" si="666"/>
        <v>0</v>
      </c>
    </row>
    <row r="7047" spans="1:21" ht="12.75" customHeight="1" x14ac:dyDescent="0.2">
      <c r="A7047" s="82" t="s">
        <v>95</v>
      </c>
      <c r="B7047" s="81" t="s">
        <v>96</v>
      </c>
      <c r="C7047" s="47">
        <v>61989592</v>
      </c>
      <c r="D7047" s="80" t="s">
        <v>6673</v>
      </c>
      <c r="E7047" s="81" t="s">
        <v>6797</v>
      </c>
      <c r="F7047" s="82">
        <v>192174957</v>
      </c>
      <c r="G7047" s="83" t="s">
        <v>167</v>
      </c>
      <c r="H7047" s="80" t="s">
        <v>52</v>
      </c>
      <c r="I7047" s="80" t="s">
        <v>6965</v>
      </c>
      <c r="J7047" s="80" t="s">
        <v>16145</v>
      </c>
      <c r="K7047" s="80" t="s">
        <v>102</v>
      </c>
      <c r="L7047" s="80" t="s">
        <v>159</v>
      </c>
      <c r="M7047" s="81" t="s">
        <v>1863</v>
      </c>
      <c r="N7047" s="47" t="s">
        <v>15353</v>
      </c>
      <c r="O7047" s="33">
        <v>2</v>
      </c>
      <c r="P7047" s="3">
        <f t="shared" si="661"/>
        <v>0</v>
      </c>
      <c r="Q7047" s="3">
        <f t="shared" si="662"/>
        <v>1</v>
      </c>
      <c r="R7047" s="3">
        <f t="shared" si="663"/>
        <v>0</v>
      </c>
      <c r="S7047" s="3">
        <f t="shared" si="664"/>
        <v>0</v>
      </c>
      <c r="T7047" s="3">
        <f t="shared" si="665"/>
        <v>0</v>
      </c>
      <c r="U7047" s="3">
        <f t="shared" si="666"/>
        <v>0</v>
      </c>
    </row>
    <row r="7048" spans="1:21" ht="12.75" customHeight="1" x14ac:dyDescent="0.2">
      <c r="A7048" s="82" t="s">
        <v>95</v>
      </c>
      <c r="B7048" s="81" t="s">
        <v>96</v>
      </c>
      <c r="C7048" s="47">
        <v>61989592</v>
      </c>
      <c r="D7048" s="80" t="s">
        <v>6673</v>
      </c>
      <c r="E7048" s="81" t="s">
        <v>6797</v>
      </c>
      <c r="F7048" s="82">
        <v>192218503</v>
      </c>
      <c r="G7048" s="83" t="s">
        <v>67</v>
      </c>
      <c r="H7048" s="80" t="s">
        <v>52</v>
      </c>
      <c r="I7048" s="80" t="s">
        <v>16146</v>
      </c>
      <c r="J7048" s="80" t="s">
        <v>16147</v>
      </c>
      <c r="K7048" s="80" t="s">
        <v>102</v>
      </c>
      <c r="L7048" s="80" t="s">
        <v>159</v>
      </c>
      <c r="M7048" s="81" t="s">
        <v>126</v>
      </c>
      <c r="N7048" s="47" t="s">
        <v>15353</v>
      </c>
      <c r="O7048" s="33">
        <v>3</v>
      </c>
      <c r="P7048" s="3">
        <f t="shared" si="661"/>
        <v>0</v>
      </c>
      <c r="Q7048" s="3">
        <f t="shared" si="662"/>
        <v>0</v>
      </c>
      <c r="R7048" s="3">
        <f t="shared" si="663"/>
        <v>1</v>
      </c>
      <c r="S7048" s="3">
        <f t="shared" si="664"/>
        <v>0</v>
      </c>
      <c r="T7048" s="3">
        <f t="shared" si="665"/>
        <v>0</v>
      </c>
      <c r="U7048" s="3">
        <f t="shared" si="666"/>
        <v>0</v>
      </c>
    </row>
    <row r="7049" spans="1:21" ht="12.75" customHeight="1" x14ac:dyDescent="0.2">
      <c r="A7049" s="82" t="s">
        <v>95</v>
      </c>
      <c r="B7049" s="81" t="s">
        <v>96</v>
      </c>
      <c r="C7049" s="47">
        <v>61989592</v>
      </c>
      <c r="D7049" s="80" t="s">
        <v>6673</v>
      </c>
      <c r="E7049" s="81" t="s">
        <v>6797</v>
      </c>
      <c r="F7049" s="82">
        <v>192218359</v>
      </c>
      <c r="G7049" s="83" t="s">
        <v>67</v>
      </c>
      <c r="H7049" s="80" t="s">
        <v>29</v>
      </c>
      <c r="I7049" s="80" t="s">
        <v>16148</v>
      </c>
      <c r="J7049" s="80" t="s">
        <v>16149</v>
      </c>
      <c r="K7049" s="80" t="s">
        <v>341</v>
      </c>
      <c r="L7049" s="80" t="s">
        <v>2233</v>
      </c>
      <c r="M7049" s="81" t="s">
        <v>2238</v>
      </c>
      <c r="N7049" s="47" t="s">
        <v>15353</v>
      </c>
      <c r="O7049" s="33">
        <v>3</v>
      </c>
      <c r="P7049" s="3">
        <f t="shared" si="661"/>
        <v>0</v>
      </c>
      <c r="Q7049" s="3">
        <f t="shared" si="662"/>
        <v>0</v>
      </c>
      <c r="R7049" s="3">
        <f t="shared" si="663"/>
        <v>1</v>
      </c>
      <c r="S7049" s="3">
        <f t="shared" si="664"/>
        <v>0</v>
      </c>
      <c r="T7049" s="3">
        <f t="shared" si="665"/>
        <v>0</v>
      </c>
      <c r="U7049" s="3">
        <f t="shared" si="666"/>
        <v>0</v>
      </c>
    </row>
    <row r="7050" spans="1:21" ht="12.75" customHeight="1" x14ac:dyDescent="0.2">
      <c r="A7050" s="82" t="s">
        <v>95</v>
      </c>
      <c r="B7050" s="81" t="s">
        <v>96</v>
      </c>
      <c r="C7050" s="47">
        <v>61989592</v>
      </c>
      <c r="D7050" s="80" t="s">
        <v>6673</v>
      </c>
      <c r="E7050" s="81" t="s">
        <v>6797</v>
      </c>
      <c r="F7050" s="82">
        <v>192218597</v>
      </c>
      <c r="G7050" s="83" t="s">
        <v>167</v>
      </c>
      <c r="H7050" s="80" t="s">
        <v>52</v>
      </c>
      <c r="I7050" s="80" t="s">
        <v>7020</v>
      </c>
      <c r="J7050" s="80" t="s">
        <v>16150</v>
      </c>
      <c r="K7050" s="80" t="s">
        <v>102</v>
      </c>
      <c r="L7050" s="80" t="s">
        <v>1880</v>
      </c>
      <c r="M7050" s="81" t="s">
        <v>1884</v>
      </c>
      <c r="N7050" s="47" t="s">
        <v>15353</v>
      </c>
      <c r="O7050" s="33">
        <v>2</v>
      </c>
      <c r="P7050" s="3">
        <f t="shared" si="661"/>
        <v>0</v>
      </c>
      <c r="Q7050" s="3">
        <f t="shared" si="662"/>
        <v>1</v>
      </c>
      <c r="R7050" s="3">
        <f t="shared" si="663"/>
        <v>0</v>
      </c>
      <c r="S7050" s="3">
        <f t="shared" si="664"/>
        <v>0</v>
      </c>
      <c r="T7050" s="3">
        <f t="shared" si="665"/>
        <v>0</v>
      </c>
      <c r="U7050" s="3">
        <f t="shared" si="666"/>
        <v>0</v>
      </c>
    </row>
    <row r="7051" spans="1:21" ht="12.75" customHeight="1" x14ac:dyDescent="0.2">
      <c r="A7051" s="82" t="s">
        <v>95</v>
      </c>
      <c r="B7051" s="81" t="s">
        <v>96</v>
      </c>
      <c r="C7051" s="47">
        <v>61989592</v>
      </c>
      <c r="D7051" s="80" t="s">
        <v>6673</v>
      </c>
      <c r="E7051" s="81" t="s">
        <v>6797</v>
      </c>
      <c r="F7051" s="82">
        <v>192218616</v>
      </c>
      <c r="G7051" s="83" t="s">
        <v>105</v>
      </c>
      <c r="H7051" s="80" t="s">
        <v>52</v>
      </c>
      <c r="I7051" s="80" t="s">
        <v>5640</v>
      </c>
      <c r="J7051" s="80" t="s">
        <v>16151</v>
      </c>
      <c r="K7051" s="80" t="s">
        <v>102</v>
      </c>
      <c r="L7051" s="80" t="s">
        <v>1880</v>
      </c>
      <c r="M7051" s="81" t="s">
        <v>1884</v>
      </c>
      <c r="N7051" s="47" t="s">
        <v>15353</v>
      </c>
      <c r="O7051" s="33">
        <v>4</v>
      </c>
      <c r="P7051" s="3">
        <f t="shared" si="661"/>
        <v>0</v>
      </c>
      <c r="Q7051" s="3">
        <f t="shared" si="662"/>
        <v>0</v>
      </c>
      <c r="R7051" s="3">
        <f t="shared" si="663"/>
        <v>0</v>
      </c>
      <c r="S7051" s="3">
        <f t="shared" si="664"/>
        <v>1</v>
      </c>
      <c r="T7051" s="3">
        <f t="shared" si="665"/>
        <v>0</v>
      </c>
      <c r="U7051" s="3">
        <f t="shared" si="666"/>
        <v>0</v>
      </c>
    </row>
    <row r="7052" spans="1:21" ht="12.75" customHeight="1" x14ac:dyDescent="0.2">
      <c r="A7052" s="82" t="s">
        <v>95</v>
      </c>
      <c r="B7052" s="81" t="s">
        <v>96</v>
      </c>
      <c r="C7052" s="47">
        <v>61989592</v>
      </c>
      <c r="D7052" s="80" t="s">
        <v>6673</v>
      </c>
      <c r="E7052" s="81" t="s">
        <v>6797</v>
      </c>
      <c r="F7052" s="82">
        <v>192218650</v>
      </c>
      <c r="G7052" s="83" t="s">
        <v>167</v>
      </c>
      <c r="H7052" s="80" t="s">
        <v>52</v>
      </c>
      <c r="I7052" s="80" t="s">
        <v>16152</v>
      </c>
      <c r="J7052" s="80" t="s">
        <v>16153</v>
      </c>
      <c r="K7052" s="80" t="s">
        <v>102</v>
      </c>
      <c r="L7052" s="80" t="s">
        <v>103</v>
      </c>
      <c r="M7052" s="81" t="s">
        <v>111</v>
      </c>
      <c r="N7052" s="47" t="s">
        <v>15353</v>
      </c>
      <c r="O7052" s="33">
        <v>1</v>
      </c>
      <c r="P7052" s="3">
        <f t="shared" si="661"/>
        <v>1</v>
      </c>
      <c r="Q7052" s="3">
        <f t="shared" si="662"/>
        <v>0</v>
      </c>
      <c r="R7052" s="3">
        <f t="shared" si="663"/>
        <v>0</v>
      </c>
      <c r="S7052" s="3">
        <f t="shared" si="664"/>
        <v>0</v>
      </c>
      <c r="T7052" s="3">
        <f t="shared" si="665"/>
        <v>0</v>
      </c>
      <c r="U7052" s="3">
        <f t="shared" si="666"/>
        <v>0</v>
      </c>
    </row>
    <row r="7053" spans="1:21" ht="12.75" customHeight="1" x14ac:dyDescent="0.2">
      <c r="A7053" s="82" t="s">
        <v>95</v>
      </c>
      <c r="B7053" s="81" t="s">
        <v>96</v>
      </c>
      <c r="C7053" s="47">
        <v>61989592</v>
      </c>
      <c r="D7053" s="80" t="s">
        <v>6673</v>
      </c>
      <c r="E7053" s="81" t="s">
        <v>6797</v>
      </c>
      <c r="F7053" s="82">
        <v>192218193</v>
      </c>
      <c r="G7053" s="83" t="s">
        <v>67</v>
      </c>
      <c r="H7053" s="80" t="s">
        <v>52</v>
      </c>
      <c r="I7053" s="80" t="s">
        <v>10941</v>
      </c>
      <c r="J7053" s="80" t="s">
        <v>15512</v>
      </c>
      <c r="K7053" s="80" t="s">
        <v>341</v>
      </c>
      <c r="L7053" s="80" t="s">
        <v>350</v>
      </c>
      <c r="M7053" s="81" t="s">
        <v>2916</v>
      </c>
      <c r="N7053" s="47" t="s">
        <v>15353</v>
      </c>
      <c r="O7053" s="33">
        <v>2</v>
      </c>
      <c r="P7053" s="3">
        <f t="shared" si="661"/>
        <v>0</v>
      </c>
      <c r="Q7053" s="3">
        <f t="shared" si="662"/>
        <v>1</v>
      </c>
      <c r="R7053" s="3">
        <f t="shared" si="663"/>
        <v>0</v>
      </c>
      <c r="S7053" s="3">
        <f t="shared" si="664"/>
        <v>0</v>
      </c>
      <c r="T7053" s="3">
        <f t="shared" si="665"/>
        <v>0</v>
      </c>
      <c r="U7053" s="3">
        <f t="shared" si="666"/>
        <v>0</v>
      </c>
    </row>
    <row r="7054" spans="1:21" ht="12.75" customHeight="1" x14ac:dyDescent="0.2">
      <c r="A7054" s="82" t="s">
        <v>95</v>
      </c>
      <c r="B7054" s="81" t="s">
        <v>96</v>
      </c>
      <c r="C7054" s="47">
        <v>61989592</v>
      </c>
      <c r="D7054" s="80" t="s">
        <v>6673</v>
      </c>
      <c r="E7054" s="81" t="s">
        <v>6797</v>
      </c>
      <c r="F7054" s="82">
        <v>192004524</v>
      </c>
      <c r="G7054" s="83" t="s">
        <v>67</v>
      </c>
      <c r="H7054" s="80" t="s">
        <v>52</v>
      </c>
      <c r="I7054" s="80" t="s">
        <v>16154</v>
      </c>
      <c r="J7054" s="80" t="s">
        <v>16155</v>
      </c>
      <c r="K7054" s="80" t="s">
        <v>341</v>
      </c>
      <c r="L7054" s="80" t="s">
        <v>350</v>
      </c>
      <c r="M7054" s="81" t="s">
        <v>2916</v>
      </c>
      <c r="N7054" s="47" t="s">
        <v>15353</v>
      </c>
      <c r="O7054" s="33">
        <v>3</v>
      </c>
      <c r="P7054" s="3">
        <f t="shared" si="661"/>
        <v>0</v>
      </c>
      <c r="Q7054" s="3">
        <f t="shared" si="662"/>
        <v>0</v>
      </c>
      <c r="R7054" s="3">
        <f t="shared" si="663"/>
        <v>1</v>
      </c>
      <c r="S7054" s="3">
        <f t="shared" si="664"/>
        <v>0</v>
      </c>
      <c r="T7054" s="3">
        <f t="shared" si="665"/>
        <v>0</v>
      </c>
      <c r="U7054" s="3">
        <f t="shared" si="666"/>
        <v>0</v>
      </c>
    </row>
    <row r="7055" spans="1:21" ht="12.75" customHeight="1" x14ac:dyDescent="0.2">
      <c r="A7055" s="82" t="s">
        <v>95</v>
      </c>
      <c r="B7055" s="81" t="s">
        <v>96</v>
      </c>
      <c r="C7055" s="47">
        <v>61989592</v>
      </c>
      <c r="D7055" s="80" t="s">
        <v>6673</v>
      </c>
      <c r="E7055" s="81" t="s">
        <v>6797</v>
      </c>
      <c r="F7055" s="82">
        <v>192218762</v>
      </c>
      <c r="G7055" s="83" t="s">
        <v>51</v>
      </c>
      <c r="H7055" s="80" t="s">
        <v>29</v>
      </c>
      <c r="I7055" s="80" t="s">
        <v>16156</v>
      </c>
      <c r="J7055" s="80" t="s">
        <v>16157</v>
      </c>
      <c r="K7055" s="80" t="s">
        <v>341</v>
      </c>
      <c r="L7055" s="80" t="s">
        <v>2233</v>
      </c>
      <c r="M7055" s="81" t="s">
        <v>2238</v>
      </c>
      <c r="N7055" s="47" t="s">
        <v>15353</v>
      </c>
      <c r="O7055" s="33">
        <v>3</v>
      </c>
      <c r="P7055" s="3">
        <f t="shared" si="661"/>
        <v>0</v>
      </c>
      <c r="Q7055" s="3">
        <f t="shared" si="662"/>
        <v>0</v>
      </c>
      <c r="R7055" s="3">
        <f t="shared" si="663"/>
        <v>1</v>
      </c>
      <c r="S7055" s="3">
        <f t="shared" si="664"/>
        <v>0</v>
      </c>
      <c r="T7055" s="3">
        <f t="shared" si="665"/>
        <v>0</v>
      </c>
      <c r="U7055" s="3">
        <f t="shared" si="666"/>
        <v>0</v>
      </c>
    </row>
    <row r="7056" spans="1:21" ht="12.75" customHeight="1" x14ac:dyDescent="0.2">
      <c r="A7056" s="82" t="s">
        <v>95</v>
      </c>
      <c r="B7056" s="81" t="s">
        <v>96</v>
      </c>
      <c r="C7056" s="47">
        <v>61989592</v>
      </c>
      <c r="D7056" s="80" t="s">
        <v>6673</v>
      </c>
      <c r="E7056" s="81" t="s">
        <v>6797</v>
      </c>
      <c r="F7056" s="82">
        <v>192218149</v>
      </c>
      <c r="G7056" s="83" t="s">
        <v>105</v>
      </c>
      <c r="H7056" s="80" t="s">
        <v>52</v>
      </c>
      <c r="I7056" s="80" t="s">
        <v>16158</v>
      </c>
      <c r="J7056" s="80" t="s">
        <v>16159</v>
      </c>
      <c r="K7056" s="80" t="s">
        <v>102</v>
      </c>
      <c r="L7056" s="80" t="s">
        <v>1880</v>
      </c>
      <c r="M7056" s="81" t="s">
        <v>1881</v>
      </c>
      <c r="N7056" s="47" t="s">
        <v>15353</v>
      </c>
      <c r="O7056" s="33">
        <v>3</v>
      </c>
      <c r="P7056" s="3">
        <f t="shared" si="661"/>
        <v>0</v>
      </c>
      <c r="Q7056" s="3">
        <f t="shared" si="662"/>
        <v>0</v>
      </c>
      <c r="R7056" s="3">
        <f t="shared" si="663"/>
        <v>1</v>
      </c>
      <c r="S7056" s="3">
        <f t="shared" si="664"/>
        <v>0</v>
      </c>
      <c r="T7056" s="3">
        <f t="shared" si="665"/>
        <v>0</v>
      </c>
      <c r="U7056" s="3">
        <f t="shared" si="666"/>
        <v>0</v>
      </c>
    </row>
    <row r="7057" spans="1:21" ht="12.75" customHeight="1" x14ac:dyDescent="0.2">
      <c r="A7057" s="82" t="s">
        <v>95</v>
      </c>
      <c r="B7057" s="81" t="s">
        <v>96</v>
      </c>
      <c r="C7057" s="47">
        <v>61989592</v>
      </c>
      <c r="D7057" s="80" t="s">
        <v>6673</v>
      </c>
      <c r="E7057" s="81" t="s">
        <v>6797</v>
      </c>
      <c r="F7057" s="82">
        <v>192218060</v>
      </c>
      <c r="G7057" s="83" t="s">
        <v>105</v>
      </c>
      <c r="H7057" s="80" t="s">
        <v>52</v>
      </c>
      <c r="I7057" s="80" t="s">
        <v>16160</v>
      </c>
      <c r="J7057" s="80" t="s">
        <v>16161</v>
      </c>
      <c r="K7057" s="80" t="s">
        <v>102</v>
      </c>
      <c r="L7057" s="80" t="s">
        <v>1880</v>
      </c>
      <c r="M7057" s="81" t="s">
        <v>1881</v>
      </c>
      <c r="N7057" s="47" t="s">
        <v>15353</v>
      </c>
      <c r="O7057" s="33">
        <v>4</v>
      </c>
      <c r="P7057" s="3">
        <f t="shared" si="661"/>
        <v>0</v>
      </c>
      <c r="Q7057" s="3">
        <f t="shared" si="662"/>
        <v>0</v>
      </c>
      <c r="R7057" s="3">
        <f t="shared" si="663"/>
        <v>0</v>
      </c>
      <c r="S7057" s="3">
        <f t="shared" si="664"/>
        <v>1</v>
      </c>
      <c r="T7057" s="3">
        <f t="shared" si="665"/>
        <v>0</v>
      </c>
      <c r="U7057" s="3">
        <f t="shared" si="666"/>
        <v>0</v>
      </c>
    </row>
    <row r="7058" spans="1:21" ht="12.75" customHeight="1" x14ac:dyDescent="0.2">
      <c r="A7058" s="82" t="s">
        <v>95</v>
      </c>
      <c r="B7058" s="81" t="s">
        <v>96</v>
      </c>
      <c r="C7058" s="47">
        <v>61989592</v>
      </c>
      <c r="D7058" s="80" t="s">
        <v>6673</v>
      </c>
      <c r="E7058" s="81" t="s">
        <v>6797</v>
      </c>
      <c r="F7058" s="82">
        <v>192218450</v>
      </c>
      <c r="G7058" s="83" t="s">
        <v>167</v>
      </c>
      <c r="H7058" s="80" t="s">
        <v>52</v>
      </c>
      <c r="I7058" s="80" t="s">
        <v>16162</v>
      </c>
      <c r="J7058" s="80" t="s">
        <v>16163</v>
      </c>
      <c r="K7058" s="80" t="s">
        <v>102</v>
      </c>
      <c r="L7058" s="80" t="s">
        <v>1880</v>
      </c>
      <c r="M7058" s="81" t="s">
        <v>2321</v>
      </c>
      <c r="N7058" s="47" t="s">
        <v>15353</v>
      </c>
      <c r="O7058" s="33">
        <v>2</v>
      </c>
      <c r="P7058" s="3">
        <f t="shared" si="661"/>
        <v>0</v>
      </c>
      <c r="Q7058" s="3">
        <f t="shared" si="662"/>
        <v>1</v>
      </c>
      <c r="R7058" s="3">
        <f t="shared" si="663"/>
        <v>0</v>
      </c>
      <c r="S7058" s="3">
        <f t="shared" si="664"/>
        <v>0</v>
      </c>
      <c r="T7058" s="3">
        <f t="shared" si="665"/>
        <v>0</v>
      </c>
      <c r="U7058" s="3">
        <f t="shared" si="666"/>
        <v>0</v>
      </c>
    </row>
    <row r="7059" spans="1:21" ht="12.75" customHeight="1" x14ac:dyDescent="0.2">
      <c r="A7059" s="82" t="s">
        <v>95</v>
      </c>
      <c r="B7059" s="81" t="s">
        <v>96</v>
      </c>
      <c r="C7059" s="47">
        <v>61989592</v>
      </c>
      <c r="D7059" s="80" t="s">
        <v>6673</v>
      </c>
      <c r="E7059" s="81" t="s">
        <v>6797</v>
      </c>
      <c r="F7059" s="82">
        <v>192218103</v>
      </c>
      <c r="G7059" s="83" t="s">
        <v>105</v>
      </c>
      <c r="H7059" s="80" t="s">
        <v>52</v>
      </c>
      <c r="I7059" s="80" t="s">
        <v>16164</v>
      </c>
      <c r="J7059" s="80" t="s">
        <v>16165</v>
      </c>
      <c r="K7059" s="80" t="s">
        <v>102</v>
      </c>
      <c r="L7059" s="80" t="s">
        <v>1880</v>
      </c>
      <c r="M7059" s="81" t="s">
        <v>1881</v>
      </c>
      <c r="N7059" s="47" t="s">
        <v>15353</v>
      </c>
      <c r="O7059" s="33">
        <v>2</v>
      </c>
      <c r="P7059" s="3">
        <f t="shared" si="661"/>
        <v>0</v>
      </c>
      <c r="Q7059" s="3">
        <f t="shared" si="662"/>
        <v>1</v>
      </c>
      <c r="R7059" s="3">
        <f t="shared" si="663"/>
        <v>0</v>
      </c>
      <c r="S7059" s="3">
        <f t="shared" si="664"/>
        <v>0</v>
      </c>
      <c r="T7059" s="3">
        <f t="shared" si="665"/>
        <v>0</v>
      </c>
      <c r="U7059" s="3">
        <f t="shared" si="666"/>
        <v>0</v>
      </c>
    </row>
    <row r="7060" spans="1:21" ht="12.75" customHeight="1" x14ac:dyDescent="0.2">
      <c r="A7060" s="82" t="s">
        <v>95</v>
      </c>
      <c r="B7060" s="81" t="s">
        <v>96</v>
      </c>
      <c r="C7060" s="47">
        <v>61989592</v>
      </c>
      <c r="D7060" s="80" t="s">
        <v>6673</v>
      </c>
      <c r="E7060" s="81" t="s">
        <v>6797</v>
      </c>
      <c r="F7060" s="82">
        <v>192218657</v>
      </c>
      <c r="G7060" s="83" t="s">
        <v>105</v>
      </c>
      <c r="H7060" s="80" t="s">
        <v>52</v>
      </c>
      <c r="I7060" s="80" t="s">
        <v>16166</v>
      </c>
      <c r="J7060" s="80" t="s">
        <v>16167</v>
      </c>
      <c r="K7060" s="80" t="s">
        <v>102</v>
      </c>
      <c r="L7060" s="80" t="s">
        <v>1880</v>
      </c>
      <c r="M7060" s="81" t="s">
        <v>2324</v>
      </c>
      <c r="N7060" s="47" t="s">
        <v>15353</v>
      </c>
      <c r="O7060" s="33">
        <v>2</v>
      </c>
      <c r="P7060" s="3">
        <f t="shared" si="661"/>
        <v>0</v>
      </c>
      <c r="Q7060" s="3">
        <f t="shared" si="662"/>
        <v>1</v>
      </c>
      <c r="R7060" s="3">
        <f t="shared" si="663"/>
        <v>0</v>
      </c>
      <c r="S7060" s="3">
        <f t="shared" si="664"/>
        <v>0</v>
      </c>
      <c r="T7060" s="3">
        <f t="shared" si="665"/>
        <v>0</v>
      </c>
      <c r="U7060" s="3">
        <f t="shared" si="666"/>
        <v>0</v>
      </c>
    </row>
    <row r="7061" spans="1:21" ht="12.75" customHeight="1" x14ac:dyDescent="0.2">
      <c r="A7061" s="82" t="s">
        <v>95</v>
      </c>
      <c r="B7061" s="81" t="s">
        <v>96</v>
      </c>
      <c r="C7061" s="47">
        <v>61989592</v>
      </c>
      <c r="D7061" s="80" t="s">
        <v>6673</v>
      </c>
      <c r="E7061" s="81" t="s">
        <v>6797</v>
      </c>
      <c r="F7061" s="82">
        <v>192218171</v>
      </c>
      <c r="G7061" s="83" t="s">
        <v>105</v>
      </c>
      <c r="H7061" s="80" t="s">
        <v>52</v>
      </c>
      <c r="I7061" s="80" t="s">
        <v>16168</v>
      </c>
      <c r="J7061" s="80" t="s">
        <v>16169</v>
      </c>
      <c r="K7061" s="80" t="s">
        <v>102</v>
      </c>
      <c r="L7061" s="80" t="s">
        <v>103</v>
      </c>
      <c r="M7061" s="81" t="s">
        <v>104</v>
      </c>
      <c r="N7061" s="47" t="s">
        <v>15353</v>
      </c>
      <c r="O7061" s="33">
        <v>2</v>
      </c>
      <c r="P7061" s="3">
        <f t="shared" si="661"/>
        <v>0</v>
      </c>
      <c r="Q7061" s="3">
        <f t="shared" si="662"/>
        <v>1</v>
      </c>
      <c r="R7061" s="3">
        <f t="shared" si="663"/>
        <v>0</v>
      </c>
      <c r="S7061" s="3">
        <f t="shared" si="664"/>
        <v>0</v>
      </c>
      <c r="T7061" s="3">
        <f t="shared" si="665"/>
        <v>0</v>
      </c>
      <c r="U7061" s="3">
        <f t="shared" si="666"/>
        <v>0</v>
      </c>
    </row>
    <row r="7062" spans="1:21" ht="12.75" customHeight="1" x14ac:dyDescent="0.2">
      <c r="A7062" s="82" t="s">
        <v>95</v>
      </c>
      <c r="B7062" s="81" t="s">
        <v>96</v>
      </c>
      <c r="C7062" s="47">
        <v>61989592</v>
      </c>
      <c r="D7062" s="80" t="s">
        <v>6673</v>
      </c>
      <c r="E7062" s="81" t="s">
        <v>6797</v>
      </c>
      <c r="F7062" s="82">
        <v>192174967</v>
      </c>
      <c r="G7062" s="83" t="s">
        <v>167</v>
      </c>
      <c r="H7062" s="80" t="s">
        <v>52</v>
      </c>
      <c r="I7062" s="80" t="s">
        <v>16170</v>
      </c>
      <c r="J7062" s="80" t="s">
        <v>16171</v>
      </c>
      <c r="K7062" s="80" t="s">
        <v>102</v>
      </c>
      <c r="L7062" s="80" t="s">
        <v>103</v>
      </c>
      <c r="M7062" s="81" t="s">
        <v>104</v>
      </c>
      <c r="N7062" s="47" t="s">
        <v>15353</v>
      </c>
      <c r="O7062" s="33">
        <v>2</v>
      </c>
      <c r="P7062" s="3">
        <f t="shared" si="661"/>
        <v>0</v>
      </c>
      <c r="Q7062" s="3">
        <f t="shared" si="662"/>
        <v>1</v>
      </c>
      <c r="R7062" s="3">
        <f t="shared" si="663"/>
        <v>0</v>
      </c>
      <c r="S7062" s="3">
        <f t="shared" si="664"/>
        <v>0</v>
      </c>
      <c r="T7062" s="3">
        <f t="shared" si="665"/>
        <v>0</v>
      </c>
      <c r="U7062" s="3">
        <f t="shared" si="666"/>
        <v>0</v>
      </c>
    </row>
    <row r="7063" spans="1:21" ht="12.75" customHeight="1" x14ac:dyDescent="0.2">
      <c r="A7063" s="82" t="s">
        <v>95</v>
      </c>
      <c r="B7063" s="81" t="s">
        <v>96</v>
      </c>
      <c r="C7063" s="47">
        <v>61989592</v>
      </c>
      <c r="D7063" s="80" t="s">
        <v>6673</v>
      </c>
      <c r="E7063" s="81" t="s">
        <v>6800</v>
      </c>
      <c r="F7063" s="82">
        <v>192220299</v>
      </c>
      <c r="G7063" s="83" t="s">
        <v>105</v>
      </c>
      <c r="H7063" s="80" t="s">
        <v>52</v>
      </c>
      <c r="I7063" s="80" t="s">
        <v>6854</v>
      </c>
      <c r="J7063" s="80" t="s">
        <v>16178</v>
      </c>
      <c r="K7063" s="80" t="s">
        <v>341</v>
      </c>
      <c r="L7063" s="80" t="s">
        <v>1089</v>
      </c>
      <c r="M7063" s="81" t="s">
        <v>1090</v>
      </c>
      <c r="N7063" s="47" t="s">
        <v>15353</v>
      </c>
      <c r="O7063" s="33">
        <v>4</v>
      </c>
      <c r="P7063" s="3">
        <f t="shared" si="661"/>
        <v>0</v>
      </c>
      <c r="Q7063" s="3">
        <f t="shared" si="662"/>
        <v>0</v>
      </c>
      <c r="R7063" s="3">
        <f t="shared" si="663"/>
        <v>0</v>
      </c>
      <c r="S7063" s="3">
        <f t="shared" si="664"/>
        <v>1</v>
      </c>
      <c r="T7063" s="3">
        <f t="shared" si="665"/>
        <v>0</v>
      </c>
      <c r="U7063" s="3">
        <f t="shared" si="666"/>
        <v>0</v>
      </c>
    </row>
    <row r="7064" spans="1:21" ht="12.75" customHeight="1" x14ac:dyDescent="0.2">
      <c r="A7064" s="82" t="s">
        <v>95</v>
      </c>
      <c r="B7064" s="81" t="s">
        <v>96</v>
      </c>
      <c r="C7064" s="47">
        <v>61989592</v>
      </c>
      <c r="D7064" s="80" t="s">
        <v>6673</v>
      </c>
      <c r="E7064" s="81" t="s">
        <v>6800</v>
      </c>
      <c r="F7064" s="82">
        <v>192220298</v>
      </c>
      <c r="G7064" s="83" t="s">
        <v>105</v>
      </c>
      <c r="H7064" s="80" t="s">
        <v>29</v>
      </c>
      <c r="I7064" s="80" t="s">
        <v>16181</v>
      </c>
      <c r="J7064" s="80" t="s">
        <v>16182</v>
      </c>
      <c r="K7064" s="80" t="s">
        <v>341</v>
      </c>
      <c r="L7064" s="80" t="s">
        <v>1089</v>
      </c>
      <c r="M7064" s="81" t="s">
        <v>1090</v>
      </c>
      <c r="N7064" s="47" t="s">
        <v>15353</v>
      </c>
      <c r="O7064" s="33">
        <v>5</v>
      </c>
      <c r="P7064" s="3">
        <f t="shared" si="661"/>
        <v>0</v>
      </c>
      <c r="Q7064" s="3">
        <f t="shared" si="662"/>
        <v>0</v>
      </c>
      <c r="R7064" s="3">
        <f t="shared" si="663"/>
        <v>0</v>
      </c>
      <c r="S7064" s="3">
        <f t="shared" si="664"/>
        <v>0</v>
      </c>
      <c r="T7064" s="3">
        <f t="shared" si="665"/>
        <v>1</v>
      </c>
      <c r="U7064" s="3">
        <f t="shared" si="666"/>
        <v>0</v>
      </c>
    </row>
    <row r="7065" spans="1:21" ht="12.75" customHeight="1" x14ac:dyDescent="0.2">
      <c r="A7065" s="82" t="s">
        <v>95</v>
      </c>
      <c r="B7065" s="81" t="s">
        <v>96</v>
      </c>
      <c r="C7065" s="47">
        <v>61989592</v>
      </c>
      <c r="D7065" s="80" t="s">
        <v>6673</v>
      </c>
      <c r="E7065" s="81" t="s">
        <v>6800</v>
      </c>
      <c r="F7065" s="82">
        <v>192126214</v>
      </c>
      <c r="G7065" s="83" t="s">
        <v>105</v>
      </c>
      <c r="H7065" s="80" t="s">
        <v>29</v>
      </c>
      <c r="I7065" s="80" t="s">
        <v>16183</v>
      </c>
      <c r="J7065" s="80" t="s">
        <v>16184</v>
      </c>
      <c r="K7065" s="80" t="s">
        <v>341</v>
      </c>
      <c r="L7065" s="80" t="s">
        <v>2285</v>
      </c>
      <c r="M7065" s="81" t="s">
        <v>4012</v>
      </c>
      <c r="N7065" s="47" t="s">
        <v>15353</v>
      </c>
      <c r="O7065" s="33">
        <v>3</v>
      </c>
      <c r="P7065" s="3">
        <f t="shared" si="661"/>
        <v>0</v>
      </c>
      <c r="Q7065" s="3">
        <f t="shared" si="662"/>
        <v>0</v>
      </c>
      <c r="R7065" s="3">
        <f t="shared" si="663"/>
        <v>1</v>
      </c>
      <c r="S7065" s="3">
        <f t="shared" si="664"/>
        <v>0</v>
      </c>
      <c r="T7065" s="3">
        <f t="shared" si="665"/>
        <v>0</v>
      </c>
      <c r="U7065" s="3">
        <f t="shared" si="666"/>
        <v>0</v>
      </c>
    </row>
    <row r="7066" spans="1:21" ht="12.75" customHeight="1" x14ac:dyDescent="0.2">
      <c r="A7066" s="82" t="s">
        <v>95</v>
      </c>
      <c r="B7066" s="81" t="s">
        <v>96</v>
      </c>
      <c r="C7066" s="47">
        <v>61989592</v>
      </c>
      <c r="D7066" s="80" t="s">
        <v>6673</v>
      </c>
      <c r="E7066" s="81" t="s">
        <v>6800</v>
      </c>
      <c r="F7066" s="82">
        <v>192220187</v>
      </c>
      <c r="G7066" s="83" t="s">
        <v>105</v>
      </c>
      <c r="H7066" s="80" t="s">
        <v>29</v>
      </c>
      <c r="I7066" s="80" t="s">
        <v>16185</v>
      </c>
      <c r="J7066" s="80" t="s">
        <v>16186</v>
      </c>
      <c r="K7066" s="80" t="s">
        <v>341</v>
      </c>
      <c r="L7066" s="80" t="s">
        <v>1089</v>
      </c>
      <c r="M7066" s="81" t="s">
        <v>1090</v>
      </c>
      <c r="N7066" s="47" t="s">
        <v>15353</v>
      </c>
      <c r="O7066" s="33">
        <v>3</v>
      </c>
      <c r="P7066" s="3">
        <f t="shared" si="661"/>
        <v>0</v>
      </c>
      <c r="Q7066" s="3">
        <f t="shared" si="662"/>
        <v>0</v>
      </c>
      <c r="R7066" s="3">
        <f t="shared" si="663"/>
        <v>1</v>
      </c>
      <c r="S7066" s="3">
        <f t="shared" si="664"/>
        <v>0</v>
      </c>
      <c r="T7066" s="3">
        <f t="shared" si="665"/>
        <v>0</v>
      </c>
      <c r="U7066" s="3">
        <f t="shared" si="666"/>
        <v>0</v>
      </c>
    </row>
    <row r="7067" spans="1:21" ht="12.75" customHeight="1" x14ac:dyDescent="0.2">
      <c r="A7067" s="82" t="s">
        <v>95</v>
      </c>
      <c r="B7067" s="81" t="s">
        <v>96</v>
      </c>
      <c r="C7067" s="47">
        <v>61989592</v>
      </c>
      <c r="D7067" s="80" t="s">
        <v>6673</v>
      </c>
      <c r="E7067" s="81" t="s">
        <v>6800</v>
      </c>
      <c r="F7067" s="82">
        <v>192220453</v>
      </c>
      <c r="G7067" s="83" t="s">
        <v>105</v>
      </c>
      <c r="H7067" s="80" t="s">
        <v>29</v>
      </c>
      <c r="I7067" s="80" t="s">
        <v>16187</v>
      </c>
      <c r="J7067" s="80" t="s">
        <v>16188</v>
      </c>
      <c r="K7067" s="80" t="s">
        <v>341</v>
      </c>
      <c r="L7067" s="80" t="s">
        <v>1089</v>
      </c>
      <c r="M7067" s="81" t="s">
        <v>2251</v>
      </c>
      <c r="N7067" s="47" t="s">
        <v>15353</v>
      </c>
      <c r="O7067" s="33">
        <v>2</v>
      </c>
      <c r="P7067" s="3">
        <f t="shared" si="661"/>
        <v>0</v>
      </c>
      <c r="Q7067" s="3">
        <f t="shared" si="662"/>
        <v>1</v>
      </c>
      <c r="R7067" s="3">
        <f t="shared" si="663"/>
        <v>0</v>
      </c>
      <c r="S7067" s="3">
        <f t="shared" si="664"/>
        <v>0</v>
      </c>
      <c r="T7067" s="3">
        <f t="shared" si="665"/>
        <v>0</v>
      </c>
      <c r="U7067" s="3">
        <f t="shared" si="666"/>
        <v>0</v>
      </c>
    </row>
    <row r="7068" spans="1:21" ht="12.75" customHeight="1" x14ac:dyDescent="0.2">
      <c r="A7068" s="82" t="s">
        <v>95</v>
      </c>
      <c r="B7068" s="81" t="s">
        <v>96</v>
      </c>
      <c r="C7068" s="47">
        <v>61989592</v>
      </c>
      <c r="D7068" s="80" t="s">
        <v>6673</v>
      </c>
      <c r="E7068" s="81" t="s">
        <v>6800</v>
      </c>
      <c r="F7068" s="82">
        <v>192220456</v>
      </c>
      <c r="G7068" s="83" t="s">
        <v>105</v>
      </c>
      <c r="H7068" s="80" t="s">
        <v>52</v>
      </c>
      <c r="I7068" s="80" t="s">
        <v>6850</v>
      </c>
      <c r="J7068" s="80" t="s">
        <v>16189</v>
      </c>
      <c r="K7068" s="80" t="s">
        <v>341</v>
      </c>
      <c r="L7068" s="80" t="s">
        <v>1089</v>
      </c>
      <c r="M7068" s="81" t="s">
        <v>1090</v>
      </c>
      <c r="N7068" s="47" t="s">
        <v>15353</v>
      </c>
      <c r="O7068" s="33">
        <v>4</v>
      </c>
      <c r="P7068" s="3">
        <f t="shared" si="661"/>
        <v>0</v>
      </c>
      <c r="Q7068" s="3">
        <f t="shared" si="662"/>
        <v>0</v>
      </c>
      <c r="R7068" s="3">
        <f t="shared" si="663"/>
        <v>0</v>
      </c>
      <c r="S7068" s="3">
        <f t="shared" si="664"/>
        <v>1</v>
      </c>
      <c r="T7068" s="3">
        <f t="shared" si="665"/>
        <v>0</v>
      </c>
      <c r="U7068" s="3">
        <f t="shared" si="666"/>
        <v>0</v>
      </c>
    </row>
    <row r="7069" spans="1:21" ht="12.75" customHeight="1" x14ac:dyDescent="0.2">
      <c r="A7069" s="82" t="s">
        <v>95</v>
      </c>
      <c r="B7069" s="81" t="s">
        <v>96</v>
      </c>
      <c r="C7069" s="47">
        <v>61989592</v>
      </c>
      <c r="D7069" s="80" t="s">
        <v>6673</v>
      </c>
      <c r="E7069" s="81" t="s">
        <v>6800</v>
      </c>
      <c r="F7069" s="82">
        <v>192220437</v>
      </c>
      <c r="G7069" s="83" t="s">
        <v>167</v>
      </c>
      <c r="H7069" s="80" t="s">
        <v>52</v>
      </c>
      <c r="I7069" s="80" t="s">
        <v>6850</v>
      </c>
      <c r="J7069" s="80" t="s">
        <v>16190</v>
      </c>
      <c r="K7069" s="80" t="s">
        <v>341</v>
      </c>
      <c r="L7069" s="80" t="s">
        <v>1089</v>
      </c>
      <c r="M7069" s="81" t="s">
        <v>1090</v>
      </c>
      <c r="N7069" s="47" t="s">
        <v>15353</v>
      </c>
      <c r="O7069" s="33">
        <v>2</v>
      </c>
      <c r="P7069" s="3">
        <f t="shared" si="661"/>
        <v>0</v>
      </c>
      <c r="Q7069" s="3">
        <f t="shared" si="662"/>
        <v>1</v>
      </c>
      <c r="R7069" s="3">
        <f t="shared" si="663"/>
        <v>0</v>
      </c>
      <c r="S7069" s="3">
        <f t="shared" si="664"/>
        <v>0</v>
      </c>
      <c r="T7069" s="3">
        <f t="shared" si="665"/>
        <v>0</v>
      </c>
      <c r="U7069" s="3">
        <f t="shared" si="666"/>
        <v>0</v>
      </c>
    </row>
    <row r="7070" spans="1:21" ht="12.75" customHeight="1" x14ac:dyDescent="0.2">
      <c r="A7070" s="82" t="s">
        <v>95</v>
      </c>
      <c r="B7070" s="81" t="s">
        <v>96</v>
      </c>
      <c r="C7070" s="47">
        <v>61989592</v>
      </c>
      <c r="D7070" s="80" t="s">
        <v>6673</v>
      </c>
      <c r="E7070" s="81" t="s">
        <v>6800</v>
      </c>
      <c r="F7070" s="82">
        <v>192220452</v>
      </c>
      <c r="G7070" s="83" t="s">
        <v>105</v>
      </c>
      <c r="H7070" s="80" t="s">
        <v>29</v>
      </c>
      <c r="I7070" s="80" t="s">
        <v>16191</v>
      </c>
      <c r="J7070" s="80" t="s">
        <v>16192</v>
      </c>
      <c r="K7070" s="80" t="s">
        <v>341</v>
      </c>
      <c r="L7070" s="80" t="s">
        <v>1089</v>
      </c>
      <c r="M7070" s="81" t="s">
        <v>2251</v>
      </c>
      <c r="N7070" s="47" t="s">
        <v>15353</v>
      </c>
      <c r="O7070" s="33">
        <v>3</v>
      </c>
      <c r="P7070" s="3">
        <f t="shared" si="661"/>
        <v>0</v>
      </c>
      <c r="Q7070" s="3">
        <f t="shared" si="662"/>
        <v>0</v>
      </c>
      <c r="R7070" s="3">
        <f t="shared" si="663"/>
        <v>1</v>
      </c>
      <c r="S7070" s="3">
        <f t="shared" si="664"/>
        <v>0</v>
      </c>
      <c r="T7070" s="3">
        <f t="shared" si="665"/>
        <v>0</v>
      </c>
      <c r="U7070" s="3">
        <f t="shared" si="666"/>
        <v>0</v>
      </c>
    </row>
    <row r="7071" spans="1:21" ht="12.75" customHeight="1" x14ac:dyDescent="0.2">
      <c r="A7071" s="82" t="s">
        <v>95</v>
      </c>
      <c r="B7071" s="81" t="s">
        <v>96</v>
      </c>
      <c r="C7071" s="47">
        <v>61989592</v>
      </c>
      <c r="D7071" s="80" t="s">
        <v>6673</v>
      </c>
      <c r="E7071" s="81" t="s">
        <v>6800</v>
      </c>
      <c r="F7071" s="82">
        <v>192220485</v>
      </c>
      <c r="G7071" s="83" t="s">
        <v>167</v>
      </c>
      <c r="H7071" s="80" t="s">
        <v>29</v>
      </c>
      <c r="I7071" s="80" t="s">
        <v>16193</v>
      </c>
      <c r="J7071" s="80" t="s">
        <v>16194</v>
      </c>
      <c r="K7071" s="80" t="s">
        <v>341</v>
      </c>
      <c r="L7071" s="80" t="s">
        <v>1089</v>
      </c>
      <c r="M7071" s="81" t="s">
        <v>1090</v>
      </c>
      <c r="N7071" s="47" t="s">
        <v>15353</v>
      </c>
      <c r="O7071" s="33">
        <v>3</v>
      </c>
      <c r="P7071" s="3">
        <f t="shared" si="661"/>
        <v>0</v>
      </c>
      <c r="Q7071" s="3">
        <f t="shared" si="662"/>
        <v>0</v>
      </c>
      <c r="R7071" s="3">
        <f t="shared" si="663"/>
        <v>1</v>
      </c>
      <c r="S7071" s="3">
        <f t="shared" si="664"/>
        <v>0</v>
      </c>
      <c r="T7071" s="3">
        <f t="shared" si="665"/>
        <v>0</v>
      </c>
      <c r="U7071" s="3">
        <f t="shared" si="666"/>
        <v>0</v>
      </c>
    </row>
    <row r="7072" spans="1:21" ht="12.75" customHeight="1" x14ac:dyDescent="0.2">
      <c r="A7072" s="82" t="s">
        <v>95</v>
      </c>
      <c r="B7072" s="81" t="s">
        <v>96</v>
      </c>
      <c r="C7072" s="47">
        <v>61989592</v>
      </c>
      <c r="D7072" s="80" t="s">
        <v>6673</v>
      </c>
      <c r="E7072" s="81" t="s">
        <v>6800</v>
      </c>
      <c r="F7072" s="82">
        <v>192175261</v>
      </c>
      <c r="G7072" s="83" t="s">
        <v>105</v>
      </c>
      <c r="H7072" s="80" t="s">
        <v>29</v>
      </c>
      <c r="I7072" s="80" t="s">
        <v>7161</v>
      </c>
      <c r="J7072" s="80" t="s">
        <v>16195</v>
      </c>
      <c r="K7072" s="80" t="s">
        <v>102</v>
      </c>
      <c r="L7072" s="80" t="s">
        <v>103</v>
      </c>
      <c r="M7072" s="81" t="s">
        <v>104</v>
      </c>
      <c r="N7072" s="47" t="s">
        <v>15353</v>
      </c>
      <c r="O7072" s="33">
        <v>2</v>
      </c>
      <c r="P7072" s="3">
        <f t="shared" si="661"/>
        <v>0</v>
      </c>
      <c r="Q7072" s="3">
        <f t="shared" si="662"/>
        <v>1</v>
      </c>
      <c r="R7072" s="3">
        <f t="shared" si="663"/>
        <v>0</v>
      </c>
      <c r="S7072" s="3">
        <f t="shared" si="664"/>
        <v>0</v>
      </c>
      <c r="T7072" s="3">
        <f t="shared" si="665"/>
        <v>0</v>
      </c>
      <c r="U7072" s="3">
        <f t="shared" si="666"/>
        <v>0</v>
      </c>
    </row>
    <row r="7073" spans="1:21" ht="12.75" customHeight="1" x14ac:dyDescent="0.2">
      <c r="A7073" s="82" t="s">
        <v>95</v>
      </c>
      <c r="B7073" s="81" t="s">
        <v>96</v>
      </c>
      <c r="C7073" s="47">
        <v>61989592</v>
      </c>
      <c r="D7073" s="80" t="s">
        <v>6673</v>
      </c>
      <c r="E7073" s="81" t="s">
        <v>6674</v>
      </c>
      <c r="F7073" s="82">
        <v>192125597</v>
      </c>
      <c r="G7073" s="83" t="s">
        <v>67</v>
      </c>
      <c r="H7073" s="80" t="s">
        <v>29</v>
      </c>
      <c r="I7073" s="80" t="s">
        <v>16196</v>
      </c>
      <c r="J7073" s="80" t="s">
        <v>16197</v>
      </c>
      <c r="K7073" s="80" t="s">
        <v>315</v>
      </c>
      <c r="L7073" s="80" t="s">
        <v>387</v>
      </c>
      <c r="M7073" s="81" t="s">
        <v>445</v>
      </c>
      <c r="N7073" s="47" t="s">
        <v>15353</v>
      </c>
      <c r="O7073" s="33">
        <v>3</v>
      </c>
      <c r="P7073" s="3">
        <f t="shared" si="661"/>
        <v>0</v>
      </c>
      <c r="Q7073" s="3">
        <f t="shared" si="662"/>
        <v>0</v>
      </c>
      <c r="R7073" s="3">
        <f t="shared" si="663"/>
        <v>1</v>
      </c>
      <c r="S7073" s="3">
        <f t="shared" si="664"/>
        <v>0</v>
      </c>
      <c r="T7073" s="3">
        <f t="shared" si="665"/>
        <v>0</v>
      </c>
      <c r="U7073" s="3">
        <f t="shared" si="666"/>
        <v>0</v>
      </c>
    </row>
    <row r="7074" spans="1:21" ht="12.75" customHeight="1" x14ac:dyDescent="0.2">
      <c r="A7074" s="82" t="s">
        <v>95</v>
      </c>
      <c r="B7074" s="81" t="s">
        <v>96</v>
      </c>
      <c r="C7074" s="47">
        <v>61989592</v>
      </c>
      <c r="D7074" s="80" t="s">
        <v>6673</v>
      </c>
      <c r="E7074" s="81" t="s">
        <v>6674</v>
      </c>
      <c r="F7074" s="82">
        <v>192219834</v>
      </c>
      <c r="G7074" s="83" t="s">
        <v>67</v>
      </c>
      <c r="H7074" s="80" t="s">
        <v>52</v>
      </c>
      <c r="I7074" s="80" t="s">
        <v>16202</v>
      </c>
      <c r="J7074" s="80" t="s">
        <v>16203</v>
      </c>
      <c r="K7074" s="80" t="s">
        <v>80</v>
      </c>
      <c r="L7074" s="80" t="s">
        <v>383</v>
      </c>
      <c r="M7074" s="81" t="s">
        <v>768</v>
      </c>
      <c r="N7074" s="47" t="s">
        <v>15353</v>
      </c>
      <c r="O7074" s="33">
        <v>3</v>
      </c>
      <c r="P7074" s="3">
        <f t="shared" si="661"/>
        <v>0</v>
      </c>
      <c r="Q7074" s="3">
        <f t="shared" si="662"/>
        <v>0</v>
      </c>
      <c r="R7074" s="3">
        <f t="shared" si="663"/>
        <v>1</v>
      </c>
      <c r="S7074" s="3">
        <f t="shared" si="664"/>
        <v>0</v>
      </c>
      <c r="T7074" s="3">
        <f t="shared" si="665"/>
        <v>0</v>
      </c>
      <c r="U7074" s="3">
        <f t="shared" si="666"/>
        <v>0</v>
      </c>
    </row>
    <row r="7075" spans="1:21" ht="12.75" customHeight="1" x14ac:dyDescent="0.2">
      <c r="A7075" s="82" t="s">
        <v>95</v>
      </c>
      <c r="B7075" s="81" t="s">
        <v>96</v>
      </c>
      <c r="C7075" s="47">
        <v>61989592</v>
      </c>
      <c r="D7075" s="80" t="s">
        <v>6673</v>
      </c>
      <c r="E7075" s="81" t="s">
        <v>6674</v>
      </c>
      <c r="F7075" s="82">
        <v>192175205</v>
      </c>
      <c r="G7075" s="83" t="s">
        <v>67</v>
      </c>
      <c r="H7075" s="80" t="s">
        <v>52</v>
      </c>
      <c r="I7075" s="80" t="s">
        <v>16205</v>
      </c>
      <c r="J7075" s="80" t="s">
        <v>16206</v>
      </c>
      <c r="K7075" s="80" t="s">
        <v>80</v>
      </c>
      <c r="L7075" s="80" t="s">
        <v>383</v>
      </c>
      <c r="M7075" s="81" t="s">
        <v>768</v>
      </c>
      <c r="N7075" s="47" t="s">
        <v>15353</v>
      </c>
      <c r="O7075" s="33">
        <v>3</v>
      </c>
      <c r="P7075" s="3">
        <f t="shared" si="661"/>
        <v>0</v>
      </c>
      <c r="Q7075" s="3">
        <f t="shared" si="662"/>
        <v>0</v>
      </c>
      <c r="R7075" s="3">
        <f t="shared" si="663"/>
        <v>1</v>
      </c>
      <c r="S7075" s="3">
        <f t="shared" si="664"/>
        <v>0</v>
      </c>
      <c r="T7075" s="3">
        <f t="shared" si="665"/>
        <v>0</v>
      </c>
      <c r="U7075" s="3">
        <f t="shared" si="666"/>
        <v>0</v>
      </c>
    </row>
    <row r="7076" spans="1:21" ht="12.75" customHeight="1" x14ac:dyDescent="0.2">
      <c r="A7076" s="82" t="s">
        <v>95</v>
      </c>
      <c r="B7076" s="81" t="s">
        <v>96</v>
      </c>
      <c r="C7076" s="47">
        <v>61989592</v>
      </c>
      <c r="D7076" s="80" t="s">
        <v>6673</v>
      </c>
      <c r="E7076" s="81" t="s">
        <v>6674</v>
      </c>
      <c r="F7076" s="82">
        <v>192126137</v>
      </c>
      <c r="G7076" s="83" t="s">
        <v>67</v>
      </c>
      <c r="H7076" s="80" t="s">
        <v>29</v>
      </c>
      <c r="I7076" s="80" t="s">
        <v>16213</v>
      </c>
      <c r="J7076" s="80" t="s">
        <v>16214</v>
      </c>
      <c r="K7076" s="80" t="s">
        <v>366</v>
      </c>
      <c r="L7076" s="80" t="s">
        <v>1062</v>
      </c>
      <c r="M7076" s="81" t="s">
        <v>1683</v>
      </c>
      <c r="N7076" s="47" t="s">
        <v>15353</v>
      </c>
      <c r="O7076" s="33">
        <v>4</v>
      </c>
      <c r="P7076" s="3">
        <f t="shared" si="661"/>
        <v>0</v>
      </c>
      <c r="Q7076" s="3">
        <f t="shared" si="662"/>
        <v>0</v>
      </c>
      <c r="R7076" s="3">
        <f t="shared" si="663"/>
        <v>0</v>
      </c>
      <c r="S7076" s="3">
        <f t="shared" si="664"/>
        <v>1</v>
      </c>
      <c r="T7076" s="3">
        <f t="shared" si="665"/>
        <v>0</v>
      </c>
      <c r="U7076" s="3">
        <f t="shared" si="666"/>
        <v>0</v>
      </c>
    </row>
    <row r="7077" spans="1:21" ht="12.75" customHeight="1" x14ac:dyDescent="0.2">
      <c r="A7077" s="82" t="s">
        <v>95</v>
      </c>
      <c r="B7077" s="81" t="s">
        <v>96</v>
      </c>
      <c r="C7077" s="47">
        <v>61989592</v>
      </c>
      <c r="D7077" s="80" t="s">
        <v>6673</v>
      </c>
      <c r="E7077" s="81" t="s">
        <v>6877</v>
      </c>
      <c r="F7077" s="82">
        <v>192218949</v>
      </c>
      <c r="G7077" s="83" t="s">
        <v>105</v>
      </c>
      <c r="H7077" s="80" t="s">
        <v>52</v>
      </c>
      <c r="I7077" s="80" t="s">
        <v>6936</v>
      </c>
      <c r="J7077" s="80" t="s">
        <v>16226</v>
      </c>
      <c r="K7077" s="80" t="s">
        <v>341</v>
      </c>
      <c r="L7077" s="80" t="s">
        <v>346</v>
      </c>
      <c r="M7077" s="81" t="s">
        <v>347</v>
      </c>
      <c r="N7077" s="47" t="s">
        <v>15353</v>
      </c>
      <c r="O7077" s="33">
        <v>3</v>
      </c>
      <c r="P7077" s="3">
        <f t="shared" si="661"/>
        <v>0</v>
      </c>
      <c r="Q7077" s="3">
        <f t="shared" si="662"/>
        <v>0</v>
      </c>
      <c r="R7077" s="3">
        <f t="shared" si="663"/>
        <v>1</v>
      </c>
      <c r="S7077" s="3">
        <f t="shared" si="664"/>
        <v>0</v>
      </c>
      <c r="T7077" s="3">
        <f t="shared" si="665"/>
        <v>0</v>
      </c>
      <c r="U7077" s="3">
        <f t="shared" si="666"/>
        <v>0</v>
      </c>
    </row>
    <row r="7078" spans="1:21" ht="12.75" customHeight="1" x14ac:dyDescent="0.2">
      <c r="A7078" s="82" t="s">
        <v>95</v>
      </c>
      <c r="B7078" s="81" t="s">
        <v>96</v>
      </c>
      <c r="C7078" s="47">
        <v>61989592</v>
      </c>
      <c r="D7078" s="80" t="s">
        <v>6673</v>
      </c>
      <c r="E7078" s="81" t="s">
        <v>6877</v>
      </c>
      <c r="F7078" s="82">
        <v>192218844</v>
      </c>
      <c r="G7078" s="83" t="s">
        <v>67</v>
      </c>
      <c r="H7078" s="80" t="s">
        <v>52</v>
      </c>
      <c r="I7078" s="80" t="s">
        <v>16227</v>
      </c>
      <c r="J7078" s="80" t="s">
        <v>16228</v>
      </c>
      <c r="K7078" s="80" t="s">
        <v>341</v>
      </c>
      <c r="L7078" s="80" t="s">
        <v>346</v>
      </c>
      <c r="M7078" s="81" t="s">
        <v>347</v>
      </c>
      <c r="N7078" s="47" t="s">
        <v>15353</v>
      </c>
      <c r="O7078" s="33">
        <v>4</v>
      </c>
      <c r="P7078" s="3">
        <f t="shared" si="661"/>
        <v>0</v>
      </c>
      <c r="Q7078" s="3">
        <f t="shared" si="662"/>
        <v>0</v>
      </c>
      <c r="R7078" s="3">
        <f t="shared" si="663"/>
        <v>0</v>
      </c>
      <c r="S7078" s="3">
        <f t="shared" si="664"/>
        <v>1</v>
      </c>
      <c r="T7078" s="3">
        <f t="shared" si="665"/>
        <v>0</v>
      </c>
      <c r="U7078" s="3">
        <f t="shared" si="666"/>
        <v>0</v>
      </c>
    </row>
    <row r="7079" spans="1:21" ht="12.75" customHeight="1" x14ac:dyDescent="0.2">
      <c r="A7079" s="82" t="s">
        <v>95</v>
      </c>
      <c r="B7079" s="81" t="s">
        <v>96</v>
      </c>
      <c r="C7079" s="47">
        <v>61989592</v>
      </c>
      <c r="D7079" s="80" t="s">
        <v>6673</v>
      </c>
      <c r="E7079" s="81" t="s">
        <v>6877</v>
      </c>
      <c r="F7079" s="82">
        <v>192174999</v>
      </c>
      <c r="G7079" s="83" t="s">
        <v>67</v>
      </c>
      <c r="H7079" s="80" t="s">
        <v>52</v>
      </c>
      <c r="I7079" s="80" t="s">
        <v>16229</v>
      </c>
      <c r="J7079" s="80" t="s">
        <v>16230</v>
      </c>
      <c r="K7079" s="80" t="s">
        <v>341</v>
      </c>
      <c r="L7079" s="80" t="s">
        <v>346</v>
      </c>
      <c r="M7079" s="81" t="s">
        <v>126</v>
      </c>
      <c r="N7079" s="47" t="s">
        <v>15353</v>
      </c>
      <c r="O7079" s="33">
        <v>2</v>
      </c>
      <c r="P7079" s="3">
        <f t="shared" si="661"/>
        <v>0</v>
      </c>
      <c r="Q7079" s="3">
        <f t="shared" si="662"/>
        <v>1</v>
      </c>
      <c r="R7079" s="3">
        <f t="shared" si="663"/>
        <v>0</v>
      </c>
      <c r="S7079" s="3">
        <f t="shared" si="664"/>
        <v>0</v>
      </c>
      <c r="T7079" s="3">
        <f t="shared" si="665"/>
        <v>0</v>
      </c>
      <c r="U7079" s="3">
        <f t="shared" si="666"/>
        <v>0</v>
      </c>
    </row>
    <row r="7080" spans="1:21" ht="12.75" customHeight="1" x14ac:dyDescent="0.2">
      <c r="A7080" s="82" t="s">
        <v>95</v>
      </c>
      <c r="B7080" s="81" t="s">
        <v>96</v>
      </c>
      <c r="C7080" s="47">
        <v>61989592</v>
      </c>
      <c r="D7080" s="80" t="s">
        <v>6673</v>
      </c>
      <c r="E7080" s="81" t="s">
        <v>6877</v>
      </c>
      <c r="F7080" s="82">
        <v>192218920</v>
      </c>
      <c r="G7080" s="83" t="s">
        <v>105</v>
      </c>
      <c r="H7080" s="80" t="s">
        <v>52</v>
      </c>
      <c r="I7080" s="80" t="s">
        <v>6932</v>
      </c>
      <c r="J7080" s="80" t="s">
        <v>16231</v>
      </c>
      <c r="K7080" s="80" t="s">
        <v>341</v>
      </c>
      <c r="L7080" s="80" t="s">
        <v>346</v>
      </c>
      <c r="M7080" s="81" t="s">
        <v>126</v>
      </c>
      <c r="N7080" s="47" t="s">
        <v>15353</v>
      </c>
      <c r="O7080" s="33">
        <v>2</v>
      </c>
      <c r="P7080" s="3">
        <f t="shared" si="661"/>
        <v>0</v>
      </c>
      <c r="Q7080" s="3">
        <f t="shared" si="662"/>
        <v>1</v>
      </c>
      <c r="R7080" s="3">
        <f t="shared" si="663"/>
        <v>0</v>
      </c>
      <c r="S7080" s="3">
        <f t="shared" si="664"/>
        <v>0</v>
      </c>
      <c r="T7080" s="3">
        <f t="shared" si="665"/>
        <v>0</v>
      </c>
      <c r="U7080" s="3">
        <f t="shared" si="666"/>
        <v>0</v>
      </c>
    </row>
    <row r="7081" spans="1:21" ht="12.75" customHeight="1" x14ac:dyDescent="0.2">
      <c r="A7081" s="82" t="s">
        <v>95</v>
      </c>
      <c r="B7081" s="81" t="s">
        <v>96</v>
      </c>
      <c r="C7081" s="47">
        <v>61989592</v>
      </c>
      <c r="D7081" s="80" t="s">
        <v>6673</v>
      </c>
      <c r="E7081" s="81" t="s">
        <v>6877</v>
      </c>
      <c r="F7081" s="82">
        <v>192175005</v>
      </c>
      <c r="G7081" s="83" t="s">
        <v>67</v>
      </c>
      <c r="H7081" s="80" t="s">
        <v>52</v>
      </c>
      <c r="I7081" s="80" t="s">
        <v>16232</v>
      </c>
      <c r="J7081" s="80" t="s">
        <v>16233</v>
      </c>
      <c r="K7081" s="80" t="s">
        <v>341</v>
      </c>
      <c r="L7081" s="80" t="s">
        <v>346</v>
      </c>
      <c r="M7081" s="81" t="s">
        <v>126</v>
      </c>
      <c r="N7081" s="47" t="s">
        <v>15353</v>
      </c>
      <c r="O7081" s="33">
        <v>4</v>
      </c>
      <c r="P7081" s="3">
        <f t="shared" si="661"/>
        <v>0</v>
      </c>
      <c r="Q7081" s="3">
        <f t="shared" si="662"/>
        <v>0</v>
      </c>
      <c r="R7081" s="3">
        <f t="shared" si="663"/>
        <v>0</v>
      </c>
      <c r="S7081" s="3">
        <f t="shared" si="664"/>
        <v>1</v>
      </c>
      <c r="T7081" s="3">
        <f t="shared" si="665"/>
        <v>0</v>
      </c>
      <c r="U7081" s="3">
        <f t="shared" si="666"/>
        <v>0</v>
      </c>
    </row>
    <row r="7082" spans="1:21" ht="12.75" customHeight="1" x14ac:dyDescent="0.2">
      <c r="A7082" s="82" t="s">
        <v>95</v>
      </c>
      <c r="B7082" s="81" t="s">
        <v>96</v>
      </c>
      <c r="C7082" s="47">
        <v>61989592</v>
      </c>
      <c r="D7082" s="80" t="s">
        <v>6673</v>
      </c>
      <c r="E7082" s="81" t="s">
        <v>6877</v>
      </c>
      <c r="F7082" s="82">
        <v>192218870</v>
      </c>
      <c r="G7082" s="83" t="s">
        <v>67</v>
      </c>
      <c r="H7082" s="80" t="s">
        <v>52</v>
      </c>
      <c r="I7082" s="80" t="s">
        <v>7004</v>
      </c>
      <c r="J7082" s="80" t="s">
        <v>16234</v>
      </c>
      <c r="K7082" s="80" t="s">
        <v>102</v>
      </c>
      <c r="L7082" s="80" t="s">
        <v>159</v>
      </c>
      <c r="M7082" s="81" t="s">
        <v>126</v>
      </c>
      <c r="N7082" s="47" t="s">
        <v>15353</v>
      </c>
      <c r="O7082" s="33">
        <v>3</v>
      </c>
      <c r="P7082" s="3">
        <f t="shared" si="661"/>
        <v>0</v>
      </c>
      <c r="Q7082" s="3">
        <f t="shared" si="662"/>
        <v>0</v>
      </c>
      <c r="R7082" s="3">
        <f t="shared" si="663"/>
        <v>1</v>
      </c>
      <c r="S7082" s="3">
        <f t="shared" si="664"/>
        <v>0</v>
      </c>
      <c r="T7082" s="3">
        <f t="shared" si="665"/>
        <v>0</v>
      </c>
      <c r="U7082" s="3">
        <f t="shared" si="666"/>
        <v>0</v>
      </c>
    </row>
    <row r="7083" spans="1:21" ht="12.75" customHeight="1" x14ac:dyDescent="0.2">
      <c r="A7083" s="82" t="s">
        <v>95</v>
      </c>
      <c r="B7083" s="81" t="s">
        <v>96</v>
      </c>
      <c r="C7083" s="47">
        <v>61989592</v>
      </c>
      <c r="D7083" s="80" t="s">
        <v>6673</v>
      </c>
      <c r="E7083" s="81" t="s">
        <v>6674</v>
      </c>
      <c r="F7083" s="82">
        <v>192005556</v>
      </c>
      <c r="G7083" s="83" t="s">
        <v>67</v>
      </c>
      <c r="H7083" s="80" t="s">
        <v>52</v>
      </c>
      <c r="I7083" s="80" t="s">
        <v>16235</v>
      </c>
      <c r="J7083" s="80" t="s">
        <v>16236</v>
      </c>
      <c r="K7083" s="80" t="s">
        <v>80</v>
      </c>
      <c r="L7083" s="80" t="s">
        <v>417</v>
      </c>
      <c r="M7083" s="81" t="s">
        <v>418</v>
      </c>
      <c r="N7083" s="47" t="s">
        <v>15353</v>
      </c>
      <c r="O7083" s="33">
        <v>4</v>
      </c>
      <c r="P7083" s="3">
        <f t="shared" si="661"/>
        <v>0</v>
      </c>
      <c r="Q7083" s="3">
        <f t="shared" si="662"/>
        <v>0</v>
      </c>
      <c r="R7083" s="3">
        <f t="shared" si="663"/>
        <v>0</v>
      </c>
      <c r="S7083" s="3">
        <f t="shared" si="664"/>
        <v>1</v>
      </c>
      <c r="T7083" s="3">
        <f t="shared" si="665"/>
        <v>0</v>
      </c>
      <c r="U7083" s="3">
        <f t="shared" si="666"/>
        <v>0</v>
      </c>
    </row>
    <row r="7084" spans="1:21" ht="12.75" customHeight="1" x14ac:dyDescent="0.2">
      <c r="A7084" s="82" t="s">
        <v>95</v>
      </c>
      <c r="B7084" s="81" t="s">
        <v>96</v>
      </c>
      <c r="C7084" s="47">
        <v>61989592</v>
      </c>
      <c r="D7084" s="80" t="s">
        <v>6673</v>
      </c>
      <c r="E7084" s="81" t="s">
        <v>6877</v>
      </c>
      <c r="F7084" s="82">
        <v>192218905</v>
      </c>
      <c r="G7084" s="83" t="s">
        <v>167</v>
      </c>
      <c r="H7084" s="80" t="s">
        <v>52</v>
      </c>
      <c r="I7084" s="80" t="s">
        <v>16237</v>
      </c>
      <c r="J7084" s="80" t="s">
        <v>16238</v>
      </c>
      <c r="K7084" s="80" t="s">
        <v>341</v>
      </c>
      <c r="L7084" s="80" t="s">
        <v>346</v>
      </c>
      <c r="M7084" s="81" t="s">
        <v>126</v>
      </c>
      <c r="N7084" s="47" t="s">
        <v>15353</v>
      </c>
      <c r="O7084" s="33">
        <v>2</v>
      </c>
      <c r="P7084" s="3">
        <f t="shared" si="661"/>
        <v>0</v>
      </c>
      <c r="Q7084" s="3">
        <f t="shared" si="662"/>
        <v>1</v>
      </c>
      <c r="R7084" s="3">
        <f t="shared" si="663"/>
        <v>0</v>
      </c>
      <c r="S7084" s="3">
        <f t="shared" si="664"/>
        <v>0</v>
      </c>
      <c r="T7084" s="3">
        <f t="shared" si="665"/>
        <v>0</v>
      </c>
      <c r="U7084" s="3">
        <f t="shared" si="666"/>
        <v>0</v>
      </c>
    </row>
    <row r="7085" spans="1:21" ht="12.75" customHeight="1" x14ac:dyDescent="0.2">
      <c r="A7085" s="82" t="s">
        <v>95</v>
      </c>
      <c r="B7085" s="81" t="s">
        <v>96</v>
      </c>
      <c r="C7085" s="47">
        <v>61989592</v>
      </c>
      <c r="D7085" s="80" t="s">
        <v>6673</v>
      </c>
      <c r="E7085" s="81" t="s">
        <v>6877</v>
      </c>
      <c r="F7085" s="82">
        <v>192218866</v>
      </c>
      <c r="G7085" s="83" t="s">
        <v>105</v>
      </c>
      <c r="H7085" s="80" t="s">
        <v>52</v>
      </c>
      <c r="I7085" s="80" t="s">
        <v>16243</v>
      </c>
      <c r="J7085" s="80" t="s">
        <v>16244</v>
      </c>
      <c r="K7085" s="80" t="s">
        <v>341</v>
      </c>
      <c r="L7085" s="80" t="s">
        <v>346</v>
      </c>
      <c r="M7085" s="81" t="s">
        <v>126</v>
      </c>
      <c r="N7085" s="47" t="s">
        <v>15353</v>
      </c>
      <c r="O7085" s="33">
        <v>3</v>
      </c>
      <c r="P7085" s="3">
        <f t="shared" si="661"/>
        <v>0</v>
      </c>
      <c r="Q7085" s="3">
        <f t="shared" si="662"/>
        <v>0</v>
      </c>
      <c r="R7085" s="3">
        <f t="shared" si="663"/>
        <v>1</v>
      </c>
      <c r="S7085" s="3">
        <f t="shared" si="664"/>
        <v>0</v>
      </c>
      <c r="T7085" s="3">
        <f t="shared" si="665"/>
        <v>0</v>
      </c>
      <c r="U7085" s="3">
        <f t="shared" si="666"/>
        <v>0</v>
      </c>
    </row>
    <row r="7086" spans="1:21" ht="12.75" customHeight="1" x14ac:dyDescent="0.2">
      <c r="A7086" s="82" t="s">
        <v>95</v>
      </c>
      <c r="B7086" s="81" t="s">
        <v>96</v>
      </c>
      <c r="C7086" s="47">
        <v>61989592</v>
      </c>
      <c r="D7086" s="80" t="s">
        <v>6673</v>
      </c>
      <c r="E7086" s="81" t="s">
        <v>6877</v>
      </c>
      <c r="F7086" s="82">
        <v>192175014</v>
      </c>
      <c r="G7086" s="83" t="s">
        <v>67</v>
      </c>
      <c r="H7086" s="80" t="s">
        <v>52</v>
      </c>
      <c r="I7086" s="80" t="s">
        <v>6909</v>
      </c>
      <c r="J7086" s="80" t="s">
        <v>16245</v>
      </c>
      <c r="K7086" s="80" t="s">
        <v>341</v>
      </c>
      <c r="L7086" s="80" t="s">
        <v>346</v>
      </c>
      <c r="M7086" s="81" t="s">
        <v>126</v>
      </c>
      <c r="N7086" s="47" t="s">
        <v>15353</v>
      </c>
      <c r="O7086" s="33">
        <v>4</v>
      </c>
      <c r="P7086" s="3">
        <f t="shared" si="661"/>
        <v>0</v>
      </c>
      <c r="Q7086" s="3">
        <f t="shared" si="662"/>
        <v>0</v>
      </c>
      <c r="R7086" s="3">
        <f t="shared" si="663"/>
        <v>0</v>
      </c>
      <c r="S7086" s="3">
        <f t="shared" si="664"/>
        <v>1</v>
      </c>
      <c r="T7086" s="3">
        <f t="shared" si="665"/>
        <v>0</v>
      </c>
      <c r="U7086" s="3">
        <f t="shared" si="666"/>
        <v>0</v>
      </c>
    </row>
    <row r="7087" spans="1:21" ht="12.75" customHeight="1" x14ac:dyDescent="0.2">
      <c r="A7087" s="82" t="s">
        <v>95</v>
      </c>
      <c r="B7087" s="81" t="s">
        <v>96</v>
      </c>
      <c r="C7087" s="47">
        <v>61989592</v>
      </c>
      <c r="D7087" s="80" t="s">
        <v>6673</v>
      </c>
      <c r="E7087" s="81" t="s">
        <v>6877</v>
      </c>
      <c r="F7087" s="82">
        <v>192218954</v>
      </c>
      <c r="G7087" s="83" t="s">
        <v>67</v>
      </c>
      <c r="H7087" s="80" t="s">
        <v>52</v>
      </c>
      <c r="I7087" s="80" t="s">
        <v>16248</v>
      </c>
      <c r="J7087" s="80" t="s">
        <v>16249</v>
      </c>
      <c r="K7087" s="80" t="s">
        <v>341</v>
      </c>
      <c r="L7087" s="80" t="s">
        <v>346</v>
      </c>
      <c r="M7087" s="81" t="s">
        <v>126</v>
      </c>
      <c r="N7087" s="47" t="s">
        <v>15353</v>
      </c>
      <c r="O7087" s="33">
        <v>3</v>
      </c>
      <c r="P7087" s="3">
        <f t="shared" si="661"/>
        <v>0</v>
      </c>
      <c r="Q7087" s="3">
        <f t="shared" si="662"/>
        <v>0</v>
      </c>
      <c r="R7087" s="3">
        <f t="shared" si="663"/>
        <v>1</v>
      </c>
      <c r="S7087" s="3">
        <f t="shared" si="664"/>
        <v>0</v>
      </c>
      <c r="T7087" s="3">
        <f t="shared" si="665"/>
        <v>0</v>
      </c>
      <c r="U7087" s="3">
        <f t="shared" si="666"/>
        <v>0</v>
      </c>
    </row>
    <row r="7088" spans="1:21" ht="12.75" customHeight="1" x14ac:dyDescent="0.2">
      <c r="A7088" s="82" t="s">
        <v>95</v>
      </c>
      <c r="B7088" s="81" t="s">
        <v>96</v>
      </c>
      <c r="C7088" s="47">
        <v>61989592</v>
      </c>
      <c r="D7088" s="80" t="s">
        <v>6673</v>
      </c>
      <c r="E7088" s="81" t="s">
        <v>6674</v>
      </c>
      <c r="F7088" s="82">
        <v>191964585</v>
      </c>
      <c r="G7088" s="83" t="s">
        <v>10595</v>
      </c>
      <c r="H7088" s="80" t="s">
        <v>52</v>
      </c>
      <c r="I7088" s="80" t="s">
        <v>16256</v>
      </c>
      <c r="J7088" s="80" t="s">
        <v>16257</v>
      </c>
      <c r="K7088" s="80" t="s">
        <v>80</v>
      </c>
      <c r="L7088" s="80" t="s">
        <v>417</v>
      </c>
      <c r="M7088" s="81" t="s">
        <v>418</v>
      </c>
      <c r="N7088" s="47" t="s">
        <v>15353</v>
      </c>
      <c r="O7088" s="33">
        <v>3</v>
      </c>
      <c r="P7088" s="3">
        <f t="shared" si="661"/>
        <v>0</v>
      </c>
      <c r="Q7088" s="3">
        <f t="shared" si="662"/>
        <v>0</v>
      </c>
      <c r="R7088" s="3">
        <f t="shared" si="663"/>
        <v>1</v>
      </c>
      <c r="S7088" s="3">
        <f t="shared" si="664"/>
        <v>0</v>
      </c>
      <c r="T7088" s="3">
        <f t="shared" si="665"/>
        <v>0</v>
      </c>
      <c r="U7088" s="3">
        <f t="shared" si="666"/>
        <v>0</v>
      </c>
    </row>
    <row r="7089" spans="1:21" ht="12.75" customHeight="1" x14ac:dyDescent="0.2">
      <c r="A7089" s="82" t="s">
        <v>95</v>
      </c>
      <c r="B7089" s="81" t="s">
        <v>96</v>
      </c>
      <c r="C7089" s="47">
        <v>61989592</v>
      </c>
      <c r="D7089" s="80" t="s">
        <v>6673</v>
      </c>
      <c r="E7089" s="81" t="s">
        <v>6778</v>
      </c>
      <c r="F7089" s="82">
        <v>192175272</v>
      </c>
      <c r="G7089" s="83" t="s">
        <v>105</v>
      </c>
      <c r="H7089" s="80" t="s">
        <v>52</v>
      </c>
      <c r="I7089" s="80" t="s">
        <v>16268</v>
      </c>
      <c r="J7089" s="80" t="s">
        <v>16269</v>
      </c>
      <c r="K7089" s="80" t="s">
        <v>341</v>
      </c>
      <c r="L7089" s="80" t="s">
        <v>1089</v>
      </c>
      <c r="M7089" s="81" t="s">
        <v>1090</v>
      </c>
      <c r="N7089" s="47" t="s">
        <v>15353</v>
      </c>
      <c r="O7089" s="33">
        <v>3</v>
      </c>
      <c r="P7089" s="3">
        <f t="shared" si="661"/>
        <v>0</v>
      </c>
      <c r="Q7089" s="3">
        <f t="shared" si="662"/>
        <v>0</v>
      </c>
      <c r="R7089" s="3">
        <f t="shared" si="663"/>
        <v>1</v>
      </c>
      <c r="S7089" s="3">
        <f t="shared" si="664"/>
        <v>0</v>
      </c>
      <c r="T7089" s="3">
        <f t="shared" si="665"/>
        <v>0</v>
      </c>
      <c r="U7089" s="3">
        <f t="shared" si="666"/>
        <v>0</v>
      </c>
    </row>
    <row r="7090" spans="1:21" ht="12.75" customHeight="1" x14ac:dyDescent="0.2">
      <c r="A7090" s="82" t="s">
        <v>95</v>
      </c>
      <c r="B7090" s="81" t="s">
        <v>96</v>
      </c>
      <c r="C7090" s="47">
        <v>61989592</v>
      </c>
      <c r="D7090" s="80" t="s">
        <v>6673</v>
      </c>
      <c r="E7090" s="81" t="s">
        <v>6778</v>
      </c>
      <c r="F7090" s="82">
        <v>192220589</v>
      </c>
      <c r="G7090" s="83" t="s">
        <v>105</v>
      </c>
      <c r="H7090" s="80" t="s">
        <v>52</v>
      </c>
      <c r="I7090" s="80" t="s">
        <v>16270</v>
      </c>
      <c r="J7090" s="80" t="s">
        <v>16271</v>
      </c>
      <c r="K7090" s="80" t="s">
        <v>366</v>
      </c>
      <c r="L7090" s="80" t="s">
        <v>2191</v>
      </c>
      <c r="M7090" s="81" t="s">
        <v>2616</v>
      </c>
      <c r="N7090" s="47" t="s">
        <v>15353</v>
      </c>
      <c r="O7090" s="33">
        <v>4</v>
      </c>
      <c r="P7090" s="3">
        <f t="shared" si="661"/>
        <v>0</v>
      </c>
      <c r="Q7090" s="3">
        <f t="shared" si="662"/>
        <v>0</v>
      </c>
      <c r="R7090" s="3">
        <f t="shared" si="663"/>
        <v>0</v>
      </c>
      <c r="S7090" s="3">
        <f t="shared" si="664"/>
        <v>1</v>
      </c>
      <c r="T7090" s="3">
        <f t="shared" si="665"/>
        <v>0</v>
      </c>
      <c r="U7090" s="3">
        <f t="shared" si="666"/>
        <v>0</v>
      </c>
    </row>
    <row r="7091" spans="1:21" ht="12.75" customHeight="1" x14ac:dyDescent="0.2">
      <c r="A7091" s="82" t="s">
        <v>95</v>
      </c>
      <c r="B7091" s="81" t="s">
        <v>96</v>
      </c>
      <c r="C7091" s="47">
        <v>61989592</v>
      </c>
      <c r="D7091" s="80" t="s">
        <v>6673</v>
      </c>
      <c r="E7091" s="81" t="s">
        <v>6778</v>
      </c>
      <c r="F7091" s="82">
        <v>192175286</v>
      </c>
      <c r="G7091" s="83" t="s">
        <v>105</v>
      </c>
      <c r="H7091" s="80" t="s">
        <v>52</v>
      </c>
      <c r="I7091" s="80" t="s">
        <v>16274</v>
      </c>
      <c r="J7091" s="80" t="s">
        <v>16275</v>
      </c>
      <c r="K7091" s="80" t="s">
        <v>366</v>
      </c>
      <c r="L7091" s="80" t="s">
        <v>2191</v>
      </c>
      <c r="M7091" s="81" t="s">
        <v>2616</v>
      </c>
      <c r="N7091" s="47" t="s">
        <v>15353</v>
      </c>
      <c r="O7091" s="33">
        <v>3</v>
      </c>
      <c r="P7091" s="3">
        <f t="shared" si="661"/>
        <v>0</v>
      </c>
      <c r="Q7091" s="3">
        <f t="shared" si="662"/>
        <v>0</v>
      </c>
      <c r="R7091" s="3">
        <f t="shared" si="663"/>
        <v>1</v>
      </c>
      <c r="S7091" s="3">
        <f t="shared" si="664"/>
        <v>0</v>
      </c>
      <c r="T7091" s="3">
        <f t="shared" si="665"/>
        <v>0</v>
      </c>
      <c r="U7091" s="3">
        <f t="shared" si="666"/>
        <v>0</v>
      </c>
    </row>
    <row r="7092" spans="1:21" ht="12.75" customHeight="1" x14ac:dyDescent="0.2">
      <c r="A7092" s="82" t="s">
        <v>95</v>
      </c>
      <c r="B7092" s="81" t="s">
        <v>96</v>
      </c>
      <c r="C7092" s="47">
        <v>61989592</v>
      </c>
      <c r="D7092" s="80" t="s">
        <v>6673</v>
      </c>
      <c r="E7092" s="81" t="s">
        <v>6778</v>
      </c>
      <c r="F7092" s="82">
        <v>192220592</v>
      </c>
      <c r="G7092" s="83" t="s">
        <v>105</v>
      </c>
      <c r="H7092" s="80" t="s">
        <v>52</v>
      </c>
      <c r="I7092" s="80" t="s">
        <v>16277</v>
      </c>
      <c r="J7092" s="80" t="s">
        <v>16278</v>
      </c>
      <c r="K7092" s="80" t="s">
        <v>341</v>
      </c>
      <c r="L7092" s="80" t="s">
        <v>1089</v>
      </c>
      <c r="M7092" s="81" t="s">
        <v>2251</v>
      </c>
      <c r="N7092" s="47" t="s">
        <v>15353</v>
      </c>
      <c r="O7092" s="33">
        <v>3</v>
      </c>
      <c r="P7092" s="3">
        <f t="shared" si="661"/>
        <v>0</v>
      </c>
      <c r="Q7092" s="3">
        <f t="shared" si="662"/>
        <v>0</v>
      </c>
      <c r="R7092" s="3">
        <f t="shared" si="663"/>
        <v>1</v>
      </c>
      <c r="S7092" s="3">
        <f t="shared" si="664"/>
        <v>0</v>
      </c>
      <c r="T7092" s="3">
        <f t="shared" si="665"/>
        <v>0</v>
      </c>
      <c r="U7092" s="3">
        <f t="shared" si="666"/>
        <v>0</v>
      </c>
    </row>
    <row r="7093" spans="1:21" ht="12.75" customHeight="1" x14ac:dyDescent="0.2">
      <c r="A7093" s="82" t="s">
        <v>95</v>
      </c>
      <c r="B7093" s="81" t="s">
        <v>96</v>
      </c>
      <c r="C7093" s="47">
        <v>61989592</v>
      </c>
      <c r="D7093" s="80" t="s">
        <v>6673</v>
      </c>
      <c r="E7093" s="81" t="s">
        <v>6674</v>
      </c>
      <c r="F7093" s="82">
        <v>192175230</v>
      </c>
      <c r="G7093" s="83" t="s">
        <v>67</v>
      </c>
      <c r="H7093" s="80" t="s">
        <v>52</v>
      </c>
      <c r="I7093" s="80" t="s">
        <v>16281</v>
      </c>
      <c r="J7093" s="80" t="s">
        <v>16282</v>
      </c>
      <c r="K7093" s="80" t="s">
        <v>366</v>
      </c>
      <c r="L7093" s="80" t="s">
        <v>1764</v>
      </c>
      <c r="M7093" s="81" t="s">
        <v>8848</v>
      </c>
      <c r="N7093" s="47" t="s">
        <v>15353</v>
      </c>
      <c r="O7093" s="33">
        <v>2</v>
      </c>
      <c r="P7093" s="3">
        <f t="shared" si="661"/>
        <v>0</v>
      </c>
      <c r="Q7093" s="3">
        <f t="shared" si="662"/>
        <v>1</v>
      </c>
      <c r="R7093" s="3">
        <f t="shared" si="663"/>
        <v>0</v>
      </c>
      <c r="S7093" s="3">
        <f t="shared" si="664"/>
        <v>0</v>
      </c>
      <c r="T7093" s="3">
        <f t="shared" si="665"/>
        <v>0</v>
      </c>
      <c r="U7093" s="3">
        <f t="shared" si="666"/>
        <v>0</v>
      </c>
    </row>
    <row r="7094" spans="1:21" ht="12.75" customHeight="1" x14ac:dyDescent="0.2">
      <c r="A7094" s="82" t="s">
        <v>95</v>
      </c>
      <c r="B7094" s="81" t="s">
        <v>96</v>
      </c>
      <c r="C7094" s="47">
        <v>61989592</v>
      </c>
      <c r="D7094" s="80" t="s">
        <v>6673</v>
      </c>
      <c r="E7094" s="81" t="s">
        <v>6674</v>
      </c>
      <c r="F7094" s="82">
        <v>192219917</v>
      </c>
      <c r="G7094" s="83" t="s">
        <v>67</v>
      </c>
      <c r="H7094" s="80" t="s">
        <v>52</v>
      </c>
      <c r="I7094" s="80" t="s">
        <v>16283</v>
      </c>
      <c r="J7094" s="80" t="s">
        <v>16284</v>
      </c>
      <c r="K7094" s="80" t="s">
        <v>80</v>
      </c>
      <c r="L7094" s="80" t="s">
        <v>81</v>
      </c>
      <c r="M7094" s="81" t="s">
        <v>272</v>
      </c>
      <c r="N7094" s="47" t="s">
        <v>15353</v>
      </c>
      <c r="O7094" s="33">
        <v>2</v>
      </c>
      <c r="P7094" s="3">
        <f t="shared" si="661"/>
        <v>0</v>
      </c>
      <c r="Q7094" s="3">
        <f t="shared" si="662"/>
        <v>1</v>
      </c>
      <c r="R7094" s="3">
        <f t="shared" si="663"/>
        <v>0</v>
      </c>
      <c r="S7094" s="3">
        <f t="shared" si="664"/>
        <v>0</v>
      </c>
      <c r="T7094" s="3">
        <f t="shared" si="665"/>
        <v>0</v>
      </c>
      <c r="U7094" s="3">
        <f t="shared" si="666"/>
        <v>0</v>
      </c>
    </row>
    <row r="7095" spans="1:21" ht="12.75" customHeight="1" x14ac:dyDescent="0.2">
      <c r="A7095" s="82" t="s">
        <v>95</v>
      </c>
      <c r="B7095" s="81" t="s">
        <v>96</v>
      </c>
      <c r="C7095" s="47">
        <v>61989592</v>
      </c>
      <c r="D7095" s="80" t="s">
        <v>6673</v>
      </c>
      <c r="E7095" s="81" t="s">
        <v>6674</v>
      </c>
      <c r="F7095" s="82">
        <v>192219986</v>
      </c>
      <c r="G7095" s="83" t="s">
        <v>67</v>
      </c>
      <c r="H7095" s="80" t="s">
        <v>52</v>
      </c>
      <c r="I7095" s="80" t="s">
        <v>16287</v>
      </c>
      <c r="J7095" s="80" t="s">
        <v>16288</v>
      </c>
      <c r="K7095" s="80" t="s">
        <v>80</v>
      </c>
      <c r="L7095" s="80" t="s">
        <v>81</v>
      </c>
      <c r="M7095" s="81" t="s">
        <v>272</v>
      </c>
      <c r="N7095" s="47" t="s">
        <v>15353</v>
      </c>
      <c r="O7095" s="33">
        <v>2</v>
      </c>
      <c r="P7095" s="3">
        <f t="shared" si="661"/>
        <v>0</v>
      </c>
      <c r="Q7095" s="3">
        <f t="shared" si="662"/>
        <v>1</v>
      </c>
      <c r="R7095" s="3">
        <f t="shared" si="663"/>
        <v>0</v>
      </c>
      <c r="S7095" s="3">
        <f t="shared" si="664"/>
        <v>0</v>
      </c>
      <c r="T7095" s="3">
        <f t="shared" si="665"/>
        <v>0</v>
      </c>
      <c r="U7095" s="3">
        <f t="shared" si="666"/>
        <v>0</v>
      </c>
    </row>
    <row r="7096" spans="1:21" ht="12.75" customHeight="1" x14ac:dyDescent="0.2">
      <c r="A7096" s="82" t="s">
        <v>95</v>
      </c>
      <c r="B7096" s="81" t="s">
        <v>96</v>
      </c>
      <c r="C7096" s="47">
        <v>61989592</v>
      </c>
      <c r="D7096" s="80" t="s">
        <v>6673</v>
      </c>
      <c r="E7096" s="81" t="s">
        <v>6674</v>
      </c>
      <c r="F7096" s="82">
        <v>192219965</v>
      </c>
      <c r="G7096" s="83" t="s">
        <v>67</v>
      </c>
      <c r="H7096" s="80" t="s">
        <v>52</v>
      </c>
      <c r="I7096" s="80" t="s">
        <v>16289</v>
      </c>
      <c r="J7096" s="80" t="s">
        <v>16290</v>
      </c>
      <c r="K7096" s="80" t="s">
        <v>80</v>
      </c>
      <c r="L7096" s="80" t="s">
        <v>81</v>
      </c>
      <c r="M7096" s="81" t="s">
        <v>272</v>
      </c>
      <c r="N7096" s="47" t="s">
        <v>15353</v>
      </c>
      <c r="O7096" s="33">
        <v>2</v>
      </c>
      <c r="P7096" s="3">
        <f t="shared" si="661"/>
        <v>0</v>
      </c>
      <c r="Q7096" s="3">
        <f t="shared" si="662"/>
        <v>1</v>
      </c>
      <c r="R7096" s="3">
        <f t="shared" si="663"/>
        <v>0</v>
      </c>
      <c r="S7096" s="3">
        <f t="shared" si="664"/>
        <v>0</v>
      </c>
      <c r="T7096" s="3">
        <f t="shared" si="665"/>
        <v>0</v>
      </c>
      <c r="U7096" s="3">
        <f t="shared" si="666"/>
        <v>0</v>
      </c>
    </row>
    <row r="7097" spans="1:21" ht="12.75" customHeight="1" x14ac:dyDescent="0.2">
      <c r="A7097" s="82" t="s">
        <v>95</v>
      </c>
      <c r="B7097" s="81" t="s">
        <v>96</v>
      </c>
      <c r="C7097" s="47">
        <v>61989592</v>
      </c>
      <c r="D7097" s="80" t="s">
        <v>6673</v>
      </c>
      <c r="E7097" s="81" t="s">
        <v>6674</v>
      </c>
      <c r="F7097" s="82">
        <v>191992504</v>
      </c>
      <c r="G7097" s="83" t="s">
        <v>122</v>
      </c>
      <c r="H7097" s="80" t="s">
        <v>29</v>
      </c>
      <c r="I7097" s="80" t="s">
        <v>16291</v>
      </c>
      <c r="J7097" s="80" t="s">
        <v>16292</v>
      </c>
      <c r="K7097" s="80" t="s">
        <v>315</v>
      </c>
      <c r="L7097" s="80" t="s">
        <v>387</v>
      </c>
      <c r="M7097" s="81" t="s">
        <v>388</v>
      </c>
      <c r="N7097" s="47" t="s">
        <v>15353</v>
      </c>
      <c r="O7097" s="33">
        <v>5</v>
      </c>
      <c r="P7097" s="3">
        <f t="shared" si="661"/>
        <v>0</v>
      </c>
      <c r="Q7097" s="3">
        <f t="shared" si="662"/>
        <v>0</v>
      </c>
      <c r="R7097" s="3">
        <f t="shared" si="663"/>
        <v>0</v>
      </c>
      <c r="S7097" s="3">
        <f t="shared" si="664"/>
        <v>0</v>
      </c>
      <c r="T7097" s="3">
        <f t="shared" si="665"/>
        <v>1</v>
      </c>
      <c r="U7097" s="3">
        <f t="shared" si="666"/>
        <v>0</v>
      </c>
    </row>
    <row r="7098" spans="1:21" ht="12.75" customHeight="1" x14ac:dyDescent="0.2">
      <c r="A7098" s="82" t="s">
        <v>95</v>
      </c>
      <c r="B7098" s="81" t="s">
        <v>96</v>
      </c>
      <c r="C7098" s="47">
        <v>61989592</v>
      </c>
      <c r="D7098" s="80" t="s">
        <v>6673</v>
      </c>
      <c r="E7098" s="81" t="s">
        <v>6797</v>
      </c>
      <c r="F7098" s="82">
        <v>192174963</v>
      </c>
      <c r="G7098" s="83" t="s">
        <v>67</v>
      </c>
      <c r="H7098" s="80" t="s">
        <v>52</v>
      </c>
      <c r="I7098" s="80" t="s">
        <v>16296</v>
      </c>
      <c r="J7098" s="80" t="s">
        <v>16297</v>
      </c>
      <c r="K7098" s="80" t="s">
        <v>102</v>
      </c>
      <c r="L7098" s="80" t="s">
        <v>1880</v>
      </c>
      <c r="M7098" s="81" t="s">
        <v>2324</v>
      </c>
      <c r="N7098" s="47" t="s">
        <v>15353</v>
      </c>
      <c r="O7098" s="33">
        <v>3</v>
      </c>
      <c r="P7098" s="3">
        <f t="shared" si="661"/>
        <v>0</v>
      </c>
      <c r="Q7098" s="3">
        <f t="shared" si="662"/>
        <v>0</v>
      </c>
      <c r="R7098" s="3">
        <f t="shared" si="663"/>
        <v>1</v>
      </c>
      <c r="S7098" s="3">
        <f t="shared" si="664"/>
        <v>0</v>
      </c>
      <c r="T7098" s="3">
        <f t="shared" si="665"/>
        <v>0</v>
      </c>
      <c r="U7098" s="3">
        <f t="shared" si="666"/>
        <v>0</v>
      </c>
    </row>
    <row r="7099" spans="1:21" ht="12.75" customHeight="1" x14ac:dyDescent="0.2">
      <c r="A7099" s="82" t="s">
        <v>95</v>
      </c>
      <c r="B7099" s="81" t="s">
        <v>96</v>
      </c>
      <c r="C7099" s="47">
        <v>61989592</v>
      </c>
      <c r="D7099" s="80" t="s">
        <v>6673</v>
      </c>
      <c r="E7099" s="81" t="s">
        <v>6797</v>
      </c>
      <c r="F7099" s="82">
        <v>192218670</v>
      </c>
      <c r="G7099" s="83" t="s">
        <v>167</v>
      </c>
      <c r="H7099" s="80" t="s">
        <v>52</v>
      </c>
      <c r="I7099" s="80" t="s">
        <v>7042</v>
      </c>
      <c r="J7099" s="80" t="s">
        <v>16298</v>
      </c>
      <c r="K7099" s="80" t="s">
        <v>102</v>
      </c>
      <c r="L7099" s="80" t="s">
        <v>1880</v>
      </c>
      <c r="M7099" s="81" t="s">
        <v>1881</v>
      </c>
      <c r="N7099" s="47" t="s">
        <v>15353</v>
      </c>
      <c r="O7099" s="33">
        <v>3</v>
      </c>
      <c r="P7099" s="3">
        <f t="shared" si="661"/>
        <v>0</v>
      </c>
      <c r="Q7099" s="3">
        <f t="shared" si="662"/>
        <v>0</v>
      </c>
      <c r="R7099" s="3">
        <f t="shared" si="663"/>
        <v>1</v>
      </c>
      <c r="S7099" s="3">
        <f t="shared" si="664"/>
        <v>0</v>
      </c>
      <c r="T7099" s="3">
        <f t="shared" si="665"/>
        <v>0</v>
      </c>
      <c r="U7099" s="3">
        <f t="shared" si="666"/>
        <v>0</v>
      </c>
    </row>
    <row r="7100" spans="1:21" ht="12.75" customHeight="1" x14ac:dyDescent="0.2">
      <c r="A7100" s="82" t="s">
        <v>95</v>
      </c>
      <c r="B7100" s="81" t="s">
        <v>96</v>
      </c>
      <c r="C7100" s="47">
        <v>61989592</v>
      </c>
      <c r="D7100" s="80" t="s">
        <v>6673</v>
      </c>
      <c r="E7100" s="81" t="s">
        <v>6797</v>
      </c>
      <c r="F7100" s="82">
        <v>192174943</v>
      </c>
      <c r="G7100" s="83" t="s">
        <v>167</v>
      </c>
      <c r="H7100" s="80" t="s">
        <v>52</v>
      </c>
      <c r="I7100" s="80" t="s">
        <v>13320</v>
      </c>
      <c r="J7100" s="80" t="s">
        <v>16299</v>
      </c>
      <c r="K7100" s="80" t="s">
        <v>102</v>
      </c>
      <c r="L7100" s="80" t="s">
        <v>1887</v>
      </c>
      <c r="M7100" s="81" t="s">
        <v>1891</v>
      </c>
      <c r="N7100" s="47" t="s">
        <v>15353</v>
      </c>
      <c r="O7100" s="33">
        <v>3</v>
      </c>
      <c r="P7100" s="3">
        <f t="shared" si="661"/>
        <v>0</v>
      </c>
      <c r="Q7100" s="3">
        <f t="shared" si="662"/>
        <v>0</v>
      </c>
      <c r="R7100" s="3">
        <f t="shared" si="663"/>
        <v>1</v>
      </c>
      <c r="S7100" s="3">
        <f t="shared" si="664"/>
        <v>0</v>
      </c>
      <c r="T7100" s="3">
        <f t="shared" si="665"/>
        <v>0</v>
      </c>
      <c r="U7100" s="3">
        <f t="shared" si="666"/>
        <v>0</v>
      </c>
    </row>
    <row r="7101" spans="1:21" ht="12.75" customHeight="1" x14ac:dyDescent="0.2">
      <c r="A7101" s="82" t="s">
        <v>95</v>
      </c>
      <c r="B7101" s="81" t="s">
        <v>96</v>
      </c>
      <c r="C7101" s="47">
        <v>61989592</v>
      </c>
      <c r="D7101" s="80" t="s">
        <v>6673</v>
      </c>
      <c r="E7101" s="81" t="s">
        <v>6797</v>
      </c>
      <c r="F7101" s="82">
        <v>192174950</v>
      </c>
      <c r="G7101" s="83" t="s">
        <v>67</v>
      </c>
      <c r="H7101" s="80" t="s">
        <v>52</v>
      </c>
      <c r="I7101" s="80" t="s">
        <v>7148</v>
      </c>
      <c r="J7101" s="80" t="s">
        <v>16300</v>
      </c>
      <c r="K7101" s="80" t="s">
        <v>102</v>
      </c>
      <c r="L7101" s="80" t="s">
        <v>1887</v>
      </c>
      <c r="M7101" s="81" t="s">
        <v>1891</v>
      </c>
      <c r="N7101" s="47" t="s">
        <v>15353</v>
      </c>
      <c r="O7101" s="33">
        <v>2</v>
      </c>
      <c r="P7101" s="3">
        <f t="shared" si="661"/>
        <v>0</v>
      </c>
      <c r="Q7101" s="3">
        <f t="shared" si="662"/>
        <v>1</v>
      </c>
      <c r="R7101" s="3">
        <f t="shared" si="663"/>
        <v>0</v>
      </c>
      <c r="S7101" s="3">
        <f t="shared" si="664"/>
        <v>0</v>
      </c>
      <c r="T7101" s="3">
        <f t="shared" si="665"/>
        <v>0</v>
      </c>
      <c r="U7101" s="3">
        <f t="shared" si="666"/>
        <v>0</v>
      </c>
    </row>
    <row r="7102" spans="1:21" ht="12.75" customHeight="1" x14ac:dyDescent="0.2">
      <c r="A7102" s="82" t="s">
        <v>95</v>
      </c>
      <c r="B7102" s="81" t="s">
        <v>96</v>
      </c>
      <c r="C7102" s="47">
        <v>61989592</v>
      </c>
      <c r="D7102" s="80" t="s">
        <v>6673</v>
      </c>
      <c r="E7102" s="81" t="s">
        <v>6797</v>
      </c>
      <c r="F7102" s="82">
        <v>192218168</v>
      </c>
      <c r="G7102" s="83" t="s">
        <v>67</v>
      </c>
      <c r="H7102" s="80" t="s">
        <v>52</v>
      </c>
      <c r="I7102" s="80" t="s">
        <v>16301</v>
      </c>
      <c r="J7102" s="80" t="s">
        <v>16302</v>
      </c>
      <c r="K7102" s="80" t="s">
        <v>341</v>
      </c>
      <c r="L7102" s="80" t="s">
        <v>350</v>
      </c>
      <c r="M7102" s="81" t="s">
        <v>126</v>
      </c>
      <c r="N7102" s="47" t="s">
        <v>15353</v>
      </c>
      <c r="O7102" s="33">
        <v>2</v>
      </c>
      <c r="P7102" s="3">
        <f t="shared" si="661"/>
        <v>0</v>
      </c>
      <c r="Q7102" s="3">
        <f t="shared" si="662"/>
        <v>1</v>
      </c>
      <c r="R7102" s="3">
        <f t="shared" si="663"/>
        <v>0</v>
      </c>
      <c r="S7102" s="3">
        <f t="shared" si="664"/>
        <v>0</v>
      </c>
      <c r="T7102" s="3">
        <f t="shared" si="665"/>
        <v>0</v>
      </c>
      <c r="U7102" s="3">
        <f t="shared" si="666"/>
        <v>0</v>
      </c>
    </row>
    <row r="7103" spans="1:21" ht="12.75" customHeight="1" x14ac:dyDescent="0.2">
      <c r="A7103" s="82" t="s">
        <v>95</v>
      </c>
      <c r="B7103" s="81" t="s">
        <v>96</v>
      </c>
      <c r="C7103" s="47">
        <v>61989592</v>
      </c>
      <c r="D7103" s="80" t="s">
        <v>6673</v>
      </c>
      <c r="E7103" s="81" t="s">
        <v>6797</v>
      </c>
      <c r="F7103" s="82">
        <v>192218499</v>
      </c>
      <c r="G7103" s="83" t="s">
        <v>67</v>
      </c>
      <c r="H7103" s="80" t="s">
        <v>52</v>
      </c>
      <c r="I7103" s="80" t="s">
        <v>16303</v>
      </c>
      <c r="J7103" s="80" t="s">
        <v>16304</v>
      </c>
      <c r="K7103" s="80" t="s">
        <v>366</v>
      </c>
      <c r="L7103" s="80" t="s">
        <v>2191</v>
      </c>
      <c r="M7103" s="81" t="s">
        <v>5536</v>
      </c>
      <c r="N7103" s="47" t="s">
        <v>15353</v>
      </c>
      <c r="O7103" s="33">
        <v>2</v>
      </c>
      <c r="P7103" s="3">
        <f t="shared" si="661"/>
        <v>0</v>
      </c>
      <c r="Q7103" s="3">
        <f t="shared" si="662"/>
        <v>1</v>
      </c>
      <c r="R7103" s="3">
        <f t="shared" si="663"/>
        <v>0</v>
      </c>
      <c r="S7103" s="3">
        <f t="shared" si="664"/>
        <v>0</v>
      </c>
      <c r="T7103" s="3">
        <f t="shared" si="665"/>
        <v>0</v>
      </c>
      <c r="U7103" s="3">
        <f t="shared" si="666"/>
        <v>0</v>
      </c>
    </row>
    <row r="7104" spans="1:21" ht="12.75" customHeight="1" x14ac:dyDescent="0.2">
      <c r="A7104" s="82" t="s">
        <v>95</v>
      </c>
      <c r="B7104" s="81" t="s">
        <v>96</v>
      </c>
      <c r="C7104" s="47">
        <v>61989592</v>
      </c>
      <c r="D7104" s="80" t="s">
        <v>6673</v>
      </c>
      <c r="E7104" s="81" t="s">
        <v>6812</v>
      </c>
      <c r="F7104" s="82">
        <v>192175034</v>
      </c>
      <c r="G7104" s="83" t="s">
        <v>105</v>
      </c>
      <c r="H7104" s="80" t="s">
        <v>52</v>
      </c>
      <c r="I7104" s="80" t="s">
        <v>16324</v>
      </c>
      <c r="J7104" s="80" t="s">
        <v>16325</v>
      </c>
      <c r="K7104" s="80" t="s">
        <v>102</v>
      </c>
      <c r="L7104" s="80" t="s">
        <v>1887</v>
      </c>
      <c r="M7104" s="81" t="s">
        <v>1888</v>
      </c>
      <c r="N7104" s="47" t="s">
        <v>15353</v>
      </c>
      <c r="O7104" s="33">
        <v>2</v>
      </c>
      <c r="P7104" s="3">
        <f t="shared" si="661"/>
        <v>0</v>
      </c>
      <c r="Q7104" s="3">
        <f t="shared" si="662"/>
        <v>1</v>
      </c>
      <c r="R7104" s="3">
        <f t="shared" si="663"/>
        <v>0</v>
      </c>
      <c r="S7104" s="3">
        <f t="shared" si="664"/>
        <v>0</v>
      </c>
      <c r="T7104" s="3">
        <f t="shared" si="665"/>
        <v>0</v>
      </c>
      <c r="U7104" s="3">
        <f t="shared" si="666"/>
        <v>0</v>
      </c>
    </row>
    <row r="7105" spans="1:21" ht="12.75" customHeight="1" x14ac:dyDescent="0.2">
      <c r="A7105" s="82" t="s">
        <v>95</v>
      </c>
      <c r="B7105" s="81" t="s">
        <v>96</v>
      </c>
      <c r="C7105" s="47">
        <v>61989592</v>
      </c>
      <c r="D7105" s="80" t="s">
        <v>6673</v>
      </c>
      <c r="E7105" s="81" t="s">
        <v>6797</v>
      </c>
      <c r="F7105" s="82">
        <v>192218613</v>
      </c>
      <c r="G7105" s="83" t="s">
        <v>67</v>
      </c>
      <c r="H7105" s="80" t="s">
        <v>52</v>
      </c>
      <c r="I7105" s="80" t="s">
        <v>16326</v>
      </c>
      <c r="J7105" s="80" t="s">
        <v>16327</v>
      </c>
      <c r="K7105" s="80" t="s">
        <v>102</v>
      </c>
      <c r="L7105" s="80" t="s">
        <v>159</v>
      </c>
      <c r="M7105" s="81" t="s">
        <v>1863</v>
      </c>
      <c r="N7105" s="47" t="s">
        <v>15353</v>
      </c>
      <c r="O7105" s="33">
        <v>2</v>
      </c>
      <c r="P7105" s="3">
        <f t="shared" si="661"/>
        <v>0</v>
      </c>
      <c r="Q7105" s="3">
        <f t="shared" si="662"/>
        <v>1</v>
      </c>
      <c r="R7105" s="3">
        <f t="shared" si="663"/>
        <v>0</v>
      </c>
      <c r="S7105" s="3">
        <f t="shared" si="664"/>
        <v>0</v>
      </c>
      <c r="T7105" s="3">
        <f t="shared" si="665"/>
        <v>0</v>
      </c>
      <c r="U7105" s="3">
        <f t="shared" si="666"/>
        <v>0</v>
      </c>
    </row>
    <row r="7106" spans="1:21" ht="12.75" customHeight="1" x14ac:dyDescent="0.2">
      <c r="A7106" s="82" t="s">
        <v>95</v>
      </c>
      <c r="B7106" s="81" t="s">
        <v>96</v>
      </c>
      <c r="C7106" s="47">
        <v>61989592</v>
      </c>
      <c r="D7106" s="80" t="s">
        <v>6673</v>
      </c>
      <c r="E7106" s="81" t="s">
        <v>6812</v>
      </c>
      <c r="F7106" s="82">
        <v>192175023</v>
      </c>
      <c r="G7106" s="83" t="s">
        <v>105</v>
      </c>
      <c r="H7106" s="80" t="s">
        <v>52</v>
      </c>
      <c r="I7106" s="80" t="s">
        <v>16328</v>
      </c>
      <c r="J7106" s="80" t="s">
        <v>16329</v>
      </c>
      <c r="K7106" s="80" t="s">
        <v>102</v>
      </c>
      <c r="L7106" s="80" t="s">
        <v>1887</v>
      </c>
      <c r="M7106" s="81" t="s">
        <v>1891</v>
      </c>
      <c r="N7106" s="47" t="s">
        <v>15353</v>
      </c>
      <c r="O7106" s="33">
        <v>2</v>
      </c>
      <c r="P7106" s="3">
        <f t="shared" si="661"/>
        <v>0</v>
      </c>
      <c r="Q7106" s="3">
        <f t="shared" si="662"/>
        <v>1</v>
      </c>
      <c r="R7106" s="3">
        <f t="shared" si="663"/>
        <v>0</v>
      </c>
      <c r="S7106" s="3">
        <f t="shared" si="664"/>
        <v>0</v>
      </c>
      <c r="T7106" s="3">
        <f t="shared" si="665"/>
        <v>0</v>
      </c>
      <c r="U7106" s="3">
        <f t="shared" si="666"/>
        <v>0</v>
      </c>
    </row>
    <row r="7107" spans="1:21" ht="12.75" customHeight="1" x14ac:dyDescent="0.2">
      <c r="A7107" s="82" t="s">
        <v>95</v>
      </c>
      <c r="B7107" s="81" t="s">
        <v>96</v>
      </c>
      <c r="C7107" s="47">
        <v>61989592</v>
      </c>
      <c r="D7107" s="80" t="s">
        <v>6673</v>
      </c>
      <c r="E7107" s="81" t="s">
        <v>6812</v>
      </c>
      <c r="F7107" s="82">
        <v>192071373</v>
      </c>
      <c r="G7107" s="83" t="s">
        <v>105</v>
      </c>
      <c r="H7107" s="80" t="s">
        <v>52</v>
      </c>
      <c r="I7107" s="80" t="s">
        <v>16330</v>
      </c>
      <c r="J7107" s="80" t="s">
        <v>16331</v>
      </c>
      <c r="K7107" s="80" t="s">
        <v>102</v>
      </c>
      <c r="L7107" s="80" t="s">
        <v>1887</v>
      </c>
      <c r="M7107" s="81" t="s">
        <v>1937</v>
      </c>
      <c r="N7107" s="47" t="s">
        <v>15353</v>
      </c>
      <c r="O7107" s="33">
        <v>3</v>
      </c>
      <c r="P7107" s="3">
        <f t="shared" si="661"/>
        <v>0</v>
      </c>
      <c r="Q7107" s="3">
        <f t="shared" si="662"/>
        <v>0</v>
      </c>
      <c r="R7107" s="3">
        <f t="shared" si="663"/>
        <v>1</v>
      </c>
      <c r="S7107" s="3">
        <f t="shared" si="664"/>
        <v>0</v>
      </c>
      <c r="T7107" s="3">
        <f t="shared" si="665"/>
        <v>0</v>
      </c>
      <c r="U7107" s="3">
        <f t="shared" si="666"/>
        <v>0</v>
      </c>
    </row>
    <row r="7108" spans="1:21" ht="12.75" customHeight="1" x14ac:dyDescent="0.2">
      <c r="A7108" s="82" t="s">
        <v>95</v>
      </c>
      <c r="B7108" s="81" t="s">
        <v>96</v>
      </c>
      <c r="C7108" s="47">
        <v>61989592</v>
      </c>
      <c r="D7108" s="80" t="s">
        <v>6673</v>
      </c>
      <c r="E7108" s="81" t="s">
        <v>6812</v>
      </c>
      <c r="F7108" s="82">
        <v>192071368</v>
      </c>
      <c r="G7108" s="83" t="s">
        <v>105</v>
      </c>
      <c r="H7108" s="80" t="s">
        <v>52</v>
      </c>
      <c r="I7108" s="80" t="s">
        <v>16332</v>
      </c>
      <c r="J7108" s="80" t="s">
        <v>16333</v>
      </c>
      <c r="K7108" s="80" t="s">
        <v>102</v>
      </c>
      <c r="L7108" s="80" t="s">
        <v>1887</v>
      </c>
      <c r="M7108" s="81" t="s">
        <v>1937</v>
      </c>
      <c r="N7108" s="47" t="s">
        <v>15353</v>
      </c>
      <c r="O7108" s="33">
        <v>3</v>
      </c>
      <c r="P7108" s="3">
        <f t="shared" si="661"/>
        <v>0</v>
      </c>
      <c r="Q7108" s="3">
        <f t="shared" si="662"/>
        <v>0</v>
      </c>
      <c r="R7108" s="3">
        <f t="shared" si="663"/>
        <v>1</v>
      </c>
      <c r="S7108" s="3">
        <f t="shared" si="664"/>
        <v>0</v>
      </c>
      <c r="T7108" s="3">
        <f t="shared" si="665"/>
        <v>0</v>
      </c>
      <c r="U7108" s="3">
        <f t="shared" si="666"/>
        <v>0</v>
      </c>
    </row>
    <row r="7109" spans="1:21" ht="12.75" customHeight="1" x14ac:dyDescent="0.2">
      <c r="A7109" s="82" t="s">
        <v>95</v>
      </c>
      <c r="B7109" s="81" t="s">
        <v>96</v>
      </c>
      <c r="C7109" s="47">
        <v>61989592</v>
      </c>
      <c r="D7109" s="80" t="s">
        <v>6673</v>
      </c>
      <c r="E7109" s="81" t="s">
        <v>6812</v>
      </c>
      <c r="F7109" s="82">
        <v>192071360</v>
      </c>
      <c r="G7109" s="83" t="s">
        <v>105</v>
      </c>
      <c r="H7109" s="80" t="s">
        <v>52</v>
      </c>
      <c r="I7109" s="80" t="s">
        <v>7106</v>
      </c>
      <c r="J7109" s="80" t="s">
        <v>16334</v>
      </c>
      <c r="K7109" s="80" t="s">
        <v>102</v>
      </c>
      <c r="L7109" s="80" t="s">
        <v>1887</v>
      </c>
      <c r="M7109" s="81" t="s">
        <v>1937</v>
      </c>
      <c r="N7109" s="47" t="s">
        <v>15353</v>
      </c>
      <c r="O7109" s="33">
        <v>2</v>
      </c>
      <c r="P7109" s="3">
        <f t="shared" ref="P7109:P7172" si="667">IF(O7109=1,1,0)</f>
        <v>0</v>
      </c>
      <c r="Q7109" s="3">
        <f t="shared" ref="Q7109:Q7172" si="668">IF(O7109=2,1,0)</f>
        <v>1</v>
      </c>
      <c r="R7109" s="3">
        <f t="shared" ref="R7109:R7172" si="669">IF(O7109=3,1,0)</f>
        <v>0</v>
      </c>
      <c r="S7109" s="3">
        <f t="shared" ref="S7109:S7172" si="670">IF(O7109=4,1,0)</f>
        <v>0</v>
      </c>
      <c r="T7109" s="3">
        <f t="shared" ref="T7109:T7172" si="671">IF(O7109=5,1,0)</f>
        <v>0</v>
      </c>
      <c r="U7109" s="3">
        <f t="shared" ref="U7109:U7172" si="672">IF(O7109="Bez finální známky, nebyl získán potřebný počet posudků",1,IF(O7109="N (nehodnoceno)",1,0))</f>
        <v>0</v>
      </c>
    </row>
    <row r="7110" spans="1:21" ht="12.75" customHeight="1" x14ac:dyDescent="0.2">
      <c r="A7110" s="82" t="s">
        <v>95</v>
      </c>
      <c r="B7110" s="81" t="s">
        <v>96</v>
      </c>
      <c r="C7110" s="47">
        <v>61989592</v>
      </c>
      <c r="D7110" s="80" t="s">
        <v>6673</v>
      </c>
      <c r="E7110" s="81" t="s">
        <v>6812</v>
      </c>
      <c r="F7110" s="82">
        <v>191964450</v>
      </c>
      <c r="G7110" s="83" t="s">
        <v>105</v>
      </c>
      <c r="H7110" s="80" t="s">
        <v>52</v>
      </c>
      <c r="I7110" s="80" t="s">
        <v>7113</v>
      </c>
      <c r="J7110" s="80" t="s">
        <v>16425</v>
      </c>
      <c r="K7110" s="80" t="s">
        <v>102</v>
      </c>
      <c r="L7110" s="80" t="s">
        <v>1887</v>
      </c>
      <c r="M7110" s="81" t="s">
        <v>1937</v>
      </c>
      <c r="N7110" s="47" t="s">
        <v>15353</v>
      </c>
      <c r="O7110" s="33">
        <v>2</v>
      </c>
      <c r="P7110" s="3">
        <f t="shared" si="667"/>
        <v>0</v>
      </c>
      <c r="Q7110" s="3">
        <f t="shared" si="668"/>
        <v>1</v>
      </c>
      <c r="R7110" s="3">
        <f t="shared" si="669"/>
        <v>0</v>
      </c>
      <c r="S7110" s="3">
        <f t="shared" si="670"/>
        <v>0</v>
      </c>
      <c r="T7110" s="3">
        <f t="shared" si="671"/>
        <v>0</v>
      </c>
      <c r="U7110" s="3">
        <f t="shared" si="672"/>
        <v>0</v>
      </c>
    </row>
    <row r="7111" spans="1:21" ht="12.75" customHeight="1" x14ac:dyDescent="0.2">
      <c r="A7111" s="82" t="s">
        <v>95</v>
      </c>
      <c r="B7111" s="81" t="s">
        <v>96</v>
      </c>
      <c r="C7111" s="47">
        <v>61989592</v>
      </c>
      <c r="D7111" s="80" t="s">
        <v>6673</v>
      </c>
      <c r="E7111" s="81" t="s">
        <v>6812</v>
      </c>
      <c r="F7111" s="82">
        <v>192175044</v>
      </c>
      <c r="G7111" s="83" t="s">
        <v>167</v>
      </c>
      <c r="H7111" s="80" t="s">
        <v>52</v>
      </c>
      <c r="I7111" s="80" t="s">
        <v>7108</v>
      </c>
      <c r="J7111" s="80" t="s">
        <v>16426</v>
      </c>
      <c r="K7111" s="80" t="s">
        <v>102</v>
      </c>
      <c r="L7111" s="80" t="s">
        <v>1887</v>
      </c>
      <c r="M7111" s="81" t="s">
        <v>1937</v>
      </c>
      <c r="N7111" s="47" t="s">
        <v>15353</v>
      </c>
      <c r="O7111" s="33">
        <v>2</v>
      </c>
      <c r="P7111" s="3">
        <f t="shared" si="667"/>
        <v>0</v>
      </c>
      <c r="Q7111" s="3">
        <f t="shared" si="668"/>
        <v>1</v>
      </c>
      <c r="R7111" s="3">
        <f t="shared" si="669"/>
        <v>0</v>
      </c>
      <c r="S7111" s="3">
        <f t="shared" si="670"/>
        <v>0</v>
      </c>
      <c r="T7111" s="3">
        <f t="shared" si="671"/>
        <v>0</v>
      </c>
      <c r="U7111" s="3">
        <f t="shared" si="672"/>
        <v>0</v>
      </c>
    </row>
    <row r="7112" spans="1:21" ht="12.75" customHeight="1" x14ac:dyDescent="0.2">
      <c r="A7112" s="82" t="s">
        <v>95</v>
      </c>
      <c r="B7112" s="81" t="s">
        <v>96</v>
      </c>
      <c r="C7112" s="47">
        <v>61989592</v>
      </c>
      <c r="D7112" s="80" t="s">
        <v>6673</v>
      </c>
      <c r="E7112" s="81" t="s">
        <v>6674</v>
      </c>
      <c r="F7112" s="82">
        <v>192219153</v>
      </c>
      <c r="G7112" s="83" t="s">
        <v>67</v>
      </c>
      <c r="H7112" s="80" t="s">
        <v>52</v>
      </c>
      <c r="I7112" s="80" t="s">
        <v>16534</v>
      </c>
      <c r="J7112" s="80" t="s">
        <v>16535</v>
      </c>
      <c r="K7112" s="80" t="s">
        <v>315</v>
      </c>
      <c r="L7112" s="80" t="s">
        <v>337</v>
      </c>
      <c r="M7112" s="81" t="s">
        <v>338</v>
      </c>
      <c r="N7112" s="47" t="s">
        <v>15353</v>
      </c>
      <c r="O7112" s="33">
        <v>3</v>
      </c>
      <c r="P7112" s="3">
        <f t="shared" si="667"/>
        <v>0</v>
      </c>
      <c r="Q7112" s="3">
        <f t="shared" si="668"/>
        <v>0</v>
      </c>
      <c r="R7112" s="3">
        <f t="shared" si="669"/>
        <v>1</v>
      </c>
      <c r="S7112" s="3">
        <f t="shared" si="670"/>
        <v>0</v>
      </c>
      <c r="T7112" s="3">
        <f t="shared" si="671"/>
        <v>0</v>
      </c>
      <c r="U7112" s="3">
        <f t="shared" si="672"/>
        <v>0</v>
      </c>
    </row>
    <row r="7113" spans="1:21" ht="12.75" customHeight="1" x14ac:dyDescent="0.2">
      <c r="A7113" s="82" t="s">
        <v>95</v>
      </c>
      <c r="B7113" s="81" t="s">
        <v>96</v>
      </c>
      <c r="C7113" s="47">
        <v>61989592</v>
      </c>
      <c r="D7113" s="80" t="s">
        <v>6673</v>
      </c>
      <c r="E7113" s="81" t="s">
        <v>6674</v>
      </c>
      <c r="F7113" s="82">
        <v>192219253</v>
      </c>
      <c r="G7113" s="83" t="s">
        <v>67</v>
      </c>
      <c r="H7113" s="80" t="s">
        <v>52</v>
      </c>
      <c r="I7113" s="80" t="s">
        <v>16538</v>
      </c>
      <c r="J7113" s="80" t="s">
        <v>16539</v>
      </c>
      <c r="K7113" s="80" t="s">
        <v>315</v>
      </c>
      <c r="L7113" s="80" t="s">
        <v>1511</v>
      </c>
      <c r="M7113" s="81" t="s">
        <v>1512</v>
      </c>
      <c r="N7113" s="47" t="s">
        <v>15353</v>
      </c>
      <c r="O7113" s="33">
        <v>5</v>
      </c>
      <c r="P7113" s="3">
        <f t="shared" si="667"/>
        <v>0</v>
      </c>
      <c r="Q7113" s="3">
        <f t="shared" si="668"/>
        <v>0</v>
      </c>
      <c r="R7113" s="3">
        <f t="shared" si="669"/>
        <v>0</v>
      </c>
      <c r="S7113" s="3">
        <f t="shared" si="670"/>
        <v>0</v>
      </c>
      <c r="T7113" s="3">
        <f t="shared" si="671"/>
        <v>1</v>
      </c>
      <c r="U7113" s="3">
        <f t="shared" si="672"/>
        <v>0</v>
      </c>
    </row>
    <row r="7114" spans="1:21" ht="12.75" customHeight="1" x14ac:dyDescent="0.2">
      <c r="A7114" s="82" t="s">
        <v>95</v>
      </c>
      <c r="B7114" s="81" t="s">
        <v>96</v>
      </c>
      <c r="C7114" s="47">
        <v>61989592</v>
      </c>
      <c r="D7114" s="80" t="s">
        <v>6673</v>
      </c>
      <c r="E7114" s="81" t="s">
        <v>6797</v>
      </c>
      <c r="F7114" s="82">
        <v>192218175</v>
      </c>
      <c r="G7114" s="83" t="s">
        <v>167</v>
      </c>
      <c r="H7114" s="80" t="s">
        <v>52</v>
      </c>
      <c r="I7114" s="80" t="s">
        <v>17009</v>
      </c>
      <c r="J7114" s="80" t="s">
        <v>17010</v>
      </c>
      <c r="K7114" s="80" t="s">
        <v>102</v>
      </c>
      <c r="L7114" s="80" t="s">
        <v>125</v>
      </c>
      <c r="M7114" s="81" t="s">
        <v>126</v>
      </c>
      <c r="N7114" s="47" t="s">
        <v>15353</v>
      </c>
      <c r="O7114" s="33">
        <v>3</v>
      </c>
      <c r="P7114" s="3">
        <f t="shared" si="667"/>
        <v>0</v>
      </c>
      <c r="Q7114" s="3">
        <f t="shared" si="668"/>
        <v>0</v>
      </c>
      <c r="R7114" s="3">
        <f t="shared" si="669"/>
        <v>1</v>
      </c>
      <c r="S7114" s="3">
        <f t="shared" si="670"/>
        <v>0</v>
      </c>
      <c r="T7114" s="3">
        <f t="shared" si="671"/>
        <v>0</v>
      </c>
      <c r="U7114" s="3">
        <f t="shared" si="672"/>
        <v>0</v>
      </c>
    </row>
    <row r="7115" spans="1:21" ht="12.75" customHeight="1" x14ac:dyDescent="0.2">
      <c r="A7115" s="82" t="s">
        <v>95</v>
      </c>
      <c r="B7115" s="81" t="s">
        <v>96</v>
      </c>
      <c r="C7115" s="47">
        <v>61989592</v>
      </c>
      <c r="D7115" s="80" t="s">
        <v>6673</v>
      </c>
      <c r="E7115" s="81" t="s">
        <v>6877</v>
      </c>
      <c r="F7115" s="82">
        <v>192219000</v>
      </c>
      <c r="G7115" s="83" t="s">
        <v>67</v>
      </c>
      <c r="H7115" s="80" t="s">
        <v>52</v>
      </c>
      <c r="I7115" s="80" t="s">
        <v>11999</v>
      </c>
      <c r="J7115" s="80" t="s">
        <v>17290</v>
      </c>
      <c r="K7115" s="80" t="s">
        <v>341</v>
      </c>
      <c r="L7115" s="80" t="s">
        <v>350</v>
      </c>
      <c r="M7115" s="81" t="s">
        <v>126</v>
      </c>
      <c r="N7115" s="47" t="s">
        <v>15353</v>
      </c>
      <c r="O7115" s="33">
        <v>4</v>
      </c>
      <c r="P7115" s="3">
        <f t="shared" si="667"/>
        <v>0</v>
      </c>
      <c r="Q7115" s="3">
        <f t="shared" si="668"/>
        <v>0</v>
      </c>
      <c r="R7115" s="3">
        <f t="shared" si="669"/>
        <v>0</v>
      </c>
      <c r="S7115" s="3">
        <f t="shared" si="670"/>
        <v>1</v>
      </c>
      <c r="T7115" s="3">
        <f t="shared" si="671"/>
        <v>0</v>
      </c>
      <c r="U7115" s="3">
        <f t="shared" si="672"/>
        <v>0</v>
      </c>
    </row>
    <row r="7116" spans="1:21" ht="12.75" customHeight="1" x14ac:dyDescent="0.2">
      <c r="A7116" s="82" t="s">
        <v>95</v>
      </c>
      <c r="B7116" s="81" t="s">
        <v>96</v>
      </c>
      <c r="C7116" s="47">
        <v>61989592</v>
      </c>
      <c r="D7116" s="80" t="s">
        <v>6673</v>
      </c>
      <c r="E7116" s="81" t="s">
        <v>6674</v>
      </c>
      <c r="F7116" s="82">
        <v>192175096</v>
      </c>
      <c r="G7116" s="83" t="s">
        <v>67</v>
      </c>
      <c r="H7116" s="80" t="s">
        <v>52</v>
      </c>
      <c r="I7116" s="80" t="s">
        <v>18594</v>
      </c>
      <c r="J7116" s="80" t="s">
        <v>18595</v>
      </c>
      <c r="K7116" s="80" t="s">
        <v>80</v>
      </c>
      <c r="L7116" s="80" t="s">
        <v>417</v>
      </c>
      <c r="M7116" s="81" t="s">
        <v>418</v>
      </c>
      <c r="N7116" s="47" t="s">
        <v>15353</v>
      </c>
      <c r="O7116" s="33">
        <v>3</v>
      </c>
      <c r="P7116" s="3">
        <f t="shared" si="667"/>
        <v>0</v>
      </c>
      <c r="Q7116" s="3">
        <f t="shared" si="668"/>
        <v>0</v>
      </c>
      <c r="R7116" s="3">
        <f t="shared" si="669"/>
        <v>1</v>
      </c>
      <c r="S7116" s="3">
        <f t="shared" si="670"/>
        <v>0</v>
      </c>
      <c r="T7116" s="3">
        <f t="shared" si="671"/>
        <v>0</v>
      </c>
      <c r="U7116" s="3">
        <f t="shared" si="672"/>
        <v>0</v>
      </c>
    </row>
    <row r="7117" spans="1:21" ht="12.75" customHeight="1" x14ac:dyDescent="0.2">
      <c r="A7117" s="82" t="s">
        <v>95</v>
      </c>
      <c r="B7117" s="81" t="s">
        <v>96</v>
      </c>
      <c r="C7117" s="47">
        <v>61989592</v>
      </c>
      <c r="D7117" s="80" t="s">
        <v>6673</v>
      </c>
      <c r="E7117" s="81" t="s">
        <v>6689</v>
      </c>
      <c r="F7117" s="82">
        <v>192217515</v>
      </c>
      <c r="G7117" s="83" t="s">
        <v>122</v>
      </c>
      <c r="H7117" s="80" t="s">
        <v>29</v>
      </c>
      <c r="I7117" s="80" t="s">
        <v>19632</v>
      </c>
      <c r="J7117" s="80" t="s">
        <v>19633</v>
      </c>
      <c r="K7117" s="80" t="s">
        <v>366</v>
      </c>
      <c r="L7117" s="80" t="s">
        <v>1641</v>
      </c>
      <c r="M7117" s="81" t="s">
        <v>3944</v>
      </c>
      <c r="N7117" s="47" t="s">
        <v>15353</v>
      </c>
      <c r="O7117" s="33">
        <v>2</v>
      </c>
      <c r="P7117" s="3">
        <f t="shared" si="667"/>
        <v>0</v>
      </c>
      <c r="Q7117" s="3">
        <f t="shared" si="668"/>
        <v>1</v>
      </c>
      <c r="R7117" s="3">
        <f t="shared" si="669"/>
        <v>0</v>
      </c>
      <c r="S7117" s="3">
        <f t="shared" si="670"/>
        <v>0</v>
      </c>
      <c r="T7117" s="3">
        <f t="shared" si="671"/>
        <v>0</v>
      </c>
      <c r="U7117" s="3">
        <f t="shared" si="672"/>
        <v>0</v>
      </c>
    </row>
    <row r="7118" spans="1:21" ht="12.75" customHeight="1" x14ac:dyDescent="0.2">
      <c r="A7118" s="82" t="s">
        <v>95</v>
      </c>
      <c r="B7118" s="81" t="s">
        <v>96</v>
      </c>
      <c r="C7118" s="47">
        <v>61989592</v>
      </c>
      <c r="D7118" s="80" t="s">
        <v>6673</v>
      </c>
      <c r="E7118" s="81" t="s">
        <v>6689</v>
      </c>
      <c r="F7118" s="82">
        <v>192196101</v>
      </c>
      <c r="G7118" s="83" t="s">
        <v>122</v>
      </c>
      <c r="H7118" s="80" t="s">
        <v>29</v>
      </c>
      <c r="I7118" s="80" t="s">
        <v>19638</v>
      </c>
      <c r="J7118" s="80" t="s">
        <v>19639</v>
      </c>
      <c r="K7118" s="80" t="s">
        <v>80</v>
      </c>
      <c r="L7118" s="80" t="s">
        <v>81</v>
      </c>
      <c r="M7118" s="81" t="s">
        <v>235</v>
      </c>
      <c r="N7118" s="47" t="s">
        <v>15353</v>
      </c>
      <c r="O7118" s="33">
        <v>2</v>
      </c>
      <c r="P7118" s="3">
        <f t="shared" si="667"/>
        <v>0</v>
      </c>
      <c r="Q7118" s="3">
        <f t="shared" si="668"/>
        <v>1</v>
      </c>
      <c r="R7118" s="3">
        <f t="shared" si="669"/>
        <v>0</v>
      </c>
      <c r="S7118" s="3">
        <f t="shared" si="670"/>
        <v>0</v>
      </c>
      <c r="T7118" s="3">
        <f t="shared" si="671"/>
        <v>0</v>
      </c>
      <c r="U7118" s="3">
        <f t="shared" si="672"/>
        <v>0</v>
      </c>
    </row>
    <row r="7119" spans="1:21" ht="12.75" customHeight="1" x14ac:dyDescent="0.2">
      <c r="A7119" s="82" t="s">
        <v>95</v>
      </c>
      <c r="B7119" s="81" t="s">
        <v>96</v>
      </c>
      <c r="C7119" s="47">
        <v>61989592</v>
      </c>
      <c r="D7119" s="80" t="s">
        <v>6673</v>
      </c>
      <c r="E7119" s="81" t="s">
        <v>6689</v>
      </c>
      <c r="F7119" s="82">
        <v>192004141</v>
      </c>
      <c r="G7119" s="83" t="s">
        <v>67</v>
      </c>
      <c r="H7119" s="80" t="s">
        <v>52</v>
      </c>
      <c r="I7119" s="80" t="s">
        <v>19699</v>
      </c>
      <c r="J7119" s="80" t="s">
        <v>19700</v>
      </c>
      <c r="K7119" s="80" t="s">
        <v>366</v>
      </c>
      <c r="L7119" s="80" t="s">
        <v>1062</v>
      </c>
      <c r="M7119" s="81" t="s">
        <v>1737</v>
      </c>
      <c r="N7119" s="47" t="s">
        <v>15353</v>
      </c>
      <c r="O7119" s="33">
        <v>1</v>
      </c>
      <c r="P7119" s="3">
        <f t="shared" si="667"/>
        <v>1</v>
      </c>
      <c r="Q7119" s="3">
        <f t="shared" si="668"/>
        <v>0</v>
      </c>
      <c r="R7119" s="3">
        <f t="shared" si="669"/>
        <v>0</v>
      </c>
      <c r="S7119" s="3">
        <f t="shared" si="670"/>
        <v>0</v>
      </c>
      <c r="T7119" s="3">
        <f t="shared" si="671"/>
        <v>0</v>
      </c>
      <c r="U7119" s="3">
        <f t="shared" si="672"/>
        <v>0</v>
      </c>
    </row>
    <row r="7120" spans="1:21" ht="12.75" customHeight="1" x14ac:dyDescent="0.2">
      <c r="A7120" s="82" t="s">
        <v>95</v>
      </c>
      <c r="B7120" s="81" t="s">
        <v>96</v>
      </c>
      <c r="C7120" s="47">
        <v>61989592</v>
      </c>
      <c r="D7120" s="80" t="s">
        <v>6673</v>
      </c>
      <c r="E7120" s="81" t="s">
        <v>6689</v>
      </c>
      <c r="F7120" s="82">
        <v>192217521</v>
      </c>
      <c r="G7120" s="83" t="s">
        <v>105</v>
      </c>
      <c r="H7120" s="80" t="s">
        <v>29</v>
      </c>
      <c r="I7120" s="80" t="s">
        <v>19743</v>
      </c>
      <c r="J7120" s="80" t="s">
        <v>19744</v>
      </c>
      <c r="K7120" s="80" t="s">
        <v>366</v>
      </c>
      <c r="L7120" s="80" t="s">
        <v>1062</v>
      </c>
      <c r="M7120" s="81" t="s">
        <v>1595</v>
      </c>
      <c r="N7120" s="47" t="s">
        <v>15353</v>
      </c>
      <c r="O7120" s="33">
        <v>3</v>
      </c>
      <c r="P7120" s="3">
        <f t="shared" si="667"/>
        <v>0</v>
      </c>
      <c r="Q7120" s="3">
        <f t="shared" si="668"/>
        <v>0</v>
      </c>
      <c r="R7120" s="3">
        <f t="shared" si="669"/>
        <v>1</v>
      </c>
      <c r="S7120" s="3">
        <f t="shared" si="670"/>
        <v>0</v>
      </c>
      <c r="T7120" s="3">
        <f t="shared" si="671"/>
        <v>0</v>
      </c>
      <c r="U7120" s="3">
        <f t="shared" si="672"/>
        <v>0</v>
      </c>
    </row>
    <row r="7121" spans="1:21" ht="12.75" customHeight="1" x14ac:dyDescent="0.2">
      <c r="A7121" s="82" t="s">
        <v>95</v>
      </c>
      <c r="B7121" s="81" t="s">
        <v>96</v>
      </c>
      <c r="C7121" s="47">
        <v>61989592</v>
      </c>
      <c r="D7121" s="80" t="s">
        <v>6673</v>
      </c>
      <c r="E7121" s="81" t="s">
        <v>6689</v>
      </c>
      <c r="F7121" s="82">
        <v>192217602</v>
      </c>
      <c r="G7121" s="83" t="s">
        <v>105</v>
      </c>
      <c r="H7121" s="80" t="s">
        <v>29</v>
      </c>
      <c r="I7121" s="80" t="s">
        <v>19749</v>
      </c>
      <c r="J7121" s="80" t="s">
        <v>19750</v>
      </c>
      <c r="K7121" s="80" t="s">
        <v>366</v>
      </c>
      <c r="L7121" s="80" t="s">
        <v>1062</v>
      </c>
      <c r="M7121" s="81" t="s">
        <v>1595</v>
      </c>
      <c r="N7121" s="47" t="s">
        <v>15353</v>
      </c>
      <c r="O7121" s="33">
        <v>3</v>
      </c>
      <c r="P7121" s="3">
        <f t="shared" si="667"/>
        <v>0</v>
      </c>
      <c r="Q7121" s="3">
        <f t="shared" si="668"/>
        <v>0</v>
      </c>
      <c r="R7121" s="3">
        <f t="shared" si="669"/>
        <v>1</v>
      </c>
      <c r="S7121" s="3">
        <f t="shared" si="670"/>
        <v>0</v>
      </c>
      <c r="T7121" s="3">
        <f t="shared" si="671"/>
        <v>0</v>
      </c>
      <c r="U7121" s="3">
        <f t="shared" si="672"/>
        <v>0</v>
      </c>
    </row>
    <row r="7122" spans="1:21" ht="12.75" customHeight="1" x14ac:dyDescent="0.2">
      <c r="A7122" s="15" t="s">
        <v>95</v>
      </c>
      <c r="B7122" s="16" t="s">
        <v>96</v>
      </c>
      <c r="C7122" s="44">
        <v>216275</v>
      </c>
      <c r="D7122" s="9" t="s">
        <v>7266</v>
      </c>
      <c r="E7122" s="10" t="s">
        <v>7275</v>
      </c>
      <c r="F7122" s="17">
        <v>191859671</v>
      </c>
      <c r="G7122" s="12" t="s">
        <v>122</v>
      </c>
      <c r="H7122" s="9" t="s">
        <v>29</v>
      </c>
      <c r="I7122" s="9" t="s">
        <v>7374</v>
      </c>
      <c r="J7122" s="9" t="s">
        <v>7375</v>
      </c>
      <c r="K7122" s="9" t="s">
        <v>152</v>
      </c>
      <c r="L7122" s="80" t="s">
        <v>383</v>
      </c>
      <c r="M7122" s="10">
        <v>10404</v>
      </c>
      <c r="N7122" s="11" t="s">
        <v>43</v>
      </c>
      <c r="O7122" s="13">
        <v>1</v>
      </c>
      <c r="P7122" s="3">
        <f t="shared" si="667"/>
        <v>1</v>
      </c>
      <c r="Q7122" s="3">
        <f t="shared" si="668"/>
        <v>0</v>
      </c>
      <c r="R7122" s="3">
        <f t="shared" si="669"/>
        <v>0</v>
      </c>
      <c r="S7122" s="3">
        <f t="shared" si="670"/>
        <v>0</v>
      </c>
      <c r="T7122" s="3">
        <f t="shared" si="671"/>
        <v>0</v>
      </c>
      <c r="U7122" s="3">
        <f t="shared" si="672"/>
        <v>0</v>
      </c>
    </row>
    <row r="7123" spans="1:21" ht="12.75" customHeight="1" x14ac:dyDescent="0.2">
      <c r="A7123" s="15" t="s">
        <v>95</v>
      </c>
      <c r="B7123" s="16" t="s">
        <v>96</v>
      </c>
      <c r="C7123" s="44">
        <v>216275</v>
      </c>
      <c r="D7123" s="9" t="s">
        <v>7266</v>
      </c>
      <c r="E7123" s="10" t="s">
        <v>7275</v>
      </c>
      <c r="F7123" s="17">
        <v>191900514</v>
      </c>
      <c r="G7123" s="12" t="s">
        <v>249</v>
      </c>
      <c r="H7123" s="9" t="s">
        <v>29</v>
      </c>
      <c r="I7123" s="9" t="s">
        <v>7376</v>
      </c>
      <c r="J7123" s="9" t="s">
        <v>7377</v>
      </c>
      <c r="K7123" s="9" t="s">
        <v>152</v>
      </c>
      <c r="L7123" s="80" t="s">
        <v>383</v>
      </c>
      <c r="M7123" s="10">
        <v>10404</v>
      </c>
      <c r="N7123" s="11" t="s">
        <v>43</v>
      </c>
      <c r="O7123" s="13">
        <v>3</v>
      </c>
      <c r="P7123" s="3">
        <f t="shared" si="667"/>
        <v>0</v>
      </c>
      <c r="Q7123" s="3">
        <f t="shared" si="668"/>
        <v>0</v>
      </c>
      <c r="R7123" s="3">
        <f t="shared" si="669"/>
        <v>1</v>
      </c>
      <c r="S7123" s="3">
        <f t="shared" si="670"/>
        <v>0</v>
      </c>
      <c r="T7123" s="3">
        <f t="shared" si="671"/>
        <v>0</v>
      </c>
      <c r="U7123" s="3">
        <f t="shared" si="672"/>
        <v>0</v>
      </c>
    </row>
    <row r="7124" spans="1:21" ht="12.75" customHeight="1" x14ac:dyDescent="0.2">
      <c r="A7124" s="15" t="s">
        <v>95</v>
      </c>
      <c r="B7124" s="16" t="s">
        <v>96</v>
      </c>
      <c r="C7124" s="44">
        <v>216275</v>
      </c>
      <c r="D7124" s="9" t="s">
        <v>7266</v>
      </c>
      <c r="E7124" s="10" t="s">
        <v>7275</v>
      </c>
      <c r="F7124" s="17">
        <v>191900525</v>
      </c>
      <c r="G7124" s="12" t="s">
        <v>64</v>
      </c>
      <c r="H7124" s="9" t="s">
        <v>29</v>
      </c>
      <c r="I7124" s="9" t="s">
        <v>7378</v>
      </c>
      <c r="J7124" s="9" t="s">
        <v>7379</v>
      </c>
      <c r="K7124" s="9" t="s">
        <v>152</v>
      </c>
      <c r="L7124" s="80" t="s">
        <v>383</v>
      </c>
      <c r="M7124" s="10">
        <v>10404</v>
      </c>
      <c r="N7124" s="11" t="s">
        <v>43</v>
      </c>
      <c r="O7124" s="13">
        <v>2</v>
      </c>
      <c r="P7124" s="3">
        <f t="shared" si="667"/>
        <v>0</v>
      </c>
      <c r="Q7124" s="3">
        <f t="shared" si="668"/>
        <v>1</v>
      </c>
      <c r="R7124" s="3">
        <f t="shared" si="669"/>
        <v>0</v>
      </c>
      <c r="S7124" s="3">
        <f t="shared" si="670"/>
        <v>0</v>
      </c>
      <c r="T7124" s="3">
        <f t="shared" si="671"/>
        <v>0</v>
      </c>
      <c r="U7124" s="3">
        <f t="shared" si="672"/>
        <v>0</v>
      </c>
    </row>
    <row r="7125" spans="1:21" ht="12.75" customHeight="1" x14ac:dyDescent="0.2">
      <c r="A7125" s="15" t="s">
        <v>95</v>
      </c>
      <c r="B7125" s="16" t="s">
        <v>96</v>
      </c>
      <c r="C7125" s="44">
        <v>216275</v>
      </c>
      <c r="D7125" s="9" t="s">
        <v>7266</v>
      </c>
      <c r="E7125" s="10" t="s">
        <v>7275</v>
      </c>
      <c r="F7125" s="17">
        <v>191900526</v>
      </c>
      <c r="G7125" s="12" t="s">
        <v>122</v>
      </c>
      <c r="H7125" s="9" t="s">
        <v>29</v>
      </c>
      <c r="I7125" s="9" t="s">
        <v>7380</v>
      </c>
      <c r="J7125" s="9" t="s">
        <v>7381</v>
      </c>
      <c r="K7125" s="9" t="s">
        <v>152</v>
      </c>
      <c r="L7125" s="80" t="s">
        <v>383</v>
      </c>
      <c r="M7125" s="10">
        <v>10401</v>
      </c>
      <c r="N7125" s="11" t="s">
        <v>43</v>
      </c>
      <c r="O7125" s="13">
        <v>3</v>
      </c>
      <c r="P7125" s="3">
        <f t="shared" si="667"/>
        <v>0</v>
      </c>
      <c r="Q7125" s="3">
        <f t="shared" si="668"/>
        <v>0</v>
      </c>
      <c r="R7125" s="3">
        <f t="shared" si="669"/>
        <v>1</v>
      </c>
      <c r="S7125" s="3">
        <f t="shared" si="670"/>
        <v>0</v>
      </c>
      <c r="T7125" s="3">
        <f t="shared" si="671"/>
        <v>0</v>
      </c>
      <c r="U7125" s="3">
        <f t="shared" si="672"/>
        <v>0</v>
      </c>
    </row>
    <row r="7126" spans="1:21" ht="12.75" customHeight="1" x14ac:dyDescent="0.2">
      <c r="A7126" s="15" t="s">
        <v>95</v>
      </c>
      <c r="B7126" s="16" t="s">
        <v>96</v>
      </c>
      <c r="C7126" s="44">
        <v>216275</v>
      </c>
      <c r="D7126" s="9" t="s">
        <v>7266</v>
      </c>
      <c r="E7126" s="10" t="s">
        <v>7275</v>
      </c>
      <c r="F7126" s="17">
        <v>191900535</v>
      </c>
      <c r="G7126" s="12" t="s">
        <v>122</v>
      </c>
      <c r="H7126" s="9" t="s">
        <v>29</v>
      </c>
      <c r="I7126" s="9" t="s">
        <v>7382</v>
      </c>
      <c r="J7126" s="9" t="s">
        <v>7383</v>
      </c>
      <c r="K7126" s="9" t="s">
        <v>152</v>
      </c>
      <c r="L7126" s="80" t="s">
        <v>383</v>
      </c>
      <c r="M7126" s="10">
        <v>10402</v>
      </c>
      <c r="N7126" s="11" t="s">
        <v>43</v>
      </c>
      <c r="O7126" s="13">
        <v>2</v>
      </c>
      <c r="P7126" s="3">
        <f t="shared" si="667"/>
        <v>0</v>
      </c>
      <c r="Q7126" s="3">
        <f t="shared" si="668"/>
        <v>1</v>
      </c>
      <c r="R7126" s="3">
        <f t="shared" si="669"/>
        <v>0</v>
      </c>
      <c r="S7126" s="3">
        <f t="shared" si="670"/>
        <v>0</v>
      </c>
      <c r="T7126" s="3">
        <f t="shared" si="671"/>
        <v>0</v>
      </c>
      <c r="U7126" s="3">
        <f t="shared" si="672"/>
        <v>0</v>
      </c>
    </row>
    <row r="7127" spans="1:21" ht="12.75" customHeight="1" x14ac:dyDescent="0.2">
      <c r="A7127" s="15" t="s">
        <v>95</v>
      </c>
      <c r="B7127" s="16" t="s">
        <v>96</v>
      </c>
      <c r="C7127" s="44">
        <v>216275</v>
      </c>
      <c r="D7127" s="9" t="s">
        <v>7266</v>
      </c>
      <c r="E7127" s="10" t="s">
        <v>7275</v>
      </c>
      <c r="F7127" s="17">
        <v>191900541</v>
      </c>
      <c r="G7127" s="12" t="s">
        <v>249</v>
      </c>
      <c r="H7127" s="9" t="s">
        <v>29</v>
      </c>
      <c r="I7127" s="9" t="s">
        <v>7384</v>
      </c>
      <c r="J7127" s="9" t="s">
        <v>7385</v>
      </c>
      <c r="K7127" s="9" t="s">
        <v>152</v>
      </c>
      <c r="L7127" s="80" t="s">
        <v>383</v>
      </c>
      <c r="M7127" s="10">
        <v>10401</v>
      </c>
      <c r="N7127" s="11" t="s">
        <v>43</v>
      </c>
      <c r="O7127" s="13">
        <v>3</v>
      </c>
      <c r="P7127" s="3">
        <f t="shared" si="667"/>
        <v>0</v>
      </c>
      <c r="Q7127" s="3">
        <f t="shared" si="668"/>
        <v>0</v>
      </c>
      <c r="R7127" s="3">
        <f t="shared" si="669"/>
        <v>1</v>
      </c>
      <c r="S7127" s="3">
        <f t="shared" si="670"/>
        <v>0</v>
      </c>
      <c r="T7127" s="3">
        <f t="shared" si="671"/>
        <v>0</v>
      </c>
      <c r="U7127" s="3">
        <f t="shared" si="672"/>
        <v>0</v>
      </c>
    </row>
    <row r="7128" spans="1:21" ht="12.75" customHeight="1" x14ac:dyDescent="0.2">
      <c r="A7128" s="15" t="s">
        <v>95</v>
      </c>
      <c r="B7128" s="16" t="s">
        <v>96</v>
      </c>
      <c r="C7128" s="44">
        <v>216275</v>
      </c>
      <c r="D7128" s="9" t="s">
        <v>7266</v>
      </c>
      <c r="E7128" s="10" t="s">
        <v>7275</v>
      </c>
      <c r="F7128" s="17">
        <v>191900550</v>
      </c>
      <c r="G7128" s="12" t="s">
        <v>122</v>
      </c>
      <c r="H7128" s="9" t="s">
        <v>29</v>
      </c>
      <c r="I7128" s="9" t="s">
        <v>7386</v>
      </c>
      <c r="J7128" s="9" t="s">
        <v>7387</v>
      </c>
      <c r="K7128" s="9" t="s">
        <v>152</v>
      </c>
      <c r="L7128" s="80" t="s">
        <v>383</v>
      </c>
      <c r="M7128" s="10">
        <v>10404</v>
      </c>
      <c r="N7128" s="11" t="s">
        <v>43</v>
      </c>
      <c r="O7128" s="13">
        <v>2</v>
      </c>
      <c r="P7128" s="3">
        <f t="shared" si="667"/>
        <v>0</v>
      </c>
      <c r="Q7128" s="3">
        <f t="shared" si="668"/>
        <v>1</v>
      </c>
      <c r="R7128" s="3">
        <f t="shared" si="669"/>
        <v>0</v>
      </c>
      <c r="S7128" s="3">
        <f t="shared" si="670"/>
        <v>0</v>
      </c>
      <c r="T7128" s="3">
        <f t="shared" si="671"/>
        <v>0</v>
      </c>
      <c r="U7128" s="3">
        <f t="shared" si="672"/>
        <v>0</v>
      </c>
    </row>
    <row r="7129" spans="1:21" ht="12.75" customHeight="1" x14ac:dyDescent="0.2">
      <c r="A7129" s="15" t="s">
        <v>95</v>
      </c>
      <c r="B7129" s="16" t="s">
        <v>96</v>
      </c>
      <c r="C7129" s="44">
        <v>216275</v>
      </c>
      <c r="D7129" s="9" t="s">
        <v>7266</v>
      </c>
      <c r="E7129" s="10" t="s">
        <v>7275</v>
      </c>
      <c r="F7129" s="17">
        <v>191900532</v>
      </c>
      <c r="G7129" s="12" t="s">
        <v>249</v>
      </c>
      <c r="H7129" s="9" t="s">
        <v>29</v>
      </c>
      <c r="I7129" s="9" t="s">
        <v>7398</v>
      </c>
      <c r="J7129" s="9" t="s">
        <v>7399</v>
      </c>
      <c r="K7129" s="6" t="s">
        <v>315</v>
      </c>
      <c r="L7129" s="6" t="s">
        <v>587</v>
      </c>
      <c r="M7129" s="10">
        <v>20801</v>
      </c>
      <c r="N7129" s="11" t="s">
        <v>43</v>
      </c>
      <c r="O7129" s="13">
        <v>3</v>
      </c>
      <c r="P7129" s="3">
        <f t="shared" si="667"/>
        <v>0</v>
      </c>
      <c r="Q7129" s="3">
        <f t="shared" si="668"/>
        <v>0</v>
      </c>
      <c r="R7129" s="3">
        <f t="shared" si="669"/>
        <v>1</v>
      </c>
      <c r="S7129" s="3">
        <f t="shared" si="670"/>
        <v>0</v>
      </c>
      <c r="T7129" s="3">
        <f t="shared" si="671"/>
        <v>0</v>
      </c>
      <c r="U7129" s="3">
        <f t="shared" si="672"/>
        <v>0</v>
      </c>
    </row>
    <row r="7130" spans="1:21" ht="12.75" customHeight="1" x14ac:dyDescent="0.2">
      <c r="A7130" s="15" t="s">
        <v>95</v>
      </c>
      <c r="B7130" s="16" t="s">
        <v>96</v>
      </c>
      <c r="C7130" s="44">
        <v>216275</v>
      </c>
      <c r="D7130" s="9" t="s">
        <v>7266</v>
      </c>
      <c r="E7130" s="10" t="s">
        <v>7275</v>
      </c>
      <c r="F7130" s="17">
        <v>191900555</v>
      </c>
      <c r="G7130" s="12" t="s">
        <v>249</v>
      </c>
      <c r="H7130" s="9" t="s">
        <v>29</v>
      </c>
      <c r="I7130" s="9" t="s">
        <v>7402</v>
      </c>
      <c r="J7130" s="9" t="s">
        <v>7403</v>
      </c>
      <c r="K7130" s="6" t="s">
        <v>315</v>
      </c>
      <c r="L7130" s="6" t="s">
        <v>337</v>
      </c>
      <c r="M7130" s="10">
        <v>20704</v>
      </c>
      <c r="N7130" s="11" t="s">
        <v>43</v>
      </c>
      <c r="O7130" s="13">
        <v>2</v>
      </c>
      <c r="P7130" s="3">
        <f t="shared" si="667"/>
        <v>0</v>
      </c>
      <c r="Q7130" s="3">
        <f t="shared" si="668"/>
        <v>1</v>
      </c>
      <c r="R7130" s="3">
        <f t="shared" si="669"/>
        <v>0</v>
      </c>
      <c r="S7130" s="3">
        <f t="shared" si="670"/>
        <v>0</v>
      </c>
      <c r="T7130" s="3">
        <f t="shared" si="671"/>
        <v>0</v>
      </c>
      <c r="U7130" s="3">
        <f t="shared" si="672"/>
        <v>0</v>
      </c>
    </row>
    <row r="7131" spans="1:21" ht="12.75" customHeight="1" x14ac:dyDescent="0.2">
      <c r="A7131" s="15" t="s">
        <v>95</v>
      </c>
      <c r="B7131" s="16" t="s">
        <v>96</v>
      </c>
      <c r="C7131" s="44">
        <v>216275</v>
      </c>
      <c r="D7131" s="9" t="s">
        <v>7266</v>
      </c>
      <c r="E7131" s="10" t="s">
        <v>7267</v>
      </c>
      <c r="F7131" s="17">
        <v>191890503</v>
      </c>
      <c r="G7131" s="12" t="s">
        <v>105</v>
      </c>
      <c r="H7131" s="9" t="s">
        <v>29</v>
      </c>
      <c r="I7131" s="9" t="s">
        <v>7388</v>
      </c>
      <c r="J7131" s="9" t="s">
        <v>7389</v>
      </c>
      <c r="K7131" s="6" t="s">
        <v>315</v>
      </c>
      <c r="L7131" s="6" t="s">
        <v>379</v>
      </c>
      <c r="M7131" s="10">
        <v>20306</v>
      </c>
      <c r="N7131" s="11" t="s">
        <v>43</v>
      </c>
      <c r="O7131" s="13">
        <v>5</v>
      </c>
      <c r="P7131" s="3">
        <f t="shared" si="667"/>
        <v>0</v>
      </c>
      <c r="Q7131" s="3">
        <f t="shared" si="668"/>
        <v>0</v>
      </c>
      <c r="R7131" s="3">
        <f t="shared" si="669"/>
        <v>0</v>
      </c>
      <c r="S7131" s="3">
        <f t="shared" si="670"/>
        <v>0</v>
      </c>
      <c r="T7131" s="3">
        <f t="shared" si="671"/>
        <v>1</v>
      </c>
      <c r="U7131" s="3">
        <f t="shared" si="672"/>
        <v>0</v>
      </c>
    </row>
    <row r="7132" spans="1:21" ht="12.75" customHeight="1" x14ac:dyDescent="0.2">
      <c r="A7132" s="15" t="s">
        <v>95</v>
      </c>
      <c r="B7132" s="16" t="s">
        <v>96</v>
      </c>
      <c r="C7132" s="44">
        <v>216275</v>
      </c>
      <c r="D7132" s="9" t="s">
        <v>7266</v>
      </c>
      <c r="E7132" s="10" t="s">
        <v>7267</v>
      </c>
      <c r="F7132" s="17">
        <v>191890598</v>
      </c>
      <c r="G7132" s="12" t="s">
        <v>67</v>
      </c>
      <c r="H7132" s="9" t="s">
        <v>29</v>
      </c>
      <c r="I7132" s="9" t="s">
        <v>7394</v>
      </c>
      <c r="J7132" s="9" t="s">
        <v>7395</v>
      </c>
      <c r="K7132" s="6" t="s">
        <v>315</v>
      </c>
      <c r="L7132" s="6" t="s">
        <v>379</v>
      </c>
      <c r="M7132" s="10">
        <v>20306</v>
      </c>
      <c r="N7132" s="11" t="s">
        <v>43</v>
      </c>
      <c r="O7132" s="13">
        <v>5</v>
      </c>
      <c r="P7132" s="3">
        <f t="shared" si="667"/>
        <v>0</v>
      </c>
      <c r="Q7132" s="3">
        <f t="shared" si="668"/>
        <v>0</v>
      </c>
      <c r="R7132" s="3">
        <f t="shared" si="669"/>
        <v>0</v>
      </c>
      <c r="S7132" s="3">
        <f t="shared" si="670"/>
        <v>0</v>
      </c>
      <c r="T7132" s="3">
        <f t="shared" si="671"/>
        <v>1</v>
      </c>
      <c r="U7132" s="3">
        <f t="shared" si="672"/>
        <v>0</v>
      </c>
    </row>
    <row r="7133" spans="1:21" ht="12.75" customHeight="1" x14ac:dyDescent="0.2">
      <c r="A7133" s="15" t="s">
        <v>95</v>
      </c>
      <c r="B7133" s="16" t="s">
        <v>96</v>
      </c>
      <c r="C7133" s="44">
        <v>216275</v>
      </c>
      <c r="D7133" s="9" t="s">
        <v>7266</v>
      </c>
      <c r="E7133" s="10" t="s">
        <v>7275</v>
      </c>
      <c r="F7133" s="17">
        <v>191900554</v>
      </c>
      <c r="G7133" s="12" t="s">
        <v>249</v>
      </c>
      <c r="H7133" s="9" t="s">
        <v>29</v>
      </c>
      <c r="I7133" s="9" t="s">
        <v>7400</v>
      </c>
      <c r="J7133" s="9" t="s">
        <v>7401</v>
      </c>
      <c r="K7133" s="6" t="s">
        <v>315</v>
      </c>
      <c r="L7133" s="6" t="s">
        <v>330</v>
      </c>
      <c r="M7133" s="10">
        <v>20201</v>
      </c>
      <c r="N7133" s="11" t="s">
        <v>43</v>
      </c>
      <c r="O7133" s="13">
        <v>2</v>
      </c>
      <c r="P7133" s="3">
        <f t="shared" si="667"/>
        <v>0</v>
      </c>
      <c r="Q7133" s="3">
        <f t="shared" si="668"/>
        <v>1</v>
      </c>
      <c r="R7133" s="3">
        <f t="shared" si="669"/>
        <v>0</v>
      </c>
      <c r="S7133" s="3">
        <f t="shared" si="670"/>
        <v>0</v>
      </c>
      <c r="T7133" s="3">
        <f t="shared" si="671"/>
        <v>0</v>
      </c>
      <c r="U7133" s="3">
        <f t="shared" si="672"/>
        <v>0</v>
      </c>
    </row>
    <row r="7134" spans="1:21" ht="12.75" customHeight="1" x14ac:dyDescent="0.2">
      <c r="A7134" s="15" t="s">
        <v>95</v>
      </c>
      <c r="B7134" s="16" t="s">
        <v>96</v>
      </c>
      <c r="C7134" s="44">
        <v>216275</v>
      </c>
      <c r="D7134" s="9" t="s">
        <v>7266</v>
      </c>
      <c r="E7134" s="10" t="s">
        <v>7275</v>
      </c>
      <c r="F7134" s="17">
        <v>191900559</v>
      </c>
      <c r="G7134" s="12" t="s">
        <v>28</v>
      </c>
      <c r="H7134" s="9" t="s">
        <v>29</v>
      </c>
      <c r="I7134" s="9" t="s">
        <v>7404</v>
      </c>
      <c r="J7134" s="9" t="s">
        <v>7405</v>
      </c>
      <c r="K7134" s="6" t="s">
        <v>315</v>
      </c>
      <c r="L7134" s="6" t="s">
        <v>330</v>
      </c>
      <c r="M7134" s="10">
        <v>20201</v>
      </c>
      <c r="N7134" s="11" t="s">
        <v>43</v>
      </c>
      <c r="O7134" s="13">
        <v>3</v>
      </c>
      <c r="P7134" s="3">
        <f t="shared" si="667"/>
        <v>0</v>
      </c>
      <c r="Q7134" s="3">
        <f t="shared" si="668"/>
        <v>0</v>
      </c>
      <c r="R7134" s="3">
        <f t="shared" si="669"/>
        <v>1</v>
      </c>
      <c r="S7134" s="3">
        <f t="shared" si="670"/>
        <v>0</v>
      </c>
      <c r="T7134" s="3">
        <f t="shared" si="671"/>
        <v>0</v>
      </c>
      <c r="U7134" s="3">
        <f t="shared" si="672"/>
        <v>0</v>
      </c>
    </row>
    <row r="7135" spans="1:21" ht="12.75" customHeight="1" x14ac:dyDescent="0.2">
      <c r="A7135" s="15" t="s">
        <v>95</v>
      </c>
      <c r="B7135" s="16" t="s">
        <v>96</v>
      </c>
      <c r="C7135" s="44">
        <v>216275</v>
      </c>
      <c r="D7135" s="9" t="s">
        <v>7266</v>
      </c>
      <c r="E7135" s="10" t="s">
        <v>7275</v>
      </c>
      <c r="F7135" s="17">
        <v>191890939</v>
      </c>
      <c r="G7135" s="12" t="s">
        <v>122</v>
      </c>
      <c r="H7135" s="9" t="s">
        <v>29</v>
      </c>
      <c r="I7135" s="9" t="s">
        <v>7396</v>
      </c>
      <c r="J7135" s="9" t="s">
        <v>7397</v>
      </c>
      <c r="K7135" s="6" t="s">
        <v>315</v>
      </c>
      <c r="L7135" s="6" t="s">
        <v>3742</v>
      </c>
      <c r="M7135" s="10">
        <v>21100</v>
      </c>
      <c r="N7135" s="11" t="s">
        <v>43</v>
      </c>
      <c r="O7135" s="13">
        <v>2</v>
      </c>
      <c r="P7135" s="3">
        <f t="shared" si="667"/>
        <v>0</v>
      </c>
      <c r="Q7135" s="3">
        <f t="shared" si="668"/>
        <v>1</v>
      </c>
      <c r="R7135" s="3">
        <f t="shared" si="669"/>
        <v>0</v>
      </c>
      <c r="S7135" s="3">
        <f t="shared" si="670"/>
        <v>0</v>
      </c>
      <c r="T7135" s="3">
        <f t="shared" si="671"/>
        <v>0</v>
      </c>
      <c r="U7135" s="3">
        <f t="shared" si="672"/>
        <v>0</v>
      </c>
    </row>
    <row r="7136" spans="1:21" ht="12.75" customHeight="1" x14ac:dyDescent="0.2">
      <c r="A7136" s="15" t="s">
        <v>95</v>
      </c>
      <c r="B7136" s="16" t="s">
        <v>96</v>
      </c>
      <c r="C7136" s="44">
        <v>216275</v>
      </c>
      <c r="D7136" s="9" t="s">
        <v>7266</v>
      </c>
      <c r="E7136" s="10" t="s">
        <v>7267</v>
      </c>
      <c r="F7136" s="17">
        <v>191890540</v>
      </c>
      <c r="G7136" s="12" t="s">
        <v>67</v>
      </c>
      <c r="H7136" s="9" t="s">
        <v>29</v>
      </c>
      <c r="I7136" s="9" t="s">
        <v>7390</v>
      </c>
      <c r="J7136" s="9" t="s">
        <v>7391</v>
      </c>
      <c r="K7136" s="6" t="s">
        <v>315</v>
      </c>
      <c r="L7136" s="6" t="s">
        <v>316</v>
      </c>
      <c r="M7136" s="10">
        <v>20104</v>
      </c>
      <c r="N7136" s="11" t="s">
        <v>43</v>
      </c>
      <c r="O7136" s="13">
        <v>3</v>
      </c>
      <c r="P7136" s="3">
        <f t="shared" si="667"/>
        <v>0</v>
      </c>
      <c r="Q7136" s="3">
        <f t="shared" si="668"/>
        <v>0</v>
      </c>
      <c r="R7136" s="3">
        <f t="shared" si="669"/>
        <v>1</v>
      </c>
      <c r="S7136" s="3">
        <f t="shared" si="670"/>
        <v>0</v>
      </c>
      <c r="T7136" s="3">
        <f t="shared" si="671"/>
        <v>0</v>
      </c>
      <c r="U7136" s="3">
        <f t="shared" si="672"/>
        <v>0</v>
      </c>
    </row>
    <row r="7137" spans="1:21" ht="12.75" customHeight="1" x14ac:dyDescent="0.2">
      <c r="A7137" s="15" t="s">
        <v>95</v>
      </c>
      <c r="B7137" s="16" t="s">
        <v>96</v>
      </c>
      <c r="C7137" s="44">
        <v>216275</v>
      </c>
      <c r="D7137" s="9" t="s">
        <v>7266</v>
      </c>
      <c r="E7137" s="10" t="s">
        <v>7267</v>
      </c>
      <c r="F7137" s="17">
        <v>191890546</v>
      </c>
      <c r="G7137" s="12" t="s">
        <v>67</v>
      </c>
      <c r="H7137" s="9" t="s">
        <v>29</v>
      </c>
      <c r="I7137" s="9" t="s">
        <v>7392</v>
      </c>
      <c r="J7137" s="9" t="s">
        <v>7393</v>
      </c>
      <c r="K7137" s="6" t="s">
        <v>315</v>
      </c>
      <c r="L7137" s="6" t="s">
        <v>316</v>
      </c>
      <c r="M7137" s="10">
        <v>20104</v>
      </c>
      <c r="N7137" s="11" t="s">
        <v>43</v>
      </c>
      <c r="O7137" s="13">
        <v>4</v>
      </c>
      <c r="P7137" s="3">
        <f t="shared" si="667"/>
        <v>0</v>
      </c>
      <c r="Q7137" s="3">
        <f t="shared" si="668"/>
        <v>0</v>
      </c>
      <c r="R7137" s="3">
        <f t="shared" si="669"/>
        <v>0</v>
      </c>
      <c r="S7137" s="3">
        <f t="shared" si="670"/>
        <v>1</v>
      </c>
      <c r="T7137" s="3">
        <f t="shared" si="671"/>
        <v>0</v>
      </c>
      <c r="U7137" s="3">
        <f t="shared" si="672"/>
        <v>0</v>
      </c>
    </row>
    <row r="7138" spans="1:21" ht="12.75" customHeight="1" x14ac:dyDescent="0.2">
      <c r="A7138" s="15" t="s">
        <v>95</v>
      </c>
      <c r="B7138" s="16" t="s">
        <v>96</v>
      </c>
      <c r="C7138" s="44">
        <v>216275</v>
      </c>
      <c r="D7138" s="9" t="s">
        <v>7266</v>
      </c>
      <c r="E7138" s="10" t="s">
        <v>7267</v>
      </c>
      <c r="F7138" s="17">
        <v>191900583</v>
      </c>
      <c r="G7138" s="12" t="s">
        <v>36</v>
      </c>
      <c r="H7138" s="9" t="s">
        <v>29</v>
      </c>
      <c r="I7138" s="9" t="s">
        <v>7406</v>
      </c>
      <c r="J7138" s="9" t="s">
        <v>7407</v>
      </c>
      <c r="K7138" s="6" t="s">
        <v>315</v>
      </c>
      <c r="L7138" s="6" t="s">
        <v>316</v>
      </c>
      <c r="M7138" s="10">
        <v>20104</v>
      </c>
      <c r="N7138" s="11" t="s">
        <v>43</v>
      </c>
      <c r="O7138" s="13">
        <v>3</v>
      </c>
      <c r="P7138" s="3">
        <f t="shared" si="667"/>
        <v>0</v>
      </c>
      <c r="Q7138" s="3">
        <f t="shared" si="668"/>
        <v>0</v>
      </c>
      <c r="R7138" s="3">
        <f t="shared" si="669"/>
        <v>1</v>
      </c>
      <c r="S7138" s="3">
        <f t="shared" si="670"/>
        <v>0</v>
      </c>
      <c r="T7138" s="3">
        <f t="shared" si="671"/>
        <v>0</v>
      </c>
      <c r="U7138" s="3">
        <f t="shared" si="672"/>
        <v>0</v>
      </c>
    </row>
    <row r="7139" spans="1:21" ht="12.75" customHeight="1" x14ac:dyDescent="0.2">
      <c r="A7139" s="15" t="s">
        <v>95</v>
      </c>
      <c r="B7139" s="16" t="s">
        <v>96</v>
      </c>
      <c r="C7139" s="44">
        <v>216275</v>
      </c>
      <c r="D7139" s="9" t="s">
        <v>7266</v>
      </c>
      <c r="E7139" s="10" t="s">
        <v>7328</v>
      </c>
      <c r="F7139" s="17">
        <v>191890760</v>
      </c>
      <c r="G7139" s="12" t="s">
        <v>67</v>
      </c>
      <c r="H7139" s="9" t="s">
        <v>29</v>
      </c>
      <c r="I7139" s="9" t="s">
        <v>7408</v>
      </c>
      <c r="J7139" s="9" t="s">
        <v>7409</v>
      </c>
      <c r="K7139" s="9" t="s">
        <v>341</v>
      </c>
      <c r="L7139" s="80" t="s">
        <v>631</v>
      </c>
      <c r="M7139" s="10">
        <v>50202</v>
      </c>
      <c r="N7139" s="11" t="s">
        <v>43</v>
      </c>
      <c r="O7139" s="13">
        <v>4</v>
      </c>
      <c r="P7139" s="3">
        <f t="shared" si="667"/>
        <v>0</v>
      </c>
      <c r="Q7139" s="3">
        <f t="shared" si="668"/>
        <v>0</v>
      </c>
      <c r="R7139" s="3">
        <f t="shared" si="669"/>
        <v>0</v>
      </c>
      <c r="S7139" s="3">
        <f t="shared" si="670"/>
        <v>1</v>
      </c>
      <c r="T7139" s="3">
        <f t="shared" si="671"/>
        <v>0</v>
      </c>
      <c r="U7139" s="3">
        <f t="shared" si="672"/>
        <v>0</v>
      </c>
    </row>
    <row r="7140" spans="1:21" ht="12.75" customHeight="1" x14ac:dyDescent="0.2">
      <c r="A7140" s="15" t="s">
        <v>95</v>
      </c>
      <c r="B7140" s="16" t="s">
        <v>96</v>
      </c>
      <c r="C7140" s="44">
        <v>216275</v>
      </c>
      <c r="D7140" s="9" t="s">
        <v>7266</v>
      </c>
      <c r="E7140" s="10" t="s">
        <v>7410</v>
      </c>
      <c r="F7140" s="17">
        <v>191830010</v>
      </c>
      <c r="G7140" s="12" t="s">
        <v>36</v>
      </c>
      <c r="H7140" s="9" t="s">
        <v>29</v>
      </c>
      <c r="I7140" s="9" t="s">
        <v>7411</v>
      </c>
      <c r="J7140" s="9" t="s">
        <v>7412</v>
      </c>
      <c r="K7140" s="9" t="s">
        <v>102</v>
      </c>
      <c r="L7140" s="6" t="s">
        <v>103</v>
      </c>
      <c r="M7140" s="10">
        <v>60400</v>
      </c>
      <c r="N7140" s="11" t="s">
        <v>43</v>
      </c>
      <c r="O7140" s="13">
        <v>2</v>
      </c>
      <c r="P7140" s="3">
        <f t="shared" si="667"/>
        <v>0</v>
      </c>
      <c r="Q7140" s="3">
        <f t="shared" si="668"/>
        <v>1</v>
      </c>
      <c r="R7140" s="3">
        <f t="shared" si="669"/>
        <v>0</v>
      </c>
      <c r="S7140" s="3">
        <f t="shared" si="670"/>
        <v>0</v>
      </c>
      <c r="T7140" s="3">
        <f t="shared" si="671"/>
        <v>0</v>
      </c>
      <c r="U7140" s="3">
        <f t="shared" si="672"/>
        <v>0</v>
      </c>
    </row>
    <row r="7141" spans="1:21" ht="12.75" customHeight="1" x14ac:dyDescent="0.2">
      <c r="A7141" s="15" t="s">
        <v>95</v>
      </c>
      <c r="B7141" s="16" t="s">
        <v>96</v>
      </c>
      <c r="C7141" s="44">
        <v>216275</v>
      </c>
      <c r="D7141" s="9" t="s">
        <v>7266</v>
      </c>
      <c r="E7141" s="10" t="s">
        <v>7410</v>
      </c>
      <c r="F7141" s="17">
        <v>191830011</v>
      </c>
      <c r="G7141" s="12" t="s">
        <v>36</v>
      </c>
      <c r="H7141" s="9" t="s">
        <v>29</v>
      </c>
      <c r="I7141" s="9" t="s">
        <v>7413</v>
      </c>
      <c r="J7141" s="9" t="s">
        <v>7414</v>
      </c>
      <c r="K7141" s="9" t="s">
        <v>102</v>
      </c>
      <c r="L7141" s="6" t="s">
        <v>103</v>
      </c>
      <c r="M7141" s="10">
        <v>60400</v>
      </c>
      <c r="N7141" s="11" t="s">
        <v>43</v>
      </c>
      <c r="O7141" s="13">
        <v>4</v>
      </c>
      <c r="P7141" s="3">
        <f t="shared" si="667"/>
        <v>0</v>
      </c>
      <c r="Q7141" s="3">
        <f t="shared" si="668"/>
        <v>0</v>
      </c>
      <c r="R7141" s="3">
        <f t="shared" si="669"/>
        <v>0</v>
      </c>
      <c r="S7141" s="3">
        <f t="shared" si="670"/>
        <v>1</v>
      </c>
      <c r="T7141" s="3">
        <f t="shared" si="671"/>
        <v>0</v>
      </c>
      <c r="U7141" s="3">
        <f t="shared" si="672"/>
        <v>0</v>
      </c>
    </row>
    <row r="7142" spans="1:21" ht="12.75" customHeight="1" x14ac:dyDescent="0.2">
      <c r="A7142" s="15" t="s">
        <v>95</v>
      </c>
      <c r="B7142" s="16" t="s">
        <v>96</v>
      </c>
      <c r="C7142" s="44">
        <v>216275</v>
      </c>
      <c r="D7142" s="9" t="s">
        <v>7266</v>
      </c>
      <c r="E7142" s="10" t="s">
        <v>7321</v>
      </c>
      <c r="F7142" s="17">
        <v>191891350</v>
      </c>
      <c r="G7142" s="12" t="s">
        <v>167</v>
      </c>
      <c r="H7142" s="9" t="s">
        <v>29</v>
      </c>
      <c r="I7142" s="9" t="s">
        <v>7415</v>
      </c>
      <c r="J7142" s="9" t="s">
        <v>7416</v>
      </c>
      <c r="K7142" s="9" t="s">
        <v>102</v>
      </c>
      <c r="L7142" s="6" t="s">
        <v>1887</v>
      </c>
      <c r="M7142" s="10">
        <v>60304</v>
      </c>
      <c r="N7142" s="11" t="s">
        <v>43</v>
      </c>
      <c r="O7142" s="13">
        <v>3</v>
      </c>
      <c r="P7142" s="3">
        <f t="shared" si="667"/>
        <v>0</v>
      </c>
      <c r="Q7142" s="3">
        <f t="shared" si="668"/>
        <v>0</v>
      </c>
      <c r="R7142" s="3">
        <f t="shared" si="669"/>
        <v>1</v>
      </c>
      <c r="S7142" s="3">
        <f t="shared" si="670"/>
        <v>0</v>
      </c>
      <c r="T7142" s="3">
        <f t="shared" si="671"/>
        <v>0</v>
      </c>
      <c r="U7142" s="3">
        <f t="shared" si="672"/>
        <v>0</v>
      </c>
    </row>
    <row r="7143" spans="1:21" ht="12.75" customHeight="1" x14ac:dyDescent="0.2">
      <c r="A7143" s="15" t="s">
        <v>95</v>
      </c>
      <c r="B7143" s="16" t="s">
        <v>96</v>
      </c>
      <c r="C7143" s="8">
        <v>216275</v>
      </c>
      <c r="D7143" s="6" t="s">
        <v>7266</v>
      </c>
      <c r="E7143" s="16" t="s">
        <v>7275</v>
      </c>
      <c r="F7143" s="15">
        <v>191962136</v>
      </c>
      <c r="G7143" s="5" t="s">
        <v>249</v>
      </c>
      <c r="H7143" s="6" t="s">
        <v>29</v>
      </c>
      <c r="I7143" s="6" t="s">
        <v>7276</v>
      </c>
      <c r="J7143" s="6" t="s">
        <v>7277</v>
      </c>
      <c r="K7143" s="6" t="s">
        <v>80</v>
      </c>
      <c r="L7143" s="6" t="s">
        <v>383</v>
      </c>
      <c r="M7143" s="16" t="s">
        <v>4795</v>
      </c>
      <c r="N7143" s="8" t="s">
        <v>35</v>
      </c>
      <c r="O7143" s="7">
        <v>2</v>
      </c>
      <c r="P7143" s="3">
        <f t="shared" si="667"/>
        <v>0</v>
      </c>
      <c r="Q7143" s="3">
        <f t="shared" si="668"/>
        <v>1</v>
      </c>
      <c r="R7143" s="3">
        <f t="shared" si="669"/>
        <v>0</v>
      </c>
      <c r="S7143" s="3">
        <f t="shared" si="670"/>
        <v>0</v>
      </c>
      <c r="T7143" s="3">
        <f t="shared" si="671"/>
        <v>0</v>
      </c>
      <c r="U7143" s="3">
        <f t="shared" si="672"/>
        <v>0</v>
      </c>
    </row>
    <row r="7144" spans="1:21" ht="12.75" customHeight="1" x14ac:dyDescent="0.2">
      <c r="A7144" s="15" t="s">
        <v>95</v>
      </c>
      <c r="B7144" s="16" t="s">
        <v>96</v>
      </c>
      <c r="C7144" s="8">
        <v>216275</v>
      </c>
      <c r="D7144" s="6" t="s">
        <v>7266</v>
      </c>
      <c r="E7144" s="16" t="s">
        <v>7275</v>
      </c>
      <c r="F7144" s="15">
        <v>191962093</v>
      </c>
      <c r="G7144" s="5" t="s">
        <v>122</v>
      </c>
      <c r="H7144" s="6" t="s">
        <v>29</v>
      </c>
      <c r="I7144" s="6" t="s">
        <v>7278</v>
      </c>
      <c r="J7144" s="6" t="s">
        <v>7279</v>
      </c>
      <c r="K7144" s="6" t="s">
        <v>80</v>
      </c>
      <c r="L7144" s="6" t="s">
        <v>383</v>
      </c>
      <c r="M7144" s="16" t="s">
        <v>384</v>
      </c>
      <c r="N7144" s="8" t="s">
        <v>35</v>
      </c>
      <c r="O7144" s="7">
        <v>3</v>
      </c>
      <c r="P7144" s="3">
        <f t="shared" si="667"/>
        <v>0</v>
      </c>
      <c r="Q7144" s="3">
        <f t="shared" si="668"/>
        <v>0</v>
      </c>
      <c r="R7144" s="3">
        <f t="shared" si="669"/>
        <v>1</v>
      </c>
      <c r="S7144" s="3">
        <f t="shared" si="670"/>
        <v>0</v>
      </c>
      <c r="T7144" s="3">
        <f t="shared" si="671"/>
        <v>0</v>
      </c>
      <c r="U7144" s="3">
        <f t="shared" si="672"/>
        <v>0</v>
      </c>
    </row>
    <row r="7145" spans="1:21" ht="12.75" customHeight="1" x14ac:dyDescent="0.2">
      <c r="A7145" s="15" t="s">
        <v>95</v>
      </c>
      <c r="B7145" s="16" t="s">
        <v>96</v>
      </c>
      <c r="C7145" s="8">
        <v>216275</v>
      </c>
      <c r="D7145" s="6" t="s">
        <v>7266</v>
      </c>
      <c r="E7145" s="16" t="s">
        <v>7275</v>
      </c>
      <c r="F7145" s="15">
        <v>191962098</v>
      </c>
      <c r="G7145" s="5" t="s">
        <v>64</v>
      </c>
      <c r="H7145" s="6" t="s">
        <v>29</v>
      </c>
      <c r="I7145" s="6" t="s">
        <v>7280</v>
      </c>
      <c r="J7145" s="6" t="s">
        <v>7281</v>
      </c>
      <c r="K7145" s="6" t="s">
        <v>80</v>
      </c>
      <c r="L7145" s="6" t="s">
        <v>383</v>
      </c>
      <c r="M7145" s="16" t="s">
        <v>4795</v>
      </c>
      <c r="N7145" s="8" t="s">
        <v>35</v>
      </c>
      <c r="O7145" s="7">
        <v>3</v>
      </c>
      <c r="P7145" s="3">
        <f t="shared" si="667"/>
        <v>0</v>
      </c>
      <c r="Q7145" s="3">
        <f t="shared" si="668"/>
        <v>0</v>
      </c>
      <c r="R7145" s="3">
        <f t="shared" si="669"/>
        <v>1</v>
      </c>
      <c r="S7145" s="3">
        <f t="shared" si="670"/>
        <v>0</v>
      </c>
      <c r="T7145" s="3">
        <f t="shared" si="671"/>
        <v>0</v>
      </c>
      <c r="U7145" s="3">
        <f t="shared" si="672"/>
        <v>0</v>
      </c>
    </row>
    <row r="7146" spans="1:21" ht="12.75" customHeight="1" x14ac:dyDescent="0.2">
      <c r="A7146" s="15" t="s">
        <v>95</v>
      </c>
      <c r="B7146" s="16" t="s">
        <v>96</v>
      </c>
      <c r="C7146" s="8">
        <v>216275</v>
      </c>
      <c r="D7146" s="6" t="s">
        <v>7266</v>
      </c>
      <c r="E7146" s="16" t="s">
        <v>7275</v>
      </c>
      <c r="F7146" s="15">
        <v>191962139</v>
      </c>
      <c r="G7146" s="5" t="s">
        <v>64</v>
      </c>
      <c r="H7146" s="6" t="s">
        <v>29</v>
      </c>
      <c r="I7146" s="6" t="s">
        <v>7282</v>
      </c>
      <c r="J7146" s="6" t="s">
        <v>7283</v>
      </c>
      <c r="K7146" s="6" t="s">
        <v>80</v>
      </c>
      <c r="L7146" s="6" t="s">
        <v>383</v>
      </c>
      <c r="M7146" s="16" t="s">
        <v>2486</v>
      </c>
      <c r="N7146" s="8" t="s">
        <v>35</v>
      </c>
      <c r="O7146" s="7">
        <v>4</v>
      </c>
      <c r="P7146" s="3">
        <f t="shared" si="667"/>
        <v>0</v>
      </c>
      <c r="Q7146" s="3">
        <f t="shared" si="668"/>
        <v>0</v>
      </c>
      <c r="R7146" s="3">
        <f t="shared" si="669"/>
        <v>0</v>
      </c>
      <c r="S7146" s="3">
        <f t="shared" si="670"/>
        <v>1</v>
      </c>
      <c r="T7146" s="3">
        <f t="shared" si="671"/>
        <v>0</v>
      </c>
      <c r="U7146" s="3">
        <f t="shared" si="672"/>
        <v>0</v>
      </c>
    </row>
    <row r="7147" spans="1:21" ht="12.75" customHeight="1" x14ac:dyDescent="0.2">
      <c r="A7147" s="15" t="s">
        <v>95</v>
      </c>
      <c r="B7147" s="16" t="s">
        <v>96</v>
      </c>
      <c r="C7147" s="8">
        <v>216275</v>
      </c>
      <c r="D7147" s="6" t="s">
        <v>7266</v>
      </c>
      <c r="E7147" s="16" t="s">
        <v>7275</v>
      </c>
      <c r="F7147" s="15">
        <v>191962140</v>
      </c>
      <c r="G7147" s="5" t="s">
        <v>64</v>
      </c>
      <c r="H7147" s="6" t="s">
        <v>29</v>
      </c>
      <c r="I7147" s="6" t="s">
        <v>7284</v>
      </c>
      <c r="J7147" s="6" t="s">
        <v>7285</v>
      </c>
      <c r="K7147" s="6" t="s">
        <v>80</v>
      </c>
      <c r="L7147" s="6" t="s">
        <v>383</v>
      </c>
      <c r="M7147" s="16" t="s">
        <v>768</v>
      </c>
      <c r="N7147" s="8" t="s">
        <v>35</v>
      </c>
      <c r="O7147" s="7">
        <v>4</v>
      </c>
      <c r="P7147" s="3">
        <f t="shared" si="667"/>
        <v>0</v>
      </c>
      <c r="Q7147" s="3">
        <f t="shared" si="668"/>
        <v>0</v>
      </c>
      <c r="R7147" s="3">
        <f t="shared" si="669"/>
        <v>0</v>
      </c>
      <c r="S7147" s="3">
        <f t="shared" si="670"/>
        <v>1</v>
      </c>
      <c r="T7147" s="3">
        <f t="shared" si="671"/>
        <v>0</v>
      </c>
      <c r="U7147" s="3">
        <f t="shared" si="672"/>
        <v>0</v>
      </c>
    </row>
    <row r="7148" spans="1:21" ht="12.75" customHeight="1" x14ac:dyDescent="0.2">
      <c r="A7148" s="15" t="s">
        <v>95</v>
      </c>
      <c r="B7148" s="16" t="s">
        <v>96</v>
      </c>
      <c r="C7148" s="8">
        <v>216275</v>
      </c>
      <c r="D7148" s="6" t="s">
        <v>7266</v>
      </c>
      <c r="E7148" s="16" t="s">
        <v>7275</v>
      </c>
      <c r="F7148" s="15">
        <v>191962069</v>
      </c>
      <c r="G7148" s="5" t="s">
        <v>28</v>
      </c>
      <c r="H7148" s="6" t="s">
        <v>29</v>
      </c>
      <c r="I7148" s="6" t="s">
        <v>7286</v>
      </c>
      <c r="J7148" s="6" t="s">
        <v>7287</v>
      </c>
      <c r="K7148" s="6" t="s">
        <v>80</v>
      </c>
      <c r="L7148" s="6" t="s">
        <v>383</v>
      </c>
      <c r="M7148" s="16" t="s">
        <v>384</v>
      </c>
      <c r="N7148" s="8" t="s">
        <v>35</v>
      </c>
      <c r="O7148" s="7">
        <v>5</v>
      </c>
      <c r="P7148" s="3">
        <f t="shared" si="667"/>
        <v>0</v>
      </c>
      <c r="Q7148" s="3">
        <f t="shared" si="668"/>
        <v>0</v>
      </c>
      <c r="R7148" s="3">
        <f t="shared" si="669"/>
        <v>0</v>
      </c>
      <c r="S7148" s="3">
        <f t="shared" si="670"/>
        <v>0</v>
      </c>
      <c r="T7148" s="3">
        <f t="shared" si="671"/>
        <v>1</v>
      </c>
      <c r="U7148" s="3">
        <f t="shared" si="672"/>
        <v>0</v>
      </c>
    </row>
    <row r="7149" spans="1:21" ht="12.75" customHeight="1" x14ac:dyDescent="0.2">
      <c r="A7149" s="15" t="s">
        <v>95</v>
      </c>
      <c r="B7149" s="16" t="s">
        <v>96</v>
      </c>
      <c r="C7149" s="8">
        <v>216275</v>
      </c>
      <c r="D7149" s="6" t="s">
        <v>7266</v>
      </c>
      <c r="E7149" s="16" t="s">
        <v>7275</v>
      </c>
      <c r="F7149" s="15">
        <v>191962128</v>
      </c>
      <c r="G7149" s="5" t="s">
        <v>28</v>
      </c>
      <c r="H7149" s="6" t="s">
        <v>29</v>
      </c>
      <c r="I7149" s="6" t="s">
        <v>7288</v>
      </c>
      <c r="J7149" s="6" t="s">
        <v>7289</v>
      </c>
      <c r="K7149" s="6" t="s">
        <v>80</v>
      </c>
      <c r="L7149" s="6" t="s">
        <v>383</v>
      </c>
      <c r="M7149" s="16" t="s">
        <v>384</v>
      </c>
      <c r="N7149" s="8" t="s">
        <v>35</v>
      </c>
      <c r="O7149" s="7">
        <v>5</v>
      </c>
      <c r="P7149" s="3">
        <f t="shared" si="667"/>
        <v>0</v>
      </c>
      <c r="Q7149" s="3">
        <f t="shared" si="668"/>
        <v>0</v>
      </c>
      <c r="R7149" s="3">
        <f t="shared" si="669"/>
        <v>0</v>
      </c>
      <c r="S7149" s="3">
        <f t="shared" si="670"/>
        <v>0</v>
      </c>
      <c r="T7149" s="3">
        <f t="shared" si="671"/>
        <v>1</v>
      </c>
      <c r="U7149" s="3">
        <f t="shared" si="672"/>
        <v>0</v>
      </c>
    </row>
    <row r="7150" spans="1:21" ht="12.75" customHeight="1" x14ac:dyDescent="0.2">
      <c r="A7150" s="15" t="s">
        <v>95</v>
      </c>
      <c r="B7150" s="16" t="s">
        <v>96</v>
      </c>
      <c r="C7150" s="8">
        <v>216275</v>
      </c>
      <c r="D7150" s="6" t="s">
        <v>7266</v>
      </c>
      <c r="E7150" s="16" t="s">
        <v>7275</v>
      </c>
      <c r="F7150" s="15">
        <v>191962137</v>
      </c>
      <c r="G7150" s="5" t="s">
        <v>28</v>
      </c>
      <c r="H7150" s="6" t="s">
        <v>29</v>
      </c>
      <c r="I7150" s="6" t="s">
        <v>7290</v>
      </c>
      <c r="J7150" s="6" t="s">
        <v>7291</v>
      </c>
      <c r="K7150" s="6" t="s">
        <v>80</v>
      </c>
      <c r="L7150" s="6" t="s">
        <v>383</v>
      </c>
      <c r="M7150" s="16" t="s">
        <v>384</v>
      </c>
      <c r="N7150" s="8" t="s">
        <v>35</v>
      </c>
      <c r="O7150" s="7">
        <v>5</v>
      </c>
      <c r="P7150" s="3">
        <f t="shared" si="667"/>
        <v>0</v>
      </c>
      <c r="Q7150" s="3">
        <f t="shared" si="668"/>
        <v>0</v>
      </c>
      <c r="R7150" s="3">
        <f t="shared" si="669"/>
        <v>0</v>
      </c>
      <c r="S7150" s="3">
        <f t="shared" si="670"/>
        <v>0</v>
      </c>
      <c r="T7150" s="3">
        <f t="shared" si="671"/>
        <v>1</v>
      </c>
      <c r="U7150" s="3">
        <f t="shared" si="672"/>
        <v>0</v>
      </c>
    </row>
    <row r="7151" spans="1:21" ht="12.75" customHeight="1" x14ac:dyDescent="0.2">
      <c r="A7151" s="15" t="s">
        <v>95</v>
      </c>
      <c r="B7151" s="16" t="s">
        <v>96</v>
      </c>
      <c r="C7151" s="8">
        <v>216275</v>
      </c>
      <c r="D7151" s="6" t="s">
        <v>7266</v>
      </c>
      <c r="E7151" s="16" t="s">
        <v>7267</v>
      </c>
      <c r="F7151" s="15">
        <v>191890622</v>
      </c>
      <c r="G7151" s="5" t="s">
        <v>84</v>
      </c>
      <c r="H7151" s="6" t="s">
        <v>52</v>
      </c>
      <c r="I7151" s="6" t="s">
        <v>7268</v>
      </c>
      <c r="J7151" s="6" t="s">
        <v>7269</v>
      </c>
      <c r="K7151" s="6" t="s">
        <v>80</v>
      </c>
      <c r="L7151" s="6" t="s">
        <v>417</v>
      </c>
      <c r="M7151" s="16" t="s">
        <v>418</v>
      </c>
      <c r="N7151" s="8" t="s">
        <v>35</v>
      </c>
      <c r="O7151" s="7">
        <v>4</v>
      </c>
      <c r="P7151" s="3">
        <f t="shared" si="667"/>
        <v>0</v>
      </c>
      <c r="Q7151" s="3">
        <f t="shared" si="668"/>
        <v>0</v>
      </c>
      <c r="R7151" s="3">
        <f t="shared" si="669"/>
        <v>0</v>
      </c>
      <c r="S7151" s="3">
        <f t="shared" si="670"/>
        <v>1</v>
      </c>
      <c r="T7151" s="3">
        <f t="shared" si="671"/>
        <v>0</v>
      </c>
      <c r="U7151" s="3">
        <f t="shared" si="672"/>
        <v>0</v>
      </c>
    </row>
    <row r="7152" spans="1:21" ht="12.75" customHeight="1" x14ac:dyDescent="0.2">
      <c r="A7152" s="15" t="s">
        <v>95</v>
      </c>
      <c r="B7152" s="16" t="s">
        <v>96</v>
      </c>
      <c r="C7152" s="8">
        <v>216275</v>
      </c>
      <c r="D7152" s="6" t="s">
        <v>7266</v>
      </c>
      <c r="E7152" s="16" t="s">
        <v>7270</v>
      </c>
      <c r="F7152" s="15">
        <v>191890365</v>
      </c>
      <c r="G7152" s="5" t="s">
        <v>84</v>
      </c>
      <c r="H7152" s="6" t="s">
        <v>52</v>
      </c>
      <c r="I7152" s="6" t="s">
        <v>7271</v>
      </c>
      <c r="J7152" s="6" t="s">
        <v>7272</v>
      </c>
      <c r="K7152" s="6" t="s">
        <v>80</v>
      </c>
      <c r="L7152" s="6" t="s">
        <v>417</v>
      </c>
      <c r="M7152" s="16" t="s">
        <v>418</v>
      </c>
      <c r="N7152" s="8" t="s">
        <v>35</v>
      </c>
      <c r="O7152" s="7">
        <v>4</v>
      </c>
      <c r="P7152" s="3">
        <f t="shared" si="667"/>
        <v>0</v>
      </c>
      <c r="Q7152" s="3">
        <f t="shared" si="668"/>
        <v>0</v>
      </c>
      <c r="R7152" s="3">
        <f t="shared" si="669"/>
        <v>0</v>
      </c>
      <c r="S7152" s="3">
        <f t="shared" si="670"/>
        <v>1</v>
      </c>
      <c r="T7152" s="3">
        <f t="shared" si="671"/>
        <v>0</v>
      </c>
      <c r="U7152" s="3">
        <f t="shared" si="672"/>
        <v>0</v>
      </c>
    </row>
    <row r="7153" spans="1:21" ht="12.75" customHeight="1" x14ac:dyDescent="0.2">
      <c r="A7153" s="15" t="s">
        <v>95</v>
      </c>
      <c r="B7153" s="16" t="s">
        <v>96</v>
      </c>
      <c r="C7153" s="8">
        <v>216275</v>
      </c>
      <c r="D7153" s="6" t="s">
        <v>7266</v>
      </c>
      <c r="E7153" s="16" t="s">
        <v>7270</v>
      </c>
      <c r="F7153" s="15">
        <v>191890383</v>
      </c>
      <c r="G7153" s="5" t="s">
        <v>84</v>
      </c>
      <c r="H7153" s="6" t="s">
        <v>52</v>
      </c>
      <c r="I7153" s="6" t="s">
        <v>7273</v>
      </c>
      <c r="J7153" s="6" t="s">
        <v>7274</v>
      </c>
      <c r="K7153" s="6" t="s">
        <v>80</v>
      </c>
      <c r="L7153" s="6" t="s">
        <v>417</v>
      </c>
      <c r="M7153" s="16" t="s">
        <v>418</v>
      </c>
      <c r="N7153" s="8" t="s">
        <v>35</v>
      </c>
      <c r="O7153" s="7">
        <v>5</v>
      </c>
      <c r="P7153" s="3">
        <f t="shared" si="667"/>
        <v>0</v>
      </c>
      <c r="Q7153" s="3">
        <f t="shared" si="668"/>
        <v>0</v>
      </c>
      <c r="R7153" s="3">
        <f t="shared" si="669"/>
        <v>0</v>
      </c>
      <c r="S7153" s="3">
        <f t="shared" si="670"/>
        <v>0</v>
      </c>
      <c r="T7153" s="3">
        <f t="shared" si="671"/>
        <v>1</v>
      </c>
      <c r="U7153" s="3">
        <f t="shared" si="672"/>
        <v>0</v>
      </c>
    </row>
    <row r="7154" spans="1:21" ht="12.75" customHeight="1" x14ac:dyDescent="0.2">
      <c r="A7154" s="15" t="s">
        <v>95</v>
      </c>
      <c r="B7154" s="16" t="s">
        <v>96</v>
      </c>
      <c r="C7154" s="8">
        <v>216275</v>
      </c>
      <c r="D7154" s="6" t="s">
        <v>7266</v>
      </c>
      <c r="E7154" s="16" t="s">
        <v>7275</v>
      </c>
      <c r="F7154" s="15">
        <v>191962138</v>
      </c>
      <c r="G7154" s="5" t="s">
        <v>28</v>
      </c>
      <c r="H7154" s="6" t="s">
        <v>29</v>
      </c>
      <c r="I7154" s="6" t="s">
        <v>7310</v>
      </c>
      <c r="J7154" s="6" t="s">
        <v>7311</v>
      </c>
      <c r="K7154" s="6" t="s">
        <v>315</v>
      </c>
      <c r="L7154" s="6" t="s">
        <v>387</v>
      </c>
      <c r="M7154" s="16" t="s">
        <v>445</v>
      </c>
      <c r="N7154" s="8" t="s">
        <v>35</v>
      </c>
      <c r="O7154" s="7">
        <v>3</v>
      </c>
      <c r="P7154" s="3">
        <f t="shared" si="667"/>
        <v>0</v>
      </c>
      <c r="Q7154" s="3">
        <f t="shared" si="668"/>
        <v>0</v>
      </c>
      <c r="R7154" s="3">
        <f t="shared" si="669"/>
        <v>1</v>
      </c>
      <c r="S7154" s="3">
        <f t="shared" si="670"/>
        <v>0</v>
      </c>
      <c r="T7154" s="3">
        <f t="shared" si="671"/>
        <v>0</v>
      </c>
      <c r="U7154" s="3">
        <f t="shared" si="672"/>
        <v>0</v>
      </c>
    </row>
    <row r="7155" spans="1:21" ht="12.75" customHeight="1" x14ac:dyDescent="0.2">
      <c r="A7155" s="15" t="s">
        <v>95</v>
      </c>
      <c r="B7155" s="16" t="s">
        <v>96</v>
      </c>
      <c r="C7155" s="8">
        <v>216275</v>
      </c>
      <c r="D7155" s="6" t="s">
        <v>7266</v>
      </c>
      <c r="E7155" s="16" t="s">
        <v>7275</v>
      </c>
      <c r="F7155" s="15">
        <v>191962052</v>
      </c>
      <c r="G7155" s="5" t="s">
        <v>249</v>
      </c>
      <c r="H7155" s="6" t="s">
        <v>29</v>
      </c>
      <c r="I7155" s="6" t="s">
        <v>7312</v>
      </c>
      <c r="J7155" s="6" t="s">
        <v>7313</v>
      </c>
      <c r="K7155" s="6" t="s">
        <v>315</v>
      </c>
      <c r="L7155" s="6" t="s">
        <v>387</v>
      </c>
      <c r="M7155" s="16" t="s">
        <v>388</v>
      </c>
      <c r="N7155" s="8" t="s">
        <v>35</v>
      </c>
      <c r="O7155" s="7">
        <v>4</v>
      </c>
      <c r="P7155" s="3">
        <f t="shared" si="667"/>
        <v>0</v>
      </c>
      <c r="Q7155" s="3">
        <f t="shared" si="668"/>
        <v>0</v>
      </c>
      <c r="R7155" s="3">
        <f t="shared" si="669"/>
        <v>0</v>
      </c>
      <c r="S7155" s="3">
        <f t="shared" si="670"/>
        <v>1</v>
      </c>
      <c r="T7155" s="3">
        <f t="shared" si="671"/>
        <v>0</v>
      </c>
      <c r="U7155" s="3">
        <f t="shared" si="672"/>
        <v>0</v>
      </c>
    </row>
    <row r="7156" spans="1:21" ht="12.75" customHeight="1" x14ac:dyDescent="0.2">
      <c r="A7156" s="15" t="s">
        <v>95</v>
      </c>
      <c r="B7156" s="16" t="s">
        <v>96</v>
      </c>
      <c r="C7156" s="8">
        <v>216275</v>
      </c>
      <c r="D7156" s="6" t="s">
        <v>7266</v>
      </c>
      <c r="E7156" s="16" t="s">
        <v>7267</v>
      </c>
      <c r="F7156" s="15">
        <v>191962170</v>
      </c>
      <c r="G7156" s="5" t="s">
        <v>122</v>
      </c>
      <c r="H7156" s="6" t="s">
        <v>52</v>
      </c>
      <c r="I7156" s="6" t="s">
        <v>7300</v>
      </c>
      <c r="J7156" s="6" t="s">
        <v>7301</v>
      </c>
      <c r="K7156" s="6" t="s">
        <v>315</v>
      </c>
      <c r="L7156" s="6" t="s">
        <v>379</v>
      </c>
      <c r="M7156" s="16" t="s">
        <v>435</v>
      </c>
      <c r="N7156" s="8" t="s">
        <v>35</v>
      </c>
      <c r="O7156" s="7">
        <v>4</v>
      </c>
      <c r="P7156" s="3">
        <f t="shared" si="667"/>
        <v>0</v>
      </c>
      <c r="Q7156" s="3">
        <f t="shared" si="668"/>
        <v>0</v>
      </c>
      <c r="R7156" s="3">
        <f t="shared" si="669"/>
        <v>0</v>
      </c>
      <c r="S7156" s="3">
        <f t="shared" si="670"/>
        <v>1</v>
      </c>
      <c r="T7156" s="3">
        <f t="shared" si="671"/>
        <v>0</v>
      </c>
      <c r="U7156" s="3">
        <f t="shared" si="672"/>
        <v>0</v>
      </c>
    </row>
    <row r="7157" spans="1:21" ht="12.75" customHeight="1" x14ac:dyDescent="0.2">
      <c r="A7157" s="15" t="s">
        <v>95</v>
      </c>
      <c r="B7157" s="16" t="s">
        <v>96</v>
      </c>
      <c r="C7157" s="8">
        <v>216275</v>
      </c>
      <c r="D7157" s="6" t="s">
        <v>7266</v>
      </c>
      <c r="E7157" s="16" t="s">
        <v>7267</v>
      </c>
      <c r="F7157" s="15">
        <v>191962180</v>
      </c>
      <c r="G7157" s="5" t="s">
        <v>249</v>
      </c>
      <c r="H7157" s="6" t="s">
        <v>52</v>
      </c>
      <c r="I7157" s="6" t="s">
        <v>7302</v>
      </c>
      <c r="J7157" s="6" t="s">
        <v>7303</v>
      </c>
      <c r="K7157" s="6" t="s">
        <v>315</v>
      </c>
      <c r="L7157" s="6" t="s">
        <v>379</v>
      </c>
      <c r="M7157" s="16" t="s">
        <v>435</v>
      </c>
      <c r="N7157" s="8" t="s">
        <v>35</v>
      </c>
      <c r="O7157" s="7">
        <v>4</v>
      </c>
      <c r="P7157" s="3">
        <f t="shared" si="667"/>
        <v>0</v>
      </c>
      <c r="Q7157" s="3">
        <f t="shared" si="668"/>
        <v>0</v>
      </c>
      <c r="R7157" s="3">
        <f t="shared" si="669"/>
        <v>0</v>
      </c>
      <c r="S7157" s="3">
        <f t="shared" si="670"/>
        <v>1</v>
      </c>
      <c r="T7157" s="3">
        <f t="shared" si="671"/>
        <v>0</v>
      </c>
      <c r="U7157" s="3">
        <f t="shared" si="672"/>
        <v>0</v>
      </c>
    </row>
    <row r="7158" spans="1:21" ht="12.75" customHeight="1" x14ac:dyDescent="0.2">
      <c r="A7158" s="15" t="s">
        <v>95</v>
      </c>
      <c r="B7158" s="16" t="s">
        <v>96</v>
      </c>
      <c r="C7158" s="8">
        <v>216275</v>
      </c>
      <c r="D7158" s="6" t="s">
        <v>7266</v>
      </c>
      <c r="E7158" s="16" t="s">
        <v>7267</v>
      </c>
      <c r="F7158" s="15">
        <v>191962182</v>
      </c>
      <c r="G7158" s="5" t="s">
        <v>122</v>
      </c>
      <c r="H7158" s="6" t="s">
        <v>52</v>
      </c>
      <c r="I7158" s="6" t="s">
        <v>7304</v>
      </c>
      <c r="J7158" s="6" t="s">
        <v>7305</v>
      </c>
      <c r="K7158" s="6" t="s">
        <v>315</v>
      </c>
      <c r="L7158" s="6" t="s">
        <v>379</v>
      </c>
      <c r="M7158" s="16" t="s">
        <v>435</v>
      </c>
      <c r="N7158" s="8" t="s">
        <v>35</v>
      </c>
      <c r="O7158" s="7">
        <v>4</v>
      </c>
      <c r="P7158" s="3">
        <f t="shared" si="667"/>
        <v>0</v>
      </c>
      <c r="Q7158" s="3">
        <f t="shared" si="668"/>
        <v>0</v>
      </c>
      <c r="R7158" s="3">
        <f t="shared" si="669"/>
        <v>0</v>
      </c>
      <c r="S7158" s="3">
        <f t="shared" si="670"/>
        <v>1</v>
      </c>
      <c r="T7158" s="3">
        <f t="shared" si="671"/>
        <v>0</v>
      </c>
      <c r="U7158" s="3">
        <f t="shared" si="672"/>
        <v>0</v>
      </c>
    </row>
    <row r="7159" spans="1:21" ht="12.75" customHeight="1" x14ac:dyDescent="0.2">
      <c r="A7159" s="15" t="s">
        <v>95</v>
      </c>
      <c r="B7159" s="16" t="s">
        <v>96</v>
      </c>
      <c r="C7159" s="8">
        <v>216275</v>
      </c>
      <c r="D7159" s="6" t="s">
        <v>7266</v>
      </c>
      <c r="E7159" s="16" t="s">
        <v>7267</v>
      </c>
      <c r="F7159" s="15">
        <v>191974860</v>
      </c>
      <c r="G7159" s="5" t="s">
        <v>122</v>
      </c>
      <c r="H7159" s="6" t="s">
        <v>52</v>
      </c>
      <c r="I7159" s="6" t="s">
        <v>7306</v>
      </c>
      <c r="J7159" s="6" t="s">
        <v>7307</v>
      </c>
      <c r="K7159" s="6" t="s">
        <v>315</v>
      </c>
      <c r="L7159" s="6" t="s">
        <v>379</v>
      </c>
      <c r="M7159" s="16" t="s">
        <v>435</v>
      </c>
      <c r="N7159" s="8" t="s">
        <v>35</v>
      </c>
      <c r="O7159" s="7">
        <v>4</v>
      </c>
      <c r="P7159" s="3">
        <f t="shared" si="667"/>
        <v>0</v>
      </c>
      <c r="Q7159" s="3">
        <f t="shared" si="668"/>
        <v>0</v>
      </c>
      <c r="R7159" s="3">
        <f t="shared" si="669"/>
        <v>0</v>
      </c>
      <c r="S7159" s="3">
        <f t="shared" si="670"/>
        <v>1</v>
      </c>
      <c r="T7159" s="3">
        <f t="shared" si="671"/>
        <v>0</v>
      </c>
      <c r="U7159" s="3">
        <f t="shared" si="672"/>
        <v>0</v>
      </c>
    </row>
    <row r="7160" spans="1:21" ht="12.75" customHeight="1" x14ac:dyDescent="0.2">
      <c r="A7160" s="15" t="s">
        <v>95</v>
      </c>
      <c r="B7160" s="16" t="s">
        <v>96</v>
      </c>
      <c r="C7160" s="8">
        <v>216275</v>
      </c>
      <c r="D7160" s="6" t="s">
        <v>7266</v>
      </c>
      <c r="E7160" s="16" t="s">
        <v>7267</v>
      </c>
      <c r="F7160" s="15">
        <v>191822655</v>
      </c>
      <c r="G7160" s="5" t="s">
        <v>67</v>
      </c>
      <c r="H7160" s="6" t="s">
        <v>52</v>
      </c>
      <c r="I7160" s="6" t="s">
        <v>7308</v>
      </c>
      <c r="J7160" s="6" t="s">
        <v>7309</v>
      </c>
      <c r="K7160" s="6" t="s">
        <v>315</v>
      </c>
      <c r="L7160" s="6" t="s">
        <v>379</v>
      </c>
      <c r="M7160" s="16" t="s">
        <v>969</v>
      </c>
      <c r="N7160" s="8" t="s">
        <v>35</v>
      </c>
      <c r="O7160" s="7">
        <v>5</v>
      </c>
      <c r="P7160" s="3">
        <f t="shared" si="667"/>
        <v>0</v>
      </c>
      <c r="Q7160" s="3">
        <f t="shared" si="668"/>
        <v>0</v>
      </c>
      <c r="R7160" s="3">
        <f t="shared" si="669"/>
        <v>0</v>
      </c>
      <c r="S7160" s="3">
        <f t="shared" si="670"/>
        <v>0</v>
      </c>
      <c r="T7160" s="3">
        <f t="shared" si="671"/>
        <v>1</v>
      </c>
      <c r="U7160" s="3">
        <f t="shared" si="672"/>
        <v>0</v>
      </c>
    </row>
    <row r="7161" spans="1:21" ht="12.75" customHeight="1" x14ac:dyDescent="0.2">
      <c r="A7161" s="15" t="s">
        <v>95</v>
      </c>
      <c r="B7161" s="16" t="s">
        <v>96</v>
      </c>
      <c r="C7161" s="8">
        <v>216275</v>
      </c>
      <c r="D7161" s="6" t="s">
        <v>7266</v>
      </c>
      <c r="E7161" s="16" t="s">
        <v>7270</v>
      </c>
      <c r="F7161" s="15">
        <v>191962190</v>
      </c>
      <c r="G7161" s="5" t="s">
        <v>249</v>
      </c>
      <c r="H7161" s="6" t="s">
        <v>29</v>
      </c>
      <c r="I7161" s="6" t="s">
        <v>7294</v>
      </c>
      <c r="J7161" s="6" t="s">
        <v>891</v>
      </c>
      <c r="K7161" s="6" t="s">
        <v>315</v>
      </c>
      <c r="L7161" s="6" t="s">
        <v>330</v>
      </c>
      <c r="M7161" s="16" t="s">
        <v>331</v>
      </c>
      <c r="N7161" s="8" t="s">
        <v>35</v>
      </c>
      <c r="O7161" s="7">
        <v>3</v>
      </c>
      <c r="P7161" s="3">
        <f t="shared" si="667"/>
        <v>0</v>
      </c>
      <c r="Q7161" s="3">
        <f t="shared" si="668"/>
        <v>0</v>
      </c>
      <c r="R7161" s="3">
        <f t="shared" si="669"/>
        <v>1</v>
      </c>
      <c r="S7161" s="3">
        <f t="shared" si="670"/>
        <v>0</v>
      </c>
      <c r="T7161" s="3">
        <f t="shared" si="671"/>
        <v>0</v>
      </c>
      <c r="U7161" s="3">
        <f t="shared" si="672"/>
        <v>0</v>
      </c>
    </row>
    <row r="7162" spans="1:21" ht="12.75" customHeight="1" x14ac:dyDescent="0.2">
      <c r="A7162" s="15" t="s">
        <v>95</v>
      </c>
      <c r="B7162" s="16" t="s">
        <v>96</v>
      </c>
      <c r="C7162" s="8">
        <v>216275</v>
      </c>
      <c r="D7162" s="6" t="s">
        <v>7266</v>
      </c>
      <c r="E7162" s="16" t="s">
        <v>7267</v>
      </c>
      <c r="F7162" s="15">
        <v>191962179</v>
      </c>
      <c r="G7162" s="5" t="s">
        <v>64</v>
      </c>
      <c r="H7162" s="6" t="s">
        <v>52</v>
      </c>
      <c r="I7162" s="6" t="s">
        <v>7295</v>
      </c>
      <c r="J7162" s="6" t="s">
        <v>7296</v>
      </c>
      <c r="K7162" s="6" t="s">
        <v>315</v>
      </c>
      <c r="L7162" s="6" t="s">
        <v>330</v>
      </c>
      <c r="M7162" s="16" t="s">
        <v>884</v>
      </c>
      <c r="N7162" s="8" t="s">
        <v>35</v>
      </c>
      <c r="O7162" s="7">
        <v>4</v>
      </c>
      <c r="P7162" s="3">
        <f t="shared" si="667"/>
        <v>0</v>
      </c>
      <c r="Q7162" s="3">
        <f t="shared" si="668"/>
        <v>0</v>
      </c>
      <c r="R7162" s="3">
        <f t="shared" si="669"/>
        <v>0</v>
      </c>
      <c r="S7162" s="3">
        <f t="shared" si="670"/>
        <v>1</v>
      </c>
      <c r="T7162" s="3">
        <f t="shared" si="671"/>
        <v>0</v>
      </c>
      <c r="U7162" s="3">
        <f t="shared" si="672"/>
        <v>0</v>
      </c>
    </row>
    <row r="7163" spans="1:21" ht="12.75" customHeight="1" x14ac:dyDescent="0.2">
      <c r="A7163" s="15" t="s">
        <v>95</v>
      </c>
      <c r="B7163" s="16" t="s">
        <v>96</v>
      </c>
      <c r="C7163" s="8">
        <v>216275</v>
      </c>
      <c r="D7163" s="6" t="s">
        <v>7266</v>
      </c>
      <c r="E7163" s="16" t="s">
        <v>7270</v>
      </c>
      <c r="F7163" s="15">
        <v>191900611</v>
      </c>
      <c r="G7163" s="5" t="s">
        <v>64</v>
      </c>
      <c r="H7163" s="6" t="s">
        <v>52</v>
      </c>
      <c r="I7163" s="6" t="s">
        <v>7297</v>
      </c>
      <c r="J7163" s="6" t="s">
        <v>7298</v>
      </c>
      <c r="K7163" s="6" t="s">
        <v>315</v>
      </c>
      <c r="L7163" s="6" t="s">
        <v>330</v>
      </c>
      <c r="M7163" s="16" t="s">
        <v>126</v>
      </c>
      <c r="N7163" s="8" t="s">
        <v>35</v>
      </c>
      <c r="O7163" s="7">
        <v>5</v>
      </c>
      <c r="P7163" s="3">
        <f t="shared" si="667"/>
        <v>0</v>
      </c>
      <c r="Q7163" s="3">
        <f t="shared" si="668"/>
        <v>0</v>
      </c>
      <c r="R7163" s="3">
        <f t="shared" si="669"/>
        <v>0</v>
      </c>
      <c r="S7163" s="3">
        <f t="shared" si="670"/>
        <v>0</v>
      </c>
      <c r="T7163" s="3">
        <f t="shared" si="671"/>
        <v>1</v>
      </c>
      <c r="U7163" s="3">
        <f t="shared" si="672"/>
        <v>0</v>
      </c>
    </row>
    <row r="7164" spans="1:21" ht="12.75" customHeight="1" x14ac:dyDescent="0.2">
      <c r="A7164" s="15" t="s">
        <v>95</v>
      </c>
      <c r="B7164" s="16" t="s">
        <v>96</v>
      </c>
      <c r="C7164" s="8">
        <v>216275</v>
      </c>
      <c r="D7164" s="6" t="s">
        <v>7266</v>
      </c>
      <c r="E7164" s="16" t="s">
        <v>7270</v>
      </c>
      <c r="F7164" s="15">
        <v>191974989</v>
      </c>
      <c r="G7164" s="5" t="s">
        <v>67</v>
      </c>
      <c r="H7164" s="6" t="s">
        <v>29</v>
      </c>
      <c r="I7164" s="6" t="s">
        <v>3472</v>
      </c>
      <c r="J7164" s="6" t="s">
        <v>7299</v>
      </c>
      <c r="K7164" s="6" t="s">
        <v>315</v>
      </c>
      <c r="L7164" s="6" t="s">
        <v>330</v>
      </c>
      <c r="M7164" s="16" t="s">
        <v>331</v>
      </c>
      <c r="N7164" s="8" t="s">
        <v>35</v>
      </c>
      <c r="O7164" s="7">
        <v>5</v>
      </c>
      <c r="P7164" s="3">
        <f t="shared" si="667"/>
        <v>0</v>
      </c>
      <c r="Q7164" s="3">
        <f t="shared" si="668"/>
        <v>0</v>
      </c>
      <c r="R7164" s="3">
        <f t="shared" si="669"/>
        <v>0</v>
      </c>
      <c r="S7164" s="3">
        <f t="shared" si="670"/>
        <v>0</v>
      </c>
      <c r="T7164" s="3">
        <f t="shared" si="671"/>
        <v>1</v>
      </c>
      <c r="U7164" s="3">
        <f t="shared" si="672"/>
        <v>0</v>
      </c>
    </row>
    <row r="7165" spans="1:21" ht="12.75" customHeight="1" x14ac:dyDescent="0.2">
      <c r="A7165" s="15" t="s">
        <v>95</v>
      </c>
      <c r="B7165" s="16" t="s">
        <v>96</v>
      </c>
      <c r="C7165" s="8">
        <v>216275</v>
      </c>
      <c r="D7165" s="6" t="s">
        <v>7266</v>
      </c>
      <c r="E7165" s="16" t="s">
        <v>7275</v>
      </c>
      <c r="F7165" s="15">
        <v>191962104</v>
      </c>
      <c r="G7165" s="5" t="s">
        <v>122</v>
      </c>
      <c r="H7165" s="6" t="s">
        <v>29</v>
      </c>
      <c r="I7165" s="6" t="s">
        <v>7292</v>
      </c>
      <c r="J7165" s="6" t="s">
        <v>7293</v>
      </c>
      <c r="K7165" s="6" t="s">
        <v>315</v>
      </c>
      <c r="L7165" s="6" t="s">
        <v>1511</v>
      </c>
      <c r="M7165" s="16" t="s">
        <v>1512</v>
      </c>
      <c r="N7165" s="8" t="s">
        <v>35</v>
      </c>
      <c r="O7165" s="7">
        <v>4</v>
      </c>
      <c r="P7165" s="3">
        <f t="shared" si="667"/>
        <v>0</v>
      </c>
      <c r="Q7165" s="3">
        <f t="shared" si="668"/>
        <v>0</v>
      </c>
      <c r="R7165" s="3">
        <f t="shared" si="669"/>
        <v>0</v>
      </c>
      <c r="S7165" s="3">
        <f t="shared" si="670"/>
        <v>1</v>
      </c>
      <c r="T7165" s="3">
        <f t="shared" si="671"/>
        <v>0</v>
      </c>
      <c r="U7165" s="3">
        <f t="shared" si="672"/>
        <v>0</v>
      </c>
    </row>
    <row r="7166" spans="1:21" ht="12.75" customHeight="1" x14ac:dyDescent="0.2">
      <c r="A7166" s="15" t="s">
        <v>95</v>
      </c>
      <c r="B7166" s="16" t="s">
        <v>96</v>
      </c>
      <c r="C7166" s="8">
        <v>216275</v>
      </c>
      <c r="D7166" s="6" t="s">
        <v>7266</v>
      </c>
      <c r="E7166" s="16" t="s">
        <v>7314</v>
      </c>
      <c r="F7166" s="15">
        <v>191890463</v>
      </c>
      <c r="G7166" s="5" t="s">
        <v>105</v>
      </c>
      <c r="H7166" s="6" t="s">
        <v>52</v>
      </c>
      <c r="I7166" s="6" t="s">
        <v>7317</v>
      </c>
      <c r="J7166" s="6" t="s">
        <v>7318</v>
      </c>
      <c r="K7166" s="6" t="s">
        <v>366</v>
      </c>
      <c r="L7166" s="6" t="s">
        <v>2191</v>
      </c>
      <c r="M7166" s="16" t="s">
        <v>2192</v>
      </c>
      <c r="N7166" s="8" t="s">
        <v>35</v>
      </c>
      <c r="O7166" s="7">
        <v>2</v>
      </c>
      <c r="P7166" s="3">
        <f t="shared" si="667"/>
        <v>0</v>
      </c>
      <c r="Q7166" s="3">
        <f t="shared" si="668"/>
        <v>1</v>
      </c>
      <c r="R7166" s="3">
        <f t="shared" si="669"/>
        <v>0</v>
      </c>
      <c r="S7166" s="3">
        <f t="shared" si="670"/>
        <v>0</v>
      </c>
      <c r="T7166" s="3">
        <f t="shared" si="671"/>
        <v>0</v>
      </c>
      <c r="U7166" s="3">
        <f t="shared" si="672"/>
        <v>0</v>
      </c>
    </row>
    <row r="7167" spans="1:21" ht="12.75" customHeight="1" x14ac:dyDescent="0.2">
      <c r="A7167" s="15" t="s">
        <v>95</v>
      </c>
      <c r="B7167" s="16" t="s">
        <v>96</v>
      </c>
      <c r="C7167" s="8">
        <v>216275</v>
      </c>
      <c r="D7167" s="6" t="s">
        <v>7266</v>
      </c>
      <c r="E7167" s="16" t="s">
        <v>7314</v>
      </c>
      <c r="F7167" s="15">
        <v>191974951</v>
      </c>
      <c r="G7167" s="5" t="s">
        <v>167</v>
      </c>
      <c r="H7167" s="6" t="s">
        <v>52</v>
      </c>
      <c r="I7167" s="6" t="s">
        <v>7315</v>
      </c>
      <c r="J7167" s="6" t="s">
        <v>7316</v>
      </c>
      <c r="K7167" s="6" t="s">
        <v>366</v>
      </c>
      <c r="L7167" s="6" t="s">
        <v>1062</v>
      </c>
      <c r="M7167" s="16" t="s">
        <v>1680</v>
      </c>
      <c r="N7167" s="8" t="s">
        <v>35</v>
      </c>
      <c r="O7167" s="7">
        <v>4</v>
      </c>
      <c r="P7167" s="3">
        <f t="shared" si="667"/>
        <v>0</v>
      </c>
      <c r="Q7167" s="3">
        <f t="shared" si="668"/>
        <v>0</v>
      </c>
      <c r="R7167" s="3">
        <f t="shared" si="669"/>
        <v>0</v>
      </c>
      <c r="S7167" s="3">
        <f t="shared" si="670"/>
        <v>1</v>
      </c>
      <c r="T7167" s="3">
        <f t="shared" si="671"/>
        <v>0</v>
      </c>
      <c r="U7167" s="3">
        <f t="shared" si="672"/>
        <v>0</v>
      </c>
    </row>
    <row r="7168" spans="1:21" ht="12.75" customHeight="1" x14ac:dyDescent="0.2">
      <c r="A7168" s="15" t="s">
        <v>95</v>
      </c>
      <c r="B7168" s="16" t="s">
        <v>96</v>
      </c>
      <c r="C7168" s="8">
        <v>216275</v>
      </c>
      <c r="D7168" s="6" t="s">
        <v>7266</v>
      </c>
      <c r="E7168" s="16" t="s">
        <v>7314</v>
      </c>
      <c r="F7168" s="15">
        <v>191974953</v>
      </c>
      <c r="G7168" s="5" t="s">
        <v>105</v>
      </c>
      <c r="H7168" s="6" t="s">
        <v>52</v>
      </c>
      <c r="I7168" s="6" t="s">
        <v>7319</v>
      </c>
      <c r="J7168" s="6" t="s">
        <v>7320</v>
      </c>
      <c r="K7168" s="6" t="s">
        <v>341</v>
      </c>
      <c r="L7168" s="6" t="s">
        <v>631</v>
      </c>
      <c r="M7168" s="16" t="s">
        <v>635</v>
      </c>
      <c r="N7168" s="8" t="s">
        <v>35</v>
      </c>
      <c r="O7168" s="7">
        <v>4</v>
      </c>
      <c r="P7168" s="3">
        <f t="shared" si="667"/>
        <v>0</v>
      </c>
      <c r="Q7168" s="3">
        <f t="shared" si="668"/>
        <v>0</v>
      </c>
      <c r="R7168" s="3">
        <f t="shared" si="669"/>
        <v>0</v>
      </c>
      <c r="S7168" s="3">
        <f t="shared" si="670"/>
        <v>1</v>
      </c>
      <c r="T7168" s="3">
        <f t="shared" si="671"/>
        <v>0</v>
      </c>
      <c r="U7168" s="3">
        <f t="shared" si="672"/>
        <v>0</v>
      </c>
    </row>
    <row r="7169" spans="1:21" ht="12.75" customHeight="1" x14ac:dyDescent="0.2">
      <c r="A7169" s="15" t="s">
        <v>95</v>
      </c>
      <c r="B7169" s="16" t="s">
        <v>96</v>
      </c>
      <c r="C7169" s="8">
        <v>216275</v>
      </c>
      <c r="D7169" s="6" t="s">
        <v>7266</v>
      </c>
      <c r="E7169" s="16" t="s">
        <v>7328</v>
      </c>
      <c r="F7169" s="15">
        <v>191890696</v>
      </c>
      <c r="G7169" s="5" t="s">
        <v>105</v>
      </c>
      <c r="H7169" s="6" t="s">
        <v>52</v>
      </c>
      <c r="I7169" s="6" t="s">
        <v>7329</v>
      </c>
      <c r="J7169" s="6" t="s">
        <v>7330</v>
      </c>
      <c r="K7169" s="6" t="s">
        <v>341</v>
      </c>
      <c r="L7169" s="6" t="s">
        <v>350</v>
      </c>
      <c r="M7169" s="16" t="s">
        <v>351</v>
      </c>
      <c r="N7169" s="8" t="s">
        <v>35</v>
      </c>
      <c r="O7169" s="7">
        <v>4</v>
      </c>
      <c r="P7169" s="3">
        <f t="shared" si="667"/>
        <v>0</v>
      </c>
      <c r="Q7169" s="3">
        <f t="shared" si="668"/>
        <v>0</v>
      </c>
      <c r="R7169" s="3">
        <f t="shared" si="669"/>
        <v>0</v>
      </c>
      <c r="S7169" s="3">
        <f t="shared" si="670"/>
        <v>1</v>
      </c>
      <c r="T7169" s="3">
        <f t="shared" si="671"/>
        <v>0</v>
      </c>
      <c r="U7169" s="3">
        <f t="shared" si="672"/>
        <v>0</v>
      </c>
    </row>
    <row r="7170" spans="1:21" ht="12.75" customHeight="1" x14ac:dyDescent="0.2">
      <c r="A7170" s="15" t="s">
        <v>95</v>
      </c>
      <c r="B7170" s="16" t="s">
        <v>96</v>
      </c>
      <c r="C7170" s="8">
        <v>216275</v>
      </c>
      <c r="D7170" s="6" t="s">
        <v>7266</v>
      </c>
      <c r="E7170" s="16" t="s">
        <v>7328</v>
      </c>
      <c r="F7170" s="15">
        <v>191974768</v>
      </c>
      <c r="G7170" s="5" t="s">
        <v>105</v>
      </c>
      <c r="H7170" s="6" t="s">
        <v>52</v>
      </c>
      <c r="I7170" s="6" t="s">
        <v>7331</v>
      </c>
      <c r="J7170" s="6" t="s">
        <v>7332</v>
      </c>
      <c r="K7170" s="6" t="s">
        <v>341</v>
      </c>
      <c r="L7170" s="6" t="s">
        <v>350</v>
      </c>
      <c r="M7170" s="16" t="s">
        <v>2916</v>
      </c>
      <c r="N7170" s="8" t="s">
        <v>35</v>
      </c>
      <c r="O7170" s="7">
        <v>4</v>
      </c>
      <c r="P7170" s="3">
        <f t="shared" si="667"/>
        <v>0</v>
      </c>
      <c r="Q7170" s="3">
        <f t="shared" si="668"/>
        <v>0</v>
      </c>
      <c r="R7170" s="3">
        <f t="shared" si="669"/>
        <v>0</v>
      </c>
      <c r="S7170" s="3">
        <f t="shared" si="670"/>
        <v>1</v>
      </c>
      <c r="T7170" s="3">
        <f t="shared" si="671"/>
        <v>0</v>
      </c>
      <c r="U7170" s="3">
        <f t="shared" si="672"/>
        <v>0</v>
      </c>
    </row>
    <row r="7171" spans="1:21" ht="12.75" customHeight="1" x14ac:dyDescent="0.2">
      <c r="A7171" s="15" t="s">
        <v>95</v>
      </c>
      <c r="B7171" s="16" t="s">
        <v>96</v>
      </c>
      <c r="C7171" s="8">
        <v>216275</v>
      </c>
      <c r="D7171" s="6" t="s">
        <v>7266</v>
      </c>
      <c r="E7171" s="16" t="s">
        <v>7321</v>
      </c>
      <c r="F7171" s="15">
        <v>191891314</v>
      </c>
      <c r="G7171" s="5" t="s">
        <v>105</v>
      </c>
      <c r="H7171" s="6" t="s">
        <v>52</v>
      </c>
      <c r="I7171" s="6" t="s">
        <v>7324</v>
      </c>
      <c r="J7171" s="6" t="s">
        <v>7325</v>
      </c>
      <c r="K7171" s="6" t="s">
        <v>341</v>
      </c>
      <c r="L7171" s="6" t="s">
        <v>342</v>
      </c>
      <c r="M7171" s="16" t="s">
        <v>640</v>
      </c>
      <c r="N7171" s="8" t="s">
        <v>35</v>
      </c>
      <c r="O7171" s="7">
        <v>3</v>
      </c>
      <c r="P7171" s="3">
        <f t="shared" si="667"/>
        <v>0</v>
      </c>
      <c r="Q7171" s="3">
        <f t="shared" si="668"/>
        <v>0</v>
      </c>
      <c r="R7171" s="3">
        <f t="shared" si="669"/>
        <v>1</v>
      </c>
      <c r="S7171" s="3">
        <f t="shared" si="670"/>
        <v>0</v>
      </c>
      <c r="T7171" s="3">
        <f t="shared" si="671"/>
        <v>0</v>
      </c>
      <c r="U7171" s="3">
        <f t="shared" si="672"/>
        <v>0</v>
      </c>
    </row>
    <row r="7172" spans="1:21" ht="12.75" customHeight="1" x14ac:dyDescent="0.2">
      <c r="A7172" s="15" t="s">
        <v>95</v>
      </c>
      <c r="B7172" s="16" t="s">
        <v>96</v>
      </c>
      <c r="C7172" s="8">
        <v>216275</v>
      </c>
      <c r="D7172" s="6" t="s">
        <v>7266</v>
      </c>
      <c r="E7172" s="16" t="s">
        <v>7321</v>
      </c>
      <c r="F7172" s="15">
        <v>191974203</v>
      </c>
      <c r="G7172" s="5" t="s">
        <v>105</v>
      </c>
      <c r="H7172" s="6" t="s">
        <v>52</v>
      </c>
      <c r="I7172" s="6" t="s">
        <v>7326</v>
      </c>
      <c r="J7172" s="6" t="s">
        <v>7327</v>
      </c>
      <c r="K7172" s="6" t="s">
        <v>341</v>
      </c>
      <c r="L7172" s="6" t="s">
        <v>342</v>
      </c>
      <c r="M7172" s="16" t="s">
        <v>343</v>
      </c>
      <c r="N7172" s="8" t="s">
        <v>35</v>
      </c>
      <c r="O7172" s="7">
        <v>5</v>
      </c>
      <c r="P7172" s="3">
        <f t="shared" si="667"/>
        <v>0</v>
      </c>
      <c r="Q7172" s="3">
        <f t="shared" si="668"/>
        <v>0</v>
      </c>
      <c r="R7172" s="3">
        <f t="shared" si="669"/>
        <v>0</v>
      </c>
      <c r="S7172" s="3">
        <f t="shared" si="670"/>
        <v>0</v>
      </c>
      <c r="T7172" s="3">
        <f t="shared" si="671"/>
        <v>1</v>
      </c>
      <c r="U7172" s="3">
        <f t="shared" si="672"/>
        <v>0</v>
      </c>
    </row>
    <row r="7173" spans="1:21" ht="12.75" customHeight="1" x14ac:dyDescent="0.2">
      <c r="A7173" s="15" t="s">
        <v>95</v>
      </c>
      <c r="B7173" s="16" t="s">
        <v>96</v>
      </c>
      <c r="C7173" s="8">
        <v>216275</v>
      </c>
      <c r="D7173" s="6" t="s">
        <v>7266</v>
      </c>
      <c r="E7173" s="16" t="s">
        <v>7321</v>
      </c>
      <c r="F7173" s="15">
        <v>191974182</v>
      </c>
      <c r="G7173" s="5" t="s">
        <v>167</v>
      </c>
      <c r="H7173" s="6" t="s">
        <v>52</v>
      </c>
      <c r="I7173" s="6" t="s">
        <v>7322</v>
      </c>
      <c r="J7173" s="6" t="s">
        <v>7323</v>
      </c>
      <c r="K7173" s="6" t="s">
        <v>341</v>
      </c>
      <c r="L7173" s="6" t="s">
        <v>1089</v>
      </c>
      <c r="M7173" s="16" t="s">
        <v>1090</v>
      </c>
      <c r="N7173" s="8" t="s">
        <v>35</v>
      </c>
      <c r="O7173" s="7">
        <v>2</v>
      </c>
      <c r="P7173" s="3">
        <f t="shared" ref="P7173:P7236" si="673">IF(O7173=1,1,0)</f>
        <v>0</v>
      </c>
      <c r="Q7173" s="3">
        <f t="shared" ref="Q7173:Q7236" si="674">IF(O7173=2,1,0)</f>
        <v>1</v>
      </c>
      <c r="R7173" s="3">
        <f t="shared" ref="R7173:R7236" si="675">IF(O7173=3,1,0)</f>
        <v>0</v>
      </c>
      <c r="S7173" s="3">
        <f t="shared" ref="S7173:S7236" si="676">IF(O7173=4,1,0)</f>
        <v>0</v>
      </c>
      <c r="T7173" s="3">
        <f t="shared" ref="T7173:T7236" si="677">IF(O7173=5,1,0)</f>
        <v>0</v>
      </c>
      <c r="U7173" s="3">
        <f t="shared" ref="U7173:U7236" si="678">IF(O7173="Bez finální známky, nebyl získán potřebný počet posudků",1,IF(O7173="N (nehodnoceno)",1,0))</f>
        <v>0</v>
      </c>
    </row>
    <row r="7174" spans="1:21" ht="12.75" customHeight="1" x14ac:dyDescent="0.2">
      <c r="A7174" s="15" t="s">
        <v>95</v>
      </c>
      <c r="B7174" s="16" t="s">
        <v>96</v>
      </c>
      <c r="C7174" s="8">
        <v>216275</v>
      </c>
      <c r="D7174" s="6" t="s">
        <v>7266</v>
      </c>
      <c r="E7174" s="16" t="s">
        <v>7321</v>
      </c>
      <c r="F7174" s="15">
        <v>191974167</v>
      </c>
      <c r="G7174" s="5" t="s">
        <v>105</v>
      </c>
      <c r="H7174" s="6" t="s">
        <v>52</v>
      </c>
      <c r="I7174" s="6" t="s">
        <v>7368</v>
      </c>
      <c r="J7174" s="6" t="s">
        <v>7369</v>
      </c>
      <c r="K7174" s="6" t="s">
        <v>102</v>
      </c>
      <c r="L7174" s="6" t="s">
        <v>1887</v>
      </c>
      <c r="M7174" s="16" t="s">
        <v>1888</v>
      </c>
      <c r="N7174" s="8" t="s">
        <v>35</v>
      </c>
      <c r="O7174" s="7">
        <v>2</v>
      </c>
      <c r="P7174" s="3">
        <f t="shared" si="673"/>
        <v>0</v>
      </c>
      <c r="Q7174" s="3">
        <f t="shared" si="674"/>
        <v>1</v>
      </c>
      <c r="R7174" s="3">
        <f t="shared" si="675"/>
        <v>0</v>
      </c>
      <c r="S7174" s="3">
        <f t="shared" si="676"/>
        <v>0</v>
      </c>
      <c r="T7174" s="3">
        <f t="shared" si="677"/>
        <v>0</v>
      </c>
      <c r="U7174" s="3">
        <f t="shared" si="678"/>
        <v>0</v>
      </c>
    </row>
    <row r="7175" spans="1:21" ht="12.75" customHeight="1" x14ac:dyDescent="0.2">
      <c r="A7175" s="15" t="s">
        <v>95</v>
      </c>
      <c r="B7175" s="16" t="s">
        <v>96</v>
      </c>
      <c r="C7175" s="8">
        <v>216275</v>
      </c>
      <c r="D7175" s="6" t="s">
        <v>7266</v>
      </c>
      <c r="E7175" s="16" t="s">
        <v>7321</v>
      </c>
      <c r="F7175" s="15">
        <v>191974216</v>
      </c>
      <c r="G7175" s="5" t="s">
        <v>167</v>
      </c>
      <c r="H7175" s="6" t="s">
        <v>52</v>
      </c>
      <c r="I7175" s="6" t="s">
        <v>7370</v>
      </c>
      <c r="J7175" s="6" t="s">
        <v>7371</v>
      </c>
      <c r="K7175" s="6" t="s">
        <v>102</v>
      </c>
      <c r="L7175" s="6" t="s">
        <v>1887</v>
      </c>
      <c r="M7175" s="16" t="s">
        <v>1899</v>
      </c>
      <c r="N7175" s="8" t="s">
        <v>35</v>
      </c>
      <c r="O7175" s="7">
        <v>2</v>
      </c>
      <c r="P7175" s="3">
        <f t="shared" si="673"/>
        <v>0</v>
      </c>
      <c r="Q7175" s="3">
        <f t="shared" si="674"/>
        <v>1</v>
      </c>
      <c r="R7175" s="3">
        <f t="shared" si="675"/>
        <v>0</v>
      </c>
      <c r="S7175" s="3">
        <f t="shared" si="676"/>
        <v>0</v>
      </c>
      <c r="T7175" s="3">
        <f t="shared" si="677"/>
        <v>0</v>
      </c>
      <c r="U7175" s="3">
        <f t="shared" si="678"/>
        <v>0</v>
      </c>
    </row>
    <row r="7176" spans="1:21" ht="12.75" customHeight="1" x14ac:dyDescent="0.2">
      <c r="A7176" s="15" t="s">
        <v>95</v>
      </c>
      <c r="B7176" s="16" t="s">
        <v>96</v>
      </c>
      <c r="C7176" s="8">
        <v>216275</v>
      </c>
      <c r="D7176" s="6" t="s">
        <v>7266</v>
      </c>
      <c r="E7176" s="16" t="s">
        <v>7321</v>
      </c>
      <c r="F7176" s="15">
        <v>191879081</v>
      </c>
      <c r="G7176" s="5" t="s">
        <v>105</v>
      </c>
      <c r="H7176" s="6" t="s">
        <v>52</v>
      </c>
      <c r="I7176" s="6" t="s">
        <v>7372</v>
      </c>
      <c r="J7176" s="6" t="s">
        <v>7373</v>
      </c>
      <c r="K7176" s="6" t="s">
        <v>102</v>
      </c>
      <c r="L7176" s="6" t="s">
        <v>1887</v>
      </c>
      <c r="M7176" s="16" t="s">
        <v>1891</v>
      </c>
      <c r="N7176" s="8" t="s">
        <v>35</v>
      </c>
      <c r="O7176" s="7">
        <v>4</v>
      </c>
      <c r="P7176" s="3">
        <f t="shared" si="673"/>
        <v>0</v>
      </c>
      <c r="Q7176" s="3">
        <f t="shared" si="674"/>
        <v>0</v>
      </c>
      <c r="R7176" s="3">
        <f t="shared" si="675"/>
        <v>0</v>
      </c>
      <c r="S7176" s="3">
        <f t="shared" si="676"/>
        <v>1</v>
      </c>
      <c r="T7176" s="3">
        <f t="shared" si="677"/>
        <v>0</v>
      </c>
      <c r="U7176" s="3">
        <f t="shared" si="678"/>
        <v>0</v>
      </c>
    </row>
    <row r="7177" spans="1:21" ht="12.75" customHeight="1" x14ac:dyDescent="0.2">
      <c r="A7177" s="15" t="s">
        <v>95</v>
      </c>
      <c r="B7177" s="16" t="s">
        <v>96</v>
      </c>
      <c r="C7177" s="8">
        <v>216275</v>
      </c>
      <c r="D7177" s="6" t="s">
        <v>7266</v>
      </c>
      <c r="E7177" s="16" t="s">
        <v>7321</v>
      </c>
      <c r="F7177" s="15">
        <v>191879080</v>
      </c>
      <c r="G7177" s="5" t="s">
        <v>105</v>
      </c>
      <c r="H7177" s="6" t="s">
        <v>52</v>
      </c>
      <c r="I7177" s="6" t="s">
        <v>7354</v>
      </c>
      <c r="J7177" s="6" t="s">
        <v>7355</v>
      </c>
      <c r="K7177" s="6" t="s">
        <v>102</v>
      </c>
      <c r="L7177" s="6" t="s">
        <v>1880</v>
      </c>
      <c r="M7177" s="16" t="s">
        <v>2324</v>
      </c>
      <c r="N7177" s="8" t="s">
        <v>35</v>
      </c>
      <c r="O7177" s="7">
        <v>2</v>
      </c>
      <c r="P7177" s="3">
        <f t="shared" si="673"/>
        <v>0</v>
      </c>
      <c r="Q7177" s="3">
        <f t="shared" si="674"/>
        <v>1</v>
      </c>
      <c r="R7177" s="3">
        <f t="shared" si="675"/>
        <v>0</v>
      </c>
      <c r="S7177" s="3">
        <f t="shared" si="676"/>
        <v>0</v>
      </c>
      <c r="T7177" s="3">
        <f t="shared" si="677"/>
        <v>0</v>
      </c>
      <c r="U7177" s="3">
        <f t="shared" si="678"/>
        <v>0</v>
      </c>
    </row>
    <row r="7178" spans="1:21" ht="12.75" customHeight="1" x14ac:dyDescent="0.2">
      <c r="A7178" s="15" t="s">
        <v>95</v>
      </c>
      <c r="B7178" s="16" t="s">
        <v>96</v>
      </c>
      <c r="C7178" s="8">
        <v>216275</v>
      </c>
      <c r="D7178" s="6" t="s">
        <v>7266</v>
      </c>
      <c r="E7178" s="16" t="s">
        <v>7321</v>
      </c>
      <c r="F7178" s="15">
        <v>191961980</v>
      </c>
      <c r="G7178" s="5" t="s">
        <v>167</v>
      </c>
      <c r="H7178" s="6" t="s">
        <v>52</v>
      </c>
      <c r="I7178" s="6" t="s">
        <v>7350</v>
      </c>
      <c r="J7178" s="6" t="s">
        <v>7356</v>
      </c>
      <c r="K7178" s="6" t="s">
        <v>102</v>
      </c>
      <c r="L7178" s="6" t="s">
        <v>1880</v>
      </c>
      <c r="M7178" s="16" t="s">
        <v>2321</v>
      </c>
      <c r="N7178" s="8" t="s">
        <v>35</v>
      </c>
      <c r="O7178" s="7">
        <v>2</v>
      </c>
      <c r="P7178" s="3">
        <f t="shared" si="673"/>
        <v>0</v>
      </c>
      <c r="Q7178" s="3">
        <f t="shared" si="674"/>
        <v>1</v>
      </c>
      <c r="R7178" s="3">
        <f t="shared" si="675"/>
        <v>0</v>
      </c>
      <c r="S7178" s="3">
        <f t="shared" si="676"/>
        <v>0</v>
      </c>
      <c r="T7178" s="3">
        <f t="shared" si="677"/>
        <v>0</v>
      </c>
      <c r="U7178" s="3">
        <f t="shared" si="678"/>
        <v>0</v>
      </c>
    </row>
    <row r="7179" spans="1:21" ht="12.75" customHeight="1" x14ac:dyDescent="0.2">
      <c r="A7179" s="15" t="s">
        <v>95</v>
      </c>
      <c r="B7179" s="16" t="s">
        <v>96</v>
      </c>
      <c r="C7179" s="8">
        <v>216275</v>
      </c>
      <c r="D7179" s="6" t="s">
        <v>7266</v>
      </c>
      <c r="E7179" s="16" t="s">
        <v>7321</v>
      </c>
      <c r="F7179" s="15">
        <v>191891325</v>
      </c>
      <c r="G7179" s="5" t="s">
        <v>105</v>
      </c>
      <c r="H7179" s="6" t="s">
        <v>52</v>
      </c>
      <c r="I7179" s="6" t="s">
        <v>7357</v>
      </c>
      <c r="J7179" s="6" t="s">
        <v>7358</v>
      </c>
      <c r="K7179" s="6" t="s">
        <v>102</v>
      </c>
      <c r="L7179" s="6" t="s">
        <v>1880</v>
      </c>
      <c r="M7179" s="16" t="s">
        <v>1881</v>
      </c>
      <c r="N7179" s="8" t="s">
        <v>35</v>
      </c>
      <c r="O7179" s="7">
        <v>4</v>
      </c>
      <c r="P7179" s="3">
        <f t="shared" si="673"/>
        <v>0</v>
      </c>
      <c r="Q7179" s="3">
        <f t="shared" si="674"/>
        <v>0</v>
      </c>
      <c r="R7179" s="3">
        <f t="shared" si="675"/>
        <v>0</v>
      </c>
      <c r="S7179" s="3">
        <f t="shared" si="676"/>
        <v>1</v>
      </c>
      <c r="T7179" s="3">
        <f t="shared" si="677"/>
        <v>0</v>
      </c>
      <c r="U7179" s="3">
        <f t="shared" si="678"/>
        <v>0</v>
      </c>
    </row>
    <row r="7180" spans="1:21" ht="12.75" customHeight="1" x14ac:dyDescent="0.2">
      <c r="A7180" s="15" t="s">
        <v>95</v>
      </c>
      <c r="B7180" s="16" t="s">
        <v>96</v>
      </c>
      <c r="C7180" s="8">
        <v>216275</v>
      </c>
      <c r="D7180" s="6" t="s">
        <v>7266</v>
      </c>
      <c r="E7180" s="16" t="s">
        <v>7321</v>
      </c>
      <c r="F7180" s="15">
        <v>191961972</v>
      </c>
      <c r="G7180" s="5" t="s">
        <v>167</v>
      </c>
      <c r="H7180" s="6" t="s">
        <v>52</v>
      </c>
      <c r="I7180" s="6" t="s">
        <v>7350</v>
      </c>
      <c r="J7180" s="6" t="s">
        <v>7359</v>
      </c>
      <c r="K7180" s="6" t="s">
        <v>102</v>
      </c>
      <c r="L7180" s="6" t="s">
        <v>1880</v>
      </c>
      <c r="M7180" s="16" t="s">
        <v>2316</v>
      </c>
      <c r="N7180" s="8" t="s">
        <v>35</v>
      </c>
      <c r="O7180" s="7">
        <v>4</v>
      </c>
      <c r="P7180" s="3">
        <f t="shared" si="673"/>
        <v>0</v>
      </c>
      <c r="Q7180" s="3">
        <f t="shared" si="674"/>
        <v>0</v>
      </c>
      <c r="R7180" s="3">
        <f t="shared" si="675"/>
        <v>0</v>
      </c>
      <c r="S7180" s="3">
        <f t="shared" si="676"/>
        <v>1</v>
      </c>
      <c r="T7180" s="3">
        <f t="shared" si="677"/>
        <v>0</v>
      </c>
      <c r="U7180" s="3">
        <f t="shared" si="678"/>
        <v>0</v>
      </c>
    </row>
    <row r="7181" spans="1:21" ht="12.75" customHeight="1" x14ac:dyDescent="0.2">
      <c r="A7181" s="15" t="s">
        <v>95</v>
      </c>
      <c r="B7181" s="16" t="s">
        <v>96</v>
      </c>
      <c r="C7181" s="8">
        <v>216275</v>
      </c>
      <c r="D7181" s="6" t="s">
        <v>7266</v>
      </c>
      <c r="E7181" s="16" t="s">
        <v>7321</v>
      </c>
      <c r="F7181" s="15">
        <v>191974115</v>
      </c>
      <c r="G7181" s="5" t="s">
        <v>105</v>
      </c>
      <c r="H7181" s="6" t="s">
        <v>52</v>
      </c>
      <c r="I7181" s="6" t="s">
        <v>7360</v>
      </c>
      <c r="J7181" s="6" t="s">
        <v>7361</v>
      </c>
      <c r="K7181" s="6" t="s">
        <v>102</v>
      </c>
      <c r="L7181" s="6" t="s">
        <v>1880</v>
      </c>
      <c r="M7181" s="16" t="s">
        <v>126</v>
      </c>
      <c r="N7181" s="8" t="s">
        <v>35</v>
      </c>
      <c r="O7181" s="7">
        <v>4</v>
      </c>
      <c r="P7181" s="3">
        <f t="shared" si="673"/>
        <v>0</v>
      </c>
      <c r="Q7181" s="3">
        <f t="shared" si="674"/>
        <v>0</v>
      </c>
      <c r="R7181" s="3">
        <f t="shared" si="675"/>
        <v>0</v>
      </c>
      <c r="S7181" s="3">
        <f t="shared" si="676"/>
        <v>1</v>
      </c>
      <c r="T7181" s="3">
        <f t="shared" si="677"/>
        <v>0</v>
      </c>
      <c r="U7181" s="3">
        <f t="shared" si="678"/>
        <v>0</v>
      </c>
    </row>
    <row r="7182" spans="1:21" ht="12.75" customHeight="1" x14ac:dyDescent="0.2">
      <c r="A7182" s="15" t="s">
        <v>95</v>
      </c>
      <c r="B7182" s="16" t="s">
        <v>96</v>
      </c>
      <c r="C7182" s="8">
        <v>216275</v>
      </c>
      <c r="D7182" s="6" t="s">
        <v>7266</v>
      </c>
      <c r="E7182" s="16" t="s">
        <v>7321</v>
      </c>
      <c r="F7182" s="15">
        <v>191891313</v>
      </c>
      <c r="G7182" s="5" t="s">
        <v>105</v>
      </c>
      <c r="H7182" s="6" t="s">
        <v>52</v>
      </c>
      <c r="I7182" s="6" t="s">
        <v>7362</v>
      </c>
      <c r="J7182" s="6" t="s">
        <v>7363</v>
      </c>
      <c r="K7182" s="6" t="s">
        <v>102</v>
      </c>
      <c r="L7182" s="6" t="s">
        <v>1880</v>
      </c>
      <c r="M7182" s="16" t="s">
        <v>2321</v>
      </c>
      <c r="N7182" s="8" t="s">
        <v>35</v>
      </c>
      <c r="O7182" s="7">
        <v>5</v>
      </c>
      <c r="P7182" s="3">
        <f t="shared" si="673"/>
        <v>0</v>
      </c>
      <c r="Q7182" s="3">
        <f t="shared" si="674"/>
        <v>0</v>
      </c>
      <c r="R7182" s="3">
        <f t="shared" si="675"/>
        <v>0</v>
      </c>
      <c r="S7182" s="3">
        <f t="shared" si="676"/>
        <v>0</v>
      </c>
      <c r="T7182" s="3">
        <f t="shared" si="677"/>
        <v>1</v>
      </c>
      <c r="U7182" s="3">
        <f t="shared" si="678"/>
        <v>0</v>
      </c>
    </row>
    <row r="7183" spans="1:21" ht="12.75" customHeight="1" x14ac:dyDescent="0.2">
      <c r="A7183" s="15" t="s">
        <v>95</v>
      </c>
      <c r="B7183" s="16" t="s">
        <v>96</v>
      </c>
      <c r="C7183" s="8">
        <v>216275</v>
      </c>
      <c r="D7183" s="6" t="s">
        <v>7266</v>
      </c>
      <c r="E7183" s="16" t="s">
        <v>7321</v>
      </c>
      <c r="F7183" s="15">
        <v>191891381</v>
      </c>
      <c r="G7183" s="5" t="s">
        <v>105</v>
      </c>
      <c r="H7183" s="6" t="s">
        <v>52</v>
      </c>
      <c r="I7183" s="6" t="s">
        <v>7364</v>
      </c>
      <c r="J7183" s="6" t="s">
        <v>7365</v>
      </c>
      <c r="K7183" s="6" t="s">
        <v>102</v>
      </c>
      <c r="L7183" s="6" t="s">
        <v>1880</v>
      </c>
      <c r="M7183" s="16" t="s">
        <v>2321</v>
      </c>
      <c r="N7183" s="8" t="s">
        <v>35</v>
      </c>
      <c r="O7183" s="7">
        <v>5</v>
      </c>
      <c r="P7183" s="3">
        <f t="shared" si="673"/>
        <v>0</v>
      </c>
      <c r="Q7183" s="3">
        <f t="shared" si="674"/>
        <v>0</v>
      </c>
      <c r="R7183" s="3">
        <f t="shared" si="675"/>
        <v>0</v>
      </c>
      <c r="S7183" s="3">
        <f t="shared" si="676"/>
        <v>0</v>
      </c>
      <c r="T7183" s="3">
        <f t="shared" si="677"/>
        <v>1</v>
      </c>
      <c r="U7183" s="3">
        <f t="shared" si="678"/>
        <v>0</v>
      </c>
    </row>
    <row r="7184" spans="1:21" ht="12.75" customHeight="1" x14ac:dyDescent="0.2">
      <c r="A7184" s="15" t="s">
        <v>95</v>
      </c>
      <c r="B7184" s="16" t="s">
        <v>96</v>
      </c>
      <c r="C7184" s="8">
        <v>216275</v>
      </c>
      <c r="D7184" s="6" t="s">
        <v>7266</v>
      </c>
      <c r="E7184" s="16" t="s">
        <v>7321</v>
      </c>
      <c r="F7184" s="15">
        <v>191974116</v>
      </c>
      <c r="G7184" s="5" t="s">
        <v>105</v>
      </c>
      <c r="H7184" s="6" t="s">
        <v>52</v>
      </c>
      <c r="I7184" s="6" t="s">
        <v>7360</v>
      </c>
      <c r="J7184" s="6" t="s">
        <v>7366</v>
      </c>
      <c r="K7184" s="6" t="s">
        <v>102</v>
      </c>
      <c r="L7184" s="6" t="s">
        <v>1880</v>
      </c>
      <c r="M7184" s="16" t="s">
        <v>126</v>
      </c>
      <c r="N7184" s="8" t="s">
        <v>35</v>
      </c>
      <c r="O7184" s="7">
        <v>5</v>
      </c>
      <c r="P7184" s="3">
        <f t="shared" si="673"/>
        <v>0</v>
      </c>
      <c r="Q7184" s="3">
        <f t="shared" si="674"/>
        <v>0</v>
      </c>
      <c r="R7184" s="3">
        <f t="shared" si="675"/>
        <v>0</v>
      </c>
      <c r="S7184" s="3">
        <f t="shared" si="676"/>
        <v>0</v>
      </c>
      <c r="T7184" s="3">
        <f t="shared" si="677"/>
        <v>1</v>
      </c>
      <c r="U7184" s="3">
        <f t="shared" si="678"/>
        <v>0</v>
      </c>
    </row>
    <row r="7185" spans="1:21" ht="12.75" customHeight="1" x14ac:dyDescent="0.2">
      <c r="A7185" s="15" t="s">
        <v>95</v>
      </c>
      <c r="B7185" s="16" t="s">
        <v>96</v>
      </c>
      <c r="C7185" s="8">
        <v>216275</v>
      </c>
      <c r="D7185" s="6" t="s">
        <v>7266</v>
      </c>
      <c r="E7185" s="16" t="s">
        <v>7321</v>
      </c>
      <c r="F7185" s="15">
        <v>191974166</v>
      </c>
      <c r="G7185" s="5" t="s">
        <v>105</v>
      </c>
      <c r="H7185" s="6" t="s">
        <v>52</v>
      </c>
      <c r="I7185" s="6" t="s">
        <v>7362</v>
      </c>
      <c r="J7185" s="6" t="s">
        <v>7367</v>
      </c>
      <c r="K7185" s="6" t="s">
        <v>102</v>
      </c>
      <c r="L7185" s="6" t="s">
        <v>1880</v>
      </c>
      <c r="M7185" s="16" t="s">
        <v>2316</v>
      </c>
      <c r="N7185" s="8" t="s">
        <v>35</v>
      </c>
      <c r="O7185" s="7">
        <v>5</v>
      </c>
      <c r="P7185" s="3">
        <f t="shared" si="673"/>
        <v>0</v>
      </c>
      <c r="Q7185" s="3">
        <f t="shared" si="674"/>
        <v>0</v>
      </c>
      <c r="R7185" s="3">
        <f t="shared" si="675"/>
        <v>0</v>
      </c>
      <c r="S7185" s="3">
        <f t="shared" si="676"/>
        <v>0</v>
      </c>
      <c r="T7185" s="3">
        <f t="shared" si="677"/>
        <v>1</v>
      </c>
      <c r="U7185" s="3">
        <f t="shared" si="678"/>
        <v>0</v>
      </c>
    </row>
    <row r="7186" spans="1:21" ht="12.75" customHeight="1" x14ac:dyDescent="0.2">
      <c r="A7186" s="15" t="s">
        <v>95</v>
      </c>
      <c r="B7186" s="16" t="s">
        <v>96</v>
      </c>
      <c r="C7186" s="8">
        <v>216275</v>
      </c>
      <c r="D7186" s="6" t="s">
        <v>7266</v>
      </c>
      <c r="E7186" s="16" t="s">
        <v>7321</v>
      </c>
      <c r="F7186" s="15">
        <v>191891389</v>
      </c>
      <c r="G7186" s="5" t="s">
        <v>105</v>
      </c>
      <c r="H7186" s="6" t="s">
        <v>52</v>
      </c>
      <c r="I7186" s="6" t="s">
        <v>7333</v>
      </c>
      <c r="J7186" s="6" t="s">
        <v>7334</v>
      </c>
      <c r="K7186" s="6" t="s">
        <v>102</v>
      </c>
      <c r="L7186" s="6" t="s">
        <v>159</v>
      </c>
      <c r="M7186" s="16" t="s">
        <v>1863</v>
      </c>
      <c r="N7186" s="8" t="s">
        <v>35</v>
      </c>
      <c r="O7186" s="7">
        <v>2</v>
      </c>
      <c r="P7186" s="3">
        <f t="shared" si="673"/>
        <v>0</v>
      </c>
      <c r="Q7186" s="3">
        <f t="shared" si="674"/>
        <v>1</v>
      </c>
      <c r="R7186" s="3">
        <f t="shared" si="675"/>
        <v>0</v>
      </c>
      <c r="S7186" s="3">
        <f t="shared" si="676"/>
        <v>0</v>
      </c>
      <c r="T7186" s="3">
        <f t="shared" si="677"/>
        <v>0</v>
      </c>
      <c r="U7186" s="3">
        <f t="shared" si="678"/>
        <v>0</v>
      </c>
    </row>
    <row r="7187" spans="1:21" ht="12.75" customHeight="1" x14ac:dyDescent="0.2">
      <c r="A7187" s="15" t="s">
        <v>95</v>
      </c>
      <c r="B7187" s="16" t="s">
        <v>96</v>
      </c>
      <c r="C7187" s="8">
        <v>216275</v>
      </c>
      <c r="D7187" s="6" t="s">
        <v>7266</v>
      </c>
      <c r="E7187" s="16" t="s">
        <v>7321</v>
      </c>
      <c r="F7187" s="15">
        <v>191974132</v>
      </c>
      <c r="G7187" s="5" t="s">
        <v>105</v>
      </c>
      <c r="H7187" s="6" t="s">
        <v>52</v>
      </c>
      <c r="I7187" s="6" t="s">
        <v>7335</v>
      </c>
      <c r="J7187" s="6" t="s">
        <v>7336</v>
      </c>
      <c r="K7187" s="6" t="s">
        <v>102</v>
      </c>
      <c r="L7187" s="6" t="s">
        <v>159</v>
      </c>
      <c r="M7187" s="16" t="s">
        <v>1863</v>
      </c>
      <c r="N7187" s="8" t="s">
        <v>35</v>
      </c>
      <c r="O7187" s="7">
        <v>2</v>
      </c>
      <c r="P7187" s="3">
        <f t="shared" si="673"/>
        <v>0</v>
      </c>
      <c r="Q7187" s="3">
        <f t="shared" si="674"/>
        <v>1</v>
      </c>
      <c r="R7187" s="3">
        <f t="shared" si="675"/>
        <v>0</v>
      </c>
      <c r="S7187" s="3">
        <f t="shared" si="676"/>
        <v>0</v>
      </c>
      <c r="T7187" s="3">
        <f t="shared" si="677"/>
        <v>0</v>
      </c>
      <c r="U7187" s="3">
        <f t="shared" si="678"/>
        <v>0</v>
      </c>
    </row>
    <row r="7188" spans="1:21" ht="12.75" customHeight="1" x14ac:dyDescent="0.2">
      <c r="A7188" s="15" t="s">
        <v>95</v>
      </c>
      <c r="B7188" s="16" t="s">
        <v>96</v>
      </c>
      <c r="C7188" s="8">
        <v>216275</v>
      </c>
      <c r="D7188" s="6" t="s">
        <v>7266</v>
      </c>
      <c r="E7188" s="16" t="s">
        <v>7321</v>
      </c>
      <c r="F7188" s="15">
        <v>191974195</v>
      </c>
      <c r="G7188" s="5" t="s">
        <v>105</v>
      </c>
      <c r="H7188" s="6" t="s">
        <v>52</v>
      </c>
      <c r="I7188" s="6" t="s">
        <v>7337</v>
      </c>
      <c r="J7188" s="6" t="s">
        <v>7338</v>
      </c>
      <c r="K7188" s="6" t="s">
        <v>102</v>
      </c>
      <c r="L7188" s="6" t="s">
        <v>159</v>
      </c>
      <c r="M7188" s="16" t="s">
        <v>1863</v>
      </c>
      <c r="N7188" s="8" t="s">
        <v>35</v>
      </c>
      <c r="O7188" s="7">
        <v>2</v>
      </c>
      <c r="P7188" s="3">
        <f t="shared" si="673"/>
        <v>0</v>
      </c>
      <c r="Q7188" s="3">
        <f t="shared" si="674"/>
        <v>1</v>
      </c>
      <c r="R7188" s="3">
        <f t="shared" si="675"/>
        <v>0</v>
      </c>
      <c r="S7188" s="3">
        <f t="shared" si="676"/>
        <v>0</v>
      </c>
      <c r="T7188" s="3">
        <f t="shared" si="677"/>
        <v>0</v>
      </c>
      <c r="U7188" s="3">
        <f t="shared" si="678"/>
        <v>0</v>
      </c>
    </row>
    <row r="7189" spans="1:21" ht="12.75" customHeight="1" x14ac:dyDescent="0.2">
      <c r="A7189" s="15" t="s">
        <v>95</v>
      </c>
      <c r="B7189" s="16" t="s">
        <v>96</v>
      </c>
      <c r="C7189" s="8">
        <v>216275</v>
      </c>
      <c r="D7189" s="6" t="s">
        <v>7266</v>
      </c>
      <c r="E7189" s="16" t="s">
        <v>7321</v>
      </c>
      <c r="F7189" s="15">
        <v>191879094</v>
      </c>
      <c r="G7189" s="5" t="s">
        <v>67</v>
      </c>
      <c r="H7189" s="6" t="s">
        <v>52</v>
      </c>
      <c r="I7189" s="6" t="s">
        <v>7339</v>
      </c>
      <c r="J7189" s="6" t="s">
        <v>7340</v>
      </c>
      <c r="K7189" s="6" t="s">
        <v>102</v>
      </c>
      <c r="L7189" s="6" t="s">
        <v>159</v>
      </c>
      <c r="M7189" s="16" t="s">
        <v>1863</v>
      </c>
      <c r="N7189" s="8" t="s">
        <v>35</v>
      </c>
      <c r="O7189" s="7">
        <v>3</v>
      </c>
      <c r="P7189" s="3">
        <f t="shared" si="673"/>
        <v>0</v>
      </c>
      <c r="Q7189" s="3">
        <f t="shared" si="674"/>
        <v>0</v>
      </c>
      <c r="R7189" s="3">
        <f t="shared" si="675"/>
        <v>1</v>
      </c>
      <c r="S7189" s="3">
        <f t="shared" si="676"/>
        <v>0</v>
      </c>
      <c r="T7189" s="3">
        <f t="shared" si="677"/>
        <v>0</v>
      </c>
      <c r="U7189" s="3">
        <f t="shared" si="678"/>
        <v>0</v>
      </c>
    </row>
    <row r="7190" spans="1:21" ht="12.75" customHeight="1" x14ac:dyDescent="0.2">
      <c r="A7190" s="15" t="s">
        <v>95</v>
      </c>
      <c r="B7190" s="16" t="s">
        <v>96</v>
      </c>
      <c r="C7190" s="8">
        <v>216275</v>
      </c>
      <c r="D7190" s="6" t="s">
        <v>7266</v>
      </c>
      <c r="E7190" s="16" t="s">
        <v>7321</v>
      </c>
      <c r="F7190" s="15">
        <v>191879098</v>
      </c>
      <c r="G7190" s="5" t="s">
        <v>167</v>
      </c>
      <c r="H7190" s="6" t="s">
        <v>52</v>
      </c>
      <c r="I7190" s="6" t="s">
        <v>7341</v>
      </c>
      <c r="J7190" s="6" t="s">
        <v>7342</v>
      </c>
      <c r="K7190" s="6" t="s">
        <v>102</v>
      </c>
      <c r="L7190" s="6" t="s">
        <v>159</v>
      </c>
      <c r="M7190" s="16" t="s">
        <v>1863</v>
      </c>
      <c r="N7190" s="8" t="s">
        <v>35</v>
      </c>
      <c r="O7190" s="7">
        <v>3</v>
      </c>
      <c r="P7190" s="3">
        <f t="shared" si="673"/>
        <v>0</v>
      </c>
      <c r="Q7190" s="3">
        <f t="shared" si="674"/>
        <v>0</v>
      </c>
      <c r="R7190" s="3">
        <f t="shared" si="675"/>
        <v>1</v>
      </c>
      <c r="S7190" s="3">
        <f t="shared" si="676"/>
        <v>0</v>
      </c>
      <c r="T7190" s="3">
        <f t="shared" si="677"/>
        <v>0</v>
      </c>
      <c r="U7190" s="3">
        <f t="shared" si="678"/>
        <v>0</v>
      </c>
    </row>
    <row r="7191" spans="1:21" ht="12.75" customHeight="1" x14ac:dyDescent="0.2">
      <c r="A7191" s="15" t="s">
        <v>95</v>
      </c>
      <c r="B7191" s="16" t="s">
        <v>96</v>
      </c>
      <c r="C7191" s="8">
        <v>216275</v>
      </c>
      <c r="D7191" s="6" t="s">
        <v>7266</v>
      </c>
      <c r="E7191" s="16" t="s">
        <v>7321</v>
      </c>
      <c r="F7191" s="15">
        <v>191891385</v>
      </c>
      <c r="G7191" s="5" t="s">
        <v>67</v>
      </c>
      <c r="H7191" s="6" t="s">
        <v>52</v>
      </c>
      <c r="I7191" s="6" t="s">
        <v>7343</v>
      </c>
      <c r="J7191" s="6" t="s">
        <v>7344</v>
      </c>
      <c r="K7191" s="6" t="s">
        <v>102</v>
      </c>
      <c r="L7191" s="6" t="s">
        <v>159</v>
      </c>
      <c r="M7191" s="16" t="s">
        <v>160</v>
      </c>
      <c r="N7191" s="8" t="s">
        <v>35</v>
      </c>
      <c r="O7191" s="7">
        <v>3</v>
      </c>
      <c r="P7191" s="3">
        <f t="shared" si="673"/>
        <v>0</v>
      </c>
      <c r="Q7191" s="3">
        <f t="shared" si="674"/>
        <v>0</v>
      </c>
      <c r="R7191" s="3">
        <f t="shared" si="675"/>
        <v>1</v>
      </c>
      <c r="S7191" s="3">
        <f t="shared" si="676"/>
        <v>0</v>
      </c>
      <c r="T7191" s="3">
        <f t="shared" si="677"/>
        <v>0</v>
      </c>
      <c r="U7191" s="3">
        <f t="shared" si="678"/>
        <v>0</v>
      </c>
    </row>
    <row r="7192" spans="1:21" ht="12.75" customHeight="1" x14ac:dyDescent="0.2">
      <c r="A7192" s="15" t="s">
        <v>95</v>
      </c>
      <c r="B7192" s="16" t="s">
        <v>96</v>
      </c>
      <c r="C7192" s="8">
        <v>216275</v>
      </c>
      <c r="D7192" s="6" t="s">
        <v>7266</v>
      </c>
      <c r="E7192" s="16" t="s">
        <v>7321</v>
      </c>
      <c r="F7192" s="15">
        <v>191974100</v>
      </c>
      <c r="G7192" s="5" t="s">
        <v>105</v>
      </c>
      <c r="H7192" s="6" t="s">
        <v>52</v>
      </c>
      <c r="I7192" s="6" t="s">
        <v>7345</v>
      </c>
      <c r="J7192" s="6" t="s">
        <v>5172</v>
      </c>
      <c r="K7192" s="6" t="s">
        <v>102</v>
      </c>
      <c r="L7192" s="6" t="s">
        <v>159</v>
      </c>
      <c r="M7192" s="16" t="s">
        <v>1863</v>
      </c>
      <c r="N7192" s="8" t="s">
        <v>35</v>
      </c>
      <c r="O7192" s="7">
        <v>3</v>
      </c>
      <c r="P7192" s="3">
        <f t="shared" si="673"/>
        <v>0</v>
      </c>
      <c r="Q7192" s="3">
        <f t="shared" si="674"/>
        <v>0</v>
      </c>
      <c r="R7192" s="3">
        <f t="shared" si="675"/>
        <v>1</v>
      </c>
      <c r="S7192" s="3">
        <f t="shared" si="676"/>
        <v>0</v>
      </c>
      <c r="T7192" s="3">
        <f t="shared" si="677"/>
        <v>0</v>
      </c>
      <c r="U7192" s="3">
        <f t="shared" si="678"/>
        <v>0</v>
      </c>
    </row>
    <row r="7193" spans="1:21" ht="12.75" customHeight="1" x14ac:dyDescent="0.2">
      <c r="A7193" s="15" t="s">
        <v>95</v>
      </c>
      <c r="B7193" s="16" t="s">
        <v>96</v>
      </c>
      <c r="C7193" s="8">
        <v>216275</v>
      </c>
      <c r="D7193" s="6" t="s">
        <v>7266</v>
      </c>
      <c r="E7193" s="16" t="s">
        <v>7321</v>
      </c>
      <c r="F7193" s="15">
        <v>191974106</v>
      </c>
      <c r="G7193" s="5" t="s">
        <v>105</v>
      </c>
      <c r="H7193" s="6" t="s">
        <v>52</v>
      </c>
      <c r="I7193" s="6" t="s">
        <v>7346</v>
      </c>
      <c r="J7193" s="6" t="s">
        <v>7347</v>
      </c>
      <c r="K7193" s="6" t="s">
        <v>102</v>
      </c>
      <c r="L7193" s="6" t="s">
        <v>159</v>
      </c>
      <c r="M7193" s="16" t="s">
        <v>1863</v>
      </c>
      <c r="N7193" s="8" t="s">
        <v>35</v>
      </c>
      <c r="O7193" s="7">
        <v>3</v>
      </c>
      <c r="P7193" s="3">
        <f t="shared" si="673"/>
        <v>0</v>
      </c>
      <c r="Q7193" s="3">
        <f t="shared" si="674"/>
        <v>0</v>
      </c>
      <c r="R7193" s="3">
        <f t="shared" si="675"/>
        <v>1</v>
      </c>
      <c r="S7193" s="3">
        <f t="shared" si="676"/>
        <v>0</v>
      </c>
      <c r="T7193" s="3">
        <f t="shared" si="677"/>
        <v>0</v>
      </c>
      <c r="U7193" s="3">
        <f t="shared" si="678"/>
        <v>0</v>
      </c>
    </row>
    <row r="7194" spans="1:21" ht="12.75" customHeight="1" x14ac:dyDescent="0.2">
      <c r="A7194" s="15" t="s">
        <v>95</v>
      </c>
      <c r="B7194" s="16" t="s">
        <v>96</v>
      </c>
      <c r="C7194" s="8">
        <v>216275</v>
      </c>
      <c r="D7194" s="6" t="s">
        <v>7266</v>
      </c>
      <c r="E7194" s="16" t="s">
        <v>7321</v>
      </c>
      <c r="F7194" s="15">
        <v>191974179</v>
      </c>
      <c r="G7194" s="5" t="s">
        <v>105</v>
      </c>
      <c r="H7194" s="6" t="s">
        <v>52</v>
      </c>
      <c r="I7194" s="6" t="s">
        <v>7348</v>
      </c>
      <c r="J7194" s="6" t="s">
        <v>7349</v>
      </c>
      <c r="K7194" s="6" t="s">
        <v>102</v>
      </c>
      <c r="L7194" s="6" t="s">
        <v>159</v>
      </c>
      <c r="M7194" s="16" t="s">
        <v>1863</v>
      </c>
      <c r="N7194" s="8" t="s">
        <v>35</v>
      </c>
      <c r="O7194" s="7">
        <v>3</v>
      </c>
      <c r="P7194" s="3">
        <f t="shared" si="673"/>
        <v>0</v>
      </c>
      <c r="Q7194" s="3">
        <f t="shared" si="674"/>
        <v>0</v>
      </c>
      <c r="R7194" s="3">
        <f t="shared" si="675"/>
        <v>1</v>
      </c>
      <c r="S7194" s="3">
        <f t="shared" si="676"/>
        <v>0</v>
      </c>
      <c r="T7194" s="3">
        <f t="shared" si="677"/>
        <v>0</v>
      </c>
      <c r="U7194" s="3">
        <f t="shared" si="678"/>
        <v>0</v>
      </c>
    </row>
    <row r="7195" spans="1:21" ht="12.75" customHeight="1" x14ac:dyDescent="0.2">
      <c r="A7195" s="15" t="s">
        <v>95</v>
      </c>
      <c r="B7195" s="16" t="s">
        <v>96</v>
      </c>
      <c r="C7195" s="8">
        <v>216275</v>
      </c>
      <c r="D7195" s="6" t="s">
        <v>7266</v>
      </c>
      <c r="E7195" s="16" t="s">
        <v>7321</v>
      </c>
      <c r="F7195" s="15">
        <v>191974200</v>
      </c>
      <c r="G7195" s="5" t="s">
        <v>167</v>
      </c>
      <c r="H7195" s="6" t="s">
        <v>52</v>
      </c>
      <c r="I7195" s="6" t="s">
        <v>7350</v>
      </c>
      <c r="J7195" s="6" t="s">
        <v>7351</v>
      </c>
      <c r="K7195" s="6" t="s">
        <v>102</v>
      </c>
      <c r="L7195" s="6" t="s">
        <v>159</v>
      </c>
      <c r="M7195" s="16" t="s">
        <v>1863</v>
      </c>
      <c r="N7195" s="8" t="s">
        <v>35</v>
      </c>
      <c r="O7195" s="7">
        <v>3</v>
      </c>
      <c r="P7195" s="3">
        <f t="shared" si="673"/>
        <v>0</v>
      </c>
      <c r="Q7195" s="3">
        <f t="shared" si="674"/>
        <v>0</v>
      </c>
      <c r="R7195" s="3">
        <f t="shared" si="675"/>
        <v>1</v>
      </c>
      <c r="S7195" s="3">
        <f t="shared" si="676"/>
        <v>0</v>
      </c>
      <c r="T7195" s="3">
        <f t="shared" si="677"/>
        <v>0</v>
      </c>
      <c r="U7195" s="3">
        <f t="shared" si="678"/>
        <v>0</v>
      </c>
    </row>
    <row r="7196" spans="1:21" ht="12.75" customHeight="1" x14ac:dyDescent="0.2">
      <c r="A7196" s="15" t="s">
        <v>95</v>
      </c>
      <c r="B7196" s="16" t="s">
        <v>96</v>
      </c>
      <c r="C7196" s="8">
        <v>216275</v>
      </c>
      <c r="D7196" s="6" t="s">
        <v>7266</v>
      </c>
      <c r="E7196" s="16" t="s">
        <v>7321</v>
      </c>
      <c r="F7196" s="15">
        <v>191974177</v>
      </c>
      <c r="G7196" s="5" t="s">
        <v>105</v>
      </c>
      <c r="H7196" s="6" t="s">
        <v>52</v>
      </c>
      <c r="I7196" s="6" t="s">
        <v>7352</v>
      </c>
      <c r="J7196" s="6" t="s">
        <v>7353</v>
      </c>
      <c r="K7196" s="6" t="s">
        <v>102</v>
      </c>
      <c r="L7196" s="6" t="s">
        <v>159</v>
      </c>
      <c r="M7196" s="16" t="s">
        <v>1863</v>
      </c>
      <c r="N7196" s="8" t="s">
        <v>35</v>
      </c>
      <c r="O7196" s="7">
        <v>4</v>
      </c>
      <c r="P7196" s="3">
        <f t="shared" si="673"/>
        <v>0</v>
      </c>
      <c r="Q7196" s="3">
        <f t="shared" si="674"/>
        <v>0</v>
      </c>
      <c r="R7196" s="3">
        <f t="shared" si="675"/>
        <v>0</v>
      </c>
      <c r="S7196" s="3">
        <f t="shared" si="676"/>
        <v>1</v>
      </c>
      <c r="T7196" s="3">
        <f t="shared" si="677"/>
        <v>0</v>
      </c>
      <c r="U7196" s="3">
        <f t="shared" si="678"/>
        <v>0</v>
      </c>
    </row>
    <row r="7197" spans="1:21" ht="12.75" customHeight="1" x14ac:dyDescent="0.2">
      <c r="A7197" s="82" t="s">
        <v>95</v>
      </c>
      <c r="B7197" s="81" t="s">
        <v>96</v>
      </c>
      <c r="C7197" s="47">
        <v>216275</v>
      </c>
      <c r="D7197" s="80" t="s">
        <v>7266</v>
      </c>
      <c r="E7197" s="81" t="s">
        <v>7275</v>
      </c>
      <c r="F7197" s="82">
        <v>192065989</v>
      </c>
      <c r="G7197" s="83" t="s">
        <v>28</v>
      </c>
      <c r="H7197" s="80" t="s">
        <v>29</v>
      </c>
      <c r="I7197" s="80" t="s">
        <v>13086</v>
      </c>
      <c r="J7197" s="80" t="s">
        <v>13088</v>
      </c>
      <c r="K7197" s="80" t="s">
        <v>80</v>
      </c>
      <c r="L7197" s="80" t="s">
        <v>268</v>
      </c>
      <c r="M7197" s="81" t="s">
        <v>547</v>
      </c>
      <c r="N7197" s="32" t="s">
        <v>10618</v>
      </c>
      <c r="O7197" s="33">
        <v>4</v>
      </c>
      <c r="P7197" s="3">
        <f t="shared" si="673"/>
        <v>0</v>
      </c>
      <c r="Q7197" s="3">
        <f t="shared" si="674"/>
        <v>0</v>
      </c>
      <c r="R7197" s="3">
        <f t="shared" si="675"/>
        <v>0</v>
      </c>
      <c r="S7197" s="3">
        <f t="shared" si="676"/>
        <v>1</v>
      </c>
      <c r="T7197" s="3">
        <f t="shared" si="677"/>
        <v>0</v>
      </c>
      <c r="U7197" s="3">
        <f t="shared" si="678"/>
        <v>0</v>
      </c>
    </row>
    <row r="7198" spans="1:21" ht="12.75" customHeight="1" x14ac:dyDescent="0.2">
      <c r="A7198" s="82" t="s">
        <v>95</v>
      </c>
      <c r="B7198" s="81" t="s">
        <v>96</v>
      </c>
      <c r="C7198" s="47">
        <v>216275</v>
      </c>
      <c r="D7198" s="80" t="s">
        <v>7266</v>
      </c>
      <c r="E7198" s="81" t="s">
        <v>7275</v>
      </c>
      <c r="F7198" s="82">
        <v>191879032</v>
      </c>
      <c r="G7198" s="83" t="s">
        <v>67</v>
      </c>
      <c r="H7198" s="80" t="s">
        <v>52</v>
      </c>
      <c r="I7198" s="80" t="s">
        <v>10921</v>
      </c>
      <c r="J7198" s="80" t="s">
        <v>10922</v>
      </c>
      <c r="K7198" s="80" t="s">
        <v>80</v>
      </c>
      <c r="L7198" s="80" t="s">
        <v>383</v>
      </c>
      <c r="M7198" s="81" t="s">
        <v>768</v>
      </c>
      <c r="N7198" s="32" t="s">
        <v>10618</v>
      </c>
      <c r="O7198" s="33">
        <v>2</v>
      </c>
      <c r="P7198" s="3">
        <f t="shared" si="673"/>
        <v>0</v>
      </c>
      <c r="Q7198" s="3">
        <f t="shared" si="674"/>
        <v>1</v>
      </c>
      <c r="R7198" s="3">
        <f t="shared" si="675"/>
        <v>0</v>
      </c>
      <c r="S7198" s="3">
        <f t="shared" si="676"/>
        <v>0</v>
      </c>
      <c r="T7198" s="3">
        <f t="shared" si="677"/>
        <v>0</v>
      </c>
      <c r="U7198" s="3">
        <f t="shared" si="678"/>
        <v>0</v>
      </c>
    </row>
    <row r="7199" spans="1:21" ht="12.75" customHeight="1" x14ac:dyDescent="0.2">
      <c r="A7199" s="82" t="s">
        <v>95</v>
      </c>
      <c r="B7199" s="81" t="s">
        <v>96</v>
      </c>
      <c r="C7199" s="47">
        <v>216275</v>
      </c>
      <c r="D7199" s="80" t="s">
        <v>7266</v>
      </c>
      <c r="E7199" s="81" t="s">
        <v>7275</v>
      </c>
      <c r="F7199" s="82">
        <v>191962070</v>
      </c>
      <c r="G7199" s="83" t="s">
        <v>67</v>
      </c>
      <c r="H7199" s="80" t="s">
        <v>52</v>
      </c>
      <c r="I7199" s="80" t="s">
        <v>11463</v>
      </c>
      <c r="J7199" s="80" t="s">
        <v>11464</v>
      </c>
      <c r="K7199" s="80" t="s">
        <v>80</v>
      </c>
      <c r="L7199" s="80" t="s">
        <v>383</v>
      </c>
      <c r="M7199" s="81" t="s">
        <v>2472</v>
      </c>
      <c r="N7199" s="32" t="s">
        <v>10618</v>
      </c>
      <c r="O7199" s="33">
        <v>1</v>
      </c>
      <c r="P7199" s="3">
        <f t="shared" si="673"/>
        <v>1</v>
      </c>
      <c r="Q7199" s="3">
        <f t="shared" si="674"/>
        <v>0</v>
      </c>
      <c r="R7199" s="3">
        <f t="shared" si="675"/>
        <v>0</v>
      </c>
      <c r="S7199" s="3">
        <f t="shared" si="676"/>
        <v>0</v>
      </c>
      <c r="T7199" s="3">
        <f t="shared" si="677"/>
        <v>0</v>
      </c>
      <c r="U7199" s="3">
        <f t="shared" si="678"/>
        <v>0</v>
      </c>
    </row>
    <row r="7200" spans="1:21" ht="12.75" customHeight="1" x14ac:dyDescent="0.2">
      <c r="A7200" s="82" t="s">
        <v>95</v>
      </c>
      <c r="B7200" s="81" t="s">
        <v>96</v>
      </c>
      <c r="C7200" s="47">
        <v>216275</v>
      </c>
      <c r="D7200" s="80" t="s">
        <v>7266</v>
      </c>
      <c r="E7200" s="81" t="s">
        <v>7275</v>
      </c>
      <c r="F7200" s="82">
        <v>191974335</v>
      </c>
      <c r="G7200" s="83" t="s">
        <v>67</v>
      </c>
      <c r="H7200" s="80" t="s">
        <v>52</v>
      </c>
      <c r="I7200" s="80" t="s">
        <v>11714</v>
      </c>
      <c r="J7200" s="80" t="s">
        <v>11715</v>
      </c>
      <c r="K7200" s="80" t="s">
        <v>80</v>
      </c>
      <c r="L7200" s="80" t="s">
        <v>383</v>
      </c>
      <c r="M7200" s="81" t="s">
        <v>2472</v>
      </c>
      <c r="N7200" s="32" t="s">
        <v>10618</v>
      </c>
      <c r="O7200" s="33">
        <v>2</v>
      </c>
      <c r="P7200" s="3">
        <f t="shared" si="673"/>
        <v>0</v>
      </c>
      <c r="Q7200" s="3">
        <f t="shared" si="674"/>
        <v>1</v>
      </c>
      <c r="R7200" s="3">
        <f t="shared" si="675"/>
        <v>0</v>
      </c>
      <c r="S7200" s="3">
        <f t="shared" si="676"/>
        <v>0</v>
      </c>
      <c r="T7200" s="3">
        <f t="shared" si="677"/>
        <v>0</v>
      </c>
      <c r="U7200" s="3">
        <f t="shared" si="678"/>
        <v>0</v>
      </c>
    </row>
    <row r="7201" spans="1:21" ht="12.75" customHeight="1" x14ac:dyDescent="0.2">
      <c r="A7201" s="82" t="s">
        <v>95</v>
      </c>
      <c r="B7201" s="81" t="s">
        <v>96</v>
      </c>
      <c r="C7201" s="47">
        <v>216275</v>
      </c>
      <c r="D7201" s="80" t="s">
        <v>7266</v>
      </c>
      <c r="E7201" s="81" t="s">
        <v>7275</v>
      </c>
      <c r="F7201" s="82">
        <v>192056486</v>
      </c>
      <c r="G7201" s="83" t="s">
        <v>28</v>
      </c>
      <c r="H7201" s="80" t="s">
        <v>29</v>
      </c>
      <c r="I7201" s="80" t="s">
        <v>12650</v>
      </c>
      <c r="J7201" s="80" t="s">
        <v>12651</v>
      </c>
      <c r="K7201" s="80" t="s">
        <v>80</v>
      </c>
      <c r="L7201" s="80" t="s">
        <v>383</v>
      </c>
      <c r="M7201" s="81" t="s">
        <v>384</v>
      </c>
      <c r="N7201" s="32" t="s">
        <v>10618</v>
      </c>
      <c r="O7201" s="33">
        <v>2</v>
      </c>
      <c r="P7201" s="3">
        <f t="shared" si="673"/>
        <v>0</v>
      </c>
      <c r="Q7201" s="3">
        <f t="shared" si="674"/>
        <v>1</v>
      </c>
      <c r="R7201" s="3">
        <f t="shared" si="675"/>
        <v>0</v>
      </c>
      <c r="S7201" s="3">
        <f t="shared" si="676"/>
        <v>0</v>
      </c>
      <c r="T7201" s="3">
        <f t="shared" si="677"/>
        <v>0</v>
      </c>
      <c r="U7201" s="3">
        <f t="shared" si="678"/>
        <v>0</v>
      </c>
    </row>
    <row r="7202" spans="1:21" ht="12.75" customHeight="1" x14ac:dyDescent="0.2">
      <c r="A7202" s="82" t="s">
        <v>95</v>
      </c>
      <c r="B7202" s="81" t="s">
        <v>96</v>
      </c>
      <c r="C7202" s="47">
        <v>216275</v>
      </c>
      <c r="D7202" s="80" t="s">
        <v>7266</v>
      </c>
      <c r="E7202" s="81" t="s">
        <v>7275</v>
      </c>
      <c r="F7202" s="82">
        <v>192056758</v>
      </c>
      <c r="G7202" s="83" t="s">
        <v>122</v>
      </c>
      <c r="H7202" s="80" t="s">
        <v>29</v>
      </c>
      <c r="I7202" s="80" t="s">
        <v>12654</v>
      </c>
      <c r="J7202" s="80" t="s">
        <v>12655</v>
      </c>
      <c r="K7202" s="80" t="s">
        <v>80</v>
      </c>
      <c r="L7202" s="80" t="s">
        <v>383</v>
      </c>
      <c r="M7202" s="81" t="s">
        <v>384</v>
      </c>
      <c r="N7202" s="32" t="s">
        <v>10618</v>
      </c>
      <c r="O7202" s="33">
        <v>3</v>
      </c>
      <c r="P7202" s="3">
        <f t="shared" si="673"/>
        <v>0</v>
      </c>
      <c r="Q7202" s="3">
        <f t="shared" si="674"/>
        <v>0</v>
      </c>
      <c r="R7202" s="3">
        <f t="shared" si="675"/>
        <v>1</v>
      </c>
      <c r="S7202" s="3">
        <f t="shared" si="676"/>
        <v>0</v>
      </c>
      <c r="T7202" s="3">
        <f t="shared" si="677"/>
        <v>0</v>
      </c>
      <c r="U7202" s="3">
        <f t="shared" si="678"/>
        <v>0</v>
      </c>
    </row>
    <row r="7203" spans="1:21" ht="12.75" customHeight="1" x14ac:dyDescent="0.2">
      <c r="A7203" s="82" t="s">
        <v>95</v>
      </c>
      <c r="B7203" s="81" t="s">
        <v>96</v>
      </c>
      <c r="C7203" s="47">
        <v>216275</v>
      </c>
      <c r="D7203" s="80" t="s">
        <v>7266</v>
      </c>
      <c r="E7203" s="81" t="s">
        <v>7275</v>
      </c>
      <c r="F7203" s="82">
        <v>192056759</v>
      </c>
      <c r="G7203" s="83" t="s">
        <v>249</v>
      </c>
      <c r="H7203" s="80" t="s">
        <v>29</v>
      </c>
      <c r="I7203" s="80" t="s">
        <v>12656</v>
      </c>
      <c r="J7203" s="80" t="s">
        <v>12657</v>
      </c>
      <c r="K7203" s="80" t="s">
        <v>80</v>
      </c>
      <c r="L7203" s="80" t="s">
        <v>383</v>
      </c>
      <c r="M7203" s="81" t="s">
        <v>4795</v>
      </c>
      <c r="N7203" s="32" t="s">
        <v>10618</v>
      </c>
      <c r="O7203" s="33">
        <v>3</v>
      </c>
      <c r="P7203" s="3">
        <f t="shared" si="673"/>
        <v>0</v>
      </c>
      <c r="Q7203" s="3">
        <f t="shared" si="674"/>
        <v>0</v>
      </c>
      <c r="R7203" s="3">
        <f t="shared" si="675"/>
        <v>1</v>
      </c>
      <c r="S7203" s="3">
        <f t="shared" si="676"/>
        <v>0</v>
      </c>
      <c r="T7203" s="3">
        <f t="shared" si="677"/>
        <v>0</v>
      </c>
      <c r="U7203" s="3">
        <f t="shared" si="678"/>
        <v>0</v>
      </c>
    </row>
    <row r="7204" spans="1:21" ht="12.75" customHeight="1" x14ac:dyDescent="0.2">
      <c r="A7204" s="82" t="s">
        <v>95</v>
      </c>
      <c r="B7204" s="81" t="s">
        <v>96</v>
      </c>
      <c r="C7204" s="47">
        <v>216275</v>
      </c>
      <c r="D7204" s="80" t="s">
        <v>7266</v>
      </c>
      <c r="E7204" s="81" t="s">
        <v>7270</v>
      </c>
      <c r="F7204" s="82">
        <v>191962191</v>
      </c>
      <c r="G7204" s="83" t="s">
        <v>64</v>
      </c>
      <c r="H7204" s="80" t="s">
        <v>29</v>
      </c>
      <c r="I7204" s="80" t="s">
        <v>11465</v>
      </c>
      <c r="J7204" s="80" t="s">
        <v>11466</v>
      </c>
      <c r="K7204" s="80" t="s">
        <v>80</v>
      </c>
      <c r="L7204" s="80" t="s">
        <v>417</v>
      </c>
      <c r="M7204" s="81" t="s">
        <v>418</v>
      </c>
      <c r="N7204" s="32" t="s">
        <v>10618</v>
      </c>
      <c r="O7204" s="33">
        <v>5</v>
      </c>
      <c r="P7204" s="3">
        <f t="shared" si="673"/>
        <v>0</v>
      </c>
      <c r="Q7204" s="3">
        <f t="shared" si="674"/>
        <v>0</v>
      </c>
      <c r="R7204" s="3">
        <f t="shared" si="675"/>
        <v>0</v>
      </c>
      <c r="S7204" s="3">
        <f t="shared" si="676"/>
        <v>0</v>
      </c>
      <c r="T7204" s="3">
        <f t="shared" si="677"/>
        <v>1</v>
      </c>
      <c r="U7204" s="3">
        <f t="shared" si="678"/>
        <v>0</v>
      </c>
    </row>
    <row r="7205" spans="1:21" ht="12.75" customHeight="1" x14ac:dyDescent="0.2">
      <c r="A7205" s="82" t="s">
        <v>95</v>
      </c>
      <c r="B7205" s="81" t="s">
        <v>96</v>
      </c>
      <c r="C7205" s="47">
        <v>216275</v>
      </c>
      <c r="D7205" s="80" t="s">
        <v>7266</v>
      </c>
      <c r="E7205" s="81" t="s">
        <v>7328</v>
      </c>
      <c r="F7205" s="82">
        <v>192054089</v>
      </c>
      <c r="G7205" s="83" t="s">
        <v>67</v>
      </c>
      <c r="H7205" s="80" t="s">
        <v>52</v>
      </c>
      <c r="I7205" s="80" t="s">
        <v>12549</v>
      </c>
      <c r="J7205" s="80" t="s">
        <v>12550</v>
      </c>
      <c r="K7205" s="80" t="s">
        <v>80</v>
      </c>
      <c r="L7205" s="80" t="s">
        <v>417</v>
      </c>
      <c r="M7205" s="81" t="s">
        <v>418</v>
      </c>
      <c r="N7205" s="32" t="s">
        <v>10618</v>
      </c>
      <c r="O7205" s="33">
        <v>2</v>
      </c>
      <c r="P7205" s="3">
        <f t="shared" si="673"/>
        <v>0</v>
      </c>
      <c r="Q7205" s="3">
        <f t="shared" si="674"/>
        <v>1</v>
      </c>
      <c r="R7205" s="3">
        <f t="shared" si="675"/>
        <v>0</v>
      </c>
      <c r="S7205" s="3">
        <f t="shared" si="676"/>
        <v>0</v>
      </c>
      <c r="T7205" s="3">
        <f t="shared" si="677"/>
        <v>0</v>
      </c>
      <c r="U7205" s="3">
        <f t="shared" si="678"/>
        <v>0</v>
      </c>
    </row>
    <row r="7206" spans="1:21" ht="12.75" customHeight="1" x14ac:dyDescent="0.2">
      <c r="A7206" s="82" t="s">
        <v>95</v>
      </c>
      <c r="B7206" s="81" t="s">
        <v>96</v>
      </c>
      <c r="C7206" s="47">
        <v>216275</v>
      </c>
      <c r="D7206" s="80" t="s">
        <v>7266</v>
      </c>
      <c r="E7206" s="81" t="s">
        <v>7275</v>
      </c>
      <c r="F7206" s="82">
        <v>192065988</v>
      </c>
      <c r="G7206" s="83" t="s">
        <v>122</v>
      </c>
      <c r="H7206" s="80" t="s">
        <v>29</v>
      </c>
      <c r="I7206" s="80" t="s">
        <v>13086</v>
      </c>
      <c r="J7206" s="80" t="s">
        <v>13087</v>
      </c>
      <c r="K7206" s="80" t="s">
        <v>315</v>
      </c>
      <c r="L7206" s="80" t="s">
        <v>337</v>
      </c>
      <c r="M7206" s="81" t="s">
        <v>1538</v>
      </c>
      <c r="N7206" s="32" t="s">
        <v>10618</v>
      </c>
      <c r="O7206" s="33">
        <v>4</v>
      </c>
      <c r="P7206" s="3">
        <f t="shared" si="673"/>
        <v>0</v>
      </c>
      <c r="Q7206" s="3">
        <f t="shared" si="674"/>
        <v>0</v>
      </c>
      <c r="R7206" s="3">
        <f t="shared" si="675"/>
        <v>0</v>
      </c>
      <c r="S7206" s="3">
        <f t="shared" si="676"/>
        <v>1</v>
      </c>
      <c r="T7206" s="3">
        <f t="shared" si="677"/>
        <v>0</v>
      </c>
      <c r="U7206" s="3">
        <f t="shared" si="678"/>
        <v>0</v>
      </c>
    </row>
    <row r="7207" spans="1:21" ht="12.75" customHeight="1" x14ac:dyDescent="0.2">
      <c r="A7207" s="82" t="s">
        <v>95</v>
      </c>
      <c r="B7207" s="81" t="s">
        <v>96</v>
      </c>
      <c r="C7207" s="47">
        <v>216275</v>
      </c>
      <c r="D7207" s="80" t="s">
        <v>7266</v>
      </c>
      <c r="E7207" s="81" t="s">
        <v>7275</v>
      </c>
      <c r="F7207" s="82">
        <v>191879004</v>
      </c>
      <c r="G7207" s="83" t="s">
        <v>67</v>
      </c>
      <c r="H7207" s="80" t="s">
        <v>52</v>
      </c>
      <c r="I7207" s="80" t="s">
        <v>10919</v>
      </c>
      <c r="J7207" s="80" t="s">
        <v>10920</v>
      </c>
      <c r="K7207" s="80" t="s">
        <v>315</v>
      </c>
      <c r="L7207" s="80" t="s">
        <v>387</v>
      </c>
      <c r="M7207" s="81" t="s">
        <v>388</v>
      </c>
      <c r="N7207" s="32" t="s">
        <v>10618</v>
      </c>
      <c r="O7207" s="33">
        <v>2</v>
      </c>
      <c r="P7207" s="3">
        <f t="shared" si="673"/>
        <v>0</v>
      </c>
      <c r="Q7207" s="3">
        <f t="shared" si="674"/>
        <v>1</v>
      </c>
      <c r="R7207" s="3">
        <f t="shared" si="675"/>
        <v>0</v>
      </c>
      <c r="S7207" s="3">
        <f t="shared" si="676"/>
        <v>0</v>
      </c>
      <c r="T7207" s="3">
        <f t="shared" si="677"/>
        <v>0</v>
      </c>
      <c r="U7207" s="3">
        <f t="shared" si="678"/>
        <v>0</v>
      </c>
    </row>
    <row r="7208" spans="1:21" ht="12.75" customHeight="1" x14ac:dyDescent="0.2">
      <c r="A7208" s="82" t="s">
        <v>95</v>
      </c>
      <c r="B7208" s="81" t="s">
        <v>96</v>
      </c>
      <c r="C7208" s="47">
        <v>216275</v>
      </c>
      <c r="D7208" s="80" t="s">
        <v>7266</v>
      </c>
      <c r="E7208" s="81" t="s">
        <v>7275</v>
      </c>
      <c r="F7208" s="82">
        <v>191900520</v>
      </c>
      <c r="G7208" s="83" t="s">
        <v>67</v>
      </c>
      <c r="H7208" s="80" t="s">
        <v>52</v>
      </c>
      <c r="I7208" s="80" t="s">
        <v>11105</v>
      </c>
      <c r="J7208" s="80" t="s">
        <v>11106</v>
      </c>
      <c r="K7208" s="80" t="s">
        <v>315</v>
      </c>
      <c r="L7208" s="80" t="s">
        <v>387</v>
      </c>
      <c r="M7208" s="81" t="s">
        <v>445</v>
      </c>
      <c r="N7208" s="32" t="s">
        <v>10618</v>
      </c>
      <c r="O7208" s="33">
        <v>5</v>
      </c>
      <c r="P7208" s="3">
        <f t="shared" si="673"/>
        <v>0</v>
      </c>
      <c r="Q7208" s="3">
        <f t="shared" si="674"/>
        <v>0</v>
      </c>
      <c r="R7208" s="3">
        <f t="shared" si="675"/>
        <v>0</v>
      </c>
      <c r="S7208" s="3">
        <f t="shared" si="676"/>
        <v>0</v>
      </c>
      <c r="T7208" s="3">
        <f t="shared" si="677"/>
        <v>1</v>
      </c>
      <c r="U7208" s="3">
        <f t="shared" si="678"/>
        <v>0</v>
      </c>
    </row>
    <row r="7209" spans="1:21" ht="12.75" customHeight="1" x14ac:dyDescent="0.2">
      <c r="A7209" s="82" t="s">
        <v>95</v>
      </c>
      <c r="B7209" s="81" t="s">
        <v>96</v>
      </c>
      <c r="C7209" s="47">
        <v>216275</v>
      </c>
      <c r="D7209" s="80" t="s">
        <v>7266</v>
      </c>
      <c r="E7209" s="81" t="s">
        <v>7275</v>
      </c>
      <c r="F7209" s="82">
        <v>192056756</v>
      </c>
      <c r="G7209" s="83" t="s">
        <v>122</v>
      </c>
      <c r="H7209" s="80" t="s">
        <v>29</v>
      </c>
      <c r="I7209" s="80" t="s">
        <v>12652</v>
      </c>
      <c r="J7209" s="80" t="s">
        <v>12653</v>
      </c>
      <c r="K7209" s="80" t="s">
        <v>315</v>
      </c>
      <c r="L7209" s="80" t="s">
        <v>387</v>
      </c>
      <c r="M7209" s="81" t="s">
        <v>445</v>
      </c>
      <c r="N7209" s="32" t="s">
        <v>10618</v>
      </c>
      <c r="O7209" s="33">
        <v>3</v>
      </c>
      <c r="P7209" s="3">
        <f t="shared" si="673"/>
        <v>0</v>
      </c>
      <c r="Q7209" s="3">
        <f t="shared" si="674"/>
        <v>0</v>
      </c>
      <c r="R7209" s="3">
        <f t="shared" si="675"/>
        <v>1</v>
      </c>
      <c r="S7209" s="3">
        <f t="shared" si="676"/>
        <v>0</v>
      </c>
      <c r="T7209" s="3">
        <f t="shared" si="677"/>
        <v>0</v>
      </c>
      <c r="U7209" s="3">
        <f t="shared" si="678"/>
        <v>0</v>
      </c>
    </row>
    <row r="7210" spans="1:21" ht="12.75" customHeight="1" x14ac:dyDescent="0.2">
      <c r="A7210" s="82" t="s">
        <v>95</v>
      </c>
      <c r="B7210" s="81" t="s">
        <v>96</v>
      </c>
      <c r="C7210" s="47">
        <v>216275</v>
      </c>
      <c r="D7210" s="80" t="s">
        <v>7266</v>
      </c>
      <c r="E7210" s="81" t="s">
        <v>7275</v>
      </c>
      <c r="F7210" s="82">
        <v>192065972</v>
      </c>
      <c r="G7210" s="83" t="s">
        <v>249</v>
      </c>
      <c r="H7210" s="80" t="s">
        <v>29</v>
      </c>
      <c r="I7210" s="80" t="s">
        <v>13084</v>
      </c>
      <c r="J7210" s="80" t="s">
        <v>13085</v>
      </c>
      <c r="K7210" s="80" t="s">
        <v>315</v>
      </c>
      <c r="L7210" s="80" t="s">
        <v>387</v>
      </c>
      <c r="M7210" s="81" t="s">
        <v>388</v>
      </c>
      <c r="N7210" s="32" t="s">
        <v>10618</v>
      </c>
      <c r="O7210" s="33">
        <v>5</v>
      </c>
      <c r="P7210" s="3">
        <f t="shared" si="673"/>
        <v>0</v>
      </c>
      <c r="Q7210" s="3">
        <f t="shared" si="674"/>
        <v>0</v>
      </c>
      <c r="R7210" s="3">
        <f t="shared" si="675"/>
        <v>0</v>
      </c>
      <c r="S7210" s="3">
        <f t="shared" si="676"/>
        <v>0</v>
      </c>
      <c r="T7210" s="3">
        <f t="shared" si="677"/>
        <v>1</v>
      </c>
      <c r="U7210" s="3">
        <f t="shared" si="678"/>
        <v>0</v>
      </c>
    </row>
    <row r="7211" spans="1:21" ht="12.75" customHeight="1" x14ac:dyDescent="0.2">
      <c r="A7211" s="82" t="s">
        <v>95</v>
      </c>
      <c r="B7211" s="81" t="s">
        <v>96</v>
      </c>
      <c r="C7211" s="47">
        <v>216275</v>
      </c>
      <c r="D7211" s="80" t="s">
        <v>7266</v>
      </c>
      <c r="E7211" s="81" t="s">
        <v>7267</v>
      </c>
      <c r="F7211" s="82">
        <v>192066001</v>
      </c>
      <c r="G7211" s="83" t="s">
        <v>84</v>
      </c>
      <c r="H7211" s="80" t="s">
        <v>29</v>
      </c>
      <c r="I7211" s="80" t="s">
        <v>13089</v>
      </c>
      <c r="J7211" s="80" t="s">
        <v>13090</v>
      </c>
      <c r="K7211" s="80" t="s">
        <v>315</v>
      </c>
      <c r="L7211" s="80" t="s">
        <v>379</v>
      </c>
      <c r="M7211" s="81" t="s">
        <v>969</v>
      </c>
      <c r="N7211" s="32" t="s">
        <v>10618</v>
      </c>
      <c r="O7211" s="33">
        <v>5</v>
      </c>
      <c r="P7211" s="3">
        <f t="shared" si="673"/>
        <v>0</v>
      </c>
      <c r="Q7211" s="3">
        <f t="shared" si="674"/>
        <v>0</v>
      </c>
      <c r="R7211" s="3">
        <f t="shared" si="675"/>
        <v>0</v>
      </c>
      <c r="S7211" s="3">
        <f t="shared" si="676"/>
        <v>0</v>
      </c>
      <c r="T7211" s="3">
        <f t="shared" si="677"/>
        <v>1</v>
      </c>
      <c r="U7211" s="3">
        <f t="shared" si="678"/>
        <v>0</v>
      </c>
    </row>
    <row r="7212" spans="1:21" ht="12.75" customHeight="1" x14ac:dyDescent="0.2">
      <c r="A7212" s="82" t="s">
        <v>95</v>
      </c>
      <c r="B7212" s="81" t="s">
        <v>96</v>
      </c>
      <c r="C7212" s="47">
        <v>216275</v>
      </c>
      <c r="D7212" s="80" t="s">
        <v>7266</v>
      </c>
      <c r="E7212" s="81" t="s">
        <v>7314</v>
      </c>
      <c r="F7212" s="82">
        <v>192057079</v>
      </c>
      <c r="G7212" s="83" t="s">
        <v>67</v>
      </c>
      <c r="H7212" s="80" t="s">
        <v>52</v>
      </c>
      <c r="I7212" s="80" t="s">
        <v>12658</v>
      </c>
      <c r="J7212" s="80" t="s">
        <v>12659</v>
      </c>
      <c r="K7212" s="80" t="s">
        <v>366</v>
      </c>
      <c r="L7212" s="80" t="s">
        <v>2191</v>
      </c>
      <c r="M7212" s="81" t="s">
        <v>2192</v>
      </c>
      <c r="N7212" s="32" t="s">
        <v>10618</v>
      </c>
      <c r="O7212" s="33">
        <v>3</v>
      </c>
      <c r="P7212" s="3">
        <f t="shared" si="673"/>
        <v>0</v>
      </c>
      <c r="Q7212" s="3">
        <f t="shared" si="674"/>
        <v>0</v>
      </c>
      <c r="R7212" s="3">
        <f t="shared" si="675"/>
        <v>1</v>
      </c>
      <c r="S7212" s="3">
        <f t="shared" si="676"/>
        <v>0</v>
      </c>
      <c r="T7212" s="3">
        <f t="shared" si="677"/>
        <v>0</v>
      </c>
      <c r="U7212" s="3">
        <f t="shared" si="678"/>
        <v>0</v>
      </c>
    </row>
    <row r="7213" spans="1:21" ht="12.75" customHeight="1" x14ac:dyDescent="0.2">
      <c r="A7213" s="82" t="s">
        <v>95</v>
      </c>
      <c r="B7213" s="81" t="s">
        <v>96</v>
      </c>
      <c r="C7213" s="47">
        <v>216275</v>
      </c>
      <c r="D7213" s="80" t="s">
        <v>7266</v>
      </c>
      <c r="E7213" s="81" t="s">
        <v>7328</v>
      </c>
      <c r="F7213" s="82">
        <v>192054086</v>
      </c>
      <c r="G7213" s="83" t="s">
        <v>105</v>
      </c>
      <c r="H7213" s="80" t="s">
        <v>52</v>
      </c>
      <c r="I7213" s="80" t="s">
        <v>12547</v>
      </c>
      <c r="J7213" s="80" t="s">
        <v>12548</v>
      </c>
      <c r="K7213" s="80" t="s">
        <v>341</v>
      </c>
      <c r="L7213" s="80" t="s">
        <v>350</v>
      </c>
      <c r="M7213" s="81" t="s">
        <v>2916</v>
      </c>
      <c r="N7213" s="32" t="s">
        <v>10618</v>
      </c>
      <c r="O7213" s="33">
        <v>3</v>
      </c>
      <c r="P7213" s="3">
        <f t="shared" si="673"/>
        <v>0</v>
      </c>
      <c r="Q7213" s="3">
        <f t="shared" si="674"/>
        <v>0</v>
      </c>
      <c r="R7213" s="3">
        <f t="shared" si="675"/>
        <v>1</v>
      </c>
      <c r="S7213" s="3">
        <f t="shared" si="676"/>
        <v>0</v>
      </c>
      <c r="T7213" s="3">
        <f t="shared" si="677"/>
        <v>0</v>
      </c>
      <c r="U7213" s="3">
        <f t="shared" si="678"/>
        <v>0</v>
      </c>
    </row>
    <row r="7214" spans="1:21" ht="12.75" customHeight="1" x14ac:dyDescent="0.2">
      <c r="A7214" s="82" t="s">
        <v>95</v>
      </c>
      <c r="B7214" s="81" t="s">
        <v>96</v>
      </c>
      <c r="C7214" s="47">
        <v>216275</v>
      </c>
      <c r="D7214" s="80" t="s">
        <v>7266</v>
      </c>
      <c r="E7214" s="81" t="s">
        <v>7321</v>
      </c>
      <c r="F7214" s="82">
        <v>192056411</v>
      </c>
      <c r="G7214" s="83" t="s">
        <v>105</v>
      </c>
      <c r="H7214" s="80" t="s">
        <v>52</v>
      </c>
      <c r="I7214" s="80" t="s">
        <v>12646</v>
      </c>
      <c r="J7214" s="80" t="s">
        <v>12647</v>
      </c>
      <c r="K7214" s="80" t="s">
        <v>341</v>
      </c>
      <c r="L7214" s="80" t="s">
        <v>1089</v>
      </c>
      <c r="M7214" s="81" t="s">
        <v>1090</v>
      </c>
      <c r="N7214" s="32" t="s">
        <v>10618</v>
      </c>
      <c r="O7214" s="33">
        <v>5</v>
      </c>
      <c r="P7214" s="3">
        <f t="shared" si="673"/>
        <v>0</v>
      </c>
      <c r="Q7214" s="3">
        <f t="shared" si="674"/>
        <v>0</v>
      </c>
      <c r="R7214" s="3">
        <f t="shared" si="675"/>
        <v>0</v>
      </c>
      <c r="S7214" s="3">
        <f t="shared" si="676"/>
        <v>0</v>
      </c>
      <c r="T7214" s="3">
        <f t="shared" si="677"/>
        <v>1</v>
      </c>
      <c r="U7214" s="3">
        <f t="shared" si="678"/>
        <v>0</v>
      </c>
    </row>
    <row r="7215" spans="1:21" ht="12.75" customHeight="1" x14ac:dyDescent="0.2">
      <c r="A7215" s="82" t="s">
        <v>95</v>
      </c>
      <c r="B7215" s="81" t="s">
        <v>96</v>
      </c>
      <c r="C7215" s="47">
        <v>216275</v>
      </c>
      <c r="D7215" s="80" t="s">
        <v>7266</v>
      </c>
      <c r="E7215" s="81" t="s">
        <v>7321</v>
      </c>
      <c r="F7215" s="82">
        <v>191974163</v>
      </c>
      <c r="G7215" s="83" t="s">
        <v>167</v>
      </c>
      <c r="H7215" s="80" t="s">
        <v>52</v>
      </c>
      <c r="I7215" s="80" t="s">
        <v>11712</v>
      </c>
      <c r="J7215" s="80" t="s">
        <v>11713</v>
      </c>
      <c r="K7215" s="80" t="s">
        <v>341</v>
      </c>
      <c r="L7215" s="80" t="s">
        <v>342</v>
      </c>
      <c r="M7215" s="81" t="s">
        <v>640</v>
      </c>
      <c r="N7215" s="32" t="s">
        <v>10618</v>
      </c>
      <c r="O7215" s="33">
        <v>3</v>
      </c>
      <c r="P7215" s="3">
        <f t="shared" si="673"/>
        <v>0</v>
      </c>
      <c r="Q7215" s="3">
        <f t="shared" si="674"/>
        <v>0</v>
      </c>
      <c r="R7215" s="3">
        <f t="shared" si="675"/>
        <v>1</v>
      </c>
      <c r="S7215" s="3">
        <f t="shared" si="676"/>
        <v>0</v>
      </c>
      <c r="T7215" s="3">
        <f t="shared" si="677"/>
        <v>0</v>
      </c>
      <c r="U7215" s="3">
        <f t="shared" si="678"/>
        <v>0</v>
      </c>
    </row>
    <row r="7216" spans="1:21" ht="12.75" customHeight="1" x14ac:dyDescent="0.2">
      <c r="A7216" s="82" t="s">
        <v>95</v>
      </c>
      <c r="B7216" s="81" t="s">
        <v>96</v>
      </c>
      <c r="C7216" s="47">
        <v>216275</v>
      </c>
      <c r="D7216" s="80" t="s">
        <v>7266</v>
      </c>
      <c r="E7216" s="81" t="s">
        <v>7321</v>
      </c>
      <c r="F7216" s="82">
        <v>192056380</v>
      </c>
      <c r="G7216" s="83" t="s">
        <v>167</v>
      </c>
      <c r="H7216" s="80" t="s">
        <v>52</v>
      </c>
      <c r="I7216" s="80" t="s">
        <v>12642</v>
      </c>
      <c r="J7216" s="80" t="s">
        <v>12643</v>
      </c>
      <c r="K7216" s="80" t="s">
        <v>341</v>
      </c>
      <c r="L7216" s="80" t="s">
        <v>342</v>
      </c>
      <c r="M7216" s="81" t="s">
        <v>640</v>
      </c>
      <c r="N7216" s="32" t="s">
        <v>10618</v>
      </c>
      <c r="O7216" s="33">
        <v>4</v>
      </c>
      <c r="P7216" s="3">
        <f t="shared" si="673"/>
        <v>0</v>
      </c>
      <c r="Q7216" s="3">
        <f t="shared" si="674"/>
        <v>0</v>
      </c>
      <c r="R7216" s="3">
        <f t="shared" si="675"/>
        <v>0</v>
      </c>
      <c r="S7216" s="3">
        <f t="shared" si="676"/>
        <v>1</v>
      </c>
      <c r="T7216" s="3">
        <f t="shared" si="677"/>
        <v>0</v>
      </c>
      <c r="U7216" s="3">
        <f t="shared" si="678"/>
        <v>0</v>
      </c>
    </row>
    <row r="7217" spans="1:21" ht="12.75" customHeight="1" x14ac:dyDescent="0.2">
      <c r="A7217" s="82" t="s">
        <v>95</v>
      </c>
      <c r="B7217" s="81" t="s">
        <v>96</v>
      </c>
      <c r="C7217" s="47">
        <v>216275</v>
      </c>
      <c r="D7217" s="80" t="s">
        <v>7266</v>
      </c>
      <c r="E7217" s="81" t="s">
        <v>7410</v>
      </c>
      <c r="F7217" s="82">
        <v>191891426</v>
      </c>
      <c r="G7217" s="83" t="s">
        <v>67</v>
      </c>
      <c r="H7217" s="80" t="s">
        <v>29</v>
      </c>
      <c r="I7217" s="80" t="s">
        <v>10999</v>
      </c>
      <c r="J7217" s="80" t="s">
        <v>11000</v>
      </c>
      <c r="K7217" s="80" t="s">
        <v>102</v>
      </c>
      <c r="L7217" s="80" t="s">
        <v>125</v>
      </c>
      <c r="M7217" s="81" t="s">
        <v>126</v>
      </c>
      <c r="N7217" s="32" t="s">
        <v>10618</v>
      </c>
      <c r="O7217" s="33">
        <v>2</v>
      </c>
      <c r="P7217" s="3">
        <f t="shared" si="673"/>
        <v>0</v>
      </c>
      <c r="Q7217" s="3">
        <f t="shared" si="674"/>
        <v>1</v>
      </c>
      <c r="R7217" s="3">
        <f t="shared" si="675"/>
        <v>0</v>
      </c>
      <c r="S7217" s="3">
        <f t="shared" si="676"/>
        <v>0</v>
      </c>
      <c r="T7217" s="3">
        <f t="shared" si="677"/>
        <v>0</v>
      </c>
      <c r="U7217" s="3">
        <f t="shared" si="678"/>
        <v>0</v>
      </c>
    </row>
    <row r="7218" spans="1:21" ht="12.75" customHeight="1" x14ac:dyDescent="0.2">
      <c r="A7218" s="82" t="s">
        <v>95</v>
      </c>
      <c r="B7218" s="81" t="s">
        <v>96</v>
      </c>
      <c r="C7218" s="47">
        <v>216275</v>
      </c>
      <c r="D7218" s="80" t="s">
        <v>7266</v>
      </c>
      <c r="E7218" s="81" t="s">
        <v>7410</v>
      </c>
      <c r="F7218" s="82">
        <v>191891439</v>
      </c>
      <c r="G7218" s="83" t="s">
        <v>105</v>
      </c>
      <c r="H7218" s="80" t="s">
        <v>29</v>
      </c>
      <c r="I7218" s="80" t="s">
        <v>11001</v>
      </c>
      <c r="J7218" s="80" t="s">
        <v>11002</v>
      </c>
      <c r="K7218" s="80" t="s">
        <v>102</v>
      </c>
      <c r="L7218" s="80" t="s">
        <v>125</v>
      </c>
      <c r="M7218" s="81" t="s">
        <v>126</v>
      </c>
      <c r="N7218" s="32" t="s">
        <v>10618</v>
      </c>
      <c r="O7218" s="33">
        <v>2</v>
      </c>
      <c r="P7218" s="3">
        <f t="shared" si="673"/>
        <v>0</v>
      </c>
      <c r="Q7218" s="3">
        <f t="shared" si="674"/>
        <v>1</v>
      </c>
      <c r="R7218" s="3">
        <f t="shared" si="675"/>
        <v>0</v>
      </c>
      <c r="S7218" s="3">
        <f t="shared" si="676"/>
        <v>0</v>
      </c>
      <c r="T7218" s="3">
        <f t="shared" si="677"/>
        <v>0</v>
      </c>
      <c r="U7218" s="3">
        <f t="shared" si="678"/>
        <v>0</v>
      </c>
    </row>
    <row r="7219" spans="1:21" ht="12.75" customHeight="1" x14ac:dyDescent="0.2">
      <c r="A7219" s="82" t="s">
        <v>95</v>
      </c>
      <c r="B7219" s="81" t="s">
        <v>96</v>
      </c>
      <c r="C7219" s="47">
        <v>216275</v>
      </c>
      <c r="D7219" s="80" t="s">
        <v>7266</v>
      </c>
      <c r="E7219" s="81" t="s">
        <v>7321</v>
      </c>
      <c r="F7219" s="82">
        <v>192053986</v>
      </c>
      <c r="G7219" s="83" t="s">
        <v>105</v>
      </c>
      <c r="H7219" s="80" t="s">
        <v>52</v>
      </c>
      <c r="I7219" s="80" t="s">
        <v>12541</v>
      </c>
      <c r="J7219" s="80" t="s">
        <v>12542</v>
      </c>
      <c r="K7219" s="80" t="s">
        <v>102</v>
      </c>
      <c r="L7219" s="80" t="s">
        <v>1887</v>
      </c>
      <c r="M7219" s="81" t="s">
        <v>1888</v>
      </c>
      <c r="N7219" s="32" t="s">
        <v>10618</v>
      </c>
      <c r="O7219" s="33">
        <v>2</v>
      </c>
      <c r="P7219" s="3">
        <f t="shared" si="673"/>
        <v>0</v>
      </c>
      <c r="Q7219" s="3">
        <f t="shared" si="674"/>
        <v>1</v>
      </c>
      <c r="R7219" s="3">
        <f t="shared" si="675"/>
        <v>0</v>
      </c>
      <c r="S7219" s="3">
        <f t="shared" si="676"/>
        <v>0</v>
      </c>
      <c r="T7219" s="3">
        <f t="shared" si="677"/>
        <v>0</v>
      </c>
      <c r="U7219" s="3">
        <f t="shared" si="678"/>
        <v>0</v>
      </c>
    </row>
    <row r="7220" spans="1:21" ht="12.75" customHeight="1" x14ac:dyDescent="0.2">
      <c r="A7220" s="82" t="s">
        <v>95</v>
      </c>
      <c r="B7220" s="81" t="s">
        <v>96</v>
      </c>
      <c r="C7220" s="47">
        <v>216275</v>
      </c>
      <c r="D7220" s="80" t="s">
        <v>7266</v>
      </c>
      <c r="E7220" s="81" t="s">
        <v>7321</v>
      </c>
      <c r="F7220" s="82">
        <v>192056317</v>
      </c>
      <c r="G7220" s="83" t="s">
        <v>67</v>
      </c>
      <c r="H7220" s="80" t="s">
        <v>52</v>
      </c>
      <c r="I7220" s="80" t="s">
        <v>12633</v>
      </c>
      <c r="J7220" s="80" t="s">
        <v>12634</v>
      </c>
      <c r="K7220" s="80" t="s">
        <v>102</v>
      </c>
      <c r="L7220" s="80" t="s">
        <v>1887</v>
      </c>
      <c r="M7220" s="81" t="s">
        <v>1891</v>
      </c>
      <c r="N7220" s="32" t="s">
        <v>10618</v>
      </c>
      <c r="O7220" s="33">
        <v>2</v>
      </c>
      <c r="P7220" s="3">
        <f t="shared" si="673"/>
        <v>0</v>
      </c>
      <c r="Q7220" s="3">
        <f t="shared" si="674"/>
        <v>1</v>
      </c>
      <c r="R7220" s="3">
        <f t="shared" si="675"/>
        <v>0</v>
      </c>
      <c r="S7220" s="3">
        <f t="shared" si="676"/>
        <v>0</v>
      </c>
      <c r="T7220" s="3">
        <f t="shared" si="677"/>
        <v>0</v>
      </c>
      <c r="U7220" s="3">
        <f t="shared" si="678"/>
        <v>0</v>
      </c>
    </row>
    <row r="7221" spans="1:21" ht="12.75" customHeight="1" x14ac:dyDescent="0.2">
      <c r="A7221" s="82" t="s">
        <v>95</v>
      </c>
      <c r="B7221" s="81" t="s">
        <v>96</v>
      </c>
      <c r="C7221" s="47">
        <v>216275</v>
      </c>
      <c r="D7221" s="80" t="s">
        <v>7266</v>
      </c>
      <c r="E7221" s="81" t="s">
        <v>7321</v>
      </c>
      <c r="F7221" s="82">
        <v>192056322</v>
      </c>
      <c r="G7221" s="83" t="s">
        <v>105</v>
      </c>
      <c r="H7221" s="80" t="s">
        <v>52</v>
      </c>
      <c r="I7221" s="80" t="s">
        <v>12635</v>
      </c>
      <c r="J7221" s="80" t="s">
        <v>12636</v>
      </c>
      <c r="K7221" s="80" t="s">
        <v>102</v>
      </c>
      <c r="L7221" s="80" t="s">
        <v>1887</v>
      </c>
      <c r="M7221" s="81" t="s">
        <v>1891</v>
      </c>
      <c r="N7221" s="32" t="s">
        <v>10618</v>
      </c>
      <c r="O7221" s="33">
        <v>4</v>
      </c>
      <c r="P7221" s="3">
        <f t="shared" si="673"/>
        <v>0</v>
      </c>
      <c r="Q7221" s="3">
        <f t="shared" si="674"/>
        <v>0</v>
      </c>
      <c r="R7221" s="3">
        <f t="shared" si="675"/>
        <v>0</v>
      </c>
      <c r="S7221" s="3">
        <f t="shared" si="676"/>
        <v>1</v>
      </c>
      <c r="T7221" s="3">
        <f t="shared" si="677"/>
        <v>0</v>
      </c>
      <c r="U7221" s="3">
        <f t="shared" si="678"/>
        <v>0</v>
      </c>
    </row>
    <row r="7222" spans="1:21" ht="12.75" customHeight="1" x14ac:dyDescent="0.2">
      <c r="A7222" s="82" t="s">
        <v>95</v>
      </c>
      <c r="B7222" s="81" t="s">
        <v>96</v>
      </c>
      <c r="C7222" s="47">
        <v>216275</v>
      </c>
      <c r="D7222" s="80" t="s">
        <v>7266</v>
      </c>
      <c r="E7222" s="81" t="s">
        <v>7321</v>
      </c>
      <c r="F7222" s="82">
        <v>192056348</v>
      </c>
      <c r="G7222" s="83" t="s">
        <v>167</v>
      </c>
      <c r="H7222" s="80" t="s">
        <v>52</v>
      </c>
      <c r="I7222" s="80" t="s">
        <v>12633</v>
      </c>
      <c r="J7222" s="80" t="s">
        <v>12639</v>
      </c>
      <c r="K7222" s="80" t="s">
        <v>102</v>
      </c>
      <c r="L7222" s="80" t="s">
        <v>1887</v>
      </c>
      <c r="M7222" s="81" t="s">
        <v>1891</v>
      </c>
      <c r="N7222" s="32" t="s">
        <v>10618</v>
      </c>
      <c r="O7222" s="33">
        <v>2</v>
      </c>
      <c r="P7222" s="3">
        <f t="shared" si="673"/>
        <v>0</v>
      </c>
      <c r="Q7222" s="3">
        <f t="shared" si="674"/>
        <v>1</v>
      </c>
      <c r="R7222" s="3">
        <f t="shared" si="675"/>
        <v>0</v>
      </c>
      <c r="S7222" s="3">
        <f t="shared" si="676"/>
        <v>0</v>
      </c>
      <c r="T7222" s="3">
        <f t="shared" si="677"/>
        <v>0</v>
      </c>
      <c r="U7222" s="3">
        <f t="shared" si="678"/>
        <v>0</v>
      </c>
    </row>
    <row r="7223" spans="1:21" ht="12.75" customHeight="1" x14ac:dyDescent="0.2">
      <c r="A7223" s="82" t="s">
        <v>95</v>
      </c>
      <c r="B7223" s="81" t="s">
        <v>96</v>
      </c>
      <c r="C7223" s="47">
        <v>216275</v>
      </c>
      <c r="D7223" s="80" t="s">
        <v>7266</v>
      </c>
      <c r="E7223" s="81" t="s">
        <v>7321</v>
      </c>
      <c r="F7223" s="82">
        <v>192056351</v>
      </c>
      <c r="G7223" s="83" t="s">
        <v>167</v>
      </c>
      <c r="H7223" s="80" t="s">
        <v>52</v>
      </c>
      <c r="I7223" s="80" t="s">
        <v>12640</v>
      </c>
      <c r="J7223" s="80" t="s">
        <v>12641</v>
      </c>
      <c r="K7223" s="80" t="s">
        <v>102</v>
      </c>
      <c r="L7223" s="80" t="s">
        <v>1887</v>
      </c>
      <c r="M7223" s="81" t="s">
        <v>1888</v>
      </c>
      <c r="N7223" s="32" t="s">
        <v>10618</v>
      </c>
      <c r="O7223" s="33">
        <v>3</v>
      </c>
      <c r="P7223" s="3">
        <f t="shared" si="673"/>
        <v>0</v>
      </c>
      <c r="Q7223" s="3">
        <f t="shared" si="674"/>
        <v>0</v>
      </c>
      <c r="R7223" s="3">
        <f t="shared" si="675"/>
        <v>1</v>
      </c>
      <c r="S7223" s="3">
        <f t="shared" si="676"/>
        <v>0</v>
      </c>
      <c r="T7223" s="3">
        <f t="shared" si="677"/>
        <v>0</v>
      </c>
      <c r="U7223" s="3">
        <f t="shared" si="678"/>
        <v>0</v>
      </c>
    </row>
    <row r="7224" spans="1:21" ht="12.75" customHeight="1" x14ac:dyDescent="0.2">
      <c r="A7224" s="82" t="s">
        <v>95</v>
      </c>
      <c r="B7224" s="81" t="s">
        <v>96</v>
      </c>
      <c r="C7224" s="47">
        <v>216275</v>
      </c>
      <c r="D7224" s="80" t="s">
        <v>7266</v>
      </c>
      <c r="E7224" s="81" t="s">
        <v>7321</v>
      </c>
      <c r="F7224" s="82">
        <v>192056416</v>
      </c>
      <c r="G7224" s="83" t="s">
        <v>105</v>
      </c>
      <c r="H7224" s="80" t="s">
        <v>52</v>
      </c>
      <c r="I7224" s="80" t="s">
        <v>12648</v>
      </c>
      <c r="J7224" s="80" t="s">
        <v>12649</v>
      </c>
      <c r="K7224" s="80" t="s">
        <v>102</v>
      </c>
      <c r="L7224" s="80" t="s">
        <v>1887</v>
      </c>
      <c r="M7224" s="81" t="s">
        <v>1891</v>
      </c>
      <c r="N7224" s="32" t="s">
        <v>10618</v>
      </c>
      <c r="O7224" s="33">
        <v>4</v>
      </c>
      <c r="P7224" s="3">
        <f t="shared" si="673"/>
        <v>0</v>
      </c>
      <c r="Q7224" s="3">
        <f t="shared" si="674"/>
        <v>0</v>
      </c>
      <c r="R7224" s="3">
        <f t="shared" si="675"/>
        <v>0</v>
      </c>
      <c r="S7224" s="3">
        <f t="shared" si="676"/>
        <v>1</v>
      </c>
      <c r="T7224" s="3">
        <f t="shared" si="677"/>
        <v>0</v>
      </c>
      <c r="U7224" s="3">
        <f t="shared" si="678"/>
        <v>0</v>
      </c>
    </row>
    <row r="7225" spans="1:21" ht="12.75" customHeight="1" x14ac:dyDescent="0.2">
      <c r="A7225" s="82" t="s">
        <v>95</v>
      </c>
      <c r="B7225" s="81" t="s">
        <v>96</v>
      </c>
      <c r="C7225" s="47">
        <v>216275</v>
      </c>
      <c r="D7225" s="80" t="s">
        <v>7266</v>
      </c>
      <c r="E7225" s="81" t="s">
        <v>7321</v>
      </c>
      <c r="F7225" s="82">
        <v>192053979</v>
      </c>
      <c r="G7225" s="83" t="s">
        <v>105</v>
      </c>
      <c r="H7225" s="80" t="s">
        <v>52</v>
      </c>
      <c r="I7225" s="80" t="s">
        <v>12539</v>
      </c>
      <c r="J7225" s="80" t="s">
        <v>12540</v>
      </c>
      <c r="K7225" s="80" t="s">
        <v>102</v>
      </c>
      <c r="L7225" s="80" t="s">
        <v>159</v>
      </c>
      <c r="M7225" s="81" t="s">
        <v>1863</v>
      </c>
      <c r="N7225" s="32" t="s">
        <v>10618</v>
      </c>
      <c r="O7225" s="33">
        <v>3</v>
      </c>
      <c r="P7225" s="3">
        <f t="shared" si="673"/>
        <v>0</v>
      </c>
      <c r="Q7225" s="3">
        <f t="shared" si="674"/>
        <v>0</v>
      </c>
      <c r="R7225" s="3">
        <f t="shared" si="675"/>
        <v>1</v>
      </c>
      <c r="S7225" s="3">
        <f t="shared" si="676"/>
        <v>0</v>
      </c>
      <c r="T7225" s="3">
        <f t="shared" si="677"/>
        <v>0</v>
      </c>
      <c r="U7225" s="3">
        <f t="shared" si="678"/>
        <v>0</v>
      </c>
    </row>
    <row r="7226" spans="1:21" ht="12.75" customHeight="1" x14ac:dyDescent="0.2">
      <c r="A7226" s="82" t="s">
        <v>95</v>
      </c>
      <c r="B7226" s="81" t="s">
        <v>96</v>
      </c>
      <c r="C7226" s="47">
        <v>216275</v>
      </c>
      <c r="D7226" s="80" t="s">
        <v>7266</v>
      </c>
      <c r="E7226" s="81" t="s">
        <v>7321</v>
      </c>
      <c r="F7226" s="82">
        <v>192053987</v>
      </c>
      <c r="G7226" s="83" t="s">
        <v>167</v>
      </c>
      <c r="H7226" s="80" t="s">
        <v>52</v>
      </c>
      <c r="I7226" s="80" t="s">
        <v>12543</v>
      </c>
      <c r="J7226" s="80" t="s">
        <v>12544</v>
      </c>
      <c r="K7226" s="80" t="s">
        <v>102</v>
      </c>
      <c r="L7226" s="80" t="s">
        <v>159</v>
      </c>
      <c r="M7226" s="81" t="s">
        <v>1863</v>
      </c>
      <c r="N7226" s="32" t="s">
        <v>10618</v>
      </c>
      <c r="O7226" s="33">
        <v>3</v>
      </c>
      <c r="P7226" s="3">
        <f t="shared" si="673"/>
        <v>0</v>
      </c>
      <c r="Q7226" s="3">
        <f t="shared" si="674"/>
        <v>0</v>
      </c>
      <c r="R7226" s="3">
        <f t="shared" si="675"/>
        <v>1</v>
      </c>
      <c r="S7226" s="3">
        <f t="shared" si="676"/>
        <v>0</v>
      </c>
      <c r="T7226" s="3">
        <f t="shared" si="677"/>
        <v>0</v>
      </c>
      <c r="U7226" s="3">
        <f t="shared" si="678"/>
        <v>0</v>
      </c>
    </row>
    <row r="7227" spans="1:21" ht="12.75" customHeight="1" x14ac:dyDescent="0.2">
      <c r="A7227" s="82" t="s">
        <v>95</v>
      </c>
      <c r="B7227" s="81" t="s">
        <v>96</v>
      </c>
      <c r="C7227" s="47">
        <v>216275</v>
      </c>
      <c r="D7227" s="80" t="s">
        <v>7266</v>
      </c>
      <c r="E7227" s="81" t="s">
        <v>7321</v>
      </c>
      <c r="F7227" s="82">
        <v>192053998</v>
      </c>
      <c r="G7227" s="83" t="s">
        <v>167</v>
      </c>
      <c r="H7227" s="80" t="s">
        <v>52</v>
      </c>
      <c r="I7227" s="80" t="s">
        <v>7341</v>
      </c>
      <c r="J7227" s="80" t="s">
        <v>12545</v>
      </c>
      <c r="K7227" s="80" t="s">
        <v>102</v>
      </c>
      <c r="L7227" s="80" t="s">
        <v>159</v>
      </c>
      <c r="M7227" s="81" t="s">
        <v>1863</v>
      </c>
      <c r="N7227" s="32" t="s">
        <v>10618</v>
      </c>
      <c r="O7227" s="33">
        <v>2</v>
      </c>
      <c r="P7227" s="3">
        <f t="shared" si="673"/>
        <v>0</v>
      </c>
      <c r="Q7227" s="3">
        <f t="shared" si="674"/>
        <v>1</v>
      </c>
      <c r="R7227" s="3">
        <f t="shared" si="675"/>
        <v>0</v>
      </c>
      <c r="S7227" s="3">
        <f t="shared" si="676"/>
        <v>0</v>
      </c>
      <c r="T7227" s="3">
        <f t="shared" si="677"/>
        <v>0</v>
      </c>
      <c r="U7227" s="3">
        <f t="shared" si="678"/>
        <v>0</v>
      </c>
    </row>
    <row r="7228" spans="1:21" ht="12.75" customHeight="1" x14ac:dyDescent="0.2">
      <c r="A7228" s="82" t="s">
        <v>95</v>
      </c>
      <c r="B7228" s="81" t="s">
        <v>96</v>
      </c>
      <c r="C7228" s="47">
        <v>216275</v>
      </c>
      <c r="D7228" s="80" t="s">
        <v>7266</v>
      </c>
      <c r="E7228" s="81" t="s">
        <v>7321</v>
      </c>
      <c r="F7228" s="82">
        <v>192053999</v>
      </c>
      <c r="G7228" s="83" t="s">
        <v>105</v>
      </c>
      <c r="H7228" s="80" t="s">
        <v>52</v>
      </c>
      <c r="I7228" s="80" t="s">
        <v>7341</v>
      </c>
      <c r="J7228" s="80" t="s">
        <v>12546</v>
      </c>
      <c r="K7228" s="80" t="s">
        <v>102</v>
      </c>
      <c r="L7228" s="80" t="s">
        <v>159</v>
      </c>
      <c r="M7228" s="81" t="s">
        <v>1863</v>
      </c>
      <c r="N7228" s="32" t="s">
        <v>10618</v>
      </c>
      <c r="O7228" s="33">
        <v>2</v>
      </c>
      <c r="P7228" s="3">
        <f t="shared" si="673"/>
        <v>0</v>
      </c>
      <c r="Q7228" s="3">
        <f t="shared" si="674"/>
        <v>1</v>
      </c>
      <c r="R7228" s="3">
        <f t="shared" si="675"/>
        <v>0</v>
      </c>
      <c r="S7228" s="3">
        <f t="shared" si="676"/>
        <v>0</v>
      </c>
      <c r="T7228" s="3">
        <f t="shared" si="677"/>
        <v>0</v>
      </c>
      <c r="U7228" s="3">
        <f t="shared" si="678"/>
        <v>0</v>
      </c>
    </row>
    <row r="7229" spans="1:21" ht="12.75" customHeight="1" x14ac:dyDescent="0.2">
      <c r="A7229" s="82" t="s">
        <v>95</v>
      </c>
      <c r="B7229" s="81" t="s">
        <v>96</v>
      </c>
      <c r="C7229" s="47">
        <v>216275</v>
      </c>
      <c r="D7229" s="80" t="s">
        <v>7266</v>
      </c>
      <c r="E7229" s="81" t="s">
        <v>7321</v>
      </c>
      <c r="F7229" s="82">
        <v>192056345</v>
      </c>
      <c r="G7229" s="83" t="s">
        <v>105</v>
      </c>
      <c r="H7229" s="80" t="s">
        <v>52</v>
      </c>
      <c r="I7229" s="80" t="s">
        <v>12637</v>
      </c>
      <c r="J7229" s="80" t="s">
        <v>12638</v>
      </c>
      <c r="K7229" s="80" t="s">
        <v>102</v>
      </c>
      <c r="L7229" s="80" t="s">
        <v>159</v>
      </c>
      <c r="M7229" s="81" t="s">
        <v>1863</v>
      </c>
      <c r="N7229" s="32" t="s">
        <v>10618</v>
      </c>
      <c r="O7229" s="33">
        <v>2</v>
      </c>
      <c r="P7229" s="3">
        <f t="shared" si="673"/>
        <v>0</v>
      </c>
      <c r="Q7229" s="3">
        <f t="shared" si="674"/>
        <v>1</v>
      </c>
      <c r="R7229" s="3">
        <f t="shared" si="675"/>
        <v>0</v>
      </c>
      <c r="S7229" s="3">
        <f t="shared" si="676"/>
        <v>0</v>
      </c>
      <c r="T7229" s="3">
        <f t="shared" si="677"/>
        <v>0</v>
      </c>
      <c r="U7229" s="3">
        <f t="shared" si="678"/>
        <v>0</v>
      </c>
    </row>
    <row r="7230" spans="1:21" ht="12.75" customHeight="1" x14ac:dyDescent="0.2">
      <c r="A7230" s="82" t="s">
        <v>95</v>
      </c>
      <c r="B7230" s="81" t="s">
        <v>96</v>
      </c>
      <c r="C7230" s="47">
        <v>216275</v>
      </c>
      <c r="D7230" s="80" t="s">
        <v>7266</v>
      </c>
      <c r="E7230" s="81" t="s">
        <v>7321</v>
      </c>
      <c r="F7230" s="82">
        <v>192056397</v>
      </c>
      <c r="G7230" s="83" t="s">
        <v>167</v>
      </c>
      <c r="H7230" s="80" t="s">
        <v>52</v>
      </c>
      <c r="I7230" s="80" t="s">
        <v>12644</v>
      </c>
      <c r="J7230" s="80" t="s">
        <v>12645</v>
      </c>
      <c r="K7230" s="80" t="s">
        <v>102</v>
      </c>
      <c r="L7230" s="80" t="s">
        <v>159</v>
      </c>
      <c r="M7230" s="81" t="s">
        <v>1863</v>
      </c>
      <c r="N7230" s="32" t="s">
        <v>10618</v>
      </c>
      <c r="O7230" s="33">
        <v>2</v>
      </c>
      <c r="P7230" s="3">
        <f t="shared" si="673"/>
        <v>0</v>
      </c>
      <c r="Q7230" s="3">
        <f t="shared" si="674"/>
        <v>1</v>
      </c>
      <c r="R7230" s="3">
        <f t="shared" si="675"/>
        <v>0</v>
      </c>
      <c r="S7230" s="3">
        <f t="shared" si="676"/>
        <v>0</v>
      </c>
      <c r="T7230" s="3">
        <f t="shared" si="677"/>
        <v>0</v>
      </c>
      <c r="U7230" s="3">
        <f t="shared" si="678"/>
        <v>0</v>
      </c>
    </row>
    <row r="7231" spans="1:21" ht="12.75" customHeight="1" x14ac:dyDescent="0.2">
      <c r="A7231" s="82" t="s">
        <v>95</v>
      </c>
      <c r="B7231" s="81" t="s">
        <v>96</v>
      </c>
      <c r="C7231" s="47">
        <v>216275</v>
      </c>
      <c r="D7231" s="80" t="s">
        <v>7266</v>
      </c>
      <c r="E7231" s="81" t="s">
        <v>7267</v>
      </c>
      <c r="F7231" s="82">
        <v>192203172</v>
      </c>
      <c r="G7231" s="83" t="s">
        <v>36</v>
      </c>
      <c r="H7231" s="80" t="s">
        <v>29</v>
      </c>
      <c r="I7231" s="80" t="s">
        <v>19703</v>
      </c>
      <c r="J7231" s="80" t="s">
        <v>19704</v>
      </c>
      <c r="K7231" s="80" t="s">
        <v>315</v>
      </c>
      <c r="L7231" s="80" t="s">
        <v>316</v>
      </c>
      <c r="M7231" s="81" t="s">
        <v>317</v>
      </c>
      <c r="N7231" s="47" t="s">
        <v>15353</v>
      </c>
      <c r="O7231" s="33">
        <v>3</v>
      </c>
      <c r="P7231" s="3">
        <f t="shared" si="673"/>
        <v>0</v>
      </c>
      <c r="Q7231" s="3">
        <f t="shared" si="674"/>
        <v>0</v>
      </c>
      <c r="R7231" s="3">
        <f t="shared" si="675"/>
        <v>1</v>
      </c>
      <c r="S7231" s="3">
        <f t="shared" si="676"/>
        <v>0</v>
      </c>
      <c r="T7231" s="3">
        <f t="shared" si="677"/>
        <v>0</v>
      </c>
      <c r="U7231" s="3">
        <f t="shared" si="678"/>
        <v>0</v>
      </c>
    </row>
    <row r="7232" spans="1:21" ht="12.75" customHeight="1" x14ac:dyDescent="0.2">
      <c r="A7232" s="82" t="s">
        <v>95</v>
      </c>
      <c r="B7232" s="81" t="s">
        <v>96</v>
      </c>
      <c r="C7232" s="47">
        <v>216275</v>
      </c>
      <c r="D7232" s="80" t="s">
        <v>7266</v>
      </c>
      <c r="E7232" s="81" t="s">
        <v>7270</v>
      </c>
      <c r="F7232" s="82">
        <v>192151890</v>
      </c>
      <c r="G7232" s="83" t="s">
        <v>249</v>
      </c>
      <c r="H7232" s="80" t="s">
        <v>29</v>
      </c>
      <c r="I7232" s="80" t="s">
        <v>19797</v>
      </c>
      <c r="J7232" s="80" t="s">
        <v>19798</v>
      </c>
      <c r="K7232" s="80" t="s">
        <v>315</v>
      </c>
      <c r="L7232" s="80" t="s">
        <v>330</v>
      </c>
      <c r="M7232" s="81" t="s">
        <v>331</v>
      </c>
      <c r="N7232" s="47" t="s">
        <v>15353</v>
      </c>
      <c r="O7232" s="33">
        <v>4</v>
      </c>
      <c r="P7232" s="3">
        <f t="shared" si="673"/>
        <v>0</v>
      </c>
      <c r="Q7232" s="3">
        <f t="shared" si="674"/>
        <v>0</v>
      </c>
      <c r="R7232" s="3">
        <f t="shared" si="675"/>
        <v>0</v>
      </c>
      <c r="S7232" s="3">
        <f t="shared" si="676"/>
        <v>1</v>
      </c>
      <c r="T7232" s="3">
        <f t="shared" si="677"/>
        <v>0</v>
      </c>
      <c r="U7232" s="3">
        <f t="shared" si="678"/>
        <v>0</v>
      </c>
    </row>
    <row r="7233" spans="1:21" ht="12.75" customHeight="1" x14ac:dyDescent="0.2">
      <c r="A7233" s="82" t="s">
        <v>95</v>
      </c>
      <c r="B7233" s="81" t="s">
        <v>96</v>
      </c>
      <c r="C7233" s="47">
        <v>216275</v>
      </c>
      <c r="D7233" s="80" t="s">
        <v>7266</v>
      </c>
      <c r="E7233" s="81" t="s">
        <v>7328</v>
      </c>
      <c r="F7233" s="82">
        <v>192152553</v>
      </c>
      <c r="G7233" s="83" t="s">
        <v>67</v>
      </c>
      <c r="H7233" s="80" t="s">
        <v>52</v>
      </c>
      <c r="I7233" s="80" t="s">
        <v>19961</v>
      </c>
      <c r="J7233" s="80" t="s">
        <v>19962</v>
      </c>
      <c r="K7233" s="80" t="s">
        <v>80</v>
      </c>
      <c r="L7233" s="80" t="s">
        <v>417</v>
      </c>
      <c r="M7233" s="81" t="s">
        <v>418</v>
      </c>
      <c r="N7233" s="47" t="s">
        <v>15353</v>
      </c>
      <c r="O7233" s="33">
        <v>2</v>
      </c>
      <c r="P7233" s="3">
        <f t="shared" si="673"/>
        <v>0</v>
      </c>
      <c r="Q7233" s="3">
        <f t="shared" si="674"/>
        <v>1</v>
      </c>
      <c r="R7233" s="3">
        <f t="shared" si="675"/>
        <v>0</v>
      </c>
      <c r="S7233" s="3">
        <f t="shared" si="676"/>
        <v>0</v>
      </c>
      <c r="T7233" s="3">
        <f t="shared" si="677"/>
        <v>0</v>
      </c>
      <c r="U7233" s="3">
        <f t="shared" si="678"/>
        <v>0</v>
      </c>
    </row>
    <row r="7234" spans="1:21" ht="12.75" customHeight="1" x14ac:dyDescent="0.2">
      <c r="A7234" s="82" t="s">
        <v>95</v>
      </c>
      <c r="B7234" s="81" t="s">
        <v>96</v>
      </c>
      <c r="C7234" s="47">
        <v>216275</v>
      </c>
      <c r="D7234" s="80" t="s">
        <v>7266</v>
      </c>
      <c r="E7234" s="81" t="s">
        <v>7328</v>
      </c>
      <c r="F7234" s="82">
        <v>191962144</v>
      </c>
      <c r="G7234" s="83" t="s">
        <v>67</v>
      </c>
      <c r="H7234" s="80" t="s">
        <v>52</v>
      </c>
      <c r="I7234" s="80" t="s">
        <v>19965</v>
      </c>
      <c r="J7234" s="80" t="s">
        <v>19966</v>
      </c>
      <c r="K7234" s="80" t="s">
        <v>80</v>
      </c>
      <c r="L7234" s="80" t="s">
        <v>417</v>
      </c>
      <c r="M7234" s="81" t="s">
        <v>418</v>
      </c>
      <c r="N7234" s="47" t="s">
        <v>15353</v>
      </c>
      <c r="O7234" s="33">
        <v>2</v>
      </c>
      <c r="P7234" s="3">
        <f t="shared" si="673"/>
        <v>0</v>
      </c>
      <c r="Q7234" s="3">
        <f t="shared" si="674"/>
        <v>1</v>
      </c>
      <c r="R7234" s="3">
        <f t="shared" si="675"/>
        <v>0</v>
      </c>
      <c r="S7234" s="3">
        <f t="shared" si="676"/>
        <v>0</v>
      </c>
      <c r="T7234" s="3">
        <f t="shared" si="677"/>
        <v>0</v>
      </c>
      <c r="U7234" s="3">
        <f t="shared" si="678"/>
        <v>0</v>
      </c>
    </row>
    <row r="7235" spans="1:21" ht="12.75" customHeight="1" x14ac:dyDescent="0.2">
      <c r="A7235" s="82" t="s">
        <v>95</v>
      </c>
      <c r="B7235" s="81" t="s">
        <v>96</v>
      </c>
      <c r="C7235" s="47">
        <v>216275</v>
      </c>
      <c r="D7235" s="80" t="s">
        <v>7266</v>
      </c>
      <c r="E7235" s="81" t="s">
        <v>7328</v>
      </c>
      <c r="F7235" s="82">
        <v>192152560</v>
      </c>
      <c r="G7235" s="83" t="s">
        <v>67</v>
      </c>
      <c r="H7235" s="80" t="s">
        <v>52</v>
      </c>
      <c r="I7235" s="80" t="s">
        <v>19967</v>
      </c>
      <c r="J7235" s="80" t="s">
        <v>19968</v>
      </c>
      <c r="K7235" s="80" t="s">
        <v>341</v>
      </c>
      <c r="L7235" s="80" t="s">
        <v>631</v>
      </c>
      <c r="M7235" s="81" t="s">
        <v>635</v>
      </c>
      <c r="N7235" s="47" t="s">
        <v>15353</v>
      </c>
      <c r="O7235" s="33">
        <v>4</v>
      </c>
      <c r="P7235" s="3">
        <f t="shared" si="673"/>
        <v>0</v>
      </c>
      <c r="Q7235" s="3">
        <f t="shared" si="674"/>
        <v>0</v>
      </c>
      <c r="R7235" s="3">
        <f t="shared" si="675"/>
        <v>0</v>
      </c>
      <c r="S7235" s="3">
        <f t="shared" si="676"/>
        <v>1</v>
      </c>
      <c r="T7235" s="3">
        <f t="shared" si="677"/>
        <v>0</v>
      </c>
      <c r="U7235" s="3">
        <f t="shared" si="678"/>
        <v>0</v>
      </c>
    </row>
    <row r="7236" spans="1:21" ht="12.75" customHeight="1" x14ac:dyDescent="0.2">
      <c r="A7236" s="82" t="s">
        <v>95</v>
      </c>
      <c r="B7236" s="81" t="s">
        <v>96</v>
      </c>
      <c r="C7236" s="47">
        <v>216275</v>
      </c>
      <c r="D7236" s="80" t="s">
        <v>7266</v>
      </c>
      <c r="E7236" s="81" t="s">
        <v>7321</v>
      </c>
      <c r="F7236" s="82">
        <v>192183577</v>
      </c>
      <c r="G7236" s="83" t="s">
        <v>67</v>
      </c>
      <c r="H7236" s="80" t="s">
        <v>52</v>
      </c>
      <c r="I7236" s="80" t="s">
        <v>12640</v>
      </c>
      <c r="J7236" s="80" t="s">
        <v>19977</v>
      </c>
      <c r="K7236" s="80" t="s">
        <v>102</v>
      </c>
      <c r="L7236" s="80" t="s">
        <v>1887</v>
      </c>
      <c r="M7236" s="81" t="s">
        <v>1888</v>
      </c>
      <c r="N7236" s="47" t="s">
        <v>15353</v>
      </c>
      <c r="O7236" s="33">
        <v>2</v>
      </c>
      <c r="P7236" s="3">
        <f t="shared" si="673"/>
        <v>0</v>
      </c>
      <c r="Q7236" s="3">
        <f t="shared" si="674"/>
        <v>1</v>
      </c>
      <c r="R7236" s="3">
        <f t="shared" si="675"/>
        <v>0</v>
      </c>
      <c r="S7236" s="3">
        <f t="shared" si="676"/>
        <v>0</v>
      </c>
      <c r="T7236" s="3">
        <f t="shared" si="677"/>
        <v>0</v>
      </c>
      <c r="U7236" s="3">
        <f t="shared" si="678"/>
        <v>0</v>
      </c>
    </row>
    <row r="7237" spans="1:21" ht="12.75" customHeight="1" x14ac:dyDescent="0.2">
      <c r="A7237" s="82" t="s">
        <v>95</v>
      </c>
      <c r="B7237" s="81" t="s">
        <v>96</v>
      </c>
      <c r="C7237" s="47">
        <v>216275</v>
      </c>
      <c r="D7237" s="80" t="s">
        <v>7266</v>
      </c>
      <c r="E7237" s="81" t="s">
        <v>7321</v>
      </c>
      <c r="F7237" s="82">
        <v>192152459</v>
      </c>
      <c r="G7237" s="83" t="s">
        <v>105</v>
      </c>
      <c r="H7237" s="80" t="s">
        <v>52</v>
      </c>
      <c r="I7237" s="80" t="s">
        <v>20045</v>
      </c>
      <c r="J7237" s="80" t="s">
        <v>20046</v>
      </c>
      <c r="K7237" s="80" t="s">
        <v>102</v>
      </c>
      <c r="L7237" s="80" t="s">
        <v>159</v>
      </c>
      <c r="M7237" s="81" t="s">
        <v>1863</v>
      </c>
      <c r="N7237" s="47" t="s">
        <v>15353</v>
      </c>
      <c r="O7237" s="33">
        <v>2</v>
      </c>
      <c r="P7237" s="3">
        <f t="shared" ref="P7237:P7300" si="679">IF(O7237=1,1,0)</f>
        <v>0</v>
      </c>
      <c r="Q7237" s="3">
        <f t="shared" ref="Q7237:Q7300" si="680">IF(O7237=2,1,0)</f>
        <v>1</v>
      </c>
      <c r="R7237" s="3">
        <f t="shared" ref="R7237:R7300" si="681">IF(O7237=3,1,0)</f>
        <v>0</v>
      </c>
      <c r="S7237" s="3">
        <f t="shared" ref="S7237:S7300" si="682">IF(O7237=4,1,0)</f>
        <v>0</v>
      </c>
      <c r="T7237" s="3">
        <f t="shared" ref="T7237:T7300" si="683">IF(O7237=5,1,0)</f>
        <v>0</v>
      </c>
      <c r="U7237" s="3">
        <f t="shared" ref="U7237:U7300" si="684">IF(O7237="Bez finální známky, nebyl získán potřebný počet posudků",1,IF(O7237="N (nehodnoceno)",1,0))</f>
        <v>0</v>
      </c>
    </row>
    <row r="7238" spans="1:21" ht="12.75" customHeight="1" x14ac:dyDescent="0.2">
      <c r="A7238" s="82" t="s">
        <v>95</v>
      </c>
      <c r="B7238" s="81" t="s">
        <v>96</v>
      </c>
      <c r="C7238" s="47">
        <v>216275</v>
      </c>
      <c r="D7238" s="80" t="s">
        <v>7266</v>
      </c>
      <c r="E7238" s="81" t="s">
        <v>7321</v>
      </c>
      <c r="F7238" s="82">
        <v>192183575</v>
      </c>
      <c r="G7238" s="83" t="s">
        <v>67</v>
      </c>
      <c r="H7238" s="80" t="s">
        <v>52</v>
      </c>
      <c r="I7238" s="80" t="s">
        <v>12633</v>
      </c>
      <c r="J7238" s="80" t="s">
        <v>20049</v>
      </c>
      <c r="K7238" s="80" t="s">
        <v>102</v>
      </c>
      <c r="L7238" s="80" t="s">
        <v>1887</v>
      </c>
      <c r="M7238" s="81" t="s">
        <v>1888</v>
      </c>
      <c r="N7238" s="47" t="s">
        <v>15353</v>
      </c>
      <c r="O7238" s="33">
        <v>2</v>
      </c>
      <c r="P7238" s="3">
        <f t="shared" si="679"/>
        <v>0</v>
      </c>
      <c r="Q7238" s="3">
        <f t="shared" si="680"/>
        <v>1</v>
      </c>
      <c r="R7238" s="3">
        <f t="shared" si="681"/>
        <v>0</v>
      </c>
      <c r="S7238" s="3">
        <f t="shared" si="682"/>
        <v>0</v>
      </c>
      <c r="T7238" s="3">
        <f t="shared" si="683"/>
        <v>0</v>
      </c>
      <c r="U7238" s="3">
        <f t="shared" si="684"/>
        <v>0</v>
      </c>
    </row>
    <row r="7239" spans="1:21" ht="12.75" customHeight="1" x14ac:dyDescent="0.2">
      <c r="A7239" s="82" t="s">
        <v>95</v>
      </c>
      <c r="B7239" s="81" t="s">
        <v>96</v>
      </c>
      <c r="C7239" s="47">
        <v>216275</v>
      </c>
      <c r="D7239" s="80" t="s">
        <v>7266</v>
      </c>
      <c r="E7239" s="81" t="s">
        <v>7321</v>
      </c>
      <c r="F7239" s="82">
        <v>191961964</v>
      </c>
      <c r="G7239" s="83" t="s">
        <v>167</v>
      </c>
      <c r="H7239" s="80" t="s">
        <v>52</v>
      </c>
      <c r="I7239" s="80" t="s">
        <v>7341</v>
      </c>
      <c r="J7239" s="80" t="s">
        <v>20062</v>
      </c>
      <c r="K7239" s="80" t="s">
        <v>102</v>
      </c>
      <c r="L7239" s="80" t="s">
        <v>159</v>
      </c>
      <c r="M7239" s="81" t="s">
        <v>1863</v>
      </c>
      <c r="N7239" s="47" t="s">
        <v>15353</v>
      </c>
      <c r="O7239" s="33">
        <v>2</v>
      </c>
      <c r="P7239" s="3">
        <f t="shared" si="679"/>
        <v>0</v>
      </c>
      <c r="Q7239" s="3">
        <f t="shared" si="680"/>
        <v>1</v>
      </c>
      <c r="R7239" s="3">
        <f t="shared" si="681"/>
        <v>0</v>
      </c>
      <c r="S7239" s="3">
        <f t="shared" si="682"/>
        <v>0</v>
      </c>
      <c r="T7239" s="3">
        <f t="shared" si="683"/>
        <v>0</v>
      </c>
      <c r="U7239" s="3">
        <f t="shared" si="684"/>
        <v>0</v>
      </c>
    </row>
    <row r="7240" spans="1:21" ht="12.75" customHeight="1" x14ac:dyDescent="0.2">
      <c r="A7240" s="82" t="s">
        <v>95</v>
      </c>
      <c r="B7240" s="81" t="s">
        <v>96</v>
      </c>
      <c r="C7240" s="47">
        <v>216275</v>
      </c>
      <c r="D7240" s="80" t="s">
        <v>7266</v>
      </c>
      <c r="E7240" s="81" t="s">
        <v>7321</v>
      </c>
      <c r="F7240" s="82">
        <v>191974130</v>
      </c>
      <c r="G7240" s="83" t="s">
        <v>67</v>
      </c>
      <c r="H7240" s="80" t="s">
        <v>52</v>
      </c>
      <c r="I7240" s="80" t="s">
        <v>20071</v>
      </c>
      <c r="J7240" s="80" t="s">
        <v>20072</v>
      </c>
      <c r="K7240" s="80" t="s">
        <v>102</v>
      </c>
      <c r="L7240" s="80" t="s">
        <v>1887</v>
      </c>
      <c r="M7240" s="81" t="s">
        <v>1891</v>
      </c>
      <c r="N7240" s="47" t="s">
        <v>15353</v>
      </c>
      <c r="O7240" s="33">
        <v>3</v>
      </c>
      <c r="P7240" s="3">
        <f t="shared" si="679"/>
        <v>0</v>
      </c>
      <c r="Q7240" s="3">
        <f t="shared" si="680"/>
        <v>0</v>
      </c>
      <c r="R7240" s="3">
        <f t="shared" si="681"/>
        <v>1</v>
      </c>
      <c r="S7240" s="3">
        <f t="shared" si="682"/>
        <v>0</v>
      </c>
      <c r="T7240" s="3">
        <f t="shared" si="683"/>
        <v>0</v>
      </c>
      <c r="U7240" s="3">
        <f t="shared" si="684"/>
        <v>0</v>
      </c>
    </row>
    <row r="7241" spans="1:21" ht="12.75" customHeight="1" x14ac:dyDescent="0.2">
      <c r="A7241" s="82" t="s">
        <v>95</v>
      </c>
      <c r="B7241" s="81" t="s">
        <v>96</v>
      </c>
      <c r="C7241" s="47">
        <v>216275</v>
      </c>
      <c r="D7241" s="80" t="s">
        <v>7266</v>
      </c>
      <c r="E7241" s="81" t="s">
        <v>7321</v>
      </c>
      <c r="F7241" s="82">
        <v>192183610</v>
      </c>
      <c r="G7241" s="83" t="s">
        <v>167</v>
      </c>
      <c r="H7241" s="80" t="s">
        <v>52</v>
      </c>
      <c r="I7241" s="80" t="s">
        <v>20073</v>
      </c>
      <c r="J7241" s="80" t="s">
        <v>20074</v>
      </c>
      <c r="K7241" s="80" t="s">
        <v>102</v>
      </c>
      <c r="L7241" s="80" t="s">
        <v>1887</v>
      </c>
      <c r="M7241" s="81" t="s">
        <v>1888</v>
      </c>
      <c r="N7241" s="47" t="s">
        <v>15353</v>
      </c>
      <c r="O7241" s="33">
        <v>2</v>
      </c>
      <c r="P7241" s="3">
        <f t="shared" si="679"/>
        <v>0</v>
      </c>
      <c r="Q7241" s="3">
        <f t="shared" si="680"/>
        <v>1</v>
      </c>
      <c r="R7241" s="3">
        <f t="shared" si="681"/>
        <v>0</v>
      </c>
      <c r="S7241" s="3">
        <f t="shared" si="682"/>
        <v>0</v>
      </c>
      <c r="T7241" s="3">
        <f t="shared" si="683"/>
        <v>0</v>
      </c>
      <c r="U7241" s="3">
        <f t="shared" si="684"/>
        <v>0</v>
      </c>
    </row>
    <row r="7242" spans="1:21" ht="12.75" customHeight="1" x14ac:dyDescent="0.2">
      <c r="A7242" s="82" t="s">
        <v>95</v>
      </c>
      <c r="B7242" s="81" t="s">
        <v>96</v>
      </c>
      <c r="C7242" s="47">
        <v>216275</v>
      </c>
      <c r="D7242" s="80" t="s">
        <v>7266</v>
      </c>
      <c r="E7242" s="81" t="s">
        <v>7321</v>
      </c>
      <c r="F7242" s="82">
        <v>192183580</v>
      </c>
      <c r="G7242" s="83" t="s">
        <v>67</v>
      </c>
      <c r="H7242" s="80" t="s">
        <v>52</v>
      </c>
      <c r="I7242" s="80" t="s">
        <v>20077</v>
      </c>
      <c r="J7242" s="80" t="s">
        <v>20078</v>
      </c>
      <c r="K7242" s="80" t="s">
        <v>102</v>
      </c>
      <c r="L7242" s="80" t="s">
        <v>1887</v>
      </c>
      <c r="M7242" s="81" t="s">
        <v>1891</v>
      </c>
      <c r="N7242" s="47" t="s">
        <v>15353</v>
      </c>
      <c r="O7242" s="33">
        <v>2</v>
      </c>
      <c r="P7242" s="3">
        <f t="shared" si="679"/>
        <v>0</v>
      </c>
      <c r="Q7242" s="3">
        <f t="shared" si="680"/>
        <v>1</v>
      </c>
      <c r="R7242" s="3">
        <f t="shared" si="681"/>
        <v>0</v>
      </c>
      <c r="S7242" s="3">
        <f t="shared" si="682"/>
        <v>0</v>
      </c>
      <c r="T7242" s="3">
        <f t="shared" si="683"/>
        <v>0</v>
      </c>
      <c r="U7242" s="3">
        <f t="shared" si="684"/>
        <v>0</v>
      </c>
    </row>
    <row r="7243" spans="1:21" ht="12.75" customHeight="1" x14ac:dyDescent="0.2">
      <c r="A7243" s="82" t="s">
        <v>95</v>
      </c>
      <c r="B7243" s="81" t="s">
        <v>96</v>
      </c>
      <c r="C7243" s="47">
        <v>216275</v>
      </c>
      <c r="D7243" s="80" t="s">
        <v>7266</v>
      </c>
      <c r="E7243" s="81" t="s">
        <v>7321</v>
      </c>
      <c r="F7243" s="82">
        <v>192183623</v>
      </c>
      <c r="G7243" s="83" t="s">
        <v>105</v>
      </c>
      <c r="H7243" s="80" t="s">
        <v>52</v>
      </c>
      <c r="I7243" s="80" t="s">
        <v>20079</v>
      </c>
      <c r="J7243" s="80" t="s">
        <v>20080</v>
      </c>
      <c r="K7243" s="80" t="s">
        <v>341</v>
      </c>
      <c r="L7243" s="80" t="s">
        <v>342</v>
      </c>
      <c r="M7243" s="81" t="s">
        <v>640</v>
      </c>
      <c r="N7243" s="47" t="s">
        <v>15353</v>
      </c>
      <c r="O7243" s="33">
        <v>3</v>
      </c>
      <c r="P7243" s="3">
        <f t="shared" si="679"/>
        <v>0</v>
      </c>
      <c r="Q7243" s="3">
        <f t="shared" si="680"/>
        <v>0</v>
      </c>
      <c r="R7243" s="3">
        <f t="shared" si="681"/>
        <v>1</v>
      </c>
      <c r="S7243" s="3">
        <f t="shared" si="682"/>
        <v>0</v>
      </c>
      <c r="T7243" s="3">
        <f t="shared" si="683"/>
        <v>0</v>
      </c>
      <c r="U7243" s="3">
        <f t="shared" si="684"/>
        <v>0</v>
      </c>
    </row>
    <row r="7244" spans="1:21" ht="12.75" customHeight="1" x14ac:dyDescent="0.2">
      <c r="A7244" s="82" t="s">
        <v>95</v>
      </c>
      <c r="B7244" s="81" t="s">
        <v>96</v>
      </c>
      <c r="C7244" s="47">
        <v>216275</v>
      </c>
      <c r="D7244" s="80" t="s">
        <v>7266</v>
      </c>
      <c r="E7244" s="81" t="s">
        <v>7321</v>
      </c>
      <c r="F7244" s="82">
        <v>192152469</v>
      </c>
      <c r="G7244" s="83" t="s">
        <v>105</v>
      </c>
      <c r="H7244" s="80" t="s">
        <v>52</v>
      </c>
      <c r="I7244" s="80" t="s">
        <v>20091</v>
      </c>
      <c r="J7244" s="80" t="s">
        <v>20092</v>
      </c>
      <c r="K7244" s="80" t="s">
        <v>102</v>
      </c>
      <c r="L7244" s="80" t="s">
        <v>159</v>
      </c>
      <c r="M7244" s="81" t="s">
        <v>1863</v>
      </c>
      <c r="N7244" s="47" t="s">
        <v>15353</v>
      </c>
      <c r="O7244" s="33">
        <v>2</v>
      </c>
      <c r="P7244" s="3">
        <f t="shared" si="679"/>
        <v>0</v>
      </c>
      <c r="Q7244" s="3">
        <f t="shared" si="680"/>
        <v>1</v>
      </c>
      <c r="R7244" s="3">
        <f t="shared" si="681"/>
        <v>0</v>
      </c>
      <c r="S7244" s="3">
        <f t="shared" si="682"/>
        <v>0</v>
      </c>
      <c r="T7244" s="3">
        <f t="shared" si="683"/>
        <v>0</v>
      </c>
      <c r="U7244" s="3">
        <f t="shared" si="684"/>
        <v>0</v>
      </c>
    </row>
    <row r="7245" spans="1:21" ht="12.75" customHeight="1" x14ac:dyDescent="0.2">
      <c r="A7245" s="82" t="s">
        <v>95</v>
      </c>
      <c r="B7245" s="81" t="s">
        <v>96</v>
      </c>
      <c r="C7245" s="47">
        <v>216275</v>
      </c>
      <c r="D7245" s="80" t="s">
        <v>7266</v>
      </c>
      <c r="E7245" s="81" t="s">
        <v>7321</v>
      </c>
      <c r="F7245" s="82">
        <v>192152449</v>
      </c>
      <c r="G7245" s="83" t="s">
        <v>67</v>
      </c>
      <c r="H7245" s="80" t="s">
        <v>52</v>
      </c>
      <c r="I7245" s="80" t="s">
        <v>7341</v>
      </c>
      <c r="J7245" s="80" t="s">
        <v>20093</v>
      </c>
      <c r="K7245" s="80" t="s">
        <v>102</v>
      </c>
      <c r="L7245" s="80" t="s">
        <v>159</v>
      </c>
      <c r="M7245" s="81" t="s">
        <v>1863</v>
      </c>
      <c r="N7245" s="47" t="s">
        <v>15353</v>
      </c>
      <c r="O7245" s="33">
        <v>1</v>
      </c>
      <c r="P7245" s="3">
        <f t="shared" si="679"/>
        <v>1</v>
      </c>
      <c r="Q7245" s="3">
        <f t="shared" si="680"/>
        <v>0</v>
      </c>
      <c r="R7245" s="3">
        <f t="shared" si="681"/>
        <v>0</v>
      </c>
      <c r="S7245" s="3">
        <f t="shared" si="682"/>
        <v>0</v>
      </c>
      <c r="T7245" s="3">
        <f t="shared" si="683"/>
        <v>0</v>
      </c>
      <c r="U7245" s="3">
        <f t="shared" si="684"/>
        <v>0</v>
      </c>
    </row>
    <row r="7246" spans="1:21" ht="12.75" customHeight="1" x14ac:dyDescent="0.2">
      <c r="A7246" s="82" t="s">
        <v>95</v>
      </c>
      <c r="B7246" s="81" t="s">
        <v>96</v>
      </c>
      <c r="C7246" s="47">
        <v>216275</v>
      </c>
      <c r="D7246" s="80" t="s">
        <v>7266</v>
      </c>
      <c r="E7246" s="81" t="s">
        <v>7321</v>
      </c>
      <c r="F7246" s="82">
        <v>192183579</v>
      </c>
      <c r="G7246" s="83" t="s">
        <v>67</v>
      </c>
      <c r="H7246" s="80" t="s">
        <v>52</v>
      </c>
      <c r="I7246" s="80" t="s">
        <v>12541</v>
      </c>
      <c r="J7246" s="80" t="s">
        <v>20115</v>
      </c>
      <c r="K7246" s="80" t="s">
        <v>102</v>
      </c>
      <c r="L7246" s="80" t="s">
        <v>1887</v>
      </c>
      <c r="M7246" s="81" t="s">
        <v>1888</v>
      </c>
      <c r="N7246" s="47" t="s">
        <v>15353</v>
      </c>
      <c r="O7246" s="33">
        <v>2</v>
      </c>
      <c r="P7246" s="3">
        <f t="shared" si="679"/>
        <v>0</v>
      </c>
      <c r="Q7246" s="3">
        <f t="shared" si="680"/>
        <v>1</v>
      </c>
      <c r="R7246" s="3">
        <f t="shared" si="681"/>
        <v>0</v>
      </c>
      <c r="S7246" s="3">
        <f t="shared" si="682"/>
        <v>0</v>
      </c>
      <c r="T7246" s="3">
        <f t="shared" si="683"/>
        <v>0</v>
      </c>
      <c r="U7246" s="3">
        <f t="shared" si="684"/>
        <v>0</v>
      </c>
    </row>
    <row r="7247" spans="1:21" ht="12.75" customHeight="1" x14ac:dyDescent="0.2">
      <c r="A7247" s="82" t="s">
        <v>95</v>
      </c>
      <c r="B7247" s="81" t="s">
        <v>96</v>
      </c>
      <c r="C7247" s="47">
        <v>216275</v>
      </c>
      <c r="D7247" s="80" t="s">
        <v>7266</v>
      </c>
      <c r="E7247" s="81" t="s">
        <v>7321</v>
      </c>
      <c r="F7247" s="82">
        <v>191974160</v>
      </c>
      <c r="G7247" s="83" t="s">
        <v>167</v>
      </c>
      <c r="H7247" s="80" t="s">
        <v>52</v>
      </c>
      <c r="I7247" s="80" t="s">
        <v>20116</v>
      </c>
      <c r="J7247" s="80" t="s">
        <v>20117</v>
      </c>
      <c r="K7247" s="80" t="s">
        <v>341</v>
      </c>
      <c r="L7247" s="80" t="s">
        <v>342</v>
      </c>
      <c r="M7247" s="81" t="s">
        <v>640</v>
      </c>
      <c r="N7247" s="47" t="s">
        <v>15353</v>
      </c>
      <c r="O7247" s="33">
        <v>3</v>
      </c>
      <c r="P7247" s="3">
        <f t="shared" si="679"/>
        <v>0</v>
      </c>
      <c r="Q7247" s="3">
        <f t="shared" si="680"/>
        <v>0</v>
      </c>
      <c r="R7247" s="3">
        <f t="shared" si="681"/>
        <v>1</v>
      </c>
      <c r="S7247" s="3">
        <f t="shared" si="682"/>
        <v>0</v>
      </c>
      <c r="T7247" s="3">
        <f t="shared" si="683"/>
        <v>0</v>
      </c>
      <c r="U7247" s="3">
        <f t="shared" si="684"/>
        <v>0</v>
      </c>
    </row>
    <row r="7248" spans="1:21" ht="12.75" customHeight="1" x14ac:dyDescent="0.2">
      <c r="A7248" s="82" t="s">
        <v>95</v>
      </c>
      <c r="B7248" s="81" t="s">
        <v>96</v>
      </c>
      <c r="C7248" s="47">
        <v>216275</v>
      </c>
      <c r="D7248" s="80" t="s">
        <v>7266</v>
      </c>
      <c r="E7248" s="81" t="s">
        <v>7321</v>
      </c>
      <c r="F7248" s="82">
        <v>192183648</v>
      </c>
      <c r="G7248" s="83" t="s">
        <v>167</v>
      </c>
      <c r="H7248" s="80" t="s">
        <v>52</v>
      </c>
      <c r="I7248" s="80" t="s">
        <v>12644</v>
      </c>
      <c r="J7248" s="80" t="s">
        <v>20118</v>
      </c>
      <c r="K7248" s="80" t="s">
        <v>102</v>
      </c>
      <c r="L7248" s="80" t="s">
        <v>159</v>
      </c>
      <c r="M7248" s="81" t="s">
        <v>1863</v>
      </c>
      <c r="N7248" s="47" t="s">
        <v>15353</v>
      </c>
      <c r="O7248" s="33">
        <v>2</v>
      </c>
      <c r="P7248" s="3">
        <f t="shared" si="679"/>
        <v>0</v>
      </c>
      <c r="Q7248" s="3">
        <f t="shared" si="680"/>
        <v>1</v>
      </c>
      <c r="R7248" s="3">
        <f t="shared" si="681"/>
        <v>0</v>
      </c>
      <c r="S7248" s="3">
        <f t="shared" si="682"/>
        <v>0</v>
      </c>
      <c r="T7248" s="3">
        <f t="shared" si="683"/>
        <v>0</v>
      </c>
      <c r="U7248" s="3">
        <f t="shared" si="684"/>
        <v>0</v>
      </c>
    </row>
    <row r="7249" spans="1:21" ht="12.75" customHeight="1" x14ac:dyDescent="0.2">
      <c r="A7249" s="82" t="s">
        <v>95</v>
      </c>
      <c r="B7249" s="81" t="s">
        <v>96</v>
      </c>
      <c r="C7249" s="47">
        <v>216275</v>
      </c>
      <c r="D7249" s="80" t="s">
        <v>7266</v>
      </c>
      <c r="E7249" s="81" t="s">
        <v>7410</v>
      </c>
      <c r="F7249" s="82">
        <v>192183537</v>
      </c>
      <c r="G7249" s="83" t="s">
        <v>167</v>
      </c>
      <c r="H7249" s="80" t="s">
        <v>52</v>
      </c>
      <c r="I7249" s="80" t="s">
        <v>20125</v>
      </c>
      <c r="J7249" s="80" t="s">
        <v>20126</v>
      </c>
      <c r="K7249" s="80" t="s">
        <v>102</v>
      </c>
      <c r="L7249" s="80" t="s">
        <v>125</v>
      </c>
      <c r="M7249" s="81" t="s">
        <v>126</v>
      </c>
      <c r="N7249" s="47" t="s">
        <v>15353</v>
      </c>
      <c r="O7249" s="33">
        <v>3</v>
      </c>
      <c r="P7249" s="3">
        <f t="shared" si="679"/>
        <v>0</v>
      </c>
      <c r="Q7249" s="3">
        <f t="shared" si="680"/>
        <v>0</v>
      </c>
      <c r="R7249" s="3">
        <f t="shared" si="681"/>
        <v>1</v>
      </c>
      <c r="S7249" s="3">
        <f t="shared" si="682"/>
        <v>0</v>
      </c>
      <c r="T7249" s="3">
        <f t="shared" si="683"/>
        <v>0</v>
      </c>
      <c r="U7249" s="3">
        <f t="shared" si="684"/>
        <v>0</v>
      </c>
    </row>
    <row r="7250" spans="1:21" ht="12.75" customHeight="1" x14ac:dyDescent="0.2">
      <c r="A7250" s="82" t="s">
        <v>95</v>
      </c>
      <c r="B7250" s="81" t="s">
        <v>96</v>
      </c>
      <c r="C7250" s="47">
        <v>216275</v>
      </c>
      <c r="D7250" s="80" t="s">
        <v>7266</v>
      </c>
      <c r="E7250" s="81" t="s">
        <v>7410</v>
      </c>
      <c r="F7250" s="82">
        <v>192183532</v>
      </c>
      <c r="G7250" s="83" t="s">
        <v>10595</v>
      </c>
      <c r="H7250" s="80" t="s">
        <v>52</v>
      </c>
      <c r="I7250" s="80" t="s">
        <v>20160</v>
      </c>
      <c r="J7250" s="80" t="s">
        <v>20161</v>
      </c>
      <c r="K7250" s="80" t="s">
        <v>102</v>
      </c>
      <c r="L7250" s="80" t="s">
        <v>125</v>
      </c>
      <c r="M7250" s="81" t="s">
        <v>126</v>
      </c>
      <c r="N7250" s="47" t="s">
        <v>15353</v>
      </c>
      <c r="O7250" s="33">
        <v>3</v>
      </c>
      <c r="P7250" s="3">
        <f t="shared" si="679"/>
        <v>0</v>
      </c>
      <c r="Q7250" s="3">
        <f t="shared" si="680"/>
        <v>0</v>
      </c>
      <c r="R7250" s="3">
        <f t="shared" si="681"/>
        <v>1</v>
      </c>
      <c r="S7250" s="3">
        <f t="shared" si="682"/>
        <v>0</v>
      </c>
      <c r="T7250" s="3">
        <f t="shared" si="683"/>
        <v>0</v>
      </c>
      <c r="U7250" s="3">
        <f t="shared" si="684"/>
        <v>0</v>
      </c>
    </row>
    <row r="7251" spans="1:21" ht="12.75" customHeight="1" x14ac:dyDescent="0.2">
      <c r="A7251" s="82" t="s">
        <v>95</v>
      </c>
      <c r="B7251" s="81" t="s">
        <v>96</v>
      </c>
      <c r="C7251" s="47">
        <v>216275</v>
      </c>
      <c r="D7251" s="80" t="s">
        <v>7266</v>
      </c>
      <c r="E7251" s="81" t="s">
        <v>7314</v>
      </c>
      <c r="F7251" s="82">
        <v>192184130</v>
      </c>
      <c r="G7251" s="83" t="s">
        <v>105</v>
      </c>
      <c r="H7251" s="80" t="s">
        <v>29</v>
      </c>
      <c r="I7251" s="80" t="s">
        <v>20162</v>
      </c>
      <c r="J7251" s="80" t="s">
        <v>20163</v>
      </c>
      <c r="K7251" s="80" t="s">
        <v>366</v>
      </c>
      <c r="L7251" s="80" t="s">
        <v>2191</v>
      </c>
      <c r="M7251" s="81" t="s">
        <v>2192</v>
      </c>
      <c r="N7251" s="47" t="s">
        <v>15353</v>
      </c>
      <c r="O7251" s="33">
        <v>3</v>
      </c>
      <c r="P7251" s="3">
        <f t="shared" si="679"/>
        <v>0</v>
      </c>
      <c r="Q7251" s="3">
        <f t="shared" si="680"/>
        <v>0</v>
      </c>
      <c r="R7251" s="3">
        <f t="shared" si="681"/>
        <v>1</v>
      </c>
      <c r="S7251" s="3">
        <f t="shared" si="682"/>
        <v>0</v>
      </c>
      <c r="T7251" s="3">
        <f t="shared" si="683"/>
        <v>0</v>
      </c>
      <c r="U7251" s="3">
        <f t="shared" si="684"/>
        <v>0</v>
      </c>
    </row>
    <row r="7252" spans="1:21" ht="12.75" customHeight="1" x14ac:dyDescent="0.2">
      <c r="A7252" s="82" t="s">
        <v>95</v>
      </c>
      <c r="B7252" s="81" t="s">
        <v>96</v>
      </c>
      <c r="C7252" s="47">
        <v>216275</v>
      </c>
      <c r="D7252" s="80" t="s">
        <v>7266</v>
      </c>
      <c r="E7252" s="81" t="s">
        <v>7314</v>
      </c>
      <c r="F7252" s="82">
        <v>192184122</v>
      </c>
      <c r="G7252" s="83" t="s">
        <v>67</v>
      </c>
      <c r="H7252" s="80" t="s">
        <v>29</v>
      </c>
      <c r="I7252" s="80" t="s">
        <v>20164</v>
      </c>
      <c r="J7252" s="80" t="s">
        <v>20165</v>
      </c>
      <c r="K7252" s="80" t="s">
        <v>366</v>
      </c>
      <c r="L7252" s="80" t="s">
        <v>2191</v>
      </c>
      <c r="M7252" s="81" t="s">
        <v>2192</v>
      </c>
      <c r="N7252" s="47" t="s">
        <v>15353</v>
      </c>
      <c r="O7252" s="33">
        <v>3</v>
      </c>
      <c r="P7252" s="3">
        <f t="shared" si="679"/>
        <v>0</v>
      </c>
      <c r="Q7252" s="3">
        <f t="shared" si="680"/>
        <v>0</v>
      </c>
      <c r="R7252" s="3">
        <f t="shared" si="681"/>
        <v>1</v>
      </c>
      <c r="S7252" s="3">
        <f t="shared" si="682"/>
        <v>0</v>
      </c>
      <c r="T7252" s="3">
        <f t="shared" si="683"/>
        <v>0</v>
      </c>
      <c r="U7252" s="3">
        <f t="shared" si="684"/>
        <v>0</v>
      </c>
    </row>
    <row r="7253" spans="1:21" ht="12.75" customHeight="1" x14ac:dyDescent="0.2">
      <c r="A7253" s="82" t="s">
        <v>95</v>
      </c>
      <c r="B7253" s="81" t="s">
        <v>96</v>
      </c>
      <c r="C7253" s="47">
        <v>216275</v>
      </c>
      <c r="D7253" s="80" t="s">
        <v>7266</v>
      </c>
      <c r="E7253" s="81" t="s">
        <v>7275</v>
      </c>
      <c r="F7253" s="82">
        <v>192193690</v>
      </c>
      <c r="G7253" s="83" t="s">
        <v>122</v>
      </c>
      <c r="H7253" s="80" t="s">
        <v>52</v>
      </c>
      <c r="I7253" s="80" t="s">
        <v>20166</v>
      </c>
      <c r="J7253" s="80" t="s">
        <v>20167</v>
      </c>
      <c r="K7253" s="80" t="s">
        <v>315</v>
      </c>
      <c r="L7253" s="80" t="s">
        <v>387</v>
      </c>
      <c r="M7253" s="81" t="s">
        <v>388</v>
      </c>
      <c r="N7253" s="47" t="s">
        <v>15353</v>
      </c>
      <c r="O7253" s="33">
        <v>4</v>
      </c>
      <c r="P7253" s="3">
        <f t="shared" si="679"/>
        <v>0</v>
      </c>
      <c r="Q7253" s="3">
        <f t="shared" si="680"/>
        <v>0</v>
      </c>
      <c r="R7253" s="3">
        <f t="shared" si="681"/>
        <v>0</v>
      </c>
      <c r="S7253" s="3">
        <f t="shared" si="682"/>
        <v>1</v>
      </c>
      <c r="T7253" s="3">
        <f t="shared" si="683"/>
        <v>0</v>
      </c>
      <c r="U7253" s="3">
        <f t="shared" si="684"/>
        <v>0</v>
      </c>
    </row>
    <row r="7254" spans="1:21" ht="12.75" customHeight="1" x14ac:dyDescent="0.2">
      <c r="A7254" s="82" t="s">
        <v>95</v>
      </c>
      <c r="B7254" s="81" t="s">
        <v>96</v>
      </c>
      <c r="C7254" s="47">
        <v>216275</v>
      </c>
      <c r="D7254" s="80" t="s">
        <v>7266</v>
      </c>
      <c r="E7254" s="81" t="s">
        <v>7275</v>
      </c>
      <c r="F7254" s="82">
        <v>192193698</v>
      </c>
      <c r="G7254" s="83" t="s">
        <v>122</v>
      </c>
      <c r="H7254" s="80" t="s">
        <v>29</v>
      </c>
      <c r="I7254" s="80" t="s">
        <v>20168</v>
      </c>
      <c r="J7254" s="80" t="s">
        <v>20169</v>
      </c>
      <c r="K7254" s="80" t="s">
        <v>315</v>
      </c>
      <c r="L7254" s="80" t="s">
        <v>587</v>
      </c>
      <c r="M7254" s="81" t="s">
        <v>18221</v>
      </c>
      <c r="N7254" s="47" t="s">
        <v>15353</v>
      </c>
      <c r="O7254" s="33">
        <v>5</v>
      </c>
      <c r="P7254" s="3">
        <f t="shared" si="679"/>
        <v>0</v>
      </c>
      <c r="Q7254" s="3">
        <f t="shared" si="680"/>
        <v>0</v>
      </c>
      <c r="R7254" s="3">
        <f t="shared" si="681"/>
        <v>0</v>
      </c>
      <c r="S7254" s="3">
        <f t="shared" si="682"/>
        <v>0</v>
      </c>
      <c r="T7254" s="3">
        <f t="shared" si="683"/>
        <v>1</v>
      </c>
      <c r="U7254" s="3">
        <f t="shared" si="684"/>
        <v>0</v>
      </c>
    </row>
    <row r="7255" spans="1:21" ht="12.75" customHeight="1" x14ac:dyDescent="0.2">
      <c r="A7255" s="82" t="s">
        <v>95</v>
      </c>
      <c r="B7255" s="81" t="s">
        <v>96</v>
      </c>
      <c r="C7255" s="47">
        <v>216275</v>
      </c>
      <c r="D7255" s="80" t="s">
        <v>7266</v>
      </c>
      <c r="E7255" s="81" t="s">
        <v>7275</v>
      </c>
      <c r="F7255" s="82">
        <v>192193714</v>
      </c>
      <c r="G7255" s="83" t="s">
        <v>28</v>
      </c>
      <c r="H7255" s="80" t="s">
        <v>29</v>
      </c>
      <c r="I7255" s="80" t="s">
        <v>20179</v>
      </c>
      <c r="J7255" s="80" t="s">
        <v>20180</v>
      </c>
      <c r="K7255" s="80" t="s">
        <v>80</v>
      </c>
      <c r="L7255" s="80" t="s">
        <v>383</v>
      </c>
      <c r="M7255" s="81" t="s">
        <v>768</v>
      </c>
      <c r="N7255" s="47" t="s">
        <v>15353</v>
      </c>
      <c r="O7255" s="33">
        <v>4</v>
      </c>
      <c r="P7255" s="3">
        <f t="shared" si="679"/>
        <v>0</v>
      </c>
      <c r="Q7255" s="3">
        <f t="shared" si="680"/>
        <v>0</v>
      </c>
      <c r="R7255" s="3">
        <f t="shared" si="681"/>
        <v>0</v>
      </c>
      <c r="S7255" s="3">
        <f t="shared" si="682"/>
        <v>1</v>
      </c>
      <c r="T7255" s="3">
        <f t="shared" si="683"/>
        <v>0</v>
      </c>
      <c r="U7255" s="3">
        <f t="shared" si="684"/>
        <v>0</v>
      </c>
    </row>
    <row r="7256" spans="1:21" ht="12.75" customHeight="1" x14ac:dyDescent="0.2">
      <c r="A7256" s="82" t="s">
        <v>95</v>
      </c>
      <c r="B7256" s="81" t="s">
        <v>96</v>
      </c>
      <c r="C7256" s="47">
        <v>216275</v>
      </c>
      <c r="D7256" s="80" t="s">
        <v>7266</v>
      </c>
      <c r="E7256" s="81" t="s">
        <v>7275</v>
      </c>
      <c r="F7256" s="82">
        <v>191822599</v>
      </c>
      <c r="G7256" s="83" t="s">
        <v>28</v>
      </c>
      <c r="H7256" s="80" t="s">
        <v>29</v>
      </c>
      <c r="I7256" s="80" t="s">
        <v>20181</v>
      </c>
      <c r="J7256" s="80" t="s">
        <v>20182</v>
      </c>
      <c r="K7256" s="80" t="s">
        <v>315</v>
      </c>
      <c r="L7256" s="80" t="s">
        <v>330</v>
      </c>
      <c r="M7256" s="81" t="s">
        <v>884</v>
      </c>
      <c r="N7256" s="47" t="s">
        <v>15353</v>
      </c>
      <c r="O7256" s="33">
        <v>5</v>
      </c>
      <c r="P7256" s="3">
        <f t="shared" si="679"/>
        <v>0</v>
      </c>
      <c r="Q7256" s="3">
        <f t="shared" si="680"/>
        <v>0</v>
      </c>
      <c r="R7256" s="3">
        <f t="shared" si="681"/>
        <v>0</v>
      </c>
      <c r="S7256" s="3">
        <f t="shared" si="682"/>
        <v>0</v>
      </c>
      <c r="T7256" s="3">
        <f t="shared" si="683"/>
        <v>1</v>
      </c>
      <c r="U7256" s="3">
        <f t="shared" si="684"/>
        <v>0</v>
      </c>
    </row>
    <row r="7257" spans="1:21" ht="12.75" customHeight="1" x14ac:dyDescent="0.2">
      <c r="A7257" s="82" t="s">
        <v>95</v>
      </c>
      <c r="B7257" s="81" t="s">
        <v>96</v>
      </c>
      <c r="C7257" s="47">
        <v>216275</v>
      </c>
      <c r="D7257" s="80" t="s">
        <v>7266</v>
      </c>
      <c r="E7257" s="81" t="s">
        <v>7275</v>
      </c>
      <c r="F7257" s="82">
        <v>192193702</v>
      </c>
      <c r="G7257" s="83" t="s">
        <v>28</v>
      </c>
      <c r="H7257" s="80" t="s">
        <v>29</v>
      </c>
      <c r="I7257" s="80" t="s">
        <v>13086</v>
      </c>
      <c r="J7257" s="80" t="s">
        <v>20183</v>
      </c>
      <c r="K7257" s="80" t="s">
        <v>315</v>
      </c>
      <c r="L7257" s="80" t="s">
        <v>337</v>
      </c>
      <c r="M7257" s="81" t="s">
        <v>1538</v>
      </c>
      <c r="N7257" s="47" t="s">
        <v>15353</v>
      </c>
      <c r="O7257" s="33">
        <v>3</v>
      </c>
      <c r="P7257" s="3">
        <f t="shared" si="679"/>
        <v>0</v>
      </c>
      <c r="Q7257" s="3">
        <f t="shared" si="680"/>
        <v>0</v>
      </c>
      <c r="R7257" s="3">
        <f t="shared" si="681"/>
        <v>1</v>
      </c>
      <c r="S7257" s="3">
        <f t="shared" si="682"/>
        <v>0</v>
      </c>
      <c r="T7257" s="3">
        <f t="shared" si="683"/>
        <v>0</v>
      </c>
      <c r="U7257" s="3">
        <f t="shared" si="684"/>
        <v>0</v>
      </c>
    </row>
    <row r="7258" spans="1:21" ht="12.75" customHeight="1" x14ac:dyDescent="0.2">
      <c r="A7258" s="82" t="s">
        <v>95</v>
      </c>
      <c r="B7258" s="81" t="s">
        <v>96</v>
      </c>
      <c r="C7258" s="47">
        <v>216275</v>
      </c>
      <c r="D7258" s="80" t="s">
        <v>7266</v>
      </c>
      <c r="E7258" s="81" t="s">
        <v>7275</v>
      </c>
      <c r="F7258" s="82">
        <v>192065982</v>
      </c>
      <c r="G7258" s="83" t="s">
        <v>28</v>
      </c>
      <c r="H7258" s="80" t="s">
        <v>52</v>
      </c>
      <c r="I7258" s="80" t="s">
        <v>20186</v>
      </c>
      <c r="J7258" s="80" t="s">
        <v>20187</v>
      </c>
      <c r="K7258" s="80" t="s">
        <v>315</v>
      </c>
      <c r="L7258" s="80" t="s">
        <v>1014</v>
      </c>
      <c r="M7258" s="81" t="s">
        <v>1015</v>
      </c>
      <c r="N7258" s="47" t="s">
        <v>15353</v>
      </c>
      <c r="O7258" s="33">
        <v>2</v>
      </c>
      <c r="P7258" s="3">
        <f t="shared" si="679"/>
        <v>0</v>
      </c>
      <c r="Q7258" s="3">
        <f t="shared" si="680"/>
        <v>1</v>
      </c>
      <c r="R7258" s="3">
        <f t="shared" si="681"/>
        <v>0</v>
      </c>
      <c r="S7258" s="3">
        <f t="shared" si="682"/>
        <v>0</v>
      </c>
      <c r="T7258" s="3">
        <f t="shared" si="683"/>
        <v>0</v>
      </c>
      <c r="U7258" s="3">
        <f t="shared" si="684"/>
        <v>0</v>
      </c>
    </row>
    <row r="7259" spans="1:21" ht="12.75" customHeight="1" x14ac:dyDescent="0.2">
      <c r="A7259" s="82" t="s">
        <v>95</v>
      </c>
      <c r="B7259" s="81" t="s">
        <v>96</v>
      </c>
      <c r="C7259" s="47">
        <v>216275</v>
      </c>
      <c r="D7259" s="80" t="s">
        <v>7266</v>
      </c>
      <c r="E7259" s="81" t="s">
        <v>7275</v>
      </c>
      <c r="F7259" s="82">
        <v>192183797</v>
      </c>
      <c r="G7259" s="83" t="s">
        <v>64</v>
      </c>
      <c r="H7259" s="80" t="s">
        <v>29</v>
      </c>
      <c r="I7259" s="80" t="s">
        <v>20190</v>
      </c>
      <c r="J7259" s="80" t="s">
        <v>20191</v>
      </c>
      <c r="K7259" s="80" t="s">
        <v>80</v>
      </c>
      <c r="L7259" s="80" t="s">
        <v>383</v>
      </c>
      <c r="M7259" s="81" t="s">
        <v>768</v>
      </c>
      <c r="N7259" s="47" t="s">
        <v>15353</v>
      </c>
      <c r="O7259" s="33">
        <v>5</v>
      </c>
      <c r="P7259" s="3">
        <f t="shared" si="679"/>
        <v>0</v>
      </c>
      <c r="Q7259" s="3">
        <f t="shared" si="680"/>
        <v>0</v>
      </c>
      <c r="R7259" s="3">
        <f t="shared" si="681"/>
        <v>0</v>
      </c>
      <c r="S7259" s="3">
        <f t="shared" si="682"/>
        <v>0</v>
      </c>
      <c r="T7259" s="3">
        <f t="shared" si="683"/>
        <v>1</v>
      </c>
      <c r="U7259" s="3">
        <f t="shared" si="684"/>
        <v>0</v>
      </c>
    </row>
    <row r="7260" spans="1:21" ht="12.75" customHeight="1" x14ac:dyDescent="0.2">
      <c r="A7260" s="82" t="s">
        <v>95</v>
      </c>
      <c r="B7260" s="81" t="s">
        <v>96</v>
      </c>
      <c r="C7260" s="47">
        <v>216275</v>
      </c>
      <c r="D7260" s="80" t="s">
        <v>7266</v>
      </c>
      <c r="E7260" s="81" t="s">
        <v>7275</v>
      </c>
      <c r="F7260" s="82">
        <v>192152472</v>
      </c>
      <c r="G7260" s="83" t="s">
        <v>67</v>
      </c>
      <c r="H7260" s="80" t="s">
        <v>52</v>
      </c>
      <c r="I7260" s="80" t="s">
        <v>20192</v>
      </c>
      <c r="J7260" s="80" t="s">
        <v>20193</v>
      </c>
      <c r="K7260" s="80" t="s">
        <v>315</v>
      </c>
      <c r="L7260" s="80" t="s">
        <v>387</v>
      </c>
      <c r="M7260" s="81" t="s">
        <v>388</v>
      </c>
      <c r="N7260" s="47" t="s">
        <v>15353</v>
      </c>
      <c r="O7260" s="33">
        <v>1</v>
      </c>
      <c r="P7260" s="3">
        <f t="shared" si="679"/>
        <v>1</v>
      </c>
      <c r="Q7260" s="3">
        <f t="shared" si="680"/>
        <v>0</v>
      </c>
      <c r="R7260" s="3">
        <f t="shared" si="681"/>
        <v>0</v>
      </c>
      <c r="S7260" s="3">
        <f t="shared" si="682"/>
        <v>0</v>
      </c>
      <c r="T7260" s="3">
        <f t="shared" si="683"/>
        <v>0</v>
      </c>
      <c r="U7260" s="3">
        <f t="shared" si="684"/>
        <v>0</v>
      </c>
    </row>
    <row r="7261" spans="1:21" ht="12.75" customHeight="1" x14ac:dyDescent="0.2">
      <c r="A7261" s="82" t="s">
        <v>95</v>
      </c>
      <c r="B7261" s="81" t="s">
        <v>96</v>
      </c>
      <c r="C7261" s="47">
        <v>216275</v>
      </c>
      <c r="D7261" s="80" t="s">
        <v>7266</v>
      </c>
      <c r="E7261" s="81" t="s">
        <v>7275</v>
      </c>
      <c r="F7261" s="82">
        <v>192183814</v>
      </c>
      <c r="G7261" s="83" t="s">
        <v>67</v>
      </c>
      <c r="H7261" s="80" t="s">
        <v>52</v>
      </c>
      <c r="I7261" s="80" t="s">
        <v>20196</v>
      </c>
      <c r="J7261" s="80" t="s">
        <v>20197</v>
      </c>
      <c r="K7261" s="80" t="s">
        <v>315</v>
      </c>
      <c r="L7261" s="80" t="s">
        <v>387</v>
      </c>
      <c r="M7261" s="81" t="s">
        <v>388</v>
      </c>
      <c r="N7261" s="47" t="s">
        <v>15353</v>
      </c>
      <c r="O7261" s="33">
        <v>3</v>
      </c>
      <c r="P7261" s="3">
        <f t="shared" si="679"/>
        <v>0</v>
      </c>
      <c r="Q7261" s="3">
        <f t="shared" si="680"/>
        <v>0</v>
      </c>
      <c r="R7261" s="3">
        <f t="shared" si="681"/>
        <v>1</v>
      </c>
      <c r="S7261" s="3">
        <f t="shared" si="682"/>
        <v>0</v>
      </c>
      <c r="T7261" s="3">
        <f t="shared" si="683"/>
        <v>0</v>
      </c>
      <c r="U7261" s="3">
        <f t="shared" si="684"/>
        <v>0</v>
      </c>
    </row>
    <row r="7262" spans="1:21" ht="12.75" customHeight="1" x14ac:dyDescent="0.2">
      <c r="A7262" s="82" t="s">
        <v>95</v>
      </c>
      <c r="B7262" s="81" t="s">
        <v>96</v>
      </c>
      <c r="C7262" s="47">
        <v>216275</v>
      </c>
      <c r="D7262" s="80" t="s">
        <v>7266</v>
      </c>
      <c r="E7262" s="81" t="s">
        <v>7275</v>
      </c>
      <c r="F7262" s="82">
        <v>192183738</v>
      </c>
      <c r="G7262" s="83" t="s">
        <v>67</v>
      </c>
      <c r="H7262" s="80" t="s">
        <v>52</v>
      </c>
      <c r="I7262" s="80" t="s">
        <v>20200</v>
      </c>
      <c r="J7262" s="80" t="s">
        <v>20201</v>
      </c>
      <c r="K7262" s="80" t="s">
        <v>80</v>
      </c>
      <c r="L7262" s="80" t="s">
        <v>383</v>
      </c>
      <c r="M7262" s="81" t="s">
        <v>384</v>
      </c>
      <c r="N7262" s="47" t="s">
        <v>15353</v>
      </c>
      <c r="O7262" s="33">
        <v>1</v>
      </c>
      <c r="P7262" s="3">
        <f t="shared" si="679"/>
        <v>1</v>
      </c>
      <c r="Q7262" s="3">
        <f t="shared" si="680"/>
        <v>0</v>
      </c>
      <c r="R7262" s="3">
        <f t="shared" si="681"/>
        <v>0</v>
      </c>
      <c r="S7262" s="3">
        <f t="shared" si="682"/>
        <v>0</v>
      </c>
      <c r="T7262" s="3">
        <f t="shared" si="683"/>
        <v>0</v>
      </c>
      <c r="U7262" s="3">
        <f t="shared" si="684"/>
        <v>0</v>
      </c>
    </row>
    <row r="7263" spans="1:21" ht="12.75" customHeight="1" x14ac:dyDescent="0.2">
      <c r="A7263" s="82" t="s">
        <v>95</v>
      </c>
      <c r="B7263" s="81" t="s">
        <v>96</v>
      </c>
      <c r="C7263" s="47">
        <v>216275</v>
      </c>
      <c r="D7263" s="80" t="s">
        <v>7266</v>
      </c>
      <c r="E7263" s="81" t="s">
        <v>7275</v>
      </c>
      <c r="F7263" s="82">
        <v>192056657</v>
      </c>
      <c r="G7263" s="83" t="s">
        <v>67</v>
      </c>
      <c r="H7263" s="80" t="s">
        <v>52</v>
      </c>
      <c r="I7263" s="80" t="s">
        <v>20202</v>
      </c>
      <c r="J7263" s="80" t="s">
        <v>20203</v>
      </c>
      <c r="K7263" s="80" t="s">
        <v>80</v>
      </c>
      <c r="L7263" s="80" t="s">
        <v>383</v>
      </c>
      <c r="M7263" s="81" t="s">
        <v>2472</v>
      </c>
      <c r="N7263" s="47" t="s">
        <v>15353</v>
      </c>
      <c r="O7263" s="33">
        <v>1</v>
      </c>
      <c r="P7263" s="3">
        <f t="shared" si="679"/>
        <v>1</v>
      </c>
      <c r="Q7263" s="3">
        <f t="shared" si="680"/>
        <v>0</v>
      </c>
      <c r="R7263" s="3">
        <f t="shared" si="681"/>
        <v>0</v>
      </c>
      <c r="S7263" s="3">
        <f t="shared" si="682"/>
        <v>0</v>
      </c>
      <c r="T7263" s="3">
        <f t="shared" si="683"/>
        <v>0</v>
      </c>
      <c r="U7263" s="3">
        <f t="shared" si="684"/>
        <v>0</v>
      </c>
    </row>
    <row r="7264" spans="1:21" ht="12.75" customHeight="1" x14ac:dyDescent="0.2">
      <c r="A7264" s="82" t="s">
        <v>95</v>
      </c>
      <c r="B7264" s="81" t="s">
        <v>96</v>
      </c>
      <c r="C7264" s="47">
        <v>216275</v>
      </c>
      <c r="D7264" s="80" t="s">
        <v>7266</v>
      </c>
      <c r="E7264" s="81" t="s">
        <v>7275</v>
      </c>
      <c r="F7264" s="82">
        <v>192056577</v>
      </c>
      <c r="G7264" s="83" t="s">
        <v>67</v>
      </c>
      <c r="H7264" s="80" t="s">
        <v>52</v>
      </c>
      <c r="I7264" s="80" t="s">
        <v>20204</v>
      </c>
      <c r="J7264" s="80" t="s">
        <v>20205</v>
      </c>
      <c r="K7264" s="80" t="s">
        <v>80</v>
      </c>
      <c r="L7264" s="80" t="s">
        <v>383</v>
      </c>
      <c r="M7264" s="81" t="s">
        <v>2472</v>
      </c>
      <c r="N7264" s="47" t="s">
        <v>15353</v>
      </c>
      <c r="O7264" s="33">
        <v>3</v>
      </c>
      <c r="P7264" s="3">
        <f t="shared" si="679"/>
        <v>0</v>
      </c>
      <c r="Q7264" s="3">
        <f t="shared" si="680"/>
        <v>0</v>
      </c>
      <c r="R7264" s="3">
        <f t="shared" si="681"/>
        <v>1</v>
      </c>
      <c r="S7264" s="3">
        <f t="shared" si="682"/>
        <v>0</v>
      </c>
      <c r="T7264" s="3">
        <f t="shared" si="683"/>
        <v>0</v>
      </c>
      <c r="U7264" s="3">
        <f t="shared" si="684"/>
        <v>0</v>
      </c>
    </row>
    <row r="7265" spans="1:21" ht="12.75" customHeight="1" x14ac:dyDescent="0.2">
      <c r="A7265" s="15" t="s">
        <v>95</v>
      </c>
      <c r="B7265" s="16" t="s">
        <v>96</v>
      </c>
      <c r="C7265" s="44">
        <v>70883521</v>
      </c>
      <c r="D7265" s="9" t="s">
        <v>7417</v>
      </c>
      <c r="E7265" s="10" t="s">
        <v>7423</v>
      </c>
      <c r="F7265" s="17">
        <v>191906076</v>
      </c>
      <c r="G7265" s="12" t="s">
        <v>122</v>
      </c>
      <c r="H7265" s="9" t="s">
        <v>29</v>
      </c>
      <c r="I7265" s="9" t="s">
        <v>7513</v>
      </c>
      <c r="J7265" s="9" t="s">
        <v>7514</v>
      </c>
      <c r="K7265" s="9" t="s">
        <v>152</v>
      </c>
      <c r="L7265" s="80" t="s">
        <v>700</v>
      </c>
      <c r="M7265" s="81" t="s">
        <v>2410</v>
      </c>
      <c r="N7265" s="11" t="s">
        <v>43</v>
      </c>
      <c r="O7265" s="13">
        <v>4</v>
      </c>
      <c r="P7265" s="3">
        <f t="shared" si="679"/>
        <v>0</v>
      </c>
      <c r="Q7265" s="3">
        <f t="shared" si="680"/>
        <v>0</v>
      </c>
      <c r="R7265" s="3">
        <f t="shared" si="681"/>
        <v>0</v>
      </c>
      <c r="S7265" s="3">
        <f t="shared" si="682"/>
        <v>1</v>
      </c>
      <c r="T7265" s="3">
        <f t="shared" si="683"/>
        <v>0</v>
      </c>
      <c r="U7265" s="3">
        <f t="shared" si="684"/>
        <v>0</v>
      </c>
    </row>
    <row r="7266" spans="1:21" ht="12.75" customHeight="1" x14ac:dyDescent="0.2">
      <c r="A7266" s="15" t="s">
        <v>95</v>
      </c>
      <c r="B7266" s="16" t="s">
        <v>96</v>
      </c>
      <c r="C7266" s="44">
        <v>70883521</v>
      </c>
      <c r="D7266" s="9" t="s">
        <v>7417</v>
      </c>
      <c r="E7266" s="10" t="s">
        <v>7418</v>
      </c>
      <c r="F7266" s="17">
        <v>191863658</v>
      </c>
      <c r="G7266" s="12" t="s">
        <v>167</v>
      </c>
      <c r="H7266" s="9" t="s">
        <v>29</v>
      </c>
      <c r="I7266" s="9" t="s">
        <v>7511</v>
      </c>
      <c r="J7266" s="9" t="s">
        <v>7512</v>
      </c>
      <c r="K7266" s="9" t="s">
        <v>152</v>
      </c>
      <c r="L7266" s="80" t="s">
        <v>417</v>
      </c>
      <c r="M7266" s="10">
        <v>10201</v>
      </c>
      <c r="N7266" s="11" t="s">
        <v>43</v>
      </c>
      <c r="O7266" s="13">
        <v>5</v>
      </c>
      <c r="P7266" s="3">
        <f t="shared" si="679"/>
        <v>0</v>
      </c>
      <c r="Q7266" s="3">
        <f t="shared" si="680"/>
        <v>0</v>
      </c>
      <c r="R7266" s="3">
        <f t="shared" si="681"/>
        <v>0</v>
      </c>
      <c r="S7266" s="3">
        <f t="shared" si="682"/>
        <v>0</v>
      </c>
      <c r="T7266" s="3">
        <f t="shared" si="683"/>
        <v>1</v>
      </c>
      <c r="U7266" s="3">
        <f t="shared" si="684"/>
        <v>0</v>
      </c>
    </row>
    <row r="7267" spans="1:21" ht="12.75" customHeight="1" x14ac:dyDescent="0.2">
      <c r="A7267" s="15" t="s">
        <v>95</v>
      </c>
      <c r="B7267" s="16" t="s">
        <v>96</v>
      </c>
      <c r="C7267" s="44">
        <v>70883521</v>
      </c>
      <c r="D7267" s="9" t="s">
        <v>7417</v>
      </c>
      <c r="E7267" s="10" t="s">
        <v>7428</v>
      </c>
      <c r="F7267" s="17">
        <v>191905233</v>
      </c>
      <c r="G7267" s="12" t="s">
        <v>64</v>
      </c>
      <c r="H7267" s="9" t="s">
        <v>29</v>
      </c>
      <c r="I7267" s="9" t="s">
        <v>7517</v>
      </c>
      <c r="J7267" s="9" t="s">
        <v>7518</v>
      </c>
      <c r="K7267" s="6" t="s">
        <v>315</v>
      </c>
      <c r="L7267" s="6" t="s">
        <v>587</v>
      </c>
      <c r="M7267" s="10">
        <v>20800</v>
      </c>
      <c r="N7267" s="11" t="s">
        <v>43</v>
      </c>
      <c r="O7267" s="13">
        <v>5</v>
      </c>
      <c r="P7267" s="3">
        <f t="shared" si="679"/>
        <v>0</v>
      </c>
      <c r="Q7267" s="3">
        <f t="shared" si="680"/>
        <v>0</v>
      </c>
      <c r="R7267" s="3">
        <f t="shared" si="681"/>
        <v>0</v>
      </c>
      <c r="S7267" s="3">
        <f t="shared" si="682"/>
        <v>0</v>
      </c>
      <c r="T7267" s="3">
        <f t="shared" si="683"/>
        <v>1</v>
      </c>
      <c r="U7267" s="3">
        <f t="shared" si="684"/>
        <v>0</v>
      </c>
    </row>
    <row r="7268" spans="1:21" ht="12.75" customHeight="1" x14ac:dyDescent="0.2">
      <c r="A7268" s="15" t="s">
        <v>95</v>
      </c>
      <c r="B7268" s="16" t="s">
        <v>96</v>
      </c>
      <c r="C7268" s="44">
        <v>70883521</v>
      </c>
      <c r="D7268" s="9" t="s">
        <v>7417</v>
      </c>
      <c r="E7268" s="10" t="s">
        <v>7428</v>
      </c>
      <c r="F7268" s="17">
        <v>191905231</v>
      </c>
      <c r="G7268" s="12" t="s">
        <v>249</v>
      </c>
      <c r="H7268" s="9" t="s">
        <v>29</v>
      </c>
      <c r="I7268" s="9" t="s">
        <v>7515</v>
      </c>
      <c r="J7268" s="9" t="s">
        <v>7516</v>
      </c>
      <c r="K7268" s="6" t="s">
        <v>315</v>
      </c>
      <c r="L7268" s="6" t="s">
        <v>387</v>
      </c>
      <c r="M7268" s="10">
        <v>20500</v>
      </c>
      <c r="N7268" s="11" t="s">
        <v>43</v>
      </c>
      <c r="O7268" s="13">
        <v>5</v>
      </c>
      <c r="P7268" s="3">
        <f t="shared" si="679"/>
        <v>0</v>
      </c>
      <c r="Q7268" s="3">
        <f t="shared" si="680"/>
        <v>0</v>
      </c>
      <c r="R7268" s="3">
        <f t="shared" si="681"/>
        <v>0</v>
      </c>
      <c r="S7268" s="3">
        <f t="shared" si="682"/>
        <v>0</v>
      </c>
      <c r="T7268" s="3">
        <f t="shared" si="683"/>
        <v>1</v>
      </c>
      <c r="U7268" s="3">
        <f t="shared" si="684"/>
        <v>0</v>
      </c>
    </row>
    <row r="7269" spans="1:21" ht="12.75" customHeight="1" x14ac:dyDescent="0.2">
      <c r="A7269" s="15" t="s">
        <v>95</v>
      </c>
      <c r="B7269" s="16" t="s">
        <v>96</v>
      </c>
      <c r="C7269" s="44">
        <v>70883521</v>
      </c>
      <c r="D7269" s="9" t="s">
        <v>7417</v>
      </c>
      <c r="E7269" s="10" t="s">
        <v>7423</v>
      </c>
      <c r="F7269" s="17">
        <v>191905241</v>
      </c>
      <c r="G7269" s="12" t="s">
        <v>122</v>
      </c>
      <c r="H7269" s="9" t="s">
        <v>29</v>
      </c>
      <c r="I7269" s="9" t="s">
        <v>7519</v>
      </c>
      <c r="J7269" s="9" t="s">
        <v>7520</v>
      </c>
      <c r="K7269" s="6" t="s">
        <v>315</v>
      </c>
      <c r="L7269" s="6" t="s">
        <v>387</v>
      </c>
      <c r="M7269" s="10">
        <v>20505</v>
      </c>
      <c r="N7269" s="11" t="s">
        <v>43</v>
      </c>
      <c r="O7269" s="13">
        <v>3</v>
      </c>
      <c r="P7269" s="3">
        <f t="shared" si="679"/>
        <v>0</v>
      </c>
      <c r="Q7269" s="3">
        <f t="shared" si="680"/>
        <v>0</v>
      </c>
      <c r="R7269" s="3">
        <f t="shared" si="681"/>
        <v>1</v>
      </c>
      <c r="S7269" s="3">
        <f t="shared" si="682"/>
        <v>0</v>
      </c>
      <c r="T7269" s="3">
        <f t="shared" si="683"/>
        <v>0</v>
      </c>
      <c r="U7269" s="3">
        <f t="shared" si="684"/>
        <v>0</v>
      </c>
    </row>
    <row r="7270" spans="1:21" ht="12.75" customHeight="1" x14ac:dyDescent="0.2">
      <c r="A7270" s="15" t="s">
        <v>95</v>
      </c>
      <c r="B7270" s="16" t="s">
        <v>96</v>
      </c>
      <c r="C7270" s="44">
        <v>70883521</v>
      </c>
      <c r="D7270" s="9" t="s">
        <v>7417</v>
      </c>
      <c r="E7270" s="10" t="s">
        <v>7423</v>
      </c>
      <c r="F7270" s="17">
        <v>191906041</v>
      </c>
      <c r="G7270" s="12" t="s">
        <v>122</v>
      </c>
      <c r="H7270" s="9" t="s">
        <v>29</v>
      </c>
      <c r="I7270" s="9" t="s">
        <v>7521</v>
      </c>
      <c r="J7270" s="9" t="s">
        <v>7522</v>
      </c>
      <c r="K7270" s="6" t="s">
        <v>315</v>
      </c>
      <c r="L7270" s="6" t="s">
        <v>387</v>
      </c>
      <c r="M7270" s="10">
        <v>20505</v>
      </c>
      <c r="N7270" s="11" t="s">
        <v>43</v>
      </c>
      <c r="O7270" s="13">
        <v>4</v>
      </c>
      <c r="P7270" s="3">
        <f t="shared" si="679"/>
        <v>0</v>
      </c>
      <c r="Q7270" s="3">
        <f t="shared" si="680"/>
        <v>0</v>
      </c>
      <c r="R7270" s="3">
        <f t="shared" si="681"/>
        <v>0</v>
      </c>
      <c r="S7270" s="3">
        <f t="shared" si="682"/>
        <v>1</v>
      </c>
      <c r="T7270" s="3">
        <f t="shared" si="683"/>
        <v>0</v>
      </c>
      <c r="U7270" s="3">
        <f t="shared" si="684"/>
        <v>0</v>
      </c>
    </row>
    <row r="7271" spans="1:21" ht="12.75" customHeight="1" x14ac:dyDescent="0.2">
      <c r="A7271" s="15" t="s">
        <v>95</v>
      </c>
      <c r="B7271" s="16" t="s">
        <v>96</v>
      </c>
      <c r="C7271" s="44">
        <v>70883521</v>
      </c>
      <c r="D7271" s="9" t="s">
        <v>7417</v>
      </c>
      <c r="E7271" s="10" t="s">
        <v>7418</v>
      </c>
      <c r="F7271" s="17">
        <v>191906650</v>
      </c>
      <c r="G7271" s="12" t="s">
        <v>28</v>
      </c>
      <c r="H7271" s="9" t="s">
        <v>29</v>
      </c>
      <c r="I7271" s="9" t="s">
        <v>7523</v>
      </c>
      <c r="J7271" s="9" t="s">
        <v>7524</v>
      </c>
      <c r="K7271" s="6" t="s">
        <v>315</v>
      </c>
      <c r="L7271" s="6" t="s">
        <v>1014</v>
      </c>
      <c r="M7271" s="10">
        <v>20402</v>
      </c>
      <c r="N7271" s="11" t="s">
        <v>43</v>
      </c>
      <c r="O7271" s="13">
        <v>2</v>
      </c>
      <c r="P7271" s="3">
        <f t="shared" si="679"/>
        <v>0</v>
      </c>
      <c r="Q7271" s="3">
        <f t="shared" si="680"/>
        <v>1</v>
      </c>
      <c r="R7271" s="3">
        <f t="shared" si="681"/>
        <v>0</v>
      </c>
      <c r="S7271" s="3">
        <f t="shared" si="682"/>
        <v>0</v>
      </c>
      <c r="T7271" s="3">
        <f t="shared" si="683"/>
        <v>0</v>
      </c>
      <c r="U7271" s="3">
        <f t="shared" si="684"/>
        <v>0</v>
      </c>
    </row>
    <row r="7272" spans="1:21" ht="12.75" customHeight="1" x14ac:dyDescent="0.2">
      <c r="A7272" s="15" t="s">
        <v>95</v>
      </c>
      <c r="B7272" s="16" t="s">
        <v>96</v>
      </c>
      <c r="C7272" s="44">
        <v>70883521</v>
      </c>
      <c r="D7272" s="9" t="s">
        <v>7417</v>
      </c>
      <c r="E7272" s="10" t="s">
        <v>7418</v>
      </c>
      <c r="F7272" s="17">
        <v>191906682</v>
      </c>
      <c r="G7272" s="12" t="s">
        <v>122</v>
      </c>
      <c r="H7272" s="9" t="s">
        <v>29</v>
      </c>
      <c r="I7272" s="9" t="s">
        <v>7525</v>
      </c>
      <c r="J7272" s="9" t="s">
        <v>7526</v>
      </c>
      <c r="K7272" s="6" t="s">
        <v>315</v>
      </c>
      <c r="L7272" s="6" t="s">
        <v>1014</v>
      </c>
      <c r="M7272" s="10">
        <v>20402</v>
      </c>
      <c r="N7272" s="11" t="s">
        <v>43</v>
      </c>
      <c r="O7272" s="13">
        <v>2</v>
      </c>
      <c r="P7272" s="3">
        <f t="shared" si="679"/>
        <v>0</v>
      </c>
      <c r="Q7272" s="3">
        <f t="shared" si="680"/>
        <v>1</v>
      </c>
      <c r="R7272" s="3">
        <f t="shared" si="681"/>
        <v>0</v>
      </c>
      <c r="S7272" s="3">
        <f t="shared" si="682"/>
        <v>0</v>
      </c>
      <c r="T7272" s="3">
        <f t="shared" si="683"/>
        <v>0</v>
      </c>
      <c r="U7272" s="3">
        <f t="shared" si="684"/>
        <v>0</v>
      </c>
    </row>
    <row r="7273" spans="1:21" ht="12.75" customHeight="1" x14ac:dyDescent="0.2">
      <c r="A7273" s="15" t="s">
        <v>95</v>
      </c>
      <c r="B7273" s="16" t="s">
        <v>96</v>
      </c>
      <c r="C7273" s="44">
        <v>70883521</v>
      </c>
      <c r="D7273" s="9" t="s">
        <v>7417</v>
      </c>
      <c r="E7273" s="10" t="s">
        <v>7418</v>
      </c>
      <c r="F7273" s="17">
        <v>191906764</v>
      </c>
      <c r="G7273" s="12" t="s">
        <v>72</v>
      </c>
      <c r="H7273" s="9" t="s">
        <v>29</v>
      </c>
      <c r="I7273" s="9" t="s">
        <v>7527</v>
      </c>
      <c r="J7273" s="9" t="s">
        <v>7528</v>
      </c>
      <c r="K7273" s="6" t="s">
        <v>315</v>
      </c>
      <c r="L7273" s="6" t="s">
        <v>1014</v>
      </c>
      <c r="M7273" s="10">
        <v>20402</v>
      </c>
      <c r="N7273" s="11" t="s">
        <v>43</v>
      </c>
      <c r="O7273" s="13">
        <v>3</v>
      </c>
      <c r="P7273" s="3">
        <f t="shared" si="679"/>
        <v>0</v>
      </c>
      <c r="Q7273" s="3">
        <f t="shared" si="680"/>
        <v>0</v>
      </c>
      <c r="R7273" s="3">
        <f t="shared" si="681"/>
        <v>1</v>
      </c>
      <c r="S7273" s="3">
        <f t="shared" si="682"/>
        <v>0</v>
      </c>
      <c r="T7273" s="3">
        <f t="shared" si="683"/>
        <v>0</v>
      </c>
      <c r="U7273" s="3">
        <f t="shared" si="684"/>
        <v>0</v>
      </c>
    </row>
    <row r="7274" spans="1:21" ht="12.75" customHeight="1" x14ac:dyDescent="0.2">
      <c r="A7274" s="15" t="s">
        <v>95</v>
      </c>
      <c r="B7274" s="16" t="s">
        <v>96</v>
      </c>
      <c r="C7274" s="44">
        <v>70883521</v>
      </c>
      <c r="D7274" s="9" t="s">
        <v>7417</v>
      </c>
      <c r="E7274" s="10" t="s">
        <v>7440</v>
      </c>
      <c r="F7274" s="17">
        <v>191906458</v>
      </c>
      <c r="G7274" s="12" t="s">
        <v>249</v>
      </c>
      <c r="H7274" s="9" t="s">
        <v>29</v>
      </c>
      <c r="I7274" s="9" t="s">
        <v>7441</v>
      </c>
      <c r="J7274" s="9" t="s">
        <v>4449</v>
      </c>
      <c r="K7274" s="6" t="s">
        <v>315</v>
      </c>
      <c r="L7274" s="6" t="s">
        <v>330</v>
      </c>
      <c r="M7274" s="10">
        <v>20200</v>
      </c>
      <c r="N7274" s="11" t="s">
        <v>43</v>
      </c>
      <c r="O7274" s="13">
        <v>2</v>
      </c>
      <c r="P7274" s="3">
        <f t="shared" si="679"/>
        <v>0</v>
      </c>
      <c r="Q7274" s="3">
        <f t="shared" si="680"/>
        <v>1</v>
      </c>
      <c r="R7274" s="3">
        <f t="shared" si="681"/>
        <v>0</v>
      </c>
      <c r="S7274" s="3">
        <f t="shared" si="682"/>
        <v>0</v>
      </c>
      <c r="T7274" s="3">
        <f t="shared" si="683"/>
        <v>0</v>
      </c>
      <c r="U7274" s="3">
        <f t="shared" si="684"/>
        <v>0</v>
      </c>
    </row>
    <row r="7275" spans="1:21" ht="12.75" customHeight="1" x14ac:dyDescent="0.2">
      <c r="A7275" s="15" t="s">
        <v>95</v>
      </c>
      <c r="B7275" s="16" t="s">
        <v>96</v>
      </c>
      <c r="C7275" s="44">
        <v>70883521</v>
      </c>
      <c r="D7275" s="9" t="s">
        <v>7417</v>
      </c>
      <c r="E7275" s="10" t="s">
        <v>7428</v>
      </c>
      <c r="F7275" s="17">
        <v>191879534</v>
      </c>
      <c r="G7275" s="12" t="s">
        <v>84</v>
      </c>
      <c r="H7275" s="9" t="s">
        <v>29</v>
      </c>
      <c r="I7275" s="9" t="s">
        <v>7529</v>
      </c>
      <c r="J7275" s="9" t="s">
        <v>7530</v>
      </c>
      <c r="K7275" s="9" t="s">
        <v>32</v>
      </c>
      <c r="L7275" s="80" t="s">
        <v>89</v>
      </c>
      <c r="M7275" s="10">
        <v>40200</v>
      </c>
      <c r="N7275" s="11" t="s">
        <v>43</v>
      </c>
      <c r="O7275" s="13">
        <v>3</v>
      </c>
      <c r="P7275" s="3">
        <f t="shared" si="679"/>
        <v>0</v>
      </c>
      <c r="Q7275" s="3">
        <f t="shared" si="680"/>
        <v>0</v>
      </c>
      <c r="R7275" s="3">
        <f t="shared" si="681"/>
        <v>1</v>
      </c>
      <c r="S7275" s="3">
        <f t="shared" si="682"/>
        <v>0</v>
      </c>
      <c r="T7275" s="3">
        <f t="shared" si="683"/>
        <v>0</v>
      </c>
      <c r="U7275" s="3">
        <f t="shared" si="684"/>
        <v>0</v>
      </c>
    </row>
    <row r="7276" spans="1:21" ht="12.75" customHeight="1" x14ac:dyDescent="0.2">
      <c r="A7276" s="15" t="s">
        <v>95</v>
      </c>
      <c r="B7276" s="16" t="s">
        <v>96</v>
      </c>
      <c r="C7276" s="44">
        <v>70883521</v>
      </c>
      <c r="D7276" s="9" t="s">
        <v>7417</v>
      </c>
      <c r="E7276" s="10" t="s">
        <v>7440</v>
      </c>
      <c r="F7276" s="17">
        <v>191906459</v>
      </c>
      <c r="G7276" s="12" t="s">
        <v>249</v>
      </c>
      <c r="H7276" s="9" t="s">
        <v>29</v>
      </c>
      <c r="I7276" s="9" t="s">
        <v>7537</v>
      </c>
      <c r="J7276" s="9" t="s">
        <v>7461</v>
      </c>
      <c r="K7276" s="9" t="s">
        <v>341</v>
      </c>
      <c r="L7276" s="6" t="s">
        <v>2285</v>
      </c>
      <c r="M7276" s="10">
        <v>50900</v>
      </c>
      <c r="N7276" s="11" t="s">
        <v>43</v>
      </c>
      <c r="O7276" s="13">
        <v>2</v>
      </c>
      <c r="P7276" s="3">
        <f t="shared" si="679"/>
        <v>0</v>
      </c>
      <c r="Q7276" s="3">
        <f t="shared" si="680"/>
        <v>1</v>
      </c>
      <c r="R7276" s="3">
        <f t="shared" si="681"/>
        <v>0</v>
      </c>
      <c r="S7276" s="3">
        <f t="shared" si="682"/>
        <v>0</v>
      </c>
      <c r="T7276" s="3">
        <f t="shared" si="683"/>
        <v>0</v>
      </c>
      <c r="U7276" s="3">
        <f t="shared" si="684"/>
        <v>0</v>
      </c>
    </row>
    <row r="7277" spans="1:21" ht="12.75" customHeight="1" x14ac:dyDescent="0.2">
      <c r="A7277" s="15" t="s">
        <v>95</v>
      </c>
      <c r="B7277" s="16" t="s">
        <v>96</v>
      </c>
      <c r="C7277" s="44">
        <v>70883521</v>
      </c>
      <c r="D7277" s="9" t="s">
        <v>7417</v>
      </c>
      <c r="E7277" s="10" t="s">
        <v>7464</v>
      </c>
      <c r="F7277" s="17">
        <v>191907088</v>
      </c>
      <c r="G7277" s="12" t="s">
        <v>67</v>
      </c>
      <c r="H7277" s="9" t="s">
        <v>29</v>
      </c>
      <c r="I7277" s="9" t="s">
        <v>7505</v>
      </c>
      <c r="J7277" s="9" t="s">
        <v>7547</v>
      </c>
      <c r="K7277" s="9" t="s">
        <v>341</v>
      </c>
      <c r="L7277" s="80" t="s">
        <v>2996</v>
      </c>
      <c r="M7277" s="10">
        <v>50802</v>
      </c>
      <c r="N7277" s="11" t="s">
        <v>43</v>
      </c>
      <c r="O7277" s="13">
        <v>4</v>
      </c>
      <c r="P7277" s="3">
        <f t="shared" si="679"/>
        <v>0</v>
      </c>
      <c r="Q7277" s="3">
        <f t="shared" si="680"/>
        <v>0</v>
      </c>
      <c r="R7277" s="3">
        <f t="shared" si="681"/>
        <v>0</v>
      </c>
      <c r="S7277" s="3">
        <f t="shared" si="682"/>
        <v>1</v>
      </c>
      <c r="T7277" s="3">
        <f t="shared" si="683"/>
        <v>0</v>
      </c>
      <c r="U7277" s="3">
        <f t="shared" si="684"/>
        <v>0</v>
      </c>
    </row>
    <row r="7278" spans="1:21" ht="12.75" customHeight="1" x14ac:dyDescent="0.2">
      <c r="A7278" s="15" t="s">
        <v>95</v>
      </c>
      <c r="B7278" s="16" t="s">
        <v>96</v>
      </c>
      <c r="C7278" s="44">
        <v>70883521</v>
      </c>
      <c r="D7278" s="9" t="s">
        <v>7417</v>
      </c>
      <c r="E7278" s="10" t="s">
        <v>7464</v>
      </c>
      <c r="F7278" s="17">
        <v>191907097</v>
      </c>
      <c r="G7278" s="12" t="s">
        <v>67</v>
      </c>
      <c r="H7278" s="9" t="s">
        <v>29</v>
      </c>
      <c r="I7278" s="9" t="s">
        <v>7531</v>
      </c>
      <c r="J7278" s="9" t="s">
        <v>7532</v>
      </c>
      <c r="K7278" s="9" t="s">
        <v>341</v>
      </c>
      <c r="L7278" s="80" t="s">
        <v>1089</v>
      </c>
      <c r="M7278" s="10">
        <v>50302</v>
      </c>
      <c r="N7278" s="11" t="s">
        <v>43</v>
      </c>
      <c r="O7278" s="49" t="s">
        <v>129</v>
      </c>
      <c r="P7278" s="3">
        <f t="shared" si="679"/>
        <v>0</v>
      </c>
      <c r="Q7278" s="3">
        <f t="shared" si="680"/>
        <v>0</v>
      </c>
      <c r="R7278" s="3">
        <f t="shared" si="681"/>
        <v>0</v>
      </c>
      <c r="S7278" s="3">
        <f t="shared" si="682"/>
        <v>0</v>
      </c>
      <c r="T7278" s="3">
        <f t="shared" si="683"/>
        <v>0</v>
      </c>
      <c r="U7278" s="3">
        <f t="shared" si="684"/>
        <v>1</v>
      </c>
    </row>
    <row r="7279" spans="1:21" ht="12.75" customHeight="1" x14ac:dyDescent="0.2">
      <c r="A7279" s="15" t="s">
        <v>95</v>
      </c>
      <c r="B7279" s="16" t="s">
        <v>96</v>
      </c>
      <c r="C7279" s="44">
        <v>70883521</v>
      </c>
      <c r="D7279" s="9" t="s">
        <v>7417</v>
      </c>
      <c r="E7279" s="10" t="s">
        <v>7464</v>
      </c>
      <c r="F7279" s="17">
        <v>191907107</v>
      </c>
      <c r="G7279" s="12" t="s">
        <v>67</v>
      </c>
      <c r="H7279" s="9" t="s">
        <v>29</v>
      </c>
      <c r="I7279" s="9" t="s">
        <v>7533</v>
      </c>
      <c r="J7279" s="9" t="s">
        <v>7534</v>
      </c>
      <c r="K7279" s="9" t="s">
        <v>341</v>
      </c>
      <c r="L7279" s="80" t="s">
        <v>1089</v>
      </c>
      <c r="M7279" s="10">
        <v>50301</v>
      </c>
      <c r="N7279" s="11" t="s">
        <v>43</v>
      </c>
      <c r="O7279" s="49" t="s">
        <v>129</v>
      </c>
      <c r="P7279" s="3">
        <f t="shared" si="679"/>
        <v>0</v>
      </c>
      <c r="Q7279" s="3">
        <f t="shared" si="680"/>
        <v>0</v>
      </c>
      <c r="R7279" s="3">
        <f t="shared" si="681"/>
        <v>0</v>
      </c>
      <c r="S7279" s="3">
        <f t="shared" si="682"/>
        <v>0</v>
      </c>
      <c r="T7279" s="3">
        <f t="shared" si="683"/>
        <v>0</v>
      </c>
      <c r="U7279" s="3">
        <f t="shared" si="684"/>
        <v>1</v>
      </c>
    </row>
    <row r="7280" spans="1:21" ht="12.75" customHeight="1" x14ac:dyDescent="0.2">
      <c r="A7280" s="15" t="s">
        <v>95</v>
      </c>
      <c r="B7280" s="16" t="s">
        <v>96</v>
      </c>
      <c r="C7280" s="44">
        <v>70883521</v>
      </c>
      <c r="D7280" s="9" t="s">
        <v>7417</v>
      </c>
      <c r="E7280" s="10" t="s">
        <v>7464</v>
      </c>
      <c r="F7280" s="17">
        <v>191907050</v>
      </c>
      <c r="G7280" s="12" t="s">
        <v>67</v>
      </c>
      <c r="H7280" s="9" t="s">
        <v>29</v>
      </c>
      <c r="I7280" s="9" t="s">
        <v>4465</v>
      </c>
      <c r="J7280" s="9" t="s">
        <v>7542</v>
      </c>
      <c r="K7280" s="9" t="s">
        <v>341</v>
      </c>
      <c r="L7280" s="80" t="s">
        <v>1089</v>
      </c>
      <c r="M7280" s="10">
        <v>50302</v>
      </c>
      <c r="N7280" s="11" t="s">
        <v>43</v>
      </c>
      <c r="O7280" s="13">
        <v>3</v>
      </c>
      <c r="P7280" s="3">
        <f t="shared" si="679"/>
        <v>0</v>
      </c>
      <c r="Q7280" s="3">
        <f t="shared" si="680"/>
        <v>0</v>
      </c>
      <c r="R7280" s="3">
        <f t="shared" si="681"/>
        <v>1</v>
      </c>
      <c r="S7280" s="3">
        <f t="shared" si="682"/>
        <v>0</v>
      </c>
      <c r="T7280" s="3">
        <f t="shared" si="683"/>
        <v>0</v>
      </c>
      <c r="U7280" s="3">
        <f t="shared" si="684"/>
        <v>0</v>
      </c>
    </row>
    <row r="7281" spans="1:21" ht="12.75" customHeight="1" x14ac:dyDescent="0.2">
      <c r="A7281" s="15" t="s">
        <v>95</v>
      </c>
      <c r="B7281" s="16" t="s">
        <v>96</v>
      </c>
      <c r="C7281" s="44">
        <v>70883521</v>
      </c>
      <c r="D7281" s="9" t="s">
        <v>7417</v>
      </c>
      <c r="E7281" s="10" t="s">
        <v>7464</v>
      </c>
      <c r="F7281" s="17">
        <v>191907052</v>
      </c>
      <c r="G7281" s="12" t="s">
        <v>67</v>
      </c>
      <c r="H7281" s="9" t="s">
        <v>29</v>
      </c>
      <c r="I7281" s="9" t="s">
        <v>7543</v>
      </c>
      <c r="J7281" s="9" t="s">
        <v>7544</v>
      </c>
      <c r="K7281" s="9" t="s">
        <v>341</v>
      </c>
      <c r="L7281" s="80" t="s">
        <v>1089</v>
      </c>
      <c r="M7281" s="10">
        <v>50301</v>
      </c>
      <c r="N7281" s="11" t="s">
        <v>43</v>
      </c>
      <c r="O7281" s="13">
        <v>3</v>
      </c>
      <c r="P7281" s="3">
        <f t="shared" si="679"/>
        <v>0</v>
      </c>
      <c r="Q7281" s="3">
        <f t="shared" si="680"/>
        <v>0</v>
      </c>
      <c r="R7281" s="3">
        <f t="shared" si="681"/>
        <v>1</v>
      </c>
      <c r="S7281" s="3">
        <f t="shared" si="682"/>
        <v>0</v>
      </c>
      <c r="T7281" s="3">
        <f t="shared" si="683"/>
        <v>0</v>
      </c>
      <c r="U7281" s="3">
        <f t="shared" si="684"/>
        <v>0</v>
      </c>
    </row>
    <row r="7282" spans="1:21" ht="12.75" customHeight="1" x14ac:dyDescent="0.2">
      <c r="A7282" s="15" t="s">
        <v>95</v>
      </c>
      <c r="B7282" s="16" t="s">
        <v>96</v>
      </c>
      <c r="C7282" s="44">
        <v>70883521</v>
      </c>
      <c r="D7282" s="9" t="s">
        <v>7417</v>
      </c>
      <c r="E7282" s="10" t="s">
        <v>7464</v>
      </c>
      <c r="F7282" s="17">
        <v>191907082</v>
      </c>
      <c r="G7282" s="12" t="s">
        <v>67</v>
      </c>
      <c r="H7282" s="9" t="s">
        <v>29</v>
      </c>
      <c r="I7282" s="9" t="s">
        <v>7545</v>
      </c>
      <c r="J7282" s="9" t="s">
        <v>7546</v>
      </c>
      <c r="K7282" s="9" t="s">
        <v>341</v>
      </c>
      <c r="L7282" s="80" t="s">
        <v>1089</v>
      </c>
      <c r="M7282" s="10">
        <v>50301</v>
      </c>
      <c r="N7282" s="11" t="s">
        <v>43</v>
      </c>
      <c r="O7282" s="13">
        <v>4</v>
      </c>
      <c r="P7282" s="3">
        <f t="shared" si="679"/>
        <v>0</v>
      </c>
      <c r="Q7282" s="3">
        <f t="shared" si="680"/>
        <v>0</v>
      </c>
      <c r="R7282" s="3">
        <f t="shared" si="681"/>
        <v>0</v>
      </c>
      <c r="S7282" s="3">
        <f t="shared" si="682"/>
        <v>1</v>
      </c>
      <c r="T7282" s="3">
        <f t="shared" si="683"/>
        <v>0</v>
      </c>
      <c r="U7282" s="3">
        <f t="shared" si="684"/>
        <v>0</v>
      </c>
    </row>
    <row r="7283" spans="1:21" ht="12.75" customHeight="1" x14ac:dyDescent="0.2">
      <c r="A7283" s="15" t="s">
        <v>95</v>
      </c>
      <c r="B7283" s="16" t="s">
        <v>96</v>
      </c>
      <c r="C7283" s="44">
        <v>70883521</v>
      </c>
      <c r="D7283" s="9" t="s">
        <v>7417</v>
      </c>
      <c r="E7283" s="10" t="s">
        <v>7464</v>
      </c>
      <c r="F7283" s="17">
        <v>191907131</v>
      </c>
      <c r="G7283" s="12" t="s">
        <v>105</v>
      </c>
      <c r="H7283" s="9" t="s">
        <v>29</v>
      </c>
      <c r="I7283" s="9" t="s">
        <v>7548</v>
      </c>
      <c r="J7283" s="9" t="s">
        <v>7549</v>
      </c>
      <c r="K7283" s="9" t="s">
        <v>341</v>
      </c>
      <c r="L7283" s="80" t="s">
        <v>1089</v>
      </c>
      <c r="M7283" s="10">
        <v>50301</v>
      </c>
      <c r="N7283" s="11" t="s">
        <v>43</v>
      </c>
      <c r="O7283" s="13">
        <v>3</v>
      </c>
      <c r="P7283" s="3">
        <f t="shared" si="679"/>
        <v>0</v>
      </c>
      <c r="Q7283" s="3">
        <f t="shared" si="680"/>
        <v>0</v>
      </c>
      <c r="R7283" s="3">
        <f t="shared" si="681"/>
        <v>1</v>
      </c>
      <c r="S7283" s="3">
        <f t="shared" si="682"/>
        <v>0</v>
      </c>
      <c r="T7283" s="3">
        <f t="shared" si="683"/>
        <v>0</v>
      </c>
      <c r="U7283" s="3">
        <f t="shared" si="684"/>
        <v>0</v>
      </c>
    </row>
    <row r="7284" spans="1:21" ht="12.75" customHeight="1" x14ac:dyDescent="0.2">
      <c r="A7284" s="15" t="s">
        <v>95</v>
      </c>
      <c r="B7284" s="16" t="s">
        <v>96</v>
      </c>
      <c r="C7284" s="44">
        <v>70883521</v>
      </c>
      <c r="D7284" s="9" t="s">
        <v>7417</v>
      </c>
      <c r="E7284" s="10" t="s">
        <v>7464</v>
      </c>
      <c r="F7284" s="17">
        <v>191907138</v>
      </c>
      <c r="G7284" s="12" t="s">
        <v>105</v>
      </c>
      <c r="H7284" s="9" t="s">
        <v>29</v>
      </c>
      <c r="I7284" s="9" t="s">
        <v>7550</v>
      </c>
      <c r="J7284" s="9" t="s">
        <v>7551</v>
      </c>
      <c r="K7284" s="9" t="s">
        <v>341</v>
      </c>
      <c r="L7284" s="80" t="s">
        <v>1089</v>
      </c>
      <c r="M7284" s="10">
        <v>50301</v>
      </c>
      <c r="N7284" s="11" t="s">
        <v>43</v>
      </c>
      <c r="O7284" s="13">
        <v>3</v>
      </c>
      <c r="P7284" s="3">
        <f t="shared" si="679"/>
        <v>0</v>
      </c>
      <c r="Q7284" s="3">
        <f t="shared" si="680"/>
        <v>0</v>
      </c>
      <c r="R7284" s="3">
        <f t="shared" si="681"/>
        <v>1</v>
      </c>
      <c r="S7284" s="3">
        <f t="shared" si="682"/>
        <v>0</v>
      </c>
      <c r="T7284" s="3">
        <f t="shared" si="683"/>
        <v>0</v>
      </c>
      <c r="U7284" s="3">
        <f t="shared" si="684"/>
        <v>0</v>
      </c>
    </row>
    <row r="7285" spans="1:21" ht="12.75" customHeight="1" x14ac:dyDescent="0.2">
      <c r="A7285" s="15" t="s">
        <v>95</v>
      </c>
      <c r="B7285" s="16" t="s">
        <v>96</v>
      </c>
      <c r="C7285" s="44">
        <v>70883521</v>
      </c>
      <c r="D7285" s="9" t="s">
        <v>7417</v>
      </c>
      <c r="E7285" s="10" t="s">
        <v>7464</v>
      </c>
      <c r="F7285" s="17">
        <v>191907157</v>
      </c>
      <c r="G7285" s="12" t="s">
        <v>67</v>
      </c>
      <c r="H7285" s="9" t="s">
        <v>29</v>
      </c>
      <c r="I7285" s="9" t="s">
        <v>7552</v>
      </c>
      <c r="J7285" s="9" t="s">
        <v>7553</v>
      </c>
      <c r="K7285" s="9" t="s">
        <v>341</v>
      </c>
      <c r="L7285" s="80" t="s">
        <v>1089</v>
      </c>
      <c r="M7285" s="10">
        <v>50301</v>
      </c>
      <c r="N7285" s="11" t="s">
        <v>43</v>
      </c>
      <c r="O7285" s="13">
        <v>3</v>
      </c>
      <c r="P7285" s="3">
        <f t="shared" si="679"/>
        <v>0</v>
      </c>
      <c r="Q7285" s="3">
        <f t="shared" si="680"/>
        <v>0</v>
      </c>
      <c r="R7285" s="3">
        <f t="shared" si="681"/>
        <v>1</v>
      </c>
      <c r="S7285" s="3">
        <f t="shared" si="682"/>
        <v>0</v>
      </c>
      <c r="T7285" s="3">
        <f t="shared" si="683"/>
        <v>0</v>
      </c>
      <c r="U7285" s="3">
        <f t="shared" si="684"/>
        <v>0</v>
      </c>
    </row>
    <row r="7286" spans="1:21" ht="12.75" customHeight="1" x14ac:dyDescent="0.2">
      <c r="A7286" s="15" t="s">
        <v>95</v>
      </c>
      <c r="B7286" s="16" t="s">
        <v>96</v>
      </c>
      <c r="C7286" s="44">
        <v>70883521</v>
      </c>
      <c r="D7286" s="9" t="s">
        <v>7417</v>
      </c>
      <c r="E7286" s="10" t="s">
        <v>7440</v>
      </c>
      <c r="F7286" s="17">
        <v>191863705</v>
      </c>
      <c r="G7286" s="12" t="s">
        <v>167</v>
      </c>
      <c r="H7286" s="9" t="s">
        <v>29</v>
      </c>
      <c r="I7286" s="9" t="s">
        <v>7535</v>
      </c>
      <c r="J7286" s="9" t="s">
        <v>7536</v>
      </c>
      <c r="K7286" s="9" t="s">
        <v>341</v>
      </c>
      <c r="L7286" s="80" t="s">
        <v>631</v>
      </c>
      <c r="M7286" s="10">
        <v>50200</v>
      </c>
      <c r="N7286" s="11" t="s">
        <v>43</v>
      </c>
      <c r="O7286" s="13">
        <v>5</v>
      </c>
      <c r="P7286" s="3">
        <f t="shared" si="679"/>
        <v>0</v>
      </c>
      <c r="Q7286" s="3">
        <f t="shared" si="680"/>
        <v>0</v>
      </c>
      <c r="R7286" s="3">
        <f t="shared" si="681"/>
        <v>0</v>
      </c>
      <c r="S7286" s="3">
        <f t="shared" si="682"/>
        <v>0</v>
      </c>
      <c r="T7286" s="3">
        <f t="shared" si="683"/>
        <v>1</v>
      </c>
      <c r="U7286" s="3">
        <f t="shared" si="684"/>
        <v>0</v>
      </c>
    </row>
    <row r="7287" spans="1:21" ht="12.75" customHeight="1" x14ac:dyDescent="0.2">
      <c r="A7287" s="15" t="s">
        <v>95</v>
      </c>
      <c r="B7287" s="16" t="s">
        <v>96</v>
      </c>
      <c r="C7287" s="44">
        <v>70883521</v>
      </c>
      <c r="D7287" s="9" t="s">
        <v>7417</v>
      </c>
      <c r="E7287" s="10" t="s">
        <v>7440</v>
      </c>
      <c r="F7287" s="17">
        <v>191906572</v>
      </c>
      <c r="G7287" s="12" t="s">
        <v>105</v>
      </c>
      <c r="H7287" s="9" t="s">
        <v>29</v>
      </c>
      <c r="I7287" s="9" t="s">
        <v>7538</v>
      </c>
      <c r="J7287" s="9" t="s">
        <v>7539</v>
      </c>
      <c r="K7287" s="9" t="s">
        <v>341</v>
      </c>
      <c r="L7287" s="80" t="s">
        <v>631</v>
      </c>
      <c r="M7287" s="10">
        <v>50200</v>
      </c>
      <c r="N7287" s="11" t="s">
        <v>43</v>
      </c>
      <c r="O7287" s="13">
        <v>3</v>
      </c>
      <c r="P7287" s="3">
        <f t="shared" si="679"/>
        <v>0</v>
      </c>
      <c r="Q7287" s="3">
        <f t="shared" si="680"/>
        <v>0</v>
      </c>
      <c r="R7287" s="3">
        <f t="shared" si="681"/>
        <v>1</v>
      </c>
      <c r="S7287" s="3">
        <f t="shared" si="682"/>
        <v>0</v>
      </c>
      <c r="T7287" s="3">
        <f t="shared" si="683"/>
        <v>0</v>
      </c>
      <c r="U7287" s="3">
        <f t="shared" si="684"/>
        <v>0</v>
      </c>
    </row>
    <row r="7288" spans="1:21" ht="12.75" customHeight="1" x14ac:dyDescent="0.2">
      <c r="A7288" s="15" t="s">
        <v>95</v>
      </c>
      <c r="B7288" s="16" t="s">
        <v>96</v>
      </c>
      <c r="C7288" s="44">
        <v>70883521</v>
      </c>
      <c r="D7288" s="9" t="s">
        <v>7417</v>
      </c>
      <c r="E7288" s="10" t="s">
        <v>7440</v>
      </c>
      <c r="F7288" s="17">
        <v>191906591</v>
      </c>
      <c r="G7288" s="12" t="s">
        <v>105</v>
      </c>
      <c r="H7288" s="9" t="s">
        <v>29</v>
      </c>
      <c r="I7288" s="9" t="s">
        <v>7540</v>
      </c>
      <c r="J7288" s="9" t="s">
        <v>7541</v>
      </c>
      <c r="K7288" s="9" t="s">
        <v>341</v>
      </c>
      <c r="L7288" s="80" t="s">
        <v>631</v>
      </c>
      <c r="M7288" s="10">
        <v>50200</v>
      </c>
      <c r="N7288" s="11" t="s">
        <v>43</v>
      </c>
      <c r="O7288" s="13">
        <v>4</v>
      </c>
      <c r="P7288" s="3">
        <f t="shared" si="679"/>
        <v>0</v>
      </c>
      <c r="Q7288" s="3">
        <f t="shared" si="680"/>
        <v>0</v>
      </c>
      <c r="R7288" s="3">
        <f t="shared" si="681"/>
        <v>0</v>
      </c>
      <c r="S7288" s="3">
        <f t="shared" si="682"/>
        <v>1</v>
      </c>
      <c r="T7288" s="3">
        <f t="shared" si="683"/>
        <v>0</v>
      </c>
      <c r="U7288" s="3">
        <f t="shared" si="684"/>
        <v>0</v>
      </c>
    </row>
    <row r="7289" spans="1:21" ht="12.75" customHeight="1" x14ac:dyDescent="0.2">
      <c r="A7289" s="15" t="s">
        <v>95</v>
      </c>
      <c r="B7289" s="16" t="s">
        <v>96</v>
      </c>
      <c r="C7289" s="8">
        <v>70883521</v>
      </c>
      <c r="D7289" s="6" t="s">
        <v>7417</v>
      </c>
      <c r="E7289" s="16" t="s">
        <v>7423</v>
      </c>
      <c r="F7289" s="15">
        <v>191966308</v>
      </c>
      <c r="G7289" s="5" t="s">
        <v>249</v>
      </c>
      <c r="H7289" s="6" t="s">
        <v>29</v>
      </c>
      <c r="I7289" s="6" t="s">
        <v>7424</v>
      </c>
      <c r="J7289" s="6" t="s">
        <v>7425</v>
      </c>
      <c r="K7289" s="6" t="s">
        <v>80</v>
      </c>
      <c r="L7289" s="6" t="s">
        <v>383</v>
      </c>
      <c r="M7289" s="16" t="s">
        <v>4795</v>
      </c>
      <c r="N7289" s="8" t="s">
        <v>35</v>
      </c>
      <c r="O7289" s="7">
        <v>2</v>
      </c>
      <c r="P7289" s="3">
        <f t="shared" si="679"/>
        <v>0</v>
      </c>
      <c r="Q7289" s="3">
        <f t="shared" si="680"/>
        <v>1</v>
      </c>
      <c r="R7289" s="3">
        <f t="shared" si="681"/>
        <v>0</v>
      </c>
      <c r="S7289" s="3">
        <f t="shared" si="682"/>
        <v>0</v>
      </c>
      <c r="T7289" s="3">
        <f t="shared" si="683"/>
        <v>0</v>
      </c>
      <c r="U7289" s="3">
        <f t="shared" si="684"/>
        <v>0</v>
      </c>
    </row>
    <row r="7290" spans="1:21" ht="12.75" customHeight="1" x14ac:dyDescent="0.2">
      <c r="A7290" s="15" t="s">
        <v>95</v>
      </c>
      <c r="B7290" s="16" t="s">
        <v>96</v>
      </c>
      <c r="C7290" s="8">
        <v>70883521</v>
      </c>
      <c r="D7290" s="6" t="s">
        <v>7417</v>
      </c>
      <c r="E7290" s="16" t="s">
        <v>7423</v>
      </c>
      <c r="F7290" s="15">
        <v>191986419</v>
      </c>
      <c r="G7290" s="5" t="s">
        <v>122</v>
      </c>
      <c r="H7290" s="6" t="s">
        <v>29</v>
      </c>
      <c r="I7290" s="6" t="s">
        <v>7426</v>
      </c>
      <c r="J7290" s="6" t="s">
        <v>7427</v>
      </c>
      <c r="K7290" s="6" t="s">
        <v>80</v>
      </c>
      <c r="L7290" s="6" t="s">
        <v>383</v>
      </c>
      <c r="M7290" s="16" t="s">
        <v>4795</v>
      </c>
      <c r="N7290" s="8" t="s">
        <v>35</v>
      </c>
      <c r="O7290" s="7">
        <v>3</v>
      </c>
      <c r="P7290" s="3">
        <f t="shared" si="679"/>
        <v>0</v>
      </c>
      <c r="Q7290" s="3">
        <f t="shared" si="680"/>
        <v>0</v>
      </c>
      <c r="R7290" s="3">
        <f t="shared" si="681"/>
        <v>1</v>
      </c>
      <c r="S7290" s="3">
        <f t="shared" si="682"/>
        <v>0</v>
      </c>
      <c r="T7290" s="3">
        <f t="shared" si="683"/>
        <v>0</v>
      </c>
      <c r="U7290" s="3">
        <f t="shared" si="684"/>
        <v>0</v>
      </c>
    </row>
    <row r="7291" spans="1:21" ht="12.75" customHeight="1" x14ac:dyDescent="0.2">
      <c r="A7291" s="15" t="s">
        <v>95</v>
      </c>
      <c r="B7291" s="16" t="s">
        <v>96</v>
      </c>
      <c r="C7291" s="8">
        <v>70883521</v>
      </c>
      <c r="D7291" s="6" t="s">
        <v>7417</v>
      </c>
      <c r="E7291" s="16" t="s">
        <v>7428</v>
      </c>
      <c r="F7291" s="15">
        <v>191961191</v>
      </c>
      <c r="G7291" s="5" t="s">
        <v>122</v>
      </c>
      <c r="H7291" s="6" t="s">
        <v>29</v>
      </c>
      <c r="I7291" s="6" t="s">
        <v>7429</v>
      </c>
      <c r="J7291" s="6" t="s">
        <v>7430</v>
      </c>
      <c r="K7291" s="6" t="s">
        <v>80</v>
      </c>
      <c r="L7291" s="6" t="s">
        <v>383</v>
      </c>
      <c r="M7291" s="16" t="s">
        <v>4795</v>
      </c>
      <c r="N7291" s="8" t="s">
        <v>35</v>
      </c>
      <c r="O7291" s="7">
        <v>4</v>
      </c>
      <c r="P7291" s="3">
        <f t="shared" si="679"/>
        <v>0</v>
      </c>
      <c r="Q7291" s="3">
        <f t="shared" si="680"/>
        <v>0</v>
      </c>
      <c r="R7291" s="3">
        <f t="shared" si="681"/>
        <v>0</v>
      </c>
      <c r="S7291" s="3">
        <f t="shared" si="682"/>
        <v>1</v>
      </c>
      <c r="T7291" s="3">
        <f t="shared" si="683"/>
        <v>0</v>
      </c>
      <c r="U7291" s="3">
        <f t="shared" si="684"/>
        <v>0</v>
      </c>
    </row>
    <row r="7292" spans="1:21" ht="12.75" customHeight="1" x14ac:dyDescent="0.2">
      <c r="A7292" s="15" t="s">
        <v>95</v>
      </c>
      <c r="B7292" s="16" t="s">
        <v>96</v>
      </c>
      <c r="C7292" s="8">
        <v>70883521</v>
      </c>
      <c r="D7292" s="6" t="s">
        <v>7417</v>
      </c>
      <c r="E7292" s="16" t="s">
        <v>7428</v>
      </c>
      <c r="F7292" s="15">
        <v>191985537</v>
      </c>
      <c r="G7292" s="5" t="s">
        <v>99</v>
      </c>
      <c r="H7292" s="6" t="s">
        <v>29</v>
      </c>
      <c r="I7292" s="6" t="s">
        <v>7431</v>
      </c>
      <c r="J7292" s="6" t="s">
        <v>7432</v>
      </c>
      <c r="K7292" s="6" t="s">
        <v>80</v>
      </c>
      <c r="L7292" s="6" t="s">
        <v>383</v>
      </c>
      <c r="M7292" s="16" t="s">
        <v>4795</v>
      </c>
      <c r="N7292" s="8" t="s">
        <v>35</v>
      </c>
      <c r="O7292" s="7">
        <v>5</v>
      </c>
      <c r="P7292" s="3">
        <f t="shared" si="679"/>
        <v>0</v>
      </c>
      <c r="Q7292" s="3">
        <f t="shared" si="680"/>
        <v>0</v>
      </c>
      <c r="R7292" s="3">
        <f t="shared" si="681"/>
        <v>0</v>
      </c>
      <c r="S7292" s="3">
        <f t="shared" si="682"/>
        <v>0</v>
      </c>
      <c r="T7292" s="3">
        <f t="shared" si="683"/>
        <v>1</v>
      </c>
      <c r="U7292" s="3">
        <f t="shared" si="684"/>
        <v>0</v>
      </c>
    </row>
    <row r="7293" spans="1:21" ht="12.75" customHeight="1" x14ac:dyDescent="0.2">
      <c r="A7293" s="15" t="s">
        <v>95</v>
      </c>
      <c r="B7293" s="16" t="s">
        <v>96</v>
      </c>
      <c r="C7293" s="8">
        <v>70883521</v>
      </c>
      <c r="D7293" s="6" t="s">
        <v>7417</v>
      </c>
      <c r="E7293" s="16" t="s">
        <v>7418</v>
      </c>
      <c r="F7293" s="15">
        <v>191863698</v>
      </c>
      <c r="G7293" s="5" t="s">
        <v>167</v>
      </c>
      <c r="H7293" s="6" t="s">
        <v>52</v>
      </c>
      <c r="I7293" s="6" t="s">
        <v>7419</v>
      </c>
      <c r="J7293" s="6" t="s">
        <v>7420</v>
      </c>
      <c r="K7293" s="6" t="s">
        <v>80</v>
      </c>
      <c r="L7293" s="6" t="s">
        <v>417</v>
      </c>
      <c r="M7293" s="16" t="s">
        <v>418</v>
      </c>
      <c r="N7293" s="8" t="s">
        <v>35</v>
      </c>
      <c r="O7293" s="7">
        <v>2</v>
      </c>
      <c r="P7293" s="3">
        <f t="shared" si="679"/>
        <v>0</v>
      </c>
      <c r="Q7293" s="3">
        <f t="shared" si="680"/>
        <v>1</v>
      </c>
      <c r="R7293" s="3">
        <f t="shared" si="681"/>
        <v>0</v>
      </c>
      <c r="S7293" s="3">
        <f t="shared" si="682"/>
        <v>0</v>
      </c>
      <c r="T7293" s="3">
        <f t="shared" si="683"/>
        <v>0</v>
      </c>
      <c r="U7293" s="3">
        <f t="shared" si="684"/>
        <v>0</v>
      </c>
    </row>
    <row r="7294" spans="1:21" ht="12.75" customHeight="1" x14ac:dyDescent="0.2">
      <c r="A7294" s="15" t="s">
        <v>95</v>
      </c>
      <c r="B7294" s="16" t="s">
        <v>96</v>
      </c>
      <c r="C7294" s="8">
        <v>70883521</v>
      </c>
      <c r="D7294" s="6" t="s">
        <v>7417</v>
      </c>
      <c r="E7294" s="16" t="s">
        <v>7418</v>
      </c>
      <c r="F7294" s="15">
        <v>191863682</v>
      </c>
      <c r="G7294" s="5" t="s">
        <v>167</v>
      </c>
      <c r="H7294" s="6" t="s">
        <v>52</v>
      </c>
      <c r="I7294" s="6" t="s">
        <v>7421</v>
      </c>
      <c r="J7294" s="6" t="s">
        <v>7422</v>
      </c>
      <c r="K7294" s="6" t="s">
        <v>80</v>
      </c>
      <c r="L7294" s="6" t="s">
        <v>417</v>
      </c>
      <c r="M7294" s="16" t="s">
        <v>418</v>
      </c>
      <c r="N7294" s="8" t="s">
        <v>35</v>
      </c>
      <c r="O7294" s="7">
        <v>4</v>
      </c>
      <c r="P7294" s="3">
        <f t="shared" si="679"/>
        <v>0</v>
      </c>
      <c r="Q7294" s="3">
        <f t="shared" si="680"/>
        <v>0</v>
      </c>
      <c r="R7294" s="3">
        <f t="shared" si="681"/>
        <v>0</v>
      </c>
      <c r="S7294" s="3">
        <f t="shared" si="682"/>
        <v>1</v>
      </c>
      <c r="T7294" s="3">
        <f t="shared" si="683"/>
        <v>0</v>
      </c>
      <c r="U7294" s="3">
        <f t="shared" si="684"/>
        <v>0</v>
      </c>
    </row>
    <row r="7295" spans="1:21" ht="12.75" customHeight="1" x14ac:dyDescent="0.2">
      <c r="A7295" s="15" t="s">
        <v>95</v>
      </c>
      <c r="B7295" s="16" t="s">
        <v>96</v>
      </c>
      <c r="C7295" s="8">
        <v>70883521</v>
      </c>
      <c r="D7295" s="6" t="s">
        <v>7417</v>
      </c>
      <c r="E7295" s="16" t="s">
        <v>7418</v>
      </c>
      <c r="F7295" s="15">
        <v>191985958</v>
      </c>
      <c r="G7295" s="5" t="s">
        <v>249</v>
      </c>
      <c r="H7295" s="6" t="s">
        <v>29</v>
      </c>
      <c r="I7295" s="6" t="s">
        <v>7435</v>
      </c>
      <c r="J7295" s="6" t="s">
        <v>7436</v>
      </c>
      <c r="K7295" s="6" t="s">
        <v>315</v>
      </c>
      <c r="L7295" s="6" t="s">
        <v>3742</v>
      </c>
      <c r="M7295" s="16" t="s">
        <v>3743</v>
      </c>
      <c r="N7295" s="8" t="s">
        <v>35</v>
      </c>
      <c r="O7295" s="7">
        <v>4</v>
      </c>
      <c r="P7295" s="3">
        <f t="shared" si="679"/>
        <v>0</v>
      </c>
      <c r="Q7295" s="3">
        <f t="shared" si="680"/>
        <v>0</v>
      </c>
      <c r="R7295" s="3">
        <f t="shared" si="681"/>
        <v>0</v>
      </c>
      <c r="S7295" s="3">
        <f t="shared" si="682"/>
        <v>1</v>
      </c>
      <c r="T7295" s="3">
        <f t="shared" si="683"/>
        <v>0</v>
      </c>
      <c r="U7295" s="3">
        <f t="shared" si="684"/>
        <v>0</v>
      </c>
    </row>
    <row r="7296" spans="1:21" ht="12.75" customHeight="1" x14ac:dyDescent="0.2">
      <c r="A7296" s="15" t="s">
        <v>95</v>
      </c>
      <c r="B7296" s="16" t="s">
        <v>96</v>
      </c>
      <c r="C7296" s="8">
        <v>70883521</v>
      </c>
      <c r="D7296" s="6" t="s">
        <v>7417</v>
      </c>
      <c r="E7296" s="16" t="s">
        <v>7418</v>
      </c>
      <c r="F7296" s="15">
        <v>191985959</v>
      </c>
      <c r="G7296" s="5" t="s">
        <v>249</v>
      </c>
      <c r="H7296" s="6" t="s">
        <v>29</v>
      </c>
      <c r="I7296" s="6" t="s">
        <v>7435</v>
      </c>
      <c r="J7296" s="6" t="s">
        <v>7437</v>
      </c>
      <c r="K7296" s="6" t="s">
        <v>315</v>
      </c>
      <c r="L7296" s="6" t="s">
        <v>3742</v>
      </c>
      <c r="M7296" s="16" t="s">
        <v>3743</v>
      </c>
      <c r="N7296" s="8" t="s">
        <v>35</v>
      </c>
      <c r="O7296" s="7">
        <v>4</v>
      </c>
      <c r="P7296" s="3">
        <f t="shared" si="679"/>
        <v>0</v>
      </c>
      <c r="Q7296" s="3">
        <f t="shared" si="680"/>
        <v>0</v>
      </c>
      <c r="R7296" s="3">
        <f t="shared" si="681"/>
        <v>0</v>
      </c>
      <c r="S7296" s="3">
        <f t="shared" si="682"/>
        <v>1</v>
      </c>
      <c r="T7296" s="3">
        <f t="shared" si="683"/>
        <v>0</v>
      </c>
      <c r="U7296" s="3">
        <f t="shared" si="684"/>
        <v>0</v>
      </c>
    </row>
    <row r="7297" spans="1:21" ht="12.75" customHeight="1" x14ac:dyDescent="0.2">
      <c r="A7297" s="15" t="s">
        <v>95</v>
      </c>
      <c r="B7297" s="16" t="s">
        <v>96</v>
      </c>
      <c r="C7297" s="8">
        <v>70883521</v>
      </c>
      <c r="D7297" s="6" t="s">
        <v>7417</v>
      </c>
      <c r="E7297" s="16" t="s">
        <v>7418</v>
      </c>
      <c r="F7297" s="15">
        <v>191906685</v>
      </c>
      <c r="G7297" s="5" t="s">
        <v>122</v>
      </c>
      <c r="H7297" s="6" t="s">
        <v>52</v>
      </c>
      <c r="I7297" s="6" t="s">
        <v>7456</v>
      </c>
      <c r="J7297" s="6" t="s">
        <v>7457</v>
      </c>
      <c r="K7297" s="6" t="s">
        <v>315</v>
      </c>
      <c r="L7297" s="6" t="s">
        <v>387</v>
      </c>
      <c r="M7297" s="16" t="s">
        <v>1018</v>
      </c>
      <c r="N7297" s="8" t="s">
        <v>35</v>
      </c>
      <c r="O7297" s="7">
        <v>4</v>
      </c>
      <c r="P7297" s="3">
        <f t="shared" si="679"/>
        <v>0</v>
      </c>
      <c r="Q7297" s="3">
        <f t="shared" si="680"/>
        <v>0</v>
      </c>
      <c r="R7297" s="3">
        <f t="shared" si="681"/>
        <v>0</v>
      </c>
      <c r="S7297" s="3">
        <f t="shared" si="682"/>
        <v>1</v>
      </c>
      <c r="T7297" s="3">
        <f t="shared" si="683"/>
        <v>0</v>
      </c>
      <c r="U7297" s="3">
        <f t="shared" si="684"/>
        <v>0</v>
      </c>
    </row>
    <row r="7298" spans="1:21" ht="12.75" customHeight="1" x14ac:dyDescent="0.2">
      <c r="A7298" s="15" t="s">
        <v>95</v>
      </c>
      <c r="B7298" s="16" t="s">
        <v>96</v>
      </c>
      <c r="C7298" s="8">
        <v>70883521</v>
      </c>
      <c r="D7298" s="6" t="s">
        <v>7417</v>
      </c>
      <c r="E7298" s="16" t="s">
        <v>7418</v>
      </c>
      <c r="F7298" s="15">
        <v>191906683</v>
      </c>
      <c r="G7298" s="5" t="s">
        <v>122</v>
      </c>
      <c r="H7298" s="6" t="s">
        <v>52</v>
      </c>
      <c r="I7298" s="6" t="s">
        <v>7458</v>
      </c>
      <c r="J7298" s="6" t="s">
        <v>7459</v>
      </c>
      <c r="K7298" s="6" t="s">
        <v>315</v>
      </c>
      <c r="L7298" s="6" t="s">
        <v>387</v>
      </c>
      <c r="M7298" s="16" t="s">
        <v>445</v>
      </c>
      <c r="N7298" s="8" t="s">
        <v>35</v>
      </c>
      <c r="O7298" s="7">
        <v>5</v>
      </c>
      <c r="P7298" s="3">
        <f t="shared" si="679"/>
        <v>0</v>
      </c>
      <c r="Q7298" s="3">
        <f t="shared" si="680"/>
        <v>0</v>
      </c>
      <c r="R7298" s="3">
        <f t="shared" si="681"/>
        <v>0</v>
      </c>
      <c r="S7298" s="3">
        <f t="shared" si="682"/>
        <v>0</v>
      </c>
      <c r="T7298" s="3">
        <f t="shared" si="683"/>
        <v>1</v>
      </c>
      <c r="U7298" s="3">
        <f t="shared" si="684"/>
        <v>0</v>
      </c>
    </row>
    <row r="7299" spans="1:21" ht="12.75" customHeight="1" x14ac:dyDescent="0.2">
      <c r="A7299" s="15" t="s">
        <v>95</v>
      </c>
      <c r="B7299" s="16" t="s">
        <v>96</v>
      </c>
      <c r="C7299" s="8">
        <v>70883521</v>
      </c>
      <c r="D7299" s="6" t="s">
        <v>7417</v>
      </c>
      <c r="E7299" s="16" t="s">
        <v>7428</v>
      </c>
      <c r="F7299" s="15">
        <v>191863726</v>
      </c>
      <c r="G7299" s="5" t="s">
        <v>51</v>
      </c>
      <c r="H7299" s="6" t="s">
        <v>52</v>
      </c>
      <c r="I7299" s="6" t="s">
        <v>7452</v>
      </c>
      <c r="J7299" s="6" t="s">
        <v>7453</v>
      </c>
      <c r="K7299" s="6" t="s">
        <v>315</v>
      </c>
      <c r="L7299" s="6" t="s">
        <v>1014</v>
      </c>
      <c r="M7299" s="16" t="s">
        <v>126</v>
      </c>
      <c r="N7299" s="8" t="s">
        <v>35</v>
      </c>
      <c r="O7299" s="7">
        <v>4</v>
      </c>
      <c r="P7299" s="3">
        <f t="shared" si="679"/>
        <v>0</v>
      </c>
      <c r="Q7299" s="3">
        <f t="shared" si="680"/>
        <v>0</v>
      </c>
      <c r="R7299" s="3">
        <f t="shared" si="681"/>
        <v>0</v>
      </c>
      <c r="S7299" s="3">
        <f t="shared" si="682"/>
        <v>1</v>
      </c>
      <c r="T7299" s="3">
        <f t="shared" si="683"/>
        <v>0</v>
      </c>
      <c r="U7299" s="3">
        <f t="shared" si="684"/>
        <v>0</v>
      </c>
    </row>
    <row r="7300" spans="1:21" ht="12.75" customHeight="1" x14ac:dyDescent="0.2">
      <c r="A7300" s="15" t="s">
        <v>95</v>
      </c>
      <c r="B7300" s="16" t="s">
        <v>96</v>
      </c>
      <c r="C7300" s="8">
        <v>70883521</v>
      </c>
      <c r="D7300" s="6" t="s">
        <v>7417</v>
      </c>
      <c r="E7300" s="16" t="s">
        <v>7418</v>
      </c>
      <c r="F7300" s="15">
        <v>191985944</v>
      </c>
      <c r="G7300" s="5" t="s">
        <v>28</v>
      </c>
      <c r="H7300" s="6" t="s">
        <v>29</v>
      </c>
      <c r="I7300" s="6" t="s">
        <v>7454</v>
      </c>
      <c r="J7300" s="6" t="s">
        <v>7455</v>
      </c>
      <c r="K7300" s="6" t="s">
        <v>315</v>
      </c>
      <c r="L7300" s="6" t="s">
        <v>1014</v>
      </c>
      <c r="M7300" s="16" t="s">
        <v>3710</v>
      </c>
      <c r="N7300" s="8" t="s">
        <v>35</v>
      </c>
      <c r="O7300" s="7">
        <v>5</v>
      </c>
      <c r="P7300" s="3">
        <f t="shared" si="679"/>
        <v>0</v>
      </c>
      <c r="Q7300" s="3">
        <f t="shared" si="680"/>
        <v>0</v>
      </c>
      <c r="R7300" s="3">
        <f t="shared" si="681"/>
        <v>0</v>
      </c>
      <c r="S7300" s="3">
        <f t="shared" si="682"/>
        <v>0</v>
      </c>
      <c r="T7300" s="3">
        <f t="shared" si="683"/>
        <v>1</v>
      </c>
      <c r="U7300" s="3">
        <f t="shared" si="684"/>
        <v>0</v>
      </c>
    </row>
    <row r="7301" spans="1:21" ht="12.75" customHeight="1" x14ac:dyDescent="0.2">
      <c r="A7301" s="15" t="s">
        <v>95</v>
      </c>
      <c r="B7301" s="16" t="s">
        <v>96</v>
      </c>
      <c r="C7301" s="8">
        <v>70883521</v>
      </c>
      <c r="D7301" s="6" t="s">
        <v>7417</v>
      </c>
      <c r="E7301" s="16" t="s">
        <v>7418</v>
      </c>
      <c r="F7301" s="15">
        <v>191985861</v>
      </c>
      <c r="G7301" s="5" t="s">
        <v>122</v>
      </c>
      <c r="H7301" s="6" t="s">
        <v>29</v>
      </c>
      <c r="I7301" s="6" t="s">
        <v>7448</v>
      </c>
      <c r="J7301" s="6" t="s">
        <v>7449</v>
      </c>
      <c r="K7301" s="6" t="s">
        <v>315</v>
      </c>
      <c r="L7301" s="6" t="s">
        <v>379</v>
      </c>
      <c r="M7301" s="16" t="s">
        <v>435</v>
      </c>
      <c r="N7301" s="8" t="s">
        <v>35</v>
      </c>
      <c r="O7301" s="7">
        <v>4</v>
      </c>
      <c r="P7301" s="3">
        <f t="shared" ref="P7301:P7364" si="685">IF(O7301=1,1,0)</f>
        <v>0</v>
      </c>
      <c r="Q7301" s="3">
        <f t="shared" ref="Q7301:Q7364" si="686">IF(O7301=2,1,0)</f>
        <v>0</v>
      </c>
      <c r="R7301" s="3">
        <f t="shared" ref="R7301:R7364" si="687">IF(O7301=3,1,0)</f>
        <v>0</v>
      </c>
      <c r="S7301" s="3">
        <f t="shared" ref="S7301:S7364" si="688">IF(O7301=4,1,0)</f>
        <v>1</v>
      </c>
      <c r="T7301" s="3">
        <f t="shared" ref="T7301:T7364" si="689">IF(O7301=5,1,0)</f>
        <v>0</v>
      </c>
      <c r="U7301" s="3">
        <f t="shared" ref="U7301:U7364" si="690">IF(O7301="Bez finální známky, nebyl získán potřebný počet posudků",1,IF(O7301="N (nehodnoceno)",1,0))</f>
        <v>0</v>
      </c>
    </row>
    <row r="7302" spans="1:21" ht="12.75" customHeight="1" x14ac:dyDescent="0.2">
      <c r="A7302" s="15" t="s">
        <v>95</v>
      </c>
      <c r="B7302" s="16" t="s">
        <v>96</v>
      </c>
      <c r="C7302" s="8">
        <v>70883521</v>
      </c>
      <c r="D7302" s="6" t="s">
        <v>7417</v>
      </c>
      <c r="E7302" s="16" t="s">
        <v>7418</v>
      </c>
      <c r="F7302" s="15">
        <v>191985864</v>
      </c>
      <c r="G7302" s="5" t="s">
        <v>249</v>
      </c>
      <c r="H7302" s="6" t="s">
        <v>29</v>
      </c>
      <c r="I7302" s="6" t="s">
        <v>7450</v>
      </c>
      <c r="J7302" s="6" t="s">
        <v>7451</v>
      </c>
      <c r="K7302" s="6" t="s">
        <v>315</v>
      </c>
      <c r="L7302" s="6" t="s">
        <v>379</v>
      </c>
      <c r="M7302" s="16" t="s">
        <v>435</v>
      </c>
      <c r="N7302" s="8" t="s">
        <v>35</v>
      </c>
      <c r="O7302" s="7">
        <v>4</v>
      </c>
      <c r="P7302" s="3">
        <f t="shared" si="685"/>
        <v>0</v>
      </c>
      <c r="Q7302" s="3">
        <f t="shared" si="686"/>
        <v>0</v>
      </c>
      <c r="R7302" s="3">
        <f t="shared" si="687"/>
        <v>0</v>
      </c>
      <c r="S7302" s="3">
        <f t="shared" si="688"/>
        <v>1</v>
      </c>
      <c r="T7302" s="3">
        <f t="shared" si="689"/>
        <v>0</v>
      </c>
      <c r="U7302" s="3">
        <f t="shared" si="690"/>
        <v>0</v>
      </c>
    </row>
    <row r="7303" spans="1:21" ht="12.75" customHeight="1" x14ac:dyDescent="0.2">
      <c r="A7303" s="15" t="s">
        <v>95</v>
      </c>
      <c r="B7303" s="16" t="s">
        <v>96</v>
      </c>
      <c r="C7303" s="8">
        <v>70883521</v>
      </c>
      <c r="D7303" s="6" t="s">
        <v>7417</v>
      </c>
      <c r="E7303" s="16" t="s">
        <v>7418</v>
      </c>
      <c r="F7303" s="15">
        <v>191986086</v>
      </c>
      <c r="G7303" s="5" t="s">
        <v>105</v>
      </c>
      <c r="H7303" s="6" t="s">
        <v>29</v>
      </c>
      <c r="I7303" s="6" t="s">
        <v>7438</v>
      </c>
      <c r="J7303" s="6" t="s">
        <v>7439</v>
      </c>
      <c r="K7303" s="6" t="s">
        <v>315</v>
      </c>
      <c r="L7303" s="6" t="s">
        <v>330</v>
      </c>
      <c r="M7303" s="16" t="s">
        <v>331</v>
      </c>
      <c r="N7303" s="8" t="s">
        <v>35</v>
      </c>
      <c r="O7303" s="7">
        <v>4</v>
      </c>
      <c r="P7303" s="3">
        <f t="shared" si="685"/>
        <v>0</v>
      </c>
      <c r="Q7303" s="3">
        <f t="shared" si="686"/>
        <v>0</v>
      </c>
      <c r="R7303" s="3">
        <f t="shared" si="687"/>
        <v>0</v>
      </c>
      <c r="S7303" s="3">
        <f t="shared" si="688"/>
        <v>1</v>
      </c>
      <c r="T7303" s="3">
        <f t="shared" si="689"/>
        <v>0</v>
      </c>
      <c r="U7303" s="3">
        <f t="shared" si="690"/>
        <v>0</v>
      </c>
    </row>
    <row r="7304" spans="1:21" ht="12.75" customHeight="1" x14ac:dyDescent="0.2">
      <c r="A7304" s="15" t="s">
        <v>95</v>
      </c>
      <c r="B7304" s="16" t="s">
        <v>96</v>
      </c>
      <c r="C7304" s="8">
        <v>70883521</v>
      </c>
      <c r="D7304" s="6" t="s">
        <v>7417</v>
      </c>
      <c r="E7304" s="16" t="s">
        <v>7440</v>
      </c>
      <c r="F7304" s="15">
        <v>191985609</v>
      </c>
      <c r="G7304" s="5" t="s">
        <v>122</v>
      </c>
      <c r="H7304" s="6" t="s">
        <v>29</v>
      </c>
      <c r="I7304" s="6" t="s">
        <v>7441</v>
      </c>
      <c r="J7304" s="6" t="s">
        <v>4449</v>
      </c>
      <c r="K7304" s="6" t="s">
        <v>315</v>
      </c>
      <c r="L7304" s="6" t="s">
        <v>330</v>
      </c>
      <c r="M7304" s="16" t="s">
        <v>421</v>
      </c>
      <c r="N7304" s="8" t="s">
        <v>35</v>
      </c>
      <c r="O7304" s="7">
        <v>4</v>
      </c>
      <c r="P7304" s="3">
        <f t="shared" si="685"/>
        <v>0</v>
      </c>
      <c r="Q7304" s="3">
        <f t="shared" si="686"/>
        <v>0</v>
      </c>
      <c r="R7304" s="3">
        <f t="shared" si="687"/>
        <v>0</v>
      </c>
      <c r="S7304" s="3">
        <f t="shared" si="688"/>
        <v>1</v>
      </c>
      <c r="T7304" s="3">
        <f t="shared" si="689"/>
        <v>0</v>
      </c>
      <c r="U7304" s="3">
        <f t="shared" si="690"/>
        <v>0</v>
      </c>
    </row>
    <row r="7305" spans="1:21" ht="12.75" customHeight="1" x14ac:dyDescent="0.2">
      <c r="A7305" s="15" t="s">
        <v>95</v>
      </c>
      <c r="B7305" s="16" t="s">
        <v>96</v>
      </c>
      <c r="C7305" s="8">
        <v>70883521</v>
      </c>
      <c r="D7305" s="6" t="s">
        <v>7417</v>
      </c>
      <c r="E7305" s="16" t="s">
        <v>7418</v>
      </c>
      <c r="F7305" s="15">
        <v>191906672</v>
      </c>
      <c r="G7305" s="5" t="s">
        <v>167</v>
      </c>
      <c r="H7305" s="6" t="s">
        <v>52</v>
      </c>
      <c r="I7305" s="6" t="s">
        <v>7442</v>
      </c>
      <c r="J7305" s="6" t="s">
        <v>7443</v>
      </c>
      <c r="K7305" s="6" t="s">
        <v>315</v>
      </c>
      <c r="L7305" s="6" t="s">
        <v>330</v>
      </c>
      <c r="M7305" s="16" t="s">
        <v>334</v>
      </c>
      <c r="N7305" s="8" t="s">
        <v>35</v>
      </c>
      <c r="O7305" s="7">
        <v>5</v>
      </c>
      <c r="P7305" s="3">
        <f t="shared" si="685"/>
        <v>0</v>
      </c>
      <c r="Q7305" s="3">
        <f t="shared" si="686"/>
        <v>0</v>
      </c>
      <c r="R7305" s="3">
        <f t="shared" si="687"/>
        <v>0</v>
      </c>
      <c r="S7305" s="3">
        <f t="shared" si="688"/>
        <v>0</v>
      </c>
      <c r="T7305" s="3">
        <f t="shared" si="689"/>
        <v>1</v>
      </c>
      <c r="U7305" s="3">
        <f t="shared" si="690"/>
        <v>0</v>
      </c>
    </row>
    <row r="7306" spans="1:21" ht="12.75" customHeight="1" x14ac:dyDescent="0.2">
      <c r="A7306" s="15" t="s">
        <v>95</v>
      </c>
      <c r="B7306" s="16" t="s">
        <v>96</v>
      </c>
      <c r="C7306" s="8">
        <v>70883521</v>
      </c>
      <c r="D7306" s="6" t="s">
        <v>7417</v>
      </c>
      <c r="E7306" s="16" t="s">
        <v>7418</v>
      </c>
      <c r="F7306" s="15">
        <v>191968055</v>
      </c>
      <c r="G7306" s="5" t="s">
        <v>64</v>
      </c>
      <c r="H7306" s="6" t="s">
        <v>29</v>
      </c>
      <c r="I7306" s="6" t="s">
        <v>7444</v>
      </c>
      <c r="J7306" s="6" t="s">
        <v>7445</v>
      </c>
      <c r="K7306" s="6" t="s">
        <v>315</v>
      </c>
      <c r="L7306" s="6" t="s">
        <v>330</v>
      </c>
      <c r="M7306" s="16" t="s">
        <v>334</v>
      </c>
      <c r="N7306" s="8" t="s">
        <v>35</v>
      </c>
      <c r="O7306" s="7">
        <v>5</v>
      </c>
      <c r="P7306" s="3">
        <f t="shared" si="685"/>
        <v>0</v>
      </c>
      <c r="Q7306" s="3">
        <f t="shared" si="686"/>
        <v>0</v>
      </c>
      <c r="R7306" s="3">
        <f t="shared" si="687"/>
        <v>0</v>
      </c>
      <c r="S7306" s="3">
        <f t="shared" si="688"/>
        <v>0</v>
      </c>
      <c r="T7306" s="3">
        <f t="shared" si="689"/>
        <v>1</v>
      </c>
      <c r="U7306" s="3">
        <f t="shared" si="690"/>
        <v>0</v>
      </c>
    </row>
    <row r="7307" spans="1:21" ht="12.75" customHeight="1" x14ac:dyDescent="0.2">
      <c r="A7307" s="15" t="s">
        <v>95</v>
      </c>
      <c r="B7307" s="16" t="s">
        <v>96</v>
      </c>
      <c r="C7307" s="8">
        <v>70883521</v>
      </c>
      <c r="D7307" s="6" t="s">
        <v>7417</v>
      </c>
      <c r="E7307" s="16" t="s">
        <v>7418</v>
      </c>
      <c r="F7307" s="15">
        <v>191986098</v>
      </c>
      <c r="G7307" s="5" t="s">
        <v>72</v>
      </c>
      <c r="H7307" s="6" t="s">
        <v>29</v>
      </c>
      <c r="I7307" s="6" t="s">
        <v>7446</v>
      </c>
      <c r="J7307" s="6" t="s">
        <v>7447</v>
      </c>
      <c r="K7307" s="6" t="s">
        <v>315</v>
      </c>
      <c r="L7307" s="6" t="s">
        <v>330</v>
      </c>
      <c r="M7307" s="16" t="s">
        <v>884</v>
      </c>
      <c r="N7307" s="8" t="s">
        <v>35</v>
      </c>
      <c r="O7307" s="7">
        <v>5</v>
      </c>
      <c r="P7307" s="3">
        <f t="shared" si="685"/>
        <v>0</v>
      </c>
      <c r="Q7307" s="3">
        <f t="shared" si="686"/>
        <v>0</v>
      </c>
      <c r="R7307" s="3">
        <f t="shared" si="687"/>
        <v>0</v>
      </c>
      <c r="S7307" s="3">
        <f t="shared" si="688"/>
        <v>0</v>
      </c>
      <c r="T7307" s="3">
        <f t="shared" si="689"/>
        <v>1</v>
      </c>
      <c r="U7307" s="3">
        <f t="shared" si="690"/>
        <v>0</v>
      </c>
    </row>
    <row r="7308" spans="1:21" ht="12.75" customHeight="1" x14ac:dyDescent="0.2">
      <c r="A7308" s="15" t="s">
        <v>95</v>
      </c>
      <c r="B7308" s="16" t="s">
        <v>96</v>
      </c>
      <c r="C7308" s="8">
        <v>70883521</v>
      </c>
      <c r="D7308" s="6" t="s">
        <v>7417</v>
      </c>
      <c r="E7308" s="16" t="s">
        <v>7423</v>
      </c>
      <c r="F7308" s="15">
        <v>191986421</v>
      </c>
      <c r="G7308" s="5" t="s">
        <v>122</v>
      </c>
      <c r="H7308" s="6" t="s">
        <v>29</v>
      </c>
      <c r="I7308" s="6" t="s">
        <v>7433</v>
      </c>
      <c r="J7308" s="6" t="s">
        <v>7434</v>
      </c>
      <c r="K7308" s="6" t="s">
        <v>315</v>
      </c>
      <c r="L7308" s="6" t="s">
        <v>1511</v>
      </c>
      <c r="M7308" s="16" t="s">
        <v>1512</v>
      </c>
      <c r="N7308" s="8" t="s">
        <v>35</v>
      </c>
      <c r="O7308" s="7">
        <v>4</v>
      </c>
      <c r="P7308" s="3">
        <f t="shared" si="685"/>
        <v>0</v>
      </c>
      <c r="Q7308" s="3">
        <f t="shared" si="686"/>
        <v>0</v>
      </c>
      <c r="R7308" s="3">
        <f t="shared" si="687"/>
        <v>0</v>
      </c>
      <c r="S7308" s="3">
        <f t="shared" si="688"/>
        <v>1</v>
      </c>
      <c r="T7308" s="3">
        <f t="shared" si="689"/>
        <v>0</v>
      </c>
      <c r="U7308" s="3">
        <f t="shared" si="690"/>
        <v>0</v>
      </c>
    </row>
    <row r="7309" spans="1:21" ht="12.75" customHeight="1" x14ac:dyDescent="0.2">
      <c r="A7309" s="15" t="s">
        <v>95</v>
      </c>
      <c r="B7309" s="16" t="s">
        <v>96</v>
      </c>
      <c r="C7309" s="8">
        <v>70883521</v>
      </c>
      <c r="D7309" s="6" t="s">
        <v>7417</v>
      </c>
      <c r="E7309" s="16" t="s">
        <v>7440</v>
      </c>
      <c r="F7309" s="15">
        <v>191966300</v>
      </c>
      <c r="G7309" s="5" t="s">
        <v>249</v>
      </c>
      <c r="H7309" s="6" t="s">
        <v>29</v>
      </c>
      <c r="I7309" s="6" t="s">
        <v>7460</v>
      </c>
      <c r="J7309" s="6" t="s">
        <v>7461</v>
      </c>
      <c r="K7309" s="6" t="s">
        <v>366</v>
      </c>
      <c r="L7309" s="6" t="s">
        <v>2191</v>
      </c>
      <c r="M7309" s="16" t="s">
        <v>2616</v>
      </c>
      <c r="N7309" s="8" t="s">
        <v>35</v>
      </c>
      <c r="O7309" s="7">
        <v>2</v>
      </c>
      <c r="P7309" s="3">
        <f t="shared" si="685"/>
        <v>0</v>
      </c>
      <c r="Q7309" s="3">
        <f t="shared" si="686"/>
        <v>1</v>
      </c>
      <c r="R7309" s="3">
        <f t="shared" si="687"/>
        <v>0</v>
      </c>
      <c r="S7309" s="3">
        <f t="shared" si="688"/>
        <v>0</v>
      </c>
      <c r="T7309" s="3">
        <f t="shared" si="689"/>
        <v>0</v>
      </c>
      <c r="U7309" s="3">
        <f t="shared" si="690"/>
        <v>0</v>
      </c>
    </row>
    <row r="7310" spans="1:21" ht="12.75" customHeight="1" x14ac:dyDescent="0.2">
      <c r="A7310" s="15" t="s">
        <v>95</v>
      </c>
      <c r="B7310" s="16" t="s">
        <v>96</v>
      </c>
      <c r="C7310" s="8">
        <v>70883521</v>
      </c>
      <c r="D7310" s="6" t="s">
        <v>7417</v>
      </c>
      <c r="E7310" s="16" t="s">
        <v>7423</v>
      </c>
      <c r="F7310" s="15">
        <v>191986384</v>
      </c>
      <c r="G7310" s="5" t="s">
        <v>122</v>
      </c>
      <c r="H7310" s="6" t="s">
        <v>29</v>
      </c>
      <c r="I7310" s="6" t="s">
        <v>7462</v>
      </c>
      <c r="J7310" s="6" t="s">
        <v>7463</v>
      </c>
      <c r="K7310" s="6" t="s">
        <v>366</v>
      </c>
      <c r="L7310" s="6" t="s">
        <v>2191</v>
      </c>
      <c r="M7310" s="16" t="s">
        <v>2619</v>
      </c>
      <c r="N7310" s="8" t="s">
        <v>35</v>
      </c>
      <c r="O7310" s="7">
        <v>2</v>
      </c>
      <c r="P7310" s="3">
        <f t="shared" si="685"/>
        <v>0</v>
      </c>
      <c r="Q7310" s="3">
        <f t="shared" si="686"/>
        <v>1</v>
      </c>
      <c r="R7310" s="3">
        <f t="shared" si="687"/>
        <v>0</v>
      </c>
      <c r="S7310" s="3">
        <f t="shared" si="688"/>
        <v>0</v>
      </c>
      <c r="T7310" s="3">
        <f t="shared" si="689"/>
        <v>0</v>
      </c>
      <c r="U7310" s="3">
        <f t="shared" si="690"/>
        <v>0</v>
      </c>
    </row>
    <row r="7311" spans="1:21" ht="12.75" customHeight="1" x14ac:dyDescent="0.2">
      <c r="A7311" s="15" t="s">
        <v>95</v>
      </c>
      <c r="B7311" s="16" t="s">
        <v>96</v>
      </c>
      <c r="C7311" s="8">
        <v>70883521</v>
      </c>
      <c r="D7311" s="6" t="s">
        <v>7417</v>
      </c>
      <c r="E7311" s="16" t="s">
        <v>7464</v>
      </c>
      <c r="F7311" s="15">
        <v>191986168</v>
      </c>
      <c r="G7311" s="5" t="s">
        <v>67</v>
      </c>
      <c r="H7311" s="6" t="s">
        <v>29</v>
      </c>
      <c r="I7311" s="6" t="s">
        <v>7465</v>
      </c>
      <c r="J7311" s="6" t="s">
        <v>7466</v>
      </c>
      <c r="K7311" s="6" t="s">
        <v>366</v>
      </c>
      <c r="L7311" s="6" t="s">
        <v>2191</v>
      </c>
      <c r="M7311" s="16" t="s">
        <v>2192</v>
      </c>
      <c r="N7311" s="8" t="s">
        <v>35</v>
      </c>
      <c r="O7311" s="7">
        <v>4</v>
      </c>
      <c r="P7311" s="3">
        <f t="shared" si="685"/>
        <v>0</v>
      </c>
      <c r="Q7311" s="3">
        <f t="shared" si="686"/>
        <v>0</v>
      </c>
      <c r="R7311" s="3">
        <f t="shared" si="687"/>
        <v>0</v>
      </c>
      <c r="S7311" s="3">
        <f t="shared" si="688"/>
        <v>1</v>
      </c>
      <c r="T7311" s="3">
        <f t="shared" si="689"/>
        <v>0</v>
      </c>
      <c r="U7311" s="3">
        <f t="shared" si="690"/>
        <v>0</v>
      </c>
    </row>
    <row r="7312" spans="1:21" ht="12.75" customHeight="1" x14ac:dyDescent="0.2">
      <c r="A7312" s="15" t="s">
        <v>95</v>
      </c>
      <c r="B7312" s="16" t="s">
        <v>96</v>
      </c>
      <c r="C7312" s="8">
        <v>70883521</v>
      </c>
      <c r="D7312" s="6" t="s">
        <v>7417</v>
      </c>
      <c r="E7312" s="16" t="s">
        <v>7440</v>
      </c>
      <c r="F7312" s="15">
        <v>191961215</v>
      </c>
      <c r="G7312" s="5" t="s">
        <v>105</v>
      </c>
      <c r="H7312" s="6" t="s">
        <v>29</v>
      </c>
      <c r="I7312" s="6" t="s">
        <v>7467</v>
      </c>
      <c r="J7312" s="6" t="s">
        <v>7468</v>
      </c>
      <c r="K7312" s="6" t="s">
        <v>341</v>
      </c>
      <c r="L7312" s="6" t="s">
        <v>631</v>
      </c>
      <c r="M7312" s="16" t="s">
        <v>1081</v>
      </c>
      <c r="N7312" s="8" t="s">
        <v>35</v>
      </c>
      <c r="O7312" s="7">
        <v>4</v>
      </c>
      <c r="P7312" s="3">
        <f t="shared" si="685"/>
        <v>0</v>
      </c>
      <c r="Q7312" s="3">
        <f t="shared" si="686"/>
        <v>0</v>
      </c>
      <c r="R7312" s="3">
        <f t="shared" si="687"/>
        <v>0</v>
      </c>
      <c r="S7312" s="3">
        <f t="shared" si="688"/>
        <v>1</v>
      </c>
      <c r="T7312" s="3">
        <f t="shared" si="689"/>
        <v>0</v>
      </c>
      <c r="U7312" s="3">
        <f t="shared" si="690"/>
        <v>0</v>
      </c>
    </row>
    <row r="7313" spans="1:21" ht="12.75" customHeight="1" x14ac:dyDescent="0.2">
      <c r="A7313" s="15" t="s">
        <v>95</v>
      </c>
      <c r="B7313" s="16" t="s">
        <v>96</v>
      </c>
      <c r="C7313" s="8">
        <v>70883521</v>
      </c>
      <c r="D7313" s="6" t="s">
        <v>7417</v>
      </c>
      <c r="E7313" s="16" t="s">
        <v>7440</v>
      </c>
      <c r="F7313" s="15">
        <v>191985688</v>
      </c>
      <c r="G7313" s="5" t="s">
        <v>105</v>
      </c>
      <c r="H7313" s="6" t="s">
        <v>29</v>
      </c>
      <c r="I7313" s="6" t="s">
        <v>7469</v>
      </c>
      <c r="J7313" s="6" t="s">
        <v>7470</v>
      </c>
      <c r="K7313" s="6" t="s">
        <v>341</v>
      </c>
      <c r="L7313" s="6" t="s">
        <v>631</v>
      </c>
      <c r="M7313" s="16" t="s">
        <v>635</v>
      </c>
      <c r="N7313" s="8" t="s">
        <v>35</v>
      </c>
      <c r="O7313" s="7">
        <v>4</v>
      </c>
      <c r="P7313" s="3">
        <f t="shared" si="685"/>
        <v>0</v>
      </c>
      <c r="Q7313" s="3">
        <f t="shared" si="686"/>
        <v>0</v>
      </c>
      <c r="R7313" s="3">
        <f t="shared" si="687"/>
        <v>0</v>
      </c>
      <c r="S7313" s="3">
        <f t="shared" si="688"/>
        <v>1</v>
      </c>
      <c r="T7313" s="3">
        <f t="shared" si="689"/>
        <v>0</v>
      </c>
      <c r="U7313" s="3">
        <f t="shared" si="690"/>
        <v>0</v>
      </c>
    </row>
    <row r="7314" spans="1:21" ht="12.75" customHeight="1" x14ac:dyDescent="0.2">
      <c r="A7314" s="15" t="s">
        <v>95</v>
      </c>
      <c r="B7314" s="16" t="s">
        <v>96</v>
      </c>
      <c r="C7314" s="8">
        <v>70883521</v>
      </c>
      <c r="D7314" s="6" t="s">
        <v>7417</v>
      </c>
      <c r="E7314" s="16" t="s">
        <v>7440</v>
      </c>
      <c r="F7314" s="15">
        <v>191985803</v>
      </c>
      <c r="G7314" s="5" t="s">
        <v>105</v>
      </c>
      <c r="H7314" s="6" t="s">
        <v>29</v>
      </c>
      <c r="I7314" s="6" t="s">
        <v>7471</v>
      </c>
      <c r="J7314" s="6" t="s">
        <v>7472</v>
      </c>
      <c r="K7314" s="6" t="s">
        <v>341</v>
      </c>
      <c r="L7314" s="6" t="s">
        <v>631</v>
      </c>
      <c r="M7314" s="16" t="s">
        <v>635</v>
      </c>
      <c r="N7314" s="8" t="s">
        <v>35</v>
      </c>
      <c r="O7314" s="7">
        <v>4</v>
      </c>
      <c r="P7314" s="3">
        <f t="shared" si="685"/>
        <v>0</v>
      </c>
      <c r="Q7314" s="3">
        <f t="shared" si="686"/>
        <v>0</v>
      </c>
      <c r="R7314" s="3">
        <f t="shared" si="687"/>
        <v>0</v>
      </c>
      <c r="S7314" s="3">
        <f t="shared" si="688"/>
        <v>1</v>
      </c>
      <c r="T7314" s="3">
        <f t="shared" si="689"/>
        <v>0</v>
      </c>
      <c r="U7314" s="3">
        <f t="shared" si="690"/>
        <v>0</v>
      </c>
    </row>
    <row r="7315" spans="1:21" ht="12.75" customHeight="1" x14ac:dyDescent="0.2">
      <c r="A7315" s="15" t="s">
        <v>95</v>
      </c>
      <c r="B7315" s="16" t="s">
        <v>96</v>
      </c>
      <c r="C7315" s="8">
        <v>70883521</v>
      </c>
      <c r="D7315" s="6" t="s">
        <v>7417</v>
      </c>
      <c r="E7315" s="16" t="s">
        <v>7473</v>
      </c>
      <c r="F7315" s="15">
        <v>191985836</v>
      </c>
      <c r="G7315" s="5" t="s">
        <v>105</v>
      </c>
      <c r="H7315" s="6" t="s">
        <v>29</v>
      </c>
      <c r="I7315" s="6" t="s">
        <v>7474</v>
      </c>
      <c r="J7315" s="6" t="s">
        <v>7475</v>
      </c>
      <c r="K7315" s="6" t="s">
        <v>341</v>
      </c>
      <c r="L7315" s="6" t="s">
        <v>631</v>
      </c>
      <c r="M7315" s="16" t="s">
        <v>635</v>
      </c>
      <c r="N7315" s="8" t="s">
        <v>35</v>
      </c>
      <c r="O7315" s="7">
        <v>4</v>
      </c>
      <c r="P7315" s="3">
        <f t="shared" si="685"/>
        <v>0</v>
      </c>
      <c r="Q7315" s="3">
        <f t="shared" si="686"/>
        <v>0</v>
      </c>
      <c r="R7315" s="3">
        <f t="shared" si="687"/>
        <v>0</v>
      </c>
      <c r="S7315" s="3">
        <f t="shared" si="688"/>
        <v>1</v>
      </c>
      <c r="T7315" s="3">
        <f t="shared" si="689"/>
        <v>0</v>
      </c>
      <c r="U7315" s="3">
        <f t="shared" si="690"/>
        <v>0</v>
      </c>
    </row>
    <row r="7316" spans="1:21" ht="12.75" customHeight="1" x14ac:dyDescent="0.2">
      <c r="A7316" s="15" t="s">
        <v>95</v>
      </c>
      <c r="B7316" s="16" t="s">
        <v>96</v>
      </c>
      <c r="C7316" s="8">
        <v>70883521</v>
      </c>
      <c r="D7316" s="6" t="s">
        <v>7417</v>
      </c>
      <c r="E7316" s="16" t="s">
        <v>7473</v>
      </c>
      <c r="F7316" s="15">
        <v>191985848</v>
      </c>
      <c r="G7316" s="5" t="s">
        <v>105</v>
      </c>
      <c r="H7316" s="6" t="s">
        <v>29</v>
      </c>
      <c r="I7316" s="6" t="s">
        <v>7476</v>
      </c>
      <c r="J7316" s="6" t="s">
        <v>7477</v>
      </c>
      <c r="K7316" s="6" t="s">
        <v>341</v>
      </c>
      <c r="L7316" s="6" t="s">
        <v>631</v>
      </c>
      <c r="M7316" s="16" t="s">
        <v>1086</v>
      </c>
      <c r="N7316" s="8" t="s">
        <v>35</v>
      </c>
      <c r="O7316" s="7">
        <v>4</v>
      </c>
      <c r="P7316" s="3">
        <f t="shared" si="685"/>
        <v>0</v>
      </c>
      <c r="Q7316" s="3">
        <f t="shared" si="686"/>
        <v>0</v>
      </c>
      <c r="R7316" s="3">
        <f t="shared" si="687"/>
        <v>0</v>
      </c>
      <c r="S7316" s="3">
        <f t="shared" si="688"/>
        <v>1</v>
      </c>
      <c r="T7316" s="3">
        <f t="shared" si="689"/>
        <v>0</v>
      </c>
      <c r="U7316" s="3">
        <f t="shared" si="690"/>
        <v>0</v>
      </c>
    </row>
    <row r="7317" spans="1:21" ht="12.75" customHeight="1" x14ac:dyDescent="0.2">
      <c r="A7317" s="15" t="s">
        <v>95</v>
      </c>
      <c r="B7317" s="16" t="s">
        <v>96</v>
      </c>
      <c r="C7317" s="8">
        <v>70883521</v>
      </c>
      <c r="D7317" s="6" t="s">
        <v>7417</v>
      </c>
      <c r="E7317" s="16" t="s">
        <v>7473</v>
      </c>
      <c r="F7317" s="15">
        <v>191985850</v>
      </c>
      <c r="G7317" s="5" t="s">
        <v>105</v>
      </c>
      <c r="H7317" s="6" t="s">
        <v>29</v>
      </c>
      <c r="I7317" s="6" t="s">
        <v>7478</v>
      </c>
      <c r="J7317" s="6" t="s">
        <v>7479</v>
      </c>
      <c r="K7317" s="6" t="s">
        <v>341</v>
      </c>
      <c r="L7317" s="6" t="s">
        <v>631</v>
      </c>
      <c r="M7317" s="16" t="s">
        <v>635</v>
      </c>
      <c r="N7317" s="8" t="s">
        <v>35</v>
      </c>
      <c r="O7317" s="7">
        <v>4</v>
      </c>
      <c r="P7317" s="3">
        <f t="shared" si="685"/>
        <v>0</v>
      </c>
      <c r="Q7317" s="3">
        <f t="shared" si="686"/>
        <v>0</v>
      </c>
      <c r="R7317" s="3">
        <f t="shared" si="687"/>
        <v>0</v>
      </c>
      <c r="S7317" s="3">
        <f t="shared" si="688"/>
        <v>1</v>
      </c>
      <c r="T7317" s="3">
        <f t="shared" si="689"/>
        <v>0</v>
      </c>
      <c r="U7317" s="3">
        <f t="shared" si="690"/>
        <v>0</v>
      </c>
    </row>
    <row r="7318" spans="1:21" ht="12.75" customHeight="1" x14ac:dyDescent="0.2">
      <c r="A7318" s="15" t="s">
        <v>95</v>
      </c>
      <c r="B7318" s="16" t="s">
        <v>96</v>
      </c>
      <c r="C7318" s="8">
        <v>70883521</v>
      </c>
      <c r="D7318" s="6" t="s">
        <v>7417</v>
      </c>
      <c r="E7318" s="16" t="s">
        <v>7473</v>
      </c>
      <c r="F7318" s="15">
        <v>191985852</v>
      </c>
      <c r="G7318" s="5" t="s">
        <v>105</v>
      </c>
      <c r="H7318" s="6" t="s">
        <v>29</v>
      </c>
      <c r="I7318" s="6" t="s">
        <v>7480</v>
      </c>
      <c r="J7318" s="6" t="s">
        <v>7481</v>
      </c>
      <c r="K7318" s="6" t="s">
        <v>341</v>
      </c>
      <c r="L7318" s="6" t="s">
        <v>631</v>
      </c>
      <c r="M7318" s="16" t="s">
        <v>635</v>
      </c>
      <c r="N7318" s="8" t="s">
        <v>35</v>
      </c>
      <c r="O7318" s="7">
        <v>4</v>
      </c>
      <c r="P7318" s="3">
        <f t="shared" si="685"/>
        <v>0</v>
      </c>
      <c r="Q7318" s="3">
        <f t="shared" si="686"/>
        <v>0</v>
      </c>
      <c r="R7318" s="3">
        <f t="shared" si="687"/>
        <v>0</v>
      </c>
      <c r="S7318" s="3">
        <f t="shared" si="688"/>
        <v>1</v>
      </c>
      <c r="T7318" s="3">
        <f t="shared" si="689"/>
        <v>0</v>
      </c>
      <c r="U7318" s="3">
        <f t="shared" si="690"/>
        <v>0</v>
      </c>
    </row>
    <row r="7319" spans="1:21" ht="12.75" customHeight="1" x14ac:dyDescent="0.2">
      <c r="A7319" s="15" t="s">
        <v>95</v>
      </c>
      <c r="B7319" s="16" t="s">
        <v>96</v>
      </c>
      <c r="C7319" s="8">
        <v>70883521</v>
      </c>
      <c r="D7319" s="6" t="s">
        <v>7417</v>
      </c>
      <c r="E7319" s="16" t="s">
        <v>7473</v>
      </c>
      <c r="F7319" s="15">
        <v>191906616</v>
      </c>
      <c r="G7319" s="5" t="s">
        <v>105</v>
      </c>
      <c r="H7319" s="6" t="s">
        <v>52</v>
      </c>
      <c r="I7319" s="6" t="s">
        <v>7482</v>
      </c>
      <c r="J7319" s="6" t="s">
        <v>7483</v>
      </c>
      <c r="K7319" s="6" t="s">
        <v>341</v>
      </c>
      <c r="L7319" s="6" t="s">
        <v>631</v>
      </c>
      <c r="M7319" s="16" t="s">
        <v>635</v>
      </c>
      <c r="N7319" s="8" t="s">
        <v>35</v>
      </c>
      <c r="O7319" s="7">
        <v>5</v>
      </c>
      <c r="P7319" s="3">
        <f t="shared" si="685"/>
        <v>0</v>
      </c>
      <c r="Q7319" s="3">
        <f t="shared" si="686"/>
        <v>0</v>
      </c>
      <c r="R7319" s="3">
        <f t="shared" si="687"/>
        <v>0</v>
      </c>
      <c r="S7319" s="3">
        <f t="shared" si="688"/>
        <v>0</v>
      </c>
      <c r="T7319" s="3">
        <f t="shared" si="689"/>
        <v>1</v>
      </c>
      <c r="U7319" s="3">
        <f t="shared" si="690"/>
        <v>0</v>
      </c>
    </row>
    <row r="7320" spans="1:21" ht="12.75" customHeight="1" x14ac:dyDescent="0.2">
      <c r="A7320" s="15" t="s">
        <v>95</v>
      </c>
      <c r="B7320" s="16" t="s">
        <v>96</v>
      </c>
      <c r="C7320" s="8">
        <v>70883521</v>
      </c>
      <c r="D7320" s="6" t="s">
        <v>7417</v>
      </c>
      <c r="E7320" s="16" t="s">
        <v>7473</v>
      </c>
      <c r="F7320" s="15">
        <v>191985838</v>
      </c>
      <c r="G7320" s="5" t="s">
        <v>105</v>
      </c>
      <c r="H7320" s="6" t="s">
        <v>29</v>
      </c>
      <c r="I7320" s="6" t="s">
        <v>7474</v>
      </c>
      <c r="J7320" s="6" t="s">
        <v>7484</v>
      </c>
      <c r="K7320" s="6" t="s">
        <v>341</v>
      </c>
      <c r="L7320" s="6" t="s">
        <v>631</v>
      </c>
      <c r="M7320" s="16" t="s">
        <v>635</v>
      </c>
      <c r="N7320" s="8" t="s">
        <v>35</v>
      </c>
      <c r="O7320" s="7">
        <v>5</v>
      </c>
      <c r="P7320" s="3">
        <f t="shared" si="685"/>
        <v>0</v>
      </c>
      <c r="Q7320" s="3">
        <f t="shared" si="686"/>
        <v>0</v>
      </c>
      <c r="R7320" s="3">
        <f t="shared" si="687"/>
        <v>0</v>
      </c>
      <c r="S7320" s="3">
        <f t="shared" si="688"/>
        <v>0</v>
      </c>
      <c r="T7320" s="3">
        <f t="shared" si="689"/>
        <v>1</v>
      </c>
      <c r="U7320" s="3">
        <f t="shared" si="690"/>
        <v>0</v>
      </c>
    </row>
    <row r="7321" spans="1:21" ht="12.75" customHeight="1" x14ac:dyDescent="0.2">
      <c r="A7321" s="15" t="s">
        <v>95</v>
      </c>
      <c r="B7321" s="16" t="s">
        <v>96</v>
      </c>
      <c r="C7321" s="8">
        <v>70883521</v>
      </c>
      <c r="D7321" s="6" t="s">
        <v>7417</v>
      </c>
      <c r="E7321" s="16" t="s">
        <v>7473</v>
      </c>
      <c r="F7321" s="15">
        <v>191906617</v>
      </c>
      <c r="G7321" s="5" t="s">
        <v>105</v>
      </c>
      <c r="H7321" s="6" t="s">
        <v>52</v>
      </c>
      <c r="I7321" s="6" t="s">
        <v>7474</v>
      </c>
      <c r="J7321" s="6" t="s">
        <v>7500</v>
      </c>
      <c r="K7321" s="6" t="s">
        <v>341</v>
      </c>
      <c r="L7321" s="6" t="s">
        <v>2996</v>
      </c>
      <c r="M7321" s="16" t="s">
        <v>2997</v>
      </c>
      <c r="N7321" s="8" t="s">
        <v>35</v>
      </c>
      <c r="O7321" s="7">
        <v>4</v>
      </c>
      <c r="P7321" s="3">
        <f t="shared" si="685"/>
        <v>0</v>
      </c>
      <c r="Q7321" s="3">
        <f t="shared" si="686"/>
        <v>0</v>
      </c>
      <c r="R7321" s="3">
        <f t="shared" si="687"/>
        <v>0</v>
      </c>
      <c r="S7321" s="3">
        <f t="shared" si="688"/>
        <v>1</v>
      </c>
      <c r="T7321" s="3">
        <f t="shared" si="689"/>
        <v>0</v>
      </c>
      <c r="U7321" s="3">
        <f t="shared" si="690"/>
        <v>0</v>
      </c>
    </row>
    <row r="7322" spans="1:21" ht="12.75" customHeight="1" x14ac:dyDescent="0.2">
      <c r="A7322" s="15" t="s">
        <v>95</v>
      </c>
      <c r="B7322" s="16" t="s">
        <v>96</v>
      </c>
      <c r="C7322" s="8">
        <v>70883521</v>
      </c>
      <c r="D7322" s="6" t="s">
        <v>7417</v>
      </c>
      <c r="E7322" s="16" t="s">
        <v>7473</v>
      </c>
      <c r="F7322" s="15">
        <v>191985823</v>
      </c>
      <c r="G7322" s="5" t="s">
        <v>105</v>
      </c>
      <c r="H7322" s="6" t="s">
        <v>29</v>
      </c>
      <c r="I7322" s="6" t="s">
        <v>7501</v>
      </c>
      <c r="J7322" s="6" t="s">
        <v>7502</v>
      </c>
      <c r="K7322" s="6" t="s">
        <v>341</v>
      </c>
      <c r="L7322" s="6" t="s">
        <v>2996</v>
      </c>
      <c r="M7322" s="16" t="s">
        <v>2997</v>
      </c>
      <c r="N7322" s="8" t="s">
        <v>35</v>
      </c>
      <c r="O7322" s="7">
        <v>4</v>
      </c>
      <c r="P7322" s="3">
        <f t="shared" si="685"/>
        <v>0</v>
      </c>
      <c r="Q7322" s="3">
        <f t="shared" si="686"/>
        <v>0</v>
      </c>
      <c r="R7322" s="3">
        <f t="shared" si="687"/>
        <v>0</v>
      </c>
      <c r="S7322" s="3">
        <f t="shared" si="688"/>
        <v>1</v>
      </c>
      <c r="T7322" s="3">
        <f t="shared" si="689"/>
        <v>0</v>
      </c>
      <c r="U7322" s="3">
        <f t="shared" si="690"/>
        <v>0</v>
      </c>
    </row>
    <row r="7323" spans="1:21" ht="12.75" customHeight="1" x14ac:dyDescent="0.2">
      <c r="A7323" s="15" t="s">
        <v>95</v>
      </c>
      <c r="B7323" s="16" t="s">
        <v>96</v>
      </c>
      <c r="C7323" s="8">
        <v>70883521</v>
      </c>
      <c r="D7323" s="6" t="s">
        <v>7417</v>
      </c>
      <c r="E7323" s="16" t="s">
        <v>7473</v>
      </c>
      <c r="F7323" s="15">
        <v>191985846</v>
      </c>
      <c r="G7323" s="5" t="s">
        <v>105</v>
      </c>
      <c r="H7323" s="6" t="s">
        <v>29</v>
      </c>
      <c r="I7323" s="6" t="s">
        <v>7503</v>
      </c>
      <c r="J7323" s="6" t="s">
        <v>7504</v>
      </c>
      <c r="K7323" s="6" t="s">
        <v>341</v>
      </c>
      <c r="L7323" s="6" t="s">
        <v>2996</v>
      </c>
      <c r="M7323" s="16" t="s">
        <v>2997</v>
      </c>
      <c r="N7323" s="8" t="s">
        <v>35</v>
      </c>
      <c r="O7323" s="7">
        <v>4</v>
      </c>
      <c r="P7323" s="3">
        <f t="shared" si="685"/>
        <v>0</v>
      </c>
      <c r="Q7323" s="3">
        <f t="shared" si="686"/>
        <v>0</v>
      </c>
      <c r="R7323" s="3">
        <f t="shared" si="687"/>
        <v>0</v>
      </c>
      <c r="S7323" s="3">
        <f t="shared" si="688"/>
        <v>1</v>
      </c>
      <c r="T7323" s="3">
        <f t="shared" si="689"/>
        <v>0</v>
      </c>
      <c r="U7323" s="3">
        <f t="shared" si="690"/>
        <v>0</v>
      </c>
    </row>
    <row r="7324" spans="1:21" ht="12.75" customHeight="1" x14ac:dyDescent="0.2">
      <c r="A7324" s="15" t="s">
        <v>95</v>
      </c>
      <c r="B7324" s="16" t="s">
        <v>96</v>
      </c>
      <c r="C7324" s="8">
        <v>70883521</v>
      </c>
      <c r="D7324" s="6" t="s">
        <v>7417</v>
      </c>
      <c r="E7324" s="16" t="s">
        <v>7440</v>
      </c>
      <c r="F7324" s="15">
        <v>191961225</v>
      </c>
      <c r="G7324" s="5" t="s">
        <v>105</v>
      </c>
      <c r="H7324" s="6" t="s">
        <v>29</v>
      </c>
      <c r="I7324" s="6" t="s">
        <v>7498</v>
      </c>
      <c r="J7324" s="6" t="s">
        <v>7499</v>
      </c>
      <c r="K7324" s="6" t="s">
        <v>341</v>
      </c>
      <c r="L7324" s="6" t="s">
        <v>350</v>
      </c>
      <c r="M7324" s="16" t="s">
        <v>351</v>
      </c>
      <c r="N7324" s="8" t="s">
        <v>35</v>
      </c>
      <c r="O7324" s="7">
        <v>5</v>
      </c>
      <c r="P7324" s="3">
        <f t="shared" si="685"/>
        <v>0</v>
      </c>
      <c r="Q7324" s="3">
        <f t="shared" si="686"/>
        <v>0</v>
      </c>
      <c r="R7324" s="3">
        <f t="shared" si="687"/>
        <v>0</v>
      </c>
      <c r="S7324" s="3">
        <f t="shared" si="688"/>
        <v>0</v>
      </c>
      <c r="T7324" s="3">
        <f t="shared" si="689"/>
        <v>1</v>
      </c>
      <c r="U7324" s="3">
        <f t="shared" si="690"/>
        <v>0</v>
      </c>
    </row>
    <row r="7325" spans="1:21" ht="12.75" customHeight="1" x14ac:dyDescent="0.2">
      <c r="A7325" s="15" t="s">
        <v>95</v>
      </c>
      <c r="B7325" s="16" t="s">
        <v>96</v>
      </c>
      <c r="C7325" s="8">
        <v>70883521</v>
      </c>
      <c r="D7325" s="6" t="s">
        <v>7417</v>
      </c>
      <c r="E7325" s="16" t="s">
        <v>7440</v>
      </c>
      <c r="F7325" s="15">
        <v>191985741</v>
      </c>
      <c r="G7325" s="5" t="s">
        <v>167</v>
      </c>
      <c r="H7325" s="6" t="s">
        <v>29</v>
      </c>
      <c r="I7325" s="6" t="s">
        <v>7496</v>
      </c>
      <c r="J7325" s="6" t="s">
        <v>7497</v>
      </c>
      <c r="K7325" s="6" t="s">
        <v>341</v>
      </c>
      <c r="L7325" s="6" t="s">
        <v>346</v>
      </c>
      <c r="M7325" s="16" t="s">
        <v>347</v>
      </c>
      <c r="N7325" s="8" t="s">
        <v>35</v>
      </c>
      <c r="O7325" s="7">
        <v>3</v>
      </c>
      <c r="P7325" s="3">
        <f t="shared" si="685"/>
        <v>0</v>
      </c>
      <c r="Q7325" s="3">
        <f t="shared" si="686"/>
        <v>0</v>
      </c>
      <c r="R7325" s="3">
        <f t="shared" si="687"/>
        <v>1</v>
      </c>
      <c r="S7325" s="3">
        <f t="shared" si="688"/>
        <v>0</v>
      </c>
      <c r="T7325" s="3">
        <f t="shared" si="689"/>
        <v>0</v>
      </c>
      <c r="U7325" s="3">
        <f t="shared" si="690"/>
        <v>0</v>
      </c>
    </row>
    <row r="7326" spans="1:21" ht="12.75" customHeight="1" x14ac:dyDescent="0.2">
      <c r="A7326" s="15" t="s">
        <v>95</v>
      </c>
      <c r="B7326" s="16" t="s">
        <v>96</v>
      </c>
      <c r="C7326" s="8">
        <v>70883521</v>
      </c>
      <c r="D7326" s="6" t="s">
        <v>7417</v>
      </c>
      <c r="E7326" s="16" t="s">
        <v>7464</v>
      </c>
      <c r="F7326" s="15">
        <v>191986187</v>
      </c>
      <c r="G7326" s="5" t="s">
        <v>67</v>
      </c>
      <c r="H7326" s="6" t="s">
        <v>52</v>
      </c>
      <c r="I7326" s="6" t="s">
        <v>7485</v>
      </c>
      <c r="J7326" s="6" t="s">
        <v>7486</v>
      </c>
      <c r="K7326" s="6" t="s">
        <v>341</v>
      </c>
      <c r="L7326" s="6" t="s">
        <v>1089</v>
      </c>
      <c r="M7326" s="16" t="s">
        <v>1090</v>
      </c>
      <c r="N7326" s="8" t="s">
        <v>35</v>
      </c>
      <c r="O7326" s="7">
        <v>3</v>
      </c>
      <c r="P7326" s="3">
        <f t="shared" si="685"/>
        <v>0</v>
      </c>
      <c r="Q7326" s="3">
        <f t="shared" si="686"/>
        <v>0</v>
      </c>
      <c r="R7326" s="3">
        <f t="shared" si="687"/>
        <v>1</v>
      </c>
      <c r="S7326" s="3">
        <f t="shared" si="688"/>
        <v>0</v>
      </c>
      <c r="T7326" s="3">
        <f t="shared" si="689"/>
        <v>0</v>
      </c>
      <c r="U7326" s="3">
        <f t="shared" si="690"/>
        <v>0</v>
      </c>
    </row>
    <row r="7327" spans="1:21" ht="12.75" customHeight="1" x14ac:dyDescent="0.2">
      <c r="A7327" s="15" t="s">
        <v>95</v>
      </c>
      <c r="B7327" s="16" t="s">
        <v>96</v>
      </c>
      <c r="C7327" s="8">
        <v>70883521</v>
      </c>
      <c r="D7327" s="6" t="s">
        <v>7417</v>
      </c>
      <c r="E7327" s="16" t="s">
        <v>7464</v>
      </c>
      <c r="F7327" s="15">
        <v>191986211</v>
      </c>
      <c r="G7327" s="5" t="s">
        <v>105</v>
      </c>
      <c r="H7327" s="6" t="s">
        <v>29</v>
      </c>
      <c r="I7327" s="6" t="s">
        <v>4465</v>
      </c>
      <c r="J7327" s="6" t="s">
        <v>7487</v>
      </c>
      <c r="K7327" s="6" t="s">
        <v>341</v>
      </c>
      <c r="L7327" s="6" t="s">
        <v>1089</v>
      </c>
      <c r="M7327" s="16" t="s">
        <v>1090</v>
      </c>
      <c r="N7327" s="8" t="s">
        <v>35</v>
      </c>
      <c r="O7327" s="7">
        <v>3</v>
      </c>
      <c r="P7327" s="3">
        <f t="shared" si="685"/>
        <v>0</v>
      </c>
      <c r="Q7327" s="3">
        <f t="shared" si="686"/>
        <v>0</v>
      </c>
      <c r="R7327" s="3">
        <f t="shared" si="687"/>
        <v>1</v>
      </c>
      <c r="S7327" s="3">
        <f t="shared" si="688"/>
        <v>0</v>
      </c>
      <c r="T7327" s="3">
        <f t="shared" si="689"/>
        <v>0</v>
      </c>
      <c r="U7327" s="3">
        <f t="shared" si="690"/>
        <v>0</v>
      </c>
    </row>
    <row r="7328" spans="1:21" ht="12.75" customHeight="1" x14ac:dyDescent="0.2">
      <c r="A7328" s="15" t="s">
        <v>95</v>
      </c>
      <c r="B7328" s="16" t="s">
        <v>96</v>
      </c>
      <c r="C7328" s="8">
        <v>70883521</v>
      </c>
      <c r="D7328" s="6" t="s">
        <v>7417</v>
      </c>
      <c r="E7328" s="16" t="s">
        <v>7464</v>
      </c>
      <c r="F7328" s="15">
        <v>191986217</v>
      </c>
      <c r="G7328" s="5" t="s">
        <v>67</v>
      </c>
      <c r="H7328" s="6" t="s">
        <v>52</v>
      </c>
      <c r="I7328" s="6" t="s">
        <v>7488</v>
      </c>
      <c r="J7328" s="6" t="s">
        <v>7489</v>
      </c>
      <c r="K7328" s="6" t="s">
        <v>341</v>
      </c>
      <c r="L7328" s="6" t="s">
        <v>1089</v>
      </c>
      <c r="M7328" s="16" t="s">
        <v>1090</v>
      </c>
      <c r="N7328" s="8" t="s">
        <v>35</v>
      </c>
      <c r="O7328" s="7">
        <v>3</v>
      </c>
      <c r="P7328" s="3">
        <f t="shared" si="685"/>
        <v>0</v>
      </c>
      <c r="Q7328" s="3">
        <f t="shared" si="686"/>
        <v>0</v>
      </c>
      <c r="R7328" s="3">
        <f t="shared" si="687"/>
        <v>1</v>
      </c>
      <c r="S7328" s="3">
        <f t="shared" si="688"/>
        <v>0</v>
      </c>
      <c r="T7328" s="3">
        <f t="shared" si="689"/>
        <v>0</v>
      </c>
      <c r="U7328" s="3">
        <f t="shared" si="690"/>
        <v>0</v>
      </c>
    </row>
    <row r="7329" spans="1:21" ht="12.75" customHeight="1" x14ac:dyDescent="0.2">
      <c r="A7329" s="15" t="s">
        <v>95</v>
      </c>
      <c r="B7329" s="16" t="s">
        <v>96</v>
      </c>
      <c r="C7329" s="8">
        <v>70883521</v>
      </c>
      <c r="D7329" s="6" t="s">
        <v>7417</v>
      </c>
      <c r="E7329" s="16" t="s">
        <v>7464</v>
      </c>
      <c r="F7329" s="15">
        <v>191986235</v>
      </c>
      <c r="G7329" s="5" t="s">
        <v>105</v>
      </c>
      <c r="H7329" s="6" t="s">
        <v>52</v>
      </c>
      <c r="I7329" s="6" t="s">
        <v>7490</v>
      </c>
      <c r="J7329" s="6" t="s">
        <v>7491</v>
      </c>
      <c r="K7329" s="6" t="s">
        <v>341</v>
      </c>
      <c r="L7329" s="6" t="s">
        <v>1089</v>
      </c>
      <c r="M7329" s="16" t="s">
        <v>2251</v>
      </c>
      <c r="N7329" s="8" t="s">
        <v>35</v>
      </c>
      <c r="O7329" s="7">
        <v>4</v>
      </c>
      <c r="P7329" s="3">
        <f t="shared" si="685"/>
        <v>0</v>
      </c>
      <c r="Q7329" s="3">
        <f t="shared" si="686"/>
        <v>0</v>
      </c>
      <c r="R7329" s="3">
        <f t="shared" si="687"/>
        <v>0</v>
      </c>
      <c r="S7329" s="3">
        <f t="shared" si="688"/>
        <v>1</v>
      </c>
      <c r="T7329" s="3">
        <f t="shared" si="689"/>
        <v>0</v>
      </c>
      <c r="U7329" s="3">
        <f t="shared" si="690"/>
        <v>0</v>
      </c>
    </row>
    <row r="7330" spans="1:21" ht="12.75" customHeight="1" x14ac:dyDescent="0.2">
      <c r="A7330" s="15" t="s">
        <v>95</v>
      </c>
      <c r="B7330" s="16" t="s">
        <v>96</v>
      </c>
      <c r="C7330" s="8">
        <v>70883521</v>
      </c>
      <c r="D7330" s="6" t="s">
        <v>7417</v>
      </c>
      <c r="E7330" s="16" t="s">
        <v>7464</v>
      </c>
      <c r="F7330" s="15">
        <v>191986192</v>
      </c>
      <c r="G7330" s="5" t="s">
        <v>67</v>
      </c>
      <c r="H7330" s="6" t="s">
        <v>29</v>
      </c>
      <c r="I7330" s="6" t="s">
        <v>7492</v>
      </c>
      <c r="J7330" s="6" t="s">
        <v>7493</v>
      </c>
      <c r="K7330" s="6" t="s">
        <v>341</v>
      </c>
      <c r="L7330" s="6" t="s">
        <v>1089</v>
      </c>
      <c r="M7330" s="16" t="s">
        <v>2251</v>
      </c>
      <c r="N7330" s="8" t="s">
        <v>35</v>
      </c>
      <c r="O7330" s="7">
        <v>5</v>
      </c>
      <c r="P7330" s="3">
        <f t="shared" si="685"/>
        <v>0</v>
      </c>
      <c r="Q7330" s="3">
        <f t="shared" si="686"/>
        <v>0</v>
      </c>
      <c r="R7330" s="3">
        <f t="shared" si="687"/>
        <v>0</v>
      </c>
      <c r="S7330" s="3">
        <f t="shared" si="688"/>
        <v>0</v>
      </c>
      <c r="T7330" s="3">
        <f t="shared" si="689"/>
        <v>1</v>
      </c>
      <c r="U7330" s="3">
        <f t="shared" si="690"/>
        <v>0</v>
      </c>
    </row>
    <row r="7331" spans="1:21" ht="12.75" customHeight="1" x14ac:dyDescent="0.2">
      <c r="A7331" s="15" t="s">
        <v>95</v>
      </c>
      <c r="B7331" s="16" t="s">
        <v>96</v>
      </c>
      <c r="C7331" s="8">
        <v>70883521</v>
      </c>
      <c r="D7331" s="6" t="s">
        <v>7417</v>
      </c>
      <c r="E7331" s="16" t="s">
        <v>7464</v>
      </c>
      <c r="F7331" s="15">
        <v>191986239</v>
      </c>
      <c r="G7331" s="5" t="s">
        <v>67</v>
      </c>
      <c r="H7331" s="6" t="s">
        <v>52</v>
      </c>
      <c r="I7331" s="6" t="s">
        <v>7494</v>
      </c>
      <c r="J7331" s="6" t="s">
        <v>7495</v>
      </c>
      <c r="K7331" s="6" t="s">
        <v>341</v>
      </c>
      <c r="L7331" s="6" t="s">
        <v>1089</v>
      </c>
      <c r="M7331" s="16" t="s">
        <v>1090</v>
      </c>
      <c r="N7331" s="8" t="s">
        <v>35</v>
      </c>
      <c r="O7331" s="7">
        <v>5</v>
      </c>
      <c r="P7331" s="3">
        <f t="shared" si="685"/>
        <v>0</v>
      </c>
      <c r="Q7331" s="3">
        <f t="shared" si="686"/>
        <v>0</v>
      </c>
      <c r="R7331" s="3">
        <f t="shared" si="687"/>
        <v>0</v>
      </c>
      <c r="S7331" s="3">
        <f t="shared" si="688"/>
        <v>0</v>
      </c>
      <c r="T7331" s="3">
        <f t="shared" si="689"/>
        <v>1</v>
      </c>
      <c r="U7331" s="3">
        <f t="shared" si="690"/>
        <v>0</v>
      </c>
    </row>
    <row r="7332" spans="1:21" ht="12.75" customHeight="1" x14ac:dyDescent="0.2">
      <c r="A7332" s="15" t="s">
        <v>95</v>
      </c>
      <c r="B7332" s="16" t="s">
        <v>96</v>
      </c>
      <c r="C7332" s="8">
        <v>70883521</v>
      </c>
      <c r="D7332" s="6" t="s">
        <v>7417</v>
      </c>
      <c r="E7332" s="16" t="s">
        <v>7473</v>
      </c>
      <c r="F7332" s="15">
        <v>191906615</v>
      </c>
      <c r="G7332" s="5" t="s">
        <v>105</v>
      </c>
      <c r="H7332" s="6" t="s">
        <v>52</v>
      </c>
      <c r="I7332" s="6" t="s">
        <v>7507</v>
      </c>
      <c r="J7332" s="6" t="s">
        <v>7508</v>
      </c>
      <c r="K7332" s="6" t="s">
        <v>102</v>
      </c>
      <c r="L7332" s="6" t="s">
        <v>103</v>
      </c>
      <c r="M7332" s="16" t="s">
        <v>111</v>
      </c>
      <c r="N7332" s="8" t="s">
        <v>35</v>
      </c>
      <c r="O7332" s="7">
        <v>5</v>
      </c>
      <c r="P7332" s="3">
        <f t="shared" si="685"/>
        <v>0</v>
      </c>
      <c r="Q7332" s="3">
        <f t="shared" si="686"/>
        <v>0</v>
      </c>
      <c r="R7332" s="3">
        <f t="shared" si="687"/>
        <v>0</v>
      </c>
      <c r="S7332" s="3">
        <f t="shared" si="688"/>
        <v>0</v>
      </c>
      <c r="T7332" s="3">
        <f t="shared" si="689"/>
        <v>1</v>
      </c>
      <c r="U7332" s="3">
        <f t="shared" si="690"/>
        <v>0</v>
      </c>
    </row>
    <row r="7333" spans="1:21" ht="12.75" customHeight="1" x14ac:dyDescent="0.2">
      <c r="A7333" s="15" t="s">
        <v>95</v>
      </c>
      <c r="B7333" s="16" t="s">
        <v>96</v>
      </c>
      <c r="C7333" s="8">
        <v>70883521</v>
      </c>
      <c r="D7333" s="6" t="s">
        <v>7417</v>
      </c>
      <c r="E7333" s="16" t="s">
        <v>7473</v>
      </c>
      <c r="F7333" s="15">
        <v>191906640</v>
      </c>
      <c r="G7333" s="5" t="s">
        <v>105</v>
      </c>
      <c r="H7333" s="6" t="s">
        <v>52</v>
      </c>
      <c r="I7333" s="6" t="s">
        <v>7509</v>
      </c>
      <c r="J7333" s="6" t="s">
        <v>7510</v>
      </c>
      <c r="K7333" s="6" t="s">
        <v>102</v>
      </c>
      <c r="L7333" s="6" t="s">
        <v>103</v>
      </c>
      <c r="M7333" s="16" t="s">
        <v>116</v>
      </c>
      <c r="N7333" s="8" t="s">
        <v>35</v>
      </c>
      <c r="O7333" s="7">
        <v>5</v>
      </c>
      <c r="P7333" s="3">
        <f t="shared" si="685"/>
        <v>0</v>
      </c>
      <c r="Q7333" s="3">
        <f t="shared" si="686"/>
        <v>0</v>
      </c>
      <c r="R7333" s="3">
        <f t="shared" si="687"/>
        <v>0</v>
      </c>
      <c r="S7333" s="3">
        <f t="shared" si="688"/>
        <v>0</v>
      </c>
      <c r="T7333" s="3">
        <f t="shared" si="689"/>
        <v>1</v>
      </c>
      <c r="U7333" s="3">
        <f t="shared" si="690"/>
        <v>0</v>
      </c>
    </row>
    <row r="7334" spans="1:21" ht="12.75" customHeight="1" x14ac:dyDescent="0.2">
      <c r="A7334" s="15" t="s">
        <v>95</v>
      </c>
      <c r="B7334" s="16" t="s">
        <v>96</v>
      </c>
      <c r="C7334" s="8">
        <v>70883521</v>
      </c>
      <c r="D7334" s="6" t="s">
        <v>7417</v>
      </c>
      <c r="E7334" s="16" t="s">
        <v>7464</v>
      </c>
      <c r="F7334" s="15">
        <v>191986230</v>
      </c>
      <c r="G7334" s="5" t="s">
        <v>167</v>
      </c>
      <c r="H7334" s="6" t="s">
        <v>29</v>
      </c>
      <c r="I7334" s="6" t="s">
        <v>7505</v>
      </c>
      <c r="J7334" s="6" t="s">
        <v>7506</v>
      </c>
      <c r="K7334" s="6" t="s">
        <v>102</v>
      </c>
      <c r="L7334" s="6" t="s">
        <v>1880</v>
      </c>
      <c r="M7334" s="16" t="s">
        <v>1881</v>
      </c>
      <c r="N7334" s="8" t="s">
        <v>35</v>
      </c>
      <c r="O7334" s="7">
        <v>5</v>
      </c>
      <c r="P7334" s="3">
        <f t="shared" si="685"/>
        <v>0</v>
      </c>
      <c r="Q7334" s="3">
        <f t="shared" si="686"/>
        <v>0</v>
      </c>
      <c r="R7334" s="3">
        <f t="shared" si="687"/>
        <v>0</v>
      </c>
      <c r="S7334" s="3">
        <f t="shared" si="688"/>
        <v>0</v>
      </c>
      <c r="T7334" s="3">
        <f t="shared" si="689"/>
        <v>1</v>
      </c>
      <c r="U7334" s="3">
        <f t="shared" si="690"/>
        <v>0</v>
      </c>
    </row>
    <row r="7335" spans="1:21" ht="12.75" customHeight="1" x14ac:dyDescent="0.2">
      <c r="A7335" s="82" t="s">
        <v>95</v>
      </c>
      <c r="B7335" s="81" t="s">
        <v>96</v>
      </c>
      <c r="C7335" s="47">
        <v>70883521</v>
      </c>
      <c r="D7335" s="80" t="s">
        <v>7417</v>
      </c>
      <c r="E7335" s="81" t="s">
        <v>13373</v>
      </c>
      <c r="F7335" s="82">
        <v>192072854</v>
      </c>
      <c r="G7335" s="83" t="s">
        <v>67</v>
      </c>
      <c r="H7335" s="80" t="s">
        <v>52</v>
      </c>
      <c r="I7335" s="80" t="s">
        <v>13374</v>
      </c>
      <c r="J7335" s="80" t="s">
        <v>13375</v>
      </c>
      <c r="K7335" s="80" t="s">
        <v>80</v>
      </c>
      <c r="L7335" s="80" t="s">
        <v>81</v>
      </c>
      <c r="M7335" s="81" t="s">
        <v>126</v>
      </c>
      <c r="N7335" s="32" t="s">
        <v>10618</v>
      </c>
      <c r="O7335" s="33">
        <v>3</v>
      </c>
      <c r="P7335" s="3">
        <f t="shared" si="685"/>
        <v>0</v>
      </c>
      <c r="Q7335" s="3">
        <f t="shared" si="686"/>
        <v>0</v>
      </c>
      <c r="R7335" s="3">
        <f t="shared" si="687"/>
        <v>1</v>
      </c>
      <c r="S7335" s="3">
        <f t="shared" si="688"/>
        <v>0</v>
      </c>
      <c r="T7335" s="3">
        <f t="shared" si="689"/>
        <v>0</v>
      </c>
      <c r="U7335" s="3">
        <f t="shared" si="690"/>
        <v>0</v>
      </c>
    </row>
    <row r="7336" spans="1:21" ht="12.75" customHeight="1" x14ac:dyDescent="0.2">
      <c r="A7336" s="82" t="s">
        <v>95</v>
      </c>
      <c r="B7336" s="81" t="s">
        <v>96</v>
      </c>
      <c r="C7336" s="47">
        <v>70883521</v>
      </c>
      <c r="D7336" s="80" t="s">
        <v>7417</v>
      </c>
      <c r="E7336" s="81" t="s">
        <v>7423</v>
      </c>
      <c r="F7336" s="82">
        <v>191986382</v>
      </c>
      <c r="G7336" s="83" t="s">
        <v>122</v>
      </c>
      <c r="H7336" s="80" t="s">
        <v>29</v>
      </c>
      <c r="I7336" s="80" t="s">
        <v>11808</v>
      </c>
      <c r="J7336" s="80" t="s">
        <v>11809</v>
      </c>
      <c r="K7336" s="80" t="s">
        <v>80</v>
      </c>
      <c r="L7336" s="80" t="s">
        <v>383</v>
      </c>
      <c r="M7336" s="81" t="s">
        <v>384</v>
      </c>
      <c r="N7336" s="32" t="s">
        <v>10618</v>
      </c>
      <c r="O7336" s="33">
        <v>5</v>
      </c>
      <c r="P7336" s="3">
        <f t="shared" si="685"/>
        <v>0</v>
      </c>
      <c r="Q7336" s="3">
        <f t="shared" si="686"/>
        <v>0</v>
      </c>
      <c r="R7336" s="3">
        <f t="shared" si="687"/>
        <v>0</v>
      </c>
      <c r="S7336" s="3">
        <f t="shared" si="688"/>
        <v>0</v>
      </c>
      <c r="T7336" s="3">
        <f t="shared" si="689"/>
        <v>1</v>
      </c>
      <c r="U7336" s="3">
        <f t="shared" si="690"/>
        <v>0</v>
      </c>
    </row>
    <row r="7337" spans="1:21" ht="12.75" customHeight="1" x14ac:dyDescent="0.2">
      <c r="A7337" s="82" t="s">
        <v>95</v>
      </c>
      <c r="B7337" s="81" t="s">
        <v>96</v>
      </c>
      <c r="C7337" s="47">
        <v>70883521</v>
      </c>
      <c r="D7337" s="80" t="s">
        <v>7417</v>
      </c>
      <c r="E7337" s="81" t="s">
        <v>7423</v>
      </c>
      <c r="F7337" s="82">
        <v>191986502</v>
      </c>
      <c r="G7337" s="83" t="s">
        <v>67</v>
      </c>
      <c r="H7337" s="80" t="s">
        <v>52</v>
      </c>
      <c r="I7337" s="80" t="s">
        <v>11810</v>
      </c>
      <c r="J7337" s="80" t="s">
        <v>11811</v>
      </c>
      <c r="K7337" s="80" t="s">
        <v>80</v>
      </c>
      <c r="L7337" s="80" t="s">
        <v>383</v>
      </c>
      <c r="M7337" s="81" t="s">
        <v>4795</v>
      </c>
      <c r="N7337" s="32" t="s">
        <v>10618</v>
      </c>
      <c r="O7337" s="33">
        <v>2</v>
      </c>
      <c r="P7337" s="3">
        <f t="shared" si="685"/>
        <v>0</v>
      </c>
      <c r="Q7337" s="3">
        <f t="shared" si="686"/>
        <v>1</v>
      </c>
      <c r="R7337" s="3">
        <f t="shared" si="687"/>
        <v>0</v>
      </c>
      <c r="S7337" s="3">
        <f t="shared" si="688"/>
        <v>0</v>
      </c>
      <c r="T7337" s="3">
        <f t="shared" si="689"/>
        <v>0</v>
      </c>
      <c r="U7337" s="3">
        <f t="shared" si="690"/>
        <v>0</v>
      </c>
    </row>
    <row r="7338" spans="1:21" ht="12.75" customHeight="1" x14ac:dyDescent="0.2">
      <c r="A7338" s="82" t="s">
        <v>95</v>
      </c>
      <c r="B7338" s="81" t="s">
        <v>96</v>
      </c>
      <c r="C7338" s="47">
        <v>70883521</v>
      </c>
      <c r="D7338" s="80" t="s">
        <v>7417</v>
      </c>
      <c r="E7338" s="81" t="s">
        <v>7423</v>
      </c>
      <c r="F7338" s="82">
        <v>192073038</v>
      </c>
      <c r="G7338" s="83" t="s">
        <v>122</v>
      </c>
      <c r="H7338" s="80" t="s">
        <v>29</v>
      </c>
      <c r="I7338" s="80" t="s">
        <v>13378</v>
      </c>
      <c r="J7338" s="80" t="s">
        <v>13379</v>
      </c>
      <c r="K7338" s="80" t="s">
        <v>80</v>
      </c>
      <c r="L7338" s="80" t="s">
        <v>200</v>
      </c>
      <c r="M7338" s="81" t="s">
        <v>5350</v>
      </c>
      <c r="N7338" s="32" t="s">
        <v>10618</v>
      </c>
      <c r="O7338" s="33">
        <v>3</v>
      </c>
      <c r="P7338" s="3">
        <f t="shared" si="685"/>
        <v>0</v>
      </c>
      <c r="Q7338" s="3">
        <f t="shared" si="686"/>
        <v>0</v>
      </c>
      <c r="R7338" s="3">
        <f t="shared" si="687"/>
        <v>1</v>
      </c>
      <c r="S7338" s="3">
        <f t="shared" si="688"/>
        <v>0</v>
      </c>
      <c r="T7338" s="3">
        <f t="shared" si="689"/>
        <v>0</v>
      </c>
      <c r="U7338" s="3">
        <f t="shared" si="690"/>
        <v>0</v>
      </c>
    </row>
    <row r="7339" spans="1:21" ht="12.75" customHeight="1" x14ac:dyDescent="0.2">
      <c r="A7339" s="82" t="s">
        <v>95</v>
      </c>
      <c r="B7339" s="81" t="s">
        <v>96</v>
      </c>
      <c r="C7339" s="47">
        <v>70883521</v>
      </c>
      <c r="D7339" s="80" t="s">
        <v>7417</v>
      </c>
      <c r="E7339" s="81" t="s">
        <v>7423</v>
      </c>
      <c r="F7339" s="82">
        <v>191906068</v>
      </c>
      <c r="G7339" s="83" t="s">
        <v>67</v>
      </c>
      <c r="H7339" s="80" t="s">
        <v>29</v>
      </c>
      <c r="I7339" s="80" t="s">
        <v>11135</v>
      </c>
      <c r="J7339" s="80" t="s">
        <v>11136</v>
      </c>
      <c r="K7339" s="80" t="s">
        <v>315</v>
      </c>
      <c r="L7339" s="80" t="s">
        <v>337</v>
      </c>
      <c r="M7339" s="81" t="s">
        <v>338</v>
      </c>
      <c r="N7339" s="32" t="s">
        <v>10618</v>
      </c>
      <c r="O7339" s="33">
        <v>5</v>
      </c>
      <c r="P7339" s="3">
        <f t="shared" si="685"/>
        <v>0</v>
      </c>
      <c r="Q7339" s="3">
        <f t="shared" si="686"/>
        <v>0</v>
      </c>
      <c r="R7339" s="3">
        <f t="shared" si="687"/>
        <v>0</v>
      </c>
      <c r="S7339" s="3">
        <f t="shared" si="688"/>
        <v>0</v>
      </c>
      <c r="T7339" s="3">
        <f t="shared" si="689"/>
        <v>1</v>
      </c>
      <c r="U7339" s="3">
        <f t="shared" si="690"/>
        <v>0</v>
      </c>
    </row>
    <row r="7340" spans="1:21" ht="12.75" customHeight="1" x14ac:dyDescent="0.2">
      <c r="A7340" s="82" t="s">
        <v>95</v>
      </c>
      <c r="B7340" s="81" t="s">
        <v>96</v>
      </c>
      <c r="C7340" s="47">
        <v>70883521</v>
      </c>
      <c r="D7340" s="80" t="s">
        <v>7417</v>
      </c>
      <c r="E7340" s="81" t="s">
        <v>7473</v>
      </c>
      <c r="F7340" s="82">
        <v>191985822</v>
      </c>
      <c r="G7340" s="83" t="s">
        <v>122</v>
      </c>
      <c r="H7340" s="80" t="s">
        <v>29</v>
      </c>
      <c r="I7340" s="80" t="s">
        <v>11806</v>
      </c>
      <c r="J7340" s="80" t="s">
        <v>11807</v>
      </c>
      <c r="K7340" s="80" t="s">
        <v>315</v>
      </c>
      <c r="L7340" s="80" t="s">
        <v>387</v>
      </c>
      <c r="M7340" s="81" t="s">
        <v>445</v>
      </c>
      <c r="N7340" s="32" t="s">
        <v>10618</v>
      </c>
      <c r="O7340" s="33">
        <v>5</v>
      </c>
      <c r="P7340" s="3">
        <f t="shared" si="685"/>
        <v>0</v>
      </c>
      <c r="Q7340" s="3">
        <f t="shared" si="686"/>
        <v>0</v>
      </c>
      <c r="R7340" s="3">
        <f t="shared" si="687"/>
        <v>0</v>
      </c>
      <c r="S7340" s="3">
        <f t="shared" si="688"/>
        <v>0</v>
      </c>
      <c r="T7340" s="3">
        <f t="shared" si="689"/>
        <v>1</v>
      </c>
      <c r="U7340" s="3">
        <f t="shared" si="690"/>
        <v>0</v>
      </c>
    </row>
    <row r="7341" spans="1:21" ht="12.75" customHeight="1" x14ac:dyDescent="0.2">
      <c r="A7341" s="82" t="s">
        <v>95</v>
      </c>
      <c r="B7341" s="81" t="s">
        <v>96</v>
      </c>
      <c r="C7341" s="47">
        <v>70883521</v>
      </c>
      <c r="D7341" s="80" t="s">
        <v>7417</v>
      </c>
      <c r="E7341" s="81" t="s">
        <v>7428</v>
      </c>
      <c r="F7341" s="82">
        <v>192072026</v>
      </c>
      <c r="G7341" s="83" t="s">
        <v>105</v>
      </c>
      <c r="H7341" s="80" t="s">
        <v>29</v>
      </c>
      <c r="I7341" s="80" t="s">
        <v>13347</v>
      </c>
      <c r="J7341" s="80" t="s">
        <v>13348</v>
      </c>
      <c r="K7341" s="80" t="s">
        <v>315</v>
      </c>
      <c r="L7341" s="80" t="s">
        <v>387</v>
      </c>
      <c r="M7341" s="81" t="s">
        <v>388</v>
      </c>
      <c r="N7341" s="32" t="s">
        <v>10618</v>
      </c>
      <c r="O7341" s="33">
        <v>4</v>
      </c>
      <c r="P7341" s="3">
        <f t="shared" si="685"/>
        <v>0</v>
      </c>
      <c r="Q7341" s="3">
        <f t="shared" si="686"/>
        <v>0</v>
      </c>
      <c r="R7341" s="3">
        <f t="shared" si="687"/>
        <v>0</v>
      </c>
      <c r="S7341" s="3">
        <f t="shared" si="688"/>
        <v>1</v>
      </c>
      <c r="T7341" s="3">
        <f t="shared" si="689"/>
        <v>0</v>
      </c>
      <c r="U7341" s="3">
        <f t="shared" si="690"/>
        <v>0</v>
      </c>
    </row>
    <row r="7342" spans="1:21" ht="12.75" customHeight="1" x14ac:dyDescent="0.2">
      <c r="A7342" s="82" t="s">
        <v>95</v>
      </c>
      <c r="B7342" s="81" t="s">
        <v>96</v>
      </c>
      <c r="C7342" s="47">
        <v>70883521</v>
      </c>
      <c r="D7342" s="80" t="s">
        <v>7417</v>
      </c>
      <c r="E7342" s="81" t="s">
        <v>7418</v>
      </c>
      <c r="F7342" s="82">
        <v>192047804</v>
      </c>
      <c r="G7342" s="83" t="s">
        <v>122</v>
      </c>
      <c r="H7342" s="80" t="s">
        <v>29</v>
      </c>
      <c r="I7342" s="80" t="s">
        <v>12360</v>
      </c>
      <c r="J7342" s="80" t="s">
        <v>4335</v>
      </c>
      <c r="K7342" s="80" t="s">
        <v>315</v>
      </c>
      <c r="L7342" s="80" t="s">
        <v>1014</v>
      </c>
      <c r="M7342" s="81" t="s">
        <v>3710</v>
      </c>
      <c r="N7342" s="32" t="s">
        <v>10618</v>
      </c>
      <c r="O7342" s="33">
        <v>4</v>
      </c>
      <c r="P7342" s="3">
        <f t="shared" si="685"/>
        <v>0</v>
      </c>
      <c r="Q7342" s="3">
        <f t="shared" si="686"/>
        <v>0</v>
      </c>
      <c r="R7342" s="3">
        <f t="shared" si="687"/>
        <v>0</v>
      </c>
      <c r="S7342" s="3">
        <f t="shared" si="688"/>
        <v>1</v>
      </c>
      <c r="T7342" s="3">
        <f t="shared" si="689"/>
        <v>0</v>
      </c>
      <c r="U7342" s="3">
        <f t="shared" si="690"/>
        <v>0</v>
      </c>
    </row>
    <row r="7343" spans="1:21" ht="12.75" customHeight="1" x14ac:dyDescent="0.2">
      <c r="A7343" s="82" t="s">
        <v>95</v>
      </c>
      <c r="B7343" s="81" t="s">
        <v>96</v>
      </c>
      <c r="C7343" s="47">
        <v>70883521</v>
      </c>
      <c r="D7343" s="80" t="s">
        <v>7417</v>
      </c>
      <c r="E7343" s="81" t="s">
        <v>7428</v>
      </c>
      <c r="F7343" s="82">
        <v>192072027</v>
      </c>
      <c r="G7343" s="83" t="s">
        <v>122</v>
      </c>
      <c r="H7343" s="80" t="s">
        <v>29</v>
      </c>
      <c r="I7343" s="80" t="s">
        <v>13349</v>
      </c>
      <c r="J7343" s="80" t="s">
        <v>13350</v>
      </c>
      <c r="K7343" s="80" t="s">
        <v>315</v>
      </c>
      <c r="L7343" s="80" t="s">
        <v>1014</v>
      </c>
      <c r="M7343" s="81" t="s">
        <v>1015</v>
      </c>
      <c r="N7343" s="32" t="s">
        <v>10618</v>
      </c>
      <c r="O7343" s="33">
        <v>4</v>
      </c>
      <c r="P7343" s="3">
        <f t="shared" si="685"/>
        <v>0</v>
      </c>
      <c r="Q7343" s="3">
        <f t="shared" si="686"/>
        <v>0</v>
      </c>
      <c r="R7343" s="3">
        <f t="shared" si="687"/>
        <v>0</v>
      </c>
      <c r="S7343" s="3">
        <f t="shared" si="688"/>
        <v>1</v>
      </c>
      <c r="T7343" s="3">
        <f t="shared" si="689"/>
        <v>0</v>
      </c>
      <c r="U7343" s="3">
        <f t="shared" si="690"/>
        <v>0</v>
      </c>
    </row>
    <row r="7344" spans="1:21" ht="12.75" customHeight="1" x14ac:dyDescent="0.2">
      <c r="A7344" s="82" t="s">
        <v>95</v>
      </c>
      <c r="B7344" s="81" t="s">
        <v>96</v>
      </c>
      <c r="C7344" s="47">
        <v>70883521</v>
      </c>
      <c r="D7344" s="80" t="s">
        <v>7417</v>
      </c>
      <c r="E7344" s="81" t="s">
        <v>7418</v>
      </c>
      <c r="F7344" s="82">
        <v>191906684</v>
      </c>
      <c r="G7344" s="83" t="s">
        <v>122</v>
      </c>
      <c r="H7344" s="80" t="s">
        <v>29</v>
      </c>
      <c r="I7344" s="80" t="s">
        <v>11139</v>
      </c>
      <c r="J7344" s="80" t="s">
        <v>11140</v>
      </c>
      <c r="K7344" s="80" t="s">
        <v>315</v>
      </c>
      <c r="L7344" s="80" t="s">
        <v>379</v>
      </c>
      <c r="M7344" s="81" t="s">
        <v>435</v>
      </c>
      <c r="N7344" s="32" t="s">
        <v>10618</v>
      </c>
      <c r="O7344" s="33">
        <v>5</v>
      </c>
      <c r="P7344" s="3">
        <f t="shared" si="685"/>
        <v>0</v>
      </c>
      <c r="Q7344" s="3">
        <f t="shared" si="686"/>
        <v>0</v>
      </c>
      <c r="R7344" s="3">
        <f t="shared" si="687"/>
        <v>0</v>
      </c>
      <c r="S7344" s="3">
        <f t="shared" si="688"/>
        <v>0</v>
      </c>
      <c r="T7344" s="3">
        <f t="shared" si="689"/>
        <v>1</v>
      </c>
      <c r="U7344" s="3">
        <f t="shared" si="690"/>
        <v>0</v>
      </c>
    </row>
    <row r="7345" spans="1:21" ht="12.75" customHeight="1" x14ac:dyDescent="0.2">
      <c r="A7345" s="82" t="s">
        <v>95</v>
      </c>
      <c r="B7345" s="81" t="s">
        <v>96</v>
      </c>
      <c r="C7345" s="47">
        <v>70883521</v>
      </c>
      <c r="D7345" s="80" t="s">
        <v>7417</v>
      </c>
      <c r="E7345" s="81" t="s">
        <v>7418</v>
      </c>
      <c r="F7345" s="82">
        <v>192072400</v>
      </c>
      <c r="G7345" s="83" t="s">
        <v>122</v>
      </c>
      <c r="H7345" s="80" t="s">
        <v>29</v>
      </c>
      <c r="I7345" s="80" t="s">
        <v>7450</v>
      </c>
      <c r="J7345" s="80" t="s">
        <v>13366</v>
      </c>
      <c r="K7345" s="80" t="s">
        <v>315</v>
      </c>
      <c r="L7345" s="80" t="s">
        <v>379</v>
      </c>
      <c r="M7345" s="81" t="s">
        <v>435</v>
      </c>
      <c r="N7345" s="32" t="s">
        <v>10618</v>
      </c>
      <c r="O7345" s="33">
        <v>5</v>
      </c>
      <c r="P7345" s="3">
        <f t="shared" si="685"/>
        <v>0</v>
      </c>
      <c r="Q7345" s="3">
        <f t="shared" si="686"/>
        <v>0</v>
      </c>
      <c r="R7345" s="3">
        <f t="shared" si="687"/>
        <v>0</v>
      </c>
      <c r="S7345" s="3">
        <f t="shared" si="688"/>
        <v>0</v>
      </c>
      <c r="T7345" s="3">
        <f t="shared" si="689"/>
        <v>1</v>
      </c>
      <c r="U7345" s="3">
        <f t="shared" si="690"/>
        <v>0</v>
      </c>
    </row>
    <row r="7346" spans="1:21" ht="12.75" customHeight="1" x14ac:dyDescent="0.2">
      <c r="A7346" s="82" t="s">
        <v>95</v>
      </c>
      <c r="B7346" s="81" t="s">
        <v>96</v>
      </c>
      <c r="C7346" s="47">
        <v>70883521</v>
      </c>
      <c r="D7346" s="80" t="s">
        <v>7417</v>
      </c>
      <c r="E7346" s="81" t="s">
        <v>7418</v>
      </c>
      <c r="F7346" s="82">
        <v>191968062</v>
      </c>
      <c r="G7346" s="83" t="s">
        <v>64</v>
      </c>
      <c r="H7346" s="80" t="s">
        <v>29</v>
      </c>
      <c r="I7346" s="80" t="s">
        <v>11644</v>
      </c>
      <c r="J7346" s="80" t="s">
        <v>11645</v>
      </c>
      <c r="K7346" s="80" t="s">
        <v>315</v>
      </c>
      <c r="L7346" s="80" t="s">
        <v>330</v>
      </c>
      <c r="M7346" s="81" t="s">
        <v>334</v>
      </c>
      <c r="N7346" s="32" t="s">
        <v>10618</v>
      </c>
      <c r="O7346" s="33">
        <v>3</v>
      </c>
      <c r="P7346" s="3">
        <f t="shared" si="685"/>
        <v>0</v>
      </c>
      <c r="Q7346" s="3">
        <f t="shared" si="686"/>
        <v>0</v>
      </c>
      <c r="R7346" s="3">
        <f t="shared" si="687"/>
        <v>1</v>
      </c>
      <c r="S7346" s="3">
        <f t="shared" si="688"/>
        <v>0</v>
      </c>
      <c r="T7346" s="3">
        <f t="shared" si="689"/>
        <v>0</v>
      </c>
      <c r="U7346" s="3">
        <f t="shared" si="690"/>
        <v>0</v>
      </c>
    </row>
    <row r="7347" spans="1:21" ht="12.75" customHeight="1" x14ac:dyDescent="0.2">
      <c r="A7347" s="82" t="s">
        <v>95</v>
      </c>
      <c r="B7347" s="81" t="s">
        <v>96</v>
      </c>
      <c r="C7347" s="47">
        <v>70883521</v>
      </c>
      <c r="D7347" s="80" t="s">
        <v>7417</v>
      </c>
      <c r="E7347" s="81" t="s">
        <v>7418</v>
      </c>
      <c r="F7347" s="82">
        <v>192072441</v>
      </c>
      <c r="G7347" s="83" t="s">
        <v>249</v>
      </c>
      <c r="H7347" s="80" t="s">
        <v>52</v>
      </c>
      <c r="I7347" s="80" t="s">
        <v>13367</v>
      </c>
      <c r="J7347" s="80" t="s">
        <v>13368</v>
      </c>
      <c r="K7347" s="80" t="s">
        <v>315</v>
      </c>
      <c r="L7347" s="80" t="s">
        <v>330</v>
      </c>
      <c r="M7347" s="81" t="s">
        <v>884</v>
      </c>
      <c r="N7347" s="32" t="s">
        <v>10618</v>
      </c>
      <c r="O7347" s="33">
        <v>5</v>
      </c>
      <c r="P7347" s="3">
        <f t="shared" si="685"/>
        <v>0</v>
      </c>
      <c r="Q7347" s="3">
        <f t="shared" si="686"/>
        <v>0</v>
      </c>
      <c r="R7347" s="3">
        <f t="shared" si="687"/>
        <v>0</v>
      </c>
      <c r="S7347" s="3">
        <f t="shared" si="688"/>
        <v>0</v>
      </c>
      <c r="T7347" s="3">
        <f t="shared" si="689"/>
        <v>1</v>
      </c>
      <c r="U7347" s="3">
        <f t="shared" si="690"/>
        <v>0</v>
      </c>
    </row>
    <row r="7348" spans="1:21" ht="12.75" customHeight="1" x14ac:dyDescent="0.2">
      <c r="A7348" s="82" t="s">
        <v>95</v>
      </c>
      <c r="B7348" s="81" t="s">
        <v>96</v>
      </c>
      <c r="C7348" s="47">
        <v>70883521</v>
      </c>
      <c r="D7348" s="80" t="s">
        <v>7417</v>
      </c>
      <c r="E7348" s="81" t="s">
        <v>7418</v>
      </c>
      <c r="F7348" s="82">
        <v>191906765</v>
      </c>
      <c r="G7348" s="83" t="s">
        <v>72</v>
      </c>
      <c r="H7348" s="80" t="s">
        <v>29</v>
      </c>
      <c r="I7348" s="80" t="s">
        <v>7454</v>
      </c>
      <c r="J7348" s="80" t="s">
        <v>11141</v>
      </c>
      <c r="K7348" s="80" t="s">
        <v>315</v>
      </c>
      <c r="L7348" s="80" t="s">
        <v>3742</v>
      </c>
      <c r="M7348" s="81" t="s">
        <v>3743</v>
      </c>
      <c r="N7348" s="32" t="s">
        <v>10618</v>
      </c>
      <c r="O7348" s="33">
        <v>5</v>
      </c>
      <c r="P7348" s="3">
        <f t="shared" si="685"/>
        <v>0</v>
      </c>
      <c r="Q7348" s="3">
        <f t="shared" si="686"/>
        <v>0</v>
      </c>
      <c r="R7348" s="3">
        <f t="shared" si="687"/>
        <v>0</v>
      </c>
      <c r="S7348" s="3">
        <f t="shared" si="688"/>
        <v>0</v>
      </c>
      <c r="T7348" s="3">
        <f t="shared" si="689"/>
        <v>1</v>
      </c>
      <c r="U7348" s="3">
        <f t="shared" si="690"/>
        <v>0</v>
      </c>
    </row>
    <row r="7349" spans="1:21" ht="12.75" customHeight="1" x14ac:dyDescent="0.2">
      <c r="A7349" s="82" t="s">
        <v>95</v>
      </c>
      <c r="B7349" s="81" t="s">
        <v>96</v>
      </c>
      <c r="C7349" s="47">
        <v>70883521</v>
      </c>
      <c r="D7349" s="80" t="s">
        <v>7417</v>
      </c>
      <c r="E7349" s="81" t="s">
        <v>7440</v>
      </c>
      <c r="F7349" s="82">
        <v>191906533</v>
      </c>
      <c r="G7349" s="83" t="s">
        <v>64</v>
      </c>
      <c r="H7349" s="80" t="s">
        <v>29</v>
      </c>
      <c r="I7349" s="80" t="s">
        <v>11137</v>
      </c>
      <c r="J7349" s="80" t="s">
        <v>11138</v>
      </c>
      <c r="K7349" s="80" t="s">
        <v>366</v>
      </c>
      <c r="L7349" s="80" t="s">
        <v>2191</v>
      </c>
      <c r="M7349" s="81" t="s">
        <v>2616</v>
      </c>
      <c r="N7349" s="32" t="s">
        <v>10618</v>
      </c>
      <c r="O7349" s="33">
        <v>2</v>
      </c>
      <c r="P7349" s="3">
        <f t="shared" si="685"/>
        <v>0</v>
      </c>
      <c r="Q7349" s="3">
        <f t="shared" si="686"/>
        <v>1</v>
      </c>
      <c r="R7349" s="3">
        <f t="shared" si="687"/>
        <v>0</v>
      </c>
      <c r="S7349" s="3">
        <f t="shared" si="688"/>
        <v>0</v>
      </c>
      <c r="T7349" s="3">
        <f t="shared" si="689"/>
        <v>0</v>
      </c>
      <c r="U7349" s="3">
        <f t="shared" si="690"/>
        <v>0</v>
      </c>
    </row>
    <row r="7350" spans="1:21" ht="12.75" customHeight="1" x14ac:dyDescent="0.2">
      <c r="A7350" s="82" t="s">
        <v>95</v>
      </c>
      <c r="B7350" s="81" t="s">
        <v>96</v>
      </c>
      <c r="C7350" s="47">
        <v>70883521</v>
      </c>
      <c r="D7350" s="80" t="s">
        <v>7417</v>
      </c>
      <c r="E7350" s="81" t="s">
        <v>13373</v>
      </c>
      <c r="F7350" s="82">
        <v>192072857</v>
      </c>
      <c r="G7350" s="83" t="s">
        <v>67</v>
      </c>
      <c r="H7350" s="80" t="s">
        <v>52</v>
      </c>
      <c r="I7350" s="80" t="s">
        <v>13376</v>
      </c>
      <c r="J7350" s="80" t="s">
        <v>13377</v>
      </c>
      <c r="K7350" s="80" t="s">
        <v>341</v>
      </c>
      <c r="L7350" s="80" t="s">
        <v>2279</v>
      </c>
      <c r="M7350" s="81" t="s">
        <v>126</v>
      </c>
      <c r="N7350" s="32" t="s">
        <v>10618</v>
      </c>
      <c r="O7350" s="33">
        <v>2</v>
      </c>
      <c r="P7350" s="3">
        <f t="shared" si="685"/>
        <v>0</v>
      </c>
      <c r="Q7350" s="3">
        <f t="shared" si="686"/>
        <v>1</v>
      </c>
      <c r="R7350" s="3">
        <f t="shared" si="687"/>
        <v>0</v>
      </c>
      <c r="S7350" s="3">
        <f t="shared" si="688"/>
        <v>0</v>
      </c>
      <c r="T7350" s="3">
        <f t="shared" si="689"/>
        <v>0</v>
      </c>
      <c r="U7350" s="3">
        <f t="shared" si="690"/>
        <v>0</v>
      </c>
    </row>
    <row r="7351" spans="1:21" ht="12.75" customHeight="1" x14ac:dyDescent="0.2">
      <c r="A7351" s="82" t="s">
        <v>95</v>
      </c>
      <c r="B7351" s="81" t="s">
        <v>96</v>
      </c>
      <c r="C7351" s="47">
        <v>70883521</v>
      </c>
      <c r="D7351" s="80" t="s">
        <v>7417</v>
      </c>
      <c r="E7351" s="81" t="s">
        <v>7464</v>
      </c>
      <c r="F7351" s="82">
        <v>191863653</v>
      </c>
      <c r="G7351" s="83" t="s">
        <v>67</v>
      </c>
      <c r="H7351" s="80" t="s">
        <v>52</v>
      </c>
      <c r="I7351" s="80" t="s">
        <v>10666</v>
      </c>
      <c r="J7351" s="80" t="s">
        <v>10667</v>
      </c>
      <c r="K7351" s="80" t="s">
        <v>341</v>
      </c>
      <c r="L7351" s="80" t="s">
        <v>1089</v>
      </c>
      <c r="M7351" s="81" t="s">
        <v>1090</v>
      </c>
      <c r="N7351" s="32" t="s">
        <v>10618</v>
      </c>
      <c r="O7351" s="33">
        <v>5</v>
      </c>
      <c r="P7351" s="3">
        <f t="shared" si="685"/>
        <v>0</v>
      </c>
      <c r="Q7351" s="3">
        <f t="shared" si="686"/>
        <v>0</v>
      </c>
      <c r="R7351" s="3">
        <f t="shared" si="687"/>
        <v>0</v>
      </c>
      <c r="S7351" s="3">
        <f t="shared" si="688"/>
        <v>0</v>
      </c>
      <c r="T7351" s="3">
        <f t="shared" si="689"/>
        <v>1</v>
      </c>
      <c r="U7351" s="3">
        <f t="shared" si="690"/>
        <v>0</v>
      </c>
    </row>
    <row r="7352" spans="1:21" ht="12.75" customHeight="1" x14ac:dyDescent="0.2">
      <c r="A7352" s="82" t="s">
        <v>95</v>
      </c>
      <c r="B7352" s="81" t="s">
        <v>96</v>
      </c>
      <c r="C7352" s="47">
        <v>70883521</v>
      </c>
      <c r="D7352" s="80" t="s">
        <v>7417</v>
      </c>
      <c r="E7352" s="81" t="s">
        <v>7464</v>
      </c>
      <c r="F7352" s="82">
        <v>192021097</v>
      </c>
      <c r="G7352" s="83" t="s">
        <v>67</v>
      </c>
      <c r="H7352" s="80" t="s">
        <v>29</v>
      </c>
      <c r="I7352" s="80" t="s">
        <v>12146</v>
      </c>
      <c r="J7352" s="80" t="s">
        <v>12147</v>
      </c>
      <c r="K7352" s="80" t="s">
        <v>341</v>
      </c>
      <c r="L7352" s="80" t="s">
        <v>1089</v>
      </c>
      <c r="M7352" s="81" t="s">
        <v>1090</v>
      </c>
      <c r="N7352" s="32" t="s">
        <v>10618</v>
      </c>
      <c r="O7352" s="33">
        <v>3</v>
      </c>
      <c r="P7352" s="3">
        <f t="shared" si="685"/>
        <v>0</v>
      </c>
      <c r="Q7352" s="3">
        <f t="shared" si="686"/>
        <v>0</v>
      </c>
      <c r="R7352" s="3">
        <f t="shared" si="687"/>
        <v>1</v>
      </c>
      <c r="S7352" s="3">
        <f t="shared" si="688"/>
        <v>0</v>
      </c>
      <c r="T7352" s="3">
        <f t="shared" si="689"/>
        <v>0</v>
      </c>
      <c r="U7352" s="3">
        <f t="shared" si="690"/>
        <v>0</v>
      </c>
    </row>
    <row r="7353" spans="1:21" ht="12.75" customHeight="1" x14ac:dyDescent="0.2">
      <c r="A7353" s="82" t="s">
        <v>95</v>
      </c>
      <c r="B7353" s="81" t="s">
        <v>96</v>
      </c>
      <c r="C7353" s="47">
        <v>70883521</v>
      </c>
      <c r="D7353" s="80" t="s">
        <v>7417</v>
      </c>
      <c r="E7353" s="81" t="s">
        <v>7440</v>
      </c>
      <c r="F7353" s="82">
        <v>192072224</v>
      </c>
      <c r="G7353" s="83" t="s">
        <v>67</v>
      </c>
      <c r="H7353" s="80" t="s">
        <v>52</v>
      </c>
      <c r="I7353" s="80" t="s">
        <v>13351</v>
      </c>
      <c r="J7353" s="80" t="s">
        <v>13352</v>
      </c>
      <c r="K7353" s="80" t="s">
        <v>341</v>
      </c>
      <c r="L7353" s="80" t="s">
        <v>631</v>
      </c>
      <c r="M7353" s="81" t="s">
        <v>635</v>
      </c>
      <c r="N7353" s="32" t="s">
        <v>10618</v>
      </c>
      <c r="O7353" s="33">
        <v>3</v>
      </c>
      <c r="P7353" s="3">
        <f t="shared" si="685"/>
        <v>0</v>
      </c>
      <c r="Q7353" s="3">
        <f t="shared" si="686"/>
        <v>0</v>
      </c>
      <c r="R7353" s="3">
        <f t="shared" si="687"/>
        <v>1</v>
      </c>
      <c r="S7353" s="3">
        <f t="shared" si="688"/>
        <v>0</v>
      </c>
      <c r="T7353" s="3">
        <f t="shared" si="689"/>
        <v>0</v>
      </c>
      <c r="U7353" s="3">
        <f t="shared" si="690"/>
        <v>0</v>
      </c>
    </row>
    <row r="7354" spans="1:21" ht="12.75" customHeight="1" x14ac:dyDescent="0.2">
      <c r="A7354" s="82" t="s">
        <v>95</v>
      </c>
      <c r="B7354" s="81" t="s">
        <v>96</v>
      </c>
      <c r="C7354" s="47">
        <v>70883521</v>
      </c>
      <c r="D7354" s="80" t="s">
        <v>7417</v>
      </c>
      <c r="E7354" s="81" t="s">
        <v>7440</v>
      </c>
      <c r="F7354" s="82">
        <v>192072251</v>
      </c>
      <c r="G7354" s="83" t="s">
        <v>67</v>
      </c>
      <c r="H7354" s="80" t="s">
        <v>52</v>
      </c>
      <c r="I7354" s="80" t="s">
        <v>13353</v>
      </c>
      <c r="J7354" s="80" t="s">
        <v>13354</v>
      </c>
      <c r="K7354" s="80" t="s">
        <v>341</v>
      </c>
      <c r="L7354" s="80" t="s">
        <v>631</v>
      </c>
      <c r="M7354" s="81" t="s">
        <v>635</v>
      </c>
      <c r="N7354" s="32" t="s">
        <v>10618</v>
      </c>
      <c r="O7354" s="33">
        <v>3</v>
      </c>
      <c r="P7354" s="3">
        <f t="shared" si="685"/>
        <v>0</v>
      </c>
      <c r="Q7354" s="3">
        <f t="shared" si="686"/>
        <v>0</v>
      </c>
      <c r="R7354" s="3">
        <f t="shared" si="687"/>
        <v>1</v>
      </c>
      <c r="S7354" s="3">
        <f t="shared" si="688"/>
        <v>0</v>
      </c>
      <c r="T7354" s="3">
        <f t="shared" si="689"/>
        <v>0</v>
      </c>
      <c r="U7354" s="3">
        <f t="shared" si="690"/>
        <v>0</v>
      </c>
    </row>
    <row r="7355" spans="1:21" ht="12.75" customHeight="1" x14ac:dyDescent="0.2">
      <c r="A7355" s="82" t="s">
        <v>95</v>
      </c>
      <c r="B7355" s="81" t="s">
        <v>96</v>
      </c>
      <c r="C7355" s="47">
        <v>70883521</v>
      </c>
      <c r="D7355" s="80" t="s">
        <v>7417</v>
      </c>
      <c r="E7355" s="81" t="s">
        <v>7440</v>
      </c>
      <c r="F7355" s="82">
        <v>192072272</v>
      </c>
      <c r="G7355" s="83" t="s">
        <v>67</v>
      </c>
      <c r="H7355" s="80" t="s">
        <v>52</v>
      </c>
      <c r="I7355" s="80" t="s">
        <v>13355</v>
      </c>
      <c r="J7355" s="80" t="s">
        <v>13356</v>
      </c>
      <c r="K7355" s="80" t="s">
        <v>341</v>
      </c>
      <c r="L7355" s="80" t="s">
        <v>631</v>
      </c>
      <c r="M7355" s="81" t="s">
        <v>1086</v>
      </c>
      <c r="N7355" s="32" t="s">
        <v>10618</v>
      </c>
      <c r="O7355" s="33">
        <v>5</v>
      </c>
      <c r="P7355" s="3">
        <f t="shared" si="685"/>
        <v>0</v>
      </c>
      <c r="Q7355" s="3">
        <f t="shared" si="686"/>
        <v>0</v>
      </c>
      <c r="R7355" s="3">
        <f t="shared" si="687"/>
        <v>0</v>
      </c>
      <c r="S7355" s="3">
        <f t="shared" si="688"/>
        <v>0</v>
      </c>
      <c r="T7355" s="3">
        <f t="shared" si="689"/>
        <v>1</v>
      </c>
      <c r="U7355" s="3">
        <f t="shared" si="690"/>
        <v>0</v>
      </c>
    </row>
    <row r="7356" spans="1:21" ht="12.75" customHeight="1" x14ac:dyDescent="0.2">
      <c r="A7356" s="82" t="s">
        <v>95</v>
      </c>
      <c r="B7356" s="81" t="s">
        <v>96</v>
      </c>
      <c r="C7356" s="47">
        <v>70883521</v>
      </c>
      <c r="D7356" s="80" t="s">
        <v>7417</v>
      </c>
      <c r="E7356" s="81" t="s">
        <v>7440</v>
      </c>
      <c r="F7356" s="82">
        <v>192072290</v>
      </c>
      <c r="G7356" s="83" t="s">
        <v>72</v>
      </c>
      <c r="H7356" s="80" t="s">
        <v>29</v>
      </c>
      <c r="I7356" s="80" t="s">
        <v>13357</v>
      </c>
      <c r="J7356" s="80" t="s">
        <v>13358</v>
      </c>
      <c r="K7356" s="80" t="s">
        <v>341</v>
      </c>
      <c r="L7356" s="80" t="s">
        <v>631</v>
      </c>
      <c r="M7356" s="81" t="s">
        <v>635</v>
      </c>
      <c r="N7356" s="32" t="s">
        <v>10618</v>
      </c>
      <c r="O7356" s="33">
        <v>5</v>
      </c>
      <c r="P7356" s="3">
        <f t="shared" si="685"/>
        <v>0</v>
      </c>
      <c r="Q7356" s="3">
        <f t="shared" si="686"/>
        <v>0</v>
      </c>
      <c r="R7356" s="3">
        <f t="shared" si="687"/>
        <v>0</v>
      </c>
      <c r="S7356" s="3">
        <f t="shared" si="688"/>
        <v>0</v>
      </c>
      <c r="T7356" s="3">
        <f t="shared" si="689"/>
        <v>1</v>
      </c>
      <c r="U7356" s="3">
        <f t="shared" si="690"/>
        <v>0</v>
      </c>
    </row>
    <row r="7357" spans="1:21" ht="12.75" customHeight="1" x14ac:dyDescent="0.2">
      <c r="A7357" s="82" t="s">
        <v>95</v>
      </c>
      <c r="B7357" s="81" t="s">
        <v>96</v>
      </c>
      <c r="C7357" s="47">
        <v>70883521</v>
      </c>
      <c r="D7357" s="80" t="s">
        <v>7417</v>
      </c>
      <c r="E7357" s="81" t="s">
        <v>7473</v>
      </c>
      <c r="F7357" s="82">
        <v>192072365</v>
      </c>
      <c r="G7357" s="83" t="s">
        <v>10595</v>
      </c>
      <c r="H7357" s="80" t="s">
        <v>29</v>
      </c>
      <c r="I7357" s="80" t="s">
        <v>13362</v>
      </c>
      <c r="J7357" s="80" t="s">
        <v>13363</v>
      </c>
      <c r="K7357" s="80" t="s">
        <v>341</v>
      </c>
      <c r="L7357" s="80" t="s">
        <v>2285</v>
      </c>
      <c r="M7357" s="81" t="s">
        <v>2286</v>
      </c>
      <c r="N7357" s="32" t="s">
        <v>10618</v>
      </c>
      <c r="O7357" s="33">
        <v>5</v>
      </c>
      <c r="P7357" s="3">
        <f t="shared" si="685"/>
        <v>0</v>
      </c>
      <c r="Q7357" s="3">
        <f t="shared" si="686"/>
        <v>0</v>
      </c>
      <c r="R7357" s="3">
        <f t="shared" si="687"/>
        <v>0</v>
      </c>
      <c r="S7357" s="3">
        <f t="shared" si="688"/>
        <v>0</v>
      </c>
      <c r="T7357" s="3">
        <f t="shared" si="689"/>
        <v>1</v>
      </c>
      <c r="U7357" s="3">
        <f t="shared" si="690"/>
        <v>0</v>
      </c>
    </row>
    <row r="7358" spans="1:21" ht="12.75" customHeight="1" x14ac:dyDescent="0.2">
      <c r="A7358" s="82" t="s">
        <v>95</v>
      </c>
      <c r="B7358" s="81" t="s">
        <v>96</v>
      </c>
      <c r="C7358" s="47">
        <v>70883521</v>
      </c>
      <c r="D7358" s="80" t="s">
        <v>7417</v>
      </c>
      <c r="E7358" s="81" t="s">
        <v>7473</v>
      </c>
      <c r="F7358" s="82">
        <v>192072356</v>
      </c>
      <c r="G7358" s="83" t="s">
        <v>105</v>
      </c>
      <c r="H7358" s="80" t="s">
        <v>29</v>
      </c>
      <c r="I7358" s="80" t="s">
        <v>7501</v>
      </c>
      <c r="J7358" s="80" t="s">
        <v>13359</v>
      </c>
      <c r="K7358" s="80" t="s">
        <v>341</v>
      </c>
      <c r="L7358" s="80" t="s">
        <v>2996</v>
      </c>
      <c r="M7358" s="81" t="s">
        <v>2997</v>
      </c>
      <c r="N7358" s="32" t="s">
        <v>10618</v>
      </c>
      <c r="O7358" s="33">
        <v>4</v>
      </c>
      <c r="P7358" s="3">
        <f t="shared" si="685"/>
        <v>0</v>
      </c>
      <c r="Q7358" s="3">
        <f t="shared" si="686"/>
        <v>0</v>
      </c>
      <c r="R7358" s="3">
        <f t="shared" si="687"/>
        <v>0</v>
      </c>
      <c r="S7358" s="3">
        <f t="shared" si="688"/>
        <v>1</v>
      </c>
      <c r="T7358" s="3">
        <f t="shared" si="689"/>
        <v>0</v>
      </c>
      <c r="U7358" s="3">
        <f t="shared" si="690"/>
        <v>0</v>
      </c>
    </row>
    <row r="7359" spans="1:21" ht="12.75" customHeight="1" x14ac:dyDescent="0.2">
      <c r="A7359" s="82" t="s">
        <v>95</v>
      </c>
      <c r="B7359" s="81" t="s">
        <v>96</v>
      </c>
      <c r="C7359" s="47">
        <v>70883521</v>
      </c>
      <c r="D7359" s="80" t="s">
        <v>7417</v>
      </c>
      <c r="E7359" s="81" t="s">
        <v>7464</v>
      </c>
      <c r="F7359" s="82">
        <v>191907056</v>
      </c>
      <c r="G7359" s="83" t="s">
        <v>67</v>
      </c>
      <c r="H7359" s="80" t="s">
        <v>52</v>
      </c>
      <c r="I7359" s="80" t="s">
        <v>7531</v>
      </c>
      <c r="J7359" s="80" t="s">
        <v>11142</v>
      </c>
      <c r="K7359" s="80" t="s">
        <v>341</v>
      </c>
      <c r="L7359" s="80" t="s">
        <v>342</v>
      </c>
      <c r="M7359" s="81" t="s">
        <v>2272</v>
      </c>
      <c r="N7359" s="32" t="s">
        <v>10618</v>
      </c>
      <c r="O7359" s="33">
        <v>4</v>
      </c>
      <c r="P7359" s="3">
        <f t="shared" si="685"/>
        <v>0</v>
      </c>
      <c r="Q7359" s="3">
        <f t="shared" si="686"/>
        <v>0</v>
      </c>
      <c r="R7359" s="3">
        <f t="shared" si="687"/>
        <v>0</v>
      </c>
      <c r="S7359" s="3">
        <f t="shared" si="688"/>
        <v>1</v>
      </c>
      <c r="T7359" s="3">
        <f t="shared" si="689"/>
        <v>0</v>
      </c>
      <c r="U7359" s="3">
        <f t="shared" si="690"/>
        <v>0</v>
      </c>
    </row>
    <row r="7360" spans="1:21" ht="12.75" customHeight="1" x14ac:dyDescent="0.2">
      <c r="A7360" s="82" t="s">
        <v>95</v>
      </c>
      <c r="B7360" s="81" t="s">
        <v>96</v>
      </c>
      <c r="C7360" s="47">
        <v>70883521</v>
      </c>
      <c r="D7360" s="80" t="s">
        <v>7417</v>
      </c>
      <c r="E7360" s="81" t="s">
        <v>7464</v>
      </c>
      <c r="F7360" s="82">
        <v>192072681</v>
      </c>
      <c r="G7360" s="83" t="s">
        <v>67</v>
      </c>
      <c r="H7360" s="80" t="s">
        <v>52</v>
      </c>
      <c r="I7360" s="80" t="s">
        <v>13369</v>
      </c>
      <c r="J7360" s="80" t="s">
        <v>13370</v>
      </c>
      <c r="K7360" s="80" t="s">
        <v>341</v>
      </c>
      <c r="L7360" s="80" t="s">
        <v>1089</v>
      </c>
      <c r="M7360" s="81" t="s">
        <v>1090</v>
      </c>
      <c r="N7360" s="32" t="s">
        <v>10618</v>
      </c>
      <c r="O7360" s="33">
        <v>4</v>
      </c>
      <c r="P7360" s="3">
        <f t="shared" si="685"/>
        <v>0</v>
      </c>
      <c r="Q7360" s="3">
        <f t="shared" si="686"/>
        <v>0</v>
      </c>
      <c r="R7360" s="3">
        <f t="shared" si="687"/>
        <v>0</v>
      </c>
      <c r="S7360" s="3">
        <f t="shared" si="688"/>
        <v>1</v>
      </c>
      <c r="T7360" s="3">
        <f t="shared" si="689"/>
        <v>0</v>
      </c>
      <c r="U7360" s="3">
        <f t="shared" si="690"/>
        <v>0</v>
      </c>
    </row>
    <row r="7361" spans="1:21" ht="12.75" customHeight="1" x14ac:dyDescent="0.2">
      <c r="A7361" s="82" t="s">
        <v>95</v>
      </c>
      <c r="B7361" s="81" t="s">
        <v>96</v>
      </c>
      <c r="C7361" s="47">
        <v>70883521</v>
      </c>
      <c r="D7361" s="80" t="s">
        <v>7417</v>
      </c>
      <c r="E7361" s="81" t="s">
        <v>7464</v>
      </c>
      <c r="F7361" s="82">
        <v>192072767</v>
      </c>
      <c r="G7361" s="83" t="s">
        <v>167</v>
      </c>
      <c r="H7361" s="80" t="s">
        <v>52</v>
      </c>
      <c r="I7361" s="80" t="s">
        <v>13371</v>
      </c>
      <c r="J7361" s="80" t="s">
        <v>13372</v>
      </c>
      <c r="K7361" s="80" t="s">
        <v>341</v>
      </c>
      <c r="L7361" s="80" t="s">
        <v>1089</v>
      </c>
      <c r="M7361" s="81" t="s">
        <v>1090</v>
      </c>
      <c r="N7361" s="32" t="s">
        <v>10618</v>
      </c>
      <c r="O7361" s="33">
        <v>3</v>
      </c>
      <c r="P7361" s="3">
        <f t="shared" si="685"/>
        <v>0</v>
      </c>
      <c r="Q7361" s="3">
        <f t="shared" si="686"/>
        <v>0</v>
      </c>
      <c r="R7361" s="3">
        <f t="shared" si="687"/>
        <v>1</v>
      </c>
      <c r="S7361" s="3">
        <f t="shared" si="688"/>
        <v>0</v>
      </c>
      <c r="T7361" s="3">
        <f t="shared" si="689"/>
        <v>0</v>
      </c>
      <c r="U7361" s="3">
        <f t="shared" si="690"/>
        <v>0</v>
      </c>
    </row>
    <row r="7362" spans="1:21" ht="12.75" customHeight="1" x14ac:dyDescent="0.2">
      <c r="A7362" s="82" t="s">
        <v>95</v>
      </c>
      <c r="B7362" s="81" t="s">
        <v>96</v>
      </c>
      <c r="C7362" s="47">
        <v>70883521</v>
      </c>
      <c r="D7362" s="80" t="s">
        <v>7417</v>
      </c>
      <c r="E7362" s="81" t="s">
        <v>7473</v>
      </c>
      <c r="F7362" s="82">
        <v>191985820</v>
      </c>
      <c r="G7362" s="83" t="s">
        <v>67</v>
      </c>
      <c r="H7362" s="80" t="s">
        <v>29</v>
      </c>
      <c r="I7362" s="80" t="s">
        <v>11804</v>
      </c>
      <c r="J7362" s="80" t="s">
        <v>11805</v>
      </c>
      <c r="K7362" s="80" t="s">
        <v>341</v>
      </c>
      <c r="L7362" s="80" t="s">
        <v>2233</v>
      </c>
      <c r="M7362" s="81" t="s">
        <v>2238</v>
      </c>
      <c r="N7362" s="32" t="s">
        <v>10618</v>
      </c>
      <c r="O7362" s="33">
        <v>5</v>
      </c>
      <c r="P7362" s="3">
        <f t="shared" si="685"/>
        <v>0</v>
      </c>
      <c r="Q7362" s="3">
        <f t="shared" si="686"/>
        <v>0</v>
      </c>
      <c r="R7362" s="3">
        <f t="shared" si="687"/>
        <v>0</v>
      </c>
      <c r="S7362" s="3">
        <f t="shared" si="688"/>
        <v>0</v>
      </c>
      <c r="T7362" s="3">
        <f t="shared" si="689"/>
        <v>1</v>
      </c>
      <c r="U7362" s="3">
        <f t="shared" si="690"/>
        <v>0</v>
      </c>
    </row>
    <row r="7363" spans="1:21" ht="12.75" customHeight="1" x14ac:dyDescent="0.2">
      <c r="A7363" s="82" t="s">
        <v>95</v>
      </c>
      <c r="B7363" s="81" t="s">
        <v>96</v>
      </c>
      <c r="C7363" s="47">
        <v>70883521</v>
      </c>
      <c r="D7363" s="80" t="s">
        <v>7417</v>
      </c>
      <c r="E7363" s="81" t="s">
        <v>7473</v>
      </c>
      <c r="F7363" s="82">
        <v>192072364</v>
      </c>
      <c r="G7363" s="83" t="s">
        <v>105</v>
      </c>
      <c r="H7363" s="80" t="s">
        <v>29</v>
      </c>
      <c r="I7363" s="80" t="s">
        <v>13360</v>
      </c>
      <c r="J7363" s="80" t="s">
        <v>13361</v>
      </c>
      <c r="K7363" s="80" t="s">
        <v>102</v>
      </c>
      <c r="L7363" s="80" t="s">
        <v>103</v>
      </c>
      <c r="M7363" s="81" t="s">
        <v>1095</v>
      </c>
      <c r="N7363" s="32" t="s">
        <v>10618</v>
      </c>
      <c r="O7363" s="33">
        <v>5</v>
      </c>
      <c r="P7363" s="3">
        <f t="shared" si="685"/>
        <v>0</v>
      </c>
      <c r="Q7363" s="3">
        <f t="shared" si="686"/>
        <v>0</v>
      </c>
      <c r="R7363" s="3">
        <f t="shared" si="687"/>
        <v>0</v>
      </c>
      <c r="S7363" s="3">
        <f t="shared" si="688"/>
        <v>0</v>
      </c>
      <c r="T7363" s="3">
        <f t="shared" si="689"/>
        <v>1</v>
      </c>
      <c r="U7363" s="3">
        <f t="shared" si="690"/>
        <v>0</v>
      </c>
    </row>
    <row r="7364" spans="1:21" ht="12.75" customHeight="1" x14ac:dyDescent="0.2">
      <c r="A7364" s="82" t="s">
        <v>95</v>
      </c>
      <c r="B7364" s="81" t="s">
        <v>96</v>
      </c>
      <c r="C7364" s="47">
        <v>70883521</v>
      </c>
      <c r="D7364" s="80" t="s">
        <v>7417</v>
      </c>
      <c r="E7364" s="81" t="s">
        <v>7473</v>
      </c>
      <c r="F7364" s="82">
        <v>192072370</v>
      </c>
      <c r="G7364" s="83" t="s">
        <v>105</v>
      </c>
      <c r="H7364" s="80" t="s">
        <v>29</v>
      </c>
      <c r="I7364" s="80" t="s">
        <v>13364</v>
      </c>
      <c r="J7364" s="80" t="s">
        <v>13365</v>
      </c>
      <c r="K7364" s="80" t="s">
        <v>102</v>
      </c>
      <c r="L7364" s="80" t="s">
        <v>1887</v>
      </c>
      <c r="M7364" s="81" t="s">
        <v>1891</v>
      </c>
      <c r="N7364" s="32" t="s">
        <v>10618</v>
      </c>
      <c r="O7364" s="33">
        <v>4</v>
      </c>
      <c r="P7364" s="3">
        <f t="shared" si="685"/>
        <v>0</v>
      </c>
      <c r="Q7364" s="3">
        <f t="shared" si="686"/>
        <v>0</v>
      </c>
      <c r="R7364" s="3">
        <f t="shared" si="687"/>
        <v>0</v>
      </c>
      <c r="S7364" s="3">
        <f t="shared" si="688"/>
        <v>1</v>
      </c>
      <c r="T7364" s="3">
        <f t="shared" si="689"/>
        <v>0</v>
      </c>
      <c r="U7364" s="3">
        <f t="shared" si="690"/>
        <v>0</v>
      </c>
    </row>
    <row r="7365" spans="1:21" ht="12.75" customHeight="1" x14ac:dyDescent="0.2">
      <c r="A7365" s="82" t="s">
        <v>95</v>
      </c>
      <c r="B7365" s="81" t="s">
        <v>96</v>
      </c>
      <c r="C7365" s="47">
        <v>70883521</v>
      </c>
      <c r="D7365" s="80" t="s">
        <v>7417</v>
      </c>
      <c r="E7365" s="81" t="s">
        <v>7464</v>
      </c>
      <c r="F7365" s="82">
        <v>192058503</v>
      </c>
      <c r="G7365" s="83" t="s">
        <v>105</v>
      </c>
      <c r="H7365" s="80" t="s">
        <v>52</v>
      </c>
      <c r="I7365" s="80" t="s">
        <v>12722</v>
      </c>
      <c r="J7365" s="80" t="s">
        <v>12723</v>
      </c>
      <c r="K7365" s="80" t="s">
        <v>102</v>
      </c>
      <c r="L7365" s="80" t="s">
        <v>1880</v>
      </c>
      <c r="M7365" s="81" t="s">
        <v>1881</v>
      </c>
      <c r="N7365" s="32" t="s">
        <v>10618</v>
      </c>
      <c r="O7365" s="33">
        <v>3</v>
      </c>
      <c r="P7365" s="3">
        <f t="shared" ref="P7365:P7428" si="691">IF(O7365=1,1,0)</f>
        <v>0</v>
      </c>
      <c r="Q7365" s="3">
        <f t="shared" ref="Q7365:Q7428" si="692">IF(O7365=2,1,0)</f>
        <v>0</v>
      </c>
      <c r="R7365" s="3">
        <f t="shared" ref="R7365:R7428" si="693">IF(O7365=3,1,0)</f>
        <v>1</v>
      </c>
      <c r="S7365" s="3">
        <f t="shared" ref="S7365:S7428" si="694">IF(O7365=4,1,0)</f>
        <v>0</v>
      </c>
      <c r="T7365" s="3">
        <f t="shared" ref="T7365:T7428" si="695">IF(O7365=5,1,0)</f>
        <v>0</v>
      </c>
      <c r="U7365" s="3">
        <f t="shared" ref="U7365:U7428" si="696">IF(O7365="Bez finální známky, nebyl získán potřebný počet posudků",1,IF(O7365="N (nehodnoceno)",1,0))</f>
        <v>0</v>
      </c>
    </row>
    <row r="7366" spans="1:21" ht="12.75" customHeight="1" x14ac:dyDescent="0.2">
      <c r="A7366" s="82" t="s">
        <v>95</v>
      </c>
      <c r="B7366" s="81" t="s">
        <v>96</v>
      </c>
      <c r="C7366" s="47">
        <v>70883521</v>
      </c>
      <c r="D7366" s="80" t="s">
        <v>7417</v>
      </c>
      <c r="E7366" s="81" t="s">
        <v>13380</v>
      </c>
      <c r="F7366" s="82">
        <v>192073233</v>
      </c>
      <c r="G7366" s="83" t="s">
        <v>105</v>
      </c>
      <c r="H7366" s="80" t="s">
        <v>29</v>
      </c>
      <c r="I7366" s="80" t="s">
        <v>13381</v>
      </c>
      <c r="J7366" s="80" t="s">
        <v>13382</v>
      </c>
      <c r="K7366" s="80" t="s">
        <v>102</v>
      </c>
      <c r="L7366" s="80" t="s">
        <v>159</v>
      </c>
      <c r="M7366" s="81" t="s">
        <v>1863</v>
      </c>
      <c r="N7366" s="32" t="s">
        <v>10618</v>
      </c>
      <c r="O7366" s="33">
        <v>3</v>
      </c>
      <c r="P7366" s="3">
        <f t="shared" si="691"/>
        <v>0</v>
      </c>
      <c r="Q7366" s="3">
        <f t="shared" si="692"/>
        <v>0</v>
      </c>
      <c r="R7366" s="3">
        <f t="shared" si="693"/>
        <v>1</v>
      </c>
      <c r="S7366" s="3">
        <f t="shared" si="694"/>
        <v>0</v>
      </c>
      <c r="T7366" s="3">
        <f t="shared" si="695"/>
        <v>0</v>
      </c>
      <c r="U7366" s="3">
        <f t="shared" si="696"/>
        <v>0</v>
      </c>
    </row>
    <row r="7367" spans="1:21" ht="12.75" customHeight="1" x14ac:dyDescent="0.2">
      <c r="A7367" s="82" t="s">
        <v>95</v>
      </c>
      <c r="B7367" s="81" t="s">
        <v>96</v>
      </c>
      <c r="C7367" s="47">
        <v>70883521</v>
      </c>
      <c r="D7367" s="80" t="s">
        <v>7417</v>
      </c>
      <c r="E7367" s="81" t="s">
        <v>7440</v>
      </c>
      <c r="F7367" s="82">
        <v>192220852</v>
      </c>
      <c r="G7367" s="83" t="s">
        <v>36</v>
      </c>
      <c r="H7367" s="80" t="s">
        <v>29</v>
      </c>
      <c r="I7367" s="80" t="s">
        <v>16371</v>
      </c>
      <c r="J7367" s="80" t="s">
        <v>16372</v>
      </c>
      <c r="K7367" s="80" t="s">
        <v>341</v>
      </c>
      <c r="L7367" s="80" t="s">
        <v>2285</v>
      </c>
      <c r="M7367" s="81" t="s">
        <v>4012</v>
      </c>
      <c r="N7367" s="47" t="s">
        <v>15353</v>
      </c>
      <c r="O7367" s="33">
        <v>4</v>
      </c>
      <c r="P7367" s="3">
        <f t="shared" si="691"/>
        <v>0</v>
      </c>
      <c r="Q7367" s="3">
        <f t="shared" si="692"/>
        <v>0</v>
      </c>
      <c r="R7367" s="3">
        <f t="shared" si="693"/>
        <v>0</v>
      </c>
      <c r="S7367" s="3">
        <f t="shared" si="694"/>
        <v>1</v>
      </c>
      <c r="T7367" s="3">
        <f t="shared" si="695"/>
        <v>0</v>
      </c>
      <c r="U7367" s="3">
        <f t="shared" si="696"/>
        <v>0</v>
      </c>
    </row>
    <row r="7368" spans="1:21" ht="12.75" customHeight="1" x14ac:dyDescent="0.2">
      <c r="A7368" s="82" t="s">
        <v>95</v>
      </c>
      <c r="B7368" s="81" t="s">
        <v>96</v>
      </c>
      <c r="C7368" s="47">
        <v>70883521</v>
      </c>
      <c r="D7368" s="80" t="s">
        <v>7417</v>
      </c>
      <c r="E7368" s="81" t="s">
        <v>7440</v>
      </c>
      <c r="F7368" s="82">
        <v>191966301</v>
      </c>
      <c r="G7368" s="83" t="s">
        <v>36</v>
      </c>
      <c r="H7368" s="80" t="s">
        <v>29</v>
      </c>
      <c r="I7368" s="80" t="s">
        <v>16373</v>
      </c>
      <c r="J7368" s="80" t="s">
        <v>16374</v>
      </c>
      <c r="K7368" s="80" t="s">
        <v>341</v>
      </c>
      <c r="L7368" s="80" t="s">
        <v>1089</v>
      </c>
      <c r="M7368" s="81" t="s">
        <v>1090</v>
      </c>
      <c r="N7368" s="47" t="s">
        <v>15353</v>
      </c>
      <c r="O7368" s="33">
        <v>5</v>
      </c>
      <c r="P7368" s="3">
        <f t="shared" si="691"/>
        <v>0</v>
      </c>
      <c r="Q7368" s="3">
        <f t="shared" si="692"/>
        <v>0</v>
      </c>
      <c r="R7368" s="3">
        <f t="shared" si="693"/>
        <v>0</v>
      </c>
      <c r="S7368" s="3">
        <f t="shared" si="694"/>
        <v>0</v>
      </c>
      <c r="T7368" s="3">
        <f t="shared" si="695"/>
        <v>1</v>
      </c>
      <c r="U7368" s="3">
        <f t="shared" si="696"/>
        <v>0</v>
      </c>
    </row>
    <row r="7369" spans="1:21" ht="12.75" customHeight="1" x14ac:dyDescent="0.2">
      <c r="A7369" s="82" t="s">
        <v>95</v>
      </c>
      <c r="B7369" s="81" t="s">
        <v>96</v>
      </c>
      <c r="C7369" s="47">
        <v>70883521</v>
      </c>
      <c r="D7369" s="80" t="s">
        <v>7417</v>
      </c>
      <c r="E7369" s="81" t="s">
        <v>7440</v>
      </c>
      <c r="F7369" s="82">
        <v>192201715</v>
      </c>
      <c r="G7369" s="83" t="s">
        <v>67</v>
      </c>
      <c r="H7369" s="80" t="s">
        <v>29</v>
      </c>
      <c r="I7369" s="80" t="s">
        <v>16375</v>
      </c>
      <c r="J7369" s="80" t="s">
        <v>16376</v>
      </c>
      <c r="K7369" s="80" t="s">
        <v>341</v>
      </c>
      <c r="L7369" s="80" t="s">
        <v>631</v>
      </c>
      <c r="M7369" s="81" t="s">
        <v>635</v>
      </c>
      <c r="N7369" s="47" t="s">
        <v>15353</v>
      </c>
      <c r="O7369" s="33">
        <v>3</v>
      </c>
      <c r="P7369" s="3">
        <f t="shared" si="691"/>
        <v>0</v>
      </c>
      <c r="Q7369" s="3">
        <f t="shared" si="692"/>
        <v>0</v>
      </c>
      <c r="R7369" s="3">
        <f t="shared" si="693"/>
        <v>1</v>
      </c>
      <c r="S7369" s="3">
        <f t="shared" si="694"/>
        <v>0</v>
      </c>
      <c r="T7369" s="3">
        <f t="shared" si="695"/>
        <v>0</v>
      </c>
      <c r="U7369" s="3">
        <f t="shared" si="696"/>
        <v>0</v>
      </c>
    </row>
    <row r="7370" spans="1:21" ht="12.75" customHeight="1" x14ac:dyDescent="0.2">
      <c r="A7370" s="82" t="s">
        <v>95</v>
      </c>
      <c r="B7370" s="81" t="s">
        <v>96</v>
      </c>
      <c r="C7370" s="47">
        <v>70883521</v>
      </c>
      <c r="D7370" s="80" t="s">
        <v>7417</v>
      </c>
      <c r="E7370" s="81" t="s">
        <v>7440</v>
      </c>
      <c r="F7370" s="82">
        <v>192201777</v>
      </c>
      <c r="G7370" s="83" t="s">
        <v>105</v>
      </c>
      <c r="H7370" s="80" t="s">
        <v>29</v>
      </c>
      <c r="I7370" s="80" t="s">
        <v>16418</v>
      </c>
      <c r="J7370" s="80" t="s">
        <v>16419</v>
      </c>
      <c r="K7370" s="80" t="s">
        <v>341</v>
      </c>
      <c r="L7370" s="80" t="s">
        <v>631</v>
      </c>
      <c r="M7370" s="81" t="s">
        <v>1081</v>
      </c>
      <c r="N7370" s="47" t="s">
        <v>15353</v>
      </c>
      <c r="O7370" s="33">
        <v>4</v>
      </c>
      <c r="P7370" s="3">
        <f t="shared" si="691"/>
        <v>0</v>
      </c>
      <c r="Q7370" s="3">
        <f t="shared" si="692"/>
        <v>0</v>
      </c>
      <c r="R7370" s="3">
        <f t="shared" si="693"/>
        <v>0</v>
      </c>
      <c r="S7370" s="3">
        <f t="shared" si="694"/>
        <v>1</v>
      </c>
      <c r="T7370" s="3">
        <f t="shared" si="695"/>
        <v>0</v>
      </c>
      <c r="U7370" s="3">
        <f t="shared" si="696"/>
        <v>0</v>
      </c>
    </row>
    <row r="7371" spans="1:21" ht="12.75" customHeight="1" x14ac:dyDescent="0.2">
      <c r="A7371" s="82" t="s">
        <v>95</v>
      </c>
      <c r="B7371" s="81" t="s">
        <v>96</v>
      </c>
      <c r="C7371" s="47">
        <v>70883521</v>
      </c>
      <c r="D7371" s="80" t="s">
        <v>7417</v>
      </c>
      <c r="E7371" s="81" t="s">
        <v>13373</v>
      </c>
      <c r="F7371" s="82">
        <v>192202333</v>
      </c>
      <c r="G7371" s="83" t="s">
        <v>67</v>
      </c>
      <c r="H7371" s="80" t="s">
        <v>52</v>
      </c>
      <c r="I7371" s="80" t="s">
        <v>16910</v>
      </c>
      <c r="J7371" s="80" t="s">
        <v>16911</v>
      </c>
      <c r="K7371" s="80" t="s">
        <v>80</v>
      </c>
      <c r="L7371" s="80" t="s">
        <v>268</v>
      </c>
      <c r="M7371" s="81" t="s">
        <v>269</v>
      </c>
      <c r="N7371" s="47" t="s">
        <v>15353</v>
      </c>
      <c r="O7371" s="33">
        <v>2</v>
      </c>
      <c r="P7371" s="3">
        <f t="shared" si="691"/>
        <v>0</v>
      </c>
      <c r="Q7371" s="3">
        <f t="shared" si="692"/>
        <v>1</v>
      </c>
      <c r="R7371" s="3">
        <f t="shared" si="693"/>
        <v>0</v>
      </c>
      <c r="S7371" s="3">
        <f t="shared" si="694"/>
        <v>0</v>
      </c>
      <c r="T7371" s="3">
        <f t="shared" si="695"/>
        <v>0</v>
      </c>
      <c r="U7371" s="3">
        <f t="shared" si="696"/>
        <v>0</v>
      </c>
    </row>
    <row r="7372" spans="1:21" ht="12.75" customHeight="1" x14ac:dyDescent="0.2">
      <c r="A7372" s="82" t="s">
        <v>95</v>
      </c>
      <c r="B7372" s="81" t="s">
        <v>96</v>
      </c>
      <c r="C7372" s="47">
        <v>70883521</v>
      </c>
      <c r="D7372" s="80" t="s">
        <v>7417</v>
      </c>
      <c r="E7372" s="81" t="s">
        <v>7464</v>
      </c>
      <c r="F7372" s="82">
        <v>192202244</v>
      </c>
      <c r="G7372" s="83" t="s">
        <v>67</v>
      </c>
      <c r="H7372" s="80" t="s">
        <v>52</v>
      </c>
      <c r="I7372" s="80" t="s">
        <v>17554</v>
      </c>
      <c r="J7372" s="80" t="s">
        <v>17555</v>
      </c>
      <c r="K7372" s="80" t="s">
        <v>341</v>
      </c>
      <c r="L7372" s="80" t="s">
        <v>1089</v>
      </c>
      <c r="M7372" s="81" t="s">
        <v>1090</v>
      </c>
      <c r="N7372" s="47" t="s">
        <v>15353</v>
      </c>
      <c r="O7372" s="33">
        <v>4</v>
      </c>
      <c r="P7372" s="3">
        <f t="shared" si="691"/>
        <v>0</v>
      </c>
      <c r="Q7372" s="3">
        <f t="shared" si="692"/>
        <v>0</v>
      </c>
      <c r="R7372" s="3">
        <f t="shared" si="693"/>
        <v>0</v>
      </c>
      <c r="S7372" s="3">
        <f t="shared" si="694"/>
        <v>1</v>
      </c>
      <c r="T7372" s="3">
        <f t="shared" si="695"/>
        <v>0</v>
      </c>
      <c r="U7372" s="3">
        <f t="shared" si="696"/>
        <v>0</v>
      </c>
    </row>
    <row r="7373" spans="1:21" ht="12.75" customHeight="1" x14ac:dyDescent="0.2">
      <c r="A7373" s="82" t="s">
        <v>95</v>
      </c>
      <c r="B7373" s="81" t="s">
        <v>96</v>
      </c>
      <c r="C7373" s="47">
        <v>70883521</v>
      </c>
      <c r="D7373" s="80" t="s">
        <v>7417</v>
      </c>
      <c r="E7373" s="81" t="s">
        <v>7464</v>
      </c>
      <c r="F7373" s="82">
        <v>192072723</v>
      </c>
      <c r="G7373" s="83" t="s">
        <v>67</v>
      </c>
      <c r="H7373" s="80" t="s">
        <v>29</v>
      </c>
      <c r="I7373" s="80" t="s">
        <v>7552</v>
      </c>
      <c r="J7373" s="80" t="s">
        <v>17556</v>
      </c>
      <c r="K7373" s="80" t="s">
        <v>341</v>
      </c>
      <c r="L7373" s="80" t="s">
        <v>1089</v>
      </c>
      <c r="M7373" s="81" t="s">
        <v>1090</v>
      </c>
      <c r="N7373" s="47" t="s">
        <v>15353</v>
      </c>
      <c r="O7373" s="33">
        <v>4</v>
      </c>
      <c r="P7373" s="3">
        <f t="shared" si="691"/>
        <v>0</v>
      </c>
      <c r="Q7373" s="3">
        <f t="shared" si="692"/>
        <v>0</v>
      </c>
      <c r="R7373" s="3">
        <f t="shared" si="693"/>
        <v>0</v>
      </c>
      <c r="S7373" s="3">
        <f t="shared" si="694"/>
        <v>1</v>
      </c>
      <c r="T7373" s="3">
        <f t="shared" si="695"/>
        <v>0</v>
      </c>
      <c r="U7373" s="3">
        <f t="shared" si="696"/>
        <v>0</v>
      </c>
    </row>
    <row r="7374" spans="1:21" ht="12.75" customHeight="1" x14ac:dyDescent="0.2">
      <c r="A7374" s="82" t="s">
        <v>95</v>
      </c>
      <c r="B7374" s="81" t="s">
        <v>96</v>
      </c>
      <c r="C7374" s="47">
        <v>70883521</v>
      </c>
      <c r="D7374" s="80" t="s">
        <v>7417</v>
      </c>
      <c r="E7374" s="81" t="s">
        <v>7464</v>
      </c>
      <c r="F7374" s="82">
        <v>192152643</v>
      </c>
      <c r="G7374" s="83" t="s">
        <v>67</v>
      </c>
      <c r="H7374" s="80" t="s">
        <v>52</v>
      </c>
      <c r="I7374" s="80" t="s">
        <v>17557</v>
      </c>
      <c r="J7374" s="80" t="s">
        <v>17558</v>
      </c>
      <c r="K7374" s="80" t="s">
        <v>341</v>
      </c>
      <c r="L7374" s="80" t="s">
        <v>1089</v>
      </c>
      <c r="M7374" s="81" t="s">
        <v>1090</v>
      </c>
      <c r="N7374" s="47" t="s">
        <v>15353</v>
      </c>
      <c r="O7374" s="33">
        <v>3</v>
      </c>
      <c r="P7374" s="3">
        <f t="shared" si="691"/>
        <v>0</v>
      </c>
      <c r="Q7374" s="3">
        <f t="shared" si="692"/>
        <v>0</v>
      </c>
      <c r="R7374" s="3">
        <f t="shared" si="693"/>
        <v>1</v>
      </c>
      <c r="S7374" s="3">
        <f t="shared" si="694"/>
        <v>0</v>
      </c>
      <c r="T7374" s="3">
        <f t="shared" si="695"/>
        <v>0</v>
      </c>
      <c r="U7374" s="3">
        <f t="shared" si="696"/>
        <v>0</v>
      </c>
    </row>
    <row r="7375" spans="1:21" ht="12.75" customHeight="1" x14ac:dyDescent="0.2">
      <c r="A7375" s="82" t="s">
        <v>95</v>
      </c>
      <c r="B7375" s="81" t="s">
        <v>96</v>
      </c>
      <c r="C7375" s="47">
        <v>70883521</v>
      </c>
      <c r="D7375" s="80" t="s">
        <v>7417</v>
      </c>
      <c r="E7375" s="81" t="s">
        <v>7464</v>
      </c>
      <c r="F7375" s="82">
        <v>192202207</v>
      </c>
      <c r="G7375" s="83" t="s">
        <v>67</v>
      </c>
      <c r="H7375" s="80" t="s">
        <v>52</v>
      </c>
      <c r="I7375" s="80" t="s">
        <v>17559</v>
      </c>
      <c r="J7375" s="80" t="s">
        <v>17560</v>
      </c>
      <c r="K7375" s="80" t="s">
        <v>341</v>
      </c>
      <c r="L7375" s="80" t="s">
        <v>342</v>
      </c>
      <c r="M7375" s="81" t="s">
        <v>2272</v>
      </c>
      <c r="N7375" s="47" t="s">
        <v>15353</v>
      </c>
      <c r="O7375" s="33">
        <v>3</v>
      </c>
      <c r="P7375" s="3">
        <f t="shared" si="691"/>
        <v>0</v>
      </c>
      <c r="Q7375" s="3">
        <f t="shared" si="692"/>
        <v>0</v>
      </c>
      <c r="R7375" s="3">
        <f t="shared" si="693"/>
        <v>1</v>
      </c>
      <c r="S7375" s="3">
        <f t="shared" si="694"/>
        <v>0</v>
      </c>
      <c r="T7375" s="3">
        <f t="shared" si="695"/>
        <v>0</v>
      </c>
      <c r="U7375" s="3">
        <f t="shared" si="696"/>
        <v>0</v>
      </c>
    </row>
    <row r="7376" spans="1:21" ht="12.75" customHeight="1" x14ac:dyDescent="0.2">
      <c r="A7376" s="82" t="s">
        <v>95</v>
      </c>
      <c r="B7376" s="81" t="s">
        <v>96</v>
      </c>
      <c r="C7376" s="47">
        <v>70883521</v>
      </c>
      <c r="D7376" s="80" t="s">
        <v>7417</v>
      </c>
      <c r="E7376" s="81" t="s">
        <v>7464</v>
      </c>
      <c r="F7376" s="82">
        <v>192202259</v>
      </c>
      <c r="G7376" s="83" t="s">
        <v>67</v>
      </c>
      <c r="H7376" s="80" t="s">
        <v>52</v>
      </c>
      <c r="I7376" s="80" t="s">
        <v>17561</v>
      </c>
      <c r="J7376" s="80" t="s">
        <v>17562</v>
      </c>
      <c r="K7376" s="80" t="s">
        <v>102</v>
      </c>
      <c r="L7376" s="80" t="s">
        <v>1880</v>
      </c>
      <c r="M7376" s="81" t="s">
        <v>126</v>
      </c>
      <c r="N7376" s="47" t="s">
        <v>15353</v>
      </c>
      <c r="O7376" s="33">
        <v>4</v>
      </c>
      <c r="P7376" s="3">
        <f t="shared" si="691"/>
        <v>0</v>
      </c>
      <c r="Q7376" s="3">
        <f t="shared" si="692"/>
        <v>0</v>
      </c>
      <c r="R7376" s="3">
        <f t="shared" si="693"/>
        <v>0</v>
      </c>
      <c r="S7376" s="3">
        <f t="shared" si="694"/>
        <v>1</v>
      </c>
      <c r="T7376" s="3">
        <f t="shared" si="695"/>
        <v>0</v>
      </c>
      <c r="U7376" s="3">
        <f t="shared" si="696"/>
        <v>0</v>
      </c>
    </row>
    <row r="7377" spans="1:21" ht="12.75" customHeight="1" x14ac:dyDescent="0.2">
      <c r="A7377" s="82" t="s">
        <v>95</v>
      </c>
      <c r="B7377" s="81" t="s">
        <v>96</v>
      </c>
      <c r="C7377" s="47">
        <v>70883521</v>
      </c>
      <c r="D7377" s="80" t="s">
        <v>7417</v>
      </c>
      <c r="E7377" s="81" t="s">
        <v>7464</v>
      </c>
      <c r="F7377" s="82">
        <v>192202292</v>
      </c>
      <c r="G7377" s="83" t="s">
        <v>67</v>
      </c>
      <c r="H7377" s="80" t="s">
        <v>52</v>
      </c>
      <c r="I7377" s="80" t="s">
        <v>17563</v>
      </c>
      <c r="J7377" s="80" t="s">
        <v>17564</v>
      </c>
      <c r="K7377" s="80" t="s">
        <v>341</v>
      </c>
      <c r="L7377" s="80" t="s">
        <v>1089</v>
      </c>
      <c r="M7377" s="81" t="s">
        <v>1090</v>
      </c>
      <c r="N7377" s="47" t="s">
        <v>15353</v>
      </c>
      <c r="O7377" s="33">
        <v>4</v>
      </c>
      <c r="P7377" s="3">
        <f t="shared" si="691"/>
        <v>0</v>
      </c>
      <c r="Q7377" s="3">
        <f t="shared" si="692"/>
        <v>0</v>
      </c>
      <c r="R7377" s="3">
        <f t="shared" si="693"/>
        <v>0</v>
      </c>
      <c r="S7377" s="3">
        <f t="shared" si="694"/>
        <v>1</v>
      </c>
      <c r="T7377" s="3">
        <f t="shared" si="695"/>
        <v>0</v>
      </c>
      <c r="U7377" s="3">
        <f t="shared" si="696"/>
        <v>0</v>
      </c>
    </row>
    <row r="7378" spans="1:21" ht="12.75" customHeight="1" x14ac:dyDescent="0.2">
      <c r="A7378" s="82" t="s">
        <v>95</v>
      </c>
      <c r="B7378" s="81" t="s">
        <v>96</v>
      </c>
      <c r="C7378" s="47">
        <v>70883521</v>
      </c>
      <c r="D7378" s="80" t="s">
        <v>7417</v>
      </c>
      <c r="E7378" s="81" t="s">
        <v>7473</v>
      </c>
      <c r="F7378" s="82">
        <v>192201887</v>
      </c>
      <c r="G7378" s="83" t="s">
        <v>67</v>
      </c>
      <c r="H7378" s="80" t="s">
        <v>29</v>
      </c>
      <c r="I7378" s="80" t="s">
        <v>17709</v>
      </c>
      <c r="J7378" s="80" t="s">
        <v>17710</v>
      </c>
      <c r="K7378" s="80" t="s">
        <v>341</v>
      </c>
      <c r="L7378" s="80" t="s">
        <v>631</v>
      </c>
      <c r="M7378" s="81" t="s">
        <v>126</v>
      </c>
      <c r="N7378" s="47" t="s">
        <v>15353</v>
      </c>
      <c r="O7378" s="33">
        <v>4</v>
      </c>
      <c r="P7378" s="3">
        <f t="shared" si="691"/>
        <v>0</v>
      </c>
      <c r="Q7378" s="3">
        <f t="shared" si="692"/>
        <v>0</v>
      </c>
      <c r="R7378" s="3">
        <f t="shared" si="693"/>
        <v>0</v>
      </c>
      <c r="S7378" s="3">
        <f t="shared" si="694"/>
        <v>1</v>
      </c>
      <c r="T7378" s="3">
        <f t="shared" si="695"/>
        <v>0</v>
      </c>
      <c r="U7378" s="3">
        <f t="shared" si="696"/>
        <v>0</v>
      </c>
    </row>
    <row r="7379" spans="1:21" ht="12.75" customHeight="1" x14ac:dyDescent="0.2">
      <c r="A7379" s="82" t="s">
        <v>95</v>
      </c>
      <c r="B7379" s="81" t="s">
        <v>96</v>
      </c>
      <c r="C7379" s="47">
        <v>70883521</v>
      </c>
      <c r="D7379" s="80" t="s">
        <v>7417</v>
      </c>
      <c r="E7379" s="81" t="s">
        <v>7473</v>
      </c>
      <c r="F7379" s="82">
        <v>192201888</v>
      </c>
      <c r="G7379" s="83" t="s">
        <v>67</v>
      </c>
      <c r="H7379" s="80" t="s">
        <v>29</v>
      </c>
      <c r="I7379" s="80" t="s">
        <v>17711</v>
      </c>
      <c r="J7379" s="80" t="s">
        <v>17712</v>
      </c>
      <c r="K7379" s="80" t="s">
        <v>341</v>
      </c>
      <c r="L7379" s="80" t="s">
        <v>631</v>
      </c>
      <c r="M7379" s="81" t="s">
        <v>126</v>
      </c>
      <c r="N7379" s="47" t="s">
        <v>15353</v>
      </c>
      <c r="O7379" s="33">
        <v>5</v>
      </c>
      <c r="P7379" s="3">
        <f t="shared" si="691"/>
        <v>0</v>
      </c>
      <c r="Q7379" s="3">
        <f t="shared" si="692"/>
        <v>0</v>
      </c>
      <c r="R7379" s="3">
        <f t="shared" si="693"/>
        <v>0</v>
      </c>
      <c r="S7379" s="3">
        <f t="shared" si="694"/>
        <v>0</v>
      </c>
      <c r="T7379" s="3">
        <f t="shared" si="695"/>
        <v>1</v>
      </c>
      <c r="U7379" s="3">
        <f t="shared" si="696"/>
        <v>0</v>
      </c>
    </row>
    <row r="7380" spans="1:21" ht="12.75" customHeight="1" x14ac:dyDescent="0.2">
      <c r="A7380" s="82" t="s">
        <v>95</v>
      </c>
      <c r="B7380" s="81" t="s">
        <v>96</v>
      </c>
      <c r="C7380" s="47">
        <v>70883521</v>
      </c>
      <c r="D7380" s="80" t="s">
        <v>7417</v>
      </c>
      <c r="E7380" s="81" t="s">
        <v>7473</v>
      </c>
      <c r="F7380" s="82">
        <v>192201891</v>
      </c>
      <c r="G7380" s="83" t="s">
        <v>67</v>
      </c>
      <c r="H7380" s="80" t="s">
        <v>29</v>
      </c>
      <c r="I7380" s="80" t="s">
        <v>17713</v>
      </c>
      <c r="J7380" s="80" t="s">
        <v>17714</v>
      </c>
      <c r="K7380" s="80" t="s">
        <v>341</v>
      </c>
      <c r="L7380" s="80" t="s">
        <v>631</v>
      </c>
      <c r="M7380" s="81" t="s">
        <v>126</v>
      </c>
      <c r="N7380" s="47" t="s">
        <v>15353</v>
      </c>
      <c r="O7380" s="33">
        <v>5</v>
      </c>
      <c r="P7380" s="3">
        <f t="shared" si="691"/>
        <v>0</v>
      </c>
      <c r="Q7380" s="3">
        <f t="shared" si="692"/>
        <v>0</v>
      </c>
      <c r="R7380" s="3">
        <f t="shared" si="693"/>
        <v>0</v>
      </c>
      <c r="S7380" s="3">
        <f t="shared" si="694"/>
        <v>0</v>
      </c>
      <c r="T7380" s="3">
        <f t="shared" si="695"/>
        <v>1</v>
      </c>
      <c r="U7380" s="3">
        <f t="shared" si="696"/>
        <v>0</v>
      </c>
    </row>
    <row r="7381" spans="1:21" ht="12.75" customHeight="1" x14ac:dyDescent="0.2">
      <c r="A7381" s="82" t="s">
        <v>95</v>
      </c>
      <c r="B7381" s="81" t="s">
        <v>96</v>
      </c>
      <c r="C7381" s="47">
        <v>70883521</v>
      </c>
      <c r="D7381" s="80" t="s">
        <v>7417</v>
      </c>
      <c r="E7381" s="81" t="s">
        <v>7473</v>
      </c>
      <c r="F7381" s="82">
        <v>192201890</v>
      </c>
      <c r="G7381" s="83" t="s">
        <v>67</v>
      </c>
      <c r="H7381" s="80" t="s">
        <v>29</v>
      </c>
      <c r="I7381" s="80" t="s">
        <v>17716</v>
      </c>
      <c r="J7381" s="80" t="s">
        <v>17717</v>
      </c>
      <c r="K7381" s="80" t="s">
        <v>341</v>
      </c>
      <c r="L7381" s="80" t="s">
        <v>631</v>
      </c>
      <c r="M7381" s="81" t="s">
        <v>126</v>
      </c>
      <c r="N7381" s="47" t="s">
        <v>15353</v>
      </c>
      <c r="O7381" s="33">
        <v>5</v>
      </c>
      <c r="P7381" s="3">
        <f t="shared" si="691"/>
        <v>0</v>
      </c>
      <c r="Q7381" s="3">
        <f t="shared" si="692"/>
        <v>0</v>
      </c>
      <c r="R7381" s="3">
        <f t="shared" si="693"/>
        <v>0</v>
      </c>
      <c r="S7381" s="3">
        <f t="shared" si="694"/>
        <v>0</v>
      </c>
      <c r="T7381" s="3">
        <f t="shared" si="695"/>
        <v>1</v>
      </c>
      <c r="U7381" s="3">
        <f t="shared" si="696"/>
        <v>0</v>
      </c>
    </row>
    <row r="7382" spans="1:21" ht="12.75" customHeight="1" x14ac:dyDescent="0.2">
      <c r="A7382" s="82" t="s">
        <v>95</v>
      </c>
      <c r="B7382" s="81" t="s">
        <v>96</v>
      </c>
      <c r="C7382" s="47">
        <v>70883521</v>
      </c>
      <c r="D7382" s="80" t="s">
        <v>7417</v>
      </c>
      <c r="E7382" s="81" t="s">
        <v>7473</v>
      </c>
      <c r="F7382" s="82">
        <v>192201886</v>
      </c>
      <c r="G7382" s="83" t="s">
        <v>67</v>
      </c>
      <c r="H7382" s="80" t="s">
        <v>29</v>
      </c>
      <c r="I7382" s="80" t="s">
        <v>17718</v>
      </c>
      <c r="J7382" s="80" t="s">
        <v>17719</v>
      </c>
      <c r="K7382" s="80" t="s">
        <v>341</v>
      </c>
      <c r="L7382" s="80" t="s">
        <v>2996</v>
      </c>
      <c r="M7382" s="81" t="s">
        <v>126</v>
      </c>
      <c r="N7382" s="47" t="s">
        <v>15353</v>
      </c>
      <c r="O7382" s="33">
        <v>5</v>
      </c>
      <c r="P7382" s="3">
        <f t="shared" si="691"/>
        <v>0</v>
      </c>
      <c r="Q7382" s="3">
        <f t="shared" si="692"/>
        <v>0</v>
      </c>
      <c r="R7382" s="3">
        <f t="shared" si="693"/>
        <v>0</v>
      </c>
      <c r="S7382" s="3">
        <f t="shared" si="694"/>
        <v>0</v>
      </c>
      <c r="T7382" s="3">
        <f t="shared" si="695"/>
        <v>1</v>
      </c>
      <c r="U7382" s="3">
        <f t="shared" si="696"/>
        <v>0</v>
      </c>
    </row>
    <row r="7383" spans="1:21" ht="12.75" customHeight="1" x14ac:dyDescent="0.2">
      <c r="A7383" s="82" t="s">
        <v>95</v>
      </c>
      <c r="B7383" s="81" t="s">
        <v>96</v>
      </c>
      <c r="C7383" s="47">
        <v>70883521</v>
      </c>
      <c r="D7383" s="80" t="s">
        <v>7417</v>
      </c>
      <c r="E7383" s="81" t="s">
        <v>7423</v>
      </c>
      <c r="F7383" s="82">
        <v>192069246</v>
      </c>
      <c r="G7383" s="83" t="s">
        <v>249</v>
      </c>
      <c r="H7383" s="80" t="s">
        <v>29</v>
      </c>
      <c r="I7383" s="80" t="s">
        <v>17758</v>
      </c>
      <c r="J7383" s="80" t="s">
        <v>17759</v>
      </c>
      <c r="K7383" s="80" t="s">
        <v>80</v>
      </c>
      <c r="L7383" s="80" t="s">
        <v>383</v>
      </c>
      <c r="M7383" s="81" t="s">
        <v>4795</v>
      </c>
      <c r="N7383" s="47" t="s">
        <v>15353</v>
      </c>
      <c r="O7383" s="33">
        <v>3</v>
      </c>
      <c r="P7383" s="3">
        <f t="shared" si="691"/>
        <v>0</v>
      </c>
      <c r="Q7383" s="3">
        <f t="shared" si="692"/>
        <v>0</v>
      </c>
      <c r="R7383" s="3">
        <f t="shared" si="693"/>
        <v>1</v>
      </c>
      <c r="S7383" s="3">
        <f t="shared" si="694"/>
        <v>0</v>
      </c>
      <c r="T7383" s="3">
        <f t="shared" si="695"/>
        <v>0</v>
      </c>
      <c r="U7383" s="3">
        <f t="shared" si="696"/>
        <v>0</v>
      </c>
    </row>
    <row r="7384" spans="1:21" ht="12.75" customHeight="1" x14ac:dyDescent="0.2">
      <c r="A7384" s="82" t="s">
        <v>95</v>
      </c>
      <c r="B7384" s="81" t="s">
        <v>96</v>
      </c>
      <c r="C7384" s="47">
        <v>70883521</v>
      </c>
      <c r="D7384" s="80" t="s">
        <v>7417</v>
      </c>
      <c r="E7384" s="81" t="s">
        <v>7423</v>
      </c>
      <c r="F7384" s="82">
        <v>192197352</v>
      </c>
      <c r="G7384" s="83" t="s">
        <v>249</v>
      </c>
      <c r="H7384" s="80" t="s">
        <v>29</v>
      </c>
      <c r="I7384" s="80" t="s">
        <v>17762</v>
      </c>
      <c r="J7384" s="80" t="s">
        <v>17763</v>
      </c>
      <c r="K7384" s="80" t="s">
        <v>315</v>
      </c>
      <c r="L7384" s="80" t="s">
        <v>1983</v>
      </c>
      <c r="M7384" s="81" t="s">
        <v>2185</v>
      </c>
      <c r="N7384" s="47" t="s">
        <v>15353</v>
      </c>
      <c r="O7384" s="33">
        <v>2</v>
      </c>
      <c r="P7384" s="3">
        <f t="shared" si="691"/>
        <v>0</v>
      </c>
      <c r="Q7384" s="3">
        <f t="shared" si="692"/>
        <v>1</v>
      </c>
      <c r="R7384" s="3">
        <f t="shared" si="693"/>
        <v>0</v>
      </c>
      <c r="S7384" s="3">
        <f t="shared" si="694"/>
        <v>0</v>
      </c>
      <c r="T7384" s="3">
        <f t="shared" si="695"/>
        <v>0</v>
      </c>
      <c r="U7384" s="3">
        <f t="shared" si="696"/>
        <v>0</v>
      </c>
    </row>
    <row r="7385" spans="1:21" ht="12.75" customHeight="1" x14ac:dyDescent="0.2">
      <c r="A7385" s="82" t="s">
        <v>95</v>
      </c>
      <c r="B7385" s="81" t="s">
        <v>96</v>
      </c>
      <c r="C7385" s="47">
        <v>70883521</v>
      </c>
      <c r="D7385" s="80" t="s">
        <v>7417</v>
      </c>
      <c r="E7385" s="81" t="s">
        <v>7423</v>
      </c>
      <c r="F7385" s="82">
        <v>192202418</v>
      </c>
      <c r="G7385" s="83" t="s">
        <v>67</v>
      </c>
      <c r="H7385" s="80" t="s">
        <v>52</v>
      </c>
      <c r="I7385" s="80" t="s">
        <v>17764</v>
      </c>
      <c r="J7385" s="80" t="s">
        <v>17765</v>
      </c>
      <c r="K7385" s="80" t="s">
        <v>80</v>
      </c>
      <c r="L7385" s="80" t="s">
        <v>383</v>
      </c>
      <c r="M7385" s="81" t="s">
        <v>4795</v>
      </c>
      <c r="N7385" s="47" t="s">
        <v>15353</v>
      </c>
      <c r="O7385" s="33">
        <v>3</v>
      </c>
      <c r="P7385" s="3">
        <f t="shared" si="691"/>
        <v>0</v>
      </c>
      <c r="Q7385" s="3">
        <f t="shared" si="692"/>
        <v>0</v>
      </c>
      <c r="R7385" s="3">
        <f t="shared" si="693"/>
        <v>1</v>
      </c>
      <c r="S7385" s="3">
        <f t="shared" si="694"/>
        <v>0</v>
      </c>
      <c r="T7385" s="3">
        <f t="shared" si="695"/>
        <v>0</v>
      </c>
      <c r="U7385" s="3">
        <f t="shared" si="696"/>
        <v>0</v>
      </c>
    </row>
    <row r="7386" spans="1:21" ht="12.75" customHeight="1" x14ac:dyDescent="0.2">
      <c r="A7386" s="82" t="s">
        <v>95</v>
      </c>
      <c r="B7386" s="81" t="s">
        <v>96</v>
      </c>
      <c r="C7386" s="47">
        <v>70883521</v>
      </c>
      <c r="D7386" s="80" t="s">
        <v>7417</v>
      </c>
      <c r="E7386" s="81" t="s">
        <v>7423</v>
      </c>
      <c r="F7386" s="82">
        <v>192197368</v>
      </c>
      <c r="G7386" s="83" t="s">
        <v>249</v>
      </c>
      <c r="H7386" s="80" t="s">
        <v>29</v>
      </c>
      <c r="I7386" s="80" t="s">
        <v>17768</v>
      </c>
      <c r="J7386" s="80" t="s">
        <v>17769</v>
      </c>
      <c r="K7386" s="80" t="s">
        <v>315</v>
      </c>
      <c r="L7386" s="80" t="s">
        <v>316</v>
      </c>
      <c r="M7386" s="81" t="s">
        <v>327</v>
      </c>
      <c r="N7386" s="47" t="s">
        <v>15353</v>
      </c>
      <c r="O7386" s="33">
        <v>4</v>
      </c>
      <c r="P7386" s="3">
        <f t="shared" si="691"/>
        <v>0</v>
      </c>
      <c r="Q7386" s="3">
        <f t="shared" si="692"/>
        <v>0</v>
      </c>
      <c r="R7386" s="3">
        <f t="shared" si="693"/>
        <v>0</v>
      </c>
      <c r="S7386" s="3">
        <f t="shared" si="694"/>
        <v>1</v>
      </c>
      <c r="T7386" s="3">
        <f t="shared" si="695"/>
        <v>0</v>
      </c>
      <c r="U7386" s="3">
        <f t="shared" si="696"/>
        <v>0</v>
      </c>
    </row>
    <row r="7387" spans="1:21" ht="12.75" customHeight="1" x14ac:dyDescent="0.2">
      <c r="A7387" s="82" t="s">
        <v>95</v>
      </c>
      <c r="B7387" s="81" t="s">
        <v>96</v>
      </c>
      <c r="C7387" s="47">
        <v>70883521</v>
      </c>
      <c r="D7387" s="80" t="s">
        <v>7417</v>
      </c>
      <c r="E7387" s="81" t="s">
        <v>7473</v>
      </c>
      <c r="F7387" s="82">
        <v>192201892</v>
      </c>
      <c r="G7387" s="83" t="s">
        <v>67</v>
      </c>
      <c r="H7387" s="80" t="s">
        <v>29</v>
      </c>
      <c r="I7387" s="80" t="s">
        <v>17785</v>
      </c>
      <c r="J7387" s="80" t="s">
        <v>17786</v>
      </c>
      <c r="K7387" s="80" t="s">
        <v>341</v>
      </c>
      <c r="L7387" s="80" t="s">
        <v>631</v>
      </c>
      <c r="M7387" s="81" t="s">
        <v>126</v>
      </c>
      <c r="N7387" s="47" t="s">
        <v>15353</v>
      </c>
      <c r="O7387" s="33">
        <v>5</v>
      </c>
      <c r="P7387" s="3">
        <f t="shared" si="691"/>
        <v>0</v>
      </c>
      <c r="Q7387" s="3">
        <f t="shared" si="692"/>
        <v>0</v>
      </c>
      <c r="R7387" s="3">
        <f t="shared" si="693"/>
        <v>0</v>
      </c>
      <c r="S7387" s="3">
        <f t="shared" si="694"/>
        <v>0</v>
      </c>
      <c r="T7387" s="3">
        <f t="shared" si="695"/>
        <v>1</v>
      </c>
      <c r="U7387" s="3">
        <f t="shared" si="696"/>
        <v>0</v>
      </c>
    </row>
    <row r="7388" spans="1:21" ht="12.75" customHeight="1" x14ac:dyDescent="0.2">
      <c r="A7388" s="82" t="s">
        <v>95</v>
      </c>
      <c r="B7388" s="81" t="s">
        <v>96</v>
      </c>
      <c r="C7388" s="47">
        <v>70883521</v>
      </c>
      <c r="D7388" s="80" t="s">
        <v>7417</v>
      </c>
      <c r="E7388" s="81" t="s">
        <v>7418</v>
      </c>
      <c r="F7388" s="82">
        <v>192202094</v>
      </c>
      <c r="G7388" s="83" t="s">
        <v>122</v>
      </c>
      <c r="H7388" s="80" t="s">
        <v>29</v>
      </c>
      <c r="I7388" s="80" t="s">
        <v>18000</v>
      </c>
      <c r="J7388" s="80" t="s">
        <v>18001</v>
      </c>
      <c r="K7388" s="80" t="s">
        <v>315</v>
      </c>
      <c r="L7388" s="80" t="s">
        <v>330</v>
      </c>
      <c r="M7388" s="81" t="s">
        <v>884</v>
      </c>
      <c r="N7388" s="47" t="s">
        <v>15353</v>
      </c>
      <c r="O7388" s="33">
        <v>4</v>
      </c>
      <c r="P7388" s="3">
        <f t="shared" si="691"/>
        <v>0</v>
      </c>
      <c r="Q7388" s="3">
        <f t="shared" si="692"/>
        <v>0</v>
      </c>
      <c r="R7388" s="3">
        <f t="shared" si="693"/>
        <v>0</v>
      </c>
      <c r="S7388" s="3">
        <f t="shared" si="694"/>
        <v>1</v>
      </c>
      <c r="T7388" s="3">
        <f t="shared" si="695"/>
        <v>0</v>
      </c>
      <c r="U7388" s="3">
        <f t="shared" si="696"/>
        <v>0</v>
      </c>
    </row>
    <row r="7389" spans="1:21" ht="12.75" customHeight="1" x14ac:dyDescent="0.2">
      <c r="A7389" s="82" t="s">
        <v>95</v>
      </c>
      <c r="B7389" s="81" t="s">
        <v>96</v>
      </c>
      <c r="C7389" s="47">
        <v>70883521</v>
      </c>
      <c r="D7389" s="80" t="s">
        <v>7417</v>
      </c>
      <c r="E7389" s="81" t="s">
        <v>7418</v>
      </c>
      <c r="F7389" s="82">
        <v>192201977</v>
      </c>
      <c r="G7389" s="83" t="s">
        <v>67</v>
      </c>
      <c r="H7389" s="80" t="s">
        <v>52</v>
      </c>
      <c r="I7389" s="80" t="s">
        <v>18002</v>
      </c>
      <c r="J7389" s="80" t="s">
        <v>18003</v>
      </c>
      <c r="K7389" s="80" t="s">
        <v>80</v>
      </c>
      <c r="L7389" s="80" t="s">
        <v>417</v>
      </c>
      <c r="M7389" s="81" t="s">
        <v>418</v>
      </c>
      <c r="N7389" s="47" t="s">
        <v>15353</v>
      </c>
      <c r="O7389" s="33">
        <v>3</v>
      </c>
      <c r="P7389" s="3">
        <f t="shared" si="691"/>
        <v>0</v>
      </c>
      <c r="Q7389" s="3">
        <f t="shared" si="692"/>
        <v>0</v>
      </c>
      <c r="R7389" s="3">
        <f t="shared" si="693"/>
        <v>1</v>
      </c>
      <c r="S7389" s="3">
        <f t="shared" si="694"/>
        <v>0</v>
      </c>
      <c r="T7389" s="3">
        <f t="shared" si="695"/>
        <v>0</v>
      </c>
      <c r="U7389" s="3">
        <f t="shared" si="696"/>
        <v>0</v>
      </c>
    </row>
    <row r="7390" spans="1:21" ht="12.75" customHeight="1" x14ac:dyDescent="0.2">
      <c r="A7390" s="82" t="s">
        <v>95</v>
      </c>
      <c r="B7390" s="81" t="s">
        <v>96</v>
      </c>
      <c r="C7390" s="47">
        <v>70883521</v>
      </c>
      <c r="D7390" s="80" t="s">
        <v>7417</v>
      </c>
      <c r="E7390" s="81" t="s">
        <v>7418</v>
      </c>
      <c r="F7390" s="82">
        <v>192202164</v>
      </c>
      <c r="G7390" s="83" t="s">
        <v>105</v>
      </c>
      <c r="H7390" s="80" t="s">
        <v>29</v>
      </c>
      <c r="I7390" s="80" t="s">
        <v>13367</v>
      </c>
      <c r="J7390" s="80" t="s">
        <v>18004</v>
      </c>
      <c r="K7390" s="80" t="s">
        <v>315</v>
      </c>
      <c r="L7390" s="80" t="s">
        <v>330</v>
      </c>
      <c r="M7390" s="81" t="s">
        <v>884</v>
      </c>
      <c r="N7390" s="47" t="s">
        <v>15353</v>
      </c>
      <c r="O7390" s="33">
        <v>5</v>
      </c>
      <c r="P7390" s="3">
        <f t="shared" si="691"/>
        <v>0</v>
      </c>
      <c r="Q7390" s="3">
        <f t="shared" si="692"/>
        <v>0</v>
      </c>
      <c r="R7390" s="3">
        <f t="shared" si="693"/>
        <v>0</v>
      </c>
      <c r="S7390" s="3">
        <f t="shared" si="694"/>
        <v>0</v>
      </c>
      <c r="T7390" s="3">
        <f t="shared" si="695"/>
        <v>1</v>
      </c>
      <c r="U7390" s="3">
        <f t="shared" si="696"/>
        <v>0</v>
      </c>
    </row>
    <row r="7391" spans="1:21" ht="12.75" customHeight="1" x14ac:dyDescent="0.2">
      <c r="A7391" s="82" t="s">
        <v>95</v>
      </c>
      <c r="B7391" s="81" t="s">
        <v>96</v>
      </c>
      <c r="C7391" s="47">
        <v>70883521</v>
      </c>
      <c r="D7391" s="80" t="s">
        <v>7417</v>
      </c>
      <c r="E7391" s="81" t="s">
        <v>7418</v>
      </c>
      <c r="F7391" s="82">
        <v>192202011</v>
      </c>
      <c r="G7391" s="83" t="s">
        <v>167</v>
      </c>
      <c r="H7391" s="80" t="s">
        <v>52</v>
      </c>
      <c r="I7391" s="80" t="s">
        <v>18007</v>
      </c>
      <c r="J7391" s="80" t="s">
        <v>18008</v>
      </c>
      <c r="K7391" s="80" t="s">
        <v>315</v>
      </c>
      <c r="L7391" s="80" t="s">
        <v>330</v>
      </c>
      <c r="M7391" s="81" t="s">
        <v>334</v>
      </c>
      <c r="N7391" s="47" t="s">
        <v>15353</v>
      </c>
      <c r="O7391" s="33">
        <v>4</v>
      </c>
      <c r="P7391" s="3">
        <f t="shared" si="691"/>
        <v>0</v>
      </c>
      <c r="Q7391" s="3">
        <f t="shared" si="692"/>
        <v>0</v>
      </c>
      <c r="R7391" s="3">
        <f t="shared" si="693"/>
        <v>0</v>
      </c>
      <c r="S7391" s="3">
        <f t="shared" si="694"/>
        <v>1</v>
      </c>
      <c r="T7391" s="3">
        <f t="shared" si="695"/>
        <v>0</v>
      </c>
      <c r="U7391" s="3">
        <f t="shared" si="696"/>
        <v>0</v>
      </c>
    </row>
    <row r="7392" spans="1:21" ht="12.75" customHeight="1" x14ac:dyDescent="0.2">
      <c r="A7392" s="82" t="s">
        <v>95</v>
      </c>
      <c r="B7392" s="81" t="s">
        <v>96</v>
      </c>
      <c r="C7392" s="47">
        <v>70883521</v>
      </c>
      <c r="D7392" s="80" t="s">
        <v>7417</v>
      </c>
      <c r="E7392" s="81" t="s">
        <v>7418</v>
      </c>
      <c r="F7392" s="82">
        <v>192202044</v>
      </c>
      <c r="G7392" s="83" t="s">
        <v>167</v>
      </c>
      <c r="H7392" s="80" t="s">
        <v>29</v>
      </c>
      <c r="I7392" s="80" t="s">
        <v>18009</v>
      </c>
      <c r="J7392" s="80" t="s">
        <v>18010</v>
      </c>
      <c r="K7392" s="80" t="s">
        <v>80</v>
      </c>
      <c r="L7392" s="80" t="s">
        <v>417</v>
      </c>
      <c r="M7392" s="81" t="s">
        <v>418</v>
      </c>
      <c r="N7392" s="47" t="s">
        <v>15353</v>
      </c>
      <c r="O7392" s="33">
        <v>4</v>
      </c>
      <c r="P7392" s="3">
        <f t="shared" si="691"/>
        <v>0</v>
      </c>
      <c r="Q7392" s="3">
        <f t="shared" si="692"/>
        <v>0</v>
      </c>
      <c r="R7392" s="3">
        <f t="shared" si="693"/>
        <v>0</v>
      </c>
      <c r="S7392" s="3">
        <f t="shared" si="694"/>
        <v>1</v>
      </c>
      <c r="T7392" s="3">
        <f t="shared" si="695"/>
        <v>0</v>
      </c>
      <c r="U7392" s="3">
        <f t="shared" si="696"/>
        <v>0</v>
      </c>
    </row>
    <row r="7393" spans="1:22" ht="12.75" customHeight="1" x14ac:dyDescent="0.2">
      <c r="A7393" s="82" t="s">
        <v>95</v>
      </c>
      <c r="B7393" s="81" t="s">
        <v>96</v>
      </c>
      <c r="C7393" s="47">
        <v>70883521</v>
      </c>
      <c r="D7393" s="80" t="s">
        <v>7417</v>
      </c>
      <c r="E7393" s="81" t="s">
        <v>7418</v>
      </c>
      <c r="F7393" s="82">
        <v>192203587</v>
      </c>
      <c r="G7393" s="83" t="s">
        <v>36</v>
      </c>
      <c r="H7393" s="80" t="s">
        <v>29</v>
      </c>
      <c r="I7393" s="80" t="s">
        <v>18011</v>
      </c>
      <c r="J7393" s="80" t="s">
        <v>18012</v>
      </c>
      <c r="K7393" s="80" t="s">
        <v>315</v>
      </c>
      <c r="L7393" s="80" t="s">
        <v>316</v>
      </c>
      <c r="M7393" s="81" t="s">
        <v>327</v>
      </c>
      <c r="N7393" s="47" t="s">
        <v>15353</v>
      </c>
      <c r="O7393" s="33">
        <v>3</v>
      </c>
      <c r="P7393" s="3">
        <f t="shared" si="691"/>
        <v>0</v>
      </c>
      <c r="Q7393" s="3">
        <f t="shared" si="692"/>
        <v>0</v>
      </c>
      <c r="R7393" s="3">
        <f t="shared" si="693"/>
        <v>1</v>
      </c>
      <c r="S7393" s="3">
        <f t="shared" si="694"/>
        <v>0</v>
      </c>
      <c r="T7393" s="3">
        <f t="shared" si="695"/>
        <v>0</v>
      </c>
      <c r="U7393" s="3">
        <f t="shared" si="696"/>
        <v>0</v>
      </c>
    </row>
    <row r="7394" spans="1:22" ht="12.75" customHeight="1" x14ac:dyDescent="0.2">
      <c r="A7394" s="82" t="s">
        <v>95</v>
      </c>
      <c r="B7394" s="81" t="s">
        <v>96</v>
      </c>
      <c r="C7394" s="47">
        <v>70883521</v>
      </c>
      <c r="D7394" s="80" t="s">
        <v>7417</v>
      </c>
      <c r="E7394" s="81" t="s">
        <v>7418</v>
      </c>
      <c r="F7394" s="82">
        <v>192202020</v>
      </c>
      <c r="G7394" s="83" t="s">
        <v>28</v>
      </c>
      <c r="H7394" s="80" t="s">
        <v>29</v>
      </c>
      <c r="I7394" s="80" t="s">
        <v>18013</v>
      </c>
      <c r="J7394" s="80" t="s">
        <v>18014</v>
      </c>
      <c r="K7394" s="80" t="s">
        <v>315</v>
      </c>
      <c r="L7394" s="80" t="s">
        <v>1014</v>
      </c>
      <c r="M7394" s="81" t="s">
        <v>1015</v>
      </c>
      <c r="N7394" s="47" t="s">
        <v>15353</v>
      </c>
      <c r="O7394" s="33">
        <v>2</v>
      </c>
      <c r="P7394" s="3">
        <f t="shared" si="691"/>
        <v>0</v>
      </c>
      <c r="Q7394" s="3">
        <f t="shared" si="692"/>
        <v>1</v>
      </c>
      <c r="R7394" s="3">
        <f t="shared" si="693"/>
        <v>0</v>
      </c>
      <c r="S7394" s="3">
        <f t="shared" si="694"/>
        <v>0</v>
      </c>
      <c r="T7394" s="3">
        <f t="shared" si="695"/>
        <v>0</v>
      </c>
      <c r="U7394" s="3">
        <f t="shared" si="696"/>
        <v>0</v>
      </c>
    </row>
    <row r="7395" spans="1:22" ht="12.75" customHeight="1" x14ac:dyDescent="0.2">
      <c r="A7395" s="82" t="s">
        <v>95</v>
      </c>
      <c r="B7395" s="81" t="s">
        <v>96</v>
      </c>
      <c r="C7395" s="47">
        <v>70883521</v>
      </c>
      <c r="D7395" s="80" t="s">
        <v>7417</v>
      </c>
      <c r="E7395" s="81" t="s">
        <v>7418</v>
      </c>
      <c r="F7395" s="82">
        <v>192202031</v>
      </c>
      <c r="G7395" s="83" t="s">
        <v>64</v>
      </c>
      <c r="H7395" s="80" t="s">
        <v>29</v>
      </c>
      <c r="I7395" s="80" t="s">
        <v>7444</v>
      </c>
      <c r="J7395" s="80" t="s">
        <v>18015</v>
      </c>
      <c r="K7395" s="80" t="s">
        <v>315</v>
      </c>
      <c r="L7395" s="80" t="s">
        <v>330</v>
      </c>
      <c r="M7395" s="81" t="s">
        <v>334</v>
      </c>
      <c r="N7395" s="47" t="s">
        <v>15353</v>
      </c>
      <c r="O7395" s="33">
        <v>3</v>
      </c>
      <c r="P7395" s="3">
        <f t="shared" si="691"/>
        <v>0</v>
      </c>
      <c r="Q7395" s="3">
        <f t="shared" si="692"/>
        <v>0</v>
      </c>
      <c r="R7395" s="3">
        <f t="shared" si="693"/>
        <v>1</v>
      </c>
      <c r="S7395" s="3">
        <f t="shared" si="694"/>
        <v>0</v>
      </c>
      <c r="T7395" s="3">
        <f t="shared" si="695"/>
        <v>0</v>
      </c>
      <c r="U7395" s="3">
        <f t="shared" si="696"/>
        <v>0</v>
      </c>
    </row>
    <row r="7396" spans="1:22" ht="12.75" customHeight="1" x14ac:dyDescent="0.2">
      <c r="A7396" s="82" t="s">
        <v>95</v>
      </c>
      <c r="B7396" s="81" t="s">
        <v>96</v>
      </c>
      <c r="C7396" s="47">
        <v>70883521</v>
      </c>
      <c r="D7396" s="80" t="s">
        <v>7417</v>
      </c>
      <c r="E7396" s="81" t="s">
        <v>7428</v>
      </c>
      <c r="F7396" s="82">
        <v>192152603</v>
      </c>
      <c r="G7396" s="83" t="s">
        <v>67</v>
      </c>
      <c r="H7396" s="80" t="s">
        <v>52</v>
      </c>
      <c r="I7396" s="80" t="s">
        <v>18416</v>
      </c>
      <c r="J7396" s="80" t="s">
        <v>18417</v>
      </c>
      <c r="K7396" s="80" t="s">
        <v>80</v>
      </c>
      <c r="L7396" s="80" t="s">
        <v>383</v>
      </c>
      <c r="M7396" s="81" t="s">
        <v>4795</v>
      </c>
      <c r="N7396" s="47" t="s">
        <v>15353</v>
      </c>
      <c r="O7396" s="33">
        <v>2</v>
      </c>
      <c r="P7396" s="3">
        <f t="shared" si="691"/>
        <v>0</v>
      </c>
      <c r="Q7396" s="3">
        <f t="shared" si="692"/>
        <v>1</v>
      </c>
      <c r="R7396" s="3">
        <f t="shared" si="693"/>
        <v>0</v>
      </c>
      <c r="S7396" s="3">
        <f t="shared" si="694"/>
        <v>0</v>
      </c>
      <c r="T7396" s="3">
        <f t="shared" si="695"/>
        <v>0</v>
      </c>
      <c r="U7396" s="3">
        <f t="shared" si="696"/>
        <v>0</v>
      </c>
    </row>
    <row r="7397" spans="1:22" ht="12.75" customHeight="1" x14ac:dyDescent="0.2">
      <c r="A7397" s="82" t="s">
        <v>95</v>
      </c>
      <c r="B7397" s="81" t="s">
        <v>96</v>
      </c>
      <c r="C7397" s="47">
        <v>70883521</v>
      </c>
      <c r="D7397" s="80" t="s">
        <v>7417</v>
      </c>
      <c r="E7397" s="81" t="s">
        <v>7428</v>
      </c>
      <c r="F7397" s="82">
        <v>192201452</v>
      </c>
      <c r="G7397" s="83" t="s">
        <v>249</v>
      </c>
      <c r="H7397" s="80" t="s">
        <v>29</v>
      </c>
      <c r="I7397" s="80" t="s">
        <v>18440</v>
      </c>
      <c r="J7397" s="80" t="s">
        <v>18441</v>
      </c>
      <c r="K7397" s="80" t="s">
        <v>315</v>
      </c>
      <c r="L7397" s="80" t="s">
        <v>387</v>
      </c>
      <c r="M7397" s="81" t="s">
        <v>388</v>
      </c>
      <c r="N7397" s="47" t="s">
        <v>15353</v>
      </c>
      <c r="O7397" s="33">
        <v>5</v>
      </c>
      <c r="P7397" s="3">
        <f t="shared" si="691"/>
        <v>0</v>
      </c>
      <c r="Q7397" s="3">
        <f t="shared" si="692"/>
        <v>0</v>
      </c>
      <c r="R7397" s="3">
        <f t="shared" si="693"/>
        <v>0</v>
      </c>
      <c r="S7397" s="3">
        <f t="shared" si="694"/>
        <v>0</v>
      </c>
      <c r="T7397" s="3">
        <f t="shared" si="695"/>
        <v>1</v>
      </c>
      <c r="U7397" s="3">
        <f t="shared" si="696"/>
        <v>0</v>
      </c>
    </row>
    <row r="7398" spans="1:22" ht="12.75" customHeight="1" x14ac:dyDescent="0.2">
      <c r="A7398" s="82" t="s">
        <v>95</v>
      </c>
      <c r="B7398" s="81" t="s">
        <v>96</v>
      </c>
      <c r="C7398" s="47">
        <v>70883521</v>
      </c>
      <c r="D7398" s="80" t="s">
        <v>7417</v>
      </c>
      <c r="E7398" s="81" t="s">
        <v>7428</v>
      </c>
      <c r="F7398" s="82">
        <v>192201453</v>
      </c>
      <c r="G7398" s="83" t="s">
        <v>249</v>
      </c>
      <c r="H7398" s="80" t="s">
        <v>29</v>
      </c>
      <c r="I7398" s="80" t="s">
        <v>18445</v>
      </c>
      <c r="J7398" s="80" t="s">
        <v>18446</v>
      </c>
      <c r="K7398" s="80" t="s">
        <v>315</v>
      </c>
      <c r="L7398" s="80" t="s">
        <v>3742</v>
      </c>
      <c r="M7398" s="81" t="s">
        <v>3743</v>
      </c>
      <c r="N7398" s="47" t="s">
        <v>15353</v>
      </c>
      <c r="O7398" s="33">
        <v>4</v>
      </c>
      <c r="P7398" s="3">
        <f t="shared" si="691"/>
        <v>0</v>
      </c>
      <c r="Q7398" s="3">
        <f t="shared" si="692"/>
        <v>0</v>
      </c>
      <c r="R7398" s="3">
        <f t="shared" si="693"/>
        <v>0</v>
      </c>
      <c r="S7398" s="3">
        <f t="shared" si="694"/>
        <v>1</v>
      </c>
      <c r="T7398" s="3">
        <f t="shared" si="695"/>
        <v>0</v>
      </c>
      <c r="U7398" s="3">
        <f t="shared" si="696"/>
        <v>0</v>
      </c>
    </row>
    <row r="7399" spans="1:22" ht="12.75" customHeight="1" x14ac:dyDescent="0.2">
      <c r="A7399" s="82" t="s">
        <v>95</v>
      </c>
      <c r="B7399" s="81" t="s">
        <v>96</v>
      </c>
      <c r="C7399" s="47">
        <v>70883521</v>
      </c>
      <c r="D7399" s="80" t="s">
        <v>7417</v>
      </c>
      <c r="E7399" s="81" t="s">
        <v>7473</v>
      </c>
      <c r="F7399" s="82">
        <v>191985835</v>
      </c>
      <c r="G7399" s="83" t="s">
        <v>67</v>
      </c>
      <c r="H7399" s="80" t="s">
        <v>29</v>
      </c>
      <c r="I7399" s="80" t="s">
        <v>18771</v>
      </c>
      <c r="J7399" s="80" t="s">
        <v>18772</v>
      </c>
      <c r="K7399" s="80" t="s">
        <v>102</v>
      </c>
      <c r="L7399" s="80" t="s">
        <v>103</v>
      </c>
      <c r="M7399" s="81" t="s">
        <v>126</v>
      </c>
      <c r="N7399" s="47" t="s">
        <v>15353</v>
      </c>
      <c r="O7399" s="33">
        <v>5</v>
      </c>
      <c r="P7399" s="3">
        <f t="shared" si="691"/>
        <v>0</v>
      </c>
      <c r="Q7399" s="3">
        <f t="shared" si="692"/>
        <v>0</v>
      </c>
      <c r="R7399" s="3">
        <f t="shared" si="693"/>
        <v>0</v>
      </c>
      <c r="S7399" s="3">
        <f t="shared" si="694"/>
        <v>0</v>
      </c>
      <c r="T7399" s="3">
        <f t="shared" si="695"/>
        <v>1</v>
      </c>
      <c r="U7399" s="3">
        <f t="shared" si="696"/>
        <v>0</v>
      </c>
    </row>
    <row r="7400" spans="1:22" ht="12.75" customHeight="1" x14ac:dyDescent="0.2">
      <c r="A7400" s="82" t="s">
        <v>95</v>
      </c>
      <c r="B7400" s="81" t="s">
        <v>96</v>
      </c>
      <c r="C7400" s="47">
        <v>70883521</v>
      </c>
      <c r="D7400" s="80" t="s">
        <v>7417</v>
      </c>
      <c r="E7400" s="81" t="s">
        <v>7473</v>
      </c>
      <c r="F7400" s="82">
        <v>192201885</v>
      </c>
      <c r="G7400" s="83" t="s">
        <v>122</v>
      </c>
      <c r="H7400" s="80" t="s">
        <v>29</v>
      </c>
      <c r="I7400" s="80" t="s">
        <v>18781</v>
      </c>
      <c r="J7400" s="80" t="s">
        <v>18782</v>
      </c>
      <c r="K7400" s="80" t="s">
        <v>315</v>
      </c>
      <c r="L7400" s="80" t="s">
        <v>387</v>
      </c>
      <c r="M7400" s="81" t="s">
        <v>126</v>
      </c>
      <c r="N7400" s="47" t="s">
        <v>15353</v>
      </c>
      <c r="O7400" s="33">
        <v>5</v>
      </c>
      <c r="P7400" s="3">
        <f t="shared" si="691"/>
        <v>0</v>
      </c>
      <c r="Q7400" s="3">
        <f t="shared" si="692"/>
        <v>0</v>
      </c>
      <c r="R7400" s="3">
        <f t="shared" si="693"/>
        <v>0</v>
      </c>
      <c r="S7400" s="3">
        <f t="shared" si="694"/>
        <v>0</v>
      </c>
      <c r="T7400" s="3">
        <f t="shared" si="695"/>
        <v>1</v>
      </c>
      <c r="U7400" s="3">
        <f t="shared" si="696"/>
        <v>0</v>
      </c>
    </row>
    <row r="7401" spans="1:22" ht="12.75" customHeight="1" x14ac:dyDescent="0.2">
      <c r="A7401" s="15" t="s">
        <v>155</v>
      </c>
      <c r="B7401" s="16" t="s">
        <v>155</v>
      </c>
      <c r="C7401" s="44">
        <v>68081715</v>
      </c>
      <c r="D7401" s="9" t="s">
        <v>7554</v>
      </c>
      <c r="E7401" s="10" t="s">
        <v>7554</v>
      </c>
      <c r="F7401" s="17">
        <v>191868083</v>
      </c>
      <c r="G7401" s="12" t="s">
        <v>122</v>
      </c>
      <c r="H7401" s="9" t="s">
        <v>29</v>
      </c>
      <c r="I7401" s="9" t="s">
        <v>7559</v>
      </c>
      <c r="J7401" s="9" t="s">
        <v>3829</v>
      </c>
      <c r="K7401" s="6" t="s">
        <v>315</v>
      </c>
      <c r="L7401" s="6" t="s">
        <v>387</v>
      </c>
      <c r="M7401" s="10">
        <v>20502</v>
      </c>
      <c r="N7401" s="11" t="s">
        <v>43</v>
      </c>
      <c r="O7401" s="13">
        <v>5</v>
      </c>
      <c r="P7401" s="3">
        <f t="shared" si="691"/>
        <v>0</v>
      </c>
      <c r="Q7401" s="3">
        <f t="shared" si="692"/>
        <v>0</v>
      </c>
      <c r="R7401" s="3">
        <f t="shared" si="693"/>
        <v>0</v>
      </c>
      <c r="S7401" s="3">
        <f t="shared" si="694"/>
        <v>0</v>
      </c>
      <c r="T7401" s="3">
        <f t="shared" si="695"/>
        <v>1</v>
      </c>
      <c r="U7401" s="3">
        <f t="shared" si="696"/>
        <v>0</v>
      </c>
    </row>
    <row r="7402" spans="1:22" ht="12.75" customHeight="1" x14ac:dyDescent="0.2">
      <c r="A7402" s="15" t="s">
        <v>155</v>
      </c>
      <c r="B7402" s="16" t="s">
        <v>155</v>
      </c>
      <c r="C7402" s="8">
        <v>68081715</v>
      </c>
      <c r="D7402" s="6" t="s">
        <v>7554</v>
      </c>
      <c r="E7402" s="16" t="s">
        <v>7554</v>
      </c>
      <c r="F7402" s="15">
        <v>191966075</v>
      </c>
      <c r="G7402" s="5" t="s">
        <v>122</v>
      </c>
      <c r="H7402" s="6" t="s">
        <v>29</v>
      </c>
      <c r="I7402" s="6" t="s">
        <v>7555</v>
      </c>
      <c r="J7402" s="6" t="s">
        <v>7556</v>
      </c>
      <c r="K7402" s="6" t="s">
        <v>80</v>
      </c>
      <c r="L7402" s="6" t="s">
        <v>383</v>
      </c>
      <c r="M7402" s="16" t="s">
        <v>2472</v>
      </c>
      <c r="N7402" s="8" t="s">
        <v>35</v>
      </c>
      <c r="O7402" s="7">
        <v>3</v>
      </c>
      <c r="P7402" s="3">
        <f t="shared" si="691"/>
        <v>0</v>
      </c>
      <c r="Q7402" s="3">
        <f t="shared" si="692"/>
        <v>0</v>
      </c>
      <c r="R7402" s="3">
        <f t="shared" si="693"/>
        <v>1</v>
      </c>
      <c r="S7402" s="3">
        <f t="shared" si="694"/>
        <v>0</v>
      </c>
      <c r="T7402" s="3">
        <f t="shared" si="695"/>
        <v>0</v>
      </c>
      <c r="U7402" s="3">
        <f t="shared" si="696"/>
        <v>0</v>
      </c>
      <c r="V7402" s="92"/>
    </row>
    <row r="7403" spans="1:22" ht="12.75" customHeight="1" x14ac:dyDescent="0.2">
      <c r="A7403" s="15" t="s">
        <v>155</v>
      </c>
      <c r="B7403" s="16" t="s">
        <v>155</v>
      </c>
      <c r="C7403" s="8">
        <v>68081715</v>
      </c>
      <c r="D7403" s="6" t="s">
        <v>7554</v>
      </c>
      <c r="E7403" s="16" t="s">
        <v>7554</v>
      </c>
      <c r="F7403" s="15">
        <v>192035835</v>
      </c>
      <c r="G7403" s="5" t="s">
        <v>122</v>
      </c>
      <c r="H7403" s="6" t="s">
        <v>29</v>
      </c>
      <c r="I7403" s="6" t="s">
        <v>7557</v>
      </c>
      <c r="J7403" s="6" t="s">
        <v>7558</v>
      </c>
      <c r="K7403" s="6" t="s">
        <v>80</v>
      </c>
      <c r="L7403" s="6" t="s">
        <v>383</v>
      </c>
      <c r="M7403" s="16" t="s">
        <v>2472</v>
      </c>
      <c r="N7403" s="8" t="s">
        <v>35</v>
      </c>
      <c r="O7403" s="7">
        <v>3</v>
      </c>
      <c r="P7403" s="3">
        <f t="shared" si="691"/>
        <v>0</v>
      </c>
      <c r="Q7403" s="3">
        <f t="shared" si="692"/>
        <v>0</v>
      </c>
      <c r="R7403" s="3">
        <f t="shared" si="693"/>
        <v>1</v>
      </c>
      <c r="S7403" s="3">
        <f t="shared" si="694"/>
        <v>0</v>
      </c>
      <c r="T7403" s="3">
        <f t="shared" si="695"/>
        <v>0</v>
      </c>
      <c r="U7403" s="3">
        <f t="shared" si="696"/>
        <v>0</v>
      </c>
      <c r="V7403" s="92"/>
    </row>
    <row r="7404" spans="1:22" ht="12.75" customHeight="1" x14ac:dyDescent="0.2">
      <c r="A7404" s="82" t="s">
        <v>155</v>
      </c>
      <c r="B7404" s="81" t="s">
        <v>155</v>
      </c>
      <c r="C7404" s="47">
        <v>68081715</v>
      </c>
      <c r="D7404" s="80" t="s">
        <v>7554</v>
      </c>
      <c r="E7404" s="81" t="s">
        <v>7554</v>
      </c>
      <c r="F7404" s="82">
        <v>191868127</v>
      </c>
      <c r="G7404" s="83" t="s">
        <v>67</v>
      </c>
      <c r="H7404" s="80" t="s">
        <v>52</v>
      </c>
      <c r="I7404" s="80" t="s">
        <v>10766</v>
      </c>
      <c r="J7404" s="80" t="s">
        <v>10767</v>
      </c>
      <c r="K7404" s="80" t="s">
        <v>80</v>
      </c>
      <c r="L7404" s="80" t="s">
        <v>383</v>
      </c>
      <c r="M7404" s="81" t="s">
        <v>2472</v>
      </c>
      <c r="N7404" s="32" t="s">
        <v>10618</v>
      </c>
      <c r="O7404" s="33">
        <v>2</v>
      </c>
      <c r="P7404" s="3">
        <f t="shared" si="691"/>
        <v>0</v>
      </c>
      <c r="Q7404" s="3">
        <f t="shared" si="692"/>
        <v>1</v>
      </c>
      <c r="R7404" s="3">
        <f t="shared" si="693"/>
        <v>0</v>
      </c>
      <c r="S7404" s="3">
        <f t="shared" si="694"/>
        <v>0</v>
      </c>
      <c r="T7404" s="3">
        <f t="shared" si="695"/>
        <v>0</v>
      </c>
      <c r="U7404" s="3">
        <f t="shared" si="696"/>
        <v>0</v>
      </c>
      <c r="V7404" s="92"/>
    </row>
    <row r="7405" spans="1:22" ht="12.75" customHeight="1" x14ac:dyDescent="0.2">
      <c r="A7405" s="82" t="s">
        <v>155</v>
      </c>
      <c r="B7405" s="81" t="s">
        <v>155</v>
      </c>
      <c r="C7405" s="47">
        <v>68081715</v>
      </c>
      <c r="D7405" s="80" t="s">
        <v>7554</v>
      </c>
      <c r="E7405" s="81" t="s">
        <v>7554</v>
      </c>
      <c r="F7405" s="82">
        <v>191966101</v>
      </c>
      <c r="G7405" s="83" t="s">
        <v>67</v>
      </c>
      <c r="H7405" s="80" t="s">
        <v>52</v>
      </c>
      <c r="I7405" s="80" t="s">
        <v>11589</v>
      </c>
      <c r="J7405" s="80" t="s">
        <v>11590</v>
      </c>
      <c r="K7405" s="80" t="s">
        <v>80</v>
      </c>
      <c r="L7405" s="80" t="s">
        <v>383</v>
      </c>
      <c r="M7405" s="81" t="s">
        <v>2472</v>
      </c>
      <c r="N7405" s="32" t="s">
        <v>10618</v>
      </c>
      <c r="O7405" s="33">
        <v>1</v>
      </c>
      <c r="P7405" s="3">
        <f t="shared" si="691"/>
        <v>1</v>
      </c>
      <c r="Q7405" s="3">
        <f t="shared" si="692"/>
        <v>0</v>
      </c>
      <c r="R7405" s="3">
        <f t="shared" si="693"/>
        <v>0</v>
      </c>
      <c r="S7405" s="3">
        <f t="shared" si="694"/>
        <v>0</v>
      </c>
      <c r="T7405" s="3">
        <f t="shared" si="695"/>
        <v>0</v>
      </c>
      <c r="U7405" s="3">
        <f t="shared" si="696"/>
        <v>0</v>
      </c>
    </row>
    <row r="7406" spans="1:22" ht="12.75" customHeight="1" x14ac:dyDescent="0.2">
      <c r="A7406" s="82" t="s">
        <v>155</v>
      </c>
      <c r="B7406" s="81" t="s">
        <v>155</v>
      </c>
      <c r="C7406" s="47">
        <v>68081715</v>
      </c>
      <c r="D7406" s="80" t="s">
        <v>7554</v>
      </c>
      <c r="E7406" s="81" t="s">
        <v>7554</v>
      </c>
      <c r="F7406" s="82">
        <v>192087313</v>
      </c>
      <c r="G7406" s="83" t="s">
        <v>67</v>
      </c>
      <c r="H7406" s="80" t="s">
        <v>52</v>
      </c>
      <c r="I7406" s="80" t="s">
        <v>13948</v>
      </c>
      <c r="J7406" s="80" t="s">
        <v>13949</v>
      </c>
      <c r="K7406" s="80" t="s">
        <v>80</v>
      </c>
      <c r="L7406" s="80" t="s">
        <v>383</v>
      </c>
      <c r="M7406" s="81" t="s">
        <v>2472</v>
      </c>
      <c r="N7406" s="32" t="s">
        <v>10618</v>
      </c>
      <c r="O7406" s="33">
        <v>2</v>
      </c>
      <c r="P7406" s="3">
        <f t="shared" si="691"/>
        <v>0</v>
      </c>
      <c r="Q7406" s="3">
        <f t="shared" si="692"/>
        <v>1</v>
      </c>
      <c r="R7406" s="3">
        <f t="shared" si="693"/>
        <v>0</v>
      </c>
      <c r="S7406" s="3">
        <f t="shared" si="694"/>
        <v>0</v>
      </c>
      <c r="T7406" s="3">
        <f t="shared" si="695"/>
        <v>0</v>
      </c>
      <c r="U7406" s="3">
        <f t="shared" si="696"/>
        <v>0</v>
      </c>
    </row>
    <row r="7407" spans="1:22" ht="12.75" customHeight="1" x14ac:dyDescent="0.2">
      <c r="A7407" s="82" t="s">
        <v>155</v>
      </c>
      <c r="B7407" s="81" t="s">
        <v>155</v>
      </c>
      <c r="C7407" s="47">
        <v>68081715</v>
      </c>
      <c r="D7407" s="80" t="s">
        <v>7554</v>
      </c>
      <c r="E7407" s="81" t="s">
        <v>7554</v>
      </c>
      <c r="F7407" s="82">
        <v>192097682</v>
      </c>
      <c r="G7407" s="83" t="s">
        <v>67</v>
      </c>
      <c r="H7407" s="80" t="s">
        <v>52</v>
      </c>
      <c r="I7407" s="80" t="s">
        <v>14312</v>
      </c>
      <c r="J7407" s="80" t="s">
        <v>14313</v>
      </c>
      <c r="K7407" s="80" t="s">
        <v>80</v>
      </c>
      <c r="L7407" s="80" t="s">
        <v>383</v>
      </c>
      <c r="M7407" s="81" t="s">
        <v>2472</v>
      </c>
      <c r="N7407" s="32" t="s">
        <v>10618</v>
      </c>
      <c r="O7407" s="33">
        <v>2</v>
      </c>
      <c r="P7407" s="3">
        <f t="shared" si="691"/>
        <v>0</v>
      </c>
      <c r="Q7407" s="3">
        <f t="shared" si="692"/>
        <v>1</v>
      </c>
      <c r="R7407" s="3">
        <f t="shared" si="693"/>
        <v>0</v>
      </c>
      <c r="S7407" s="3">
        <f t="shared" si="694"/>
        <v>0</v>
      </c>
      <c r="T7407" s="3">
        <f t="shared" si="695"/>
        <v>0</v>
      </c>
      <c r="U7407" s="3">
        <f t="shared" si="696"/>
        <v>0</v>
      </c>
      <c r="V7407" s="92"/>
    </row>
    <row r="7408" spans="1:22" ht="12.75" customHeight="1" x14ac:dyDescent="0.2">
      <c r="A7408" s="82" t="s">
        <v>155</v>
      </c>
      <c r="B7408" s="81" t="s">
        <v>155</v>
      </c>
      <c r="C7408" s="47">
        <v>68081715</v>
      </c>
      <c r="D7408" s="80" t="s">
        <v>7554</v>
      </c>
      <c r="E7408" s="81" t="s">
        <v>7554</v>
      </c>
      <c r="F7408" s="82">
        <v>192165084</v>
      </c>
      <c r="G7408" s="83" t="s">
        <v>67</v>
      </c>
      <c r="H7408" s="80" t="s">
        <v>52</v>
      </c>
      <c r="I7408" s="80" t="s">
        <v>15374</v>
      </c>
      <c r="J7408" s="80" t="s">
        <v>15375</v>
      </c>
      <c r="K7408" s="80" t="s">
        <v>80</v>
      </c>
      <c r="L7408" s="80" t="s">
        <v>383</v>
      </c>
      <c r="M7408" s="81" t="s">
        <v>2472</v>
      </c>
      <c r="N7408" s="47" t="s">
        <v>15353</v>
      </c>
      <c r="O7408" s="33">
        <v>3</v>
      </c>
      <c r="P7408" s="3">
        <f t="shared" si="691"/>
        <v>0</v>
      </c>
      <c r="Q7408" s="3">
        <f t="shared" si="692"/>
        <v>0</v>
      </c>
      <c r="R7408" s="3">
        <f t="shared" si="693"/>
        <v>1</v>
      </c>
      <c r="S7408" s="3">
        <f t="shared" si="694"/>
        <v>0</v>
      </c>
      <c r="T7408" s="3">
        <f t="shared" si="695"/>
        <v>0</v>
      </c>
      <c r="U7408" s="3">
        <f t="shared" si="696"/>
        <v>0</v>
      </c>
    </row>
    <row r="7409" spans="1:21" ht="12.75" customHeight="1" x14ac:dyDescent="0.2">
      <c r="A7409" s="82" t="s">
        <v>155</v>
      </c>
      <c r="B7409" s="81" t="s">
        <v>155</v>
      </c>
      <c r="C7409" s="47">
        <v>68081715</v>
      </c>
      <c r="D7409" s="80" t="s">
        <v>7554</v>
      </c>
      <c r="E7409" s="81" t="s">
        <v>7554</v>
      </c>
      <c r="F7409" s="82">
        <v>192165070</v>
      </c>
      <c r="G7409" s="83" t="s">
        <v>67</v>
      </c>
      <c r="H7409" s="80" t="s">
        <v>52</v>
      </c>
      <c r="I7409" s="80" t="s">
        <v>15414</v>
      </c>
      <c r="J7409" s="80" t="s">
        <v>15415</v>
      </c>
      <c r="K7409" s="80" t="s">
        <v>80</v>
      </c>
      <c r="L7409" s="80" t="s">
        <v>383</v>
      </c>
      <c r="M7409" s="81" t="s">
        <v>2472</v>
      </c>
      <c r="N7409" s="47" t="s">
        <v>15353</v>
      </c>
      <c r="O7409" s="33">
        <v>1</v>
      </c>
      <c r="P7409" s="3">
        <f t="shared" si="691"/>
        <v>1</v>
      </c>
      <c r="Q7409" s="3">
        <f t="shared" si="692"/>
        <v>0</v>
      </c>
      <c r="R7409" s="3">
        <f t="shared" si="693"/>
        <v>0</v>
      </c>
      <c r="S7409" s="3">
        <f t="shared" si="694"/>
        <v>0</v>
      </c>
      <c r="T7409" s="3">
        <f t="shared" si="695"/>
        <v>0</v>
      </c>
      <c r="U7409" s="3">
        <f t="shared" si="696"/>
        <v>0</v>
      </c>
    </row>
    <row r="7410" spans="1:21" ht="12.75" customHeight="1" x14ac:dyDescent="0.2">
      <c r="A7410" s="82" t="s">
        <v>155</v>
      </c>
      <c r="B7410" s="81" t="s">
        <v>155</v>
      </c>
      <c r="C7410" s="47">
        <v>68081715</v>
      </c>
      <c r="D7410" s="80" t="s">
        <v>7554</v>
      </c>
      <c r="E7410" s="81" t="s">
        <v>7554</v>
      </c>
      <c r="F7410" s="82">
        <v>191966124</v>
      </c>
      <c r="G7410" s="83" t="s">
        <v>67</v>
      </c>
      <c r="H7410" s="80" t="s">
        <v>52</v>
      </c>
      <c r="I7410" s="80" t="s">
        <v>15416</v>
      </c>
      <c r="J7410" s="80" t="s">
        <v>11884</v>
      </c>
      <c r="K7410" s="80" t="s">
        <v>366</v>
      </c>
      <c r="L7410" s="80" t="s">
        <v>1764</v>
      </c>
      <c r="M7410" s="81" t="s">
        <v>11885</v>
      </c>
      <c r="N7410" s="47" t="s">
        <v>15353</v>
      </c>
      <c r="O7410" s="33">
        <v>2</v>
      </c>
      <c r="P7410" s="3">
        <f t="shared" si="691"/>
        <v>0</v>
      </c>
      <c r="Q7410" s="3">
        <f t="shared" si="692"/>
        <v>1</v>
      </c>
      <c r="R7410" s="3">
        <f t="shared" si="693"/>
        <v>0</v>
      </c>
      <c r="S7410" s="3">
        <f t="shared" si="694"/>
        <v>0</v>
      </c>
      <c r="T7410" s="3">
        <f t="shared" si="695"/>
        <v>0</v>
      </c>
      <c r="U7410" s="3">
        <f t="shared" si="696"/>
        <v>0</v>
      </c>
    </row>
    <row r="7411" spans="1:21" ht="12.75" customHeight="1" x14ac:dyDescent="0.2">
      <c r="A7411" s="82" t="s">
        <v>155</v>
      </c>
      <c r="B7411" s="81" t="s">
        <v>155</v>
      </c>
      <c r="C7411" s="47">
        <v>68081715</v>
      </c>
      <c r="D7411" s="80" t="s">
        <v>7554</v>
      </c>
      <c r="E7411" s="81" t="s">
        <v>7554</v>
      </c>
      <c r="F7411" s="82">
        <v>192165054</v>
      </c>
      <c r="G7411" s="83" t="s">
        <v>67</v>
      </c>
      <c r="H7411" s="80" t="s">
        <v>52</v>
      </c>
      <c r="I7411" s="80" t="s">
        <v>15517</v>
      </c>
      <c r="J7411" s="80" t="s">
        <v>15518</v>
      </c>
      <c r="K7411" s="80" t="s">
        <v>80</v>
      </c>
      <c r="L7411" s="80" t="s">
        <v>383</v>
      </c>
      <c r="M7411" s="81" t="s">
        <v>2472</v>
      </c>
      <c r="N7411" s="47" t="s">
        <v>15353</v>
      </c>
      <c r="O7411" s="33">
        <v>2</v>
      </c>
      <c r="P7411" s="3">
        <f t="shared" si="691"/>
        <v>0</v>
      </c>
      <c r="Q7411" s="3">
        <f t="shared" si="692"/>
        <v>1</v>
      </c>
      <c r="R7411" s="3">
        <f t="shared" si="693"/>
        <v>0</v>
      </c>
      <c r="S7411" s="3">
        <f t="shared" si="694"/>
        <v>0</v>
      </c>
      <c r="T7411" s="3">
        <f t="shared" si="695"/>
        <v>0</v>
      </c>
      <c r="U7411" s="3">
        <f t="shared" si="696"/>
        <v>0</v>
      </c>
    </row>
    <row r="7412" spans="1:21" ht="12.75" customHeight="1" x14ac:dyDescent="0.2">
      <c r="A7412" s="82" t="s">
        <v>155</v>
      </c>
      <c r="B7412" s="81" t="s">
        <v>155</v>
      </c>
      <c r="C7412" s="47">
        <v>68081715</v>
      </c>
      <c r="D7412" s="80" t="s">
        <v>7554</v>
      </c>
      <c r="E7412" s="81" t="s">
        <v>7554</v>
      </c>
      <c r="F7412" s="82">
        <v>191966117</v>
      </c>
      <c r="G7412" s="83" t="s">
        <v>67</v>
      </c>
      <c r="H7412" s="80" t="s">
        <v>52</v>
      </c>
      <c r="I7412" s="80" t="s">
        <v>15716</v>
      </c>
      <c r="J7412" s="80" t="s">
        <v>15717</v>
      </c>
      <c r="K7412" s="80" t="s">
        <v>80</v>
      </c>
      <c r="L7412" s="80" t="s">
        <v>383</v>
      </c>
      <c r="M7412" s="81" t="s">
        <v>2472</v>
      </c>
      <c r="N7412" s="47" t="s">
        <v>15353</v>
      </c>
      <c r="O7412" s="33">
        <v>2</v>
      </c>
      <c r="P7412" s="3">
        <f t="shared" si="691"/>
        <v>0</v>
      </c>
      <c r="Q7412" s="3">
        <f t="shared" si="692"/>
        <v>1</v>
      </c>
      <c r="R7412" s="3">
        <f t="shared" si="693"/>
        <v>0</v>
      </c>
      <c r="S7412" s="3">
        <f t="shared" si="694"/>
        <v>0</v>
      </c>
      <c r="T7412" s="3">
        <f t="shared" si="695"/>
        <v>0</v>
      </c>
      <c r="U7412" s="3">
        <f t="shared" si="696"/>
        <v>0</v>
      </c>
    </row>
    <row r="7413" spans="1:21" ht="12.75" customHeight="1" x14ac:dyDescent="0.2">
      <c r="A7413" s="15" t="s">
        <v>155</v>
      </c>
      <c r="B7413" s="16" t="s">
        <v>155</v>
      </c>
      <c r="C7413" s="44">
        <v>61388980</v>
      </c>
      <c r="D7413" s="9" t="s">
        <v>7560</v>
      </c>
      <c r="E7413" s="10" t="s">
        <v>7560</v>
      </c>
      <c r="F7413" s="17">
        <v>191872027</v>
      </c>
      <c r="G7413" s="12" t="s">
        <v>122</v>
      </c>
      <c r="H7413" s="9" t="s">
        <v>29</v>
      </c>
      <c r="I7413" s="9" t="s">
        <v>7565</v>
      </c>
      <c r="J7413" s="9" t="s">
        <v>7566</v>
      </c>
      <c r="K7413" s="9" t="s">
        <v>152</v>
      </c>
      <c r="L7413" s="80" t="s">
        <v>383</v>
      </c>
      <c r="M7413" s="10">
        <v>10402</v>
      </c>
      <c r="N7413" s="11" t="s">
        <v>43</v>
      </c>
      <c r="O7413" s="13">
        <v>2</v>
      </c>
      <c r="P7413" s="3">
        <f t="shared" si="691"/>
        <v>0</v>
      </c>
      <c r="Q7413" s="3">
        <f t="shared" si="692"/>
        <v>1</v>
      </c>
      <c r="R7413" s="3">
        <f t="shared" si="693"/>
        <v>0</v>
      </c>
      <c r="S7413" s="3">
        <f t="shared" si="694"/>
        <v>0</v>
      </c>
      <c r="T7413" s="3">
        <f t="shared" si="695"/>
        <v>0</v>
      </c>
      <c r="U7413" s="3">
        <f t="shared" si="696"/>
        <v>0</v>
      </c>
    </row>
    <row r="7414" spans="1:21" ht="12.75" customHeight="1" x14ac:dyDescent="0.2">
      <c r="A7414" s="15" t="s">
        <v>155</v>
      </c>
      <c r="B7414" s="16" t="s">
        <v>155</v>
      </c>
      <c r="C7414" s="44">
        <v>61388980</v>
      </c>
      <c r="D7414" s="9" t="s">
        <v>7560</v>
      </c>
      <c r="E7414" s="10" t="s">
        <v>7560</v>
      </c>
      <c r="F7414" s="17">
        <v>191872038</v>
      </c>
      <c r="G7414" s="12" t="s">
        <v>122</v>
      </c>
      <c r="H7414" s="9" t="s">
        <v>29</v>
      </c>
      <c r="I7414" s="9" t="s">
        <v>7567</v>
      </c>
      <c r="J7414" s="9" t="s">
        <v>7568</v>
      </c>
      <c r="K7414" s="9" t="s">
        <v>152</v>
      </c>
      <c r="L7414" s="80" t="s">
        <v>383</v>
      </c>
      <c r="M7414" s="10">
        <v>10402</v>
      </c>
      <c r="N7414" s="11" t="s">
        <v>43</v>
      </c>
      <c r="O7414" s="13">
        <v>2</v>
      </c>
      <c r="P7414" s="3">
        <f t="shared" si="691"/>
        <v>0</v>
      </c>
      <c r="Q7414" s="3">
        <f t="shared" si="692"/>
        <v>1</v>
      </c>
      <c r="R7414" s="3">
        <f t="shared" si="693"/>
        <v>0</v>
      </c>
      <c r="S7414" s="3">
        <f t="shared" si="694"/>
        <v>0</v>
      </c>
      <c r="T7414" s="3">
        <f t="shared" si="695"/>
        <v>0</v>
      </c>
      <c r="U7414" s="3">
        <f t="shared" si="696"/>
        <v>0</v>
      </c>
    </row>
    <row r="7415" spans="1:21" ht="12.75" customHeight="1" x14ac:dyDescent="0.2">
      <c r="A7415" s="15" t="s">
        <v>155</v>
      </c>
      <c r="B7415" s="16" t="s">
        <v>155</v>
      </c>
      <c r="C7415" s="8">
        <v>61388980</v>
      </c>
      <c r="D7415" s="6" t="s">
        <v>7560</v>
      </c>
      <c r="E7415" s="16" t="s">
        <v>7560</v>
      </c>
      <c r="F7415" s="15">
        <v>191973313</v>
      </c>
      <c r="G7415" s="5" t="s">
        <v>249</v>
      </c>
      <c r="H7415" s="6" t="s">
        <v>29</v>
      </c>
      <c r="I7415" s="6" t="s">
        <v>7561</v>
      </c>
      <c r="J7415" s="6" t="s">
        <v>7562</v>
      </c>
      <c r="K7415" s="6" t="s">
        <v>80</v>
      </c>
      <c r="L7415" s="6" t="s">
        <v>383</v>
      </c>
      <c r="M7415" s="16" t="s">
        <v>768</v>
      </c>
      <c r="N7415" s="8" t="s">
        <v>35</v>
      </c>
      <c r="O7415" s="7">
        <v>2</v>
      </c>
      <c r="P7415" s="3">
        <f t="shared" si="691"/>
        <v>0</v>
      </c>
      <c r="Q7415" s="3">
        <f t="shared" si="692"/>
        <v>1</v>
      </c>
      <c r="R7415" s="3">
        <f t="shared" si="693"/>
        <v>0</v>
      </c>
      <c r="S7415" s="3">
        <f t="shared" si="694"/>
        <v>0</v>
      </c>
      <c r="T7415" s="3">
        <f t="shared" si="695"/>
        <v>0</v>
      </c>
      <c r="U7415" s="3">
        <f t="shared" si="696"/>
        <v>0</v>
      </c>
    </row>
    <row r="7416" spans="1:21" ht="12.75" customHeight="1" x14ac:dyDescent="0.2">
      <c r="A7416" s="15" t="s">
        <v>155</v>
      </c>
      <c r="B7416" s="16" t="s">
        <v>155</v>
      </c>
      <c r="C7416" s="8">
        <v>61388980</v>
      </c>
      <c r="D7416" s="6" t="s">
        <v>7560</v>
      </c>
      <c r="E7416" s="16" t="s">
        <v>7560</v>
      </c>
      <c r="F7416" s="15">
        <v>191973331</v>
      </c>
      <c r="G7416" s="5" t="s">
        <v>122</v>
      </c>
      <c r="H7416" s="6" t="s">
        <v>29</v>
      </c>
      <c r="I7416" s="6" t="s">
        <v>7563</v>
      </c>
      <c r="J7416" s="6" t="s">
        <v>7564</v>
      </c>
      <c r="K7416" s="6" t="s">
        <v>80</v>
      </c>
      <c r="L7416" s="6" t="s">
        <v>383</v>
      </c>
      <c r="M7416" s="16" t="s">
        <v>768</v>
      </c>
      <c r="N7416" s="8" t="s">
        <v>35</v>
      </c>
      <c r="O7416" s="7">
        <v>4</v>
      </c>
      <c r="P7416" s="3">
        <f t="shared" si="691"/>
        <v>0</v>
      </c>
      <c r="Q7416" s="3">
        <f t="shared" si="692"/>
        <v>0</v>
      </c>
      <c r="R7416" s="3">
        <f t="shared" si="693"/>
        <v>0</v>
      </c>
      <c r="S7416" s="3">
        <f t="shared" si="694"/>
        <v>1</v>
      </c>
      <c r="T7416" s="3">
        <f t="shared" si="695"/>
        <v>0</v>
      </c>
      <c r="U7416" s="3">
        <f t="shared" si="696"/>
        <v>0</v>
      </c>
    </row>
    <row r="7417" spans="1:21" ht="12.75" customHeight="1" x14ac:dyDescent="0.2">
      <c r="A7417" s="82" t="s">
        <v>155</v>
      </c>
      <c r="B7417" s="81" t="s">
        <v>155</v>
      </c>
      <c r="C7417" s="47">
        <v>61388980</v>
      </c>
      <c r="D7417" s="80" t="s">
        <v>7560</v>
      </c>
      <c r="E7417" s="81" t="s">
        <v>7560</v>
      </c>
      <c r="F7417" s="82">
        <v>192083535</v>
      </c>
      <c r="G7417" s="83" t="s">
        <v>67</v>
      </c>
      <c r="H7417" s="80" t="s">
        <v>52</v>
      </c>
      <c r="I7417" s="80" t="s">
        <v>13692</v>
      </c>
      <c r="J7417" s="80" t="s">
        <v>13693</v>
      </c>
      <c r="K7417" s="80" t="s">
        <v>80</v>
      </c>
      <c r="L7417" s="80" t="s">
        <v>268</v>
      </c>
      <c r="M7417" s="81" t="s">
        <v>269</v>
      </c>
      <c r="N7417" s="32" t="s">
        <v>10618</v>
      </c>
      <c r="O7417" s="33">
        <v>3</v>
      </c>
      <c r="P7417" s="3">
        <f t="shared" si="691"/>
        <v>0</v>
      </c>
      <c r="Q7417" s="3">
        <f t="shared" si="692"/>
        <v>0</v>
      </c>
      <c r="R7417" s="3">
        <f t="shared" si="693"/>
        <v>1</v>
      </c>
      <c r="S7417" s="3">
        <f t="shared" si="694"/>
        <v>0</v>
      </c>
      <c r="T7417" s="3">
        <f t="shared" si="695"/>
        <v>0</v>
      </c>
      <c r="U7417" s="3">
        <f t="shared" si="696"/>
        <v>0</v>
      </c>
    </row>
    <row r="7418" spans="1:21" ht="12.75" customHeight="1" x14ac:dyDescent="0.2">
      <c r="A7418" s="82" t="s">
        <v>155</v>
      </c>
      <c r="B7418" s="81" t="s">
        <v>155</v>
      </c>
      <c r="C7418" s="47">
        <v>61388980</v>
      </c>
      <c r="D7418" s="80" t="s">
        <v>7560</v>
      </c>
      <c r="E7418" s="81" t="s">
        <v>7560</v>
      </c>
      <c r="F7418" s="82">
        <v>192083520</v>
      </c>
      <c r="G7418" s="83" t="s">
        <v>67</v>
      </c>
      <c r="H7418" s="80" t="s">
        <v>52</v>
      </c>
      <c r="I7418" s="80" t="s">
        <v>13686</v>
      </c>
      <c r="J7418" s="80" t="s">
        <v>13687</v>
      </c>
      <c r="K7418" s="80" t="s">
        <v>80</v>
      </c>
      <c r="L7418" s="80" t="s">
        <v>383</v>
      </c>
      <c r="M7418" s="81" t="s">
        <v>768</v>
      </c>
      <c r="N7418" s="32" t="s">
        <v>10618</v>
      </c>
      <c r="O7418" s="33">
        <v>2</v>
      </c>
      <c r="P7418" s="3">
        <f t="shared" si="691"/>
        <v>0</v>
      </c>
      <c r="Q7418" s="3">
        <f t="shared" si="692"/>
        <v>1</v>
      </c>
      <c r="R7418" s="3">
        <f t="shared" si="693"/>
        <v>0</v>
      </c>
      <c r="S7418" s="3">
        <f t="shared" si="694"/>
        <v>0</v>
      </c>
      <c r="T7418" s="3">
        <f t="shared" si="695"/>
        <v>0</v>
      </c>
      <c r="U7418" s="3">
        <f t="shared" si="696"/>
        <v>0</v>
      </c>
    </row>
    <row r="7419" spans="1:21" ht="12.75" customHeight="1" x14ac:dyDescent="0.2">
      <c r="A7419" s="82" t="s">
        <v>155</v>
      </c>
      <c r="B7419" s="81" t="s">
        <v>155</v>
      </c>
      <c r="C7419" s="47">
        <v>61388980</v>
      </c>
      <c r="D7419" s="80" t="s">
        <v>7560</v>
      </c>
      <c r="E7419" s="81" t="s">
        <v>7560</v>
      </c>
      <c r="F7419" s="82">
        <v>192083521</v>
      </c>
      <c r="G7419" s="83" t="s">
        <v>67</v>
      </c>
      <c r="H7419" s="80" t="s">
        <v>52</v>
      </c>
      <c r="I7419" s="80" t="s">
        <v>13688</v>
      </c>
      <c r="J7419" s="80" t="s">
        <v>13689</v>
      </c>
      <c r="K7419" s="80" t="s">
        <v>80</v>
      </c>
      <c r="L7419" s="80" t="s">
        <v>383</v>
      </c>
      <c r="M7419" s="81" t="s">
        <v>768</v>
      </c>
      <c r="N7419" s="32" t="s">
        <v>10618</v>
      </c>
      <c r="O7419" s="33">
        <v>1</v>
      </c>
      <c r="P7419" s="3">
        <f t="shared" si="691"/>
        <v>1</v>
      </c>
      <c r="Q7419" s="3">
        <f t="shared" si="692"/>
        <v>0</v>
      </c>
      <c r="R7419" s="3">
        <f t="shared" si="693"/>
        <v>0</v>
      </c>
      <c r="S7419" s="3">
        <f t="shared" si="694"/>
        <v>0</v>
      </c>
      <c r="T7419" s="3">
        <f t="shared" si="695"/>
        <v>0</v>
      </c>
      <c r="U7419" s="3">
        <f t="shared" si="696"/>
        <v>0</v>
      </c>
    </row>
    <row r="7420" spans="1:21" ht="12.75" customHeight="1" x14ac:dyDescent="0.2">
      <c r="A7420" s="82" t="s">
        <v>155</v>
      </c>
      <c r="B7420" s="81" t="s">
        <v>155</v>
      </c>
      <c r="C7420" s="47">
        <v>61388980</v>
      </c>
      <c r="D7420" s="80" t="s">
        <v>7560</v>
      </c>
      <c r="E7420" s="81" t="s">
        <v>7560</v>
      </c>
      <c r="F7420" s="82">
        <v>192083527</v>
      </c>
      <c r="G7420" s="83" t="s">
        <v>67</v>
      </c>
      <c r="H7420" s="80" t="s">
        <v>52</v>
      </c>
      <c r="I7420" s="80" t="s">
        <v>13690</v>
      </c>
      <c r="J7420" s="80" t="s">
        <v>13691</v>
      </c>
      <c r="K7420" s="80" t="s">
        <v>80</v>
      </c>
      <c r="L7420" s="80" t="s">
        <v>383</v>
      </c>
      <c r="M7420" s="81" t="s">
        <v>768</v>
      </c>
      <c r="N7420" s="32" t="s">
        <v>10618</v>
      </c>
      <c r="O7420" s="33">
        <v>2</v>
      </c>
      <c r="P7420" s="3">
        <f t="shared" si="691"/>
        <v>0</v>
      </c>
      <c r="Q7420" s="3">
        <f t="shared" si="692"/>
        <v>1</v>
      </c>
      <c r="R7420" s="3">
        <f t="shared" si="693"/>
        <v>0</v>
      </c>
      <c r="S7420" s="3">
        <f t="shared" si="694"/>
        <v>0</v>
      </c>
      <c r="T7420" s="3">
        <f t="shared" si="695"/>
        <v>0</v>
      </c>
      <c r="U7420" s="3">
        <f t="shared" si="696"/>
        <v>0</v>
      </c>
    </row>
    <row r="7421" spans="1:21" ht="12.75" customHeight="1" x14ac:dyDescent="0.2">
      <c r="A7421" s="82" t="s">
        <v>155</v>
      </c>
      <c r="B7421" s="81" t="s">
        <v>155</v>
      </c>
      <c r="C7421" s="47">
        <v>61388980</v>
      </c>
      <c r="D7421" s="80" t="s">
        <v>7560</v>
      </c>
      <c r="E7421" s="81" t="s">
        <v>7560</v>
      </c>
      <c r="F7421" s="82">
        <v>192093766</v>
      </c>
      <c r="G7421" s="83" t="s">
        <v>67</v>
      </c>
      <c r="H7421" s="80" t="s">
        <v>52</v>
      </c>
      <c r="I7421" s="80" t="s">
        <v>14224</v>
      </c>
      <c r="J7421" s="80" t="s">
        <v>14225</v>
      </c>
      <c r="K7421" s="80" t="s">
        <v>80</v>
      </c>
      <c r="L7421" s="80" t="s">
        <v>383</v>
      </c>
      <c r="M7421" s="81" t="s">
        <v>768</v>
      </c>
      <c r="N7421" s="32" t="s">
        <v>10618</v>
      </c>
      <c r="O7421" s="33">
        <v>3</v>
      </c>
      <c r="P7421" s="3">
        <f t="shared" si="691"/>
        <v>0</v>
      </c>
      <c r="Q7421" s="3">
        <f t="shared" si="692"/>
        <v>0</v>
      </c>
      <c r="R7421" s="3">
        <f t="shared" si="693"/>
        <v>1</v>
      </c>
      <c r="S7421" s="3">
        <f t="shared" si="694"/>
        <v>0</v>
      </c>
      <c r="T7421" s="3">
        <f t="shared" si="695"/>
        <v>0</v>
      </c>
      <c r="U7421" s="3">
        <f t="shared" si="696"/>
        <v>0</v>
      </c>
    </row>
    <row r="7422" spans="1:21" ht="12.75" customHeight="1" x14ac:dyDescent="0.2">
      <c r="A7422" s="82" t="s">
        <v>155</v>
      </c>
      <c r="B7422" s="81" t="s">
        <v>155</v>
      </c>
      <c r="C7422" s="47">
        <v>61388980</v>
      </c>
      <c r="D7422" s="80" t="s">
        <v>7560</v>
      </c>
      <c r="E7422" s="81" t="s">
        <v>7560</v>
      </c>
      <c r="F7422" s="82">
        <v>192161001</v>
      </c>
      <c r="G7422" s="83" t="s">
        <v>67</v>
      </c>
      <c r="H7422" s="80" t="s">
        <v>52</v>
      </c>
      <c r="I7422" s="80" t="s">
        <v>17804</v>
      </c>
      <c r="J7422" s="80" t="s">
        <v>17805</v>
      </c>
      <c r="K7422" s="80" t="s">
        <v>80</v>
      </c>
      <c r="L7422" s="80" t="s">
        <v>383</v>
      </c>
      <c r="M7422" s="81" t="s">
        <v>768</v>
      </c>
      <c r="N7422" s="47" t="s">
        <v>15353</v>
      </c>
      <c r="O7422" s="33">
        <v>2</v>
      </c>
      <c r="P7422" s="3">
        <f t="shared" si="691"/>
        <v>0</v>
      </c>
      <c r="Q7422" s="3">
        <f t="shared" si="692"/>
        <v>1</v>
      </c>
      <c r="R7422" s="3">
        <f t="shared" si="693"/>
        <v>0</v>
      </c>
      <c r="S7422" s="3">
        <f t="shared" si="694"/>
        <v>0</v>
      </c>
      <c r="T7422" s="3">
        <f t="shared" si="695"/>
        <v>0</v>
      </c>
      <c r="U7422" s="3">
        <f t="shared" si="696"/>
        <v>0</v>
      </c>
    </row>
    <row r="7423" spans="1:21" ht="12.75" customHeight="1" x14ac:dyDescent="0.2">
      <c r="A7423" s="82" t="s">
        <v>155</v>
      </c>
      <c r="B7423" s="81" t="s">
        <v>155</v>
      </c>
      <c r="C7423" s="47">
        <v>61388980</v>
      </c>
      <c r="D7423" s="80" t="s">
        <v>7560</v>
      </c>
      <c r="E7423" s="81" t="s">
        <v>7560</v>
      </c>
      <c r="F7423" s="82">
        <v>192160952</v>
      </c>
      <c r="G7423" s="83" t="s">
        <v>67</v>
      </c>
      <c r="H7423" s="80" t="s">
        <v>52</v>
      </c>
      <c r="I7423" s="80" t="s">
        <v>17822</v>
      </c>
      <c r="J7423" s="80" t="s">
        <v>17823</v>
      </c>
      <c r="K7423" s="80" t="s">
        <v>80</v>
      </c>
      <c r="L7423" s="80" t="s">
        <v>383</v>
      </c>
      <c r="M7423" s="81" t="s">
        <v>768</v>
      </c>
      <c r="N7423" s="47" t="s">
        <v>15353</v>
      </c>
      <c r="O7423" s="33">
        <v>2</v>
      </c>
      <c r="P7423" s="3">
        <f t="shared" si="691"/>
        <v>0</v>
      </c>
      <c r="Q7423" s="3">
        <f t="shared" si="692"/>
        <v>1</v>
      </c>
      <c r="R7423" s="3">
        <f t="shared" si="693"/>
        <v>0</v>
      </c>
      <c r="S7423" s="3">
        <f t="shared" si="694"/>
        <v>0</v>
      </c>
      <c r="T7423" s="3">
        <f t="shared" si="695"/>
        <v>0</v>
      </c>
      <c r="U7423" s="3">
        <f t="shared" si="696"/>
        <v>0</v>
      </c>
    </row>
    <row r="7424" spans="1:21" ht="12.75" customHeight="1" x14ac:dyDescent="0.2">
      <c r="A7424" s="82" t="s">
        <v>155</v>
      </c>
      <c r="B7424" s="81" t="s">
        <v>155</v>
      </c>
      <c r="C7424" s="47">
        <v>61388980</v>
      </c>
      <c r="D7424" s="80" t="s">
        <v>7560</v>
      </c>
      <c r="E7424" s="81" t="s">
        <v>7560</v>
      </c>
      <c r="F7424" s="82">
        <v>192073783</v>
      </c>
      <c r="G7424" s="83" t="s">
        <v>67</v>
      </c>
      <c r="H7424" s="80" t="s">
        <v>52</v>
      </c>
      <c r="I7424" s="80" t="s">
        <v>18236</v>
      </c>
      <c r="J7424" s="80" t="s">
        <v>18237</v>
      </c>
      <c r="K7424" s="80" t="s">
        <v>80</v>
      </c>
      <c r="L7424" s="80" t="s">
        <v>383</v>
      </c>
      <c r="M7424" s="81" t="s">
        <v>768</v>
      </c>
      <c r="N7424" s="47" t="s">
        <v>15353</v>
      </c>
      <c r="O7424" s="33">
        <v>3</v>
      </c>
      <c r="P7424" s="3">
        <f t="shared" si="691"/>
        <v>0</v>
      </c>
      <c r="Q7424" s="3">
        <f t="shared" si="692"/>
        <v>0</v>
      </c>
      <c r="R7424" s="3">
        <f t="shared" si="693"/>
        <v>1</v>
      </c>
      <c r="S7424" s="3">
        <f t="shared" si="694"/>
        <v>0</v>
      </c>
      <c r="T7424" s="3">
        <f t="shared" si="695"/>
        <v>0</v>
      </c>
      <c r="U7424" s="3">
        <f t="shared" si="696"/>
        <v>0</v>
      </c>
    </row>
    <row r="7425" spans="1:21" ht="12.75" customHeight="1" x14ac:dyDescent="0.2">
      <c r="A7425" s="82" t="s">
        <v>155</v>
      </c>
      <c r="B7425" s="81" t="s">
        <v>155</v>
      </c>
      <c r="C7425" s="47">
        <v>61388980</v>
      </c>
      <c r="D7425" s="80" t="s">
        <v>7560</v>
      </c>
      <c r="E7425" s="81" t="s">
        <v>7560</v>
      </c>
      <c r="F7425" s="82">
        <v>192160991</v>
      </c>
      <c r="G7425" s="83" t="s">
        <v>67</v>
      </c>
      <c r="H7425" s="80" t="s">
        <v>52</v>
      </c>
      <c r="I7425" s="80" t="s">
        <v>18251</v>
      </c>
      <c r="J7425" s="80" t="s">
        <v>18252</v>
      </c>
      <c r="K7425" s="80" t="s">
        <v>80</v>
      </c>
      <c r="L7425" s="80" t="s">
        <v>383</v>
      </c>
      <c r="M7425" s="81" t="s">
        <v>768</v>
      </c>
      <c r="N7425" s="47" t="s">
        <v>15353</v>
      </c>
      <c r="O7425" s="33">
        <v>2</v>
      </c>
      <c r="P7425" s="3">
        <f t="shared" si="691"/>
        <v>0</v>
      </c>
      <c r="Q7425" s="3">
        <f t="shared" si="692"/>
        <v>1</v>
      </c>
      <c r="R7425" s="3">
        <f t="shared" si="693"/>
        <v>0</v>
      </c>
      <c r="S7425" s="3">
        <f t="shared" si="694"/>
        <v>0</v>
      </c>
      <c r="T7425" s="3">
        <f t="shared" si="695"/>
        <v>0</v>
      </c>
      <c r="U7425" s="3">
        <f t="shared" si="696"/>
        <v>0</v>
      </c>
    </row>
    <row r="7426" spans="1:21" ht="12.75" customHeight="1" x14ac:dyDescent="0.2">
      <c r="A7426" s="82" t="s">
        <v>155</v>
      </c>
      <c r="B7426" s="81" t="s">
        <v>155</v>
      </c>
      <c r="C7426" s="47">
        <v>61388980</v>
      </c>
      <c r="D7426" s="80" t="s">
        <v>7560</v>
      </c>
      <c r="E7426" s="81" t="s">
        <v>7560</v>
      </c>
      <c r="F7426" s="82">
        <v>192160989</v>
      </c>
      <c r="G7426" s="83" t="s">
        <v>67</v>
      </c>
      <c r="H7426" s="80" t="s">
        <v>52</v>
      </c>
      <c r="I7426" s="80" t="s">
        <v>19142</v>
      </c>
      <c r="J7426" s="80" t="s">
        <v>16448</v>
      </c>
      <c r="K7426" s="80" t="s">
        <v>80</v>
      </c>
      <c r="L7426" s="80" t="s">
        <v>383</v>
      </c>
      <c r="M7426" s="81" t="s">
        <v>768</v>
      </c>
      <c r="N7426" s="47" t="s">
        <v>15353</v>
      </c>
      <c r="O7426" s="33">
        <v>2</v>
      </c>
      <c r="P7426" s="3">
        <f t="shared" si="691"/>
        <v>0</v>
      </c>
      <c r="Q7426" s="3">
        <f t="shared" si="692"/>
        <v>1</v>
      </c>
      <c r="R7426" s="3">
        <f t="shared" si="693"/>
        <v>0</v>
      </c>
      <c r="S7426" s="3">
        <f t="shared" si="694"/>
        <v>0</v>
      </c>
      <c r="T7426" s="3">
        <f t="shared" si="695"/>
        <v>0</v>
      </c>
      <c r="U7426" s="3">
        <f t="shared" si="696"/>
        <v>0</v>
      </c>
    </row>
    <row r="7427" spans="1:21" ht="12.75" customHeight="1" x14ac:dyDescent="0.2">
      <c r="A7427" s="82" t="s">
        <v>155</v>
      </c>
      <c r="B7427" s="81" t="s">
        <v>155</v>
      </c>
      <c r="C7427" s="47">
        <v>61388980</v>
      </c>
      <c r="D7427" s="80" t="s">
        <v>7560</v>
      </c>
      <c r="E7427" s="81" t="s">
        <v>7560</v>
      </c>
      <c r="F7427" s="82">
        <v>192075308</v>
      </c>
      <c r="G7427" s="83" t="s">
        <v>167</v>
      </c>
      <c r="H7427" s="80" t="s">
        <v>52</v>
      </c>
      <c r="I7427" s="80" t="s">
        <v>19145</v>
      </c>
      <c r="J7427" s="80" t="s">
        <v>19146</v>
      </c>
      <c r="K7427" s="80" t="s">
        <v>80</v>
      </c>
      <c r="L7427" s="80" t="s">
        <v>383</v>
      </c>
      <c r="M7427" s="81" t="s">
        <v>768</v>
      </c>
      <c r="N7427" s="47" t="s">
        <v>15353</v>
      </c>
      <c r="O7427" s="33">
        <v>3</v>
      </c>
      <c r="P7427" s="3">
        <f t="shared" si="691"/>
        <v>0</v>
      </c>
      <c r="Q7427" s="3">
        <f t="shared" si="692"/>
        <v>0</v>
      </c>
      <c r="R7427" s="3">
        <f t="shared" si="693"/>
        <v>1</v>
      </c>
      <c r="S7427" s="3">
        <f t="shared" si="694"/>
        <v>0</v>
      </c>
      <c r="T7427" s="3">
        <f t="shared" si="695"/>
        <v>0</v>
      </c>
      <c r="U7427" s="3">
        <f t="shared" si="696"/>
        <v>0</v>
      </c>
    </row>
    <row r="7428" spans="1:21" ht="12.75" customHeight="1" x14ac:dyDescent="0.2">
      <c r="A7428" s="15" t="s">
        <v>25</v>
      </c>
      <c r="B7428" s="16" t="s">
        <v>7569</v>
      </c>
      <c r="C7428" s="44">
        <v>47325011</v>
      </c>
      <c r="D7428" s="9" t="s">
        <v>7570</v>
      </c>
      <c r="E7428" s="10" t="s">
        <v>7570</v>
      </c>
      <c r="F7428" s="17">
        <v>191874743</v>
      </c>
      <c r="G7428" s="12" t="s">
        <v>105</v>
      </c>
      <c r="H7428" s="9" t="s">
        <v>29</v>
      </c>
      <c r="I7428" s="9" t="s">
        <v>7575</v>
      </c>
      <c r="J7428" s="9" t="s">
        <v>7576</v>
      </c>
      <c r="K7428" s="9" t="s">
        <v>102</v>
      </c>
      <c r="L7428" s="6" t="s">
        <v>159</v>
      </c>
      <c r="M7428" s="10">
        <v>60102</v>
      </c>
      <c r="N7428" s="11" t="s">
        <v>43</v>
      </c>
      <c r="O7428" s="13">
        <v>2</v>
      </c>
      <c r="P7428" s="3">
        <f t="shared" si="691"/>
        <v>0</v>
      </c>
      <c r="Q7428" s="3">
        <f t="shared" si="692"/>
        <v>1</v>
      </c>
      <c r="R7428" s="3">
        <f t="shared" si="693"/>
        <v>0</v>
      </c>
      <c r="S7428" s="3">
        <f t="shared" si="694"/>
        <v>0</v>
      </c>
      <c r="T7428" s="3">
        <f t="shared" si="695"/>
        <v>0</v>
      </c>
      <c r="U7428" s="3">
        <f t="shared" si="696"/>
        <v>0</v>
      </c>
    </row>
    <row r="7429" spans="1:21" ht="12.75" customHeight="1" x14ac:dyDescent="0.2">
      <c r="A7429" s="15" t="s">
        <v>25</v>
      </c>
      <c r="B7429" s="16" t="s">
        <v>7569</v>
      </c>
      <c r="C7429" s="8">
        <v>47325011</v>
      </c>
      <c r="D7429" s="6" t="s">
        <v>7570</v>
      </c>
      <c r="E7429" s="16" t="s">
        <v>7570</v>
      </c>
      <c r="F7429" s="15">
        <v>191961322</v>
      </c>
      <c r="G7429" s="5" t="s">
        <v>105</v>
      </c>
      <c r="H7429" s="6" t="s">
        <v>29</v>
      </c>
      <c r="I7429" s="6" t="s">
        <v>7571</v>
      </c>
      <c r="J7429" s="6" t="s">
        <v>7572</v>
      </c>
      <c r="K7429" s="6" t="s">
        <v>102</v>
      </c>
      <c r="L7429" s="6" t="s">
        <v>159</v>
      </c>
      <c r="M7429" s="16" t="s">
        <v>160</v>
      </c>
      <c r="N7429" s="8" t="s">
        <v>35</v>
      </c>
      <c r="O7429" s="7">
        <v>3</v>
      </c>
      <c r="P7429" s="3">
        <f t="shared" ref="P7429:P7492" si="697">IF(O7429=1,1,0)</f>
        <v>0</v>
      </c>
      <c r="Q7429" s="3">
        <f t="shared" ref="Q7429:Q7492" si="698">IF(O7429=2,1,0)</f>
        <v>0</v>
      </c>
      <c r="R7429" s="3">
        <f t="shared" ref="R7429:R7492" si="699">IF(O7429=3,1,0)</f>
        <v>1</v>
      </c>
      <c r="S7429" s="3">
        <f t="shared" ref="S7429:S7492" si="700">IF(O7429=4,1,0)</f>
        <v>0</v>
      </c>
      <c r="T7429" s="3">
        <f t="shared" ref="T7429:T7492" si="701">IF(O7429=5,1,0)</f>
        <v>0</v>
      </c>
      <c r="U7429" s="3">
        <f t="shared" ref="U7429:U7492" si="702">IF(O7429="Bez finální známky, nebyl získán potřebný počet posudků",1,IF(O7429="N (nehodnoceno)",1,0))</f>
        <v>0</v>
      </c>
    </row>
    <row r="7430" spans="1:21" ht="12.75" customHeight="1" x14ac:dyDescent="0.2">
      <c r="A7430" s="15" t="s">
        <v>25</v>
      </c>
      <c r="B7430" s="16" t="s">
        <v>7569</v>
      </c>
      <c r="C7430" s="8">
        <v>47325011</v>
      </c>
      <c r="D7430" s="6" t="s">
        <v>7570</v>
      </c>
      <c r="E7430" s="16" t="s">
        <v>7570</v>
      </c>
      <c r="F7430" s="15">
        <v>191961329</v>
      </c>
      <c r="G7430" s="5" t="s">
        <v>167</v>
      </c>
      <c r="H7430" s="6" t="s">
        <v>52</v>
      </c>
      <c r="I7430" s="6" t="s">
        <v>7573</v>
      </c>
      <c r="J7430" s="6" t="s">
        <v>7574</v>
      </c>
      <c r="K7430" s="6" t="s">
        <v>102</v>
      </c>
      <c r="L7430" s="6" t="s">
        <v>159</v>
      </c>
      <c r="M7430" s="16" t="s">
        <v>160</v>
      </c>
      <c r="N7430" s="8" t="s">
        <v>35</v>
      </c>
      <c r="O7430" s="7">
        <v>3</v>
      </c>
      <c r="P7430" s="3">
        <f t="shared" si="697"/>
        <v>0</v>
      </c>
      <c r="Q7430" s="3">
        <f t="shared" si="698"/>
        <v>0</v>
      </c>
      <c r="R7430" s="3">
        <f t="shared" si="699"/>
        <v>1</v>
      </c>
      <c r="S7430" s="3">
        <f t="shared" si="700"/>
        <v>0</v>
      </c>
      <c r="T7430" s="3">
        <f t="shared" si="701"/>
        <v>0</v>
      </c>
      <c r="U7430" s="3">
        <f t="shared" si="702"/>
        <v>0</v>
      </c>
    </row>
    <row r="7431" spans="1:21" ht="12.75" customHeight="1" x14ac:dyDescent="0.2">
      <c r="A7431" s="15" t="s">
        <v>155</v>
      </c>
      <c r="B7431" s="16" t="s">
        <v>155</v>
      </c>
      <c r="C7431" s="44">
        <v>68081766</v>
      </c>
      <c r="D7431" s="9" t="s">
        <v>7577</v>
      </c>
      <c r="E7431" s="10" t="s">
        <v>7577</v>
      </c>
      <c r="F7431" s="17">
        <v>191867568</v>
      </c>
      <c r="G7431" s="12" t="s">
        <v>72</v>
      </c>
      <c r="H7431" s="9" t="s">
        <v>29</v>
      </c>
      <c r="I7431" s="9" t="s">
        <v>7580</v>
      </c>
      <c r="J7431" s="9" t="s">
        <v>7581</v>
      </c>
      <c r="K7431" s="9" t="s">
        <v>32</v>
      </c>
      <c r="L7431" s="6" t="s">
        <v>33</v>
      </c>
      <c r="M7431" s="10">
        <v>40103</v>
      </c>
      <c r="N7431" s="11" t="s">
        <v>43</v>
      </c>
      <c r="O7431" s="13">
        <v>3</v>
      </c>
      <c r="P7431" s="3">
        <f t="shared" si="697"/>
        <v>0</v>
      </c>
      <c r="Q7431" s="3">
        <f t="shared" si="698"/>
        <v>0</v>
      </c>
      <c r="R7431" s="3">
        <f t="shared" si="699"/>
        <v>1</v>
      </c>
      <c r="S7431" s="3">
        <f t="shared" si="700"/>
        <v>0</v>
      </c>
      <c r="T7431" s="3">
        <f t="shared" si="701"/>
        <v>0</v>
      </c>
      <c r="U7431" s="3">
        <f t="shared" si="702"/>
        <v>0</v>
      </c>
    </row>
    <row r="7432" spans="1:21" ht="12.75" customHeight="1" x14ac:dyDescent="0.2">
      <c r="A7432" s="15" t="s">
        <v>155</v>
      </c>
      <c r="B7432" s="16" t="s">
        <v>155</v>
      </c>
      <c r="C7432" s="8">
        <v>68081766</v>
      </c>
      <c r="D7432" s="6" t="s">
        <v>7577</v>
      </c>
      <c r="E7432" s="16" t="s">
        <v>7577</v>
      </c>
      <c r="F7432" s="15">
        <v>191978959</v>
      </c>
      <c r="G7432" s="5" t="s">
        <v>67</v>
      </c>
      <c r="H7432" s="6" t="s">
        <v>29</v>
      </c>
      <c r="I7432" s="6" t="s">
        <v>7578</v>
      </c>
      <c r="J7432" s="6" t="s">
        <v>7579</v>
      </c>
      <c r="K7432" s="6" t="s">
        <v>80</v>
      </c>
      <c r="L7432" s="6" t="s">
        <v>81</v>
      </c>
      <c r="M7432" s="16" t="s">
        <v>230</v>
      </c>
      <c r="N7432" s="8" t="s">
        <v>35</v>
      </c>
      <c r="O7432" s="7">
        <v>3</v>
      </c>
      <c r="P7432" s="3">
        <f t="shared" si="697"/>
        <v>0</v>
      </c>
      <c r="Q7432" s="3">
        <f t="shared" si="698"/>
        <v>0</v>
      </c>
      <c r="R7432" s="3">
        <f t="shared" si="699"/>
        <v>1</v>
      </c>
      <c r="S7432" s="3">
        <f t="shared" si="700"/>
        <v>0</v>
      </c>
      <c r="T7432" s="3">
        <f t="shared" si="701"/>
        <v>0</v>
      </c>
      <c r="U7432" s="3">
        <f t="shared" si="702"/>
        <v>0</v>
      </c>
    </row>
    <row r="7433" spans="1:21" ht="12.75" customHeight="1" x14ac:dyDescent="0.2">
      <c r="A7433" s="82" t="s">
        <v>155</v>
      </c>
      <c r="B7433" s="81" t="s">
        <v>155</v>
      </c>
      <c r="C7433" s="47">
        <v>68081766</v>
      </c>
      <c r="D7433" s="80" t="s">
        <v>7577</v>
      </c>
      <c r="E7433" s="81" t="s">
        <v>7577</v>
      </c>
      <c r="F7433" s="82">
        <v>191966217</v>
      </c>
      <c r="G7433" s="83" t="s">
        <v>67</v>
      </c>
      <c r="H7433" s="80" t="s">
        <v>52</v>
      </c>
      <c r="I7433" s="80" t="s">
        <v>11593</v>
      </c>
      <c r="J7433" s="80" t="s">
        <v>11594</v>
      </c>
      <c r="K7433" s="80" t="s">
        <v>80</v>
      </c>
      <c r="L7433" s="80" t="s">
        <v>81</v>
      </c>
      <c r="M7433" s="81" t="s">
        <v>245</v>
      </c>
      <c r="N7433" s="32" t="s">
        <v>10618</v>
      </c>
      <c r="O7433" s="33">
        <v>2</v>
      </c>
      <c r="P7433" s="3">
        <f t="shared" si="697"/>
        <v>0</v>
      </c>
      <c r="Q7433" s="3">
        <f t="shared" si="698"/>
        <v>1</v>
      </c>
      <c r="R7433" s="3">
        <f t="shared" si="699"/>
        <v>0</v>
      </c>
      <c r="S7433" s="3">
        <f t="shared" si="700"/>
        <v>0</v>
      </c>
      <c r="T7433" s="3">
        <f t="shared" si="701"/>
        <v>0</v>
      </c>
      <c r="U7433" s="3">
        <f t="shared" si="702"/>
        <v>0</v>
      </c>
    </row>
    <row r="7434" spans="1:21" ht="12.75" customHeight="1" x14ac:dyDescent="0.2">
      <c r="A7434" s="82" t="s">
        <v>155</v>
      </c>
      <c r="B7434" s="81" t="s">
        <v>155</v>
      </c>
      <c r="C7434" s="47">
        <v>68081766</v>
      </c>
      <c r="D7434" s="80" t="s">
        <v>7577</v>
      </c>
      <c r="E7434" s="81" t="s">
        <v>7577</v>
      </c>
      <c r="F7434" s="82">
        <v>192087535</v>
      </c>
      <c r="G7434" s="83" t="s">
        <v>67</v>
      </c>
      <c r="H7434" s="80" t="s">
        <v>52</v>
      </c>
      <c r="I7434" s="80" t="s">
        <v>13960</v>
      </c>
      <c r="J7434" s="80" t="s">
        <v>13961</v>
      </c>
      <c r="K7434" s="80" t="s">
        <v>80</v>
      </c>
      <c r="L7434" s="80" t="s">
        <v>81</v>
      </c>
      <c r="M7434" s="81" t="s">
        <v>215</v>
      </c>
      <c r="N7434" s="32" t="s">
        <v>10618</v>
      </c>
      <c r="O7434" s="33">
        <v>2</v>
      </c>
      <c r="P7434" s="3">
        <f t="shared" si="697"/>
        <v>0</v>
      </c>
      <c r="Q7434" s="3">
        <f t="shared" si="698"/>
        <v>1</v>
      </c>
      <c r="R7434" s="3">
        <f t="shared" si="699"/>
        <v>0</v>
      </c>
      <c r="S7434" s="3">
        <f t="shared" si="700"/>
        <v>0</v>
      </c>
      <c r="T7434" s="3">
        <f t="shared" si="701"/>
        <v>0</v>
      </c>
      <c r="U7434" s="3">
        <f t="shared" si="702"/>
        <v>0</v>
      </c>
    </row>
    <row r="7435" spans="1:21" ht="12.75" customHeight="1" x14ac:dyDescent="0.2">
      <c r="A7435" s="82" t="s">
        <v>155</v>
      </c>
      <c r="B7435" s="81" t="s">
        <v>155</v>
      </c>
      <c r="C7435" s="47">
        <v>68081766</v>
      </c>
      <c r="D7435" s="80" t="s">
        <v>7577</v>
      </c>
      <c r="E7435" s="81" t="s">
        <v>7577</v>
      </c>
      <c r="F7435" s="82">
        <v>192098176</v>
      </c>
      <c r="G7435" s="83" t="s">
        <v>67</v>
      </c>
      <c r="H7435" s="80" t="s">
        <v>29</v>
      </c>
      <c r="I7435" s="80" t="s">
        <v>14323</v>
      </c>
      <c r="J7435" s="80" t="s">
        <v>14324</v>
      </c>
      <c r="K7435" s="80" t="s">
        <v>80</v>
      </c>
      <c r="L7435" s="80" t="s">
        <v>81</v>
      </c>
      <c r="M7435" s="81" t="s">
        <v>82</v>
      </c>
      <c r="N7435" s="32" t="s">
        <v>10618</v>
      </c>
      <c r="O7435" s="33">
        <v>1</v>
      </c>
      <c r="P7435" s="3">
        <f t="shared" si="697"/>
        <v>1</v>
      </c>
      <c r="Q7435" s="3">
        <f t="shared" si="698"/>
        <v>0</v>
      </c>
      <c r="R7435" s="3">
        <f t="shared" si="699"/>
        <v>0</v>
      </c>
      <c r="S7435" s="3">
        <f t="shared" si="700"/>
        <v>0</v>
      </c>
      <c r="T7435" s="3">
        <f t="shared" si="701"/>
        <v>0</v>
      </c>
      <c r="U7435" s="3">
        <f t="shared" si="702"/>
        <v>0</v>
      </c>
    </row>
    <row r="7436" spans="1:21" ht="12.75" customHeight="1" x14ac:dyDescent="0.2">
      <c r="A7436" s="82" t="s">
        <v>155</v>
      </c>
      <c r="B7436" s="81" t="s">
        <v>155</v>
      </c>
      <c r="C7436" s="47">
        <v>68081766</v>
      </c>
      <c r="D7436" s="80" t="s">
        <v>7577</v>
      </c>
      <c r="E7436" s="81" t="s">
        <v>7577</v>
      </c>
      <c r="F7436" s="82">
        <v>191867466</v>
      </c>
      <c r="G7436" s="83" t="s">
        <v>67</v>
      </c>
      <c r="H7436" s="80" t="s">
        <v>52</v>
      </c>
      <c r="I7436" s="80" t="s">
        <v>17154</v>
      </c>
      <c r="J7436" s="80" t="s">
        <v>11050</v>
      </c>
      <c r="K7436" s="80" t="s">
        <v>80</v>
      </c>
      <c r="L7436" s="80" t="s">
        <v>81</v>
      </c>
      <c r="M7436" s="81" t="s">
        <v>215</v>
      </c>
      <c r="N7436" s="47" t="s">
        <v>15353</v>
      </c>
      <c r="O7436" s="33">
        <v>2</v>
      </c>
      <c r="P7436" s="3">
        <f t="shared" si="697"/>
        <v>0</v>
      </c>
      <c r="Q7436" s="3">
        <f t="shared" si="698"/>
        <v>1</v>
      </c>
      <c r="R7436" s="3">
        <f t="shared" si="699"/>
        <v>0</v>
      </c>
      <c r="S7436" s="3">
        <f t="shared" si="700"/>
        <v>0</v>
      </c>
      <c r="T7436" s="3">
        <f t="shared" si="701"/>
        <v>0</v>
      </c>
      <c r="U7436" s="3">
        <f t="shared" si="702"/>
        <v>0</v>
      </c>
    </row>
    <row r="7437" spans="1:21" ht="12.75" customHeight="1" x14ac:dyDescent="0.2">
      <c r="A7437" s="82" t="s">
        <v>155</v>
      </c>
      <c r="B7437" s="81" t="s">
        <v>155</v>
      </c>
      <c r="C7437" s="47">
        <v>68081766</v>
      </c>
      <c r="D7437" s="80" t="s">
        <v>7577</v>
      </c>
      <c r="E7437" s="81" t="s">
        <v>7577</v>
      </c>
      <c r="F7437" s="82">
        <v>191978862</v>
      </c>
      <c r="G7437" s="83" t="s">
        <v>67</v>
      </c>
      <c r="H7437" s="80" t="s">
        <v>52</v>
      </c>
      <c r="I7437" s="80" t="s">
        <v>17155</v>
      </c>
      <c r="J7437" s="80" t="s">
        <v>17156</v>
      </c>
      <c r="K7437" s="80" t="s">
        <v>80</v>
      </c>
      <c r="L7437" s="80" t="s">
        <v>81</v>
      </c>
      <c r="M7437" s="81" t="s">
        <v>4327</v>
      </c>
      <c r="N7437" s="47" t="s">
        <v>15353</v>
      </c>
      <c r="O7437" s="33">
        <v>2</v>
      </c>
      <c r="P7437" s="3">
        <f t="shared" si="697"/>
        <v>0</v>
      </c>
      <c r="Q7437" s="3">
        <f t="shared" si="698"/>
        <v>1</v>
      </c>
      <c r="R7437" s="3">
        <f t="shared" si="699"/>
        <v>0</v>
      </c>
      <c r="S7437" s="3">
        <f t="shared" si="700"/>
        <v>0</v>
      </c>
      <c r="T7437" s="3">
        <f t="shared" si="701"/>
        <v>0</v>
      </c>
      <c r="U7437" s="3">
        <f t="shared" si="702"/>
        <v>0</v>
      </c>
    </row>
    <row r="7438" spans="1:21" ht="12.75" customHeight="1" x14ac:dyDescent="0.2">
      <c r="A7438" s="82" t="s">
        <v>155</v>
      </c>
      <c r="B7438" s="81" t="s">
        <v>155</v>
      </c>
      <c r="C7438" s="47">
        <v>68081766</v>
      </c>
      <c r="D7438" s="80" t="s">
        <v>7577</v>
      </c>
      <c r="E7438" s="81" t="s">
        <v>7577</v>
      </c>
      <c r="F7438" s="82">
        <v>192087543</v>
      </c>
      <c r="G7438" s="83" t="s">
        <v>67</v>
      </c>
      <c r="H7438" s="80" t="s">
        <v>52</v>
      </c>
      <c r="I7438" s="80" t="s">
        <v>17872</v>
      </c>
      <c r="J7438" s="80" t="s">
        <v>17873</v>
      </c>
      <c r="K7438" s="80" t="s">
        <v>80</v>
      </c>
      <c r="L7438" s="80" t="s">
        <v>81</v>
      </c>
      <c r="M7438" s="81" t="s">
        <v>235</v>
      </c>
      <c r="N7438" s="47" t="s">
        <v>15353</v>
      </c>
      <c r="O7438" s="33">
        <v>3</v>
      </c>
      <c r="P7438" s="3">
        <f t="shared" si="697"/>
        <v>0</v>
      </c>
      <c r="Q7438" s="3">
        <f t="shared" si="698"/>
        <v>0</v>
      </c>
      <c r="R7438" s="3">
        <f t="shared" si="699"/>
        <v>1</v>
      </c>
      <c r="S7438" s="3">
        <f t="shared" si="700"/>
        <v>0</v>
      </c>
      <c r="T7438" s="3">
        <f t="shared" si="701"/>
        <v>0</v>
      </c>
      <c r="U7438" s="3">
        <f t="shared" si="702"/>
        <v>0</v>
      </c>
    </row>
    <row r="7439" spans="1:21" ht="12.75" customHeight="1" x14ac:dyDescent="0.2">
      <c r="A7439" s="82" t="s">
        <v>155</v>
      </c>
      <c r="B7439" s="81" t="s">
        <v>155</v>
      </c>
      <c r="C7439" s="47">
        <v>68081766</v>
      </c>
      <c r="D7439" s="80" t="s">
        <v>7577</v>
      </c>
      <c r="E7439" s="81" t="s">
        <v>7577</v>
      </c>
      <c r="F7439" s="82">
        <v>192165659</v>
      </c>
      <c r="G7439" s="83" t="s">
        <v>67</v>
      </c>
      <c r="H7439" s="80" t="s">
        <v>52</v>
      </c>
      <c r="I7439" s="80" t="s">
        <v>17892</v>
      </c>
      <c r="J7439" s="80" t="s">
        <v>17893</v>
      </c>
      <c r="K7439" s="80" t="s">
        <v>80</v>
      </c>
      <c r="L7439" s="80" t="s">
        <v>81</v>
      </c>
      <c r="M7439" s="81" t="s">
        <v>230</v>
      </c>
      <c r="N7439" s="47" t="s">
        <v>15353</v>
      </c>
      <c r="O7439" s="33">
        <v>2</v>
      </c>
      <c r="P7439" s="3">
        <f t="shared" si="697"/>
        <v>0</v>
      </c>
      <c r="Q7439" s="3">
        <f t="shared" si="698"/>
        <v>1</v>
      </c>
      <c r="R7439" s="3">
        <f t="shared" si="699"/>
        <v>0</v>
      </c>
      <c r="S7439" s="3">
        <f t="shared" si="700"/>
        <v>0</v>
      </c>
      <c r="T7439" s="3">
        <f t="shared" si="701"/>
        <v>0</v>
      </c>
      <c r="U7439" s="3">
        <f t="shared" si="702"/>
        <v>0</v>
      </c>
    </row>
    <row r="7440" spans="1:21" ht="12.75" customHeight="1" x14ac:dyDescent="0.2">
      <c r="A7440" s="82" t="s">
        <v>155</v>
      </c>
      <c r="B7440" s="81" t="s">
        <v>155</v>
      </c>
      <c r="C7440" s="47">
        <v>68081766</v>
      </c>
      <c r="D7440" s="80" t="s">
        <v>7577</v>
      </c>
      <c r="E7440" s="81" t="s">
        <v>7577</v>
      </c>
      <c r="F7440" s="82">
        <v>192165612</v>
      </c>
      <c r="G7440" s="83" t="s">
        <v>122</v>
      </c>
      <c r="H7440" s="80" t="s">
        <v>29</v>
      </c>
      <c r="I7440" s="80" t="s">
        <v>19424</v>
      </c>
      <c r="J7440" s="80" t="s">
        <v>19425</v>
      </c>
      <c r="K7440" s="80" t="s">
        <v>80</v>
      </c>
      <c r="L7440" s="80" t="s">
        <v>81</v>
      </c>
      <c r="M7440" s="81" t="s">
        <v>215</v>
      </c>
      <c r="N7440" s="47" t="s">
        <v>15353</v>
      </c>
      <c r="O7440" s="33">
        <v>3</v>
      </c>
      <c r="P7440" s="3">
        <f t="shared" si="697"/>
        <v>0</v>
      </c>
      <c r="Q7440" s="3">
        <f t="shared" si="698"/>
        <v>0</v>
      </c>
      <c r="R7440" s="3">
        <f t="shared" si="699"/>
        <v>1</v>
      </c>
      <c r="S7440" s="3">
        <f t="shared" si="700"/>
        <v>0</v>
      </c>
      <c r="T7440" s="3">
        <f t="shared" si="701"/>
        <v>0</v>
      </c>
      <c r="U7440" s="3">
        <f t="shared" si="702"/>
        <v>0</v>
      </c>
    </row>
    <row r="7441" spans="1:21" ht="12.75" customHeight="1" x14ac:dyDescent="0.2">
      <c r="A7441" s="15" t="s">
        <v>155</v>
      </c>
      <c r="B7441" s="16" t="s">
        <v>155</v>
      </c>
      <c r="C7441" s="44">
        <v>68378033</v>
      </c>
      <c r="D7441" s="9" t="s">
        <v>7582</v>
      </c>
      <c r="E7441" s="10" t="s">
        <v>7582</v>
      </c>
      <c r="F7441" s="17">
        <v>191830404</v>
      </c>
      <c r="G7441" s="12" t="s">
        <v>36</v>
      </c>
      <c r="H7441" s="9" t="s">
        <v>29</v>
      </c>
      <c r="I7441" s="9" t="s">
        <v>7621</v>
      </c>
      <c r="J7441" s="9" t="s">
        <v>7622</v>
      </c>
      <c r="K7441" s="9" t="s">
        <v>102</v>
      </c>
      <c r="L7441" s="6" t="s">
        <v>103</v>
      </c>
      <c r="M7441" s="10">
        <v>60401</v>
      </c>
      <c r="N7441" s="11" t="s">
        <v>43</v>
      </c>
      <c r="O7441" s="13">
        <v>5</v>
      </c>
      <c r="P7441" s="3">
        <f t="shared" si="697"/>
        <v>0</v>
      </c>
      <c r="Q7441" s="3">
        <f t="shared" si="698"/>
        <v>0</v>
      </c>
      <c r="R7441" s="3">
        <f t="shared" si="699"/>
        <v>0</v>
      </c>
      <c r="S7441" s="3">
        <f t="shared" si="700"/>
        <v>0</v>
      </c>
      <c r="T7441" s="3">
        <f t="shared" si="701"/>
        <v>1</v>
      </c>
      <c r="U7441" s="3">
        <f t="shared" si="702"/>
        <v>0</v>
      </c>
    </row>
    <row r="7442" spans="1:21" ht="12.75" customHeight="1" x14ac:dyDescent="0.2">
      <c r="A7442" s="15" t="s">
        <v>155</v>
      </c>
      <c r="B7442" s="16" t="s">
        <v>155</v>
      </c>
      <c r="C7442" s="44">
        <v>68378033</v>
      </c>
      <c r="D7442" s="9" t="s">
        <v>7582</v>
      </c>
      <c r="E7442" s="10" t="s">
        <v>7582</v>
      </c>
      <c r="F7442" s="17">
        <v>191866991</v>
      </c>
      <c r="G7442" s="12" t="s">
        <v>51</v>
      </c>
      <c r="H7442" s="9" t="s">
        <v>29</v>
      </c>
      <c r="I7442" s="9" t="s">
        <v>7623</v>
      </c>
      <c r="J7442" s="9" t="s">
        <v>7624</v>
      </c>
      <c r="K7442" s="9" t="s">
        <v>102</v>
      </c>
      <c r="L7442" s="6" t="s">
        <v>103</v>
      </c>
      <c r="M7442" s="10">
        <v>60401</v>
      </c>
      <c r="N7442" s="11" t="s">
        <v>43</v>
      </c>
      <c r="O7442" s="13">
        <v>3</v>
      </c>
      <c r="P7442" s="3">
        <f t="shared" si="697"/>
        <v>0</v>
      </c>
      <c r="Q7442" s="3">
        <f t="shared" si="698"/>
        <v>0</v>
      </c>
      <c r="R7442" s="3">
        <f t="shared" si="699"/>
        <v>1</v>
      </c>
      <c r="S7442" s="3">
        <f t="shared" si="700"/>
        <v>0</v>
      </c>
      <c r="T7442" s="3">
        <f t="shared" si="701"/>
        <v>0</v>
      </c>
      <c r="U7442" s="3">
        <f t="shared" si="702"/>
        <v>0</v>
      </c>
    </row>
    <row r="7443" spans="1:21" ht="12.75" customHeight="1" x14ac:dyDescent="0.2">
      <c r="A7443" s="15" t="s">
        <v>155</v>
      </c>
      <c r="B7443" s="16" t="s">
        <v>155</v>
      </c>
      <c r="C7443" s="8">
        <v>68378033</v>
      </c>
      <c r="D7443" s="6" t="s">
        <v>7582</v>
      </c>
      <c r="E7443" s="16" t="s">
        <v>7582</v>
      </c>
      <c r="F7443" s="15">
        <v>191866956</v>
      </c>
      <c r="G7443" s="5" t="s">
        <v>105</v>
      </c>
      <c r="H7443" s="6" t="s">
        <v>52</v>
      </c>
      <c r="I7443" s="6" t="s">
        <v>7583</v>
      </c>
      <c r="J7443" s="6" t="s">
        <v>7584</v>
      </c>
      <c r="K7443" s="6" t="s">
        <v>102</v>
      </c>
      <c r="L7443" s="6" t="s">
        <v>103</v>
      </c>
      <c r="M7443" s="16" t="s">
        <v>111</v>
      </c>
      <c r="N7443" s="8" t="s">
        <v>35</v>
      </c>
      <c r="O7443" s="7">
        <v>1</v>
      </c>
      <c r="P7443" s="3">
        <f t="shared" si="697"/>
        <v>1</v>
      </c>
      <c r="Q7443" s="3">
        <f t="shared" si="698"/>
        <v>0</v>
      </c>
      <c r="R7443" s="3">
        <f t="shared" si="699"/>
        <v>0</v>
      </c>
      <c r="S7443" s="3">
        <f t="shared" si="700"/>
        <v>0</v>
      </c>
      <c r="T7443" s="3">
        <f t="shared" si="701"/>
        <v>0</v>
      </c>
      <c r="U7443" s="3">
        <f t="shared" si="702"/>
        <v>0</v>
      </c>
    </row>
    <row r="7444" spans="1:21" ht="12.75" customHeight="1" x14ac:dyDescent="0.2">
      <c r="A7444" s="15" t="s">
        <v>155</v>
      </c>
      <c r="B7444" s="16" t="s">
        <v>155</v>
      </c>
      <c r="C7444" s="8">
        <v>68378033</v>
      </c>
      <c r="D7444" s="6" t="s">
        <v>7582</v>
      </c>
      <c r="E7444" s="16" t="s">
        <v>7582</v>
      </c>
      <c r="F7444" s="15">
        <v>191866984</v>
      </c>
      <c r="G7444" s="5" t="s">
        <v>105</v>
      </c>
      <c r="H7444" s="6" t="s">
        <v>52</v>
      </c>
      <c r="I7444" s="6" t="s">
        <v>7585</v>
      </c>
      <c r="J7444" s="6" t="s">
        <v>7586</v>
      </c>
      <c r="K7444" s="6" t="s">
        <v>102</v>
      </c>
      <c r="L7444" s="6" t="s">
        <v>103</v>
      </c>
      <c r="M7444" s="16" t="s">
        <v>111</v>
      </c>
      <c r="N7444" s="8" t="s">
        <v>35</v>
      </c>
      <c r="O7444" s="7">
        <v>1</v>
      </c>
      <c r="P7444" s="3">
        <f t="shared" si="697"/>
        <v>1</v>
      </c>
      <c r="Q7444" s="3">
        <f t="shared" si="698"/>
        <v>0</v>
      </c>
      <c r="R7444" s="3">
        <f t="shared" si="699"/>
        <v>0</v>
      </c>
      <c r="S7444" s="3">
        <f t="shared" si="700"/>
        <v>0</v>
      </c>
      <c r="T7444" s="3">
        <f t="shared" si="701"/>
        <v>0</v>
      </c>
      <c r="U7444" s="3">
        <f t="shared" si="702"/>
        <v>0</v>
      </c>
    </row>
    <row r="7445" spans="1:21" ht="12.75" customHeight="1" x14ac:dyDescent="0.2">
      <c r="A7445" s="15" t="s">
        <v>155</v>
      </c>
      <c r="B7445" s="16" t="s">
        <v>155</v>
      </c>
      <c r="C7445" s="8">
        <v>68378033</v>
      </c>
      <c r="D7445" s="6" t="s">
        <v>7582</v>
      </c>
      <c r="E7445" s="16" t="s">
        <v>7582</v>
      </c>
      <c r="F7445" s="15">
        <v>191966578</v>
      </c>
      <c r="G7445" s="5" t="s">
        <v>105</v>
      </c>
      <c r="H7445" s="6" t="s">
        <v>52</v>
      </c>
      <c r="I7445" s="6" t="s">
        <v>7587</v>
      </c>
      <c r="J7445" s="6" t="s">
        <v>7588</v>
      </c>
      <c r="K7445" s="6" t="s">
        <v>102</v>
      </c>
      <c r="L7445" s="6" t="s">
        <v>103</v>
      </c>
      <c r="M7445" s="16" t="s">
        <v>111</v>
      </c>
      <c r="N7445" s="8" t="s">
        <v>35</v>
      </c>
      <c r="O7445" s="7">
        <v>1</v>
      </c>
      <c r="P7445" s="3">
        <f t="shared" si="697"/>
        <v>1</v>
      </c>
      <c r="Q7445" s="3">
        <f t="shared" si="698"/>
        <v>0</v>
      </c>
      <c r="R7445" s="3">
        <f t="shared" si="699"/>
        <v>0</v>
      </c>
      <c r="S7445" s="3">
        <f t="shared" si="700"/>
        <v>0</v>
      </c>
      <c r="T7445" s="3">
        <f t="shared" si="701"/>
        <v>0</v>
      </c>
      <c r="U7445" s="3">
        <f t="shared" si="702"/>
        <v>0</v>
      </c>
    </row>
    <row r="7446" spans="1:21" ht="12.75" customHeight="1" x14ac:dyDescent="0.2">
      <c r="A7446" s="15" t="s">
        <v>155</v>
      </c>
      <c r="B7446" s="16" t="s">
        <v>155</v>
      </c>
      <c r="C7446" s="8">
        <v>68378033</v>
      </c>
      <c r="D7446" s="6" t="s">
        <v>7582</v>
      </c>
      <c r="E7446" s="16" t="s">
        <v>7582</v>
      </c>
      <c r="F7446" s="15">
        <v>191866946</v>
      </c>
      <c r="G7446" s="5" t="s">
        <v>105</v>
      </c>
      <c r="H7446" s="6" t="s">
        <v>52</v>
      </c>
      <c r="I7446" s="6" t="s">
        <v>7589</v>
      </c>
      <c r="J7446" s="6" t="s">
        <v>7590</v>
      </c>
      <c r="K7446" s="6" t="s">
        <v>102</v>
      </c>
      <c r="L7446" s="6" t="s">
        <v>103</v>
      </c>
      <c r="M7446" s="16" t="s">
        <v>111</v>
      </c>
      <c r="N7446" s="8" t="s">
        <v>35</v>
      </c>
      <c r="O7446" s="7">
        <v>2</v>
      </c>
      <c r="P7446" s="3">
        <f t="shared" si="697"/>
        <v>0</v>
      </c>
      <c r="Q7446" s="3">
        <f t="shared" si="698"/>
        <v>1</v>
      </c>
      <c r="R7446" s="3">
        <f t="shared" si="699"/>
        <v>0</v>
      </c>
      <c r="S7446" s="3">
        <f t="shared" si="700"/>
        <v>0</v>
      </c>
      <c r="T7446" s="3">
        <f t="shared" si="701"/>
        <v>0</v>
      </c>
      <c r="U7446" s="3">
        <f t="shared" si="702"/>
        <v>0</v>
      </c>
    </row>
    <row r="7447" spans="1:21" ht="12.75" customHeight="1" x14ac:dyDescent="0.2">
      <c r="A7447" s="15" t="s">
        <v>155</v>
      </c>
      <c r="B7447" s="16" t="s">
        <v>155</v>
      </c>
      <c r="C7447" s="8">
        <v>68378033</v>
      </c>
      <c r="D7447" s="6" t="s">
        <v>7582</v>
      </c>
      <c r="E7447" s="16" t="s">
        <v>7582</v>
      </c>
      <c r="F7447" s="15">
        <v>191866999</v>
      </c>
      <c r="G7447" s="5" t="s">
        <v>105</v>
      </c>
      <c r="H7447" s="6" t="s">
        <v>52</v>
      </c>
      <c r="I7447" s="6" t="s">
        <v>7591</v>
      </c>
      <c r="J7447" s="6" t="s">
        <v>7592</v>
      </c>
      <c r="K7447" s="6" t="s">
        <v>102</v>
      </c>
      <c r="L7447" s="6" t="s">
        <v>103</v>
      </c>
      <c r="M7447" s="16" t="s">
        <v>111</v>
      </c>
      <c r="N7447" s="8" t="s">
        <v>35</v>
      </c>
      <c r="O7447" s="7">
        <v>2</v>
      </c>
      <c r="P7447" s="3">
        <f t="shared" si="697"/>
        <v>0</v>
      </c>
      <c r="Q7447" s="3">
        <f t="shared" si="698"/>
        <v>1</v>
      </c>
      <c r="R7447" s="3">
        <f t="shared" si="699"/>
        <v>0</v>
      </c>
      <c r="S7447" s="3">
        <f t="shared" si="700"/>
        <v>0</v>
      </c>
      <c r="T7447" s="3">
        <f t="shared" si="701"/>
        <v>0</v>
      </c>
      <c r="U7447" s="3">
        <f t="shared" si="702"/>
        <v>0</v>
      </c>
    </row>
    <row r="7448" spans="1:21" ht="12.75" customHeight="1" x14ac:dyDescent="0.2">
      <c r="A7448" s="15" t="s">
        <v>155</v>
      </c>
      <c r="B7448" s="16" t="s">
        <v>155</v>
      </c>
      <c r="C7448" s="8">
        <v>68378033</v>
      </c>
      <c r="D7448" s="6" t="s">
        <v>7582</v>
      </c>
      <c r="E7448" s="16" t="s">
        <v>7582</v>
      </c>
      <c r="F7448" s="15">
        <v>191867004</v>
      </c>
      <c r="G7448" s="5" t="s">
        <v>105</v>
      </c>
      <c r="H7448" s="6" t="s">
        <v>52</v>
      </c>
      <c r="I7448" s="6" t="s">
        <v>7593</v>
      </c>
      <c r="J7448" s="6" t="s">
        <v>7594</v>
      </c>
      <c r="K7448" s="6" t="s">
        <v>102</v>
      </c>
      <c r="L7448" s="6" t="s">
        <v>103</v>
      </c>
      <c r="M7448" s="16" t="s">
        <v>111</v>
      </c>
      <c r="N7448" s="8" t="s">
        <v>35</v>
      </c>
      <c r="O7448" s="7">
        <v>2</v>
      </c>
      <c r="P7448" s="3">
        <f t="shared" si="697"/>
        <v>0</v>
      </c>
      <c r="Q7448" s="3">
        <f t="shared" si="698"/>
        <v>1</v>
      </c>
      <c r="R7448" s="3">
        <f t="shared" si="699"/>
        <v>0</v>
      </c>
      <c r="S7448" s="3">
        <f t="shared" si="700"/>
        <v>0</v>
      </c>
      <c r="T7448" s="3">
        <f t="shared" si="701"/>
        <v>0</v>
      </c>
      <c r="U7448" s="3">
        <f t="shared" si="702"/>
        <v>0</v>
      </c>
    </row>
    <row r="7449" spans="1:21" ht="12.75" customHeight="1" x14ac:dyDescent="0.2">
      <c r="A7449" s="15" t="s">
        <v>155</v>
      </c>
      <c r="B7449" s="16" t="s">
        <v>155</v>
      </c>
      <c r="C7449" s="8">
        <v>68378033</v>
      </c>
      <c r="D7449" s="6" t="s">
        <v>7582</v>
      </c>
      <c r="E7449" s="16" t="s">
        <v>7582</v>
      </c>
      <c r="F7449" s="15">
        <v>191966587</v>
      </c>
      <c r="G7449" s="5" t="s">
        <v>105</v>
      </c>
      <c r="H7449" s="6" t="s">
        <v>52</v>
      </c>
      <c r="I7449" s="6" t="s">
        <v>7595</v>
      </c>
      <c r="J7449" s="6" t="s">
        <v>7596</v>
      </c>
      <c r="K7449" s="6" t="s">
        <v>102</v>
      </c>
      <c r="L7449" s="6" t="s">
        <v>103</v>
      </c>
      <c r="M7449" s="16" t="s">
        <v>111</v>
      </c>
      <c r="N7449" s="8" t="s">
        <v>35</v>
      </c>
      <c r="O7449" s="7">
        <v>2</v>
      </c>
      <c r="P7449" s="3">
        <f t="shared" si="697"/>
        <v>0</v>
      </c>
      <c r="Q7449" s="3">
        <f t="shared" si="698"/>
        <v>1</v>
      </c>
      <c r="R7449" s="3">
        <f t="shared" si="699"/>
        <v>0</v>
      </c>
      <c r="S7449" s="3">
        <f t="shared" si="700"/>
        <v>0</v>
      </c>
      <c r="T7449" s="3">
        <f t="shared" si="701"/>
        <v>0</v>
      </c>
      <c r="U7449" s="3">
        <f t="shared" si="702"/>
        <v>0</v>
      </c>
    </row>
    <row r="7450" spans="1:21" ht="12.75" customHeight="1" x14ac:dyDescent="0.2">
      <c r="A7450" s="15" t="s">
        <v>155</v>
      </c>
      <c r="B7450" s="16" t="s">
        <v>155</v>
      </c>
      <c r="C7450" s="8">
        <v>68378033</v>
      </c>
      <c r="D7450" s="6" t="s">
        <v>7582</v>
      </c>
      <c r="E7450" s="16" t="s">
        <v>7582</v>
      </c>
      <c r="F7450" s="15">
        <v>191979441</v>
      </c>
      <c r="G7450" s="5" t="s">
        <v>51</v>
      </c>
      <c r="H7450" s="6" t="s">
        <v>52</v>
      </c>
      <c r="I7450" s="6" t="s">
        <v>7597</v>
      </c>
      <c r="J7450" s="6" t="s">
        <v>7598</v>
      </c>
      <c r="K7450" s="6" t="s">
        <v>102</v>
      </c>
      <c r="L7450" s="6" t="s">
        <v>103</v>
      </c>
      <c r="M7450" s="16" t="s">
        <v>111</v>
      </c>
      <c r="N7450" s="8" t="s">
        <v>35</v>
      </c>
      <c r="O7450" s="7">
        <v>2</v>
      </c>
      <c r="P7450" s="3">
        <f t="shared" si="697"/>
        <v>0</v>
      </c>
      <c r="Q7450" s="3">
        <f t="shared" si="698"/>
        <v>1</v>
      </c>
      <c r="R7450" s="3">
        <f t="shared" si="699"/>
        <v>0</v>
      </c>
      <c r="S7450" s="3">
        <f t="shared" si="700"/>
        <v>0</v>
      </c>
      <c r="T7450" s="3">
        <f t="shared" si="701"/>
        <v>0</v>
      </c>
      <c r="U7450" s="3">
        <f t="shared" si="702"/>
        <v>0</v>
      </c>
    </row>
    <row r="7451" spans="1:21" ht="12.75" customHeight="1" x14ac:dyDescent="0.2">
      <c r="A7451" s="15" t="s">
        <v>155</v>
      </c>
      <c r="B7451" s="16" t="s">
        <v>155</v>
      </c>
      <c r="C7451" s="8">
        <v>68378033</v>
      </c>
      <c r="D7451" s="6" t="s">
        <v>7582</v>
      </c>
      <c r="E7451" s="16" t="s">
        <v>7582</v>
      </c>
      <c r="F7451" s="15">
        <v>192035841</v>
      </c>
      <c r="G7451" s="5" t="s">
        <v>105</v>
      </c>
      <c r="H7451" s="6" t="s">
        <v>52</v>
      </c>
      <c r="I7451" s="6" t="s">
        <v>7599</v>
      </c>
      <c r="J7451" s="6" t="s">
        <v>7600</v>
      </c>
      <c r="K7451" s="6" t="s">
        <v>102</v>
      </c>
      <c r="L7451" s="6" t="s">
        <v>103</v>
      </c>
      <c r="M7451" s="16" t="s">
        <v>111</v>
      </c>
      <c r="N7451" s="8" t="s">
        <v>35</v>
      </c>
      <c r="O7451" s="7">
        <v>2</v>
      </c>
      <c r="P7451" s="3">
        <f t="shared" si="697"/>
        <v>0</v>
      </c>
      <c r="Q7451" s="3">
        <f t="shared" si="698"/>
        <v>1</v>
      </c>
      <c r="R7451" s="3">
        <f t="shared" si="699"/>
        <v>0</v>
      </c>
      <c r="S7451" s="3">
        <f t="shared" si="700"/>
        <v>0</v>
      </c>
      <c r="T7451" s="3">
        <f t="shared" si="701"/>
        <v>0</v>
      </c>
      <c r="U7451" s="3">
        <f t="shared" si="702"/>
        <v>0</v>
      </c>
    </row>
    <row r="7452" spans="1:21" ht="12.75" customHeight="1" x14ac:dyDescent="0.2">
      <c r="A7452" s="15" t="s">
        <v>155</v>
      </c>
      <c r="B7452" s="16" t="s">
        <v>155</v>
      </c>
      <c r="C7452" s="8">
        <v>68378033</v>
      </c>
      <c r="D7452" s="6" t="s">
        <v>7582</v>
      </c>
      <c r="E7452" s="16" t="s">
        <v>7582</v>
      </c>
      <c r="F7452" s="15">
        <v>191866960</v>
      </c>
      <c r="G7452" s="5" t="s">
        <v>1096</v>
      </c>
      <c r="H7452" s="6" t="s">
        <v>52</v>
      </c>
      <c r="I7452" s="6" t="s">
        <v>7601</v>
      </c>
      <c r="J7452" s="6" t="s">
        <v>7602</v>
      </c>
      <c r="K7452" s="6" t="s">
        <v>102</v>
      </c>
      <c r="L7452" s="6" t="s">
        <v>103</v>
      </c>
      <c r="M7452" s="16" t="s">
        <v>111</v>
      </c>
      <c r="N7452" s="8" t="s">
        <v>35</v>
      </c>
      <c r="O7452" s="7">
        <v>3</v>
      </c>
      <c r="P7452" s="3">
        <f t="shared" si="697"/>
        <v>0</v>
      </c>
      <c r="Q7452" s="3">
        <f t="shared" si="698"/>
        <v>0</v>
      </c>
      <c r="R7452" s="3">
        <f t="shared" si="699"/>
        <v>1</v>
      </c>
      <c r="S7452" s="3">
        <f t="shared" si="700"/>
        <v>0</v>
      </c>
      <c r="T7452" s="3">
        <f t="shared" si="701"/>
        <v>0</v>
      </c>
      <c r="U7452" s="3">
        <f t="shared" si="702"/>
        <v>0</v>
      </c>
    </row>
    <row r="7453" spans="1:21" ht="12.75" customHeight="1" x14ac:dyDescent="0.2">
      <c r="A7453" s="15" t="s">
        <v>155</v>
      </c>
      <c r="B7453" s="16" t="s">
        <v>155</v>
      </c>
      <c r="C7453" s="8">
        <v>68378033</v>
      </c>
      <c r="D7453" s="6" t="s">
        <v>7582</v>
      </c>
      <c r="E7453" s="16" t="s">
        <v>7582</v>
      </c>
      <c r="F7453" s="15">
        <v>191866985</v>
      </c>
      <c r="G7453" s="5" t="s">
        <v>105</v>
      </c>
      <c r="H7453" s="6" t="s">
        <v>52</v>
      </c>
      <c r="I7453" s="6" t="s">
        <v>1562</v>
      </c>
      <c r="J7453" s="6" t="s">
        <v>1563</v>
      </c>
      <c r="K7453" s="6" t="s">
        <v>102</v>
      </c>
      <c r="L7453" s="6" t="s">
        <v>103</v>
      </c>
      <c r="M7453" s="16" t="s">
        <v>111</v>
      </c>
      <c r="N7453" s="8" t="s">
        <v>35</v>
      </c>
      <c r="O7453" s="7">
        <v>3</v>
      </c>
      <c r="P7453" s="3">
        <f t="shared" si="697"/>
        <v>0</v>
      </c>
      <c r="Q7453" s="3">
        <f t="shared" si="698"/>
        <v>0</v>
      </c>
      <c r="R7453" s="3">
        <f t="shared" si="699"/>
        <v>1</v>
      </c>
      <c r="S7453" s="3">
        <f t="shared" si="700"/>
        <v>0</v>
      </c>
      <c r="T7453" s="3">
        <f t="shared" si="701"/>
        <v>0</v>
      </c>
      <c r="U7453" s="3">
        <f t="shared" si="702"/>
        <v>0</v>
      </c>
    </row>
    <row r="7454" spans="1:21" ht="12.75" customHeight="1" x14ac:dyDescent="0.2">
      <c r="A7454" s="15" t="s">
        <v>155</v>
      </c>
      <c r="B7454" s="16" t="s">
        <v>155</v>
      </c>
      <c r="C7454" s="8">
        <v>68378033</v>
      </c>
      <c r="D7454" s="6" t="s">
        <v>7582</v>
      </c>
      <c r="E7454" s="16" t="s">
        <v>7582</v>
      </c>
      <c r="F7454" s="15">
        <v>191966586</v>
      </c>
      <c r="G7454" s="5" t="s">
        <v>462</v>
      </c>
      <c r="H7454" s="6" t="s">
        <v>29</v>
      </c>
      <c r="I7454" s="6" t="s">
        <v>7603</v>
      </c>
      <c r="J7454" s="6" t="s">
        <v>7604</v>
      </c>
      <c r="K7454" s="6" t="s">
        <v>102</v>
      </c>
      <c r="L7454" s="6" t="s">
        <v>103</v>
      </c>
      <c r="M7454" s="16" t="s">
        <v>111</v>
      </c>
      <c r="N7454" s="8" t="s">
        <v>35</v>
      </c>
      <c r="O7454" s="7">
        <v>3</v>
      </c>
      <c r="P7454" s="3">
        <f t="shared" si="697"/>
        <v>0</v>
      </c>
      <c r="Q7454" s="3">
        <f t="shared" si="698"/>
        <v>0</v>
      </c>
      <c r="R7454" s="3">
        <f t="shared" si="699"/>
        <v>1</v>
      </c>
      <c r="S7454" s="3">
        <f t="shared" si="700"/>
        <v>0</v>
      </c>
      <c r="T7454" s="3">
        <f t="shared" si="701"/>
        <v>0</v>
      </c>
      <c r="U7454" s="3">
        <f t="shared" si="702"/>
        <v>0</v>
      </c>
    </row>
    <row r="7455" spans="1:21" ht="12.75" customHeight="1" x14ac:dyDescent="0.2">
      <c r="A7455" s="15" t="s">
        <v>155</v>
      </c>
      <c r="B7455" s="16" t="s">
        <v>155</v>
      </c>
      <c r="C7455" s="8">
        <v>68378033</v>
      </c>
      <c r="D7455" s="6" t="s">
        <v>7582</v>
      </c>
      <c r="E7455" s="16" t="s">
        <v>7582</v>
      </c>
      <c r="F7455" s="15">
        <v>191979457</v>
      </c>
      <c r="G7455" s="5" t="s">
        <v>105</v>
      </c>
      <c r="H7455" s="6" t="s">
        <v>52</v>
      </c>
      <c r="I7455" s="6" t="s">
        <v>7605</v>
      </c>
      <c r="J7455" s="6" t="s">
        <v>7606</v>
      </c>
      <c r="K7455" s="6" t="s">
        <v>102</v>
      </c>
      <c r="L7455" s="6" t="s">
        <v>103</v>
      </c>
      <c r="M7455" s="16" t="s">
        <v>111</v>
      </c>
      <c r="N7455" s="8" t="s">
        <v>35</v>
      </c>
      <c r="O7455" s="7">
        <v>3</v>
      </c>
      <c r="P7455" s="3">
        <f t="shared" si="697"/>
        <v>0</v>
      </c>
      <c r="Q7455" s="3">
        <f t="shared" si="698"/>
        <v>0</v>
      </c>
      <c r="R7455" s="3">
        <f t="shared" si="699"/>
        <v>1</v>
      </c>
      <c r="S7455" s="3">
        <f t="shared" si="700"/>
        <v>0</v>
      </c>
      <c r="T7455" s="3">
        <f t="shared" si="701"/>
        <v>0</v>
      </c>
      <c r="U7455" s="3">
        <f t="shared" si="702"/>
        <v>0</v>
      </c>
    </row>
    <row r="7456" spans="1:21" ht="12.75" customHeight="1" x14ac:dyDescent="0.2">
      <c r="A7456" s="15" t="s">
        <v>155</v>
      </c>
      <c r="B7456" s="16" t="s">
        <v>155</v>
      </c>
      <c r="C7456" s="8">
        <v>68378033</v>
      </c>
      <c r="D7456" s="6" t="s">
        <v>7582</v>
      </c>
      <c r="E7456" s="16" t="s">
        <v>7582</v>
      </c>
      <c r="F7456" s="15">
        <v>191979488</v>
      </c>
      <c r="G7456" s="5" t="s">
        <v>105</v>
      </c>
      <c r="H7456" s="6" t="s">
        <v>52</v>
      </c>
      <c r="I7456" s="6" t="s">
        <v>7607</v>
      </c>
      <c r="J7456" s="6" t="s">
        <v>7608</v>
      </c>
      <c r="K7456" s="6" t="s">
        <v>102</v>
      </c>
      <c r="L7456" s="6" t="s">
        <v>103</v>
      </c>
      <c r="M7456" s="16" t="s">
        <v>111</v>
      </c>
      <c r="N7456" s="8" t="s">
        <v>35</v>
      </c>
      <c r="O7456" s="7">
        <v>3</v>
      </c>
      <c r="P7456" s="3">
        <f t="shared" si="697"/>
        <v>0</v>
      </c>
      <c r="Q7456" s="3">
        <f t="shared" si="698"/>
        <v>0</v>
      </c>
      <c r="R7456" s="3">
        <f t="shared" si="699"/>
        <v>1</v>
      </c>
      <c r="S7456" s="3">
        <f t="shared" si="700"/>
        <v>0</v>
      </c>
      <c r="T7456" s="3">
        <f t="shared" si="701"/>
        <v>0</v>
      </c>
      <c r="U7456" s="3">
        <f t="shared" si="702"/>
        <v>0</v>
      </c>
    </row>
    <row r="7457" spans="1:21" ht="12.75" customHeight="1" x14ac:dyDescent="0.2">
      <c r="A7457" s="15" t="s">
        <v>155</v>
      </c>
      <c r="B7457" s="16" t="s">
        <v>155</v>
      </c>
      <c r="C7457" s="8">
        <v>68378033</v>
      </c>
      <c r="D7457" s="6" t="s">
        <v>7582</v>
      </c>
      <c r="E7457" s="16" t="s">
        <v>7582</v>
      </c>
      <c r="F7457" s="15">
        <v>192035843</v>
      </c>
      <c r="G7457" s="5" t="s">
        <v>67</v>
      </c>
      <c r="H7457" s="6" t="s">
        <v>52</v>
      </c>
      <c r="I7457" s="6" t="s">
        <v>7609</v>
      </c>
      <c r="J7457" s="6" t="s">
        <v>7610</v>
      </c>
      <c r="K7457" s="6" t="s">
        <v>102</v>
      </c>
      <c r="L7457" s="6" t="s">
        <v>103</v>
      </c>
      <c r="M7457" s="16" t="s">
        <v>111</v>
      </c>
      <c r="N7457" s="8" t="s">
        <v>35</v>
      </c>
      <c r="O7457" s="7">
        <v>3</v>
      </c>
      <c r="P7457" s="3">
        <f t="shared" si="697"/>
        <v>0</v>
      </c>
      <c r="Q7457" s="3">
        <f t="shared" si="698"/>
        <v>0</v>
      </c>
      <c r="R7457" s="3">
        <f t="shared" si="699"/>
        <v>1</v>
      </c>
      <c r="S7457" s="3">
        <f t="shared" si="700"/>
        <v>0</v>
      </c>
      <c r="T7457" s="3">
        <f t="shared" si="701"/>
        <v>0</v>
      </c>
      <c r="U7457" s="3">
        <f t="shared" si="702"/>
        <v>0</v>
      </c>
    </row>
    <row r="7458" spans="1:21" ht="12.75" customHeight="1" x14ac:dyDescent="0.2">
      <c r="A7458" s="15" t="s">
        <v>155</v>
      </c>
      <c r="B7458" s="16" t="s">
        <v>155</v>
      </c>
      <c r="C7458" s="8">
        <v>68378033</v>
      </c>
      <c r="D7458" s="6" t="s">
        <v>7582</v>
      </c>
      <c r="E7458" s="16" t="s">
        <v>7582</v>
      </c>
      <c r="F7458" s="15">
        <v>192035850</v>
      </c>
      <c r="G7458" s="5" t="s">
        <v>36</v>
      </c>
      <c r="H7458" s="6" t="s">
        <v>29</v>
      </c>
      <c r="I7458" s="6" t="s">
        <v>7611</v>
      </c>
      <c r="J7458" s="6" t="s">
        <v>7612</v>
      </c>
      <c r="K7458" s="6" t="s">
        <v>102</v>
      </c>
      <c r="L7458" s="6" t="s">
        <v>103</v>
      </c>
      <c r="M7458" s="16" t="s">
        <v>111</v>
      </c>
      <c r="N7458" s="8" t="s">
        <v>35</v>
      </c>
      <c r="O7458" s="7">
        <v>3</v>
      </c>
      <c r="P7458" s="3">
        <f t="shared" si="697"/>
        <v>0</v>
      </c>
      <c r="Q7458" s="3">
        <f t="shared" si="698"/>
        <v>0</v>
      </c>
      <c r="R7458" s="3">
        <f t="shared" si="699"/>
        <v>1</v>
      </c>
      <c r="S7458" s="3">
        <f t="shared" si="700"/>
        <v>0</v>
      </c>
      <c r="T7458" s="3">
        <f t="shared" si="701"/>
        <v>0</v>
      </c>
      <c r="U7458" s="3">
        <f t="shared" si="702"/>
        <v>0</v>
      </c>
    </row>
    <row r="7459" spans="1:21" ht="12.75" customHeight="1" x14ac:dyDescent="0.2">
      <c r="A7459" s="15" t="s">
        <v>155</v>
      </c>
      <c r="B7459" s="16" t="s">
        <v>155</v>
      </c>
      <c r="C7459" s="8">
        <v>68378033</v>
      </c>
      <c r="D7459" s="6" t="s">
        <v>7582</v>
      </c>
      <c r="E7459" s="16" t="s">
        <v>7582</v>
      </c>
      <c r="F7459" s="15">
        <v>191866945</v>
      </c>
      <c r="G7459" s="5" t="s">
        <v>67</v>
      </c>
      <c r="H7459" s="6" t="s">
        <v>52</v>
      </c>
      <c r="I7459" s="6" t="s">
        <v>7613</v>
      </c>
      <c r="J7459" s="6" t="s">
        <v>7614</v>
      </c>
      <c r="K7459" s="6" t="s">
        <v>102</v>
      </c>
      <c r="L7459" s="6" t="s">
        <v>103</v>
      </c>
      <c r="M7459" s="16" t="s">
        <v>111</v>
      </c>
      <c r="N7459" s="8" t="s">
        <v>35</v>
      </c>
      <c r="O7459" s="7">
        <v>4</v>
      </c>
      <c r="P7459" s="3">
        <f t="shared" si="697"/>
        <v>0</v>
      </c>
      <c r="Q7459" s="3">
        <f t="shared" si="698"/>
        <v>0</v>
      </c>
      <c r="R7459" s="3">
        <f t="shared" si="699"/>
        <v>0</v>
      </c>
      <c r="S7459" s="3">
        <f t="shared" si="700"/>
        <v>1</v>
      </c>
      <c r="T7459" s="3">
        <f t="shared" si="701"/>
        <v>0</v>
      </c>
      <c r="U7459" s="3">
        <f t="shared" si="702"/>
        <v>0</v>
      </c>
    </row>
    <row r="7460" spans="1:21" ht="12.75" customHeight="1" x14ac:dyDescent="0.2">
      <c r="A7460" s="15" t="s">
        <v>155</v>
      </c>
      <c r="B7460" s="16" t="s">
        <v>155</v>
      </c>
      <c r="C7460" s="8">
        <v>68378033</v>
      </c>
      <c r="D7460" s="6" t="s">
        <v>7582</v>
      </c>
      <c r="E7460" s="16" t="s">
        <v>7582</v>
      </c>
      <c r="F7460" s="15">
        <v>191979445</v>
      </c>
      <c r="G7460" s="5" t="s">
        <v>51</v>
      </c>
      <c r="H7460" s="6" t="s">
        <v>29</v>
      </c>
      <c r="I7460" s="6" t="s">
        <v>7615</v>
      </c>
      <c r="J7460" s="6" t="s">
        <v>7616</v>
      </c>
      <c r="K7460" s="6" t="s">
        <v>102</v>
      </c>
      <c r="L7460" s="6" t="s">
        <v>103</v>
      </c>
      <c r="M7460" s="16" t="s">
        <v>1095</v>
      </c>
      <c r="N7460" s="8" t="s">
        <v>35</v>
      </c>
      <c r="O7460" s="7">
        <v>4</v>
      </c>
      <c r="P7460" s="3">
        <f t="shared" si="697"/>
        <v>0</v>
      </c>
      <c r="Q7460" s="3">
        <f t="shared" si="698"/>
        <v>0</v>
      </c>
      <c r="R7460" s="3">
        <f t="shared" si="699"/>
        <v>0</v>
      </c>
      <c r="S7460" s="3">
        <f t="shared" si="700"/>
        <v>1</v>
      </c>
      <c r="T7460" s="3">
        <f t="shared" si="701"/>
        <v>0</v>
      </c>
      <c r="U7460" s="3">
        <f t="shared" si="702"/>
        <v>0</v>
      </c>
    </row>
    <row r="7461" spans="1:21" ht="12.75" customHeight="1" x14ac:dyDescent="0.2">
      <c r="A7461" s="15" t="s">
        <v>155</v>
      </c>
      <c r="B7461" s="16" t="s">
        <v>155</v>
      </c>
      <c r="C7461" s="8">
        <v>68378033</v>
      </c>
      <c r="D7461" s="6" t="s">
        <v>7582</v>
      </c>
      <c r="E7461" s="16" t="s">
        <v>7582</v>
      </c>
      <c r="F7461" s="15">
        <v>191979431</v>
      </c>
      <c r="G7461" s="5" t="s">
        <v>99</v>
      </c>
      <c r="H7461" s="6" t="s">
        <v>52</v>
      </c>
      <c r="I7461" s="6" t="s">
        <v>7617</v>
      </c>
      <c r="J7461" s="6" t="s">
        <v>7618</v>
      </c>
      <c r="K7461" s="6" t="s">
        <v>102</v>
      </c>
      <c r="L7461" s="6" t="s">
        <v>103</v>
      </c>
      <c r="M7461" s="16" t="s">
        <v>111</v>
      </c>
      <c r="N7461" s="8" t="s">
        <v>35</v>
      </c>
      <c r="O7461" s="7">
        <v>5</v>
      </c>
      <c r="P7461" s="3">
        <f t="shared" si="697"/>
        <v>0</v>
      </c>
      <c r="Q7461" s="3">
        <f t="shared" si="698"/>
        <v>0</v>
      </c>
      <c r="R7461" s="3">
        <f t="shared" si="699"/>
        <v>0</v>
      </c>
      <c r="S7461" s="3">
        <f t="shared" si="700"/>
        <v>0</v>
      </c>
      <c r="T7461" s="3">
        <f t="shared" si="701"/>
        <v>1</v>
      </c>
      <c r="U7461" s="3">
        <f t="shared" si="702"/>
        <v>0</v>
      </c>
    </row>
    <row r="7462" spans="1:21" ht="12.75" customHeight="1" x14ac:dyDescent="0.2">
      <c r="A7462" s="15" t="s">
        <v>155</v>
      </c>
      <c r="B7462" s="16" t="s">
        <v>155</v>
      </c>
      <c r="C7462" s="8">
        <v>68378033</v>
      </c>
      <c r="D7462" s="6" t="s">
        <v>7582</v>
      </c>
      <c r="E7462" s="16" t="s">
        <v>7582</v>
      </c>
      <c r="F7462" s="15">
        <v>191979462</v>
      </c>
      <c r="G7462" s="5" t="s">
        <v>99</v>
      </c>
      <c r="H7462" s="6" t="s">
        <v>52</v>
      </c>
      <c r="I7462" s="6" t="s">
        <v>7619</v>
      </c>
      <c r="J7462" s="6" t="s">
        <v>7620</v>
      </c>
      <c r="K7462" s="6" t="s">
        <v>102</v>
      </c>
      <c r="L7462" s="6" t="s">
        <v>103</v>
      </c>
      <c r="M7462" s="16" t="s">
        <v>111</v>
      </c>
      <c r="N7462" s="8" t="s">
        <v>35</v>
      </c>
      <c r="O7462" s="7">
        <v>5</v>
      </c>
      <c r="P7462" s="3">
        <f t="shared" si="697"/>
        <v>0</v>
      </c>
      <c r="Q7462" s="3">
        <f t="shared" si="698"/>
        <v>0</v>
      </c>
      <c r="R7462" s="3">
        <f t="shared" si="699"/>
        <v>0</v>
      </c>
      <c r="S7462" s="3">
        <f t="shared" si="700"/>
        <v>0</v>
      </c>
      <c r="T7462" s="3">
        <f t="shared" si="701"/>
        <v>1</v>
      </c>
      <c r="U7462" s="3">
        <f t="shared" si="702"/>
        <v>0</v>
      </c>
    </row>
    <row r="7463" spans="1:21" ht="12.75" customHeight="1" x14ac:dyDescent="0.2">
      <c r="A7463" s="82" t="s">
        <v>155</v>
      </c>
      <c r="B7463" s="81" t="s">
        <v>155</v>
      </c>
      <c r="C7463" s="47">
        <v>68378033</v>
      </c>
      <c r="D7463" s="80" t="s">
        <v>7582</v>
      </c>
      <c r="E7463" s="81" t="s">
        <v>7582</v>
      </c>
      <c r="F7463" s="82">
        <v>191866965</v>
      </c>
      <c r="G7463" s="83" t="s">
        <v>67</v>
      </c>
      <c r="H7463" s="80" t="s">
        <v>52</v>
      </c>
      <c r="I7463" s="80" t="s">
        <v>7613</v>
      </c>
      <c r="J7463" s="80" t="s">
        <v>10753</v>
      </c>
      <c r="K7463" s="80" t="s">
        <v>102</v>
      </c>
      <c r="L7463" s="80" t="s">
        <v>103</v>
      </c>
      <c r="M7463" s="81" t="s">
        <v>111</v>
      </c>
      <c r="N7463" s="32" t="s">
        <v>10618</v>
      </c>
      <c r="O7463" s="33">
        <v>2</v>
      </c>
      <c r="P7463" s="3">
        <f t="shared" si="697"/>
        <v>0</v>
      </c>
      <c r="Q7463" s="3">
        <f t="shared" si="698"/>
        <v>1</v>
      </c>
      <c r="R7463" s="3">
        <f t="shared" si="699"/>
        <v>0</v>
      </c>
      <c r="S7463" s="3">
        <f t="shared" si="700"/>
        <v>0</v>
      </c>
      <c r="T7463" s="3">
        <f t="shared" si="701"/>
        <v>0</v>
      </c>
      <c r="U7463" s="3">
        <f t="shared" si="702"/>
        <v>0</v>
      </c>
    </row>
    <row r="7464" spans="1:21" ht="12.75" customHeight="1" x14ac:dyDescent="0.2">
      <c r="A7464" s="82" t="s">
        <v>155</v>
      </c>
      <c r="B7464" s="81" t="s">
        <v>155</v>
      </c>
      <c r="C7464" s="47">
        <v>68378033</v>
      </c>
      <c r="D7464" s="80" t="s">
        <v>7582</v>
      </c>
      <c r="E7464" s="81" t="s">
        <v>7582</v>
      </c>
      <c r="F7464" s="82">
        <v>191866976</v>
      </c>
      <c r="G7464" s="83" t="s">
        <v>67</v>
      </c>
      <c r="H7464" s="80" t="s">
        <v>52</v>
      </c>
      <c r="I7464" s="80" t="s">
        <v>10754</v>
      </c>
      <c r="J7464" s="80" t="s">
        <v>10755</v>
      </c>
      <c r="K7464" s="80" t="s">
        <v>102</v>
      </c>
      <c r="L7464" s="80" t="s">
        <v>103</v>
      </c>
      <c r="M7464" s="81" t="s">
        <v>111</v>
      </c>
      <c r="N7464" s="32" t="s">
        <v>10618</v>
      </c>
      <c r="O7464" s="33">
        <v>2</v>
      </c>
      <c r="P7464" s="3">
        <f t="shared" si="697"/>
        <v>0</v>
      </c>
      <c r="Q7464" s="3">
        <f t="shared" si="698"/>
        <v>1</v>
      </c>
      <c r="R7464" s="3">
        <f t="shared" si="699"/>
        <v>0</v>
      </c>
      <c r="S7464" s="3">
        <f t="shared" si="700"/>
        <v>0</v>
      </c>
      <c r="T7464" s="3">
        <f t="shared" si="701"/>
        <v>0</v>
      </c>
      <c r="U7464" s="3">
        <f t="shared" si="702"/>
        <v>0</v>
      </c>
    </row>
    <row r="7465" spans="1:21" ht="12.75" customHeight="1" x14ac:dyDescent="0.2">
      <c r="A7465" s="82" t="s">
        <v>155</v>
      </c>
      <c r="B7465" s="81" t="s">
        <v>155</v>
      </c>
      <c r="C7465" s="47">
        <v>68378033</v>
      </c>
      <c r="D7465" s="80" t="s">
        <v>7582</v>
      </c>
      <c r="E7465" s="81" t="s">
        <v>7582</v>
      </c>
      <c r="F7465" s="82">
        <v>192047249</v>
      </c>
      <c r="G7465" s="83" t="s">
        <v>105</v>
      </c>
      <c r="H7465" s="80" t="s">
        <v>52</v>
      </c>
      <c r="I7465" s="80" t="s">
        <v>12346</v>
      </c>
      <c r="J7465" s="80" t="s">
        <v>12347</v>
      </c>
      <c r="K7465" s="80" t="s">
        <v>102</v>
      </c>
      <c r="L7465" s="80" t="s">
        <v>103</v>
      </c>
      <c r="M7465" s="81" t="s">
        <v>111</v>
      </c>
      <c r="N7465" s="32" t="s">
        <v>10618</v>
      </c>
      <c r="O7465" s="33">
        <v>2</v>
      </c>
      <c r="P7465" s="3">
        <f t="shared" si="697"/>
        <v>0</v>
      </c>
      <c r="Q7465" s="3">
        <f t="shared" si="698"/>
        <v>1</v>
      </c>
      <c r="R7465" s="3">
        <f t="shared" si="699"/>
        <v>0</v>
      </c>
      <c r="S7465" s="3">
        <f t="shared" si="700"/>
        <v>0</v>
      </c>
      <c r="T7465" s="3">
        <f t="shared" si="701"/>
        <v>0</v>
      </c>
      <c r="U7465" s="3">
        <f t="shared" si="702"/>
        <v>0</v>
      </c>
    </row>
    <row r="7466" spans="1:21" ht="12.75" customHeight="1" x14ac:dyDescent="0.2">
      <c r="A7466" s="82" t="s">
        <v>155</v>
      </c>
      <c r="B7466" s="81" t="s">
        <v>155</v>
      </c>
      <c r="C7466" s="47">
        <v>68378033</v>
      </c>
      <c r="D7466" s="80" t="s">
        <v>7582</v>
      </c>
      <c r="E7466" s="81" t="s">
        <v>7582</v>
      </c>
      <c r="F7466" s="82">
        <v>192047714</v>
      </c>
      <c r="G7466" s="83" t="s">
        <v>67</v>
      </c>
      <c r="H7466" s="80" t="s">
        <v>52</v>
      </c>
      <c r="I7466" s="80" t="s">
        <v>12356</v>
      </c>
      <c r="J7466" s="80" t="s">
        <v>12357</v>
      </c>
      <c r="K7466" s="80" t="s">
        <v>102</v>
      </c>
      <c r="L7466" s="80" t="s">
        <v>103</v>
      </c>
      <c r="M7466" s="81" t="s">
        <v>111</v>
      </c>
      <c r="N7466" s="32" t="s">
        <v>10618</v>
      </c>
      <c r="O7466" s="33">
        <v>3</v>
      </c>
      <c r="P7466" s="3">
        <f t="shared" si="697"/>
        <v>0</v>
      </c>
      <c r="Q7466" s="3">
        <f t="shared" si="698"/>
        <v>0</v>
      </c>
      <c r="R7466" s="3">
        <f t="shared" si="699"/>
        <v>1</v>
      </c>
      <c r="S7466" s="3">
        <f t="shared" si="700"/>
        <v>0</v>
      </c>
      <c r="T7466" s="3">
        <f t="shared" si="701"/>
        <v>0</v>
      </c>
      <c r="U7466" s="3">
        <f t="shared" si="702"/>
        <v>0</v>
      </c>
    </row>
    <row r="7467" spans="1:21" ht="12.75" customHeight="1" x14ac:dyDescent="0.2">
      <c r="A7467" s="82" t="s">
        <v>155</v>
      </c>
      <c r="B7467" s="81" t="s">
        <v>155</v>
      </c>
      <c r="C7467" s="47">
        <v>68378033</v>
      </c>
      <c r="D7467" s="80" t="s">
        <v>7582</v>
      </c>
      <c r="E7467" s="81" t="s">
        <v>7582</v>
      </c>
      <c r="F7467" s="82">
        <v>192047716</v>
      </c>
      <c r="G7467" s="83" t="s">
        <v>105</v>
      </c>
      <c r="H7467" s="80" t="s">
        <v>52</v>
      </c>
      <c r="I7467" s="80" t="s">
        <v>12358</v>
      </c>
      <c r="J7467" s="80" t="s">
        <v>12359</v>
      </c>
      <c r="K7467" s="80" t="s">
        <v>102</v>
      </c>
      <c r="L7467" s="80" t="s">
        <v>103</v>
      </c>
      <c r="M7467" s="81" t="s">
        <v>111</v>
      </c>
      <c r="N7467" s="32" t="s">
        <v>10618</v>
      </c>
      <c r="O7467" s="33">
        <v>2</v>
      </c>
      <c r="P7467" s="3">
        <f t="shared" si="697"/>
        <v>0</v>
      </c>
      <c r="Q7467" s="3">
        <f t="shared" si="698"/>
        <v>1</v>
      </c>
      <c r="R7467" s="3">
        <f t="shared" si="699"/>
        <v>0</v>
      </c>
      <c r="S7467" s="3">
        <f t="shared" si="700"/>
        <v>0</v>
      </c>
      <c r="T7467" s="3">
        <f t="shared" si="701"/>
        <v>0</v>
      </c>
      <c r="U7467" s="3">
        <f t="shared" si="702"/>
        <v>0</v>
      </c>
    </row>
    <row r="7468" spans="1:21" ht="12.75" customHeight="1" x14ac:dyDescent="0.2">
      <c r="A7468" s="82" t="s">
        <v>155</v>
      </c>
      <c r="B7468" s="81" t="s">
        <v>155</v>
      </c>
      <c r="C7468" s="47">
        <v>68378033</v>
      </c>
      <c r="D7468" s="80" t="s">
        <v>7582</v>
      </c>
      <c r="E7468" s="81" t="s">
        <v>7582</v>
      </c>
      <c r="F7468" s="82">
        <v>192098826</v>
      </c>
      <c r="G7468" s="83" t="s">
        <v>67</v>
      </c>
      <c r="H7468" s="80" t="s">
        <v>52</v>
      </c>
      <c r="I7468" s="80" t="s">
        <v>14349</v>
      </c>
      <c r="J7468" s="80" t="s">
        <v>14350</v>
      </c>
      <c r="K7468" s="80" t="s">
        <v>102</v>
      </c>
      <c r="L7468" s="80" t="s">
        <v>103</v>
      </c>
      <c r="M7468" s="81" t="s">
        <v>111</v>
      </c>
      <c r="N7468" s="32" t="s">
        <v>10618</v>
      </c>
      <c r="O7468" s="33">
        <v>2</v>
      </c>
      <c r="P7468" s="3">
        <f t="shared" si="697"/>
        <v>0</v>
      </c>
      <c r="Q7468" s="3">
        <f t="shared" si="698"/>
        <v>1</v>
      </c>
      <c r="R7468" s="3">
        <f t="shared" si="699"/>
        <v>0</v>
      </c>
      <c r="S7468" s="3">
        <f t="shared" si="700"/>
        <v>0</v>
      </c>
      <c r="T7468" s="3">
        <f t="shared" si="701"/>
        <v>0</v>
      </c>
      <c r="U7468" s="3">
        <f t="shared" si="702"/>
        <v>0</v>
      </c>
    </row>
    <row r="7469" spans="1:21" ht="12.75" customHeight="1" x14ac:dyDescent="0.2">
      <c r="A7469" s="82" t="s">
        <v>155</v>
      </c>
      <c r="B7469" s="81" t="s">
        <v>155</v>
      </c>
      <c r="C7469" s="47">
        <v>68378033</v>
      </c>
      <c r="D7469" s="80" t="s">
        <v>7582</v>
      </c>
      <c r="E7469" s="81" t="s">
        <v>7582</v>
      </c>
      <c r="F7469" s="82">
        <v>192134105</v>
      </c>
      <c r="G7469" s="83" t="s">
        <v>105</v>
      </c>
      <c r="H7469" s="80" t="s">
        <v>52</v>
      </c>
      <c r="I7469" s="80" t="s">
        <v>15227</v>
      </c>
      <c r="J7469" s="80" t="s">
        <v>15228</v>
      </c>
      <c r="K7469" s="80" t="s">
        <v>102</v>
      </c>
      <c r="L7469" s="80" t="s">
        <v>103</v>
      </c>
      <c r="M7469" s="81" t="s">
        <v>111</v>
      </c>
      <c r="N7469" s="32" t="s">
        <v>10618</v>
      </c>
      <c r="O7469" s="33">
        <v>3</v>
      </c>
      <c r="P7469" s="3">
        <f t="shared" si="697"/>
        <v>0</v>
      </c>
      <c r="Q7469" s="3">
        <f t="shared" si="698"/>
        <v>0</v>
      </c>
      <c r="R7469" s="3">
        <f t="shared" si="699"/>
        <v>1</v>
      </c>
      <c r="S7469" s="3">
        <f t="shared" si="700"/>
        <v>0</v>
      </c>
      <c r="T7469" s="3">
        <f t="shared" si="701"/>
        <v>0</v>
      </c>
      <c r="U7469" s="3">
        <f t="shared" si="702"/>
        <v>0</v>
      </c>
    </row>
    <row r="7470" spans="1:21" ht="12.75" customHeight="1" x14ac:dyDescent="0.2">
      <c r="A7470" s="82" t="s">
        <v>155</v>
      </c>
      <c r="B7470" s="81" t="s">
        <v>155</v>
      </c>
      <c r="C7470" s="47">
        <v>68378033</v>
      </c>
      <c r="D7470" s="80" t="s">
        <v>7582</v>
      </c>
      <c r="E7470" s="81" t="s">
        <v>7582</v>
      </c>
      <c r="F7470" s="82">
        <v>192166142</v>
      </c>
      <c r="G7470" s="83" t="s">
        <v>105</v>
      </c>
      <c r="H7470" s="80" t="s">
        <v>52</v>
      </c>
      <c r="I7470" s="80" t="s">
        <v>15436</v>
      </c>
      <c r="J7470" s="80" t="s">
        <v>15437</v>
      </c>
      <c r="K7470" s="80" t="s">
        <v>102</v>
      </c>
      <c r="L7470" s="80" t="s">
        <v>103</v>
      </c>
      <c r="M7470" s="81" t="s">
        <v>111</v>
      </c>
      <c r="N7470" s="47" t="s">
        <v>15353</v>
      </c>
      <c r="O7470" s="33">
        <v>2</v>
      </c>
      <c r="P7470" s="3">
        <f t="shared" si="697"/>
        <v>0</v>
      </c>
      <c r="Q7470" s="3">
        <f t="shared" si="698"/>
        <v>1</v>
      </c>
      <c r="R7470" s="3">
        <f t="shared" si="699"/>
        <v>0</v>
      </c>
      <c r="S7470" s="3">
        <f t="shared" si="700"/>
        <v>0</v>
      </c>
      <c r="T7470" s="3">
        <f t="shared" si="701"/>
        <v>0</v>
      </c>
      <c r="U7470" s="3">
        <f t="shared" si="702"/>
        <v>0</v>
      </c>
    </row>
    <row r="7471" spans="1:21" ht="12.75" customHeight="1" x14ac:dyDescent="0.2">
      <c r="A7471" s="82" t="s">
        <v>155</v>
      </c>
      <c r="B7471" s="81" t="s">
        <v>155</v>
      </c>
      <c r="C7471" s="47">
        <v>68378033</v>
      </c>
      <c r="D7471" s="80" t="s">
        <v>7582</v>
      </c>
      <c r="E7471" s="81" t="s">
        <v>7582</v>
      </c>
      <c r="F7471" s="82">
        <v>192166161</v>
      </c>
      <c r="G7471" s="83" t="s">
        <v>67</v>
      </c>
      <c r="H7471" s="80" t="s">
        <v>52</v>
      </c>
      <c r="I7471" s="80" t="s">
        <v>15475</v>
      </c>
      <c r="J7471" s="80" t="s">
        <v>15476</v>
      </c>
      <c r="K7471" s="80" t="s">
        <v>102</v>
      </c>
      <c r="L7471" s="80" t="s">
        <v>103</v>
      </c>
      <c r="M7471" s="81" t="s">
        <v>111</v>
      </c>
      <c r="N7471" s="47" t="s">
        <v>15353</v>
      </c>
      <c r="O7471" s="33">
        <v>3</v>
      </c>
      <c r="P7471" s="3">
        <f t="shared" si="697"/>
        <v>0</v>
      </c>
      <c r="Q7471" s="3">
        <f t="shared" si="698"/>
        <v>0</v>
      </c>
      <c r="R7471" s="3">
        <f t="shared" si="699"/>
        <v>1</v>
      </c>
      <c r="S7471" s="3">
        <f t="shared" si="700"/>
        <v>0</v>
      </c>
      <c r="T7471" s="3">
        <f t="shared" si="701"/>
        <v>0</v>
      </c>
      <c r="U7471" s="3">
        <f t="shared" si="702"/>
        <v>0</v>
      </c>
    </row>
    <row r="7472" spans="1:21" ht="12.75" customHeight="1" x14ac:dyDescent="0.2">
      <c r="A7472" s="82" t="s">
        <v>155</v>
      </c>
      <c r="B7472" s="81" t="s">
        <v>155</v>
      </c>
      <c r="C7472" s="47">
        <v>68378033</v>
      </c>
      <c r="D7472" s="80" t="s">
        <v>7582</v>
      </c>
      <c r="E7472" s="81" t="s">
        <v>7582</v>
      </c>
      <c r="F7472" s="82">
        <v>192166197</v>
      </c>
      <c r="G7472" s="83" t="s">
        <v>105</v>
      </c>
      <c r="H7472" s="80" t="s">
        <v>52</v>
      </c>
      <c r="I7472" s="80" t="s">
        <v>15477</v>
      </c>
      <c r="J7472" s="80" t="s">
        <v>15478</v>
      </c>
      <c r="K7472" s="80" t="s">
        <v>102</v>
      </c>
      <c r="L7472" s="80" t="s">
        <v>103</v>
      </c>
      <c r="M7472" s="81" t="s">
        <v>111</v>
      </c>
      <c r="N7472" s="47" t="s">
        <v>15353</v>
      </c>
      <c r="O7472" s="33">
        <v>2</v>
      </c>
      <c r="P7472" s="3">
        <f t="shared" si="697"/>
        <v>0</v>
      </c>
      <c r="Q7472" s="3">
        <f t="shared" si="698"/>
        <v>1</v>
      </c>
      <c r="R7472" s="3">
        <f t="shared" si="699"/>
        <v>0</v>
      </c>
      <c r="S7472" s="3">
        <f t="shared" si="700"/>
        <v>0</v>
      </c>
      <c r="T7472" s="3">
        <f t="shared" si="701"/>
        <v>0</v>
      </c>
      <c r="U7472" s="3">
        <f t="shared" si="702"/>
        <v>0</v>
      </c>
    </row>
    <row r="7473" spans="1:21" ht="12.75" customHeight="1" x14ac:dyDescent="0.2">
      <c r="A7473" s="82" t="s">
        <v>155</v>
      </c>
      <c r="B7473" s="81" t="s">
        <v>155</v>
      </c>
      <c r="C7473" s="47">
        <v>68378033</v>
      </c>
      <c r="D7473" s="80" t="s">
        <v>7582</v>
      </c>
      <c r="E7473" s="81" t="s">
        <v>7582</v>
      </c>
      <c r="F7473" s="82">
        <v>192220694</v>
      </c>
      <c r="G7473" s="83" t="s">
        <v>105</v>
      </c>
      <c r="H7473" s="80" t="s">
        <v>52</v>
      </c>
      <c r="I7473" s="80" t="s">
        <v>15479</v>
      </c>
      <c r="J7473" s="80" t="s">
        <v>15480</v>
      </c>
      <c r="K7473" s="80" t="s">
        <v>102</v>
      </c>
      <c r="L7473" s="80" t="s">
        <v>103</v>
      </c>
      <c r="M7473" s="81" t="s">
        <v>111</v>
      </c>
      <c r="N7473" s="47" t="s">
        <v>15353</v>
      </c>
      <c r="O7473" s="33">
        <v>2</v>
      </c>
      <c r="P7473" s="3">
        <f t="shared" si="697"/>
        <v>0</v>
      </c>
      <c r="Q7473" s="3">
        <f t="shared" si="698"/>
        <v>1</v>
      </c>
      <c r="R7473" s="3">
        <f t="shared" si="699"/>
        <v>0</v>
      </c>
      <c r="S7473" s="3">
        <f t="shared" si="700"/>
        <v>0</v>
      </c>
      <c r="T7473" s="3">
        <f t="shared" si="701"/>
        <v>0</v>
      </c>
      <c r="U7473" s="3">
        <f t="shared" si="702"/>
        <v>0</v>
      </c>
    </row>
    <row r="7474" spans="1:21" ht="12.75" customHeight="1" x14ac:dyDescent="0.2">
      <c r="A7474" s="82" t="s">
        <v>155</v>
      </c>
      <c r="B7474" s="81" t="s">
        <v>155</v>
      </c>
      <c r="C7474" s="47">
        <v>68378033</v>
      </c>
      <c r="D7474" s="80" t="s">
        <v>7582</v>
      </c>
      <c r="E7474" s="81" t="s">
        <v>7582</v>
      </c>
      <c r="F7474" s="82">
        <v>192166200</v>
      </c>
      <c r="G7474" s="83" t="s">
        <v>67</v>
      </c>
      <c r="H7474" s="80" t="s">
        <v>52</v>
      </c>
      <c r="I7474" s="80" t="s">
        <v>15481</v>
      </c>
      <c r="J7474" s="80" t="s">
        <v>15482</v>
      </c>
      <c r="K7474" s="80" t="s">
        <v>102</v>
      </c>
      <c r="L7474" s="80" t="s">
        <v>103</v>
      </c>
      <c r="M7474" s="81" t="s">
        <v>111</v>
      </c>
      <c r="N7474" s="47" t="s">
        <v>15353</v>
      </c>
      <c r="O7474" s="33">
        <v>2</v>
      </c>
      <c r="P7474" s="3">
        <f t="shared" si="697"/>
        <v>0</v>
      </c>
      <c r="Q7474" s="3">
        <f t="shared" si="698"/>
        <v>1</v>
      </c>
      <c r="R7474" s="3">
        <f t="shared" si="699"/>
        <v>0</v>
      </c>
      <c r="S7474" s="3">
        <f t="shared" si="700"/>
        <v>0</v>
      </c>
      <c r="T7474" s="3">
        <f t="shared" si="701"/>
        <v>0</v>
      </c>
      <c r="U7474" s="3">
        <f t="shared" si="702"/>
        <v>0</v>
      </c>
    </row>
    <row r="7475" spans="1:21" ht="12.75" customHeight="1" x14ac:dyDescent="0.2">
      <c r="A7475" s="82" t="s">
        <v>155</v>
      </c>
      <c r="B7475" s="81" t="s">
        <v>155</v>
      </c>
      <c r="C7475" s="47">
        <v>68378033</v>
      </c>
      <c r="D7475" s="80" t="s">
        <v>7582</v>
      </c>
      <c r="E7475" s="81" t="s">
        <v>7582</v>
      </c>
      <c r="F7475" s="82">
        <v>192166198</v>
      </c>
      <c r="G7475" s="83" t="s">
        <v>67</v>
      </c>
      <c r="H7475" s="80" t="s">
        <v>52</v>
      </c>
      <c r="I7475" s="80" t="s">
        <v>15483</v>
      </c>
      <c r="J7475" s="80" t="s">
        <v>15484</v>
      </c>
      <c r="K7475" s="80" t="s">
        <v>102</v>
      </c>
      <c r="L7475" s="80" t="s">
        <v>103</v>
      </c>
      <c r="M7475" s="81" t="s">
        <v>111</v>
      </c>
      <c r="N7475" s="47" t="s">
        <v>15353</v>
      </c>
      <c r="O7475" s="33">
        <v>2</v>
      </c>
      <c r="P7475" s="3">
        <f t="shared" si="697"/>
        <v>0</v>
      </c>
      <c r="Q7475" s="3">
        <f t="shared" si="698"/>
        <v>1</v>
      </c>
      <c r="R7475" s="3">
        <f t="shared" si="699"/>
        <v>0</v>
      </c>
      <c r="S7475" s="3">
        <f t="shared" si="700"/>
        <v>0</v>
      </c>
      <c r="T7475" s="3">
        <f t="shared" si="701"/>
        <v>0</v>
      </c>
      <c r="U7475" s="3">
        <f t="shared" si="702"/>
        <v>0</v>
      </c>
    </row>
    <row r="7476" spans="1:21" ht="12.75" customHeight="1" x14ac:dyDescent="0.2">
      <c r="A7476" s="82" t="s">
        <v>155</v>
      </c>
      <c r="B7476" s="81" t="s">
        <v>155</v>
      </c>
      <c r="C7476" s="47">
        <v>68378033</v>
      </c>
      <c r="D7476" s="80" t="s">
        <v>7582</v>
      </c>
      <c r="E7476" s="81" t="s">
        <v>7582</v>
      </c>
      <c r="F7476" s="82">
        <v>192166179</v>
      </c>
      <c r="G7476" s="83" t="s">
        <v>67</v>
      </c>
      <c r="H7476" s="80" t="s">
        <v>52</v>
      </c>
      <c r="I7476" s="80" t="s">
        <v>15485</v>
      </c>
      <c r="J7476" s="80" t="s">
        <v>15486</v>
      </c>
      <c r="K7476" s="80" t="s">
        <v>102</v>
      </c>
      <c r="L7476" s="80" t="s">
        <v>103</v>
      </c>
      <c r="M7476" s="81" t="s">
        <v>111</v>
      </c>
      <c r="N7476" s="47" t="s">
        <v>15353</v>
      </c>
      <c r="O7476" s="33">
        <v>3</v>
      </c>
      <c r="P7476" s="3">
        <f t="shared" si="697"/>
        <v>0</v>
      </c>
      <c r="Q7476" s="3">
        <f t="shared" si="698"/>
        <v>0</v>
      </c>
      <c r="R7476" s="3">
        <f t="shared" si="699"/>
        <v>1</v>
      </c>
      <c r="S7476" s="3">
        <f t="shared" si="700"/>
        <v>0</v>
      </c>
      <c r="T7476" s="3">
        <f t="shared" si="701"/>
        <v>0</v>
      </c>
      <c r="U7476" s="3">
        <f t="shared" si="702"/>
        <v>0</v>
      </c>
    </row>
    <row r="7477" spans="1:21" ht="12.75" customHeight="1" x14ac:dyDescent="0.2">
      <c r="A7477" s="82" t="s">
        <v>155</v>
      </c>
      <c r="B7477" s="81" t="s">
        <v>155</v>
      </c>
      <c r="C7477" s="47">
        <v>68378033</v>
      </c>
      <c r="D7477" s="80" t="s">
        <v>7582</v>
      </c>
      <c r="E7477" s="81" t="s">
        <v>7582</v>
      </c>
      <c r="F7477" s="82">
        <v>192166177</v>
      </c>
      <c r="G7477" s="83" t="s">
        <v>67</v>
      </c>
      <c r="H7477" s="80" t="s">
        <v>52</v>
      </c>
      <c r="I7477" s="80" t="s">
        <v>15487</v>
      </c>
      <c r="J7477" s="80" t="s">
        <v>15488</v>
      </c>
      <c r="K7477" s="80" t="s">
        <v>102</v>
      </c>
      <c r="L7477" s="80" t="s">
        <v>103</v>
      </c>
      <c r="M7477" s="81" t="s">
        <v>111</v>
      </c>
      <c r="N7477" s="47" t="s">
        <v>15353</v>
      </c>
      <c r="O7477" s="33">
        <v>1</v>
      </c>
      <c r="P7477" s="3">
        <f t="shared" si="697"/>
        <v>1</v>
      </c>
      <c r="Q7477" s="3">
        <f t="shared" si="698"/>
        <v>0</v>
      </c>
      <c r="R7477" s="3">
        <f t="shared" si="699"/>
        <v>0</v>
      </c>
      <c r="S7477" s="3">
        <f t="shared" si="700"/>
        <v>0</v>
      </c>
      <c r="T7477" s="3">
        <f t="shared" si="701"/>
        <v>0</v>
      </c>
      <c r="U7477" s="3">
        <f t="shared" si="702"/>
        <v>0</v>
      </c>
    </row>
    <row r="7478" spans="1:21" ht="12.75" customHeight="1" x14ac:dyDescent="0.2">
      <c r="A7478" s="82" t="s">
        <v>155</v>
      </c>
      <c r="B7478" s="81" t="s">
        <v>155</v>
      </c>
      <c r="C7478" s="47">
        <v>68378033</v>
      </c>
      <c r="D7478" s="80" t="s">
        <v>7582</v>
      </c>
      <c r="E7478" s="81" t="s">
        <v>7582</v>
      </c>
      <c r="F7478" s="82">
        <v>192166169</v>
      </c>
      <c r="G7478" s="83" t="s">
        <v>167</v>
      </c>
      <c r="H7478" s="80" t="s">
        <v>52</v>
      </c>
      <c r="I7478" s="80" t="s">
        <v>15987</v>
      </c>
      <c r="J7478" s="80" t="s">
        <v>15988</v>
      </c>
      <c r="K7478" s="80" t="s">
        <v>102</v>
      </c>
      <c r="L7478" s="80" t="s">
        <v>103</v>
      </c>
      <c r="M7478" s="81" t="s">
        <v>104</v>
      </c>
      <c r="N7478" s="47" t="s">
        <v>15353</v>
      </c>
      <c r="O7478" s="33">
        <v>2</v>
      </c>
      <c r="P7478" s="3">
        <f t="shared" si="697"/>
        <v>0</v>
      </c>
      <c r="Q7478" s="3">
        <f t="shared" si="698"/>
        <v>1</v>
      </c>
      <c r="R7478" s="3">
        <f t="shared" si="699"/>
        <v>0</v>
      </c>
      <c r="S7478" s="3">
        <f t="shared" si="700"/>
        <v>0</v>
      </c>
      <c r="T7478" s="3">
        <f t="shared" si="701"/>
        <v>0</v>
      </c>
      <c r="U7478" s="3">
        <f t="shared" si="702"/>
        <v>0</v>
      </c>
    </row>
    <row r="7479" spans="1:21" ht="12.75" customHeight="1" x14ac:dyDescent="0.2">
      <c r="A7479" s="15" t="s">
        <v>155</v>
      </c>
      <c r="B7479" s="16" t="s">
        <v>155</v>
      </c>
      <c r="C7479" s="44">
        <v>61389030</v>
      </c>
      <c r="D7479" s="9" t="s">
        <v>7625</v>
      </c>
      <c r="E7479" s="10" t="s">
        <v>7625</v>
      </c>
      <c r="F7479" s="17">
        <v>191870971</v>
      </c>
      <c r="G7479" s="12" t="s">
        <v>122</v>
      </c>
      <c r="H7479" s="9" t="s">
        <v>29</v>
      </c>
      <c r="I7479" s="9" t="s">
        <v>7638</v>
      </c>
      <c r="J7479" s="9" t="s">
        <v>7639</v>
      </c>
      <c r="K7479" s="9" t="s">
        <v>152</v>
      </c>
      <c r="L7479" s="80" t="s">
        <v>81</v>
      </c>
      <c r="M7479" s="10">
        <v>10608</v>
      </c>
      <c r="N7479" s="11" t="s">
        <v>43</v>
      </c>
      <c r="O7479" s="13">
        <v>1</v>
      </c>
      <c r="P7479" s="3">
        <f t="shared" si="697"/>
        <v>1</v>
      </c>
      <c r="Q7479" s="3">
        <f t="shared" si="698"/>
        <v>0</v>
      </c>
      <c r="R7479" s="3">
        <f t="shared" si="699"/>
        <v>0</v>
      </c>
      <c r="S7479" s="3">
        <f t="shared" si="700"/>
        <v>0</v>
      </c>
      <c r="T7479" s="3">
        <f t="shared" si="701"/>
        <v>0</v>
      </c>
      <c r="U7479" s="3">
        <f t="shared" si="702"/>
        <v>0</v>
      </c>
    </row>
    <row r="7480" spans="1:21" ht="12.75" customHeight="1" x14ac:dyDescent="0.2">
      <c r="A7480" s="15" t="s">
        <v>155</v>
      </c>
      <c r="B7480" s="16" t="s">
        <v>155</v>
      </c>
      <c r="C7480" s="8">
        <v>61389030</v>
      </c>
      <c r="D7480" s="6" t="s">
        <v>7625</v>
      </c>
      <c r="E7480" s="16" t="s">
        <v>7625</v>
      </c>
      <c r="F7480" s="15">
        <v>191870969</v>
      </c>
      <c r="G7480" s="5" t="s">
        <v>167</v>
      </c>
      <c r="H7480" s="6" t="s">
        <v>52</v>
      </c>
      <c r="I7480" s="6" t="s">
        <v>7626</v>
      </c>
      <c r="J7480" s="6" t="s">
        <v>7627</v>
      </c>
      <c r="K7480" s="6" t="s">
        <v>80</v>
      </c>
      <c r="L7480" s="6" t="s">
        <v>81</v>
      </c>
      <c r="M7480" s="16" t="s">
        <v>2540</v>
      </c>
      <c r="N7480" s="8" t="s">
        <v>35</v>
      </c>
      <c r="O7480" s="7">
        <v>2</v>
      </c>
      <c r="P7480" s="3">
        <f t="shared" si="697"/>
        <v>0</v>
      </c>
      <c r="Q7480" s="3">
        <f t="shared" si="698"/>
        <v>1</v>
      </c>
      <c r="R7480" s="3">
        <f t="shared" si="699"/>
        <v>0</v>
      </c>
      <c r="S7480" s="3">
        <f t="shared" si="700"/>
        <v>0</v>
      </c>
      <c r="T7480" s="3">
        <f t="shared" si="701"/>
        <v>0</v>
      </c>
      <c r="U7480" s="3">
        <f t="shared" si="702"/>
        <v>0</v>
      </c>
    </row>
    <row r="7481" spans="1:21" ht="12.75" customHeight="1" x14ac:dyDescent="0.2">
      <c r="A7481" s="15" t="s">
        <v>155</v>
      </c>
      <c r="B7481" s="16" t="s">
        <v>155</v>
      </c>
      <c r="C7481" s="8">
        <v>61389030</v>
      </c>
      <c r="D7481" s="6" t="s">
        <v>7625</v>
      </c>
      <c r="E7481" s="16" t="s">
        <v>7625</v>
      </c>
      <c r="F7481" s="15">
        <v>191964298</v>
      </c>
      <c r="G7481" s="5" t="s">
        <v>167</v>
      </c>
      <c r="H7481" s="6" t="s">
        <v>52</v>
      </c>
      <c r="I7481" s="6" t="s">
        <v>7628</v>
      </c>
      <c r="J7481" s="6" t="s">
        <v>7629</v>
      </c>
      <c r="K7481" s="6" t="s">
        <v>80</v>
      </c>
      <c r="L7481" s="6" t="s">
        <v>81</v>
      </c>
      <c r="M7481" s="16" t="s">
        <v>272</v>
      </c>
      <c r="N7481" s="8" t="s">
        <v>35</v>
      </c>
      <c r="O7481" s="7">
        <v>2</v>
      </c>
      <c r="P7481" s="3">
        <f t="shared" si="697"/>
        <v>0</v>
      </c>
      <c r="Q7481" s="3">
        <f t="shared" si="698"/>
        <v>1</v>
      </c>
      <c r="R7481" s="3">
        <f t="shared" si="699"/>
        <v>0</v>
      </c>
      <c r="S7481" s="3">
        <f t="shared" si="700"/>
        <v>0</v>
      </c>
      <c r="T7481" s="3">
        <f t="shared" si="701"/>
        <v>0</v>
      </c>
      <c r="U7481" s="3">
        <f t="shared" si="702"/>
        <v>0</v>
      </c>
    </row>
    <row r="7482" spans="1:21" ht="12.75" customHeight="1" x14ac:dyDescent="0.2">
      <c r="A7482" s="15" t="s">
        <v>155</v>
      </c>
      <c r="B7482" s="16" t="s">
        <v>155</v>
      </c>
      <c r="C7482" s="8">
        <v>61389030</v>
      </c>
      <c r="D7482" s="6" t="s">
        <v>7625</v>
      </c>
      <c r="E7482" s="16" t="s">
        <v>7625</v>
      </c>
      <c r="F7482" s="15">
        <v>191964303</v>
      </c>
      <c r="G7482" s="5" t="s">
        <v>167</v>
      </c>
      <c r="H7482" s="6" t="s">
        <v>52</v>
      </c>
      <c r="I7482" s="6" t="s">
        <v>7630</v>
      </c>
      <c r="J7482" s="6" t="s">
        <v>7631</v>
      </c>
      <c r="K7482" s="6" t="s">
        <v>80</v>
      </c>
      <c r="L7482" s="6" t="s">
        <v>81</v>
      </c>
      <c r="M7482" s="16" t="s">
        <v>272</v>
      </c>
      <c r="N7482" s="8" t="s">
        <v>35</v>
      </c>
      <c r="O7482" s="7">
        <v>2</v>
      </c>
      <c r="P7482" s="3">
        <f t="shared" si="697"/>
        <v>0</v>
      </c>
      <c r="Q7482" s="3">
        <f t="shared" si="698"/>
        <v>1</v>
      </c>
      <c r="R7482" s="3">
        <f t="shared" si="699"/>
        <v>0</v>
      </c>
      <c r="S7482" s="3">
        <f t="shared" si="700"/>
        <v>0</v>
      </c>
      <c r="T7482" s="3">
        <f t="shared" si="701"/>
        <v>0</v>
      </c>
      <c r="U7482" s="3">
        <f t="shared" si="702"/>
        <v>0</v>
      </c>
    </row>
    <row r="7483" spans="1:21" ht="12.75" customHeight="1" x14ac:dyDescent="0.2">
      <c r="A7483" s="15" t="s">
        <v>155</v>
      </c>
      <c r="B7483" s="16" t="s">
        <v>155</v>
      </c>
      <c r="C7483" s="8">
        <v>61389030</v>
      </c>
      <c r="D7483" s="6" t="s">
        <v>7625</v>
      </c>
      <c r="E7483" s="16" t="s">
        <v>7625</v>
      </c>
      <c r="F7483" s="15">
        <v>191975496</v>
      </c>
      <c r="G7483" s="5" t="s">
        <v>167</v>
      </c>
      <c r="H7483" s="6" t="s">
        <v>52</v>
      </c>
      <c r="I7483" s="6" t="s">
        <v>7632</v>
      </c>
      <c r="J7483" s="6" t="s">
        <v>7633</v>
      </c>
      <c r="K7483" s="6" t="s">
        <v>80</v>
      </c>
      <c r="L7483" s="6" t="s">
        <v>81</v>
      </c>
      <c r="M7483" s="16" t="s">
        <v>2540</v>
      </c>
      <c r="N7483" s="8" t="s">
        <v>35</v>
      </c>
      <c r="O7483" s="7">
        <v>2</v>
      </c>
      <c r="P7483" s="3">
        <f t="shared" si="697"/>
        <v>0</v>
      </c>
      <c r="Q7483" s="3">
        <f t="shared" si="698"/>
        <v>1</v>
      </c>
      <c r="R7483" s="3">
        <f t="shared" si="699"/>
        <v>0</v>
      </c>
      <c r="S7483" s="3">
        <f t="shared" si="700"/>
        <v>0</v>
      </c>
      <c r="T7483" s="3">
        <f t="shared" si="701"/>
        <v>0</v>
      </c>
      <c r="U7483" s="3">
        <f t="shared" si="702"/>
        <v>0</v>
      </c>
    </row>
    <row r="7484" spans="1:21" ht="12.75" customHeight="1" x14ac:dyDescent="0.2">
      <c r="A7484" s="15" t="s">
        <v>155</v>
      </c>
      <c r="B7484" s="16" t="s">
        <v>155</v>
      </c>
      <c r="C7484" s="8">
        <v>61389030</v>
      </c>
      <c r="D7484" s="6" t="s">
        <v>7625</v>
      </c>
      <c r="E7484" s="16" t="s">
        <v>7625</v>
      </c>
      <c r="F7484" s="15">
        <v>191870892</v>
      </c>
      <c r="G7484" s="5" t="s">
        <v>167</v>
      </c>
      <c r="H7484" s="6" t="s">
        <v>52</v>
      </c>
      <c r="I7484" s="6" t="s">
        <v>7634</v>
      </c>
      <c r="J7484" s="6" t="s">
        <v>7635</v>
      </c>
      <c r="K7484" s="6" t="s">
        <v>80</v>
      </c>
      <c r="L7484" s="6" t="s">
        <v>81</v>
      </c>
      <c r="M7484" s="16" t="s">
        <v>235</v>
      </c>
      <c r="N7484" s="8" t="s">
        <v>35</v>
      </c>
      <c r="O7484" s="7">
        <v>3</v>
      </c>
      <c r="P7484" s="3">
        <f t="shared" si="697"/>
        <v>0</v>
      </c>
      <c r="Q7484" s="3">
        <f t="shared" si="698"/>
        <v>0</v>
      </c>
      <c r="R7484" s="3">
        <f t="shared" si="699"/>
        <v>1</v>
      </c>
      <c r="S7484" s="3">
        <f t="shared" si="700"/>
        <v>0</v>
      </c>
      <c r="T7484" s="3">
        <f t="shared" si="701"/>
        <v>0</v>
      </c>
      <c r="U7484" s="3">
        <f t="shared" si="702"/>
        <v>0</v>
      </c>
    </row>
    <row r="7485" spans="1:21" ht="12.75" customHeight="1" x14ac:dyDescent="0.2">
      <c r="A7485" s="15" t="s">
        <v>155</v>
      </c>
      <c r="B7485" s="16" t="s">
        <v>155</v>
      </c>
      <c r="C7485" s="8">
        <v>61389030</v>
      </c>
      <c r="D7485" s="6" t="s">
        <v>7625</v>
      </c>
      <c r="E7485" s="16" t="s">
        <v>7625</v>
      </c>
      <c r="F7485" s="15">
        <v>191975499</v>
      </c>
      <c r="G7485" s="5" t="s">
        <v>122</v>
      </c>
      <c r="H7485" s="6" t="s">
        <v>29</v>
      </c>
      <c r="I7485" s="6" t="s">
        <v>7636</v>
      </c>
      <c r="J7485" s="6" t="s">
        <v>7637</v>
      </c>
      <c r="K7485" s="6" t="s">
        <v>80</v>
      </c>
      <c r="L7485" s="6" t="s">
        <v>81</v>
      </c>
      <c r="M7485" s="16" t="s">
        <v>235</v>
      </c>
      <c r="N7485" s="8" t="s">
        <v>35</v>
      </c>
      <c r="O7485" s="7">
        <v>3</v>
      </c>
      <c r="P7485" s="3">
        <f t="shared" si="697"/>
        <v>0</v>
      </c>
      <c r="Q7485" s="3">
        <f t="shared" si="698"/>
        <v>0</v>
      </c>
      <c r="R7485" s="3">
        <f t="shared" si="699"/>
        <v>1</v>
      </c>
      <c r="S7485" s="3">
        <f t="shared" si="700"/>
        <v>0</v>
      </c>
      <c r="T7485" s="3">
        <f t="shared" si="701"/>
        <v>0</v>
      </c>
      <c r="U7485" s="3">
        <f t="shared" si="702"/>
        <v>0</v>
      </c>
    </row>
    <row r="7486" spans="1:21" ht="12.75" customHeight="1" x14ac:dyDescent="0.2">
      <c r="A7486" s="82" t="s">
        <v>155</v>
      </c>
      <c r="B7486" s="81" t="s">
        <v>155</v>
      </c>
      <c r="C7486" s="47">
        <v>61389030</v>
      </c>
      <c r="D7486" s="80" t="s">
        <v>7625</v>
      </c>
      <c r="E7486" s="81" t="s">
        <v>7625</v>
      </c>
      <c r="F7486" s="82">
        <v>191870907</v>
      </c>
      <c r="G7486" s="83" t="s">
        <v>67</v>
      </c>
      <c r="H7486" s="80" t="s">
        <v>52</v>
      </c>
      <c r="I7486" s="80" t="s">
        <v>10838</v>
      </c>
      <c r="J7486" s="80" t="s">
        <v>10839</v>
      </c>
      <c r="K7486" s="80" t="s">
        <v>80</v>
      </c>
      <c r="L7486" s="80" t="s">
        <v>81</v>
      </c>
      <c r="M7486" s="81" t="s">
        <v>1590</v>
      </c>
      <c r="N7486" s="32" t="s">
        <v>10618</v>
      </c>
      <c r="O7486" s="33">
        <v>2</v>
      </c>
      <c r="P7486" s="3">
        <f t="shared" si="697"/>
        <v>0</v>
      </c>
      <c r="Q7486" s="3">
        <f t="shared" si="698"/>
        <v>1</v>
      </c>
      <c r="R7486" s="3">
        <f t="shared" si="699"/>
        <v>0</v>
      </c>
      <c r="S7486" s="3">
        <f t="shared" si="700"/>
        <v>0</v>
      </c>
      <c r="T7486" s="3">
        <f t="shared" si="701"/>
        <v>0</v>
      </c>
      <c r="U7486" s="3">
        <f t="shared" si="702"/>
        <v>0</v>
      </c>
    </row>
    <row r="7487" spans="1:21" ht="12.75" customHeight="1" x14ac:dyDescent="0.2">
      <c r="A7487" s="82" t="s">
        <v>155</v>
      </c>
      <c r="B7487" s="81" t="s">
        <v>155</v>
      </c>
      <c r="C7487" s="47">
        <v>61389030</v>
      </c>
      <c r="D7487" s="80" t="s">
        <v>7625</v>
      </c>
      <c r="E7487" s="81" t="s">
        <v>7625</v>
      </c>
      <c r="F7487" s="82">
        <v>191870947</v>
      </c>
      <c r="G7487" s="83" t="s">
        <v>67</v>
      </c>
      <c r="H7487" s="80" t="s">
        <v>52</v>
      </c>
      <c r="I7487" s="80" t="s">
        <v>10840</v>
      </c>
      <c r="J7487" s="80" t="s">
        <v>10841</v>
      </c>
      <c r="K7487" s="80" t="s">
        <v>80</v>
      </c>
      <c r="L7487" s="80" t="s">
        <v>81</v>
      </c>
      <c r="M7487" s="81" t="s">
        <v>272</v>
      </c>
      <c r="N7487" s="32" t="s">
        <v>10618</v>
      </c>
      <c r="O7487" s="33">
        <v>2</v>
      </c>
      <c r="P7487" s="3">
        <f t="shared" si="697"/>
        <v>0</v>
      </c>
      <c r="Q7487" s="3">
        <f t="shared" si="698"/>
        <v>1</v>
      </c>
      <c r="R7487" s="3">
        <f t="shared" si="699"/>
        <v>0</v>
      </c>
      <c r="S7487" s="3">
        <f t="shared" si="700"/>
        <v>0</v>
      </c>
      <c r="T7487" s="3">
        <f t="shared" si="701"/>
        <v>0</v>
      </c>
      <c r="U7487" s="3">
        <f t="shared" si="702"/>
        <v>0</v>
      </c>
    </row>
    <row r="7488" spans="1:21" ht="12.75" customHeight="1" x14ac:dyDescent="0.2">
      <c r="A7488" s="82" t="s">
        <v>155</v>
      </c>
      <c r="B7488" s="81" t="s">
        <v>155</v>
      </c>
      <c r="C7488" s="47">
        <v>61389030</v>
      </c>
      <c r="D7488" s="80" t="s">
        <v>7625</v>
      </c>
      <c r="E7488" s="81" t="s">
        <v>7625</v>
      </c>
      <c r="F7488" s="82">
        <v>191870970</v>
      </c>
      <c r="G7488" s="83" t="s">
        <v>167</v>
      </c>
      <c r="H7488" s="80" t="s">
        <v>52</v>
      </c>
      <c r="I7488" s="80" t="s">
        <v>10842</v>
      </c>
      <c r="J7488" s="80" t="s">
        <v>10843</v>
      </c>
      <c r="K7488" s="80" t="s">
        <v>80</v>
      </c>
      <c r="L7488" s="80" t="s">
        <v>81</v>
      </c>
      <c r="M7488" s="81" t="s">
        <v>2540</v>
      </c>
      <c r="N7488" s="32" t="s">
        <v>10618</v>
      </c>
      <c r="O7488" s="33">
        <v>2</v>
      </c>
      <c r="P7488" s="3">
        <f t="shared" si="697"/>
        <v>0</v>
      </c>
      <c r="Q7488" s="3">
        <f t="shared" si="698"/>
        <v>1</v>
      </c>
      <c r="R7488" s="3">
        <f t="shared" si="699"/>
        <v>0</v>
      </c>
      <c r="S7488" s="3">
        <f t="shared" si="700"/>
        <v>0</v>
      </c>
      <c r="T7488" s="3">
        <f t="shared" si="701"/>
        <v>0</v>
      </c>
      <c r="U7488" s="3">
        <f t="shared" si="702"/>
        <v>0</v>
      </c>
    </row>
    <row r="7489" spans="1:21" ht="12.75" customHeight="1" x14ac:dyDescent="0.2">
      <c r="A7489" s="82" t="s">
        <v>155</v>
      </c>
      <c r="B7489" s="81" t="s">
        <v>155</v>
      </c>
      <c r="C7489" s="47">
        <v>61389030</v>
      </c>
      <c r="D7489" s="80" t="s">
        <v>7625</v>
      </c>
      <c r="E7489" s="81" t="s">
        <v>7625</v>
      </c>
      <c r="F7489" s="82">
        <v>191964234</v>
      </c>
      <c r="G7489" s="83" t="s">
        <v>67</v>
      </c>
      <c r="H7489" s="80" t="s">
        <v>52</v>
      </c>
      <c r="I7489" s="80" t="s">
        <v>11530</v>
      </c>
      <c r="J7489" s="80" t="s">
        <v>11531</v>
      </c>
      <c r="K7489" s="80" t="s">
        <v>80</v>
      </c>
      <c r="L7489" s="80" t="s">
        <v>81</v>
      </c>
      <c r="M7489" s="81" t="s">
        <v>1753</v>
      </c>
      <c r="N7489" s="32" t="s">
        <v>10618</v>
      </c>
      <c r="O7489" s="33">
        <v>1</v>
      </c>
      <c r="P7489" s="3">
        <f t="shared" si="697"/>
        <v>1</v>
      </c>
      <c r="Q7489" s="3">
        <f t="shared" si="698"/>
        <v>0</v>
      </c>
      <c r="R7489" s="3">
        <f t="shared" si="699"/>
        <v>0</v>
      </c>
      <c r="S7489" s="3">
        <f t="shared" si="700"/>
        <v>0</v>
      </c>
      <c r="T7489" s="3">
        <f t="shared" si="701"/>
        <v>0</v>
      </c>
      <c r="U7489" s="3">
        <f t="shared" si="702"/>
        <v>0</v>
      </c>
    </row>
    <row r="7490" spans="1:21" ht="12.75" customHeight="1" x14ac:dyDescent="0.2">
      <c r="A7490" s="82" t="s">
        <v>155</v>
      </c>
      <c r="B7490" s="81" t="s">
        <v>155</v>
      </c>
      <c r="C7490" s="47">
        <v>61389030</v>
      </c>
      <c r="D7490" s="80" t="s">
        <v>7625</v>
      </c>
      <c r="E7490" s="81" t="s">
        <v>7625</v>
      </c>
      <c r="F7490" s="82">
        <v>191964273</v>
      </c>
      <c r="G7490" s="83" t="s">
        <v>67</v>
      </c>
      <c r="H7490" s="80" t="s">
        <v>52</v>
      </c>
      <c r="I7490" s="80" t="s">
        <v>11532</v>
      </c>
      <c r="J7490" s="80" t="s">
        <v>11533</v>
      </c>
      <c r="K7490" s="80" t="s">
        <v>80</v>
      </c>
      <c r="L7490" s="80" t="s">
        <v>81</v>
      </c>
      <c r="M7490" s="81" t="s">
        <v>272</v>
      </c>
      <c r="N7490" s="32" t="s">
        <v>10618</v>
      </c>
      <c r="O7490" s="33">
        <v>2</v>
      </c>
      <c r="P7490" s="3">
        <f t="shared" si="697"/>
        <v>0</v>
      </c>
      <c r="Q7490" s="3">
        <f t="shared" si="698"/>
        <v>1</v>
      </c>
      <c r="R7490" s="3">
        <f t="shared" si="699"/>
        <v>0</v>
      </c>
      <c r="S7490" s="3">
        <f t="shared" si="700"/>
        <v>0</v>
      </c>
      <c r="T7490" s="3">
        <f t="shared" si="701"/>
        <v>0</v>
      </c>
      <c r="U7490" s="3">
        <f t="shared" si="702"/>
        <v>0</v>
      </c>
    </row>
    <row r="7491" spans="1:21" ht="12.75" customHeight="1" x14ac:dyDescent="0.2">
      <c r="A7491" s="82" t="s">
        <v>155</v>
      </c>
      <c r="B7491" s="81" t="s">
        <v>155</v>
      </c>
      <c r="C7491" s="47">
        <v>61389030</v>
      </c>
      <c r="D7491" s="80" t="s">
        <v>7625</v>
      </c>
      <c r="E7491" s="81" t="s">
        <v>7625</v>
      </c>
      <c r="F7491" s="82">
        <v>191975436</v>
      </c>
      <c r="G7491" s="83" t="s">
        <v>67</v>
      </c>
      <c r="H7491" s="80" t="s">
        <v>52</v>
      </c>
      <c r="I7491" s="80" t="s">
        <v>11722</v>
      </c>
      <c r="J7491" s="80" t="s">
        <v>11723</v>
      </c>
      <c r="K7491" s="80" t="s">
        <v>80</v>
      </c>
      <c r="L7491" s="80" t="s">
        <v>81</v>
      </c>
      <c r="M7491" s="81" t="s">
        <v>272</v>
      </c>
      <c r="N7491" s="32" t="s">
        <v>10618</v>
      </c>
      <c r="O7491" s="33">
        <v>2</v>
      </c>
      <c r="P7491" s="3">
        <f t="shared" si="697"/>
        <v>0</v>
      </c>
      <c r="Q7491" s="3">
        <f t="shared" si="698"/>
        <v>1</v>
      </c>
      <c r="R7491" s="3">
        <f t="shared" si="699"/>
        <v>0</v>
      </c>
      <c r="S7491" s="3">
        <f t="shared" si="700"/>
        <v>0</v>
      </c>
      <c r="T7491" s="3">
        <f t="shared" si="701"/>
        <v>0</v>
      </c>
      <c r="U7491" s="3">
        <f t="shared" si="702"/>
        <v>0</v>
      </c>
    </row>
    <row r="7492" spans="1:21" ht="12.75" customHeight="1" x14ac:dyDescent="0.2">
      <c r="A7492" s="82" t="s">
        <v>155</v>
      </c>
      <c r="B7492" s="81" t="s">
        <v>155</v>
      </c>
      <c r="C7492" s="47">
        <v>61389030</v>
      </c>
      <c r="D7492" s="80" t="s">
        <v>7625</v>
      </c>
      <c r="E7492" s="81" t="s">
        <v>7625</v>
      </c>
      <c r="F7492" s="82">
        <v>192073911</v>
      </c>
      <c r="G7492" s="83" t="s">
        <v>67</v>
      </c>
      <c r="H7492" s="80" t="s">
        <v>52</v>
      </c>
      <c r="I7492" s="80" t="s">
        <v>13426</v>
      </c>
      <c r="J7492" s="80" t="s">
        <v>13427</v>
      </c>
      <c r="K7492" s="80" t="s">
        <v>80</v>
      </c>
      <c r="L7492" s="80" t="s">
        <v>81</v>
      </c>
      <c r="M7492" s="81" t="s">
        <v>1753</v>
      </c>
      <c r="N7492" s="32" t="s">
        <v>10618</v>
      </c>
      <c r="O7492" s="33">
        <v>2</v>
      </c>
      <c r="P7492" s="3">
        <f t="shared" si="697"/>
        <v>0</v>
      </c>
      <c r="Q7492" s="3">
        <f t="shared" si="698"/>
        <v>1</v>
      </c>
      <c r="R7492" s="3">
        <f t="shared" si="699"/>
        <v>0</v>
      </c>
      <c r="S7492" s="3">
        <f t="shared" si="700"/>
        <v>0</v>
      </c>
      <c r="T7492" s="3">
        <f t="shared" si="701"/>
        <v>0</v>
      </c>
      <c r="U7492" s="3">
        <f t="shared" si="702"/>
        <v>0</v>
      </c>
    </row>
    <row r="7493" spans="1:21" ht="12.75" customHeight="1" x14ac:dyDescent="0.2">
      <c r="A7493" s="82" t="s">
        <v>155</v>
      </c>
      <c r="B7493" s="81" t="s">
        <v>155</v>
      </c>
      <c r="C7493" s="47">
        <v>61389030</v>
      </c>
      <c r="D7493" s="80" t="s">
        <v>7625</v>
      </c>
      <c r="E7493" s="81" t="s">
        <v>7625</v>
      </c>
      <c r="F7493" s="82">
        <v>192073935</v>
      </c>
      <c r="G7493" s="83" t="s">
        <v>67</v>
      </c>
      <c r="H7493" s="80" t="s">
        <v>52</v>
      </c>
      <c r="I7493" s="80" t="s">
        <v>13428</v>
      </c>
      <c r="J7493" s="80" t="s">
        <v>13429</v>
      </c>
      <c r="K7493" s="80" t="s">
        <v>80</v>
      </c>
      <c r="L7493" s="80" t="s">
        <v>81</v>
      </c>
      <c r="M7493" s="81" t="s">
        <v>1753</v>
      </c>
      <c r="N7493" s="32" t="s">
        <v>10618</v>
      </c>
      <c r="O7493" s="33">
        <v>2</v>
      </c>
      <c r="P7493" s="3">
        <f t="shared" ref="P7493:P7556" si="703">IF(O7493=1,1,0)</f>
        <v>0</v>
      </c>
      <c r="Q7493" s="3">
        <f t="shared" ref="Q7493:Q7556" si="704">IF(O7493=2,1,0)</f>
        <v>1</v>
      </c>
      <c r="R7493" s="3">
        <f t="shared" ref="R7493:R7556" si="705">IF(O7493=3,1,0)</f>
        <v>0</v>
      </c>
      <c r="S7493" s="3">
        <f t="shared" ref="S7493:S7556" si="706">IF(O7493=4,1,0)</f>
        <v>0</v>
      </c>
      <c r="T7493" s="3">
        <f t="shared" ref="T7493:T7556" si="707">IF(O7493=5,1,0)</f>
        <v>0</v>
      </c>
      <c r="U7493" s="3">
        <f t="shared" ref="U7493:U7556" si="708">IF(O7493="Bez finální známky, nebyl získán potřebný počet posudků",1,IF(O7493="N (nehodnoceno)",1,0))</f>
        <v>0</v>
      </c>
    </row>
    <row r="7494" spans="1:21" ht="12.75" customHeight="1" x14ac:dyDescent="0.2">
      <c r="A7494" s="82" t="s">
        <v>155</v>
      </c>
      <c r="B7494" s="81" t="s">
        <v>155</v>
      </c>
      <c r="C7494" s="47">
        <v>61389030</v>
      </c>
      <c r="D7494" s="80" t="s">
        <v>7625</v>
      </c>
      <c r="E7494" s="81" t="s">
        <v>7625</v>
      </c>
      <c r="F7494" s="82">
        <v>192073942</v>
      </c>
      <c r="G7494" s="83" t="s">
        <v>67</v>
      </c>
      <c r="H7494" s="80" t="s">
        <v>52</v>
      </c>
      <c r="I7494" s="80" t="s">
        <v>13430</v>
      </c>
      <c r="J7494" s="80" t="s">
        <v>13431</v>
      </c>
      <c r="K7494" s="80" t="s">
        <v>80</v>
      </c>
      <c r="L7494" s="80" t="s">
        <v>81</v>
      </c>
      <c r="M7494" s="81" t="s">
        <v>272</v>
      </c>
      <c r="N7494" s="32" t="s">
        <v>10618</v>
      </c>
      <c r="O7494" s="33">
        <v>1</v>
      </c>
      <c r="P7494" s="3">
        <f t="shared" si="703"/>
        <v>1</v>
      </c>
      <c r="Q7494" s="3">
        <f t="shared" si="704"/>
        <v>0</v>
      </c>
      <c r="R7494" s="3">
        <f t="shared" si="705"/>
        <v>0</v>
      </c>
      <c r="S7494" s="3">
        <f t="shared" si="706"/>
        <v>0</v>
      </c>
      <c r="T7494" s="3">
        <f t="shared" si="707"/>
        <v>0</v>
      </c>
      <c r="U7494" s="3">
        <f t="shared" si="708"/>
        <v>0</v>
      </c>
    </row>
    <row r="7495" spans="1:21" ht="12.75" customHeight="1" x14ac:dyDescent="0.2">
      <c r="A7495" s="82" t="s">
        <v>155</v>
      </c>
      <c r="B7495" s="81" t="s">
        <v>155</v>
      </c>
      <c r="C7495" s="47">
        <v>61389030</v>
      </c>
      <c r="D7495" s="80" t="s">
        <v>7625</v>
      </c>
      <c r="E7495" s="81" t="s">
        <v>7625</v>
      </c>
      <c r="F7495" s="82">
        <v>192073956</v>
      </c>
      <c r="G7495" s="83" t="s">
        <v>67</v>
      </c>
      <c r="H7495" s="80" t="s">
        <v>52</v>
      </c>
      <c r="I7495" s="80" t="s">
        <v>13432</v>
      </c>
      <c r="J7495" s="80" t="s">
        <v>13433</v>
      </c>
      <c r="K7495" s="80" t="s">
        <v>80</v>
      </c>
      <c r="L7495" s="80" t="s">
        <v>81</v>
      </c>
      <c r="M7495" s="81" t="s">
        <v>2540</v>
      </c>
      <c r="N7495" s="32" t="s">
        <v>10618</v>
      </c>
      <c r="O7495" s="33">
        <v>1</v>
      </c>
      <c r="P7495" s="3">
        <f t="shared" si="703"/>
        <v>1</v>
      </c>
      <c r="Q7495" s="3">
        <f t="shared" si="704"/>
        <v>0</v>
      </c>
      <c r="R7495" s="3">
        <f t="shared" si="705"/>
        <v>0</v>
      </c>
      <c r="S7495" s="3">
        <f t="shared" si="706"/>
        <v>0</v>
      </c>
      <c r="T7495" s="3">
        <f t="shared" si="707"/>
        <v>0</v>
      </c>
      <c r="U7495" s="3">
        <f t="shared" si="708"/>
        <v>0</v>
      </c>
    </row>
    <row r="7496" spans="1:21" ht="12.75" customHeight="1" x14ac:dyDescent="0.2">
      <c r="A7496" s="82" t="s">
        <v>155</v>
      </c>
      <c r="B7496" s="81" t="s">
        <v>155</v>
      </c>
      <c r="C7496" s="47">
        <v>61389030</v>
      </c>
      <c r="D7496" s="80" t="s">
        <v>7625</v>
      </c>
      <c r="E7496" s="81" t="s">
        <v>7625</v>
      </c>
      <c r="F7496" s="82">
        <v>192073961</v>
      </c>
      <c r="G7496" s="83" t="s">
        <v>67</v>
      </c>
      <c r="H7496" s="80" t="s">
        <v>52</v>
      </c>
      <c r="I7496" s="80" t="s">
        <v>13434</v>
      </c>
      <c r="J7496" s="80" t="s">
        <v>13435</v>
      </c>
      <c r="K7496" s="80" t="s">
        <v>80</v>
      </c>
      <c r="L7496" s="80" t="s">
        <v>81</v>
      </c>
      <c r="M7496" s="81" t="s">
        <v>2540</v>
      </c>
      <c r="N7496" s="32" t="s">
        <v>10618</v>
      </c>
      <c r="O7496" s="33">
        <v>1</v>
      </c>
      <c r="P7496" s="3">
        <f t="shared" si="703"/>
        <v>1</v>
      </c>
      <c r="Q7496" s="3">
        <f t="shared" si="704"/>
        <v>0</v>
      </c>
      <c r="R7496" s="3">
        <f t="shared" si="705"/>
        <v>0</v>
      </c>
      <c r="S7496" s="3">
        <f t="shared" si="706"/>
        <v>0</v>
      </c>
      <c r="T7496" s="3">
        <f t="shared" si="707"/>
        <v>0</v>
      </c>
      <c r="U7496" s="3">
        <f t="shared" si="708"/>
        <v>0</v>
      </c>
    </row>
    <row r="7497" spans="1:21" ht="12.75" customHeight="1" x14ac:dyDescent="0.2">
      <c r="A7497" s="82" t="s">
        <v>155</v>
      </c>
      <c r="B7497" s="81" t="s">
        <v>155</v>
      </c>
      <c r="C7497" s="47">
        <v>61389030</v>
      </c>
      <c r="D7497" s="80" t="s">
        <v>7625</v>
      </c>
      <c r="E7497" s="81" t="s">
        <v>7625</v>
      </c>
      <c r="F7497" s="82">
        <v>192084037</v>
      </c>
      <c r="G7497" s="83" t="s">
        <v>67</v>
      </c>
      <c r="H7497" s="80" t="s">
        <v>52</v>
      </c>
      <c r="I7497" s="80" t="s">
        <v>13709</v>
      </c>
      <c r="J7497" s="80" t="s">
        <v>13710</v>
      </c>
      <c r="K7497" s="80" t="s">
        <v>80</v>
      </c>
      <c r="L7497" s="80" t="s">
        <v>81</v>
      </c>
      <c r="M7497" s="81" t="s">
        <v>1590</v>
      </c>
      <c r="N7497" s="32" t="s">
        <v>10618</v>
      </c>
      <c r="O7497" s="33">
        <v>1</v>
      </c>
      <c r="P7497" s="3">
        <f t="shared" si="703"/>
        <v>1</v>
      </c>
      <c r="Q7497" s="3">
        <f t="shared" si="704"/>
        <v>0</v>
      </c>
      <c r="R7497" s="3">
        <f t="shared" si="705"/>
        <v>0</v>
      </c>
      <c r="S7497" s="3">
        <f t="shared" si="706"/>
        <v>0</v>
      </c>
      <c r="T7497" s="3">
        <f t="shared" si="707"/>
        <v>0</v>
      </c>
      <c r="U7497" s="3">
        <f t="shared" si="708"/>
        <v>0</v>
      </c>
    </row>
    <row r="7498" spans="1:21" ht="12.75" customHeight="1" x14ac:dyDescent="0.2">
      <c r="A7498" s="82" t="s">
        <v>155</v>
      </c>
      <c r="B7498" s="81" t="s">
        <v>155</v>
      </c>
      <c r="C7498" s="47">
        <v>61389030</v>
      </c>
      <c r="D7498" s="80" t="s">
        <v>7625</v>
      </c>
      <c r="E7498" s="81" t="s">
        <v>7625</v>
      </c>
      <c r="F7498" s="82">
        <v>191975463</v>
      </c>
      <c r="G7498" s="83" t="s">
        <v>28</v>
      </c>
      <c r="H7498" s="80" t="s">
        <v>29</v>
      </c>
      <c r="I7498" s="80" t="s">
        <v>11724</v>
      </c>
      <c r="J7498" s="80" t="s">
        <v>11725</v>
      </c>
      <c r="K7498" s="80" t="s">
        <v>32</v>
      </c>
      <c r="L7498" s="80" t="s">
        <v>33</v>
      </c>
      <c r="M7498" s="81" t="s">
        <v>34</v>
      </c>
      <c r="N7498" s="32" t="s">
        <v>10618</v>
      </c>
      <c r="O7498" s="33">
        <v>3</v>
      </c>
      <c r="P7498" s="3">
        <f t="shared" si="703"/>
        <v>0</v>
      </c>
      <c r="Q7498" s="3">
        <f t="shared" si="704"/>
        <v>0</v>
      </c>
      <c r="R7498" s="3">
        <f t="shared" si="705"/>
        <v>1</v>
      </c>
      <c r="S7498" s="3">
        <f t="shared" si="706"/>
        <v>0</v>
      </c>
      <c r="T7498" s="3">
        <f t="shared" si="707"/>
        <v>0</v>
      </c>
      <c r="U7498" s="3">
        <f t="shared" si="708"/>
        <v>0</v>
      </c>
    </row>
    <row r="7499" spans="1:21" ht="12.75" customHeight="1" x14ac:dyDescent="0.2">
      <c r="A7499" s="82" t="s">
        <v>155</v>
      </c>
      <c r="B7499" s="81" t="s">
        <v>155</v>
      </c>
      <c r="C7499" s="47">
        <v>61389030</v>
      </c>
      <c r="D7499" s="80" t="s">
        <v>7625</v>
      </c>
      <c r="E7499" s="81" t="s">
        <v>7625</v>
      </c>
      <c r="F7499" s="82">
        <v>191870929</v>
      </c>
      <c r="G7499" s="83" t="s">
        <v>67</v>
      </c>
      <c r="H7499" s="80" t="s">
        <v>52</v>
      </c>
      <c r="I7499" s="80" t="s">
        <v>19304</v>
      </c>
      <c r="J7499" s="80" t="s">
        <v>19305</v>
      </c>
      <c r="K7499" s="80" t="s">
        <v>80</v>
      </c>
      <c r="L7499" s="80" t="s">
        <v>81</v>
      </c>
      <c r="M7499" s="81" t="s">
        <v>2540</v>
      </c>
      <c r="N7499" s="47" t="s">
        <v>15353</v>
      </c>
      <c r="O7499" s="33">
        <v>2</v>
      </c>
      <c r="P7499" s="3">
        <f t="shared" si="703"/>
        <v>0</v>
      </c>
      <c r="Q7499" s="3">
        <f t="shared" si="704"/>
        <v>1</v>
      </c>
      <c r="R7499" s="3">
        <f t="shared" si="705"/>
        <v>0</v>
      </c>
      <c r="S7499" s="3">
        <f t="shared" si="706"/>
        <v>0</v>
      </c>
      <c r="T7499" s="3">
        <f t="shared" si="707"/>
        <v>0</v>
      </c>
      <c r="U7499" s="3">
        <f t="shared" si="708"/>
        <v>0</v>
      </c>
    </row>
    <row r="7500" spans="1:21" ht="12.75" customHeight="1" x14ac:dyDescent="0.2">
      <c r="A7500" s="82" t="s">
        <v>155</v>
      </c>
      <c r="B7500" s="81" t="s">
        <v>155</v>
      </c>
      <c r="C7500" s="47">
        <v>61389030</v>
      </c>
      <c r="D7500" s="80" t="s">
        <v>7625</v>
      </c>
      <c r="E7500" s="81" t="s">
        <v>7625</v>
      </c>
      <c r="F7500" s="82">
        <v>192073962</v>
      </c>
      <c r="G7500" s="83" t="s">
        <v>67</v>
      </c>
      <c r="H7500" s="80" t="s">
        <v>52</v>
      </c>
      <c r="I7500" s="80" t="s">
        <v>19306</v>
      </c>
      <c r="J7500" s="80" t="s">
        <v>19307</v>
      </c>
      <c r="K7500" s="80" t="s">
        <v>80</v>
      </c>
      <c r="L7500" s="80" t="s">
        <v>81</v>
      </c>
      <c r="M7500" s="81" t="s">
        <v>2540</v>
      </c>
      <c r="N7500" s="47" t="s">
        <v>15353</v>
      </c>
      <c r="O7500" s="33">
        <v>2</v>
      </c>
      <c r="P7500" s="3">
        <f t="shared" si="703"/>
        <v>0</v>
      </c>
      <c r="Q7500" s="3">
        <f t="shared" si="704"/>
        <v>1</v>
      </c>
      <c r="R7500" s="3">
        <f t="shared" si="705"/>
        <v>0</v>
      </c>
      <c r="S7500" s="3">
        <f t="shared" si="706"/>
        <v>0</v>
      </c>
      <c r="T7500" s="3">
        <f t="shared" si="707"/>
        <v>0</v>
      </c>
      <c r="U7500" s="3">
        <f t="shared" si="708"/>
        <v>0</v>
      </c>
    </row>
    <row r="7501" spans="1:21" ht="12.75" customHeight="1" x14ac:dyDescent="0.2">
      <c r="A7501" s="82" t="s">
        <v>155</v>
      </c>
      <c r="B7501" s="81" t="s">
        <v>155</v>
      </c>
      <c r="C7501" s="47">
        <v>61389030</v>
      </c>
      <c r="D7501" s="80" t="s">
        <v>7625</v>
      </c>
      <c r="E7501" s="81" t="s">
        <v>7625</v>
      </c>
      <c r="F7501" s="82">
        <v>192157059</v>
      </c>
      <c r="G7501" s="83" t="s">
        <v>67</v>
      </c>
      <c r="H7501" s="80" t="s">
        <v>52</v>
      </c>
      <c r="I7501" s="80" t="s">
        <v>19310</v>
      </c>
      <c r="J7501" s="80" t="s">
        <v>19311</v>
      </c>
      <c r="K7501" s="80" t="s">
        <v>80</v>
      </c>
      <c r="L7501" s="80" t="s">
        <v>81</v>
      </c>
      <c r="M7501" s="81" t="s">
        <v>2540</v>
      </c>
      <c r="N7501" s="47" t="s">
        <v>15353</v>
      </c>
      <c r="O7501" s="33">
        <v>1</v>
      </c>
      <c r="P7501" s="3">
        <f t="shared" si="703"/>
        <v>1</v>
      </c>
      <c r="Q7501" s="3">
        <f t="shared" si="704"/>
        <v>0</v>
      </c>
      <c r="R7501" s="3">
        <f t="shared" si="705"/>
        <v>0</v>
      </c>
      <c r="S7501" s="3">
        <f t="shared" si="706"/>
        <v>0</v>
      </c>
      <c r="T7501" s="3">
        <f t="shared" si="707"/>
        <v>0</v>
      </c>
      <c r="U7501" s="3">
        <f t="shared" si="708"/>
        <v>0</v>
      </c>
    </row>
    <row r="7502" spans="1:21" ht="12.75" customHeight="1" x14ac:dyDescent="0.2">
      <c r="A7502" s="82" t="s">
        <v>155</v>
      </c>
      <c r="B7502" s="81" t="s">
        <v>155</v>
      </c>
      <c r="C7502" s="47">
        <v>61389030</v>
      </c>
      <c r="D7502" s="80" t="s">
        <v>7625</v>
      </c>
      <c r="E7502" s="81" t="s">
        <v>7625</v>
      </c>
      <c r="F7502" s="82">
        <v>192157057</v>
      </c>
      <c r="G7502" s="83" t="s">
        <v>67</v>
      </c>
      <c r="H7502" s="80" t="s">
        <v>52</v>
      </c>
      <c r="I7502" s="80" t="s">
        <v>19312</v>
      </c>
      <c r="J7502" s="80" t="s">
        <v>19313</v>
      </c>
      <c r="K7502" s="80" t="s">
        <v>80</v>
      </c>
      <c r="L7502" s="80" t="s">
        <v>81</v>
      </c>
      <c r="M7502" s="81" t="s">
        <v>235</v>
      </c>
      <c r="N7502" s="47" t="s">
        <v>15353</v>
      </c>
      <c r="O7502" s="33">
        <v>1</v>
      </c>
      <c r="P7502" s="3">
        <f t="shared" si="703"/>
        <v>1</v>
      </c>
      <c r="Q7502" s="3">
        <f t="shared" si="704"/>
        <v>0</v>
      </c>
      <c r="R7502" s="3">
        <f t="shared" si="705"/>
        <v>0</v>
      </c>
      <c r="S7502" s="3">
        <f t="shared" si="706"/>
        <v>0</v>
      </c>
      <c r="T7502" s="3">
        <f t="shared" si="707"/>
        <v>0</v>
      </c>
      <c r="U7502" s="3">
        <f t="shared" si="708"/>
        <v>0</v>
      </c>
    </row>
    <row r="7503" spans="1:21" ht="12.75" customHeight="1" x14ac:dyDescent="0.2">
      <c r="A7503" s="82" t="s">
        <v>155</v>
      </c>
      <c r="B7503" s="81" t="s">
        <v>155</v>
      </c>
      <c r="C7503" s="47">
        <v>61389030</v>
      </c>
      <c r="D7503" s="80" t="s">
        <v>7625</v>
      </c>
      <c r="E7503" s="81" t="s">
        <v>7625</v>
      </c>
      <c r="F7503" s="82">
        <v>191871008</v>
      </c>
      <c r="G7503" s="83" t="s">
        <v>67</v>
      </c>
      <c r="H7503" s="80" t="s">
        <v>52</v>
      </c>
      <c r="I7503" s="80" t="s">
        <v>19314</v>
      </c>
      <c r="J7503" s="80" t="s">
        <v>19315</v>
      </c>
      <c r="K7503" s="80" t="s">
        <v>80</v>
      </c>
      <c r="L7503" s="80" t="s">
        <v>81</v>
      </c>
      <c r="M7503" s="81" t="s">
        <v>1753</v>
      </c>
      <c r="N7503" s="47" t="s">
        <v>15353</v>
      </c>
      <c r="O7503" s="33">
        <v>2</v>
      </c>
      <c r="P7503" s="3">
        <f t="shared" si="703"/>
        <v>0</v>
      </c>
      <c r="Q7503" s="3">
        <f t="shared" si="704"/>
        <v>1</v>
      </c>
      <c r="R7503" s="3">
        <f t="shared" si="705"/>
        <v>0</v>
      </c>
      <c r="S7503" s="3">
        <f t="shared" si="706"/>
        <v>0</v>
      </c>
      <c r="T7503" s="3">
        <f t="shared" si="707"/>
        <v>0</v>
      </c>
      <c r="U7503" s="3">
        <f t="shared" si="708"/>
        <v>0</v>
      </c>
    </row>
    <row r="7504" spans="1:21" ht="12.75" customHeight="1" x14ac:dyDescent="0.2">
      <c r="A7504" s="82" t="s">
        <v>155</v>
      </c>
      <c r="B7504" s="81" t="s">
        <v>155</v>
      </c>
      <c r="C7504" s="47">
        <v>61389030</v>
      </c>
      <c r="D7504" s="80" t="s">
        <v>7625</v>
      </c>
      <c r="E7504" s="81" t="s">
        <v>7625</v>
      </c>
      <c r="F7504" s="82">
        <v>191975370</v>
      </c>
      <c r="G7504" s="83" t="s">
        <v>67</v>
      </c>
      <c r="H7504" s="80" t="s">
        <v>52</v>
      </c>
      <c r="I7504" s="80" t="s">
        <v>19316</v>
      </c>
      <c r="J7504" s="80" t="s">
        <v>19317</v>
      </c>
      <c r="K7504" s="80" t="s">
        <v>80</v>
      </c>
      <c r="L7504" s="80" t="s">
        <v>81</v>
      </c>
      <c r="M7504" s="81" t="s">
        <v>1753</v>
      </c>
      <c r="N7504" s="47" t="s">
        <v>15353</v>
      </c>
      <c r="O7504" s="33">
        <v>2</v>
      </c>
      <c r="P7504" s="3">
        <f t="shared" si="703"/>
        <v>0</v>
      </c>
      <c r="Q7504" s="3">
        <f t="shared" si="704"/>
        <v>1</v>
      </c>
      <c r="R7504" s="3">
        <f t="shared" si="705"/>
        <v>0</v>
      </c>
      <c r="S7504" s="3">
        <f t="shared" si="706"/>
        <v>0</v>
      </c>
      <c r="T7504" s="3">
        <f t="shared" si="707"/>
        <v>0</v>
      </c>
      <c r="U7504" s="3">
        <f t="shared" si="708"/>
        <v>0</v>
      </c>
    </row>
    <row r="7505" spans="1:21" ht="12.75" customHeight="1" x14ac:dyDescent="0.2">
      <c r="A7505" s="82" t="s">
        <v>155</v>
      </c>
      <c r="B7505" s="81" t="s">
        <v>155</v>
      </c>
      <c r="C7505" s="47">
        <v>61389030</v>
      </c>
      <c r="D7505" s="80" t="s">
        <v>7625</v>
      </c>
      <c r="E7505" s="81" t="s">
        <v>7625</v>
      </c>
      <c r="F7505" s="82">
        <v>191975395</v>
      </c>
      <c r="G7505" s="83" t="s">
        <v>67</v>
      </c>
      <c r="H7505" s="80" t="s">
        <v>52</v>
      </c>
      <c r="I7505" s="80" t="s">
        <v>19318</v>
      </c>
      <c r="J7505" s="80" t="s">
        <v>19319</v>
      </c>
      <c r="K7505" s="80" t="s">
        <v>80</v>
      </c>
      <c r="L7505" s="80" t="s">
        <v>81</v>
      </c>
      <c r="M7505" s="81" t="s">
        <v>1753</v>
      </c>
      <c r="N7505" s="47" t="s">
        <v>15353</v>
      </c>
      <c r="O7505" s="33">
        <v>3</v>
      </c>
      <c r="P7505" s="3">
        <f t="shared" si="703"/>
        <v>0</v>
      </c>
      <c r="Q7505" s="3">
        <f t="shared" si="704"/>
        <v>0</v>
      </c>
      <c r="R7505" s="3">
        <f t="shared" si="705"/>
        <v>1</v>
      </c>
      <c r="S7505" s="3">
        <f t="shared" si="706"/>
        <v>0</v>
      </c>
      <c r="T7505" s="3">
        <f t="shared" si="707"/>
        <v>0</v>
      </c>
      <c r="U7505" s="3">
        <f t="shared" si="708"/>
        <v>0</v>
      </c>
    </row>
    <row r="7506" spans="1:21" ht="12.75" customHeight="1" x14ac:dyDescent="0.2">
      <c r="A7506" s="82" t="s">
        <v>155</v>
      </c>
      <c r="B7506" s="81" t="s">
        <v>155</v>
      </c>
      <c r="C7506" s="47">
        <v>61389030</v>
      </c>
      <c r="D7506" s="80" t="s">
        <v>7625</v>
      </c>
      <c r="E7506" s="81" t="s">
        <v>7625</v>
      </c>
      <c r="F7506" s="82">
        <v>191870896</v>
      </c>
      <c r="G7506" s="83" t="s">
        <v>67</v>
      </c>
      <c r="H7506" s="80" t="s">
        <v>52</v>
      </c>
      <c r="I7506" s="80" t="s">
        <v>19320</v>
      </c>
      <c r="J7506" s="80" t="s">
        <v>19321</v>
      </c>
      <c r="K7506" s="80" t="s">
        <v>80</v>
      </c>
      <c r="L7506" s="80" t="s">
        <v>81</v>
      </c>
      <c r="M7506" s="81" t="s">
        <v>1590</v>
      </c>
      <c r="N7506" s="47" t="s">
        <v>15353</v>
      </c>
      <c r="O7506" s="33">
        <v>3</v>
      </c>
      <c r="P7506" s="3">
        <f t="shared" si="703"/>
        <v>0</v>
      </c>
      <c r="Q7506" s="3">
        <f t="shared" si="704"/>
        <v>0</v>
      </c>
      <c r="R7506" s="3">
        <f t="shared" si="705"/>
        <v>1</v>
      </c>
      <c r="S7506" s="3">
        <f t="shared" si="706"/>
        <v>0</v>
      </c>
      <c r="T7506" s="3">
        <f t="shared" si="707"/>
        <v>0</v>
      </c>
      <c r="U7506" s="3">
        <f t="shared" si="708"/>
        <v>0</v>
      </c>
    </row>
    <row r="7507" spans="1:21" ht="12.75" customHeight="1" x14ac:dyDescent="0.2">
      <c r="A7507" s="82" t="s">
        <v>155</v>
      </c>
      <c r="B7507" s="81" t="s">
        <v>155</v>
      </c>
      <c r="C7507" s="47">
        <v>61389030</v>
      </c>
      <c r="D7507" s="80" t="s">
        <v>7625</v>
      </c>
      <c r="E7507" s="81" t="s">
        <v>7625</v>
      </c>
      <c r="F7507" s="82">
        <v>192157080</v>
      </c>
      <c r="G7507" s="83" t="s">
        <v>67</v>
      </c>
      <c r="H7507" s="80" t="s">
        <v>52</v>
      </c>
      <c r="I7507" s="80" t="s">
        <v>19322</v>
      </c>
      <c r="J7507" s="80" t="s">
        <v>19323</v>
      </c>
      <c r="K7507" s="80" t="s">
        <v>80</v>
      </c>
      <c r="L7507" s="80" t="s">
        <v>81</v>
      </c>
      <c r="M7507" s="81" t="s">
        <v>235</v>
      </c>
      <c r="N7507" s="47" t="s">
        <v>15353</v>
      </c>
      <c r="O7507" s="33">
        <v>2</v>
      </c>
      <c r="P7507" s="3">
        <f t="shared" si="703"/>
        <v>0</v>
      </c>
      <c r="Q7507" s="3">
        <f t="shared" si="704"/>
        <v>1</v>
      </c>
      <c r="R7507" s="3">
        <f t="shared" si="705"/>
        <v>0</v>
      </c>
      <c r="S7507" s="3">
        <f t="shared" si="706"/>
        <v>0</v>
      </c>
      <c r="T7507" s="3">
        <f t="shared" si="707"/>
        <v>0</v>
      </c>
      <c r="U7507" s="3">
        <f t="shared" si="708"/>
        <v>0</v>
      </c>
    </row>
    <row r="7508" spans="1:21" ht="12.75" customHeight="1" x14ac:dyDescent="0.2">
      <c r="A7508" s="82" t="s">
        <v>155</v>
      </c>
      <c r="B7508" s="81" t="s">
        <v>155</v>
      </c>
      <c r="C7508" s="47">
        <v>61389030</v>
      </c>
      <c r="D7508" s="80" t="s">
        <v>7625</v>
      </c>
      <c r="E7508" s="81" t="s">
        <v>7625</v>
      </c>
      <c r="F7508" s="82">
        <v>192157088</v>
      </c>
      <c r="G7508" s="83" t="s">
        <v>67</v>
      </c>
      <c r="H7508" s="80" t="s">
        <v>52</v>
      </c>
      <c r="I7508" s="80" t="s">
        <v>19324</v>
      </c>
      <c r="J7508" s="80" t="s">
        <v>19325</v>
      </c>
      <c r="K7508" s="80" t="s">
        <v>80</v>
      </c>
      <c r="L7508" s="80" t="s">
        <v>81</v>
      </c>
      <c r="M7508" s="81" t="s">
        <v>272</v>
      </c>
      <c r="N7508" s="47" t="s">
        <v>15353</v>
      </c>
      <c r="O7508" s="33">
        <v>2</v>
      </c>
      <c r="P7508" s="3">
        <f t="shared" si="703"/>
        <v>0</v>
      </c>
      <c r="Q7508" s="3">
        <f t="shared" si="704"/>
        <v>1</v>
      </c>
      <c r="R7508" s="3">
        <f t="shared" si="705"/>
        <v>0</v>
      </c>
      <c r="S7508" s="3">
        <f t="shared" si="706"/>
        <v>0</v>
      </c>
      <c r="T7508" s="3">
        <f t="shared" si="707"/>
        <v>0</v>
      </c>
      <c r="U7508" s="3">
        <f t="shared" si="708"/>
        <v>0</v>
      </c>
    </row>
    <row r="7509" spans="1:21" ht="12.75" customHeight="1" x14ac:dyDescent="0.2">
      <c r="A7509" s="82" t="s">
        <v>155</v>
      </c>
      <c r="B7509" s="81" t="s">
        <v>155</v>
      </c>
      <c r="C7509" s="47">
        <v>61389030</v>
      </c>
      <c r="D7509" s="80" t="s">
        <v>7625</v>
      </c>
      <c r="E7509" s="81" t="s">
        <v>7625</v>
      </c>
      <c r="F7509" s="82">
        <v>192157083</v>
      </c>
      <c r="G7509" s="83" t="s">
        <v>67</v>
      </c>
      <c r="H7509" s="80" t="s">
        <v>52</v>
      </c>
      <c r="I7509" s="80" t="s">
        <v>19326</v>
      </c>
      <c r="J7509" s="80" t="s">
        <v>19327</v>
      </c>
      <c r="K7509" s="80" t="s">
        <v>80</v>
      </c>
      <c r="L7509" s="80" t="s">
        <v>81</v>
      </c>
      <c r="M7509" s="81" t="s">
        <v>272</v>
      </c>
      <c r="N7509" s="47" t="s">
        <v>15353</v>
      </c>
      <c r="O7509" s="33">
        <v>2</v>
      </c>
      <c r="P7509" s="3">
        <f t="shared" si="703"/>
        <v>0</v>
      </c>
      <c r="Q7509" s="3">
        <f t="shared" si="704"/>
        <v>1</v>
      </c>
      <c r="R7509" s="3">
        <f t="shared" si="705"/>
        <v>0</v>
      </c>
      <c r="S7509" s="3">
        <f t="shared" si="706"/>
        <v>0</v>
      </c>
      <c r="T7509" s="3">
        <f t="shared" si="707"/>
        <v>0</v>
      </c>
      <c r="U7509" s="3">
        <f t="shared" si="708"/>
        <v>0</v>
      </c>
    </row>
    <row r="7510" spans="1:21" ht="12.75" customHeight="1" x14ac:dyDescent="0.2">
      <c r="A7510" s="82" t="s">
        <v>155</v>
      </c>
      <c r="B7510" s="81" t="s">
        <v>155</v>
      </c>
      <c r="C7510" s="47">
        <v>61389030</v>
      </c>
      <c r="D7510" s="80" t="s">
        <v>7625</v>
      </c>
      <c r="E7510" s="81" t="s">
        <v>7625</v>
      </c>
      <c r="F7510" s="82">
        <v>191870858</v>
      </c>
      <c r="G7510" s="83" t="s">
        <v>28</v>
      </c>
      <c r="H7510" s="80" t="s">
        <v>29</v>
      </c>
      <c r="I7510" s="80" t="s">
        <v>19328</v>
      </c>
      <c r="J7510" s="80" t="s">
        <v>19329</v>
      </c>
      <c r="K7510" s="80" t="s">
        <v>32</v>
      </c>
      <c r="L7510" s="80" t="s">
        <v>33</v>
      </c>
      <c r="M7510" s="81" t="s">
        <v>34</v>
      </c>
      <c r="N7510" s="47" t="s">
        <v>15353</v>
      </c>
      <c r="O7510" s="33">
        <v>1</v>
      </c>
      <c r="P7510" s="3">
        <f t="shared" si="703"/>
        <v>1</v>
      </c>
      <c r="Q7510" s="3">
        <f t="shared" si="704"/>
        <v>0</v>
      </c>
      <c r="R7510" s="3">
        <f t="shared" si="705"/>
        <v>0</v>
      </c>
      <c r="S7510" s="3">
        <f t="shared" si="706"/>
        <v>0</v>
      </c>
      <c r="T7510" s="3">
        <f t="shared" si="707"/>
        <v>0</v>
      </c>
      <c r="U7510" s="3">
        <f t="shared" si="708"/>
        <v>0</v>
      </c>
    </row>
    <row r="7511" spans="1:21" ht="12.75" customHeight="1" x14ac:dyDescent="0.2">
      <c r="A7511" s="82" t="s">
        <v>155</v>
      </c>
      <c r="B7511" s="81" t="s">
        <v>155</v>
      </c>
      <c r="C7511" s="47">
        <v>61389030</v>
      </c>
      <c r="D7511" s="80" t="s">
        <v>7625</v>
      </c>
      <c r="E7511" s="81" t="s">
        <v>7625</v>
      </c>
      <c r="F7511" s="82">
        <v>192162084</v>
      </c>
      <c r="G7511" s="83" t="s">
        <v>28</v>
      </c>
      <c r="H7511" s="80" t="s">
        <v>29</v>
      </c>
      <c r="I7511" s="80" t="s">
        <v>19330</v>
      </c>
      <c r="J7511" s="80" t="s">
        <v>19331</v>
      </c>
      <c r="K7511" s="80" t="s">
        <v>32</v>
      </c>
      <c r="L7511" s="80" t="s">
        <v>33</v>
      </c>
      <c r="M7511" s="81" t="s">
        <v>34</v>
      </c>
      <c r="N7511" s="47" t="s">
        <v>15353</v>
      </c>
      <c r="O7511" s="33">
        <v>2</v>
      </c>
      <c r="P7511" s="3">
        <f t="shared" si="703"/>
        <v>0</v>
      </c>
      <c r="Q7511" s="3">
        <f t="shared" si="704"/>
        <v>1</v>
      </c>
      <c r="R7511" s="3">
        <f t="shared" si="705"/>
        <v>0</v>
      </c>
      <c r="S7511" s="3">
        <f t="shared" si="706"/>
        <v>0</v>
      </c>
      <c r="T7511" s="3">
        <f t="shared" si="707"/>
        <v>0</v>
      </c>
      <c r="U7511" s="3">
        <f t="shared" si="708"/>
        <v>0</v>
      </c>
    </row>
    <row r="7512" spans="1:21" ht="12.75" customHeight="1" x14ac:dyDescent="0.2">
      <c r="A7512" s="15" t="s">
        <v>155</v>
      </c>
      <c r="B7512" s="16" t="s">
        <v>155</v>
      </c>
      <c r="C7512" s="44">
        <v>68378041</v>
      </c>
      <c r="D7512" s="9" t="s">
        <v>7640</v>
      </c>
      <c r="E7512" s="10" t="s">
        <v>7640</v>
      </c>
      <c r="F7512" s="17">
        <v>191866840</v>
      </c>
      <c r="G7512" s="12" t="s">
        <v>122</v>
      </c>
      <c r="H7512" s="9" t="s">
        <v>29</v>
      </c>
      <c r="I7512" s="9" t="s">
        <v>1981</v>
      </c>
      <c r="J7512" s="9" t="s">
        <v>1982</v>
      </c>
      <c r="K7512" s="9" t="s">
        <v>152</v>
      </c>
      <c r="L7512" s="80" t="s">
        <v>200</v>
      </c>
      <c r="M7512" s="10">
        <v>10305</v>
      </c>
      <c r="N7512" s="11" t="s">
        <v>43</v>
      </c>
      <c r="O7512" s="13">
        <v>3</v>
      </c>
      <c r="P7512" s="3">
        <f t="shared" si="703"/>
        <v>0</v>
      </c>
      <c r="Q7512" s="3">
        <f t="shared" si="704"/>
        <v>0</v>
      </c>
      <c r="R7512" s="3">
        <f t="shared" si="705"/>
        <v>1</v>
      </c>
      <c r="S7512" s="3">
        <f t="shared" si="706"/>
        <v>0</v>
      </c>
      <c r="T7512" s="3">
        <f t="shared" si="707"/>
        <v>0</v>
      </c>
      <c r="U7512" s="3">
        <f t="shared" si="708"/>
        <v>0</v>
      </c>
    </row>
    <row r="7513" spans="1:21" ht="12.75" customHeight="1" x14ac:dyDescent="0.2">
      <c r="A7513" s="15" t="s">
        <v>155</v>
      </c>
      <c r="B7513" s="16" t="s">
        <v>155</v>
      </c>
      <c r="C7513" s="8">
        <v>68378041</v>
      </c>
      <c r="D7513" s="6" t="s">
        <v>7640</v>
      </c>
      <c r="E7513" s="16" t="s">
        <v>7640</v>
      </c>
      <c r="F7513" s="15">
        <v>191979546</v>
      </c>
      <c r="G7513" s="5" t="s">
        <v>249</v>
      </c>
      <c r="H7513" s="6" t="s">
        <v>29</v>
      </c>
      <c r="I7513" s="6" t="s">
        <v>7641</v>
      </c>
      <c r="J7513" s="6" t="s">
        <v>7642</v>
      </c>
      <c r="K7513" s="6" t="s">
        <v>366</v>
      </c>
      <c r="L7513" s="6" t="s">
        <v>1072</v>
      </c>
      <c r="M7513" s="16" t="s">
        <v>126</v>
      </c>
      <c r="N7513" s="8" t="s">
        <v>35</v>
      </c>
      <c r="O7513" s="7">
        <v>3</v>
      </c>
      <c r="P7513" s="3">
        <f t="shared" si="703"/>
        <v>0</v>
      </c>
      <c r="Q7513" s="3">
        <f t="shared" si="704"/>
        <v>0</v>
      </c>
      <c r="R7513" s="3">
        <f t="shared" si="705"/>
        <v>1</v>
      </c>
      <c r="S7513" s="3">
        <f t="shared" si="706"/>
        <v>0</v>
      </c>
      <c r="T7513" s="3">
        <f t="shared" si="707"/>
        <v>0</v>
      </c>
      <c r="U7513" s="3">
        <f t="shared" si="708"/>
        <v>0</v>
      </c>
    </row>
    <row r="7514" spans="1:21" ht="12.75" customHeight="1" x14ac:dyDescent="0.2">
      <c r="A7514" s="15" t="s">
        <v>155</v>
      </c>
      <c r="B7514" s="16" t="s">
        <v>155</v>
      </c>
      <c r="C7514" s="8">
        <v>68378041</v>
      </c>
      <c r="D7514" s="6" t="s">
        <v>7640</v>
      </c>
      <c r="E7514" s="16" t="s">
        <v>7640</v>
      </c>
      <c r="F7514" s="15">
        <v>191979621</v>
      </c>
      <c r="G7514" s="5" t="s">
        <v>249</v>
      </c>
      <c r="H7514" s="6" t="s">
        <v>29</v>
      </c>
      <c r="I7514" s="6" t="s">
        <v>7643</v>
      </c>
      <c r="J7514" s="6" t="s">
        <v>7644</v>
      </c>
      <c r="K7514" s="6" t="s">
        <v>366</v>
      </c>
      <c r="L7514" s="6" t="s">
        <v>1072</v>
      </c>
      <c r="M7514" s="16" t="s">
        <v>126</v>
      </c>
      <c r="N7514" s="8" t="s">
        <v>35</v>
      </c>
      <c r="O7514" s="7">
        <v>3</v>
      </c>
      <c r="P7514" s="3">
        <f t="shared" si="703"/>
        <v>0</v>
      </c>
      <c r="Q7514" s="3">
        <f t="shared" si="704"/>
        <v>0</v>
      </c>
      <c r="R7514" s="3">
        <f t="shared" si="705"/>
        <v>1</v>
      </c>
      <c r="S7514" s="3">
        <f t="shared" si="706"/>
        <v>0</v>
      </c>
      <c r="T7514" s="3">
        <f t="shared" si="707"/>
        <v>0</v>
      </c>
      <c r="U7514" s="3">
        <f t="shared" si="708"/>
        <v>0</v>
      </c>
    </row>
    <row r="7515" spans="1:21" ht="12.75" customHeight="1" x14ac:dyDescent="0.2">
      <c r="A7515" s="82" t="s">
        <v>155</v>
      </c>
      <c r="B7515" s="81" t="s">
        <v>155</v>
      </c>
      <c r="C7515" s="47">
        <v>68378041</v>
      </c>
      <c r="D7515" s="80" t="s">
        <v>7640</v>
      </c>
      <c r="E7515" s="81" t="s">
        <v>7640</v>
      </c>
      <c r="F7515" s="82">
        <v>192087726</v>
      </c>
      <c r="G7515" s="83" t="s">
        <v>67</v>
      </c>
      <c r="H7515" s="80" t="s">
        <v>52</v>
      </c>
      <c r="I7515" s="80" t="s">
        <v>13985</v>
      </c>
      <c r="J7515" s="80" t="s">
        <v>13986</v>
      </c>
      <c r="K7515" s="80" t="s">
        <v>80</v>
      </c>
      <c r="L7515" s="80" t="s">
        <v>81</v>
      </c>
      <c r="M7515" s="81" t="s">
        <v>126</v>
      </c>
      <c r="N7515" s="32" t="s">
        <v>10618</v>
      </c>
      <c r="O7515" s="33">
        <v>3</v>
      </c>
      <c r="P7515" s="3">
        <f t="shared" si="703"/>
        <v>0</v>
      </c>
      <c r="Q7515" s="3">
        <f t="shared" si="704"/>
        <v>0</v>
      </c>
      <c r="R7515" s="3">
        <f t="shared" si="705"/>
        <v>1</v>
      </c>
      <c r="S7515" s="3">
        <f t="shared" si="706"/>
        <v>0</v>
      </c>
      <c r="T7515" s="3">
        <f t="shared" si="707"/>
        <v>0</v>
      </c>
      <c r="U7515" s="3">
        <f t="shared" si="708"/>
        <v>0</v>
      </c>
    </row>
    <row r="7516" spans="1:21" ht="12.75" customHeight="1" x14ac:dyDescent="0.2">
      <c r="A7516" s="82" t="s">
        <v>155</v>
      </c>
      <c r="B7516" s="81" t="s">
        <v>155</v>
      </c>
      <c r="C7516" s="47">
        <v>68378041</v>
      </c>
      <c r="D7516" s="80" t="s">
        <v>7640</v>
      </c>
      <c r="E7516" s="81" t="s">
        <v>7640</v>
      </c>
      <c r="F7516" s="82">
        <v>192098935</v>
      </c>
      <c r="G7516" s="83" t="s">
        <v>249</v>
      </c>
      <c r="H7516" s="80" t="s">
        <v>29</v>
      </c>
      <c r="I7516" s="80" t="s">
        <v>8920</v>
      </c>
      <c r="J7516" s="80" t="s">
        <v>14355</v>
      </c>
      <c r="K7516" s="80" t="s">
        <v>315</v>
      </c>
      <c r="L7516" s="80" t="s">
        <v>1033</v>
      </c>
      <c r="M7516" s="81" t="s">
        <v>126</v>
      </c>
      <c r="N7516" s="32" t="s">
        <v>10618</v>
      </c>
      <c r="O7516" s="33">
        <v>5</v>
      </c>
      <c r="P7516" s="3">
        <f t="shared" si="703"/>
        <v>0</v>
      </c>
      <c r="Q7516" s="3">
        <f t="shared" si="704"/>
        <v>0</v>
      </c>
      <c r="R7516" s="3">
        <f t="shared" si="705"/>
        <v>0</v>
      </c>
      <c r="S7516" s="3">
        <f t="shared" si="706"/>
        <v>0</v>
      </c>
      <c r="T7516" s="3">
        <f t="shared" si="707"/>
        <v>1</v>
      </c>
      <c r="U7516" s="3">
        <f t="shared" si="708"/>
        <v>0</v>
      </c>
    </row>
    <row r="7517" spans="1:21" ht="12.75" customHeight="1" x14ac:dyDescent="0.2">
      <c r="A7517" s="82" t="s">
        <v>155</v>
      </c>
      <c r="B7517" s="81" t="s">
        <v>155</v>
      </c>
      <c r="C7517" s="47">
        <v>68378041</v>
      </c>
      <c r="D7517" s="80" t="s">
        <v>7640</v>
      </c>
      <c r="E7517" s="81" t="s">
        <v>7640</v>
      </c>
      <c r="F7517" s="82">
        <v>192098921</v>
      </c>
      <c r="G7517" s="83" t="s">
        <v>67</v>
      </c>
      <c r="H7517" s="80" t="s">
        <v>52</v>
      </c>
      <c r="I7517" s="80" t="s">
        <v>14353</v>
      </c>
      <c r="J7517" s="80" t="s">
        <v>14354</v>
      </c>
      <c r="K7517" s="80" t="s">
        <v>366</v>
      </c>
      <c r="L7517" s="80" t="s">
        <v>2191</v>
      </c>
      <c r="M7517" s="81" t="s">
        <v>126</v>
      </c>
      <c r="N7517" s="32" t="s">
        <v>10618</v>
      </c>
      <c r="O7517" s="33">
        <v>2</v>
      </c>
      <c r="P7517" s="3">
        <f t="shared" si="703"/>
        <v>0</v>
      </c>
      <c r="Q7517" s="3">
        <f t="shared" si="704"/>
        <v>1</v>
      </c>
      <c r="R7517" s="3">
        <f t="shared" si="705"/>
        <v>0</v>
      </c>
      <c r="S7517" s="3">
        <f t="shared" si="706"/>
        <v>0</v>
      </c>
      <c r="T7517" s="3">
        <f t="shared" si="707"/>
        <v>0</v>
      </c>
      <c r="U7517" s="3">
        <f t="shared" si="708"/>
        <v>0</v>
      </c>
    </row>
    <row r="7518" spans="1:21" ht="12.75" customHeight="1" x14ac:dyDescent="0.2">
      <c r="A7518" s="82" t="s">
        <v>155</v>
      </c>
      <c r="B7518" s="81" t="s">
        <v>155</v>
      </c>
      <c r="C7518" s="47">
        <v>68378041</v>
      </c>
      <c r="D7518" s="80" t="s">
        <v>7640</v>
      </c>
      <c r="E7518" s="81" t="s">
        <v>7640</v>
      </c>
      <c r="F7518" s="82">
        <v>191979626</v>
      </c>
      <c r="G7518" s="83" t="s">
        <v>67</v>
      </c>
      <c r="H7518" s="80" t="s">
        <v>52</v>
      </c>
      <c r="I7518" s="80" t="s">
        <v>11766</v>
      </c>
      <c r="J7518" s="80" t="s">
        <v>11767</v>
      </c>
      <c r="K7518" s="80" t="s">
        <v>366</v>
      </c>
      <c r="L7518" s="80" t="s">
        <v>1062</v>
      </c>
      <c r="M7518" s="81" t="s">
        <v>126</v>
      </c>
      <c r="N7518" s="32" t="s">
        <v>10618</v>
      </c>
      <c r="O7518" s="33">
        <v>3</v>
      </c>
      <c r="P7518" s="3">
        <f t="shared" si="703"/>
        <v>0</v>
      </c>
      <c r="Q7518" s="3">
        <f t="shared" si="704"/>
        <v>0</v>
      </c>
      <c r="R7518" s="3">
        <f t="shared" si="705"/>
        <v>1</v>
      </c>
      <c r="S7518" s="3">
        <f t="shared" si="706"/>
        <v>0</v>
      </c>
      <c r="T7518" s="3">
        <f t="shared" si="707"/>
        <v>0</v>
      </c>
      <c r="U7518" s="3">
        <f t="shared" si="708"/>
        <v>0</v>
      </c>
    </row>
    <row r="7519" spans="1:21" ht="12.75" customHeight="1" x14ac:dyDescent="0.2">
      <c r="A7519" s="82" t="s">
        <v>155</v>
      </c>
      <c r="B7519" s="81" t="s">
        <v>155</v>
      </c>
      <c r="C7519" s="47">
        <v>68378041</v>
      </c>
      <c r="D7519" s="80" t="s">
        <v>7640</v>
      </c>
      <c r="E7519" s="81" t="s">
        <v>7640</v>
      </c>
      <c r="F7519" s="82">
        <v>192087721</v>
      </c>
      <c r="G7519" s="83" t="s">
        <v>67</v>
      </c>
      <c r="H7519" s="80" t="s">
        <v>52</v>
      </c>
      <c r="I7519" s="80" t="s">
        <v>13981</v>
      </c>
      <c r="J7519" s="80" t="s">
        <v>13982</v>
      </c>
      <c r="K7519" s="80" t="s">
        <v>366</v>
      </c>
      <c r="L7519" s="80" t="s">
        <v>1062</v>
      </c>
      <c r="M7519" s="81" t="s">
        <v>126</v>
      </c>
      <c r="N7519" s="32" t="s">
        <v>10618</v>
      </c>
      <c r="O7519" s="33">
        <v>1</v>
      </c>
      <c r="P7519" s="3">
        <f t="shared" si="703"/>
        <v>1</v>
      </c>
      <c r="Q7519" s="3">
        <f t="shared" si="704"/>
        <v>0</v>
      </c>
      <c r="R7519" s="3">
        <f t="shared" si="705"/>
        <v>0</v>
      </c>
      <c r="S7519" s="3">
        <f t="shared" si="706"/>
        <v>0</v>
      </c>
      <c r="T7519" s="3">
        <f t="shared" si="707"/>
        <v>0</v>
      </c>
      <c r="U7519" s="3">
        <f t="shared" si="708"/>
        <v>0</v>
      </c>
    </row>
    <row r="7520" spans="1:21" ht="12.75" customHeight="1" x14ac:dyDescent="0.2">
      <c r="A7520" s="82" t="s">
        <v>155</v>
      </c>
      <c r="B7520" s="81" t="s">
        <v>155</v>
      </c>
      <c r="C7520" s="47">
        <v>68378041</v>
      </c>
      <c r="D7520" s="80" t="s">
        <v>7640</v>
      </c>
      <c r="E7520" s="81" t="s">
        <v>7640</v>
      </c>
      <c r="F7520" s="82">
        <v>192087722</v>
      </c>
      <c r="G7520" s="83" t="s">
        <v>67</v>
      </c>
      <c r="H7520" s="80" t="s">
        <v>52</v>
      </c>
      <c r="I7520" s="80" t="s">
        <v>13983</v>
      </c>
      <c r="J7520" s="80" t="s">
        <v>13984</v>
      </c>
      <c r="K7520" s="80" t="s">
        <v>366</v>
      </c>
      <c r="L7520" s="80" t="s">
        <v>1062</v>
      </c>
      <c r="M7520" s="81" t="s">
        <v>126</v>
      </c>
      <c r="N7520" s="32" t="s">
        <v>10618</v>
      </c>
      <c r="O7520" s="33">
        <v>2</v>
      </c>
      <c r="P7520" s="3">
        <f t="shared" si="703"/>
        <v>0</v>
      </c>
      <c r="Q7520" s="3">
        <f t="shared" si="704"/>
        <v>1</v>
      </c>
      <c r="R7520" s="3">
        <f t="shared" si="705"/>
        <v>0</v>
      </c>
      <c r="S7520" s="3">
        <f t="shared" si="706"/>
        <v>0</v>
      </c>
      <c r="T7520" s="3">
        <f t="shared" si="707"/>
        <v>0</v>
      </c>
      <c r="U7520" s="3">
        <f t="shared" si="708"/>
        <v>0</v>
      </c>
    </row>
    <row r="7521" spans="1:21" ht="12.75" customHeight="1" x14ac:dyDescent="0.2">
      <c r="A7521" s="82" t="s">
        <v>155</v>
      </c>
      <c r="B7521" s="81" t="s">
        <v>155</v>
      </c>
      <c r="C7521" s="47">
        <v>68378041</v>
      </c>
      <c r="D7521" s="80" t="s">
        <v>7640</v>
      </c>
      <c r="E7521" s="81" t="s">
        <v>7640</v>
      </c>
      <c r="F7521" s="82">
        <v>192098878</v>
      </c>
      <c r="G7521" s="83" t="s">
        <v>122</v>
      </c>
      <c r="H7521" s="80" t="s">
        <v>29</v>
      </c>
      <c r="I7521" s="80" t="s">
        <v>14351</v>
      </c>
      <c r="J7521" s="80" t="s">
        <v>14352</v>
      </c>
      <c r="K7521" s="80" t="s">
        <v>366</v>
      </c>
      <c r="L7521" s="80" t="s">
        <v>1062</v>
      </c>
      <c r="M7521" s="81" t="s">
        <v>126</v>
      </c>
      <c r="N7521" s="32" t="s">
        <v>10618</v>
      </c>
      <c r="O7521" s="33">
        <v>5</v>
      </c>
      <c r="P7521" s="3">
        <f t="shared" si="703"/>
        <v>0</v>
      </c>
      <c r="Q7521" s="3">
        <f t="shared" si="704"/>
        <v>0</v>
      </c>
      <c r="R7521" s="3">
        <f t="shared" si="705"/>
        <v>0</v>
      </c>
      <c r="S7521" s="3">
        <f t="shared" si="706"/>
        <v>0</v>
      </c>
      <c r="T7521" s="3">
        <f t="shared" si="707"/>
        <v>1</v>
      </c>
      <c r="U7521" s="3">
        <f t="shared" si="708"/>
        <v>0</v>
      </c>
    </row>
    <row r="7522" spans="1:21" ht="12.75" customHeight="1" x14ac:dyDescent="0.2">
      <c r="A7522" s="82" t="s">
        <v>155</v>
      </c>
      <c r="B7522" s="81" t="s">
        <v>155</v>
      </c>
      <c r="C7522" s="47">
        <v>68378041</v>
      </c>
      <c r="D7522" s="80" t="s">
        <v>7640</v>
      </c>
      <c r="E7522" s="81" t="s">
        <v>7640</v>
      </c>
      <c r="F7522" s="82">
        <v>192087697</v>
      </c>
      <c r="G7522" s="83" t="s">
        <v>67</v>
      </c>
      <c r="H7522" s="80" t="s">
        <v>52</v>
      </c>
      <c r="I7522" s="80" t="s">
        <v>13979</v>
      </c>
      <c r="J7522" s="80" t="s">
        <v>13980</v>
      </c>
      <c r="K7522" s="80" t="s">
        <v>366</v>
      </c>
      <c r="L7522" s="80" t="s">
        <v>1764</v>
      </c>
      <c r="M7522" s="81" t="s">
        <v>126</v>
      </c>
      <c r="N7522" s="32" t="s">
        <v>10618</v>
      </c>
      <c r="O7522" s="33">
        <v>2</v>
      </c>
      <c r="P7522" s="3">
        <f t="shared" si="703"/>
        <v>0</v>
      </c>
      <c r="Q7522" s="3">
        <f t="shared" si="704"/>
        <v>1</v>
      </c>
      <c r="R7522" s="3">
        <f t="shared" si="705"/>
        <v>0</v>
      </c>
      <c r="S7522" s="3">
        <f t="shared" si="706"/>
        <v>0</v>
      </c>
      <c r="T7522" s="3">
        <f t="shared" si="707"/>
        <v>0</v>
      </c>
      <c r="U7522" s="3">
        <f t="shared" si="708"/>
        <v>0</v>
      </c>
    </row>
    <row r="7523" spans="1:21" ht="12.75" customHeight="1" x14ac:dyDescent="0.2">
      <c r="A7523" s="82" t="s">
        <v>155</v>
      </c>
      <c r="B7523" s="81" t="s">
        <v>155</v>
      </c>
      <c r="C7523" s="47">
        <v>68378041</v>
      </c>
      <c r="D7523" s="80" t="s">
        <v>7640</v>
      </c>
      <c r="E7523" s="81" t="s">
        <v>7640</v>
      </c>
      <c r="F7523" s="82">
        <v>192157729</v>
      </c>
      <c r="G7523" s="83" t="s">
        <v>67</v>
      </c>
      <c r="H7523" s="80" t="s">
        <v>52</v>
      </c>
      <c r="I7523" s="80" t="s">
        <v>15378</v>
      </c>
      <c r="J7523" s="80" t="s">
        <v>15379</v>
      </c>
      <c r="K7523" s="80" t="s">
        <v>366</v>
      </c>
      <c r="L7523" s="80" t="s">
        <v>2191</v>
      </c>
      <c r="M7523" s="81" t="s">
        <v>2619</v>
      </c>
      <c r="N7523" s="47" t="s">
        <v>15353</v>
      </c>
      <c r="O7523" s="33">
        <v>2</v>
      </c>
      <c r="P7523" s="3">
        <f t="shared" si="703"/>
        <v>0</v>
      </c>
      <c r="Q7523" s="3">
        <f t="shared" si="704"/>
        <v>1</v>
      </c>
      <c r="R7523" s="3">
        <f t="shared" si="705"/>
        <v>0</v>
      </c>
      <c r="S7523" s="3">
        <f t="shared" si="706"/>
        <v>0</v>
      </c>
      <c r="T7523" s="3">
        <f t="shared" si="707"/>
        <v>0</v>
      </c>
      <c r="U7523" s="3">
        <f t="shared" si="708"/>
        <v>0</v>
      </c>
    </row>
    <row r="7524" spans="1:21" ht="12.75" customHeight="1" x14ac:dyDescent="0.2">
      <c r="A7524" s="82" t="s">
        <v>155</v>
      </c>
      <c r="B7524" s="81" t="s">
        <v>155</v>
      </c>
      <c r="C7524" s="47">
        <v>68378041</v>
      </c>
      <c r="D7524" s="80" t="s">
        <v>7640</v>
      </c>
      <c r="E7524" s="81" t="s">
        <v>7640</v>
      </c>
      <c r="F7524" s="82">
        <v>192166287</v>
      </c>
      <c r="G7524" s="83" t="s">
        <v>67</v>
      </c>
      <c r="H7524" s="80" t="s">
        <v>52</v>
      </c>
      <c r="I7524" s="80" t="s">
        <v>19064</v>
      </c>
      <c r="J7524" s="80" t="s">
        <v>19065</v>
      </c>
      <c r="K7524" s="80" t="s">
        <v>366</v>
      </c>
      <c r="L7524" s="80" t="s">
        <v>1062</v>
      </c>
      <c r="M7524" s="81" t="s">
        <v>19066</v>
      </c>
      <c r="N7524" s="47" t="s">
        <v>15353</v>
      </c>
      <c r="O7524" s="33">
        <v>3</v>
      </c>
      <c r="P7524" s="3">
        <f t="shared" si="703"/>
        <v>0</v>
      </c>
      <c r="Q7524" s="3">
        <f t="shared" si="704"/>
        <v>0</v>
      </c>
      <c r="R7524" s="3">
        <f t="shared" si="705"/>
        <v>1</v>
      </c>
      <c r="S7524" s="3">
        <f t="shared" si="706"/>
        <v>0</v>
      </c>
      <c r="T7524" s="3">
        <f t="shared" si="707"/>
        <v>0</v>
      </c>
      <c r="U7524" s="3">
        <f t="shared" si="708"/>
        <v>0</v>
      </c>
    </row>
    <row r="7525" spans="1:21" ht="12.75" customHeight="1" x14ac:dyDescent="0.2">
      <c r="A7525" s="82" t="s">
        <v>155</v>
      </c>
      <c r="B7525" s="81" t="s">
        <v>155</v>
      </c>
      <c r="C7525" s="47">
        <v>68378041</v>
      </c>
      <c r="D7525" s="80" t="s">
        <v>7640</v>
      </c>
      <c r="E7525" s="81" t="s">
        <v>7640</v>
      </c>
      <c r="F7525" s="82">
        <v>192157737</v>
      </c>
      <c r="G7525" s="83" t="s">
        <v>67</v>
      </c>
      <c r="H7525" s="80" t="s">
        <v>52</v>
      </c>
      <c r="I7525" s="80" t="s">
        <v>19067</v>
      </c>
      <c r="J7525" s="80" t="s">
        <v>19068</v>
      </c>
      <c r="K7525" s="80" t="s">
        <v>366</v>
      </c>
      <c r="L7525" s="80" t="s">
        <v>1062</v>
      </c>
      <c r="M7525" s="81" t="s">
        <v>1770</v>
      </c>
      <c r="N7525" s="47" t="s">
        <v>15353</v>
      </c>
      <c r="O7525" s="33">
        <v>3</v>
      </c>
      <c r="P7525" s="3">
        <f t="shared" si="703"/>
        <v>0</v>
      </c>
      <c r="Q7525" s="3">
        <f t="shared" si="704"/>
        <v>0</v>
      </c>
      <c r="R7525" s="3">
        <f t="shared" si="705"/>
        <v>1</v>
      </c>
      <c r="S7525" s="3">
        <f t="shared" si="706"/>
        <v>0</v>
      </c>
      <c r="T7525" s="3">
        <f t="shared" si="707"/>
        <v>0</v>
      </c>
      <c r="U7525" s="3">
        <f t="shared" si="708"/>
        <v>0</v>
      </c>
    </row>
    <row r="7526" spans="1:21" ht="12.75" customHeight="1" x14ac:dyDescent="0.2">
      <c r="A7526" s="82" t="s">
        <v>155</v>
      </c>
      <c r="B7526" s="81" t="s">
        <v>155</v>
      </c>
      <c r="C7526" s="47">
        <v>68378041</v>
      </c>
      <c r="D7526" s="80" t="s">
        <v>7640</v>
      </c>
      <c r="E7526" s="81" t="s">
        <v>7640</v>
      </c>
      <c r="F7526" s="82">
        <v>192166295</v>
      </c>
      <c r="G7526" s="83" t="s">
        <v>67</v>
      </c>
      <c r="H7526" s="80" t="s">
        <v>52</v>
      </c>
      <c r="I7526" s="80" t="s">
        <v>19073</v>
      </c>
      <c r="J7526" s="80" t="s">
        <v>19074</v>
      </c>
      <c r="K7526" s="80" t="s">
        <v>366</v>
      </c>
      <c r="L7526" s="80" t="s">
        <v>1062</v>
      </c>
      <c r="M7526" s="81" t="s">
        <v>1668</v>
      </c>
      <c r="N7526" s="47" t="s">
        <v>15353</v>
      </c>
      <c r="O7526" s="33">
        <v>3</v>
      </c>
      <c r="P7526" s="3">
        <f t="shared" si="703"/>
        <v>0</v>
      </c>
      <c r="Q7526" s="3">
        <f t="shared" si="704"/>
        <v>0</v>
      </c>
      <c r="R7526" s="3">
        <f t="shared" si="705"/>
        <v>1</v>
      </c>
      <c r="S7526" s="3">
        <f t="shared" si="706"/>
        <v>0</v>
      </c>
      <c r="T7526" s="3">
        <f t="shared" si="707"/>
        <v>0</v>
      </c>
      <c r="U7526" s="3">
        <f t="shared" si="708"/>
        <v>0</v>
      </c>
    </row>
    <row r="7527" spans="1:21" ht="12.75" customHeight="1" x14ac:dyDescent="0.2">
      <c r="A7527" s="82" t="s">
        <v>155</v>
      </c>
      <c r="B7527" s="81" t="s">
        <v>155</v>
      </c>
      <c r="C7527" s="47">
        <v>68378041</v>
      </c>
      <c r="D7527" s="80" t="s">
        <v>7640</v>
      </c>
      <c r="E7527" s="81" t="s">
        <v>7640</v>
      </c>
      <c r="F7527" s="82">
        <v>192166289</v>
      </c>
      <c r="G7527" s="83" t="s">
        <v>67</v>
      </c>
      <c r="H7527" s="80" t="s">
        <v>52</v>
      </c>
      <c r="I7527" s="80" t="s">
        <v>19433</v>
      </c>
      <c r="J7527" s="80" t="s">
        <v>19434</v>
      </c>
      <c r="K7527" s="80" t="s">
        <v>366</v>
      </c>
      <c r="L7527" s="80" t="s">
        <v>1764</v>
      </c>
      <c r="M7527" s="81" t="s">
        <v>1810</v>
      </c>
      <c r="N7527" s="47" t="s">
        <v>15353</v>
      </c>
      <c r="O7527" s="33">
        <v>3</v>
      </c>
      <c r="P7527" s="3">
        <f t="shared" si="703"/>
        <v>0</v>
      </c>
      <c r="Q7527" s="3">
        <f t="shared" si="704"/>
        <v>0</v>
      </c>
      <c r="R7527" s="3">
        <f t="shared" si="705"/>
        <v>1</v>
      </c>
      <c r="S7527" s="3">
        <f t="shared" si="706"/>
        <v>0</v>
      </c>
      <c r="T7527" s="3">
        <f t="shared" si="707"/>
        <v>0</v>
      </c>
      <c r="U7527" s="3">
        <f t="shared" si="708"/>
        <v>0</v>
      </c>
    </row>
    <row r="7528" spans="1:21" ht="12.75" customHeight="1" x14ac:dyDescent="0.2">
      <c r="A7528" s="82" t="s">
        <v>155</v>
      </c>
      <c r="B7528" s="81" t="s">
        <v>155</v>
      </c>
      <c r="C7528" s="47">
        <v>68378041</v>
      </c>
      <c r="D7528" s="80" t="s">
        <v>7640</v>
      </c>
      <c r="E7528" s="81" t="s">
        <v>7640</v>
      </c>
      <c r="F7528" s="82">
        <v>192166304</v>
      </c>
      <c r="G7528" s="83" t="s">
        <v>67</v>
      </c>
      <c r="H7528" s="80" t="s">
        <v>52</v>
      </c>
      <c r="I7528" s="80" t="s">
        <v>19445</v>
      </c>
      <c r="J7528" s="80" t="s">
        <v>19446</v>
      </c>
      <c r="K7528" s="80" t="s">
        <v>366</v>
      </c>
      <c r="L7528" s="80" t="s">
        <v>1764</v>
      </c>
      <c r="M7528" s="81" t="s">
        <v>1810</v>
      </c>
      <c r="N7528" s="47" t="s">
        <v>15353</v>
      </c>
      <c r="O7528" s="33">
        <v>3</v>
      </c>
      <c r="P7528" s="3">
        <f t="shared" si="703"/>
        <v>0</v>
      </c>
      <c r="Q7528" s="3">
        <f t="shared" si="704"/>
        <v>0</v>
      </c>
      <c r="R7528" s="3">
        <f t="shared" si="705"/>
        <v>1</v>
      </c>
      <c r="S7528" s="3">
        <f t="shared" si="706"/>
        <v>0</v>
      </c>
      <c r="T7528" s="3">
        <f t="shared" si="707"/>
        <v>0</v>
      </c>
      <c r="U7528" s="3">
        <f t="shared" si="708"/>
        <v>0</v>
      </c>
    </row>
    <row r="7529" spans="1:21" ht="12.75" customHeight="1" x14ac:dyDescent="0.2">
      <c r="A7529" s="82" t="s">
        <v>155</v>
      </c>
      <c r="B7529" s="81" t="s">
        <v>155</v>
      </c>
      <c r="C7529" s="47">
        <v>68378041</v>
      </c>
      <c r="D7529" s="80" t="s">
        <v>7640</v>
      </c>
      <c r="E7529" s="81" t="s">
        <v>7640</v>
      </c>
      <c r="F7529" s="82">
        <v>192157739</v>
      </c>
      <c r="G7529" s="83" t="s">
        <v>67</v>
      </c>
      <c r="H7529" s="80" t="s">
        <v>52</v>
      </c>
      <c r="I7529" s="80" t="s">
        <v>19459</v>
      </c>
      <c r="J7529" s="80" t="s">
        <v>19460</v>
      </c>
      <c r="K7529" s="80" t="s">
        <v>366</v>
      </c>
      <c r="L7529" s="80" t="s">
        <v>1764</v>
      </c>
      <c r="M7529" s="81" t="s">
        <v>1765</v>
      </c>
      <c r="N7529" s="47" t="s">
        <v>15353</v>
      </c>
      <c r="O7529" s="33">
        <v>2</v>
      </c>
      <c r="P7529" s="3">
        <f t="shared" si="703"/>
        <v>0</v>
      </c>
      <c r="Q7529" s="3">
        <f t="shared" si="704"/>
        <v>1</v>
      </c>
      <c r="R7529" s="3">
        <f t="shared" si="705"/>
        <v>0</v>
      </c>
      <c r="S7529" s="3">
        <f t="shared" si="706"/>
        <v>0</v>
      </c>
      <c r="T7529" s="3">
        <f t="shared" si="707"/>
        <v>0</v>
      </c>
      <c r="U7529" s="3">
        <f t="shared" si="708"/>
        <v>0</v>
      </c>
    </row>
    <row r="7530" spans="1:21" ht="12.75" customHeight="1" x14ac:dyDescent="0.2">
      <c r="A7530" s="82" t="s">
        <v>155</v>
      </c>
      <c r="B7530" s="81" t="s">
        <v>155</v>
      </c>
      <c r="C7530" s="47">
        <v>68378041</v>
      </c>
      <c r="D7530" s="80" t="s">
        <v>7640</v>
      </c>
      <c r="E7530" s="81" t="s">
        <v>7640</v>
      </c>
      <c r="F7530" s="82">
        <v>192166274</v>
      </c>
      <c r="G7530" s="83" t="s">
        <v>67</v>
      </c>
      <c r="H7530" s="80" t="s">
        <v>52</v>
      </c>
      <c r="I7530" s="80" t="s">
        <v>19462</v>
      </c>
      <c r="J7530" s="80" t="s">
        <v>19463</v>
      </c>
      <c r="K7530" s="80" t="s">
        <v>80</v>
      </c>
      <c r="L7530" s="80" t="s">
        <v>81</v>
      </c>
      <c r="M7530" s="81" t="s">
        <v>235</v>
      </c>
      <c r="N7530" s="47" t="s">
        <v>15353</v>
      </c>
      <c r="O7530" s="33">
        <v>1</v>
      </c>
      <c r="P7530" s="3">
        <f t="shared" si="703"/>
        <v>1</v>
      </c>
      <c r="Q7530" s="3">
        <f t="shared" si="704"/>
        <v>0</v>
      </c>
      <c r="R7530" s="3">
        <f t="shared" si="705"/>
        <v>0</v>
      </c>
      <c r="S7530" s="3">
        <f t="shared" si="706"/>
        <v>0</v>
      </c>
      <c r="T7530" s="3">
        <f t="shared" si="707"/>
        <v>0</v>
      </c>
      <c r="U7530" s="3">
        <f t="shared" si="708"/>
        <v>0</v>
      </c>
    </row>
    <row r="7531" spans="1:21" ht="12.75" customHeight="1" x14ac:dyDescent="0.2">
      <c r="A7531" s="82" t="s">
        <v>155</v>
      </c>
      <c r="B7531" s="81" t="s">
        <v>155</v>
      </c>
      <c r="C7531" s="47">
        <v>68378041</v>
      </c>
      <c r="D7531" s="80" t="s">
        <v>7640</v>
      </c>
      <c r="E7531" s="81" t="s">
        <v>7640</v>
      </c>
      <c r="F7531" s="82">
        <v>192166283</v>
      </c>
      <c r="G7531" s="83" t="s">
        <v>67</v>
      </c>
      <c r="H7531" s="80" t="s">
        <v>52</v>
      </c>
      <c r="I7531" s="80" t="s">
        <v>19468</v>
      </c>
      <c r="J7531" s="80" t="s">
        <v>19469</v>
      </c>
      <c r="K7531" s="80" t="s">
        <v>80</v>
      </c>
      <c r="L7531" s="80" t="s">
        <v>81</v>
      </c>
      <c r="M7531" s="81" t="s">
        <v>1753</v>
      </c>
      <c r="N7531" s="47" t="s">
        <v>15353</v>
      </c>
      <c r="O7531" s="33">
        <v>2</v>
      </c>
      <c r="P7531" s="3">
        <f t="shared" si="703"/>
        <v>0</v>
      </c>
      <c r="Q7531" s="3">
        <f t="shared" si="704"/>
        <v>1</v>
      </c>
      <c r="R7531" s="3">
        <f t="shared" si="705"/>
        <v>0</v>
      </c>
      <c r="S7531" s="3">
        <f t="shared" si="706"/>
        <v>0</v>
      </c>
      <c r="T7531" s="3">
        <f t="shared" si="707"/>
        <v>0</v>
      </c>
      <c r="U7531" s="3">
        <f t="shared" si="708"/>
        <v>0</v>
      </c>
    </row>
    <row r="7532" spans="1:21" ht="12.75" customHeight="1" x14ac:dyDescent="0.2">
      <c r="A7532" s="82" t="s">
        <v>155</v>
      </c>
      <c r="B7532" s="81" t="s">
        <v>155</v>
      </c>
      <c r="C7532" s="47">
        <v>68378041</v>
      </c>
      <c r="D7532" s="80" t="s">
        <v>7640</v>
      </c>
      <c r="E7532" s="81" t="s">
        <v>7640</v>
      </c>
      <c r="F7532" s="82">
        <v>192166261</v>
      </c>
      <c r="G7532" s="83" t="s">
        <v>67</v>
      </c>
      <c r="H7532" s="80" t="s">
        <v>52</v>
      </c>
      <c r="I7532" s="80" t="s">
        <v>19472</v>
      </c>
      <c r="J7532" s="80" t="s">
        <v>19473</v>
      </c>
      <c r="K7532" s="80" t="s">
        <v>80</v>
      </c>
      <c r="L7532" s="80" t="s">
        <v>81</v>
      </c>
      <c r="M7532" s="81" t="s">
        <v>8086</v>
      </c>
      <c r="N7532" s="47" t="s">
        <v>15353</v>
      </c>
      <c r="O7532" s="33">
        <v>3</v>
      </c>
      <c r="P7532" s="3">
        <f t="shared" si="703"/>
        <v>0</v>
      </c>
      <c r="Q7532" s="3">
        <f t="shared" si="704"/>
        <v>0</v>
      </c>
      <c r="R7532" s="3">
        <f t="shared" si="705"/>
        <v>1</v>
      </c>
      <c r="S7532" s="3">
        <f t="shared" si="706"/>
        <v>0</v>
      </c>
      <c r="T7532" s="3">
        <f t="shared" si="707"/>
        <v>0</v>
      </c>
      <c r="U7532" s="3">
        <f t="shared" si="708"/>
        <v>0</v>
      </c>
    </row>
    <row r="7533" spans="1:21" ht="12.75" customHeight="1" x14ac:dyDescent="0.2">
      <c r="A7533" s="82" t="s">
        <v>155</v>
      </c>
      <c r="B7533" s="81" t="s">
        <v>155</v>
      </c>
      <c r="C7533" s="47">
        <v>68378041</v>
      </c>
      <c r="D7533" s="80" t="s">
        <v>7640</v>
      </c>
      <c r="E7533" s="81" t="s">
        <v>7640</v>
      </c>
      <c r="F7533" s="82">
        <v>192157710</v>
      </c>
      <c r="G7533" s="83" t="s">
        <v>67</v>
      </c>
      <c r="H7533" s="80" t="s">
        <v>52</v>
      </c>
      <c r="I7533" s="80" t="s">
        <v>16996</v>
      </c>
      <c r="J7533" s="80" t="s">
        <v>16997</v>
      </c>
      <c r="K7533" s="80" t="s">
        <v>366</v>
      </c>
      <c r="L7533" s="80" t="s">
        <v>1764</v>
      </c>
      <c r="M7533" s="81" t="s">
        <v>1765</v>
      </c>
      <c r="N7533" s="47" t="s">
        <v>15353</v>
      </c>
      <c r="O7533" s="33">
        <v>2</v>
      </c>
      <c r="P7533" s="3">
        <f t="shared" si="703"/>
        <v>0</v>
      </c>
      <c r="Q7533" s="3">
        <f t="shared" si="704"/>
        <v>1</v>
      </c>
      <c r="R7533" s="3">
        <f t="shared" si="705"/>
        <v>0</v>
      </c>
      <c r="S7533" s="3">
        <f t="shared" si="706"/>
        <v>0</v>
      </c>
      <c r="T7533" s="3">
        <f t="shared" si="707"/>
        <v>0</v>
      </c>
      <c r="U7533" s="3">
        <f t="shared" si="708"/>
        <v>0</v>
      </c>
    </row>
    <row r="7534" spans="1:21" ht="12.75" customHeight="1" x14ac:dyDescent="0.2">
      <c r="A7534" s="82" t="s">
        <v>155</v>
      </c>
      <c r="B7534" s="81" t="s">
        <v>155</v>
      </c>
      <c r="C7534" s="47">
        <v>68378041</v>
      </c>
      <c r="D7534" s="80" t="s">
        <v>7640</v>
      </c>
      <c r="E7534" s="81" t="s">
        <v>7640</v>
      </c>
      <c r="F7534" s="82">
        <v>192157708</v>
      </c>
      <c r="G7534" s="83" t="s">
        <v>67</v>
      </c>
      <c r="H7534" s="80" t="s">
        <v>52</v>
      </c>
      <c r="I7534" s="80" t="s">
        <v>19490</v>
      </c>
      <c r="J7534" s="80" t="s">
        <v>19491</v>
      </c>
      <c r="K7534" s="80" t="s">
        <v>366</v>
      </c>
      <c r="L7534" s="80" t="s">
        <v>1764</v>
      </c>
      <c r="M7534" s="81" t="s">
        <v>1765</v>
      </c>
      <c r="N7534" s="47" t="s">
        <v>15353</v>
      </c>
      <c r="O7534" s="33">
        <v>3</v>
      </c>
      <c r="P7534" s="3">
        <f t="shared" si="703"/>
        <v>0</v>
      </c>
      <c r="Q7534" s="3">
        <f t="shared" si="704"/>
        <v>0</v>
      </c>
      <c r="R7534" s="3">
        <f t="shared" si="705"/>
        <v>1</v>
      </c>
      <c r="S7534" s="3">
        <f t="shared" si="706"/>
        <v>0</v>
      </c>
      <c r="T7534" s="3">
        <f t="shared" si="707"/>
        <v>0</v>
      </c>
      <c r="U7534" s="3">
        <f t="shared" si="708"/>
        <v>0</v>
      </c>
    </row>
    <row r="7535" spans="1:21" ht="12.75" customHeight="1" x14ac:dyDescent="0.2">
      <c r="A7535" s="82" t="s">
        <v>155</v>
      </c>
      <c r="B7535" s="81" t="s">
        <v>155</v>
      </c>
      <c r="C7535" s="47">
        <v>68378041</v>
      </c>
      <c r="D7535" s="80" t="s">
        <v>7640</v>
      </c>
      <c r="E7535" s="81" t="s">
        <v>7640</v>
      </c>
      <c r="F7535" s="82">
        <v>192166244</v>
      </c>
      <c r="G7535" s="83" t="s">
        <v>67</v>
      </c>
      <c r="H7535" s="80" t="s">
        <v>52</v>
      </c>
      <c r="I7535" s="80" t="s">
        <v>19492</v>
      </c>
      <c r="J7535" s="80" t="s">
        <v>19493</v>
      </c>
      <c r="K7535" s="80" t="s">
        <v>366</v>
      </c>
      <c r="L7535" s="80" t="s">
        <v>1764</v>
      </c>
      <c r="M7535" s="81" t="s">
        <v>1765</v>
      </c>
      <c r="N7535" s="47" t="s">
        <v>15353</v>
      </c>
      <c r="O7535" s="33">
        <v>3</v>
      </c>
      <c r="P7535" s="3">
        <f t="shared" si="703"/>
        <v>0</v>
      </c>
      <c r="Q7535" s="3">
        <f t="shared" si="704"/>
        <v>0</v>
      </c>
      <c r="R7535" s="3">
        <f t="shared" si="705"/>
        <v>1</v>
      </c>
      <c r="S7535" s="3">
        <f t="shared" si="706"/>
        <v>0</v>
      </c>
      <c r="T7535" s="3">
        <f t="shared" si="707"/>
        <v>0</v>
      </c>
      <c r="U7535" s="3">
        <f t="shared" si="708"/>
        <v>0</v>
      </c>
    </row>
    <row r="7536" spans="1:21" ht="12.75" customHeight="1" x14ac:dyDescent="0.2">
      <c r="A7536" s="82" t="s">
        <v>155</v>
      </c>
      <c r="B7536" s="81" t="s">
        <v>155</v>
      </c>
      <c r="C7536" s="47">
        <v>68378041</v>
      </c>
      <c r="D7536" s="80" t="s">
        <v>7640</v>
      </c>
      <c r="E7536" s="81" t="s">
        <v>7640</v>
      </c>
      <c r="F7536" s="82">
        <v>192157733</v>
      </c>
      <c r="G7536" s="83" t="s">
        <v>122</v>
      </c>
      <c r="H7536" s="80" t="s">
        <v>29</v>
      </c>
      <c r="I7536" s="80" t="s">
        <v>19745</v>
      </c>
      <c r="J7536" s="80" t="s">
        <v>19746</v>
      </c>
      <c r="K7536" s="80" t="s">
        <v>366</v>
      </c>
      <c r="L7536" s="80" t="s">
        <v>1072</v>
      </c>
      <c r="M7536" s="81" t="s">
        <v>1990</v>
      </c>
      <c r="N7536" s="47" t="s">
        <v>15353</v>
      </c>
      <c r="O7536" s="33">
        <v>3</v>
      </c>
      <c r="P7536" s="3">
        <f t="shared" si="703"/>
        <v>0</v>
      </c>
      <c r="Q7536" s="3">
        <f t="shared" si="704"/>
        <v>0</v>
      </c>
      <c r="R7536" s="3">
        <f t="shared" si="705"/>
        <v>1</v>
      </c>
      <c r="S7536" s="3">
        <f t="shared" si="706"/>
        <v>0</v>
      </c>
      <c r="T7536" s="3">
        <f t="shared" si="707"/>
        <v>0</v>
      </c>
      <c r="U7536" s="3">
        <f t="shared" si="708"/>
        <v>0</v>
      </c>
    </row>
    <row r="7537" spans="1:21" ht="12.75" customHeight="1" x14ac:dyDescent="0.2">
      <c r="A7537" s="82" t="s">
        <v>155</v>
      </c>
      <c r="B7537" s="81" t="s">
        <v>155</v>
      </c>
      <c r="C7537" s="47">
        <v>68378041</v>
      </c>
      <c r="D7537" s="80" t="s">
        <v>7640</v>
      </c>
      <c r="E7537" s="81" t="s">
        <v>7640</v>
      </c>
      <c r="F7537" s="82">
        <v>192157748</v>
      </c>
      <c r="G7537" s="83" t="s">
        <v>122</v>
      </c>
      <c r="H7537" s="80" t="s">
        <v>29</v>
      </c>
      <c r="I7537" s="80" t="s">
        <v>19777</v>
      </c>
      <c r="J7537" s="80" t="s">
        <v>19778</v>
      </c>
      <c r="K7537" s="80" t="s">
        <v>366</v>
      </c>
      <c r="L7537" s="80" t="s">
        <v>1072</v>
      </c>
      <c r="M7537" s="81" t="s">
        <v>1073</v>
      </c>
      <c r="N7537" s="47" t="s">
        <v>15353</v>
      </c>
      <c r="O7537" s="33">
        <v>3</v>
      </c>
      <c r="P7537" s="3">
        <f t="shared" si="703"/>
        <v>0</v>
      </c>
      <c r="Q7537" s="3">
        <f t="shared" si="704"/>
        <v>0</v>
      </c>
      <c r="R7537" s="3">
        <f t="shared" si="705"/>
        <v>1</v>
      </c>
      <c r="S7537" s="3">
        <f t="shared" si="706"/>
        <v>0</v>
      </c>
      <c r="T7537" s="3">
        <f t="shared" si="707"/>
        <v>0</v>
      </c>
      <c r="U7537" s="3">
        <f t="shared" si="708"/>
        <v>0</v>
      </c>
    </row>
    <row r="7538" spans="1:21" ht="12.75" customHeight="1" x14ac:dyDescent="0.2">
      <c r="A7538" s="82" t="s">
        <v>155</v>
      </c>
      <c r="B7538" s="81" t="s">
        <v>155</v>
      </c>
      <c r="C7538" s="47">
        <v>68378041</v>
      </c>
      <c r="D7538" s="80" t="s">
        <v>7640</v>
      </c>
      <c r="E7538" s="81" t="s">
        <v>7640</v>
      </c>
      <c r="F7538" s="82">
        <v>192166337</v>
      </c>
      <c r="G7538" s="83" t="s">
        <v>122</v>
      </c>
      <c r="H7538" s="80" t="s">
        <v>29</v>
      </c>
      <c r="I7538" s="80" t="s">
        <v>19779</v>
      </c>
      <c r="J7538" s="80" t="s">
        <v>19780</v>
      </c>
      <c r="K7538" s="80" t="s">
        <v>80</v>
      </c>
      <c r="L7538" s="80" t="s">
        <v>383</v>
      </c>
      <c r="M7538" s="81" t="s">
        <v>384</v>
      </c>
      <c r="N7538" s="47" t="s">
        <v>15353</v>
      </c>
      <c r="O7538" s="33">
        <v>4</v>
      </c>
      <c r="P7538" s="3">
        <f t="shared" si="703"/>
        <v>0</v>
      </c>
      <c r="Q7538" s="3">
        <f t="shared" si="704"/>
        <v>0</v>
      </c>
      <c r="R7538" s="3">
        <f t="shared" si="705"/>
        <v>0</v>
      </c>
      <c r="S7538" s="3">
        <f t="shared" si="706"/>
        <v>1</v>
      </c>
      <c r="T7538" s="3">
        <f t="shared" si="707"/>
        <v>0</v>
      </c>
      <c r="U7538" s="3">
        <f t="shared" si="708"/>
        <v>0</v>
      </c>
    </row>
    <row r="7539" spans="1:21" ht="12.75" customHeight="1" x14ac:dyDescent="0.2">
      <c r="A7539" s="82" t="s">
        <v>155</v>
      </c>
      <c r="B7539" s="81" t="s">
        <v>155</v>
      </c>
      <c r="C7539" s="47">
        <v>68378041</v>
      </c>
      <c r="D7539" s="80" t="s">
        <v>7640</v>
      </c>
      <c r="E7539" s="81" t="s">
        <v>7640</v>
      </c>
      <c r="F7539" s="82">
        <v>192157752</v>
      </c>
      <c r="G7539" s="83" t="s">
        <v>249</v>
      </c>
      <c r="H7539" s="80" t="s">
        <v>29</v>
      </c>
      <c r="I7539" s="80" t="s">
        <v>19783</v>
      </c>
      <c r="J7539" s="80" t="s">
        <v>19784</v>
      </c>
      <c r="K7539" s="80" t="s">
        <v>80</v>
      </c>
      <c r="L7539" s="80" t="s">
        <v>81</v>
      </c>
      <c r="M7539" s="81" t="s">
        <v>235</v>
      </c>
      <c r="N7539" s="47" t="s">
        <v>15353</v>
      </c>
      <c r="O7539" s="33">
        <v>4</v>
      </c>
      <c r="P7539" s="3">
        <f t="shared" si="703"/>
        <v>0</v>
      </c>
      <c r="Q7539" s="3">
        <f t="shared" si="704"/>
        <v>0</v>
      </c>
      <c r="R7539" s="3">
        <f t="shared" si="705"/>
        <v>0</v>
      </c>
      <c r="S7539" s="3">
        <f t="shared" si="706"/>
        <v>1</v>
      </c>
      <c r="T7539" s="3">
        <f t="shared" si="707"/>
        <v>0</v>
      </c>
      <c r="U7539" s="3">
        <f t="shared" si="708"/>
        <v>0</v>
      </c>
    </row>
    <row r="7540" spans="1:21" ht="12.75" customHeight="1" x14ac:dyDescent="0.2">
      <c r="A7540" s="82" t="s">
        <v>155</v>
      </c>
      <c r="B7540" s="81" t="s">
        <v>155</v>
      </c>
      <c r="C7540" s="47">
        <v>68378041</v>
      </c>
      <c r="D7540" s="80" t="s">
        <v>7640</v>
      </c>
      <c r="E7540" s="81" t="s">
        <v>7640</v>
      </c>
      <c r="F7540" s="82">
        <v>192166245</v>
      </c>
      <c r="G7540" s="83" t="s">
        <v>67</v>
      </c>
      <c r="H7540" s="80" t="s">
        <v>52</v>
      </c>
      <c r="I7540" s="80" t="s">
        <v>19807</v>
      </c>
      <c r="J7540" s="80" t="s">
        <v>19808</v>
      </c>
      <c r="K7540" s="80" t="s">
        <v>366</v>
      </c>
      <c r="L7540" s="80" t="s">
        <v>1764</v>
      </c>
      <c r="M7540" s="81" t="s">
        <v>1765</v>
      </c>
      <c r="N7540" s="47" t="s">
        <v>15353</v>
      </c>
      <c r="O7540" s="33">
        <v>3</v>
      </c>
      <c r="P7540" s="3">
        <f t="shared" si="703"/>
        <v>0</v>
      </c>
      <c r="Q7540" s="3">
        <f t="shared" si="704"/>
        <v>0</v>
      </c>
      <c r="R7540" s="3">
        <f t="shared" si="705"/>
        <v>1</v>
      </c>
      <c r="S7540" s="3">
        <f t="shared" si="706"/>
        <v>0</v>
      </c>
      <c r="T7540" s="3">
        <f t="shared" si="707"/>
        <v>0</v>
      </c>
      <c r="U7540" s="3">
        <f t="shared" si="708"/>
        <v>0</v>
      </c>
    </row>
    <row r="7541" spans="1:21" ht="12.75" customHeight="1" x14ac:dyDescent="0.2">
      <c r="A7541" s="15" t="s">
        <v>155</v>
      </c>
      <c r="B7541" s="16" t="s">
        <v>155</v>
      </c>
      <c r="C7541" s="44">
        <v>67985882</v>
      </c>
      <c r="D7541" s="9" t="s">
        <v>7645</v>
      </c>
      <c r="E7541" s="10" t="s">
        <v>7645</v>
      </c>
      <c r="F7541" s="17">
        <v>191869518</v>
      </c>
      <c r="G7541" s="12" t="s">
        <v>122</v>
      </c>
      <c r="H7541" s="9" t="s">
        <v>29</v>
      </c>
      <c r="I7541" s="9" t="s">
        <v>7648</v>
      </c>
      <c r="J7541" s="9" t="s">
        <v>7649</v>
      </c>
      <c r="K7541" s="9" t="s">
        <v>152</v>
      </c>
      <c r="L7541" s="80" t="s">
        <v>200</v>
      </c>
      <c r="M7541" s="10">
        <v>10300</v>
      </c>
      <c r="N7541" s="11" t="s">
        <v>43</v>
      </c>
      <c r="O7541" s="13">
        <v>3</v>
      </c>
      <c r="P7541" s="3">
        <f t="shared" si="703"/>
        <v>0</v>
      </c>
      <c r="Q7541" s="3">
        <f t="shared" si="704"/>
        <v>0</v>
      </c>
      <c r="R7541" s="3">
        <f t="shared" si="705"/>
        <v>1</v>
      </c>
      <c r="S7541" s="3">
        <f t="shared" si="706"/>
        <v>0</v>
      </c>
      <c r="T7541" s="3">
        <f t="shared" si="707"/>
        <v>0</v>
      </c>
      <c r="U7541" s="3">
        <f t="shared" si="708"/>
        <v>0</v>
      </c>
    </row>
    <row r="7542" spans="1:21" ht="12.75" customHeight="1" x14ac:dyDescent="0.2">
      <c r="A7542" s="15" t="s">
        <v>155</v>
      </c>
      <c r="B7542" s="16" t="s">
        <v>155</v>
      </c>
      <c r="C7542" s="44">
        <v>67985882</v>
      </c>
      <c r="D7542" s="9" t="s">
        <v>7645</v>
      </c>
      <c r="E7542" s="10" t="s">
        <v>7645</v>
      </c>
      <c r="F7542" s="17">
        <v>191869555</v>
      </c>
      <c r="G7542" s="12" t="s">
        <v>122</v>
      </c>
      <c r="H7542" s="9" t="s">
        <v>29</v>
      </c>
      <c r="I7542" s="9" t="s">
        <v>7650</v>
      </c>
      <c r="J7542" s="9" t="s">
        <v>7651</v>
      </c>
      <c r="K7542" s="6" t="s">
        <v>315</v>
      </c>
      <c r="L7542" s="6" t="s">
        <v>330</v>
      </c>
      <c r="M7542" s="10">
        <v>20201</v>
      </c>
      <c r="N7542" s="11" t="s">
        <v>43</v>
      </c>
      <c r="O7542" s="13">
        <v>2</v>
      </c>
      <c r="P7542" s="3">
        <f t="shared" si="703"/>
        <v>0</v>
      </c>
      <c r="Q7542" s="3">
        <f t="shared" si="704"/>
        <v>1</v>
      </c>
      <c r="R7542" s="3">
        <f t="shared" si="705"/>
        <v>0</v>
      </c>
      <c r="S7542" s="3">
        <f t="shared" si="706"/>
        <v>0</v>
      </c>
      <c r="T7542" s="3">
        <f t="shared" si="707"/>
        <v>0</v>
      </c>
      <c r="U7542" s="3">
        <f t="shared" si="708"/>
        <v>0</v>
      </c>
    </row>
    <row r="7543" spans="1:21" ht="12.75" customHeight="1" x14ac:dyDescent="0.2">
      <c r="A7543" s="15" t="s">
        <v>155</v>
      </c>
      <c r="B7543" s="16" t="s">
        <v>155</v>
      </c>
      <c r="C7543" s="8">
        <v>67985882</v>
      </c>
      <c r="D7543" s="6" t="s">
        <v>7645</v>
      </c>
      <c r="E7543" s="16" t="s">
        <v>7645</v>
      </c>
      <c r="F7543" s="15">
        <v>191965572</v>
      </c>
      <c r="G7543" s="5" t="s">
        <v>122</v>
      </c>
      <c r="H7543" s="6" t="s">
        <v>29</v>
      </c>
      <c r="I7543" s="6" t="s">
        <v>7646</v>
      </c>
      <c r="J7543" s="6" t="s">
        <v>7647</v>
      </c>
      <c r="K7543" s="6" t="s">
        <v>80</v>
      </c>
      <c r="L7543" s="6" t="s">
        <v>383</v>
      </c>
      <c r="M7543" s="16" t="s">
        <v>4795</v>
      </c>
      <c r="N7543" s="8" t="s">
        <v>35</v>
      </c>
      <c r="O7543" s="7">
        <v>5</v>
      </c>
      <c r="P7543" s="3">
        <f t="shared" si="703"/>
        <v>0</v>
      </c>
      <c r="Q7543" s="3">
        <f t="shared" si="704"/>
        <v>0</v>
      </c>
      <c r="R7543" s="3">
        <f t="shared" si="705"/>
        <v>0</v>
      </c>
      <c r="S7543" s="3">
        <f t="shared" si="706"/>
        <v>0</v>
      </c>
      <c r="T7543" s="3">
        <f t="shared" si="707"/>
        <v>1</v>
      </c>
      <c r="U7543" s="3">
        <f t="shared" si="708"/>
        <v>0</v>
      </c>
    </row>
    <row r="7544" spans="1:21" ht="12.75" customHeight="1" x14ac:dyDescent="0.2">
      <c r="A7544" s="82" t="s">
        <v>155</v>
      </c>
      <c r="B7544" s="81" t="s">
        <v>155</v>
      </c>
      <c r="C7544" s="47">
        <v>67985882</v>
      </c>
      <c r="D7544" s="80" t="s">
        <v>7645</v>
      </c>
      <c r="E7544" s="81" t="s">
        <v>7645</v>
      </c>
      <c r="F7544" s="82">
        <v>191869509</v>
      </c>
      <c r="G7544" s="83" t="s">
        <v>67</v>
      </c>
      <c r="H7544" s="80" t="s">
        <v>52</v>
      </c>
      <c r="I7544" s="80" t="s">
        <v>10803</v>
      </c>
      <c r="J7544" s="80" t="s">
        <v>10804</v>
      </c>
      <c r="K7544" s="80" t="s">
        <v>80</v>
      </c>
      <c r="L7544" s="80" t="s">
        <v>383</v>
      </c>
      <c r="M7544" s="81" t="s">
        <v>2472</v>
      </c>
      <c r="N7544" s="32" t="s">
        <v>10618</v>
      </c>
      <c r="O7544" s="33">
        <v>2</v>
      </c>
      <c r="P7544" s="3">
        <f t="shared" si="703"/>
        <v>0</v>
      </c>
      <c r="Q7544" s="3">
        <f t="shared" si="704"/>
        <v>1</v>
      </c>
      <c r="R7544" s="3">
        <f t="shared" si="705"/>
        <v>0</v>
      </c>
      <c r="S7544" s="3">
        <f t="shared" si="706"/>
        <v>0</v>
      </c>
      <c r="T7544" s="3">
        <f t="shared" si="707"/>
        <v>0</v>
      </c>
      <c r="U7544" s="3">
        <f t="shared" si="708"/>
        <v>0</v>
      </c>
    </row>
    <row r="7545" spans="1:21" ht="12.75" customHeight="1" x14ac:dyDescent="0.2">
      <c r="A7545" s="82" t="s">
        <v>155</v>
      </c>
      <c r="B7545" s="81" t="s">
        <v>155</v>
      </c>
      <c r="C7545" s="47">
        <v>67985882</v>
      </c>
      <c r="D7545" s="80" t="s">
        <v>7645</v>
      </c>
      <c r="E7545" s="81" t="s">
        <v>7645</v>
      </c>
      <c r="F7545" s="82">
        <v>191869501</v>
      </c>
      <c r="G7545" s="83" t="s">
        <v>67</v>
      </c>
      <c r="H7545" s="80" t="s">
        <v>29</v>
      </c>
      <c r="I7545" s="80" t="s">
        <v>10801</v>
      </c>
      <c r="J7545" s="80" t="s">
        <v>10802</v>
      </c>
      <c r="K7545" s="80" t="s">
        <v>80</v>
      </c>
      <c r="L7545" s="80" t="s">
        <v>200</v>
      </c>
      <c r="M7545" s="81" t="s">
        <v>752</v>
      </c>
      <c r="N7545" s="32" t="s">
        <v>10618</v>
      </c>
      <c r="O7545" s="33">
        <v>2</v>
      </c>
      <c r="P7545" s="3">
        <f t="shared" si="703"/>
        <v>0</v>
      </c>
      <c r="Q7545" s="3">
        <f t="shared" si="704"/>
        <v>1</v>
      </c>
      <c r="R7545" s="3">
        <f t="shared" si="705"/>
        <v>0</v>
      </c>
      <c r="S7545" s="3">
        <f t="shared" si="706"/>
        <v>0</v>
      </c>
      <c r="T7545" s="3">
        <f t="shared" si="707"/>
        <v>0</v>
      </c>
      <c r="U7545" s="3">
        <f t="shared" si="708"/>
        <v>0</v>
      </c>
    </row>
    <row r="7546" spans="1:21" ht="12.75" customHeight="1" x14ac:dyDescent="0.2">
      <c r="A7546" s="82" t="s">
        <v>155</v>
      </c>
      <c r="B7546" s="81" t="s">
        <v>155</v>
      </c>
      <c r="C7546" s="47">
        <v>67985882</v>
      </c>
      <c r="D7546" s="80" t="s">
        <v>7645</v>
      </c>
      <c r="E7546" s="81" t="s">
        <v>7645</v>
      </c>
      <c r="F7546" s="82">
        <v>191965570</v>
      </c>
      <c r="G7546" s="83" t="s">
        <v>67</v>
      </c>
      <c r="H7546" s="80" t="s">
        <v>52</v>
      </c>
      <c r="I7546" s="80" t="s">
        <v>11575</v>
      </c>
      <c r="J7546" s="80" t="s">
        <v>11576</v>
      </c>
      <c r="K7546" s="80" t="s">
        <v>80</v>
      </c>
      <c r="L7546" s="80" t="s">
        <v>200</v>
      </c>
      <c r="M7546" s="81" t="s">
        <v>752</v>
      </c>
      <c r="N7546" s="32" t="s">
        <v>10618</v>
      </c>
      <c r="O7546" s="33">
        <v>3</v>
      </c>
      <c r="P7546" s="3">
        <f t="shared" si="703"/>
        <v>0</v>
      </c>
      <c r="Q7546" s="3">
        <f t="shared" si="704"/>
        <v>0</v>
      </c>
      <c r="R7546" s="3">
        <f t="shared" si="705"/>
        <v>1</v>
      </c>
      <c r="S7546" s="3">
        <f t="shared" si="706"/>
        <v>0</v>
      </c>
      <c r="T7546" s="3">
        <f t="shared" si="707"/>
        <v>0</v>
      </c>
      <c r="U7546" s="3">
        <f t="shared" si="708"/>
        <v>0</v>
      </c>
    </row>
    <row r="7547" spans="1:21" ht="12.75" customHeight="1" x14ac:dyDescent="0.2">
      <c r="A7547" s="82" t="s">
        <v>155</v>
      </c>
      <c r="B7547" s="81" t="s">
        <v>155</v>
      </c>
      <c r="C7547" s="47">
        <v>67985882</v>
      </c>
      <c r="D7547" s="80" t="s">
        <v>7645</v>
      </c>
      <c r="E7547" s="81" t="s">
        <v>7645</v>
      </c>
      <c r="F7547" s="82">
        <v>192086745</v>
      </c>
      <c r="G7547" s="83" t="s">
        <v>67</v>
      </c>
      <c r="H7547" s="80" t="s">
        <v>52</v>
      </c>
      <c r="I7547" s="80" t="s">
        <v>13897</v>
      </c>
      <c r="J7547" s="80" t="s">
        <v>13898</v>
      </c>
      <c r="K7547" s="80" t="s">
        <v>80</v>
      </c>
      <c r="L7547" s="80" t="s">
        <v>200</v>
      </c>
      <c r="M7547" s="81" t="s">
        <v>752</v>
      </c>
      <c r="N7547" s="32" t="s">
        <v>10618</v>
      </c>
      <c r="O7547" s="33">
        <v>1</v>
      </c>
      <c r="P7547" s="3">
        <f t="shared" si="703"/>
        <v>1</v>
      </c>
      <c r="Q7547" s="3">
        <f t="shared" si="704"/>
        <v>0</v>
      </c>
      <c r="R7547" s="3">
        <f t="shared" si="705"/>
        <v>0</v>
      </c>
      <c r="S7547" s="3">
        <f t="shared" si="706"/>
        <v>0</v>
      </c>
      <c r="T7547" s="3">
        <f t="shared" si="707"/>
        <v>0</v>
      </c>
      <c r="U7547" s="3">
        <f t="shared" si="708"/>
        <v>0</v>
      </c>
    </row>
    <row r="7548" spans="1:21" ht="12.75" customHeight="1" x14ac:dyDescent="0.2">
      <c r="A7548" s="82" t="s">
        <v>155</v>
      </c>
      <c r="B7548" s="81" t="s">
        <v>155</v>
      </c>
      <c r="C7548" s="47">
        <v>67985882</v>
      </c>
      <c r="D7548" s="80" t="s">
        <v>7645</v>
      </c>
      <c r="E7548" s="81" t="s">
        <v>7645</v>
      </c>
      <c r="F7548" s="82">
        <v>191869542</v>
      </c>
      <c r="G7548" s="83" t="s">
        <v>67</v>
      </c>
      <c r="H7548" s="80" t="s">
        <v>52</v>
      </c>
      <c r="I7548" s="80" t="s">
        <v>10807</v>
      </c>
      <c r="J7548" s="80" t="s">
        <v>10808</v>
      </c>
      <c r="K7548" s="80" t="s">
        <v>315</v>
      </c>
      <c r="L7548" s="80" t="s">
        <v>387</v>
      </c>
      <c r="M7548" s="81" t="s">
        <v>445</v>
      </c>
      <c r="N7548" s="32" t="s">
        <v>10618</v>
      </c>
      <c r="O7548" s="33">
        <v>4</v>
      </c>
      <c r="P7548" s="3">
        <f t="shared" si="703"/>
        <v>0</v>
      </c>
      <c r="Q7548" s="3">
        <f t="shared" si="704"/>
        <v>0</v>
      </c>
      <c r="R7548" s="3">
        <f t="shared" si="705"/>
        <v>0</v>
      </c>
      <c r="S7548" s="3">
        <f t="shared" si="706"/>
        <v>1</v>
      </c>
      <c r="T7548" s="3">
        <f t="shared" si="707"/>
        <v>0</v>
      </c>
      <c r="U7548" s="3">
        <f t="shared" si="708"/>
        <v>0</v>
      </c>
    </row>
    <row r="7549" spans="1:21" ht="12.75" customHeight="1" x14ac:dyDescent="0.2">
      <c r="A7549" s="82" t="s">
        <v>155</v>
      </c>
      <c r="B7549" s="81" t="s">
        <v>155</v>
      </c>
      <c r="C7549" s="47">
        <v>67985882</v>
      </c>
      <c r="D7549" s="80" t="s">
        <v>7645</v>
      </c>
      <c r="E7549" s="81" t="s">
        <v>7645</v>
      </c>
      <c r="F7549" s="82">
        <v>191869528</v>
      </c>
      <c r="G7549" s="83" t="s">
        <v>67</v>
      </c>
      <c r="H7549" s="80" t="s">
        <v>52</v>
      </c>
      <c r="I7549" s="80" t="s">
        <v>10805</v>
      </c>
      <c r="J7549" s="80" t="s">
        <v>10806</v>
      </c>
      <c r="K7549" s="80" t="s">
        <v>315</v>
      </c>
      <c r="L7549" s="80" t="s">
        <v>330</v>
      </c>
      <c r="M7549" s="81" t="s">
        <v>884</v>
      </c>
      <c r="N7549" s="32" t="s">
        <v>10618</v>
      </c>
      <c r="O7549" s="33">
        <v>4</v>
      </c>
      <c r="P7549" s="3">
        <f t="shared" si="703"/>
        <v>0</v>
      </c>
      <c r="Q7549" s="3">
        <f t="shared" si="704"/>
        <v>0</v>
      </c>
      <c r="R7549" s="3">
        <f t="shared" si="705"/>
        <v>0</v>
      </c>
      <c r="S7549" s="3">
        <f t="shared" si="706"/>
        <v>1</v>
      </c>
      <c r="T7549" s="3">
        <f t="shared" si="707"/>
        <v>0</v>
      </c>
      <c r="U7549" s="3">
        <f t="shared" si="708"/>
        <v>0</v>
      </c>
    </row>
    <row r="7550" spans="1:21" ht="12.75" customHeight="1" x14ac:dyDescent="0.2">
      <c r="A7550" s="82" t="s">
        <v>155</v>
      </c>
      <c r="B7550" s="81" t="s">
        <v>155</v>
      </c>
      <c r="C7550" s="47">
        <v>67985882</v>
      </c>
      <c r="D7550" s="80" t="s">
        <v>7645</v>
      </c>
      <c r="E7550" s="81" t="s">
        <v>7645</v>
      </c>
      <c r="F7550" s="82">
        <v>192086746</v>
      </c>
      <c r="G7550" s="83" t="s">
        <v>67</v>
      </c>
      <c r="H7550" s="80" t="s">
        <v>52</v>
      </c>
      <c r="I7550" s="80" t="s">
        <v>13899</v>
      </c>
      <c r="J7550" s="80" t="s">
        <v>13900</v>
      </c>
      <c r="K7550" s="80" t="s">
        <v>315</v>
      </c>
      <c r="L7550" s="80" t="s">
        <v>330</v>
      </c>
      <c r="M7550" s="81" t="s">
        <v>884</v>
      </c>
      <c r="N7550" s="32" t="s">
        <v>10618</v>
      </c>
      <c r="O7550" s="33">
        <v>2</v>
      </c>
      <c r="P7550" s="3">
        <f t="shared" si="703"/>
        <v>0</v>
      </c>
      <c r="Q7550" s="3">
        <f t="shared" si="704"/>
        <v>1</v>
      </c>
      <c r="R7550" s="3">
        <f t="shared" si="705"/>
        <v>0</v>
      </c>
      <c r="S7550" s="3">
        <f t="shared" si="706"/>
        <v>0</v>
      </c>
      <c r="T7550" s="3">
        <f t="shared" si="707"/>
        <v>0</v>
      </c>
      <c r="U7550" s="3">
        <f t="shared" si="708"/>
        <v>0</v>
      </c>
    </row>
    <row r="7551" spans="1:21" ht="12.75" customHeight="1" x14ac:dyDescent="0.2">
      <c r="A7551" s="82" t="s">
        <v>155</v>
      </c>
      <c r="B7551" s="81" t="s">
        <v>155</v>
      </c>
      <c r="C7551" s="47">
        <v>67985882</v>
      </c>
      <c r="D7551" s="80" t="s">
        <v>7645</v>
      </c>
      <c r="E7551" s="81" t="s">
        <v>7645</v>
      </c>
      <c r="F7551" s="82">
        <v>192163567</v>
      </c>
      <c r="G7551" s="83" t="s">
        <v>67</v>
      </c>
      <c r="H7551" s="80" t="s">
        <v>52</v>
      </c>
      <c r="I7551" s="80" t="s">
        <v>18643</v>
      </c>
      <c r="J7551" s="80" t="s">
        <v>18644</v>
      </c>
      <c r="K7551" s="80" t="s">
        <v>315</v>
      </c>
      <c r="L7551" s="80" t="s">
        <v>330</v>
      </c>
      <c r="M7551" s="81" t="s">
        <v>884</v>
      </c>
      <c r="N7551" s="47" t="s">
        <v>15353</v>
      </c>
      <c r="O7551" s="33">
        <v>2</v>
      </c>
      <c r="P7551" s="3">
        <f t="shared" si="703"/>
        <v>0</v>
      </c>
      <c r="Q7551" s="3">
        <f t="shared" si="704"/>
        <v>1</v>
      </c>
      <c r="R7551" s="3">
        <f t="shared" si="705"/>
        <v>0</v>
      </c>
      <c r="S7551" s="3">
        <f t="shared" si="706"/>
        <v>0</v>
      </c>
      <c r="T7551" s="3">
        <f t="shared" si="707"/>
        <v>0</v>
      </c>
      <c r="U7551" s="3">
        <f t="shared" si="708"/>
        <v>0</v>
      </c>
    </row>
    <row r="7552" spans="1:21" ht="12.75" customHeight="1" x14ac:dyDescent="0.2">
      <c r="A7552" s="82" t="s">
        <v>155</v>
      </c>
      <c r="B7552" s="81" t="s">
        <v>155</v>
      </c>
      <c r="C7552" s="47">
        <v>67985882</v>
      </c>
      <c r="D7552" s="80" t="s">
        <v>7645</v>
      </c>
      <c r="E7552" s="81" t="s">
        <v>7645</v>
      </c>
      <c r="F7552" s="82">
        <v>192163589</v>
      </c>
      <c r="G7552" s="83" t="s">
        <v>67</v>
      </c>
      <c r="H7552" s="80" t="s">
        <v>52</v>
      </c>
      <c r="I7552" s="80" t="s">
        <v>18645</v>
      </c>
      <c r="J7552" s="80" t="s">
        <v>18646</v>
      </c>
      <c r="K7552" s="80" t="s">
        <v>80</v>
      </c>
      <c r="L7552" s="80" t="s">
        <v>81</v>
      </c>
      <c r="M7552" s="81" t="s">
        <v>777</v>
      </c>
      <c r="N7552" s="47" t="s">
        <v>15353</v>
      </c>
      <c r="O7552" s="33">
        <v>3</v>
      </c>
      <c r="P7552" s="3">
        <f t="shared" si="703"/>
        <v>0</v>
      </c>
      <c r="Q7552" s="3">
        <f t="shared" si="704"/>
        <v>0</v>
      </c>
      <c r="R7552" s="3">
        <f t="shared" si="705"/>
        <v>1</v>
      </c>
      <c r="S7552" s="3">
        <f t="shared" si="706"/>
        <v>0</v>
      </c>
      <c r="T7552" s="3">
        <f t="shared" si="707"/>
        <v>0</v>
      </c>
      <c r="U7552" s="3">
        <f t="shared" si="708"/>
        <v>0</v>
      </c>
    </row>
    <row r="7553" spans="1:21" ht="12.75" customHeight="1" x14ac:dyDescent="0.2">
      <c r="A7553" s="82" t="s">
        <v>155</v>
      </c>
      <c r="B7553" s="81" t="s">
        <v>155</v>
      </c>
      <c r="C7553" s="47">
        <v>67985882</v>
      </c>
      <c r="D7553" s="80" t="s">
        <v>7645</v>
      </c>
      <c r="E7553" s="81" t="s">
        <v>7645</v>
      </c>
      <c r="F7553" s="82">
        <v>192086749</v>
      </c>
      <c r="G7553" s="83" t="s">
        <v>67</v>
      </c>
      <c r="H7553" s="80" t="s">
        <v>52</v>
      </c>
      <c r="I7553" s="80" t="s">
        <v>18647</v>
      </c>
      <c r="J7553" s="80" t="s">
        <v>18648</v>
      </c>
      <c r="K7553" s="80" t="s">
        <v>80</v>
      </c>
      <c r="L7553" s="80" t="s">
        <v>200</v>
      </c>
      <c r="M7553" s="81" t="s">
        <v>752</v>
      </c>
      <c r="N7553" s="47" t="s">
        <v>15353</v>
      </c>
      <c r="O7553" s="33">
        <v>3</v>
      </c>
      <c r="P7553" s="3">
        <f t="shared" si="703"/>
        <v>0</v>
      </c>
      <c r="Q7553" s="3">
        <f t="shared" si="704"/>
        <v>0</v>
      </c>
      <c r="R7553" s="3">
        <f t="shared" si="705"/>
        <v>1</v>
      </c>
      <c r="S7553" s="3">
        <f t="shared" si="706"/>
        <v>0</v>
      </c>
      <c r="T7553" s="3">
        <f t="shared" si="707"/>
        <v>0</v>
      </c>
      <c r="U7553" s="3">
        <f t="shared" si="708"/>
        <v>0</v>
      </c>
    </row>
    <row r="7554" spans="1:21" ht="12.75" customHeight="1" x14ac:dyDescent="0.2">
      <c r="A7554" s="82" t="s">
        <v>155</v>
      </c>
      <c r="B7554" s="81" t="s">
        <v>155</v>
      </c>
      <c r="C7554" s="47">
        <v>67985882</v>
      </c>
      <c r="D7554" s="80" t="s">
        <v>7645</v>
      </c>
      <c r="E7554" s="81" t="s">
        <v>7645</v>
      </c>
      <c r="F7554" s="82">
        <v>192163559</v>
      </c>
      <c r="G7554" s="83" t="s">
        <v>67</v>
      </c>
      <c r="H7554" s="80" t="s">
        <v>52</v>
      </c>
      <c r="I7554" s="80" t="s">
        <v>18649</v>
      </c>
      <c r="J7554" s="80" t="s">
        <v>18650</v>
      </c>
      <c r="K7554" s="80" t="s">
        <v>80</v>
      </c>
      <c r="L7554" s="80" t="s">
        <v>200</v>
      </c>
      <c r="M7554" s="81" t="s">
        <v>752</v>
      </c>
      <c r="N7554" s="47" t="s">
        <v>15353</v>
      </c>
      <c r="O7554" s="33">
        <v>1</v>
      </c>
      <c r="P7554" s="3">
        <f t="shared" si="703"/>
        <v>1</v>
      </c>
      <c r="Q7554" s="3">
        <f t="shared" si="704"/>
        <v>0</v>
      </c>
      <c r="R7554" s="3">
        <f t="shared" si="705"/>
        <v>0</v>
      </c>
      <c r="S7554" s="3">
        <f t="shared" si="706"/>
        <v>0</v>
      </c>
      <c r="T7554" s="3">
        <f t="shared" si="707"/>
        <v>0</v>
      </c>
      <c r="U7554" s="3">
        <f t="shared" si="708"/>
        <v>0</v>
      </c>
    </row>
    <row r="7555" spans="1:21" ht="12.75" customHeight="1" x14ac:dyDescent="0.2">
      <c r="A7555" s="82" t="s">
        <v>155</v>
      </c>
      <c r="B7555" s="81" t="s">
        <v>155</v>
      </c>
      <c r="C7555" s="47">
        <v>67985882</v>
      </c>
      <c r="D7555" s="80" t="s">
        <v>7645</v>
      </c>
      <c r="E7555" s="81" t="s">
        <v>7645</v>
      </c>
      <c r="F7555" s="82">
        <v>192163562</v>
      </c>
      <c r="G7555" s="83" t="s">
        <v>67</v>
      </c>
      <c r="H7555" s="80" t="s">
        <v>52</v>
      </c>
      <c r="I7555" s="80" t="s">
        <v>18651</v>
      </c>
      <c r="J7555" s="80" t="s">
        <v>18652</v>
      </c>
      <c r="K7555" s="80" t="s">
        <v>80</v>
      </c>
      <c r="L7555" s="80" t="s">
        <v>383</v>
      </c>
      <c r="M7555" s="81" t="s">
        <v>2472</v>
      </c>
      <c r="N7555" s="47" t="s">
        <v>15353</v>
      </c>
      <c r="O7555" s="33">
        <v>3</v>
      </c>
      <c r="P7555" s="3">
        <f t="shared" si="703"/>
        <v>0</v>
      </c>
      <c r="Q7555" s="3">
        <f t="shared" si="704"/>
        <v>0</v>
      </c>
      <c r="R7555" s="3">
        <f t="shared" si="705"/>
        <v>1</v>
      </c>
      <c r="S7555" s="3">
        <f t="shared" si="706"/>
        <v>0</v>
      </c>
      <c r="T7555" s="3">
        <f t="shared" si="707"/>
        <v>0</v>
      </c>
      <c r="U7555" s="3">
        <f t="shared" si="708"/>
        <v>0</v>
      </c>
    </row>
    <row r="7556" spans="1:21" ht="12.75" customHeight="1" x14ac:dyDescent="0.2">
      <c r="A7556" s="82" t="s">
        <v>155</v>
      </c>
      <c r="B7556" s="81" t="s">
        <v>155</v>
      </c>
      <c r="C7556" s="47">
        <v>67985882</v>
      </c>
      <c r="D7556" s="80" t="s">
        <v>7645</v>
      </c>
      <c r="E7556" s="81" t="s">
        <v>7645</v>
      </c>
      <c r="F7556" s="82">
        <v>192163568</v>
      </c>
      <c r="G7556" s="83" t="s">
        <v>67</v>
      </c>
      <c r="H7556" s="80" t="s">
        <v>52</v>
      </c>
      <c r="I7556" s="80" t="s">
        <v>18653</v>
      </c>
      <c r="J7556" s="80" t="s">
        <v>18654</v>
      </c>
      <c r="K7556" s="80" t="s">
        <v>80</v>
      </c>
      <c r="L7556" s="80" t="s">
        <v>383</v>
      </c>
      <c r="M7556" s="81" t="s">
        <v>2472</v>
      </c>
      <c r="N7556" s="47" t="s">
        <v>15353</v>
      </c>
      <c r="O7556" s="33">
        <v>2</v>
      </c>
      <c r="P7556" s="3">
        <f t="shared" si="703"/>
        <v>0</v>
      </c>
      <c r="Q7556" s="3">
        <f t="shared" si="704"/>
        <v>1</v>
      </c>
      <c r="R7556" s="3">
        <f t="shared" si="705"/>
        <v>0</v>
      </c>
      <c r="S7556" s="3">
        <f t="shared" si="706"/>
        <v>0</v>
      </c>
      <c r="T7556" s="3">
        <f t="shared" si="707"/>
        <v>0</v>
      </c>
      <c r="U7556" s="3">
        <f t="shared" si="708"/>
        <v>0</v>
      </c>
    </row>
    <row r="7557" spans="1:21" ht="12.75" customHeight="1" x14ac:dyDescent="0.2">
      <c r="A7557" s="82" t="s">
        <v>155</v>
      </c>
      <c r="B7557" s="81" t="s">
        <v>155</v>
      </c>
      <c r="C7557" s="47">
        <v>67985882</v>
      </c>
      <c r="D7557" s="80" t="s">
        <v>7645</v>
      </c>
      <c r="E7557" s="81" t="s">
        <v>7645</v>
      </c>
      <c r="F7557" s="82">
        <v>192163575</v>
      </c>
      <c r="G7557" s="83" t="s">
        <v>67</v>
      </c>
      <c r="H7557" s="80" t="s">
        <v>52</v>
      </c>
      <c r="I7557" s="80" t="s">
        <v>18657</v>
      </c>
      <c r="J7557" s="80" t="s">
        <v>18658</v>
      </c>
      <c r="K7557" s="80" t="s">
        <v>80</v>
      </c>
      <c r="L7557" s="80" t="s">
        <v>383</v>
      </c>
      <c r="M7557" s="81" t="s">
        <v>2472</v>
      </c>
      <c r="N7557" s="47" t="s">
        <v>15353</v>
      </c>
      <c r="O7557" s="33">
        <v>3</v>
      </c>
      <c r="P7557" s="3">
        <f t="shared" ref="P7557:P7620" si="709">IF(O7557=1,1,0)</f>
        <v>0</v>
      </c>
      <c r="Q7557" s="3">
        <f t="shared" ref="Q7557:Q7620" si="710">IF(O7557=2,1,0)</f>
        <v>0</v>
      </c>
      <c r="R7557" s="3">
        <f t="shared" ref="R7557:R7620" si="711">IF(O7557=3,1,0)</f>
        <v>1</v>
      </c>
      <c r="S7557" s="3">
        <f t="shared" ref="S7557:S7620" si="712">IF(O7557=4,1,0)</f>
        <v>0</v>
      </c>
      <c r="T7557" s="3">
        <f t="shared" ref="T7557:T7620" si="713">IF(O7557=5,1,0)</f>
        <v>0</v>
      </c>
      <c r="U7557" s="3">
        <f t="shared" ref="U7557:U7620" si="714">IF(O7557="Bez finální známky, nebyl získán potřebný počet posudků",1,IF(O7557="N (nehodnoceno)",1,0))</f>
        <v>0</v>
      </c>
    </row>
    <row r="7558" spans="1:21" ht="12.75" customHeight="1" x14ac:dyDescent="0.2">
      <c r="A7558" s="82" t="s">
        <v>155</v>
      </c>
      <c r="B7558" s="81" t="s">
        <v>155</v>
      </c>
      <c r="C7558" s="47">
        <v>67985882</v>
      </c>
      <c r="D7558" s="80" t="s">
        <v>7645</v>
      </c>
      <c r="E7558" s="81" t="s">
        <v>7645</v>
      </c>
      <c r="F7558" s="82">
        <v>192163563</v>
      </c>
      <c r="G7558" s="83" t="s">
        <v>67</v>
      </c>
      <c r="H7558" s="80" t="s">
        <v>29</v>
      </c>
      <c r="I7558" s="80" t="s">
        <v>18659</v>
      </c>
      <c r="J7558" s="80" t="s">
        <v>18660</v>
      </c>
      <c r="K7558" s="80" t="s">
        <v>80</v>
      </c>
      <c r="L7558" s="80" t="s">
        <v>383</v>
      </c>
      <c r="M7558" s="81" t="s">
        <v>2472</v>
      </c>
      <c r="N7558" s="47" t="s">
        <v>15353</v>
      </c>
      <c r="O7558" s="33">
        <v>3</v>
      </c>
      <c r="P7558" s="3">
        <f t="shared" si="709"/>
        <v>0</v>
      </c>
      <c r="Q7558" s="3">
        <f t="shared" si="710"/>
        <v>0</v>
      </c>
      <c r="R7558" s="3">
        <f t="shared" si="711"/>
        <v>1</v>
      </c>
      <c r="S7558" s="3">
        <f t="shared" si="712"/>
        <v>0</v>
      </c>
      <c r="T7558" s="3">
        <f t="shared" si="713"/>
        <v>0</v>
      </c>
      <c r="U7558" s="3">
        <f t="shared" si="714"/>
        <v>0</v>
      </c>
    </row>
    <row r="7559" spans="1:21" ht="12.75" customHeight="1" x14ac:dyDescent="0.2">
      <c r="A7559" s="15" t="s">
        <v>155</v>
      </c>
      <c r="B7559" s="16" t="s">
        <v>155</v>
      </c>
      <c r="C7559" s="44">
        <v>61388955</v>
      </c>
      <c r="D7559" s="9" t="s">
        <v>7652</v>
      </c>
      <c r="E7559" s="10" t="s">
        <v>7652</v>
      </c>
      <c r="F7559" s="17">
        <v>191872978</v>
      </c>
      <c r="G7559" s="12" t="s">
        <v>249</v>
      </c>
      <c r="H7559" s="9" t="s">
        <v>29</v>
      </c>
      <c r="I7559" s="9" t="s">
        <v>7657</v>
      </c>
      <c r="J7559" s="9" t="s">
        <v>7658</v>
      </c>
      <c r="K7559" s="6" t="s">
        <v>315</v>
      </c>
      <c r="L7559" s="6" t="s">
        <v>387</v>
      </c>
      <c r="M7559" s="10">
        <v>20506</v>
      </c>
      <c r="N7559" s="11" t="s">
        <v>43</v>
      </c>
      <c r="O7559" s="13">
        <v>4</v>
      </c>
      <c r="P7559" s="3">
        <f t="shared" si="709"/>
        <v>0</v>
      </c>
      <c r="Q7559" s="3">
        <f t="shared" si="710"/>
        <v>0</v>
      </c>
      <c r="R7559" s="3">
        <f t="shared" si="711"/>
        <v>0</v>
      </c>
      <c r="S7559" s="3">
        <f t="shared" si="712"/>
        <v>1</v>
      </c>
      <c r="T7559" s="3">
        <f t="shared" si="713"/>
        <v>0</v>
      </c>
      <c r="U7559" s="3">
        <f t="shared" si="714"/>
        <v>0</v>
      </c>
    </row>
    <row r="7560" spans="1:21" ht="12.75" customHeight="1" x14ac:dyDescent="0.2">
      <c r="A7560" s="15" t="s">
        <v>155</v>
      </c>
      <c r="B7560" s="16" t="s">
        <v>155</v>
      </c>
      <c r="C7560" s="8">
        <v>61388955</v>
      </c>
      <c r="D7560" s="6" t="s">
        <v>7652</v>
      </c>
      <c r="E7560" s="16" t="s">
        <v>7652</v>
      </c>
      <c r="F7560" s="15">
        <v>191972403</v>
      </c>
      <c r="G7560" s="5" t="s">
        <v>167</v>
      </c>
      <c r="H7560" s="6" t="s">
        <v>52</v>
      </c>
      <c r="I7560" s="6" t="s">
        <v>7653</v>
      </c>
      <c r="J7560" s="6" t="s">
        <v>7654</v>
      </c>
      <c r="K7560" s="6" t="s">
        <v>80</v>
      </c>
      <c r="L7560" s="6" t="s">
        <v>383</v>
      </c>
      <c r="M7560" s="16" t="s">
        <v>2472</v>
      </c>
      <c r="N7560" s="8" t="s">
        <v>35</v>
      </c>
      <c r="O7560" s="7">
        <v>2</v>
      </c>
      <c r="P7560" s="3">
        <f t="shared" si="709"/>
        <v>0</v>
      </c>
      <c r="Q7560" s="3">
        <f t="shared" si="710"/>
        <v>1</v>
      </c>
      <c r="R7560" s="3">
        <f t="shared" si="711"/>
        <v>0</v>
      </c>
      <c r="S7560" s="3">
        <f t="shared" si="712"/>
        <v>0</v>
      </c>
      <c r="T7560" s="3">
        <f t="shared" si="713"/>
        <v>0</v>
      </c>
      <c r="U7560" s="3">
        <f t="shared" si="714"/>
        <v>0</v>
      </c>
    </row>
    <row r="7561" spans="1:21" ht="12.75" customHeight="1" x14ac:dyDescent="0.2">
      <c r="A7561" s="15" t="s">
        <v>155</v>
      </c>
      <c r="B7561" s="16" t="s">
        <v>155</v>
      </c>
      <c r="C7561" s="8">
        <v>61388955</v>
      </c>
      <c r="D7561" s="6" t="s">
        <v>7652</v>
      </c>
      <c r="E7561" s="16" t="s">
        <v>7652</v>
      </c>
      <c r="F7561" s="15">
        <v>191963399</v>
      </c>
      <c r="G7561" s="5" t="s">
        <v>67</v>
      </c>
      <c r="H7561" s="6" t="s">
        <v>52</v>
      </c>
      <c r="I7561" s="6" t="s">
        <v>7655</v>
      </c>
      <c r="J7561" s="6" t="s">
        <v>7656</v>
      </c>
      <c r="K7561" s="6" t="s">
        <v>80</v>
      </c>
      <c r="L7561" s="6" t="s">
        <v>383</v>
      </c>
      <c r="M7561" s="16" t="s">
        <v>2483</v>
      </c>
      <c r="N7561" s="8" t="s">
        <v>35</v>
      </c>
      <c r="O7561" s="7">
        <v>4</v>
      </c>
      <c r="P7561" s="3">
        <f t="shared" si="709"/>
        <v>0</v>
      </c>
      <c r="Q7561" s="3">
        <f t="shared" si="710"/>
        <v>0</v>
      </c>
      <c r="R7561" s="3">
        <f t="shared" si="711"/>
        <v>0</v>
      </c>
      <c r="S7561" s="3">
        <f t="shared" si="712"/>
        <v>1</v>
      </c>
      <c r="T7561" s="3">
        <f t="shared" si="713"/>
        <v>0</v>
      </c>
      <c r="U7561" s="3">
        <f t="shared" si="714"/>
        <v>0</v>
      </c>
    </row>
    <row r="7562" spans="1:21" ht="12.75" customHeight="1" x14ac:dyDescent="0.2">
      <c r="A7562" s="82" t="s">
        <v>155</v>
      </c>
      <c r="B7562" s="81" t="s">
        <v>155</v>
      </c>
      <c r="C7562" s="47">
        <v>61388955</v>
      </c>
      <c r="D7562" s="80" t="s">
        <v>7652</v>
      </c>
      <c r="E7562" s="81" t="s">
        <v>7652</v>
      </c>
      <c r="F7562" s="82">
        <v>191872809</v>
      </c>
      <c r="G7562" s="83" t="s">
        <v>67</v>
      </c>
      <c r="H7562" s="80" t="s">
        <v>52</v>
      </c>
      <c r="I7562" s="80" t="s">
        <v>10900</v>
      </c>
      <c r="J7562" s="80" t="s">
        <v>10901</v>
      </c>
      <c r="K7562" s="80" t="s">
        <v>80</v>
      </c>
      <c r="L7562" s="80" t="s">
        <v>383</v>
      </c>
      <c r="M7562" s="81" t="s">
        <v>2483</v>
      </c>
      <c r="N7562" s="32" t="s">
        <v>10618</v>
      </c>
      <c r="O7562" s="33">
        <v>2</v>
      </c>
      <c r="P7562" s="3">
        <f t="shared" si="709"/>
        <v>0</v>
      </c>
      <c r="Q7562" s="3">
        <f t="shared" si="710"/>
        <v>1</v>
      </c>
      <c r="R7562" s="3">
        <f t="shared" si="711"/>
        <v>0</v>
      </c>
      <c r="S7562" s="3">
        <f t="shared" si="712"/>
        <v>0</v>
      </c>
      <c r="T7562" s="3">
        <f t="shared" si="713"/>
        <v>0</v>
      </c>
      <c r="U7562" s="3">
        <f t="shared" si="714"/>
        <v>0</v>
      </c>
    </row>
    <row r="7563" spans="1:21" ht="12.75" customHeight="1" x14ac:dyDescent="0.2">
      <c r="A7563" s="82" t="s">
        <v>155</v>
      </c>
      <c r="B7563" s="81" t="s">
        <v>155</v>
      </c>
      <c r="C7563" s="47">
        <v>61388955</v>
      </c>
      <c r="D7563" s="80" t="s">
        <v>7652</v>
      </c>
      <c r="E7563" s="81" t="s">
        <v>7652</v>
      </c>
      <c r="F7563" s="82">
        <v>191872882</v>
      </c>
      <c r="G7563" s="83" t="s">
        <v>67</v>
      </c>
      <c r="H7563" s="80" t="s">
        <v>52</v>
      </c>
      <c r="I7563" s="80" t="s">
        <v>10902</v>
      </c>
      <c r="J7563" s="80" t="s">
        <v>10903</v>
      </c>
      <c r="K7563" s="80" t="s">
        <v>80</v>
      </c>
      <c r="L7563" s="80" t="s">
        <v>383</v>
      </c>
      <c r="M7563" s="81" t="s">
        <v>2483</v>
      </c>
      <c r="N7563" s="32" t="s">
        <v>10618</v>
      </c>
      <c r="O7563" s="33">
        <v>1</v>
      </c>
      <c r="P7563" s="3">
        <f t="shared" si="709"/>
        <v>1</v>
      </c>
      <c r="Q7563" s="3">
        <f t="shared" si="710"/>
        <v>0</v>
      </c>
      <c r="R7563" s="3">
        <f t="shared" si="711"/>
        <v>0</v>
      </c>
      <c r="S7563" s="3">
        <f t="shared" si="712"/>
        <v>0</v>
      </c>
      <c r="T7563" s="3">
        <f t="shared" si="713"/>
        <v>0</v>
      </c>
      <c r="U7563" s="3">
        <f t="shared" si="714"/>
        <v>0</v>
      </c>
    </row>
    <row r="7564" spans="1:21" ht="12.75" customHeight="1" x14ac:dyDescent="0.2">
      <c r="A7564" s="82" t="s">
        <v>155</v>
      </c>
      <c r="B7564" s="81" t="s">
        <v>155</v>
      </c>
      <c r="C7564" s="47">
        <v>61388955</v>
      </c>
      <c r="D7564" s="80" t="s">
        <v>7652</v>
      </c>
      <c r="E7564" s="81" t="s">
        <v>7652</v>
      </c>
      <c r="F7564" s="82">
        <v>191872890</v>
      </c>
      <c r="G7564" s="83" t="s">
        <v>67</v>
      </c>
      <c r="H7564" s="80" t="s">
        <v>52</v>
      </c>
      <c r="I7564" s="80" t="s">
        <v>10904</v>
      </c>
      <c r="J7564" s="80" t="s">
        <v>10905</v>
      </c>
      <c r="K7564" s="80" t="s">
        <v>80</v>
      </c>
      <c r="L7564" s="80" t="s">
        <v>383</v>
      </c>
      <c r="M7564" s="81" t="s">
        <v>2483</v>
      </c>
      <c r="N7564" s="32" t="s">
        <v>10618</v>
      </c>
      <c r="O7564" s="33">
        <v>2</v>
      </c>
      <c r="P7564" s="3">
        <f t="shared" si="709"/>
        <v>0</v>
      </c>
      <c r="Q7564" s="3">
        <f t="shared" si="710"/>
        <v>1</v>
      </c>
      <c r="R7564" s="3">
        <f t="shared" si="711"/>
        <v>0</v>
      </c>
      <c r="S7564" s="3">
        <f t="shared" si="712"/>
        <v>0</v>
      </c>
      <c r="T7564" s="3">
        <f t="shared" si="713"/>
        <v>0</v>
      </c>
      <c r="U7564" s="3">
        <f t="shared" si="714"/>
        <v>0</v>
      </c>
    </row>
    <row r="7565" spans="1:21" ht="12.75" customHeight="1" x14ac:dyDescent="0.2">
      <c r="A7565" s="82" t="s">
        <v>155</v>
      </c>
      <c r="B7565" s="81" t="s">
        <v>155</v>
      </c>
      <c r="C7565" s="47">
        <v>61388955</v>
      </c>
      <c r="D7565" s="80" t="s">
        <v>7652</v>
      </c>
      <c r="E7565" s="81" t="s">
        <v>7652</v>
      </c>
      <c r="F7565" s="82">
        <v>191872894</v>
      </c>
      <c r="G7565" s="83" t="s">
        <v>67</v>
      </c>
      <c r="H7565" s="80" t="s">
        <v>52</v>
      </c>
      <c r="I7565" s="80" t="s">
        <v>10906</v>
      </c>
      <c r="J7565" s="80" t="s">
        <v>10907</v>
      </c>
      <c r="K7565" s="80" t="s">
        <v>80</v>
      </c>
      <c r="L7565" s="80" t="s">
        <v>383</v>
      </c>
      <c r="M7565" s="81" t="s">
        <v>2483</v>
      </c>
      <c r="N7565" s="32" t="s">
        <v>10618</v>
      </c>
      <c r="O7565" s="33">
        <v>2</v>
      </c>
      <c r="P7565" s="3">
        <f t="shared" si="709"/>
        <v>0</v>
      </c>
      <c r="Q7565" s="3">
        <f t="shared" si="710"/>
        <v>1</v>
      </c>
      <c r="R7565" s="3">
        <f t="shared" si="711"/>
        <v>0</v>
      </c>
      <c r="S7565" s="3">
        <f t="shared" si="712"/>
        <v>0</v>
      </c>
      <c r="T7565" s="3">
        <f t="shared" si="713"/>
        <v>0</v>
      </c>
      <c r="U7565" s="3">
        <f t="shared" si="714"/>
        <v>0</v>
      </c>
    </row>
    <row r="7566" spans="1:21" ht="12.75" customHeight="1" x14ac:dyDescent="0.2">
      <c r="A7566" s="82" t="s">
        <v>155</v>
      </c>
      <c r="B7566" s="81" t="s">
        <v>155</v>
      </c>
      <c r="C7566" s="47">
        <v>61388955</v>
      </c>
      <c r="D7566" s="80" t="s">
        <v>7652</v>
      </c>
      <c r="E7566" s="81" t="s">
        <v>7652</v>
      </c>
      <c r="F7566" s="82">
        <v>191872898</v>
      </c>
      <c r="G7566" s="83" t="s">
        <v>67</v>
      </c>
      <c r="H7566" s="80" t="s">
        <v>52</v>
      </c>
      <c r="I7566" s="80" t="s">
        <v>10908</v>
      </c>
      <c r="J7566" s="80" t="s">
        <v>10909</v>
      </c>
      <c r="K7566" s="80" t="s">
        <v>80</v>
      </c>
      <c r="L7566" s="80" t="s">
        <v>383</v>
      </c>
      <c r="M7566" s="81" t="s">
        <v>2472</v>
      </c>
      <c r="N7566" s="32" t="s">
        <v>10618</v>
      </c>
      <c r="O7566" s="33">
        <v>2</v>
      </c>
      <c r="P7566" s="3">
        <f t="shared" si="709"/>
        <v>0</v>
      </c>
      <c r="Q7566" s="3">
        <f t="shared" si="710"/>
        <v>1</v>
      </c>
      <c r="R7566" s="3">
        <f t="shared" si="711"/>
        <v>0</v>
      </c>
      <c r="S7566" s="3">
        <f t="shared" si="712"/>
        <v>0</v>
      </c>
      <c r="T7566" s="3">
        <f t="shared" si="713"/>
        <v>0</v>
      </c>
      <c r="U7566" s="3">
        <f t="shared" si="714"/>
        <v>0</v>
      </c>
    </row>
    <row r="7567" spans="1:21" ht="12.75" customHeight="1" x14ac:dyDescent="0.2">
      <c r="A7567" s="82" t="s">
        <v>155</v>
      </c>
      <c r="B7567" s="81" t="s">
        <v>155</v>
      </c>
      <c r="C7567" s="47">
        <v>61388955</v>
      </c>
      <c r="D7567" s="80" t="s">
        <v>7652</v>
      </c>
      <c r="E7567" s="81" t="s">
        <v>7652</v>
      </c>
      <c r="F7567" s="82">
        <v>191963369</v>
      </c>
      <c r="G7567" s="83" t="s">
        <v>67</v>
      </c>
      <c r="H7567" s="80" t="s">
        <v>52</v>
      </c>
      <c r="I7567" s="80" t="s">
        <v>11490</v>
      </c>
      <c r="J7567" s="80" t="s">
        <v>11491</v>
      </c>
      <c r="K7567" s="80" t="s">
        <v>80</v>
      </c>
      <c r="L7567" s="80" t="s">
        <v>383</v>
      </c>
      <c r="M7567" s="81" t="s">
        <v>2483</v>
      </c>
      <c r="N7567" s="32" t="s">
        <v>10618</v>
      </c>
      <c r="O7567" s="33">
        <v>2</v>
      </c>
      <c r="P7567" s="3">
        <f t="shared" si="709"/>
        <v>0</v>
      </c>
      <c r="Q7567" s="3">
        <f t="shared" si="710"/>
        <v>1</v>
      </c>
      <c r="R7567" s="3">
        <f t="shared" si="711"/>
        <v>0</v>
      </c>
      <c r="S7567" s="3">
        <f t="shared" si="712"/>
        <v>0</v>
      </c>
      <c r="T7567" s="3">
        <f t="shared" si="713"/>
        <v>0</v>
      </c>
      <c r="U7567" s="3">
        <f t="shared" si="714"/>
        <v>0</v>
      </c>
    </row>
    <row r="7568" spans="1:21" ht="12.75" customHeight="1" x14ac:dyDescent="0.2">
      <c r="A7568" s="82" t="s">
        <v>155</v>
      </c>
      <c r="B7568" s="81" t="s">
        <v>155</v>
      </c>
      <c r="C7568" s="47">
        <v>61388955</v>
      </c>
      <c r="D7568" s="80" t="s">
        <v>7652</v>
      </c>
      <c r="E7568" s="81" t="s">
        <v>7652</v>
      </c>
      <c r="F7568" s="82">
        <v>191963396</v>
      </c>
      <c r="G7568" s="83" t="s">
        <v>67</v>
      </c>
      <c r="H7568" s="80" t="s">
        <v>52</v>
      </c>
      <c r="I7568" s="80" t="s">
        <v>11492</v>
      </c>
      <c r="J7568" s="80" t="s">
        <v>11493</v>
      </c>
      <c r="K7568" s="80" t="s">
        <v>80</v>
      </c>
      <c r="L7568" s="80" t="s">
        <v>383</v>
      </c>
      <c r="M7568" s="81" t="s">
        <v>2483</v>
      </c>
      <c r="N7568" s="32" t="s">
        <v>10618</v>
      </c>
      <c r="O7568" s="33">
        <v>3</v>
      </c>
      <c r="P7568" s="3">
        <f t="shared" si="709"/>
        <v>0</v>
      </c>
      <c r="Q7568" s="3">
        <f t="shared" si="710"/>
        <v>0</v>
      </c>
      <c r="R7568" s="3">
        <f t="shared" si="711"/>
        <v>1</v>
      </c>
      <c r="S7568" s="3">
        <f t="shared" si="712"/>
        <v>0</v>
      </c>
      <c r="T7568" s="3">
        <f t="shared" si="713"/>
        <v>0</v>
      </c>
      <c r="U7568" s="3">
        <f t="shared" si="714"/>
        <v>0</v>
      </c>
    </row>
    <row r="7569" spans="1:21" ht="12.75" customHeight="1" x14ac:dyDescent="0.2">
      <c r="A7569" s="82" t="s">
        <v>155</v>
      </c>
      <c r="B7569" s="81" t="s">
        <v>155</v>
      </c>
      <c r="C7569" s="47">
        <v>61388955</v>
      </c>
      <c r="D7569" s="80" t="s">
        <v>7652</v>
      </c>
      <c r="E7569" s="81" t="s">
        <v>7652</v>
      </c>
      <c r="F7569" s="82">
        <v>192073539</v>
      </c>
      <c r="G7569" s="83" t="s">
        <v>67</v>
      </c>
      <c r="H7569" s="80" t="s">
        <v>52</v>
      </c>
      <c r="I7569" s="80" t="s">
        <v>13405</v>
      </c>
      <c r="J7569" s="80" t="s">
        <v>12853</v>
      </c>
      <c r="K7569" s="80" t="s">
        <v>80</v>
      </c>
      <c r="L7569" s="80" t="s">
        <v>383</v>
      </c>
      <c r="M7569" s="81" t="s">
        <v>2483</v>
      </c>
      <c r="N7569" s="32" t="s">
        <v>10618</v>
      </c>
      <c r="O7569" s="33">
        <v>1</v>
      </c>
      <c r="P7569" s="3">
        <f t="shared" si="709"/>
        <v>1</v>
      </c>
      <c r="Q7569" s="3">
        <f t="shared" si="710"/>
        <v>0</v>
      </c>
      <c r="R7569" s="3">
        <f t="shared" si="711"/>
        <v>0</v>
      </c>
      <c r="S7569" s="3">
        <f t="shared" si="712"/>
        <v>0</v>
      </c>
      <c r="T7569" s="3">
        <f t="shared" si="713"/>
        <v>0</v>
      </c>
      <c r="U7569" s="3">
        <f t="shared" si="714"/>
        <v>0</v>
      </c>
    </row>
    <row r="7570" spans="1:21" ht="12.75" customHeight="1" x14ac:dyDescent="0.2">
      <c r="A7570" s="82" t="s">
        <v>155</v>
      </c>
      <c r="B7570" s="81" t="s">
        <v>155</v>
      </c>
      <c r="C7570" s="47">
        <v>61388955</v>
      </c>
      <c r="D7570" s="80" t="s">
        <v>7652</v>
      </c>
      <c r="E7570" s="81" t="s">
        <v>7652</v>
      </c>
      <c r="F7570" s="82">
        <v>192083213</v>
      </c>
      <c r="G7570" s="83" t="s">
        <v>67</v>
      </c>
      <c r="H7570" s="80" t="s">
        <v>52</v>
      </c>
      <c r="I7570" s="80" t="s">
        <v>13670</v>
      </c>
      <c r="J7570" s="80" t="s">
        <v>13671</v>
      </c>
      <c r="K7570" s="80" t="s">
        <v>80</v>
      </c>
      <c r="L7570" s="80" t="s">
        <v>383</v>
      </c>
      <c r="M7570" s="81" t="s">
        <v>2483</v>
      </c>
      <c r="N7570" s="32" t="s">
        <v>10618</v>
      </c>
      <c r="O7570" s="33">
        <v>2</v>
      </c>
      <c r="P7570" s="3">
        <f t="shared" si="709"/>
        <v>0</v>
      </c>
      <c r="Q7570" s="3">
        <f t="shared" si="710"/>
        <v>1</v>
      </c>
      <c r="R7570" s="3">
        <f t="shared" si="711"/>
        <v>0</v>
      </c>
      <c r="S7570" s="3">
        <f t="shared" si="712"/>
        <v>0</v>
      </c>
      <c r="T7570" s="3">
        <f t="shared" si="713"/>
        <v>0</v>
      </c>
      <c r="U7570" s="3">
        <f t="shared" si="714"/>
        <v>0</v>
      </c>
    </row>
    <row r="7571" spans="1:21" ht="12.75" customHeight="1" x14ac:dyDescent="0.2">
      <c r="A7571" s="82" t="s">
        <v>155</v>
      </c>
      <c r="B7571" s="81" t="s">
        <v>155</v>
      </c>
      <c r="C7571" s="47">
        <v>61388955</v>
      </c>
      <c r="D7571" s="80" t="s">
        <v>7652</v>
      </c>
      <c r="E7571" s="81" t="s">
        <v>7652</v>
      </c>
      <c r="F7571" s="82">
        <v>192083219</v>
      </c>
      <c r="G7571" s="83" t="s">
        <v>67</v>
      </c>
      <c r="H7571" s="80" t="s">
        <v>52</v>
      </c>
      <c r="I7571" s="80" t="s">
        <v>13672</v>
      </c>
      <c r="J7571" s="80" t="s">
        <v>13673</v>
      </c>
      <c r="K7571" s="80" t="s">
        <v>80</v>
      </c>
      <c r="L7571" s="80" t="s">
        <v>383</v>
      </c>
      <c r="M7571" s="81" t="s">
        <v>2483</v>
      </c>
      <c r="N7571" s="32" t="s">
        <v>10618</v>
      </c>
      <c r="O7571" s="33">
        <v>2</v>
      </c>
      <c r="P7571" s="3">
        <f t="shared" si="709"/>
        <v>0</v>
      </c>
      <c r="Q7571" s="3">
        <f t="shared" si="710"/>
        <v>1</v>
      </c>
      <c r="R7571" s="3">
        <f t="shared" si="711"/>
        <v>0</v>
      </c>
      <c r="S7571" s="3">
        <f t="shared" si="712"/>
        <v>0</v>
      </c>
      <c r="T7571" s="3">
        <f t="shared" si="713"/>
        <v>0</v>
      </c>
      <c r="U7571" s="3">
        <f t="shared" si="714"/>
        <v>0</v>
      </c>
    </row>
    <row r="7572" spans="1:21" ht="12.75" customHeight="1" x14ac:dyDescent="0.2">
      <c r="A7572" s="82" t="s">
        <v>155</v>
      </c>
      <c r="B7572" s="81" t="s">
        <v>155</v>
      </c>
      <c r="C7572" s="47">
        <v>61388955</v>
      </c>
      <c r="D7572" s="80" t="s">
        <v>7652</v>
      </c>
      <c r="E7572" s="81" t="s">
        <v>7652</v>
      </c>
      <c r="F7572" s="82">
        <v>191872771</v>
      </c>
      <c r="G7572" s="83" t="s">
        <v>67</v>
      </c>
      <c r="H7572" s="80" t="s">
        <v>52</v>
      </c>
      <c r="I7572" s="80" t="s">
        <v>18506</v>
      </c>
      <c r="J7572" s="80" t="s">
        <v>18507</v>
      </c>
      <c r="K7572" s="80" t="s">
        <v>80</v>
      </c>
      <c r="L7572" s="80" t="s">
        <v>383</v>
      </c>
      <c r="M7572" s="81" t="s">
        <v>2483</v>
      </c>
      <c r="N7572" s="47" t="s">
        <v>15353</v>
      </c>
      <c r="O7572" s="33">
        <v>3</v>
      </c>
      <c r="P7572" s="3">
        <f t="shared" si="709"/>
        <v>0</v>
      </c>
      <c r="Q7572" s="3">
        <f t="shared" si="710"/>
        <v>0</v>
      </c>
      <c r="R7572" s="3">
        <f t="shared" si="711"/>
        <v>1</v>
      </c>
      <c r="S7572" s="3">
        <f t="shared" si="712"/>
        <v>0</v>
      </c>
      <c r="T7572" s="3">
        <f t="shared" si="713"/>
        <v>0</v>
      </c>
      <c r="U7572" s="3">
        <f t="shared" si="714"/>
        <v>0</v>
      </c>
    </row>
    <row r="7573" spans="1:21" ht="12.75" customHeight="1" x14ac:dyDescent="0.2">
      <c r="A7573" s="82" t="s">
        <v>155</v>
      </c>
      <c r="B7573" s="81" t="s">
        <v>155</v>
      </c>
      <c r="C7573" s="47">
        <v>61388955</v>
      </c>
      <c r="D7573" s="80" t="s">
        <v>7652</v>
      </c>
      <c r="E7573" s="81" t="s">
        <v>7652</v>
      </c>
      <c r="F7573" s="82">
        <v>191872937</v>
      </c>
      <c r="G7573" s="83" t="s">
        <v>67</v>
      </c>
      <c r="H7573" s="80" t="s">
        <v>52</v>
      </c>
      <c r="I7573" s="80" t="s">
        <v>18522</v>
      </c>
      <c r="J7573" s="80" t="s">
        <v>18523</v>
      </c>
      <c r="K7573" s="80" t="s">
        <v>80</v>
      </c>
      <c r="L7573" s="80" t="s">
        <v>383</v>
      </c>
      <c r="M7573" s="81" t="s">
        <v>2483</v>
      </c>
      <c r="N7573" s="47" t="s">
        <v>15353</v>
      </c>
      <c r="O7573" s="33">
        <v>1</v>
      </c>
      <c r="P7573" s="3">
        <f t="shared" si="709"/>
        <v>1</v>
      </c>
      <c r="Q7573" s="3">
        <f t="shared" si="710"/>
        <v>0</v>
      </c>
      <c r="R7573" s="3">
        <f t="shared" si="711"/>
        <v>0</v>
      </c>
      <c r="S7573" s="3">
        <f t="shared" si="712"/>
        <v>0</v>
      </c>
      <c r="T7573" s="3">
        <f t="shared" si="713"/>
        <v>0</v>
      </c>
      <c r="U7573" s="3">
        <f t="shared" si="714"/>
        <v>0</v>
      </c>
    </row>
    <row r="7574" spans="1:21" ht="12.75" customHeight="1" x14ac:dyDescent="0.2">
      <c r="A7574" s="82" t="s">
        <v>155</v>
      </c>
      <c r="B7574" s="81" t="s">
        <v>155</v>
      </c>
      <c r="C7574" s="47">
        <v>61388955</v>
      </c>
      <c r="D7574" s="80" t="s">
        <v>7652</v>
      </c>
      <c r="E7574" s="81" t="s">
        <v>7652</v>
      </c>
      <c r="F7574" s="82">
        <v>191872818</v>
      </c>
      <c r="G7574" s="83" t="s">
        <v>67</v>
      </c>
      <c r="H7574" s="80" t="s">
        <v>52</v>
      </c>
      <c r="I7574" s="80" t="s">
        <v>10888</v>
      </c>
      <c r="J7574" s="80" t="s">
        <v>10889</v>
      </c>
      <c r="K7574" s="80" t="s">
        <v>80</v>
      </c>
      <c r="L7574" s="80" t="s">
        <v>383</v>
      </c>
      <c r="M7574" s="81" t="s">
        <v>2483</v>
      </c>
      <c r="N7574" s="47" t="s">
        <v>15353</v>
      </c>
      <c r="O7574" s="33">
        <v>1</v>
      </c>
      <c r="P7574" s="3">
        <f t="shared" si="709"/>
        <v>1</v>
      </c>
      <c r="Q7574" s="3">
        <f t="shared" si="710"/>
        <v>0</v>
      </c>
      <c r="R7574" s="3">
        <f t="shared" si="711"/>
        <v>0</v>
      </c>
      <c r="S7574" s="3">
        <f t="shared" si="712"/>
        <v>0</v>
      </c>
      <c r="T7574" s="3">
        <f t="shared" si="713"/>
        <v>0</v>
      </c>
      <c r="U7574" s="3">
        <f t="shared" si="714"/>
        <v>0</v>
      </c>
    </row>
    <row r="7575" spans="1:21" ht="12.75" customHeight="1" x14ac:dyDescent="0.2">
      <c r="A7575" s="82" t="s">
        <v>155</v>
      </c>
      <c r="B7575" s="81" t="s">
        <v>155</v>
      </c>
      <c r="C7575" s="47">
        <v>61388955</v>
      </c>
      <c r="D7575" s="80" t="s">
        <v>7652</v>
      </c>
      <c r="E7575" s="81" t="s">
        <v>7652</v>
      </c>
      <c r="F7575" s="82">
        <v>191963316</v>
      </c>
      <c r="G7575" s="83" t="s">
        <v>67</v>
      </c>
      <c r="H7575" s="80" t="s">
        <v>52</v>
      </c>
      <c r="I7575" s="80" t="s">
        <v>18550</v>
      </c>
      <c r="J7575" s="80" t="s">
        <v>18551</v>
      </c>
      <c r="K7575" s="80" t="s">
        <v>80</v>
      </c>
      <c r="L7575" s="80" t="s">
        <v>383</v>
      </c>
      <c r="M7575" s="81" t="s">
        <v>2483</v>
      </c>
      <c r="N7575" s="47" t="s">
        <v>15353</v>
      </c>
      <c r="O7575" s="33">
        <v>1</v>
      </c>
      <c r="P7575" s="3">
        <f t="shared" si="709"/>
        <v>1</v>
      </c>
      <c r="Q7575" s="3">
        <f t="shared" si="710"/>
        <v>0</v>
      </c>
      <c r="R7575" s="3">
        <f t="shared" si="711"/>
        <v>0</v>
      </c>
      <c r="S7575" s="3">
        <f t="shared" si="712"/>
        <v>0</v>
      </c>
      <c r="T7575" s="3">
        <f t="shared" si="713"/>
        <v>0</v>
      </c>
      <c r="U7575" s="3">
        <f t="shared" si="714"/>
        <v>0</v>
      </c>
    </row>
    <row r="7576" spans="1:21" ht="12.75" customHeight="1" x14ac:dyDescent="0.2">
      <c r="A7576" s="82" t="s">
        <v>155</v>
      </c>
      <c r="B7576" s="81" t="s">
        <v>155</v>
      </c>
      <c r="C7576" s="47">
        <v>61388955</v>
      </c>
      <c r="D7576" s="80" t="s">
        <v>7652</v>
      </c>
      <c r="E7576" s="81" t="s">
        <v>7652</v>
      </c>
      <c r="F7576" s="82">
        <v>192160021</v>
      </c>
      <c r="G7576" s="83" t="s">
        <v>67</v>
      </c>
      <c r="H7576" s="80" t="s">
        <v>52</v>
      </c>
      <c r="I7576" s="80" t="s">
        <v>18567</v>
      </c>
      <c r="J7576" s="80" t="s">
        <v>18568</v>
      </c>
      <c r="K7576" s="80" t="s">
        <v>80</v>
      </c>
      <c r="L7576" s="80" t="s">
        <v>383</v>
      </c>
      <c r="M7576" s="81" t="s">
        <v>2472</v>
      </c>
      <c r="N7576" s="47" t="s">
        <v>15353</v>
      </c>
      <c r="O7576" s="33">
        <v>2</v>
      </c>
      <c r="P7576" s="3">
        <f t="shared" si="709"/>
        <v>0</v>
      </c>
      <c r="Q7576" s="3">
        <f t="shared" si="710"/>
        <v>1</v>
      </c>
      <c r="R7576" s="3">
        <f t="shared" si="711"/>
        <v>0</v>
      </c>
      <c r="S7576" s="3">
        <f t="shared" si="712"/>
        <v>0</v>
      </c>
      <c r="T7576" s="3">
        <f t="shared" si="713"/>
        <v>0</v>
      </c>
      <c r="U7576" s="3">
        <f t="shared" si="714"/>
        <v>0</v>
      </c>
    </row>
    <row r="7577" spans="1:21" ht="12.75" customHeight="1" x14ac:dyDescent="0.2">
      <c r="A7577" s="82" t="s">
        <v>155</v>
      </c>
      <c r="B7577" s="81" t="s">
        <v>155</v>
      </c>
      <c r="C7577" s="47">
        <v>61388955</v>
      </c>
      <c r="D7577" s="80" t="s">
        <v>7652</v>
      </c>
      <c r="E7577" s="81" t="s">
        <v>7652</v>
      </c>
      <c r="F7577" s="82">
        <v>192073536</v>
      </c>
      <c r="G7577" s="83" t="s">
        <v>67</v>
      </c>
      <c r="H7577" s="80" t="s">
        <v>52</v>
      </c>
      <c r="I7577" s="80" t="s">
        <v>18572</v>
      </c>
      <c r="J7577" s="80" t="s">
        <v>18573</v>
      </c>
      <c r="K7577" s="80" t="s">
        <v>80</v>
      </c>
      <c r="L7577" s="80" t="s">
        <v>383</v>
      </c>
      <c r="M7577" s="81" t="s">
        <v>2483</v>
      </c>
      <c r="N7577" s="47" t="s">
        <v>15353</v>
      </c>
      <c r="O7577" s="33">
        <v>3</v>
      </c>
      <c r="P7577" s="3">
        <f t="shared" si="709"/>
        <v>0</v>
      </c>
      <c r="Q7577" s="3">
        <f t="shared" si="710"/>
        <v>0</v>
      </c>
      <c r="R7577" s="3">
        <f t="shared" si="711"/>
        <v>1</v>
      </c>
      <c r="S7577" s="3">
        <f t="shared" si="712"/>
        <v>0</v>
      </c>
      <c r="T7577" s="3">
        <f t="shared" si="713"/>
        <v>0</v>
      </c>
      <c r="U7577" s="3">
        <f t="shared" si="714"/>
        <v>0</v>
      </c>
    </row>
    <row r="7578" spans="1:21" ht="12.75" customHeight="1" x14ac:dyDescent="0.2">
      <c r="A7578" s="82" t="s">
        <v>155</v>
      </c>
      <c r="B7578" s="81" t="s">
        <v>155</v>
      </c>
      <c r="C7578" s="47">
        <v>61388955</v>
      </c>
      <c r="D7578" s="80" t="s">
        <v>7652</v>
      </c>
      <c r="E7578" s="81" t="s">
        <v>7652</v>
      </c>
      <c r="F7578" s="82">
        <v>192156317</v>
      </c>
      <c r="G7578" s="83" t="s">
        <v>67</v>
      </c>
      <c r="H7578" s="80" t="s">
        <v>52</v>
      </c>
      <c r="I7578" s="80" t="s">
        <v>18581</v>
      </c>
      <c r="J7578" s="80" t="s">
        <v>18582</v>
      </c>
      <c r="K7578" s="80" t="s">
        <v>80</v>
      </c>
      <c r="L7578" s="80" t="s">
        <v>383</v>
      </c>
      <c r="M7578" s="81" t="s">
        <v>2483</v>
      </c>
      <c r="N7578" s="47" t="s">
        <v>15353</v>
      </c>
      <c r="O7578" s="33">
        <v>2</v>
      </c>
      <c r="P7578" s="3">
        <f t="shared" si="709"/>
        <v>0</v>
      </c>
      <c r="Q7578" s="3">
        <f t="shared" si="710"/>
        <v>1</v>
      </c>
      <c r="R7578" s="3">
        <f t="shared" si="711"/>
        <v>0</v>
      </c>
      <c r="S7578" s="3">
        <f t="shared" si="712"/>
        <v>0</v>
      </c>
      <c r="T7578" s="3">
        <f t="shared" si="713"/>
        <v>0</v>
      </c>
      <c r="U7578" s="3">
        <f t="shared" si="714"/>
        <v>0</v>
      </c>
    </row>
    <row r="7579" spans="1:21" ht="12.75" customHeight="1" x14ac:dyDescent="0.2">
      <c r="A7579" s="82" t="s">
        <v>155</v>
      </c>
      <c r="B7579" s="81" t="s">
        <v>155</v>
      </c>
      <c r="C7579" s="47">
        <v>61388955</v>
      </c>
      <c r="D7579" s="80" t="s">
        <v>7652</v>
      </c>
      <c r="E7579" s="81" t="s">
        <v>7652</v>
      </c>
      <c r="F7579" s="82">
        <v>192073542</v>
      </c>
      <c r="G7579" s="83" t="s">
        <v>67</v>
      </c>
      <c r="H7579" s="80" t="s">
        <v>52</v>
      </c>
      <c r="I7579" s="80" t="s">
        <v>18588</v>
      </c>
      <c r="J7579" s="80" t="s">
        <v>18589</v>
      </c>
      <c r="K7579" s="80" t="s">
        <v>80</v>
      </c>
      <c r="L7579" s="80" t="s">
        <v>200</v>
      </c>
      <c r="M7579" s="81" t="s">
        <v>5350</v>
      </c>
      <c r="N7579" s="47" t="s">
        <v>15353</v>
      </c>
      <c r="O7579" s="33">
        <v>3</v>
      </c>
      <c r="P7579" s="3">
        <f t="shared" si="709"/>
        <v>0</v>
      </c>
      <c r="Q7579" s="3">
        <f t="shared" si="710"/>
        <v>0</v>
      </c>
      <c r="R7579" s="3">
        <f t="shared" si="711"/>
        <v>1</v>
      </c>
      <c r="S7579" s="3">
        <f t="shared" si="712"/>
        <v>0</v>
      </c>
      <c r="T7579" s="3">
        <f t="shared" si="713"/>
        <v>0</v>
      </c>
      <c r="U7579" s="3">
        <f t="shared" si="714"/>
        <v>0</v>
      </c>
    </row>
    <row r="7580" spans="1:21" ht="12.75" customHeight="1" x14ac:dyDescent="0.2">
      <c r="A7580" s="82" t="s">
        <v>155</v>
      </c>
      <c r="B7580" s="81" t="s">
        <v>155</v>
      </c>
      <c r="C7580" s="47">
        <v>61388955</v>
      </c>
      <c r="D7580" s="80" t="s">
        <v>7652</v>
      </c>
      <c r="E7580" s="81" t="s">
        <v>7652</v>
      </c>
      <c r="F7580" s="82">
        <v>191972582</v>
      </c>
      <c r="G7580" s="83" t="s">
        <v>67</v>
      </c>
      <c r="H7580" s="80" t="s">
        <v>52</v>
      </c>
      <c r="I7580" s="80" t="s">
        <v>18590</v>
      </c>
      <c r="J7580" s="80" t="s">
        <v>18591</v>
      </c>
      <c r="K7580" s="80" t="s">
        <v>80</v>
      </c>
      <c r="L7580" s="80" t="s">
        <v>383</v>
      </c>
      <c r="M7580" s="81" t="s">
        <v>2483</v>
      </c>
      <c r="N7580" s="47" t="s">
        <v>15353</v>
      </c>
      <c r="O7580" s="33">
        <v>2</v>
      </c>
      <c r="P7580" s="3">
        <f t="shared" si="709"/>
        <v>0</v>
      </c>
      <c r="Q7580" s="3">
        <f t="shared" si="710"/>
        <v>1</v>
      </c>
      <c r="R7580" s="3">
        <f t="shared" si="711"/>
        <v>0</v>
      </c>
      <c r="S7580" s="3">
        <f t="shared" si="712"/>
        <v>0</v>
      </c>
      <c r="T7580" s="3">
        <f t="shared" si="713"/>
        <v>0</v>
      </c>
      <c r="U7580" s="3">
        <f t="shared" si="714"/>
        <v>0</v>
      </c>
    </row>
    <row r="7581" spans="1:21" ht="12.75" customHeight="1" x14ac:dyDescent="0.2">
      <c r="A7581" s="82" t="s">
        <v>155</v>
      </c>
      <c r="B7581" s="81" t="s">
        <v>155</v>
      </c>
      <c r="C7581" s="47">
        <v>61388955</v>
      </c>
      <c r="D7581" s="80" t="s">
        <v>7652</v>
      </c>
      <c r="E7581" s="81" t="s">
        <v>7652</v>
      </c>
      <c r="F7581" s="82">
        <v>191872857</v>
      </c>
      <c r="G7581" s="83" t="s">
        <v>67</v>
      </c>
      <c r="H7581" s="80" t="s">
        <v>52</v>
      </c>
      <c r="I7581" s="80" t="s">
        <v>18592</v>
      </c>
      <c r="J7581" s="80" t="s">
        <v>18593</v>
      </c>
      <c r="K7581" s="80" t="s">
        <v>80</v>
      </c>
      <c r="L7581" s="80" t="s">
        <v>383</v>
      </c>
      <c r="M7581" s="81" t="s">
        <v>2483</v>
      </c>
      <c r="N7581" s="47" t="s">
        <v>15353</v>
      </c>
      <c r="O7581" s="33">
        <v>3</v>
      </c>
      <c r="P7581" s="3">
        <f t="shared" si="709"/>
        <v>0</v>
      </c>
      <c r="Q7581" s="3">
        <f t="shared" si="710"/>
        <v>0</v>
      </c>
      <c r="R7581" s="3">
        <f t="shared" si="711"/>
        <v>1</v>
      </c>
      <c r="S7581" s="3">
        <f t="shared" si="712"/>
        <v>0</v>
      </c>
      <c r="T7581" s="3">
        <f t="shared" si="713"/>
        <v>0</v>
      </c>
      <c r="U7581" s="3">
        <f t="shared" si="714"/>
        <v>0</v>
      </c>
    </row>
    <row r="7582" spans="1:21" ht="12.75" customHeight="1" x14ac:dyDescent="0.2">
      <c r="A7582" s="82" t="s">
        <v>155</v>
      </c>
      <c r="B7582" s="81" t="s">
        <v>155</v>
      </c>
      <c r="C7582" s="47">
        <v>61388955</v>
      </c>
      <c r="D7582" s="80" t="s">
        <v>7652</v>
      </c>
      <c r="E7582" s="81" t="s">
        <v>7652</v>
      </c>
      <c r="F7582" s="82">
        <v>191872884</v>
      </c>
      <c r="G7582" s="83" t="s">
        <v>67</v>
      </c>
      <c r="H7582" s="80" t="s">
        <v>52</v>
      </c>
      <c r="I7582" s="80" t="s">
        <v>18596</v>
      </c>
      <c r="J7582" s="80" t="s">
        <v>18597</v>
      </c>
      <c r="K7582" s="80" t="s">
        <v>80</v>
      </c>
      <c r="L7582" s="80" t="s">
        <v>383</v>
      </c>
      <c r="M7582" s="81" t="s">
        <v>2483</v>
      </c>
      <c r="N7582" s="47" t="s">
        <v>15353</v>
      </c>
      <c r="O7582" s="33">
        <v>1</v>
      </c>
      <c r="P7582" s="3">
        <f t="shared" si="709"/>
        <v>1</v>
      </c>
      <c r="Q7582" s="3">
        <f t="shared" si="710"/>
        <v>0</v>
      </c>
      <c r="R7582" s="3">
        <f t="shared" si="711"/>
        <v>0</v>
      </c>
      <c r="S7582" s="3">
        <f t="shared" si="712"/>
        <v>0</v>
      </c>
      <c r="T7582" s="3">
        <f t="shared" si="713"/>
        <v>0</v>
      </c>
      <c r="U7582" s="3">
        <f t="shared" si="714"/>
        <v>0</v>
      </c>
    </row>
    <row r="7583" spans="1:21" ht="12.75" customHeight="1" x14ac:dyDescent="0.2">
      <c r="A7583" s="82" t="s">
        <v>155</v>
      </c>
      <c r="B7583" s="81" t="s">
        <v>155</v>
      </c>
      <c r="C7583" s="47">
        <v>61388955</v>
      </c>
      <c r="D7583" s="80" t="s">
        <v>7652</v>
      </c>
      <c r="E7583" s="81" t="s">
        <v>7652</v>
      </c>
      <c r="F7583" s="82">
        <v>192083238</v>
      </c>
      <c r="G7583" s="83" t="s">
        <v>167</v>
      </c>
      <c r="H7583" s="80" t="s">
        <v>52</v>
      </c>
      <c r="I7583" s="80" t="s">
        <v>19765</v>
      </c>
      <c r="J7583" s="80" t="s">
        <v>19766</v>
      </c>
      <c r="K7583" s="80" t="s">
        <v>80</v>
      </c>
      <c r="L7583" s="80" t="s">
        <v>383</v>
      </c>
      <c r="M7583" s="81" t="s">
        <v>2486</v>
      </c>
      <c r="N7583" s="47" t="s">
        <v>15353</v>
      </c>
      <c r="O7583" s="33">
        <v>3</v>
      </c>
      <c r="P7583" s="3">
        <f t="shared" si="709"/>
        <v>0</v>
      </c>
      <c r="Q7583" s="3">
        <f t="shared" si="710"/>
        <v>0</v>
      </c>
      <c r="R7583" s="3">
        <f t="shared" si="711"/>
        <v>1</v>
      </c>
      <c r="S7583" s="3">
        <f t="shared" si="712"/>
        <v>0</v>
      </c>
      <c r="T7583" s="3">
        <f t="shared" si="713"/>
        <v>0</v>
      </c>
      <c r="U7583" s="3">
        <f t="shared" si="714"/>
        <v>0</v>
      </c>
    </row>
    <row r="7584" spans="1:21" ht="12.75" customHeight="1" x14ac:dyDescent="0.2">
      <c r="A7584" s="15" t="s">
        <v>155</v>
      </c>
      <c r="B7584" s="16" t="s">
        <v>155</v>
      </c>
      <c r="C7584" s="44">
        <v>68378289</v>
      </c>
      <c r="D7584" s="9" t="s">
        <v>7659</v>
      </c>
      <c r="E7584" s="10" t="s">
        <v>7659</v>
      </c>
      <c r="F7584" s="17">
        <v>191865060</v>
      </c>
      <c r="G7584" s="12" t="s">
        <v>167</v>
      </c>
      <c r="H7584" s="9" t="s">
        <v>29</v>
      </c>
      <c r="I7584" s="9" t="s">
        <v>7669</v>
      </c>
      <c r="J7584" s="9" t="s">
        <v>7670</v>
      </c>
      <c r="K7584" s="9" t="s">
        <v>152</v>
      </c>
      <c r="L7584" s="80" t="s">
        <v>268</v>
      </c>
      <c r="M7584" s="10">
        <v>10509</v>
      </c>
      <c r="N7584" s="11" t="s">
        <v>43</v>
      </c>
      <c r="O7584" s="13">
        <v>3</v>
      </c>
      <c r="P7584" s="3">
        <f t="shared" si="709"/>
        <v>0</v>
      </c>
      <c r="Q7584" s="3">
        <f t="shared" si="710"/>
        <v>0</v>
      </c>
      <c r="R7584" s="3">
        <f t="shared" si="711"/>
        <v>1</v>
      </c>
      <c r="S7584" s="3">
        <f t="shared" si="712"/>
        <v>0</v>
      </c>
      <c r="T7584" s="3">
        <f t="shared" si="713"/>
        <v>0</v>
      </c>
      <c r="U7584" s="3">
        <f t="shared" si="714"/>
        <v>0</v>
      </c>
    </row>
    <row r="7585" spans="1:21" ht="12.75" customHeight="1" x14ac:dyDescent="0.2">
      <c r="A7585" s="15" t="s">
        <v>155</v>
      </c>
      <c r="B7585" s="16" t="s">
        <v>155</v>
      </c>
      <c r="C7585" s="44">
        <v>68378289</v>
      </c>
      <c r="D7585" s="9" t="s">
        <v>7659</v>
      </c>
      <c r="E7585" s="10" t="s">
        <v>7659</v>
      </c>
      <c r="F7585" s="17">
        <v>191865133</v>
      </c>
      <c r="G7585" s="12" t="s">
        <v>36</v>
      </c>
      <c r="H7585" s="9" t="s">
        <v>29</v>
      </c>
      <c r="I7585" s="9" t="s">
        <v>7671</v>
      </c>
      <c r="J7585" s="9" t="s">
        <v>7672</v>
      </c>
      <c r="K7585" s="9" t="s">
        <v>152</v>
      </c>
      <c r="L7585" s="80" t="s">
        <v>268</v>
      </c>
      <c r="M7585" s="10">
        <v>10509</v>
      </c>
      <c r="N7585" s="11" t="s">
        <v>43</v>
      </c>
      <c r="O7585" s="13">
        <v>2</v>
      </c>
      <c r="P7585" s="3">
        <f t="shared" si="709"/>
        <v>0</v>
      </c>
      <c r="Q7585" s="3">
        <f t="shared" si="710"/>
        <v>1</v>
      </c>
      <c r="R7585" s="3">
        <f t="shared" si="711"/>
        <v>0</v>
      </c>
      <c r="S7585" s="3">
        <f t="shared" si="712"/>
        <v>0</v>
      </c>
      <c r="T7585" s="3">
        <f t="shared" si="713"/>
        <v>0</v>
      </c>
      <c r="U7585" s="3">
        <f t="shared" si="714"/>
        <v>0</v>
      </c>
    </row>
    <row r="7586" spans="1:21" ht="12.75" customHeight="1" x14ac:dyDescent="0.2">
      <c r="A7586" s="15" t="s">
        <v>155</v>
      </c>
      <c r="B7586" s="16" t="s">
        <v>155</v>
      </c>
      <c r="C7586" s="44">
        <v>68378289</v>
      </c>
      <c r="D7586" s="9" t="s">
        <v>7659</v>
      </c>
      <c r="E7586" s="10" t="s">
        <v>7659</v>
      </c>
      <c r="F7586" s="17">
        <v>191865134</v>
      </c>
      <c r="G7586" s="12" t="s">
        <v>36</v>
      </c>
      <c r="H7586" s="9" t="s">
        <v>29</v>
      </c>
      <c r="I7586" s="9" t="s">
        <v>7673</v>
      </c>
      <c r="J7586" s="9" t="s">
        <v>7674</v>
      </c>
      <c r="K7586" s="9" t="s">
        <v>152</v>
      </c>
      <c r="L7586" s="80" t="s">
        <v>268</v>
      </c>
      <c r="M7586" s="10">
        <v>10509</v>
      </c>
      <c r="N7586" s="11" t="s">
        <v>43</v>
      </c>
      <c r="O7586" s="13">
        <v>3</v>
      </c>
      <c r="P7586" s="3">
        <f t="shared" si="709"/>
        <v>0</v>
      </c>
      <c r="Q7586" s="3">
        <f t="shared" si="710"/>
        <v>0</v>
      </c>
      <c r="R7586" s="3">
        <f t="shared" si="711"/>
        <v>1</v>
      </c>
      <c r="S7586" s="3">
        <f t="shared" si="712"/>
        <v>0</v>
      </c>
      <c r="T7586" s="3">
        <f t="shared" si="713"/>
        <v>0</v>
      </c>
      <c r="U7586" s="3">
        <f t="shared" si="714"/>
        <v>0</v>
      </c>
    </row>
    <row r="7587" spans="1:21" ht="12.75" customHeight="1" x14ac:dyDescent="0.2">
      <c r="A7587" s="15" t="s">
        <v>155</v>
      </c>
      <c r="B7587" s="16" t="s">
        <v>155</v>
      </c>
      <c r="C7587" s="44">
        <v>68378289</v>
      </c>
      <c r="D7587" s="9" t="s">
        <v>7659</v>
      </c>
      <c r="E7587" s="10" t="s">
        <v>7659</v>
      </c>
      <c r="F7587" s="17">
        <v>191865139</v>
      </c>
      <c r="G7587" s="12" t="s">
        <v>72</v>
      </c>
      <c r="H7587" s="9" t="s">
        <v>29</v>
      </c>
      <c r="I7587" s="9" t="s">
        <v>7665</v>
      </c>
      <c r="J7587" s="9" t="s">
        <v>7675</v>
      </c>
      <c r="K7587" s="9" t="s">
        <v>152</v>
      </c>
      <c r="L7587" s="80" t="s">
        <v>268</v>
      </c>
      <c r="M7587" s="10">
        <v>10509</v>
      </c>
      <c r="N7587" s="11" t="s">
        <v>43</v>
      </c>
      <c r="O7587" s="13">
        <v>3</v>
      </c>
      <c r="P7587" s="3">
        <f t="shared" si="709"/>
        <v>0</v>
      </c>
      <c r="Q7587" s="3">
        <f t="shared" si="710"/>
        <v>0</v>
      </c>
      <c r="R7587" s="3">
        <f t="shared" si="711"/>
        <v>1</v>
      </c>
      <c r="S7587" s="3">
        <f t="shared" si="712"/>
        <v>0</v>
      </c>
      <c r="T7587" s="3">
        <f t="shared" si="713"/>
        <v>0</v>
      </c>
      <c r="U7587" s="3">
        <f t="shared" si="714"/>
        <v>0</v>
      </c>
    </row>
    <row r="7588" spans="1:21" ht="12.75" customHeight="1" x14ac:dyDescent="0.2">
      <c r="A7588" s="15" t="s">
        <v>155</v>
      </c>
      <c r="B7588" s="16" t="s">
        <v>155</v>
      </c>
      <c r="C7588" s="8">
        <v>68378289</v>
      </c>
      <c r="D7588" s="6" t="s">
        <v>7659</v>
      </c>
      <c r="E7588" s="16" t="s">
        <v>7659</v>
      </c>
      <c r="F7588" s="15">
        <v>191967298</v>
      </c>
      <c r="G7588" s="5" t="s">
        <v>167</v>
      </c>
      <c r="H7588" s="6" t="s">
        <v>52</v>
      </c>
      <c r="I7588" s="6" t="s">
        <v>7662</v>
      </c>
      <c r="J7588" s="6" t="s">
        <v>7663</v>
      </c>
      <c r="K7588" s="6" t="s">
        <v>80</v>
      </c>
      <c r="L7588" s="6" t="s">
        <v>268</v>
      </c>
      <c r="M7588" s="16" t="s">
        <v>7664</v>
      </c>
      <c r="N7588" s="8" t="s">
        <v>35</v>
      </c>
      <c r="O7588" s="7">
        <v>1</v>
      </c>
      <c r="P7588" s="3">
        <f t="shared" si="709"/>
        <v>1</v>
      </c>
      <c r="Q7588" s="3">
        <f t="shared" si="710"/>
        <v>0</v>
      </c>
      <c r="R7588" s="3">
        <f t="shared" si="711"/>
        <v>0</v>
      </c>
      <c r="S7588" s="3">
        <f t="shared" si="712"/>
        <v>0</v>
      </c>
      <c r="T7588" s="3">
        <f t="shared" si="713"/>
        <v>0</v>
      </c>
      <c r="U7588" s="3">
        <f t="shared" si="714"/>
        <v>0</v>
      </c>
    </row>
    <row r="7589" spans="1:21" ht="12.75" customHeight="1" x14ac:dyDescent="0.2">
      <c r="A7589" s="15" t="s">
        <v>155</v>
      </c>
      <c r="B7589" s="16" t="s">
        <v>155</v>
      </c>
      <c r="C7589" s="8">
        <v>68378289</v>
      </c>
      <c r="D7589" s="6" t="s">
        <v>7659</v>
      </c>
      <c r="E7589" s="16" t="s">
        <v>7659</v>
      </c>
      <c r="F7589" s="15">
        <v>191981307</v>
      </c>
      <c r="G7589" s="5" t="s">
        <v>72</v>
      </c>
      <c r="H7589" s="6" t="s">
        <v>29</v>
      </c>
      <c r="I7589" s="6" t="s">
        <v>7665</v>
      </c>
      <c r="J7589" s="6" t="s">
        <v>7666</v>
      </c>
      <c r="K7589" s="6" t="s">
        <v>80</v>
      </c>
      <c r="L7589" s="6" t="s">
        <v>268</v>
      </c>
      <c r="M7589" s="16" t="s">
        <v>7664</v>
      </c>
      <c r="N7589" s="8" t="s">
        <v>35</v>
      </c>
      <c r="O7589" s="7">
        <v>3</v>
      </c>
      <c r="P7589" s="3">
        <f t="shared" si="709"/>
        <v>0</v>
      </c>
      <c r="Q7589" s="3">
        <f t="shared" si="710"/>
        <v>0</v>
      </c>
      <c r="R7589" s="3">
        <f t="shared" si="711"/>
        <v>1</v>
      </c>
      <c r="S7589" s="3">
        <f t="shared" si="712"/>
        <v>0</v>
      </c>
      <c r="T7589" s="3">
        <f t="shared" si="713"/>
        <v>0</v>
      </c>
      <c r="U7589" s="3">
        <f t="shared" si="714"/>
        <v>0</v>
      </c>
    </row>
    <row r="7590" spans="1:21" ht="12.75" customHeight="1" x14ac:dyDescent="0.2">
      <c r="A7590" s="15" t="s">
        <v>155</v>
      </c>
      <c r="B7590" s="16" t="s">
        <v>155</v>
      </c>
      <c r="C7590" s="8">
        <v>68378289</v>
      </c>
      <c r="D7590" s="6" t="s">
        <v>7659</v>
      </c>
      <c r="E7590" s="16" t="s">
        <v>7659</v>
      </c>
      <c r="F7590" s="15">
        <v>191967329</v>
      </c>
      <c r="G7590" s="5" t="s">
        <v>51</v>
      </c>
      <c r="H7590" s="6" t="s">
        <v>52</v>
      </c>
      <c r="I7590" s="6" t="s">
        <v>7667</v>
      </c>
      <c r="J7590" s="6" t="s">
        <v>7668</v>
      </c>
      <c r="K7590" s="6" t="s">
        <v>80</v>
      </c>
      <c r="L7590" s="6" t="s">
        <v>268</v>
      </c>
      <c r="M7590" s="16" t="s">
        <v>7664</v>
      </c>
      <c r="N7590" s="8" t="s">
        <v>35</v>
      </c>
      <c r="O7590" s="7">
        <v>4</v>
      </c>
      <c r="P7590" s="3">
        <f t="shared" si="709"/>
        <v>0</v>
      </c>
      <c r="Q7590" s="3">
        <f t="shared" si="710"/>
        <v>0</v>
      </c>
      <c r="R7590" s="3">
        <f t="shared" si="711"/>
        <v>0</v>
      </c>
      <c r="S7590" s="3">
        <f t="shared" si="712"/>
        <v>1</v>
      </c>
      <c r="T7590" s="3">
        <f t="shared" si="713"/>
        <v>0</v>
      </c>
      <c r="U7590" s="3">
        <f t="shared" si="714"/>
        <v>0</v>
      </c>
    </row>
    <row r="7591" spans="1:21" ht="12.75" customHeight="1" x14ac:dyDescent="0.2">
      <c r="A7591" s="15" t="s">
        <v>155</v>
      </c>
      <c r="B7591" s="16" t="s">
        <v>155</v>
      </c>
      <c r="C7591" s="8">
        <v>68378289</v>
      </c>
      <c r="D7591" s="6" t="s">
        <v>7659</v>
      </c>
      <c r="E7591" s="16" t="s">
        <v>7659</v>
      </c>
      <c r="F7591" s="15">
        <v>191865119</v>
      </c>
      <c r="G7591" s="5" t="s">
        <v>167</v>
      </c>
      <c r="H7591" s="6" t="s">
        <v>52</v>
      </c>
      <c r="I7591" s="6" t="s">
        <v>7660</v>
      </c>
      <c r="J7591" s="6" t="s">
        <v>7661</v>
      </c>
      <c r="K7591" s="6" t="s">
        <v>80</v>
      </c>
      <c r="L7591" s="6" t="s">
        <v>200</v>
      </c>
      <c r="M7591" s="16" t="s">
        <v>1957</v>
      </c>
      <c r="N7591" s="8" t="s">
        <v>35</v>
      </c>
      <c r="O7591" s="7">
        <v>2</v>
      </c>
      <c r="P7591" s="3">
        <f t="shared" si="709"/>
        <v>0</v>
      </c>
      <c r="Q7591" s="3">
        <f t="shared" si="710"/>
        <v>1</v>
      </c>
      <c r="R7591" s="3">
        <f t="shared" si="711"/>
        <v>0</v>
      </c>
      <c r="S7591" s="3">
        <f t="shared" si="712"/>
        <v>0</v>
      </c>
      <c r="T7591" s="3">
        <f t="shared" si="713"/>
        <v>0</v>
      </c>
      <c r="U7591" s="3">
        <f t="shared" si="714"/>
        <v>0</v>
      </c>
    </row>
    <row r="7592" spans="1:21" ht="12.75" customHeight="1" x14ac:dyDescent="0.2">
      <c r="A7592" s="82" t="s">
        <v>155</v>
      </c>
      <c r="B7592" s="81" t="s">
        <v>155</v>
      </c>
      <c r="C7592" s="47">
        <v>68378289</v>
      </c>
      <c r="D7592" s="80" t="s">
        <v>7659</v>
      </c>
      <c r="E7592" s="81" t="s">
        <v>7659</v>
      </c>
      <c r="F7592" s="82">
        <v>191967318</v>
      </c>
      <c r="G7592" s="83" t="s">
        <v>67</v>
      </c>
      <c r="H7592" s="80" t="s">
        <v>52</v>
      </c>
      <c r="I7592" s="80" t="s">
        <v>11634</v>
      </c>
      <c r="J7592" s="80" t="s">
        <v>11635</v>
      </c>
      <c r="K7592" s="80" t="s">
        <v>80</v>
      </c>
      <c r="L7592" s="80" t="s">
        <v>268</v>
      </c>
      <c r="M7592" s="81" t="s">
        <v>1535</v>
      </c>
      <c r="N7592" s="32" t="s">
        <v>10618</v>
      </c>
      <c r="O7592" s="33">
        <v>2</v>
      </c>
      <c r="P7592" s="3">
        <f t="shared" si="709"/>
        <v>0</v>
      </c>
      <c r="Q7592" s="3">
        <f t="shared" si="710"/>
        <v>1</v>
      </c>
      <c r="R7592" s="3">
        <f t="shared" si="711"/>
        <v>0</v>
      </c>
      <c r="S7592" s="3">
        <f t="shared" si="712"/>
        <v>0</v>
      </c>
      <c r="T7592" s="3">
        <f t="shared" si="713"/>
        <v>0</v>
      </c>
      <c r="U7592" s="3">
        <f t="shared" si="714"/>
        <v>0</v>
      </c>
    </row>
    <row r="7593" spans="1:21" ht="12.75" customHeight="1" x14ac:dyDescent="0.2">
      <c r="A7593" s="82" t="s">
        <v>155</v>
      </c>
      <c r="B7593" s="81" t="s">
        <v>155</v>
      </c>
      <c r="C7593" s="47">
        <v>68378289</v>
      </c>
      <c r="D7593" s="80" t="s">
        <v>7659</v>
      </c>
      <c r="E7593" s="81" t="s">
        <v>7659</v>
      </c>
      <c r="F7593" s="82">
        <v>191981286</v>
      </c>
      <c r="G7593" s="83" t="s">
        <v>67</v>
      </c>
      <c r="H7593" s="80" t="s">
        <v>52</v>
      </c>
      <c r="I7593" s="80" t="s">
        <v>11788</v>
      </c>
      <c r="J7593" s="80" t="s">
        <v>11789</v>
      </c>
      <c r="K7593" s="80" t="s">
        <v>80</v>
      </c>
      <c r="L7593" s="80" t="s">
        <v>268</v>
      </c>
      <c r="M7593" s="81" t="s">
        <v>7664</v>
      </c>
      <c r="N7593" s="32" t="s">
        <v>10618</v>
      </c>
      <c r="O7593" s="33">
        <v>2</v>
      </c>
      <c r="P7593" s="3">
        <f t="shared" si="709"/>
        <v>0</v>
      </c>
      <c r="Q7593" s="3">
        <f t="shared" si="710"/>
        <v>1</v>
      </c>
      <c r="R7593" s="3">
        <f t="shared" si="711"/>
        <v>0</v>
      </c>
      <c r="S7593" s="3">
        <f t="shared" si="712"/>
        <v>0</v>
      </c>
      <c r="T7593" s="3">
        <f t="shared" si="713"/>
        <v>0</v>
      </c>
      <c r="U7593" s="3">
        <f t="shared" si="714"/>
        <v>0</v>
      </c>
    </row>
    <row r="7594" spans="1:21" ht="12.75" customHeight="1" x14ac:dyDescent="0.2">
      <c r="A7594" s="82" t="s">
        <v>155</v>
      </c>
      <c r="B7594" s="81" t="s">
        <v>155</v>
      </c>
      <c r="C7594" s="47">
        <v>68378289</v>
      </c>
      <c r="D7594" s="80" t="s">
        <v>7659</v>
      </c>
      <c r="E7594" s="81" t="s">
        <v>7659</v>
      </c>
      <c r="F7594" s="82">
        <v>192069212</v>
      </c>
      <c r="G7594" s="83" t="s">
        <v>36</v>
      </c>
      <c r="H7594" s="80" t="s">
        <v>29</v>
      </c>
      <c r="I7594" s="80" t="s">
        <v>13191</v>
      </c>
      <c r="J7594" s="80" t="s">
        <v>12737</v>
      </c>
      <c r="K7594" s="80" t="s">
        <v>80</v>
      </c>
      <c r="L7594" s="80" t="s">
        <v>268</v>
      </c>
      <c r="M7594" s="81" t="s">
        <v>474</v>
      </c>
      <c r="N7594" s="32" t="s">
        <v>10618</v>
      </c>
      <c r="O7594" s="33">
        <v>3</v>
      </c>
      <c r="P7594" s="3">
        <f t="shared" si="709"/>
        <v>0</v>
      </c>
      <c r="Q7594" s="3">
        <f t="shared" si="710"/>
        <v>0</v>
      </c>
      <c r="R7594" s="3">
        <f t="shared" si="711"/>
        <v>1</v>
      </c>
      <c r="S7594" s="3">
        <f t="shared" si="712"/>
        <v>0</v>
      </c>
      <c r="T7594" s="3">
        <f t="shared" si="713"/>
        <v>0</v>
      </c>
      <c r="U7594" s="3">
        <f t="shared" si="714"/>
        <v>0</v>
      </c>
    </row>
    <row r="7595" spans="1:21" ht="12.75" customHeight="1" x14ac:dyDescent="0.2">
      <c r="A7595" s="82" t="s">
        <v>155</v>
      </c>
      <c r="B7595" s="81" t="s">
        <v>155</v>
      </c>
      <c r="C7595" s="47">
        <v>68378289</v>
      </c>
      <c r="D7595" s="80" t="s">
        <v>7659</v>
      </c>
      <c r="E7595" s="81" t="s">
        <v>7659</v>
      </c>
      <c r="F7595" s="82">
        <v>191865085</v>
      </c>
      <c r="G7595" s="83" t="s">
        <v>67</v>
      </c>
      <c r="H7595" s="80" t="s">
        <v>52</v>
      </c>
      <c r="I7595" s="80" t="s">
        <v>10695</v>
      </c>
      <c r="J7595" s="80" t="s">
        <v>10696</v>
      </c>
      <c r="K7595" s="80" t="s">
        <v>80</v>
      </c>
      <c r="L7595" s="80" t="s">
        <v>200</v>
      </c>
      <c r="M7595" s="81" t="s">
        <v>1957</v>
      </c>
      <c r="N7595" s="32" t="s">
        <v>10618</v>
      </c>
      <c r="O7595" s="33">
        <v>1</v>
      </c>
      <c r="P7595" s="3">
        <f t="shared" si="709"/>
        <v>1</v>
      </c>
      <c r="Q7595" s="3">
        <f t="shared" si="710"/>
        <v>0</v>
      </c>
      <c r="R7595" s="3">
        <f t="shared" si="711"/>
        <v>0</v>
      </c>
      <c r="S7595" s="3">
        <f t="shared" si="712"/>
        <v>0</v>
      </c>
      <c r="T7595" s="3">
        <f t="shared" si="713"/>
        <v>0</v>
      </c>
      <c r="U7595" s="3">
        <f t="shared" si="714"/>
        <v>0</v>
      </c>
    </row>
    <row r="7596" spans="1:21" ht="12.75" customHeight="1" x14ac:dyDescent="0.2">
      <c r="A7596" s="82" t="s">
        <v>155</v>
      </c>
      <c r="B7596" s="81" t="s">
        <v>155</v>
      </c>
      <c r="C7596" s="47">
        <v>68378289</v>
      </c>
      <c r="D7596" s="80" t="s">
        <v>7659</v>
      </c>
      <c r="E7596" s="81" t="s">
        <v>7659</v>
      </c>
      <c r="F7596" s="82">
        <v>192100396</v>
      </c>
      <c r="G7596" s="83" t="s">
        <v>67</v>
      </c>
      <c r="H7596" s="80" t="s">
        <v>52</v>
      </c>
      <c r="I7596" s="80" t="s">
        <v>14393</v>
      </c>
      <c r="J7596" s="80" t="s">
        <v>14394</v>
      </c>
      <c r="K7596" s="80" t="s">
        <v>80</v>
      </c>
      <c r="L7596" s="80" t="s">
        <v>200</v>
      </c>
      <c r="M7596" s="81" t="s">
        <v>1957</v>
      </c>
      <c r="N7596" s="32" t="s">
        <v>10618</v>
      </c>
      <c r="O7596" s="33">
        <v>1</v>
      </c>
      <c r="P7596" s="3">
        <f t="shared" si="709"/>
        <v>1</v>
      </c>
      <c r="Q7596" s="3">
        <f t="shared" si="710"/>
        <v>0</v>
      </c>
      <c r="R7596" s="3">
        <f t="shared" si="711"/>
        <v>0</v>
      </c>
      <c r="S7596" s="3">
        <f t="shared" si="712"/>
        <v>0</v>
      </c>
      <c r="T7596" s="3">
        <f t="shared" si="713"/>
        <v>0</v>
      </c>
      <c r="U7596" s="3">
        <f t="shared" si="714"/>
        <v>0</v>
      </c>
    </row>
    <row r="7597" spans="1:21" ht="12.75" customHeight="1" x14ac:dyDescent="0.2">
      <c r="A7597" s="82" t="s">
        <v>155</v>
      </c>
      <c r="B7597" s="81" t="s">
        <v>155</v>
      </c>
      <c r="C7597" s="47">
        <v>68378289</v>
      </c>
      <c r="D7597" s="80" t="s">
        <v>7659</v>
      </c>
      <c r="E7597" s="81" t="s">
        <v>7659</v>
      </c>
      <c r="F7597" s="82">
        <v>192100397</v>
      </c>
      <c r="G7597" s="83" t="s">
        <v>67</v>
      </c>
      <c r="H7597" s="80" t="s">
        <v>52</v>
      </c>
      <c r="I7597" s="80" t="s">
        <v>14395</v>
      </c>
      <c r="J7597" s="80" t="s">
        <v>14396</v>
      </c>
      <c r="K7597" s="80" t="s">
        <v>80</v>
      </c>
      <c r="L7597" s="80" t="s">
        <v>200</v>
      </c>
      <c r="M7597" s="81" t="s">
        <v>1957</v>
      </c>
      <c r="N7597" s="32" t="s">
        <v>10618</v>
      </c>
      <c r="O7597" s="33">
        <v>1</v>
      </c>
      <c r="P7597" s="3">
        <f t="shared" si="709"/>
        <v>1</v>
      </c>
      <c r="Q7597" s="3">
        <f t="shared" si="710"/>
        <v>0</v>
      </c>
      <c r="R7597" s="3">
        <f t="shared" si="711"/>
        <v>0</v>
      </c>
      <c r="S7597" s="3">
        <f t="shared" si="712"/>
        <v>0</v>
      </c>
      <c r="T7597" s="3">
        <f t="shared" si="713"/>
        <v>0</v>
      </c>
      <c r="U7597" s="3">
        <f t="shared" si="714"/>
        <v>0</v>
      </c>
    </row>
    <row r="7598" spans="1:21" ht="12.75" customHeight="1" x14ac:dyDescent="0.2">
      <c r="A7598" s="82" t="s">
        <v>155</v>
      </c>
      <c r="B7598" s="81" t="s">
        <v>155</v>
      </c>
      <c r="C7598" s="47">
        <v>68378289</v>
      </c>
      <c r="D7598" s="80" t="s">
        <v>7659</v>
      </c>
      <c r="E7598" s="81" t="s">
        <v>7659</v>
      </c>
      <c r="F7598" s="82">
        <v>192168422</v>
      </c>
      <c r="G7598" s="83" t="s">
        <v>67</v>
      </c>
      <c r="H7598" s="80" t="s">
        <v>52</v>
      </c>
      <c r="I7598" s="80" t="s">
        <v>15438</v>
      </c>
      <c r="J7598" s="80" t="s">
        <v>15439</v>
      </c>
      <c r="K7598" s="80" t="s">
        <v>80</v>
      </c>
      <c r="L7598" s="80" t="s">
        <v>268</v>
      </c>
      <c r="M7598" s="81" t="s">
        <v>7664</v>
      </c>
      <c r="N7598" s="47" t="s">
        <v>15353</v>
      </c>
      <c r="O7598" s="33">
        <v>2</v>
      </c>
      <c r="P7598" s="3">
        <f t="shared" si="709"/>
        <v>0</v>
      </c>
      <c r="Q7598" s="3">
        <f t="shared" si="710"/>
        <v>1</v>
      </c>
      <c r="R7598" s="3">
        <f t="shared" si="711"/>
        <v>0</v>
      </c>
      <c r="S7598" s="3">
        <f t="shared" si="712"/>
        <v>0</v>
      </c>
      <c r="T7598" s="3">
        <f t="shared" si="713"/>
        <v>0</v>
      </c>
      <c r="U7598" s="3">
        <f t="shared" si="714"/>
        <v>0</v>
      </c>
    </row>
    <row r="7599" spans="1:21" ht="12.75" customHeight="1" x14ac:dyDescent="0.2">
      <c r="A7599" s="82" t="s">
        <v>155</v>
      </c>
      <c r="B7599" s="81" t="s">
        <v>155</v>
      </c>
      <c r="C7599" s="47">
        <v>68378289</v>
      </c>
      <c r="D7599" s="80" t="s">
        <v>7659</v>
      </c>
      <c r="E7599" s="81" t="s">
        <v>7659</v>
      </c>
      <c r="F7599" s="82">
        <v>192088342</v>
      </c>
      <c r="G7599" s="83" t="s">
        <v>67</v>
      </c>
      <c r="H7599" s="80" t="s">
        <v>52</v>
      </c>
      <c r="I7599" s="80" t="s">
        <v>15440</v>
      </c>
      <c r="J7599" s="80" t="s">
        <v>15441</v>
      </c>
      <c r="K7599" s="80" t="s">
        <v>80</v>
      </c>
      <c r="L7599" s="80" t="s">
        <v>200</v>
      </c>
      <c r="M7599" s="81" t="s">
        <v>1957</v>
      </c>
      <c r="N7599" s="47" t="s">
        <v>15353</v>
      </c>
      <c r="O7599" s="33">
        <v>3</v>
      </c>
      <c r="P7599" s="3">
        <f t="shared" si="709"/>
        <v>0</v>
      </c>
      <c r="Q7599" s="3">
        <f t="shared" si="710"/>
        <v>0</v>
      </c>
      <c r="R7599" s="3">
        <f t="shared" si="711"/>
        <v>1</v>
      </c>
      <c r="S7599" s="3">
        <f t="shared" si="712"/>
        <v>0</v>
      </c>
      <c r="T7599" s="3">
        <f t="shared" si="713"/>
        <v>0</v>
      </c>
      <c r="U7599" s="3">
        <f t="shared" si="714"/>
        <v>0</v>
      </c>
    </row>
    <row r="7600" spans="1:21" ht="12.75" customHeight="1" x14ac:dyDescent="0.2">
      <c r="A7600" s="82" t="s">
        <v>155</v>
      </c>
      <c r="B7600" s="81" t="s">
        <v>155</v>
      </c>
      <c r="C7600" s="47">
        <v>68378289</v>
      </c>
      <c r="D7600" s="80" t="s">
        <v>7659</v>
      </c>
      <c r="E7600" s="81" t="s">
        <v>7659</v>
      </c>
      <c r="F7600" s="82">
        <v>192100429</v>
      </c>
      <c r="G7600" s="83" t="s">
        <v>67</v>
      </c>
      <c r="H7600" s="80" t="s">
        <v>52</v>
      </c>
      <c r="I7600" s="80" t="s">
        <v>15442</v>
      </c>
      <c r="J7600" s="80" t="s">
        <v>15443</v>
      </c>
      <c r="K7600" s="80" t="s">
        <v>80</v>
      </c>
      <c r="L7600" s="80" t="s">
        <v>268</v>
      </c>
      <c r="M7600" s="81" t="s">
        <v>7664</v>
      </c>
      <c r="N7600" s="47" t="s">
        <v>15353</v>
      </c>
      <c r="O7600" s="33">
        <v>4</v>
      </c>
      <c r="P7600" s="3">
        <f t="shared" si="709"/>
        <v>0</v>
      </c>
      <c r="Q7600" s="3">
        <f t="shared" si="710"/>
        <v>0</v>
      </c>
      <c r="R7600" s="3">
        <f t="shared" si="711"/>
        <v>0</v>
      </c>
      <c r="S7600" s="3">
        <f t="shared" si="712"/>
        <v>1</v>
      </c>
      <c r="T7600" s="3">
        <f t="shared" si="713"/>
        <v>0</v>
      </c>
      <c r="U7600" s="3">
        <f t="shared" si="714"/>
        <v>0</v>
      </c>
    </row>
    <row r="7601" spans="1:21" ht="12.75" customHeight="1" x14ac:dyDescent="0.2">
      <c r="A7601" s="82" t="s">
        <v>155</v>
      </c>
      <c r="B7601" s="81" t="s">
        <v>155</v>
      </c>
      <c r="C7601" s="47">
        <v>68378289</v>
      </c>
      <c r="D7601" s="80" t="s">
        <v>7659</v>
      </c>
      <c r="E7601" s="81" t="s">
        <v>7659</v>
      </c>
      <c r="F7601" s="82">
        <v>191865151</v>
      </c>
      <c r="G7601" s="83" t="s">
        <v>72</v>
      </c>
      <c r="H7601" s="80" t="s">
        <v>29</v>
      </c>
      <c r="I7601" s="80" t="s">
        <v>7665</v>
      </c>
      <c r="J7601" s="80" t="s">
        <v>15444</v>
      </c>
      <c r="K7601" s="80" t="s">
        <v>80</v>
      </c>
      <c r="L7601" s="80" t="s">
        <v>268</v>
      </c>
      <c r="M7601" s="81" t="s">
        <v>7664</v>
      </c>
      <c r="N7601" s="47" t="s">
        <v>15353</v>
      </c>
      <c r="O7601" s="33">
        <v>3</v>
      </c>
      <c r="P7601" s="3">
        <f t="shared" si="709"/>
        <v>0</v>
      </c>
      <c r="Q7601" s="3">
        <f t="shared" si="710"/>
        <v>0</v>
      </c>
      <c r="R7601" s="3">
        <f t="shared" si="711"/>
        <v>1</v>
      </c>
      <c r="S7601" s="3">
        <f t="shared" si="712"/>
        <v>0</v>
      </c>
      <c r="T7601" s="3">
        <f t="shared" si="713"/>
        <v>0</v>
      </c>
      <c r="U7601" s="3">
        <f t="shared" si="714"/>
        <v>0</v>
      </c>
    </row>
    <row r="7602" spans="1:21" ht="12.75" customHeight="1" x14ac:dyDescent="0.2">
      <c r="A7602" s="82" t="s">
        <v>155</v>
      </c>
      <c r="B7602" s="81" t="s">
        <v>155</v>
      </c>
      <c r="C7602" s="47">
        <v>68378289</v>
      </c>
      <c r="D7602" s="80" t="s">
        <v>7659</v>
      </c>
      <c r="E7602" s="81" t="s">
        <v>7659</v>
      </c>
      <c r="F7602" s="82">
        <v>191865064</v>
      </c>
      <c r="G7602" s="83" t="s">
        <v>67</v>
      </c>
      <c r="H7602" s="80" t="s">
        <v>52</v>
      </c>
      <c r="I7602" s="80" t="s">
        <v>15535</v>
      </c>
      <c r="J7602" s="80" t="s">
        <v>15536</v>
      </c>
      <c r="K7602" s="80" t="s">
        <v>80</v>
      </c>
      <c r="L7602" s="80" t="s">
        <v>268</v>
      </c>
      <c r="M7602" s="81" t="s">
        <v>7664</v>
      </c>
      <c r="N7602" s="47" t="s">
        <v>15353</v>
      </c>
      <c r="O7602" s="33">
        <v>2</v>
      </c>
      <c r="P7602" s="3">
        <f t="shared" si="709"/>
        <v>0</v>
      </c>
      <c r="Q7602" s="3">
        <f t="shared" si="710"/>
        <v>1</v>
      </c>
      <c r="R7602" s="3">
        <f t="shared" si="711"/>
        <v>0</v>
      </c>
      <c r="S7602" s="3">
        <f t="shared" si="712"/>
        <v>0</v>
      </c>
      <c r="T7602" s="3">
        <f t="shared" si="713"/>
        <v>0</v>
      </c>
      <c r="U7602" s="3">
        <f t="shared" si="714"/>
        <v>0</v>
      </c>
    </row>
    <row r="7603" spans="1:21" ht="12.75" customHeight="1" x14ac:dyDescent="0.2">
      <c r="A7603" s="82" t="s">
        <v>155</v>
      </c>
      <c r="B7603" s="81" t="s">
        <v>155</v>
      </c>
      <c r="C7603" s="47">
        <v>68378289</v>
      </c>
      <c r="D7603" s="80" t="s">
        <v>7659</v>
      </c>
      <c r="E7603" s="81" t="s">
        <v>7659</v>
      </c>
      <c r="F7603" s="82">
        <v>192088324</v>
      </c>
      <c r="G7603" s="83" t="s">
        <v>67</v>
      </c>
      <c r="H7603" s="80" t="s">
        <v>52</v>
      </c>
      <c r="I7603" s="80" t="s">
        <v>15547</v>
      </c>
      <c r="J7603" s="80" t="s">
        <v>15548</v>
      </c>
      <c r="K7603" s="80" t="s">
        <v>80</v>
      </c>
      <c r="L7603" s="80" t="s">
        <v>268</v>
      </c>
      <c r="M7603" s="81" t="s">
        <v>7664</v>
      </c>
      <c r="N7603" s="47" t="s">
        <v>15353</v>
      </c>
      <c r="O7603" s="33">
        <v>2</v>
      </c>
      <c r="P7603" s="3">
        <f t="shared" si="709"/>
        <v>0</v>
      </c>
      <c r="Q7603" s="3">
        <f t="shared" si="710"/>
        <v>1</v>
      </c>
      <c r="R7603" s="3">
        <f t="shared" si="711"/>
        <v>0</v>
      </c>
      <c r="S7603" s="3">
        <f t="shared" si="712"/>
        <v>0</v>
      </c>
      <c r="T7603" s="3">
        <f t="shared" si="713"/>
        <v>0</v>
      </c>
      <c r="U7603" s="3">
        <f t="shared" si="714"/>
        <v>0</v>
      </c>
    </row>
    <row r="7604" spans="1:21" ht="12.75" customHeight="1" x14ac:dyDescent="0.2">
      <c r="A7604" s="82" t="s">
        <v>155</v>
      </c>
      <c r="B7604" s="81" t="s">
        <v>155</v>
      </c>
      <c r="C7604" s="47">
        <v>68378289</v>
      </c>
      <c r="D7604" s="80" t="s">
        <v>7659</v>
      </c>
      <c r="E7604" s="81" t="s">
        <v>7659</v>
      </c>
      <c r="F7604" s="82">
        <v>191981280</v>
      </c>
      <c r="G7604" s="83" t="s">
        <v>67</v>
      </c>
      <c r="H7604" s="80" t="s">
        <v>52</v>
      </c>
      <c r="I7604" s="80" t="s">
        <v>16018</v>
      </c>
      <c r="J7604" s="80" t="s">
        <v>16019</v>
      </c>
      <c r="K7604" s="80" t="s">
        <v>80</v>
      </c>
      <c r="L7604" s="80" t="s">
        <v>200</v>
      </c>
      <c r="M7604" s="81" t="s">
        <v>1957</v>
      </c>
      <c r="N7604" s="47" t="s">
        <v>15353</v>
      </c>
      <c r="O7604" s="33">
        <v>2</v>
      </c>
      <c r="P7604" s="3">
        <f t="shared" si="709"/>
        <v>0</v>
      </c>
      <c r="Q7604" s="3">
        <f t="shared" si="710"/>
        <v>1</v>
      </c>
      <c r="R7604" s="3">
        <f t="shared" si="711"/>
        <v>0</v>
      </c>
      <c r="S7604" s="3">
        <f t="shared" si="712"/>
        <v>0</v>
      </c>
      <c r="T7604" s="3">
        <f t="shared" si="713"/>
        <v>0</v>
      </c>
      <c r="U7604" s="3">
        <f t="shared" si="714"/>
        <v>0</v>
      </c>
    </row>
    <row r="7605" spans="1:21" ht="12.75" customHeight="1" x14ac:dyDescent="0.2">
      <c r="A7605" s="15" t="s">
        <v>155</v>
      </c>
      <c r="B7605" s="16" t="s">
        <v>155</v>
      </c>
      <c r="C7605" s="44">
        <v>68081723</v>
      </c>
      <c r="D7605" s="9" t="s">
        <v>7676</v>
      </c>
      <c r="E7605" s="10" t="s">
        <v>7676</v>
      </c>
      <c r="F7605" s="17">
        <v>191868056</v>
      </c>
      <c r="G7605" s="12" t="s">
        <v>64</v>
      </c>
      <c r="H7605" s="9" t="s">
        <v>29</v>
      </c>
      <c r="I7605" s="9" t="s">
        <v>7683</v>
      </c>
      <c r="J7605" s="9" t="s">
        <v>7684</v>
      </c>
      <c r="K7605" s="6" t="s">
        <v>315</v>
      </c>
      <c r="L7605" s="6" t="s">
        <v>387</v>
      </c>
      <c r="M7605" s="10">
        <v>20501</v>
      </c>
      <c r="N7605" s="11" t="s">
        <v>43</v>
      </c>
      <c r="O7605" s="13">
        <v>5</v>
      </c>
      <c r="P7605" s="3">
        <f t="shared" si="709"/>
        <v>0</v>
      </c>
      <c r="Q7605" s="3">
        <f t="shared" si="710"/>
        <v>0</v>
      </c>
      <c r="R7605" s="3">
        <f t="shared" si="711"/>
        <v>0</v>
      </c>
      <c r="S7605" s="3">
        <f t="shared" si="712"/>
        <v>0</v>
      </c>
      <c r="T7605" s="3">
        <f t="shared" si="713"/>
        <v>1</v>
      </c>
      <c r="U7605" s="3">
        <f t="shared" si="714"/>
        <v>0</v>
      </c>
    </row>
    <row r="7606" spans="1:21" ht="12.75" customHeight="1" x14ac:dyDescent="0.2">
      <c r="A7606" s="15" t="s">
        <v>155</v>
      </c>
      <c r="B7606" s="16" t="s">
        <v>155</v>
      </c>
      <c r="C7606" s="8">
        <v>68081723</v>
      </c>
      <c r="D7606" s="6" t="s">
        <v>7676</v>
      </c>
      <c r="E7606" s="16" t="s">
        <v>7676</v>
      </c>
      <c r="F7606" s="15">
        <v>191966184</v>
      </c>
      <c r="G7606" s="5" t="s">
        <v>167</v>
      </c>
      <c r="H7606" s="6" t="s">
        <v>52</v>
      </c>
      <c r="I7606" s="6" t="s">
        <v>7677</v>
      </c>
      <c r="J7606" s="6" t="s">
        <v>7678</v>
      </c>
      <c r="K7606" s="6" t="s">
        <v>80</v>
      </c>
      <c r="L7606" s="6" t="s">
        <v>200</v>
      </c>
      <c r="M7606" s="16" t="s">
        <v>755</v>
      </c>
      <c r="N7606" s="8" t="s">
        <v>35</v>
      </c>
      <c r="O7606" s="7">
        <v>3</v>
      </c>
      <c r="P7606" s="3">
        <f t="shared" si="709"/>
        <v>0</v>
      </c>
      <c r="Q7606" s="3">
        <f t="shared" si="710"/>
        <v>0</v>
      </c>
      <c r="R7606" s="3">
        <f t="shared" si="711"/>
        <v>1</v>
      </c>
      <c r="S7606" s="3">
        <f t="shared" si="712"/>
        <v>0</v>
      </c>
      <c r="T7606" s="3">
        <f t="shared" si="713"/>
        <v>0</v>
      </c>
      <c r="U7606" s="3">
        <f t="shared" si="714"/>
        <v>0</v>
      </c>
    </row>
    <row r="7607" spans="1:21" ht="12.75" customHeight="1" x14ac:dyDescent="0.2">
      <c r="A7607" s="15" t="s">
        <v>155</v>
      </c>
      <c r="B7607" s="16" t="s">
        <v>155</v>
      </c>
      <c r="C7607" s="8">
        <v>68081723</v>
      </c>
      <c r="D7607" s="6" t="s">
        <v>7676</v>
      </c>
      <c r="E7607" s="16" t="s">
        <v>7676</v>
      </c>
      <c r="F7607" s="15">
        <v>191867950</v>
      </c>
      <c r="G7607" s="5" t="s">
        <v>167</v>
      </c>
      <c r="H7607" s="6" t="s">
        <v>52</v>
      </c>
      <c r="I7607" s="6" t="s">
        <v>7681</v>
      </c>
      <c r="J7607" s="6" t="s">
        <v>7682</v>
      </c>
      <c r="K7607" s="6" t="s">
        <v>315</v>
      </c>
      <c r="L7607" s="6" t="s">
        <v>387</v>
      </c>
      <c r="M7607" s="16" t="s">
        <v>445</v>
      </c>
      <c r="N7607" s="8" t="s">
        <v>35</v>
      </c>
      <c r="O7607" s="7">
        <v>3</v>
      </c>
      <c r="P7607" s="3">
        <f t="shared" si="709"/>
        <v>0</v>
      </c>
      <c r="Q7607" s="3">
        <f t="shared" si="710"/>
        <v>0</v>
      </c>
      <c r="R7607" s="3">
        <f t="shared" si="711"/>
        <v>1</v>
      </c>
      <c r="S7607" s="3">
        <f t="shared" si="712"/>
        <v>0</v>
      </c>
      <c r="T7607" s="3">
        <f t="shared" si="713"/>
        <v>0</v>
      </c>
      <c r="U7607" s="3">
        <f t="shared" si="714"/>
        <v>0</v>
      </c>
    </row>
    <row r="7608" spans="1:21" ht="12.75" customHeight="1" x14ac:dyDescent="0.2">
      <c r="A7608" s="15" t="s">
        <v>155</v>
      </c>
      <c r="B7608" s="16" t="s">
        <v>155</v>
      </c>
      <c r="C7608" s="8">
        <v>68081723</v>
      </c>
      <c r="D7608" s="6" t="s">
        <v>7676</v>
      </c>
      <c r="E7608" s="16" t="s">
        <v>7676</v>
      </c>
      <c r="F7608" s="15">
        <v>191978522</v>
      </c>
      <c r="G7608" s="5" t="s">
        <v>167</v>
      </c>
      <c r="H7608" s="6" t="s">
        <v>52</v>
      </c>
      <c r="I7608" s="6" t="s">
        <v>7679</v>
      </c>
      <c r="J7608" s="6" t="s">
        <v>7680</v>
      </c>
      <c r="K7608" s="6" t="s">
        <v>315</v>
      </c>
      <c r="L7608" s="6" t="s">
        <v>379</v>
      </c>
      <c r="M7608" s="16" t="s">
        <v>951</v>
      </c>
      <c r="N7608" s="8" t="s">
        <v>35</v>
      </c>
      <c r="O7608" s="7">
        <v>3</v>
      </c>
      <c r="P7608" s="3">
        <f t="shared" si="709"/>
        <v>0</v>
      </c>
      <c r="Q7608" s="3">
        <f t="shared" si="710"/>
        <v>0</v>
      </c>
      <c r="R7608" s="3">
        <f t="shared" si="711"/>
        <v>1</v>
      </c>
      <c r="S7608" s="3">
        <f t="shared" si="712"/>
        <v>0</v>
      </c>
      <c r="T7608" s="3">
        <f t="shared" si="713"/>
        <v>0</v>
      </c>
      <c r="U7608" s="3">
        <f t="shared" si="714"/>
        <v>0</v>
      </c>
    </row>
    <row r="7609" spans="1:21" ht="12.75" customHeight="1" x14ac:dyDescent="0.2">
      <c r="A7609" s="82" t="s">
        <v>155</v>
      </c>
      <c r="B7609" s="81" t="s">
        <v>155</v>
      </c>
      <c r="C7609" s="47">
        <v>68081723</v>
      </c>
      <c r="D7609" s="80" t="s">
        <v>7676</v>
      </c>
      <c r="E7609" s="81" t="s">
        <v>7676</v>
      </c>
      <c r="F7609" s="82">
        <v>191867944</v>
      </c>
      <c r="G7609" s="83" t="s">
        <v>67</v>
      </c>
      <c r="H7609" s="80" t="s">
        <v>52</v>
      </c>
      <c r="I7609" s="80" t="s">
        <v>10762</v>
      </c>
      <c r="J7609" s="80" t="s">
        <v>10763</v>
      </c>
      <c r="K7609" s="80" t="s">
        <v>80</v>
      </c>
      <c r="L7609" s="80" t="s">
        <v>200</v>
      </c>
      <c r="M7609" s="81" t="s">
        <v>755</v>
      </c>
      <c r="N7609" s="32" t="s">
        <v>10618</v>
      </c>
      <c r="O7609" s="33">
        <v>2</v>
      </c>
      <c r="P7609" s="3">
        <f t="shared" si="709"/>
        <v>0</v>
      </c>
      <c r="Q7609" s="3">
        <f t="shared" si="710"/>
        <v>1</v>
      </c>
      <c r="R7609" s="3">
        <f t="shared" si="711"/>
        <v>0</v>
      </c>
      <c r="S7609" s="3">
        <f t="shared" si="712"/>
        <v>0</v>
      </c>
      <c r="T7609" s="3">
        <f t="shared" si="713"/>
        <v>0</v>
      </c>
      <c r="U7609" s="3">
        <f t="shared" si="714"/>
        <v>0</v>
      </c>
    </row>
    <row r="7610" spans="1:21" ht="12.75" customHeight="1" x14ac:dyDescent="0.2">
      <c r="A7610" s="82" t="s">
        <v>155</v>
      </c>
      <c r="B7610" s="81" t="s">
        <v>155</v>
      </c>
      <c r="C7610" s="47">
        <v>68081723</v>
      </c>
      <c r="D7610" s="80" t="s">
        <v>7676</v>
      </c>
      <c r="E7610" s="81" t="s">
        <v>7676</v>
      </c>
      <c r="F7610" s="82">
        <v>191978406</v>
      </c>
      <c r="G7610" s="83" t="s">
        <v>67</v>
      </c>
      <c r="H7610" s="80" t="s">
        <v>52</v>
      </c>
      <c r="I7610" s="80" t="s">
        <v>11754</v>
      </c>
      <c r="J7610" s="80" t="s">
        <v>11755</v>
      </c>
      <c r="K7610" s="80" t="s">
        <v>80</v>
      </c>
      <c r="L7610" s="80" t="s">
        <v>200</v>
      </c>
      <c r="M7610" s="81" t="s">
        <v>755</v>
      </c>
      <c r="N7610" s="32" t="s">
        <v>10618</v>
      </c>
      <c r="O7610" s="33">
        <v>2</v>
      </c>
      <c r="P7610" s="3">
        <f t="shared" si="709"/>
        <v>0</v>
      </c>
      <c r="Q7610" s="3">
        <f t="shared" si="710"/>
        <v>1</v>
      </c>
      <c r="R7610" s="3">
        <f t="shared" si="711"/>
        <v>0</v>
      </c>
      <c r="S7610" s="3">
        <f t="shared" si="712"/>
        <v>0</v>
      </c>
      <c r="T7610" s="3">
        <f t="shared" si="713"/>
        <v>0</v>
      </c>
      <c r="U7610" s="3">
        <f t="shared" si="714"/>
        <v>0</v>
      </c>
    </row>
    <row r="7611" spans="1:21" ht="12.75" customHeight="1" x14ac:dyDescent="0.2">
      <c r="A7611" s="82" t="s">
        <v>155</v>
      </c>
      <c r="B7611" s="81" t="s">
        <v>155</v>
      </c>
      <c r="C7611" s="47">
        <v>68081723</v>
      </c>
      <c r="D7611" s="80" t="s">
        <v>7676</v>
      </c>
      <c r="E7611" s="81" t="s">
        <v>7676</v>
      </c>
      <c r="F7611" s="82">
        <v>191978377</v>
      </c>
      <c r="G7611" s="83" t="s">
        <v>67</v>
      </c>
      <c r="H7611" s="80" t="s">
        <v>52</v>
      </c>
      <c r="I7611" s="80" t="s">
        <v>11752</v>
      </c>
      <c r="J7611" s="80" t="s">
        <v>11753</v>
      </c>
      <c r="K7611" s="80" t="s">
        <v>315</v>
      </c>
      <c r="L7611" s="80" t="s">
        <v>387</v>
      </c>
      <c r="M7611" s="81" t="s">
        <v>445</v>
      </c>
      <c r="N7611" s="32" t="s">
        <v>10618</v>
      </c>
      <c r="O7611" s="33">
        <v>3</v>
      </c>
      <c r="P7611" s="3">
        <f t="shared" si="709"/>
        <v>0</v>
      </c>
      <c r="Q7611" s="3">
        <f t="shared" si="710"/>
        <v>0</v>
      </c>
      <c r="R7611" s="3">
        <f t="shared" si="711"/>
        <v>1</v>
      </c>
      <c r="S7611" s="3">
        <f t="shared" si="712"/>
        <v>0</v>
      </c>
      <c r="T7611" s="3">
        <f t="shared" si="713"/>
        <v>0</v>
      </c>
      <c r="U7611" s="3">
        <f t="shared" si="714"/>
        <v>0</v>
      </c>
    </row>
    <row r="7612" spans="1:21" ht="12.75" customHeight="1" x14ac:dyDescent="0.2">
      <c r="A7612" s="82" t="s">
        <v>155</v>
      </c>
      <c r="B7612" s="81" t="s">
        <v>155</v>
      </c>
      <c r="C7612" s="47">
        <v>68081723</v>
      </c>
      <c r="D7612" s="80" t="s">
        <v>7676</v>
      </c>
      <c r="E7612" s="81" t="s">
        <v>7676</v>
      </c>
      <c r="F7612" s="82">
        <v>192097838</v>
      </c>
      <c r="G7612" s="83" t="s">
        <v>67</v>
      </c>
      <c r="H7612" s="80" t="s">
        <v>52</v>
      </c>
      <c r="I7612" s="80" t="s">
        <v>14314</v>
      </c>
      <c r="J7612" s="80" t="s">
        <v>14315</v>
      </c>
      <c r="K7612" s="80" t="s">
        <v>315</v>
      </c>
      <c r="L7612" s="80" t="s">
        <v>387</v>
      </c>
      <c r="M7612" s="81" t="s">
        <v>401</v>
      </c>
      <c r="N7612" s="32" t="s">
        <v>10618</v>
      </c>
      <c r="O7612" s="33">
        <v>3</v>
      </c>
      <c r="P7612" s="3">
        <f t="shared" si="709"/>
        <v>0</v>
      </c>
      <c r="Q7612" s="3">
        <f t="shared" si="710"/>
        <v>0</v>
      </c>
      <c r="R7612" s="3">
        <f t="shared" si="711"/>
        <v>1</v>
      </c>
      <c r="S7612" s="3">
        <f t="shared" si="712"/>
        <v>0</v>
      </c>
      <c r="T7612" s="3">
        <f t="shared" si="713"/>
        <v>0</v>
      </c>
      <c r="U7612" s="3">
        <f t="shared" si="714"/>
        <v>0</v>
      </c>
    </row>
    <row r="7613" spans="1:21" ht="12.75" customHeight="1" x14ac:dyDescent="0.2">
      <c r="A7613" s="82" t="s">
        <v>155</v>
      </c>
      <c r="B7613" s="81" t="s">
        <v>155</v>
      </c>
      <c r="C7613" s="47">
        <v>68081723</v>
      </c>
      <c r="D7613" s="80" t="s">
        <v>7676</v>
      </c>
      <c r="E7613" s="81" t="s">
        <v>7676</v>
      </c>
      <c r="F7613" s="82">
        <v>191867935</v>
      </c>
      <c r="G7613" s="83" t="s">
        <v>67</v>
      </c>
      <c r="H7613" s="80" t="s">
        <v>52</v>
      </c>
      <c r="I7613" s="80" t="s">
        <v>10760</v>
      </c>
      <c r="J7613" s="80" t="s">
        <v>10761</v>
      </c>
      <c r="K7613" s="80" t="s">
        <v>315</v>
      </c>
      <c r="L7613" s="80" t="s">
        <v>379</v>
      </c>
      <c r="M7613" s="81" t="s">
        <v>1003</v>
      </c>
      <c r="N7613" s="32" t="s">
        <v>10618</v>
      </c>
      <c r="O7613" s="33">
        <v>3</v>
      </c>
      <c r="P7613" s="3">
        <f t="shared" si="709"/>
        <v>0</v>
      </c>
      <c r="Q7613" s="3">
        <f t="shared" si="710"/>
        <v>0</v>
      </c>
      <c r="R7613" s="3">
        <f t="shared" si="711"/>
        <v>1</v>
      </c>
      <c r="S7613" s="3">
        <f t="shared" si="712"/>
        <v>0</v>
      </c>
      <c r="T7613" s="3">
        <f t="shared" si="713"/>
        <v>0</v>
      </c>
      <c r="U7613" s="3">
        <f t="shared" si="714"/>
        <v>0</v>
      </c>
    </row>
    <row r="7614" spans="1:21" ht="12.75" customHeight="1" x14ac:dyDescent="0.2">
      <c r="A7614" s="82" t="s">
        <v>155</v>
      </c>
      <c r="B7614" s="81" t="s">
        <v>155</v>
      </c>
      <c r="C7614" s="47">
        <v>68081723</v>
      </c>
      <c r="D7614" s="80" t="s">
        <v>7676</v>
      </c>
      <c r="E7614" s="81" t="s">
        <v>7676</v>
      </c>
      <c r="F7614" s="82">
        <v>191867969</v>
      </c>
      <c r="G7614" s="83" t="s">
        <v>67</v>
      </c>
      <c r="H7614" s="80" t="s">
        <v>52</v>
      </c>
      <c r="I7614" s="80" t="s">
        <v>10764</v>
      </c>
      <c r="J7614" s="80" t="s">
        <v>10765</v>
      </c>
      <c r="K7614" s="80" t="s">
        <v>315</v>
      </c>
      <c r="L7614" s="80" t="s">
        <v>379</v>
      </c>
      <c r="M7614" s="81" t="s">
        <v>951</v>
      </c>
      <c r="N7614" s="32" t="s">
        <v>10618</v>
      </c>
      <c r="O7614" s="33">
        <v>3</v>
      </c>
      <c r="P7614" s="3">
        <f t="shared" si="709"/>
        <v>0</v>
      </c>
      <c r="Q7614" s="3">
        <f t="shared" si="710"/>
        <v>0</v>
      </c>
      <c r="R7614" s="3">
        <f t="shared" si="711"/>
        <v>1</v>
      </c>
      <c r="S7614" s="3">
        <f t="shared" si="712"/>
        <v>0</v>
      </c>
      <c r="T7614" s="3">
        <f t="shared" si="713"/>
        <v>0</v>
      </c>
      <c r="U7614" s="3">
        <f t="shared" si="714"/>
        <v>0</v>
      </c>
    </row>
    <row r="7615" spans="1:21" ht="12.75" customHeight="1" x14ac:dyDescent="0.2">
      <c r="A7615" s="82" t="s">
        <v>155</v>
      </c>
      <c r="B7615" s="81" t="s">
        <v>155</v>
      </c>
      <c r="C7615" s="47">
        <v>68081723</v>
      </c>
      <c r="D7615" s="80" t="s">
        <v>7676</v>
      </c>
      <c r="E7615" s="81" t="s">
        <v>7676</v>
      </c>
      <c r="F7615" s="82">
        <v>191966147</v>
      </c>
      <c r="G7615" s="83" t="s">
        <v>67</v>
      </c>
      <c r="H7615" s="80" t="s">
        <v>52</v>
      </c>
      <c r="I7615" s="80" t="s">
        <v>11591</v>
      </c>
      <c r="J7615" s="80" t="s">
        <v>11592</v>
      </c>
      <c r="K7615" s="80" t="s">
        <v>315</v>
      </c>
      <c r="L7615" s="80" t="s">
        <v>379</v>
      </c>
      <c r="M7615" s="81" t="s">
        <v>1003</v>
      </c>
      <c r="N7615" s="32" t="s">
        <v>10618</v>
      </c>
      <c r="O7615" s="33">
        <v>4</v>
      </c>
      <c r="P7615" s="3">
        <f t="shared" si="709"/>
        <v>0</v>
      </c>
      <c r="Q7615" s="3">
        <f t="shared" si="710"/>
        <v>0</v>
      </c>
      <c r="R7615" s="3">
        <f t="shared" si="711"/>
        <v>0</v>
      </c>
      <c r="S7615" s="3">
        <f t="shared" si="712"/>
        <v>1</v>
      </c>
      <c r="T7615" s="3">
        <f t="shared" si="713"/>
        <v>0</v>
      </c>
      <c r="U7615" s="3">
        <f t="shared" si="714"/>
        <v>0</v>
      </c>
    </row>
    <row r="7616" spans="1:21" ht="12.75" customHeight="1" x14ac:dyDescent="0.2">
      <c r="A7616" s="82" t="s">
        <v>155</v>
      </c>
      <c r="B7616" s="81" t="s">
        <v>155</v>
      </c>
      <c r="C7616" s="47">
        <v>68081723</v>
      </c>
      <c r="D7616" s="80" t="s">
        <v>7676</v>
      </c>
      <c r="E7616" s="81" t="s">
        <v>7676</v>
      </c>
      <c r="F7616" s="82">
        <v>192165164</v>
      </c>
      <c r="G7616" s="83" t="s">
        <v>67</v>
      </c>
      <c r="H7616" s="80" t="s">
        <v>52</v>
      </c>
      <c r="I7616" s="80" t="s">
        <v>15967</v>
      </c>
      <c r="J7616" s="80" t="s">
        <v>15968</v>
      </c>
      <c r="K7616" s="80" t="s">
        <v>315</v>
      </c>
      <c r="L7616" s="80" t="s">
        <v>379</v>
      </c>
      <c r="M7616" s="81" t="s">
        <v>951</v>
      </c>
      <c r="N7616" s="47" t="s">
        <v>15353</v>
      </c>
      <c r="O7616" s="33">
        <v>2</v>
      </c>
      <c r="P7616" s="3">
        <f t="shared" si="709"/>
        <v>0</v>
      </c>
      <c r="Q7616" s="3">
        <f t="shared" si="710"/>
        <v>1</v>
      </c>
      <c r="R7616" s="3">
        <f t="shared" si="711"/>
        <v>0</v>
      </c>
      <c r="S7616" s="3">
        <f t="shared" si="712"/>
        <v>0</v>
      </c>
      <c r="T7616" s="3">
        <f t="shared" si="713"/>
        <v>0</v>
      </c>
      <c r="U7616" s="3">
        <f t="shared" si="714"/>
        <v>0</v>
      </c>
    </row>
    <row r="7617" spans="1:21" ht="12.75" customHeight="1" x14ac:dyDescent="0.2">
      <c r="A7617" s="82" t="s">
        <v>155</v>
      </c>
      <c r="B7617" s="81" t="s">
        <v>155</v>
      </c>
      <c r="C7617" s="47">
        <v>68081723</v>
      </c>
      <c r="D7617" s="80" t="s">
        <v>7676</v>
      </c>
      <c r="E7617" s="81" t="s">
        <v>7676</v>
      </c>
      <c r="F7617" s="82">
        <v>192157446</v>
      </c>
      <c r="G7617" s="83" t="s">
        <v>67</v>
      </c>
      <c r="H7617" s="80" t="s">
        <v>52</v>
      </c>
      <c r="I7617" s="80" t="s">
        <v>15971</v>
      </c>
      <c r="J7617" s="80" t="s">
        <v>15972</v>
      </c>
      <c r="K7617" s="80" t="s">
        <v>315</v>
      </c>
      <c r="L7617" s="80" t="s">
        <v>387</v>
      </c>
      <c r="M7617" s="81" t="s">
        <v>445</v>
      </c>
      <c r="N7617" s="47" t="s">
        <v>15353</v>
      </c>
      <c r="O7617" s="33">
        <v>3</v>
      </c>
      <c r="P7617" s="3">
        <f t="shared" si="709"/>
        <v>0</v>
      </c>
      <c r="Q7617" s="3">
        <f t="shared" si="710"/>
        <v>0</v>
      </c>
      <c r="R7617" s="3">
        <f t="shared" si="711"/>
        <v>1</v>
      </c>
      <c r="S7617" s="3">
        <f t="shared" si="712"/>
        <v>0</v>
      </c>
      <c r="T7617" s="3">
        <f t="shared" si="713"/>
        <v>0</v>
      </c>
      <c r="U7617" s="3">
        <f t="shared" si="714"/>
        <v>0</v>
      </c>
    </row>
    <row r="7618" spans="1:21" ht="12.75" customHeight="1" x14ac:dyDescent="0.2">
      <c r="A7618" s="82" t="s">
        <v>155</v>
      </c>
      <c r="B7618" s="81" t="s">
        <v>155</v>
      </c>
      <c r="C7618" s="47">
        <v>68081723</v>
      </c>
      <c r="D7618" s="80" t="s">
        <v>7676</v>
      </c>
      <c r="E7618" s="81" t="s">
        <v>7676</v>
      </c>
      <c r="F7618" s="82">
        <v>192157432</v>
      </c>
      <c r="G7618" s="83" t="s">
        <v>67</v>
      </c>
      <c r="H7618" s="80" t="s">
        <v>52</v>
      </c>
      <c r="I7618" s="80" t="s">
        <v>15975</v>
      </c>
      <c r="J7618" s="80" t="s">
        <v>15976</v>
      </c>
      <c r="K7618" s="80" t="s">
        <v>315</v>
      </c>
      <c r="L7618" s="80" t="s">
        <v>379</v>
      </c>
      <c r="M7618" s="81" t="s">
        <v>1003</v>
      </c>
      <c r="N7618" s="47" t="s">
        <v>15353</v>
      </c>
      <c r="O7618" s="33">
        <v>2</v>
      </c>
      <c r="P7618" s="3">
        <f t="shared" si="709"/>
        <v>0</v>
      </c>
      <c r="Q7618" s="3">
        <f t="shared" si="710"/>
        <v>1</v>
      </c>
      <c r="R7618" s="3">
        <f t="shared" si="711"/>
        <v>0</v>
      </c>
      <c r="S7618" s="3">
        <f t="shared" si="712"/>
        <v>0</v>
      </c>
      <c r="T7618" s="3">
        <f t="shared" si="713"/>
        <v>0</v>
      </c>
      <c r="U7618" s="3">
        <f t="shared" si="714"/>
        <v>0</v>
      </c>
    </row>
    <row r="7619" spans="1:21" ht="12.75" customHeight="1" x14ac:dyDescent="0.2">
      <c r="A7619" s="82" t="s">
        <v>155</v>
      </c>
      <c r="B7619" s="81" t="s">
        <v>155</v>
      </c>
      <c r="C7619" s="47">
        <v>68081723</v>
      </c>
      <c r="D7619" s="80" t="s">
        <v>7676</v>
      </c>
      <c r="E7619" s="81" t="s">
        <v>7676</v>
      </c>
      <c r="F7619" s="82">
        <v>192157464</v>
      </c>
      <c r="G7619" s="83" t="s">
        <v>67</v>
      </c>
      <c r="H7619" s="80" t="s">
        <v>52</v>
      </c>
      <c r="I7619" s="80" t="s">
        <v>15977</v>
      </c>
      <c r="J7619" s="80" t="s">
        <v>15978</v>
      </c>
      <c r="K7619" s="80" t="s">
        <v>315</v>
      </c>
      <c r="L7619" s="80" t="s">
        <v>379</v>
      </c>
      <c r="M7619" s="81" t="s">
        <v>951</v>
      </c>
      <c r="N7619" s="47" t="s">
        <v>15353</v>
      </c>
      <c r="O7619" s="33">
        <v>3</v>
      </c>
      <c r="P7619" s="3">
        <f t="shared" si="709"/>
        <v>0</v>
      </c>
      <c r="Q7619" s="3">
        <f t="shared" si="710"/>
        <v>0</v>
      </c>
      <c r="R7619" s="3">
        <f t="shared" si="711"/>
        <v>1</v>
      </c>
      <c r="S7619" s="3">
        <f t="shared" si="712"/>
        <v>0</v>
      </c>
      <c r="T7619" s="3">
        <f t="shared" si="713"/>
        <v>0</v>
      </c>
      <c r="U7619" s="3">
        <f t="shared" si="714"/>
        <v>0</v>
      </c>
    </row>
    <row r="7620" spans="1:21" ht="12.75" customHeight="1" x14ac:dyDescent="0.2">
      <c r="A7620" s="82" t="s">
        <v>155</v>
      </c>
      <c r="B7620" s="81" t="s">
        <v>155</v>
      </c>
      <c r="C7620" s="47">
        <v>68081723</v>
      </c>
      <c r="D7620" s="80" t="s">
        <v>7676</v>
      </c>
      <c r="E7620" s="81" t="s">
        <v>7676</v>
      </c>
      <c r="F7620" s="82">
        <v>192157443</v>
      </c>
      <c r="G7620" s="83" t="s">
        <v>67</v>
      </c>
      <c r="H7620" s="80" t="s">
        <v>52</v>
      </c>
      <c r="I7620" s="80" t="s">
        <v>15979</v>
      </c>
      <c r="J7620" s="80" t="s">
        <v>15980</v>
      </c>
      <c r="K7620" s="80" t="s">
        <v>315</v>
      </c>
      <c r="L7620" s="80" t="s">
        <v>387</v>
      </c>
      <c r="M7620" s="81" t="s">
        <v>445</v>
      </c>
      <c r="N7620" s="47" t="s">
        <v>15353</v>
      </c>
      <c r="O7620" s="33">
        <v>3</v>
      </c>
      <c r="P7620" s="3">
        <f t="shared" si="709"/>
        <v>0</v>
      </c>
      <c r="Q7620" s="3">
        <f t="shared" si="710"/>
        <v>0</v>
      </c>
      <c r="R7620" s="3">
        <f t="shared" si="711"/>
        <v>1</v>
      </c>
      <c r="S7620" s="3">
        <f t="shared" si="712"/>
        <v>0</v>
      </c>
      <c r="T7620" s="3">
        <f t="shared" si="713"/>
        <v>0</v>
      </c>
      <c r="U7620" s="3">
        <f t="shared" si="714"/>
        <v>0</v>
      </c>
    </row>
    <row r="7621" spans="1:21" ht="12.75" customHeight="1" x14ac:dyDescent="0.2">
      <c r="A7621" s="82" t="s">
        <v>155</v>
      </c>
      <c r="B7621" s="81" t="s">
        <v>155</v>
      </c>
      <c r="C7621" s="47">
        <v>68081723</v>
      </c>
      <c r="D7621" s="80" t="s">
        <v>7676</v>
      </c>
      <c r="E7621" s="81" t="s">
        <v>7676</v>
      </c>
      <c r="F7621" s="82">
        <v>192157418</v>
      </c>
      <c r="G7621" s="83" t="s">
        <v>67</v>
      </c>
      <c r="H7621" s="80" t="s">
        <v>52</v>
      </c>
      <c r="I7621" s="80" t="s">
        <v>15981</v>
      </c>
      <c r="J7621" s="80" t="s">
        <v>15982</v>
      </c>
      <c r="K7621" s="80" t="s">
        <v>315</v>
      </c>
      <c r="L7621" s="80" t="s">
        <v>387</v>
      </c>
      <c r="M7621" s="81" t="s">
        <v>445</v>
      </c>
      <c r="N7621" s="47" t="s">
        <v>15353</v>
      </c>
      <c r="O7621" s="33">
        <v>2</v>
      </c>
      <c r="P7621" s="3">
        <f t="shared" ref="P7621:P7684" si="715">IF(O7621=1,1,0)</f>
        <v>0</v>
      </c>
      <c r="Q7621" s="3">
        <f t="shared" ref="Q7621:Q7684" si="716">IF(O7621=2,1,0)</f>
        <v>1</v>
      </c>
      <c r="R7621" s="3">
        <f t="shared" ref="R7621:R7684" si="717">IF(O7621=3,1,0)</f>
        <v>0</v>
      </c>
      <c r="S7621" s="3">
        <f t="shared" ref="S7621:S7684" si="718">IF(O7621=4,1,0)</f>
        <v>0</v>
      </c>
      <c r="T7621" s="3">
        <f t="shared" ref="T7621:T7684" si="719">IF(O7621=5,1,0)</f>
        <v>0</v>
      </c>
      <c r="U7621" s="3">
        <f t="shared" ref="U7621:U7684" si="720">IF(O7621="Bez finální známky, nebyl získán potřebný počet posudků",1,IF(O7621="N (nehodnoceno)",1,0))</f>
        <v>0</v>
      </c>
    </row>
    <row r="7622" spans="1:21" ht="12.75" customHeight="1" x14ac:dyDescent="0.2">
      <c r="A7622" s="82" t="s">
        <v>155</v>
      </c>
      <c r="B7622" s="81" t="s">
        <v>155</v>
      </c>
      <c r="C7622" s="47">
        <v>68081723</v>
      </c>
      <c r="D7622" s="80" t="s">
        <v>7676</v>
      </c>
      <c r="E7622" s="81" t="s">
        <v>7676</v>
      </c>
      <c r="F7622" s="82">
        <v>191966193</v>
      </c>
      <c r="G7622" s="83" t="s">
        <v>67</v>
      </c>
      <c r="H7622" s="80" t="s">
        <v>52</v>
      </c>
      <c r="I7622" s="80" t="s">
        <v>15983</v>
      </c>
      <c r="J7622" s="80" t="s">
        <v>15984</v>
      </c>
      <c r="K7622" s="80" t="s">
        <v>315</v>
      </c>
      <c r="L7622" s="80" t="s">
        <v>379</v>
      </c>
      <c r="M7622" s="81" t="s">
        <v>1003</v>
      </c>
      <c r="N7622" s="47" t="s">
        <v>15353</v>
      </c>
      <c r="O7622" s="33">
        <v>3</v>
      </c>
      <c r="P7622" s="3">
        <f t="shared" si="715"/>
        <v>0</v>
      </c>
      <c r="Q7622" s="3">
        <f t="shared" si="716"/>
        <v>0</v>
      </c>
      <c r="R7622" s="3">
        <f t="shared" si="717"/>
        <v>1</v>
      </c>
      <c r="S7622" s="3">
        <f t="shared" si="718"/>
        <v>0</v>
      </c>
      <c r="T7622" s="3">
        <f t="shared" si="719"/>
        <v>0</v>
      </c>
      <c r="U7622" s="3">
        <f t="shared" si="720"/>
        <v>0</v>
      </c>
    </row>
    <row r="7623" spans="1:21" ht="12.75" customHeight="1" x14ac:dyDescent="0.2">
      <c r="A7623" s="82" t="s">
        <v>155</v>
      </c>
      <c r="B7623" s="81" t="s">
        <v>155</v>
      </c>
      <c r="C7623" s="47">
        <v>68081723</v>
      </c>
      <c r="D7623" s="80" t="s">
        <v>7676</v>
      </c>
      <c r="E7623" s="81" t="s">
        <v>7676</v>
      </c>
      <c r="F7623" s="82">
        <v>192074273</v>
      </c>
      <c r="G7623" s="83" t="s">
        <v>67</v>
      </c>
      <c r="H7623" s="80" t="s">
        <v>52</v>
      </c>
      <c r="I7623" s="80" t="s">
        <v>15985</v>
      </c>
      <c r="J7623" s="80" t="s">
        <v>15986</v>
      </c>
      <c r="K7623" s="80" t="s">
        <v>80</v>
      </c>
      <c r="L7623" s="80" t="s">
        <v>200</v>
      </c>
      <c r="M7623" s="81" t="s">
        <v>755</v>
      </c>
      <c r="N7623" s="47" t="s">
        <v>15353</v>
      </c>
      <c r="O7623" s="33">
        <v>5</v>
      </c>
      <c r="P7623" s="3">
        <f t="shared" si="715"/>
        <v>0</v>
      </c>
      <c r="Q7623" s="3">
        <f t="shared" si="716"/>
        <v>0</v>
      </c>
      <c r="R7623" s="3">
        <f t="shared" si="717"/>
        <v>0</v>
      </c>
      <c r="S7623" s="3">
        <f t="shared" si="718"/>
        <v>0</v>
      </c>
      <c r="T7623" s="3">
        <f t="shared" si="719"/>
        <v>1</v>
      </c>
      <c r="U7623" s="3">
        <f t="shared" si="720"/>
        <v>0</v>
      </c>
    </row>
    <row r="7624" spans="1:21" ht="12.75" customHeight="1" x14ac:dyDescent="0.2">
      <c r="A7624" s="82" t="s">
        <v>155</v>
      </c>
      <c r="B7624" s="81" t="s">
        <v>155</v>
      </c>
      <c r="C7624" s="47">
        <v>68081723</v>
      </c>
      <c r="D7624" s="80" t="s">
        <v>7676</v>
      </c>
      <c r="E7624" s="81" t="s">
        <v>7676</v>
      </c>
      <c r="F7624" s="82">
        <v>192165173</v>
      </c>
      <c r="G7624" s="83" t="s">
        <v>67</v>
      </c>
      <c r="H7624" s="80" t="s">
        <v>52</v>
      </c>
      <c r="I7624" s="80" t="s">
        <v>16224</v>
      </c>
      <c r="J7624" s="80" t="s">
        <v>16225</v>
      </c>
      <c r="K7624" s="80" t="s">
        <v>315</v>
      </c>
      <c r="L7624" s="80" t="s">
        <v>387</v>
      </c>
      <c r="M7624" s="81" t="s">
        <v>1018</v>
      </c>
      <c r="N7624" s="47" t="s">
        <v>15353</v>
      </c>
      <c r="O7624" s="33">
        <v>4</v>
      </c>
      <c r="P7624" s="3">
        <f t="shared" si="715"/>
        <v>0</v>
      </c>
      <c r="Q7624" s="3">
        <f t="shared" si="716"/>
        <v>0</v>
      </c>
      <c r="R7624" s="3">
        <f t="shared" si="717"/>
        <v>0</v>
      </c>
      <c r="S7624" s="3">
        <f t="shared" si="718"/>
        <v>1</v>
      </c>
      <c r="T7624" s="3">
        <f t="shared" si="719"/>
        <v>0</v>
      </c>
      <c r="U7624" s="3">
        <f t="shared" si="720"/>
        <v>0</v>
      </c>
    </row>
    <row r="7625" spans="1:21" ht="12.75" customHeight="1" x14ac:dyDescent="0.2">
      <c r="A7625" s="15" t="s">
        <v>155</v>
      </c>
      <c r="B7625" s="16" t="s">
        <v>155</v>
      </c>
      <c r="C7625" s="44">
        <v>61389021</v>
      </c>
      <c r="D7625" s="9" t="s">
        <v>7685</v>
      </c>
      <c r="E7625" s="10" t="s">
        <v>7685</v>
      </c>
      <c r="F7625" s="17">
        <v>191871221</v>
      </c>
      <c r="G7625" s="12" t="s">
        <v>122</v>
      </c>
      <c r="H7625" s="9" t="s">
        <v>29</v>
      </c>
      <c r="I7625" s="9" t="s">
        <v>7702</v>
      </c>
      <c r="J7625" s="9" t="s">
        <v>7703</v>
      </c>
      <c r="K7625" s="9" t="s">
        <v>152</v>
      </c>
      <c r="L7625" s="80" t="s">
        <v>200</v>
      </c>
      <c r="M7625" s="10">
        <v>10306</v>
      </c>
      <c r="N7625" s="11" t="s">
        <v>43</v>
      </c>
      <c r="O7625" s="13">
        <v>3</v>
      </c>
      <c r="P7625" s="3">
        <f t="shared" si="715"/>
        <v>0</v>
      </c>
      <c r="Q7625" s="3">
        <f t="shared" si="716"/>
        <v>0</v>
      </c>
      <c r="R7625" s="3">
        <f t="shared" si="717"/>
        <v>1</v>
      </c>
      <c r="S7625" s="3">
        <f t="shared" si="718"/>
        <v>0</v>
      </c>
      <c r="T7625" s="3">
        <f t="shared" si="719"/>
        <v>0</v>
      </c>
      <c r="U7625" s="3">
        <f t="shared" si="720"/>
        <v>0</v>
      </c>
    </row>
    <row r="7626" spans="1:21" ht="12.75" customHeight="1" x14ac:dyDescent="0.2">
      <c r="A7626" s="15" t="s">
        <v>155</v>
      </c>
      <c r="B7626" s="16" t="s">
        <v>155</v>
      </c>
      <c r="C7626" s="44">
        <v>61389021</v>
      </c>
      <c r="D7626" s="9" t="s">
        <v>7685</v>
      </c>
      <c r="E7626" s="10" t="s">
        <v>7685</v>
      </c>
      <c r="F7626" s="17">
        <v>191871236</v>
      </c>
      <c r="G7626" s="12" t="s">
        <v>51</v>
      </c>
      <c r="H7626" s="9" t="s">
        <v>29</v>
      </c>
      <c r="I7626" s="9" t="s">
        <v>7704</v>
      </c>
      <c r="J7626" s="9" t="s">
        <v>7705</v>
      </c>
      <c r="K7626" s="9" t="s">
        <v>152</v>
      </c>
      <c r="L7626" s="80" t="s">
        <v>200</v>
      </c>
      <c r="M7626" s="10">
        <v>10305</v>
      </c>
      <c r="N7626" s="11" t="s">
        <v>43</v>
      </c>
      <c r="O7626" s="13">
        <v>4</v>
      </c>
      <c r="P7626" s="3">
        <f t="shared" si="715"/>
        <v>0</v>
      </c>
      <c r="Q7626" s="3">
        <f t="shared" si="716"/>
        <v>0</v>
      </c>
      <c r="R7626" s="3">
        <f t="shared" si="717"/>
        <v>0</v>
      </c>
      <c r="S7626" s="3">
        <f t="shared" si="718"/>
        <v>1</v>
      </c>
      <c r="T7626" s="3">
        <f t="shared" si="719"/>
        <v>0</v>
      </c>
      <c r="U7626" s="3">
        <f t="shared" si="720"/>
        <v>0</v>
      </c>
    </row>
    <row r="7627" spans="1:21" ht="12.75" customHeight="1" x14ac:dyDescent="0.2">
      <c r="A7627" s="15" t="s">
        <v>155</v>
      </c>
      <c r="B7627" s="16" t="s">
        <v>155</v>
      </c>
      <c r="C7627" s="44">
        <v>61389021</v>
      </c>
      <c r="D7627" s="9" t="s">
        <v>7685</v>
      </c>
      <c r="E7627" s="10" t="s">
        <v>7685</v>
      </c>
      <c r="F7627" s="17">
        <v>191871264</v>
      </c>
      <c r="G7627" s="12" t="s">
        <v>72</v>
      </c>
      <c r="H7627" s="9" t="s">
        <v>29</v>
      </c>
      <c r="I7627" s="9" t="s">
        <v>7706</v>
      </c>
      <c r="J7627" s="9" t="s">
        <v>7707</v>
      </c>
      <c r="K7627" s="9" t="s">
        <v>152</v>
      </c>
      <c r="L7627" s="80" t="s">
        <v>200</v>
      </c>
      <c r="M7627" s="10">
        <v>10306</v>
      </c>
      <c r="N7627" s="11" t="s">
        <v>43</v>
      </c>
      <c r="O7627" s="13">
        <v>2</v>
      </c>
      <c r="P7627" s="3">
        <f t="shared" si="715"/>
        <v>0</v>
      </c>
      <c r="Q7627" s="3">
        <f t="shared" si="716"/>
        <v>1</v>
      </c>
      <c r="R7627" s="3">
        <f t="shared" si="717"/>
        <v>0</v>
      </c>
      <c r="S7627" s="3">
        <f t="shared" si="718"/>
        <v>0</v>
      </c>
      <c r="T7627" s="3">
        <f t="shared" si="719"/>
        <v>0</v>
      </c>
      <c r="U7627" s="3">
        <f t="shared" si="720"/>
        <v>0</v>
      </c>
    </row>
    <row r="7628" spans="1:21" ht="12.75" customHeight="1" x14ac:dyDescent="0.2">
      <c r="A7628" s="15" t="s">
        <v>155</v>
      </c>
      <c r="B7628" s="16" t="s">
        <v>155</v>
      </c>
      <c r="C7628" s="44">
        <v>61389021</v>
      </c>
      <c r="D7628" s="9" t="s">
        <v>7685</v>
      </c>
      <c r="E7628" s="10" t="s">
        <v>7685</v>
      </c>
      <c r="F7628" s="17">
        <v>191871270</v>
      </c>
      <c r="G7628" s="12" t="s">
        <v>72</v>
      </c>
      <c r="H7628" s="9" t="s">
        <v>29</v>
      </c>
      <c r="I7628" s="9" t="s">
        <v>7708</v>
      </c>
      <c r="J7628" s="9" t="s">
        <v>7709</v>
      </c>
      <c r="K7628" s="9" t="s">
        <v>152</v>
      </c>
      <c r="L7628" s="80" t="s">
        <v>200</v>
      </c>
      <c r="M7628" s="10">
        <v>10306</v>
      </c>
      <c r="N7628" s="11" t="s">
        <v>43</v>
      </c>
      <c r="O7628" s="13">
        <v>3</v>
      </c>
      <c r="P7628" s="3">
        <f t="shared" si="715"/>
        <v>0</v>
      </c>
      <c r="Q7628" s="3">
        <f t="shared" si="716"/>
        <v>0</v>
      </c>
      <c r="R7628" s="3">
        <f t="shared" si="717"/>
        <v>1</v>
      </c>
      <c r="S7628" s="3">
        <f t="shared" si="718"/>
        <v>0</v>
      </c>
      <c r="T7628" s="3">
        <f t="shared" si="719"/>
        <v>0</v>
      </c>
      <c r="U7628" s="3">
        <f t="shared" si="720"/>
        <v>0</v>
      </c>
    </row>
    <row r="7629" spans="1:21" ht="12.75" customHeight="1" x14ac:dyDescent="0.2">
      <c r="A7629" s="15" t="s">
        <v>155</v>
      </c>
      <c r="B7629" s="16" t="s">
        <v>155</v>
      </c>
      <c r="C7629" s="8">
        <v>61389021</v>
      </c>
      <c r="D7629" s="6" t="s">
        <v>7685</v>
      </c>
      <c r="E7629" s="16" t="s">
        <v>7685</v>
      </c>
      <c r="F7629" s="15">
        <v>191871104</v>
      </c>
      <c r="G7629" s="5" t="s">
        <v>167</v>
      </c>
      <c r="H7629" s="6" t="s">
        <v>52</v>
      </c>
      <c r="I7629" s="6" t="s">
        <v>7686</v>
      </c>
      <c r="J7629" s="6" t="s">
        <v>7687</v>
      </c>
      <c r="K7629" s="6" t="s">
        <v>80</v>
      </c>
      <c r="L7629" s="6" t="s">
        <v>200</v>
      </c>
      <c r="M7629" s="16" t="s">
        <v>1957</v>
      </c>
      <c r="N7629" s="8" t="s">
        <v>35</v>
      </c>
      <c r="O7629" s="7">
        <v>1</v>
      </c>
      <c r="P7629" s="3">
        <f t="shared" si="715"/>
        <v>1</v>
      </c>
      <c r="Q7629" s="3">
        <f t="shared" si="716"/>
        <v>0</v>
      </c>
      <c r="R7629" s="3">
        <f t="shared" si="717"/>
        <v>0</v>
      </c>
      <c r="S7629" s="3">
        <f t="shared" si="718"/>
        <v>0</v>
      </c>
      <c r="T7629" s="3">
        <f t="shared" si="719"/>
        <v>0</v>
      </c>
      <c r="U7629" s="3">
        <f t="shared" si="720"/>
        <v>0</v>
      </c>
    </row>
    <row r="7630" spans="1:21" ht="12.75" customHeight="1" x14ac:dyDescent="0.2">
      <c r="A7630" s="15" t="s">
        <v>155</v>
      </c>
      <c r="B7630" s="16" t="s">
        <v>155</v>
      </c>
      <c r="C7630" s="8">
        <v>61389021</v>
      </c>
      <c r="D7630" s="6" t="s">
        <v>7685</v>
      </c>
      <c r="E7630" s="16" t="s">
        <v>7685</v>
      </c>
      <c r="F7630" s="15">
        <v>191975189</v>
      </c>
      <c r="G7630" s="5" t="s">
        <v>51</v>
      </c>
      <c r="H7630" s="6" t="s">
        <v>29</v>
      </c>
      <c r="I7630" s="6" t="s">
        <v>7688</v>
      </c>
      <c r="J7630" s="6" t="s">
        <v>7689</v>
      </c>
      <c r="K7630" s="6" t="s">
        <v>80</v>
      </c>
      <c r="L7630" s="6" t="s">
        <v>200</v>
      </c>
      <c r="M7630" s="16" t="s">
        <v>1957</v>
      </c>
      <c r="N7630" s="8" t="s">
        <v>35</v>
      </c>
      <c r="O7630" s="7">
        <v>3</v>
      </c>
      <c r="P7630" s="3">
        <f t="shared" si="715"/>
        <v>0</v>
      </c>
      <c r="Q7630" s="3">
        <f t="shared" si="716"/>
        <v>0</v>
      </c>
      <c r="R7630" s="3">
        <f t="shared" si="717"/>
        <v>1</v>
      </c>
      <c r="S7630" s="3">
        <f t="shared" si="718"/>
        <v>0</v>
      </c>
      <c r="T7630" s="3">
        <f t="shared" si="719"/>
        <v>0</v>
      </c>
      <c r="U7630" s="3">
        <f t="shared" si="720"/>
        <v>0</v>
      </c>
    </row>
    <row r="7631" spans="1:21" ht="12.75" customHeight="1" x14ac:dyDescent="0.2">
      <c r="A7631" s="15" t="s">
        <v>155</v>
      </c>
      <c r="B7631" s="16" t="s">
        <v>155</v>
      </c>
      <c r="C7631" s="8">
        <v>61389021</v>
      </c>
      <c r="D7631" s="6" t="s">
        <v>7685</v>
      </c>
      <c r="E7631" s="16" t="s">
        <v>7685</v>
      </c>
      <c r="F7631" s="15">
        <v>191975296</v>
      </c>
      <c r="G7631" s="5" t="s">
        <v>51</v>
      </c>
      <c r="H7631" s="6" t="s">
        <v>52</v>
      </c>
      <c r="I7631" s="6" t="s">
        <v>7690</v>
      </c>
      <c r="J7631" s="6" t="s">
        <v>7691</v>
      </c>
      <c r="K7631" s="6" t="s">
        <v>80</v>
      </c>
      <c r="L7631" s="6" t="s">
        <v>200</v>
      </c>
      <c r="M7631" s="16" t="s">
        <v>1957</v>
      </c>
      <c r="N7631" s="8" t="s">
        <v>35</v>
      </c>
      <c r="O7631" s="7">
        <v>3</v>
      </c>
      <c r="P7631" s="3">
        <f t="shared" si="715"/>
        <v>0</v>
      </c>
      <c r="Q7631" s="3">
        <f t="shared" si="716"/>
        <v>0</v>
      </c>
      <c r="R7631" s="3">
        <f t="shared" si="717"/>
        <v>1</v>
      </c>
      <c r="S7631" s="3">
        <f t="shared" si="718"/>
        <v>0</v>
      </c>
      <c r="T7631" s="3">
        <f t="shared" si="719"/>
        <v>0</v>
      </c>
      <c r="U7631" s="3">
        <f t="shared" si="720"/>
        <v>0</v>
      </c>
    </row>
    <row r="7632" spans="1:21" ht="12.75" customHeight="1" x14ac:dyDescent="0.2">
      <c r="A7632" s="15" t="s">
        <v>155</v>
      </c>
      <c r="B7632" s="16" t="s">
        <v>155</v>
      </c>
      <c r="C7632" s="8">
        <v>61389021</v>
      </c>
      <c r="D7632" s="6" t="s">
        <v>7685</v>
      </c>
      <c r="E7632" s="16" t="s">
        <v>7685</v>
      </c>
      <c r="F7632" s="15">
        <v>191876946</v>
      </c>
      <c r="G7632" s="5" t="s">
        <v>67</v>
      </c>
      <c r="H7632" s="6" t="s">
        <v>52</v>
      </c>
      <c r="I7632" s="6" t="s">
        <v>7692</v>
      </c>
      <c r="J7632" s="6" t="s">
        <v>7693</v>
      </c>
      <c r="K7632" s="6" t="s">
        <v>80</v>
      </c>
      <c r="L7632" s="6" t="s">
        <v>200</v>
      </c>
      <c r="M7632" s="16" t="s">
        <v>1957</v>
      </c>
      <c r="N7632" s="8" t="s">
        <v>35</v>
      </c>
      <c r="O7632" s="7">
        <v>4</v>
      </c>
      <c r="P7632" s="3">
        <f t="shared" si="715"/>
        <v>0</v>
      </c>
      <c r="Q7632" s="3">
        <f t="shared" si="716"/>
        <v>0</v>
      </c>
      <c r="R7632" s="3">
        <f t="shared" si="717"/>
        <v>0</v>
      </c>
      <c r="S7632" s="3">
        <f t="shared" si="718"/>
        <v>1</v>
      </c>
      <c r="T7632" s="3">
        <f t="shared" si="719"/>
        <v>0</v>
      </c>
      <c r="U7632" s="3">
        <f t="shared" si="720"/>
        <v>0</v>
      </c>
    </row>
    <row r="7633" spans="1:21" ht="12.75" customHeight="1" x14ac:dyDescent="0.2">
      <c r="A7633" s="15" t="s">
        <v>155</v>
      </c>
      <c r="B7633" s="16" t="s">
        <v>155</v>
      </c>
      <c r="C7633" s="8">
        <v>61389021</v>
      </c>
      <c r="D7633" s="6" t="s">
        <v>7685</v>
      </c>
      <c r="E7633" s="16" t="s">
        <v>7685</v>
      </c>
      <c r="F7633" s="15">
        <v>191975104</v>
      </c>
      <c r="G7633" s="5" t="s">
        <v>67</v>
      </c>
      <c r="H7633" s="6" t="s">
        <v>29</v>
      </c>
      <c r="I7633" s="6" t="s">
        <v>7694</v>
      </c>
      <c r="J7633" s="6" t="s">
        <v>7695</v>
      </c>
      <c r="K7633" s="6" t="s">
        <v>80</v>
      </c>
      <c r="L7633" s="6" t="s">
        <v>200</v>
      </c>
      <c r="M7633" s="16" t="s">
        <v>752</v>
      </c>
      <c r="N7633" s="8" t="s">
        <v>35</v>
      </c>
      <c r="O7633" s="7">
        <v>5</v>
      </c>
      <c r="P7633" s="3">
        <f t="shared" si="715"/>
        <v>0</v>
      </c>
      <c r="Q7633" s="3">
        <f t="shared" si="716"/>
        <v>0</v>
      </c>
      <c r="R7633" s="3">
        <f t="shared" si="717"/>
        <v>0</v>
      </c>
      <c r="S7633" s="3">
        <f t="shared" si="718"/>
        <v>0</v>
      </c>
      <c r="T7633" s="3">
        <f t="shared" si="719"/>
        <v>1</v>
      </c>
      <c r="U7633" s="3">
        <f t="shared" si="720"/>
        <v>0</v>
      </c>
    </row>
    <row r="7634" spans="1:21" ht="12.75" customHeight="1" x14ac:dyDescent="0.2">
      <c r="A7634" s="15" t="s">
        <v>155</v>
      </c>
      <c r="B7634" s="16" t="s">
        <v>155</v>
      </c>
      <c r="C7634" s="8">
        <v>61389021</v>
      </c>
      <c r="D7634" s="6" t="s">
        <v>7685</v>
      </c>
      <c r="E7634" s="16" t="s">
        <v>7685</v>
      </c>
      <c r="F7634" s="15">
        <v>191975132</v>
      </c>
      <c r="G7634" s="5" t="s">
        <v>67</v>
      </c>
      <c r="H7634" s="6" t="s">
        <v>29</v>
      </c>
      <c r="I7634" s="6" t="s">
        <v>7696</v>
      </c>
      <c r="J7634" s="6" t="s">
        <v>7697</v>
      </c>
      <c r="K7634" s="6" t="s">
        <v>80</v>
      </c>
      <c r="L7634" s="6" t="s">
        <v>200</v>
      </c>
      <c r="M7634" s="16" t="s">
        <v>752</v>
      </c>
      <c r="N7634" s="8" t="s">
        <v>35</v>
      </c>
      <c r="O7634" s="7">
        <v>5</v>
      </c>
      <c r="P7634" s="3">
        <f t="shared" si="715"/>
        <v>0</v>
      </c>
      <c r="Q7634" s="3">
        <f t="shared" si="716"/>
        <v>0</v>
      </c>
      <c r="R7634" s="3">
        <f t="shared" si="717"/>
        <v>0</v>
      </c>
      <c r="S7634" s="3">
        <f t="shared" si="718"/>
        <v>0</v>
      </c>
      <c r="T7634" s="3">
        <f t="shared" si="719"/>
        <v>1</v>
      </c>
      <c r="U7634" s="3">
        <f t="shared" si="720"/>
        <v>0</v>
      </c>
    </row>
    <row r="7635" spans="1:21" ht="12.75" customHeight="1" x14ac:dyDescent="0.2">
      <c r="A7635" s="15" t="s">
        <v>155</v>
      </c>
      <c r="B7635" s="16" t="s">
        <v>155</v>
      </c>
      <c r="C7635" s="8">
        <v>61389021</v>
      </c>
      <c r="D7635" s="6" t="s">
        <v>7685</v>
      </c>
      <c r="E7635" s="16" t="s">
        <v>7685</v>
      </c>
      <c r="F7635" s="15">
        <v>191975292</v>
      </c>
      <c r="G7635" s="5" t="s">
        <v>67</v>
      </c>
      <c r="H7635" s="6" t="s">
        <v>29</v>
      </c>
      <c r="I7635" s="6" t="s">
        <v>7698</v>
      </c>
      <c r="J7635" s="6" t="s">
        <v>7699</v>
      </c>
      <c r="K7635" s="6" t="s">
        <v>80</v>
      </c>
      <c r="L7635" s="6" t="s">
        <v>200</v>
      </c>
      <c r="M7635" s="16" t="s">
        <v>752</v>
      </c>
      <c r="N7635" s="8" t="s">
        <v>35</v>
      </c>
      <c r="O7635" s="7">
        <v>5</v>
      </c>
      <c r="P7635" s="3">
        <f t="shared" si="715"/>
        <v>0</v>
      </c>
      <c r="Q7635" s="3">
        <f t="shared" si="716"/>
        <v>0</v>
      </c>
      <c r="R7635" s="3">
        <f t="shared" si="717"/>
        <v>0</v>
      </c>
      <c r="S7635" s="3">
        <f t="shared" si="718"/>
        <v>0</v>
      </c>
      <c r="T7635" s="3">
        <f t="shared" si="719"/>
        <v>1</v>
      </c>
      <c r="U7635" s="3">
        <f t="shared" si="720"/>
        <v>0</v>
      </c>
    </row>
    <row r="7636" spans="1:21" ht="12.75" customHeight="1" x14ac:dyDescent="0.2">
      <c r="A7636" s="15" t="s">
        <v>155</v>
      </c>
      <c r="B7636" s="16" t="s">
        <v>155</v>
      </c>
      <c r="C7636" s="8">
        <v>61389021</v>
      </c>
      <c r="D7636" s="6" t="s">
        <v>7685</v>
      </c>
      <c r="E7636" s="16" t="s">
        <v>7685</v>
      </c>
      <c r="F7636" s="15">
        <v>191975176</v>
      </c>
      <c r="G7636" s="5" t="s">
        <v>67</v>
      </c>
      <c r="H7636" s="6" t="s">
        <v>29</v>
      </c>
      <c r="I7636" s="6" t="s">
        <v>7700</v>
      </c>
      <c r="J7636" s="6" t="s">
        <v>7701</v>
      </c>
      <c r="K7636" s="6" t="s">
        <v>315</v>
      </c>
      <c r="L7636" s="6" t="s">
        <v>379</v>
      </c>
      <c r="M7636" s="16" t="s">
        <v>396</v>
      </c>
      <c r="N7636" s="8" t="s">
        <v>35</v>
      </c>
      <c r="O7636" s="7">
        <v>4</v>
      </c>
      <c r="P7636" s="3">
        <f t="shared" si="715"/>
        <v>0</v>
      </c>
      <c r="Q7636" s="3">
        <f t="shared" si="716"/>
        <v>0</v>
      </c>
      <c r="R7636" s="3">
        <f t="shared" si="717"/>
        <v>0</v>
      </c>
      <c r="S7636" s="3">
        <f t="shared" si="718"/>
        <v>1</v>
      </c>
      <c r="T7636" s="3">
        <f t="shared" si="719"/>
        <v>0</v>
      </c>
      <c r="U7636" s="3">
        <f t="shared" si="720"/>
        <v>0</v>
      </c>
    </row>
    <row r="7637" spans="1:21" ht="12.75" customHeight="1" x14ac:dyDescent="0.2">
      <c r="A7637" s="82" t="s">
        <v>155</v>
      </c>
      <c r="B7637" s="81" t="s">
        <v>155</v>
      </c>
      <c r="C7637" s="47">
        <v>61389021</v>
      </c>
      <c r="D7637" s="80" t="s">
        <v>7685</v>
      </c>
      <c r="E7637" s="81" t="s">
        <v>7685</v>
      </c>
      <c r="F7637" s="82">
        <v>191871085</v>
      </c>
      <c r="G7637" s="83" t="s">
        <v>67</v>
      </c>
      <c r="H7637" s="80" t="s">
        <v>52</v>
      </c>
      <c r="I7637" s="80" t="s">
        <v>10844</v>
      </c>
      <c r="J7637" s="80" t="s">
        <v>10845</v>
      </c>
      <c r="K7637" s="80" t="s">
        <v>80</v>
      </c>
      <c r="L7637" s="80" t="s">
        <v>200</v>
      </c>
      <c r="M7637" s="81" t="s">
        <v>1957</v>
      </c>
      <c r="N7637" s="32" t="s">
        <v>10618</v>
      </c>
      <c r="O7637" s="33">
        <v>2</v>
      </c>
      <c r="P7637" s="3">
        <f t="shared" si="715"/>
        <v>0</v>
      </c>
      <c r="Q7637" s="3">
        <f t="shared" si="716"/>
        <v>1</v>
      </c>
      <c r="R7637" s="3">
        <f t="shared" si="717"/>
        <v>0</v>
      </c>
      <c r="S7637" s="3">
        <f t="shared" si="718"/>
        <v>0</v>
      </c>
      <c r="T7637" s="3">
        <f t="shared" si="719"/>
        <v>0</v>
      </c>
      <c r="U7637" s="3">
        <f t="shared" si="720"/>
        <v>0</v>
      </c>
    </row>
    <row r="7638" spans="1:21" ht="12.75" customHeight="1" x14ac:dyDescent="0.2">
      <c r="A7638" s="82" t="s">
        <v>155</v>
      </c>
      <c r="B7638" s="81" t="s">
        <v>155</v>
      </c>
      <c r="C7638" s="47">
        <v>61389021</v>
      </c>
      <c r="D7638" s="80" t="s">
        <v>7685</v>
      </c>
      <c r="E7638" s="81" t="s">
        <v>7685</v>
      </c>
      <c r="F7638" s="82">
        <v>191871148</v>
      </c>
      <c r="G7638" s="83" t="s">
        <v>67</v>
      </c>
      <c r="H7638" s="80" t="s">
        <v>52</v>
      </c>
      <c r="I7638" s="80" t="s">
        <v>10846</v>
      </c>
      <c r="J7638" s="80" t="s">
        <v>10847</v>
      </c>
      <c r="K7638" s="80" t="s">
        <v>80</v>
      </c>
      <c r="L7638" s="80" t="s">
        <v>200</v>
      </c>
      <c r="M7638" s="81" t="s">
        <v>1957</v>
      </c>
      <c r="N7638" s="32" t="s">
        <v>10618</v>
      </c>
      <c r="O7638" s="33">
        <v>2</v>
      </c>
      <c r="P7638" s="3">
        <f t="shared" si="715"/>
        <v>0</v>
      </c>
      <c r="Q7638" s="3">
        <f t="shared" si="716"/>
        <v>1</v>
      </c>
      <c r="R7638" s="3">
        <f t="shared" si="717"/>
        <v>0</v>
      </c>
      <c r="S7638" s="3">
        <f t="shared" si="718"/>
        <v>0</v>
      </c>
      <c r="T7638" s="3">
        <f t="shared" si="719"/>
        <v>0</v>
      </c>
      <c r="U7638" s="3">
        <f t="shared" si="720"/>
        <v>0</v>
      </c>
    </row>
    <row r="7639" spans="1:21" ht="12.75" customHeight="1" x14ac:dyDescent="0.2">
      <c r="A7639" s="82" t="s">
        <v>155</v>
      </c>
      <c r="B7639" s="81" t="s">
        <v>155</v>
      </c>
      <c r="C7639" s="47">
        <v>61389021</v>
      </c>
      <c r="D7639" s="80" t="s">
        <v>7685</v>
      </c>
      <c r="E7639" s="81" t="s">
        <v>7685</v>
      </c>
      <c r="F7639" s="82">
        <v>191871149</v>
      </c>
      <c r="G7639" s="83" t="s">
        <v>67</v>
      </c>
      <c r="H7639" s="80" t="s">
        <v>52</v>
      </c>
      <c r="I7639" s="80" t="s">
        <v>10848</v>
      </c>
      <c r="J7639" s="80" t="s">
        <v>10849</v>
      </c>
      <c r="K7639" s="80" t="s">
        <v>80</v>
      </c>
      <c r="L7639" s="80" t="s">
        <v>200</v>
      </c>
      <c r="M7639" s="81" t="s">
        <v>1957</v>
      </c>
      <c r="N7639" s="32" t="s">
        <v>10618</v>
      </c>
      <c r="O7639" s="33">
        <v>2</v>
      </c>
      <c r="P7639" s="3">
        <f t="shared" si="715"/>
        <v>0</v>
      </c>
      <c r="Q7639" s="3">
        <f t="shared" si="716"/>
        <v>1</v>
      </c>
      <c r="R7639" s="3">
        <f t="shared" si="717"/>
        <v>0</v>
      </c>
      <c r="S7639" s="3">
        <f t="shared" si="718"/>
        <v>0</v>
      </c>
      <c r="T7639" s="3">
        <f t="shared" si="719"/>
        <v>0</v>
      </c>
      <c r="U7639" s="3">
        <f t="shared" si="720"/>
        <v>0</v>
      </c>
    </row>
    <row r="7640" spans="1:21" ht="12.75" customHeight="1" x14ac:dyDescent="0.2">
      <c r="A7640" s="82" t="s">
        <v>155</v>
      </c>
      <c r="B7640" s="81" t="s">
        <v>155</v>
      </c>
      <c r="C7640" s="47">
        <v>61389021</v>
      </c>
      <c r="D7640" s="80" t="s">
        <v>7685</v>
      </c>
      <c r="E7640" s="81" t="s">
        <v>7685</v>
      </c>
      <c r="F7640" s="82">
        <v>191871224</v>
      </c>
      <c r="G7640" s="83" t="s">
        <v>249</v>
      </c>
      <c r="H7640" s="80" t="s">
        <v>29</v>
      </c>
      <c r="I7640" s="80" t="s">
        <v>10850</v>
      </c>
      <c r="J7640" s="80" t="s">
        <v>10851</v>
      </c>
      <c r="K7640" s="80" t="s">
        <v>80</v>
      </c>
      <c r="L7640" s="80" t="s">
        <v>200</v>
      </c>
      <c r="M7640" s="81" t="s">
        <v>752</v>
      </c>
      <c r="N7640" s="32" t="s">
        <v>10618</v>
      </c>
      <c r="O7640" s="33">
        <v>3</v>
      </c>
      <c r="P7640" s="3">
        <f t="shared" si="715"/>
        <v>0</v>
      </c>
      <c r="Q7640" s="3">
        <f t="shared" si="716"/>
        <v>0</v>
      </c>
      <c r="R7640" s="3">
        <f t="shared" si="717"/>
        <v>1</v>
      </c>
      <c r="S7640" s="3">
        <f t="shared" si="718"/>
        <v>0</v>
      </c>
      <c r="T7640" s="3">
        <f t="shared" si="719"/>
        <v>0</v>
      </c>
      <c r="U7640" s="3">
        <f t="shared" si="720"/>
        <v>0</v>
      </c>
    </row>
    <row r="7641" spans="1:21" ht="12.75" customHeight="1" x14ac:dyDescent="0.2">
      <c r="A7641" s="82" t="s">
        <v>155</v>
      </c>
      <c r="B7641" s="81" t="s">
        <v>155</v>
      </c>
      <c r="C7641" s="47">
        <v>61389021</v>
      </c>
      <c r="D7641" s="80" t="s">
        <v>7685</v>
      </c>
      <c r="E7641" s="81" t="s">
        <v>7685</v>
      </c>
      <c r="F7641" s="82">
        <v>191871238</v>
      </c>
      <c r="G7641" s="83" t="s">
        <v>67</v>
      </c>
      <c r="H7641" s="80" t="s">
        <v>52</v>
      </c>
      <c r="I7641" s="80" t="s">
        <v>10735</v>
      </c>
      <c r="J7641" s="80" t="s">
        <v>10736</v>
      </c>
      <c r="K7641" s="80" t="s">
        <v>80</v>
      </c>
      <c r="L7641" s="80" t="s">
        <v>200</v>
      </c>
      <c r="M7641" s="81" t="s">
        <v>1957</v>
      </c>
      <c r="N7641" s="32" t="s">
        <v>10618</v>
      </c>
      <c r="O7641" s="33">
        <v>1</v>
      </c>
      <c r="P7641" s="3">
        <f t="shared" si="715"/>
        <v>1</v>
      </c>
      <c r="Q7641" s="3">
        <f t="shared" si="716"/>
        <v>0</v>
      </c>
      <c r="R7641" s="3">
        <f t="shared" si="717"/>
        <v>0</v>
      </c>
      <c r="S7641" s="3">
        <f t="shared" si="718"/>
        <v>0</v>
      </c>
      <c r="T7641" s="3">
        <f t="shared" si="719"/>
        <v>0</v>
      </c>
      <c r="U7641" s="3">
        <f t="shared" si="720"/>
        <v>0</v>
      </c>
    </row>
    <row r="7642" spans="1:21" ht="12.75" customHeight="1" x14ac:dyDescent="0.2">
      <c r="A7642" s="82" t="s">
        <v>155</v>
      </c>
      <c r="B7642" s="81" t="s">
        <v>155</v>
      </c>
      <c r="C7642" s="47">
        <v>61389021</v>
      </c>
      <c r="D7642" s="80" t="s">
        <v>7685</v>
      </c>
      <c r="E7642" s="81" t="s">
        <v>7685</v>
      </c>
      <c r="F7642" s="82">
        <v>191975134</v>
      </c>
      <c r="G7642" s="83" t="s">
        <v>67</v>
      </c>
      <c r="H7642" s="80" t="s">
        <v>52</v>
      </c>
      <c r="I7642" s="80" t="s">
        <v>11716</v>
      </c>
      <c r="J7642" s="80" t="s">
        <v>11717</v>
      </c>
      <c r="K7642" s="80" t="s">
        <v>80</v>
      </c>
      <c r="L7642" s="80" t="s">
        <v>200</v>
      </c>
      <c r="M7642" s="81" t="s">
        <v>1957</v>
      </c>
      <c r="N7642" s="32" t="s">
        <v>10618</v>
      </c>
      <c r="O7642" s="33">
        <v>1</v>
      </c>
      <c r="P7642" s="3">
        <f t="shared" si="715"/>
        <v>1</v>
      </c>
      <c r="Q7642" s="3">
        <f t="shared" si="716"/>
        <v>0</v>
      </c>
      <c r="R7642" s="3">
        <f t="shared" si="717"/>
        <v>0</v>
      </c>
      <c r="S7642" s="3">
        <f t="shared" si="718"/>
        <v>0</v>
      </c>
      <c r="T7642" s="3">
        <f t="shared" si="719"/>
        <v>0</v>
      </c>
      <c r="U7642" s="3">
        <f t="shared" si="720"/>
        <v>0</v>
      </c>
    </row>
    <row r="7643" spans="1:21" ht="12.75" customHeight="1" x14ac:dyDescent="0.2">
      <c r="A7643" s="82" t="s">
        <v>155</v>
      </c>
      <c r="B7643" s="81" t="s">
        <v>155</v>
      </c>
      <c r="C7643" s="47">
        <v>61389021</v>
      </c>
      <c r="D7643" s="80" t="s">
        <v>7685</v>
      </c>
      <c r="E7643" s="81" t="s">
        <v>7685</v>
      </c>
      <c r="F7643" s="82">
        <v>191975148</v>
      </c>
      <c r="G7643" s="83" t="s">
        <v>67</v>
      </c>
      <c r="H7643" s="80" t="s">
        <v>52</v>
      </c>
      <c r="I7643" s="80" t="s">
        <v>11718</v>
      </c>
      <c r="J7643" s="80" t="s">
        <v>11719</v>
      </c>
      <c r="K7643" s="80" t="s">
        <v>80</v>
      </c>
      <c r="L7643" s="80" t="s">
        <v>200</v>
      </c>
      <c r="M7643" s="81" t="s">
        <v>1957</v>
      </c>
      <c r="N7643" s="32" t="s">
        <v>10618</v>
      </c>
      <c r="O7643" s="33">
        <v>2</v>
      </c>
      <c r="P7643" s="3">
        <f t="shared" si="715"/>
        <v>0</v>
      </c>
      <c r="Q7643" s="3">
        <f t="shared" si="716"/>
        <v>1</v>
      </c>
      <c r="R7643" s="3">
        <f t="shared" si="717"/>
        <v>0</v>
      </c>
      <c r="S7643" s="3">
        <f t="shared" si="718"/>
        <v>0</v>
      </c>
      <c r="T7643" s="3">
        <f t="shared" si="719"/>
        <v>0</v>
      </c>
      <c r="U7643" s="3">
        <f t="shared" si="720"/>
        <v>0</v>
      </c>
    </row>
    <row r="7644" spans="1:21" ht="12.75" customHeight="1" x14ac:dyDescent="0.2">
      <c r="A7644" s="82" t="s">
        <v>155</v>
      </c>
      <c r="B7644" s="81" t="s">
        <v>155</v>
      </c>
      <c r="C7644" s="47">
        <v>61389021</v>
      </c>
      <c r="D7644" s="80" t="s">
        <v>7685</v>
      </c>
      <c r="E7644" s="81" t="s">
        <v>7685</v>
      </c>
      <c r="F7644" s="82">
        <v>192094742</v>
      </c>
      <c r="G7644" s="83" t="s">
        <v>122</v>
      </c>
      <c r="H7644" s="80" t="s">
        <v>29</v>
      </c>
      <c r="I7644" s="80" t="s">
        <v>14240</v>
      </c>
      <c r="J7644" s="80" t="s">
        <v>14241</v>
      </c>
      <c r="K7644" s="80" t="s">
        <v>80</v>
      </c>
      <c r="L7644" s="80" t="s">
        <v>200</v>
      </c>
      <c r="M7644" s="81" t="s">
        <v>752</v>
      </c>
      <c r="N7644" s="32" t="s">
        <v>10618</v>
      </c>
      <c r="O7644" s="33">
        <v>4</v>
      </c>
      <c r="P7644" s="3">
        <f t="shared" si="715"/>
        <v>0</v>
      </c>
      <c r="Q7644" s="3">
        <f t="shared" si="716"/>
        <v>0</v>
      </c>
      <c r="R7644" s="3">
        <f t="shared" si="717"/>
        <v>0</v>
      </c>
      <c r="S7644" s="3">
        <f t="shared" si="718"/>
        <v>1</v>
      </c>
      <c r="T7644" s="3">
        <f t="shared" si="719"/>
        <v>0</v>
      </c>
      <c r="U7644" s="3">
        <f t="shared" si="720"/>
        <v>0</v>
      </c>
    </row>
    <row r="7645" spans="1:21" ht="12.75" customHeight="1" x14ac:dyDescent="0.2">
      <c r="A7645" s="82" t="s">
        <v>155</v>
      </c>
      <c r="B7645" s="81" t="s">
        <v>155</v>
      </c>
      <c r="C7645" s="47">
        <v>61389021</v>
      </c>
      <c r="D7645" s="80" t="s">
        <v>7685</v>
      </c>
      <c r="E7645" s="81" t="s">
        <v>7685</v>
      </c>
      <c r="F7645" s="82">
        <v>192094749</v>
      </c>
      <c r="G7645" s="83" t="s">
        <v>72</v>
      </c>
      <c r="H7645" s="80" t="s">
        <v>29</v>
      </c>
      <c r="I7645" s="80" t="s">
        <v>14242</v>
      </c>
      <c r="J7645" s="80" t="s">
        <v>14243</v>
      </c>
      <c r="K7645" s="80" t="s">
        <v>80</v>
      </c>
      <c r="L7645" s="80" t="s">
        <v>200</v>
      </c>
      <c r="M7645" s="81" t="s">
        <v>752</v>
      </c>
      <c r="N7645" s="32" t="s">
        <v>10618</v>
      </c>
      <c r="O7645" s="33">
        <v>4</v>
      </c>
      <c r="P7645" s="3">
        <f t="shared" si="715"/>
        <v>0</v>
      </c>
      <c r="Q7645" s="3">
        <f t="shared" si="716"/>
        <v>0</v>
      </c>
      <c r="R7645" s="3">
        <f t="shared" si="717"/>
        <v>0</v>
      </c>
      <c r="S7645" s="3">
        <f t="shared" si="718"/>
        <v>1</v>
      </c>
      <c r="T7645" s="3">
        <f t="shared" si="719"/>
        <v>0</v>
      </c>
      <c r="U7645" s="3">
        <f t="shared" si="720"/>
        <v>0</v>
      </c>
    </row>
    <row r="7646" spans="1:21" ht="12.75" customHeight="1" x14ac:dyDescent="0.2">
      <c r="A7646" s="82" t="s">
        <v>155</v>
      </c>
      <c r="B7646" s="81" t="s">
        <v>155</v>
      </c>
      <c r="C7646" s="47">
        <v>61389021</v>
      </c>
      <c r="D7646" s="80" t="s">
        <v>7685</v>
      </c>
      <c r="E7646" s="81" t="s">
        <v>7685</v>
      </c>
      <c r="F7646" s="82">
        <v>192094750</v>
      </c>
      <c r="G7646" s="83" t="s">
        <v>72</v>
      </c>
      <c r="H7646" s="80" t="s">
        <v>29</v>
      </c>
      <c r="I7646" s="80" t="s">
        <v>14244</v>
      </c>
      <c r="J7646" s="80" t="s">
        <v>14245</v>
      </c>
      <c r="K7646" s="80" t="s">
        <v>80</v>
      </c>
      <c r="L7646" s="80" t="s">
        <v>200</v>
      </c>
      <c r="M7646" s="81" t="s">
        <v>752</v>
      </c>
      <c r="N7646" s="32" t="s">
        <v>10618</v>
      </c>
      <c r="O7646" s="33">
        <v>5</v>
      </c>
      <c r="P7646" s="3">
        <f t="shared" si="715"/>
        <v>0</v>
      </c>
      <c r="Q7646" s="3">
        <f t="shared" si="716"/>
        <v>0</v>
      </c>
      <c r="R7646" s="3">
        <f t="shared" si="717"/>
        <v>0</v>
      </c>
      <c r="S7646" s="3">
        <f t="shared" si="718"/>
        <v>0</v>
      </c>
      <c r="T7646" s="3">
        <f t="shared" si="719"/>
        <v>1</v>
      </c>
      <c r="U7646" s="3">
        <f t="shared" si="720"/>
        <v>0</v>
      </c>
    </row>
    <row r="7647" spans="1:21" ht="12.75" customHeight="1" x14ac:dyDescent="0.2">
      <c r="A7647" s="82" t="s">
        <v>155</v>
      </c>
      <c r="B7647" s="81" t="s">
        <v>155</v>
      </c>
      <c r="C7647" s="47">
        <v>61389021</v>
      </c>
      <c r="D7647" s="80" t="s">
        <v>7685</v>
      </c>
      <c r="E7647" s="81" t="s">
        <v>7685</v>
      </c>
      <c r="F7647" s="82">
        <v>192094809</v>
      </c>
      <c r="G7647" s="83" t="s">
        <v>67</v>
      </c>
      <c r="H7647" s="80" t="s">
        <v>29</v>
      </c>
      <c r="I7647" s="80" t="s">
        <v>14246</v>
      </c>
      <c r="J7647" s="80" t="s">
        <v>14247</v>
      </c>
      <c r="K7647" s="80" t="s">
        <v>315</v>
      </c>
      <c r="L7647" s="80" t="s">
        <v>337</v>
      </c>
      <c r="M7647" s="81" t="s">
        <v>338</v>
      </c>
      <c r="N7647" s="32" t="s">
        <v>10618</v>
      </c>
      <c r="O7647" s="33">
        <v>4</v>
      </c>
      <c r="P7647" s="3">
        <f t="shared" si="715"/>
        <v>0</v>
      </c>
      <c r="Q7647" s="3">
        <f t="shared" si="716"/>
        <v>0</v>
      </c>
      <c r="R7647" s="3">
        <f t="shared" si="717"/>
        <v>0</v>
      </c>
      <c r="S7647" s="3">
        <f t="shared" si="718"/>
        <v>1</v>
      </c>
      <c r="T7647" s="3">
        <f t="shared" si="719"/>
        <v>0</v>
      </c>
      <c r="U7647" s="3">
        <f t="shared" si="720"/>
        <v>0</v>
      </c>
    </row>
    <row r="7648" spans="1:21" ht="12.75" customHeight="1" x14ac:dyDescent="0.2">
      <c r="A7648" s="82" t="s">
        <v>155</v>
      </c>
      <c r="B7648" s="81" t="s">
        <v>155</v>
      </c>
      <c r="C7648" s="47">
        <v>61389021</v>
      </c>
      <c r="D7648" s="80" t="s">
        <v>7685</v>
      </c>
      <c r="E7648" s="81" t="s">
        <v>7685</v>
      </c>
      <c r="F7648" s="82">
        <v>192083924</v>
      </c>
      <c r="G7648" s="83" t="s">
        <v>67</v>
      </c>
      <c r="H7648" s="80" t="s">
        <v>52</v>
      </c>
      <c r="I7648" s="80" t="s">
        <v>13705</v>
      </c>
      <c r="J7648" s="80" t="s">
        <v>13706</v>
      </c>
      <c r="K7648" s="80" t="s">
        <v>315</v>
      </c>
      <c r="L7648" s="80" t="s">
        <v>387</v>
      </c>
      <c r="M7648" s="81" t="s">
        <v>445</v>
      </c>
      <c r="N7648" s="32" t="s">
        <v>10618</v>
      </c>
      <c r="O7648" s="33">
        <v>4</v>
      </c>
      <c r="P7648" s="3">
        <f t="shared" si="715"/>
        <v>0</v>
      </c>
      <c r="Q7648" s="3">
        <f t="shared" si="716"/>
        <v>0</v>
      </c>
      <c r="R7648" s="3">
        <f t="shared" si="717"/>
        <v>0</v>
      </c>
      <c r="S7648" s="3">
        <f t="shared" si="718"/>
        <v>1</v>
      </c>
      <c r="T7648" s="3">
        <f t="shared" si="719"/>
        <v>0</v>
      </c>
      <c r="U7648" s="3">
        <f t="shared" si="720"/>
        <v>0</v>
      </c>
    </row>
    <row r="7649" spans="1:22" ht="12.75" customHeight="1" x14ac:dyDescent="0.2">
      <c r="A7649" s="82" t="s">
        <v>155</v>
      </c>
      <c r="B7649" s="81" t="s">
        <v>155</v>
      </c>
      <c r="C7649" s="47">
        <v>61389021</v>
      </c>
      <c r="D7649" s="80" t="s">
        <v>7685</v>
      </c>
      <c r="E7649" s="81" t="s">
        <v>7685</v>
      </c>
      <c r="F7649" s="82">
        <v>192083968</v>
      </c>
      <c r="G7649" s="83" t="s">
        <v>67</v>
      </c>
      <c r="H7649" s="80" t="s">
        <v>29</v>
      </c>
      <c r="I7649" s="80" t="s">
        <v>13707</v>
      </c>
      <c r="J7649" s="80" t="s">
        <v>13708</v>
      </c>
      <c r="K7649" s="80" t="s">
        <v>315</v>
      </c>
      <c r="L7649" s="80" t="s">
        <v>387</v>
      </c>
      <c r="M7649" s="81" t="s">
        <v>388</v>
      </c>
      <c r="N7649" s="32" t="s">
        <v>10618</v>
      </c>
      <c r="O7649" s="33">
        <v>4</v>
      </c>
      <c r="P7649" s="3">
        <f t="shared" si="715"/>
        <v>0</v>
      </c>
      <c r="Q7649" s="3">
        <f t="shared" si="716"/>
        <v>0</v>
      </c>
      <c r="R7649" s="3">
        <f t="shared" si="717"/>
        <v>0</v>
      </c>
      <c r="S7649" s="3">
        <f t="shared" si="718"/>
        <v>1</v>
      </c>
      <c r="T7649" s="3">
        <f t="shared" si="719"/>
        <v>0</v>
      </c>
      <c r="U7649" s="3">
        <f t="shared" si="720"/>
        <v>0</v>
      </c>
    </row>
    <row r="7650" spans="1:22" ht="12.75" customHeight="1" x14ac:dyDescent="0.2">
      <c r="A7650" s="82" t="s">
        <v>155</v>
      </c>
      <c r="B7650" s="81" t="s">
        <v>155</v>
      </c>
      <c r="C7650" s="47">
        <v>61389021</v>
      </c>
      <c r="D7650" s="80" t="s">
        <v>7685</v>
      </c>
      <c r="E7650" s="81" t="s">
        <v>7685</v>
      </c>
      <c r="F7650" s="82">
        <v>191975194</v>
      </c>
      <c r="G7650" s="83" t="s">
        <v>67</v>
      </c>
      <c r="H7650" s="80" t="s">
        <v>52</v>
      </c>
      <c r="I7650" s="80" t="s">
        <v>11720</v>
      </c>
      <c r="J7650" s="80" t="s">
        <v>11721</v>
      </c>
      <c r="K7650" s="80" t="s">
        <v>315</v>
      </c>
      <c r="L7650" s="80" t="s">
        <v>379</v>
      </c>
      <c r="M7650" s="81" t="s">
        <v>396</v>
      </c>
      <c r="N7650" s="32" t="s">
        <v>10618</v>
      </c>
      <c r="O7650" s="33">
        <v>4</v>
      </c>
      <c r="P7650" s="3">
        <f t="shared" si="715"/>
        <v>0</v>
      </c>
      <c r="Q7650" s="3">
        <f t="shared" si="716"/>
        <v>0</v>
      </c>
      <c r="R7650" s="3">
        <f t="shared" si="717"/>
        <v>0</v>
      </c>
      <c r="S7650" s="3">
        <f t="shared" si="718"/>
        <v>1</v>
      </c>
      <c r="T7650" s="3">
        <f t="shared" si="719"/>
        <v>0</v>
      </c>
      <c r="U7650" s="3">
        <f t="shared" si="720"/>
        <v>0</v>
      </c>
    </row>
    <row r="7651" spans="1:22" ht="12.75" customHeight="1" x14ac:dyDescent="0.2">
      <c r="A7651" s="82" t="s">
        <v>155</v>
      </c>
      <c r="B7651" s="81" t="s">
        <v>155</v>
      </c>
      <c r="C7651" s="47">
        <v>61389021</v>
      </c>
      <c r="D7651" s="80" t="s">
        <v>7685</v>
      </c>
      <c r="E7651" s="81" t="s">
        <v>7685</v>
      </c>
      <c r="F7651" s="82">
        <v>192156991</v>
      </c>
      <c r="G7651" s="83" t="s">
        <v>67</v>
      </c>
      <c r="H7651" s="80" t="s">
        <v>52</v>
      </c>
      <c r="I7651" s="80" t="s">
        <v>18747</v>
      </c>
      <c r="J7651" s="80" t="s">
        <v>18748</v>
      </c>
      <c r="K7651" s="80" t="s">
        <v>80</v>
      </c>
      <c r="L7651" s="80" t="s">
        <v>200</v>
      </c>
      <c r="M7651" s="81" t="s">
        <v>1957</v>
      </c>
      <c r="N7651" s="47" t="s">
        <v>15353</v>
      </c>
      <c r="O7651" s="33">
        <v>2</v>
      </c>
      <c r="P7651" s="3">
        <f t="shared" si="715"/>
        <v>0</v>
      </c>
      <c r="Q7651" s="3">
        <f t="shared" si="716"/>
        <v>1</v>
      </c>
      <c r="R7651" s="3">
        <f t="shared" si="717"/>
        <v>0</v>
      </c>
      <c r="S7651" s="3">
        <f t="shared" si="718"/>
        <v>0</v>
      </c>
      <c r="T7651" s="3">
        <f t="shared" si="719"/>
        <v>0</v>
      </c>
      <c r="U7651" s="3">
        <f t="shared" si="720"/>
        <v>0</v>
      </c>
    </row>
    <row r="7652" spans="1:22" ht="12.75" customHeight="1" x14ac:dyDescent="0.2">
      <c r="A7652" s="82" t="s">
        <v>155</v>
      </c>
      <c r="B7652" s="81" t="s">
        <v>155</v>
      </c>
      <c r="C7652" s="47">
        <v>61389021</v>
      </c>
      <c r="D7652" s="80" t="s">
        <v>7685</v>
      </c>
      <c r="E7652" s="81" t="s">
        <v>7685</v>
      </c>
      <c r="F7652" s="82">
        <v>192161885</v>
      </c>
      <c r="G7652" s="83" t="s">
        <v>67</v>
      </c>
      <c r="H7652" s="80" t="s">
        <v>52</v>
      </c>
      <c r="I7652" s="80" t="s">
        <v>18749</v>
      </c>
      <c r="J7652" s="80" t="s">
        <v>18750</v>
      </c>
      <c r="K7652" s="80" t="s">
        <v>80</v>
      </c>
      <c r="L7652" s="80" t="s">
        <v>200</v>
      </c>
      <c r="M7652" s="81" t="s">
        <v>1957</v>
      </c>
      <c r="N7652" s="47" t="s">
        <v>15353</v>
      </c>
      <c r="O7652" s="33">
        <v>3</v>
      </c>
      <c r="P7652" s="3">
        <f t="shared" si="715"/>
        <v>0</v>
      </c>
      <c r="Q7652" s="3">
        <f t="shared" si="716"/>
        <v>0</v>
      </c>
      <c r="R7652" s="3">
        <f t="shared" si="717"/>
        <v>1</v>
      </c>
      <c r="S7652" s="3">
        <f t="shared" si="718"/>
        <v>0</v>
      </c>
      <c r="T7652" s="3">
        <f t="shared" si="719"/>
        <v>0</v>
      </c>
      <c r="U7652" s="3">
        <f t="shared" si="720"/>
        <v>0</v>
      </c>
    </row>
    <row r="7653" spans="1:22" ht="12.75" customHeight="1" x14ac:dyDescent="0.2">
      <c r="A7653" s="82" t="s">
        <v>155</v>
      </c>
      <c r="B7653" s="81" t="s">
        <v>155</v>
      </c>
      <c r="C7653" s="47">
        <v>61389021</v>
      </c>
      <c r="D7653" s="80" t="s">
        <v>7685</v>
      </c>
      <c r="E7653" s="81" t="s">
        <v>7685</v>
      </c>
      <c r="F7653" s="82">
        <v>192161904</v>
      </c>
      <c r="G7653" s="83" t="s">
        <v>67</v>
      </c>
      <c r="H7653" s="80" t="s">
        <v>52</v>
      </c>
      <c r="I7653" s="80" t="s">
        <v>18755</v>
      </c>
      <c r="J7653" s="80" t="s">
        <v>18756</v>
      </c>
      <c r="K7653" s="80" t="s">
        <v>80</v>
      </c>
      <c r="L7653" s="80" t="s">
        <v>200</v>
      </c>
      <c r="M7653" s="81" t="s">
        <v>201</v>
      </c>
      <c r="N7653" s="47" t="s">
        <v>15353</v>
      </c>
      <c r="O7653" s="33">
        <v>3</v>
      </c>
      <c r="P7653" s="3">
        <f t="shared" si="715"/>
        <v>0</v>
      </c>
      <c r="Q7653" s="3">
        <f t="shared" si="716"/>
        <v>0</v>
      </c>
      <c r="R7653" s="3">
        <f t="shared" si="717"/>
        <v>1</v>
      </c>
      <c r="S7653" s="3">
        <f t="shared" si="718"/>
        <v>0</v>
      </c>
      <c r="T7653" s="3">
        <f t="shared" si="719"/>
        <v>0</v>
      </c>
      <c r="U7653" s="3">
        <f t="shared" si="720"/>
        <v>0</v>
      </c>
    </row>
    <row r="7654" spans="1:22" ht="12.75" customHeight="1" x14ac:dyDescent="0.2">
      <c r="A7654" s="82" t="s">
        <v>155</v>
      </c>
      <c r="B7654" s="81" t="s">
        <v>155</v>
      </c>
      <c r="C7654" s="47">
        <v>61389021</v>
      </c>
      <c r="D7654" s="80" t="s">
        <v>7685</v>
      </c>
      <c r="E7654" s="81" t="s">
        <v>7685</v>
      </c>
      <c r="F7654" s="82">
        <v>191871058</v>
      </c>
      <c r="G7654" s="83" t="s">
        <v>67</v>
      </c>
      <c r="H7654" s="80" t="s">
        <v>52</v>
      </c>
      <c r="I7654" s="80" t="s">
        <v>18761</v>
      </c>
      <c r="J7654" s="80" t="s">
        <v>18762</v>
      </c>
      <c r="K7654" s="80" t="s">
        <v>315</v>
      </c>
      <c r="L7654" s="80" t="s">
        <v>337</v>
      </c>
      <c r="M7654" s="81" t="s">
        <v>338</v>
      </c>
      <c r="N7654" s="47" t="s">
        <v>15353</v>
      </c>
      <c r="O7654" s="33">
        <v>2</v>
      </c>
      <c r="P7654" s="3">
        <f t="shared" si="715"/>
        <v>0</v>
      </c>
      <c r="Q7654" s="3">
        <f t="shared" si="716"/>
        <v>1</v>
      </c>
      <c r="R7654" s="3">
        <f t="shared" si="717"/>
        <v>0</v>
      </c>
      <c r="S7654" s="3">
        <f t="shared" si="718"/>
        <v>0</v>
      </c>
      <c r="T7654" s="3">
        <f t="shared" si="719"/>
        <v>0</v>
      </c>
      <c r="U7654" s="3">
        <f t="shared" si="720"/>
        <v>0</v>
      </c>
    </row>
    <row r="7655" spans="1:22" ht="12.75" customHeight="1" x14ac:dyDescent="0.2">
      <c r="A7655" s="82" t="s">
        <v>155</v>
      </c>
      <c r="B7655" s="81" t="s">
        <v>155</v>
      </c>
      <c r="C7655" s="47">
        <v>61389021</v>
      </c>
      <c r="D7655" s="80" t="s">
        <v>7685</v>
      </c>
      <c r="E7655" s="81" t="s">
        <v>7685</v>
      </c>
      <c r="F7655" s="82">
        <v>192083933</v>
      </c>
      <c r="G7655" s="83" t="s">
        <v>167</v>
      </c>
      <c r="H7655" s="80" t="s">
        <v>52</v>
      </c>
      <c r="I7655" s="80" t="s">
        <v>18765</v>
      </c>
      <c r="J7655" s="80" t="s">
        <v>18766</v>
      </c>
      <c r="K7655" s="80" t="s">
        <v>315</v>
      </c>
      <c r="L7655" s="80" t="s">
        <v>1014</v>
      </c>
      <c r="M7655" s="81" t="s">
        <v>1015</v>
      </c>
      <c r="N7655" s="47" t="s">
        <v>15353</v>
      </c>
      <c r="O7655" s="33">
        <v>2</v>
      </c>
      <c r="P7655" s="3">
        <f t="shared" si="715"/>
        <v>0</v>
      </c>
      <c r="Q7655" s="3">
        <f t="shared" si="716"/>
        <v>1</v>
      </c>
      <c r="R7655" s="3">
        <f t="shared" si="717"/>
        <v>0</v>
      </c>
      <c r="S7655" s="3">
        <f t="shared" si="718"/>
        <v>0</v>
      </c>
      <c r="T7655" s="3">
        <f t="shared" si="719"/>
        <v>0</v>
      </c>
      <c r="U7655" s="3">
        <f t="shared" si="720"/>
        <v>0</v>
      </c>
    </row>
    <row r="7656" spans="1:22" ht="12.75" customHeight="1" x14ac:dyDescent="0.2">
      <c r="A7656" s="82" t="s">
        <v>155</v>
      </c>
      <c r="B7656" s="81" t="s">
        <v>155</v>
      </c>
      <c r="C7656" s="47">
        <v>61389021</v>
      </c>
      <c r="D7656" s="80" t="s">
        <v>7685</v>
      </c>
      <c r="E7656" s="81" t="s">
        <v>7685</v>
      </c>
      <c r="F7656" s="82">
        <v>192148208</v>
      </c>
      <c r="G7656" s="83" t="s">
        <v>67</v>
      </c>
      <c r="H7656" s="80" t="s">
        <v>52</v>
      </c>
      <c r="I7656" s="80" t="s">
        <v>18775</v>
      </c>
      <c r="J7656" s="80" t="s">
        <v>18776</v>
      </c>
      <c r="K7656" s="80" t="s">
        <v>80</v>
      </c>
      <c r="L7656" s="80" t="s">
        <v>200</v>
      </c>
      <c r="M7656" s="81" t="s">
        <v>1957</v>
      </c>
      <c r="N7656" s="47" t="s">
        <v>15353</v>
      </c>
      <c r="O7656" s="33">
        <v>3</v>
      </c>
      <c r="P7656" s="3">
        <f t="shared" si="715"/>
        <v>0</v>
      </c>
      <c r="Q7656" s="3">
        <f t="shared" si="716"/>
        <v>0</v>
      </c>
      <c r="R7656" s="3">
        <f t="shared" si="717"/>
        <v>1</v>
      </c>
      <c r="S7656" s="3">
        <f t="shared" si="718"/>
        <v>0</v>
      </c>
      <c r="T7656" s="3">
        <f t="shared" si="719"/>
        <v>0</v>
      </c>
      <c r="U7656" s="3">
        <f t="shared" si="720"/>
        <v>0</v>
      </c>
    </row>
    <row r="7657" spans="1:22" ht="12.75" customHeight="1" x14ac:dyDescent="0.2">
      <c r="A7657" s="82" t="s">
        <v>155</v>
      </c>
      <c r="B7657" s="81" t="s">
        <v>155</v>
      </c>
      <c r="C7657" s="47">
        <v>61389021</v>
      </c>
      <c r="D7657" s="80" t="s">
        <v>7685</v>
      </c>
      <c r="E7657" s="81" t="s">
        <v>7685</v>
      </c>
      <c r="F7657" s="82">
        <v>191964148</v>
      </c>
      <c r="G7657" s="83" t="s">
        <v>67</v>
      </c>
      <c r="H7657" s="80" t="s">
        <v>52</v>
      </c>
      <c r="I7657" s="80" t="s">
        <v>18785</v>
      </c>
      <c r="J7657" s="80" t="s">
        <v>18786</v>
      </c>
      <c r="K7657" s="80" t="s">
        <v>80</v>
      </c>
      <c r="L7657" s="80" t="s">
        <v>200</v>
      </c>
      <c r="M7657" s="81" t="s">
        <v>1957</v>
      </c>
      <c r="N7657" s="47" t="s">
        <v>15353</v>
      </c>
      <c r="O7657" s="33">
        <v>2</v>
      </c>
      <c r="P7657" s="3">
        <f t="shared" si="715"/>
        <v>0</v>
      </c>
      <c r="Q7657" s="3">
        <f t="shared" si="716"/>
        <v>1</v>
      </c>
      <c r="R7657" s="3">
        <f t="shared" si="717"/>
        <v>0</v>
      </c>
      <c r="S7657" s="3">
        <f t="shared" si="718"/>
        <v>0</v>
      </c>
      <c r="T7657" s="3">
        <f t="shared" si="719"/>
        <v>0</v>
      </c>
      <c r="U7657" s="3">
        <f t="shared" si="720"/>
        <v>0</v>
      </c>
    </row>
    <row r="7658" spans="1:22" ht="12.75" customHeight="1" x14ac:dyDescent="0.2">
      <c r="A7658" s="82" t="s">
        <v>155</v>
      </c>
      <c r="B7658" s="81" t="s">
        <v>155</v>
      </c>
      <c r="C7658" s="47">
        <v>61389021</v>
      </c>
      <c r="D7658" s="80" t="s">
        <v>7685</v>
      </c>
      <c r="E7658" s="81" t="s">
        <v>7685</v>
      </c>
      <c r="F7658" s="82">
        <v>192161850</v>
      </c>
      <c r="G7658" s="83" t="s">
        <v>67</v>
      </c>
      <c r="H7658" s="80" t="s">
        <v>52</v>
      </c>
      <c r="I7658" s="80" t="s">
        <v>18789</v>
      </c>
      <c r="J7658" s="80" t="s">
        <v>18790</v>
      </c>
      <c r="K7658" s="80" t="s">
        <v>80</v>
      </c>
      <c r="L7658" s="80" t="s">
        <v>200</v>
      </c>
      <c r="M7658" s="81" t="s">
        <v>1957</v>
      </c>
      <c r="N7658" s="47" t="s">
        <v>15353</v>
      </c>
      <c r="O7658" s="33">
        <v>3</v>
      </c>
      <c r="P7658" s="3">
        <f t="shared" si="715"/>
        <v>0</v>
      </c>
      <c r="Q7658" s="3">
        <f t="shared" si="716"/>
        <v>0</v>
      </c>
      <c r="R7658" s="3">
        <f t="shared" si="717"/>
        <v>1</v>
      </c>
      <c r="S7658" s="3">
        <f t="shared" si="718"/>
        <v>0</v>
      </c>
      <c r="T7658" s="3">
        <f t="shared" si="719"/>
        <v>0</v>
      </c>
      <c r="U7658" s="3">
        <f t="shared" si="720"/>
        <v>0</v>
      </c>
    </row>
    <row r="7659" spans="1:22" ht="12.75" customHeight="1" x14ac:dyDescent="0.2">
      <c r="A7659" s="82" t="s">
        <v>155</v>
      </c>
      <c r="B7659" s="81" t="s">
        <v>155</v>
      </c>
      <c r="C7659" s="47">
        <v>61389021</v>
      </c>
      <c r="D7659" s="80" t="s">
        <v>7685</v>
      </c>
      <c r="E7659" s="81" t="s">
        <v>7685</v>
      </c>
      <c r="F7659" s="82">
        <v>192094828</v>
      </c>
      <c r="G7659" s="83" t="s">
        <v>67</v>
      </c>
      <c r="H7659" s="80" t="s">
        <v>52</v>
      </c>
      <c r="I7659" s="80" t="s">
        <v>18800</v>
      </c>
      <c r="J7659" s="80" t="s">
        <v>18801</v>
      </c>
      <c r="K7659" s="80" t="s">
        <v>315</v>
      </c>
      <c r="L7659" s="80" t="s">
        <v>387</v>
      </c>
      <c r="M7659" s="81" t="s">
        <v>445</v>
      </c>
      <c r="N7659" s="47" t="s">
        <v>15353</v>
      </c>
      <c r="O7659" s="33">
        <v>4</v>
      </c>
      <c r="P7659" s="3">
        <f t="shared" si="715"/>
        <v>0</v>
      </c>
      <c r="Q7659" s="3">
        <f t="shared" si="716"/>
        <v>0</v>
      </c>
      <c r="R7659" s="3">
        <f t="shared" si="717"/>
        <v>0</v>
      </c>
      <c r="S7659" s="3">
        <f t="shared" si="718"/>
        <v>1</v>
      </c>
      <c r="T7659" s="3">
        <f t="shared" si="719"/>
        <v>0</v>
      </c>
      <c r="U7659" s="3">
        <f t="shared" si="720"/>
        <v>0</v>
      </c>
    </row>
    <row r="7660" spans="1:22" ht="12.75" customHeight="1" x14ac:dyDescent="0.2">
      <c r="A7660" s="82" t="s">
        <v>155</v>
      </c>
      <c r="B7660" s="81" t="s">
        <v>155</v>
      </c>
      <c r="C7660" s="47">
        <v>61389021</v>
      </c>
      <c r="D7660" s="80" t="s">
        <v>7685</v>
      </c>
      <c r="E7660" s="81" t="s">
        <v>7685</v>
      </c>
      <c r="F7660" s="82">
        <v>191964137</v>
      </c>
      <c r="G7660" s="83" t="s">
        <v>67</v>
      </c>
      <c r="H7660" s="80" t="s">
        <v>52</v>
      </c>
      <c r="I7660" s="80" t="s">
        <v>18808</v>
      </c>
      <c r="J7660" s="80" t="s">
        <v>18809</v>
      </c>
      <c r="K7660" s="80" t="s">
        <v>315</v>
      </c>
      <c r="L7660" s="80" t="s">
        <v>387</v>
      </c>
      <c r="M7660" s="81" t="s">
        <v>445</v>
      </c>
      <c r="N7660" s="47" t="s">
        <v>15353</v>
      </c>
      <c r="O7660" s="33">
        <v>4</v>
      </c>
      <c r="P7660" s="3">
        <f t="shared" si="715"/>
        <v>0</v>
      </c>
      <c r="Q7660" s="3">
        <f t="shared" si="716"/>
        <v>0</v>
      </c>
      <c r="R7660" s="3">
        <f t="shared" si="717"/>
        <v>0</v>
      </c>
      <c r="S7660" s="3">
        <f t="shared" si="718"/>
        <v>1</v>
      </c>
      <c r="T7660" s="3">
        <f t="shared" si="719"/>
        <v>0</v>
      </c>
      <c r="U7660" s="3">
        <f t="shared" si="720"/>
        <v>0</v>
      </c>
    </row>
    <row r="7661" spans="1:22" ht="12.75" customHeight="1" x14ac:dyDescent="0.2">
      <c r="A7661" s="82" t="s">
        <v>155</v>
      </c>
      <c r="B7661" s="81" t="s">
        <v>155</v>
      </c>
      <c r="C7661" s="47">
        <v>61389021</v>
      </c>
      <c r="D7661" s="80" t="s">
        <v>7685</v>
      </c>
      <c r="E7661" s="81" t="s">
        <v>7685</v>
      </c>
      <c r="F7661" s="82">
        <v>192156982</v>
      </c>
      <c r="G7661" s="83" t="s">
        <v>72</v>
      </c>
      <c r="H7661" s="80" t="s">
        <v>29</v>
      </c>
      <c r="I7661" s="80" t="s">
        <v>19353</v>
      </c>
      <c r="J7661" s="80" t="s">
        <v>19354</v>
      </c>
      <c r="K7661" s="80" t="s">
        <v>80</v>
      </c>
      <c r="L7661" s="80" t="s">
        <v>200</v>
      </c>
      <c r="M7661" s="81" t="s">
        <v>752</v>
      </c>
      <c r="N7661" s="47" t="s">
        <v>15353</v>
      </c>
      <c r="O7661" s="33">
        <v>4</v>
      </c>
      <c r="P7661" s="3">
        <f t="shared" si="715"/>
        <v>0</v>
      </c>
      <c r="Q7661" s="3">
        <f t="shared" si="716"/>
        <v>0</v>
      </c>
      <c r="R7661" s="3">
        <f t="shared" si="717"/>
        <v>0</v>
      </c>
      <c r="S7661" s="3">
        <f t="shared" si="718"/>
        <v>1</v>
      </c>
      <c r="T7661" s="3">
        <f t="shared" si="719"/>
        <v>0</v>
      </c>
      <c r="U7661" s="3">
        <f t="shared" si="720"/>
        <v>0</v>
      </c>
    </row>
    <row r="7662" spans="1:22" ht="12.75" customHeight="1" x14ac:dyDescent="0.2">
      <c r="A7662" s="82" t="s">
        <v>155</v>
      </c>
      <c r="B7662" s="81" t="s">
        <v>155</v>
      </c>
      <c r="C7662" s="47">
        <v>61389021</v>
      </c>
      <c r="D7662" s="80" t="s">
        <v>7685</v>
      </c>
      <c r="E7662" s="81" t="s">
        <v>7685</v>
      </c>
      <c r="F7662" s="82">
        <v>191871053</v>
      </c>
      <c r="G7662" s="83" t="s">
        <v>67</v>
      </c>
      <c r="H7662" s="80" t="s">
        <v>52</v>
      </c>
      <c r="I7662" s="80" t="s">
        <v>19355</v>
      </c>
      <c r="J7662" s="80" t="s">
        <v>19356</v>
      </c>
      <c r="K7662" s="80" t="s">
        <v>80</v>
      </c>
      <c r="L7662" s="80" t="s">
        <v>200</v>
      </c>
      <c r="M7662" s="81" t="s">
        <v>1957</v>
      </c>
      <c r="N7662" s="47" t="s">
        <v>15353</v>
      </c>
      <c r="O7662" s="33">
        <v>3</v>
      </c>
      <c r="P7662" s="3">
        <f t="shared" si="715"/>
        <v>0</v>
      </c>
      <c r="Q7662" s="3">
        <f t="shared" si="716"/>
        <v>0</v>
      </c>
      <c r="R7662" s="3">
        <f t="shared" si="717"/>
        <v>1</v>
      </c>
      <c r="S7662" s="3">
        <f t="shared" si="718"/>
        <v>0</v>
      </c>
      <c r="T7662" s="3">
        <f t="shared" si="719"/>
        <v>0</v>
      </c>
      <c r="U7662" s="3">
        <f t="shared" si="720"/>
        <v>0</v>
      </c>
      <c r="V7662" s="92"/>
    </row>
    <row r="7663" spans="1:22" ht="12.75" customHeight="1" x14ac:dyDescent="0.2">
      <c r="A7663" s="82" t="s">
        <v>155</v>
      </c>
      <c r="B7663" s="81" t="s">
        <v>155</v>
      </c>
      <c r="C7663" s="47">
        <v>61389021</v>
      </c>
      <c r="D7663" s="80" t="s">
        <v>7685</v>
      </c>
      <c r="E7663" s="81" t="s">
        <v>7685</v>
      </c>
      <c r="F7663" s="82">
        <v>191871088</v>
      </c>
      <c r="G7663" s="83" t="s">
        <v>67</v>
      </c>
      <c r="H7663" s="80" t="s">
        <v>52</v>
      </c>
      <c r="I7663" s="80" t="s">
        <v>19435</v>
      </c>
      <c r="J7663" s="80" t="s">
        <v>19436</v>
      </c>
      <c r="K7663" s="80" t="s">
        <v>80</v>
      </c>
      <c r="L7663" s="80" t="s">
        <v>200</v>
      </c>
      <c r="M7663" s="81" t="s">
        <v>1957</v>
      </c>
      <c r="N7663" s="47" t="s">
        <v>15353</v>
      </c>
      <c r="O7663" s="33">
        <v>3</v>
      </c>
      <c r="P7663" s="3">
        <f t="shared" si="715"/>
        <v>0</v>
      </c>
      <c r="Q7663" s="3">
        <f t="shared" si="716"/>
        <v>0</v>
      </c>
      <c r="R7663" s="3">
        <f t="shared" si="717"/>
        <v>1</v>
      </c>
      <c r="S7663" s="3">
        <f t="shared" si="718"/>
        <v>0</v>
      </c>
      <c r="T7663" s="3">
        <f t="shared" si="719"/>
        <v>0</v>
      </c>
      <c r="U7663" s="3">
        <f t="shared" si="720"/>
        <v>0</v>
      </c>
    </row>
    <row r="7664" spans="1:22" ht="12.75" customHeight="1" x14ac:dyDescent="0.2">
      <c r="A7664" s="82" t="s">
        <v>155</v>
      </c>
      <c r="B7664" s="81" t="s">
        <v>155</v>
      </c>
      <c r="C7664" s="47">
        <v>61389021</v>
      </c>
      <c r="D7664" s="80" t="s">
        <v>7685</v>
      </c>
      <c r="E7664" s="81" t="s">
        <v>7685</v>
      </c>
      <c r="F7664" s="82">
        <v>191975155</v>
      </c>
      <c r="G7664" s="83" t="s">
        <v>67</v>
      </c>
      <c r="H7664" s="80" t="s">
        <v>52</v>
      </c>
      <c r="I7664" s="80" t="s">
        <v>19437</v>
      </c>
      <c r="J7664" s="80" t="s">
        <v>19438</v>
      </c>
      <c r="K7664" s="80" t="s">
        <v>80</v>
      </c>
      <c r="L7664" s="80" t="s">
        <v>200</v>
      </c>
      <c r="M7664" s="81" t="s">
        <v>1957</v>
      </c>
      <c r="N7664" s="47" t="s">
        <v>15353</v>
      </c>
      <c r="O7664" s="33">
        <v>3</v>
      </c>
      <c r="P7664" s="3">
        <f t="shared" si="715"/>
        <v>0</v>
      </c>
      <c r="Q7664" s="3">
        <f t="shared" si="716"/>
        <v>0</v>
      </c>
      <c r="R7664" s="3">
        <f t="shared" si="717"/>
        <v>1</v>
      </c>
      <c r="S7664" s="3">
        <f t="shared" si="718"/>
        <v>0</v>
      </c>
      <c r="T7664" s="3">
        <f t="shared" si="719"/>
        <v>0</v>
      </c>
      <c r="U7664" s="3">
        <f t="shared" si="720"/>
        <v>0</v>
      </c>
    </row>
    <row r="7665" spans="1:22" ht="12.75" customHeight="1" x14ac:dyDescent="0.2">
      <c r="A7665" s="15" t="s">
        <v>155</v>
      </c>
      <c r="B7665" s="16" t="s">
        <v>155</v>
      </c>
      <c r="C7665" s="44">
        <v>68145535</v>
      </c>
      <c r="D7665" s="9" t="s">
        <v>7710</v>
      </c>
      <c r="E7665" s="10" t="s">
        <v>7710</v>
      </c>
      <c r="F7665" s="17">
        <v>191867360</v>
      </c>
      <c r="G7665" s="12" t="s">
        <v>72</v>
      </c>
      <c r="H7665" s="9" t="s">
        <v>29</v>
      </c>
      <c r="I7665" s="9" t="s">
        <v>7725</v>
      </c>
      <c r="J7665" s="9" t="s">
        <v>7726</v>
      </c>
      <c r="K7665" s="9" t="s">
        <v>152</v>
      </c>
      <c r="L7665" s="80" t="s">
        <v>268</v>
      </c>
      <c r="M7665" s="10">
        <v>10505</v>
      </c>
      <c r="N7665" s="11" t="s">
        <v>43</v>
      </c>
      <c r="O7665" s="13">
        <v>4</v>
      </c>
      <c r="P7665" s="3">
        <f t="shared" si="715"/>
        <v>0</v>
      </c>
      <c r="Q7665" s="3">
        <f t="shared" si="716"/>
        <v>0</v>
      </c>
      <c r="R7665" s="3">
        <f t="shared" si="717"/>
        <v>0</v>
      </c>
      <c r="S7665" s="3">
        <f t="shared" si="718"/>
        <v>1</v>
      </c>
      <c r="T7665" s="3">
        <f t="shared" si="719"/>
        <v>0</v>
      </c>
      <c r="U7665" s="3">
        <f t="shared" si="720"/>
        <v>0</v>
      </c>
    </row>
    <row r="7666" spans="1:22" ht="12.75" customHeight="1" x14ac:dyDescent="0.2">
      <c r="A7666" s="15" t="s">
        <v>155</v>
      </c>
      <c r="B7666" s="16" t="s">
        <v>155</v>
      </c>
      <c r="C7666" s="44">
        <v>68145535</v>
      </c>
      <c r="D7666" s="9" t="s">
        <v>7710</v>
      </c>
      <c r="E7666" s="10" t="s">
        <v>7710</v>
      </c>
      <c r="F7666" s="17">
        <v>191867422</v>
      </c>
      <c r="G7666" s="12" t="s">
        <v>72</v>
      </c>
      <c r="H7666" s="9" t="s">
        <v>29</v>
      </c>
      <c r="I7666" s="9" t="s">
        <v>7727</v>
      </c>
      <c r="J7666" s="9" t="s">
        <v>7728</v>
      </c>
      <c r="K7666" s="9" t="s">
        <v>152</v>
      </c>
      <c r="L7666" s="80" t="s">
        <v>268</v>
      </c>
      <c r="M7666" s="10">
        <v>10505</v>
      </c>
      <c r="N7666" s="11" t="s">
        <v>43</v>
      </c>
      <c r="O7666" s="13">
        <v>2</v>
      </c>
      <c r="P7666" s="3">
        <f t="shared" si="715"/>
        <v>0</v>
      </c>
      <c r="Q7666" s="3">
        <f t="shared" si="716"/>
        <v>1</v>
      </c>
      <c r="R7666" s="3">
        <f t="shared" si="717"/>
        <v>0</v>
      </c>
      <c r="S7666" s="3">
        <f t="shared" si="718"/>
        <v>0</v>
      </c>
      <c r="T7666" s="3">
        <f t="shared" si="719"/>
        <v>0</v>
      </c>
      <c r="U7666" s="3">
        <f t="shared" si="720"/>
        <v>0</v>
      </c>
    </row>
    <row r="7667" spans="1:22" ht="12.75" customHeight="1" x14ac:dyDescent="0.2">
      <c r="A7667" s="15" t="s">
        <v>155</v>
      </c>
      <c r="B7667" s="16" t="s">
        <v>155</v>
      </c>
      <c r="C7667" s="44">
        <v>68145535</v>
      </c>
      <c r="D7667" s="9" t="s">
        <v>7710</v>
      </c>
      <c r="E7667" s="10" t="s">
        <v>7710</v>
      </c>
      <c r="F7667" s="17">
        <v>191867371</v>
      </c>
      <c r="G7667" s="12" t="s">
        <v>72</v>
      </c>
      <c r="H7667" s="9" t="s">
        <v>29</v>
      </c>
      <c r="I7667" s="9" t="s">
        <v>7729</v>
      </c>
      <c r="J7667" s="9" t="s">
        <v>7730</v>
      </c>
      <c r="K7667" s="6" t="s">
        <v>315</v>
      </c>
      <c r="L7667" s="6" t="s">
        <v>379</v>
      </c>
      <c r="M7667" s="10">
        <v>20301</v>
      </c>
      <c r="N7667" s="11" t="s">
        <v>43</v>
      </c>
      <c r="O7667" s="13">
        <v>3</v>
      </c>
      <c r="P7667" s="3">
        <f t="shared" si="715"/>
        <v>0</v>
      </c>
      <c r="Q7667" s="3">
        <f t="shared" si="716"/>
        <v>0</v>
      </c>
      <c r="R7667" s="3">
        <f t="shared" si="717"/>
        <v>1</v>
      </c>
      <c r="S7667" s="3">
        <f t="shared" si="718"/>
        <v>0</v>
      </c>
      <c r="T7667" s="3">
        <f t="shared" si="719"/>
        <v>0</v>
      </c>
      <c r="U7667" s="3">
        <f t="shared" si="720"/>
        <v>0</v>
      </c>
    </row>
    <row r="7668" spans="1:22" ht="12.75" customHeight="1" x14ac:dyDescent="0.2">
      <c r="A7668" s="15" t="s">
        <v>155</v>
      </c>
      <c r="B7668" s="16" t="s">
        <v>155</v>
      </c>
      <c r="C7668" s="8">
        <v>68145535</v>
      </c>
      <c r="D7668" s="6" t="s">
        <v>7710</v>
      </c>
      <c r="E7668" s="16" t="s">
        <v>7710</v>
      </c>
      <c r="F7668" s="15">
        <v>191867336</v>
      </c>
      <c r="G7668" s="5" t="s">
        <v>167</v>
      </c>
      <c r="H7668" s="6" t="s">
        <v>52</v>
      </c>
      <c r="I7668" s="6" t="s">
        <v>7711</v>
      </c>
      <c r="J7668" s="6" t="s">
        <v>7712</v>
      </c>
      <c r="K7668" s="6" t="s">
        <v>80</v>
      </c>
      <c r="L7668" s="6" t="s">
        <v>268</v>
      </c>
      <c r="M7668" s="16" t="s">
        <v>269</v>
      </c>
      <c r="N7668" s="8" t="s">
        <v>35</v>
      </c>
      <c r="O7668" s="7">
        <v>3</v>
      </c>
      <c r="P7668" s="3">
        <f t="shared" si="715"/>
        <v>0</v>
      </c>
      <c r="Q7668" s="3">
        <f t="shared" si="716"/>
        <v>0</v>
      </c>
      <c r="R7668" s="3">
        <f t="shared" si="717"/>
        <v>1</v>
      </c>
      <c r="S7668" s="3">
        <f t="shared" si="718"/>
        <v>0</v>
      </c>
      <c r="T7668" s="3">
        <f t="shared" si="719"/>
        <v>0</v>
      </c>
      <c r="U7668" s="3">
        <f t="shared" si="720"/>
        <v>0</v>
      </c>
    </row>
    <row r="7669" spans="1:22" ht="12.75" customHeight="1" x14ac:dyDescent="0.2">
      <c r="A7669" s="15" t="s">
        <v>155</v>
      </c>
      <c r="B7669" s="16" t="s">
        <v>155</v>
      </c>
      <c r="C7669" s="8">
        <v>68145535</v>
      </c>
      <c r="D7669" s="6" t="s">
        <v>7710</v>
      </c>
      <c r="E7669" s="16" t="s">
        <v>7710</v>
      </c>
      <c r="F7669" s="15">
        <v>191979010</v>
      </c>
      <c r="G7669" s="5" t="s">
        <v>105</v>
      </c>
      <c r="H7669" s="6" t="s">
        <v>29</v>
      </c>
      <c r="I7669" s="6" t="s">
        <v>7713</v>
      </c>
      <c r="J7669" s="6" t="s">
        <v>7714</v>
      </c>
      <c r="K7669" s="6" t="s">
        <v>315</v>
      </c>
      <c r="L7669" s="6" t="s">
        <v>337</v>
      </c>
      <c r="M7669" s="16" t="s">
        <v>7715</v>
      </c>
      <c r="N7669" s="8" t="s">
        <v>35</v>
      </c>
      <c r="O7669" s="7">
        <v>2</v>
      </c>
      <c r="P7669" s="3">
        <f t="shared" si="715"/>
        <v>0</v>
      </c>
      <c r="Q7669" s="3">
        <f t="shared" si="716"/>
        <v>1</v>
      </c>
      <c r="R7669" s="3">
        <f t="shared" si="717"/>
        <v>0</v>
      </c>
      <c r="S7669" s="3">
        <f t="shared" si="718"/>
        <v>0</v>
      </c>
      <c r="T7669" s="3">
        <f t="shared" si="719"/>
        <v>0</v>
      </c>
      <c r="U7669" s="3">
        <f t="shared" si="720"/>
        <v>0</v>
      </c>
    </row>
    <row r="7670" spans="1:22" ht="12.75" customHeight="1" x14ac:dyDescent="0.2">
      <c r="A7670" s="15" t="s">
        <v>155</v>
      </c>
      <c r="B7670" s="16" t="s">
        <v>155</v>
      </c>
      <c r="C7670" s="8">
        <v>68145535</v>
      </c>
      <c r="D7670" s="6" t="s">
        <v>7710</v>
      </c>
      <c r="E7670" s="16" t="s">
        <v>7710</v>
      </c>
      <c r="F7670" s="15">
        <v>191979042</v>
      </c>
      <c r="G7670" s="5" t="s">
        <v>167</v>
      </c>
      <c r="H7670" s="6" t="s">
        <v>29</v>
      </c>
      <c r="I7670" s="6" t="s">
        <v>7716</v>
      </c>
      <c r="J7670" s="6" t="s">
        <v>7717</v>
      </c>
      <c r="K7670" s="6" t="s">
        <v>315</v>
      </c>
      <c r="L7670" s="6" t="s">
        <v>337</v>
      </c>
      <c r="M7670" s="16" t="s">
        <v>7715</v>
      </c>
      <c r="N7670" s="8" t="s">
        <v>35</v>
      </c>
      <c r="O7670" s="7">
        <v>2</v>
      </c>
      <c r="P7670" s="3">
        <f t="shared" si="715"/>
        <v>0</v>
      </c>
      <c r="Q7670" s="3">
        <f t="shared" si="716"/>
        <v>1</v>
      </c>
      <c r="R7670" s="3">
        <f t="shared" si="717"/>
        <v>0</v>
      </c>
      <c r="S7670" s="3">
        <f t="shared" si="718"/>
        <v>0</v>
      </c>
      <c r="T7670" s="3">
        <f t="shared" si="719"/>
        <v>0</v>
      </c>
      <c r="U7670" s="3">
        <f t="shared" si="720"/>
        <v>0</v>
      </c>
    </row>
    <row r="7671" spans="1:22" ht="12.75" customHeight="1" x14ac:dyDescent="0.2">
      <c r="A7671" s="15" t="s">
        <v>155</v>
      </c>
      <c r="B7671" s="16" t="s">
        <v>155</v>
      </c>
      <c r="C7671" s="8">
        <v>68145535</v>
      </c>
      <c r="D7671" s="6" t="s">
        <v>7710</v>
      </c>
      <c r="E7671" s="16" t="s">
        <v>7710</v>
      </c>
      <c r="F7671" s="15">
        <v>191979000</v>
      </c>
      <c r="G7671" s="5" t="s">
        <v>99</v>
      </c>
      <c r="H7671" s="6" t="s">
        <v>29</v>
      </c>
      <c r="I7671" s="6" t="s">
        <v>7718</v>
      </c>
      <c r="J7671" s="6" t="s">
        <v>7719</v>
      </c>
      <c r="K7671" s="6" t="s">
        <v>315</v>
      </c>
      <c r="L7671" s="6" t="s">
        <v>337</v>
      </c>
      <c r="M7671" s="16" t="s">
        <v>7715</v>
      </c>
      <c r="N7671" s="8" t="s">
        <v>35</v>
      </c>
      <c r="O7671" s="7">
        <v>3</v>
      </c>
      <c r="P7671" s="3">
        <f t="shared" si="715"/>
        <v>0</v>
      </c>
      <c r="Q7671" s="3">
        <f t="shared" si="716"/>
        <v>0</v>
      </c>
      <c r="R7671" s="3">
        <f t="shared" si="717"/>
        <v>1</v>
      </c>
      <c r="S7671" s="3">
        <f t="shared" si="718"/>
        <v>0</v>
      </c>
      <c r="T7671" s="3">
        <f t="shared" si="719"/>
        <v>0</v>
      </c>
      <c r="U7671" s="3">
        <f t="shared" si="720"/>
        <v>0</v>
      </c>
    </row>
    <row r="7672" spans="1:22" ht="12.75" customHeight="1" x14ac:dyDescent="0.2">
      <c r="A7672" s="15" t="s">
        <v>155</v>
      </c>
      <c r="B7672" s="16" t="s">
        <v>155</v>
      </c>
      <c r="C7672" s="8">
        <v>68145535</v>
      </c>
      <c r="D7672" s="6" t="s">
        <v>7710</v>
      </c>
      <c r="E7672" s="16" t="s">
        <v>7710</v>
      </c>
      <c r="F7672" s="15">
        <v>191979035</v>
      </c>
      <c r="G7672" s="5" t="s">
        <v>72</v>
      </c>
      <c r="H7672" s="6" t="s">
        <v>29</v>
      </c>
      <c r="I7672" s="6" t="s">
        <v>7720</v>
      </c>
      <c r="J7672" s="6" t="s">
        <v>7721</v>
      </c>
      <c r="K7672" s="6" t="s">
        <v>315</v>
      </c>
      <c r="L7672" s="6" t="s">
        <v>337</v>
      </c>
      <c r="M7672" s="16" t="s">
        <v>7715</v>
      </c>
      <c r="N7672" s="8" t="s">
        <v>35</v>
      </c>
      <c r="O7672" s="7">
        <v>3</v>
      </c>
      <c r="P7672" s="3">
        <f t="shared" si="715"/>
        <v>0</v>
      </c>
      <c r="Q7672" s="3">
        <f t="shared" si="716"/>
        <v>0</v>
      </c>
      <c r="R7672" s="3">
        <f t="shared" si="717"/>
        <v>1</v>
      </c>
      <c r="S7672" s="3">
        <f t="shared" si="718"/>
        <v>0</v>
      </c>
      <c r="T7672" s="3">
        <f t="shared" si="719"/>
        <v>0</v>
      </c>
      <c r="U7672" s="3">
        <f t="shared" si="720"/>
        <v>0</v>
      </c>
      <c r="V7672" s="92"/>
    </row>
    <row r="7673" spans="1:22" ht="12.75" customHeight="1" x14ac:dyDescent="0.2">
      <c r="A7673" s="15" t="s">
        <v>155</v>
      </c>
      <c r="B7673" s="16" t="s">
        <v>155</v>
      </c>
      <c r="C7673" s="8">
        <v>68145535</v>
      </c>
      <c r="D7673" s="6" t="s">
        <v>7710</v>
      </c>
      <c r="E7673" s="16" t="s">
        <v>7710</v>
      </c>
      <c r="F7673" s="15">
        <v>191867412</v>
      </c>
      <c r="G7673" s="5" t="s">
        <v>167</v>
      </c>
      <c r="H7673" s="6" t="s">
        <v>52</v>
      </c>
      <c r="I7673" s="6" t="s">
        <v>7722</v>
      </c>
      <c r="J7673" s="6" t="s">
        <v>2977</v>
      </c>
      <c r="K7673" s="6" t="s">
        <v>341</v>
      </c>
      <c r="L7673" s="6" t="s">
        <v>2279</v>
      </c>
      <c r="M7673" s="16" t="s">
        <v>2280</v>
      </c>
      <c r="N7673" s="8" t="s">
        <v>35</v>
      </c>
      <c r="O7673" s="7">
        <v>3</v>
      </c>
      <c r="P7673" s="3">
        <f t="shared" si="715"/>
        <v>0</v>
      </c>
      <c r="Q7673" s="3">
        <f t="shared" si="716"/>
        <v>0</v>
      </c>
      <c r="R7673" s="3">
        <f t="shared" si="717"/>
        <v>1</v>
      </c>
      <c r="S7673" s="3">
        <f t="shared" si="718"/>
        <v>0</v>
      </c>
      <c r="T7673" s="3">
        <f t="shared" si="719"/>
        <v>0</v>
      </c>
      <c r="U7673" s="3">
        <f t="shared" si="720"/>
        <v>0</v>
      </c>
      <c r="V7673" s="92"/>
    </row>
    <row r="7674" spans="1:22" ht="12.75" customHeight="1" x14ac:dyDescent="0.2">
      <c r="A7674" s="15" t="s">
        <v>155</v>
      </c>
      <c r="B7674" s="16" t="s">
        <v>155</v>
      </c>
      <c r="C7674" s="8">
        <v>68145535</v>
      </c>
      <c r="D7674" s="6" t="s">
        <v>7710</v>
      </c>
      <c r="E7674" s="16" t="s">
        <v>7710</v>
      </c>
      <c r="F7674" s="15">
        <v>191978969</v>
      </c>
      <c r="G7674" s="5" t="s">
        <v>167</v>
      </c>
      <c r="H7674" s="6" t="s">
        <v>52</v>
      </c>
      <c r="I7674" s="6" t="s">
        <v>7723</v>
      </c>
      <c r="J7674" s="6" t="s">
        <v>7724</v>
      </c>
      <c r="K7674" s="6" t="s">
        <v>341</v>
      </c>
      <c r="L7674" s="6" t="s">
        <v>2279</v>
      </c>
      <c r="M7674" s="16" t="s">
        <v>2280</v>
      </c>
      <c r="N7674" s="8" t="s">
        <v>35</v>
      </c>
      <c r="O7674" s="7">
        <v>5</v>
      </c>
      <c r="P7674" s="3">
        <f t="shared" si="715"/>
        <v>0</v>
      </c>
      <c r="Q7674" s="3">
        <f t="shared" si="716"/>
        <v>0</v>
      </c>
      <c r="R7674" s="3">
        <f t="shared" si="717"/>
        <v>0</v>
      </c>
      <c r="S7674" s="3">
        <f t="shared" si="718"/>
        <v>0</v>
      </c>
      <c r="T7674" s="3">
        <f t="shared" si="719"/>
        <v>1</v>
      </c>
      <c r="U7674" s="3">
        <f t="shared" si="720"/>
        <v>0</v>
      </c>
    </row>
    <row r="7675" spans="1:22" ht="12.75" customHeight="1" x14ac:dyDescent="0.2">
      <c r="A7675" s="82" t="s">
        <v>155</v>
      </c>
      <c r="B7675" s="81" t="s">
        <v>155</v>
      </c>
      <c r="C7675" s="47">
        <v>68145535</v>
      </c>
      <c r="D7675" s="80" t="s">
        <v>7710</v>
      </c>
      <c r="E7675" s="81" t="s">
        <v>7710</v>
      </c>
      <c r="F7675" s="82">
        <v>192098353</v>
      </c>
      <c r="G7675" s="83" t="s">
        <v>67</v>
      </c>
      <c r="H7675" s="80" t="s">
        <v>52</v>
      </c>
      <c r="I7675" s="80" t="s">
        <v>14329</v>
      </c>
      <c r="J7675" s="80" t="s">
        <v>14330</v>
      </c>
      <c r="K7675" s="80" t="s">
        <v>80</v>
      </c>
      <c r="L7675" s="80" t="s">
        <v>268</v>
      </c>
      <c r="M7675" s="81" t="s">
        <v>2518</v>
      </c>
      <c r="N7675" s="32" t="s">
        <v>10618</v>
      </c>
      <c r="O7675" s="33">
        <v>2</v>
      </c>
      <c r="P7675" s="3">
        <f t="shared" si="715"/>
        <v>0</v>
      </c>
      <c r="Q7675" s="3">
        <f t="shared" si="716"/>
        <v>1</v>
      </c>
      <c r="R7675" s="3">
        <f t="shared" si="717"/>
        <v>0</v>
      </c>
      <c r="S7675" s="3">
        <f t="shared" si="718"/>
        <v>0</v>
      </c>
      <c r="T7675" s="3">
        <f t="shared" si="719"/>
        <v>0</v>
      </c>
      <c r="U7675" s="3">
        <f t="shared" si="720"/>
        <v>0</v>
      </c>
    </row>
    <row r="7676" spans="1:22" ht="12.75" customHeight="1" x14ac:dyDescent="0.2">
      <c r="A7676" s="82" t="s">
        <v>155</v>
      </c>
      <c r="B7676" s="81" t="s">
        <v>155</v>
      </c>
      <c r="C7676" s="47">
        <v>68145535</v>
      </c>
      <c r="D7676" s="80" t="s">
        <v>7710</v>
      </c>
      <c r="E7676" s="81" t="s">
        <v>7710</v>
      </c>
      <c r="F7676" s="82">
        <v>192074381</v>
      </c>
      <c r="G7676" s="83" t="s">
        <v>67</v>
      </c>
      <c r="H7676" s="80" t="s">
        <v>52</v>
      </c>
      <c r="I7676" s="80" t="s">
        <v>13462</v>
      </c>
      <c r="J7676" s="80" t="s">
        <v>13463</v>
      </c>
      <c r="K7676" s="80" t="s">
        <v>80</v>
      </c>
      <c r="L7676" s="80" t="s">
        <v>700</v>
      </c>
      <c r="M7676" s="81" t="s">
        <v>701</v>
      </c>
      <c r="N7676" s="32" t="s">
        <v>10618</v>
      </c>
      <c r="O7676" s="33">
        <v>2</v>
      </c>
      <c r="P7676" s="3">
        <f t="shared" si="715"/>
        <v>0</v>
      </c>
      <c r="Q7676" s="3">
        <f t="shared" si="716"/>
        <v>1</v>
      </c>
      <c r="R7676" s="3">
        <f t="shared" si="717"/>
        <v>0</v>
      </c>
      <c r="S7676" s="3">
        <f t="shared" si="718"/>
        <v>0</v>
      </c>
      <c r="T7676" s="3">
        <f t="shared" si="719"/>
        <v>0</v>
      </c>
      <c r="U7676" s="3">
        <f t="shared" si="720"/>
        <v>0</v>
      </c>
    </row>
    <row r="7677" spans="1:22" ht="12.75" customHeight="1" x14ac:dyDescent="0.2">
      <c r="A7677" s="82" t="s">
        <v>155</v>
      </c>
      <c r="B7677" s="81" t="s">
        <v>155</v>
      </c>
      <c r="C7677" s="47">
        <v>68145535</v>
      </c>
      <c r="D7677" s="80" t="s">
        <v>7710</v>
      </c>
      <c r="E7677" s="81" t="s">
        <v>7710</v>
      </c>
      <c r="F7677" s="82">
        <v>192074373</v>
      </c>
      <c r="G7677" s="83" t="s">
        <v>67</v>
      </c>
      <c r="H7677" s="80" t="s">
        <v>29</v>
      </c>
      <c r="I7677" s="80" t="s">
        <v>13460</v>
      </c>
      <c r="J7677" s="80" t="s">
        <v>13461</v>
      </c>
      <c r="K7677" s="80" t="s">
        <v>315</v>
      </c>
      <c r="L7677" s="80" t="s">
        <v>337</v>
      </c>
      <c r="M7677" s="81" t="s">
        <v>7715</v>
      </c>
      <c r="N7677" s="32" t="s">
        <v>10618</v>
      </c>
      <c r="O7677" s="33">
        <v>4</v>
      </c>
      <c r="P7677" s="3">
        <f t="shared" si="715"/>
        <v>0</v>
      </c>
      <c r="Q7677" s="3">
        <f t="shared" si="716"/>
        <v>0</v>
      </c>
      <c r="R7677" s="3">
        <f t="shared" si="717"/>
        <v>0</v>
      </c>
      <c r="S7677" s="3">
        <f t="shared" si="718"/>
        <v>1</v>
      </c>
      <c r="T7677" s="3">
        <f t="shared" si="719"/>
        <v>0</v>
      </c>
      <c r="U7677" s="3">
        <f t="shared" si="720"/>
        <v>0</v>
      </c>
    </row>
    <row r="7678" spans="1:22" ht="12.75" customHeight="1" x14ac:dyDescent="0.2">
      <c r="A7678" s="82" t="s">
        <v>155</v>
      </c>
      <c r="B7678" s="81" t="s">
        <v>155</v>
      </c>
      <c r="C7678" s="47">
        <v>68145535</v>
      </c>
      <c r="D7678" s="80" t="s">
        <v>7710</v>
      </c>
      <c r="E7678" s="81" t="s">
        <v>7710</v>
      </c>
      <c r="F7678" s="82">
        <v>192098316</v>
      </c>
      <c r="G7678" s="83" t="s">
        <v>51</v>
      </c>
      <c r="H7678" s="80" t="s">
        <v>29</v>
      </c>
      <c r="I7678" s="80" t="s">
        <v>14325</v>
      </c>
      <c r="J7678" s="80" t="s">
        <v>14326</v>
      </c>
      <c r="K7678" s="80" t="s">
        <v>315</v>
      </c>
      <c r="L7678" s="80" t="s">
        <v>337</v>
      </c>
      <c r="M7678" s="81" t="s">
        <v>1538</v>
      </c>
      <c r="N7678" s="32" t="s">
        <v>10618</v>
      </c>
      <c r="O7678" s="33">
        <v>3</v>
      </c>
      <c r="P7678" s="3">
        <f t="shared" si="715"/>
        <v>0</v>
      </c>
      <c r="Q7678" s="3">
        <f t="shared" si="716"/>
        <v>0</v>
      </c>
      <c r="R7678" s="3">
        <f t="shared" si="717"/>
        <v>1</v>
      </c>
      <c r="S7678" s="3">
        <f t="shared" si="718"/>
        <v>0</v>
      </c>
      <c r="T7678" s="3">
        <f t="shared" si="719"/>
        <v>0</v>
      </c>
      <c r="U7678" s="3">
        <f t="shared" si="720"/>
        <v>0</v>
      </c>
    </row>
    <row r="7679" spans="1:22" ht="12.75" customHeight="1" x14ac:dyDescent="0.2">
      <c r="A7679" s="82" t="s">
        <v>155</v>
      </c>
      <c r="B7679" s="81" t="s">
        <v>155</v>
      </c>
      <c r="C7679" s="47">
        <v>68145535</v>
      </c>
      <c r="D7679" s="80" t="s">
        <v>7710</v>
      </c>
      <c r="E7679" s="81" t="s">
        <v>7710</v>
      </c>
      <c r="F7679" s="82">
        <v>192098332</v>
      </c>
      <c r="G7679" s="83" t="s">
        <v>249</v>
      </c>
      <c r="H7679" s="80" t="s">
        <v>29</v>
      </c>
      <c r="I7679" s="80" t="s">
        <v>14327</v>
      </c>
      <c r="J7679" s="80" t="s">
        <v>14328</v>
      </c>
      <c r="K7679" s="80" t="s">
        <v>315</v>
      </c>
      <c r="L7679" s="80" t="s">
        <v>337</v>
      </c>
      <c r="M7679" s="81" t="s">
        <v>7715</v>
      </c>
      <c r="N7679" s="32" t="s">
        <v>10618</v>
      </c>
      <c r="O7679" s="33">
        <v>3</v>
      </c>
      <c r="P7679" s="3">
        <f t="shared" si="715"/>
        <v>0</v>
      </c>
      <c r="Q7679" s="3">
        <f t="shared" si="716"/>
        <v>0</v>
      </c>
      <c r="R7679" s="3">
        <f t="shared" si="717"/>
        <v>1</v>
      </c>
      <c r="S7679" s="3">
        <f t="shared" si="718"/>
        <v>0</v>
      </c>
      <c r="T7679" s="3">
        <f t="shared" si="719"/>
        <v>0</v>
      </c>
      <c r="U7679" s="3">
        <f t="shared" si="720"/>
        <v>0</v>
      </c>
    </row>
    <row r="7680" spans="1:22" ht="12.75" customHeight="1" x14ac:dyDescent="0.2">
      <c r="A7680" s="82" t="s">
        <v>155</v>
      </c>
      <c r="B7680" s="81" t="s">
        <v>155</v>
      </c>
      <c r="C7680" s="47">
        <v>68145535</v>
      </c>
      <c r="D7680" s="80" t="s">
        <v>7710</v>
      </c>
      <c r="E7680" s="81" t="s">
        <v>7710</v>
      </c>
      <c r="F7680" s="82">
        <v>191867368</v>
      </c>
      <c r="G7680" s="83" t="s">
        <v>67</v>
      </c>
      <c r="H7680" s="80" t="s">
        <v>52</v>
      </c>
      <c r="I7680" s="80" t="s">
        <v>10758</v>
      </c>
      <c r="J7680" s="80" t="s">
        <v>10759</v>
      </c>
      <c r="K7680" s="80" t="s">
        <v>315</v>
      </c>
      <c r="L7680" s="80" t="s">
        <v>379</v>
      </c>
      <c r="M7680" s="81" t="s">
        <v>969</v>
      </c>
      <c r="N7680" s="32" t="s">
        <v>10618</v>
      </c>
      <c r="O7680" s="33">
        <v>4</v>
      </c>
      <c r="P7680" s="3">
        <f t="shared" si="715"/>
        <v>0</v>
      </c>
      <c r="Q7680" s="3">
        <f t="shared" si="716"/>
        <v>0</v>
      </c>
      <c r="R7680" s="3">
        <f t="shared" si="717"/>
        <v>0</v>
      </c>
      <c r="S7680" s="3">
        <f t="shared" si="718"/>
        <v>1</v>
      </c>
      <c r="T7680" s="3">
        <f t="shared" si="719"/>
        <v>0</v>
      </c>
      <c r="U7680" s="3">
        <f t="shared" si="720"/>
        <v>0</v>
      </c>
    </row>
    <row r="7681" spans="1:21" ht="12.75" customHeight="1" x14ac:dyDescent="0.2">
      <c r="A7681" s="82" t="s">
        <v>155</v>
      </c>
      <c r="B7681" s="81" t="s">
        <v>155</v>
      </c>
      <c r="C7681" s="47">
        <v>68145535</v>
      </c>
      <c r="D7681" s="80" t="s">
        <v>7710</v>
      </c>
      <c r="E7681" s="81" t="s">
        <v>7710</v>
      </c>
      <c r="F7681" s="82">
        <v>192087581</v>
      </c>
      <c r="G7681" s="83" t="s">
        <v>67</v>
      </c>
      <c r="H7681" s="80" t="s">
        <v>52</v>
      </c>
      <c r="I7681" s="80" t="s">
        <v>13962</v>
      </c>
      <c r="J7681" s="80" t="s">
        <v>13963</v>
      </c>
      <c r="K7681" s="80" t="s">
        <v>341</v>
      </c>
      <c r="L7681" s="80" t="s">
        <v>2279</v>
      </c>
      <c r="M7681" s="81" t="s">
        <v>2280</v>
      </c>
      <c r="N7681" s="32" t="s">
        <v>10618</v>
      </c>
      <c r="O7681" s="33">
        <v>1</v>
      </c>
      <c r="P7681" s="3">
        <f t="shared" si="715"/>
        <v>1</v>
      </c>
      <c r="Q7681" s="3">
        <f t="shared" si="716"/>
        <v>0</v>
      </c>
      <c r="R7681" s="3">
        <f t="shared" si="717"/>
        <v>0</v>
      </c>
      <c r="S7681" s="3">
        <f t="shared" si="718"/>
        <v>0</v>
      </c>
      <c r="T7681" s="3">
        <f t="shared" si="719"/>
        <v>0</v>
      </c>
      <c r="U7681" s="3">
        <f t="shared" si="720"/>
        <v>0</v>
      </c>
    </row>
    <row r="7682" spans="1:21" ht="12.75" customHeight="1" x14ac:dyDescent="0.2">
      <c r="A7682" s="82" t="s">
        <v>155</v>
      </c>
      <c r="B7682" s="81" t="s">
        <v>155</v>
      </c>
      <c r="C7682" s="47">
        <v>68145535</v>
      </c>
      <c r="D7682" s="80" t="s">
        <v>7710</v>
      </c>
      <c r="E7682" s="81" t="s">
        <v>7710</v>
      </c>
      <c r="F7682" s="82">
        <v>192165780</v>
      </c>
      <c r="G7682" s="83" t="s">
        <v>67</v>
      </c>
      <c r="H7682" s="80" t="s">
        <v>52</v>
      </c>
      <c r="I7682" s="80" t="s">
        <v>17792</v>
      </c>
      <c r="J7682" s="80" t="s">
        <v>17793</v>
      </c>
      <c r="K7682" s="80" t="s">
        <v>315</v>
      </c>
      <c r="L7682" s="80" t="s">
        <v>316</v>
      </c>
      <c r="M7682" s="81" t="s">
        <v>327</v>
      </c>
      <c r="N7682" s="47" t="s">
        <v>15353</v>
      </c>
      <c r="O7682" s="33">
        <v>3</v>
      </c>
      <c r="P7682" s="3">
        <f t="shared" si="715"/>
        <v>0</v>
      </c>
      <c r="Q7682" s="3">
        <f t="shared" si="716"/>
        <v>0</v>
      </c>
      <c r="R7682" s="3">
        <f t="shared" si="717"/>
        <v>1</v>
      </c>
      <c r="S7682" s="3">
        <f t="shared" si="718"/>
        <v>0</v>
      </c>
      <c r="T7682" s="3">
        <f t="shared" si="719"/>
        <v>0</v>
      </c>
      <c r="U7682" s="3">
        <f t="shared" si="720"/>
        <v>0</v>
      </c>
    </row>
    <row r="7683" spans="1:21" ht="12.75" customHeight="1" x14ac:dyDescent="0.2">
      <c r="A7683" s="82" t="s">
        <v>155</v>
      </c>
      <c r="B7683" s="81" t="s">
        <v>155</v>
      </c>
      <c r="C7683" s="47">
        <v>68145535</v>
      </c>
      <c r="D7683" s="80" t="s">
        <v>7710</v>
      </c>
      <c r="E7683" s="81" t="s">
        <v>7710</v>
      </c>
      <c r="F7683" s="82">
        <v>191966507</v>
      </c>
      <c r="G7683" s="83" t="s">
        <v>67</v>
      </c>
      <c r="H7683" s="80" t="s">
        <v>52</v>
      </c>
      <c r="I7683" s="80" t="s">
        <v>17802</v>
      </c>
      <c r="J7683" s="80" t="s">
        <v>17803</v>
      </c>
      <c r="K7683" s="80" t="s">
        <v>341</v>
      </c>
      <c r="L7683" s="80" t="s">
        <v>2279</v>
      </c>
      <c r="M7683" s="81" t="s">
        <v>2280</v>
      </c>
      <c r="N7683" s="47" t="s">
        <v>15353</v>
      </c>
      <c r="O7683" s="33">
        <v>2</v>
      </c>
      <c r="P7683" s="3">
        <f t="shared" si="715"/>
        <v>0</v>
      </c>
      <c r="Q7683" s="3">
        <f t="shared" si="716"/>
        <v>1</v>
      </c>
      <c r="R7683" s="3">
        <f t="shared" si="717"/>
        <v>0</v>
      </c>
      <c r="S7683" s="3">
        <f t="shared" si="718"/>
        <v>0</v>
      </c>
      <c r="T7683" s="3">
        <f t="shared" si="719"/>
        <v>0</v>
      </c>
      <c r="U7683" s="3">
        <f t="shared" si="720"/>
        <v>0</v>
      </c>
    </row>
    <row r="7684" spans="1:21" ht="12.75" customHeight="1" x14ac:dyDescent="0.2">
      <c r="A7684" s="82" t="s">
        <v>155</v>
      </c>
      <c r="B7684" s="81" t="s">
        <v>155</v>
      </c>
      <c r="C7684" s="47">
        <v>68145535</v>
      </c>
      <c r="D7684" s="80" t="s">
        <v>7710</v>
      </c>
      <c r="E7684" s="81" t="s">
        <v>7710</v>
      </c>
      <c r="F7684" s="82">
        <v>192157628</v>
      </c>
      <c r="G7684" s="83" t="s">
        <v>167</v>
      </c>
      <c r="H7684" s="80" t="s">
        <v>52</v>
      </c>
      <c r="I7684" s="80" t="s">
        <v>17808</v>
      </c>
      <c r="J7684" s="80" t="s">
        <v>17809</v>
      </c>
      <c r="K7684" s="80" t="s">
        <v>341</v>
      </c>
      <c r="L7684" s="80" t="s">
        <v>2279</v>
      </c>
      <c r="M7684" s="81" t="s">
        <v>2280</v>
      </c>
      <c r="N7684" s="47" t="s">
        <v>15353</v>
      </c>
      <c r="O7684" s="33">
        <v>4</v>
      </c>
      <c r="P7684" s="3">
        <f t="shared" si="715"/>
        <v>0</v>
      </c>
      <c r="Q7684" s="3">
        <f t="shared" si="716"/>
        <v>0</v>
      </c>
      <c r="R7684" s="3">
        <f t="shared" si="717"/>
        <v>0</v>
      </c>
      <c r="S7684" s="3">
        <f t="shared" si="718"/>
        <v>1</v>
      </c>
      <c r="T7684" s="3">
        <f t="shared" si="719"/>
        <v>0</v>
      </c>
      <c r="U7684" s="3">
        <f t="shared" si="720"/>
        <v>0</v>
      </c>
    </row>
    <row r="7685" spans="1:21" ht="12.75" customHeight="1" x14ac:dyDescent="0.2">
      <c r="A7685" s="82" t="s">
        <v>155</v>
      </c>
      <c r="B7685" s="81" t="s">
        <v>155</v>
      </c>
      <c r="C7685" s="47">
        <v>68145535</v>
      </c>
      <c r="D7685" s="80" t="s">
        <v>7710</v>
      </c>
      <c r="E7685" s="81" t="s">
        <v>7710</v>
      </c>
      <c r="F7685" s="82">
        <v>192157607</v>
      </c>
      <c r="G7685" s="83" t="s">
        <v>67</v>
      </c>
      <c r="H7685" s="80" t="s">
        <v>29</v>
      </c>
      <c r="I7685" s="80" t="s">
        <v>17819</v>
      </c>
      <c r="J7685" s="80" t="s">
        <v>17820</v>
      </c>
      <c r="K7685" s="80" t="s">
        <v>80</v>
      </c>
      <c r="L7685" s="80" t="s">
        <v>268</v>
      </c>
      <c r="M7685" s="81" t="s">
        <v>471</v>
      </c>
      <c r="N7685" s="47" t="s">
        <v>15353</v>
      </c>
      <c r="O7685" s="33">
        <v>1</v>
      </c>
      <c r="P7685" s="3">
        <f t="shared" ref="P7685:P7748" si="721">IF(O7685=1,1,0)</f>
        <v>1</v>
      </c>
      <c r="Q7685" s="3">
        <f t="shared" ref="Q7685:Q7748" si="722">IF(O7685=2,1,0)</f>
        <v>0</v>
      </c>
      <c r="R7685" s="3">
        <f t="shared" ref="R7685:R7748" si="723">IF(O7685=3,1,0)</f>
        <v>0</v>
      </c>
      <c r="S7685" s="3">
        <f t="shared" ref="S7685:S7748" si="724">IF(O7685=4,1,0)</f>
        <v>0</v>
      </c>
      <c r="T7685" s="3">
        <f t="shared" ref="T7685:T7748" si="725">IF(O7685=5,1,0)</f>
        <v>0</v>
      </c>
      <c r="U7685" s="3">
        <f t="shared" ref="U7685:U7748" si="726">IF(O7685="Bez finální známky, nebyl získán potřebný počet posudků",1,IF(O7685="N (nehodnoceno)",1,0))</f>
        <v>0</v>
      </c>
    </row>
    <row r="7686" spans="1:21" ht="12.75" customHeight="1" x14ac:dyDescent="0.2">
      <c r="A7686" s="82" t="s">
        <v>155</v>
      </c>
      <c r="B7686" s="81" t="s">
        <v>155</v>
      </c>
      <c r="C7686" s="47">
        <v>68145535</v>
      </c>
      <c r="D7686" s="80" t="s">
        <v>7710</v>
      </c>
      <c r="E7686" s="81" t="s">
        <v>7710</v>
      </c>
      <c r="F7686" s="82">
        <v>192157597</v>
      </c>
      <c r="G7686" s="83" t="s">
        <v>67</v>
      </c>
      <c r="H7686" s="80" t="s">
        <v>29</v>
      </c>
      <c r="I7686" s="80" t="s">
        <v>17863</v>
      </c>
      <c r="J7686" s="80" t="s">
        <v>17864</v>
      </c>
      <c r="K7686" s="80" t="s">
        <v>315</v>
      </c>
      <c r="L7686" s="80" t="s">
        <v>337</v>
      </c>
      <c r="M7686" s="81" t="s">
        <v>7715</v>
      </c>
      <c r="N7686" s="47" t="s">
        <v>15353</v>
      </c>
      <c r="O7686" s="33">
        <v>3</v>
      </c>
      <c r="P7686" s="3">
        <f t="shared" si="721"/>
        <v>0</v>
      </c>
      <c r="Q7686" s="3">
        <f t="shared" si="722"/>
        <v>0</v>
      </c>
      <c r="R7686" s="3">
        <f t="shared" si="723"/>
        <v>1</v>
      </c>
      <c r="S7686" s="3">
        <f t="shared" si="724"/>
        <v>0</v>
      </c>
      <c r="T7686" s="3">
        <f t="shared" si="725"/>
        <v>0</v>
      </c>
      <c r="U7686" s="3">
        <f t="shared" si="726"/>
        <v>0</v>
      </c>
    </row>
    <row r="7687" spans="1:21" ht="12.75" customHeight="1" x14ac:dyDescent="0.2">
      <c r="A7687" s="82" t="s">
        <v>155</v>
      </c>
      <c r="B7687" s="81" t="s">
        <v>155</v>
      </c>
      <c r="C7687" s="47">
        <v>68145535</v>
      </c>
      <c r="D7687" s="80" t="s">
        <v>7710</v>
      </c>
      <c r="E7687" s="81" t="s">
        <v>7710</v>
      </c>
      <c r="F7687" s="82">
        <v>192074382</v>
      </c>
      <c r="G7687" s="83" t="s">
        <v>67</v>
      </c>
      <c r="H7687" s="80" t="s">
        <v>52</v>
      </c>
      <c r="I7687" s="80" t="s">
        <v>17880</v>
      </c>
      <c r="J7687" s="80" t="s">
        <v>17881</v>
      </c>
      <c r="K7687" s="80" t="s">
        <v>80</v>
      </c>
      <c r="L7687" s="80" t="s">
        <v>700</v>
      </c>
      <c r="M7687" s="81" t="s">
        <v>701</v>
      </c>
      <c r="N7687" s="47" t="s">
        <v>15353</v>
      </c>
      <c r="O7687" s="33">
        <v>3</v>
      </c>
      <c r="P7687" s="3">
        <f t="shared" si="721"/>
        <v>0</v>
      </c>
      <c r="Q7687" s="3">
        <f t="shared" si="722"/>
        <v>0</v>
      </c>
      <c r="R7687" s="3">
        <f t="shared" si="723"/>
        <v>1</v>
      </c>
      <c r="S7687" s="3">
        <f t="shared" si="724"/>
        <v>0</v>
      </c>
      <c r="T7687" s="3">
        <f t="shared" si="725"/>
        <v>0</v>
      </c>
      <c r="U7687" s="3">
        <f t="shared" si="726"/>
        <v>0</v>
      </c>
    </row>
    <row r="7688" spans="1:21" ht="12.75" customHeight="1" x14ac:dyDescent="0.2">
      <c r="A7688" s="82" t="s">
        <v>155</v>
      </c>
      <c r="B7688" s="81" t="s">
        <v>155</v>
      </c>
      <c r="C7688" s="47">
        <v>68145535</v>
      </c>
      <c r="D7688" s="80" t="s">
        <v>7710</v>
      </c>
      <c r="E7688" s="81" t="s">
        <v>7710</v>
      </c>
      <c r="F7688" s="82">
        <v>192157612</v>
      </c>
      <c r="G7688" s="83" t="s">
        <v>67</v>
      </c>
      <c r="H7688" s="80" t="s">
        <v>52</v>
      </c>
      <c r="I7688" s="80" t="s">
        <v>18316</v>
      </c>
      <c r="J7688" s="80" t="s">
        <v>18317</v>
      </c>
      <c r="K7688" s="80" t="s">
        <v>315</v>
      </c>
      <c r="L7688" s="80" t="s">
        <v>379</v>
      </c>
      <c r="M7688" s="81" t="s">
        <v>435</v>
      </c>
      <c r="N7688" s="47" t="s">
        <v>15353</v>
      </c>
      <c r="O7688" s="33">
        <v>1</v>
      </c>
      <c r="P7688" s="3">
        <f t="shared" si="721"/>
        <v>1</v>
      </c>
      <c r="Q7688" s="3">
        <f t="shared" si="722"/>
        <v>0</v>
      </c>
      <c r="R7688" s="3">
        <f t="shared" si="723"/>
        <v>0</v>
      </c>
      <c r="S7688" s="3">
        <f t="shared" si="724"/>
        <v>0</v>
      </c>
      <c r="T7688" s="3">
        <f t="shared" si="725"/>
        <v>0</v>
      </c>
      <c r="U7688" s="3">
        <f t="shared" si="726"/>
        <v>0</v>
      </c>
    </row>
    <row r="7689" spans="1:21" ht="12.75" customHeight="1" x14ac:dyDescent="0.2">
      <c r="A7689" s="82" t="s">
        <v>155</v>
      </c>
      <c r="B7689" s="81" t="s">
        <v>155</v>
      </c>
      <c r="C7689" s="47">
        <v>68145535</v>
      </c>
      <c r="D7689" s="80" t="s">
        <v>7710</v>
      </c>
      <c r="E7689" s="81" t="s">
        <v>7710</v>
      </c>
      <c r="F7689" s="82">
        <v>192151869</v>
      </c>
      <c r="G7689" s="83" t="s">
        <v>122</v>
      </c>
      <c r="H7689" s="80" t="s">
        <v>29</v>
      </c>
      <c r="I7689" s="80" t="s">
        <v>18334</v>
      </c>
      <c r="J7689" s="80" t="s">
        <v>18335</v>
      </c>
      <c r="K7689" s="80" t="s">
        <v>315</v>
      </c>
      <c r="L7689" s="80" t="s">
        <v>379</v>
      </c>
      <c r="M7689" s="81" t="s">
        <v>435</v>
      </c>
      <c r="N7689" s="47" t="s">
        <v>15353</v>
      </c>
      <c r="O7689" s="33">
        <v>2</v>
      </c>
      <c r="P7689" s="3">
        <f t="shared" si="721"/>
        <v>0</v>
      </c>
      <c r="Q7689" s="3">
        <f t="shared" si="722"/>
        <v>1</v>
      </c>
      <c r="R7689" s="3">
        <f t="shared" si="723"/>
        <v>0</v>
      </c>
      <c r="S7689" s="3">
        <f t="shared" si="724"/>
        <v>0</v>
      </c>
      <c r="T7689" s="3">
        <f t="shared" si="725"/>
        <v>0</v>
      </c>
      <c r="U7689" s="3">
        <f t="shared" si="726"/>
        <v>0</v>
      </c>
    </row>
    <row r="7690" spans="1:21" ht="12.75" customHeight="1" x14ac:dyDescent="0.2">
      <c r="A7690" s="15" t="s">
        <v>25</v>
      </c>
      <c r="B7690" s="16" t="s">
        <v>1528</v>
      </c>
      <c r="C7690" s="8">
        <v>23736</v>
      </c>
      <c r="D7690" s="6" t="s">
        <v>7731</v>
      </c>
      <c r="E7690" s="16" t="s">
        <v>7731</v>
      </c>
      <c r="F7690" s="15">
        <v>191961792</v>
      </c>
      <c r="G7690" s="5" t="s">
        <v>51</v>
      </c>
      <c r="H7690" s="6" t="s">
        <v>29</v>
      </c>
      <c r="I7690" s="6" t="s">
        <v>7732</v>
      </c>
      <c r="J7690" s="6" t="s">
        <v>7733</v>
      </c>
      <c r="K7690" s="6" t="s">
        <v>366</v>
      </c>
      <c r="L7690" s="6" t="s">
        <v>1062</v>
      </c>
      <c r="M7690" s="16" t="s">
        <v>1601</v>
      </c>
      <c r="N7690" s="8" t="s">
        <v>35</v>
      </c>
      <c r="O7690" s="7">
        <v>2</v>
      </c>
      <c r="P7690" s="3">
        <f t="shared" si="721"/>
        <v>0</v>
      </c>
      <c r="Q7690" s="3">
        <f t="shared" si="722"/>
        <v>1</v>
      </c>
      <c r="R7690" s="3">
        <f t="shared" si="723"/>
        <v>0</v>
      </c>
      <c r="S7690" s="3">
        <f t="shared" si="724"/>
        <v>0</v>
      </c>
      <c r="T7690" s="3">
        <f t="shared" si="725"/>
        <v>0</v>
      </c>
      <c r="U7690" s="3">
        <f t="shared" si="726"/>
        <v>0</v>
      </c>
    </row>
    <row r="7691" spans="1:21" ht="12.75" customHeight="1" x14ac:dyDescent="0.2">
      <c r="A7691" s="15" t="s">
        <v>25</v>
      </c>
      <c r="B7691" s="16" t="s">
        <v>1528</v>
      </c>
      <c r="C7691" s="8">
        <v>23736</v>
      </c>
      <c r="D7691" s="6" t="s">
        <v>7731</v>
      </c>
      <c r="E7691" s="16" t="s">
        <v>7731</v>
      </c>
      <c r="F7691" s="15">
        <v>191896110</v>
      </c>
      <c r="G7691" s="5" t="s">
        <v>167</v>
      </c>
      <c r="H7691" s="6" t="s">
        <v>52</v>
      </c>
      <c r="I7691" s="6" t="s">
        <v>7734</v>
      </c>
      <c r="J7691" s="6" t="s">
        <v>7735</v>
      </c>
      <c r="K7691" s="6" t="s">
        <v>366</v>
      </c>
      <c r="L7691" s="6" t="s">
        <v>1062</v>
      </c>
      <c r="M7691" s="16" t="s">
        <v>1601</v>
      </c>
      <c r="N7691" s="8" t="s">
        <v>35</v>
      </c>
      <c r="O7691" s="7">
        <v>3</v>
      </c>
      <c r="P7691" s="3">
        <f t="shared" si="721"/>
        <v>0</v>
      </c>
      <c r="Q7691" s="3">
        <f t="shared" si="722"/>
        <v>0</v>
      </c>
      <c r="R7691" s="3">
        <f t="shared" si="723"/>
        <v>1</v>
      </c>
      <c r="S7691" s="3">
        <f t="shared" si="724"/>
        <v>0</v>
      </c>
      <c r="T7691" s="3">
        <f t="shared" si="725"/>
        <v>0</v>
      </c>
      <c r="U7691" s="3">
        <f t="shared" si="726"/>
        <v>0</v>
      </c>
    </row>
    <row r="7692" spans="1:21" ht="12.75" customHeight="1" x14ac:dyDescent="0.2">
      <c r="A7692" s="15" t="s">
        <v>25</v>
      </c>
      <c r="B7692" s="16" t="s">
        <v>1528</v>
      </c>
      <c r="C7692" s="8">
        <v>23736</v>
      </c>
      <c r="D7692" s="6" t="s">
        <v>7731</v>
      </c>
      <c r="E7692" s="16" t="s">
        <v>7731</v>
      </c>
      <c r="F7692" s="15">
        <v>191896125</v>
      </c>
      <c r="G7692" s="5" t="s">
        <v>105</v>
      </c>
      <c r="H7692" s="6" t="s">
        <v>52</v>
      </c>
      <c r="I7692" s="6" t="s">
        <v>7736</v>
      </c>
      <c r="J7692" s="6" t="s">
        <v>7737</v>
      </c>
      <c r="K7692" s="6" t="s">
        <v>366</v>
      </c>
      <c r="L7692" s="6" t="s">
        <v>1062</v>
      </c>
      <c r="M7692" s="16" t="s">
        <v>1601</v>
      </c>
      <c r="N7692" s="8" t="s">
        <v>35</v>
      </c>
      <c r="O7692" s="7">
        <v>4</v>
      </c>
      <c r="P7692" s="3">
        <f t="shared" si="721"/>
        <v>0</v>
      </c>
      <c r="Q7692" s="3">
        <f t="shared" si="722"/>
        <v>0</v>
      </c>
      <c r="R7692" s="3">
        <f t="shared" si="723"/>
        <v>0</v>
      </c>
      <c r="S7692" s="3">
        <f t="shared" si="724"/>
        <v>1</v>
      </c>
      <c r="T7692" s="3">
        <f t="shared" si="725"/>
        <v>0</v>
      </c>
      <c r="U7692" s="3">
        <f t="shared" si="726"/>
        <v>0</v>
      </c>
    </row>
    <row r="7693" spans="1:21" ht="12.75" customHeight="1" x14ac:dyDescent="0.2">
      <c r="A7693" s="15" t="s">
        <v>25</v>
      </c>
      <c r="B7693" s="16" t="s">
        <v>1528</v>
      </c>
      <c r="C7693" s="8">
        <v>23736</v>
      </c>
      <c r="D7693" s="6" t="s">
        <v>7731</v>
      </c>
      <c r="E7693" s="16" t="s">
        <v>7731</v>
      </c>
      <c r="F7693" s="15">
        <v>191896130</v>
      </c>
      <c r="G7693" s="5" t="s">
        <v>105</v>
      </c>
      <c r="H7693" s="6" t="s">
        <v>52</v>
      </c>
      <c r="I7693" s="6" t="s">
        <v>7738</v>
      </c>
      <c r="J7693" s="6" t="s">
        <v>7739</v>
      </c>
      <c r="K7693" s="6" t="s">
        <v>366</v>
      </c>
      <c r="L7693" s="6" t="s">
        <v>1062</v>
      </c>
      <c r="M7693" s="16" t="s">
        <v>1601</v>
      </c>
      <c r="N7693" s="8" t="s">
        <v>35</v>
      </c>
      <c r="O7693" s="7">
        <v>4</v>
      </c>
      <c r="P7693" s="3">
        <f t="shared" si="721"/>
        <v>0</v>
      </c>
      <c r="Q7693" s="3">
        <f t="shared" si="722"/>
        <v>0</v>
      </c>
      <c r="R7693" s="3">
        <f t="shared" si="723"/>
        <v>0</v>
      </c>
      <c r="S7693" s="3">
        <f t="shared" si="724"/>
        <v>1</v>
      </c>
      <c r="T7693" s="3">
        <f t="shared" si="725"/>
        <v>0</v>
      </c>
      <c r="U7693" s="3">
        <f t="shared" si="726"/>
        <v>0</v>
      </c>
    </row>
    <row r="7694" spans="1:21" ht="12.75" customHeight="1" x14ac:dyDescent="0.2">
      <c r="A7694" s="15" t="s">
        <v>25</v>
      </c>
      <c r="B7694" s="16" t="s">
        <v>1528</v>
      </c>
      <c r="C7694" s="8">
        <v>23736</v>
      </c>
      <c r="D7694" s="6" t="s">
        <v>7731</v>
      </c>
      <c r="E7694" s="16" t="s">
        <v>7731</v>
      </c>
      <c r="F7694" s="15">
        <v>191896173</v>
      </c>
      <c r="G7694" s="5" t="s">
        <v>167</v>
      </c>
      <c r="H7694" s="6" t="s">
        <v>52</v>
      </c>
      <c r="I7694" s="6" t="s">
        <v>7736</v>
      </c>
      <c r="J7694" s="6" t="s">
        <v>7740</v>
      </c>
      <c r="K7694" s="6" t="s">
        <v>366</v>
      </c>
      <c r="L7694" s="6" t="s">
        <v>1062</v>
      </c>
      <c r="M7694" s="16" t="s">
        <v>1601</v>
      </c>
      <c r="N7694" s="8" t="s">
        <v>35</v>
      </c>
      <c r="O7694" s="7">
        <v>4</v>
      </c>
      <c r="P7694" s="3">
        <f t="shared" si="721"/>
        <v>0</v>
      </c>
      <c r="Q7694" s="3">
        <f t="shared" si="722"/>
        <v>0</v>
      </c>
      <c r="R7694" s="3">
        <f t="shared" si="723"/>
        <v>0</v>
      </c>
      <c r="S7694" s="3">
        <f t="shared" si="724"/>
        <v>1</v>
      </c>
      <c r="T7694" s="3">
        <f t="shared" si="725"/>
        <v>0</v>
      </c>
      <c r="U7694" s="3">
        <f t="shared" si="726"/>
        <v>0</v>
      </c>
    </row>
    <row r="7695" spans="1:21" ht="12.75" customHeight="1" x14ac:dyDescent="0.2">
      <c r="A7695" s="15" t="s">
        <v>25</v>
      </c>
      <c r="B7695" s="16" t="s">
        <v>1528</v>
      </c>
      <c r="C7695" s="8">
        <v>23736</v>
      </c>
      <c r="D7695" s="6" t="s">
        <v>7731</v>
      </c>
      <c r="E7695" s="16" t="s">
        <v>7731</v>
      </c>
      <c r="F7695" s="15">
        <v>191896178</v>
      </c>
      <c r="G7695" s="5" t="s">
        <v>105</v>
      </c>
      <c r="H7695" s="6" t="s">
        <v>52</v>
      </c>
      <c r="I7695" s="6" t="s">
        <v>7741</v>
      </c>
      <c r="J7695" s="6" t="s">
        <v>7742</v>
      </c>
      <c r="K7695" s="6" t="s">
        <v>366</v>
      </c>
      <c r="L7695" s="6" t="s">
        <v>1062</v>
      </c>
      <c r="M7695" s="16" t="s">
        <v>1601</v>
      </c>
      <c r="N7695" s="8" t="s">
        <v>35</v>
      </c>
      <c r="O7695" s="7">
        <v>4</v>
      </c>
      <c r="P7695" s="3">
        <f t="shared" si="721"/>
        <v>0</v>
      </c>
      <c r="Q7695" s="3">
        <f t="shared" si="722"/>
        <v>0</v>
      </c>
      <c r="R7695" s="3">
        <f t="shared" si="723"/>
        <v>0</v>
      </c>
      <c r="S7695" s="3">
        <f t="shared" si="724"/>
        <v>1</v>
      </c>
      <c r="T7695" s="3">
        <f t="shared" si="725"/>
        <v>0</v>
      </c>
      <c r="U7695" s="3">
        <f t="shared" si="726"/>
        <v>0</v>
      </c>
    </row>
    <row r="7696" spans="1:21" ht="12.75" customHeight="1" x14ac:dyDescent="0.2">
      <c r="A7696" s="15" t="s">
        <v>25</v>
      </c>
      <c r="B7696" s="16" t="s">
        <v>1528</v>
      </c>
      <c r="C7696" s="8">
        <v>23736</v>
      </c>
      <c r="D7696" s="6" t="s">
        <v>7731</v>
      </c>
      <c r="E7696" s="16" t="s">
        <v>7731</v>
      </c>
      <c r="F7696" s="15">
        <v>192016328</v>
      </c>
      <c r="G7696" s="5" t="s">
        <v>67</v>
      </c>
      <c r="H7696" s="6" t="s">
        <v>52</v>
      </c>
      <c r="I7696" s="6" t="s">
        <v>7743</v>
      </c>
      <c r="J7696" s="6" t="s">
        <v>7744</v>
      </c>
      <c r="K7696" s="6" t="s">
        <v>366</v>
      </c>
      <c r="L7696" s="6" t="s">
        <v>1062</v>
      </c>
      <c r="M7696" s="16" t="s">
        <v>1601</v>
      </c>
      <c r="N7696" s="8" t="s">
        <v>35</v>
      </c>
      <c r="O7696" s="7">
        <v>4</v>
      </c>
      <c r="P7696" s="3">
        <f t="shared" si="721"/>
        <v>0</v>
      </c>
      <c r="Q7696" s="3">
        <f t="shared" si="722"/>
        <v>0</v>
      </c>
      <c r="R7696" s="3">
        <f t="shared" si="723"/>
        <v>0</v>
      </c>
      <c r="S7696" s="3">
        <f t="shared" si="724"/>
        <v>1</v>
      </c>
      <c r="T7696" s="3">
        <f t="shared" si="725"/>
        <v>0</v>
      </c>
      <c r="U7696" s="3">
        <f t="shared" si="726"/>
        <v>0</v>
      </c>
    </row>
    <row r="7697" spans="1:21" ht="12.75" customHeight="1" x14ac:dyDescent="0.2">
      <c r="A7697" s="15" t="s">
        <v>25</v>
      </c>
      <c r="B7697" s="16" t="s">
        <v>1528</v>
      </c>
      <c r="C7697" s="8">
        <v>23736</v>
      </c>
      <c r="D7697" s="6" t="s">
        <v>7731</v>
      </c>
      <c r="E7697" s="16" t="s">
        <v>7731</v>
      </c>
      <c r="F7697" s="15">
        <v>191961791</v>
      </c>
      <c r="G7697" s="5" t="s">
        <v>51</v>
      </c>
      <c r="H7697" s="6" t="s">
        <v>52</v>
      </c>
      <c r="I7697" s="6" t="s">
        <v>7745</v>
      </c>
      <c r="J7697" s="6" t="s">
        <v>7746</v>
      </c>
      <c r="K7697" s="6" t="s">
        <v>366</v>
      </c>
      <c r="L7697" s="6" t="s">
        <v>1062</v>
      </c>
      <c r="M7697" s="16" t="s">
        <v>1601</v>
      </c>
      <c r="N7697" s="8" t="s">
        <v>35</v>
      </c>
      <c r="O7697" s="7">
        <v>5</v>
      </c>
      <c r="P7697" s="3">
        <f t="shared" si="721"/>
        <v>0</v>
      </c>
      <c r="Q7697" s="3">
        <f t="shared" si="722"/>
        <v>0</v>
      </c>
      <c r="R7697" s="3">
        <f t="shared" si="723"/>
        <v>0</v>
      </c>
      <c r="S7697" s="3">
        <f t="shared" si="724"/>
        <v>0</v>
      </c>
      <c r="T7697" s="3">
        <f t="shared" si="725"/>
        <v>1</v>
      </c>
      <c r="U7697" s="3">
        <f t="shared" si="726"/>
        <v>0</v>
      </c>
    </row>
    <row r="7698" spans="1:21" ht="12.75" customHeight="1" x14ac:dyDescent="0.2">
      <c r="A7698" s="15" t="s">
        <v>25</v>
      </c>
      <c r="B7698" s="16" t="s">
        <v>1528</v>
      </c>
      <c r="C7698" s="8">
        <v>23736</v>
      </c>
      <c r="D7698" s="6" t="s">
        <v>7731</v>
      </c>
      <c r="E7698" s="16" t="s">
        <v>7731</v>
      </c>
      <c r="F7698" s="15">
        <v>191961797</v>
      </c>
      <c r="G7698" s="5" t="s">
        <v>51</v>
      </c>
      <c r="H7698" s="6" t="s">
        <v>29</v>
      </c>
      <c r="I7698" s="6" t="s">
        <v>7732</v>
      </c>
      <c r="J7698" s="6" t="s">
        <v>7747</v>
      </c>
      <c r="K7698" s="6" t="s">
        <v>366</v>
      </c>
      <c r="L7698" s="6" t="s">
        <v>1062</v>
      </c>
      <c r="M7698" s="16" t="s">
        <v>1601</v>
      </c>
      <c r="N7698" s="8" t="s">
        <v>35</v>
      </c>
      <c r="O7698" s="7">
        <v>5</v>
      </c>
      <c r="P7698" s="3">
        <f t="shared" si="721"/>
        <v>0</v>
      </c>
      <c r="Q7698" s="3">
        <f t="shared" si="722"/>
        <v>0</v>
      </c>
      <c r="R7698" s="3">
        <f t="shared" si="723"/>
        <v>0</v>
      </c>
      <c r="S7698" s="3">
        <f t="shared" si="724"/>
        <v>0</v>
      </c>
      <c r="T7698" s="3">
        <f t="shared" si="725"/>
        <v>1</v>
      </c>
      <c r="U7698" s="3">
        <f t="shared" si="726"/>
        <v>0</v>
      </c>
    </row>
    <row r="7699" spans="1:21" ht="12.75" customHeight="1" x14ac:dyDescent="0.2">
      <c r="A7699" s="82" t="s">
        <v>25</v>
      </c>
      <c r="B7699" s="81" t="s">
        <v>1528</v>
      </c>
      <c r="C7699" s="47">
        <v>23736</v>
      </c>
      <c r="D7699" s="80" t="s">
        <v>7731</v>
      </c>
      <c r="E7699" s="81" t="s">
        <v>7731</v>
      </c>
      <c r="F7699" s="82">
        <v>192050178</v>
      </c>
      <c r="G7699" s="83" t="s">
        <v>67</v>
      </c>
      <c r="H7699" s="80" t="s">
        <v>52</v>
      </c>
      <c r="I7699" s="80" t="s">
        <v>12390</v>
      </c>
      <c r="J7699" s="80" t="s">
        <v>12391</v>
      </c>
      <c r="K7699" s="80" t="s">
        <v>366</v>
      </c>
      <c r="L7699" s="80" t="s">
        <v>1062</v>
      </c>
      <c r="M7699" s="81" t="s">
        <v>1601</v>
      </c>
      <c r="N7699" s="32" t="s">
        <v>10618</v>
      </c>
      <c r="O7699" s="33">
        <v>1</v>
      </c>
      <c r="P7699" s="3">
        <f t="shared" si="721"/>
        <v>1</v>
      </c>
      <c r="Q7699" s="3">
        <f t="shared" si="722"/>
        <v>0</v>
      </c>
      <c r="R7699" s="3">
        <f t="shared" si="723"/>
        <v>0</v>
      </c>
      <c r="S7699" s="3">
        <f t="shared" si="724"/>
        <v>0</v>
      </c>
      <c r="T7699" s="3">
        <f t="shared" si="725"/>
        <v>0</v>
      </c>
      <c r="U7699" s="3">
        <f t="shared" si="726"/>
        <v>0</v>
      </c>
    </row>
    <row r="7700" spans="1:21" ht="12.75" customHeight="1" x14ac:dyDescent="0.2">
      <c r="A7700" s="82" t="s">
        <v>25</v>
      </c>
      <c r="B7700" s="81" t="s">
        <v>1528</v>
      </c>
      <c r="C7700" s="47">
        <v>23736</v>
      </c>
      <c r="D7700" s="80" t="s">
        <v>7731</v>
      </c>
      <c r="E7700" s="81" t="s">
        <v>7731</v>
      </c>
      <c r="F7700" s="82">
        <v>192065884</v>
      </c>
      <c r="G7700" s="83" t="s">
        <v>122</v>
      </c>
      <c r="H7700" s="80" t="s">
        <v>29</v>
      </c>
      <c r="I7700" s="80" t="s">
        <v>13074</v>
      </c>
      <c r="J7700" s="80" t="s">
        <v>13075</v>
      </c>
      <c r="K7700" s="80" t="s">
        <v>366</v>
      </c>
      <c r="L7700" s="80" t="s">
        <v>1062</v>
      </c>
      <c r="M7700" s="81" t="s">
        <v>1601</v>
      </c>
      <c r="N7700" s="32" t="s">
        <v>10618</v>
      </c>
      <c r="O7700" s="33">
        <v>3</v>
      </c>
      <c r="P7700" s="3">
        <f t="shared" si="721"/>
        <v>0</v>
      </c>
      <c r="Q7700" s="3">
        <f t="shared" si="722"/>
        <v>0</v>
      </c>
      <c r="R7700" s="3">
        <f t="shared" si="723"/>
        <v>1</v>
      </c>
      <c r="S7700" s="3">
        <f t="shared" si="724"/>
        <v>0</v>
      </c>
      <c r="T7700" s="3">
        <f t="shared" si="725"/>
        <v>0</v>
      </c>
      <c r="U7700" s="3">
        <f t="shared" si="726"/>
        <v>0</v>
      </c>
    </row>
    <row r="7701" spans="1:21" ht="12.75" customHeight="1" x14ac:dyDescent="0.2">
      <c r="A7701" s="82" t="s">
        <v>25</v>
      </c>
      <c r="B7701" s="81" t="s">
        <v>1528</v>
      </c>
      <c r="C7701" s="47">
        <v>23736</v>
      </c>
      <c r="D7701" s="80" t="s">
        <v>7731</v>
      </c>
      <c r="E7701" s="81" t="s">
        <v>7731</v>
      </c>
      <c r="F7701" s="82">
        <v>192103925</v>
      </c>
      <c r="G7701" s="83" t="s">
        <v>67</v>
      </c>
      <c r="H7701" s="80" t="s">
        <v>29</v>
      </c>
      <c r="I7701" s="80" t="s">
        <v>14429</v>
      </c>
      <c r="J7701" s="80" t="s">
        <v>14430</v>
      </c>
      <c r="K7701" s="80" t="s">
        <v>366</v>
      </c>
      <c r="L7701" s="80" t="s">
        <v>1062</v>
      </c>
      <c r="M7701" s="81" t="s">
        <v>1601</v>
      </c>
      <c r="N7701" s="32" t="s">
        <v>10618</v>
      </c>
      <c r="O7701" s="33">
        <v>2</v>
      </c>
      <c r="P7701" s="3">
        <f t="shared" si="721"/>
        <v>0</v>
      </c>
      <c r="Q7701" s="3">
        <f t="shared" si="722"/>
        <v>1</v>
      </c>
      <c r="R7701" s="3">
        <f t="shared" si="723"/>
        <v>0</v>
      </c>
      <c r="S7701" s="3">
        <f t="shared" si="724"/>
        <v>0</v>
      </c>
      <c r="T7701" s="3">
        <f t="shared" si="725"/>
        <v>0</v>
      </c>
      <c r="U7701" s="3">
        <f t="shared" si="726"/>
        <v>0</v>
      </c>
    </row>
    <row r="7702" spans="1:21" ht="12.75" customHeight="1" x14ac:dyDescent="0.2">
      <c r="A7702" s="82" t="s">
        <v>25</v>
      </c>
      <c r="B7702" s="81" t="s">
        <v>1528</v>
      </c>
      <c r="C7702" s="47">
        <v>23736</v>
      </c>
      <c r="D7702" s="80" t="s">
        <v>7731</v>
      </c>
      <c r="E7702" s="81" t="s">
        <v>7731</v>
      </c>
      <c r="F7702" s="82">
        <v>192103934</v>
      </c>
      <c r="G7702" s="83" t="s">
        <v>67</v>
      </c>
      <c r="H7702" s="80" t="s">
        <v>52</v>
      </c>
      <c r="I7702" s="80" t="s">
        <v>14431</v>
      </c>
      <c r="J7702" s="80" t="s">
        <v>14432</v>
      </c>
      <c r="K7702" s="80" t="s">
        <v>366</v>
      </c>
      <c r="L7702" s="80" t="s">
        <v>1062</v>
      </c>
      <c r="M7702" s="81" t="s">
        <v>1601</v>
      </c>
      <c r="N7702" s="32" t="s">
        <v>10618</v>
      </c>
      <c r="O7702" s="33">
        <v>4</v>
      </c>
      <c r="P7702" s="3">
        <f t="shared" si="721"/>
        <v>0</v>
      </c>
      <c r="Q7702" s="3">
        <f t="shared" si="722"/>
        <v>0</v>
      </c>
      <c r="R7702" s="3">
        <f t="shared" si="723"/>
        <v>0</v>
      </c>
      <c r="S7702" s="3">
        <f t="shared" si="724"/>
        <v>1</v>
      </c>
      <c r="T7702" s="3">
        <f t="shared" si="725"/>
        <v>0</v>
      </c>
      <c r="U7702" s="3">
        <f t="shared" si="726"/>
        <v>0</v>
      </c>
    </row>
    <row r="7703" spans="1:21" ht="12.75" customHeight="1" x14ac:dyDescent="0.2">
      <c r="A7703" s="82" t="s">
        <v>25</v>
      </c>
      <c r="B7703" s="81" t="s">
        <v>1528</v>
      </c>
      <c r="C7703" s="47">
        <v>23736</v>
      </c>
      <c r="D7703" s="80" t="s">
        <v>7731</v>
      </c>
      <c r="E7703" s="81" t="s">
        <v>7731</v>
      </c>
      <c r="F7703" s="82">
        <v>192103936</v>
      </c>
      <c r="G7703" s="83" t="s">
        <v>167</v>
      </c>
      <c r="H7703" s="80" t="s">
        <v>29</v>
      </c>
      <c r="I7703" s="80" t="s">
        <v>14433</v>
      </c>
      <c r="J7703" s="80" t="s">
        <v>14434</v>
      </c>
      <c r="K7703" s="80" t="s">
        <v>366</v>
      </c>
      <c r="L7703" s="80" t="s">
        <v>1062</v>
      </c>
      <c r="M7703" s="81" t="s">
        <v>1601</v>
      </c>
      <c r="N7703" s="32" t="s">
        <v>10618</v>
      </c>
      <c r="O7703" s="33">
        <v>2</v>
      </c>
      <c r="P7703" s="3">
        <f t="shared" si="721"/>
        <v>0</v>
      </c>
      <c r="Q7703" s="3">
        <f t="shared" si="722"/>
        <v>1</v>
      </c>
      <c r="R7703" s="3">
        <f t="shared" si="723"/>
        <v>0</v>
      </c>
      <c r="S7703" s="3">
        <f t="shared" si="724"/>
        <v>0</v>
      </c>
      <c r="T7703" s="3">
        <f t="shared" si="725"/>
        <v>0</v>
      </c>
      <c r="U7703" s="3">
        <f t="shared" si="726"/>
        <v>0</v>
      </c>
    </row>
    <row r="7704" spans="1:21" ht="12.75" customHeight="1" x14ac:dyDescent="0.2">
      <c r="A7704" s="82" t="s">
        <v>25</v>
      </c>
      <c r="B7704" s="81" t="s">
        <v>1528</v>
      </c>
      <c r="C7704" s="47">
        <v>23736</v>
      </c>
      <c r="D7704" s="80" t="s">
        <v>7731</v>
      </c>
      <c r="E7704" s="81" t="s">
        <v>7731</v>
      </c>
      <c r="F7704" s="82">
        <v>192103962</v>
      </c>
      <c r="G7704" s="83" t="s">
        <v>67</v>
      </c>
      <c r="H7704" s="80" t="s">
        <v>52</v>
      </c>
      <c r="I7704" s="80" t="s">
        <v>14435</v>
      </c>
      <c r="J7704" s="80" t="s">
        <v>14436</v>
      </c>
      <c r="K7704" s="80" t="s">
        <v>366</v>
      </c>
      <c r="L7704" s="80" t="s">
        <v>1062</v>
      </c>
      <c r="M7704" s="81" t="s">
        <v>1601</v>
      </c>
      <c r="N7704" s="32" t="s">
        <v>10618</v>
      </c>
      <c r="O7704" s="33">
        <v>3</v>
      </c>
      <c r="P7704" s="3">
        <f t="shared" si="721"/>
        <v>0</v>
      </c>
      <c r="Q7704" s="3">
        <f t="shared" si="722"/>
        <v>0</v>
      </c>
      <c r="R7704" s="3">
        <f t="shared" si="723"/>
        <v>1</v>
      </c>
      <c r="S7704" s="3">
        <f t="shared" si="724"/>
        <v>0</v>
      </c>
      <c r="T7704" s="3">
        <f t="shared" si="725"/>
        <v>0</v>
      </c>
      <c r="U7704" s="3">
        <f t="shared" si="726"/>
        <v>0</v>
      </c>
    </row>
    <row r="7705" spans="1:21" ht="12.75" customHeight="1" x14ac:dyDescent="0.2">
      <c r="A7705" s="82" t="s">
        <v>25</v>
      </c>
      <c r="B7705" s="81" t="s">
        <v>1528</v>
      </c>
      <c r="C7705" s="47">
        <v>23736</v>
      </c>
      <c r="D7705" s="80" t="s">
        <v>7731</v>
      </c>
      <c r="E7705" s="81" t="s">
        <v>7731</v>
      </c>
      <c r="F7705" s="82">
        <v>192188726</v>
      </c>
      <c r="G7705" s="83" t="s">
        <v>67</v>
      </c>
      <c r="H7705" s="80" t="s">
        <v>52</v>
      </c>
      <c r="I7705" s="80" t="s">
        <v>15419</v>
      </c>
      <c r="J7705" s="80" t="s">
        <v>15420</v>
      </c>
      <c r="K7705" s="80" t="s">
        <v>366</v>
      </c>
      <c r="L7705" s="80" t="s">
        <v>1062</v>
      </c>
      <c r="M7705" s="81" t="s">
        <v>1601</v>
      </c>
      <c r="N7705" s="47" t="s">
        <v>15353</v>
      </c>
      <c r="O7705" s="33">
        <v>3</v>
      </c>
      <c r="P7705" s="3">
        <f t="shared" si="721"/>
        <v>0</v>
      </c>
      <c r="Q7705" s="3">
        <f t="shared" si="722"/>
        <v>0</v>
      </c>
      <c r="R7705" s="3">
        <f t="shared" si="723"/>
        <v>1</v>
      </c>
      <c r="S7705" s="3">
        <f t="shared" si="724"/>
        <v>0</v>
      </c>
      <c r="T7705" s="3">
        <f t="shared" si="725"/>
        <v>0</v>
      </c>
      <c r="U7705" s="3">
        <f t="shared" si="726"/>
        <v>0</v>
      </c>
    </row>
    <row r="7706" spans="1:21" ht="12.75" customHeight="1" x14ac:dyDescent="0.2">
      <c r="A7706" s="82" t="s">
        <v>25</v>
      </c>
      <c r="B7706" s="81" t="s">
        <v>1528</v>
      </c>
      <c r="C7706" s="47">
        <v>23736</v>
      </c>
      <c r="D7706" s="80" t="s">
        <v>7731</v>
      </c>
      <c r="E7706" s="81" t="s">
        <v>7731</v>
      </c>
      <c r="F7706" s="82">
        <v>192188737</v>
      </c>
      <c r="G7706" s="83" t="s">
        <v>67</v>
      </c>
      <c r="H7706" s="80" t="s">
        <v>52</v>
      </c>
      <c r="I7706" s="80" t="s">
        <v>15421</v>
      </c>
      <c r="J7706" s="80" t="s">
        <v>15422</v>
      </c>
      <c r="K7706" s="80" t="s">
        <v>366</v>
      </c>
      <c r="L7706" s="80" t="s">
        <v>1062</v>
      </c>
      <c r="M7706" s="81" t="s">
        <v>1601</v>
      </c>
      <c r="N7706" s="47" t="s">
        <v>15353</v>
      </c>
      <c r="O7706" s="33">
        <v>2</v>
      </c>
      <c r="P7706" s="3">
        <f t="shared" si="721"/>
        <v>0</v>
      </c>
      <c r="Q7706" s="3">
        <f t="shared" si="722"/>
        <v>1</v>
      </c>
      <c r="R7706" s="3">
        <f t="shared" si="723"/>
        <v>0</v>
      </c>
      <c r="S7706" s="3">
        <f t="shared" si="724"/>
        <v>0</v>
      </c>
      <c r="T7706" s="3">
        <f t="shared" si="725"/>
        <v>0</v>
      </c>
      <c r="U7706" s="3">
        <f t="shared" si="726"/>
        <v>0</v>
      </c>
    </row>
    <row r="7707" spans="1:21" ht="12.75" customHeight="1" x14ac:dyDescent="0.2">
      <c r="A7707" s="82" t="s">
        <v>25</v>
      </c>
      <c r="B7707" s="81" t="s">
        <v>1528</v>
      </c>
      <c r="C7707" s="47">
        <v>23736</v>
      </c>
      <c r="D7707" s="80" t="s">
        <v>7731</v>
      </c>
      <c r="E7707" s="81" t="s">
        <v>7731</v>
      </c>
      <c r="F7707" s="82">
        <v>192188698</v>
      </c>
      <c r="G7707" s="83" t="s">
        <v>67</v>
      </c>
      <c r="H7707" s="80" t="s">
        <v>29</v>
      </c>
      <c r="I7707" s="80" t="s">
        <v>15423</v>
      </c>
      <c r="J7707" s="80" t="s">
        <v>15424</v>
      </c>
      <c r="K7707" s="80" t="s">
        <v>366</v>
      </c>
      <c r="L7707" s="80" t="s">
        <v>1062</v>
      </c>
      <c r="M7707" s="81" t="s">
        <v>1601</v>
      </c>
      <c r="N7707" s="47" t="s">
        <v>15353</v>
      </c>
      <c r="O7707" s="33">
        <v>3</v>
      </c>
      <c r="P7707" s="3">
        <f t="shared" si="721"/>
        <v>0</v>
      </c>
      <c r="Q7707" s="3">
        <f t="shared" si="722"/>
        <v>0</v>
      </c>
      <c r="R7707" s="3">
        <f t="shared" si="723"/>
        <v>1</v>
      </c>
      <c r="S7707" s="3">
        <f t="shared" si="724"/>
        <v>0</v>
      </c>
      <c r="T7707" s="3">
        <f t="shared" si="725"/>
        <v>0</v>
      </c>
      <c r="U7707" s="3">
        <f t="shared" si="726"/>
        <v>0</v>
      </c>
    </row>
    <row r="7708" spans="1:21" ht="12.75" customHeight="1" x14ac:dyDescent="0.2">
      <c r="A7708" s="82" t="s">
        <v>25</v>
      </c>
      <c r="B7708" s="81" t="s">
        <v>1528</v>
      </c>
      <c r="C7708" s="47">
        <v>23736</v>
      </c>
      <c r="D7708" s="80" t="s">
        <v>7731</v>
      </c>
      <c r="E7708" s="81" t="s">
        <v>7731</v>
      </c>
      <c r="F7708" s="82">
        <v>192188704</v>
      </c>
      <c r="G7708" s="83" t="s">
        <v>67</v>
      </c>
      <c r="H7708" s="80" t="s">
        <v>52</v>
      </c>
      <c r="I7708" s="80" t="s">
        <v>15425</v>
      </c>
      <c r="J7708" s="80" t="s">
        <v>15426</v>
      </c>
      <c r="K7708" s="80" t="s">
        <v>366</v>
      </c>
      <c r="L7708" s="80" t="s">
        <v>1062</v>
      </c>
      <c r="M7708" s="81" t="s">
        <v>1601</v>
      </c>
      <c r="N7708" s="47" t="s">
        <v>15353</v>
      </c>
      <c r="O7708" s="33">
        <v>3</v>
      </c>
      <c r="P7708" s="3">
        <f t="shared" si="721"/>
        <v>0</v>
      </c>
      <c r="Q7708" s="3">
        <f t="shared" si="722"/>
        <v>0</v>
      </c>
      <c r="R7708" s="3">
        <f t="shared" si="723"/>
        <v>1</v>
      </c>
      <c r="S7708" s="3">
        <f t="shared" si="724"/>
        <v>0</v>
      </c>
      <c r="T7708" s="3">
        <f t="shared" si="725"/>
        <v>0</v>
      </c>
      <c r="U7708" s="3">
        <f t="shared" si="726"/>
        <v>0</v>
      </c>
    </row>
    <row r="7709" spans="1:21" ht="12.75" customHeight="1" x14ac:dyDescent="0.2">
      <c r="A7709" s="82" t="s">
        <v>25</v>
      </c>
      <c r="B7709" s="81" t="s">
        <v>1528</v>
      </c>
      <c r="C7709" s="47">
        <v>23736</v>
      </c>
      <c r="D7709" s="80" t="s">
        <v>7731</v>
      </c>
      <c r="E7709" s="81" t="s">
        <v>7731</v>
      </c>
      <c r="F7709" s="82">
        <v>192188743</v>
      </c>
      <c r="G7709" s="83" t="s">
        <v>67</v>
      </c>
      <c r="H7709" s="80" t="s">
        <v>52</v>
      </c>
      <c r="I7709" s="80" t="s">
        <v>17609</v>
      </c>
      <c r="J7709" s="80" t="s">
        <v>17610</v>
      </c>
      <c r="K7709" s="80" t="s">
        <v>366</v>
      </c>
      <c r="L7709" s="80" t="s">
        <v>1062</v>
      </c>
      <c r="M7709" s="81" t="s">
        <v>1601</v>
      </c>
      <c r="N7709" s="47" t="s">
        <v>15353</v>
      </c>
      <c r="O7709" s="33">
        <v>5</v>
      </c>
      <c r="P7709" s="3">
        <f t="shared" si="721"/>
        <v>0</v>
      </c>
      <c r="Q7709" s="3">
        <f t="shared" si="722"/>
        <v>0</v>
      </c>
      <c r="R7709" s="3">
        <f t="shared" si="723"/>
        <v>0</v>
      </c>
      <c r="S7709" s="3">
        <f t="shared" si="724"/>
        <v>0</v>
      </c>
      <c r="T7709" s="3">
        <f t="shared" si="725"/>
        <v>1</v>
      </c>
      <c r="U7709" s="3">
        <f t="shared" si="726"/>
        <v>0</v>
      </c>
    </row>
    <row r="7710" spans="1:21" ht="12.75" customHeight="1" x14ac:dyDescent="0.2">
      <c r="A7710" s="82" t="s">
        <v>25</v>
      </c>
      <c r="B7710" s="81" t="s">
        <v>1528</v>
      </c>
      <c r="C7710" s="47">
        <v>23736</v>
      </c>
      <c r="D7710" s="80" t="s">
        <v>7731</v>
      </c>
      <c r="E7710" s="81" t="s">
        <v>7731</v>
      </c>
      <c r="F7710" s="82">
        <v>192188685</v>
      </c>
      <c r="G7710" s="83" t="s">
        <v>167</v>
      </c>
      <c r="H7710" s="80" t="s">
        <v>52</v>
      </c>
      <c r="I7710" s="80" t="s">
        <v>17613</v>
      </c>
      <c r="J7710" s="80" t="s">
        <v>17614</v>
      </c>
      <c r="K7710" s="80" t="s">
        <v>366</v>
      </c>
      <c r="L7710" s="80" t="s">
        <v>1062</v>
      </c>
      <c r="M7710" s="81" t="s">
        <v>1601</v>
      </c>
      <c r="N7710" s="47" t="s">
        <v>15353</v>
      </c>
      <c r="O7710" s="33">
        <v>4</v>
      </c>
      <c r="P7710" s="3">
        <f t="shared" si="721"/>
        <v>0</v>
      </c>
      <c r="Q7710" s="3">
        <f t="shared" si="722"/>
        <v>0</v>
      </c>
      <c r="R7710" s="3">
        <f t="shared" si="723"/>
        <v>0</v>
      </c>
      <c r="S7710" s="3">
        <f t="shared" si="724"/>
        <v>1</v>
      </c>
      <c r="T7710" s="3">
        <f t="shared" si="725"/>
        <v>0</v>
      </c>
      <c r="U7710" s="3">
        <f t="shared" si="726"/>
        <v>0</v>
      </c>
    </row>
    <row r="7711" spans="1:21" ht="12.75" customHeight="1" x14ac:dyDescent="0.2">
      <c r="A7711" s="15" t="s">
        <v>155</v>
      </c>
      <c r="B7711" s="16" t="s">
        <v>155</v>
      </c>
      <c r="C7711" s="44">
        <v>67985858</v>
      </c>
      <c r="D7711" s="9" t="s">
        <v>7748</v>
      </c>
      <c r="E7711" s="10" t="s">
        <v>7748</v>
      </c>
      <c r="F7711" s="17">
        <v>191869789</v>
      </c>
      <c r="G7711" s="12" t="s">
        <v>249</v>
      </c>
      <c r="H7711" s="9" t="s">
        <v>29</v>
      </c>
      <c r="I7711" s="9" t="s">
        <v>7761</v>
      </c>
      <c r="J7711" s="9" t="s">
        <v>7762</v>
      </c>
      <c r="K7711" s="6" t="s">
        <v>315</v>
      </c>
      <c r="L7711" s="6" t="s">
        <v>387</v>
      </c>
      <c r="M7711" s="10">
        <v>20502</v>
      </c>
      <c r="N7711" s="11" t="s">
        <v>43</v>
      </c>
      <c r="O7711" s="13">
        <v>5</v>
      </c>
      <c r="P7711" s="3">
        <f t="shared" si="721"/>
        <v>0</v>
      </c>
      <c r="Q7711" s="3">
        <f t="shared" si="722"/>
        <v>0</v>
      </c>
      <c r="R7711" s="3">
        <f t="shared" si="723"/>
        <v>0</v>
      </c>
      <c r="S7711" s="3">
        <f t="shared" si="724"/>
        <v>0</v>
      </c>
      <c r="T7711" s="3">
        <f t="shared" si="725"/>
        <v>1</v>
      </c>
      <c r="U7711" s="3">
        <f t="shared" si="726"/>
        <v>0</v>
      </c>
    </row>
    <row r="7712" spans="1:21" ht="12.75" customHeight="1" x14ac:dyDescent="0.2">
      <c r="A7712" s="15" t="s">
        <v>155</v>
      </c>
      <c r="B7712" s="16" t="s">
        <v>155</v>
      </c>
      <c r="C7712" s="44">
        <v>67985858</v>
      </c>
      <c r="D7712" s="9" t="s">
        <v>7748</v>
      </c>
      <c r="E7712" s="10" t="s">
        <v>7748</v>
      </c>
      <c r="F7712" s="17">
        <v>191869680</v>
      </c>
      <c r="G7712" s="12" t="s">
        <v>72</v>
      </c>
      <c r="H7712" s="9" t="s">
        <v>29</v>
      </c>
      <c r="I7712" s="9" t="s">
        <v>7757</v>
      </c>
      <c r="J7712" s="9" t="s">
        <v>7758</v>
      </c>
      <c r="K7712" s="6" t="s">
        <v>315</v>
      </c>
      <c r="L7712" s="6" t="s">
        <v>1014</v>
      </c>
      <c r="M7712" s="10">
        <v>20402</v>
      </c>
      <c r="N7712" s="11" t="s">
        <v>43</v>
      </c>
      <c r="O7712" s="13">
        <v>2</v>
      </c>
      <c r="P7712" s="3">
        <f t="shared" si="721"/>
        <v>0</v>
      </c>
      <c r="Q7712" s="3">
        <f t="shared" si="722"/>
        <v>1</v>
      </c>
      <c r="R7712" s="3">
        <f t="shared" si="723"/>
        <v>0</v>
      </c>
      <c r="S7712" s="3">
        <f t="shared" si="724"/>
        <v>0</v>
      </c>
      <c r="T7712" s="3">
        <f t="shared" si="725"/>
        <v>0</v>
      </c>
      <c r="U7712" s="3">
        <f t="shared" si="726"/>
        <v>0</v>
      </c>
    </row>
    <row r="7713" spans="1:21" ht="12.75" customHeight="1" x14ac:dyDescent="0.2">
      <c r="A7713" s="15" t="s">
        <v>155</v>
      </c>
      <c r="B7713" s="16" t="s">
        <v>155</v>
      </c>
      <c r="C7713" s="44">
        <v>67985858</v>
      </c>
      <c r="D7713" s="9" t="s">
        <v>7748</v>
      </c>
      <c r="E7713" s="10" t="s">
        <v>7748</v>
      </c>
      <c r="F7713" s="17">
        <v>191869742</v>
      </c>
      <c r="G7713" s="12" t="s">
        <v>249</v>
      </c>
      <c r="H7713" s="9" t="s">
        <v>29</v>
      </c>
      <c r="I7713" s="9" t="s">
        <v>7759</v>
      </c>
      <c r="J7713" s="9" t="s">
        <v>7760</v>
      </c>
      <c r="K7713" s="6" t="s">
        <v>315</v>
      </c>
      <c r="L7713" s="6" t="s">
        <v>1014</v>
      </c>
      <c r="M7713" s="10">
        <v>20402</v>
      </c>
      <c r="N7713" s="11" t="s">
        <v>43</v>
      </c>
      <c r="O7713" s="13">
        <v>3</v>
      </c>
      <c r="P7713" s="3">
        <f t="shared" si="721"/>
        <v>0</v>
      </c>
      <c r="Q7713" s="3">
        <f t="shared" si="722"/>
        <v>0</v>
      </c>
      <c r="R7713" s="3">
        <f t="shared" si="723"/>
        <v>1</v>
      </c>
      <c r="S7713" s="3">
        <f t="shared" si="724"/>
        <v>0</v>
      </c>
      <c r="T7713" s="3">
        <f t="shared" si="725"/>
        <v>0</v>
      </c>
      <c r="U7713" s="3">
        <f t="shared" si="726"/>
        <v>0</v>
      </c>
    </row>
    <row r="7714" spans="1:21" ht="12.75" customHeight="1" x14ac:dyDescent="0.2">
      <c r="A7714" s="15" t="s">
        <v>155</v>
      </c>
      <c r="B7714" s="16" t="s">
        <v>155</v>
      </c>
      <c r="C7714" s="44">
        <v>67985858</v>
      </c>
      <c r="D7714" s="9" t="s">
        <v>7748</v>
      </c>
      <c r="E7714" s="10" t="s">
        <v>7748</v>
      </c>
      <c r="F7714" s="17">
        <v>191869803</v>
      </c>
      <c r="G7714" s="12" t="s">
        <v>28</v>
      </c>
      <c r="H7714" s="9" t="s">
        <v>29</v>
      </c>
      <c r="I7714" s="9" t="s">
        <v>7755</v>
      </c>
      <c r="J7714" s="9" t="s">
        <v>7763</v>
      </c>
      <c r="K7714" s="6" t="s">
        <v>315</v>
      </c>
      <c r="L7714" s="6" t="s">
        <v>1014</v>
      </c>
      <c r="M7714" s="10">
        <v>20402</v>
      </c>
      <c r="N7714" s="11" t="s">
        <v>43</v>
      </c>
      <c r="O7714" s="13">
        <v>3</v>
      </c>
      <c r="P7714" s="3">
        <f t="shared" si="721"/>
        <v>0</v>
      </c>
      <c r="Q7714" s="3">
        <f t="shared" si="722"/>
        <v>0</v>
      </c>
      <c r="R7714" s="3">
        <f t="shared" si="723"/>
        <v>1</v>
      </c>
      <c r="S7714" s="3">
        <f t="shared" si="724"/>
        <v>0</v>
      </c>
      <c r="T7714" s="3">
        <f t="shared" si="725"/>
        <v>0</v>
      </c>
      <c r="U7714" s="3">
        <f t="shared" si="726"/>
        <v>0</v>
      </c>
    </row>
    <row r="7715" spans="1:21" ht="12.75" customHeight="1" x14ac:dyDescent="0.2">
      <c r="A7715" s="15" t="s">
        <v>155</v>
      </c>
      <c r="B7715" s="16" t="s">
        <v>155</v>
      </c>
      <c r="C7715" s="44">
        <v>67985858</v>
      </c>
      <c r="D7715" s="9" t="s">
        <v>7748</v>
      </c>
      <c r="E7715" s="10" t="s">
        <v>7748</v>
      </c>
      <c r="F7715" s="17">
        <v>191869816</v>
      </c>
      <c r="G7715" s="12" t="s">
        <v>122</v>
      </c>
      <c r="H7715" s="9" t="s">
        <v>29</v>
      </c>
      <c r="I7715" s="9" t="s">
        <v>7764</v>
      </c>
      <c r="J7715" s="9" t="s">
        <v>7765</v>
      </c>
      <c r="K7715" s="6" t="s">
        <v>315</v>
      </c>
      <c r="L7715" s="6" t="s">
        <v>1014</v>
      </c>
      <c r="M7715" s="10">
        <v>20402</v>
      </c>
      <c r="N7715" s="11" t="s">
        <v>43</v>
      </c>
      <c r="O7715" s="13">
        <v>2</v>
      </c>
      <c r="P7715" s="3">
        <f t="shared" si="721"/>
        <v>0</v>
      </c>
      <c r="Q7715" s="3">
        <f t="shared" si="722"/>
        <v>1</v>
      </c>
      <c r="R7715" s="3">
        <f t="shared" si="723"/>
        <v>0</v>
      </c>
      <c r="S7715" s="3">
        <f t="shared" si="724"/>
        <v>0</v>
      </c>
      <c r="T7715" s="3">
        <f t="shared" si="725"/>
        <v>0</v>
      </c>
      <c r="U7715" s="3">
        <f t="shared" si="726"/>
        <v>0</v>
      </c>
    </row>
    <row r="7716" spans="1:21" ht="12.75" customHeight="1" x14ac:dyDescent="0.2">
      <c r="A7716" s="15" t="s">
        <v>155</v>
      </c>
      <c r="B7716" s="16" t="s">
        <v>155</v>
      </c>
      <c r="C7716" s="44">
        <v>67985858</v>
      </c>
      <c r="D7716" s="9" t="s">
        <v>7748</v>
      </c>
      <c r="E7716" s="10" t="s">
        <v>7748</v>
      </c>
      <c r="F7716" s="17">
        <v>191869840</v>
      </c>
      <c r="G7716" s="12" t="s">
        <v>28</v>
      </c>
      <c r="H7716" s="9" t="s">
        <v>29</v>
      </c>
      <c r="I7716" s="9" t="s">
        <v>7766</v>
      </c>
      <c r="J7716" s="9" t="s">
        <v>7767</v>
      </c>
      <c r="K7716" s="6" t="s">
        <v>315</v>
      </c>
      <c r="L7716" s="6" t="s">
        <v>1014</v>
      </c>
      <c r="M7716" s="10">
        <v>20401</v>
      </c>
      <c r="N7716" s="11" t="s">
        <v>43</v>
      </c>
      <c r="O7716" s="49" t="s">
        <v>129</v>
      </c>
      <c r="P7716" s="3">
        <f t="shared" si="721"/>
        <v>0</v>
      </c>
      <c r="Q7716" s="3">
        <f t="shared" si="722"/>
        <v>0</v>
      </c>
      <c r="R7716" s="3">
        <f t="shared" si="723"/>
        <v>0</v>
      </c>
      <c r="S7716" s="3">
        <f t="shared" si="724"/>
        <v>0</v>
      </c>
      <c r="T7716" s="3">
        <f t="shared" si="725"/>
        <v>0</v>
      </c>
      <c r="U7716" s="3">
        <f t="shared" si="726"/>
        <v>1</v>
      </c>
    </row>
    <row r="7717" spans="1:21" ht="12.75" customHeight="1" x14ac:dyDescent="0.2">
      <c r="A7717" s="15" t="s">
        <v>155</v>
      </c>
      <c r="B7717" s="16" t="s">
        <v>155</v>
      </c>
      <c r="C7717" s="8">
        <v>67985858</v>
      </c>
      <c r="D7717" s="6" t="s">
        <v>7748</v>
      </c>
      <c r="E7717" s="16" t="s">
        <v>7748</v>
      </c>
      <c r="F7717" s="15">
        <v>191976718</v>
      </c>
      <c r="G7717" s="5" t="s">
        <v>122</v>
      </c>
      <c r="H7717" s="6" t="s">
        <v>29</v>
      </c>
      <c r="I7717" s="6" t="s">
        <v>7749</v>
      </c>
      <c r="J7717" s="6" t="s">
        <v>7750</v>
      </c>
      <c r="K7717" s="6" t="s">
        <v>315</v>
      </c>
      <c r="L7717" s="6" t="s">
        <v>1014</v>
      </c>
      <c r="M7717" s="16" t="s">
        <v>1015</v>
      </c>
      <c r="N7717" s="8" t="s">
        <v>35</v>
      </c>
      <c r="O7717" s="7">
        <v>2</v>
      </c>
      <c r="P7717" s="3">
        <f t="shared" si="721"/>
        <v>0</v>
      </c>
      <c r="Q7717" s="3">
        <f t="shared" si="722"/>
        <v>1</v>
      </c>
      <c r="R7717" s="3">
        <f t="shared" si="723"/>
        <v>0</v>
      </c>
      <c r="S7717" s="3">
        <f t="shared" si="724"/>
        <v>0</v>
      </c>
      <c r="T7717" s="3">
        <f t="shared" si="725"/>
        <v>0</v>
      </c>
      <c r="U7717" s="3">
        <f t="shared" si="726"/>
        <v>0</v>
      </c>
    </row>
    <row r="7718" spans="1:21" ht="12.75" customHeight="1" x14ac:dyDescent="0.2">
      <c r="A7718" s="15" t="s">
        <v>155</v>
      </c>
      <c r="B7718" s="16" t="s">
        <v>155</v>
      </c>
      <c r="C7718" s="8">
        <v>67985858</v>
      </c>
      <c r="D7718" s="6" t="s">
        <v>7748</v>
      </c>
      <c r="E7718" s="16" t="s">
        <v>7748</v>
      </c>
      <c r="F7718" s="15">
        <v>191965486</v>
      </c>
      <c r="G7718" s="5" t="s">
        <v>122</v>
      </c>
      <c r="H7718" s="6" t="s">
        <v>29</v>
      </c>
      <c r="I7718" s="6" t="s">
        <v>7751</v>
      </c>
      <c r="J7718" s="6" t="s">
        <v>7752</v>
      </c>
      <c r="K7718" s="6" t="s">
        <v>315</v>
      </c>
      <c r="L7718" s="6" t="s">
        <v>1014</v>
      </c>
      <c r="M7718" s="16" t="s">
        <v>1015</v>
      </c>
      <c r="N7718" s="8" t="s">
        <v>35</v>
      </c>
      <c r="O7718" s="7">
        <v>3</v>
      </c>
      <c r="P7718" s="3">
        <f t="shared" si="721"/>
        <v>0</v>
      </c>
      <c r="Q7718" s="3">
        <f t="shared" si="722"/>
        <v>0</v>
      </c>
      <c r="R7718" s="3">
        <f t="shared" si="723"/>
        <v>1</v>
      </c>
      <c r="S7718" s="3">
        <f t="shared" si="724"/>
        <v>0</v>
      </c>
      <c r="T7718" s="3">
        <f t="shared" si="725"/>
        <v>0</v>
      </c>
      <c r="U7718" s="3">
        <f t="shared" si="726"/>
        <v>0</v>
      </c>
    </row>
    <row r="7719" spans="1:21" ht="12.75" customHeight="1" x14ac:dyDescent="0.2">
      <c r="A7719" s="15" t="s">
        <v>155</v>
      </c>
      <c r="B7719" s="16" t="s">
        <v>155</v>
      </c>
      <c r="C7719" s="8">
        <v>67985858</v>
      </c>
      <c r="D7719" s="6" t="s">
        <v>7748</v>
      </c>
      <c r="E7719" s="16" t="s">
        <v>7748</v>
      </c>
      <c r="F7719" s="15">
        <v>191976706</v>
      </c>
      <c r="G7719" s="5" t="s">
        <v>122</v>
      </c>
      <c r="H7719" s="6" t="s">
        <v>29</v>
      </c>
      <c r="I7719" s="6" t="s">
        <v>7753</v>
      </c>
      <c r="J7719" s="6" t="s">
        <v>7754</v>
      </c>
      <c r="K7719" s="6" t="s">
        <v>315</v>
      </c>
      <c r="L7719" s="6" t="s">
        <v>1014</v>
      </c>
      <c r="M7719" s="16" t="s">
        <v>1015</v>
      </c>
      <c r="N7719" s="8" t="s">
        <v>35</v>
      </c>
      <c r="O7719" s="7">
        <v>3</v>
      </c>
      <c r="P7719" s="3">
        <f t="shared" si="721"/>
        <v>0</v>
      </c>
      <c r="Q7719" s="3">
        <f t="shared" si="722"/>
        <v>0</v>
      </c>
      <c r="R7719" s="3">
        <f t="shared" si="723"/>
        <v>1</v>
      </c>
      <c r="S7719" s="3">
        <f t="shared" si="724"/>
        <v>0</v>
      </c>
      <c r="T7719" s="3">
        <f t="shared" si="725"/>
        <v>0</v>
      </c>
      <c r="U7719" s="3">
        <f t="shared" si="726"/>
        <v>0</v>
      </c>
    </row>
    <row r="7720" spans="1:21" ht="12.75" customHeight="1" x14ac:dyDescent="0.2">
      <c r="A7720" s="15" t="s">
        <v>155</v>
      </c>
      <c r="B7720" s="16" t="s">
        <v>155</v>
      </c>
      <c r="C7720" s="8">
        <v>67985858</v>
      </c>
      <c r="D7720" s="6" t="s">
        <v>7748</v>
      </c>
      <c r="E7720" s="16" t="s">
        <v>7748</v>
      </c>
      <c r="F7720" s="15">
        <v>191976715</v>
      </c>
      <c r="G7720" s="5" t="s">
        <v>122</v>
      </c>
      <c r="H7720" s="6" t="s">
        <v>29</v>
      </c>
      <c r="I7720" s="6" t="s">
        <v>7755</v>
      </c>
      <c r="J7720" s="6" t="s">
        <v>7756</v>
      </c>
      <c r="K7720" s="6" t="s">
        <v>315</v>
      </c>
      <c r="L7720" s="6" t="s">
        <v>1014</v>
      </c>
      <c r="M7720" s="16" t="s">
        <v>1015</v>
      </c>
      <c r="N7720" s="8" t="s">
        <v>35</v>
      </c>
      <c r="O7720" s="7">
        <v>3</v>
      </c>
      <c r="P7720" s="3">
        <f t="shared" si="721"/>
        <v>0</v>
      </c>
      <c r="Q7720" s="3">
        <f t="shared" si="722"/>
        <v>0</v>
      </c>
      <c r="R7720" s="3">
        <f t="shared" si="723"/>
        <v>1</v>
      </c>
      <c r="S7720" s="3">
        <f t="shared" si="724"/>
        <v>0</v>
      </c>
      <c r="T7720" s="3">
        <f t="shared" si="725"/>
        <v>0</v>
      </c>
      <c r="U7720" s="3">
        <f t="shared" si="726"/>
        <v>0</v>
      </c>
    </row>
    <row r="7721" spans="1:21" ht="12.75" customHeight="1" x14ac:dyDescent="0.2">
      <c r="A7721" s="82" t="s">
        <v>155</v>
      </c>
      <c r="B7721" s="81" t="s">
        <v>155</v>
      </c>
      <c r="C7721" s="47">
        <v>67985858</v>
      </c>
      <c r="D7721" s="80" t="s">
        <v>7748</v>
      </c>
      <c r="E7721" s="81" t="s">
        <v>7748</v>
      </c>
      <c r="F7721" s="82">
        <v>192074120</v>
      </c>
      <c r="G7721" s="83" t="s">
        <v>67</v>
      </c>
      <c r="H7721" s="80" t="s">
        <v>52</v>
      </c>
      <c r="I7721" s="80" t="s">
        <v>13442</v>
      </c>
      <c r="J7721" s="80" t="s">
        <v>13443</v>
      </c>
      <c r="K7721" s="80" t="s">
        <v>80</v>
      </c>
      <c r="L7721" s="80" t="s">
        <v>268</v>
      </c>
      <c r="M7721" s="81" t="s">
        <v>126</v>
      </c>
      <c r="N7721" s="32" t="s">
        <v>10618</v>
      </c>
      <c r="O7721" s="33">
        <v>3</v>
      </c>
      <c r="P7721" s="3">
        <f t="shared" si="721"/>
        <v>0</v>
      </c>
      <c r="Q7721" s="3">
        <f t="shared" si="722"/>
        <v>0</v>
      </c>
      <c r="R7721" s="3">
        <f t="shared" si="723"/>
        <v>1</v>
      </c>
      <c r="S7721" s="3">
        <f t="shared" si="724"/>
        <v>0</v>
      </c>
      <c r="T7721" s="3">
        <f t="shared" si="725"/>
        <v>0</v>
      </c>
      <c r="U7721" s="3">
        <f t="shared" si="726"/>
        <v>0</v>
      </c>
    </row>
    <row r="7722" spans="1:21" ht="12.75" customHeight="1" x14ac:dyDescent="0.2">
      <c r="A7722" s="82" t="s">
        <v>155</v>
      </c>
      <c r="B7722" s="81" t="s">
        <v>155</v>
      </c>
      <c r="C7722" s="47">
        <v>67985858</v>
      </c>
      <c r="D7722" s="80" t="s">
        <v>7748</v>
      </c>
      <c r="E7722" s="81" t="s">
        <v>7748</v>
      </c>
      <c r="F7722" s="82">
        <v>192095942</v>
      </c>
      <c r="G7722" s="83" t="s">
        <v>249</v>
      </c>
      <c r="H7722" s="80" t="s">
        <v>29</v>
      </c>
      <c r="I7722" s="80" t="s">
        <v>14262</v>
      </c>
      <c r="J7722" s="80" t="s">
        <v>14263</v>
      </c>
      <c r="K7722" s="80" t="s">
        <v>80</v>
      </c>
      <c r="L7722" s="80" t="s">
        <v>268</v>
      </c>
      <c r="M7722" s="81" t="s">
        <v>126</v>
      </c>
      <c r="N7722" s="32" t="s">
        <v>10618</v>
      </c>
      <c r="O7722" s="33">
        <v>4</v>
      </c>
      <c r="P7722" s="3">
        <f t="shared" si="721"/>
        <v>0</v>
      </c>
      <c r="Q7722" s="3">
        <f t="shared" si="722"/>
        <v>0</v>
      </c>
      <c r="R7722" s="3">
        <f t="shared" si="723"/>
        <v>0</v>
      </c>
      <c r="S7722" s="3">
        <f t="shared" si="724"/>
        <v>1</v>
      </c>
      <c r="T7722" s="3">
        <f t="shared" si="725"/>
        <v>0</v>
      </c>
      <c r="U7722" s="3">
        <f t="shared" si="726"/>
        <v>0</v>
      </c>
    </row>
    <row r="7723" spans="1:21" ht="12.75" customHeight="1" x14ac:dyDescent="0.2">
      <c r="A7723" s="82" t="s">
        <v>155</v>
      </c>
      <c r="B7723" s="81" t="s">
        <v>155</v>
      </c>
      <c r="C7723" s="47">
        <v>67985858</v>
      </c>
      <c r="D7723" s="80" t="s">
        <v>7748</v>
      </c>
      <c r="E7723" s="81" t="s">
        <v>7748</v>
      </c>
      <c r="F7723" s="82">
        <v>192086668</v>
      </c>
      <c r="G7723" s="83" t="s">
        <v>67</v>
      </c>
      <c r="H7723" s="80" t="s">
        <v>52</v>
      </c>
      <c r="I7723" s="80" t="s">
        <v>13889</v>
      </c>
      <c r="J7723" s="80" t="s">
        <v>13890</v>
      </c>
      <c r="K7723" s="80" t="s">
        <v>80</v>
      </c>
      <c r="L7723" s="80" t="s">
        <v>383</v>
      </c>
      <c r="M7723" s="81" t="s">
        <v>126</v>
      </c>
      <c r="N7723" s="32" t="s">
        <v>10618</v>
      </c>
      <c r="O7723" s="33">
        <v>2</v>
      </c>
      <c r="P7723" s="3">
        <f t="shared" si="721"/>
        <v>0</v>
      </c>
      <c r="Q7723" s="3">
        <f t="shared" si="722"/>
        <v>1</v>
      </c>
      <c r="R7723" s="3">
        <f t="shared" si="723"/>
        <v>0</v>
      </c>
      <c r="S7723" s="3">
        <f t="shared" si="724"/>
        <v>0</v>
      </c>
      <c r="T7723" s="3">
        <f t="shared" si="725"/>
        <v>0</v>
      </c>
      <c r="U7723" s="3">
        <f t="shared" si="726"/>
        <v>0</v>
      </c>
    </row>
    <row r="7724" spans="1:21" ht="12.75" customHeight="1" x14ac:dyDescent="0.2">
      <c r="A7724" s="82" t="s">
        <v>155</v>
      </c>
      <c r="B7724" s="81" t="s">
        <v>155</v>
      </c>
      <c r="C7724" s="47">
        <v>67985858</v>
      </c>
      <c r="D7724" s="80" t="s">
        <v>7748</v>
      </c>
      <c r="E7724" s="81" t="s">
        <v>7748</v>
      </c>
      <c r="F7724" s="82">
        <v>192086706</v>
      </c>
      <c r="G7724" s="83" t="s">
        <v>67</v>
      </c>
      <c r="H7724" s="80" t="s">
        <v>52</v>
      </c>
      <c r="I7724" s="80" t="s">
        <v>13893</v>
      </c>
      <c r="J7724" s="80" t="s">
        <v>13894</v>
      </c>
      <c r="K7724" s="80" t="s">
        <v>80</v>
      </c>
      <c r="L7724" s="80" t="s">
        <v>383</v>
      </c>
      <c r="M7724" s="81" t="s">
        <v>126</v>
      </c>
      <c r="N7724" s="32" t="s">
        <v>10618</v>
      </c>
      <c r="O7724" s="33">
        <v>1</v>
      </c>
      <c r="P7724" s="3">
        <f t="shared" si="721"/>
        <v>1</v>
      </c>
      <c r="Q7724" s="3">
        <f t="shared" si="722"/>
        <v>0</v>
      </c>
      <c r="R7724" s="3">
        <f t="shared" si="723"/>
        <v>0</v>
      </c>
      <c r="S7724" s="3">
        <f t="shared" si="724"/>
        <v>0</v>
      </c>
      <c r="T7724" s="3">
        <f t="shared" si="725"/>
        <v>0</v>
      </c>
      <c r="U7724" s="3">
        <f t="shared" si="726"/>
        <v>0</v>
      </c>
    </row>
    <row r="7725" spans="1:21" ht="12.75" customHeight="1" x14ac:dyDescent="0.2">
      <c r="A7725" s="82" t="s">
        <v>155</v>
      </c>
      <c r="B7725" s="81" t="s">
        <v>155</v>
      </c>
      <c r="C7725" s="47">
        <v>67985858</v>
      </c>
      <c r="D7725" s="80" t="s">
        <v>7748</v>
      </c>
      <c r="E7725" s="81" t="s">
        <v>7748</v>
      </c>
      <c r="F7725" s="82">
        <v>192096032</v>
      </c>
      <c r="G7725" s="83" t="s">
        <v>67</v>
      </c>
      <c r="H7725" s="80" t="s">
        <v>29</v>
      </c>
      <c r="I7725" s="80" t="s">
        <v>14270</v>
      </c>
      <c r="J7725" s="80" t="s">
        <v>14271</v>
      </c>
      <c r="K7725" s="80" t="s">
        <v>80</v>
      </c>
      <c r="L7725" s="80" t="s">
        <v>383</v>
      </c>
      <c r="M7725" s="81" t="s">
        <v>126</v>
      </c>
      <c r="N7725" s="32" t="s">
        <v>10618</v>
      </c>
      <c r="O7725" s="33">
        <v>4</v>
      </c>
      <c r="P7725" s="3">
        <f t="shared" si="721"/>
        <v>0</v>
      </c>
      <c r="Q7725" s="3">
        <f t="shared" si="722"/>
        <v>0</v>
      </c>
      <c r="R7725" s="3">
        <f t="shared" si="723"/>
        <v>0</v>
      </c>
      <c r="S7725" s="3">
        <f t="shared" si="724"/>
        <v>1</v>
      </c>
      <c r="T7725" s="3">
        <f t="shared" si="725"/>
        <v>0</v>
      </c>
      <c r="U7725" s="3">
        <f t="shared" si="726"/>
        <v>0</v>
      </c>
    </row>
    <row r="7726" spans="1:21" ht="12.75" customHeight="1" x14ac:dyDescent="0.2">
      <c r="A7726" s="82" t="s">
        <v>155</v>
      </c>
      <c r="B7726" s="81" t="s">
        <v>155</v>
      </c>
      <c r="C7726" s="47">
        <v>67985858</v>
      </c>
      <c r="D7726" s="80" t="s">
        <v>7748</v>
      </c>
      <c r="E7726" s="81" t="s">
        <v>7748</v>
      </c>
      <c r="F7726" s="82">
        <v>192134066</v>
      </c>
      <c r="G7726" s="83" t="s">
        <v>67</v>
      </c>
      <c r="H7726" s="80" t="s">
        <v>52</v>
      </c>
      <c r="I7726" s="80" t="s">
        <v>15220</v>
      </c>
      <c r="J7726" s="80" t="s">
        <v>15221</v>
      </c>
      <c r="K7726" s="80" t="s">
        <v>80</v>
      </c>
      <c r="L7726" s="80" t="s">
        <v>383</v>
      </c>
      <c r="M7726" s="81" t="s">
        <v>126</v>
      </c>
      <c r="N7726" s="32" t="s">
        <v>10618</v>
      </c>
      <c r="O7726" s="33">
        <v>4</v>
      </c>
      <c r="P7726" s="3">
        <f t="shared" si="721"/>
        <v>0</v>
      </c>
      <c r="Q7726" s="3">
        <f t="shared" si="722"/>
        <v>0</v>
      </c>
      <c r="R7726" s="3">
        <f t="shared" si="723"/>
        <v>0</v>
      </c>
      <c r="S7726" s="3">
        <f t="shared" si="724"/>
        <v>1</v>
      </c>
      <c r="T7726" s="3">
        <f t="shared" si="725"/>
        <v>0</v>
      </c>
      <c r="U7726" s="3">
        <f t="shared" si="726"/>
        <v>0</v>
      </c>
    </row>
    <row r="7727" spans="1:21" ht="12.75" customHeight="1" x14ac:dyDescent="0.2">
      <c r="A7727" s="82" t="s">
        <v>155</v>
      </c>
      <c r="B7727" s="81" t="s">
        <v>155</v>
      </c>
      <c r="C7727" s="47">
        <v>67985858</v>
      </c>
      <c r="D7727" s="80" t="s">
        <v>7748</v>
      </c>
      <c r="E7727" s="81" t="s">
        <v>7748</v>
      </c>
      <c r="F7727" s="82">
        <v>192096063</v>
      </c>
      <c r="G7727" s="83" t="s">
        <v>67</v>
      </c>
      <c r="H7727" s="80" t="s">
        <v>52</v>
      </c>
      <c r="I7727" s="80" t="s">
        <v>14246</v>
      </c>
      <c r="J7727" s="80" t="s">
        <v>14247</v>
      </c>
      <c r="K7727" s="80" t="s">
        <v>315</v>
      </c>
      <c r="L7727" s="80" t="s">
        <v>337</v>
      </c>
      <c r="M7727" s="81" t="s">
        <v>126</v>
      </c>
      <c r="N7727" s="32" t="s">
        <v>10618</v>
      </c>
      <c r="O7727" s="33">
        <v>2</v>
      </c>
      <c r="P7727" s="3">
        <f t="shared" si="721"/>
        <v>0</v>
      </c>
      <c r="Q7727" s="3">
        <f t="shared" si="722"/>
        <v>1</v>
      </c>
      <c r="R7727" s="3">
        <f t="shared" si="723"/>
        <v>0</v>
      </c>
      <c r="S7727" s="3">
        <f t="shared" si="724"/>
        <v>0</v>
      </c>
      <c r="T7727" s="3">
        <f t="shared" si="725"/>
        <v>0</v>
      </c>
      <c r="U7727" s="3">
        <f t="shared" si="726"/>
        <v>0</v>
      </c>
    </row>
    <row r="7728" spans="1:21" ht="12.75" customHeight="1" x14ac:dyDescent="0.2">
      <c r="A7728" s="82" t="s">
        <v>155</v>
      </c>
      <c r="B7728" s="81" t="s">
        <v>155</v>
      </c>
      <c r="C7728" s="47">
        <v>67985858</v>
      </c>
      <c r="D7728" s="80" t="s">
        <v>7748</v>
      </c>
      <c r="E7728" s="81" t="s">
        <v>7748</v>
      </c>
      <c r="F7728" s="82">
        <v>192095954</v>
      </c>
      <c r="G7728" s="83" t="s">
        <v>67</v>
      </c>
      <c r="H7728" s="80" t="s">
        <v>52</v>
      </c>
      <c r="I7728" s="80" t="s">
        <v>14264</v>
      </c>
      <c r="J7728" s="80" t="s">
        <v>14265</v>
      </c>
      <c r="K7728" s="80" t="s">
        <v>315</v>
      </c>
      <c r="L7728" s="80" t="s">
        <v>1014</v>
      </c>
      <c r="M7728" s="81" t="s">
        <v>126</v>
      </c>
      <c r="N7728" s="32" t="s">
        <v>10618</v>
      </c>
      <c r="O7728" s="33">
        <v>2</v>
      </c>
      <c r="P7728" s="3">
        <f t="shared" si="721"/>
        <v>0</v>
      </c>
      <c r="Q7728" s="3">
        <f t="shared" si="722"/>
        <v>1</v>
      </c>
      <c r="R7728" s="3">
        <f t="shared" si="723"/>
        <v>0</v>
      </c>
      <c r="S7728" s="3">
        <f t="shared" si="724"/>
        <v>0</v>
      </c>
      <c r="T7728" s="3">
        <f t="shared" si="725"/>
        <v>0</v>
      </c>
      <c r="U7728" s="3">
        <f t="shared" si="726"/>
        <v>0</v>
      </c>
    </row>
    <row r="7729" spans="1:21" ht="12.75" customHeight="1" x14ac:dyDescent="0.2">
      <c r="A7729" s="82" t="s">
        <v>155</v>
      </c>
      <c r="B7729" s="81" t="s">
        <v>155</v>
      </c>
      <c r="C7729" s="47">
        <v>67985858</v>
      </c>
      <c r="D7729" s="80" t="s">
        <v>7748</v>
      </c>
      <c r="E7729" s="81" t="s">
        <v>7748</v>
      </c>
      <c r="F7729" s="82">
        <v>192095993</v>
      </c>
      <c r="G7729" s="83" t="s">
        <v>249</v>
      </c>
      <c r="H7729" s="80" t="s">
        <v>29</v>
      </c>
      <c r="I7729" s="80" t="s">
        <v>14266</v>
      </c>
      <c r="J7729" s="80" t="s">
        <v>14267</v>
      </c>
      <c r="K7729" s="80" t="s">
        <v>315</v>
      </c>
      <c r="L7729" s="80" t="s">
        <v>1014</v>
      </c>
      <c r="M7729" s="81" t="s">
        <v>126</v>
      </c>
      <c r="N7729" s="32" t="s">
        <v>10618</v>
      </c>
      <c r="O7729" s="33">
        <v>3</v>
      </c>
      <c r="P7729" s="3">
        <f t="shared" si="721"/>
        <v>0</v>
      </c>
      <c r="Q7729" s="3">
        <f t="shared" si="722"/>
        <v>0</v>
      </c>
      <c r="R7729" s="3">
        <f t="shared" si="723"/>
        <v>1</v>
      </c>
      <c r="S7729" s="3">
        <f t="shared" si="724"/>
        <v>0</v>
      </c>
      <c r="T7729" s="3">
        <f t="shared" si="725"/>
        <v>0</v>
      </c>
      <c r="U7729" s="3">
        <f t="shared" si="726"/>
        <v>0</v>
      </c>
    </row>
    <row r="7730" spans="1:21" ht="12.75" customHeight="1" x14ac:dyDescent="0.2">
      <c r="A7730" s="82" t="s">
        <v>155</v>
      </c>
      <c r="B7730" s="81" t="s">
        <v>155</v>
      </c>
      <c r="C7730" s="47">
        <v>67985858</v>
      </c>
      <c r="D7730" s="80" t="s">
        <v>7748</v>
      </c>
      <c r="E7730" s="81" t="s">
        <v>7748</v>
      </c>
      <c r="F7730" s="82">
        <v>192095997</v>
      </c>
      <c r="G7730" s="83" t="s">
        <v>249</v>
      </c>
      <c r="H7730" s="80" t="s">
        <v>29</v>
      </c>
      <c r="I7730" s="80" t="s">
        <v>14268</v>
      </c>
      <c r="J7730" s="80" t="s">
        <v>14269</v>
      </c>
      <c r="K7730" s="80" t="s">
        <v>315</v>
      </c>
      <c r="L7730" s="80" t="s">
        <v>1014</v>
      </c>
      <c r="M7730" s="81" t="s">
        <v>126</v>
      </c>
      <c r="N7730" s="32" t="s">
        <v>10618</v>
      </c>
      <c r="O7730" s="33">
        <v>3</v>
      </c>
      <c r="P7730" s="3">
        <f t="shared" si="721"/>
        <v>0</v>
      </c>
      <c r="Q7730" s="3">
        <f t="shared" si="722"/>
        <v>0</v>
      </c>
      <c r="R7730" s="3">
        <f t="shared" si="723"/>
        <v>1</v>
      </c>
      <c r="S7730" s="3">
        <f t="shared" si="724"/>
        <v>0</v>
      </c>
      <c r="T7730" s="3">
        <f t="shared" si="725"/>
        <v>0</v>
      </c>
      <c r="U7730" s="3">
        <f t="shared" si="726"/>
        <v>0</v>
      </c>
    </row>
    <row r="7731" spans="1:21" ht="12.75" customHeight="1" x14ac:dyDescent="0.2">
      <c r="A7731" s="82" t="s">
        <v>155</v>
      </c>
      <c r="B7731" s="81" t="s">
        <v>155</v>
      </c>
      <c r="C7731" s="47">
        <v>67985858</v>
      </c>
      <c r="D7731" s="80" t="s">
        <v>7748</v>
      </c>
      <c r="E7731" s="81" t="s">
        <v>7748</v>
      </c>
      <c r="F7731" s="82">
        <v>192096041</v>
      </c>
      <c r="G7731" s="83" t="s">
        <v>67</v>
      </c>
      <c r="H7731" s="80" t="s">
        <v>52</v>
      </c>
      <c r="I7731" s="80" t="s">
        <v>14272</v>
      </c>
      <c r="J7731" s="80" t="s">
        <v>14273</v>
      </c>
      <c r="K7731" s="80" t="s">
        <v>315</v>
      </c>
      <c r="L7731" s="80" t="s">
        <v>1014</v>
      </c>
      <c r="M7731" s="81" t="s">
        <v>126</v>
      </c>
      <c r="N7731" s="32" t="s">
        <v>10618</v>
      </c>
      <c r="O7731" s="33">
        <v>2</v>
      </c>
      <c r="P7731" s="3">
        <f t="shared" si="721"/>
        <v>0</v>
      </c>
      <c r="Q7731" s="3">
        <f t="shared" si="722"/>
        <v>1</v>
      </c>
      <c r="R7731" s="3">
        <f t="shared" si="723"/>
        <v>0</v>
      </c>
      <c r="S7731" s="3">
        <f t="shared" si="724"/>
        <v>0</v>
      </c>
      <c r="T7731" s="3">
        <f t="shared" si="725"/>
        <v>0</v>
      </c>
      <c r="U7731" s="3">
        <f t="shared" si="726"/>
        <v>0</v>
      </c>
    </row>
    <row r="7732" spans="1:21" ht="12.75" customHeight="1" x14ac:dyDescent="0.2">
      <c r="A7732" s="82" t="s">
        <v>155</v>
      </c>
      <c r="B7732" s="81" t="s">
        <v>155</v>
      </c>
      <c r="C7732" s="47">
        <v>67985858</v>
      </c>
      <c r="D7732" s="80" t="s">
        <v>7748</v>
      </c>
      <c r="E7732" s="81" t="s">
        <v>7748</v>
      </c>
      <c r="F7732" s="82">
        <v>192086693</v>
      </c>
      <c r="G7732" s="83" t="s">
        <v>67</v>
      </c>
      <c r="H7732" s="80" t="s">
        <v>52</v>
      </c>
      <c r="I7732" s="80" t="s">
        <v>13891</v>
      </c>
      <c r="J7732" s="80" t="s">
        <v>13892</v>
      </c>
      <c r="K7732" s="80" t="s">
        <v>366</v>
      </c>
      <c r="L7732" s="80" t="s">
        <v>1764</v>
      </c>
      <c r="M7732" s="81" t="s">
        <v>126</v>
      </c>
      <c r="N7732" s="32" t="s">
        <v>10618</v>
      </c>
      <c r="O7732" s="33">
        <v>3</v>
      </c>
      <c r="P7732" s="3">
        <f t="shared" si="721"/>
        <v>0</v>
      </c>
      <c r="Q7732" s="3">
        <f t="shared" si="722"/>
        <v>0</v>
      </c>
      <c r="R7732" s="3">
        <f t="shared" si="723"/>
        <v>1</v>
      </c>
      <c r="S7732" s="3">
        <f t="shared" si="724"/>
        <v>0</v>
      </c>
      <c r="T7732" s="3">
        <f t="shared" si="725"/>
        <v>0</v>
      </c>
      <c r="U7732" s="3">
        <f t="shared" si="726"/>
        <v>0</v>
      </c>
    </row>
    <row r="7733" spans="1:21" ht="12.75" customHeight="1" x14ac:dyDescent="0.2">
      <c r="A7733" s="82" t="s">
        <v>155</v>
      </c>
      <c r="B7733" s="81" t="s">
        <v>155</v>
      </c>
      <c r="C7733" s="47">
        <v>67985858</v>
      </c>
      <c r="D7733" s="80" t="s">
        <v>7748</v>
      </c>
      <c r="E7733" s="81" t="s">
        <v>7748</v>
      </c>
      <c r="F7733" s="82">
        <v>192151852</v>
      </c>
      <c r="G7733" s="83" t="s">
        <v>67</v>
      </c>
      <c r="H7733" s="80" t="s">
        <v>52</v>
      </c>
      <c r="I7733" s="80" t="s">
        <v>18091</v>
      </c>
      <c r="J7733" s="80" t="s">
        <v>18092</v>
      </c>
      <c r="K7733" s="80" t="s">
        <v>80</v>
      </c>
      <c r="L7733" s="80" t="s">
        <v>383</v>
      </c>
      <c r="M7733" s="81" t="s">
        <v>126</v>
      </c>
      <c r="N7733" s="47" t="s">
        <v>15353</v>
      </c>
      <c r="O7733" s="33">
        <v>5</v>
      </c>
      <c r="P7733" s="3">
        <f t="shared" si="721"/>
        <v>0</v>
      </c>
      <c r="Q7733" s="3">
        <f t="shared" si="722"/>
        <v>0</v>
      </c>
      <c r="R7733" s="3">
        <f t="shared" si="723"/>
        <v>0</v>
      </c>
      <c r="S7733" s="3">
        <f t="shared" si="724"/>
        <v>0</v>
      </c>
      <c r="T7733" s="3">
        <f t="shared" si="725"/>
        <v>1</v>
      </c>
      <c r="U7733" s="3">
        <f t="shared" si="726"/>
        <v>0</v>
      </c>
    </row>
    <row r="7734" spans="1:21" ht="12.75" customHeight="1" x14ac:dyDescent="0.2">
      <c r="A7734" s="82" t="s">
        <v>155</v>
      </c>
      <c r="B7734" s="81" t="s">
        <v>155</v>
      </c>
      <c r="C7734" s="47">
        <v>67985858</v>
      </c>
      <c r="D7734" s="80" t="s">
        <v>7748</v>
      </c>
      <c r="E7734" s="81" t="s">
        <v>7748</v>
      </c>
      <c r="F7734" s="82">
        <v>192163403</v>
      </c>
      <c r="G7734" s="83" t="s">
        <v>67</v>
      </c>
      <c r="H7734" s="80" t="s">
        <v>52</v>
      </c>
      <c r="I7734" s="80" t="s">
        <v>18199</v>
      </c>
      <c r="J7734" s="80" t="s">
        <v>18200</v>
      </c>
      <c r="K7734" s="80" t="s">
        <v>315</v>
      </c>
      <c r="L7734" s="80" t="s">
        <v>1014</v>
      </c>
      <c r="M7734" s="81" t="s">
        <v>126</v>
      </c>
      <c r="N7734" s="47" t="s">
        <v>15353</v>
      </c>
      <c r="O7734" s="33">
        <v>5</v>
      </c>
      <c r="P7734" s="3">
        <f t="shared" si="721"/>
        <v>0</v>
      </c>
      <c r="Q7734" s="3">
        <f t="shared" si="722"/>
        <v>0</v>
      </c>
      <c r="R7734" s="3">
        <f t="shared" si="723"/>
        <v>0</v>
      </c>
      <c r="S7734" s="3">
        <f t="shared" si="724"/>
        <v>0</v>
      </c>
      <c r="T7734" s="3">
        <f t="shared" si="725"/>
        <v>1</v>
      </c>
      <c r="U7734" s="3">
        <f t="shared" si="726"/>
        <v>0</v>
      </c>
    </row>
    <row r="7735" spans="1:21" ht="12.75" customHeight="1" x14ac:dyDescent="0.2">
      <c r="A7735" s="82" t="s">
        <v>155</v>
      </c>
      <c r="B7735" s="81" t="s">
        <v>155</v>
      </c>
      <c r="C7735" s="47">
        <v>67985858</v>
      </c>
      <c r="D7735" s="80" t="s">
        <v>7748</v>
      </c>
      <c r="E7735" s="81" t="s">
        <v>7748</v>
      </c>
      <c r="F7735" s="82">
        <v>192163342</v>
      </c>
      <c r="G7735" s="83" t="s">
        <v>67</v>
      </c>
      <c r="H7735" s="80" t="s">
        <v>52</v>
      </c>
      <c r="I7735" s="80" t="s">
        <v>18205</v>
      </c>
      <c r="J7735" s="80" t="s">
        <v>18206</v>
      </c>
      <c r="K7735" s="80" t="s">
        <v>315</v>
      </c>
      <c r="L7735" s="80" t="s">
        <v>1014</v>
      </c>
      <c r="M7735" s="81" t="s">
        <v>126</v>
      </c>
      <c r="N7735" s="47" t="s">
        <v>15353</v>
      </c>
      <c r="O7735" s="33">
        <v>5</v>
      </c>
      <c r="P7735" s="3">
        <f t="shared" si="721"/>
        <v>0</v>
      </c>
      <c r="Q7735" s="3">
        <f t="shared" si="722"/>
        <v>0</v>
      </c>
      <c r="R7735" s="3">
        <f t="shared" si="723"/>
        <v>0</v>
      </c>
      <c r="S7735" s="3">
        <f t="shared" si="724"/>
        <v>0</v>
      </c>
      <c r="T7735" s="3">
        <f t="shared" si="725"/>
        <v>1</v>
      </c>
      <c r="U7735" s="3">
        <f t="shared" si="726"/>
        <v>0</v>
      </c>
    </row>
    <row r="7736" spans="1:21" ht="12.75" customHeight="1" x14ac:dyDescent="0.2">
      <c r="A7736" s="82" t="s">
        <v>155</v>
      </c>
      <c r="B7736" s="81" t="s">
        <v>155</v>
      </c>
      <c r="C7736" s="47">
        <v>67985858</v>
      </c>
      <c r="D7736" s="80" t="s">
        <v>7748</v>
      </c>
      <c r="E7736" s="81" t="s">
        <v>7748</v>
      </c>
      <c r="F7736" s="82">
        <v>192157221</v>
      </c>
      <c r="G7736" s="83" t="s">
        <v>67</v>
      </c>
      <c r="H7736" s="80" t="s">
        <v>52</v>
      </c>
      <c r="I7736" s="80" t="s">
        <v>18209</v>
      </c>
      <c r="J7736" s="80" t="s">
        <v>18210</v>
      </c>
      <c r="K7736" s="80" t="s">
        <v>80</v>
      </c>
      <c r="L7736" s="80" t="s">
        <v>268</v>
      </c>
      <c r="M7736" s="81" t="s">
        <v>126</v>
      </c>
      <c r="N7736" s="47" t="s">
        <v>15353</v>
      </c>
      <c r="O7736" s="33">
        <v>3</v>
      </c>
      <c r="P7736" s="3">
        <f t="shared" si="721"/>
        <v>0</v>
      </c>
      <c r="Q7736" s="3">
        <f t="shared" si="722"/>
        <v>0</v>
      </c>
      <c r="R7736" s="3">
        <f t="shared" si="723"/>
        <v>1</v>
      </c>
      <c r="S7736" s="3">
        <f t="shared" si="724"/>
        <v>0</v>
      </c>
      <c r="T7736" s="3">
        <f t="shared" si="725"/>
        <v>0</v>
      </c>
      <c r="U7736" s="3">
        <f t="shared" si="726"/>
        <v>0</v>
      </c>
    </row>
    <row r="7737" spans="1:21" ht="12.75" customHeight="1" x14ac:dyDescent="0.2">
      <c r="A7737" s="82" t="s">
        <v>155</v>
      </c>
      <c r="B7737" s="81" t="s">
        <v>155</v>
      </c>
      <c r="C7737" s="47">
        <v>67985858</v>
      </c>
      <c r="D7737" s="80" t="s">
        <v>7748</v>
      </c>
      <c r="E7737" s="81" t="s">
        <v>7748</v>
      </c>
      <c r="F7737" s="82">
        <v>192157222</v>
      </c>
      <c r="G7737" s="83" t="s">
        <v>67</v>
      </c>
      <c r="H7737" s="80" t="s">
        <v>52</v>
      </c>
      <c r="I7737" s="80" t="s">
        <v>18215</v>
      </c>
      <c r="J7737" s="80" t="s">
        <v>18216</v>
      </c>
      <c r="K7737" s="80" t="s">
        <v>80</v>
      </c>
      <c r="L7737" s="80" t="s">
        <v>268</v>
      </c>
      <c r="M7737" s="81" t="s">
        <v>126</v>
      </c>
      <c r="N7737" s="47" t="s">
        <v>15353</v>
      </c>
      <c r="O7737" s="33">
        <v>3</v>
      </c>
      <c r="P7737" s="3">
        <f t="shared" si="721"/>
        <v>0</v>
      </c>
      <c r="Q7737" s="3">
        <f t="shared" si="722"/>
        <v>0</v>
      </c>
      <c r="R7737" s="3">
        <f t="shared" si="723"/>
        <v>1</v>
      </c>
      <c r="S7737" s="3">
        <f t="shared" si="724"/>
        <v>0</v>
      </c>
      <c r="T7737" s="3">
        <f t="shared" si="725"/>
        <v>0</v>
      </c>
      <c r="U7737" s="3">
        <f t="shared" si="726"/>
        <v>0</v>
      </c>
    </row>
    <row r="7738" spans="1:21" ht="12.75" customHeight="1" x14ac:dyDescent="0.2">
      <c r="A7738" s="82" t="s">
        <v>155</v>
      </c>
      <c r="B7738" s="81" t="s">
        <v>155</v>
      </c>
      <c r="C7738" s="47">
        <v>67985858</v>
      </c>
      <c r="D7738" s="80" t="s">
        <v>7748</v>
      </c>
      <c r="E7738" s="81" t="s">
        <v>7748</v>
      </c>
      <c r="F7738" s="82">
        <v>192163278</v>
      </c>
      <c r="G7738" s="83" t="s">
        <v>67</v>
      </c>
      <c r="H7738" s="80" t="s">
        <v>52</v>
      </c>
      <c r="I7738" s="80" t="s">
        <v>18224</v>
      </c>
      <c r="J7738" s="80" t="s">
        <v>18225</v>
      </c>
      <c r="K7738" s="80" t="s">
        <v>315</v>
      </c>
      <c r="L7738" s="80" t="s">
        <v>1014</v>
      </c>
      <c r="M7738" s="81" t="s">
        <v>126</v>
      </c>
      <c r="N7738" s="47" t="s">
        <v>15353</v>
      </c>
      <c r="O7738" s="33">
        <v>3</v>
      </c>
      <c r="P7738" s="3">
        <f t="shared" si="721"/>
        <v>0</v>
      </c>
      <c r="Q7738" s="3">
        <f t="shared" si="722"/>
        <v>0</v>
      </c>
      <c r="R7738" s="3">
        <f t="shared" si="723"/>
        <v>1</v>
      </c>
      <c r="S7738" s="3">
        <f t="shared" si="724"/>
        <v>0</v>
      </c>
      <c r="T7738" s="3">
        <f t="shared" si="725"/>
        <v>0</v>
      </c>
      <c r="U7738" s="3">
        <f t="shared" si="726"/>
        <v>0</v>
      </c>
    </row>
    <row r="7739" spans="1:21" ht="12.75" customHeight="1" x14ac:dyDescent="0.2">
      <c r="A7739" s="82" t="s">
        <v>155</v>
      </c>
      <c r="B7739" s="81" t="s">
        <v>155</v>
      </c>
      <c r="C7739" s="47">
        <v>67985858</v>
      </c>
      <c r="D7739" s="80" t="s">
        <v>7748</v>
      </c>
      <c r="E7739" s="81" t="s">
        <v>7748</v>
      </c>
      <c r="F7739" s="82">
        <v>192086708</v>
      </c>
      <c r="G7739" s="83" t="s">
        <v>67</v>
      </c>
      <c r="H7739" s="80" t="s">
        <v>52</v>
      </c>
      <c r="I7739" s="80" t="s">
        <v>18226</v>
      </c>
      <c r="J7739" s="80" t="s">
        <v>18227</v>
      </c>
      <c r="K7739" s="80" t="s">
        <v>315</v>
      </c>
      <c r="L7739" s="80" t="s">
        <v>1014</v>
      </c>
      <c r="M7739" s="81" t="s">
        <v>126</v>
      </c>
      <c r="N7739" s="47" t="s">
        <v>15353</v>
      </c>
      <c r="O7739" s="33">
        <v>3</v>
      </c>
      <c r="P7739" s="3">
        <f t="shared" si="721"/>
        <v>0</v>
      </c>
      <c r="Q7739" s="3">
        <f t="shared" si="722"/>
        <v>0</v>
      </c>
      <c r="R7739" s="3">
        <f t="shared" si="723"/>
        <v>1</v>
      </c>
      <c r="S7739" s="3">
        <f t="shared" si="724"/>
        <v>0</v>
      </c>
      <c r="T7739" s="3">
        <f t="shared" si="725"/>
        <v>0</v>
      </c>
      <c r="U7739" s="3">
        <f t="shared" si="726"/>
        <v>0</v>
      </c>
    </row>
    <row r="7740" spans="1:21" ht="12.75" customHeight="1" x14ac:dyDescent="0.2">
      <c r="A7740" s="82" t="s">
        <v>155</v>
      </c>
      <c r="B7740" s="81" t="s">
        <v>155</v>
      </c>
      <c r="C7740" s="47">
        <v>67985858</v>
      </c>
      <c r="D7740" s="80" t="s">
        <v>7748</v>
      </c>
      <c r="E7740" s="81" t="s">
        <v>7748</v>
      </c>
      <c r="F7740" s="82">
        <v>192163348</v>
      </c>
      <c r="G7740" s="83" t="s">
        <v>67</v>
      </c>
      <c r="H7740" s="80" t="s">
        <v>52</v>
      </c>
      <c r="I7740" s="80" t="s">
        <v>18512</v>
      </c>
      <c r="J7740" s="80" t="s">
        <v>18513</v>
      </c>
      <c r="K7740" s="80" t="s">
        <v>315</v>
      </c>
      <c r="L7740" s="80" t="s">
        <v>1014</v>
      </c>
      <c r="M7740" s="81" t="s">
        <v>126</v>
      </c>
      <c r="N7740" s="47" t="s">
        <v>15353</v>
      </c>
      <c r="O7740" s="33">
        <v>4</v>
      </c>
      <c r="P7740" s="3">
        <f t="shared" si="721"/>
        <v>0</v>
      </c>
      <c r="Q7740" s="3">
        <f t="shared" si="722"/>
        <v>0</v>
      </c>
      <c r="R7740" s="3">
        <f t="shared" si="723"/>
        <v>0</v>
      </c>
      <c r="S7740" s="3">
        <f t="shared" si="724"/>
        <v>1</v>
      </c>
      <c r="T7740" s="3">
        <f t="shared" si="725"/>
        <v>0</v>
      </c>
      <c r="U7740" s="3">
        <f t="shared" si="726"/>
        <v>0</v>
      </c>
    </row>
    <row r="7741" spans="1:21" ht="12.75" customHeight="1" x14ac:dyDescent="0.2">
      <c r="A7741" s="82" t="s">
        <v>155</v>
      </c>
      <c r="B7741" s="81" t="s">
        <v>155</v>
      </c>
      <c r="C7741" s="47">
        <v>67985858</v>
      </c>
      <c r="D7741" s="80" t="s">
        <v>7748</v>
      </c>
      <c r="E7741" s="81" t="s">
        <v>7748</v>
      </c>
      <c r="F7741" s="82">
        <v>192163319</v>
      </c>
      <c r="G7741" s="83" t="s">
        <v>67</v>
      </c>
      <c r="H7741" s="80" t="s">
        <v>52</v>
      </c>
      <c r="I7741" s="80" t="s">
        <v>18518</v>
      </c>
      <c r="J7741" s="80" t="s">
        <v>18519</v>
      </c>
      <c r="K7741" s="80" t="s">
        <v>315</v>
      </c>
      <c r="L7741" s="80" t="s">
        <v>1014</v>
      </c>
      <c r="M7741" s="81" t="s">
        <v>126</v>
      </c>
      <c r="N7741" s="47" t="s">
        <v>15353</v>
      </c>
      <c r="O7741" s="33">
        <v>3</v>
      </c>
      <c r="P7741" s="3">
        <f t="shared" si="721"/>
        <v>0</v>
      </c>
      <c r="Q7741" s="3">
        <f t="shared" si="722"/>
        <v>0</v>
      </c>
      <c r="R7741" s="3">
        <f t="shared" si="723"/>
        <v>1</v>
      </c>
      <c r="S7741" s="3">
        <f t="shared" si="724"/>
        <v>0</v>
      </c>
      <c r="T7741" s="3">
        <f t="shared" si="725"/>
        <v>0</v>
      </c>
      <c r="U7741" s="3">
        <f t="shared" si="726"/>
        <v>0</v>
      </c>
    </row>
    <row r="7742" spans="1:21" ht="12.75" customHeight="1" x14ac:dyDescent="0.2">
      <c r="A7742" s="82" t="s">
        <v>155</v>
      </c>
      <c r="B7742" s="81" t="s">
        <v>155</v>
      </c>
      <c r="C7742" s="47">
        <v>67985858</v>
      </c>
      <c r="D7742" s="80" t="s">
        <v>7748</v>
      </c>
      <c r="E7742" s="81" t="s">
        <v>7748</v>
      </c>
      <c r="F7742" s="82">
        <v>192096068</v>
      </c>
      <c r="G7742" s="83" t="s">
        <v>99</v>
      </c>
      <c r="H7742" s="80" t="s">
        <v>29</v>
      </c>
      <c r="I7742" s="80" t="s">
        <v>19799</v>
      </c>
      <c r="J7742" s="80" t="s">
        <v>19800</v>
      </c>
      <c r="K7742" s="80" t="s">
        <v>80</v>
      </c>
      <c r="L7742" s="80" t="s">
        <v>383</v>
      </c>
      <c r="M7742" s="81" t="s">
        <v>126</v>
      </c>
      <c r="N7742" s="47" t="s">
        <v>15353</v>
      </c>
      <c r="O7742" s="33">
        <v>5</v>
      </c>
      <c r="P7742" s="3">
        <f t="shared" si="721"/>
        <v>0</v>
      </c>
      <c r="Q7742" s="3">
        <f t="shared" si="722"/>
        <v>0</v>
      </c>
      <c r="R7742" s="3">
        <f t="shared" si="723"/>
        <v>0</v>
      </c>
      <c r="S7742" s="3">
        <f t="shared" si="724"/>
        <v>0</v>
      </c>
      <c r="T7742" s="3">
        <f t="shared" si="725"/>
        <v>1</v>
      </c>
      <c r="U7742" s="3">
        <f t="shared" si="726"/>
        <v>0</v>
      </c>
    </row>
    <row r="7743" spans="1:21" ht="12.75" customHeight="1" x14ac:dyDescent="0.2">
      <c r="A7743" s="82" t="s">
        <v>155</v>
      </c>
      <c r="B7743" s="81" t="s">
        <v>155</v>
      </c>
      <c r="C7743" s="47">
        <v>67985858</v>
      </c>
      <c r="D7743" s="80" t="s">
        <v>7748</v>
      </c>
      <c r="E7743" s="81" t="s">
        <v>7748</v>
      </c>
      <c r="F7743" s="82">
        <v>192163324</v>
      </c>
      <c r="G7743" s="83" t="s">
        <v>122</v>
      </c>
      <c r="H7743" s="80" t="s">
        <v>29</v>
      </c>
      <c r="I7743" s="80" t="s">
        <v>19805</v>
      </c>
      <c r="J7743" s="80" t="s">
        <v>19806</v>
      </c>
      <c r="K7743" s="80" t="s">
        <v>315</v>
      </c>
      <c r="L7743" s="80" t="s">
        <v>1014</v>
      </c>
      <c r="M7743" s="81" t="s">
        <v>126</v>
      </c>
      <c r="N7743" s="47" t="s">
        <v>15353</v>
      </c>
      <c r="O7743" s="33">
        <v>2</v>
      </c>
      <c r="P7743" s="3">
        <f t="shared" si="721"/>
        <v>0</v>
      </c>
      <c r="Q7743" s="3">
        <f t="shared" si="722"/>
        <v>1</v>
      </c>
      <c r="R7743" s="3">
        <f t="shared" si="723"/>
        <v>0</v>
      </c>
      <c r="S7743" s="3">
        <f t="shared" si="724"/>
        <v>0</v>
      </c>
      <c r="T7743" s="3">
        <f t="shared" si="725"/>
        <v>0</v>
      </c>
      <c r="U7743" s="3">
        <f t="shared" si="726"/>
        <v>0</v>
      </c>
    </row>
    <row r="7744" spans="1:21" ht="12.75" customHeight="1" x14ac:dyDescent="0.2">
      <c r="A7744" s="82" t="s">
        <v>155</v>
      </c>
      <c r="B7744" s="81" t="s">
        <v>155</v>
      </c>
      <c r="C7744" s="47">
        <v>67985858</v>
      </c>
      <c r="D7744" s="80" t="s">
        <v>7748</v>
      </c>
      <c r="E7744" s="81" t="s">
        <v>7748</v>
      </c>
      <c r="F7744" s="82">
        <v>192151856</v>
      </c>
      <c r="G7744" s="83" t="s">
        <v>28</v>
      </c>
      <c r="H7744" s="80" t="s">
        <v>29</v>
      </c>
      <c r="I7744" s="80" t="s">
        <v>20123</v>
      </c>
      <c r="J7744" s="80" t="s">
        <v>20124</v>
      </c>
      <c r="K7744" s="80" t="s">
        <v>80</v>
      </c>
      <c r="L7744" s="80" t="s">
        <v>268</v>
      </c>
      <c r="M7744" s="81" t="s">
        <v>126</v>
      </c>
      <c r="N7744" s="47" t="s">
        <v>15353</v>
      </c>
      <c r="O7744" s="33">
        <v>5</v>
      </c>
      <c r="P7744" s="3">
        <f t="shared" si="721"/>
        <v>0</v>
      </c>
      <c r="Q7744" s="3">
        <f t="shared" si="722"/>
        <v>0</v>
      </c>
      <c r="R7744" s="3">
        <f t="shared" si="723"/>
        <v>0</v>
      </c>
      <c r="S7744" s="3">
        <f t="shared" si="724"/>
        <v>0</v>
      </c>
      <c r="T7744" s="3">
        <f t="shared" si="725"/>
        <v>1</v>
      </c>
      <c r="U7744" s="3">
        <f t="shared" si="726"/>
        <v>0</v>
      </c>
    </row>
    <row r="7745" spans="1:21" ht="12.75" customHeight="1" x14ac:dyDescent="0.2">
      <c r="A7745" s="15" t="s">
        <v>155</v>
      </c>
      <c r="B7745" s="16" t="s">
        <v>155</v>
      </c>
      <c r="C7745" s="44">
        <v>67985807</v>
      </c>
      <c r="D7745" s="9" t="s">
        <v>7768</v>
      </c>
      <c r="E7745" s="10" t="s">
        <v>7768</v>
      </c>
      <c r="F7745" s="17">
        <v>191870577</v>
      </c>
      <c r="G7745" s="12" t="s">
        <v>84</v>
      </c>
      <c r="H7745" s="9" t="s">
        <v>29</v>
      </c>
      <c r="I7745" s="9" t="s">
        <v>7771</v>
      </c>
      <c r="J7745" s="9" t="s">
        <v>7772</v>
      </c>
      <c r="K7745" s="9" t="s">
        <v>152</v>
      </c>
      <c r="L7745" s="80" t="s">
        <v>700</v>
      </c>
      <c r="M7745" s="81" t="s">
        <v>2410</v>
      </c>
      <c r="N7745" s="11" t="s">
        <v>43</v>
      </c>
      <c r="O7745" s="13">
        <v>1</v>
      </c>
      <c r="P7745" s="3">
        <f t="shared" si="721"/>
        <v>1</v>
      </c>
      <c r="Q7745" s="3">
        <f t="shared" si="722"/>
        <v>0</v>
      </c>
      <c r="R7745" s="3">
        <f t="shared" si="723"/>
        <v>0</v>
      </c>
      <c r="S7745" s="3">
        <f t="shared" si="724"/>
        <v>0</v>
      </c>
      <c r="T7745" s="3">
        <f t="shared" si="725"/>
        <v>0</v>
      </c>
      <c r="U7745" s="3">
        <f t="shared" si="726"/>
        <v>0</v>
      </c>
    </row>
    <row r="7746" spans="1:21" ht="12.75" customHeight="1" x14ac:dyDescent="0.2">
      <c r="A7746" s="15" t="s">
        <v>155</v>
      </c>
      <c r="B7746" s="16" t="s">
        <v>155</v>
      </c>
      <c r="C7746" s="44">
        <v>67985807</v>
      </c>
      <c r="D7746" s="9" t="s">
        <v>7768</v>
      </c>
      <c r="E7746" s="10" t="s">
        <v>7768</v>
      </c>
      <c r="F7746" s="17">
        <v>191712276</v>
      </c>
      <c r="G7746" s="12" t="s">
        <v>99</v>
      </c>
      <c r="H7746" s="9" t="s">
        <v>29</v>
      </c>
      <c r="I7746" s="9" t="s">
        <v>7773</v>
      </c>
      <c r="J7746" s="9" t="s">
        <v>7774</v>
      </c>
      <c r="K7746" s="9" t="s">
        <v>152</v>
      </c>
      <c r="L7746" s="80" t="s">
        <v>417</v>
      </c>
      <c r="M7746" s="10">
        <v>10200</v>
      </c>
      <c r="N7746" s="11" t="s">
        <v>43</v>
      </c>
      <c r="O7746" s="13">
        <v>4</v>
      </c>
      <c r="P7746" s="3">
        <f t="shared" si="721"/>
        <v>0</v>
      </c>
      <c r="Q7746" s="3">
        <f t="shared" si="722"/>
        <v>0</v>
      </c>
      <c r="R7746" s="3">
        <f t="shared" si="723"/>
        <v>0</v>
      </c>
      <c r="S7746" s="3">
        <f t="shared" si="724"/>
        <v>1</v>
      </c>
      <c r="T7746" s="3">
        <f t="shared" si="725"/>
        <v>0</v>
      </c>
      <c r="U7746" s="3">
        <f t="shared" si="726"/>
        <v>0</v>
      </c>
    </row>
    <row r="7747" spans="1:21" ht="12.75" customHeight="1" x14ac:dyDescent="0.2">
      <c r="A7747" s="15" t="s">
        <v>155</v>
      </c>
      <c r="B7747" s="16" t="s">
        <v>155</v>
      </c>
      <c r="C7747" s="44">
        <v>67985807</v>
      </c>
      <c r="D7747" s="9" t="s">
        <v>7768</v>
      </c>
      <c r="E7747" s="10" t="s">
        <v>7768</v>
      </c>
      <c r="F7747" s="17">
        <v>191870611</v>
      </c>
      <c r="G7747" s="12" t="s">
        <v>84</v>
      </c>
      <c r="H7747" s="9" t="s">
        <v>29</v>
      </c>
      <c r="I7747" s="9" t="s">
        <v>1383</v>
      </c>
      <c r="J7747" s="9" t="s">
        <v>1384</v>
      </c>
      <c r="K7747" s="9" t="s">
        <v>152</v>
      </c>
      <c r="L7747" s="80" t="s">
        <v>417</v>
      </c>
      <c r="M7747" s="10">
        <v>10200</v>
      </c>
      <c r="N7747" s="11" t="s">
        <v>43</v>
      </c>
      <c r="O7747" s="13">
        <v>2</v>
      </c>
      <c r="P7747" s="3">
        <f t="shared" si="721"/>
        <v>0</v>
      </c>
      <c r="Q7747" s="3">
        <f t="shared" si="722"/>
        <v>1</v>
      </c>
      <c r="R7747" s="3">
        <f t="shared" si="723"/>
        <v>0</v>
      </c>
      <c r="S7747" s="3">
        <f t="shared" si="724"/>
        <v>0</v>
      </c>
      <c r="T7747" s="3">
        <f t="shared" si="725"/>
        <v>0</v>
      </c>
      <c r="U7747" s="3">
        <f t="shared" si="726"/>
        <v>0</v>
      </c>
    </row>
    <row r="7748" spans="1:21" ht="12.75" customHeight="1" x14ac:dyDescent="0.2">
      <c r="A7748" s="15" t="s">
        <v>155</v>
      </c>
      <c r="B7748" s="16" t="s">
        <v>155</v>
      </c>
      <c r="C7748" s="8">
        <v>67985807</v>
      </c>
      <c r="D7748" s="6" t="s">
        <v>7768</v>
      </c>
      <c r="E7748" s="16" t="s">
        <v>7768</v>
      </c>
      <c r="F7748" s="15">
        <v>191975771</v>
      </c>
      <c r="G7748" s="5" t="s">
        <v>167</v>
      </c>
      <c r="H7748" s="6" t="s">
        <v>52</v>
      </c>
      <c r="I7748" s="6" t="s">
        <v>7769</v>
      </c>
      <c r="J7748" s="6" t="s">
        <v>7770</v>
      </c>
      <c r="K7748" s="6" t="s">
        <v>80</v>
      </c>
      <c r="L7748" s="6" t="s">
        <v>417</v>
      </c>
      <c r="M7748" s="16" t="s">
        <v>418</v>
      </c>
      <c r="N7748" s="8" t="s">
        <v>35</v>
      </c>
      <c r="O7748" s="7">
        <v>2</v>
      </c>
      <c r="P7748" s="3">
        <f t="shared" si="721"/>
        <v>0</v>
      </c>
      <c r="Q7748" s="3">
        <f t="shared" si="722"/>
        <v>1</v>
      </c>
      <c r="R7748" s="3">
        <f t="shared" si="723"/>
        <v>0</v>
      </c>
      <c r="S7748" s="3">
        <f t="shared" si="724"/>
        <v>0</v>
      </c>
      <c r="T7748" s="3">
        <f t="shared" si="725"/>
        <v>0</v>
      </c>
      <c r="U7748" s="3">
        <f t="shared" si="726"/>
        <v>0</v>
      </c>
    </row>
    <row r="7749" spans="1:21" ht="12.75" customHeight="1" x14ac:dyDescent="0.2">
      <c r="A7749" s="82" t="s">
        <v>155</v>
      </c>
      <c r="B7749" s="81" t="s">
        <v>155</v>
      </c>
      <c r="C7749" s="47">
        <v>67985807</v>
      </c>
      <c r="D7749" s="80" t="s">
        <v>7768</v>
      </c>
      <c r="E7749" s="81" t="s">
        <v>7768</v>
      </c>
      <c r="F7749" s="82">
        <v>191965094</v>
      </c>
      <c r="G7749" s="83" t="s">
        <v>67</v>
      </c>
      <c r="H7749" s="80" t="s">
        <v>52</v>
      </c>
      <c r="I7749" s="80" t="s">
        <v>11557</v>
      </c>
      <c r="J7749" s="80" t="s">
        <v>11558</v>
      </c>
      <c r="K7749" s="80" t="s">
        <v>80</v>
      </c>
      <c r="L7749" s="80" t="s">
        <v>417</v>
      </c>
      <c r="M7749" s="81" t="s">
        <v>418</v>
      </c>
      <c r="N7749" s="32" t="s">
        <v>10618</v>
      </c>
      <c r="O7749" s="33">
        <v>2</v>
      </c>
      <c r="P7749" s="3">
        <f t="shared" ref="P7749:P7812" si="727">IF(O7749=1,1,0)</f>
        <v>0</v>
      </c>
      <c r="Q7749" s="3">
        <f t="shared" ref="Q7749:Q7812" si="728">IF(O7749=2,1,0)</f>
        <v>1</v>
      </c>
      <c r="R7749" s="3">
        <f t="shared" ref="R7749:R7812" si="729">IF(O7749=3,1,0)</f>
        <v>0</v>
      </c>
      <c r="S7749" s="3">
        <f t="shared" ref="S7749:S7812" si="730">IF(O7749=4,1,0)</f>
        <v>0</v>
      </c>
      <c r="T7749" s="3">
        <f t="shared" ref="T7749:T7812" si="731">IF(O7749=5,1,0)</f>
        <v>0</v>
      </c>
      <c r="U7749" s="3">
        <f t="shared" ref="U7749:U7812" si="732">IF(O7749="Bez finální známky, nebyl získán potřebný počet posudků",1,IF(O7749="N (nehodnoceno)",1,0))</f>
        <v>0</v>
      </c>
    </row>
    <row r="7750" spans="1:21" ht="12.75" customHeight="1" x14ac:dyDescent="0.2">
      <c r="A7750" s="82" t="s">
        <v>155</v>
      </c>
      <c r="B7750" s="81" t="s">
        <v>155</v>
      </c>
      <c r="C7750" s="47">
        <v>67985807</v>
      </c>
      <c r="D7750" s="80" t="s">
        <v>7768</v>
      </c>
      <c r="E7750" s="81" t="s">
        <v>7768</v>
      </c>
      <c r="F7750" s="82">
        <v>191870589</v>
      </c>
      <c r="G7750" s="83" t="s">
        <v>84</v>
      </c>
      <c r="H7750" s="80" t="s">
        <v>29</v>
      </c>
      <c r="I7750" s="80" t="s">
        <v>10823</v>
      </c>
      <c r="J7750" s="80" t="s">
        <v>10824</v>
      </c>
      <c r="K7750" s="80" t="s">
        <v>80</v>
      </c>
      <c r="L7750" s="80" t="s">
        <v>700</v>
      </c>
      <c r="M7750" s="81" t="s">
        <v>2410</v>
      </c>
      <c r="N7750" s="32" t="s">
        <v>10618</v>
      </c>
      <c r="O7750" s="33">
        <v>2</v>
      </c>
      <c r="P7750" s="3">
        <f t="shared" si="727"/>
        <v>0</v>
      </c>
      <c r="Q7750" s="3">
        <f t="shared" si="728"/>
        <v>1</v>
      </c>
      <c r="R7750" s="3">
        <f t="shared" si="729"/>
        <v>0</v>
      </c>
      <c r="S7750" s="3">
        <f t="shared" si="730"/>
        <v>0</v>
      </c>
      <c r="T7750" s="3">
        <f t="shared" si="731"/>
        <v>0</v>
      </c>
      <c r="U7750" s="3">
        <f t="shared" si="732"/>
        <v>0</v>
      </c>
    </row>
    <row r="7751" spans="1:21" ht="12.75" customHeight="1" x14ac:dyDescent="0.2">
      <c r="A7751" s="82" t="s">
        <v>155</v>
      </c>
      <c r="B7751" s="81" t="s">
        <v>155</v>
      </c>
      <c r="C7751" s="47">
        <v>67985807</v>
      </c>
      <c r="D7751" s="80" t="s">
        <v>7768</v>
      </c>
      <c r="E7751" s="81" t="s">
        <v>7768</v>
      </c>
      <c r="F7751" s="82">
        <v>191965135</v>
      </c>
      <c r="G7751" s="83" t="s">
        <v>67</v>
      </c>
      <c r="H7751" s="80" t="s">
        <v>52</v>
      </c>
      <c r="I7751" s="80" t="s">
        <v>11559</v>
      </c>
      <c r="J7751" s="80" t="s">
        <v>11560</v>
      </c>
      <c r="K7751" s="80" t="s">
        <v>80</v>
      </c>
      <c r="L7751" s="80" t="s">
        <v>700</v>
      </c>
      <c r="M7751" s="81" t="s">
        <v>705</v>
      </c>
      <c r="N7751" s="32" t="s">
        <v>10618</v>
      </c>
      <c r="O7751" s="33">
        <v>3</v>
      </c>
      <c r="P7751" s="3">
        <f t="shared" si="727"/>
        <v>0</v>
      </c>
      <c r="Q7751" s="3">
        <f t="shared" si="728"/>
        <v>0</v>
      </c>
      <c r="R7751" s="3">
        <f t="shared" si="729"/>
        <v>1</v>
      </c>
      <c r="S7751" s="3">
        <f t="shared" si="730"/>
        <v>0</v>
      </c>
      <c r="T7751" s="3">
        <f t="shared" si="731"/>
        <v>0</v>
      </c>
      <c r="U7751" s="3">
        <f t="shared" si="732"/>
        <v>0</v>
      </c>
    </row>
    <row r="7752" spans="1:21" ht="12.75" customHeight="1" x14ac:dyDescent="0.2">
      <c r="A7752" s="82" t="s">
        <v>155</v>
      </c>
      <c r="B7752" s="81" t="s">
        <v>155</v>
      </c>
      <c r="C7752" s="47">
        <v>67985807</v>
      </c>
      <c r="D7752" s="80" t="s">
        <v>7768</v>
      </c>
      <c r="E7752" s="81" t="s">
        <v>7768</v>
      </c>
      <c r="F7752" s="82">
        <v>192095308</v>
      </c>
      <c r="G7752" s="83" t="s">
        <v>67</v>
      </c>
      <c r="H7752" s="80" t="s">
        <v>52</v>
      </c>
      <c r="I7752" s="80" t="s">
        <v>14250</v>
      </c>
      <c r="J7752" s="80" t="s">
        <v>14251</v>
      </c>
      <c r="K7752" s="80" t="s">
        <v>80</v>
      </c>
      <c r="L7752" s="80" t="s">
        <v>700</v>
      </c>
      <c r="M7752" s="81" t="s">
        <v>2410</v>
      </c>
      <c r="N7752" s="32" t="s">
        <v>10618</v>
      </c>
      <c r="O7752" s="33">
        <v>3</v>
      </c>
      <c r="P7752" s="3">
        <f t="shared" si="727"/>
        <v>0</v>
      </c>
      <c r="Q7752" s="3">
        <f t="shared" si="728"/>
        <v>0</v>
      </c>
      <c r="R7752" s="3">
        <f t="shared" si="729"/>
        <v>1</v>
      </c>
      <c r="S7752" s="3">
        <f t="shared" si="730"/>
        <v>0</v>
      </c>
      <c r="T7752" s="3">
        <f t="shared" si="731"/>
        <v>0</v>
      </c>
      <c r="U7752" s="3">
        <f t="shared" si="732"/>
        <v>0</v>
      </c>
    </row>
    <row r="7753" spans="1:21" ht="12.75" customHeight="1" x14ac:dyDescent="0.2">
      <c r="A7753" s="82" t="s">
        <v>155</v>
      </c>
      <c r="B7753" s="81" t="s">
        <v>155</v>
      </c>
      <c r="C7753" s="47">
        <v>67985807</v>
      </c>
      <c r="D7753" s="80" t="s">
        <v>7768</v>
      </c>
      <c r="E7753" s="81" t="s">
        <v>7768</v>
      </c>
      <c r="F7753" s="82">
        <v>192084212</v>
      </c>
      <c r="G7753" s="83" t="s">
        <v>67</v>
      </c>
      <c r="H7753" s="80" t="s">
        <v>52</v>
      </c>
      <c r="I7753" s="80" t="s">
        <v>13713</v>
      </c>
      <c r="J7753" s="80" t="s">
        <v>13714</v>
      </c>
      <c r="K7753" s="80" t="s">
        <v>315</v>
      </c>
      <c r="L7753" s="80" t="s">
        <v>330</v>
      </c>
      <c r="M7753" s="81" t="s">
        <v>914</v>
      </c>
      <c r="N7753" s="32" t="s">
        <v>10618</v>
      </c>
      <c r="O7753" s="33">
        <v>3</v>
      </c>
      <c r="P7753" s="3">
        <f t="shared" si="727"/>
        <v>0</v>
      </c>
      <c r="Q7753" s="3">
        <f t="shared" si="728"/>
        <v>0</v>
      </c>
      <c r="R7753" s="3">
        <f t="shared" si="729"/>
        <v>1</v>
      </c>
      <c r="S7753" s="3">
        <f t="shared" si="730"/>
        <v>0</v>
      </c>
      <c r="T7753" s="3">
        <f t="shared" si="731"/>
        <v>0</v>
      </c>
      <c r="U7753" s="3">
        <f t="shared" si="732"/>
        <v>0</v>
      </c>
    </row>
    <row r="7754" spans="1:21" ht="12.75" customHeight="1" x14ac:dyDescent="0.2">
      <c r="A7754" s="82" t="s">
        <v>155</v>
      </c>
      <c r="B7754" s="81" t="s">
        <v>155</v>
      </c>
      <c r="C7754" s="47">
        <v>67985807</v>
      </c>
      <c r="D7754" s="80" t="s">
        <v>7768</v>
      </c>
      <c r="E7754" s="81" t="s">
        <v>7768</v>
      </c>
      <c r="F7754" s="82">
        <v>192084247</v>
      </c>
      <c r="G7754" s="83" t="s">
        <v>67</v>
      </c>
      <c r="H7754" s="80" t="s">
        <v>52</v>
      </c>
      <c r="I7754" s="80" t="s">
        <v>13715</v>
      </c>
      <c r="J7754" s="80" t="s">
        <v>13716</v>
      </c>
      <c r="K7754" s="80" t="s">
        <v>366</v>
      </c>
      <c r="L7754" s="80" t="s">
        <v>1764</v>
      </c>
      <c r="M7754" s="81" t="s">
        <v>1765</v>
      </c>
      <c r="N7754" s="32" t="s">
        <v>10618</v>
      </c>
      <c r="O7754" s="33">
        <v>1</v>
      </c>
      <c r="P7754" s="3">
        <f t="shared" si="727"/>
        <v>1</v>
      </c>
      <c r="Q7754" s="3">
        <f t="shared" si="728"/>
        <v>0</v>
      </c>
      <c r="R7754" s="3">
        <f t="shared" si="729"/>
        <v>0</v>
      </c>
      <c r="S7754" s="3">
        <f t="shared" si="730"/>
        <v>0</v>
      </c>
      <c r="T7754" s="3">
        <f t="shared" si="731"/>
        <v>0</v>
      </c>
      <c r="U7754" s="3">
        <f t="shared" si="732"/>
        <v>0</v>
      </c>
    </row>
    <row r="7755" spans="1:21" ht="12.75" customHeight="1" x14ac:dyDescent="0.2">
      <c r="A7755" s="82" t="s">
        <v>155</v>
      </c>
      <c r="B7755" s="81" t="s">
        <v>155</v>
      </c>
      <c r="C7755" s="47">
        <v>67985807</v>
      </c>
      <c r="D7755" s="80" t="s">
        <v>7768</v>
      </c>
      <c r="E7755" s="81" t="s">
        <v>7768</v>
      </c>
      <c r="F7755" s="82">
        <v>192162504</v>
      </c>
      <c r="G7755" s="83" t="s">
        <v>67</v>
      </c>
      <c r="H7755" s="80" t="s">
        <v>52</v>
      </c>
      <c r="I7755" s="80" t="s">
        <v>19044</v>
      </c>
      <c r="J7755" s="80" t="s">
        <v>19045</v>
      </c>
      <c r="K7755" s="80" t="s">
        <v>80</v>
      </c>
      <c r="L7755" s="80" t="s">
        <v>700</v>
      </c>
      <c r="M7755" s="81" t="s">
        <v>705</v>
      </c>
      <c r="N7755" s="47" t="s">
        <v>15353</v>
      </c>
      <c r="O7755" s="33">
        <v>2</v>
      </c>
      <c r="P7755" s="3">
        <f t="shared" si="727"/>
        <v>0</v>
      </c>
      <c r="Q7755" s="3">
        <f t="shared" si="728"/>
        <v>1</v>
      </c>
      <c r="R7755" s="3">
        <f t="shared" si="729"/>
        <v>0</v>
      </c>
      <c r="S7755" s="3">
        <f t="shared" si="730"/>
        <v>0</v>
      </c>
      <c r="T7755" s="3">
        <f t="shared" si="731"/>
        <v>0</v>
      </c>
      <c r="U7755" s="3">
        <f t="shared" si="732"/>
        <v>0</v>
      </c>
    </row>
    <row r="7756" spans="1:21" ht="12.75" customHeight="1" x14ac:dyDescent="0.2">
      <c r="A7756" s="82" t="s">
        <v>155</v>
      </c>
      <c r="B7756" s="81" t="s">
        <v>155</v>
      </c>
      <c r="C7756" s="47">
        <v>67985807</v>
      </c>
      <c r="D7756" s="80" t="s">
        <v>7768</v>
      </c>
      <c r="E7756" s="81" t="s">
        <v>7768</v>
      </c>
      <c r="F7756" s="82">
        <v>191975875</v>
      </c>
      <c r="G7756" s="83" t="s">
        <v>67</v>
      </c>
      <c r="H7756" s="80" t="s">
        <v>52</v>
      </c>
      <c r="I7756" s="80" t="s">
        <v>19046</v>
      </c>
      <c r="J7756" s="80" t="s">
        <v>19047</v>
      </c>
      <c r="K7756" s="80" t="s">
        <v>80</v>
      </c>
      <c r="L7756" s="80" t="s">
        <v>268</v>
      </c>
      <c r="M7756" s="81" t="s">
        <v>7664</v>
      </c>
      <c r="N7756" s="47" t="s">
        <v>15353</v>
      </c>
      <c r="O7756" s="33">
        <v>2</v>
      </c>
      <c r="P7756" s="3">
        <f t="shared" si="727"/>
        <v>0</v>
      </c>
      <c r="Q7756" s="3">
        <f t="shared" si="728"/>
        <v>1</v>
      </c>
      <c r="R7756" s="3">
        <f t="shared" si="729"/>
        <v>0</v>
      </c>
      <c r="S7756" s="3">
        <f t="shared" si="730"/>
        <v>0</v>
      </c>
      <c r="T7756" s="3">
        <f t="shared" si="731"/>
        <v>0</v>
      </c>
      <c r="U7756" s="3">
        <f t="shared" si="732"/>
        <v>0</v>
      </c>
    </row>
    <row r="7757" spans="1:21" ht="12.75" customHeight="1" x14ac:dyDescent="0.2">
      <c r="A7757" s="82" t="s">
        <v>155</v>
      </c>
      <c r="B7757" s="81" t="s">
        <v>155</v>
      </c>
      <c r="C7757" s="47">
        <v>67985807</v>
      </c>
      <c r="D7757" s="80" t="s">
        <v>7768</v>
      </c>
      <c r="E7757" s="81" t="s">
        <v>7768</v>
      </c>
      <c r="F7757" s="82">
        <v>192047319</v>
      </c>
      <c r="G7757" s="83" t="s">
        <v>67</v>
      </c>
      <c r="H7757" s="80" t="s">
        <v>52</v>
      </c>
      <c r="I7757" s="80" t="s">
        <v>19048</v>
      </c>
      <c r="J7757" s="80" t="s">
        <v>19049</v>
      </c>
      <c r="K7757" s="80" t="s">
        <v>80</v>
      </c>
      <c r="L7757" s="80" t="s">
        <v>268</v>
      </c>
      <c r="M7757" s="81" t="s">
        <v>7664</v>
      </c>
      <c r="N7757" s="47" t="s">
        <v>15353</v>
      </c>
      <c r="O7757" s="89">
        <v>3</v>
      </c>
      <c r="P7757" s="3">
        <f t="shared" si="727"/>
        <v>0</v>
      </c>
      <c r="Q7757" s="3">
        <f t="shared" si="728"/>
        <v>0</v>
      </c>
      <c r="R7757" s="3">
        <f t="shared" si="729"/>
        <v>1</v>
      </c>
      <c r="S7757" s="3">
        <f t="shared" si="730"/>
        <v>0</v>
      </c>
      <c r="T7757" s="3">
        <f t="shared" si="731"/>
        <v>0</v>
      </c>
      <c r="U7757" s="3">
        <f t="shared" si="732"/>
        <v>0</v>
      </c>
    </row>
    <row r="7758" spans="1:21" ht="12.75" customHeight="1" x14ac:dyDescent="0.2">
      <c r="A7758" s="82" t="s">
        <v>155</v>
      </c>
      <c r="B7758" s="81" t="s">
        <v>155</v>
      </c>
      <c r="C7758" s="47">
        <v>67985807</v>
      </c>
      <c r="D7758" s="80" t="s">
        <v>7768</v>
      </c>
      <c r="E7758" s="81" t="s">
        <v>7768</v>
      </c>
      <c r="F7758" s="82">
        <v>192084206</v>
      </c>
      <c r="G7758" s="83" t="s">
        <v>67</v>
      </c>
      <c r="H7758" s="80" t="s">
        <v>52</v>
      </c>
      <c r="I7758" s="80" t="s">
        <v>19050</v>
      </c>
      <c r="J7758" s="80" t="s">
        <v>19051</v>
      </c>
      <c r="K7758" s="80" t="s">
        <v>80</v>
      </c>
      <c r="L7758" s="80" t="s">
        <v>700</v>
      </c>
      <c r="M7758" s="81" t="s">
        <v>701</v>
      </c>
      <c r="N7758" s="47" t="s">
        <v>15353</v>
      </c>
      <c r="O7758" s="33">
        <v>1</v>
      </c>
      <c r="P7758" s="3">
        <f t="shared" si="727"/>
        <v>1</v>
      </c>
      <c r="Q7758" s="3">
        <f t="shared" si="728"/>
        <v>0</v>
      </c>
      <c r="R7758" s="3">
        <f t="shared" si="729"/>
        <v>0</v>
      </c>
      <c r="S7758" s="3">
        <f t="shared" si="730"/>
        <v>0</v>
      </c>
      <c r="T7758" s="3">
        <f t="shared" si="731"/>
        <v>0</v>
      </c>
      <c r="U7758" s="3">
        <f t="shared" si="732"/>
        <v>0</v>
      </c>
    </row>
    <row r="7759" spans="1:21" ht="12.75" customHeight="1" x14ac:dyDescent="0.2">
      <c r="A7759" s="82" t="s">
        <v>155</v>
      </c>
      <c r="B7759" s="81" t="s">
        <v>155</v>
      </c>
      <c r="C7759" s="47">
        <v>67985807</v>
      </c>
      <c r="D7759" s="80" t="s">
        <v>7768</v>
      </c>
      <c r="E7759" s="81" t="s">
        <v>7768</v>
      </c>
      <c r="F7759" s="82">
        <v>192162417</v>
      </c>
      <c r="G7759" s="83" t="s">
        <v>67</v>
      </c>
      <c r="H7759" s="80" t="s">
        <v>29</v>
      </c>
      <c r="I7759" s="80" t="s">
        <v>16785</v>
      </c>
      <c r="J7759" s="80" t="s">
        <v>16786</v>
      </c>
      <c r="K7759" s="80" t="s">
        <v>80</v>
      </c>
      <c r="L7759" s="80" t="s">
        <v>700</v>
      </c>
      <c r="M7759" s="81" t="s">
        <v>2410</v>
      </c>
      <c r="N7759" s="47" t="s">
        <v>15353</v>
      </c>
      <c r="O7759" s="33">
        <v>3</v>
      </c>
      <c r="P7759" s="3">
        <f t="shared" si="727"/>
        <v>0</v>
      </c>
      <c r="Q7759" s="3">
        <f t="shared" si="728"/>
        <v>0</v>
      </c>
      <c r="R7759" s="3">
        <f t="shared" si="729"/>
        <v>1</v>
      </c>
      <c r="S7759" s="3">
        <f t="shared" si="730"/>
        <v>0</v>
      </c>
      <c r="T7759" s="3">
        <f t="shared" si="731"/>
        <v>0</v>
      </c>
      <c r="U7759" s="3">
        <f t="shared" si="732"/>
        <v>0</v>
      </c>
    </row>
    <row r="7760" spans="1:21" ht="12.75" customHeight="1" x14ac:dyDescent="0.2">
      <c r="A7760" s="82" t="s">
        <v>155</v>
      </c>
      <c r="B7760" s="81" t="s">
        <v>155</v>
      </c>
      <c r="C7760" s="47">
        <v>67985807</v>
      </c>
      <c r="D7760" s="80" t="s">
        <v>7768</v>
      </c>
      <c r="E7760" s="81" t="s">
        <v>7768</v>
      </c>
      <c r="F7760" s="82">
        <v>192162421</v>
      </c>
      <c r="G7760" s="83" t="s">
        <v>122</v>
      </c>
      <c r="H7760" s="80" t="s">
        <v>29</v>
      </c>
      <c r="I7760" s="80" t="s">
        <v>19052</v>
      </c>
      <c r="J7760" s="80" t="s">
        <v>19053</v>
      </c>
      <c r="K7760" s="80" t="s">
        <v>80</v>
      </c>
      <c r="L7760" s="80" t="s">
        <v>417</v>
      </c>
      <c r="M7760" s="81" t="s">
        <v>418</v>
      </c>
      <c r="N7760" s="47" t="s">
        <v>15353</v>
      </c>
      <c r="O7760" s="33">
        <v>3</v>
      </c>
      <c r="P7760" s="3">
        <f t="shared" si="727"/>
        <v>0</v>
      </c>
      <c r="Q7760" s="3">
        <f t="shared" si="728"/>
        <v>0</v>
      </c>
      <c r="R7760" s="3">
        <f t="shared" si="729"/>
        <v>1</v>
      </c>
      <c r="S7760" s="3">
        <f t="shared" si="730"/>
        <v>0</v>
      </c>
      <c r="T7760" s="3">
        <f t="shared" si="731"/>
        <v>0</v>
      </c>
      <c r="U7760" s="3">
        <f t="shared" si="732"/>
        <v>0</v>
      </c>
    </row>
    <row r="7761" spans="1:21" ht="12.75" customHeight="1" x14ac:dyDescent="0.2">
      <c r="A7761" s="82" t="s">
        <v>155</v>
      </c>
      <c r="B7761" s="81" t="s">
        <v>155</v>
      </c>
      <c r="C7761" s="47">
        <v>67985807</v>
      </c>
      <c r="D7761" s="80" t="s">
        <v>7768</v>
      </c>
      <c r="E7761" s="81" t="s">
        <v>7768</v>
      </c>
      <c r="F7761" s="82">
        <v>192154102</v>
      </c>
      <c r="G7761" s="83" t="s">
        <v>84</v>
      </c>
      <c r="H7761" s="80" t="s">
        <v>29</v>
      </c>
      <c r="I7761" s="80" t="s">
        <v>19054</v>
      </c>
      <c r="J7761" s="80" t="s">
        <v>19055</v>
      </c>
      <c r="K7761" s="80" t="s">
        <v>80</v>
      </c>
      <c r="L7761" s="80" t="s">
        <v>268</v>
      </c>
      <c r="M7761" s="81" t="s">
        <v>7664</v>
      </c>
      <c r="N7761" s="47" t="s">
        <v>15353</v>
      </c>
      <c r="O7761" s="33">
        <v>2</v>
      </c>
      <c r="P7761" s="3">
        <f t="shared" si="727"/>
        <v>0</v>
      </c>
      <c r="Q7761" s="3">
        <f t="shared" si="728"/>
        <v>1</v>
      </c>
      <c r="R7761" s="3">
        <f t="shared" si="729"/>
        <v>0</v>
      </c>
      <c r="S7761" s="3">
        <f t="shared" si="730"/>
        <v>0</v>
      </c>
      <c r="T7761" s="3">
        <f t="shared" si="731"/>
        <v>0</v>
      </c>
      <c r="U7761" s="3">
        <f t="shared" si="732"/>
        <v>0</v>
      </c>
    </row>
    <row r="7762" spans="1:21" ht="12.75" customHeight="1" x14ac:dyDescent="0.2">
      <c r="A7762" s="82" t="s">
        <v>155</v>
      </c>
      <c r="B7762" s="81" t="s">
        <v>155</v>
      </c>
      <c r="C7762" s="47">
        <v>67985807</v>
      </c>
      <c r="D7762" s="80" t="s">
        <v>7768</v>
      </c>
      <c r="E7762" s="81" t="s">
        <v>7768</v>
      </c>
      <c r="F7762" s="82">
        <v>191975812</v>
      </c>
      <c r="G7762" s="83" t="s">
        <v>67</v>
      </c>
      <c r="H7762" s="80" t="s">
        <v>52</v>
      </c>
      <c r="I7762" s="80" t="s">
        <v>11734</v>
      </c>
      <c r="J7762" s="80" t="s">
        <v>11735</v>
      </c>
      <c r="K7762" s="80" t="s">
        <v>80</v>
      </c>
      <c r="L7762" s="80" t="s">
        <v>700</v>
      </c>
      <c r="M7762" s="81" t="s">
        <v>705</v>
      </c>
      <c r="N7762" s="47" t="s">
        <v>15353</v>
      </c>
      <c r="O7762" s="50" t="s">
        <v>20548</v>
      </c>
      <c r="P7762" s="3">
        <f t="shared" si="727"/>
        <v>0</v>
      </c>
      <c r="Q7762" s="3">
        <f t="shared" si="728"/>
        <v>0</v>
      </c>
      <c r="R7762" s="3">
        <f t="shared" si="729"/>
        <v>0</v>
      </c>
      <c r="S7762" s="3">
        <f t="shared" si="730"/>
        <v>0</v>
      </c>
      <c r="T7762" s="3">
        <f t="shared" si="731"/>
        <v>0</v>
      </c>
      <c r="U7762" s="3">
        <f t="shared" si="732"/>
        <v>1</v>
      </c>
    </row>
    <row r="7763" spans="1:21" ht="12.75" customHeight="1" x14ac:dyDescent="0.2">
      <c r="A7763" s="15" t="s">
        <v>155</v>
      </c>
      <c r="B7763" s="16" t="s">
        <v>155</v>
      </c>
      <c r="C7763" s="44">
        <v>61389005</v>
      </c>
      <c r="D7763" s="9" t="s">
        <v>7775</v>
      </c>
      <c r="E7763" s="10" t="s">
        <v>7775</v>
      </c>
      <c r="F7763" s="17">
        <v>191871657</v>
      </c>
      <c r="G7763" s="12" t="s">
        <v>249</v>
      </c>
      <c r="H7763" s="9" t="s">
        <v>29</v>
      </c>
      <c r="I7763" s="9" t="s">
        <v>7783</v>
      </c>
      <c r="J7763" s="9" t="s">
        <v>7784</v>
      </c>
      <c r="K7763" s="6" t="s">
        <v>315</v>
      </c>
      <c r="L7763" s="6" t="s">
        <v>379</v>
      </c>
      <c r="M7763" s="10">
        <v>20305</v>
      </c>
      <c r="N7763" s="11" t="s">
        <v>43</v>
      </c>
      <c r="O7763" s="13">
        <v>3</v>
      </c>
      <c r="P7763" s="3">
        <f t="shared" si="727"/>
        <v>0</v>
      </c>
      <c r="Q7763" s="3">
        <f t="shared" si="728"/>
        <v>0</v>
      </c>
      <c r="R7763" s="3">
        <f t="shared" si="729"/>
        <v>1</v>
      </c>
      <c r="S7763" s="3">
        <f t="shared" si="730"/>
        <v>0</v>
      </c>
      <c r="T7763" s="3">
        <f t="shared" si="731"/>
        <v>0</v>
      </c>
      <c r="U7763" s="3">
        <f t="shared" si="732"/>
        <v>0</v>
      </c>
    </row>
    <row r="7764" spans="1:21" ht="12.75" customHeight="1" x14ac:dyDescent="0.2">
      <c r="A7764" s="15" t="s">
        <v>155</v>
      </c>
      <c r="B7764" s="16" t="s">
        <v>155</v>
      </c>
      <c r="C7764" s="8">
        <v>61389005</v>
      </c>
      <c r="D7764" s="6" t="s">
        <v>7775</v>
      </c>
      <c r="E7764" s="16" t="s">
        <v>7775</v>
      </c>
      <c r="F7764" s="15">
        <v>191877196</v>
      </c>
      <c r="G7764" s="5" t="s">
        <v>67</v>
      </c>
      <c r="H7764" s="6" t="s">
        <v>52</v>
      </c>
      <c r="I7764" s="6" t="s">
        <v>7776</v>
      </c>
      <c r="J7764" s="6" t="s">
        <v>7777</v>
      </c>
      <c r="K7764" s="6" t="s">
        <v>80</v>
      </c>
      <c r="L7764" s="6" t="s">
        <v>200</v>
      </c>
      <c r="M7764" s="16" t="s">
        <v>7778</v>
      </c>
      <c r="N7764" s="8" t="s">
        <v>35</v>
      </c>
      <c r="O7764" s="7">
        <v>2</v>
      </c>
      <c r="P7764" s="3">
        <f t="shared" si="727"/>
        <v>0</v>
      </c>
      <c r="Q7764" s="3">
        <f t="shared" si="728"/>
        <v>1</v>
      </c>
      <c r="R7764" s="3">
        <f t="shared" si="729"/>
        <v>0</v>
      </c>
      <c r="S7764" s="3">
        <f t="shared" si="730"/>
        <v>0</v>
      </c>
      <c r="T7764" s="3">
        <f t="shared" si="731"/>
        <v>0</v>
      </c>
      <c r="U7764" s="3">
        <f t="shared" si="732"/>
        <v>0</v>
      </c>
    </row>
    <row r="7765" spans="1:21" ht="12.75" customHeight="1" x14ac:dyDescent="0.2">
      <c r="A7765" s="15" t="s">
        <v>155</v>
      </c>
      <c r="B7765" s="16" t="s">
        <v>155</v>
      </c>
      <c r="C7765" s="8">
        <v>61389005</v>
      </c>
      <c r="D7765" s="6" t="s">
        <v>7775</v>
      </c>
      <c r="E7765" s="16" t="s">
        <v>7775</v>
      </c>
      <c r="F7765" s="15">
        <v>191973771</v>
      </c>
      <c r="G7765" s="5" t="s">
        <v>249</v>
      </c>
      <c r="H7765" s="6" t="s">
        <v>29</v>
      </c>
      <c r="I7765" s="6" t="s">
        <v>7779</v>
      </c>
      <c r="J7765" s="6" t="s">
        <v>7780</v>
      </c>
      <c r="K7765" s="6" t="s">
        <v>80</v>
      </c>
      <c r="L7765" s="6" t="s">
        <v>200</v>
      </c>
      <c r="M7765" s="16" t="s">
        <v>758</v>
      </c>
      <c r="N7765" s="8" t="s">
        <v>35</v>
      </c>
      <c r="O7765" s="7">
        <v>2</v>
      </c>
      <c r="P7765" s="3">
        <f t="shared" si="727"/>
        <v>0</v>
      </c>
      <c r="Q7765" s="3">
        <f t="shared" si="728"/>
        <v>1</v>
      </c>
      <c r="R7765" s="3">
        <f t="shared" si="729"/>
        <v>0</v>
      </c>
      <c r="S7765" s="3">
        <f t="shared" si="730"/>
        <v>0</v>
      </c>
      <c r="T7765" s="3">
        <f t="shared" si="731"/>
        <v>0</v>
      </c>
      <c r="U7765" s="3">
        <f t="shared" si="732"/>
        <v>0</v>
      </c>
    </row>
    <row r="7766" spans="1:21" ht="12.75" customHeight="1" x14ac:dyDescent="0.2">
      <c r="A7766" s="15" t="s">
        <v>155</v>
      </c>
      <c r="B7766" s="16" t="s">
        <v>155</v>
      </c>
      <c r="C7766" s="8">
        <v>61389005</v>
      </c>
      <c r="D7766" s="6" t="s">
        <v>7775</v>
      </c>
      <c r="E7766" s="16" t="s">
        <v>7775</v>
      </c>
      <c r="F7766" s="15">
        <v>191973604</v>
      </c>
      <c r="G7766" s="5" t="s">
        <v>67</v>
      </c>
      <c r="H7766" s="6" t="s">
        <v>29</v>
      </c>
      <c r="I7766" s="6" t="s">
        <v>7781</v>
      </c>
      <c r="J7766" s="6" t="s">
        <v>7782</v>
      </c>
      <c r="K7766" s="6" t="s">
        <v>80</v>
      </c>
      <c r="L7766" s="6" t="s">
        <v>200</v>
      </c>
      <c r="M7766" s="16" t="s">
        <v>758</v>
      </c>
      <c r="N7766" s="8" t="s">
        <v>35</v>
      </c>
      <c r="O7766" s="7">
        <v>3</v>
      </c>
      <c r="P7766" s="3">
        <f t="shared" si="727"/>
        <v>0</v>
      </c>
      <c r="Q7766" s="3">
        <f t="shared" si="728"/>
        <v>0</v>
      </c>
      <c r="R7766" s="3">
        <f t="shared" si="729"/>
        <v>1</v>
      </c>
      <c r="S7766" s="3">
        <f t="shared" si="730"/>
        <v>0</v>
      </c>
      <c r="T7766" s="3">
        <f t="shared" si="731"/>
        <v>0</v>
      </c>
      <c r="U7766" s="3">
        <f t="shared" si="732"/>
        <v>0</v>
      </c>
    </row>
    <row r="7767" spans="1:21" ht="12.75" customHeight="1" x14ac:dyDescent="0.2">
      <c r="A7767" s="82" t="s">
        <v>155</v>
      </c>
      <c r="B7767" s="81" t="s">
        <v>155</v>
      </c>
      <c r="C7767" s="47">
        <v>61389005</v>
      </c>
      <c r="D7767" s="80" t="s">
        <v>7775</v>
      </c>
      <c r="E7767" s="81" t="s">
        <v>7775</v>
      </c>
      <c r="F7767" s="82">
        <v>191871585</v>
      </c>
      <c r="G7767" s="83" t="s">
        <v>67</v>
      </c>
      <c r="H7767" s="80" t="s">
        <v>52</v>
      </c>
      <c r="I7767" s="80" t="s">
        <v>10862</v>
      </c>
      <c r="J7767" s="80" t="s">
        <v>10863</v>
      </c>
      <c r="K7767" s="80" t="s">
        <v>80</v>
      </c>
      <c r="L7767" s="80" t="s">
        <v>268</v>
      </c>
      <c r="M7767" s="81" t="s">
        <v>471</v>
      </c>
      <c r="N7767" s="32" t="s">
        <v>10618</v>
      </c>
      <c r="O7767" s="33">
        <v>2</v>
      </c>
      <c r="P7767" s="3">
        <f t="shared" si="727"/>
        <v>0</v>
      </c>
      <c r="Q7767" s="3">
        <f t="shared" si="728"/>
        <v>1</v>
      </c>
      <c r="R7767" s="3">
        <f t="shared" si="729"/>
        <v>0</v>
      </c>
      <c r="S7767" s="3">
        <f t="shared" si="730"/>
        <v>0</v>
      </c>
      <c r="T7767" s="3">
        <f t="shared" si="731"/>
        <v>0</v>
      </c>
      <c r="U7767" s="3">
        <f t="shared" si="732"/>
        <v>0</v>
      </c>
    </row>
    <row r="7768" spans="1:21" ht="12.75" customHeight="1" x14ac:dyDescent="0.2">
      <c r="A7768" s="82" t="s">
        <v>155</v>
      </c>
      <c r="B7768" s="81" t="s">
        <v>155</v>
      </c>
      <c r="C7768" s="47">
        <v>61389005</v>
      </c>
      <c r="D7768" s="80" t="s">
        <v>7775</v>
      </c>
      <c r="E7768" s="81" t="s">
        <v>7775</v>
      </c>
      <c r="F7768" s="82">
        <v>191973560</v>
      </c>
      <c r="G7768" s="83" t="s">
        <v>67</v>
      </c>
      <c r="H7768" s="80" t="s">
        <v>52</v>
      </c>
      <c r="I7768" s="80" t="s">
        <v>11706</v>
      </c>
      <c r="J7768" s="80" t="s">
        <v>11707</v>
      </c>
      <c r="K7768" s="80" t="s">
        <v>80</v>
      </c>
      <c r="L7768" s="80" t="s">
        <v>268</v>
      </c>
      <c r="M7768" s="81" t="s">
        <v>269</v>
      </c>
      <c r="N7768" s="32" t="s">
        <v>10618</v>
      </c>
      <c r="O7768" s="33">
        <v>3</v>
      </c>
      <c r="P7768" s="3">
        <f t="shared" si="727"/>
        <v>0</v>
      </c>
      <c r="Q7768" s="3">
        <f t="shared" si="728"/>
        <v>0</v>
      </c>
      <c r="R7768" s="3">
        <f t="shared" si="729"/>
        <v>1</v>
      </c>
      <c r="S7768" s="3">
        <f t="shared" si="730"/>
        <v>0</v>
      </c>
      <c r="T7768" s="3">
        <f t="shared" si="731"/>
        <v>0</v>
      </c>
      <c r="U7768" s="3">
        <f t="shared" si="732"/>
        <v>0</v>
      </c>
    </row>
    <row r="7769" spans="1:21" ht="12.75" customHeight="1" x14ac:dyDescent="0.2">
      <c r="A7769" s="82" t="s">
        <v>155</v>
      </c>
      <c r="B7769" s="81" t="s">
        <v>155</v>
      </c>
      <c r="C7769" s="47">
        <v>61389005</v>
      </c>
      <c r="D7769" s="80" t="s">
        <v>7775</v>
      </c>
      <c r="E7769" s="81" t="s">
        <v>7775</v>
      </c>
      <c r="F7769" s="82">
        <v>191871647</v>
      </c>
      <c r="G7769" s="83" t="s">
        <v>67</v>
      </c>
      <c r="H7769" s="80" t="s">
        <v>52</v>
      </c>
      <c r="I7769" s="80" t="s">
        <v>10868</v>
      </c>
      <c r="J7769" s="80" t="s">
        <v>10869</v>
      </c>
      <c r="K7769" s="80" t="s">
        <v>80</v>
      </c>
      <c r="L7769" s="80" t="s">
        <v>383</v>
      </c>
      <c r="M7769" s="81" t="s">
        <v>768</v>
      </c>
      <c r="N7769" s="32" t="s">
        <v>10618</v>
      </c>
      <c r="O7769" s="33">
        <v>3</v>
      </c>
      <c r="P7769" s="3">
        <f t="shared" si="727"/>
        <v>0</v>
      </c>
      <c r="Q7769" s="3">
        <f t="shared" si="728"/>
        <v>0</v>
      </c>
      <c r="R7769" s="3">
        <f t="shared" si="729"/>
        <v>1</v>
      </c>
      <c r="S7769" s="3">
        <f t="shared" si="730"/>
        <v>0</v>
      </c>
      <c r="T7769" s="3">
        <f t="shared" si="731"/>
        <v>0</v>
      </c>
      <c r="U7769" s="3">
        <f t="shared" si="732"/>
        <v>0</v>
      </c>
    </row>
    <row r="7770" spans="1:21" ht="12.75" customHeight="1" x14ac:dyDescent="0.2">
      <c r="A7770" s="82" t="s">
        <v>155</v>
      </c>
      <c r="B7770" s="81" t="s">
        <v>155</v>
      </c>
      <c r="C7770" s="47">
        <v>61389005</v>
      </c>
      <c r="D7770" s="80" t="s">
        <v>7775</v>
      </c>
      <c r="E7770" s="81" t="s">
        <v>7775</v>
      </c>
      <c r="F7770" s="82">
        <v>191871591</v>
      </c>
      <c r="G7770" s="83" t="s">
        <v>67</v>
      </c>
      <c r="H7770" s="80" t="s">
        <v>52</v>
      </c>
      <c r="I7770" s="80" t="s">
        <v>10864</v>
      </c>
      <c r="J7770" s="80" t="s">
        <v>10865</v>
      </c>
      <c r="K7770" s="80" t="s">
        <v>80</v>
      </c>
      <c r="L7770" s="80" t="s">
        <v>200</v>
      </c>
      <c r="M7770" s="81" t="s">
        <v>758</v>
      </c>
      <c r="N7770" s="32" t="s">
        <v>10618</v>
      </c>
      <c r="O7770" s="33">
        <v>1</v>
      </c>
      <c r="P7770" s="3">
        <f t="shared" si="727"/>
        <v>1</v>
      </c>
      <c r="Q7770" s="3">
        <f t="shared" si="728"/>
        <v>0</v>
      </c>
      <c r="R7770" s="3">
        <f t="shared" si="729"/>
        <v>0</v>
      </c>
      <c r="S7770" s="3">
        <f t="shared" si="730"/>
        <v>0</v>
      </c>
      <c r="T7770" s="3">
        <f t="shared" si="731"/>
        <v>0</v>
      </c>
      <c r="U7770" s="3">
        <f t="shared" si="732"/>
        <v>0</v>
      </c>
    </row>
    <row r="7771" spans="1:21" ht="12.75" customHeight="1" x14ac:dyDescent="0.2">
      <c r="A7771" s="82" t="s">
        <v>155</v>
      </c>
      <c r="B7771" s="81" t="s">
        <v>155</v>
      </c>
      <c r="C7771" s="47">
        <v>61389005</v>
      </c>
      <c r="D7771" s="80" t="s">
        <v>7775</v>
      </c>
      <c r="E7771" s="81" t="s">
        <v>7775</v>
      </c>
      <c r="F7771" s="82">
        <v>191871614</v>
      </c>
      <c r="G7771" s="83" t="s">
        <v>67</v>
      </c>
      <c r="H7771" s="80" t="s">
        <v>52</v>
      </c>
      <c r="I7771" s="80" t="s">
        <v>10866</v>
      </c>
      <c r="J7771" s="80" t="s">
        <v>10867</v>
      </c>
      <c r="K7771" s="80" t="s">
        <v>80</v>
      </c>
      <c r="L7771" s="80" t="s">
        <v>200</v>
      </c>
      <c r="M7771" s="81" t="s">
        <v>7778</v>
      </c>
      <c r="N7771" s="32" t="s">
        <v>10618</v>
      </c>
      <c r="O7771" s="33">
        <v>2</v>
      </c>
      <c r="P7771" s="3">
        <f t="shared" si="727"/>
        <v>0</v>
      </c>
      <c r="Q7771" s="3">
        <f t="shared" si="728"/>
        <v>1</v>
      </c>
      <c r="R7771" s="3">
        <f t="shared" si="729"/>
        <v>0</v>
      </c>
      <c r="S7771" s="3">
        <f t="shared" si="730"/>
        <v>0</v>
      </c>
      <c r="T7771" s="3">
        <f t="shared" si="731"/>
        <v>0</v>
      </c>
      <c r="U7771" s="3">
        <f t="shared" si="732"/>
        <v>0</v>
      </c>
    </row>
    <row r="7772" spans="1:21" ht="12.75" customHeight="1" x14ac:dyDescent="0.2">
      <c r="A7772" s="82" t="s">
        <v>155</v>
      </c>
      <c r="B7772" s="81" t="s">
        <v>155</v>
      </c>
      <c r="C7772" s="47">
        <v>61389005</v>
      </c>
      <c r="D7772" s="80" t="s">
        <v>7775</v>
      </c>
      <c r="E7772" s="81" t="s">
        <v>7775</v>
      </c>
      <c r="F7772" s="82">
        <v>191871663</v>
      </c>
      <c r="G7772" s="83" t="s">
        <v>67</v>
      </c>
      <c r="H7772" s="80" t="s">
        <v>52</v>
      </c>
      <c r="I7772" s="80" t="s">
        <v>10870</v>
      </c>
      <c r="J7772" s="80" t="s">
        <v>10871</v>
      </c>
      <c r="K7772" s="80" t="s">
        <v>80</v>
      </c>
      <c r="L7772" s="80" t="s">
        <v>200</v>
      </c>
      <c r="M7772" s="81" t="s">
        <v>7778</v>
      </c>
      <c r="N7772" s="32" t="s">
        <v>10618</v>
      </c>
      <c r="O7772" s="33">
        <v>2</v>
      </c>
      <c r="P7772" s="3">
        <f t="shared" si="727"/>
        <v>0</v>
      </c>
      <c r="Q7772" s="3">
        <f t="shared" si="728"/>
        <v>1</v>
      </c>
      <c r="R7772" s="3">
        <f t="shared" si="729"/>
        <v>0</v>
      </c>
      <c r="S7772" s="3">
        <f t="shared" si="730"/>
        <v>0</v>
      </c>
      <c r="T7772" s="3">
        <f t="shared" si="731"/>
        <v>0</v>
      </c>
      <c r="U7772" s="3">
        <f t="shared" si="732"/>
        <v>0</v>
      </c>
    </row>
    <row r="7773" spans="1:21" ht="12.75" customHeight="1" x14ac:dyDescent="0.2">
      <c r="A7773" s="82" t="s">
        <v>155</v>
      </c>
      <c r="B7773" s="81" t="s">
        <v>155</v>
      </c>
      <c r="C7773" s="47">
        <v>61389005</v>
      </c>
      <c r="D7773" s="80" t="s">
        <v>7775</v>
      </c>
      <c r="E7773" s="81" t="s">
        <v>7775</v>
      </c>
      <c r="F7773" s="82">
        <v>191963902</v>
      </c>
      <c r="G7773" s="83" t="s">
        <v>67</v>
      </c>
      <c r="H7773" s="80" t="s">
        <v>52</v>
      </c>
      <c r="I7773" s="80" t="s">
        <v>11520</v>
      </c>
      <c r="J7773" s="80" t="s">
        <v>11521</v>
      </c>
      <c r="K7773" s="80" t="s">
        <v>80</v>
      </c>
      <c r="L7773" s="80" t="s">
        <v>200</v>
      </c>
      <c r="M7773" s="81" t="s">
        <v>755</v>
      </c>
      <c r="N7773" s="32" t="s">
        <v>10618</v>
      </c>
      <c r="O7773" s="33">
        <v>3</v>
      </c>
      <c r="P7773" s="3">
        <f t="shared" si="727"/>
        <v>0</v>
      </c>
      <c r="Q7773" s="3">
        <f t="shared" si="728"/>
        <v>0</v>
      </c>
      <c r="R7773" s="3">
        <f t="shared" si="729"/>
        <v>1</v>
      </c>
      <c r="S7773" s="3">
        <f t="shared" si="730"/>
        <v>0</v>
      </c>
      <c r="T7773" s="3">
        <f t="shared" si="731"/>
        <v>0</v>
      </c>
      <c r="U7773" s="3">
        <f t="shared" si="732"/>
        <v>0</v>
      </c>
    </row>
    <row r="7774" spans="1:21" ht="12.75" customHeight="1" x14ac:dyDescent="0.2">
      <c r="A7774" s="82" t="s">
        <v>155</v>
      </c>
      <c r="B7774" s="81" t="s">
        <v>155</v>
      </c>
      <c r="C7774" s="47">
        <v>61389005</v>
      </c>
      <c r="D7774" s="80" t="s">
        <v>7775</v>
      </c>
      <c r="E7774" s="81" t="s">
        <v>7775</v>
      </c>
      <c r="F7774" s="82">
        <v>191973528</v>
      </c>
      <c r="G7774" s="83" t="s">
        <v>67</v>
      </c>
      <c r="H7774" s="80" t="s">
        <v>52</v>
      </c>
      <c r="I7774" s="80" t="s">
        <v>11702</v>
      </c>
      <c r="J7774" s="80" t="s">
        <v>11703</v>
      </c>
      <c r="K7774" s="80" t="s">
        <v>80</v>
      </c>
      <c r="L7774" s="80" t="s">
        <v>200</v>
      </c>
      <c r="M7774" s="81" t="s">
        <v>5350</v>
      </c>
      <c r="N7774" s="32" t="s">
        <v>10618</v>
      </c>
      <c r="O7774" s="33">
        <v>3</v>
      </c>
      <c r="P7774" s="3">
        <f t="shared" si="727"/>
        <v>0</v>
      </c>
      <c r="Q7774" s="3">
        <f t="shared" si="728"/>
        <v>0</v>
      </c>
      <c r="R7774" s="3">
        <f t="shared" si="729"/>
        <v>1</v>
      </c>
      <c r="S7774" s="3">
        <f t="shared" si="730"/>
        <v>0</v>
      </c>
      <c r="T7774" s="3">
        <f t="shared" si="731"/>
        <v>0</v>
      </c>
      <c r="U7774" s="3">
        <f t="shared" si="732"/>
        <v>0</v>
      </c>
    </row>
    <row r="7775" spans="1:21" ht="12.75" customHeight="1" x14ac:dyDescent="0.2">
      <c r="A7775" s="82" t="s">
        <v>155</v>
      </c>
      <c r="B7775" s="81" t="s">
        <v>155</v>
      </c>
      <c r="C7775" s="47">
        <v>61389005</v>
      </c>
      <c r="D7775" s="80" t="s">
        <v>7775</v>
      </c>
      <c r="E7775" s="81" t="s">
        <v>7775</v>
      </c>
      <c r="F7775" s="82">
        <v>191973549</v>
      </c>
      <c r="G7775" s="83" t="s">
        <v>167</v>
      </c>
      <c r="H7775" s="80" t="s">
        <v>29</v>
      </c>
      <c r="I7775" s="80" t="s">
        <v>11704</v>
      </c>
      <c r="J7775" s="80" t="s">
        <v>11705</v>
      </c>
      <c r="K7775" s="80" t="s">
        <v>80</v>
      </c>
      <c r="L7775" s="80" t="s">
        <v>200</v>
      </c>
      <c r="M7775" s="81" t="s">
        <v>758</v>
      </c>
      <c r="N7775" s="32" t="s">
        <v>10618</v>
      </c>
      <c r="O7775" s="33">
        <v>2</v>
      </c>
      <c r="P7775" s="3">
        <f t="shared" si="727"/>
        <v>0</v>
      </c>
      <c r="Q7775" s="3">
        <f t="shared" si="728"/>
        <v>1</v>
      </c>
      <c r="R7775" s="3">
        <f t="shared" si="729"/>
        <v>0</v>
      </c>
      <c r="S7775" s="3">
        <f t="shared" si="730"/>
        <v>0</v>
      </c>
      <c r="T7775" s="3">
        <f t="shared" si="731"/>
        <v>0</v>
      </c>
      <c r="U7775" s="3">
        <f t="shared" si="732"/>
        <v>0</v>
      </c>
    </row>
    <row r="7776" spans="1:21" ht="12.75" customHeight="1" x14ac:dyDescent="0.2">
      <c r="A7776" s="82" t="s">
        <v>155</v>
      </c>
      <c r="B7776" s="81" t="s">
        <v>155</v>
      </c>
      <c r="C7776" s="47">
        <v>61389005</v>
      </c>
      <c r="D7776" s="80" t="s">
        <v>7775</v>
      </c>
      <c r="E7776" s="81" t="s">
        <v>7775</v>
      </c>
      <c r="F7776" s="82">
        <v>191973665</v>
      </c>
      <c r="G7776" s="83" t="s">
        <v>67</v>
      </c>
      <c r="H7776" s="80" t="s">
        <v>52</v>
      </c>
      <c r="I7776" s="80" t="s">
        <v>11708</v>
      </c>
      <c r="J7776" s="80" t="s">
        <v>11709</v>
      </c>
      <c r="K7776" s="80" t="s">
        <v>80</v>
      </c>
      <c r="L7776" s="80" t="s">
        <v>200</v>
      </c>
      <c r="M7776" s="81" t="s">
        <v>201</v>
      </c>
      <c r="N7776" s="32" t="s">
        <v>10618</v>
      </c>
      <c r="O7776" s="33">
        <v>1</v>
      </c>
      <c r="P7776" s="3">
        <f t="shared" si="727"/>
        <v>1</v>
      </c>
      <c r="Q7776" s="3">
        <f t="shared" si="728"/>
        <v>0</v>
      </c>
      <c r="R7776" s="3">
        <f t="shared" si="729"/>
        <v>0</v>
      </c>
      <c r="S7776" s="3">
        <f t="shared" si="730"/>
        <v>0</v>
      </c>
      <c r="T7776" s="3">
        <f t="shared" si="731"/>
        <v>0</v>
      </c>
      <c r="U7776" s="3">
        <f t="shared" si="732"/>
        <v>0</v>
      </c>
    </row>
    <row r="7777" spans="1:21" ht="12.75" customHeight="1" x14ac:dyDescent="0.2">
      <c r="A7777" s="82" t="s">
        <v>155</v>
      </c>
      <c r="B7777" s="81" t="s">
        <v>155</v>
      </c>
      <c r="C7777" s="47">
        <v>61389005</v>
      </c>
      <c r="D7777" s="80" t="s">
        <v>7775</v>
      </c>
      <c r="E7777" s="81" t="s">
        <v>7775</v>
      </c>
      <c r="F7777" s="82">
        <v>192094088</v>
      </c>
      <c r="G7777" s="83" t="s">
        <v>67</v>
      </c>
      <c r="H7777" s="80" t="s">
        <v>52</v>
      </c>
      <c r="I7777" s="80" t="s">
        <v>14236</v>
      </c>
      <c r="J7777" s="80" t="s">
        <v>14237</v>
      </c>
      <c r="K7777" s="80" t="s">
        <v>80</v>
      </c>
      <c r="L7777" s="80" t="s">
        <v>200</v>
      </c>
      <c r="M7777" s="81" t="s">
        <v>7778</v>
      </c>
      <c r="N7777" s="32" t="s">
        <v>10618</v>
      </c>
      <c r="O7777" s="33">
        <v>2</v>
      </c>
      <c r="P7777" s="3">
        <f t="shared" si="727"/>
        <v>0</v>
      </c>
      <c r="Q7777" s="3">
        <f t="shared" si="728"/>
        <v>1</v>
      </c>
      <c r="R7777" s="3">
        <f t="shared" si="729"/>
        <v>0</v>
      </c>
      <c r="S7777" s="3">
        <f t="shared" si="730"/>
        <v>0</v>
      </c>
      <c r="T7777" s="3">
        <f t="shared" si="731"/>
        <v>0</v>
      </c>
      <c r="U7777" s="3">
        <f t="shared" si="732"/>
        <v>0</v>
      </c>
    </row>
    <row r="7778" spans="1:21" ht="12.75" customHeight="1" x14ac:dyDescent="0.2">
      <c r="A7778" s="82" t="s">
        <v>155</v>
      </c>
      <c r="B7778" s="81" t="s">
        <v>155</v>
      </c>
      <c r="C7778" s="47">
        <v>61389005</v>
      </c>
      <c r="D7778" s="80" t="s">
        <v>7775</v>
      </c>
      <c r="E7778" s="81" t="s">
        <v>7775</v>
      </c>
      <c r="F7778" s="82">
        <v>191871532</v>
      </c>
      <c r="G7778" s="83" t="s">
        <v>67</v>
      </c>
      <c r="H7778" s="80" t="s">
        <v>52</v>
      </c>
      <c r="I7778" s="80" t="s">
        <v>10860</v>
      </c>
      <c r="J7778" s="80" t="s">
        <v>10861</v>
      </c>
      <c r="K7778" s="80" t="s">
        <v>315</v>
      </c>
      <c r="L7778" s="80" t="s">
        <v>1511</v>
      </c>
      <c r="M7778" s="81" t="s">
        <v>1512</v>
      </c>
      <c r="N7778" s="32" t="s">
        <v>10618</v>
      </c>
      <c r="O7778" s="33">
        <v>3</v>
      </c>
      <c r="P7778" s="3">
        <f t="shared" si="727"/>
        <v>0</v>
      </c>
      <c r="Q7778" s="3">
        <f t="shared" si="728"/>
        <v>0</v>
      </c>
      <c r="R7778" s="3">
        <f t="shared" si="729"/>
        <v>1</v>
      </c>
      <c r="S7778" s="3">
        <f t="shared" si="730"/>
        <v>0</v>
      </c>
      <c r="T7778" s="3">
        <f t="shared" si="731"/>
        <v>0</v>
      </c>
      <c r="U7778" s="3">
        <f t="shared" si="732"/>
        <v>0</v>
      </c>
    </row>
    <row r="7779" spans="1:21" ht="12.75" customHeight="1" x14ac:dyDescent="0.2">
      <c r="A7779" s="82" t="s">
        <v>155</v>
      </c>
      <c r="B7779" s="81" t="s">
        <v>155</v>
      </c>
      <c r="C7779" s="47">
        <v>61389005</v>
      </c>
      <c r="D7779" s="80" t="s">
        <v>7775</v>
      </c>
      <c r="E7779" s="81" t="s">
        <v>7775</v>
      </c>
      <c r="F7779" s="82">
        <v>191871719</v>
      </c>
      <c r="G7779" s="83" t="s">
        <v>67</v>
      </c>
      <c r="H7779" s="80" t="s">
        <v>52</v>
      </c>
      <c r="I7779" s="80" t="s">
        <v>10872</v>
      </c>
      <c r="J7779" s="80" t="s">
        <v>10873</v>
      </c>
      <c r="K7779" s="80" t="s">
        <v>315</v>
      </c>
      <c r="L7779" s="80" t="s">
        <v>1511</v>
      </c>
      <c r="M7779" s="81" t="s">
        <v>1512</v>
      </c>
      <c r="N7779" s="32" t="s">
        <v>10618</v>
      </c>
      <c r="O7779" s="33">
        <v>3</v>
      </c>
      <c r="P7779" s="3">
        <f t="shared" si="727"/>
        <v>0</v>
      </c>
      <c r="Q7779" s="3">
        <f t="shared" si="728"/>
        <v>0</v>
      </c>
      <c r="R7779" s="3">
        <f t="shared" si="729"/>
        <v>1</v>
      </c>
      <c r="S7779" s="3">
        <f t="shared" si="730"/>
        <v>0</v>
      </c>
      <c r="T7779" s="3">
        <f t="shared" si="731"/>
        <v>0</v>
      </c>
      <c r="U7779" s="3">
        <f t="shared" si="732"/>
        <v>0</v>
      </c>
    </row>
    <row r="7780" spans="1:21" ht="12.75" customHeight="1" x14ac:dyDescent="0.2">
      <c r="A7780" s="82" t="s">
        <v>155</v>
      </c>
      <c r="B7780" s="81" t="s">
        <v>155</v>
      </c>
      <c r="C7780" s="47">
        <v>61389005</v>
      </c>
      <c r="D7780" s="80" t="s">
        <v>7775</v>
      </c>
      <c r="E7780" s="81" t="s">
        <v>7775</v>
      </c>
      <c r="F7780" s="82">
        <v>191963945</v>
      </c>
      <c r="G7780" s="83" t="s">
        <v>67</v>
      </c>
      <c r="H7780" s="80" t="s">
        <v>52</v>
      </c>
      <c r="I7780" s="80" t="s">
        <v>15583</v>
      </c>
      <c r="J7780" s="80" t="s">
        <v>15584</v>
      </c>
      <c r="K7780" s="80" t="s">
        <v>80</v>
      </c>
      <c r="L7780" s="80" t="s">
        <v>200</v>
      </c>
      <c r="M7780" s="81" t="s">
        <v>758</v>
      </c>
      <c r="N7780" s="47" t="s">
        <v>15353</v>
      </c>
      <c r="O7780" s="33">
        <v>2</v>
      </c>
      <c r="P7780" s="3">
        <f t="shared" si="727"/>
        <v>0</v>
      </c>
      <c r="Q7780" s="3">
        <f t="shared" si="728"/>
        <v>1</v>
      </c>
      <c r="R7780" s="3">
        <f t="shared" si="729"/>
        <v>0</v>
      </c>
      <c r="S7780" s="3">
        <f t="shared" si="730"/>
        <v>0</v>
      </c>
      <c r="T7780" s="3">
        <f t="shared" si="731"/>
        <v>0</v>
      </c>
      <c r="U7780" s="3">
        <f t="shared" si="732"/>
        <v>0</v>
      </c>
    </row>
    <row r="7781" spans="1:21" ht="12.75" customHeight="1" x14ac:dyDescent="0.2">
      <c r="A7781" s="82" t="s">
        <v>155</v>
      </c>
      <c r="B7781" s="81" t="s">
        <v>155</v>
      </c>
      <c r="C7781" s="47">
        <v>61389005</v>
      </c>
      <c r="D7781" s="80" t="s">
        <v>7775</v>
      </c>
      <c r="E7781" s="81" t="s">
        <v>7775</v>
      </c>
      <c r="F7781" s="82">
        <v>191963977</v>
      </c>
      <c r="G7781" s="83" t="s">
        <v>67</v>
      </c>
      <c r="H7781" s="80" t="s">
        <v>52</v>
      </c>
      <c r="I7781" s="80" t="s">
        <v>15585</v>
      </c>
      <c r="J7781" s="80" t="s">
        <v>15586</v>
      </c>
      <c r="K7781" s="80" t="s">
        <v>80</v>
      </c>
      <c r="L7781" s="80" t="s">
        <v>200</v>
      </c>
      <c r="M7781" s="81" t="s">
        <v>7778</v>
      </c>
      <c r="N7781" s="47" t="s">
        <v>15353</v>
      </c>
      <c r="O7781" s="33">
        <v>2</v>
      </c>
      <c r="P7781" s="3">
        <f t="shared" si="727"/>
        <v>0</v>
      </c>
      <c r="Q7781" s="3">
        <f t="shared" si="728"/>
        <v>1</v>
      </c>
      <c r="R7781" s="3">
        <f t="shared" si="729"/>
        <v>0</v>
      </c>
      <c r="S7781" s="3">
        <f t="shared" si="730"/>
        <v>0</v>
      </c>
      <c r="T7781" s="3">
        <f t="shared" si="731"/>
        <v>0</v>
      </c>
      <c r="U7781" s="3">
        <f t="shared" si="732"/>
        <v>0</v>
      </c>
    </row>
    <row r="7782" spans="1:21" ht="12.75" customHeight="1" x14ac:dyDescent="0.2">
      <c r="A7782" s="82" t="s">
        <v>155</v>
      </c>
      <c r="B7782" s="81" t="s">
        <v>155</v>
      </c>
      <c r="C7782" s="47">
        <v>61389005</v>
      </c>
      <c r="D7782" s="80" t="s">
        <v>7775</v>
      </c>
      <c r="E7782" s="81" t="s">
        <v>7775</v>
      </c>
      <c r="F7782" s="82">
        <v>191871655</v>
      </c>
      <c r="G7782" s="83" t="s">
        <v>67</v>
      </c>
      <c r="H7782" s="80" t="s">
        <v>52</v>
      </c>
      <c r="I7782" s="80" t="s">
        <v>15587</v>
      </c>
      <c r="J7782" s="80" t="s">
        <v>15588</v>
      </c>
      <c r="K7782" s="80" t="s">
        <v>80</v>
      </c>
      <c r="L7782" s="80" t="s">
        <v>200</v>
      </c>
      <c r="M7782" s="81" t="s">
        <v>758</v>
      </c>
      <c r="N7782" s="47" t="s">
        <v>15353</v>
      </c>
      <c r="O7782" s="33">
        <v>3</v>
      </c>
      <c r="P7782" s="3">
        <f t="shared" si="727"/>
        <v>0</v>
      </c>
      <c r="Q7782" s="3">
        <f t="shared" si="728"/>
        <v>0</v>
      </c>
      <c r="R7782" s="3">
        <f t="shared" si="729"/>
        <v>1</v>
      </c>
      <c r="S7782" s="3">
        <f t="shared" si="730"/>
        <v>0</v>
      </c>
      <c r="T7782" s="3">
        <f t="shared" si="731"/>
        <v>0</v>
      </c>
      <c r="U7782" s="3">
        <f t="shared" si="732"/>
        <v>0</v>
      </c>
    </row>
    <row r="7783" spans="1:21" ht="12.75" customHeight="1" x14ac:dyDescent="0.2">
      <c r="A7783" s="82" t="s">
        <v>155</v>
      </c>
      <c r="B7783" s="81" t="s">
        <v>155</v>
      </c>
      <c r="C7783" s="47">
        <v>61389005</v>
      </c>
      <c r="D7783" s="80" t="s">
        <v>7775</v>
      </c>
      <c r="E7783" s="81" t="s">
        <v>7775</v>
      </c>
      <c r="F7783" s="82">
        <v>191871723</v>
      </c>
      <c r="G7783" s="83" t="s">
        <v>67</v>
      </c>
      <c r="H7783" s="80" t="s">
        <v>52</v>
      </c>
      <c r="I7783" s="80" t="s">
        <v>16010</v>
      </c>
      <c r="J7783" s="80" t="s">
        <v>16011</v>
      </c>
      <c r="K7783" s="80" t="s">
        <v>80</v>
      </c>
      <c r="L7783" s="80" t="s">
        <v>200</v>
      </c>
      <c r="M7783" s="81" t="s">
        <v>758</v>
      </c>
      <c r="N7783" s="47" t="s">
        <v>15353</v>
      </c>
      <c r="O7783" s="33">
        <v>2</v>
      </c>
      <c r="P7783" s="3">
        <f t="shared" si="727"/>
        <v>0</v>
      </c>
      <c r="Q7783" s="3">
        <f t="shared" si="728"/>
        <v>1</v>
      </c>
      <c r="R7783" s="3">
        <f t="shared" si="729"/>
        <v>0</v>
      </c>
      <c r="S7783" s="3">
        <f t="shared" si="730"/>
        <v>0</v>
      </c>
      <c r="T7783" s="3">
        <f t="shared" si="731"/>
        <v>0</v>
      </c>
      <c r="U7783" s="3">
        <f t="shared" si="732"/>
        <v>0</v>
      </c>
    </row>
    <row r="7784" spans="1:21" ht="12.75" customHeight="1" x14ac:dyDescent="0.2">
      <c r="A7784" s="82" t="s">
        <v>155</v>
      </c>
      <c r="B7784" s="81" t="s">
        <v>155</v>
      </c>
      <c r="C7784" s="47">
        <v>61389005</v>
      </c>
      <c r="D7784" s="80" t="s">
        <v>7775</v>
      </c>
      <c r="E7784" s="81" t="s">
        <v>7775</v>
      </c>
      <c r="F7784" s="82">
        <v>191871609</v>
      </c>
      <c r="G7784" s="83" t="s">
        <v>67</v>
      </c>
      <c r="H7784" s="80" t="s">
        <v>29</v>
      </c>
      <c r="I7784" s="80" t="s">
        <v>16012</v>
      </c>
      <c r="J7784" s="80" t="s">
        <v>16013</v>
      </c>
      <c r="K7784" s="80" t="s">
        <v>80</v>
      </c>
      <c r="L7784" s="80" t="s">
        <v>81</v>
      </c>
      <c r="M7784" s="81" t="s">
        <v>777</v>
      </c>
      <c r="N7784" s="47" t="s">
        <v>15353</v>
      </c>
      <c r="O7784" s="33">
        <v>2</v>
      </c>
      <c r="P7784" s="3">
        <f t="shared" si="727"/>
        <v>0</v>
      </c>
      <c r="Q7784" s="3">
        <f t="shared" si="728"/>
        <v>1</v>
      </c>
      <c r="R7784" s="3">
        <f t="shared" si="729"/>
        <v>0</v>
      </c>
      <c r="S7784" s="3">
        <f t="shared" si="730"/>
        <v>0</v>
      </c>
      <c r="T7784" s="3">
        <f t="shared" si="731"/>
        <v>0</v>
      </c>
      <c r="U7784" s="3">
        <f t="shared" si="732"/>
        <v>0</v>
      </c>
    </row>
    <row r="7785" spans="1:21" ht="12.75" customHeight="1" x14ac:dyDescent="0.2">
      <c r="A7785" s="82" t="s">
        <v>155</v>
      </c>
      <c r="B7785" s="81" t="s">
        <v>155</v>
      </c>
      <c r="C7785" s="47">
        <v>61389005</v>
      </c>
      <c r="D7785" s="80" t="s">
        <v>7775</v>
      </c>
      <c r="E7785" s="81" t="s">
        <v>7775</v>
      </c>
      <c r="F7785" s="82">
        <v>191871683</v>
      </c>
      <c r="G7785" s="83" t="s">
        <v>67</v>
      </c>
      <c r="H7785" s="80" t="s">
        <v>52</v>
      </c>
      <c r="I7785" s="80" t="s">
        <v>16312</v>
      </c>
      <c r="J7785" s="80" t="s">
        <v>16313</v>
      </c>
      <c r="K7785" s="80" t="s">
        <v>315</v>
      </c>
      <c r="L7785" s="80" t="s">
        <v>387</v>
      </c>
      <c r="M7785" s="81" t="s">
        <v>445</v>
      </c>
      <c r="N7785" s="47" t="s">
        <v>15353</v>
      </c>
      <c r="O7785" s="33">
        <v>3</v>
      </c>
      <c r="P7785" s="3">
        <f t="shared" si="727"/>
        <v>0</v>
      </c>
      <c r="Q7785" s="3">
        <f t="shared" si="728"/>
        <v>0</v>
      </c>
      <c r="R7785" s="3">
        <f t="shared" si="729"/>
        <v>1</v>
      </c>
      <c r="S7785" s="3">
        <f t="shared" si="730"/>
        <v>0</v>
      </c>
      <c r="T7785" s="3">
        <f t="shared" si="731"/>
        <v>0</v>
      </c>
      <c r="U7785" s="3">
        <f t="shared" si="732"/>
        <v>0</v>
      </c>
    </row>
    <row r="7786" spans="1:21" ht="12.75" customHeight="1" x14ac:dyDescent="0.2">
      <c r="A7786" s="82" t="s">
        <v>155</v>
      </c>
      <c r="B7786" s="81" t="s">
        <v>155</v>
      </c>
      <c r="C7786" s="47">
        <v>61389005</v>
      </c>
      <c r="D7786" s="80" t="s">
        <v>7775</v>
      </c>
      <c r="E7786" s="81" t="s">
        <v>7775</v>
      </c>
      <c r="F7786" s="82">
        <v>192156688</v>
      </c>
      <c r="G7786" s="83" t="s">
        <v>67</v>
      </c>
      <c r="H7786" s="80" t="s">
        <v>52</v>
      </c>
      <c r="I7786" s="80" t="s">
        <v>16314</v>
      </c>
      <c r="J7786" s="80" t="s">
        <v>16315</v>
      </c>
      <c r="K7786" s="80" t="s">
        <v>80</v>
      </c>
      <c r="L7786" s="80" t="s">
        <v>200</v>
      </c>
      <c r="M7786" s="81" t="s">
        <v>758</v>
      </c>
      <c r="N7786" s="47" t="s">
        <v>15353</v>
      </c>
      <c r="O7786" s="33">
        <v>3</v>
      </c>
      <c r="P7786" s="3">
        <f t="shared" si="727"/>
        <v>0</v>
      </c>
      <c r="Q7786" s="3">
        <f t="shared" si="728"/>
        <v>0</v>
      </c>
      <c r="R7786" s="3">
        <f t="shared" si="729"/>
        <v>1</v>
      </c>
      <c r="S7786" s="3">
        <f t="shared" si="730"/>
        <v>0</v>
      </c>
      <c r="T7786" s="3">
        <f t="shared" si="731"/>
        <v>0</v>
      </c>
      <c r="U7786" s="3">
        <f t="shared" si="732"/>
        <v>0</v>
      </c>
    </row>
    <row r="7787" spans="1:21" ht="12.75" customHeight="1" x14ac:dyDescent="0.2">
      <c r="A7787" s="82" t="s">
        <v>155</v>
      </c>
      <c r="B7787" s="81" t="s">
        <v>155</v>
      </c>
      <c r="C7787" s="47">
        <v>61389005</v>
      </c>
      <c r="D7787" s="80" t="s">
        <v>7775</v>
      </c>
      <c r="E7787" s="81" t="s">
        <v>7775</v>
      </c>
      <c r="F7787" s="82">
        <v>192094262</v>
      </c>
      <c r="G7787" s="83" t="s">
        <v>67</v>
      </c>
      <c r="H7787" s="80" t="s">
        <v>52</v>
      </c>
      <c r="I7787" s="80" t="s">
        <v>17166</v>
      </c>
      <c r="J7787" s="80" t="s">
        <v>17167</v>
      </c>
      <c r="K7787" s="80" t="s">
        <v>315</v>
      </c>
      <c r="L7787" s="80" t="s">
        <v>379</v>
      </c>
      <c r="M7787" s="81" t="s">
        <v>979</v>
      </c>
      <c r="N7787" s="47" t="s">
        <v>15353</v>
      </c>
      <c r="O7787" s="33">
        <v>3</v>
      </c>
      <c r="P7787" s="3">
        <f t="shared" si="727"/>
        <v>0</v>
      </c>
      <c r="Q7787" s="3">
        <f t="shared" si="728"/>
        <v>0</v>
      </c>
      <c r="R7787" s="3">
        <f t="shared" si="729"/>
        <v>1</v>
      </c>
      <c r="S7787" s="3">
        <f t="shared" si="730"/>
        <v>0</v>
      </c>
      <c r="T7787" s="3">
        <f t="shared" si="731"/>
        <v>0</v>
      </c>
      <c r="U7787" s="3">
        <f t="shared" si="732"/>
        <v>0</v>
      </c>
    </row>
    <row r="7788" spans="1:21" ht="12.75" customHeight="1" x14ac:dyDescent="0.2">
      <c r="A7788" s="82" t="s">
        <v>155</v>
      </c>
      <c r="B7788" s="81" t="s">
        <v>155</v>
      </c>
      <c r="C7788" s="47">
        <v>61389005</v>
      </c>
      <c r="D7788" s="80" t="s">
        <v>7775</v>
      </c>
      <c r="E7788" s="81" t="s">
        <v>7775</v>
      </c>
      <c r="F7788" s="82">
        <v>192156846</v>
      </c>
      <c r="G7788" s="83" t="s">
        <v>67</v>
      </c>
      <c r="H7788" s="80" t="s">
        <v>52</v>
      </c>
      <c r="I7788" s="80" t="s">
        <v>17574</v>
      </c>
      <c r="J7788" s="80" t="s">
        <v>17575</v>
      </c>
      <c r="K7788" s="80" t="s">
        <v>80</v>
      </c>
      <c r="L7788" s="80" t="s">
        <v>200</v>
      </c>
      <c r="M7788" s="81" t="s">
        <v>7778</v>
      </c>
      <c r="N7788" s="47" t="s">
        <v>15353</v>
      </c>
      <c r="O7788" s="33">
        <v>2</v>
      </c>
      <c r="P7788" s="3">
        <f t="shared" si="727"/>
        <v>0</v>
      </c>
      <c r="Q7788" s="3">
        <f t="shared" si="728"/>
        <v>1</v>
      </c>
      <c r="R7788" s="3">
        <f t="shared" si="729"/>
        <v>0</v>
      </c>
      <c r="S7788" s="3">
        <f t="shared" si="730"/>
        <v>0</v>
      </c>
      <c r="T7788" s="3">
        <f t="shared" si="731"/>
        <v>0</v>
      </c>
      <c r="U7788" s="3">
        <f t="shared" si="732"/>
        <v>0</v>
      </c>
    </row>
    <row r="7789" spans="1:21" ht="12.75" customHeight="1" x14ac:dyDescent="0.2">
      <c r="A7789" s="82" t="s">
        <v>155</v>
      </c>
      <c r="B7789" s="81" t="s">
        <v>155</v>
      </c>
      <c r="C7789" s="47">
        <v>61389005</v>
      </c>
      <c r="D7789" s="80" t="s">
        <v>7775</v>
      </c>
      <c r="E7789" s="81" t="s">
        <v>7775</v>
      </c>
      <c r="F7789" s="82">
        <v>192156804</v>
      </c>
      <c r="G7789" s="83" t="s">
        <v>67</v>
      </c>
      <c r="H7789" s="80" t="s">
        <v>52</v>
      </c>
      <c r="I7789" s="80" t="s">
        <v>17579</v>
      </c>
      <c r="J7789" s="80" t="s">
        <v>17580</v>
      </c>
      <c r="K7789" s="80" t="s">
        <v>80</v>
      </c>
      <c r="L7789" s="80" t="s">
        <v>200</v>
      </c>
      <c r="M7789" s="81" t="s">
        <v>758</v>
      </c>
      <c r="N7789" s="47" t="s">
        <v>15353</v>
      </c>
      <c r="O7789" s="33">
        <v>2</v>
      </c>
      <c r="P7789" s="3">
        <f t="shared" si="727"/>
        <v>0</v>
      </c>
      <c r="Q7789" s="3">
        <f t="shared" si="728"/>
        <v>1</v>
      </c>
      <c r="R7789" s="3">
        <f t="shared" si="729"/>
        <v>0</v>
      </c>
      <c r="S7789" s="3">
        <f t="shared" si="730"/>
        <v>0</v>
      </c>
      <c r="T7789" s="3">
        <f t="shared" si="731"/>
        <v>0</v>
      </c>
      <c r="U7789" s="3">
        <f t="shared" si="732"/>
        <v>0</v>
      </c>
    </row>
    <row r="7790" spans="1:21" ht="12.75" customHeight="1" x14ac:dyDescent="0.2">
      <c r="A7790" s="82" t="s">
        <v>155</v>
      </c>
      <c r="B7790" s="81" t="s">
        <v>155</v>
      </c>
      <c r="C7790" s="47">
        <v>61389005</v>
      </c>
      <c r="D7790" s="80" t="s">
        <v>7775</v>
      </c>
      <c r="E7790" s="81" t="s">
        <v>7775</v>
      </c>
      <c r="F7790" s="82">
        <v>192094174</v>
      </c>
      <c r="G7790" s="83" t="s">
        <v>67</v>
      </c>
      <c r="H7790" s="80" t="s">
        <v>52</v>
      </c>
      <c r="I7790" s="80" t="s">
        <v>17581</v>
      </c>
      <c r="J7790" s="80" t="s">
        <v>17582</v>
      </c>
      <c r="K7790" s="80" t="s">
        <v>80</v>
      </c>
      <c r="L7790" s="80" t="s">
        <v>200</v>
      </c>
      <c r="M7790" s="81" t="s">
        <v>758</v>
      </c>
      <c r="N7790" s="47" t="s">
        <v>15353</v>
      </c>
      <c r="O7790" s="33">
        <v>2</v>
      </c>
      <c r="P7790" s="3">
        <f t="shared" si="727"/>
        <v>0</v>
      </c>
      <c r="Q7790" s="3">
        <f t="shared" si="728"/>
        <v>1</v>
      </c>
      <c r="R7790" s="3">
        <f t="shared" si="729"/>
        <v>0</v>
      </c>
      <c r="S7790" s="3">
        <f t="shared" si="730"/>
        <v>0</v>
      </c>
      <c r="T7790" s="3">
        <f t="shared" si="731"/>
        <v>0</v>
      </c>
      <c r="U7790" s="3">
        <f t="shared" si="732"/>
        <v>0</v>
      </c>
    </row>
    <row r="7791" spans="1:21" ht="12.75" customHeight="1" x14ac:dyDescent="0.2">
      <c r="A7791" s="82" t="s">
        <v>155</v>
      </c>
      <c r="B7791" s="81" t="s">
        <v>155</v>
      </c>
      <c r="C7791" s="47">
        <v>61389005</v>
      </c>
      <c r="D7791" s="80" t="s">
        <v>7775</v>
      </c>
      <c r="E7791" s="81" t="s">
        <v>7775</v>
      </c>
      <c r="F7791" s="82">
        <v>191973668</v>
      </c>
      <c r="G7791" s="83" t="s">
        <v>67</v>
      </c>
      <c r="H7791" s="80" t="s">
        <v>52</v>
      </c>
      <c r="I7791" s="80" t="s">
        <v>17583</v>
      </c>
      <c r="J7791" s="80" t="s">
        <v>17584</v>
      </c>
      <c r="K7791" s="80" t="s">
        <v>80</v>
      </c>
      <c r="L7791" s="80" t="s">
        <v>200</v>
      </c>
      <c r="M7791" s="81" t="s">
        <v>758</v>
      </c>
      <c r="N7791" s="47" t="s">
        <v>15353</v>
      </c>
      <c r="O7791" s="33">
        <v>2</v>
      </c>
      <c r="P7791" s="3">
        <f t="shared" si="727"/>
        <v>0</v>
      </c>
      <c r="Q7791" s="3">
        <f t="shared" si="728"/>
        <v>1</v>
      </c>
      <c r="R7791" s="3">
        <f t="shared" si="729"/>
        <v>0</v>
      </c>
      <c r="S7791" s="3">
        <f t="shared" si="730"/>
        <v>0</v>
      </c>
      <c r="T7791" s="3">
        <f t="shared" si="731"/>
        <v>0</v>
      </c>
      <c r="U7791" s="3">
        <f t="shared" si="732"/>
        <v>0</v>
      </c>
    </row>
    <row r="7792" spans="1:21" ht="12.75" customHeight="1" x14ac:dyDescent="0.2">
      <c r="A7792" s="82" t="s">
        <v>155</v>
      </c>
      <c r="B7792" s="81" t="s">
        <v>155</v>
      </c>
      <c r="C7792" s="47">
        <v>61389005</v>
      </c>
      <c r="D7792" s="80" t="s">
        <v>7775</v>
      </c>
      <c r="E7792" s="81" t="s">
        <v>7775</v>
      </c>
      <c r="F7792" s="82">
        <v>192156720</v>
      </c>
      <c r="G7792" s="83" t="s">
        <v>67</v>
      </c>
      <c r="H7792" s="80" t="s">
        <v>52</v>
      </c>
      <c r="I7792" s="80" t="s">
        <v>17576</v>
      </c>
      <c r="J7792" s="80" t="s">
        <v>17577</v>
      </c>
      <c r="K7792" s="80" t="s">
        <v>80</v>
      </c>
      <c r="L7792" s="80" t="s">
        <v>383</v>
      </c>
      <c r="M7792" s="81" t="s">
        <v>768</v>
      </c>
      <c r="N7792" s="47" t="s">
        <v>15353</v>
      </c>
      <c r="O7792" s="50" t="s">
        <v>20548</v>
      </c>
      <c r="P7792" s="3">
        <f t="shared" si="727"/>
        <v>0</v>
      </c>
      <c r="Q7792" s="3">
        <f t="shared" si="728"/>
        <v>0</v>
      </c>
      <c r="R7792" s="3">
        <f t="shared" si="729"/>
        <v>0</v>
      </c>
      <c r="S7792" s="3">
        <f t="shared" si="730"/>
        <v>0</v>
      </c>
      <c r="T7792" s="3">
        <f t="shared" si="731"/>
        <v>0</v>
      </c>
      <c r="U7792" s="3">
        <f t="shared" si="732"/>
        <v>1</v>
      </c>
    </row>
    <row r="7793" spans="1:21" ht="12.75" customHeight="1" x14ac:dyDescent="0.2">
      <c r="A7793" s="15" t="s">
        <v>155</v>
      </c>
      <c r="B7793" s="16" t="s">
        <v>155</v>
      </c>
      <c r="C7793" s="8">
        <v>61389013</v>
      </c>
      <c r="D7793" s="6" t="s">
        <v>7785</v>
      </c>
      <c r="E7793" s="16" t="s">
        <v>7785</v>
      </c>
      <c r="F7793" s="15">
        <v>191973971</v>
      </c>
      <c r="G7793" s="5" t="s">
        <v>167</v>
      </c>
      <c r="H7793" s="6" t="s">
        <v>52</v>
      </c>
      <c r="I7793" s="6" t="s">
        <v>7786</v>
      </c>
      <c r="J7793" s="6" t="s">
        <v>7787</v>
      </c>
      <c r="K7793" s="6" t="s">
        <v>80</v>
      </c>
      <c r="L7793" s="6" t="s">
        <v>383</v>
      </c>
      <c r="M7793" s="16" t="s">
        <v>4795</v>
      </c>
      <c r="N7793" s="8" t="s">
        <v>35</v>
      </c>
      <c r="O7793" s="7">
        <v>2</v>
      </c>
      <c r="P7793" s="3">
        <f t="shared" si="727"/>
        <v>0</v>
      </c>
      <c r="Q7793" s="3">
        <f t="shared" si="728"/>
        <v>1</v>
      </c>
      <c r="R7793" s="3">
        <f t="shared" si="729"/>
        <v>0</v>
      </c>
      <c r="S7793" s="3">
        <f t="shared" si="730"/>
        <v>0</v>
      </c>
      <c r="T7793" s="3">
        <f t="shared" si="731"/>
        <v>0</v>
      </c>
      <c r="U7793" s="3">
        <f t="shared" si="732"/>
        <v>0</v>
      </c>
    </row>
    <row r="7794" spans="1:21" ht="12.75" customHeight="1" x14ac:dyDescent="0.2">
      <c r="A7794" s="15" t="s">
        <v>155</v>
      </c>
      <c r="B7794" s="16" t="s">
        <v>155</v>
      </c>
      <c r="C7794" s="8">
        <v>61389013</v>
      </c>
      <c r="D7794" s="6" t="s">
        <v>7785</v>
      </c>
      <c r="E7794" s="16" t="s">
        <v>7785</v>
      </c>
      <c r="F7794" s="15">
        <v>191974029</v>
      </c>
      <c r="G7794" s="5" t="s">
        <v>122</v>
      </c>
      <c r="H7794" s="6" t="s">
        <v>29</v>
      </c>
      <c r="I7794" s="6" t="s">
        <v>7788</v>
      </c>
      <c r="J7794" s="6" t="s">
        <v>7789</v>
      </c>
      <c r="K7794" s="6" t="s">
        <v>80</v>
      </c>
      <c r="L7794" s="6" t="s">
        <v>383</v>
      </c>
      <c r="M7794" s="16" t="s">
        <v>4795</v>
      </c>
      <c r="N7794" s="8" t="s">
        <v>35</v>
      </c>
      <c r="O7794" s="7">
        <v>2</v>
      </c>
      <c r="P7794" s="3">
        <f t="shared" si="727"/>
        <v>0</v>
      </c>
      <c r="Q7794" s="3">
        <f t="shared" si="728"/>
        <v>1</v>
      </c>
      <c r="R7794" s="3">
        <f t="shared" si="729"/>
        <v>0</v>
      </c>
      <c r="S7794" s="3">
        <f t="shared" si="730"/>
        <v>0</v>
      </c>
      <c r="T7794" s="3">
        <f t="shared" si="731"/>
        <v>0</v>
      </c>
      <c r="U7794" s="3">
        <f t="shared" si="732"/>
        <v>0</v>
      </c>
    </row>
    <row r="7795" spans="1:21" ht="12.75" customHeight="1" x14ac:dyDescent="0.2">
      <c r="A7795" s="15" t="s">
        <v>155</v>
      </c>
      <c r="B7795" s="16" t="s">
        <v>155</v>
      </c>
      <c r="C7795" s="8">
        <v>61389013</v>
      </c>
      <c r="D7795" s="6" t="s">
        <v>7785</v>
      </c>
      <c r="E7795" s="16" t="s">
        <v>7785</v>
      </c>
      <c r="F7795" s="15">
        <v>191871411</v>
      </c>
      <c r="G7795" s="5" t="s">
        <v>167</v>
      </c>
      <c r="H7795" s="6" t="s">
        <v>52</v>
      </c>
      <c r="I7795" s="6" t="s">
        <v>7790</v>
      </c>
      <c r="J7795" s="6" t="s">
        <v>7791</v>
      </c>
      <c r="K7795" s="6" t="s">
        <v>80</v>
      </c>
      <c r="L7795" s="6" t="s">
        <v>383</v>
      </c>
      <c r="M7795" s="16" t="s">
        <v>4795</v>
      </c>
      <c r="N7795" s="8" t="s">
        <v>35</v>
      </c>
      <c r="O7795" s="7">
        <v>3</v>
      </c>
      <c r="P7795" s="3">
        <f t="shared" si="727"/>
        <v>0</v>
      </c>
      <c r="Q7795" s="3">
        <f t="shared" si="728"/>
        <v>0</v>
      </c>
      <c r="R7795" s="3">
        <f t="shared" si="729"/>
        <v>1</v>
      </c>
      <c r="S7795" s="3">
        <f t="shared" si="730"/>
        <v>0</v>
      </c>
      <c r="T7795" s="3">
        <f t="shared" si="731"/>
        <v>0</v>
      </c>
      <c r="U7795" s="3">
        <f t="shared" si="732"/>
        <v>0</v>
      </c>
    </row>
    <row r="7796" spans="1:21" ht="12.75" customHeight="1" x14ac:dyDescent="0.2">
      <c r="A7796" s="15" t="s">
        <v>155</v>
      </c>
      <c r="B7796" s="16" t="s">
        <v>155</v>
      </c>
      <c r="C7796" s="8">
        <v>61389013</v>
      </c>
      <c r="D7796" s="6" t="s">
        <v>7785</v>
      </c>
      <c r="E7796" s="16" t="s">
        <v>7785</v>
      </c>
      <c r="F7796" s="15">
        <v>191877060</v>
      </c>
      <c r="G7796" s="5" t="s">
        <v>122</v>
      </c>
      <c r="H7796" s="6" t="s">
        <v>52</v>
      </c>
      <c r="I7796" s="6" t="s">
        <v>7648</v>
      </c>
      <c r="J7796" s="6" t="s">
        <v>7649</v>
      </c>
      <c r="K7796" s="6" t="s">
        <v>80</v>
      </c>
      <c r="L7796" s="6" t="s">
        <v>383</v>
      </c>
      <c r="M7796" s="16" t="s">
        <v>4795</v>
      </c>
      <c r="N7796" s="8" t="s">
        <v>35</v>
      </c>
      <c r="O7796" s="7">
        <v>3</v>
      </c>
      <c r="P7796" s="3">
        <f t="shared" si="727"/>
        <v>0</v>
      </c>
      <c r="Q7796" s="3">
        <f t="shared" si="728"/>
        <v>0</v>
      </c>
      <c r="R7796" s="3">
        <f t="shared" si="729"/>
        <v>1</v>
      </c>
      <c r="S7796" s="3">
        <f t="shared" si="730"/>
        <v>0</v>
      </c>
      <c r="T7796" s="3">
        <f t="shared" si="731"/>
        <v>0</v>
      </c>
      <c r="U7796" s="3">
        <f t="shared" si="732"/>
        <v>0</v>
      </c>
    </row>
    <row r="7797" spans="1:21" ht="12.75" customHeight="1" x14ac:dyDescent="0.2">
      <c r="A7797" s="15" t="s">
        <v>155</v>
      </c>
      <c r="B7797" s="16" t="s">
        <v>155</v>
      </c>
      <c r="C7797" s="8">
        <v>61389013</v>
      </c>
      <c r="D7797" s="6" t="s">
        <v>7785</v>
      </c>
      <c r="E7797" s="16" t="s">
        <v>7785</v>
      </c>
      <c r="F7797" s="15">
        <v>191964126</v>
      </c>
      <c r="G7797" s="5" t="s">
        <v>122</v>
      </c>
      <c r="H7797" s="6" t="s">
        <v>52</v>
      </c>
      <c r="I7797" s="6" t="s">
        <v>7646</v>
      </c>
      <c r="J7797" s="6" t="s">
        <v>7647</v>
      </c>
      <c r="K7797" s="6" t="s">
        <v>80</v>
      </c>
      <c r="L7797" s="6" t="s">
        <v>383</v>
      </c>
      <c r="M7797" s="16" t="s">
        <v>384</v>
      </c>
      <c r="N7797" s="8" t="s">
        <v>35</v>
      </c>
      <c r="O7797" s="7">
        <v>3</v>
      </c>
      <c r="P7797" s="3">
        <f t="shared" si="727"/>
        <v>0</v>
      </c>
      <c r="Q7797" s="3">
        <f t="shared" si="728"/>
        <v>0</v>
      </c>
      <c r="R7797" s="3">
        <f t="shared" si="729"/>
        <v>1</v>
      </c>
      <c r="S7797" s="3">
        <f t="shared" si="730"/>
        <v>0</v>
      </c>
      <c r="T7797" s="3">
        <f t="shared" si="731"/>
        <v>0</v>
      </c>
      <c r="U7797" s="3">
        <f t="shared" si="732"/>
        <v>0</v>
      </c>
    </row>
    <row r="7798" spans="1:21" ht="12.75" customHeight="1" x14ac:dyDescent="0.2">
      <c r="A7798" s="15" t="s">
        <v>155</v>
      </c>
      <c r="B7798" s="16" t="s">
        <v>155</v>
      </c>
      <c r="C7798" s="8">
        <v>61389013</v>
      </c>
      <c r="D7798" s="6" t="s">
        <v>7785</v>
      </c>
      <c r="E7798" s="16" t="s">
        <v>7785</v>
      </c>
      <c r="F7798" s="15">
        <v>191974031</v>
      </c>
      <c r="G7798" s="5" t="s">
        <v>122</v>
      </c>
      <c r="H7798" s="6" t="s">
        <v>29</v>
      </c>
      <c r="I7798" s="6" t="s">
        <v>7792</v>
      </c>
      <c r="J7798" s="6" t="s">
        <v>7793</v>
      </c>
      <c r="K7798" s="6" t="s">
        <v>80</v>
      </c>
      <c r="L7798" s="6" t="s">
        <v>383</v>
      </c>
      <c r="M7798" s="16" t="s">
        <v>4795</v>
      </c>
      <c r="N7798" s="8" t="s">
        <v>35</v>
      </c>
      <c r="O7798" s="7">
        <v>3</v>
      </c>
      <c r="P7798" s="3">
        <f t="shared" si="727"/>
        <v>0</v>
      </c>
      <c r="Q7798" s="3">
        <f t="shared" si="728"/>
        <v>0</v>
      </c>
      <c r="R7798" s="3">
        <f t="shared" si="729"/>
        <v>1</v>
      </c>
      <c r="S7798" s="3">
        <f t="shared" si="730"/>
        <v>0</v>
      </c>
      <c r="T7798" s="3">
        <f t="shared" si="731"/>
        <v>0</v>
      </c>
      <c r="U7798" s="3">
        <f t="shared" si="732"/>
        <v>0</v>
      </c>
    </row>
    <row r="7799" spans="1:21" ht="12.75" customHeight="1" x14ac:dyDescent="0.2">
      <c r="A7799" s="82" t="s">
        <v>155</v>
      </c>
      <c r="B7799" s="81" t="s">
        <v>155</v>
      </c>
      <c r="C7799" s="47">
        <v>61389013</v>
      </c>
      <c r="D7799" s="80" t="s">
        <v>7785</v>
      </c>
      <c r="E7799" s="81" t="s">
        <v>7785</v>
      </c>
      <c r="F7799" s="82">
        <v>191871345</v>
      </c>
      <c r="G7799" s="83" t="s">
        <v>67</v>
      </c>
      <c r="H7799" s="80" t="s">
        <v>52</v>
      </c>
      <c r="I7799" s="80" t="s">
        <v>10854</v>
      </c>
      <c r="J7799" s="80" t="s">
        <v>10855</v>
      </c>
      <c r="K7799" s="80" t="s">
        <v>80</v>
      </c>
      <c r="L7799" s="80" t="s">
        <v>81</v>
      </c>
      <c r="M7799" s="81" t="s">
        <v>777</v>
      </c>
      <c r="N7799" s="32" t="s">
        <v>10618</v>
      </c>
      <c r="O7799" s="33">
        <v>2</v>
      </c>
      <c r="P7799" s="3">
        <f t="shared" si="727"/>
        <v>0</v>
      </c>
      <c r="Q7799" s="3">
        <f t="shared" si="728"/>
        <v>1</v>
      </c>
      <c r="R7799" s="3">
        <f t="shared" si="729"/>
        <v>0</v>
      </c>
      <c r="S7799" s="3">
        <f t="shared" si="730"/>
        <v>0</v>
      </c>
      <c r="T7799" s="3">
        <f t="shared" si="731"/>
        <v>0</v>
      </c>
      <c r="U7799" s="3">
        <f t="shared" si="732"/>
        <v>0</v>
      </c>
    </row>
    <row r="7800" spans="1:21" ht="12.75" customHeight="1" x14ac:dyDescent="0.2">
      <c r="A7800" s="82" t="s">
        <v>155</v>
      </c>
      <c r="B7800" s="81" t="s">
        <v>155</v>
      </c>
      <c r="C7800" s="47">
        <v>61389013</v>
      </c>
      <c r="D7800" s="80" t="s">
        <v>7785</v>
      </c>
      <c r="E7800" s="81" t="s">
        <v>7785</v>
      </c>
      <c r="F7800" s="82">
        <v>191964108</v>
      </c>
      <c r="G7800" s="83" t="s">
        <v>67</v>
      </c>
      <c r="H7800" s="80" t="s">
        <v>52</v>
      </c>
      <c r="I7800" s="80" t="s">
        <v>11528</v>
      </c>
      <c r="J7800" s="80" t="s">
        <v>11529</v>
      </c>
      <c r="K7800" s="80" t="s">
        <v>80</v>
      </c>
      <c r="L7800" s="80" t="s">
        <v>81</v>
      </c>
      <c r="M7800" s="81" t="s">
        <v>235</v>
      </c>
      <c r="N7800" s="32" t="s">
        <v>10618</v>
      </c>
      <c r="O7800" s="33">
        <v>2</v>
      </c>
      <c r="P7800" s="3">
        <f t="shared" si="727"/>
        <v>0</v>
      </c>
      <c r="Q7800" s="3">
        <f t="shared" si="728"/>
        <v>1</v>
      </c>
      <c r="R7800" s="3">
        <f t="shared" si="729"/>
        <v>0</v>
      </c>
      <c r="S7800" s="3">
        <f t="shared" si="730"/>
        <v>0</v>
      </c>
      <c r="T7800" s="3">
        <f t="shared" si="731"/>
        <v>0</v>
      </c>
      <c r="U7800" s="3">
        <f t="shared" si="732"/>
        <v>0</v>
      </c>
    </row>
    <row r="7801" spans="1:21" ht="12.75" customHeight="1" x14ac:dyDescent="0.2">
      <c r="A7801" s="82" t="s">
        <v>155</v>
      </c>
      <c r="B7801" s="81" t="s">
        <v>155</v>
      </c>
      <c r="C7801" s="47">
        <v>61389013</v>
      </c>
      <c r="D7801" s="80" t="s">
        <v>7785</v>
      </c>
      <c r="E7801" s="81" t="s">
        <v>7785</v>
      </c>
      <c r="F7801" s="82">
        <v>192083881</v>
      </c>
      <c r="G7801" s="83" t="s">
        <v>67</v>
      </c>
      <c r="H7801" s="80" t="s">
        <v>52</v>
      </c>
      <c r="I7801" s="80" t="s">
        <v>13704</v>
      </c>
      <c r="J7801" s="80" t="s">
        <v>13525</v>
      </c>
      <c r="K7801" s="80" t="s">
        <v>80</v>
      </c>
      <c r="L7801" s="80" t="s">
        <v>81</v>
      </c>
      <c r="M7801" s="81" t="s">
        <v>777</v>
      </c>
      <c r="N7801" s="32" t="s">
        <v>10618</v>
      </c>
      <c r="O7801" s="33">
        <v>3</v>
      </c>
      <c r="P7801" s="3">
        <f t="shared" si="727"/>
        <v>0</v>
      </c>
      <c r="Q7801" s="3">
        <f t="shared" si="728"/>
        <v>0</v>
      </c>
      <c r="R7801" s="3">
        <f t="shared" si="729"/>
        <v>1</v>
      </c>
      <c r="S7801" s="3">
        <f t="shared" si="730"/>
        <v>0</v>
      </c>
      <c r="T7801" s="3">
        <f t="shared" si="731"/>
        <v>0</v>
      </c>
      <c r="U7801" s="3">
        <f t="shared" si="732"/>
        <v>0</v>
      </c>
    </row>
    <row r="7802" spans="1:21" ht="12.75" customHeight="1" x14ac:dyDescent="0.2">
      <c r="A7802" s="82" t="s">
        <v>155</v>
      </c>
      <c r="B7802" s="81" t="s">
        <v>155</v>
      </c>
      <c r="C7802" s="47">
        <v>61389013</v>
      </c>
      <c r="D7802" s="80" t="s">
        <v>7785</v>
      </c>
      <c r="E7802" s="81" t="s">
        <v>7785</v>
      </c>
      <c r="F7802" s="82">
        <v>191871305</v>
      </c>
      <c r="G7802" s="83" t="s">
        <v>67</v>
      </c>
      <c r="H7802" s="80" t="s">
        <v>52</v>
      </c>
      <c r="I7802" s="80" t="s">
        <v>10852</v>
      </c>
      <c r="J7802" s="80" t="s">
        <v>10853</v>
      </c>
      <c r="K7802" s="80" t="s">
        <v>80</v>
      </c>
      <c r="L7802" s="80" t="s">
        <v>383</v>
      </c>
      <c r="M7802" s="81" t="s">
        <v>4795</v>
      </c>
      <c r="N7802" s="32" t="s">
        <v>10618</v>
      </c>
      <c r="O7802" s="33">
        <v>2</v>
      </c>
      <c r="P7802" s="3">
        <f t="shared" si="727"/>
        <v>0</v>
      </c>
      <c r="Q7802" s="3">
        <f t="shared" si="728"/>
        <v>1</v>
      </c>
      <c r="R7802" s="3">
        <f t="shared" si="729"/>
        <v>0</v>
      </c>
      <c r="S7802" s="3">
        <f t="shared" si="730"/>
        <v>0</v>
      </c>
      <c r="T7802" s="3">
        <f t="shared" si="731"/>
        <v>0</v>
      </c>
      <c r="U7802" s="3">
        <f t="shared" si="732"/>
        <v>0</v>
      </c>
    </row>
    <row r="7803" spans="1:21" ht="12.75" customHeight="1" x14ac:dyDescent="0.2">
      <c r="A7803" s="82" t="s">
        <v>155</v>
      </c>
      <c r="B7803" s="81" t="s">
        <v>155</v>
      </c>
      <c r="C7803" s="47">
        <v>61389013</v>
      </c>
      <c r="D7803" s="80" t="s">
        <v>7785</v>
      </c>
      <c r="E7803" s="81" t="s">
        <v>7785</v>
      </c>
      <c r="F7803" s="82">
        <v>191871347</v>
      </c>
      <c r="G7803" s="83" t="s">
        <v>67</v>
      </c>
      <c r="H7803" s="80" t="s">
        <v>52</v>
      </c>
      <c r="I7803" s="80" t="s">
        <v>10856</v>
      </c>
      <c r="J7803" s="80" t="s">
        <v>10857</v>
      </c>
      <c r="K7803" s="80" t="s">
        <v>80</v>
      </c>
      <c r="L7803" s="80" t="s">
        <v>383</v>
      </c>
      <c r="M7803" s="81" t="s">
        <v>4795</v>
      </c>
      <c r="N7803" s="32" t="s">
        <v>10618</v>
      </c>
      <c r="O7803" s="33">
        <v>2</v>
      </c>
      <c r="P7803" s="3">
        <f t="shared" si="727"/>
        <v>0</v>
      </c>
      <c r="Q7803" s="3">
        <f t="shared" si="728"/>
        <v>1</v>
      </c>
      <c r="R7803" s="3">
        <f t="shared" si="729"/>
        <v>0</v>
      </c>
      <c r="S7803" s="3">
        <f t="shared" si="730"/>
        <v>0</v>
      </c>
      <c r="T7803" s="3">
        <f t="shared" si="731"/>
        <v>0</v>
      </c>
      <c r="U7803" s="3">
        <f t="shared" si="732"/>
        <v>0</v>
      </c>
    </row>
    <row r="7804" spans="1:21" ht="12.75" customHeight="1" x14ac:dyDescent="0.2">
      <c r="A7804" s="82" t="s">
        <v>155</v>
      </c>
      <c r="B7804" s="81" t="s">
        <v>155</v>
      </c>
      <c r="C7804" s="47">
        <v>61389013</v>
      </c>
      <c r="D7804" s="80" t="s">
        <v>7785</v>
      </c>
      <c r="E7804" s="81" t="s">
        <v>7785</v>
      </c>
      <c r="F7804" s="82">
        <v>191871395</v>
      </c>
      <c r="G7804" s="83" t="s">
        <v>67</v>
      </c>
      <c r="H7804" s="80" t="s">
        <v>52</v>
      </c>
      <c r="I7804" s="80" t="s">
        <v>10858</v>
      </c>
      <c r="J7804" s="80" t="s">
        <v>10859</v>
      </c>
      <c r="K7804" s="80" t="s">
        <v>80</v>
      </c>
      <c r="L7804" s="80" t="s">
        <v>383</v>
      </c>
      <c r="M7804" s="81" t="s">
        <v>4795</v>
      </c>
      <c r="N7804" s="32" t="s">
        <v>10618</v>
      </c>
      <c r="O7804" s="33">
        <v>3</v>
      </c>
      <c r="P7804" s="3">
        <f t="shared" si="727"/>
        <v>0</v>
      </c>
      <c r="Q7804" s="3">
        <f t="shared" si="728"/>
        <v>0</v>
      </c>
      <c r="R7804" s="3">
        <f t="shared" si="729"/>
        <v>1</v>
      </c>
      <c r="S7804" s="3">
        <f t="shared" si="730"/>
        <v>0</v>
      </c>
      <c r="T7804" s="3">
        <f t="shared" si="731"/>
        <v>0</v>
      </c>
      <c r="U7804" s="3">
        <f t="shared" si="732"/>
        <v>0</v>
      </c>
    </row>
    <row r="7805" spans="1:21" ht="12.75" customHeight="1" x14ac:dyDescent="0.2">
      <c r="A7805" s="82" t="s">
        <v>155</v>
      </c>
      <c r="B7805" s="81" t="s">
        <v>155</v>
      </c>
      <c r="C7805" s="47">
        <v>61389013</v>
      </c>
      <c r="D7805" s="80" t="s">
        <v>7785</v>
      </c>
      <c r="E7805" s="81" t="s">
        <v>7785</v>
      </c>
      <c r="F7805" s="82">
        <v>191964041</v>
      </c>
      <c r="G7805" s="83" t="s">
        <v>67</v>
      </c>
      <c r="H7805" s="80" t="s">
        <v>52</v>
      </c>
      <c r="I7805" s="80" t="s">
        <v>11522</v>
      </c>
      <c r="J7805" s="80" t="s">
        <v>11523</v>
      </c>
      <c r="K7805" s="80" t="s">
        <v>80</v>
      </c>
      <c r="L7805" s="80" t="s">
        <v>383</v>
      </c>
      <c r="M7805" s="81" t="s">
        <v>4795</v>
      </c>
      <c r="N7805" s="32" t="s">
        <v>10618</v>
      </c>
      <c r="O7805" s="33">
        <v>2</v>
      </c>
      <c r="P7805" s="3">
        <f t="shared" si="727"/>
        <v>0</v>
      </c>
      <c r="Q7805" s="3">
        <f t="shared" si="728"/>
        <v>1</v>
      </c>
      <c r="R7805" s="3">
        <f t="shared" si="729"/>
        <v>0</v>
      </c>
      <c r="S7805" s="3">
        <f t="shared" si="730"/>
        <v>0</v>
      </c>
      <c r="T7805" s="3">
        <f t="shared" si="731"/>
        <v>0</v>
      </c>
      <c r="U7805" s="3">
        <f t="shared" si="732"/>
        <v>0</v>
      </c>
    </row>
    <row r="7806" spans="1:21" ht="12.75" customHeight="1" x14ac:dyDescent="0.2">
      <c r="A7806" s="82" t="s">
        <v>155</v>
      </c>
      <c r="B7806" s="81" t="s">
        <v>155</v>
      </c>
      <c r="C7806" s="47">
        <v>61389013</v>
      </c>
      <c r="D7806" s="80" t="s">
        <v>7785</v>
      </c>
      <c r="E7806" s="81" t="s">
        <v>7785</v>
      </c>
      <c r="F7806" s="82">
        <v>191964056</v>
      </c>
      <c r="G7806" s="83" t="s">
        <v>67</v>
      </c>
      <c r="H7806" s="80" t="s">
        <v>52</v>
      </c>
      <c r="I7806" s="80" t="s">
        <v>11524</v>
      </c>
      <c r="J7806" s="80" t="s">
        <v>11525</v>
      </c>
      <c r="K7806" s="80" t="s">
        <v>80</v>
      </c>
      <c r="L7806" s="80" t="s">
        <v>383</v>
      </c>
      <c r="M7806" s="81" t="s">
        <v>4795</v>
      </c>
      <c r="N7806" s="32" t="s">
        <v>10618</v>
      </c>
      <c r="O7806" s="33">
        <v>2</v>
      </c>
      <c r="P7806" s="3">
        <f t="shared" si="727"/>
        <v>0</v>
      </c>
      <c r="Q7806" s="3">
        <f t="shared" si="728"/>
        <v>1</v>
      </c>
      <c r="R7806" s="3">
        <f t="shared" si="729"/>
        <v>0</v>
      </c>
      <c r="S7806" s="3">
        <f t="shared" si="730"/>
        <v>0</v>
      </c>
      <c r="T7806" s="3">
        <f t="shared" si="731"/>
        <v>0</v>
      </c>
      <c r="U7806" s="3">
        <f t="shared" si="732"/>
        <v>0</v>
      </c>
    </row>
    <row r="7807" spans="1:21" ht="12.75" customHeight="1" x14ac:dyDescent="0.2">
      <c r="A7807" s="82" t="s">
        <v>155</v>
      </c>
      <c r="B7807" s="81" t="s">
        <v>155</v>
      </c>
      <c r="C7807" s="47">
        <v>61389013</v>
      </c>
      <c r="D7807" s="80" t="s">
        <v>7785</v>
      </c>
      <c r="E7807" s="81" t="s">
        <v>7785</v>
      </c>
      <c r="F7807" s="82">
        <v>191964058</v>
      </c>
      <c r="G7807" s="83" t="s">
        <v>67</v>
      </c>
      <c r="H7807" s="80" t="s">
        <v>52</v>
      </c>
      <c r="I7807" s="80" t="s">
        <v>11526</v>
      </c>
      <c r="J7807" s="80" t="s">
        <v>11527</v>
      </c>
      <c r="K7807" s="80" t="s">
        <v>80</v>
      </c>
      <c r="L7807" s="80" t="s">
        <v>383</v>
      </c>
      <c r="M7807" s="81" t="s">
        <v>4795</v>
      </c>
      <c r="N7807" s="32" t="s">
        <v>10618</v>
      </c>
      <c r="O7807" s="33">
        <v>2</v>
      </c>
      <c r="P7807" s="3">
        <f t="shared" si="727"/>
        <v>0</v>
      </c>
      <c r="Q7807" s="3">
        <f t="shared" si="728"/>
        <v>1</v>
      </c>
      <c r="R7807" s="3">
        <f t="shared" si="729"/>
        <v>0</v>
      </c>
      <c r="S7807" s="3">
        <f t="shared" si="730"/>
        <v>0</v>
      </c>
      <c r="T7807" s="3">
        <f t="shared" si="731"/>
        <v>0</v>
      </c>
      <c r="U7807" s="3">
        <f t="shared" si="732"/>
        <v>0</v>
      </c>
    </row>
    <row r="7808" spans="1:21" ht="12.75" customHeight="1" x14ac:dyDescent="0.2">
      <c r="A7808" s="82" t="s">
        <v>155</v>
      </c>
      <c r="B7808" s="81" t="s">
        <v>155</v>
      </c>
      <c r="C7808" s="47">
        <v>61389013</v>
      </c>
      <c r="D7808" s="80" t="s">
        <v>7785</v>
      </c>
      <c r="E7808" s="81" t="s">
        <v>7785</v>
      </c>
      <c r="F7808" s="82">
        <v>191973804</v>
      </c>
      <c r="G7808" s="83" t="s">
        <v>67</v>
      </c>
      <c r="H7808" s="80" t="s">
        <v>52</v>
      </c>
      <c r="I7808" s="80" t="s">
        <v>11710</v>
      </c>
      <c r="J7808" s="80" t="s">
        <v>11711</v>
      </c>
      <c r="K7808" s="80" t="s">
        <v>80</v>
      </c>
      <c r="L7808" s="80" t="s">
        <v>383</v>
      </c>
      <c r="M7808" s="81" t="s">
        <v>4795</v>
      </c>
      <c r="N7808" s="32" t="s">
        <v>10618</v>
      </c>
      <c r="O7808" s="33">
        <v>3</v>
      </c>
      <c r="P7808" s="3">
        <f t="shared" si="727"/>
        <v>0</v>
      </c>
      <c r="Q7808" s="3">
        <f t="shared" si="728"/>
        <v>0</v>
      </c>
      <c r="R7808" s="3">
        <f t="shared" si="729"/>
        <v>1</v>
      </c>
      <c r="S7808" s="3">
        <f t="shared" si="730"/>
        <v>0</v>
      </c>
      <c r="T7808" s="3">
        <f t="shared" si="731"/>
        <v>0</v>
      </c>
      <c r="U7808" s="3">
        <f t="shared" si="732"/>
        <v>0</v>
      </c>
    </row>
    <row r="7809" spans="1:21" ht="12.75" customHeight="1" x14ac:dyDescent="0.2">
      <c r="A7809" s="82" t="s">
        <v>155</v>
      </c>
      <c r="B7809" s="81" t="s">
        <v>155</v>
      </c>
      <c r="C7809" s="47">
        <v>61389013</v>
      </c>
      <c r="D7809" s="80" t="s">
        <v>7785</v>
      </c>
      <c r="E7809" s="81" t="s">
        <v>7785</v>
      </c>
      <c r="F7809" s="82">
        <v>192073836</v>
      </c>
      <c r="G7809" s="83" t="s">
        <v>67</v>
      </c>
      <c r="H7809" s="80" t="s">
        <v>52</v>
      </c>
      <c r="I7809" s="80" t="s">
        <v>13418</v>
      </c>
      <c r="J7809" s="80" t="s">
        <v>13419</v>
      </c>
      <c r="K7809" s="80" t="s">
        <v>80</v>
      </c>
      <c r="L7809" s="80" t="s">
        <v>383</v>
      </c>
      <c r="M7809" s="81" t="s">
        <v>4795</v>
      </c>
      <c r="N7809" s="32" t="s">
        <v>10618</v>
      </c>
      <c r="O7809" s="33">
        <v>3</v>
      </c>
      <c r="P7809" s="3">
        <f t="shared" si="727"/>
        <v>0</v>
      </c>
      <c r="Q7809" s="3">
        <f t="shared" si="728"/>
        <v>0</v>
      </c>
      <c r="R7809" s="3">
        <f t="shared" si="729"/>
        <v>1</v>
      </c>
      <c r="S7809" s="3">
        <f t="shared" si="730"/>
        <v>0</v>
      </c>
      <c r="T7809" s="3">
        <f t="shared" si="731"/>
        <v>0</v>
      </c>
      <c r="U7809" s="3">
        <f t="shared" si="732"/>
        <v>0</v>
      </c>
    </row>
    <row r="7810" spans="1:21" ht="12.75" customHeight="1" x14ac:dyDescent="0.2">
      <c r="A7810" s="82" t="s">
        <v>155</v>
      </c>
      <c r="B7810" s="81" t="s">
        <v>155</v>
      </c>
      <c r="C7810" s="47">
        <v>61389013</v>
      </c>
      <c r="D7810" s="80" t="s">
        <v>7785</v>
      </c>
      <c r="E7810" s="81" t="s">
        <v>7785</v>
      </c>
      <c r="F7810" s="82">
        <v>192073842</v>
      </c>
      <c r="G7810" s="83" t="s">
        <v>67</v>
      </c>
      <c r="H7810" s="80" t="s">
        <v>52</v>
      </c>
      <c r="I7810" s="80" t="s">
        <v>13420</v>
      </c>
      <c r="J7810" s="80" t="s">
        <v>13421</v>
      </c>
      <c r="K7810" s="80" t="s">
        <v>80</v>
      </c>
      <c r="L7810" s="80" t="s">
        <v>383</v>
      </c>
      <c r="M7810" s="81" t="s">
        <v>4795</v>
      </c>
      <c r="N7810" s="32" t="s">
        <v>10618</v>
      </c>
      <c r="O7810" s="33">
        <v>2</v>
      </c>
      <c r="P7810" s="3">
        <f t="shared" si="727"/>
        <v>0</v>
      </c>
      <c r="Q7810" s="3">
        <f t="shared" si="728"/>
        <v>1</v>
      </c>
      <c r="R7810" s="3">
        <f t="shared" si="729"/>
        <v>0</v>
      </c>
      <c r="S7810" s="3">
        <f t="shared" si="730"/>
        <v>0</v>
      </c>
      <c r="T7810" s="3">
        <f t="shared" si="731"/>
        <v>0</v>
      </c>
      <c r="U7810" s="3">
        <f t="shared" si="732"/>
        <v>0</v>
      </c>
    </row>
    <row r="7811" spans="1:21" ht="12.75" customHeight="1" x14ac:dyDescent="0.2">
      <c r="A7811" s="82" t="s">
        <v>155</v>
      </c>
      <c r="B7811" s="81" t="s">
        <v>155</v>
      </c>
      <c r="C7811" s="47">
        <v>61389013</v>
      </c>
      <c r="D7811" s="80" t="s">
        <v>7785</v>
      </c>
      <c r="E7811" s="81" t="s">
        <v>7785</v>
      </c>
      <c r="F7811" s="82">
        <v>192073864</v>
      </c>
      <c r="G7811" s="83" t="s">
        <v>67</v>
      </c>
      <c r="H7811" s="80" t="s">
        <v>52</v>
      </c>
      <c r="I7811" s="80" t="s">
        <v>13422</v>
      </c>
      <c r="J7811" s="80" t="s">
        <v>13423</v>
      </c>
      <c r="K7811" s="80" t="s">
        <v>80</v>
      </c>
      <c r="L7811" s="80" t="s">
        <v>383</v>
      </c>
      <c r="M7811" s="81" t="s">
        <v>2483</v>
      </c>
      <c r="N7811" s="32" t="s">
        <v>10618</v>
      </c>
      <c r="O7811" s="33">
        <v>1</v>
      </c>
      <c r="P7811" s="3">
        <f t="shared" si="727"/>
        <v>1</v>
      </c>
      <c r="Q7811" s="3">
        <f t="shared" si="728"/>
        <v>0</v>
      </c>
      <c r="R7811" s="3">
        <f t="shared" si="729"/>
        <v>0</v>
      </c>
      <c r="S7811" s="3">
        <f t="shared" si="730"/>
        <v>0</v>
      </c>
      <c r="T7811" s="3">
        <f t="shared" si="731"/>
        <v>0</v>
      </c>
      <c r="U7811" s="3">
        <f t="shared" si="732"/>
        <v>0</v>
      </c>
    </row>
    <row r="7812" spans="1:21" ht="12.75" customHeight="1" x14ac:dyDescent="0.2">
      <c r="A7812" s="82" t="s">
        <v>155</v>
      </c>
      <c r="B7812" s="81" t="s">
        <v>155</v>
      </c>
      <c r="C7812" s="47">
        <v>61389013</v>
      </c>
      <c r="D7812" s="80" t="s">
        <v>7785</v>
      </c>
      <c r="E7812" s="81" t="s">
        <v>7785</v>
      </c>
      <c r="F7812" s="82">
        <v>192073876</v>
      </c>
      <c r="G7812" s="83" t="s">
        <v>67</v>
      </c>
      <c r="H7812" s="80" t="s">
        <v>52</v>
      </c>
      <c r="I7812" s="80" t="s">
        <v>13424</v>
      </c>
      <c r="J7812" s="80" t="s">
        <v>13425</v>
      </c>
      <c r="K7812" s="80" t="s">
        <v>80</v>
      </c>
      <c r="L7812" s="80" t="s">
        <v>383</v>
      </c>
      <c r="M7812" s="81" t="s">
        <v>4795</v>
      </c>
      <c r="N7812" s="32" t="s">
        <v>10618</v>
      </c>
      <c r="O7812" s="33">
        <v>2</v>
      </c>
      <c r="P7812" s="3">
        <f t="shared" si="727"/>
        <v>0</v>
      </c>
      <c r="Q7812" s="3">
        <f t="shared" si="728"/>
        <v>1</v>
      </c>
      <c r="R7812" s="3">
        <f t="shared" si="729"/>
        <v>0</v>
      </c>
      <c r="S7812" s="3">
        <f t="shared" si="730"/>
        <v>0</v>
      </c>
      <c r="T7812" s="3">
        <f t="shared" si="731"/>
        <v>0</v>
      </c>
      <c r="U7812" s="3">
        <f t="shared" si="732"/>
        <v>0</v>
      </c>
    </row>
    <row r="7813" spans="1:21" ht="12.75" customHeight="1" x14ac:dyDescent="0.2">
      <c r="A7813" s="82" t="s">
        <v>155</v>
      </c>
      <c r="B7813" s="81" t="s">
        <v>155</v>
      </c>
      <c r="C7813" s="47">
        <v>61389013</v>
      </c>
      <c r="D7813" s="80" t="s">
        <v>7785</v>
      </c>
      <c r="E7813" s="81" t="s">
        <v>7785</v>
      </c>
      <c r="F7813" s="82">
        <v>192094556</v>
      </c>
      <c r="G7813" s="83" t="s">
        <v>249</v>
      </c>
      <c r="H7813" s="80" t="s">
        <v>29</v>
      </c>
      <c r="I7813" s="80" t="s">
        <v>14238</v>
      </c>
      <c r="J7813" s="80" t="s">
        <v>14239</v>
      </c>
      <c r="K7813" s="80" t="s">
        <v>80</v>
      </c>
      <c r="L7813" s="80" t="s">
        <v>383</v>
      </c>
      <c r="M7813" s="81" t="s">
        <v>4795</v>
      </c>
      <c r="N7813" s="32" t="s">
        <v>10618</v>
      </c>
      <c r="O7813" s="33">
        <v>3</v>
      </c>
      <c r="P7813" s="3">
        <f t="shared" ref="P7813:P7876" si="733">IF(O7813=1,1,0)</f>
        <v>0</v>
      </c>
      <c r="Q7813" s="3">
        <f t="shared" ref="Q7813:Q7876" si="734">IF(O7813=2,1,0)</f>
        <v>0</v>
      </c>
      <c r="R7813" s="3">
        <f t="shared" ref="R7813:R7876" si="735">IF(O7813=3,1,0)</f>
        <v>1</v>
      </c>
      <c r="S7813" s="3">
        <f t="shared" ref="S7813:S7876" si="736">IF(O7813=4,1,0)</f>
        <v>0</v>
      </c>
      <c r="T7813" s="3">
        <f t="shared" ref="T7813:T7876" si="737">IF(O7813=5,1,0)</f>
        <v>0</v>
      </c>
      <c r="U7813" s="3">
        <f t="shared" ref="U7813:U7876" si="738">IF(O7813="Bez finální známky, nebyl získán potřebný počet posudků",1,IF(O7813="N (nehodnoceno)",1,0))</f>
        <v>0</v>
      </c>
    </row>
    <row r="7814" spans="1:21" ht="12.75" customHeight="1" x14ac:dyDescent="0.2">
      <c r="A7814" s="82" t="s">
        <v>155</v>
      </c>
      <c r="B7814" s="81" t="s">
        <v>155</v>
      </c>
      <c r="C7814" s="47">
        <v>61389013</v>
      </c>
      <c r="D7814" s="80" t="s">
        <v>7785</v>
      </c>
      <c r="E7814" s="81" t="s">
        <v>7785</v>
      </c>
      <c r="F7814" s="82">
        <v>192083847</v>
      </c>
      <c r="G7814" s="83" t="s">
        <v>67</v>
      </c>
      <c r="H7814" s="80" t="s">
        <v>52</v>
      </c>
      <c r="I7814" s="80" t="s">
        <v>13702</v>
      </c>
      <c r="J7814" s="80" t="s">
        <v>13703</v>
      </c>
      <c r="K7814" s="80" t="s">
        <v>315</v>
      </c>
      <c r="L7814" s="80" t="s">
        <v>387</v>
      </c>
      <c r="M7814" s="81" t="s">
        <v>1018</v>
      </c>
      <c r="N7814" s="32" t="s">
        <v>10618</v>
      </c>
      <c r="O7814" s="33">
        <v>3</v>
      </c>
      <c r="P7814" s="3">
        <f t="shared" si="733"/>
        <v>0</v>
      </c>
      <c r="Q7814" s="3">
        <f t="shared" si="734"/>
        <v>0</v>
      </c>
      <c r="R7814" s="3">
        <f t="shared" si="735"/>
        <v>1</v>
      </c>
      <c r="S7814" s="3">
        <f t="shared" si="736"/>
        <v>0</v>
      </c>
      <c r="T7814" s="3">
        <f t="shared" si="737"/>
        <v>0</v>
      </c>
      <c r="U7814" s="3">
        <f t="shared" si="738"/>
        <v>0</v>
      </c>
    </row>
    <row r="7815" spans="1:21" ht="12.75" customHeight="1" x14ac:dyDescent="0.2">
      <c r="A7815" s="82" t="s">
        <v>155</v>
      </c>
      <c r="B7815" s="81" t="s">
        <v>155</v>
      </c>
      <c r="C7815" s="47">
        <v>61389013</v>
      </c>
      <c r="D7815" s="80" t="s">
        <v>7785</v>
      </c>
      <c r="E7815" s="81" t="s">
        <v>7785</v>
      </c>
      <c r="F7815" s="82">
        <v>192156874</v>
      </c>
      <c r="G7815" s="83" t="s">
        <v>67</v>
      </c>
      <c r="H7815" s="80" t="s">
        <v>52</v>
      </c>
      <c r="I7815" s="80" t="s">
        <v>15653</v>
      </c>
      <c r="J7815" s="80" t="s">
        <v>15654</v>
      </c>
      <c r="K7815" s="80" t="s">
        <v>80</v>
      </c>
      <c r="L7815" s="80" t="s">
        <v>383</v>
      </c>
      <c r="M7815" s="81" t="s">
        <v>4795</v>
      </c>
      <c r="N7815" s="47" t="s">
        <v>15353</v>
      </c>
      <c r="O7815" s="33">
        <v>3</v>
      </c>
      <c r="P7815" s="3">
        <f t="shared" si="733"/>
        <v>0</v>
      </c>
      <c r="Q7815" s="3">
        <f t="shared" si="734"/>
        <v>0</v>
      </c>
      <c r="R7815" s="3">
        <f t="shared" si="735"/>
        <v>1</v>
      </c>
      <c r="S7815" s="3">
        <f t="shared" si="736"/>
        <v>0</v>
      </c>
      <c r="T7815" s="3">
        <f t="shared" si="737"/>
        <v>0</v>
      </c>
      <c r="U7815" s="3">
        <f t="shared" si="738"/>
        <v>0</v>
      </c>
    </row>
    <row r="7816" spans="1:21" ht="12.75" customHeight="1" x14ac:dyDescent="0.2">
      <c r="A7816" s="82" t="s">
        <v>155</v>
      </c>
      <c r="B7816" s="81" t="s">
        <v>155</v>
      </c>
      <c r="C7816" s="47">
        <v>61389013</v>
      </c>
      <c r="D7816" s="80" t="s">
        <v>7785</v>
      </c>
      <c r="E7816" s="81" t="s">
        <v>7785</v>
      </c>
      <c r="F7816" s="82">
        <v>192161550</v>
      </c>
      <c r="G7816" s="83" t="s">
        <v>67</v>
      </c>
      <c r="H7816" s="80" t="s">
        <v>52</v>
      </c>
      <c r="I7816" s="80" t="s">
        <v>15655</v>
      </c>
      <c r="J7816" s="80" t="s">
        <v>15656</v>
      </c>
      <c r="K7816" s="80" t="s">
        <v>80</v>
      </c>
      <c r="L7816" s="80" t="s">
        <v>383</v>
      </c>
      <c r="M7816" s="81" t="s">
        <v>4795</v>
      </c>
      <c r="N7816" s="47" t="s">
        <v>15353</v>
      </c>
      <c r="O7816" s="33">
        <v>2</v>
      </c>
      <c r="P7816" s="3">
        <f t="shared" si="733"/>
        <v>0</v>
      </c>
      <c r="Q7816" s="3">
        <f t="shared" si="734"/>
        <v>1</v>
      </c>
      <c r="R7816" s="3">
        <f t="shared" si="735"/>
        <v>0</v>
      </c>
      <c r="S7816" s="3">
        <f t="shared" si="736"/>
        <v>0</v>
      </c>
      <c r="T7816" s="3">
        <f t="shared" si="737"/>
        <v>0</v>
      </c>
      <c r="U7816" s="3">
        <f t="shared" si="738"/>
        <v>0</v>
      </c>
    </row>
    <row r="7817" spans="1:21" ht="12.75" customHeight="1" x14ac:dyDescent="0.2">
      <c r="A7817" s="82" t="s">
        <v>155</v>
      </c>
      <c r="B7817" s="81" t="s">
        <v>155</v>
      </c>
      <c r="C7817" s="47">
        <v>61389013</v>
      </c>
      <c r="D7817" s="80" t="s">
        <v>7785</v>
      </c>
      <c r="E7817" s="81" t="s">
        <v>7785</v>
      </c>
      <c r="F7817" s="82">
        <v>192156929</v>
      </c>
      <c r="G7817" s="83" t="s">
        <v>67</v>
      </c>
      <c r="H7817" s="80" t="s">
        <v>52</v>
      </c>
      <c r="I7817" s="80" t="s">
        <v>15657</v>
      </c>
      <c r="J7817" s="80" t="s">
        <v>15658</v>
      </c>
      <c r="K7817" s="80" t="s">
        <v>80</v>
      </c>
      <c r="L7817" s="80" t="s">
        <v>383</v>
      </c>
      <c r="M7817" s="81" t="s">
        <v>4795</v>
      </c>
      <c r="N7817" s="47" t="s">
        <v>15353</v>
      </c>
      <c r="O7817" s="33">
        <v>3</v>
      </c>
      <c r="P7817" s="3">
        <f t="shared" si="733"/>
        <v>0</v>
      </c>
      <c r="Q7817" s="3">
        <f t="shared" si="734"/>
        <v>0</v>
      </c>
      <c r="R7817" s="3">
        <f t="shared" si="735"/>
        <v>1</v>
      </c>
      <c r="S7817" s="3">
        <f t="shared" si="736"/>
        <v>0</v>
      </c>
      <c r="T7817" s="3">
        <f t="shared" si="737"/>
        <v>0</v>
      </c>
      <c r="U7817" s="3">
        <f t="shared" si="738"/>
        <v>0</v>
      </c>
    </row>
    <row r="7818" spans="1:21" ht="12.75" customHeight="1" x14ac:dyDescent="0.2">
      <c r="A7818" s="82" t="s">
        <v>155</v>
      </c>
      <c r="B7818" s="81" t="s">
        <v>155</v>
      </c>
      <c r="C7818" s="47">
        <v>61389013</v>
      </c>
      <c r="D7818" s="80" t="s">
        <v>7785</v>
      </c>
      <c r="E7818" s="81" t="s">
        <v>7785</v>
      </c>
      <c r="F7818" s="82">
        <v>192156873</v>
      </c>
      <c r="G7818" s="83" t="s">
        <v>67</v>
      </c>
      <c r="H7818" s="80" t="s">
        <v>52</v>
      </c>
      <c r="I7818" s="80" t="s">
        <v>15659</v>
      </c>
      <c r="J7818" s="80" t="s">
        <v>15660</v>
      </c>
      <c r="K7818" s="80" t="s">
        <v>80</v>
      </c>
      <c r="L7818" s="80" t="s">
        <v>383</v>
      </c>
      <c r="M7818" s="81" t="s">
        <v>4795</v>
      </c>
      <c r="N7818" s="47" t="s">
        <v>15353</v>
      </c>
      <c r="O7818" s="33">
        <v>3</v>
      </c>
      <c r="P7818" s="3">
        <f t="shared" si="733"/>
        <v>0</v>
      </c>
      <c r="Q7818" s="3">
        <f t="shared" si="734"/>
        <v>0</v>
      </c>
      <c r="R7818" s="3">
        <f t="shared" si="735"/>
        <v>1</v>
      </c>
      <c r="S7818" s="3">
        <f t="shared" si="736"/>
        <v>0</v>
      </c>
      <c r="T7818" s="3">
        <f t="shared" si="737"/>
        <v>0</v>
      </c>
      <c r="U7818" s="3">
        <f t="shared" si="738"/>
        <v>0</v>
      </c>
    </row>
    <row r="7819" spans="1:21" ht="12.75" customHeight="1" x14ac:dyDescent="0.2">
      <c r="A7819" s="82" t="s">
        <v>155</v>
      </c>
      <c r="B7819" s="81" t="s">
        <v>155</v>
      </c>
      <c r="C7819" s="47">
        <v>61389013</v>
      </c>
      <c r="D7819" s="80" t="s">
        <v>7785</v>
      </c>
      <c r="E7819" s="81" t="s">
        <v>7785</v>
      </c>
      <c r="F7819" s="82">
        <v>192161650</v>
      </c>
      <c r="G7819" s="83" t="s">
        <v>67</v>
      </c>
      <c r="H7819" s="80" t="s">
        <v>52</v>
      </c>
      <c r="I7819" s="80" t="s">
        <v>15661</v>
      </c>
      <c r="J7819" s="80" t="s">
        <v>15662</v>
      </c>
      <c r="K7819" s="80" t="s">
        <v>80</v>
      </c>
      <c r="L7819" s="80" t="s">
        <v>383</v>
      </c>
      <c r="M7819" s="81" t="s">
        <v>4795</v>
      </c>
      <c r="N7819" s="47" t="s">
        <v>15353</v>
      </c>
      <c r="O7819" s="33">
        <v>3</v>
      </c>
      <c r="P7819" s="3">
        <f t="shared" si="733"/>
        <v>0</v>
      </c>
      <c r="Q7819" s="3">
        <f t="shared" si="734"/>
        <v>0</v>
      </c>
      <c r="R7819" s="3">
        <f t="shared" si="735"/>
        <v>1</v>
      </c>
      <c r="S7819" s="3">
        <f t="shared" si="736"/>
        <v>0</v>
      </c>
      <c r="T7819" s="3">
        <f t="shared" si="737"/>
        <v>0</v>
      </c>
      <c r="U7819" s="3">
        <f t="shared" si="738"/>
        <v>0</v>
      </c>
    </row>
    <row r="7820" spans="1:21" ht="12.75" customHeight="1" x14ac:dyDescent="0.2">
      <c r="A7820" s="82" t="s">
        <v>155</v>
      </c>
      <c r="B7820" s="81" t="s">
        <v>155</v>
      </c>
      <c r="C7820" s="47">
        <v>61389013</v>
      </c>
      <c r="D7820" s="80" t="s">
        <v>7785</v>
      </c>
      <c r="E7820" s="81" t="s">
        <v>7785</v>
      </c>
      <c r="F7820" s="82">
        <v>192161679</v>
      </c>
      <c r="G7820" s="83" t="s">
        <v>67</v>
      </c>
      <c r="H7820" s="80" t="s">
        <v>52</v>
      </c>
      <c r="I7820" s="80" t="s">
        <v>15663</v>
      </c>
      <c r="J7820" s="80" t="s">
        <v>15664</v>
      </c>
      <c r="K7820" s="80" t="s">
        <v>80</v>
      </c>
      <c r="L7820" s="80" t="s">
        <v>383</v>
      </c>
      <c r="M7820" s="81" t="s">
        <v>4795</v>
      </c>
      <c r="N7820" s="47" t="s">
        <v>15353</v>
      </c>
      <c r="O7820" s="33">
        <v>1</v>
      </c>
      <c r="P7820" s="3">
        <f t="shared" si="733"/>
        <v>1</v>
      </c>
      <c r="Q7820" s="3">
        <f t="shared" si="734"/>
        <v>0</v>
      </c>
      <c r="R7820" s="3">
        <f t="shared" si="735"/>
        <v>0</v>
      </c>
      <c r="S7820" s="3">
        <f t="shared" si="736"/>
        <v>0</v>
      </c>
      <c r="T7820" s="3">
        <f t="shared" si="737"/>
        <v>0</v>
      </c>
      <c r="U7820" s="3">
        <f t="shared" si="738"/>
        <v>0</v>
      </c>
    </row>
    <row r="7821" spans="1:21" ht="12.75" customHeight="1" x14ac:dyDescent="0.2">
      <c r="A7821" s="82" t="s">
        <v>155</v>
      </c>
      <c r="B7821" s="81" t="s">
        <v>155</v>
      </c>
      <c r="C7821" s="47">
        <v>61389013</v>
      </c>
      <c r="D7821" s="80" t="s">
        <v>7785</v>
      </c>
      <c r="E7821" s="81" t="s">
        <v>7785</v>
      </c>
      <c r="F7821" s="82">
        <v>192161735</v>
      </c>
      <c r="G7821" s="83" t="s">
        <v>67</v>
      </c>
      <c r="H7821" s="80" t="s">
        <v>52</v>
      </c>
      <c r="I7821" s="80" t="s">
        <v>15665</v>
      </c>
      <c r="J7821" s="80" t="s">
        <v>15666</v>
      </c>
      <c r="K7821" s="80" t="s">
        <v>80</v>
      </c>
      <c r="L7821" s="80" t="s">
        <v>383</v>
      </c>
      <c r="M7821" s="81" t="s">
        <v>4795</v>
      </c>
      <c r="N7821" s="47" t="s">
        <v>15353</v>
      </c>
      <c r="O7821" s="33">
        <v>3</v>
      </c>
      <c r="P7821" s="3">
        <f t="shared" si="733"/>
        <v>0</v>
      </c>
      <c r="Q7821" s="3">
        <f t="shared" si="734"/>
        <v>0</v>
      </c>
      <c r="R7821" s="3">
        <f t="shared" si="735"/>
        <v>1</v>
      </c>
      <c r="S7821" s="3">
        <f t="shared" si="736"/>
        <v>0</v>
      </c>
      <c r="T7821" s="3">
        <f t="shared" si="737"/>
        <v>0</v>
      </c>
      <c r="U7821" s="3">
        <f t="shared" si="738"/>
        <v>0</v>
      </c>
    </row>
    <row r="7822" spans="1:21" ht="12.75" customHeight="1" x14ac:dyDescent="0.2">
      <c r="A7822" s="82" t="s">
        <v>155</v>
      </c>
      <c r="B7822" s="81" t="s">
        <v>155</v>
      </c>
      <c r="C7822" s="47">
        <v>61389013</v>
      </c>
      <c r="D7822" s="80" t="s">
        <v>7785</v>
      </c>
      <c r="E7822" s="81" t="s">
        <v>7785</v>
      </c>
      <c r="F7822" s="82">
        <v>192073844</v>
      </c>
      <c r="G7822" s="83" t="s">
        <v>67</v>
      </c>
      <c r="H7822" s="80" t="s">
        <v>52</v>
      </c>
      <c r="I7822" s="80" t="s">
        <v>15667</v>
      </c>
      <c r="J7822" s="80" t="s">
        <v>15668</v>
      </c>
      <c r="K7822" s="80" t="s">
        <v>80</v>
      </c>
      <c r="L7822" s="80" t="s">
        <v>383</v>
      </c>
      <c r="M7822" s="81" t="s">
        <v>4795</v>
      </c>
      <c r="N7822" s="47" t="s">
        <v>15353</v>
      </c>
      <c r="O7822" s="33">
        <v>2</v>
      </c>
      <c r="P7822" s="3">
        <f t="shared" si="733"/>
        <v>0</v>
      </c>
      <c r="Q7822" s="3">
        <f t="shared" si="734"/>
        <v>1</v>
      </c>
      <c r="R7822" s="3">
        <f t="shared" si="735"/>
        <v>0</v>
      </c>
      <c r="S7822" s="3">
        <f t="shared" si="736"/>
        <v>0</v>
      </c>
      <c r="T7822" s="3">
        <f t="shared" si="737"/>
        <v>0</v>
      </c>
      <c r="U7822" s="3">
        <f t="shared" si="738"/>
        <v>0</v>
      </c>
    </row>
    <row r="7823" spans="1:21" ht="12.75" customHeight="1" x14ac:dyDescent="0.2">
      <c r="A7823" s="82" t="s">
        <v>155</v>
      </c>
      <c r="B7823" s="81" t="s">
        <v>155</v>
      </c>
      <c r="C7823" s="47">
        <v>61389013</v>
      </c>
      <c r="D7823" s="80" t="s">
        <v>7785</v>
      </c>
      <c r="E7823" s="81" t="s">
        <v>7785</v>
      </c>
      <c r="F7823" s="82">
        <v>192161561</v>
      </c>
      <c r="G7823" s="83" t="s">
        <v>67</v>
      </c>
      <c r="H7823" s="80" t="s">
        <v>52</v>
      </c>
      <c r="I7823" s="80" t="s">
        <v>15669</v>
      </c>
      <c r="J7823" s="80" t="s">
        <v>15670</v>
      </c>
      <c r="K7823" s="80" t="s">
        <v>80</v>
      </c>
      <c r="L7823" s="80" t="s">
        <v>383</v>
      </c>
      <c r="M7823" s="81" t="s">
        <v>4795</v>
      </c>
      <c r="N7823" s="47" t="s">
        <v>15353</v>
      </c>
      <c r="O7823" s="33">
        <v>2</v>
      </c>
      <c r="P7823" s="3">
        <f t="shared" si="733"/>
        <v>0</v>
      </c>
      <c r="Q7823" s="3">
        <f t="shared" si="734"/>
        <v>1</v>
      </c>
      <c r="R7823" s="3">
        <f t="shared" si="735"/>
        <v>0</v>
      </c>
      <c r="S7823" s="3">
        <f t="shared" si="736"/>
        <v>0</v>
      </c>
      <c r="T7823" s="3">
        <f t="shared" si="737"/>
        <v>0</v>
      </c>
      <c r="U7823" s="3">
        <f t="shared" si="738"/>
        <v>0</v>
      </c>
    </row>
    <row r="7824" spans="1:21" ht="12.75" customHeight="1" x14ac:dyDescent="0.2">
      <c r="A7824" s="82" t="s">
        <v>155</v>
      </c>
      <c r="B7824" s="81" t="s">
        <v>155</v>
      </c>
      <c r="C7824" s="47">
        <v>61389013</v>
      </c>
      <c r="D7824" s="80" t="s">
        <v>7785</v>
      </c>
      <c r="E7824" s="81" t="s">
        <v>7785</v>
      </c>
      <c r="F7824" s="82">
        <v>192161702</v>
      </c>
      <c r="G7824" s="83" t="s">
        <v>67</v>
      </c>
      <c r="H7824" s="80" t="s">
        <v>52</v>
      </c>
      <c r="I7824" s="80" t="s">
        <v>15671</v>
      </c>
      <c r="J7824" s="80" t="s">
        <v>15672</v>
      </c>
      <c r="K7824" s="80" t="s">
        <v>80</v>
      </c>
      <c r="L7824" s="80" t="s">
        <v>383</v>
      </c>
      <c r="M7824" s="81" t="s">
        <v>4795</v>
      </c>
      <c r="N7824" s="47" t="s">
        <v>15353</v>
      </c>
      <c r="O7824" s="33">
        <v>2</v>
      </c>
      <c r="P7824" s="3">
        <f t="shared" si="733"/>
        <v>0</v>
      </c>
      <c r="Q7824" s="3">
        <f t="shared" si="734"/>
        <v>1</v>
      </c>
      <c r="R7824" s="3">
        <f t="shared" si="735"/>
        <v>0</v>
      </c>
      <c r="S7824" s="3">
        <f t="shared" si="736"/>
        <v>0</v>
      </c>
      <c r="T7824" s="3">
        <f t="shared" si="737"/>
        <v>0</v>
      </c>
      <c r="U7824" s="3">
        <f t="shared" si="738"/>
        <v>0</v>
      </c>
    </row>
    <row r="7825" spans="1:21" ht="12.75" customHeight="1" x14ac:dyDescent="0.2">
      <c r="A7825" s="82" t="s">
        <v>155</v>
      </c>
      <c r="B7825" s="81" t="s">
        <v>155</v>
      </c>
      <c r="C7825" s="47">
        <v>61389013</v>
      </c>
      <c r="D7825" s="80" t="s">
        <v>7785</v>
      </c>
      <c r="E7825" s="81" t="s">
        <v>7785</v>
      </c>
      <c r="F7825" s="82">
        <v>192161589</v>
      </c>
      <c r="G7825" s="83" t="s">
        <v>67</v>
      </c>
      <c r="H7825" s="80" t="s">
        <v>52</v>
      </c>
      <c r="I7825" s="80" t="s">
        <v>15673</v>
      </c>
      <c r="J7825" s="80" t="s">
        <v>15674</v>
      </c>
      <c r="K7825" s="80" t="s">
        <v>80</v>
      </c>
      <c r="L7825" s="80" t="s">
        <v>383</v>
      </c>
      <c r="M7825" s="81" t="s">
        <v>4795</v>
      </c>
      <c r="N7825" s="47" t="s">
        <v>15353</v>
      </c>
      <c r="O7825" s="33">
        <v>2</v>
      </c>
      <c r="P7825" s="3">
        <f t="shared" si="733"/>
        <v>0</v>
      </c>
      <c r="Q7825" s="3">
        <f t="shared" si="734"/>
        <v>1</v>
      </c>
      <c r="R7825" s="3">
        <f t="shared" si="735"/>
        <v>0</v>
      </c>
      <c r="S7825" s="3">
        <f t="shared" si="736"/>
        <v>0</v>
      </c>
      <c r="T7825" s="3">
        <f t="shared" si="737"/>
        <v>0</v>
      </c>
      <c r="U7825" s="3">
        <f t="shared" si="738"/>
        <v>0</v>
      </c>
    </row>
    <row r="7826" spans="1:21" ht="12.75" customHeight="1" x14ac:dyDescent="0.2">
      <c r="A7826" s="82" t="s">
        <v>155</v>
      </c>
      <c r="B7826" s="81" t="s">
        <v>155</v>
      </c>
      <c r="C7826" s="47">
        <v>61389013</v>
      </c>
      <c r="D7826" s="80" t="s">
        <v>7785</v>
      </c>
      <c r="E7826" s="81" t="s">
        <v>7785</v>
      </c>
      <c r="F7826" s="82">
        <v>192073849</v>
      </c>
      <c r="G7826" s="83" t="s">
        <v>67</v>
      </c>
      <c r="H7826" s="80" t="s">
        <v>52</v>
      </c>
      <c r="I7826" s="80" t="s">
        <v>15675</v>
      </c>
      <c r="J7826" s="80" t="s">
        <v>15676</v>
      </c>
      <c r="K7826" s="80" t="s">
        <v>80</v>
      </c>
      <c r="L7826" s="80" t="s">
        <v>383</v>
      </c>
      <c r="M7826" s="81" t="s">
        <v>4795</v>
      </c>
      <c r="N7826" s="47" t="s">
        <v>15353</v>
      </c>
      <c r="O7826" s="33">
        <v>3</v>
      </c>
      <c r="P7826" s="3">
        <f t="shared" si="733"/>
        <v>0</v>
      </c>
      <c r="Q7826" s="3">
        <f t="shared" si="734"/>
        <v>0</v>
      </c>
      <c r="R7826" s="3">
        <f t="shared" si="735"/>
        <v>1</v>
      </c>
      <c r="S7826" s="3">
        <f t="shared" si="736"/>
        <v>0</v>
      </c>
      <c r="T7826" s="3">
        <f t="shared" si="737"/>
        <v>0</v>
      </c>
      <c r="U7826" s="3">
        <f t="shared" si="738"/>
        <v>0</v>
      </c>
    </row>
    <row r="7827" spans="1:21" ht="12.75" customHeight="1" x14ac:dyDescent="0.2">
      <c r="A7827" s="82" t="s">
        <v>155</v>
      </c>
      <c r="B7827" s="81" t="s">
        <v>155</v>
      </c>
      <c r="C7827" s="47">
        <v>61389013</v>
      </c>
      <c r="D7827" s="80" t="s">
        <v>7785</v>
      </c>
      <c r="E7827" s="81" t="s">
        <v>7785</v>
      </c>
      <c r="F7827" s="82">
        <v>192083879</v>
      </c>
      <c r="G7827" s="83" t="s">
        <v>67</v>
      </c>
      <c r="H7827" s="80" t="s">
        <v>52</v>
      </c>
      <c r="I7827" s="80" t="s">
        <v>15677</v>
      </c>
      <c r="J7827" s="80" t="s">
        <v>15678</v>
      </c>
      <c r="K7827" s="80" t="s">
        <v>80</v>
      </c>
      <c r="L7827" s="80" t="s">
        <v>81</v>
      </c>
      <c r="M7827" s="81" t="s">
        <v>777</v>
      </c>
      <c r="N7827" s="47" t="s">
        <v>15353</v>
      </c>
      <c r="O7827" s="33">
        <v>3</v>
      </c>
      <c r="P7827" s="3">
        <f t="shared" si="733"/>
        <v>0</v>
      </c>
      <c r="Q7827" s="3">
        <f t="shared" si="734"/>
        <v>0</v>
      </c>
      <c r="R7827" s="3">
        <f t="shared" si="735"/>
        <v>1</v>
      </c>
      <c r="S7827" s="3">
        <f t="shared" si="736"/>
        <v>0</v>
      </c>
      <c r="T7827" s="3">
        <f t="shared" si="737"/>
        <v>0</v>
      </c>
      <c r="U7827" s="3">
        <f t="shared" si="738"/>
        <v>0</v>
      </c>
    </row>
    <row r="7828" spans="1:21" ht="12.75" customHeight="1" x14ac:dyDescent="0.2">
      <c r="A7828" s="82" t="s">
        <v>155</v>
      </c>
      <c r="B7828" s="81" t="s">
        <v>155</v>
      </c>
      <c r="C7828" s="47">
        <v>61389013</v>
      </c>
      <c r="D7828" s="80" t="s">
        <v>7785</v>
      </c>
      <c r="E7828" s="81" t="s">
        <v>7785</v>
      </c>
      <c r="F7828" s="82">
        <v>192083821</v>
      </c>
      <c r="G7828" s="83" t="s">
        <v>67</v>
      </c>
      <c r="H7828" s="80" t="s">
        <v>52</v>
      </c>
      <c r="I7828" s="80" t="s">
        <v>15679</v>
      </c>
      <c r="J7828" s="80" t="s">
        <v>15680</v>
      </c>
      <c r="K7828" s="80" t="s">
        <v>80</v>
      </c>
      <c r="L7828" s="80" t="s">
        <v>81</v>
      </c>
      <c r="M7828" s="81" t="s">
        <v>777</v>
      </c>
      <c r="N7828" s="47" t="s">
        <v>15353</v>
      </c>
      <c r="O7828" s="33">
        <v>2</v>
      </c>
      <c r="P7828" s="3">
        <f t="shared" si="733"/>
        <v>0</v>
      </c>
      <c r="Q7828" s="3">
        <f t="shared" si="734"/>
        <v>1</v>
      </c>
      <c r="R7828" s="3">
        <f t="shared" si="735"/>
        <v>0</v>
      </c>
      <c r="S7828" s="3">
        <f t="shared" si="736"/>
        <v>0</v>
      </c>
      <c r="T7828" s="3">
        <f t="shared" si="737"/>
        <v>0</v>
      </c>
      <c r="U7828" s="3">
        <f t="shared" si="738"/>
        <v>0</v>
      </c>
    </row>
    <row r="7829" spans="1:21" ht="12.75" customHeight="1" x14ac:dyDescent="0.2">
      <c r="A7829" s="82" t="s">
        <v>155</v>
      </c>
      <c r="B7829" s="81" t="s">
        <v>155</v>
      </c>
      <c r="C7829" s="47">
        <v>61389013</v>
      </c>
      <c r="D7829" s="80" t="s">
        <v>7785</v>
      </c>
      <c r="E7829" s="81" t="s">
        <v>7785</v>
      </c>
      <c r="F7829" s="82">
        <v>192083869</v>
      </c>
      <c r="G7829" s="83" t="s">
        <v>67</v>
      </c>
      <c r="H7829" s="80" t="s">
        <v>52</v>
      </c>
      <c r="I7829" s="80" t="s">
        <v>15681</v>
      </c>
      <c r="J7829" s="80" t="s">
        <v>15682</v>
      </c>
      <c r="K7829" s="80" t="s">
        <v>80</v>
      </c>
      <c r="L7829" s="80" t="s">
        <v>383</v>
      </c>
      <c r="M7829" s="81" t="s">
        <v>4795</v>
      </c>
      <c r="N7829" s="47" t="s">
        <v>15353</v>
      </c>
      <c r="O7829" s="33">
        <v>3</v>
      </c>
      <c r="P7829" s="3">
        <f t="shared" si="733"/>
        <v>0</v>
      </c>
      <c r="Q7829" s="3">
        <f t="shared" si="734"/>
        <v>0</v>
      </c>
      <c r="R7829" s="3">
        <f t="shared" si="735"/>
        <v>1</v>
      </c>
      <c r="S7829" s="3">
        <f t="shared" si="736"/>
        <v>0</v>
      </c>
      <c r="T7829" s="3">
        <f t="shared" si="737"/>
        <v>0</v>
      </c>
      <c r="U7829" s="3">
        <f t="shared" si="738"/>
        <v>0</v>
      </c>
    </row>
    <row r="7830" spans="1:21" ht="12.75" customHeight="1" x14ac:dyDescent="0.2">
      <c r="A7830" s="82" t="s">
        <v>155</v>
      </c>
      <c r="B7830" s="81" t="s">
        <v>155</v>
      </c>
      <c r="C7830" s="47">
        <v>61389013</v>
      </c>
      <c r="D7830" s="80" t="s">
        <v>7785</v>
      </c>
      <c r="E7830" s="81" t="s">
        <v>7785</v>
      </c>
      <c r="F7830" s="82">
        <v>192073885</v>
      </c>
      <c r="G7830" s="83" t="s">
        <v>67</v>
      </c>
      <c r="H7830" s="80" t="s">
        <v>52</v>
      </c>
      <c r="I7830" s="80" t="s">
        <v>15683</v>
      </c>
      <c r="J7830" s="80" t="s">
        <v>15684</v>
      </c>
      <c r="K7830" s="80" t="s">
        <v>80</v>
      </c>
      <c r="L7830" s="80" t="s">
        <v>383</v>
      </c>
      <c r="M7830" s="81" t="s">
        <v>4795</v>
      </c>
      <c r="N7830" s="47" t="s">
        <v>15353</v>
      </c>
      <c r="O7830" s="33">
        <v>2</v>
      </c>
      <c r="P7830" s="3">
        <f t="shared" si="733"/>
        <v>0</v>
      </c>
      <c r="Q7830" s="3">
        <f t="shared" si="734"/>
        <v>1</v>
      </c>
      <c r="R7830" s="3">
        <f t="shared" si="735"/>
        <v>0</v>
      </c>
      <c r="S7830" s="3">
        <f t="shared" si="736"/>
        <v>0</v>
      </c>
      <c r="T7830" s="3">
        <f t="shared" si="737"/>
        <v>0</v>
      </c>
      <c r="U7830" s="3">
        <f t="shared" si="738"/>
        <v>0</v>
      </c>
    </row>
    <row r="7831" spans="1:21" ht="12.75" customHeight="1" x14ac:dyDescent="0.2">
      <c r="A7831" s="82" t="s">
        <v>155</v>
      </c>
      <c r="B7831" s="81" t="s">
        <v>155</v>
      </c>
      <c r="C7831" s="47">
        <v>61389013</v>
      </c>
      <c r="D7831" s="80" t="s">
        <v>7785</v>
      </c>
      <c r="E7831" s="81" t="s">
        <v>7785</v>
      </c>
      <c r="F7831" s="82">
        <v>192083882</v>
      </c>
      <c r="G7831" s="83" t="s">
        <v>67</v>
      </c>
      <c r="H7831" s="80" t="s">
        <v>52</v>
      </c>
      <c r="I7831" s="80" t="s">
        <v>15685</v>
      </c>
      <c r="J7831" s="80" t="s">
        <v>15686</v>
      </c>
      <c r="K7831" s="80" t="s">
        <v>80</v>
      </c>
      <c r="L7831" s="80" t="s">
        <v>81</v>
      </c>
      <c r="M7831" s="81" t="s">
        <v>777</v>
      </c>
      <c r="N7831" s="47" t="s">
        <v>15353</v>
      </c>
      <c r="O7831" s="33">
        <v>3</v>
      </c>
      <c r="P7831" s="3">
        <f t="shared" si="733"/>
        <v>0</v>
      </c>
      <c r="Q7831" s="3">
        <f t="shared" si="734"/>
        <v>0</v>
      </c>
      <c r="R7831" s="3">
        <f t="shared" si="735"/>
        <v>1</v>
      </c>
      <c r="S7831" s="3">
        <f t="shared" si="736"/>
        <v>0</v>
      </c>
      <c r="T7831" s="3">
        <f t="shared" si="737"/>
        <v>0</v>
      </c>
      <c r="U7831" s="3">
        <f t="shared" si="738"/>
        <v>0</v>
      </c>
    </row>
    <row r="7832" spans="1:21" ht="12.75" customHeight="1" x14ac:dyDescent="0.2">
      <c r="A7832" s="82" t="s">
        <v>155</v>
      </c>
      <c r="B7832" s="81" t="s">
        <v>155</v>
      </c>
      <c r="C7832" s="47">
        <v>61389013</v>
      </c>
      <c r="D7832" s="80" t="s">
        <v>7785</v>
      </c>
      <c r="E7832" s="81" t="s">
        <v>7785</v>
      </c>
      <c r="F7832" s="82">
        <v>192156876</v>
      </c>
      <c r="G7832" s="83" t="s">
        <v>67</v>
      </c>
      <c r="H7832" s="80" t="s">
        <v>52</v>
      </c>
      <c r="I7832" s="80" t="s">
        <v>15687</v>
      </c>
      <c r="J7832" s="80" t="s">
        <v>15688</v>
      </c>
      <c r="K7832" s="80" t="s">
        <v>80</v>
      </c>
      <c r="L7832" s="80" t="s">
        <v>383</v>
      </c>
      <c r="M7832" s="81" t="s">
        <v>4795</v>
      </c>
      <c r="N7832" s="47" t="s">
        <v>15353</v>
      </c>
      <c r="O7832" s="33">
        <v>3</v>
      </c>
      <c r="P7832" s="3">
        <f t="shared" si="733"/>
        <v>0</v>
      </c>
      <c r="Q7832" s="3">
        <f t="shared" si="734"/>
        <v>0</v>
      </c>
      <c r="R7832" s="3">
        <f t="shared" si="735"/>
        <v>1</v>
      </c>
      <c r="S7832" s="3">
        <f t="shared" si="736"/>
        <v>0</v>
      </c>
      <c r="T7832" s="3">
        <f t="shared" si="737"/>
        <v>0</v>
      </c>
      <c r="U7832" s="3">
        <f t="shared" si="738"/>
        <v>0</v>
      </c>
    </row>
    <row r="7833" spans="1:21" ht="12.75" customHeight="1" x14ac:dyDescent="0.2">
      <c r="A7833" s="82" t="s">
        <v>155</v>
      </c>
      <c r="B7833" s="81" t="s">
        <v>155</v>
      </c>
      <c r="C7833" s="47">
        <v>61389013</v>
      </c>
      <c r="D7833" s="80" t="s">
        <v>7785</v>
      </c>
      <c r="E7833" s="81" t="s">
        <v>7785</v>
      </c>
      <c r="F7833" s="82">
        <v>192156878</v>
      </c>
      <c r="G7833" s="83" t="s">
        <v>122</v>
      </c>
      <c r="H7833" s="80" t="s">
        <v>29</v>
      </c>
      <c r="I7833" s="80" t="s">
        <v>15689</v>
      </c>
      <c r="J7833" s="80" t="s">
        <v>15690</v>
      </c>
      <c r="K7833" s="80" t="s">
        <v>80</v>
      </c>
      <c r="L7833" s="80" t="s">
        <v>383</v>
      </c>
      <c r="M7833" s="81" t="s">
        <v>4795</v>
      </c>
      <c r="N7833" s="47" t="s">
        <v>15353</v>
      </c>
      <c r="O7833" s="33">
        <v>3</v>
      </c>
      <c r="P7833" s="3">
        <f t="shared" si="733"/>
        <v>0</v>
      </c>
      <c r="Q7833" s="3">
        <f t="shared" si="734"/>
        <v>0</v>
      </c>
      <c r="R7833" s="3">
        <f t="shared" si="735"/>
        <v>1</v>
      </c>
      <c r="S7833" s="3">
        <f t="shared" si="736"/>
        <v>0</v>
      </c>
      <c r="T7833" s="3">
        <f t="shared" si="737"/>
        <v>0</v>
      </c>
      <c r="U7833" s="3">
        <f t="shared" si="738"/>
        <v>0</v>
      </c>
    </row>
    <row r="7834" spans="1:21" ht="12.75" customHeight="1" x14ac:dyDescent="0.2">
      <c r="A7834" s="82" t="s">
        <v>155</v>
      </c>
      <c r="B7834" s="81" t="s">
        <v>155</v>
      </c>
      <c r="C7834" s="47">
        <v>61389013</v>
      </c>
      <c r="D7834" s="80" t="s">
        <v>7785</v>
      </c>
      <c r="E7834" s="81" t="s">
        <v>7785</v>
      </c>
      <c r="F7834" s="82">
        <v>192161762</v>
      </c>
      <c r="G7834" s="83" t="s">
        <v>122</v>
      </c>
      <c r="H7834" s="80" t="s">
        <v>29</v>
      </c>
      <c r="I7834" s="80" t="s">
        <v>15691</v>
      </c>
      <c r="J7834" s="80" t="s">
        <v>15692</v>
      </c>
      <c r="K7834" s="80" t="s">
        <v>80</v>
      </c>
      <c r="L7834" s="80" t="s">
        <v>383</v>
      </c>
      <c r="M7834" s="81" t="s">
        <v>4795</v>
      </c>
      <c r="N7834" s="47" t="s">
        <v>15353</v>
      </c>
      <c r="O7834" s="33">
        <v>3</v>
      </c>
      <c r="P7834" s="3">
        <f t="shared" si="733"/>
        <v>0</v>
      </c>
      <c r="Q7834" s="3">
        <f t="shared" si="734"/>
        <v>0</v>
      </c>
      <c r="R7834" s="3">
        <f t="shared" si="735"/>
        <v>1</v>
      </c>
      <c r="S7834" s="3">
        <f t="shared" si="736"/>
        <v>0</v>
      </c>
      <c r="T7834" s="3">
        <f t="shared" si="737"/>
        <v>0</v>
      </c>
      <c r="U7834" s="3">
        <f t="shared" si="738"/>
        <v>0</v>
      </c>
    </row>
    <row r="7835" spans="1:21" ht="12.75" customHeight="1" x14ac:dyDescent="0.2">
      <c r="A7835" s="15" t="s">
        <v>25</v>
      </c>
      <c r="B7835" s="16" t="s">
        <v>7794</v>
      </c>
      <c r="C7835" s="44">
        <v>48546054</v>
      </c>
      <c r="D7835" s="9" t="s">
        <v>7795</v>
      </c>
      <c r="E7835" s="10" t="s">
        <v>7795</v>
      </c>
      <c r="F7835" s="17">
        <v>191859480</v>
      </c>
      <c r="G7835" s="12" t="s">
        <v>72</v>
      </c>
      <c r="H7835" s="9" t="s">
        <v>29</v>
      </c>
      <c r="I7835" s="9" t="s">
        <v>7821</v>
      </c>
      <c r="J7835" s="9" t="s">
        <v>7822</v>
      </c>
      <c r="K7835" s="9" t="s">
        <v>341</v>
      </c>
      <c r="L7835" s="80" t="s">
        <v>350</v>
      </c>
      <c r="M7835" s="10">
        <v>50601</v>
      </c>
      <c r="N7835" s="11" t="s">
        <v>43</v>
      </c>
      <c r="O7835" s="13">
        <v>3</v>
      </c>
      <c r="P7835" s="3">
        <f t="shared" si="733"/>
        <v>0</v>
      </c>
      <c r="Q7835" s="3">
        <f t="shared" si="734"/>
        <v>0</v>
      </c>
      <c r="R7835" s="3">
        <f t="shared" si="735"/>
        <v>1</v>
      </c>
      <c r="S7835" s="3">
        <f t="shared" si="736"/>
        <v>0</v>
      </c>
      <c r="T7835" s="3">
        <f t="shared" si="737"/>
        <v>0</v>
      </c>
      <c r="U7835" s="3">
        <f t="shared" si="738"/>
        <v>0</v>
      </c>
    </row>
    <row r="7836" spans="1:21" ht="12.75" customHeight="1" x14ac:dyDescent="0.2">
      <c r="A7836" s="15" t="s">
        <v>25</v>
      </c>
      <c r="B7836" s="16" t="s">
        <v>7794</v>
      </c>
      <c r="C7836" s="44">
        <v>48546054</v>
      </c>
      <c r="D7836" s="9" t="s">
        <v>7795</v>
      </c>
      <c r="E7836" s="10" t="s">
        <v>7795</v>
      </c>
      <c r="F7836" s="17">
        <v>191878657</v>
      </c>
      <c r="G7836" s="12" t="s">
        <v>99</v>
      </c>
      <c r="H7836" s="9" t="s">
        <v>29</v>
      </c>
      <c r="I7836" s="9" t="s">
        <v>7823</v>
      </c>
      <c r="J7836" s="9" t="s">
        <v>7824</v>
      </c>
      <c r="K7836" s="9" t="s">
        <v>341</v>
      </c>
      <c r="L7836" s="80" t="s">
        <v>350</v>
      </c>
      <c r="M7836" s="10">
        <v>50601</v>
      </c>
      <c r="N7836" s="11" t="s">
        <v>43</v>
      </c>
      <c r="O7836" s="13">
        <v>3</v>
      </c>
      <c r="P7836" s="3">
        <f t="shared" si="733"/>
        <v>0</v>
      </c>
      <c r="Q7836" s="3">
        <f t="shared" si="734"/>
        <v>0</v>
      </c>
      <c r="R7836" s="3">
        <f t="shared" si="735"/>
        <v>1</v>
      </c>
      <c r="S7836" s="3">
        <f t="shared" si="736"/>
        <v>0</v>
      </c>
      <c r="T7836" s="3">
        <f t="shared" si="737"/>
        <v>0</v>
      </c>
      <c r="U7836" s="3">
        <f t="shared" si="738"/>
        <v>0</v>
      </c>
    </row>
    <row r="7837" spans="1:21" ht="12.75" customHeight="1" x14ac:dyDescent="0.2">
      <c r="A7837" s="15" t="s">
        <v>25</v>
      </c>
      <c r="B7837" s="16" t="s">
        <v>7794</v>
      </c>
      <c r="C7837" s="44">
        <v>48546054</v>
      </c>
      <c r="D7837" s="9" t="s">
        <v>7795</v>
      </c>
      <c r="E7837" s="10" t="s">
        <v>7795</v>
      </c>
      <c r="F7837" s="17">
        <v>191878660</v>
      </c>
      <c r="G7837" s="12" t="s">
        <v>99</v>
      </c>
      <c r="H7837" s="9" t="s">
        <v>29</v>
      </c>
      <c r="I7837" s="9" t="s">
        <v>7825</v>
      </c>
      <c r="J7837" s="9" t="s">
        <v>7826</v>
      </c>
      <c r="K7837" s="9" t="s">
        <v>341</v>
      </c>
      <c r="L7837" s="80" t="s">
        <v>350</v>
      </c>
      <c r="M7837" s="10">
        <v>50601</v>
      </c>
      <c r="N7837" s="11" t="s">
        <v>43</v>
      </c>
      <c r="O7837" s="13">
        <v>3</v>
      </c>
      <c r="P7837" s="3">
        <f t="shared" si="733"/>
        <v>0</v>
      </c>
      <c r="Q7837" s="3">
        <f t="shared" si="734"/>
        <v>0</v>
      </c>
      <c r="R7837" s="3">
        <f t="shared" si="735"/>
        <v>1</v>
      </c>
      <c r="S7837" s="3">
        <f t="shared" si="736"/>
        <v>0</v>
      </c>
      <c r="T7837" s="3">
        <f t="shared" si="737"/>
        <v>0</v>
      </c>
      <c r="U7837" s="3">
        <f t="shared" si="738"/>
        <v>0</v>
      </c>
    </row>
    <row r="7838" spans="1:21" ht="12.75" customHeight="1" x14ac:dyDescent="0.2">
      <c r="A7838" s="15" t="s">
        <v>25</v>
      </c>
      <c r="B7838" s="16" t="s">
        <v>7794</v>
      </c>
      <c r="C7838" s="44">
        <v>48546054</v>
      </c>
      <c r="D7838" s="9" t="s">
        <v>7795</v>
      </c>
      <c r="E7838" s="10" t="s">
        <v>7795</v>
      </c>
      <c r="F7838" s="17">
        <v>191878684</v>
      </c>
      <c r="G7838" s="12" t="s">
        <v>99</v>
      </c>
      <c r="H7838" s="9" t="s">
        <v>29</v>
      </c>
      <c r="I7838" s="9" t="s">
        <v>7827</v>
      </c>
      <c r="J7838" s="9" t="s">
        <v>7828</v>
      </c>
      <c r="K7838" s="9" t="s">
        <v>341</v>
      </c>
      <c r="L7838" s="80" t="s">
        <v>350</v>
      </c>
      <c r="M7838" s="10">
        <v>50601</v>
      </c>
      <c r="N7838" s="11" t="s">
        <v>43</v>
      </c>
      <c r="O7838" s="13">
        <v>3</v>
      </c>
      <c r="P7838" s="3">
        <f t="shared" si="733"/>
        <v>0</v>
      </c>
      <c r="Q7838" s="3">
        <f t="shared" si="734"/>
        <v>0</v>
      </c>
      <c r="R7838" s="3">
        <f t="shared" si="735"/>
        <v>1</v>
      </c>
      <c r="S7838" s="3">
        <f t="shared" si="736"/>
        <v>0</v>
      </c>
      <c r="T7838" s="3">
        <f t="shared" si="737"/>
        <v>0</v>
      </c>
      <c r="U7838" s="3">
        <f t="shared" si="738"/>
        <v>0</v>
      </c>
    </row>
    <row r="7839" spans="1:21" ht="12.75" customHeight="1" x14ac:dyDescent="0.2">
      <c r="A7839" s="15" t="s">
        <v>25</v>
      </c>
      <c r="B7839" s="16" t="s">
        <v>7794</v>
      </c>
      <c r="C7839" s="8">
        <v>48546054</v>
      </c>
      <c r="D7839" s="6" t="s">
        <v>7795</v>
      </c>
      <c r="E7839" s="16" t="s">
        <v>7795</v>
      </c>
      <c r="F7839" s="15">
        <v>191878633</v>
      </c>
      <c r="G7839" s="5" t="s">
        <v>105</v>
      </c>
      <c r="H7839" s="6" t="s">
        <v>52</v>
      </c>
      <c r="I7839" s="6" t="s">
        <v>7797</v>
      </c>
      <c r="J7839" s="6" t="s">
        <v>7798</v>
      </c>
      <c r="K7839" s="6" t="s">
        <v>341</v>
      </c>
      <c r="L7839" s="6" t="s">
        <v>350</v>
      </c>
      <c r="M7839" s="16" t="s">
        <v>2916</v>
      </c>
      <c r="N7839" s="8" t="s">
        <v>35</v>
      </c>
      <c r="O7839" s="7">
        <v>1</v>
      </c>
      <c r="P7839" s="3">
        <f t="shared" si="733"/>
        <v>1</v>
      </c>
      <c r="Q7839" s="3">
        <f t="shared" si="734"/>
        <v>0</v>
      </c>
      <c r="R7839" s="3">
        <f t="shared" si="735"/>
        <v>0</v>
      </c>
      <c r="S7839" s="3">
        <f t="shared" si="736"/>
        <v>0</v>
      </c>
      <c r="T7839" s="3">
        <f t="shared" si="737"/>
        <v>0</v>
      </c>
      <c r="U7839" s="3">
        <f t="shared" si="738"/>
        <v>0</v>
      </c>
    </row>
    <row r="7840" spans="1:21" ht="12.75" customHeight="1" x14ac:dyDescent="0.2">
      <c r="A7840" s="15" t="s">
        <v>25</v>
      </c>
      <c r="B7840" s="16" t="s">
        <v>7794</v>
      </c>
      <c r="C7840" s="8">
        <v>48546054</v>
      </c>
      <c r="D7840" s="6" t="s">
        <v>7795</v>
      </c>
      <c r="E7840" s="16" t="s">
        <v>7795</v>
      </c>
      <c r="F7840" s="15">
        <v>191863062</v>
      </c>
      <c r="G7840" s="5" t="s">
        <v>105</v>
      </c>
      <c r="H7840" s="6" t="s">
        <v>52</v>
      </c>
      <c r="I7840" s="6" t="s">
        <v>7799</v>
      </c>
      <c r="J7840" s="6" t="s">
        <v>7800</v>
      </c>
      <c r="K7840" s="6" t="s">
        <v>341</v>
      </c>
      <c r="L7840" s="6" t="s">
        <v>350</v>
      </c>
      <c r="M7840" s="16" t="s">
        <v>2916</v>
      </c>
      <c r="N7840" s="8" t="s">
        <v>35</v>
      </c>
      <c r="O7840" s="7">
        <v>2</v>
      </c>
      <c r="P7840" s="3">
        <f t="shared" si="733"/>
        <v>0</v>
      </c>
      <c r="Q7840" s="3">
        <f t="shared" si="734"/>
        <v>1</v>
      </c>
      <c r="R7840" s="3">
        <f t="shared" si="735"/>
        <v>0</v>
      </c>
      <c r="S7840" s="3">
        <f t="shared" si="736"/>
        <v>0</v>
      </c>
      <c r="T7840" s="3">
        <f t="shared" si="737"/>
        <v>0</v>
      </c>
      <c r="U7840" s="3">
        <f t="shared" si="738"/>
        <v>0</v>
      </c>
    </row>
    <row r="7841" spans="1:21" ht="12.75" customHeight="1" x14ac:dyDescent="0.2">
      <c r="A7841" s="15" t="s">
        <v>25</v>
      </c>
      <c r="B7841" s="16" t="s">
        <v>7794</v>
      </c>
      <c r="C7841" s="8">
        <v>48546054</v>
      </c>
      <c r="D7841" s="6" t="s">
        <v>7795</v>
      </c>
      <c r="E7841" s="16" t="s">
        <v>7795</v>
      </c>
      <c r="F7841" s="15">
        <v>191878635</v>
      </c>
      <c r="G7841" s="5" t="s">
        <v>167</v>
      </c>
      <c r="H7841" s="6" t="s">
        <v>52</v>
      </c>
      <c r="I7841" s="6" t="s">
        <v>7801</v>
      </c>
      <c r="J7841" s="6" t="s">
        <v>7802</v>
      </c>
      <c r="K7841" s="6" t="s">
        <v>341</v>
      </c>
      <c r="L7841" s="6" t="s">
        <v>350</v>
      </c>
      <c r="M7841" s="16" t="s">
        <v>2916</v>
      </c>
      <c r="N7841" s="8" t="s">
        <v>35</v>
      </c>
      <c r="O7841" s="7">
        <v>2</v>
      </c>
      <c r="P7841" s="3">
        <f t="shared" si="733"/>
        <v>0</v>
      </c>
      <c r="Q7841" s="3">
        <f t="shared" si="734"/>
        <v>1</v>
      </c>
      <c r="R7841" s="3">
        <f t="shared" si="735"/>
        <v>0</v>
      </c>
      <c r="S7841" s="3">
        <f t="shared" si="736"/>
        <v>0</v>
      </c>
      <c r="T7841" s="3">
        <f t="shared" si="737"/>
        <v>0</v>
      </c>
      <c r="U7841" s="3">
        <f t="shared" si="738"/>
        <v>0</v>
      </c>
    </row>
    <row r="7842" spans="1:21" ht="12.75" customHeight="1" x14ac:dyDescent="0.2">
      <c r="A7842" s="15" t="s">
        <v>25</v>
      </c>
      <c r="B7842" s="16" t="s">
        <v>7794</v>
      </c>
      <c r="C7842" s="8">
        <v>48546054</v>
      </c>
      <c r="D7842" s="6" t="s">
        <v>7795</v>
      </c>
      <c r="E7842" s="16" t="s">
        <v>7795</v>
      </c>
      <c r="F7842" s="15">
        <v>191878638</v>
      </c>
      <c r="G7842" s="5" t="s">
        <v>105</v>
      </c>
      <c r="H7842" s="6" t="s">
        <v>52</v>
      </c>
      <c r="I7842" s="6" t="s">
        <v>7803</v>
      </c>
      <c r="J7842" s="6" t="s">
        <v>7804</v>
      </c>
      <c r="K7842" s="6" t="s">
        <v>341</v>
      </c>
      <c r="L7842" s="6" t="s">
        <v>350</v>
      </c>
      <c r="M7842" s="16" t="s">
        <v>2916</v>
      </c>
      <c r="N7842" s="8" t="s">
        <v>35</v>
      </c>
      <c r="O7842" s="7">
        <v>2</v>
      </c>
      <c r="P7842" s="3">
        <f t="shared" si="733"/>
        <v>0</v>
      </c>
      <c r="Q7842" s="3">
        <f t="shared" si="734"/>
        <v>1</v>
      </c>
      <c r="R7842" s="3">
        <f t="shared" si="735"/>
        <v>0</v>
      </c>
      <c r="S7842" s="3">
        <f t="shared" si="736"/>
        <v>0</v>
      </c>
      <c r="T7842" s="3">
        <f t="shared" si="737"/>
        <v>0</v>
      </c>
      <c r="U7842" s="3">
        <f t="shared" si="738"/>
        <v>0</v>
      </c>
    </row>
    <row r="7843" spans="1:21" ht="12.75" customHeight="1" x14ac:dyDescent="0.2">
      <c r="A7843" s="15" t="s">
        <v>25</v>
      </c>
      <c r="B7843" s="16" t="s">
        <v>7794</v>
      </c>
      <c r="C7843" s="8">
        <v>48546054</v>
      </c>
      <c r="D7843" s="6" t="s">
        <v>7795</v>
      </c>
      <c r="E7843" s="16" t="s">
        <v>7795</v>
      </c>
      <c r="F7843" s="15">
        <v>191878640</v>
      </c>
      <c r="G7843" s="5" t="s">
        <v>167</v>
      </c>
      <c r="H7843" s="6" t="s">
        <v>52</v>
      </c>
      <c r="I7843" s="6" t="s">
        <v>7805</v>
      </c>
      <c r="J7843" s="6" t="s">
        <v>7806</v>
      </c>
      <c r="K7843" s="6" t="s">
        <v>341</v>
      </c>
      <c r="L7843" s="6" t="s">
        <v>350</v>
      </c>
      <c r="M7843" s="16" t="s">
        <v>2916</v>
      </c>
      <c r="N7843" s="8" t="s">
        <v>35</v>
      </c>
      <c r="O7843" s="7">
        <v>2</v>
      </c>
      <c r="P7843" s="3">
        <f t="shared" si="733"/>
        <v>0</v>
      </c>
      <c r="Q7843" s="3">
        <f t="shared" si="734"/>
        <v>1</v>
      </c>
      <c r="R7843" s="3">
        <f t="shared" si="735"/>
        <v>0</v>
      </c>
      <c r="S7843" s="3">
        <f t="shared" si="736"/>
        <v>0</v>
      </c>
      <c r="T7843" s="3">
        <f t="shared" si="737"/>
        <v>0</v>
      </c>
      <c r="U7843" s="3">
        <f t="shared" si="738"/>
        <v>0</v>
      </c>
    </row>
    <row r="7844" spans="1:21" ht="12.75" customHeight="1" x14ac:dyDescent="0.2">
      <c r="A7844" s="15" t="s">
        <v>25</v>
      </c>
      <c r="B7844" s="16" t="s">
        <v>7794</v>
      </c>
      <c r="C7844" s="8">
        <v>48546054</v>
      </c>
      <c r="D7844" s="6" t="s">
        <v>7795</v>
      </c>
      <c r="E7844" s="16" t="s">
        <v>7795</v>
      </c>
      <c r="F7844" s="15">
        <v>191962787</v>
      </c>
      <c r="G7844" s="5" t="s">
        <v>167</v>
      </c>
      <c r="H7844" s="6" t="s">
        <v>52</v>
      </c>
      <c r="I7844" s="6" t="s">
        <v>7807</v>
      </c>
      <c r="J7844" s="6" t="s">
        <v>7808</v>
      </c>
      <c r="K7844" s="6" t="s">
        <v>341</v>
      </c>
      <c r="L7844" s="6" t="s">
        <v>350</v>
      </c>
      <c r="M7844" s="16" t="s">
        <v>2916</v>
      </c>
      <c r="N7844" s="8" t="s">
        <v>35</v>
      </c>
      <c r="O7844" s="7">
        <v>2</v>
      </c>
      <c r="P7844" s="3">
        <f t="shared" si="733"/>
        <v>0</v>
      </c>
      <c r="Q7844" s="3">
        <f t="shared" si="734"/>
        <v>1</v>
      </c>
      <c r="R7844" s="3">
        <f t="shared" si="735"/>
        <v>0</v>
      </c>
      <c r="S7844" s="3">
        <f t="shared" si="736"/>
        <v>0</v>
      </c>
      <c r="T7844" s="3">
        <f t="shared" si="737"/>
        <v>0</v>
      </c>
      <c r="U7844" s="3">
        <f t="shared" si="738"/>
        <v>0</v>
      </c>
    </row>
    <row r="7845" spans="1:21" ht="12.75" customHeight="1" x14ac:dyDescent="0.2">
      <c r="A7845" s="15" t="s">
        <v>25</v>
      </c>
      <c r="B7845" s="16" t="s">
        <v>7794</v>
      </c>
      <c r="C7845" s="8">
        <v>48546054</v>
      </c>
      <c r="D7845" s="6" t="s">
        <v>7795</v>
      </c>
      <c r="E7845" s="16" t="s">
        <v>7795</v>
      </c>
      <c r="F7845" s="15">
        <v>191962818</v>
      </c>
      <c r="G7845" s="5" t="s">
        <v>99</v>
      </c>
      <c r="H7845" s="6" t="s">
        <v>29</v>
      </c>
      <c r="I7845" s="6" t="s">
        <v>7809</v>
      </c>
      <c r="J7845" s="6" t="s">
        <v>7810</v>
      </c>
      <c r="K7845" s="6" t="s">
        <v>341</v>
      </c>
      <c r="L7845" s="6" t="s">
        <v>350</v>
      </c>
      <c r="M7845" s="16" t="s">
        <v>2916</v>
      </c>
      <c r="N7845" s="8" t="s">
        <v>35</v>
      </c>
      <c r="O7845" s="7">
        <v>2</v>
      </c>
      <c r="P7845" s="3">
        <f t="shared" si="733"/>
        <v>0</v>
      </c>
      <c r="Q7845" s="3">
        <f t="shared" si="734"/>
        <v>1</v>
      </c>
      <c r="R7845" s="3">
        <f t="shared" si="735"/>
        <v>0</v>
      </c>
      <c r="S7845" s="3">
        <f t="shared" si="736"/>
        <v>0</v>
      </c>
      <c r="T7845" s="3">
        <f t="shared" si="737"/>
        <v>0</v>
      </c>
      <c r="U7845" s="3">
        <f t="shared" si="738"/>
        <v>0</v>
      </c>
    </row>
    <row r="7846" spans="1:21" ht="12.75" customHeight="1" x14ac:dyDescent="0.2">
      <c r="A7846" s="15" t="s">
        <v>25</v>
      </c>
      <c r="B7846" s="16" t="s">
        <v>7794</v>
      </c>
      <c r="C7846" s="8">
        <v>48546054</v>
      </c>
      <c r="D7846" s="6" t="s">
        <v>7795</v>
      </c>
      <c r="E7846" s="16" t="s">
        <v>7795</v>
      </c>
      <c r="F7846" s="15">
        <v>191863066</v>
      </c>
      <c r="G7846" s="5" t="s">
        <v>105</v>
      </c>
      <c r="H7846" s="6" t="s">
        <v>52</v>
      </c>
      <c r="I7846" s="6" t="s">
        <v>7811</v>
      </c>
      <c r="J7846" s="6" t="s">
        <v>7812</v>
      </c>
      <c r="K7846" s="6" t="s">
        <v>341</v>
      </c>
      <c r="L7846" s="6" t="s">
        <v>350</v>
      </c>
      <c r="M7846" s="16" t="s">
        <v>2916</v>
      </c>
      <c r="N7846" s="8" t="s">
        <v>35</v>
      </c>
      <c r="O7846" s="7">
        <v>3</v>
      </c>
      <c r="P7846" s="3">
        <f t="shared" si="733"/>
        <v>0</v>
      </c>
      <c r="Q7846" s="3">
        <f t="shared" si="734"/>
        <v>0</v>
      </c>
      <c r="R7846" s="3">
        <f t="shared" si="735"/>
        <v>1</v>
      </c>
      <c r="S7846" s="3">
        <f t="shared" si="736"/>
        <v>0</v>
      </c>
      <c r="T7846" s="3">
        <f t="shared" si="737"/>
        <v>0</v>
      </c>
      <c r="U7846" s="3">
        <f t="shared" si="738"/>
        <v>0</v>
      </c>
    </row>
    <row r="7847" spans="1:21" ht="12.75" customHeight="1" x14ac:dyDescent="0.2">
      <c r="A7847" s="15" t="s">
        <v>25</v>
      </c>
      <c r="B7847" s="16" t="s">
        <v>7794</v>
      </c>
      <c r="C7847" s="8">
        <v>48546054</v>
      </c>
      <c r="D7847" s="6" t="s">
        <v>7795</v>
      </c>
      <c r="E7847" s="16" t="s">
        <v>7795</v>
      </c>
      <c r="F7847" s="15">
        <v>191962785</v>
      </c>
      <c r="G7847" s="5" t="s">
        <v>167</v>
      </c>
      <c r="H7847" s="6" t="s">
        <v>52</v>
      </c>
      <c r="I7847" s="6" t="s">
        <v>7813</v>
      </c>
      <c r="J7847" s="6" t="s">
        <v>7814</v>
      </c>
      <c r="K7847" s="6" t="s">
        <v>341</v>
      </c>
      <c r="L7847" s="6" t="s">
        <v>350</v>
      </c>
      <c r="M7847" s="16" t="s">
        <v>2916</v>
      </c>
      <c r="N7847" s="8" t="s">
        <v>35</v>
      </c>
      <c r="O7847" s="7">
        <v>3</v>
      </c>
      <c r="P7847" s="3">
        <f t="shared" si="733"/>
        <v>0</v>
      </c>
      <c r="Q7847" s="3">
        <f t="shared" si="734"/>
        <v>0</v>
      </c>
      <c r="R7847" s="3">
        <f t="shared" si="735"/>
        <v>1</v>
      </c>
      <c r="S7847" s="3">
        <f t="shared" si="736"/>
        <v>0</v>
      </c>
      <c r="T7847" s="3">
        <f t="shared" si="737"/>
        <v>0</v>
      </c>
      <c r="U7847" s="3">
        <f t="shared" si="738"/>
        <v>0</v>
      </c>
    </row>
    <row r="7848" spans="1:21" ht="12.75" customHeight="1" x14ac:dyDescent="0.2">
      <c r="A7848" s="15" t="s">
        <v>25</v>
      </c>
      <c r="B7848" s="16" t="s">
        <v>7794</v>
      </c>
      <c r="C7848" s="8">
        <v>48546054</v>
      </c>
      <c r="D7848" s="6" t="s">
        <v>7795</v>
      </c>
      <c r="E7848" s="16" t="s">
        <v>7795</v>
      </c>
      <c r="F7848" s="15">
        <v>191962792</v>
      </c>
      <c r="G7848" s="5" t="s">
        <v>258</v>
      </c>
      <c r="H7848" s="6" t="s">
        <v>29</v>
      </c>
      <c r="I7848" s="6" t="s">
        <v>7815</v>
      </c>
      <c r="J7848" s="6" t="s">
        <v>7816</v>
      </c>
      <c r="K7848" s="6" t="s">
        <v>341</v>
      </c>
      <c r="L7848" s="6" t="s">
        <v>350</v>
      </c>
      <c r="M7848" s="16" t="s">
        <v>2916</v>
      </c>
      <c r="N7848" s="8" t="s">
        <v>35</v>
      </c>
      <c r="O7848" s="7">
        <v>3</v>
      </c>
      <c r="P7848" s="3">
        <f t="shared" si="733"/>
        <v>0</v>
      </c>
      <c r="Q7848" s="3">
        <f t="shared" si="734"/>
        <v>0</v>
      </c>
      <c r="R7848" s="3">
        <f t="shared" si="735"/>
        <v>1</v>
      </c>
      <c r="S7848" s="3">
        <f t="shared" si="736"/>
        <v>0</v>
      </c>
      <c r="T7848" s="3">
        <f t="shared" si="737"/>
        <v>0</v>
      </c>
      <c r="U7848" s="3">
        <f t="shared" si="738"/>
        <v>0</v>
      </c>
    </row>
    <row r="7849" spans="1:21" ht="12.75" customHeight="1" x14ac:dyDescent="0.2">
      <c r="A7849" s="15" t="s">
        <v>25</v>
      </c>
      <c r="B7849" s="16" t="s">
        <v>7794</v>
      </c>
      <c r="C7849" s="8">
        <v>48546054</v>
      </c>
      <c r="D7849" s="6" t="s">
        <v>7795</v>
      </c>
      <c r="E7849" s="16" t="s">
        <v>7795</v>
      </c>
      <c r="F7849" s="15">
        <v>192001144</v>
      </c>
      <c r="G7849" s="5" t="s">
        <v>105</v>
      </c>
      <c r="H7849" s="6" t="s">
        <v>52</v>
      </c>
      <c r="I7849" s="6" t="s">
        <v>7817</v>
      </c>
      <c r="J7849" s="6" t="s">
        <v>7818</v>
      </c>
      <c r="K7849" s="6" t="s">
        <v>341</v>
      </c>
      <c r="L7849" s="6" t="s">
        <v>350</v>
      </c>
      <c r="M7849" s="16" t="s">
        <v>2916</v>
      </c>
      <c r="N7849" s="8" t="s">
        <v>35</v>
      </c>
      <c r="O7849" s="7">
        <v>3</v>
      </c>
      <c r="P7849" s="3">
        <f t="shared" si="733"/>
        <v>0</v>
      </c>
      <c r="Q7849" s="3">
        <f t="shared" si="734"/>
        <v>0</v>
      </c>
      <c r="R7849" s="3">
        <f t="shared" si="735"/>
        <v>1</v>
      </c>
      <c r="S7849" s="3">
        <f t="shared" si="736"/>
        <v>0</v>
      </c>
      <c r="T7849" s="3">
        <f t="shared" si="737"/>
        <v>0</v>
      </c>
      <c r="U7849" s="3">
        <f t="shared" si="738"/>
        <v>0</v>
      </c>
    </row>
    <row r="7850" spans="1:21" ht="12.75" customHeight="1" x14ac:dyDescent="0.2">
      <c r="A7850" s="15" t="s">
        <v>25</v>
      </c>
      <c r="B7850" s="16" t="s">
        <v>7794</v>
      </c>
      <c r="C7850" s="8">
        <v>48546054</v>
      </c>
      <c r="D7850" s="6" t="s">
        <v>7795</v>
      </c>
      <c r="E7850" s="16" t="s">
        <v>7795</v>
      </c>
      <c r="F7850" s="15">
        <v>191863061</v>
      </c>
      <c r="G7850" s="5" t="s">
        <v>105</v>
      </c>
      <c r="H7850" s="6" t="s">
        <v>52</v>
      </c>
      <c r="I7850" s="6" t="s">
        <v>7819</v>
      </c>
      <c r="J7850" s="6" t="s">
        <v>7820</v>
      </c>
      <c r="K7850" s="6" t="s">
        <v>341</v>
      </c>
      <c r="L7850" s="6" t="s">
        <v>350</v>
      </c>
      <c r="M7850" s="16" t="s">
        <v>2916</v>
      </c>
      <c r="N7850" s="8" t="s">
        <v>35</v>
      </c>
      <c r="O7850" s="7">
        <v>4</v>
      </c>
      <c r="P7850" s="3">
        <f t="shared" si="733"/>
        <v>0</v>
      </c>
      <c r="Q7850" s="3">
        <f t="shared" si="734"/>
        <v>0</v>
      </c>
      <c r="R7850" s="3">
        <f t="shared" si="735"/>
        <v>0</v>
      </c>
      <c r="S7850" s="3">
        <f t="shared" si="736"/>
        <v>1</v>
      </c>
      <c r="T7850" s="3">
        <f t="shared" si="737"/>
        <v>0</v>
      </c>
      <c r="U7850" s="3">
        <f t="shared" si="738"/>
        <v>0</v>
      </c>
    </row>
    <row r="7851" spans="1:21" ht="12.75" customHeight="1" x14ac:dyDescent="0.2">
      <c r="A7851" s="15" t="s">
        <v>25</v>
      </c>
      <c r="B7851" s="16" t="s">
        <v>7794</v>
      </c>
      <c r="C7851" s="8">
        <v>48546054</v>
      </c>
      <c r="D7851" s="6" t="s">
        <v>7795</v>
      </c>
      <c r="E7851" s="16" t="s">
        <v>7795</v>
      </c>
      <c r="F7851" s="15">
        <v>191878619</v>
      </c>
      <c r="G7851" s="5" t="s">
        <v>167</v>
      </c>
      <c r="H7851" s="6" t="s">
        <v>52</v>
      </c>
      <c r="I7851" s="6" t="s">
        <v>5709</v>
      </c>
      <c r="J7851" s="6" t="s">
        <v>7796</v>
      </c>
      <c r="K7851" s="6" t="s">
        <v>341</v>
      </c>
      <c r="L7851" s="6" t="s">
        <v>346</v>
      </c>
      <c r="M7851" s="16" t="s">
        <v>347</v>
      </c>
      <c r="N7851" s="8" t="s">
        <v>35</v>
      </c>
      <c r="O7851" s="7">
        <v>3</v>
      </c>
      <c r="P7851" s="3">
        <f t="shared" si="733"/>
        <v>0</v>
      </c>
      <c r="Q7851" s="3">
        <f t="shared" si="734"/>
        <v>0</v>
      </c>
      <c r="R7851" s="3">
        <f t="shared" si="735"/>
        <v>1</v>
      </c>
      <c r="S7851" s="3">
        <f t="shared" si="736"/>
        <v>0</v>
      </c>
      <c r="T7851" s="3">
        <f t="shared" si="737"/>
        <v>0</v>
      </c>
      <c r="U7851" s="3">
        <f t="shared" si="738"/>
        <v>0</v>
      </c>
    </row>
    <row r="7852" spans="1:21" ht="12.75" customHeight="1" x14ac:dyDescent="0.2">
      <c r="A7852" s="82" t="s">
        <v>25</v>
      </c>
      <c r="B7852" s="81" t="s">
        <v>7794</v>
      </c>
      <c r="C7852" s="47">
        <v>48546054</v>
      </c>
      <c r="D7852" s="80" t="s">
        <v>7795</v>
      </c>
      <c r="E7852" s="81" t="s">
        <v>7795</v>
      </c>
      <c r="F7852" s="82">
        <v>191863059</v>
      </c>
      <c r="G7852" s="83" t="s">
        <v>67</v>
      </c>
      <c r="H7852" s="80" t="s">
        <v>52</v>
      </c>
      <c r="I7852" s="80" t="s">
        <v>10657</v>
      </c>
      <c r="J7852" s="80" t="s">
        <v>10658</v>
      </c>
      <c r="K7852" s="80" t="s">
        <v>341</v>
      </c>
      <c r="L7852" s="80" t="s">
        <v>350</v>
      </c>
      <c r="M7852" s="81" t="s">
        <v>2916</v>
      </c>
      <c r="N7852" s="32" t="s">
        <v>10618</v>
      </c>
      <c r="O7852" s="33">
        <v>2</v>
      </c>
      <c r="P7852" s="3">
        <f t="shared" si="733"/>
        <v>0</v>
      </c>
      <c r="Q7852" s="3">
        <f t="shared" si="734"/>
        <v>1</v>
      </c>
      <c r="R7852" s="3">
        <f t="shared" si="735"/>
        <v>0</v>
      </c>
      <c r="S7852" s="3">
        <f t="shared" si="736"/>
        <v>0</v>
      </c>
      <c r="T7852" s="3">
        <f t="shared" si="737"/>
        <v>0</v>
      </c>
      <c r="U7852" s="3">
        <f t="shared" si="738"/>
        <v>0</v>
      </c>
    </row>
    <row r="7853" spans="1:21" ht="12.75" customHeight="1" x14ac:dyDescent="0.2">
      <c r="A7853" s="82" t="s">
        <v>25</v>
      </c>
      <c r="B7853" s="81" t="s">
        <v>7794</v>
      </c>
      <c r="C7853" s="47">
        <v>48546054</v>
      </c>
      <c r="D7853" s="80" t="s">
        <v>7795</v>
      </c>
      <c r="E7853" s="81" t="s">
        <v>7795</v>
      </c>
      <c r="F7853" s="82">
        <v>192058948</v>
      </c>
      <c r="G7853" s="83" t="s">
        <v>99</v>
      </c>
      <c r="H7853" s="80" t="s">
        <v>52</v>
      </c>
      <c r="I7853" s="80" t="s">
        <v>12740</v>
      </c>
      <c r="J7853" s="80" t="s">
        <v>12741</v>
      </c>
      <c r="K7853" s="80" t="s">
        <v>341</v>
      </c>
      <c r="L7853" s="80" t="s">
        <v>350</v>
      </c>
      <c r="M7853" s="81" t="s">
        <v>2916</v>
      </c>
      <c r="N7853" s="32" t="s">
        <v>10618</v>
      </c>
      <c r="O7853" s="33">
        <v>3</v>
      </c>
      <c r="P7853" s="3">
        <f t="shared" si="733"/>
        <v>0</v>
      </c>
      <c r="Q7853" s="3">
        <f t="shared" si="734"/>
        <v>0</v>
      </c>
      <c r="R7853" s="3">
        <f t="shared" si="735"/>
        <v>1</v>
      </c>
      <c r="S7853" s="3">
        <f t="shared" si="736"/>
        <v>0</v>
      </c>
      <c r="T7853" s="3">
        <f t="shared" si="737"/>
        <v>0</v>
      </c>
      <c r="U7853" s="3">
        <f t="shared" si="738"/>
        <v>0</v>
      </c>
    </row>
    <row r="7854" spans="1:21" ht="12.75" customHeight="1" x14ac:dyDescent="0.2">
      <c r="A7854" s="82" t="s">
        <v>25</v>
      </c>
      <c r="B7854" s="81" t="s">
        <v>7794</v>
      </c>
      <c r="C7854" s="47">
        <v>48546054</v>
      </c>
      <c r="D7854" s="80" t="s">
        <v>7795</v>
      </c>
      <c r="E7854" s="81" t="s">
        <v>7795</v>
      </c>
      <c r="F7854" s="82">
        <v>192058951</v>
      </c>
      <c r="G7854" s="83" t="s">
        <v>167</v>
      </c>
      <c r="H7854" s="80" t="s">
        <v>52</v>
      </c>
      <c r="I7854" s="80" t="s">
        <v>12742</v>
      </c>
      <c r="J7854" s="80" t="s">
        <v>12743</v>
      </c>
      <c r="K7854" s="80" t="s">
        <v>341</v>
      </c>
      <c r="L7854" s="80" t="s">
        <v>350</v>
      </c>
      <c r="M7854" s="81" t="s">
        <v>2916</v>
      </c>
      <c r="N7854" s="32" t="s">
        <v>10618</v>
      </c>
      <c r="O7854" s="33">
        <v>2</v>
      </c>
      <c r="P7854" s="3">
        <f t="shared" si="733"/>
        <v>0</v>
      </c>
      <c r="Q7854" s="3">
        <f t="shared" si="734"/>
        <v>1</v>
      </c>
      <c r="R7854" s="3">
        <f t="shared" si="735"/>
        <v>0</v>
      </c>
      <c r="S7854" s="3">
        <f t="shared" si="736"/>
        <v>0</v>
      </c>
      <c r="T7854" s="3">
        <f t="shared" si="737"/>
        <v>0</v>
      </c>
      <c r="U7854" s="3">
        <f t="shared" si="738"/>
        <v>0</v>
      </c>
    </row>
    <row r="7855" spans="1:21" ht="12.75" customHeight="1" x14ac:dyDescent="0.2">
      <c r="A7855" s="82" t="s">
        <v>25</v>
      </c>
      <c r="B7855" s="81" t="s">
        <v>7794</v>
      </c>
      <c r="C7855" s="47">
        <v>48546054</v>
      </c>
      <c r="D7855" s="80" t="s">
        <v>7795</v>
      </c>
      <c r="E7855" s="81" t="s">
        <v>7795</v>
      </c>
      <c r="F7855" s="82">
        <v>192058959</v>
      </c>
      <c r="G7855" s="83" t="s">
        <v>67</v>
      </c>
      <c r="H7855" s="80" t="s">
        <v>52</v>
      </c>
      <c r="I7855" s="80" t="s">
        <v>12744</v>
      </c>
      <c r="J7855" s="80" t="s">
        <v>12745</v>
      </c>
      <c r="K7855" s="80" t="s">
        <v>341</v>
      </c>
      <c r="L7855" s="80" t="s">
        <v>350</v>
      </c>
      <c r="M7855" s="81" t="s">
        <v>2916</v>
      </c>
      <c r="N7855" s="32" t="s">
        <v>10618</v>
      </c>
      <c r="O7855" s="33">
        <v>3</v>
      </c>
      <c r="P7855" s="3">
        <f t="shared" si="733"/>
        <v>0</v>
      </c>
      <c r="Q7855" s="3">
        <f t="shared" si="734"/>
        <v>0</v>
      </c>
      <c r="R7855" s="3">
        <f t="shared" si="735"/>
        <v>1</v>
      </c>
      <c r="S7855" s="3">
        <f t="shared" si="736"/>
        <v>0</v>
      </c>
      <c r="T7855" s="3">
        <f t="shared" si="737"/>
        <v>0</v>
      </c>
      <c r="U7855" s="3">
        <f t="shared" si="738"/>
        <v>0</v>
      </c>
    </row>
    <row r="7856" spans="1:21" ht="12.75" customHeight="1" x14ac:dyDescent="0.2">
      <c r="A7856" s="82" t="s">
        <v>25</v>
      </c>
      <c r="B7856" s="81" t="s">
        <v>7794</v>
      </c>
      <c r="C7856" s="47">
        <v>48546054</v>
      </c>
      <c r="D7856" s="80" t="s">
        <v>7795</v>
      </c>
      <c r="E7856" s="81" t="s">
        <v>7795</v>
      </c>
      <c r="F7856" s="82">
        <v>192058968</v>
      </c>
      <c r="G7856" s="83" t="s">
        <v>105</v>
      </c>
      <c r="H7856" s="80" t="s">
        <v>29</v>
      </c>
      <c r="I7856" s="80" t="s">
        <v>12746</v>
      </c>
      <c r="J7856" s="80" t="s">
        <v>12747</v>
      </c>
      <c r="K7856" s="80" t="s">
        <v>341</v>
      </c>
      <c r="L7856" s="80" t="s">
        <v>350</v>
      </c>
      <c r="M7856" s="81" t="s">
        <v>2916</v>
      </c>
      <c r="N7856" s="32" t="s">
        <v>10618</v>
      </c>
      <c r="O7856" s="33">
        <v>1</v>
      </c>
      <c r="P7856" s="3">
        <f t="shared" si="733"/>
        <v>1</v>
      </c>
      <c r="Q7856" s="3">
        <f t="shared" si="734"/>
        <v>0</v>
      </c>
      <c r="R7856" s="3">
        <f t="shared" si="735"/>
        <v>0</v>
      </c>
      <c r="S7856" s="3">
        <f t="shared" si="736"/>
        <v>0</v>
      </c>
      <c r="T7856" s="3">
        <f t="shared" si="737"/>
        <v>0</v>
      </c>
      <c r="U7856" s="3">
        <f t="shared" si="738"/>
        <v>0</v>
      </c>
    </row>
    <row r="7857" spans="1:21" ht="12.75" customHeight="1" x14ac:dyDescent="0.2">
      <c r="A7857" s="82" t="s">
        <v>25</v>
      </c>
      <c r="B7857" s="81" t="s">
        <v>7794</v>
      </c>
      <c r="C7857" s="47">
        <v>48546054</v>
      </c>
      <c r="D7857" s="80" t="s">
        <v>7795</v>
      </c>
      <c r="E7857" s="81" t="s">
        <v>7795</v>
      </c>
      <c r="F7857" s="82">
        <v>192059015</v>
      </c>
      <c r="G7857" s="83" t="s">
        <v>99</v>
      </c>
      <c r="H7857" s="80" t="s">
        <v>29</v>
      </c>
      <c r="I7857" s="80" t="s">
        <v>12748</v>
      </c>
      <c r="J7857" s="80" t="s">
        <v>12749</v>
      </c>
      <c r="K7857" s="80" t="s">
        <v>341</v>
      </c>
      <c r="L7857" s="80" t="s">
        <v>350</v>
      </c>
      <c r="M7857" s="81" t="s">
        <v>2916</v>
      </c>
      <c r="N7857" s="32" t="s">
        <v>10618</v>
      </c>
      <c r="O7857" s="33">
        <v>3</v>
      </c>
      <c r="P7857" s="3">
        <f t="shared" si="733"/>
        <v>0</v>
      </c>
      <c r="Q7857" s="3">
        <f t="shared" si="734"/>
        <v>0</v>
      </c>
      <c r="R7857" s="3">
        <f t="shared" si="735"/>
        <v>1</v>
      </c>
      <c r="S7857" s="3">
        <f t="shared" si="736"/>
        <v>0</v>
      </c>
      <c r="T7857" s="3">
        <f t="shared" si="737"/>
        <v>0</v>
      </c>
      <c r="U7857" s="3">
        <f t="shared" si="738"/>
        <v>0</v>
      </c>
    </row>
    <row r="7858" spans="1:21" ht="12.75" customHeight="1" x14ac:dyDescent="0.2">
      <c r="A7858" s="82" t="s">
        <v>25</v>
      </c>
      <c r="B7858" s="81" t="s">
        <v>7794</v>
      </c>
      <c r="C7858" s="47">
        <v>48546054</v>
      </c>
      <c r="D7858" s="80" t="s">
        <v>7795</v>
      </c>
      <c r="E7858" s="81" t="s">
        <v>7795</v>
      </c>
      <c r="F7858" s="82">
        <v>192153216</v>
      </c>
      <c r="G7858" s="83" t="s">
        <v>67</v>
      </c>
      <c r="H7858" s="80" t="s">
        <v>52</v>
      </c>
      <c r="I7858" s="80" t="s">
        <v>19139</v>
      </c>
      <c r="J7858" s="80" t="s">
        <v>19140</v>
      </c>
      <c r="K7858" s="80" t="s">
        <v>341</v>
      </c>
      <c r="L7858" s="80" t="s">
        <v>350</v>
      </c>
      <c r="M7858" s="81" t="s">
        <v>126</v>
      </c>
      <c r="N7858" s="47" t="s">
        <v>15353</v>
      </c>
      <c r="O7858" s="33">
        <v>2</v>
      </c>
      <c r="P7858" s="3">
        <f t="shared" si="733"/>
        <v>0</v>
      </c>
      <c r="Q7858" s="3">
        <f t="shared" si="734"/>
        <v>1</v>
      </c>
      <c r="R7858" s="3">
        <f t="shared" si="735"/>
        <v>0</v>
      </c>
      <c r="S7858" s="3">
        <f t="shared" si="736"/>
        <v>0</v>
      </c>
      <c r="T7858" s="3">
        <f t="shared" si="737"/>
        <v>0</v>
      </c>
      <c r="U7858" s="3">
        <f t="shared" si="738"/>
        <v>0</v>
      </c>
    </row>
    <row r="7859" spans="1:21" ht="12.75" customHeight="1" x14ac:dyDescent="0.2">
      <c r="A7859" s="82" t="s">
        <v>25</v>
      </c>
      <c r="B7859" s="81" t="s">
        <v>7794</v>
      </c>
      <c r="C7859" s="47">
        <v>48546054</v>
      </c>
      <c r="D7859" s="80" t="s">
        <v>7795</v>
      </c>
      <c r="E7859" s="81" t="s">
        <v>7795</v>
      </c>
      <c r="F7859" s="82">
        <v>192153204</v>
      </c>
      <c r="G7859" s="83" t="s">
        <v>105</v>
      </c>
      <c r="H7859" s="80" t="s">
        <v>52</v>
      </c>
      <c r="I7859" s="80" t="s">
        <v>12746</v>
      </c>
      <c r="J7859" s="80" t="s">
        <v>19141</v>
      </c>
      <c r="K7859" s="80" t="s">
        <v>341</v>
      </c>
      <c r="L7859" s="80" t="s">
        <v>350</v>
      </c>
      <c r="M7859" s="81" t="s">
        <v>126</v>
      </c>
      <c r="N7859" s="47" t="s">
        <v>15353</v>
      </c>
      <c r="O7859" s="33">
        <v>1</v>
      </c>
      <c r="P7859" s="3">
        <f t="shared" si="733"/>
        <v>1</v>
      </c>
      <c r="Q7859" s="3">
        <f t="shared" si="734"/>
        <v>0</v>
      </c>
      <c r="R7859" s="3">
        <f t="shared" si="735"/>
        <v>0</v>
      </c>
      <c r="S7859" s="3">
        <f t="shared" si="736"/>
        <v>0</v>
      </c>
      <c r="T7859" s="3">
        <f t="shared" si="737"/>
        <v>0</v>
      </c>
      <c r="U7859" s="3">
        <f t="shared" si="738"/>
        <v>0</v>
      </c>
    </row>
    <row r="7860" spans="1:21" ht="12.75" customHeight="1" x14ac:dyDescent="0.2">
      <c r="A7860" s="82" t="s">
        <v>25</v>
      </c>
      <c r="B7860" s="81" t="s">
        <v>7794</v>
      </c>
      <c r="C7860" s="47">
        <v>48546054</v>
      </c>
      <c r="D7860" s="80" t="s">
        <v>7795</v>
      </c>
      <c r="E7860" s="81" t="s">
        <v>7795</v>
      </c>
      <c r="F7860" s="82">
        <v>192153201</v>
      </c>
      <c r="G7860" s="83" t="s">
        <v>105</v>
      </c>
      <c r="H7860" s="80" t="s">
        <v>52</v>
      </c>
      <c r="I7860" s="80" t="s">
        <v>12744</v>
      </c>
      <c r="J7860" s="80" t="s">
        <v>19197</v>
      </c>
      <c r="K7860" s="80" t="s">
        <v>341</v>
      </c>
      <c r="L7860" s="80" t="s">
        <v>350</v>
      </c>
      <c r="M7860" s="81" t="s">
        <v>126</v>
      </c>
      <c r="N7860" s="47" t="s">
        <v>15353</v>
      </c>
      <c r="O7860" s="33">
        <v>2</v>
      </c>
      <c r="P7860" s="3">
        <f t="shared" si="733"/>
        <v>0</v>
      </c>
      <c r="Q7860" s="3">
        <f t="shared" si="734"/>
        <v>1</v>
      </c>
      <c r="R7860" s="3">
        <f t="shared" si="735"/>
        <v>0</v>
      </c>
      <c r="S7860" s="3">
        <f t="shared" si="736"/>
        <v>0</v>
      </c>
      <c r="T7860" s="3">
        <f t="shared" si="737"/>
        <v>0</v>
      </c>
      <c r="U7860" s="3">
        <f t="shared" si="738"/>
        <v>0</v>
      </c>
    </row>
    <row r="7861" spans="1:21" ht="12.75" customHeight="1" x14ac:dyDescent="0.2">
      <c r="A7861" s="82" t="s">
        <v>25</v>
      </c>
      <c r="B7861" s="81" t="s">
        <v>7794</v>
      </c>
      <c r="C7861" s="47">
        <v>48546054</v>
      </c>
      <c r="D7861" s="80" t="s">
        <v>7795</v>
      </c>
      <c r="E7861" s="81" t="s">
        <v>7795</v>
      </c>
      <c r="F7861" s="82">
        <v>192153244</v>
      </c>
      <c r="G7861" s="83" t="s">
        <v>51</v>
      </c>
      <c r="H7861" s="80" t="s">
        <v>29</v>
      </c>
      <c r="I7861" s="80" t="s">
        <v>19198</v>
      </c>
      <c r="J7861" s="80" t="s">
        <v>19199</v>
      </c>
      <c r="K7861" s="80" t="s">
        <v>341</v>
      </c>
      <c r="L7861" s="80" t="s">
        <v>350</v>
      </c>
      <c r="M7861" s="81" t="s">
        <v>126</v>
      </c>
      <c r="N7861" s="47" t="s">
        <v>15353</v>
      </c>
      <c r="O7861" s="33">
        <v>4</v>
      </c>
      <c r="P7861" s="3">
        <f t="shared" si="733"/>
        <v>0</v>
      </c>
      <c r="Q7861" s="3">
        <f t="shared" si="734"/>
        <v>0</v>
      </c>
      <c r="R7861" s="3">
        <f t="shared" si="735"/>
        <v>0</v>
      </c>
      <c r="S7861" s="3">
        <f t="shared" si="736"/>
        <v>1</v>
      </c>
      <c r="T7861" s="3">
        <f t="shared" si="737"/>
        <v>0</v>
      </c>
      <c r="U7861" s="3">
        <f t="shared" si="738"/>
        <v>0</v>
      </c>
    </row>
    <row r="7862" spans="1:21" ht="12.75" customHeight="1" x14ac:dyDescent="0.2">
      <c r="A7862" s="82" t="s">
        <v>25</v>
      </c>
      <c r="B7862" s="81" t="s">
        <v>7794</v>
      </c>
      <c r="C7862" s="47">
        <v>48546054</v>
      </c>
      <c r="D7862" s="80" t="s">
        <v>7795</v>
      </c>
      <c r="E7862" s="81" t="s">
        <v>7795</v>
      </c>
      <c r="F7862" s="82">
        <v>192153223</v>
      </c>
      <c r="G7862" s="83" t="s">
        <v>67</v>
      </c>
      <c r="H7862" s="80" t="s">
        <v>52</v>
      </c>
      <c r="I7862" s="80" t="s">
        <v>19200</v>
      </c>
      <c r="J7862" s="80" t="s">
        <v>19201</v>
      </c>
      <c r="K7862" s="80" t="s">
        <v>341</v>
      </c>
      <c r="L7862" s="80" t="s">
        <v>350</v>
      </c>
      <c r="M7862" s="81" t="s">
        <v>126</v>
      </c>
      <c r="N7862" s="47" t="s">
        <v>15353</v>
      </c>
      <c r="O7862" s="33">
        <v>2</v>
      </c>
      <c r="P7862" s="3">
        <f t="shared" si="733"/>
        <v>0</v>
      </c>
      <c r="Q7862" s="3">
        <f t="shared" si="734"/>
        <v>1</v>
      </c>
      <c r="R7862" s="3">
        <f t="shared" si="735"/>
        <v>0</v>
      </c>
      <c r="S7862" s="3">
        <f t="shared" si="736"/>
        <v>0</v>
      </c>
      <c r="T7862" s="3">
        <f t="shared" si="737"/>
        <v>0</v>
      </c>
      <c r="U7862" s="3">
        <f t="shared" si="738"/>
        <v>0</v>
      </c>
    </row>
    <row r="7863" spans="1:21" ht="12.75" customHeight="1" x14ac:dyDescent="0.2">
      <c r="A7863" s="82" t="s">
        <v>25</v>
      </c>
      <c r="B7863" s="81" t="s">
        <v>7794</v>
      </c>
      <c r="C7863" s="47">
        <v>48546054</v>
      </c>
      <c r="D7863" s="80" t="s">
        <v>7795</v>
      </c>
      <c r="E7863" s="81" t="s">
        <v>7795</v>
      </c>
      <c r="F7863" s="82">
        <v>192153266</v>
      </c>
      <c r="G7863" s="83" t="s">
        <v>167</v>
      </c>
      <c r="H7863" s="80" t="s">
        <v>29</v>
      </c>
      <c r="I7863" s="80" t="s">
        <v>19609</v>
      </c>
      <c r="J7863" s="80" t="s">
        <v>19610</v>
      </c>
      <c r="K7863" s="80" t="s">
        <v>341</v>
      </c>
      <c r="L7863" s="80" t="s">
        <v>350</v>
      </c>
      <c r="M7863" s="81" t="s">
        <v>126</v>
      </c>
      <c r="N7863" s="47" t="s">
        <v>15353</v>
      </c>
      <c r="O7863" s="33">
        <v>4</v>
      </c>
      <c r="P7863" s="3">
        <f t="shared" si="733"/>
        <v>0</v>
      </c>
      <c r="Q7863" s="3">
        <f t="shared" si="734"/>
        <v>0</v>
      </c>
      <c r="R7863" s="3">
        <f t="shared" si="735"/>
        <v>0</v>
      </c>
      <c r="S7863" s="3">
        <f t="shared" si="736"/>
        <v>1</v>
      </c>
      <c r="T7863" s="3">
        <f t="shared" si="737"/>
        <v>0</v>
      </c>
      <c r="U7863" s="3">
        <f t="shared" si="738"/>
        <v>0</v>
      </c>
    </row>
    <row r="7864" spans="1:21" ht="12.75" customHeight="1" x14ac:dyDescent="0.2">
      <c r="A7864" s="15" t="s">
        <v>155</v>
      </c>
      <c r="B7864" s="16" t="s">
        <v>155</v>
      </c>
      <c r="C7864" s="8">
        <v>68378050</v>
      </c>
      <c r="D7864" s="6" t="s">
        <v>7829</v>
      </c>
      <c r="E7864" s="16" t="s">
        <v>7829</v>
      </c>
      <c r="F7864" s="15">
        <v>191966675</v>
      </c>
      <c r="G7864" s="5" t="s">
        <v>122</v>
      </c>
      <c r="H7864" s="6" t="s">
        <v>29</v>
      </c>
      <c r="I7864" s="6" t="s">
        <v>7830</v>
      </c>
      <c r="J7864" s="6" t="s">
        <v>7831</v>
      </c>
      <c r="K7864" s="6" t="s">
        <v>80</v>
      </c>
      <c r="L7864" s="6" t="s">
        <v>81</v>
      </c>
      <c r="M7864" s="16" t="s">
        <v>235</v>
      </c>
      <c r="N7864" s="8" t="s">
        <v>35</v>
      </c>
      <c r="O7864" s="7">
        <v>2</v>
      </c>
      <c r="P7864" s="3">
        <f t="shared" si="733"/>
        <v>0</v>
      </c>
      <c r="Q7864" s="3">
        <f t="shared" si="734"/>
        <v>1</v>
      </c>
      <c r="R7864" s="3">
        <f t="shared" si="735"/>
        <v>0</v>
      </c>
      <c r="S7864" s="3">
        <f t="shared" si="736"/>
        <v>0</v>
      </c>
      <c r="T7864" s="3">
        <f t="shared" si="737"/>
        <v>0</v>
      </c>
      <c r="U7864" s="3">
        <f t="shared" si="738"/>
        <v>0</v>
      </c>
    </row>
    <row r="7865" spans="1:21" ht="12.75" customHeight="1" x14ac:dyDescent="0.2">
      <c r="A7865" s="15" t="s">
        <v>155</v>
      </c>
      <c r="B7865" s="16" t="s">
        <v>155</v>
      </c>
      <c r="C7865" s="8">
        <v>68378050</v>
      </c>
      <c r="D7865" s="6" t="s">
        <v>7829</v>
      </c>
      <c r="E7865" s="16" t="s">
        <v>7829</v>
      </c>
      <c r="F7865" s="15">
        <v>191979757</v>
      </c>
      <c r="G7865" s="5" t="s">
        <v>84</v>
      </c>
      <c r="H7865" s="6" t="s">
        <v>29</v>
      </c>
      <c r="I7865" s="6" t="s">
        <v>7832</v>
      </c>
      <c r="J7865" s="6" t="s">
        <v>7833</v>
      </c>
      <c r="K7865" s="6" t="s">
        <v>315</v>
      </c>
      <c r="L7865" s="6" t="s">
        <v>1014</v>
      </c>
      <c r="M7865" s="16" t="s">
        <v>1015</v>
      </c>
      <c r="N7865" s="8" t="s">
        <v>35</v>
      </c>
      <c r="O7865" s="7">
        <v>1</v>
      </c>
      <c r="P7865" s="3">
        <f t="shared" si="733"/>
        <v>1</v>
      </c>
      <c r="Q7865" s="3">
        <f t="shared" si="734"/>
        <v>0</v>
      </c>
      <c r="R7865" s="3">
        <f t="shared" si="735"/>
        <v>0</v>
      </c>
      <c r="S7865" s="3">
        <f t="shared" si="736"/>
        <v>0</v>
      </c>
      <c r="T7865" s="3">
        <f t="shared" si="737"/>
        <v>0</v>
      </c>
      <c r="U7865" s="3">
        <f t="shared" si="738"/>
        <v>0</v>
      </c>
    </row>
    <row r="7866" spans="1:21" ht="12.75" customHeight="1" x14ac:dyDescent="0.2">
      <c r="A7866" s="15" t="s">
        <v>155</v>
      </c>
      <c r="B7866" s="16" t="s">
        <v>155</v>
      </c>
      <c r="C7866" s="8">
        <v>68378050</v>
      </c>
      <c r="D7866" s="6" t="s">
        <v>7829</v>
      </c>
      <c r="E7866" s="16" t="s">
        <v>7829</v>
      </c>
      <c r="F7866" s="15">
        <v>191866762</v>
      </c>
      <c r="G7866" s="5" t="s">
        <v>122</v>
      </c>
      <c r="H7866" s="6" t="s">
        <v>52</v>
      </c>
      <c r="I7866" s="6" t="s">
        <v>7834</v>
      </c>
      <c r="J7866" s="6" t="s">
        <v>7568</v>
      </c>
      <c r="K7866" s="6" t="s">
        <v>366</v>
      </c>
      <c r="L7866" s="6" t="s">
        <v>1641</v>
      </c>
      <c r="M7866" s="16" t="s">
        <v>126</v>
      </c>
      <c r="N7866" s="8" t="s">
        <v>35</v>
      </c>
      <c r="O7866" s="7">
        <v>1</v>
      </c>
      <c r="P7866" s="3">
        <f t="shared" si="733"/>
        <v>1</v>
      </c>
      <c r="Q7866" s="3">
        <f t="shared" si="734"/>
        <v>0</v>
      </c>
      <c r="R7866" s="3">
        <f t="shared" si="735"/>
        <v>0</v>
      </c>
      <c r="S7866" s="3">
        <f t="shared" si="736"/>
        <v>0</v>
      </c>
      <c r="T7866" s="3">
        <f t="shared" si="737"/>
        <v>0</v>
      </c>
      <c r="U7866" s="3">
        <f t="shared" si="738"/>
        <v>0</v>
      </c>
    </row>
    <row r="7867" spans="1:21" ht="12.75" customHeight="1" x14ac:dyDescent="0.2">
      <c r="A7867" s="15" t="s">
        <v>155</v>
      </c>
      <c r="B7867" s="16" t="s">
        <v>155</v>
      </c>
      <c r="C7867" s="8">
        <v>68378050</v>
      </c>
      <c r="D7867" s="6" t="s">
        <v>7829</v>
      </c>
      <c r="E7867" s="16" t="s">
        <v>7829</v>
      </c>
      <c r="F7867" s="15">
        <v>191866757</v>
      </c>
      <c r="G7867" s="5" t="s">
        <v>64</v>
      </c>
      <c r="H7867" s="6" t="s">
        <v>52</v>
      </c>
      <c r="I7867" s="6" t="s">
        <v>7835</v>
      </c>
      <c r="J7867" s="6" t="s">
        <v>7836</v>
      </c>
      <c r="K7867" s="6" t="s">
        <v>366</v>
      </c>
      <c r="L7867" s="6" t="s">
        <v>1641</v>
      </c>
      <c r="M7867" s="16" t="s">
        <v>126</v>
      </c>
      <c r="N7867" s="8" t="s">
        <v>35</v>
      </c>
      <c r="O7867" s="7">
        <v>3</v>
      </c>
      <c r="P7867" s="3">
        <f t="shared" si="733"/>
        <v>0</v>
      </c>
      <c r="Q7867" s="3">
        <f t="shared" si="734"/>
        <v>0</v>
      </c>
      <c r="R7867" s="3">
        <f t="shared" si="735"/>
        <v>1</v>
      </c>
      <c r="S7867" s="3">
        <f t="shared" si="736"/>
        <v>0</v>
      </c>
      <c r="T7867" s="3">
        <f t="shared" si="737"/>
        <v>0</v>
      </c>
      <c r="U7867" s="3">
        <f t="shared" si="738"/>
        <v>0</v>
      </c>
    </row>
    <row r="7868" spans="1:21" ht="12.75" customHeight="1" x14ac:dyDescent="0.2">
      <c r="A7868" s="82" t="s">
        <v>155</v>
      </c>
      <c r="B7868" s="81" t="s">
        <v>155</v>
      </c>
      <c r="C7868" s="47">
        <v>68378050</v>
      </c>
      <c r="D7868" s="80" t="s">
        <v>7829</v>
      </c>
      <c r="E7868" s="81" t="s">
        <v>7829</v>
      </c>
      <c r="F7868" s="82">
        <v>191866695</v>
      </c>
      <c r="G7868" s="83" t="s">
        <v>67</v>
      </c>
      <c r="H7868" s="80" t="s">
        <v>52</v>
      </c>
      <c r="I7868" s="80" t="s">
        <v>1916</v>
      </c>
      <c r="J7868" s="80" t="s">
        <v>10747</v>
      </c>
      <c r="K7868" s="80" t="s">
        <v>80</v>
      </c>
      <c r="L7868" s="80" t="s">
        <v>81</v>
      </c>
      <c r="M7868" s="81" t="s">
        <v>245</v>
      </c>
      <c r="N7868" s="32" t="s">
        <v>10618</v>
      </c>
      <c r="O7868" s="33">
        <v>2</v>
      </c>
      <c r="P7868" s="3">
        <f t="shared" si="733"/>
        <v>0</v>
      </c>
      <c r="Q7868" s="3">
        <f t="shared" si="734"/>
        <v>1</v>
      </c>
      <c r="R7868" s="3">
        <f t="shared" si="735"/>
        <v>0</v>
      </c>
      <c r="S7868" s="3">
        <f t="shared" si="736"/>
        <v>0</v>
      </c>
      <c r="T7868" s="3">
        <f t="shared" si="737"/>
        <v>0</v>
      </c>
      <c r="U7868" s="3">
        <f t="shared" si="738"/>
        <v>0</v>
      </c>
    </row>
    <row r="7869" spans="1:21" ht="12.75" customHeight="1" x14ac:dyDescent="0.2">
      <c r="A7869" s="82" t="s">
        <v>155</v>
      </c>
      <c r="B7869" s="81" t="s">
        <v>155</v>
      </c>
      <c r="C7869" s="47">
        <v>68378050</v>
      </c>
      <c r="D7869" s="80" t="s">
        <v>7829</v>
      </c>
      <c r="E7869" s="81" t="s">
        <v>7829</v>
      </c>
      <c r="F7869" s="82">
        <v>191866701</v>
      </c>
      <c r="G7869" s="83" t="s">
        <v>67</v>
      </c>
      <c r="H7869" s="80" t="s">
        <v>52</v>
      </c>
      <c r="I7869" s="80" t="s">
        <v>10748</v>
      </c>
      <c r="J7869" s="80" t="s">
        <v>10749</v>
      </c>
      <c r="K7869" s="80" t="s">
        <v>80</v>
      </c>
      <c r="L7869" s="80" t="s">
        <v>81</v>
      </c>
      <c r="M7869" s="81" t="s">
        <v>8086</v>
      </c>
      <c r="N7869" s="32" t="s">
        <v>10618</v>
      </c>
      <c r="O7869" s="33">
        <v>2</v>
      </c>
      <c r="P7869" s="3">
        <f t="shared" si="733"/>
        <v>0</v>
      </c>
      <c r="Q7869" s="3">
        <f t="shared" si="734"/>
        <v>1</v>
      </c>
      <c r="R7869" s="3">
        <f t="shared" si="735"/>
        <v>0</v>
      </c>
      <c r="S7869" s="3">
        <f t="shared" si="736"/>
        <v>0</v>
      </c>
      <c r="T7869" s="3">
        <f t="shared" si="737"/>
        <v>0</v>
      </c>
      <c r="U7869" s="3">
        <f t="shared" si="738"/>
        <v>0</v>
      </c>
    </row>
    <row r="7870" spans="1:21" ht="12.75" customHeight="1" x14ac:dyDescent="0.2">
      <c r="A7870" s="82" t="s">
        <v>155</v>
      </c>
      <c r="B7870" s="81" t="s">
        <v>155</v>
      </c>
      <c r="C7870" s="47">
        <v>68378050</v>
      </c>
      <c r="D7870" s="80" t="s">
        <v>7829</v>
      </c>
      <c r="E7870" s="81" t="s">
        <v>7829</v>
      </c>
      <c r="F7870" s="82">
        <v>191866749</v>
      </c>
      <c r="G7870" s="83" t="s">
        <v>67</v>
      </c>
      <c r="H7870" s="80" t="s">
        <v>52</v>
      </c>
      <c r="I7870" s="80" t="s">
        <v>10750</v>
      </c>
      <c r="J7870" s="80" t="s">
        <v>10751</v>
      </c>
      <c r="K7870" s="80" t="s">
        <v>80</v>
      </c>
      <c r="L7870" s="80" t="s">
        <v>81</v>
      </c>
      <c r="M7870" s="81" t="s">
        <v>8086</v>
      </c>
      <c r="N7870" s="32" t="s">
        <v>10618</v>
      </c>
      <c r="O7870" s="33">
        <v>2</v>
      </c>
      <c r="P7870" s="3">
        <f t="shared" si="733"/>
        <v>0</v>
      </c>
      <c r="Q7870" s="3">
        <f t="shared" si="734"/>
        <v>1</v>
      </c>
      <c r="R7870" s="3">
        <f t="shared" si="735"/>
        <v>0</v>
      </c>
      <c r="S7870" s="3">
        <f t="shared" si="736"/>
        <v>0</v>
      </c>
      <c r="T7870" s="3">
        <f t="shared" si="737"/>
        <v>0</v>
      </c>
      <c r="U7870" s="3">
        <f t="shared" si="738"/>
        <v>0</v>
      </c>
    </row>
    <row r="7871" spans="1:21" ht="12.75" customHeight="1" x14ac:dyDescent="0.2">
      <c r="A7871" s="82" t="s">
        <v>155</v>
      </c>
      <c r="B7871" s="81" t="s">
        <v>155</v>
      </c>
      <c r="C7871" s="47">
        <v>68378050</v>
      </c>
      <c r="D7871" s="80" t="s">
        <v>7829</v>
      </c>
      <c r="E7871" s="81" t="s">
        <v>7829</v>
      </c>
      <c r="F7871" s="82">
        <v>191866758</v>
      </c>
      <c r="G7871" s="83" t="s">
        <v>64</v>
      </c>
      <c r="H7871" s="80" t="s">
        <v>52</v>
      </c>
      <c r="I7871" s="80" t="s">
        <v>7835</v>
      </c>
      <c r="J7871" s="80" t="s">
        <v>10752</v>
      </c>
      <c r="K7871" s="80" t="s">
        <v>80</v>
      </c>
      <c r="L7871" s="80" t="s">
        <v>81</v>
      </c>
      <c r="M7871" s="81" t="s">
        <v>1753</v>
      </c>
      <c r="N7871" s="32" t="s">
        <v>10618</v>
      </c>
      <c r="O7871" s="33">
        <v>3</v>
      </c>
      <c r="P7871" s="3">
        <f t="shared" si="733"/>
        <v>0</v>
      </c>
      <c r="Q7871" s="3">
        <f t="shared" si="734"/>
        <v>0</v>
      </c>
      <c r="R7871" s="3">
        <f t="shared" si="735"/>
        <v>1</v>
      </c>
      <c r="S7871" s="3">
        <f t="shared" si="736"/>
        <v>0</v>
      </c>
      <c r="T7871" s="3">
        <f t="shared" si="737"/>
        <v>0</v>
      </c>
      <c r="U7871" s="3">
        <f t="shared" si="738"/>
        <v>0</v>
      </c>
    </row>
    <row r="7872" spans="1:21" ht="12.75" customHeight="1" x14ac:dyDescent="0.2">
      <c r="A7872" s="82" t="s">
        <v>155</v>
      </c>
      <c r="B7872" s="81" t="s">
        <v>155</v>
      </c>
      <c r="C7872" s="47">
        <v>68378050</v>
      </c>
      <c r="D7872" s="80" t="s">
        <v>7829</v>
      </c>
      <c r="E7872" s="81" t="s">
        <v>7829</v>
      </c>
      <c r="F7872" s="82">
        <v>191966642</v>
      </c>
      <c r="G7872" s="83" t="s">
        <v>67</v>
      </c>
      <c r="H7872" s="80" t="s">
        <v>52</v>
      </c>
      <c r="I7872" s="80" t="s">
        <v>11606</v>
      </c>
      <c r="J7872" s="80" t="s">
        <v>11607</v>
      </c>
      <c r="K7872" s="80" t="s">
        <v>80</v>
      </c>
      <c r="L7872" s="80" t="s">
        <v>81</v>
      </c>
      <c r="M7872" s="81" t="s">
        <v>1753</v>
      </c>
      <c r="N7872" s="32" t="s">
        <v>10618</v>
      </c>
      <c r="O7872" s="33">
        <v>1</v>
      </c>
      <c r="P7872" s="3">
        <f t="shared" si="733"/>
        <v>1</v>
      </c>
      <c r="Q7872" s="3">
        <f t="shared" si="734"/>
        <v>0</v>
      </c>
      <c r="R7872" s="3">
        <f t="shared" si="735"/>
        <v>0</v>
      </c>
      <c r="S7872" s="3">
        <f t="shared" si="736"/>
        <v>0</v>
      </c>
      <c r="T7872" s="3">
        <f t="shared" si="737"/>
        <v>0</v>
      </c>
      <c r="U7872" s="3">
        <f t="shared" si="738"/>
        <v>0</v>
      </c>
    </row>
    <row r="7873" spans="1:21" ht="12.75" customHeight="1" x14ac:dyDescent="0.2">
      <c r="A7873" s="82" t="s">
        <v>155</v>
      </c>
      <c r="B7873" s="81" t="s">
        <v>155</v>
      </c>
      <c r="C7873" s="47">
        <v>68378050</v>
      </c>
      <c r="D7873" s="80" t="s">
        <v>7829</v>
      </c>
      <c r="E7873" s="81" t="s">
        <v>7829</v>
      </c>
      <c r="F7873" s="82">
        <v>191966666</v>
      </c>
      <c r="G7873" s="83" t="s">
        <v>67</v>
      </c>
      <c r="H7873" s="80" t="s">
        <v>52</v>
      </c>
      <c r="I7873" s="80" t="s">
        <v>11608</v>
      </c>
      <c r="J7873" s="80" t="s">
        <v>11609</v>
      </c>
      <c r="K7873" s="80" t="s">
        <v>80</v>
      </c>
      <c r="L7873" s="80" t="s">
        <v>81</v>
      </c>
      <c r="M7873" s="81" t="s">
        <v>245</v>
      </c>
      <c r="N7873" s="32" t="s">
        <v>10618</v>
      </c>
      <c r="O7873" s="33">
        <v>2</v>
      </c>
      <c r="P7873" s="3">
        <f t="shared" si="733"/>
        <v>0</v>
      </c>
      <c r="Q7873" s="3">
        <f t="shared" si="734"/>
        <v>1</v>
      </c>
      <c r="R7873" s="3">
        <f t="shared" si="735"/>
        <v>0</v>
      </c>
      <c r="S7873" s="3">
        <f t="shared" si="736"/>
        <v>0</v>
      </c>
      <c r="T7873" s="3">
        <f t="shared" si="737"/>
        <v>0</v>
      </c>
      <c r="U7873" s="3">
        <f t="shared" si="738"/>
        <v>0</v>
      </c>
    </row>
    <row r="7874" spans="1:21" ht="12.75" customHeight="1" x14ac:dyDescent="0.2">
      <c r="A7874" s="82" t="s">
        <v>155</v>
      </c>
      <c r="B7874" s="81" t="s">
        <v>155</v>
      </c>
      <c r="C7874" s="47">
        <v>68378050</v>
      </c>
      <c r="D7874" s="80" t="s">
        <v>7829</v>
      </c>
      <c r="E7874" s="81" t="s">
        <v>7829</v>
      </c>
      <c r="F7874" s="82">
        <v>191979657</v>
      </c>
      <c r="G7874" s="83" t="s">
        <v>67</v>
      </c>
      <c r="H7874" s="80" t="s">
        <v>52</v>
      </c>
      <c r="I7874" s="80" t="s">
        <v>11696</v>
      </c>
      <c r="J7874" s="80" t="s">
        <v>11697</v>
      </c>
      <c r="K7874" s="80" t="s">
        <v>80</v>
      </c>
      <c r="L7874" s="80" t="s">
        <v>81</v>
      </c>
      <c r="M7874" s="81" t="s">
        <v>235</v>
      </c>
      <c r="N7874" s="32" t="s">
        <v>10618</v>
      </c>
      <c r="O7874" s="33">
        <v>1</v>
      </c>
      <c r="P7874" s="3">
        <f t="shared" si="733"/>
        <v>1</v>
      </c>
      <c r="Q7874" s="3">
        <f t="shared" si="734"/>
        <v>0</v>
      </c>
      <c r="R7874" s="3">
        <f t="shared" si="735"/>
        <v>0</v>
      </c>
      <c r="S7874" s="3">
        <f t="shared" si="736"/>
        <v>0</v>
      </c>
      <c r="T7874" s="3">
        <f t="shared" si="737"/>
        <v>0</v>
      </c>
      <c r="U7874" s="3">
        <f t="shared" si="738"/>
        <v>0</v>
      </c>
    </row>
    <row r="7875" spans="1:21" ht="12.75" customHeight="1" x14ac:dyDescent="0.2">
      <c r="A7875" s="82" t="s">
        <v>155</v>
      </c>
      <c r="B7875" s="81" t="s">
        <v>155</v>
      </c>
      <c r="C7875" s="47">
        <v>68378050</v>
      </c>
      <c r="D7875" s="80" t="s">
        <v>7829</v>
      </c>
      <c r="E7875" s="81" t="s">
        <v>7829</v>
      </c>
      <c r="F7875" s="82">
        <v>191979672</v>
      </c>
      <c r="G7875" s="83" t="s">
        <v>67</v>
      </c>
      <c r="H7875" s="80" t="s">
        <v>52</v>
      </c>
      <c r="I7875" s="80" t="s">
        <v>11768</v>
      </c>
      <c r="J7875" s="80" t="s">
        <v>11769</v>
      </c>
      <c r="K7875" s="80" t="s">
        <v>80</v>
      </c>
      <c r="L7875" s="80" t="s">
        <v>81</v>
      </c>
      <c r="M7875" s="81" t="s">
        <v>245</v>
      </c>
      <c r="N7875" s="32" t="s">
        <v>10618</v>
      </c>
      <c r="O7875" s="33">
        <v>3</v>
      </c>
      <c r="P7875" s="3">
        <f t="shared" si="733"/>
        <v>0</v>
      </c>
      <c r="Q7875" s="3">
        <f t="shared" si="734"/>
        <v>0</v>
      </c>
      <c r="R7875" s="3">
        <f t="shared" si="735"/>
        <v>1</v>
      </c>
      <c r="S7875" s="3">
        <f t="shared" si="736"/>
        <v>0</v>
      </c>
      <c r="T7875" s="3">
        <f t="shared" si="737"/>
        <v>0</v>
      </c>
      <c r="U7875" s="3">
        <f t="shared" si="738"/>
        <v>0</v>
      </c>
    </row>
    <row r="7876" spans="1:21" ht="12.75" customHeight="1" x14ac:dyDescent="0.2">
      <c r="A7876" s="82" t="s">
        <v>155</v>
      </c>
      <c r="B7876" s="81" t="s">
        <v>155</v>
      </c>
      <c r="C7876" s="47">
        <v>68378050</v>
      </c>
      <c r="D7876" s="80" t="s">
        <v>7829</v>
      </c>
      <c r="E7876" s="81" t="s">
        <v>7829</v>
      </c>
      <c r="F7876" s="82">
        <v>191979688</v>
      </c>
      <c r="G7876" s="83" t="s">
        <v>67</v>
      </c>
      <c r="H7876" s="80" t="s">
        <v>52</v>
      </c>
      <c r="I7876" s="80" t="s">
        <v>11770</v>
      </c>
      <c r="J7876" s="80" t="s">
        <v>11771</v>
      </c>
      <c r="K7876" s="80" t="s">
        <v>80</v>
      </c>
      <c r="L7876" s="80" t="s">
        <v>81</v>
      </c>
      <c r="M7876" s="81" t="s">
        <v>2540</v>
      </c>
      <c r="N7876" s="32" t="s">
        <v>10618</v>
      </c>
      <c r="O7876" s="33">
        <v>2</v>
      </c>
      <c r="P7876" s="3">
        <f t="shared" si="733"/>
        <v>0</v>
      </c>
      <c r="Q7876" s="3">
        <f t="shared" si="734"/>
        <v>1</v>
      </c>
      <c r="R7876" s="3">
        <f t="shared" si="735"/>
        <v>0</v>
      </c>
      <c r="S7876" s="3">
        <f t="shared" si="736"/>
        <v>0</v>
      </c>
      <c r="T7876" s="3">
        <f t="shared" si="737"/>
        <v>0</v>
      </c>
      <c r="U7876" s="3">
        <f t="shared" si="738"/>
        <v>0</v>
      </c>
    </row>
    <row r="7877" spans="1:21" ht="12.75" customHeight="1" x14ac:dyDescent="0.2">
      <c r="A7877" s="82" t="s">
        <v>155</v>
      </c>
      <c r="B7877" s="81" t="s">
        <v>155</v>
      </c>
      <c r="C7877" s="47">
        <v>68378050</v>
      </c>
      <c r="D7877" s="80" t="s">
        <v>7829</v>
      </c>
      <c r="E7877" s="81" t="s">
        <v>7829</v>
      </c>
      <c r="F7877" s="82">
        <v>192074525</v>
      </c>
      <c r="G7877" s="83" t="s">
        <v>67</v>
      </c>
      <c r="H7877" s="80" t="s">
        <v>52</v>
      </c>
      <c r="I7877" s="80" t="s">
        <v>13469</v>
      </c>
      <c r="J7877" s="80" t="s">
        <v>13470</v>
      </c>
      <c r="K7877" s="80" t="s">
        <v>80</v>
      </c>
      <c r="L7877" s="80" t="s">
        <v>81</v>
      </c>
      <c r="M7877" s="81" t="s">
        <v>1753</v>
      </c>
      <c r="N7877" s="32" t="s">
        <v>10618</v>
      </c>
      <c r="O7877" s="33">
        <v>2</v>
      </c>
      <c r="P7877" s="3">
        <f t="shared" ref="P7877:P7940" si="739">IF(O7877=1,1,0)</f>
        <v>0</v>
      </c>
      <c r="Q7877" s="3">
        <f t="shared" ref="Q7877:Q7940" si="740">IF(O7877=2,1,0)</f>
        <v>1</v>
      </c>
      <c r="R7877" s="3">
        <f t="shared" ref="R7877:R7940" si="741">IF(O7877=3,1,0)</f>
        <v>0</v>
      </c>
      <c r="S7877" s="3">
        <f t="shared" ref="S7877:S7940" si="742">IF(O7877=4,1,0)</f>
        <v>0</v>
      </c>
      <c r="T7877" s="3">
        <f t="shared" ref="T7877:T7940" si="743">IF(O7877=5,1,0)</f>
        <v>0</v>
      </c>
      <c r="U7877" s="3">
        <f t="shared" ref="U7877:U7940" si="744">IF(O7877="Bez finální známky, nebyl získán potřebný počet posudků",1,IF(O7877="N (nehodnoceno)",1,0))</f>
        <v>0</v>
      </c>
    </row>
    <row r="7878" spans="1:21" ht="12.75" customHeight="1" x14ac:dyDescent="0.2">
      <c r="A7878" s="82" t="s">
        <v>155</v>
      </c>
      <c r="B7878" s="81" t="s">
        <v>155</v>
      </c>
      <c r="C7878" s="47">
        <v>68378050</v>
      </c>
      <c r="D7878" s="80" t="s">
        <v>7829</v>
      </c>
      <c r="E7878" s="81" t="s">
        <v>7829</v>
      </c>
      <c r="F7878" s="82">
        <v>192074532</v>
      </c>
      <c r="G7878" s="83" t="s">
        <v>67</v>
      </c>
      <c r="H7878" s="80" t="s">
        <v>52</v>
      </c>
      <c r="I7878" s="80" t="s">
        <v>13471</v>
      </c>
      <c r="J7878" s="80" t="s">
        <v>13472</v>
      </c>
      <c r="K7878" s="80" t="s">
        <v>80</v>
      </c>
      <c r="L7878" s="80" t="s">
        <v>81</v>
      </c>
      <c r="M7878" s="81" t="s">
        <v>1753</v>
      </c>
      <c r="N7878" s="32" t="s">
        <v>10618</v>
      </c>
      <c r="O7878" s="33">
        <v>2</v>
      </c>
      <c r="P7878" s="3">
        <f t="shared" si="739"/>
        <v>0</v>
      </c>
      <c r="Q7878" s="3">
        <f t="shared" si="740"/>
        <v>1</v>
      </c>
      <c r="R7878" s="3">
        <f t="shared" si="741"/>
        <v>0</v>
      </c>
      <c r="S7878" s="3">
        <f t="shared" si="742"/>
        <v>0</v>
      </c>
      <c r="T7878" s="3">
        <f t="shared" si="743"/>
        <v>0</v>
      </c>
      <c r="U7878" s="3">
        <f t="shared" si="744"/>
        <v>0</v>
      </c>
    </row>
    <row r="7879" spans="1:21" ht="12.75" customHeight="1" x14ac:dyDescent="0.2">
      <c r="A7879" s="82" t="s">
        <v>155</v>
      </c>
      <c r="B7879" s="81" t="s">
        <v>155</v>
      </c>
      <c r="C7879" s="47">
        <v>68378050</v>
      </c>
      <c r="D7879" s="80" t="s">
        <v>7829</v>
      </c>
      <c r="E7879" s="81" t="s">
        <v>7829</v>
      </c>
      <c r="F7879" s="82">
        <v>192074556</v>
      </c>
      <c r="G7879" s="83" t="s">
        <v>67</v>
      </c>
      <c r="H7879" s="80" t="s">
        <v>52</v>
      </c>
      <c r="I7879" s="80" t="s">
        <v>13473</v>
      </c>
      <c r="J7879" s="80" t="s">
        <v>13474</v>
      </c>
      <c r="K7879" s="80" t="s">
        <v>80</v>
      </c>
      <c r="L7879" s="80" t="s">
        <v>81</v>
      </c>
      <c r="M7879" s="81" t="s">
        <v>8086</v>
      </c>
      <c r="N7879" s="32" t="s">
        <v>10618</v>
      </c>
      <c r="O7879" s="33">
        <v>2</v>
      </c>
      <c r="P7879" s="3">
        <f t="shared" si="739"/>
        <v>0</v>
      </c>
      <c r="Q7879" s="3">
        <f t="shared" si="740"/>
        <v>1</v>
      </c>
      <c r="R7879" s="3">
        <f t="shared" si="741"/>
        <v>0</v>
      </c>
      <c r="S7879" s="3">
        <f t="shared" si="742"/>
        <v>0</v>
      </c>
      <c r="T7879" s="3">
        <f t="shared" si="743"/>
        <v>0</v>
      </c>
      <c r="U7879" s="3">
        <f t="shared" si="744"/>
        <v>0</v>
      </c>
    </row>
    <row r="7880" spans="1:21" ht="12.75" customHeight="1" x14ac:dyDescent="0.2">
      <c r="A7880" s="82" t="s">
        <v>155</v>
      </c>
      <c r="B7880" s="81" t="s">
        <v>155</v>
      </c>
      <c r="C7880" s="47">
        <v>68378050</v>
      </c>
      <c r="D7880" s="80" t="s">
        <v>7829</v>
      </c>
      <c r="E7880" s="81" t="s">
        <v>7829</v>
      </c>
      <c r="F7880" s="82">
        <v>192087744</v>
      </c>
      <c r="G7880" s="83" t="s">
        <v>67</v>
      </c>
      <c r="H7880" s="80" t="s">
        <v>52</v>
      </c>
      <c r="I7880" s="80" t="s">
        <v>13987</v>
      </c>
      <c r="J7880" s="80" t="s">
        <v>13988</v>
      </c>
      <c r="K7880" s="80" t="s">
        <v>80</v>
      </c>
      <c r="L7880" s="80" t="s">
        <v>81</v>
      </c>
      <c r="M7880" s="81" t="s">
        <v>8086</v>
      </c>
      <c r="N7880" s="32" t="s">
        <v>10618</v>
      </c>
      <c r="O7880" s="33">
        <v>1</v>
      </c>
      <c r="P7880" s="3">
        <f t="shared" si="739"/>
        <v>1</v>
      </c>
      <c r="Q7880" s="3">
        <f t="shared" si="740"/>
        <v>0</v>
      </c>
      <c r="R7880" s="3">
        <f t="shared" si="741"/>
        <v>0</v>
      </c>
      <c r="S7880" s="3">
        <f t="shared" si="742"/>
        <v>0</v>
      </c>
      <c r="T7880" s="3">
        <f t="shared" si="743"/>
        <v>0</v>
      </c>
      <c r="U7880" s="3">
        <f t="shared" si="744"/>
        <v>0</v>
      </c>
    </row>
    <row r="7881" spans="1:21" ht="12.75" customHeight="1" x14ac:dyDescent="0.2">
      <c r="A7881" s="82" t="s">
        <v>155</v>
      </c>
      <c r="B7881" s="81" t="s">
        <v>155</v>
      </c>
      <c r="C7881" s="47">
        <v>68378050</v>
      </c>
      <c r="D7881" s="80" t="s">
        <v>7829</v>
      </c>
      <c r="E7881" s="81" t="s">
        <v>7829</v>
      </c>
      <c r="F7881" s="82">
        <v>192074514</v>
      </c>
      <c r="G7881" s="83" t="s">
        <v>67</v>
      </c>
      <c r="H7881" s="80" t="s">
        <v>52</v>
      </c>
      <c r="I7881" s="80" t="s">
        <v>13466</v>
      </c>
      <c r="J7881" s="80" t="s">
        <v>12439</v>
      </c>
      <c r="K7881" s="80" t="s">
        <v>315</v>
      </c>
      <c r="L7881" s="80" t="s">
        <v>1511</v>
      </c>
      <c r="M7881" s="81" t="s">
        <v>1512</v>
      </c>
      <c r="N7881" s="32" t="s">
        <v>10618</v>
      </c>
      <c r="O7881" s="33">
        <v>2</v>
      </c>
      <c r="P7881" s="3">
        <f t="shared" si="739"/>
        <v>0</v>
      </c>
      <c r="Q7881" s="3">
        <f t="shared" si="740"/>
        <v>1</v>
      </c>
      <c r="R7881" s="3">
        <f t="shared" si="741"/>
        <v>0</v>
      </c>
      <c r="S7881" s="3">
        <f t="shared" si="742"/>
        <v>0</v>
      </c>
      <c r="T7881" s="3">
        <f t="shared" si="743"/>
        <v>0</v>
      </c>
      <c r="U7881" s="3">
        <f t="shared" si="744"/>
        <v>0</v>
      </c>
    </row>
    <row r="7882" spans="1:21" ht="12.75" customHeight="1" x14ac:dyDescent="0.2">
      <c r="A7882" s="82" t="s">
        <v>155</v>
      </c>
      <c r="B7882" s="81" t="s">
        <v>155</v>
      </c>
      <c r="C7882" s="47">
        <v>68378050</v>
      </c>
      <c r="D7882" s="80" t="s">
        <v>7829</v>
      </c>
      <c r="E7882" s="81" t="s">
        <v>7829</v>
      </c>
      <c r="F7882" s="82">
        <v>191979721</v>
      </c>
      <c r="G7882" s="83" t="s">
        <v>67</v>
      </c>
      <c r="H7882" s="80" t="s">
        <v>52</v>
      </c>
      <c r="I7882" s="80" t="s">
        <v>11772</v>
      </c>
      <c r="J7882" s="80" t="s">
        <v>11773</v>
      </c>
      <c r="K7882" s="80" t="s">
        <v>366</v>
      </c>
      <c r="L7882" s="80" t="s">
        <v>1764</v>
      </c>
      <c r="M7882" s="81" t="s">
        <v>5455</v>
      </c>
      <c r="N7882" s="32" t="s">
        <v>10618</v>
      </c>
      <c r="O7882" s="33">
        <v>1</v>
      </c>
      <c r="P7882" s="3">
        <f t="shared" si="739"/>
        <v>1</v>
      </c>
      <c r="Q7882" s="3">
        <f t="shared" si="740"/>
        <v>0</v>
      </c>
      <c r="R7882" s="3">
        <f t="shared" si="741"/>
        <v>0</v>
      </c>
      <c r="S7882" s="3">
        <f t="shared" si="742"/>
        <v>0</v>
      </c>
      <c r="T7882" s="3">
        <f t="shared" si="743"/>
        <v>0</v>
      </c>
      <c r="U7882" s="3">
        <f t="shared" si="744"/>
        <v>0</v>
      </c>
    </row>
    <row r="7883" spans="1:21" ht="12.75" customHeight="1" x14ac:dyDescent="0.2">
      <c r="A7883" s="82" t="s">
        <v>155</v>
      </c>
      <c r="B7883" s="81" t="s">
        <v>155</v>
      </c>
      <c r="C7883" s="47">
        <v>68378050</v>
      </c>
      <c r="D7883" s="80" t="s">
        <v>7829</v>
      </c>
      <c r="E7883" s="81" t="s">
        <v>7829</v>
      </c>
      <c r="F7883" s="82">
        <v>192074511</v>
      </c>
      <c r="G7883" s="83" t="s">
        <v>67</v>
      </c>
      <c r="H7883" s="80" t="s">
        <v>52</v>
      </c>
      <c r="I7883" s="80" t="s">
        <v>13464</v>
      </c>
      <c r="J7883" s="80" t="s">
        <v>13465</v>
      </c>
      <c r="K7883" s="80" t="s">
        <v>366</v>
      </c>
      <c r="L7883" s="80" t="s">
        <v>1764</v>
      </c>
      <c r="M7883" s="81" t="s">
        <v>2567</v>
      </c>
      <c r="N7883" s="32" t="s">
        <v>10618</v>
      </c>
      <c r="O7883" s="33">
        <v>2</v>
      </c>
      <c r="P7883" s="3">
        <f t="shared" si="739"/>
        <v>0</v>
      </c>
      <c r="Q7883" s="3">
        <f t="shared" si="740"/>
        <v>1</v>
      </c>
      <c r="R7883" s="3">
        <f t="shared" si="741"/>
        <v>0</v>
      </c>
      <c r="S7883" s="3">
        <f t="shared" si="742"/>
        <v>0</v>
      </c>
      <c r="T7883" s="3">
        <f t="shared" si="743"/>
        <v>0</v>
      </c>
      <c r="U7883" s="3">
        <f t="shared" si="744"/>
        <v>0</v>
      </c>
    </row>
    <row r="7884" spans="1:21" ht="12.75" customHeight="1" x14ac:dyDescent="0.2">
      <c r="A7884" s="82" t="s">
        <v>155</v>
      </c>
      <c r="B7884" s="81" t="s">
        <v>155</v>
      </c>
      <c r="C7884" s="47">
        <v>68378050</v>
      </c>
      <c r="D7884" s="80" t="s">
        <v>7829</v>
      </c>
      <c r="E7884" s="81" t="s">
        <v>7829</v>
      </c>
      <c r="F7884" s="82">
        <v>192074524</v>
      </c>
      <c r="G7884" s="83" t="s">
        <v>67</v>
      </c>
      <c r="H7884" s="80" t="s">
        <v>52</v>
      </c>
      <c r="I7884" s="80" t="s">
        <v>13467</v>
      </c>
      <c r="J7884" s="80" t="s">
        <v>13468</v>
      </c>
      <c r="K7884" s="80" t="s">
        <v>366</v>
      </c>
      <c r="L7884" s="80" t="s">
        <v>1764</v>
      </c>
      <c r="M7884" s="81" t="s">
        <v>1813</v>
      </c>
      <c r="N7884" s="32" t="s">
        <v>10618</v>
      </c>
      <c r="O7884" s="33">
        <v>1</v>
      </c>
      <c r="P7884" s="3">
        <f t="shared" si="739"/>
        <v>1</v>
      </c>
      <c r="Q7884" s="3">
        <f t="shared" si="740"/>
        <v>0</v>
      </c>
      <c r="R7884" s="3">
        <f t="shared" si="741"/>
        <v>0</v>
      </c>
      <c r="S7884" s="3">
        <f t="shared" si="742"/>
        <v>0</v>
      </c>
      <c r="T7884" s="3">
        <f t="shared" si="743"/>
        <v>0</v>
      </c>
      <c r="U7884" s="3">
        <f t="shared" si="744"/>
        <v>0</v>
      </c>
    </row>
    <row r="7885" spans="1:21" ht="12.75" customHeight="1" x14ac:dyDescent="0.2">
      <c r="A7885" s="82" t="s">
        <v>155</v>
      </c>
      <c r="B7885" s="81" t="s">
        <v>155</v>
      </c>
      <c r="C7885" s="47">
        <v>68378050</v>
      </c>
      <c r="D7885" s="80" t="s">
        <v>7829</v>
      </c>
      <c r="E7885" s="81" t="s">
        <v>7829</v>
      </c>
      <c r="F7885" s="82">
        <v>192166507</v>
      </c>
      <c r="G7885" s="83" t="s">
        <v>67</v>
      </c>
      <c r="H7885" s="80" t="s">
        <v>52</v>
      </c>
      <c r="I7885" s="80" t="s">
        <v>19155</v>
      </c>
      <c r="J7885" s="80" t="s">
        <v>19156</v>
      </c>
      <c r="K7885" s="80" t="s">
        <v>80</v>
      </c>
      <c r="L7885" s="80" t="s">
        <v>81</v>
      </c>
      <c r="M7885" s="81" t="s">
        <v>126</v>
      </c>
      <c r="N7885" s="47" t="s">
        <v>15353</v>
      </c>
      <c r="O7885" s="33">
        <v>3</v>
      </c>
      <c r="P7885" s="3">
        <f t="shared" si="739"/>
        <v>0</v>
      </c>
      <c r="Q7885" s="3">
        <f t="shared" si="740"/>
        <v>0</v>
      </c>
      <c r="R7885" s="3">
        <f t="shared" si="741"/>
        <v>1</v>
      </c>
      <c r="S7885" s="3">
        <f t="shared" si="742"/>
        <v>0</v>
      </c>
      <c r="T7885" s="3">
        <f t="shared" si="743"/>
        <v>0</v>
      </c>
      <c r="U7885" s="3">
        <f t="shared" si="744"/>
        <v>0</v>
      </c>
    </row>
    <row r="7886" spans="1:21" ht="12.75" customHeight="1" x14ac:dyDescent="0.2">
      <c r="A7886" s="82" t="s">
        <v>155</v>
      </c>
      <c r="B7886" s="81" t="s">
        <v>155</v>
      </c>
      <c r="C7886" s="47">
        <v>68378050</v>
      </c>
      <c r="D7886" s="80" t="s">
        <v>7829</v>
      </c>
      <c r="E7886" s="81" t="s">
        <v>7829</v>
      </c>
      <c r="F7886" s="82">
        <v>192157795</v>
      </c>
      <c r="G7886" s="83" t="s">
        <v>67</v>
      </c>
      <c r="H7886" s="80" t="s">
        <v>52</v>
      </c>
      <c r="I7886" s="80" t="s">
        <v>19157</v>
      </c>
      <c r="J7886" s="80" t="s">
        <v>19158</v>
      </c>
      <c r="K7886" s="80" t="s">
        <v>80</v>
      </c>
      <c r="L7886" s="80" t="s">
        <v>81</v>
      </c>
      <c r="M7886" s="81" t="s">
        <v>126</v>
      </c>
      <c r="N7886" s="47" t="s">
        <v>15353</v>
      </c>
      <c r="O7886" s="33">
        <v>2</v>
      </c>
      <c r="P7886" s="3">
        <f t="shared" si="739"/>
        <v>0</v>
      </c>
      <c r="Q7886" s="3">
        <f t="shared" si="740"/>
        <v>1</v>
      </c>
      <c r="R7886" s="3">
        <f t="shared" si="741"/>
        <v>0</v>
      </c>
      <c r="S7886" s="3">
        <f t="shared" si="742"/>
        <v>0</v>
      </c>
      <c r="T7886" s="3">
        <f t="shared" si="743"/>
        <v>0</v>
      </c>
      <c r="U7886" s="3">
        <f t="shared" si="744"/>
        <v>0</v>
      </c>
    </row>
    <row r="7887" spans="1:21" ht="12.75" customHeight="1" x14ac:dyDescent="0.2">
      <c r="A7887" s="82" t="s">
        <v>155</v>
      </c>
      <c r="B7887" s="81" t="s">
        <v>155</v>
      </c>
      <c r="C7887" s="47">
        <v>68378050</v>
      </c>
      <c r="D7887" s="80" t="s">
        <v>7829</v>
      </c>
      <c r="E7887" s="81" t="s">
        <v>7829</v>
      </c>
      <c r="F7887" s="82">
        <v>192166496</v>
      </c>
      <c r="G7887" s="83" t="s">
        <v>67</v>
      </c>
      <c r="H7887" s="80" t="s">
        <v>52</v>
      </c>
      <c r="I7887" s="80" t="s">
        <v>19159</v>
      </c>
      <c r="J7887" s="80" t="s">
        <v>17424</v>
      </c>
      <c r="K7887" s="80" t="s">
        <v>80</v>
      </c>
      <c r="L7887" s="80" t="s">
        <v>81</v>
      </c>
      <c r="M7887" s="81" t="s">
        <v>126</v>
      </c>
      <c r="N7887" s="47" t="s">
        <v>15353</v>
      </c>
      <c r="O7887" s="33">
        <v>2</v>
      </c>
      <c r="P7887" s="3">
        <f t="shared" si="739"/>
        <v>0</v>
      </c>
      <c r="Q7887" s="3">
        <f t="shared" si="740"/>
        <v>1</v>
      </c>
      <c r="R7887" s="3">
        <f t="shared" si="741"/>
        <v>0</v>
      </c>
      <c r="S7887" s="3">
        <f t="shared" si="742"/>
        <v>0</v>
      </c>
      <c r="T7887" s="3">
        <f t="shared" si="743"/>
        <v>0</v>
      </c>
      <c r="U7887" s="3">
        <f t="shared" si="744"/>
        <v>0</v>
      </c>
    </row>
    <row r="7888" spans="1:21" ht="12.75" customHeight="1" x14ac:dyDescent="0.2">
      <c r="A7888" s="82" t="s">
        <v>155</v>
      </c>
      <c r="B7888" s="81" t="s">
        <v>155</v>
      </c>
      <c r="C7888" s="47">
        <v>68378050</v>
      </c>
      <c r="D7888" s="80" t="s">
        <v>7829</v>
      </c>
      <c r="E7888" s="81" t="s">
        <v>7829</v>
      </c>
      <c r="F7888" s="82">
        <v>192166542</v>
      </c>
      <c r="G7888" s="83" t="s">
        <v>67</v>
      </c>
      <c r="H7888" s="80" t="s">
        <v>52</v>
      </c>
      <c r="I7888" s="80" t="s">
        <v>19160</v>
      </c>
      <c r="J7888" s="80" t="s">
        <v>19161</v>
      </c>
      <c r="K7888" s="80" t="s">
        <v>366</v>
      </c>
      <c r="L7888" s="80" t="s">
        <v>1764</v>
      </c>
      <c r="M7888" s="81" t="s">
        <v>126</v>
      </c>
      <c r="N7888" s="47" t="s">
        <v>15353</v>
      </c>
      <c r="O7888" s="33">
        <v>1</v>
      </c>
      <c r="P7888" s="3">
        <f t="shared" si="739"/>
        <v>1</v>
      </c>
      <c r="Q7888" s="3">
        <f t="shared" si="740"/>
        <v>0</v>
      </c>
      <c r="R7888" s="3">
        <f t="shared" si="741"/>
        <v>0</v>
      </c>
      <c r="S7888" s="3">
        <f t="shared" si="742"/>
        <v>0</v>
      </c>
      <c r="T7888" s="3">
        <f t="shared" si="743"/>
        <v>0</v>
      </c>
      <c r="U7888" s="3">
        <f t="shared" si="744"/>
        <v>0</v>
      </c>
    </row>
    <row r="7889" spans="1:21" ht="12.75" customHeight="1" x14ac:dyDescent="0.2">
      <c r="A7889" s="82" t="s">
        <v>155</v>
      </c>
      <c r="B7889" s="81" t="s">
        <v>155</v>
      </c>
      <c r="C7889" s="47">
        <v>68378050</v>
      </c>
      <c r="D7889" s="80" t="s">
        <v>7829</v>
      </c>
      <c r="E7889" s="81" t="s">
        <v>7829</v>
      </c>
      <c r="F7889" s="82">
        <v>191966672</v>
      </c>
      <c r="G7889" s="83" t="s">
        <v>67</v>
      </c>
      <c r="H7889" s="80" t="s">
        <v>52</v>
      </c>
      <c r="I7889" s="80" t="s">
        <v>19162</v>
      </c>
      <c r="J7889" s="80" t="s">
        <v>19163</v>
      </c>
      <c r="K7889" s="80" t="s">
        <v>80</v>
      </c>
      <c r="L7889" s="80" t="s">
        <v>81</v>
      </c>
      <c r="M7889" s="81" t="s">
        <v>126</v>
      </c>
      <c r="N7889" s="47" t="s">
        <v>15353</v>
      </c>
      <c r="O7889" s="33">
        <v>1</v>
      </c>
      <c r="P7889" s="3">
        <f t="shared" si="739"/>
        <v>1</v>
      </c>
      <c r="Q7889" s="3">
        <f t="shared" si="740"/>
        <v>0</v>
      </c>
      <c r="R7889" s="3">
        <f t="shared" si="741"/>
        <v>0</v>
      </c>
      <c r="S7889" s="3">
        <f t="shared" si="742"/>
        <v>0</v>
      </c>
      <c r="T7889" s="3">
        <f t="shared" si="743"/>
        <v>0</v>
      </c>
      <c r="U7889" s="3">
        <f t="shared" si="744"/>
        <v>0</v>
      </c>
    </row>
    <row r="7890" spans="1:21" ht="12.75" customHeight="1" x14ac:dyDescent="0.2">
      <c r="A7890" s="82" t="s">
        <v>155</v>
      </c>
      <c r="B7890" s="81" t="s">
        <v>155</v>
      </c>
      <c r="C7890" s="47">
        <v>68378050</v>
      </c>
      <c r="D7890" s="80" t="s">
        <v>7829</v>
      </c>
      <c r="E7890" s="81" t="s">
        <v>7829</v>
      </c>
      <c r="F7890" s="82">
        <v>191979678</v>
      </c>
      <c r="G7890" s="83" t="s">
        <v>67</v>
      </c>
      <c r="H7890" s="80" t="s">
        <v>52</v>
      </c>
      <c r="I7890" s="80" t="s">
        <v>19164</v>
      </c>
      <c r="J7890" s="80" t="s">
        <v>19165</v>
      </c>
      <c r="K7890" s="80" t="s">
        <v>80</v>
      </c>
      <c r="L7890" s="80" t="s">
        <v>81</v>
      </c>
      <c r="M7890" s="81" t="s">
        <v>126</v>
      </c>
      <c r="N7890" s="47" t="s">
        <v>15353</v>
      </c>
      <c r="O7890" s="33">
        <v>2</v>
      </c>
      <c r="P7890" s="3">
        <f t="shared" si="739"/>
        <v>0</v>
      </c>
      <c r="Q7890" s="3">
        <f t="shared" si="740"/>
        <v>1</v>
      </c>
      <c r="R7890" s="3">
        <f t="shared" si="741"/>
        <v>0</v>
      </c>
      <c r="S7890" s="3">
        <f t="shared" si="742"/>
        <v>0</v>
      </c>
      <c r="T7890" s="3">
        <f t="shared" si="743"/>
        <v>0</v>
      </c>
      <c r="U7890" s="3">
        <f t="shared" si="744"/>
        <v>0</v>
      </c>
    </row>
    <row r="7891" spans="1:21" ht="12.75" customHeight="1" x14ac:dyDescent="0.2">
      <c r="A7891" s="82" t="s">
        <v>155</v>
      </c>
      <c r="B7891" s="81" t="s">
        <v>155</v>
      </c>
      <c r="C7891" s="47">
        <v>68378050</v>
      </c>
      <c r="D7891" s="80" t="s">
        <v>7829</v>
      </c>
      <c r="E7891" s="81" t="s">
        <v>7829</v>
      </c>
      <c r="F7891" s="82">
        <v>191866741</v>
      </c>
      <c r="G7891" s="83" t="s">
        <v>67</v>
      </c>
      <c r="H7891" s="80" t="s">
        <v>52</v>
      </c>
      <c r="I7891" s="80" t="s">
        <v>19168</v>
      </c>
      <c r="J7891" s="80" t="s">
        <v>19169</v>
      </c>
      <c r="K7891" s="80" t="s">
        <v>80</v>
      </c>
      <c r="L7891" s="80" t="s">
        <v>81</v>
      </c>
      <c r="M7891" s="81" t="s">
        <v>235</v>
      </c>
      <c r="N7891" s="47" t="s">
        <v>15353</v>
      </c>
      <c r="O7891" s="33">
        <v>2</v>
      </c>
      <c r="P7891" s="3">
        <f t="shared" si="739"/>
        <v>0</v>
      </c>
      <c r="Q7891" s="3">
        <f t="shared" si="740"/>
        <v>1</v>
      </c>
      <c r="R7891" s="3">
        <f t="shared" si="741"/>
        <v>0</v>
      </c>
      <c r="S7891" s="3">
        <f t="shared" si="742"/>
        <v>0</v>
      </c>
      <c r="T7891" s="3">
        <f t="shared" si="743"/>
        <v>0</v>
      </c>
      <c r="U7891" s="3">
        <f t="shared" si="744"/>
        <v>0</v>
      </c>
    </row>
    <row r="7892" spans="1:21" ht="12.75" customHeight="1" x14ac:dyDescent="0.2">
      <c r="A7892" s="82" t="s">
        <v>155</v>
      </c>
      <c r="B7892" s="81" t="s">
        <v>155</v>
      </c>
      <c r="C7892" s="47">
        <v>68378050</v>
      </c>
      <c r="D7892" s="80" t="s">
        <v>7829</v>
      </c>
      <c r="E7892" s="81" t="s">
        <v>7829</v>
      </c>
      <c r="F7892" s="82">
        <v>192047251</v>
      </c>
      <c r="G7892" s="83" t="s">
        <v>67</v>
      </c>
      <c r="H7892" s="80" t="s">
        <v>52</v>
      </c>
      <c r="I7892" s="80" t="s">
        <v>19179</v>
      </c>
      <c r="J7892" s="80" t="s">
        <v>19180</v>
      </c>
      <c r="K7892" s="80" t="s">
        <v>80</v>
      </c>
      <c r="L7892" s="80" t="s">
        <v>81</v>
      </c>
      <c r="M7892" s="81" t="s">
        <v>126</v>
      </c>
      <c r="N7892" s="47" t="s">
        <v>15353</v>
      </c>
      <c r="O7892" s="33">
        <v>2</v>
      </c>
      <c r="P7892" s="3">
        <f t="shared" si="739"/>
        <v>0</v>
      </c>
      <c r="Q7892" s="3">
        <f t="shared" si="740"/>
        <v>1</v>
      </c>
      <c r="R7892" s="3">
        <f t="shared" si="741"/>
        <v>0</v>
      </c>
      <c r="S7892" s="3">
        <f t="shared" si="742"/>
        <v>0</v>
      </c>
      <c r="T7892" s="3">
        <f t="shared" si="743"/>
        <v>0</v>
      </c>
      <c r="U7892" s="3">
        <f t="shared" si="744"/>
        <v>0</v>
      </c>
    </row>
    <row r="7893" spans="1:21" ht="12.75" customHeight="1" x14ac:dyDescent="0.2">
      <c r="A7893" s="82" t="s">
        <v>155</v>
      </c>
      <c r="B7893" s="81" t="s">
        <v>155</v>
      </c>
      <c r="C7893" s="47">
        <v>68378050</v>
      </c>
      <c r="D7893" s="80" t="s">
        <v>7829</v>
      </c>
      <c r="E7893" s="81" t="s">
        <v>7829</v>
      </c>
      <c r="F7893" s="82">
        <v>192074523</v>
      </c>
      <c r="G7893" s="83" t="s">
        <v>67</v>
      </c>
      <c r="H7893" s="80" t="s">
        <v>52</v>
      </c>
      <c r="I7893" s="80" t="s">
        <v>19185</v>
      </c>
      <c r="J7893" s="80" t="s">
        <v>19186</v>
      </c>
      <c r="K7893" s="80" t="s">
        <v>80</v>
      </c>
      <c r="L7893" s="80" t="s">
        <v>81</v>
      </c>
      <c r="M7893" s="81" t="s">
        <v>126</v>
      </c>
      <c r="N7893" s="47" t="s">
        <v>15353</v>
      </c>
      <c r="O7893" s="33">
        <v>2</v>
      </c>
      <c r="P7893" s="3">
        <f t="shared" si="739"/>
        <v>0</v>
      </c>
      <c r="Q7893" s="3">
        <f t="shared" si="740"/>
        <v>1</v>
      </c>
      <c r="R7893" s="3">
        <f t="shared" si="741"/>
        <v>0</v>
      </c>
      <c r="S7893" s="3">
        <f t="shared" si="742"/>
        <v>0</v>
      </c>
      <c r="T7893" s="3">
        <f t="shared" si="743"/>
        <v>0</v>
      </c>
      <c r="U7893" s="3">
        <f t="shared" si="744"/>
        <v>0</v>
      </c>
    </row>
    <row r="7894" spans="1:21" ht="12.75" customHeight="1" x14ac:dyDescent="0.2">
      <c r="A7894" s="82" t="s">
        <v>155</v>
      </c>
      <c r="B7894" s="81" t="s">
        <v>155</v>
      </c>
      <c r="C7894" s="47">
        <v>68378050</v>
      </c>
      <c r="D7894" s="80" t="s">
        <v>7829</v>
      </c>
      <c r="E7894" s="81" t="s">
        <v>7829</v>
      </c>
      <c r="F7894" s="82">
        <v>192074531</v>
      </c>
      <c r="G7894" s="83" t="s">
        <v>67</v>
      </c>
      <c r="H7894" s="80" t="s">
        <v>52</v>
      </c>
      <c r="I7894" s="80" t="s">
        <v>19187</v>
      </c>
      <c r="J7894" s="80" t="s">
        <v>19188</v>
      </c>
      <c r="K7894" s="80" t="s">
        <v>80</v>
      </c>
      <c r="L7894" s="80" t="s">
        <v>81</v>
      </c>
      <c r="M7894" s="81" t="s">
        <v>126</v>
      </c>
      <c r="N7894" s="47" t="s">
        <v>15353</v>
      </c>
      <c r="O7894" s="33">
        <v>2</v>
      </c>
      <c r="P7894" s="3">
        <f t="shared" si="739"/>
        <v>0</v>
      </c>
      <c r="Q7894" s="3">
        <f t="shared" si="740"/>
        <v>1</v>
      </c>
      <c r="R7894" s="3">
        <f t="shared" si="741"/>
        <v>0</v>
      </c>
      <c r="S7894" s="3">
        <f t="shared" si="742"/>
        <v>0</v>
      </c>
      <c r="T7894" s="3">
        <f t="shared" si="743"/>
        <v>0</v>
      </c>
      <c r="U7894" s="3">
        <f t="shared" si="744"/>
        <v>0</v>
      </c>
    </row>
    <row r="7895" spans="1:21" ht="13.5" customHeight="1" x14ac:dyDescent="0.2">
      <c r="A7895" s="82" t="s">
        <v>155</v>
      </c>
      <c r="B7895" s="81" t="s">
        <v>155</v>
      </c>
      <c r="C7895" s="47">
        <v>68378050</v>
      </c>
      <c r="D7895" s="80" t="s">
        <v>7829</v>
      </c>
      <c r="E7895" s="81" t="s">
        <v>7829</v>
      </c>
      <c r="F7895" s="82">
        <v>191979732</v>
      </c>
      <c r="G7895" s="83" t="s">
        <v>67</v>
      </c>
      <c r="H7895" s="80" t="s">
        <v>52</v>
      </c>
      <c r="I7895" s="80" t="s">
        <v>19189</v>
      </c>
      <c r="J7895" s="80" t="s">
        <v>19190</v>
      </c>
      <c r="K7895" s="80" t="s">
        <v>80</v>
      </c>
      <c r="L7895" s="80" t="s">
        <v>81</v>
      </c>
      <c r="M7895" s="81" t="s">
        <v>126</v>
      </c>
      <c r="N7895" s="47" t="s">
        <v>15353</v>
      </c>
      <c r="O7895" s="33">
        <v>1</v>
      </c>
      <c r="P7895" s="3">
        <f t="shared" si="739"/>
        <v>1</v>
      </c>
      <c r="Q7895" s="3">
        <f t="shared" si="740"/>
        <v>0</v>
      </c>
      <c r="R7895" s="3">
        <f t="shared" si="741"/>
        <v>0</v>
      </c>
      <c r="S7895" s="3">
        <f t="shared" si="742"/>
        <v>0</v>
      </c>
      <c r="T7895" s="3">
        <f t="shared" si="743"/>
        <v>0</v>
      </c>
      <c r="U7895" s="3">
        <f t="shared" si="744"/>
        <v>0</v>
      </c>
    </row>
    <row r="7896" spans="1:21" ht="12.75" customHeight="1" x14ac:dyDescent="0.2">
      <c r="A7896" s="82" t="s">
        <v>155</v>
      </c>
      <c r="B7896" s="81" t="s">
        <v>155</v>
      </c>
      <c r="C7896" s="47">
        <v>68378050</v>
      </c>
      <c r="D7896" s="80" t="s">
        <v>7829</v>
      </c>
      <c r="E7896" s="81" t="s">
        <v>7829</v>
      </c>
      <c r="F7896" s="82">
        <v>191866696</v>
      </c>
      <c r="G7896" s="83" t="s">
        <v>67</v>
      </c>
      <c r="H7896" s="80" t="s">
        <v>52</v>
      </c>
      <c r="I7896" s="80" t="s">
        <v>19191</v>
      </c>
      <c r="J7896" s="80" t="s">
        <v>19192</v>
      </c>
      <c r="K7896" s="80" t="s">
        <v>80</v>
      </c>
      <c r="L7896" s="80" t="s">
        <v>81</v>
      </c>
      <c r="M7896" s="81" t="s">
        <v>245</v>
      </c>
      <c r="N7896" s="47" t="s">
        <v>15353</v>
      </c>
      <c r="O7896" s="33">
        <v>2</v>
      </c>
      <c r="P7896" s="3">
        <f t="shared" si="739"/>
        <v>0</v>
      </c>
      <c r="Q7896" s="3">
        <f t="shared" si="740"/>
        <v>1</v>
      </c>
      <c r="R7896" s="3">
        <f t="shared" si="741"/>
        <v>0</v>
      </c>
      <c r="S7896" s="3">
        <f t="shared" si="742"/>
        <v>0</v>
      </c>
      <c r="T7896" s="3">
        <f t="shared" si="743"/>
        <v>0</v>
      </c>
      <c r="U7896" s="3">
        <f t="shared" si="744"/>
        <v>0</v>
      </c>
    </row>
    <row r="7897" spans="1:21" ht="12.75" customHeight="1" x14ac:dyDescent="0.2">
      <c r="A7897" s="82" t="s">
        <v>155</v>
      </c>
      <c r="B7897" s="81" t="s">
        <v>155</v>
      </c>
      <c r="C7897" s="47">
        <v>68378050</v>
      </c>
      <c r="D7897" s="80" t="s">
        <v>7829</v>
      </c>
      <c r="E7897" s="81" t="s">
        <v>7829</v>
      </c>
      <c r="F7897" s="82">
        <v>191966635</v>
      </c>
      <c r="G7897" s="83" t="s">
        <v>67</v>
      </c>
      <c r="H7897" s="80" t="s">
        <v>52</v>
      </c>
      <c r="I7897" s="80" t="s">
        <v>19193</v>
      </c>
      <c r="J7897" s="80" t="s">
        <v>19194</v>
      </c>
      <c r="K7897" s="80" t="s">
        <v>80</v>
      </c>
      <c r="L7897" s="80" t="s">
        <v>81</v>
      </c>
      <c r="M7897" s="81" t="s">
        <v>126</v>
      </c>
      <c r="N7897" s="47" t="s">
        <v>15353</v>
      </c>
      <c r="O7897" s="33">
        <v>3</v>
      </c>
      <c r="P7897" s="3">
        <f t="shared" si="739"/>
        <v>0</v>
      </c>
      <c r="Q7897" s="3">
        <f t="shared" si="740"/>
        <v>0</v>
      </c>
      <c r="R7897" s="3">
        <f t="shared" si="741"/>
        <v>1</v>
      </c>
      <c r="S7897" s="3">
        <f t="shared" si="742"/>
        <v>0</v>
      </c>
      <c r="T7897" s="3">
        <f t="shared" si="743"/>
        <v>0</v>
      </c>
      <c r="U7897" s="3">
        <f t="shared" si="744"/>
        <v>0</v>
      </c>
    </row>
    <row r="7898" spans="1:21" ht="12.75" customHeight="1" x14ac:dyDescent="0.2">
      <c r="A7898" s="82" t="s">
        <v>155</v>
      </c>
      <c r="B7898" s="81" t="s">
        <v>155</v>
      </c>
      <c r="C7898" s="47">
        <v>68378050</v>
      </c>
      <c r="D7898" s="80" t="s">
        <v>7829</v>
      </c>
      <c r="E7898" s="81" t="s">
        <v>7829</v>
      </c>
      <c r="F7898" s="82">
        <v>191979666</v>
      </c>
      <c r="G7898" s="83" t="s">
        <v>67</v>
      </c>
      <c r="H7898" s="80" t="s">
        <v>52</v>
      </c>
      <c r="I7898" s="80" t="s">
        <v>19195</v>
      </c>
      <c r="J7898" s="80" t="s">
        <v>19196</v>
      </c>
      <c r="K7898" s="80" t="s">
        <v>80</v>
      </c>
      <c r="L7898" s="80" t="s">
        <v>81</v>
      </c>
      <c r="M7898" s="81" t="s">
        <v>126</v>
      </c>
      <c r="N7898" s="47" t="s">
        <v>15353</v>
      </c>
      <c r="O7898" s="33">
        <v>2</v>
      </c>
      <c r="P7898" s="3">
        <f t="shared" si="739"/>
        <v>0</v>
      </c>
      <c r="Q7898" s="3">
        <f t="shared" si="740"/>
        <v>1</v>
      </c>
      <c r="R7898" s="3">
        <f t="shared" si="741"/>
        <v>0</v>
      </c>
      <c r="S7898" s="3">
        <f t="shared" si="742"/>
        <v>0</v>
      </c>
      <c r="T7898" s="3">
        <f t="shared" si="743"/>
        <v>0</v>
      </c>
      <c r="U7898" s="3">
        <f t="shared" si="744"/>
        <v>0</v>
      </c>
    </row>
    <row r="7899" spans="1:21" ht="12.75" customHeight="1" x14ac:dyDescent="0.2">
      <c r="A7899" s="82" t="s">
        <v>155</v>
      </c>
      <c r="B7899" s="81" t="s">
        <v>155</v>
      </c>
      <c r="C7899" s="47">
        <v>68378050</v>
      </c>
      <c r="D7899" s="80" t="s">
        <v>7829</v>
      </c>
      <c r="E7899" s="81" t="s">
        <v>7829</v>
      </c>
      <c r="F7899" s="82">
        <v>192157804</v>
      </c>
      <c r="G7899" s="83" t="s">
        <v>122</v>
      </c>
      <c r="H7899" s="80" t="s">
        <v>29</v>
      </c>
      <c r="I7899" s="80" t="s">
        <v>7830</v>
      </c>
      <c r="J7899" s="80" t="s">
        <v>19204</v>
      </c>
      <c r="K7899" s="80" t="s">
        <v>80</v>
      </c>
      <c r="L7899" s="80" t="s">
        <v>81</v>
      </c>
      <c r="M7899" s="81" t="s">
        <v>126</v>
      </c>
      <c r="N7899" s="47" t="s">
        <v>15353</v>
      </c>
      <c r="O7899" s="33">
        <v>2</v>
      </c>
      <c r="P7899" s="3">
        <f t="shared" si="739"/>
        <v>0</v>
      </c>
      <c r="Q7899" s="3">
        <f t="shared" si="740"/>
        <v>1</v>
      </c>
      <c r="R7899" s="3">
        <f t="shared" si="741"/>
        <v>0</v>
      </c>
      <c r="S7899" s="3">
        <f t="shared" si="742"/>
        <v>0</v>
      </c>
      <c r="T7899" s="3">
        <f t="shared" si="743"/>
        <v>0</v>
      </c>
      <c r="U7899" s="3">
        <f t="shared" si="744"/>
        <v>0</v>
      </c>
    </row>
    <row r="7900" spans="1:21" ht="12.75" customHeight="1" x14ac:dyDescent="0.2">
      <c r="A7900" s="82" t="s">
        <v>155</v>
      </c>
      <c r="B7900" s="81" t="s">
        <v>155</v>
      </c>
      <c r="C7900" s="47">
        <v>68378050</v>
      </c>
      <c r="D7900" s="80" t="s">
        <v>7829</v>
      </c>
      <c r="E7900" s="81" t="s">
        <v>7829</v>
      </c>
      <c r="F7900" s="82">
        <v>191979730</v>
      </c>
      <c r="G7900" s="83" t="s">
        <v>67</v>
      </c>
      <c r="H7900" s="80" t="s">
        <v>52</v>
      </c>
      <c r="I7900" s="80" t="s">
        <v>19209</v>
      </c>
      <c r="J7900" s="80" t="s">
        <v>19210</v>
      </c>
      <c r="K7900" s="80" t="s">
        <v>32</v>
      </c>
      <c r="L7900" s="80" t="s">
        <v>295</v>
      </c>
      <c r="M7900" s="81" t="s">
        <v>126</v>
      </c>
      <c r="N7900" s="47" t="s">
        <v>15353</v>
      </c>
      <c r="O7900" s="33">
        <v>2</v>
      </c>
      <c r="P7900" s="3">
        <f t="shared" si="739"/>
        <v>0</v>
      </c>
      <c r="Q7900" s="3">
        <f t="shared" si="740"/>
        <v>1</v>
      </c>
      <c r="R7900" s="3">
        <f t="shared" si="741"/>
        <v>0</v>
      </c>
      <c r="S7900" s="3">
        <f t="shared" si="742"/>
        <v>0</v>
      </c>
      <c r="T7900" s="3">
        <f t="shared" si="743"/>
        <v>0</v>
      </c>
      <c r="U7900" s="3">
        <f t="shared" si="744"/>
        <v>0</v>
      </c>
    </row>
    <row r="7901" spans="1:21" ht="12.75" customHeight="1" x14ac:dyDescent="0.2">
      <c r="A7901" s="82" t="s">
        <v>155</v>
      </c>
      <c r="B7901" s="81" t="s">
        <v>155</v>
      </c>
      <c r="C7901" s="47">
        <v>68378050</v>
      </c>
      <c r="D7901" s="80" t="s">
        <v>7829</v>
      </c>
      <c r="E7901" s="81" t="s">
        <v>7829</v>
      </c>
      <c r="F7901" s="82">
        <v>192157762</v>
      </c>
      <c r="G7901" s="83" t="s">
        <v>67</v>
      </c>
      <c r="H7901" s="80" t="s">
        <v>52</v>
      </c>
      <c r="I7901" s="80" t="s">
        <v>19211</v>
      </c>
      <c r="J7901" s="80" t="s">
        <v>19212</v>
      </c>
      <c r="K7901" s="80" t="s">
        <v>366</v>
      </c>
      <c r="L7901" s="80" t="s">
        <v>1764</v>
      </c>
      <c r="M7901" s="81" t="s">
        <v>126</v>
      </c>
      <c r="N7901" s="47" t="s">
        <v>15353</v>
      </c>
      <c r="O7901" s="33">
        <v>1</v>
      </c>
      <c r="P7901" s="3">
        <f t="shared" si="739"/>
        <v>1</v>
      </c>
      <c r="Q7901" s="3">
        <f t="shared" si="740"/>
        <v>0</v>
      </c>
      <c r="R7901" s="3">
        <f t="shared" si="741"/>
        <v>0</v>
      </c>
      <c r="S7901" s="3">
        <f t="shared" si="742"/>
        <v>0</v>
      </c>
      <c r="T7901" s="3">
        <f t="shared" si="743"/>
        <v>0</v>
      </c>
      <c r="U7901" s="3">
        <f t="shared" si="744"/>
        <v>0</v>
      </c>
    </row>
    <row r="7902" spans="1:21" ht="12.75" customHeight="1" x14ac:dyDescent="0.2">
      <c r="A7902" s="82" t="s">
        <v>155</v>
      </c>
      <c r="B7902" s="81" t="s">
        <v>155</v>
      </c>
      <c r="C7902" s="47">
        <v>68378050</v>
      </c>
      <c r="D7902" s="80" t="s">
        <v>7829</v>
      </c>
      <c r="E7902" s="81" t="s">
        <v>7829</v>
      </c>
      <c r="F7902" s="82">
        <v>192157758</v>
      </c>
      <c r="G7902" s="83" t="s">
        <v>67</v>
      </c>
      <c r="H7902" s="80" t="s">
        <v>52</v>
      </c>
      <c r="I7902" s="80" t="s">
        <v>19213</v>
      </c>
      <c r="J7902" s="80" t="s">
        <v>19214</v>
      </c>
      <c r="K7902" s="80" t="s">
        <v>80</v>
      </c>
      <c r="L7902" s="80" t="s">
        <v>81</v>
      </c>
      <c r="M7902" s="81" t="s">
        <v>126</v>
      </c>
      <c r="N7902" s="47" t="s">
        <v>15353</v>
      </c>
      <c r="O7902" s="33">
        <v>1</v>
      </c>
      <c r="P7902" s="3">
        <f t="shared" si="739"/>
        <v>1</v>
      </c>
      <c r="Q7902" s="3">
        <f t="shared" si="740"/>
        <v>0</v>
      </c>
      <c r="R7902" s="3">
        <f t="shared" si="741"/>
        <v>0</v>
      </c>
      <c r="S7902" s="3">
        <f t="shared" si="742"/>
        <v>0</v>
      </c>
      <c r="T7902" s="3">
        <f t="shared" si="743"/>
        <v>0</v>
      </c>
      <c r="U7902" s="3">
        <f t="shared" si="744"/>
        <v>0</v>
      </c>
    </row>
    <row r="7903" spans="1:21" ht="12.75" customHeight="1" x14ac:dyDescent="0.2">
      <c r="A7903" s="82" t="s">
        <v>155</v>
      </c>
      <c r="B7903" s="81" t="s">
        <v>155</v>
      </c>
      <c r="C7903" s="47">
        <v>68378050</v>
      </c>
      <c r="D7903" s="80" t="s">
        <v>7829</v>
      </c>
      <c r="E7903" s="81" t="s">
        <v>7829</v>
      </c>
      <c r="F7903" s="82">
        <v>192157776</v>
      </c>
      <c r="G7903" s="83" t="s">
        <v>67</v>
      </c>
      <c r="H7903" s="80" t="s">
        <v>52</v>
      </c>
      <c r="I7903" s="80" t="s">
        <v>19217</v>
      </c>
      <c r="J7903" s="80" t="s">
        <v>19218</v>
      </c>
      <c r="K7903" s="80" t="s">
        <v>80</v>
      </c>
      <c r="L7903" s="80" t="s">
        <v>81</v>
      </c>
      <c r="M7903" s="81" t="s">
        <v>126</v>
      </c>
      <c r="N7903" s="47" t="s">
        <v>15353</v>
      </c>
      <c r="O7903" s="33">
        <v>2</v>
      </c>
      <c r="P7903" s="3">
        <f t="shared" si="739"/>
        <v>0</v>
      </c>
      <c r="Q7903" s="3">
        <f t="shared" si="740"/>
        <v>1</v>
      </c>
      <c r="R7903" s="3">
        <f t="shared" si="741"/>
        <v>0</v>
      </c>
      <c r="S7903" s="3">
        <f t="shared" si="742"/>
        <v>0</v>
      </c>
      <c r="T7903" s="3">
        <f t="shared" si="743"/>
        <v>0</v>
      </c>
      <c r="U7903" s="3">
        <f t="shared" si="744"/>
        <v>0</v>
      </c>
    </row>
    <row r="7904" spans="1:21" ht="12.75" customHeight="1" x14ac:dyDescent="0.2">
      <c r="A7904" s="82" t="s">
        <v>155</v>
      </c>
      <c r="B7904" s="81" t="s">
        <v>155</v>
      </c>
      <c r="C7904" s="47">
        <v>68378050</v>
      </c>
      <c r="D7904" s="80" t="s">
        <v>7829</v>
      </c>
      <c r="E7904" s="81" t="s">
        <v>7829</v>
      </c>
      <c r="F7904" s="82">
        <v>192166508</v>
      </c>
      <c r="G7904" s="83" t="s">
        <v>67</v>
      </c>
      <c r="H7904" s="80" t="s">
        <v>52</v>
      </c>
      <c r="I7904" s="80" t="s">
        <v>19219</v>
      </c>
      <c r="J7904" s="80" t="s">
        <v>19220</v>
      </c>
      <c r="K7904" s="80" t="s">
        <v>80</v>
      </c>
      <c r="L7904" s="80" t="s">
        <v>81</v>
      </c>
      <c r="M7904" s="81" t="s">
        <v>126</v>
      </c>
      <c r="N7904" s="47" t="s">
        <v>15353</v>
      </c>
      <c r="O7904" s="33">
        <v>4</v>
      </c>
      <c r="P7904" s="3">
        <f t="shared" si="739"/>
        <v>0</v>
      </c>
      <c r="Q7904" s="3">
        <f t="shared" si="740"/>
        <v>0</v>
      </c>
      <c r="R7904" s="3">
        <f t="shared" si="741"/>
        <v>0</v>
      </c>
      <c r="S7904" s="3">
        <f t="shared" si="742"/>
        <v>1</v>
      </c>
      <c r="T7904" s="3">
        <f t="shared" si="743"/>
        <v>0</v>
      </c>
      <c r="U7904" s="3">
        <f t="shared" si="744"/>
        <v>0</v>
      </c>
    </row>
    <row r="7905" spans="1:21" ht="12.75" customHeight="1" x14ac:dyDescent="0.2">
      <c r="A7905" s="82" t="s">
        <v>155</v>
      </c>
      <c r="B7905" s="81" t="s">
        <v>155</v>
      </c>
      <c r="C7905" s="47">
        <v>68378050</v>
      </c>
      <c r="D7905" s="80" t="s">
        <v>7829</v>
      </c>
      <c r="E7905" s="81" t="s">
        <v>7829</v>
      </c>
      <c r="F7905" s="82">
        <v>192157800</v>
      </c>
      <c r="G7905" s="83" t="s">
        <v>67</v>
      </c>
      <c r="H7905" s="80" t="s">
        <v>52</v>
      </c>
      <c r="I7905" s="80" t="s">
        <v>19223</v>
      </c>
      <c r="J7905" s="80" t="s">
        <v>19224</v>
      </c>
      <c r="K7905" s="80" t="s">
        <v>80</v>
      </c>
      <c r="L7905" s="80" t="s">
        <v>81</v>
      </c>
      <c r="M7905" s="81" t="s">
        <v>126</v>
      </c>
      <c r="N7905" s="47" t="s">
        <v>15353</v>
      </c>
      <c r="O7905" s="33">
        <v>3</v>
      </c>
      <c r="P7905" s="3">
        <f t="shared" si="739"/>
        <v>0</v>
      </c>
      <c r="Q7905" s="3">
        <f t="shared" si="740"/>
        <v>0</v>
      </c>
      <c r="R7905" s="3">
        <f t="shared" si="741"/>
        <v>1</v>
      </c>
      <c r="S7905" s="3">
        <f t="shared" si="742"/>
        <v>0</v>
      </c>
      <c r="T7905" s="3">
        <f t="shared" si="743"/>
        <v>0</v>
      </c>
      <c r="U7905" s="3">
        <f t="shared" si="744"/>
        <v>0</v>
      </c>
    </row>
    <row r="7906" spans="1:21" ht="12.75" customHeight="1" x14ac:dyDescent="0.2">
      <c r="A7906" s="82" t="s">
        <v>155</v>
      </c>
      <c r="B7906" s="81" t="s">
        <v>155</v>
      </c>
      <c r="C7906" s="47">
        <v>68378050</v>
      </c>
      <c r="D7906" s="80" t="s">
        <v>7829</v>
      </c>
      <c r="E7906" s="81" t="s">
        <v>7829</v>
      </c>
      <c r="F7906" s="82">
        <v>192157777</v>
      </c>
      <c r="G7906" s="83" t="s">
        <v>67</v>
      </c>
      <c r="H7906" s="80" t="s">
        <v>52</v>
      </c>
      <c r="I7906" s="80" t="s">
        <v>19225</v>
      </c>
      <c r="J7906" s="80" t="s">
        <v>19226</v>
      </c>
      <c r="K7906" s="80" t="s">
        <v>80</v>
      </c>
      <c r="L7906" s="80" t="s">
        <v>81</v>
      </c>
      <c r="M7906" s="81" t="s">
        <v>126</v>
      </c>
      <c r="N7906" s="47" t="s">
        <v>15353</v>
      </c>
      <c r="O7906" s="33">
        <v>2</v>
      </c>
      <c r="P7906" s="3">
        <f t="shared" si="739"/>
        <v>0</v>
      </c>
      <c r="Q7906" s="3">
        <f t="shared" si="740"/>
        <v>1</v>
      </c>
      <c r="R7906" s="3">
        <f t="shared" si="741"/>
        <v>0</v>
      </c>
      <c r="S7906" s="3">
        <f t="shared" si="742"/>
        <v>0</v>
      </c>
      <c r="T7906" s="3">
        <f t="shared" si="743"/>
        <v>0</v>
      </c>
      <c r="U7906" s="3">
        <f t="shared" si="744"/>
        <v>0</v>
      </c>
    </row>
    <row r="7907" spans="1:21" ht="12.75" customHeight="1" x14ac:dyDescent="0.2">
      <c r="A7907" s="82" t="s">
        <v>155</v>
      </c>
      <c r="B7907" s="81" t="s">
        <v>155</v>
      </c>
      <c r="C7907" s="47">
        <v>68378050</v>
      </c>
      <c r="D7907" s="80" t="s">
        <v>7829</v>
      </c>
      <c r="E7907" s="81" t="s">
        <v>7829</v>
      </c>
      <c r="F7907" s="82">
        <v>192074535</v>
      </c>
      <c r="G7907" s="83" t="s">
        <v>122</v>
      </c>
      <c r="H7907" s="80" t="s">
        <v>29</v>
      </c>
      <c r="I7907" s="80" t="s">
        <v>19367</v>
      </c>
      <c r="J7907" s="80" t="s">
        <v>19368</v>
      </c>
      <c r="K7907" s="80" t="s">
        <v>80</v>
      </c>
      <c r="L7907" s="80" t="s">
        <v>383</v>
      </c>
      <c r="M7907" s="81" t="s">
        <v>126</v>
      </c>
      <c r="N7907" s="47" t="s">
        <v>15353</v>
      </c>
      <c r="O7907" s="33">
        <v>3</v>
      </c>
      <c r="P7907" s="3">
        <f t="shared" si="739"/>
        <v>0</v>
      </c>
      <c r="Q7907" s="3">
        <f t="shared" si="740"/>
        <v>0</v>
      </c>
      <c r="R7907" s="3">
        <f t="shared" si="741"/>
        <v>1</v>
      </c>
      <c r="S7907" s="3">
        <f t="shared" si="742"/>
        <v>0</v>
      </c>
      <c r="T7907" s="3">
        <f t="shared" si="743"/>
        <v>0</v>
      </c>
      <c r="U7907" s="3">
        <f t="shared" si="744"/>
        <v>0</v>
      </c>
    </row>
    <row r="7908" spans="1:21" ht="12.75" customHeight="1" x14ac:dyDescent="0.2">
      <c r="A7908" s="82" t="s">
        <v>155</v>
      </c>
      <c r="B7908" s="81" t="s">
        <v>155</v>
      </c>
      <c r="C7908" s="47">
        <v>68378050</v>
      </c>
      <c r="D7908" s="80" t="s">
        <v>7829</v>
      </c>
      <c r="E7908" s="81" t="s">
        <v>7829</v>
      </c>
      <c r="F7908" s="82">
        <v>192166422</v>
      </c>
      <c r="G7908" s="83" t="s">
        <v>64</v>
      </c>
      <c r="H7908" s="80" t="s">
        <v>29</v>
      </c>
      <c r="I7908" s="80" t="s">
        <v>7835</v>
      </c>
      <c r="J7908" s="80" t="s">
        <v>19385</v>
      </c>
      <c r="K7908" s="80" t="s">
        <v>80</v>
      </c>
      <c r="L7908" s="80" t="s">
        <v>81</v>
      </c>
      <c r="M7908" s="81" t="s">
        <v>126</v>
      </c>
      <c r="N7908" s="47" t="s">
        <v>15353</v>
      </c>
      <c r="O7908" s="33">
        <v>3</v>
      </c>
      <c r="P7908" s="3">
        <f t="shared" si="739"/>
        <v>0</v>
      </c>
      <c r="Q7908" s="3">
        <f t="shared" si="740"/>
        <v>0</v>
      </c>
      <c r="R7908" s="3">
        <f t="shared" si="741"/>
        <v>1</v>
      </c>
      <c r="S7908" s="3">
        <f t="shared" si="742"/>
        <v>0</v>
      </c>
      <c r="T7908" s="3">
        <f t="shared" si="743"/>
        <v>0</v>
      </c>
      <c r="U7908" s="3">
        <f t="shared" si="744"/>
        <v>0</v>
      </c>
    </row>
    <row r="7909" spans="1:21" ht="12.75" customHeight="1" x14ac:dyDescent="0.2">
      <c r="A7909" s="82" t="s">
        <v>155</v>
      </c>
      <c r="B7909" s="81" t="s">
        <v>155</v>
      </c>
      <c r="C7909" s="47">
        <v>68378050</v>
      </c>
      <c r="D7909" s="80" t="s">
        <v>7829</v>
      </c>
      <c r="E7909" s="81" t="s">
        <v>7829</v>
      </c>
      <c r="F7909" s="82">
        <v>192166466</v>
      </c>
      <c r="G7909" s="83" t="s">
        <v>28</v>
      </c>
      <c r="H7909" s="80" t="s">
        <v>29</v>
      </c>
      <c r="I7909" s="80" t="s">
        <v>19388</v>
      </c>
      <c r="J7909" s="80" t="s">
        <v>19389</v>
      </c>
      <c r="K7909" s="80" t="s">
        <v>80</v>
      </c>
      <c r="L7909" s="80" t="s">
        <v>81</v>
      </c>
      <c r="M7909" s="81" t="s">
        <v>126</v>
      </c>
      <c r="N7909" s="47" t="s">
        <v>15353</v>
      </c>
      <c r="O7909" s="33">
        <v>2</v>
      </c>
      <c r="P7909" s="3">
        <f t="shared" si="739"/>
        <v>0</v>
      </c>
      <c r="Q7909" s="3">
        <f t="shared" si="740"/>
        <v>1</v>
      </c>
      <c r="R7909" s="3">
        <f t="shared" si="741"/>
        <v>0</v>
      </c>
      <c r="S7909" s="3">
        <f t="shared" si="742"/>
        <v>0</v>
      </c>
      <c r="T7909" s="3">
        <f t="shared" si="743"/>
        <v>0</v>
      </c>
      <c r="U7909" s="3">
        <f t="shared" si="744"/>
        <v>0</v>
      </c>
    </row>
    <row r="7910" spans="1:21" ht="12.75" customHeight="1" x14ac:dyDescent="0.2">
      <c r="A7910" s="82" t="s">
        <v>155</v>
      </c>
      <c r="B7910" s="81" t="s">
        <v>155</v>
      </c>
      <c r="C7910" s="47">
        <v>68378050</v>
      </c>
      <c r="D7910" s="80" t="s">
        <v>7829</v>
      </c>
      <c r="E7910" s="81" t="s">
        <v>7829</v>
      </c>
      <c r="F7910" s="82">
        <v>192157802</v>
      </c>
      <c r="G7910" s="83" t="s">
        <v>67</v>
      </c>
      <c r="H7910" s="80" t="s">
        <v>52</v>
      </c>
      <c r="I7910" s="80" t="s">
        <v>19394</v>
      </c>
      <c r="J7910" s="80" t="s">
        <v>19395</v>
      </c>
      <c r="K7910" s="80" t="s">
        <v>80</v>
      </c>
      <c r="L7910" s="80" t="s">
        <v>81</v>
      </c>
      <c r="M7910" s="81" t="s">
        <v>126</v>
      </c>
      <c r="N7910" s="47" t="s">
        <v>15353</v>
      </c>
      <c r="O7910" s="33">
        <v>3</v>
      </c>
      <c r="P7910" s="3">
        <f t="shared" si="739"/>
        <v>0</v>
      </c>
      <c r="Q7910" s="3">
        <f t="shared" si="740"/>
        <v>0</v>
      </c>
      <c r="R7910" s="3">
        <f t="shared" si="741"/>
        <v>1</v>
      </c>
      <c r="S7910" s="3">
        <f t="shared" si="742"/>
        <v>0</v>
      </c>
      <c r="T7910" s="3">
        <f t="shared" si="743"/>
        <v>0</v>
      </c>
      <c r="U7910" s="3">
        <f t="shared" si="744"/>
        <v>0</v>
      </c>
    </row>
    <row r="7911" spans="1:21" ht="12.75" customHeight="1" x14ac:dyDescent="0.2">
      <c r="A7911" s="15" t="s">
        <v>155</v>
      </c>
      <c r="B7911" s="16" t="s">
        <v>155</v>
      </c>
      <c r="C7911" s="8">
        <v>61388963</v>
      </c>
      <c r="D7911" s="6" t="s">
        <v>7837</v>
      </c>
      <c r="E7911" s="16" t="s">
        <v>7837</v>
      </c>
      <c r="F7911" s="15">
        <v>191872724</v>
      </c>
      <c r="G7911" s="5" t="s">
        <v>122</v>
      </c>
      <c r="H7911" s="6" t="s">
        <v>52</v>
      </c>
      <c r="I7911" s="6" t="s">
        <v>7567</v>
      </c>
      <c r="J7911" s="6" t="s">
        <v>7568</v>
      </c>
      <c r="K7911" s="6" t="s">
        <v>80</v>
      </c>
      <c r="L7911" s="6" t="s">
        <v>81</v>
      </c>
      <c r="M7911" s="16" t="s">
        <v>235</v>
      </c>
      <c r="N7911" s="8" t="s">
        <v>35</v>
      </c>
      <c r="O7911" s="7">
        <v>2</v>
      </c>
      <c r="P7911" s="3">
        <f t="shared" si="739"/>
        <v>0</v>
      </c>
      <c r="Q7911" s="3">
        <f t="shared" si="740"/>
        <v>1</v>
      </c>
      <c r="R7911" s="3">
        <f t="shared" si="741"/>
        <v>0</v>
      </c>
      <c r="S7911" s="3">
        <f t="shared" si="742"/>
        <v>0</v>
      </c>
      <c r="T7911" s="3">
        <f t="shared" si="743"/>
        <v>0</v>
      </c>
      <c r="U7911" s="3">
        <f t="shared" si="744"/>
        <v>0</v>
      </c>
    </row>
    <row r="7912" spans="1:21" ht="12.75" customHeight="1" x14ac:dyDescent="0.2">
      <c r="A7912" s="15" t="s">
        <v>155</v>
      </c>
      <c r="B7912" s="16" t="s">
        <v>155</v>
      </c>
      <c r="C7912" s="8">
        <v>61388963</v>
      </c>
      <c r="D7912" s="6" t="s">
        <v>7837</v>
      </c>
      <c r="E7912" s="16" t="s">
        <v>7837</v>
      </c>
      <c r="F7912" s="15">
        <v>191963585</v>
      </c>
      <c r="G7912" s="5" t="s">
        <v>105</v>
      </c>
      <c r="H7912" s="6" t="s">
        <v>52</v>
      </c>
      <c r="I7912" s="6" t="s">
        <v>7838</v>
      </c>
      <c r="J7912" s="6" t="s">
        <v>7839</v>
      </c>
      <c r="K7912" s="6" t="s">
        <v>80</v>
      </c>
      <c r="L7912" s="6" t="s">
        <v>383</v>
      </c>
      <c r="M7912" s="16" t="s">
        <v>384</v>
      </c>
      <c r="N7912" s="8" t="s">
        <v>35</v>
      </c>
      <c r="O7912" s="7">
        <v>1</v>
      </c>
      <c r="P7912" s="3">
        <f t="shared" si="739"/>
        <v>1</v>
      </c>
      <c r="Q7912" s="3">
        <f t="shared" si="740"/>
        <v>0</v>
      </c>
      <c r="R7912" s="3">
        <f t="shared" si="741"/>
        <v>0</v>
      </c>
      <c r="S7912" s="3">
        <f t="shared" si="742"/>
        <v>0</v>
      </c>
      <c r="T7912" s="3">
        <f t="shared" si="743"/>
        <v>0</v>
      </c>
      <c r="U7912" s="3">
        <f t="shared" si="744"/>
        <v>0</v>
      </c>
    </row>
    <row r="7913" spans="1:21" ht="12.75" customHeight="1" x14ac:dyDescent="0.2">
      <c r="A7913" s="15" t="s">
        <v>155</v>
      </c>
      <c r="B7913" s="16" t="s">
        <v>155</v>
      </c>
      <c r="C7913" s="8">
        <v>61388963</v>
      </c>
      <c r="D7913" s="6" t="s">
        <v>7837</v>
      </c>
      <c r="E7913" s="16" t="s">
        <v>7837</v>
      </c>
      <c r="F7913" s="15">
        <v>191872541</v>
      </c>
      <c r="G7913" s="5" t="s">
        <v>167</v>
      </c>
      <c r="H7913" s="6" t="s">
        <v>52</v>
      </c>
      <c r="I7913" s="6" t="s">
        <v>7840</v>
      </c>
      <c r="J7913" s="6" t="s">
        <v>7841</v>
      </c>
      <c r="K7913" s="6" t="s">
        <v>80</v>
      </c>
      <c r="L7913" s="6" t="s">
        <v>383</v>
      </c>
      <c r="M7913" s="16" t="s">
        <v>384</v>
      </c>
      <c r="N7913" s="8" t="s">
        <v>35</v>
      </c>
      <c r="O7913" s="7">
        <v>2</v>
      </c>
      <c r="P7913" s="3">
        <f t="shared" si="739"/>
        <v>0</v>
      </c>
      <c r="Q7913" s="3">
        <f t="shared" si="740"/>
        <v>1</v>
      </c>
      <c r="R7913" s="3">
        <f t="shared" si="741"/>
        <v>0</v>
      </c>
      <c r="S7913" s="3">
        <f t="shared" si="742"/>
        <v>0</v>
      </c>
      <c r="T7913" s="3">
        <f t="shared" si="743"/>
        <v>0</v>
      </c>
      <c r="U7913" s="3">
        <f t="shared" si="744"/>
        <v>0</v>
      </c>
    </row>
    <row r="7914" spans="1:21" ht="12.75" customHeight="1" x14ac:dyDescent="0.2">
      <c r="A7914" s="15" t="s">
        <v>155</v>
      </c>
      <c r="B7914" s="16" t="s">
        <v>155</v>
      </c>
      <c r="C7914" s="8">
        <v>61388963</v>
      </c>
      <c r="D7914" s="6" t="s">
        <v>7837</v>
      </c>
      <c r="E7914" s="16" t="s">
        <v>7837</v>
      </c>
      <c r="F7914" s="15">
        <v>191872721</v>
      </c>
      <c r="G7914" s="5" t="s">
        <v>122</v>
      </c>
      <c r="H7914" s="6" t="s">
        <v>52</v>
      </c>
      <c r="I7914" s="6" t="s">
        <v>7842</v>
      </c>
      <c r="J7914" s="6" t="s">
        <v>7843</v>
      </c>
      <c r="K7914" s="6" t="s">
        <v>80</v>
      </c>
      <c r="L7914" s="6" t="s">
        <v>383</v>
      </c>
      <c r="M7914" s="16" t="s">
        <v>384</v>
      </c>
      <c r="N7914" s="8" t="s">
        <v>35</v>
      </c>
      <c r="O7914" s="7">
        <v>2</v>
      </c>
      <c r="P7914" s="3">
        <f t="shared" si="739"/>
        <v>0</v>
      </c>
      <c r="Q7914" s="3">
        <f t="shared" si="740"/>
        <v>1</v>
      </c>
      <c r="R7914" s="3">
        <f t="shared" si="741"/>
        <v>0</v>
      </c>
      <c r="S7914" s="3">
        <f t="shared" si="742"/>
        <v>0</v>
      </c>
      <c r="T7914" s="3">
        <f t="shared" si="743"/>
        <v>0</v>
      </c>
      <c r="U7914" s="3">
        <f t="shared" si="744"/>
        <v>0</v>
      </c>
    </row>
    <row r="7915" spans="1:21" ht="12.75" customHeight="1" x14ac:dyDescent="0.2">
      <c r="A7915" s="15" t="s">
        <v>155</v>
      </c>
      <c r="B7915" s="16" t="s">
        <v>155</v>
      </c>
      <c r="C7915" s="8">
        <v>61388963</v>
      </c>
      <c r="D7915" s="6" t="s">
        <v>7837</v>
      </c>
      <c r="E7915" s="16" t="s">
        <v>7837</v>
      </c>
      <c r="F7915" s="15">
        <v>191872516</v>
      </c>
      <c r="G7915" s="5" t="s">
        <v>167</v>
      </c>
      <c r="H7915" s="6" t="s">
        <v>52</v>
      </c>
      <c r="I7915" s="6" t="s">
        <v>7844</v>
      </c>
      <c r="J7915" s="6" t="s">
        <v>7845</v>
      </c>
      <c r="K7915" s="6" t="s">
        <v>80</v>
      </c>
      <c r="L7915" s="6" t="s">
        <v>383</v>
      </c>
      <c r="M7915" s="16" t="s">
        <v>384</v>
      </c>
      <c r="N7915" s="8" t="s">
        <v>35</v>
      </c>
      <c r="O7915" s="7">
        <v>3</v>
      </c>
      <c r="P7915" s="3">
        <f t="shared" si="739"/>
        <v>0</v>
      </c>
      <c r="Q7915" s="3">
        <f t="shared" si="740"/>
        <v>0</v>
      </c>
      <c r="R7915" s="3">
        <f t="shared" si="741"/>
        <v>1</v>
      </c>
      <c r="S7915" s="3">
        <f t="shared" si="742"/>
        <v>0</v>
      </c>
      <c r="T7915" s="3">
        <f t="shared" si="743"/>
        <v>0</v>
      </c>
      <c r="U7915" s="3">
        <f t="shared" si="744"/>
        <v>0</v>
      </c>
    </row>
    <row r="7916" spans="1:21" ht="12.75" customHeight="1" x14ac:dyDescent="0.2">
      <c r="A7916" s="15" t="s">
        <v>155</v>
      </c>
      <c r="B7916" s="16" t="s">
        <v>155</v>
      </c>
      <c r="C7916" s="8">
        <v>61388963</v>
      </c>
      <c r="D7916" s="6" t="s">
        <v>7837</v>
      </c>
      <c r="E7916" s="16" t="s">
        <v>7837</v>
      </c>
      <c r="F7916" s="15">
        <v>191972937</v>
      </c>
      <c r="G7916" s="5" t="s">
        <v>122</v>
      </c>
      <c r="H7916" s="6" t="s">
        <v>52</v>
      </c>
      <c r="I7916" s="6" t="s">
        <v>7846</v>
      </c>
      <c r="J7916" s="6" t="s">
        <v>7847</v>
      </c>
      <c r="K7916" s="6" t="s">
        <v>366</v>
      </c>
      <c r="L7916" s="6" t="s">
        <v>1764</v>
      </c>
      <c r="M7916" s="16" t="s">
        <v>5455</v>
      </c>
      <c r="N7916" s="8" t="s">
        <v>35</v>
      </c>
      <c r="O7916" s="7">
        <v>1</v>
      </c>
      <c r="P7916" s="3">
        <f t="shared" si="739"/>
        <v>1</v>
      </c>
      <c r="Q7916" s="3">
        <f t="shared" si="740"/>
        <v>0</v>
      </c>
      <c r="R7916" s="3">
        <f t="shared" si="741"/>
        <v>0</v>
      </c>
      <c r="S7916" s="3">
        <f t="shared" si="742"/>
        <v>0</v>
      </c>
      <c r="T7916" s="3">
        <f t="shared" si="743"/>
        <v>0</v>
      </c>
      <c r="U7916" s="3">
        <f t="shared" si="744"/>
        <v>0</v>
      </c>
    </row>
    <row r="7917" spans="1:21" ht="12.75" customHeight="1" x14ac:dyDescent="0.2">
      <c r="A7917" s="82" t="s">
        <v>155</v>
      </c>
      <c r="B7917" s="81" t="s">
        <v>155</v>
      </c>
      <c r="C7917" s="47">
        <v>61388963</v>
      </c>
      <c r="D7917" s="80" t="s">
        <v>7837</v>
      </c>
      <c r="E7917" s="81" t="s">
        <v>7837</v>
      </c>
      <c r="F7917" s="82">
        <v>191872474</v>
      </c>
      <c r="G7917" s="83" t="s">
        <v>67</v>
      </c>
      <c r="H7917" s="80" t="s">
        <v>52</v>
      </c>
      <c r="I7917" s="80" t="s">
        <v>10890</v>
      </c>
      <c r="J7917" s="80" t="s">
        <v>10891</v>
      </c>
      <c r="K7917" s="80" t="s">
        <v>80</v>
      </c>
      <c r="L7917" s="80" t="s">
        <v>81</v>
      </c>
      <c r="M7917" s="81" t="s">
        <v>235</v>
      </c>
      <c r="N7917" s="32" t="s">
        <v>10618</v>
      </c>
      <c r="O7917" s="33">
        <v>2</v>
      </c>
      <c r="P7917" s="3">
        <f t="shared" si="739"/>
        <v>0</v>
      </c>
      <c r="Q7917" s="3">
        <f t="shared" si="740"/>
        <v>1</v>
      </c>
      <c r="R7917" s="3">
        <f t="shared" si="741"/>
        <v>0</v>
      </c>
      <c r="S7917" s="3">
        <f t="shared" si="742"/>
        <v>0</v>
      </c>
      <c r="T7917" s="3">
        <f t="shared" si="743"/>
        <v>0</v>
      </c>
      <c r="U7917" s="3">
        <f t="shared" si="744"/>
        <v>0</v>
      </c>
    </row>
    <row r="7918" spans="1:21" ht="12.75" customHeight="1" x14ac:dyDescent="0.2">
      <c r="A7918" s="82" t="s">
        <v>155</v>
      </c>
      <c r="B7918" s="81" t="s">
        <v>155</v>
      </c>
      <c r="C7918" s="47">
        <v>61388963</v>
      </c>
      <c r="D7918" s="80" t="s">
        <v>7837</v>
      </c>
      <c r="E7918" s="81" t="s">
        <v>7837</v>
      </c>
      <c r="F7918" s="82">
        <v>191972703</v>
      </c>
      <c r="G7918" s="83" t="s">
        <v>67</v>
      </c>
      <c r="H7918" s="80" t="s">
        <v>52</v>
      </c>
      <c r="I7918" s="80" t="s">
        <v>11692</v>
      </c>
      <c r="J7918" s="80" t="s">
        <v>11693</v>
      </c>
      <c r="K7918" s="80" t="s">
        <v>80</v>
      </c>
      <c r="L7918" s="80" t="s">
        <v>81</v>
      </c>
      <c r="M7918" s="81" t="s">
        <v>6740</v>
      </c>
      <c r="N7918" s="32" t="s">
        <v>10618</v>
      </c>
      <c r="O7918" s="33">
        <v>1</v>
      </c>
      <c r="P7918" s="3">
        <f t="shared" si="739"/>
        <v>1</v>
      </c>
      <c r="Q7918" s="3">
        <f t="shared" si="740"/>
        <v>0</v>
      </c>
      <c r="R7918" s="3">
        <f t="shared" si="741"/>
        <v>0</v>
      </c>
      <c r="S7918" s="3">
        <f t="shared" si="742"/>
        <v>0</v>
      </c>
      <c r="T7918" s="3">
        <f t="shared" si="743"/>
        <v>0</v>
      </c>
      <c r="U7918" s="3">
        <f t="shared" si="744"/>
        <v>0</v>
      </c>
    </row>
    <row r="7919" spans="1:21" ht="12.75" customHeight="1" x14ac:dyDescent="0.2">
      <c r="A7919" s="82" t="s">
        <v>155</v>
      </c>
      <c r="B7919" s="81" t="s">
        <v>155</v>
      </c>
      <c r="C7919" s="47">
        <v>61388963</v>
      </c>
      <c r="D7919" s="80" t="s">
        <v>7837</v>
      </c>
      <c r="E7919" s="81" t="s">
        <v>7837</v>
      </c>
      <c r="F7919" s="82">
        <v>191972933</v>
      </c>
      <c r="G7919" s="83" t="s">
        <v>67</v>
      </c>
      <c r="H7919" s="80" t="s">
        <v>52</v>
      </c>
      <c r="I7919" s="80" t="s">
        <v>11694</v>
      </c>
      <c r="J7919" s="80" t="s">
        <v>11695</v>
      </c>
      <c r="K7919" s="80" t="s">
        <v>80</v>
      </c>
      <c r="L7919" s="80" t="s">
        <v>81</v>
      </c>
      <c r="M7919" s="81" t="s">
        <v>235</v>
      </c>
      <c r="N7919" s="32" t="s">
        <v>10618</v>
      </c>
      <c r="O7919" s="33">
        <v>2</v>
      </c>
      <c r="P7919" s="3">
        <f t="shared" si="739"/>
        <v>0</v>
      </c>
      <c r="Q7919" s="3">
        <f t="shared" si="740"/>
        <v>1</v>
      </c>
      <c r="R7919" s="3">
        <f t="shared" si="741"/>
        <v>0</v>
      </c>
      <c r="S7919" s="3">
        <f t="shared" si="742"/>
        <v>0</v>
      </c>
      <c r="T7919" s="3">
        <f t="shared" si="743"/>
        <v>0</v>
      </c>
      <c r="U7919" s="3">
        <f t="shared" si="744"/>
        <v>0</v>
      </c>
    </row>
    <row r="7920" spans="1:21" ht="12.75" customHeight="1" x14ac:dyDescent="0.2">
      <c r="A7920" s="82" t="s">
        <v>155</v>
      </c>
      <c r="B7920" s="81" t="s">
        <v>155</v>
      </c>
      <c r="C7920" s="47">
        <v>61388963</v>
      </c>
      <c r="D7920" s="80" t="s">
        <v>7837</v>
      </c>
      <c r="E7920" s="81" t="s">
        <v>7837</v>
      </c>
      <c r="F7920" s="82">
        <v>192073621</v>
      </c>
      <c r="G7920" s="83" t="s">
        <v>67</v>
      </c>
      <c r="H7920" s="80" t="s">
        <v>52</v>
      </c>
      <c r="I7920" s="80" t="s">
        <v>13406</v>
      </c>
      <c r="J7920" s="80" t="s">
        <v>13407</v>
      </c>
      <c r="K7920" s="80" t="s">
        <v>80</v>
      </c>
      <c r="L7920" s="80" t="s">
        <v>81</v>
      </c>
      <c r="M7920" s="81" t="s">
        <v>235</v>
      </c>
      <c r="N7920" s="32" t="s">
        <v>10618</v>
      </c>
      <c r="O7920" s="33">
        <v>1</v>
      </c>
      <c r="P7920" s="3">
        <f t="shared" si="739"/>
        <v>1</v>
      </c>
      <c r="Q7920" s="3">
        <f t="shared" si="740"/>
        <v>0</v>
      </c>
      <c r="R7920" s="3">
        <f t="shared" si="741"/>
        <v>0</v>
      </c>
      <c r="S7920" s="3">
        <f t="shared" si="742"/>
        <v>0</v>
      </c>
      <c r="T7920" s="3">
        <f t="shared" si="743"/>
        <v>0</v>
      </c>
      <c r="U7920" s="3">
        <f t="shared" si="744"/>
        <v>0</v>
      </c>
    </row>
    <row r="7921" spans="1:21" ht="12.75" customHeight="1" x14ac:dyDescent="0.2">
      <c r="A7921" s="82" t="s">
        <v>155</v>
      </c>
      <c r="B7921" s="81" t="s">
        <v>155</v>
      </c>
      <c r="C7921" s="47">
        <v>61388963</v>
      </c>
      <c r="D7921" s="80" t="s">
        <v>7837</v>
      </c>
      <c r="E7921" s="81" t="s">
        <v>7837</v>
      </c>
      <c r="F7921" s="82">
        <v>192073644</v>
      </c>
      <c r="G7921" s="83" t="s">
        <v>122</v>
      </c>
      <c r="H7921" s="80" t="s">
        <v>29</v>
      </c>
      <c r="I7921" s="80" t="s">
        <v>13408</v>
      </c>
      <c r="J7921" s="80" t="s">
        <v>13409</v>
      </c>
      <c r="K7921" s="80" t="s">
        <v>80</v>
      </c>
      <c r="L7921" s="80" t="s">
        <v>81</v>
      </c>
      <c r="M7921" s="81" t="s">
        <v>6740</v>
      </c>
      <c r="N7921" s="32" t="s">
        <v>10618</v>
      </c>
      <c r="O7921" s="33">
        <v>1</v>
      </c>
      <c r="P7921" s="3">
        <f t="shared" si="739"/>
        <v>1</v>
      </c>
      <c r="Q7921" s="3">
        <f t="shared" si="740"/>
        <v>0</v>
      </c>
      <c r="R7921" s="3">
        <f t="shared" si="741"/>
        <v>0</v>
      </c>
      <c r="S7921" s="3">
        <f t="shared" si="742"/>
        <v>0</v>
      </c>
      <c r="T7921" s="3">
        <f t="shared" si="743"/>
        <v>0</v>
      </c>
      <c r="U7921" s="3">
        <f t="shared" si="744"/>
        <v>0</v>
      </c>
    </row>
    <row r="7922" spans="1:21" ht="12.75" customHeight="1" x14ac:dyDescent="0.2">
      <c r="A7922" s="82" t="s">
        <v>155</v>
      </c>
      <c r="B7922" s="81" t="s">
        <v>155</v>
      </c>
      <c r="C7922" s="47">
        <v>61388963</v>
      </c>
      <c r="D7922" s="80" t="s">
        <v>7837</v>
      </c>
      <c r="E7922" s="81" t="s">
        <v>7837</v>
      </c>
      <c r="F7922" s="82">
        <v>191872455</v>
      </c>
      <c r="G7922" s="83" t="s">
        <v>67</v>
      </c>
      <c r="H7922" s="80" t="s">
        <v>52</v>
      </c>
      <c r="I7922" s="80" t="s">
        <v>10888</v>
      </c>
      <c r="J7922" s="80" t="s">
        <v>10889</v>
      </c>
      <c r="K7922" s="80" t="s">
        <v>80</v>
      </c>
      <c r="L7922" s="80" t="s">
        <v>383</v>
      </c>
      <c r="M7922" s="81" t="s">
        <v>2483</v>
      </c>
      <c r="N7922" s="32" t="s">
        <v>10618</v>
      </c>
      <c r="O7922" s="33">
        <v>1</v>
      </c>
      <c r="P7922" s="3">
        <f t="shared" si="739"/>
        <v>1</v>
      </c>
      <c r="Q7922" s="3">
        <f t="shared" si="740"/>
        <v>0</v>
      </c>
      <c r="R7922" s="3">
        <f t="shared" si="741"/>
        <v>0</v>
      </c>
      <c r="S7922" s="3">
        <f t="shared" si="742"/>
        <v>0</v>
      </c>
      <c r="T7922" s="3">
        <f t="shared" si="743"/>
        <v>0</v>
      </c>
      <c r="U7922" s="3">
        <f t="shared" si="744"/>
        <v>0</v>
      </c>
    </row>
    <row r="7923" spans="1:21" ht="12.75" customHeight="1" x14ac:dyDescent="0.2">
      <c r="A7923" s="82" t="s">
        <v>155</v>
      </c>
      <c r="B7923" s="81" t="s">
        <v>155</v>
      </c>
      <c r="C7923" s="47">
        <v>61388963</v>
      </c>
      <c r="D7923" s="80" t="s">
        <v>7837</v>
      </c>
      <c r="E7923" s="81" t="s">
        <v>7837</v>
      </c>
      <c r="F7923" s="82">
        <v>191872495</v>
      </c>
      <c r="G7923" s="83" t="s">
        <v>67</v>
      </c>
      <c r="H7923" s="80" t="s">
        <v>52</v>
      </c>
      <c r="I7923" s="80" t="s">
        <v>10892</v>
      </c>
      <c r="J7923" s="80" t="s">
        <v>10893</v>
      </c>
      <c r="K7923" s="80" t="s">
        <v>80</v>
      </c>
      <c r="L7923" s="80" t="s">
        <v>383</v>
      </c>
      <c r="M7923" s="81" t="s">
        <v>2483</v>
      </c>
      <c r="N7923" s="32" t="s">
        <v>10618</v>
      </c>
      <c r="O7923" s="33">
        <v>2</v>
      </c>
      <c r="P7923" s="3">
        <f t="shared" si="739"/>
        <v>0</v>
      </c>
      <c r="Q7923" s="3">
        <f t="shared" si="740"/>
        <v>1</v>
      </c>
      <c r="R7923" s="3">
        <f t="shared" si="741"/>
        <v>0</v>
      </c>
      <c r="S7923" s="3">
        <f t="shared" si="742"/>
        <v>0</v>
      </c>
      <c r="T7923" s="3">
        <f t="shared" si="743"/>
        <v>0</v>
      </c>
      <c r="U7923" s="3">
        <f t="shared" si="744"/>
        <v>0</v>
      </c>
    </row>
    <row r="7924" spans="1:21" ht="12.75" customHeight="1" x14ac:dyDescent="0.2">
      <c r="A7924" s="82" t="s">
        <v>155</v>
      </c>
      <c r="B7924" s="81" t="s">
        <v>155</v>
      </c>
      <c r="C7924" s="47">
        <v>61388963</v>
      </c>
      <c r="D7924" s="80" t="s">
        <v>7837</v>
      </c>
      <c r="E7924" s="81" t="s">
        <v>7837</v>
      </c>
      <c r="F7924" s="82">
        <v>191872574</v>
      </c>
      <c r="G7924" s="83" t="s">
        <v>67</v>
      </c>
      <c r="H7924" s="80" t="s">
        <v>52</v>
      </c>
      <c r="I7924" s="80" t="s">
        <v>10894</v>
      </c>
      <c r="J7924" s="80" t="s">
        <v>10895</v>
      </c>
      <c r="K7924" s="80" t="s">
        <v>80</v>
      </c>
      <c r="L7924" s="80" t="s">
        <v>383</v>
      </c>
      <c r="M7924" s="81" t="s">
        <v>384</v>
      </c>
      <c r="N7924" s="32" t="s">
        <v>10618</v>
      </c>
      <c r="O7924" s="33">
        <v>2</v>
      </c>
      <c r="P7924" s="3">
        <f t="shared" si="739"/>
        <v>0</v>
      </c>
      <c r="Q7924" s="3">
        <f t="shared" si="740"/>
        <v>1</v>
      </c>
      <c r="R7924" s="3">
        <f t="shared" si="741"/>
        <v>0</v>
      </c>
      <c r="S7924" s="3">
        <f t="shared" si="742"/>
        <v>0</v>
      </c>
      <c r="T7924" s="3">
        <f t="shared" si="743"/>
        <v>0</v>
      </c>
      <c r="U7924" s="3">
        <f t="shared" si="744"/>
        <v>0</v>
      </c>
    </row>
    <row r="7925" spans="1:21" ht="12.75" customHeight="1" x14ac:dyDescent="0.2">
      <c r="A7925" s="82" t="s">
        <v>155</v>
      </c>
      <c r="B7925" s="81" t="s">
        <v>155</v>
      </c>
      <c r="C7925" s="47">
        <v>61388963</v>
      </c>
      <c r="D7925" s="80" t="s">
        <v>7837</v>
      </c>
      <c r="E7925" s="81" t="s">
        <v>7837</v>
      </c>
      <c r="F7925" s="82">
        <v>191872620</v>
      </c>
      <c r="G7925" s="83" t="s">
        <v>67</v>
      </c>
      <c r="H7925" s="80" t="s">
        <v>52</v>
      </c>
      <c r="I7925" s="80" t="s">
        <v>10896</v>
      </c>
      <c r="J7925" s="80" t="s">
        <v>10897</v>
      </c>
      <c r="K7925" s="80" t="s">
        <v>80</v>
      </c>
      <c r="L7925" s="80" t="s">
        <v>383</v>
      </c>
      <c r="M7925" s="81" t="s">
        <v>384</v>
      </c>
      <c r="N7925" s="32" t="s">
        <v>10618</v>
      </c>
      <c r="O7925" s="33">
        <v>2</v>
      </c>
      <c r="P7925" s="3">
        <f t="shared" si="739"/>
        <v>0</v>
      </c>
      <c r="Q7925" s="3">
        <f t="shared" si="740"/>
        <v>1</v>
      </c>
      <c r="R7925" s="3">
        <f t="shared" si="741"/>
        <v>0</v>
      </c>
      <c r="S7925" s="3">
        <f t="shared" si="742"/>
        <v>0</v>
      </c>
      <c r="T7925" s="3">
        <f t="shared" si="743"/>
        <v>0</v>
      </c>
      <c r="U7925" s="3">
        <f t="shared" si="744"/>
        <v>0</v>
      </c>
    </row>
    <row r="7926" spans="1:21" ht="12.75" customHeight="1" x14ac:dyDescent="0.2">
      <c r="A7926" s="82" t="s">
        <v>155</v>
      </c>
      <c r="B7926" s="81" t="s">
        <v>155</v>
      </c>
      <c r="C7926" s="47">
        <v>61388963</v>
      </c>
      <c r="D7926" s="80" t="s">
        <v>7837</v>
      </c>
      <c r="E7926" s="81" t="s">
        <v>7837</v>
      </c>
      <c r="F7926" s="82">
        <v>191872694</v>
      </c>
      <c r="G7926" s="83" t="s">
        <v>67</v>
      </c>
      <c r="H7926" s="80" t="s">
        <v>52</v>
      </c>
      <c r="I7926" s="80" t="s">
        <v>10898</v>
      </c>
      <c r="J7926" s="80" t="s">
        <v>10899</v>
      </c>
      <c r="K7926" s="80" t="s">
        <v>80</v>
      </c>
      <c r="L7926" s="80" t="s">
        <v>383</v>
      </c>
      <c r="M7926" s="81" t="s">
        <v>384</v>
      </c>
      <c r="N7926" s="32" t="s">
        <v>10618</v>
      </c>
      <c r="O7926" s="33">
        <v>1</v>
      </c>
      <c r="P7926" s="3">
        <f t="shared" si="739"/>
        <v>1</v>
      </c>
      <c r="Q7926" s="3">
        <f t="shared" si="740"/>
        <v>0</v>
      </c>
      <c r="R7926" s="3">
        <f t="shared" si="741"/>
        <v>0</v>
      </c>
      <c r="S7926" s="3">
        <f t="shared" si="742"/>
        <v>0</v>
      </c>
      <c r="T7926" s="3">
        <f t="shared" si="743"/>
        <v>0</v>
      </c>
      <c r="U7926" s="3">
        <f t="shared" si="744"/>
        <v>0</v>
      </c>
    </row>
    <row r="7927" spans="1:21" ht="12.75" customHeight="1" x14ac:dyDescent="0.2">
      <c r="A7927" s="82" t="s">
        <v>155</v>
      </c>
      <c r="B7927" s="81" t="s">
        <v>155</v>
      </c>
      <c r="C7927" s="47">
        <v>61388963</v>
      </c>
      <c r="D7927" s="80" t="s">
        <v>7837</v>
      </c>
      <c r="E7927" s="81" t="s">
        <v>7837</v>
      </c>
      <c r="F7927" s="82">
        <v>191963471</v>
      </c>
      <c r="G7927" s="83" t="s">
        <v>67</v>
      </c>
      <c r="H7927" s="80" t="s">
        <v>52</v>
      </c>
      <c r="I7927" s="80" t="s">
        <v>11494</v>
      </c>
      <c r="J7927" s="80" t="s">
        <v>11495</v>
      </c>
      <c r="K7927" s="80" t="s">
        <v>80</v>
      </c>
      <c r="L7927" s="80" t="s">
        <v>383</v>
      </c>
      <c r="M7927" s="81" t="s">
        <v>384</v>
      </c>
      <c r="N7927" s="32" t="s">
        <v>10618</v>
      </c>
      <c r="O7927" s="33">
        <v>1</v>
      </c>
      <c r="P7927" s="3">
        <f t="shared" si="739"/>
        <v>1</v>
      </c>
      <c r="Q7927" s="3">
        <f t="shared" si="740"/>
        <v>0</v>
      </c>
      <c r="R7927" s="3">
        <f t="shared" si="741"/>
        <v>0</v>
      </c>
      <c r="S7927" s="3">
        <f t="shared" si="742"/>
        <v>0</v>
      </c>
      <c r="T7927" s="3">
        <f t="shared" si="743"/>
        <v>0</v>
      </c>
      <c r="U7927" s="3">
        <f t="shared" si="744"/>
        <v>0</v>
      </c>
    </row>
    <row r="7928" spans="1:21" ht="12.75" customHeight="1" x14ac:dyDescent="0.2">
      <c r="A7928" s="82" t="s">
        <v>155</v>
      </c>
      <c r="B7928" s="81" t="s">
        <v>155</v>
      </c>
      <c r="C7928" s="47">
        <v>61388963</v>
      </c>
      <c r="D7928" s="80" t="s">
        <v>7837</v>
      </c>
      <c r="E7928" s="81" t="s">
        <v>7837</v>
      </c>
      <c r="F7928" s="82">
        <v>191963479</v>
      </c>
      <c r="G7928" s="83" t="s">
        <v>67</v>
      </c>
      <c r="H7928" s="80" t="s">
        <v>52</v>
      </c>
      <c r="I7928" s="80" t="s">
        <v>11496</v>
      </c>
      <c r="J7928" s="80" t="s">
        <v>11497</v>
      </c>
      <c r="K7928" s="80" t="s">
        <v>80</v>
      </c>
      <c r="L7928" s="80" t="s">
        <v>383</v>
      </c>
      <c r="M7928" s="81" t="s">
        <v>384</v>
      </c>
      <c r="N7928" s="32" t="s">
        <v>10618</v>
      </c>
      <c r="O7928" s="33">
        <v>3</v>
      </c>
      <c r="P7928" s="3">
        <f t="shared" si="739"/>
        <v>0</v>
      </c>
      <c r="Q7928" s="3">
        <f t="shared" si="740"/>
        <v>0</v>
      </c>
      <c r="R7928" s="3">
        <f t="shared" si="741"/>
        <v>1</v>
      </c>
      <c r="S7928" s="3">
        <f t="shared" si="742"/>
        <v>0</v>
      </c>
      <c r="T7928" s="3">
        <f t="shared" si="743"/>
        <v>0</v>
      </c>
      <c r="U7928" s="3">
        <f t="shared" si="744"/>
        <v>0</v>
      </c>
    </row>
    <row r="7929" spans="1:21" ht="12.75" customHeight="1" x14ac:dyDescent="0.2">
      <c r="A7929" s="82" t="s">
        <v>155</v>
      </c>
      <c r="B7929" s="81" t="s">
        <v>155</v>
      </c>
      <c r="C7929" s="47">
        <v>61388963</v>
      </c>
      <c r="D7929" s="80" t="s">
        <v>7837</v>
      </c>
      <c r="E7929" s="81" t="s">
        <v>7837</v>
      </c>
      <c r="F7929" s="82">
        <v>191963492</v>
      </c>
      <c r="G7929" s="83" t="s">
        <v>67</v>
      </c>
      <c r="H7929" s="80" t="s">
        <v>52</v>
      </c>
      <c r="I7929" s="80" t="s">
        <v>11498</v>
      </c>
      <c r="J7929" s="80" t="s">
        <v>11499</v>
      </c>
      <c r="K7929" s="80" t="s">
        <v>80</v>
      </c>
      <c r="L7929" s="80" t="s">
        <v>383</v>
      </c>
      <c r="M7929" s="81" t="s">
        <v>384</v>
      </c>
      <c r="N7929" s="32" t="s">
        <v>10618</v>
      </c>
      <c r="O7929" s="33">
        <v>2</v>
      </c>
      <c r="P7929" s="3">
        <f t="shared" si="739"/>
        <v>0</v>
      </c>
      <c r="Q7929" s="3">
        <f t="shared" si="740"/>
        <v>1</v>
      </c>
      <c r="R7929" s="3">
        <f t="shared" si="741"/>
        <v>0</v>
      </c>
      <c r="S7929" s="3">
        <f t="shared" si="742"/>
        <v>0</v>
      </c>
      <c r="T7929" s="3">
        <f t="shared" si="743"/>
        <v>0</v>
      </c>
      <c r="U7929" s="3">
        <f t="shared" si="744"/>
        <v>0</v>
      </c>
    </row>
    <row r="7930" spans="1:21" ht="12.75" customHeight="1" x14ac:dyDescent="0.2">
      <c r="A7930" s="82" t="s">
        <v>155</v>
      </c>
      <c r="B7930" s="81" t="s">
        <v>155</v>
      </c>
      <c r="C7930" s="47">
        <v>61388963</v>
      </c>
      <c r="D7930" s="80" t="s">
        <v>7837</v>
      </c>
      <c r="E7930" s="81" t="s">
        <v>7837</v>
      </c>
      <c r="F7930" s="82">
        <v>191963528</v>
      </c>
      <c r="G7930" s="83" t="s">
        <v>67</v>
      </c>
      <c r="H7930" s="80" t="s">
        <v>52</v>
      </c>
      <c r="I7930" s="80" t="s">
        <v>11500</v>
      </c>
      <c r="J7930" s="80" t="s">
        <v>11501</v>
      </c>
      <c r="K7930" s="80" t="s">
        <v>80</v>
      </c>
      <c r="L7930" s="80" t="s">
        <v>383</v>
      </c>
      <c r="M7930" s="81" t="s">
        <v>384</v>
      </c>
      <c r="N7930" s="32" t="s">
        <v>10618</v>
      </c>
      <c r="O7930" s="33">
        <v>1</v>
      </c>
      <c r="P7930" s="3">
        <f t="shared" si="739"/>
        <v>1</v>
      </c>
      <c r="Q7930" s="3">
        <f t="shared" si="740"/>
        <v>0</v>
      </c>
      <c r="R7930" s="3">
        <f t="shared" si="741"/>
        <v>0</v>
      </c>
      <c r="S7930" s="3">
        <f t="shared" si="742"/>
        <v>0</v>
      </c>
      <c r="T7930" s="3">
        <f t="shared" si="743"/>
        <v>0</v>
      </c>
      <c r="U7930" s="3">
        <f t="shared" si="744"/>
        <v>0</v>
      </c>
    </row>
    <row r="7931" spans="1:21" ht="12.75" customHeight="1" x14ac:dyDescent="0.2">
      <c r="A7931" s="82" t="s">
        <v>155</v>
      </c>
      <c r="B7931" s="81" t="s">
        <v>155</v>
      </c>
      <c r="C7931" s="47">
        <v>61388963</v>
      </c>
      <c r="D7931" s="80" t="s">
        <v>7837</v>
      </c>
      <c r="E7931" s="81" t="s">
        <v>7837</v>
      </c>
      <c r="F7931" s="82">
        <v>191963567</v>
      </c>
      <c r="G7931" s="83" t="s">
        <v>67</v>
      </c>
      <c r="H7931" s="80" t="s">
        <v>52</v>
      </c>
      <c r="I7931" s="80" t="s">
        <v>11502</v>
      </c>
      <c r="J7931" s="80" t="s">
        <v>11503</v>
      </c>
      <c r="K7931" s="80" t="s">
        <v>80</v>
      </c>
      <c r="L7931" s="80" t="s">
        <v>383</v>
      </c>
      <c r="M7931" s="81" t="s">
        <v>2483</v>
      </c>
      <c r="N7931" s="32" t="s">
        <v>10618</v>
      </c>
      <c r="O7931" s="33">
        <v>2</v>
      </c>
      <c r="P7931" s="3">
        <f t="shared" si="739"/>
        <v>0</v>
      </c>
      <c r="Q7931" s="3">
        <f t="shared" si="740"/>
        <v>1</v>
      </c>
      <c r="R7931" s="3">
        <f t="shared" si="741"/>
        <v>0</v>
      </c>
      <c r="S7931" s="3">
        <f t="shared" si="742"/>
        <v>0</v>
      </c>
      <c r="T7931" s="3">
        <f t="shared" si="743"/>
        <v>0</v>
      </c>
      <c r="U7931" s="3">
        <f t="shared" si="744"/>
        <v>0</v>
      </c>
    </row>
    <row r="7932" spans="1:21" ht="12.75" customHeight="1" x14ac:dyDescent="0.2">
      <c r="A7932" s="82" t="s">
        <v>155</v>
      </c>
      <c r="B7932" s="81" t="s">
        <v>155</v>
      </c>
      <c r="C7932" s="47">
        <v>61388963</v>
      </c>
      <c r="D7932" s="80" t="s">
        <v>7837</v>
      </c>
      <c r="E7932" s="81" t="s">
        <v>7837</v>
      </c>
      <c r="F7932" s="82">
        <v>191972688</v>
      </c>
      <c r="G7932" s="83" t="s">
        <v>67</v>
      </c>
      <c r="H7932" s="80" t="s">
        <v>52</v>
      </c>
      <c r="I7932" s="80" t="s">
        <v>11690</v>
      </c>
      <c r="J7932" s="80" t="s">
        <v>11691</v>
      </c>
      <c r="K7932" s="80" t="s">
        <v>80</v>
      </c>
      <c r="L7932" s="80" t="s">
        <v>383</v>
      </c>
      <c r="M7932" s="81" t="s">
        <v>384</v>
      </c>
      <c r="N7932" s="32" t="s">
        <v>10618</v>
      </c>
      <c r="O7932" s="33">
        <v>1</v>
      </c>
      <c r="P7932" s="3">
        <f t="shared" si="739"/>
        <v>1</v>
      </c>
      <c r="Q7932" s="3">
        <f t="shared" si="740"/>
        <v>0</v>
      </c>
      <c r="R7932" s="3">
        <f t="shared" si="741"/>
        <v>0</v>
      </c>
      <c r="S7932" s="3">
        <f t="shared" si="742"/>
        <v>0</v>
      </c>
      <c r="T7932" s="3">
        <f t="shared" si="743"/>
        <v>0</v>
      </c>
      <c r="U7932" s="3">
        <f t="shared" si="744"/>
        <v>0</v>
      </c>
    </row>
    <row r="7933" spans="1:21" ht="12.75" customHeight="1" x14ac:dyDescent="0.2">
      <c r="A7933" s="82" t="s">
        <v>155</v>
      </c>
      <c r="B7933" s="81" t="s">
        <v>155</v>
      </c>
      <c r="C7933" s="47">
        <v>61388963</v>
      </c>
      <c r="D7933" s="80" t="s">
        <v>7837</v>
      </c>
      <c r="E7933" s="81" t="s">
        <v>7837</v>
      </c>
      <c r="F7933" s="82">
        <v>192083251</v>
      </c>
      <c r="G7933" s="83" t="s">
        <v>67</v>
      </c>
      <c r="H7933" s="80" t="s">
        <v>52</v>
      </c>
      <c r="I7933" s="80" t="s">
        <v>13674</v>
      </c>
      <c r="J7933" s="80" t="s">
        <v>13675</v>
      </c>
      <c r="K7933" s="80" t="s">
        <v>80</v>
      </c>
      <c r="L7933" s="80" t="s">
        <v>383</v>
      </c>
      <c r="M7933" s="81" t="s">
        <v>384</v>
      </c>
      <c r="N7933" s="32" t="s">
        <v>10618</v>
      </c>
      <c r="O7933" s="33">
        <v>2</v>
      </c>
      <c r="P7933" s="3">
        <f t="shared" si="739"/>
        <v>0</v>
      </c>
      <c r="Q7933" s="3">
        <f t="shared" si="740"/>
        <v>1</v>
      </c>
      <c r="R7933" s="3">
        <f t="shared" si="741"/>
        <v>0</v>
      </c>
      <c r="S7933" s="3">
        <f t="shared" si="742"/>
        <v>0</v>
      </c>
      <c r="T7933" s="3">
        <f t="shared" si="743"/>
        <v>0</v>
      </c>
      <c r="U7933" s="3">
        <f t="shared" si="744"/>
        <v>0</v>
      </c>
    </row>
    <row r="7934" spans="1:21" ht="12.75" customHeight="1" x14ac:dyDescent="0.2">
      <c r="A7934" s="82" t="s">
        <v>155</v>
      </c>
      <c r="B7934" s="81" t="s">
        <v>155</v>
      </c>
      <c r="C7934" s="47">
        <v>61388963</v>
      </c>
      <c r="D7934" s="80" t="s">
        <v>7837</v>
      </c>
      <c r="E7934" s="81" t="s">
        <v>7837</v>
      </c>
      <c r="F7934" s="82">
        <v>192083315</v>
      </c>
      <c r="G7934" s="83" t="s">
        <v>67</v>
      </c>
      <c r="H7934" s="80" t="s">
        <v>52</v>
      </c>
      <c r="I7934" s="80" t="s">
        <v>13676</v>
      </c>
      <c r="J7934" s="80" t="s">
        <v>13677</v>
      </c>
      <c r="K7934" s="80" t="s">
        <v>80</v>
      </c>
      <c r="L7934" s="80" t="s">
        <v>383</v>
      </c>
      <c r="M7934" s="81" t="s">
        <v>2483</v>
      </c>
      <c r="N7934" s="32" t="s">
        <v>10618</v>
      </c>
      <c r="O7934" s="33">
        <v>1</v>
      </c>
      <c r="P7934" s="3">
        <f t="shared" si="739"/>
        <v>1</v>
      </c>
      <c r="Q7934" s="3">
        <f t="shared" si="740"/>
        <v>0</v>
      </c>
      <c r="R7934" s="3">
        <f t="shared" si="741"/>
        <v>0</v>
      </c>
      <c r="S7934" s="3">
        <f t="shared" si="742"/>
        <v>0</v>
      </c>
      <c r="T7934" s="3">
        <f t="shared" si="743"/>
        <v>0</v>
      </c>
      <c r="U7934" s="3">
        <f t="shared" si="744"/>
        <v>0</v>
      </c>
    </row>
    <row r="7935" spans="1:21" ht="12.75" customHeight="1" x14ac:dyDescent="0.2">
      <c r="A7935" s="82" t="s">
        <v>155</v>
      </c>
      <c r="B7935" s="81" t="s">
        <v>155</v>
      </c>
      <c r="C7935" s="47">
        <v>61388963</v>
      </c>
      <c r="D7935" s="80" t="s">
        <v>7837</v>
      </c>
      <c r="E7935" s="81" t="s">
        <v>7837</v>
      </c>
      <c r="F7935" s="82">
        <v>192083360</v>
      </c>
      <c r="G7935" s="83" t="s">
        <v>67</v>
      </c>
      <c r="H7935" s="80" t="s">
        <v>52</v>
      </c>
      <c r="I7935" s="80" t="s">
        <v>13678</v>
      </c>
      <c r="J7935" s="80" t="s">
        <v>13679</v>
      </c>
      <c r="K7935" s="80" t="s">
        <v>80</v>
      </c>
      <c r="L7935" s="80" t="s">
        <v>383</v>
      </c>
      <c r="M7935" s="81" t="s">
        <v>2483</v>
      </c>
      <c r="N7935" s="32" t="s">
        <v>10618</v>
      </c>
      <c r="O7935" s="33">
        <v>1</v>
      </c>
      <c r="P7935" s="3">
        <f t="shared" si="739"/>
        <v>1</v>
      </c>
      <c r="Q7935" s="3">
        <f t="shared" si="740"/>
        <v>0</v>
      </c>
      <c r="R7935" s="3">
        <f t="shared" si="741"/>
        <v>0</v>
      </c>
      <c r="S7935" s="3">
        <f t="shared" si="742"/>
        <v>0</v>
      </c>
      <c r="T7935" s="3">
        <f t="shared" si="743"/>
        <v>0</v>
      </c>
      <c r="U7935" s="3">
        <f t="shared" si="744"/>
        <v>0</v>
      </c>
    </row>
    <row r="7936" spans="1:21" ht="12.75" customHeight="1" x14ac:dyDescent="0.2">
      <c r="A7936" s="82" t="s">
        <v>155</v>
      </c>
      <c r="B7936" s="81" t="s">
        <v>155</v>
      </c>
      <c r="C7936" s="47">
        <v>61388963</v>
      </c>
      <c r="D7936" s="80" t="s">
        <v>7837</v>
      </c>
      <c r="E7936" s="81" t="s">
        <v>7837</v>
      </c>
      <c r="F7936" s="82">
        <v>192093299</v>
      </c>
      <c r="G7936" s="83" t="s">
        <v>67</v>
      </c>
      <c r="H7936" s="80" t="s">
        <v>52</v>
      </c>
      <c r="I7936" s="80" t="s">
        <v>14222</v>
      </c>
      <c r="J7936" s="80" t="s">
        <v>14223</v>
      </c>
      <c r="K7936" s="80" t="s">
        <v>80</v>
      </c>
      <c r="L7936" s="80" t="s">
        <v>383</v>
      </c>
      <c r="M7936" s="81" t="s">
        <v>2483</v>
      </c>
      <c r="N7936" s="32" t="s">
        <v>10618</v>
      </c>
      <c r="O7936" s="33">
        <v>2</v>
      </c>
      <c r="P7936" s="3">
        <f t="shared" si="739"/>
        <v>0</v>
      </c>
      <c r="Q7936" s="3">
        <f t="shared" si="740"/>
        <v>1</v>
      </c>
      <c r="R7936" s="3">
        <f t="shared" si="741"/>
        <v>0</v>
      </c>
      <c r="S7936" s="3">
        <f t="shared" si="742"/>
        <v>0</v>
      </c>
      <c r="T7936" s="3">
        <f t="shared" si="743"/>
        <v>0</v>
      </c>
      <c r="U7936" s="3">
        <f t="shared" si="744"/>
        <v>0</v>
      </c>
    </row>
    <row r="7937" spans="1:22" ht="12.75" customHeight="1" x14ac:dyDescent="0.2">
      <c r="A7937" s="82" t="s">
        <v>155</v>
      </c>
      <c r="B7937" s="81" t="s">
        <v>155</v>
      </c>
      <c r="C7937" s="47">
        <v>61388963</v>
      </c>
      <c r="D7937" s="80" t="s">
        <v>7837</v>
      </c>
      <c r="E7937" s="81" t="s">
        <v>7837</v>
      </c>
      <c r="F7937" s="82">
        <v>192093380</v>
      </c>
      <c r="G7937" s="83" t="s">
        <v>122</v>
      </c>
      <c r="H7937" s="80" t="s">
        <v>29</v>
      </c>
      <c r="I7937" s="80" t="s">
        <v>7846</v>
      </c>
      <c r="J7937" s="80" t="s">
        <v>7847</v>
      </c>
      <c r="K7937" s="80" t="s">
        <v>366</v>
      </c>
      <c r="L7937" s="80" t="s">
        <v>1764</v>
      </c>
      <c r="M7937" s="81" t="s">
        <v>5455</v>
      </c>
      <c r="N7937" s="32" t="s">
        <v>10618</v>
      </c>
      <c r="O7937" s="33">
        <v>1</v>
      </c>
      <c r="P7937" s="3">
        <f t="shared" si="739"/>
        <v>1</v>
      </c>
      <c r="Q7937" s="3">
        <f t="shared" si="740"/>
        <v>0</v>
      </c>
      <c r="R7937" s="3">
        <f t="shared" si="741"/>
        <v>0</v>
      </c>
      <c r="S7937" s="3">
        <f t="shared" si="742"/>
        <v>0</v>
      </c>
      <c r="T7937" s="3">
        <f t="shared" si="743"/>
        <v>0</v>
      </c>
      <c r="U7937" s="3">
        <f t="shared" si="744"/>
        <v>0</v>
      </c>
      <c r="V7937" s="92"/>
    </row>
    <row r="7938" spans="1:22" ht="12.75" customHeight="1" x14ac:dyDescent="0.2">
      <c r="A7938" s="82" t="s">
        <v>155</v>
      </c>
      <c r="B7938" s="81" t="s">
        <v>155</v>
      </c>
      <c r="C7938" s="47">
        <v>61388963</v>
      </c>
      <c r="D7938" s="80" t="s">
        <v>7837</v>
      </c>
      <c r="E7938" s="81" t="s">
        <v>7837</v>
      </c>
      <c r="F7938" s="82">
        <v>192156370</v>
      </c>
      <c r="G7938" s="83" t="s">
        <v>67</v>
      </c>
      <c r="H7938" s="80" t="s">
        <v>52</v>
      </c>
      <c r="I7938" s="80" t="s">
        <v>17794</v>
      </c>
      <c r="J7938" s="80" t="s">
        <v>17795</v>
      </c>
      <c r="K7938" s="80" t="s">
        <v>80</v>
      </c>
      <c r="L7938" s="80" t="s">
        <v>81</v>
      </c>
      <c r="M7938" s="81" t="s">
        <v>235</v>
      </c>
      <c r="N7938" s="47" t="s">
        <v>15353</v>
      </c>
      <c r="O7938" s="33">
        <v>2</v>
      </c>
      <c r="P7938" s="3">
        <f t="shared" si="739"/>
        <v>0</v>
      </c>
      <c r="Q7938" s="3">
        <f t="shared" si="740"/>
        <v>1</v>
      </c>
      <c r="R7938" s="3">
        <f t="shared" si="741"/>
        <v>0</v>
      </c>
      <c r="S7938" s="3">
        <f t="shared" si="742"/>
        <v>0</v>
      </c>
      <c r="T7938" s="3">
        <f t="shared" si="743"/>
        <v>0</v>
      </c>
      <c r="U7938" s="3">
        <f t="shared" si="744"/>
        <v>0</v>
      </c>
    </row>
    <row r="7939" spans="1:22" ht="12.75" customHeight="1" x14ac:dyDescent="0.2">
      <c r="A7939" s="82" t="s">
        <v>155</v>
      </c>
      <c r="B7939" s="81" t="s">
        <v>155</v>
      </c>
      <c r="C7939" s="47">
        <v>61388963</v>
      </c>
      <c r="D7939" s="80" t="s">
        <v>7837</v>
      </c>
      <c r="E7939" s="81" t="s">
        <v>7837</v>
      </c>
      <c r="F7939" s="82">
        <v>191872599</v>
      </c>
      <c r="G7939" s="83" t="s">
        <v>67</v>
      </c>
      <c r="H7939" s="80" t="s">
        <v>52</v>
      </c>
      <c r="I7939" s="80" t="s">
        <v>17798</v>
      </c>
      <c r="J7939" s="80" t="s">
        <v>17799</v>
      </c>
      <c r="K7939" s="80" t="s">
        <v>80</v>
      </c>
      <c r="L7939" s="80" t="s">
        <v>383</v>
      </c>
      <c r="M7939" s="81" t="s">
        <v>384</v>
      </c>
      <c r="N7939" s="47" t="s">
        <v>15353</v>
      </c>
      <c r="O7939" s="33">
        <v>2</v>
      </c>
      <c r="P7939" s="3">
        <f t="shared" si="739"/>
        <v>0</v>
      </c>
      <c r="Q7939" s="3">
        <f t="shared" si="740"/>
        <v>1</v>
      </c>
      <c r="R7939" s="3">
        <f t="shared" si="741"/>
        <v>0</v>
      </c>
      <c r="S7939" s="3">
        <f t="shared" si="742"/>
        <v>0</v>
      </c>
      <c r="T7939" s="3">
        <f t="shared" si="743"/>
        <v>0</v>
      </c>
      <c r="U7939" s="3">
        <f t="shared" si="744"/>
        <v>0</v>
      </c>
    </row>
    <row r="7940" spans="1:22" ht="12.75" customHeight="1" x14ac:dyDescent="0.2">
      <c r="A7940" s="82" t="s">
        <v>155</v>
      </c>
      <c r="B7940" s="81" t="s">
        <v>155</v>
      </c>
      <c r="C7940" s="47">
        <v>61388963</v>
      </c>
      <c r="D7940" s="80" t="s">
        <v>7837</v>
      </c>
      <c r="E7940" s="81" t="s">
        <v>7837</v>
      </c>
      <c r="F7940" s="82">
        <v>192160326</v>
      </c>
      <c r="G7940" s="83" t="s">
        <v>67</v>
      </c>
      <c r="H7940" s="80" t="s">
        <v>52</v>
      </c>
      <c r="I7940" s="80" t="s">
        <v>17810</v>
      </c>
      <c r="J7940" s="80" t="s">
        <v>17811</v>
      </c>
      <c r="K7940" s="80" t="s">
        <v>80</v>
      </c>
      <c r="L7940" s="80" t="s">
        <v>383</v>
      </c>
      <c r="M7940" s="81" t="s">
        <v>384</v>
      </c>
      <c r="N7940" s="47" t="s">
        <v>15353</v>
      </c>
      <c r="O7940" s="33">
        <v>2</v>
      </c>
      <c r="P7940" s="3">
        <f t="shared" si="739"/>
        <v>0</v>
      </c>
      <c r="Q7940" s="3">
        <f t="shared" si="740"/>
        <v>1</v>
      </c>
      <c r="R7940" s="3">
        <f t="shared" si="741"/>
        <v>0</v>
      </c>
      <c r="S7940" s="3">
        <f t="shared" si="742"/>
        <v>0</v>
      </c>
      <c r="T7940" s="3">
        <f t="shared" si="743"/>
        <v>0</v>
      </c>
      <c r="U7940" s="3">
        <f t="shared" si="744"/>
        <v>0</v>
      </c>
    </row>
    <row r="7941" spans="1:22" ht="12.75" customHeight="1" x14ac:dyDescent="0.2">
      <c r="A7941" s="82" t="s">
        <v>155</v>
      </c>
      <c r="B7941" s="81" t="s">
        <v>155</v>
      </c>
      <c r="C7941" s="47">
        <v>61388963</v>
      </c>
      <c r="D7941" s="80" t="s">
        <v>7837</v>
      </c>
      <c r="E7941" s="81" t="s">
        <v>7837</v>
      </c>
      <c r="F7941" s="82">
        <v>192156369</v>
      </c>
      <c r="G7941" s="83" t="s">
        <v>67</v>
      </c>
      <c r="H7941" s="80" t="s">
        <v>52</v>
      </c>
      <c r="I7941" s="80" t="s">
        <v>17813</v>
      </c>
      <c r="J7941" s="80" t="s">
        <v>17814</v>
      </c>
      <c r="K7941" s="80" t="s">
        <v>80</v>
      </c>
      <c r="L7941" s="80" t="s">
        <v>383</v>
      </c>
      <c r="M7941" s="81" t="s">
        <v>2483</v>
      </c>
      <c r="N7941" s="47" t="s">
        <v>15353</v>
      </c>
      <c r="O7941" s="33">
        <v>1</v>
      </c>
      <c r="P7941" s="3">
        <f t="shared" ref="P7941:P8004" si="745">IF(O7941=1,1,0)</f>
        <v>1</v>
      </c>
      <c r="Q7941" s="3">
        <f t="shared" ref="Q7941:Q8004" si="746">IF(O7941=2,1,0)</f>
        <v>0</v>
      </c>
      <c r="R7941" s="3">
        <f t="shared" ref="R7941:R8004" si="747">IF(O7941=3,1,0)</f>
        <v>0</v>
      </c>
      <c r="S7941" s="3">
        <f t="shared" ref="S7941:S8004" si="748">IF(O7941=4,1,0)</f>
        <v>0</v>
      </c>
      <c r="T7941" s="3">
        <f t="shared" ref="T7941:T8004" si="749">IF(O7941=5,1,0)</f>
        <v>0</v>
      </c>
      <c r="U7941" s="3">
        <f t="shared" ref="U7941:U8004" si="750">IF(O7941="Bez finální známky, nebyl získán potřebný počet posudků",1,IF(O7941="N (nehodnoceno)",1,0))</f>
        <v>0</v>
      </c>
    </row>
    <row r="7942" spans="1:22" ht="12.75" customHeight="1" x14ac:dyDescent="0.2">
      <c r="A7942" s="82" t="s">
        <v>155</v>
      </c>
      <c r="B7942" s="81" t="s">
        <v>155</v>
      </c>
      <c r="C7942" s="47">
        <v>61388963</v>
      </c>
      <c r="D7942" s="80" t="s">
        <v>7837</v>
      </c>
      <c r="E7942" s="81" t="s">
        <v>7837</v>
      </c>
      <c r="F7942" s="82">
        <v>191963530</v>
      </c>
      <c r="G7942" s="83" t="s">
        <v>67</v>
      </c>
      <c r="H7942" s="80" t="s">
        <v>52</v>
      </c>
      <c r="I7942" s="80" t="s">
        <v>17834</v>
      </c>
      <c r="J7942" s="80" t="s">
        <v>17835</v>
      </c>
      <c r="K7942" s="80" t="s">
        <v>80</v>
      </c>
      <c r="L7942" s="80" t="s">
        <v>383</v>
      </c>
      <c r="M7942" s="81" t="s">
        <v>2483</v>
      </c>
      <c r="N7942" s="47" t="s">
        <v>15353</v>
      </c>
      <c r="O7942" s="33">
        <v>1</v>
      </c>
      <c r="P7942" s="3">
        <f t="shared" si="745"/>
        <v>1</v>
      </c>
      <c r="Q7942" s="3">
        <f t="shared" si="746"/>
        <v>0</v>
      </c>
      <c r="R7942" s="3">
        <f t="shared" si="747"/>
        <v>0</v>
      </c>
      <c r="S7942" s="3">
        <f t="shared" si="748"/>
        <v>0</v>
      </c>
      <c r="T7942" s="3">
        <f t="shared" si="749"/>
        <v>0</v>
      </c>
      <c r="U7942" s="3">
        <f t="shared" si="750"/>
        <v>0</v>
      </c>
    </row>
    <row r="7943" spans="1:22" ht="12.75" customHeight="1" x14ac:dyDescent="0.2">
      <c r="A7943" s="82" t="s">
        <v>155</v>
      </c>
      <c r="B7943" s="81" t="s">
        <v>155</v>
      </c>
      <c r="C7943" s="47">
        <v>61388963</v>
      </c>
      <c r="D7943" s="80" t="s">
        <v>7837</v>
      </c>
      <c r="E7943" s="81" t="s">
        <v>7837</v>
      </c>
      <c r="F7943" s="82">
        <v>192073567</v>
      </c>
      <c r="G7943" s="83" t="s">
        <v>67</v>
      </c>
      <c r="H7943" s="80" t="s">
        <v>52</v>
      </c>
      <c r="I7943" s="80" t="s">
        <v>17839</v>
      </c>
      <c r="J7943" s="80" t="s">
        <v>17840</v>
      </c>
      <c r="K7943" s="80" t="s">
        <v>80</v>
      </c>
      <c r="L7943" s="80" t="s">
        <v>383</v>
      </c>
      <c r="M7943" s="81" t="s">
        <v>2483</v>
      </c>
      <c r="N7943" s="47" t="s">
        <v>15353</v>
      </c>
      <c r="O7943" s="33">
        <v>2</v>
      </c>
      <c r="P7943" s="3">
        <f t="shared" si="745"/>
        <v>0</v>
      </c>
      <c r="Q7943" s="3">
        <f t="shared" si="746"/>
        <v>1</v>
      </c>
      <c r="R7943" s="3">
        <f t="shared" si="747"/>
        <v>0</v>
      </c>
      <c r="S7943" s="3">
        <f t="shared" si="748"/>
        <v>0</v>
      </c>
      <c r="T7943" s="3">
        <f t="shared" si="749"/>
        <v>0</v>
      </c>
      <c r="U7943" s="3">
        <f t="shared" si="750"/>
        <v>0</v>
      </c>
    </row>
    <row r="7944" spans="1:22" ht="12.75" customHeight="1" x14ac:dyDescent="0.2">
      <c r="A7944" s="82" t="s">
        <v>155</v>
      </c>
      <c r="B7944" s="81" t="s">
        <v>155</v>
      </c>
      <c r="C7944" s="47">
        <v>61388963</v>
      </c>
      <c r="D7944" s="80" t="s">
        <v>7837</v>
      </c>
      <c r="E7944" s="81" t="s">
        <v>7837</v>
      </c>
      <c r="F7944" s="82">
        <v>192160213</v>
      </c>
      <c r="G7944" s="83" t="s">
        <v>67</v>
      </c>
      <c r="H7944" s="80" t="s">
        <v>52</v>
      </c>
      <c r="I7944" s="80" t="s">
        <v>17843</v>
      </c>
      <c r="J7944" s="80" t="s">
        <v>17844</v>
      </c>
      <c r="K7944" s="80" t="s">
        <v>80</v>
      </c>
      <c r="L7944" s="80" t="s">
        <v>383</v>
      </c>
      <c r="M7944" s="81" t="s">
        <v>2483</v>
      </c>
      <c r="N7944" s="47" t="s">
        <v>15353</v>
      </c>
      <c r="O7944" s="33">
        <v>1</v>
      </c>
      <c r="P7944" s="3">
        <f t="shared" si="745"/>
        <v>1</v>
      </c>
      <c r="Q7944" s="3">
        <f t="shared" si="746"/>
        <v>0</v>
      </c>
      <c r="R7944" s="3">
        <f t="shared" si="747"/>
        <v>0</v>
      </c>
      <c r="S7944" s="3">
        <f t="shared" si="748"/>
        <v>0</v>
      </c>
      <c r="T7944" s="3">
        <f t="shared" si="749"/>
        <v>0</v>
      </c>
      <c r="U7944" s="3">
        <f t="shared" si="750"/>
        <v>0</v>
      </c>
    </row>
    <row r="7945" spans="1:22" ht="12.75" customHeight="1" x14ac:dyDescent="0.2">
      <c r="A7945" s="82" t="s">
        <v>155</v>
      </c>
      <c r="B7945" s="81" t="s">
        <v>155</v>
      </c>
      <c r="C7945" s="47">
        <v>61388963</v>
      </c>
      <c r="D7945" s="80" t="s">
        <v>7837</v>
      </c>
      <c r="E7945" s="81" t="s">
        <v>7837</v>
      </c>
      <c r="F7945" s="82">
        <v>192093336</v>
      </c>
      <c r="G7945" s="83" t="s">
        <v>67</v>
      </c>
      <c r="H7945" s="80" t="s">
        <v>52</v>
      </c>
      <c r="I7945" s="80" t="s">
        <v>17848</v>
      </c>
      <c r="J7945" s="80" t="s">
        <v>13671</v>
      </c>
      <c r="K7945" s="80" t="s">
        <v>80</v>
      </c>
      <c r="L7945" s="80" t="s">
        <v>383</v>
      </c>
      <c r="M7945" s="81" t="s">
        <v>2483</v>
      </c>
      <c r="N7945" s="47" t="s">
        <v>15353</v>
      </c>
      <c r="O7945" s="33">
        <v>1</v>
      </c>
      <c r="P7945" s="3">
        <f t="shared" si="745"/>
        <v>1</v>
      </c>
      <c r="Q7945" s="3">
        <f t="shared" si="746"/>
        <v>0</v>
      </c>
      <c r="R7945" s="3">
        <f t="shared" si="747"/>
        <v>0</v>
      </c>
      <c r="S7945" s="3">
        <f t="shared" si="748"/>
        <v>0</v>
      </c>
      <c r="T7945" s="3">
        <f t="shared" si="749"/>
        <v>0</v>
      </c>
      <c r="U7945" s="3">
        <f t="shared" si="750"/>
        <v>0</v>
      </c>
    </row>
    <row r="7946" spans="1:22" ht="12.75" customHeight="1" x14ac:dyDescent="0.2">
      <c r="A7946" s="82" t="s">
        <v>155</v>
      </c>
      <c r="B7946" s="81" t="s">
        <v>155</v>
      </c>
      <c r="C7946" s="47">
        <v>61388963</v>
      </c>
      <c r="D7946" s="80" t="s">
        <v>7837</v>
      </c>
      <c r="E7946" s="81" t="s">
        <v>7837</v>
      </c>
      <c r="F7946" s="82">
        <v>191972845</v>
      </c>
      <c r="G7946" s="83" t="s">
        <v>67</v>
      </c>
      <c r="H7946" s="80" t="s">
        <v>52</v>
      </c>
      <c r="I7946" s="80" t="s">
        <v>17851</v>
      </c>
      <c r="J7946" s="80" t="s">
        <v>17852</v>
      </c>
      <c r="K7946" s="80" t="s">
        <v>80</v>
      </c>
      <c r="L7946" s="80" t="s">
        <v>81</v>
      </c>
      <c r="M7946" s="81" t="s">
        <v>235</v>
      </c>
      <c r="N7946" s="47" t="s">
        <v>15353</v>
      </c>
      <c r="O7946" s="33">
        <v>1</v>
      </c>
      <c r="P7946" s="3">
        <f t="shared" si="745"/>
        <v>1</v>
      </c>
      <c r="Q7946" s="3">
        <f t="shared" si="746"/>
        <v>0</v>
      </c>
      <c r="R7946" s="3">
        <f t="shared" si="747"/>
        <v>0</v>
      </c>
      <c r="S7946" s="3">
        <f t="shared" si="748"/>
        <v>0</v>
      </c>
      <c r="T7946" s="3">
        <f t="shared" si="749"/>
        <v>0</v>
      </c>
      <c r="U7946" s="3">
        <f t="shared" si="750"/>
        <v>0</v>
      </c>
    </row>
    <row r="7947" spans="1:22" ht="12.75" customHeight="1" x14ac:dyDescent="0.2">
      <c r="A7947" s="82" t="s">
        <v>155</v>
      </c>
      <c r="B7947" s="81" t="s">
        <v>155</v>
      </c>
      <c r="C7947" s="47">
        <v>61388963</v>
      </c>
      <c r="D7947" s="80" t="s">
        <v>7837</v>
      </c>
      <c r="E7947" s="81" t="s">
        <v>7837</v>
      </c>
      <c r="F7947" s="82">
        <v>192160468</v>
      </c>
      <c r="G7947" s="83" t="s">
        <v>122</v>
      </c>
      <c r="H7947" s="80" t="s">
        <v>29</v>
      </c>
      <c r="I7947" s="80" t="s">
        <v>17855</v>
      </c>
      <c r="J7947" s="80" t="s">
        <v>17856</v>
      </c>
      <c r="K7947" s="80" t="s">
        <v>80</v>
      </c>
      <c r="L7947" s="80" t="s">
        <v>383</v>
      </c>
      <c r="M7947" s="81" t="s">
        <v>384</v>
      </c>
      <c r="N7947" s="47" t="s">
        <v>15353</v>
      </c>
      <c r="O7947" s="33">
        <v>1</v>
      </c>
      <c r="P7947" s="3">
        <f t="shared" si="745"/>
        <v>1</v>
      </c>
      <c r="Q7947" s="3">
        <f t="shared" si="746"/>
        <v>0</v>
      </c>
      <c r="R7947" s="3">
        <f t="shared" si="747"/>
        <v>0</v>
      </c>
      <c r="S7947" s="3">
        <f t="shared" si="748"/>
        <v>0</v>
      </c>
      <c r="T7947" s="3">
        <f t="shared" si="749"/>
        <v>0</v>
      </c>
      <c r="U7947" s="3">
        <f t="shared" si="750"/>
        <v>0</v>
      </c>
    </row>
    <row r="7948" spans="1:22" ht="12.75" customHeight="1" x14ac:dyDescent="0.2">
      <c r="A7948" s="82" t="s">
        <v>155</v>
      </c>
      <c r="B7948" s="81" t="s">
        <v>155</v>
      </c>
      <c r="C7948" s="47">
        <v>61388963</v>
      </c>
      <c r="D7948" s="80" t="s">
        <v>7837</v>
      </c>
      <c r="E7948" s="81" t="s">
        <v>7837</v>
      </c>
      <c r="F7948" s="82">
        <v>192160476</v>
      </c>
      <c r="G7948" s="83" t="s">
        <v>122</v>
      </c>
      <c r="H7948" s="80" t="s">
        <v>29</v>
      </c>
      <c r="I7948" s="80" t="s">
        <v>18769</v>
      </c>
      <c r="J7948" s="80" t="s">
        <v>18770</v>
      </c>
      <c r="K7948" s="80" t="s">
        <v>366</v>
      </c>
      <c r="L7948" s="80" t="s">
        <v>1764</v>
      </c>
      <c r="M7948" s="81" t="s">
        <v>8848</v>
      </c>
      <c r="N7948" s="47" t="s">
        <v>15353</v>
      </c>
      <c r="O7948" s="33">
        <v>2</v>
      </c>
      <c r="P7948" s="3">
        <f t="shared" si="745"/>
        <v>0</v>
      </c>
      <c r="Q7948" s="3">
        <f t="shared" si="746"/>
        <v>1</v>
      </c>
      <c r="R7948" s="3">
        <f t="shared" si="747"/>
        <v>0</v>
      </c>
      <c r="S7948" s="3">
        <f t="shared" si="748"/>
        <v>0</v>
      </c>
      <c r="T7948" s="3">
        <f t="shared" si="749"/>
        <v>0</v>
      </c>
      <c r="U7948" s="3">
        <f t="shared" si="750"/>
        <v>0</v>
      </c>
    </row>
    <row r="7949" spans="1:22" ht="12.75" customHeight="1" x14ac:dyDescent="0.2">
      <c r="A7949" s="82" t="s">
        <v>155</v>
      </c>
      <c r="B7949" s="81" t="s">
        <v>155</v>
      </c>
      <c r="C7949" s="47">
        <v>61388963</v>
      </c>
      <c r="D7949" s="80" t="s">
        <v>7837</v>
      </c>
      <c r="E7949" s="81" t="s">
        <v>7837</v>
      </c>
      <c r="F7949" s="82">
        <v>192073583</v>
      </c>
      <c r="G7949" s="83" t="s">
        <v>67</v>
      </c>
      <c r="H7949" s="80" t="s">
        <v>52</v>
      </c>
      <c r="I7949" s="80" t="s">
        <v>18857</v>
      </c>
      <c r="J7949" s="80" t="s">
        <v>18858</v>
      </c>
      <c r="K7949" s="80" t="s">
        <v>80</v>
      </c>
      <c r="L7949" s="80" t="s">
        <v>81</v>
      </c>
      <c r="M7949" s="81" t="s">
        <v>235</v>
      </c>
      <c r="N7949" s="47" t="s">
        <v>15353</v>
      </c>
      <c r="O7949" s="33">
        <v>2</v>
      </c>
      <c r="P7949" s="3">
        <f t="shared" si="745"/>
        <v>0</v>
      </c>
      <c r="Q7949" s="3">
        <f t="shared" si="746"/>
        <v>1</v>
      </c>
      <c r="R7949" s="3">
        <f t="shared" si="747"/>
        <v>0</v>
      </c>
      <c r="S7949" s="3">
        <f t="shared" si="748"/>
        <v>0</v>
      </c>
      <c r="T7949" s="3">
        <f t="shared" si="749"/>
        <v>0</v>
      </c>
      <c r="U7949" s="3">
        <f t="shared" si="750"/>
        <v>0</v>
      </c>
    </row>
    <row r="7950" spans="1:22" ht="12.75" customHeight="1" x14ac:dyDescent="0.2">
      <c r="A7950" s="82" t="s">
        <v>155</v>
      </c>
      <c r="B7950" s="81" t="s">
        <v>155</v>
      </c>
      <c r="C7950" s="47">
        <v>61388963</v>
      </c>
      <c r="D7950" s="80" t="s">
        <v>7837</v>
      </c>
      <c r="E7950" s="81" t="s">
        <v>7837</v>
      </c>
      <c r="F7950" s="82">
        <v>192073625</v>
      </c>
      <c r="G7950" s="83" t="s">
        <v>67</v>
      </c>
      <c r="H7950" s="80" t="s">
        <v>52</v>
      </c>
      <c r="I7950" s="80" t="s">
        <v>19221</v>
      </c>
      <c r="J7950" s="80" t="s">
        <v>19222</v>
      </c>
      <c r="K7950" s="80" t="s">
        <v>80</v>
      </c>
      <c r="L7950" s="80" t="s">
        <v>81</v>
      </c>
      <c r="M7950" s="81" t="s">
        <v>235</v>
      </c>
      <c r="N7950" s="47" t="s">
        <v>15353</v>
      </c>
      <c r="O7950" s="33">
        <v>3</v>
      </c>
      <c r="P7950" s="3">
        <f t="shared" si="745"/>
        <v>0</v>
      </c>
      <c r="Q7950" s="3">
        <f t="shared" si="746"/>
        <v>0</v>
      </c>
      <c r="R7950" s="3">
        <f t="shared" si="747"/>
        <v>1</v>
      </c>
      <c r="S7950" s="3">
        <f t="shared" si="748"/>
        <v>0</v>
      </c>
      <c r="T7950" s="3">
        <f t="shared" si="749"/>
        <v>0</v>
      </c>
      <c r="U7950" s="3">
        <f t="shared" si="750"/>
        <v>0</v>
      </c>
    </row>
    <row r="7951" spans="1:22" ht="12.75" customHeight="1" x14ac:dyDescent="0.2">
      <c r="A7951" s="82" t="s">
        <v>155</v>
      </c>
      <c r="B7951" s="81" t="s">
        <v>155</v>
      </c>
      <c r="C7951" s="47">
        <v>61388963</v>
      </c>
      <c r="D7951" s="80" t="s">
        <v>7837</v>
      </c>
      <c r="E7951" s="81" t="s">
        <v>7837</v>
      </c>
      <c r="F7951" s="82">
        <v>192156451</v>
      </c>
      <c r="G7951" s="83" t="s">
        <v>67</v>
      </c>
      <c r="H7951" s="80" t="s">
        <v>52</v>
      </c>
      <c r="I7951" s="80" t="s">
        <v>19229</v>
      </c>
      <c r="J7951" s="80" t="s">
        <v>19230</v>
      </c>
      <c r="K7951" s="80" t="s">
        <v>80</v>
      </c>
      <c r="L7951" s="80" t="s">
        <v>383</v>
      </c>
      <c r="M7951" s="81" t="s">
        <v>384</v>
      </c>
      <c r="N7951" s="47" t="s">
        <v>15353</v>
      </c>
      <c r="O7951" s="33">
        <v>1</v>
      </c>
      <c r="P7951" s="3">
        <f t="shared" si="745"/>
        <v>1</v>
      </c>
      <c r="Q7951" s="3">
        <f t="shared" si="746"/>
        <v>0</v>
      </c>
      <c r="R7951" s="3">
        <f t="shared" si="747"/>
        <v>0</v>
      </c>
      <c r="S7951" s="3">
        <f t="shared" si="748"/>
        <v>0</v>
      </c>
      <c r="T7951" s="3">
        <f t="shared" si="749"/>
        <v>0</v>
      </c>
      <c r="U7951" s="3">
        <f t="shared" si="750"/>
        <v>0</v>
      </c>
    </row>
    <row r="7952" spans="1:22" ht="12.75" customHeight="1" x14ac:dyDescent="0.2">
      <c r="A7952" s="82" t="s">
        <v>155</v>
      </c>
      <c r="B7952" s="81" t="s">
        <v>155</v>
      </c>
      <c r="C7952" s="47">
        <v>61388963</v>
      </c>
      <c r="D7952" s="80" t="s">
        <v>7837</v>
      </c>
      <c r="E7952" s="81" t="s">
        <v>7837</v>
      </c>
      <c r="F7952" s="82">
        <v>192160328</v>
      </c>
      <c r="G7952" s="83" t="s">
        <v>67</v>
      </c>
      <c r="H7952" s="80" t="s">
        <v>52</v>
      </c>
      <c r="I7952" s="80" t="s">
        <v>19235</v>
      </c>
      <c r="J7952" s="80" t="s">
        <v>19236</v>
      </c>
      <c r="K7952" s="80" t="s">
        <v>80</v>
      </c>
      <c r="L7952" s="80" t="s">
        <v>383</v>
      </c>
      <c r="M7952" s="81" t="s">
        <v>2483</v>
      </c>
      <c r="N7952" s="47" t="s">
        <v>15353</v>
      </c>
      <c r="O7952" s="33">
        <v>2</v>
      </c>
      <c r="P7952" s="3">
        <f t="shared" si="745"/>
        <v>0</v>
      </c>
      <c r="Q7952" s="3">
        <f t="shared" si="746"/>
        <v>1</v>
      </c>
      <c r="R7952" s="3">
        <f t="shared" si="747"/>
        <v>0</v>
      </c>
      <c r="S7952" s="3">
        <f t="shared" si="748"/>
        <v>0</v>
      </c>
      <c r="T7952" s="3">
        <f t="shared" si="749"/>
        <v>0</v>
      </c>
      <c r="U7952" s="3">
        <f t="shared" si="750"/>
        <v>0</v>
      </c>
    </row>
    <row r="7953" spans="1:21" ht="12.75" customHeight="1" x14ac:dyDescent="0.2">
      <c r="A7953" s="82" t="s">
        <v>155</v>
      </c>
      <c r="B7953" s="81" t="s">
        <v>155</v>
      </c>
      <c r="C7953" s="47">
        <v>61388963</v>
      </c>
      <c r="D7953" s="80" t="s">
        <v>7837</v>
      </c>
      <c r="E7953" s="81" t="s">
        <v>7837</v>
      </c>
      <c r="F7953" s="82">
        <v>192160397</v>
      </c>
      <c r="G7953" s="83" t="s">
        <v>67</v>
      </c>
      <c r="H7953" s="80" t="s">
        <v>52</v>
      </c>
      <c r="I7953" s="80" t="s">
        <v>19257</v>
      </c>
      <c r="J7953" s="80" t="s">
        <v>19258</v>
      </c>
      <c r="K7953" s="80" t="s">
        <v>80</v>
      </c>
      <c r="L7953" s="80" t="s">
        <v>383</v>
      </c>
      <c r="M7953" s="81" t="s">
        <v>384</v>
      </c>
      <c r="N7953" s="47" t="s">
        <v>15353</v>
      </c>
      <c r="O7953" s="33">
        <v>2</v>
      </c>
      <c r="P7953" s="3">
        <f t="shared" si="745"/>
        <v>0</v>
      </c>
      <c r="Q7953" s="3">
        <f t="shared" si="746"/>
        <v>1</v>
      </c>
      <c r="R7953" s="3">
        <f t="shared" si="747"/>
        <v>0</v>
      </c>
      <c r="S7953" s="3">
        <f t="shared" si="748"/>
        <v>0</v>
      </c>
      <c r="T7953" s="3">
        <f t="shared" si="749"/>
        <v>0</v>
      </c>
      <c r="U7953" s="3">
        <f t="shared" si="750"/>
        <v>0</v>
      </c>
    </row>
    <row r="7954" spans="1:21" ht="12.75" customHeight="1" x14ac:dyDescent="0.2">
      <c r="A7954" s="82" t="s">
        <v>155</v>
      </c>
      <c r="B7954" s="81" t="s">
        <v>155</v>
      </c>
      <c r="C7954" s="47">
        <v>61388963</v>
      </c>
      <c r="D7954" s="80" t="s">
        <v>7837</v>
      </c>
      <c r="E7954" s="81" t="s">
        <v>7837</v>
      </c>
      <c r="F7954" s="82">
        <v>192160363</v>
      </c>
      <c r="G7954" s="83" t="s">
        <v>67</v>
      </c>
      <c r="H7954" s="80" t="s">
        <v>52</v>
      </c>
      <c r="I7954" s="80" t="s">
        <v>19259</v>
      </c>
      <c r="J7954" s="80" t="s">
        <v>19260</v>
      </c>
      <c r="K7954" s="80" t="s">
        <v>80</v>
      </c>
      <c r="L7954" s="80" t="s">
        <v>383</v>
      </c>
      <c r="M7954" s="81" t="s">
        <v>2483</v>
      </c>
      <c r="N7954" s="47" t="s">
        <v>15353</v>
      </c>
      <c r="O7954" s="33">
        <v>2</v>
      </c>
      <c r="P7954" s="3">
        <f t="shared" si="745"/>
        <v>0</v>
      </c>
      <c r="Q7954" s="3">
        <f t="shared" si="746"/>
        <v>1</v>
      </c>
      <c r="R7954" s="3">
        <f t="shared" si="747"/>
        <v>0</v>
      </c>
      <c r="S7954" s="3">
        <f t="shared" si="748"/>
        <v>0</v>
      </c>
      <c r="T7954" s="3">
        <f t="shared" si="749"/>
        <v>0</v>
      </c>
      <c r="U7954" s="3">
        <f t="shared" si="750"/>
        <v>0</v>
      </c>
    </row>
    <row r="7955" spans="1:21" ht="12.75" customHeight="1" x14ac:dyDescent="0.2">
      <c r="A7955" s="82" t="s">
        <v>155</v>
      </c>
      <c r="B7955" s="81" t="s">
        <v>155</v>
      </c>
      <c r="C7955" s="47">
        <v>61388963</v>
      </c>
      <c r="D7955" s="80" t="s">
        <v>7837</v>
      </c>
      <c r="E7955" s="81" t="s">
        <v>7837</v>
      </c>
      <c r="F7955" s="82">
        <v>191963447</v>
      </c>
      <c r="G7955" s="83" t="s">
        <v>67</v>
      </c>
      <c r="H7955" s="80" t="s">
        <v>52</v>
      </c>
      <c r="I7955" s="80" t="s">
        <v>19261</v>
      </c>
      <c r="J7955" s="80" t="s">
        <v>19262</v>
      </c>
      <c r="K7955" s="80" t="s">
        <v>80</v>
      </c>
      <c r="L7955" s="80" t="s">
        <v>383</v>
      </c>
      <c r="M7955" s="81" t="s">
        <v>384</v>
      </c>
      <c r="N7955" s="47" t="s">
        <v>15353</v>
      </c>
      <c r="O7955" s="33">
        <v>2</v>
      </c>
      <c r="P7955" s="3">
        <f t="shared" si="745"/>
        <v>0</v>
      </c>
      <c r="Q7955" s="3">
        <f t="shared" si="746"/>
        <v>1</v>
      </c>
      <c r="R7955" s="3">
        <f t="shared" si="747"/>
        <v>0</v>
      </c>
      <c r="S7955" s="3">
        <f t="shared" si="748"/>
        <v>0</v>
      </c>
      <c r="T7955" s="3">
        <f t="shared" si="749"/>
        <v>0</v>
      </c>
      <c r="U7955" s="3">
        <f t="shared" si="750"/>
        <v>0</v>
      </c>
    </row>
    <row r="7956" spans="1:21" ht="12.75" customHeight="1" x14ac:dyDescent="0.2">
      <c r="A7956" s="15" t="s">
        <v>155</v>
      </c>
      <c r="B7956" s="16" t="s">
        <v>155</v>
      </c>
      <c r="C7956" s="8">
        <v>68378068</v>
      </c>
      <c r="D7956" s="6" t="s">
        <v>7848</v>
      </c>
      <c r="E7956" s="16" t="s">
        <v>7848</v>
      </c>
      <c r="F7956" s="15">
        <v>191866606</v>
      </c>
      <c r="G7956" s="5" t="s">
        <v>67</v>
      </c>
      <c r="H7956" s="6" t="s">
        <v>52</v>
      </c>
      <c r="I7956" s="6" t="s">
        <v>7872</v>
      </c>
      <c r="J7956" s="6" t="s">
        <v>7873</v>
      </c>
      <c r="K7956" s="6" t="s">
        <v>102</v>
      </c>
      <c r="L7956" s="6" t="s">
        <v>103</v>
      </c>
      <c r="M7956" s="16" t="s">
        <v>116</v>
      </c>
      <c r="N7956" s="8" t="s">
        <v>35</v>
      </c>
      <c r="O7956" s="7">
        <v>3</v>
      </c>
      <c r="P7956" s="3">
        <f t="shared" si="745"/>
        <v>0</v>
      </c>
      <c r="Q7956" s="3">
        <f t="shared" si="746"/>
        <v>0</v>
      </c>
      <c r="R7956" s="3">
        <f t="shared" si="747"/>
        <v>1</v>
      </c>
      <c r="S7956" s="3">
        <f t="shared" si="748"/>
        <v>0</v>
      </c>
      <c r="T7956" s="3">
        <f t="shared" si="749"/>
        <v>0</v>
      </c>
      <c r="U7956" s="3">
        <f t="shared" si="750"/>
        <v>0</v>
      </c>
    </row>
    <row r="7957" spans="1:21" ht="12.75" customHeight="1" x14ac:dyDescent="0.2">
      <c r="A7957" s="15" t="s">
        <v>155</v>
      </c>
      <c r="B7957" s="16" t="s">
        <v>155</v>
      </c>
      <c r="C7957" s="8">
        <v>68378068</v>
      </c>
      <c r="D7957" s="6" t="s">
        <v>7848</v>
      </c>
      <c r="E7957" s="16" t="s">
        <v>7848</v>
      </c>
      <c r="F7957" s="15">
        <v>191866574</v>
      </c>
      <c r="G7957" s="5" t="s">
        <v>105</v>
      </c>
      <c r="H7957" s="6" t="s">
        <v>52</v>
      </c>
      <c r="I7957" s="6" t="s">
        <v>7849</v>
      </c>
      <c r="J7957" s="6" t="s">
        <v>7850</v>
      </c>
      <c r="K7957" s="6" t="s">
        <v>102</v>
      </c>
      <c r="L7957" s="6" t="s">
        <v>1880</v>
      </c>
      <c r="M7957" s="16" t="s">
        <v>1881</v>
      </c>
      <c r="N7957" s="8" t="s">
        <v>35</v>
      </c>
      <c r="O7957" s="7">
        <v>2</v>
      </c>
      <c r="P7957" s="3">
        <f t="shared" si="745"/>
        <v>0</v>
      </c>
      <c r="Q7957" s="3">
        <f t="shared" si="746"/>
        <v>1</v>
      </c>
      <c r="R7957" s="3">
        <f t="shared" si="747"/>
        <v>0</v>
      </c>
      <c r="S7957" s="3">
        <f t="shared" si="748"/>
        <v>0</v>
      </c>
      <c r="T7957" s="3">
        <f t="shared" si="749"/>
        <v>0</v>
      </c>
      <c r="U7957" s="3">
        <f t="shared" si="750"/>
        <v>0</v>
      </c>
    </row>
    <row r="7958" spans="1:21" ht="12.75" customHeight="1" x14ac:dyDescent="0.2">
      <c r="A7958" s="15" t="s">
        <v>155</v>
      </c>
      <c r="B7958" s="16" t="s">
        <v>155</v>
      </c>
      <c r="C7958" s="8">
        <v>68378068</v>
      </c>
      <c r="D7958" s="6" t="s">
        <v>7848</v>
      </c>
      <c r="E7958" s="16" t="s">
        <v>7848</v>
      </c>
      <c r="F7958" s="15">
        <v>191966682</v>
      </c>
      <c r="G7958" s="5" t="s">
        <v>105</v>
      </c>
      <c r="H7958" s="6" t="s">
        <v>52</v>
      </c>
      <c r="I7958" s="6" t="s">
        <v>7851</v>
      </c>
      <c r="J7958" s="6" t="s">
        <v>7852</v>
      </c>
      <c r="K7958" s="6" t="s">
        <v>102</v>
      </c>
      <c r="L7958" s="6" t="s">
        <v>1880</v>
      </c>
      <c r="M7958" s="16" t="s">
        <v>1881</v>
      </c>
      <c r="N7958" s="8" t="s">
        <v>35</v>
      </c>
      <c r="O7958" s="7">
        <v>2</v>
      </c>
      <c r="P7958" s="3">
        <f t="shared" si="745"/>
        <v>0</v>
      </c>
      <c r="Q7958" s="3">
        <f t="shared" si="746"/>
        <v>1</v>
      </c>
      <c r="R7958" s="3">
        <f t="shared" si="747"/>
        <v>0</v>
      </c>
      <c r="S7958" s="3">
        <f t="shared" si="748"/>
        <v>0</v>
      </c>
      <c r="T7958" s="3">
        <f t="shared" si="749"/>
        <v>0</v>
      </c>
      <c r="U7958" s="3">
        <f t="shared" si="750"/>
        <v>0</v>
      </c>
    </row>
    <row r="7959" spans="1:21" ht="12.75" customHeight="1" x14ac:dyDescent="0.2">
      <c r="A7959" s="15" t="s">
        <v>155</v>
      </c>
      <c r="B7959" s="16" t="s">
        <v>155</v>
      </c>
      <c r="C7959" s="8">
        <v>68378068</v>
      </c>
      <c r="D7959" s="6" t="s">
        <v>7848</v>
      </c>
      <c r="E7959" s="16" t="s">
        <v>7848</v>
      </c>
      <c r="F7959" s="15">
        <v>191966684</v>
      </c>
      <c r="G7959" s="5" t="s">
        <v>167</v>
      </c>
      <c r="H7959" s="6" t="s">
        <v>52</v>
      </c>
      <c r="I7959" s="6" t="s">
        <v>7853</v>
      </c>
      <c r="J7959" s="6" t="s">
        <v>7854</v>
      </c>
      <c r="K7959" s="6" t="s">
        <v>102</v>
      </c>
      <c r="L7959" s="6" t="s">
        <v>1880</v>
      </c>
      <c r="M7959" s="16" t="s">
        <v>1881</v>
      </c>
      <c r="N7959" s="8" t="s">
        <v>35</v>
      </c>
      <c r="O7959" s="7">
        <v>2</v>
      </c>
      <c r="P7959" s="3">
        <f t="shared" si="745"/>
        <v>0</v>
      </c>
      <c r="Q7959" s="3">
        <f t="shared" si="746"/>
        <v>1</v>
      </c>
      <c r="R7959" s="3">
        <f t="shared" si="747"/>
        <v>0</v>
      </c>
      <c r="S7959" s="3">
        <f t="shared" si="748"/>
        <v>0</v>
      </c>
      <c r="T7959" s="3">
        <f t="shared" si="749"/>
        <v>0</v>
      </c>
      <c r="U7959" s="3">
        <f t="shared" si="750"/>
        <v>0</v>
      </c>
    </row>
    <row r="7960" spans="1:21" ht="12.75" customHeight="1" x14ac:dyDescent="0.2">
      <c r="A7960" s="15" t="s">
        <v>155</v>
      </c>
      <c r="B7960" s="16" t="s">
        <v>155</v>
      </c>
      <c r="C7960" s="8">
        <v>68378068</v>
      </c>
      <c r="D7960" s="6" t="s">
        <v>7848</v>
      </c>
      <c r="E7960" s="16" t="s">
        <v>7848</v>
      </c>
      <c r="F7960" s="15">
        <v>191979799</v>
      </c>
      <c r="G7960" s="5" t="s">
        <v>105</v>
      </c>
      <c r="H7960" s="6" t="s">
        <v>52</v>
      </c>
      <c r="I7960" s="6" t="s">
        <v>7855</v>
      </c>
      <c r="J7960" s="6" t="s">
        <v>7856</v>
      </c>
      <c r="K7960" s="6" t="s">
        <v>102</v>
      </c>
      <c r="L7960" s="6" t="s">
        <v>1880</v>
      </c>
      <c r="M7960" s="16" t="s">
        <v>1881</v>
      </c>
      <c r="N7960" s="8" t="s">
        <v>35</v>
      </c>
      <c r="O7960" s="7">
        <v>2</v>
      </c>
      <c r="P7960" s="3">
        <f t="shared" si="745"/>
        <v>0</v>
      </c>
      <c r="Q7960" s="3">
        <f t="shared" si="746"/>
        <v>1</v>
      </c>
      <c r="R7960" s="3">
        <f t="shared" si="747"/>
        <v>0</v>
      </c>
      <c r="S7960" s="3">
        <f t="shared" si="748"/>
        <v>0</v>
      </c>
      <c r="T7960" s="3">
        <f t="shared" si="749"/>
        <v>0</v>
      </c>
      <c r="U7960" s="3">
        <f t="shared" si="750"/>
        <v>0</v>
      </c>
    </row>
    <row r="7961" spans="1:21" ht="12.75" customHeight="1" x14ac:dyDescent="0.2">
      <c r="A7961" s="15" t="s">
        <v>155</v>
      </c>
      <c r="B7961" s="16" t="s">
        <v>155</v>
      </c>
      <c r="C7961" s="8">
        <v>68378068</v>
      </c>
      <c r="D7961" s="6" t="s">
        <v>7848</v>
      </c>
      <c r="E7961" s="16" t="s">
        <v>7848</v>
      </c>
      <c r="F7961" s="15">
        <v>191979841</v>
      </c>
      <c r="G7961" s="5" t="s">
        <v>105</v>
      </c>
      <c r="H7961" s="6" t="s">
        <v>52</v>
      </c>
      <c r="I7961" s="6" t="s">
        <v>7857</v>
      </c>
      <c r="J7961" s="6" t="s">
        <v>7858</v>
      </c>
      <c r="K7961" s="6" t="s">
        <v>102</v>
      </c>
      <c r="L7961" s="6" t="s">
        <v>1880</v>
      </c>
      <c r="M7961" s="16" t="s">
        <v>1881</v>
      </c>
      <c r="N7961" s="8" t="s">
        <v>35</v>
      </c>
      <c r="O7961" s="7">
        <v>2</v>
      </c>
      <c r="P7961" s="3">
        <f t="shared" si="745"/>
        <v>0</v>
      </c>
      <c r="Q7961" s="3">
        <f t="shared" si="746"/>
        <v>1</v>
      </c>
      <c r="R7961" s="3">
        <f t="shared" si="747"/>
        <v>0</v>
      </c>
      <c r="S7961" s="3">
        <f t="shared" si="748"/>
        <v>0</v>
      </c>
      <c r="T7961" s="3">
        <f t="shared" si="749"/>
        <v>0</v>
      </c>
      <c r="U7961" s="3">
        <f t="shared" si="750"/>
        <v>0</v>
      </c>
    </row>
    <row r="7962" spans="1:21" ht="12.75" customHeight="1" x14ac:dyDescent="0.2">
      <c r="A7962" s="15" t="s">
        <v>155</v>
      </c>
      <c r="B7962" s="16" t="s">
        <v>155</v>
      </c>
      <c r="C7962" s="8">
        <v>68378068</v>
      </c>
      <c r="D7962" s="6" t="s">
        <v>7848</v>
      </c>
      <c r="E7962" s="16" t="s">
        <v>7848</v>
      </c>
      <c r="F7962" s="15">
        <v>191866569</v>
      </c>
      <c r="G7962" s="5" t="s">
        <v>105</v>
      </c>
      <c r="H7962" s="6" t="s">
        <v>52</v>
      </c>
      <c r="I7962" s="6" t="s">
        <v>7859</v>
      </c>
      <c r="J7962" s="6" t="s">
        <v>7860</v>
      </c>
      <c r="K7962" s="6" t="s">
        <v>102</v>
      </c>
      <c r="L7962" s="6" t="s">
        <v>1880</v>
      </c>
      <c r="M7962" s="16" t="s">
        <v>1881</v>
      </c>
      <c r="N7962" s="8" t="s">
        <v>35</v>
      </c>
      <c r="O7962" s="7">
        <v>3</v>
      </c>
      <c r="P7962" s="3">
        <f t="shared" si="745"/>
        <v>0</v>
      </c>
      <c r="Q7962" s="3">
        <f t="shared" si="746"/>
        <v>0</v>
      </c>
      <c r="R7962" s="3">
        <f t="shared" si="747"/>
        <v>1</v>
      </c>
      <c r="S7962" s="3">
        <f t="shared" si="748"/>
        <v>0</v>
      </c>
      <c r="T7962" s="3">
        <f t="shared" si="749"/>
        <v>0</v>
      </c>
      <c r="U7962" s="3">
        <f t="shared" si="750"/>
        <v>0</v>
      </c>
    </row>
    <row r="7963" spans="1:21" ht="12.75" customHeight="1" x14ac:dyDescent="0.2">
      <c r="A7963" s="15" t="s">
        <v>155</v>
      </c>
      <c r="B7963" s="16" t="s">
        <v>155</v>
      </c>
      <c r="C7963" s="8">
        <v>68378068</v>
      </c>
      <c r="D7963" s="6" t="s">
        <v>7848</v>
      </c>
      <c r="E7963" s="16" t="s">
        <v>7848</v>
      </c>
      <c r="F7963" s="15">
        <v>191866578</v>
      </c>
      <c r="G7963" s="5" t="s">
        <v>105</v>
      </c>
      <c r="H7963" s="6" t="s">
        <v>52</v>
      </c>
      <c r="I7963" s="6" t="s">
        <v>7861</v>
      </c>
      <c r="J7963" s="6" t="s">
        <v>7862</v>
      </c>
      <c r="K7963" s="6" t="s">
        <v>102</v>
      </c>
      <c r="L7963" s="6" t="s">
        <v>1880</v>
      </c>
      <c r="M7963" s="16" t="s">
        <v>1881</v>
      </c>
      <c r="N7963" s="8" t="s">
        <v>35</v>
      </c>
      <c r="O7963" s="7">
        <v>3</v>
      </c>
      <c r="P7963" s="3">
        <f t="shared" si="745"/>
        <v>0</v>
      </c>
      <c r="Q7963" s="3">
        <f t="shared" si="746"/>
        <v>0</v>
      </c>
      <c r="R7963" s="3">
        <f t="shared" si="747"/>
        <v>1</v>
      </c>
      <c r="S7963" s="3">
        <f t="shared" si="748"/>
        <v>0</v>
      </c>
      <c r="T7963" s="3">
        <f t="shared" si="749"/>
        <v>0</v>
      </c>
      <c r="U7963" s="3">
        <f t="shared" si="750"/>
        <v>0</v>
      </c>
    </row>
    <row r="7964" spans="1:21" ht="12.75" customHeight="1" x14ac:dyDescent="0.2">
      <c r="A7964" s="15" t="s">
        <v>155</v>
      </c>
      <c r="B7964" s="16" t="s">
        <v>155</v>
      </c>
      <c r="C7964" s="8">
        <v>68378068</v>
      </c>
      <c r="D7964" s="6" t="s">
        <v>7848</v>
      </c>
      <c r="E7964" s="16" t="s">
        <v>7848</v>
      </c>
      <c r="F7964" s="15">
        <v>191866588</v>
      </c>
      <c r="G7964" s="5" t="s">
        <v>105</v>
      </c>
      <c r="H7964" s="6" t="s">
        <v>52</v>
      </c>
      <c r="I7964" s="6" t="s">
        <v>7863</v>
      </c>
      <c r="J7964" s="6" t="s">
        <v>7864</v>
      </c>
      <c r="K7964" s="6" t="s">
        <v>102</v>
      </c>
      <c r="L7964" s="6" t="s">
        <v>1880</v>
      </c>
      <c r="M7964" s="16" t="s">
        <v>1881</v>
      </c>
      <c r="N7964" s="8" t="s">
        <v>35</v>
      </c>
      <c r="O7964" s="7">
        <v>4</v>
      </c>
      <c r="P7964" s="3">
        <f t="shared" si="745"/>
        <v>0</v>
      </c>
      <c r="Q7964" s="3">
        <f t="shared" si="746"/>
        <v>0</v>
      </c>
      <c r="R7964" s="3">
        <f t="shared" si="747"/>
        <v>0</v>
      </c>
      <c r="S7964" s="3">
        <f t="shared" si="748"/>
        <v>1</v>
      </c>
      <c r="T7964" s="3">
        <f t="shared" si="749"/>
        <v>0</v>
      </c>
      <c r="U7964" s="3">
        <f t="shared" si="750"/>
        <v>0</v>
      </c>
    </row>
    <row r="7965" spans="1:21" ht="12.75" customHeight="1" x14ac:dyDescent="0.2">
      <c r="A7965" s="15" t="s">
        <v>155</v>
      </c>
      <c r="B7965" s="16" t="s">
        <v>155</v>
      </c>
      <c r="C7965" s="8">
        <v>68378068</v>
      </c>
      <c r="D7965" s="6" t="s">
        <v>7848</v>
      </c>
      <c r="E7965" s="16" t="s">
        <v>7848</v>
      </c>
      <c r="F7965" s="15">
        <v>191866591</v>
      </c>
      <c r="G7965" s="5" t="s">
        <v>167</v>
      </c>
      <c r="H7965" s="6" t="s">
        <v>52</v>
      </c>
      <c r="I7965" s="6" t="s">
        <v>7865</v>
      </c>
      <c r="J7965" s="6" t="s">
        <v>7866</v>
      </c>
      <c r="K7965" s="6" t="s">
        <v>102</v>
      </c>
      <c r="L7965" s="6" t="s">
        <v>1880</v>
      </c>
      <c r="M7965" s="16" t="s">
        <v>1881</v>
      </c>
      <c r="N7965" s="8" t="s">
        <v>35</v>
      </c>
      <c r="O7965" s="7">
        <v>4</v>
      </c>
      <c r="P7965" s="3">
        <f t="shared" si="745"/>
        <v>0</v>
      </c>
      <c r="Q7965" s="3">
        <f t="shared" si="746"/>
        <v>0</v>
      </c>
      <c r="R7965" s="3">
        <f t="shared" si="747"/>
        <v>0</v>
      </c>
      <c r="S7965" s="3">
        <f t="shared" si="748"/>
        <v>1</v>
      </c>
      <c r="T7965" s="3">
        <f t="shared" si="749"/>
        <v>0</v>
      </c>
      <c r="U7965" s="3">
        <f t="shared" si="750"/>
        <v>0</v>
      </c>
    </row>
    <row r="7966" spans="1:21" ht="12.75" customHeight="1" x14ac:dyDescent="0.2">
      <c r="A7966" s="15" t="s">
        <v>155</v>
      </c>
      <c r="B7966" s="16" t="s">
        <v>155</v>
      </c>
      <c r="C7966" s="8">
        <v>68378068</v>
      </c>
      <c r="D7966" s="6" t="s">
        <v>7848</v>
      </c>
      <c r="E7966" s="16" t="s">
        <v>7848</v>
      </c>
      <c r="F7966" s="15">
        <v>191866596</v>
      </c>
      <c r="G7966" s="5" t="s">
        <v>105</v>
      </c>
      <c r="H7966" s="6" t="s">
        <v>52</v>
      </c>
      <c r="I7966" s="6" t="s">
        <v>7867</v>
      </c>
      <c r="J7966" s="6" t="s">
        <v>7868</v>
      </c>
      <c r="K7966" s="6" t="s">
        <v>102</v>
      </c>
      <c r="L7966" s="6" t="s">
        <v>1880</v>
      </c>
      <c r="M7966" s="16" t="s">
        <v>1881</v>
      </c>
      <c r="N7966" s="8" t="s">
        <v>35</v>
      </c>
      <c r="O7966" s="7">
        <v>4</v>
      </c>
      <c r="P7966" s="3">
        <f t="shared" si="745"/>
        <v>0</v>
      </c>
      <c r="Q7966" s="3">
        <f t="shared" si="746"/>
        <v>0</v>
      </c>
      <c r="R7966" s="3">
        <f t="shared" si="747"/>
        <v>0</v>
      </c>
      <c r="S7966" s="3">
        <f t="shared" si="748"/>
        <v>1</v>
      </c>
      <c r="T7966" s="3">
        <f t="shared" si="749"/>
        <v>0</v>
      </c>
      <c r="U7966" s="3">
        <f t="shared" si="750"/>
        <v>0</v>
      </c>
    </row>
    <row r="7967" spans="1:21" ht="12.75" customHeight="1" x14ac:dyDescent="0.2">
      <c r="A7967" s="15" t="s">
        <v>155</v>
      </c>
      <c r="B7967" s="16" t="s">
        <v>155</v>
      </c>
      <c r="C7967" s="8">
        <v>68378068</v>
      </c>
      <c r="D7967" s="6" t="s">
        <v>7848</v>
      </c>
      <c r="E7967" s="16" t="s">
        <v>7848</v>
      </c>
      <c r="F7967" s="15">
        <v>191979780</v>
      </c>
      <c r="G7967" s="5" t="s">
        <v>105</v>
      </c>
      <c r="H7967" s="6" t="s">
        <v>52</v>
      </c>
      <c r="I7967" s="6" t="s">
        <v>7869</v>
      </c>
      <c r="J7967" s="6" t="s">
        <v>7870</v>
      </c>
      <c r="K7967" s="6" t="s">
        <v>102</v>
      </c>
      <c r="L7967" s="6" t="s">
        <v>1880</v>
      </c>
      <c r="M7967" s="16" t="s">
        <v>1881</v>
      </c>
      <c r="N7967" s="8" t="s">
        <v>35</v>
      </c>
      <c r="O7967" s="7">
        <v>4</v>
      </c>
      <c r="P7967" s="3">
        <f t="shared" si="745"/>
        <v>0</v>
      </c>
      <c r="Q7967" s="3">
        <f t="shared" si="746"/>
        <v>0</v>
      </c>
      <c r="R7967" s="3">
        <f t="shared" si="747"/>
        <v>0</v>
      </c>
      <c r="S7967" s="3">
        <f t="shared" si="748"/>
        <v>1</v>
      </c>
      <c r="T7967" s="3">
        <f t="shared" si="749"/>
        <v>0</v>
      </c>
      <c r="U7967" s="3">
        <f t="shared" si="750"/>
        <v>0</v>
      </c>
    </row>
    <row r="7968" spans="1:21" ht="12.75" customHeight="1" x14ac:dyDescent="0.2">
      <c r="A7968" s="15" t="s">
        <v>155</v>
      </c>
      <c r="B7968" s="16" t="s">
        <v>155</v>
      </c>
      <c r="C7968" s="8">
        <v>68378068</v>
      </c>
      <c r="D7968" s="6" t="s">
        <v>7848</v>
      </c>
      <c r="E7968" s="16" t="s">
        <v>7848</v>
      </c>
      <c r="F7968" s="15">
        <v>191979842</v>
      </c>
      <c r="G7968" s="5" t="s">
        <v>67</v>
      </c>
      <c r="H7968" s="6" t="s">
        <v>52</v>
      </c>
      <c r="I7968" s="6" t="s">
        <v>7859</v>
      </c>
      <c r="J7968" s="6" t="s">
        <v>7871</v>
      </c>
      <c r="K7968" s="6" t="s">
        <v>102</v>
      </c>
      <c r="L7968" s="6" t="s">
        <v>1880</v>
      </c>
      <c r="M7968" s="16" t="s">
        <v>1881</v>
      </c>
      <c r="N7968" s="8" t="s">
        <v>35</v>
      </c>
      <c r="O7968" s="7">
        <v>4</v>
      </c>
      <c r="P7968" s="3">
        <f t="shared" si="745"/>
        <v>0</v>
      </c>
      <c r="Q7968" s="3">
        <f t="shared" si="746"/>
        <v>0</v>
      </c>
      <c r="R7968" s="3">
        <f t="shared" si="747"/>
        <v>0</v>
      </c>
      <c r="S7968" s="3">
        <f t="shared" si="748"/>
        <v>1</v>
      </c>
      <c r="T7968" s="3">
        <f t="shared" si="749"/>
        <v>0</v>
      </c>
      <c r="U7968" s="3">
        <f t="shared" si="750"/>
        <v>0</v>
      </c>
    </row>
    <row r="7969" spans="1:21" ht="12.75" customHeight="1" x14ac:dyDescent="0.2">
      <c r="A7969" s="82" t="s">
        <v>155</v>
      </c>
      <c r="B7969" s="81" t="s">
        <v>155</v>
      </c>
      <c r="C7969" s="47">
        <v>68378068</v>
      </c>
      <c r="D7969" s="80" t="s">
        <v>7848</v>
      </c>
      <c r="E7969" s="81" t="s">
        <v>7848</v>
      </c>
      <c r="F7969" s="82">
        <v>192047260</v>
      </c>
      <c r="G7969" s="83" t="s">
        <v>105</v>
      </c>
      <c r="H7969" s="80" t="s">
        <v>52</v>
      </c>
      <c r="I7969" s="80" t="s">
        <v>12348</v>
      </c>
      <c r="J7969" s="80" t="s">
        <v>12349</v>
      </c>
      <c r="K7969" s="80" t="s">
        <v>102</v>
      </c>
      <c r="L7969" s="80" t="s">
        <v>1880</v>
      </c>
      <c r="M7969" s="81" t="s">
        <v>1881</v>
      </c>
      <c r="N7969" s="32" t="s">
        <v>10618</v>
      </c>
      <c r="O7969" s="33">
        <v>2</v>
      </c>
      <c r="P7969" s="3">
        <f t="shared" si="745"/>
        <v>0</v>
      </c>
      <c r="Q7969" s="3">
        <f t="shared" si="746"/>
        <v>1</v>
      </c>
      <c r="R7969" s="3">
        <f t="shared" si="747"/>
        <v>0</v>
      </c>
      <c r="S7969" s="3">
        <f t="shared" si="748"/>
        <v>0</v>
      </c>
      <c r="T7969" s="3">
        <f t="shared" si="749"/>
        <v>0</v>
      </c>
      <c r="U7969" s="3">
        <f t="shared" si="750"/>
        <v>0</v>
      </c>
    </row>
    <row r="7970" spans="1:21" ht="12.75" customHeight="1" x14ac:dyDescent="0.2">
      <c r="A7970" s="82" t="s">
        <v>155</v>
      </c>
      <c r="B7970" s="81" t="s">
        <v>155</v>
      </c>
      <c r="C7970" s="47">
        <v>68378068</v>
      </c>
      <c r="D7970" s="80" t="s">
        <v>7848</v>
      </c>
      <c r="E7970" s="81" t="s">
        <v>7848</v>
      </c>
      <c r="F7970" s="82">
        <v>192047261</v>
      </c>
      <c r="G7970" s="83" t="s">
        <v>105</v>
      </c>
      <c r="H7970" s="80" t="s">
        <v>52</v>
      </c>
      <c r="I7970" s="80" t="s">
        <v>12350</v>
      </c>
      <c r="J7970" s="80" t="s">
        <v>12351</v>
      </c>
      <c r="K7970" s="80" t="s">
        <v>102</v>
      </c>
      <c r="L7970" s="80" t="s">
        <v>1880</v>
      </c>
      <c r="M7970" s="81" t="s">
        <v>1881</v>
      </c>
      <c r="N7970" s="32" t="s">
        <v>10618</v>
      </c>
      <c r="O7970" s="33">
        <v>3</v>
      </c>
      <c r="P7970" s="3">
        <f t="shared" si="745"/>
        <v>0</v>
      </c>
      <c r="Q7970" s="3">
        <f t="shared" si="746"/>
        <v>0</v>
      </c>
      <c r="R7970" s="3">
        <f t="shared" si="747"/>
        <v>1</v>
      </c>
      <c r="S7970" s="3">
        <f t="shared" si="748"/>
        <v>0</v>
      </c>
      <c r="T7970" s="3">
        <f t="shared" si="749"/>
        <v>0</v>
      </c>
      <c r="U7970" s="3">
        <f t="shared" si="750"/>
        <v>0</v>
      </c>
    </row>
    <row r="7971" spans="1:21" ht="12.75" customHeight="1" x14ac:dyDescent="0.2">
      <c r="A7971" s="82" t="s">
        <v>155</v>
      </c>
      <c r="B7971" s="81" t="s">
        <v>155</v>
      </c>
      <c r="C7971" s="47">
        <v>68378068</v>
      </c>
      <c r="D7971" s="80" t="s">
        <v>7848</v>
      </c>
      <c r="E7971" s="81" t="s">
        <v>7848</v>
      </c>
      <c r="F7971" s="82">
        <v>192087801</v>
      </c>
      <c r="G7971" s="83" t="s">
        <v>105</v>
      </c>
      <c r="H7971" s="80" t="s">
        <v>52</v>
      </c>
      <c r="I7971" s="80" t="s">
        <v>13989</v>
      </c>
      <c r="J7971" s="80" t="s">
        <v>13990</v>
      </c>
      <c r="K7971" s="80" t="s">
        <v>102</v>
      </c>
      <c r="L7971" s="80" t="s">
        <v>1880</v>
      </c>
      <c r="M7971" s="81" t="s">
        <v>1881</v>
      </c>
      <c r="N7971" s="32" t="s">
        <v>10618</v>
      </c>
      <c r="O7971" s="33">
        <v>3</v>
      </c>
      <c r="P7971" s="3">
        <f t="shared" si="745"/>
        <v>0</v>
      </c>
      <c r="Q7971" s="3">
        <f t="shared" si="746"/>
        <v>0</v>
      </c>
      <c r="R7971" s="3">
        <f t="shared" si="747"/>
        <v>1</v>
      </c>
      <c r="S7971" s="3">
        <f t="shared" si="748"/>
        <v>0</v>
      </c>
      <c r="T7971" s="3">
        <f t="shared" si="749"/>
        <v>0</v>
      </c>
      <c r="U7971" s="3">
        <f t="shared" si="750"/>
        <v>0</v>
      </c>
    </row>
    <row r="7972" spans="1:21" ht="12.75" customHeight="1" x14ac:dyDescent="0.2">
      <c r="A7972" s="82" t="s">
        <v>155</v>
      </c>
      <c r="B7972" s="81" t="s">
        <v>155</v>
      </c>
      <c r="C7972" s="47">
        <v>68378068</v>
      </c>
      <c r="D7972" s="80" t="s">
        <v>7848</v>
      </c>
      <c r="E7972" s="81" t="s">
        <v>7848</v>
      </c>
      <c r="F7972" s="82">
        <v>192087811</v>
      </c>
      <c r="G7972" s="83" t="s">
        <v>105</v>
      </c>
      <c r="H7972" s="80" t="s">
        <v>52</v>
      </c>
      <c r="I7972" s="80" t="s">
        <v>13991</v>
      </c>
      <c r="J7972" s="80" t="s">
        <v>13992</v>
      </c>
      <c r="K7972" s="80" t="s">
        <v>102</v>
      </c>
      <c r="L7972" s="80" t="s">
        <v>1880</v>
      </c>
      <c r="M7972" s="81" t="s">
        <v>1881</v>
      </c>
      <c r="N7972" s="32" t="s">
        <v>10618</v>
      </c>
      <c r="O7972" s="33">
        <v>2</v>
      </c>
      <c r="P7972" s="3">
        <f t="shared" si="745"/>
        <v>0</v>
      </c>
      <c r="Q7972" s="3">
        <f t="shared" si="746"/>
        <v>1</v>
      </c>
      <c r="R7972" s="3">
        <f t="shared" si="747"/>
        <v>0</v>
      </c>
      <c r="S7972" s="3">
        <f t="shared" si="748"/>
        <v>0</v>
      </c>
      <c r="T7972" s="3">
        <f t="shared" si="749"/>
        <v>0</v>
      </c>
      <c r="U7972" s="3">
        <f t="shared" si="750"/>
        <v>0</v>
      </c>
    </row>
    <row r="7973" spans="1:21" ht="12.75" customHeight="1" x14ac:dyDescent="0.2">
      <c r="A7973" s="82" t="s">
        <v>155</v>
      </c>
      <c r="B7973" s="81" t="s">
        <v>155</v>
      </c>
      <c r="C7973" s="47">
        <v>68378068</v>
      </c>
      <c r="D7973" s="80" t="s">
        <v>7848</v>
      </c>
      <c r="E7973" s="81" t="s">
        <v>7848</v>
      </c>
      <c r="F7973" s="82">
        <v>192087815</v>
      </c>
      <c r="G7973" s="83" t="s">
        <v>105</v>
      </c>
      <c r="H7973" s="80" t="s">
        <v>52</v>
      </c>
      <c r="I7973" s="80" t="s">
        <v>13993</v>
      </c>
      <c r="J7973" s="80" t="s">
        <v>13994</v>
      </c>
      <c r="K7973" s="80" t="s">
        <v>102</v>
      </c>
      <c r="L7973" s="80" t="s">
        <v>1880</v>
      </c>
      <c r="M7973" s="81" t="s">
        <v>1881</v>
      </c>
      <c r="N7973" s="32" t="s">
        <v>10618</v>
      </c>
      <c r="O7973" s="33">
        <v>3</v>
      </c>
      <c r="P7973" s="3">
        <f t="shared" si="745"/>
        <v>0</v>
      </c>
      <c r="Q7973" s="3">
        <f t="shared" si="746"/>
        <v>0</v>
      </c>
      <c r="R7973" s="3">
        <f t="shared" si="747"/>
        <v>1</v>
      </c>
      <c r="S7973" s="3">
        <f t="shared" si="748"/>
        <v>0</v>
      </c>
      <c r="T7973" s="3">
        <f t="shared" si="749"/>
        <v>0</v>
      </c>
      <c r="U7973" s="3">
        <f t="shared" si="750"/>
        <v>0</v>
      </c>
    </row>
    <row r="7974" spans="1:21" ht="12.75" customHeight="1" x14ac:dyDescent="0.2">
      <c r="A7974" s="82" t="s">
        <v>155</v>
      </c>
      <c r="B7974" s="81" t="s">
        <v>155</v>
      </c>
      <c r="C7974" s="47">
        <v>68378068</v>
      </c>
      <c r="D7974" s="80" t="s">
        <v>7848</v>
      </c>
      <c r="E7974" s="81" t="s">
        <v>7848</v>
      </c>
      <c r="F7974" s="82">
        <v>192099092</v>
      </c>
      <c r="G7974" s="83" t="s">
        <v>105</v>
      </c>
      <c r="H7974" s="80" t="s">
        <v>52</v>
      </c>
      <c r="I7974" s="80" t="s">
        <v>14356</v>
      </c>
      <c r="J7974" s="80" t="s">
        <v>14357</v>
      </c>
      <c r="K7974" s="80" t="s">
        <v>102</v>
      </c>
      <c r="L7974" s="80" t="s">
        <v>1880</v>
      </c>
      <c r="M7974" s="81" t="s">
        <v>1881</v>
      </c>
      <c r="N7974" s="32" t="s">
        <v>10618</v>
      </c>
      <c r="O7974" s="33">
        <v>2</v>
      </c>
      <c r="P7974" s="3">
        <f t="shared" si="745"/>
        <v>0</v>
      </c>
      <c r="Q7974" s="3">
        <f t="shared" si="746"/>
        <v>1</v>
      </c>
      <c r="R7974" s="3">
        <f t="shared" si="747"/>
        <v>0</v>
      </c>
      <c r="S7974" s="3">
        <f t="shared" si="748"/>
        <v>0</v>
      </c>
      <c r="T7974" s="3">
        <f t="shared" si="749"/>
        <v>0</v>
      </c>
      <c r="U7974" s="3">
        <f t="shared" si="750"/>
        <v>0</v>
      </c>
    </row>
    <row r="7975" spans="1:21" ht="12.75" customHeight="1" x14ac:dyDescent="0.2">
      <c r="A7975" s="82" t="s">
        <v>155</v>
      </c>
      <c r="B7975" s="81" t="s">
        <v>155</v>
      </c>
      <c r="C7975" s="47">
        <v>68378068</v>
      </c>
      <c r="D7975" s="80" t="s">
        <v>7848</v>
      </c>
      <c r="E7975" s="81" t="s">
        <v>7848</v>
      </c>
      <c r="F7975" s="82">
        <v>192099111</v>
      </c>
      <c r="G7975" s="83" t="s">
        <v>105</v>
      </c>
      <c r="H7975" s="80" t="s">
        <v>52</v>
      </c>
      <c r="I7975" s="80" t="s">
        <v>14358</v>
      </c>
      <c r="J7975" s="80" t="s">
        <v>14359</v>
      </c>
      <c r="K7975" s="80" t="s">
        <v>102</v>
      </c>
      <c r="L7975" s="80" t="s">
        <v>1880</v>
      </c>
      <c r="M7975" s="81" t="s">
        <v>1881</v>
      </c>
      <c r="N7975" s="32" t="s">
        <v>10618</v>
      </c>
      <c r="O7975" s="33">
        <v>2</v>
      </c>
      <c r="P7975" s="3">
        <f t="shared" si="745"/>
        <v>0</v>
      </c>
      <c r="Q7975" s="3">
        <f t="shared" si="746"/>
        <v>1</v>
      </c>
      <c r="R7975" s="3">
        <f t="shared" si="747"/>
        <v>0</v>
      </c>
      <c r="S7975" s="3">
        <f t="shared" si="748"/>
        <v>0</v>
      </c>
      <c r="T7975" s="3">
        <f t="shared" si="749"/>
        <v>0</v>
      </c>
      <c r="U7975" s="3">
        <f t="shared" si="750"/>
        <v>0</v>
      </c>
    </row>
    <row r="7976" spans="1:21" ht="12.75" customHeight="1" x14ac:dyDescent="0.2">
      <c r="A7976" s="82" t="s">
        <v>155</v>
      </c>
      <c r="B7976" s="81" t="s">
        <v>155</v>
      </c>
      <c r="C7976" s="47">
        <v>68378068</v>
      </c>
      <c r="D7976" s="80" t="s">
        <v>7848</v>
      </c>
      <c r="E7976" s="81" t="s">
        <v>7848</v>
      </c>
      <c r="F7976" s="82">
        <v>192099134</v>
      </c>
      <c r="G7976" s="83" t="s">
        <v>105</v>
      </c>
      <c r="H7976" s="80" t="s">
        <v>29</v>
      </c>
      <c r="I7976" s="80" t="s">
        <v>14360</v>
      </c>
      <c r="J7976" s="80" t="s">
        <v>14361</v>
      </c>
      <c r="K7976" s="80" t="s">
        <v>102</v>
      </c>
      <c r="L7976" s="80" t="s">
        <v>1880</v>
      </c>
      <c r="M7976" s="81" t="s">
        <v>1881</v>
      </c>
      <c r="N7976" s="32" t="s">
        <v>10618</v>
      </c>
      <c r="O7976" s="33">
        <v>2</v>
      </c>
      <c r="P7976" s="3">
        <f t="shared" si="745"/>
        <v>0</v>
      </c>
      <c r="Q7976" s="3">
        <f t="shared" si="746"/>
        <v>1</v>
      </c>
      <c r="R7976" s="3">
        <f t="shared" si="747"/>
        <v>0</v>
      </c>
      <c r="S7976" s="3">
        <f t="shared" si="748"/>
        <v>0</v>
      </c>
      <c r="T7976" s="3">
        <f t="shared" si="749"/>
        <v>0</v>
      </c>
      <c r="U7976" s="3">
        <f t="shared" si="750"/>
        <v>0</v>
      </c>
    </row>
    <row r="7977" spans="1:21" ht="12.75" customHeight="1" x14ac:dyDescent="0.2">
      <c r="A7977" s="82" t="s">
        <v>155</v>
      </c>
      <c r="B7977" s="81" t="s">
        <v>155</v>
      </c>
      <c r="C7977" s="47">
        <v>68378068</v>
      </c>
      <c r="D7977" s="80" t="s">
        <v>7848</v>
      </c>
      <c r="E7977" s="81" t="s">
        <v>7848</v>
      </c>
      <c r="F7977" s="82">
        <v>192099144</v>
      </c>
      <c r="G7977" s="83" t="s">
        <v>105</v>
      </c>
      <c r="H7977" s="80" t="s">
        <v>52</v>
      </c>
      <c r="I7977" s="80" t="s">
        <v>14362</v>
      </c>
      <c r="J7977" s="80" t="s">
        <v>14363</v>
      </c>
      <c r="K7977" s="80" t="s">
        <v>102</v>
      </c>
      <c r="L7977" s="80" t="s">
        <v>1880</v>
      </c>
      <c r="M7977" s="81" t="s">
        <v>1881</v>
      </c>
      <c r="N7977" s="32" t="s">
        <v>10618</v>
      </c>
      <c r="O7977" s="33">
        <v>2</v>
      </c>
      <c r="P7977" s="3">
        <f t="shared" si="745"/>
        <v>0</v>
      </c>
      <c r="Q7977" s="3">
        <f t="shared" si="746"/>
        <v>1</v>
      </c>
      <c r="R7977" s="3">
        <f t="shared" si="747"/>
        <v>0</v>
      </c>
      <c r="S7977" s="3">
        <f t="shared" si="748"/>
        <v>0</v>
      </c>
      <c r="T7977" s="3">
        <f t="shared" si="749"/>
        <v>0</v>
      </c>
      <c r="U7977" s="3">
        <f t="shared" si="750"/>
        <v>0</v>
      </c>
    </row>
    <row r="7978" spans="1:21" ht="12.75" customHeight="1" x14ac:dyDescent="0.2">
      <c r="A7978" s="82" t="s">
        <v>155</v>
      </c>
      <c r="B7978" s="81" t="s">
        <v>155</v>
      </c>
      <c r="C7978" s="47">
        <v>68378068</v>
      </c>
      <c r="D7978" s="80" t="s">
        <v>7848</v>
      </c>
      <c r="E7978" s="81" t="s">
        <v>7848</v>
      </c>
      <c r="F7978" s="82">
        <v>192166743</v>
      </c>
      <c r="G7978" s="83" t="s">
        <v>105</v>
      </c>
      <c r="H7978" s="80" t="s">
        <v>52</v>
      </c>
      <c r="I7978" s="80" t="s">
        <v>19517</v>
      </c>
      <c r="J7978" s="80" t="s">
        <v>19518</v>
      </c>
      <c r="K7978" s="80" t="s">
        <v>102</v>
      </c>
      <c r="L7978" s="80" t="s">
        <v>1880</v>
      </c>
      <c r="M7978" s="81" t="s">
        <v>2321</v>
      </c>
      <c r="N7978" s="47" t="s">
        <v>15353</v>
      </c>
      <c r="O7978" s="33">
        <v>2</v>
      </c>
      <c r="P7978" s="3">
        <f t="shared" si="745"/>
        <v>0</v>
      </c>
      <c r="Q7978" s="3">
        <f t="shared" si="746"/>
        <v>1</v>
      </c>
      <c r="R7978" s="3">
        <f t="shared" si="747"/>
        <v>0</v>
      </c>
      <c r="S7978" s="3">
        <f t="shared" si="748"/>
        <v>0</v>
      </c>
      <c r="T7978" s="3">
        <f t="shared" si="749"/>
        <v>0</v>
      </c>
      <c r="U7978" s="3">
        <f t="shared" si="750"/>
        <v>0</v>
      </c>
    </row>
    <row r="7979" spans="1:21" ht="12.75" customHeight="1" x14ac:dyDescent="0.2">
      <c r="A7979" s="82" t="s">
        <v>155</v>
      </c>
      <c r="B7979" s="81" t="s">
        <v>155</v>
      </c>
      <c r="C7979" s="47">
        <v>68378068</v>
      </c>
      <c r="D7979" s="80" t="s">
        <v>7848</v>
      </c>
      <c r="E7979" s="81" t="s">
        <v>7848</v>
      </c>
      <c r="F7979" s="82">
        <v>192166710</v>
      </c>
      <c r="G7979" s="83" t="s">
        <v>105</v>
      </c>
      <c r="H7979" s="80" t="s">
        <v>52</v>
      </c>
      <c r="I7979" s="80" t="s">
        <v>19542</v>
      </c>
      <c r="J7979" s="80" t="s">
        <v>19543</v>
      </c>
      <c r="K7979" s="80" t="s">
        <v>102</v>
      </c>
      <c r="L7979" s="80" t="s">
        <v>1880</v>
      </c>
      <c r="M7979" s="81" t="s">
        <v>2321</v>
      </c>
      <c r="N7979" s="47" t="s">
        <v>15353</v>
      </c>
      <c r="O7979" s="33">
        <v>2</v>
      </c>
      <c r="P7979" s="3">
        <f t="shared" si="745"/>
        <v>0</v>
      </c>
      <c r="Q7979" s="3">
        <f t="shared" si="746"/>
        <v>1</v>
      </c>
      <c r="R7979" s="3">
        <f t="shared" si="747"/>
        <v>0</v>
      </c>
      <c r="S7979" s="3">
        <f t="shared" si="748"/>
        <v>0</v>
      </c>
      <c r="T7979" s="3">
        <f t="shared" si="749"/>
        <v>0</v>
      </c>
      <c r="U7979" s="3">
        <f t="shared" si="750"/>
        <v>0</v>
      </c>
    </row>
    <row r="7980" spans="1:21" ht="12.75" customHeight="1" x14ac:dyDescent="0.2">
      <c r="A7980" s="82" t="s">
        <v>155</v>
      </c>
      <c r="B7980" s="81" t="s">
        <v>155</v>
      </c>
      <c r="C7980" s="47">
        <v>68378068</v>
      </c>
      <c r="D7980" s="80" t="s">
        <v>7848</v>
      </c>
      <c r="E7980" s="81" t="s">
        <v>7848</v>
      </c>
      <c r="F7980" s="82">
        <v>192166708</v>
      </c>
      <c r="G7980" s="83" t="s">
        <v>105</v>
      </c>
      <c r="H7980" s="80" t="s">
        <v>52</v>
      </c>
      <c r="I7980" s="80" t="s">
        <v>19556</v>
      </c>
      <c r="J7980" s="80" t="s">
        <v>19557</v>
      </c>
      <c r="K7980" s="80" t="s">
        <v>102</v>
      </c>
      <c r="L7980" s="80" t="s">
        <v>1880</v>
      </c>
      <c r="M7980" s="81" t="s">
        <v>2321</v>
      </c>
      <c r="N7980" s="47" t="s">
        <v>15353</v>
      </c>
      <c r="O7980" s="33">
        <v>2</v>
      </c>
      <c r="P7980" s="3">
        <f t="shared" si="745"/>
        <v>0</v>
      </c>
      <c r="Q7980" s="3">
        <f t="shared" si="746"/>
        <v>1</v>
      </c>
      <c r="R7980" s="3">
        <f t="shared" si="747"/>
        <v>0</v>
      </c>
      <c r="S7980" s="3">
        <f t="shared" si="748"/>
        <v>0</v>
      </c>
      <c r="T7980" s="3">
        <f t="shared" si="749"/>
        <v>0</v>
      </c>
      <c r="U7980" s="3">
        <f t="shared" si="750"/>
        <v>0</v>
      </c>
    </row>
    <row r="7981" spans="1:21" ht="12.75" customHeight="1" x14ac:dyDescent="0.2">
      <c r="A7981" s="82" t="s">
        <v>155</v>
      </c>
      <c r="B7981" s="81" t="s">
        <v>155</v>
      </c>
      <c r="C7981" s="47">
        <v>68378068</v>
      </c>
      <c r="D7981" s="80" t="s">
        <v>7848</v>
      </c>
      <c r="E7981" s="81" t="s">
        <v>7848</v>
      </c>
      <c r="F7981" s="82">
        <v>192166731</v>
      </c>
      <c r="G7981" s="83" t="s">
        <v>105</v>
      </c>
      <c r="H7981" s="80" t="s">
        <v>52</v>
      </c>
      <c r="I7981" s="80" t="s">
        <v>20012</v>
      </c>
      <c r="J7981" s="80" t="s">
        <v>20013</v>
      </c>
      <c r="K7981" s="80" t="s">
        <v>102</v>
      </c>
      <c r="L7981" s="80" t="s">
        <v>1880</v>
      </c>
      <c r="M7981" s="81" t="s">
        <v>2321</v>
      </c>
      <c r="N7981" s="47" t="s">
        <v>15353</v>
      </c>
      <c r="O7981" s="33">
        <v>2</v>
      </c>
      <c r="P7981" s="3">
        <f t="shared" si="745"/>
        <v>0</v>
      </c>
      <c r="Q7981" s="3">
        <f t="shared" si="746"/>
        <v>1</v>
      </c>
      <c r="R7981" s="3">
        <f t="shared" si="747"/>
        <v>0</v>
      </c>
      <c r="S7981" s="3">
        <f t="shared" si="748"/>
        <v>0</v>
      </c>
      <c r="T7981" s="3">
        <f t="shared" si="749"/>
        <v>0</v>
      </c>
      <c r="U7981" s="3">
        <f t="shared" si="750"/>
        <v>0</v>
      </c>
    </row>
    <row r="7982" spans="1:21" ht="12.75" customHeight="1" x14ac:dyDescent="0.2">
      <c r="A7982" s="82" t="s">
        <v>155</v>
      </c>
      <c r="B7982" s="81" t="s">
        <v>155</v>
      </c>
      <c r="C7982" s="47">
        <v>68378068</v>
      </c>
      <c r="D7982" s="80" t="s">
        <v>7848</v>
      </c>
      <c r="E7982" s="81" t="s">
        <v>7848</v>
      </c>
      <c r="F7982" s="82">
        <v>192166735</v>
      </c>
      <c r="G7982" s="83" t="s">
        <v>105</v>
      </c>
      <c r="H7982" s="80" t="s">
        <v>52</v>
      </c>
      <c r="I7982" s="80" t="s">
        <v>20023</v>
      </c>
      <c r="J7982" s="80" t="s">
        <v>20024</v>
      </c>
      <c r="K7982" s="80" t="s">
        <v>102</v>
      </c>
      <c r="L7982" s="80" t="s">
        <v>1880</v>
      </c>
      <c r="M7982" s="81" t="s">
        <v>2321</v>
      </c>
      <c r="N7982" s="47" t="s">
        <v>15353</v>
      </c>
      <c r="O7982" s="33">
        <v>3</v>
      </c>
      <c r="P7982" s="3">
        <f t="shared" si="745"/>
        <v>0</v>
      </c>
      <c r="Q7982" s="3">
        <f t="shared" si="746"/>
        <v>0</v>
      </c>
      <c r="R7982" s="3">
        <f t="shared" si="747"/>
        <v>1</v>
      </c>
      <c r="S7982" s="3">
        <f t="shared" si="748"/>
        <v>0</v>
      </c>
      <c r="T7982" s="3">
        <f t="shared" si="749"/>
        <v>0</v>
      </c>
      <c r="U7982" s="3">
        <f t="shared" si="750"/>
        <v>0</v>
      </c>
    </row>
    <row r="7983" spans="1:21" ht="12.75" customHeight="1" x14ac:dyDescent="0.2">
      <c r="A7983" s="82" t="s">
        <v>155</v>
      </c>
      <c r="B7983" s="81" t="s">
        <v>155</v>
      </c>
      <c r="C7983" s="47">
        <v>68378068</v>
      </c>
      <c r="D7983" s="80" t="s">
        <v>7848</v>
      </c>
      <c r="E7983" s="81" t="s">
        <v>7848</v>
      </c>
      <c r="F7983" s="82">
        <v>192166697</v>
      </c>
      <c r="G7983" s="83" t="s">
        <v>51</v>
      </c>
      <c r="H7983" s="80" t="s">
        <v>52</v>
      </c>
      <c r="I7983" s="80" t="s">
        <v>20027</v>
      </c>
      <c r="J7983" s="80" t="s">
        <v>20028</v>
      </c>
      <c r="K7983" s="80" t="s">
        <v>102</v>
      </c>
      <c r="L7983" s="80" t="s">
        <v>1880</v>
      </c>
      <c r="M7983" s="81" t="s">
        <v>2316</v>
      </c>
      <c r="N7983" s="47" t="s">
        <v>15353</v>
      </c>
      <c r="O7983" s="33">
        <v>1</v>
      </c>
      <c r="P7983" s="3">
        <f t="shared" si="745"/>
        <v>1</v>
      </c>
      <c r="Q7983" s="3">
        <f t="shared" si="746"/>
        <v>0</v>
      </c>
      <c r="R7983" s="3">
        <f t="shared" si="747"/>
        <v>0</v>
      </c>
      <c r="S7983" s="3">
        <f t="shared" si="748"/>
        <v>0</v>
      </c>
      <c r="T7983" s="3">
        <f t="shared" si="749"/>
        <v>0</v>
      </c>
      <c r="U7983" s="3">
        <f t="shared" si="750"/>
        <v>0</v>
      </c>
    </row>
    <row r="7984" spans="1:21" ht="12.75" customHeight="1" x14ac:dyDescent="0.2">
      <c r="A7984" s="82" t="s">
        <v>155</v>
      </c>
      <c r="B7984" s="81" t="s">
        <v>155</v>
      </c>
      <c r="C7984" s="47">
        <v>68378068</v>
      </c>
      <c r="D7984" s="80" t="s">
        <v>7848</v>
      </c>
      <c r="E7984" s="81" t="s">
        <v>7848</v>
      </c>
      <c r="F7984" s="82">
        <v>192166709</v>
      </c>
      <c r="G7984" s="83" t="s">
        <v>105</v>
      </c>
      <c r="H7984" s="80" t="s">
        <v>52</v>
      </c>
      <c r="I7984" s="80" t="s">
        <v>20041</v>
      </c>
      <c r="J7984" s="80" t="s">
        <v>20042</v>
      </c>
      <c r="K7984" s="80" t="s">
        <v>102</v>
      </c>
      <c r="L7984" s="80" t="s">
        <v>1880</v>
      </c>
      <c r="M7984" s="81" t="s">
        <v>2316</v>
      </c>
      <c r="N7984" s="47" t="s">
        <v>15353</v>
      </c>
      <c r="O7984" s="33">
        <v>4</v>
      </c>
      <c r="P7984" s="3">
        <f t="shared" si="745"/>
        <v>0</v>
      </c>
      <c r="Q7984" s="3">
        <f t="shared" si="746"/>
        <v>0</v>
      </c>
      <c r="R7984" s="3">
        <f t="shared" si="747"/>
        <v>0</v>
      </c>
      <c r="S7984" s="3">
        <f t="shared" si="748"/>
        <v>1</v>
      </c>
      <c r="T7984" s="3">
        <f t="shared" si="749"/>
        <v>0</v>
      </c>
      <c r="U7984" s="3">
        <f t="shared" si="750"/>
        <v>0</v>
      </c>
    </row>
    <row r="7985" spans="1:21" ht="12.75" customHeight="1" x14ac:dyDescent="0.2">
      <c r="A7985" s="82" t="s">
        <v>155</v>
      </c>
      <c r="B7985" s="81" t="s">
        <v>155</v>
      </c>
      <c r="C7985" s="47">
        <v>68378068</v>
      </c>
      <c r="D7985" s="80" t="s">
        <v>7848</v>
      </c>
      <c r="E7985" s="81" t="s">
        <v>7848</v>
      </c>
      <c r="F7985" s="82">
        <v>192166746</v>
      </c>
      <c r="G7985" s="83" t="s">
        <v>51</v>
      </c>
      <c r="H7985" s="80" t="s">
        <v>52</v>
      </c>
      <c r="I7985" s="80" t="s">
        <v>20052</v>
      </c>
      <c r="J7985" s="80" t="s">
        <v>20053</v>
      </c>
      <c r="K7985" s="80" t="s">
        <v>102</v>
      </c>
      <c r="L7985" s="80" t="s">
        <v>1880</v>
      </c>
      <c r="M7985" s="81" t="s">
        <v>2321</v>
      </c>
      <c r="N7985" s="47" t="s">
        <v>15353</v>
      </c>
      <c r="O7985" s="33">
        <v>2</v>
      </c>
      <c r="P7985" s="3">
        <f t="shared" si="745"/>
        <v>0</v>
      </c>
      <c r="Q7985" s="3">
        <f t="shared" si="746"/>
        <v>1</v>
      </c>
      <c r="R7985" s="3">
        <f t="shared" si="747"/>
        <v>0</v>
      </c>
      <c r="S7985" s="3">
        <f t="shared" si="748"/>
        <v>0</v>
      </c>
      <c r="T7985" s="3">
        <f t="shared" si="749"/>
        <v>0</v>
      </c>
      <c r="U7985" s="3">
        <f t="shared" si="750"/>
        <v>0</v>
      </c>
    </row>
    <row r="7986" spans="1:21" ht="12.75" customHeight="1" x14ac:dyDescent="0.2">
      <c r="A7986" s="82" t="s">
        <v>155</v>
      </c>
      <c r="B7986" s="81" t="s">
        <v>155</v>
      </c>
      <c r="C7986" s="47">
        <v>68378068</v>
      </c>
      <c r="D7986" s="80" t="s">
        <v>7848</v>
      </c>
      <c r="E7986" s="81" t="s">
        <v>7848</v>
      </c>
      <c r="F7986" s="82">
        <v>192166752</v>
      </c>
      <c r="G7986" s="83" t="s">
        <v>105</v>
      </c>
      <c r="H7986" s="80" t="s">
        <v>52</v>
      </c>
      <c r="I7986" s="80" t="s">
        <v>20060</v>
      </c>
      <c r="J7986" s="80" t="s">
        <v>20061</v>
      </c>
      <c r="K7986" s="80" t="s">
        <v>102</v>
      </c>
      <c r="L7986" s="80" t="s">
        <v>1880</v>
      </c>
      <c r="M7986" s="81" t="s">
        <v>2321</v>
      </c>
      <c r="N7986" s="47" t="s">
        <v>15353</v>
      </c>
      <c r="O7986" s="33">
        <v>3</v>
      </c>
      <c r="P7986" s="3">
        <f t="shared" si="745"/>
        <v>0</v>
      </c>
      <c r="Q7986" s="3">
        <f t="shared" si="746"/>
        <v>0</v>
      </c>
      <c r="R7986" s="3">
        <f t="shared" si="747"/>
        <v>1</v>
      </c>
      <c r="S7986" s="3">
        <f t="shared" si="748"/>
        <v>0</v>
      </c>
      <c r="T7986" s="3">
        <f t="shared" si="749"/>
        <v>0</v>
      </c>
      <c r="U7986" s="3">
        <f t="shared" si="750"/>
        <v>0</v>
      </c>
    </row>
    <row r="7987" spans="1:21" ht="12.75" customHeight="1" x14ac:dyDescent="0.2">
      <c r="A7987" s="15" t="s">
        <v>155</v>
      </c>
      <c r="B7987" s="16" t="s">
        <v>155</v>
      </c>
      <c r="C7987" s="44">
        <v>67985874</v>
      </c>
      <c r="D7987" s="9" t="s">
        <v>7874</v>
      </c>
      <c r="E7987" s="10" t="s">
        <v>7874</v>
      </c>
      <c r="F7987" s="17">
        <v>191869606</v>
      </c>
      <c r="G7987" s="12" t="s">
        <v>249</v>
      </c>
      <c r="H7987" s="9" t="s">
        <v>29</v>
      </c>
      <c r="I7987" s="9" t="s">
        <v>7881</v>
      </c>
      <c r="J7987" s="9" t="s">
        <v>7882</v>
      </c>
      <c r="K7987" s="6" t="s">
        <v>315</v>
      </c>
      <c r="L7987" s="6" t="s">
        <v>337</v>
      </c>
      <c r="M7987" s="10">
        <v>20701</v>
      </c>
      <c r="N7987" s="11" t="s">
        <v>43</v>
      </c>
      <c r="O7987" s="13">
        <v>4</v>
      </c>
      <c r="P7987" s="3">
        <f t="shared" si="745"/>
        <v>0</v>
      </c>
      <c r="Q7987" s="3">
        <f t="shared" si="746"/>
        <v>0</v>
      </c>
      <c r="R7987" s="3">
        <f t="shared" si="747"/>
        <v>0</v>
      </c>
      <c r="S7987" s="3">
        <f t="shared" si="748"/>
        <v>1</v>
      </c>
      <c r="T7987" s="3">
        <f t="shared" si="749"/>
        <v>0</v>
      </c>
      <c r="U7987" s="3">
        <f t="shared" si="750"/>
        <v>0</v>
      </c>
    </row>
    <row r="7988" spans="1:21" ht="12.75" customHeight="1" x14ac:dyDescent="0.2">
      <c r="A7988" s="15" t="s">
        <v>155</v>
      </c>
      <c r="B7988" s="16" t="s">
        <v>155</v>
      </c>
      <c r="C7988" s="44">
        <v>67985874</v>
      </c>
      <c r="D7988" s="9" t="s">
        <v>7874</v>
      </c>
      <c r="E7988" s="10" t="s">
        <v>7874</v>
      </c>
      <c r="F7988" s="17">
        <v>191869599</v>
      </c>
      <c r="G7988" s="12" t="s">
        <v>122</v>
      </c>
      <c r="H7988" s="9" t="s">
        <v>29</v>
      </c>
      <c r="I7988" s="9" t="s">
        <v>7879</v>
      </c>
      <c r="J7988" s="9" t="s">
        <v>7880</v>
      </c>
      <c r="K7988" s="6" t="s">
        <v>315</v>
      </c>
      <c r="L7988" s="6" t="s">
        <v>316</v>
      </c>
      <c r="M7988" s="10">
        <v>20101</v>
      </c>
      <c r="N7988" s="11" t="s">
        <v>43</v>
      </c>
      <c r="O7988" s="13">
        <v>2</v>
      </c>
      <c r="P7988" s="3">
        <f t="shared" si="745"/>
        <v>0</v>
      </c>
      <c r="Q7988" s="3">
        <f t="shared" si="746"/>
        <v>1</v>
      </c>
      <c r="R7988" s="3">
        <f t="shared" si="747"/>
        <v>0</v>
      </c>
      <c r="S7988" s="3">
        <f t="shared" si="748"/>
        <v>0</v>
      </c>
      <c r="T7988" s="3">
        <f t="shared" si="749"/>
        <v>0</v>
      </c>
      <c r="U7988" s="3">
        <f t="shared" si="750"/>
        <v>0</v>
      </c>
    </row>
    <row r="7989" spans="1:21" ht="12.75" customHeight="1" x14ac:dyDescent="0.2">
      <c r="A7989" s="15" t="s">
        <v>155</v>
      </c>
      <c r="B7989" s="16" t="s">
        <v>155</v>
      </c>
      <c r="C7989" s="8">
        <v>67985874</v>
      </c>
      <c r="D7989" s="6" t="s">
        <v>7874</v>
      </c>
      <c r="E7989" s="16" t="s">
        <v>7874</v>
      </c>
      <c r="F7989" s="15">
        <v>191976786</v>
      </c>
      <c r="G7989" s="5" t="s">
        <v>84</v>
      </c>
      <c r="H7989" s="6" t="s">
        <v>29</v>
      </c>
      <c r="I7989" s="6" t="s">
        <v>7877</v>
      </c>
      <c r="J7989" s="6" t="s">
        <v>7878</v>
      </c>
      <c r="K7989" s="6" t="s">
        <v>80</v>
      </c>
      <c r="L7989" s="6" t="s">
        <v>268</v>
      </c>
      <c r="M7989" s="16" t="s">
        <v>474</v>
      </c>
      <c r="N7989" s="8" t="s">
        <v>35</v>
      </c>
      <c r="O7989" s="7">
        <v>5</v>
      </c>
      <c r="P7989" s="3">
        <f t="shared" si="745"/>
        <v>0</v>
      </c>
      <c r="Q7989" s="3">
        <f t="shared" si="746"/>
        <v>0</v>
      </c>
      <c r="R7989" s="3">
        <f t="shared" si="747"/>
        <v>0</v>
      </c>
      <c r="S7989" s="3">
        <f t="shared" si="748"/>
        <v>0</v>
      </c>
      <c r="T7989" s="3">
        <f t="shared" si="749"/>
        <v>1</v>
      </c>
      <c r="U7989" s="3">
        <f t="shared" si="750"/>
        <v>0</v>
      </c>
    </row>
    <row r="7990" spans="1:21" ht="12.75" customHeight="1" x14ac:dyDescent="0.2">
      <c r="A7990" s="15" t="s">
        <v>155</v>
      </c>
      <c r="B7990" s="16" t="s">
        <v>155</v>
      </c>
      <c r="C7990" s="8">
        <v>67985874</v>
      </c>
      <c r="D7990" s="6" t="s">
        <v>7874</v>
      </c>
      <c r="E7990" s="16" t="s">
        <v>7874</v>
      </c>
      <c r="F7990" s="15">
        <v>191965553</v>
      </c>
      <c r="G7990" s="5" t="s">
        <v>84</v>
      </c>
      <c r="H7990" s="6" t="s">
        <v>29</v>
      </c>
      <c r="I7990" s="6" t="s">
        <v>7875</v>
      </c>
      <c r="J7990" s="6" t="s">
        <v>7876</v>
      </c>
      <c r="K7990" s="6" t="s">
        <v>80</v>
      </c>
      <c r="L7990" s="6" t="s">
        <v>383</v>
      </c>
      <c r="M7990" s="16" t="s">
        <v>4795</v>
      </c>
      <c r="N7990" s="8" t="s">
        <v>35</v>
      </c>
      <c r="O7990" s="7">
        <v>5</v>
      </c>
      <c r="P7990" s="3">
        <f t="shared" si="745"/>
        <v>0</v>
      </c>
      <c r="Q7990" s="3">
        <f t="shared" si="746"/>
        <v>0</v>
      </c>
      <c r="R7990" s="3">
        <f t="shared" si="747"/>
        <v>0</v>
      </c>
      <c r="S7990" s="3">
        <f t="shared" si="748"/>
        <v>0</v>
      </c>
      <c r="T7990" s="3">
        <f t="shared" si="749"/>
        <v>1</v>
      </c>
      <c r="U7990" s="3">
        <f t="shared" si="750"/>
        <v>0</v>
      </c>
    </row>
    <row r="7991" spans="1:21" ht="12.75" customHeight="1" x14ac:dyDescent="0.2">
      <c r="A7991" s="82" t="s">
        <v>155</v>
      </c>
      <c r="B7991" s="81" t="s">
        <v>155</v>
      </c>
      <c r="C7991" s="47">
        <v>67985874</v>
      </c>
      <c r="D7991" s="80" t="s">
        <v>7874</v>
      </c>
      <c r="E7991" s="81" t="s">
        <v>7874</v>
      </c>
      <c r="F7991" s="82">
        <v>192086733</v>
      </c>
      <c r="G7991" s="83" t="s">
        <v>67</v>
      </c>
      <c r="H7991" s="80" t="s">
        <v>29</v>
      </c>
      <c r="I7991" s="80" t="s">
        <v>13895</v>
      </c>
      <c r="J7991" s="80" t="s">
        <v>13896</v>
      </c>
      <c r="K7991" s="80" t="s">
        <v>80</v>
      </c>
      <c r="L7991" s="80" t="s">
        <v>268</v>
      </c>
      <c r="M7991" s="81" t="s">
        <v>269</v>
      </c>
      <c r="N7991" s="32" t="s">
        <v>10618</v>
      </c>
      <c r="O7991" s="33">
        <v>1</v>
      </c>
      <c r="P7991" s="3">
        <f t="shared" si="745"/>
        <v>1</v>
      </c>
      <c r="Q7991" s="3">
        <f t="shared" si="746"/>
        <v>0</v>
      </c>
      <c r="R7991" s="3">
        <f t="shared" si="747"/>
        <v>0</v>
      </c>
      <c r="S7991" s="3">
        <f t="shared" si="748"/>
        <v>0</v>
      </c>
      <c r="T7991" s="3">
        <f t="shared" si="749"/>
        <v>0</v>
      </c>
      <c r="U7991" s="3">
        <f t="shared" si="750"/>
        <v>0</v>
      </c>
    </row>
    <row r="7992" spans="1:21" ht="12.75" customHeight="1" x14ac:dyDescent="0.2">
      <c r="A7992" s="82" t="s">
        <v>155</v>
      </c>
      <c r="B7992" s="81" t="s">
        <v>155</v>
      </c>
      <c r="C7992" s="47">
        <v>67985874</v>
      </c>
      <c r="D7992" s="80" t="s">
        <v>7874</v>
      </c>
      <c r="E7992" s="81" t="s">
        <v>7874</v>
      </c>
      <c r="F7992" s="82">
        <v>192096134</v>
      </c>
      <c r="G7992" s="83" t="s">
        <v>249</v>
      </c>
      <c r="H7992" s="80" t="s">
        <v>29</v>
      </c>
      <c r="I7992" s="80" t="s">
        <v>14274</v>
      </c>
      <c r="J7992" s="80" t="s">
        <v>14275</v>
      </c>
      <c r="K7992" s="80" t="s">
        <v>80</v>
      </c>
      <c r="L7992" s="80" t="s">
        <v>268</v>
      </c>
      <c r="M7992" s="81" t="s">
        <v>269</v>
      </c>
      <c r="N7992" s="32" t="s">
        <v>10618</v>
      </c>
      <c r="O7992" s="33">
        <v>4</v>
      </c>
      <c r="P7992" s="3">
        <f t="shared" si="745"/>
        <v>0</v>
      </c>
      <c r="Q7992" s="3">
        <f t="shared" si="746"/>
        <v>0</v>
      </c>
      <c r="R7992" s="3">
        <f t="shared" si="747"/>
        <v>0</v>
      </c>
      <c r="S7992" s="3">
        <f t="shared" si="748"/>
        <v>1</v>
      </c>
      <c r="T7992" s="3">
        <f t="shared" si="749"/>
        <v>0</v>
      </c>
      <c r="U7992" s="3">
        <f t="shared" si="750"/>
        <v>0</v>
      </c>
    </row>
    <row r="7993" spans="1:21" ht="12.75" customHeight="1" x14ac:dyDescent="0.2">
      <c r="A7993" s="82" t="s">
        <v>155</v>
      </c>
      <c r="B7993" s="81" t="s">
        <v>155</v>
      </c>
      <c r="C7993" s="47">
        <v>67985874</v>
      </c>
      <c r="D7993" s="80" t="s">
        <v>7874</v>
      </c>
      <c r="E7993" s="81" t="s">
        <v>7874</v>
      </c>
      <c r="F7993" s="82">
        <v>192096147</v>
      </c>
      <c r="G7993" s="83" t="s">
        <v>28</v>
      </c>
      <c r="H7993" s="80" t="s">
        <v>29</v>
      </c>
      <c r="I7993" s="80" t="s">
        <v>14276</v>
      </c>
      <c r="J7993" s="80" t="s">
        <v>14277</v>
      </c>
      <c r="K7993" s="80" t="s">
        <v>80</v>
      </c>
      <c r="L7993" s="80" t="s">
        <v>268</v>
      </c>
      <c r="M7993" s="81" t="s">
        <v>269</v>
      </c>
      <c r="N7993" s="32" t="s">
        <v>10618</v>
      </c>
      <c r="O7993" s="33">
        <v>4</v>
      </c>
      <c r="P7993" s="3">
        <f t="shared" si="745"/>
        <v>0</v>
      </c>
      <c r="Q7993" s="3">
        <f t="shared" si="746"/>
        <v>0</v>
      </c>
      <c r="R7993" s="3">
        <f t="shared" si="747"/>
        <v>0</v>
      </c>
      <c r="S7993" s="3">
        <f t="shared" si="748"/>
        <v>1</v>
      </c>
      <c r="T7993" s="3">
        <f t="shared" si="749"/>
        <v>0</v>
      </c>
      <c r="U7993" s="3">
        <f t="shared" si="750"/>
        <v>0</v>
      </c>
    </row>
    <row r="7994" spans="1:21" ht="12.75" customHeight="1" x14ac:dyDescent="0.2">
      <c r="A7994" s="82" t="s">
        <v>155</v>
      </c>
      <c r="B7994" s="81" t="s">
        <v>155</v>
      </c>
      <c r="C7994" s="47">
        <v>67985874</v>
      </c>
      <c r="D7994" s="80" t="s">
        <v>7874</v>
      </c>
      <c r="E7994" s="81" t="s">
        <v>7874</v>
      </c>
      <c r="F7994" s="82">
        <v>192096149</v>
      </c>
      <c r="G7994" s="83" t="s">
        <v>249</v>
      </c>
      <c r="H7994" s="80" t="s">
        <v>29</v>
      </c>
      <c r="I7994" s="80" t="s">
        <v>14278</v>
      </c>
      <c r="J7994" s="80" t="s">
        <v>14279</v>
      </c>
      <c r="K7994" s="80" t="s">
        <v>80</v>
      </c>
      <c r="L7994" s="80" t="s">
        <v>268</v>
      </c>
      <c r="M7994" s="81" t="s">
        <v>269</v>
      </c>
      <c r="N7994" s="32" t="s">
        <v>10618</v>
      </c>
      <c r="O7994" s="33">
        <v>4</v>
      </c>
      <c r="P7994" s="3">
        <f t="shared" si="745"/>
        <v>0</v>
      </c>
      <c r="Q7994" s="3">
        <f t="shared" si="746"/>
        <v>0</v>
      </c>
      <c r="R7994" s="3">
        <f t="shared" si="747"/>
        <v>0</v>
      </c>
      <c r="S7994" s="3">
        <f t="shared" si="748"/>
        <v>1</v>
      </c>
      <c r="T7994" s="3">
        <f t="shared" si="749"/>
        <v>0</v>
      </c>
      <c r="U7994" s="3">
        <f t="shared" si="750"/>
        <v>0</v>
      </c>
    </row>
    <row r="7995" spans="1:21" ht="12.75" customHeight="1" x14ac:dyDescent="0.2">
      <c r="A7995" s="82" t="s">
        <v>155</v>
      </c>
      <c r="B7995" s="81" t="s">
        <v>155</v>
      </c>
      <c r="C7995" s="47">
        <v>67985874</v>
      </c>
      <c r="D7995" s="80" t="s">
        <v>7874</v>
      </c>
      <c r="E7995" s="81" t="s">
        <v>7874</v>
      </c>
      <c r="F7995" s="82">
        <v>192163533</v>
      </c>
      <c r="G7995" s="83" t="s">
        <v>249</v>
      </c>
      <c r="H7995" s="80" t="s">
        <v>29</v>
      </c>
      <c r="I7995" s="80" t="s">
        <v>19166</v>
      </c>
      <c r="J7995" s="80" t="s">
        <v>19167</v>
      </c>
      <c r="K7995" s="80" t="s">
        <v>80</v>
      </c>
      <c r="L7995" s="80" t="s">
        <v>268</v>
      </c>
      <c r="M7995" s="81" t="s">
        <v>269</v>
      </c>
      <c r="N7995" s="47" t="s">
        <v>15353</v>
      </c>
      <c r="O7995" s="33">
        <v>4</v>
      </c>
      <c r="P7995" s="3">
        <f t="shared" si="745"/>
        <v>0</v>
      </c>
      <c r="Q7995" s="3">
        <f t="shared" si="746"/>
        <v>0</v>
      </c>
      <c r="R7995" s="3">
        <f t="shared" si="747"/>
        <v>0</v>
      </c>
      <c r="S7995" s="3">
        <f t="shared" si="748"/>
        <v>1</v>
      </c>
      <c r="T7995" s="3">
        <f t="shared" si="749"/>
        <v>0</v>
      </c>
      <c r="U7995" s="3">
        <f t="shared" si="750"/>
        <v>0</v>
      </c>
    </row>
    <row r="7996" spans="1:21" ht="12.75" customHeight="1" x14ac:dyDescent="0.2">
      <c r="A7996" s="82" t="s">
        <v>155</v>
      </c>
      <c r="B7996" s="81" t="s">
        <v>155</v>
      </c>
      <c r="C7996" s="47">
        <v>67985874</v>
      </c>
      <c r="D7996" s="80" t="s">
        <v>7874</v>
      </c>
      <c r="E7996" s="81" t="s">
        <v>7874</v>
      </c>
      <c r="F7996" s="82">
        <v>191976760</v>
      </c>
      <c r="G7996" s="83" t="s">
        <v>67</v>
      </c>
      <c r="H7996" s="80" t="s">
        <v>52</v>
      </c>
      <c r="I7996" s="80" t="s">
        <v>19170</v>
      </c>
      <c r="J7996" s="80" t="s">
        <v>19171</v>
      </c>
      <c r="K7996" s="80" t="s">
        <v>80</v>
      </c>
      <c r="L7996" s="80" t="s">
        <v>268</v>
      </c>
      <c r="M7996" s="81" t="s">
        <v>269</v>
      </c>
      <c r="N7996" s="47" t="s">
        <v>15353</v>
      </c>
      <c r="O7996" s="33">
        <v>3</v>
      </c>
      <c r="P7996" s="3">
        <f t="shared" si="745"/>
        <v>0</v>
      </c>
      <c r="Q7996" s="3">
        <f t="shared" si="746"/>
        <v>0</v>
      </c>
      <c r="R7996" s="3">
        <f t="shared" si="747"/>
        <v>1</v>
      </c>
      <c r="S7996" s="3">
        <f t="shared" si="748"/>
        <v>0</v>
      </c>
      <c r="T7996" s="3">
        <f t="shared" si="749"/>
        <v>0</v>
      </c>
      <c r="U7996" s="3">
        <f t="shared" si="750"/>
        <v>0</v>
      </c>
    </row>
    <row r="7997" spans="1:21" ht="12.75" customHeight="1" x14ac:dyDescent="0.2">
      <c r="A7997" s="82" t="s">
        <v>155</v>
      </c>
      <c r="B7997" s="81" t="s">
        <v>155</v>
      </c>
      <c r="C7997" s="47">
        <v>67985874</v>
      </c>
      <c r="D7997" s="80" t="s">
        <v>7874</v>
      </c>
      <c r="E7997" s="81" t="s">
        <v>7874</v>
      </c>
      <c r="F7997" s="82">
        <v>191869593</v>
      </c>
      <c r="G7997" s="83" t="s">
        <v>67</v>
      </c>
      <c r="H7997" s="80" t="s">
        <v>52</v>
      </c>
      <c r="I7997" s="80" t="s">
        <v>19172</v>
      </c>
      <c r="J7997" s="80" t="s">
        <v>19173</v>
      </c>
      <c r="K7997" s="80" t="s">
        <v>80</v>
      </c>
      <c r="L7997" s="80" t="s">
        <v>268</v>
      </c>
      <c r="M7997" s="81" t="s">
        <v>269</v>
      </c>
      <c r="N7997" s="47" t="s">
        <v>15353</v>
      </c>
      <c r="O7997" s="33">
        <v>1</v>
      </c>
      <c r="P7997" s="3">
        <f t="shared" si="745"/>
        <v>1</v>
      </c>
      <c r="Q7997" s="3">
        <f t="shared" si="746"/>
        <v>0</v>
      </c>
      <c r="R7997" s="3">
        <f t="shared" si="747"/>
        <v>0</v>
      </c>
      <c r="S7997" s="3">
        <f t="shared" si="748"/>
        <v>0</v>
      </c>
      <c r="T7997" s="3">
        <f t="shared" si="749"/>
        <v>0</v>
      </c>
      <c r="U7997" s="3">
        <f t="shared" si="750"/>
        <v>0</v>
      </c>
    </row>
    <row r="7998" spans="1:21" ht="12.75" customHeight="1" x14ac:dyDescent="0.2">
      <c r="A7998" s="82" t="s">
        <v>155</v>
      </c>
      <c r="B7998" s="81" t="s">
        <v>155</v>
      </c>
      <c r="C7998" s="47">
        <v>67985874</v>
      </c>
      <c r="D7998" s="80" t="s">
        <v>7874</v>
      </c>
      <c r="E7998" s="81" t="s">
        <v>7874</v>
      </c>
      <c r="F7998" s="82">
        <v>192163490</v>
      </c>
      <c r="G7998" s="83" t="s">
        <v>67</v>
      </c>
      <c r="H7998" s="80" t="s">
        <v>52</v>
      </c>
      <c r="I7998" s="80" t="s">
        <v>19174</v>
      </c>
      <c r="J7998" s="80" t="s">
        <v>19175</v>
      </c>
      <c r="K7998" s="80" t="s">
        <v>80</v>
      </c>
      <c r="L7998" s="80" t="s">
        <v>268</v>
      </c>
      <c r="M7998" s="81" t="s">
        <v>269</v>
      </c>
      <c r="N7998" s="47" t="s">
        <v>15353</v>
      </c>
      <c r="O7998" s="33">
        <v>3</v>
      </c>
      <c r="P7998" s="3">
        <f t="shared" si="745"/>
        <v>0</v>
      </c>
      <c r="Q7998" s="3">
        <f t="shared" si="746"/>
        <v>0</v>
      </c>
      <c r="R7998" s="3">
        <f t="shared" si="747"/>
        <v>1</v>
      </c>
      <c r="S7998" s="3">
        <f t="shared" si="748"/>
        <v>0</v>
      </c>
      <c r="T7998" s="3">
        <f t="shared" si="749"/>
        <v>0</v>
      </c>
      <c r="U7998" s="3">
        <f t="shared" si="750"/>
        <v>0</v>
      </c>
    </row>
    <row r="7999" spans="1:21" ht="12.75" customHeight="1" x14ac:dyDescent="0.2">
      <c r="A7999" s="82" t="s">
        <v>155</v>
      </c>
      <c r="B7999" s="81" t="s">
        <v>155</v>
      </c>
      <c r="C7999" s="47">
        <v>67985874</v>
      </c>
      <c r="D7999" s="80" t="s">
        <v>7874</v>
      </c>
      <c r="E7999" s="81" t="s">
        <v>7874</v>
      </c>
      <c r="F7999" s="82">
        <v>192163492</v>
      </c>
      <c r="G7999" s="83" t="s">
        <v>67</v>
      </c>
      <c r="H7999" s="80" t="s">
        <v>52</v>
      </c>
      <c r="I7999" s="80" t="s">
        <v>19237</v>
      </c>
      <c r="J7999" s="80" t="s">
        <v>19238</v>
      </c>
      <c r="K7999" s="80" t="s">
        <v>80</v>
      </c>
      <c r="L7999" s="80" t="s">
        <v>268</v>
      </c>
      <c r="M7999" s="81" t="s">
        <v>474</v>
      </c>
      <c r="N7999" s="47" t="s">
        <v>15353</v>
      </c>
      <c r="O7999" s="33">
        <v>1</v>
      </c>
      <c r="P7999" s="3">
        <f t="shared" si="745"/>
        <v>1</v>
      </c>
      <c r="Q7999" s="3">
        <f t="shared" si="746"/>
        <v>0</v>
      </c>
      <c r="R7999" s="3">
        <f t="shared" si="747"/>
        <v>0</v>
      </c>
      <c r="S7999" s="3">
        <f t="shared" si="748"/>
        <v>0</v>
      </c>
      <c r="T7999" s="3">
        <f t="shared" si="749"/>
        <v>0</v>
      </c>
      <c r="U7999" s="3">
        <f t="shared" si="750"/>
        <v>0</v>
      </c>
    </row>
    <row r="8000" spans="1:21" ht="12.75" customHeight="1" x14ac:dyDescent="0.2">
      <c r="A8000" s="82" t="s">
        <v>155</v>
      </c>
      <c r="B8000" s="81" t="s">
        <v>155</v>
      </c>
      <c r="C8000" s="47">
        <v>67985874</v>
      </c>
      <c r="D8000" s="80" t="s">
        <v>7874</v>
      </c>
      <c r="E8000" s="81" t="s">
        <v>7874</v>
      </c>
      <c r="F8000" s="82">
        <v>192163481</v>
      </c>
      <c r="G8000" s="83" t="s">
        <v>167</v>
      </c>
      <c r="H8000" s="80" t="s">
        <v>52</v>
      </c>
      <c r="I8000" s="80" t="s">
        <v>19415</v>
      </c>
      <c r="J8000" s="80" t="s">
        <v>19416</v>
      </c>
      <c r="K8000" s="80" t="s">
        <v>80</v>
      </c>
      <c r="L8000" s="80" t="s">
        <v>268</v>
      </c>
      <c r="M8000" s="81" t="s">
        <v>269</v>
      </c>
      <c r="N8000" s="47" t="s">
        <v>15353</v>
      </c>
      <c r="O8000" s="33">
        <v>2</v>
      </c>
      <c r="P8000" s="3">
        <f t="shared" si="745"/>
        <v>0</v>
      </c>
      <c r="Q8000" s="3">
        <f t="shared" si="746"/>
        <v>1</v>
      </c>
      <c r="R8000" s="3">
        <f t="shared" si="747"/>
        <v>0</v>
      </c>
      <c r="S8000" s="3">
        <f t="shared" si="748"/>
        <v>0</v>
      </c>
      <c r="T8000" s="3">
        <f t="shared" si="749"/>
        <v>0</v>
      </c>
      <c r="U8000" s="3">
        <f t="shared" si="750"/>
        <v>0</v>
      </c>
    </row>
    <row r="8001" spans="1:21" ht="12.75" customHeight="1" x14ac:dyDescent="0.2">
      <c r="A8001" s="15" t="s">
        <v>155</v>
      </c>
      <c r="B8001" s="16" t="s">
        <v>155</v>
      </c>
      <c r="C8001" s="8">
        <v>68378092</v>
      </c>
      <c r="D8001" s="6" t="s">
        <v>7883</v>
      </c>
      <c r="E8001" s="16" t="s">
        <v>7883</v>
      </c>
      <c r="F8001" s="15">
        <v>191866354</v>
      </c>
      <c r="G8001" s="5" t="s">
        <v>105</v>
      </c>
      <c r="H8001" s="6" t="s">
        <v>52</v>
      </c>
      <c r="I8001" s="6" t="s">
        <v>7884</v>
      </c>
      <c r="J8001" s="6" t="s">
        <v>7885</v>
      </c>
      <c r="K8001" s="6" t="s">
        <v>102</v>
      </c>
      <c r="L8001" s="6" t="s">
        <v>1880</v>
      </c>
      <c r="M8001" s="16" t="s">
        <v>2324</v>
      </c>
      <c r="N8001" s="8" t="s">
        <v>35</v>
      </c>
      <c r="O8001" s="7">
        <v>1</v>
      </c>
      <c r="P8001" s="3">
        <f t="shared" si="745"/>
        <v>1</v>
      </c>
      <c r="Q8001" s="3">
        <f t="shared" si="746"/>
        <v>0</v>
      </c>
      <c r="R8001" s="3">
        <f t="shared" si="747"/>
        <v>0</v>
      </c>
      <c r="S8001" s="3">
        <f t="shared" si="748"/>
        <v>0</v>
      </c>
      <c r="T8001" s="3">
        <f t="shared" si="749"/>
        <v>0</v>
      </c>
      <c r="U8001" s="3">
        <f t="shared" si="750"/>
        <v>0</v>
      </c>
    </row>
    <row r="8002" spans="1:21" ht="12.75" customHeight="1" x14ac:dyDescent="0.2">
      <c r="A8002" s="15" t="s">
        <v>155</v>
      </c>
      <c r="B8002" s="16" t="s">
        <v>155</v>
      </c>
      <c r="C8002" s="8">
        <v>68378092</v>
      </c>
      <c r="D8002" s="6" t="s">
        <v>7883</v>
      </c>
      <c r="E8002" s="16" t="s">
        <v>7883</v>
      </c>
      <c r="F8002" s="15">
        <v>191874304</v>
      </c>
      <c r="G8002" s="5" t="s">
        <v>105</v>
      </c>
      <c r="H8002" s="6" t="s">
        <v>52</v>
      </c>
      <c r="I8002" s="6" t="s">
        <v>7886</v>
      </c>
      <c r="J8002" s="6" t="s">
        <v>7887</v>
      </c>
      <c r="K8002" s="6" t="s">
        <v>102</v>
      </c>
      <c r="L8002" s="6" t="s">
        <v>1880</v>
      </c>
      <c r="M8002" s="16" t="s">
        <v>2324</v>
      </c>
      <c r="N8002" s="8" t="s">
        <v>35</v>
      </c>
      <c r="O8002" s="7">
        <v>1</v>
      </c>
      <c r="P8002" s="3">
        <f t="shared" si="745"/>
        <v>1</v>
      </c>
      <c r="Q8002" s="3">
        <f t="shared" si="746"/>
        <v>0</v>
      </c>
      <c r="R8002" s="3">
        <f t="shared" si="747"/>
        <v>0</v>
      </c>
      <c r="S8002" s="3">
        <f t="shared" si="748"/>
        <v>0</v>
      </c>
      <c r="T8002" s="3">
        <f t="shared" si="749"/>
        <v>0</v>
      </c>
      <c r="U8002" s="3">
        <f t="shared" si="750"/>
        <v>0</v>
      </c>
    </row>
    <row r="8003" spans="1:21" ht="12.75" customHeight="1" x14ac:dyDescent="0.2">
      <c r="A8003" s="15" t="s">
        <v>155</v>
      </c>
      <c r="B8003" s="16" t="s">
        <v>155</v>
      </c>
      <c r="C8003" s="8">
        <v>68378092</v>
      </c>
      <c r="D8003" s="6" t="s">
        <v>7883</v>
      </c>
      <c r="E8003" s="16" t="s">
        <v>7883</v>
      </c>
      <c r="F8003" s="15">
        <v>191866301</v>
      </c>
      <c r="G8003" s="5" t="s">
        <v>105</v>
      </c>
      <c r="H8003" s="6" t="s">
        <v>52</v>
      </c>
      <c r="I8003" s="6" t="s">
        <v>7888</v>
      </c>
      <c r="J8003" s="6" t="s">
        <v>7889</v>
      </c>
      <c r="K8003" s="6" t="s">
        <v>102</v>
      </c>
      <c r="L8003" s="6" t="s">
        <v>1880</v>
      </c>
      <c r="M8003" s="16" t="s">
        <v>2324</v>
      </c>
      <c r="N8003" s="8" t="s">
        <v>35</v>
      </c>
      <c r="O8003" s="7">
        <v>2</v>
      </c>
      <c r="P8003" s="3">
        <f t="shared" si="745"/>
        <v>0</v>
      </c>
      <c r="Q8003" s="3">
        <f t="shared" si="746"/>
        <v>1</v>
      </c>
      <c r="R8003" s="3">
        <f t="shared" si="747"/>
        <v>0</v>
      </c>
      <c r="S8003" s="3">
        <f t="shared" si="748"/>
        <v>0</v>
      </c>
      <c r="T8003" s="3">
        <f t="shared" si="749"/>
        <v>0</v>
      </c>
      <c r="U8003" s="3">
        <f t="shared" si="750"/>
        <v>0</v>
      </c>
    </row>
    <row r="8004" spans="1:21" ht="12.75" customHeight="1" x14ac:dyDescent="0.2">
      <c r="A8004" s="15" t="s">
        <v>155</v>
      </c>
      <c r="B8004" s="16" t="s">
        <v>155</v>
      </c>
      <c r="C8004" s="8">
        <v>68378092</v>
      </c>
      <c r="D8004" s="6" t="s">
        <v>7883</v>
      </c>
      <c r="E8004" s="16" t="s">
        <v>7883</v>
      </c>
      <c r="F8004" s="15">
        <v>191866310</v>
      </c>
      <c r="G8004" s="5" t="s">
        <v>105</v>
      </c>
      <c r="H8004" s="6" t="s">
        <v>52</v>
      </c>
      <c r="I8004" s="6" t="s">
        <v>7890</v>
      </c>
      <c r="J8004" s="6" t="s">
        <v>7891</v>
      </c>
      <c r="K8004" s="6" t="s">
        <v>102</v>
      </c>
      <c r="L8004" s="6" t="s">
        <v>1880</v>
      </c>
      <c r="M8004" s="16" t="s">
        <v>2324</v>
      </c>
      <c r="N8004" s="8" t="s">
        <v>35</v>
      </c>
      <c r="O8004" s="7">
        <v>2</v>
      </c>
      <c r="P8004" s="3">
        <f t="shared" si="745"/>
        <v>0</v>
      </c>
      <c r="Q8004" s="3">
        <f t="shared" si="746"/>
        <v>1</v>
      </c>
      <c r="R8004" s="3">
        <f t="shared" si="747"/>
        <v>0</v>
      </c>
      <c r="S8004" s="3">
        <f t="shared" si="748"/>
        <v>0</v>
      </c>
      <c r="T8004" s="3">
        <f t="shared" si="749"/>
        <v>0</v>
      </c>
      <c r="U8004" s="3">
        <f t="shared" si="750"/>
        <v>0</v>
      </c>
    </row>
    <row r="8005" spans="1:21" ht="12.75" customHeight="1" x14ac:dyDescent="0.2">
      <c r="A8005" s="15" t="s">
        <v>155</v>
      </c>
      <c r="B8005" s="16" t="s">
        <v>155</v>
      </c>
      <c r="C8005" s="8">
        <v>68378092</v>
      </c>
      <c r="D8005" s="6" t="s">
        <v>7883</v>
      </c>
      <c r="E8005" s="16" t="s">
        <v>7883</v>
      </c>
      <c r="F8005" s="15">
        <v>191940619</v>
      </c>
      <c r="G8005" s="5" t="s">
        <v>105</v>
      </c>
      <c r="H8005" s="6" t="s">
        <v>52</v>
      </c>
      <c r="I8005" s="6" t="s">
        <v>7892</v>
      </c>
      <c r="J8005" s="6" t="s">
        <v>7893</v>
      </c>
      <c r="K8005" s="6" t="s">
        <v>102</v>
      </c>
      <c r="L8005" s="6" t="s">
        <v>1880</v>
      </c>
      <c r="M8005" s="16" t="s">
        <v>2324</v>
      </c>
      <c r="N8005" s="8" t="s">
        <v>35</v>
      </c>
      <c r="O8005" s="7">
        <v>2</v>
      </c>
      <c r="P8005" s="3">
        <f t="shared" ref="P8005:P8068" si="751">IF(O8005=1,1,0)</f>
        <v>0</v>
      </c>
      <c r="Q8005" s="3">
        <f t="shared" ref="Q8005:Q8068" si="752">IF(O8005=2,1,0)</f>
        <v>1</v>
      </c>
      <c r="R8005" s="3">
        <f t="shared" ref="R8005:R8068" si="753">IF(O8005=3,1,0)</f>
        <v>0</v>
      </c>
      <c r="S8005" s="3">
        <f t="shared" ref="S8005:S8068" si="754">IF(O8005=4,1,0)</f>
        <v>0</v>
      </c>
      <c r="T8005" s="3">
        <f t="shared" ref="T8005:T8068" si="755">IF(O8005=5,1,0)</f>
        <v>0</v>
      </c>
      <c r="U8005" s="3">
        <f t="shared" ref="U8005:U8068" si="756">IF(O8005="Bez finální známky, nebyl získán potřebný počet posudků",1,IF(O8005="N (nehodnoceno)",1,0))</f>
        <v>0</v>
      </c>
    </row>
    <row r="8006" spans="1:21" ht="12.75" customHeight="1" x14ac:dyDescent="0.2">
      <c r="A8006" s="15" t="s">
        <v>155</v>
      </c>
      <c r="B8006" s="16" t="s">
        <v>155</v>
      </c>
      <c r="C8006" s="8">
        <v>68378092</v>
      </c>
      <c r="D8006" s="6" t="s">
        <v>7883</v>
      </c>
      <c r="E8006" s="16" t="s">
        <v>7883</v>
      </c>
      <c r="F8006" s="15">
        <v>191966760</v>
      </c>
      <c r="G8006" s="5" t="s">
        <v>105</v>
      </c>
      <c r="H8006" s="6" t="s">
        <v>52</v>
      </c>
      <c r="I8006" s="6" t="s">
        <v>1872</v>
      </c>
      <c r="J8006" s="6" t="s">
        <v>1873</v>
      </c>
      <c r="K8006" s="6" t="s">
        <v>102</v>
      </c>
      <c r="L8006" s="6" t="s">
        <v>1880</v>
      </c>
      <c r="M8006" s="16" t="s">
        <v>2324</v>
      </c>
      <c r="N8006" s="8" t="s">
        <v>35</v>
      </c>
      <c r="O8006" s="7">
        <v>2</v>
      </c>
      <c r="P8006" s="3">
        <f t="shared" si="751"/>
        <v>0</v>
      </c>
      <c r="Q8006" s="3">
        <f t="shared" si="752"/>
        <v>1</v>
      </c>
      <c r="R8006" s="3">
        <f t="shared" si="753"/>
        <v>0</v>
      </c>
      <c r="S8006" s="3">
        <f t="shared" si="754"/>
        <v>0</v>
      </c>
      <c r="T8006" s="3">
        <f t="shared" si="755"/>
        <v>0</v>
      </c>
      <c r="U8006" s="3">
        <f t="shared" si="756"/>
        <v>0</v>
      </c>
    </row>
    <row r="8007" spans="1:21" ht="12.75" customHeight="1" x14ac:dyDescent="0.2">
      <c r="A8007" s="15" t="s">
        <v>155</v>
      </c>
      <c r="B8007" s="16" t="s">
        <v>155</v>
      </c>
      <c r="C8007" s="8">
        <v>68378092</v>
      </c>
      <c r="D8007" s="6" t="s">
        <v>7883</v>
      </c>
      <c r="E8007" s="16" t="s">
        <v>7883</v>
      </c>
      <c r="F8007" s="15">
        <v>191966803</v>
      </c>
      <c r="G8007" s="5" t="s">
        <v>67</v>
      </c>
      <c r="H8007" s="6" t="s">
        <v>52</v>
      </c>
      <c r="I8007" s="6" t="s">
        <v>7894</v>
      </c>
      <c r="J8007" s="6" t="s">
        <v>7895</v>
      </c>
      <c r="K8007" s="6" t="s">
        <v>102</v>
      </c>
      <c r="L8007" s="6" t="s">
        <v>1880</v>
      </c>
      <c r="M8007" s="16" t="s">
        <v>2324</v>
      </c>
      <c r="N8007" s="8" t="s">
        <v>35</v>
      </c>
      <c r="O8007" s="7">
        <v>2</v>
      </c>
      <c r="P8007" s="3">
        <f t="shared" si="751"/>
        <v>0</v>
      </c>
      <c r="Q8007" s="3">
        <f t="shared" si="752"/>
        <v>1</v>
      </c>
      <c r="R8007" s="3">
        <f t="shared" si="753"/>
        <v>0</v>
      </c>
      <c r="S8007" s="3">
        <f t="shared" si="754"/>
        <v>0</v>
      </c>
      <c r="T8007" s="3">
        <f t="shared" si="755"/>
        <v>0</v>
      </c>
      <c r="U8007" s="3">
        <f t="shared" si="756"/>
        <v>0</v>
      </c>
    </row>
    <row r="8008" spans="1:21" ht="12.75" customHeight="1" x14ac:dyDescent="0.2">
      <c r="A8008" s="15" t="s">
        <v>155</v>
      </c>
      <c r="B8008" s="16" t="s">
        <v>155</v>
      </c>
      <c r="C8008" s="8">
        <v>68378092</v>
      </c>
      <c r="D8008" s="6" t="s">
        <v>7883</v>
      </c>
      <c r="E8008" s="16" t="s">
        <v>7883</v>
      </c>
      <c r="F8008" s="15">
        <v>191966817</v>
      </c>
      <c r="G8008" s="5" t="s">
        <v>67</v>
      </c>
      <c r="H8008" s="6" t="s">
        <v>52</v>
      </c>
      <c r="I8008" s="6" t="s">
        <v>7896</v>
      </c>
      <c r="J8008" s="6" t="s">
        <v>7897</v>
      </c>
      <c r="K8008" s="6" t="s">
        <v>102</v>
      </c>
      <c r="L8008" s="6" t="s">
        <v>1880</v>
      </c>
      <c r="M8008" s="16" t="s">
        <v>2324</v>
      </c>
      <c r="N8008" s="8" t="s">
        <v>35</v>
      </c>
      <c r="O8008" s="7">
        <v>2</v>
      </c>
      <c r="P8008" s="3">
        <f t="shared" si="751"/>
        <v>0</v>
      </c>
      <c r="Q8008" s="3">
        <f t="shared" si="752"/>
        <v>1</v>
      </c>
      <c r="R8008" s="3">
        <f t="shared" si="753"/>
        <v>0</v>
      </c>
      <c r="S8008" s="3">
        <f t="shared" si="754"/>
        <v>0</v>
      </c>
      <c r="T8008" s="3">
        <f t="shared" si="755"/>
        <v>0</v>
      </c>
      <c r="U8008" s="3">
        <f t="shared" si="756"/>
        <v>0</v>
      </c>
    </row>
    <row r="8009" spans="1:21" ht="12.75" customHeight="1" x14ac:dyDescent="0.2">
      <c r="A8009" s="15" t="s">
        <v>155</v>
      </c>
      <c r="B8009" s="16" t="s">
        <v>155</v>
      </c>
      <c r="C8009" s="8">
        <v>68378092</v>
      </c>
      <c r="D8009" s="6" t="s">
        <v>7883</v>
      </c>
      <c r="E8009" s="16" t="s">
        <v>7883</v>
      </c>
      <c r="F8009" s="15">
        <v>191866284</v>
      </c>
      <c r="G8009" s="5" t="s">
        <v>67</v>
      </c>
      <c r="H8009" s="6" t="s">
        <v>52</v>
      </c>
      <c r="I8009" s="6" t="s">
        <v>7898</v>
      </c>
      <c r="J8009" s="6" t="s">
        <v>7899</v>
      </c>
      <c r="K8009" s="6" t="s">
        <v>102</v>
      </c>
      <c r="L8009" s="6" t="s">
        <v>1880</v>
      </c>
      <c r="M8009" s="16" t="s">
        <v>2324</v>
      </c>
      <c r="N8009" s="8" t="s">
        <v>35</v>
      </c>
      <c r="O8009" s="7">
        <v>3</v>
      </c>
      <c r="P8009" s="3">
        <f t="shared" si="751"/>
        <v>0</v>
      </c>
      <c r="Q8009" s="3">
        <f t="shared" si="752"/>
        <v>0</v>
      </c>
      <c r="R8009" s="3">
        <f t="shared" si="753"/>
        <v>1</v>
      </c>
      <c r="S8009" s="3">
        <f t="shared" si="754"/>
        <v>0</v>
      </c>
      <c r="T8009" s="3">
        <f t="shared" si="755"/>
        <v>0</v>
      </c>
      <c r="U8009" s="3">
        <f t="shared" si="756"/>
        <v>0</v>
      </c>
    </row>
    <row r="8010" spans="1:21" ht="12.75" customHeight="1" x14ac:dyDescent="0.2">
      <c r="A8010" s="15" t="s">
        <v>155</v>
      </c>
      <c r="B8010" s="16" t="s">
        <v>155</v>
      </c>
      <c r="C8010" s="8">
        <v>68378092</v>
      </c>
      <c r="D8010" s="6" t="s">
        <v>7883</v>
      </c>
      <c r="E8010" s="16" t="s">
        <v>7883</v>
      </c>
      <c r="F8010" s="15">
        <v>191866333</v>
      </c>
      <c r="G8010" s="5" t="s">
        <v>105</v>
      </c>
      <c r="H8010" s="6" t="s">
        <v>52</v>
      </c>
      <c r="I8010" s="6" t="s">
        <v>7900</v>
      </c>
      <c r="J8010" s="6" t="s">
        <v>7901</v>
      </c>
      <c r="K8010" s="6" t="s">
        <v>102</v>
      </c>
      <c r="L8010" s="6" t="s">
        <v>1880</v>
      </c>
      <c r="M8010" s="16" t="s">
        <v>2324</v>
      </c>
      <c r="N8010" s="8" t="s">
        <v>35</v>
      </c>
      <c r="O8010" s="7">
        <v>3</v>
      </c>
      <c r="P8010" s="3">
        <f t="shared" si="751"/>
        <v>0</v>
      </c>
      <c r="Q8010" s="3">
        <f t="shared" si="752"/>
        <v>0</v>
      </c>
      <c r="R8010" s="3">
        <f t="shared" si="753"/>
        <v>1</v>
      </c>
      <c r="S8010" s="3">
        <f t="shared" si="754"/>
        <v>0</v>
      </c>
      <c r="T8010" s="3">
        <f t="shared" si="755"/>
        <v>0</v>
      </c>
      <c r="U8010" s="3">
        <f t="shared" si="756"/>
        <v>0</v>
      </c>
    </row>
    <row r="8011" spans="1:21" ht="12.75" customHeight="1" x14ac:dyDescent="0.2">
      <c r="A8011" s="15" t="s">
        <v>155</v>
      </c>
      <c r="B8011" s="16" t="s">
        <v>155</v>
      </c>
      <c r="C8011" s="8">
        <v>68378092</v>
      </c>
      <c r="D8011" s="6" t="s">
        <v>7883</v>
      </c>
      <c r="E8011" s="16" t="s">
        <v>7883</v>
      </c>
      <c r="F8011" s="15">
        <v>191874329</v>
      </c>
      <c r="G8011" s="5" t="s">
        <v>67</v>
      </c>
      <c r="H8011" s="6" t="s">
        <v>52</v>
      </c>
      <c r="I8011" s="6" t="s">
        <v>7902</v>
      </c>
      <c r="J8011" s="6" t="s">
        <v>7903</v>
      </c>
      <c r="K8011" s="6" t="s">
        <v>102</v>
      </c>
      <c r="L8011" s="6" t="s">
        <v>1880</v>
      </c>
      <c r="M8011" s="16" t="s">
        <v>2324</v>
      </c>
      <c r="N8011" s="8" t="s">
        <v>35</v>
      </c>
      <c r="O8011" s="7">
        <v>3</v>
      </c>
      <c r="P8011" s="3">
        <f t="shared" si="751"/>
        <v>0</v>
      </c>
      <c r="Q8011" s="3">
        <f t="shared" si="752"/>
        <v>0</v>
      </c>
      <c r="R8011" s="3">
        <f t="shared" si="753"/>
        <v>1</v>
      </c>
      <c r="S8011" s="3">
        <f t="shared" si="754"/>
        <v>0</v>
      </c>
      <c r="T8011" s="3">
        <f t="shared" si="755"/>
        <v>0</v>
      </c>
      <c r="U8011" s="3">
        <f t="shared" si="756"/>
        <v>0</v>
      </c>
    </row>
    <row r="8012" spans="1:21" ht="12.75" customHeight="1" x14ac:dyDescent="0.2">
      <c r="A8012" s="15" t="s">
        <v>155</v>
      </c>
      <c r="B8012" s="16" t="s">
        <v>155</v>
      </c>
      <c r="C8012" s="8">
        <v>68378092</v>
      </c>
      <c r="D8012" s="6" t="s">
        <v>7883</v>
      </c>
      <c r="E8012" s="16" t="s">
        <v>7883</v>
      </c>
      <c r="F8012" s="15">
        <v>191966744</v>
      </c>
      <c r="G8012" s="5" t="s">
        <v>67</v>
      </c>
      <c r="H8012" s="6" t="s">
        <v>52</v>
      </c>
      <c r="I8012" s="6" t="s">
        <v>7904</v>
      </c>
      <c r="J8012" s="6" t="s">
        <v>7905</v>
      </c>
      <c r="K8012" s="6" t="s">
        <v>102</v>
      </c>
      <c r="L8012" s="6" t="s">
        <v>1880</v>
      </c>
      <c r="M8012" s="16" t="s">
        <v>2324</v>
      </c>
      <c r="N8012" s="8" t="s">
        <v>35</v>
      </c>
      <c r="O8012" s="7">
        <v>3</v>
      </c>
      <c r="P8012" s="3">
        <f t="shared" si="751"/>
        <v>0</v>
      </c>
      <c r="Q8012" s="3">
        <f t="shared" si="752"/>
        <v>0</v>
      </c>
      <c r="R8012" s="3">
        <f t="shared" si="753"/>
        <v>1</v>
      </c>
      <c r="S8012" s="3">
        <f t="shared" si="754"/>
        <v>0</v>
      </c>
      <c r="T8012" s="3">
        <f t="shared" si="755"/>
        <v>0</v>
      </c>
      <c r="U8012" s="3">
        <f t="shared" si="756"/>
        <v>0</v>
      </c>
    </row>
    <row r="8013" spans="1:21" ht="12.75" customHeight="1" x14ac:dyDescent="0.2">
      <c r="A8013" s="15" t="s">
        <v>155</v>
      </c>
      <c r="B8013" s="16" t="s">
        <v>155</v>
      </c>
      <c r="C8013" s="8">
        <v>68378092</v>
      </c>
      <c r="D8013" s="6" t="s">
        <v>7883</v>
      </c>
      <c r="E8013" s="16" t="s">
        <v>7883</v>
      </c>
      <c r="F8013" s="15">
        <v>191966789</v>
      </c>
      <c r="G8013" s="5" t="s">
        <v>67</v>
      </c>
      <c r="H8013" s="6" t="s">
        <v>52</v>
      </c>
      <c r="I8013" s="6" t="s">
        <v>7906</v>
      </c>
      <c r="J8013" s="6" t="s">
        <v>7907</v>
      </c>
      <c r="K8013" s="6" t="s">
        <v>102</v>
      </c>
      <c r="L8013" s="6" t="s">
        <v>1880</v>
      </c>
      <c r="M8013" s="16" t="s">
        <v>2324</v>
      </c>
      <c r="N8013" s="8" t="s">
        <v>35</v>
      </c>
      <c r="O8013" s="7">
        <v>3</v>
      </c>
      <c r="P8013" s="3">
        <f t="shared" si="751"/>
        <v>0</v>
      </c>
      <c r="Q8013" s="3">
        <f t="shared" si="752"/>
        <v>0</v>
      </c>
      <c r="R8013" s="3">
        <f t="shared" si="753"/>
        <v>1</v>
      </c>
      <c r="S8013" s="3">
        <f t="shared" si="754"/>
        <v>0</v>
      </c>
      <c r="T8013" s="3">
        <f t="shared" si="755"/>
        <v>0</v>
      </c>
      <c r="U8013" s="3">
        <f t="shared" si="756"/>
        <v>0</v>
      </c>
    </row>
    <row r="8014" spans="1:21" ht="12.75" customHeight="1" x14ac:dyDescent="0.2">
      <c r="A8014" s="15" t="s">
        <v>155</v>
      </c>
      <c r="B8014" s="16" t="s">
        <v>155</v>
      </c>
      <c r="C8014" s="8">
        <v>68378092</v>
      </c>
      <c r="D8014" s="6" t="s">
        <v>7883</v>
      </c>
      <c r="E8014" s="16" t="s">
        <v>7883</v>
      </c>
      <c r="F8014" s="15">
        <v>191979973</v>
      </c>
      <c r="G8014" s="5" t="s">
        <v>105</v>
      </c>
      <c r="H8014" s="6" t="s">
        <v>52</v>
      </c>
      <c r="I8014" s="6" t="s">
        <v>7908</v>
      </c>
      <c r="J8014" s="6" t="s">
        <v>7909</v>
      </c>
      <c r="K8014" s="6" t="s">
        <v>102</v>
      </c>
      <c r="L8014" s="6" t="s">
        <v>1880</v>
      </c>
      <c r="M8014" s="16" t="s">
        <v>2324</v>
      </c>
      <c r="N8014" s="8" t="s">
        <v>35</v>
      </c>
      <c r="O8014" s="7">
        <v>3</v>
      </c>
      <c r="P8014" s="3">
        <f t="shared" si="751"/>
        <v>0</v>
      </c>
      <c r="Q8014" s="3">
        <f t="shared" si="752"/>
        <v>0</v>
      </c>
      <c r="R8014" s="3">
        <f t="shared" si="753"/>
        <v>1</v>
      </c>
      <c r="S8014" s="3">
        <f t="shared" si="754"/>
        <v>0</v>
      </c>
      <c r="T8014" s="3">
        <f t="shared" si="755"/>
        <v>0</v>
      </c>
      <c r="U8014" s="3">
        <f t="shared" si="756"/>
        <v>0</v>
      </c>
    </row>
    <row r="8015" spans="1:21" ht="12.75" customHeight="1" x14ac:dyDescent="0.2">
      <c r="A8015" s="15" t="s">
        <v>155</v>
      </c>
      <c r="B8015" s="16" t="s">
        <v>155</v>
      </c>
      <c r="C8015" s="8">
        <v>68378092</v>
      </c>
      <c r="D8015" s="6" t="s">
        <v>7883</v>
      </c>
      <c r="E8015" s="16" t="s">
        <v>7883</v>
      </c>
      <c r="F8015" s="15">
        <v>191980068</v>
      </c>
      <c r="G8015" s="5" t="s">
        <v>105</v>
      </c>
      <c r="H8015" s="6" t="s">
        <v>52</v>
      </c>
      <c r="I8015" s="6" t="s">
        <v>7910</v>
      </c>
      <c r="J8015" s="6" t="s">
        <v>7911</v>
      </c>
      <c r="K8015" s="6" t="s">
        <v>102</v>
      </c>
      <c r="L8015" s="6" t="s">
        <v>1880</v>
      </c>
      <c r="M8015" s="16" t="s">
        <v>2324</v>
      </c>
      <c r="N8015" s="8" t="s">
        <v>35</v>
      </c>
      <c r="O8015" s="7">
        <v>3</v>
      </c>
      <c r="P8015" s="3">
        <f t="shared" si="751"/>
        <v>0</v>
      </c>
      <c r="Q8015" s="3">
        <f t="shared" si="752"/>
        <v>0</v>
      </c>
      <c r="R8015" s="3">
        <f t="shared" si="753"/>
        <v>1</v>
      </c>
      <c r="S8015" s="3">
        <f t="shared" si="754"/>
        <v>0</v>
      </c>
      <c r="T8015" s="3">
        <f t="shared" si="755"/>
        <v>0</v>
      </c>
      <c r="U8015" s="3">
        <f t="shared" si="756"/>
        <v>0</v>
      </c>
    </row>
    <row r="8016" spans="1:21" ht="12.75" customHeight="1" x14ac:dyDescent="0.2">
      <c r="A8016" s="15" t="s">
        <v>155</v>
      </c>
      <c r="B8016" s="16" t="s">
        <v>155</v>
      </c>
      <c r="C8016" s="8">
        <v>68378092</v>
      </c>
      <c r="D8016" s="6" t="s">
        <v>7883</v>
      </c>
      <c r="E8016" s="16" t="s">
        <v>7883</v>
      </c>
      <c r="F8016" s="15">
        <v>191866271</v>
      </c>
      <c r="G8016" s="5" t="s">
        <v>105</v>
      </c>
      <c r="H8016" s="6" t="s">
        <v>52</v>
      </c>
      <c r="I8016" s="6" t="s">
        <v>7908</v>
      </c>
      <c r="J8016" s="6" t="s">
        <v>7912</v>
      </c>
      <c r="K8016" s="6" t="s">
        <v>102</v>
      </c>
      <c r="L8016" s="6" t="s">
        <v>1880</v>
      </c>
      <c r="M8016" s="16" t="s">
        <v>2324</v>
      </c>
      <c r="N8016" s="8" t="s">
        <v>35</v>
      </c>
      <c r="O8016" s="7">
        <v>4</v>
      </c>
      <c r="P8016" s="3">
        <f t="shared" si="751"/>
        <v>0</v>
      </c>
      <c r="Q8016" s="3">
        <f t="shared" si="752"/>
        <v>0</v>
      </c>
      <c r="R8016" s="3">
        <f t="shared" si="753"/>
        <v>0</v>
      </c>
      <c r="S8016" s="3">
        <f t="shared" si="754"/>
        <v>1</v>
      </c>
      <c r="T8016" s="3">
        <f t="shared" si="755"/>
        <v>0</v>
      </c>
      <c r="U8016" s="3">
        <f t="shared" si="756"/>
        <v>0</v>
      </c>
    </row>
    <row r="8017" spans="1:21" ht="12.75" customHeight="1" x14ac:dyDescent="0.2">
      <c r="A8017" s="82" t="s">
        <v>155</v>
      </c>
      <c r="B8017" s="81" t="s">
        <v>155</v>
      </c>
      <c r="C8017" s="47">
        <v>68378092</v>
      </c>
      <c r="D8017" s="80" t="s">
        <v>7883</v>
      </c>
      <c r="E8017" s="81" t="s">
        <v>7883</v>
      </c>
      <c r="F8017" s="82">
        <v>191966733</v>
      </c>
      <c r="G8017" s="83" t="s">
        <v>105</v>
      </c>
      <c r="H8017" s="80" t="s">
        <v>52</v>
      </c>
      <c r="I8017" s="80" t="s">
        <v>11610</v>
      </c>
      <c r="J8017" s="80" t="s">
        <v>11611</v>
      </c>
      <c r="K8017" s="80" t="s">
        <v>102</v>
      </c>
      <c r="L8017" s="80" t="s">
        <v>1880</v>
      </c>
      <c r="M8017" s="81" t="s">
        <v>2324</v>
      </c>
      <c r="N8017" s="32" t="s">
        <v>10618</v>
      </c>
      <c r="O8017" s="33">
        <v>3</v>
      </c>
      <c r="P8017" s="3">
        <f t="shared" si="751"/>
        <v>0</v>
      </c>
      <c r="Q8017" s="3">
        <f t="shared" si="752"/>
        <v>0</v>
      </c>
      <c r="R8017" s="3">
        <f t="shared" si="753"/>
        <v>1</v>
      </c>
      <c r="S8017" s="3">
        <f t="shared" si="754"/>
        <v>0</v>
      </c>
      <c r="T8017" s="3">
        <f t="shared" si="755"/>
        <v>0</v>
      </c>
      <c r="U8017" s="3">
        <f t="shared" si="756"/>
        <v>0</v>
      </c>
    </row>
    <row r="8018" spans="1:21" ht="12.75" customHeight="1" x14ac:dyDescent="0.2">
      <c r="A8018" s="82" t="s">
        <v>155</v>
      </c>
      <c r="B8018" s="81" t="s">
        <v>155</v>
      </c>
      <c r="C8018" s="47">
        <v>68378092</v>
      </c>
      <c r="D8018" s="80" t="s">
        <v>7883</v>
      </c>
      <c r="E8018" s="81" t="s">
        <v>7883</v>
      </c>
      <c r="F8018" s="82">
        <v>192087855</v>
      </c>
      <c r="G8018" s="83" t="s">
        <v>67</v>
      </c>
      <c r="H8018" s="80" t="s">
        <v>52</v>
      </c>
      <c r="I8018" s="80" t="s">
        <v>13998</v>
      </c>
      <c r="J8018" s="80" t="s">
        <v>13999</v>
      </c>
      <c r="K8018" s="80" t="s">
        <v>102</v>
      </c>
      <c r="L8018" s="80" t="s">
        <v>1880</v>
      </c>
      <c r="M8018" s="81" t="s">
        <v>2324</v>
      </c>
      <c r="N8018" s="32" t="s">
        <v>10618</v>
      </c>
      <c r="O8018" s="33">
        <v>4</v>
      </c>
      <c r="P8018" s="3">
        <f t="shared" si="751"/>
        <v>0</v>
      </c>
      <c r="Q8018" s="3">
        <f t="shared" si="752"/>
        <v>0</v>
      </c>
      <c r="R8018" s="3">
        <f t="shared" si="753"/>
        <v>0</v>
      </c>
      <c r="S8018" s="3">
        <f t="shared" si="754"/>
        <v>1</v>
      </c>
      <c r="T8018" s="3">
        <f t="shared" si="755"/>
        <v>0</v>
      </c>
      <c r="U8018" s="3">
        <f t="shared" si="756"/>
        <v>0</v>
      </c>
    </row>
    <row r="8019" spans="1:21" ht="12.75" customHeight="1" x14ac:dyDescent="0.2">
      <c r="A8019" s="82" t="s">
        <v>155</v>
      </c>
      <c r="B8019" s="81" t="s">
        <v>155</v>
      </c>
      <c r="C8019" s="47">
        <v>68378092</v>
      </c>
      <c r="D8019" s="80" t="s">
        <v>7883</v>
      </c>
      <c r="E8019" s="81" t="s">
        <v>7883</v>
      </c>
      <c r="F8019" s="82">
        <v>192087868</v>
      </c>
      <c r="G8019" s="83" t="s">
        <v>67</v>
      </c>
      <c r="H8019" s="80" t="s">
        <v>52</v>
      </c>
      <c r="I8019" s="80" t="s">
        <v>14000</v>
      </c>
      <c r="J8019" s="80" t="s">
        <v>14001</v>
      </c>
      <c r="K8019" s="80" t="s">
        <v>102</v>
      </c>
      <c r="L8019" s="80" t="s">
        <v>1880</v>
      </c>
      <c r="M8019" s="81" t="s">
        <v>2324</v>
      </c>
      <c r="N8019" s="32" t="s">
        <v>10618</v>
      </c>
      <c r="O8019" s="33">
        <v>2</v>
      </c>
      <c r="P8019" s="3">
        <f t="shared" si="751"/>
        <v>0</v>
      </c>
      <c r="Q8019" s="3">
        <f t="shared" si="752"/>
        <v>1</v>
      </c>
      <c r="R8019" s="3">
        <f t="shared" si="753"/>
        <v>0</v>
      </c>
      <c r="S8019" s="3">
        <f t="shared" si="754"/>
        <v>0</v>
      </c>
      <c r="T8019" s="3">
        <f t="shared" si="755"/>
        <v>0</v>
      </c>
      <c r="U8019" s="3">
        <f t="shared" si="756"/>
        <v>0</v>
      </c>
    </row>
    <row r="8020" spans="1:21" ht="12.75" customHeight="1" x14ac:dyDescent="0.2">
      <c r="A8020" s="82" t="s">
        <v>155</v>
      </c>
      <c r="B8020" s="81" t="s">
        <v>155</v>
      </c>
      <c r="C8020" s="47">
        <v>68378092</v>
      </c>
      <c r="D8020" s="80" t="s">
        <v>7883</v>
      </c>
      <c r="E8020" s="81" t="s">
        <v>7883</v>
      </c>
      <c r="F8020" s="82">
        <v>192087877</v>
      </c>
      <c r="G8020" s="83" t="s">
        <v>105</v>
      </c>
      <c r="H8020" s="80" t="s">
        <v>52</v>
      </c>
      <c r="I8020" s="80" t="s">
        <v>7886</v>
      </c>
      <c r="J8020" s="80" t="s">
        <v>14002</v>
      </c>
      <c r="K8020" s="80" t="s">
        <v>102</v>
      </c>
      <c r="L8020" s="80" t="s">
        <v>1880</v>
      </c>
      <c r="M8020" s="81" t="s">
        <v>2324</v>
      </c>
      <c r="N8020" s="32" t="s">
        <v>10618</v>
      </c>
      <c r="O8020" s="33">
        <v>2</v>
      </c>
      <c r="P8020" s="3">
        <f t="shared" si="751"/>
        <v>0</v>
      </c>
      <c r="Q8020" s="3">
        <f t="shared" si="752"/>
        <v>1</v>
      </c>
      <c r="R8020" s="3">
        <f t="shared" si="753"/>
        <v>0</v>
      </c>
      <c r="S8020" s="3">
        <f t="shared" si="754"/>
        <v>0</v>
      </c>
      <c r="T8020" s="3">
        <f t="shared" si="755"/>
        <v>0</v>
      </c>
      <c r="U8020" s="3">
        <f t="shared" si="756"/>
        <v>0</v>
      </c>
    </row>
    <row r="8021" spans="1:21" ht="12.75" customHeight="1" x14ac:dyDescent="0.2">
      <c r="A8021" s="82" t="s">
        <v>155</v>
      </c>
      <c r="B8021" s="81" t="s">
        <v>155</v>
      </c>
      <c r="C8021" s="47">
        <v>68378092</v>
      </c>
      <c r="D8021" s="80" t="s">
        <v>7883</v>
      </c>
      <c r="E8021" s="81" t="s">
        <v>7883</v>
      </c>
      <c r="F8021" s="82">
        <v>192099289</v>
      </c>
      <c r="G8021" s="83" t="s">
        <v>167</v>
      </c>
      <c r="H8021" s="80" t="s">
        <v>52</v>
      </c>
      <c r="I8021" s="80" t="s">
        <v>14368</v>
      </c>
      <c r="J8021" s="80" t="s">
        <v>14369</v>
      </c>
      <c r="K8021" s="80" t="s">
        <v>102</v>
      </c>
      <c r="L8021" s="80" t="s">
        <v>1880</v>
      </c>
      <c r="M8021" s="81" t="s">
        <v>2324</v>
      </c>
      <c r="N8021" s="32" t="s">
        <v>10618</v>
      </c>
      <c r="O8021" s="33">
        <v>3</v>
      </c>
      <c r="P8021" s="3">
        <f t="shared" si="751"/>
        <v>0</v>
      </c>
      <c r="Q8021" s="3">
        <f t="shared" si="752"/>
        <v>0</v>
      </c>
      <c r="R8021" s="3">
        <f t="shared" si="753"/>
        <v>1</v>
      </c>
      <c r="S8021" s="3">
        <f t="shared" si="754"/>
        <v>0</v>
      </c>
      <c r="T8021" s="3">
        <f t="shared" si="755"/>
        <v>0</v>
      </c>
      <c r="U8021" s="3">
        <f t="shared" si="756"/>
        <v>0</v>
      </c>
    </row>
    <row r="8022" spans="1:21" ht="12.75" customHeight="1" x14ac:dyDescent="0.2">
      <c r="A8022" s="82" t="s">
        <v>155</v>
      </c>
      <c r="B8022" s="81" t="s">
        <v>155</v>
      </c>
      <c r="C8022" s="47">
        <v>68378092</v>
      </c>
      <c r="D8022" s="80" t="s">
        <v>7883</v>
      </c>
      <c r="E8022" s="81" t="s">
        <v>7883</v>
      </c>
      <c r="F8022" s="82">
        <v>192099314</v>
      </c>
      <c r="G8022" s="83" t="s">
        <v>105</v>
      </c>
      <c r="H8022" s="80" t="s">
        <v>52</v>
      </c>
      <c r="I8022" s="80" t="s">
        <v>14370</v>
      </c>
      <c r="J8022" s="80" t="s">
        <v>14371</v>
      </c>
      <c r="K8022" s="80" t="s">
        <v>102</v>
      </c>
      <c r="L8022" s="80" t="s">
        <v>1880</v>
      </c>
      <c r="M8022" s="81" t="s">
        <v>2324</v>
      </c>
      <c r="N8022" s="32" t="s">
        <v>10618</v>
      </c>
      <c r="O8022" s="33">
        <v>2</v>
      </c>
      <c r="P8022" s="3">
        <f t="shared" si="751"/>
        <v>0</v>
      </c>
      <c r="Q8022" s="3">
        <f t="shared" si="752"/>
        <v>1</v>
      </c>
      <c r="R8022" s="3">
        <f t="shared" si="753"/>
        <v>0</v>
      </c>
      <c r="S8022" s="3">
        <f t="shared" si="754"/>
        <v>0</v>
      </c>
      <c r="T8022" s="3">
        <f t="shared" si="755"/>
        <v>0</v>
      </c>
      <c r="U8022" s="3">
        <f t="shared" si="756"/>
        <v>0</v>
      </c>
    </row>
    <row r="8023" spans="1:21" ht="12.75" customHeight="1" x14ac:dyDescent="0.2">
      <c r="A8023" s="82" t="s">
        <v>155</v>
      </c>
      <c r="B8023" s="81" t="s">
        <v>155</v>
      </c>
      <c r="C8023" s="47">
        <v>68378092</v>
      </c>
      <c r="D8023" s="80" t="s">
        <v>7883</v>
      </c>
      <c r="E8023" s="81" t="s">
        <v>7883</v>
      </c>
      <c r="F8023" s="82">
        <v>192099319</v>
      </c>
      <c r="G8023" s="83" t="s">
        <v>167</v>
      </c>
      <c r="H8023" s="80" t="s">
        <v>52</v>
      </c>
      <c r="I8023" s="80" t="s">
        <v>14372</v>
      </c>
      <c r="J8023" s="80" t="s">
        <v>14373</v>
      </c>
      <c r="K8023" s="80" t="s">
        <v>102</v>
      </c>
      <c r="L8023" s="80" t="s">
        <v>1880</v>
      </c>
      <c r="M8023" s="81" t="s">
        <v>2324</v>
      </c>
      <c r="N8023" s="32" t="s">
        <v>10618</v>
      </c>
      <c r="O8023" s="33">
        <v>4</v>
      </c>
      <c r="P8023" s="3">
        <f t="shared" si="751"/>
        <v>0</v>
      </c>
      <c r="Q8023" s="3">
        <f t="shared" si="752"/>
        <v>0</v>
      </c>
      <c r="R8023" s="3">
        <f t="shared" si="753"/>
        <v>0</v>
      </c>
      <c r="S8023" s="3">
        <f t="shared" si="754"/>
        <v>1</v>
      </c>
      <c r="T8023" s="3">
        <f t="shared" si="755"/>
        <v>0</v>
      </c>
      <c r="U8023" s="3">
        <f t="shared" si="756"/>
        <v>0</v>
      </c>
    </row>
    <row r="8024" spans="1:21" ht="12.75" customHeight="1" x14ac:dyDescent="0.2">
      <c r="A8024" s="82" t="s">
        <v>155</v>
      </c>
      <c r="B8024" s="81" t="s">
        <v>155</v>
      </c>
      <c r="C8024" s="47">
        <v>68378092</v>
      </c>
      <c r="D8024" s="80" t="s">
        <v>7883</v>
      </c>
      <c r="E8024" s="81" t="s">
        <v>7883</v>
      </c>
      <c r="F8024" s="82">
        <v>192099404</v>
      </c>
      <c r="G8024" s="83" t="s">
        <v>167</v>
      </c>
      <c r="H8024" s="80" t="s">
        <v>52</v>
      </c>
      <c r="I8024" s="80" t="s">
        <v>14374</v>
      </c>
      <c r="J8024" s="80" t="s">
        <v>14375</v>
      </c>
      <c r="K8024" s="80" t="s">
        <v>102</v>
      </c>
      <c r="L8024" s="80" t="s">
        <v>1880</v>
      </c>
      <c r="M8024" s="81" t="s">
        <v>2324</v>
      </c>
      <c r="N8024" s="32" t="s">
        <v>10618</v>
      </c>
      <c r="O8024" s="33">
        <v>4</v>
      </c>
      <c r="P8024" s="3">
        <f t="shared" si="751"/>
        <v>0</v>
      </c>
      <c r="Q8024" s="3">
        <f t="shared" si="752"/>
        <v>0</v>
      </c>
      <c r="R8024" s="3">
        <f t="shared" si="753"/>
        <v>0</v>
      </c>
      <c r="S8024" s="3">
        <f t="shared" si="754"/>
        <v>1</v>
      </c>
      <c r="T8024" s="3">
        <f t="shared" si="755"/>
        <v>0</v>
      </c>
      <c r="U8024" s="3">
        <f t="shared" si="756"/>
        <v>0</v>
      </c>
    </row>
    <row r="8025" spans="1:21" ht="12.75" customHeight="1" x14ac:dyDescent="0.2">
      <c r="A8025" s="82" t="s">
        <v>155</v>
      </c>
      <c r="B8025" s="81" t="s">
        <v>155</v>
      </c>
      <c r="C8025" s="47">
        <v>68378092</v>
      </c>
      <c r="D8025" s="80" t="s">
        <v>7883</v>
      </c>
      <c r="E8025" s="81" t="s">
        <v>7883</v>
      </c>
      <c r="F8025" s="82">
        <v>192166894</v>
      </c>
      <c r="G8025" s="83" t="s">
        <v>105</v>
      </c>
      <c r="H8025" s="80" t="s">
        <v>52</v>
      </c>
      <c r="I8025" s="80" t="s">
        <v>7902</v>
      </c>
      <c r="J8025" s="80" t="s">
        <v>15837</v>
      </c>
      <c r="K8025" s="80" t="s">
        <v>102</v>
      </c>
      <c r="L8025" s="80" t="s">
        <v>1880</v>
      </c>
      <c r="M8025" s="81" t="s">
        <v>2324</v>
      </c>
      <c r="N8025" s="47" t="s">
        <v>15353</v>
      </c>
      <c r="O8025" s="33">
        <v>2</v>
      </c>
      <c r="P8025" s="3">
        <f t="shared" si="751"/>
        <v>0</v>
      </c>
      <c r="Q8025" s="3">
        <f t="shared" si="752"/>
        <v>1</v>
      </c>
      <c r="R8025" s="3">
        <f t="shared" si="753"/>
        <v>0</v>
      </c>
      <c r="S8025" s="3">
        <f t="shared" si="754"/>
        <v>0</v>
      </c>
      <c r="T8025" s="3">
        <f t="shared" si="755"/>
        <v>0</v>
      </c>
      <c r="U8025" s="3">
        <f t="shared" si="756"/>
        <v>0</v>
      </c>
    </row>
    <row r="8026" spans="1:21" ht="12.75" customHeight="1" x14ac:dyDescent="0.2">
      <c r="A8026" s="82" t="s">
        <v>155</v>
      </c>
      <c r="B8026" s="81" t="s">
        <v>155</v>
      </c>
      <c r="C8026" s="47">
        <v>68378092</v>
      </c>
      <c r="D8026" s="80" t="s">
        <v>7883</v>
      </c>
      <c r="E8026" s="81" t="s">
        <v>7883</v>
      </c>
      <c r="F8026" s="82">
        <v>192166910</v>
      </c>
      <c r="G8026" s="83" t="s">
        <v>105</v>
      </c>
      <c r="H8026" s="80" t="s">
        <v>52</v>
      </c>
      <c r="I8026" s="80" t="s">
        <v>15838</v>
      </c>
      <c r="J8026" s="80" t="s">
        <v>15839</v>
      </c>
      <c r="K8026" s="80" t="s">
        <v>102</v>
      </c>
      <c r="L8026" s="80" t="s">
        <v>1880</v>
      </c>
      <c r="M8026" s="81" t="s">
        <v>2324</v>
      </c>
      <c r="N8026" s="47" t="s">
        <v>15353</v>
      </c>
      <c r="O8026" s="33">
        <v>3</v>
      </c>
      <c r="P8026" s="3">
        <f t="shared" si="751"/>
        <v>0</v>
      </c>
      <c r="Q8026" s="3">
        <f t="shared" si="752"/>
        <v>0</v>
      </c>
      <c r="R8026" s="3">
        <f t="shared" si="753"/>
        <v>1</v>
      </c>
      <c r="S8026" s="3">
        <f t="shared" si="754"/>
        <v>0</v>
      </c>
      <c r="T8026" s="3">
        <f t="shared" si="755"/>
        <v>0</v>
      </c>
      <c r="U8026" s="3">
        <f t="shared" si="756"/>
        <v>0</v>
      </c>
    </row>
    <row r="8027" spans="1:21" ht="12.75" customHeight="1" x14ac:dyDescent="0.2">
      <c r="A8027" s="82" t="s">
        <v>155</v>
      </c>
      <c r="B8027" s="81" t="s">
        <v>155</v>
      </c>
      <c r="C8027" s="47">
        <v>68378092</v>
      </c>
      <c r="D8027" s="80" t="s">
        <v>7883</v>
      </c>
      <c r="E8027" s="81" t="s">
        <v>7883</v>
      </c>
      <c r="F8027" s="82">
        <v>192166885</v>
      </c>
      <c r="G8027" s="83" t="s">
        <v>105</v>
      </c>
      <c r="H8027" s="80" t="s">
        <v>52</v>
      </c>
      <c r="I8027" s="80" t="s">
        <v>15840</v>
      </c>
      <c r="J8027" s="80" t="s">
        <v>15841</v>
      </c>
      <c r="K8027" s="80" t="s">
        <v>102</v>
      </c>
      <c r="L8027" s="80" t="s">
        <v>1880</v>
      </c>
      <c r="M8027" s="81" t="s">
        <v>2324</v>
      </c>
      <c r="N8027" s="47" t="s">
        <v>15353</v>
      </c>
      <c r="O8027" s="33">
        <v>1</v>
      </c>
      <c r="P8027" s="3">
        <f t="shared" si="751"/>
        <v>1</v>
      </c>
      <c r="Q8027" s="3">
        <f t="shared" si="752"/>
        <v>0</v>
      </c>
      <c r="R8027" s="3">
        <f t="shared" si="753"/>
        <v>0</v>
      </c>
      <c r="S8027" s="3">
        <f t="shared" si="754"/>
        <v>0</v>
      </c>
      <c r="T8027" s="3">
        <f t="shared" si="755"/>
        <v>0</v>
      </c>
      <c r="U8027" s="3">
        <f t="shared" si="756"/>
        <v>0</v>
      </c>
    </row>
    <row r="8028" spans="1:21" ht="12.75" customHeight="1" x14ac:dyDescent="0.2">
      <c r="A8028" s="82" t="s">
        <v>155</v>
      </c>
      <c r="B8028" s="81" t="s">
        <v>155</v>
      </c>
      <c r="C8028" s="47">
        <v>68378092</v>
      </c>
      <c r="D8028" s="80" t="s">
        <v>7883</v>
      </c>
      <c r="E8028" s="81" t="s">
        <v>7883</v>
      </c>
      <c r="F8028" s="82">
        <v>192166911</v>
      </c>
      <c r="G8028" s="83" t="s">
        <v>105</v>
      </c>
      <c r="H8028" s="80" t="s">
        <v>52</v>
      </c>
      <c r="I8028" s="80" t="s">
        <v>15842</v>
      </c>
      <c r="J8028" s="80" t="s">
        <v>15843</v>
      </c>
      <c r="K8028" s="80" t="s">
        <v>102</v>
      </c>
      <c r="L8028" s="80" t="s">
        <v>1880</v>
      </c>
      <c r="M8028" s="81" t="s">
        <v>2324</v>
      </c>
      <c r="N8028" s="47" t="s">
        <v>15353</v>
      </c>
      <c r="O8028" s="33">
        <v>2</v>
      </c>
      <c r="P8028" s="3">
        <f t="shared" si="751"/>
        <v>0</v>
      </c>
      <c r="Q8028" s="3">
        <f t="shared" si="752"/>
        <v>1</v>
      </c>
      <c r="R8028" s="3">
        <f t="shared" si="753"/>
        <v>0</v>
      </c>
      <c r="S8028" s="3">
        <f t="shared" si="754"/>
        <v>0</v>
      </c>
      <c r="T8028" s="3">
        <f t="shared" si="755"/>
        <v>0</v>
      </c>
      <c r="U8028" s="3">
        <f t="shared" si="756"/>
        <v>0</v>
      </c>
    </row>
    <row r="8029" spans="1:21" ht="12.75" customHeight="1" x14ac:dyDescent="0.2">
      <c r="A8029" s="82" t="s">
        <v>155</v>
      </c>
      <c r="B8029" s="81" t="s">
        <v>155</v>
      </c>
      <c r="C8029" s="47">
        <v>68378092</v>
      </c>
      <c r="D8029" s="80" t="s">
        <v>7883</v>
      </c>
      <c r="E8029" s="81" t="s">
        <v>7883</v>
      </c>
      <c r="F8029" s="82">
        <v>192166883</v>
      </c>
      <c r="G8029" s="83" t="s">
        <v>167</v>
      </c>
      <c r="H8029" s="80" t="s">
        <v>52</v>
      </c>
      <c r="I8029" s="80" t="s">
        <v>15844</v>
      </c>
      <c r="J8029" s="80" t="s">
        <v>15845</v>
      </c>
      <c r="K8029" s="80" t="s">
        <v>102</v>
      </c>
      <c r="L8029" s="80" t="s">
        <v>1880</v>
      </c>
      <c r="M8029" s="81" t="s">
        <v>2324</v>
      </c>
      <c r="N8029" s="47" t="s">
        <v>15353</v>
      </c>
      <c r="O8029" s="33">
        <v>3</v>
      </c>
      <c r="P8029" s="3">
        <f t="shared" si="751"/>
        <v>0</v>
      </c>
      <c r="Q8029" s="3">
        <f t="shared" si="752"/>
        <v>0</v>
      </c>
      <c r="R8029" s="3">
        <f t="shared" si="753"/>
        <v>1</v>
      </c>
      <c r="S8029" s="3">
        <f t="shared" si="754"/>
        <v>0</v>
      </c>
      <c r="T8029" s="3">
        <f t="shared" si="755"/>
        <v>0</v>
      </c>
      <c r="U8029" s="3">
        <f t="shared" si="756"/>
        <v>0</v>
      </c>
    </row>
    <row r="8030" spans="1:21" ht="12.75" customHeight="1" x14ac:dyDescent="0.2">
      <c r="A8030" s="82" t="s">
        <v>155</v>
      </c>
      <c r="B8030" s="81" t="s">
        <v>155</v>
      </c>
      <c r="C8030" s="47">
        <v>68378092</v>
      </c>
      <c r="D8030" s="80" t="s">
        <v>7883</v>
      </c>
      <c r="E8030" s="81" t="s">
        <v>7883</v>
      </c>
      <c r="F8030" s="82">
        <v>192166948</v>
      </c>
      <c r="G8030" s="83" t="s">
        <v>67</v>
      </c>
      <c r="H8030" s="80" t="s">
        <v>52</v>
      </c>
      <c r="I8030" s="80" t="s">
        <v>15846</v>
      </c>
      <c r="J8030" s="80" t="s">
        <v>15847</v>
      </c>
      <c r="K8030" s="80" t="s">
        <v>102</v>
      </c>
      <c r="L8030" s="80" t="s">
        <v>1880</v>
      </c>
      <c r="M8030" s="81" t="s">
        <v>2324</v>
      </c>
      <c r="N8030" s="47" t="s">
        <v>15353</v>
      </c>
      <c r="O8030" s="33">
        <v>3</v>
      </c>
      <c r="P8030" s="3">
        <f t="shared" si="751"/>
        <v>0</v>
      </c>
      <c r="Q8030" s="3">
        <f t="shared" si="752"/>
        <v>0</v>
      </c>
      <c r="R8030" s="3">
        <f t="shared" si="753"/>
        <v>1</v>
      </c>
      <c r="S8030" s="3">
        <f t="shared" si="754"/>
        <v>0</v>
      </c>
      <c r="T8030" s="3">
        <f t="shared" si="755"/>
        <v>0</v>
      </c>
      <c r="U8030" s="3">
        <f t="shared" si="756"/>
        <v>0</v>
      </c>
    </row>
    <row r="8031" spans="1:21" ht="12.75" customHeight="1" x14ac:dyDescent="0.2">
      <c r="A8031" s="82" t="s">
        <v>155</v>
      </c>
      <c r="B8031" s="81" t="s">
        <v>155</v>
      </c>
      <c r="C8031" s="47">
        <v>68378092</v>
      </c>
      <c r="D8031" s="80" t="s">
        <v>7883</v>
      </c>
      <c r="E8031" s="81" t="s">
        <v>7883</v>
      </c>
      <c r="F8031" s="82">
        <v>192166903</v>
      </c>
      <c r="G8031" s="83" t="s">
        <v>167</v>
      </c>
      <c r="H8031" s="80" t="s">
        <v>52</v>
      </c>
      <c r="I8031" s="80" t="s">
        <v>15848</v>
      </c>
      <c r="J8031" s="80" t="s">
        <v>15849</v>
      </c>
      <c r="K8031" s="80" t="s">
        <v>102</v>
      </c>
      <c r="L8031" s="80" t="s">
        <v>1880</v>
      </c>
      <c r="M8031" s="81" t="s">
        <v>2324</v>
      </c>
      <c r="N8031" s="47" t="s">
        <v>15353</v>
      </c>
      <c r="O8031" s="33">
        <v>3</v>
      </c>
      <c r="P8031" s="3">
        <f t="shared" si="751"/>
        <v>0</v>
      </c>
      <c r="Q8031" s="3">
        <f t="shared" si="752"/>
        <v>0</v>
      </c>
      <c r="R8031" s="3">
        <f t="shared" si="753"/>
        <v>1</v>
      </c>
      <c r="S8031" s="3">
        <f t="shared" si="754"/>
        <v>0</v>
      </c>
      <c r="T8031" s="3">
        <f t="shared" si="755"/>
        <v>0</v>
      </c>
      <c r="U8031" s="3">
        <f t="shared" si="756"/>
        <v>0</v>
      </c>
    </row>
    <row r="8032" spans="1:21" ht="12.75" customHeight="1" x14ac:dyDescent="0.2">
      <c r="A8032" s="82" t="s">
        <v>155</v>
      </c>
      <c r="B8032" s="81" t="s">
        <v>155</v>
      </c>
      <c r="C8032" s="47">
        <v>68378092</v>
      </c>
      <c r="D8032" s="80" t="s">
        <v>7883</v>
      </c>
      <c r="E8032" s="81" t="s">
        <v>7883</v>
      </c>
      <c r="F8032" s="82">
        <v>192166936</v>
      </c>
      <c r="G8032" s="83" t="s">
        <v>105</v>
      </c>
      <c r="H8032" s="80" t="s">
        <v>52</v>
      </c>
      <c r="I8032" s="80" t="s">
        <v>15850</v>
      </c>
      <c r="J8032" s="80" t="s">
        <v>15851</v>
      </c>
      <c r="K8032" s="80" t="s">
        <v>102</v>
      </c>
      <c r="L8032" s="80" t="s">
        <v>1880</v>
      </c>
      <c r="M8032" s="81" t="s">
        <v>2324</v>
      </c>
      <c r="N8032" s="47" t="s">
        <v>15353</v>
      </c>
      <c r="O8032" s="33">
        <v>1</v>
      </c>
      <c r="P8032" s="3">
        <f t="shared" si="751"/>
        <v>1</v>
      </c>
      <c r="Q8032" s="3">
        <f t="shared" si="752"/>
        <v>0</v>
      </c>
      <c r="R8032" s="3">
        <f t="shared" si="753"/>
        <v>0</v>
      </c>
      <c r="S8032" s="3">
        <f t="shared" si="754"/>
        <v>0</v>
      </c>
      <c r="T8032" s="3">
        <f t="shared" si="755"/>
        <v>0</v>
      </c>
      <c r="U8032" s="3">
        <f t="shared" si="756"/>
        <v>0</v>
      </c>
    </row>
    <row r="8033" spans="1:21" ht="12.75" customHeight="1" x14ac:dyDescent="0.2">
      <c r="A8033" s="82" t="s">
        <v>155</v>
      </c>
      <c r="B8033" s="81" t="s">
        <v>155</v>
      </c>
      <c r="C8033" s="47">
        <v>68378092</v>
      </c>
      <c r="D8033" s="80" t="s">
        <v>7883</v>
      </c>
      <c r="E8033" s="81" t="s">
        <v>7883</v>
      </c>
      <c r="F8033" s="82">
        <v>192166937</v>
      </c>
      <c r="G8033" s="83" t="s">
        <v>67</v>
      </c>
      <c r="H8033" s="80" t="s">
        <v>52</v>
      </c>
      <c r="I8033" s="80" t="s">
        <v>16218</v>
      </c>
      <c r="J8033" s="80" t="s">
        <v>16219</v>
      </c>
      <c r="K8033" s="80" t="s">
        <v>102</v>
      </c>
      <c r="L8033" s="80" t="s">
        <v>1880</v>
      </c>
      <c r="M8033" s="81" t="s">
        <v>2324</v>
      </c>
      <c r="N8033" s="47" t="s">
        <v>15353</v>
      </c>
      <c r="O8033" s="33">
        <v>4</v>
      </c>
      <c r="P8033" s="3">
        <f t="shared" si="751"/>
        <v>0</v>
      </c>
      <c r="Q8033" s="3">
        <f t="shared" si="752"/>
        <v>0</v>
      </c>
      <c r="R8033" s="3">
        <f t="shared" si="753"/>
        <v>0</v>
      </c>
      <c r="S8033" s="3">
        <f t="shared" si="754"/>
        <v>1</v>
      </c>
      <c r="T8033" s="3">
        <f t="shared" si="755"/>
        <v>0</v>
      </c>
      <c r="U8033" s="3">
        <f t="shared" si="756"/>
        <v>0</v>
      </c>
    </row>
    <row r="8034" spans="1:21" ht="12.75" customHeight="1" x14ac:dyDescent="0.2">
      <c r="A8034" s="82" t="s">
        <v>155</v>
      </c>
      <c r="B8034" s="81" t="s">
        <v>155</v>
      </c>
      <c r="C8034" s="47">
        <v>68378092</v>
      </c>
      <c r="D8034" s="80" t="s">
        <v>7883</v>
      </c>
      <c r="E8034" s="81" t="s">
        <v>7883</v>
      </c>
      <c r="F8034" s="82">
        <v>192166946</v>
      </c>
      <c r="G8034" s="83" t="s">
        <v>167</v>
      </c>
      <c r="H8034" s="80" t="s">
        <v>52</v>
      </c>
      <c r="I8034" s="80" t="s">
        <v>16220</v>
      </c>
      <c r="J8034" s="80" t="s">
        <v>16221</v>
      </c>
      <c r="K8034" s="80" t="s">
        <v>102</v>
      </c>
      <c r="L8034" s="80" t="s">
        <v>1880</v>
      </c>
      <c r="M8034" s="81" t="s">
        <v>2324</v>
      </c>
      <c r="N8034" s="47" t="s">
        <v>15353</v>
      </c>
      <c r="O8034" s="33">
        <v>2</v>
      </c>
      <c r="P8034" s="3">
        <f t="shared" si="751"/>
        <v>0</v>
      </c>
      <c r="Q8034" s="3">
        <f t="shared" si="752"/>
        <v>1</v>
      </c>
      <c r="R8034" s="3">
        <f t="shared" si="753"/>
        <v>0</v>
      </c>
      <c r="S8034" s="3">
        <f t="shared" si="754"/>
        <v>0</v>
      </c>
      <c r="T8034" s="3">
        <f t="shared" si="755"/>
        <v>0</v>
      </c>
      <c r="U8034" s="3">
        <f t="shared" si="756"/>
        <v>0</v>
      </c>
    </row>
    <row r="8035" spans="1:21" ht="12.75" customHeight="1" x14ac:dyDescent="0.2">
      <c r="A8035" s="82" t="s">
        <v>25</v>
      </c>
      <c r="B8035" s="81" t="s">
        <v>1528</v>
      </c>
      <c r="C8035" s="47">
        <v>23698</v>
      </c>
      <c r="D8035" s="80" t="s">
        <v>17567</v>
      </c>
      <c r="E8035" s="81" t="s">
        <v>17567</v>
      </c>
      <c r="F8035" s="82">
        <v>192188550</v>
      </c>
      <c r="G8035" s="83" t="s">
        <v>67</v>
      </c>
      <c r="H8035" s="80" t="s">
        <v>29</v>
      </c>
      <c r="I8035" s="80" t="s">
        <v>17568</v>
      </c>
      <c r="J8035" s="80" t="s">
        <v>17569</v>
      </c>
      <c r="K8035" s="80" t="s">
        <v>80</v>
      </c>
      <c r="L8035" s="80" t="s">
        <v>81</v>
      </c>
      <c r="M8035" s="81" t="s">
        <v>235</v>
      </c>
      <c r="N8035" s="47" t="s">
        <v>15353</v>
      </c>
      <c r="O8035" s="33">
        <v>2</v>
      </c>
      <c r="P8035" s="3">
        <f t="shared" si="751"/>
        <v>0</v>
      </c>
      <c r="Q8035" s="3">
        <f t="shared" si="752"/>
        <v>1</v>
      </c>
      <c r="R8035" s="3">
        <f t="shared" si="753"/>
        <v>0</v>
      </c>
      <c r="S8035" s="3">
        <f t="shared" si="754"/>
        <v>0</v>
      </c>
      <c r="T8035" s="3">
        <f t="shared" si="755"/>
        <v>0</v>
      </c>
      <c r="U8035" s="3">
        <f t="shared" si="756"/>
        <v>0</v>
      </c>
    </row>
    <row r="8036" spans="1:21" ht="12.75" customHeight="1" x14ac:dyDescent="0.2">
      <c r="A8036" s="82" t="s">
        <v>25</v>
      </c>
      <c r="B8036" s="81" t="s">
        <v>1528</v>
      </c>
      <c r="C8036" s="47">
        <v>23698</v>
      </c>
      <c r="D8036" s="80" t="s">
        <v>17567</v>
      </c>
      <c r="E8036" s="81" t="s">
        <v>17567</v>
      </c>
      <c r="F8036" s="82">
        <v>192188542</v>
      </c>
      <c r="G8036" s="83" t="s">
        <v>67</v>
      </c>
      <c r="H8036" s="80" t="s">
        <v>29</v>
      </c>
      <c r="I8036" s="80" t="s">
        <v>17572</v>
      </c>
      <c r="J8036" s="80" t="s">
        <v>17573</v>
      </c>
      <c r="K8036" s="80" t="s">
        <v>80</v>
      </c>
      <c r="L8036" s="80" t="s">
        <v>81</v>
      </c>
      <c r="M8036" s="81" t="s">
        <v>235</v>
      </c>
      <c r="N8036" s="47" t="s">
        <v>15353</v>
      </c>
      <c r="O8036" s="33">
        <v>3</v>
      </c>
      <c r="P8036" s="3">
        <f t="shared" si="751"/>
        <v>0</v>
      </c>
      <c r="Q8036" s="3">
        <f t="shared" si="752"/>
        <v>0</v>
      </c>
      <c r="R8036" s="3">
        <f t="shared" si="753"/>
        <v>1</v>
      </c>
      <c r="S8036" s="3">
        <f t="shared" si="754"/>
        <v>0</v>
      </c>
      <c r="T8036" s="3">
        <f t="shared" si="755"/>
        <v>0</v>
      </c>
      <c r="U8036" s="3">
        <f t="shared" si="756"/>
        <v>0</v>
      </c>
    </row>
    <row r="8037" spans="1:21" ht="12.75" customHeight="1" x14ac:dyDescent="0.2">
      <c r="A8037" s="82" t="s">
        <v>25</v>
      </c>
      <c r="B8037" s="81" t="s">
        <v>1528</v>
      </c>
      <c r="C8037" s="47">
        <v>23698</v>
      </c>
      <c r="D8037" s="80" t="s">
        <v>17567</v>
      </c>
      <c r="E8037" s="81" t="s">
        <v>17567</v>
      </c>
      <c r="F8037" s="82">
        <v>192188553</v>
      </c>
      <c r="G8037" s="83" t="s">
        <v>67</v>
      </c>
      <c r="H8037" s="80" t="s">
        <v>29</v>
      </c>
      <c r="I8037" s="80" t="s">
        <v>17572</v>
      </c>
      <c r="J8037" s="80" t="s">
        <v>17578</v>
      </c>
      <c r="K8037" s="80" t="s">
        <v>80</v>
      </c>
      <c r="L8037" s="80" t="s">
        <v>81</v>
      </c>
      <c r="M8037" s="81" t="s">
        <v>235</v>
      </c>
      <c r="N8037" s="47" t="s">
        <v>15353</v>
      </c>
      <c r="O8037" s="33">
        <v>4</v>
      </c>
      <c r="P8037" s="3">
        <f t="shared" si="751"/>
        <v>0</v>
      </c>
      <c r="Q8037" s="3">
        <f t="shared" si="752"/>
        <v>0</v>
      </c>
      <c r="R8037" s="3">
        <f t="shared" si="753"/>
        <v>0</v>
      </c>
      <c r="S8037" s="3">
        <f t="shared" si="754"/>
        <v>1</v>
      </c>
      <c r="T8037" s="3">
        <f t="shared" si="755"/>
        <v>0</v>
      </c>
      <c r="U8037" s="3">
        <f t="shared" si="756"/>
        <v>0</v>
      </c>
    </row>
    <row r="8038" spans="1:21" ht="12.75" customHeight="1" x14ac:dyDescent="0.2">
      <c r="A8038" s="82" t="s">
        <v>25</v>
      </c>
      <c r="B8038" s="81" t="s">
        <v>1528</v>
      </c>
      <c r="C8038" s="47">
        <v>23698</v>
      </c>
      <c r="D8038" s="80" t="s">
        <v>17567</v>
      </c>
      <c r="E8038" s="81" t="s">
        <v>17567</v>
      </c>
      <c r="F8038" s="82">
        <v>192188556</v>
      </c>
      <c r="G8038" s="83" t="s">
        <v>67</v>
      </c>
      <c r="H8038" s="80" t="s">
        <v>29</v>
      </c>
      <c r="I8038" s="80" t="s">
        <v>17595</v>
      </c>
      <c r="J8038" s="80" t="s">
        <v>17596</v>
      </c>
      <c r="K8038" s="80" t="s">
        <v>80</v>
      </c>
      <c r="L8038" s="80" t="s">
        <v>81</v>
      </c>
      <c r="M8038" s="81" t="s">
        <v>1753</v>
      </c>
      <c r="N8038" s="47" t="s">
        <v>15353</v>
      </c>
      <c r="O8038" s="33">
        <v>3</v>
      </c>
      <c r="P8038" s="3">
        <f t="shared" si="751"/>
        <v>0</v>
      </c>
      <c r="Q8038" s="3">
        <f t="shared" si="752"/>
        <v>0</v>
      </c>
      <c r="R8038" s="3">
        <f t="shared" si="753"/>
        <v>1</v>
      </c>
      <c r="S8038" s="3">
        <f t="shared" si="754"/>
        <v>0</v>
      </c>
      <c r="T8038" s="3">
        <f t="shared" si="755"/>
        <v>0</v>
      </c>
      <c r="U8038" s="3">
        <f t="shared" si="756"/>
        <v>0</v>
      </c>
    </row>
    <row r="8039" spans="1:21" ht="12.75" customHeight="1" x14ac:dyDescent="0.2">
      <c r="A8039" s="82" t="s">
        <v>25</v>
      </c>
      <c r="B8039" s="81" t="s">
        <v>1528</v>
      </c>
      <c r="C8039" s="47">
        <v>23698</v>
      </c>
      <c r="D8039" s="80" t="s">
        <v>17567</v>
      </c>
      <c r="E8039" s="81" t="s">
        <v>17567</v>
      </c>
      <c r="F8039" s="82">
        <v>192148066</v>
      </c>
      <c r="G8039" s="83" t="s">
        <v>67</v>
      </c>
      <c r="H8039" s="80" t="s">
        <v>29</v>
      </c>
      <c r="I8039" s="80" t="s">
        <v>17601</v>
      </c>
      <c r="J8039" s="80" t="s">
        <v>17602</v>
      </c>
      <c r="K8039" s="80" t="s">
        <v>80</v>
      </c>
      <c r="L8039" s="80" t="s">
        <v>81</v>
      </c>
      <c r="M8039" s="81" t="s">
        <v>235</v>
      </c>
      <c r="N8039" s="47" t="s">
        <v>15353</v>
      </c>
      <c r="O8039" s="33">
        <v>3</v>
      </c>
      <c r="P8039" s="3">
        <f t="shared" si="751"/>
        <v>0</v>
      </c>
      <c r="Q8039" s="3">
        <f t="shared" si="752"/>
        <v>0</v>
      </c>
      <c r="R8039" s="3">
        <f t="shared" si="753"/>
        <v>1</v>
      </c>
      <c r="S8039" s="3">
        <f t="shared" si="754"/>
        <v>0</v>
      </c>
      <c r="T8039" s="3">
        <f t="shared" si="755"/>
        <v>0</v>
      </c>
      <c r="U8039" s="3">
        <f t="shared" si="756"/>
        <v>0</v>
      </c>
    </row>
    <row r="8040" spans="1:21" ht="12.75" customHeight="1" x14ac:dyDescent="0.2">
      <c r="A8040" s="82" t="s">
        <v>25</v>
      </c>
      <c r="B8040" s="81" t="s">
        <v>1528</v>
      </c>
      <c r="C8040" s="47">
        <v>23698</v>
      </c>
      <c r="D8040" s="80" t="s">
        <v>17567</v>
      </c>
      <c r="E8040" s="81" t="s">
        <v>17567</v>
      </c>
      <c r="F8040" s="82">
        <v>192148065</v>
      </c>
      <c r="G8040" s="83" t="s">
        <v>67</v>
      </c>
      <c r="H8040" s="80" t="s">
        <v>29</v>
      </c>
      <c r="I8040" s="80" t="s">
        <v>17605</v>
      </c>
      <c r="J8040" s="80" t="s">
        <v>17606</v>
      </c>
      <c r="K8040" s="80" t="s">
        <v>80</v>
      </c>
      <c r="L8040" s="80" t="s">
        <v>81</v>
      </c>
      <c r="M8040" s="81" t="s">
        <v>235</v>
      </c>
      <c r="N8040" s="47" t="s">
        <v>15353</v>
      </c>
      <c r="O8040" s="33">
        <v>2</v>
      </c>
      <c r="P8040" s="3">
        <f t="shared" si="751"/>
        <v>0</v>
      </c>
      <c r="Q8040" s="3">
        <f t="shared" si="752"/>
        <v>1</v>
      </c>
      <c r="R8040" s="3">
        <f t="shared" si="753"/>
        <v>0</v>
      </c>
      <c r="S8040" s="3">
        <f t="shared" si="754"/>
        <v>0</v>
      </c>
      <c r="T8040" s="3">
        <f t="shared" si="755"/>
        <v>0</v>
      </c>
      <c r="U8040" s="3">
        <f t="shared" si="756"/>
        <v>0</v>
      </c>
    </row>
    <row r="8041" spans="1:21" ht="12.75" customHeight="1" x14ac:dyDescent="0.2">
      <c r="A8041" s="82" t="s">
        <v>25</v>
      </c>
      <c r="B8041" s="81" t="s">
        <v>1528</v>
      </c>
      <c r="C8041" s="47">
        <v>23698</v>
      </c>
      <c r="D8041" s="80" t="s">
        <v>17567</v>
      </c>
      <c r="E8041" s="81" t="s">
        <v>17567</v>
      </c>
      <c r="F8041" s="82">
        <v>192148056</v>
      </c>
      <c r="G8041" s="83" t="s">
        <v>67</v>
      </c>
      <c r="H8041" s="80" t="s">
        <v>29</v>
      </c>
      <c r="I8041" s="80" t="s">
        <v>17615</v>
      </c>
      <c r="J8041" s="80" t="s">
        <v>17616</v>
      </c>
      <c r="K8041" s="80" t="s">
        <v>366</v>
      </c>
      <c r="L8041" s="80" t="s">
        <v>1062</v>
      </c>
      <c r="M8041" s="81" t="s">
        <v>1688</v>
      </c>
      <c r="N8041" s="47" t="s">
        <v>15353</v>
      </c>
      <c r="O8041" s="33">
        <v>2</v>
      </c>
      <c r="P8041" s="3">
        <f t="shared" si="751"/>
        <v>0</v>
      </c>
      <c r="Q8041" s="3">
        <f t="shared" si="752"/>
        <v>1</v>
      </c>
      <c r="R8041" s="3">
        <f t="shared" si="753"/>
        <v>0</v>
      </c>
      <c r="S8041" s="3">
        <f t="shared" si="754"/>
        <v>0</v>
      </c>
      <c r="T8041" s="3">
        <f t="shared" si="755"/>
        <v>0</v>
      </c>
      <c r="U8041" s="3">
        <f t="shared" si="756"/>
        <v>0</v>
      </c>
    </row>
    <row r="8042" spans="1:21" ht="12.75" customHeight="1" x14ac:dyDescent="0.2">
      <c r="A8042" s="82" t="s">
        <v>25</v>
      </c>
      <c r="B8042" s="81" t="s">
        <v>1528</v>
      </c>
      <c r="C8042" s="47">
        <v>23698</v>
      </c>
      <c r="D8042" s="80" t="s">
        <v>17567</v>
      </c>
      <c r="E8042" s="81" t="s">
        <v>17567</v>
      </c>
      <c r="F8042" s="82">
        <v>192148061</v>
      </c>
      <c r="G8042" s="83" t="s">
        <v>67</v>
      </c>
      <c r="H8042" s="80" t="s">
        <v>29</v>
      </c>
      <c r="I8042" s="80" t="s">
        <v>17623</v>
      </c>
      <c r="J8042" s="80" t="s">
        <v>17624</v>
      </c>
      <c r="K8042" s="80" t="s">
        <v>366</v>
      </c>
      <c r="L8042" s="80" t="s">
        <v>1062</v>
      </c>
      <c r="M8042" s="81" t="s">
        <v>1688</v>
      </c>
      <c r="N8042" s="47" t="s">
        <v>15353</v>
      </c>
      <c r="O8042" s="33">
        <v>5</v>
      </c>
      <c r="P8042" s="3">
        <f t="shared" si="751"/>
        <v>0</v>
      </c>
      <c r="Q8042" s="3">
        <f t="shared" si="752"/>
        <v>0</v>
      </c>
      <c r="R8042" s="3">
        <f t="shared" si="753"/>
        <v>0</v>
      </c>
      <c r="S8042" s="3">
        <f t="shared" si="754"/>
        <v>0</v>
      </c>
      <c r="T8042" s="3">
        <f t="shared" si="755"/>
        <v>1</v>
      </c>
      <c r="U8042" s="3">
        <f t="shared" si="756"/>
        <v>0</v>
      </c>
    </row>
    <row r="8043" spans="1:21" ht="12.75" customHeight="1" x14ac:dyDescent="0.2">
      <c r="A8043" s="82" t="s">
        <v>25</v>
      </c>
      <c r="B8043" s="81" t="s">
        <v>1528</v>
      </c>
      <c r="C8043" s="47">
        <v>23698</v>
      </c>
      <c r="D8043" s="80" t="s">
        <v>17567</v>
      </c>
      <c r="E8043" s="81" t="s">
        <v>17567</v>
      </c>
      <c r="F8043" s="82">
        <v>192048247</v>
      </c>
      <c r="G8043" s="83" t="s">
        <v>67</v>
      </c>
      <c r="H8043" s="80" t="s">
        <v>29</v>
      </c>
      <c r="I8043" s="80" t="s">
        <v>17627</v>
      </c>
      <c r="J8043" s="80" t="s">
        <v>17628</v>
      </c>
      <c r="K8043" s="80" t="s">
        <v>366</v>
      </c>
      <c r="L8043" s="80" t="s">
        <v>1062</v>
      </c>
      <c r="M8043" s="81" t="s">
        <v>1688</v>
      </c>
      <c r="N8043" s="47" t="s">
        <v>15353</v>
      </c>
      <c r="O8043" s="33">
        <v>2</v>
      </c>
      <c r="P8043" s="3">
        <f t="shared" si="751"/>
        <v>0</v>
      </c>
      <c r="Q8043" s="3">
        <f t="shared" si="752"/>
        <v>1</v>
      </c>
      <c r="R8043" s="3">
        <f t="shared" si="753"/>
        <v>0</v>
      </c>
      <c r="S8043" s="3">
        <f t="shared" si="754"/>
        <v>0</v>
      </c>
      <c r="T8043" s="3">
        <f t="shared" si="755"/>
        <v>0</v>
      </c>
      <c r="U8043" s="3">
        <f t="shared" si="756"/>
        <v>0</v>
      </c>
    </row>
    <row r="8044" spans="1:21" ht="12.75" customHeight="1" x14ac:dyDescent="0.2">
      <c r="A8044" s="82" t="s">
        <v>25</v>
      </c>
      <c r="B8044" s="81" t="s">
        <v>1528</v>
      </c>
      <c r="C8044" s="47">
        <v>23698</v>
      </c>
      <c r="D8044" s="80" t="s">
        <v>17567</v>
      </c>
      <c r="E8044" s="81" t="s">
        <v>17567</v>
      </c>
      <c r="F8044" s="82">
        <v>192016153</v>
      </c>
      <c r="G8044" s="83" t="s">
        <v>67</v>
      </c>
      <c r="H8044" s="80" t="s">
        <v>29</v>
      </c>
      <c r="I8044" s="80" t="s">
        <v>17633</v>
      </c>
      <c r="J8044" s="80" t="s">
        <v>17634</v>
      </c>
      <c r="K8044" s="80" t="s">
        <v>366</v>
      </c>
      <c r="L8044" s="80" t="s">
        <v>1062</v>
      </c>
      <c r="M8044" s="81" t="s">
        <v>1634</v>
      </c>
      <c r="N8044" s="47" t="s">
        <v>15353</v>
      </c>
      <c r="O8044" s="33">
        <v>2</v>
      </c>
      <c r="P8044" s="3">
        <f t="shared" si="751"/>
        <v>0</v>
      </c>
      <c r="Q8044" s="3">
        <f t="shared" si="752"/>
        <v>1</v>
      </c>
      <c r="R8044" s="3">
        <f t="shared" si="753"/>
        <v>0</v>
      </c>
      <c r="S8044" s="3">
        <f t="shared" si="754"/>
        <v>0</v>
      </c>
      <c r="T8044" s="3">
        <f t="shared" si="755"/>
        <v>0</v>
      </c>
      <c r="U8044" s="3">
        <f t="shared" si="756"/>
        <v>0</v>
      </c>
    </row>
    <row r="8045" spans="1:21" ht="12.75" customHeight="1" x14ac:dyDescent="0.2">
      <c r="A8045" s="15" t="s">
        <v>155</v>
      </c>
      <c r="B8045" s="16" t="s">
        <v>155</v>
      </c>
      <c r="C8045" s="44">
        <v>68378114</v>
      </c>
      <c r="D8045" s="9" t="s">
        <v>7913</v>
      </c>
      <c r="E8045" s="10" t="s">
        <v>7913</v>
      </c>
      <c r="F8045" s="17">
        <v>191746741</v>
      </c>
      <c r="G8045" s="12" t="s">
        <v>105</v>
      </c>
      <c r="H8045" s="9" t="s">
        <v>29</v>
      </c>
      <c r="I8045" s="9" t="s">
        <v>7932</v>
      </c>
      <c r="J8045" s="9" t="s">
        <v>7933</v>
      </c>
      <c r="K8045" s="9" t="s">
        <v>102</v>
      </c>
      <c r="L8045" s="6" t="s">
        <v>159</v>
      </c>
      <c r="M8045" s="10">
        <v>60100</v>
      </c>
      <c r="N8045" s="11" t="s">
        <v>43</v>
      </c>
      <c r="O8045" s="13">
        <v>2</v>
      </c>
      <c r="P8045" s="3">
        <f t="shared" si="751"/>
        <v>0</v>
      </c>
      <c r="Q8045" s="3">
        <f t="shared" si="752"/>
        <v>1</v>
      </c>
      <c r="R8045" s="3">
        <f t="shared" si="753"/>
        <v>0</v>
      </c>
      <c r="S8045" s="3">
        <f t="shared" si="754"/>
        <v>0</v>
      </c>
      <c r="T8045" s="3">
        <f t="shared" si="755"/>
        <v>0</v>
      </c>
      <c r="U8045" s="3">
        <f t="shared" si="756"/>
        <v>0</v>
      </c>
    </row>
    <row r="8046" spans="1:21" ht="12.75" customHeight="1" x14ac:dyDescent="0.2">
      <c r="A8046" s="15" t="s">
        <v>155</v>
      </c>
      <c r="B8046" s="16" t="s">
        <v>155</v>
      </c>
      <c r="C8046" s="44">
        <v>68378114</v>
      </c>
      <c r="D8046" s="9" t="s">
        <v>7913</v>
      </c>
      <c r="E8046" s="10" t="s">
        <v>7913</v>
      </c>
      <c r="F8046" s="17">
        <v>191866190</v>
      </c>
      <c r="G8046" s="12" t="s">
        <v>105</v>
      </c>
      <c r="H8046" s="9" t="s">
        <v>29</v>
      </c>
      <c r="I8046" s="9" t="s">
        <v>7934</v>
      </c>
      <c r="J8046" s="9" t="s">
        <v>7935</v>
      </c>
      <c r="K8046" s="9" t="s">
        <v>102</v>
      </c>
      <c r="L8046" s="6" t="s">
        <v>159</v>
      </c>
      <c r="M8046" s="10">
        <v>60100</v>
      </c>
      <c r="N8046" s="11" t="s">
        <v>43</v>
      </c>
      <c r="O8046" s="13">
        <v>2</v>
      </c>
      <c r="P8046" s="3">
        <f t="shared" si="751"/>
        <v>0</v>
      </c>
      <c r="Q8046" s="3">
        <f t="shared" si="752"/>
        <v>1</v>
      </c>
      <c r="R8046" s="3">
        <f t="shared" si="753"/>
        <v>0</v>
      </c>
      <c r="S8046" s="3">
        <f t="shared" si="754"/>
        <v>0</v>
      </c>
      <c r="T8046" s="3">
        <f t="shared" si="755"/>
        <v>0</v>
      </c>
      <c r="U8046" s="3">
        <f t="shared" si="756"/>
        <v>0</v>
      </c>
    </row>
    <row r="8047" spans="1:21" ht="12.75" customHeight="1" x14ac:dyDescent="0.2">
      <c r="A8047" s="15" t="s">
        <v>155</v>
      </c>
      <c r="B8047" s="16" t="s">
        <v>155</v>
      </c>
      <c r="C8047" s="44">
        <v>68378114</v>
      </c>
      <c r="D8047" s="9" t="s">
        <v>7913</v>
      </c>
      <c r="E8047" s="10" t="s">
        <v>7913</v>
      </c>
      <c r="F8047" s="17">
        <v>191866195</v>
      </c>
      <c r="G8047" s="12" t="s">
        <v>105</v>
      </c>
      <c r="H8047" s="9" t="s">
        <v>29</v>
      </c>
      <c r="I8047" s="9" t="s">
        <v>7936</v>
      </c>
      <c r="J8047" s="9" t="s">
        <v>7937</v>
      </c>
      <c r="K8047" s="9" t="s">
        <v>102</v>
      </c>
      <c r="L8047" s="6" t="s">
        <v>159</v>
      </c>
      <c r="M8047" s="10">
        <v>60100</v>
      </c>
      <c r="N8047" s="11" t="s">
        <v>43</v>
      </c>
      <c r="O8047" s="13">
        <v>1</v>
      </c>
      <c r="P8047" s="3">
        <f t="shared" si="751"/>
        <v>1</v>
      </c>
      <c r="Q8047" s="3">
        <f t="shared" si="752"/>
        <v>0</v>
      </c>
      <c r="R8047" s="3">
        <f t="shared" si="753"/>
        <v>0</v>
      </c>
      <c r="S8047" s="3">
        <f t="shared" si="754"/>
        <v>0</v>
      </c>
      <c r="T8047" s="3">
        <f t="shared" si="755"/>
        <v>0</v>
      </c>
      <c r="U8047" s="3">
        <f t="shared" si="756"/>
        <v>0</v>
      </c>
    </row>
    <row r="8048" spans="1:21" ht="12.75" customHeight="1" x14ac:dyDescent="0.2">
      <c r="A8048" s="15" t="s">
        <v>155</v>
      </c>
      <c r="B8048" s="16" t="s">
        <v>155</v>
      </c>
      <c r="C8048" s="8">
        <v>68378114</v>
      </c>
      <c r="D8048" s="6" t="s">
        <v>7913</v>
      </c>
      <c r="E8048" s="16" t="s">
        <v>7913</v>
      </c>
      <c r="F8048" s="15">
        <v>191966829</v>
      </c>
      <c r="G8048" s="5" t="s">
        <v>105</v>
      </c>
      <c r="H8048" s="6" t="s">
        <v>52</v>
      </c>
      <c r="I8048" s="6" t="s">
        <v>202</v>
      </c>
      <c r="J8048" s="6" t="s">
        <v>203</v>
      </c>
      <c r="K8048" s="6" t="s">
        <v>102</v>
      </c>
      <c r="L8048" s="6" t="s">
        <v>1887</v>
      </c>
      <c r="M8048" s="16" t="s">
        <v>1891</v>
      </c>
      <c r="N8048" s="8" t="s">
        <v>35</v>
      </c>
      <c r="O8048" s="7">
        <v>2</v>
      </c>
      <c r="P8048" s="3">
        <f t="shared" si="751"/>
        <v>0</v>
      </c>
      <c r="Q8048" s="3">
        <f t="shared" si="752"/>
        <v>1</v>
      </c>
      <c r="R8048" s="3">
        <f t="shared" si="753"/>
        <v>0</v>
      </c>
      <c r="S8048" s="3">
        <f t="shared" si="754"/>
        <v>0</v>
      </c>
      <c r="T8048" s="3">
        <f t="shared" si="755"/>
        <v>0</v>
      </c>
      <c r="U8048" s="3">
        <f t="shared" si="756"/>
        <v>0</v>
      </c>
    </row>
    <row r="8049" spans="1:21" ht="12.75" customHeight="1" x14ac:dyDescent="0.2">
      <c r="A8049" s="15" t="s">
        <v>155</v>
      </c>
      <c r="B8049" s="16" t="s">
        <v>155</v>
      </c>
      <c r="C8049" s="8">
        <v>68378114</v>
      </c>
      <c r="D8049" s="6" t="s">
        <v>7913</v>
      </c>
      <c r="E8049" s="16" t="s">
        <v>7913</v>
      </c>
      <c r="F8049" s="15">
        <v>191980127</v>
      </c>
      <c r="G8049" s="5" t="s">
        <v>167</v>
      </c>
      <c r="H8049" s="6" t="s">
        <v>29</v>
      </c>
      <c r="I8049" s="6" t="s">
        <v>7930</v>
      </c>
      <c r="J8049" s="6" t="s">
        <v>7931</v>
      </c>
      <c r="K8049" s="6" t="s">
        <v>102</v>
      </c>
      <c r="L8049" s="6" t="s">
        <v>1887</v>
      </c>
      <c r="M8049" s="16" t="s">
        <v>1891</v>
      </c>
      <c r="N8049" s="8" t="s">
        <v>35</v>
      </c>
      <c r="O8049" s="7">
        <v>2</v>
      </c>
      <c r="P8049" s="3">
        <f t="shared" si="751"/>
        <v>0</v>
      </c>
      <c r="Q8049" s="3">
        <f t="shared" si="752"/>
        <v>1</v>
      </c>
      <c r="R8049" s="3">
        <f t="shared" si="753"/>
        <v>0</v>
      </c>
      <c r="S8049" s="3">
        <f t="shared" si="754"/>
        <v>0</v>
      </c>
      <c r="T8049" s="3">
        <f t="shared" si="755"/>
        <v>0</v>
      </c>
      <c r="U8049" s="3">
        <f t="shared" si="756"/>
        <v>0</v>
      </c>
    </row>
    <row r="8050" spans="1:21" ht="12.75" customHeight="1" x14ac:dyDescent="0.2">
      <c r="A8050" s="15" t="s">
        <v>155</v>
      </c>
      <c r="B8050" s="16" t="s">
        <v>155</v>
      </c>
      <c r="C8050" s="8">
        <v>68378114</v>
      </c>
      <c r="D8050" s="6" t="s">
        <v>7913</v>
      </c>
      <c r="E8050" s="16" t="s">
        <v>7913</v>
      </c>
      <c r="F8050" s="15">
        <v>191866193</v>
      </c>
      <c r="G8050" s="5" t="s">
        <v>105</v>
      </c>
      <c r="H8050" s="6" t="s">
        <v>52</v>
      </c>
      <c r="I8050" s="6" t="s">
        <v>7914</v>
      </c>
      <c r="J8050" s="6" t="s">
        <v>7915</v>
      </c>
      <c r="K8050" s="6" t="s">
        <v>102</v>
      </c>
      <c r="L8050" s="6" t="s">
        <v>159</v>
      </c>
      <c r="M8050" s="16" t="s">
        <v>1863</v>
      </c>
      <c r="N8050" s="8" t="s">
        <v>35</v>
      </c>
      <c r="O8050" s="7">
        <v>2</v>
      </c>
      <c r="P8050" s="3">
        <f t="shared" si="751"/>
        <v>0</v>
      </c>
      <c r="Q8050" s="3">
        <f t="shared" si="752"/>
        <v>1</v>
      </c>
      <c r="R8050" s="3">
        <f t="shared" si="753"/>
        <v>0</v>
      </c>
      <c r="S8050" s="3">
        <f t="shared" si="754"/>
        <v>0</v>
      </c>
      <c r="T8050" s="3">
        <f t="shared" si="755"/>
        <v>0</v>
      </c>
      <c r="U8050" s="3">
        <f t="shared" si="756"/>
        <v>0</v>
      </c>
    </row>
    <row r="8051" spans="1:21" ht="12.75" customHeight="1" x14ac:dyDescent="0.2">
      <c r="A8051" s="15" t="s">
        <v>155</v>
      </c>
      <c r="B8051" s="16" t="s">
        <v>155</v>
      </c>
      <c r="C8051" s="8">
        <v>68378114</v>
      </c>
      <c r="D8051" s="6" t="s">
        <v>7913</v>
      </c>
      <c r="E8051" s="16" t="s">
        <v>7913</v>
      </c>
      <c r="F8051" s="15">
        <v>191866224</v>
      </c>
      <c r="G8051" s="5" t="s">
        <v>105</v>
      </c>
      <c r="H8051" s="6" t="s">
        <v>52</v>
      </c>
      <c r="I8051" s="6" t="s">
        <v>7916</v>
      </c>
      <c r="J8051" s="6" t="s">
        <v>7917</v>
      </c>
      <c r="K8051" s="6" t="s">
        <v>102</v>
      </c>
      <c r="L8051" s="6" t="s">
        <v>159</v>
      </c>
      <c r="M8051" s="16" t="s">
        <v>126</v>
      </c>
      <c r="N8051" s="8" t="s">
        <v>35</v>
      </c>
      <c r="O8051" s="7">
        <v>2</v>
      </c>
      <c r="P8051" s="3">
        <f t="shared" si="751"/>
        <v>0</v>
      </c>
      <c r="Q8051" s="3">
        <f t="shared" si="752"/>
        <v>1</v>
      </c>
      <c r="R8051" s="3">
        <f t="shared" si="753"/>
        <v>0</v>
      </c>
      <c r="S8051" s="3">
        <f t="shared" si="754"/>
        <v>0</v>
      </c>
      <c r="T8051" s="3">
        <f t="shared" si="755"/>
        <v>0</v>
      </c>
      <c r="U8051" s="3">
        <f t="shared" si="756"/>
        <v>0</v>
      </c>
    </row>
    <row r="8052" spans="1:21" ht="12.75" customHeight="1" x14ac:dyDescent="0.2">
      <c r="A8052" s="15" t="s">
        <v>155</v>
      </c>
      <c r="B8052" s="16" t="s">
        <v>155</v>
      </c>
      <c r="C8052" s="8">
        <v>68378114</v>
      </c>
      <c r="D8052" s="6" t="s">
        <v>7913</v>
      </c>
      <c r="E8052" s="16" t="s">
        <v>7913</v>
      </c>
      <c r="F8052" s="15">
        <v>191980091</v>
      </c>
      <c r="G8052" s="5" t="s">
        <v>105</v>
      </c>
      <c r="H8052" s="6" t="s">
        <v>52</v>
      </c>
      <c r="I8052" s="6" t="s">
        <v>7918</v>
      </c>
      <c r="J8052" s="6" t="s">
        <v>7919</v>
      </c>
      <c r="K8052" s="6" t="s">
        <v>102</v>
      </c>
      <c r="L8052" s="6" t="s">
        <v>159</v>
      </c>
      <c r="M8052" s="16" t="s">
        <v>1863</v>
      </c>
      <c r="N8052" s="8" t="s">
        <v>35</v>
      </c>
      <c r="O8052" s="7">
        <v>2</v>
      </c>
      <c r="P8052" s="3">
        <f t="shared" si="751"/>
        <v>0</v>
      </c>
      <c r="Q8052" s="3">
        <f t="shared" si="752"/>
        <v>1</v>
      </c>
      <c r="R8052" s="3">
        <f t="shared" si="753"/>
        <v>0</v>
      </c>
      <c r="S8052" s="3">
        <f t="shared" si="754"/>
        <v>0</v>
      </c>
      <c r="T8052" s="3">
        <f t="shared" si="755"/>
        <v>0</v>
      </c>
      <c r="U8052" s="3">
        <f t="shared" si="756"/>
        <v>0</v>
      </c>
    </row>
    <row r="8053" spans="1:21" ht="12.75" customHeight="1" x14ac:dyDescent="0.2">
      <c r="A8053" s="15" t="s">
        <v>155</v>
      </c>
      <c r="B8053" s="16" t="s">
        <v>155</v>
      </c>
      <c r="C8053" s="8">
        <v>68378114</v>
      </c>
      <c r="D8053" s="6" t="s">
        <v>7913</v>
      </c>
      <c r="E8053" s="16" t="s">
        <v>7913</v>
      </c>
      <c r="F8053" s="15">
        <v>191866180</v>
      </c>
      <c r="G8053" s="5" t="s">
        <v>105</v>
      </c>
      <c r="H8053" s="6" t="s">
        <v>52</v>
      </c>
      <c r="I8053" s="6" t="s">
        <v>7920</v>
      </c>
      <c r="J8053" s="6" t="s">
        <v>7921</v>
      </c>
      <c r="K8053" s="6" t="s">
        <v>102</v>
      </c>
      <c r="L8053" s="6" t="s">
        <v>159</v>
      </c>
      <c r="M8053" s="16" t="s">
        <v>126</v>
      </c>
      <c r="N8053" s="8" t="s">
        <v>35</v>
      </c>
      <c r="O8053" s="7">
        <v>3</v>
      </c>
      <c r="P8053" s="3">
        <f t="shared" si="751"/>
        <v>0</v>
      </c>
      <c r="Q8053" s="3">
        <f t="shared" si="752"/>
        <v>0</v>
      </c>
      <c r="R8053" s="3">
        <f t="shared" si="753"/>
        <v>1</v>
      </c>
      <c r="S8053" s="3">
        <f t="shared" si="754"/>
        <v>0</v>
      </c>
      <c r="T8053" s="3">
        <f t="shared" si="755"/>
        <v>0</v>
      </c>
      <c r="U8053" s="3">
        <f t="shared" si="756"/>
        <v>0</v>
      </c>
    </row>
    <row r="8054" spans="1:21" ht="12.75" customHeight="1" x14ac:dyDescent="0.2">
      <c r="A8054" s="15" t="s">
        <v>155</v>
      </c>
      <c r="B8054" s="16" t="s">
        <v>155</v>
      </c>
      <c r="C8054" s="8">
        <v>68378114</v>
      </c>
      <c r="D8054" s="6" t="s">
        <v>7913</v>
      </c>
      <c r="E8054" s="16" t="s">
        <v>7913</v>
      </c>
      <c r="F8054" s="15">
        <v>191966825</v>
      </c>
      <c r="G8054" s="5" t="s">
        <v>105</v>
      </c>
      <c r="H8054" s="6" t="s">
        <v>52</v>
      </c>
      <c r="I8054" s="6" t="s">
        <v>7922</v>
      </c>
      <c r="J8054" s="6" t="s">
        <v>7923</v>
      </c>
      <c r="K8054" s="6" t="s">
        <v>102</v>
      </c>
      <c r="L8054" s="6" t="s">
        <v>159</v>
      </c>
      <c r="M8054" s="16" t="s">
        <v>1863</v>
      </c>
      <c r="N8054" s="8" t="s">
        <v>35</v>
      </c>
      <c r="O8054" s="7">
        <v>3</v>
      </c>
      <c r="P8054" s="3">
        <f t="shared" si="751"/>
        <v>0</v>
      </c>
      <c r="Q8054" s="3">
        <f t="shared" si="752"/>
        <v>0</v>
      </c>
      <c r="R8054" s="3">
        <f t="shared" si="753"/>
        <v>1</v>
      </c>
      <c r="S8054" s="3">
        <f t="shared" si="754"/>
        <v>0</v>
      </c>
      <c r="T8054" s="3">
        <f t="shared" si="755"/>
        <v>0</v>
      </c>
      <c r="U8054" s="3">
        <f t="shared" si="756"/>
        <v>0</v>
      </c>
    </row>
    <row r="8055" spans="1:21" ht="12.75" customHeight="1" x14ac:dyDescent="0.2">
      <c r="A8055" s="15" t="s">
        <v>155</v>
      </c>
      <c r="B8055" s="16" t="s">
        <v>155</v>
      </c>
      <c r="C8055" s="8">
        <v>68378114</v>
      </c>
      <c r="D8055" s="6" t="s">
        <v>7913</v>
      </c>
      <c r="E8055" s="16" t="s">
        <v>7913</v>
      </c>
      <c r="F8055" s="15">
        <v>191980140</v>
      </c>
      <c r="G8055" s="5" t="s">
        <v>167</v>
      </c>
      <c r="H8055" s="6" t="s">
        <v>29</v>
      </c>
      <c r="I8055" s="6" t="s">
        <v>7924</v>
      </c>
      <c r="J8055" s="6" t="s">
        <v>7925</v>
      </c>
      <c r="K8055" s="6" t="s">
        <v>102</v>
      </c>
      <c r="L8055" s="6" t="s">
        <v>159</v>
      </c>
      <c r="M8055" s="16" t="s">
        <v>1863</v>
      </c>
      <c r="N8055" s="8" t="s">
        <v>35</v>
      </c>
      <c r="O8055" s="7">
        <v>3</v>
      </c>
      <c r="P8055" s="3">
        <f t="shared" si="751"/>
        <v>0</v>
      </c>
      <c r="Q8055" s="3">
        <f t="shared" si="752"/>
        <v>0</v>
      </c>
      <c r="R8055" s="3">
        <f t="shared" si="753"/>
        <v>1</v>
      </c>
      <c r="S8055" s="3">
        <f t="shared" si="754"/>
        <v>0</v>
      </c>
      <c r="T8055" s="3">
        <f t="shared" si="755"/>
        <v>0</v>
      </c>
      <c r="U8055" s="3">
        <f t="shared" si="756"/>
        <v>0</v>
      </c>
    </row>
    <row r="8056" spans="1:21" ht="12.75" customHeight="1" x14ac:dyDescent="0.2">
      <c r="A8056" s="15" t="s">
        <v>155</v>
      </c>
      <c r="B8056" s="16" t="s">
        <v>155</v>
      </c>
      <c r="C8056" s="8">
        <v>68378114</v>
      </c>
      <c r="D8056" s="6" t="s">
        <v>7913</v>
      </c>
      <c r="E8056" s="16" t="s">
        <v>7913</v>
      </c>
      <c r="F8056" s="15">
        <v>191994683</v>
      </c>
      <c r="G8056" s="5" t="s">
        <v>36</v>
      </c>
      <c r="H8056" s="6" t="s">
        <v>29</v>
      </c>
      <c r="I8056" s="6" t="s">
        <v>7926</v>
      </c>
      <c r="J8056" s="6" t="s">
        <v>7927</v>
      </c>
      <c r="K8056" s="6" t="s">
        <v>102</v>
      </c>
      <c r="L8056" s="6" t="s">
        <v>159</v>
      </c>
      <c r="M8056" s="16" t="s">
        <v>1863</v>
      </c>
      <c r="N8056" s="8" t="s">
        <v>35</v>
      </c>
      <c r="O8056" s="7">
        <v>3</v>
      </c>
      <c r="P8056" s="3">
        <f t="shared" si="751"/>
        <v>0</v>
      </c>
      <c r="Q8056" s="3">
        <f t="shared" si="752"/>
        <v>0</v>
      </c>
      <c r="R8056" s="3">
        <f t="shared" si="753"/>
        <v>1</v>
      </c>
      <c r="S8056" s="3">
        <f t="shared" si="754"/>
        <v>0</v>
      </c>
      <c r="T8056" s="3">
        <f t="shared" si="755"/>
        <v>0</v>
      </c>
      <c r="U8056" s="3">
        <f t="shared" si="756"/>
        <v>0</v>
      </c>
    </row>
    <row r="8057" spans="1:21" ht="12.75" customHeight="1" x14ac:dyDescent="0.2">
      <c r="A8057" s="15" t="s">
        <v>155</v>
      </c>
      <c r="B8057" s="16" t="s">
        <v>155</v>
      </c>
      <c r="C8057" s="8">
        <v>68378114</v>
      </c>
      <c r="D8057" s="6" t="s">
        <v>7913</v>
      </c>
      <c r="E8057" s="16" t="s">
        <v>7913</v>
      </c>
      <c r="F8057" s="15">
        <v>191966841</v>
      </c>
      <c r="G8057" s="5" t="s">
        <v>105</v>
      </c>
      <c r="H8057" s="6" t="s">
        <v>52</v>
      </c>
      <c r="I8057" s="6" t="s">
        <v>7928</v>
      </c>
      <c r="J8057" s="6" t="s">
        <v>7929</v>
      </c>
      <c r="K8057" s="6" t="s">
        <v>102</v>
      </c>
      <c r="L8057" s="6" t="s">
        <v>159</v>
      </c>
      <c r="M8057" s="16" t="s">
        <v>1863</v>
      </c>
      <c r="N8057" s="8" t="s">
        <v>35</v>
      </c>
      <c r="O8057" s="7">
        <v>4</v>
      </c>
      <c r="P8057" s="3">
        <f t="shared" si="751"/>
        <v>0</v>
      </c>
      <c r="Q8057" s="3">
        <f t="shared" si="752"/>
        <v>0</v>
      </c>
      <c r="R8057" s="3">
        <f t="shared" si="753"/>
        <v>0</v>
      </c>
      <c r="S8057" s="3">
        <f t="shared" si="754"/>
        <v>1</v>
      </c>
      <c r="T8057" s="3">
        <f t="shared" si="755"/>
        <v>0</v>
      </c>
      <c r="U8057" s="3">
        <f t="shared" si="756"/>
        <v>0</v>
      </c>
    </row>
    <row r="8058" spans="1:21" ht="12.75" customHeight="1" x14ac:dyDescent="0.2">
      <c r="A8058" s="82" t="s">
        <v>155</v>
      </c>
      <c r="B8058" s="81" t="s">
        <v>155</v>
      </c>
      <c r="C8058" s="47">
        <v>68378114</v>
      </c>
      <c r="D8058" s="80" t="s">
        <v>7913</v>
      </c>
      <c r="E8058" s="81" t="s">
        <v>7913</v>
      </c>
      <c r="F8058" s="82">
        <v>192087923</v>
      </c>
      <c r="G8058" s="83" t="s">
        <v>105</v>
      </c>
      <c r="H8058" s="80" t="s">
        <v>52</v>
      </c>
      <c r="I8058" s="80" t="s">
        <v>14003</v>
      </c>
      <c r="J8058" s="80" t="s">
        <v>14004</v>
      </c>
      <c r="K8058" s="80" t="s">
        <v>102</v>
      </c>
      <c r="L8058" s="80" t="s">
        <v>159</v>
      </c>
      <c r="M8058" s="81" t="s">
        <v>126</v>
      </c>
      <c r="N8058" s="32" t="s">
        <v>10618</v>
      </c>
      <c r="O8058" s="33">
        <v>3</v>
      </c>
      <c r="P8058" s="3">
        <f t="shared" si="751"/>
        <v>0</v>
      </c>
      <c r="Q8058" s="3">
        <f t="shared" si="752"/>
        <v>0</v>
      </c>
      <c r="R8058" s="3">
        <f t="shared" si="753"/>
        <v>1</v>
      </c>
      <c r="S8058" s="3">
        <f t="shared" si="754"/>
        <v>0</v>
      </c>
      <c r="T8058" s="3">
        <f t="shared" si="755"/>
        <v>0</v>
      </c>
      <c r="U8058" s="3">
        <f t="shared" si="756"/>
        <v>0</v>
      </c>
    </row>
    <row r="8059" spans="1:21" ht="12.75" customHeight="1" x14ac:dyDescent="0.2">
      <c r="A8059" s="82" t="s">
        <v>155</v>
      </c>
      <c r="B8059" s="81" t="s">
        <v>155</v>
      </c>
      <c r="C8059" s="47">
        <v>68378114</v>
      </c>
      <c r="D8059" s="80" t="s">
        <v>7913</v>
      </c>
      <c r="E8059" s="81" t="s">
        <v>7913</v>
      </c>
      <c r="F8059" s="82">
        <v>192087924</v>
      </c>
      <c r="G8059" s="83" t="s">
        <v>105</v>
      </c>
      <c r="H8059" s="80" t="s">
        <v>52</v>
      </c>
      <c r="I8059" s="80" t="s">
        <v>14005</v>
      </c>
      <c r="J8059" s="80" t="s">
        <v>14006</v>
      </c>
      <c r="K8059" s="80" t="s">
        <v>102</v>
      </c>
      <c r="L8059" s="80" t="s">
        <v>159</v>
      </c>
      <c r="M8059" s="81" t="s">
        <v>126</v>
      </c>
      <c r="N8059" s="32" t="s">
        <v>10618</v>
      </c>
      <c r="O8059" s="33">
        <v>3</v>
      </c>
      <c r="P8059" s="3">
        <f t="shared" si="751"/>
        <v>0</v>
      </c>
      <c r="Q8059" s="3">
        <f t="shared" si="752"/>
        <v>0</v>
      </c>
      <c r="R8059" s="3">
        <f t="shared" si="753"/>
        <v>1</v>
      </c>
      <c r="S8059" s="3">
        <f t="shared" si="754"/>
        <v>0</v>
      </c>
      <c r="T8059" s="3">
        <f t="shared" si="755"/>
        <v>0</v>
      </c>
      <c r="U8059" s="3">
        <f t="shared" si="756"/>
        <v>0</v>
      </c>
    </row>
    <row r="8060" spans="1:21" ht="12.75" customHeight="1" x14ac:dyDescent="0.2">
      <c r="A8060" s="82" t="s">
        <v>155</v>
      </c>
      <c r="B8060" s="81" t="s">
        <v>155</v>
      </c>
      <c r="C8060" s="47">
        <v>68378114</v>
      </c>
      <c r="D8060" s="80" t="s">
        <v>7913</v>
      </c>
      <c r="E8060" s="81" t="s">
        <v>7913</v>
      </c>
      <c r="F8060" s="82">
        <v>192087929</v>
      </c>
      <c r="G8060" s="83" t="s">
        <v>105</v>
      </c>
      <c r="H8060" s="80" t="s">
        <v>52</v>
      </c>
      <c r="I8060" s="80" t="s">
        <v>14007</v>
      </c>
      <c r="J8060" s="80" t="s">
        <v>14008</v>
      </c>
      <c r="K8060" s="80" t="s">
        <v>102</v>
      </c>
      <c r="L8060" s="80" t="s">
        <v>159</v>
      </c>
      <c r="M8060" s="81" t="s">
        <v>126</v>
      </c>
      <c r="N8060" s="32" t="s">
        <v>10618</v>
      </c>
      <c r="O8060" s="33">
        <v>2</v>
      </c>
      <c r="P8060" s="3">
        <f t="shared" si="751"/>
        <v>0</v>
      </c>
      <c r="Q8060" s="3">
        <f t="shared" si="752"/>
        <v>1</v>
      </c>
      <c r="R8060" s="3">
        <f t="shared" si="753"/>
        <v>0</v>
      </c>
      <c r="S8060" s="3">
        <f t="shared" si="754"/>
        <v>0</v>
      </c>
      <c r="T8060" s="3">
        <f t="shared" si="755"/>
        <v>0</v>
      </c>
      <c r="U8060" s="3">
        <f t="shared" si="756"/>
        <v>0</v>
      </c>
    </row>
    <row r="8061" spans="1:21" ht="12.75" customHeight="1" x14ac:dyDescent="0.2">
      <c r="A8061" s="82" t="s">
        <v>155</v>
      </c>
      <c r="B8061" s="81" t="s">
        <v>155</v>
      </c>
      <c r="C8061" s="47">
        <v>68378114</v>
      </c>
      <c r="D8061" s="80" t="s">
        <v>7913</v>
      </c>
      <c r="E8061" s="81" t="s">
        <v>7913</v>
      </c>
      <c r="F8061" s="82">
        <v>192099465</v>
      </c>
      <c r="G8061" s="83" t="s">
        <v>105</v>
      </c>
      <c r="H8061" s="80" t="s">
        <v>29</v>
      </c>
      <c r="I8061" s="80" t="s">
        <v>14376</v>
      </c>
      <c r="J8061" s="80" t="s">
        <v>14377</v>
      </c>
      <c r="K8061" s="80" t="s">
        <v>102</v>
      </c>
      <c r="L8061" s="80" t="s">
        <v>159</v>
      </c>
      <c r="M8061" s="81" t="s">
        <v>126</v>
      </c>
      <c r="N8061" s="32" t="s">
        <v>10618</v>
      </c>
      <c r="O8061" s="33">
        <v>3</v>
      </c>
      <c r="P8061" s="3">
        <f t="shared" si="751"/>
        <v>0</v>
      </c>
      <c r="Q8061" s="3">
        <f t="shared" si="752"/>
        <v>0</v>
      </c>
      <c r="R8061" s="3">
        <f t="shared" si="753"/>
        <v>1</v>
      </c>
      <c r="S8061" s="3">
        <f t="shared" si="754"/>
        <v>0</v>
      </c>
      <c r="T8061" s="3">
        <f t="shared" si="755"/>
        <v>0</v>
      </c>
      <c r="U8061" s="3">
        <f t="shared" si="756"/>
        <v>0</v>
      </c>
    </row>
    <row r="8062" spans="1:21" ht="12.75" customHeight="1" x14ac:dyDescent="0.2">
      <c r="A8062" s="82" t="s">
        <v>155</v>
      </c>
      <c r="B8062" s="81" t="s">
        <v>155</v>
      </c>
      <c r="C8062" s="47">
        <v>68378114</v>
      </c>
      <c r="D8062" s="80" t="s">
        <v>7913</v>
      </c>
      <c r="E8062" s="81" t="s">
        <v>7913</v>
      </c>
      <c r="F8062" s="82">
        <v>192099466</v>
      </c>
      <c r="G8062" s="83" t="s">
        <v>105</v>
      </c>
      <c r="H8062" s="80" t="s">
        <v>29</v>
      </c>
      <c r="I8062" s="80" t="s">
        <v>14376</v>
      </c>
      <c r="J8062" s="80" t="s">
        <v>14378</v>
      </c>
      <c r="K8062" s="80" t="s">
        <v>102</v>
      </c>
      <c r="L8062" s="80" t="s">
        <v>159</v>
      </c>
      <c r="M8062" s="81" t="s">
        <v>126</v>
      </c>
      <c r="N8062" s="32" t="s">
        <v>10618</v>
      </c>
      <c r="O8062" s="33">
        <v>3</v>
      </c>
      <c r="P8062" s="3">
        <f t="shared" si="751"/>
        <v>0</v>
      </c>
      <c r="Q8062" s="3">
        <f t="shared" si="752"/>
        <v>0</v>
      </c>
      <c r="R8062" s="3">
        <f t="shared" si="753"/>
        <v>1</v>
      </c>
      <c r="S8062" s="3">
        <f t="shared" si="754"/>
        <v>0</v>
      </c>
      <c r="T8062" s="3">
        <f t="shared" si="755"/>
        <v>0</v>
      </c>
      <c r="U8062" s="3">
        <f t="shared" si="756"/>
        <v>0</v>
      </c>
    </row>
    <row r="8063" spans="1:21" ht="12.75" customHeight="1" x14ac:dyDescent="0.2">
      <c r="A8063" s="82" t="s">
        <v>155</v>
      </c>
      <c r="B8063" s="81" t="s">
        <v>155</v>
      </c>
      <c r="C8063" s="47">
        <v>68378114</v>
      </c>
      <c r="D8063" s="80" t="s">
        <v>7913</v>
      </c>
      <c r="E8063" s="81" t="s">
        <v>7913</v>
      </c>
      <c r="F8063" s="82">
        <v>192099479</v>
      </c>
      <c r="G8063" s="83" t="s">
        <v>105</v>
      </c>
      <c r="H8063" s="80" t="s">
        <v>52</v>
      </c>
      <c r="I8063" s="80" t="s">
        <v>14379</v>
      </c>
      <c r="J8063" s="80" t="s">
        <v>14380</v>
      </c>
      <c r="K8063" s="80" t="s">
        <v>102</v>
      </c>
      <c r="L8063" s="80" t="s">
        <v>159</v>
      </c>
      <c r="M8063" s="81" t="s">
        <v>126</v>
      </c>
      <c r="N8063" s="32" t="s">
        <v>10618</v>
      </c>
      <c r="O8063" s="33">
        <v>3</v>
      </c>
      <c r="P8063" s="3">
        <f t="shared" si="751"/>
        <v>0</v>
      </c>
      <c r="Q8063" s="3">
        <f t="shared" si="752"/>
        <v>0</v>
      </c>
      <c r="R8063" s="3">
        <f t="shared" si="753"/>
        <v>1</v>
      </c>
      <c r="S8063" s="3">
        <f t="shared" si="754"/>
        <v>0</v>
      </c>
      <c r="T8063" s="3">
        <f t="shared" si="755"/>
        <v>0</v>
      </c>
      <c r="U8063" s="3">
        <f t="shared" si="756"/>
        <v>0</v>
      </c>
    </row>
    <row r="8064" spans="1:21" ht="12.75" customHeight="1" x14ac:dyDescent="0.2">
      <c r="A8064" s="82" t="s">
        <v>155</v>
      </c>
      <c r="B8064" s="81" t="s">
        <v>155</v>
      </c>
      <c r="C8064" s="47">
        <v>68378114</v>
      </c>
      <c r="D8064" s="80" t="s">
        <v>7913</v>
      </c>
      <c r="E8064" s="81" t="s">
        <v>7913</v>
      </c>
      <c r="F8064" s="82">
        <v>191830436</v>
      </c>
      <c r="G8064" s="83" t="s">
        <v>84</v>
      </c>
      <c r="H8064" s="80" t="s">
        <v>29</v>
      </c>
      <c r="I8064" s="80" t="s">
        <v>17485</v>
      </c>
      <c r="J8064" s="80" t="s">
        <v>17486</v>
      </c>
      <c r="K8064" s="80" t="s">
        <v>102</v>
      </c>
      <c r="L8064" s="80" t="s">
        <v>159</v>
      </c>
      <c r="M8064" s="81" t="s">
        <v>126</v>
      </c>
      <c r="N8064" s="47" t="s">
        <v>15353</v>
      </c>
      <c r="O8064" s="33">
        <v>3</v>
      </c>
      <c r="P8064" s="3">
        <f t="shared" si="751"/>
        <v>0</v>
      </c>
      <c r="Q8064" s="3">
        <f t="shared" si="752"/>
        <v>0</v>
      </c>
      <c r="R8064" s="3">
        <f t="shared" si="753"/>
        <v>1</v>
      </c>
      <c r="S8064" s="3">
        <f t="shared" si="754"/>
        <v>0</v>
      </c>
      <c r="T8064" s="3">
        <f t="shared" si="755"/>
        <v>0</v>
      </c>
      <c r="U8064" s="3">
        <f t="shared" si="756"/>
        <v>0</v>
      </c>
    </row>
    <row r="8065" spans="1:21" ht="12.75" customHeight="1" x14ac:dyDescent="0.2">
      <c r="A8065" s="82" t="s">
        <v>155</v>
      </c>
      <c r="B8065" s="81" t="s">
        <v>155</v>
      </c>
      <c r="C8065" s="47">
        <v>68378114</v>
      </c>
      <c r="D8065" s="80" t="s">
        <v>7913</v>
      </c>
      <c r="E8065" s="81" t="s">
        <v>7913</v>
      </c>
      <c r="F8065" s="82">
        <v>192167079</v>
      </c>
      <c r="G8065" s="83" t="s">
        <v>105</v>
      </c>
      <c r="H8065" s="80" t="s">
        <v>52</v>
      </c>
      <c r="I8065" s="80" t="s">
        <v>18105</v>
      </c>
      <c r="J8065" s="80" t="s">
        <v>18106</v>
      </c>
      <c r="K8065" s="80" t="s">
        <v>102</v>
      </c>
      <c r="L8065" s="80" t="s">
        <v>159</v>
      </c>
      <c r="M8065" s="81" t="s">
        <v>126</v>
      </c>
      <c r="N8065" s="47" t="s">
        <v>15353</v>
      </c>
      <c r="O8065" s="33">
        <v>4</v>
      </c>
      <c r="P8065" s="3">
        <f t="shared" si="751"/>
        <v>0</v>
      </c>
      <c r="Q8065" s="3">
        <f t="shared" si="752"/>
        <v>0</v>
      </c>
      <c r="R8065" s="3">
        <f t="shared" si="753"/>
        <v>0</v>
      </c>
      <c r="S8065" s="3">
        <f t="shared" si="754"/>
        <v>1</v>
      </c>
      <c r="T8065" s="3">
        <f t="shared" si="755"/>
        <v>0</v>
      </c>
      <c r="U8065" s="3">
        <f t="shared" si="756"/>
        <v>0</v>
      </c>
    </row>
    <row r="8066" spans="1:21" ht="12.75" customHeight="1" x14ac:dyDescent="0.2">
      <c r="A8066" s="82" t="s">
        <v>155</v>
      </c>
      <c r="B8066" s="81" t="s">
        <v>155</v>
      </c>
      <c r="C8066" s="47">
        <v>68378114</v>
      </c>
      <c r="D8066" s="80" t="s">
        <v>7913</v>
      </c>
      <c r="E8066" s="81" t="s">
        <v>7913</v>
      </c>
      <c r="F8066" s="82">
        <v>192166998</v>
      </c>
      <c r="G8066" s="83" t="s">
        <v>105</v>
      </c>
      <c r="H8066" s="80" t="s">
        <v>52</v>
      </c>
      <c r="I8066" s="80" t="s">
        <v>7916</v>
      </c>
      <c r="J8066" s="80" t="s">
        <v>18113</v>
      </c>
      <c r="K8066" s="80" t="s">
        <v>102</v>
      </c>
      <c r="L8066" s="80" t="s">
        <v>159</v>
      </c>
      <c r="M8066" s="81" t="s">
        <v>126</v>
      </c>
      <c r="N8066" s="47" t="s">
        <v>15353</v>
      </c>
      <c r="O8066" s="33">
        <v>3</v>
      </c>
      <c r="P8066" s="3">
        <f t="shared" si="751"/>
        <v>0</v>
      </c>
      <c r="Q8066" s="3">
        <f t="shared" si="752"/>
        <v>0</v>
      </c>
      <c r="R8066" s="3">
        <f t="shared" si="753"/>
        <v>1</v>
      </c>
      <c r="S8066" s="3">
        <f t="shared" si="754"/>
        <v>0</v>
      </c>
      <c r="T8066" s="3">
        <f t="shared" si="755"/>
        <v>0</v>
      </c>
      <c r="U8066" s="3">
        <f t="shared" si="756"/>
        <v>0</v>
      </c>
    </row>
    <row r="8067" spans="1:21" ht="12.75" customHeight="1" x14ac:dyDescent="0.2">
      <c r="A8067" s="82" t="s">
        <v>155</v>
      </c>
      <c r="B8067" s="81" t="s">
        <v>155</v>
      </c>
      <c r="C8067" s="47">
        <v>68378114</v>
      </c>
      <c r="D8067" s="80" t="s">
        <v>7913</v>
      </c>
      <c r="E8067" s="81" t="s">
        <v>7913</v>
      </c>
      <c r="F8067" s="82">
        <v>192167063</v>
      </c>
      <c r="G8067" s="83" t="s">
        <v>105</v>
      </c>
      <c r="H8067" s="80" t="s">
        <v>52</v>
      </c>
      <c r="I8067" s="80" t="s">
        <v>18133</v>
      </c>
      <c r="J8067" s="80" t="s">
        <v>18134</v>
      </c>
      <c r="K8067" s="80" t="s">
        <v>102</v>
      </c>
      <c r="L8067" s="80" t="s">
        <v>159</v>
      </c>
      <c r="M8067" s="81" t="s">
        <v>126</v>
      </c>
      <c r="N8067" s="47" t="s">
        <v>15353</v>
      </c>
      <c r="O8067" s="33">
        <v>2</v>
      </c>
      <c r="P8067" s="3">
        <f t="shared" si="751"/>
        <v>0</v>
      </c>
      <c r="Q8067" s="3">
        <f t="shared" si="752"/>
        <v>1</v>
      </c>
      <c r="R8067" s="3">
        <f t="shared" si="753"/>
        <v>0</v>
      </c>
      <c r="S8067" s="3">
        <f t="shared" si="754"/>
        <v>0</v>
      </c>
      <c r="T8067" s="3">
        <f t="shared" si="755"/>
        <v>0</v>
      </c>
      <c r="U8067" s="3">
        <f t="shared" si="756"/>
        <v>0</v>
      </c>
    </row>
    <row r="8068" spans="1:21" ht="12.75" customHeight="1" x14ac:dyDescent="0.2">
      <c r="A8068" s="82" t="s">
        <v>155</v>
      </c>
      <c r="B8068" s="81" t="s">
        <v>155</v>
      </c>
      <c r="C8068" s="47">
        <v>68378114</v>
      </c>
      <c r="D8068" s="80" t="s">
        <v>7913</v>
      </c>
      <c r="E8068" s="81" t="s">
        <v>7913</v>
      </c>
      <c r="F8068" s="82">
        <v>192167076</v>
      </c>
      <c r="G8068" s="83" t="s">
        <v>105</v>
      </c>
      <c r="H8068" s="80" t="s">
        <v>52</v>
      </c>
      <c r="I8068" s="80" t="s">
        <v>18143</v>
      </c>
      <c r="J8068" s="80" t="s">
        <v>18144</v>
      </c>
      <c r="K8068" s="80" t="s">
        <v>102</v>
      </c>
      <c r="L8068" s="80" t="s">
        <v>159</v>
      </c>
      <c r="M8068" s="81" t="s">
        <v>1863</v>
      </c>
      <c r="N8068" s="47" t="s">
        <v>15353</v>
      </c>
      <c r="O8068" s="33">
        <v>4</v>
      </c>
      <c r="P8068" s="3">
        <f t="shared" si="751"/>
        <v>0</v>
      </c>
      <c r="Q8068" s="3">
        <f t="shared" si="752"/>
        <v>0</v>
      </c>
      <c r="R8068" s="3">
        <f t="shared" si="753"/>
        <v>0</v>
      </c>
      <c r="S8068" s="3">
        <f t="shared" si="754"/>
        <v>1</v>
      </c>
      <c r="T8068" s="3">
        <f t="shared" si="755"/>
        <v>0</v>
      </c>
      <c r="U8068" s="3">
        <f t="shared" si="756"/>
        <v>0</v>
      </c>
    </row>
    <row r="8069" spans="1:21" ht="12.75" customHeight="1" x14ac:dyDescent="0.2">
      <c r="A8069" s="82" t="s">
        <v>155</v>
      </c>
      <c r="B8069" s="81" t="s">
        <v>155</v>
      </c>
      <c r="C8069" s="47">
        <v>68378114</v>
      </c>
      <c r="D8069" s="80" t="s">
        <v>7913</v>
      </c>
      <c r="E8069" s="81" t="s">
        <v>7913</v>
      </c>
      <c r="F8069" s="82">
        <v>192167005</v>
      </c>
      <c r="G8069" s="83" t="s">
        <v>105</v>
      </c>
      <c r="H8069" s="80" t="s">
        <v>52</v>
      </c>
      <c r="I8069" s="80" t="s">
        <v>17023</v>
      </c>
      <c r="J8069" s="80" t="s">
        <v>18154</v>
      </c>
      <c r="K8069" s="80" t="s">
        <v>102</v>
      </c>
      <c r="L8069" s="80" t="s">
        <v>159</v>
      </c>
      <c r="M8069" s="81" t="s">
        <v>126</v>
      </c>
      <c r="N8069" s="47" t="s">
        <v>15353</v>
      </c>
      <c r="O8069" s="33">
        <v>3</v>
      </c>
      <c r="P8069" s="3">
        <f t="shared" ref="P8069:P8132" si="757">IF(O8069=1,1,0)</f>
        <v>0</v>
      </c>
      <c r="Q8069" s="3">
        <f t="shared" ref="Q8069:Q8132" si="758">IF(O8069=2,1,0)</f>
        <v>0</v>
      </c>
      <c r="R8069" s="3">
        <f t="shared" ref="R8069:R8132" si="759">IF(O8069=3,1,0)</f>
        <v>1</v>
      </c>
      <c r="S8069" s="3">
        <f t="shared" ref="S8069:S8132" si="760">IF(O8069=4,1,0)</f>
        <v>0</v>
      </c>
      <c r="T8069" s="3">
        <f t="shared" ref="T8069:T8132" si="761">IF(O8069=5,1,0)</f>
        <v>0</v>
      </c>
      <c r="U8069" s="3">
        <f t="shared" ref="U8069:U8132" si="762">IF(O8069="Bez finální známky, nebyl získán potřebný počet posudků",1,IF(O8069="N (nehodnoceno)",1,0))</f>
        <v>0</v>
      </c>
    </row>
    <row r="8070" spans="1:21" ht="12.75" customHeight="1" x14ac:dyDescent="0.2">
      <c r="A8070" s="82" t="s">
        <v>155</v>
      </c>
      <c r="B8070" s="81" t="s">
        <v>155</v>
      </c>
      <c r="C8070" s="47">
        <v>68378114</v>
      </c>
      <c r="D8070" s="80" t="s">
        <v>7913</v>
      </c>
      <c r="E8070" s="81" t="s">
        <v>7913</v>
      </c>
      <c r="F8070" s="82">
        <v>192167072</v>
      </c>
      <c r="G8070" s="83" t="s">
        <v>105</v>
      </c>
      <c r="H8070" s="80" t="s">
        <v>52</v>
      </c>
      <c r="I8070" s="80" t="s">
        <v>7934</v>
      </c>
      <c r="J8070" s="80" t="s">
        <v>18161</v>
      </c>
      <c r="K8070" s="80" t="s">
        <v>102</v>
      </c>
      <c r="L8070" s="80" t="s">
        <v>159</v>
      </c>
      <c r="M8070" s="81" t="s">
        <v>126</v>
      </c>
      <c r="N8070" s="47" t="s">
        <v>15353</v>
      </c>
      <c r="O8070" s="33">
        <v>3</v>
      </c>
      <c r="P8070" s="3">
        <f t="shared" si="757"/>
        <v>0</v>
      </c>
      <c r="Q8070" s="3">
        <f t="shared" si="758"/>
        <v>0</v>
      </c>
      <c r="R8070" s="3">
        <f t="shared" si="759"/>
        <v>1</v>
      </c>
      <c r="S8070" s="3">
        <f t="shared" si="760"/>
        <v>0</v>
      </c>
      <c r="T8070" s="3">
        <f t="shared" si="761"/>
        <v>0</v>
      </c>
      <c r="U8070" s="3">
        <f t="shared" si="762"/>
        <v>0</v>
      </c>
    </row>
    <row r="8071" spans="1:21" ht="12.75" customHeight="1" x14ac:dyDescent="0.2">
      <c r="A8071" s="82" t="s">
        <v>155</v>
      </c>
      <c r="B8071" s="81" t="s">
        <v>155</v>
      </c>
      <c r="C8071" s="47">
        <v>68378114</v>
      </c>
      <c r="D8071" s="80" t="s">
        <v>7913</v>
      </c>
      <c r="E8071" s="81" t="s">
        <v>7913</v>
      </c>
      <c r="F8071" s="82">
        <v>192166992</v>
      </c>
      <c r="G8071" s="83" t="s">
        <v>105</v>
      </c>
      <c r="H8071" s="80" t="s">
        <v>52</v>
      </c>
      <c r="I8071" s="80" t="s">
        <v>18167</v>
      </c>
      <c r="J8071" s="80" t="s">
        <v>18168</v>
      </c>
      <c r="K8071" s="80" t="s">
        <v>102</v>
      </c>
      <c r="L8071" s="80" t="s">
        <v>159</v>
      </c>
      <c r="M8071" s="81" t="s">
        <v>126</v>
      </c>
      <c r="N8071" s="47" t="s">
        <v>15353</v>
      </c>
      <c r="O8071" s="33">
        <v>3</v>
      </c>
      <c r="P8071" s="3">
        <f t="shared" si="757"/>
        <v>0</v>
      </c>
      <c r="Q8071" s="3">
        <f t="shared" si="758"/>
        <v>0</v>
      </c>
      <c r="R8071" s="3">
        <f t="shared" si="759"/>
        <v>1</v>
      </c>
      <c r="S8071" s="3">
        <f t="shared" si="760"/>
        <v>0</v>
      </c>
      <c r="T8071" s="3">
        <f t="shared" si="761"/>
        <v>0</v>
      </c>
      <c r="U8071" s="3">
        <f t="shared" si="762"/>
        <v>0</v>
      </c>
    </row>
    <row r="8072" spans="1:21" ht="12.75" customHeight="1" x14ac:dyDescent="0.2">
      <c r="A8072" s="82" t="s">
        <v>155</v>
      </c>
      <c r="B8072" s="81" t="s">
        <v>155</v>
      </c>
      <c r="C8072" s="47">
        <v>68378114</v>
      </c>
      <c r="D8072" s="80" t="s">
        <v>7913</v>
      </c>
      <c r="E8072" s="81" t="s">
        <v>7913</v>
      </c>
      <c r="F8072" s="82">
        <v>192167037</v>
      </c>
      <c r="G8072" s="83" t="s">
        <v>105</v>
      </c>
      <c r="H8072" s="80" t="s">
        <v>52</v>
      </c>
      <c r="I8072" s="80" t="s">
        <v>202</v>
      </c>
      <c r="J8072" s="80" t="s">
        <v>18174</v>
      </c>
      <c r="K8072" s="80" t="s">
        <v>102</v>
      </c>
      <c r="L8072" s="80" t="s">
        <v>159</v>
      </c>
      <c r="M8072" s="81" t="s">
        <v>1863</v>
      </c>
      <c r="N8072" s="47" t="s">
        <v>15353</v>
      </c>
      <c r="O8072" s="33">
        <v>3</v>
      </c>
      <c r="P8072" s="3">
        <f t="shared" si="757"/>
        <v>0</v>
      </c>
      <c r="Q8072" s="3">
        <f t="shared" si="758"/>
        <v>0</v>
      </c>
      <c r="R8072" s="3">
        <f t="shared" si="759"/>
        <v>1</v>
      </c>
      <c r="S8072" s="3">
        <f t="shared" si="760"/>
        <v>0</v>
      </c>
      <c r="T8072" s="3">
        <f t="shared" si="761"/>
        <v>0</v>
      </c>
      <c r="U8072" s="3">
        <f t="shared" si="762"/>
        <v>0</v>
      </c>
    </row>
    <row r="8073" spans="1:21" ht="12.75" customHeight="1" x14ac:dyDescent="0.2">
      <c r="A8073" s="82" t="s">
        <v>155</v>
      </c>
      <c r="B8073" s="81" t="s">
        <v>155</v>
      </c>
      <c r="C8073" s="47">
        <v>68378114</v>
      </c>
      <c r="D8073" s="80" t="s">
        <v>7913</v>
      </c>
      <c r="E8073" s="81" t="s">
        <v>7913</v>
      </c>
      <c r="F8073" s="82">
        <v>192167074</v>
      </c>
      <c r="G8073" s="83" t="s">
        <v>105</v>
      </c>
      <c r="H8073" s="80" t="s">
        <v>52</v>
      </c>
      <c r="I8073" s="80" t="s">
        <v>18191</v>
      </c>
      <c r="J8073" s="80" t="s">
        <v>18192</v>
      </c>
      <c r="K8073" s="80" t="s">
        <v>102</v>
      </c>
      <c r="L8073" s="80" t="s">
        <v>159</v>
      </c>
      <c r="M8073" s="81" t="s">
        <v>126</v>
      </c>
      <c r="N8073" s="47" t="s">
        <v>15353</v>
      </c>
      <c r="O8073" s="33">
        <v>3</v>
      </c>
      <c r="P8073" s="3">
        <f t="shared" si="757"/>
        <v>0</v>
      </c>
      <c r="Q8073" s="3">
        <f t="shared" si="758"/>
        <v>0</v>
      </c>
      <c r="R8073" s="3">
        <f t="shared" si="759"/>
        <v>1</v>
      </c>
      <c r="S8073" s="3">
        <f t="shared" si="760"/>
        <v>0</v>
      </c>
      <c r="T8073" s="3">
        <f t="shared" si="761"/>
        <v>0</v>
      </c>
      <c r="U8073" s="3">
        <f t="shared" si="762"/>
        <v>0</v>
      </c>
    </row>
    <row r="8074" spans="1:21" ht="12.75" customHeight="1" x14ac:dyDescent="0.2">
      <c r="A8074" s="82" t="s">
        <v>25</v>
      </c>
      <c r="B8074" s="81" t="s">
        <v>18940</v>
      </c>
      <c r="C8074" s="47">
        <v>75112779</v>
      </c>
      <c r="D8074" s="80" t="s">
        <v>18941</v>
      </c>
      <c r="E8074" s="81" t="s">
        <v>18941</v>
      </c>
      <c r="F8074" s="82">
        <v>191970560</v>
      </c>
      <c r="G8074" s="83" t="s">
        <v>105</v>
      </c>
      <c r="H8074" s="80" t="s">
        <v>52</v>
      </c>
      <c r="I8074" s="80" t="s">
        <v>18942</v>
      </c>
      <c r="J8074" s="80" t="s">
        <v>18943</v>
      </c>
      <c r="K8074" s="80" t="s">
        <v>102</v>
      </c>
      <c r="L8074" s="80" t="s">
        <v>159</v>
      </c>
      <c r="M8074" s="81" t="s">
        <v>1863</v>
      </c>
      <c r="N8074" s="47" t="s">
        <v>15353</v>
      </c>
      <c r="O8074" s="33">
        <v>3</v>
      </c>
      <c r="P8074" s="3">
        <f t="shared" si="757"/>
        <v>0</v>
      </c>
      <c r="Q8074" s="3">
        <f t="shared" si="758"/>
        <v>0</v>
      </c>
      <c r="R8074" s="3">
        <f t="shared" si="759"/>
        <v>1</v>
      </c>
      <c r="S8074" s="3">
        <f t="shared" si="760"/>
        <v>0</v>
      </c>
      <c r="T8074" s="3">
        <f t="shared" si="761"/>
        <v>0</v>
      </c>
      <c r="U8074" s="3">
        <f t="shared" si="762"/>
        <v>0</v>
      </c>
    </row>
    <row r="8075" spans="1:21" ht="12.75" customHeight="1" x14ac:dyDescent="0.2">
      <c r="A8075" s="82" t="s">
        <v>25</v>
      </c>
      <c r="B8075" s="81" t="s">
        <v>18940</v>
      </c>
      <c r="C8075" s="47">
        <v>75112779</v>
      </c>
      <c r="D8075" s="80" t="s">
        <v>18941</v>
      </c>
      <c r="E8075" s="81" t="s">
        <v>18941</v>
      </c>
      <c r="F8075" s="82">
        <v>192206212</v>
      </c>
      <c r="G8075" s="83" t="s">
        <v>84</v>
      </c>
      <c r="H8075" s="80" t="s">
        <v>29</v>
      </c>
      <c r="I8075" s="80" t="s">
        <v>19757</v>
      </c>
      <c r="J8075" s="80" t="s">
        <v>19758</v>
      </c>
      <c r="K8075" s="80" t="s">
        <v>341</v>
      </c>
      <c r="L8075" s="80" t="s">
        <v>1089</v>
      </c>
      <c r="M8075" s="81" t="s">
        <v>1090</v>
      </c>
      <c r="N8075" s="47" t="s">
        <v>15353</v>
      </c>
      <c r="O8075" s="33">
        <v>3</v>
      </c>
      <c r="P8075" s="3">
        <f t="shared" si="757"/>
        <v>0</v>
      </c>
      <c r="Q8075" s="3">
        <f t="shared" si="758"/>
        <v>0</v>
      </c>
      <c r="R8075" s="3">
        <f t="shared" si="759"/>
        <v>1</v>
      </c>
      <c r="S8075" s="3">
        <f t="shared" si="760"/>
        <v>0</v>
      </c>
      <c r="T8075" s="3">
        <f t="shared" si="761"/>
        <v>0</v>
      </c>
      <c r="U8075" s="3">
        <f t="shared" si="762"/>
        <v>0</v>
      </c>
    </row>
    <row r="8076" spans="1:21" ht="12.75" customHeight="1" x14ac:dyDescent="0.2">
      <c r="A8076" s="82" t="s">
        <v>25</v>
      </c>
      <c r="B8076" s="81" t="s">
        <v>18940</v>
      </c>
      <c r="C8076" s="47">
        <v>75112779</v>
      </c>
      <c r="D8076" s="80" t="s">
        <v>18941</v>
      </c>
      <c r="E8076" s="81" t="s">
        <v>18941</v>
      </c>
      <c r="F8076" s="82">
        <v>192206221</v>
      </c>
      <c r="G8076" s="83" t="s">
        <v>167</v>
      </c>
      <c r="H8076" s="80" t="s">
        <v>52</v>
      </c>
      <c r="I8076" s="80" t="s">
        <v>20174</v>
      </c>
      <c r="J8076" s="80" t="s">
        <v>20175</v>
      </c>
      <c r="K8076" s="80" t="s">
        <v>102</v>
      </c>
      <c r="L8076" s="80" t="s">
        <v>159</v>
      </c>
      <c r="M8076" s="81" t="s">
        <v>1863</v>
      </c>
      <c r="N8076" s="47" t="s">
        <v>15353</v>
      </c>
      <c r="O8076" s="33">
        <v>4</v>
      </c>
      <c r="P8076" s="3">
        <f t="shared" si="757"/>
        <v>0</v>
      </c>
      <c r="Q8076" s="3">
        <f t="shared" si="758"/>
        <v>0</v>
      </c>
      <c r="R8076" s="3">
        <f t="shared" si="759"/>
        <v>0</v>
      </c>
      <c r="S8076" s="3">
        <f t="shared" si="760"/>
        <v>1</v>
      </c>
      <c r="T8076" s="3">
        <f t="shared" si="761"/>
        <v>0</v>
      </c>
      <c r="U8076" s="3">
        <f t="shared" si="762"/>
        <v>0</v>
      </c>
    </row>
    <row r="8077" spans="1:21" ht="12.75" customHeight="1" x14ac:dyDescent="0.2">
      <c r="A8077" s="82" t="s">
        <v>25</v>
      </c>
      <c r="B8077" s="81" t="s">
        <v>18940</v>
      </c>
      <c r="C8077" s="47">
        <v>75112779</v>
      </c>
      <c r="D8077" s="80" t="s">
        <v>18941</v>
      </c>
      <c r="E8077" s="81" t="s">
        <v>18941</v>
      </c>
      <c r="F8077" s="82">
        <v>192206162</v>
      </c>
      <c r="G8077" s="83" t="s">
        <v>51</v>
      </c>
      <c r="H8077" s="80" t="s">
        <v>29</v>
      </c>
      <c r="I8077" s="80" t="s">
        <v>20177</v>
      </c>
      <c r="J8077" s="80" t="s">
        <v>20178</v>
      </c>
      <c r="K8077" s="80" t="s">
        <v>341</v>
      </c>
      <c r="L8077" s="80" t="s">
        <v>1089</v>
      </c>
      <c r="M8077" s="81" t="s">
        <v>1090</v>
      </c>
      <c r="N8077" s="47" t="s">
        <v>15353</v>
      </c>
      <c r="O8077" s="33">
        <v>5</v>
      </c>
      <c r="P8077" s="3">
        <f t="shared" si="757"/>
        <v>0</v>
      </c>
      <c r="Q8077" s="3">
        <f t="shared" si="758"/>
        <v>0</v>
      </c>
      <c r="R8077" s="3">
        <f t="shared" si="759"/>
        <v>0</v>
      </c>
      <c r="S8077" s="3">
        <f t="shared" si="760"/>
        <v>0</v>
      </c>
      <c r="T8077" s="3">
        <f t="shared" si="761"/>
        <v>1</v>
      </c>
      <c r="U8077" s="3">
        <f t="shared" si="762"/>
        <v>0</v>
      </c>
    </row>
    <row r="8078" spans="1:21" ht="12.75" customHeight="1" x14ac:dyDescent="0.2">
      <c r="A8078" s="82" t="s">
        <v>25</v>
      </c>
      <c r="B8078" s="81" t="s">
        <v>18940</v>
      </c>
      <c r="C8078" s="47">
        <v>75112779</v>
      </c>
      <c r="D8078" s="80" t="s">
        <v>18941</v>
      </c>
      <c r="E8078" s="81" t="s">
        <v>18941</v>
      </c>
      <c r="F8078" s="82">
        <v>192084311</v>
      </c>
      <c r="G8078" s="83" t="s">
        <v>67</v>
      </c>
      <c r="H8078" s="80" t="s">
        <v>52</v>
      </c>
      <c r="I8078" s="80" t="s">
        <v>20226</v>
      </c>
      <c r="J8078" s="80" t="s">
        <v>20227</v>
      </c>
      <c r="K8078" s="80" t="s">
        <v>102</v>
      </c>
      <c r="L8078" s="80" t="s">
        <v>159</v>
      </c>
      <c r="M8078" s="81" t="s">
        <v>1863</v>
      </c>
      <c r="N8078" s="47" t="s">
        <v>15353</v>
      </c>
      <c r="O8078" s="33">
        <v>4</v>
      </c>
      <c r="P8078" s="3">
        <f t="shared" si="757"/>
        <v>0</v>
      </c>
      <c r="Q8078" s="3">
        <f t="shared" si="758"/>
        <v>0</v>
      </c>
      <c r="R8078" s="3">
        <f t="shared" si="759"/>
        <v>0</v>
      </c>
      <c r="S8078" s="3">
        <f t="shared" si="760"/>
        <v>1</v>
      </c>
      <c r="T8078" s="3">
        <f t="shared" si="761"/>
        <v>0</v>
      </c>
      <c r="U8078" s="3">
        <f t="shared" si="762"/>
        <v>0</v>
      </c>
    </row>
    <row r="8079" spans="1:21" ht="12.75" customHeight="1" x14ac:dyDescent="0.2">
      <c r="A8079" s="82" t="s">
        <v>25</v>
      </c>
      <c r="B8079" s="81" t="s">
        <v>18940</v>
      </c>
      <c r="C8079" s="47">
        <v>75112779</v>
      </c>
      <c r="D8079" s="80" t="s">
        <v>18941</v>
      </c>
      <c r="E8079" s="81" t="s">
        <v>18941</v>
      </c>
      <c r="F8079" s="82">
        <v>191873586</v>
      </c>
      <c r="G8079" s="83" t="s">
        <v>167</v>
      </c>
      <c r="H8079" s="80" t="s">
        <v>52</v>
      </c>
      <c r="I8079" s="80" t="s">
        <v>20228</v>
      </c>
      <c r="J8079" s="80" t="s">
        <v>20229</v>
      </c>
      <c r="K8079" s="80" t="s">
        <v>102</v>
      </c>
      <c r="L8079" s="80" t="s">
        <v>159</v>
      </c>
      <c r="M8079" s="81" t="s">
        <v>1863</v>
      </c>
      <c r="N8079" s="47" t="s">
        <v>15353</v>
      </c>
      <c r="O8079" s="33">
        <v>3</v>
      </c>
      <c r="P8079" s="3">
        <f t="shared" si="757"/>
        <v>0</v>
      </c>
      <c r="Q8079" s="3">
        <f t="shared" si="758"/>
        <v>0</v>
      </c>
      <c r="R8079" s="3">
        <f t="shared" si="759"/>
        <v>1</v>
      </c>
      <c r="S8079" s="3">
        <f t="shared" si="760"/>
        <v>0</v>
      </c>
      <c r="T8079" s="3">
        <f t="shared" si="761"/>
        <v>0</v>
      </c>
      <c r="U8079" s="3">
        <f t="shared" si="762"/>
        <v>0</v>
      </c>
    </row>
    <row r="8080" spans="1:21" ht="12.75" customHeight="1" x14ac:dyDescent="0.2">
      <c r="A8080" s="82" t="s">
        <v>25</v>
      </c>
      <c r="B8080" s="81" t="s">
        <v>18940</v>
      </c>
      <c r="C8080" s="47">
        <v>75112779</v>
      </c>
      <c r="D8080" s="80" t="s">
        <v>18941</v>
      </c>
      <c r="E8080" s="81" t="s">
        <v>18941</v>
      </c>
      <c r="F8080" s="82">
        <v>192206151</v>
      </c>
      <c r="G8080" s="83" t="s">
        <v>84</v>
      </c>
      <c r="H8080" s="80" t="s">
        <v>29</v>
      </c>
      <c r="I8080" s="80" t="s">
        <v>20230</v>
      </c>
      <c r="J8080" s="80" t="s">
        <v>20231</v>
      </c>
      <c r="K8080" s="80" t="s">
        <v>341</v>
      </c>
      <c r="L8080" s="80" t="s">
        <v>1089</v>
      </c>
      <c r="M8080" s="81" t="s">
        <v>1090</v>
      </c>
      <c r="N8080" s="47" t="s">
        <v>15353</v>
      </c>
      <c r="O8080" s="33">
        <v>2</v>
      </c>
      <c r="P8080" s="3">
        <f t="shared" si="757"/>
        <v>0</v>
      </c>
      <c r="Q8080" s="3">
        <f t="shared" si="758"/>
        <v>1</v>
      </c>
      <c r="R8080" s="3">
        <f t="shared" si="759"/>
        <v>0</v>
      </c>
      <c r="S8080" s="3">
        <f t="shared" si="760"/>
        <v>0</v>
      </c>
      <c r="T8080" s="3">
        <f t="shared" si="761"/>
        <v>0</v>
      </c>
      <c r="U8080" s="3">
        <f t="shared" si="762"/>
        <v>0</v>
      </c>
    </row>
    <row r="8081" spans="1:21" ht="12.75" customHeight="1" x14ac:dyDescent="0.2">
      <c r="A8081" s="82" t="s">
        <v>25</v>
      </c>
      <c r="B8081" s="81" t="s">
        <v>18940</v>
      </c>
      <c r="C8081" s="47">
        <v>75112779</v>
      </c>
      <c r="D8081" s="80" t="s">
        <v>18941</v>
      </c>
      <c r="E8081" s="81" t="s">
        <v>18941</v>
      </c>
      <c r="F8081" s="82">
        <v>192206170</v>
      </c>
      <c r="G8081" s="83" t="s">
        <v>105</v>
      </c>
      <c r="H8081" s="80" t="s">
        <v>52</v>
      </c>
      <c r="I8081" s="80" t="s">
        <v>20232</v>
      </c>
      <c r="J8081" s="80" t="s">
        <v>20233</v>
      </c>
      <c r="K8081" s="80" t="s">
        <v>102</v>
      </c>
      <c r="L8081" s="80" t="s">
        <v>159</v>
      </c>
      <c r="M8081" s="81" t="s">
        <v>1863</v>
      </c>
      <c r="N8081" s="47" t="s">
        <v>15353</v>
      </c>
      <c r="O8081" s="33">
        <v>3</v>
      </c>
      <c r="P8081" s="3">
        <f t="shared" si="757"/>
        <v>0</v>
      </c>
      <c r="Q8081" s="3">
        <f t="shared" si="758"/>
        <v>0</v>
      </c>
      <c r="R8081" s="3">
        <f t="shared" si="759"/>
        <v>1</v>
      </c>
      <c r="S8081" s="3">
        <f t="shared" si="760"/>
        <v>0</v>
      </c>
      <c r="T8081" s="3">
        <f t="shared" si="761"/>
        <v>0</v>
      </c>
      <c r="U8081" s="3">
        <f t="shared" si="762"/>
        <v>0</v>
      </c>
    </row>
    <row r="8082" spans="1:21" ht="12.75" customHeight="1" x14ac:dyDescent="0.2">
      <c r="A8082" s="82" t="s">
        <v>25</v>
      </c>
      <c r="B8082" s="81" t="s">
        <v>18940</v>
      </c>
      <c r="C8082" s="47">
        <v>75112779</v>
      </c>
      <c r="D8082" s="80" t="s">
        <v>18941</v>
      </c>
      <c r="E8082" s="81" t="s">
        <v>18941</v>
      </c>
      <c r="F8082" s="82">
        <v>192084358</v>
      </c>
      <c r="G8082" s="83" t="s">
        <v>67</v>
      </c>
      <c r="H8082" s="80" t="s">
        <v>52</v>
      </c>
      <c r="I8082" s="80" t="s">
        <v>20234</v>
      </c>
      <c r="J8082" s="80" t="s">
        <v>20235</v>
      </c>
      <c r="K8082" s="80" t="s">
        <v>102</v>
      </c>
      <c r="L8082" s="80" t="s">
        <v>159</v>
      </c>
      <c r="M8082" s="81" t="s">
        <v>1863</v>
      </c>
      <c r="N8082" s="47" t="s">
        <v>15353</v>
      </c>
      <c r="O8082" s="33">
        <v>3</v>
      </c>
      <c r="P8082" s="3">
        <f t="shared" si="757"/>
        <v>0</v>
      </c>
      <c r="Q8082" s="3">
        <f t="shared" si="758"/>
        <v>0</v>
      </c>
      <c r="R8082" s="3">
        <f t="shared" si="759"/>
        <v>1</v>
      </c>
      <c r="S8082" s="3">
        <f t="shared" si="760"/>
        <v>0</v>
      </c>
      <c r="T8082" s="3">
        <f t="shared" si="761"/>
        <v>0</v>
      </c>
      <c r="U8082" s="3">
        <f t="shared" si="762"/>
        <v>0</v>
      </c>
    </row>
    <row r="8083" spans="1:21" ht="12.75" customHeight="1" x14ac:dyDescent="0.2">
      <c r="A8083" s="82" t="s">
        <v>25</v>
      </c>
      <c r="B8083" s="81" t="s">
        <v>18940</v>
      </c>
      <c r="C8083" s="47">
        <v>75112779</v>
      </c>
      <c r="D8083" s="80" t="s">
        <v>18941</v>
      </c>
      <c r="E8083" s="81" t="s">
        <v>18941</v>
      </c>
      <c r="F8083" s="82">
        <v>192084325</v>
      </c>
      <c r="G8083" s="83" t="s">
        <v>105</v>
      </c>
      <c r="H8083" s="80" t="s">
        <v>52</v>
      </c>
      <c r="I8083" s="80" t="s">
        <v>20236</v>
      </c>
      <c r="J8083" s="80" t="s">
        <v>20237</v>
      </c>
      <c r="K8083" s="80" t="s">
        <v>102</v>
      </c>
      <c r="L8083" s="80" t="s">
        <v>159</v>
      </c>
      <c r="M8083" s="81" t="s">
        <v>1863</v>
      </c>
      <c r="N8083" s="47" t="s">
        <v>15353</v>
      </c>
      <c r="O8083" s="33">
        <v>4</v>
      </c>
      <c r="P8083" s="3">
        <f t="shared" si="757"/>
        <v>0</v>
      </c>
      <c r="Q8083" s="3">
        <f t="shared" si="758"/>
        <v>0</v>
      </c>
      <c r="R8083" s="3">
        <f t="shared" si="759"/>
        <v>0</v>
      </c>
      <c r="S8083" s="3">
        <f t="shared" si="760"/>
        <v>1</v>
      </c>
      <c r="T8083" s="3">
        <f t="shared" si="761"/>
        <v>0</v>
      </c>
      <c r="U8083" s="3">
        <f t="shared" si="762"/>
        <v>0</v>
      </c>
    </row>
    <row r="8084" spans="1:21" ht="12.75" customHeight="1" x14ac:dyDescent="0.2">
      <c r="A8084" s="15" t="s">
        <v>155</v>
      </c>
      <c r="B8084" s="16" t="s">
        <v>155</v>
      </c>
      <c r="C8084" s="44">
        <v>68081731</v>
      </c>
      <c r="D8084" s="9" t="s">
        <v>7938</v>
      </c>
      <c r="E8084" s="10" t="s">
        <v>7938</v>
      </c>
      <c r="F8084" s="17">
        <v>191867873</v>
      </c>
      <c r="G8084" s="12" t="s">
        <v>249</v>
      </c>
      <c r="H8084" s="9" t="s">
        <v>29</v>
      </c>
      <c r="I8084" s="9" t="s">
        <v>7961</v>
      </c>
      <c r="J8084" s="9" t="s">
        <v>7962</v>
      </c>
      <c r="K8084" s="6" t="s">
        <v>315</v>
      </c>
      <c r="L8084" s="6" t="s">
        <v>379</v>
      </c>
      <c r="M8084" s="10">
        <v>20305</v>
      </c>
      <c r="N8084" s="11" t="s">
        <v>43</v>
      </c>
      <c r="O8084" s="13">
        <v>3</v>
      </c>
      <c r="P8084" s="3">
        <f t="shared" si="757"/>
        <v>0</v>
      </c>
      <c r="Q8084" s="3">
        <f t="shared" si="758"/>
        <v>0</v>
      </c>
      <c r="R8084" s="3">
        <f t="shared" si="759"/>
        <v>1</v>
      </c>
      <c r="S8084" s="3">
        <f t="shared" si="760"/>
        <v>0</v>
      </c>
      <c r="T8084" s="3">
        <f t="shared" si="761"/>
        <v>0</v>
      </c>
      <c r="U8084" s="3">
        <f t="shared" si="762"/>
        <v>0</v>
      </c>
    </row>
    <row r="8085" spans="1:21" ht="12.75" customHeight="1" x14ac:dyDescent="0.2">
      <c r="A8085" s="15" t="s">
        <v>155</v>
      </c>
      <c r="B8085" s="16" t="s">
        <v>155</v>
      </c>
      <c r="C8085" s="44">
        <v>68081731</v>
      </c>
      <c r="D8085" s="9" t="s">
        <v>7938</v>
      </c>
      <c r="E8085" s="10" t="s">
        <v>7938</v>
      </c>
      <c r="F8085" s="17">
        <v>191867878</v>
      </c>
      <c r="G8085" s="12" t="s">
        <v>249</v>
      </c>
      <c r="H8085" s="9" t="s">
        <v>29</v>
      </c>
      <c r="I8085" s="9" t="s">
        <v>7961</v>
      </c>
      <c r="J8085" s="9" t="s">
        <v>7963</v>
      </c>
      <c r="K8085" s="6" t="s">
        <v>315</v>
      </c>
      <c r="L8085" s="6" t="s">
        <v>379</v>
      </c>
      <c r="M8085" s="10">
        <v>20305</v>
      </c>
      <c r="N8085" s="11" t="s">
        <v>43</v>
      </c>
      <c r="O8085" s="13">
        <v>3</v>
      </c>
      <c r="P8085" s="3">
        <f t="shared" si="757"/>
        <v>0</v>
      </c>
      <c r="Q8085" s="3">
        <f t="shared" si="758"/>
        <v>0</v>
      </c>
      <c r="R8085" s="3">
        <f t="shared" si="759"/>
        <v>1</v>
      </c>
      <c r="S8085" s="3">
        <f t="shared" si="760"/>
        <v>0</v>
      </c>
      <c r="T8085" s="3">
        <f t="shared" si="761"/>
        <v>0</v>
      </c>
      <c r="U8085" s="3">
        <f t="shared" si="762"/>
        <v>0</v>
      </c>
    </row>
    <row r="8086" spans="1:21" ht="12.75" customHeight="1" x14ac:dyDescent="0.2">
      <c r="A8086" s="15" t="s">
        <v>155</v>
      </c>
      <c r="B8086" s="16" t="s">
        <v>155</v>
      </c>
      <c r="C8086" s="8">
        <v>68081731</v>
      </c>
      <c r="D8086" s="6" t="s">
        <v>7938</v>
      </c>
      <c r="E8086" s="16" t="s">
        <v>7938</v>
      </c>
      <c r="F8086" s="15">
        <v>191867848</v>
      </c>
      <c r="G8086" s="5" t="s">
        <v>249</v>
      </c>
      <c r="H8086" s="6" t="s">
        <v>52</v>
      </c>
      <c r="I8086" s="6" t="s">
        <v>7939</v>
      </c>
      <c r="J8086" s="6" t="s">
        <v>7940</v>
      </c>
      <c r="K8086" s="6" t="s">
        <v>80</v>
      </c>
      <c r="L8086" s="6" t="s">
        <v>200</v>
      </c>
      <c r="M8086" s="16" t="s">
        <v>752</v>
      </c>
      <c r="N8086" s="8" t="s">
        <v>35</v>
      </c>
      <c r="O8086" s="7">
        <v>2</v>
      </c>
      <c r="P8086" s="3">
        <f t="shared" si="757"/>
        <v>0</v>
      </c>
      <c r="Q8086" s="3">
        <f t="shared" si="758"/>
        <v>1</v>
      </c>
      <c r="R8086" s="3">
        <f t="shared" si="759"/>
        <v>0</v>
      </c>
      <c r="S8086" s="3">
        <f t="shared" si="760"/>
        <v>0</v>
      </c>
      <c r="T8086" s="3">
        <f t="shared" si="761"/>
        <v>0</v>
      </c>
      <c r="U8086" s="3">
        <f t="shared" si="762"/>
        <v>0</v>
      </c>
    </row>
    <row r="8087" spans="1:21" ht="12.75" customHeight="1" x14ac:dyDescent="0.2">
      <c r="A8087" s="15" t="s">
        <v>155</v>
      </c>
      <c r="B8087" s="16" t="s">
        <v>155</v>
      </c>
      <c r="C8087" s="8">
        <v>68081731</v>
      </c>
      <c r="D8087" s="6" t="s">
        <v>7938</v>
      </c>
      <c r="E8087" s="16" t="s">
        <v>7938</v>
      </c>
      <c r="F8087" s="15">
        <v>191978558</v>
      </c>
      <c r="G8087" s="5" t="s">
        <v>249</v>
      </c>
      <c r="H8087" s="6" t="s">
        <v>29</v>
      </c>
      <c r="I8087" s="6" t="s">
        <v>7941</v>
      </c>
      <c r="J8087" s="6" t="s">
        <v>7942</v>
      </c>
      <c r="K8087" s="6" t="s">
        <v>80</v>
      </c>
      <c r="L8087" s="6" t="s">
        <v>200</v>
      </c>
      <c r="M8087" s="16" t="s">
        <v>752</v>
      </c>
      <c r="N8087" s="8" t="s">
        <v>35</v>
      </c>
      <c r="O8087" s="7">
        <v>3</v>
      </c>
      <c r="P8087" s="3">
        <f t="shared" si="757"/>
        <v>0</v>
      </c>
      <c r="Q8087" s="3">
        <f t="shared" si="758"/>
        <v>0</v>
      </c>
      <c r="R8087" s="3">
        <f t="shared" si="759"/>
        <v>1</v>
      </c>
      <c r="S8087" s="3">
        <f t="shared" si="760"/>
        <v>0</v>
      </c>
      <c r="T8087" s="3">
        <f t="shared" si="761"/>
        <v>0</v>
      </c>
      <c r="U8087" s="3">
        <f t="shared" si="762"/>
        <v>0</v>
      </c>
    </row>
    <row r="8088" spans="1:21" ht="12.75" customHeight="1" x14ac:dyDescent="0.2">
      <c r="A8088" s="15" t="s">
        <v>155</v>
      </c>
      <c r="B8088" s="16" t="s">
        <v>155</v>
      </c>
      <c r="C8088" s="8">
        <v>68081731</v>
      </c>
      <c r="D8088" s="6" t="s">
        <v>7938</v>
      </c>
      <c r="E8088" s="16" t="s">
        <v>7938</v>
      </c>
      <c r="F8088" s="15">
        <v>191978575</v>
      </c>
      <c r="G8088" s="5" t="s">
        <v>249</v>
      </c>
      <c r="H8088" s="6" t="s">
        <v>29</v>
      </c>
      <c r="I8088" s="6" t="s">
        <v>7943</v>
      </c>
      <c r="J8088" s="6" t="s">
        <v>7944</v>
      </c>
      <c r="K8088" s="6" t="s">
        <v>80</v>
      </c>
      <c r="L8088" s="6" t="s">
        <v>200</v>
      </c>
      <c r="M8088" s="16" t="s">
        <v>752</v>
      </c>
      <c r="N8088" s="8" t="s">
        <v>35</v>
      </c>
      <c r="O8088" s="7">
        <v>3</v>
      </c>
      <c r="P8088" s="3">
        <f t="shared" si="757"/>
        <v>0</v>
      </c>
      <c r="Q8088" s="3">
        <f t="shared" si="758"/>
        <v>0</v>
      </c>
      <c r="R8088" s="3">
        <f t="shared" si="759"/>
        <v>1</v>
      </c>
      <c r="S8088" s="3">
        <f t="shared" si="760"/>
        <v>0</v>
      </c>
      <c r="T8088" s="3">
        <f t="shared" si="761"/>
        <v>0</v>
      </c>
      <c r="U8088" s="3">
        <f t="shared" si="762"/>
        <v>0</v>
      </c>
    </row>
    <row r="8089" spans="1:21" ht="12.75" customHeight="1" x14ac:dyDescent="0.2">
      <c r="A8089" s="15" t="s">
        <v>155</v>
      </c>
      <c r="B8089" s="16" t="s">
        <v>155</v>
      </c>
      <c r="C8089" s="8">
        <v>68081731</v>
      </c>
      <c r="D8089" s="6" t="s">
        <v>7938</v>
      </c>
      <c r="E8089" s="16" t="s">
        <v>7938</v>
      </c>
      <c r="F8089" s="15">
        <v>191978607</v>
      </c>
      <c r="G8089" s="5" t="s">
        <v>122</v>
      </c>
      <c r="H8089" s="6" t="s">
        <v>29</v>
      </c>
      <c r="I8089" s="6" t="s">
        <v>7945</v>
      </c>
      <c r="J8089" s="6" t="s">
        <v>7946</v>
      </c>
      <c r="K8089" s="6" t="s">
        <v>80</v>
      </c>
      <c r="L8089" s="6" t="s">
        <v>200</v>
      </c>
      <c r="M8089" s="16" t="s">
        <v>752</v>
      </c>
      <c r="N8089" s="8" t="s">
        <v>35</v>
      </c>
      <c r="O8089" s="7">
        <v>4</v>
      </c>
      <c r="P8089" s="3">
        <f t="shared" si="757"/>
        <v>0</v>
      </c>
      <c r="Q8089" s="3">
        <f t="shared" si="758"/>
        <v>0</v>
      </c>
      <c r="R8089" s="3">
        <f t="shared" si="759"/>
        <v>0</v>
      </c>
      <c r="S8089" s="3">
        <f t="shared" si="760"/>
        <v>1</v>
      </c>
      <c r="T8089" s="3">
        <f t="shared" si="761"/>
        <v>0</v>
      </c>
      <c r="U8089" s="3">
        <f t="shared" si="762"/>
        <v>0</v>
      </c>
    </row>
    <row r="8090" spans="1:21" ht="12.75" customHeight="1" x14ac:dyDescent="0.2">
      <c r="A8090" s="15" t="s">
        <v>155</v>
      </c>
      <c r="B8090" s="16" t="s">
        <v>155</v>
      </c>
      <c r="C8090" s="8">
        <v>68081731</v>
      </c>
      <c r="D8090" s="6" t="s">
        <v>7938</v>
      </c>
      <c r="E8090" s="16" t="s">
        <v>7938</v>
      </c>
      <c r="F8090" s="15">
        <v>191867849</v>
      </c>
      <c r="G8090" s="5" t="s">
        <v>249</v>
      </c>
      <c r="H8090" s="6" t="s">
        <v>52</v>
      </c>
      <c r="I8090" s="6" t="s">
        <v>7947</v>
      </c>
      <c r="J8090" s="6" t="s">
        <v>7948</v>
      </c>
      <c r="K8090" s="6" t="s">
        <v>80</v>
      </c>
      <c r="L8090" s="6" t="s">
        <v>200</v>
      </c>
      <c r="M8090" s="16" t="s">
        <v>752</v>
      </c>
      <c r="N8090" s="8" t="s">
        <v>35</v>
      </c>
      <c r="O8090" s="7">
        <v>5</v>
      </c>
      <c r="P8090" s="3">
        <f t="shared" si="757"/>
        <v>0</v>
      </c>
      <c r="Q8090" s="3">
        <f t="shared" si="758"/>
        <v>0</v>
      </c>
      <c r="R8090" s="3">
        <f t="shared" si="759"/>
        <v>0</v>
      </c>
      <c r="S8090" s="3">
        <f t="shared" si="760"/>
        <v>0</v>
      </c>
      <c r="T8090" s="3">
        <f t="shared" si="761"/>
        <v>1</v>
      </c>
      <c r="U8090" s="3">
        <f t="shared" si="762"/>
        <v>0</v>
      </c>
    </row>
    <row r="8091" spans="1:21" ht="12.75" customHeight="1" x14ac:dyDescent="0.2">
      <c r="A8091" s="15" t="s">
        <v>155</v>
      </c>
      <c r="B8091" s="16" t="s">
        <v>155</v>
      </c>
      <c r="C8091" s="8">
        <v>68081731</v>
      </c>
      <c r="D8091" s="6" t="s">
        <v>7938</v>
      </c>
      <c r="E8091" s="16" t="s">
        <v>7938</v>
      </c>
      <c r="F8091" s="15">
        <v>191867850</v>
      </c>
      <c r="G8091" s="5" t="s">
        <v>249</v>
      </c>
      <c r="H8091" s="6" t="s">
        <v>52</v>
      </c>
      <c r="I8091" s="6" t="s">
        <v>7949</v>
      </c>
      <c r="J8091" s="6" t="s">
        <v>7950</v>
      </c>
      <c r="K8091" s="6" t="s">
        <v>80</v>
      </c>
      <c r="L8091" s="6" t="s">
        <v>200</v>
      </c>
      <c r="M8091" s="16" t="s">
        <v>752</v>
      </c>
      <c r="N8091" s="8" t="s">
        <v>35</v>
      </c>
      <c r="O8091" s="7">
        <v>5</v>
      </c>
      <c r="P8091" s="3">
        <f t="shared" si="757"/>
        <v>0</v>
      </c>
      <c r="Q8091" s="3">
        <f t="shared" si="758"/>
        <v>0</v>
      </c>
      <c r="R8091" s="3">
        <f t="shared" si="759"/>
        <v>0</v>
      </c>
      <c r="S8091" s="3">
        <f t="shared" si="760"/>
        <v>0</v>
      </c>
      <c r="T8091" s="3">
        <f t="shared" si="761"/>
        <v>1</v>
      </c>
      <c r="U8091" s="3">
        <f t="shared" si="762"/>
        <v>0</v>
      </c>
    </row>
    <row r="8092" spans="1:21" ht="12.75" customHeight="1" x14ac:dyDescent="0.2">
      <c r="A8092" s="15" t="s">
        <v>155</v>
      </c>
      <c r="B8092" s="16" t="s">
        <v>155</v>
      </c>
      <c r="C8092" s="8">
        <v>68081731</v>
      </c>
      <c r="D8092" s="6" t="s">
        <v>7938</v>
      </c>
      <c r="E8092" s="16" t="s">
        <v>7938</v>
      </c>
      <c r="F8092" s="15">
        <v>191978739</v>
      </c>
      <c r="G8092" s="5" t="s">
        <v>64</v>
      </c>
      <c r="H8092" s="6" t="s">
        <v>29</v>
      </c>
      <c r="I8092" s="6" t="s">
        <v>7956</v>
      </c>
      <c r="J8092" s="6" t="s">
        <v>7957</v>
      </c>
      <c r="K8092" s="6" t="s">
        <v>315</v>
      </c>
      <c r="L8092" s="6" t="s">
        <v>337</v>
      </c>
      <c r="M8092" s="16" t="s">
        <v>338</v>
      </c>
      <c r="N8092" s="8" t="s">
        <v>35</v>
      </c>
      <c r="O8092" s="7">
        <v>3</v>
      </c>
      <c r="P8092" s="3">
        <f t="shared" si="757"/>
        <v>0</v>
      </c>
      <c r="Q8092" s="3">
        <f t="shared" si="758"/>
        <v>0</v>
      </c>
      <c r="R8092" s="3">
        <f t="shared" si="759"/>
        <v>1</v>
      </c>
      <c r="S8092" s="3">
        <f t="shared" si="760"/>
        <v>0</v>
      </c>
      <c r="T8092" s="3">
        <f t="shared" si="761"/>
        <v>0</v>
      </c>
      <c r="U8092" s="3">
        <f t="shared" si="762"/>
        <v>0</v>
      </c>
    </row>
    <row r="8093" spans="1:21" ht="12.75" customHeight="1" x14ac:dyDescent="0.2">
      <c r="A8093" s="15" t="s">
        <v>155</v>
      </c>
      <c r="B8093" s="16" t="s">
        <v>155</v>
      </c>
      <c r="C8093" s="8">
        <v>68081731</v>
      </c>
      <c r="D8093" s="6" t="s">
        <v>7938</v>
      </c>
      <c r="E8093" s="16" t="s">
        <v>7938</v>
      </c>
      <c r="F8093" s="15">
        <v>191978737</v>
      </c>
      <c r="G8093" s="5" t="s">
        <v>64</v>
      </c>
      <c r="H8093" s="6" t="s">
        <v>29</v>
      </c>
      <c r="I8093" s="6" t="s">
        <v>7953</v>
      </c>
      <c r="J8093" s="6" t="s">
        <v>7954</v>
      </c>
      <c r="K8093" s="6" t="s">
        <v>315</v>
      </c>
      <c r="L8093" s="6" t="s">
        <v>379</v>
      </c>
      <c r="M8093" s="16" t="s">
        <v>969</v>
      </c>
      <c r="N8093" s="8" t="s">
        <v>35</v>
      </c>
      <c r="O8093" s="7">
        <v>4</v>
      </c>
      <c r="P8093" s="3">
        <f t="shared" si="757"/>
        <v>0</v>
      </c>
      <c r="Q8093" s="3">
        <f t="shared" si="758"/>
        <v>0</v>
      </c>
      <c r="R8093" s="3">
        <f t="shared" si="759"/>
        <v>0</v>
      </c>
      <c r="S8093" s="3">
        <f t="shared" si="760"/>
        <v>1</v>
      </c>
      <c r="T8093" s="3">
        <f t="shared" si="761"/>
        <v>0</v>
      </c>
      <c r="U8093" s="3">
        <f t="shared" si="762"/>
        <v>0</v>
      </c>
    </row>
    <row r="8094" spans="1:21" ht="12.75" customHeight="1" x14ac:dyDescent="0.2">
      <c r="A8094" s="15" t="s">
        <v>155</v>
      </c>
      <c r="B8094" s="16" t="s">
        <v>155</v>
      </c>
      <c r="C8094" s="8">
        <v>68081731</v>
      </c>
      <c r="D8094" s="6" t="s">
        <v>7938</v>
      </c>
      <c r="E8094" s="16" t="s">
        <v>7938</v>
      </c>
      <c r="F8094" s="15">
        <v>191978722</v>
      </c>
      <c r="G8094" s="5" t="s">
        <v>249</v>
      </c>
      <c r="H8094" s="6" t="s">
        <v>29</v>
      </c>
      <c r="I8094" s="6" t="s">
        <v>7955</v>
      </c>
      <c r="J8094" s="6" t="s">
        <v>1759</v>
      </c>
      <c r="K8094" s="6" t="s">
        <v>315</v>
      </c>
      <c r="L8094" s="6" t="s">
        <v>1033</v>
      </c>
      <c r="M8094" s="16" t="s">
        <v>1034</v>
      </c>
      <c r="N8094" s="8" t="s">
        <v>35</v>
      </c>
      <c r="O8094" s="7">
        <v>2</v>
      </c>
      <c r="P8094" s="3">
        <f t="shared" si="757"/>
        <v>0</v>
      </c>
      <c r="Q8094" s="3">
        <f t="shared" si="758"/>
        <v>1</v>
      </c>
      <c r="R8094" s="3">
        <f t="shared" si="759"/>
        <v>0</v>
      </c>
      <c r="S8094" s="3">
        <f t="shared" si="760"/>
        <v>0</v>
      </c>
      <c r="T8094" s="3">
        <f t="shared" si="761"/>
        <v>0</v>
      </c>
      <c r="U8094" s="3">
        <f t="shared" si="762"/>
        <v>0</v>
      </c>
    </row>
    <row r="8095" spans="1:21" ht="12.75" customHeight="1" x14ac:dyDescent="0.2">
      <c r="A8095" s="15" t="s">
        <v>155</v>
      </c>
      <c r="B8095" s="16" t="s">
        <v>155</v>
      </c>
      <c r="C8095" s="8">
        <v>68081731</v>
      </c>
      <c r="D8095" s="6" t="s">
        <v>7938</v>
      </c>
      <c r="E8095" s="16" t="s">
        <v>7938</v>
      </c>
      <c r="F8095" s="15">
        <v>191978718</v>
      </c>
      <c r="G8095" s="5" t="s">
        <v>64</v>
      </c>
      <c r="H8095" s="6" t="s">
        <v>29</v>
      </c>
      <c r="I8095" s="6" t="s">
        <v>7951</v>
      </c>
      <c r="J8095" s="6" t="s">
        <v>7952</v>
      </c>
      <c r="K8095" s="6" t="s">
        <v>315</v>
      </c>
      <c r="L8095" s="6" t="s">
        <v>1511</v>
      </c>
      <c r="M8095" s="16" t="s">
        <v>1512</v>
      </c>
      <c r="N8095" s="8" t="s">
        <v>35</v>
      </c>
      <c r="O8095" s="7">
        <v>3</v>
      </c>
      <c r="P8095" s="3">
        <f t="shared" si="757"/>
        <v>0</v>
      </c>
      <c r="Q8095" s="3">
        <f t="shared" si="758"/>
        <v>0</v>
      </c>
      <c r="R8095" s="3">
        <f t="shared" si="759"/>
        <v>1</v>
      </c>
      <c r="S8095" s="3">
        <f t="shared" si="760"/>
        <v>0</v>
      </c>
      <c r="T8095" s="3">
        <f t="shared" si="761"/>
        <v>0</v>
      </c>
      <c r="U8095" s="3">
        <f t="shared" si="762"/>
        <v>0</v>
      </c>
    </row>
    <row r="8096" spans="1:21" ht="12.75" customHeight="1" x14ac:dyDescent="0.2">
      <c r="A8096" s="15" t="s">
        <v>155</v>
      </c>
      <c r="B8096" s="16" t="s">
        <v>155</v>
      </c>
      <c r="C8096" s="8">
        <v>68081731</v>
      </c>
      <c r="D8096" s="6" t="s">
        <v>7938</v>
      </c>
      <c r="E8096" s="16" t="s">
        <v>7938</v>
      </c>
      <c r="F8096" s="15">
        <v>191978723</v>
      </c>
      <c r="G8096" s="5" t="s">
        <v>84</v>
      </c>
      <c r="H8096" s="6" t="s">
        <v>29</v>
      </c>
      <c r="I8096" s="6" t="s">
        <v>7958</v>
      </c>
      <c r="J8096" s="6" t="s">
        <v>7959</v>
      </c>
      <c r="K8096" s="6" t="s">
        <v>366</v>
      </c>
      <c r="L8096" s="6" t="s">
        <v>1062</v>
      </c>
      <c r="M8096" s="16" t="s">
        <v>1063</v>
      </c>
      <c r="N8096" s="8" t="s">
        <v>35</v>
      </c>
      <c r="O8096" s="7">
        <v>1</v>
      </c>
      <c r="P8096" s="3">
        <f t="shared" si="757"/>
        <v>1</v>
      </c>
      <c r="Q8096" s="3">
        <f t="shared" si="758"/>
        <v>0</v>
      </c>
      <c r="R8096" s="3">
        <f t="shared" si="759"/>
        <v>0</v>
      </c>
      <c r="S8096" s="3">
        <f t="shared" si="760"/>
        <v>0</v>
      </c>
      <c r="T8096" s="3">
        <f t="shared" si="761"/>
        <v>0</v>
      </c>
      <c r="U8096" s="3">
        <f t="shared" si="762"/>
        <v>0</v>
      </c>
    </row>
    <row r="8097" spans="1:21" ht="12.75" customHeight="1" x14ac:dyDescent="0.2">
      <c r="A8097" s="15" t="s">
        <v>155</v>
      </c>
      <c r="B8097" s="16" t="s">
        <v>155</v>
      </c>
      <c r="C8097" s="8">
        <v>68081731</v>
      </c>
      <c r="D8097" s="6" t="s">
        <v>7938</v>
      </c>
      <c r="E8097" s="16" t="s">
        <v>7938</v>
      </c>
      <c r="F8097" s="15">
        <v>191904717</v>
      </c>
      <c r="G8097" s="5" t="s">
        <v>84</v>
      </c>
      <c r="H8097" s="6" t="s">
        <v>52</v>
      </c>
      <c r="I8097" s="6" t="s">
        <v>7958</v>
      </c>
      <c r="J8097" s="6" t="s">
        <v>7960</v>
      </c>
      <c r="K8097" s="6" t="s">
        <v>366</v>
      </c>
      <c r="L8097" s="6" t="s">
        <v>1062</v>
      </c>
      <c r="M8097" s="16" t="s">
        <v>1063</v>
      </c>
      <c r="N8097" s="8" t="s">
        <v>35</v>
      </c>
      <c r="O8097" s="7">
        <v>2</v>
      </c>
      <c r="P8097" s="3">
        <f t="shared" si="757"/>
        <v>0</v>
      </c>
      <c r="Q8097" s="3">
        <f t="shared" si="758"/>
        <v>1</v>
      </c>
      <c r="R8097" s="3">
        <f t="shared" si="759"/>
        <v>0</v>
      </c>
      <c r="S8097" s="3">
        <f t="shared" si="760"/>
        <v>0</v>
      </c>
      <c r="T8097" s="3">
        <f t="shared" si="761"/>
        <v>0</v>
      </c>
      <c r="U8097" s="3">
        <f t="shared" si="762"/>
        <v>0</v>
      </c>
    </row>
    <row r="8098" spans="1:21" ht="12.75" customHeight="1" x14ac:dyDescent="0.2">
      <c r="A8098" s="82" t="s">
        <v>155</v>
      </c>
      <c r="B8098" s="81" t="s">
        <v>155</v>
      </c>
      <c r="C8098" s="47">
        <v>68081731</v>
      </c>
      <c r="D8098" s="80" t="s">
        <v>7938</v>
      </c>
      <c r="E8098" s="81" t="s">
        <v>7938</v>
      </c>
      <c r="F8098" s="82">
        <v>192097964</v>
      </c>
      <c r="G8098" s="83" t="s">
        <v>67</v>
      </c>
      <c r="H8098" s="80" t="s">
        <v>29</v>
      </c>
      <c r="I8098" s="80" t="s">
        <v>14319</v>
      </c>
      <c r="J8098" s="80" t="s">
        <v>14320</v>
      </c>
      <c r="K8098" s="80" t="s">
        <v>80</v>
      </c>
      <c r="L8098" s="80" t="s">
        <v>81</v>
      </c>
      <c r="M8098" s="81" t="s">
        <v>777</v>
      </c>
      <c r="N8098" s="32" t="s">
        <v>10618</v>
      </c>
      <c r="O8098" s="33">
        <v>3</v>
      </c>
      <c r="P8098" s="3">
        <f t="shared" si="757"/>
        <v>0</v>
      </c>
      <c r="Q8098" s="3">
        <f t="shared" si="758"/>
        <v>0</v>
      </c>
      <c r="R8098" s="3">
        <f t="shared" si="759"/>
        <v>1</v>
      </c>
      <c r="S8098" s="3">
        <f t="shared" si="760"/>
        <v>0</v>
      </c>
      <c r="T8098" s="3">
        <f t="shared" si="761"/>
        <v>0</v>
      </c>
      <c r="U8098" s="3">
        <f t="shared" si="762"/>
        <v>0</v>
      </c>
    </row>
    <row r="8099" spans="1:21" ht="12.75" customHeight="1" x14ac:dyDescent="0.2">
      <c r="A8099" s="82" t="s">
        <v>155</v>
      </c>
      <c r="B8099" s="81" t="s">
        <v>155</v>
      </c>
      <c r="C8099" s="47">
        <v>68081731</v>
      </c>
      <c r="D8099" s="80" t="s">
        <v>7938</v>
      </c>
      <c r="E8099" s="81" t="s">
        <v>7938</v>
      </c>
      <c r="F8099" s="82">
        <v>191966349</v>
      </c>
      <c r="G8099" s="83" t="s">
        <v>67</v>
      </c>
      <c r="H8099" s="80" t="s">
        <v>52</v>
      </c>
      <c r="I8099" s="80" t="s">
        <v>11601</v>
      </c>
      <c r="J8099" s="80" t="s">
        <v>11602</v>
      </c>
      <c r="K8099" s="80" t="s">
        <v>80</v>
      </c>
      <c r="L8099" s="80" t="s">
        <v>268</v>
      </c>
      <c r="M8099" s="81" t="s">
        <v>1535</v>
      </c>
      <c r="N8099" s="32" t="s">
        <v>10618</v>
      </c>
      <c r="O8099" s="33">
        <v>2</v>
      </c>
      <c r="P8099" s="3">
        <f t="shared" si="757"/>
        <v>0</v>
      </c>
      <c r="Q8099" s="3">
        <f t="shared" si="758"/>
        <v>1</v>
      </c>
      <c r="R8099" s="3">
        <f t="shared" si="759"/>
        <v>0</v>
      </c>
      <c r="S8099" s="3">
        <f t="shared" si="760"/>
        <v>0</v>
      </c>
      <c r="T8099" s="3">
        <f t="shared" si="761"/>
        <v>0</v>
      </c>
      <c r="U8099" s="3">
        <f t="shared" si="762"/>
        <v>0</v>
      </c>
    </row>
    <row r="8100" spans="1:21" ht="12.75" customHeight="1" x14ac:dyDescent="0.2">
      <c r="A8100" s="82" t="s">
        <v>155</v>
      </c>
      <c r="B8100" s="81" t="s">
        <v>155</v>
      </c>
      <c r="C8100" s="47">
        <v>68081731</v>
      </c>
      <c r="D8100" s="80" t="s">
        <v>7938</v>
      </c>
      <c r="E8100" s="81" t="s">
        <v>7938</v>
      </c>
      <c r="F8100" s="82">
        <v>191966340</v>
      </c>
      <c r="G8100" s="83" t="s">
        <v>67</v>
      </c>
      <c r="H8100" s="80" t="s">
        <v>52</v>
      </c>
      <c r="I8100" s="80" t="s">
        <v>11597</v>
      </c>
      <c r="J8100" s="80" t="s">
        <v>11598</v>
      </c>
      <c r="K8100" s="80" t="s">
        <v>80</v>
      </c>
      <c r="L8100" s="80" t="s">
        <v>200</v>
      </c>
      <c r="M8100" s="81" t="s">
        <v>752</v>
      </c>
      <c r="N8100" s="32" t="s">
        <v>10618</v>
      </c>
      <c r="O8100" s="33">
        <v>3</v>
      </c>
      <c r="P8100" s="3">
        <f t="shared" si="757"/>
        <v>0</v>
      </c>
      <c r="Q8100" s="3">
        <f t="shared" si="758"/>
        <v>0</v>
      </c>
      <c r="R8100" s="3">
        <f t="shared" si="759"/>
        <v>1</v>
      </c>
      <c r="S8100" s="3">
        <f t="shared" si="760"/>
        <v>0</v>
      </c>
      <c r="T8100" s="3">
        <f t="shared" si="761"/>
        <v>0</v>
      </c>
      <c r="U8100" s="3">
        <f t="shared" si="762"/>
        <v>0</v>
      </c>
    </row>
    <row r="8101" spans="1:21" ht="12.75" customHeight="1" x14ac:dyDescent="0.2">
      <c r="A8101" s="82" t="s">
        <v>155</v>
      </c>
      <c r="B8101" s="81" t="s">
        <v>155</v>
      </c>
      <c r="C8101" s="47">
        <v>68081731</v>
      </c>
      <c r="D8101" s="80" t="s">
        <v>7938</v>
      </c>
      <c r="E8101" s="81" t="s">
        <v>7938</v>
      </c>
      <c r="F8101" s="82">
        <v>191966343</v>
      </c>
      <c r="G8101" s="83" t="s">
        <v>67</v>
      </c>
      <c r="H8101" s="80" t="s">
        <v>52</v>
      </c>
      <c r="I8101" s="80" t="s">
        <v>11599</v>
      </c>
      <c r="J8101" s="80" t="s">
        <v>11600</v>
      </c>
      <c r="K8101" s="80" t="s">
        <v>80</v>
      </c>
      <c r="L8101" s="80" t="s">
        <v>200</v>
      </c>
      <c r="M8101" s="81" t="s">
        <v>752</v>
      </c>
      <c r="N8101" s="32" t="s">
        <v>10618</v>
      </c>
      <c r="O8101" s="33">
        <v>1</v>
      </c>
      <c r="P8101" s="3">
        <f t="shared" si="757"/>
        <v>1</v>
      </c>
      <c r="Q8101" s="3">
        <f t="shared" si="758"/>
        <v>0</v>
      </c>
      <c r="R8101" s="3">
        <f t="shared" si="759"/>
        <v>0</v>
      </c>
      <c r="S8101" s="3">
        <f t="shared" si="760"/>
        <v>0</v>
      </c>
      <c r="T8101" s="3">
        <f t="shared" si="761"/>
        <v>0</v>
      </c>
      <c r="U8101" s="3">
        <f t="shared" si="762"/>
        <v>0</v>
      </c>
    </row>
    <row r="8102" spans="1:21" ht="12.75" customHeight="1" x14ac:dyDescent="0.2">
      <c r="A8102" s="82" t="s">
        <v>155</v>
      </c>
      <c r="B8102" s="81" t="s">
        <v>155</v>
      </c>
      <c r="C8102" s="47">
        <v>68081731</v>
      </c>
      <c r="D8102" s="80" t="s">
        <v>7938</v>
      </c>
      <c r="E8102" s="81" t="s">
        <v>7938</v>
      </c>
      <c r="F8102" s="82">
        <v>192047207</v>
      </c>
      <c r="G8102" s="83" t="s">
        <v>67</v>
      </c>
      <c r="H8102" s="80" t="s">
        <v>52</v>
      </c>
      <c r="I8102" s="80" t="s">
        <v>12342</v>
      </c>
      <c r="J8102" s="80" t="s">
        <v>12343</v>
      </c>
      <c r="K8102" s="80" t="s">
        <v>80</v>
      </c>
      <c r="L8102" s="80" t="s">
        <v>200</v>
      </c>
      <c r="M8102" s="81" t="s">
        <v>752</v>
      </c>
      <c r="N8102" s="32" t="s">
        <v>10618</v>
      </c>
      <c r="O8102" s="33">
        <v>2</v>
      </c>
      <c r="P8102" s="3">
        <f t="shared" si="757"/>
        <v>0</v>
      </c>
      <c r="Q8102" s="3">
        <f t="shared" si="758"/>
        <v>1</v>
      </c>
      <c r="R8102" s="3">
        <f t="shared" si="759"/>
        <v>0</v>
      </c>
      <c r="S8102" s="3">
        <f t="shared" si="760"/>
        <v>0</v>
      </c>
      <c r="T8102" s="3">
        <f t="shared" si="761"/>
        <v>0</v>
      </c>
      <c r="U8102" s="3">
        <f t="shared" si="762"/>
        <v>0</v>
      </c>
    </row>
    <row r="8103" spans="1:21" ht="12.75" customHeight="1" x14ac:dyDescent="0.2">
      <c r="A8103" s="82" t="s">
        <v>155</v>
      </c>
      <c r="B8103" s="81" t="s">
        <v>155</v>
      </c>
      <c r="C8103" s="47">
        <v>68081731</v>
      </c>
      <c r="D8103" s="80" t="s">
        <v>7938</v>
      </c>
      <c r="E8103" s="81" t="s">
        <v>7938</v>
      </c>
      <c r="F8103" s="82">
        <v>192087432</v>
      </c>
      <c r="G8103" s="83" t="s">
        <v>67</v>
      </c>
      <c r="H8103" s="80" t="s">
        <v>52</v>
      </c>
      <c r="I8103" s="80" t="s">
        <v>13950</v>
      </c>
      <c r="J8103" s="80" t="s">
        <v>13951</v>
      </c>
      <c r="K8103" s="80" t="s">
        <v>80</v>
      </c>
      <c r="L8103" s="80" t="s">
        <v>200</v>
      </c>
      <c r="M8103" s="81" t="s">
        <v>752</v>
      </c>
      <c r="N8103" s="32" t="s">
        <v>10618</v>
      </c>
      <c r="O8103" s="33">
        <v>2</v>
      </c>
      <c r="P8103" s="3">
        <f t="shared" si="757"/>
        <v>0</v>
      </c>
      <c r="Q8103" s="3">
        <f t="shared" si="758"/>
        <v>1</v>
      </c>
      <c r="R8103" s="3">
        <f t="shared" si="759"/>
        <v>0</v>
      </c>
      <c r="S8103" s="3">
        <f t="shared" si="760"/>
        <v>0</v>
      </c>
      <c r="T8103" s="3">
        <f t="shared" si="761"/>
        <v>0</v>
      </c>
      <c r="U8103" s="3">
        <f t="shared" si="762"/>
        <v>0</v>
      </c>
    </row>
    <row r="8104" spans="1:21" ht="12.75" customHeight="1" x14ac:dyDescent="0.2">
      <c r="A8104" s="82" t="s">
        <v>155</v>
      </c>
      <c r="B8104" s="81" t="s">
        <v>155</v>
      </c>
      <c r="C8104" s="47">
        <v>68081731</v>
      </c>
      <c r="D8104" s="80" t="s">
        <v>7938</v>
      </c>
      <c r="E8104" s="81" t="s">
        <v>7938</v>
      </c>
      <c r="F8104" s="82">
        <v>192087457</v>
      </c>
      <c r="G8104" s="83" t="s">
        <v>67</v>
      </c>
      <c r="H8104" s="80" t="s">
        <v>52</v>
      </c>
      <c r="I8104" s="80" t="s">
        <v>13954</v>
      </c>
      <c r="J8104" s="80" t="s">
        <v>13955</v>
      </c>
      <c r="K8104" s="80" t="s">
        <v>80</v>
      </c>
      <c r="L8104" s="80" t="s">
        <v>200</v>
      </c>
      <c r="M8104" s="81" t="s">
        <v>752</v>
      </c>
      <c r="N8104" s="32" t="s">
        <v>10618</v>
      </c>
      <c r="O8104" s="33">
        <v>2</v>
      </c>
      <c r="P8104" s="3">
        <f t="shared" si="757"/>
        <v>0</v>
      </c>
      <c r="Q8104" s="3">
        <f t="shared" si="758"/>
        <v>1</v>
      </c>
      <c r="R8104" s="3">
        <f t="shared" si="759"/>
        <v>0</v>
      </c>
      <c r="S8104" s="3">
        <f t="shared" si="760"/>
        <v>0</v>
      </c>
      <c r="T8104" s="3">
        <f t="shared" si="761"/>
        <v>0</v>
      </c>
      <c r="U8104" s="3">
        <f t="shared" si="762"/>
        <v>0</v>
      </c>
    </row>
    <row r="8105" spans="1:21" ht="12.75" customHeight="1" x14ac:dyDescent="0.2">
      <c r="A8105" s="82" t="s">
        <v>155</v>
      </c>
      <c r="B8105" s="81" t="s">
        <v>155</v>
      </c>
      <c r="C8105" s="47">
        <v>68081731</v>
      </c>
      <c r="D8105" s="80" t="s">
        <v>7938</v>
      </c>
      <c r="E8105" s="81" t="s">
        <v>7938</v>
      </c>
      <c r="F8105" s="82">
        <v>192097899</v>
      </c>
      <c r="G8105" s="83" t="s">
        <v>249</v>
      </c>
      <c r="H8105" s="80" t="s">
        <v>29</v>
      </c>
      <c r="I8105" s="80" t="s">
        <v>14316</v>
      </c>
      <c r="J8105" s="80" t="s">
        <v>14317</v>
      </c>
      <c r="K8105" s="80" t="s">
        <v>80</v>
      </c>
      <c r="L8105" s="80" t="s">
        <v>200</v>
      </c>
      <c r="M8105" s="81" t="s">
        <v>752</v>
      </c>
      <c r="N8105" s="32" t="s">
        <v>10618</v>
      </c>
      <c r="O8105" s="33">
        <v>4</v>
      </c>
      <c r="P8105" s="3">
        <f t="shared" si="757"/>
        <v>0</v>
      </c>
      <c r="Q8105" s="3">
        <f t="shared" si="758"/>
        <v>0</v>
      </c>
      <c r="R8105" s="3">
        <f t="shared" si="759"/>
        <v>0</v>
      </c>
      <c r="S8105" s="3">
        <f t="shared" si="760"/>
        <v>1</v>
      </c>
      <c r="T8105" s="3">
        <f t="shared" si="761"/>
        <v>0</v>
      </c>
      <c r="U8105" s="3">
        <f t="shared" si="762"/>
        <v>0</v>
      </c>
    </row>
    <row r="8106" spans="1:21" ht="12.75" customHeight="1" x14ac:dyDescent="0.2">
      <c r="A8106" s="82" t="s">
        <v>155</v>
      </c>
      <c r="B8106" s="81" t="s">
        <v>155</v>
      </c>
      <c r="C8106" s="47">
        <v>68081731</v>
      </c>
      <c r="D8106" s="80" t="s">
        <v>7938</v>
      </c>
      <c r="E8106" s="81" t="s">
        <v>7938</v>
      </c>
      <c r="F8106" s="82">
        <v>192097953</v>
      </c>
      <c r="G8106" s="83" t="s">
        <v>122</v>
      </c>
      <c r="H8106" s="80" t="s">
        <v>29</v>
      </c>
      <c r="I8106" s="80" t="s">
        <v>14318</v>
      </c>
      <c r="J8106" s="80" t="s">
        <v>13724</v>
      </c>
      <c r="K8106" s="80" t="s">
        <v>315</v>
      </c>
      <c r="L8106" s="80" t="s">
        <v>1033</v>
      </c>
      <c r="M8106" s="81" t="s">
        <v>1034</v>
      </c>
      <c r="N8106" s="32" t="s">
        <v>10618</v>
      </c>
      <c r="O8106" s="33">
        <v>2</v>
      </c>
      <c r="P8106" s="3">
        <f t="shared" si="757"/>
        <v>0</v>
      </c>
      <c r="Q8106" s="3">
        <f t="shared" si="758"/>
        <v>1</v>
      </c>
      <c r="R8106" s="3">
        <f t="shared" si="759"/>
        <v>0</v>
      </c>
      <c r="S8106" s="3">
        <f t="shared" si="760"/>
        <v>0</v>
      </c>
      <c r="T8106" s="3">
        <f t="shared" si="761"/>
        <v>0</v>
      </c>
      <c r="U8106" s="3">
        <f t="shared" si="762"/>
        <v>0</v>
      </c>
    </row>
    <row r="8107" spans="1:21" ht="12.75" customHeight="1" x14ac:dyDescent="0.2">
      <c r="A8107" s="82" t="s">
        <v>155</v>
      </c>
      <c r="B8107" s="81" t="s">
        <v>155</v>
      </c>
      <c r="C8107" s="47">
        <v>68081731</v>
      </c>
      <c r="D8107" s="80" t="s">
        <v>7938</v>
      </c>
      <c r="E8107" s="81" t="s">
        <v>7938</v>
      </c>
      <c r="F8107" s="82">
        <v>192098030</v>
      </c>
      <c r="G8107" s="83" t="s">
        <v>249</v>
      </c>
      <c r="H8107" s="80" t="s">
        <v>29</v>
      </c>
      <c r="I8107" s="80" t="s">
        <v>14321</v>
      </c>
      <c r="J8107" s="80" t="s">
        <v>14322</v>
      </c>
      <c r="K8107" s="80" t="s">
        <v>315</v>
      </c>
      <c r="L8107" s="80" t="s">
        <v>330</v>
      </c>
      <c r="M8107" s="81" t="s">
        <v>884</v>
      </c>
      <c r="N8107" s="32" t="s">
        <v>10618</v>
      </c>
      <c r="O8107" s="33">
        <v>4</v>
      </c>
      <c r="P8107" s="3">
        <f t="shared" si="757"/>
        <v>0</v>
      </c>
      <c r="Q8107" s="3">
        <f t="shared" si="758"/>
        <v>0</v>
      </c>
      <c r="R8107" s="3">
        <f t="shared" si="759"/>
        <v>0</v>
      </c>
      <c r="S8107" s="3">
        <f t="shared" si="760"/>
        <v>1</v>
      </c>
      <c r="T8107" s="3">
        <f t="shared" si="761"/>
        <v>0</v>
      </c>
      <c r="U8107" s="3">
        <f t="shared" si="762"/>
        <v>0</v>
      </c>
    </row>
    <row r="8108" spans="1:21" ht="12.75" customHeight="1" x14ac:dyDescent="0.2">
      <c r="A8108" s="82" t="s">
        <v>155</v>
      </c>
      <c r="B8108" s="81" t="s">
        <v>155</v>
      </c>
      <c r="C8108" s="47">
        <v>68081731</v>
      </c>
      <c r="D8108" s="80" t="s">
        <v>7938</v>
      </c>
      <c r="E8108" s="81" t="s">
        <v>7938</v>
      </c>
      <c r="F8108" s="82">
        <v>191978574</v>
      </c>
      <c r="G8108" s="83" t="s">
        <v>64</v>
      </c>
      <c r="H8108" s="80" t="s">
        <v>29</v>
      </c>
      <c r="I8108" s="80" t="s">
        <v>11756</v>
      </c>
      <c r="J8108" s="80" t="s">
        <v>11757</v>
      </c>
      <c r="K8108" s="80" t="s">
        <v>315</v>
      </c>
      <c r="L8108" s="80" t="s">
        <v>1511</v>
      </c>
      <c r="M8108" s="81" t="s">
        <v>1515</v>
      </c>
      <c r="N8108" s="32" t="s">
        <v>10618</v>
      </c>
      <c r="O8108" s="33">
        <v>5</v>
      </c>
      <c r="P8108" s="3">
        <f t="shared" si="757"/>
        <v>0</v>
      </c>
      <c r="Q8108" s="3">
        <f t="shared" si="758"/>
        <v>0</v>
      </c>
      <c r="R8108" s="3">
        <f t="shared" si="759"/>
        <v>0</v>
      </c>
      <c r="S8108" s="3">
        <f t="shared" si="760"/>
        <v>0</v>
      </c>
      <c r="T8108" s="3">
        <f t="shared" si="761"/>
        <v>1</v>
      </c>
      <c r="U8108" s="3">
        <f t="shared" si="762"/>
        <v>0</v>
      </c>
    </row>
    <row r="8109" spans="1:21" ht="12.75" customHeight="1" x14ac:dyDescent="0.2">
      <c r="A8109" s="82" t="s">
        <v>155</v>
      </c>
      <c r="B8109" s="81" t="s">
        <v>155</v>
      </c>
      <c r="C8109" s="47">
        <v>68081731</v>
      </c>
      <c r="D8109" s="80" t="s">
        <v>7938</v>
      </c>
      <c r="E8109" s="81" t="s">
        <v>7938</v>
      </c>
      <c r="F8109" s="82">
        <v>192087456</v>
      </c>
      <c r="G8109" s="83" t="s">
        <v>67</v>
      </c>
      <c r="H8109" s="80" t="s">
        <v>29</v>
      </c>
      <c r="I8109" s="80" t="s">
        <v>13952</v>
      </c>
      <c r="J8109" s="80" t="s">
        <v>13953</v>
      </c>
      <c r="K8109" s="80" t="s">
        <v>366</v>
      </c>
      <c r="L8109" s="80" t="s">
        <v>1062</v>
      </c>
      <c r="M8109" s="81" t="s">
        <v>1063</v>
      </c>
      <c r="N8109" s="32" t="s">
        <v>10618</v>
      </c>
      <c r="O8109" s="33">
        <v>2</v>
      </c>
      <c r="P8109" s="3">
        <f t="shared" si="757"/>
        <v>0</v>
      </c>
      <c r="Q8109" s="3">
        <f t="shared" si="758"/>
        <v>1</v>
      </c>
      <c r="R8109" s="3">
        <f t="shared" si="759"/>
        <v>0</v>
      </c>
      <c r="S8109" s="3">
        <f t="shared" si="760"/>
        <v>0</v>
      </c>
      <c r="T8109" s="3">
        <f t="shared" si="761"/>
        <v>0</v>
      </c>
      <c r="U8109" s="3">
        <f t="shared" si="762"/>
        <v>0</v>
      </c>
    </row>
    <row r="8110" spans="1:21" ht="12.75" customHeight="1" x14ac:dyDescent="0.2">
      <c r="A8110" s="82" t="s">
        <v>155</v>
      </c>
      <c r="B8110" s="81" t="s">
        <v>155</v>
      </c>
      <c r="C8110" s="47">
        <v>68081731</v>
      </c>
      <c r="D8110" s="80" t="s">
        <v>7938</v>
      </c>
      <c r="E8110" s="81" t="s">
        <v>7938</v>
      </c>
      <c r="F8110" s="82">
        <v>191978612</v>
      </c>
      <c r="G8110" s="83" t="s">
        <v>67</v>
      </c>
      <c r="H8110" s="80" t="s">
        <v>52</v>
      </c>
      <c r="I8110" s="80" t="s">
        <v>11758</v>
      </c>
      <c r="J8110" s="80" t="s">
        <v>11759</v>
      </c>
      <c r="K8110" s="80" t="s">
        <v>366</v>
      </c>
      <c r="L8110" s="80" t="s">
        <v>1764</v>
      </c>
      <c r="M8110" s="81" t="s">
        <v>1765</v>
      </c>
      <c r="N8110" s="32" t="s">
        <v>10618</v>
      </c>
      <c r="O8110" s="33">
        <v>2</v>
      </c>
      <c r="P8110" s="3">
        <f t="shared" si="757"/>
        <v>0</v>
      </c>
      <c r="Q8110" s="3">
        <f t="shared" si="758"/>
        <v>1</v>
      </c>
      <c r="R8110" s="3">
        <f t="shared" si="759"/>
        <v>0</v>
      </c>
      <c r="S8110" s="3">
        <f t="shared" si="760"/>
        <v>0</v>
      </c>
      <c r="T8110" s="3">
        <f t="shared" si="761"/>
        <v>0</v>
      </c>
      <c r="U8110" s="3">
        <f t="shared" si="762"/>
        <v>0</v>
      </c>
    </row>
    <row r="8111" spans="1:21" ht="12.75" customHeight="1" x14ac:dyDescent="0.2">
      <c r="A8111" s="82" t="s">
        <v>155</v>
      </c>
      <c r="B8111" s="81" t="s">
        <v>155</v>
      </c>
      <c r="C8111" s="47">
        <v>68081731</v>
      </c>
      <c r="D8111" s="80" t="s">
        <v>7938</v>
      </c>
      <c r="E8111" s="81" t="s">
        <v>7938</v>
      </c>
      <c r="F8111" s="82">
        <v>192157551</v>
      </c>
      <c r="G8111" s="83" t="s">
        <v>67</v>
      </c>
      <c r="H8111" s="80" t="s">
        <v>52</v>
      </c>
      <c r="I8111" s="80" t="s">
        <v>15726</v>
      </c>
      <c r="J8111" s="80" t="s">
        <v>15727</v>
      </c>
      <c r="K8111" s="80" t="s">
        <v>315</v>
      </c>
      <c r="L8111" s="80" t="s">
        <v>387</v>
      </c>
      <c r="M8111" s="81" t="s">
        <v>388</v>
      </c>
      <c r="N8111" s="47" t="s">
        <v>15353</v>
      </c>
      <c r="O8111" s="33">
        <v>3</v>
      </c>
      <c r="P8111" s="3">
        <f t="shared" si="757"/>
        <v>0</v>
      </c>
      <c r="Q8111" s="3">
        <f t="shared" si="758"/>
        <v>0</v>
      </c>
      <c r="R8111" s="3">
        <f t="shared" si="759"/>
        <v>1</v>
      </c>
      <c r="S8111" s="3">
        <f t="shared" si="760"/>
        <v>0</v>
      </c>
      <c r="T8111" s="3">
        <f t="shared" si="761"/>
        <v>0</v>
      </c>
      <c r="U8111" s="3">
        <f t="shared" si="762"/>
        <v>0</v>
      </c>
    </row>
    <row r="8112" spans="1:21" ht="12.75" customHeight="1" x14ac:dyDescent="0.2">
      <c r="A8112" s="82" t="s">
        <v>155</v>
      </c>
      <c r="B8112" s="81" t="s">
        <v>155</v>
      </c>
      <c r="C8112" s="47">
        <v>68081731</v>
      </c>
      <c r="D8112" s="80" t="s">
        <v>7938</v>
      </c>
      <c r="E8112" s="81" t="s">
        <v>7938</v>
      </c>
      <c r="F8112" s="82">
        <v>192157547</v>
      </c>
      <c r="G8112" s="83" t="s">
        <v>67</v>
      </c>
      <c r="H8112" s="80" t="s">
        <v>52</v>
      </c>
      <c r="I8112" s="80" t="s">
        <v>15730</v>
      </c>
      <c r="J8112" s="80" t="s">
        <v>15731</v>
      </c>
      <c r="K8112" s="80" t="s">
        <v>80</v>
      </c>
      <c r="L8112" s="80" t="s">
        <v>200</v>
      </c>
      <c r="M8112" s="81" t="s">
        <v>752</v>
      </c>
      <c r="N8112" s="47" t="s">
        <v>15353</v>
      </c>
      <c r="O8112" s="33">
        <v>1</v>
      </c>
      <c r="P8112" s="3">
        <f t="shared" si="757"/>
        <v>1</v>
      </c>
      <c r="Q8112" s="3">
        <f t="shared" si="758"/>
        <v>0</v>
      </c>
      <c r="R8112" s="3">
        <f t="shared" si="759"/>
        <v>0</v>
      </c>
      <c r="S8112" s="3">
        <f t="shared" si="760"/>
        <v>0</v>
      </c>
      <c r="T8112" s="3">
        <f t="shared" si="761"/>
        <v>0</v>
      </c>
      <c r="U8112" s="3">
        <f t="shared" si="762"/>
        <v>0</v>
      </c>
    </row>
    <row r="8113" spans="1:21" ht="12.75" customHeight="1" x14ac:dyDescent="0.2">
      <c r="A8113" s="82" t="s">
        <v>155</v>
      </c>
      <c r="B8113" s="81" t="s">
        <v>155</v>
      </c>
      <c r="C8113" s="47">
        <v>68081731</v>
      </c>
      <c r="D8113" s="80" t="s">
        <v>7938</v>
      </c>
      <c r="E8113" s="81" t="s">
        <v>7938</v>
      </c>
      <c r="F8113" s="82">
        <v>192157535</v>
      </c>
      <c r="G8113" s="83" t="s">
        <v>67</v>
      </c>
      <c r="H8113" s="80" t="s">
        <v>52</v>
      </c>
      <c r="I8113" s="80" t="s">
        <v>15734</v>
      </c>
      <c r="J8113" s="80" t="s">
        <v>15735</v>
      </c>
      <c r="K8113" s="80" t="s">
        <v>80</v>
      </c>
      <c r="L8113" s="80" t="s">
        <v>200</v>
      </c>
      <c r="M8113" s="81" t="s">
        <v>752</v>
      </c>
      <c r="N8113" s="47" t="s">
        <v>15353</v>
      </c>
      <c r="O8113" s="33">
        <v>2</v>
      </c>
      <c r="P8113" s="3">
        <f t="shared" si="757"/>
        <v>0</v>
      </c>
      <c r="Q8113" s="3">
        <f t="shared" si="758"/>
        <v>1</v>
      </c>
      <c r="R8113" s="3">
        <f t="shared" si="759"/>
        <v>0</v>
      </c>
      <c r="S8113" s="3">
        <f t="shared" si="760"/>
        <v>0</v>
      </c>
      <c r="T8113" s="3">
        <f t="shared" si="761"/>
        <v>0</v>
      </c>
      <c r="U8113" s="3">
        <f t="shared" si="762"/>
        <v>0</v>
      </c>
    </row>
    <row r="8114" spans="1:21" ht="12.75" customHeight="1" x14ac:dyDescent="0.2">
      <c r="A8114" s="82" t="s">
        <v>155</v>
      </c>
      <c r="B8114" s="81" t="s">
        <v>155</v>
      </c>
      <c r="C8114" s="47">
        <v>68081731</v>
      </c>
      <c r="D8114" s="80" t="s">
        <v>7938</v>
      </c>
      <c r="E8114" s="81" t="s">
        <v>7938</v>
      </c>
      <c r="F8114" s="82">
        <v>192165403</v>
      </c>
      <c r="G8114" s="83" t="s">
        <v>67</v>
      </c>
      <c r="H8114" s="80" t="s">
        <v>52</v>
      </c>
      <c r="I8114" s="80" t="s">
        <v>15736</v>
      </c>
      <c r="J8114" s="80" t="s">
        <v>15737</v>
      </c>
      <c r="K8114" s="80" t="s">
        <v>315</v>
      </c>
      <c r="L8114" s="80" t="s">
        <v>330</v>
      </c>
      <c r="M8114" s="81" t="s">
        <v>884</v>
      </c>
      <c r="N8114" s="47" t="s">
        <v>15353</v>
      </c>
      <c r="O8114" s="33">
        <v>3</v>
      </c>
      <c r="P8114" s="3">
        <f t="shared" si="757"/>
        <v>0</v>
      </c>
      <c r="Q8114" s="3">
        <f t="shared" si="758"/>
        <v>0</v>
      </c>
      <c r="R8114" s="3">
        <f t="shared" si="759"/>
        <v>1</v>
      </c>
      <c r="S8114" s="3">
        <f t="shared" si="760"/>
        <v>0</v>
      </c>
      <c r="T8114" s="3">
        <f t="shared" si="761"/>
        <v>0</v>
      </c>
      <c r="U8114" s="3">
        <f t="shared" si="762"/>
        <v>0</v>
      </c>
    </row>
    <row r="8115" spans="1:21" ht="12.75" customHeight="1" x14ac:dyDescent="0.2">
      <c r="A8115" s="82" t="s">
        <v>155</v>
      </c>
      <c r="B8115" s="81" t="s">
        <v>155</v>
      </c>
      <c r="C8115" s="47">
        <v>68081731</v>
      </c>
      <c r="D8115" s="80" t="s">
        <v>7938</v>
      </c>
      <c r="E8115" s="81" t="s">
        <v>7938</v>
      </c>
      <c r="F8115" s="82">
        <v>192157550</v>
      </c>
      <c r="G8115" s="83" t="s">
        <v>67</v>
      </c>
      <c r="H8115" s="80" t="s">
        <v>52</v>
      </c>
      <c r="I8115" s="80" t="s">
        <v>15738</v>
      </c>
      <c r="J8115" s="80" t="s">
        <v>15739</v>
      </c>
      <c r="K8115" s="80" t="s">
        <v>80</v>
      </c>
      <c r="L8115" s="80" t="s">
        <v>200</v>
      </c>
      <c r="M8115" s="81" t="s">
        <v>752</v>
      </c>
      <c r="N8115" s="47" t="s">
        <v>15353</v>
      </c>
      <c r="O8115" s="33">
        <v>1</v>
      </c>
      <c r="P8115" s="3">
        <f t="shared" si="757"/>
        <v>1</v>
      </c>
      <c r="Q8115" s="3">
        <f t="shared" si="758"/>
        <v>0</v>
      </c>
      <c r="R8115" s="3">
        <f t="shared" si="759"/>
        <v>0</v>
      </c>
      <c r="S8115" s="3">
        <f t="shared" si="760"/>
        <v>0</v>
      </c>
      <c r="T8115" s="3">
        <f t="shared" si="761"/>
        <v>0</v>
      </c>
      <c r="U8115" s="3">
        <f t="shared" si="762"/>
        <v>0</v>
      </c>
    </row>
    <row r="8116" spans="1:21" ht="12.75" customHeight="1" x14ac:dyDescent="0.2">
      <c r="A8116" s="82" t="s">
        <v>155</v>
      </c>
      <c r="B8116" s="81" t="s">
        <v>155</v>
      </c>
      <c r="C8116" s="47">
        <v>68081731</v>
      </c>
      <c r="D8116" s="80" t="s">
        <v>7938</v>
      </c>
      <c r="E8116" s="81" t="s">
        <v>7938</v>
      </c>
      <c r="F8116" s="82">
        <v>192157555</v>
      </c>
      <c r="G8116" s="83" t="s">
        <v>67</v>
      </c>
      <c r="H8116" s="80" t="s">
        <v>52</v>
      </c>
      <c r="I8116" s="80" t="s">
        <v>15740</v>
      </c>
      <c r="J8116" s="80" t="s">
        <v>15741</v>
      </c>
      <c r="K8116" s="80" t="s">
        <v>80</v>
      </c>
      <c r="L8116" s="80" t="s">
        <v>200</v>
      </c>
      <c r="M8116" s="81" t="s">
        <v>752</v>
      </c>
      <c r="N8116" s="47" t="s">
        <v>15353</v>
      </c>
      <c r="O8116" s="33">
        <v>4</v>
      </c>
      <c r="P8116" s="3">
        <f t="shared" si="757"/>
        <v>0</v>
      </c>
      <c r="Q8116" s="3">
        <f t="shared" si="758"/>
        <v>0</v>
      </c>
      <c r="R8116" s="3">
        <f t="shared" si="759"/>
        <v>0</v>
      </c>
      <c r="S8116" s="3">
        <f t="shared" si="760"/>
        <v>1</v>
      </c>
      <c r="T8116" s="3">
        <f t="shared" si="761"/>
        <v>0</v>
      </c>
      <c r="U8116" s="3">
        <f t="shared" si="762"/>
        <v>0</v>
      </c>
    </row>
    <row r="8117" spans="1:21" ht="12.75" customHeight="1" x14ac:dyDescent="0.2">
      <c r="A8117" s="82" t="s">
        <v>155</v>
      </c>
      <c r="B8117" s="81" t="s">
        <v>155</v>
      </c>
      <c r="C8117" s="47">
        <v>68081731</v>
      </c>
      <c r="D8117" s="80" t="s">
        <v>7938</v>
      </c>
      <c r="E8117" s="81" t="s">
        <v>7938</v>
      </c>
      <c r="F8117" s="82">
        <v>192165511</v>
      </c>
      <c r="G8117" s="83" t="s">
        <v>67</v>
      </c>
      <c r="H8117" s="80" t="s">
        <v>52</v>
      </c>
      <c r="I8117" s="80" t="s">
        <v>15742</v>
      </c>
      <c r="J8117" s="80" t="s">
        <v>15743</v>
      </c>
      <c r="K8117" s="80" t="s">
        <v>80</v>
      </c>
      <c r="L8117" s="80" t="s">
        <v>200</v>
      </c>
      <c r="M8117" s="81" t="s">
        <v>755</v>
      </c>
      <c r="N8117" s="47" t="s">
        <v>15353</v>
      </c>
      <c r="O8117" s="33">
        <v>3</v>
      </c>
      <c r="P8117" s="3">
        <f t="shared" si="757"/>
        <v>0</v>
      </c>
      <c r="Q8117" s="3">
        <f t="shared" si="758"/>
        <v>0</v>
      </c>
      <c r="R8117" s="3">
        <f t="shared" si="759"/>
        <v>1</v>
      </c>
      <c r="S8117" s="3">
        <f t="shared" si="760"/>
        <v>0</v>
      </c>
      <c r="T8117" s="3">
        <f t="shared" si="761"/>
        <v>0</v>
      </c>
      <c r="U8117" s="3">
        <f t="shared" si="762"/>
        <v>0</v>
      </c>
    </row>
    <row r="8118" spans="1:21" ht="12.75" customHeight="1" x14ac:dyDescent="0.2">
      <c r="A8118" s="82" t="s">
        <v>155</v>
      </c>
      <c r="B8118" s="81" t="s">
        <v>155</v>
      </c>
      <c r="C8118" s="47">
        <v>68081731</v>
      </c>
      <c r="D8118" s="80" t="s">
        <v>7938</v>
      </c>
      <c r="E8118" s="81" t="s">
        <v>7938</v>
      </c>
      <c r="F8118" s="82">
        <v>192165424</v>
      </c>
      <c r="G8118" s="83" t="s">
        <v>67</v>
      </c>
      <c r="H8118" s="80" t="s">
        <v>52</v>
      </c>
      <c r="I8118" s="80" t="s">
        <v>15744</v>
      </c>
      <c r="J8118" s="80" t="s">
        <v>15745</v>
      </c>
      <c r="K8118" s="80" t="s">
        <v>80</v>
      </c>
      <c r="L8118" s="80" t="s">
        <v>200</v>
      </c>
      <c r="M8118" s="81" t="s">
        <v>752</v>
      </c>
      <c r="N8118" s="47" t="s">
        <v>15353</v>
      </c>
      <c r="O8118" s="33">
        <v>3</v>
      </c>
      <c r="P8118" s="3">
        <f t="shared" si="757"/>
        <v>0</v>
      </c>
      <c r="Q8118" s="3">
        <f t="shared" si="758"/>
        <v>0</v>
      </c>
      <c r="R8118" s="3">
        <f t="shared" si="759"/>
        <v>1</v>
      </c>
      <c r="S8118" s="3">
        <f t="shared" si="760"/>
        <v>0</v>
      </c>
      <c r="T8118" s="3">
        <f t="shared" si="761"/>
        <v>0</v>
      </c>
      <c r="U8118" s="3">
        <f t="shared" si="762"/>
        <v>0</v>
      </c>
    </row>
    <row r="8119" spans="1:21" ht="12.75" customHeight="1" x14ac:dyDescent="0.2">
      <c r="A8119" s="82" t="s">
        <v>155</v>
      </c>
      <c r="B8119" s="81" t="s">
        <v>155</v>
      </c>
      <c r="C8119" s="47">
        <v>68081731</v>
      </c>
      <c r="D8119" s="80" t="s">
        <v>7938</v>
      </c>
      <c r="E8119" s="81" t="s">
        <v>7938</v>
      </c>
      <c r="F8119" s="82">
        <v>191966362</v>
      </c>
      <c r="G8119" s="83" t="s">
        <v>67</v>
      </c>
      <c r="H8119" s="80" t="s">
        <v>52</v>
      </c>
      <c r="I8119" s="80" t="s">
        <v>15746</v>
      </c>
      <c r="J8119" s="80" t="s">
        <v>15747</v>
      </c>
      <c r="K8119" s="80" t="s">
        <v>80</v>
      </c>
      <c r="L8119" s="80" t="s">
        <v>81</v>
      </c>
      <c r="M8119" s="81" t="s">
        <v>777</v>
      </c>
      <c r="N8119" s="47" t="s">
        <v>15353</v>
      </c>
      <c r="O8119" s="33">
        <v>3</v>
      </c>
      <c r="P8119" s="3">
        <f t="shared" si="757"/>
        <v>0</v>
      </c>
      <c r="Q8119" s="3">
        <f t="shared" si="758"/>
        <v>0</v>
      </c>
      <c r="R8119" s="3">
        <f t="shared" si="759"/>
        <v>1</v>
      </c>
      <c r="S8119" s="3">
        <f t="shared" si="760"/>
        <v>0</v>
      </c>
      <c r="T8119" s="3">
        <f t="shared" si="761"/>
        <v>0</v>
      </c>
      <c r="U8119" s="3">
        <f t="shared" si="762"/>
        <v>0</v>
      </c>
    </row>
    <row r="8120" spans="1:21" ht="12.75" customHeight="1" x14ac:dyDescent="0.2">
      <c r="A8120" s="82" t="s">
        <v>155</v>
      </c>
      <c r="B8120" s="81" t="s">
        <v>155</v>
      </c>
      <c r="C8120" s="47">
        <v>68081731</v>
      </c>
      <c r="D8120" s="80" t="s">
        <v>7938</v>
      </c>
      <c r="E8120" s="81" t="s">
        <v>7938</v>
      </c>
      <c r="F8120" s="82">
        <v>191867737</v>
      </c>
      <c r="G8120" s="83" t="s">
        <v>67</v>
      </c>
      <c r="H8120" s="80" t="s">
        <v>52</v>
      </c>
      <c r="I8120" s="80" t="s">
        <v>15756</v>
      </c>
      <c r="J8120" s="80" t="s">
        <v>15757</v>
      </c>
      <c r="K8120" s="80" t="s">
        <v>315</v>
      </c>
      <c r="L8120" s="80" t="s">
        <v>379</v>
      </c>
      <c r="M8120" s="81" t="s">
        <v>951</v>
      </c>
      <c r="N8120" s="47" t="s">
        <v>15353</v>
      </c>
      <c r="O8120" s="33">
        <v>3</v>
      </c>
      <c r="P8120" s="3">
        <f t="shared" si="757"/>
        <v>0</v>
      </c>
      <c r="Q8120" s="3">
        <f t="shared" si="758"/>
        <v>0</v>
      </c>
      <c r="R8120" s="3">
        <f t="shared" si="759"/>
        <v>1</v>
      </c>
      <c r="S8120" s="3">
        <f t="shared" si="760"/>
        <v>0</v>
      </c>
      <c r="T8120" s="3">
        <f t="shared" si="761"/>
        <v>0</v>
      </c>
      <c r="U8120" s="3">
        <f t="shared" si="762"/>
        <v>0</v>
      </c>
    </row>
    <row r="8121" spans="1:21" ht="12.75" customHeight="1" x14ac:dyDescent="0.2">
      <c r="A8121" s="82" t="s">
        <v>155</v>
      </c>
      <c r="B8121" s="81" t="s">
        <v>155</v>
      </c>
      <c r="C8121" s="47">
        <v>68081731</v>
      </c>
      <c r="D8121" s="80" t="s">
        <v>7938</v>
      </c>
      <c r="E8121" s="81" t="s">
        <v>7938</v>
      </c>
      <c r="F8121" s="82">
        <v>192165420</v>
      </c>
      <c r="G8121" s="83" t="s">
        <v>249</v>
      </c>
      <c r="H8121" s="80" t="s">
        <v>29</v>
      </c>
      <c r="I8121" s="80" t="s">
        <v>15758</v>
      </c>
      <c r="J8121" s="80" t="s">
        <v>15759</v>
      </c>
      <c r="K8121" s="80" t="s">
        <v>366</v>
      </c>
      <c r="L8121" s="80" t="s">
        <v>1062</v>
      </c>
      <c r="M8121" s="81" t="s">
        <v>1063</v>
      </c>
      <c r="N8121" s="47" t="s">
        <v>15353</v>
      </c>
      <c r="O8121" s="33">
        <v>3</v>
      </c>
      <c r="P8121" s="3">
        <f t="shared" si="757"/>
        <v>0</v>
      </c>
      <c r="Q8121" s="3">
        <f t="shared" si="758"/>
        <v>0</v>
      </c>
      <c r="R8121" s="3">
        <f t="shared" si="759"/>
        <v>1</v>
      </c>
      <c r="S8121" s="3">
        <f t="shared" si="760"/>
        <v>0</v>
      </c>
      <c r="T8121" s="3">
        <f t="shared" si="761"/>
        <v>0</v>
      </c>
      <c r="U8121" s="3">
        <f t="shared" si="762"/>
        <v>0</v>
      </c>
    </row>
    <row r="8122" spans="1:21" ht="12.75" customHeight="1" x14ac:dyDescent="0.2">
      <c r="A8122" s="82" t="s">
        <v>155</v>
      </c>
      <c r="B8122" s="81" t="s">
        <v>155</v>
      </c>
      <c r="C8122" s="47">
        <v>68081731</v>
      </c>
      <c r="D8122" s="80" t="s">
        <v>7938</v>
      </c>
      <c r="E8122" s="81" t="s">
        <v>7938</v>
      </c>
      <c r="F8122" s="82">
        <v>192157494</v>
      </c>
      <c r="G8122" s="83" t="s">
        <v>249</v>
      </c>
      <c r="H8122" s="80" t="s">
        <v>29</v>
      </c>
      <c r="I8122" s="80" t="s">
        <v>15762</v>
      </c>
      <c r="J8122" s="80" t="s">
        <v>15763</v>
      </c>
      <c r="K8122" s="80" t="s">
        <v>315</v>
      </c>
      <c r="L8122" s="80" t="s">
        <v>330</v>
      </c>
      <c r="M8122" s="81" t="s">
        <v>331</v>
      </c>
      <c r="N8122" s="47" t="s">
        <v>15353</v>
      </c>
      <c r="O8122" s="33">
        <v>4</v>
      </c>
      <c r="P8122" s="3">
        <f t="shared" si="757"/>
        <v>0</v>
      </c>
      <c r="Q8122" s="3">
        <f t="shared" si="758"/>
        <v>0</v>
      </c>
      <c r="R8122" s="3">
        <f t="shared" si="759"/>
        <v>0</v>
      </c>
      <c r="S8122" s="3">
        <f t="shared" si="760"/>
        <v>1</v>
      </c>
      <c r="T8122" s="3">
        <f t="shared" si="761"/>
        <v>0</v>
      </c>
      <c r="U8122" s="3">
        <f t="shared" si="762"/>
        <v>0</v>
      </c>
    </row>
    <row r="8123" spans="1:21" ht="12.75" customHeight="1" x14ac:dyDescent="0.2">
      <c r="A8123" s="82" t="s">
        <v>155</v>
      </c>
      <c r="B8123" s="81" t="s">
        <v>155</v>
      </c>
      <c r="C8123" s="47">
        <v>68081731</v>
      </c>
      <c r="D8123" s="80" t="s">
        <v>7938</v>
      </c>
      <c r="E8123" s="81" t="s">
        <v>7938</v>
      </c>
      <c r="F8123" s="82">
        <v>192047404</v>
      </c>
      <c r="G8123" s="83" t="s">
        <v>28</v>
      </c>
      <c r="H8123" s="80" t="s">
        <v>29</v>
      </c>
      <c r="I8123" s="80" t="s">
        <v>15774</v>
      </c>
      <c r="J8123" s="80" t="s">
        <v>14515</v>
      </c>
      <c r="K8123" s="80" t="s">
        <v>315</v>
      </c>
      <c r="L8123" s="80" t="s">
        <v>330</v>
      </c>
      <c r="M8123" s="81" t="s">
        <v>331</v>
      </c>
      <c r="N8123" s="47" t="s">
        <v>15353</v>
      </c>
      <c r="O8123" s="33">
        <v>2</v>
      </c>
      <c r="P8123" s="3">
        <f t="shared" si="757"/>
        <v>0</v>
      </c>
      <c r="Q8123" s="3">
        <f t="shared" si="758"/>
        <v>1</v>
      </c>
      <c r="R8123" s="3">
        <f t="shared" si="759"/>
        <v>0</v>
      </c>
      <c r="S8123" s="3">
        <f t="shared" si="760"/>
        <v>0</v>
      </c>
      <c r="T8123" s="3">
        <f t="shared" si="761"/>
        <v>0</v>
      </c>
      <c r="U8123" s="3">
        <f t="shared" si="762"/>
        <v>0</v>
      </c>
    </row>
    <row r="8124" spans="1:21" ht="12.75" customHeight="1" x14ac:dyDescent="0.2">
      <c r="A8124" s="82" t="s">
        <v>155</v>
      </c>
      <c r="B8124" s="81" t="s">
        <v>155</v>
      </c>
      <c r="C8124" s="47">
        <v>68081731</v>
      </c>
      <c r="D8124" s="80" t="s">
        <v>7938</v>
      </c>
      <c r="E8124" s="81" t="s">
        <v>7938</v>
      </c>
      <c r="F8124" s="82">
        <v>192097946</v>
      </c>
      <c r="G8124" s="83" t="s">
        <v>249</v>
      </c>
      <c r="H8124" s="80" t="s">
        <v>29</v>
      </c>
      <c r="I8124" s="80" t="s">
        <v>15775</v>
      </c>
      <c r="J8124" s="80" t="s">
        <v>15776</v>
      </c>
      <c r="K8124" s="80" t="s">
        <v>315</v>
      </c>
      <c r="L8124" s="80" t="s">
        <v>337</v>
      </c>
      <c r="M8124" s="81" t="s">
        <v>338</v>
      </c>
      <c r="N8124" s="47" t="s">
        <v>15353</v>
      </c>
      <c r="O8124" s="33">
        <v>3</v>
      </c>
      <c r="P8124" s="3">
        <f t="shared" si="757"/>
        <v>0</v>
      </c>
      <c r="Q8124" s="3">
        <f t="shared" si="758"/>
        <v>0</v>
      </c>
      <c r="R8124" s="3">
        <f t="shared" si="759"/>
        <v>1</v>
      </c>
      <c r="S8124" s="3">
        <f t="shared" si="760"/>
        <v>0</v>
      </c>
      <c r="T8124" s="3">
        <f t="shared" si="761"/>
        <v>0</v>
      </c>
      <c r="U8124" s="3">
        <f t="shared" si="762"/>
        <v>0</v>
      </c>
    </row>
    <row r="8125" spans="1:21" ht="12.75" customHeight="1" x14ac:dyDescent="0.2">
      <c r="A8125" s="82" t="s">
        <v>155</v>
      </c>
      <c r="B8125" s="81" t="s">
        <v>155</v>
      </c>
      <c r="C8125" s="47">
        <v>68081731</v>
      </c>
      <c r="D8125" s="80" t="s">
        <v>7938</v>
      </c>
      <c r="E8125" s="81" t="s">
        <v>7938</v>
      </c>
      <c r="F8125" s="82">
        <v>192165440</v>
      </c>
      <c r="G8125" s="83" t="s">
        <v>249</v>
      </c>
      <c r="H8125" s="80" t="s">
        <v>29</v>
      </c>
      <c r="I8125" s="80" t="s">
        <v>15777</v>
      </c>
      <c r="J8125" s="80" t="s">
        <v>15778</v>
      </c>
      <c r="K8125" s="80" t="s">
        <v>315</v>
      </c>
      <c r="L8125" s="80" t="s">
        <v>330</v>
      </c>
      <c r="M8125" s="81" t="s">
        <v>334</v>
      </c>
      <c r="N8125" s="47" t="s">
        <v>15353</v>
      </c>
      <c r="O8125" s="33">
        <v>2</v>
      </c>
      <c r="P8125" s="3">
        <f t="shared" si="757"/>
        <v>0</v>
      </c>
      <c r="Q8125" s="3">
        <f t="shared" si="758"/>
        <v>1</v>
      </c>
      <c r="R8125" s="3">
        <f t="shared" si="759"/>
        <v>0</v>
      </c>
      <c r="S8125" s="3">
        <f t="shared" si="760"/>
        <v>0</v>
      </c>
      <c r="T8125" s="3">
        <f t="shared" si="761"/>
        <v>0</v>
      </c>
      <c r="U8125" s="3">
        <f t="shared" si="762"/>
        <v>0</v>
      </c>
    </row>
    <row r="8126" spans="1:21" ht="12.75" customHeight="1" x14ac:dyDescent="0.2">
      <c r="A8126" s="82" t="s">
        <v>155</v>
      </c>
      <c r="B8126" s="81" t="s">
        <v>155</v>
      </c>
      <c r="C8126" s="47">
        <v>68081731</v>
      </c>
      <c r="D8126" s="80" t="s">
        <v>7938</v>
      </c>
      <c r="E8126" s="81" t="s">
        <v>7938</v>
      </c>
      <c r="F8126" s="82">
        <v>191978564</v>
      </c>
      <c r="G8126" s="83" t="s">
        <v>67</v>
      </c>
      <c r="H8126" s="80" t="s">
        <v>52</v>
      </c>
      <c r="I8126" s="80" t="s">
        <v>15732</v>
      </c>
      <c r="J8126" s="80" t="s">
        <v>15733</v>
      </c>
      <c r="K8126" s="80" t="s">
        <v>80</v>
      </c>
      <c r="L8126" s="80" t="s">
        <v>383</v>
      </c>
      <c r="M8126" s="81" t="s">
        <v>2486</v>
      </c>
      <c r="N8126" s="47" t="s">
        <v>15353</v>
      </c>
      <c r="O8126" s="50" t="s">
        <v>20548</v>
      </c>
      <c r="P8126" s="3">
        <f t="shared" si="757"/>
        <v>0</v>
      </c>
      <c r="Q8126" s="3">
        <f t="shared" si="758"/>
        <v>0</v>
      </c>
      <c r="R8126" s="3">
        <f t="shared" si="759"/>
        <v>0</v>
      </c>
      <c r="S8126" s="3">
        <f t="shared" si="760"/>
        <v>0</v>
      </c>
      <c r="T8126" s="3">
        <f t="shared" si="761"/>
        <v>0</v>
      </c>
      <c r="U8126" s="3">
        <f t="shared" si="762"/>
        <v>1</v>
      </c>
    </row>
    <row r="8127" spans="1:21" ht="12.75" customHeight="1" x14ac:dyDescent="0.2">
      <c r="A8127" s="15" t="s">
        <v>155</v>
      </c>
      <c r="B8127" s="16" t="s">
        <v>155</v>
      </c>
      <c r="C8127" s="44">
        <v>68378122</v>
      </c>
      <c r="D8127" s="9" t="s">
        <v>7964</v>
      </c>
      <c r="E8127" s="10" t="s">
        <v>7964</v>
      </c>
      <c r="F8127" s="17">
        <v>191769213</v>
      </c>
      <c r="G8127" s="12" t="s">
        <v>105</v>
      </c>
      <c r="H8127" s="9" t="s">
        <v>29</v>
      </c>
      <c r="I8127" s="9" t="s">
        <v>7967</v>
      </c>
      <c r="J8127" s="9" t="s">
        <v>7978</v>
      </c>
      <c r="K8127" s="9" t="s">
        <v>341</v>
      </c>
      <c r="L8127" s="80" t="s">
        <v>346</v>
      </c>
      <c r="M8127" s="10">
        <v>50501</v>
      </c>
      <c r="N8127" s="11" t="s">
        <v>43</v>
      </c>
      <c r="O8127" s="13">
        <v>2</v>
      </c>
      <c r="P8127" s="3">
        <f t="shared" si="757"/>
        <v>0</v>
      </c>
      <c r="Q8127" s="3">
        <f t="shared" si="758"/>
        <v>1</v>
      </c>
      <c r="R8127" s="3">
        <f t="shared" si="759"/>
        <v>0</v>
      </c>
      <c r="S8127" s="3">
        <f t="shared" si="760"/>
        <v>0</v>
      </c>
      <c r="T8127" s="3">
        <f t="shared" si="761"/>
        <v>0</v>
      </c>
      <c r="U8127" s="3">
        <f t="shared" si="762"/>
        <v>0</v>
      </c>
    </row>
    <row r="8128" spans="1:21" ht="12.75" customHeight="1" x14ac:dyDescent="0.2">
      <c r="A8128" s="15" t="s">
        <v>155</v>
      </c>
      <c r="B8128" s="16" t="s">
        <v>155</v>
      </c>
      <c r="C8128" s="44">
        <v>68378122</v>
      </c>
      <c r="D8128" s="9" t="s">
        <v>7964</v>
      </c>
      <c r="E8128" s="10" t="s">
        <v>7964</v>
      </c>
      <c r="F8128" s="17">
        <v>191866101</v>
      </c>
      <c r="G8128" s="12" t="s">
        <v>105</v>
      </c>
      <c r="H8128" s="9" t="s">
        <v>29</v>
      </c>
      <c r="I8128" s="9" t="s">
        <v>7979</v>
      </c>
      <c r="J8128" s="9" t="s">
        <v>7980</v>
      </c>
      <c r="K8128" s="9" t="s">
        <v>341</v>
      </c>
      <c r="L8128" s="80" t="s">
        <v>346</v>
      </c>
      <c r="M8128" s="10">
        <v>50501</v>
      </c>
      <c r="N8128" s="11" t="s">
        <v>43</v>
      </c>
      <c r="O8128" s="13">
        <v>2</v>
      </c>
      <c r="P8128" s="3">
        <f t="shared" si="757"/>
        <v>0</v>
      </c>
      <c r="Q8128" s="3">
        <f t="shared" si="758"/>
        <v>1</v>
      </c>
      <c r="R8128" s="3">
        <f t="shared" si="759"/>
        <v>0</v>
      </c>
      <c r="S8128" s="3">
        <f t="shared" si="760"/>
        <v>0</v>
      </c>
      <c r="T8128" s="3">
        <f t="shared" si="761"/>
        <v>0</v>
      </c>
      <c r="U8128" s="3">
        <f t="shared" si="762"/>
        <v>0</v>
      </c>
    </row>
    <row r="8129" spans="1:21" ht="12.75" customHeight="1" x14ac:dyDescent="0.2">
      <c r="A8129" s="15" t="s">
        <v>155</v>
      </c>
      <c r="B8129" s="16" t="s">
        <v>155</v>
      </c>
      <c r="C8129" s="44">
        <v>68378122</v>
      </c>
      <c r="D8129" s="9" t="s">
        <v>7964</v>
      </c>
      <c r="E8129" s="10" t="s">
        <v>7964</v>
      </c>
      <c r="F8129" s="17">
        <v>191866106</v>
      </c>
      <c r="G8129" s="12" t="s">
        <v>105</v>
      </c>
      <c r="H8129" s="9" t="s">
        <v>29</v>
      </c>
      <c r="I8129" s="9" t="s">
        <v>7981</v>
      </c>
      <c r="J8129" s="9" t="s">
        <v>7982</v>
      </c>
      <c r="K8129" s="9" t="s">
        <v>341</v>
      </c>
      <c r="L8129" s="80" t="s">
        <v>346</v>
      </c>
      <c r="M8129" s="10">
        <v>50501</v>
      </c>
      <c r="N8129" s="11" t="s">
        <v>43</v>
      </c>
      <c r="O8129" s="13">
        <v>3</v>
      </c>
      <c r="P8129" s="3">
        <f t="shared" si="757"/>
        <v>0</v>
      </c>
      <c r="Q8129" s="3">
        <f t="shared" si="758"/>
        <v>0</v>
      </c>
      <c r="R8129" s="3">
        <f t="shared" si="759"/>
        <v>1</v>
      </c>
      <c r="S8129" s="3">
        <f t="shared" si="760"/>
        <v>0</v>
      </c>
      <c r="T8129" s="3">
        <f t="shared" si="761"/>
        <v>0</v>
      </c>
      <c r="U8129" s="3">
        <f t="shared" si="762"/>
        <v>0</v>
      </c>
    </row>
    <row r="8130" spans="1:21" ht="12.75" customHeight="1" x14ac:dyDescent="0.2">
      <c r="A8130" s="15" t="s">
        <v>155</v>
      </c>
      <c r="B8130" s="16" t="s">
        <v>155</v>
      </c>
      <c r="C8130" s="44">
        <v>68378122</v>
      </c>
      <c r="D8130" s="9" t="s">
        <v>7964</v>
      </c>
      <c r="E8130" s="10" t="s">
        <v>7964</v>
      </c>
      <c r="F8130" s="17">
        <v>191866127</v>
      </c>
      <c r="G8130" s="12" t="s">
        <v>167</v>
      </c>
      <c r="H8130" s="9" t="s">
        <v>29</v>
      </c>
      <c r="I8130" s="9" t="s">
        <v>7965</v>
      </c>
      <c r="J8130" s="9" t="s">
        <v>7983</v>
      </c>
      <c r="K8130" s="9" t="s">
        <v>341</v>
      </c>
      <c r="L8130" s="80" t="s">
        <v>346</v>
      </c>
      <c r="M8130" s="10">
        <v>50501</v>
      </c>
      <c r="N8130" s="11" t="s">
        <v>43</v>
      </c>
      <c r="O8130" s="13">
        <v>4</v>
      </c>
      <c r="P8130" s="3">
        <f t="shared" si="757"/>
        <v>0</v>
      </c>
      <c r="Q8130" s="3">
        <f t="shared" si="758"/>
        <v>0</v>
      </c>
      <c r="R8130" s="3">
        <f t="shared" si="759"/>
        <v>0</v>
      </c>
      <c r="S8130" s="3">
        <f t="shared" si="760"/>
        <v>1</v>
      </c>
      <c r="T8130" s="3">
        <f t="shared" si="761"/>
        <v>0</v>
      </c>
      <c r="U8130" s="3">
        <f t="shared" si="762"/>
        <v>0</v>
      </c>
    </row>
    <row r="8131" spans="1:21" ht="12.75" customHeight="1" x14ac:dyDescent="0.2">
      <c r="A8131" s="15" t="s">
        <v>155</v>
      </c>
      <c r="B8131" s="16" t="s">
        <v>155</v>
      </c>
      <c r="C8131" s="44">
        <v>68378122</v>
      </c>
      <c r="D8131" s="9" t="s">
        <v>7964</v>
      </c>
      <c r="E8131" s="10" t="s">
        <v>7964</v>
      </c>
      <c r="F8131" s="17">
        <v>191866134</v>
      </c>
      <c r="G8131" s="12" t="s">
        <v>167</v>
      </c>
      <c r="H8131" s="9" t="s">
        <v>29</v>
      </c>
      <c r="I8131" s="9" t="s">
        <v>5715</v>
      </c>
      <c r="J8131" s="9" t="s">
        <v>7984</v>
      </c>
      <c r="K8131" s="9" t="s">
        <v>341</v>
      </c>
      <c r="L8131" s="80" t="s">
        <v>346</v>
      </c>
      <c r="M8131" s="10">
        <v>50501</v>
      </c>
      <c r="N8131" s="11" t="s">
        <v>43</v>
      </c>
      <c r="O8131" s="13">
        <v>3</v>
      </c>
      <c r="P8131" s="3">
        <f t="shared" si="757"/>
        <v>0</v>
      </c>
      <c r="Q8131" s="3">
        <f t="shared" si="758"/>
        <v>0</v>
      </c>
      <c r="R8131" s="3">
        <f t="shared" si="759"/>
        <v>1</v>
      </c>
      <c r="S8131" s="3">
        <f t="shared" si="760"/>
        <v>0</v>
      </c>
      <c r="T8131" s="3">
        <f t="shared" si="761"/>
        <v>0</v>
      </c>
      <c r="U8131" s="3">
        <f t="shared" si="762"/>
        <v>0</v>
      </c>
    </row>
    <row r="8132" spans="1:21" ht="12.75" customHeight="1" x14ac:dyDescent="0.2">
      <c r="A8132" s="15" t="s">
        <v>155</v>
      </c>
      <c r="B8132" s="16" t="s">
        <v>155</v>
      </c>
      <c r="C8132" s="44">
        <v>68378122</v>
      </c>
      <c r="D8132" s="9" t="s">
        <v>7964</v>
      </c>
      <c r="E8132" s="10" t="s">
        <v>7964</v>
      </c>
      <c r="F8132" s="17">
        <v>191866150</v>
      </c>
      <c r="G8132" s="12" t="s">
        <v>36</v>
      </c>
      <c r="H8132" s="9" t="s">
        <v>29</v>
      </c>
      <c r="I8132" s="9" t="s">
        <v>7985</v>
      </c>
      <c r="J8132" s="9" t="s">
        <v>7986</v>
      </c>
      <c r="K8132" s="9" t="s">
        <v>341</v>
      </c>
      <c r="L8132" s="80" t="s">
        <v>346</v>
      </c>
      <c r="M8132" s="10">
        <v>50501</v>
      </c>
      <c r="N8132" s="11" t="s">
        <v>43</v>
      </c>
      <c r="O8132" s="13">
        <v>3</v>
      </c>
      <c r="P8132" s="3">
        <f t="shared" si="757"/>
        <v>0</v>
      </c>
      <c r="Q8132" s="3">
        <f t="shared" si="758"/>
        <v>0</v>
      </c>
      <c r="R8132" s="3">
        <f t="shared" si="759"/>
        <v>1</v>
      </c>
      <c r="S8132" s="3">
        <f t="shared" si="760"/>
        <v>0</v>
      </c>
      <c r="T8132" s="3">
        <f t="shared" si="761"/>
        <v>0</v>
      </c>
      <c r="U8132" s="3">
        <f t="shared" si="762"/>
        <v>0</v>
      </c>
    </row>
    <row r="8133" spans="1:21" ht="12.75" customHeight="1" x14ac:dyDescent="0.2">
      <c r="A8133" s="15" t="s">
        <v>155</v>
      </c>
      <c r="B8133" s="16" t="s">
        <v>155</v>
      </c>
      <c r="C8133" s="44">
        <v>68378122</v>
      </c>
      <c r="D8133" s="9" t="s">
        <v>7964</v>
      </c>
      <c r="E8133" s="10" t="s">
        <v>7964</v>
      </c>
      <c r="F8133" s="17">
        <v>191874238</v>
      </c>
      <c r="G8133" s="12" t="s">
        <v>67</v>
      </c>
      <c r="H8133" s="9" t="s">
        <v>29</v>
      </c>
      <c r="I8133" s="9" t="s">
        <v>7987</v>
      </c>
      <c r="J8133" s="9" t="s">
        <v>7988</v>
      </c>
      <c r="K8133" s="9" t="s">
        <v>341</v>
      </c>
      <c r="L8133" s="80" t="s">
        <v>346</v>
      </c>
      <c r="M8133" s="10">
        <v>50501</v>
      </c>
      <c r="N8133" s="11" t="s">
        <v>43</v>
      </c>
      <c r="O8133" s="13">
        <v>3</v>
      </c>
      <c r="P8133" s="3">
        <f t="shared" ref="P8133:P8196" si="763">IF(O8133=1,1,0)</f>
        <v>0</v>
      </c>
      <c r="Q8133" s="3">
        <f t="shared" ref="Q8133:Q8196" si="764">IF(O8133=2,1,0)</f>
        <v>0</v>
      </c>
      <c r="R8133" s="3">
        <f t="shared" ref="R8133:R8196" si="765">IF(O8133=3,1,0)</f>
        <v>1</v>
      </c>
      <c r="S8133" s="3">
        <f t="shared" ref="S8133:S8196" si="766">IF(O8133=4,1,0)</f>
        <v>0</v>
      </c>
      <c r="T8133" s="3">
        <f t="shared" ref="T8133:T8196" si="767">IF(O8133=5,1,0)</f>
        <v>0</v>
      </c>
      <c r="U8133" s="3">
        <f t="shared" ref="U8133:U8196" si="768">IF(O8133="Bez finální známky, nebyl získán potřebný počet posudků",1,IF(O8133="N (nehodnoceno)",1,0))</f>
        <v>0</v>
      </c>
    </row>
    <row r="8134" spans="1:21" ht="12.75" customHeight="1" x14ac:dyDescent="0.2">
      <c r="A8134" s="15" t="s">
        <v>155</v>
      </c>
      <c r="B8134" s="16" t="s">
        <v>155</v>
      </c>
      <c r="C8134" s="8">
        <v>68378122</v>
      </c>
      <c r="D8134" s="6" t="s">
        <v>7964</v>
      </c>
      <c r="E8134" s="16" t="s">
        <v>7964</v>
      </c>
      <c r="F8134" s="15">
        <v>191966864</v>
      </c>
      <c r="G8134" s="5" t="s">
        <v>67</v>
      </c>
      <c r="H8134" s="6" t="s">
        <v>52</v>
      </c>
      <c r="I8134" s="6" t="s">
        <v>7965</v>
      </c>
      <c r="J8134" s="6" t="s">
        <v>7966</v>
      </c>
      <c r="K8134" s="6" t="s">
        <v>341</v>
      </c>
      <c r="L8134" s="6" t="s">
        <v>346</v>
      </c>
      <c r="M8134" s="16" t="s">
        <v>347</v>
      </c>
      <c r="N8134" s="8" t="s">
        <v>35</v>
      </c>
      <c r="O8134" s="7">
        <v>3</v>
      </c>
      <c r="P8134" s="3">
        <f t="shared" si="763"/>
        <v>0</v>
      </c>
      <c r="Q8134" s="3">
        <f t="shared" si="764"/>
        <v>0</v>
      </c>
      <c r="R8134" s="3">
        <f t="shared" si="765"/>
        <v>1</v>
      </c>
      <c r="S8134" s="3">
        <f t="shared" si="766"/>
        <v>0</v>
      </c>
      <c r="T8134" s="3">
        <f t="shared" si="767"/>
        <v>0</v>
      </c>
      <c r="U8134" s="3">
        <f t="shared" si="768"/>
        <v>0</v>
      </c>
    </row>
    <row r="8135" spans="1:21" ht="12.75" customHeight="1" x14ac:dyDescent="0.2">
      <c r="A8135" s="15" t="s">
        <v>155</v>
      </c>
      <c r="B8135" s="16" t="s">
        <v>155</v>
      </c>
      <c r="C8135" s="8">
        <v>68378122</v>
      </c>
      <c r="D8135" s="6" t="s">
        <v>7964</v>
      </c>
      <c r="E8135" s="16" t="s">
        <v>7964</v>
      </c>
      <c r="F8135" s="15">
        <v>191966868</v>
      </c>
      <c r="G8135" s="5" t="s">
        <v>67</v>
      </c>
      <c r="H8135" s="6" t="s">
        <v>52</v>
      </c>
      <c r="I8135" s="6" t="s">
        <v>7967</v>
      </c>
      <c r="J8135" s="6" t="s">
        <v>7968</v>
      </c>
      <c r="K8135" s="6" t="s">
        <v>341</v>
      </c>
      <c r="L8135" s="6" t="s">
        <v>346</v>
      </c>
      <c r="M8135" s="16" t="s">
        <v>347</v>
      </c>
      <c r="N8135" s="8" t="s">
        <v>35</v>
      </c>
      <c r="O8135" s="7">
        <v>3</v>
      </c>
      <c r="P8135" s="3">
        <f t="shared" si="763"/>
        <v>0</v>
      </c>
      <c r="Q8135" s="3">
        <f t="shared" si="764"/>
        <v>0</v>
      </c>
      <c r="R8135" s="3">
        <f t="shared" si="765"/>
        <v>1</v>
      </c>
      <c r="S8135" s="3">
        <f t="shared" si="766"/>
        <v>0</v>
      </c>
      <c r="T8135" s="3">
        <f t="shared" si="767"/>
        <v>0</v>
      </c>
      <c r="U8135" s="3">
        <f t="shared" si="768"/>
        <v>0</v>
      </c>
    </row>
    <row r="8136" spans="1:21" ht="12.75" customHeight="1" x14ac:dyDescent="0.2">
      <c r="A8136" s="15" t="s">
        <v>155</v>
      </c>
      <c r="B8136" s="16" t="s">
        <v>155</v>
      </c>
      <c r="C8136" s="8">
        <v>68378122</v>
      </c>
      <c r="D8136" s="6" t="s">
        <v>7964</v>
      </c>
      <c r="E8136" s="16" t="s">
        <v>7964</v>
      </c>
      <c r="F8136" s="15">
        <v>191980191</v>
      </c>
      <c r="G8136" s="5" t="s">
        <v>105</v>
      </c>
      <c r="H8136" s="6" t="s">
        <v>52</v>
      </c>
      <c r="I8136" s="6" t="s">
        <v>7969</v>
      </c>
      <c r="J8136" s="6" t="s">
        <v>7970</v>
      </c>
      <c r="K8136" s="6" t="s">
        <v>341</v>
      </c>
      <c r="L8136" s="6" t="s">
        <v>346</v>
      </c>
      <c r="M8136" s="16" t="s">
        <v>347</v>
      </c>
      <c r="N8136" s="8" t="s">
        <v>35</v>
      </c>
      <c r="O8136" s="7">
        <v>3</v>
      </c>
      <c r="P8136" s="3">
        <f t="shared" si="763"/>
        <v>0</v>
      </c>
      <c r="Q8136" s="3">
        <f t="shared" si="764"/>
        <v>0</v>
      </c>
      <c r="R8136" s="3">
        <f t="shared" si="765"/>
        <v>1</v>
      </c>
      <c r="S8136" s="3">
        <f t="shared" si="766"/>
        <v>0</v>
      </c>
      <c r="T8136" s="3">
        <f t="shared" si="767"/>
        <v>0</v>
      </c>
      <c r="U8136" s="3">
        <f t="shared" si="768"/>
        <v>0</v>
      </c>
    </row>
    <row r="8137" spans="1:21" ht="12.75" customHeight="1" x14ac:dyDescent="0.2">
      <c r="A8137" s="15" t="s">
        <v>155</v>
      </c>
      <c r="B8137" s="16" t="s">
        <v>155</v>
      </c>
      <c r="C8137" s="8">
        <v>68378122</v>
      </c>
      <c r="D8137" s="6" t="s">
        <v>7964</v>
      </c>
      <c r="E8137" s="16" t="s">
        <v>7964</v>
      </c>
      <c r="F8137" s="15">
        <v>191980192</v>
      </c>
      <c r="G8137" s="5" t="s">
        <v>105</v>
      </c>
      <c r="H8137" s="6" t="s">
        <v>52</v>
      </c>
      <c r="I8137" s="6" t="s">
        <v>7971</v>
      </c>
      <c r="J8137" s="6" t="s">
        <v>7972</v>
      </c>
      <c r="K8137" s="6" t="s">
        <v>341</v>
      </c>
      <c r="L8137" s="6" t="s">
        <v>346</v>
      </c>
      <c r="M8137" s="16" t="s">
        <v>347</v>
      </c>
      <c r="N8137" s="8" t="s">
        <v>35</v>
      </c>
      <c r="O8137" s="7">
        <v>3</v>
      </c>
      <c r="P8137" s="3">
        <f t="shared" si="763"/>
        <v>0</v>
      </c>
      <c r="Q8137" s="3">
        <f t="shared" si="764"/>
        <v>0</v>
      </c>
      <c r="R8137" s="3">
        <f t="shared" si="765"/>
        <v>1</v>
      </c>
      <c r="S8137" s="3">
        <f t="shared" si="766"/>
        <v>0</v>
      </c>
      <c r="T8137" s="3">
        <f t="shared" si="767"/>
        <v>0</v>
      </c>
      <c r="U8137" s="3">
        <f t="shared" si="768"/>
        <v>0</v>
      </c>
    </row>
    <row r="8138" spans="1:21" ht="12.75" customHeight="1" x14ac:dyDescent="0.2">
      <c r="A8138" s="15" t="s">
        <v>155</v>
      </c>
      <c r="B8138" s="16" t="s">
        <v>155</v>
      </c>
      <c r="C8138" s="8">
        <v>68378122</v>
      </c>
      <c r="D8138" s="6" t="s">
        <v>7964</v>
      </c>
      <c r="E8138" s="16" t="s">
        <v>7964</v>
      </c>
      <c r="F8138" s="15">
        <v>191980217</v>
      </c>
      <c r="G8138" s="5" t="s">
        <v>67</v>
      </c>
      <c r="H8138" s="6" t="s">
        <v>52</v>
      </c>
      <c r="I8138" s="6" t="s">
        <v>7973</v>
      </c>
      <c r="J8138" s="6" t="s">
        <v>7974</v>
      </c>
      <c r="K8138" s="6" t="s">
        <v>341</v>
      </c>
      <c r="L8138" s="6" t="s">
        <v>346</v>
      </c>
      <c r="M8138" s="16" t="s">
        <v>347</v>
      </c>
      <c r="N8138" s="8" t="s">
        <v>35</v>
      </c>
      <c r="O8138" s="7">
        <v>3</v>
      </c>
      <c r="P8138" s="3">
        <f t="shared" si="763"/>
        <v>0</v>
      </c>
      <c r="Q8138" s="3">
        <f t="shared" si="764"/>
        <v>0</v>
      </c>
      <c r="R8138" s="3">
        <f t="shared" si="765"/>
        <v>1</v>
      </c>
      <c r="S8138" s="3">
        <f t="shared" si="766"/>
        <v>0</v>
      </c>
      <c r="T8138" s="3">
        <f t="shared" si="767"/>
        <v>0</v>
      </c>
      <c r="U8138" s="3">
        <f t="shared" si="768"/>
        <v>0</v>
      </c>
    </row>
    <row r="8139" spans="1:21" ht="12.75" customHeight="1" x14ac:dyDescent="0.2">
      <c r="A8139" s="15" t="s">
        <v>155</v>
      </c>
      <c r="B8139" s="16" t="s">
        <v>155</v>
      </c>
      <c r="C8139" s="8">
        <v>68378122</v>
      </c>
      <c r="D8139" s="6" t="s">
        <v>7964</v>
      </c>
      <c r="E8139" s="16" t="s">
        <v>7964</v>
      </c>
      <c r="F8139" s="15">
        <v>191966851</v>
      </c>
      <c r="G8139" s="5" t="s">
        <v>67</v>
      </c>
      <c r="H8139" s="6" t="s">
        <v>52</v>
      </c>
      <c r="I8139" s="6" t="s">
        <v>7971</v>
      </c>
      <c r="J8139" s="6" t="s">
        <v>7975</v>
      </c>
      <c r="K8139" s="6" t="s">
        <v>341</v>
      </c>
      <c r="L8139" s="6" t="s">
        <v>346</v>
      </c>
      <c r="M8139" s="16" t="s">
        <v>347</v>
      </c>
      <c r="N8139" s="8" t="s">
        <v>35</v>
      </c>
      <c r="O8139" s="7">
        <v>4</v>
      </c>
      <c r="P8139" s="3">
        <f t="shared" si="763"/>
        <v>0</v>
      </c>
      <c r="Q8139" s="3">
        <f t="shared" si="764"/>
        <v>0</v>
      </c>
      <c r="R8139" s="3">
        <f t="shared" si="765"/>
        <v>0</v>
      </c>
      <c r="S8139" s="3">
        <f t="shared" si="766"/>
        <v>1</v>
      </c>
      <c r="T8139" s="3">
        <f t="shared" si="767"/>
        <v>0</v>
      </c>
      <c r="U8139" s="3">
        <f t="shared" si="768"/>
        <v>0</v>
      </c>
    </row>
    <row r="8140" spans="1:21" ht="12.75" customHeight="1" x14ac:dyDescent="0.2">
      <c r="A8140" s="15" t="s">
        <v>155</v>
      </c>
      <c r="B8140" s="16" t="s">
        <v>155</v>
      </c>
      <c r="C8140" s="8">
        <v>68378122</v>
      </c>
      <c r="D8140" s="6" t="s">
        <v>7964</v>
      </c>
      <c r="E8140" s="16" t="s">
        <v>7964</v>
      </c>
      <c r="F8140" s="15">
        <v>191980193</v>
      </c>
      <c r="G8140" s="5" t="s">
        <v>67</v>
      </c>
      <c r="H8140" s="6" t="s">
        <v>52</v>
      </c>
      <c r="I8140" s="6" t="s">
        <v>7976</v>
      </c>
      <c r="J8140" s="6" t="s">
        <v>7977</v>
      </c>
      <c r="K8140" s="6" t="s">
        <v>341</v>
      </c>
      <c r="L8140" s="6" t="s">
        <v>346</v>
      </c>
      <c r="M8140" s="16" t="s">
        <v>347</v>
      </c>
      <c r="N8140" s="8" t="s">
        <v>35</v>
      </c>
      <c r="O8140" s="7">
        <v>4</v>
      </c>
      <c r="P8140" s="3">
        <f t="shared" si="763"/>
        <v>0</v>
      </c>
      <c r="Q8140" s="3">
        <f t="shared" si="764"/>
        <v>0</v>
      </c>
      <c r="R8140" s="3">
        <f t="shared" si="765"/>
        <v>0</v>
      </c>
      <c r="S8140" s="3">
        <f t="shared" si="766"/>
        <v>1</v>
      </c>
      <c r="T8140" s="3">
        <f t="shared" si="767"/>
        <v>0</v>
      </c>
      <c r="U8140" s="3">
        <f t="shared" si="768"/>
        <v>0</v>
      </c>
    </row>
    <row r="8141" spans="1:21" ht="12.75" customHeight="1" x14ac:dyDescent="0.2">
      <c r="A8141" s="82" t="s">
        <v>155</v>
      </c>
      <c r="B8141" s="81" t="s">
        <v>155</v>
      </c>
      <c r="C8141" s="47">
        <v>68378122</v>
      </c>
      <c r="D8141" s="80" t="s">
        <v>7964</v>
      </c>
      <c r="E8141" s="81" t="s">
        <v>7964</v>
      </c>
      <c r="F8141" s="82">
        <v>192087947</v>
      </c>
      <c r="G8141" s="83" t="s">
        <v>67</v>
      </c>
      <c r="H8141" s="80" t="s">
        <v>52</v>
      </c>
      <c r="I8141" s="80" t="s">
        <v>7973</v>
      </c>
      <c r="J8141" s="80" t="s">
        <v>14009</v>
      </c>
      <c r="K8141" s="80" t="s">
        <v>341</v>
      </c>
      <c r="L8141" s="80" t="s">
        <v>346</v>
      </c>
      <c r="M8141" s="81" t="s">
        <v>347</v>
      </c>
      <c r="N8141" s="32" t="s">
        <v>10618</v>
      </c>
      <c r="O8141" s="33">
        <v>3</v>
      </c>
      <c r="P8141" s="3">
        <f t="shared" si="763"/>
        <v>0</v>
      </c>
      <c r="Q8141" s="3">
        <f t="shared" si="764"/>
        <v>0</v>
      </c>
      <c r="R8141" s="3">
        <f t="shared" si="765"/>
        <v>1</v>
      </c>
      <c r="S8141" s="3">
        <f t="shared" si="766"/>
        <v>0</v>
      </c>
      <c r="T8141" s="3">
        <f t="shared" si="767"/>
        <v>0</v>
      </c>
      <c r="U8141" s="3">
        <f t="shared" si="768"/>
        <v>0</v>
      </c>
    </row>
    <row r="8142" spans="1:21" ht="12.75" customHeight="1" x14ac:dyDescent="0.2">
      <c r="A8142" s="82" t="s">
        <v>155</v>
      </c>
      <c r="B8142" s="81" t="s">
        <v>155</v>
      </c>
      <c r="C8142" s="47">
        <v>68378122</v>
      </c>
      <c r="D8142" s="80" t="s">
        <v>7964</v>
      </c>
      <c r="E8142" s="81" t="s">
        <v>7964</v>
      </c>
      <c r="F8142" s="82">
        <v>192087950</v>
      </c>
      <c r="G8142" s="83" t="s">
        <v>67</v>
      </c>
      <c r="H8142" s="80" t="s">
        <v>52</v>
      </c>
      <c r="I8142" s="80" t="s">
        <v>14010</v>
      </c>
      <c r="J8142" s="80" t="s">
        <v>14011</v>
      </c>
      <c r="K8142" s="80" t="s">
        <v>341</v>
      </c>
      <c r="L8142" s="80" t="s">
        <v>346</v>
      </c>
      <c r="M8142" s="81" t="s">
        <v>347</v>
      </c>
      <c r="N8142" s="32" t="s">
        <v>10618</v>
      </c>
      <c r="O8142" s="33">
        <v>3</v>
      </c>
      <c r="P8142" s="3">
        <f t="shared" si="763"/>
        <v>0</v>
      </c>
      <c r="Q8142" s="3">
        <f t="shared" si="764"/>
        <v>0</v>
      </c>
      <c r="R8142" s="3">
        <f t="shared" si="765"/>
        <v>1</v>
      </c>
      <c r="S8142" s="3">
        <f t="shared" si="766"/>
        <v>0</v>
      </c>
      <c r="T8142" s="3">
        <f t="shared" si="767"/>
        <v>0</v>
      </c>
      <c r="U8142" s="3">
        <f t="shared" si="768"/>
        <v>0</v>
      </c>
    </row>
    <row r="8143" spans="1:21" ht="12.75" customHeight="1" x14ac:dyDescent="0.2">
      <c r="A8143" s="82" t="s">
        <v>155</v>
      </c>
      <c r="B8143" s="81" t="s">
        <v>155</v>
      </c>
      <c r="C8143" s="47">
        <v>68378122</v>
      </c>
      <c r="D8143" s="80" t="s">
        <v>7964</v>
      </c>
      <c r="E8143" s="81" t="s">
        <v>7964</v>
      </c>
      <c r="F8143" s="82">
        <v>192087951</v>
      </c>
      <c r="G8143" s="83" t="s">
        <v>105</v>
      </c>
      <c r="H8143" s="80" t="s">
        <v>52</v>
      </c>
      <c r="I8143" s="80" t="s">
        <v>7965</v>
      </c>
      <c r="J8143" s="80" t="s">
        <v>14012</v>
      </c>
      <c r="K8143" s="80" t="s">
        <v>341</v>
      </c>
      <c r="L8143" s="80" t="s">
        <v>346</v>
      </c>
      <c r="M8143" s="81" t="s">
        <v>347</v>
      </c>
      <c r="N8143" s="32" t="s">
        <v>10618</v>
      </c>
      <c r="O8143" s="33">
        <v>3</v>
      </c>
      <c r="P8143" s="3">
        <f t="shared" si="763"/>
        <v>0</v>
      </c>
      <c r="Q8143" s="3">
        <f t="shared" si="764"/>
        <v>0</v>
      </c>
      <c r="R8143" s="3">
        <f t="shared" si="765"/>
        <v>1</v>
      </c>
      <c r="S8143" s="3">
        <f t="shared" si="766"/>
        <v>0</v>
      </c>
      <c r="T8143" s="3">
        <f t="shared" si="767"/>
        <v>0</v>
      </c>
      <c r="U8143" s="3">
        <f t="shared" si="768"/>
        <v>0</v>
      </c>
    </row>
    <row r="8144" spans="1:21" ht="12.75" customHeight="1" x14ac:dyDescent="0.2">
      <c r="A8144" s="82" t="s">
        <v>155</v>
      </c>
      <c r="B8144" s="81" t="s">
        <v>155</v>
      </c>
      <c r="C8144" s="47">
        <v>68378122</v>
      </c>
      <c r="D8144" s="80" t="s">
        <v>7964</v>
      </c>
      <c r="E8144" s="81" t="s">
        <v>7964</v>
      </c>
      <c r="F8144" s="82">
        <v>192099512</v>
      </c>
      <c r="G8144" s="83" t="s">
        <v>67</v>
      </c>
      <c r="H8144" s="80" t="s">
        <v>52</v>
      </c>
      <c r="I8144" s="80" t="s">
        <v>14381</v>
      </c>
      <c r="J8144" s="80" t="s">
        <v>14382</v>
      </c>
      <c r="K8144" s="80" t="s">
        <v>341</v>
      </c>
      <c r="L8144" s="80" t="s">
        <v>346</v>
      </c>
      <c r="M8144" s="81" t="s">
        <v>347</v>
      </c>
      <c r="N8144" s="32" t="s">
        <v>10618</v>
      </c>
      <c r="O8144" s="33">
        <v>4</v>
      </c>
      <c r="P8144" s="3">
        <f t="shared" si="763"/>
        <v>0</v>
      </c>
      <c r="Q8144" s="3">
        <f t="shared" si="764"/>
        <v>0</v>
      </c>
      <c r="R8144" s="3">
        <f t="shared" si="765"/>
        <v>0</v>
      </c>
      <c r="S8144" s="3">
        <f t="shared" si="766"/>
        <v>1</v>
      </c>
      <c r="T8144" s="3">
        <f t="shared" si="767"/>
        <v>0</v>
      </c>
      <c r="U8144" s="3">
        <f t="shared" si="768"/>
        <v>0</v>
      </c>
    </row>
    <row r="8145" spans="1:21" ht="12.75" customHeight="1" x14ac:dyDescent="0.2">
      <c r="A8145" s="82" t="s">
        <v>155</v>
      </c>
      <c r="B8145" s="81" t="s">
        <v>155</v>
      </c>
      <c r="C8145" s="47">
        <v>68378122</v>
      </c>
      <c r="D8145" s="80" t="s">
        <v>7964</v>
      </c>
      <c r="E8145" s="81" t="s">
        <v>7964</v>
      </c>
      <c r="F8145" s="82">
        <v>192099520</v>
      </c>
      <c r="G8145" s="83" t="s">
        <v>67</v>
      </c>
      <c r="H8145" s="80" t="s">
        <v>52</v>
      </c>
      <c r="I8145" s="80" t="s">
        <v>14383</v>
      </c>
      <c r="J8145" s="80" t="s">
        <v>14384</v>
      </c>
      <c r="K8145" s="80" t="s">
        <v>341</v>
      </c>
      <c r="L8145" s="80" t="s">
        <v>346</v>
      </c>
      <c r="M8145" s="81" t="s">
        <v>347</v>
      </c>
      <c r="N8145" s="32" t="s">
        <v>10618</v>
      </c>
      <c r="O8145" s="33">
        <v>4</v>
      </c>
      <c r="P8145" s="3">
        <f t="shared" si="763"/>
        <v>0</v>
      </c>
      <c r="Q8145" s="3">
        <f t="shared" si="764"/>
        <v>0</v>
      </c>
      <c r="R8145" s="3">
        <f t="shared" si="765"/>
        <v>0</v>
      </c>
      <c r="S8145" s="3">
        <f t="shared" si="766"/>
        <v>1</v>
      </c>
      <c r="T8145" s="3">
        <f t="shared" si="767"/>
        <v>0</v>
      </c>
      <c r="U8145" s="3">
        <f t="shared" si="768"/>
        <v>0</v>
      </c>
    </row>
    <row r="8146" spans="1:21" ht="12.75" customHeight="1" x14ac:dyDescent="0.2">
      <c r="A8146" s="82" t="s">
        <v>155</v>
      </c>
      <c r="B8146" s="81" t="s">
        <v>155</v>
      </c>
      <c r="C8146" s="47">
        <v>68378122</v>
      </c>
      <c r="D8146" s="80" t="s">
        <v>7964</v>
      </c>
      <c r="E8146" s="81" t="s">
        <v>7964</v>
      </c>
      <c r="F8146" s="82">
        <v>192167118</v>
      </c>
      <c r="G8146" s="83" t="s">
        <v>67</v>
      </c>
      <c r="H8146" s="80" t="s">
        <v>52</v>
      </c>
      <c r="I8146" s="80" t="s">
        <v>7967</v>
      </c>
      <c r="J8146" s="80" t="s">
        <v>16337</v>
      </c>
      <c r="K8146" s="80" t="s">
        <v>341</v>
      </c>
      <c r="L8146" s="80" t="s">
        <v>346</v>
      </c>
      <c r="M8146" s="81" t="s">
        <v>347</v>
      </c>
      <c r="N8146" s="47" t="s">
        <v>15353</v>
      </c>
      <c r="O8146" s="33">
        <v>5</v>
      </c>
      <c r="P8146" s="3">
        <f t="shared" si="763"/>
        <v>0</v>
      </c>
      <c r="Q8146" s="3">
        <f t="shared" si="764"/>
        <v>0</v>
      </c>
      <c r="R8146" s="3">
        <f t="shared" si="765"/>
        <v>0</v>
      </c>
      <c r="S8146" s="3">
        <f t="shared" si="766"/>
        <v>0</v>
      </c>
      <c r="T8146" s="3">
        <f t="shared" si="767"/>
        <v>1</v>
      </c>
      <c r="U8146" s="3">
        <f t="shared" si="768"/>
        <v>0</v>
      </c>
    </row>
    <row r="8147" spans="1:21" ht="12.75" customHeight="1" x14ac:dyDescent="0.2">
      <c r="A8147" s="82" t="s">
        <v>155</v>
      </c>
      <c r="B8147" s="81" t="s">
        <v>155</v>
      </c>
      <c r="C8147" s="47">
        <v>68378122</v>
      </c>
      <c r="D8147" s="80" t="s">
        <v>7964</v>
      </c>
      <c r="E8147" s="81" t="s">
        <v>7964</v>
      </c>
      <c r="F8147" s="82">
        <v>192167142</v>
      </c>
      <c r="G8147" s="83" t="s">
        <v>67</v>
      </c>
      <c r="H8147" s="80" t="s">
        <v>52</v>
      </c>
      <c r="I8147" s="80" t="s">
        <v>7971</v>
      </c>
      <c r="J8147" s="80" t="s">
        <v>16338</v>
      </c>
      <c r="K8147" s="80" t="s">
        <v>341</v>
      </c>
      <c r="L8147" s="80" t="s">
        <v>346</v>
      </c>
      <c r="M8147" s="81" t="s">
        <v>347</v>
      </c>
      <c r="N8147" s="47" t="s">
        <v>15353</v>
      </c>
      <c r="O8147" s="33">
        <v>3</v>
      </c>
      <c r="P8147" s="3">
        <f t="shared" si="763"/>
        <v>0</v>
      </c>
      <c r="Q8147" s="3">
        <f t="shared" si="764"/>
        <v>0</v>
      </c>
      <c r="R8147" s="3">
        <f t="shared" si="765"/>
        <v>1</v>
      </c>
      <c r="S8147" s="3">
        <f t="shared" si="766"/>
        <v>0</v>
      </c>
      <c r="T8147" s="3">
        <f t="shared" si="767"/>
        <v>0</v>
      </c>
      <c r="U8147" s="3">
        <f t="shared" si="768"/>
        <v>0</v>
      </c>
    </row>
    <row r="8148" spans="1:21" ht="12.75" customHeight="1" x14ac:dyDescent="0.2">
      <c r="A8148" s="82" t="s">
        <v>155</v>
      </c>
      <c r="B8148" s="81" t="s">
        <v>155</v>
      </c>
      <c r="C8148" s="47">
        <v>68378122</v>
      </c>
      <c r="D8148" s="80" t="s">
        <v>7964</v>
      </c>
      <c r="E8148" s="81" t="s">
        <v>7964</v>
      </c>
      <c r="F8148" s="82">
        <v>192167149</v>
      </c>
      <c r="G8148" s="83" t="s">
        <v>67</v>
      </c>
      <c r="H8148" s="80" t="s">
        <v>52</v>
      </c>
      <c r="I8148" s="80" t="s">
        <v>16339</v>
      </c>
      <c r="J8148" s="80" t="s">
        <v>16340</v>
      </c>
      <c r="K8148" s="80" t="s">
        <v>341</v>
      </c>
      <c r="L8148" s="80" t="s">
        <v>346</v>
      </c>
      <c r="M8148" s="81" t="s">
        <v>347</v>
      </c>
      <c r="N8148" s="47" t="s">
        <v>15353</v>
      </c>
      <c r="O8148" s="33">
        <v>3</v>
      </c>
      <c r="P8148" s="3">
        <f t="shared" si="763"/>
        <v>0</v>
      </c>
      <c r="Q8148" s="3">
        <f t="shared" si="764"/>
        <v>0</v>
      </c>
      <c r="R8148" s="3">
        <f t="shared" si="765"/>
        <v>1</v>
      </c>
      <c r="S8148" s="3">
        <f t="shared" si="766"/>
        <v>0</v>
      </c>
      <c r="T8148" s="3">
        <f t="shared" si="767"/>
        <v>0</v>
      </c>
      <c r="U8148" s="3">
        <f t="shared" si="768"/>
        <v>0</v>
      </c>
    </row>
    <row r="8149" spans="1:21" ht="12.75" customHeight="1" x14ac:dyDescent="0.2">
      <c r="A8149" s="82" t="s">
        <v>155</v>
      </c>
      <c r="B8149" s="81" t="s">
        <v>155</v>
      </c>
      <c r="C8149" s="47">
        <v>68378122</v>
      </c>
      <c r="D8149" s="80" t="s">
        <v>7964</v>
      </c>
      <c r="E8149" s="81" t="s">
        <v>7964</v>
      </c>
      <c r="F8149" s="82">
        <v>192167152</v>
      </c>
      <c r="G8149" s="83" t="s">
        <v>67</v>
      </c>
      <c r="H8149" s="80" t="s">
        <v>52</v>
      </c>
      <c r="I8149" s="80" t="s">
        <v>16341</v>
      </c>
      <c r="J8149" s="80" t="s">
        <v>16342</v>
      </c>
      <c r="K8149" s="80" t="s">
        <v>341</v>
      </c>
      <c r="L8149" s="80" t="s">
        <v>346</v>
      </c>
      <c r="M8149" s="81" t="s">
        <v>347</v>
      </c>
      <c r="N8149" s="47" t="s">
        <v>15353</v>
      </c>
      <c r="O8149" s="33">
        <v>3</v>
      </c>
      <c r="P8149" s="3">
        <f t="shared" si="763"/>
        <v>0</v>
      </c>
      <c r="Q8149" s="3">
        <f t="shared" si="764"/>
        <v>0</v>
      </c>
      <c r="R8149" s="3">
        <f t="shared" si="765"/>
        <v>1</v>
      </c>
      <c r="S8149" s="3">
        <f t="shared" si="766"/>
        <v>0</v>
      </c>
      <c r="T8149" s="3">
        <f t="shared" si="767"/>
        <v>0</v>
      </c>
      <c r="U8149" s="3">
        <f t="shared" si="768"/>
        <v>0</v>
      </c>
    </row>
    <row r="8150" spans="1:21" ht="12.75" customHeight="1" x14ac:dyDescent="0.2">
      <c r="A8150" s="82" t="s">
        <v>155</v>
      </c>
      <c r="B8150" s="81" t="s">
        <v>155</v>
      </c>
      <c r="C8150" s="47">
        <v>68378122</v>
      </c>
      <c r="D8150" s="80" t="s">
        <v>7964</v>
      </c>
      <c r="E8150" s="81" t="s">
        <v>7964</v>
      </c>
      <c r="F8150" s="82">
        <v>192167111</v>
      </c>
      <c r="G8150" s="83" t="s">
        <v>67</v>
      </c>
      <c r="H8150" s="80" t="s">
        <v>52</v>
      </c>
      <c r="I8150" s="80" t="s">
        <v>7973</v>
      </c>
      <c r="J8150" s="80" t="s">
        <v>16349</v>
      </c>
      <c r="K8150" s="80" t="s">
        <v>341</v>
      </c>
      <c r="L8150" s="80" t="s">
        <v>346</v>
      </c>
      <c r="M8150" s="81" t="s">
        <v>347</v>
      </c>
      <c r="N8150" s="47" t="s">
        <v>15353</v>
      </c>
      <c r="O8150" s="33">
        <v>3</v>
      </c>
      <c r="P8150" s="3">
        <f t="shared" si="763"/>
        <v>0</v>
      </c>
      <c r="Q8150" s="3">
        <f t="shared" si="764"/>
        <v>0</v>
      </c>
      <c r="R8150" s="3">
        <f t="shared" si="765"/>
        <v>1</v>
      </c>
      <c r="S8150" s="3">
        <f t="shared" si="766"/>
        <v>0</v>
      </c>
      <c r="T8150" s="3">
        <f t="shared" si="767"/>
        <v>0</v>
      </c>
      <c r="U8150" s="3">
        <f t="shared" si="768"/>
        <v>0</v>
      </c>
    </row>
    <row r="8151" spans="1:21" ht="12.75" customHeight="1" x14ac:dyDescent="0.2">
      <c r="A8151" s="82" t="s">
        <v>155</v>
      </c>
      <c r="B8151" s="81" t="s">
        <v>155</v>
      </c>
      <c r="C8151" s="47">
        <v>68378122</v>
      </c>
      <c r="D8151" s="80" t="s">
        <v>7964</v>
      </c>
      <c r="E8151" s="81" t="s">
        <v>7964</v>
      </c>
      <c r="F8151" s="82">
        <v>192167157</v>
      </c>
      <c r="G8151" s="83" t="s">
        <v>67</v>
      </c>
      <c r="H8151" s="80" t="s">
        <v>52</v>
      </c>
      <c r="I8151" s="80" t="s">
        <v>17706</v>
      </c>
      <c r="J8151" s="80" t="s">
        <v>17707</v>
      </c>
      <c r="K8151" s="80" t="s">
        <v>341</v>
      </c>
      <c r="L8151" s="80" t="s">
        <v>346</v>
      </c>
      <c r="M8151" s="81" t="s">
        <v>347</v>
      </c>
      <c r="N8151" s="47" t="s">
        <v>15353</v>
      </c>
      <c r="O8151" s="33">
        <v>3</v>
      </c>
      <c r="P8151" s="3">
        <f t="shared" si="763"/>
        <v>0</v>
      </c>
      <c r="Q8151" s="3">
        <f t="shared" si="764"/>
        <v>0</v>
      </c>
      <c r="R8151" s="3">
        <f t="shared" si="765"/>
        <v>1</v>
      </c>
      <c r="S8151" s="3">
        <f t="shared" si="766"/>
        <v>0</v>
      </c>
      <c r="T8151" s="3">
        <f t="shared" si="767"/>
        <v>0</v>
      </c>
      <c r="U8151" s="3">
        <f t="shared" si="768"/>
        <v>0</v>
      </c>
    </row>
    <row r="8152" spans="1:21" ht="12.75" customHeight="1" x14ac:dyDescent="0.2">
      <c r="A8152" s="15" t="s">
        <v>155</v>
      </c>
      <c r="B8152" s="16" t="s">
        <v>155</v>
      </c>
      <c r="C8152" s="44">
        <v>67985891</v>
      </c>
      <c r="D8152" s="9" t="s">
        <v>7989</v>
      </c>
      <c r="E8152" s="10" t="s">
        <v>7989</v>
      </c>
      <c r="F8152" s="17">
        <v>191869459</v>
      </c>
      <c r="G8152" s="12" t="s">
        <v>320</v>
      </c>
      <c r="H8152" s="9" t="s">
        <v>29</v>
      </c>
      <c r="I8152" s="9" t="s">
        <v>7993</v>
      </c>
      <c r="J8152" s="9" t="s">
        <v>7994</v>
      </c>
      <c r="K8152" s="9" t="s">
        <v>152</v>
      </c>
      <c r="L8152" s="80" t="s">
        <v>268</v>
      </c>
      <c r="M8152" s="10">
        <v>10505</v>
      </c>
      <c r="N8152" s="11" t="s">
        <v>43</v>
      </c>
      <c r="O8152" s="13">
        <v>3</v>
      </c>
      <c r="P8152" s="3">
        <f t="shared" si="763"/>
        <v>0</v>
      </c>
      <c r="Q8152" s="3">
        <f t="shared" si="764"/>
        <v>0</v>
      </c>
      <c r="R8152" s="3">
        <f t="shared" si="765"/>
        <v>1</v>
      </c>
      <c r="S8152" s="3">
        <f t="shared" si="766"/>
        <v>0</v>
      </c>
      <c r="T8152" s="3">
        <f t="shared" si="767"/>
        <v>0</v>
      </c>
      <c r="U8152" s="3">
        <f t="shared" si="768"/>
        <v>0</v>
      </c>
    </row>
    <row r="8153" spans="1:21" ht="12.75" customHeight="1" x14ac:dyDescent="0.2">
      <c r="A8153" s="15" t="s">
        <v>155</v>
      </c>
      <c r="B8153" s="16" t="s">
        <v>155</v>
      </c>
      <c r="C8153" s="8">
        <v>67985891</v>
      </c>
      <c r="D8153" s="6" t="s">
        <v>7989</v>
      </c>
      <c r="E8153" s="16" t="s">
        <v>7989</v>
      </c>
      <c r="F8153" s="15">
        <v>191976868</v>
      </c>
      <c r="G8153" s="5" t="s">
        <v>51</v>
      </c>
      <c r="H8153" s="6" t="s">
        <v>29</v>
      </c>
      <c r="I8153" s="6" t="s">
        <v>7990</v>
      </c>
      <c r="J8153" s="6" t="s">
        <v>7991</v>
      </c>
      <c r="K8153" s="6" t="s">
        <v>315</v>
      </c>
      <c r="L8153" s="6" t="s">
        <v>387</v>
      </c>
      <c r="M8153" s="16" t="s">
        <v>445</v>
      </c>
      <c r="N8153" s="8" t="s">
        <v>35</v>
      </c>
      <c r="O8153" s="7">
        <v>5</v>
      </c>
      <c r="P8153" s="3">
        <f t="shared" si="763"/>
        <v>0</v>
      </c>
      <c r="Q8153" s="3">
        <f t="shared" si="764"/>
        <v>0</v>
      </c>
      <c r="R8153" s="3">
        <f t="shared" si="765"/>
        <v>0</v>
      </c>
      <c r="S8153" s="3">
        <f t="shared" si="766"/>
        <v>0</v>
      </c>
      <c r="T8153" s="3">
        <f t="shared" si="767"/>
        <v>1</v>
      </c>
      <c r="U8153" s="3">
        <f t="shared" si="768"/>
        <v>0</v>
      </c>
    </row>
    <row r="8154" spans="1:21" ht="12.75" customHeight="1" x14ac:dyDescent="0.2">
      <c r="A8154" s="15" t="s">
        <v>155</v>
      </c>
      <c r="B8154" s="16" t="s">
        <v>155</v>
      </c>
      <c r="C8154" s="8">
        <v>67985891</v>
      </c>
      <c r="D8154" s="6" t="s">
        <v>7989</v>
      </c>
      <c r="E8154" s="16" t="s">
        <v>7989</v>
      </c>
      <c r="F8154" s="15">
        <v>191976931</v>
      </c>
      <c r="G8154" s="5" t="s">
        <v>64</v>
      </c>
      <c r="H8154" s="6" t="s">
        <v>29</v>
      </c>
      <c r="I8154" s="6" t="s">
        <v>7992</v>
      </c>
      <c r="J8154" s="6" t="s">
        <v>1077</v>
      </c>
      <c r="K8154" s="6" t="s">
        <v>366</v>
      </c>
      <c r="L8154" s="6" t="s">
        <v>1641</v>
      </c>
      <c r="M8154" s="16" t="s">
        <v>3944</v>
      </c>
      <c r="N8154" s="8" t="s">
        <v>35</v>
      </c>
      <c r="O8154" s="7">
        <v>3</v>
      </c>
      <c r="P8154" s="3">
        <f t="shared" si="763"/>
        <v>0</v>
      </c>
      <c r="Q8154" s="3">
        <f t="shared" si="764"/>
        <v>0</v>
      </c>
      <c r="R8154" s="3">
        <f t="shared" si="765"/>
        <v>1</v>
      </c>
      <c r="S8154" s="3">
        <f t="shared" si="766"/>
        <v>0</v>
      </c>
      <c r="T8154" s="3">
        <f t="shared" si="767"/>
        <v>0</v>
      </c>
      <c r="U8154" s="3">
        <f t="shared" si="768"/>
        <v>0</v>
      </c>
    </row>
    <row r="8155" spans="1:21" ht="12.75" customHeight="1" x14ac:dyDescent="0.2">
      <c r="A8155" s="82" t="s">
        <v>155</v>
      </c>
      <c r="B8155" s="81" t="s">
        <v>155</v>
      </c>
      <c r="C8155" s="47">
        <v>67985891</v>
      </c>
      <c r="D8155" s="80" t="s">
        <v>7989</v>
      </c>
      <c r="E8155" s="81" t="s">
        <v>7989</v>
      </c>
      <c r="F8155" s="82">
        <v>191869447</v>
      </c>
      <c r="G8155" s="83" t="s">
        <v>67</v>
      </c>
      <c r="H8155" s="80" t="s">
        <v>52</v>
      </c>
      <c r="I8155" s="80" t="s">
        <v>10797</v>
      </c>
      <c r="J8155" s="80" t="s">
        <v>10798</v>
      </c>
      <c r="K8155" s="80" t="s">
        <v>80</v>
      </c>
      <c r="L8155" s="80" t="s">
        <v>268</v>
      </c>
      <c r="M8155" s="81" t="s">
        <v>471</v>
      </c>
      <c r="N8155" s="32" t="s">
        <v>10618</v>
      </c>
      <c r="O8155" s="33">
        <v>1</v>
      </c>
      <c r="P8155" s="3">
        <f t="shared" si="763"/>
        <v>1</v>
      </c>
      <c r="Q8155" s="3">
        <f t="shared" si="764"/>
        <v>0</v>
      </c>
      <c r="R8155" s="3">
        <f t="shared" si="765"/>
        <v>0</v>
      </c>
      <c r="S8155" s="3">
        <f t="shared" si="766"/>
        <v>0</v>
      </c>
      <c r="T8155" s="3">
        <f t="shared" si="767"/>
        <v>0</v>
      </c>
      <c r="U8155" s="3">
        <f t="shared" si="768"/>
        <v>0</v>
      </c>
    </row>
    <row r="8156" spans="1:21" ht="12.75" customHeight="1" x14ac:dyDescent="0.2">
      <c r="A8156" s="82" t="s">
        <v>155</v>
      </c>
      <c r="B8156" s="81" t="s">
        <v>155</v>
      </c>
      <c r="C8156" s="47">
        <v>67985891</v>
      </c>
      <c r="D8156" s="80" t="s">
        <v>7989</v>
      </c>
      <c r="E8156" s="81" t="s">
        <v>7989</v>
      </c>
      <c r="F8156" s="82">
        <v>191976859</v>
      </c>
      <c r="G8156" s="83" t="s">
        <v>67</v>
      </c>
      <c r="H8156" s="80" t="s">
        <v>52</v>
      </c>
      <c r="I8156" s="80" t="s">
        <v>11740</v>
      </c>
      <c r="J8156" s="80" t="s">
        <v>11741</v>
      </c>
      <c r="K8156" s="80" t="s">
        <v>80</v>
      </c>
      <c r="L8156" s="80" t="s">
        <v>268</v>
      </c>
      <c r="M8156" s="81" t="s">
        <v>471</v>
      </c>
      <c r="N8156" s="32" t="s">
        <v>10618</v>
      </c>
      <c r="O8156" s="33">
        <v>3</v>
      </c>
      <c r="P8156" s="3">
        <f t="shared" si="763"/>
        <v>0</v>
      </c>
      <c r="Q8156" s="3">
        <f t="shared" si="764"/>
        <v>0</v>
      </c>
      <c r="R8156" s="3">
        <f t="shared" si="765"/>
        <v>1</v>
      </c>
      <c r="S8156" s="3">
        <f t="shared" si="766"/>
        <v>0</v>
      </c>
      <c r="T8156" s="3">
        <f t="shared" si="767"/>
        <v>0</v>
      </c>
      <c r="U8156" s="3">
        <f t="shared" si="768"/>
        <v>0</v>
      </c>
    </row>
    <row r="8157" spans="1:21" ht="12.75" customHeight="1" x14ac:dyDescent="0.2">
      <c r="A8157" s="82" t="s">
        <v>155</v>
      </c>
      <c r="B8157" s="81" t="s">
        <v>155</v>
      </c>
      <c r="C8157" s="47">
        <v>67985891</v>
      </c>
      <c r="D8157" s="80" t="s">
        <v>7989</v>
      </c>
      <c r="E8157" s="81" t="s">
        <v>7989</v>
      </c>
      <c r="F8157" s="82">
        <v>192086780</v>
      </c>
      <c r="G8157" s="83" t="s">
        <v>67</v>
      </c>
      <c r="H8157" s="80" t="s">
        <v>52</v>
      </c>
      <c r="I8157" s="80" t="s">
        <v>13901</v>
      </c>
      <c r="J8157" s="80" t="s">
        <v>13902</v>
      </c>
      <c r="K8157" s="80" t="s">
        <v>80</v>
      </c>
      <c r="L8157" s="80" t="s">
        <v>268</v>
      </c>
      <c r="M8157" s="81" t="s">
        <v>471</v>
      </c>
      <c r="N8157" s="32" t="s">
        <v>10618</v>
      </c>
      <c r="O8157" s="33">
        <v>2</v>
      </c>
      <c r="P8157" s="3">
        <f t="shared" si="763"/>
        <v>0</v>
      </c>
      <c r="Q8157" s="3">
        <f t="shared" si="764"/>
        <v>1</v>
      </c>
      <c r="R8157" s="3">
        <f t="shared" si="765"/>
        <v>0</v>
      </c>
      <c r="S8157" s="3">
        <f t="shared" si="766"/>
        <v>0</v>
      </c>
      <c r="T8157" s="3">
        <f t="shared" si="767"/>
        <v>0</v>
      </c>
      <c r="U8157" s="3">
        <f t="shared" si="768"/>
        <v>0</v>
      </c>
    </row>
    <row r="8158" spans="1:21" ht="12.75" customHeight="1" x14ac:dyDescent="0.2">
      <c r="A8158" s="82" t="s">
        <v>155</v>
      </c>
      <c r="B8158" s="81" t="s">
        <v>155</v>
      </c>
      <c r="C8158" s="47">
        <v>67985891</v>
      </c>
      <c r="D8158" s="80" t="s">
        <v>7989</v>
      </c>
      <c r="E8158" s="81" t="s">
        <v>7989</v>
      </c>
      <c r="F8158" s="82">
        <v>192096302</v>
      </c>
      <c r="G8158" s="83" t="s">
        <v>105</v>
      </c>
      <c r="H8158" s="80" t="s">
        <v>29</v>
      </c>
      <c r="I8158" s="80" t="s">
        <v>14280</v>
      </c>
      <c r="J8158" s="80" t="s">
        <v>14281</v>
      </c>
      <c r="K8158" s="80" t="s">
        <v>80</v>
      </c>
      <c r="L8158" s="80" t="s">
        <v>268</v>
      </c>
      <c r="M8158" s="81" t="s">
        <v>471</v>
      </c>
      <c r="N8158" s="32" t="s">
        <v>10618</v>
      </c>
      <c r="O8158" s="33">
        <v>2</v>
      </c>
      <c r="P8158" s="3">
        <f t="shared" si="763"/>
        <v>0</v>
      </c>
      <c r="Q8158" s="3">
        <f t="shared" si="764"/>
        <v>1</v>
      </c>
      <c r="R8158" s="3">
        <f t="shared" si="765"/>
        <v>0</v>
      </c>
      <c r="S8158" s="3">
        <f t="shared" si="766"/>
        <v>0</v>
      </c>
      <c r="T8158" s="3">
        <f t="shared" si="767"/>
        <v>0</v>
      </c>
      <c r="U8158" s="3">
        <f t="shared" si="768"/>
        <v>0</v>
      </c>
    </row>
    <row r="8159" spans="1:21" ht="12.75" customHeight="1" x14ac:dyDescent="0.2">
      <c r="A8159" s="82" t="s">
        <v>155</v>
      </c>
      <c r="B8159" s="81" t="s">
        <v>155</v>
      </c>
      <c r="C8159" s="47">
        <v>67985891</v>
      </c>
      <c r="D8159" s="80" t="s">
        <v>7989</v>
      </c>
      <c r="E8159" s="81" t="s">
        <v>7989</v>
      </c>
      <c r="F8159" s="82">
        <v>191869426</v>
      </c>
      <c r="G8159" s="83" t="s">
        <v>67</v>
      </c>
      <c r="H8159" s="80" t="s">
        <v>52</v>
      </c>
      <c r="I8159" s="80" t="s">
        <v>10793</v>
      </c>
      <c r="J8159" s="80" t="s">
        <v>10794</v>
      </c>
      <c r="K8159" s="80" t="s">
        <v>315</v>
      </c>
      <c r="L8159" s="80" t="s">
        <v>337</v>
      </c>
      <c r="M8159" s="81" t="s">
        <v>1538</v>
      </c>
      <c r="N8159" s="32" t="s">
        <v>10618</v>
      </c>
      <c r="O8159" s="33">
        <v>4</v>
      </c>
      <c r="P8159" s="3">
        <f t="shared" si="763"/>
        <v>0</v>
      </c>
      <c r="Q8159" s="3">
        <f t="shared" si="764"/>
        <v>0</v>
      </c>
      <c r="R8159" s="3">
        <f t="shared" si="765"/>
        <v>0</v>
      </c>
      <c r="S8159" s="3">
        <f t="shared" si="766"/>
        <v>1</v>
      </c>
      <c r="T8159" s="3">
        <f t="shared" si="767"/>
        <v>0</v>
      </c>
      <c r="U8159" s="3">
        <f t="shared" si="768"/>
        <v>0</v>
      </c>
    </row>
    <row r="8160" spans="1:21" ht="12.75" customHeight="1" x14ac:dyDescent="0.2">
      <c r="A8160" s="82" t="s">
        <v>155</v>
      </c>
      <c r="B8160" s="81" t="s">
        <v>155</v>
      </c>
      <c r="C8160" s="47">
        <v>67985891</v>
      </c>
      <c r="D8160" s="80" t="s">
        <v>7989</v>
      </c>
      <c r="E8160" s="81" t="s">
        <v>7989</v>
      </c>
      <c r="F8160" s="82">
        <v>191869435</v>
      </c>
      <c r="G8160" s="83" t="s">
        <v>67</v>
      </c>
      <c r="H8160" s="80" t="s">
        <v>52</v>
      </c>
      <c r="I8160" s="80" t="s">
        <v>10795</v>
      </c>
      <c r="J8160" s="80" t="s">
        <v>10796</v>
      </c>
      <c r="K8160" s="80" t="s">
        <v>315</v>
      </c>
      <c r="L8160" s="80" t="s">
        <v>337</v>
      </c>
      <c r="M8160" s="81" t="s">
        <v>1538</v>
      </c>
      <c r="N8160" s="32" t="s">
        <v>10618</v>
      </c>
      <c r="O8160" s="33">
        <v>2</v>
      </c>
      <c r="P8160" s="3">
        <f t="shared" si="763"/>
        <v>0</v>
      </c>
      <c r="Q8160" s="3">
        <f t="shared" si="764"/>
        <v>1</v>
      </c>
      <c r="R8160" s="3">
        <f t="shared" si="765"/>
        <v>0</v>
      </c>
      <c r="S8160" s="3">
        <f t="shared" si="766"/>
        <v>0</v>
      </c>
      <c r="T8160" s="3">
        <f t="shared" si="767"/>
        <v>0</v>
      </c>
      <c r="U8160" s="3">
        <f t="shared" si="768"/>
        <v>0</v>
      </c>
    </row>
    <row r="8161" spans="1:21" ht="12.75" customHeight="1" x14ac:dyDescent="0.2">
      <c r="A8161" s="82" t="s">
        <v>155</v>
      </c>
      <c r="B8161" s="81" t="s">
        <v>155</v>
      </c>
      <c r="C8161" s="47">
        <v>67985891</v>
      </c>
      <c r="D8161" s="80" t="s">
        <v>7989</v>
      </c>
      <c r="E8161" s="81" t="s">
        <v>7989</v>
      </c>
      <c r="F8161" s="82">
        <v>191869462</v>
      </c>
      <c r="G8161" s="83" t="s">
        <v>67</v>
      </c>
      <c r="H8161" s="80" t="s">
        <v>52</v>
      </c>
      <c r="I8161" s="80" t="s">
        <v>10799</v>
      </c>
      <c r="J8161" s="80" t="s">
        <v>10800</v>
      </c>
      <c r="K8161" s="80" t="s">
        <v>315</v>
      </c>
      <c r="L8161" s="80" t="s">
        <v>337</v>
      </c>
      <c r="M8161" s="81" t="s">
        <v>338</v>
      </c>
      <c r="N8161" s="32" t="s">
        <v>10618</v>
      </c>
      <c r="O8161" s="33">
        <v>3</v>
      </c>
      <c r="P8161" s="3">
        <f t="shared" si="763"/>
        <v>0</v>
      </c>
      <c r="Q8161" s="3">
        <f t="shared" si="764"/>
        <v>0</v>
      </c>
      <c r="R8161" s="3">
        <f t="shared" si="765"/>
        <v>1</v>
      </c>
      <c r="S8161" s="3">
        <f t="shared" si="766"/>
        <v>0</v>
      </c>
      <c r="T8161" s="3">
        <f t="shared" si="767"/>
        <v>0</v>
      </c>
      <c r="U8161" s="3">
        <f t="shared" si="768"/>
        <v>0</v>
      </c>
    </row>
    <row r="8162" spans="1:21" ht="12.75" customHeight="1" x14ac:dyDescent="0.2">
      <c r="A8162" s="82" t="s">
        <v>155</v>
      </c>
      <c r="B8162" s="81" t="s">
        <v>155</v>
      </c>
      <c r="C8162" s="47">
        <v>67985891</v>
      </c>
      <c r="D8162" s="80" t="s">
        <v>7989</v>
      </c>
      <c r="E8162" s="81" t="s">
        <v>7989</v>
      </c>
      <c r="F8162" s="82">
        <v>191869468</v>
      </c>
      <c r="G8162" s="83" t="s">
        <v>67</v>
      </c>
      <c r="H8162" s="80" t="s">
        <v>52</v>
      </c>
      <c r="I8162" s="80" t="s">
        <v>18896</v>
      </c>
      <c r="J8162" s="80" t="s">
        <v>18897</v>
      </c>
      <c r="K8162" s="80" t="s">
        <v>80</v>
      </c>
      <c r="L8162" s="80" t="s">
        <v>268</v>
      </c>
      <c r="M8162" s="81" t="s">
        <v>471</v>
      </c>
      <c r="N8162" s="47" t="s">
        <v>15353</v>
      </c>
      <c r="O8162" s="33">
        <v>2</v>
      </c>
      <c r="P8162" s="3">
        <f t="shared" si="763"/>
        <v>0</v>
      </c>
      <c r="Q8162" s="3">
        <f t="shared" si="764"/>
        <v>1</v>
      </c>
      <c r="R8162" s="3">
        <f t="shared" si="765"/>
        <v>0</v>
      </c>
      <c r="S8162" s="3">
        <f t="shared" si="766"/>
        <v>0</v>
      </c>
      <c r="T8162" s="3">
        <f t="shared" si="767"/>
        <v>0</v>
      </c>
      <c r="U8162" s="3">
        <f t="shared" si="768"/>
        <v>0</v>
      </c>
    </row>
    <row r="8163" spans="1:21" ht="12.75" customHeight="1" x14ac:dyDescent="0.2">
      <c r="A8163" s="82" t="s">
        <v>155</v>
      </c>
      <c r="B8163" s="81" t="s">
        <v>155</v>
      </c>
      <c r="C8163" s="47">
        <v>67985891</v>
      </c>
      <c r="D8163" s="80" t="s">
        <v>7989</v>
      </c>
      <c r="E8163" s="81" t="s">
        <v>7989</v>
      </c>
      <c r="F8163" s="82">
        <v>191976904</v>
      </c>
      <c r="G8163" s="83" t="s">
        <v>67</v>
      </c>
      <c r="H8163" s="80" t="s">
        <v>52</v>
      </c>
      <c r="I8163" s="80" t="s">
        <v>19177</v>
      </c>
      <c r="J8163" s="80" t="s">
        <v>19178</v>
      </c>
      <c r="K8163" s="80" t="s">
        <v>80</v>
      </c>
      <c r="L8163" s="80" t="s">
        <v>268</v>
      </c>
      <c r="M8163" s="81" t="s">
        <v>269</v>
      </c>
      <c r="N8163" s="47" t="s">
        <v>15353</v>
      </c>
      <c r="O8163" s="33">
        <v>3</v>
      </c>
      <c r="P8163" s="3">
        <f t="shared" si="763"/>
        <v>0</v>
      </c>
      <c r="Q8163" s="3">
        <f t="shared" si="764"/>
        <v>0</v>
      </c>
      <c r="R8163" s="3">
        <f t="shared" si="765"/>
        <v>1</v>
      </c>
      <c r="S8163" s="3">
        <f t="shared" si="766"/>
        <v>0</v>
      </c>
      <c r="T8163" s="3">
        <f t="shared" si="767"/>
        <v>0</v>
      </c>
      <c r="U8163" s="3">
        <f t="shared" si="768"/>
        <v>0</v>
      </c>
    </row>
    <row r="8164" spans="1:21" ht="12.75" customHeight="1" x14ac:dyDescent="0.2">
      <c r="A8164" s="82" t="s">
        <v>155</v>
      </c>
      <c r="B8164" s="81" t="s">
        <v>155</v>
      </c>
      <c r="C8164" s="47">
        <v>67985891</v>
      </c>
      <c r="D8164" s="80" t="s">
        <v>7989</v>
      </c>
      <c r="E8164" s="81" t="s">
        <v>7989</v>
      </c>
      <c r="F8164" s="82">
        <v>191976926</v>
      </c>
      <c r="G8164" s="83" t="s">
        <v>67</v>
      </c>
      <c r="H8164" s="80" t="s">
        <v>52</v>
      </c>
      <c r="I8164" s="80" t="s">
        <v>19183</v>
      </c>
      <c r="J8164" s="80" t="s">
        <v>19184</v>
      </c>
      <c r="K8164" s="80" t="s">
        <v>80</v>
      </c>
      <c r="L8164" s="80" t="s">
        <v>268</v>
      </c>
      <c r="M8164" s="81" t="s">
        <v>471</v>
      </c>
      <c r="N8164" s="47" t="s">
        <v>15353</v>
      </c>
      <c r="O8164" s="33">
        <v>2</v>
      </c>
      <c r="P8164" s="3">
        <f t="shared" si="763"/>
        <v>0</v>
      </c>
      <c r="Q8164" s="3">
        <f t="shared" si="764"/>
        <v>1</v>
      </c>
      <c r="R8164" s="3">
        <f t="shared" si="765"/>
        <v>0</v>
      </c>
      <c r="S8164" s="3">
        <f t="shared" si="766"/>
        <v>0</v>
      </c>
      <c r="T8164" s="3">
        <f t="shared" si="767"/>
        <v>0</v>
      </c>
      <c r="U8164" s="3">
        <f t="shared" si="768"/>
        <v>0</v>
      </c>
    </row>
    <row r="8165" spans="1:21" ht="12.75" customHeight="1" x14ac:dyDescent="0.2">
      <c r="A8165" s="82" t="s">
        <v>155</v>
      </c>
      <c r="B8165" s="81" t="s">
        <v>155</v>
      </c>
      <c r="C8165" s="47">
        <v>67985891</v>
      </c>
      <c r="D8165" s="80" t="s">
        <v>7989</v>
      </c>
      <c r="E8165" s="81" t="s">
        <v>7989</v>
      </c>
      <c r="F8165" s="82">
        <v>191976877</v>
      </c>
      <c r="G8165" s="83" t="s">
        <v>67</v>
      </c>
      <c r="H8165" s="80" t="s">
        <v>52</v>
      </c>
      <c r="I8165" s="80" t="s">
        <v>19202</v>
      </c>
      <c r="J8165" s="80" t="s">
        <v>19203</v>
      </c>
      <c r="K8165" s="80" t="s">
        <v>80</v>
      </c>
      <c r="L8165" s="80" t="s">
        <v>268</v>
      </c>
      <c r="M8165" s="81" t="s">
        <v>471</v>
      </c>
      <c r="N8165" s="47" t="s">
        <v>15353</v>
      </c>
      <c r="O8165" s="33">
        <v>2</v>
      </c>
      <c r="P8165" s="3">
        <f t="shared" si="763"/>
        <v>0</v>
      </c>
      <c r="Q8165" s="3">
        <f t="shared" si="764"/>
        <v>1</v>
      </c>
      <c r="R8165" s="3">
        <f t="shared" si="765"/>
        <v>0</v>
      </c>
      <c r="S8165" s="3">
        <f t="shared" si="766"/>
        <v>0</v>
      </c>
      <c r="T8165" s="3">
        <f t="shared" si="767"/>
        <v>0</v>
      </c>
      <c r="U8165" s="3">
        <f t="shared" si="768"/>
        <v>0</v>
      </c>
    </row>
    <row r="8166" spans="1:21" ht="12.75" customHeight="1" x14ac:dyDescent="0.2">
      <c r="A8166" s="82" t="s">
        <v>155</v>
      </c>
      <c r="B8166" s="81" t="s">
        <v>155</v>
      </c>
      <c r="C8166" s="47">
        <v>67985891</v>
      </c>
      <c r="D8166" s="80" t="s">
        <v>7989</v>
      </c>
      <c r="E8166" s="81" t="s">
        <v>7989</v>
      </c>
      <c r="F8166" s="82">
        <v>191976927</v>
      </c>
      <c r="G8166" s="83" t="s">
        <v>67</v>
      </c>
      <c r="H8166" s="80" t="s">
        <v>52</v>
      </c>
      <c r="I8166" s="80" t="s">
        <v>19205</v>
      </c>
      <c r="J8166" s="80" t="s">
        <v>19206</v>
      </c>
      <c r="K8166" s="80" t="s">
        <v>315</v>
      </c>
      <c r="L8166" s="80" t="s">
        <v>337</v>
      </c>
      <c r="M8166" s="81" t="s">
        <v>338</v>
      </c>
      <c r="N8166" s="47" t="s">
        <v>15353</v>
      </c>
      <c r="O8166" s="33">
        <v>3</v>
      </c>
      <c r="P8166" s="3">
        <f t="shared" si="763"/>
        <v>0</v>
      </c>
      <c r="Q8166" s="3">
        <f t="shared" si="764"/>
        <v>0</v>
      </c>
      <c r="R8166" s="3">
        <f t="shared" si="765"/>
        <v>1</v>
      </c>
      <c r="S8166" s="3">
        <f t="shared" si="766"/>
        <v>0</v>
      </c>
      <c r="T8166" s="3">
        <f t="shared" si="767"/>
        <v>0</v>
      </c>
      <c r="U8166" s="3">
        <f t="shared" si="768"/>
        <v>0</v>
      </c>
    </row>
    <row r="8167" spans="1:21" ht="12.75" customHeight="1" x14ac:dyDescent="0.2">
      <c r="A8167" s="82" t="s">
        <v>155</v>
      </c>
      <c r="B8167" s="81" t="s">
        <v>155</v>
      </c>
      <c r="C8167" s="47">
        <v>67985891</v>
      </c>
      <c r="D8167" s="80" t="s">
        <v>7989</v>
      </c>
      <c r="E8167" s="81" t="s">
        <v>7989</v>
      </c>
      <c r="F8167" s="82">
        <v>191965603</v>
      </c>
      <c r="G8167" s="83" t="s">
        <v>67</v>
      </c>
      <c r="H8167" s="80" t="s">
        <v>52</v>
      </c>
      <c r="I8167" s="80" t="s">
        <v>19231</v>
      </c>
      <c r="J8167" s="80" t="s">
        <v>19232</v>
      </c>
      <c r="K8167" s="80" t="s">
        <v>315</v>
      </c>
      <c r="L8167" s="80" t="s">
        <v>387</v>
      </c>
      <c r="M8167" s="81" t="s">
        <v>401</v>
      </c>
      <c r="N8167" s="47" t="s">
        <v>15353</v>
      </c>
      <c r="O8167" s="33">
        <v>2</v>
      </c>
      <c r="P8167" s="3">
        <f t="shared" si="763"/>
        <v>0</v>
      </c>
      <c r="Q8167" s="3">
        <f t="shared" si="764"/>
        <v>1</v>
      </c>
      <c r="R8167" s="3">
        <f t="shared" si="765"/>
        <v>0</v>
      </c>
      <c r="S8167" s="3">
        <f t="shared" si="766"/>
        <v>0</v>
      </c>
      <c r="T8167" s="3">
        <f t="shared" si="767"/>
        <v>0</v>
      </c>
      <c r="U8167" s="3">
        <f t="shared" si="768"/>
        <v>0</v>
      </c>
    </row>
    <row r="8168" spans="1:21" ht="12.75" customHeight="1" x14ac:dyDescent="0.2">
      <c r="A8168" s="82" t="s">
        <v>155</v>
      </c>
      <c r="B8168" s="81" t="s">
        <v>155</v>
      </c>
      <c r="C8168" s="47">
        <v>67985891</v>
      </c>
      <c r="D8168" s="80" t="s">
        <v>7989</v>
      </c>
      <c r="E8168" s="81" t="s">
        <v>7989</v>
      </c>
      <c r="F8168" s="82">
        <v>191869429</v>
      </c>
      <c r="G8168" s="83" t="s">
        <v>67</v>
      </c>
      <c r="H8168" s="80" t="s">
        <v>52</v>
      </c>
      <c r="I8168" s="80" t="s">
        <v>10862</v>
      </c>
      <c r="J8168" s="80" t="s">
        <v>10863</v>
      </c>
      <c r="K8168" s="80" t="s">
        <v>80</v>
      </c>
      <c r="L8168" s="80" t="s">
        <v>268</v>
      </c>
      <c r="M8168" s="81" t="s">
        <v>471</v>
      </c>
      <c r="N8168" s="47" t="s">
        <v>15353</v>
      </c>
      <c r="O8168" s="50" t="s">
        <v>20548</v>
      </c>
      <c r="P8168" s="3">
        <f t="shared" si="763"/>
        <v>0</v>
      </c>
      <c r="Q8168" s="3">
        <f t="shared" si="764"/>
        <v>0</v>
      </c>
      <c r="R8168" s="3">
        <f t="shared" si="765"/>
        <v>0</v>
      </c>
      <c r="S8168" s="3">
        <f t="shared" si="766"/>
        <v>0</v>
      </c>
      <c r="T8168" s="3">
        <f t="shared" si="767"/>
        <v>0</v>
      </c>
      <c r="U8168" s="3">
        <f t="shared" si="768"/>
        <v>1</v>
      </c>
    </row>
    <row r="8169" spans="1:21" ht="12.75" customHeight="1" x14ac:dyDescent="0.2">
      <c r="A8169" s="15" t="s">
        <v>155</v>
      </c>
      <c r="B8169" s="16" t="s">
        <v>155</v>
      </c>
      <c r="C8169" s="44">
        <v>68378297</v>
      </c>
      <c r="D8169" s="9" t="s">
        <v>7995</v>
      </c>
      <c r="E8169" s="10" t="s">
        <v>7995</v>
      </c>
      <c r="F8169" s="17">
        <v>191830533</v>
      </c>
      <c r="G8169" s="12" t="s">
        <v>36</v>
      </c>
      <c r="H8169" s="9" t="s">
        <v>29</v>
      </c>
      <c r="I8169" s="9" t="s">
        <v>8010</v>
      </c>
      <c r="J8169" s="9" t="s">
        <v>8011</v>
      </c>
      <c r="K8169" s="6" t="s">
        <v>315</v>
      </c>
      <c r="L8169" s="6" t="s">
        <v>387</v>
      </c>
      <c r="M8169" s="10">
        <v>20501</v>
      </c>
      <c r="N8169" s="11" t="s">
        <v>43</v>
      </c>
      <c r="O8169" s="13">
        <v>4</v>
      </c>
      <c r="P8169" s="3">
        <f t="shared" si="763"/>
        <v>0</v>
      </c>
      <c r="Q8169" s="3">
        <f t="shared" si="764"/>
        <v>0</v>
      </c>
      <c r="R8169" s="3">
        <f t="shared" si="765"/>
        <v>0</v>
      </c>
      <c r="S8169" s="3">
        <f t="shared" si="766"/>
        <v>1</v>
      </c>
      <c r="T8169" s="3">
        <f t="shared" si="767"/>
        <v>0</v>
      </c>
      <c r="U8169" s="3">
        <f t="shared" si="768"/>
        <v>0</v>
      </c>
    </row>
    <row r="8170" spans="1:21" ht="12.75" customHeight="1" x14ac:dyDescent="0.2">
      <c r="A8170" s="15" t="s">
        <v>155</v>
      </c>
      <c r="B8170" s="16" t="s">
        <v>155</v>
      </c>
      <c r="C8170" s="44">
        <v>68378297</v>
      </c>
      <c r="D8170" s="9" t="s">
        <v>7995</v>
      </c>
      <c r="E8170" s="10" t="s">
        <v>7995</v>
      </c>
      <c r="F8170" s="17">
        <v>191830534</v>
      </c>
      <c r="G8170" s="12" t="s">
        <v>36</v>
      </c>
      <c r="H8170" s="9" t="s">
        <v>29</v>
      </c>
      <c r="I8170" s="9" t="s">
        <v>8012</v>
      </c>
      <c r="J8170" s="9" t="s">
        <v>8013</v>
      </c>
      <c r="K8170" s="6" t="s">
        <v>315</v>
      </c>
      <c r="L8170" s="6" t="s">
        <v>387</v>
      </c>
      <c r="M8170" s="10">
        <v>20501</v>
      </c>
      <c r="N8170" s="11" t="s">
        <v>43</v>
      </c>
      <c r="O8170" s="13">
        <v>3</v>
      </c>
      <c r="P8170" s="3">
        <f t="shared" si="763"/>
        <v>0</v>
      </c>
      <c r="Q8170" s="3">
        <f t="shared" si="764"/>
        <v>0</v>
      </c>
      <c r="R8170" s="3">
        <f t="shared" si="765"/>
        <v>1</v>
      </c>
      <c r="S8170" s="3">
        <f t="shared" si="766"/>
        <v>0</v>
      </c>
      <c r="T8170" s="3">
        <f t="shared" si="767"/>
        <v>0</v>
      </c>
      <c r="U8170" s="3">
        <f t="shared" si="768"/>
        <v>0</v>
      </c>
    </row>
    <row r="8171" spans="1:21" ht="12.75" customHeight="1" x14ac:dyDescent="0.2">
      <c r="A8171" s="15" t="s">
        <v>155</v>
      </c>
      <c r="B8171" s="16" t="s">
        <v>155</v>
      </c>
      <c r="C8171" s="44">
        <v>68378297</v>
      </c>
      <c r="D8171" s="9" t="s">
        <v>7995</v>
      </c>
      <c r="E8171" s="10" t="s">
        <v>7995</v>
      </c>
      <c r="F8171" s="17">
        <v>191865024</v>
      </c>
      <c r="G8171" s="12" t="s">
        <v>64</v>
      </c>
      <c r="H8171" s="9" t="s">
        <v>29</v>
      </c>
      <c r="I8171" s="9" t="s">
        <v>8016</v>
      </c>
      <c r="J8171" s="9" t="s">
        <v>8017</v>
      </c>
      <c r="K8171" s="6" t="s">
        <v>315</v>
      </c>
      <c r="L8171" s="6" t="s">
        <v>387</v>
      </c>
      <c r="M8171" s="10">
        <v>20501</v>
      </c>
      <c r="N8171" s="11" t="s">
        <v>43</v>
      </c>
      <c r="O8171" s="13">
        <v>5</v>
      </c>
      <c r="P8171" s="3">
        <f t="shared" si="763"/>
        <v>0</v>
      </c>
      <c r="Q8171" s="3">
        <f t="shared" si="764"/>
        <v>0</v>
      </c>
      <c r="R8171" s="3">
        <f t="shared" si="765"/>
        <v>0</v>
      </c>
      <c r="S8171" s="3">
        <f t="shared" si="766"/>
        <v>0</v>
      </c>
      <c r="T8171" s="3">
        <f t="shared" si="767"/>
        <v>1</v>
      </c>
      <c r="U8171" s="3">
        <f t="shared" si="768"/>
        <v>0</v>
      </c>
    </row>
    <row r="8172" spans="1:21" ht="12.75" customHeight="1" x14ac:dyDescent="0.2">
      <c r="A8172" s="15" t="s">
        <v>155</v>
      </c>
      <c r="B8172" s="16" t="s">
        <v>155</v>
      </c>
      <c r="C8172" s="44">
        <v>68378297</v>
      </c>
      <c r="D8172" s="9" t="s">
        <v>7995</v>
      </c>
      <c r="E8172" s="10" t="s">
        <v>7995</v>
      </c>
      <c r="F8172" s="17">
        <v>191830535</v>
      </c>
      <c r="G8172" s="12" t="s">
        <v>36</v>
      </c>
      <c r="H8172" s="9" t="s">
        <v>29</v>
      </c>
      <c r="I8172" s="9" t="s">
        <v>8014</v>
      </c>
      <c r="J8172" s="9" t="s">
        <v>8015</v>
      </c>
      <c r="K8172" s="6" t="s">
        <v>315</v>
      </c>
      <c r="L8172" s="6" t="s">
        <v>330</v>
      </c>
      <c r="M8172" s="10">
        <v>20205</v>
      </c>
      <c r="N8172" s="11" t="s">
        <v>43</v>
      </c>
      <c r="O8172" s="13">
        <v>3</v>
      </c>
      <c r="P8172" s="3">
        <f t="shared" si="763"/>
        <v>0</v>
      </c>
      <c r="Q8172" s="3">
        <f t="shared" si="764"/>
        <v>0</v>
      </c>
      <c r="R8172" s="3">
        <f t="shared" si="765"/>
        <v>1</v>
      </c>
      <c r="S8172" s="3">
        <f t="shared" si="766"/>
        <v>0</v>
      </c>
      <c r="T8172" s="3">
        <f t="shared" si="767"/>
        <v>0</v>
      </c>
      <c r="U8172" s="3">
        <f t="shared" si="768"/>
        <v>0</v>
      </c>
    </row>
    <row r="8173" spans="1:21" ht="12.75" customHeight="1" x14ac:dyDescent="0.2">
      <c r="A8173" s="15" t="s">
        <v>155</v>
      </c>
      <c r="B8173" s="16" t="s">
        <v>155</v>
      </c>
      <c r="C8173" s="44">
        <v>68378297</v>
      </c>
      <c r="D8173" s="9" t="s">
        <v>7995</v>
      </c>
      <c r="E8173" s="10" t="s">
        <v>7995</v>
      </c>
      <c r="F8173" s="17">
        <v>191905144</v>
      </c>
      <c r="G8173" s="12" t="s">
        <v>167</v>
      </c>
      <c r="H8173" s="9" t="s">
        <v>29</v>
      </c>
      <c r="I8173" s="9" t="s">
        <v>8018</v>
      </c>
      <c r="J8173" s="9" t="s">
        <v>8019</v>
      </c>
      <c r="K8173" s="6" t="s">
        <v>315</v>
      </c>
      <c r="L8173" s="6" t="s">
        <v>316</v>
      </c>
      <c r="M8173" s="10">
        <v>20103</v>
      </c>
      <c r="N8173" s="11" t="s">
        <v>43</v>
      </c>
      <c r="O8173" s="13">
        <v>2</v>
      </c>
      <c r="P8173" s="3">
        <f t="shared" si="763"/>
        <v>0</v>
      </c>
      <c r="Q8173" s="3">
        <f t="shared" si="764"/>
        <v>1</v>
      </c>
      <c r="R8173" s="3">
        <f t="shared" si="765"/>
        <v>0</v>
      </c>
      <c r="S8173" s="3">
        <f t="shared" si="766"/>
        <v>0</v>
      </c>
      <c r="T8173" s="3">
        <f t="shared" si="767"/>
        <v>0</v>
      </c>
      <c r="U8173" s="3">
        <f t="shared" si="768"/>
        <v>0</v>
      </c>
    </row>
    <row r="8174" spans="1:21" ht="12.75" customHeight="1" x14ac:dyDescent="0.2">
      <c r="A8174" s="15" t="s">
        <v>155</v>
      </c>
      <c r="B8174" s="16" t="s">
        <v>155</v>
      </c>
      <c r="C8174" s="8">
        <v>68378297</v>
      </c>
      <c r="D8174" s="6" t="s">
        <v>7995</v>
      </c>
      <c r="E8174" s="16" t="s">
        <v>7995</v>
      </c>
      <c r="F8174" s="15">
        <v>191981335</v>
      </c>
      <c r="G8174" s="5" t="s">
        <v>167</v>
      </c>
      <c r="H8174" s="6" t="s">
        <v>52</v>
      </c>
      <c r="I8174" s="6" t="s">
        <v>4503</v>
      </c>
      <c r="J8174" s="6" t="s">
        <v>7996</v>
      </c>
      <c r="K8174" s="6" t="s">
        <v>80</v>
      </c>
      <c r="L8174" s="6" t="s">
        <v>200</v>
      </c>
      <c r="M8174" s="16" t="s">
        <v>5350</v>
      </c>
      <c r="N8174" s="8" t="s">
        <v>35</v>
      </c>
      <c r="O8174" s="7">
        <v>3</v>
      </c>
      <c r="P8174" s="3">
        <f t="shared" si="763"/>
        <v>0</v>
      </c>
      <c r="Q8174" s="3">
        <f t="shared" si="764"/>
        <v>0</v>
      </c>
      <c r="R8174" s="3">
        <f t="shared" si="765"/>
        <v>1</v>
      </c>
      <c r="S8174" s="3">
        <f t="shared" si="766"/>
        <v>0</v>
      </c>
      <c r="T8174" s="3">
        <f t="shared" si="767"/>
        <v>0</v>
      </c>
      <c r="U8174" s="3">
        <f t="shared" si="768"/>
        <v>0</v>
      </c>
    </row>
    <row r="8175" spans="1:21" ht="12.75" customHeight="1" x14ac:dyDescent="0.2">
      <c r="A8175" s="15" t="s">
        <v>155</v>
      </c>
      <c r="B8175" s="16" t="s">
        <v>155</v>
      </c>
      <c r="C8175" s="8">
        <v>68378297</v>
      </c>
      <c r="D8175" s="6" t="s">
        <v>7995</v>
      </c>
      <c r="E8175" s="16" t="s">
        <v>7995</v>
      </c>
      <c r="F8175" s="15">
        <v>191905101</v>
      </c>
      <c r="G8175" s="5" t="s">
        <v>122</v>
      </c>
      <c r="H8175" s="6" t="s">
        <v>52</v>
      </c>
      <c r="I8175" s="6" t="s">
        <v>7997</v>
      </c>
      <c r="J8175" s="6" t="s">
        <v>7998</v>
      </c>
      <c r="K8175" s="6" t="s">
        <v>315</v>
      </c>
      <c r="L8175" s="6" t="s">
        <v>3742</v>
      </c>
      <c r="M8175" s="16" t="s">
        <v>126</v>
      </c>
      <c r="N8175" s="8" t="s">
        <v>35</v>
      </c>
      <c r="O8175" s="7">
        <v>3</v>
      </c>
      <c r="P8175" s="3">
        <f t="shared" si="763"/>
        <v>0</v>
      </c>
      <c r="Q8175" s="3">
        <f t="shared" si="764"/>
        <v>0</v>
      </c>
      <c r="R8175" s="3">
        <f t="shared" si="765"/>
        <v>1</v>
      </c>
      <c r="S8175" s="3">
        <f t="shared" si="766"/>
        <v>0</v>
      </c>
      <c r="T8175" s="3">
        <f t="shared" si="767"/>
        <v>0</v>
      </c>
      <c r="U8175" s="3">
        <f t="shared" si="768"/>
        <v>0</v>
      </c>
    </row>
    <row r="8176" spans="1:21" ht="12.75" customHeight="1" x14ac:dyDescent="0.2">
      <c r="A8176" s="15" t="s">
        <v>155</v>
      </c>
      <c r="B8176" s="16" t="s">
        <v>155</v>
      </c>
      <c r="C8176" s="8">
        <v>68378297</v>
      </c>
      <c r="D8176" s="6" t="s">
        <v>7995</v>
      </c>
      <c r="E8176" s="16" t="s">
        <v>7995</v>
      </c>
      <c r="F8176" s="15">
        <v>192035871</v>
      </c>
      <c r="G8176" s="5" t="s">
        <v>64</v>
      </c>
      <c r="H8176" s="6" t="s">
        <v>29</v>
      </c>
      <c r="I8176" s="6" t="s">
        <v>8004</v>
      </c>
      <c r="J8176" s="6" t="s">
        <v>8005</v>
      </c>
      <c r="K8176" s="6" t="s">
        <v>315</v>
      </c>
      <c r="L8176" s="6" t="s">
        <v>387</v>
      </c>
      <c r="M8176" s="16" t="s">
        <v>388</v>
      </c>
      <c r="N8176" s="8" t="s">
        <v>35</v>
      </c>
      <c r="O8176" s="7">
        <v>2</v>
      </c>
      <c r="P8176" s="3">
        <f t="shared" si="763"/>
        <v>0</v>
      </c>
      <c r="Q8176" s="3">
        <f t="shared" si="764"/>
        <v>1</v>
      </c>
      <c r="R8176" s="3">
        <f t="shared" si="765"/>
        <v>0</v>
      </c>
      <c r="S8176" s="3">
        <f t="shared" si="766"/>
        <v>0</v>
      </c>
      <c r="T8176" s="3">
        <f t="shared" si="767"/>
        <v>0</v>
      </c>
      <c r="U8176" s="3">
        <f t="shared" si="768"/>
        <v>0</v>
      </c>
    </row>
    <row r="8177" spans="1:21" ht="12.75" customHeight="1" x14ac:dyDescent="0.2">
      <c r="A8177" s="15" t="s">
        <v>155</v>
      </c>
      <c r="B8177" s="16" t="s">
        <v>155</v>
      </c>
      <c r="C8177" s="8">
        <v>68378297</v>
      </c>
      <c r="D8177" s="6" t="s">
        <v>7995</v>
      </c>
      <c r="E8177" s="16" t="s">
        <v>7995</v>
      </c>
      <c r="F8177" s="15">
        <v>191905155</v>
      </c>
      <c r="G8177" s="5" t="s">
        <v>105</v>
      </c>
      <c r="H8177" s="6" t="s">
        <v>52</v>
      </c>
      <c r="I8177" s="6" t="s">
        <v>8006</v>
      </c>
      <c r="J8177" s="6" t="s">
        <v>8007</v>
      </c>
      <c r="K8177" s="6" t="s">
        <v>315</v>
      </c>
      <c r="L8177" s="6" t="s">
        <v>387</v>
      </c>
      <c r="M8177" s="16" t="s">
        <v>445</v>
      </c>
      <c r="N8177" s="8" t="s">
        <v>35</v>
      </c>
      <c r="O8177" s="7">
        <v>3</v>
      </c>
      <c r="P8177" s="3">
        <f t="shared" si="763"/>
        <v>0</v>
      </c>
      <c r="Q8177" s="3">
        <f t="shared" si="764"/>
        <v>0</v>
      </c>
      <c r="R8177" s="3">
        <f t="shared" si="765"/>
        <v>1</v>
      </c>
      <c r="S8177" s="3">
        <f t="shared" si="766"/>
        <v>0</v>
      </c>
      <c r="T8177" s="3">
        <f t="shared" si="767"/>
        <v>0</v>
      </c>
      <c r="U8177" s="3">
        <f t="shared" si="768"/>
        <v>0</v>
      </c>
    </row>
    <row r="8178" spans="1:21" ht="12.75" customHeight="1" x14ac:dyDescent="0.2">
      <c r="A8178" s="15" t="s">
        <v>155</v>
      </c>
      <c r="B8178" s="16" t="s">
        <v>155</v>
      </c>
      <c r="C8178" s="8">
        <v>68378297</v>
      </c>
      <c r="D8178" s="6" t="s">
        <v>7995</v>
      </c>
      <c r="E8178" s="16" t="s">
        <v>7995</v>
      </c>
      <c r="F8178" s="15">
        <v>192033369</v>
      </c>
      <c r="G8178" s="5" t="s">
        <v>249</v>
      </c>
      <c r="H8178" s="6" t="s">
        <v>29</v>
      </c>
      <c r="I8178" s="6" t="s">
        <v>8002</v>
      </c>
      <c r="J8178" s="6" t="s">
        <v>8003</v>
      </c>
      <c r="K8178" s="6" t="s">
        <v>315</v>
      </c>
      <c r="L8178" s="6" t="s">
        <v>1014</v>
      </c>
      <c r="M8178" s="16" t="s">
        <v>1015</v>
      </c>
      <c r="N8178" s="8" t="s">
        <v>35</v>
      </c>
      <c r="O8178" s="7">
        <v>4</v>
      </c>
      <c r="P8178" s="3">
        <f t="shared" si="763"/>
        <v>0</v>
      </c>
      <c r="Q8178" s="3">
        <f t="shared" si="764"/>
        <v>0</v>
      </c>
      <c r="R8178" s="3">
        <f t="shared" si="765"/>
        <v>0</v>
      </c>
      <c r="S8178" s="3">
        <f t="shared" si="766"/>
        <v>1</v>
      </c>
      <c r="T8178" s="3">
        <f t="shared" si="767"/>
        <v>0</v>
      </c>
      <c r="U8178" s="3">
        <f t="shared" si="768"/>
        <v>0</v>
      </c>
    </row>
    <row r="8179" spans="1:21" ht="12.75" customHeight="1" x14ac:dyDescent="0.2">
      <c r="A8179" s="15" t="s">
        <v>155</v>
      </c>
      <c r="B8179" s="16" t="s">
        <v>155</v>
      </c>
      <c r="C8179" s="8">
        <v>68378297</v>
      </c>
      <c r="D8179" s="6" t="s">
        <v>7995</v>
      </c>
      <c r="E8179" s="16" t="s">
        <v>7995</v>
      </c>
      <c r="F8179" s="15">
        <v>191940642</v>
      </c>
      <c r="G8179" s="5" t="s">
        <v>36</v>
      </c>
      <c r="H8179" s="6" t="s">
        <v>52</v>
      </c>
      <c r="I8179" s="6" t="s">
        <v>8000</v>
      </c>
      <c r="J8179" s="6" t="s">
        <v>8001</v>
      </c>
      <c r="K8179" s="6" t="s">
        <v>315</v>
      </c>
      <c r="L8179" s="6" t="s">
        <v>379</v>
      </c>
      <c r="M8179" s="16" t="s">
        <v>969</v>
      </c>
      <c r="N8179" s="8" t="s">
        <v>35</v>
      </c>
      <c r="O8179" s="7">
        <v>4</v>
      </c>
      <c r="P8179" s="3">
        <f t="shared" si="763"/>
        <v>0</v>
      </c>
      <c r="Q8179" s="3">
        <f t="shared" si="764"/>
        <v>0</v>
      </c>
      <c r="R8179" s="3">
        <f t="shared" si="765"/>
        <v>0</v>
      </c>
      <c r="S8179" s="3">
        <f t="shared" si="766"/>
        <v>1</v>
      </c>
      <c r="T8179" s="3">
        <f t="shared" si="767"/>
        <v>0</v>
      </c>
      <c r="U8179" s="3">
        <f t="shared" si="768"/>
        <v>0</v>
      </c>
    </row>
    <row r="8180" spans="1:21" ht="12.75" customHeight="1" x14ac:dyDescent="0.2">
      <c r="A8180" s="15" t="s">
        <v>155</v>
      </c>
      <c r="B8180" s="16" t="s">
        <v>155</v>
      </c>
      <c r="C8180" s="8">
        <v>68378297</v>
      </c>
      <c r="D8180" s="6" t="s">
        <v>7995</v>
      </c>
      <c r="E8180" s="16" t="s">
        <v>7995</v>
      </c>
      <c r="F8180" s="15">
        <v>192033396</v>
      </c>
      <c r="G8180" s="5" t="s">
        <v>122</v>
      </c>
      <c r="H8180" s="6" t="s">
        <v>29</v>
      </c>
      <c r="I8180" s="6" t="s">
        <v>7997</v>
      </c>
      <c r="J8180" s="6" t="s">
        <v>7999</v>
      </c>
      <c r="K8180" s="6" t="s">
        <v>315</v>
      </c>
      <c r="L8180" s="6" t="s">
        <v>330</v>
      </c>
      <c r="M8180" s="16" t="s">
        <v>884</v>
      </c>
      <c r="N8180" s="8" t="s">
        <v>35</v>
      </c>
      <c r="O8180" s="7">
        <v>4</v>
      </c>
      <c r="P8180" s="3">
        <f t="shared" si="763"/>
        <v>0</v>
      </c>
      <c r="Q8180" s="3">
        <f t="shared" si="764"/>
        <v>0</v>
      </c>
      <c r="R8180" s="3">
        <f t="shared" si="765"/>
        <v>0</v>
      </c>
      <c r="S8180" s="3">
        <f t="shared" si="766"/>
        <v>1</v>
      </c>
      <c r="T8180" s="3">
        <f t="shared" si="767"/>
        <v>0</v>
      </c>
      <c r="U8180" s="3">
        <f t="shared" si="768"/>
        <v>0</v>
      </c>
    </row>
    <row r="8181" spans="1:21" ht="12.75" customHeight="1" x14ac:dyDescent="0.2">
      <c r="A8181" s="15" t="s">
        <v>155</v>
      </c>
      <c r="B8181" s="16" t="s">
        <v>155</v>
      </c>
      <c r="C8181" s="8">
        <v>68378297</v>
      </c>
      <c r="D8181" s="6" t="s">
        <v>7995</v>
      </c>
      <c r="E8181" s="16" t="s">
        <v>7995</v>
      </c>
      <c r="F8181" s="15">
        <v>192035877</v>
      </c>
      <c r="G8181" s="5" t="s">
        <v>64</v>
      </c>
      <c r="H8181" s="6" t="s">
        <v>29</v>
      </c>
      <c r="I8181" s="6" t="s">
        <v>8008</v>
      </c>
      <c r="J8181" s="6" t="s">
        <v>8009</v>
      </c>
      <c r="K8181" s="6" t="s">
        <v>102</v>
      </c>
      <c r="L8181" s="6" t="s">
        <v>159</v>
      </c>
      <c r="M8181" s="16" t="s">
        <v>1863</v>
      </c>
      <c r="N8181" s="8" t="s">
        <v>35</v>
      </c>
      <c r="O8181" s="7">
        <v>5</v>
      </c>
      <c r="P8181" s="3">
        <f t="shared" si="763"/>
        <v>0</v>
      </c>
      <c r="Q8181" s="3">
        <f t="shared" si="764"/>
        <v>0</v>
      </c>
      <c r="R8181" s="3">
        <f t="shared" si="765"/>
        <v>0</v>
      </c>
      <c r="S8181" s="3">
        <f t="shared" si="766"/>
        <v>0</v>
      </c>
      <c r="T8181" s="3">
        <f t="shared" si="767"/>
        <v>1</v>
      </c>
      <c r="U8181" s="3">
        <f t="shared" si="768"/>
        <v>0</v>
      </c>
    </row>
    <row r="8182" spans="1:21" ht="12.75" customHeight="1" x14ac:dyDescent="0.2">
      <c r="A8182" s="82" t="s">
        <v>155</v>
      </c>
      <c r="B8182" s="81" t="s">
        <v>155</v>
      </c>
      <c r="C8182" s="47">
        <v>68378297</v>
      </c>
      <c r="D8182" s="80" t="s">
        <v>7995</v>
      </c>
      <c r="E8182" s="81" t="s">
        <v>7995</v>
      </c>
      <c r="F8182" s="82">
        <v>192033366</v>
      </c>
      <c r="G8182" s="83" t="s">
        <v>67</v>
      </c>
      <c r="H8182" s="80" t="s">
        <v>52</v>
      </c>
      <c r="I8182" s="80" t="s">
        <v>12240</v>
      </c>
      <c r="J8182" s="80" t="s">
        <v>12241</v>
      </c>
      <c r="K8182" s="80" t="s">
        <v>315</v>
      </c>
      <c r="L8182" s="80" t="s">
        <v>387</v>
      </c>
      <c r="M8182" s="81" t="s">
        <v>9423</v>
      </c>
      <c r="N8182" s="32" t="s">
        <v>10618</v>
      </c>
      <c r="O8182" s="33">
        <v>4</v>
      </c>
      <c r="P8182" s="3">
        <f t="shared" si="763"/>
        <v>0</v>
      </c>
      <c r="Q8182" s="3">
        <f t="shared" si="764"/>
        <v>0</v>
      </c>
      <c r="R8182" s="3">
        <f t="shared" si="765"/>
        <v>0</v>
      </c>
      <c r="S8182" s="3">
        <f t="shared" si="766"/>
        <v>1</v>
      </c>
      <c r="T8182" s="3">
        <f t="shared" si="767"/>
        <v>0</v>
      </c>
      <c r="U8182" s="3">
        <f t="shared" si="768"/>
        <v>0</v>
      </c>
    </row>
    <row r="8183" spans="1:21" ht="12.75" customHeight="1" x14ac:dyDescent="0.2">
      <c r="A8183" s="82" t="s">
        <v>155</v>
      </c>
      <c r="B8183" s="81" t="s">
        <v>155</v>
      </c>
      <c r="C8183" s="47">
        <v>68378297</v>
      </c>
      <c r="D8183" s="80" t="s">
        <v>7995</v>
      </c>
      <c r="E8183" s="81" t="s">
        <v>7995</v>
      </c>
      <c r="F8183" s="82">
        <v>191967359</v>
      </c>
      <c r="G8183" s="83" t="s">
        <v>67</v>
      </c>
      <c r="H8183" s="80" t="s">
        <v>52</v>
      </c>
      <c r="I8183" s="80" t="s">
        <v>11636</v>
      </c>
      <c r="J8183" s="80" t="s">
        <v>11637</v>
      </c>
      <c r="K8183" s="80" t="s">
        <v>315</v>
      </c>
      <c r="L8183" s="80" t="s">
        <v>379</v>
      </c>
      <c r="M8183" s="81" t="s">
        <v>1003</v>
      </c>
      <c r="N8183" s="32" t="s">
        <v>10618</v>
      </c>
      <c r="O8183" s="33">
        <v>4</v>
      </c>
      <c r="P8183" s="3">
        <f t="shared" si="763"/>
        <v>0</v>
      </c>
      <c r="Q8183" s="3">
        <f t="shared" si="764"/>
        <v>0</v>
      </c>
      <c r="R8183" s="3">
        <f t="shared" si="765"/>
        <v>0</v>
      </c>
      <c r="S8183" s="3">
        <f t="shared" si="766"/>
        <v>1</v>
      </c>
      <c r="T8183" s="3">
        <f t="shared" si="767"/>
        <v>0</v>
      </c>
      <c r="U8183" s="3">
        <f t="shared" si="768"/>
        <v>0</v>
      </c>
    </row>
    <row r="8184" spans="1:21" ht="12.75" customHeight="1" x14ac:dyDescent="0.2">
      <c r="A8184" s="82" t="s">
        <v>155</v>
      </c>
      <c r="B8184" s="81" t="s">
        <v>155</v>
      </c>
      <c r="C8184" s="47">
        <v>68378297</v>
      </c>
      <c r="D8184" s="80" t="s">
        <v>7995</v>
      </c>
      <c r="E8184" s="81" t="s">
        <v>7995</v>
      </c>
      <c r="F8184" s="82">
        <v>192100502</v>
      </c>
      <c r="G8184" s="83" t="s">
        <v>320</v>
      </c>
      <c r="H8184" s="80" t="s">
        <v>29</v>
      </c>
      <c r="I8184" s="80" t="s">
        <v>14397</v>
      </c>
      <c r="J8184" s="80" t="s">
        <v>14398</v>
      </c>
      <c r="K8184" s="80" t="s">
        <v>315</v>
      </c>
      <c r="L8184" s="80" t="s">
        <v>379</v>
      </c>
      <c r="M8184" s="81" t="s">
        <v>435</v>
      </c>
      <c r="N8184" s="32" t="s">
        <v>10618</v>
      </c>
      <c r="O8184" s="33">
        <v>4</v>
      </c>
      <c r="P8184" s="3">
        <f t="shared" si="763"/>
        <v>0</v>
      </c>
      <c r="Q8184" s="3">
        <f t="shared" si="764"/>
        <v>0</v>
      </c>
      <c r="R8184" s="3">
        <f t="shared" si="765"/>
        <v>0</v>
      </c>
      <c r="S8184" s="3">
        <f t="shared" si="766"/>
        <v>1</v>
      </c>
      <c r="T8184" s="3">
        <f t="shared" si="767"/>
        <v>0</v>
      </c>
      <c r="U8184" s="3">
        <f t="shared" si="768"/>
        <v>0</v>
      </c>
    </row>
    <row r="8185" spans="1:21" ht="12.75" customHeight="1" x14ac:dyDescent="0.2">
      <c r="A8185" s="82" t="s">
        <v>155</v>
      </c>
      <c r="B8185" s="81" t="s">
        <v>155</v>
      </c>
      <c r="C8185" s="47">
        <v>68378297</v>
      </c>
      <c r="D8185" s="80" t="s">
        <v>7995</v>
      </c>
      <c r="E8185" s="81" t="s">
        <v>7995</v>
      </c>
      <c r="F8185" s="82">
        <v>192134176</v>
      </c>
      <c r="G8185" s="83" t="s">
        <v>64</v>
      </c>
      <c r="H8185" s="80" t="s">
        <v>29</v>
      </c>
      <c r="I8185" s="80" t="s">
        <v>15229</v>
      </c>
      <c r="J8185" s="80" t="s">
        <v>15230</v>
      </c>
      <c r="K8185" s="80" t="s">
        <v>315</v>
      </c>
      <c r="L8185" s="80" t="s">
        <v>330</v>
      </c>
      <c r="M8185" s="81" t="s">
        <v>126</v>
      </c>
      <c r="N8185" s="32" t="s">
        <v>10618</v>
      </c>
      <c r="O8185" s="33">
        <v>4</v>
      </c>
      <c r="P8185" s="3">
        <f t="shared" si="763"/>
        <v>0</v>
      </c>
      <c r="Q8185" s="3">
        <f t="shared" si="764"/>
        <v>0</v>
      </c>
      <c r="R8185" s="3">
        <f t="shared" si="765"/>
        <v>0</v>
      </c>
      <c r="S8185" s="3">
        <f t="shared" si="766"/>
        <v>1</v>
      </c>
      <c r="T8185" s="3">
        <f t="shared" si="767"/>
        <v>0</v>
      </c>
      <c r="U8185" s="3">
        <f t="shared" si="768"/>
        <v>0</v>
      </c>
    </row>
    <row r="8186" spans="1:21" ht="12.75" customHeight="1" x14ac:dyDescent="0.2">
      <c r="A8186" s="82" t="s">
        <v>155</v>
      </c>
      <c r="B8186" s="81" t="s">
        <v>155</v>
      </c>
      <c r="C8186" s="47">
        <v>68378297</v>
      </c>
      <c r="D8186" s="80" t="s">
        <v>7995</v>
      </c>
      <c r="E8186" s="81" t="s">
        <v>7995</v>
      </c>
      <c r="F8186" s="82">
        <v>191864991</v>
      </c>
      <c r="G8186" s="83" t="s">
        <v>105</v>
      </c>
      <c r="H8186" s="80" t="s">
        <v>29</v>
      </c>
      <c r="I8186" s="80" t="s">
        <v>8000</v>
      </c>
      <c r="J8186" s="80" t="s">
        <v>10694</v>
      </c>
      <c r="K8186" s="80" t="s">
        <v>315</v>
      </c>
      <c r="L8186" s="80" t="s">
        <v>316</v>
      </c>
      <c r="M8186" s="81" t="s">
        <v>780</v>
      </c>
      <c r="N8186" s="32" t="s">
        <v>10618</v>
      </c>
      <c r="O8186" s="33">
        <v>3</v>
      </c>
      <c r="P8186" s="3">
        <f t="shared" si="763"/>
        <v>0</v>
      </c>
      <c r="Q8186" s="3">
        <f t="shared" si="764"/>
        <v>0</v>
      </c>
      <c r="R8186" s="3">
        <f t="shared" si="765"/>
        <v>1</v>
      </c>
      <c r="S8186" s="3">
        <f t="shared" si="766"/>
        <v>0</v>
      </c>
      <c r="T8186" s="3">
        <f t="shared" si="767"/>
        <v>0</v>
      </c>
      <c r="U8186" s="3">
        <f t="shared" si="768"/>
        <v>0</v>
      </c>
    </row>
    <row r="8187" spans="1:21" ht="12.75" customHeight="1" x14ac:dyDescent="0.2">
      <c r="A8187" s="82" t="s">
        <v>155</v>
      </c>
      <c r="B8187" s="81" t="s">
        <v>155</v>
      </c>
      <c r="C8187" s="47">
        <v>68378297</v>
      </c>
      <c r="D8187" s="80" t="s">
        <v>7995</v>
      </c>
      <c r="E8187" s="81" t="s">
        <v>7995</v>
      </c>
      <c r="F8187" s="82">
        <v>191905096</v>
      </c>
      <c r="G8187" s="83" t="s">
        <v>67</v>
      </c>
      <c r="H8187" s="80" t="s">
        <v>52</v>
      </c>
      <c r="I8187" s="80" t="s">
        <v>11131</v>
      </c>
      <c r="J8187" s="80" t="s">
        <v>11132</v>
      </c>
      <c r="K8187" s="80" t="s">
        <v>315</v>
      </c>
      <c r="L8187" s="80" t="s">
        <v>316</v>
      </c>
      <c r="M8187" s="81" t="s">
        <v>780</v>
      </c>
      <c r="N8187" s="32" t="s">
        <v>10618</v>
      </c>
      <c r="O8187" s="33">
        <v>2</v>
      </c>
      <c r="P8187" s="3">
        <f t="shared" si="763"/>
        <v>0</v>
      </c>
      <c r="Q8187" s="3">
        <f t="shared" si="764"/>
        <v>1</v>
      </c>
      <c r="R8187" s="3">
        <f t="shared" si="765"/>
        <v>0</v>
      </c>
      <c r="S8187" s="3">
        <f t="shared" si="766"/>
        <v>0</v>
      </c>
      <c r="T8187" s="3">
        <f t="shared" si="767"/>
        <v>0</v>
      </c>
      <c r="U8187" s="3">
        <f t="shared" si="768"/>
        <v>0</v>
      </c>
    </row>
    <row r="8188" spans="1:21" ht="12.75" customHeight="1" x14ac:dyDescent="0.2">
      <c r="A8188" s="82" t="s">
        <v>155</v>
      </c>
      <c r="B8188" s="81" t="s">
        <v>155</v>
      </c>
      <c r="C8188" s="47">
        <v>68378297</v>
      </c>
      <c r="D8188" s="80" t="s">
        <v>7995</v>
      </c>
      <c r="E8188" s="81" t="s">
        <v>7995</v>
      </c>
      <c r="F8188" s="82">
        <v>191981374</v>
      </c>
      <c r="G8188" s="83" t="s">
        <v>105</v>
      </c>
      <c r="H8188" s="80" t="s">
        <v>29</v>
      </c>
      <c r="I8188" s="80" t="s">
        <v>11790</v>
      </c>
      <c r="J8188" s="80" t="s">
        <v>11791</v>
      </c>
      <c r="K8188" s="80" t="s">
        <v>315</v>
      </c>
      <c r="L8188" s="80" t="s">
        <v>316</v>
      </c>
      <c r="M8188" s="81" t="s">
        <v>840</v>
      </c>
      <c r="N8188" s="32" t="s">
        <v>10618</v>
      </c>
      <c r="O8188" s="33">
        <v>3</v>
      </c>
      <c r="P8188" s="3">
        <f t="shared" si="763"/>
        <v>0</v>
      </c>
      <c r="Q8188" s="3">
        <f t="shared" si="764"/>
        <v>0</v>
      </c>
      <c r="R8188" s="3">
        <f t="shared" si="765"/>
        <v>1</v>
      </c>
      <c r="S8188" s="3">
        <f t="shared" si="766"/>
        <v>0</v>
      </c>
      <c r="T8188" s="3">
        <f t="shared" si="767"/>
        <v>0</v>
      </c>
      <c r="U8188" s="3">
        <f t="shared" si="768"/>
        <v>0</v>
      </c>
    </row>
    <row r="8189" spans="1:21" ht="12.75" customHeight="1" x14ac:dyDescent="0.2">
      <c r="A8189" s="82" t="s">
        <v>155</v>
      </c>
      <c r="B8189" s="81" t="s">
        <v>155</v>
      </c>
      <c r="C8189" s="47">
        <v>68378297</v>
      </c>
      <c r="D8189" s="80" t="s">
        <v>7995</v>
      </c>
      <c r="E8189" s="81" t="s">
        <v>7995</v>
      </c>
      <c r="F8189" s="82">
        <v>192074647</v>
      </c>
      <c r="G8189" s="83" t="s">
        <v>67</v>
      </c>
      <c r="H8189" s="80" t="s">
        <v>52</v>
      </c>
      <c r="I8189" s="80" t="s">
        <v>13475</v>
      </c>
      <c r="J8189" s="80" t="s">
        <v>13476</v>
      </c>
      <c r="K8189" s="80" t="s">
        <v>315</v>
      </c>
      <c r="L8189" s="80" t="s">
        <v>316</v>
      </c>
      <c r="M8189" s="81" t="s">
        <v>327</v>
      </c>
      <c r="N8189" s="32" t="s">
        <v>10618</v>
      </c>
      <c r="O8189" s="33">
        <v>2</v>
      </c>
      <c r="P8189" s="3">
        <f t="shared" si="763"/>
        <v>0</v>
      </c>
      <c r="Q8189" s="3">
        <f t="shared" si="764"/>
        <v>1</v>
      </c>
      <c r="R8189" s="3">
        <f t="shared" si="765"/>
        <v>0</v>
      </c>
      <c r="S8189" s="3">
        <f t="shared" si="766"/>
        <v>0</v>
      </c>
      <c r="T8189" s="3">
        <f t="shared" si="767"/>
        <v>0</v>
      </c>
      <c r="U8189" s="3">
        <f t="shared" si="768"/>
        <v>0</v>
      </c>
    </row>
    <row r="8190" spans="1:21" ht="12.75" customHeight="1" x14ac:dyDescent="0.2">
      <c r="A8190" s="82" t="s">
        <v>155</v>
      </c>
      <c r="B8190" s="81" t="s">
        <v>155</v>
      </c>
      <c r="C8190" s="47">
        <v>68378297</v>
      </c>
      <c r="D8190" s="80" t="s">
        <v>7995</v>
      </c>
      <c r="E8190" s="81" t="s">
        <v>7995</v>
      </c>
      <c r="F8190" s="82">
        <v>192088353</v>
      </c>
      <c r="G8190" s="83" t="s">
        <v>67</v>
      </c>
      <c r="H8190" s="80" t="s">
        <v>52</v>
      </c>
      <c r="I8190" s="80" t="s">
        <v>14019</v>
      </c>
      <c r="J8190" s="80" t="s">
        <v>14020</v>
      </c>
      <c r="K8190" s="80" t="s">
        <v>315</v>
      </c>
      <c r="L8190" s="80" t="s">
        <v>316</v>
      </c>
      <c r="M8190" s="81" t="s">
        <v>327</v>
      </c>
      <c r="N8190" s="32" t="s">
        <v>10618</v>
      </c>
      <c r="O8190" s="33">
        <v>3</v>
      </c>
      <c r="P8190" s="3">
        <f t="shared" si="763"/>
        <v>0</v>
      </c>
      <c r="Q8190" s="3">
        <f t="shared" si="764"/>
        <v>0</v>
      </c>
      <c r="R8190" s="3">
        <f t="shared" si="765"/>
        <v>1</v>
      </c>
      <c r="S8190" s="3">
        <f t="shared" si="766"/>
        <v>0</v>
      </c>
      <c r="T8190" s="3">
        <f t="shared" si="767"/>
        <v>0</v>
      </c>
      <c r="U8190" s="3">
        <f t="shared" si="768"/>
        <v>0</v>
      </c>
    </row>
    <row r="8191" spans="1:21" ht="12.75" customHeight="1" x14ac:dyDescent="0.2">
      <c r="A8191" s="82" t="s">
        <v>155</v>
      </c>
      <c r="B8191" s="81" t="s">
        <v>155</v>
      </c>
      <c r="C8191" s="47">
        <v>68378297</v>
      </c>
      <c r="D8191" s="80" t="s">
        <v>7995</v>
      </c>
      <c r="E8191" s="81" t="s">
        <v>7995</v>
      </c>
      <c r="F8191" s="82">
        <v>192220732</v>
      </c>
      <c r="G8191" s="83" t="s">
        <v>67</v>
      </c>
      <c r="H8191" s="80" t="s">
        <v>29</v>
      </c>
      <c r="I8191" s="80" t="s">
        <v>17607</v>
      </c>
      <c r="J8191" s="80" t="s">
        <v>17608</v>
      </c>
      <c r="K8191" s="80" t="s">
        <v>315</v>
      </c>
      <c r="L8191" s="80" t="s">
        <v>387</v>
      </c>
      <c r="M8191" s="81" t="s">
        <v>445</v>
      </c>
      <c r="N8191" s="47" t="s">
        <v>15353</v>
      </c>
      <c r="O8191" s="33">
        <v>4</v>
      </c>
      <c r="P8191" s="3">
        <f t="shared" si="763"/>
        <v>0</v>
      </c>
      <c r="Q8191" s="3">
        <f t="shared" si="764"/>
        <v>0</v>
      </c>
      <c r="R8191" s="3">
        <f t="shared" si="765"/>
        <v>0</v>
      </c>
      <c r="S8191" s="3">
        <f t="shared" si="766"/>
        <v>1</v>
      </c>
      <c r="T8191" s="3">
        <f t="shared" si="767"/>
        <v>0</v>
      </c>
      <c r="U8191" s="3">
        <f t="shared" si="768"/>
        <v>0</v>
      </c>
    </row>
    <row r="8192" spans="1:21" ht="12.75" customHeight="1" x14ac:dyDescent="0.2">
      <c r="A8192" s="82" t="s">
        <v>155</v>
      </c>
      <c r="B8192" s="81" t="s">
        <v>155</v>
      </c>
      <c r="C8192" s="47">
        <v>68378297</v>
      </c>
      <c r="D8192" s="80" t="s">
        <v>7995</v>
      </c>
      <c r="E8192" s="81" t="s">
        <v>7995</v>
      </c>
      <c r="F8192" s="82">
        <v>192074652</v>
      </c>
      <c r="G8192" s="83" t="s">
        <v>67</v>
      </c>
      <c r="H8192" s="80" t="s">
        <v>29</v>
      </c>
      <c r="I8192" s="80" t="s">
        <v>17621</v>
      </c>
      <c r="J8192" s="80" t="s">
        <v>17622</v>
      </c>
      <c r="K8192" s="80" t="s">
        <v>315</v>
      </c>
      <c r="L8192" s="80" t="s">
        <v>387</v>
      </c>
      <c r="M8192" s="81" t="s">
        <v>445</v>
      </c>
      <c r="N8192" s="47" t="s">
        <v>15353</v>
      </c>
      <c r="O8192" s="33">
        <v>4</v>
      </c>
      <c r="P8192" s="3">
        <f t="shared" si="763"/>
        <v>0</v>
      </c>
      <c r="Q8192" s="3">
        <f t="shared" si="764"/>
        <v>0</v>
      </c>
      <c r="R8192" s="3">
        <f t="shared" si="765"/>
        <v>0</v>
      </c>
      <c r="S8192" s="3">
        <f t="shared" si="766"/>
        <v>1</v>
      </c>
      <c r="T8192" s="3">
        <f t="shared" si="767"/>
        <v>0</v>
      </c>
      <c r="U8192" s="3">
        <f t="shared" si="768"/>
        <v>0</v>
      </c>
    </row>
    <row r="8193" spans="1:21" ht="12.75" customHeight="1" x14ac:dyDescent="0.2">
      <c r="A8193" s="82" t="s">
        <v>155</v>
      </c>
      <c r="B8193" s="81" t="s">
        <v>155</v>
      </c>
      <c r="C8193" s="47">
        <v>68378297</v>
      </c>
      <c r="D8193" s="80" t="s">
        <v>7995</v>
      </c>
      <c r="E8193" s="81" t="s">
        <v>7995</v>
      </c>
      <c r="F8193" s="82">
        <v>192168439</v>
      </c>
      <c r="G8193" s="83" t="s">
        <v>67</v>
      </c>
      <c r="H8193" s="80" t="s">
        <v>29</v>
      </c>
      <c r="I8193" s="80" t="s">
        <v>17631</v>
      </c>
      <c r="J8193" s="80" t="s">
        <v>17632</v>
      </c>
      <c r="K8193" s="80" t="s">
        <v>315</v>
      </c>
      <c r="L8193" s="80" t="s">
        <v>387</v>
      </c>
      <c r="M8193" s="81" t="s">
        <v>445</v>
      </c>
      <c r="N8193" s="47" t="s">
        <v>15353</v>
      </c>
      <c r="O8193" s="33">
        <v>3</v>
      </c>
      <c r="P8193" s="3">
        <f t="shared" si="763"/>
        <v>0</v>
      </c>
      <c r="Q8193" s="3">
        <f t="shared" si="764"/>
        <v>0</v>
      </c>
      <c r="R8193" s="3">
        <f t="shared" si="765"/>
        <v>1</v>
      </c>
      <c r="S8193" s="3">
        <f t="shared" si="766"/>
        <v>0</v>
      </c>
      <c r="T8193" s="3">
        <f t="shared" si="767"/>
        <v>0</v>
      </c>
      <c r="U8193" s="3">
        <f t="shared" si="768"/>
        <v>0</v>
      </c>
    </row>
    <row r="8194" spans="1:21" ht="12.75" customHeight="1" x14ac:dyDescent="0.2">
      <c r="A8194" s="82" t="s">
        <v>155</v>
      </c>
      <c r="B8194" s="81" t="s">
        <v>155</v>
      </c>
      <c r="C8194" s="47">
        <v>68378297</v>
      </c>
      <c r="D8194" s="80" t="s">
        <v>7995</v>
      </c>
      <c r="E8194" s="81" t="s">
        <v>7995</v>
      </c>
      <c r="F8194" s="82">
        <v>192168502</v>
      </c>
      <c r="G8194" s="83" t="s">
        <v>67</v>
      </c>
      <c r="H8194" s="80" t="s">
        <v>52</v>
      </c>
      <c r="I8194" s="80" t="s">
        <v>14019</v>
      </c>
      <c r="J8194" s="80" t="s">
        <v>17671</v>
      </c>
      <c r="K8194" s="80" t="s">
        <v>315</v>
      </c>
      <c r="L8194" s="80" t="s">
        <v>316</v>
      </c>
      <c r="M8194" s="81" t="s">
        <v>327</v>
      </c>
      <c r="N8194" s="47" t="s">
        <v>15353</v>
      </c>
      <c r="O8194" s="33">
        <v>2</v>
      </c>
      <c r="P8194" s="3">
        <f t="shared" si="763"/>
        <v>0</v>
      </c>
      <c r="Q8194" s="3">
        <f t="shared" si="764"/>
        <v>1</v>
      </c>
      <c r="R8194" s="3">
        <f t="shared" si="765"/>
        <v>0</v>
      </c>
      <c r="S8194" s="3">
        <f t="shared" si="766"/>
        <v>0</v>
      </c>
      <c r="T8194" s="3">
        <f t="shared" si="767"/>
        <v>0</v>
      </c>
      <c r="U8194" s="3">
        <f t="shared" si="768"/>
        <v>0</v>
      </c>
    </row>
    <row r="8195" spans="1:21" ht="12.75" customHeight="1" x14ac:dyDescent="0.2">
      <c r="A8195" s="82" t="s">
        <v>155</v>
      </c>
      <c r="B8195" s="81" t="s">
        <v>155</v>
      </c>
      <c r="C8195" s="47">
        <v>68378297</v>
      </c>
      <c r="D8195" s="80" t="s">
        <v>7995</v>
      </c>
      <c r="E8195" s="81" t="s">
        <v>7995</v>
      </c>
      <c r="F8195" s="82">
        <v>192168483</v>
      </c>
      <c r="G8195" s="83" t="s">
        <v>67</v>
      </c>
      <c r="H8195" s="80" t="s">
        <v>29</v>
      </c>
      <c r="I8195" s="80" t="s">
        <v>18172</v>
      </c>
      <c r="J8195" s="80" t="s">
        <v>18173</v>
      </c>
      <c r="K8195" s="80" t="s">
        <v>315</v>
      </c>
      <c r="L8195" s="80" t="s">
        <v>316</v>
      </c>
      <c r="M8195" s="81" t="s">
        <v>327</v>
      </c>
      <c r="N8195" s="47" t="s">
        <v>15353</v>
      </c>
      <c r="O8195" s="33">
        <v>3</v>
      </c>
      <c r="P8195" s="3">
        <f t="shared" si="763"/>
        <v>0</v>
      </c>
      <c r="Q8195" s="3">
        <f t="shared" si="764"/>
        <v>0</v>
      </c>
      <c r="R8195" s="3">
        <f t="shared" si="765"/>
        <v>1</v>
      </c>
      <c r="S8195" s="3">
        <f t="shared" si="766"/>
        <v>0</v>
      </c>
      <c r="T8195" s="3">
        <f t="shared" si="767"/>
        <v>0</v>
      </c>
      <c r="U8195" s="3">
        <f t="shared" si="768"/>
        <v>0</v>
      </c>
    </row>
    <row r="8196" spans="1:21" ht="12.75" customHeight="1" x14ac:dyDescent="0.2">
      <c r="A8196" s="82" t="s">
        <v>155</v>
      </c>
      <c r="B8196" s="81" t="s">
        <v>155</v>
      </c>
      <c r="C8196" s="47">
        <v>68378297</v>
      </c>
      <c r="D8196" s="80" t="s">
        <v>7995</v>
      </c>
      <c r="E8196" s="81" t="s">
        <v>7995</v>
      </c>
      <c r="F8196" s="82">
        <v>192220726</v>
      </c>
      <c r="G8196" s="83" t="s">
        <v>122</v>
      </c>
      <c r="H8196" s="80" t="s">
        <v>29</v>
      </c>
      <c r="I8196" s="80" t="s">
        <v>7997</v>
      </c>
      <c r="J8196" s="80" t="s">
        <v>18365</v>
      </c>
      <c r="K8196" s="80" t="s">
        <v>315</v>
      </c>
      <c r="L8196" s="80" t="s">
        <v>379</v>
      </c>
      <c r="M8196" s="81" t="s">
        <v>969</v>
      </c>
      <c r="N8196" s="47" t="s">
        <v>15353</v>
      </c>
      <c r="O8196" s="33">
        <v>5</v>
      </c>
      <c r="P8196" s="3">
        <f t="shared" si="763"/>
        <v>0</v>
      </c>
      <c r="Q8196" s="3">
        <f t="shared" si="764"/>
        <v>0</v>
      </c>
      <c r="R8196" s="3">
        <f t="shared" si="765"/>
        <v>0</v>
      </c>
      <c r="S8196" s="3">
        <f t="shared" si="766"/>
        <v>0</v>
      </c>
      <c r="T8196" s="3">
        <f t="shared" si="767"/>
        <v>1</v>
      </c>
      <c r="U8196" s="3">
        <f t="shared" si="768"/>
        <v>0</v>
      </c>
    </row>
    <row r="8197" spans="1:21" ht="12.75" customHeight="1" x14ac:dyDescent="0.2">
      <c r="A8197" s="82" t="s">
        <v>155</v>
      </c>
      <c r="B8197" s="81" t="s">
        <v>155</v>
      </c>
      <c r="C8197" s="47">
        <v>68378297</v>
      </c>
      <c r="D8197" s="80" t="s">
        <v>7995</v>
      </c>
      <c r="E8197" s="81" t="s">
        <v>7995</v>
      </c>
      <c r="F8197" s="82">
        <v>192158589</v>
      </c>
      <c r="G8197" s="83" t="s">
        <v>122</v>
      </c>
      <c r="H8197" s="80" t="s">
        <v>29</v>
      </c>
      <c r="I8197" s="80" t="s">
        <v>19345</v>
      </c>
      <c r="J8197" s="80" t="s">
        <v>19346</v>
      </c>
      <c r="K8197" s="80" t="s">
        <v>315</v>
      </c>
      <c r="L8197" s="80" t="s">
        <v>379</v>
      </c>
      <c r="M8197" s="81" t="s">
        <v>969</v>
      </c>
      <c r="N8197" s="47" t="s">
        <v>15353</v>
      </c>
      <c r="O8197" s="33">
        <v>4</v>
      </c>
      <c r="P8197" s="3">
        <f t="shared" ref="P8197:P8260" si="769">IF(O8197=1,1,0)</f>
        <v>0</v>
      </c>
      <c r="Q8197" s="3">
        <f t="shared" ref="Q8197:Q8260" si="770">IF(O8197=2,1,0)</f>
        <v>0</v>
      </c>
      <c r="R8197" s="3">
        <f t="shared" ref="R8197:R8260" si="771">IF(O8197=3,1,0)</f>
        <v>0</v>
      </c>
      <c r="S8197" s="3">
        <f t="shared" ref="S8197:S8260" si="772">IF(O8197=4,1,0)</f>
        <v>1</v>
      </c>
      <c r="T8197" s="3">
        <f t="shared" ref="T8197:T8260" si="773">IF(O8197=5,1,0)</f>
        <v>0</v>
      </c>
      <c r="U8197" s="3">
        <f t="shared" ref="U8197:U8260" si="774">IF(O8197="Bez finální známky, nebyl získán potřebný počet posudků",1,IF(O8197="N (nehodnoceno)",1,0))</f>
        <v>0</v>
      </c>
    </row>
    <row r="8198" spans="1:21" ht="12.75" customHeight="1" x14ac:dyDescent="0.2">
      <c r="A8198" s="82" t="s">
        <v>155</v>
      </c>
      <c r="B8198" s="81" t="s">
        <v>155</v>
      </c>
      <c r="C8198" s="47">
        <v>68378297</v>
      </c>
      <c r="D8198" s="80" t="s">
        <v>7995</v>
      </c>
      <c r="E8198" s="81" t="s">
        <v>7995</v>
      </c>
      <c r="F8198" s="82">
        <v>191905116</v>
      </c>
      <c r="G8198" s="83" t="s">
        <v>67</v>
      </c>
      <c r="H8198" s="80" t="s">
        <v>29</v>
      </c>
      <c r="I8198" s="80" t="s">
        <v>19347</v>
      </c>
      <c r="J8198" s="80" t="s">
        <v>19348</v>
      </c>
      <c r="K8198" s="80" t="s">
        <v>315</v>
      </c>
      <c r="L8198" s="80" t="s">
        <v>316</v>
      </c>
      <c r="M8198" s="81" t="s">
        <v>327</v>
      </c>
      <c r="N8198" s="47" t="s">
        <v>15353</v>
      </c>
      <c r="O8198" s="33">
        <v>2</v>
      </c>
      <c r="P8198" s="3">
        <f t="shared" si="769"/>
        <v>0</v>
      </c>
      <c r="Q8198" s="3">
        <f t="shared" si="770"/>
        <v>1</v>
      </c>
      <c r="R8198" s="3">
        <f t="shared" si="771"/>
        <v>0</v>
      </c>
      <c r="S8198" s="3">
        <f t="shared" si="772"/>
        <v>0</v>
      </c>
      <c r="T8198" s="3">
        <f t="shared" si="773"/>
        <v>0</v>
      </c>
      <c r="U8198" s="3">
        <f t="shared" si="774"/>
        <v>0</v>
      </c>
    </row>
    <row r="8199" spans="1:21" ht="12.75" customHeight="1" x14ac:dyDescent="0.2">
      <c r="A8199" s="82" t="s">
        <v>155</v>
      </c>
      <c r="B8199" s="81" t="s">
        <v>155</v>
      </c>
      <c r="C8199" s="47">
        <v>68378297</v>
      </c>
      <c r="D8199" s="80" t="s">
        <v>7995</v>
      </c>
      <c r="E8199" s="81" t="s">
        <v>7995</v>
      </c>
      <c r="F8199" s="82">
        <v>192088379</v>
      </c>
      <c r="G8199" s="83" t="s">
        <v>249</v>
      </c>
      <c r="H8199" s="80" t="s">
        <v>29</v>
      </c>
      <c r="I8199" s="80" t="s">
        <v>19349</v>
      </c>
      <c r="J8199" s="80" t="s">
        <v>19350</v>
      </c>
      <c r="K8199" s="80" t="s">
        <v>315</v>
      </c>
      <c r="L8199" s="80" t="s">
        <v>316</v>
      </c>
      <c r="M8199" s="81" t="s">
        <v>126</v>
      </c>
      <c r="N8199" s="47" t="s">
        <v>15353</v>
      </c>
      <c r="O8199" s="33">
        <v>3</v>
      </c>
      <c r="P8199" s="3">
        <f t="shared" si="769"/>
        <v>0</v>
      </c>
      <c r="Q8199" s="3">
        <f t="shared" si="770"/>
        <v>0</v>
      </c>
      <c r="R8199" s="3">
        <f t="shared" si="771"/>
        <v>1</v>
      </c>
      <c r="S8199" s="3">
        <f t="shared" si="772"/>
        <v>0</v>
      </c>
      <c r="T8199" s="3">
        <f t="shared" si="773"/>
        <v>0</v>
      </c>
      <c r="U8199" s="3">
        <f t="shared" si="774"/>
        <v>0</v>
      </c>
    </row>
    <row r="8200" spans="1:21" ht="12.75" customHeight="1" x14ac:dyDescent="0.2">
      <c r="A8200" s="15" t="s">
        <v>155</v>
      </c>
      <c r="B8200" s="16" t="s">
        <v>155</v>
      </c>
      <c r="C8200" s="44">
        <v>67985556</v>
      </c>
      <c r="D8200" s="9" t="s">
        <v>8020</v>
      </c>
      <c r="E8200" s="10" t="s">
        <v>8020</v>
      </c>
      <c r="F8200" s="17">
        <v>191862900</v>
      </c>
      <c r="G8200" s="12" t="s">
        <v>84</v>
      </c>
      <c r="H8200" s="9" t="s">
        <v>29</v>
      </c>
      <c r="I8200" s="9" t="s">
        <v>8033</v>
      </c>
      <c r="J8200" s="9" t="s">
        <v>8034</v>
      </c>
      <c r="K8200" s="9" t="s">
        <v>152</v>
      </c>
      <c r="L8200" s="80" t="s">
        <v>268</v>
      </c>
      <c r="M8200" s="10">
        <v>10508</v>
      </c>
      <c r="N8200" s="11" t="s">
        <v>43</v>
      </c>
      <c r="O8200" s="13">
        <v>2</v>
      </c>
      <c r="P8200" s="3">
        <f t="shared" si="769"/>
        <v>0</v>
      </c>
      <c r="Q8200" s="3">
        <f t="shared" si="770"/>
        <v>1</v>
      </c>
      <c r="R8200" s="3">
        <f t="shared" si="771"/>
        <v>0</v>
      </c>
      <c r="S8200" s="3">
        <f t="shared" si="772"/>
        <v>0</v>
      </c>
      <c r="T8200" s="3">
        <f t="shared" si="773"/>
        <v>0</v>
      </c>
      <c r="U8200" s="3">
        <f t="shared" si="774"/>
        <v>0</v>
      </c>
    </row>
    <row r="8201" spans="1:21" ht="12.75" customHeight="1" x14ac:dyDescent="0.2">
      <c r="A8201" s="15" t="s">
        <v>155</v>
      </c>
      <c r="B8201" s="16" t="s">
        <v>155</v>
      </c>
      <c r="C8201" s="44">
        <v>67985556</v>
      </c>
      <c r="D8201" s="9" t="s">
        <v>8020</v>
      </c>
      <c r="E8201" s="10" t="s">
        <v>8020</v>
      </c>
      <c r="F8201" s="17">
        <v>191904149</v>
      </c>
      <c r="G8201" s="12" t="s">
        <v>64</v>
      </c>
      <c r="H8201" s="9" t="s">
        <v>29</v>
      </c>
      <c r="I8201" s="9" t="s">
        <v>8035</v>
      </c>
      <c r="J8201" s="9" t="s">
        <v>8036</v>
      </c>
      <c r="K8201" s="6" t="s">
        <v>315</v>
      </c>
      <c r="L8201" s="6" t="s">
        <v>330</v>
      </c>
      <c r="M8201" s="10">
        <v>20200</v>
      </c>
      <c r="N8201" s="11" t="s">
        <v>43</v>
      </c>
      <c r="O8201" s="13">
        <v>2</v>
      </c>
      <c r="P8201" s="3">
        <f t="shared" si="769"/>
        <v>0</v>
      </c>
      <c r="Q8201" s="3">
        <f t="shared" si="770"/>
        <v>1</v>
      </c>
      <c r="R8201" s="3">
        <f t="shared" si="771"/>
        <v>0</v>
      </c>
      <c r="S8201" s="3">
        <f t="shared" si="772"/>
        <v>0</v>
      </c>
      <c r="T8201" s="3">
        <f t="shared" si="773"/>
        <v>0</v>
      </c>
      <c r="U8201" s="3">
        <f t="shared" si="774"/>
        <v>0</v>
      </c>
    </row>
    <row r="8202" spans="1:21" ht="12.75" customHeight="1" x14ac:dyDescent="0.2">
      <c r="A8202" s="15" t="s">
        <v>155</v>
      </c>
      <c r="B8202" s="16" t="s">
        <v>155</v>
      </c>
      <c r="C8202" s="8">
        <v>67985556</v>
      </c>
      <c r="D8202" s="6" t="s">
        <v>8020</v>
      </c>
      <c r="E8202" s="16" t="s">
        <v>8020</v>
      </c>
      <c r="F8202" s="15">
        <v>191870721</v>
      </c>
      <c r="G8202" s="5" t="s">
        <v>51</v>
      </c>
      <c r="H8202" s="6" t="s">
        <v>52</v>
      </c>
      <c r="I8202" s="6" t="s">
        <v>8023</v>
      </c>
      <c r="J8202" s="6" t="s">
        <v>8024</v>
      </c>
      <c r="K8202" s="6" t="s">
        <v>80</v>
      </c>
      <c r="L8202" s="6" t="s">
        <v>417</v>
      </c>
      <c r="M8202" s="16" t="s">
        <v>418</v>
      </c>
      <c r="N8202" s="8" t="s">
        <v>35</v>
      </c>
      <c r="O8202" s="7">
        <v>4</v>
      </c>
      <c r="P8202" s="3">
        <f t="shared" si="769"/>
        <v>0</v>
      </c>
      <c r="Q8202" s="3">
        <f t="shared" si="770"/>
        <v>0</v>
      </c>
      <c r="R8202" s="3">
        <f t="shared" si="771"/>
        <v>0</v>
      </c>
      <c r="S8202" s="3">
        <f t="shared" si="772"/>
        <v>1</v>
      </c>
      <c r="T8202" s="3">
        <f t="shared" si="773"/>
        <v>0</v>
      </c>
      <c r="U8202" s="3">
        <f t="shared" si="774"/>
        <v>0</v>
      </c>
    </row>
    <row r="8203" spans="1:21" ht="12.75" customHeight="1" x14ac:dyDescent="0.2">
      <c r="A8203" s="15" t="s">
        <v>155</v>
      </c>
      <c r="B8203" s="16" t="s">
        <v>155</v>
      </c>
      <c r="C8203" s="8">
        <v>67985556</v>
      </c>
      <c r="D8203" s="6" t="s">
        <v>8020</v>
      </c>
      <c r="E8203" s="16" t="s">
        <v>8020</v>
      </c>
      <c r="F8203" s="15">
        <v>191965022</v>
      </c>
      <c r="G8203" s="5" t="s">
        <v>105</v>
      </c>
      <c r="H8203" s="6" t="s">
        <v>52</v>
      </c>
      <c r="I8203" s="6" t="s">
        <v>8021</v>
      </c>
      <c r="J8203" s="6" t="s">
        <v>8022</v>
      </c>
      <c r="K8203" s="6" t="s">
        <v>80</v>
      </c>
      <c r="L8203" s="6" t="s">
        <v>700</v>
      </c>
      <c r="M8203" s="16" t="s">
        <v>2410</v>
      </c>
      <c r="N8203" s="8" t="s">
        <v>35</v>
      </c>
      <c r="O8203" s="7">
        <v>3</v>
      </c>
      <c r="P8203" s="3">
        <f t="shared" si="769"/>
        <v>0</v>
      </c>
      <c r="Q8203" s="3">
        <f t="shared" si="770"/>
        <v>0</v>
      </c>
      <c r="R8203" s="3">
        <f t="shared" si="771"/>
        <v>1</v>
      </c>
      <c r="S8203" s="3">
        <f t="shared" si="772"/>
        <v>0</v>
      </c>
      <c r="T8203" s="3">
        <f t="shared" si="773"/>
        <v>0</v>
      </c>
      <c r="U8203" s="3">
        <f t="shared" si="774"/>
        <v>0</v>
      </c>
    </row>
    <row r="8204" spans="1:21" ht="12.75" customHeight="1" x14ac:dyDescent="0.2">
      <c r="A8204" s="15" t="s">
        <v>155</v>
      </c>
      <c r="B8204" s="16" t="s">
        <v>155</v>
      </c>
      <c r="C8204" s="8">
        <v>67985556</v>
      </c>
      <c r="D8204" s="6" t="s">
        <v>8020</v>
      </c>
      <c r="E8204" s="16" t="s">
        <v>8020</v>
      </c>
      <c r="F8204" s="15">
        <v>191870781</v>
      </c>
      <c r="G8204" s="5" t="s">
        <v>105</v>
      </c>
      <c r="H8204" s="6" t="s">
        <v>52</v>
      </c>
      <c r="I8204" s="6" t="s">
        <v>8025</v>
      </c>
      <c r="J8204" s="6" t="s">
        <v>8026</v>
      </c>
      <c r="K8204" s="6" t="s">
        <v>315</v>
      </c>
      <c r="L8204" s="6" t="s">
        <v>330</v>
      </c>
      <c r="M8204" s="16" t="s">
        <v>334</v>
      </c>
      <c r="N8204" s="8" t="s">
        <v>35</v>
      </c>
      <c r="O8204" s="7">
        <v>2</v>
      </c>
      <c r="P8204" s="3">
        <f t="shared" si="769"/>
        <v>0</v>
      </c>
      <c r="Q8204" s="3">
        <f t="shared" si="770"/>
        <v>1</v>
      </c>
      <c r="R8204" s="3">
        <f t="shared" si="771"/>
        <v>0</v>
      </c>
      <c r="S8204" s="3">
        <f t="shared" si="772"/>
        <v>0</v>
      </c>
      <c r="T8204" s="3">
        <f t="shared" si="773"/>
        <v>0</v>
      </c>
      <c r="U8204" s="3">
        <f t="shared" si="774"/>
        <v>0</v>
      </c>
    </row>
    <row r="8205" spans="1:21" ht="12.75" customHeight="1" x14ac:dyDescent="0.2">
      <c r="A8205" s="15" t="s">
        <v>155</v>
      </c>
      <c r="B8205" s="16" t="s">
        <v>155</v>
      </c>
      <c r="C8205" s="8">
        <v>67985556</v>
      </c>
      <c r="D8205" s="6" t="s">
        <v>8020</v>
      </c>
      <c r="E8205" s="16" t="s">
        <v>8020</v>
      </c>
      <c r="F8205" s="15">
        <v>192032243</v>
      </c>
      <c r="G8205" s="5" t="s">
        <v>84</v>
      </c>
      <c r="H8205" s="6" t="s">
        <v>29</v>
      </c>
      <c r="I8205" s="6" t="s">
        <v>8027</v>
      </c>
      <c r="J8205" s="6" t="s">
        <v>8028</v>
      </c>
      <c r="K8205" s="6" t="s">
        <v>315</v>
      </c>
      <c r="L8205" s="6" t="s">
        <v>330</v>
      </c>
      <c r="M8205" s="16" t="s">
        <v>421</v>
      </c>
      <c r="N8205" s="8" t="s">
        <v>35</v>
      </c>
      <c r="O8205" s="7">
        <v>2</v>
      </c>
      <c r="P8205" s="3">
        <f t="shared" si="769"/>
        <v>0</v>
      </c>
      <c r="Q8205" s="3">
        <f t="shared" si="770"/>
        <v>1</v>
      </c>
      <c r="R8205" s="3">
        <f t="shared" si="771"/>
        <v>0</v>
      </c>
      <c r="S8205" s="3">
        <f t="shared" si="772"/>
        <v>0</v>
      </c>
      <c r="T8205" s="3">
        <f t="shared" si="773"/>
        <v>0</v>
      </c>
      <c r="U8205" s="3">
        <f t="shared" si="774"/>
        <v>0</v>
      </c>
    </row>
    <row r="8206" spans="1:21" ht="12.75" customHeight="1" x14ac:dyDescent="0.2">
      <c r="A8206" s="15" t="s">
        <v>155</v>
      </c>
      <c r="B8206" s="16" t="s">
        <v>155</v>
      </c>
      <c r="C8206" s="8">
        <v>67985556</v>
      </c>
      <c r="D8206" s="6" t="s">
        <v>8020</v>
      </c>
      <c r="E8206" s="16" t="s">
        <v>8020</v>
      </c>
      <c r="F8206" s="15">
        <v>191975751</v>
      </c>
      <c r="G8206" s="5" t="s">
        <v>84</v>
      </c>
      <c r="H8206" s="6" t="s">
        <v>29</v>
      </c>
      <c r="I8206" s="6" t="s">
        <v>8029</v>
      </c>
      <c r="J8206" s="6" t="s">
        <v>8030</v>
      </c>
      <c r="K8206" s="6" t="s">
        <v>315</v>
      </c>
      <c r="L8206" s="6" t="s">
        <v>330</v>
      </c>
      <c r="M8206" s="16" t="s">
        <v>421</v>
      </c>
      <c r="N8206" s="8" t="s">
        <v>35</v>
      </c>
      <c r="O8206" s="7">
        <v>3</v>
      </c>
      <c r="P8206" s="3">
        <f t="shared" si="769"/>
        <v>0</v>
      </c>
      <c r="Q8206" s="3">
        <f t="shared" si="770"/>
        <v>0</v>
      </c>
      <c r="R8206" s="3">
        <f t="shared" si="771"/>
        <v>1</v>
      </c>
      <c r="S8206" s="3">
        <f t="shared" si="772"/>
        <v>0</v>
      </c>
      <c r="T8206" s="3">
        <f t="shared" si="773"/>
        <v>0</v>
      </c>
      <c r="U8206" s="3">
        <f t="shared" si="774"/>
        <v>0</v>
      </c>
    </row>
    <row r="8207" spans="1:21" ht="12.75" customHeight="1" x14ac:dyDescent="0.2">
      <c r="A8207" s="15" t="s">
        <v>155</v>
      </c>
      <c r="B8207" s="16" t="s">
        <v>155</v>
      </c>
      <c r="C8207" s="8">
        <v>67985556</v>
      </c>
      <c r="D8207" s="6" t="s">
        <v>8020</v>
      </c>
      <c r="E8207" s="16" t="s">
        <v>8020</v>
      </c>
      <c r="F8207" s="15">
        <v>191975747</v>
      </c>
      <c r="G8207" s="5" t="s">
        <v>36</v>
      </c>
      <c r="H8207" s="6" t="s">
        <v>29</v>
      </c>
      <c r="I8207" s="6" t="s">
        <v>8031</v>
      </c>
      <c r="J8207" s="6" t="s">
        <v>8032</v>
      </c>
      <c r="K8207" s="6" t="s">
        <v>315</v>
      </c>
      <c r="L8207" s="6" t="s">
        <v>330</v>
      </c>
      <c r="M8207" s="16" t="s">
        <v>334</v>
      </c>
      <c r="N8207" s="8" t="s">
        <v>35</v>
      </c>
      <c r="O8207" s="7">
        <v>5</v>
      </c>
      <c r="P8207" s="3">
        <f t="shared" si="769"/>
        <v>0</v>
      </c>
      <c r="Q8207" s="3">
        <f t="shared" si="770"/>
        <v>0</v>
      </c>
      <c r="R8207" s="3">
        <f t="shared" si="771"/>
        <v>0</v>
      </c>
      <c r="S8207" s="3">
        <f t="shared" si="772"/>
        <v>0</v>
      </c>
      <c r="T8207" s="3">
        <f t="shared" si="773"/>
        <v>1</v>
      </c>
      <c r="U8207" s="3">
        <f t="shared" si="774"/>
        <v>0</v>
      </c>
    </row>
    <row r="8208" spans="1:21" ht="12.75" customHeight="1" x14ac:dyDescent="0.2">
      <c r="A8208" s="82" t="s">
        <v>155</v>
      </c>
      <c r="B8208" s="81" t="s">
        <v>155</v>
      </c>
      <c r="C8208" s="47">
        <v>67985556</v>
      </c>
      <c r="D8208" s="80" t="s">
        <v>8020</v>
      </c>
      <c r="E8208" s="81" t="s">
        <v>8020</v>
      </c>
      <c r="F8208" s="82">
        <v>191684836</v>
      </c>
      <c r="G8208" s="83" t="s">
        <v>67</v>
      </c>
      <c r="H8208" s="80" t="s">
        <v>52</v>
      </c>
      <c r="I8208" s="80" t="s">
        <v>10620</v>
      </c>
      <c r="J8208" s="80" t="s">
        <v>10621</v>
      </c>
      <c r="K8208" s="80" t="s">
        <v>80</v>
      </c>
      <c r="L8208" s="80" t="s">
        <v>700</v>
      </c>
      <c r="M8208" s="81" t="s">
        <v>705</v>
      </c>
      <c r="N8208" s="32" t="s">
        <v>10618</v>
      </c>
      <c r="O8208" s="33">
        <v>1</v>
      </c>
      <c r="P8208" s="3">
        <f t="shared" si="769"/>
        <v>1</v>
      </c>
      <c r="Q8208" s="3">
        <f t="shared" si="770"/>
        <v>0</v>
      </c>
      <c r="R8208" s="3">
        <f t="shared" si="771"/>
        <v>0</v>
      </c>
      <c r="S8208" s="3">
        <f t="shared" si="772"/>
        <v>0</v>
      </c>
      <c r="T8208" s="3">
        <f t="shared" si="773"/>
        <v>0</v>
      </c>
      <c r="U8208" s="3">
        <f t="shared" si="774"/>
        <v>0</v>
      </c>
    </row>
    <row r="8209" spans="1:21" ht="12.75" customHeight="1" x14ac:dyDescent="0.2">
      <c r="A8209" s="82" t="s">
        <v>155</v>
      </c>
      <c r="B8209" s="81" t="s">
        <v>155</v>
      </c>
      <c r="C8209" s="47">
        <v>67985556</v>
      </c>
      <c r="D8209" s="80" t="s">
        <v>8020</v>
      </c>
      <c r="E8209" s="81" t="s">
        <v>8020</v>
      </c>
      <c r="F8209" s="82">
        <v>191870698</v>
      </c>
      <c r="G8209" s="83" t="s">
        <v>67</v>
      </c>
      <c r="H8209" s="80" t="s">
        <v>52</v>
      </c>
      <c r="I8209" s="80" t="s">
        <v>10827</v>
      </c>
      <c r="J8209" s="80" t="s">
        <v>10828</v>
      </c>
      <c r="K8209" s="80" t="s">
        <v>80</v>
      </c>
      <c r="L8209" s="80" t="s">
        <v>700</v>
      </c>
      <c r="M8209" s="81" t="s">
        <v>705</v>
      </c>
      <c r="N8209" s="32" t="s">
        <v>10618</v>
      </c>
      <c r="O8209" s="33">
        <v>2</v>
      </c>
      <c r="P8209" s="3">
        <f t="shared" si="769"/>
        <v>0</v>
      </c>
      <c r="Q8209" s="3">
        <f t="shared" si="770"/>
        <v>1</v>
      </c>
      <c r="R8209" s="3">
        <f t="shared" si="771"/>
        <v>0</v>
      </c>
      <c r="S8209" s="3">
        <f t="shared" si="772"/>
        <v>0</v>
      </c>
      <c r="T8209" s="3">
        <f t="shared" si="773"/>
        <v>0</v>
      </c>
      <c r="U8209" s="3">
        <f t="shared" si="774"/>
        <v>0</v>
      </c>
    </row>
    <row r="8210" spans="1:21" ht="12.75" customHeight="1" x14ac:dyDescent="0.2">
      <c r="A8210" s="82" t="s">
        <v>155</v>
      </c>
      <c r="B8210" s="81" t="s">
        <v>155</v>
      </c>
      <c r="C8210" s="47">
        <v>67985556</v>
      </c>
      <c r="D8210" s="80" t="s">
        <v>8020</v>
      </c>
      <c r="E8210" s="81" t="s">
        <v>8020</v>
      </c>
      <c r="F8210" s="82">
        <v>191965050</v>
      </c>
      <c r="G8210" s="83" t="s">
        <v>67</v>
      </c>
      <c r="H8210" s="80" t="s">
        <v>52</v>
      </c>
      <c r="I8210" s="80" t="s">
        <v>11555</v>
      </c>
      <c r="J8210" s="80" t="s">
        <v>11556</v>
      </c>
      <c r="K8210" s="80" t="s">
        <v>80</v>
      </c>
      <c r="L8210" s="80" t="s">
        <v>700</v>
      </c>
      <c r="M8210" s="81" t="s">
        <v>705</v>
      </c>
      <c r="N8210" s="32" t="s">
        <v>10618</v>
      </c>
      <c r="O8210" s="33">
        <v>1</v>
      </c>
      <c r="P8210" s="3">
        <f t="shared" si="769"/>
        <v>1</v>
      </c>
      <c r="Q8210" s="3">
        <f t="shared" si="770"/>
        <v>0</v>
      </c>
      <c r="R8210" s="3">
        <f t="shared" si="771"/>
        <v>0</v>
      </c>
      <c r="S8210" s="3">
        <f t="shared" si="772"/>
        <v>0</v>
      </c>
      <c r="T8210" s="3">
        <f t="shared" si="773"/>
        <v>0</v>
      </c>
      <c r="U8210" s="3">
        <f t="shared" si="774"/>
        <v>0</v>
      </c>
    </row>
    <row r="8211" spans="1:21" ht="12.75" customHeight="1" x14ac:dyDescent="0.2">
      <c r="A8211" s="82" t="s">
        <v>155</v>
      </c>
      <c r="B8211" s="81" t="s">
        <v>155</v>
      </c>
      <c r="C8211" s="47">
        <v>67985556</v>
      </c>
      <c r="D8211" s="80" t="s">
        <v>8020</v>
      </c>
      <c r="E8211" s="81" t="s">
        <v>8020</v>
      </c>
      <c r="F8211" s="82">
        <v>191975715</v>
      </c>
      <c r="G8211" s="83" t="s">
        <v>67</v>
      </c>
      <c r="H8211" s="80" t="s">
        <v>29</v>
      </c>
      <c r="I8211" s="80" t="s">
        <v>11730</v>
      </c>
      <c r="J8211" s="80" t="s">
        <v>11731</v>
      </c>
      <c r="K8211" s="80" t="s">
        <v>80</v>
      </c>
      <c r="L8211" s="80" t="s">
        <v>700</v>
      </c>
      <c r="M8211" s="81" t="s">
        <v>701</v>
      </c>
      <c r="N8211" s="32" t="s">
        <v>10618</v>
      </c>
      <c r="O8211" s="33">
        <v>2</v>
      </c>
      <c r="P8211" s="3">
        <f t="shared" si="769"/>
        <v>0</v>
      </c>
      <c r="Q8211" s="3">
        <f t="shared" si="770"/>
        <v>1</v>
      </c>
      <c r="R8211" s="3">
        <f t="shared" si="771"/>
        <v>0</v>
      </c>
      <c r="S8211" s="3">
        <f t="shared" si="772"/>
        <v>0</v>
      </c>
      <c r="T8211" s="3">
        <f t="shared" si="773"/>
        <v>0</v>
      </c>
      <c r="U8211" s="3">
        <f t="shared" si="774"/>
        <v>0</v>
      </c>
    </row>
    <row r="8212" spans="1:21" ht="12.75" customHeight="1" x14ac:dyDescent="0.2">
      <c r="A8212" s="82" t="s">
        <v>155</v>
      </c>
      <c r="B8212" s="81" t="s">
        <v>155</v>
      </c>
      <c r="C8212" s="47">
        <v>67985556</v>
      </c>
      <c r="D8212" s="80" t="s">
        <v>8020</v>
      </c>
      <c r="E8212" s="81" t="s">
        <v>8020</v>
      </c>
      <c r="F8212" s="82">
        <v>191870780</v>
      </c>
      <c r="G8212" s="83" t="s">
        <v>51</v>
      </c>
      <c r="H8212" s="80" t="s">
        <v>29</v>
      </c>
      <c r="I8212" s="80" t="s">
        <v>10829</v>
      </c>
      <c r="J8212" s="80" t="s">
        <v>10830</v>
      </c>
      <c r="K8212" s="80" t="s">
        <v>315</v>
      </c>
      <c r="L8212" s="80" t="s">
        <v>330</v>
      </c>
      <c r="M8212" s="81" t="s">
        <v>334</v>
      </c>
      <c r="N8212" s="32" t="s">
        <v>10618</v>
      </c>
      <c r="O8212" s="33">
        <v>4</v>
      </c>
      <c r="P8212" s="3">
        <f t="shared" si="769"/>
        <v>0</v>
      </c>
      <c r="Q8212" s="3">
        <f t="shared" si="770"/>
        <v>0</v>
      </c>
      <c r="R8212" s="3">
        <f t="shared" si="771"/>
        <v>0</v>
      </c>
      <c r="S8212" s="3">
        <f t="shared" si="772"/>
        <v>1</v>
      </c>
      <c r="T8212" s="3">
        <f t="shared" si="773"/>
        <v>0</v>
      </c>
      <c r="U8212" s="3">
        <f t="shared" si="774"/>
        <v>0</v>
      </c>
    </row>
    <row r="8213" spans="1:21" ht="12.75" customHeight="1" x14ac:dyDescent="0.2">
      <c r="A8213" s="82" t="s">
        <v>155</v>
      </c>
      <c r="B8213" s="81" t="s">
        <v>155</v>
      </c>
      <c r="C8213" s="47">
        <v>67985556</v>
      </c>
      <c r="D8213" s="80" t="s">
        <v>8020</v>
      </c>
      <c r="E8213" s="81" t="s">
        <v>8020</v>
      </c>
      <c r="F8213" s="82">
        <v>191964997</v>
      </c>
      <c r="G8213" s="83" t="s">
        <v>67</v>
      </c>
      <c r="H8213" s="80" t="s">
        <v>52</v>
      </c>
      <c r="I8213" s="80" t="s">
        <v>11553</v>
      </c>
      <c r="J8213" s="80" t="s">
        <v>11554</v>
      </c>
      <c r="K8213" s="80" t="s">
        <v>315</v>
      </c>
      <c r="L8213" s="80" t="s">
        <v>330</v>
      </c>
      <c r="M8213" s="81" t="s">
        <v>914</v>
      </c>
      <c r="N8213" s="32" t="s">
        <v>10618</v>
      </c>
      <c r="O8213" s="33">
        <v>3</v>
      </c>
      <c r="P8213" s="3">
        <f t="shared" si="769"/>
        <v>0</v>
      </c>
      <c r="Q8213" s="3">
        <f t="shared" si="770"/>
        <v>0</v>
      </c>
      <c r="R8213" s="3">
        <f t="shared" si="771"/>
        <v>1</v>
      </c>
      <c r="S8213" s="3">
        <f t="shared" si="772"/>
        <v>0</v>
      </c>
      <c r="T8213" s="3">
        <f t="shared" si="773"/>
        <v>0</v>
      </c>
      <c r="U8213" s="3">
        <f t="shared" si="774"/>
        <v>0</v>
      </c>
    </row>
    <row r="8214" spans="1:21" ht="12.75" customHeight="1" x14ac:dyDescent="0.2">
      <c r="A8214" s="82" t="s">
        <v>155</v>
      </c>
      <c r="B8214" s="81" t="s">
        <v>155</v>
      </c>
      <c r="C8214" s="47">
        <v>67985556</v>
      </c>
      <c r="D8214" s="80" t="s">
        <v>8020</v>
      </c>
      <c r="E8214" s="81" t="s">
        <v>8020</v>
      </c>
      <c r="F8214" s="82">
        <v>192084097</v>
      </c>
      <c r="G8214" s="83" t="s">
        <v>67</v>
      </c>
      <c r="H8214" s="80" t="s">
        <v>52</v>
      </c>
      <c r="I8214" s="80" t="s">
        <v>13711</v>
      </c>
      <c r="J8214" s="80" t="s">
        <v>13712</v>
      </c>
      <c r="K8214" s="80" t="s">
        <v>315</v>
      </c>
      <c r="L8214" s="80" t="s">
        <v>330</v>
      </c>
      <c r="M8214" s="81" t="s">
        <v>914</v>
      </c>
      <c r="N8214" s="32" t="s">
        <v>10618</v>
      </c>
      <c r="O8214" s="33">
        <v>3</v>
      </c>
      <c r="P8214" s="3">
        <f t="shared" si="769"/>
        <v>0</v>
      </c>
      <c r="Q8214" s="3">
        <f t="shared" si="770"/>
        <v>0</v>
      </c>
      <c r="R8214" s="3">
        <f t="shared" si="771"/>
        <v>1</v>
      </c>
      <c r="S8214" s="3">
        <f t="shared" si="772"/>
        <v>0</v>
      </c>
      <c r="T8214" s="3">
        <f t="shared" si="773"/>
        <v>0</v>
      </c>
      <c r="U8214" s="3">
        <f t="shared" si="774"/>
        <v>0</v>
      </c>
    </row>
    <row r="8215" spans="1:21" ht="12.75" customHeight="1" x14ac:dyDescent="0.2">
      <c r="A8215" s="82" t="s">
        <v>155</v>
      </c>
      <c r="B8215" s="81" t="s">
        <v>155</v>
      </c>
      <c r="C8215" s="47">
        <v>67985556</v>
      </c>
      <c r="D8215" s="80" t="s">
        <v>8020</v>
      </c>
      <c r="E8215" s="81" t="s">
        <v>8020</v>
      </c>
      <c r="F8215" s="82">
        <v>191862902</v>
      </c>
      <c r="G8215" s="83" t="s">
        <v>84</v>
      </c>
      <c r="H8215" s="80" t="s">
        <v>29</v>
      </c>
      <c r="I8215" s="80" t="s">
        <v>10655</v>
      </c>
      <c r="J8215" s="80" t="s">
        <v>10656</v>
      </c>
      <c r="K8215" s="80" t="s">
        <v>315</v>
      </c>
      <c r="L8215" s="80" t="s">
        <v>316</v>
      </c>
      <c r="M8215" s="81" t="s">
        <v>780</v>
      </c>
      <c r="N8215" s="32" t="s">
        <v>10618</v>
      </c>
      <c r="O8215" s="33">
        <v>3</v>
      </c>
      <c r="P8215" s="3">
        <f t="shared" si="769"/>
        <v>0</v>
      </c>
      <c r="Q8215" s="3">
        <f t="shared" si="770"/>
        <v>0</v>
      </c>
      <c r="R8215" s="3">
        <f t="shared" si="771"/>
        <v>1</v>
      </c>
      <c r="S8215" s="3">
        <f t="shared" si="772"/>
        <v>0</v>
      </c>
      <c r="T8215" s="3">
        <f t="shared" si="773"/>
        <v>0</v>
      </c>
      <c r="U8215" s="3">
        <f t="shared" si="774"/>
        <v>0</v>
      </c>
    </row>
    <row r="8216" spans="1:21" ht="12.75" customHeight="1" x14ac:dyDescent="0.2">
      <c r="A8216" s="82" t="s">
        <v>155</v>
      </c>
      <c r="B8216" s="81" t="s">
        <v>155</v>
      </c>
      <c r="C8216" s="47">
        <v>67985556</v>
      </c>
      <c r="D8216" s="80" t="s">
        <v>8020</v>
      </c>
      <c r="E8216" s="81" t="s">
        <v>8020</v>
      </c>
      <c r="F8216" s="82">
        <v>191870662</v>
      </c>
      <c r="G8216" s="83" t="s">
        <v>67</v>
      </c>
      <c r="H8216" s="80" t="s">
        <v>52</v>
      </c>
      <c r="I8216" s="80" t="s">
        <v>10825</v>
      </c>
      <c r="J8216" s="80" t="s">
        <v>10826</v>
      </c>
      <c r="K8216" s="80" t="s">
        <v>341</v>
      </c>
      <c r="L8216" s="80" t="s">
        <v>631</v>
      </c>
      <c r="M8216" s="81" t="s">
        <v>1081</v>
      </c>
      <c r="N8216" s="32" t="s">
        <v>10618</v>
      </c>
      <c r="O8216" s="33">
        <v>2</v>
      </c>
      <c r="P8216" s="3">
        <f t="shared" si="769"/>
        <v>0</v>
      </c>
      <c r="Q8216" s="3">
        <f t="shared" si="770"/>
        <v>1</v>
      </c>
      <c r="R8216" s="3">
        <f t="shared" si="771"/>
        <v>0</v>
      </c>
      <c r="S8216" s="3">
        <f t="shared" si="772"/>
        <v>0</v>
      </c>
      <c r="T8216" s="3">
        <f t="shared" si="773"/>
        <v>0</v>
      </c>
      <c r="U8216" s="3">
        <f t="shared" si="774"/>
        <v>0</v>
      </c>
    </row>
    <row r="8217" spans="1:21" ht="12.75" customHeight="1" x14ac:dyDescent="0.2">
      <c r="A8217" s="82" t="s">
        <v>155</v>
      </c>
      <c r="B8217" s="81" t="s">
        <v>155</v>
      </c>
      <c r="C8217" s="47">
        <v>67985556</v>
      </c>
      <c r="D8217" s="80" t="s">
        <v>8020</v>
      </c>
      <c r="E8217" s="81" t="s">
        <v>8020</v>
      </c>
      <c r="F8217" s="82">
        <v>192162342</v>
      </c>
      <c r="G8217" s="83" t="s">
        <v>67</v>
      </c>
      <c r="H8217" s="80" t="s">
        <v>52</v>
      </c>
      <c r="I8217" s="80" t="s">
        <v>17888</v>
      </c>
      <c r="J8217" s="80" t="s">
        <v>17889</v>
      </c>
      <c r="K8217" s="80" t="s">
        <v>315</v>
      </c>
      <c r="L8217" s="80" t="s">
        <v>330</v>
      </c>
      <c r="M8217" s="81" t="s">
        <v>914</v>
      </c>
      <c r="N8217" s="47" t="s">
        <v>15353</v>
      </c>
      <c r="O8217" s="33">
        <v>3</v>
      </c>
      <c r="P8217" s="3">
        <f t="shared" si="769"/>
        <v>0</v>
      </c>
      <c r="Q8217" s="3">
        <f t="shared" si="770"/>
        <v>0</v>
      </c>
      <c r="R8217" s="3">
        <f t="shared" si="771"/>
        <v>1</v>
      </c>
      <c r="S8217" s="3">
        <f t="shared" si="772"/>
        <v>0</v>
      </c>
      <c r="T8217" s="3">
        <f t="shared" si="773"/>
        <v>0</v>
      </c>
      <c r="U8217" s="3">
        <f t="shared" si="774"/>
        <v>0</v>
      </c>
    </row>
    <row r="8218" spans="1:21" ht="12.75" customHeight="1" x14ac:dyDescent="0.2">
      <c r="A8218" s="82" t="s">
        <v>155</v>
      </c>
      <c r="B8218" s="81" t="s">
        <v>155</v>
      </c>
      <c r="C8218" s="47">
        <v>67985556</v>
      </c>
      <c r="D8218" s="80" t="s">
        <v>8020</v>
      </c>
      <c r="E8218" s="81" t="s">
        <v>8020</v>
      </c>
      <c r="F8218" s="82">
        <v>191870754</v>
      </c>
      <c r="G8218" s="83" t="s">
        <v>67</v>
      </c>
      <c r="H8218" s="80" t="s">
        <v>52</v>
      </c>
      <c r="I8218" s="80" t="s">
        <v>17904</v>
      </c>
      <c r="J8218" s="80" t="s">
        <v>17905</v>
      </c>
      <c r="K8218" s="80" t="s">
        <v>80</v>
      </c>
      <c r="L8218" s="80" t="s">
        <v>700</v>
      </c>
      <c r="M8218" s="81" t="s">
        <v>2410</v>
      </c>
      <c r="N8218" s="47" t="s">
        <v>15353</v>
      </c>
      <c r="O8218" s="33">
        <v>1</v>
      </c>
      <c r="P8218" s="3">
        <f t="shared" si="769"/>
        <v>1</v>
      </c>
      <c r="Q8218" s="3">
        <f t="shared" si="770"/>
        <v>0</v>
      </c>
      <c r="R8218" s="3">
        <f t="shared" si="771"/>
        <v>0</v>
      </c>
      <c r="S8218" s="3">
        <f t="shared" si="772"/>
        <v>0</v>
      </c>
      <c r="T8218" s="3">
        <f t="shared" si="773"/>
        <v>0</v>
      </c>
      <c r="U8218" s="3">
        <f t="shared" si="774"/>
        <v>0</v>
      </c>
    </row>
    <row r="8219" spans="1:21" ht="12.75" customHeight="1" x14ac:dyDescent="0.2">
      <c r="A8219" s="82" t="s">
        <v>155</v>
      </c>
      <c r="B8219" s="81" t="s">
        <v>155</v>
      </c>
      <c r="C8219" s="47">
        <v>67985556</v>
      </c>
      <c r="D8219" s="80" t="s">
        <v>8020</v>
      </c>
      <c r="E8219" s="81" t="s">
        <v>8020</v>
      </c>
      <c r="F8219" s="82">
        <v>191870665</v>
      </c>
      <c r="G8219" s="83" t="s">
        <v>67</v>
      </c>
      <c r="H8219" s="80" t="s">
        <v>52</v>
      </c>
      <c r="I8219" s="80" t="s">
        <v>17910</v>
      </c>
      <c r="J8219" s="80" t="s">
        <v>17911</v>
      </c>
      <c r="K8219" s="80" t="s">
        <v>80</v>
      </c>
      <c r="L8219" s="80" t="s">
        <v>417</v>
      </c>
      <c r="M8219" s="81" t="s">
        <v>418</v>
      </c>
      <c r="N8219" s="47" t="s">
        <v>15353</v>
      </c>
      <c r="O8219" s="33">
        <v>4</v>
      </c>
      <c r="P8219" s="3">
        <f t="shared" si="769"/>
        <v>0</v>
      </c>
      <c r="Q8219" s="3">
        <f t="shared" si="770"/>
        <v>0</v>
      </c>
      <c r="R8219" s="3">
        <f t="shared" si="771"/>
        <v>0</v>
      </c>
      <c r="S8219" s="3">
        <f t="shared" si="772"/>
        <v>1</v>
      </c>
      <c r="T8219" s="3">
        <f t="shared" si="773"/>
        <v>0</v>
      </c>
      <c r="U8219" s="3">
        <f t="shared" si="774"/>
        <v>0</v>
      </c>
    </row>
    <row r="8220" spans="1:21" ht="12.75" customHeight="1" x14ac:dyDescent="0.2">
      <c r="A8220" s="82" t="s">
        <v>155</v>
      </c>
      <c r="B8220" s="81" t="s">
        <v>155</v>
      </c>
      <c r="C8220" s="47">
        <v>67985556</v>
      </c>
      <c r="D8220" s="80" t="s">
        <v>8020</v>
      </c>
      <c r="E8220" s="81" t="s">
        <v>8020</v>
      </c>
      <c r="F8220" s="82">
        <v>192084100</v>
      </c>
      <c r="G8220" s="83" t="s">
        <v>67</v>
      </c>
      <c r="H8220" s="80" t="s">
        <v>52</v>
      </c>
      <c r="I8220" s="80" t="s">
        <v>17920</v>
      </c>
      <c r="J8220" s="80" t="s">
        <v>17921</v>
      </c>
      <c r="K8220" s="80" t="s">
        <v>315</v>
      </c>
      <c r="L8220" s="80" t="s">
        <v>330</v>
      </c>
      <c r="M8220" s="81" t="s">
        <v>421</v>
      </c>
      <c r="N8220" s="47" t="s">
        <v>15353</v>
      </c>
      <c r="O8220" s="33">
        <v>2</v>
      </c>
      <c r="P8220" s="3">
        <f t="shared" si="769"/>
        <v>0</v>
      </c>
      <c r="Q8220" s="3">
        <f t="shared" si="770"/>
        <v>1</v>
      </c>
      <c r="R8220" s="3">
        <f t="shared" si="771"/>
        <v>0</v>
      </c>
      <c r="S8220" s="3">
        <f t="shared" si="772"/>
        <v>0</v>
      </c>
      <c r="T8220" s="3">
        <f t="shared" si="773"/>
        <v>0</v>
      </c>
      <c r="U8220" s="3">
        <f t="shared" si="774"/>
        <v>0</v>
      </c>
    </row>
    <row r="8221" spans="1:21" ht="12.75" customHeight="1" x14ac:dyDescent="0.2">
      <c r="A8221" s="82" t="s">
        <v>155</v>
      </c>
      <c r="B8221" s="81" t="s">
        <v>155</v>
      </c>
      <c r="C8221" s="47">
        <v>67985556</v>
      </c>
      <c r="D8221" s="80" t="s">
        <v>8020</v>
      </c>
      <c r="E8221" s="81" t="s">
        <v>8020</v>
      </c>
      <c r="F8221" s="82">
        <v>191870663</v>
      </c>
      <c r="G8221" s="83" t="s">
        <v>67</v>
      </c>
      <c r="H8221" s="80" t="s">
        <v>52</v>
      </c>
      <c r="I8221" s="80" t="s">
        <v>17927</v>
      </c>
      <c r="J8221" s="80" t="s">
        <v>17928</v>
      </c>
      <c r="K8221" s="80" t="s">
        <v>315</v>
      </c>
      <c r="L8221" s="80" t="s">
        <v>330</v>
      </c>
      <c r="M8221" s="81" t="s">
        <v>421</v>
      </c>
      <c r="N8221" s="47" t="s">
        <v>15353</v>
      </c>
      <c r="O8221" s="33">
        <v>1</v>
      </c>
      <c r="P8221" s="3">
        <f t="shared" si="769"/>
        <v>1</v>
      </c>
      <c r="Q8221" s="3">
        <f t="shared" si="770"/>
        <v>0</v>
      </c>
      <c r="R8221" s="3">
        <f t="shared" si="771"/>
        <v>0</v>
      </c>
      <c r="S8221" s="3">
        <f t="shared" si="772"/>
        <v>0</v>
      </c>
      <c r="T8221" s="3">
        <f t="shared" si="773"/>
        <v>0</v>
      </c>
      <c r="U8221" s="3">
        <f t="shared" si="774"/>
        <v>0</v>
      </c>
    </row>
    <row r="8222" spans="1:21" ht="12.75" customHeight="1" x14ac:dyDescent="0.2">
      <c r="A8222" s="82" t="s">
        <v>155</v>
      </c>
      <c r="B8222" s="81" t="s">
        <v>155</v>
      </c>
      <c r="C8222" s="47">
        <v>67985556</v>
      </c>
      <c r="D8222" s="80" t="s">
        <v>8020</v>
      </c>
      <c r="E8222" s="81" t="s">
        <v>8020</v>
      </c>
      <c r="F8222" s="82">
        <v>191870677</v>
      </c>
      <c r="G8222" s="83" t="s">
        <v>67</v>
      </c>
      <c r="H8222" s="80" t="s">
        <v>52</v>
      </c>
      <c r="I8222" s="80" t="s">
        <v>17933</v>
      </c>
      <c r="J8222" s="80" t="s">
        <v>17934</v>
      </c>
      <c r="K8222" s="80" t="s">
        <v>80</v>
      </c>
      <c r="L8222" s="80" t="s">
        <v>200</v>
      </c>
      <c r="M8222" s="81" t="s">
        <v>755</v>
      </c>
      <c r="N8222" s="47" t="s">
        <v>15353</v>
      </c>
      <c r="O8222" s="33">
        <v>3</v>
      </c>
      <c r="P8222" s="3">
        <f t="shared" si="769"/>
        <v>0</v>
      </c>
      <c r="Q8222" s="3">
        <f t="shared" si="770"/>
        <v>0</v>
      </c>
      <c r="R8222" s="3">
        <f t="shared" si="771"/>
        <v>1</v>
      </c>
      <c r="S8222" s="3">
        <f t="shared" si="772"/>
        <v>0</v>
      </c>
      <c r="T8222" s="3">
        <f t="shared" si="773"/>
        <v>0</v>
      </c>
      <c r="U8222" s="3">
        <f t="shared" si="774"/>
        <v>0</v>
      </c>
    </row>
    <row r="8223" spans="1:21" ht="12.75" customHeight="1" x14ac:dyDescent="0.2">
      <c r="A8223" s="82" t="s">
        <v>155</v>
      </c>
      <c r="B8223" s="81" t="s">
        <v>155</v>
      </c>
      <c r="C8223" s="47">
        <v>67985556</v>
      </c>
      <c r="D8223" s="80" t="s">
        <v>8020</v>
      </c>
      <c r="E8223" s="81" t="s">
        <v>8020</v>
      </c>
      <c r="F8223" s="82">
        <v>192162375</v>
      </c>
      <c r="G8223" s="83" t="s">
        <v>105</v>
      </c>
      <c r="H8223" s="80" t="s">
        <v>52</v>
      </c>
      <c r="I8223" s="80" t="s">
        <v>16637</v>
      </c>
      <c r="J8223" s="80" t="s">
        <v>16638</v>
      </c>
      <c r="K8223" s="80" t="s">
        <v>80</v>
      </c>
      <c r="L8223" s="80" t="s">
        <v>700</v>
      </c>
      <c r="M8223" s="81" t="s">
        <v>705</v>
      </c>
      <c r="N8223" s="47" t="s">
        <v>15353</v>
      </c>
      <c r="O8223" s="33">
        <v>1</v>
      </c>
      <c r="P8223" s="3">
        <f t="shared" si="769"/>
        <v>1</v>
      </c>
      <c r="Q8223" s="3">
        <f t="shared" si="770"/>
        <v>0</v>
      </c>
      <c r="R8223" s="3">
        <f t="shared" si="771"/>
        <v>0</v>
      </c>
      <c r="S8223" s="3">
        <f t="shared" si="772"/>
        <v>0</v>
      </c>
      <c r="T8223" s="3">
        <f t="shared" si="773"/>
        <v>0</v>
      </c>
      <c r="U8223" s="3">
        <f t="shared" si="774"/>
        <v>0</v>
      </c>
    </row>
    <row r="8224" spans="1:21" ht="12.75" customHeight="1" x14ac:dyDescent="0.2">
      <c r="A8224" s="82" t="s">
        <v>155</v>
      </c>
      <c r="B8224" s="81" t="s">
        <v>155</v>
      </c>
      <c r="C8224" s="47">
        <v>67985556</v>
      </c>
      <c r="D8224" s="80" t="s">
        <v>8020</v>
      </c>
      <c r="E8224" s="81" t="s">
        <v>8020</v>
      </c>
      <c r="F8224" s="82">
        <v>192157138</v>
      </c>
      <c r="G8224" s="83" t="s">
        <v>64</v>
      </c>
      <c r="H8224" s="80" t="s">
        <v>29</v>
      </c>
      <c r="I8224" s="80" t="s">
        <v>17937</v>
      </c>
      <c r="J8224" s="80" t="s">
        <v>17938</v>
      </c>
      <c r="K8224" s="80" t="s">
        <v>315</v>
      </c>
      <c r="L8224" s="80" t="s">
        <v>330</v>
      </c>
      <c r="M8224" s="81" t="s">
        <v>914</v>
      </c>
      <c r="N8224" s="47" t="s">
        <v>15353</v>
      </c>
      <c r="O8224" s="33">
        <v>3</v>
      </c>
      <c r="P8224" s="3">
        <f t="shared" si="769"/>
        <v>0</v>
      </c>
      <c r="Q8224" s="3">
        <f t="shared" si="770"/>
        <v>0</v>
      </c>
      <c r="R8224" s="3">
        <f t="shared" si="771"/>
        <v>1</v>
      </c>
      <c r="S8224" s="3">
        <f t="shared" si="772"/>
        <v>0</v>
      </c>
      <c r="T8224" s="3">
        <f t="shared" si="773"/>
        <v>0</v>
      </c>
      <c r="U8224" s="3">
        <f t="shared" si="774"/>
        <v>0</v>
      </c>
    </row>
    <row r="8225" spans="1:21" ht="12.75" customHeight="1" x14ac:dyDescent="0.2">
      <c r="A8225" s="82" t="s">
        <v>155</v>
      </c>
      <c r="B8225" s="81" t="s">
        <v>155</v>
      </c>
      <c r="C8225" s="47">
        <v>67985556</v>
      </c>
      <c r="D8225" s="80" t="s">
        <v>8020</v>
      </c>
      <c r="E8225" s="81" t="s">
        <v>8020</v>
      </c>
      <c r="F8225" s="82">
        <v>191870700</v>
      </c>
      <c r="G8225" s="83" t="s">
        <v>67</v>
      </c>
      <c r="H8225" s="80" t="s">
        <v>52</v>
      </c>
      <c r="I8225" s="80" t="s">
        <v>18044</v>
      </c>
      <c r="J8225" s="80" t="s">
        <v>18045</v>
      </c>
      <c r="K8225" s="80" t="s">
        <v>80</v>
      </c>
      <c r="L8225" s="80" t="s">
        <v>417</v>
      </c>
      <c r="M8225" s="81" t="s">
        <v>418</v>
      </c>
      <c r="N8225" s="47" t="s">
        <v>15353</v>
      </c>
      <c r="O8225" s="33">
        <v>3</v>
      </c>
      <c r="P8225" s="3">
        <f t="shared" si="769"/>
        <v>0</v>
      </c>
      <c r="Q8225" s="3">
        <f t="shared" si="770"/>
        <v>0</v>
      </c>
      <c r="R8225" s="3">
        <f t="shared" si="771"/>
        <v>1</v>
      </c>
      <c r="S8225" s="3">
        <f t="shared" si="772"/>
        <v>0</v>
      </c>
      <c r="T8225" s="3">
        <f t="shared" si="773"/>
        <v>0</v>
      </c>
      <c r="U8225" s="3">
        <f t="shared" si="774"/>
        <v>0</v>
      </c>
    </row>
    <row r="8226" spans="1:21" ht="12.75" customHeight="1" x14ac:dyDescent="0.2">
      <c r="A8226" s="82" t="s">
        <v>155</v>
      </c>
      <c r="B8226" s="81" t="s">
        <v>155</v>
      </c>
      <c r="C8226" s="47">
        <v>67985556</v>
      </c>
      <c r="D8226" s="80" t="s">
        <v>8020</v>
      </c>
      <c r="E8226" s="81" t="s">
        <v>8020</v>
      </c>
      <c r="F8226" s="82">
        <v>192084091</v>
      </c>
      <c r="G8226" s="83" t="s">
        <v>67</v>
      </c>
      <c r="H8226" s="80" t="s">
        <v>52</v>
      </c>
      <c r="I8226" s="80" t="s">
        <v>18773</v>
      </c>
      <c r="J8226" s="80" t="s">
        <v>18774</v>
      </c>
      <c r="K8226" s="80" t="s">
        <v>80</v>
      </c>
      <c r="L8226" s="80" t="s">
        <v>700</v>
      </c>
      <c r="M8226" s="81" t="s">
        <v>705</v>
      </c>
      <c r="N8226" s="47" t="s">
        <v>15353</v>
      </c>
      <c r="O8226" s="33">
        <v>1</v>
      </c>
      <c r="P8226" s="3">
        <f t="shared" si="769"/>
        <v>1</v>
      </c>
      <c r="Q8226" s="3">
        <f t="shared" si="770"/>
        <v>0</v>
      </c>
      <c r="R8226" s="3">
        <f t="shared" si="771"/>
        <v>0</v>
      </c>
      <c r="S8226" s="3">
        <f t="shared" si="772"/>
        <v>0</v>
      </c>
      <c r="T8226" s="3">
        <f t="shared" si="773"/>
        <v>0</v>
      </c>
      <c r="U8226" s="3">
        <f t="shared" si="774"/>
        <v>0</v>
      </c>
    </row>
    <row r="8227" spans="1:21" ht="12.75" customHeight="1" x14ac:dyDescent="0.2">
      <c r="A8227" s="15" t="s">
        <v>155</v>
      </c>
      <c r="B8227" s="16" t="s">
        <v>155</v>
      </c>
      <c r="C8227" s="44">
        <v>61388998</v>
      </c>
      <c r="D8227" s="9" t="s">
        <v>8037</v>
      </c>
      <c r="E8227" s="10" t="s">
        <v>8037</v>
      </c>
      <c r="F8227" s="17">
        <v>191871799</v>
      </c>
      <c r="G8227" s="12" t="s">
        <v>99</v>
      </c>
      <c r="H8227" s="9" t="s">
        <v>29</v>
      </c>
      <c r="I8227" s="9" t="s">
        <v>8038</v>
      </c>
      <c r="J8227" s="9" t="s">
        <v>8044</v>
      </c>
      <c r="K8227" s="6" t="s">
        <v>315</v>
      </c>
      <c r="L8227" s="6" t="s">
        <v>379</v>
      </c>
      <c r="M8227" s="10">
        <v>20302</v>
      </c>
      <c r="N8227" s="11" t="s">
        <v>43</v>
      </c>
      <c r="O8227" s="13">
        <v>2</v>
      </c>
      <c r="P8227" s="3">
        <f t="shared" si="769"/>
        <v>0</v>
      </c>
      <c r="Q8227" s="3">
        <f t="shared" si="770"/>
        <v>1</v>
      </c>
      <c r="R8227" s="3">
        <f t="shared" si="771"/>
        <v>0</v>
      </c>
      <c r="S8227" s="3">
        <f t="shared" si="772"/>
        <v>0</v>
      </c>
      <c r="T8227" s="3">
        <f t="shared" si="773"/>
        <v>0</v>
      </c>
      <c r="U8227" s="3">
        <f t="shared" si="774"/>
        <v>0</v>
      </c>
    </row>
    <row r="8228" spans="1:21" ht="12.75" customHeight="1" x14ac:dyDescent="0.2">
      <c r="A8228" s="15" t="s">
        <v>155</v>
      </c>
      <c r="B8228" s="16" t="s">
        <v>155</v>
      </c>
      <c r="C8228" s="44">
        <v>61388998</v>
      </c>
      <c r="D8228" s="9" t="s">
        <v>8037</v>
      </c>
      <c r="E8228" s="10" t="s">
        <v>8037</v>
      </c>
      <c r="F8228" s="17">
        <v>191871840</v>
      </c>
      <c r="G8228" s="12" t="s">
        <v>99</v>
      </c>
      <c r="H8228" s="9" t="s">
        <v>29</v>
      </c>
      <c r="I8228" s="9" t="s">
        <v>8045</v>
      </c>
      <c r="J8228" s="9" t="s">
        <v>8046</v>
      </c>
      <c r="K8228" s="6" t="s">
        <v>315</v>
      </c>
      <c r="L8228" s="6" t="s">
        <v>379</v>
      </c>
      <c r="M8228" s="10">
        <v>20302</v>
      </c>
      <c r="N8228" s="11" t="s">
        <v>43</v>
      </c>
      <c r="O8228" s="13">
        <v>3</v>
      </c>
      <c r="P8228" s="3">
        <f t="shared" si="769"/>
        <v>0</v>
      </c>
      <c r="Q8228" s="3">
        <f t="shared" si="770"/>
        <v>0</v>
      </c>
      <c r="R8228" s="3">
        <f t="shared" si="771"/>
        <v>1</v>
      </c>
      <c r="S8228" s="3">
        <f t="shared" si="772"/>
        <v>0</v>
      </c>
      <c r="T8228" s="3">
        <f t="shared" si="773"/>
        <v>0</v>
      </c>
      <c r="U8228" s="3">
        <f t="shared" si="774"/>
        <v>0</v>
      </c>
    </row>
    <row r="8229" spans="1:21" ht="12.75" customHeight="1" x14ac:dyDescent="0.2">
      <c r="A8229" s="15" t="s">
        <v>155</v>
      </c>
      <c r="B8229" s="16" t="s">
        <v>155</v>
      </c>
      <c r="C8229" s="44">
        <v>61388998</v>
      </c>
      <c r="D8229" s="9" t="s">
        <v>8037</v>
      </c>
      <c r="E8229" s="10" t="s">
        <v>8037</v>
      </c>
      <c r="F8229" s="17">
        <v>191871848</v>
      </c>
      <c r="G8229" s="12" t="s">
        <v>122</v>
      </c>
      <c r="H8229" s="9" t="s">
        <v>29</v>
      </c>
      <c r="I8229" s="9" t="s">
        <v>8047</v>
      </c>
      <c r="J8229" s="9" t="s">
        <v>1136</v>
      </c>
      <c r="K8229" s="6" t="s">
        <v>315</v>
      </c>
      <c r="L8229" s="6" t="s">
        <v>379</v>
      </c>
      <c r="M8229" s="10">
        <v>20302</v>
      </c>
      <c r="N8229" s="11" t="s">
        <v>43</v>
      </c>
      <c r="O8229" s="13">
        <v>3</v>
      </c>
      <c r="P8229" s="3">
        <f t="shared" si="769"/>
        <v>0</v>
      </c>
      <c r="Q8229" s="3">
        <f t="shared" si="770"/>
        <v>0</v>
      </c>
      <c r="R8229" s="3">
        <f t="shared" si="771"/>
        <v>1</v>
      </c>
      <c r="S8229" s="3">
        <f t="shared" si="772"/>
        <v>0</v>
      </c>
      <c r="T8229" s="3">
        <f t="shared" si="773"/>
        <v>0</v>
      </c>
      <c r="U8229" s="3">
        <f t="shared" si="774"/>
        <v>0</v>
      </c>
    </row>
    <row r="8230" spans="1:21" ht="12.75" customHeight="1" x14ac:dyDescent="0.2">
      <c r="A8230" s="15" t="s">
        <v>155</v>
      </c>
      <c r="B8230" s="16" t="s">
        <v>155</v>
      </c>
      <c r="C8230" s="44">
        <v>61388998</v>
      </c>
      <c r="D8230" s="9" t="s">
        <v>8037</v>
      </c>
      <c r="E8230" s="10" t="s">
        <v>8037</v>
      </c>
      <c r="F8230" s="17">
        <v>191871878</v>
      </c>
      <c r="G8230" s="12" t="s">
        <v>64</v>
      </c>
      <c r="H8230" s="9" t="s">
        <v>29</v>
      </c>
      <c r="I8230" s="9" t="s">
        <v>8048</v>
      </c>
      <c r="J8230" s="9" t="s">
        <v>8049</v>
      </c>
      <c r="K8230" s="6" t="s">
        <v>315</v>
      </c>
      <c r="L8230" s="6" t="s">
        <v>379</v>
      </c>
      <c r="M8230" s="10">
        <v>20301</v>
      </c>
      <c r="N8230" s="11" t="s">
        <v>43</v>
      </c>
      <c r="O8230" s="13">
        <v>3</v>
      </c>
      <c r="P8230" s="3">
        <f t="shared" si="769"/>
        <v>0</v>
      </c>
      <c r="Q8230" s="3">
        <f t="shared" si="770"/>
        <v>0</v>
      </c>
      <c r="R8230" s="3">
        <f t="shared" si="771"/>
        <v>1</v>
      </c>
      <c r="S8230" s="3">
        <f t="shared" si="772"/>
        <v>0</v>
      </c>
      <c r="T8230" s="3">
        <f t="shared" si="773"/>
        <v>0</v>
      </c>
      <c r="U8230" s="3">
        <f t="shared" si="774"/>
        <v>0</v>
      </c>
    </row>
    <row r="8231" spans="1:21" ht="12.75" customHeight="1" x14ac:dyDescent="0.2">
      <c r="A8231" s="15" t="s">
        <v>155</v>
      </c>
      <c r="B8231" s="16" t="s">
        <v>155</v>
      </c>
      <c r="C8231" s="44">
        <v>61388998</v>
      </c>
      <c r="D8231" s="9" t="s">
        <v>8037</v>
      </c>
      <c r="E8231" s="10" t="s">
        <v>8037</v>
      </c>
      <c r="F8231" s="17">
        <v>191871918</v>
      </c>
      <c r="G8231" s="12" t="s">
        <v>72</v>
      </c>
      <c r="H8231" s="9" t="s">
        <v>29</v>
      </c>
      <c r="I8231" s="9" t="s">
        <v>8050</v>
      </c>
      <c r="J8231" s="9" t="s">
        <v>8051</v>
      </c>
      <c r="K8231" s="6" t="s">
        <v>315</v>
      </c>
      <c r="L8231" s="6" t="s">
        <v>379</v>
      </c>
      <c r="M8231" s="10">
        <v>20302</v>
      </c>
      <c r="N8231" s="11" t="s">
        <v>43</v>
      </c>
      <c r="O8231" s="13">
        <v>4</v>
      </c>
      <c r="P8231" s="3">
        <f t="shared" si="769"/>
        <v>0</v>
      </c>
      <c r="Q8231" s="3">
        <f t="shared" si="770"/>
        <v>0</v>
      </c>
      <c r="R8231" s="3">
        <f t="shared" si="771"/>
        <v>0</v>
      </c>
      <c r="S8231" s="3">
        <f t="shared" si="772"/>
        <v>1</v>
      </c>
      <c r="T8231" s="3">
        <f t="shared" si="773"/>
        <v>0</v>
      </c>
      <c r="U8231" s="3">
        <f t="shared" si="774"/>
        <v>0</v>
      </c>
    </row>
    <row r="8232" spans="1:21" ht="12.75" customHeight="1" x14ac:dyDescent="0.2">
      <c r="A8232" s="15" t="s">
        <v>155</v>
      </c>
      <c r="B8232" s="16" t="s">
        <v>155</v>
      </c>
      <c r="C8232" s="8">
        <v>61388998</v>
      </c>
      <c r="D8232" s="6" t="s">
        <v>8037</v>
      </c>
      <c r="E8232" s="16" t="s">
        <v>8037</v>
      </c>
      <c r="F8232" s="15">
        <v>191973360</v>
      </c>
      <c r="G8232" s="5" t="s">
        <v>99</v>
      </c>
      <c r="H8232" s="6" t="s">
        <v>52</v>
      </c>
      <c r="I8232" s="6" t="s">
        <v>8038</v>
      </c>
      <c r="J8232" s="6" t="s">
        <v>8039</v>
      </c>
      <c r="K8232" s="6" t="s">
        <v>80</v>
      </c>
      <c r="L8232" s="6" t="s">
        <v>200</v>
      </c>
      <c r="M8232" s="16" t="s">
        <v>1957</v>
      </c>
      <c r="N8232" s="8" t="s">
        <v>35</v>
      </c>
      <c r="O8232" s="7">
        <v>4</v>
      </c>
      <c r="P8232" s="3">
        <f t="shared" si="769"/>
        <v>0</v>
      </c>
      <c r="Q8232" s="3">
        <f t="shared" si="770"/>
        <v>0</v>
      </c>
      <c r="R8232" s="3">
        <f t="shared" si="771"/>
        <v>0</v>
      </c>
      <c r="S8232" s="3">
        <f t="shared" si="772"/>
        <v>1</v>
      </c>
      <c r="T8232" s="3">
        <f t="shared" si="773"/>
        <v>0</v>
      </c>
      <c r="U8232" s="3">
        <f t="shared" si="774"/>
        <v>0</v>
      </c>
    </row>
    <row r="8233" spans="1:21" ht="12.75" customHeight="1" x14ac:dyDescent="0.2">
      <c r="A8233" s="15" t="s">
        <v>155</v>
      </c>
      <c r="B8233" s="16" t="s">
        <v>155</v>
      </c>
      <c r="C8233" s="8">
        <v>61388998</v>
      </c>
      <c r="D8233" s="6" t="s">
        <v>8037</v>
      </c>
      <c r="E8233" s="16" t="s">
        <v>8037</v>
      </c>
      <c r="F8233" s="15">
        <v>191963785</v>
      </c>
      <c r="G8233" s="5" t="s">
        <v>122</v>
      </c>
      <c r="H8233" s="6" t="s">
        <v>52</v>
      </c>
      <c r="I8233" s="6" t="s">
        <v>8042</v>
      </c>
      <c r="J8233" s="6" t="s">
        <v>8043</v>
      </c>
      <c r="K8233" s="6" t="s">
        <v>315</v>
      </c>
      <c r="L8233" s="6" t="s">
        <v>379</v>
      </c>
      <c r="M8233" s="16" t="s">
        <v>951</v>
      </c>
      <c r="N8233" s="8" t="s">
        <v>35</v>
      </c>
      <c r="O8233" s="7">
        <v>4</v>
      </c>
      <c r="P8233" s="3">
        <f t="shared" si="769"/>
        <v>0</v>
      </c>
      <c r="Q8233" s="3">
        <f t="shared" si="770"/>
        <v>0</v>
      </c>
      <c r="R8233" s="3">
        <f t="shared" si="771"/>
        <v>0</v>
      </c>
      <c r="S8233" s="3">
        <f t="shared" si="772"/>
        <v>1</v>
      </c>
      <c r="T8233" s="3">
        <f t="shared" si="773"/>
        <v>0</v>
      </c>
      <c r="U8233" s="3">
        <f t="shared" si="774"/>
        <v>0</v>
      </c>
    </row>
    <row r="8234" spans="1:21" ht="12.75" customHeight="1" x14ac:dyDescent="0.2">
      <c r="A8234" s="15" t="s">
        <v>155</v>
      </c>
      <c r="B8234" s="16" t="s">
        <v>155</v>
      </c>
      <c r="C8234" s="8">
        <v>61388998</v>
      </c>
      <c r="D8234" s="6" t="s">
        <v>8037</v>
      </c>
      <c r="E8234" s="16" t="s">
        <v>8037</v>
      </c>
      <c r="F8234" s="15">
        <v>191973489</v>
      </c>
      <c r="G8234" s="5" t="s">
        <v>122</v>
      </c>
      <c r="H8234" s="6" t="s">
        <v>29</v>
      </c>
      <c r="I8234" s="6" t="s">
        <v>8040</v>
      </c>
      <c r="J8234" s="6" t="s">
        <v>8041</v>
      </c>
      <c r="K8234" s="6" t="s">
        <v>315</v>
      </c>
      <c r="L8234" s="6" t="s">
        <v>330</v>
      </c>
      <c r="M8234" s="16" t="s">
        <v>884</v>
      </c>
      <c r="N8234" s="8" t="s">
        <v>35</v>
      </c>
      <c r="O8234" s="7">
        <v>4</v>
      </c>
      <c r="P8234" s="3">
        <f t="shared" si="769"/>
        <v>0</v>
      </c>
      <c r="Q8234" s="3">
        <f t="shared" si="770"/>
        <v>0</v>
      </c>
      <c r="R8234" s="3">
        <f t="shared" si="771"/>
        <v>0</v>
      </c>
      <c r="S8234" s="3">
        <f t="shared" si="772"/>
        <v>1</v>
      </c>
      <c r="T8234" s="3">
        <f t="shared" si="773"/>
        <v>0</v>
      </c>
      <c r="U8234" s="3">
        <f t="shared" si="774"/>
        <v>0</v>
      </c>
    </row>
    <row r="8235" spans="1:21" ht="12.75" customHeight="1" x14ac:dyDescent="0.2">
      <c r="A8235" s="82" t="s">
        <v>155</v>
      </c>
      <c r="B8235" s="81" t="s">
        <v>155</v>
      </c>
      <c r="C8235" s="47">
        <v>61388998</v>
      </c>
      <c r="D8235" s="80" t="s">
        <v>8037</v>
      </c>
      <c r="E8235" s="81" t="s">
        <v>8037</v>
      </c>
      <c r="F8235" s="82">
        <v>191963812</v>
      </c>
      <c r="G8235" s="83" t="s">
        <v>67</v>
      </c>
      <c r="H8235" s="80" t="s">
        <v>52</v>
      </c>
      <c r="I8235" s="80" t="s">
        <v>11514</v>
      </c>
      <c r="J8235" s="80" t="s">
        <v>11515</v>
      </c>
      <c r="K8235" s="80" t="s">
        <v>80</v>
      </c>
      <c r="L8235" s="80" t="s">
        <v>268</v>
      </c>
      <c r="M8235" s="81" t="s">
        <v>126</v>
      </c>
      <c r="N8235" s="32" t="s">
        <v>10618</v>
      </c>
      <c r="O8235" s="33">
        <v>3</v>
      </c>
      <c r="P8235" s="3">
        <f t="shared" si="769"/>
        <v>0</v>
      </c>
      <c r="Q8235" s="3">
        <f t="shared" si="770"/>
        <v>0</v>
      </c>
      <c r="R8235" s="3">
        <f t="shared" si="771"/>
        <v>1</v>
      </c>
      <c r="S8235" s="3">
        <f t="shared" si="772"/>
        <v>0</v>
      </c>
      <c r="T8235" s="3">
        <f t="shared" si="773"/>
        <v>0</v>
      </c>
      <c r="U8235" s="3">
        <f t="shared" si="774"/>
        <v>0</v>
      </c>
    </row>
    <row r="8236" spans="1:21" ht="12.75" customHeight="1" x14ac:dyDescent="0.2">
      <c r="A8236" s="82" t="s">
        <v>155</v>
      </c>
      <c r="B8236" s="81" t="s">
        <v>155</v>
      </c>
      <c r="C8236" s="47">
        <v>61388998</v>
      </c>
      <c r="D8236" s="80" t="s">
        <v>8037</v>
      </c>
      <c r="E8236" s="81" t="s">
        <v>8037</v>
      </c>
      <c r="F8236" s="82">
        <v>192093832</v>
      </c>
      <c r="G8236" s="83" t="s">
        <v>67</v>
      </c>
      <c r="H8236" s="80" t="s">
        <v>52</v>
      </c>
      <c r="I8236" s="80" t="s">
        <v>14226</v>
      </c>
      <c r="J8236" s="80" t="s">
        <v>14227</v>
      </c>
      <c r="K8236" s="80" t="s">
        <v>80</v>
      </c>
      <c r="L8236" s="80" t="s">
        <v>268</v>
      </c>
      <c r="M8236" s="81" t="s">
        <v>126</v>
      </c>
      <c r="N8236" s="32" t="s">
        <v>10618</v>
      </c>
      <c r="O8236" s="33">
        <v>2</v>
      </c>
      <c r="P8236" s="3">
        <f t="shared" si="769"/>
        <v>0</v>
      </c>
      <c r="Q8236" s="3">
        <f t="shared" si="770"/>
        <v>1</v>
      </c>
      <c r="R8236" s="3">
        <f t="shared" si="771"/>
        <v>0</v>
      </c>
      <c r="S8236" s="3">
        <f t="shared" si="772"/>
        <v>0</v>
      </c>
      <c r="T8236" s="3">
        <f t="shared" si="773"/>
        <v>0</v>
      </c>
      <c r="U8236" s="3">
        <f t="shared" si="774"/>
        <v>0</v>
      </c>
    </row>
    <row r="8237" spans="1:21" ht="12.75" customHeight="1" x14ac:dyDescent="0.2">
      <c r="A8237" s="82" t="s">
        <v>155</v>
      </c>
      <c r="B8237" s="81" t="s">
        <v>155</v>
      </c>
      <c r="C8237" s="47">
        <v>61388998</v>
      </c>
      <c r="D8237" s="80" t="s">
        <v>8037</v>
      </c>
      <c r="E8237" s="81" t="s">
        <v>8037</v>
      </c>
      <c r="F8237" s="82">
        <v>191963792</v>
      </c>
      <c r="G8237" s="83" t="s">
        <v>67</v>
      </c>
      <c r="H8237" s="80" t="s">
        <v>52</v>
      </c>
      <c r="I8237" s="80" t="s">
        <v>11512</v>
      </c>
      <c r="J8237" s="80" t="s">
        <v>11513</v>
      </c>
      <c r="K8237" s="80" t="s">
        <v>80</v>
      </c>
      <c r="L8237" s="80" t="s">
        <v>200</v>
      </c>
      <c r="M8237" s="81" t="s">
        <v>126</v>
      </c>
      <c r="N8237" s="32" t="s">
        <v>10618</v>
      </c>
      <c r="O8237" s="33">
        <v>2</v>
      </c>
      <c r="P8237" s="3">
        <f t="shared" si="769"/>
        <v>0</v>
      </c>
      <c r="Q8237" s="3">
        <f t="shared" si="770"/>
        <v>1</v>
      </c>
      <c r="R8237" s="3">
        <f t="shared" si="771"/>
        <v>0</v>
      </c>
      <c r="S8237" s="3">
        <f t="shared" si="772"/>
        <v>0</v>
      </c>
      <c r="T8237" s="3">
        <f t="shared" si="773"/>
        <v>0</v>
      </c>
      <c r="U8237" s="3">
        <f t="shared" si="774"/>
        <v>0</v>
      </c>
    </row>
    <row r="8238" spans="1:21" ht="12.75" customHeight="1" x14ac:dyDescent="0.2">
      <c r="A8238" s="82" t="s">
        <v>155</v>
      </c>
      <c r="B8238" s="81" t="s">
        <v>155</v>
      </c>
      <c r="C8238" s="47">
        <v>61388998</v>
      </c>
      <c r="D8238" s="80" t="s">
        <v>8037</v>
      </c>
      <c r="E8238" s="81" t="s">
        <v>8037</v>
      </c>
      <c r="F8238" s="82">
        <v>192083545</v>
      </c>
      <c r="G8238" s="83" t="s">
        <v>67</v>
      </c>
      <c r="H8238" s="80" t="s">
        <v>52</v>
      </c>
      <c r="I8238" s="80" t="s">
        <v>13694</v>
      </c>
      <c r="J8238" s="80" t="s">
        <v>13695</v>
      </c>
      <c r="K8238" s="80" t="s">
        <v>80</v>
      </c>
      <c r="L8238" s="80" t="s">
        <v>200</v>
      </c>
      <c r="M8238" s="81" t="s">
        <v>126</v>
      </c>
      <c r="N8238" s="32" t="s">
        <v>10618</v>
      </c>
      <c r="O8238" s="33">
        <v>3</v>
      </c>
      <c r="P8238" s="3">
        <f t="shared" si="769"/>
        <v>0</v>
      </c>
      <c r="Q8238" s="3">
        <f t="shared" si="770"/>
        <v>0</v>
      </c>
      <c r="R8238" s="3">
        <f t="shared" si="771"/>
        <v>1</v>
      </c>
      <c r="S8238" s="3">
        <f t="shared" si="772"/>
        <v>0</v>
      </c>
      <c r="T8238" s="3">
        <f t="shared" si="773"/>
        <v>0</v>
      </c>
      <c r="U8238" s="3">
        <f t="shared" si="774"/>
        <v>0</v>
      </c>
    </row>
    <row r="8239" spans="1:21" ht="12.75" customHeight="1" x14ac:dyDescent="0.2">
      <c r="A8239" s="82" t="s">
        <v>155</v>
      </c>
      <c r="B8239" s="81" t="s">
        <v>155</v>
      </c>
      <c r="C8239" s="47">
        <v>61388998</v>
      </c>
      <c r="D8239" s="80" t="s">
        <v>8037</v>
      </c>
      <c r="E8239" s="81" t="s">
        <v>8037</v>
      </c>
      <c r="F8239" s="82">
        <v>192083564</v>
      </c>
      <c r="G8239" s="83" t="s">
        <v>67</v>
      </c>
      <c r="H8239" s="80" t="s">
        <v>52</v>
      </c>
      <c r="I8239" s="80" t="s">
        <v>13696</v>
      </c>
      <c r="J8239" s="80" t="s">
        <v>13697</v>
      </c>
      <c r="K8239" s="80" t="s">
        <v>80</v>
      </c>
      <c r="L8239" s="80" t="s">
        <v>200</v>
      </c>
      <c r="M8239" s="81" t="s">
        <v>126</v>
      </c>
      <c r="N8239" s="32" t="s">
        <v>10618</v>
      </c>
      <c r="O8239" s="33">
        <v>2</v>
      </c>
      <c r="P8239" s="3">
        <f t="shared" si="769"/>
        <v>0</v>
      </c>
      <c r="Q8239" s="3">
        <f t="shared" si="770"/>
        <v>1</v>
      </c>
      <c r="R8239" s="3">
        <f t="shared" si="771"/>
        <v>0</v>
      </c>
      <c r="S8239" s="3">
        <f t="shared" si="772"/>
        <v>0</v>
      </c>
      <c r="T8239" s="3">
        <f t="shared" si="773"/>
        <v>0</v>
      </c>
      <c r="U8239" s="3">
        <f t="shared" si="774"/>
        <v>0</v>
      </c>
    </row>
    <row r="8240" spans="1:21" ht="12.75" customHeight="1" x14ac:dyDescent="0.2">
      <c r="A8240" s="82" t="s">
        <v>155</v>
      </c>
      <c r="B8240" s="81" t="s">
        <v>155</v>
      </c>
      <c r="C8240" s="47">
        <v>61388998</v>
      </c>
      <c r="D8240" s="80" t="s">
        <v>8037</v>
      </c>
      <c r="E8240" s="81" t="s">
        <v>8037</v>
      </c>
      <c r="F8240" s="82">
        <v>192083571</v>
      </c>
      <c r="G8240" s="83" t="s">
        <v>67</v>
      </c>
      <c r="H8240" s="80" t="s">
        <v>52</v>
      </c>
      <c r="I8240" s="80" t="s">
        <v>13698</v>
      </c>
      <c r="J8240" s="80" t="s">
        <v>13699</v>
      </c>
      <c r="K8240" s="80" t="s">
        <v>80</v>
      </c>
      <c r="L8240" s="80" t="s">
        <v>200</v>
      </c>
      <c r="M8240" s="81" t="s">
        <v>126</v>
      </c>
      <c r="N8240" s="32" t="s">
        <v>10618</v>
      </c>
      <c r="O8240" s="33">
        <v>3</v>
      </c>
      <c r="P8240" s="3">
        <f t="shared" si="769"/>
        <v>0</v>
      </c>
      <c r="Q8240" s="3">
        <f t="shared" si="770"/>
        <v>0</v>
      </c>
      <c r="R8240" s="3">
        <f t="shared" si="771"/>
        <v>1</v>
      </c>
      <c r="S8240" s="3">
        <f t="shared" si="772"/>
        <v>0</v>
      </c>
      <c r="T8240" s="3">
        <f t="shared" si="773"/>
        <v>0</v>
      </c>
      <c r="U8240" s="3">
        <f t="shared" si="774"/>
        <v>0</v>
      </c>
    </row>
    <row r="8241" spans="1:21" ht="12.75" customHeight="1" x14ac:dyDescent="0.2">
      <c r="A8241" s="82" t="s">
        <v>155</v>
      </c>
      <c r="B8241" s="81" t="s">
        <v>155</v>
      </c>
      <c r="C8241" s="47">
        <v>61388998</v>
      </c>
      <c r="D8241" s="80" t="s">
        <v>8037</v>
      </c>
      <c r="E8241" s="81" t="s">
        <v>8037</v>
      </c>
      <c r="F8241" s="82">
        <v>192093981</v>
      </c>
      <c r="G8241" s="83" t="s">
        <v>51</v>
      </c>
      <c r="H8241" s="80" t="s">
        <v>29</v>
      </c>
      <c r="I8241" s="80" t="s">
        <v>14234</v>
      </c>
      <c r="J8241" s="80" t="s">
        <v>14235</v>
      </c>
      <c r="K8241" s="80" t="s">
        <v>80</v>
      </c>
      <c r="L8241" s="80" t="s">
        <v>700</v>
      </c>
      <c r="M8241" s="81" t="s">
        <v>126</v>
      </c>
      <c r="N8241" s="32" t="s">
        <v>10618</v>
      </c>
      <c r="O8241" s="33">
        <v>3</v>
      </c>
      <c r="P8241" s="3">
        <f t="shared" si="769"/>
        <v>0</v>
      </c>
      <c r="Q8241" s="3">
        <f t="shared" si="770"/>
        <v>0</v>
      </c>
      <c r="R8241" s="3">
        <f t="shared" si="771"/>
        <v>1</v>
      </c>
      <c r="S8241" s="3">
        <f t="shared" si="772"/>
        <v>0</v>
      </c>
      <c r="T8241" s="3">
        <f t="shared" si="773"/>
        <v>0</v>
      </c>
      <c r="U8241" s="3">
        <f t="shared" si="774"/>
        <v>0</v>
      </c>
    </row>
    <row r="8242" spans="1:21" ht="12.75" customHeight="1" x14ac:dyDescent="0.2">
      <c r="A8242" s="82" t="s">
        <v>155</v>
      </c>
      <c r="B8242" s="81" t="s">
        <v>155</v>
      </c>
      <c r="C8242" s="47">
        <v>61388998</v>
      </c>
      <c r="D8242" s="80" t="s">
        <v>8037</v>
      </c>
      <c r="E8242" s="81" t="s">
        <v>8037</v>
      </c>
      <c r="F8242" s="82">
        <v>192083572</v>
      </c>
      <c r="G8242" s="83" t="s">
        <v>67</v>
      </c>
      <c r="H8242" s="80" t="s">
        <v>52</v>
      </c>
      <c r="I8242" s="80" t="s">
        <v>13700</v>
      </c>
      <c r="J8242" s="80" t="s">
        <v>13701</v>
      </c>
      <c r="K8242" s="80" t="s">
        <v>315</v>
      </c>
      <c r="L8242" s="80" t="s">
        <v>337</v>
      </c>
      <c r="M8242" s="81" t="s">
        <v>126</v>
      </c>
      <c r="N8242" s="32" t="s">
        <v>10618</v>
      </c>
      <c r="O8242" s="33">
        <v>3</v>
      </c>
      <c r="P8242" s="3">
        <f t="shared" si="769"/>
        <v>0</v>
      </c>
      <c r="Q8242" s="3">
        <f t="shared" si="770"/>
        <v>0</v>
      </c>
      <c r="R8242" s="3">
        <f t="shared" si="771"/>
        <v>1</v>
      </c>
      <c r="S8242" s="3">
        <f t="shared" si="772"/>
        <v>0</v>
      </c>
      <c r="T8242" s="3">
        <f t="shared" si="773"/>
        <v>0</v>
      </c>
      <c r="U8242" s="3">
        <f t="shared" si="774"/>
        <v>0</v>
      </c>
    </row>
    <row r="8243" spans="1:21" ht="12.75" customHeight="1" x14ac:dyDescent="0.2">
      <c r="A8243" s="82" t="s">
        <v>155</v>
      </c>
      <c r="B8243" s="81" t="s">
        <v>155</v>
      </c>
      <c r="C8243" s="47">
        <v>61388998</v>
      </c>
      <c r="D8243" s="80" t="s">
        <v>8037</v>
      </c>
      <c r="E8243" s="81" t="s">
        <v>8037</v>
      </c>
      <c r="F8243" s="82">
        <v>191963822</v>
      </c>
      <c r="G8243" s="83" t="s">
        <v>67</v>
      </c>
      <c r="H8243" s="80" t="s">
        <v>52</v>
      </c>
      <c r="I8243" s="80" t="s">
        <v>11516</v>
      </c>
      <c r="J8243" s="80" t="s">
        <v>11517</v>
      </c>
      <c r="K8243" s="80" t="s">
        <v>315</v>
      </c>
      <c r="L8243" s="80" t="s">
        <v>379</v>
      </c>
      <c r="M8243" s="81" t="s">
        <v>126</v>
      </c>
      <c r="N8243" s="32" t="s">
        <v>10618</v>
      </c>
      <c r="O8243" s="33">
        <v>3</v>
      </c>
      <c r="P8243" s="3">
        <f t="shared" si="769"/>
        <v>0</v>
      </c>
      <c r="Q8243" s="3">
        <f t="shared" si="770"/>
        <v>0</v>
      </c>
      <c r="R8243" s="3">
        <f t="shared" si="771"/>
        <v>1</v>
      </c>
      <c r="S8243" s="3">
        <f t="shared" si="772"/>
        <v>0</v>
      </c>
      <c r="T8243" s="3">
        <f t="shared" si="773"/>
        <v>0</v>
      </c>
      <c r="U8243" s="3">
        <f t="shared" si="774"/>
        <v>0</v>
      </c>
    </row>
    <row r="8244" spans="1:21" ht="12.75" customHeight="1" x14ac:dyDescent="0.2">
      <c r="A8244" s="82" t="s">
        <v>155</v>
      </c>
      <c r="B8244" s="81" t="s">
        <v>155</v>
      </c>
      <c r="C8244" s="47">
        <v>61388998</v>
      </c>
      <c r="D8244" s="80" t="s">
        <v>8037</v>
      </c>
      <c r="E8244" s="81" t="s">
        <v>8037</v>
      </c>
      <c r="F8244" s="82">
        <v>191963830</v>
      </c>
      <c r="G8244" s="83" t="s">
        <v>67</v>
      </c>
      <c r="H8244" s="80" t="s">
        <v>52</v>
      </c>
      <c r="I8244" s="80" t="s">
        <v>11518</v>
      </c>
      <c r="J8244" s="80" t="s">
        <v>11519</v>
      </c>
      <c r="K8244" s="80" t="s">
        <v>315</v>
      </c>
      <c r="L8244" s="80" t="s">
        <v>379</v>
      </c>
      <c r="M8244" s="81" t="s">
        <v>126</v>
      </c>
      <c r="N8244" s="32" t="s">
        <v>10618</v>
      </c>
      <c r="O8244" s="33">
        <v>4</v>
      </c>
      <c r="P8244" s="3">
        <f t="shared" si="769"/>
        <v>0</v>
      </c>
      <c r="Q8244" s="3">
        <f t="shared" si="770"/>
        <v>0</v>
      </c>
      <c r="R8244" s="3">
        <f t="shared" si="771"/>
        <v>0</v>
      </c>
      <c r="S8244" s="3">
        <f t="shared" si="772"/>
        <v>1</v>
      </c>
      <c r="T8244" s="3">
        <f t="shared" si="773"/>
        <v>0</v>
      </c>
      <c r="U8244" s="3">
        <f t="shared" si="774"/>
        <v>0</v>
      </c>
    </row>
    <row r="8245" spans="1:21" ht="12.75" customHeight="1" x14ac:dyDescent="0.2">
      <c r="A8245" s="82" t="s">
        <v>155</v>
      </c>
      <c r="B8245" s="81" t="s">
        <v>155</v>
      </c>
      <c r="C8245" s="47">
        <v>61388998</v>
      </c>
      <c r="D8245" s="80" t="s">
        <v>8037</v>
      </c>
      <c r="E8245" s="81" t="s">
        <v>8037</v>
      </c>
      <c r="F8245" s="82">
        <v>192093866</v>
      </c>
      <c r="G8245" s="83" t="s">
        <v>67</v>
      </c>
      <c r="H8245" s="80" t="s">
        <v>52</v>
      </c>
      <c r="I8245" s="80" t="s">
        <v>14228</v>
      </c>
      <c r="J8245" s="80" t="s">
        <v>14229</v>
      </c>
      <c r="K8245" s="80" t="s">
        <v>315</v>
      </c>
      <c r="L8245" s="80" t="s">
        <v>379</v>
      </c>
      <c r="M8245" s="81" t="s">
        <v>126</v>
      </c>
      <c r="N8245" s="32" t="s">
        <v>10618</v>
      </c>
      <c r="O8245" s="33">
        <v>4</v>
      </c>
      <c r="P8245" s="3">
        <f t="shared" si="769"/>
        <v>0</v>
      </c>
      <c r="Q8245" s="3">
        <f t="shared" si="770"/>
        <v>0</v>
      </c>
      <c r="R8245" s="3">
        <f t="shared" si="771"/>
        <v>0</v>
      </c>
      <c r="S8245" s="3">
        <f t="shared" si="772"/>
        <v>1</v>
      </c>
      <c r="T8245" s="3">
        <f t="shared" si="773"/>
        <v>0</v>
      </c>
      <c r="U8245" s="3">
        <f t="shared" si="774"/>
        <v>0</v>
      </c>
    </row>
    <row r="8246" spans="1:21" ht="12.75" customHeight="1" x14ac:dyDescent="0.2">
      <c r="A8246" s="82" t="s">
        <v>155</v>
      </c>
      <c r="B8246" s="81" t="s">
        <v>155</v>
      </c>
      <c r="C8246" s="47">
        <v>61388998</v>
      </c>
      <c r="D8246" s="80" t="s">
        <v>8037</v>
      </c>
      <c r="E8246" s="81" t="s">
        <v>8037</v>
      </c>
      <c r="F8246" s="82">
        <v>192093880</v>
      </c>
      <c r="G8246" s="83" t="s">
        <v>99</v>
      </c>
      <c r="H8246" s="80" t="s">
        <v>29</v>
      </c>
      <c r="I8246" s="80" t="s">
        <v>14230</v>
      </c>
      <c r="J8246" s="80" t="s">
        <v>14231</v>
      </c>
      <c r="K8246" s="80" t="s">
        <v>315</v>
      </c>
      <c r="L8246" s="80" t="s">
        <v>379</v>
      </c>
      <c r="M8246" s="81" t="s">
        <v>126</v>
      </c>
      <c r="N8246" s="32" t="s">
        <v>10618</v>
      </c>
      <c r="O8246" s="33">
        <v>5</v>
      </c>
      <c r="P8246" s="3">
        <f t="shared" si="769"/>
        <v>0</v>
      </c>
      <c r="Q8246" s="3">
        <f t="shared" si="770"/>
        <v>0</v>
      </c>
      <c r="R8246" s="3">
        <f t="shared" si="771"/>
        <v>0</v>
      </c>
      <c r="S8246" s="3">
        <f t="shared" si="772"/>
        <v>0</v>
      </c>
      <c r="T8246" s="3">
        <f t="shared" si="773"/>
        <v>1</v>
      </c>
      <c r="U8246" s="3">
        <f t="shared" si="774"/>
        <v>0</v>
      </c>
    </row>
    <row r="8247" spans="1:21" ht="12.75" customHeight="1" x14ac:dyDescent="0.2">
      <c r="A8247" s="82" t="s">
        <v>155</v>
      </c>
      <c r="B8247" s="81" t="s">
        <v>155</v>
      </c>
      <c r="C8247" s="47">
        <v>61388998</v>
      </c>
      <c r="D8247" s="80" t="s">
        <v>8037</v>
      </c>
      <c r="E8247" s="81" t="s">
        <v>8037</v>
      </c>
      <c r="F8247" s="82">
        <v>192093969</v>
      </c>
      <c r="G8247" s="83" t="s">
        <v>51</v>
      </c>
      <c r="H8247" s="80" t="s">
        <v>29</v>
      </c>
      <c r="I8247" s="80" t="s">
        <v>14232</v>
      </c>
      <c r="J8247" s="80" t="s">
        <v>14233</v>
      </c>
      <c r="K8247" s="80" t="s">
        <v>315</v>
      </c>
      <c r="L8247" s="80" t="s">
        <v>379</v>
      </c>
      <c r="M8247" s="81" t="s">
        <v>126</v>
      </c>
      <c r="N8247" s="32" t="s">
        <v>10618</v>
      </c>
      <c r="O8247" s="33">
        <v>5</v>
      </c>
      <c r="P8247" s="3">
        <f t="shared" si="769"/>
        <v>0</v>
      </c>
      <c r="Q8247" s="3">
        <f t="shared" si="770"/>
        <v>0</v>
      </c>
      <c r="R8247" s="3">
        <f t="shared" si="771"/>
        <v>0</v>
      </c>
      <c r="S8247" s="3">
        <f t="shared" si="772"/>
        <v>0</v>
      </c>
      <c r="T8247" s="3">
        <f t="shared" si="773"/>
        <v>1</v>
      </c>
      <c r="U8247" s="3">
        <f t="shared" si="774"/>
        <v>0</v>
      </c>
    </row>
    <row r="8248" spans="1:21" ht="12.75" customHeight="1" x14ac:dyDescent="0.2">
      <c r="A8248" s="82" t="s">
        <v>155</v>
      </c>
      <c r="B8248" s="81" t="s">
        <v>155</v>
      </c>
      <c r="C8248" s="47">
        <v>61388998</v>
      </c>
      <c r="D8248" s="80" t="s">
        <v>8037</v>
      </c>
      <c r="E8248" s="81" t="s">
        <v>8037</v>
      </c>
      <c r="F8248" s="82">
        <v>191871867</v>
      </c>
      <c r="G8248" s="83" t="s">
        <v>67</v>
      </c>
      <c r="H8248" s="80" t="s">
        <v>52</v>
      </c>
      <c r="I8248" s="80" t="s">
        <v>15417</v>
      </c>
      <c r="J8248" s="80" t="s">
        <v>15418</v>
      </c>
      <c r="K8248" s="80" t="s">
        <v>315</v>
      </c>
      <c r="L8248" s="80" t="s">
        <v>379</v>
      </c>
      <c r="M8248" s="81" t="s">
        <v>951</v>
      </c>
      <c r="N8248" s="47" t="s">
        <v>15353</v>
      </c>
      <c r="O8248" s="33">
        <v>3</v>
      </c>
      <c r="P8248" s="3">
        <f t="shared" si="769"/>
        <v>0</v>
      </c>
      <c r="Q8248" s="3">
        <f t="shared" si="770"/>
        <v>0</v>
      </c>
      <c r="R8248" s="3">
        <f t="shared" si="771"/>
        <v>1</v>
      </c>
      <c r="S8248" s="3">
        <f t="shared" si="772"/>
        <v>0</v>
      </c>
      <c r="T8248" s="3">
        <f t="shared" si="773"/>
        <v>0</v>
      </c>
      <c r="U8248" s="3">
        <f t="shared" si="774"/>
        <v>0</v>
      </c>
    </row>
    <row r="8249" spans="1:21" ht="12.75" customHeight="1" x14ac:dyDescent="0.2">
      <c r="A8249" s="82" t="s">
        <v>155</v>
      </c>
      <c r="B8249" s="81" t="s">
        <v>155</v>
      </c>
      <c r="C8249" s="47">
        <v>61388998</v>
      </c>
      <c r="D8249" s="80" t="s">
        <v>8037</v>
      </c>
      <c r="E8249" s="81" t="s">
        <v>8037</v>
      </c>
      <c r="F8249" s="82">
        <v>192093797</v>
      </c>
      <c r="G8249" s="83" t="s">
        <v>72</v>
      </c>
      <c r="H8249" s="80" t="s">
        <v>29</v>
      </c>
      <c r="I8249" s="80" t="s">
        <v>15592</v>
      </c>
      <c r="J8249" s="80" t="s">
        <v>15593</v>
      </c>
      <c r="K8249" s="80" t="s">
        <v>315</v>
      </c>
      <c r="L8249" s="80" t="s">
        <v>330</v>
      </c>
      <c r="M8249" s="81" t="s">
        <v>884</v>
      </c>
      <c r="N8249" s="47" t="s">
        <v>15353</v>
      </c>
      <c r="O8249" s="33">
        <v>4</v>
      </c>
      <c r="P8249" s="3">
        <f t="shared" si="769"/>
        <v>0</v>
      </c>
      <c r="Q8249" s="3">
        <f t="shared" si="770"/>
        <v>0</v>
      </c>
      <c r="R8249" s="3">
        <f t="shared" si="771"/>
        <v>0</v>
      </c>
      <c r="S8249" s="3">
        <f t="shared" si="772"/>
        <v>1</v>
      </c>
      <c r="T8249" s="3">
        <f t="shared" si="773"/>
        <v>0</v>
      </c>
      <c r="U8249" s="3">
        <f t="shared" si="774"/>
        <v>0</v>
      </c>
    </row>
    <row r="8250" spans="1:21" ht="12.75" customHeight="1" x14ac:dyDescent="0.2">
      <c r="A8250" s="82" t="s">
        <v>155</v>
      </c>
      <c r="B8250" s="81" t="s">
        <v>155</v>
      </c>
      <c r="C8250" s="47">
        <v>61388998</v>
      </c>
      <c r="D8250" s="80" t="s">
        <v>8037</v>
      </c>
      <c r="E8250" s="81" t="s">
        <v>8037</v>
      </c>
      <c r="F8250" s="82">
        <v>191871927</v>
      </c>
      <c r="G8250" s="83" t="s">
        <v>72</v>
      </c>
      <c r="H8250" s="80" t="s">
        <v>29</v>
      </c>
      <c r="I8250" s="80" t="s">
        <v>8050</v>
      </c>
      <c r="J8250" s="80" t="s">
        <v>16295</v>
      </c>
      <c r="K8250" s="80" t="s">
        <v>315</v>
      </c>
      <c r="L8250" s="80" t="s">
        <v>379</v>
      </c>
      <c r="M8250" s="81" t="s">
        <v>396</v>
      </c>
      <c r="N8250" s="47" t="s">
        <v>15353</v>
      </c>
      <c r="O8250" s="33">
        <v>5</v>
      </c>
      <c r="P8250" s="3">
        <f t="shared" si="769"/>
        <v>0</v>
      </c>
      <c r="Q8250" s="3">
        <f t="shared" si="770"/>
        <v>0</v>
      </c>
      <c r="R8250" s="3">
        <f t="shared" si="771"/>
        <v>0</v>
      </c>
      <c r="S8250" s="3">
        <f t="shared" si="772"/>
        <v>0</v>
      </c>
      <c r="T8250" s="3">
        <f t="shared" si="773"/>
        <v>1</v>
      </c>
      <c r="U8250" s="3">
        <f t="shared" si="774"/>
        <v>0</v>
      </c>
    </row>
    <row r="8251" spans="1:21" ht="12.75" customHeight="1" x14ac:dyDescent="0.2">
      <c r="A8251" s="82" t="s">
        <v>155</v>
      </c>
      <c r="B8251" s="81" t="s">
        <v>155</v>
      </c>
      <c r="C8251" s="47">
        <v>61388998</v>
      </c>
      <c r="D8251" s="80" t="s">
        <v>8037</v>
      </c>
      <c r="E8251" s="81" t="s">
        <v>8037</v>
      </c>
      <c r="F8251" s="82">
        <v>192161106</v>
      </c>
      <c r="G8251" s="83" t="s">
        <v>67</v>
      </c>
      <c r="H8251" s="80" t="s">
        <v>52</v>
      </c>
      <c r="I8251" s="80" t="s">
        <v>17102</v>
      </c>
      <c r="J8251" s="80" t="s">
        <v>17103</v>
      </c>
      <c r="K8251" s="80" t="s">
        <v>315</v>
      </c>
      <c r="L8251" s="80" t="s">
        <v>379</v>
      </c>
      <c r="M8251" s="81" t="s">
        <v>951</v>
      </c>
      <c r="N8251" s="47" t="s">
        <v>15353</v>
      </c>
      <c r="O8251" s="33">
        <v>2</v>
      </c>
      <c r="P8251" s="3">
        <f t="shared" si="769"/>
        <v>0</v>
      </c>
      <c r="Q8251" s="3">
        <f t="shared" si="770"/>
        <v>1</v>
      </c>
      <c r="R8251" s="3">
        <f t="shared" si="771"/>
        <v>0</v>
      </c>
      <c r="S8251" s="3">
        <f t="shared" si="772"/>
        <v>0</v>
      </c>
      <c r="T8251" s="3">
        <f t="shared" si="773"/>
        <v>0</v>
      </c>
      <c r="U8251" s="3">
        <f t="shared" si="774"/>
        <v>0</v>
      </c>
    </row>
    <row r="8252" spans="1:21" ht="12.75" customHeight="1" x14ac:dyDescent="0.2">
      <c r="A8252" s="82" t="s">
        <v>155</v>
      </c>
      <c r="B8252" s="81" t="s">
        <v>155</v>
      </c>
      <c r="C8252" s="47">
        <v>61388998</v>
      </c>
      <c r="D8252" s="80" t="s">
        <v>8037</v>
      </c>
      <c r="E8252" s="81" t="s">
        <v>8037</v>
      </c>
      <c r="F8252" s="82">
        <v>191871790</v>
      </c>
      <c r="G8252" s="83" t="s">
        <v>67</v>
      </c>
      <c r="H8252" s="80" t="s">
        <v>52</v>
      </c>
      <c r="I8252" s="80" t="s">
        <v>17110</v>
      </c>
      <c r="J8252" s="80" t="s">
        <v>17111</v>
      </c>
      <c r="K8252" s="80" t="s">
        <v>80</v>
      </c>
      <c r="L8252" s="80" t="s">
        <v>200</v>
      </c>
      <c r="M8252" s="81" t="s">
        <v>755</v>
      </c>
      <c r="N8252" s="47" t="s">
        <v>15353</v>
      </c>
      <c r="O8252" s="33">
        <v>3</v>
      </c>
      <c r="P8252" s="3">
        <f t="shared" si="769"/>
        <v>0</v>
      </c>
      <c r="Q8252" s="3">
        <f t="shared" si="770"/>
        <v>0</v>
      </c>
      <c r="R8252" s="3">
        <f t="shared" si="771"/>
        <v>1</v>
      </c>
      <c r="S8252" s="3">
        <f t="shared" si="772"/>
        <v>0</v>
      </c>
      <c r="T8252" s="3">
        <f t="shared" si="773"/>
        <v>0</v>
      </c>
      <c r="U8252" s="3">
        <f t="shared" si="774"/>
        <v>0</v>
      </c>
    </row>
    <row r="8253" spans="1:21" ht="12.75" customHeight="1" x14ac:dyDescent="0.2">
      <c r="A8253" s="82" t="s">
        <v>155</v>
      </c>
      <c r="B8253" s="81" t="s">
        <v>155</v>
      </c>
      <c r="C8253" s="47">
        <v>61388998</v>
      </c>
      <c r="D8253" s="80" t="s">
        <v>8037</v>
      </c>
      <c r="E8253" s="81" t="s">
        <v>8037</v>
      </c>
      <c r="F8253" s="82">
        <v>191672450</v>
      </c>
      <c r="G8253" s="83" t="s">
        <v>67</v>
      </c>
      <c r="H8253" s="80" t="s">
        <v>52</v>
      </c>
      <c r="I8253" s="80" t="s">
        <v>17115</v>
      </c>
      <c r="J8253" s="80" t="s">
        <v>17116</v>
      </c>
      <c r="K8253" s="80" t="s">
        <v>315</v>
      </c>
      <c r="L8253" s="80" t="s">
        <v>379</v>
      </c>
      <c r="M8253" s="81" t="s">
        <v>979</v>
      </c>
      <c r="N8253" s="47" t="s">
        <v>15353</v>
      </c>
      <c r="O8253" s="33">
        <v>5</v>
      </c>
      <c r="P8253" s="3">
        <f t="shared" si="769"/>
        <v>0</v>
      </c>
      <c r="Q8253" s="3">
        <f t="shared" si="770"/>
        <v>0</v>
      </c>
      <c r="R8253" s="3">
        <f t="shared" si="771"/>
        <v>0</v>
      </c>
      <c r="S8253" s="3">
        <f t="shared" si="772"/>
        <v>0</v>
      </c>
      <c r="T8253" s="3">
        <f t="shared" si="773"/>
        <v>1</v>
      </c>
      <c r="U8253" s="3">
        <f t="shared" si="774"/>
        <v>0</v>
      </c>
    </row>
    <row r="8254" spans="1:21" ht="12.75" customHeight="1" x14ac:dyDescent="0.2">
      <c r="A8254" s="82" t="s">
        <v>155</v>
      </c>
      <c r="B8254" s="81" t="s">
        <v>155</v>
      </c>
      <c r="C8254" s="47">
        <v>61388998</v>
      </c>
      <c r="D8254" s="80" t="s">
        <v>8037</v>
      </c>
      <c r="E8254" s="81" t="s">
        <v>8037</v>
      </c>
      <c r="F8254" s="82">
        <v>191871803</v>
      </c>
      <c r="G8254" s="83" t="s">
        <v>67</v>
      </c>
      <c r="H8254" s="80" t="s">
        <v>52</v>
      </c>
      <c r="I8254" s="80" t="s">
        <v>17117</v>
      </c>
      <c r="J8254" s="80" t="s">
        <v>17118</v>
      </c>
      <c r="K8254" s="80" t="s">
        <v>315</v>
      </c>
      <c r="L8254" s="80" t="s">
        <v>379</v>
      </c>
      <c r="M8254" s="81" t="s">
        <v>1003</v>
      </c>
      <c r="N8254" s="47" t="s">
        <v>15353</v>
      </c>
      <c r="O8254" s="33">
        <v>4</v>
      </c>
      <c r="P8254" s="3">
        <f t="shared" si="769"/>
        <v>0</v>
      </c>
      <c r="Q8254" s="3">
        <f t="shared" si="770"/>
        <v>0</v>
      </c>
      <c r="R8254" s="3">
        <f t="shared" si="771"/>
        <v>0</v>
      </c>
      <c r="S8254" s="3">
        <f t="shared" si="772"/>
        <v>1</v>
      </c>
      <c r="T8254" s="3">
        <f t="shared" si="773"/>
        <v>0</v>
      </c>
      <c r="U8254" s="3">
        <f t="shared" si="774"/>
        <v>0</v>
      </c>
    </row>
    <row r="8255" spans="1:21" ht="12.75" customHeight="1" x14ac:dyDescent="0.2">
      <c r="A8255" s="82" t="s">
        <v>155</v>
      </c>
      <c r="B8255" s="81" t="s">
        <v>155</v>
      </c>
      <c r="C8255" s="47">
        <v>61388998</v>
      </c>
      <c r="D8255" s="80" t="s">
        <v>8037</v>
      </c>
      <c r="E8255" s="81" t="s">
        <v>8037</v>
      </c>
      <c r="F8255" s="82">
        <v>192161060</v>
      </c>
      <c r="G8255" s="83" t="s">
        <v>67</v>
      </c>
      <c r="H8255" s="80" t="s">
        <v>52</v>
      </c>
      <c r="I8255" s="80" t="s">
        <v>17119</v>
      </c>
      <c r="J8255" s="80" t="s">
        <v>17120</v>
      </c>
      <c r="K8255" s="80" t="s">
        <v>80</v>
      </c>
      <c r="L8255" s="80" t="s">
        <v>268</v>
      </c>
      <c r="M8255" s="81" t="s">
        <v>7664</v>
      </c>
      <c r="N8255" s="47" t="s">
        <v>15353</v>
      </c>
      <c r="O8255" s="33">
        <v>4</v>
      </c>
      <c r="P8255" s="3">
        <f t="shared" si="769"/>
        <v>0</v>
      </c>
      <c r="Q8255" s="3">
        <f t="shared" si="770"/>
        <v>0</v>
      </c>
      <c r="R8255" s="3">
        <f t="shared" si="771"/>
        <v>0</v>
      </c>
      <c r="S8255" s="3">
        <f t="shared" si="772"/>
        <v>1</v>
      </c>
      <c r="T8255" s="3">
        <f t="shared" si="773"/>
        <v>0</v>
      </c>
      <c r="U8255" s="3">
        <f t="shared" si="774"/>
        <v>0</v>
      </c>
    </row>
    <row r="8256" spans="1:21" ht="12.75" customHeight="1" x14ac:dyDescent="0.2">
      <c r="A8256" s="82" t="s">
        <v>155</v>
      </c>
      <c r="B8256" s="81" t="s">
        <v>155</v>
      </c>
      <c r="C8256" s="47">
        <v>61388998</v>
      </c>
      <c r="D8256" s="80" t="s">
        <v>8037</v>
      </c>
      <c r="E8256" s="81" t="s">
        <v>8037</v>
      </c>
      <c r="F8256" s="82">
        <v>192156658</v>
      </c>
      <c r="G8256" s="83" t="s">
        <v>67</v>
      </c>
      <c r="H8256" s="80" t="s">
        <v>52</v>
      </c>
      <c r="I8256" s="80" t="s">
        <v>17121</v>
      </c>
      <c r="J8256" s="80" t="s">
        <v>17122</v>
      </c>
      <c r="K8256" s="80" t="s">
        <v>315</v>
      </c>
      <c r="L8256" s="80" t="s">
        <v>387</v>
      </c>
      <c r="M8256" s="81" t="s">
        <v>445</v>
      </c>
      <c r="N8256" s="47" t="s">
        <v>15353</v>
      </c>
      <c r="O8256" s="33">
        <v>3</v>
      </c>
      <c r="P8256" s="3">
        <f t="shared" si="769"/>
        <v>0</v>
      </c>
      <c r="Q8256" s="3">
        <f t="shared" si="770"/>
        <v>0</v>
      </c>
      <c r="R8256" s="3">
        <f t="shared" si="771"/>
        <v>1</v>
      </c>
      <c r="S8256" s="3">
        <f t="shared" si="772"/>
        <v>0</v>
      </c>
      <c r="T8256" s="3">
        <f t="shared" si="773"/>
        <v>0</v>
      </c>
      <c r="U8256" s="3">
        <f t="shared" si="774"/>
        <v>0</v>
      </c>
    </row>
    <row r="8257" spans="1:21" ht="12.75" customHeight="1" x14ac:dyDescent="0.2">
      <c r="A8257" s="82" t="s">
        <v>155</v>
      </c>
      <c r="B8257" s="81" t="s">
        <v>155</v>
      </c>
      <c r="C8257" s="47">
        <v>61388998</v>
      </c>
      <c r="D8257" s="80" t="s">
        <v>8037</v>
      </c>
      <c r="E8257" s="81" t="s">
        <v>8037</v>
      </c>
      <c r="F8257" s="82">
        <v>192161036</v>
      </c>
      <c r="G8257" s="83" t="s">
        <v>67</v>
      </c>
      <c r="H8257" s="80" t="s">
        <v>52</v>
      </c>
      <c r="I8257" s="80" t="s">
        <v>17123</v>
      </c>
      <c r="J8257" s="80" t="s">
        <v>17124</v>
      </c>
      <c r="K8257" s="80" t="s">
        <v>315</v>
      </c>
      <c r="L8257" s="80" t="s">
        <v>379</v>
      </c>
      <c r="M8257" s="81" t="s">
        <v>435</v>
      </c>
      <c r="N8257" s="47" t="s">
        <v>15353</v>
      </c>
      <c r="O8257" s="33">
        <v>3</v>
      </c>
      <c r="P8257" s="3">
        <f t="shared" si="769"/>
        <v>0</v>
      </c>
      <c r="Q8257" s="3">
        <f t="shared" si="770"/>
        <v>0</v>
      </c>
      <c r="R8257" s="3">
        <f t="shared" si="771"/>
        <v>1</v>
      </c>
      <c r="S8257" s="3">
        <f t="shared" si="772"/>
        <v>0</v>
      </c>
      <c r="T8257" s="3">
        <f t="shared" si="773"/>
        <v>0</v>
      </c>
      <c r="U8257" s="3">
        <f t="shared" si="774"/>
        <v>0</v>
      </c>
    </row>
    <row r="8258" spans="1:21" ht="12.75" customHeight="1" x14ac:dyDescent="0.2">
      <c r="A8258" s="82" t="s">
        <v>155</v>
      </c>
      <c r="B8258" s="81" t="s">
        <v>155</v>
      </c>
      <c r="C8258" s="47">
        <v>61388998</v>
      </c>
      <c r="D8258" s="80" t="s">
        <v>8037</v>
      </c>
      <c r="E8258" s="81" t="s">
        <v>8037</v>
      </c>
      <c r="F8258" s="82">
        <v>192161072</v>
      </c>
      <c r="G8258" s="83" t="s">
        <v>67</v>
      </c>
      <c r="H8258" s="80" t="s">
        <v>52</v>
      </c>
      <c r="I8258" s="80" t="s">
        <v>8040</v>
      </c>
      <c r="J8258" s="80" t="s">
        <v>17125</v>
      </c>
      <c r="K8258" s="80" t="s">
        <v>80</v>
      </c>
      <c r="L8258" s="80" t="s">
        <v>200</v>
      </c>
      <c r="M8258" s="81" t="s">
        <v>1957</v>
      </c>
      <c r="N8258" s="47" t="s">
        <v>15353</v>
      </c>
      <c r="O8258" s="33">
        <v>3</v>
      </c>
      <c r="P8258" s="3">
        <f t="shared" si="769"/>
        <v>0</v>
      </c>
      <c r="Q8258" s="3">
        <f t="shared" si="770"/>
        <v>0</v>
      </c>
      <c r="R8258" s="3">
        <f t="shared" si="771"/>
        <v>1</v>
      </c>
      <c r="S8258" s="3">
        <f t="shared" si="772"/>
        <v>0</v>
      </c>
      <c r="T8258" s="3">
        <f t="shared" si="773"/>
        <v>0</v>
      </c>
      <c r="U8258" s="3">
        <f t="shared" si="774"/>
        <v>0</v>
      </c>
    </row>
    <row r="8259" spans="1:21" ht="12.75" customHeight="1" x14ac:dyDescent="0.2">
      <c r="A8259" s="82" t="s">
        <v>155</v>
      </c>
      <c r="B8259" s="81" t="s">
        <v>155</v>
      </c>
      <c r="C8259" s="47">
        <v>61388998</v>
      </c>
      <c r="D8259" s="80" t="s">
        <v>8037</v>
      </c>
      <c r="E8259" s="81" t="s">
        <v>8037</v>
      </c>
      <c r="F8259" s="82">
        <v>192161037</v>
      </c>
      <c r="G8259" s="83" t="s">
        <v>67</v>
      </c>
      <c r="H8259" s="80" t="s">
        <v>52</v>
      </c>
      <c r="I8259" s="80" t="s">
        <v>14228</v>
      </c>
      <c r="J8259" s="80" t="s">
        <v>17126</v>
      </c>
      <c r="K8259" s="80" t="s">
        <v>315</v>
      </c>
      <c r="L8259" s="80" t="s">
        <v>379</v>
      </c>
      <c r="M8259" s="81" t="s">
        <v>969</v>
      </c>
      <c r="N8259" s="47" t="s">
        <v>15353</v>
      </c>
      <c r="O8259" s="33">
        <v>3</v>
      </c>
      <c r="P8259" s="3">
        <f t="shared" si="769"/>
        <v>0</v>
      </c>
      <c r="Q8259" s="3">
        <f t="shared" si="770"/>
        <v>0</v>
      </c>
      <c r="R8259" s="3">
        <f t="shared" si="771"/>
        <v>1</v>
      </c>
      <c r="S8259" s="3">
        <f t="shared" si="772"/>
        <v>0</v>
      </c>
      <c r="T8259" s="3">
        <f t="shared" si="773"/>
        <v>0</v>
      </c>
      <c r="U8259" s="3">
        <f t="shared" si="774"/>
        <v>0</v>
      </c>
    </row>
    <row r="8260" spans="1:21" ht="12.75" customHeight="1" x14ac:dyDescent="0.2">
      <c r="A8260" s="82" t="s">
        <v>155</v>
      </c>
      <c r="B8260" s="81" t="s">
        <v>155</v>
      </c>
      <c r="C8260" s="47">
        <v>61388998</v>
      </c>
      <c r="D8260" s="80" t="s">
        <v>8037</v>
      </c>
      <c r="E8260" s="81" t="s">
        <v>8037</v>
      </c>
      <c r="F8260" s="82">
        <v>192161046</v>
      </c>
      <c r="G8260" s="83" t="s">
        <v>67</v>
      </c>
      <c r="H8260" s="80" t="s">
        <v>52</v>
      </c>
      <c r="I8260" s="80" t="s">
        <v>17127</v>
      </c>
      <c r="J8260" s="80" t="s">
        <v>17128</v>
      </c>
      <c r="K8260" s="80" t="s">
        <v>315</v>
      </c>
      <c r="L8260" s="80" t="s">
        <v>379</v>
      </c>
      <c r="M8260" s="81" t="s">
        <v>969</v>
      </c>
      <c r="N8260" s="47" t="s">
        <v>15353</v>
      </c>
      <c r="O8260" s="33">
        <v>3</v>
      </c>
      <c r="P8260" s="3">
        <f t="shared" si="769"/>
        <v>0</v>
      </c>
      <c r="Q8260" s="3">
        <f t="shared" si="770"/>
        <v>0</v>
      </c>
      <c r="R8260" s="3">
        <f t="shared" si="771"/>
        <v>1</v>
      </c>
      <c r="S8260" s="3">
        <f t="shared" si="772"/>
        <v>0</v>
      </c>
      <c r="T8260" s="3">
        <f t="shared" si="773"/>
        <v>0</v>
      </c>
      <c r="U8260" s="3">
        <f t="shared" si="774"/>
        <v>0</v>
      </c>
    </row>
    <row r="8261" spans="1:21" ht="12.75" customHeight="1" x14ac:dyDescent="0.2">
      <c r="A8261" s="15" t="s">
        <v>155</v>
      </c>
      <c r="B8261" s="16" t="s">
        <v>155</v>
      </c>
      <c r="C8261" s="44">
        <v>86652079</v>
      </c>
      <c r="D8261" s="9" t="s">
        <v>8052</v>
      </c>
      <c r="E8261" s="10" t="s">
        <v>8052</v>
      </c>
      <c r="F8261" s="17">
        <v>191864792</v>
      </c>
      <c r="G8261" s="12" t="s">
        <v>28</v>
      </c>
      <c r="H8261" s="9" t="s">
        <v>29</v>
      </c>
      <c r="I8261" s="9" t="s">
        <v>8068</v>
      </c>
      <c r="J8261" s="9" t="s">
        <v>8069</v>
      </c>
      <c r="K8261" s="9" t="s">
        <v>152</v>
      </c>
      <c r="L8261" s="80" t="s">
        <v>268</v>
      </c>
      <c r="M8261" s="10">
        <v>10509</v>
      </c>
      <c r="N8261" s="11" t="s">
        <v>43</v>
      </c>
      <c r="O8261" s="13">
        <v>4</v>
      </c>
      <c r="P8261" s="3">
        <f t="shared" ref="P8261:P8324" si="775">IF(O8261=1,1,0)</f>
        <v>0</v>
      </c>
      <c r="Q8261" s="3">
        <f t="shared" ref="Q8261:Q8324" si="776">IF(O8261=2,1,0)</f>
        <v>0</v>
      </c>
      <c r="R8261" s="3">
        <f t="shared" ref="R8261:R8324" si="777">IF(O8261=3,1,0)</f>
        <v>0</v>
      </c>
      <c r="S8261" s="3">
        <f t="shared" ref="S8261:S8324" si="778">IF(O8261=4,1,0)</f>
        <v>1</v>
      </c>
      <c r="T8261" s="3">
        <f t="shared" ref="T8261:T8324" si="779">IF(O8261=5,1,0)</f>
        <v>0</v>
      </c>
      <c r="U8261" s="3">
        <f t="shared" ref="U8261:U8324" si="780">IF(O8261="Bez finální známky, nebyl získán potřebný počet posudků",1,IF(O8261="N (nehodnoceno)",1,0))</f>
        <v>0</v>
      </c>
    </row>
    <row r="8262" spans="1:21" ht="12.75" customHeight="1" x14ac:dyDescent="0.2">
      <c r="A8262" s="15" t="s">
        <v>155</v>
      </c>
      <c r="B8262" s="16" t="s">
        <v>155</v>
      </c>
      <c r="C8262" s="44">
        <v>86652079</v>
      </c>
      <c r="D8262" s="9" t="s">
        <v>8052</v>
      </c>
      <c r="E8262" s="10" t="s">
        <v>8052</v>
      </c>
      <c r="F8262" s="17">
        <v>191864904</v>
      </c>
      <c r="G8262" s="12" t="s">
        <v>72</v>
      </c>
      <c r="H8262" s="9" t="s">
        <v>29</v>
      </c>
      <c r="I8262" s="9" t="s">
        <v>8068</v>
      </c>
      <c r="J8262" s="9" t="s">
        <v>8070</v>
      </c>
      <c r="K8262" s="9" t="s">
        <v>152</v>
      </c>
      <c r="L8262" s="80" t="s">
        <v>268</v>
      </c>
      <c r="M8262" s="10">
        <v>10509</v>
      </c>
      <c r="N8262" s="11" t="s">
        <v>43</v>
      </c>
      <c r="O8262" s="13">
        <v>4</v>
      </c>
      <c r="P8262" s="3">
        <f t="shared" si="775"/>
        <v>0</v>
      </c>
      <c r="Q8262" s="3">
        <f t="shared" si="776"/>
        <v>0</v>
      </c>
      <c r="R8262" s="3">
        <f t="shared" si="777"/>
        <v>0</v>
      </c>
      <c r="S8262" s="3">
        <f t="shared" si="778"/>
        <v>1</v>
      </c>
      <c r="T8262" s="3">
        <f t="shared" si="779"/>
        <v>0</v>
      </c>
      <c r="U8262" s="3">
        <f t="shared" si="780"/>
        <v>0</v>
      </c>
    </row>
    <row r="8263" spans="1:21" ht="12.75" customHeight="1" x14ac:dyDescent="0.2">
      <c r="A8263" s="15" t="s">
        <v>155</v>
      </c>
      <c r="B8263" s="16" t="s">
        <v>155</v>
      </c>
      <c r="C8263" s="44">
        <v>86652079</v>
      </c>
      <c r="D8263" s="9" t="s">
        <v>8052</v>
      </c>
      <c r="E8263" s="10" t="s">
        <v>8052</v>
      </c>
      <c r="F8263" s="17">
        <v>191864829</v>
      </c>
      <c r="G8263" s="12" t="s">
        <v>249</v>
      </c>
      <c r="H8263" s="9" t="s">
        <v>29</v>
      </c>
      <c r="I8263" s="9" t="s">
        <v>8073</v>
      </c>
      <c r="J8263" s="9" t="s">
        <v>3831</v>
      </c>
      <c r="K8263" s="9" t="s">
        <v>32</v>
      </c>
      <c r="L8263" s="6" t="s">
        <v>295</v>
      </c>
      <c r="M8263" s="10">
        <v>40401</v>
      </c>
      <c r="N8263" s="11" t="s">
        <v>43</v>
      </c>
      <c r="O8263" s="13">
        <v>3</v>
      </c>
      <c r="P8263" s="3">
        <f t="shared" si="775"/>
        <v>0</v>
      </c>
      <c r="Q8263" s="3">
        <f t="shared" si="776"/>
        <v>0</v>
      </c>
      <c r="R8263" s="3">
        <f t="shared" si="777"/>
        <v>1</v>
      </c>
      <c r="S8263" s="3">
        <f t="shared" si="778"/>
        <v>0</v>
      </c>
      <c r="T8263" s="3">
        <f t="shared" si="779"/>
        <v>0</v>
      </c>
      <c r="U8263" s="3">
        <f t="shared" si="780"/>
        <v>0</v>
      </c>
    </row>
    <row r="8264" spans="1:21" ht="12.75" customHeight="1" x14ac:dyDescent="0.2">
      <c r="A8264" s="15" t="s">
        <v>155</v>
      </c>
      <c r="B8264" s="16" t="s">
        <v>155</v>
      </c>
      <c r="C8264" s="44">
        <v>86652079</v>
      </c>
      <c r="D8264" s="9" t="s">
        <v>8052</v>
      </c>
      <c r="E8264" s="10" t="s">
        <v>8052</v>
      </c>
      <c r="F8264" s="17">
        <v>191864828</v>
      </c>
      <c r="G8264" s="12" t="s">
        <v>36</v>
      </c>
      <c r="H8264" s="9" t="s">
        <v>29</v>
      </c>
      <c r="I8264" s="9" t="s">
        <v>8071</v>
      </c>
      <c r="J8264" s="9" t="s">
        <v>8072</v>
      </c>
      <c r="K8264" s="9" t="s">
        <v>32</v>
      </c>
      <c r="L8264" s="6" t="s">
        <v>33</v>
      </c>
      <c r="M8264" s="10">
        <v>40101</v>
      </c>
      <c r="N8264" s="11" t="s">
        <v>43</v>
      </c>
      <c r="O8264" s="13">
        <v>3</v>
      </c>
      <c r="P8264" s="3">
        <f t="shared" si="775"/>
        <v>0</v>
      </c>
      <c r="Q8264" s="3">
        <f t="shared" si="776"/>
        <v>0</v>
      </c>
      <c r="R8264" s="3">
        <f t="shared" si="777"/>
        <v>1</v>
      </c>
      <c r="S8264" s="3">
        <f t="shared" si="778"/>
        <v>0</v>
      </c>
      <c r="T8264" s="3">
        <f t="shared" si="779"/>
        <v>0</v>
      </c>
      <c r="U8264" s="3">
        <f t="shared" si="780"/>
        <v>0</v>
      </c>
    </row>
    <row r="8265" spans="1:21" ht="12.75" customHeight="1" x14ac:dyDescent="0.2">
      <c r="A8265" s="15" t="s">
        <v>155</v>
      </c>
      <c r="B8265" s="16" t="s">
        <v>155</v>
      </c>
      <c r="C8265" s="44">
        <v>86652079</v>
      </c>
      <c r="D8265" s="9" t="s">
        <v>8052</v>
      </c>
      <c r="E8265" s="10" t="s">
        <v>8052</v>
      </c>
      <c r="F8265" s="17">
        <v>191864861</v>
      </c>
      <c r="G8265" s="12" t="s">
        <v>51</v>
      </c>
      <c r="H8265" s="9" t="s">
        <v>29</v>
      </c>
      <c r="I8265" s="9" t="s">
        <v>8074</v>
      </c>
      <c r="J8265" s="9" t="s">
        <v>8075</v>
      </c>
      <c r="K8265" s="9" t="s">
        <v>341</v>
      </c>
      <c r="L8265" s="6" t="s">
        <v>2285</v>
      </c>
      <c r="M8265" s="10">
        <v>50901</v>
      </c>
      <c r="N8265" s="11" t="s">
        <v>43</v>
      </c>
      <c r="O8265" s="13">
        <v>4</v>
      </c>
      <c r="P8265" s="3">
        <f t="shared" si="775"/>
        <v>0</v>
      </c>
      <c r="Q8265" s="3">
        <f t="shared" si="776"/>
        <v>0</v>
      </c>
      <c r="R8265" s="3">
        <f t="shared" si="777"/>
        <v>0</v>
      </c>
      <c r="S8265" s="3">
        <f t="shared" si="778"/>
        <v>1</v>
      </c>
      <c r="T8265" s="3">
        <f t="shared" si="779"/>
        <v>0</v>
      </c>
      <c r="U8265" s="3">
        <f t="shared" si="780"/>
        <v>0</v>
      </c>
    </row>
    <row r="8266" spans="1:21" ht="12.75" customHeight="1" x14ac:dyDescent="0.2">
      <c r="A8266" s="15" t="s">
        <v>155</v>
      </c>
      <c r="B8266" s="16" t="s">
        <v>155</v>
      </c>
      <c r="C8266" s="8">
        <v>86652079</v>
      </c>
      <c r="D8266" s="6" t="s">
        <v>8052</v>
      </c>
      <c r="E8266" s="16" t="s">
        <v>8052</v>
      </c>
      <c r="F8266" s="15">
        <v>191905610</v>
      </c>
      <c r="G8266" s="5" t="s">
        <v>64</v>
      </c>
      <c r="H8266" s="6" t="s">
        <v>52</v>
      </c>
      <c r="I8266" s="6" t="s">
        <v>8058</v>
      </c>
      <c r="J8266" s="6" t="s">
        <v>8059</v>
      </c>
      <c r="K8266" s="6" t="s">
        <v>80</v>
      </c>
      <c r="L8266" s="6" t="s">
        <v>81</v>
      </c>
      <c r="M8266" s="16" t="s">
        <v>272</v>
      </c>
      <c r="N8266" s="8" t="s">
        <v>35</v>
      </c>
      <c r="O8266" s="7">
        <v>2</v>
      </c>
      <c r="P8266" s="3">
        <f t="shared" si="775"/>
        <v>0</v>
      </c>
      <c r="Q8266" s="3">
        <f t="shared" si="776"/>
        <v>1</v>
      </c>
      <c r="R8266" s="3">
        <f t="shared" si="777"/>
        <v>0</v>
      </c>
      <c r="S8266" s="3">
        <f t="shared" si="778"/>
        <v>0</v>
      </c>
      <c r="T8266" s="3">
        <f t="shared" si="779"/>
        <v>0</v>
      </c>
      <c r="U8266" s="3">
        <f t="shared" si="780"/>
        <v>0</v>
      </c>
    </row>
    <row r="8267" spans="1:21" ht="12.75" customHeight="1" x14ac:dyDescent="0.2">
      <c r="A8267" s="15" t="s">
        <v>155</v>
      </c>
      <c r="B8267" s="16" t="s">
        <v>155</v>
      </c>
      <c r="C8267" s="8">
        <v>86652079</v>
      </c>
      <c r="D8267" s="6" t="s">
        <v>8052</v>
      </c>
      <c r="E8267" s="16" t="s">
        <v>8052</v>
      </c>
      <c r="F8267" s="15">
        <v>191981516</v>
      </c>
      <c r="G8267" s="5" t="s">
        <v>167</v>
      </c>
      <c r="H8267" s="6" t="s">
        <v>29</v>
      </c>
      <c r="I8267" s="6" t="s">
        <v>8060</v>
      </c>
      <c r="J8267" s="6" t="s">
        <v>8061</v>
      </c>
      <c r="K8267" s="6" t="s">
        <v>80</v>
      </c>
      <c r="L8267" s="6" t="s">
        <v>81</v>
      </c>
      <c r="M8267" s="16" t="s">
        <v>224</v>
      </c>
      <c r="N8267" s="8" t="s">
        <v>35</v>
      </c>
      <c r="O8267" s="7">
        <v>4</v>
      </c>
      <c r="P8267" s="3">
        <f t="shared" si="775"/>
        <v>0</v>
      </c>
      <c r="Q8267" s="3">
        <f t="shared" si="776"/>
        <v>0</v>
      </c>
      <c r="R8267" s="3">
        <f t="shared" si="777"/>
        <v>0</v>
      </c>
      <c r="S8267" s="3">
        <f t="shared" si="778"/>
        <v>1</v>
      </c>
      <c r="T8267" s="3">
        <f t="shared" si="779"/>
        <v>0</v>
      </c>
      <c r="U8267" s="3">
        <f t="shared" si="780"/>
        <v>0</v>
      </c>
    </row>
    <row r="8268" spans="1:21" ht="12.75" customHeight="1" x14ac:dyDescent="0.2">
      <c r="A8268" s="15" t="s">
        <v>155</v>
      </c>
      <c r="B8268" s="16" t="s">
        <v>155</v>
      </c>
      <c r="C8268" s="8">
        <v>86652079</v>
      </c>
      <c r="D8268" s="6" t="s">
        <v>8052</v>
      </c>
      <c r="E8268" s="16" t="s">
        <v>8052</v>
      </c>
      <c r="F8268" s="15">
        <v>191967434</v>
      </c>
      <c r="G8268" s="5" t="s">
        <v>167</v>
      </c>
      <c r="H8268" s="6" t="s">
        <v>29</v>
      </c>
      <c r="I8268" s="6" t="s">
        <v>8053</v>
      </c>
      <c r="J8268" s="6" t="s">
        <v>2506</v>
      </c>
      <c r="K8268" s="6" t="s">
        <v>80</v>
      </c>
      <c r="L8268" s="6" t="s">
        <v>268</v>
      </c>
      <c r="M8268" s="16" t="s">
        <v>1535</v>
      </c>
      <c r="N8268" s="8" t="s">
        <v>35</v>
      </c>
      <c r="O8268" s="7">
        <v>1</v>
      </c>
      <c r="P8268" s="3">
        <f t="shared" si="775"/>
        <v>1</v>
      </c>
      <c r="Q8268" s="3">
        <f t="shared" si="776"/>
        <v>0</v>
      </c>
      <c r="R8268" s="3">
        <f t="shared" si="777"/>
        <v>0</v>
      </c>
      <c r="S8268" s="3">
        <f t="shared" si="778"/>
        <v>0</v>
      </c>
      <c r="T8268" s="3">
        <f t="shared" si="779"/>
        <v>0</v>
      </c>
      <c r="U8268" s="3">
        <f t="shared" si="780"/>
        <v>0</v>
      </c>
    </row>
    <row r="8269" spans="1:21" ht="12.75" customHeight="1" x14ac:dyDescent="0.2">
      <c r="A8269" s="15" t="s">
        <v>155</v>
      </c>
      <c r="B8269" s="16" t="s">
        <v>155</v>
      </c>
      <c r="C8269" s="8">
        <v>86652079</v>
      </c>
      <c r="D8269" s="6" t="s">
        <v>8052</v>
      </c>
      <c r="E8269" s="16" t="s">
        <v>8052</v>
      </c>
      <c r="F8269" s="15">
        <v>192033609</v>
      </c>
      <c r="G8269" s="5" t="s">
        <v>462</v>
      </c>
      <c r="H8269" s="6" t="s">
        <v>29</v>
      </c>
      <c r="I8269" s="6" t="s">
        <v>8054</v>
      </c>
      <c r="J8269" s="6" t="s">
        <v>8055</v>
      </c>
      <c r="K8269" s="6" t="s">
        <v>80</v>
      </c>
      <c r="L8269" s="6" t="s">
        <v>268</v>
      </c>
      <c r="M8269" s="16" t="s">
        <v>269</v>
      </c>
      <c r="N8269" s="8" t="s">
        <v>35</v>
      </c>
      <c r="O8269" s="7">
        <v>2</v>
      </c>
      <c r="P8269" s="3">
        <f t="shared" si="775"/>
        <v>0</v>
      </c>
      <c r="Q8269" s="3">
        <f t="shared" si="776"/>
        <v>1</v>
      </c>
      <c r="R8269" s="3">
        <f t="shared" si="777"/>
        <v>0</v>
      </c>
      <c r="S8269" s="3">
        <f t="shared" si="778"/>
        <v>0</v>
      </c>
      <c r="T8269" s="3">
        <f t="shared" si="779"/>
        <v>0</v>
      </c>
      <c r="U8269" s="3">
        <f t="shared" si="780"/>
        <v>0</v>
      </c>
    </row>
    <row r="8270" spans="1:21" ht="12.75" customHeight="1" x14ac:dyDescent="0.2">
      <c r="A8270" s="15" t="s">
        <v>155</v>
      </c>
      <c r="B8270" s="16" t="s">
        <v>155</v>
      </c>
      <c r="C8270" s="8">
        <v>86652079</v>
      </c>
      <c r="D8270" s="6" t="s">
        <v>8052</v>
      </c>
      <c r="E8270" s="16" t="s">
        <v>8052</v>
      </c>
      <c r="F8270" s="15">
        <v>191995437</v>
      </c>
      <c r="G8270" s="5" t="s">
        <v>84</v>
      </c>
      <c r="H8270" s="6" t="s">
        <v>29</v>
      </c>
      <c r="I8270" s="6" t="s">
        <v>8056</v>
      </c>
      <c r="J8270" s="6" t="s">
        <v>8057</v>
      </c>
      <c r="K8270" s="6" t="s">
        <v>80</v>
      </c>
      <c r="L8270" s="6" t="s">
        <v>268</v>
      </c>
      <c r="M8270" s="16" t="s">
        <v>269</v>
      </c>
      <c r="N8270" s="8" t="s">
        <v>35</v>
      </c>
      <c r="O8270" s="7">
        <v>3</v>
      </c>
      <c r="P8270" s="3">
        <f t="shared" si="775"/>
        <v>0</v>
      </c>
      <c r="Q8270" s="3">
        <f t="shared" si="776"/>
        <v>0</v>
      </c>
      <c r="R8270" s="3">
        <f t="shared" si="777"/>
        <v>1</v>
      </c>
      <c r="S8270" s="3">
        <f t="shared" si="778"/>
        <v>0</v>
      </c>
      <c r="T8270" s="3">
        <f t="shared" si="779"/>
        <v>0</v>
      </c>
      <c r="U8270" s="3">
        <f t="shared" si="780"/>
        <v>0</v>
      </c>
    </row>
    <row r="8271" spans="1:21" ht="12.75" customHeight="1" x14ac:dyDescent="0.2">
      <c r="A8271" s="15" t="s">
        <v>155</v>
      </c>
      <c r="B8271" s="16" t="s">
        <v>155</v>
      </c>
      <c r="C8271" s="8">
        <v>86652079</v>
      </c>
      <c r="D8271" s="6" t="s">
        <v>8052</v>
      </c>
      <c r="E8271" s="16" t="s">
        <v>8052</v>
      </c>
      <c r="F8271" s="15">
        <v>191981512</v>
      </c>
      <c r="G8271" s="5" t="s">
        <v>249</v>
      </c>
      <c r="H8271" s="6" t="s">
        <v>29</v>
      </c>
      <c r="I8271" s="6" t="s">
        <v>8062</v>
      </c>
      <c r="J8271" s="6" t="s">
        <v>8063</v>
      </c>
      <c r="K8271" s="6" t="s">
        <v>366</v>
      </c>
      <c r="L8271" s="6" t="s">
        <v>2191</v>
      </c>
      <c r="M8271" s="16" t="s">
        <v>2195</v>
      </c>
      <c r="N8271" s="8" t="s">
        <v>35</v>
      </c>
      <c r="O8271" s="7">
        <v>2</v>
      </c>
      <c r="P8271" s="3">
        <f t="shared" si="775"/>
        <v>0</v>
      </c>
      <c r="Q8271" s="3">
        <f t="shared" si="776"/>
        <v>1</v>
      </c>
      <c r="R8271" s="3">
        <f t="shared" si="777"/>
        <v>0</v>
      </c>
      <c r="S8271" s="3">
        <f t="shared" si="778"/>
        <v>0</v>
      </c>
      <c r="T8271" s="3">
        <f t="shared" si="779"/>
        <v>0</v>
      </c>
      <c r="U8271" s="3">
        <f t="shared" si="780"/>
        <v>0</v>
      </c>
    </row>
    <row r="8272" spans="1:21" ht="12.75" customHeight="1" x14ac:dyDescent="0.2">
      <c r="A8272" s="15" t="s">
        <v>155</v>
      </c>
      <c r="B8272" s="16" t="s">
        <v>155</v>
      </c>
      <c r="C8272" s="8">
        <v>86652079</v>
      </c>
      <c r="D8272" s="6" t="s">
        <v>8052</v>
      </c>
      <c r="E8272" s="16" t="s">
        <v>8052</v>
      </c>
      <c r="F8272" s="15">
        <v>191981591</v>
      </c>
      <c r="G8272" s="5" t="s">
        <v>36</v>
      </c>
      <c r="H8272" s="6" t="s">
        <v>29</v>
      </c>
      <c r="I8272" s="6" t="s">
        <v>8064</v>
      </c>
      <c r="J8272" s="6" t="s">
        <v>8065</v>
      </c>
      <c r="K8272" s="6" t="s">
        <v>32</v>
      </c>
      <c r="L8272" s="6" t="s">
        <v>33</v>
      </c>
      <c r="M8272" s="16" t="s">
        <v>34</v>
      </c>
      <c r="N8272" s="8" t="s">
        <v>35</v>
      </c>
      <c r="O8272" s="7">
        <v>2</v>
      </c>
      <c r="P8272" s="3">
        <f t="shared" si="775"/>
        <v>0</v>
      </c>
      <c r="Q8272" s="3">
        <f t="shared" si="776"/>
        <v>1</v>
      </c>
      <c r="R8272" s="3">
        <f t="shared" si="777"/>
        <v>0</v>
      </c>
      <c r="S8272" s="3">
        <f t="shared" si="778"/>
        <v>0</v>
      </c>
      <c r="T8272" s="3">
        <f t="shared" si="779"/>
        <v>0</v>
      </c>
      <c r="U8272" s="3">
        <f t="shared" si="780"/>
        <v>0</v>
      </c>
    </row>
    <row r="8273" spans="1:21" ht="12.75" customHeight="1" x14ac:dyDescent="0.2">
      <c r="A8273" s="15" t="s">
        <v>155</v>
      </c>
      <c r="B8273" s="16" t="s">
        <v>155</v>
      </c>
      <c r="C8273" s="8">
        <v>86652079</v>
      </c>
      <c r="D8273" s="6" t="s">
        <v>8052</v>
      </c>
      <c r="E8273" s="16" t="s">
        <v>8052</v>
      </c>
      <c r="F8273" s="15">
        <v>191995435</v>
      </c>
      <c r="G8273" s="5" t="s">
        <v>84</v>
      </c>
      <c r="H8273" s="6" t="s">
        <v>29</v>
      </c>
      <c r="I8273" s="6" t="s">
        <v>8066</v>
      </c>
      <c r="J8273" s="6" t="s">
        <v>8067</v>
      </c>
      <c r="K8273" s="6" t="s">
        <v>32</v>
      </c>
      <c r="L8273" s="6" t="s">
        <v>295</v>
      </c>
      <c r="M8273" s="16" t="s">
        <v>296</v>
      </c>
      <c r="N8273" s="8" t="s">
        <v>35</v>
      </c>
      <c r="O8273" s="7">
        <v>2</v>
      </c>
      <c r="P8273" s="3">
        <f t="shared" si="775"/>
        <v>0</v>
      </c>
      <c r="Q8273" s="3">
        <f t="shared" si="776"/>
        <v>1</v>
      </c>
      <c r="R8273" s="3">
        <f t="shared" si="777"/>
        <v>0</v>
      </c>
      <c r="S8273" s="3">
        <f t="shared" si="778"/>
        <v>0</v>
      </c>
      <c r="T8273" s="3">
        <f t="shared" si="779"/>
        <v>0</v>
      </c>
      <c r="U8273" s="3">
        <f t="shared" si="780"/>
        <v>0</v>
      </c>
    </row>
    <row r="8274" spans="1:21" ht="12.75" customHeight="1" x14ac:dyDescent="0.2">
      <c r="A8274" s="82" t="s">
        <v>155</v>
      </c>
      <c r="B8274" s="81" t="s">
        <v>155</v>
      </c>
      <c r="C8274" s="47">
        <v>86652079</v>
      </c>
      <c r="D8274" s="80" t="s">
        <v>8052</v>
      </c>
      <c r="E8274" s="81" t="s">
        <v>8052</v>
      </c>
      <c r="F8274" s="82">
        <v>192074740</v>
      </c>
      <c r="G8274" s="83" t="s">
        <v>67</v>
      </c>
      <c r="H8274" s="80" t="s">
        <v>52</v>
      </c>
      <c r="I8274" s="80" t="s">
        <v>13481</v>
      </c>
      <c r="J8274" s="80" t="s">
        <v>13482</v>
      </c>
      <c r="K8274" s="80" t="s">
        <v>80</v>
      </c>
      <c r="L8274" s="80" t="s">
        <v>81</v>
      </c>
      <c r="M8274" s="81" t="s">
        <v>272</v>
      </c>
      <c r="N8274" s="32" t="s">
        <v>10618</v>
      </c>
      <c r="O8274" s="33">
        <v>3</v>
      </c>
      <c r="P8274" s="3">
        <f t="shared" si="775"/>
        <v>0</v>
      </c>
      <c r="Q8274" s="3">
        <f t="shared" si="776"/>
        <v>0</v>
      </c>
      <c r="R8274" s="3">
        <f t="shared" si="777"/>
        <v>1</v>
      </c>
      <c r="S8274" s="3">
        <f t="shared" si="778"/>
        <v>0</v>
      </c>
      <c r="T8274" s="3">
        <f t="shared" si="779"/>
        <v>0</v>
      </c>
      <c r="U8274" s="3">
        <f t="shared" si="780"/>
        <v>0</v>
      </c>
    </row>
    <row r="8275" spans="1:21" ht="12.75" customHeight="1" x14ac:dyDescent="0.2">
      <c r="A8275" s="82" t="s">
        <v>155</v>
      </c>
      <c r="B8275" s="81" t="s">
        <v>155</v>
      </c>
      <c r="C8275" s="47">
        <v>86652079</v>
      </c>
      <c r="D8275" s="80" t="s">
        <v>8052</v>
      </c>
      <c r="E8275" s="81" t="s">
        <v>8052</v>
      </c>
      <c r="F8275" s="82">
        <v>192074839</v>
      </c>
      <c r="G8275" s="83" t="s">
        <v>67</v>
      </c>
      <c r="H8275" s="80" t="s">
        <v>29</v>
      </c>
      <c r="I8275" s="80" t="s">
        <v>13483</v>
      </c>
      <c r="J8275" s="80" t="s">
        <v>13484</v>
      </c>
      <c r="K8275" s="80" t="s">
        <v>80</v>
      </c>
      <c r="L8275" s="80" t="s">
        <v>268</v>
      </c>
      <c r="M8275" s="81" t="s">
        <v>269</v>
      </c>
      <c r="N8275" s="32" t="s">
        <v>10618</v>
      </c>
      <c r="O8275" s="33">
        <v>2</v>
      </c>
      <c r="P8275" s="3">
        <f t="shared" si="775"/>
        <v>0</v>
      </c>
      <c r="Q8275" s="3">
        <f t="shared" si="776"/>
        <v>1</v>
      </c>
      <c r="R8275" s="3">
        <f t="shared" si="777"/>
        <v>0</v>
      </c>
      <c r="S8275" s="3">
        <f t="shared" si="778"/>
        <v>0</v>
      </c>
      <c r="T8275" s="3">
        <f t="shared" si="779"/>
        <v>0</v>
      </c>
      <c r="U8275" s="3">
        <f t="shared" si="780"/>
        <v>0</v>
      </c>
    </row>
    <row r="8276" spans="1:21" ht="12.75" customHeight="1" x14ac:dyDescent="0.2">
      <c r="A8276" s="82" t="s">
        <v>155</v>
      </c>
      <c r="B8276" s="81" t="s">
        <v>155</v>
      </c>
      <c r="C8276" s="47">
        <v>86652079</v>
      </c>
      <c r="D8276" s="80" t="s">
        <v>8052</v>
      </c>
      <c r="E8276" s="81" t="s">
        <v>8052</v>
      </c>
      <c r="F8276" s="82">
        <v>192100624</v>
      </c>
      <c r="G8276" s="83" t="s">
        <v>67</v>
      </c>
      <c r="H8276" s="80" t="s">
        <v>29</v>
      </c>
      <c r="I8276" s="80" t="s">
        <v>14400</v>
      </c>
      <c r="J8276" s="80" t="s">
        <v>14401</v>
      </c>
      <c r="K8276" s="80" t="s">
        <v>80</v>
      </c>
      <c r="L8276" s="80" t="s">
        <v>268</v>
      </c>
      <c r="M8276" s="81" t="s">
        <v>269</v>
      </c>
      <c r="N8276" s="32" t="s">
        <v>10618</v>
      </c>
      <c r="O8276" s="33">
        <v>4</v>
      </c>
      <c r="P8276" s="3">
        <f t="shared" si="775"/>
        <v>0</v>
      </c>
      <c r="Q8276" s="3">
        <f t="shared" si="776"/>
        <v>0</v>
      </c>
      <c r="R8276" s="3">
        <f t="shared" si="777"/>
        <v>0</v>
      </c>
      <c r="S8276" s="3">
        <f t="shared" si="778"/>
        <v>1</v>
      </c>
      <c r="T8276" s="3">
        <f t="shared" si="779"/>
        <v>0</v>
      </c>
      <c r="U8276" s="3">
        <f t="shared" si="780"/>
        <v>0</v>
      </c>
    </row>
    <row r="8277" spans="1:21" ht="12.75" customHeight="1" x14ac:dyDescent="0.2">
      <c r="A8277" s="82" t="s">
        <v>155</v>
      </c>
      <c r="B8277" s="81" t="s">
        <v>155</v>
      </c>
      <c r="C8277" s="47">
        <v>86652079</v>
      </c>
      <c r="D8277" s="80" t="s">
        <v>8052</v>
      </c>
      <c r="E8277" s="81" t="s">
        <v>8052</v>
      </c>
      <c r="F8277" s="82">
        <v>192100777</v>
      </c>
      <c r="G8277" s="83" t="s">
        <v>67</v>
      </c>
      <c r="H8277" s="80" t="s">
        <v>52</v>
      </c>
      <c r="I8277" s="80" t="s">
        <v>14402</v>
      </c>
      <c r="J8277" s="80" t="s">
        <v>14403</v>
      </c>
      <c r="K8277" s="80" t="s">
        <v>80</v>
      </c>
      <c r="L8277" s="80" t="s">
        <v>268</v>
      </c>
      <c r="M8277" s="81" t="s">
        <v>7664</v>
      </c>
      <c r="N8277" s="32" t="s">
        <v>10618</v>
      </c>
      <c r="O8277" s="33">
        <v>1</v>
      </c>
      <c r="P8277" s="3">
        <f t="shared" si="775"/>
        <v>1</v>
      </c>
      <c r="Q8277" s="3">
        <f t="shared" si="776"/>
        <v>0</v>
      </c>
      <c r="R8277" s="3">
        <f t="shared" si="777"/>
        <v>0</v>
      </c>
      <c r="S8277" s="3">
        <f t="shared" si="778"/>
        <v>0</v>
      </c>
      <c r="T8277" s="3">
        <f t="shared" si="779"/>
        <v>0</v>
      </c>
      <c r="U8277" s="3">
        <f t="shared" si="780"/>
        <v>0</v>
      </c>
    </row>
    <row r="8278" spans="1:21" ht="12.75" customHeight="1" x14ac:dyDescent="0.2">
      <c r="A8278" s="82" t="s">
        <v>155</v>
      </c>
      <c r="B8278" s="81" t="s">
        <v>155</v>
      </c>
      <c r="C8278" s="47">
        <v>86652079</v>
      </c>
      <c r="D8278" s="80" t="s">
        <v>8052</v>
      </c>
      <c r="E8278" s="81" t="s">
        <v>8052</v>
      </c>
      <c r="F8278" s="82">
        <v>192100874</v>
      </c>
      <c r="G8278" s="83" t="s">
        <v>36</v>
      </c>
      <c r="H8278" s="80" t="s">
        <v>29</v>
      </c>
      <c r="I8278" s="80" t="s">
        <v>14404</v>
      </c>
      <c r="J8278" s="80" t="s">
        <v>14405</v>
      </c>
      <c r="K8278" s="80" t="s">
        <v>80</v>
      </c>
      <c r="L8278" s="80" t="s">
        <v>268</v>
      </c>
      <c r="M8278" s="81" t="s">
        <v>269</v>
      </c>
      <c r="N8278" s="32" t="s">
        <v>10618</v>
      </c>
      <c r="O8278" s="33">
        <v>3</v>
      </c>
      <c r="P8278" s="3">
        <f t="shared" si="775"/>
        <v>0</v>
      </c>
      <c r="Q8278" s="3">
        <f t="shared" si="776"/>
        <v>0</v>
      </c>
      <c r="R8278" s="3">
        <f t="shared" si="777"/>
        <v>1</v>
      </c>
      <c r="S8278" s="3">
        <f t="shared" si="778"/>
        <v>0</v>
      </c>
      <c r="T8278" s="3">
        <f t="shared" si="779"/>
        <v>0</v>
      </c>
      <c r="U8278" s="3">
        <f t="shared" si="780"/>
        <v>0</v>
      </c>
    </row>
    <row r="8279" spans="1:21" ht="12.75" customHeight="1" x14ac:dyDescent="0.2">
      <c r="A8279" s="82" t="s">
        <v>155</v>
      </c>
      <c r="B8279" s="81" t="s">
        <v>155</v>
      </c>
      <c r="C8279" s="47">
        <v>86652079</v>
      </c>
      <c r="D8279" s="80" t="s">
        <v>8052</v>
      </c>
      <c r="E8279" s="81" t="s">
        <v>8052</v>
      </c>
      <c r="F8279" s="82">
        <v>192069274</v>
      </c>
      <c r="G8279" s="83" t="s">
        <v>36</v>
      </c>
      <c r="H8279" s="80" t="s">
        <v>29</v>
      </c>
      <c r="I8279" s="80" t="s">
        <v>13194</v>
      </c>
      <c r="J8279" s="80" t="s">
        <v>13195</v>
      </c>
      <c r="K8279" s="80" t="s">
        <v>32</v>
      </c>
      <c r="L8279" s="80" t="s">
        <v>33</v>
      </c>
      <c r="M8279" s="81" t="s">
        <v>2622</v>
      </c>
      <c r="N8279" s="32" t="s">
        <v>10618</v>
      </c>
      <c r="O8279" s="33">
        <v>2</v>
      </c>
      <c r="P8279" s="3">
        <f t="shared" si="775"/>
        <v>0</v>
      </c>
      <c r="Q8279" s="3">
        <f t="shared" si="776"/>
        <v>1</v>
      </c>
      <c r="R8279" s="3">
        <f t="shared" si="777"/>
        <v>0</v>
      </c>
      <c r="S8279" s="3">
        <f t="shared" si="778"/>
        <v>0</v>
      </c>
      <c r="T8279" s="3">
        <f t="shared" si="779"/>
        <v>0</v>
      </c>
      <c r="U8279" s="3">
        <f t="shared" si="780"/>
        <v>0</v>
      </c>
    </row>
    <row r="8280" spans="1:21" ht="12.75" customHeight="1" x14ac:dyDescent="0.2">
      <c r="A8280" s="82" t="s">
        <v>155</v>
      </c>
      <c r="B8280" s="81" t="s">
        <v>155</v>
      </c>
      <c r="C8280" s="47">
        <v>86652079</v>
      </c>
      <c r="D8280" s="80" t="s">
        <v>8052</v>
      </c>
      <c r="E8280" s="81" t="s">
        <v>8052</v>
      </c>
      <c r="F8280" s="82">
        <v>192158791</v>
      </c>
      <c r="G8280" s="83" t="s">
        <v>67</v>
      </c>
      <c r="H8280" s="80" t="s">
        <v>52</v>
      </c>
      <c r="I8280" s="80" t="s">
        <v>19239</v>
      </c>
      <c r="J8280" s="80" t="s">
        <v>19240</v>
      </c>
      <c r="K8280" s="80" t="s">
        <v>80</v>
      </c>
      <c r="L8280" s="80" t="s">
        <v>81</v>
      </c>
      <c r="M8280" s="81" t="s">
        <v>272</v>
      </c>
      <c r="N8280" s="47" t="s">
        <v>15353</v>
      </c>
      <c r="O8280" s="33">
        <v>2</v>
      </c>
      <c r="P8280" s="3">
        <f t="shared" si="775"/>
        <v>0</v>
      </c>
      <c r="Q8280" s="3">
        <f t="shared" si="776"/>
        <v>1</v>
      </c>
      <c r="R8280" s="3">
        <f t="shared" si="777"/>
        <v>0</v>
      </c>
      <c r="S8280" s="3">
        <f t="shared" si="778"/>
        <v>0</v>
      </c>
      <c r="T8280" s="3">
        <f t="shared" si="779"/>
        <v>0</v>
      </c>
      <c r="U8280" s="3">
        <f t="shared" si="780"/>
        <v>0</v>
      </c>
    </row>
    <row r="8281" spans="1:21" ht="12.75" customHeight="1" x14ac:dyDescent="0.2">
      <c r="A8281" s="82" t="s">
        <v>155</v>
      </c>
      <c r="B8281" s="81" t="s">
        <v>155</v>
      </c>
      <c r="C8281" s="47">
        <v>86652079</v>
      </c>
      <c r="D8281" s="80" t="s">
        <v>8052</v>
      </c>
      <c r="E8281" s="81" t="s">
        <v>8052</v>
      </c>
      <c r="F8281" s="82">
        <v>192158724</v>
      </c>
      <c r="G8281" s="83" t="s">
        <v>67</v>
      </c>
      <c r="H8281" s="80" t="s">
        <v>52</v>
      </c>
      <c r="I8281" s="80" t="s">
        <v>19241</v>
      </c>
      <c r="J8281" s="80" t="s">
        <v>19242</v>
      </c>
      <c r="K8281" s="80" t="s">
        <v>315</v>
      </c>
      <c r="L8281" s="80" t="s">
        <v>337</v>
      </c>
      <c r="M8281" s="81" t="s">
        <v>9698</v>
      </c>
      <c r="N8281" s="47" t="s">
        <v>15353</v>
      </c>
      <c r="O8281" s="33">
        <v>3</v>
      </c>
      <c r="P8281" s="3">
        <f t="shared" si="775"/>
        <v>0</v>
      </c>
      <c r="Q8281" s="3">
        <f t="shared" si="776"/>
        <v>0</v>
      </c>
      <c r="R8281" s="3">
        <f t="shared" si="777"/>
        <v>1</v>
      </c>
      <c r="S8281" s="3">
        <f t="shared" si="778"/>
        <v>0</v>
      </c>
      <c r="T8281" s="3">
        <f t="shared" si="779"/>
        <v>0</v>
      </c>
      <c r="U8281" s="3">
        <f t="shared" si="780"/>
        <v>0</v>
      </c>
    </row>
    <row r="8282" spans="1:21" ht="12.75" customHeight="1" x14ac:dyDescent="0.2">
      <c r="A8282" s="82" t="s">
        <v>155</v>
      </c>
      <c r="B8282" s="81" t="s">
        <v>155</v>
      </c>
      <c r="C8282" s="47">
        <v>86652079</v>
      </c>
      <c r="D8282" s="80" t="s">
        <v>8052</v>
      </c>
      <c r="E8282" s="81" t="s">
        <v>8052</v>
      </c>
      <c r="F8282" s="82">
        <v>192158752</v>
      </c>
      <c r="G8282" s="83" t="s">
        <v>67</v>
      </c>
      <c r="H8282" s="80" t="s">
        <v>52</v>
      </c>
      <c r="I8282" s="80" t="s">
        <v>19243</v>
      </c>
      <c r="J8282" s="80" t="s">
        <v>19244</v>
      </c>
      <c r="K8282" s="80" t="s">
        <v>80</v>
      </c>
      <c r="L8282" s="80" t="s">
        <v>383</v>
      </c>
      <c r="M8282" s="81" t="s">
        <v>2472</v>
      </c>
      <c r="N8282" s="47" t="s">
        <v>15353</v>
      </c>
      <c r="O8282" s="33">
        <v>3</v>
      </c>
      <c r="P8282" s="3">
        <f t="shared" si="775"/>
        <v>0</v>
      </c>
      <c r="Q8282" s="3">
        <f t="shared" si="776"/>
        <v>0</v>
      </c>
      <c r="R8282" s="3">
        <f t="shared" si="777"/>
        <v>1</v>
      </c>
      <c r="S8282" s="3">
        <f t="shared" si="778"/>
        <v>0</v>
      </c>
      <c r="T8282" s="3">
        <f t="shared" si="779"/>
        <v>0</v>
      </c>
      <c r="U8282" s="3">
        <f t="shared" si="780"/>
        <v>0</v>
      </c>
    </row>
    <row r="8283" spans="1:21" ht="12.75" customHeight="1" x14ac:dyDescent="0.2">
      <c r="A8283" s="82" t="s">
        <v>155</v>
      </c>
      <c r="B8283" s="81" t="s">
        <v>155</v>
      </c>
      <c r="C8283" s="47">
        <v>86652079</v>
      </c>
      <c r="D8283" s="80" t="s">
        <v>8052</v>
      </c>
      <c r="E8283" s="81" t="s">
        <v>8052</v>
      </c>
      <c r="F8283" s="82">
        <v>192158744</v>
      </c>
      <c r="G8283" s="83" t="s">
        <v>67</v>
      </c>
      <c r="H8283" s="80" t="s">
        <v>52</v>
      </c>
      <c r="I8283" s="80" t="s">
        <v>19245</v>
      </c>
      <c r="J8283" s="80" t="s">
        <v>19246</v>
      </c>
      <c r="K8283" s="80" t="s">
        <v>80</v>
      </c>
      <c r="L8283" s="80" t="s">
        <v>81</v>
      </c>
      <c r="M8283" s="81" t="s">
        <v>570</v>
      </c>
      <c r="N8283" s="47" t="s">
        <v>15353</v>
      </c>
      <c r="O8283" s="33">
        <v>4</v>
      </c>
      <c r="P8283" s="3">
        <f t="shared" si="775"/>
        <v>0</v>
      </c>
      <c r="Q8283" s="3">
        <f t="shared" si="776"/>
        <v>0</v>
      </c>
      <c r="R8283" s="3">
        <f t="shared" si="777"/>
        <v>0</v>
      </c>
      <c r="S8283" s="3">
        <f t="shared" si="778"/>
        <v>1</v>
      </c>
      <c r="T8283" s="3">
        <f t="shared" si="779"/>
        <v>0</v>
      </c>
      <c r="U8283" s="3">
        <f t="shared" si="780"/>
        <v>0</v>
      </c>
    </row>
    <row r="8284" spans="1:21" ht="12.75" customHeight="1" x14ac:dyDescent="0.2">
      <c r="A8284" s="82" t="s">
        <v>155</v>
      </c>
      <c r="B8284" s="81" t="s">
        <v>155</v>
      </c>
      <c r="C8284" s="47">
        <v>86652079</v>
      </c>
      <c r="D8284" s="80" t="s">
        <v>8052</v>
      </c>
      <c r="E8284" s="81" t="s">
        <v>8052</v>
      </c>
      <c r="F8284" s="82">
        <v>192158708</v>
      </c>
      <c r="G8284" s="83" t="s">
        <v>67</v>
      </c>
      <c r="H8284" s="80" t="s">
        <v>52</v>
      </c>
      <c r="I8284" s="80" t="s">
        <v>19247</v>
      </c>
      <c r="J8284" s="80" t="s">
        <v>19248</v>
      </c>
      <c r="K8284" s="80" t="s">
        <v>80</v>
      </c>
      <c r="L8284" s="80" t="s">
        <v>268</v>
      </c>
      <c r="M8284" s="81" t="s">
        <v>269</v>
      </c>
      <c r="N8284" s="47" t="s">
        <v>15353</v>
      </c>
      <c r="O8284" s="33">
        <v>2</v>
      </c>
      <c r="P8284" s="3">
        <f t="shared" si="775"/>
        <v>0</v>
      </c>
      <c r="Q8284" s="3">
        <f t="shared" si="776"/>
        <v>1</v>
      </c>
      <c r="R8284" s="3">
        <f t="shared" si="777"/>
        <v>0</v>
      </c>
      <c r="S8284" s="3">
        <f t="shared" si="778"/>
        <v>0</v>
      </c>
      <c r="T8284" s="3">
        <f t="shared" si="779"/>
        <v>0</v>
      </c>
      <c r="U8284" s="3">
        <f t="shared" si="780"/>
        <v>0</v>
      </c>
    </row>
    <row r="8285" spans="1:21" ht="12.75" customHeight="1" x14ac:dyDescent="0.2">
      <c r="A8285" s="82" t="s">
        <v>155</v>
      </c>
      <c r="B8285" s="81" t="s">
        <v>155</v>
      </c>
      <c r="C8285" s="47">
        <v>86652079</v>
      </c>
      <c r="D8285" s="80" t="s">
        <v>8052</v>
      </c>
      <c r="E8285" s="81" t="s">
        <v>8052</v>
      </c>
      <c r="F8285" s="82">
        <v>192100720</v>
      </c>
      <c r="G8285" s="83" t="s">
        <v>67</v>
      </c>
      <c r="H8285" s="80" t="s">
        <v>52</v>
      </c>
      <c r="I8285" s="80" t="s">
        <v>19249</v>
      </c>
      <c r="J8285" s="80" t="s">
        <v>19250</v>
      </c>
      <c r="K8285" s="80" t="s">
        <v>80</v>
      </c>
      <c r="L8285" s="80" t="s">
        <v>268</v>
      </c>
      <c r="M8285" s="81" t="s">
        <v>269</v>
      </c>
      <c r="N8285" s="47" t="s">
        <v>15353</v>
      </c>
      <c r="O8285" s="33">
        <v>2</v>
      </c>
      <c r="P8285" s="3">
        <f t="shared" si="775"/>
        <v>0</v>
      </c>
      <c r="Q8285" s="3">
        <f t="shared" si="776"/>
        <v>1</v>
      </c>
      <c r="R8285" s="3">
        <f t="shared" si="777"/>
        <v>0</v>
      </c>
      <c r="S8285" s="3">
        <f t="shared" si="778"/>
        <v>0</v>
      </c>
      <c r="T8285" s="3">
        <f t="shared" si="779"/>
        <v>0</v>
      </c>
      <c r="U8285" s="3">
        <f t="shared" si="780"/>
        <v>0</v>
      </c>
    </row>
    <row r="8286" spans="1:21" ht="12.75" customHeight="1" x14ac:dyDescent="0.2">
      <c r="A8286" s="82" t="s">
        <v>155</v>
      </c>
      <c r="B8286" s="81" t="s">
        <v>155</v>
      </c>
      <c r="C8286" s="47">
        <v>86652079</v>
      </c>
      <c r="D8286" s="80" t="s">
        <v>8052</v>
      </c>
      <c r="E8286" s="81" t="s">
        <v>8052</v>
      </c>
      <c r="F8286" s="82">
        <v>192168764</v>
      </c>
      <c r="G8286" s="83" t="s">
        <v>67</v>
      </c>
      <c r="H8286" s="80" t="s">
        <v>52</v>
      </c>
      <c r="I8286" s="80" t="s">
        <v>19253</v>
      </c>
      <c r="J8286" s="80" t="s">
        <v>19254</v>
      </c>
      <c r="K8286" s="80" t="s">
        <v>80</v>
      </c>
      <c r="L8286" s="80" t="s">
        <v>81</v>
      </c>
      <c r="M8286" s="81" t="s">
        <v>272</v>
      </c>
      <c r="N8286" s="47" t="s">
        <v>15353</v>
      </c>
      <c r="O8286" s="33">
        <v>2</v>
      </c>
      <c r="P8286" s="3">
        <f t="shared" si="775"/>
        <v>0</v>
      </c>
      <c r="Q8286" s="3">
        <f t="shared" si="776"/>
        <v>1</v>
      </c>
      <c r="R8286" s="3">
        <f t="shared" si="777"/>
        <v>0</v>
      </c>
      <c r="S8286" s="3">
        <f t="shared" si="778"/>
        <v>0</v>
      </c>
      <c r="T8286" s="3">
        <f t="shared" si="779"/>
        <v>0</v>
      </c>
      <c r="U8286" s="3">
        <f t="shared" si="780"/>
        <v>0</v>
      </c>
    </row>
    <row r="8287" spans="1:21" ht="12.75" customHeight="1" x14ac:dyDescent="0.2">
      <c r="A8287" s="82" t="s">
        <v>155</v>
      </c>
      <c r="B8287" s="81" t="s">
        <v>155</v>
      </c>
      <c r="C8287" s="47">
        <v>86652079</v>
      </c>
      <c r="D8287" s="80" t="s">
        <v>8052</v>
      </c>
      <c r="E8287" s="81" t="s">
        <v>8052</v>
      </c>
      <c r="F8287" s="82">
        <v>191864670</v>
      </c>
      <c r="G8287" s="83" t="s">
        <v>67</v>
      </c>
      <c r="H8287" s="80" t="s">
        <v>52</v>
      </c>
      <c r="I8287" s="80" t="s">
        <v>19255</v>
      </c>
      <c r="J8287" s="80" t="s">
        <v>19256</v>
      </c>
      <c r="K8287" s="80" t="s">
        <v>80</v>
      </c>
      <c r="L8287" s="80" t="s">
        <v>81</v>
      </c>
      <c r="M8287" s="81" t="s">
        <v>272</v>
      </c>
      <c r="N8287" s="47" t="s">
        <v>15353</v>
      </c>
      <c r="O8287" s="33">
        <v>2</v>
      </c>
      <c r="P8287" s="3">
        <f t="shared" si="775"/>
        <v>0</v>
      </c>
      <c r="Q8287" s="3">
        <f t="shared" si="776"/>
        <v>1</v>
      </c>
      <c r="R8287" s="3">
        <f t="shared" si="777"/>
        <v>0</v>
      </c>
      <c r="S8287" s="3">
        <f t="shared" si="778"/>
        <v>0</v>
      </c>
      <c r="T8287" s="3">
        <f t="shared" si="779"/>
        <v>0</v>
      </c>
      <c r="U8287" s="3">
        <f t="shared" si="780"/>
        <v>0</v>
      </c>
    </row>
    <row r="8288" spans="1:21" ht="12.75" customHeight="1" x14ac:dyDescent="0.2">
      <c r="A8288" s="82" t="s">
        <v>155</v>
      </c>
      <c r="B8288" s="81" t="s">
        <v>155</v>
      </c>
      <c r="C8288" s="47">
        <v>86652079</v>
      </c>
      <c r="D8288" s="80" t="s">
        <v>8052</v>
      </c>
      <c r="E8288" s="81" t="s">
        <v>8052</v>
      </c>
      <c r="F8288" s="82">
        <v>191864887</v>
      </c>
      <c r="G8288" s="83" t="s">
        <v>67</v>
      </c>
      <c r="H8288" s="80" t="s">
        <v>52</v>
      </c>
      <c r="I8288" s="80" t="s">
        <v>19263</v>
      </c>
      <c r="J8288" s="80" t="s">
        <v>19264</v>
      </c>
      <c r="K8288" s="80" t="s">
        <v>80</v>
      </c>
      <c r="L8288" s="80" t="s">
        <v>268</v>
      </c>
      <c r="M8288" s="81" t="s">
        <v>1535</v>
      </c>
      <c r="N8288" s="47" t="s">
        <v>15353</v>
      </c>
      <c r="O8288" s="33">
        <v>2</v>
      </c>
      <c r="P8288" s="3">
        <f t="shared" si="775"/>
        <v>0</v>
      </c>
      <c r="Q8288" s="3">
        <f t="shared" si="776"/>
        <v>1</v>
      </c>
      <c r="R8288" s="3">
        <f t="shared" si="777"/>
        <v>0</v>
      </c>
      <c r="S8288" s="3">
        <f t="shared" si="778"/>
        <v>0</v>
      </c>
      <c r="T8288" s="3">
        <f t="shared" si="779"/>
        <v>0</v>
      </c>
      <c r="U8288" s="3">
        <f t="shared" si="780"/>
        <v>0</v>
      </c>
    </row>
    <row r="8289" spans="1:21" ht="12.75" customHeight="1" x14ac:dyDescent="0.2">
      <c r="A8289" s="82" t="s">
        <v>155</v>
      </c>
      <c r="B8289" s="81" t="s">
        <v>155</v>
      </c>
      <c r="C8289" s="47">
        <v>86652079</v>
      </c>
      <c r="D8289" s="80" t="s">
        <v>8052</v>
      </c>
      <c r="E8289" s="81" t="s">
        <v>8052</v>
      </c>
      <c r="F8289" s="82">
        <v>192100776</v>
      </c>
      <c r="G8289" s="83" t="s">
        <v>67</v>
      </c>
      <c r="H8289" s="80" t="s">
        <v>52</v>
      </c>
      <c r="I8289" s="80" t="s">
        <v>19269</v>
      </c>
      <c r="J8289" s="80" t="s">
        <v>19270</v>
      </c>
      <c r="K8289" s="80" t="s">
        <v>80</v>
      </c>
      <c r="L8289" s="80" t="s">
        <v>268</v>
      </c>
      <c r="M8289" s="81" t="s">
        <v>269</v>
      </c>
      <c r="N8289" s="47" t="s">
        <v>15353</v>
      </c>
      <c r="O8289" s="33">
        <v>2</v>
      </c>
      <c r="P8289" s="3">
        <f t="shared" si="775"/>
        <v>0</v>
      </c>
      <c r="Q8289" s="3">
        <f t="shared" si="776"/>
        <v>1</v>
      </c>
      <c r="R8289" s="3">
        <f t="shared" si="777"/>
        <v>0</v>
      </c>
      <c r="S8289" s="3">
        <f t="shared" si="778"/>
        <v>0</v>
      </c>
      <c r="T8289" s="3">
        <f t="shared" si="779"/>
        <v>0</v>
      </c>
      <c r="U8289" s="3">
        <f t="shared" si="780"/>
        <v>0</v>
      </c>
    </row>
    <row r="8290" spans="1:21" ht="12.75" customHeight="1" x14ac:dyDescent="0.2">
      <c r="A8290" s="82" t="s">
        <v>155</v>
      </c>
      <c r="B8290" s="81" t="s">
        <v>155</v>
      </c>
      <c r="C8290" s="47">
        <v>86652079</v>
      </c>
      <c r="D8290" s="80" t="s">
        <v>8052</v>
      </c>
      <c r="E8290" s="81" t="s">
        <v>8052</v>
      </c>
      <c r="F8290" s="82">
        <v>191981485</v>
      </c>
      <c r="G8290" s="83" t="s">
        <v>36</v>
      </c>
      <c r="H8290" s="80" t="s">
        <v>29</v>
      </c>
      <c r="I8290" s="80" t="s">
        <v>19336</v>
      </c>
      <c r="J8290" s="80" t="s">
        <v>19337</v>
      </c>
      <c r="K8290" s="80" t="s">
        <v>341</v>
      </c>
      <c r="L8290" s="80" t="s">
        <v>2279</v>
      </c>
      <c r="M8290" s="81" t="s">
        <v>2280</v>
      </c>
      <c r="N8290" s="47" t="s">
        <v>15353</v>
      </c>
      <c r="O8290" s="33">
        <v>4</v>
      </c>
      <c r="P8290" s="3">
        <f t="shared" si="775"/>
        <v>0</v>
      </c>
      <c r="Q8290" s="3">
        <f t="shared" si="776"/>
        <v>0</v>
      </c>
      <c r="R8290" s="3">
        <f t="shared" si="777"/>
        <v>0</v>
      </c>
      <c r="S8290" s="3">
        <f t="shared" si="778"/>
        <v>1</v>
      </c>
      <c r="T8290" s="3">
        <f t="shared" si="779"/>
        <v>0</v>
      </c>
      <c r="U8290" s="3">
        <f t="shared" si="780"/>
        <v>0</v>
      </c>
    </row>
    <row r="8291" spans="1:21" ht="12.75" customHeight="1" x14ac:dyDescent="0.2">
      <c r="A8291" s="82" t="s">
        <v>155</v>
      </c>
      <c r="B8291" s="81" t="s">
        <v>155</v>
      </c>
      <c r="C8291" s="47">
        <v>86652079</v>
      </c>
      <c r="D8291" s="80" t="s">
        <v>8052</v>
      </c>
      <c r="E8291" s="81" t="s">
        <v>8052</v>
      </c>
      <c r="F8291" s="82">
        <v>192168749</v>
      </c>
      <c r="G8291" s="83" t="s">
        <v>36</v>
      </c>
      <c r="H8291" s="80" t="s">
        <v>29</v>
      </c>
      <c r="I8291" s="80" t="s">
        <v>19338</v>
      </c>
      <c r="J8291" s="80" t="s">
        <v>19339</v>
      </c>
      <c r="K8291" s="80" t="s">
        <v>32</v>
      </c>
      <c r="L8291" s="80" t="s">
        <v>33</v>
      </c>
      <c r="M8291" s="81" t="s">
        <v>61</v>
      </c>
      <c r="N8291" s="47" t="s">
        <v>15353</v>
      </c>
      <c r="O8291" s="33">
        <v>2</v>
      </c>
      <c r="P8291" s="3">
        <f t="shared" si="775"/>
        <v>0</v>
      </c>
      <c r="Q8291" s="3">
        <f t="shared" si="776"/>
        <v>1</v>
      </c>
      <c r="R8291" s="3">
        <f t="shared" si="777"/>
        <v>0</v>
      </c>
      <c r="S8291" s="3">
        <f t="shared" si="778"/>
        <v>0</v>
      </c>
      <c r="T8291" s="3">
        <f t="shared" si="779"/>
        <v>0</v>
      </c>
      <c r="U8291" s="3">
        <f t="shared" si="780"/>
        <v>0</v>
      </c>
    </row>
    <row r="8292" spans="1:21" ht="12.75" customHeight="1" x14ac:dyDescent="0.2">
      <c r="A8292" s="82" t="s">
        <v>155</v>
      </c>
      <c r="B8292" s="81" t="s">
        <v>155</v>
      </c>
      <c r="C8292" s="47">
        <v>86652079</v>
      </c>
      <c r="D8292" s="80" t="s">
        <v>8052</v>
      </c>
      <c r="E8292" s="81" t="s">
        <v>8052</v>
      </c>
      <c r="F8292" s="82">
        <v>192069294</v>
      </c>
      <c r="G8292" s="83" t="s">
        <v>36</v>
      </c>
      <c r="H8292" s="80" t="s">
        <v>29</v>
      </c>
      <c r="I8292" s="80" t="s">
        <v>19340</v>
      </c>
      <c r="J8292" s="80" t="s">
        <v>19341</v>
      </c>
      <c r="K8292" s="80" t="s">
        <v>32</v>
      </c>
      <c r="L8292" s="80" t="s">
        <v>33</v>
      </c>
      <c r="M8292" s="81" t="s">
        <v>34</v>
      </c>
      <c r="N8292" s="47" t="s">
        <v>15353</v>
      </c>
      <c r="O8292" s="33">
        <v>3</v>
      </c>
      <c r="P8292" s="3">
        <f t="shared" si="775"/>
        <v>0</v>
      </c>
      <c r="Q8292" s="3">
        <f t="shared" si="776"/>
        <v>0</v>
      </c>
      <c r="R8292" s="3">
        <f t="shared" si="777"/>
        <v>1</v>
      </c>
      <c r="S8292" s="3">
        <f t="shared" si="778"/>
        <v>0</v>
      </c>
      <c r="T8292" s="3">
        <f t="shared" si="779"/>
        <v>0</v>
      </c>
      <c r="U8292" s="3">
        <f t="shared" si="780"/>
        <v>0</v>
      </c>
    </row>
    <row r="8293" spans="1:21" ht="12.75" customHeight="1" x14ac:dyDescent="0.2">
      <c r="A8293" s="82" t="s">
        <v>155</v>
      </c>
      <c r="B8293" s="81" t="s">
        <v>155</v>
      </c>
      <c r="C8293" s="47">
        <v>86652079</v>
      </c>
      <c r="D8293" s="80" t="s">
        <v>8052</v>
      </c>
      <c r="E8293" s="81" t="s">
        <v>8052</v>
      </c>
      <c r="F8293" s="82">
        <v>192158780</v>
      </c>
      <c r="G8293" s="83" t="s">
        <v>67</v>
      </c>
      <c r="H8293" s="80" t="s">
        <v>52</v>
      </c>
      <c r="I8293" s="80" t="s">
        <v>19373</v>
      </c>
      <c r="J8293" s="80" t="s">
        <v>17315</v>
      </c>
      <c r="K8293" s="80" t="s">
        <v>32</v>
      </c>
      <c r="L8293" s="80" t="s">
        <v>33</v>
      </c>
      <c r="M8293" s="81" t="s">
        <v>34</v>
      </c>
      <c r="N8293" s="47" t="s">
        <v>15353</v>
      </c>
      <c r="O8293" s="33">
        <v>2</v>
      </c>
      <c r="P8293" s="3">
        <f t="shared" si="775"/>
        <v>0</v>
      </c>
      <c r="Q8293" s="3">
        <f t="shared" si="776"/>
        <v>1</v>
      </c>
      <c r="R8293" s="3">
        <f t="shared" si="777"/>
        <v>0</v>
      </c>
      <c r="S8293" s="3">
        <f t="shared" si="778"/>
        <v>0</v>
      </c>
      <c r="T8293" s="3">
        <f t="shared" si="779"/>
        <v>0</v>
      </c>
      <c r="U8293" s="3">
        <f t="shared" si="780"/>
        <v>0</v>
      </c>
    </row>
    <row r="8294" spans="1:21" ht="12.75" customHeight="1" x14ac:dyDescent="0.2">
      <c r="A8294" s="15" t="s">
        <v>25</v>
      </c>
      <c r="B8294" s="16" t="s">
        <v>26</v>
      </c>
      <c r="C8294" s="8">
        <v>27251</v>
      </c>
      <c r="D8294" s="6" t="s">
        <v>8076</v>
      </c>
      <c r="E8294" s="16" t="s">
        <v>8076</v>
      </c>
      <c r="F8294" s="15">
        <v>191996949</v>
      </c>
      <c r="G8294" s="5" t="s">
        <v>167</v>
      </c>
      <c r="H8294" s="6" t="s">
        <v>29</v>
      </c>
      <c r="I8294" s="6" t="s">
        <v>8077</v>
      </c>
      <c r="J8294" s="6" t="s">
        <v>8078</v>
      </c>
      <c r="K8294" s="6" t="s">
        <v>32</v>
      </c>
      <c r="L8294" s="6" t="s">
        <v>33</v>
      </c>
      <c r="M8294" s="16" t="s">
        <v>61</v>
      </c>
      <c r="N8294" s="8" t="s">
        <v>35</v>
      </c>
      <c r="O8294" s="7">
        <v>4</v>
      </c>
      <c r="P8294" s="3">
        <f t="shared" si="775"/>
        <v>0</v>
      </c>
      <c r="Q8294" s="3">
        <f t="shared" si="776"/>
        <v>0</v>
      </c>
      <c r="R8294" s="3">
        <f t="shared" si="777"/>
        <v>0</v>
      </c>
      <c r="S8294" s="3">
        <f t="shared" si="778"/>
        <v>1</v>
      </c>
      <c r="T8294" s="3">
        <f t="shared" si="779"/>
        <v>0</v>
      </c>
      <c r="U8294" s="3">
        <f t="shared" si="780"/>
        <v>0</v>
      </c>
    </row>
    <row r="8295" spans="1:21" ht="12.75" customHeight="1" x14ac:dyDescent="0.2">
      <c r="A8295" s="15" t="s">
        <v>25</v>
      </c>
      <c r="B8295" s="16" t="s">
        <v>26</v>
      </c>
      <c r="C8295" s="8">
        <v>27251</v>
      </c>
      <c r="D8295" s="6" t="s">
        <v>8076</v>
      </c>
      <c r="E8295" s="16" t="s">
        <v>8076</v>
      </c>
      <c r="F8295" s="15">
        <v>191996964</v>
      </c>
      <c r="G8295" s="5" t="s">
        <v>167</v>
      </c>
      <c r="H8295" s="6" t="s">
        <v>29</v>
      </c>
      <c r="I8295" s="6" t="s">
        <v>8079</v>
      </c>
      <c r="J8295" s="6" t="s">
        <v>8080</v>
      </c>
      <c r="K8295" s="6" t="s">
        <v>32</v>
      </c>
      <c r="L8295" s="6" t="s">
        <v>33</v>
      </c>
      <c r="M8295" s="16" t="s">
        <v>61</v>
      </c>
      <c r="N8295" s="8" t="s">
        <v>35</v>
      </c>
      <c r="O8295" s="7">
        <v>4</v>
      </c>
      <c r="P8295" s="3">
        <f t="shared" si="775"/>
        <v>0</v>
      </c>
      <c r="Q8295" s="3">
        <f t="shared" si="776"/>
        <v>0</v>
      </c>
      <c r="R8295" s="3">
        <f t="shared" si="777"/>
        <v>0</v>
      </c>
      <c r="S8295" s="3">
        <f t="shared" si="778"/>
        <v>1</v>
      </c>
      <c r="T8295" s="3">
        <f t="shared" si="779"/>
        <v>0</v>
      </c>
      <c r="U8295" s="3">
        <f t="shared" si="780"/>
        <v>0</v>
      </c>
    </row>
    <row r="8296" spans="1:21" ht="12.75" customHeight="1" x14ac:dyDescent="0.2">
      <c r="A8296" s="15" t="s">
        <v>25</v>
      </c>
      <c r="B8296" s="16" t="s">
        <v>26</v>
      </c>
      <c r="C8296" s="8">
        <v>27251</v>
      </c>
      <c r="D8296" s="6" t="s">
        <v>8076</v>
      </c>
      <c r="E8296" s="16" t="s">
        <v>8076</v>
      </c>
      <c r="F8296" s="15">
        <v>191863241</v>
      </c>
      <c r="G8296" s="5" t="s">
        <v>67</v>
      </c>
      <c r="H8296" s="6" t="s">
        <v>52</v>
      </c>
      <c r="I8296" s="6" t="s">
        <v>8081</v>
      </c>
      <c r="J8296" s="6" t="s">
        <v>8082</v>
      </c>
      <c r="K8296" s="6" t="s">
        <v>341</v>
      </c>
      <c r="L8296" s="6" t="s">
        <v>342</v>
      </c>
      <c r="M8296" s="16" t="s">
        <v>2272</v>
      </c>
      <c r="N8296" s="8" t="s">
        <v>35</v>
      </c>
      <c r="O8296" s="7">
        <v>4</v>
      </c>
      <c r="P8296" s="3">
        <f t="shared" si="775"/>
        <v>0</v>
      </c>
      <c r="Q8296" s="3">
        <f t="shared" si="776"/>
        <v>0</v>
      </c>
      <c r="R8296" s="3">
        <f t="shared" si="777"/>
        <v>0</v>
      </c>
      <c r="S8296" s="3">
        <f t="shared" si="778"/>
        <v>1</v>
      </c>
      <c r="T8296" s="3">
        <f t="shared" si="779"/>
        <v>0</v>
      </c>
      <c r="U8296" s="3">
        <f t="shared" si="780"/>
        <v>0</v>
      </c>
    </row>
    <row r="8297" spans="1:21" ht="12.75" customHeight="1" x14ac:dyDescent="0.2">
      <c r="A8297" s="82" t="s">
        <v>25</v>
      </c>
      <c r="B8297" s="81" t="s">
        <v>26</v>
      </c>
      <c r="C8297" s="47">
        <v>27251</v>
      </c>
      <c r="D8297" s="80" t="s">
        <v>8076</v>
      </c>
      <c r="E8297" s="81" t="s">
        <v>8076</v>
      </c>
      <c r="F8297" s="82">
        <v>192065949</v>
      </c>
      <c r="G8297" s="83" t="s">
        <v>67</v>
      </c>
      <c r="H8297" s="80" t="s">
        <v>29</v>
      </c>
      <c r="I8297" s="80" t="s">
        <v>13082</v>
      </c>
      <c r="J8297" s="80" t="s">
        <v>13083</v>
      </c>
      <c r="K8297" s="80" t="s">
        <v>32</v>
      </c>
      <c r="L8297" s="80" t="s">
        <v>295</v>
      </c>
      <c r="M8297" s="81" t="s">
        <v>126</v>
      </c>
      <c r="N8297" s="32" t="s">
        <v>10618</v>
      </c>
      <c r="O8297" s="33">
        <v>2</v>
      </c>
      <c r="P8297" s="3">
        <f t="shared" si="775"/>
        <v>0</v>
      </c>
      <c r="Q8297" s="3">
        <f t="shared" si="776"/>
        <v>1</v>
      </c>
      <c r="R8297" s="3">
        <f t="shared" si="777"/>
        <v>0</v>
      </c>
      <c r="S8297" s="3">
        <f t="shared" si="778"/>
        <v>0</v>
      </c>
      <c r="T8297" s="3">
        <f t="shared" si="779"/>
        <v>0</v>
      </c>
      <c r="U8297" s="3">
        <f t="shared" si="780"/>
        <v>0</v>
      </c>
    </row>
    <row r="8298" spans="1:21" ht="12.75" customHeight="1" x14ac:dyDescent="0.2">
      <c r="A8298" s="82" t="s">
        <v>25</v>
      </c>
      <c r="B8298" s="81" t="s">
        <v>26</v>
      </c>
      <c r="C8298" s="47">
        <v>27251</v>
      </c>
      <c r="D8298" s="80" t="s">
        <v>8076</v>
      </c>
      <c r="E8298" s="81" t="s">
        <v>8076</v>
      </c>
      <c r="F8298" s="82">
        <v>192181363</v>
      </c>
      <c r="G8298" s="83" t="s">
        <v>67</v>
      </c>
      <c r="H8298" s="80" t="s">
        <v>29</v>
      </c>
      <c r="I8298" s="80" t="s">
        <v>19759</v>
      </c>
      <c r="J8298" s="80" t="s">
        <v>19760</v>
      </c>
      <c r="K8298" s="80" t="s">
        <v>341</v>
      </c>
      <c r="L8298" s="80" t="s">
        <v>631</v>
      </c>
      <c r="M8298" s="81" t="s">
        <v>632</v>
      </c>
      <c r="N8298" s="47" t="s">
        <v>15353</v>
      </c>
      <c r="O8298" s="33">
        <v>4</v>
      </c>
      <c r="P8298" s="3">
        <f t="shared" si="775"/>
        <v>0</v>
      </c>
      <c r="Q8298" s="3">
        <f t="shared" si="776"/>
        <v>0</v>
      </c>
      <c r="R8298" s="3">
        <f t="shared" si="777"/>
        <v>0</v>
      </c>
      <c r="S8298" s="3">
        <f t="shared" si="778"/>
        <v>1</v>
      </c>
      <c r="T8298" s="3">
        <f t="shared" si="779"/>
        <v>0</v>
      </c>
      <c r="U8298" s="3">
        <f t="shared" si="780"/>
        <v>0</v>
      </c>
    </row>
    <row r="8299" spans="1:21" ht="12.75" customHeight="1" x14ac:dyDescent="0.2">
      <c r="A8299" s="82" t="s">
        <v>25</v>
      </c>
      <c r="B8299" s="81" t="s">
        <v>26</v>
      </c>
      <c r="C8299" s="47">
        <v>27251</v>
      </c>
      <c r="D8299" s="80" t="s">
        <v>8076</v>
      </c>
      <c r="E8299" s="81" t="s">
        <v>8076</v>
      </c>
      <c r="F8299" s="82">
        <v>192181364</v>
      </c>
      <c r="G8299" s="83" t="s">
        <v>67</v>
      </c>
      <c r="H8299" s="80" t="s">
        <v>29</v>
      </c>
      <c r="I8299" s="80" t="s">
        <v>19761</v>
      </c>
      <c r="J8299" s="80" t="s">
        <v>19762</v>
      </c>
      <c r="K8299" s="80" t="s">
        <v>341</v>
      </c>
      <c r="L8299" s="80" t="s">
        <v>631</v>
      </c>
      <c r="M8299" s="81" t="s">
        <v>2244</v>
      </c>
      <c r="N8299" s="47" t="s">
        <v>15353</v>
      </c>
      <c r="O8299" s="33">
        <v>5</v>
      </c>
      <c r="P8299" s="3">
        <f t="shared" si="775"/>
        <v>0</v>
      </c>
      <c r="Q8299" s="3">
        <f t="shared" si="776"/>
        <v>0</v>
      </c>
      <c r="R8299" s="3">
        <f t="shared" si="777"/>
        <v>0</v>
      </c>
      <c r="S8299" s="3">
        <f t="shared" si="778"/>
        <v>0</v>
      </c>
      <c r="T8299" s="3">
        <f t="shared" si="779"/>
        <v>1</v>
      </c>
      <c r="U8299" s="3">
        <f t="shared" si="780"/>
        <v>0</v>
      </c>
    </row>
    <row r="8300" spans="1:21" ht="12.75" customHeight="1" x14ac:dyDescent="0.2">
      <c r="A8300" s="82" t="s">
        <v>25</v>
      </c>
      <c r="B8300" s="81" t="s">
        <v>26</v>
      </c>
      <c r="C8300" s="47">
        <v>27251</v>
      </c>
      <c r="D8300" s="80" t="s">
        <v>8076</v>
      </c>
      <c r="E8300" s="81" t="s">
        <v>8076</v>
      </c>
      <c r="F8300" s="82">
        <v>192181366</v>
      </c>
      <c r="G8300" s="83" t="s">
        <v>67</v>
      </c>
      <c r="H8300" s="80" t="s">
        <v>29</v>
      </c>
      <c r="I8300" s="80" t="s">
        <v>19763</v>
      </c>
      <c r="J8300" s="80" t="s">
        <v>19764</v>
      </c>
      <c r="K8300" s="80" t="s">
        <v>341</v>
      </c>
      <c r="L8300" s="80" t="s">
        <v>631</v>
      </c>
      <c r="M8300" s="81" t="s">
        <v>632</v>
      </c>
      <c r="N8300" s="47" t="s">
        <v>15353</v>
      </c>
      <c r="O8300" s="33">
        <v>4</v>
      </c>
      <c r="P8300" s="3">
        <f t="shared" si="775"/>
        <v>0</v>
      </c>
      <c r="Q8300" s="3">
        <f t="shared" si="776"/>
        <v>0</v>
      </c>
      <c r="R8300" s="3">
        <f t="shared" si="777"/>
        <v>0</v>
      </c>
      <c r="S8300" s="3">
        <f t="shared" si="778"/>
        <v>1</v>
      </c>
      <c r="T8300" s="3">
        <f t="shared" si="779"/>
        <v>0</v>
      </c>
      <c r="U8300" s="3">
        <f t="shared" si="780"/>
        <v>0</v>
      </c>
    </row>
    <row r="8301" spans="1:21" ht="12.75" customHeight="1" x14ac:dyDescent="0.2">
      <c r="A8301" s="82" t="s">
        <v>25</v>
      </c>
      <c r="B8301" s="81" t="s">
        <v>26</v>
      </c>
      <c r="C8301" s="47">
        <v>27251</v>
      </c>
      <c r="D8301" s="80" t="s">
        <v>8076</v>
      </c>
      <c r="E8301" s="81" t="s">
        <v>8076</v>
      </c>
      <c r="F8301" s="82">
        <v>192181370</v>
      </c>
      <c r="G8301" s="83" t="s">
        <v>67</v>
      </c>
      <c r="H8301" s="80" t="s">
        <v>29</v>
      </c>
      <c r="I8301" s="80" t="s">
        <v>19781</v>
      </c>
      <c r="J8301" s="80" t="s">
        <v>19782</v>
      </c>
      <c r="K8301" s="80" t="s">
        <v>341</v>
      </c>
      <c r="L8301" s="80" t="s">
        <v>631</v>
      </c>
      <c r="M8301" s="81" t="s">
        <v>632</v>
      </c>
      <c r="N8301" s="47" t="s">
        <v>15353</v>
      </c>
      <c r="O8301" s="33">
        <v>4</v>
      </c>
      <c r="P8301" s="3">
        <f t="shared" si="775"/>
        <v>0</v>
      </c>
      <c r="Q8301" s="3">
        <f t="shared" si="776"/>
        <v>0</v>
      </c>
      <c r="R8301" s="3">
        <f t="shared" si="777"/>
        <v>0</v>
      </c>
      <c r="S8301" s="3">
        <f t="shared" si="778"/>
        <v>1</v>
      </c>
      <c r="T8301" s="3">
        <f t="shared" si="779"/>
        <v>0</v>
      </c>
      <c r="U8301" s="3">
        <f t="shared" si="780"/>
        <v>0</v>
      </c>
    </row>
    <row r="8302" spans="1:21" ht="12.75" customHeight="1" x14ac:dyDescent="0.2">
      <c r="A8302" s="82" t="s">
        <v>25</v>
      </c>
      <c r="B8302" s="81" t="s">
        <v>26</v>
      </c>
      <c r="C8302" s="47">
        <v>27251</v>
      </c>
      <c r="D8302" s="80" t="s">
        <v>8076</v>
      </c>
      <c r="E8302" s="81" t="s">
        <v>8076</v>
      </c>
      <c r="F8302" s="82">
        <v>192181362</v>
      </c>
      <c r="G8302" s="83" t="s">
        <v>67</v>
      </c>
      <c r="H8302" s="80" t="s">
        <v>29</v>
      </c>
      <c r="I8302" s="80" t="s">
        <v>19791</v>
      </c>
      <c r="J8302" s="80" t="s">
        <v>19792</v>
      </c>
      <c r="K8302" s="80" t="s">
        <v>341</v>
      </c>
      <c r="L8302" s="80" t="s">
        <v>631</v>
      </c>
      <c r="M8302" s="81" t="s">
        <v>632</v>
      </c>
      <c r="N8302" s="47" t="s">
        <v>15353</v>
      </c>
      <c r="O8302" s="33">
        <v>4</v>
      </c>
      <c r="P8302" s="3">
        <f t="shared" si="775"/>
        <v>0</v>
      </c>
      <c r="Q8302" s="3">
        <f t="shared" si="776"/>
        <v>0</v>
      </c>
      <c r="R8302" s="3">
        <f t="shared" si="777"/>
        <v>0</v>
      </c>
      <c r="S8302" s="3">
        <f t="shared" si="778"/>
        <v>1</v>
      </c>
      <c r="T8302" s="3">
        <f t="shared" si="779"/>
        <v>0</v>
      </c>
      <c r="U8302" s="3">
        <f t="shared" si="780"/>
        <v>0</v>
      </c>
    </row>
    <row r="8303" spans="1:21" ht="12.75" customHeight="1" x14ac:dyDescent="0.2">
      <c r="A8303" s="82" t="s">
        <v>25</v>
      </c>
      <c r="B8303" s="81" t="s">
        <v>26</v>
      </c>
      <c r="C8303" s="47">
        <v>27251</v>
      </c>
      <c r="D8303" s="80" t="s">
        <v>8076</v>
      </c>
      <c r="E8303" s="81" t="s">
        <v>8076</v>
      </c>
      <c r="F8303" s="82">
        <v>192065944</v>
      </c>
      <c r="G8303" s="83" t="s">
        <v>67</v>
      </c>
      <c r="H8303" s="80" t="s">
        <v>29</v>
      </c>
      <c r="I8303" s="80" t="s">
        <v>19795</v>
      </c>
      <c r="J8303" s="80" t="s">
        <v>19796</v>
      </c>
      <c r="K8303" s="80" t="s">
        <v>32</v>
      </c>
      <c r="L8303" s="80" t="s">
        <v>620</v>
      </c>
      <c r="M8303" s="81" t="s">
        <v>126</v>
      </c>
      <c r="N8303" s="47" t="s">
        <v>15353</v>
      </c>
      <c r="O8303" s="33">
        <v>3</v>
      </c>
      <c r="P8303" s="3">
        <f t="shared" si="775"/>
        <v>0</v>
      </c>
      <c r="Q8303" s="3">
        <f t="shared" si="776"/>
        <v>0</v>
      </c>
      <c r="R8303" s="3">
        <f t="shared" si="777"/>
        <v>1</v>
      </c>
      <c r="S8303" s="3">
        <f t="shared" si="778"/>
        <v>0</v>
      </c>
      <c r="T8303" s="3">
        <f t="shared" si="779"/>
        <v>0</v>
      </c>
      <c r="U8303" s="3">
        <f t="shared" si="780"/>
        <v>0</v>
      </c>
    </row>
    <row r="8304" spans="1:21" ht="12.75" customHeight="1" x14ac:dyDescent="0.2">
      <c r="A8304" s="15" t="s">
        <v>155</v>
      </c>
      <c r="B8304" s="16" t="s">
        <v>155</v>
      </c>
      <c r="C8304" s="44">
        <v>67985904</v>
      </c>
      <c r="D8304" s="9" t="s">
        <v>8083</v>
      </c>
      <c r="E8304" s="10" t="s">
        <v>8083</v>
      </c>
      <c r="F8304" s="17">
        <v>191869408</v>
      </c>
      <c r="G8304" s="12" t="s">
        <v>72</v>
      </c>
      <c r="H8304" s="9" t="s">
        <v>29</v>
      </c>
      <c r="I8304" s="9" t="s">
        <v>8092</v>
      </c>
      <c r="J8304" s="9" t="s">
        <v>8093</v>
      </c>
      <c r="K8304" s="9" t="s">
        <v>366</v>
      </c>
      <c r="L8304" s="6" t="s">
        <v>1641</v>
      </c>
      <c r="M8304" s="10">
        <v>30500</v>
      </c>
      <c r="N8304" s="11" t="s">
        <v>43</v>
      </c>
      <c r="O8304" s="13">
        <v>2</v>
      </c>
      <c r="P8304" s="3">
        <f t="shared" si="775"/>
        <v>0</v>
      </c>
      <c r="Q8304" s="3">
        <f t="shared" si="776"/>
        <v>1</v>
      </c>
      <c r="R8304" s="3">
        <f t="shared" si="777"/>
        <v>0</v>
      </c>
      <c r="S8304" s="3">
        <f t="shared" si="778"/>
        <v>0</v>
      </c>
      <c r="T8304" s="3">
        <f t="shared" si="779"/>
        <v>0</v>
      </c>
      <c r="U8304" s="3">
        <f t="shared" si="780"/>
        <v>0</v>
      </c>
    </row>
    <row r="8305" spans="1:21" ht="12.75" customHeight="1" x14ac:dyDescent="0.2">
      <c r="A8305" s="15" t="s">
        <v>155</v>
      </c>
      <c r="B8305" s="16" t="s">
        <v>155</v>
      </c>
      <c r="C8305" s="8">
        <v>67985904</v>
      </c>
      <c r="D8305" s="6" t="s">
        <v>8083</v>
      </c>
      <c r="E8305" s="16" t="s">
        <v>8083</v>
      </c>
      <c r="F8305" s="15">
        <v>191965629</v>
      </c>
      <c r="G8305" s="5" t="s">
        <v>167</v>
      </c>
      <c r="H8305" s="6" t="s">
        <v>52</v>
      </c>
      <c r="I8305" s="6" t="s">
        <v>8084</v>
      </c>
      <c r="J8305" s="6" t="s">
        <v>8085</v>
      </c>
      <c r="K8305" s="6" t="s">
        <v>80</v>
      </c>
      <c r="L8305" s="6" t="s">
        <v>81</v>
      </c>
      <c r="M8305" s="16" t="s">
        <v>8086</v>
      </c>
      <c r="N8305" s="8" t="s">
        <v>35</v>
      </c>
      <c r="O8305" s="7">
        <v>2</v>
      </c>
      <c r="P8305" s="3">
        <f t="shared" si="775"/>
        <v>0</v>
      </c>
      <c r="Q8305" s="3">
        <f t="shared" si="776"/>
        <v>1</v>
      </c>
      <c r="R8305" s="3">
        <f t="shared" si="777"/>
        <v>0</v>
      </c>
      <c r="S8305" s="3">
        <f t="shared" si="778"/>
        <v>0</v>
      </c>
      <c r="T8305" s="3">
        <f t="shared" si="779"/>
        <v>0</v>
      </c>
      <c r="U8305" s="3">
        <f t="shared" si="780"/>
        <v>0</v>
      </c>
    </row>
    <row r="8306" spans="1:21" ht="12.75" customHeight="1" x14ac:dyDescent="0.2">
      <c r="A8306" s="15" t="s">
        <v>155</v>
      </c>
      <c r="B8306" s="16" t="s">
        <v>155</v>
      </c>
      <c r="C8306" s="8">
        <v>67985904</v>
      </c>
      <c r="D8306" s="6" t="s">
        <v>8083</v>
      </c>
      <c r="E8306" s="16" t="s">
        <v>8083</v>
      </c>
      <c r="F8306" s="15">
        <v>191976985</v>
      </c>
      <c r="G8306" s="5" t="s">
        <v>64</v>
      </c>
      <c r="H8306" s="6" t="s">
        <v>29</v>
      </c>
      <c r="I8306" s="6" t="s">
        <v>8087</v>
      </c>
      <c r="J8306" s="6" t="s">
        <v>8088</v>
      </c>
      <c r="K8306" s="6" t="s">
        <v>315</v>
      </c>
      <c r="L8306" s="6" t="s">
        <v>387</v>
      </c>
      <c r="M8306" s="16" t="s">
        <v>445</v>
      </c>
      <c r="N8306" s="8" t="s">
        <v>35</v>
      </c>
      <c r="O8306" s="7">
        <v>4</v>
      </c>
      <c r="P8306" s="3">
        <f t="shared" si="775"/>
        <v>0</v>
      </c>
      <c r="Q8306" s="3">
        <f t="shared" si="776"/>
        <v>0</v>
      </c>
      <c r="R8306" s="3">
        <f t="shared" si="777"/>
        <v>0</v>
      </c>
      <c r="S8306" s="3">
        <f t="shared" si="778"/>
        <v>1</v>
      </c>
      <c r="T8306" s="3">
        <f t="shared" si="779"/>
        <v>0</v>
      </c>
      <c r="U8306" s="3">
        <f t="shared" si="780"/>
        <v>0</v>
      </c>
    </row>
    <row r="8307" spans="1:21" ht="12.75" customHeight="1" x14ac:dyDescent="0.2">
      <c r="A8307" s="15" t="s">
        <v>155</v>
      </c>
      <c r="B8307" s="16" t="s">
        <v>155</v>
      </c>
      <c r="C8307" s="8">
        <v>67985904</v>
      </c>
      <c r="D8307" s="6" t="s">
        <v>8083</v>
      </c>
      <c r="E8307" s="16" t="s">
        <v>8083</v>
      </c>
      <c r="F8307" s="15">
        <v>191977002</v>
      </c>
      <c r="G8307" s="5" t="s">
        <v>99</v>
      </c>
      <c r="H8307" s="6" t="s">
        <v>52</v>
      </c>
      <c r="I8307" s="6" t="s">
        <v>8089</v>
      </c>
      <c r="J8307" s="6" t="s">
        <v>8090</v>
      </c>
      <c r="K8307" s="6" t="s">
        <v>366</v>
      </c>
      <c r="L8307" s="6" t="s">
        <v>1072</v>
      </c>
      <c r="M8307" s="16" t="s">
        <v>8091</v>
      </c>
      <c r="N8307" s="8" t="s">
        <v>35</v>
      </c>
      <c r="O8307" s="7">
        <v>5</v>
      </c>
      <c r="P8307" s="3">
        <f t="shared" si="775"/>
        <v>0</v>
      </c>
      <c r="Q8307" s="3">
        <f t="shared" si="776"/>
        <v>0</v>
      </c>
      <c r="R8307" s="3">
        <f t="shared" si="777"/>
        <v>0</v>
      </c>
      <c r="S8307" s="3">
        <f t="shared" si="778"/>
        <v>0</v>
      </c>
      <c r="T8307" s="3">
        <f t="shared" si="779"/>
        <v>1</v>
      </c>
      <c r="U8307" s="3">
        <f t="shared" si="780"/>
        <v>0</v>
      </c>
    </row>
    <row r="8308" spans="1:21" ht="12.75" customHeight="1" x14ac:dyDescent="0.2">
      <c r="A8308" s="82" t="s">
        <v>155</v>
      </c>
      <c r="B8308" s="81" t="s">
        <v>155</v>
      </c>
      <c r="C8308" s="47">
        <v>67985904</v>
      </c>
      <c r="D8308" s="80" t="s">
        <v>8083</v>
      </c>
      <c r="E8308" s="81" t="s">
        <v>8083</v>
      </c>
      <c r="F8308" s="82">
        <v>192074179</v>
      </c>
      <c r="G8308" s="83" t="s">
        <v>67</v>
      </c>
      <c r="H8308" s="80" t="s">
        <v>52</v>
      </c>
      <c r="I8308" s="80" t="s">
        <v>13448</v>
      </c>
      <c r="J8308" s="80" t="s">
        <v>13449</v>
      </c>
      <c r="K8308" s="80" t="s">
        <v>80</v>
      </c>
      <c r="L8308" s="80" t="s">
        <v>81</v>
      </c>
      <c r="M8308" s="81" t="s">
        <v>1590</v>
      </c>
      <c r="N8308" s="32" t="s">
        <v>10618</v>
      </c>
      <c r="O8308" s="33">
        <v>1</v>
      </c>
      <c r="P8308" s="3">
        <f t="shared" si="775"/>
        <v>1</v>
      </c>
      <c r="Q8308" s="3">
        <f t="shared" si="776"/>
        <v>0</v>
      </c>
      <c r="R8308" s="3">
        <f t="shared" si="777"/>
        <v>0</v>
      </c>
      <c r="S8308" s="3">
        <f t="shared" si="778"/>
        <v>0</v>
      </c>
      <c r="T8308" s="3">
        <f t="shared" si="779"/>
        <v>0</v>
      </c>
      <c r="U8308" s="3">
        <f t="shared" si="780"/>
        <v>0</v>
      </c>
    </row>
    <row r="8309" spans="1:21" ht="12.75" customHeight="1" x14ac:dyDescent="0.2">
      <c r="A8309" s="82" t="s">
        <v>155</v>
      </c>
      <c r="B8309" s="81" t="s">
        <v>155</v>
      </c>
      <c r="C8309" s="47">
        <v>67985904</v>
      </c>
      <c r="D8309" s="80" t="s">
        <v>8083</v>
      </c>
      <c r="E8309" s="81" t="s">
        <v>8083</v>
      </c>
      <c r="F8309" s="82">
        <v>192096323</v>
      </c>
      <c r="G8309" s="83" t="s">
        <v>67</v>
      </c>
      <c r="H8309" s="80" t="s">
        <v>52</v>
      </c>
      <c r="I8309" s="80" t="s">
        <v>14282</v>
      </c>
      <c r="J8309" s="80" t="s">
        <v>14283</v>
      </c>
      <c r="K8309" s="80" t="s">
        <v>80</v>
      </c>
      <c r="L8309" s="80" t="s">
        <v>81</v>
      </c>
      <c r="M8309" s="81" t="s">
        <v>1590</v>
      </c>
      <c r="N8309" s="32" t="s">
        <v>10618</v>
      </c>
      <c r="O8309" s="33">
        <v>3</v>
      </c>
      <c r="P8309" s="3">
        <f t="shared" si="775"/>
        <v>0</v>
      </c>
      <c r="Q8309" s="3">
        <f t="shared" si="776"/>
        <v>0</v>
      </c>
      <c r="R8309" s="3">
        <f t="shared" si="777"/>
        <v>1</v>
      </c>
      <c r="S8309" s="3">
        <f t="shared" si="778"/>
        <v>0</v>
      </c>
      <c r="T8309" s="3">
        <f t="shared" si="779"/>
        <v>0</v>
      </c>
      <c r="U8309" s="3">
        <f t="shared" si="780"/>
        <v>0</v>
      </c>
    </row>
    <row r="8310" spans="1:21" ht="12.75" customHeight="1" x14ac:dyDescent="0.2">
      <c r="A8310" s="82" t="s">
        <v>155</v>
      </c>
      <c r="B8310" s="81" t="s">
        <v>155</v>
      </c>
      <c r="C8310" s="47">
        <v>67985904</v>
      </c>
      <c r="D8310" s="80" t="s">
        <v>8083</v>
      </c>
      <c r="E8310" s="81" t="s">
        <v>8083</v>
      </c>
      <c r="F8310" s="82">
        <v>192096349</v>
      </c>
      <c r="G8310" s="83" t="s">
        <v>67</v>
      </c>
      <c r="H8310" s="80" t="s">
        <v>52</v>
      </c>
      <c r="I8310" s="80" t="s">
        <v>14284</v>
      </c>
      <c r="J8310" s="80" t="s">
        <v>14285</v>
      </c>
      <c r="K8310" s="80" t="s">
        <v>315</v>
      </c>
      <c r="L8310" s="80" t="s">
        <v>1511</v>
      </c>
      <c r="M8310" s="81" t="s">
        <v>1515</v>
      </c>
      <c r="N8310" s="32" t="s">
        <v>10618</v>
      </c>
      <c r="O8310" s="33">
        <v>3</v>
      </c>
      <c r="P8310" s="3">
        <f t="shared" si="775"/>
        <v>0</v>
      </c>
      <c r="Q8310" s="3">
        <f t="shared" si="776"/>
        <v>0</v>
      </c>
      <c r="R8310" s="3">
        <f t="shared" si="777"/>
        <v>1</v>
      </c>
      <c r="S8310" s="3">
        <f t="shared" si="778"/>
        <v>0</v>
      </c>
      <c r="T8310" s="3">
        <f t="shared" si="779"/>
        <v>0</v>
      </c>
      <c r="U8310" s="3">
        <f t="shared" si="780"/>
        <v>0</v>
      </c>
    </row>
    <row r="8311" spans="1:21" ht="12.75" customHeight="1" x14ac:dyDescent="0.2">
      <c r="A8311" s="82" t="s">
        <v>155</v>
      </c>
      <c r="B8311" s="81" t="s">
        <v>155</v>
      </c>
      <c r="C8311" s="47">
        <v>67985904</v>
      </c>
      <c r="D8311" s="80" t="s">
        <v>8083</v>
      </c>
      <c r="E8311" s="81" t="s">
        <v>8083</v>
      </c>
      <c r="F8311" s="82">
        <v>192074164</v>
      </c>
      <c r="G8311" s="83" t="s">
        <v>67</v>
      </c>
      <c r="H8311" s="80" t="s">
        <v>52</v>
      </c>
      <c r="I8311" s="80" t="s">
        <v>13444</v>
      </c>
      <c r="J8311" s="80" t="s">
        <v>13445</v>
      </c>
      <c r="K8311" s="80" t="s">
        <v>366</v>
      </c>
      <c r="L8311" s="80" t="s">
        <v>1062</v>
      </c>
      <c r="M8311" s="81" t="s">
        <v>2576</v>
      </c>
      <c r="N8311" s="32" t="s">
        <v>10618</v>
      </c>
      <c r="O8311" s="33">
        <v>1</v>
      </c>
      <c r="P8311" s="3">
        <f t="shared" si="775"/>
        <v>1</v>
      </c>
      <c r="Q8311" s="3">
        <f t="shared" si="776"/>
        <v>0</v>
      </c>
      <c r="R8311" s="3">
        <f t="shared" si="777"/>
        <v>0</v>
      </c>
      <c r="S8311" s="3">
        <f t="shared" si="778"/>
        <v>0</v>
      </c>
      <c r="T8311" s="3">
        <f t="shared" si="779"/>
        <v>0</v>
      </c>
      <c r="U8311" s="3">
        <f t="shared" si="780"/>
        <v>0</v>
      </c>
    </row>
    <row r="8312" spans="1:21" ht="12.75" customHeight="1" x14ac:dyDescent="0.2">
      <c r="A8312" s="82" t="s">
        <v>155</v>
      </c>
      <c r="B8312" s="81" t="s">
        <v>155</v>
      </c>
      <c r="C8312" s="47">
        <v>67985904</v>
      </c>
      <c r="D8312" s="80" t="s">
        <v>8083</v>
      </c>
      <c r="E8312" s="81" t="s">
        <v>8083</v>
      </c>
      <c r="F8312" s="82">
        <v>192074177</v>
      </c>
      <c r="G8312" s="83" t="s">
        <v>67</v>
      </c>
      <c r="H8312" s="80" t="s">
        <v>52</v>
      </c>
      <c r="I8312" s="80" t="s">
        <v>13446</v>
      </c>
      <c r="J8312" s="80" t="s">
        <v>13447</v>
      </c>
      <c r="K8312" s="80" t="s">
        <v>366</v>
      </c>
      <c r="L8312" s="80" t="s">
        <v>1062</v>
      </c>
      <c r="M8312" s="81" t="s">
        <v>2576</v>
      </c>
      <c r="N8312" s="32" t="s">
        <v>10618</v>
      </c>
      <c r="O8312" s="33">
        <v>1</v>
      </c>
      <c r="P8312" s="3">
        <f t="shared" si="775"/>
        <v>1</v>
      </c>
      <c r="Q8312" s="3">
        <f t="shared" si="776"/>
        <v>0</v>
      </c>
      <c r="R8312" s="3">
        <f t="shared" si="777"/>
        <v>0</v>
      </c>
      <c r="S8312" s="3">
        <f t="shared" si="778"/>
        <v>0</v>
      </c>
      <c r="T8312" s="3">
        <f t="shared" si="779"/>
        <v>0</v>
      </c>
      <c r="U8312" s="3">
        <f t="shared" si="780"/>
        <v>0</v>
      </c>
    </row>
    <row r="8313" spans="1:21" ht="12.75" customHeight="1" x14ac:dyDescent="0.2">
      <c r="A8313" s="82" t="s">
        <v>155</v>
      </c>
      <c r="B8313" s="81" t="s">
        <v>155</v>
      </c>
      <c r="C8313" s="47">
        <v>67985904</v>
      </c>
      <c r="D8313" s="80" t="s">
        <v>8083</v>
      </c>
      <c r="E8313" s="81" t="s">
        <v>8083</v>
      </c>
      <c r="F8313" s="82">
        <v>192157288</v>
      </c>
      <c r="G8313" s="83" t="s">
        <v>67</v>
      </c>
      <c r="H8313" s="80" t="s">
        <v>52</v>
      </c>
      <c r="I8313" s="80" t="s">
        <v>16733</v>
      </c>
      <c r="J8313" s="80" t="s">
        <v>16734</v>
      </c>
      <c r="K8313" s="80" t="s">
        <v>80</v>
      </c>
      <c r="L8313" s="80" t="s">
        <v>81</v>
      </c>
      <c r="M8313" s="81" t="s">
        <v>224</v>
      </c>
      <c r="N8313" s="47" t="s">
        <v>15353</v>
      </c>
      <c r="O8313" s="33">
        <v>1</v>
      </c>
      <c r="P8313" s="3">
        <f t="shared" si="775"/>
        <v>1</v>
      </c>
      <c r="Q8313" s="3">
        <f t="shared" si="776"/>
        <v>0</v>
      </c>
      <c r="R8313" s="3">
        <f t="shared" si="777"/>
        <v>0</v>
      </c>
      <c r="S8313" s="3">
        <f t="shared" si="778"/>
        <v>0</v>
      </c>
      <c r="T8313" s="3">
        <f t="shared" si="779"/>
        <v>0</v>
      </c>
      <c r="U8313" s="3">
        <f t="shared" si="780"/>
        <v>0</v>
      </c>
    </row>
    <row r="8314" spans="1:21" ht="12.75" customHeight="1" x14ac:dyDescent="0.2">
      <c r="A8314" s="82" t="s">
        <v>155</v>
      </c>
      <c r="B8314" s="81" t="s">
        <v>155</v>
      </c>
      <c r="C8314" s="47">
        <v>67985904</v>
      </c>
      <c r="D8314" s="80" t="s">
        <v>8083</v>
      </c>
      <c r="E8314" s="81" t="s">
        <v>8083</v>
      </c>
      <c r="F8314" s="82">
        <v>192157293</v>
      </c>
      <c r="G8314" s="83" t="s">
        <v>67</v>
      </c>
      <c r="H8314" s="80" t="s">
        <v>52</v>
      </c>
      <c r="I8314" s="80" t="s">
        <v>16737</v>
      </c>
      <c r="J8314" s="80" t="s">
        <v>16738</v>
      </c>
      <c r="K8314" s="80" t="s">
        <v>80</v>
      </c>
      <c r="L8314" s="80" t="s">
        <v>81</v>
      </c>
      <c r="M8314" s="81" t="s">
        <v>4327</v>
      </c>
      <c r="N8314" s="47" t="s">
        <v>15353</v>
      </c>
      <c r="O8314" s="33">
        <v>2</v>
      </c>
      <c r="P8314" s="3">
        <f t="shared" si="775"/>
        <v>0</v>
      </c>
      <c r="Q8314" s="3">
        <f t="shared" si="776"/>
        <v>1</v>
      </c>
      <c r="R8314" s="3">
        <f t="shared" si="777"/>
        <v>0</v>
      </c>
      <c r="S8314" s="3">
        <f t="shared" si="778"/>
        <v>0</v>
      </c>
      <c r="T8314" s="3">
        <f t="shared" si="779"/>
        <v>0</v>
      </c>
      <c r="U8314" s="3">
        <f t="shared" si="780"/>
        <v>0</v>
      </c>
    </row>
    <row r="8315" spans="1:21" ht="12.75" customHeight="1" x14ac:dyDescent="0.2">
      <c r="A8315" s="82" t="s">
        <v>155</v>
      </c>
      <c r="B8315" s="81" t="s">
        <v>155</v>
      </c>
      <c r="C8315" s="47">
        <v>67985904</v>
      </c>
      <c r="D8315" s="80" t="s">
        <v>8083</v>
      </c>
      <c r="E8315" s="81" t="s">
        <v>8083</v>
      </c>
      <c r="F8315" s="82">
        <v>192163726</v>
      </c>
      <c r="G8315" s="83" t="s">
        <v>67</v>
      </c>
      <c r="H8315" s="80" t="s">
        <v>52</v>
      </c>
      <c r="I8315" s="80" t="s">
        <v>16740</v>
      </c>
      <c r="J8315" s="80" t="s">
        <v>16741</v>
      </c>
      <c r="K8315" s="80" t="s">
        <v>80</v>
      </c>
      <c r="L8315" s="80" t="s">
        <v>81</v>
      </c>
      <c r="M8315" s="81" t="s">
        <v>235</v>
      </c>
      <c r="N8315" s="47" t="s">
        <v>15353</v>
      </c>
      <c r="O8315" s="33">
        <v>2</v>
      </c>
      <c r="P8315" s="3">
        <f t="shared" si="775"/>
        <v>0</v>
      </c>
      <c r="Q8315" s="3">
        <f t="shared" si="776"/>
        <v>1</v>
      </c>
      <c r="R8315" s="3">
        <f t="shared" si="777"/>
        <v>0</v>
      </c>
      <c r="S8315" s="3">
        <f t="shared" si="778"/>
        <v>0</v>
      </c>
      <c r="T8315" s="3">
        <f t="shared" si="779"/>
        <v>0</v>
      </c>
      <c r="U8315" s="3">
        <f t="shared" si="780"/>
        <v>0</v>
      </c>
    </row>
    <row r="8316" spans="1:21" ht="12.75" customHeight="1" x14ac:dyDescent="0.2">
      <c r="A8316" s="82" t="s">
        <v>155</v>
      </c>
      <c r="B8316" s="81" t="s">
        <v>155</v>
      </c>
      <c r="C8316" s="47">
        <v>67985904</v>
      </c>
      <c r="D8316" s="80" t="s">
        <v>8083</v>
      </c>
      <c r="E8316" s="81" t="s">
        <v>8083</v>
      </c>
      <c r="F8316" s="82">
        <v>192163793</v>
      </c>
      <c r="G8316" s="83" t="s">
        <v>67</v>
      </c>
      <c r="H8316" s="80" t="s">
        <v>52</v>
      </c>
      <c r="I8316" s="80" t="s">
        <v>16743</v>
      </c>
      <c r="J8316" s="80" t="s">
        <v>16744</v>
      </c>
      <c r="K8316" s="80" t="s">
        <v>80</v>
      </c>
      <c r="L8316" s="80" t="s">
        <v>81</v>
      </c>
      <c r="M8316" s="81" t="s">
        <v>235</v>
      </c>
      <c r="N8316" s="47" t="s">
        <v>15353</v>
      </c>
      <c r="O8316" s="33">
        <v>3</v>
      </c>
      <c r="P8316" s="3">
        <f t="shared" si="775"/>
        <v>0</v>
      </c>
      <c r="Q8316" s="3">
        <f t="shared" si="776"/>
        <v>0</v>
      </c>
      <c r="R8316" s="3">
        <f t="shared" si="777"/>
        <v>1</v>
      </c>
      <c r="S8316" s="3">
        <f t="shared" si="778"/>
        <v>0</v>
      </c>
      <c r="T8316" s="3">
        <f t="shared" si="779"/>
        <v>0</v>
      </c>
      <c r="U8316" s="3">
        <f t="shared" si="780"/>
        <v>0</v>
      </c>
    </row>
    <row r="8317" spans="1:21" ht="12.75" customHeight="1" x14ac:dyDescent="0.2">
      <c r="A8317" s="82" t="s">
        <v>155</v>
      </c>
      <c r="B8317" s="81" t="s">
        <v>155</v>
      </c>
      <c r="C8317" s="47">
        <v>67985904</v>
      </c>
      <c r="D8317" s="80" t="s">
        <v>8083</v>
      </c>
      <c r="E8317" s="81" t="s">
        <v>8083</v>
      </c>
      <c r="F8317" s="82">
        <v>192163770</v>
      </c>
      <c r="G8317" s="83" t="s">
        <v>67</v>
      </c>
      <c r="H8317" s="80" t="s">
        <v>52</v>
      </c>
      <c r="I8317" s="80" t="s">
        <v>16747</v>
      </c>
      <c r="J8317" s="80" t="s">
        <v>16748</v>
      </c>
      <c r="K8317" s="80" t="s">
        <v>80</v>
      </c>
      <c r="L8317" s="80" t="s">
        <v>81</v>
      </c>
      <c r="M8317" s="81" t="s">
        <v>2540</v>
      </c>
      <c r="N8317" s="47" t="s">
        <v>15353</v>
      </c>
      <c r="O8317" s="33">
        <v>2</v>
      </c>
      <c r="P8317" s="3">
        <f t="shared" si="775"/>
        <v>0</v>
      </c>
      <c r="Q8317" s="3">
        <f t="shared" si="776"/>
        <v>1</v>
      </c>
      <c r="R8317" s="3">
        <f t="shared" si="777"/>
        <v>0</v>
      </c>
      <c r="S8317" s="3">
        <f t="shared" si="778"/>
        <v>0</v>
      </c>
      <c r="T8317" s="3">
        <f t="shared" si="779"/>
        <v>0</v>
      </c>
      <c r="U8317" s="3">
        <f t="shared" si="780"/>
        <v>0</v>
      </c>
    </row>
    <row r="8318" spans="1:21" ht="12.75" customHeight="1" x14ac:dyDescent="0.2">
      <c r="A8318" s="82" t="s">
        <v>155</v>
      </c>
      <c r="B8318" s="81" t="s">
        <v>155</v>
      </c>
      <c r="C8318" s="47">
        <v>67985904</v>
      </c>
      <c r="D8318" s="80" t="s">
        <v>8083</v>
      </c>
      <c r="E8318" s="81" t="s">
        <v>8083</v>
      </c>
      <c r="F8318" s="82">
        <v>192163745</v>
      </c>
      <c r="G8318" s="83" t="s">
        <v>67</v>
      </c>
      <c r="H8318" s="80" t="s">
        <v>52</v>
      </c>
      <c r="I8318" s="80" t="s">
        <v>16996</v>
      </c>
      <c r="J8318" s="80" t="s">
        <v>16997</v>
      </c>
      <c r="K8318" s="80" t="s">
        <v>366</v>
      </c>
      <c r="L8318" s="80" t="s">
        <v>1764</v>
      </c>
      <c r="M8318" s="81" t="s">
        <v>1765</v>
      </c>
      <c r="N8318" s="47" t="s">
        <v>15353</v>
      </c>
      <c r="O8318" s="33">
        <v>2</v>
      </c>
      <c r="P8318" s="3">
        <f t="shared" si="775"/>
        <v>0</v>
      </c>
      <c r="Q8318" s="3">
        <f t="shared" si="776"/>
        <v>1</v>
      </c>
      <c r="R8318" s="3">
        <f t="shared" si="777"/>
        <v>0</v>
      </c>
      <c r="S8318" s="3">
        <f t="shared" si="778"/>
        <v>0</v>
      </c>
      <c r="T8318" s="3">
        <f t="shared" si="779"/>
        <v>0</v>
      </c>
      <c r="U8318" s="3">
        <f t="shared" si="780"/>
        <v>0</v>
      </c>
    </row>
    <row r="8319" spans="1:21" ht="12.75" customHeight="1" x14ac:dyDescent="0.2">
      <c r="A8319" s="15" t="s">
        <v>25</v>
      </c>
      <c r="B8319" s="16" t="s">
        <v>6576</v>
      </c>
      <c r="C8319" s="44">
        <v>61383082</v>
      </c>
      <c r="D8319" s="9" t="s">
        <v>8094</v>
      </c>
      <c r="E8319" s="10" t="s">
        <v>8094</v>
      </c>
      <c r="F8319" s="17">
        <v>191895557</v>
      </c>
      <c r="G8319" s="12" t="s">
        <v>167</v>
      </c>
      <c r="H8319" s="9" t="s">
        <v>29</v>
      </c>
      <c r="I8319" s="9" t="s">
        <v>5471</v>
      </c>
      <c r="J8319" s="9" t="s">
        <v>5487</v>
      </c>
      <c r="K8319" s="9" t="s">
        <v>366</v>
      </c>
      <c r="L8319" s="6" t="s">
        <v>1062</v>
      </c>
      <c r="M8319" s="10">
        <v>30211</v>
      </c>
      <c r="N8319" s="11" t="s">
        <v>43</v>
      </c>
      <c r="O8319" s="13">
        <v>3</v>
      </c>
      <c r="P8319" s="3">
        <f t="shared" si="775"/>
        <v>0</v>
      </c>
      <c r="Q8319" s="3">
        <f t="shared" si="776"/>
        <v>0</v>
      </c>
      <c r="R8319" s="3">
        <f t="shared" si="777"/>
        <v>1</v>
      </c>
      <c r="S8319" s="3">
        <f t="shared" si="778"/>
        <v>0</v>
      </c>
      <c r="T8319" s="3">
        <f t="shared" si="779"/>
        <v>0</v>
      </c>
      <c r="U8319" s="3">
        <f t="shared" si="780"/>
        <v>0</v>
      </c>
    </row>
    <row r="8320" spans="1:21" ht="12.75" customHeight="1" x14ac:dyDescent="0.2">
      <c r="A8320" s="15" t="s">
        <v>25</v>
      </c>
      <c r="B8320" s="16" t="s">
        <v>6576</v>
      </c>
      <c r="C8320" s="44">
        <v>61383082</v>
      </c>
      <c r="D8320" s="9" t="s">
        <v>8094</v>
      </c>
      <c r="E8320" s="10" t="s">
        <v>8094</v>
      </c>
      <c r="F8320" s="17">
        <v>191895563</v>
      </c>
      <c r="G8320" s="12" t="s">
        <v>67</v>
      </c>
      <c r="H8320" s="9" t="s">
        <v>29</v>
      </c>
      <c r="I8320" s="9" t="s">
        <v>8101</v>
      </c>
      <c r="J8320" s="9" t="s">
        <v>8102</v>
      </c>
      <c r="K8320" s="9" t="s">
        <v>366</v>
      </c>
      <c r="L8320" s="6" t="s">
        <v>1062</v>
      </c>
      <c r="M8320" s="10">
        <v>30221</v>
      </c>
      <c r="N8320" s="11" t="s">
        <v>43</v>
      </c>
      <c r="O8320" s="13">
        <v>3</v>
      </c>
      <c r="P8320" s="3">
        <f t="shared" si="775"/>
        <v>0</v>
      </c>
      <c r="Q8320" s="3">
        <f t="shared" si="776"/>
        <v>0</v>
      </c>
      <c r="R8320" s="3">
        <f t="shared" si="777"/>
        <v>1</v>
      </c>
      <c r="S8320" s="3">
        <f t="shared" si="778"/>
        <v>0</v>
      </c>
      <c r="T8320" s="3">
        <f t="shared" si="779"/>
        <v>0</v>
      </c>
      <c r="U8320" s="3">
        <f t="shared" si="780"/>
        <v>0</v>
      </c>
    </row>
    <row r="8321" spans="1:21" ht="12.75" customHeight="1" x14ac:dyDescent="0.2">
      <c r="A8321" s="15" t="s">
        <v>25</v>
      </c>
      <c r="B8321" s="16" t="s">
        <v>6576</v>
      </c>
      <c r="C8321" s="44">
        <v>61383082</v>
      </c>
      <c r="D8321" s="9" t="s">
        <v>8094</v>
      </c>
      <c r="E8321" s="10" t="s">
        <v>8094</v>
      </c>
      <c r="F8321" s="17">
        <v>191902283</v>
      </c>
      <c r="G8321" s="12" t="s">
        <v>67</v>
      </c>
      <c r="H8321" s="9" t="s">
        <v>29</v>
      </c>
      <c r="I8321" s="9" t="s">
        <v>8105</v>
      </c>
      <c r="J8321" s="9" t="s">
        <v>8106</v>
      </c>
      <c r="K8321" s="9" t="s">
        <v>366</v>
      </c>
      <c r="L8321" s="6" t="s">
        <v>1062</v>
      </c>
      <c r="M8321" s="10">
        <v>30219</v>
      </c>
      <c r="N8321" s="11" t="s">
        <v>43</v>
      </c>
      <c r="O8321" s="13">
        <v>4</v>
      </c>
      <c r="P8321" s="3">
        <f t="shared" si="775"/>
        <v>0</v>
      </c>
      <c r="Q8321" s="3">
        <f t="shared" si="776"/>
        <v>0</v>
      </c>
      <c r="R8321" s="3">
        <f t="shared" si="777"/>
        <v>0</v>
      </c>
      <c r="S8321" s="3">
        <f t="shared" si="778"/>
        <v>1</v>
      </c>
      <c r="T8321" s="3">
        <f t="shared" si="779"/>
        <v>0</v>
      </c>
      <c r="U8321" s="3">
        <f t="shared" si="780"/>
        <v>0</v>
      </c>
    </row>
    <row r="8322" spans="1:21" ht="12.75" customHeight="1" x14ac:dyDescent="0.2">
      <c r="A8322" s="15" t="s">
        <v>25</v>
      </c>
      <c r="B8322" s="16" t="s">
        <v>6576</v>
      </c>
      <c r="C8322" s="44">
        <v>61383082</v>
      </c>
      <c r="D8322" s="9" t="s">
        <v>8094</v>
      </c>
      <c r="E8322" s="10" t="s">
        <v>8094</v>
      </c>
      <c r="F8322" s="17">
        <v>191895643</v>
      </c>
      <c r="G8322" s="12" t="s">
        <v>167</v>
      </c>
      <c r="H8322" s="9" t="s">
        <v>29</v>
      </c>
      <c r="I8322" s="9" t="s">
        <v>8103</v>
      </c>
      <c r="J8322" s="9" t="s">
        <v>8104</v>
      </c>
      <c r="K8322" s="9" t="s">
        <v>366</v>
      </c>
      <c r="L8322" s="6" t="s">
        <v>1764</v>
      </c>
      <c r="M8322" s="10">
        <v>30108</v>
      </c>
      <c r="N8322" s="11" t="s">
        <v>43</v>
      </c>
      <c r="O8322" s="13">
        <v>3</v>
      </c>
      <c r="P8322" s="3">
        <f t="shared" si="775"/>
        <v>0</v>
      </c>
      <c r="Q8322" s="3">
        <f t="shared" si="776"/>
        <v>0</v>
      </c>
      <c r="R8322" s="3">
        <f t="shared" si="777"/>
        <v>1</v>
      </c>
      <c r="S8322" s="3">
        <f t="shared" si="778"/>
        <v>0</v>
      </c>
      <c r="T8322" s="3">
        <f t="shared" si="779"/>
        <v>0</v>
      </c>
      <c r="U8322" s="3">
        <f t="shared" si="780"/>
        <v>0</v>
      </c>
    </row>
    <row r="8323" spans="1:21" ht="12.75" customHeight="1" x14ac:dyDescent="0.2">
      <c r="A8323" s="15" t="s">
        <v>25</v>
      </c>
      <c r="B8323" s="16" t="s">
        <v>6576</v>
      </c>
      <c r="C8323" s="8">
        <v>61383082</v>
      </c>
      <c r="D8323" s="6" t="s">
        <v>8094</v>
      </c>
      <c r="E8323" s="16" t="s">
        <v>8094</v>
      </c>
      <c r="F8323" s="15">
        <v>191987875</v>
      </c>
      <c r="G8323" s="5" t="s">
        <v>67</v>
      </c>
      <c r="H8323" s="6" t="s">
        <v>29</v>
      </c>
      <c r="I8323" s="6" t="s">
        <v>8095</v>
      </c>
      <c r="J8323" s="6" t="s">
        <v>8096</v>
      </c>
      <c r="K8323" s="6" t="s">
        <v>366</v>
      </c>
      <c r="L8323" s="6" t="s">
        <v>1062</v>
      </c>
      <c r="M8323" s="16" t="s">
        <v>1598</v>
      </c>
      <c r="N8323" s="8" t="s">
        <v>35</v>
      </c>
      <c r="O8323" s="7">
        <v>3</v>
      </c>
      <c r="P8323" s="3">
        <f t="shared" si="775"/>
        <v>0</v>
      </c>
      <c r="Q8323" s="3">
        <f t="shared" si="776"/>
        <v>0</v>
      </c>
      <c r="R8323" s="3">
        <f t="shared" si="777"/>
        <v>1</v>
      </c>
      <c r="S8323" s="3">
        <f t="shared" si="778"/>
        <v>0</v>
      </c>
      <c r="T8323" s="3">
        <f t="shared" si="779"/>
        <v>0</v>
      </c>
      <c r="U8323" s="3">
        <f t="shared" si="780"/>
        <v>0</v>
      </c>
    </row>
    <row r="8324" spans="1:21" ht="12.75" customHeight="1" x14ac:dyDescent="0.2">
      <c r="A8324" s="15" t="s">
        <v>25</v>
      </c>
      <c r="B8324" s="16" t="s">
        <v>6576</v>
      </c>
      <c r="C8324" s="8">
        <v>61383082</v>
      </c>
      <c r="D8324" s="6" t="s">
        <v>8094</v>
      </c>
      <c r="E8324" s="16" t="s">
        <v>8094</v>
      </c>
      <c r="F8324" s="15">
        <v>191987876</v>
      </c>
      <c r="G8324" s="5" t="s">
        <v>67</v>
      </c>
      <c r="H8324" s="6" t="s">
        <v>29</v>
      </c>
      <c r="I8324" s="6" t="s">
        <v>8097</v>
      </c>
      <c r="J8324" s="6" t="s">
        <v>8098</v>
      </c>
      <c r="K8324" s="6" t="s">
        <v>366</v>
      </c>
      <c r="L8324" s="6" t="s">
        <v>1062</v>
      </c>
      <c r="M8324" s="16" t="s">
        <v>1618</v>
      </c>
      <c r="N8324" s="8" t="s">
        <v>35</v>
      </c>
      <c r="O8324" s="7">
        <v>4</v>
      </c>
      <c r="P8324" s="3">
        <f t="shared" si="775"/>
        <v>0</v>
      </c>
      <c r="Q8324" s="3">
        <f t="shared" si="776"/>
        <v>0</v>
      </c>
      <c r="R8324" s="3">
        <f t="shared" si="777"/>
        <v>0</v>
      </c>
      <c r="S8324" s="3">
        <f t="shared" si="778"/>
        <v>1</v>
      </c>
      <c r="T8324" s="3">
        <f t="shared" si="779"/>
        <v>0</v>
      </c>
      <c r="U8324" s="3">
        <f t="shared" si="780"/>
        <v>0</v>
      </c>
    </row>
    <row r="8325" spans="1:21" ht="12.75" customHeight="1" x14ac:dyDescent="0.2">
      <c r="A8325" s="15" t="s">
        <v>25</v>
      </c>
      <c r="B8325" s="16" t="s">
        <v>6576</v>
      </c>
      <c r="C8325" s="8">
        <v>61383082</v>
      </c>
      <c r="D8325" s="6" t="s">
        <v>8094</v>
      </c>
      <c r="E8325" s="16" t="s">
        <v>8094</v>
      </c>
      <c r="F8325" s="15">
        <v>192020497</v>
      </c>
      <c r="G8325" s="5" t="s">
        <v>67</v>
      </c>
      <c r="H8325" s="6" t="s">
        <v>29</v>
      </c>
      <c r="I8325" s="6" t="s">
        <v>8099</v>
      </c>
      <c r="J8325" s="6" t="s">
        <v>8100</v>
      </c>
      <c r="K8325" s="6" t="s">
        <v>366</v>
      </c>
      <c r="L8325" s="6" t="s">
        <v>1062</v>
      </c>
      <c r="M8325" s="16" t="s">
        <v>2576</v>
      </c>
      <c r="N8325" s="8" t="s">
        <v>35</v>
      </c>
      <c r="O8325" s="7">
        <v>4</v>
      </c>
      <c r="P8325" s="3">
        <f t="shared" ref="P8325:P8388" si="781">IF(O8325=1,1,0)</f>
        <v>0</v>
      </c>
      <c r="Q8325" s="3">
        <f t="shared" ref="Q8325:Q8388" si="782">IF(O8325=2,1,0)</f>
        <v>0</v>
      </c>
      <c r="R8325" s="3">
        <f t="shared" ref="R8325:R8388" si="783">IF(O8325=3,1,0)</f>
        <v>0</v>
      </c>
      <c r="S8325" s="3">
        <f t="shared" ref="S8325:S8388" si="784">IF(O8325=4,1,0)</f>
        <v>1</v>
      </c>
      <c r="T8325" s="3">
        <f t="shared" ref="T8325:T8388" si="785">IF(O8325=5,1,0)</f>
        <v>0</v>
      </c>
      <c r="U8325" s="3">
        <f t="shared" ref="U8325:U8388" si="786">IF(O8325="Bez finální známky, nebyl získán potřebný počet posudků",1,IF(O8325="N (nehodnoceno)",1,0))</f>
        <v>0</v>
      </c>
    </row>
    <row r="8326" spans="1:21" ht="12.75" customHeight="1" x14ac:dyDescent="0.2">
      <c r="A8326" s="82" t="s">
        <v>25</v>
      </c>
      <c r="B8326" s="81" t="s">
        <v>6576</v>
      </c>
      <c r="C8326" s="47">
        <v>61383082</v>
      </c>
      <c r="D8326" s="80" t="s">
        <v>8094</v>
      </c>
      <c r="E8326" s="81" t="s">
        <v>8094</v>
      </c>
      <c r="F8326" s="82">
        <v>191987891</v>
      </c>
      <c r="G8326" s="83" t="s">
        <v>105</v>
      </c>
      <c r="H8326" s="80" t="s">
        <v>29</v>
      </c>
      <c r="I8326" s="80" t="s">
        <v>11825</v>
      </c>
      <c r="J8326" s="80" t="s">
        <v>11826</v>
      </c>
      <c r="K8326" s="80" t="s">
        <v>366</v>
      </c>
      <c r="L8326" s="80" t="s">
        <v>1764</v>
      </c>
      <c r="M8326" s="81" t="s">
        <v>1765</v>
      </c>
      <c r="N8326" s="32" t="s">
        <v>10618</v>
      </c>
      <c r="O8326" s="50" t="s">
        <v>20548</v>
      </c>
      <c r="P8326" s="3">
        <f t="shared" si="781"/>
        <v>0</v>
      </c>
      <c r="Q8326" s="3">
        <f t="shared" si="782"/>
        <v>0</v>
      </c>
      <c r="R8326" s="3">
        <f t="shared" si="783"/>
        <v>0</v>
      </c>
      <c r="S8326" s="3">
        <f t="shared" si="784"/>
        <v>0</v>
      </c>
      <c r="T8326" s="3">
        <f t="shared" si="785"/>
        <v>0</v>
      </c>
      <c r="U8326" s="3">
        <f t="shared" si="786"/>
        <v>1</v>
      </c>
    </row>
    <row r="8327" spans="1:21" ht="12.75" customHeight="1" x14ac:dyDescent="0.2">
      <c r="A8327" s="82" t="s">
        <v>25</v>
      </c>
      <c r="B8327" s="81" t="s">
        <v>6576</v>
      </c>
      <c r="C8327" s="47">
        <v>61383082</v>
      </c>
      <c r="D8327" s="80" t="s">
        <v>8094</v>
      </c>
      <c r="E8327" s="81" t="s">
        <v>8094</v>
      </c>
      <c r="F8327" s="82">
        <v>192195784</v>
      </c>
      <c r="G8327" s="83" t="s">
        <v>67</v>
      </c>
      <c r="H8327" s="80" t="s">
        <v>29</v>
      </c>
      <c r="I8327" s="80" t="s">
        <v>18712</v>
      </c>
      <c r="J8327" s="80" t="s">
        <v>18713</v>
      </c>
      <c r="K8327" s="80" t="s">
        <v>366</v>
      </c>
      <c r="L8327" s="80" t="s">
        <v>1062</v>
      </c>
      <c r="M8327" s="81" t="s">
        <v>126</v>
      </c>
      <c r="N8327" s="47" t="s">
        <v>15353</v>
      </c>
      <c r="O8327" s="33">
        <v>4</v>
      </c>
      <c r="P8327" s="3">
        <f t="shared" si="781"/>
        <v>0</v>
      </c>
      <c r="Q8327" s="3">
        <f t="shared" si="782"/>
        <v>0</v>
      </c>
      <c r="R8327" s="3">
        <f t="shared" si="783"/>
        <v>0</v>
      </c>
      <c r="S8327" s="3">
        <f t="shared" si="784"/>
        <v>1</v>
      </c>
      <c r="T8327" s="3">
        <f t="shared" si="785"/>
        <v>0</v>
      </c>
      <c r="U8327" s="3">
        <f t="shared" si="786"/>
        <v>0</v>
      </c>
    </row>
    <row r="8328" spans="1:21" ht="12.75" customHeight="1" x14ac:dyDescent="0.2">
      <c r="A8328" s="82" t="s">
        <v>25</v>
      </c>
      <c r="B8328" s="81" t="s">
        <v>6576</v>
      </c>
      <c r="C8328" s="47">
        <v>61383082</v>
      </c>
      <c r="D8328" s="80" t="s">
        <v>8094</v>
      </c>
      <c r="E8328" s="81" t="s">
        <v>8094</v>
      </c>
      <c r="F8328" s="82">
        <v>192174893</v>
      </c>
      <c r="G8328" s="83" t="s">
        <v>67</v>
      </c>
      <c r="H8328" s="80" t="s">
        <v>29</v>
      </c>
      <c r="I8328" s="80" t="s">
        <v>18714</v>
      </c>
      <c r="J8328" s="80" t="s">
        <v>18715</v>
      </c>
      <c r="K8328" s="80" t="s">
        <v>366</v>
      </c>
      <c r="L8328" s="80" t="s">
        <v>1764</v>
      </c>
      <c r="M8328" s="81" t="s">
        <v>126</v>
      </c>
      <c r="N8328" s="47" t="s">
        <v>15353</v>
      </c>
      <c r="O8328" s="33">
        <v>5</v>
      </c>
      <c r="P8328" s="3">
        <f t="shared" si="781"/>
        <v>0</v>
      </c>
      <c r="Q8328" s="3">
        <f t="shared" si="782"/>
        <v>0</v>
      </c>
      <c r="R8328" s="3">
        <f t="shared" si="783"/>
        <v>0</v>
      </c>
      <c r="S8328" s="3">
        <f t="shared" si="784"/>
        <v>0</v>
      </c>
      <c r="T8328" s="3">
        <f t="shared" si="785"/>
        <v>1</v>
      </c>
      <c r="U8328" s="3">
        <f t="shared" si="786"/>
        <v>0</v>
      </c>
    </row>
    <row r="8329" spans="1:21" ht="12.75" customHeight="1" x14ac:dyDescent="0.2">
      <c r="A8329" s="82" t="s">
        <v>25</v>
      </c>
      <c r="B8329" s="81" t="s">
        <v>6576</v>
      </c>
      <c r="C8329" s="47">
        <v>61383082</v>
      </c>
      <c r="D8329" s="80" t="s">
        <v>8094</v>
      </c>
      <c r="E8329" s="81" t="s">
        <v>8094</v>
      </c>
      <c r="F8329" s="82">
        <v>192174899</v>
      </c>
      <c r="G8329" s="83" t="s">
        <v>67</v>
      </c>
      <c r="H8329" s="80" t="s">
        <v>29</v>
      </c>
      <c r="I8329" s="80" t="s">
        <v>18716</v>
      </c>
      <c r="J8329" s="80" t="s">
        <v>18717</v>
      </c>
      <c r="K8329" s="80" t="s">
        <v>366</v>
      </c>
      <c r="L8329" s="80" t="s">
        <v>1062</v>
      </c>
      <c r="M8329" s="81" t="s">
        <v>126</v>
      </c>
      <c r="N8329" s="47" t="s">
        <v>15353</v>
      </c>
      <c r="O8329" s="33">
        <v>4</v>
      </c>
      <c r="P8329" s="3">
        <f t="shared" si="781"/>
        <v>0</v>
      </c>
      <c r="Q8329" s="3">
        <f t="shared" si="782"/>
        <v>0</v>
      </c>
      <c r="R8329" s="3">
        <f t="shared" si="783"/>
        <v>0</v>
      </c>
      <c r="S8329" s="3">
        <f t="shared" si="784"/>
        <v>1</v>
      </c>
      <c r="T8329" s="3">
        <f t="shared" si="785"/>
        <v>0</v>
      </c>
      <c r="U8329" s="3">
        <f t="shared" si="786"/>
        <v>0</v>
      </c>
    </row>
    <row r="8330" spans="1:21" ht="12.75" customHeight="1" x14ac:dyDescent="0.2">
      <c r="A8330" s="15" t="s">
        <v>25</v>
      </c>
      <c r="B8330" s="16" t="s">
        <v>2134</v>
      </c>
      <c r="C8330" s="44">
        <v>98604</v>
      </c>
      <c r="D8330" s="9" t="s">
        <v>8107</v>
      </c>
      <c r="E8330" s="10" t="s">
        <v>8107</v>
      </c>
      <c r="F8330" s="17">
        <v>191917045</v>
      </c>
      <c r="G8330" s="12" t="s">
        <v>105</v>
      </c>
      <c r="H8330" s="9" t="s">
        <v>29</v>
      </c>
      <c r="I8330" s="9" t="s">
        <v>8112</v>
      </c>
      <c r="J8330" s="9" t="s">
        <v>8113</v>
      </c>
      <c r="K8330" s="9" t="s">
        <v>102</v>
      </c>
      <c r="L8330" s="6" t="s">
        <v>125</v>
      </c>
      <c r="M8330" s="10">
        <v>60500</v>
      </c>
      <c r="N8330" s="11" t="s">
        <v>43</v>
      </c>
      <c r="O8330" s="13">
        <v>3</v>
      </c>
      <c r="P8330" s="3">
        <f t="shared" si="781"/>
        <v>0</v>
      </c>
      <c r="Q8330" s="3">
        <f t="shared" si="782"/>
        <v>0</v>
      </c>
      <c r="R8330" s="3">
        <f t="shared" si="783"/>
        <v>1</v>
      </c>
      <c r="S8330" s="3">
        <f t="shared" si="784"/>
        <v>0</v>
      </c>
      <c r="T8330" s="3">
        <f t="shared" si="785"/>
        <v>0</v>
      </c>
      <c r="U8330" s="3">
        <f t="shared" si="786"/>
        <v>0</v>
      </c>
    </row>
    <row r="8331" spans="1:21" ht="12.75" customHeight="1" x14ac:dyDescent="0.2">
      <c r="A8331" s="15" t="s">
        <v>25</v>
      </c>
      <c r="B8331" s="16" t="s">
        <v>2134</v>
      </c>
      <c r="C8331" s="8">
        <v>98604</v>
      </c>
      <c r="D8331" s="6" t="s">
        <v>8107</v>
      </c>
      <c r="E8331" s="16" t="s">
        <v>8107</v>
      </c>
      <c r="F8331" s="15">
        <v>192035573</v>
      </c>
      <c r="G8331" s="5" t="s">
        <v>167</v>
      </c>
      <c r="H8331" s="6" t="s">
        <v>52</v>
      </c>
      <c r="I8331" s="6" t="s">
        <v>8108</v>
      </c>
      <c r="J8331" s="6" t="s">
        <v>8109</v>
      </c>
      <c r="K8331" s="6" t="s">
        <v>341</v>
      </c>
      <c r="L8331" s="6" t="s">
        <v>342</v>
      </c>
      <c r="M8331" s="16" t="s">
        <v>640</v>
      </c>
      <c r="N8331" s="8" t="s">
        <v>35</v>
      </c>
      <c r="O8331" s="7">
        <v>3</v>
      </c>
      <c r="P8331" s="3">
        <f t="shared" si="781"/>
        <v>0</v>
      </c>
      <c r="Q8331" s="3">
        <f t="shared" si="782"/>
        <v>0</v>
      </c>
      <c r="R8331" s="3">
        <f t="shared" si="783"/>
        <v>1</v>
      </c>
      <c r="S8331" s="3">
        <f t="shared" si="784"/>
        <v>0</v>
      </c>
      <c r="T8331" s="3">
        <f t="shared" si="785"/>
        <v>0</v>
      </c>
      <c r="U8331" s="3">
        <f t="shared" si="786"/>
        <v>0</v>
      </c>
    </row>
    <row r="8332" spans="1:21" ht="12.75" customHeight="1" x14ac:dyDescent="0.2">
      <c r="A8332" s="15" t="s">
        <v>25</v>
      </c>
      <c r="B8332" s="16" t="s">
        <v>2134</v>
      </c>
      <c r="C8332" s="8">
        <v>98604</v>
      </c>
      <c r="D8332" s="6" t="s">
        <v>8107</v>
      </c>
      <c r="E8332" s="16" t="s">
        <v>8107</v>
      </c>
      <c r="F8332" s="15">
        <v>192035568</v>
      </c>
      <c r="G8332" s="5" t="s">
        <v>105</v>
      </c>
      <c r="H8332" s="6" t="s">
        <v>52</v>
      </c>
      <c r="I8332" s="6" t="s">
        <v>8110</v>
      </c>
      <c r="J8332" s="6" t="s">
        <v>8111</v>
      </c>
      <c r="K8332" s="6" t="s">
        <v>341</v>
      </c>
      <c r="L8332" s="6" t="s">
        <v>342</v>
      </c>
      <c r="M8332" s="16" t="s">
        <v>640</v>
      </c>
      <c r="N8332" s="8" t="s">
        <v>35</v>
      </c>
      <c r="O8332" s="7">
        <v>4</v>
      </c>
      <c r="P8332" s="3">
        <f t="shared" si="781"/>
        <v>0</v>
      </c>
      <c r="Q8332" s="3">
        <f t="shared" si="782"/>
        <v>0</v>
      </c>
      <c r="R8332" s="3">
        <f t="shared" si="783"/>
        <v>0</v>
      </c>
      <c r="S8332" s="3">
        <f t="shared" si="784"/>
        <v>1</v>
      </c>
      <c r="T8332" s="3">
        <f t="shared" si="785"/>
        <v>0</v>
      </c>
      <c r="U8332" s="3">
        <f t="shared" si="786"/>
        <v>0</v>
      </c>
    </row>
    <row r="8333" spans="1:21" ht="12.75" customHeight="1" x14ac:dyDescent="0.2">
      <c r="A8333" s="82" t="s">
        <v>25</v>
      </c>
      <c r="B8333" s="81" t="s">
        <v>2134</v>
      </c>
      <c r="C8333" s="47">
        <v>98604</v>
      </c>
      <c r="D8333" s="80" t="s">
        <v>8107</v>
      </c>
      <c r="E8333" s="81" t="s">
        <v>15198</v>
      </c>
      <c r="F8333" s="82">
        <v>192133783</v>
      </c>
      <c r="G8333" s="83" t="s">
        <v>64</v>
      </c>
      <c r="H8333" s="80" t="s">
        <v>29</v>
      </c>
      <c r="I8333" s="80" t="s">
        <v>15199</v>
      </c>
      <c r="J8333" s="80" t="s">
        <v>8005</v>
      </c>
      <c r="K8333" s="80" t="s">
        <v>315</v>
      </c>
      <c r="L8333" s="80" t="s">
        <v>316</v>
      </c>
      <c r="M8333" s="81" t="s">
        <v>126</v>
      </c>
      <c r="N8333" s="32" t="s">
        <v>10618</v>
      </c>
      <c r="O8333" s="33">
        <v>4</v>
      </c>
      <c r="P8333" s="3">
        <f t="shared" si="781"/>
        <v>0</v>
      </c>
      <c r="Q8333" s="3">
        <f t="shared" si="782"/>
        <v>0</v>
      </c>
      <c r="R8333" s="3">
        <f t="shared" si="783"/>
        <v>0</v>
      </c>
      <c r="S8333" s="3">
        <f t="shared" si="784"/>
        <v>1</v>
      </c>
      <c r="T8333" s="3">
        <f t="shared" si="785"/>
        <v>0</v>
      </c>
      <c r="U8333" s="3">
        <f t="shared" si="786"/>
        <v>0</v>
      </c>
    </row>
    <row r="8334" spans="1:21" ht="12.75" customHeight="1" x14ac:dyDescent="0.2">
      <c r="A8334" s="82" t="s">
        <v>25</v>
      </c>
      <c r="B8334" s="81" t="s">
        <v>2134</v>
      </c>
      <c r="C8334" s="47">
        <v>98604</v>
      </c>
      <c r="D8334" s="80" t="s">
        <v>8107</v>
      </c>
      <c r="E8334" s="81" t="s">
        <v>15198</v>
      </c>
      <c r="F8334" s="82">
        <v>192133786</v>
      </c>
      <c r="G8334" s="83" t="s">
        <v>105</v>
      </c>
      <c r="H8334" s="80" t="s">
        <v>52</v>
      </c>
      <c r="I8334" s="80" t="s">
        <v>15200</v>
      </c>
      <c r="J8334" s="80" t="s">
        <v>15201</v>
      </c>
      <c r="K8334" s="80" t="s">
        <v>341</v>
      </c>
      <c r="L8334" s="80" t="s">
        <v>342</v>
      </c>
      <c r="M8334" s="81" t="s">
        <v>640</v>
      </c>
      <c r="N8334" s="32" t="s">
        <v>10618</v>
      </c>
      <c r="O8334" s="33">
        <v>3</v>
      </c>
      <c r="P8334" s="3">
        <f t="shared" si="781"/>
        <v>0</v>
      </c>
      <c r="Q8334" s="3">
        <f t="shared" si="782"/>
        <v>0</v>
      </c>
      <c r="R8334" s="3">
        <f t="shared" si="783"/>
        <v>1</v>
      </c>
      <c r="S8334" s="3">
        <f t="shared" si="784"/>
        <v>0</v>
      </c>
      <c r="T8334" s="3">
        <f t="shared" si="785"/>
        <v>0</v>
      </c>
      <c r="U8334" s="3">
        <f t="shared" si="786"/>
        <v>0</v>
      </c>
    </row>
    <row r="8335" spans="1:21" ht="12.75" customHeight="1" x14ac:dyDescent="0.2">
      <c r="A8335" s="82" t="s">
        <v>25</v>
      </c>
      <c r="B8335" s="81" t="s">
        <v>2134</v>
      </c>
      <c r="C8335" s="47">
        <v>98604</v>
      </c>
      <c r="D8335" s="80" t="s">
        <v>8107</v>
      </c>
      <c r="E8335" s="81" t="s">
        <v>15198</v>
      </c>
      <c r="F8335" s="82">
        <v>192212180</v>
      </c>
      <c r="G8335" s="83" t="s">
        <v>67</v>
      </c>
      <c r="H8335" s="80" t="s">
        <v>52</v>
      </c>
      <c r="I8335" s="80" t="s">
        <v>17958</v>
      </c>
      <c r="J8335" s="80" t="s">
        <v>17959</v>
      </c>
      <c r="K8335" s="80" t="s">
        <v>32</v>
      </c>
      <c r="L8335" s="80" t="s">
        <v>620</v>
      </c>
      <c r="M8335" s="81" t="s">
        <v>126</v>
      </c>
      <c r="N8335" s="47" t="s">
        <v>15353</v>
      </c>
      <c r="O8335" s="33">
        <v>4</v>
      </c>
      <c r="P8335" s="3">
        <f t="shared" si="781"/>
        <v>0</v>
      </c>
      <c r="Q8335" s="3">
        <f t="shared" si="782"/>
        <v>0</v>
      </c>
      <c r="R8335" s="3">
        <f t="shared" si="783"/>
        <v>0</v>
      </c>
      <c r="S8335" s="3">
        <f t="shared" si="784"/>
        <v>1</v>
      </c>
      <c r="T8335" s="3">
        <f t="shared" si="785"/>
        <v>0</v>
      </c>
      <c r="U8335" s="3">
        <f t="shared" si="786"/>
        <v>0</v>
      </c>
    </row>
    <row r="8336" spans="1:21" ht="12.75" customHeight="1" x14ac:dyDescent="0.2">
      <c r="A8336" s="82" t="s">
        <v>25</v>
      </c>
      <c r="B8336" s="81" t="s">
        <v>2134</v>
      </c>
      <c r="C8336" s="47">
        <v>98604</v>
      </c>
      <c r="D8336" s="80" t="s">
        <v>8107</v>
      </c>
      <c r="E8336" s="81" t="s">
        <v>15198</v>
      </c>
      <c r="F8336" s="82">
        <v>191917046</v>
      </c>
      <c r="G8336" s="83" t="s">
        <v>105</v>
      </c>
      <c r="H8336" s="80" t="s">
        <v>29</v>
      </c>
      <c r="I8336" s="80" t="s">
        <v>8112</v>
      </c>
      <c r="J8336" s="80" t="s">
        <v>17962</v>
      </c>
      <c r="K8336" s="80" t="s">
        <v>341</v>
      </c>
      <c r="L8336" s="80" t="s">
        <v>342</v>
      </c>
      <c r="M8336" s="81" t="s">
        <v>640</v>
      </c>
      <c r="N8336" s="47" t="s">
        <v>15353</v>
      </c>
      <c r="O8336" s="33">
        <v>2</v>
      </c>
      <c r="P8336" s="3">
        <f t="shared" si="781"/>
        <v>0</v>
      </c>
      <c r="Q8336" s="3">
        <f t="shared" si="782"/>
        <v>1</v>
      </c>
      <c r="R8336" s="3">
        <f t="shared" si="783"/>
        <v>0</v>
      </c>
      <c r="S8336" s="3">
        <f t="shared" si="784"/>
        <v>0</v>
      </c>
      <c r="T8336" s="3">
        <f t="shared" si="785"/>
        <v>0</v>
      </c>
      <c r="U8336" s="3">
        <f t="shared" si="786"/>
        <v>0</v>
      </c>
    </row>
    <row r="8337" spans="1:21" ht="12.75" customHeight="1" x14ac:dyDescent="0.2">
      <c r="A8337" s="82" t="s">
        <v>25</v>
      </c>
      <c r="B8337" s="81" t="s">
        <v>2134</v>
      </c>
      <c r="C8337" s="47">
        <v>98604</v>
      </c>
      <c r="D8337" s="80" t="s">
        <v>8107</v>
      </c>
      <c r="E8337" s="81" t="s">
        <v>15198</v>
      </c>
      <c r="F8337" s="82">
        <v>191917041</v>
      </c>
      <c r="G8337" s="83" t="s">
        <v>67</v>
      </c>
      <c r="H8337" s="80" t="s">
        <v>52</v>
      </c>
      <c r="I8337" s="80" t="s">
        <v>17967</v>
      </c>
      <c r="J8337" s="80" t="s">
        <v>17968</v>
      </c>
      <c r="K8337" s="80" t="s">
        <v>341</v>
      </c>
      <c r="L8337" s="80" t="s">
        <v>342</v>
      </c>
      <c r="M8337" s="81" t="s">
        <v>640</v>
      </c>
      <c r="N8337" s="47" t="s">
        <v>15353</v>
      </c>
      <c r="O8337" s="33">
        <v>4</v>
      </c>
      <c r="P8337" s="3">
        <f t="shared" si="781"/>
        <v>0</v>
      </c>
      <c r="Q8337" s="3">
        <f t="shared" si="782"/>
        <v>0</v>
      </c>
      <c r="R8337" s="3">
        <f t="shared" si="783"/>
        <v>0</v>
      </c>
      <c r="S8337" s="3">
        <f t="shared" si="784"/>
        <v>1</v>
      </c>
      <c r="T8337" s="3">
        <f t="shared" si="785"/>
        <v>0</v>
      </c>
      <c r="U8337" s="3">
        <f t="shared" si="786"/>
        <v>0</v>
      </c>
    </row>
    <row r="8338" spans="1:21" ht="12.75" customHeight="1" x14ac:dyDescent="0.2">
      <c r="A8338" s="82" t="s">
        <v>25</v>
      </c>
      <c r="B8338" s="81" t="s">
        <v>2134</v>
      </c>
      <c r="C8338" s="47">
        <v>98604</v>
      </c>
      <c r="D8338" s="80" t="s">
        <v>8107</v>
      </c>
      <c r="E8338" s="81" t="s">
        <v>15198</v>
      </c>
      <c r="F8338" s="82">
        <v>191917040</v>
      </c>
      <c r="G8338" s="83" t="s">
        <v>167</v>
      </c>
      <c r="H8338" s="80" t="s">
        <v>29</v>
      </c>
      <c r="I8338" s="80" t="s">
        <v>17967</v>
      </c>
      <c r="J8338" s="80" t="s">
        <v>17969</v>
      </c>
      <c r="K8338" s="80" t="s">
        <v>341</v>
      </c>
      <c r="L8338" s="80" t="s">
        <v>342</v>
      </c>
      <c r="M8338" s="81" t="s">
        <v>640</v>
      </c>
      <c r="N8338" s="47" t="s">
        <v>15353</v>
      </c>
      <c r="O8338" s="33">
        <v>5</v>
      </c>
      <c r="P8338" s="3">
        <f t="shared" si="781"/>
        <v>0</v>
      </c>
      <c r="Q8338" s="3">
        <f t="shared" si="782"/>
        <v>0</v>
      </c>
      <c r="R8338" s="3">
        <f t="shared" si="783"/>
        <v>0</v>
      </c>
      <c r="S8338" s="3">
        <f t="shared" si="784"/>
        <v>0</v>
      </c>
      <c r="T8338" s="3">
        <f t="shared" si="785"/>
        <v>1</v>
      </c>
      <c r="U8338" s="3">
        <f t="shared" si="786"/>
        <v>0</v>
      </c>
    </row>
    <row r="8339" spans="1:21" ht="12.75" customHeight="1" x14ac:dyDescent="0.2">
      <c r="A8339" s="82" t="s">
        <v>25</v>
      </c>
      <c r="B8339" s="81" t="s">
        <v>2134</v>
      </c>
      <c r="C8339" s="47">
        <v>98604</v>
      </c>
      <c r="D8339" s="80" t="s">
        <v>8107</v>
      </c>
      <c r="E8339" s="81" t="s">
        <v>15198</v>
      </c>
      <c r="F8339" s="82">
        <v>192035580</v>
      </c>
      <c r="G8339" s="83" t="s">
        <v>67</v>
      </c>
      <c r="H8339" s="80" t="s">
        <v>52</v>
      </c>
      <c r="I8339" s="80" t="s">
        <v>18040</v>
      </c>
      <c r="J8339" s="80" t="s">
        <v>18041</v>
      </c>
      <c r="K8339" s="80" t="s">
        <v>341</v>
      </c>
      <c r="L8339" s="80" t="s">
        <v>342</v>
      </c>
      <c r="M8339" s="81" t="s">
        <v>640</v>
      </c>
      <c r="N8339" s="47" t="s">
        <v>15353</v>
      </c>
      <c r="O8339" s="33">
        <v>3</v>
      </c>
      <c r="P8339" s="3">
        <f t="shared" si="781"/>
        <v>0</v>
      </c>
      <c r="Q8339" s="3">
        <f t="shared" si="782"/>
        <v>0</v>
      </c>
      <c r="R8339" s="3">
        <f t="shared" si="783"/>
        <v>1</v>
      </c>
      <c r="S8339" s="3">
        <f t="shared" si="784"/>
        <v>0</v>
      </c>
      <c r="T8339" s="3">
        <f t="shared" si="785"/>
        <v>0</v>
      </c>
      <c r="U8339" s="3">
        <f t="shared" si="786"/>
        <v>0</v>
      </c>
    </row>
    <row r="8340" spans="1:21" ht="12.75" customHeight="1" x14ac:dyDescent="0.2">
      <c r="A8340" s="15" t="s">
        <v>95</v>
      </c>
      <c r="B8340" s="16" t="s">
        <v>96</v>
      </c>
      <c r="C8340" s="44">
        <v>62157124</v>
      </c>
      <c r="D8340" s="9" t="s">
        <v>8114</v>
      </c>
      <c r="E8340" s="10" t="s">
        <v>8120</v>
      </c>
      <c r="F8340" s="17">
        <v>191915763</v>
      </c>
      <c r="G8340" s="12" t="s">
        <v>105</v>
      </c>
      <c r="H8340" s="9" t="s">
        <v>29</v>
      </c>
      <c r="I8340" s="9" t="s">
        <v>8151</v>
      </c>
      <c r="J8340" s="9" t="s">
        <v>8152</v>
      </c>
      <c r="K8340" s="9" t="s">
        <v>152</v>
      </c>
      <c r="L8340" s="80" t="s">
        <v>383</v>
      </c>
      <c r="M8340" s="10">
        <v>10404</v>
      </c>
      <c r="N8340" s="11" t="s">
        <v>43</v>
      </c>
      <c r="O8340" s="13">
        <v>4</v>
      </c>
      <c r="P8340" s="3">
        <f t="shared" si="781"/>
        <v>0</v>
      </c>
      <c r="Q8340" s="3">
        <f t="shared" si="782"/>
        <v>0</v>
      </c>
      <c r="R8340" s="3">
        <f t="shared" si="783"/>
        <v>0</v>
      </c>
      <c r="S8340" s="3">
        <f t="shared" si="784"/>
        <v>1</v>
      </c>
      <c r="T8340" s="3">
        <f t="shared" si="785"/>
        <v>0</v>
      </c>
      <c r="U8340" s="3">
        <f t="shared" si="786"/>
        <v>0</v>
      </c>
    </row>
    <row r="8341" spans="1:21" ht="12.75" customHeight="1" x14ac:dyDescent="0.2">
      <c r="A8341" s="15" t="s">
        <v>95</v>
      </c>
      <c r="B8341" s="16" t="s">
        <v>96</v>
      </c>
      <c r="C8341" s="44">
        <v>62157124</v>
      </c>
      <c r="D8341" s="9" t="s">
        <v>8114</v>
      </c>
      <c r="E8341" s="10" t="s">
        <v>8120</v>
      </c>
      <c r="F8341" s="17">
        <v>191915746</v>
      </c>
      <c r="G8341" s="12" t="s">
        <v>67</v>
      </c>
      <c r="H8341" s="9" t="s">
        <v>29</v>
      </c>
      <c r="I8341" s="9" t="s">
        <v>8153</v>
      </c>
      <c r="J8341" s="9" t="s">
        <v>8154</v>
      </c>
      <c r="K8341" s="9" t="s">
        <v>366</v>
      </c>
      <c r="L8341" s="6" t="s">
        <v>1062</v>
      </c>
      <c r="M8341" s="10">
        <v>30209</v>
      </c>
      <c r="N8341" s="11" t="s">
        <v>43</v>
      </c>
      <c r="O8341" s="13">
        <v>2</v>
      </c>
      <c r="P8341" s="3">
        <f t="shared" si="781"/>
        <v>0</v>
      </c>
      <c r="Q8341" s="3">
        <f t="shared" si="782"/>
        <v>1</v>
      </c>
      <c r="R8341" s="3">
        <f t="shared" si="783"/>
        <v>0</v>
      </c>
      <c r="S8341" s="3">
        <f t="shared" si="784"/>
        <v>0</v>
      </c>
      <c r="T8341" s="3">
        <f t="shared" si="785"/>
        <v>0</v>
      </c>
      <c r="U8341" s="3">
        <f t="shared" si="786"/>
        <v>0</v>
      </c>
    </row>
    <row r="8342" spans="1:21" ht="12.75" customHeight="1" x14ac:dyDescent="0.2">
      <c r="A8342" s="15" t="s">
        <v>95</v>
      </c>
      <c r="B8342" s="16" t="s">
        <v>96</v>
      </c>
      <c r="C8342" s="44">
        <v>62157124</v>
      </c>
      <c r="D8342" s="9" t="s">
        <v>8114</v>
      </c>
      <c r="E8342" s="10" t="s">
        <v>8120</v>
      </c>
      <c r="F8342" s="17">
        <v>191915757</v>
      </c>
      <c r="G8342" s="12" t="s">
        <v>67</v>
      </c>
      <c r="H8342" s="9" t="s">
        <v>29</v>
      </c>
      <c r="I8342" s="9" t="s">
        <v>8155</v>
      </c>
      <c r="J8342" s="9" t="s">
        <v>8156</v>
      </c>
      <c r="K8342" s="9" t="s">
        <v>366</v>
      </c>
      <c r="L8342" s="6" t="s">
        <v>1764</v>
      </c>
      <c r="M8342" s="10">
        <v>30104</v>
      </c>
      <c r="N8342" s="11" t="s">
        <v>43</v>
      </c>
      <c r="O8342" s="13">
        <v>5</v>
      </c>
      <c r="P8342" s="3">
        <f t="shared" si="781"/>
        <v>0</v>
      </c>
      <c r="Q8342" s="3">
        <f t="shared" si="782"/>
        <v>0</v>
      </c>
      <c r="R8342" s="3">
        <f t="shared" si="783"/>
        <v>0</v>
      </c>
      <c r="S8342" s="3">
        <f t="shared" si="784"/>
        <v>0</v>
      </c>
      <c r="T8342" s="3">
        <f t="shared" si="785"/>
        <v>1</v>
      </c>
      <c r="U8342" s="3">
        <f t="shared" si="786"/>
        <v>0</v>
      </c>
    </row>
    <row r="8343" spans="1:21" ht="12.75" customHeight="1" x14ac:dyDescent="0.2">
      <c r="A8343" s="15" t="s">
        <v>95</v>
      </c>
      <c r="B8343" s="16" t="s">
        <v>96</v>
      </c>
      <c r="C8343" s="44">
        <v>62157124</v>
      </c>
      <c r="D8343" s="9" t="s">
        <v>8114</v>
      </c>
      <c r="E8343" s="10" t="s">
        <v>8132</v>
      </c>
      <c r="F8343" s="17">
        <v>191915379</v>
      </c>
      <c r="G8343" s="12" t="s">
        <v>67</v>
      </c>
      <c r="H8343" s="9" t="s">
        <v>29</v>
      </c>
      <c r="I8343" s="9" t="s">
        <v>8161</v>
      </c>
      <c r="J8343" s="9" t="s">
        <v>8162</v>
      </c>
      <c r="K8343" s="9" t="s">
        <v>32</v>
      </c>
      <c r="L8343" s="80" t="s">
        <v>8135</v>
      </c>
      <c r="M8343" s="10">
        <v>40301</v>
      </c>
      <c r="N8343" s="11" t="s">
        <v>43</v>
      </c>
      <c r="O8343" s="49" t="s">
        <v>129</v>
      </c>
      <c r="P8343" s="3">
        <f t="shared" si="781"/>
        <v>0</v>
      </c>
      <c r="Q8343" s="3">
        <f t="shared" si="782"/>
        <v>0</v>
      </c>
      <c r="R8343" s="3">
        <f t="shared" si="783"/>
        <v>0</v>
      </c>
      <c r="S8343" s="3">
        <f t="shared" si="784"/>
        <v>0</v>
      </c>
      <c r="T8343" s="3">
        <f t="shared" si="785"/>
        <v>0</v>
      </c>
      <c r="U8343" s="3">
        <f t="shared" si="786"/>
        <v>1</v>
      </c>
    </row>
    <row r="8344" spans="1:21" ht="12.75" customHeight="1" x14ac:dyDescent="0.2">
      <c r="A8344" s="15" t="s">
        <v>95</v>
      </c>
      <c r="B8344" s="16" t="s">
        <v>96</v>
      </c>
      <c r="C8344" s="44">
        <v>62157124</v>
      </c>
      <c r="D8344" s="9" t="s">
        <v>8114</v>
      </c>
      <c r="E8344" s="10" t="s">
        <v>8132</v>
      </c>
      <c r="F8344" s="17">
        <v>191915394</v>
      </c>
      <c r="G8344" s="12" t="s">
        <v>67</v>
      </c>
      <c r="H8344" s="9" t="s">
        <v>29</v>
      </c>
      <c r="I8344" s="9" t="s">
        <v>8163</v>
      </c>
      <c r="J8344" s="9" t="s">
        <v>8164</v>
      </c>
      <c r="K8344" s="9" t="s">
        <v>32</v>
      </c>
      <c r="L8344" s="80" t="s">
        <v>8135</v>
      </c>
      <c r="M8344" s="10">
        <v>40301</v>
      </c>
      <c r="N8344" s="11" t="s">
        <v>43</v>
      </c>
      <c r="O8344" s="49" t="s">
        <v>129</v>
      </c>
      <c r="P8344" s="3">
        <f t="shared" si="781"/>
        <v>0</v>
      </c>
      <c r="Q8344" s="3">
        <f t="shared" si="782"/>
        <v>0</v>
      </c>
      <c r="R8344" s="3">
        <f t="shared" si="783"/>
        <v>0</v>
      </c>
      <c r="S8344" s="3">
        <f t="shared" si="784"/>
        <v>0</v>
      </c>
      <c r="T8344" s="3">
        <f t="shared" si="785"/>
        <v>0</v>
      </c>
      <c r="U8344" s="3">
        <f t="shared" si="786"/>
        <v>1</v>
      </c>
    </row>
    <row r="8345" spans="1:21" ht="12.75" customHeight="1" x14ac:dyDescent="0.2">
      <c r="A8345" s="15" t="s">
        <v>95</v>
      </c>
      <c r="B8345" s="16" t="s">
        <v>96</v>
      </c>
      <c r="C8345" s="44">
        <v>62157124</v>
      </c>
      <c r="D8345" s="9" t="s">
        <v>8114</v>
      </c>
      <c r="E8345" s="10" t="s">
        <v>8132</v>
      </c>
      <c r="F8345" s="17">
        <v>191915395</v>
      </c>
      <c r="G8345" s="12" t="s">
        <v>67</v>
      </c>
      <c r="H8345" s="9" t="s">
        <v>29</v>
      </c>
      <c r="I8345" s="9" t="s">
        <v>8165</v>
      </c>
      <c r="J8345" s="9" t="s">
        <v>8166</v>
      </c>
      <c r="K8345" s="9" t="s">
        <v>32</v>
      </c>
      <c r="L8345" s="80" t="s">
        <v>8135</v>
      </c>
      <c r="M8345" s="10">
        <v>40301</v>
      </c>
      <c r="N8345" s="11" t="s">
        <v>43</v>
      </c>
      <c r="O8345" s="49" t="s">
        <v>129</v>
      </c>
      <c r="P8345" s="3">
        <f t="shared" si="781"/>
        <v>0</v>
      </c>
      <c r="Q8345" s="3">
        <f t="shared" si="782"/>
        <v>0</v>
      </c>
      <c r="R8345" s="3">
        <f t="shared" si="783"/>
        <v>0</v>
      </c>
      <c r="S8345" s="3">
        <f t="shared" si="784"/>
        <v>0</v>
      </c>
      <c r="T8345" s="3">
        <f t="shared" si="785"/>
        <v>0</v>
      </c>
      <c r="U8345" s="3">
        <f t="shared" si="786"/>
        <v>1</v>
      </c>
    </row>
    <row r="8346" spans="1:21" ht="12.75" customHeight="1" x14ac:dyDescent="0.2">
      <c r="A8346" s="15" t="s">
        <v>95</v>
      </c>
      <c r="B8346" s="16" t="s">
        <v>96</v>
      </c>
      <c r="C8346" s="44">
        <v>62157124</v>
      </c>
      <c r="D8346" s="9" t="s">
        <v>8114</v>
      </c>
      <c r="E8346" s="10" t="s">
        <v>8132</v>
      </c>
      <c r="F8346" s="17">
        <v>191915393</v>
      </c>
      <c r="G8346" s="12" t="s">
        <v>67</v>
      </c>
      <c r="H8346" s="9" t="s">
        <v>29</v>
      </c>
      <c r="I8346" s="9" t="s">
        <v>8167</v>
      </c>
      <c r="J8346" s="9" t="s">
        <v>8168</v>
      </c>
      <c r="K8346" s="9" t="s">
        <v>32</v>
      </c>
      <c r="L8346" s="80" t="s">
        <v>8135</v>
      </c>
      <c r="M8346" s="10">
        <v>40301</v>
      </c>
      <c r="N8346" s="11" t="s">
        <v>43</v>
      </c>
      <c r="O8346" s="49" t="s">
        <v>129</v>
      </c>
      <c r="P8346" s="3">
        <f t="shared" si="781"/>
        <v>0</v>
      </c>
      <c r="Q8346" s="3">
        <f t="shared" si="782"/>
        <v>0</v>
      </c>
      <c r="R8346" s="3">
        <f t="shared" si="783"/>
        <v>0</v>
      </c>
      <c r="S8346" s="3">
        <f t="shared" si="784"/>
        <v>0</v>
      </c>
      <c r="T8346" s="3">
        <f t="shared" si="785"/>
        <v>0</v>
      </c>
      <c r="U8346" s="3">
        <f t="shared" si="786"/>
        <v>1</v>
      </c>
    </row>
    <row r="8347" spans="1:21" ht="12.75" customHeight="1" x14ac:dyDescent="0.2">
      <c r="A8347" s="15" t="s">
        <v>95</v>
      </c>
      <c r="B8347" s="16" t="s">
        <v>96</v>
      </c>
      <c r="C8347" s="44">
        <v>62157124</v>
      </c>
      <c r="D8347" s="9" t="s">
        <v>8114</v>
      </c>
      <c r="E8347" s="10" t="s">
        <v>8115</v>
      </c>
      <c r="F8347" s="17">
        <v>191915709</v>
      </c>
      <c r="G8347" s="12" t="s">
        <v>36</v>
      </c>
      <c r="H8347" s="9" t="s">
        <v>29</v>
      </c>
      <c r="I8347" s="9" t="s">
        <v>8169</v>
      </c>
      <c r="J8347" s="9" t="s">
        <v>8170</v>
      </c>
      <c r="K8347" s="9" t="s">
        <v>32</v>
      </c>
      <c r="L8347" s="80" t="s">
        <v>8135</v>
      </c>
      <c r="M8347" s="10">
        <v>40301</v>
      </c>
      <c r="N8347" s="11" t="s">
        <v>43</v>
      </c>
      <c r="O8347" s="49" t="s">
        <v>129</v>
      </c>
      <c r="P8347" s="3">
        <f t="shared" si="781"/>
        <v>0</v>
      </c>
      <c r="Q8347" s="3">
        <f t="shared" si="782"/>
        <v>0</v>
      </c>
      <c r="R8347" s="3">
        <f t="shared" si="783"/>
        <v>0</v>
      </c>
      <c r="S8347" s="3">
        <f t="shared" si="784"/>
        <v>0</v>
      </c>
      <c r="T8347" s="3">
        <f t="shared" si="785"/>
        <v>0</v>
      </c>
      <c r="U8347" s="3">
        <f t="shared" si="786"/>
        <v>1</v>
      </c>
    </row>
    <row r="8348" spans="1:21" ht="12.75" customHeight="1" x14ac:dyDescent="0.2">
      <c r="A8348" s="15" t="s">
        <v>95</v>
      </c>
      <c r="B8348" s="16" t="s">
        <v>96</v>
      </c>
      <c r="C8348" s="44">
        <v>62157124</v>
      </c>
      <c r="D8348" s="9" t="s">
        <v>8114</v>
      </c>
      <c r="E8348" s="10" t="s">
        <v>8115</v>
      </c>
      <c r="F8348" s="17">
        <v>191884576</v>
      </c>
      <c r="G8348" s="12" t="s">
        <v>36</v>
      </c>
      <c r="H8348" s="9" t="s">
        <v>29</v>
      </c>
      <c r="I8348" s="9" t="s">
        <v>8157</v>
      </c>
      <c r="J8348" s="9" t="s">
        <v>8158</v>
      </c>
      <c r="K8348" s="9" t="s">
        <v>32</v>
      </c>
      <c r="L8348" s="80" t="s">
        <v>89</v>
      </c>
      <c r="M8348" s="10">
        <v>40201</v>
      </c>
      <c r="N8348" s="11" t="s">
        <v>43</v>
      </c>
      <c r="O8348" s="13">
        <v>3</v>
      </c>
      <c r="P8348" s="3">
        <f t="shared" si="781"/>
        <v>0</v>
      </c>
      <c r="Q8348" s="3">
        <f t="shared" si="782"/>
        <v>0</v>
      </c>
      <c r="R8348" s="3">
        <f t="shared" si="783"/>
        <v>1</v>
      </c>
      <c r="S8348" s="3">
        <f t="shared" si="784"/>
        <v>0</v>
      </c>
      <c r="T8348" s="3">
        <f t="shared" si="785"/>
        <v>0</v>
      </c>
      <c r="U8348" s="3">
        <f t="shared" si="786"/>
        <v>0</v>
      </c>
    </row>
    <row r="8349" spans="1:21" ht="12.75" customHeight="1" x14ac:dyDescent="0.2">
      <c r="A8349" s="15" t="s">
        <v>95</v>
      </c>
      <c r="B8349" s="16" t="s">
        <v>96</v>
      </c>
      <c r="C8349" s="44">
        <v>62157124</v>
      </c>
      <c r="D8349" s="9" t="s">
        <v>8114</v>
      </c>
      <c r="E8349" s="10" t="s">
        <v>8115</v>
      </c>
      <c r="F8349" s="17">
        <v>191884588</v>
      </c>
      <c r="G8349" s="12" t="s">
        <v>36</v>
      </c>
      <c r="H8349" s="9" t="s">
        <v>29</v>
      </c>
      <c r="I8349" s="9" t="s">
        <v>8159</v>
      </c>
      <c r="J8349" s="9" t="s">
        <v>8160</v>
      </c>
      <c r="K8349" s="9" t="s">
        <v>32</v>
      </c>
      <c r="L8349" s="80" t="s">
        <v>89</v>
      </c>
      <c r="M8349" s="10">
        <v>40201</v>
      </c>
      <c r="N8349" s="11" t="s">
        <v>43</v>
      </c>
      <c r="O8349" s="13">
        <v>4</v>
      </c>
      <c r="P8349" s="3">
        <f t="shared" si="781"/>
        <v>0</v>
      </c>
      <c r="Q8349" s="3">
        <f t="shared" si="782"/>
        <v>0</v>
      </c>
      <c r="R8349" s="3">
        <f t="shared" si="783"/>
        <v>0</v>
      </c>
      <c r="S8349" s="3">
        <f t="shared" si="784"/>
        <v>1</v>
      </c>
      <c r="T8349" s="3">
        <f t="shared" si="785"/>
        <v>0</v>
      </c>
      <c r="U8349" s="3">
        <f t="shared" si="786"/>
        <v>0</v>
      </c>
    </row>
    <row r="8350" spans="1:21" ht="12.75" customHeight="1" x14ac:dyDescent="0.2">
      <c r="A8350" s="15" t="s">
        <v>95</v>
      </c>
      <c r="B8350" s="16" t="s">
        <v>96</v>
      </c>
      <c r="C8350" s="8">
        <v>62157124</v>
      </c>
      <c r="D8350" s="6" t="s">
        <v>8114</v>
      </c>
      <c r="E8350" s="16" t="s">
        <v>8115</v>
      </c>
      <c r="F8350" s="15">
        <v>191994264</v>
      </c>
      <c r="G8350" s="5" t="s">
        <v>167</v>
      </c>
      <c r="H8350" s="6" t="s">
        <v>52</v>
      </c>
      <c r="I8350" s="6" t="s">
        <v>8116</v>
      </c>
      <c r="J8350" s="6" t="s">
        <v>8117</v>
      </c>
      <c r="K8350" s="6" t="s">
        <v>80</v>
      </c>
      <c r="L8350" s="6" t="s">
        <v>81</v>
      </c>
      <c r="M8350" s="16" t="s">
        <v>257</v>
      </c>
      <c r="N8350" s="8" t="s">
        <v>35</v>
      </c>
      <c r="O8350" s="7">
        <v>3</v>
      </c>
      <c r="P8350" s="3">
        <f t="shared" si="781"/>
        <v>0</v>
      </c>
      <c r="Q8350" s="3">
        <f t="shared" si="782"/>
        <v>0</v>
      </c>
      <c r="R8350" s="3">
        <f t="shared" si="783"/>
        <v>1</v>
      </c>
      <c r="S8350" s="3">
        <f t="shared" si="784"/>
        <v>0</v>
      </c>
      <c r="T8350" s="3">
        <f t="shared" si="785"/>
        <v>0</v>
      </c>
      <c r="U8350" s="3">
        <f t="shared" si="786"/>
        <v>0</v>
      </c>
    </row>
    <row r="8351" spans="1:21" ht="12.75" customHeight="1" x14ac:dyDescent="0.2">
      <c r="A8351" s="15" t="s">
        <v>95</v>
      </c>
      <c r="B8351" s="16" t="s">
        <v>96</v>
      </c>
      <c r="C8351" s="8">
        <v>62157124</v>
      </c>
      <c r="D8351" s="6" t="s">
        <v>8114</v>
      </c>
      <c r="E8351" s="16" t="s">
        <v>8115</v>
      </c>
      <c r="F8351" s="15">
        <v>191994296</v>
      </c>
      <c r="G8351" s="5" t="s">
        <v>67</v>
      </c>
      <c r="H8351" s="6" t="s">
        <v>52</v>
      </c>
      <c r="I8351" s="6" t="s">
        <v>8118</v>
      </c>
      <c r="J8351" s="6" t="s">
        <v>8119</v>
      </c>
      <c r="K8351" s="6" t="s">
        <v>80</v>
      </c>
      <c r="L8351" s="6" t="s">
        <v>81</v>
      </c>
      <c r="M8351" s="16" t="s">
        <v>215</v>
      </c>
      <c r="N8351" s="8" t="s">
        <v>35</v>
      </c>
      <c r="O8351" s="7">
        <v>4</v>
      </c>
      <c r="P8351" s="3">
        <f t="shared" si="781"/>
        <v>0</v>
      </c>
      <c r="Q8351" s="3">
        <f t="shared" si="782"/>
        <v>0</v>
      </c>
      <c r="R8351" s="3">
        <f t="shared" si="783"/>
        <v>0</v>
      </c>
      <c r="S8351" s="3">
        <f t="shared" si="784"/>
        <v>1</v>
      </c>
      <c r="T8351" s="3">
        <f t="shared" si="785"/>
        <v>0</v>
      </c>
      <c r="U8351" s="3">
        <f t="shared" si="786"/>
        <v>0</v>
      </c>
    </row>
    <row r="8352" spans="1:21" ht="12.75" customHeight="1" x14ac:dyDescent="0.2">
      <c r="A8352" s="15" t="s">
        <v>95</v>
      </c>
      <c r="B8352" s="16" t="s">
        <v>96</v>
      </c>
      <c r="C8352" s="8">
        <v>62157124</v>
      </c>
      <c r="D8352" s="6" t="s">
        <v>8114</v>
      </c>
      <c r="E8352" s="16" t="s">
        <v>8120</v>
      </c>
      <c r="F8352" s="15">
        <v>191994436</v>
      </c>
      <c r="G8352" s="5" t="s">
        <v>122</v>
      </c>
      <c r="H8352" s="6" t="s">
        <v>52</v>
      </c>
      <c r="I8352" s="6" t="s">
        <v>8128</v>
      </c>
      <c r="J8352" s="6" t="s">
        <v>8129</v>
      </c>
      <c r="K8352" s="6" t="s">
        <v>366</v>
      </c>
      <c r="L8352" s="6" t="s">
        <v>1072</v>
      </c>
      <c r="M8352" s="16" t="s">
        <v>8091</v>
      </c>
      <c r="N8352" s="8" t="s">
        <v>35</v>
      </c>
      <c r="O8352" s="7">
        <v>2</v>
      </c>
      <c r="P8352" s="3">
        <f t="shared" si="781"/>
        <v>0</v>
      </c>
      <c r="Q8352" s="3">
        <f t="shared" si="782"/>
        <v>1</v>
      </c>
      <c r="R8352" s="3">
        <f t="shared" si="783"/>
        <v>0</v>
      </c>
      <c r="S8352" s="3">
        <f t="shared" si="784"/>
        <v>0</v>
      </c>
      <c r="T8352" s="3">
        <f t="shared" si="785"/>
        <v>0</v>
      </c>
      <c r="U8352" s="3">
        <f t="shared" si="786"/>
        <v>0</v>
      </c>
    </row>
    <row r="8353" spans="1:21" ht="12.75" customHeight="1" x14ac:dyDescent="0.2">
      <c r="A8353" s="15" t="s">
        <v>95</v>
      </c>
      <c r="B8353" s="16" t="s">
        <v>96</v>
      </c>
      <c r="C8353" s="8">
        <v>62157124</v>
      </c>
      <c r="D8353" s="6" t="s">
        <v>8114</v>
      </c>
      <c r="E8353" s="16" t="s">
        <v>8115</v>
      </c>
      <c r="F8353" s="15">
        <v>191915712</v>
      </c>
      <c r="G8353" s="5" t="s">
        <v>167</v>
      </c>
      <c r="H8353" s="6" t="s">
        <v>52</v>
      </c>
      <c r="I8353" s="6" t="s">
        <v>8126</v>
      </c>
      <c r="J8353" s="6" t="s">
        <v>8127</v>
      </c>
      <c r="K8353" s="6" t="s">
        <v>366</v>
      </c>
      <c r="L8353" s="6" t="s">
        <v>2191</v>
      </c>
      <c r="M8353" s="16" t="s">
        <v>4279</v>
      </c>
      <c r="N8353" s="8" t="s">
        <v>35</v>
      </c>
      <c r="O8353" s="7">
        <v>2</v>
      </c>
      <c r="P8353" s="3">
        <f t="shared" si="781"/>
        <v>0</v>
      </c>
      <c r="Q8353" s="3">
        <f t="shared" si="782"/>
        <v>1</v>
      </c>
      <c r="R8353" s="3">
        <f t="shared" si="783"/>
        <v>0</v>
      </c>
      <c r="S8353" s="3">
        <f t="shared" si="784"/>
        <v>0</v>
      </c>
      <c r="T8353" s="3">
        <f t="shared" si="785"/>
        <v>0</v>
      </c>
      <c r="U8353" s="3">
        <f t="shared" si="786"/>
        <v>0</v>
      </c>
    </row>
    <row r="8354" spans="1:21" ht="12.75" customHeight="1" x14ac:dyDescent="0.2">
      <c r="A8354" s="15" t="s">
        <v>95</v>
      </c>
      <c r="B8354" s="16" t="s">
        <v>96</v>
      </c>
      <c r="C8354" s="8">
        <v>62157124</v>
      </c>
      <c r="D8354" s="6" t="s">
        <v>8114</v>
      </c>
      <c r="E8354" s="16" t="s">
        <v>8120</v>
      </c>
      <c r="F8354" s="15">
        <v>191994492</v>
      </c>
      <c r="G8354" s="5" t="s">
        <v>122</v>
      </c>
      <c r="H8354" s="6" t="s">
        <v>52</v>
      </c>
      <c r="I8354" s="6" t="s">
        <v>8121</v>
      </c>
      <c r="J8354" s="6" t="s">
        <v>8122</v>
      </c>
      <c r="K8354" s="6" t="s">
        <v>366</v>
      </c>
      <c r="L8354" s="6" t="s">
        <v>1764</v>
      </c>
      <c r="M8354" s="16" t="s">
        <v>5455</v>
      </c>
      <c r="N8354" s="8" t="s">
        <v>35</v>
      </c>
      <c r="O8354" s="7">
        <v>3</v>
      </c>
      <c r="P8354" s="3">
        <f t="shared" si="781"/>
        <v>0</v>
      </c>
      <c r="Q8354" s="3">
        <f t="shared" si="782"/>
        <v>0</v>
      </c>
      <c r="R8354" s="3">
        <f t="shared" si="783"/>
        <v>1</v>
      </c>
      <c r="S8354" s="3">
        <f t="shared" si="784"/>
        <v>0</v>
      </c>
      <c r="T8354" s="3">
        <f t="shared" si="785"/>
        <v>0</v>
      </c>
      <c r="U8354" s="3">
        <f t="shared" si="786"/>
        <v>0</v>
      </c>
    </row>
    <row r="8355" spans="1:21" ht="12.75" customHeight="1" x14ac:dyDescent="0.2">
      <c r="A8355" s="15" t="s">
        <v>95</v>
      </c>
      <c r="B8355" s="16" t="s">
        <v>96</v>
      </c>
      <c r="C8355" s="8">
        <v>62157124</v>
      </c>
      <c r="D8355" s="6" t="s">
        <v>8114</v>
      </c>
      <c r="E8355" s="16" t="s">
        <v>8120</v>
      </c>
      <c r="F8355" s="15">
        <v>191994396</v>
      </c>
      <c r="G8355" s="5" t="s">
        <v>67</v>
      </c>
      <c r="H8355" s="6" t="s">
        <v>52</v>
      </c>
      <c r="I8355" s="6" t="s">
        <v>8123</v>
      </c>
      <c r="J8355" s="6" t="s">
        <v>8124</v>
      </c>
      <c r="K8355" s="6" t="s">
        <v>366</v>
      </c>
      <c r="L8355" s="6" t="s">
        <v>1764</v>
      </c>
      <c r="M8355" s="16" t="s">
        <v>5455</v>
      </c>
      <c r="N8355" s="8" t="s">
        <v>35</v>
      </c>
      <c r="O8355" s="7">
        <v>5</v>
      </c>
      <c r="P8355" s="3">
        <f t="shared" si="781"/>
        <v>0</v>
      </c>
      <c r="Q8355" s="3">
        <f t="shared" si="782"/>
        <v>0</v>
      </c>
      <c r="R8355" s="3">
        <f t="shared" si="783"/>
        <v>0</v>
      </c>
      <c r="S8355" s="3">
        <f t="shared" si="784"/>
        <v>0</v>
      </c>
      <c r="T8355" s="3">
        <f t="shared" si="785"/>
        <v>1</v>
      </c>
      <c r="U8355" s="3">
        <f t="shared" si="786"/>
        <v>0</v>
      </c>
    </row>
    <row r="8356" spans="1:21" ht="12.75" customHeight="1" x14ac:dyDescent="0.2">
      <c r="A8356" s="15" t="s">
        <v>95</v>
      </c>
      <c r="B8356" s="16" t="s">
        <v>96</v>
      </c>
      <c r="C8356" s="8">
        <v>62157124</v>
      </c>
      <c r="D8356" s="6" t="s">
        <v>8114</v>
      </c>
      <c r="E8356" s="16" t="s">
        <v>8120</v>
      </c>
      <c r="F8356" s="15">
        <v>191994491</v>
      </c>
      <c r="G8356" s="5" t="s">
        <v>67</v>
      </c>
      <c r="H8356" s="6" t="s">
        <v>52</v>
      </c>
      <c r="I8356" s="6" t="s">
        <v>2489</v>
      </c>
      <c r="J8356" s="6" t="s">
        <v>8125</v>
      </c>
      <c r="K8356" s="6" t="s">
        <v>366</v>
      </c>
      <c r="L8356" s="6" t="s">
        <v>1764</v>
      </c>
      <c r="M8356" s="16" t="s">
        <v>5455</v>
      </c>
      <c r="N8356" s="8" t="s">
        <v>35</v>
      </c>
      <c r="O8356" s="7">
        <v>5</v>
      </c>
      <c r="P8356" s="3">
        <f t="shared" si="781"/>
        <v>0</v>
      </c>
      <c r="Q8356" s="3">
        <f t="shared" si="782"/>
        <v>0</v>
      </c>
      <c r="R8356" s="3">
        <f t="shared" si="783"/>
        <v>0</v>
      </c>
      <c r="S8356" s="3">
        <f t="shared" si="784"/>
        <v>0</v>
      </c>
      <c r="T8356" s="3">
        <f t="shared" si="785"/>
        <v>1</v>
      </c>
      <c r="U8356" s="3">
        <f t="shared" si="786"/>
        <v>0</v>
      </c>
    </row>
    <row r="8357" spans="1:21" ht="12.75" customHeight="1" x14ac:dyDescent="0.2">
      <c r="A8357" s="15" t="s">
        <v>95</v>
      </c>
      <c r="B8357" s="16" t="s">
        <v>96</v>
      </c>
      <c r="C8357" s="8">
        <v>62157124</v>
      </c>
      <c r="D8357" s="6" t="s">
        <v>8114</v>
      </c>
      <c r="E8357" s="16" t="s">
        <v>8132</v>
      </c>
      <c r="F8357" s="15">
        <v>191981692</v>
      </c>
      <c r="G8357" s="5" t="s">
        <v>64</v>
      </c>
      <c r="H8357" s="6" t="s">
        <v>29</v>
      </c>
      <c r="I8357" s="6" t="s">
        <v>8133</v>
      </c>
      <c r="J8357" s="6" t="s">
        <v>8134</v>
      </c>
      <c r="K8357" s="6" t="s">
        <v>32</v>
      </c>
      <c r="L8357" s="6" t="s">
        <v>8135</v>
      </c>
      <c r="M8357" s="16" t="s">
        <v>8136</v>
      </c>
      <c r="N8357" s="8" t="s">
        <v>35</v>
      </c>
      <c r="O8357" s="7">
        <v>3</v>
      </c>
      <c r="P8357" s="3">
        <f t="shared" si="781"/>
        <v>0</v>
      </c>
      <c r="Q8357" s="3">
        <f t="shared" si="782"/>
        <v>0</v>
      </c>
      <c r="R8357" s="3">
        <f t="shared" si="783"/>
        <v>1</v>
      </c>
      <c r="S8357" s="3">
        <f t="shared" si="784"/>
        <v>0</v>
      </c>
      <c r="T8357" s="3">
        <f t="shared" si="785"/>
        <v>0</v>
      </c>
      <c r="U8357" s="3">
        <f t="shared" si="786"/>
        <v>0</v>
      </c>
    </row>
    <row r="8358" spans="1:21" ht="12.75" customHeight="1" x14ac:dyDescent="0.2">
      <c r="A8358" s="15" t="s">
        <v>95</v>
      </c>
      <c r="B8358" s="16" t="s">
        <v>96</v>
      </c>
      <c r="C8358" s="8">
        <v>62157124</v>
      </c>
      <c r="D8358" s="6" t="s">
        <v>8114</v>
      </c>
      <c r="E8358" s="16" t="s">
        <v>8132</v>
      </c>
      <c r="F8358" s="15">
        <v>191981693</v>
      </c>
      <c r="G8358" s="5" t="s">
        <v>64</v>
      </c>
      <c r="H8358" s="6" t="s">
        <v>29</v>
      </c>
      <c r="I8358" s="6" t="s">
        <v>8137</v>
      </c>
      <c r="J8358" s="6" t="s">
        <v>8138</v>
      </c>
      <c r="K8358" s="6" t="s">
        <v>32</v>
      </c>
      <c r="L8358" s="6" t="s">
        <v>8135</v>
      </c>
      <c r="M8358" s="16" t="s">
        <v>8136</v>
      </c>
      <c r="N8358" s="8" t="s">
        <v>35</v>
      </c>
      <c r="O8358" s="7">
        <v>3</v>
      </c>
      <c r="P8358" s="3">
        <f t="shared" si="781"/>
        <v>0</v>
      </c>
      <c r="Q8358" s="3">
        <f t="shared" si="782"/>
        <v>0</v>
      </c>
      <c r="R8358" s="3">
        <f t="shared" si="783"/>
        <v>1</v>
      </c>
      <c r="S8358" s="3">
        <f t="shared" si="784"/>
        <v>0</v>
      </c>
      <c r="T8358" s="3">
        <f t="shared" si="785"/>
        <v>0</v>
      </c>
      <c r="U8358" s="3">
        <f t="shared" si="786"/>
        <v>0</v>
      </c>
    </row>
    <row r="8359" spans="1:21" ht="12.75" customHeight="1" x14ac:dyDescent="0.2">
      <c r="A8359" s="15" t="s">
        <v>95</v>
      </c>
      <c r="B8359" s="16" t="s">
        <v>96</v>
      </c>
      <c r="C8359" s="8">
        <v>62157124</v>
      </c>
      <c r="D8359" s="6" t="s">
        <v>8114</v>
      </c>
      <c r="E8359" s="16" t="s">
        <v>8132</v>
      </c>
      <c r="F8359" s="15">
        <v>191994090</v>
      </c>
      <c r="G8359" s="5" t="s">
        <v>122</v>
      </c>
      <c r="H8359" s="6" t="s">
        <v>29</v>
      </c>
      <c r="I8359" s="6" t="s">
        <v>8139</v>
      </c>
      <c r="J8359" s="6" t="s">
        <v>8140</v>
      </c>
      <c r="K8359" s="6" t="s">
        <v>32</v>
      </c>
      <c r="L8359" s="6" t="s">
        <v>8135</v>
      </c>
      <c r="M8359" s="16" t="s">
        <v>8136</v>
      </c>
      <c r="N8359" s="8" t="s">
        <v>35</v>
      </c>
      <c r="O8359" s="7">
        <v>3</v>
      </c>
      <c r="P8359" s="3">
        <f t="shared" si="781"/>
        <v>0</v>
      </c>
      <c r="Q8359" s="3">
        <f t="shared" si="782"/>
        <v>0</v>
      </c>
      <c r="R8359" s="3">
        <f t="shared" si="783"/>
        <v>1</v>
      </c>
      <c r="S8359" s="3">
        <f t="shared" si="784"/>
        <v>0</v>
      </c>
      <c r="T8359" s="3">
        <f t="shared" si="785"/>
        <v>0</v>
      </c>
      <c r="U8359" s="3">
        <f t="shared" si="786"/>
        <v>0</v>
      </c>
    </row>
    <row r="8360" spans="1:21" ht="12.75" customHeight="1" x14ac:dyDescent="0.2">
      <c r="A8360" s="15" t="s">
        <v>95</v>
      </c>
      <c r="B8360" s="16" t="s">
        <v>96</v>
      </c>
      <c r="C8360" s="8">
        <v>62157124</v>
      </c>
      <c r="D8360" s="6" t="s">
        <v>8114</v>
      </c>
      <c r="E8360" s="16" t="s">
        <v>8132</v>
      </c>
      <c r="F8360" s="15">
        <v>191994107</v>
      </c>
      <c r="G8360" s="5" t="s">
        <v>67</v>
      </c>
      <c r="H8360" s="6" t="s">
        <v>52</v>
      </c>
      <c r="I8360" s="6" t="s">
        <v>8141</v>
      </c>
      <c r="J8360" s="6" t="s">
        <v>8142</v>
      </c>
      <c r="K8360" s="6" t="s">
        <v>32</v>
      </c>
      <c r="L8360" s="6" t="s">
        <v>8135</v>
      </c>
      <c r="M8360" s="16" t="s">
        <v>8136</v>
      </c>
      <c r="N8360" s="8" t="s">
        <v>35</v>
      </c>
      <c r="O8360" s="7">
        <v>3</v>
      </c>
      <c r="P8360" s="3">
        <f t="shared" si="781"/>
        <v>0</v>
      </c>
      <c r="Q8360" s="3">
        <f t="shared" si="782"/>
        <v>0</v>
      </c>
      <c r="R8360" s="3">
        <f t="shared" si="783"/>
        <v>1</v>
      </c>
      <c r="S8360" s="3">
        <f t="shared" si="784"/>
        <v>0</v>
      </c>
      <c r="T8360" s="3">
        <f t="shared" si="785"/>
        <v>0</v>
      </c>
      <c r="U8360" s="3">
        <f t="shared" si="786"/>
        <v>0</v>
      </c>
    </row>
    <row r="8361" spans="1:21" ht="12.75" customHeight="1" x14ac:dyDescent="0.2">
      <c r="A8361" s="15" t="s">
        <v>95</v>
      </c>
      <c r="B8361" s="16" t="s">
        <v>96</v>
      </c>
      <c r="C8361" s="8">
        <v>62157124</v>
      </c>
      <c r="D8361" s="6" t="s">
        <v>8114</v>
      </c>
      <c r="E8361" s="16" t="s">
        <v>8132</v>
      </c>
      <c r="F8361" s="15">
        <v>191994109</v>
      </c>
      <c r="G8361" s="5" t="s">
        <v>36</v>
      </c>
      <c r="H8361" s="6" t="s">
        <v>52</v>
      </c>
      <c r="I8361" s="6" t="s">
        <v>8143</v>
      </c>
      <c r="J8361" s="6" t="s">
        <v>8144</v>
      </c>
      <c r="K8361" s="6" t="s">
        <v>32</v>
      </c>
      <c r="L8361" s="6" t="s">
        <v>8135</v>
      </c>
      <c r="M8361" s="16" t="s">
        <v>8136</v>
      </c>
      <c r="N8361" s="8" t="s">
        <v>35</v>
      </c>
      <c r="O8361" s="7">
        <v>3</v>
      </c>
      <c r="P8361" s="3">
        <f t="shared" si="781"/>
        <v>0</v>
      </c>
      <c r="Q8361" s="3">
        <f t="shared" si="782"/>
        <v>0</v>
      </c>
      <c r="R8361" s="3">
        <f t="shared" si="783"/>
        <v>1</v>
      </c>
      <c r="S8361" s="3">
        <f t="shared" si="784"/>
        <v>0</v>
      </c>
      <c r="T8361" s="3">
        <f t="shared" si="785"/>
        <v>0</v>
      </c>
      <c r="U8361" s="3">
        <f t="shared" si="786"/>
        <v>0</v>
      </c>
    </row>
    <row r="8362" spans="1:21" ht="12.75" customHeight="1" x14ac:dyDescent="0.2">
      <c r="A8362" s="15" t="s">
        <v>95</v>
      </c>
      <c r="B8362" s="16" t="s">
        <v>96</v>
      </c>
      <c r="C8362" s="8">
        <v>62157124</v>
      </c>
      <c r="D8362" s="6" t="s">
        <v>8114</v>
      </c>
      <c r="E8362" s="16" t="s">
        <v>8132</v>
      </c>
      <c r="F8362" s="15">
        <v>191981696</v>
      </c>
      <c r="G8362" s="5" t="s">
        <v>67</v>
      </c>
      <c r="H8362" s="6" t="s">
        <v>52</v>
      </c>
      <c r="I8362" s="6" t="s">
        <v>8145</v>
      </c>
      <c r="J8362" s="6" t="s">
        <v>8146</v>
      </c>
      <c r="K8362" s="6" t="s">
        <v>32</v>
      </c>
      <c r="L8362" s="6" t="s">
        <v>8135</v>
      </c>
      <c r="M8362" s="16" t="s">
        <v>8136</v>
      </c>
      <c r="N8362" s="8" t="s">
        <v>35</v>
      </c>
      <c r="O8362" s="7">
        <v>4</v>
      </c>
      <c r="P8362" s="3">
        <f t="shared" si="781"/>
        <v>0</v>
      </c>
      <c r="Q8362" s="3">
        <f t="shared" si="782"/>
        <v>0</v>
      </c>
      <c r="R8362" s="3">
        <f t="shared" si="783"/>
        <v>0</v>
      </c>
      <c r="S8362" s="3">
        <f t="shared" si="784"/>
        <v>1</v>
      </c>
      <c r="T8362" s="3">
        <f t="shared" si="785"/>
        <v>0</v>
      </c>
      <c r="U8362" s="3">
        <f t="shared" si="786"/>
        <v>0</v>
      </c>
    </row>
    <row r="8363" spans="1:21" ht="12.75" customHeight="1" x14ac:dyDescent="0.2">
      <c r="A8363" s="15" t="s">
        <v>95</v>
      </c>
      <c r="B8363" s="16" t="s">
        <v>96</v>
      </c>
      <c r="C8363" s="8">
        <v>62157124</v>
      </c>
      <c r="D8363" s="6" t="s">
        <v>8114</v>
      </c>
      <c r="E8363" s="16" t="s">
        <v>8115</v>
      </c>
      <c r="F8363" s="15">
        <v>191994326</v>
      </c>
      <c r="G8363" s="5" t="s">
        <v>320</v>
      </c>
      <c r="H8363" s="6" t="s">
        <v>29</v>
      </c>
      <c r="I8363" s="6" t="s">
        <v>8147</v>
      </c>
      <c r="J8363" s="6" t="s">
        <v>8148</v>
      </c>
      <c r="K8363" s="6" t="s">
        <v>32</v>
      </c>
      <c r="L8363" s="6" t="s">
        <v>8135</v>
      </c>
      <c r="M8363" s="16" t="s">
        <v>8136</v>
      </c>
      <c r="N8363" s="8" t="s">
        <v>35</v>
      </c>
      <c r="O8363" s="7">
        <v>5</v>
      </c>
      <c r="P8363" s="3">
        <f t="shared" si="781"/>
        <v>0</v>
      </c>
      <c r="Q8363" s="3">
        <f t="shared" si="782"/>
        <v>0</v>
      </c>
      <c r="R8363" s="3">
        <f t="shared" si="783"/>
        <v>0</v>
      </c>
      <c r="S8363" s="3">
        <f t="shared" si="784"/>
        <v>0</v>
      </c>
      <c r="T8363" s="3">
        <f t="shared" si="785"/>
        <v>1</v>
      </c>
      <c r="U8363" s="3">
        <f t="shared" si="786"/>
        <v>0</v>
      </c>
    </row>
    <row r="8364" spans="1:21" ht="12.75" customHeight="1" x14ac:dyDescent="0.2">
      <c r="A8364" s="15" t="s">
        <v>95</v>
      </c>
      <c r="B8364" s="16" t="s">
        <v>96</v>
      </c>
      <c r="C8364" s="8">
        <v>62157124</v>
      </c>
      <c r="D8364" s="6" t="s">
        <v>8114</v>
      </c>
      <c r="E8364" s="16" t="s">
        <v>8115</v>
      </c>
      <c r="F8364" s="15">
        <v>191994203</v>
      </c>
      <c r="G8364" s="5" t="s">
        <v>67</v>
      </c>
      <c r="H8364" s="6" t="s">
        <v>52</v>
      </c>
      <c r="I8364" s="6" t="s">
        <v>8149</v>
      </c>
      <c r="J8364" s="6" t="s">
        <v>8150</v>
      </c>
      <c r="K8364" s="6" t="s">
        <v>32</v>
      </c>
      <c r="L8364" s="6" t="s">
        <v>620</v>
      </c>
      <c r="M8364" s="16" t="s">
        <v>126</v>
      </c>
      <c r="N8364" s="8" t="s">
        <v>35</v>
      </c>
      <c r="O8364" s="7">
        <v>4</v>
      </c>
      <c r="P8364" s="3">
        <f t="shared" si="781"/>
        <v>0</v>
      </c>
      <c r="Q8364" s="3">
        <f t="shared" si="782"/>
        <v>0</v>
      </c>
      <c r="R8364" s="3">
        <f t="shared" si="783"/>
        <v>0</v>
      </c>
      <c r="S8364" s="3">
        <f t="shared" si="784"/>
        <v>1</v>
      </c>
      <c r="T8364" s="3">
        <f t="shared" si="785"/>
        <v>0</v>
      </c>
      <c r="U8364" s="3">
        <f t="shared" si="786"/>
        <v>0</v>
      </c>
    </row>
    <row r="8365" spans="1:21" ht="12.75" customHeight="1" x14ac:dyDescent="0.2">
      <c r="A8365" s="15" t="s">
        <v>95</v>
      </c>
      <c r="B8365" s="16" t="s">
        <v>96</v>
      </c>
      <c r="C8365" s="8">
        <v>62157124</v>
      </c>
      <c r="D8365" s="6" t="s">
        <v>8114</v>
      </c>
      <c r="E8365" s="16" t="s">
        <v>8115</v>
      </c>
      <c r="F8365" s="15">
        <v>191988350</v>
      </c>
      <c r="G8365" s="5" t="s">
        <v>249</v>
      </c>
      <c r="H8365" s="6" t="s">
        <v>29</v>
      </c>
      <c r="I8365" s="6" t="s">
        <v>8130</v>
      </c>
      <c r="J8365" s="6" t="s">
        <v>8131</v>
      </c>
      <c r="K8365" s="6" t="s">
        <v>32</v>
      </c>
      <c r="L8365" s="6" t="s">
        <v>89</v>
      </c>
      <c r="M8365" s="16" t="s">
        <v>90</v>
      </c>
      <c r="N8365" s="8" t="s">
        <v>35</v>
      </c>
      <c r="O8365" s="7">
        <v>2</v>
      </c>
      <c r="P8365" s="3">
        <f t="shared" si="781"/>
        <v>0</v>
      </c>
      <c r="Q8365" s="3">
        <f t="shared" si="782"/>
        <v>1</v>
      </c>
      <c r="R8365" s="3">
        <f t="shared" si="783"/>
        <v>0</v>
      </c>
      <c r="S8365" s="3">
        <f t="shared" si="784"/>
        <v>0</v>
      </c>
      <c r="T8365" s="3">
        <f t="shared" si="785"/>
        <v>0</v>
      </c>
      <c r="U8365" s="3">
        <f t="shared" si="786"/>
        <v>0</v>
      </c>
    </row>
    <row r="8366" spans="1:21" ht="12.75" customHeight="1" x14ac:dyDescent="0.2">
      <c r="A8366" s="82" t="s">
        <v>95</v>
      </c>
      <c r="B8366" s="81" t="s">
        <v>96</v>
      </c>
      <c r="C8366" s="47">
        <v>62157124</v>
      </c>
      <c r="D8366" s="80" t="s">
        <v>8114</v>
      </c>
      <c r="E8366" s="81" t="s">
        <v>8115</v>
      </c>
      <c r="F8366" s="82">
        <v>192089023</v>
      </c>
      <c r="G8366" s="83" t="s">
        <v>67</v>
      </c>
      <c r="H8366" s="80" t="s">
        <v>52</v>
      </c>
      <c r="I8366" s="80" t="s">
        <v>14068</v>
      </c>
      <c r="J8366" s="80" t="s">
        <v>14069</v>
      </c>
      <c r="K8366" s="80" t="s">
        <v>80</v>
      </c>
      <c r="L8366" s="80" t="s">
        <v>81</v>
      </c>
      <c r="M8366" s="81" t="s">
        <v>224</v>
      </c>
      <c r="N8366" s="32" t="s">
        <v>10618</v>
      </c>
      <c r="O8366" s="33">
        <v>2</v>
      </c>
      <c r="P8366" s="3">
        <f t="shared" si="781"/>
        <v>0</v>
      </c>
      <c r="Q8366" s="3">
        <f t="shared" si="782"/>
        <v>1</v>
      </c>
      <c r="R8366" s="3">
        <f t="shared" si="783"/>
        <v>0</v>
      </c>
      <c r="S8366" s="3">
        <f t="shared" si="784"/>
        <v>0</v>
      </c>
      <c r="T8366" s="3">
        <f t="shared" si="785"/>
        <v>0</v>
      </c>
      <c r="U8366" s="3">
        <f t="shared" si="786"/>
        <v>0</v>
      </c>
    </row>
    <row r="8367" spans="1:21" ht="12.75" customHeight="1" x14ac:dyDescent="0.2">
      <c r="A8367" s="82" t="s">
        <v>95</v>
      </c>
      <c r="B8367" s="81" t="s">
        <v>96</v>
      </c>
      <c r="C8367" s="47">
        <v>62157124</v>
      </c>
      <c r="D8367" s="80" t="s">
        <v>8114</v>
      </c>
      <c r="E8367" s="81" t="s">
        <v>8115</v>
      </c>
      <c r="F8367" s="82">
        <v>191994235</v>
      </c>
      <c r="G8367" s="83" t="s">
        <v>67</v>
      </c>
      <c r="H8367" s="80" t="s">
        <v>52</v>
      </c>
      <c r="I8367" s="80" t="s">
        <v>11888</v>
      </c>
      <c r="J8367" s="80" t="s">
        <v>11889</v>
      </c>
      <c r="K8367" s="80" t="s">
        <v>80</v>
      </c>
      <c r="L8367" s="80" t="s">
        <v>268</v>
      </c>
      <c r="M8367" s="81" t="s">
        <v>269</v>
      </c>
      <c r="N8367" s="32" t="s">
        <v>10618</v>
      </c>
      <c r="O8367" s="33">
        <v>3</v>
      </c>
      <c r="P8367" s="3">
        <f t="shared" si="781"/>
        <v>0</v>
      </c>
      <c r="Q8367" s="3">
        <f t="shared" si="782"/>
        <v>0</v>
      </c>
      <c r="R8367" s="3">
        <f t="shared" si="783"/>
        <v>1</v>
      </c>
      <c r="S8367" s="3">
        <f t="shared" si="784"/>
        <v>0</v>
      </c>
      <c r="T8367" s="3">
        <f t="shared" si="785"/>
        <v>0</v>
      </c>
      <c r="U8367" s="3">
        <f t="shared" si="786"/>
        <v>0</v>
      </c>
    </row>
    <row r="8368" spans="1:21" ht="12.75" customHeight="1" x14ac:dyDescent="0.2">
      <c r="A8368" s="82" t="s">
        <v>95</v>
      </c>
      <c r="B8368" s="81" t="s">
        <v>96</v>
      </c>
      <c r="C8368" s="47">
        <v>62157124</v>
      </c>
      <c r="D8368" s="80" t="s">
        <v>8114</v>
      </c>
      <c r="E8368" s="81" t="s">
        <v>8115</v>
      </c>
      <c r="F8368" s="82">
        <v>192089149</v>
      </c>
      <c r="G8368" s="83" t="s">
        <v>67</v>
      </c>
      <c r="H8368" s="80" t="s">
        <v>52</v>
      </c>
      <c r="I8368" s="80" t="s">
        <v>14074</v>
      </c>
      <c r="J8368" s="80" t="s">
        <v>14075</v>
      </c>
      <c r="K8368" s="80" t="s">
        <v>366</v>
      </c>
      <c r="L8368" s="80" t="s">
        <v>2191</v>
      </c>
      <c r="M8368" s="81" t="s">
        <v>11677</v>
      </c>
      <c r="N8368" s="32" t="s">
        <v>10618</v>
      </c>
      <c r="O8368" s="33">
        <v>3</v>
      </c>
      <c r="P8368" s="3">
        <f t="shared" si="781"/>
        <v>0</v>
      </c>
      <c r="Q8368" s="3">
        <f t="shared" si="782"/>
        <v>0</v>
      </c>
      <c r="R8368" s="3">
        <f t="shared" si="783"/>
        <v>1</v>
      </c>
      <c r="S8368" s="3">
        <f t="shared" si="784"/>
        <v>0</v>
      </c>
      <c r="T8368" s="3">
        <f t="shared" si="785"/>
        <v>0</v>
      </c>
      <c r="U8368" s="3">
        <f t="shared" si="786"/>
        <v>0</v>
      </c>
    </row>
    <row r="8369" spans="1:21" ht="12.75" customHeight="1" x14ac:dyDescent="0.2">
      <c r="A8369" s="82" t="s">
        <v>95</v>
      </c>
      <c r="B8369" s="81" t="s">
        <v>96</v>
      </c>
      <c r="C8369" s="47">
        <v>62157124</v>
      </c>
      <c r="D8369" s="80" t="s">
        <v>8114</v>
      </c>
      <c r="E8369" s="81" t="s">
        <v>8132</v>
      </c>
      <c r="F8369" s="82">
        <v>192088997</v>
      </c>
      <c r="G8369" s="83" t="s">
        <v>67</v>
      </c>
      <c r="H8369" s="80" t="s">
        <v>52</v>
      </c>
      <c r="I8369" s="80" t="s">
        <v>14066</v>
      </c>
      <c r="J8369" s="80" t="s">
        <v>14067</v>
      </c>
      <c r="K8369" s="80" t="s">
        <v>366</v>
      </c>
      <c r="L8369" s="80" t="s">
        <v>1062</v>
      </c>
      <c r="M8369" s="81" t="s">
        <v>1668</v>
      </c>
      <c r="N8369" s="32" t="s">
        <v>10618</v>
      </c>
      <c r="O8369" s="33">
        <v>3</v>
      </c>
      <c r="P8369" s="3">
        <f t="shared" si="781"/>
        <v>0</v>
      </c>
      <c r="Q8369" s="3">
        <f t="shared" si="782"/>
        <v>0</v>
      </c>
      <c r="R8369" s="3">
        <f t="shared" si="783"/>
        <v>1</v>
      </c>
      <c r="S8369" s="3">
        <f t="shared" si="784"/>
        <v>0</v>
      </c>
      <c r="T8369" s="3">
        <f t="shared" si="785"/>
        <v>0</v>
      </c>
      <c r="U8369" s="3">
        <f t="shared" si="786"/>
        <v>0</v>
      </c>
    </row>
    <row r="8370" spans="1:21" ht="12.75" customHeight="1" x14ac:dyDescent="0.2">
      <c r="A8370" s="82" t="s">
        <v>95</v>
      </c>
      <c r="B8370" s="81" t="s">
        <v>96</v>
      </c>
      <c r="C8370" s="47">
        <v>62157124</v>
      </c>
      <c r="D8370" s="80" t="s">
        <v>8114</v>
      </c>
      <c r="E8370" s="81" t="s">
        <v>8132</v>
      </c>
      <c r="F8370" s="82">
        <v>191994001</v>
      </c>
      <c r="G8370" s="83" t="s">
        <v>67</v>
      </c>
      <c r="H8370" s="80" t="s">
        <v>52</v>
      </c>
      <c r="I8370" s="80" t="s">
        <v>11883</v>
      </c>
      <c r="J8370" s="80" t="s">
        <v>11884</v>
      </c>
      <c r="K8370" s="80" t="s">
        <v>366</v>
      </c>
      <c r="L8370" s="80" t="s">
        <v>1764</v>
      </c>
      <c r="M8370" s="81" t="s">
        <v>11885</v>
      </c>
      <c r="N8370" s="32" t="s">
        <v>10618</v>
      </c>
      <c r="O8370" s="33">
        <v>1</v>
      </c>
      <c r="P8370" s="3">
        <f t="shared" si="781"/>
        <v>1</v>
      </c>
      <c r="Q8370" s="3">
        <f t="shared" si="782"/>
        <v>0</v>
      </c>
      <c r="R8370" s="3">
        <f t="shared" si="783"/>
        <v>0</v>
      </c>
      <c r="S8370" s="3">
        <f t="shared" si="784"/>
        <v>0</v>
      </c>
      <c r="T8370" s="3">
        <f t="shared" si="785"/>
        <v>0</v>
      </c>
      <c r="U8370" s="3">
        <f t="shared" si="786"/>
        <v>0</v>
      </c>
    </row>
    <row r="8371" spans="1:21" ht="12.75" customHeight="1" x14ac:dyDescent="0.2">
      <c r="A8371" s="82" t="s">
        <v>95</v>
      </c>
      <c r="B8371" s="81" t="s">
        <v>96</v>
      </c>
      <c r="C8371" s="47">
        <v>62157124</v>
      </c>
      <c r="D8371" s="80" t="s">
        <v>8114</v>
      </c>
      <c r="E8371" s="81" t="s">
        <v>8120</v>
      </c>
      <c r="F8371" s="82">
        <v>191994388</v>
      </c>
      <c r="G8371" s="83" t="s">
        <v>67</v>
      </c>
      <c r="H8371" s="80" t="s">
        <v>52</v>
      </c>
      <c r="I8371" s="80" t="s">
        <v>8153</v>
      </c>
      <c r="J8371" s="80" t="s">
        <v>11890</v>
      </c>
      <c r="K8371" s="80" t="s">
        <v>366</v>
      </c>
      <c r="L8371" s="80" t="s">
        <v>1764</v>
      </c>
      <c r="M8371" s="81" t="s">
        <v>5455</v>
      </c>
      <c r="N8371" s="32" t="s">
        <v>10618</v>
      </c>
      <c r="O8371" s="33">
        <v>4</v>
      </c>
      <c r="P8371" s="3">
        <f t="shared" si="781"/>
        <v>0</v>
      </c>
      <c r="Q8371" s="3">
        <f t="shared" si="782"/>
        <v>0</v>
      </c>
      <c r="R8371" s="3">
        <f t="shared" si="783"/>
        <v>0</v>
      </c>
      <c r="S8371" s="3">
        <f t="shared" si="784"/>
        <v>1</v>
      </c>
      <c r="T8371" s="3">
        <f t="shared" si="785"/>
        <v>0</v>
      </c>
      <c r="U8371" s="3">
        <f t="shared" si="786"/>
        <v>0</v>
      </c>
    </row>
    <row r="8372" spans="1:21" ht="12.75" customHeight="1" x14ac:dyDescent="0.2">
      <c r="A8372" s="82" t="s">
        <v>95</v>
      </c>
      <c r="B8372" s="81" t="s">
        <v>96</v>
      </c>
      <c r="C8372" s="47">
        <v>62157124</v>
      </c>
      <c r="D8372" s="80" t="s">
        <v>8114</v>
      </c>
      <c r="E8372" s="81" t="s">
        <v>8120</v>
      </c>
      <c r="F8372" s="82">
        <v>191994449</v>
      </c>
      <c r="G8372" s="83" t="s">
        <v>67</v>
      </c>
      <c r="H8372" s="80" t="s">
        <v>52</v>
      </c>
      <c r="I8372" s="80" t="s">
        <v>11893</v>
      </c>
      <c r="J8372" s="80" t="s">
        <v>11894</v>
      </c>
      <c r="K8372" s="80" t="s">
        <v>366</v>
      </c>
      <c r="L8372" s="80" t="s">
        <v>1764</v>
      </c>
      <c r="M8372" s="81" t="s">
        <v>5455</v>
      </c>
      <c r="N8372" s="32" t="s">
        <v>10618</v>
      </c>
      <c r="O8372" s="33">
        <v>3</v>
      </c>
      <c r="P8372" s="3">
        <f t="shared" si="781"/>
        <v>0</v>
      </c>
      <c r="Q8372" s="3">
        <f t="shared" si="782"/>
        <v>0</v>
      </c>
      <c r="R8372" s="3">
        <f t="shared" si="783"/>
        <v>1</v>
      </c>
      <c r="S8372" s="3">
        <f t="shared" si="784"/>
        <v>0</v>
      </c>
      <c r="T8372" s="3">
        <f t="shared" si="785"/>
        <v>0</v>
      </c>
      <c r="U8372" s="3">
        <f t="shared" si="786"/>
        <v>0</v>
      </c>
    </row>
    <row r="8373" spans="1:21" ht="12.75" customHeight="1" x14ac:dyDescent="0.2">
      <c r="A8373" s="82" t="s">
        <v>95</v>
      </c>
      <c r="B8373" s="81" t="s">
        <v>96</v>
      </c>
      <c r="C8373" s="47">
        <v>62157124</v>
      </c>
      <c r="D8373" s="80" t="s">
        <v>8114</v>
      </c>
      <c r="E8373" s="81" t="s">
        <v>8120</v>
      </c>
      <c r="F8373" s="82">
        <v>192089368</v>
      </c>
      <c r="G8373" s="83" t="s">
        <v>67</v>
      </c>
      <c r="H8373" s="80" t="s">
        <v>52</v>
      </c>
      <c r="I8373" s="80" t="s">
        <v>14076</v>
      </c>
      <c r="J8373" s="80" t="s">
        <v>14077</v>
      </c>
      <c r="K8373" s="80" t="s">
        <v>366</v>
      </c>
      <c r="L8373" s="80" t="s">
        <v>1764</v>
      </c>
      <c r="M8373" s="81" t="s">
        <v>5455</v>
      </c>
      <c r="N8373" s="32" t="s">
        <v>10618</v>
      </c>
      <c r="O8373" s="33">
        <v>3</v>
      </c>
      <c r="P8373" s="3">
        <f t="shared" si="781"/>
        <v>0</v>
      </c>
      <c r="Q8373" s="3">
        <f t="shared" si="782"/>
        <v>0</v>
      </c>
      <c r="R8373" s="3">
        <f t="shared" si="783"/>
        <v>1</v>
      </c>
      <c r="S8373" s="3">
        <f t="shared" si="784"/>
        <v>0</v>
      </c>
      <c r="T8373" s="3">
        <f t="shared" si="785"/>
        <v>0</v>
      </c>
      <c r="U8373" s="3">
        <f t="shared" si="786"/>
        <v>0</v>
      </c>
    </row>
    <row r="8374" spans="1:21" ht="12.75" customHeight="1" x14ac:dyDescent="0.2">
      <c r="A8374" s="82" t="s">
        <v>95</v>
      </c>
      <c r="B8374" s="81" t="s">
        <v>96</v>
      </c>
      <c r="C8374" s="47">
        <v>62157124</v>
      </c>
      <c r="D8374" s="80" t="s">
        <v>8114</v>
      </c>
      <c r="E8374" s="81" t="s">
        <v>8120</v>
      </c>
      <c r="F8374" s="82">
        <v>192089449</v>
      </c>
      <c r="G8374" s="83" t="s">
        <v>105</v>
      </c>
      <c r="H8374" s="80" t="s">
        <v>29</v>
      </c>
      <c r="I8374" s="80" t="s">
        <v>14078</v>
      </c>
      <c r="J8374" s="80" t="s">
        <v>14079</v>
      </c>
      <c r="K8374" s="80" t="s">
        <v>366</v>
      </c>
      <c r="L8374" s="80" t="s">
        <v>1764</v>
      </c>
      <c r="M8374" s="81" t="s">
        <v>5455</v>
      </c>
      <c r="N8374" s="32" t="s">
        <v>10618</v>
      </c>
      <c r="O8374" s="33">
        <v>3</v>
      </c>
      <c r="P8374" s="3">
        <f t="shared" si="781"/>
        <v>0</v>
      </c>
      <c r="Q8374" s="3">
        <f t="shared" si="782"/>
        <v>0</v>
      </c>
      <c r="R8374" s="3">
        <f t="shared" si="783"/>
        <v>1</v>
      </c>
      <c r="S8374" s="3">
        <f t="shared" si="784"/>
        <v>0</v>
      </c>
      <c r="T8374" s="3">
        <f t="shared" si="785"/>
        <v>0</v>
      </c>
      <c r="U8374" s="3">
        <f t="shared" si="786"/>
        <v>0</v>
      </c>
    </row>
    <row r="8375" spans="1:21" ht="12.75" customHeight="1" x14ac:dyDescent="0.2">
      <c r="A8375" s="82" t="s">
        <v>95</v>
      </c>
      <c r="B8375" s="81" t="s">
        <v>96</v>
      </c>
      <c r="C8375" s="47">
        <v>62157124</v>
      </c>
      <c r="D8375" s="80" t="s">
        <v>8114</v>
      </c>
      <c r="E8375" s="81" t="s">
        <v>8115</v>
      </c>
      <c r="F8375" s="82">
        <v>191884589</v>
      </c>
      <c r="G8375" s="83" t="s">
        <v>36</v>
      </c>
      <c r="H8375" s="80" t="s">
        <v>29</v>
      </c>
      <c r="I8375" s="80" t="s">
        <v>10977</v>
      </c>
      <c r="J8375" s="80" t="s">
        <v>10978</v>
      </c>
      <c r="K8375" s="80" t="s">
        <v>32</v>
      </c>
      <c r="L8375" s="80" t="s">
        <v>8135</v>
      </c>
      <c r="M8375" s="81" t="s">
        <v>8136</v>
      </c>
      <c r="N8375" s="32" t="s">
        <v>10618</v>
      </c>
      <c r="O8375" s="33">
        <v>3</v>
      </c>
      <c r="P8375" s="3">
        <f t="shared" si="781"/>
        <v>0</v>
      </c>
      <c r="Q8375" s="3">
        <f t="shared" si="782"/>
        <v>0</v>
      </c>
      <c r="R8375" s="3">
        <f t="shared" si="783"/>
        <v>1</v>
      </c>
      <c r="S8375" s="3">
        <f t="shared" si="784"/>
        <v>0</v>
      </c>
      <c r="T8375" s="3">
        <f t="shared" si="785"/>
        <v>0</v>
      </c>
      <c r="U8375" s="3">
        <f t="shared" si="786"/>
        <v>0</v>
      </c>
    </row>
    <row r="8376" spans="1:21" ht="12.75" customHeight="1" x14ac:dyDescent="0.2">
      <c r="A8376" s="82" t="s">
        <v>95</v>
      </c>
      <c r="B8376" s="81" t="s">
        <v>96</v>
      </c>
      <c r="C8376" s="47">
        <v>62157124</v>
      </c>
      <c r="D8376" s="80" t="s">
        <v>8114</v>
      </c>
      <c r="E8376" s="81" t="s">
        <v>8132</v>
      </c>
      <c r="F8376" s="82">
        <v>191915414</v>
      </c>
      <c r="G8376" s="83" t="s">
        <v>67</v>
      </c>
      <c r="H8376" s="80" t="s">
        <v>52</v>
      </c>
      <c r="I8376" s="80" t="s">
        <v>11176</v>
      </c>
      <c r="J8376" s="80" t="s">
        <v>11177</v>
      </c>
      <c r="K8376" s="80" t="s">
        <v>32</v>
      </c>
      <c r="L8376" s="80" t="s">
        <v>8135</v>
      </c>
      <c r="M8376" s="81" t="s">
        <v>8136</v>
      </c>
      <c r="N8376" s="32" t="s">
        <v>10618</v>
      </c>
      <c r="O8376" s="33">
        <v>2</v>
      </c>
      <c r="P8376" s="3">
        <f t="shared" si="781"/>
        <v>0</v>
      </c>
      <c r="Q8376" s="3">
        <f t="shared" si="782"/>
        <v>1</v>
      </c>
      <c r="R8376" s="3">
        <f t="shared" si="783"/>
        <v>0</v>
      </c>
      <c r="S8376" s="3">
        <f t="shared" si="784"/>
        <v>0</v>
      </c>
      <c r="T8376" s="3">
        <f t="shared" si="785"/>
        <v>0</v>
      </c>
      <c r="U8376" s="3">
        <f t="shared" si="786"/>
        <v>0</v>
      </c>
    </row>
    <row r="8377" spans="1:21" ht="12.75" customHeight="1" x14ac:dyDescent="0.2">
      <c r="A8377" s="82" t="s">
        <v>95</v>
      </c>
      <c r="B8377" s="81" t="s">
        <v>96</v>
      </c>
      <c r="C8377" s="47">
        <v>62157124</v>
      </c>
      <c r="D8377" s="80" t="s">
        <v>8114</v>
      </c>
      <c r="E8377" s="81" t="s">
        <v>8132</v>
      </c>
      <c r="F8377" s="82">
        <v>191981694</v>
      </c>
      <c r="G8377" s="83" t="s">
        <v>105</v>
      </c>
      <c r="H8377" s="80" t="s">
        <v>52</v>
      </c>
      <c r="I8377" s="80" t="s">
        <v>11794</v>
      </c>
      <c r="J8377" s="80" t="s">
        <v>11795</v>
      </c>
      <c r="K8377" s="80" t="s">
        <v>32</v>
      </c>
      <c r="L8377" s="80" t="s">
        <v>8135</v>
      </c>
      <c r="M8377" s="81" t="s">
        <v>8136</v>
      </c>
      <c r="N8377" s="32" t="s">
        <v>10618</v>
      </c>
      <c r="O8377" s="33">
        <v>1</v>
      </c>
      <c r="P8377" s="3">
        <f t="shared" si="781"/>
        <v>1</v>
      </c>
      <c r="Q8377" s="3">
        <f t="shared" si="782"/>
        <v>0</v>
      </c>
      <c r="R8377" s="3">
        <f t="shared" si="783"/>
        <v>0</v>
      </c>
      <c r="S8377" s="3">
        <f t="shared" si="784"/>
        <v>0</v>
      </c>
      <c r="T8377" s="3">
        <f t="shared" si="785"/>
        <v>0</v>
      </c>
      <c r="U8377" s="3">
        <f t="shared" si="786"/>
        <v>0</v>
      </c>
    </row>
    <row r="8378" spans="1:21" ht="12.75" customHeight="1" x14ac:dyDescent="0.2">
      <c r="A8378" s="82" t="s">
        <v>95</v>
      </c>
      <c r="B8378" s="81" t="s">
        <v>96</v>
      </c>
      <c r="C8378" s="47">
        <v>62157124</v>
      </c>
      <c r="D8378" s="80" t="s">
        <v>8114</v>
      </c>
      <c r="E8378" s="81" t="s">
        <v>8132</v>
      </c>
      <c r="F8378" s="82">
        <v>191994021</v>
      </c>
      <c r="G8378" s="83" t="s">
        <v>67</v>
      </c>
      <c r="H8378" s="80" t="s">
        <v>52</v>
      </c>
      <c r="I8378" s="80" t="s">
        <v>11886</v>
      </c>
      <c r="J8378" s="80" t="s">
        <v>11887</v>
      </c>
      <c r="K8378" s="80" t="s">
        <v>32</v>
      </c>
      <c r="L8378" s="80" t="s">
        <v>8135</v>
      </c>
      <c r="M8378" s="81" t="s">
        <v>8136</v>
      </c>
      <c r="N8378" s="32" t="s">
        <v>10618</v>
      </c>
      <c r="O8378" s="33">
        <v>2</v>
      </c>
      <c r="P8378" s="3">
        <f t="shared" si="781"/>
        <v>0</v>
      </c>
      <c r="Q8378" s="3">
        <f t="shared" si="782"/>
        <v>1</v>
      </c>
      <c r="R8378" s="3">
        <f t="shared" si="783"/>
        <v>0</v>
      </c>
      <c r="S8378" s="3">
        <f t="shared" si="784"/>
        <v>0</v>
      </c>
      <c r="T8378" s="3">
        <f t="shared" si="785"/>
        <v>0</v>
      </c>
      <c r="U8378" s="3">
        <f t="shared" si="786"/>
        <v>0</v>
      </c>
    </row>
    <row r="8379" spans="1:21" ht="12.75" customHeight="1" x14ac:dyDescent="0.2">
      <c r="A8379" s="82" t="s">
        <v>95</v>
      </c>
      <c r="B8379" s="81" t="s">
        <v>96</v>
      </c>
      <c r="C8379" s="47">
        <v>62157124</v>
      </c>
      <c r="D8379" s="80" t="s">
        <v>8114</v>
      </c>
      <c r="E8379" s="81" t="s">
        <v>8120</v>
      </c>
      <c r="F8379" s="82">
        <v>191994422</v>
      </c>
      <c r="G8379" s="83" t="s">
        <v>105</v>
      </c>
      <c r="H8379" s="80" t="s">
        <v>29</v>
      </c>
      <c r="I8379" s="80" t="s">
        <v>11891</v>
      </c>
      <c r="J8379" s="80" t="s">
        <v>11892</v>
      </c>
      <c r="K8379" s="80" t="s">
        <v>32</v>
      </c>
      <c r="L8379" s="80" t="s">
        <v>8135</v>
      </c>
      <c r="M8379" s="81" t="s">
        <v>8136</v>
      </c>
      <c r="N8379" s="32" t="s">
        <v>10618</v>
      </c>
      <c r="O8379" s="33">
        <v>1</v>
      </c>
      <c r="P8379" s="3">
        <f t="shared" si="781"/>
        <v>1</v>
      </c>
      <c r="Q8379" s="3">
        <f t="shared" si="782"/>
        <v>0</v>
      </c>
      <c r="R8379" s="3">
        <f t="shared" si="783"/>
        <v>0</v>
      </c>
      <c r="S8379" s="3">
        <f t="shared" si="784"/>
        <v>0</v>
      </c>
      <c r="T8379" s="3">
        <f t="shared" si="785"/>
        <v>0</v>
      </c>
      <c r="U8379" s="3">
        <f t="shared" si="786"/>
        <v>0</v>
      </c>
    </row>
    <row r="8380" spans="1:21" ht="12.75" customHeight="1" x14ac:dyDescent="0.2">
      <c r="A8380" s="82" t="s">
        <v>95</v>
      </c>
      <c r="B8380" s="81" t="s">
        <v>96</v>
      </c>
      <c r="C8380" s="47">
        <v>62157124</v>
      </c>
      <c r="D8380" s="80" t="s">
        <v>8114</v>
      </c>
      <c r="E8380" s="81" t="s">
        <v>8132</v>
      </c>
      <c r="F8380" s="82">
        <v>192071679</v>
      </c>
      <c r="G8380" s="83" t="s">
        <v>67</v>
      </c>
      <c r="H8380" s="80" t="s">
        <v>52</v>
      </c>
      <c r="I8380" s="80" t="s">
        <v>13339</v>
      </c>
      <c r="J8380" s="80" t="s">
        <v>13340</v>
      </c>
      <c r="K8380" s="80" t="s">
        <v>32</v>
      </c>
      <c r="L8380" s="80" t="s">
        <v>8135</v>
      </c>
      <c r="M8380" s="81" t="s">
        <v>8136</v>
      </c>
      <c r="N8380" s="32" t="s">
        <v>10618</v>
      </c>
      <c r="O8380" s="33">
        <v>2</v>
      </c>
      <c r="P8380" s="3">
        <f t="shared" si="781"/>
        <v>0</v>
      </c>
      <c r="Q8380" s="3">
        <f t="shared" si="782"/>
        <v>1</v>
      </c>
      <c r="R8380" s="3">
        <f t="shared" si="783"/>
        <v>0</v>
      </c>
      <c r="S8380" s="3">
        <f t="shared" si="784"/>
        <v>0</v>
      </c>
      <c r="T8380" s="3">
        <f t="shared" si="785"/>
        <v>0</v>
      </c>
      <c r="U8380" s="3">
        <f t="shared" si="786"/>
        <v>0</v>
      </c>
    </row>
    <row r="8381" spans="1:21" ht="12.75" customHeight="1" x14ac:dyDescent="0.2">
      <c r="A8381" s="82" t="s">
        <v>95</v>
      </c>
      <c r="B8381" s="81" t="s">
        <v>96</v>
      </c>
      <c r="C8381" s="47">
        <v>62157124</v>
      </c>
      <c r="D8381" s="80" t="s">
        <v>8114</v>
      </c>
      <c r="E8381" s="81" t="s">
        <v>8132</v>
      </c>
      <c r="F8381" s="82">
        <v>192071680</v>
      </c>
      <c r="G8381" s="83" t="s">
        <v>36</v>
      </c>
      <c r="H8381" s="80" t="s">
        <v>29</v>
      </c>
      <c r="I8381" s="80" t="s">
        <v>8133</v>
      </c>
      <c r="J8381" s="80" t="s">
        <v>13341</v>
      </c>
      <c r="K8381" s="80" t="s">
        <v>32</v>
      </c>
      <c r="L8381" s="80" t="s">
        <v>8135</v>
      </c>
      <c r="M8381" s="81" t="s">
        <v>8136</v>
      </c>
      <c r="N8381" s="32" t="s">
        <v>10618</v>
      </c>
      <c r="O8381" s="33">
        <v>3</v>
      </c>
      <c r="P8381" s="3">
        <f t="shared" si="781"/>
        <v>0</v>
      </c>
      <c r="Q8381" s="3">
        <f t="shared" si="782"/>
        <v>0</v>
      </c>
      <c r="R8381" s="3">
        <f t="shared" si="783"/>
        <v>1</v>
      </c>
      <c r="S8381" s="3">
        <f t="shared" si="784"/>
        <v>0</v>
      </c>
      <c r="T8381" s="3">
        <f t="shared" si="785"/>
        <v>0</v>
      </c>
      <c r="U8381" s="3">
        <f t="shared" si="786"/>
        <v>0</v>
      </c>
    </row>
    <row r="8382" spans="1:21" ht="12.75" customHeight="1" x14ac:dyDescent="0.2">
      <c r="A8382" s="82" t="s">
        <v>95</v>
      </c>
      <c r="B8382" s="81" t="s">
        <v>96</v>
      </c>
      <c r="C8382" s="47">
        <v>62157124</v>
      </c>
      <c r="D8382" s="80" t="s">
        <v>8114</v>
      </c>
      <c r="E8382" s="81" t="s">
        <v>8132</v>
      </c>
      <c r="F8382" s="82">
        <v>192088920</v>
      </c>
      <c r="G8382" s="83" t="s">
        <v>67</v>
      </c>
      <c r="H8382" s="80" t="s">
        <v>52</v>
      </c>
      <c r="I8382" s="80" t="s">
        <v>14062</v>
      </c>
      <c r="J8382" s="80" t="s">
        <v>14063</v>
      </c>
      <c r="K8382" s="80" t="s">
        <v>32</v>
      </c>
      <c r="L8382" s="80" t="s">
        <v>8135</v>
      </c>
      <c r="M8382" s="81" t="s">
        <v>8136</v>
      </c>
      <c r="N8382" s="32" t="s">
        <v>10618</v>
      </c>
      <c r="O8382" s="33">
        <v>2</v>
      </c>
      <c r="P8382" s="3">
        <f t="shared" si="781"/>
        <v>0</v>
      </c>
      <c r="Q8382" s="3">
        <f t="shared" si="782"/>
        <v>1</v>
      </c>
      <c r="R8382" s="3">
        <f t="shared" si="783"/>
        <v>0</v>
      </c>
      <c r="S8382" s="3">
        <f t="shared" si="784"/>
        <v>0</v>
      </c>
      <c r="T8382" s="3">
        <f t="shared" si="785"/>
        <v>0</v>
      </c>
      <c r="U8382" s="3">
        <f t="shared" si="786"/>
        <v>0</v>
      </c>
    </row>
    <row r="8383" spans="1:21" ht="12.75" customHeight="1" x14ac:dyDescent="0.2">
      <c r="A8383" s="82" t="s">
        <v>95</v>
      </c>
      <c r="B8383" s="81" t="s">
        <v>96</v>
      </c>
      <c r="C8383" s="47">
        <v>62157124</v>
      </c>
      <c r="D8383" s="80" t="s">
        <v>8114</v>
      </c>
      <c r="E8383" s="81" t="s">
        <v>8115</v>
      </c>
      <c r="F8383" s="82">
        <v>192089058</v>
      </c>
      <c r="G8383" s="83" t="s">
        <v>67</v>
      </c>
      <c r="H8383" s="80" t="s">
        <v>29</v>
      </c>
      <c r="I8383" s="80" t="s">
        <v>14070</v>
      </c>
      <c r="J8383" s="80" t="s">
        <v>14071</v>
      </c>
      <c r="K8383" s="80" t="s">
        <v>32</v>
      </c>
      <c r="L8383" s="80" t="s">
        <v>89</v>
      </c>
      <c r="M8383" s="81" t="s">
        <v>90</v>
      </c>
      <c r="N8383" s="32" t="s">
        <v>10618</v>
      </c>
      <c r="O8383" s="33">
        <v>3</v>
      </c>
      <c r="P8383" s="3">
        <f t="shared" si="781"/>
        <v>0</v>
      </c>
      <c r="Q8383" s="3">
        <f t="shared" si="782"/>
        <v>0</v>
      </c>
      <c r="R8383" s="3">
        <f t="shared" si="783"/>
        <v>1</v>
      </c>
      <c r="S8383" s="3">
        <f t="shared" si="784"/>
        <v>0</v>
      </c>
      <c r="T8383" s="3">
        <f t="shared" si="785"/>
        <v>0</v>
      </c>
      <c r="U8383" s="3">
        <f t="shared" si="786"/>
        <v>0</v>
      </c>
    </row>
    <row r="8384" spans="1:21" ht="12.75" customHeight="1" x14ac:dyDescent="0.2">
      <c r="A8384" s="82" t="s">
        <v>95</v>
      </c>
      <c r="B8384" s="81" t="s">
        <v>96</v>
      </c>
      <c r="C8384" s="47">
        <v>62157124</v>
      </c>
      <c r="D8384" s="80" t="s">
        <v>8114</v>
      </c>
      <c r="E8384" s="81" t="s">
        <v>8115</v>
      </c>
      <c r="F8384" s="82">
        <v>192089077</v>
      </c>
      <c r="G8384" s="83" t="s">
        <v>67</v>
      </c>
      <c r="H8384" s="80" t="s">
        <v>29</v>
      </c>
      <c r="I8384" s="80" t="s">
        <v>14072</v>
      </c>
      <c r="J8384" s="80" t="s">
        <v>14073</v>
      </c>
      <c r="K8384" s="80" t="s">
        <v>32</v>
      </c>
      <c r="L8384" s="80" t="s">
        <v>620</v>
      </c>
      <c r="M8384" s="81" t="s">
        <v>126</v>
      </c>
      <c r="N8384" s="32" t="s">
        <v>10618</v>
      </c>
      <c r="O8384" s="33">
        <v>4</v>
      </c>
      <c r="P8384" s="3">
        <f t="shared" si="781"/>
        <v>0</v>
      </c>
      <c r="Q8384" s="3">
        <f t="shared" si="782"/>
        <v>0</v>
      </c>
      <c r="R8384" s="3">
        <f t="shared" si="783"/>
        <v>0</v>
      </c>
      <c r="S8384" s="3">
        <f t="shared" si="784"/>
        <v>1</v>
      </c>
      <c r="T8384" s="3">
        <f t="shared" si="785"/>
        <v>0</v>
      </c>
      <c r="U8384" s="3">
        <f t="shared" si="786"/>
        <v>0</v>
      </c>
    </row>
    <row r="8385" spans="1:21" ht="12.75" customHeight="1" x14ac:dyDescent="0.2">
      <c r="A8385" s="82" t="s">
        <v>95</v>
      </c>
      <c r="B8385" s="81" t="s">
        <v>96</v>
      </c>
      <c r="C8385" s="47">
        <v>62157124</v>
      </c>
      <c r="D8385" s="80" t="s">
        <v>8114</v>
      </c>
      <c r="E8385" s="81" t="s">
        <v>8115</v>
      </c>
      <c r="F8385" s="82">
        <v>192071681</v>
      </c>
      <c r="G8385" s="83" t="s">
        <v>84</v>
      </c>
      <c r="H8385" s="80" t="s">
        <v>29</v>
      </c>
      <c r="I8385" s="80" t="s">
        <v>13342</v>
      </c>
      <c r="J8385" s="80" t="s">
        <v>13343</v>
      </c>
      <c r="K8385" s="80" t="s">
        <v>32</v>
      </c>
      <c r="L8385" s="80" t="s">
        <v>295</v>
      </c>
      <c r="M8385" s="81" t="s">
        <v>296</v>
      </c>
      <c r="N8385" s="32" t="s">
        <v>10618</v>
      </c>
      <c r="O8385" s="33">
        <v>3</v>
      </c>
      <c r="P8385" s="3">
        <f t="shared" si="781"/>
        <v>0</v>
      </c>
      <c r="Q8385" s="3">
        <f t="shared" si="782"/>
        <v>0</v>
      </c>
      <c r="R8385" s="3">
        <f t="shared" si="783"/>
        <v>1</v>
      </c>
      <c r="S8385" s="3">
        <f t="shared" si="784"/>
        <v>0</v>
      </c>
      <c r="T8385" s="3">
        <f t="shared" si="785"/>
        <v>0</v>
      </c>
      <c r="U8385" s="3">
        <f t="shared" si="786"/>
        <v>0</v>
      </c>
    </row>
    <row r="8386" spans="1:21" ht="12.75" customHeight="1" x14ac:dyDescent="0.2">
      <c r="A8386" s="82" t="s">
        <v>95</v>
      </c>
      <c r="B8386" s="81" t="s">
        <v>96</v>
      </c>
      <c r="C8386" s="47">
        <v>62157124</v>
      </c>
      <c r="D8386" s="80" t="s">
        <v>8114</v>
      </c>
      <c r="E8386" s="81" t="s">
        <v>8132</v>
      </c>
      <c r="F8386" s="82">
        <v>192088947</v>
      </c>
      <c r="G8386" s="83" t="s">
        <v>67</v>
      </c>
      <c r="H8386" s="80" t="s">
        <v>52</v>
      </c>
      <c r="I8386" s="80" t="s">
        <v>14064</v>
      </c>
      <c r="J8386" s="80" t="s">
        <v>14065</v>
      </c>
      <c r="K8386" s="80" t="s">
        <v>32</v>
      </c>
      <c r="L8386" s="80" t="s">
        <v>8135</v>
      </c>
      <c r="M8386" s="81" t="s">
        <v>8136</v>
      </c>
      <c r="N8386" s="32" t="s">
        <v>10618</v>
      </c>
      <c r="O8386" s="33">
        <v>2</v>
      </c>
      <c r="P8386" s="3">
        <f t="shared" si="781"/>
        <v>0</v>
      </c>
      <c r="Q8386" s="3">
        <f t="shared" si="782"/>
        <v>1</v>
      </c>
      <c r="R8386" s="3">
        <f t="shared" si="783"/>
        <v>0</v>
      </c>
      <c r="S8386" s="3">
        <f t="shared" si="784"/>
        <v>0</v>
      </c>
      <c r="T8386" s="3">
        <f t="shared" si="785"/>
        <v>0</v>
      </c>
      <c r="U8386" s="3">
        <f t="shared" si="786"/>
        <v>0</v>
      </c>
    </row>
    <row r="8387" spans="1:21" ht="12.75" customHeight="1" x14ac:dyDescent="0.2">
      <c r="A8387" s="82" t="s">
        <v>95</v>
      </c>
      <c r="B8387" s="81" t="s">
        <v>96</v>
      </c>
      <c r="C8387" s="47">
        <v>62157124</v>
      </c>
      <c r="D8387" s="80" t="s">
        <v>8114</v>
      </c>
      <c r="E8387" s="81" t="s">
        <v>8120</v>
      </c>
      <c r="F8387" s="82">
        <v>192173617</v>
      </c>
      <c r="G8387" s="83" t="s">
        <v>67</v>
      </c>
      <c r="H8387" s="80" t="s">
        <v>52</v>
      </c>
      <c r="I8387" s="80" t="s">
        <v>15651</v>
      </c>
      <c r="J8387" s="80" t="s">
        <v>15652</v>
      </c>
      <c r="K8387" s="80" t="s">
        <v>80</v>
      </c>
      <c r="L8387" s="80" t="s">
        <v>81</v>
      </c>
      <c r="M8387" s="81" t="s">
        <v>272</v>
      </c>
      <c r="N8387" s="47" t="s">
        <v>15353</v>
      </c>
      <c r="O8387" s="33">
        <v>3</v>
      </c>
      <c r="P8387" s="3">
        <f t="shared" si="781"/>
        <v>0</v>
      </c>
      <c r="Q8387" s="3">
        <f t="shared" si="782"/>
        <v>0</v>
      </c>
      <c r="R8387" s="3">
        <f t="shared" si="783"/>
        <v>1</v>
      </c>
      <c r="S8387" s="3">
        <f t="shared" si="784"/>
        <v>0</v>
      </c>
      <c r="T8387" s="3">
        <f t="shared" si="785"/>
        <v>0</v>
      </c>
      <c r="U8387" s="3">
        <f t="shared" si="786"/>
        <v>0</v>
      </c>
    </row>
    <row r="8388" spans="1:21" ht="12.75" customHeight="1" x14ac:dyDescent="0.2">
      <c r="A8388" s="82" t="s">
        <v>95</v>
      </c>
      <c r="B8388" s="81" t="s">
        <v>96</v>
      </c>
      <c r="C8388" s="47">
        <v>62157124</v>
      </c>
      <c r="D8388" s="80" t="s">
        <v>8114</v>
      </c>
      <c r="E8388" s="81" t="s">
        <v>8120</v>
      </c>
      <c r="F8388" s="82">
        <v>192173706</v>
      </c>
      <c r="G8388" s="83" t="s">
        <v>67</v>
      </c>
      <c r="H8388" s="80" t="s">
        <v>52</v>
      </c>
      <c r="I8388" s="80" t="s">
        <v>15693</v>
      </c>
      <c r="J8388" s="80" t="s">
        <v>15694</v>
      </c>
      <c r="K8388" s="80" t="s">
        <v>80</v>
      </c>
      <c r="L8388" s="80" t="s">
        <v>81</v>
      </c>
      <c r="M8388" s="81" t="s">
        <v>272</v>
      </c>
      <c r="N8388" s="47" t="s">
        <v>15353</v>
      </c>
      <c r="O8388" s="33">
        <v>4</v>
      </c>
      <c r="P8388" s="3">
        <f t="shared" si="781"/>
        <v>0</v>
      </c>
      <c r="Q8388" s="3">
        <f t="shared" si="782"/>
        <v>0</v>
      </c>
      <c r="R8388" s="3">
        <f t="shared" si="783"/>
        <v>0</v>
      </c>
      <c r="S8388" s="3">
        <f t="shared" si="784"/>
        <v>1</v>
      </c>
      <c r="T8388" s="3">
        <f t="shared" si="785"/>
        <v>0</v>
      </c>
      <c r="U8388" s="3">
        <f t="shared" si="786"/>
        <v>0</v>
      </c>
    </row>
    <row r="8389" spans="1:21" ht="12.75" customHeight="1" x14ac:dyDescent="0.2">
      <c r="A8389" s="82" t="s">
        <v>95</v>
      </c>
      <c r="B8389" s="81" t="s">
        <v>96</v>
      </c>
      <c r="C8389" s="47">
        <v>62157124</v>
      </c>
      <c r="D8389" s="80" t="s">
        <v>8114</v>
      </c>
      <c r="E8389" s="81" t="s">
        <v>8132</v>
      </c>
      <c r="F8389" s="82">
        <v>191894775</v>
      </c>
      <c r="G8389" s="83" t="s">
        <v>67</v>
      </c>
      <c r="H8389" s="80" t="s">
        <v>52</v>
      </c>
      <c r="I8389" s="80" t="s">
        <v>15695</v>
      </c>
      <c r="J8389" s="80" t="s">
        <v>15696</v>
      </c>
      <c r="K8389" s="80" t="s">
        <v>32</v>
      </c>
      <c r="L8389" s="80" t="s">
        <v>8135</v>
      </c>
      <c r="M8389" s="81" t="s">
        <v>8136</v>
      </c>
      <c r="N8389" s="47" t="s">
        <v>15353</v>
      </c>
      <c r="O8389" s="33">
        <v>1</v>
      </c>
      <c r="P8389" s="3">
        <f t="shared" ref="P8389:P8452" si="787">IF(O8389=1,1,0)</f>
        <v>1</v>
      </c>
      <c r="Q8389" s="3">
        <f t="shared" ref="Q8389:Q8452" si="788">IF(O8389=2,1,0)</f>
        <v>0</v>
      </c>
      <c r="R8389" s="3">
        <f t="shared" ref="R8389:R8452" si="789">IF(O8389=3,1,0)</f>
        <v>0</v>
      </c>
      <c r="S8389" s="3">
        <f t="shared" ref="S8389:S8452" si="790">IF(O8389=4,1,0)</f>
        <v>0</v>
      </c>
      <c r="T8389" s="3">
        <f t="shared" ref="T8389:T8452" si="791">IF(O8389=5,1,0)</f>
        <v>0</v>
      </c>
      <c r="U8389" s="3">
        <f t="shared" ref="U8389:U8452" si="792">IF(O8389="Bez finální známky, nebyl získán potřebný počet posudků",1,IF(O8389="N (nehodnoceno)",1,0))</f>
        <v>0</v>
      </c>
    </row>
    <row r="8390" spans="1:21" ht="12.75" customHeight="1" x14ac:dyDescent="0.2">
      <c r="A8390" s="82" t="s">
        <v>95</v>
      </c>
      <c r="B8390" s="81" t="s">
        <v>96</v>
      </c>
      <c r="C8390" s="47">
        <v>62157124</v>
      </c>
      <c r="D8390" s="80" t="s">
        <v>8114</v>
      </c>
      <c r="E8390" s="81" t="s">
        <v>8132</v>
      </c>
      <c r="F8390" s="82">
        <v>191915345</v>
      </c>
      <c r="G8390" s="83" t="s">
        <v>67</v>
      </c>
      <c r="H8390" s="80" t="s">
        <v>52</v>
      </c>
      <c r="I8390" s="80" t="s">
        <v>15697</v>
      </c>
      <c r="J8390" s="80" t="s">
        <v>15698</v>
      </c>
      <c r="K8390" s="80" t="s">
        <v>32</v>
      </c>
      <c r="L8390" s="80" t="s">
        <v>8135</v>
      </c>
      <c r="M8390" s="81" t="s">
        <v>8136</v>
      </c>
      <c r="N8390" s="47" t="s">
        <v>15353</v>
      </c>
      <c r="O8390" s="33">
        <v>2</v>
      </c>
      <c r="P8390" s="3">
        <f t="shared" si="787"/>
        <v>0</v>
      </c>
      <c r="Q8390" s="3">
        <f t="shared" si="788"/>
        <v>1</v>
      </c>
      <c r="R8390" s="3">
        <f t="shared" si="789"/>
        <v>0</v>
      </c>
      <c r="S8390" s="3">
        <f t="shared" si="790"/>
        <v>0</v>
      </c>
      <c r="T8390" s="3">
        <f t="shared" si="791"/>
        <v>0</v>
      </c>
      <c r="U8390" s="3">
        <f t="shared" si="792"/>
        <v>0</v>
      </c>
    </row>
    <row r="8391" spans="1:21" ht="12.75" customHeight="1" x14ac:dyDescent="0.2">
      <c r="A8391" s="82" t="s">
        <v>95</v>
      </c>
      <c r="B8391" s="81" t="s">
        <v>96</v>
      </c>
      <c r="C8391" s="47">
        <v>62157124</v>
      </c>
      <c r="D8391" s="80" t="s">
        <v>8114</v>
      </c>
      <c r="E8391" s="81" t="s">
        <v>8132</v>
      </c>
      <c r="F8391" s="82">
        <v>192071678</v>
      </c>
      <c r="G8391" s="83" t="s">
        <v>67</v>
      </c>
      <c r="H8391" s="80" t="s">
        <v>52</v>
      </c>
      <c r="I8391" s="80" t="s">
        <v>15699</v>
      </c>
      <c r="J8391" s="80" t="s">
        <v>15700</v>
      </c>
      <c r="K8391" s="80" t="s">
        <v>32</v>
      </c>
      <c r="L8391" s="80" t="s">
        <v>8135</v>
      </c>
      <c r="M8391" s="81" t="s">
        <v>8136</v>
      </c>
      <c r="N8391" s="47" t="s">
        <v>15353</v>
      </c>
      <c r="O8391" s="33">
        <v>2</v>
      </c>
      <c r="P8391" s="3">
        <f t="shared" si="787"/>
        <v>0</v>
      </c>
      <c r="Q8391" s="3">
        <f t="shared" si="788"/>
        <v>1</v>
      </c>
      <c r="R8391" s="3">
        <f t="shared" si="789"/>
        <v>0</v>
      </c>
      <c r="S8391" s="3">
        <f t="shared" si="790"/>
        <v>0</v>
      </c>
      <c r="T8391" s="3">
        <f t="shared" si="791"/>
        <v>0</v>
      </c>
      <c r="U8391" s="3">
        <f t="shared" si="792"/>
        <v>0</v>
      </c>
    </row>
    <row r="8392" spans="1:21" ht="12.75" customHeight="1" x14ac:dyDescent="0.2">
      <c r="A8392" s="82" t="s">
        <v>95</v>
      </c>
      <c r="B8392" s="81" t="s">
        <v>96</v>
      </c>
      <c r="C8392" s="47">
        <v>62157124</v>
      </c>
      <c r="D8392" s="80" t="s">
        <v>8114</v>
      </c>
      <c r="E8392" s="81" t="s">
        <v>8132</v>
      </c>
      <c r="F8392" s="82">
        <v>192179423</v>
      </c>
      <c r="G8392" s="83" t="s">
        <v>67</v>
      </c>
      <c r="H8392" s="80" t="s">
        <v>52</v>
      </c>
      <c r="I8392" s="80" t="s">
        <v>15712</v>
      </c>
      <c r="J8392" s="80" t="s">
        <v>15713</v>
      </c>
      <c r="K8392" s="80" t="s">
        <v>32</v>
      </c>
      <c r="L8392" s="80" t="s">
        <v>8135</v>
      </c>
      <c r="M8392" s="81" t="s">
        <v>8136</v>
      </c>
      <c r="N8392" s="47" t="s">
        <v>15353</v>
      </c>
      <c r="O8392" s="33">
        <v>3</v>
      </c>
      <c r="P8392" s="3">
        <f t="shared" si="787"/>
        <v>0</v>
      </c>
      <c r="Q8392" s="3">
        <f t="shared" si="788"/>
        <v>0</v>
      </c>
      <c r="R8392" s="3">
        <f t="shared" si="789"/>
        <v>1</v>
      </c>
      <c r="S8392" s="3">
        <f t="shared" si="790"/>
        <v>0</v>
      </c>
      <c r="T8392" s="3">
        <f t="shared" si="791"/>
        <v>0</v>
      </c>
      <c r="U8392" s="3">
        <f t="shared" si="792"/>
        <v>0</v>
      </c>
    </row>
    <row r="8393" spans="1:21" ht="12.75" customHeight="1" x14ac:dyDescent="0.2">
      <c r="A8393" s="82" t="s">
        <v>95</v>
      </c>
      <c r="B8393" s="81" t="s">
        <v>96</v>
      </c>
      <c r="C8393" s="47">
        <v>62157124</v>
      </c>
      <c r="D8393" s="80" t="s">
        <v>8114</v>
      </c>
      <c r="E8393" s="81" t="s">
        <v>8115</v>
      </c>
      <c r="F8393" s="82">
        <v>192196335</v>
      </c>
      <c r="G8393" s="83" t="s">
        <v>67</v>
      </c>
      <c r="H8393" s="80" t="s">
        <v>52</v>
      </c>
      <c r="I8393" s="80" t="s">
        <v>16076</v>
      </c>
      <c r="J8393" s="80" t="s">
        <v>16077</v>
      </c>
      <c r="K8393" s="80" t="s">
        <v>366</v>
      </c>
      <c r="L8393" s="80" t="s">
        <v>1764</v>
      </c>
      <c r="M8393" s="81" t="s">
        <v>1813</v>
      </c>
      <c r="N8393" s="47" t="s">
        <v>15353</v>
      </c>
      <c r="O8393" s="33">
        <v>2</v>
      </c>
      <c r="P8393" s="3">
        <f t="shared" si="787"/>
        <v>0</v>
      </c>
      <c r="Q8393" s="3">
        <f t="shared" si="788"/>
        <v>1</v>
      </c>
      <c r="R8393" s="3">
        <f t="shared" si="789"/>
        <v>0</v>
      </c>
      <c r="S8393" s="3">
        <f t="shared" si="790"/>
        <v>0</v>
      </c>
      <c r="T8393" s="3">
        <f t="shared" si="791"/>
        <v>0</v>
      </c>
      <c r="U8393" s="3">
        <f t="shared" si="792"/>
        <v>0</v>
      </c>
    </row>
    <row r="8394" spans="1:21" ht="12.75" customHeight="1" x14ac:dyDescent="0.2">
      <c r="A8394" s="82" t="s">
        <v>95</v>
      </c>
      <c r="B8394" s="81" t="s">
        <v>96</v>
      </c>
      <c r="C8394" s="47">
        <v>62157124</v>
      </c>
      <c r="D8394" s="80" t="s">
        <v>8114</v>
      </c>
      <c r="E8394" s="81" t="s">
        <v>8132</v>
      </c>
      <c r="F8394" s="82">
        <v>192173214</v>
      </c>
      <c r="G8394" s="83" t="s">
        <v>67</v>
      </c>
      <c r="H8394" s="80" t="s">
        <v>52</v>
      </c>
      <c r="I8394" s="80" t="s">
        <v>16316</v>
      </c>
      <c r="J8394" s="80" t="s">
        <v>16317</v>
      </c>
      <c r="K8394" s="80" t="s">
        <v>32</v>
      </c>
      <c r="L8394" s="80" t="s">
        <v>8135</v>
      </c>
      <c r="M8394" s="81" t="s">
        <v>8136</v>
      </c>
      <c r="N8394" s="47" t="s">
        <v>15353</v>
      </c>
      <c r="O8394" s="33">
        <v>3</v>
      </c>
      <c r="P8394" s="3">
        <f t="shared" si="787"/>
        <v>0</v>
      </c>
      <c r="Q8394" s="3">
        <f t="shared" si="788"/>
        <v>0</v>
      </c>
      <c r="R8394" s="3">
        <f t="shared" si="789"/>
        <v>1</v>
      </c>
      <c r="S8394" s="3">
        <f t="shared" si="790"/>
        <v>0</v>
      </c>
      <c r="T8394" s="3">
        <f t="shared" si="791"/>
        <v>0</v>
      </c>
      <c r="U8394" s="3">
        <f t="shared" si="792"/>
        <v>0</v>
      </c>
    </row>
    <row r="8395" spans="1:21" ht="12.75" customHeight="1" x14ac:dyDescent="0.2">
      <c r="A8395" s="82" t="s">
        <v>95</v>
      </c>
      <c r="B8395" s="81" t="s">
        <v>96</v>
      </c>
      <c r="C8395" s="47">
        <v>62157124</v>
      </c>
      <c r="D8395" s="80" t="s">
        <v>8114</v>
      </c>
      <c r="E8395" s="81" t="s">
        <v>8132</v>
      </c>
      <c r="F8395" s="82">
        <v>192173220</v>
      </c>
      <c r="G8395" s="83" t="s">
        <v>67</v>
      </c>
      <c r="H8395" s="80" t="s">
        <v>52</v>
      </c>
      <c r="I8395" s="80" t="s">
        <v>16318</v>
      </c>
      <c r="J8395" s="80" t="s">
        <v>16319</v>
      </c>
      <c r="K8395" s="80" t="s">
        <v>32</v>
      </c>
      <c r="L8395" s="80" t="s">
        <v>8135</v>
      </c>
      <c r="M8395" s="81" t="s">
        <v>8136</v>
      </c>
      <c r="N8395" s="47" t="s">
        <v>15353</v>
      </c>
      <c r="O8395" s="33">
        <v>1</v>
      </c>
      <c r="P8395" s="3">
        <f t="shared" si="787"/>
        <v>1</v>
      </c>
      <c r="Q8395" s="3">
        <f t="shared" si="788"/>
        <v>0</v>
      </c>
      <c r="R8395" s="3">
        <f t="shared" si="789"/>
        <v>0</v>
      </c>
      <c r="S8395" s="3">
        <f t="shared" si="790"/>
        <v>0</v>
      </c>
      <c r="T8395" s="3">
        <f t="shared" si="791"/>
        <v>0</v>
      </c>
      <c r="U8395" s="3">
        <f t="shared" si="792"/>
        <v>0</v>
      </c>
    </row>
    <row r="8396" spans="1:21" ht="12.75" customHeight="1" x14ac:dyDescent="0.2">
      <c r="A8396" s="82" t="s">
        <v>95</v>
      </c>
      <c r="B8396" s="81" t="s">
        <v>96</v>
      </c>
      <c r="C8396" s="47">
        <v>62157124</v>
      </c>
      <c r="D8396" s="80" t="s">
        <v>8114</v>
      </c>
      <c r="E8396" s="81" t="s">
        <v>8132</v>
      </c>
      <c r="F8396" s="82">
        <v>192173135</v>
      </c>
      <c r="G8396" s="83" t="s">
        <v>67</v>
      </c>
      <c r="H8396" s="80" t="s">
        <v>52</v>
      </c>
      <c r="I8396" s="80" t="s">
        <v>16320</v>
      </c>
      <c r="J8396" s="80" t="s">
        <v>16321</v>
      </c>
      <c r="K8396" s="80" t="s">
        <v>32</v>
      </c>
      <c r="L8396" s="80" t="s">
        <v>8135</v>
      </c>
      <c r="M8396" s="81" t="s">
        <v>8136</v>
      </c>
      <c r="N8396" s="47" t="s">
        <v>15353</v>
      </c>
      <c r="O8396" s="33">
        <v>2</v>
      </c>
      <c r="P8396" s="3">
        <f t="shared" si="787"/>
        <v>0</v>
      </c>
      <c r="Q8396" s="3">
        <f t="shared" si="788"/>
        <v>1</v>
      </c>
      <c r="R8396" s="3">
        <f t="shared" si="789"/>
        <v>0</v>
      </c>
      <c r="S8396" s="3">
        <f t="shared" si="790"/>
        <v>0</v>
      </c>
      <c r="T8396" s="3">
        <f t="shared" si="791"/>
        <v>0</v>
      </c>
      <c r="U8396" s="3">
        <f t="shared" si="792"/>
        <v>0</v>
      </c>
    </row>
    <row r="8397" spans="1:21" ht="12.75" customHeight="1" x14ac:dyDescent="0.2">
      <c r="A8397" s="82" t="s">
        <v>95</v>
      </c>
      <c r="B8397" s="81" t="s">
        <v>96</v>
      </c>
      <c r="C8397" s="47">
        <v>62157124</v>
      </c>
      <c r="D8397" s="80" t="s">
        <v>8114</v>
      </c>
      <c r="E8397" s="81" t="s">
        <v>8132</v>
      </c>
      <c r="F8397" s="82">
        <v>192173120</v>
      </c>
      <c r="G8397" s="83" t="s">
        <v>67</v>
      </c>
      <c r="H8397" s="80" t="s">
        <v>52</v>
      </c>
      <c r="I8397" s="80" t="s">
        <v>16343</v>
      </c>
      <c r="J8397" s="80" t="s">
        <v>16344</v>
      </c>
      <c r="K8397" s="80" t="s">
        <v>32</v>
      </c>
      <c r="L8397" s="80" t="s">
        <v>8135</v>
      </c>
      <c r="M8397" s="81" t="s">
        <v>8136</v>
      </c>
      <c r="N8397" s="47" t="s">
        <v>15353</v>
      </c>
      <c r="O8397" s="33">
        <v>3</v>
      </c>
      <c r="P8397" s="3">
        <f t="shared" si="787"/>
        <v>0</v>
      </c>
      <c r="Q8397" s="3">
        <f t="shared" si="788"/>
        <v>0</v>
      </c>
      <c r="R8397" s="3">
        <f t="shared" si="789"/>
        <v>1</v>
      </c>
      <c r="S8397" s="3">
        <f t="shared" si="790"/>
        <v>0</v>
      </c>
      <c r="T8397" s="3">
        <f t="shared" si="791"/>
        <v>0</v>
      </c>
      <c r="U8397" s="3">
        <f t="shared" si="792"/>
        <v>0</v>
      </c>
    </row>
    <row r="8398" spans="1:21" ht="12.75" customHeight="1" x14ac:dyDescent="0.2">
      <c r="A8398" s="82" t="s">
        <v>95</v>
      </c>
      <c r="B8398" s="81" t="s">
        <v>96</v>
      </c>
      <c r="C8398" s="47">
        <v>62157124</v>
      </c>
      <c r="D8398" s="80" t="s">
        <v>8114</v>
      </c>
      <c r="E8398" s="81" t="s">
        <v>8132</v>
      </c>
      <c r="F8398" s="82">
        <v>192173147</v>
      </c>
      <c r="G8398" s="83" t="s">
        <v>67</v>
      </c>
      <c r="H8398" s="80" t="s">
        <v>52</v>
      </c>
      <c r="I8398" s="80" t="s">
        <v>16345</v>
      </c>
      <c r="J8398" s="80" t="s">
        <v>16346</v>
      </c>
      <c r="K8398" s="80" t="s">
        <v>32</v>
      </c>
      <c r="L8398" s="80" t="s">
        <v>8135</v>
      </c>
      <c r="M8398" s="81" t="s">
        <v>8136</v>
      </c>
      <c r="N8398" s="47" t="s">
        <v>15353</v>
      </c>
      <c r="O8398" s="33">
        <v>2</v>
      </c>
      <c r="P8398" s="3">
        <f t="shared" si="787"/>
        <v>0</v>
      </c>
      <c r="Q8398" s="3">
        <f t="shared" si="788"/>
        <v>1</v>
      </c>
      <c r="R8398" s="3">
        <f t="shared" si="789"/>
        <v>0</v>
      </c>
      <c r="S8398" s="3">
        <f t="shared" si="790"/>
        <v>0</v>
      </c>
      <c r="T8398" s="3">
        <f t="shared" si="791"/>
        <v>0</v>
      </c>
      <c r="U8398" s="3">
        <f t="shared" si="792"/>
        <v>0</v>
      </c>
    </row>
    <row r="8399" spans="1:21" ht="12.75" customHeight="1" x14ac:dyDescent="0.2">
      <c r="A8399" s="82" t="s">
        <v>95</v>
      </c>
      <c r="B8399" s="81" t="s">
        <v>96</v>
      </c>
      <c r="C8399" s="47">
        <v>62157124</v>
      </c>
      <c r="D8399" s="80" t="s">
        <v>8114</v>
      </c>
      <c r="E8399" s="81" t="s">
        <v>8132</v>
      </c>
      <c r="F8399" s="82">
        <v>192179426</v>
      </c>
      <c r="G8399" s="83" t="s">
        <v>67</v>
      </c>
      <c r="H8399" s="80" t="s">
        <v>52</v>
      </c>
      <c r="I8399" s="80" t="s">
        <v>16347</v>
      </c>
      <c r="J8399" s="80" t="s">
        <v>16348</v>
      </c>
      <c r="K8399" s="80" t="s">
        <v>32</v>
      </c>
      <c r="L8399" s="80" t="s">
        <v>8135</v>
      </c>
      <c r="M8399" s="81" t="s">
        <v>8136</v>
      </c>
      <c r="N8399" s="47" t="s">
        <v>15353</v>
      </c>
      <c r="O8399" s="33">
        <v>2</v>
      </c>
      <c r="P8399" s="3">
        <f t="shared" si="787"/>
        <v>0</v>
      </c>
      <c r="Q8399" s="3">
        <f t="shared" si="788"/>
        <v>1</v>
      </c>
      <c r="R8399" s="3">
        <f t="shared" si="789"/>
        <v>0</v>
      </c>
      <c r="S8399" s="3">
        <f t="shared" si="790"/>
        <v>0</v>
      </c>
      <c r="T8399" s="3">
        <f t="shared" si="791"/>
        <v>0</v>
      </c>
      <c r="U8399" s="3">
        <f t="shared" si="792"/>
        <v>0</v>
      </c>
    </row>
    <row r="8400" spans="1:21" ht="12.75" customHeight="1" x14ac:dyDescent="0.2">
      <c r="A8400" s="82" t="s">
        <v>95</v>
      </c>
      <c r="B8400" s="81" t="s">
        <v>96</v>
      </c>
      <c r="C8400" s="47">
        <v>62157124</v>
      </c>
      <c r="D8400" s="80" t="s">
        <v>8114</v>
      </c>
      <c r="E8400" s="81" t="s">
        <v>8115</v>
      </c>
      <c r="F8400" s="82">
        <v>191893541</v>
      </c>
      <c r="G8400" s="83" t="s">
        <v>67</v>
      </c>
      <c r="H8400" s="80" t="s">
        <v>52</v>
      </c>
      <c r="I8400" s="80" t="s">
        <v>16350</v>
      </c>
      <c r="J8400" s="80" t="s">
        <v>11050</v>
      </c>
      <c r="K8400" s="80" t="s">
        <v>32</v>
      </c>
      <c r="L8400" s="80" t="s">
        <v>8135</v>
      </c>
      <c r="M8400" s="81" t="s">
        <v>8136</v>
      </c>
      <c r="N8400" s="47" t="s">
        <v>15353</v>
      </c>
      <c r="O8400" s="33">
        <v>1</v>
      </c>
      <c r="P8400" s="3">
        <f t="shared" si="787"/>
        <v>1</v>
      </c>
      <c r="Q8400" s="3">
        <f t="shared" si="788"/>
        <v>0</v>
      </c>
      <c r="R8400" s="3">
        <f t="shared" si="789"/>
        <v>0</v>
      </c>
      <c r="S8400" s="3">
        <f t="shared" si="790"/>
        <v>0</v>
      </c>
      <c r="T8400" s="3">
        <f t="shared" si="791"/>
        <v>0</v>
      </c>
      <c r="U8400" s="3">
        <f t="shared" si="792"/>
        <v>0</v>
      </c>
    </row>
    <row r="8401" spans="1:21" ht="12.75" customHeight="1" x14ac:dyDescent="0.2">
      <c r="A8401" s="82" t="s">
        <v>95</v>
      </c>
      <c r="B8401" s="81" t="s">
        <v>96</v>
      </c>
      <c r="C8401" s="47">
        <v>62157124</v>
      </c>
      <c r="D8401" s="80" t="s">
        <v>8114</v>
      </c>
      <c r="E8401" s="81" t="s">
        <v>8115</v>
      </c>
      <c r="F8401" s="82">
        <v>192173301</v>
      </c>
      <c r="G8401" s="83" t="s">
        <v>67</v>
      </c>
      <c r="H8401" s="80" t="s">
        <v>52</v>
      </c>
      <c r="I8401" s="80" t="s">
        <v>16351</v>
      </c>
      <c r="J8401" s="80" t="s">
        <v>16352</v>
      </c>
      <c r="K8401" s="80" t="s">
        <v>315</v>
      </c>
      <c r="L8401" s="80" t="s">
        <v>3742</v>
      </c>
      <c r="M8401" s="81" t="s">
        <v>3743</v>
      </c>
      <c r="N8401" s="47" t="s">
        <v>15353</v>
      </c>
      <c r="O8401" s="33">
        <v>2</v>
      </c>
      <c r="P8401" s="3">
        <f t="shared" si="787"/>
        <v>0</v>
      </c>
      <c r="Q8401" s="3">
        <f t="shared" si="788"/>
        <v>1</v>
      </c>
      <c r="R8401" s="3">
        <f t="shared" si="789"/>
        <v>0</v>
      </c>
      <c r="S8401" s="3">
        <f t="shared" si="790"/>
        <v>0</v>
      </c>
      <c r="T8401" s="3">
        <f t="shared" si="791"/>
        <v>0</v>
      </c>
      <c r="U8401" s="3">
        <f t="shared" si="792"/>
        <v>0</v>
      </c>
    </row>
    <row r="8402" spans="1:21" ht="12.75" customHeight="1" x14ac:dyDescent="0.2">
      <c r="A8402" s="82" t="s">
        <v>95</v>
      </c>
      <c r="B8402" s="81" t="s">
        <v>96</v>
      </c>
      <c r="C8402" s="47">
        <v>62157124</v>
      </c>
      <c r="D8402" s="80" t="s">
        <v>8114</v>
      </c>
      <c r="E8402" s="81" t="s">
        <v>8115</v>
      </c>
      <c r="F8402" s="82">
        <v>192179461</v>
      </c>
      <c r="G8402" s="83" t="s">
        <v>36</v>
      </c>
      <c r="H8402" s="80" t="s">
        <v>29</v>
      </c>
      <c r="I8402" s="80" t="s">
        <v>16353</v>
      </c>
      <c r="J8402" s="80" t="s">
        <v>16354</v>
      </c>
      <c r="K8402" s="80" t="s">
        <v>32</v>
      </c>
      <c r="L8402" s="80" t="s">
        <v>8135</v>
      </c>
      <c r="M8402" s="81" t="s">
        <v>8136</v>
      </c>
      <c r="N8402" s="47" t="s">
        <v>15353</v>
      </c>
      <c r="O8402" s="33">
        <v>3</v>
      </c>
      <c r="P8402" s="3">
        <f t="shared" si="787"/>
        <v>0</v>
      </c>
      <c r="Q8402" s="3">
        <f t="shared" si="788"/>
        <v>0</v>
      </c>
      <c r="R8402" s="3">
        <f t="shared" si="789"/>
        <v>1</v>
      </c>
      <c r="S8402" s="3">
        <f t="shared" si="790"/>
        <v>0</v>
      </c>
      <c r="T8402" s="3">
        <f t="shared" si="791"/>
        <v>0</v>
      </c>
      <c r="U8402" s="3">
        <f t="shared" si="792"/>
        <v>0</v>
      </c>
    </row>
    <row r="8403" spans="1:21" ht="12.75" customHeight="1" x14ac:dyDescent="0.2">
      <c r="A8403" s="82" t="s">
        <v>95</v>
      </c>
      <c r="B8403" s="81" t="s">
        <v>96</v>
      </c>
      <c r="C8403" s="47">
        <v>62157124</v>
      </c>
      <c r="D8403" s="80" t="s">
        <v>8114</v>
      </c>
      <c r="E8403" s="81" t="s">
        <v>8115</v>
      </c>
      <c r="F8403" s="82">
        <v>192173561</v>
      </c>
      <c r="G8403" s="83" t="s">
        <v>67</v>
      </c>
      <c r="H8403" s="80" t="s">
        <v>52</v>
      </c>
      <c r="I8403" s="80" t="s">
        <v>16357</v>
      </c>
      <c r="J8403" s="80" t="s">
        <v>16358</v>
      </c>
      <c r="K8403" s="80" t="s">
        <v>32</v>
      </c>
      <c r="L8403" s="80" t="s">
        <v>8135</v>
      </c>
      <c r="M8403" s="81" t="s">
        <v>8136</v>
      </c>
      <c r="N8403" s="47" t="s">
        <v>15353</v>
      </c>
      <c r="O8403" s="33">
        <v>4</v>
      </c>
      <c r="P8403" s="3">
        <f t="shared" si="787"/>
        <v>0</v>
      </c>
      <c r="Q8403" s="3">
        <f t="shared" si="788"/>
        <v>0</v>
      </c>
      <c r="R8403" s="3">
        <f t="shared" si="789"/>
        <v>0</v>
      </c>
      <c r="S8403" s="3">
        <f t="shared" si="790"/>
        <v>1</v>
      </c>
      <c r="T8403" s="3">
        <f t="shared" si="791"/>
        <v>0</v>
      </c>
      <c r="U8403" s="3">
        <f t="shared" si="792"/>
        <v>0</v>
      </c>
    </row>
    <row r="8404" spans="1:21" ht="12.75" customHeight="1" x14ac:dyDescent="0.2">
      <c r="A8404" s="82" t="s">
        <v>95</v>
      </c>
      <c r="B8404" s="81" t="s">
        <v>96</v>
      </c>
      <c r="C8404" s="47">
        <v>62157124</v>
      </c>
      <c r="D8404" s="80" t="s">
        <v>8114</v>
      </c>
      <c r="E8404" s="81" t="s">
        <v>8115</v>
      </c>
      <c r="F8404" s="82">
        <v>192071687</v>
      </c>
      <c r="G8404" s="83" t="s">
        <v>36</v>
      </c>
      <c r="H8404" s="80" t="s">
        <v>29</v>
      </c>
      <c r="I8404" s="80" t="s">
        <v>16361</v>
      </c>
      <c r="J8404" s="80" t="s">
        <v>16362</v>
      </c>
      <c r="K8404" s="80" t="s">
        <v>80</v>
      </c>
      <c r="L8404" s="80" t="s">
        <v>81</v>
      </c>
      <c r="M8404" s="81" t="s">
        <v>6740</v>
      </c>
      <c r="N8404" s="47" t="s">
        <v>15353</v>
      </c>
      <c r="O8404" s="33">
        <v>4</v>
      </c>
      <c r="P8404" s="3">
        <f t="shared" si="787"/>
        <v>0</v>
      </c>
      <c r="Q8404" s="3">
        <f t="shared" si="788"/>
        <v>0</v>
      </c>
      <c r="R8404" s="3">
        <f t="shared" si="789"/>
        <v>0</v>
      </c>
      <c r="S8404" s="3">
        <f t="shared" si="790"/>
        <v>1</v>
      </c>
      <c r="T8404" s="3">
        <f t="shared" si="791"/>
        <v>0</v>
      </c>
      <c r="U8404" s="3">
        <f t="shared" si="792"/>
        <v>0</v>
      </c>
    </row>
    <row r="8405" spans="1:21" ht="12.75" customHeight="1" x14ac:dyDescent="0.2">
      <c r="A8405" s="82" t="s">
        <v>95</v>
      </c>
      <c r="B8405" s="81" t="s">
        <v>96</v>
      </c>
      <c r="C8405" s="47">
        <v>62157124</v>
      </c>
      <c r="D8405" s="80" t="s">
        <v>8114</v>
      </c>
      <c r="E8405" s="81" t="s">
        <v>8115</v>
      </c>
      <c r="F8405" s="82">
        <v>191994231</v>
      </c>
      <c r="G8405" s="83" t="s">
        <v>67</v>
      </c>
      <c r="H8405" s="80" t="s">
        <v>52</v>
      </c>
      <c r="I8405" s="80" t="s">
        <v>16363</v>
      </c>
      <c r="J8405" s="80" t="s">
        <v>16364</v>
      </c>
      <c r="K8405" s="80" t="s">
        <v>32</v>
      </c>
      <c r="L8405" s="80" t="s">
        <v>620</v>
      </c>
      <c r="M8405" s="81" t="s">
        <v>126</v>
      </c>
      <c r="N8405" s="47" t="s">
        <v>15353</v>
      </c>
      <c r="O8405" s="33">
        <v>5</v>
      </c>
      <c r="P8405" s="3">
        <f t="shared" si="787"/>
        <v>0</v>
      </c>
      <c r="Q8405" s="3">
        <f t="shared" si="788"/>
        <v>0</v>
      </c>
      <c r="R8405" s="3">
        <f t="shared" si="789"/>
        <v>0</v>
      </c>
      <c r="S8405" s="3">
        <f t="shared" si="790"/>
        <v>0</v>
      </c>
      <c r="T8405" s="3">
        <f t="shared" si="791"/>
        <v>1</v>
      </c>
      <c r="U8405" s="3">
        <f t="shared" si="792"/>
        <v>0</v>
      </c>
    </row>
    <row r="8406" spans="1:21" ht="12.75" customHeight="1" x14ac:dyDescent="0.2">
      <c r="A8406" s="82" t="s">
        <v>95</v>
      </c>
      <c r="B8406" s="81" t="s">
        <v>96</v>
      </c>
      <c r="C8406" s="47">
        <v>62157124</v>
      </c>
      <c r="D8406" s="80" t="s">
        <v>8114</v>
      </c>
      <c r="E8406" s="81" t="s">
        <v>8115</v>
      </c>
      <c r="F8406" s="82">
        <v>192173509</v>
      </c>
      <c r="G8406" s="83" t="s">
        <v>51</v>
      </c>
      <c r="H8406" s="80" t="s">
        <v>52</v>
      </c>
      <c r="I8406" s="80" t="s">
        <v>16365</v>
      </c>
      <c r="J8406" s="80" t="s">
        <v>16366</v>
      </c>
      <c r="K8406" s="80" t="s">
        <v>80</v>
      </c>
      <c r="L8406" s="80" t="s">
        <v>81</v>
      </c>
      <c r="M8406" s="81" t="s">
        <v>570</v>
      </c>
      <c r="N8406" s="47" t="s">
        <v>15353</v>
      </c>
      <c r="O8406" s="33">
        <v>5</v>
      </c>
      <c r="P8406" s="3">
        <f t="shared" si="787"/>
        <v>0</v>
      </c>
      <c r="Q8406" s="3">
        <f t="shared" si="788"/>
        <v>0</v>
      </c>
      <c r="R8406" s="3">
        <f t="shared" si="789"/>
        <v>0</v>
      </c>
      <c r="S8406" s="3">
        <f t="shared" si="790"/>
        <v>0</v>
      </c>
      <c r="T8406" s="3">
        <f t="shared" si="791"/>
        <v>1</v>
      </c>
      <c r="U8406" s="3">
        <f t="shared" si="792"/>
        <v>0</v>
      </c>
    </row>
    <row r="8407" spans="1:21" ht="12.75" customHeight="1" x14ac:dyDescent="0.2">
      <c r="A8407" s="15" t="s">
        <v>25</v>
      </c>
      <c r="B8407" s="16" t="s">
        <v>6576</v>
      </c>
      <c r="C8407" s="8">
        <v>29372259</v>
      </c>
      <c r="D8407" s="6" t="s">
        <v>8171</v>
      </c>
      <c r="E8407" s="16" t="s">
        <v>8171</v>
      </c>
      <c r="F8407" s="15">
        <v>191926120</v>
      </c>
      <c r="G8407" s="5" t="s">
        <v>64</v>
      </c>
      <c r="H8407" s="6" t="s">
        <v>29</v>
      </c>
      <c r="I8407" s="6" t="s">
        <v>8174</v>
      </c>
      <c r="J8407" s="6" t="s">
        <v>8175</v>
      </c>
      <c r="K8407" s="6" t="s">
        <v>315</v>
      </c>
      <c r="L8407" s="6" t="s">
        <v>387</v>
      </c>
      <c r="M8407" s="16" t="s">
        <v>445</v>
      </c>
      <c r="N8407" s="8" t="s">
        <v>35</v>
      </c>
      <c r="O8407" s="7">
        <v>3</v>
      </c>
      <c r="P8407" s="3">
        <f t="shared" si="787"/>
        <v>0</v>
      </c>
      <c r="Q8407" s="3">
        <f t="shared" si="788"/>
        <v>0</v>
      </c>
      <c r="R8407" s="3">
        <f t="shared" si="789"/>
        <v>1</v>
      </c>
      <c r="S8407" s="3">
        <f t="shared" si="790"/>
        <v>0</v>
      </c>
      <c r="T8407" s="3">
        <f t="shared" si="791"/>
        <v>0</v>
      </c>
      <c r="U8407" s="3">
        <f t="shared" si="792"/>
        <v>0</v>
      </c>
    </row>
    <row r="8408" spans="1:21" ht="12.75" customHeight="1" x14ac:dyDescent="0.2">
      <c r="A8408" s="15" t="s">
        <v>25</v>
      </c>
      <c r="B8408" s="16" t="s">
        <v>6576</v>
      </c>
      <c r="C8408" s="8">
        <v>29372259</v>
      </c>
      <c r="D8408" s="6" t="s">
        <v>8171</v>
      </c>
      <c r="E8408" s="16" t="s">
        <v>8171</v>
      </c>
      <c r="F8408" s="15">
        <v>191988304</v>
      </c>
      <c r="G8408" s="5" t="s">
        <v>64</v>
      </c>
      <c r="H8408" s="6" t="s">
        <v>29</v>
      </c>
      <c r="I8408" s="6" t="s">
        <v>8172</v>
      </c>
      <c r="J8408" s="6" t="s">
        <v>8173</v>
      </c>
      <c r="K8408" s="6" t="s">
        <v>315</v>
      </c>
      <c r="L8408" s="6" t="s">
        <v>330</v>
      </c>
      <c r="M8408" s="16" t="s">
        <v>331</v>
      </c>
      <c r="N8408" s="8" t="s">
        <v>35</v>
      </c>
      <c r="O8408" s="7">
        <v>3</v>
      </c>
      <c r="P8408" s="3">
        <f t="shared" si="787"/>
        <v>0</v>
      </c>
      <c r="Q8408" s="3">
        <f t="shared" si="788"/>
        <v>0</v>
      </c>
      <c r="R8408" s="3">
        <f t="shared" si="789"/>
        <v>1</v>
      </c>
      <c r="S8408" s="3">
        <f t="shared" si="790"/>
        <v>0</v>
      </c>
      <c r="T8408" s="3">
        <f t="shared" si="791"/>
        <v>0</v>
      </c>
      <c r="U8408" s="3">
        <f t="shared" si="792"/>
        <v>0</v>
      </c>
    </row>
    <row r="8409" spans="1:21" ht="12.75" customHeight="1" x14ac:dyDescent="0.2">
      <c r="A8409" s="82" t="s">
        <v>25</v>
      </c>
      <c r="B8409" s="81" t="s">
        <v>6576</v>
      </c>
      <c r="C8409" s="47">
        <v>29372259</v>
      </c>
      <c r="D8409" s="80" t="s">
        <v>8171</v>
      </c>
      <c r="E8409" s="81" t="s">
        <v>8171</v>
      </c>
      <c r="F8409" s="82">
        <v>191926114</v>
      </c>
      <c r="G8409" s="83" t="s">
        <v>64</v>
      </c>
      <c r="H8409" s="80" t="s">
        <v>29</v>
      </c>
      <c r="I8409" s="80" t="s">
        <v>11267</v>
      </c>
      <c r="J8409" s="80" t="s">
        <v>11268</v>
      </c>
      <c r="K8409" s="80" t="s">
        <v>315</v>
      </c>
      <c r="L8409" s="80" t="s">
        <v>1014</v>
      </c>
      <c r="M8409" s="81" t="s">
        <v>1015</v>
      </c>
      <c r="N8409" s="32" t="s">
        <v>10618</v>
      </c>
      <c r="O8409" s="33">
        <v>4</v>
      </c>
      <c r="P8409" s="3">
        <f t="shared" si="787"/>
        <v>0</v>
      </c>
      <c r="Q8409" s="3">
        <f t="shared" si="788"/>
        <v>0</v>
      </c>
      <c r="R8409" s="3">
        <f t="shared" si="789"/>
        <v>0</v>
      </c>
      <c r="S8409" s="3">
        <f t="shared" si="790"/>
        <v>1</v>
      </c>
      <c r="T8409" s="3">
        <f t="shared" si="791"/>
        <v>0</v>
      </c>
      <c r="U8409" s="3">
        <f t="shared" si="792"/>
        <v>0</v>
      </c>
    </row>
    <row r="8410" spans="1:21" ht="12.75" customHeight="1" x14ac:dyDescent="0.2">
      <c r="A8410" s="82" t="s">
        <v>25</v>
      </c>
      <c r="B8410" s="81" t="s">
        <v>6576</v>
      </c>
      <c r="C8410" s="47">
        <v>29372259</v>
      </c>
      <c r="D8410" s="80" t="s">
        <v>8171</v>
      </c>
      <c r="E8410" s="81" t="s">
        <v>8171</v>
      </c>
      <c r="F8410" s="82">
        <v>191988328</v>
      </c>
      <c r="G8410" s="83" t="s">
        <v>64</v>
      </c>
      <c r="H8410" s="80" t="s">
        <v>29</v>
      </c>
      <c r="I8410" s="80" t="s">
        <v>11829</v>
      </c>
      <c r="J8410" s="80" t="s">
        <v>11830</v>
      </c>
      <c r="K8410" s="80" t="s">
        <v>315</v>
      </c>
      <c r="L8410" s="80" t="s">
        <v>330</v>
      </c>
      <c r="M8410" s="81" t="s">
        <v>331</v>
      </c>
      <c r="N8410" s="32" t="s">
        <v>10618</v>
      </c>
      <c r="O8410" s="33">
        <v>4</v>
      </c>
      <c r="P8410" s="3">
        <f t="shared" si="787"/>
        <v>0</v>
      </c>
      <c r="Q8410" s="3">
        <f t="shared" si="788"/>
        <v>0</v>
      </c>
      <c r="R8410" s="3">
        <f t="shared" si="789"/>
        <v>0</v>
      </c>
      <c r="S8410" s="3">
        <f t="shared" si="790"/>
        <v>1</v>
      </c>
      <c r="T8410" s="3">
        <f t="shared" si="791"/>
        <v>0</v>
      </c>
      <c r="U8410" s="3">
        <f t="shared" si="792"/>
        <v>0</v>
      </c>
    </row>
    <row r="8411" spans="1:21" ht="12.75" customHeight="1" x14ac:dyDescent="0.2">
      <c r="A8411" s="82" t="s">
        <v>25</v>
      </c>
      <c r="B8411" s="81" t="s">
        <v>6576</v>
      </c>
      <c r="C8411" s="47">
        <v>29372259</v>
      </c>
      <c r="D8411" s="80" t="s">
        <v>8171</v>
      </c>
      <c r="E8411" s="81" t="s">
        <v>8171</v>
      </c>
      <c r="F8411" s="82">
        <v>192174709</v>
      </c>
      <c r="G8411" s="83" t="s">
        <v>64</v>
      </c>
      <c r="H8411" s="80" t="s">
        <v>29</v>
      </c>
      <c r="I8411" s="80" t="s">
        <v>16293</v>
      </c>
      <c r="J8411" s="80" t="s">
        <v>16294</v>
      </c>
      <c r="K8411" s="80" t="s">
        <v>315</v>
      </c>
      <c r="L8411" s="80" t="s">
        <v>387</v>
      </c>
      <c r="M8411" s="81" t="s">
        <v>126</v>
      </c>
      <c r="N8411" s="47" t="s">
        <v>15353</v>
      </c>
      <c r="O8411" s="33">
        <v>5</v>
      </c>
      <c r="P8411" s="3">
        <f t="shared" si="787"/>
        <v>0</v>
      </c>
      <c r="Q8411" s="3">
        <f t="shared" si="788"/>
        <v>0</v>
      </c>
      <c r="R8411" s="3">
        <f t="shared" si="789"/>
        <v>0</v>
      </c>
      <c r="S8411" s="3">
        <f t="shared" si="790"/>
        <v>0</v>
      </c>
      <c r="T8411" s="3">
        <f t="shared" si="791"/>
        <v>1</v>
      </c>
      <c r="U8411" s="3">
        <f t="shared" si="792"/>
        <v>0</v>
      </c>
    </row>
    <row r="8412" spans="1:21" ht="12.75" customHeight="1" x14ac:dyDescent="0.2">
      <c r="A8412" s="82" t="s">
        <v>25</v>
      </c>
      <c r="B8412" s="81" t="s">
        <v>6576</v>
      </c>
      <c r="C8412" s="47">
        <v>29372259</v>
      </c>
      <c r="D8412" s="80" t="s">
        <v>8171</v>
      </c>
      <c r="E8412" s="81" t="s">
        <v>8171</v>
      </c>
      <c r="F8412" s="82">
        <v>192174704</v>
      </c>
      <c r="G8412" s="83" t="s">
        <v>67</v>
      </c>
      <c r="H8412" s="80" t="s">
        <v>52</v>
      </c>
      <c r="I8412" s="80" t="s">
        <v>16369</v>
      </c>
      <c r="J8412" s="80" t="s">
        <v>16370</v>
      </c>
      <c r="K8412" s="80" t="s">
        <v>80</v>
      </c>
      <c r="L8412" s="80" t="s">
        <v>383</v>
      </c>
      <c r="M8412" s="81" t="s">
        <v>126</v>
      </c>
      <c r="N8412" s="47" t="s">
        <v>15353</v>
      </c>
      <c r="O8412" s="33">
        <v>4</v>
      </c>
      <c r="P8412" s="3">
        <f t="shared" si="787"/>
        <v>0</v>
      </c>
      <c r="Q8412" s="3">
        <f t="shared" si="788"/>
        <v>0</v>
      </c>
      <c r="R8412" s="3">
        <f t="shared" si="789"/>
        <v>0</v>
      </c>
      <c r="S8412" s="3">
        <f t="shared" si="790"/>
        <v>1</v>
      </c>
      <c r="T8412" s="3">
        <f t="shared" si="791"/>
        <v>0</v>
      </c>
      <c r="U8412" s="3">
        <f t="shared" si="792"/>
        <v>0</v>
      </c>
    </row>
    <row r="8413" spans="1:21" ht="12.75" customHeight="1" x14ac:dyDescent="0.2">
      <c r="A8413" s="82" t="s">
        <v>25</v>
      </c>
      <c r="B8413" s="81" t="s">
        <v>6576</v>
      </c>
      <c r="C8413" s="47">
        <v>29372259</v>
      </c>
      <c r="D8413" s="80" t="s">
        <v>8171</v>
      </c>
      <c r="E8413" s="81" t="s">
        <v>8171</v>
      </c>
      <c r="F8413" s="82">
        <v>192174707</v>
      </c>
      <c r="G8413" s="83" t="s">
        <v>67</v>
      </c>
      <c r="H8413" s="80" t="s">
        <v>52</v>
      </c>
      <c r="I8413" s="80" t="s">
        <v>16443</v>
      </c>
      <c r="J8413" s="80" t="s">
        <v>16444</v>
      </c>
      <c r="K8413" s="80" t="s">
        <v>315</v>
      </c>
      <c r="L8413" s="80" t="s">
        <v>1511</v>
      </c>
      <c r="M8413" s="81" t="s">
        <v>126</v>
      </c>
      <c r="N8413" s="47" t="s">
        <v>15353</v>
      </c>
      <c r="O8413" s="33">
        <v>3</v>
      </c>
      <c r="P8413" s="3">
        <f t="shared" si="787"/>
        <v>0</v>
      </c>
      <c r="Q8413" s="3">
        <f t="shared" si="788"/>
        <v>0</v>
      </c>
      <c r="R8413" s="3">
        <f t="shared" si="789"/>
        <v>1</v>
      </c>
      <c r="S8413" s="3">
        <f t="shared" si="790"/>
        <v>0</v>
      </c>
      <c r="T8413" s="3">
        <f t="shared" si="791"/>
        <v>0</v>
      </c>
      <c r="U8413" s="3">
        <f t="shared" si="792"/>
        <v>0</v>
      </c>
    </row>
    <row r="8414" spans="1:21" ht="12.75" customHeight="1" x14ac:dyDescent="0.2">
      <c r="A8414" s="82" t="s">
        <v>25</v>
      </c>
      <c r="B8414" s="81" t="s">
        <v>6576</v>
      </c>
      <c r="C8414" s="47">
        <v>29372259</v>
      </c>
      <c r="D8414" s="80" t="s">
        <v>8171</v>
      </c>
      <c r="E8414" s="81" t="s">
        <v>8171</v>
      </c>
      <c r="F8414" s="82">
        <v>192174703</v>
      </c>
      <c r="G8414" s="83" t="s">
        <v>67</v>
      </c>
      <c r="H8414" s="80" t="s">
        <v>52</v>
      </c>
      <c r="I8414" s="80" t="s">
        <v>16447</v>
      </c>
      <c r="J8414" s="80" t="s">
        <v>16448</v>
      </c>
      <c r="K8414" s="80" t="s">
        <v>315</v>
      </c>
      <c r="L8414" s="80" t="s">
        <v>1511</v>
      </c>
      <c r="M8414" s="81" t="s">
        <v>126</v>
      </c>
      <c r="N8414" s="47" t="s">
        <v>15353</v>
      </c>
      <c r="O8414" s="33">
        <v>2</v>
      </c>
      <c r="P8414" s="3">
        <f t="shared" si="787"/>
        <v>0</v>
      </c>
      <c r="Q8414" s="3">
        <f t="shared" si="788"/>
        <v>1</v>
      </c>
      <c r="R8414" s="3">
        <f t="shared" si="789"/>
        <v>0</v>
      </c>
      <c r="S8414" s="3">
        <f t="shared" si="790"/>
        <v>0</v>
      </c>
      <c r="T8414" s="3">
        <f t="shared" si="791"/>
        <v>0</v>
      </c>
      <c r="U8414" s="3">
        <f t="shared" si="792"/>
        <v>0</v>
      </c>
    </row>
    <row r="8415" spans="1:21" ht="12.75" customHeight="1" x14ac:dyDescent="0.2">
      <c r="A8415" s="82" t="s">
        <v>25</v>
      </c>
      <c r="B8415" s="81" t="s">
        <v>6576</v>
      </c>
      <c r="C8415" s="47">
        <v>29372259</v>
      </c>
      <c r="D8415" s="80" t="s">
        <v>8171</v>
      </c>
      <c r="E8415" s="81" t="s">
        <v>8171</v>
      </c>
      <c r="F8415" s="82">
        <v>191926122</v>
      </c>
      <c r="G8415" s="83" t="s">
        <v>51</v>
      </c>
      <c r="H8415" s="80" t="s">
        <v>29</v>
      </c>
      <c r="I8415" s="80" t="s">
        <v>18052</v>
      </c>
      <c r="J8415" s="80" t="s">
        <v>18053</v>
      </c>
      <c r="K8415" s="80" t="s">
        <v>315</v>
      </c>
      <c r="L8415" s="80" t="s">
        <v>387</v>
      </c>
      <c r="M8415" s="81" t="s">
        <v>388</v>
      </c>
      <c r="N8415" s="47" t="s">
        <v>15353</v>
      </c>
      <c r="O8415" s="33">
        <v>4</v>
      </c>
      <c r="P8415" s="3">
        <f t="shared" si="787"/>
        <v>0</v>
      </c>
      <c r="Q8415" s="3">
        <f t="shared" si="788"/>
        <v>0</v>
      </c>
      <c r="R8415" s="3">
        <f t="shared" si="789"/>
        <v>0</v>
      </c>
      <c r="S8415" s="3">
        <f t="shared" si="790"/>
        <v>1</v>
      </c>
      <c r="T8415" s="3">
        <f t="shared" si="791"/>
        <v>0</v>
      </c>
      <c r="U8415" s="3">
        <f t="shared" si="792"/>
        <v>0</v>
      </c>
    </row>
    <row r="8416" spans="1:21" ht="12.75" customHeight="1" x14ac:dyDescent="0.2">
      <c r="A8416" s="82" t="s">
        <v>25</v>
      </c>
      <c r="B8416" s="81" t="s">
        <v>6576</v>
      </c>
      <c r="C8416" s="47">
        <v>29372259</v>
      </c>
      <c r="D8416" s="80" t="s">
        <v>8171</v>
      </c>
      <c r="E8416" s="81" t="s">
        <v>8171</v>
      </c>
      <c r="F8416" s="82">
        <v>192090199</v>
      </c>
      <c r="G8416" s="83" t="s">
        <v>67</v>
      </c>
      <c r="H8416" s="80" t="s">
        <v>52</v>
      </c>
      <c r="I8416" s="80" t="s">
        <v>16439</v>
      </c>
      <c r="J8416" s="80" t="s">
        <v>16440</v>
      </c>
      <c r="K8416" s="80" t="s">
        <v>80</v>
      </c>
      <c r="L8416" s="80" t="s">
        <v>383</v>
      </c>
      <c r="M8416" s="81" t="s">
        <v>126</v>
      </c>
      <c r="N8416" s="47" t="s">
        <v>15353</v>
      </c>
      <c r="O8416" s="50" t="s">
        <v>20548</v>
      </c>
      <c r="P8416" s="3">
        <f t="shared" si="787"/>
        <v>0</v>
      </c>
      <c r="Q8416" s="3">
        <f t="shared" si="788"/>
        <v>0</v>
      </c>
      <c r="R8416" s="3">
        <f t="shared" si="789"/>
        <v>0</v>
      </c>
      <c r="S8416" s="3">
        <f t="shared" si="790"/>
        <v>0</v>
      </c>
      <c r="T8416" s="3">
        <f t="shared" si="791"/>
        <v>0</v>
      </c>
      <c r="U8416" s="3">
        <f t="shared" si="792"/>
        <v>1</v>
      </c>
    </row>
    <row r="8417" spans="1:21" ht="12.75" customHeight="1" x14ac:dyDescent="0.2">
      <c r="A8417" s="15" t="s">
        <v>25</v>
      </c>
      <c r="B8417" s="16" t="s">
        <v>1528</v>
      </c>
      <c r="C8417" s="44">
        <v>64165</v>
      </c>
      <c r="D8417" s="9" t="s">
        <v>8176</v>
      </c>
      <c r="E8417" s="10" t="s">
        <v>8176</v>
      </c>
      <c r="F8417" s="17">
        <v>191897232</v>
      </c>
      <c r="G8417" s="12" t="s">
        <v>67</v>
      </c>
      <c r="H8417" s="9" t="s">
        <v>29</v>
      </c>
      <c r="I8417" s="9" t="s">
        <v>8192</v>
      </c>
      <c r="J8417" s="9" t="s">
        <v>8193</v>
      </c>
      <c r="K8417" s="9" t="s">
        <v>366</v>
      </c>
      <c r="L8417" s="6" t="s">
        <v>1062</v>
      </c>
      <c r="M8417" s="10">
        <v>30224</v>
      </c>
      <c r="N8417" s="11" t="s">
        <v>43</v>
      </c>
      <c r="O8417" s="13">
        <v>4</v>
      </c>
      <c r="P8417" s="3">
        <f t="shared" si="787"/>
        <v>0</v>
      </c>
      <c r="Q8417" s="3">
        <f t="shared" si="788"/>
        <v>0</v>
      </c>
      <c r="R8417" s="3">
        <f t="shared" si="789"/>
        <v>0</v>
      </c>
      <c r="S8417" s="3">
        <f t="shared" si="790"/>
        <v>1</v>
      </c>
      <c r="T8417" s="3">
        <f t="shared" si="791"/>
        <v>0</v>
      </c>
      <c r="U8417" s="3">
        <f t="shared" si="792"/>
        <v>0</v>
      </c>
    </row>
    <row r="8418" spans="1:21" ht="12.75" customHeight="1" x14ac:dyDescent="0.2">
      <c r="A8418" s="15" t="s">
        <v>25</v>
      </c>
      <c r="B8418" s="16" t="s">
        <v>1528</v>
      </c>
      <c r="C8418" s="44">
        <v>64165</v>
      </c>
      <c r="D8418" s="9" t="s">
        <v>8176</v>
      </c>
      <c r="E8418" s="10" t="s">
        <v>8176</v>
      </c>
      <c r="F8418" s="17">
        <v>191897332</v>
      </c>
      <c r="G8418" s="12" t="s">
        <v>105</v>
      </c>
      <c r="H8418" s="9" t="s">
        <v>29</v>
      </c>
      <c r="I8418" s="9" t="s">
        <v>8194</v>
      </c>
      <c r="J8418" s="9" t="s">
        <v>8195</v>
      </c>
      <c r="K8418" s="9" t="s">
        <v>341</v>
      </c>
      <c r="L8418" s="6" t="s">
        <v>2285</v>
      </c>
      <c r="M8418" s="10">
        <v>50902</v>
      </c>
      <c r="N8418" s="11" t="s">
        <v>43</v>
      </c>
      <c r="O8418" s="13">
        <v>4</v>
      </c>
      <c r="P8418" s="3">
        <f t="shared" si="787"/>
        <v>0</v>
      </c>
      <c r="Q8418" s="3">
        <f t="shared" si="788"/>
        <v>0</v>
      </c>
      <c r="R8418" s="3">
        <f t="shared" si="789"/>
        <v>0</v>
      </c>
      <c r="S8418" s="3">
        <f t="shared" si="790"/>
        <v>1</v>
      </c>
      <c r="T8418" s="3">
        <f t="shared" si="791"/>
        <v>0</v>
      </c>
      <c r="U8418" s="3">
        <f t="shared" si="792"/>
        <v>0</v>
      </c>
    </row>
    <row r="8419" spans="1:21" ht="12.75" customHeight="1" x14ac:dyDescent="0.2">
      <c r="A8419" s="15" t="s">
        <v>25</v>
      </c>
      <c r="B8419" s="16" t="s">
        <v>1528</v>
      </c>
      <c r="C8419" s="8">
        <v>64165</v>
      </c>
      <c r="D8419" s="6" t="s">
        <v>8176</v>
      </c>
      <c r="E8419" s="16" t="s">
        <v>8176</v>
      </c>
      <c r="F8419" s="15">
        <v>191897315</v>
      </c>
      <c r="G8419" s="5" t="s">
        <v>105</v>
      </c>
      <c r="H8419" s="6" t="s">
        <v>52</v>
      </c>
      <c r="I8419" s="6" t="s">
        <v>8191</v>
      </c>
      <c r="J8419" s="6" t="s">
        <v>1645</v>
      </c>
      <c r="K8419" s="6" t="s">
        <v>366</v>
      </c>
      <c r="L8419" s="6" t="s">
        <v>1641</v>
      </c>
      <c r="M8419" s="16" t="s">
        <v>1796</v>
      </c>
      <c r="N8419" s="8" t="s">
        <v>35</v>
      </c>
      <c r="O8419" s="7">
        <v>4</v>
      </c>
      <c r="P8419" s="3">
        <f t="shared" si="787"/>
        <v>0</v>
      </c>
      <c r="Q8419" s="3">
        <f t="shared" si="788"/>
        <v>0</v>
      </c>
      <c r="R8419" s="3">
        <f t="shared" si="789"/>
        <v>0</v>
      </c>
      <c r="S8419" s="3">
        <f t="shared" si="790"/>
        <v>1</v>
      </c>
      <c r="T8419" s="3">
        <f t="shared" si="791"/>
        <v>0</v>
      </c>
      <c r="U8419" s="3">
        <f t="shared" si="792"/>
        <v>0</v>
      </c>
    </row>
    <row r="8420" spans="1:21" ht="12.75" customHeight="1" x14ac:dyDescent="0.2">
      <c r="A8420" s="15" t="s">
        <v>25</v>
      </c>
      <c r="B8420" s="16" t="s">
        <v>1528</v>
      </c>
      <c r="C8420" s="8">
        <v>64165</v>
      </c>
      <c r="D8420" s="6" t="s">
        <v>8176</v>
      </c>
      <c r="E8420" s="16" t="s">
        <v>8176</v>
      </c>
      <c r="F8420" s="15">
        <v>191896634</v>
      </c>
      <c r="G8420" s="5" t="s">
        <v>67</v>
      </c>
      <c r="H8420" s="6" t="s">
        <v>52</v>
      </c>
      <c r="I8420" s="6" t="s">
        <v>8189</v>
      </c>
      <c r="J8420" s="6" t="s">
        <v>8190</v>
      </c>
      <c r="K8420" s="6" t="s">
        <v>366</v>
      </c>
      <c r="L8420" s="6" t="s">
        <v>2191</v>
      </c>
      <c r="M8420" s="16" t="s">
        <v>2616</v>
      </c>
      <c r="N8420" s="8" t="s">
        <v>35</v>
      </c>
      <c r="O8420" s="7">
        <v>4</v>
      </c>
      <c r="P8420" s="3">
        <f t="shared" si="787"/>
        <v>0</v>
      </c>
      <c r="Q8420" s="3">
        <f t="shared" si="788"/>
        <v>0</v>
      </c>
      <c r="R8420" s="3">
        <f t="shared" si="789"/>
        <v>0</v>
      </c>
      <c r="S8420" s="3">
        <f t="shared" si="790"/>
        <v>1</v>
      </c>
      <c r="T8420" s="3">
        <f t="shared" si="791"/>
        <v>0</v>
      </c>
      <c r="U8420" s="3">
        <f t="shared" si="792"/>
        <v>0</v>
      </c>
    </row>
    <row r="8421" spans="1:21" ht="12.75" customHeight="1" x14ac:dyDescent="0.2">
      <c r="A8421" s="15" t="s">
        <v>25</v>
      </c>
      <c r="B8421" s="16" t="s">
        <v>1528</v>
      </c>
      <c r="C8421" s="8">
        <v>64165</v>
      </c>
      <c r="D8421" s="6" t="s">
        <v>8176</v>
      </c>
      <c r="E8421" s="16" t="s">
        <v>8176</v>
      </c>
      <c r="F8421" s="15">
        <v>191896755</v>
      </c>
      <c r="G8421" s="5" t="s">
        <v>105</v>
      </c>
      <c r="H8421" s="6" t="s">
        <v>52</v>
      </c>
      <c r="I8421" s="6" t="s">
        <v>5543</v>
      </c>
      <c r="J8421" s="6" t="s">
        <v>5544</v>
      </c>
      <c r="K8421" s="6" t="s">
        <v>366</v>
      </c>
      <c r="L8421" s="6" t="s">
        <v>2191</v>
      </c>
      <c r="M8421" s="16" t="s">
        <v>2195</v>
      </c>
      <c r="N8421" s="8" t="s">
        <v>35</v>
      </c>
      <c r="O8421" s="7">
        <v>4</v>
      </c>
      <c r="P8421" s="3">
        <f t="shared" si="787"/>
        <v>0</v>
      </c>
      <c r="Q8421" s="3">
        <f t="shared" si="788"/>
        <v>0</v>
      </c>
      <c r="R8421" s="3">
        <f t="shared" si="789"/>
        <v>0</v>
      </c>
      <c r="S8421" s="3">
        <f t="shared" si="790"/>
        <v>1</v>
      </c>
      <c r="T8421" s="3">
        <f t="shared" si="791"/>
        <v>0</v>
      </c>
      <c r="U8421" s="3">
        <f t="shared" si="792"/>
        <v>0</v>
      </c>
    </row>
    <row r="8422" spans="1:21" ht="12.75" customHeight="1" x14ac:dyDescent="0.2">
      <c r="A8422" s="15" t="s">
        <v>25</v>
      </c>
      <c r="B8422" s="16" t="s">
        <v>1528</v>
      </c>
      <c r="C8422" s="8">
        <v>64165</v>
      </c>
      <c r="D8422" s="6" t="s">
        <v>8176</v>
      </c>
      <c r="E8422" s="16" t="s">
        <v>8176</v>
      </c>
      <c r="F8422" s="15">
        <v>192016882</v>
      </c>
      <c r="G8422" s="5" t="s">
        <v>167</v>
      </c>
      <c r="H8422" s="6" t="s">
        <v>29</v>
      </c>
      <c r="I8422" s="6" t="s">
        <v>8177</v>
      </c>
      <c r="J8422" s="6" t="s">
        <v>8178</v>
      </c>
      <c r="K8422" s="6" t="s">
        <v>366</v>
      </c>
      <c r="L8422" s="6" t="s">
        <v>1062</v>
      </c>
      <c r="M8422" s="16" t="s">
        <v>2576</v>
      </c>
      <c r="N8422" s="8" t="s">
        <v>35</v>
      </c>
      <c r="O8422" s="7">
        <v>1</v>
      </c>
      <c r="P8422" s="3">
        <f t="shared" si="787"/>
        <v>1</v>
      </c>
      <c r="Q8422" s="3">
        <f t="shared" si="788"/>
        <v>0</v>
      </c>
      <c r="R8422" s="3">
        <f t="shared" si="789"/>
        <v>0</v>
      </c>
      <c r="S8422" s="3">
        <f t="shared" si="790"/>
        <v>0</v>
      </c>
      <c r="T8422" s="3">
        <f t="shared" si="791"/>
        <v>0</v>
      </c>
      <c r="U8422" s="3">
        <f t="shared" si="792"/>
        <v>0</v>
      </c>
    </row>
    <row r="8423" spans="1:21" ht="12.75" customHeight="1" x14ac:dyDescent="0.2">
      <c r="A8423" s="15" t="s">
        <v>25</v>
      </c>
      <c r="B8423" s="16" t="s">
        <v>1528</v>
      </c>
      <c r="C8423" s="8">
        <v>64165</v>
      </c>
      <c r="D8423" s="6" t="s">
        <v>8176</v>
      </c>
      <c r="E8423" s="16" t="s">
        <v>8176</v>
      </c>
      <c r="F8423" s="15">
        <v>192017128</v>
      </c>
      <c r="G8423" s="5" t="s">
        <v>105</v>
      </c>
      <c r="H8423" s="6" t="s">
        <v>29</v>
      </c>
      <c r="I8423" s="6" t="s">
        <v>1611</v>
      </c>
      <c r="J8423" s="6" t="s">
        <v>1612</v>
      </c>
      <c r="K8423" s="6" t="s">
        <v>366</v>
      </c>
      <c r="L8423" s="6" t="s">
        <v>1062</v>
      </c>
      <c r="M8423" s="16" t="s">
        <v>1613</v>
      </c>
      <c r="N8423" s="8" t="s">
        <v>35</v>
      </c>
      <c r="O8423" s="7">
        <v>1</v>
      </c>
      <c r="P8423" s="3">
        <f t="shared" si="787"/>
        <v>1</v>
      </c>
      <c r="Q8423" s="3">
        <f t="shared" si="788"/>
        <v>0</v>
      </c>
      <c r="R8423" s="3">
        <f t="shared" si="789"/>
        <v>0</v>
      </c>
      <c r="S8423" s="3">
        <f t="shared" si="790"/>
        <v>0</v>
      </c>
      <c r="T8423" s="3">
        <f t="shared" si="791"/>
        <v>0</v>
      </c>
      <c r="U8423" s="3">
        <f t="shared" si="792"/>
        <v>0</v>
      </c>
    </row>
    <row r="8424" spans="1:21" ht="12.75" customHeight="1" x14ac:dyDescent="0.2">
      <c r="A8424" s="15" t="s">
        <v>25</v>
      </c>
      <c r="B8424" s="16" t="s">
        <v>1528</v>
      </c>
      <c r="C8424" s="8">
        <v>64165</v>
      </c>
      <c r="D8424" s="6" t="s">
        <v>8176</v>
      </c>
      <c r="E8424" s="16" t="s">
        <v>8176</v>
      </c>
      <c r="F8424" s="15">
        <v>191896605</v>
      </c>
      <c r="G8424" s="5" t="s">
        <v>105</v>
      </c>
      <c r="H8424" s="6" t="s">
        <v>52</v>
      </c>
      <c r="I8424" s="6" t="s">
        <v>5500</v>
      </c>
      <c r="J8424" s="6" t="s">
        <v>5501</v>
      </c>
      <c r="K8424" s="6" t="s">
        <v>366</v>
      </c>
      <c r="L8424" s="6" t="s">
        <v>1062</v>
      </c>
      <c r="M8424" s="16" t="s">
        <v>1770</v>
      </c>
      <c r="N8424" s="8" t="s">
        <v>35</v>
      </c>
      <c r="O8424" s="7">
        <v>2</v>
      </c>
      <c r="P8424" s="3">
        <f t="shared" si="787"/>
        <v>0</v>
      </c>
      <c r="Q8424" s="3">
        <f t="shared" si="788"/>
        <v>1</v>
      </c>
      <c r="R8424" s="3">
        <f t="shared" si="789"/>
        <v>0</v>
      </c>
      <c r="S8424" s="3">
        <f t="shared" si="790"/>
        <v>0</v>
      </c>
      <c r="T8424" s="3">
        <f t="shared" si="791"/>
        <v>0</v>
      </c>
      <c r="U8424" s="3">
        <f t="shared" si="792"/>
        <v>0</v>
      </c>
    </row>
    <row r="8425" spans="1:21" ht="12.75" customHeight="1" x14ac:dyDescent="0.2">
      <c r="A8425" s="15" t="s">
        <v>25</v>
      </c>
      <c r="B8425" s="16" t="s">
        <v>1528</v>
      </c>
      <c r="C8425" s="8">
        <v>64165</v>
      </c>
      <c r="D8425" s="6" t="s">
        <v>8176</v>
      </c>
      <c r="E8425" s="16" t="s">
        <v>8176</v>
      </c>
      <c r="F8425" s="15">
        <v>191896742</v>
      </c>
      <c r="G8425" s="5" t="s">
        <v>105</v>
      </c>
      <c r="H8425" s="6" t="s">
        <v>52</v>
      </c>
      <c r="I8425" s="6" t="s">
        <v>8179</v>
      </c>
      <c r="J8425" s="6" t="s">
        <v>8180</v>
      </c>
      <c r="K8425" s="6" t="s">
        <v>366</v>
      </c>
      <c r="L8425" s="6" t="s">
        <v>1062</v>
      </c>
      <c r="M8425" s="16" t="s">
        <v>1793</v>
      </c>
      <c r="N8425" s="8" t="s">
        <v>35</v>
      </c>
      <c r="O8425" s="7">
        <v>2</v>
      </c>
      <c r="P8425" s="3">
        <f t="shared" si="787"/>
        <v>0</v>
      </c>
      <c r="Q8425" s="3">
        <f t="shared" si="788"/>
        <v>1</v>
      </c>
      <c r="R8425" s="3">
        <f t="shared" si="789"/>
        <v>0</v>
      </c>
      <c r="S8425" s="3">
        <f t="shared" si="790"/>
        <v>0</v>
      </c>
      <c r="T8425" s="3">
        <f t="shared" si="791"/>
        <v>0</v>
      </c>
      <c r="U8425" s="3">
        <f t="shared" si="792"/>
        <v>0</v>
      </c>
    </row>
    <row r="8426" spans="1:21" ht="12.75" customHeight="1" x14ac:dyDescent="0.2">
      <c r="A8426" s="15" t="s">
        <v>25</v>
      </c>
      <c r="B8426" s="16" t="s">
        <v>1528</v>
      </c>
      <c r="C8426" s="8">
        <v>64165</v>
      </c>
      <c r="D8426" s="6" t="s">
        <v>8176</v>
      </c>
      <c r="E8426" s="16" t="s">
        <v>8176</v>
      </c>
      <c r="F8426" s="15">
        <v>191897142</v>
      </c>
      <c r="G8426" s="5" t="s">
        <v>167</v>
      </c>
      <c r="H8426" s="6" t="s">
        <v>52</v>
      </c>
      <c r="I8426" s="6" t="s">
        <v>5492</v>
      </c>
      <c r="J8426" s="6" t="s">
        <v>5493</v>
      </c>
      <c r="K8426" s="6" t="s">
        <v>366</v>
      </c>
      <c r="L8426" s="6" t="s">
        <v>1062</v>
      </c>
      <c r="M8426" s="16" t="s">
        <v>1598</v>
      </c>
      <c r="N8426" s="8" t="s">
        <v>35</v>
      </c>
      <c r="O8426" s="7">
        <v>2</v>
      </c>
      <c r="P8426" s="3">
        <f t="shared" si="787"/>
        <v>0</v>
      </c>
      <c r="Q8426" s="3">
        <f t="shared" si="788"/>
        <v>1</v>
      </c>
      <c r="R8426" s="3">
        <f t="shared" si="789"/>
        <v>0</v>
      </c>
      <c r="S8426" s="3">
        <f t="shared" si="790"/>
        <v>0</v>
      </c>
      <c r="T8426" s="3">
        <f t="shared" si="791"/>
        <v>0</v>
      </c>
      <c r="U8426" s="3">
        <f t="shared" si="792"/>
        <v>0</v>
      </c>
    </row>
    <row r="8427" spans="1:21" ht="12.75" customHeight="1" x14ac:dyDescent="0.2">
      <c r="A8427" s="15" t="s">
        <v>25</v>
      </c>
      <c r="B8427" s="16" t="s">
        <v>1528</v>
      </c>
      <c r="C8427" s="8">
        <v>64165</v>
      </c>
      <c r="D8427" s="6" t="s">
        <v>8176</v>
      </c>
      <c r="E8427" s="16" t="s">
        <v>8176</v>
      </c>
      <c r="F8427" s="15">
        <v>192016880</v>
      </c>
      <c r="G8427" s="5" t="s">
        <v>167</v>
      </c>
      <c r="H8427" s="6" t="s">
        <v>29</v>
      </c>
      <c r="I8427" s="6" t="s">
        <v>5449</v>
      </c>
      <c r="J8427" s="6" t="s">
        <v>5450</v>
      </c>
      <c r="K8427" s="6" t="s">
        <v>366</v>
      </c>
      <c r="L8427" s="6" t="s">
        <v>1062</v>
      </c>
      <c r="M8427" s="16" t="s">
        <v>2576</v>
      </c>
      <c r="N8427" s="8" t="s">
        <v>35</v>
      </c>
      <c r="O8427" s="7">
        <v>2</v>
      </c>
      <c r="P8427" s="3">
        <f t="shared" si="787"/>
        <v>0</v>
      </c>
      <c r="Q8427" s="3">
        <f t="shared" si="788"/>
        <v>1</v>
      </c>
      <c r="R8427" s="3">
        <f t="shared" si="789"/>
        <v>0</v>
      </c>
      <c r="S8427" s="3">
        <f t="shared" si="790"/>
        <v>0</v>
      </c>
      <c r="T8427" s="3">
        <f t="shared" si="791"/>
        <v>0</v>
      </c>
      <c r="U8427" s="3">
        <f t="shared" si="792"/>
        <v>0</v>
      </c>
    </row>
    <row r="8428" spans="1:21" ht="12.75" customHeight="1" x14ac:dyDescent="0.2">
      <c r="A8428" s="15" t="s">
        <v>25</v>
      </c>
      <c r="B8428" s="16" t="s">
        <v>1528</v>
      </c>
      <c r="C8428" s="8">
        <v>64165</v>
      </c>
      <c r="D8428" s="6" t="s">
        <v>8176</v>
      </c>
      <c r="E8428" s="16" t="s">
        <v>8176</v>
      </c>
      <c r="F8428" s="15">
        <v>192017144</v>
      </c>
      <c r="G8428" s="5" t="s">
        <v>105</v>
      </c>
      <c r="H8428" s="6" t="s">
        <v>29</v>
      </c>
      <c r="I8428" s="6" t="s">
        <v>5496</v>
      </c>
      <c r="J8428" s="6" t="s">
        <v>5497</v>
      </c>
      <c r="K8428" s="6" t="s">
        <v>366</v>
      </c>
      <c r="L8428" s="6" t="s">
        <v>1062</v>
      </c>
      <c r="M8428" s="16" t="s">
        <v>4271</v>
      </c>
      <c r="N8428" s="8" t="s">
        <v>35</v>
      </c>
      <c r="O8428" s="7">
        <v>2</v>
      </c>
      <c r="P8428" s="3">
        <f t="shared" si="787"/>
        <v>0</v>
      </c>
      <c r="Q8428" s="3">
        <f t="shared" si="788"/>
        <v>1</v>
      </c>
      <c r="R8428" s="3">
        <f t="shared" si="789"/>
        <v>0</v>
      </c>
      <c r="S8428" s="3">
        <f t="shared" si="790"/>
        <v>0</v>
      </c>
      <c r="T8428" s="3">
        <f t="shared" si="791"/>
        <v>0</v>
      </c>
      <c r="U8428" s="3">
        <f t="shared" si="792"/>
        <v>0</v>
      </c>
    </row>
    <row r="8429" spans="1:21" ht="12.75" customHeight="1" x14ac:dyDescent="0.2">
      <c r="A8429" s="15" t="s">
        <v>25</v>
      </c>
      <c r="B8429" s="16" t="s">
        <v>1528</v>
      </c>
      <c r="C8429" s="8">
        <v>64165</v>
      </c>
      <c r="D8429" s="6" t="s">
        <v>8176</v>
      </c>
      <c r="E8429" s="16" t="s">
        <v>8176</v>
      </c>
      <c r="F8429" s="15">
        <v>192017223</v>
      </c>
      <c r="G8429" s="5" t="s">
        <v>167</v>
      </c>
      <c r="H8429" s="6" t="s">
        <v>29</v>
      </c>
      <c r="I8429" s="6" t="s">
        <v>8181</v>
      </c>
      <c r="J8429" s="6" t="s">
        <v>8182</v>
      </c>
      <c r="K8429" s="6" t="s">
        <v>366</v>
      </c>
      <c r="L8429" s="6" t="s">
        <v>1062</v>
      </c>
      <c r="M8429" s="16" t="s">
        <v>1688</v>
      </c>
      <c r="N8429" s="8" t="s">
        <v>35</v>
      </c>
      <c r="O8429" s="7">
        <v>2</v>
      </c>
      <c r="P8429" s="3">
        <f t="shared" si="787"/>
        <v>0</v>
      </c>
      <c r="Q8429" s="3">
        <f t="shared" si="788"/>
        <v>1</v>
      </c>
      <c r="R8429" s="3">
        <f t="shared" si="789"/>
        <v>0</v>
      </c>
      <c r="S8429" s="3">
        <f t="shared" si="790"/>
        <v>0</v>
      </c>
      <c r="T8429" s="3">
        <f t="shared" si="791"/>
        <v>0</v>
      </c>
      <c r="U8429" s="3">
        <f t="shared" si="792"/>
        <v>0</v>
      </c>
    </row>
    <row r="8430" spans="1:21" ht="12.75" customHeight="1" x14ac:dyDescent="0.2">
      <c r="A8430" s="15" t="s">
        <v>25</v>
      </c>
      <c r="B8430" s="16" t="s">
        <v>1528</v>
      </c>
      <c r="C8430" s="8">
        <v>64165</v>
      </c>
      <c r="D8430" s="6" t="s">
        <v>8176</v>
      </c>
      <c r="E8430" s="16" t="s">
        <v>8176</v>
      </c>
      <c r="F8430" s="15">
        <v>191897143</v>
      </c>
      <c r="G8430" s="5" t="s">
        <v>167</v>
      </c>
      <c r="H8430" s="6" t="s">
        <v>52</v>
      </c>
      <c r="I8430" s="6" t="s">
        <v>5494</v>
      </c>
      <c r="J8430" s="6" t="s">
        <v>5495</v>
      </c>
      <c r="K8430" s="6" t="s">
        <v>366</v>
      </c>
      <c r="L8430" s="6" t="s">
        <v>1062</v>
      </c>
      <c r="M8430" s="16" t="s">
        <v>6755</v>
      </c>
      <c r="N8430" s="8" t="s">
        <v>35</v>
      </c>
      <c r="O8430" s="7">
        <v>3</v>
      </c>
      <c r="P8430" s="3">
        <f t="shared" si="787"/>
        <v>0</v>
      </c>
      <c r="Q8430" s="3">
        <f t="shared" si="788"/>
        <v>0</v>
      </c>
      <c r="R8430" s="3">
        <f t="shared" si="789"/>
        <v>1</v>
      </c>
      <c r="S8430" s="3">
        <f t="shared" si="790"/>
        <v>0</v>
      </c>
      <c r="T8430" s="3">
        <f t="shared" si="791"/>
        <v>0</v>
      </c>
      <c r="U8430" s="3">
        <f t="shared" si="792"/>
        <v>0</v>
      </c>
    </row>
    <row r="8431" spans="1:21" ht="12.75" customHeight="1" x14ac:dyDescent="0.2">
      <c r="A8431" s="15" t="s">
        <v>25</v>
      </c>
      <c r="B8431" s="16" t="s">
        <v>1528</v>
      </c>
      <c r="C8431" s="8">
        <v>64165</v>
      </c>
      <c r="D8431" s="6" t="s">
        <v>8176</v>
      </c>
      <c r="E8431" s="16" t="s">
        <v>8176</v>
      </c>
      <c r="F8431" s="15">
        <v>191897261</v>
      </c>
      <c r="G8431" s="5" t="s">
        <v>105</v>
      </c>
      <c r="H8431" s="6" t="s">
        <v>52</v>
      </c>
      <c r="I8431" s="6" t="s">
        <v>5508</v>
      </c>
      <c r="J8431" s="6" t="s">
        <v>5509</v>
      </c>
      <c r="K8431" s="6" t="s">
        <v>366</v>
      </c>
      <c r="L8431" s="6" t="s">
        <v>1062</v>
      </c>
      <c r="M8431" s="16" t="s">
        <v>1688</v>
      </c>
      <c r="N8431" s="8" t="s">
        <v>35</v>
      </c>
      <c r="O8431" s="7">
        <v>3</v>
      </c>
      <c r="P8431" s="3">
        <f t="shared" si="787"/>
        <v>0</v>
      </c>
      <c r="Q8431" s="3">
        <f t="shared" si="788"/>
        <v>0</v>
      </c>
      <c r="R8431" s="3">
        <f t="shared" si="789"/>
        <v>1</v>
      </c>
      <c r="S8431" s="3">
        <f t="shared" si="790"/>
        <v>0</v>
      </c>
      <c r="T8431" s="3">
        <f t="shared" si="791"/>
        <v>0</v>
      </c>
      <c r="U8431" s="3">
        <f t="shared" si="792"/>
        <v>0</v>
      </c>
    </row>
    <row r="8432" spans="1:21" ht="12.75" customHeight="1" x14ac:dyDescent="0.2">
      <c r="A8432" s="15" t="s">
        <v>25</v>
      </c>
      <c r="B8432" s="16" t="s">
        <v>1528</v>
      </c>
      <c r="C8432" s="8">
        <v>64165</v>
      </c>
      <c r="D8432" s="6" t="s">
        <v>8176</v>
      </c>
      <c r="E8432" s="16" t="s">
        <v>8176</v>
      </c>
      <c r="F8432" s="15">
        <v>192016975</v>
      </c>
      <c r="G8432" s="5" t="s">
        <v>167</v>
      </c>
      <c r="H8432" s="6" t="s">
        <v>29</v>
      </c>
      <c r="I8432" s="6" t="s">
        <v>8183</v>
      </c>
      <c r="J8432" s="6" t="s">
        <v>8184</v>
      </c>
      <c r="K8432" s="6" t="s">
        <v>366</v>
      </c>
      <c r="L8432" s="6" t="s">
        <v>1062</v>
      </c>
      <c r="M8432" s="16" t="s">
        <v>2576</v>
      </c>
      <c r="N8432" s="8" t="s">
        <v>35</v>
      </c>
      <c r="O8432" s="7">
        <v>3</v>
      </c>
      <c r="P8432" s="3">
        <f t="shared" si="787"/>
        <v>0</v>
      </c>
      <c r="Q8432" s="3">
        <f t="shared" si="788"/>
        <v>0</v>
      </c>
      <c r="R8432" s="3">
        <f t="shared" si="789"/>
        <v>1</v>
      </c>
      <c r="S8432" s="3">
        <f t="shared" si="790"/>
        <v>0</v>
      </c>
      <c r="T8432" s="3">
        <f t="shared" si="791"/>
        <v>0</v>
      </c>
      <c r="U8432" s="3">
        <f t="shared" si="792"/>
        <v>0</v>
      </c>
    </row>
    <row r="8433" spans="1:21" ht="12.75" customHeight="1" x14ac:dyDescent="0.2">
      <c r="A8433" s="15" t="s">
        <v>25</v>
      </c>
      <c r="B8433" s="16" t="s">
        <v>1528</v>
      </c>
      <c r="C8433" s="8">
        <v>64165</v>
      </c>
      <c r="D8433" s="6" t="s">
        <v>8176</v>
      </c>
      <c r="E8433" s="16" t="s">
        <v>8176</v>
      </c>
      <c r="F8433" s="15">
        <v>192017148</v>
      </c>
      <c r="G8433" s="5" t="s">
        <v>105</v>
      </c>
      <c r="H8433" s="6" t="s">
        <v>29</v>
      </c>
      <c r="I8433" s="6" t="s">
        <v>8185</v>
      </c>
      <c r="J8433" s="6" t="s">
        <v>8186</v>
      </c>
      <c r="K8433" s="6" t="s">
        <v>366</v>
      </c>
      <c r="L8433" s="6" t="s">
        <v>1062</v>
      </c>
      <c r="M8433" s="16" t="s">
        <v>2576</v>
      </c>
      <c r="N8433" s="8" t="s">
        <v>35</v>
      </c>
      <c r="O8433" s="7">
        <v>3</v>
      </c>
      <c r="P8433" s="3">
        <f t="shared" si="787"/>
        <v>0</v>
      </c>
      <c r="Q8433" s="3">
        <f t="shared" si="788"/>
        <v>0</v>
      </c>
      <c r="R8433" s="3">
        <f t="shared" si="789"/>
        <v>1</v>
      </c>
      <c r="S8433" s="3">
        <f t="shared" si="790"/>
        <v>0</v>
      </c>
      <c r="T8433" s="3">
        <f t="shared" si="791"/>
        <v>0</v>
      </c>
      <c r="U8433" s="3">
        <f t="shared" si="792"/>
        <v>0</v>
      </c>
    </row>
    <row r="8434" spans="1:21" ht="12.75" customHeight="1" x14ac:dyDescent="0.2">
      <c r="A8434" s="15" t="s">
        <v>25</v>
      </c>
      <c r="B8434" s="16" t="s">
        <v>1528</v>
      </c>
      <c r="C8434" s="8">
        <v>64165</v>
      </c>
      <c r="D8434" s="6" t="s">
        <v>8176</v>
      </c>
      <c r="E8434" s="16" t="s">
        <v>8176</v>
      </c>
      <c r="F8434" s="15">
        <v>192017200</v>
      </c>
      <c r="G8434" s="5" t="s">
        <v>105</v>
      </c>
      <c r="H8434" s="6" t="s">
        <v>29</v>
      </c>
      <c r="I8434" s="6" t="s">
        <v>5498</v>
      </c>
      <c r="J8434" s="6" t="s">
        <v>5499</v>
      </c>
      <c r="K8434" s="6" t="s">
        <v>366</v>
      </c>
      <c r="L8434" s="6" t="s">
        <v>1062</v>
      </c>
      <c r="M8434" s="16" t="s">
        <v>4276</v>
      </c>
      <c r="N8434" s="8" t="s">
        <v>35</v>
      </c>
      <c r="O8434" s="7">
        <v>3</v>
      </c>
      <c r="P8434" s="3">
        <f t="shared" si="787"/>
        <v>0</v>
      </c>
      <c r="Q8434" s="3">
        <f t="shared" si="788"/>
        <v>0</v>
      </c>
      <c r="R8434" s="3">
        <f t="shared" si="789"/>
        <v>1</v>
      </c>
      <c r="S8434" s="3">
        <f t="shared" si="790"/>
        <v>0</v>
      </c>
      <c r="T8434" s="3">
        <f t="shared" si="791"/>
        <v>0</v>
      </c>
      <c r="U8434" s="3">
        <f t="shared" si="792"/>
        <v>0</v>
      </c>
    </row>
    <row r="8435" spans="1:21" ht="12.75" customHeight="1" x14ac:dyDescent="0.2">
      <c r="A8435" s="15" t="s">
        <v>25</v>
      </c>
      <c r="B8435" s="16" t="s">
        <v>1528</v>
      </c>
      <c r="C8435" s="8">
        <v>64165</v>
      </c>
      <c r="D8435" s="6" t="s">
        <v>8176</v>
      </c>
      <c r="E8435" s="16" t="s">
        <v>8176</v>
      </c>
      <c r="F8435" s="15">
        <v>191896943</v>
      </c>
      <c r="G8435" s="5" t="s">
        <v>105</v>
      </c>
      <c r="H8435" s="6" t="s">
        <v>52</v>
      </c>
      <c r="I8435" s="6" t="s">
        <v>5490</v>
      </c>
      <c r="J8435" s="6" t="s">
        <v>5491</v>
      </c>
      <c r="K8435" s="6" t="s">
        <v>366</v>
      </c>
      <c r="L8435" s="6" t="s">
        <v>1062</v>
      </c>
      <c r="M8435" s="16" t="s">
        <v>1793</v>
      </c>
      <c r="N8435" s="8" t="s">
        <v>35</v>
      </c>
      <c r="O8435" s="7">
        <v>4</v>
      </c>
      <c r="P8435" s="3">
        <f t="shared" si="787"/>
        <v>0</v>
      </c>
      <c r="Q8435" s="3">
        <f t="shared" si="788"/>
        <v>0</v>
      </c>
      <c r="R8435" s="3">
        <f t="shared" si="789"/>
        <v>0</v>
      </c>
      <c r="S8435" s="3">
        <f t="shared" si="790"/>
        <v>1</v>
      </c>
      <c r="T8435" s="3">
        <f t="shared" si="791"/>
        <v>0</v>
      </c>
      <c r="U8435" s="3">
        <f t="shared" si="792"/>
        <v>0</v>
      </c>
    </row>
    <row r="8436" spans="1:21" ht="12.75" customHeight="1" x14ac:dyDescent="0.2">
      <c r="A8436" s="15" t="s">
        <v>25</v>
      </c>
      <c r="B8436" s="16" t="s">
        <v>1528</v>
      </c>
      <c r="C8436" s="8">
        <v>64165</v>
      </c>
      <c r="D8436" s="6" t="s">
        <v>8176</v>
      </c>
      <c r="E8436" s="16" t="s">
        <v>8176</v>
      </c>
      <c r="F8436" s="15">
        <v>191897125</v>
      </c>
      <c r="G8436" s="5" t="s">
        <v>67</v>
      </c>
      <c r="H8436" s="6" t="s">
        <v>52</v>
      </c>
      <c r="I8436" s="6" t="s">
        <v>8187</v>
      </c>
      <c r="J8436" s="6" t="s">
        <v>8188</v>
      </c>
      <c r="K8436" s="6" t="s">
        <v>366</v>
      </c>
      <c r="L8436" s="6" t="s">
        <v>1062</v>
      </c>
      <c r="M8436" s="16" t="s">
        <v>1668</v>
      </c>
      <c r="N8436" s="8" t="s">
        <v>35</v>
      </c>
      <c r="O8436" s="7">
        <v>4</v>
      </c>
      <c r="P8436" s="3">
        <f t="shared" si="787"/>
        <v>0</v>
      </c>
      <c r="Q8436" s="3">
        <f t="shared" si="788"/>
        <v>0</v>
      </c>
      <c r="R8436" s="3">
        <f t="shared" si="789"/>
        <v>0</v>
      </c>
      <c r="S8436" s="3">
        <f t="shared" si="790"/>
        <v>1</v>
      </c>
      <c r="T8436" s="3">
        <f t="shared" si="791"/>
        <v>0</v>
      </c>
      <c r="U8436" s="3">
        <f t="shared" si="792"/>
        <v>0</v>
      </c>
    </row>
    <row r="8437" spans="1:21" ht="12.75" customHeight="1" x14ac:dyDescent="0.2">
      <c r="A8437" s="15" t="s">
        <v>25</v>
      </c>
      <c r="B8437" s="16" t="s">
        <v>1528</v>
      </c>
      <c r="C8437" s="8">
        <v>64165</v>
      </c>
      <c r="D8437" s="6" t="s">
        <v>8176</v>
      </c>
      <c r="E8437" s="16" t="s">
        <v>8176</v>
      </c>
      <c r="F8437" s="15">
        <v>191897127</v>
      </c>
      <c r="G8437" s="5" t="s">
        <v>105</v>
      </c>
      <c r="H8437" s="6" t="s">
        <v>52</v>
      </c>
      <c r="I8437" s="6" t="s">
        <v>5502</v>
      </c>
      <c r="J8437" s="6" t="s">
        <v>5503</v>
      </c>
      <c r="K8437" s="6" t="s">
        <v>366</v>
      </c>
      <c r="L8437" s="6" t="s">
        <v>1062</v>
      </c>
      <c r="M8437" s="16" t="s">
        <v>1634</v>
      </c>
      <c r="N8437" s="8" t="s">
        <v>35</v>
      </c>
      <c r="O8437" s="7">
        <v>4</v>
      </c>
      <c r="P8437" s="3">
        <f t="shared" si="787"/>
        <v>0</v>
      </c>
      <c r="Q8437" s="3">
        <f t="shared" si="788"/>
        <v>0</v>
      </c>
      <c r="R8437" s="3">
        <f t="shared" si="789"/>
        <v>0</v>
      </c>
      <c r="S8437" s="3">
        <f t="shared" si="790"/>
        <v>1</v>
      </c>
      <c r="T8437" s="3">
        <f t="shared" si="791"/>
        <v>0</v>
      </c>
      <c r="U8437" s="3">
        <f t="shared" si="792"/>
        <v>0</v>
      </c>
    </row>
    <row r="8438" spans="1:21" ht="12.75" customHeight="1" x14ac:dyDescent="0.2">
      <c r="A8438" s="15" t="s">
        <v>25</v>
      </c>
      <c r="B8438" s="16" t="s">
        <v>1528</v>
      </c>
      <c r="C8438" s="8">
        <v>64165</v>
      </c>
      <c r="D8438" s="6" t="s">
        <v>8176</v>
      </c>
      <c r="E8438" s="16" t="s">
        <v>8176</v>
      </c>
      <c r="F8438" s="15">
        <v>191897238</v>
      </c>
      <c r="G8438" s="5" t="s">
        <v>105</v>
      </c>
      <c r="H8438" s="6" t="s">
        <v>52</v>
      </c>
      <c r="I8438" s="6" t="s">
        <v>5520</v>
      </c>
      <c r="J8438" s="6" t="s">
        <v>5521</v>
      </c>
      <c r="K8438" s="6" t="s">
        <v>366</v>
      </c>
      <c r="L8438" s="6" t="s">
        <v>1062</v>
      </c>
      <c r="M8438" s="16" t="s">
        <v>1680</v>
      </c>
      <c r="N8438" s="8" t="s">
        <v>35</v>
      </c>
      <c r="O8438" s="7">
        <v>4</v>
      </c>
      <c r="P8438" s="3">
        <f t="shared" si="787"/>
        <v>0</v>
      </c>
      <c r="Q8438" s="3">
        <f t="shared" si="788"/>
        <v>0</v>
      </c>
      <c r="R8438" s="3">
        <f t="shared" si="789"/>
        <v>0</v>
      </c>
      <c r="S8438" s="3">
        <f t="shared" si="790"/>
        <v>1</v>
      </c>
      <c r="T8438" s="3">
        <f t="shared" si="791"/>
        <v>0</v>
      </c>
      <c r="U8438" s="3">
        <f t="shared" si="792"/>
        <v>0</v>
      </c>
    </row>
    <row r="8439" spans="1:21" ht="12.75" customHeight="1" x14ac:dyDescent="0.2">
      <c r="A8439" s="15" t="s">
        <v>25</v>
      </c>
      <c r="B8439" s="16" t="s">
        <v>1528</v>
      </c>
      <c r="C8439" s="8">
        <v>64165</v>
      </c>
      <c r="D8439" s="6" t="s">
        <v>8176</v>
      </c>
      <c r="E8439" s="16" t="s">
        <v>8176</v>
      </c>
      <c r="F8439" s="15">
        <v>191897250</v>
      </c>
      <c r="G8439" s="5" t="s">
        <v>105</v>
      </c>
      <c r="H8439" s="6" t="s">
        <v>52</v>
      </c>
      <c r="I8439" s="6" t="s">
        <v>5506</v>
      </c>
      <c r="J8439" s="6" t="s">
        <v>5507</v>
      </c>
      <c r="K8439" s="6" t="s">
        <v>366</v>
      </c>
      <c r="L8439" s="6" t="s">
        <v>1062</v>
      </c>
      <c r="M8439" s="16" t="s">
        <v>1618</v>
      </c>
      <c r="N8439" s="8" t="s">
        <v>35</v>
      </c>
      <c r="O8439" s="7">
        <v>4</v>
      </c>
      <c r="P8439" s="3">
        <f t="shared" si="787"/>
        <v>0</v>
      </c>
      <c r="Q8439" s="3">
        <f t="shared" si="788"/>
        <v>0</v>
      </c>
      <c r="R8439" s="3">
        <f t="shared" si="789"/>
        <v>0</v>
      </c>
      <c r="S8439" s="3">
        <f t="shared" si="790"/>
        <v>1</v>
      </c>
      <c r="T8439" s="3">
        <f t="shared" si="791"/>
        <v>0</v>
      </c>
      <c r="U8439" s="3">
        <f t="shared" si="792"/>
        <v>0</v>
      </c>
    </row>
    <row r="8440" spans="1:21" ht="12.75" customHeight="1" x14ac:dyDescent="0.2">
      <c r="A8440" s="15" t="s">
        <v>25</v>
      </c>
      <c r="B8440" s="16" t="s">
        <v>1528</v>
      </c>
      <c r="C8440" s="8">
        <v>64165</v>
      </c>
      <c r="D8440" s="6" t="s">
        <v>8176</v>
      </c>
      <c r="E8440" s="16" t="s">
        <v>8176</v>
      </c>
      <c r="F8440" s="15">
        <v>191897314</v>
      </c>
      <c r="G8440" s="5" t="s">
        <v>105</v>
      </c>
      <c r="H8440" s="6" t="s">
        <v>52</v>
      </c>
      <c r="I8440" s="6" t="s">
        <v>1828</v>
      </c>
      <c r="J8440" s="6" t="s">
        <v>1829</v>
      </c>
      <c r="K8440" s="6" t="s">
        <v>366</v>
      </c>
      <c r="L8440" s="6" t="s">
        <v>1062</v>
      </c>
      <c r="M8440" s="16" t="s">
        <v>1830</v>
      </c>
      <c r="N8440" s="8" t="s">
        <v>35</v>
      </c>
      <c r="O8440" s="7">
        <v>4</v>
      </c>
      <c r="P8440" s="3">
        <f t="shared" si="787"/>
        <v>0</v>
      </c>
      <c r="Q8440" s="3">
        <f t="shared" si="788"/>
        <v>0</v>
      </c>
      <c r="R8440" s="3">
        <f t="shared" si="789"/>
        <v>0</v>
      </c>
      <c r="S8440" s="3">
        <f t="shared" si="790"/>
        <v>1</v>
      </c>
      <c r="T8440" s="3">
        <f t="shared" si="791"/>
        <v>0</v>
      </c>
      <c r="U8440" s="3">
        <f t="shared" si="792"/>
        <v>0</v>
      </c>
    </row>
    <row r="8441" spans="1:21" ht="12.75" customHeight="1" x14ac:dyDescent="0.2">
      <c r="A8441" s="15" t="s">
        <v>25</v>
      </c>
      <c r="B8441" s="16" t="s">
        <v>1528</v>
      </c>
      <c r="C8441" s="8">
        <v>64165</v>
      </c>
      <c r="D8441" s="6" t="s">
        <v>8176</v>
      </c>
      <c r="E8441" s="16" t="s">
        <v>8176</v>
      </c>
      <c r="F8441" s="15">
        <v>191897316</v>
      </c>
      <c r="G8441" s="5" t="s">
        <v>105</v>
      </c>
      <c r="H8441" s="6" t="s">
        <v>52</v>
      </c>
      <c r="I8441" s="6" t="s">
        <v>1747</v>
      </c>
      <c r="J8441" s="6" t="s">
        <v>1647</v>
      </c>
      <c r="K8441" s="6" t="s">
        <v>366</v>
      </c>
      <c r="L8441" s="6" t="s">
        <v>1062</v>
      </c>
      <c r="M8441" s="16" t="s">
        <v>1618</v>
      </c>
      <c r="N8441" s="8" t="s">
        <v>35</v>
      </c>
      <c r="O8441" s="7">
        <v>4</v>
      </c>
      <c r="P8441" s="3">
        <f t="shared" si="787"/>
        <v>0</v>
      </c>
      <c r="Q8441" s="3">
        <f t="shared" si="788"/>
        <v>0</v>
      </c>
      <c r="R8441" s="3">
        <f t="shared" si="789"/>
        <v>0</v>
      </c>
      <c r="S8441" s="3">
        <f t="shared" si="790"/>
        <v>1</v>
      </c>
      <c r="T8441" s="3">
        <f t="shared" si="791"/>
        <v>0</v>
      </c>
      <c r="U8441" s="3">
        <f t="shared" si="792"/>
        <v>0</v>
      </c>
    </row>
    <row r="8442" spans="1:21" ht="12.75" customHeight="1" x14ac:dyDescent="0.2">
      <c r="A8442" s="15" t="s">
        <v>25</v>
      </c>
      <c r="B8442" s="16" t="s">
        <v>1528</v>
      </c>
      <c r="C8442" s="8">
        <v>64165</v>
      </c>
      <c r="D8442" s="6" t="s">
        <v>8176</v>
      </c>
      <c r="E8442" s="16" t="s">
        <v>8176</v>
      </c>
      <c r="F8442" s="15">
        <v>192017184</v>
      </c>
      <c r="G8442" s="5" t="s">
        <v>167</v>
      </c>
      <c r="H8442" s="6" t="s">
        <v>29</v>
      </c>
      <c r="I8442" s="6" t="s">
        <v>5518</v>
      </c>
      <c r="J8442" s="6" t="s">
        <v>5519</v>
      </c>
      <c r="K8442" s="6" t="s">
        <v>366</v>
      </c>
      <c r="L8442" s="6" t="s">
        <v>1062</v>
      </c>
      <c r="M8442" s="16" t="s">
        <v>1613</v>
      </c>
      <c r="N8442" s="8" t="s">
        <v>35</v>
      </c>
      <c r="O8442" s="7">
        <v>4</v>
      </c>
      <c r="P8442" s="3">
        <f t="shared" si="787"/>
        <v>0</v>
      </c>
      <c r="Q8442" s="3">
        <f t="shared" si="788"/>
        <v>0</v>
      </c>
      <c r="R8442" s="3">
        <f t="shared" si="789"/>
        <v>0</v>
      </c>
      <c r="S8442" s="3">
        <f t="shared" si="790"/>
        <v>1</v>
      </c>
      <c r="T8442" s="3">
        <f t="shared" si="791"/>
        <v>0</v>
      </c>
      <c r="U8442" s="3">
        <f t="shared" si="792"/>
        <v>0</v>
      </c>
    </row>
    <row r="8443" spans="1:21" ht="12.75" customHeight="1" x14ac:dyDescent="0.2">
      <c r="A8443" s="15" t="s">
        <v>25</v>
      </c>
      <c r="B8443" s="16" t="s">
        <v>1528</v>
      </c>
      <c r="C8443" s="8">
        <v>64165</v>
      </c>
      <c r="D8443" s="6" t="s">
        <v>8176</v>
      </c>
      <c r="E8443" s="16" t="s">
        <v>8176</v>
      </c>
      <c r="F8443" s="15">
        <v>191897288</v>
      </c>
      <c r="G8443" s="5" t="s">
        <v>167</v>
      </c>
      <c r="H8443" s="6" t="s">
        <v>52</v>
      </c>
      <c r="I8443" s="6" t="s">
        <v>5510</v>
      </c>
      <c r="J8443" s="6" t="s">
        <v>5511</v>
      </c>
      <c r="K8443" s="6" t="s">
        <v>366</v>
      </c>
      <c r="L8443" s="6" t="s">
        <v>1764</v>
      </c>
      <c r="M8443" s="16" t="s">
        <v>1810</v>
      </c>
      <c r="N8443" s="8" t="s">
        <v>35</v>
      </c>
      <c r="O8443" s="7">
        <v>2</v>
      </c>
      <c r="P8443" s="3">
        <f t="shared" si="787"/>
        <v>0</v>
      </c>
      <c r="Q8443" s="3">
        <f t="shared" si="788"/>
        <v>1</v>
      </c>
      <c r="R8443" s="3">
        <f t="shared" si="789"/>
        <v>0</v>
      </c>
      <c r="S8443" s="3">
        <f t="shared" si="790"/>
        <v>0</v>
      </c>
      <c r="T8443" s="3">
        <f t="shared" si="791"/>
        <v>0</v>
      </c>
      <c r="U8443" s="3">
        <f t="shared" si="792"/>
        <v>0</v>
      </c>
    </row>
    <row r="8444" spans="1:21" ht="12.75" customHeight="1" x14ac:dyDescent="0.2">
      <c r="A8444" s="82" t="s">
        <v>25</v>
      </c>
      <c r="B8444" s="81" t="s">
        <v>1528</v>
      </c>
      <c r="C8444" s="47">
        <v>64165</v>
      </c>
      <c r="D8444" s="80" t="s">
        <v>8176</v>
      </c>
      <c r="E8444" s="81" t="s">
        <v>8176</v>
      </c>
      <c r="F8444" s="82">
        <v>191896758</v>
      </c>
      <c r="G8444" s="83" t="s">
        <v>67</v>
      </c>
      <c r="H8444" s="80" t="s">
        <v>52</v>
      </c>
      <c r="I8444" s="80" t="s">
        <v>11080</v>
      </c>
      <c r="J8444" s="80" t="s">
        <v>11081</v>
      </c>
      <c r="K8444" s="80" t="s">
        <v>80</v>
      </c>
      <c r="L8444" s="80" t="s">
        <v>81</v>
      </c>
      <c r="M8444" s="81" t="s">
        <v>126</v>
      </c>
      <c r="N8444" s="32" t="s">
        <v>10618</v>
      </c>
      <c r="O8444" s="33">
        <v>1</v>
      </c>
      <c r="P8444" s="3">
        <f t="shared" si="787"/>
        <v>1</v>
      </c>
      <c r="Q8444" s="3">
        <f t="shared" si="788"/>
        <v>0</v>
      </c>
      <c r="R8444" s="3">
        <f t="shared" si="789"/>
        <v>0</v>
      </c>
      <c r="S8444" s="3">
        <f t="shared" si="790"/>
        <v>0</v>
      </c>
      <c r="T8444" s="3">
        <f t="shared" si="791"/>
        <v>0</v>
      </c>
      <c r="U8444" s="3">
        <f t="shared" si="792"/>
        <v>0</v>
      </c>
    </row>
    <row r="8445" spans="1:21" ht="12.75" customHeight="1" x14ac:dyDescent="0.2">
      <c r="A8445" s="82" t="s">
        <v>25</v>
      </c>
      <c r="B8445" s="81" t="s">
        <v>1528</v>
      </c>
      <c r="C8445" s="47">
        <v>64165</v>
      </c>
      <c r="D8445" s="80" t="s">
        <v>8176</v>
      </c>
      <c r="E8445" s="81" t="s">
        <v>8176</v>
      </c>
      <c r="F8445" s="82">
        <v>192016828</v>
      </c>
      <c r="G8445" s="83" t="s">
        <v>67</v>
      </c>
      <c r="H8445" s="80" t="s">
        <v>29</v>
      </c>
      <c r="I8445" s="80" t="s">
        <v>12117</v>
      </c>
      <c r="J8445" s="80" t="s">
        <v>12118</v>
      </c>
      <c r="K8445" s="80" t="s">
        <v>366</v>
      </c>
      <c r="L8445" s="80" t="s">
        <v>2191</v>
      </c>
      <c r="M8445" s="81" t="s">
        <v>2619</v>
      </c>
      <c r="N8445" s="32" t="s">
        <v>10618</v>
      </c>
      <c r="O8445" s="33">
        <v>2</v>
      </c>
      <c r="P8445" s="3">
        <f t="shared" si="787"/>
        <v>0</v>
      </c>
      <c r="Q8445" s="3">
        <f t="shared" si="788"/>
        <v>1</v>
      </c>
      <c r="R8445" s="3">
        <f t="shared" si="789"/>
        <v>0</v>
      </c>
      <c r="S8445" s="3">
        <f t="shared" si="790"/>
        <v>0</v>
      </c>
      <c r="T8445" s="3">
        <f t="shared" si="791"/>
        <v>0</v>
      </c>
      <c r="U8445" s="3">
        <f t="shared" si="792"/>
        <v>0</v>
      </c>
    </row>
    <row r="8446" spans="1:21" ht="12.75" customHeight="1" x14ac:dyDescent="0.2">
      <c r="A8446" s="82" t="s">
        <v>25</v>
      </c>
      <c r="B8446" s="81" t="s">
        <v>1528</v>
      </c>
      <c r="C8446" s="47">
        <v>64165</v>
      </c>
      <c r="D8446" s="80" t="s">
        <v>8176</v>
      </c>
      <c r="E8446" s="81" t="s">
        <v>8176</v>
      </c>
      <c r="F8446" s="82">
        <v>191896649</v>
      </c>
      <c r="G8446" s="83" t="s">
        <v>67</v>
      </c>
      <c r="H8446" s="80" t="s">
        <v>52</v>
      </c>
      <c r="I8446" s="80" t="s">
        <v>11078</v>
      </c>
      <c r="J8446" s="80" t="s">
        <v>11079</v>
      </c>
      <c r="K8446" s="80" t="s">
        <v>366</v>
      </c>
      <c r="L8446" s="80" t="s">
        <v>1062</v>
      </c>
      <c r="M8446" s="81" t="s">
        <v>1063</v>
      </c>
      <c r="N8446" s="32" t="s">
        <v>10618</v>
      </c>
      <c r="O8446" s="33">
        <v>1</v>
      </c>
      <c r="P8446" s="3">
        <f t="shared" si="787"/>
        <v>1</v>
      </c>
      <c r="Q8446" s="3">
        <f t="shared" si="788"/>
        <v>0</v>
      </c>
      <c r="R8446" s="3">
        <f t="shared" si="789"/>
        <v>0</v>
      </c>
      <c r="S8446" s="3">
        <f t="shared" si="790"/>
        <v>0</v>
      </c>
      <c r="T8446" s="3">
        <f t="shared" si="791"/>
        <v>0</v>
      </c>
      <c r="U8446" s="3">
        <f t="shared" si="792"/>
        <v>0</v>
      </c>
    </row>
    <row r="8447" spans="1:21" ht="12.75" customHeight="1" x14ac:dyDescent="0.2">
      <c r="A8447" s="82" t="s">
        <v>25</v>
      </c>
      <c r="B8447" s="81" t="s">
        <v>1528</v>
      </c>
      <c r="C8447" s="47">
        <v>64165</v>
      </c>
      <c r="D8447" s="80" t="s">
        <v>8176</v>
      </c>
      <c r="E8447" s="81" t="s">
        <v>8176</v>
      </c>
      <c r="F8447" s="82">
        <v>191896680</v>
      </c>
      <c r="G8447" s="83" t="s">
        <v>67</v>
      </c>
      <c r="H8447" s="80" t="s">
        <v>52</v>
      </c>
      <c r="I8447" s="80" t="s">
        <v>10970</v>
      </c>
      <c r="J8447" s="80" t="s">
        <v>10971</v>
      </c>
      <c r="K8447" s="80" t="s">
        <v>366</v>
      </c>
      <c r="L8447" s="80" t="s">
        <v>1062</v>
      </c>
      <c r="M8447" s="81" t="s">
        <v>1668</v>
      </c>
      <c r="N8447" s="32" t="s">
        <v>10618</v>
      </c>
      <c r="O8447" s="33">
        <v>1</v>
      </c>
      <c r="P8447" s="3">
        <f t="shared" si="787"/>
        <v>1</v>
      </c>
      <c r="Q8447" s="3">
        <f t="shared" si="788"/>
        <v>0</v>
      </c>
      <c r="R8447" s="3">
        <f t="shared" si="789"/>
        <v>0</v>
      </c>
      <c r="S8447" s="3">
        <f t="shared" si="790"/>
        <v>0</v>
      </c>
      <c r="T8447" s="3">
        <f t="shared" si="791"/>
        <v>0</v>
      </c>
      <c r="U8447" s="3">
        <f t="shared" si="792"/>
        <v>0</v>
      </c>
    </row>
    <row r="8448" spans="1:21" ht="12.75" customHeight="1" x14ac:dyDescent="0.2">
      <c r="A8448" s="82" t="s">
        <v>25</v>
      </c>
      <c r="B8448" s="81" t="s">
        <v>1528</v>
      </c>
      <c r="C8448" s="47">
        <v>64165</v>
      </c>
      <c r="D8448" s="80" t="s">
        <v>8176</v>
      </c>
      <c r="E8448" s="81" t="s">
        <v>8176</v>
      </c>
      <c r="F8448" s="82">
        <v>191896819</v>
      </c>
      <c r="G8448" s="83" t="s">
        <v>67</v>
      </c>
      <c r="H8448" s="80" t="s">
        <v>29</v>
      </c>
      <c r="I8448" s="80" t="s">
        <v>11082</v>
      </c>
      <c r="J8448" s="80" t="s">
        <v>11083</v>
      </c>
      <c r="K8448" s="80" t="s">
        <v>366</v>
      </c>
      <c r="L8448" s="80" t="s">
        <v>1062</v>
      </c>
      <c r="M8448" s="81" t="s">
        <v>1601</v>
      </c>
      <c r="N8448" s="32" t="s">
        <v>10618</v>
      </c>
      <c r="O8448" s="33">
        <v>1</v>
      </c>
      <c r="P8448" s="3">
        <f t="shared" si="787"/>
        <v>1</v>
      </c>
      <c r="Q8448" s="3">
        <f t="shared" si="788"/>
        <v>0</v>
      </c>
      <c r="R8448" s="3">
        <f t="shared" si="789"/>
        <v>0</v>
      </c>
      <c r="S8448" s="3">
        <f t="shared" si="790"/>
        <v>0</v>
      </c>
      <c r="T8448" s="3">
        <f t="shared" si="791"/>
        <v>0</v>
      </c>
      <c r="U8448" s="3">
        <f t="shared" si="792"/>
        <v>0</v>
      </c>
    </row>
    <row r="8449" spans="1:21" ht="12.75" customHeight="1" x14ac:dyDescent="0.2">
      <c r="A8449" s="82" t="s">
        <v>25</v>
      </c>
      <c r="B8449" s="81" t="s">
        <v>1528</v>
      </c>
      <c r="C8449" s="47">
        <v>64165</v>
      </c>
      <c r="D8449" s="80" t="s">
        <v>8176</v>
      </c>
      <c r="E8449" s="81" t="s">
        <v>8176</v>
      </c>
      <c r="F8449" s="82">
        <v>192016736</v>
      </c>
      <c r="G8449" s="83" t="s">
        <v>67</v>
      </c>
      <c r="H8449" s="80" t="s">
        <v>52</v>
      </c>
      <c r="I8449" s="80" t="s">
        <v>12079</v>
      </c>
      <c r="J8449" s="80" t="s">
        <v>12080</v>
      </c>
      <c r="K8449" s="80" t="s">
        <v>366</v>
      </c>
      <c r="L8449" s="80" t="s">
        <v>1062</v>
      </c>
      <c r="M8449" s="81" t="s">
        <v>1063</v>
      </c>
      <c r="N8449" s="32" t="s">
        <v>10618</v>
      </c>
      <c r="O8449" s="33">
        <v>3</v>
      </c>
      <c r="P8449" s="3">
        <f t="shared" si="787"/>
        <v>0</v>
      </c>
      <c r="Q8449" s="3">
        <f t="shared" si="788"/>
        <v>0</v>
      </c>
      <c r="R8449" s="3">
        <f t="shared" si="789"/>
        <v>1</v>
      </c>
      <c r="S8449" s="3">
        <f t="shared" si="790"/>
        <v>0</v>
      </c>
      <c r="T8449" s="3">
        <f t="shared" si="791"/>
        <v>0</v>
      </c>
      <c r="U8449" s="3">
        <f t="shared" si="792"/>
        <v>0</v>
      </c>
    </row>
    <row r="8450" spans="1:21" ht="12.75" customHeight="1" x14ac:dyDescent="0.2">
      <c r="A8450" s="82" t="s">
        <v>25</v>
      </c>
      <c r="B8450" s="81" t="s">
        <v>1528</v>
      </c>
      <c r="C8450" s="47">
        <v>64165</v>
      </c>
      <c r="D8450" s="80" t="s">
        <v>8176</v>
      </c>
      <c r="E8450" s="81" t="s">
        <v>8176</v>
      </c>
      <c r="F8450" s="82">
        <v>192016890</v>
      </c>
      <c r="G8450" s="83" t="s">
        <v>67</v>
      </c>
      <c r="H8450" s="80" t="s">
        <v>29</v>
      </c>
      <c r="I8450" s="80" t="s">
        <v>12081</v>
      </c>
      <c r="J8450" s="80" t="s">
        <v>12082</v>
      </c>
      <c r="K8450" s="80" t="s">
        <v>366</v>
      </c>
      <c r="L8450" s="80" t="s">
        <v>1062</v>
      </c>
      <c r="M8450" s="81" t="s">
        <v>2576</v>
      </c>
      <c r="N8450" s="32" t="s">
        <v>10618</v>
      </c>
      <c r="O8450" s="33">
        <v>1</v>
      </c>
      <c r="P8450" s="3">
        <f t="shared" si="787"/>
        <v>1</v>
      </c>
      <c r="Q8450" s="3">
        <f t="shared" si="788"/>
        <v>0</v>
      </c>
      <c r="R8450" s="3">
        <f t="shared" si="789"/>
        <v>0</v>
      </c>
      <c r="S8450" s="3">
        <f t="shared" si="790"/>
        <v>0</v>
      </c>
      <c r="T8450" s="3">
        <f t="shared" si="791"/>
        <v>0</v>
      </c>
      <c r="U8450" s="3">
        <f t="shared" si="792"/>
        <v>0</v>
      </c>
    </row>
    <row r="8451" spans="1:21" ht="12.75" customHeight="1" x14ac:dyDescent="0.2">
      <c r="A8451" s="82" t="s">
        <v>25</v>
      </c>
      <c r="B8451" s="81" t="s">
        <v>1528</v>
      </c>
      <c r="C8451" s="47">
        <v>64165</v>
      </c>
      <c r="D8451" s="80" t="s">
        <v>8176</v>
      </c>
      <c r="E8451" s="81" t="s">
        <v>8176</v>
      </c>
      <c r="F8451" s="82">
        <v>192017032</v>
      </c>
      <c r="G8451" s="83" t="s">
        <v>67</v>
      </c>
      <c r="H8451" s="80" t="s">
        <v>52</v>
      </c>
      <c r="I8451" s="80" t="s">
        <v>12085</v>
      </c>
      <c r="J8451" s="80" t="s">
        <v>12086</v>
      </c>
      <c r="K8451" s="80" t="s">
        <v>366</v>
      </c>
      <c r="L8451" s="80" t="s">
        <v>1062</v>
      </c>
      <c r="M8451" s="81" t="s">
        <v>1737</v>
      </c>
      <c r="N8451" s="32" t="s">
        <v>10618</v>
      </c>
      <c r="O8451" s="33">
        <v>1</v>
      </c>
      <c r="P8451" s="3">
        <f t="shared" si="787"/>
        <v>1</v>
      </c>
      <c r="Q8451" s="3">
        <f t="shared" si="788"/>
        <v>0</v>
      </c>
      <c r="R8451" s="3">
        <f t="shared" si="789"/>
        <v>0</v>
      </c>
      <c r="S8451" s="3">
        <f t="shared" si="790"/>
        <v>0</v>
      </c>
      <c r="T8451" s="3">
        <f t="shared" si="791"/>
        <v>0</v>
      </c>
      <c r="U8451" s="3">
        <f t="shared" si="792"/>
        <v>0</v>
      </c>
    </row>
    <row r="8452" spans="1:21" ht="12.75" customHeight="1" x14ac:dyDescent="0.2">
      <c r="A8452" s="82" t="s">
        <v>25</v>
      </c>
      <c r="B8452" s="81" t="s">
        <v>1528</v>
      </c>
      <c r="C8452" s="47">
        <v>64165</v>
      </c>
      <c r="D8452" s="80" t="s">
        <v>8176</v>
      </c>
      <c r="E8452" s="81" t="s">
        <v>8176</v>
      </c>
      <c r="F8452" s="82">
        <v>192017046</v>
      </c>
      <c r="G8452" s="83" t="s">
        <v>105</v>
      </c>
      <c r="H8452" s="80" t="s">
        <v>52</v>
      </c>
      <c r="I8452" s="80" t="s">
        <v>5516</v>
      </c>
      <c r="J8452" s="80" t="s">
        <v>5517</v>
      </c>
      <c r="K8452" s="80" t="s">
        <v>366</v>
      </c>
      <c r="L8452" s="80" t="s">
        <v>1062</v>
      </c>
      <c r="M8452" s="81" t="s">
        <v>1680</v>
      </c>
      <c r="N8452" s="32" t="s">
        <v>10618</v>
      </c>
      <c r="O8452" s="33">
        <v>4</v>
      </c>
      <c r="P8452" s="3">
        <f t="shared" si="787"/>
        <v>0</v>
      </c>
      <c r="Q8452" s="3">
        <f t="shared" si="788"/>
        <v>0</v>
      </c>
      <c r="R8452" s="3">
        <f t="shared" si="789"/>
        <v>0</v>
      </c>
      <c r="S8452" s="3">
        <f t="shared" si="790"/>
        <v>1</v>
      </c>
      <c r="T8452" s="3">
        <f t="shared" si="791"/>
        <v>0</v>
      </c>
      <c r="U8452" s="3">
        <f t="shared" si="792"/>
        <v>0</v>
      </c>
    </row>
    <row r="8453" spans="1:21" ht="12.75" customHeight="1" x14ac:dyDescent="0.2">
      <c r="A8453" s="82" t="s">
        <v>25</v>
      </c>
      <c r="B8453" s="81" t="s">
        <v>1528</v>
      </c>
      <c r="C8453" s="47">
        <v>64165</v>
      </c>
      <c r="D8453" s="80" t="s">
        <v>8176</v>
      </c>
      <c r="E8453" s="81" t="s">
        <v>8176</v>
      </c>
      <c r="F8453" s="82">
        <v>192049404</v>
      </c>
      <c r="G8453" s="83" t="s">
        <v>67</v>
      </c>
      <c r="H8453" s="80" t="s">
        <v>52</v>
      </c>
      <c r="I8453" s="80" t="s">
        <v>12374</v>
      </c>
      <c r="J8453" s="80" t="s">
        <v>12375</v>
      </c>
      <c r="K8453" s="80" t="s">
        <v>366</v>
      </c>
      <c r="L8453" s="80" t="s">
        <v>1062</v>
      </c>
      <c r="M8453" s="81" t="s">
        <v>1063</v>
      </c>
      <c r="N8453" s="32" t="s">
        <v>10618</v>
      </c>
      <c r="O8453" s="33">
        <v>1</v>
      </c>
      <c r="P8453" s="3">
        <f t="shared" ref="P8453:P8516" si="793">IF(O8453=1,1,0)</f>
        <v>1</v>
      </c>
      <c r="Q8453" s="3">
        <f t="shared" ref="Q8453:Q8516" si="794">IF(O8453=2,1,0)</f>
        <v>0</v>
      </c>
      <c r="R8453" s="3">
        <f t="shared" ref="R8453:R8516" si="795">IF(O8453=3,1,0)</f>
        <v>0</v>
      </c>
      <c r="S8453" s="3">
        <f t="shared" ref="S8453:S8516" si="796">IF(O8453=4,1,0)</f>
        <v>0</v>
      </c>
      <c r="T8453" s="3">
        <f t="shared" ref="T8453:T8516" si="797">IF(O8453=5,1,0)</f>
        <v>0</v>
      </c>
      <c r="U8453" s="3">
        <f t="shared" ref="U8453:U8516" si="798">IF(O8453="Bez finální známky, nebyl získán potřebný počet posudků",1,IF(O8453="N (nehodnoceno)",1,0))</f>
        <v>0</v>
      </c>
    </row>
    <row r="8454" spans="1:21" ht="12.75" customHeight="1" x14ac:dyDescent="0.2">
      <c r="A8454" s="82" t="s">
        <v>25</v>
      </c>
      <c r="B8454" s="81" t="s">
        <v>1528</v>
      </c>
      <c r="C8454" s="47">
        <v>64165</v>
      </c>
      <c r="D8454" s="80" t="s">
        <v>8176</v>
      </c>
      <c r="E8454" s="81" t="s">
        <v>8176</v>
      </c>
      <c r="F8454" s="82">
        <v>192104632</v>
      </c>
      <c r="G8454" s="83" t="s">
        <v>67</v>
      </c>
      <c r="H8454" s="80" t="s">
        <v>52</v>
      </c>
      <c r="I8454" s="80" t="s">
        <v>14444</v>
      </c>
      <c r="J8454" s="80" t="s">
        <v>14445</v>
      </c>
      <c r="K8454" s="80" t="s">
        <v>366</v>
      </c>
      <c r="L8454" s="80" t="s">
        <v>1062</v>
      </c>
      <c r="M8454" s="81" t="s">
        <v>1688</v>
      </c>
      <c r="N8454" s="32" t="s">
        <v>10618</v>
      </c>
      <c r="O8454" s="33">
        <v>2</v>
      </c>
      <c r="P8454" s="3">
        <f t="shared" si="793"/>
        <v>0</v>
      </c>
      <c r="Q8454" s="3">
        <f t="shared" si="794"/>
        <v>1</v>
      </c>
      <c r="R8454" s="3">
        <f t="shared" si="795"/>
        <v>0</v>
      </c>
      <c r="S8454" s="3">
        <f t="shared" si="796"/>
        <v>0</v>
      </c>
      <c r="T8454" s="3">
        <f t="shared" si="797"/>
        <v>0</v>
      </c>
      <c r="U8454" s="3">
        <f t="shared" si="798"/>
        <v>0</v>
      </c>
    </row>
    <row r="8455" spans="1:21" ht="12.75" customHeight="1" x14ac:dyDescent="0.2">
      <c r="A8455" s="82" t="s">
        <v>25</v>
      </c>
      <c r="B8455" s="81" t="s">
        <v>1528</v>
      </c>
      <c r="C8455" s="47">
        <v>64165</v>
      </c>
      <c r="D8455" s="80" t="s">
        <v>8176</v>
      </c>
      <c r="E8455" s="81" t="s">
        <v>8176</v>
      </c>
      <c r="F8455" s="82">
        <v>192104938</v>
      </c>
      <c r="G8455" s="83" t="s">
        <v>105</v>
      </c>
      <c r="H8455" s="80" t="s">
        <v>52</v>
      </c>
      <c r="I8455" s="80" t="s">
        <v>14446</v>
      </c>
      <c r="J8455" s="80" t="s">
        <v>14447</v>
      </c>
      <c r="K8455" s="80" t="s">
        <v>366</v>
      </c>
      <c r="L8455" s="80" t="s">
        <v>1062</v>
      </c>
      <c r="M8455" s="81" t="s">
        <v>1830</v>
      </c>
      <c r="N8455" s="32" t="s">
        <v>10618</v>
      </c>
      <c r="O8455" s="33">
        <v>5</v>
      </c>
      <c r="P8455" s="3">
        <f t="shared" si="793"/>
        <v>0</v>
      </c>
      <c r="Q8455" s="3">
        <f t="shared" si="794"/>
        <v>0</v>
      </c>
      <c r="R8455" s="3">
        <f t="shared" si="795"/>
        <v>0</v>
      </c>
      <c r="S8455" s="3">
        <f t="shared" si="796"/>
        <v>0</v>
      </c>
      <c r="T8455" s="3">
        <f t="shared" si="797"/>
        <v>1</v>
      </c>
      <c r="U8455" s="3">
        <f t="shared" si="798"/>
        <v>0</v>
      </c>
    </row>
    <row r="8456" spans="1:21" ht="12.75" customHeight="1" x14ac:dyDescent="0.2">
      <c r="A8456" s="82" t="s">
        <v>25</v>
      </c>
      <c r="B8456" s="81" t="s">
        <v>1528</v>
      </c>
      <c r="C8456" s="47">
        <v>64165</v>
      </c>
      <c r="D8456" s="80" t="s">
        <v>8176</v>
      </c>
      <c r="E8456" s="81" t="s">
        <v>8176</v>
      </c>
      <c r="F8456" s="82">
        <v>192104954</v>
      </c>
      <c r="G8456" s="83" t="s">
        <v>105</v>
      </c>
      <c r="H8456" s="80" t="s">
        <v>29</v>
      </c>
      <c r="I8456" s="80" t="s">
        <v>14448</v>
      </c>
      <c r="J8456" s="80" t="s">
        <v>14449</v>
      </c>
      <c r="K8456" s="80" t="s">
        <v>366</v>
      </c>
      <c r="L8456" s="80" t="s">
        <v>1062</v>
      </c>
      <c r="M8456" s="81" t="s">
        <v>1830</v>
      </c>
      <c r="N8456" s="32" t="s">
        <v>10618</v>
      </c>
      <c r="O8456" s="33">
        <v>2</v>
      </c>
      <c r="P8456" s="3">
        <f t="shared" si="793"/>
        <v>0</v>
      </c>
      <c r="Q8456" s="3">
        <f t="shared" si="794"/>
        <v>1</v>
      </c>
      <c r="R8456" s="3">
        <f t="shared" si="795"/>
        <v>0</v>
      </c>
      <c r="S8456" s="3">
        <f t="shared" si="796"/>
        <v>0</v>
      </c>
      <c r="T8456" s="3">
        <f t="shared" si="797"/>
        <v>0</v>
      </c>
      <c r="U8456" s="3">
        <f t="shared" si="798"/>
        <v>0</v>
      </c>
    </row>
    <row r="8457" spans="1:21" ht="12.75" customHeight="1" x14ac:dyDescent="0.2">
      <c r="A8457" s="82" t="s">
        <v>25</v>
      </c>
      <c r="B8457" s="81" t="s">
        <v>1528</v>
      </c>
      <c r="C8457" s="47">
        <v>64165</v>
      </c>
      <c r="D8457" s="80" t="s">
        <v>8176</v>
      </c>
      <c r="E8457" s="81" t="s">
        <v>8176</v>
      </c>
      <c r="F8457" s="82">
        <v>191896978</v>
      </c>
      <c r="G8457" s="83" t="s">
        <v>67</v>
      </c>
      <c r="H8457" s="80" t="s">
        <v>52</v>
      </c>
      <c r="I8457" s="80" t="s">
        <v>16445</v>
      </c>
      <c r="J8457" s="80" t="s">
        <v>16446</v>
      </c>
      <c r="K8457" s="80" t="s">
        <v>366</v>
      </c>
      <c r="L8457" s="80" t="s">
        <v>1062</v>
      </c>
      <c r="M8457" s="81" t="s">
        <v>1601</v>
      </c>
      <c r="N8457" s="47" t="s">
        <v>15353</v>
      </c>
      <c r="O8457" s="33">
        <v>3</v>
      </c>
      <c r="P8457" s="3">
        <f t="shared" si="793"/>
        <v>0</v>
      </c>
      <c r="Q8457" s="3">
        <f t="shared" si="794"/>
        <v>0</v>
      </c>
      <c r="R8457" s="3">
        <f t="shared" si="795"/>
        <v>1</v>
      </c>
      <c r="S8457" s="3">
        <f t="shared" si="796"/>
        <v>0</v>
      </c>
      <c r="T8457" s="3">
        <f t="shared" si="797"/>
        <v>0</v>
      </c>
      <c r="U8457" s="3">
        <f t="shared" si="798"/>
        <v>0</v>
      </c>
    </row>
    <row r="8458" spans="1:21" ht="12.75" customHeight="1" x14ac:dyDescent="0.2">
      <c r="A8458" s="82" t="s">
        <v>25</v>
      </c>
      <c r="B8458" s="81" t="s">
        <v>1528</v>
      </c>
      <c r="C8458" s="47">
        <v>64165</v>
      </c>
      <c r="D8458" s="80" t="s">
        <v>8176</v>
      </c>
      <c r="E8458" s="81" t="s">
        <v>8176</v>
      </c>
      <c r="F8458" s="82">
        <v>192189190</v>
      </c>
      <c r="G8458" s="83" t="s">
        <v>167</v>
      </c>
      <c r="H8458" s="80" t="s">
        <v>52</v>
      </c>
      <c r="I8458" s="80" t="s">
        <v>16451</v>
      </c>
      <c r="J8458" s="80" t="s">
        <v>16452</v>
      </c>
      <c r="K8458" s="80" t="s">
        <v>366</v>
      </c>
      <c r="L8458" s="80" t="s">
        <v>1062</v>
      </c>
      <c r="M8458" s="81" t="s">
        <v>1688</v>
      </c>
      <c r="N8458" s="47" t="s">
        <v>15353</v>
      </c>
      <c r="O8458" s="33">
        <v>2</v>
      </c>
      <c r="P8458" s="3">
        <f t="shared" si="793"/>
        <v>0</v>
      </c>
      <c r="Q8458" s="3">
        <f t="shared" si="794"/>
        <v>1</v>
      </c>
      <c r="R8458" s="3">
        <f t="shared" si="795"/>
        <v>0</v>
      </c>
      <c r="S8458" s="3">
        <f t="shared" si="796"/>
        <v>0</v>
      </c>
      <c r="T8458" s="3">
        <f t="shared" si="797"/>
        <v>0</v>
      </c>
      <c r="U8458" s="3">
        <f t="shared" si="798"/>
        <v>0</v>
      </c>
    </row>
    <row r="8459" spans="1:21" ht="12.75" customHeight="1" x14ac:dyDescent="0.2">
      <c r="A8459" s="82" t="s">
        <v>25</v>
      </c>
      <c r="B8459" s="81" t="s">
        <v>1528</v>
      </c>
      <c r="C8459" s="47">
        <v>64165</v>
      </c>
      <c r="D8459" s="80" t="s">
        <v>8176</v>
      </c>
      <c r="E8459" s="81" t="s">
        <v>8176</v>
      </c>
      <c r="F8459" s="82">
        <v>192189329</v>
      </c>
      <c r="G8459" s="83" t="s">
        <v>67</v>
      </c>
      <c r="H8459" s="80" t="s">
        <v>52</v>
      </c>
      <c r="I8459" s="80" t="s">
        <v>15890</v>
      </c>
      <c r="J8459" s="80" t="s">
        <v>15891</v>
      </c>
      <c r="K8459" s="80" t="s">
        <v>366</v>
      </c>
      <c r="L8459" s="80" t="s">
        <v>1062</v>
      </c>
      <c r="M8459" s="81" t="s">
        <v>1770</v>
      </c>
      <c r="N8459" s="47" t="s">
        <v>15353</v>
      </c>
      <c r="O8459" s="33">
        <v>2</v>
      </c>
      <c r="P8459" s="3">
        <f t="shared" si="793"/>
        <v>0</v>
      </c>
      <c r="Q8459" s="3">
        <f t="shared" si="794"/>
        <v>1</v>
      </c>
      <c r="R8459" s="3">
        <f t="shared" si="795"/>
        <v>0</v>
      </c>
      <c r="S8459" s="3">
        <f t="shared" si="796"/>
        <v>0</v>
      </c>
      <c r="T8459" s="3">
        <f t="shared" si="797"/>
        <v>0</v>
      </c>
      <c r="U8459" s="3">
        <f t="shared" si="798"/>
        <v>0</v>
      </c>
    </row>
    <row r="8460" spans="1:21" ht="12.75" customHeight="1" x14ac:dyDescent="0.2">
      <c r="A8460" s="82" t="s">
        <v>25</v>
      </c>
      <c r="B8460" s="81" t="s">
        <v>1528</v>
      </c>
      <c r="C8460" s="47">
        <v>64165</v>
      </c>
      <c r="D8460" s="80" t="s">
        <v>8176</v>
      </c>
      <c r="E8460" s="81" t="s">
        <v>8176</v>
      </c>
      <c r="F8460" s="82">
        <v>192017033</v>
      </c>
      <c r="G8460" s="83" t="s">
        <v>67</v>
      </c>
      <c r="H8460" s="80" t="s">
        <v>29</v>
      </c>
      <c r="I8460" s="80" t="s">
        <v>16507</v>
      </c>
      <c r="J8460" s="80" t="s">
        <v>16508</v>
      </c>
      <c r="K8460" s="80" t="s">
        <v>366</v>
      </c>
      <c r="L8460" s="80" t="s">
        <v>1062</v>
      </c>
      <c r="M8460" s="81" t="s">
        <v>1613</v>
      </c>
      <c r="N8460" s="47" t="s">
        <v>15353</v>
      </c>
      <c r="O8460" s="33">
        <v>2</v>
      </c>
      <c r="P8460" s="3">
        <f t="shared" si="793"/>
        <v>0</v>
      </c>
      <c r="Q8460" s="3">
        <f t="shared" si="794"/>
        <v>1</v>
      </c>
      <c r="R8460" s="3">
        <f t="shared" si="795"/>
        <v>0</v>
      </c>
      <c r="S8460" s="3">
        <f t="shared" si="796"/>
        <v>0</v>
      </c>
      <c r="T8460" s="3">
        <f t="shared" si="797"/>
        <v>0</v>
      </c>
      <c r="U8460" s="3">
        <f t="shared" si="798"/>
        <v>0</v>
      </c>
    </row>
    <row r="8461" spans="1:21" ht="12.75" customHeight="1" x14ac:dyDescent="0.2">
      <c r="A8461" s="82" t="s">
        <v>25</v>
      </c>
      <c r="B8461" s="81" t="s">
        <v>1528</v>
      </c>
      <c r="C8461" s="47">
        <v>64165</v>
      </c>
      <c r="D8461" s="80" t="s">
        <v>8176</v>
      </c>
      <c r="E8461" s="81" t="s">
        <v>8176</v>
      </c>
      <c r="F8461" s="82">
        <v>192189330</v>
      </c>
      <c r="G8461" s="83" t="s">
        <v>67</v>
      </c>
      <c r="H8461" s="80" t="s">
        <v>52</v>
      </c>
      <c r="I8461" s="80" t="s">
        <v>16513</v>
      </c>
      <c r="J8461" s="80" t="s">
        <v>16514</v>
      </c>
      <c r="K8461" s="80" t="s">
        <v>366</v>
      </c>
      <c r="L8461" s="80" t="s">
        <v>1062</v>
      </c>
      <c r="M8461" s="81" t="s">
        <v>1613</v>
      </c>
      <c r="N8461" s="47" t="s">
        <v>15353</v>
      </c>
      <c r="O8461" s="33">
        <v>3</v>
      </c>
      <c r="P8461" s="3">
        <f t="shared" si="793"/>
        <v>0</v>
      </c>
      <c r="Q8461" s="3">
        <f t="shared" si="794"/>
        <v>0</v>
      </c>
      <c r="R8461" s="3">
        <f t="shared" si="795"/>
        <v>1</v>
      </c>
      <c r="S8461" s="3">
        <f t="shared" si="796"/>
        <v>0</v>
      </c>
      <c r="T8461" s="3">
        <f t="shared" si="797"/>
        <v>0</v>
      </c>
      <c r="U8461" s="3">
        <f t="shared" si="798"/>
        <v>0</v>
      </c>
    </row>
    <row r="8462" spans="1:21" ht="12.75" customHeight="1" x14ac:dyDescent="0.2">
      <c r="A8462" s="82" t="s">
        <v>25</v>
      </c>
      <c r="B8462" s="81" t="s">
        <v>1528</v>
      </c>
      <c r="C8462" s="47">
        <v>64165</v>
      </c>
      <c r="D8462" s="80" t="s">
        <v>8176</v>
      </c>
      <c r="E8462" s="81" t="s">
        <v>8176</v>
      </c>
      <c r="F8462" s="82">
        <v>192189427</v>
      </c>
      <c r="G8462" s="83" t="s">
        <v>67</v>
      </c>
      <c r="H8462" s="80" t="s">
        <v>52</v>
      </c>
      <c r="I8462" s="80" t="s">
        <v>16518</v>
      </c>
      <c r="J8462" s="80" t="s">
        <v>16519</v>
      </c>
      <c r="K8462" s="80" t="s">
        <v>366</v>
      </c>
      <c r="L8462" s="80" t="s">
        <v>1062</v>
      </c>
      <c r="M8462" s="81" t="s">
        <v>1063</v>
      </c>
      <c r="N8462" s="47" t="s">
        <v>15353</v>
      </c>
      <c r="O8462" s="33">
        <v>2</v>
      </c>
      <c r="P8462" s="3">
        <f t="shared" si="793"/>
        <v>0</v>
      </c>
      <c r="Q8462" s="3">
        <f t="shared" si="794"/>
        <v>1</v>
      </c>
      <c r="R8462" s="3">
        <f t="shared" si="795"/>
        <v>0</v>
      </c>
      <c r="S8462" s="3">
        <f t="shared" si="796"/>
        <v>0</v>
      </c>
      <c r="T8462" s="3">
        <f t="shared" si="797"/>
        <v>0</v>
      </c>
      <c r="U8462" s="3">
        <f t="shared" si="798"/>
        <v>0</v>
      </c>
    </row>
    <row r="8463" spans="1:21" ht="12.75" customHeight="1" x14ac:dyDescent="0.2">
      <c r="A8463" s="82" t="s">
        <v>25</v>
      </c>
      <c r="B8463" s="81" t="s">
        <v>1528</v>
      </c>
      <c r="C8463" s="47">
        <v>64165</v>
      </c>
      <c r="D8463" s="80" t="s">
        <v>8176</v>
      </c>
      <c r="E8463" s="81" t="s">
        <v>8176</v>
      </c>
      <c r="F8463" s="82">
        <v>192189225</v>
      </c>
      <c r="G8463" s="83" t="s">
        <v>67</v>
      </c>
      <c r="H8463" s="80" t="s">
        <v>52</v>
      </c>
      <c r="I8463" s="80" t="s">
        <v>16520</v>
      </c>
      <c r="J8463" s="80" t="s">
        <v>16521</v>
      </c>
      <c r="K8463" s="80" t="s">
        <v>366</v>
      </c>
      <c r="L8463" s="80" t="s">
        <v>1062</v>
      </c>
      <c r="M8463" s="81" t="s">
        <v>1737</v>
      </c>
      <c r="N8463" s="47" t="s">
        <v>15353</v>
      </c>
      <c r="O8463" s="33">
        <v>2</v>
      </c>
      <c r="P8463" s="3">
        <f t="shared" si="793"/>
        <v>0</v>
      </c>
      <c r="Q8463" s="3">
        <f t="shared" si="794"/>
        <v>1</v>
      </c>
      <c r="R8463" s="3">
        <f t="shared" si="795"/>
        <v>0</v>
      </c>
      <c r="S8463" s="3">
        <f t="shared" si="796"/>
        <v>0</v>
      </c>
      <c r="T8463" s="3">
        <f t="shared" si="797"/>
        <v>0</v>
      </c>
      <c r="U8463" s="3">
        <f t="shared" si="798"/>
        <v>0</v>
      </c>
    </row>
    <row r="8464" spans="1:21" ht="12.75" customHeight="1" x14ac:dyDescent="0.2">
      <c r="A8464" s="82" t="s">
        <v>25</v>
      </c>
      <c r="B8464" s="81" t="s">
        <v>1528</v>
      </c>
      <c r="C8464" s="47">
        <v>64165</v>
      </c>
      <c r="D8464" s="80" t="s">
        <v>8176</v>
      </c>
      <c r="E8464" s="81" t="s">
        <v>8176</v>
      </c>
      <c r="F8464" s="82">
        <v>192069322</v>
      </c>
      <c r="G8464" s="83" t="s">
        <v>67</v>
      </c>
      <c r="H8464" s="80" t="s">
        <v>29</v>
      </c>
      <c r="I8464" s="80" t="s">
        <v>17203</v>
      </c>
      <c r="J8464" s="80" t="s">
        <v>17204</v>
      </c>
      <c r="K8464" s="80" t="s">
        <v>366</v>
      </c>
      <c r="L8464" s="80" t="s">
        <v>1062</v>
      </c>
      <c r="M8464" s="81" t="s">
        <v>1613</v>
      </c>
      <c r="N8464" s="47" t="s">
        <v>15353</v>
      </c>
      <c r="O8464" s="33">
        <v>3</v>
      </c>
      <c r="P8464" s="3">
        <f t="shared" si="793"/>
        <v>0</v>
      </c>
      <c r="Q8464" s="3">
        <f t="shared" si="794"/>
        <v>0</v>
      </c>
      <c r="R8464" s="3">
        <f t="shared" si="795"/>
        <v>1</v>
      </c>
      <c r="S8464" s="3">
        <f t="shared" si="796"/>
        <v>0</v>
      </c>
      <c r="T8464" s="3">
        <f t="shared" si="797"/>
        <v>0</v>
      </c>
      <c r="U8464" s="3">
        <f t="shared" si="798"/>
        <v>0</v>
      </c>
    </row>
    <row r="8465" spans="1:21" ht="12.75" customHeight="1" x14ac:dyDescent="0.2">
      <c r="A8465" s="82" t="s">
        <v>25</v>
      </c>
      <c r="B8465" s="81" t="s">
        <v>1528</v>
      </c>
      <c r="C8465" s="47">
        <v>64165</v>
      </c>
      <c r="D8465" s="80" t="s">
        <v>8176</v>
      </c>
      <c r="E8465" s="81" t="s">
        <v>8176</v>
      </c>
      <c r="F8465" s="82">
        <v>191896837</v>
      </c>
      <c r="G8465" s="83" t="s">
        <v>67</v>
      </c>
      <c r="H8465" s="80" t="s">
        <v>52</v>
      </c>
      <c r="I8465" s="80" t="s">
        <v>15859</v>
      </c>
      <c r="J8465" s="80" t="s">
        <v>15860</v>
      </c>
      <c r="K8465" s="80" t="s">
        <v>366</v>
      </c>
      <c r="L8465" s="80" t="s">
        <v>1062</v>
      </c>
      <c r="M8465" s="81" t="s">
        <v>1601</v>
      </c>
      <c r="N8465" s="47" t="s">
        <v>15353</v>
      </c>
      <c r="O8465" s="33">
        <v>1</v>
      </c>
      <c r="P8465" s="3">
        <f t="shared" si="793"/>
        <v>1</v>
      </c>
      <c r="Q8465" s="3">
        <f t="shared" si="794"/>
        <v>0</v>
      </c>
      <c r="R8465" s="3">
        <f t="shared" si="795"/>
        <v>0</v>
      </c>
      <c r="S8465" s="3">
        <f t="shared" si="796"/>
        <v>0</v>
      </c>
      <c r="T8465" s="3">
        <f t="shared" si="797"/>
        <v>0</v>
      </c>
      <c r="U8465" s="3">
        <f t="shared" si="798"/>
        <v>0</v>
      </c>
    </row>
    <row r="8466" spans="1:21" ht="12.75" customHeight="1" x14ac:dyDescent="0.2">
      <c r="A8466" s="82" t="s">
        <v>25</v>
      </c>
      <c r="B8466" s="81" t="s">
        <v>1528</v>
      </c>
      <c r="C8466" s="47">
        <v>64165</v>
      </c>
      <c r="D8466" s="80" t="s">
        <v>8176</v>
      </c>
      <c r="E8466" s="81" t="s">
        <v>8176</v>
      </c>
      <c r="F8466" s="82">
        <v>192189292</v>
      </c>
      <c r="G8466" s="83" t="s">
        <v>67</v>
      </c>
      <c r="H8466" s="80" t="s">
        <v>52</v>
      </c>
      <c r="I8466" s="80" t="s">
        <v>16892</v>
      </c>
      <c r="J8466" s="80" t="s">
        <v>16893</v>
      </c>
      <c r="K8466" s="80" t="s">
        <v>366</v>
      </c>
      <c r="L8466" s="80" t="s">
        <v>1062</v>
      </c>
      <c r="M8466" s="81" t="s">
        <v>2576</v>
      </c>
      <c r="N8466" s="47" t="s">
        <v>15353</v>
      </c>
      <c r="O8466" s="33">
        <v>2</v>
      </c>
      <c r="P8466" s="3">
        <f t="shared" si="793"/>
        <v>0</v>
      </c>
      <c r="Q8466" s="3">
        <f t="shared" si="794"/>
        <v>1</v>
      </c>
      <c r="R8466" s="3">
        <f t="shared" si="795"/>
        <v>0</v>
      </c>
      <c r="S8466" s="3">
        <f t="shared" si="796"/>
        <v>0</v>
      </c>
      <c r="T8466" s="3">
        <f t="shared" si="797"/>
        <v>0</v>
      </c>
      <c r="U8466" s="3">
        <f t="shared" si="798"/>
        <v>0</v>
      </c>
    </row>
    <row r="8467" spans="1:21" ht="12.75" customHeight="1" x14ac:dyDescent="0.2">
      <c r="A8467" s="82" t="s">
        <v>25</v>
      </c>
      <c r="B8467" s="81" t="s">
        <v>1528</v>
      </c>
      <c r="C8467" s="47">
        <v>64165</v>
      </c>
      <c r="D8467" s="80" t="s">
        <v>8176</v>
      </c>
      <c r="E8467" s="81" t="s">
        <v>8176</v>
      </c>
      <c r="F8467" s="82">
        <v>192189275</v>
      </c>
      <c r="G8467" s="83" t="s">
        <v>67</v>
      </c>
      <c r="H8467" s="80" t="s">
        <v>52</v>
      </c>
      <c r="I8467" s="80" t="s">
        <v>15886</v>
      </c>
      <c r="J8467" s="80" t="s">
        <v>15887</v>
      </c>
      <c r="K8467" s="80" t="s">
        <v>366</v>
      </c>
      <c r="L8467" s="80" t="s">
        <v>1062</v>
      </c>
      <c r="M8467" s="81" t="s">
        <v>1613</v>
      </c>
      <c r="N8467" s="47" t="s">
        <v>15353</v>
      </c>
      <c r="O8467" s="33">
        <v>3</v>
      </c>
      <c r="P8467" s="3">
        <f t="shared" si="793"/>
        <v>0</v>
      </c>
      <c r="Q8467" s="3">
        <f t="shared" si="794"/>
        <v>0</v>
      </c>
      <c r="R8467" s="3">
        <f t="shared" si="795"/>
        <v>1</v>
      </c>
      <c r="S8467" s="3">
        <f t="shared" si="796"/>
        <v>0</v>
      </c>
      <c r="T8467" s="3">
        <f t="shared" si="797"/>
        <v>0</v>
      </c>
      <c r="U8467" s="3">
        <f t="shared" si="798"/>
        <v>0</v>
      </c>
    </row>
    <row r="8468" spans="1:21" ht="12.75" customHeight="1" x14ac:dyDescent="0.2">
      <c r="A8468" s="82" t="s">
        <v>25</v>
      </c>
      <c r="B8468" s="81" t="s">
        <v>1528</v>
      </c>
      <c r="C8468" s="47">
        <v>64165</v>
      </c>
      <c r="D8468" s="80" t="s">
        <v>8176</v>
      </c>
      <c r="E8468" s="81" t="s">
        <v>8176</v>
      </c>
      <c r="F8468" s="82">
        <v>192104404</v>
      </c>
      <c r="G8468" s="83" t="s">
        <v>249</v>
      </c>
      <c r="H8468" s="80" t="s">
        <v>52</v>
      </c>
      <c r="I8468" s="80" t="s">
        <v>17952</v>
      </c>
      <c r="J8468" s="80" t="s">
        <v>17953</v>
      </c>
      <c r="K8468" s="80" t="s">
        <v>366</v>
      </c>
      <c r="L8468" s="80" t="s">
        <v>1062</v>
      </c>
      <c r="M8468" s="81" t="s">
        <v>1618</v>
      </c>
      <c r="N8468" s="47" t="s">
        <v>15353</v>
      </c>
      <c r="O8468" s="33">
        <v>3</v>
      </c>
      <c r="P8468" s="3">
        <f t="shared" si="793"/>
        <v>0</v>
      </c>
      <c r="Q8468" s="3">
        <f t="shared" si="794"/>
        <v>0</v>
      </c>
      <c r="R8468" s="3">
        <f t="shared" si="795"/>
        <v>1</v>
      </c>
      <c r="S8468" s="3">
        <f t="shared" si="796"/>
        <v>0</v>
      </c>
      <c r="T8468" s="3">
        <f t="shared" si="797"/>
        <v>0</v>
      </c>
      <c r="U8468" s="3">
        <f t="shared" si="798"/>
        <v>0</v>
      </c>
    </row>
    <row r="8469" spans="1:21" ht="12.75" customHeight="1" x14ac:dyDescent="0.2">
      <c r="A8469" s="15" t="s">
        <v>25</v>
      </c>
      <c r="B8469" s="16" t="s">
        <v>375</v>
      </c>
      <c r="C8469" s="44">
        <v>46709002</v>
      </c>
      <c r="D8469" s="9" t="s">
        <v>8196</v>
      </c>
      <c r="E8469" s="10" t="s">
        <v>8196</v>
      </c>
      <c r="F8469" s="17">
        <v>191901727</v>
      </c>
      <c r="G8469" s="12" t="s">
        <v>64</v>
      </c>
      <c r="H8469" s="9" t="s">
        <v>29</v>
      </c>
      <c r="I8469" s="9" t="s">
        <v>8219</v>
      </c>
      <c r="J8469" s="9" t="s">
        <v>8220</v>
      </c>
      <c r="K8469" s="6" t="s">
        <v>315</v>
      </c>
      <c r="L8469" s="6" t="s">
        <v>379</v>
      </c>
      <c r="M8469" s="10">
        <v>20301</v>
      </c>
      <c r="N8469" s="11" t="s">
        <v>43</v>
      </c>
      <c r="O8469" s="13">
        <v>2</v>
      </c>
      <c r="P8469" s="3">
        <f t="shared" si="793"/>
        <v>0</v>
      </c>
      <c r="Q8469" s="3">
        <f t="shared" si="794"/>
        <v>1</v>
      </c>
      <c r="R8469" s="3">
        <f t="shared" si="795"/>
        <v>0</v>
      </c>
      <c r="S8469" s="3">
        <f t="shared" si="796"/>
        <v>0</v>
      </c>
      <c r="T8469" s="3">
        <f t="shared" si="797"/>
        <v>0</v>
      </c>
      <c r="U8469" s="3">
        <f t="shared" si="798"/>
        <v>0</v>
      </c>
    </row>
    <row r="8470" spans="1:21" ht="12.75" customHeight="1" x14ac:dyDescent="0.2">
      <c r="A8470" s="15" t="s">
        <v>25</v>
      </c>
      <c r="B8470" s="16" t="s">
        <v>375</v>
      </c>
      <c r="C8470" s="44">
        <v>46709002</v>
      </c>
      <c r="D8470" s="9" t="s">
        <v>8196</v>
      </c>
      <c r="E8470" s="10" t="s">
        <v>8196</v>
      </c>
      <c r="F8470" s="17">
        <v>191905943</v>
      </c>
      <c r="G8470" s="12" t="s">
        <v>84</v>
      </c>
      <c r="H8470" s="9" t="s">
        <v>29</v>
      </c>
      <c r="I8470" s="9" t="s">
        <v>8197</v>
      </c>
      <c r="J8470" s="9" t="s">
        <v>8221</v>
      </c>
      <c r="K8470" s="6" t="s">
        <v>315</v>
      </c>
      <c r="L8470" s="6" t="s">
        <v>379</v>
      </c>
      <c r="M8470" s="10">
        <v>20301</v>
      </c>
      <c r="N8470" s="11" t="s">
        <v>43</v>
      </c>
      <c r="O8470" s="13">
        <v>2</v>
      </c>
      <c r="P8470" s="3">
        <f t="shared" si="793"/>
        <v>0</v>
      </c>
      <c r="Q8470" s="3">
        <f t="shared" si="794"/>
        <v>1</v>
      </c>
      <c r="R8470" s="3">
        <f t="shared" si="795"/>
        <v>0</v>
      </c>
      <c r="S8470" s="3">
        <f t="shared" si="796"/>
        <v>0</v>
      </c>
      <c r="T8470" s="3">
        <f t="shared" si="797"/>
        <v>0</v>
      </c>
      <c r="U8470" s="3">
        <f t="shared" si="798"/>
        <v>0</v>
      </c>
    </row>
    <row r="8471" spans="1:21" ht="12.75" customHeight="1" x14ac:dyDescent="0.2">
      <c r="A8471" s="15" t="s">
        <v>25</v>
      </c>
      <c r="B8471" s="16" t="s">
        <v>375</v>
      </c>
      <c r="C8471" s="8">
        <v>46709002</v>
      </c>
      <c r="D8471" s="6" t="s">
        <v>8196</v>
      </c>
      <c r="E8471" s="16" t="s">
        <v>8196</v>
      </c>
      <c r="F8471" s="15">
        <v>191959241</v>
      </c>
      <c r="G8471" s="5" t="s">
        <v>122</v>
      </c>
      <c r="H8471" s="6" t="s">
        <v>29</v>
      </c>
      <c r="I8471" s="6" t="s">
        <v>8197</v>
      </c>
      <c r="J8471" s="6" t="s">
        <v>8198</v>
      </c>
      <c r="K8471" s="6" t="s">
        <v>315</v>
      </c>
      <c r="L8471" s="6" t="s">
        <v>379</v>
      </c>
      <c r="M8471" s="16" t="s">
        <v>435</v>
      </c>
      <c r="N8471" s="8" t="s">
        <v>35</v>
      </c>
      <c r="O8471" s="7">
        <v>2</v>
      </c>
      <c r="P8471" s="3">
        <f t="shared" si="793"/>
        <v>0</v>
      </c>
      <c r="Q8471" s="3">
        <f t="shared" si="794"/>
        <v>1</v>
      </c>
      <c r="R8471" s="3">
        <f t="shared" si="795"/>
        <v>0</v>
      </c>
      <c r="S8471" s="3">
        <f t="shared" si="796"/>
        <v>0</v>
      </c>
      <c r="T8471" s="3">
        <f t="shared" si="797"/>
        <v>0</v>
      </c>
      <c r="U8471" s="3">
        <f t="shared" si="798"/>
        <v>0</v>
      </c>
    </row>
    <row r="8472" spans="1:21" ht="12.75" customHeight="1" x14ac:dyDescent="0.2">
      <c r="A8472" s="15" t="s">
        <v>25</v>
      </c>
      <c r="B8472" s="16" t="s">
        <v>375</v>
      </c>
      <c r="C8472" s="8">
        <v>46709002</v>
      </c>
      <c r="D8472" s="6" t="s">
        <v>8196</v>
      </c>
      <c r="E8472" s="16" t="s">
        <v>8196</v>
      </c>
      <c r="F8472" s="15">
        <v>191962651</v>
      </c>
      <c r="G8472" s="5" t="s">
        <v>64</v>
      </c>
      <c r="H8472" s="6" t="s">
        <v>29</v>
      </c>
      <c r="I8472" s="6" t="s">
        <v>8199</v>
      </c>
      <c r="J8472" s="6" t="s">
        <v>8200</v>
      </c>
      <c r="K8472" s="6" t="s">
        <v>315</v>
      </c>
      <c r="L8472" s="6" t="s">
        <v>379</v>
      </c>
      <c r="M8472" s="16" t="s">
        <v>435</v>
      </c>
      <c r="N8472" s="8" t="s">
        <v>35</v>
      </c>
      <c r="O8472" s="7">
        <v>2</v>
      </c>
      <c r="P8472" s="3">
        <f t="shared" si="793"/>
        <v>0</v>
      </c>
      <c r="Q8472" s="3">
        <f t="shared" si="794"/>
        <v>1</v>
      </c>
      <c r="R8472" s="3">
        <f t="shared" si="795"/>
        <v>0</v>
      </c>
      <c r="S8472" s="3">
        <f t="shared" si="796"/>
        <v>0</v>
      </c>
      <c r="T8472" s="3">
        <f t="shared" si="797"/>
        <v>0</v>
      </c>
      <c r="U8472" s="3">
        <f t="shared" si="798"/>
        <v>0</v>
      </c>
    </row>
    <row r="8473" spans="1:21" ht="12.75" customHeight="1" x14ac:dyDescent="0.2">
      <c r="A8473" s="15" t="s">
        <v>25</v>
      </c>
      <c r="B8473" s="16" t="s">
        <v>375</v>
      </c>
      <c r="C8473" s="8">
        <v>46709002</v>
      </c>
      <c r="D8473" s="6" t="s">
        <v>8196</v>
      </c>
      <c r="E8473" s="16" t="s">
        <v>8196</v>
      </c>
      <c r="F8473" s="15">
        <v>191905942</v>
      </c>
      <c r="G8473" s="5" t="s">
        <v>249</v>
      </c>
      <c r="H8473" s="6" t="s">
        <v>52</v>
      </c>
      <c r="I8473" s="6" t="s">
        <v>8201</v>
      </c>
      <c r="J8473" s="6" t="s">
        <v>8202</v>
      </c>
      <c r="K8473" s="6" t="s">
        <v>315</v>
      </c>
      <c r="L8473" s="6" t="s">
        <v>379</v>
      </c>
      <c r="M8473" s="16" t="s">
        <v>435</v>
      </c>
      <c r="N8473" s="8" t="s">
        <v>35</v>
      </c>
      <c r="O8473" s="7">
        <v>4</v>
      </c>
      <c r="P8473" s="3">
        <f t="shared" si="793"/>
        <v>0</v>
      </c>
      <c r="Q8473" s="3">
        <f t="shared" si="794"/>
        <v>0</v>
      </c>
      <c r="R8473" s="3">
        <f t="shared" si="795"/>
        <v>0</v>
      </c>
      <c r="S8473" s="3">
        <f t="shared" si="796"/>
        <v>1</v>
      </c>
      <c r="T8473" s="3">
        <f t="shared" si="797"/>
        <v>0</v>
      </c>
      <c r="U8473" s="3">
        <f t="shared" si="798"/>
        <v>0</v>
      </c>
    </row>
    <row r="8474" spans="1:21" ht="12.75" customHeight="1" x14ac:dyDescent="0.2">
      <c r="A8474" s="15" t="s">
        <v>25</v>
      </c>
      <c r="B8474" s="16" t="s">
        <v>375</v>
      </c>
      <c r="C8474" s="8">
        <v>46709002</v>
      </c>
      <c r="D8474" s="6" t="s">
        <v>8196</v>
      </c>
      <c r="E8474" s="16" t="s">
        <v>8196</v>
      </c>
      <c r="F8474" s="15">
        <v>191910948</v>
      </c>
      <c r="G8474" s="5" t="s">
        <v>122</v>
      </c>
      <c r="H8474" s="6" t="s">
        <v>52</v>
      </c>
      <c r="I8474" s="6" t="s">
        <v>8203</v>
      </c>
      <c r="J8474" s="6" t="s">
        <v>8204</v>
      </c>
      <c r="K8474" s="6" t="s">
        <v>315</v>
      </c>
      <c r="L8474" s="6" t="s">
        <v>379</v>
      </c>
      <c r="M8474" s="16" t="s">
        <v>435</v>
      </c>
      <c r="N8474" s="8" t="s">
        <v>35</v>
      </c>
      <c r="O8474" s="7">
        <v>4</v>
      </c>
      <c r="P8474" s="3">
        <f t="shared" si="793"/>
        <v>0</v>
      </c>
      <c r="Q8474" s="3">
        <f t="shared" si="794"/>
        <v>0</v>
      </c>
      <c r="R8474" s="3">
        <f t="shared" si="795"/>
        <v>0</v>
      </c>
      <c r="S8474" s="3">
        <f t="shared" si="796"/>
        <v>1</v>
      </c>
      <c r="T8474" s="3">
        <f t="shared" si="797"/>
        <v>0</v>
      </c>
      <c r="U8474" s="3">
        <f t="shared" si="798"/>
        <v>0</v>
      </c>
    </row>
    <row r="8475" spans="1:21" ht="12.75" customHeight="1" x14ac:dyDescent="0.2">
      <c r="A8475" s="15" t="s">
        <v>25</v>
      </c>
      <c r="B8475" s="16" t="s">
        <v>375</v>
      </c>
      <c r="C8475" s="8">
        <v>46709002</v>
      </c>
      <c r="D8475" s="6" t="s">
        <v>8196</v>
      </c>
      <c r="E8475" s="16" t="s">
        <v>8196</v>
      </c>
      <c r="F8475" s="15">
        <v>191959213</v>
      </c>
      <c r="G8475" s="5" t="s">
        <v>122</v>
      </c>
      <c r="H8475" s="6" t="s">
        <v>29</v>
      </c>
      <c r="I8475" s="6" t="s">
        <v>8205</v>
      </c>
      <c r="J8475" s="6" t="s">
        <v>8206</v>
      </c>
      <c r="K8475" s="6" t="s">
        <v>315</v>
      </c>
      <c r="L8475" s="6" t="s">
        <v>379</v>
      </c>
      <c r="M8475" s="16" t="s">
        <v>969</v>
      </c>
      <c r="N8475" s="8" t="s">
        <v>35</v>
      </c>
      <c r="O8475" s="7">
        <v>4</v>
      </c>
      <c r="P8475" s="3">
        <f t="shared" si="793"/>
        <v>0</v>
      </c>
      <c r="Q8475" s="3">
        <f t="shared" si="794"/>
        <v>0</v>
      </c>
      <c r="R8475" s="3">
        <f t="shared" si="795"/>
        <v>0</v>
      </c>
      <c r="S8475" s="3">
        <f t="shared" si="796"/>
        <v>1</v>
      </c>
      <c r="T8475" s="3">
        <f t="shared" si="797"/>
        <v>0</v>
      </c>
      <c r="U8475" s="3">
        <f t="shared" si="798"/>
        <v>0</v>
      </c>
    </row>
    <row r="8476" spans="1:21" ht="12.75" customHeight="1" x14ac:dyDescent="0.2">
      <c r="A8476" s="15" t="s">
        <v>25</v>
      </c>
      <c r="B8476" s="16" t="s">
        <v>375</v>
      </c>
      <c r="C8476" s="8">
        <v>46709002</v>
      </c>
      <c r="D8476" s="6" t="s">
        <v>8196</v>
      </c>
      <c r="E8476" s="16" t="s">
        <v>8196</v>
      </c>
      <c r="F8476" s="15">
        <v>191959230</v>
      </c>
      <c r="G8476" s="5" t="s">
        <v>64</v>
      </c>
      <c r="H8476" s="6" t="s">
        <v>29</v>
      </c>
      <c r="I8476" s="6" t="s">
        <v>8207</v>
      </c>
      <c r="J8476" s="6" t="s">
        <v>8208</v>
      </c>
      <c r="K8476" s="6" t="s">
        <v>315</v>
      </c>
      <c r="L8476" s="6" t="s">
        <v>379</v>
      </c>
      <c r="M8476" s="16" t="s">
        <v>435</v>
      </c>
      <c r="N8476" s="8" t="s">
        <v>35</v>
      </c>
      <c r="O8476" s="7">
        <v>4</v>
      </c>
      <c r="P8476" s="3">
        <f t="shared" si="793"/>
        <v>0</v>
      </c>
      <c r="Q8476" s="3">
        <f t="shared" si="794"/>
        <v>0</v>
      </c>
      <c r="R8476" s="3">
        <f t="shared" si="795"/>
        <v>0</v>
      </c>
      <c r="S8476" s="3">
        <f t="shared" si="796"/>
        <v>1</v>
      </c>
      <c r="T8476" s="3">
        <f t="shared" si="797"/>
        <v>0</v>
      </c>
      <c r="U8476" s="3">
        <f t="shared" si="798"/>
        <v>0</v>
      </c>
    </row>
    <row r="8477" spans="1:21" ht="12.75" customHeight="1" x14ac:dyDescent="0.2">
      <c r="A8477" s="15" t="s">
        <v>25</v>
      </c>
      <c r="B8477" s="16" t="s">
        <v>375</v>
      </c>
      <c r="C8477" s="8">
        <v>46709002</v>
      </c>
      <c r="D8477" s="6" t="s">
        <v>8196</v>
      </c>
      <c r="E8477" s="16" t="s">
        <v>8196</v>
      </c>
      <c r="F8477" s="15">
        <v>191959233</v>
      </c>
      <c r="G8477" s="5" t="s">
        <v>64</v>
      </c>
      <c r="H8477" s="6" t="s">
        <v>29</v>
      </c>
      <c r="I8477" s="6" t="s">
        <v>8209</v>
      </c>
      <c r="J8477" s="6" t="s">
        <v>8210</v>
      </c>
      <c r="K8477" s="6" t="s">
        <v>315</v>
      </c>
      <c r="L8477" s="6" t="s">
        <v>379</v>
      </c>
      <c r="M8477" s="16" t="s">
        <v>435</v>
      </c>
      <c r="N8477" s="8" t="s">
        <v>35</v>
      </c>
      <c r="O8477" s="7">
        <v>4</v>
      </c>
      <c r="P8477" s="3">
        <f t="shared" si="793"/>
        <v>0</v>
      </c>
      <c r="Q8477" s="3">
        <f t="shared" si="794"/>
        <v>0</v>
      </c>
      <c r="R8477" s="3">
        <f t="shared" si="795"/>
        <v>0</v>
      </c>
      <c r="S8477" s="3">
        <f t="shared" si="796"/>
        <v>1</v>
      </c>
      <c r="T8477" s="3">
        <f t="shared" si="797"/>
        <v>0</v>
      </c>
      <c r="U8477" s="3">
        <f t="shared" si="798"/>
        <v>0</v>
      </c>
    </row>
    <row r="8478" spans="1:21" ht="12.75" customHeight="1" x14ac:dyDescent="0.2">
      <c r="A8478" s="15" t="s">
        <v>25</v>
      </c>
      <c r="B8478" s="16" t="s">
        <v>375</v>
      </c>
      <c r="C8478" s="8">
        <v>46709002</v>
      </c>
      <c r="D8478" s="6" t="s">
        <v>8196</v>
      </c>
      <c r="E8478" s="16" t="s">
        <v>8196</v>
      </c>
      <c r="F8478" s="15">
        <v>191905950</v>
      </c>
      <c r="G8478" s="5" t="s">
        <v>105</v>
      </c>
      <c r="H8478" s="6" t="s">
        <v>52</v>
      </c>
      <c r="I8478" s="6" t="s">
        <v>8211</v>
      </c>
      <c r="J8478" s="6" t="s">
        <v>8212</v>
      </c>
      <c r="K8478" s="6" t="s">
        <v>315</v>
      </c>
      <c r="L8478" s="6" t="s">
        <v>379</v>
      </c>
      <c r="M8478" s="16" t="s">
        <v>435</v>
      </c>
      <c r="N8478" s="8" t="s">
        <v>35</v>
      </c>
      <c r="O8478" s="7">
        <v>5</v>
      </c>
      <c r="P8478" s="3">
        <f t="shared" si="793"/>
        <v>0</v>
      </c>
      <c r="Q8478" s="3">
        <f t="shared" si="794"/>
        <v>0</v>
      </c>
      <c r="R8478" s="3">
        <f t="shared" si="795"/>
        <v>0</v>
      </c>
      <c r="S8478" s="3">
        <f t="shared" si="796"/>
        <v>0</v>
      </c>
      <c r="T8478" s="3">
        <f t="shared" si="797"/>
        <v>1</v>
      </c>
      <c r="U8478" s="3">
        <f t="shared" si="798"/>
        <v>0</v>
      </c>
    </row>
    <row r="8479" spans="1:21" ht="12.75" customHeight="1" x14ac:dyDescent="0.2">
      <c r="A8479" s="15" t="s">
        <v>25</v>
      </c>
      <c r="B8479" s="16" t="s">
        <v>375</v>
      </c>
      <c r="C8479" s="8">
        <v>46709002</v>
      </c>
      <c r="D8479" s="6" t="s">
        <v>8196</v>
      </c>
      <c r="E8479" s="16" t="s">
        <v>8196</v>
      </c>
      <c r="F8479" s="15">
        <v>191905976</v>
      </c>
      <c r="G8479" s="5" t="s">
        <v>122</v>
      </c>
      <c r="H8479" s="6" t="s">
        <v>52</v>
      </c>
      <c r="I8479" s="6" t="s">
        <v>8213</v>
      </c>
      <c r="J8479" s="6" t="s">
        <v>8214</v>
      </c>
      <c r="K8479" s="6" t="s">
        <v>315</v>
      </c>
      <c r="L8479" s="6" t="s">
        <v>379</v>
      </c>
      <c r="M8479" s="16" t="s">
        <v>435</v>
      </c>
      <c r="N8479" s="8" t="s">
        <v>35</v>
      </c>
      <c r="O8479" s="7">
        <v>5</v>
      </c>
      <c r="P8479" s="3">
        <f t="shared" si="793"/>
        <v>0</v>
      </c>
      <c r="Q8479" s="3">
        <f t="shared" si="794"/>
        <v>0</v>
      </c>
      <c r="R8479" s="3">
        <f t="shared" si="795"/>
        <v>0</v>
      </c>
      <c r="S8479" s="3">
        <f t="shared" si="796"/>
        <v>0</v>
      </c>
      <c r="T8479" s="3">
        <f t="shared" si="797"/>
        <v>1</v>
      </c>
      <c r="U8479" s="3">
        <f t="shared" si="798"/>
        <v>0</v>
      </c>
    </row>
    <row r="8480" spans="1:21" ht="12.75" customHeight="1" x14ac:dyDescent="0.2">
      <c r="A8480" s="15" t="s">
        <v>25</v>
      </c>
      <c r="B8480" s="16" t="s">
        <v>375</v>
      </c>
      <c r="C8480" s="8">
        <v>46709002</v>
      </c>
      <c r="D8480" s="6" t="s">
        <v>8196</v>
      </c>
      <c r="E8480" s="16" t="s">
        <v>8196</v>
      </c>
      <c r="F8480" s="15">
        <v>191959224</v>
      </c>
      <c r="G8480" s="5" t="s">
        <v>64</v>
      </c>
      <c r="H8480" s="6" t="s">
        <v>29</v>
      </c>
      <c r="I8480" s="6" t="s">
        <v>8215</v>
      </c>
      <c r="J8480" s="6" t="s">
        <v>8216</v>
      </c>
      <c r="K8480" s="6" t="s">
        <v>315</v>
      </c>
      <c r="L8480" s="6" t="s">
        <v>379</v>
      </c>
      <c r="M8480" s="16" t="s">
        <v>435</v>
      </c>
      <c r="N8480" s="8" t="s">
        <v>35</v>
      </c>
      <c r="O8480" s="7">
        <v>5</v>
      </c>
      <c r="P8480" s="3">
        <f t="shared" si="793"/>
        <v>0</v>
      </c>
      <c r="Q8480" s="3">
        <f t="shared" si="794"/>
        <v>0</v>
      </c>
      <c r="R8480" s="3">
        <f t="shared" si="795"/>
        <v>0</v>
      </c>
      <c r="S8480" s="3">
        <f t="shared" si="796"/>
        <v>0</v>
      </c>
      <c r="T8480" s="3">
        <f t="shared" si="797"/>
        <v>1</v>
      </c>
      <c r="U8480" s="3">
        <f t="shared" si="798"/>
        <v>0</v>
      </c>
    </row>
    <row r="8481" spans="1:21" ht="12.75" customHeight="1" x14ac:dyDescent="0.2">
      <c r="A8481" s="15" t="s">
        <v>25</v>
      </c>
      <c r="B8481" s="16" t="s">
        <v>375</v>
      </c>
      <c r="C8481" s="8">
        <v>46709002</v>
      </c>
      <c r="D8481" s="6" t="s">
        <v>8196</v>
      </c>
      <c r="E8481" s="16" t="s">
        <v>8196</v>
      </c>
      <c r="F8481" s="15">
        <v>191959226</v>
      </c>
      <c r="G8481" s="5" t="s">
        <v>64</v>
      </c>
      <c r="H8481" s="6" t="s">
        <v>29</v>
      </c>
      <c r="I8481" s="6" t="s">
        <v>8217</v>
      </c>
      <c r="J8481" s="6" t="s">
        <v>8218</v>
      </c>
      <c r="K8481" s="6" t="s">
        <v>315</v>
      </c>
      <c r="L8481" s="6" t="s">
        <v>379</v>
      </c>
      <c r="M8481" s="16" t="s">
        <v>435</v>
      </c>
      <c r="N8481" s="8" t="s">
        <v>35</v>
      </c>
      <c r="O8481" s="7">
        <v>5</v>
      </c>
      <c r="P8481" s="3">
        <f t="shared" si="793"/>
        <v>0</v>
      </c>
      <c r="Q8481" s="3">
        <f t="shared" si="794"/>
        <v>0</v>
      </c>
      <c r="R8481" s="3">
        <f t="shared" si="795"/>
        <v>0</v>
      </c>
      <c r="S8481" s="3">
        <f t="shared" si="796"/>
        <v>0</v>
      </c>
      <c r="T8481" s="3">
        <f t="shared" si="797"/>
        <v>1</v>
      </c>
      <c r="U8481" s="3">
        <f t="shared" si="798"/>
        <v>0</v>
      </c>
    </row>
    <row r="8482" spans="1:21" ht="12.75" customHeight="1" x14ac:dyDescent="0.2">
      <c r="A8482" s="82" t="s">
        <v>25</v>
      </c>
      <c r="B8482" s="81" t="s">
        <v>375</v>
      </c>
      <c r="C8482" s="47">
        <v>46709002</v>
      </c>
      <c r="D8482" s="80" t="s">
        <v>8196</v>
      </c>
      <c r="E8482" s="81" t="s">
        <v>8196</v>
      </c>
      <c r="F8482" s="82">
        <v>192050236</v>
      </c>
      <c r="G8482" s="83" t="s">
        <v>105</v>
      </c>
      <c r="H8482" s="80" t="s">
        <v>52</v>
      </c>
      <c r="I8482" s="80" t="s">
        <v>12400</v>
      </c>
      <c r="J8482" s="80" t="s">
        <v>12401</v>
      </c>
      <c r="K8482" s="80" t="s">
        <v>315</v>
      </c>
      <c r="L8482" s="80" t="s">
        <v>387</v>
      </c>
      <c r="M8482" s="81" t="s">
        <v>126</v>
      </c>
      <c r="N8482" s="32" t="s">
        <v>10618</v>
      </c>
      <c r="O8482" s="33">
        <v>5</v>
      </c>
      <c r="P8482" s="3">
        <f t="shared" si="793"/>
        <v>0</v>
      </c>
      <c r="Q8482" s="3">
        <f t="shared" si="794"/>
        <v>0</v>
      </c>
      <c r="R8482" s="3">
        <f t="shared" si="795"/>
        <v>0</v>
      </c>
      <c r="S8482" s="3">
        <f t="shared" si="796"/>
        <v>0</v>
      </c>
      <c r="T8482" s="3">
        <f t="shared" si="797"/>
        <v>1</v>
      </c>
      <c r="U8482" s="3">
        <f t="shared" si="798"/>
        <v>0</v>
      </c>
    </row>
    <row r="8483" spans="1:21" ht="12.75" customHeight="1" x14ac:dyDescent="0.2">
      <c r="A8483" s="82" t="s">
        <v>25</v>
      </c>
      <c r="B8483" s="81" t="s">
        <v>375</v>
      </c>
      <c r="C8483" s="47">
        <v>46709002</v>
      </c>
      <c r="D8483" s="80" t="s">
        <v>8196</v>
      </c>
      <c r="E8483" s="81" t="s">
        <v>8196</v>
      </c>
      <c r="F8483" s="82">
        <v>192050237</v>
      </c>
      <c r="G8483" s="83" t="s">
        <v>105</v>
      </c>
      <c r="H8483" s="80" t="s">
        <v>52</v>
      </c>
      <c r="I8483" s="80" t="s">
        <v>12400</v>
      </c>
      <c r="J8483" s="80" t="s">
        <v>12402</v>
      </c>
      <c r="K8483" s="80" t="s">
        <v>315</v>
      </c>
      <c r="L8483" s="80" t="s">
        <v>387</v>
      </c>
      <c r="M8483" s="81" t="s">
        <v>126</v>
      </c>
      <c r="N8483" s="32" t="s">
        <v>10618</v>
      </c>
      <c r="O8483" s="33">
        <v>5</v>
      </c>
      <c r="P8483" s="3">
        <f t="shared" si="793"/>
        <v>0</v>
      </c>
      <c r="Q8483" s="3">
        <f t="shared" si="794"/>
        <v>0</v>
      </c>
      <c r="R8483" s="3">
        <f t="shared" si="795"/>
        <v>0</v>
      </c>
      <c r="S8483" s="3">
        <f t="shared" si="796"/>
        <v>0</v>
      </c>
      <c r="T8483" s="3">
        <f t="shared" si="797"/>
        <v>1</v>
      </c>
      <c r="U8483" s="3">
        <f t="shared" si="798"/>
        <v>0</v>
      </c>
    </row>
    <row r="8484" spans="1:21" ht="12.75" customHeight="1" x14ac:dyDescent="0.2">
      <c r="A8484" s="82" t="s">
        <v>25</v>
      </c>
      <c r="B8484" s="81" t="s">
        <v>375</v>
      </c>
      <c r="C8484" s="47">
        <v>46709002</v>
      </c>
      <c r="D8484" s="80" t="s">
        <v>8196</v>
      </c>
      <c r="E8484" s="81" t="s">
        <v>8196</v>
      </c>
      <c r="F8484" s="82">
        <v>192051776</v>
      </c>
      <c r="G8484" s="83" t="s">
        <v>122</v>
      </c>
      <c r="H8484" s="80" t="s">
        <v>52</v>
      </c>
      <c r="I8484" s="80" t="s">
        <v>12465</v>
      </c>
      <c r="J8484" s="80" t="s">
        <v>12466</v>
      </c>
      <c r="K8484" s="80" t="s">
        <v>315</v>
      </c>
      <c r="L8484" s="80" t="s">
        <v>387</v>
      </c>
      <c r="M8484" s="81" t="s">
        <v>126</v>
      </c>
      <c r="N8484" s="32" t="s">
        <v>10618</v>
      </c>
      <c r="O8484" s="33">
        <v>4</v>
      </c>
      <c r="P8484" s="3">
        <f t="shared" si="793"/>
        <v>0</v>
      </c>
      <c r="Q8484" s="3">
        <f t="shared" si="794"/>
        <v>0</v>
      </c>
      <c r="R8484" s="3">
        <f t="shared" si="795"/>
        <v>0</v>
      </c>
      <c r="S8484" s="3">
        <f t="shared" si="796"/>
        <v>1</v>
      </c>
      <c r="T8484" s="3">
        <f t="shared" si="797"/>
        <v>0</v>
      </c>
      <c r="U8484" s="3">
        <f t="shared" si="798"/>
        <v>0</v>
      </c>
    </row>
    <row r="8485" spans="1:21" ht="12.75" customHeight="1" x14ac:dyDescent="0.2">
      <c r="A8485" s="82" t="s">
        <v>25</v>
      </c>
      <c r="B8485" s="81" t="s">
        <v>375</v>
      </c>
      <c r="C8485" s="47">
        <v>46709002</v>
      </c>
      <c r="D8485" s="80" t="s">
        <v>8196</v>
      </c>
      <c r="E8485" s="81" t="s">
        <v>8196</v>
      </c>
      <c r="F8485" s="82">
        <v>192051951</v>
      </c>
      <c r="G8485" s="83" t="s">
        <v>105</v>
      </c>
      <c r="H8485" s="80" t="s">
        <v>29</v>
      </c>
      <c r="I8485" s="80" t="s">
        <v>8213</v>
      </c>
      <c r="J8485" s="80" t="s">
        <v>12478</v>
      </c>
      <c r="K8485" s="80" t="s">
        <v>315</v>
      </c>
      <c r="L8485" s="80" t="s">
        <v>387</v>
      </c>
      <c r="M8485" s="81" t="s">
        <v>126</v>
      </c>
      <c r="N8485" s="32" t="s">
        <v>10618</v>
      </c>
      <c r="O8485" s="49" t="s">
        <v>20548</v>
      </c>
      <c r="P8485" s="3">
        <f t="shared" si="793"/>
        <v>0</v>
      </c>
      <c r="Q8485" s="3">
        <f t="shared" si="794"/>
        <v>0</v>
      </c>
      <c r="R8485" s="3">
        <f t="shared" si="795"/>
        <v>0</v>
      </c>
      <c r="S8485" s="3">
        <f t="shared" si="796"/>
        <v>0</v>
      </c>
      <c r="T8485" s="3">
        <f t="shared" si="797"/>
        <v>0</v>
      </c>
      <c r="U8485" s="3">
        <f t="shared" si="798"/>
        <v>1</v>
      </c>
    </row>
    <row r="8486" spans="1:21" ht="12.75" customHeight="1" x14ac:dyDescent="0.2">
      <c r="A8486" s="82" t="s">
        <v>25</v>
      </c>
      <c r="B8486" s="81" t="s">
        <v>375</v>
      </c>
      <c r="C8486" s="47">
        <v>46709002</v>
      </c>
      <c r="D8486" s="80" t="s">
        <v>8196</v>
      </c>
      <c r="E8486" s="81" t="s">
        <v>8196</v>
      </c>
      <c r="F8486" s="82">
        <v>192051953</v>
      </c>
      <c r="G8486" s="83" t="s">
        <v>105</v>
      </c>
      <c r="H8486" s="80" t="s">
        <v>52</v>
      </c>
      <c r="I8486" s="80" t="s">
        <v>8213</v>
      </c>
      <c r="J8486" s="80" t="s">
        <v>12479</v>
      </c>
      <c r="K8486" s="80" t="s">
        <v>315</v>
      </c>
      <c r="L8486" s="80" t="s">
        <v>387</v>
      </c>
      <c r="M8486" s="81" t="s">
        <v>126</v>
      </c>
      <c r="N8486" s="32" t="s">
        <v>10618</v>
      </c>
      <c r="O8486" s="49" t="s">
        <v>20548</v>
      </c>
      <c r="P8486" s="3">
        <f t="shared" si="793"/>
        <v>0</v>
      </c>
      <c r="Q8486" s="3">
        <f t="shared" si="794"/>
        <v>0</v>
      </c>
      <c r="R8486" s="3">
        <f t="shared" si="795"/>
        <v>0</v>
      </c>
      <c r="S8486" s="3">
        <f t="shared" si="796"/>
        <v>0</v>
      </c>
      <c r="T8486" s="3">
        <f t="shared" si="797"/>
        <v>0</v>
      </c>
      <c r="U8486" s="3">
        <f t="shared" si="798"/>
        <v>1</v>
      </c>
    </row>
    <row r="8487" spans="1:21" ht="12.75" customHeight="1" x14ac:dyDescent="0.2">
      <c r="A8487" s="82" t="s">
        <v>25</v>
      </c>
      <c r="B8487" s="81" t="s">
        <v>375</v>
      </c>
      <c r="C8487" s="47">
        <v>46709002</v>
      </c>
      <c r="D8487" s="80" t="s">
        <v>8196</v>
      </c>
      <c r="E8487" s="81" t="s">
        <v>8196</v>
      </c>
      <c r="F8487" s="82">
        <v>192051966</v>
      </c>
      <c r="G8487" s="83" t="s">
        <v>105</v>
      </c>
      <c r="H8487" s="80" t="s">
        <v>52</v>
      </c>
      <c r="I8487" s="80" t="s">
        <v>12480</v>
      </c>
      <c r="J8487" s="80" t="s">
        <v>12481</v>
      </c>
      <c r="K8487" s="80" t="s">
        <v>315</v>
      </c>
      <c r="L8487" s="80" t="s">
        <v>387</v>
      </c>
      <c r="M8487" s="81" t="s">
        <v>126</v>
      </c>
      <c r="N8487" s="32" t="s">
        <v>10618</v>
      </c>
      <c r="O8487" s="49" t="s">
        <v>20548</v>
      </c>
      <c r="P8487" s="3">
        <f t="shared" si="793"/>
        <v>0</v>
      </c>
      <c r="Q8487" s="3">
        <f t="shared" si="794"/>
        <v>0</v>
      </c>
      <c r="R8487" s="3">
        <f t="shared" si="795"/>
        <v>0</v>
      </c>
      <c r="S8487" s="3">
        <f t="shared" si="796"/>
        <v>0</v>
      </c>
      <c r="T8487" s="3">
        <f t="shared" si="797"/>
        <v>0</v>
      </c>
      <c r="U8487" s="3">
        <f t="shared" si="798"/>
        <v>1</v>
      </c>
    </row>
    <row r="8488" spans="1:21" ht="12.75" customHeight="1" x14ac:dyDescent="0.2">
      <c r="A8488" s="82" t="s">
        <v>25</v>
      </c>
      <c r="B8488" s="81" t="s">
        <v>375</v>
      </c>
      <c r="C8488" s="47">
        <v>46709002</v>
      </c>
      <c r="D8488" s="80" t="s">
        <v>8196</v>
      </c>
      <c r="E8488" s="81" t="s">
        <v>8196</v>
      </c>
      <c r="F8488" s="82">
        <v>192050233</v>
      </c>
      <c r="G8488" s="83" t="s">
        <v>122</v>
      </c>
      <c r="H8488" s="80" t="s">
        <v>52</v>
      </c>
      <c r="I8488" s="80" t="s">
        <v>12398</v>
      </c>
      <c r="J8488" s="80" t="s">
        <v>12399</v>
      </c>
      <c r="K8488" s="80" t="s">
        <v>315</v>
      </c>
      <c r="L8488" s="80" t="s">
        <v>379</v>
      </c>
      <c r="M8488" s="81" t="s">
        <v>126</v>
      </c>
      <c r="N8488" s="32" t="s">
        <v>10618</v>
      </c>
      <c r="O8488" s="33">
        <v>4</v>
      </c>
      <c r="P8488" s="3">
        <f t="shared" si="793"/>
        <v>0</v>
      </c>
      <c r="Q8488" s="3">
        <f t="shared" si="794"/>
        <v>0</v>
      </c>
      <c r="R8488" s="3">
        <f t="shared" si="795"/>
        <v>0</v>
      </c>
      <c r="S8488" s="3">
        <f t="shared" si="796"/>
        <v>1</v>
      </c>
      <c r="T8488" s="3">
        <f t="shared" si="797"/>
        <v>0</v>
      </c>
      <c r="U8488" s="3">
        <f t="shared" si="798"/>
        <v>0</v>
      </c>
    </row>
    <row r="8489" spans="1:21" ht="12.75" customHeight="1" x14ac:dyDescent="0.2">
      <c r="A8489" s="82" t="s">
        <v>25</v>
      </c>
      <c r="B8489" s="81" t="s">
        <v>375</v>
      </c>
      <c r="C8489" s="47">
        <v>46709002</v>
      </c>
      <c r="D8489" s="80" t="s">
        <v>8196</v>
      </c>
      <c r="E8489" s="81" t="s">
        <v>8196</v>
      </c>
      <c r="F8489" s="82">
        <v>192050240</v>
      </c>
      <c r="G8489" s="83" t="s">
        <v>122</v>
      </c>
      <c r="H8489" s="80" t="s">
        <v>52</v>
      </c>
      <c r="I8489" s="80" t="s">
        <v>12403</v>
      </c>
      <c r="J8489" s="80" t="s">
        <v>12404</v>
      </c>
      <c r="K8489" s="80" t="s">
        <v>315</v>
      </c>
      <c r="L8489" s="80" t="s">
        <v>379</v>
      </c>
      <c r="M8489" s="81" t="s">
        <v>126</v>
      </c>
      <c r="N8489" s="32" t="s">
        <v>10618</v>
      </c>
      <c r="O8489" s="33">
        <v>4</v>
      </c>
      <c r="P8489" s="3">
        <f t="shared" si="793"/>
        <v>0</v>
      </c>
      <c r="Q8489" s="3">
        <f t="shared" si="794"/>
        <v>0</v>
      </c>
      <c r="R8489" s="3">
        <f t="shared" si="795"/>
        <v>0</v>
      </c>
      <c r="S8489" s="3">
        <f t="shared" si="796"/>
        <v>1</v>
      </c>
      <c r="T8489" s="3">
        <f t="shared" si="797"/>
        <v>0</v>
      </c>
      <c r="U8489" s="3">
        <f t="shared" si="798"/>
        <v>0</v>
      </c>
    </row>
    <row r="8490" spans="1:21" ht="12.75" customHeight="1" x14ac:dyDescent="0.2">
      <c r="A8490" s="82" t="s">
        <v>25</v>
      </c>
      <c r="B8490" s="81" t="s">
        <v>375</v>
      </c>
      <c r="C8490" s="47">
        <v>46709002</v>
      </c>
      <c r="D8490" s="80" t="s">
        <v>8196</v>
      </c>
      <c r="E8490" s="81" t="s">
        <v>8196</v>
      </c>
      <c r="F8490" s="82">
        <v>192050241</v>
      </c>
      <c r="G8490" s="83" t="s">
        <v>64</v>
      </c>
      <c r="H8490" s="80" t="s">
        <v>29</v>
      </c>
      <c r="I8490" s="80" t="s">
        <v>12405</v>
      </c>
      <c r="J8490" s="80" t="s">
        <v>12406</v>
      </c>
      <c r="K8490" s="80" t="s">
        <v>315</v>
      </c>
      <c r="L8490" s="80" t="s">
        <v>379</v>
      </c>
      <c r="M8490" s="81" t="s">
        <v>126</v>
      </c>
      <c r="N8490" s="32" t="s">
        <v>10618</v>
      </c>
      <c r="O8490" s="89">
        <v>3</v>
      </c>
      <c r="P8490" s="3">
        <f t="shared" si="793"/>
        <v>0</v>
      </c>
      <c r="Q8490" s="3">
        <f t="shared" si="794"/>
        <v>0</v>
      </c>
      <c r="R8490" s="3">
        <f t="shared" si="795"/>
        <v>1</v>
      </c>
      <c r="S8490" s="3">
        <f t="shared" si="796"/>
        <v>0</v>
      </c>
      <c r="T8490" s="3">
        <f t="shared" si="797"/>
        <v>0</v>
      </c>
      <c r="U8490" s="3">
        <f t="shared" si="798"/>
        <v>0</v>
      </c>
    </row>
    <row r="8491" spans="1:21" ht="12.75" customHeight="1" x14ac:dyDescent="0.2">
      <c r="A8491" s="82" t="s">
        <v>25</v>
      </c>
      <c r="B8491" s="81" t="s">
        <v>375</v>
      </c>
      <c r="C8491" s="47">
        <v>46709002</v>
      </c>
      <c r="D8491" s="80" t="s">
        <v>8196</v>
      </c>
      <c r="E8491" s="81" t="s">
        <v>8196</v>
      </c>
      <c r="F8491" s="82">
        <v>192050242</v>
      </c>
      <c r="G8491" s="83" t="s">
        <v>64</v>
      </c>
      <c r="H8491" s="80" t="s">
        <v>29</v>
      </c>
      <c r="I8491" s="80" t="s">
        <v>12407</v>
      </c>
      <c r="J8491" s="80" t="s">
        <v>12408</v>
      </c>
      <c r="K8491" s="80" t="s">
        <v>315</v>
      </c>
      <c r="L8491" s="80" t="s">
        <v>379</v>
      </c>
      <c r="M8491" s="81" t="s">
        <v>126</v>
      </c>
      <c r="N8491" s="32" t="s">
        <v>10618</v>
      </c>
      <c r="O8491" s="33">
        <v>4</v>
      </c>
      <c r="P8491" s="3">
        <f t="shared" si="793"/>
        <v>0</v>
      </c>
      <c r="Q8491" s="3">
        <f t="shared" si="794"/>
        <v>0</v>
      </c>
      <c r="R8491" s="3">
        <f t="shared" si="795"/>
        <v>0</v>
      </c>
      <c r="S8491" s="3">
        <f t="shared" si="796"/>
        <v>1</v>
      </c>
      <c r="T8491" s="3">
        <f t="shared" si="797"/>
        <v>0</v>
      </c>
      <c r="U8491" s="3">
        <f t="shared" si="798"/>
        <v>0</v>
      </c>
    </row>
    <row r="8492" spans="1:21" ht="12.75" customHeight="1" x14ac:dyDescent="0.2">
      <c r="A8492" s="82" t="s">
        <v>25</v>
      </c>
      <c r="B8492" s="81" t="s">
        <v>375</v>
      </c>
      <c r="C8492" s="47">
        <v>46709002</v>
      </c>
      <c r="D8492" s="80" t="s">
        <v>8196</v>
      </c>
      <c r="E8492" s="81" t="s">
        <v>8196</v>
      </c>
      <c r="F8492" s="82">
        <v>192050246</v>
      </c>
      <c r="G8492" s="83" t="s">
        <v>64</v>
      </c>
      <c r="H8492" s="80" t="s">
        <v>29</v>
      </c>
      <c r="I8492" s="80" t="s">
        <v>12409</v>
      </c>
      <c r="J8492" s="80" t="s">
        <v>12410</v>
      </c>
      <c r="K8492" s="80" t="s">
        <v>315</v>
      </c>
      <c r="L8492" s="80" t="s">
        <v>379</v>
      </c>
      <c r="M8492" s="81" t="s">
        <v>126</v>
      </c>
      <c r="N8492" s="32" t="s">
        <v>10618</v>
      </c>
      <c r="O8492" s="33">
        <v>4</v>
      </c>
      <c r="P8492" s="3">
        <f t="shared" si="793"/>
        <v>0</v>
      </c>
      <c r="Q8492" s="3">
        <f t="shared" si="794"/>
        <v>0</v>
      </c>
      <c r="R8492" s="3">
        <f t="shared" si="795"/>
        <v>0</v>
      </c>
      <c r="S8492" s="3">
        <f t="shared" si="796"/>
        <v>1</v>
      </c>
      <c r="T8492" s="3">
        <f t="shared" si="797"/>
        <v>0</v>
      </c>
      <c r="U8492" s="3">
        <f t="shared" si="798"/>
        <v>0</v>
      </c>
    </row>
    <row r="8493" spans="1:21" ht="12.75" customHeight="1" x14ac:dyDescent="0.2">
      <c r="A8493" s="82" t="s">
        <v>25</v>
      </c>
      <c r="B8493" s="81" t="s">
        <v>375</v>
      </c>
      <c r="C8493" s="47">
        <v>46709002</v>
      </c>
      <c r="D8493" s="80" t="s">
        <v>8196</v>
      </c>
      <c r="E8493" s="81" t="s">
        <v>8196</v>
      </c>
      <c r="F8493" s="82">
        <v>192051777</v>
      </c>
      <c r="G8493" s="83" t="s">
        <v>122</v>
      </c>
      <c r="H8493" s="80" t="s">
        <v>52</v>
      </c>
      <c r="I8493" s="80" t="s">
        <v>12467</v>
      </c>
      <c r="J8493" s="80" t="s">
        <v>12468</v>
      </c>
      <c r="K8493" s="80" t="s">
        <v>315</v>
      </c>
      <c r="L8493" s="80" t="s">
        <v>379</v>
      </c>
      <c r="M8493" s="81" t="s">
        <v>126</v>
      </c>
      <c r="N8493" s="32" t="s">
        <v>10618</v>
      </c>
      <c r="O8493" s="33">
        <v>4</v>
      </c>
      <c r="P8493" s="3">
        <f t="shared" si="793"/>
        <v>0</v>
      </c>
      <c r="Q8493" s="3">
        <f t="shared" si="794"/>
        <v>0</v>
      </c>
      <c r="R8493" s="3">
        <f t="shared" si="795"/>
        <v>0</v>
      </c>
      <c r="S8493" s="3">
        <f t="shared" si="796"/>
        <v>1</v>
      </c>
      <c r="T8493" s="3">
        <f t="shared" si="797"/>
        <v>0</v>
      </c>
      <c r="U8493" s="3">
        <f t="shared" si="798"/>
        <v>0</v>
      </c>
    </row>
    <row r="8494" spans="1:21" ht="12.75" customHeight="1" x14ac:dyDescent="0.2">
      <c r="A8494" s="82" t="s">
        <v>25</v>
      </c>
      <c r="B8494" s="81" t="s">
        <v>375</v>
      </c>
      <c r="C8494" s="47">
        <v>46709002</v>
      </c>
      <c r="D8494" s="80" t="s">
        <v>8196</v>
      </c>
      <c r="E8494" s="81" t="s">
        <v>8196</v>
      </c>
      <c r="F8494" s="82">
        <v>192051778</v>
      </c>
      <c r="G8494" s="83" t="s">
        <v>122</v>
      </c>
      <c r="H8494" s="80" t="s">
        <v>52</v>
      </c>
      <c r="I8494" s="80" t="s">
        <v>12469</v>
      </c>
      <c r="J8494" s="80" t="s">
        <v>12470</v>
      </c>
      <c r="K8494" s="80" t="s">
        <v>315</v>
      </c>
      <c r="L8494" s="80" t="s">
        <v>379</v>
      </c>
      <c r="M8494" s="81" t="s">
        <v>126</v>
      </c>
      <c r="N8494" s="32" t="s">
        <v>10618</v>
      </c>
      <c r="O8494" s="33">
        <v>5</v>
      </c>
      <c r="P8494" s="3">
        <f t="shared" si="793"/>
        <v>0</v>
      </c>
      <c r="Q8494" s="3">
        <f t="shared" si="794"/>
        <v>0</v>
      </c>
      <c r="R8494" s="3">
        <f t="shared" si="795"/>
        <v>0</v>
      </c>
      <c r="S8494" s="3">
        <f t="shared" si="796"/>
        <v>0</v>
      </c>
      <c r="T8494" s="3">
        <f t="shared" si="797"/>
        <v>1</v>
      </c>
      <c r="U8494" s="3">
        <f t="shared" si="798"/>
        <v>0</v>
      </c>
    </row>
    <row r="8495" spans="1:21" ht="12.75" customHeight="1" x14ac:dyDescent="0.2">
      <c r="A8495" s="82" t="s">
        <v>25</v>
      </c>
      <c r="B8495" s="81" t="s">
        <v>375</v>
      </c>
      <c r="C8495" s="47">
        <v>46709002</v>
      </c>
      <c r="D8495" s="80" t="s">
        <v>8196</v>
      </c>
      <c r="E8495" s="81" t="s">
        <v>8196</v>
      </c>
      <c r="F8495" s="82">
        <v>192051779</v>
      </c>
      <c r="G8495" s="83" t="s">
        <v>122</v>
      </c>
      <c r="H8495" s="80" t="s">
        <v>52</v>
      </c>
      <c r="I8495" s="80" t="s">
        <v>12471</v>
      </c>
      <c r="J8495" s="80" t="s">
        <v>12472</v>
      </c>
      <c r="K8495" s="80" t="s">
        <v>315</v>
      </c>
      <c r="L8495" s="80" t="s">
        <v>379</v>
      </c>
      <c r="M8495" s="81" t="s">
        <v>126</v>
      </c>
      <c r="N8495" s="32" t="s">
        <v>10618</v>
      </c>
      <c r="O8495" s="33">
        <v>4</v>
      </c>
      <c r="P8495" s="3">
        <f t="shared" si="793"/>
        <v>0</v>
      </c>
      <c r="Q8495" s="3">
        <f t="shared" si="794"/>
        <v>0</v>
      </c>
      <c r="R8495" s="3">
        <f t="shared" si="795"/>
        <v>0</v>
      </c>
      <c r="S8495" s="3">
        <f t="shared" si="796"/>
        <v>1</v>
      </c>
      <c r="T8495" s="3">
        <f t="shared" si="797"/>
        <v>0</v>
      </c>
      <c r="U8495" s="3">
        <f t="shared" si="798"/>
        <v>0</v>
      </c>
    </row>
    <row r="8496" spans="1:21" ht="12.75" customHeight="1" x14ac:dyDescent="0.2">
      <c r="A8496" s="82" t="s">
        <v>25</v>
      </c>
      <c r="B8496" s="81" t="s">
        <v>375</v>
      </c>
      <c r="C8496" s="47">
        <v>46709002</v>
      </c>
      <c r="D8496" s="80" t="s">
        <v>8196</v>
      </c>
      <c r="E8496" s="81" t="s">
        <v>8196</v>
      </c>
      <c r="F8496" s="82">
        <v>192051804</v>
      </c>
      <c r="G8496" s="83" t="s">
        <v>105</v>
      </c>
      <c r="H8496" s="80" t="s">
        <v>52</v>
      </c>
      <c r="I8496" s="80" t="s">
        <v>12473</v>
      </c>
      <c r="J8496" s="80" t="s">
        <v>12474</v>
      </c>
      <c r="K8496" s="80" t="s">
        <v>315</v>
      </c>
      <c r="L8496" s="80" t="s">
        <v>379</v>
      </c>
      <c r="M8496" s="81" t="s">
        <v>126</v>
      </c>
      <c r="N8496" s="32" t="s">
        <v>10618</v>
      </c>
      <c r="O8496" s="33">
        <v>3</v>
      </c>
      <c r="P8496" s="3">
        <f t="shared" si="793"/>
        <v>0</v>
      </c>
      <c r="Q8496" s="3">
        <f t="shared" si="794"/>
        <v>0</v>
      </c>
      <c r="R8496" s="3">
        <f t="shared" si="795"/>
        <v>1</v>
      </c>
      <c r="S8496" s="3">
        <f t="shared" si="796"/>
        <v>0</v>
      </c>
      <c r="T8496" s="3">
        <f t="shared" si="797"/>
        <v>0</v>
      </c>
      <c r="U8496" s="3">
        <f t="shared" si="798"/>
        <v>0</v>
      </c>
    </row>
    <row r="8497" spans="1:21" ht="12.75" customHeight="1" x14ac:dyDescent="0.2">
      <c r="A8497" s="82" t="s">
        <v>25</v>
      </c>
      <c r="B8497" s="81" t="s">
        <v>375</v>
      </c>
      <c r="C8497" s="47">
        <v>46709002</v>
      </c>
      <c r="D8497" s="80" t="s">
        <v>8196</v>
      </c>
      <c r="E8497" s="81" t="s">
        <v>8196</v>
      </c>
      <c r="F8497" s="82">
        <v>192051893</v>
      </c>
      <c r="G8497" s="83" t="s">
        <v>122</v>
      </c>
      <c r="H8497" s="80" t="s">
        <v>52</v>
      </c>
      <c r="I8497" s="80" t="s">
        <v>12475</v>
      </c>
      <c r="J8497" s="80" t="s">
        <v>12476</v>
      </c>
      <c r="K8497" s="80" t="s">
        <v>315</v>
      </c>
      <c r="L8497" s="80" t="s">
        <v>379</v>
      </c>
      <c r="M8497" s="81" t="s">
        <v>126</v>
      </c>
      <c r="N8497" s="32" t="s">
        <v>10618</v>
      </c>
      <c r="O8497" s="33">
        <v>4</v>
      </c>
      <c r="P8497" s="3">
        <f t="shared" si="793"/>
        <v>0</v>
      </c>
      <c r="Q8497" s="3">
        <f t="shared" si="794"/>
        <v>0</v>
      </c>
      <c r="R8497" s="3">
        <f t="shared" si="795"/>
        <v>0</v>
      </c>
      <c r="S8497" s="3">
        <f t="shared" si="796"/>
        <v>1</v>
      </c>
      <c r="T8497" s="3">
        <f t="shared" si="797"/>
        <v>0</v>
      </c>
      <c r="U8497" s="3">
        <f t="shared" si="798"/>
        <v>0</v>
      </c>
    </row>
    <row r="8498" spans="1:21" ht="12.75" customHeight="1" x14ac:dyDescent="0.2">
      <c r="A8498" s="82" t="s">
        <v>25</v>
      </c>
      <c r="B8498" s="81" t="s">
        <v>375</v>
      </c>
      <c r="C8498" s="47">
        <v>46709002</v>
      </c>
      <c r="D8498" s="80" t="s">
        <v>8196</v>
      </c>
      <c r="E8498" s="81" t="s">
        <v>8196</v>
      </c>
      <c r="F8498" s="82">
        <v>192051924</v>
      </c>
      <c r="G8498" s="83" t="s">
        <v>122</v>
      </c>
      <c r="H8498" s="80" t="s">
        <v>52</v>
      </c>
      <c r="I8498" s="80" t="s">
        <v>12403</v>
      </c>
      <c r="J8498" s="80" t="s">
        <v>12477</v>
      </c>
      <c r="K8498" s="80" t="s">
        <v>315</v>
      </c>
      <c r="L8498" s="80" t="s">
        <v>379</v>
      </c>
      <c r="M8498" s="81" t="s">
        <v>126</v>
      </c>
      <c r="N8498" s="32" t="s">
        <v>10618</v>
      </c>
      <c r="O8498" s="33">
        <v>5</v>
      </c>
      <c r="P8498" s="3">
        <f t="shared" si="793"/>
        <v>0</v>
      </c>
      <c r="Q8498" s="3">
        <f t="shared" si="794"/>
        <v>0</v>
      </c>
      <c r="R8498" s="3">
        <f t="shared" si="795"/>
        <v>0</v>
      </c>
      <c r="S8498" s="3">
        <f t="shared" si="796"/>
        <v>0</v>
      </c>
      <c r="T8498" s="3">
        <f t="shared" si="797"/>
        <v>1</v>
      </c>
      <c r="U8498" s="3">
        <f t="shared" si="798"/>
        <v>0</v>
      </c>
    </row>
    <row r="8499" spans="1:21" ht="12.75" customHeight="1" x14ac:dyDescent="0.2">
      <c r="A8499" s="82" t="s">
        <v>25</v>
      </c>
      <c r="B8499" s="81" t="s">
        <v>375</v>
      </c>
      <c r="C8499" s="47">
        <v>46709002</v>
      </c>
      <c r="D8499" s="80" t="s">
        <v>8196</v>
      </c>
      <c r="E8499" s="81" t="s">
        <v>8196</v>
      </c>
      <c r="F8499" s="82">
        <v>192051968</v>
      </c>
      <c r="G8499" s="83" t="s">
        <v>64</v>
      </c>
      <c r="H8499" s="80" t="s">
        <v>29</v>
      </c>
      <c r="I8499" s="80" t="s">
        <v>12482</v>
      </c>
      <c r="J8499" s="80" t="s">
        <v>12483</v>
      </c>
      <c r="K8499" s="80" t="s">
        <v>315</v>
      </c>
      <c r="L8499" s="80" t="s">
        <v>379</v>
      </c>
      <c r="M8499" s="81" t="s">
        <v>126</v>
      </c>
      <c r="N8499" s="32" t="s">
        <v>10618</v>
      </c>
      <c r="O8499" s="33">
        <v>4</v>
      </c>
      <c r="P8499" s="3">
        <f t="shared" si="793"/>
        <v>0</v>
      </c>
      <c r="Q8499" s="3">
        <f t="shared" si="794"/>
        <v>0</v>
      </c>
      <c r="R8499" s="3">
        <f t="shared" si="795"/>
        <v>0</v>
      </c>
      <c r="S8499" s="3">
        <f t="shared" si="796"/>
        <v>1</v>
      </c>
      <c r="T8499" s="3">
        <f t="shared" si="797"/>
        <v>0</v>
      </c>
      <c r="U8499" s="3">
        <f t="shared" si="798"/>
        <v>0</v>
      </c>
    </row>
    <row r="8500" spans="1:21" ht="12.75" customHeight="1" x14ac:dyDescent="0.2">
      <c r="A8500" s="82" t="s">
        <v>25</v>
      </c>
      <c r="B8500" s="81" t="s">
        <v>375</v>
      </c>
      <c r="C8500" s="47">
        <v>46709002</v>
      </c>
      <c r="D8500" s="80" t="s">
        <v>8196</v>
      </c>
      <c r="E8500" s="81" t="s">
        <v>8196</v>
      </c>
      <c r="F8500" s="82">
        <v>192051969</v>
      </c>
      <c r="G8500" s="83" t="s">
        <v>64</v>
      </c>
      <c r="H8500" s="80" t="s">
        <v>29</v>
      </c>
      <c r="I8500" s="80" t="s">
        <v>12484</v>
      </c>
      <c r="J8500" s="80" t="s">
        <v>12485</v>
      </c>
      <c r="K8500" s="80" t="s">
        <v>315</v>
      </c>
      <c r="L8500" s="80" t="s">
        <v>379</v>
      </c>
      <c r="M8500" s="81" t="s">
        <v>126</v>
      </c>
      <c r="N8500" s="32" t="s">
        <v>10618</v>
      </c>
      <c r="O8500" s="33">
        <v>4</v>
      </c>
      <c r="P8500" s="3">
        <f t="shared" si="793"/>
        <v>0</v>
      </c>
      <c r="Q8500" s="3">
        <f t="shared" si="794"/>
        <v>0</v>
      </c>
      <c r="R8500" s="3">
        <f t="shared" si="795"/>
        <v>0</v>
      </c>
      <c r="S8500" s="3">
        <f t="shared" si="796"/>
        <v>1</v>
      </c>
      <c r="T8500" s="3">
        <f t="shared" si="797"/>
        <v>0</v>
      </c>
      <c r="U8500" s="3">
        <f t="shared" si="798"/>
        <v>0</v>
      </c>
    </row>
    <row r="8501" spans="1:21" ht="12.75" customHeight="1" x14ac:dyDescent="0.2">
      <c r="A8501" s="82" t="s">
        <v>25</v>
      </c>
      <c r="B8501" s="81" t="s">
        <v>375</v>
      </c>
      <c r="C8501" s="47">
        <v>46709002</v>
      </c>
      <c r="D8501" s="80" t="s">
        <v>8196</v>
      </c>
      <c r="E8501" s="81" t="s">
        <v>8196</v>
      </c>
      <c r="F8501" s="82">
        <v>192151388</v>
      </c>
      <c r="G8501" s="83" t="s">
        <v>122</v>
      </c>
      <c r="H8501" s="80" t="s">
        <v>29</v>
      </c>
      <c r="I8501" s="80" t="s">
        <v>15431</v>
      </c>
      <c r="J8501" s="80" t="s">
        <v>15432</v>
      </c>
      <c r="K8501" s="80" t="s">
        <v>315</v>
      </c>
      <c r="L8501" s="80" t="s">
        <v>387</v>
      </c>
      <c r="M8501" s="81" t="s">
        <v>4843</v>
      </c>
      <c r="N8501" s="47" t="s">
        <v>15353</v>
      </c>
      <c r="O8501" s="33">
        <v>2</v>
      </c>
      <c r="P8501" s="3">
        <f t="shared" si="793"/>
        <v>0</v>
      </c>
      <c r="Q8501" s="3">
        <f t="shared" si="794"/>
        <v>1</v>
      </c>
      <c r="R8501" s="3">
        <f t="shared" si="795"/>
        <v>0</v>
      </c>
      <c r="S8501" s="3">
        <f t="shared" si="796"/>
        <v>0</v>
      </c>
      <c r="T8501" s="3">
        <f t="shared" si="797"/>
        <v>0</v>
      </c>
      <c r="U8501" s="3">
        <f t="shared" si="798"/>
        <v>0</v>
      </c>
    </row>
    <row r="8502" spans="1:21" ht="12.75" customHeight="1" x14ac:dyDescent="0.2">
      <c r="A8502" s="82" t="s">
        <v>25</v>
      </c>
      <c r="B8502" s="81" t="s">
        <v>375</v>
      </c>
      <c r="C8502" s="47">
        <v>46709002</v>
      </c>
      <c r="D8502" s="80" t="s">
        <v>8196</v>
      </c>
      <c r="E8502" s="81" t="s">
        <v>8196</v>
      </c>
      <c r="F8502" s="82">
        <v>192151389</v>
      </c>
      <c r="G8502" s="83" t="s">
        <v>122</v>
      </c>
      <c r="H8502" s="80" t="s">
        <v>29</v>
      </c>
      <c r="I8502" s="80" t="s">
        <v>15433</v>
      </c>
      <c r="J8502" s="80" t="s">
        <v>15434</v>
      </c>
      <c r="K8502" s="80" t="s">
        <v>315</v>
      </c>
      <c r="L8502" s="80" t="s">
        <v>379</v>
      </c>
      <c r="M8502" s="81" t="s">
        <v>435</v>
      </c>
      <c r="N8502" s="47" t="s">
        <v>15353</v>
      </c>
      <c r="O8502" s="33">
        <v>3</v>
      </c>
      <c r="P8502" s="3">
        <f t="shared" si="793"/>
        <v>0</v>
      </c>
      <c r="Q8502" s="3">
        <f t="shared" si="794"/>
        <v>0</v>
      </c>
      <c r="R8502" s="3">
        <f t="shared" si="795"/>
        <v>1</v>
      </c>
      <c r="S8502" s="3">
        <f t="shared" si="796"/>
        <v>0</v>
      </c>
      <c r="T8502" s="3">
        <f t="shared" si="797"/>
        <v>0</v>
      </c>
      <c r="U8502" s="3">
        <f t="shared" si="798"/>
        <v>0</v>
      </c>
    </row>
    <row r="8503" spans="1:21" ht="12.75" customHeight="1" x14ac:dyDescent="0.2">
      <c r="A8503" s="82" t="s">
        <v>25</v>
      </c>
      <c r="B8503" s="81" t="s">
        <v>375</v>
      </c>
      <c r="C8503" s="47">
        <v>46709002</v>
      </c>
      <c r="D8503" s="80" t="s">
        <v>8196</v>
      </c>
      <c r="E8503" s="81" t="s">
        <v>8196</v>
      </c>
      <c r="F8503" s="82">
        <v>192150116</v>
      </c>
      <c r="G8503" s="83" t="s">
        <v>64</v>
      </c>
      <c r="H8503" s="80" t="s">
        <v>29</v>
      </c>
      <c r="I8503" s="80" t="s">
        <v>12405</v>
      </c>
      <c r="J8503" s="80" t="s">
        <v>15435</v>
      </c>
      <c r="K8503" s="80" t="s">
        <v>315</v>
      </c>
      <c r="L8503" s="80" t="s">
        <v>379</v>
      </c>
      <c r="M8503" s="81" t="s">
        <v>435</v>
      </c>
      <c r="N8503" s="47" t="s">
        <v>15353</v>
      </c>
      <c r="O8503" s="33">
        <v>3</v>
      </c>
      <c r="P8503" s="3">
        <f t="shared" si="793"/>
        <v>0</v>
      </c>
      <c r="Q8503" s="3">
        <f t="shared" si="794"/>
        <v>0</v>
      </c>
      <c r="R8503" s="3">
        <f t="shared" si="795"/>
        <v>1</v>
      </c>
      <c r="S8503" s="3">
        <f t="shared" si="796"/>
        <v>0</v>
      </c>
      <c r="T8503" s="3">
        <f t="shared" si="797"/>
        <v>0</v>
      </c>
      <c r="U8503" s="3">
        <f t="shared" si="798"/>
        <v>0</v>
      </c>
    </row>
    <row r="8504" spans="1:21" ht="12.75" customHeight="1" x14ac:dyDescent="0.2">
      <c r="A8504" s="82" t="s">
        <v>25</v>
      </c>
      <c r="B8504" s="81" t="s">
        <v>375</v>
      </c>
      <c r="C8504" s="47">
        <v>46709002</v>
      </c>
      <c r="D8504" s="80" t="s">
        <v>8196</v>
      </c>
      <c r="E8504" s="81" t="s">
        <v>8196</v>
      </c>
      <c r="F8504" s="82">
        <v>192150094</v>
      </c>
      <c r="G8504" s="83" t="s">
        <v>105</v>
      </c>
      <c r="H8504" s="80" t="s">
        <v>29</v>
      </c>
      <c r="I8504" s="80" t="s">
        <v>15750</v>
      </c>
      <c r="J8504" s="80" t="s">
        <v>15751</v>
      </c>
      <c r="K8504" s="80" t="s">
        <v>315</v>
      </c>
      <c r="L8504" s="80" t="s">
        <v>330</v>
      </c>
      <c r="M8504" s="81" t="s">
        <v>884</v>
      </c>
      <c r="N8504" s="47" t="s">
        <v>15353</v>
      </c>
      <c r="O8504" s="33">
        <v>3</v>
      </c>
      <c r="P8504" s="3">
        <f t="shared" si="793"/>
        <v>0</v>
      </c>
      <c r="Q8504" s="3">
        <f t="shared" si="794"/>
        <v>0</v>
      </c>
      <c r="R8504" s="3">
        <f t="shared" si="795"/>
        <v>1</v>
      </c>
      <c r="S8504" s="3">
        <f t="shared" si="796"/>
        <v>0</v>
      </c>
      <c r="T8504" s="3">
        <f t="shared" si="797"/>
        <v>0</v>
      </c>
      <c r="U8504" s="3">
        <f t="shared" si="798"/>
        <v>0</v>
      </c>
    </row>
    <row r="8505" spans="1:21" ht="12.75" customHeight="1" x14ac:dyDescent="0.2">
      <c r="A8505" s="82" t="s">
        <v>25</v>
      </c>
      <c r="B8505" s="81" t="s">
        <v>375</v>
      </c>
      <c r="C8505" s="47">
        <v>46709002</v>
      </c>
      <c r="D8505" s="80" t="s">
        <v>8196</v>
      </c>
      <c r="E8505" s="81" t="s">
        <v>8196</v>
      </c>
      <c r="F8505" s="82">
        <v>192150108</v>
      </c>
      <c r="G8505" s="83" t="s">
        <v>64</v>
      </c>
      <c r="H8505" s="80" t="s">
        <v>29</v>
      </c>
      <c r="I8505" s="80" t="s">
        <v>15795</v>
      </c>
      <c r="J8505" s="80" t="s">
        <v>15796</v>
      </c>
      <c r="K8505" s="80" t="s">
        <v>315</v>
      </c>
      <c r="L8505" s="80" t="s">
        <v>379</v>
      </c>
      <c r="M8505" s="81" t="s">
        <v>435</v>
      </c>
      <c r="N8505" s="47" t="s">
        <v>15353</v>
      </c>
      <c r="O8505" s="33">
        <v>4</v>
      </c>
      <c r="P8505" s="3">
        <f t="shared" si="793"/>
        <v>0</v>
      </c>
      <c r="Q8505" s="3">
        <f t="shared" si="794"/>
        <v>0</v>
      </c>
      <c r="R8505" s="3">
        <f t="shared" si="795"/>
        <v>0</v>
      </c>
      <c r="S8505" s="3">
        <f t="shared" si="796"/>
        <v>1</v>
      </c>
      <c r="T8505" s="3">
        <f t="shared" si="797"/>
        <v>0</v>
      </c>
      <c r="U8505" s="3">
        <f t="shared" si="798"/>
        <v>0</v>
      </c>
    </row>
    <row r="8506" spans="1:21" ht="12.75" customHeight="1" x14ac:dyDescent="0.2">
      <c r="A8506" s="82" t="s">
        <v>25</v>
      </c>
      <c r="B8506" s="81" t="s">
        <v>375</v>
      </c>
      <c r="C8506" s="47">
        <v>46709002</v>
      </c>
      <c r="D8506" s="80" t="s">
        <v>8196</v>
      </c>
      <c r="E8506" s="81" t="s">
        <v>8196</v>
      </c>
      <c r="F8506" s="82">
        <v>192150088</v>
      </c>
      <c r="G8506" s="83" t="s">
        <v>64</v>
      </c>
      <c r="H8506" s="80" t="s">
        <v>29</v>
      </c>
      <c r="I8506" s="80" t="s">
        <v>15900</v>
      </c>
      <c r="J8506" s="80" t="s">
        <v>15901</v>
      </c>
      <c r="K8506" s="80" t="s">
        <v>315</v>
      </c>
      <c r="L8506" s="80" t="s">
        <v>379</v>
      </c>
      <c r="M8506" s="81" t="s">
        <v>435</v>
      </c>
      <c r="N8506" s="47" t="s">
        <v>15353</v>
      </c>
      <c r="O8506" s="33">
        <v>3</v>
      </c>
      <c r="P8506" s="3">
        <f t="shared" si="793"/>
        <v>0</v>
      </c>
      <c r="Q8506" s="3">
        <f t="shared" si="794"/>
        <v>0</v>
      </c>
      <c r="R8506" s="3">
        <f t="shared" si="795"/>
        <v>1</v>
      </c>
      <c r="S8506" s="3">
        <f t="shared" si="796"/>
        <v>0</v>
      </c>
      <c r="T8506" s="3">
        <f t="shared" si="797"/>
        <v>0</v>
      </c>
      <c r="U8506" s="3">
        <f t="shared" si="798"/>
        <v>0</v>
      </c>
    </row>
    <row r="8507" spans="1:21" ht="12.75" customHeight="1" x14ac:dyDescent="0.2">
      <c r="A8507" s="82" t="s">
        <v>25</v>
      </c>
      <c r="B8507" s="81" t="s">
        <v>375</v>
      </c>
      <c r="C8507" s="47">
        <v>46709002</v>
      </c>
      <c r="D8507" s="80" t="s">
        <v>8196</v>
      </c>
      <c r="E8507" s="81" t="s">
        <v>8196</v>
      </c>
      <c r="F8507" s="82">
        <v>192150016</v>
      </c>
      <c r="G8507" s="83" t="s">
        <v>122</v>
      </c>
      <c r="H8507" s="80" t="s">
        <v>29</v>
      </c>
      <c r="I8507" s="80" t="s">
        <v>3302</v>
      </c>
      <c r="J8507" s="80" t="s">
        <v>15964</v>
      </c>
      <c r="K8507" s="80" t="s">
        <v>315</v>
      </c>
      <c r="L8507" s="80" t="s">
        <v>379</v>
      </c>
      <c r="M8507" s="81" t="s">
        <v>435</v>
      </c>
      <c r="N8507" s="47" t="s">
        <v>15353</v>
      </c>
      <c r="O8507" s="33">
        <v>4</v>
      </c>
      <c r="P8507" s="3">
        <f t="shared" si="793"/>
        <v>0</v>
      </c>
      <c r="Q8507" s="3">
        <f t="shared" si="794"/>
        <v>0</v>
      </c>
      <c r="R8507" s="3">
        <f t="shared" si="795"/>
        <v>0</v>
      </c>
      <c r="S8507" s="3">
        <f t="shared" si="796"/>
        <v>1</v>
      </c>
      <c r="T8507" s="3">
        <f t="shared" si="797"/>
        <v>0</v>
      </c>
      <c r="U8507" s="3">
        <f t="shared" si="798"/>
        <v>0</v>
      </c>
    </row>
    <row r="8508" spans="1:21" ht="12.75" customHeight="1" x14ac:dyDescent="0.2">
      <c r="A8508" s="82" t="s">
        <v>25</v>
      </c>
      <c r="B8508" s="81" t="s">
        <v>375</v>
      </c>
      <c r="C8508" s="47">
        <v>46709002</v>
      </c>
      <c r="D8508" s="80" t="s">
        <v>8196</v>
      </c>
      <c r="E8508" s="81" t="s">
        <v>8196</v>
      </c>
      <c r="F8508" s="82">
        <v>192150127</v>
      </c>
      <c r="G8508" s="83" t="s">
        <v>64</v>
      </c>
      <c r="H8508" s="80" t="s">
        <v>29</v>
      </c>
      <c r="I8508" s="80" t="s">
        <v>15965</v>
      </c>
      <c r="J8508" s="80" t="s">
        <v>15966</v>
      </c>
      <c r="K8508" s="80" t="s">
        <v>315</v>
      </c>
      <c r="L8508" s="80" t="s">
        <v>379</v>
      </c>
      <c r="M8508" s="81" t="s">
        <v>435</v>
      </c>
      <c r="N8508" s="47" t="s">
        <v>15353</v>
      </c>
      <c r="O8508" s="33">
        <v>5</v>
      </c>
      <c r="P8508" s="3">
        <f t="shared" si="793"/>
        <v>0</v>
      </c>
      <c r="Q8508" s="3">
        <f t="shared" si="794"/>
        <v>0</v>
      </c>
      <c r="R8508" s="3">
        <f t="shared" si="795"/>
        <v>0</v>
      </c>
      <c r="S8508" s="3">
        <f t="shared" si="796"/>
        <v>0</v>
      </c>
      <c r="T8508" s="3">
        <f t="shared" si="797"/>
        <v>1</v>
      </c>
      <c r="U8508" s="3">
        <f t="shared" si="798"/>
        <v>0</v>
      </c>
    </row>
    <row r="8509" spans="1:21" ht="12.75" customHeight="1" x14ac:dyDescent="0.2">
      <c r="A8509" s="82" t="s">
        <v>25</v>
      </c>
      <c r="B8509" s="81" t="s">
        <v>375</v>
      </c>
      <c r="C8509" s="47">
        <v>46709002</v>
      </c>
      <c r="D8509" s="80" t="s">
        <v>8196</v>
      </c>
      <c r="E8509" s="81" t="s">
        <v>8196</v>
      </c>
      <c r="F8509" s="82">
        <v>192150126</v>
      </c>
      <c r="G8509" s="83" t="s">
        <v>64</v>
      </c>
      <c r="H8509" s="80" t="s">
        <v>29</v>
      </c>
      <c r="I8509" s="80" t="s">
        <v>15969</v>
      </c>
      <c r="J8509" s="80" t="s">
        <v>15970</v>
      </c>
      <c r="K8509" s="80" t="s">
        <v>315</v>
      </c>
      <c r="L8509" s="80" t="s">
        <v>379</v>
      </c>
      <c r="M8509" s="81" t="s">
        <v>435</v>
      </c>
      <c r="N8509" s="47" t="s">
        <v>15353</v>
      </c>
      <c r="O8509" s="33">
        <v>4</v>
      </c>
      <c r="P8509" s="3">
        <f t="shared" si="793"/>
        <v>0</v>
      </c>
      <c r="Q8509" s="3">
        <f t="shared" si="794"/>
        <v>0</v>
      </c>
      <c r="R8509" s="3">
        <f t="shared" si="795"/>
        <v>0</v>
      </c>
      <c r="S8509" s="3">
        <f t="shared" si="796"/>
        <v>1</v>
      </c>
      <c r="T8509" s="3">
        <f t="shared" si="797"/>
        <v>0</v>
      </c>
      <c r="U8509" s="3">
        <f t="shared" si="798"/>
        <v>0</v>
      </c>
    </row>
    <row r="8510" spans="1:21" ht="12.75" customHeight="1" x14ac:dyDescent="0.2">
      <c r="A8510" s="82" t="s">
        <v>25</v>
      </c>
      <c r="B8510" s="81" t="s">
        <v>375</v>
      </c>
      <c r="C8510" s="47">
        <v>46709002</v>
      </c>
      <c r="D8510" s="80" t="s">
        <v>8196</v>
      </c>
      <c r="E8510" s="81" t="s">
        <v>8196</v>
      </c>
      <c r="F8510" s="82">
        <v>192150128</v>
      </c>
      <c r="G8510" s="83" t="s">
        <v>64</v>
      </c>
      <c r="H8510" s="80" t="s">
        <v>29</v>
      </c>
      <c r="I8510" s="80" t="s">
        <v>15973</v>
      </c>
      <c r="J8510" s="80" t="s">
        <v>15974</v>
      </c>
      <c r="K8510" s="80" t="s">
        <v>315</v>
      </c>
      <c r="L8510" s="80" t="s">
        <v>379</v>
      </c>
      <c r="M8510" s="81" t="s">
        <v>435</v>
      </c>
      <c r="N8510" s="47" t="s">
        <v>15353</v>
      </c>
      <c r="O8510" s="33">
        <v>5</v>
      </c>
      <c r="P8510" s="3">
        <f t="shared" si="793"/>
        <v>0</v>
      </c>
      <c r="Q8510" s="3">
        <f t="shared" si="794"/>
        <v>0</v>
      </c>
      <c r="R8510" s="3">
        <f t="shared" si="795"/>
        <v>0</v>
      </c>
      <c r="S8510" s="3">
        <f t="shared" si="796"/>
        <v>0</v>
      </c>
      <c r="T8510" s="3">
        <f t="shared" si="797"/>
        <v>1</v>
      </c>
      <c r="U8510" s="3">
        <f t="shared" si="798"/>
        <v>0</v>
      </c>
    </row>
    <row r="8511" spans="1:21" ht="12.75" customHeight="1" x14ac:dyDescent="0.2">
      <c r="A8511" s="82" t="s">
        <v>25</v>
      </c>
      <c r="B8511" s="81" t="s">
        <v>375</v>
      </c>
      <c r="C8511" s="47">
        <v>46709002</v>
      </c>
      <c r="D8511" s="80" t="s">
        <v>8196</v>
      </c>
      <c r="E8511" s="81" t="s">
        <v>8196</v>
      </c>
      <c r="F8511" s="82">
        <v>192150124</v>
      </c>
      <c r="G8511" s="83" t="s">
        <v>64</v>
      </c>
      <c r="H8511" s="80" t="s">
        <v>29</v>
      </c>
      <c r="I8511" s="80" t="s">
        <v>19527</v>
      </c>
      <c r="J8511" s="80" t="s">
        <v>19528</v>
      </c>
      <c r="K8511" s="80" t="s">
        <v>315</v>
      </c>
      <c r="L8511" s="80" t="s">
        <v>379</v>
      </c>
      <c r="M8511" s="81" t="s">
        <v>435</v>
      </c>
      <c r="N8511" s="47" t="s">
        <v>15353</v>
      </c>
      <c r="O8511" s="33">
        <v>4</v>
      </c>
      <c r="P8511" s="3">
        <f t="shared" si="793"/>
        <v>0</v>
      </c>
      <c r="Q8511" s="3">
        <f t="shared" si="794"/>
        <v>0</v>
      </c>
      <c r="R8511" s="3">
        <f t="shared" si="795"/>
        <v>0</v>
      </c>
      <c r="S8511" s="3">
        <f t="shared" si="796"/>
        <v>1</v>
      </c>
      <c r="T8511" s="3">
        <f t="shared" si="797"/>
        <v>0</v>
      </c>
      <c r="U8511" s="3">
        <f t="shared" si="798"/>
        <v>0</v>
      </c>
    </row>
    <row r="8512" spans="1:21" ht="12.75" customHeight="1" x14ac:dyDescent="0.2">
      <c r="A8512" s="82" t="s">
        <v>25</v>
      </c>
      <c r="B8512" s="81" t="s">
        <v>375</v>
      </c>
      <c r="C8512" s="47">
        <v>46709002</v>
      </c>
      <c r="D8512" s="80" t="s">
        <v>8196</v>
      </c>
      <c r="E8512" s="81" t="s">
        <v>8196</v>
      </c>
      <c r="F8512" s="82">
        <v>192150119</v>
      </c>
      <c r="G8512" s="83" t="s">
        <v>64</v>
      </c>
      <c r="H8512" s="80" t="s">
        <v>29</v>
      </c>
      <c r="I8512" s="80" t="s">
        <v>19527</v>
      </c>
      <c r="J8512" s="80" t="s">
        <v>19529</v>
      </c>
      <c r="K8512" s="80" t="s">
        <v>315</v>
      </c>
      <c r="L8512" s="80" t="s">
        <v>379</v>
      </c>
      <c r="M8512" s="81" t="s">
        <v>435</v>
      </c>
      <c r="N8512" s="47" t="s">
        <v>15353</v>
      </c>
      <c r="O8512" s="33">
        <v>4</v>
      </c>
      <c r="P8512" s="3">
        <f t="shared" si="793"/>
        <v>0</v>
      </c>
      <c r="Q8512" s="3">
        <f t="shared" si="794"/>
        <v>0</v>
      </c>
      <c r="R8512" s="3">
        <f t="shared" si="795"/>
        <v>0</v>
      </c>
      <c r="S8512" s="3">
        <f t="shared" si="796"/>
        <v>1</v>
      </c>
      <c r="T8512" s="3">
        <f t="shared" si="797"/>
        <v>0</v>
      </c>
      <c r="U8512" s="3">
        <f t="shared" si="798"/>
        <v>0</v>
      </c>
    </row>
    <row r="8513" spans="1:21" ht="12.75" customHeight="1" x14ac:dyDescent="0.2">
      <c r="A8513" s="82" t="s">
        <v>25</v>
      </c>
      <c r="B8513" s="81" t="s">
        <v>375</v>
      </c>
      <c r="C8513" s="47">
        <v>46709002</v>
      </c>
      <c r="D8513" s="80" t="s">
        <v>8196</v>
      </c>
      <c r="E8513" s="81" t="s">
        <v>8196</v>
      </c>
      <c r="F8513" s="82">
        <v>192150118</v>
      </c>
      <c r="G8513" s="83" t="s">
        <v>64</v>
      </c>
      <c r="H8513" s="80" t="s">
        <v>29</v>
      </c>
      <c r="I8513" s="80" t="s">
        <v>20170</v>
      </c>
      <c r="J8513" s="80" t="s">
        <v>20171</v>
      </c>
      <c r="K8513" s="80" t="s">
        <v>315</v>
      </c>
      <c r="L8513" s="80" t="s">
        <v>379</v>
      </c>
      <c r="M8513" s="81" t="s">
        <v>435</v>
      </c>
      <c r="N8513" s="47" t="s">
        <v>15353</v>
      </c>
      <c r="O8513" s="33">
        <v>4</v>
      </c>
      <c r="P8513" s="3">
        <f t="shared" si="793"/>
        <v>0</v>
      </c>
      <c r="Q8513" s="3">
        <f t="shared" si="794"/>
        <v>0</v>
      </c>
      <c r="R8513" s="3">
        <f t="shared" si="795"/>
        <v>0</v>
      </c>
      <c r="S8513" s="3">
        <f t="shared" si="796"/>
        <v>1</v>
      </c>
      <c r="T8513" s="3">
        <f t="shared" si="797"/>
        <v>0</v>
      </c>
      <c r="U8513" s="3">
        <f t="shared" si="798"/>
        <v>0</v>
      </c>
    </row>
    <row r="8514" spans="1:21" ht="12.75" customHeight="1" x14ac:dyDescent="0.2">
      <c r="A8514" s="15" t="s">
        <v>95</v>
      </c>
      <c r="B8514" s="16" t="s">
        <v>96</v>
      </c>
      <c r="C8514" s="44">
        <v>61989100</v>
      </c>
      <c r="D8514" s="9" t="s">
        <v>8222</v>
      </c>
      <c r="E8514" s="10" t="s">
        <v>8231</v>
      </c>
      <c r="F8514" s="17">
        <v>191882743</v>
      </c>
      <c r="G8514" s="12" t="s">
        <v>122</v>
      </c>
      <c r="H8514" s="9" t="s">
        <v>29</v>
      </c>
      <c r="I8514" s="9" t="s">
        <v>8428</v>
      </c>
      <c r="J8514" s="9" t="s">
        <v>8429</v>
      </c>
      <c r="K8514" s="9" t="s">
        <v>152</v>
      </c>
      <c r="L8514" s="80" t="s">
        <v>268</v>
      </c>
      <c r="M8514" s="10">
        <v>10503</v>
      </c>
      <c r="N8514" s="11" t="s">
        <v>43</v>
      </c>
      <c r="O8514" s="13">
        <v>4</v>
      </c>
      <c r="P8514" s="3">
        <f t="shared" si="793"/>
        <v>0</v>
      </c>
      <c r="Q8514" s="3">
        <f t="shared" si="794"/>
        <v>0</v>
      </c>
      <c r="R8514" s="3">
        <f t="shared" si="795"/>
        <v>0</v>
      </c>
      <c r="S8514" s="3">
        <f t="shared" si="796"/>
        <v>1</v>
      </c>
      <c r="T8514" s="3">
        <f t="shared" si="797"/>
        <v>0</v>
      </c>
      <c r="U8514" s="3">
        <f t="shared" si="798"/>
        <v>0</v>
      </c>
    </row>
    <row r="8515" spans="1:21" ht="12.75" customHeight="1" x14ac:dyDescent="0.2">
      <c r="A8515" s="15" t="s">
        <v>95</v>
      </c>
      <c r="B8515" s="16" t="s">
        <v>96</v>
      </c>
      <c r="C8515" s="44">
        <v>61989100</v>
      </c>
      <c r="D8515" s="9" t="s">
        <v>8222</v>
      </c>
      <c r="E8515" s="10" t="s">
        <v>8231</v>
      </c>
      <c r="F8515" s="17">
        <v>191903305</v>
      </c>
      <c r="G8515" s="12" t="s">
        <v>36</v>
      </c>
      <c r="H8515" s="9" t="s">
        <v>29</v>
      </c>
      <c r="I8515" s="9" t="s">
        <v>8430</v>
      </c>
      <c r="J8515" s="9" t="s">
        <v>8431</v>
      </c>
      <c r="K8515" s="9" t="s">
        <v>152</v>
      </c>
      <c r="L8515" s="80" t="s">
        <v>268</v>
      </c>
      <c r="M8515" s="10">
        <v>10508</v>
      </c>
      <c r="N8515" s="11" t="s">
        <v>43</v>
      </c>
      <c r="O8515" s="13">
        <v>4</v>
      </c>
      <c r="P8515" s="3">
        <f t="shared" si="793"/>
        <v>0</v>
      </c>
      <c r="Q8515" s="3">
        <f t="shared" si="794"/>
        <v>0</v>
      </c>
      <c r="R8515" s="3">
        <f t="shared" si="795"/>
        <v>0</v>
      </c>
      <c r="S8515" s="3">
        <f t="shared" si="796"/>
        <v>1</v>
      </c>
      <c r="T8515" s="3">
        <f t="shared" si="797"/>
        <v>0</v>
      </c>
      <c r="U8515" s="3">
        <f t="shared" si="798"/>
        <v>0</v>
      </c>
    </row>
    <row r="8516" spans="1:21" ht="12.75" customHeight="1" x14ac:dyDescent="0.2">
      <c r="A8516" s="15" t="s">
        <v>95</v>
      </c>
      <c r="B8516" s="16" t="s">
        <v>96</v>
      </c>
      <c r="C8516" s="44">
        <v>61989100</v>
      </c>
      <c r="D8516" s="9" t="s">
        <v>8222</v>
      </c>
      <c r="E8516" s="10" t="s">
        <v>8231</v>
      </c>
      <c r="F8516" s="17">
        <v>191913630</v>
      </c>
      <c r="G8516" s="12" t="s">
        <v>249</v>
      </c>
      <c r="H8516" s="9" t="s">
        <v>29</v>
      </c>
      <c r="I8516" s="9" t="s">
        <v>8440</v>
      </c>
      <c r="J8516" s="9" t="s">
        <v>8441</v>
      </c>
      <c r="K8516" s="9" t="s">
        <v>152</v>
      </c>
      <c r="L8516" s="80" t="s">
        <v>268</v>
      </c>
      <c r="M8516" s="10">
        <v>10503</v>
      </c>
      <c r="N8516" s="11" t="s">
        <v>43</v>
      </c>
      <c r="O8516" s="13">
        <v>5</v>
      </c>
      <c r="P8516" s="3">
        <f t="shared" si="793"/>
        <v>0</v>
      </c>
      <c r="Q8516" s="3">
        <f t="shared" si="794"/>
        <v>0</v>
      </c>
      <c r="R8516" s="3">
        <f t="shared" si="795"/>
        <v>0</v>
      </c>
      <c r="S8516" s="3">
        <f t="shared" si="796"/>
        <v>0</v>
      </c>
      <c r="T8516" s="3">
        <f t="shared" si="797"/>
        <v>1</v>
      </c>
      <c r="U8516" s="3">
        <f t="shared" si="798"/>
        <v>0</v>
      </c>
    </row>
    <row r="8517" spans="1:21" ht="12.75" customHeight="1" x14ac:dyDescent="0.2">
      <c r="A8517" s="15" t="s">
        <v>95</v>
      </c>
      <c r="B8517" s="16" t="s">
        <v>96</v>
      </c>
      <c r="C8517" s="44">
        <v>61989100</v>
      </c>
      <c r="D8517" s="9" t="s">
        <v>8222</v>
      </c>
      <c r="E8517" s="10" t="s">
        <v>8239</v>
      </c>
      <c r="F8517" s="17">
        <v>191914881</v>
      </c>
      <c r="G8517" s="12" t="s">
        <v>249</v>
      </c>
      <c r="H8517" s="9" t="s">
        <v>29</v>
      </c>
      <c r="I8517" s="9" t="s">
        <v>8407</v>
      </c>
      <c r="J8517" s="9" t="s">
        <v>8447</v>
      </c>
      <c r="K8517" s="9" t="s">
        <v>152</v>
      </c>
      <c r="L8517" s="80" t="s">
        <v>268</v>
      </c>
      <c r="M8517" s="10">
        <v>10511</v>
      </c>
      <c r="N8517" s="11" t="s">
        <v>43</v>
      </c>
      <c r="O8517" s="13">
        <v>3</v>
      </c>
      <c r="P8517" s="3">
        <f t="shared" ref="P8517:P8580" si="799">IF(O8517=1,1,0)</f>
        <v>0</v>
      </c>
      <c r="Q8517" s="3">
        <f t="shared" ref="Q8517:Q8580" si="800">IF(O8517=2,1,0)</f>
        <v>0</v>
      </c>
      <c r="R8517" s="3">
        <f t="shared" ref="R8517:R8580" si="801">IF(O8517=3,1,0)</f>
        <v>1</v>
      </c>
      <c r="S8517" s="3">
        <f t="shared" ref="S8517:S8580" si="802">IF(O8517=4,1,0)</f>
        <v>0</v>
      </c>
      <c r="T8517" s="3">
        <f t="shared" ref="T8517:T8580" si="803">IF(O8517=5,1,0)</f>
        <v>0</v>
      </c>
      <c r="U8517" s="3">
        <f t="shared" ref="U8517:U8580" si="804">IF(O8517="Bez finální známky, nebyl získán potřebný počet posudků",1,IF(O8517="N (nehodnoceno)",1,0))</f>
        <v>0</v>
      </c>
    </row>
    <row r="8518" spans="1:21" ht="12.75" customHeight="1" x14ac:dyDescent="0.2">
      <c r="A8518" s="15" t="s">
        <v>95</v>
      </c>
      <c r="B8518" s="16" t="s">
        <v>96</v>
      </c>
      <c r="C8518" s="44">
        <v>61989100</v>
      </c>
      <c r="D8518" s="9" t="s">
        <v>8222</v>
      </c>
      <c r="E8518" s="10" t="s">
        <v>8223</v>
      </c>
      <c r="F8518" s="17">
        <v>191915096</v>
      </c>
      <c r="G8518" s="12" t="s">
        <v>72</v>
      </c>
      <c r="H8518" s="9" t="s">
        <v>29</v>
      </c>
      <c r="I8518" s="9" t="s">
        <v>8448</v>
      </c>
      <c r="J8518" s="9" t="s">
        <v>8449</v>
      </c>
      <c r="K8518" s="9" t="s">
        <v>152</v>
      </c>
      <c r="L8518" s="80" t="s">
        <v>268</v>
      </c>
      <c r="M8518" s="10">
        <v>10511</v>
      </c>
      <c r="N8518" s="11" t="s">
        <v>43</v>
      </c>
      <c r="O8518" s="13">
        <v>2</v>
      </c>
      <c r="P8518" s="3">
        <f t="shared" si="799"/>
        <v>0</v>
      </c>
      <c r="Q8518" s="3">
        <f t="shared" si="800"/>
        <v>1</v>
      </c>
      <c r="R8518" s="3">
        <f t="shared" si="801"/>
        <v>0</v>
      </c>
      <c r="S8518" s="3">
        <f t="shared" si="802"/>
        <v>0</v>
      </c>
      <c r="T8518" s="3">
        <f t="shared" si="803"/>
        <v>0</v>
      </c>
      <c r="U8518" s="3">
        <f t="shared" si="804"/>
        <v>0</v>
      </c>
    </row>
    <row r="8519" spans="1:21" ht="12.75" customHeight="1" x14ac:dyDescent="0.2">
      <c r="A8519" s="15" t="s">
        <v>95</v>
      </c>
      <c r="B8519" s="16" t="s">
        <v>96</v>
      </c>
      <c r="C8519" s="44">
        <v>61989100</v>
      </c>
      <c r="D8519" s="9" t="s">
        <v>8222</v>
      </c>
      <c r="E8519" s="10" t="s">
        <v>8228</v>
      </c>
      <c r="F8519" s="17">
        <v>191903330</v>
      </c>
      <c r="G8519" s="12" t="s">
        <v>64</v>
      </c>
      <c r="H8519" s="9" t="s">
        <v>29</v>
      </c>
      <c r="I8519" s="9" t="s">
        <v>8432</v>
      </c>
      <c r="J8519" s="9" t="s">
        <v>8433</v>
      </c>
      <c r="K8519" s="9" t="s">
        <v>152</v>
      </c>
      <c r="L8519" s="80" t="s">
        <v>383</v>
      </c>
      <c r="M8519" s="10">
        <v>10402</v>
      </c>
      <c r="N8519" s="11" t="s">
        <v>43</v>
      </c>
      <c r="O8519" s="13">
        <v>4</v>
      </c>
      <c r="P8519" s="3">
        <f t="shared" si="799"/>
        <v>0</v>
      </c>
      <c r="Q8519" s="3">
        <f t="shared" si="800"/>
        <v>0</v>
      </c>
      <c r="R8519" s="3">
        <f t="shared" si="801"/>
        <v>0</v>
      </c>
      <c r="S8519" s="3">
        <f t="shared" si="802"/>
        <v>1</v>
      </c>
      <c r="T8519" s="3">
        <f t="shared" si="803"/>
        <v>0</v>
      </c>
      <c r="U8519" s="3">
        <f t="shared" si="804"/>
        <v>0</v>
      </c>
    </row>
    <row r="8520" spans="1:21" ht="12.75" customHeight="1" x14ac:dyDescent="0.2">
      <c r="A8520" s="15" t="s">
        <v>95</v>
      </c>
      <c r="B8520" s="16" t="s">
        <v>96</v>
      </c>
      <c r="C8520" s="44">
        <v>61989100</v>
      </c>
      <c r="D8520" s="9" t="s">
        <v>8222</v>
      </c>
      <c r="E8520" s="10" t="s">
        <v>8257</v>
      </c>
      <c r="F8520" s="17">
        <v>191914847</v>
      </c>
      <c r="G8520" s="12" t="s">
        <v>249</v>
      </c>
      <c r="H8520" s="9" t="s">
        <v>29</v>
      </c>
      <c r="I8520" s="9" t="s">
        <v>8442</v>
      </c>
      <c r="J8520" s="9" t="s">
        <v>8443</v>
      </c>
      <c r="K8520" s="9" t="s">
        <v>152</v>
      </c>
      <c r="L8520" s="80" t="s">
        <v>200</v>
      </c>
      <c r="M8520" s="10">
        <v>10307</v>
      </c>
      <c r="N8520" s="11" t="s">
        <v>43</v>
      </c>
      <c r="O8520" s="13">
        <v>5</v>
      </c>
      <c r="P8520" s="3">
        <f t="shared" si="799"/>
        <v>0</v>
      </c>
      <c r="Q8520" s="3">
        <f t="shared" si="800"/>
        <v>0</v>
      </c>
      <c r="R8520" s="3">
        <f t="shared" si="801"/>
        <v>0</v>
      </c>
      <c r="S8520" s="3">
        <f t="shared" si="802"/>
        <v>0</v>
      </c>
      <c r="T8520" s="3">
        <f t="shared" si="803"/>
        <v>1</v>
      </c>
      <c r="U8520" s="3">
        <f t="shared" si="804"/>
        <v>0</v>
      </c>
    </row>
    <row r="8521" spans="1:21" ht="12.75" customHeight="1" x14ac:dyDescent="0.2">
      <c r="A8521" s="15" t="s">
        <v>95</v>
      </c>
      <c r="B8521" s="16" t="s">
        <v>96</v>
      </c>
      <c r="C8521" s="44">
        <v>61989100</v>
      </c>
      <c r="D8521" s="9" t="s">
        <v>8222</v>
      </c>
      <c r="E8521" s="10" t="s">
        <v>8257</v>
      </c>
      <c r="F8521" s="17">
        <v>191914850</v>
      </c>
      <c r="G8521" s="12" t="s">
        <v>72</v>
      </c>
      <c r="H8521" s="9" t="s">
        <v>29</v>
      </c>
      <c r="I8521" s="9" t="s">
        <v>8442</v>
      </c>
      <c r="J8521" s="9" t="s">
        <v>8444</v>
      </c>
      <c r="K8521" s="9" t="s">
        <v>152</v>
      </c>
      <c r="L8521" s="80" t="s">
        <v>200</v>
      </c>
      <c r="M8521" s="10">
        <v>10307</v>
      </c>
      <c r="N8521" s="11" t="s">
        <v>43</v>
      </c>
      <c r="O8521" s="13">
        <v>5</v>
      </c>
      <c r="P8521" s="3">
        <f t="shared" si="799"/>
        <v>0</v>
      </c>
      <c r="Q8521" s="3">
        <f t="shared" si="800"/>
        <v>0</v>
      </c>
      <c r="R8521" s="3">
        <f t="shared" si="801"/>
        <v>0</v>
      </c>
      <c r="S8521" s="3">
        <f t="shared" si="802"/>
        <v>0</v>
      </c>
      <c r="T8521" s="3">
        <f t="shared" si="803"/>
        <v>1</v>
      </c>
      <c r="U8521" s="3">
        <f t="shared" si="804"/>
        <v>0</v>
      </c>
    </row>
    <row r="8522" spans="1:21" ht="12.75" customHeight="1" x14ac:dyDescent="0.2">
      <c r="A8522" s="15" t="s">
        <v>95</v>
      </c>
      <c r="B8522" s="16" t="s">
        <v>96</v>
      </c>
      <c r="C8522" s="44">
        <v>61989100</v>
      </c>
      <c r="D8522" s="9" t="s">
        <v>8222</v>
      </c>
      <c r="E8522" s="10" t="s">
        <v>8257</v>
      </c>
      <c r="F8522" s="17">
        <v>191914854</v>
      </c>
      <c r="G8522" s="12" t="s">
        <v>72</v>
      </c>
      <c r="H8522" s="9" t="s">
        <v>29</v>
      </c>
      <c r="I8522" s="9" t="s">
        <v>8445</v>
      </c>
      <c r="J8522" s="9" t="s">
        <v>8446</v>
      </c>
      <c r="K8522" s="9" t="s">
        <v>152</v>
      </c>
      <c r="L8522" s="80" t="s">
        <v>200</v>
      </c>
      <c r="M8522" s="10">
        <v>10307</v>
      </c>
      <c r="N8522" s="11" t="s">
        <v>43</v>
      </c>
      <c r="O8522" s="13">
        <v>5</v>
      </c>
      <c r="P8522" s="3">
        <f t="shared" si="799"/>
        <v>0</v>
      </c>
      <c r="Q8522" s="3">
        <f t="shared" si="800"/>
        <v>0</v>
      </c>
      <c r="R8522" s="3">
        <f t="shared" si="801"/>
        <v>0</v>
      </c>
      <c r="S8522" s="3">
        <f t="shared" si="802"/>
        <v>0</v>
      </c>
      <c r="T8522" s="3">
        <f t="shared" si="803"/>
        <v>1</v>
      </c>
      <c r="U8522" s="3">
        <f t="shared" si="804"/>
        <v>0</v>
      </c>
    </row>
    <row r="8523" spans="1:21" ht="12.75" customHeight="1" x14ac:dyDescent="0.2">
      <c r="A8523" s="15" t="s">
        <v>95</v>
      </c>
      <c r="B8523" s="16" t="s">
        <v>96</v>
      </c>
      <c r="C8523" s="44">
        <v>61989100</v>
      </c>
      <c r="D8523" s="9" t="s">
        <v>8222</v>
      </c>
      <c r="E8523" s="10" t="s">
        <v>8223</v>
      </c>
      <c r="F8523" s="17">
        <v>191903384</v>
      </c>
      <c r="G8523" s="12" t="s">
        <v>84</v>
      </c>
      <c r="H8523" s="9" t="s">
        <v>29</v>
      </c>
      <c r="I8523" s="9" t="s">
        <v>8434</v>
      </c>
      <c r="J8523" s="9" t="s">
        <v>8435</v>
      </c>
      <c r="K8523" s="9" t="s">
        <v>152</v>
      </c>
      <c r="L8523" s="80" t="s">
        <v>417</v>
      </c>
      <c r="M8523" s="10">
        <v>10200</v>
      </c>
      <c r="N8523" s="11" t="s">
        <v>43</v>
      </c>
      <c r="O8523" s="13">
        <v>4</v>
      </c>
      <c r="P8523" s="3">
        <f t="shared" si="799"/>
        <v>0</v>
      </c>
      <c r="Q8523" s="3">
        <f t="shared" si="800"/>
        <v>0</v>
      </c>
      <c r="R8523" s="3">
        <f t="shared" si="801"/>
        <v>0</v>
      </c>
      <c r="S8523" s="3">
        <f t="shared" si="802"/>
        <v>1</v>
      </c>
      <c r="T8523" s="3">
        <f t="shared" si="803"/>
        <v>0</v>
      </c>
      <c r="U8523" s="3">
        <f t="shared" si="804"/>
        <v>0</v>
      </c>
    </row>
    <row r="8524" spans="1:21" ht="12.75" customHeight="1" x14ac:dyDescent="0.2">
      <c r="A8524" s="15" t="s">
        <v>95</v>
      </c>
      <c r="B8524" s="16" t="s">
        <v>96</v>
      </c>
      <c r="C8524" s="44">
        <v>61989100</v>
      </c>
      <c r="D8524" s="9" t="s">
        <v>8222</v>
      </c>
      <c r="E8524" s="10" t="s">
        <v>8312</v>
      </c>
      <c r="F8524" s="17">
        <v>191912729</v>
      </c>
      <c r="G8524" s="12" t="s">
        <v>122</v>
      </c>
      <c r="H8524" s="9" t="s">
        <v>29</v>
      </c>
      <c r="I8524" s="9" t="s">
        <v>8436</v>
      </c>
      <c r="J8524" s="9" t="s">
        <v>8437</v>
      </c>
      <c r="K8524" s="9" t="s">
        <v>152</v>
      </c>
      <c r="L8524" s="80" t="s">
        <v>417</v>
      </c>
      <c r="M8524" s="10">
        <v>10201</v>
      </c>
      <c r="N8524" s="11" t="s">
        <v>43</v>
      </c>
      <c r="O8524" s="13">
        <v>3</v>
      </c>
      <c r="P8524" s="3">
        <f t="shared" si="799"/>
        <v>0</v>
      </c>
      <c r="Q8524" s="3">
        <f t="shared" si="800"/>
        <v>0</v>
      </c>
      <c r="R8524" s="3">
        <f t="shared" si="801"/>
        <v>1</v>
      </c>
      <c r="S8524" s="3">
        <f t="shared" si="802"/>
        <v>0</v>
      </c>
      <c r="T8524" s="3">
        <f t="shared" si="803"/>
        <v>0</v>
      </c>
      <c r="U8524" s="3">
        <f t="shared" si="804"/>
        <v>0</v>
      </c>
    </row>
    <row r="8525" spans="1:21" ht="12.75" customHeight="1" x14ac:dyDescent="0.2">
      <c r="A8525" s="15" t="s">
        <v>95</v>
      </c>
      <c r="B8525" s="16" t="s">
        <v>96</v>
      </c>
      <c r="C8525" s="44">
        <v>61989100</v>
      </c>
      <c r="D8525" s="9" t="s">
        <v>8222</v>
      </c>
      <c r="E8525" s="10" t="s">
        <v>8275</v>
      </c>
      <c r="F8525" s="17">
        <v>191913536</v>
      </c>
      <c r="G8525" s="12" t="s">
        <v>72</v>
      </c>
      <c r="H8525" s="9" t="s">
        <v>29</v>
      </c>
      <c r="I8525" s="9" t="s">
        <v>8438</v>
      </c>
      <c r="J8525" s="9" t="s">
        <v>8439</v>
      </c>
      <c r="K8525" s="9" t="s">
        <v>152</v>
      </c>
      <c r="L8525" s="80" t="s">
        <v>417</v>
      </c>
      <c r="M8525" s="10">
        <v>10200</v>
      </c>
      <c r="N8525" s="11" t="s">
        <v>43</v>
      </c>
      <c r="O8525" s="13">
        <v>4</v>
      </c>
      <c r="P8525" s="3">
        <f t="shared" si="799"/>
        <v>0</v>
      </c>
      <c r="Q8525" s="3">
        <f t="shared" si="800"/>
        <v>0</v>
      </c>
      <c r="R8525" s="3">
        <f t="shared" si="801"/>
        <v>0</v>
      </c>
      <c r="S8525" s="3">
        <f t="shared" si="802"/>
        <v>1</v>
      </c>
      <c r="T8525" s="3">
        <f t="shared" si="803"/>
        <v>0</v>
      </c>
      <c r="U8525" s="3">
        <f t="shared" si="804"/>
        <v>0</v>
      </c>
    </row>
    <row r="8526" spans="1:21" ht="12.75" customHeight="1" x14ac:dyDescent="0.2">
      <c r="A8526" s="15" t="s">
        <v>95</v>
      </c>
      <c r="B8526" s="16" t="s">
        <v>96</v>
      </c>
      <c r="C8526" s="44">
        <v>61989100</v>
      </c>
      <c r="D8526" s="9" t="s">
        <v>8222</v>
      </c>
      <c r="E8526" s="10" t="s">
        <v>8223</v>
      </c>
      <c r="F8526" s="17">
        <v>191915271</v>
      </c>
      <c r="G8526" s="12" t="s">
        <v>72</v>
      </c>
      <c r="H8526" s="9" t="s">
        <v>29</v>
      </c>
      <c r="I8526" s="9" t="s">
        <v>8450</v>
      </c>
      <c r="J8526" s="9" t="s">
        <v>8451</v>
      </c>
      <c r="K8526" s="9" t="s">
        <v>152</v>
      </c>
      <c r="L8526" s="80" t="s">
        <v>417</v>
      </c>
      <c r="M8526" s="10">
        <v>10201</v>
      </c>
      <c r="N8526" s="11" t="s">
        <v>43</v>
      </c>
      <c r="O8526" s="13">
        <v>3</v>
      </c>
      <c r="P8526" s="3">
        <f t="shared" si="799"/>
        <v>0</v>
      </c>
      <c r="Q8526" s="3">
        <f t="shared" si="800"/>
        <v>0</v>
      </c>
      <c r="R8526" s="3">
        <f t="shared" si="801"/>
        <v>1</v>
      </c>
      <c r="S8526" s="3">
        <f t="shared" si="802"/>
        <v>0</v>
      </c>
      <c r="T8526" s="3">
        <f t="shared" si="803"/>
        <v>0</v>
      </c>
      <c r="U8526" s="3">
        <f t="shared" si="804"/>
        <v>0</v>
      </c>
    </row>
    <row r="8527" spans="1:21" ht="12.75" customHeight="1" x14ac:dyDescent="0.2">
      <c r="A8527" s="15" t="s">
        <v>95</v>
      </c>
      <c r="B8527" s="16" t="s">
        <v>96</v>
      </c>
      <c r="C8527" s="44">
        <v>61989100</v>
      </c>
      <c r="D8527" s="9" t="s">
        <v>8222</v>
      </c>
      <c r="E8527" s="10" t="s">
        <v>8223</v>
      </c>
      <c r="F8527" s="17">
        <v>191915297</v>
      </c>
      <c r="G8527" s="12" t="s">
        <v>72</v>
      </c>
      <c r="H8527" s="9" t="s">
        <v>29</v>
      </c>
      <c r="I8527" s="9" t="s">
        <v>8452</v>
      </c>
      <c r="J8527" s="9" t="s">
        <v>8453</v>
      </c>
      <c r="K8527" s="9" t="s">
        <v>152</v>
      </c>
      <c r="L8527" s="80" t="s">
        <v>417</v>
      </c>
      <c r="M8527" s="10">
        <v>10201</v>
      </c>
      <c r="N8527" s="11" t="s">
        <v>43</v>
      </c>
      <c r="O8527" s="13">
        <v>3</v>
      </c>
      <c r="P8527" s="3">
        <f t="shared" si="799"/>
        <v>0</v>
      </c>
      <c r="Q8527" s="3">
        <f t="shared" si="800"/>
        <v>0</v>
      </c>
      <c r="R8527" s="3">
        <f t="shared" si="801"/>
        <v>1</v>
      </c>
      <c r="S8527" s="3">
        <f t="shared" si="802"/>
        <v>0</v>
      </c>
      <c r="T8527" s="3">
        <f t="shared" si="803"/>
        <v>0</v>
      </c>
      <c r="U8527" s="3">
        <f t="shared" si="804"/>
        <v>0</v>
      </c>
    </row>
    <row r="8528" spans="1:21" ht="12.75" customHeight="1" x14ac:dyDescent="0.2">
      <c r="A8528" s="15" t="s">
        <v>95</v>
      </c>
      <c r="B8528" s="16" t="s">
        <v>96</v>
      </c>
      <c r="C8528" s="44">
        <v>61989100</v>
      </c>
      <c r="D8528" s="9" t="s">
        <v>8222</v>
      </c>
      <c r="E8528" s="10" t="s">
        <v>8272</v>
      </c>
      <c r="F8528" s="17">
        <v>191914629</v>
      </c>
      <c r="G8528" s="12" t="s">
        <v>122</v>
      </c>
      <c r="H8528" s="9" t="s">
        <v>29</v>
      </c>
      <c r="I8528" s="9" t="s">
        <v>8572</v>
      </c>
      <c r="J8528" s="9" t="s">
        <v>8573</v>
      </c>
      <c r="K8528" s="6" t="s">
        <v>315</v>
      </c>
      <c r="L8528" s="6" t="s">
        <v>1511</v>
      </c>
      <c r="M8528" s="10">
        <v>21001</v>
      </c>
      <c r="N8528" s="11" t="s">
        <v>43</v>
      </c>
      <c r="O8528" s="49" t="s">
        <v>129</v>
      </c>
      <c r="P8528" s="3">
        <f t="shared" si="799"/>
        <v>0</v>
      </c>
      <c r="Q8528" s="3">
        <f t="shared" si="800"/>
        <v>0</v>
      </c>
      <c r="R8528" s="3">
        <f t="shared" si="801"/>
        <v>0</v>
      </c>
      <c r="S8528" s="3">
        <f t="shared" si="802"/>
        <v>0</v>
      </c>
      <c r="T8528" s="3">
        <f t="shared" si="803"/>
        <v>0</v>
      </c>
      <c r="U8528" s="3">
        <f t="shared" si="804"/>
        <v>1</v>
      </c>
    </row>
    <row r="8529" spans="1:21" ht="12.75" customHeight="1" x14ac:dyDescent="0.2">
      <c r="A8529" s="15" t="s">
        <v>95</v>
      </c>
      <c r="B8529" s="16" t="s">
        <v>96</v>
      </c>
      <c r="C8529" s="44">
        <v>61989100</v>
      </c>
      <c r="D8529" s="9" t="s">
        <v>8222</v>
      </c>
      <c r="E8529" s="10" t="s">
        <v>8272</v>
      </c>
      <c r="F8529" s="17">
        <v>191914638</v>
      </c>
      <c r="G8529" s="12" t="s">
        <v>122</v>
      </c>
      <c r="H8529" s="9" t="s">
        <v>29</v>
      </c>
      <c r="I8529" s="9" t="s">
        <v>8572</v>
      </c>
      <c r="J8529" s="9" t="s">
        <v>8574</v>
      </c>
      <c r="K8529" s="6" t="s">
        <v>315</v>
      </c>
      <c r="L8529" s="6" t="s">
        <v>1511</v>
      </c>
      <c r="M8529" s="10">
        <v>21001</v>
      </c>
      <c r="N8529" s="11" t="s">
        <v>43</v>
      </c>
      <c r="O8529" s="49" t="s">
        <v>129</v>
      </c>
      <c r="P8529" s="3">
        <f t="shared" si="799"/>
        <v>0</v>
      </c>
      <c r="Q8529" s="3">
        <f t="shared" si="800"/>
        <v>0</v>
      </c>
      <c r="R8529" s="3">
        <f t="shared" si="801"/>
        <v>0</v>
      </c>
      <c r="S8529" s="3">
        <f t="shared" si="802"/>
        <v>0</v>
      </c>
      <c r="T8529" s="3">
        <f t="shared" si="803"/>
        <v>0</v>
      </c>
      <c r="U8529" s="3">
        <f t="shared" si="804"/>
        <v>1</v>
      </c>
    </row>
    <row r="8530" spans="1:21" ht="12.75" customHeight="1" x14ac:dyDescent="0.2">
      <c r="A8530" s="15" t="s">
        <v>95</v>
      </c>
      <c r="B8530" s="16" t="s">
        <v>96</v>
      </c>
      <c r="C8530" s="44">
        <v>61989100</v>
      </c>
      <c r="D8530" s="9" t="s">
        <v>8222</v>
      </c>
      <c r="E8530" s="10" t="s">
        <v>8272</v>
      </c>
      <c r="F8530" s="17">
        <v>191914632</v>
      </c>
      <c r="G8530" s="12" t="s">
        <v>122</v>
      </c>
      <c r="H8530" s="9" t="s">
        <v>29</v>
      </c>
      <c r="I8530" s="9" t="s">
        <v>8575</v>
      </c>
      <c r="J8530" s="9" t="s">
        <v>8576</v>
      </c>
      <c r="K8530" s="6" t="s">
        <v>315</v>
      </c>
      <c r="L8530" s="6" t="s">
        <v>1511</v>
      </c>
      <c r="M8530" s="10">
        <v>21000</v>
      </c>
      <c r="N8530" s="11" t="s">
        <v>43</v>
      </c>
      <c r="O8530" s="49" t="s">
        <v>129</v>
      </c>
      <c r="P8530" s="3">
        <f t="shared" si="799"/>
        <v>0</v>
      </c>
      <c r="Q8530" s="3">
        <f t="shared" si="800"/>
        <v>0</v>
      </c>
      <c r="R8530" s="3">
        <f t="shared" si="801"/>
        <v>0</v>
      </c>
      <c r="S8530" s="3">
        <f t="shared" si="802"/>
        <v>0</v>
      </c>
      <c r="T8530" s="3">
        <f t="shared" si="803"/>
        <v>0</v>
      </c>
      <c r="U8530" s="3">
        <f t="shared" si="804"/>
        <v>1</v>
      </c>
    </row>
    <row r="8531" spans="1:21" ht="12.75" customHeight="1" x14ac:dyDescent="0.2">
      <c r="A8531" s="15" t="s">
        <v>95</v>
      </c>
      <c r="B8531" s="16" t="s">
        <v>96</v>
      </c>
      <c r="C8531" s="44">
        <v>61989100</v>
      </c>
      <c r="D8531" s="9" t="s">
        <v>8222</v>
      </c>
      <c r="E8531" s="10" t="s">
        <v>8231</v>
      </c>
      <c r="F8531" s="17">
        <v>191882742</v>
      </c>
      <c r="G8531" s="12" t="s">
        <v>28</v>
      </c>
      <c r="H8531" s="9" t="s">
        <v>29</v>
      </c>
      <c r="I8531" s="9" t="s">
        <v>8455</v>
      </c>
      <c r="J8531" s="9" t="s">
        <v>8456</v>
      </c>
      <c r="K8531" s="6" t="s">
        <v>315</v>
      </c>
      <c r="L8531" s="6" t="s">
        <v>1983</v>
      </c>
      <c r="M8531" s="10">
        <v>20901</v>
      </c>
      <c r="N8531" s="11" t="s">
        <v>43</v>
      </c>
      <c r="O8531" s="13">
        <v>4</v>
      </c>
      <c r="P8531" s="3">
        <f t="shared" si="799"/>
        <v>0</v>
      </c>
      <c r="Q8531" s="3">
        <f t="shared" si="800"/>
        <v>0</v>
      </c>
      <c r="R8531" s="3">
        <f t="shared" si="801"/>
        <v>0</v>
      </c>
      <c r="S8531" s="3">
        <f t="shared" si="802"/>
        <v>1</v>
      </c>
      <c r="T8531" s="3">
        <f t="shared" si="803"/>
        <v>0</v>
      </c>
      <c r="U8531" s="3">
        <f t="shared" si="804"/>
        <v>0</v>
      </c>
    </row>
    <row r="8532" spans="1:21" ht="12.75" customHeight="1" x14ac:dyDescent="0.2">
      <c r="A8532" s="15" t="s">
        <v>95</v>
      </c>
      <c r="B8532" s="16" t="s">
        <v>96</v>
      </c>
      <c r="C8532" s="44">
        <v>61989100</v>
      </c>
      <c r="D8532" s="9" t="s">
        <v>8222</v>
      </c>
      <c r="E8532" s="10" t="s">
        <v>8312</v>
      </c>
      <c r="F8532" s="17">
        <v>191913062</v>
      </c>
      <c r="G8532" s="12" t="s">
        <v>64</v>
      </c>
      <c r="H8532" s="9" t="s">
        <v>29</v>
      </c>
      <c r="I8532" s="9" t="s">
        <v>8490</v>
      </c>
      <c r="J8532" s="9" t="s">
        <v>8491</v>
      </c>
      <c r="K8532" s="6" t="s">
        <v>315</v>
      </c>
      <c r="L8532" s="6" t="s">
        <v>337</v>
      </c>
      <c r="M8532" s="10">
        <v>20704</v>
      </c>
      <c r="N8532" s="11" t="s">
        <v>43</v>
      </c>
      <c r="O8532" s="13">
        <v>4</v>
      </c>
      <c r="P8532" s="3">
        <f t="shared" si="799"/>
        <v>0</v>
      </c>
      <c r="Q8532" s="3">
        <f t="shared" si="800"/>
        <v>0</v>
      </c>
      <c r="R8532" s="3">
        <f t="shared" si="801"/>
        <v>0</v>
      </c>
      <c r="S8532" s="3">
        <f t="shared" si="802"/>
        <v>1</v>
      </c>
      <c r="T8532" s="3">
        <f t="shared" si="803"/>
        <v>0</v>
      </c>
      <c r="U8532" s="3">
        <f t="shared" si="804"/>
        <v>0</v>
      </c>
    </row>
    <row r="8533" spans="1:21" ht="12.75" customHeight="1" x14ac:dyDescent="0.2">
      <c r="A8533" s="15" t="s">
        <v>95</v>
      </c>
      <c r="B8533" s="16" t="s">
        <v>96</v>
      </c>
      <c r="C8533" s="44">
        <v>61989100</v>
      </c>
      <c r="D8533" s="9" t="s">
        <v>8222</v>
      </c>
      <c r="E8533" s="10" t="s">
        <v>8275</v>
      </c>
      <c r="F8533" s="17">
        <v>191913217</v>
      </c>
      <c r="G8533" s="12" t="s">
        <v>72</v>
      </c>
      <c r="H8533" s="9" t="s">
        <v>29</v>
      </c>
      <c r="I8533" s="9" t="s">
        <v>8497</v>
      </c>
      <c r="J8533" s="9" t="s">
        <v>8498</v>
      </c>
      <c r="K8533" s="6" t="s">
        <v>315</v>
      </c>
      <c r="L8533" s="6" t="s">
        <v>337</v>
      </c>
      <c r="M8533" s="10">
        <v>20704</v>
      </c>
      <c r="N8533" s="11" t="s">
        <v>43</v>
      </c>
      <c r="O8533" s="13">
        <v>5</v>
      </c>
      <c r="P8533" s="3">
        <f t="shared" si="799"/>
        <v>0</v>
      </c>
      <c r="Q8533" s="3">
        <f t="shared" si="800"/>
        <v>0</v>
      </c>
      <c r="R8533" s="3">
        <f t="shared" si="801"/>
        <v>0</v>
      </c>
      <c r="S8533" s="3">
        <f t="shared" si="802"/>
        <v>0</v>
      </c>
      <c r="T8533" s="3">
        <f t="shared" si="803"/>
        <v>1</v>
      </c>
      <c r="U8533" s="3">
        <f t="shared" si="804"/>
        <v>0</v>
      </c>
    </row>
    <row r="8534" spans="1:21" ht="12.75" customHeight="1" x14ac:dyDescent="0.2">
      <c r="A8534" s="15" t="s">
        <v>95</v>
      </c>
      <c r="B8534" s="16" t="s">
        <v>96</v>
      </c>
      <c r="C8534" s="44">
        <v>61989100</v>
      </c>
      <c r="D8534" s="9" t="s">
        <v>8222</v>
      </c>
      <c r="E8534" s="10" t="s">
        <v>8231</v>
      </c>
      <c r="F8534" s="17">
        <v>191913644</v>
      </c>
      <c r="G8534" s="12" t="s">
        <v>122</v>
      </c>
      <c r="H8534" s="9" t="s">
        <v>29</v>
      </c>
      <c r="I8534" s="9" t="s">
        <v>8517</v>
      </c>
      <c r="J8534" s="9" t="s">
        <v>8518</v>
      </c>
      <c r="K8534" s="6" t="s">
        <v>315</v>
      </c>
      <c r="L8534" s="6" t="s">
        <v>337</v>
      </c>
      <c r="M8534" s="10">
        <v>20706</v>
      </c>
      <c r="N8534" s="11" t="s">
        <v>43</v>
      </c>
      <c r="O8534" s="13">
        <v>2</v>
      </c>
      <c r="P8534" s="3">
        <f t="shared" si="799"/>
        <v>0</v>
      </c>
      <c r="Q8534" s="3">
        <f t="shared" si="800"/>
        <v>1</v>
      </c>
      <c r="R8534" s="3">
        <f t="shared" si="801"/>
        <v>0</v>
      </c>
      <c r="S8534" s="3">
        <f t="shared" si="802"/>
        <v>0</v>
      </c>
      <c r="T8534" s="3">
        <f t="shared" si="803"/>
        <v>0</v>
      </c>
      <c r="U8534" s="3">
        <f t="shared" si="804"/>
        <v>0</v>
      </c>
    </row>
    <row r="8535" spans="1:21" ht="12.75" customHeight="1" x14ac:dyDescent="0.2">
      <c r="A8535" s="15" t="s">
        <v>95</v>
      </c>
      <c r="B8535" s="16" t="s">
        <v>96</v>
      </c>
      <c r="C8535" s="44">
        <v>61989100</v>
      </c>
      <c r="D8535" s="9" t="s">
        <v>8222</v>
      </c>
      <c r="E8535" s="10" t="s">
        <v>8231</v>
      </c>
      <c r="F8535" s="17">
        <v>191913693</v>
      </c>
      <c r="G8535" s="12" t="s">
        <v>122</v>
      </c>
      <c r="H8535" s="9" t="s">
        <v>29</v>
      </c>
      <c r="I8535" s="9" t="s">
        <v>8519</v>
      </c>
      <c r="J8535" s="9" t="s">
        <v>8520</v>
      </c>
      <c r="K8535" s="6" t="s">
        <v>315</v>
      </c>
      <c r="L8535" s="6" t="s">
        <v>337</v>
      </c>
      <c r="M8535" s="10">
        <v>20700</v>
      </c>
      <c r="N8535" s="11" t="s">
        <v>43</v>
      </c>
      <c r="O8535" s="13">
        <v>4</v>
      </c>
      <c r="P8535" s="3">
        <f t="shared" si="799"/>
        <v>0</v>
      </c>
      <c r="Q8535" s="3">
        <f t="shared" si="800"/>
        <v>0</v>
      </c>
      <c r="R8535" s="3">
        <f t="shared" si="801"/>
        <v>0</v>
      </c>
      <c r="S8535" s="3">
        <f t="shared" si="802"/>
        <v>1</v>
      </c>
      <c r="T8535" s="3">
        <f t="shared" si="803"/>
        <v>0</v>
      </c>
      <c r="U8535" s="3">
        <f t="shared" si="804"/>
        <v>0</v>
      </c>
    </row>
    <row r="8536" spans="1:21" ht="12.75" customHeight="1" x14ac:dyDescent="0.2">
      <c r="A8536" s="15" t="s">
        <v>95</v>
      </c>
      <c r="B8536" s="16" t="s">
        <v>96</v>
      </c>
      <c r="C8536" s="44">
        <v>61989100</v>
      </c>
      <c r="D8536" s="9" t="s">
        <v>8222</v>
      </c>
      <c r="E8536" s="10" t="s">
        <v>8251</v>
      </c>
      <c r="F8536" s="17">
        <v>191914663</v>
      </c>
      <c r="G8536" s="12" t="s">
        <v>122</v>
      </c>
      <c r="H8536" s="9" t="s">
        <v>29</v>
      </c>
      <c r="I8536" s="9" t="s">
        <v>8536</v>
      </c>
      <c r="J8536" s="9" t="s">
        <v>8537</v>
      </c>
      <c r="K8536" s="6" t="s">
        <v>315</v>
      </c>
      <c r="L8536" s="6" t="s">
        <v>337</v>
      </c>
      <c r="M8536" s="10">
        <v>20704</v>
      </c>
      <c r="N8536" s="11" t="s">
        <v>43</v>
      </c>
      <c r="O8536" s="13">
        <v>5</v>
      </c>
      <c r="P8536" s="3">
        <f t="shared" si="799"/>
        <v>0</v>
      </c>
      <c r="Q8536" s="3">
        <f t="shared" si="800"/>
        <v>0</v>
      </c>
      <c r="R8536" s="3">
        <f t="shared" si="801"/>
        <v>0</v>
      </c>
      <c r="S8536" s="3">
        <f t="shared" si="802"/>
        <v>0</v>
      </c>
      <c r="T8536" s="3">
        <f t="shared" si="803"/>
        <v>1</v>
      </c>
      <c r="U8536" s="3">
        <f t="shared" si="804"/>
        <v>0</v>
      </c>
    </row>
    <row r="8537" spans="1:21" ht="12.75" customHeight="1" x14ac:dyDescent="0.2">
      <c r="A8537" s="15" t="s">
        <v>95</v>
      </c>
      <c r="B8537" s="16" t="s">
        <v>96</v>
      </c>
      <c r="C8537" s="44">
        <v>61989100</v>
      </c>
      <c r="D8537" s="9" t="s">
        <v>8222</v>
      </c>
      <c r="E8537" s="10" t="s">
        <v>8251</v>
      </c>
      <c r="F8537" s="17">
        <v>191914679</v>
      </c>
      <c r="G8537" s="12" t="s">
        <v>122</v>
      </c>
      <c r="H8537" s="9" t="s">
        <v>29</v>
      </c>
      <c r="I8537" s="9" t="s">
        <v>8538</v>
      </c>
      <c r="J8537" s="9" t="s">
        <v>8539</v>
      </c>
      <c r="K8537" s="6" t="s">
        <v>315</v>
      </c>
      <c r="L8537" s="6" t="s">
        <v>337</v>
      </c>
      <c r="M8537" s="10">
        <v>20704</v>
      </c>
      <c r="N8537" s="11" t="s">
        <v>43</v>
      </c>
      <c r="O8537" s="13">
        <v>3</v>
      </c>
      <c r="P8537" s="3">
        <f t="shared" si="799"/>
        <v>0</v>
      </c>
      <c r="Q8537" s="3">
        <f t="shared" si="800"/>
        <v>0</v>
      </c>
      <c r="R8537" s="3">
        <f t="shared" si="801"/>
        <v>1</v>
      </c>
      <c r="S8537" s="3">
        <f t="shared" si="802"/>
        <v>0</v>
      </c>
      <c r="T8537" s="3">
        <f t="shared" si="803"/>
        <v>0</v>
      </c>
      <c r="U8537" s="3">
        <f t="shared" si="804"/>
        <v>0</v>
      </c>
    </row>
    <row r="8538" spans="1:21" ht="12.75" customHeight="1" x14ac:dyDescent="0.2">
      <c r="A8538" s="15" t="s">
        <v>95</v>
      </c>
      <c r="B8538" s="16" t="s">
        <v>96</v>
      </c>
      <c r="C8538" s="44">
        <v>61989100</v>
      </c>
      <c r="D8538" s="9" t="s">
        <v>8222</v>
      </c>
      <c r="E8538" s="10" t="s">
        <v>8251</v>
      </c>
      <c r="F8538" s="17">
        <v>191914701</v>
      </c>
      <c r="G8538" s="12" t="s">
        <v>64</v>
      </c>
      <c r="H8538" s="9" t="s">
        <v>29</v>
      </c>
      <c r="I8538" s="9" t="s">
        <v>8542</v>
      </c>
      <c r="J8538" s="9" t="s">
        <v>8543</v>
      </c>
      <c r="K8538" s="6" t="s">
        <v>315</v>
      </c>
      <c r="L8538" s="6" t="s">
        <v>337</v>
      </c>
      <c r="M8538" s="10">
        <v>20704</v>
      </c>
      <c r="N8538" s="11" t="s">
        <v>43</v>
      </c>
      <c r="O8538" s="13">
        <v>5</v>
      </c>
      <c r="P8538" s="3">
        <f t="shared" si="799"/>
        <v>0</v>
      </c>
      <c r="Q8538" s="3">
        <f t="shared" si="800"/>
        <v>0</v>
      </c>
      <c r="R8538" s="3">
        <f t="shared" si="801"/>
        <v>0</v>
      </c>
      <c r="S8538" s="3">
        <f t="shared" si="802"/>
        <v>0</v>
      </c>
      <c r="T8538" s="3">
        <f t="shared" si="803"/>
        <v>1</v>
      </c>
      <c r="U8538" s="3">
        <f t="shared" si="804"/>
        <v>0</v>
      </c>
    </row>
    <row r="8539" spans="1:21" ht="12.75" customHeight="1" x14ac:dyDescent="0.2">
      <c r="A8539" s="15" t="s">
        <v>95</v>
      </c>
      <c r="B8539" s="16" t="s">
        <v>96</v>
      </c>
      <c r="C8539" s="44">
        <v>61989100</v>
      </c>
      <c r="D8539" s="9" t="s">
        <v>8222</v>
      </c>
      <c r="E8539" s="10" t="s">
        <v>8251</v>
      </c>
      <c r="F8539" s="17">
        <v>191914709</v>
      </c>
      <c r="G8539" s="12" t="s">
        <v>64</v>
      </c>
      <c r="H8539" s="9" t="s">
        <v>29</v>
      </c>
      <c r="I8539" s="9" t="s">
        <v>8544</v>
      </c>
      <c r="J8539" s="9" t="s">
        <v>8545</v>
      </c>
      <c r="K8539" s="6" t="s">
        <v>315</v>
      </c>
      <c r="L8539" s="6" t="s">
        <v>337</v>
      </c>
      <c r="M8539" s="10">
        <v>20704</v>
      </c>
      <c r="N8539" s="11" t="s">
        <v>43</v>
      </c>
      <c r="O8539" s="13">
        <v>5</v>
      </c>
      <c r="P8539" s="3">
        <f t="shared" si="799"/>
        <v>0</v>
      </c>
      <c r="Q8539" s="3">
        <f t="shared" si="800"/>
        <v>0</v>
      </c>
      <c r="R8539" s="3">
        <f t="shared" si="801"/>
        <v>0</v>
      </c>
      <c r="S8539" s="3">
        <f t="shared" si="802"/>
        <v>0</v>
      </c>
      <c r="T8539" s="3">
        <f t="shared" si="803"/>
        <v>1</v>
      </c>
      <c r="U8539" s="3">
        <f t="shared" si="804"/>
        <v>0</v>
      </c>
    </row>
    <row r="8540" spans="1:21" ht="12.75" customHeight="1" x14ac:dyDescent="0.2">
      <c r="A8540" s="15" t="s">
        <v>95</v>
      </c>
      <c r="B8540" s="16" t="s">
        <v>96</v>
      </c>
      <c r="C8540" s="44">
        <v>61989100</v>
      </c>
      <c r="D8540" s="9" t="s">
        <v>8222</v>
      </c>
      <c r="E8540" s="10" t="s">
        <v>8312</v>
      </c>
      <c r="F8540" s="17">
        <v>191912727</v>
      </c>
      <c r="G8540" s="12" t="s">
        <v>249</v>
      </c>
      <c r="H8540" s="9" t="s">
        <v>29</v>
      </c>
      <c r="I8540" s="9" t="s">
        <v>8471</v>
      </c>
      <c r="J8540" s="9" t="s">
        <v>1718</v>
      </c>
      <c r="K8540" s="6" t="s">
        <v>315</v>
      </c>
      <c r="L8540" s="6" t="s">
        <v>1033</v>
      </c>
      <c r="M8540" s="10">
        <v>20601</v>
      </c>
      <c r="N8540" s="11" t="s">
        <v>43</v>
      </c>
      <c r="O8540" s="13">
        <v>3</v>
      </c>
      <c r="P8540" s="3">
        <f t="shared" si="799"/>
        <v>0</v>
      </c>
      <c r="Q8540" s="3">
        <f t="shared" si="800"/>
        <v>0</v>
      </c>
      <c r="R8540" s="3">
        <f t="shared" si="801"/>
        <v>1</v>
      </c>
      <c r="S8540" s="3">
        <f t="shared" si="802"/>
        <v>0</v>
      </c>
      <c r="T8540" s="3">
        <f t="shared" si="803"/>
        <v>0</v>
      </c>
      <c r="U8540" s="3">
        <f t="shared" si="804"/>
        <v>0</v>
      </c>
    </row>
    <row r="8541" spans="1:21" ht="12.75" customHeight="1" x14ac:dyDescent="0.2">
      <c r="A8541" s="15" t="s">
        <v>95</v>
      </c>
      <c r="B8541" s="16" t="s">
        <v>96</v>
      </c>
      <c r="C8541" s="44">
        <v>61989100</v>
      </c>
      <c r="D8541" s="9" t="s">
        <v>8222</v>
      </c>
      <c r="E8541" s="10" t="s">
        <v>8231</v>
      </c>
      <c r="F8541" s="17">
        <v>191903304</v>
      </c>
      <c r="G8541" s="12" t="s">
        <v>122</v>
      </c>
      <c r="H8541" s="9" t="s">
        <v>29</v>
      </c>
      <c r="I8541" s="9" t="s">
        <v>8461</v>
      </c>
      <c r="J8541" s="9" t="s">
        <v>8462</v>
      </c>
      <c r="K8541" s="6" t="s">
        <v>315</v>
      </c>
      <c r="L8541" s="6" t="s">
        <v>387</v>
      </c>
      <c r="M8541" s="10">
        <v>20501</v>
      </c>
      <c r="N8541" s="11" t="s">
        <v>43</v>
      </c>
      <c r="O8541" s="13">
        <v>5</v>
      </c>
      <c r="P8541" s="3">
        <f t="shared" si="799"/>
        <v>0</v>
      </c>
      <c r="Q8541" s="3">
        <f t="shared" si="800"/>
        <v>0</v>
      </c>
      <c r="R8541" s="3">
        <f t="shared" si="801"/>
        <v>0</v>
      </c>
      <c r="S8541" s="3">
        <f t="shared" si="802"/>
        <v>0</v>
      </c>
      <c r="T8541" s="3">
        <f t="shared" si="803"/>
        <v>1</v>
      </c>
      <c r="U8541" s="3">
        <f t="shared" si="804"/>
        <v>0</v>
      </c>
    </row>
    <row r="8542" spans="1:21" ht="12.75" customHeight="1" x14ac:dyDescent="0.2">
      <c r="A8542" s="15" t="s">
        <v>95</v>
      </c>
      <c r="B8542" s="16" t="s">
        <v>96</v>
      </c>
      <c r="C8542" s="44">
        <v>61989100</v>
      </c>
      <c r="D8542" s="9" t="s">
        <v>8222</v>
      </c>
      <c r="E8542" s="10" t="s">
        <v>8252</v>
      </c>
      <c r="F8542" s="17">
        <v>191912580</v>
      </c>
      <c r="G8542" s="12" t="s">
        <v>72</v>
      </c>
      <c r="H8542" s="9" t="s">
        <v>29</v>
      </c>
      <c r="I8542" s="9" t="s">
        <v>8467</v>
      </c>
      <c r="J8542" s="9" t="s">
        <v>8468</v>
      </c>
      <c r="K8542" s="6" t="s">
        <v>315</v>
      </c>
      <c r="L8542" s="6" t="s">
        <v>387</v>
      </c>
      <c r="M8542" s="10">
        <v>20501</v>
      </c>
      <c r="N8542" s="11" t="s">
        <v>43</v>
      </c>
      <c r="O8542" s="13">
        <v>5</v>
      </c>
      <c r="P8542" s="3">
        <f t="shared" si="799"/>
        <v>0</v>
      </c>
      <c r="Q8542" s="3">
        <f t="shared" si="800"/>
        <v>0</v>
      </c>
      <c r="R8542" s="3">
        <f t="shared" si="801"/>
        <v>0</v>
      </c>
      <c r="S8542" s="3">
        <f t="shared" si="802"/>
        <v>0</v>
      </c>
      <c r="T8542" s="3">
        <f t="shared" si="803"/>
        <v>1</v>
      </c>
      <c r="U8542" s="3">
        <f t="shared" si="804"/>
        <v>0</v>
      </c>
    </row>
    <row r="8543" spans="1:21" ht="12.75" customHeight="1" x14ac:dyDescent="0.2">
      <c r="A8543" s="15" t="s">
        <v>95</v>
      </c>
      <c r="B8543" s="16" t="s">
        <v>96</v>
      </c>
      <c r="C8543" s="44">
        <v>61989100</v>
      </c>
      <c r="D8543" s="9" t="s">
        <v>8222</v>
      </c>
      <c r="E8543" s="10" t="s">
        <v>8228</v>
      </c>
      <c r="F8543" s="17">
        <v>191913900</v>
      </c>
      <c r="G8543" s="12" t="s">
        <v>167</v>
      </c>
      <c r="H8543" s="9" t="s">
        <v>29</v>
      </c>
      <c r="I8543" s="9" t="s">
        <v>8525</v>
      </c>
      <c r="J8543" s="9" t="s">
        <v>8526</v>
      </c>
      <c r="K8543" s="6" t="s">
        <v>315</v>
      </c>
      <c r="L8543" s="6" t="s">
        <v>387</v>
      </c>
      <c r="M8543" s="10">
        <v>20501</v>
      </c>
      <c r="N8543" s="11" t="s">
        <v>43</v>
      </c>
      <c r="O8543" s="13">
        <v>4</v>
      </c>
      <c r="P8543" s="3">
        <f t="shared" si="799"/>
        <v>0</v>
      </c>
      <c r="Q8543" s="3">
        <f t="shared" si="800"/>
        <v>0</v>
      </c>
      <c r="R8543" s="3">
        <f t="shared" si="801"/>
        <v>0</v>
      </c>
      <c r="S8543" s="3">
        <f t="shared" si="802"/>
        <v>1</v>
      </c>
      <c r="T8543" s="3">
        <f t="shared" si="803"/>
        <v>0</v>
      </c>
      <c r="U8543" s="3">
        <f t="shared" si="804"/>
        <v>0</v>
      </c>
    </row>
    <row r="8544" spans="1:21" ht="12.75" customHeight="1" x14ac:dyDescent="0.2">
      <c r="A8544" s="15" t="s">
        <v>95</v>
      </c>
      <c r="B8544" s="16" t="s">
        <v>96</v>
      </c>
      <c r="C8544" s="44">
        <v>61989100</v>
      </c>
      <c r="D8544" s="9" t="s">
        <v>8222</v>
      </c>
      <c r="E8544" s="10" t="s">
        <v>8228</v>
      </c>
      <c r="F8544" s="17">
        <v>191913916</v>
      </c>
      <c r="G8544" s="12" t="s">
        <v>64</v>
      </c>
      <c r="H8544" s="9" t="s">
        <v>29</v>
      </c>
      <c r="I8544" s="9" t="s">
        <v>8527</v>
      </c>
      <c r="J8544" s="9" t="s">
        <v>8528</v>
      </c>
      <c r="K8544" s="6" t="s">
        <v>315</v>
      </c>
      <c r="L8544" s="6" t="s">
        <v>387</v>
      </c>
      <c r="M8544" s="10">
        <v>20505</v>
      </c>
      <c r="N8544" s="11" t="s">
        <v>43</v>
      </c>
      <c r="O8544" s="13">
        <v>4</v>
      </c>
      <c r="P8544" s="3">
        <f t="shared" si="799"/>
        <v>0</v>
      </c>
      <c r="Q8544" s="3">
        <f t="shared" si="800"/>
        <v>0</v>
      </c>
      <c r="R8544" s="3">
        <f t="shared" si="801"/>
        <v>0</v>
      </c>
      <c r="S8544" s="3">
        <f t="shared" si="802"/>
        <v>1</v>
      </c>
      <c r="T8544" s="3">
        <f t="shared" si="803"/>
        <v>0</v>
      </c>
      <c r="U8544" s="3">
        <f t="shared" si="804"/>
        <v>0</v>
      </c>
    </row>
    <row r="8545" spans="1:21" ht="12.75" customHeight="1" x14ac:dyDescent="0.2">
      <c r="A8545" s="15" t="s">
        <v>95</v>
      </c>
      <c r="B8545" s="16" t="s">
        <v>96</v>
      </c>
      <c r="C8545" s="44">
        <v>61989100</v>
      </c>
      <c r="D8545" s="9" t="s">
        <v>8222</v>
      </c>
      <c r="E8545" s="10" t="s">
        <v>8228</v>
      </c>
      <c r="F8545" s="17">
        <v>191913917</v>
      </c>
      <c r="G8545" s="12" t="s">
        <v>28</v>
      </c>
      <c r="H8545" s="9" t="s">
        <v>29</v>
      </c>
      <c r="I8545" s="9" t="s">
        <v>8529</v>
      </c>
      <c r="J8545" s="9" t="s">
        <v>8530</v>
      </c>
      <c r="K8545" s="6" t="s">
        <v>315</v>
      </c>
      <c r="L8545" s="6" t="s">
        <v>387</v>
      </c>
      <c r="M8545" s="10">
        <v>20501</v>
      </c>
      <c r="N8545" s="11" t="s">
        <v>43</v>
      </c>
      <c r="O8545" s="13">
        <v>4</v>
      </c>
      <c r="P8545" s="3">
        <f t="shared" si="799"/>
        <v>0</v>
      </c>
      <c r="Q8545" s="3">
        <f t="shared" si="800"/>
        <v>0</v>
      </c>
      <c r="R8545" s="3">
        <f t="shared" si="801"/>
        <v>0</v>
      </c>
      <c r="S8545" s="3">
        <f t="shared" si="802"/>
        <v>1</v>
      </c>
      <c r="T8545" s="3">
        <f t="shared" si="803"/>
        <v>0</v>
      </c>
      <c r="U8545" s="3">
        <f t="shared" si="804"/>
        <v>0</v>
      </c>
    </row>
    <row r="8546" spans="1:21" ht="12.75" customHeight="1" x14ac:dyDescent="0.2">
      <c r="A8546" s="15" t="s">
        <v>95</v>
      </c>
      <c r="B8546" s="16" t="s">
        <v>96</v>
      </c>
      <c r="C8546" s="44">
        <v>61989100</v>
      </c>
      <c r="D8546" s="9" t="s">
        <v>8222</v>
      </c>
      <c r="E8546" s="10" t="s">
        <v>8228</v>
      </c>
      <c r="F8546" s="17">
        <v>191913919</v>
      </c>
      <c r="G8546" s="12" t="s">
        <v>28</v>
      </c>
      <c r="H8546" s="9" t="s">
        <v>29</v>
      </c>
      <c r="I8546" s="9" t="s">
        <v>8529</v>
      </c>
      <c r="J8546" s="9" t="s">
        <v>8531</v>
      </c>
      <c r="K8546" s="6" t="s">
        <v>315</v>
      </c>
      <c r="L8546" s="6" t="s">
        <v>387</v>
      </c>
      <c r="M8546" s="10">
        <v>20501</v>
      </c>
      <c r="N8546" s="11" t="s">
        <v>43</v>
      </c>
      <c r="O8546" s="13">
        <v>3</v>
      </c>
      <c r="P8546" s="3">
        <f t="shared" si="799"/>
        <v>0</v>
      </c>
      <c r="Q8546" s="3">
        <f t="shared" si="800"/>
        <v>0</v>
      </c>
      <c r="R8546" s="3">
        <f t="shared" si="801"/>
        <v>1</v>
      </c>
      <c r="S8546" s="3">
        <f t="shared" si="802"/>
        <v>0</v>
      </c>
      <c r="T8546" s="3">
        <f t="shared" si="803"/>
        <v>0</v>
      </c>
      <c r="U8546" s="3">
        <f t="shared" si="804"/>
        <v>0</v>
      </c>
    </row>
    <row r="8547" spans="1:21" ht="12.75" customHeight="1" x14ac:dyDescent="0.2">
      <c r="A8547" s="15" t="s">
        <v>95</v>
      </c>
      <c r="B8547" s="16" t="s">
        <v>96</v>
      </c>
      <c r="C8547" s="44">
        <v>61989100</v>
      </c>
      <c r="D8547" s="9" t="s">
        <v>8222</v>
      </c>
      <c r="E8547" s="10" t="s">
        <v>8251</v>
      </c>
      <c r="F8547" s="17">
        <v>191914721</v>
      </c>
      <c r="G8547" s="12" t="s">
        <v>36</v>
      </c>
      <c r="H8547" s="9" t="s">
        <v>29</v>
      </c>
      <c r="I8547" s="9" t="s">
        <v>8546</v>
      </c>
      <c r="J8547" s="9" t="s">
        <v>8547</v>
      </c>
      <c r="K8547" s="6" t="s">
        <v>315</v>
      </c>
      <c r="L8547" s="6" t="s">
        <v>1014</v>
      </c>
      <c r="M8547" s="10">
        <v>20402</v>
      </c>
      <c r="N8547" s="11" t="s">
        <v>43</v>
      </c>
      <c r="O8547" s="13">
        <v>3</v>
      </c>
      <c r="P8547" s="3">
        <f t="shared" si="799"/>
        <v>0</v>
      </c>
      <c r="Q8547" s="3">
        <f t="shared" si="800"/>
        <v>0</v>
      </c>
      <c r="R8547" s="3">
        <f t="shared" si="801"/>
        <v>1</v>
      </c>
      <c r="S8547" s="3">
        <f t="shared" si="802"/>
        <v>0</v>
      </c>
      <c r="T8547" s="3">
        <f t="shared" si="803"/>
        <v>0</v>
      </c>
      <c r="U8547" s="3">
        <f t="shared" si="804"/>
        <v>0</v>
      </c>
    </row>
    <row r="8548" spans="1:21" ht="12.75" customHeight="1" x14ac:dyDescent="0.2">
      <c r="A8548" s="15" t="s">
        <v>95</v>
      </c>
      <c r="B8548" s="16" t="s">
        <v>96</v>
      </c>
      <c r="C8548" s="44">
        <v>61989100</v>
      </c>
      <c r="D8548" s="9" t="s">
        <v>8222</v>
      </c>
      <c r="E8548" s="10" t="s">
        <v>8228</v>
      </c>
      <c r="F8548" s="17">
        <v>191861105</v>
      </c>
      <c r="G8548" s="12" t="s">
        <v>122</v>
      </c>
      <c r="H8548" s="9" t="s">
        <v>29</v>
      </c>
      <c r="I8548" s="9" t="s">
        <v>8355</v>
      </c>
      <c r="J8548" s="9" t="s">
        <v>8454</v>
      </c>
      <c r="K8548" s="6" t="s">
        <v>315</v>
      </c>
      <c r="L8548" s="6" t="s">
        <v>379</v>
      </c>
      <c r="M8548" s="10">
        <v>20300</v>
      </c>
      <c r="N8548" s="11" t="s">
        <v>43</v>
      </c>
      <c r="O8548" s="13">
        <v>3</v>
      </c>
      <c r="P8548" s="3">
        <f t="shared" si="799"/>
        <v>0</v>
      </c>
      <c r="Q8548" s="3">
        <f t="shared" si="800"/>
        <v>0</v>
      </c>
      <c r="R8548" s="3">
        <f t="shared" si="801"/>
        <v>1</v>
      </c>
      <c r="S8548" s="3">
        <f t="shared" si="802"/>
        <v>0</v>
      </c>
      <c r="T8548" s="3">
        <f t="shared" si="803"/>
        <v>0</v>
      </c>
      <c r="U8548" s="3">
        <f t="shared" si="804"/>
        <v>0</v>
      </c>
    </row>
    <row r="8549" spans="1:21" ht="12.75" customHeight="1" x14ac:dyDescent="0.2">
      <c r="A8549" s="15" t="s">
        <v>95</v>
      </c>
      <c r="B8549" s="16" t="s">
        <v>96</v>
      </c>
      <c r="C8549" s="44">
        <v>61989100</v>
      </c>
      <c r="D8549" s="9" t="s">
        <v>8222</v>
      </c>
      <c r="E8549" s="10" t="s">
        <v>8312</v>
      </c>
      <c r="F8549" s="17">
        <v>191903180</v>
      </c>
      <c r="G8549" s="12" t="s">
        <v>249</v>
      </c>
      <c r="H8549" s="9" t="s">
        <v>29</v>
      </c>
      <c r="I8549" s="9" t="s">
        <v>8458</v>
      </c>
      <c r="J8549" s="9" t="s">
        <v>8326</v>
      </c>
      <c r="K8549" s="6" t="s">
        <v>315</v>
      </c>
      <c r="L8549" s="6" t="s">
        <v>379</v>
      </c>
      <c r="M8549" s="10">
        <v>20302</v>
      </c>
      <c r="N8549" s="11" t="s">
        <v>43</v>
      </c>
      <c r="O8549" s="13">
        <v>3</v>
      </c>
      <c r="P8549" s="3">
        <f t="shared" si="799"/>
        <v>0</v>
      </c>
      <c r="Q8549" s="3">
        <f t="shared" si="800"/>
        <v>0</v>
      </c>
      <c r="R8549" s="3">
        <f t="shared" si="801"/>
        <v>1</v>
      </c>
      <c r="S8549" s="3">
        <f t="shared" si="802"/>
        <v>0</v>
      </c>
      <c r="T8549" s="3">
        <f t="shared" si="803"/>
        <v>0</v>
      </c>
      <c r="U8549" s="3">
        <f t="shared" si="804"/>
        <v>0</v>
      </c>
    </row>
    <row r="8550" spans="1:21" ht="12.75" customHeight="1" x14ac:dyDescent="0.2">
      <c r="A8550" s="15" t="s">
        <v>95</v>
      </c>
      <c r="B8550" s="16" t="s">
        <v>96</v>
      </c>
      <c r="C8550" s="44">
        <v>61989100</v>
      </c>
      <c r="D8550" s="9" t="s">
        <v>8222</v>
      </c>
      <c r="E8550" s="10" t="s">
        <v>8251</v>
      </c>
      <c r="F8550" s="17">
        <v>191903353</v>
      </c>
      <c r="G8550" s="12" t="s">
        <v>249</v>
      </c>
      <c r="H8550" s="9" t="s">
        <v>29</v>
      </c>
      <c r="I8550" s="9" t="s">
        <v>8463</v>
      </c>
      <c r="J8550" s="9" t="s">
        <v>8464</v>
      </c>
      <c r="K8550" s="6" t="s">
        <v>315</v>
      </c>
      <c r="L8550" s="6" t="s">
        <v>379</v>
      </c>
      <c r="M8550" s="10">
        <v>20300</v>
      </c>
      <c r="N8550" s="11" t="s">
        <v>43</v>
      </c>
      <c r="O8550" s="13">
        <v>4</v>
      </c>
      <c r="P8550" s="3">
        <f t="shared" si="799"/>
        <v>0</v>
      </c>
      <c r="Q8550" s="3">
        <f t="shared" si="800"/>
        <v>0</v>
      </c>
      <c r="R8550" s="3">
        <f t="shared" si="801"/>
        <v>0</v>
      </c>
      <c r="S8550" s="3">
        <f t="shared" si="802"/>
        <v>1</v>
      </c>
      <c r="T8550" s="3">
        <f t="shared" si="803"/>
        <v>0</v>
      </c>
      <c r="U8550" s="3">
        <f t="shared" si="804"/>
        <v>0</v>
      </c>
    </row>
    <row r="8551" spans="1:21" ht="12.75" customHeight="1" x14ac:dyDescent="0.2">
      <c r="A8551" s="15" t="s">
        <v>95</v>
      </c>
      <c r="B8551" s="16" t="s">
        <v>96</v>
      </c>
      <c r="C8551" s="44">
        <v>61989100</v>
      </c>
      <c r="D8551" s="9" t="s">
        <v>8222</v>
      </c>
      <c r="E8551" s="10" t="s">
        <v>8312</v>
      </c>
      <c r="F8551" s="17">
        <v>191912781</v>
      </c>
      <c r="G8551" s="12" t="s">
        <v>122</v>
      </c>
      <c r="H8551" s="9" t="s">
        <v>29</v>
      </c>
      <c r="I8551" s="9" t="s">
        <v>8474</v>
      </c>
      <c r="J8551" s="9" t="s">
        <v>8475</v>
      </c>
      <c r="K8551" s="6" t="s">
        <v>315</v>
      </c>
      <c r="L8551" s="6" t="s">
        <v>379</v>
      </c>
      <c r="M8551" s="10">
        <v>20302</v>
      </c>
      <c r="N8551" s="11" t="s">
        <v>43</v>
      </c>
      <c r="O8551" s="13">
        <v>4</v>
      </c>
      <c r="P8551" s="3">
        <f t="shared" si="799"/>
        <v>0</v>
      </c>
      <c r="Q8551" s="3">
        <f t="shared" si="800"/>
        <v>0</v>
      </c>
      <c r="R8551" s="3">
        <f t="shared" si="801"/>
        <v>0</v>
      </c>
      <c r="S8551" s="3">
        <f t="shared" si="802"/>
        <v>1</v>
      </c>
      <c r="T8551" s="3">
        <f t="shared" si="803"/>
        <v>0</v>
      </c>
      <c r="U8551" s="3">
        <f t="shared" si="804"/>
        <v>0</v>
      </c>
    </row>
    <row r="8552" spans="1:21" ht="12.75" customHeight="1" x14ac:dyDescent="0.2">
      <c r="A8552" s="15" t="s">
        <v>95</v>
      </c>
      <c r="B8552" s="16" t="s">
        <v>96</v>
      </c>
      <c r="C8552" s="44">
        <v>61989100</v>
      </c>
      <c r="D8552" s="9" t="s">
        <v>8222</v>
      </c>
      <c r="E8552" s="10" t="s">
        <v>8312</v>
      </c>
      <c r="F8552" s="17">
        <v>191912854</v>
      </c>
      <c r="G8552" s="12" t="s">
        <v>122</v>
      </c>
      <c r="H8552" s="9" t="s">
        <v>29</v>
      </c>
      <c r="I8552" s="9" t="s">
        <v>8476</v>
      </c>
      <c r="J8552" s="9" t="s">
        <v>8477</v>
      </c>
      <c r="K8552" s="6" t="s">
        <v>315</v>
      </c>
      <c r="L8552" s="6" t="s">
        <v>379</v>
      </c>
      <c r="M8552" s="10">
        <v>20302</v>
      </c>
      <c r="N8552" s="11" t="s">
        <v>43</v>
      </c>
      <c r="O8552" s="13">
        <v>4</v>
      </c>
      <c r="P8552" s="3">
        <f t="shared" si="799"/>
        <v>0</v>
      </c>
      <c r="Q8552" s="3">
        <f t="shared" si="800"/>
        <v>0</v>
      </c>
      <c r="R8552" s="3">
        <f t="shared" si="801"/>
        <v>0</v>
      </c>
      <c r="S8552" s="3">
        <f t="shared" si="802"/>
        <v>1</v>
      </c>
      <c r="T8552" s="3">
        <f t="shared" si="803"/>
        <v>0</v>
      </c>
      <c r="U8552" s="3">
        <f t="shared" si="804"/>
        <v>0</v>
      </c>
    </row>
    <row r="8553" spans="1:21" ht="12.75" customHeight="1" x14ac:dyDescent="0.2">
      <c r="A8553" s="15" t="s">
        <v>95</v>
      </c>
      <c r="B8553" s="16" t="s">
        <v>96</v>
      </c>
      <c r="C8553" s="44">
        <v>61989100</v>
      </c>
      <c r="D8553" s="9" t="s">
        <v>8222</v>
      </c>
      <c r="E8553" s="10" t="s">
        <v>8312</v>
      </c>
      <c r="F8553" s="17">
        <v>191912884</v>
      </c>
      <c r="G8553" s="12" t="s">
        <v>122</v>
      </c>
      <c r="H8553" s="9" t="s">
        <v>29</v>
      </c>
      <c r="I8553" s="9" t="s">
        <v>8480</v>
      </c>
      <c r="J8553" s="9" t="s">
        <v>8481</v>
      </c>
      <c r="K8553" s="6" t="s">
        <v>315</v>
      </c>
      <c r="L8553" s="6" t="s">
        <v>379</v>
      </c>
      <c r="M8553" s="10">
        <v>20301</v>
      </c>
      <c r="N8553" s="11" t="s">
        <v>43</v>
      </c>
      <c r="O8553" s="13">
        <v>4</v>
      </c>
      <c r="P8553" s="3">
        <f t="shared" si="799"/>
        <v>0</v>
      </c>
      <c r="Q8553" s="3">
        <f t="shared" si="800"/>
        <v>0</v>
      </c>
      <c r="R8553" s="3">
        <f t="shared" si="801"/>
        <v>0</v>
      </c>
      <c r="S8553" s="3">
        <f t="shared" si="802"/>
        <v>1</v>
      </c>
      <c r="T8553" s="3">
        <f t="shared" si="803"/>
        <v>0</v>
      </c>
      <c r="U8553" s="3">
        <f t="shared" si="804"/>
        <v>0</v>
      </c>
    </row>
    <row r="8554" spans="1:21" ht="12.75" customHeight="1" x14ac:dyDescent="0.2">
      <c r="A8554" s="15" t="s">
        <v>95</v>
      </c>
      <c r="B8554" s="16" t="s">
        <v>96</v>
      </c>
      <c r="C8554" s="44">
        <v>61989100</v>
      </c>
      <c r="D8554" s="9" t="s">
        <v>8222</v>
      </c>
      <c r="E8554" s="10" t="s">
        <v>8312</v>
      </c>
      <c r="F8554" s="17">
        <v>191912889</v>
      </c>
      <c r="G8554" s="12" t="s">
        <v>122</v>
      </c>
      <c r="H8554" s="9" t="s">
        <v>29</v>
      </c>
      <c r="I8554" s="9" t="s">
        <v>8482</v>
      </c>
      <c r="J8554" s="9" t="s">
        <v>8483</v>
      </c>
      <c r="K8554" s="6" t="s">
        <v>315</v>
      </c>
      <c r="L8554" s="6" t="s">
        <v>379</v>
      </c>
      <c r="M8554" s="10">
        <v>20302</v>
      </c>
      <c r="N8554" s="11" t="s">
        <v>43</v>
      </c>
      <c r="O8554" s="13">
        <v>2</v>
      </c>
      <c r="P8554" s="3">
        <f t="shared" si="799"/>
        <v>0</v>
      </c>
      <c r="Q8554" s="3">
        <f t="shared" si="800"/>
        <v>1</v>
      </c>
      <c r="R8554" s="3">
        <f t="shared" si="801"/>
        <v>0</v>
      </c>
      <c r="S8554" s="3">
        <f t="shared" si="802"/>
        <v>0</v>
      </c>
      <c r="T8554" s="3">
        <f t="shared" si="803"/>
        <v>0</v>
      </c>
      <c r="U8554" s="3">
        <f t="shared" si="804"/>
        <v>0</v>
      </c>
    </row>
    <row r="8555" spans="1:21" ht="12.75" customHeight="1" x14ac:dyDescent="0.2">
      <c r="A8555" s="15" t="s">
        <v>95</v>
      </c>
      <c r="B8555" s="16" t="s">
        <v>96</v>
      </c>
      <c r="C8555" s="44">
        <v>61989100</v>
      </c>
      <c r="D8555" s="9" t="s">
        <v>8222</v>
      </c>
      <c r="E8555" s="10" t="s">
        <v>8312</v>
      </c>
      <c r="F8555" s="17">
        <v>191912974</v>
      </c>
      <c r="G8555" s="12" t="s">
        <v>72</v>
      </c>
      <c r="H8555" s="9" t="s">
        <v>29</v>
      </c>
      <c r="I8555" s="9" t="s">
        <v>8484</v>
      </c>
      <c r="J8555" s="9" t="s">
        <v>8485</v>
      </c>
      <c r="K8555" s="6" t="s">
        <v>315</v>
      </c>
      <c r="L8555" s="6" t="s">
        <v>379</v>
      </c>
      <c r="M8555" s="10">
        <v>20301</v>
      </c>
      <c r="N8555" s="11" t="s">
        <v>43</v>
      </c>
      <c r="O8555" s="13">
        <v>2</v>
      </c>
      <c r="P8555" s="3">
        <f t="shared" si="799"/>
        <v>0</v>
      </c>
      <c r="Q8555" s="3">
        <f t="shared" si="800"/>
        <v>1</v>
      </c>
      <c r="R8555" s="3">
        <f t="shared" si="801"/>
        <v>0</v>
      </c>
      <c r="S8555" s="3">
        <f t="shared" si="802"/>
        <v>0</v>
      </c>
      <c r="T8555" s="3">
        <f t="shared" si="803"/>
        <v>0</v>
      </c>
      <c r="U8555" s="3">
        <f t="shared" si="804"/>
        <v>0</v>
      </c>
    </row>
    <row r="8556" spans="1:21" ht="12.75" customHeight="1" x14ac:dyDescent="0.2">
      <c r="A8556" s="15" t="s">
        <v>95</v>
      </c>
      <c r="B8556" s="16" t="s">
        <v>96</v>
      </c>
      <c r="C8556" s="44">
        <v>61989100</v>
      </c>
      <c r="D8556" s="9" t="s">
        <v>8222</v>
      </c>
      <c r="E8556" s="10" t="s">
        <v>8312</v>
      </c>
      <c r="F8556" s="17">
        <v>191912993</v>
      </c>
      <c r="G8556" s="12" t="s">
        <v>72</v>
      </c>
      <c r="H8556" s="9" t="s">
        <v>29</v>
      </c>
      <c r="I8556" s="9" t="s">
        <v>8488</v>
      </c>
      <c r="J8556" s="9" t="s">
        <v>8489</v>
      </c>
      <c r="K8556" s="6" t="s">
        <v>315</v>
      </c>
      <c r="L8556" s="6" t="s">
        <v>379</v>
      </c>
      <c r="M8556" s="10">
        <v>20301</v>
      </c>
      <c r="N8556" s="11" t="s">
        <v>43</v>
      </c>
      <c r="O8556" s="13">
        <v>3</v>
      </c>
      <c r="P8556" s="3">
        <f t="shared" si="799"/>
        <v>0</v>
      </c>
      <c r="Q8556" s="3">
        <f t="shared" si="800"/>
        <v>0</v>
      </c>
      <c r="R8556" s="3">
        <f t="shared" si="801"/>
        <v>1</v>
      </c>
      <c r="S8556" s="3">
        <f t="shared" si="802"/>
        <v>0</v>
      </c>
      <c r="T8556" s="3">
        <f t="shared" si="803"/>
        <v>0</v>
      </c>
      <c r="U8556" s="3">
        <f t="shared" si="804"/>
        <v>0</v>
      </c>
    </row>
    <row r="8557" spans="1:21" ht="12.75" customHeight="1" x14ac:dyDescent="0.2">
      <c r="A8557" s="15" t="s">
        <v>95</v>
      </c>
      <c r="B8557" s="16" t="s">
        <v>96</v>
      </c>
      <c r="C8557" s="44">
        <v>61989100</v>
      </c>
      <c r="D8557" s="9" t="s">
        <v>8222</v>
      </c>
      <c r="E8557" s="10" t="s">
        <v>8275</v>
      </c>
      <c r="F8557" s="17">
        <v>191913355</v>
      </c>
      <c r="G8557" s="12" t="s">
        <v>72</v>
      </c>
      <c r="H8557" s="9" t="s">
        <v>29</v>
      </c>
      <c r="I8557" s="9" t="s">
        <v>8507</v>
      </c>
      <c r="J8557" s="9" t="s">
        <v>8508</v>
      </c>
      <c r="K8557" s="6" t="s">
        <v>315</v>
      </c>
      <c r="L8557" s="6" t="s">
        <v>379</v>
      </c>
      <c r="M8557" s="10">
        <v>20300</v>
      </c>
      <c r="N8557" s="11" t="s">
        <v>43</v>
      </c>
      <c r="O8557" s="13">
        <v>5</v>
      </c>
      <c r="P8557" s="3">
        <f t="shared" si="799"/>
        <v>0</v>
      </c>
      <c r="Q8557" s="3">
        <f t="shared" si="800"/>
        <v>0</v>
      </c>
      <c r="R8557" s="3">
        <f t="shared" si="801"/>
        <v>0</v>
      </c>
      <c r="S8557" s="3">
        <f t="shared" si="802"/>
        <v>0</v>
      </c>
      <c r="T8557" s="3">
        <f t="shared" si="803"/>
        <v>1</v>
      </c>
      <c r="U8557" s="3">
        <f t="shared" si="804"/>
        <v>0</v>
      </c>
    </row>
    <row r="8558" spans="1:21" ht="12.75" customHeight="1" x14ac:dyDescent="0.2">
      <c r="A8558" s="15" t="s">
        <v>95</v>
      </c>
      <c r="B8558" s="16" t="s">
        <v>96</v>
      </c>
      <c r="C8558" s="44">
        <v>61989100</v>
      </c>
      <c r="D8558" s="9" t="s">
        <v>8222</v>
      </c>
      <c r="E8558" s="10" t="s">
        <v>8228</v>
      </c>
      <c r="F8558" s="17">
        <v>191913984</v>
      </c>
      <c r="G8558" s="12" t="s">
        <v>122</v>
      </c>
      <c r="H8558" s="9" t="s">
        <v>29</v>
      </c>
      <c r="I8558" s="9" t="s">
        <v>8532</v>
      </c>
      <c r="J8558" s="9" t="s">
        <v>8533</v>
      </c>
      <c r="K8558" s="6" t="s">
        <v>315</v>
      </c>
      <c r="L8558" s="6" t="s">
        <v>379</v>
      </c>
      <c r="M8558" s="10">
        <v>20302</v>
      </c>
      <c r="N8558" s="11" t="s">
        <v>43</v>
      </c>
      <c r="O8558" s="13">
        <v>3</v>
      </c>
      <c r="P8558" s="3">
        <f t="shared" si="799"/>
        <v>0</v>
      </c>
      <c r="Q8558" s="3">
        <f t="shared" si="800"/>
        <v>0</v>
      </c>
      <c r="R8558" s="3">
        <f t="shared" si="801"/>
        <v>1</v>
      </c>
      <c r="S8558" s="3">
        <f t="shared" si="802"/>
        <v>0</v>
      </c>
      <c r="T8558" s="3">
        <f t="shared" si="803"/>
        <v>0</v>
      </c>
      <c r="U8558" s="3">
        <f t="shared" si="804"/>
        <v>0</v>
      </c>
    </row>
    <row r="8559" spans="1:21" ht="12.75" customHeight="1" x14ac:dyDescent="0.2">
      <c r="A8559" s="15" t="s">
        <v>95</v>
      </c>
      <c r="B8559" s="16" t="s">
        <v>96</v>
      </c>
      <c r="C8559" s="44">
        <v>61989100</v>
      </c>
      <c r="D8559" s="9" t="s">
        <v>8222</v>
      </c>
      <c r="E8559" s="10" t="s">
        <v>8251</v>
      </c>
      <c r="F8559" s="17">
        <v>191914687</v>
      </c>
      <c r="G8559" s="12" t="s">
        <v>72</v>
      </c>
      <c r="H8559" s="9" t="s">
        <v>29</v>
      </c>
      <c r="I8559" s="9" t="s">
        <v>8540</v>
      </c>
      <c r="J8559" s="9" t="s">
        <v>8541</v>
      </c>
      <c r="K8559" s="6" t="s">
        <v>315</v>
      </c>
      <c r="L8559" s="6" t="s">
        <v>379</v>
      </c>
      <c r="M8559" s="10">
        <v>20305</v>
      </c>
      <c r="N8559" s="11" t="s">
        <v>43</v>
      </c>
      <c r="O8559" s="13">
        <v>4</v>
      </c>
      <c r="P8559" s="3">
        <f t="shared" si="799"/>
        <v>0</v>
      </c>
      <c r="Q8559" s="3">
        <f t="shared" si="800"/>
        <v>0</v>
      </c>
      <c r="R8559" s="3">
        <f t="shared" si="801"/>
        <v>0</v>
      </c>
      <c r="S8559" s="3">
        <f t="shared" si="802"/>
        <v>1</v>
      </c>
      <c r="T8559" s="3">
        <f t="shared" si="803"/>
        <v>0</v>
      </c>
      <c r="U8559" s="3">
        <f t="shared" si="804"/>
        <v>0</v>
      </c>
    </row>
    <row r="8560" spans="1:21" ht="12.75" customHeight="1" x14ac:dyDescent="0.2">
      <c r="A8560" s="15" t="s">
        <v>95</v>
      </c>
      <c r="B8560" s="16" t="s">
        <v>96</v>
      </c>
      <c r="C8560" s="44">
        <v>61989100</v>
      </c>
      <c r="D8560" s="9" t="s">
        <v>8222</v>
      </c>
      <c r="E8560" s="10" t="s">
        <v>8257</v>
      </c>
      <c r="F8560" s="17">
        <v>191914834</v>
      </c>
      <c r="G8560" s="12" t="s">
        <v>72</v>
      </c>
      <c r="H8560" s="9" t="s">
        <v>29</v>
      </c>
      <c r="I8560" s="9" t="s">
        <v>8333</v>
      </c>
      <c r="J8560" s="9" t="s">
        <v>8548</v>
      </c>
      <c r="K8560" s="6" t="s">
        <v>315</v>
      </c>
      <c r="L8560" s="6" t="s">
        <v>379</v>
      </c>
      <c r="M8560" s="10">
        <v>20300</v>
      </c>
      <c r="N8560" s="11" t="s">
        <v>43</v>
      </c>
      <c r="O8560" s="13">
        <v>2</v>
      </c>
      <c r="P8560" s="3">
        <f t="shared" si="799"/>
        <v>0</v>
      </c>
      <c r="Q8560" s="3">
        <f t="shared" si="800"/>
        <v>1</v>
      </c>
      <c r="R8560" s="3">
        <f t="shared" si="801"/>
        <v>0</v>
      </c>
      <c r="S8560" s="3">
        <f t="shared" si="802"/>
        <v>0</v>
      </c>
      <c r="T8560" s="3">
        <f t="shared" si="803"/>
        <v>0</v>
      </c>
      <c r="U8560" s="3">
        <f t="shared" si="804"/>
        <v>0</v>
      </c>
    </row>
    <row r="8561" spans="1:21" ht="12.75" customHeight="1" x14ac:dyDescent="0.2">
      <c r="A8561" s="15" t="s">
        <v>95</v>
      </c>
      <c r="B8561" s="16" t="s">
        <v>96</v>
      </c>
      <c r="C8561" s="44">
        <v>61989100</v>
      </c>
      <c r="D8561" s="9" t="s">
        <v>8222</v>
      </c>
      <c r="E8561" s="10" t="s">
        <v>8223</v>
      </c>
      <c r="F8561" s="17">
        <v>191915082</v>
      </c>
      <c r="G8561" s="12" t="s">
        <v>122</v>
      </c>
      <c r="H8561" s="9" t="s">
        <v>29</v>
      </c>
      <c r="I8561" s="9" t="s">
        <v>8550</v>
      </c>
      <c r="J8561" s="9" t="s">
        <v>8551</v>
      </c>
      <c r="K8561" s="6" t="s">
        <v>315</v>
      </c>
      <c r="L8561" s="6" t="s">
        <v>379</v>
      </c>
      <c r="M8561" s="10">
        <v>20301</v>
      </c>
      <c r="N8561" s="11" t="s">
        <v>43</v>
      </c>
      <c r="O8561" s="13">
        <v>3</v>
      </c>
      <c r="P8561" s="3">
        <f t="shared" si="799"/>
        <v>0</v>
      </c>
      <c r="Q8561" s="3">
        <f t="shared" si="800"/>
        <v>0</v>
      </c>
      <c r="R8561" s="3">
        <f t="shared" si="801"/>
        <v>1</v>
      </c>
      <c r="S8561" s="3">
        <f t="shared" si="802"/>
        <v>0</v>
      </c>
      <c r="T8561" s="3">
        <f t="shared" si="803"/>
        <v>0</v>
      </c>
      <c r="U8561" s="3">
        <f t="shared" si="804"/>
        <v>0</v>
      </c>
    </row>
    <row r="8562" spans="1:21" ht="12.75" customHeight="1" x14ac:dyDescent="0.2">
      <c r="A8562" s="15" t="s">
        <v>95</v>
      </c>
      <c r="B8562" s="16" t="s">
        <v>96</v>
      </c>
      <c r="C8562" s="44">
        <v>61989100</v>
      </c>
      <c r="D8562" s="9" t="s">
        <v>8222</v>
      </c>
      <c r="E8562" s="10" t="s">
        <v>8246</v>
      </c>
      <c r="F8562" s="17">
        <v>191940986</v>
      </c>
      <c r="G8562" s="12" t="s">
        <v>36</v>
      </c>
      <c r="H8562" s="9" t="s">
        <v>29</v>
      </c>
      <c r="I8562" s="9" t="s">
        <v>8552</v>
      </c>
      <c r="J8562" s="9" t="s">
        <v>8553</v>
      </c>
      <c r="K8562" s="6" t="s">
        <v>315</v>
      </c>
      <c r="L8562" s="6" t="s">
        <v>379</v>
      </c>
      <c r="M8562" s="10">
        <v>20302</v>
      </c>
      <c r="N8562" s="11" t="s">
        <v>43</v>
      </c>
      <c r="O8562" s="13">
        <v>3</v>
      </c>
      <c r="P8562" s="3">
        <f t="shared" si="799"/>
        <v>0</v>
      </c>
      <c r="Q8562" s="3">
        <f t="shared" si="800"/>
        <v>0</v>
      </c>
      <c r="R8562" s="3">
        <f t="shared" si="801"/>
        <v>1</v>
      </c>
      <c r="S8562" s="3">
        <f t="shared" si="802"/>
        <v>0</v>
      </c>
      <c r="T8562" s="3">
        <f t="shared" si="803"/>
        <v>0</v>
      </c>
      <c r="U8562" s="3">
        <f t="shared" si="804"/>
        <v>0</v>
      </c>
    </row>
    <row r="8563" spans="1:21" ht="12.75" customHeight="1" x14ac:dyDescent="0.2">
      <c r="A8563" s="15" t="s">
        <v>95</v>
      </c>
      <c r="B8563" s="16" t="s">
        <v>96</v>
      </c>
      <c r="C8563" s="44">
        <v>61989100</v>
      </c>
      <c r="D8563" s="9" t="s">
        <v>8222</v>
      </c>
      <c r="E8563" s="10" t="s">
        <v>8275</v>
      </c>
      <c r="F8563" s="17">
        <v>191903298</v>
      </c>
      <c r="G8563" s="12" t="s">
        <v>84</v>
      </c>
      <c r="H8563" s="9" t="s">
        <v>29</v>
      </c>
      <c r="I8563" s="9" t="s">
        <v>8459</v>
      </c>
      <c r="J8563" s="9" t="s">
        <v>8460</v>
      </c>
      <c r="K8563" s="6" t="s">
        <v>315</v>
      </c>
      <c r="L8563" s="6" t="s">
        <v>330</v>
      </c>
      <c r="M8563" s="10">
        <v>20203</v>
      </c>
      <c r="N8563" s="11" t="s">
        <v>43</v>
      </c>
      <c r="O8563" s="13">
        <v>3</v>
      </c>
      <c r="P8563" s="3">
        <f t="shared" si="799"/>
        <v>0</v>
      </c>
      <c r="Q8563" s="3">
        <f t="shared" si="800"/>
        <v>0</v>
      </c>
      <c r="R8563" s="3">
        <f t="shared" si="801"/>
        <v>1</v>
      </c>
      <c r="S8563" s="3">
        <f t="shared" si="802"/>
        <v>0</v>
      </c>
      <c r="T8563" s="3">
        <f t="shared" si="803"/>
        <v>0</v>
      </c>
      <c r="U8563" s="3">
        <f t="shared" si="804"/>
        <v>0</v>
      </c>
    </row>
    <row r="8564" spans="1:21" ht="12.75" customHeight="1" x14ac:dyDescent="0.2">
      <c r="A8564" s="15" t="s">
        <v>95</v>
      </c>
      <c r="B8564" s="16" t="s">
        <v>96</v>
      </c>
      <c r="C8564" s="44">
        <v>61989100</v>
      </c>
      <c r="D8564" s="9" t="s">
        <v>8222</v>
      </c>
      <c r="E8564" s="10" t="s">
        <v>8252</v>
      </c>
      <c r="F8564" s="17">
        <v>191912471</v>
      </c>
      <c r="G8564" s="12" t="s">
        <v>84</v>
      </c>
      <c r="H8564" s="9" t="s">
        <v>29</v>
      </c>
      <c r="I8564" s="9" t="s">
        <v>8465</v>
      </c>
      <c r="J8564" s="9" t="s">
        <v>8466</v>
      </c>
      <c r="K8564" s="6" t="s">
        <v>315</v>
      </c>
      <c r="L8564" s="6" t="s">
        <v>330</v>
      </c>
      <c r="M8564" s="10">
        <v>20200</v>
      </c>
      <c r="N8564" s="11" t="s">
        <v>43</v>
      </c>
      <c r="O8564" s="13">
        <v>3</v>
      </c>
      <c r="P8564" s="3">
        <f t="shared" si="799"/>
        <v>0</v>
      </c>
      <c r="Q8564" s="3">
        <f t="shared" si="800"/>
        <v>0</v>
      </c>
      <c r="R8564" s="3">
        <f t="shared" si="801"/>
        <v>1</v>
      </c>
      <c r="S8564" s="3">
        <f t="shared" si="802"/>
        <v>0</v>
      </c>
      <c r="T8564" s="3">
        <f t="shared" si="803"/>
        <v>0</v>
      </c>
      <c r="U8564" s="3">
        <f t="shared" si="804"/>
        <v>0</v>
      </c>
    </row>
    <row r="8565" spans="1:21" ht="12.75" customHeight="1" x14ac:dyDescent="0.2">
      <c r="A8565" s="15" t="s">
        <v>95</v>
      </c>
      <c r="B8565" s="16" t="s">
        <v>96</v>
      </c>
      <c r="C8565" s="44">
        <v>61989100</v>
      </c>
      <c r="D8565" s="9" t="s">
        <v>8222</v>
      </c>
      <c r="E8565" s="10" t="s">
        <v>8312</v>
      </c>
      <c r="F8565" s="17">
        <v>191912777</v>
      </c>
      <c r="G8565" s="12" t="s">
        <v>122</v>
      </c>
      <c r="H8565" s="9" t="s">
        <v>29</v>
      </c>
      <c r="I8565" s="9" t="s">
        <v>8472</v>
      </c>
      <c r="J8565" s="9" t="s">
        <v>8473</v>
      </c>
      <c r="K8565" s="6" t="s">
        <v>315</v>
      </c>
      <c r="L8565" s="6" t="s">
        <v>330</v>
      </c>
      <c r="M8565" s="10">
        <v>20201</v>
      </c>
      <c r="N8565" s="11" t="s">
        <v>43</v>
      </c>
      <c r="O8565" s="13">
        <v>3</v>
      </c>
      <c r="P8565" s="3">
        <f t="shared" si="799"/>
        <v>0</v>
      </c>
      <c r="Q8565" s="3">
        <f t="shared" si="800"/>
        <v>0</v>
      </c>
      <c r="R8565" s="3">
        <f t="shared" si="801"/>
        <v>1</v>
      </c>
      <c r="S8565" s="3">
        <f t="shared" si="802"/>
        <v>0</v>
      </c>
      <c r="T8565" s="3">
        <f t="shared" si="803"/>
        <v>0</v>
      </c>
      <c r="U8565" s="3">
        <f t="shared" si="804"/>
        <v>0</v>
      </c>
    </row>
    <row r="8566" spans="1:21" ht="12.75" customHeight="1" x14ac:dyDescent="0.2">
      <c r="A8566" s="15" t="s">
        <v>95</v>
      </c>
      <c r="B8566" s="16" t="s">
        <v>96</v>
      </c>
      <c r="C8566" s="44">
        <v>61989100</v>
      </c>
      <c r="D8566" s="9" t="s">
        <v>8222</v>
      </c>
      <c r="E8566" s="10" t="s">
        <v>8312</v>
      </c>
      <c r="F8566" s="17">
        <v>191912876</v>
      </c>
      <c r="G8566" s="12" t="s">
        <v>64</v>
      </c>
      <c r="H8566" s="9" t="s">
        <v>29</v>
      </c>
      <c r="I8566" s="9" t="s">
        <v>8478</v>
      </c>
      <c r="J8566" s="9" t="s">
        <v>8479</v>
      </c>
      <c r="K8566" s="6" t="s">
        <v>315</v>
      </c>
      <c r="L8566" s="6" t="s">
        <v>330</v>
      </c>
      <c r="M8566" s="10">
        <v>20201</v>
      </c>
      <c r="N8566" s="11" t="s">
        <v>43</v>
      </c>
      <c r="O8566" s="13">
        <v>3</v>
      </c>
      <c r="P8566" s="3">
        <f t="shared" si="799"/>
        <v>0</v>
      </c>
      <c r="Q8566" s="3">
        <f t="shared" si="800"/>
        <v>0</v>
      </c>
      <c r="R8566" s="3">
        <f t="shared" si="801"/>
        <v>1</v>
      </c>
      <c r="S8566" s="3">
        <f t="shared" si="802"/>
        <v>0</v>
      </c>
      <c r="T8566" s="3">
        <f t="shared" si="803"/>
        <v>0</v>
      </c>
      <c r="U8566" s="3">
        <f t="shared" si="804"/>
        <v>0</v>
      </c>
    </row>
    <row r="8567" spans="1:21" ht="12.75" customHeight="1" x14ac:dyDescent="0.2">
      <c r="A8567" s="15" t="s">
        <v>95</v>
      </c>
      <c r="B8567" s="16" t="s">
        <v>96</v>
      </c>
      <c r="C8567" s="44">
        <v>61989100</v>
      </c>
      <c r="D8567" s="9" t="s">
        <v>8222</v>
      </c>
      <c r="E8567" s="10" t="s">
        <v>8312</v>
      </c>
      <c r="F8567" s="17">
        <v>191912991</v>
      </c>
      <c r="G8567" s="12" t="s">
        <v>249</v>
      </c>
      <c r="H8567" s="9" t="s">
        <v>29</v>
      </c>
      <c r="I8567" s="9" t="s">
        <v>8486</v>
      </c>
      <c r="J8567" s="9" t="s">
        <v>8487</v>
      </c>
      <c r="K8567" s="6" t="s">
        <v>315</v>
      </c>
      <c r="L8567" s="6" t="s">
        <v>330</v>
      </c>
      <c r="M8567" s="10">
        <v>20204</v>
      </c>
      <c r="N8567" s="11" t="s">
        <v>43</v>
      </c>
      <c r="O8567" s="13">
        <v>3</v>
      </c>
      <c r="P8567" s="3">
        <f t="shared" si="799"/>
        <v>0</v>
      </c>
      <c r="Q8567" s="3">
        <f t="shared" si="800"/>
        <v>0</v>
      </c>
      <c r="R8567" s="3">
        <f t="shared" si="801"/>
        <v>1</v>
      </c>
      <c r="S8567" s="3">
        <f t="shared" si="802"/>
        <v>0</v>
      </c>
      <c r="T8567" s="3">
        <f t="shared" si="803"/>
        <v>0</v>
      </c>
      <c r="U8567" s="3">
        <f t="shared" si="804"/>
        <v>0</v>
      </c>
    </row>
    <row r="8568" spans="1:21" ht="12.75" customHeight="1" x14ac:dyDescent="0.2">
      <c r="A8568" s="15" t="s">
        <v>95</v>
      </c>
      <c r="B8568" s="16" t="s">
        <v>96</v>
      </c>
      <c r="C8568" s="44">
        <v>61989100</v>
      </c>
      <c r="D8568" s="9" t="s">
        <v>8222</v>
      </c>
      <c r="E8568" s="10" t="s">
        <v>8275</v>
      </c>
      <c r="F8568" s="17">
        <v>191913183</v>
      </c>
      <c r="G8568" s="12" t="s">
        <v>72</v>
      </c>
      <c r="H8568" s="9" t="s">
        <v>29</v>
      </c>
      <c r="I8568" s="9" t="s">
        <v>8492</v>
      </c>
      <c r="J8568" s="9" t="s">
        <v>8493</v>
      </c>
      <c r="K8568" s="6" t="s">
        <v>315</v>
      </c>
      <c r="L8568" s="6" t="s">
        <v>330</v>
      </c>
      <c r="M8568" s="10">
        <v>20201</v>
      </c>
      <c r="N8568" s="11" t="s">
        <v>43</v>
      </c>
      <c r="O8568" s="13">
        <v>4</v>
      </c>
      <c r="P8568" s="3">
        <f t="shared" si="799"/>
        <v>0</v>
      </c>
      <c r="Q8568" s="3">
        <f t="shared" si="800"/>
        <v>0</v>
      </c>
      <c r="R8568" s="3">
        <f t="shared" si="801"/>
        <v>0</v>
      </c>
      <c r="S8568" s="3">
        <f t="shared" si="802"/>
        <v>1</v>
      </c>
      <c r="T8568" s="3">
        <f t="shared" si="803"/>
        <v>0</v>
      </c>
      <c r="U8568" s="3">
        <f t="shared" si="804"/>
        <v>0</v>
      </c>
    </row>
    <row r="8569" spans="1:21" ht="12.75" customHeight="1" x14ac:dyDescent="0.2">
      <c r="A8569" s="15" t="s">
        <v>95</v>
      </c>
      <c r="B8569" s="16" t="s">
        <v>96</v>
      </c>
      <c r="C8569" s="44">
        <v>61989100</v>
      </c>
      <c r="D8569" s="9" t="s">
        <v>8222</v>
      </c>
      <c r="E8569" s="10" t="s">
        <v>8275</v>
      </c>
      <c r="F8569" s="17">
        <v>191913184</v>
      </c>
      <c r="G8569" s="12" t="s">
        <v>72</v>
      </c>
      <c r="H8569" s="9" t="s">
        <v>29</v>
      </c>
      <c r="I8569" s="9" t="s">
        <v>8492</v>
      </c>
      <c r="J8569" s="9" t="s">
        <v>8494</v>
      </c>
      <c r="K8569" s="6" t="s">
        <v>315</v>
      </c>
      <c r="L8569" s="6" t="s">
        <v>330</v>
      </c>
      <c r="M8569" s="10">
        <v>20201</v>
      </c>
      <c r="N8569" s="11" t="s">
        <v>43</v>
      </c>
      <c r="O8569" s="13">
        <v>5</v>
      </c>
      <c r="P8569" s="3">
        <f t="shared" si="799"/>
        <v>0</v>
      </c>
      <c r="Q8569" s="3">
        <f t="shared" si="800"/>
        <v>0</v>
      </c>
      <c r="R8569" s="3">
        <f t="shared" si="801"/>
        <v>0</v>
      </c>
      <c r="S8569" s="3">
        <f t="shared" si="802"/>
        <v>0</v>
      </c>
      <c r="T8569" s="3">
        <f t="shared" si="803"/>
        <v>1</v>
      </c>
      <c r="U8569" s="3">
        <f t="shared" si="804"/>
        <v>0</v>
      </c>
    </row>
    <row r="8570" spans="1:21" ht="12.75" customHeight="1" x14ac:dyDescent="0.2">
      <c r="A8570" s="15" t="s">
        <v>95</v>
      </c>
      <c r="B8570" s="16" t="s">
        <v>96</v>
      </c>
      <c r="C8570" s="44">
        <v>61989100</v>
      </c>
      <c r="D8570" s="9" t="s">
        <v>8222</v>
      </c>
      <c r="E8570" s="10" t="s">
        <v>8275</v>
      </c>
      <c r="F8570" s="17">
        <v>191913203</v>
      </c>
      <c r="G8570" s="12" t="s">
        <v>122</v>
      </c>
      <c r="H8570" s="9" t="s">
        <v>29</v>
      </c>
      <c r="I8570" s="9" t="s">
        <v>8495</v>
      </c>
      <c r="J8570" s="9" t="s">
        <v>8496</v>
      </c>
      <c r="K8570" s="6" t="s">
        <v>315</v>
      </c>
      <c r="L8570" s="6" t="s">
        <v>330</v>
      </c>
      <c r="M8570" s="10">
        <v>20201</v>
      </c>
      <c r="N8570" s="11" t="s">
        <v>43</v>
      </c>
      <c r="O8570" s="13">
        <v>4</v>
      </c>
      <c r="P8570" s="3">
        <f t="shared" si="799"/>
        <v>0</v>
      </c>
      <c r="Q8570" s="3">
        <f t="shared" si="800"/>
        <v>0</v>
      </c>
      <c r="R8570" s="3">
        <f t="shared" si="801"/>
        <v>0</v>
      </c>
      <c r="S8570" s="3">
        <f t="shared" si="802"/>
        <v>1</v>
      </c>
      <c r="T8570" s="3">
        <f t="shared" si="803"/>
        <v>0</v>
      </c>
      <c r="U8570" s="3">
        <f t="shared" si="804"/>
        <v>0</v>
      </c>
    </row>
    <row r="8571" spans="1:21" ht="12.75" customHeight="1" x14ac:dyDescent="0.2">
      <c r="A8571" s="15" t="s">
        <v>95</v>
      </c>
      <c r="B8571" s="16" t="s">
        <v>96</v>
      </c>
      <c r="C8571" s="44">
        <v>61989100</v>
      </c>
      <c r="D8571" s="9" t="s">
        <v>8222</v>
      </c>
      <c r="E8571" s="10" t="s">
        <v>8275</v>
      </c>
      <c r="F8571" s="17">
        <v>191913221</v>
      </c>
      <c r="G8571" s="12" t="s">
        <v>72</v>
      </c>
      <c r="H8571" s="9" t="s">
        <v>29</v>
      </c>
      <c r="I8571" s="9" t="s">
        <v>8499</v>
      </c>
      <c r="J8571" s="9" t="s">
        <v>8500</v>
      </c>
      <c r="K8571" s="6" t="s">
        <v>315</v>
      </c>
      <c r="L8571" s="6" t="s">
        <v>330</v>
      </c>
      <c r="M8571" s="10">
        <v>20205</v>
      </c>
      <c r="N8571" s="11" t="s">
        <v>43</v>
      </c>
      <c r="O8571" s="13">
        <v>3</v>
      </c>
      <c r="P8571" s="3">
        <f t="shared" si="799"/>
        <v>0</v>
      </c>
      <c r="Q8571" s="3">
        <f t="shared" si="800"/>
        <v>0</v>
      </c>
      <c r="R8571" s="3">
        <f t="shared" si="801"/>
        <v>1</v>
      </c>
      <c r="S8571" s="3">
        <f t="shared" si="802"/>
        <v>0</v>
      </c>
      <c r="T8571" s="3">
        <f t="shared" si="803"/>
        <v>0</v>
      </c>
      <c r="U8571" s="3">
        <f t="shared" si="804"/>
        <v>0</v>
      </c>
    </row>
    <row r="8572" spans="1:21" ht="12.75" customHeight="1" x14ac:dyDescent="0.2">
      <c r="A8572" s="15" t="s">
        <v>95</v>
      </c>
      <c r="B8572" s="16" t="s">
        <v>96</v>
      </c>
      <c r="C8572" s="44">
        <v>61989100</v>
      </c>
      <c r="D8572" s="9" t="s">
        <v>8222</v>
      </c>
      <c r="E8572" s="10" t="s">
        <v>8275</v>
      </c>
      <c r="F8572" s="17">
        <v>191913223</v>
      </c>
      <c r="G8572" s="12" t="s">
        <v>72</v>
      </c>
      <c r="H8572" s="9" t="s">
        <v>29</v>
      </c>
      <c r="I8572" s="9" t="s">
        <v>8501</v>
      </c>
      <c r="J8572" s="9" t="s">
        <v>8502</v>
      </c>
      <c r="K8572" s="6" t="s">
        <v>315</v>
      </c>
      <c r="L8572" s="6" t="s">
        <v>330</v>
      </c>
      <c r="M8572" s="10">
        <v>20201</v>
      </c>
      <c r="N8572" s="11" t="s">
        <v>43</v>
      </c>
      <c r="O8572" s="13">
        <v>3</v>
      </c>
      <c r="P8572" s="3">
        <f t="shared" si="799"/>
        <v>0</v>
      </c>
      <c r="Q8572" s="3">
        <f t="shared" si="800"/>
        <v>0</v>
      </c>
      <c r="R8572" s="3">
        <f t="shared" si="801"/>
        <v>1</v>
      </c>
      <c r="S8572" s="3">
        <f t="shared" si="802"/>
        <v>0</v>
      </c>
      <c r="T8572" s="3">
        <f t="shared" si="803"/>
        <v>0</v>
      </c>
      <c r="U8572" s="3">
        <f t="shared" si="804"/>
        <v>0</v>
      </c>
    </row>
    <row r="8573" spans="1:21" ht="12.75" customHeight="1" x14ac:dyDescent="0.2">
      <c r="A8573" s="15" t="s">
        <v>95</v>
      </c>
      <c r="B8573" s="16" t="s">
        <v>96</v>
      </c>
      <c r="C8573" s="44">
        <v>61989100</v>
      </c>
      <c r="D8573" s="9" t="s">
        <v>8222</v>
      </c>
      <c r="E8573" s="10" t="s">
        <v>8275</v>
      </c>
      <c r="F8573" s="17">
        <v>191913224</v>
      </c>
      <c r="G8573" s="12" t="s">
        <v>72</v>
      </c>
      <c r="H8573" s="9" t="s">
        <v>29</v>
      </c>
      <c r="I8573" s="9" t="s">
        <v>8503</v>
      </c>
      <c r="J8573" s="9" t="s">
        <v>8504</v>
      </c>
      <c r="K8573" s="6" t="s">
        <v>315</v>
      </c>
      <c r="L8573" s="6" t="s">
        <v>330</v>
      </c>
      <c r="M8573" s="10">
        <v>20201</v>
      </c>
      <c r="N8573" s="11" t="s">
        <v>43</v>
      </c>
      <c r="O8573" s="13">
        <v>3</v>
      </c>
      <c r="P8573" s="3">
        <f t="shared" si="799"/>
        <v>0</v>
      </c>
      <c r="Q8573" s="3">
        <f t="shared" si="800"/>
        <v>0</v>
      </c>
      <c r="R8573" s="3">
        <f t="shared" si="801"/>
        <v>1</v>
      </c>
      <c r="S8573" s="3">
        <f t="shared" si="802"/>
        <v>0</v>
      </c>
      <c r="T8573" s="3">
        <f t="shared" si="803"/>
        <v>0</v>
      </c>
      <c r="U8573" s="3">
        <f t="shared" si="804"/>
        <v>0</v>
      </c>
    </row>
    <row r="8574" spans="1:21" ht="12.75" customHeight="1" x14ac:dyDescent="0.2">
      <c r="A8574" s="15" t="s">
        <v>95</v>
      </c>
      <c r="B8574" s="16" t="s">
        <v>96</v>
      </c>
      <c r="C8574" s="44">
        <v>61989100</v>
      </c>
      <c r="D8574" s="9" t="s">
        <v>8222</v>
      </c>
      <c r="E8574" s="10" t="s">
        <v>8275</v>
      </c>
      <c r="F8574" s="17">
        <v>191913297</v>
      </c>
      <c r="G8574" s="12" t="s">
        <v>72</v>
      </c>
      <c r="H8574" s="9" t="s">
        <v>29</v>
      </c>
      <c r="I8574" s="9" t="s">
        <v>8505</v>
      </c>
      <c r="J8574" s="9" t="s">
        <v>8506</v>
      </c>
      <c r="K8574" s="6" t="s">
        <v>315</v>
      </c>
      <c r="L8574" s="6" t="s">
        <v>330</v>
      </c>
      <c r="M8574" s="10">
        <v>20201</v>
      </c>
      <c r="N8574" s="11" t="s">
        <v>43</v>
      </c>
      <c r="O8574" s="13">
        <v>4</v>
      </c>
      <c r="P8574" s="3">
        <f t="shared" si="799"/>
        <v>0</v>
      </c>
      <c r="Q8574" s="3">
        <f t="shared" si="800"/>
        <v>0</v>
      </c>
      <c r="R8574" s="3">
        <f t="shared" si="801"/>
        <v>0</v>
      </c>
      <c r="S8574" s="3">
        <f t="shared" si="802"/>
        <v>1</v>
      </c>
      <c r="T8574" s="3">
        <f t="shared" si="803"/>
        <v>0</v>
      </c>
      <c r="U8574" s="3">
        <f t="shared" si="804"/>
        <v>0</v>
      </c>
    </row>
    <row r="8575" spans="1:21" ht="12.75" customHeight="1" x14ac:dyDescent="0.2">
      <c r="A8575" s="15" t="s">
        <v>95</v>
      </c>
      <c r="B8575" s="16" t="s">
        <v>96</v>
      </c>
      <c r="C8575" s="44">
        <v>61989100</v>
      </c>
      <c r="D8575" s="9" t="s">
        <v>8222</v>
      </c>
      <c r="E8575" s="10" t="s">
        <v>8275</v>
      </c>
      <c r="F8575" s="17">
        <v>191913500</v>
      </c>
      <c r="G8575" s="12" t="s">
        <v>249</v>
      </c>
      <c r="H8575" s="9" t="s">
        <v>29</v>
      </c>
      <c r="I8575" s="9" t="s">
        <v>8509</v>
      </c>
      <c r="J8575" s="9" t="s">
        <v>8510</v>
      </c>
      <c r="K8575" s="6" t="s">
        <v>315</v>
      </c>
      <c r="L8575" s="6" t="s">
        <v>330</v>
      </c>
      <c r="M8575" s="10">
        <v>20201</v>
      </c>
      <c r="N8575" s="11" t="s">
        <v>43</v>
      </c>
      <c r="O8575" s="13">
        <v>3</v>
      </c>
      <c r="P8575" s="3">
        <f t="shared" si="799"/>
        <v>0</v>
      </c>
      <c r="Q8575" s="3">
        <f t="shared" si="800"/>
        <v>0</v>
      </c>
      <c r="R8575" s="3">
        <f t="shared" si="801"/>
        <v>1</v>
      </c>
      <c r="S8575" s="3">
        <f t="shared" si="802"/>
        <v>0</v>
      </c>
      <c r="T8575" s="3">
        <f t="shared" si="803"/>
        <v>0</v>
      </c>
      <c r="U8575" s="3">
        <f t="shared" si="804"/>
        <v>0</v>
      </c>
    </row>
    <row r="8576" spans="1:21" ht="12.75" customHeight="1" x14ac:dyDescent="0.2">
      <c r="A8576" s="15" t="s">
        <v>95</v>
      </c>
      <c r="B8576" s="16" t="s">
        <v>96</v>
      </c>
      <c r="C8576" s="44">
        <v>61989100</v>
      </c>
      <c r="D8576" s="9" t="s">
        <v>8222</v>
      </c>
      <c r="E8576" s="10" t="s">
        <v>8275</v>
      </c>
      <c r="F8576" s="17">
        <v>191913502</v>
      </c>
      <c r="G8576" s="12" t="s">
        <v>72</v>
      </c>
      <c r="H8576" s="9" t="s">
        <v>29</v>
      </c>
      <c r="I8576" s="9" t="s">
        <v>8511</v>
      </c>
      <c r="J8576" s="9" t="s">
        <v>8512</v>
      </c>
      <c r="K8576" s="6" t="s">
        <v>315</v>
      </c>
      <c r="L8576" s="6" t="s">
        <v>330</v>
      </c>
      <c r="M8576" s="10">
        <v>20201</v>
      </c>
      <c r="N8576" s="11" t="s">
        <v>43</v>
      </c>
      <c r="O8576" s="13">
        <v>4</v>
      </c>
      <c r="P8576" s="3">
        <f t="shared" si="799"/>
        <v>0</v>
      </c>
      <c r="Q8576" s="3">
        <f t="shared" si="800"/>
        <v>0</v>
      </c>
      <c r="R8576" s="3">
        <f t="shared" si="801"/>
        <v>0</v>
      </c>
      <c r="S8576" s="3">
        <f t="shared" si="802"/>
        <v>1</v>
      </c>
      <c r="T8576" s="3">
        <f t="shared" si="803"/>
        <v>0</v>
      </c>
      <c r="U8576" s="3">
        <f t="shared" si="804"/>
        <v>0</v>
      </c>
    </row>
    <row r="8577" spans="1:21" ht="12.75" customHeight="1" x14ac:dyDescent="0.2">
      <c r="A8577" s="15" t="s">
        <v>95</v>
      </c>
      <c r="B8577" s="16" t="s">
        <v>96</v>
      </c>
      <c r="C8577" s="44">
        <v>61989100</v>
      </c>
      <c r="D8577" s="9" t="s">
        <v>8222</v>
      </c>
      <c r="E8577" s="10" t="s">
        <v>8275</v>
      </c>
      <c r="F8577" s="17">
        <v>191913538</v>
      </c>
      <c r="G8577" s="12" t="s">
        <v>72</v>
      </c>
      <c r="H8577" s="9" t="s">
        <v>29</v>
      </c>
      <c r="I8577" s="9" t="s">
        <v>8513</v>
      </c>
      <c r="J8577" s="9" t="s">
        <v>8514</v>
      </c>
      <c r="K8577" s="6" t="s">
        <v>315</v>
      </c>
      <c r="L8577" s="6" t="s">
        <v>330</v>
      </c>
      <c r="M8577" s="10">
        <v>20201</v>
      </c>
      <c r="N8577" s="11" t="s">
        <v>43</v>
      </c>
      <c r="O8577" s="13">
        <v>4</v>
      </c>
      <c r="P8577" s="3">
        <f t="shared" si="799"/>
        <v>0</v>
      </c>
      <c r="Q8577" s="3">
        <f t="shared" si="800"/>
        <v>0</v>
      </c>
      <c r="R8577" s="3">
        <f t="shared" si="801"/>
        <v>0</v>
      </c>
      <c r="S8577" s="3">
        <f t="shared" si="802"/>
        <v>1</v>
      </c>
      <c r="T8577" s="3">
        <f t="shared" si="803"/>
        <v>0</v>
      </c>
      <c r="U8577" s="3">
        <f t="shared" si="804"/>
        <v>0</v>
      </c>
    </row>
    <row r="8578" spans="1:21" ht="12.75" customHeight="1" x14ac:dyDescent="0.2">
      <c r="A8578" s="15" t="s">
        <v>95</v>
      </c>
      <c r="B8578" s="16" t="s">
        <v>96</v>
      </c>
      <c r="C8578" s="44">
        <v>61989100</v>
      </c>
      <c r="D8578" s="9" t="s">
        <v>8222</v>
      </c>
      <c r="E8578" s="10" t="s">
        <v>8275</v>
      </c>
      <c r="F8578" s="17">
        <v>191913577</v>
      </c>
      <c r="G8578" s="12" t="s">
        <v>249</v>
      </c>
      <c r="H8578" s="9" t="s">
        <v>29</v>
      </c>
      <c r="I8578" s="9" t="s">
        <v>8515</v>
      </c>
      <c r="J8578" s="9" t="s">
        <v>8516</v>
      </c>
      <c r="K8578" s="6" t="s">
        <v>315</v>
      </c>
      <c r="L8578" s="6" t="s">
        <v>330</v>
      </c>
      <c r="M8578" s="10">
        <v>20201</v>
      </c>
      <c r="N8578" s="11" t="s">
        <v>43</v>
      </c>
      <c r="O8578" s="13">
        <v>2</v>
      </c>
      <c r="P8578" s="3">
        <f t="shared" si="799"/>
        <v>0</v>
      </c>
      <c r="Q8578" s="3">
        <f t="shared" si="800"/>
        <v>1</v>
      </c>
      <c r="R8578" s="3">
        <f t="shared" si="801"/>
        <v>0</v>
      </c>
      <c r="S8578" s="3">
        <f t="shared" si="802"/>
        <v>0</v>
      </c>
      <c r="T8578" s="3">
        <f t="shared" si="803"/>
        <v>0</v>
      </c>
      <c r="U8578" s="3">
        <f t="shared" si="804"/>
        <v>0</v>
      </c>
    </row>
    <row r="8579" spans="1:21" ht="12.75" customHeight="1" x14ac:dyDescent="0.2">
      <c r="A8579" s="15" t="s">
        <v>95</v>
      </c>
      <c r="B8579" s="16" t="s">
        <v>96</v>
      </c>
      <c r="C8579" s="44">
        <v>61989100</v>
      </c>
      <c r="D8579" s="9" t="s">
        <v>8222</v>
      </c>
      <c r="E8579" s="10" t="s">
        <v>8231</v>
      </c>
      <c r="F8579" s="17">
        <v>191913713</v>
      </c>
      <c r="G8579" s="12" t="s">
        <v>28</v>
      </c>
      <c r="H8579" s="9" t="s">
        <v>29</v>
      </c>
      <c r="I8579" s="9" t="s">
        <v>8521</v>
      </c>
      <c r="J8579" s="9" t="s">
        <v>8522</v>
      </c>
      <c r="K8579" s="6" t="s">
        <v>315</v>
      </c>
      <c r="L8579" s="6" t="s">
        <v>330</v>
      </c>
      <c r="M8579" s="10">
        <v>20201</v>
      </c>
      <c r="N8579" s="11" t="s">
        <v>43</v>
      </c>
      <c r="O8579" s="13">
        <v>4</v>
      </c>
      <c r="P8579" s="3">
        <f t="shared" si="799"/>
        <v>0</v>
      </c>
      <c r="Q8579" s="3">
        <f t="shared" si="800"/>
        <v>0</v>
      </c>
      <c r="R8579" s="3">
        <f t="shared" si="801"/>
        <v>0</v>
      </c>
      <c r="S8579" s="3">
        <f t="shared" si="802"/>
        <v>1</v>
      </c>
      <c r="T8579" s="3">
        <f t="shared" si="803"/>
        <v>0</v>
      </c>
      <c r="U8579" s="3">
        <f t="shared" si="804"/>
        <v>0</v>
      </c>
    </row>
    <row r="8580" spans="1:21" ht="12.75" customHeight="1" x14ac:dyDescent="0.2">
      <c r="A8580" s="15" t="s">
        <v>95</v>
      </c>
      <c r="B8580" s="16" t="s">
        <v>96</v>
      </c>
      <c r="C8580" s="44">
        <v>61989100</v>
      </c>
      <c r="D8580" s="9" t="s">
        <v>8222</v>
      </c>
      <c r="E8580" s="10" t="s">
        <v>8231</v>
      </c>
      <c r="F8580" s="17">
        <v>191913759</v>
      </c>
      <c r="G8580" s="12" t="s">
        <v>249</v>
      </c>
      <c r="H8580" s="9" t="s">
        <v>29</v>
      </c>
      <c r="I8580" s="9" t="s">
        <v>8523</v>
      </c>
      <c r="J8580" s="9" t="s">
        <v>8524</v>
      </c>
      <c r="K8580" s="6" t="s">
        <v>315</v>
      </c>
      <c r="L8580" s="6" t="s">
        <v>330</v>
      </c>
      <c r="M8580" s="10">
        <v>20200</v>
      </c>
      <c r="N8580" s="11" t="s">
        <v>43</v>
      </c>
      <c r="O8580" s="13">
        <v>3</v>
      </c>
      <c r="P8580" s="3">
        <f t="shared" si="799"/>
        <v>0</v>
      </c>
      <c r="Q8580" s="3">
        <f t="shared" si="800"/>
        <v>0</v>
      </c>
      <c r="R8580" s="3">
        <f t="shared" si="801"/>
        <v>1</v>
      </c>
      <c r="S8580" s="3">
        <f t="shared" si="802"/>
        <v>0</v>
      </c>
      <c r="T8580" s="3">
        <f t="shared" si="803"/>
        <v>0</v>
      </c>
      <c r="U8580" s="3">
        <f t="shared" si="804"/>
        <v>0</v>
      </c>
    </row>
    <row r="8581" spans="1:21" ht="12.75" customHeight="1" x14ac:dyDescent="0.2">
      <c r="A8581" s="15" t="s">
        <v>95</v>
      </c>
      <c r="B8581" s="16" t="s">
        <v>96</v>
      </c>
      <c r="C8581" s="44">
        <v>61989100</v>
      </c>
      <c r="D8581" s="9" t="s">
        <v>8222</v>
      </c>
      <c r="E8581" s="10" t="s">
        <v>8228</v>
      </c>
      <c r="F8581" s="17">
        <v>191914103</v>
      </c>
      <c r="G8581" s="12" t="s">
        <v>64</v>
      </c>
      <c r="H8581" s="9" t="s">
        <v>29</v>
      </c>
      <c r="I8581" s="9" t="s">
        <v>8534</v>
      </c>
      <c r="J8581" s="9" t="s">
        <v>8535</v>
      </c>
      <c r="K8581" s="6" t="s">
        <v>315</v>
      </c>
      <c r="L8581" s="6" t="s">
        <v>330</v>
      </c>
      <c r="M8581" s="10">
        <v>20201</v>
      </c>
      <c r="N8581" s="11" t="s">
        <v>43</v>
      </c>
      <c r="O8581" s="13">
        <v>4</v>
      </c>
      <c r="P8581" s="3">
        <f t="shared" ref="P8581:P8644" si="805">IF(O8581=1,1,0)</f>
        <v>0</v>
      </c>
      <c r="Q8581" s="3">
        <f t="shared" ref="Q8581:Q8644" si="806">IF(O8581=2,1,0)</f>
        <v>0</v>
      </c>
      <c r="R8581" s="3">
        <f t="shared" ref="R8581:R8644" si="807">IF(O8581=3,1,0)</f>
        <v>0</v>
      </c>
      <c r="S8581" s="3">
        <f t="shared" ref="S8581:S8644" si="808">IF(O8581=4,1,0)</f>
        <v>1</v>
      </c>
      <c r="T8581" s="3">
        <f t="shared" ref="T8581:T8644" si="809">IF(O8581=5,1,0)</f>
        <v>0</v>
      </c>
      <c r="U8581" s="3">
        <f t="shared" ref="U8581:U8644" si="810">IF(O8581="Bez finální známky, nebyl získán potřebný počet posudků",1,IF(O8581="N (nehodnoceno)",1,0))</f>
        <v>0</v>
      </c>
    </row>
    <row r="8582" spans="1:21" ht="12.75" customHeight="1" x14ac:dyDescent="0.2">
      <c r="A8582" s="15" t="s">
        <v>95</v>
      </c>
      <c r="B8582" s="16" t="s">
        <v>96</v>
      </c>
      <c r="C8582" s="44">
        <v>61989100</v>
      </c>
      <c r="D8582" s="9" t="s">
        <v>8222</v>
      </c>
      <c r="E8582" s="10" t="s">
        <v>8252</v>
      </c>
      <c r="F8582" s="17">
        <v>191903150</v>
      </c>
      <c r="G8582" s="12" t="s">
        <v>167</v>
      </c>
      <c r="H8582" s="9" t="s">
        <v>29</v>
      </c>
      <c r="I8582" s="9" t="s">
        <v>8270</v>
      </c>
      <c r="J8582" s="9" t="s">
        <v>8457</v>
      </c>
      <c r="K8582" s="6" t="s">
        <v>315</v>
      </c>
      <c r="L8582" s="6" t="s">
        <v>316</v>
      </c>
      <c r="M8582" s="10">
        <v>20103</v>
      </c>
      <c r="N8582" s="11" t="s">
        <v>43</v>
      </c>
      <c r="O8582" s="13">
        <v>3</v>
      </c>
      <c r="P8582" s="3">
        <f t="shared" si="805"/>
        <v>0</v>
      </c>
      <c r="Q8582" s="3">
        <f t="shared" si="806"/>
        <v>0</v>
      </c>
      <c r="R8582" s="3">
        <f t="shared" si="807"/>
        <v>1</v>
      </c>
      <c r="S8582" s="3">
        <f t="shared" si="808"/>
        <v>0</v>
      </c>
      <c r="T8582" s="3">
        <f t="shared" si="809"/>
        <v>0</v>
      </c>
      <c r="U8582" s="3">
        <f t="shared" si="810"/>
        <v>0</v>
      </c>
    </row>
    <row r="8583" spans="1:21" ht="12.75" customHeight="1" x14ac:dyDescent="0.2">
      <c r="A8583" s="15" t="s">
        <v>95</v>
      </c>
      <c r="B8583" s="16" t="s">
        <v>96</v>
      </c>
      <c r="C8583" s="44">
        <v>61989100</v>
      </c>
      <c r="D8583" s="9" t="s">
        <v>8222</v>
      </c>
      <c r="E8583" s="10" t="s">
        <v>8252</v>
      </c>
      <c r="F8583" s="17">
        <v>191912620</v>
      </c>
      <c r="G8583" s="12" t="s">
        <v>105</v>
      </c>
      <c r="H8583" s="9" t="s">
        <v>29</v>
      </c>
      <c r="I8583" s="9" t="s">
        <v>8469</v>
      </c>
      <c r="J8583" s="9" t="s">
        <v>8470</v>
      </c>
      <c r="K8583" s="6" t="s">
        <v>315</v>
      </c>
      <c r="L8583" s="6" t="s">
        <v>316</v>
      </c>
      <c r="M8583" s="10">
        <v>20102</v>
      </c>
      <c r="N8583" s="11" t="s">
        <v>43</v>
      </c>
      <c r="O8583" s="13">
        <v>3</v>
      </c>
      <c r="P8583" s="3">
        <f t="shared" si="805"/>
        <v>0</v>
      </c>
      <c r="Q8583" s="3">
        <f t="shared" si="806"/>
        <v>0</v>
      </c>
      <c r="R8583" s="3">
        <f t="shared" si="807"/>
        <v>1</v>
      </c>
      <c r="S8583" s="3">
        <f t="shared" si="808"/>
        <v>0</v>
      </c>
      <c r="T8583" s="3">
        <f t="shared" si="809"/>
        <v>0</v>
      </c>
      <c r="U8583" s="3">
        <f t="shared" si="810"/>
        <v>0</v>
      </c>
    </row>
    <row r="8584" spans="1:21" ht="12.75" customHeight="1" x14ac:dyDescent="0.2">
      <c r="A8584" s="15" t="s">
        <v>95</v>
      </c>
      <c r="B8584" s="16" t="s">
        <v>96</v>
      </c>
      <c r="C8584" s="44">
        <v>61989100</v>
      </c>
      <c r="D8584" s="9" t="s">
        <v>8222</v>
      </c>
      <c r="E8584" s="10" t="s">
        <v>8257</v>
      </c>
      <c r="F8584" s="17">
        <v>191914841</v>
      </c>
      <c r="G8584" s="12" t="s">
        <v>72</v>
      </c>
      <c r="H8584" s="9" t="s">
        <v>29</v>
      </c>
      <c r="I8584" s="9" t="s">
        <v>8363</v>
      </c>
      <c r="J8584" s="9" t="s">
        <v>8549</v>
      </c>
      <c r="K8584" s="6" t="s">
        <v>315</v>
      </c>
      <c r="L8584" s="6" t="s">
        <v>316</v>
      </c>
      <c r="M8584" s="10">
        <v>20100</v>
      </c>
      <c r="N8584" s="11" t="s">
        <v>43</v>
      </c>
      <c r="O8584" s="13">
        <v>4</v>
      </c>
      <c r="P8584" s="3">
        <f t="shared" si="805"/>
        <v>0</v>
      </c>
      <c r="Q8584" s="3">
        <f t="shared" si="806"/>
        <v>0</v>
      </c>
      <c r="R8584" s="3">
        <f t="shared" si="807"/>
        <v>0</v>
      </c>
      <c r="S8584" s="3">
        <f t="shared" si="808"/>
        <v>1</v>
      </c>
      <c r="T8584" s="3">
        <f t="shared" si="809"/>
        <v>0</v>
      </c>
      <c r="U8584" s="3">
        <f t="shared" si="810"/>
        <v>0</v>
      </c>
    </row>
    <row r="8585" spans="1:21" ht="12.75" customHeight="1" x14ac:dyDescent="0.2">
      <c r="A8585" s="15" t="s">
        <v>95</v>
      </c>
      <c r="B8585" s="16" t="s">
        <v>96</v>
      </c>
      <c r="C8585" s="44">
        <v>61989100</v>
      </c>
      <c r="D8585" s="9" t="s">
        <v>8222</v>
      </c>
      <c r="E8585" s="10" t="s">
        <v>8223</v>
      </c>
      <c r="F8585" s="17">
        <v>191903380</v>
      </c>
      <c r="G8585" s="12" t="s">
        <v>249</v>
      </c>
      <c r="H8585" s="9" t="s">
        <v>29</v>
      </c>
      <c r="I8585" s="9" t="s">
        <v>8554</v>
      </c>
      <c r="J8585" s="9" t="s">
        <v>8555</v>
      </c>
      <c r="K8585" s="9" t="s">
        <v>366</v>
      </c>
      <c r="L8585" s="6" t="s">
        <v>2191</v>
      </c>
      <c r="M8585" s="10">
        <v>30305</v>
      </c>
      <c r="N8585" s="11" t="s">
        <v>43</v>
      </c>
      <c r="O8585" s="13">
        <v>2</v>
      </c>
      <c r="P8585" s="3">
        <f t="shared" si="805"/>
        <v>0</v>
      </c>
      <c r="Q8585" s="3">
        <f t="shared" si="806"/>
        <v>1</v>
      </c>
      <c r="R8585" s="3">
        <f t="shared" si="807"/>
        <v>0</v>
      </c>
      <c r="S8585" s="3">
        <f t="shared" si="808"/>
        <v>0</v>
      </c>
      <c r="T8585" s="3">
        <f t="shared" si="809"/>
        <v>0</v>
      </c>
      <c r="U8585" s="3">
        <f t="shared" si="810"/>
        <v>0</v>
      </c>
    </row>
    <row r="8586" spans="1:21" ht="12.75" customHeight="1" x14ac:dyDescent="0.2">
      <c r="A8586" s="15" t="s">
        <v>95</v>
      </c>
      <c r="B8586" s="16" t="s">
        <v>96</v>
      </c>
      <c r="C8586" s="44">
        <v>61989100</v>
      </c>
      <c r="D8586" s="9" t="s">
        <v>8222</v>
      </c>
      <c r="E8586" s="10" t="s">
        <v>8246</v>
      </c>
      <c r="F8586" s="17">
        <v>191912670</v>
      </c>
      <c r="G8586" s="12" t="s">
        <v>167</v>
      </c>
      <c r="H8586" s="9" t="s">
        <v>29</v>
      </c>
      <c r="I8586" s="9" t="s">
        <v>8556</v>
      </c>
      <c r="J8586" s="9" t="s">
        <v>8557</v>
      </c>
      <c r="K8586" s="9" t="s">
        <v>366</v>
      </c>
      <c r="L8586" s="6" t="s">
        <v>2191</v>
      </c>
      <c r="M8586" s="10">
        <v>30305</v>
      </c>
      <c r="N8586" s="11" t="s">
        <v>43</v>
      </c>
      <c r="O8586" s="13">
        <v>4</v>
      </c>
      <c r="P8586" s="3">
        <f t="shared" si="805"/>
        <v>0</v>
      </c>
      <c r="Q8586" s="3">
        <f t="shared" si="806"/>
        <v>0</v>
      </c>
      <c r="R8586" s="3">
        <f t="shared" si="807"/>
        <v>0</v>
      </c>
      <c r="S8586" s="3">
        <f t="shared" si="808"/>
        <v>1</v>
      </c>
      <c r="T8586" s="3">
        <f t="shared" si="809"/>
        <v>0</v>
      </c>
      <c r="U8586" s="3">
        <f t="shared" si="810"/>
        <v>0</v>
      </c>
    </row>
    <row r="8587" spans="1:21" ht="12.75" customHeight="1" x14ac:dyDescent="0.2">
      <c r="A8587" s="15" t="s">
        <v>95</v>
      </c>
      <c r="B8587" s="16" t="s">
        <v>96</v>
      </c>
      <c r="C8587" s="44">
        <v>61989100</v>
      </c>
      <c r="D8587" s="9" t="s">
        <v>8222</v>
      </c>
      <c r="E8587" s="10" t="s">
        <v>8223</v>
      </c>
      <c r="F8587" s="17">
        <v>191915114</v>
      </c>
      <c r="G8587" s="12" t="s">
        <v>122</v>
      </c>
      <c r="H8587" s="9" t="s">
        <v>29</v>
      </c>
      <c r="I8587" s="9" t="s">
        <v>8558</v>
      </c>
      <c r="J8587" s="9" t="s">
        <v>8559</v>
      </c>
      <c r="K8587" s="9" t="s">
        <v>366</v>
      </c>
      <c r="L8587" s="6" t="s">
        <v>2191</v>
      </c>
      <c r="M8587" s="10">
        <v>30305</v>
      </c>
      <c r="N8587" s="11" t="s">
        <v>43</v>
      </c>
      <c r="O8587" s="13">
        <v>3</v>
      </c>
      <c r="P8587" s="3">
        <f t="shared" si="805"/>
        <v>0</v>
      </c>
      <c r="Q8587" s="3">
        <f t="shared" si="806"/>
        <v>0</v>
      </c>
      <c r="R8587" s="3">
        <f t="shared" si="807"/>
        <v>1</v>
      </c>
      <c r="S8587" s="3">
        <f t="shared" si="808"/>
        <v>0</v>
      </c>
      <c r="T8587" s="3">
        <f t="shared" si="809"/>
        <v>0</v>
      </c>
      <c r="U8587" s="3">
        <f t="shared" si="810"/>
        <v>0</v>
      </c>
    </row>
    <row r="8588" spans="1:21" ht="12.75" customHeight="1" x14ac:dyDescent="0.2">
      <c r="A8588" s="15" t="s">
        <v>95</v>
      </c>
      <c r="B8588" s="16" t="s">
        <v>96</v>
      </c>
      <c r="C8588" s="44">
        <v>61989100</v>
      </c>
      <c r="D8588" s="9" t="s">
        <v>8222</v>
      </c>
      <c r="E8588" s="10" t="s">
        <v>8231</v>
      </c>
      <c r="F8588" s="17">
        <v>191882746</v>
      </c>
      <c r="G8588" s="12" t="s">
        <v>28</v>
      </c>
      <c r="H8588" s="9" t="s">
        <v>29</v>
      </c>
      <c r="I8588" s="9" t="s">
        <v>8560</v>
      </c>
      <c r="J8588" s="9" t="s">
        <v>8561</v>
      </c>
      <c r="K8588" s="9" t="s">
        <v>32</v>
      </c>
      <c r="L8588" s="6" t="s">
        <v>33</v>
      </c>
      <c r="M8588" s="10">
        <v>40100</v>
      </c>
      <c r="N8588" s="11" t="s">
        <v>43</v>
      </c>
      <c r="O8588" s="13">
        <v>5</v>
      </c>
      <c r="P8588" s="3">
        <f t="shared" si="805"/>
        <v>0</v>
      </c>
      <c r="Q8588" s="3">
        <f t="shared" si="806"/>
        <v>0</v>
      </c>
      <c r="R8588" s="3">
        <f t="shared" si="807"/>
        <v>0</v>
      </c>
      <c r="S8588" s="3">
        <f t="shared" si="808"/>
        <v>0</v>
      </c>
      <c r="T8588" s="3">
        <f t="shared" si="809"/>
        <v>1</v>
      </c>
      <c r="U8588" s="3">
        <f t="shared" si="810"/>
        <v>0</v>
      </c>
    </row>
    <row r="8589" spans="1:21" ht="12.75" customHeight="1" x14ac:dyDescent="0.2">
      <c r="A8589" s="15" t="s">
        <v>95</v>
      </c>
      <c r="B8589" s="16" t="s">
        <v>96</v>
      </c>
      <c r="C8589" s="44">
        <v>61989100</v>
      </c>
      <c r="D8589" s="9" t="s">
        <v>8222</v>
      </c>
      <c r="E8589" s="10" t="s">
        <v>8275</v>
      </c>
      <c r="F8589" s="17">
        <v>191903254</v>
      </c>
      <c r="G8589" s="12" t="s">
        <v>36</v>
      </c>
      <c r="H8589" s="9" t="s">
        <v>29</v>
      </c>
      <c r="I8589" s="9" t="s">
        <v>8577</v>
      </c>
      <c r="J8589" s="9" t="s">
        <v>8578</v>
      </c>
      <c r="K8589" s="9" t="s">
        <v>341</v>
      </c>
      <c r="L8589" s="80" t="s">
        <v>2279</v>
      </c>
      <c r="M8589" s="10">
        <v>50703</v>
      </c>
      <c r="N8589" s="11" t="s">
        <v>43</v>
      </c>
      <c r="O8589" s="49" t="s">
        <v>129</v>
      </c>
      <c r="P8589" s="3">
        <f t="shared" si="805"/>
        <v>0</v>
      </c>
      <c r="Q8589" s="3">
        <f t="shared" si="806"/>
        <v>0</v>
      </c>
      <c r="R8589" s="3">
        <f t="shared" si="807"/>
        <v>0</v>
      </c>
      <c r="S8589" s="3">
        <f t="shared" si="808"/>
        <v>0</v>
      </c>
      <c r="T8589" s="3">
        <f t="shared" si="809"/>
        <v>0</v>
      </c>
      <c r="U8589" s="3">
        <f t="shared" si="810"/>
        <v>1</v>
      </c>
    </row>
    <row r="8590" spans="1:21" ht="12.75" customHeight="1" x14ac:dyDescent="0.2">
      <c r="A8590" s="15" t="s">
        <v>95</v>
      </c>
      <c r="B8590" s="16" t="s">
        <v>96</v>
      </c>
      <c r="C8590" s="44">
        <v>61989100</v>
      </c>
      <c r="D8590" s="9" t="s">
        <v>8222</v>
      </c>
      <c r="E8590" s="10" t="s">
        <v>8414</v>
      </c>
      <c r="F8590" s="17">
        <v>191878542</v>
      </c>
      <c r="G8590" s="12" t="s">
        <v>167</v>
      </c>
      <c r="H8590" s="9" t="s">
        <v>29</v>
      </c>
      <c r="I8590" s="9" t="s">
        <v>8562</v>
      </c>
      <c r="J8590" s="9" t="s">
        <v>8563</v>
      </c>
      <c r="K8590" s="9" t="s">
        <v>341</v>
      </c>
      <c r="L8590" s="80" t="s">
        <v>631</v>
      </c>
      <c r="M8590" s="10">
        <v>50202</v>
      </c>
      <c r="N8590" s="11" t="s">
        <v>43</v>
      </c>
      <c r="O8590" s="13">
        <v>2</v>
      </c>
      <c r="P8590" s="3">
        <f t="shared" si="805"/>
        <v>0</v>
      </c>
      <c r="Q8590" s="3">
        <f t="shared" si="806"/>
        <v>1</v>
      </c>
      <c r="R8590" s="3">
        <f t="shared" si="807"/>
        <v>0</v>
      </c>
      <c r="S8590" s="3">
        <f t="shared" si="808"/>
        <v>0</v>
      </c>
      <c r="T8590" s="3">
        <f t="shared" si="809"/>
        <v>0</v>
      </c>
      <c r="U8590" s="3">
        <f t="shared" si="810"/>
        <v>0</v>
      </c>
    </row>
    <row r="8591" spans="1:21" ht="12.75" customHeight="1" x14ac:dyDescent="0.2">
      <c r="A8591" s="15" t="s">
        <v>95</v>
      </c>
      <c r="B8591" s="16" t="s">
        <v>96</v>
      </c>
      <c r="C8591" s="44">
        <v>61989100</v>
      </c>
      <c r="D8591" s="9" t="s">
        <v>8222</v>
      </c>
      <c r="E8591" s="10" t="s">
        <v>8414</v>
      </c>
      <c r="F8591" s="17">
        <v>191878544</v>
      </c>
      <c r="G8591" s="12" t="s">
        <v>105</v>
      </c>
      <c r="H8591" s="9" t="s">
        <v>29</v>
      </c>
      <c r="I8591" s="9" t="s">
        <v>8564</v>
      </c>
      <c r="J8591" s="9" t="s">
        <v>8565</v>
      </c>
      <c r="K8591" s="9" t="s">
        <v>341</v>
      </c>
      <c r="L8591" s="80" t="s">
        <v>631</v>
      </c>
      <c r="M8591" s="10">
        <v>50206</v>
      </c>
      <c r="N8591" s="11" t="s">
        <v>43</v>
      </c>
      <c r="O8591" s="13">
        <v>3</v>
      </c>
      <c r="P8591" s="3">
        <f t="shared" si="805"/>
        <v>0</v>
      </c>
      <c r="Q8591" s="3">
        <f t="shared" si="806"/>
        <v>0</v>
      </c>
      <c r="R8591" s="3">
        <f t="shared" si="807"/>
        <v>1</v>
      </c>
      <c r="S8591" s="3">
        <f t="shared" si="808"/>
        <v>0</v>
      </c>
      <c r="T8591" s="3">
        <f t="shared" si="809"/>
        <v>0</v>
      </c>
      <c r="U8591" s="3">
        <f t="shared" si="810"/>
        <v>0</v>
      </c>
    </row>
    <row r="8592" spans="1:21" ht="12.75" customHeight="1" x14ac:dyDescent="0.2">
      <c r="A8592" s="15" t="s">
        <v>95</v>
      </c>
      <c r="B8592" s="16" t="s">
        <v>96</v>
      </c>
      <c r="C8592" s="44">
        <v>61989100</v>
      </c>
      <c r="D8592" s="9" t="s">
        <v>8222</v>
      </c>
      <c r="E8592" s="10" t="s">
        <v>8414</v>
      </c>
      <c r="F8592" s="17">
        <v>191878547</v>
      </c>
      <c r="G8592" s="12" t="s">
        <v>167</v>
      </c>
      <c r="H8592" s="9" t="s">
        <v>29</v>
      </c>
      <c r="I8592" s="9" t="s">
        <v>8566</v>
      </c>
      <c r="J8592" s="9" t="s">
        <v>8567</v>
      </c>
      <c r="K8592" s="9" t="s">
        <v>341</v>
      </c>
      <c r="L8592" s="80" t="s">
        <v>631</v>
      </c>
      <c r="M8592" s="10">
        <v>50202</v>
      </c>
      <c r="N8592" s="11" t="s">
        <v>43</v>
      </c>
      <c r="O8592" s="13">
        <v>2</v>
      </c>
      <c r="P8592" s="3">
        <f t="shared" si="805"/>
        <v>0</v>
      </c>
      <c r="Q8592" s="3">
        <f t="shared" si="806"/>
        <v>1</v>
      </c>
      <c r="R8592" s="3">
        <f t="shared" si="807"/>
        <v>0</v>
      </c>
      <c r="S8592" s="3">
        <f t="shared" si="808"/>
        <v>0</v>
      </c>
      <c r="T8592" s="3">
        <f t="shared" si="809"/>
        <v>0</v>
      </c>
      <c r="U8592" s="3">
        <f t="shared" si="810"/>
        <v>0</v>
      </c>
    </row>
    <row r="8593" spans="1:21" ht="12.75" customHeight="1" x14ac:dyDescent="0.2">
      <c r="A8593" s="15" t="s">
        <v>95</v>
      </c>
      <c r="B8593" s="16" t="s">
        <v>96</v>
      </c>
      <c r="C8593" s="44">
        <v>61989100</v>
      </c>
      <c r="D8593" s="9" t="s">
        <v>8222</v>
      </c>
      <c r="E8593" s="10" t="s">
        <v>8414</v>
      </c>
      <c r="F8593" s="17">
        <v>191914251</v>
      </c>
      <c r="G8593" s="12" t="s">
        <v>105</v>
      </c>
      <c r="H8593" s="9" t="s">
        <v>29</v>
      </c>
      <c r="I8593" s="9" t="s">
        <v>8568</v>
      </c>
      <c r="J8593" s="9" t="s">
        <v>8569</v>
      </c>
      <c r="K8593" s="9" t="s">
        <v>341</v>
      </c>
      <c r="L8593" s="80" t="s">
        <v>631</v>
      </c>
      <c r="M8593" s="10">
        <v>50206</v>
      </c>
      <c r="N8593" s="11" t="s">
        <v>43</v>
      </c>
      <c r="O8593" s="13">
        <v>5</v>
      </c>
      <c r="P8593" s="3">
        <f t="shared" si="805"/>
        <v>0</v>
      </c>
      <c r="Q8593" s="3">
        <f t="shared" si="806"/>
        <v>0</v>
      </c>
      <c r="R8593" s="3">
        <f t="shared" si="807"/>
        <v>0</v>
      </c>
      <c r="S8593" s="3">
        <f t="shared" si="808"/>
        <v>0</v>
      </c>
      <c r="T8593" s="3">
        <f t="shared" si="809"/>
        <v>1</v>
      </c>
      <c r="U8593" s="3">
        <f t="shared" si="810"/>
        <v>0</v>
      </c>
    </row>
    <row r="8594" spans="1:21" ht="12.75" customHeight="1" x14ac:dyDescent="0.2">
      <c r="A8594" s="15" t="s">
        <v>95</v>
      </c>
      <c r="B8594" s="16" t="s">
        <v>96</v>
      </c>
      <c r="C8594" s="44">
        <v>61989100</v>
      </c>
      <c r="D8594" s="9" t="s">
        <v>8222</v>
      </c>
      <c r="E8594" s="10" t="s">
        <v>8414</v>
      </c>
      <c r="F8594" s="17">
        <v>191914361</v>
      </c>
      <c r="G8594" s="12" t="s">
        <v>167</v>
      </c>
      <c r="H8594" s="9" t="s">
        <v>29</v>
      </c>
      <c r="I8594" s="9" t="s">
        <v>8570</v>
      </c>
      <c r="J8594" s="9" t="s">
        <v>8571</v>
      </c>
      <c r="K8594" s="9" t="s">
        <v>341</v>
      </c>
      <c r="L8594" s="80" t="s">
        <v>631</v>
      </c>
      <c r="M8594" s="10">
        <v>50202</v>
      </c>
      <c r="N8594" s="11" t="s">
        <v>43</v>
      </c>
      <c r="O8594" s="13">
        <v>3</v>
      </c>
      <c r="P8594" s="3">
        <f t="shared" si="805"/>
        <v>0</v>
      </c>
      <c r="Q8594" s="3">
        <f t="shared" si="806"/>
        <v>0</v>
      </c>
      <c r="R8594" s="3">
        <f t="shared" si="807"/>
        <v>1</v>
      </c>
      <c r="S8594" s="3">
        <f t="shared" si="808"/>
        <v>0</v>
      </c>
      <c r="T8594" s="3">
        <f t="shared" si="809"/>
        <v>0</v>
      </c>
      <c r="U8594" s="3">
        <f t="shared" si="810"/>
        <v>0</v>
      </c>
    </row>
    <row r="8595" spans="1:21" ht="12.75" customHeight="1" x14ac:dyDescent="0.2">
      <c r="A8595" s="15" t="s">
        <v>95</v>
      </c>
      <c r="B8595" s="16" t="s">
        <v>96</v>
      </c>
      <c r="C8595" s="8">
        <v>61989100</v>
      </c>
      <c r="D8595" s="6" t="s">
        <v>8222</v>
      </c>
      <c r="E8595" s="16" t="s">
        <v>8246</v>
      </c>
      <c r="F8595" s="15">
        <v>191957392</v>
      </c>
      <c r="G8595" s="5" t="s">
        <v>36</v>
      </c>
      <c r="H8595" s="6" t="s">
        <v>29</v>
      </c>
      <c r="I8595" s="6" t="s">
        <v>8247</v>
      </c>
      <c r="J8595" s="6" t="s">
        <v>8248</v>
      </c>
      <c r="K8595" s="6" t="s">
        <v>80</v>
      </c>
      <c r="L8595" s="6" t="s">
        <v>268</v>
      </c>
      <c r="M8595" s="16" t="s">
        <v>269</v>
      </c>
      <c r="N8595" s="8" t="s">
        <v>35</v>
      </c>
      <c r="O8595" s="7">
        <v>2</v>
      </c>
      <c r="P8595" s="3">
        <f t="shared" si="805"/>
        <v>0</v>
      </c>
      <c r="Q8595" s="3">
        <f t="shared" si="806"/>
        <v>1</v>
      </c>
      <c r="R8595" s="3">
        <f t="shared" si="807"/>
        <v>0</v>
      </c>
      <c r="S8595" s="3">
        <f t="shared" si="808"/>
        <v>0</v>
      </c>
      <c r="T8595" s="3">
        <f t="shared" si="809"/>
        <v>0</v>
      </c>
      <c r="U8595" s="3">
        <f t="shared" si="810"/>
        <v>0</v>
      </c>
    </row>
    <row r="8596" spans="1:21" ht="12.75" customHeight="1" x14ac:dyDescent="0.2">
      <c r="A8596" s="15" t="s">
        <v>95</v>
      </c>
      <c r="B8596" s="16" t="s">
        <v>96</v>
      </c>
      <c r="C8596" s="8">
        <v>61989100</v>
      </c>
      <c r="D8596" s="6" t="s">
        <v>8222</v>
      </c>
      <c r="E8596" s="16" t="s">
        <v>8223</v>
      </c>
      <c r="F8596" s="15">
        <v>191984840</v>
      </c>
      <c r="G8596" s="5" t="s">
        <v>84</v>
      </c>
      <c r="H8596" s="6" t="s">
        <v>29</v>
      </c>
      <c r="I8596" s="6" t="s">
        <v>8249</v>
      </c>
      <c r="J8596" s="6" t="s">
        <v>8250</v>
      </c>
      <c r="K8596" s="6" t="s">
        <v>80</v>
      </c>
      <c r="L8596" s="6" t="s">
        <v>268</v>
      </c>
      <c r="M8596" s="16" t="s">
        <v>269</v>
      </c>
      <c r="N8596" s="8" t="s">
        <v>35</v>
      </c>
      <c r="O8596" s="7">
        <v>2</v>
      </c>
      <c r="P8596" s="3">
        <f t="shared" si="805"/>
        <v>0</v>
      </c>
      <c r="Q8596" s="3">
        <f t="shared" si="806"/>
        <v>1</v>
      </c>
      <c r="R8596" s="3">
        <f t="shared" si="807"/>
        <v>0</v>
      </c>
      <c r="S8596" s="3">
        <f t="shared" si="808"/>
        <v>0</v>
      </c>
      <c r="T8596" s="3">
        <f t="shared" si="809"/>
        <v>0</v>
      </c>
      <c r="U8596" s="3">
        <f t="shared" si="810"/>
        <v>0</v>
      </c>
    </row>
    <row r="8597" spans="1:21" ht="12.75" customHeight="1" x14ac:dyDescent="0.2">
      <c r="A8597" s="15" t="s">
        <v>95</v>
      </c>
      <c r="B8597" s="16" t="s">
        <v>96</v>
      </c>
      <c r="C8597" s="8">
        <v>61989100</v>
      </c>
      <c r="D8597" s="6" t="s">
        <v>8222</v>
      </c>
      <c r="E8597" s="16" t="s">
        <v>8251</v>
      </c>
      <c r="F8597" s="15">
        <v>191992379</v>
      </c>
      <c r="G8597" s="5" t="s">
        <v>36</v>
      </c>
      <c r="H8597" s="6" t="s">
        <v>29</v>
      </c>
      <c r="I8597" s="6" t="s">
        <v>8247</v>
      </c>
      <c r="J8597" s="6" t="s">
        <v>8248</v>
      </c>
      <c r="K8597" s="6" t="s">
        <v>80</v>
      </c>
      <c r="L8597" s="6" t="s">
        <v>268</v>
      </c>
      <c r="M8597" s="16" t="s">
        <v>269</v>
      </c>
      <c r="N8597" s="8" t="s">
        <v>35</v>
      </c>
      <c r="O8597" s="7">
        <v>2</v>
      </c>
      <c r="P8597" s="3">
        <f t="shared" si="805"/>
        <v>0</v>
      </c>
      <c r="Q8597" s="3">
        <f t="shared" si="806"/>
        <v>1</v>
      </c>
      <c r="R8597" s="3">
        <f t="shared" si="807"/>
        <v>0</v>
      </c>
      <c r="S8597" s="3">
        <f t="shared" si="808"/>
        <v>0</v>
      </c>
      <c r="T8597" s="3">
        <f t="shared" si="809"/>
        <v>0</v>
      </c>
      <c r="U8597" s="3">
        <f t="shared" si="810"/>
        <v>0</v>
      </c>
    </row>
    <row r="8598" spans="1:21" ht="12.75" customHeight="1" x14ac:dyDescent="0.2">
      <c r="A8598" s="15" t="s">
        <v>95</v>
      </c>
      <c r="B8598" s="16" t="s">
        <v>96</v>
      </c>
      <c r="C8598" s="8">
        <v>61989100</v>
      </c>
      <c r="D8598" s="6" t="s">
        <v>8222</v>
      </c>
      <c r="E8598" s="16" t="s">
        <v>8252</v>
      </c>
      <c r="F8598" s="15">
        <v>191982347</v>
      </c>
      <c r="G8598" s="5" t="s">
        <v>72</v>
      </c>
      <c r="H8598" s="6" t="s">
        <v>29</v>
      </c>
      <c r="I8598" s="6" t="s">
        <v>8253</v>
      </c>
      <c r="J8598" s="6" t="s">
        <v>8254</v>
      </c>
      <c r="K8598" s="6" t="s">
        <v>80</v>
      </c>
      <c r="L8598" s="6" t="s">
        <v>268</v>
      </c>
      <c r="M8598" s="16" t="s">
        <v>269</v>
      </c>
      <c r="N8598" s="8" t="s">
        <v>35</v>
      </c>
      <c r="O8598" s="7">
        <v>3</v>
      </c>
      <c r="P8598" s="3">
        <f t="shared" si="805"/>
        <v>0</v>
      </c>
      <c r="Q8598" s="3">
        <f t="shared" si="806"/>
        <v>0</v>
      </c>
      <c r="R8598" s="3">
        <f t="shared" si="807"/>
        <v>1</v>
      </c>
      <c r="S8598" s="3">
        <f t="shared" si="808"/>
        <v>0</v>
      </c>
      <c r="T8598" s="3">
        <f t="shared" si="809"/>
        <v>0</v>
      </c>
      <c r="U8598" s="3">
        <f t="shared" si="810"/>
        <v>0</v>
      </c>
    </row>
    <row r="8599" spans="1:21" ht="12.75" customHeight="1" x14ac:dyDescent="0.2">
      <c r="A8599" s="15" t="s">
        <v>95</v>
      </c>
      <c r="B8599" s="16" t="s">
        <v>96</v>
      </c>
      <c r="C8599" s="8">
        <v>61989100</v>
      </c>
      <c r="D8599" s="6" t="s">
        <v>8222</v>
      </c>
      <c r="E8599" s="16" t="s">
        <v>8231</v>
      </c>
      <c r="F8599" s="15">
        <v>191983451</v>
      </c>
      <c r="G8599" s="5" t="s">
        <v>72</v>
      </c>
      <c r="H8599" s="6" t="s">
        <v>52</v>
      </c>
      <c r="I8599" s="6" t="s">
        <v>8255</v>
      </c>
      <c r="J8599" s="6" t="s">
        <v>8256</v>
      </c>
      <c r="K8599" s="6" t="s">
        <v>80</v>
      </c>
      <c r="L8599" s="6" t="s">
        <v>268</v>
      </c>
      <c r="M8599" s="16" t="s">
        <v>7664</v>
      </c>
      <c r="N8599" s="8" t="s">
        <v>35</v>
      </c>
      <c r="O8599" s="7">
        <v>3</v>
      </c>
      <c r="P8599" s="3">
        <f t="shared" si="805"/>
        <v>0</v>
      </c>
      <c r="Q8599" s="3">
        <f t="shared" si="806"/>
        <v>0</v>
      </c>
      <c r="R8599" s="3">
        <f t="shared" si="807"/>
        <v>1</v>
      </c>
      <c r="S8599" s="3">
        <f t="shared" si="808"/>
        <v>0</v>
      </c>
      <c r="T8599" s="3">
        <f t="shared" si="809"/>
        <v>0</v>
      </c>
      <c r="U8599" s="3">
        <f t="shared" si="810"/>
        <v>0</v>
      </c>
    </row>
    <row r="8600" spans="1:21" ht="12.75" customHeight="1" x14ac:dyDescent="0.2">
      <c r="A8600" s="15" t="s">
        <v>95</v>
      </c>
      <c r="B8600" s="16" t="s">
        <v>96</v>
      </c>
      <c r="C8600" s="8">
        <v>61989100</v>
      </c>
      <c r="D8600" s="6" t="s">
        <v>8222</v>
      </c>
      <c r="E8600" s="16" t="s">
        <v>8239</v>
      </c>
      <c r="F8600" s="15">
        <v>191878468</v>
      </c>
      <c r="G8600" s="5" t="s">
        <v>64</v>
      </c>
      <c r="H8600" s="6" t="s">
        <v>52</v>
      </c>
      <c r="I8600" s="6" t="s">
        <v>8240</v>
      </c>
      <c r="J8600" s="6" t="s">
        <v>8241</v>
      </c>
      <c r="K8600" s="6" t="s">
        <v>80</v>
      </c>
      <c r="L8600" s="6" t="s">
        <v>383</v>
      </c>
      <c r="M8600" s="16" t="s">
        <v>768</v>
      </c>
      <c r="N8600" s="8" t="s">
        <v>35</v>
      </c>
      <c r="O8600" s="7">
        <v>3</v>
      </c>
      <c r="P8600" s="3">
        <f t="shared" si="805"/>
        <v>0</v>
      </c>
      <c r="Q8600" s="3">
        <f t="shared" si="806"/>
        <v>0</v>
      </c>
      <c r="R8600" s="3">
        <f t="shared" si="807"/>
        <v>1</v>
      </c>
      <c r="S8600" s="3">
        <f t="shared" si="808"/>
        <v>0</v>
      </c>
      <c r="T8600" s="3">
        <f t="shared" si="809"/>
        <v>0</v>
      </c>
      <c r="U8600" s="3">
        <f t="shared" si="810"/>
        <v>0</v>
      </c>
    </row>
    <row r="8601" spans="1:21" ht="12.75" customHeight="1" x14ac:dyDescent="0.2">
      <c r="A8601" s="15" t="s">
        <v>95</v>
      </c>
      <c r="B8601" s="16" t="s">
        <v>96</v>
      </c>
      <c r="C8601" s="8">
        <v>61989100</v>
      </c>
      <c r="D8601" s="6" t="s">
        <v>8222</v>
      </c>
      <c r="E8601" s="16" t="s">
        <v>8239</v>
      </c>
      <c r="F8601" s="15">
        <v>191914887</v>
      </c>
      <c r="G8601" s="5" t="s">
        <v>72</v>
      </c>
      <c r="H8601" s="6" t="s">
        <v>52</v>
      </c>
      <c r="I8601" s="6" t="s">
        <v>8242</v>
      </c>
      <c r="J8601" s="6" t="s">
        <v>8243</v>
      </c>
      <c r="K8601" s="6" t="s">
        <v>80</v>
      </c>
      <c r="L8601" s="6" t="s">
        <v>383</v>
      </c>
      <c r="M8601" s="16" t="s">
        <v>2483</v>
      </c>
      <c r="N8601" s="8" t="s">
        <v>35</v>
      </c>
      <c r="O8601" s="7">
        <v>4</v>
      </c>
      <c r="P8601" s="3">
        <f t="shared" si="805"/>
        <v>0</v>
      </c>
      <c r="Q8601" s="3">
        <f t="shared" si="806"/>
        <v>0</v>
      </c>
      <c r="R8601" s="3">
        <f t="shared" si="807"/>
        <v>0</v>
      </c>
      <c r="S8601" s="3">
        <f t="shared" si="808"/>
        <v>1</v>
      </c>
      <c r="T8601" s="3">
        <f t="shared" si="809"/>
        <v>0</v>
      </c>
      <c r="U8601" s="3">
        <f t="shared" si="810"/>
        <v>0</v>
      </c>
    </row>
    <row r="8602" spans="1:21" ht="12.75" customHeight="1" x14ac:dyDescent="0.2">
      <c r="A8602" s="15" t="s">
        <v>95</v>
      </c>
      <c r="B8602" s="16" t="s">
        <v>96</v>
      </c>
      <c r="C8602" s="8">
        <v>61989100</v>
      </c>
      <c r="D8602" s="6" t="s">
        <v>8222</v>
      </c>
      <c r="E8602" s="16" t="s">
        <v>8228</v>
      </c>
      <c r="F8602" s="15">
        <v>191983719</v>
      </c>
      <c r="G8602" s="5" t="s">
        <v>72</v>
      </c>
      <c r="H8602" s="6" t="s">
        <v>29</v>
      </c>
      <c r="I8602" s="6" t="s">
        <v>8244</v>
      </c>
      <c r="J8602" s="6" t="s">
        <v>8245</v>
      </c>
      <c r="K8602" s="6" t="s">
        <v>80</v>
      </c>
      <c r="L8602" s="6" t="s">
        <v>383</v>
      </c>
      <c r="M8602" s="16" t="s">
        <v>768</v>
      </c>
      <c r="N8602" s="8" t="s">
        <v>35</v>
      </c>
      <c r="O8602" s="7">
        <v>5</v>
      </c>
      <c r="P8602" s="3">
        <f t="shared" si="805"/>
        <v>0</v>
      </c>
      <c r="Q8602" s="3">
        <f t="shared" si="806"/>
        <v>0</v>
      </c>
      <c r="R8602" s="3">
        <f t="shared" si="807"/>
        <v>0</v>
      </c>
      <c r="S8602" s="3">
        <f t="shared" si="808"/>
        <v>0</v>
      </c>
      <c r="T8602" s="3">
        <f t="shared" si="809"/>
        <v>1</v>
      </c>
      <c r="U8602" s="3">
        <f t="shared" si="810"/>
        <v>0</v>
      </c>
    </row>
    <row r="8603" spans="1:21" ht="12.75" customHeight="1" x14ac:dyDescent="0.2">
      <c r="A8603" s="15" t="s">
        <v>95</v>
      </c>
      <c r="B8603" s="16" t="s">
        <v>96</v>
      </c>
      <c r="C8603" s="8">
        <v>61989100</v>
      </c>
      <c r="D8603" s="6" t="s">
        <v>8222</v>
      </c>
      <c r="E8603" s="16" t="s">
        <v>8228</v>
      </c>
      <c r="F8603" s="15">
        <v>191914131</v>
      </c>
      <c r="G8603" s="5" t="s">
        <v>249</v>
      </c>
      <c r="H8603" s="6" t="s">
        <v>52</v>
      </c>
      <c r="I8603" s="6" t="s">
        <v>8229</v>
      </c>
      <c r="J8603" s="6" t="s">
        <v>8230</v>
      </c>
      <c r="K8603" s="6" t="s">
        <v>80</v>
      </c>
      <c r="L8603" s="6" t="s">
        <v>200</v>
      </c>
      <c r="M8603" s="16" t="s">
        <v>752</v>
      </c>
      <c r="N8603" s="8" t="s">
        <v>35</v>
      </c>
      <c r="O8603" s="7">
        <v>3</v>
      </c>
      <c r="P8603" s="3">
        <f t="shared" si="805"/>
        <v>0</v>
      </c>
      <c r="Q8603" s="3">
        <f t="shared" si="806"/>
        <v>0</v>
      </c>
      <c r="R8603" s="3">
        <f t="shared" si="807"/>
        <v>1</v>
      </c>
      <c r="S8603" s="3">
        <f t="shared" si="808"/>
        <v>0</v>
      </c>
      <c r="T8603" s="3">
        <f t="shared" si="809"/>
        <v>0</v>
      </c>
      <c r="U8603" s="3">
        <f t="shared" si="810"/>
        <v>0</v>
      </c>
    </row>
    <row r="8604" spans="1:21" ht="12.75" customHeight="1" x14ac:dyDescent="0.2">
      <c r="A8604" s="15" t="s">
        <v>95</v>
      </c>
      <c r="B8604" s="16" t="s">
        <v>96</v>
      </c>
      <c r="C8604" s="8">
        <v>61989100</v>
      </c>
      <c r="D8604" s="6" t="s">
        <v>8222</v>
      </c>
      <c r="E8604" s="16" t="s">
        <v>8231</v>
      </c>
      <c r="F8604" s="15">
        <v>191913787</v>
      </c>
      <c r="G8604" s="5" t="s">
        <v>122</v>
      </c>
      <c r="H8604" s="6" t="s">
        <v>52</v>
      </c>
      <c r="I8604" s="6" t="s">
        <v>8232</v>
      </c>
      <c r="J8604" s="6" t="s">
        <v>8233</v>
      </c>
      <c r="K8604" s="6" t="s">
        <v>80</v>
      </c>
      <c r="L8604" s="6" t="s">
        <v>200</v>
      </c>
      <c r="M8604" s="16" t="s">
        <v>126</v>
      </c>
      <c r="N8604" s="8" t="s">
        <v>35</v>
      </c>
      <c r="O8604" s="7">
        <v>3</v>
      </c>
      <c r="P8604" s="3">
        <f t="shared" si="805"/>
        <v>0</v>
      </c>
      <c r="Q8604" s="3">
        <f t="shared" si="806"/>
        <v>0</v>
      </c>
      <c r="R8604" s="3">
        <f t="shared" si="807"/>
        <v>1</v>
      </c>
      <c r="S8604" s="3">
        <f t="shared" si="808"/>
        <v>0</v>
      </c>
      <c r="T8604" s="3">
        <f t="shared" si="809"/>
        <v>0</v>
      </c>
      <c r="U8604" s="3">
        <f t="shared" si="810"/>
        <v>0</v>
      </c>
    </row>
    <row r="8605" spans="1:21" ht="12.75" customHeight="1" x14ac:dyDescent="0.2">
      <c r="A8605" s="15" t="s">
        <v>95</v>
      </c>
      <c r="B8605" s="16" t="s">
        <v>96</v>
      </c>
      <c r="C8605" s="8">
        <v>61989100</v>
      </c>
      <c r="D8605" s="6" t="s">
        <v>8222</v>
      </c>
      <c r="E8605" s="16" t="s">
        <v>8231</v>
      </c>
      <c r="F8605" s="15">
        <v>191983280</v>
      </c>
      <c r="G8605" s="5" t="s">
        <v>105</v>
      </c>
      <c r="H8605" s="6" t="s">
        <v>52</v>
      </c>
      <c r="I8605" s="6" t="s">
        <v>8234</v>
      </c>
      <c r="J8605" s="6" t="s">
        <v>209</v>
      </c>
      <c r="K8605" s="6" t="s">
        <v>80</v>
      </c>
      <c r="L8605" s="6" t="s">
        <v>200</v>
      </c>
      <c r="M8605" s="16" t="s">
        <v>7778</v>
      </c>
      <c r="N8605" s="8" t="s">
        <v>35</v>
      </c>
      <c r="O8605" s="7">
        <v>3</v>
      </c>
      <c r="P8605" s="3">
        <f t="shared" si="805"/>
        <v>0</v>
      </c>
      <c r="Q8605" s="3">
        <f t="shared" si="806"/>
        <v>0</v>
      </c>
      <c r="R8605" s="3">
        <f t="shared" si="807"/>
        <v>1</v>
      </c>
      <c r="S8605" s="3">
        <f t="shared" si="808"/>
        <v>0</v>
      </c>
      <c r="T8605" s="3">
        <f t="shared" si="809"/>
        <v>0</v>
      </c>
      <c r="U8605" s="3">
        <f t="shared" si="810"/>
        <v>0</v>
      </c>
    </row>
    <row r="8606" spans="1:21" ht="12.75" customHeight="1" x14ac:dyDescent="0.2">
      <c r="A8606" s="15" t="s">
        <v>95</v>
      </c>
      <c r="B8606" s="16" t="s">
        <v>96</v>
      </c>
      <c r="C8606" s="8">
        <v>61989100</v>
      </c>
      <c r="D8606" s="6" t="s">
        <v>8222</v>
      </c>
      <c r="E8606" s="16" t="s">
        <v>8228</v>
      </c>
      <c r="F8606" s="15">
        <v>191914132</v>
      </c>
      <c r="G8606" s="5" t="s">
        <v>64</v>
      </c>
      <c r="H8606" s="6" t="s">
        <v>52</v>
      </c>
      <c r="I8606" s="6" t="s">
        <v>8235</v>
      </c>
      <c r="J8606" s="6" t="s">
        <v>8236</v>
      </c>
      <c r="K8606" s="6" t="s">
        <v>80</v>
      </c>
      <c r="L8606" s="6" t="s">
        <v>200</v>
      </c>
      <c r="M8606" s="16" t="s">
        <v>752</v>
      </c>
      <c r="N8606" s="8" t="s">
        <v>35</v>
      </c>
      <c r="O8606" s="7">
        <v>4</v>
      </c>
      <c r="P8606" s="3">
        <f t="shared" si="805"/>
        <v>0</v>
      </c>
      <c r="Q8606" s="3">
        <f t="shared" si="806"/>
        <v>0</v>
      </c>
      <c r="R8606" s="3">
        <f t="shared" si="807"/>
        <v>0</v>
      </c>
      <c r="S8606" s="3">
        <f t="shared" si="808"/>
        <v>1</v>
      </c>
      <c r="T8606" s="3">
        <f t="shared" si="809"/>
        <v>0</v>
      </c>
      <c r="U8606" s="3">
        <f t="shared" si="810"/>
        <v>0</v>
      </c>
    </row>
    <row r="8607" spans="1:21" ht="12.75" customHeight="1" x14ac:dyDescent="0.2">
      <c r="A8607" s="15" t="s">
        <v>95</v>
      </c>
      <c r="B8607" s="16" t="s">
        <v>96</v>
      </c>
      <c r="C8607" s="8">
        <v>61989100</v>
      </c>
      <c r="D8607" s="6" t="s">
        <v>8222</v>
      </c>
      <c r="E8607" s="16" t="s">
        <v>8231</v>
      </c>
      <c r="F8607" s="15">
        <v>191913845</v>
      </c>
      <c r="G8607" s="5" t="s">
        <v>122</v>
      </c>
      <c r="H8607" s="6" t="s">
        <v>52</v>
      </c>
      <c r="I8607" s="6" t="s">
        <v>8237</v>
      </c>
      <c r="J8607" s="6" t="s">
        <v>8238</v>
      </c>
      <c r="K8607" s="6" t="s">
        <v>80</v>
      </c>
      <c r="L8607" s="6" t="s">
        <v>200</v>
      </c>
      <c r="M8607" s="16" t="s">
        <v>7778</v>
      </c>
      <c r="N8607" s="8" t="s">
        <v>35</v>
      </c>
      <c r="O8607" s="7">
        <v>4</v>
      </c>
      <c r="P8607" s="3">
        <f t="shared" si="805"/>
        <v>0</v>
      </c>
      <c r="Q8607" s="3">
        <f t="shared" si="806"/>
        <v>0</v>
      </c>
      <c r="R8607" s="3">
        <f t="shared" si="807"/>
        <v>0</v>
      </c>
      <c r="S8607" s="3">
        <f t="shared" si="808"/>
        <v>1</v>
      </c>
      <c r="T8607" s="3">
        <f t="shared" si="809"/>
        <v>0</v>
      </c>
      <c r="U8607" s="3">
        <f t="shared" si="810"/>
        <v>0</v>
      </c>
    </row>
    <row r="8608" spans="1:21" ht="12.75" customHeight="1" x14ac:dyDescent="0.2">
      <c r="A8608" s="15" t="s">
        <v>95</v>
      </c>
      <c r="B8608" s="16" t="s">
        <v>96</v>
      </c>
      <c r="C8608" s="8">
        <v>61989100</v>
      </c>
      <c r="D8608" s="6" t="s">
        <v>8222</v>
      </c>
      <c r="E8608" s="16" t="s">
        <v>8223</v>
      </c>
      <c r="F8608" s="15">
        <v>191984920</v>
      </c>
      <c r="G8608" s="5" t="s">
        <v>84</v>
      </c>
      <c r="H8608" s="6" t="s">
        <v>52</v>
      </c>
      <c r="I8608" s="6" t="s">
        <v>8226</v>
      </c>
      <c r="J8608" s="6" t="s">
        <v>8227</v>
      </c>
      <c r="K8608" s="6" t="s">
        <v>80</v>
      </c>
      <c r="L8608" s="6" t="s">
        <v>417</v>
      </c>
      <c r="M8608" s="16" t="s">
        <v>418</v>
      </c>
      <c r="N8608" s="8" t="s">
        <v>35</v>
      </c>
      <c r="O8608" s="7">
        <v>4</v>
      </c>
      <c r="P8608" s="3">
        <f t="shared" si="805"/>
        <v>0</v>
      </c>
      <c r="Q8608" s="3">
        <f t="shared" si="806"/>
        <v>0</v>
      </c>
      <c r="R8608" s="3">
        <f t="shared" si="807"/>
        <v>0</v>
      </c>
      <c r="S8608" s="3">
        <f t="shared" si="808"/>
        <v>1</v>
      </c>
      <c r="T8608" s="3">
        <f t="shared" si="809"/>
        <v>0</v>
      </c>
      <c r="U8608" s="3">
        <f t="shared" si="810"/>
        <v>0</v>
      </c>
    </row>
    <row r="8609" spans="1:21" ht="12.75" customHeight="1" x14ac:dyDescent="0.2">
      <c r="A8609" s="15" t="s">
        <v>95</v>
      </c>
      <c r="B8609" s="16" t="s">
        <v>96</v>
      </c>
      <c r="C8609" s="8">
        <v>61989100</v>
      </c>
      <c r="D8609" s="6" t="s">
        <v>8222</v>
      </c>
      <c r="E8609" s="16" t="s">
        <v>8223</v>
      </c>
      <c r="F8609" s="15">
        <v>191984841</v>
      </c>
      <c r="G8609" s="5" t="s">
        <v>84</v>
      </c>
      <c r="H8609" s="6" t="s">
        <v>52</v>
      </c>
      <c r="I8609" s="6" t="s">
        <v>8224</v>
      </c>
      <c r="J8609" s="6" t="s">
        <v>8225</v>
      </c>
      <c r="K8609" s="6" t="s">
        <v>80</v>
      </c>
      <c r="L8609" s="6" t="s">
        <v>700</v>
      </c>
      <c r="M8609" s="16" t="s">
        <v>701</v>
      </c>
      <c r="N8609" s="8" t="s">
        <v>35</v>
      </c>
      <c r="O8609" s="7">
        <v>3</v>
      </c>
      <c r="P8609" s="3">
        <f t="shared" si="805"/>
        <v>0</v>
      </c>
      <c r="Q8609" s="3">
        <f t="shared" si="806"/>
        <v>0</v>
      </c>
      <c r="R8609" s="3">
        <f t="shared" si="807"/>
        <v>1</v>
      </c>
      <c r="S8609" s="3">
        <f t="shared" si="808"/>
        <v>0</v>
      </c>
      <c r="T8609" s="3">
        <f t="shared" si="809"/>
        <v>0</v>
      </c>
      <c r="U8609" s="3">
        <f t="shared" si="810"/>
        <v>0</v>
      </c>
    </row>
    <row r="8610" spans="1:21" ht="12.75" customHeight="1" x14ac:dyDescent="0.2">
      <c r="A8610" s="15" t="s">
        <v>95</v>
      </c>
      <c r="B8610" s="16" t="s">
        <v>96</v>
      </c>
      <c r="C8610" s="8">
        <v>61989100</v>
      </c>
      <c r="D8610" s="6" t="s">
        <v>8222</v>
      </c>
      <c r="E8610" s="16" t="s">
        <v>8320</v>
      </c>
      <c r="F8610" s="15">
        <v>191914928</v>
      </c>
      <c r="G8610" s="5" t="s">
        <v>105</v>
      </c>
      <c r="H8610" s="6" t="s">
        <v>52</v>
      </c>
      <c r="I8610" s="6" t="s">
        <v>8374</v>
      </c>
      <c r="J8610" s="6" t="s">
        <v>8375</v>
      </c>
      <c r="K8610" s="6" t="s">
        <v>315</v>
      </c>
      <c r="L8610" s="6" t="s">
        <v>337</v>
      </c>
      <c r="M8610" s="16" t="s">
        <v>338</v>
      </c>
      <c r="N8610" s="8" t="s">
        <v>35</v>
      </c>
      <c r="O8610" s="7">
        <v>3</v>
      </c>
      <c r="P8610" s="3">
        <f t="shared" si="805"/>
        <v>0</v>
      </c>
      <c r="Q8610" s="3">
        <f t="shared" si="806"/>
        <v>0</v>
      </c>
      <c r="R8610" s="3">
        <f t="shared" si="807"/>
        <v>1</v>
      </c>
      <c r="S8610" s="3">
        <f t="shared" si="808"/>
        <v>0</v>
      </c>
      <c r="T8610" s="3">
        <f t="shared" si="809"/>
        <v>0</v>
      </c>
      <c r="U8610" s="3">
        <f t="shared" si="810"/>
        <v>0</v>
      </c>
    </row>
    <row r="8611" spans="1:21" ht="12.75" customHeight="1" x14ac:dyDescent="0.2">
      <c r="A8611" s="15" t="s">
        <v>95</v>
      </c>
      <c r="B8611" s="16" t="s">
        <v>96</v>
      </c>
      <c r="C8611" s="8">
        <v>61989100</v>
      </c>
      <c r="D8611" s="6" t="s">
        <v>8222</v>
      </c>
      <c r="E8611" s="16" t="s">
        <v>8231</v>
      </c>
      <c r="F8611" s="15">
        <v>191983489</v>
      </c>
      <c r="G8611" s="5" t="s">
        <v>249</v>
      </c>
      <c r="H8611" s="6" t="s">
        <v>29</v>
      </c>
      <c r="I8611" s="6" t="s">
        <v>8376</v>
      </c>
      <c r="J8611" s="6" t="s">
        <v>8377</v>
      </c>
      <c r="K8611" s="6" t="s">
        <v>315</v>
      </c>
      <c r="L8611" s="6" t="s">
        <v>337</v>
      </c>
      <c r="M8611" s="16" t="s">
        <v>8378</v>
      </c>
      <c r="N8611" s="8" t="s">
        <v>35</v>
      </c>
      <c r="O8611" s="7">
        <v>3</v>
      </c>
      <c r="P8611" s="3">
        <f t="shared" si="805"/>
        <v>0</v>
      </c>
      <c r="Q8611" s="3">
        <f t="shared" si="806"/>
        <v>0</v>
      </c>
      <c r="R8611" s="3">
        <f t="shared" si="807"/>
        <v>1</v>
      </c>
      <c r="S8611" s="3">
        <f t="shared" si="808"/>
        <v>0</v>
      </c>
      <c r="T8611" s="3">
        <f t="shared" si="809"/>
        <v>0</v>
      </c>
      <c r="U8611" s="3">
        <f t="shared" si="810"/>
        <v>0</v>
      </c>
    </row>
    <row r="8612" spans="1:21" ht="12.75" customHeight="1" x14ac:dyDescent="0.2">
      <c r="A8612" s="15" t="s">
        <v>95</v>
      </c>
      <c r="B8612" s="16" t="s">
        <v>96</v>
      </c>
      <c r="C8612" s="8">
        <v>61989100</v>
      </c>
      <c r="D8612" s="6" t="s">
        <v>8222</v>
      </c>
      <c r="E8612" s="16" t="s">
        <v>8231</v>
      </c>
      <c r="F8612" s="15">
        <v>191992290</v>
      </c>
      <c r="G8612" s="5" t="s">
        <v>36</v>
      </c>
      <c r="H8612" s="6" t="s">
        <v>29</v>
      </c>
      <c r="I8612" s="6" t="s">
        <v>8379</v>
      </c>
      <c r="J8612" s="6" t="s">
        <v>8380</v>
      </c>
      <c r="K8612" s="6" t="s">
        <v>315</v>
      </c>
      <c r="L8612" s="6" t="s">
        <v>337</v>
      </c>
      <c r="M8612" s="16" t="s">
        <v>7715</v>
      </c>
      <c r="N8612" s="8" t="s">
        <v>35</v>
      </c>
      <c r="O8612" s="7">
        <v>3</v>
      </c>
      <c r="P8612" s="3">
        <f t="shared" si="805"/>
        <v>0</v>
      </c>
      <c r="Q8612" s="3">
        <f t="shared" si="806"/>
        <v>0</v>
      </c>
      <c r="R8612" s="3">
        <f t="shared" si="807"/>
        <v>1</v>
      </c>
      <c r="S8612" s="3">
        <f t="shared" si="808"/>
        <v>0</v>
      </c>
      <c r="T8612" s="3">
        <f t="shared" si="809"/>
        <v>0</v>
      </c>
      <c r="U8612" s="3">
        <f t="shared" si="810"/>
        <v>0</v>
      </c>
    </row>
    <row r="8613" spans="1:21" ht="12.75" customHeight="1" x14ac:dyDescent="0.2">
      <c r="A8613" s="15" t="s">
        <v>95</v>
      </c>
      <c r="B8613" s="16" t="s">
        <v>96</v>
      </c>
      <c r="C8613" s="8">
        <v>61989100</v>
      </c>
      <c r="D8613" s="6" t="s">
        <v>8222</v>
      </c>
      <c r="E8613" s="16" t="s">
        <v>8251</v>
      </c>
      <c r="F8613" s="15">
        <v>191984383</v>
      </c>
      <c r="G8613" s="5" t="s">
        <v>122</v>
      </c>
      <c r="H8613" s="6" t="s">
        <v>29</v>
      </c>
      <c r="I8613" s="6" t="s">
        <v>8381</v>
      </c>
      <c r="J8613" s="6" t="s">
        <v>8382</v>
      </c>
      <c r="K8613" s="6" t="s">
        <v>315</v>
      </c>
      <c r="L8613" s="6" t="s">
        <v>337</v>
      </c>
      <c r="M8613" s="16" t="s">
        <v>338</v>
      </c>
      <c r="N8613" s="8" t="s">
        <v>35</v>
      </c>
      <c r="O8613" s="7">
        <v>3</v>
      </c>
      <c r="P8613" s="3">
        <f t="shared" si="805"/>
        <v>0</v>
      </c>
      <c r="Q8613" s="3">
        <f t="shared" si="806"/>
        <v>0</v>
      </c>
      <c r="R8613" s="3">
        <f t="shared" si="807"/>
        <v>1</v>
      </c>
      <c r="S8613" s="3">
        <f t="shared" si="808"/>
        <v>0</v>
      </c>
      <c r="T8613" s="3">
        <f t="shared" si="809"/>
        <v>0</v>
      </c>
      <c r="U8613" s="3">
        <f t="shared" si="810"/>
        <v>0</v>
      </c>
    </row>
    <row r="8614" spans="1:21" ht="12.75" customHeight="1" x14ac:dyDescent="0.2">
      <c r="A8614" s="15" t="s">
        <v>95</v>
      </c>
      <c r="B8614" s="16" t="s">
        <v>96</v>
      </c>
      <c r="C8614" s="8">
        <v>61989100</v>
      </c>
      <c r="D8614" s="6" t="s">
        <v>8222</v>
      </c>
      <c r="E8614" s="16" t="s">
        <v>8251</v>
      </c>
      <c r="F8614" s="15">
        <v>191984511</v>
      </c>
      <c r="G8614" s="5" t="s">
        <v>72</v>
      </c>
      <c r="H8614" s="6" t="s">
        <v>29</v>
      </c>
      <c r="I8614" s="6" t="s">
        <v>8383</v>
      </c>
      <c r="J8614" s="6" t="s">
        <v>8384</v>
      </c>
      <c r="K8614" s="6" t="s">
        <v>315</v>
      </c>
      <c r="L8614" s="6" t="s">
        <v>337</v>
      </c>
      <c r="M8614" s="16" t="s">
        <v>338</v>
      </c>
      <c r="N8614" s="8" t="s">
        <v>35</v>
      </c>
      <c r="O8614" s="7">
        <v>3</v>
      </c>
      <c r="P8614" s="3">
        <f t="shared" si="805"/>
        <v>0</v>
      </c>
      <c r="Q8614" s="3">
        <f t="shared" si="806"/>
        <v>0</v>
      </c>
      <c r="R8614" s="3">
        <f t="shared" si="807"/>
        <v>1</v>
      </c>
      <c r="S8614" s="3">
        <f t="shared" si="808"/>
        <v>0</v>
      </c>
      <c r="T8614" s="3">
        <f t="shared" si="809"/>
        <v>0</v>
      </c>
      <c r="U8614" s="3">
        <f t="shared" si="810"/>
        <v>0</v>
      </c>
    </row>
    <row r="8615" spans="1:21" ht="12.75" customHeight="1" x14ac:dyDescent="0.2">
      <c r="A8615" s="15" t="s">
        <v>95</v>
      </c>
      <c r="B8615" s="16" t="s">
        <v>96</v>
      </c>
      <c r="C8615" s="8">
        <v>61989100</v>
      </c>
      <c r="D8615" s="6" t="s">
        <v>8222</v>
      </c>
      <c r="E8615" s="16" t="s">
        <v>8251</v>
      </c>
      <c r="F8615" s="15">
        <v>191992377</v>
      </c>
      <c r="G8615" s="5" t="s">
        <v>249</v>
      </c>
      <c r="H8615" s="6" t="s">
        <v>29</v>
      </c>
      <c r="I8615" s="6" t="s">
        <v>8385</v>
      </c>
      <c r="J8615" s="6" t="s">
        <v>8386</v>
      </c>
      <c r="K8615" s="6" t="s">
        <v>315</v>
      </c>
      <c r="L8615" s="6" t="s">
        <v>337</v>
      </c>
      <c r="M8615" s="16" t="s">
        <v>338</v>
      </c>
      <c r="N8615" s="8" t="s">
        <v>35</v>
      </c>
      <c r="O8615" s="7">
        <v>3</v>
      </c>
      <c r="P8615" s="3">
        <f t="shared" si="805"/>
        <v>0</v>
      </c>
      <c r="Q8615" s="3">
        <f t="shared" si="806"/>
        <v>0</v>
      </c>
      <c r="R8615" s="3">
        <f t="shared" si="807"/>
        <v>1</v>
      </c>
      <c r="S8615" s="3">
        <f t="shared" si="808"/>
        <v>0</v>
      </c>
      <c r="T8615" s="3">
        <f t="shared" si="809"/>
        <v>0</v>
      </c>
      <c r="U8615" s="3">
        <f t="shared" si="810"/>
        <v>0</v>
      </c>
    </row>
    <row r="8616" spans="1:21" ht="12.75" customHeight="1" x14ac:dyDescent="0.2">
      <c r="A8616" s="15" t="s">
        <v>95</v>
      </c>
      <c r="B8616" s="16" t="s">
        <v>96</v>
      </c>
      <c r="C8616" s="8">
        <v>61989100</v>
      </c>
      <c r="D8616" s="6" t="s">
        <v>8222</v>
      </c>
      <c r="E8616" s="16" t="s">
        <v>8251</v>
      </c>
      <c r="F8616" s="15">
        <v>191992380</v>
      </c>
      <c r="G8616" s="5" t="s">
        <v>249</v>
      </c>
      <c r="H8616" s="6" t="s">
        <v>29</v>
      </c>
      <c r="I8616" s="6" t="s">
        <v>8387</v>
      </c>
      <c r="J8616" s="6" t="s">
        <v>8388</v>
      </c>
      <c r="K8616" s="6" t="s">
        <v>315</v>
      </c>
      <c r="L8616" s="6" t="s">
        <v>337</v>
      </c>
      <c r="M8616" s="16" t="s">
        <v>338</v>
      </c>
      <c r="N8616" s="8" t="s">
        <v>35</v>
      </c>
      <c r="O8616" s="7">
        <v>3</v>
      </c>
      <c r="P8616" s="3">
        <f t="shared" si="805"/>
        <v>0</v>
      </c>
      <c r="Q8616" s="3">
        <f t="shared" si="806"/>
        <v>0</v>
      </c>
      <c r="R8616" s="3">
        <f t="shared" si="807"/>
        <v>1</v>
      </c>
      <c r="S8616" s="3">
        <f t="shared" si="808"/>
        <v>0</v>
      </c>
      <c r="T8616" s="3">
        <f t="shared" si="809"/>
        <v>0</v>
      </c>
      <c r="U8616" s="3">
        <f t="shared" si="810"/>
        <v>0</v>
      </c>
    </row>
    <row r="8617" spans="1:21" ht="12.75" customHeight="1" x14ac:dyDescent="0.2">
      <c r="A8617" s="15" t="s">
        <v>95</v>
      </c>
      <c r="B8617" s="16" t="s">
        <v>96</v>
      </c>
      <c r="C8617" s="8">
        <v>61989100</v>
      </c>
      <c r="D8617" s="6" t="s">
        <v>8222</v>
      </c>
      <c r="E8617" s="16" t="s">
        <v>8320</v>
      </c>
      <c r="F8617" s="15">
        <v>191914902</v>
      </c>
      <c r="G8617" s="5" t="s">
        <v>105</v>
      </c>
      <c r="H8617" s="6" t="s">
        <v>52</v>
      </c>
      <c r="I8617" s="6" t="s">
        <v>8389</v>
      </c>
      <c r="J8617" s="6" t="s">
        <v>8390</v>
      </c>
      <c r="K8617" s="6" t="s">
        <v>315</v>
      </c>
      <c r="L8617" s="6" t="s">
        <v>337</v>
      </c>
      <c r="M8617" s="16" t="s">
        <v>338</v>
      </c>
      <c r="N8617" s="8" t="s">
        <v>35</v>
      </c>
      <c r="O8617" s="7">
        <v>4</v>
      </c>
      <c r="P8617" s="3">
        <f t="shared" si="805"/>
        <v>0</v>
      </c>
      <c r="Q8617" s="3">
        <f t="shared" si="806"/>
        <v>0</v>
      </c>
      <c r="R8617" s="3">
        <f t="shared" si="807"/>
        <v>0</v>
      </c>
      <c r="S8617" s="3">
        <f t="shared" si="808"/>
        <v>1</v>
      </c>
      <c r="T8617" s="3">
        <f t="shared" si="809"/>
        <v>0</v>
      </c>
      <c r="U8617" s="3">
        <f t="shared" si="810"/>
        <v>0</v>
      </c>
    </row>
    <row r="8618" spans="1:21" ht="12.75" customHeight="1" x14ac:dyDescent="0.2">
      <c r="A8618" s="15" t="s">
        <v>95</v>
      </c>
      <c r="B8618" s="16" t="s">
        <v>96</v>
      </c>
      <c r="C8618" s="8">
        <v>61989100</v>
      </c>
      <c r="D8618" s="6" t="s">
        <v>8222</v>
      </c>
      <c r="E8618" s="16" t="s">
        <v>8320</v>
      </c>
      <c r="F8618" s="15">
        <v>191981687</v>
      </c>
      <c r="G8618" s="5" t="s">
        <v>249</v>
      </c>
      <c r="H8618" s="6" t="s">
        <v>29</v>
      </c>
      <c r="I8618" s="6" t="s">
        <v>8391</v>
      </c>
      <c r="J8618" s="6" t="s">
        <v>8392</v>
      </c>
      <c r="K8618" s="6" t="s">
        <v>315</v>
      </c>
      <c r="L8618" s="6" t="s">
        <v>337</v>
      </c>
      <c r="M8618" s="16" t="s">
        <v>338</v>
      </c>
      <c r="N8618" s="8" t="s">
        <v>35</v>
      </c>
      <c r="O8618" s="7">
        <v>4</v>
      </c>
      <c r="P8618" s="3">
        <f t="shared" si="805"/>
        <v>0</v>
      </c>
      <c r="Q8618" s="3">
        <f t="shared" si="806"/>
        <v>0</v>
      </c>
      <c r="R8618" s="3">
        <f t="shared" si="807"/>
        <v>0</v>
      </c>
      <c r="S8618" s="3">
        <f t="shared" si="808"/>
        <v>1</v>
      </c>
      <c r="T8618" s="3">
        <f t="shared" si="809"/>
        <v>0</v>
      </c>
      <c r="U8618" s="3">
        <f t="shared" si="810"/>
        <v>0</v>
      </c>
    </row>
    <row r="8619" spans="1:21" ht="12.75" customHeight="1" x14ac:dyDescent="0.2">
      <c r="A8619" s="15" t="s">
        <v>95</v>
      </c>
      <c r="B8619" s="16" t="s">
        <v>96</v>
      </c>
      <c r="C8619" s="8">
        <v>61989100</v>
      </c>
      <c r="D8619" s="6" t="s">
        <v>8222</v>
      </c>
      <c r="E8619" s="16" t="s">
        <v>8228</v>
      </c>
      <c r="F8619" s="15">
        <v>191878822</v>
      </c>
      <c r="G8619" s="5" t="s">
        <v>167</v>
      </c>
      <c r="H8619" s="6" t="s">
        <v>52</v>
      </c>
      <c r="I8619" s="6" t="s">
        <v>8347</v>
      </c>
      <c r="J8619" s="6" t="s">
        <v>8348</v>
      </c>
      <c r="K8619" s="6" t="s">
        <v>315</v>
      </c>
      <c r="L8619" s="6" t="s">
        <v>387</v>
      </c>
      <c r="M8619" s="16" t="s">
        <v>1018</v>
      </c>
      <c r="N8619" s="8" t="s">
        <v>35</v>
      </c>
      <c r="O8619" s="7">
        <v>4</v>
      </c>
      <c r="P8619" s="3">
        <f t="shared" si="805"/>
        <v>0</v>
      </c>
      <c r="Q8619" s="3">
        <f t="shared" si="806"/>
        <v>0</v>
      </c>
      <c r="R8619" s="3">
        <f t="shared" si="807"/>
        <v>0</v>
      </c>
      <c r="S8619" s="3">
        <f t="shared" si="808"/>
        <v>1</v>
      </c>
      <c r="T8619" s="3">
        <f t="shared" si="809"/>
        <v>0</v>
      </c>
      <c r="U8619" s="3">
        <f t="shared" si="810"/>
        <v>0</v>
      </c>
    </row>
    <row r="8620" spans="1:21" ht="12.75" customHeight="1" x14ac:dyDescent="0.2">
      <c r="A8620" s="15" t="s">
        <v>95</v>
      </c>
      <c r="B8620" s="16" t="s">
        <v>96</v>
      </c>
      <c r="C8620" s="8">
        <v>61989100</v>
      </c>
      <c r="D8620" s="6" t="s">
        <v>8222</v>
      </c>
      <c r="E8620" s="16" t="s">
        <v>8228</v>
      </c>
      <c r="F8620" s="15">
        <v>191914087</v>
      </c>
      <c r="G8620" s="5" t="s">
        <v>72</v>
      </c>
      <c r="H8620" s="6" t="s">
        <v>52</v>
      </c>
      <c r="I8620" s="6" t="s">
        <v>8349</v>
      </c>
      <c r="J8620" s="6" t="s">
        <v>8350</v>
      </c>
      <c r="K8620" s="6" t="s">
        <v>315</v>
      </c>
      <c r="L8620" s="6" t="s">
        <v>387</v>
      </c>
      <c r="M8620" s="16" t="s">
        <v>126</v>
      </c>
      <c r="N8620" s="8" t="s">
        <v>35</v>
      </c>
      <c r="O8620" s="7">
        <v>4</v>
      </c>
      <c r="P8620" s="3">
        <f t="shared" si="805"/>
        <v>0</v>
      </c>
      <c r="Q8620" s="3">
        <f t="shared" si="806"/>
        <v>0</v>
      </c>
      <c r="R8620" s="3">
        <f t="shared" si="807"/>
        <v>0</v>
      </c>
      <c r="S8620" s="3">
        <f t="shared" si="808"/>
        <v>1</v>
      </c>
      <c r="T8620" s="3">
        <f t="shared" si="809"/>
        <v>0</v>
      </c>
      <c r="U8620" s="3">
        <f t="shared" si="810"/>
        <v>0</v>
      </c>
    </row>
    <row r="8621" spans="1:21" ht="12.75" customHeight="1" x14ac:dyDescent="0.2">
      <c r="A8621" s="15" t="s">
        <v>95</v>
      </c>
      <c r="B8621" s="16" t="s">
        <v>96</v>
      </c>
      <c r="C8621" s="8">
        <v>61989100</v>
      </c>
      <c r="D8621" s="6" t="s">
        <v>8222</v>
      </c>
      <c r="E8621" s="16" t="s">
        <v>8228</v>
      </c>
      <c r="F8621" s="15">
        <v>191914090</v>
      </c>
      <c r="G8621" s="5" t="s">
        <v>105</v>
      </c>
      <c r="H8621" s="6" t="s">
        <v>52</v>
      </c>
      <c r="I8621" s="6" t="s">
        <v>8351</v>
      </c>
      <c r="J8621" s="6" t="s">
        <v>8352</v>
      </c>
      <c r="K8621" s="6" t="s">
        <v>315</v>
      </c>
      <c r="L8621" s="6" t="s">
        <v>387</v>
      </c>
      <c r="M8621" s="16" t="s">
        <v>445</v>
      </c>
      <c r="N8621" s="8" t="s">
        <v>35</v>
      </c>
      <c r="O8621" s="7">
        <v>4</v>
      </c>
      <c r="P8621" s="3">
        <f t="shared" si="805"/>
        <v>0</v>
      </c>
      <c r="Q8621" s="3">
        <f t="shared" si="806"/>
        <v>0</v>
      </c>
      <c r="R8621" s="3">
        <f t="shared" si="807"/>
        <v>0</v>
      </c>
      <c r="S8621" s="3">
        <f t="shared" si="808"/>
        <v>1</v>
      </c>
      <c r="T8621" s="3">
        <f t="shared" si="809"/>
        <v>0</v>
      </c>
      <c r="U8621" s="3">
        <f t="shared" si="810"/>
        <v>0</v>
      </c>
    </row>
    <row r="8622" spans="1:21" ht="12.75" customHeight="1" x14ac:dyDescent="0.2">
      <c r="A8622" s="15" t="s">
        <v>95</v>
      </c>
      <c r="B8622" s="16" t="s">
        <v>96</v>
      </c>
      <c r="C8622" s="8">
        <v>61989100</v>
      </c>
      <c r="D8622" s="6" t="s">
        <v>8222</v>
      </c>
      <c r="E8622" s="16" t="s">
        <v>8228</v>
      </c>
      <c r="F8622" s="15">
        <v>191967834</v>
      </c>
      <c r="G8622" s="5" t="s">
        <v>122</v>
      </c>
      <c r="H8622" s="6" t="s">
        <v>29</v>
      </c>
      <c r="I8622" s="6" t="s">
        <v>8353</v>
      </c>
      <c r="J8622" s="6" t="s">
        <v>8354</v>
      </c>
      <c r="K8622" s="6" t="s">
        <v>315</v>
      </c>
      <c r="L8622" s="6" t="s">
        <v>387</v>
      </c>
      <c r="M8622" s="16" t="s">
        <v>401</v>
      </c>
      <c r="N8622" s="8" t="s">
        <v>35</v>
      </c>
      <c r="O8622" s="7">
        <v>4</v>
      </c>
      <c r="P8622" s="3">
        <f t="shared" si="805"/>
        <v>0</v>
      </c>
      <c r="Q8622" s="3">
        <f t="shared" si="806"/>
        <v>0</v>
      </c>
      <c r="R8622" s="3">
        <f t="shared" si="807"/>
        <v>0</v>
      </c>
      <c r="S8622" s="3">
        <f t="shared" si="808"/>
        <v>1</v>
      </c>
      <c r="T8622" s="3">
        <f t="shared" si="809"/>
        <v>0</v>
      </c>
      <c r="U8622" s="3">
        <f t="shared" si="810"/>
        <v>0</v>
      </c>
    </row>
    <row r="8623" spans="1:21" ht="12.75" customHeight="1" x14ac:dyDescent="0.2">
      <c r="A8623" s="15" t="s">
        <v>95</v>
      </c>
      <c r="B8623" s="16" t="s">
        <v>96</v>
      </c>
      <c r="C8623" s="8">
        <v>61989100</v>
      </c>
      <c r="D8623" s="6" t="s">
        <v>8222</v>
      </c>
      <c r="E8623" s="16" t="s">
        <v>8228</v>
      </c>
      <c r="F8623" s="15">
        <v>191967836</v>
      </c>
      <c r="G8623" s="5" t="s">
        <v>122</v>
      </c>
      <c r="H8623" s="6" t="s">
        <v>29</v>
      </c>
      <c r="I8623" s="6" t="s">
        <v>8355</v>
      </c>
      <c r="J8623" s="6" t="s">
        <v>8356</v>
      </c>
      <c r="K8623" s="6" t="s">
        <v>315</v>
      </c>
      <c r="L8623" s="6" t="s">
        <v>387</v>
      </c>
      <c r="M8623" s="16" t="s">
        <v>401</v>
      </c>
      <c r="N8623" s="8" t="s">
        <v>35</v>
      </c>
      <c r="O8623" s="7">
        <v>4</v>
      </c>
      <c r="P8623" s="3">
        <f t="shared" si="805"/>
        <v>0</v>
      </c>
      <c r="Q8623" s="3">
        <f t="shared" si="806"/>
        <v>0</v>
      </c>
      <c r="R8623" s="3">
        <f t="shared" si="807"/>
        <v>0</v>
      </c>
      <c r="S8623" s="3">
        <f t="shared" si="808"/>
        <v>1</v>
      </c>
      <c r="T8623" s="3">
        <f t="shared" si="809"/>
        <v>0</v>
      </c>
      <c r="U8623" s="3">
        <f t="shared" si="810"/>
        <v>0</v>
      </c>
    </row>
    <row r="8624" spans="1:21" ht="12.75" customHeight="1" x14ac:dyDescent="0.2">
      <c r="A8624" s="15" t="s">
        <v>95</v>
      </c>
      <c r="B8624" s="16" t="s">
        <v>96</v>
      </c>
      <c r="C8624" s="8">
        <v>61989100</v>
      </c>
      <c r="D8624" s="6" t="s">
        <v>8222</v>
      </c>
      <c r="E8624" s="16" t="s">
        <v>8228</v>
      </c>
      <c r="F8624" s="15">
        <v>191992320</v>
      </c>
      <c r="G8624" s="5" t="s">
        <v>249</v>
      </c>
      <c r="H8624" s="6" t="s">
        <v>29</v>
      </c>
      <c r="I8624" s="6" t="s">
        <v>8357</v>
      </c>
      <c r="J8624" s="6" t="s">
        <v>8358</v>
      </c>
      <c r="K8624" s="6" t="s">
        <v>315</v>
      </c>
      <c r="L8624" s="6" t="s">
        <v>387</v>
      </c>
      <c r="M8624" s="16" t="s">
        <v>401</v>
      </c>
      <c r="N8624" s="8" t="s">
        <v>35</v>
      </c>
      <c r="O8624" s="7">
        <v>4</v>
      </c>
      <c r="P8624" s="3">
        <f t="shared" si="805"/>
        <v>0</v>
      </c>
      <c r="Q8624" s="3">
        <f t="shared" si="806"/>
        <v>0</v>
      </c>
      <c r="R8624" s="3">
        <f t="shared" si="807"/>
        <v>0</v>
      </c>
      <c r="S8624" s="3">
        <f t="shared" si="808"/>
        <v>1</v>
      </c>
      <c r="T8624" s="3">
        <f t="shared" si="809"/>
        <v>0</v>
      </c>
      <c r="U8624" s="3">
        <f t="shared" si="810"/>
        <v>0</v>
      </c>
    </row>
    <row r="8625" spans="1:21" ht="12.75" customHeight="1" x14ac:dyDescent="0.2">
      <c r="A8625" s="15" t="s">
        <v>95</v>
      </c>
      <c r="B8625" s="16" t="s">
        <v>96</v>
      </c>
      <c r="C8625" s="8">
        <v>61989100</v>
      </c>
      <c r="D8625" s="6" t="s">
        <v>8222</v>
      </c>
      <c r="E8625" s="16" t="s">
        <v>8228</v>
      </c>
      <c r="F8625" s="15">
        <v>191992344</v>
      </c>
      <c r="G8625" s="5" t="s">
        <v>28</v>
      </c>
      <c r="H8625" s="6" t="s">
        <v>29</v>
      </c>
      <c r="I8625" s="6" t="s">
        <v>8359</v>
      </c>
      <c r="J8625" s="6" t="s">
        <v>8360</v>
      </c>
      <c r="K8625" s="6" t="s">
        <v>315</v>
      </c>
      <c r="L8625" s="6" t="s">
        <v>387</v>
      </c>
      <c r="M8625" s="16" t="s">
        <v>401</v>
      </c>
      <c r="N8625" s="8" t="s">
        <v>35</v>
      </c>
      <c r="O8625" s="7">
        <v>4</v>
      </c>
      <c r="P8625" s="3">
        <f t="shared" si="805"/>
        <v>0</v>
      </c>
      <c r="Q8625" s="3">
        <f t="shared" si="806"/>
        <v>0</v>
      </c>
      <c r="R8625" s="3">
        <f t="shared" si="807"/>
        <v>0</v>
      </c>
      <c r="S8625" s="3">
        <f t="shared" si="808"/>
        <v>1</v>
      </c>
      <c r="T8625" s="3">
        <f t="shared" si="809"/>
        <v>0</v>
      </c>
      <c r="U8625" s="3">
        <f t="shared" si="810"/>
        <v>0</v>
      </c>
    </row>
    <row r="8626" spans="1:21" ht="12.75" customHeight="1" x14ac:dyDescent="0.2">
      <c r="A8626" s="15" t="s">
        <v>95</v>
      </c>
      <c r="B8626" s="16" t="s">
        <v>96</v>
      </c>
      <c r="C8626" s="8">
        <v>61989100</v>
      </c>
      <c r="D8626" s="6" t="s">
        <v>8222</v>
      </c>
      <c r="E8626" s="16" t="s">
        <v>8228</v>
      </c>
      <c r="F8626" s="15">
        <v>191992350</v>
      </c>
      <c r="G8626" s="5" t="s">
        <v>28</v>
      </c>
      <c r="H8626" s="6" t="s">
        <v>29</v>
      </c>
      <c r="I8626" s="6" t="s">
        <v>8361</v>
      </c>
      <c r="J8626" s="6" t="s">
        <v>8362</v>
      </c>
      <c r="K8626" s="6" t="s">
        <v>315</v>
      </c>
      <c r="L8626" s="6" t="s">
        <v>387</v>
      </c>
      <c r="M8626" s="16" t="s">
        <v>401</v>
      </c>
      <c r="N8626" s="8" t="s">
        <v>35</v>
      </c>
      <c r="O8626" s="7">
        <v>4</v>
      </c>
      <c r="P8626" s="3">
        <f t="shared" si="805"/>
        <v>0</v>
      </c>
      <c r="Q8626" s="3">
        <f t="shared" si="806"/>
        <v>0</v>
      </c>
      <c r="R8626" s="3">
        <f t="shared" si="807"/>
        <v>0</v>
      </c>
      <c r="S8626" s="3">
        <f t="shared" si="808"/>
        <v>1</v>
      </c>
      <c r="T8626" s="3">
        <f t="shared" si="809"/>
        <v>0</v>
      </c>
      <c r="U8626" s="3">
        <f t="shared" si="810"/>
        <v>0</v>
      </c>
    </row>
    <row r="8627" spans="1:21" ht="12.75" customHeight="1" x14ac:dyDescent="0.2">
      <c r="A8627" s="15" t="s">
        <v>95</v>
      </c>
      <c r="B8627" s="16" t="s">
        <v>96</v>
      </c>
      <c r="C8627" s="8">
        <v>61989100</v>
      </c>
      <c r="D8627" s="6" t="s">
        <v>8222</v>
      </c>
      <c r="E8627" s="16" t="s">
        <v>8257</v>
      </c>
      <c r="F8627" s="15">
        <v>191984575</v>
      </c>
      <c r="G8627" s="5" t="s">
        <v>72</v>
      </c>
      <c r="H8627" s="6" t="s">
        <v>29</v>
      </c>
      <c r="I8627" s="6" t="s">
        <v>8363</v>
      </c>
      <c r="J8627" s="6" t="s">
        <v>8364</v>
      </c>
      <c r="K8627" s="6" t="s">
        <v>315</v>
      </c>
      <c r="L8627" s="6" t="s">
        <v>387</v>
      </c>
      <c r="M8627" s="16" t="s">
        <v>445</v>
      </c>
      <c r="N8627" s="8" t="s">
        <v>35</v>
      </c>
      <c r="O8627" s="7">
        <v>5</v>
      </c>
      <c r="P8627" s="3">
        <f t="shared" si="805"/>
        <v>0</v>
      </c>
      <c r="Q8627" s="3">
        <f t="shared" si="806"/>
        <v>0</v>
      </c>
      <c r="R8627" s="3">
        <f t="shared" si="807"/>
        <v>0</v>
      </c>
      <c r="S8627" s="3">
        <f t="shared" si="808"/>
        <v>0</v>
      </c>
      <c r="T8627" s="3">
        <f t="shared" si="809"/>
        <v>1</v>
      </c>
      <c r="U8627" s="3">
        <f t="shared" si="810"/>
        <v>0</v>
      </c>
    </row>
    <row r="8628" spans="1:21" ht="12.75" customHeight="1" x14ac:dyDescent="0.2">
      <c r="A8628" s="15" t="s">
        <v>95</v>
      </c>
      <c r="B8628" s="16" t="s">
        <v>96</v>
      </c>
      <c r="C8628" s="8">
        <v>61989100</v>
      </c>
      <c r="D8628" s="6" t="s">
        <v>8222</v>
      </c>
      <c r="E8628" s="16" t="s">
        <v>8228</v>
      </c>
      <c r="F8628" s="15">
        <v>191992348</v>
      </c>
      <c r="G8628" s="5" t="s">
        <v>122</v>
      </c>
      <c r="H8628" s="6" t="s">
        <v>29</v>
      </c>
      <c r="I8628" s="6" t="s">
        <v>8365</v>
      </c>
      <c r="J8628" s="6" t="s">
        <v>8366</v>
      </c>
      <c r="K8628" s="6" t="s">
        <v>315</v>
      </c>
      <c r="L8628" s="6" t="s">
        <v>387</v>
      </c>
      <c r="M8628" s="16" t="s">
        <v>401</v>
      </c>
      <c r="N8628" s="8" t="s">
        <v>35</v>
      </c>
      <c r="O8628" s="7">
        <v>5</v>
      </c>
      <c r="P8628" s="3">
        <f t="shared" si="805"/>
        <v>0</v>
      </c>
      <c r="Q8628" s="3">
        <f t="shared" si="806"/>
        <v>0</v>
      </c>
      <c r="R8628" s="3">
        <f t="shared" si="807"/>
        <v>0</v>
      </c>
      <c r="S8628" s="3">
        <f t="shared" si="808"/>
        <v>0</v>
      </c>
      <c r="T8628" s="3">
        <f t="shared" si="809"/>
        <v>1</v>
      </c>
      <c r="U8628" s="3">
        <f t="shared" si="810"/>
        <v>0</v>
      </c>
    </row>
    <row r="8629" spans="1:21" ht="12.75" customHeight="1" x14ac:dyDescent="0.2">
      <c r="A8629" s="15" t="s">
        <v>95</v>
      </c>
      <c r="B8629" s="16" t="s">
        <v>96</v>
      </c>
      <c r="C8629" s="8">
        <v>61989100</v>
      </c>
      <c r="D8629" s="6" t="s">
        <v>8222</v>
      </c>
      <c r="E8629" s="16" t="s">
        <v>8228</v>
      </c>
      <c r="F8629" s="15">
        <v>191992351</v>
      </c>
      <c r="G8629" s="5" t="s">
        <v>249</v>
      </c>
      <c r="H8629" s="6" t="s">
        <v>29</v>
      </c>
      <c r="I8629" s="6" t="s">
        <v>8367</v>
      </c>
      <c r="J8629" s="6" t="s">
        <v>8368</v>
      </c>
      <c r="K8629" s="6" t="s">
        <v>315</v>
      </c>
      <c r="L8629" s="6" t="s">
        <v>387</v>
      </c>
      <c r="M8629" s="16" t="s">
        <v>401</v>
      </c>
      <c r="N8629" s="8" t="s">
        <v>35</v>
      </c>
      <c r="O8629" s="7">
        <v>5</v>
      </c>
      <c r="P8629" s="3">
        <f t="shared" si="805"/>
        <v>0</v>
      </c>
      <c r="Q8629" s="3">
        <f t="shared" si="806"/>
        <v>0</v>
      </c>
      <c r="R8629" s="3">
        <f t="shared" si="807"/>
        <v>0</v>
      </c>
      <c r="S8629" s="3">
        <f t="shared" si="808"/>
        <v>0</v>
      </c>
      <c r="T8629" s="3">
        <f t="shared" si="809"/>
        <v>1</v>
      </c>
      <c r="U8629" s="3">
        <f t="shared" si="810"/>
        <v>0</v>
      </c>
    </row>
    <row r="8630" spans="1:21" ht="12.75" customHeight="1" x14ac:dyDescent="0.2">
      <c r="A8630" s="15" t="s">
        <v>95</v>
      </c>
      <c r="B8630" s="16" t="s">
        <v>96</v>
      </c>
      <c r="C8630" s="8">
        <v>61989100</v>
      </c>
      <c r="D8630" s="6" t="s">
        <v>8222</v>
      </c>
      <c r="E8630" s="16" t="s">
        <v>8228</v>
      </c>
      <c r="F8630" s="15">
        <v>191992352</v>
      </c>
      <c r="G8630" s="5" t="s">
        <v>122</v>
      </c>
      <c r="H8630" s="6" t="s">
        <v>29</v>
      </c>
      <c r="I8630" s="6" t="s">
        <v>8369</v>
      </c>
      <c r="J8630" s="6" t="s">
        <v>8370</v>
      </c>
      <c r="K8630" s="6" t="s">
        <v>315</v>
      </c>
      <c r="L8630" s="6" t="s">
        <v>387</v>
      </c>
      <c r="M8630" s="16" t="s">
        <v>401</v>
      </c>
      <c r="N8630" s="8" t="s">
        <v>35</v>
      </c>
      <c r="O8630" s="7">
        <v>5</v>
      </c>
      <c r="P8630" s="3">
        <f t="shared" si="805"/>
        <v>0</v>
      </c>
      <c r="Q8630" s="3">
        <f t="shared" si="806"/>
        <v>0</v>
      </c>
      <c r="R8630" s="3">
        <f t="shared" si="807"/>
        <v>0</v>
      </c>
      <c r="S8630" s="3">
        <f t="shared" si="808"/>
        <v>0</v>
      </c>
      <c r="T8630" s="3">
        <f t="shared" si="809"/>
        <v>1</v>
      </c>
      <c r="U8630" s="3">
        <f t="shared" si="810"/>
        <v>0</v>
      </c>
    </row>
    <row r="8631" spans="1:21" ht="12.75" customHeight="1" x14ac:dyDescent="0.2">
      <c r="A8631" s="15" t="s">
        <v>95</v>
      </c>
      <c r="B8631" s="16" t="s">
        <v>96</v>
      </c>
      <c r="C8631" s="8">
        <v>61989100</v>
      </c>
      <c r="D8631" s="6" t="s">
        <v>8222</v>
      </c>
      <c r="E8631" s="16" t="s">
        <v>8239</v>
      </c>
      <c r="F8631" s="15">
        <v>191984636</v>
      </c>
      <c r="G8631" s="5" t="s">
        <v>72</v>
      </c>
      <c r="H8631" s="6" t="s">
        <v>29</v>
      </c>
      <c r="I8631" s="6" t="s">
        <v>8345</v>
      </c>
      <c r="J8631" s="6" t="s">
        <v>8346</v>
      </c>
      <c r="K8631" s="6" t="s">
        <v>315</v>
      </c>
      <c r="L8631" s="6" t="s">
        <v>1014</v>
      </c>
      <c r="M8631" s="16" t="s">
        <v>1015</v>
      </c>
      <c r="N8631" s="8" t="s">
        <v>35</v>
      </c>
      <c r="O8631" s="7">
        <v>3</v>
      </c>
      <c r="P8631" s="3">
        <f t="shared" si="805"/>
        <v>0</v>
      </c>
      <c r="Q8631" s="3">
        <f t="shared" si="806"/>
        <v>0</v>
      </c>
      <c r="R8631" s="3">
        <f t="shared" si="807"/>
        <v>1</v>
      </c>
      <c r="S8631" s="3">
        <f t="shared" si="808"/>
        <v>0</v>
      </c>
      <c r="T8631" s="3">
        <f t="shared" si="809"/>
        <v>0</v>
      </c>
      <c r="U8631" s="3">
        <f t="shared" si="810"/>
        <v>0</v>
      </c>
    </row>
    <row r="8632" spans="1:21" ht="12.75" customHeight="1" x14ac:dyDescent="0.2">
      <c r="A8632" s="15" t="s">
        <v>95</v>
      </c>
      <c r="B8632" s="16" t="s">
        <v>96</v>
      </c>
      <c r="C8632" s="8">
        <v>61989100</v>
      </c>
      <c r="D8632" s="6" t="s">
        <v>8222</v>
      </c>
      <c r="E8632" s="16" t="s">
        <v>8312</v>
      </c>
      <c r="F8632" s="15">
        <v>191903209</v>
      </c>
      <c r="G8632" s="5" t="s">
        <v>28</v>
      </c>
      <c r="H8632" s="6" t="s">
        <v>52</v>
      </c>
      <c r="I8632" s="6" t="s">
        <v>8313</v>
      </c>
      <c r="J8632" s="6" t="s">
        <v>8314</v>
      </c>
      <c r="K8632" s="6" t="s">
        <v>315</v>
      </c>
      <c r="L8632" s="6" t="s">
        <v>379</v>
      </c>
      <c r="M8632" s="16" t="s">
        <v>435</v>
      </c>
      <c r="N8632" s="8" t="s">
        <v>35</v>
      </c>
      <c r="O8632" s="7">
        <v>2</v>
      </c>
      <c r="P8632" s="3">
        <f t="shared" si="805"/>
        <v>0</v>
      </c>
      <c r="Q8632" s="3">
        <f t="shared" si="806"/>
        <v>1</v>
      </c>
      <c r="R8632" s="3">
        <f t="shared" si="807"/>
        <v>0</v>
      </c>
      <c r="S8632" s="3">
        <f t="shared" si="808"/>
        <v>0</v>
      </c>
      <c r="T8632" s="3">
        <f t="shared" si="809"/>
        <v>0</v>
      </c>
      <c r="U8632" s="3">
        <f t="shared" si="810"/>
        <v>0</v>
      </c>
    </row>
    <row r="8633" spans="1:21" ht="12.75" customHeight="1" x14ac:dyDescent="0.2">
      <c r="A8633" s="15" t="s">
        <v>95</v>
      </c>
      <c r="B8633" s="16" t="s">
        <v>96</v>
      </c>
      <c r="C8633" s="8">
        <v>61989100</v>
      </c>
      <c r="D8633" s="6" t="s">
        <v>8222</v>
      </c>
      <c r="E8633" s="16" t="s">
        <v>8312</v>
      </c>
      <c r="F8633" s="15">
        <v>191982724</v>
      </c>
      <c r="G8633" s="5" t="s">
        <v>72</v>
      </c>
      <c r="H8633" s="6" t="s">
        <v>29</v>
      </c>
      <c r="I8633" s="6" t="s">
        <v>8315</v>
      </c>
      <c r="J8633" s="6" t="s">
        <v>8316</v>
      </c>
      <c r="K8633" s="6" t="s">
        <v>315</v>
      </c>
      <c r="L8633" s="6" t="s">
        <v>379</v>
      </c>
      <c r="M8633" s="16" t="s">
        <v>435</v>
      </c>
      <c r="N8633" s="8" t="s">
        <v>35</v>
      </c>
      <c r="O8633" s="7">
        <v>2</v>
      </c>
      <c r="P8633" s="3">
        <f t="shared" si="805"/>
        <v>0</v>
      </c>
      <c r="Q8633" s="3">
        <f t="shared" si="806"/>
        <v>1</v>
      </c>
      <c r="R8633" s="3">
        <f t="shared" si="807"/>
        <v>0</v>
      </c>
      <c r="S8633" s="3">
        <f t="shared" si="808"/>
        <v>0</v>
      </c>
      <c r="T8633" s="3">
        <f t="shared" si="809"/>
        <v>0</v>
      </c>
      <c r="U8633" s="3">
        <f t="shared" si="810"/>
        <v>0</v>
      </c>
    </row>
    <row r="8634" spans="1:21" ht="12.75" customHeight="1" x14ac:dyDescent="0.2">
      <c r="A8634" s="15" t="s">
        <v>95</v>
      </c>
      <c r="B8634" s="16" t="s">
        <v>96</v>
      </c>
      <c r="C8634" s="8">
        <v>61989100</v>
      </c>
      <c r="D8634" s="6" t="s">
        <v>8222</v>
      </c>
      <c r="E8634" s="16" t="s">
        <v>8312</v>
      </c>
      <c r="F8634" s="15">
        <v>191992185</v>
      </c>
      <c r="G8634" s="5" t="s">
        <v>28</v>
      </c>
      <c r="H8634" s="6" t="s">
        <v>29</v>
      </c>
      <c r="I8634" s="6" t="s">
        <v>8313</v>
      </c>
      <c r="J8634" s="6" t="s">
        <v>8317</v>
      </c>
      <c r="K8634" s="6" t="s">
        <v>315</v>
      </c>
      <c r="L8634" s="6" t="s">
        <v>379</v>
      </c>
      <c r="M8634" s="16" t="s">
        <v>435</v>
      </c>
      <c r="N8634" s="8" t="s">
        <v>35</v>
      </c>
      <c r="O8634" s="7">
        <v>2</v>
      </c>
      <c r="P8634" s="3">
        <f t="shared" si="805"/>
        <v>0</v>
      </c>
      <c r="Q8634" s="3">
        <f t="shared" si="806"/>
        <v>1</v>
      </c>
      <c r="R8634" s="3">
        <f t="shared" si="807"/>
        <v>0</v>
      </c>
      <c r="S8634" s="3">
        <f t="shared" si="808"/>
        <v>0</v>
      </c>
      <c r="T8634" s="3">
        <f t="shared" si="809"/>
        <v>0</v>
      </c>
      <c r="U8634" s="3">
        <f t="shared" si="810"/>
        <v>0</v>
      </c>
    </row>
    <row r="8635" spans="1:21" ht="12.75" customHeight="1" x14ac:dyDescent="0.2">
      <c r="A8635" s="15" t="s">
        <v>95</v>
      </c>
      <c r="B8635" s="16" t="s">
        <v>96</v>
      </c>
      <c r="C8635" s="8">
        <v>61989100</v>
      </c>
      <c r="D8635" s="6" t="s">
        <v>8222</v>
      </c>
      <c r="E8635" s="16" t="s">
        <v>8223</v>
      </c>
      <c r="F8635" s="15">
        <v>191985016</v>
      </c>
      <c r="G8635" s="5" t="s">
        <v>122</v>
      </c>
      <c r="H8635" s="6" t="s">
        <v>29</v>
      </c>
      <c r="I8635" s="6" t="s">
        <v>8318</v>
      </c>
      <c r="J8635" s="6" t="s">
        <v>8319</v>
      </c>
      <c r="K8635" s="6" t="s">
        <v>315</v>
      </c>
      <c r="L8635" s="6" t="s">
        <v>379</v>
      </c>
      <c r="M8635" s="16" t="s">
        <v>435</v>
      </c>
      <c r="N8635" s="8" t="s">
        <v>35</v>
      </c>
      <c r="O8635" s="7">
        <v>2</v>
      </c>
      <c r="P8635" s="3">
        <f t="shared" si="805"/>
        <v>0</v>
      </c>
      <c r="Q8635" s="3">
        <f t="shared" si="806"/>
        <v>1</v>
      </c>
      <c r="R8635" s="3">
        <f t="shared" si="807"/>
        <v>0</v>
      </c>
      <c r="S8635" s="3">
        <f t="shared" si="808"/>
        <v>0</v>
      </c>
      <c r="T8635" s="3">
        <f t="shared" si="809"/>
        <v>0</v>
      </c>
      <c r="U8635" s="3">
        <f t="shared" si="810"/>
        <v>0</v>
      </c>
    </row>
    <row r="8636" spans="1:21" ht="12.75" customHeight="1" x14ac:dyDescent="0.2">
      <c r="A8636" s="15" t="s">
        <v>95</v>
      </c>
      <c r="B8636" s="16" t="s">
        <v>96</v>
      </c>
      <c r="C8636" s="8">
        <v>61989100</v>
      </c>
      <c r="D8636" s="6" t="s">
        <v>8222</v>
      </c>
      <c r="E8636" s="16" t="s">
        <v>8320</v>
      </c>
      <c r="F8636" s="15">
        <v>191984792</v>
      </c>
      <c r="G8636" s="5" t="s">
        <v>122</v>
      </c>
      <c r="H8636" s="6" t="s">
        <v>29</v>
      </c>
      <c r="I8636" s="6" t="s">
        <v>8321</v>
      </c>
      <c r="J8636" s="6" t="s">
        <v>8322</v>
      </c>
      <c r="K8636" s="6" t="s">
        <v>315</v>
      </c>
      <c r="L8636" s="6" t="s">
        <v>379</v>
      </c>
      <c r="M8636" s="16" t="s">
        <v>435</v>
      </c>
      <c r="N8636" s="8" t="s">
        <v>35</v>
      </c>
      <c r="O8636" s="7">
        <v>3</v>
      </c>
      <c r="P8636" s="3">
        <f t="shared" si="805"/>
        <v>0</v>
      </c>
      <c r="Q8636" s="3">
        <f t="shared" si="806"/>
        <v>0</v>
      </c>
      <c r="R8636" s="3">
        <f t="shared" si="807"/>
        <v>1</v>
      </c>
      <c r="S8636" s="3">
        <f t="shared" si="808"/>
        <v>0</v>
      </c>
      <c r="T8636" s="3">
        <f t="shared" si="809"/>
        <v>0</v>
      </c>
      <c r="U8636" s="3">
        <f t="shared" si="810"/>
        <v>0</v>
      </c>
    </row>
    <row r="8637" spans="1:21" ht="12.75" customHeight="1" x14ac:dyDescent="0.2">
      <c r="A8637" s="15" t="s">
        <v>95</v>
      </c>
      <c r="B8637" s="16" t="s">
        <v>96</v>
      </c>
      <c r="C8637" s="8">
        <v>61989100</v>
      </c>
      <c r="D8637" s="6" t="s">
        <v>8222</v>
      </c>
      <c r="E8637" s="16" t="s">
        <v>8312</v>
      </c>
      <c r="F8637" s="15">
        <v>191982545</v>
      </c>
      <c r="G8637" s="5" t="s">
        <v>122</v>
      </c>
      <c r="H8637" s="6" t="s">
        <v>29</v>
      </c>
      <c r="I8637" s="6" t="s">
        <v>8323</v>
      </c>
      <c r="J8637" s="6" t="s">
        <v>8324</v>
      </c>
      <c r="K8637" s="6" t="s">
        <v>315</v>
      </c>
      <c r="L8637" s="6" t="s">
        <v>379</v>
      </c>
      <c r="M8637" s="16" t="s">
        <v>126</v>
      </c>
      <c r="N8637" s="8" t="s">
        <v>35</v>
      </c>
      <c r="O8637" s="7">
        <v>3</v>
      </c>
      <c r="P8637" s="3">
        <f t="shared" si="805"/>
        <v>0</v>
      </c>
      <c r="Q8637" s="3">
        <f t="shared" si="806"/>
        <v>0</v>
      </c>
      <c r="R8637" s="3">
        <f t="shared" si="807"/>
        <v>1</v>
      </c>
      <c r="S8637" s="3">
        <f t="shared" si="808"/>
        <v>0</v>
      </c>
      <c r="T8637" s="3">
        <f t="shared" si="809"/>
        <v>0</v>
      </c>
      <c r="U8637" s="3">
        <f t="shared" si="810"/>
        <v>0</v>
      </c>
    </row>
    <row r="8638" spans="1:21" ht="12.75" customHeight="1" x14ac:dyDescent="0.2">
      <c r="A8638" s="15" t="s">
        <v>95</v>
      </c>
      <c r="B8638" s="16" t="s">
        <v>96</v>
      </c>
      <c r="C8638" s="8">
        <v>61989100</v>
      </c>
      <c r="D8638" s="6" t="s">
        <v>8222</v>
      </c>
      <c r="E8638" s="16" t="s">
        <v>8312</v>
      </c>
      <c r="F8638" s="15">
        <v>191992211</v>
      </c>
      <c r="G8638" s="5" t="s">
        <v>122</v>
      </c>
      <c r="H8638" s="6" t="s">
        <v>52</v>
      </c>
      <c r="I8638" s="6" t="s">
        <v>8325</v>
      </c>
      <c r="J8638" s="6" t="s">
        <v>8326</v>
      </c>
      <c r="K8638" s="6" t="s">
        <v>315</v>
      </c>
      <c r="L8638" s="6" t="s">
        <v>379</v>
      </c>
      <c r="M8638" s="16" t="s">
        <v>435</v>
      </c>
      <c r="N8638" s="8" t="s">
        <v>35</v>
      </c>
      <c r="O8638" s="7">
        <v>3</v>
      </c>
      <c r="P8638" s="3">
        <f t="shared" si="805"/>
        <v>0</v>
      </c>
      <c r="Q8638" s="3">
        <f t="shared" si="806"/>
        <v>0</v>
      </c>
      <c r="R8638" s="3">
        <f t="shared" si="807"/>
        <v>1</v>
      </c>
      <c r="S8638" s="3">
        <f t="shared" si="808"/>
        <v>0</v>
      </c>
      <c r="T8638" s="3">
        <f t="shared" si="809"/>
        <v>0</v>
      </c>
      <c r="U8638" s="3">
        <f t="shared" si="810"/>
        <v>0</v>
      </c>
    </row>
    <row r="8639" spans="1:21" ht="12.75" customHeight="1" x14ac:dyDescent="0.2">
      <c r="A8639" s="15" t="s">
        <v>95</v>
      </c>
      <c r="B8639" s="16" t="s">
        <v>96</v>
      </c>
      <c r="C8639" s="8">
        <v>61989100</v>
      </c>
      <c r="D8639" s="6" t="s">
        <v>8222</v>
      </c>
      <c r="E8639" s="16" t="s">
        <v>8223</v>
      </c>
      <c r="F8639" s="15">
        <v>191984966</v>
      </c>
      <c r="G8639" s="5" t="s">
        <v>105</v>
      </c>
      <c r="H8639" s="6" t="s">
        <v>29</v>
      </c>
      <c r="I8639" s="6" t="s">
        <v>8327</v>
      </c>
      <c r="J8639" s="6" t="s">
        <v>8328</v>
      </c>
      <c r="K8639" s="6" t="s">
        <v>315</v>
      </c>
      <c r="L8639" s="6" t="s">
        <v>379</v>
      </c>
      <c r="M8639" s="16" t="s">
        <v>435</v>
      </c>
      <c r="N8639" s="8" t="s">
        <v>35</v>
      </c>
      <c r="O8639" s="7">
        <v>3</v>
      </c>
      <c r="P8639" s="3">
        <f t="shared" si="805"/>
        <v>0</v>
      </c>
      <c r="Q8639" s="3">
        <f t="shared" si="806"/>
        <v>0</v>
      </c>
      <c r="R8639" s="3">
        <f t="shared" si="807"/>
        <v>1</v>
      </c>
      <c r="S8639" s="3">
        <f t="shared" si="808"/>
        <v>0</v>
      </c>
      <c r="T8639" s="3">
        <f t="shared" si="809"/>
        <v>0</v>
      </c>
      <c r="U8639" s="3">
        <f t="shared" si="810"/>
        <v>0</v>
      </c>
    </row>
    <row r="8640" spans="1:21" ht="12.75" customHeight="1" x14ac:dyDescent="0.2">
      <c r="A8640" s="15" t="s">
        <v>95</v>
      </c>
      <c r="B8640" s="16" t="s">
        <v>96</v>
      </c>
      <c r="C8640" s="8">
        <v>61989100</v>
      </c>
      <c r="D8640" s="6" t="s">
        <v>8222</v>
      </c>
      <c r="E8640" s="16" t="s">
        <v>8312</v>
      </c>
      <c r="F8640" s="15">
        <v>191982711</v>
      </c>
      <c r="G8640" s="5" t="s">
        <v>122</v>
      </c>
      <c r="H8640" s="6" t="s">
        <v>29</v>
      </c>
      <c r="I8640" s="6" t="s">
        <v>8318</v>
      </c>
      <c r="J8640" s="6" t="s">
        <v>8319</v>
      </c>
      <c r="K8640" s="6" t="s">
        <v>315</v>
      </c>
      <c r="L8640" s="6" t="s">
        <v>379</v>
      </c>
      <c r="M8640" s="16" t="s">
        <v>435</v>
      </c>
      <c r="N8640" s="8" t="s">
        <v>35</v>
      </c>
      <c r="O8640" s="7">
        <v>4</v>
      </c>
      <c r="P8640" s="3">
        <f t="shared" si="805"/>
        <v>0</v>
      </c>
      <c r="Q8640" s="3">
        <f t="shared" si="806"/>
        <v>0</v>
      </c>
      <c r="R8640" s="3">
        <f t="shared" si="807"/>
        <v>0</v>
      </c>
      <c r="S8640" s="3">
        <f t="shared" si="808"/>
        <v>1</v>
      </c>
      <c r="T8640" s="3">
        <f t="shared" si="809"/>
        <v>0</v>
      </c>
      <c r="U8640" s="3">
        <f t="shared" si="810"/>
        <v>0</v>
      </c>
    </row>
    <row r="8641" spans="1:21" ht="12.75" customHeight="1" x14ac:dyDescent="0.2">
      <c r="A8641" s="15" t="s">
        <v>95</v>
      </c>
      <c r="B8641" s="16" t="s">
        <v>96</v>
      </c>
      <c r="C8641" s="8">
        <v>61989100</v>
      </c>
      <c r="D8641" s="6" t="s">
        <v>8222</v>
      </c>
      <c r="E8641" s="16" t="s">
        <v>8312</v>
      </c>
      <c r="F8641" s="15">
        <v>191992192</v>
      </c>
      <c r="G8641" s="5" t="s">
        <v>51</v>
      </c>
      <c r="H8641" s="6" t="s">
        <v>29</v>
      </c>
      <c r="I8641" s="6" t="s">
        <v>8329</v>
      </c>
      <c r="J8641" s="6" t="s">
        <v>8330</v>
      </c>
      <c r="K8641" s="6" t="s">
        <v>315</v>
      </c>
      <c r="L8641" s="6" t="s">
        <v>379</v>
      </c>
      <c r="M8641" s="16" t="s">
        <v>969</v>
      </c>
      <c r="N8641" s="8" t="s">
        <v>35</v>
      </c>
      <c r="O8641" s="7">
        <v>4</v>
      </c>
      <c r="P8641" s="3">
        <f t="shared" si="805"/>
        <v>0</v>
      </c>
      <c r="Q8641" s="3">
        <f t="shared" si="806"/>
        <v>0</v>
      </c>
      <c r="R8641" s="3">
        <f t="shared" si="807"/>
        <v>0</v>
      </c>
      <c r="S8641" s="3">
        <f t="shared" si="808"/>
        <v>1</v>
      </c>
      <c r="T8641" s="3">
        <f t="shared" si="809"/>
        <v>0</v>
      </c>
      <c r="U8641" s="3">
        <f t="shared" si="810"/>
        <v>0</v>
      </c>
    </row>
    <row r="8642" spans="1:21" ht="12.75" customHeight="1" x14ac:dyDescent="0.2">
      <c r="A8642" s="15" t="s">
        <v>95</v>
      </c>
      <c r="B8642" s="16" t="s">
        <v>96</v>
      </c>
      <c r="C8642" s="8">
        <v>61989100</v>
      </c>
      <c r="D8642" s="6" t="s">
        <v>8222</v>
      </c>
      <c r="E8642" s="16" t="s">
        <v>8223</v>
      </c>
      <c r="F8642" s="15">
        <v>191915196</v>
      </c>
      <c r="G8642" s="5" t="s">
        <v>64</v>
      </c>
      <c r="H8642" s="6" t="s">
        <v>52</v>
      </c>
      <c r="I8642" s="6" t="s">
        <v>8331</v>
      </c>
      <c r="J8642" s="6" t="s">
        <v>8332</v>
      </c>
      <c r="K8642" s="6" t="s">
        <v>315</v>
      </c>
      <c r="L8642" s="6" t="s">
        <v>379</v>
      </c>
      <c r="M8642" s="16" t="s">
        <v>969</v>
      </c>
      <c r="N8642" s="8" t="s">
        <v>35</v>
      </c>
      <c r="O8642" s="7">
        <v>4</v>
      </c>
      <c r="P8642" s="3">
        <f t="shared" si="805"/>
        <v>0</v>
      </c>
      <c r="Q8642" s="3">
        <f t="shared" si="806"/>
        <v>0</v>
      </c>
      <c r="R8642" s="3">
        <f t="shared" si="807"/>
        <v>0</v>
      </c>
      <c r="S8642" s="3">
        <f t="shared" si="808"/>
        <v>1</v>
      </c>
      <c r="T8642" s="3">
        <f t="shared" si="809"/>
        <v>0</v>
      </c>
      <c r="U8642" s="3">
        <f t="shared" si="810"/>
        <v>0</v>
      </c>
    </row>
    <row r="8643" spans="1:21" ht="12.75" customHeight="1" x14ac:dyDescent="0.2">
      <c r="A8643" s="15" t="s">
        <v>95</v>
      </c>
      <c r="B8643" s="16" t="s">
        <v>96</v>
      </c>
      <c r="C8643" s="8">
        <v>61989100</v>
      </c>
      <c r="D8643" s="6" t="s">
        <v>8222</v>
      </c>
      <c r="E8643" s="16" t="s">
        <v>8257</v>
      </c>
      <c r="F8643" s="15">
        <v>191984574</v>
      </c>
      <c r="G8643" s="5" t="s">
        <v>72</v>
      </c>
      <c r="H8643" s="6" t="s">
        <v>29</v>
      </c>
      <c r="I8643" s="6" t="s">
        <v>8333</v>
      </c>
      <c r="J8643" s="6" t="s">
        <v>8334</v>
      </c>
      <c r="K8643" s="6" t="s">
        <v>315</v>
      </c>
      <c r="L8643" s="6" t="s">
        <v>379</v>
      </c>
      <c r="M8643" s="16" t="s">
        <v>435</v>
      </c>
      <c r="N8643" s="8" t="s">
        <v>35</v>
      </c>
      <c r="O8643" s="7">
        <v>5</v>
      </c>
      <c r="P8643" s="3">
        <f t="shared" si="805"/>
        <v>0</v>
      </c>
      <c r="Q8643" s="3">
        <f t="shared" si="806"/>
        <v>0</v>
      </c>
      <c r="R8643" s="3">
        <f t="shared" si="807"/>
        <v>0</v>
      </c>
      <c r="S8643" s="3">
        <f t="shared" si="808"/>
        <v>0</v>
      </c>
      <c r="T8643" s="3">
        <f t="shared" si="809"/>
        <v>1</v>
      </c>
      <c r="U8643" s="3">
        <f t="shared" si="810"/>
        <v>0</v>
      </c>
    </row>
    <row r="8644" spans="1:21" ht="12.75" customHeight="1" x14ac:dyDescent="0.2">
      <c r="A8644" s="15" t="s">
        <v>95</v>
      </c>
      <c r="B8644" s="16" t="s">
        <v>96</v>
      </c>
      <c r="C8644" s="8">
        <v>61989100</v>
      </c>
      <c r="D8644" s="6" t="s">
        <v>8222</v>
      </c>
      <c r="E8644" s="16" t="s">
        <v>8257</v>
      </c>
      <c r="F8644" s="15">
        <v>191984583</v>
      </c>
      <c r="G8644" s="5" t="s">
        <v>72</v>
      </c>
      <c r="H8644" s="6" t="s">
        <v>29</v>
      </c>
      <c r="I8644" s="6" t="s">
        <v>8266</v>
      </c>
      <c r="J8644" s="6" t="s">
        <v>8335</v>
      </c>
      <c r="K8644" s="6" t="s">
        <v>315</v>
      </c>
      <c r="L8644" s="6" t="s">
        <v>379</v>
      </c>
      <c r="M8644" s="16" t="s">
        <v>979</v>
      </c>
      <c r="N8644" s="8" t="s">
        <v>35</v>
      </c>
      <c r="O8644" s="7">
        <v>5</v>
      </c>
      <c r="P8644" s="3">
        <f t="shared" si="805"/>
        <v>0</v>
      </c>
      <c r="Q8644" s="3">
        <f t="shared" si="806"/>
        <v>0</v>
      </c>
      <c r="R8644" s="3">
        <f t="shared" si="807"/>
        <v>0</v>
      </c>
      <c r="S8644" s="3">
        <f t="shared" si="808"/>
        <v>0</v>
      </c>
      <c r="T8644" s="3">
        <f t="shared" si="809"/>
        <v>1</v>
      </c>
      <c r="U8644" s="3">
        <f t="shared" si="810"/>
        <v>0</v>
      </c>
    </row>
    <row r="8645" spans="1:21" ht="12.75" customHeight="1" x14ac:dyDescent="0.2">
      <c r="A8645" s="15" t="s">
        <v>95</v>
      </c>
      <c r="B8645" s="16" t="s">
        <v>96</v>
      </c>
      <c r="C8645" s="8">
        <v>61989100</v>
      </c>
      <c r="D8645" s="6" t="s">
        <v>8222</v>
      </c>
      <c r="E8645" s="16" t="s">
        <v>8257</v>
      </c>
      <c r="F8645" s="15">
        <v>191984587</v>
      </c>
      <c r="G8645" s="5" t="s">
        <v>72</v>
      </c>
      <c r="H8645" s="6" t="s">
        <v>29</v>
      </c>
      <c r="I8645" s="6" t="s">
        <v>8266</v>
      </c>
      <c r="J8645" s="6" t="s">
        <v>8336</v>
      </c>
      <c r="K8645" s="6" t="s">
        <v>315</v>
      </c>
      <c r="L8645" s="6" t="s">
        <v>379</v>
      </c>
      <c r="M8645" s="16" t="s">
        <v>1003</v>
      </c>
      <c r="N8645" s="8" t="s">
        <v>35</v>
      </c>
      <c r="O8645" s="7">
        <v>5</v>
      </c>
      <c r="P8645" s="3">
        <f t="shared" ref="P8645:P8708" si="811">IF(O8645=1,1,0)</f>
        <v>0</v>
      </c>
      <c r="Q8645" s="3">
        <f t="shared" ref="Q8645:Q8708" si="812">IF(O8645=2,1,0)</f>
        <v>0</v>
      </c>
      <c r="R8645" s="3">
        <f t="shared" ref="R8645:R8708" si="813">IF(O8645=3,1,0)</f>
        <v>0</v>
      </c>
      <c r="S8645" s="3">
        <f t="shared" ref="S8645:S8708" si="814">IF(O8645=4,1,0)</f>
        <v>0</v>
      </c>
      <c r="T8645" s="3">
        <f t="shared" ref="T8645:T8708" si="815">IF(O8645=5,1,0)</f>
        <v>1</v>
      </c>
      <c r="U8645" s="3">
        <f t="shared" ref="U8645:U8708" si="816">IF(O8645="Bez finální známky, nebyl získán potřebný počet posudků",1,IF(O8645="N (nehodnoceno)",1,0))</f>
        <v>0</v>
      </c>
    </row>
    <row r="8646" spans="1:21" ht="12.75" customHeight="1" x14ac:dyDescent="0.2">
      <c r="A8646" s="15" t="s">
        <v>95</v>
      </c>
      <c r="B8646" s="16" t="s">
        <v>96</v>
      </c>
      <c r="C8646" s="8">
        <v>61989100</v>
      </c>
      <c r="D8646" s="6" t="s">
        <v>8222</v>
      </c>
      <c r="E8646" s="16" t="s">
        <v>8312</v>
      </c>
      <c r="F8646" s="15">
        <v>191912719</v>
      </c>
      <c r="G8646" s="5" t="s">
        <v>122</v>
      </c>
      <c r="H8646" s="6" t="s">
        <v>52</v>
      </c>
      <c r="I8646" s="6" t="s">
        <v>8337</v>
      </c>
      <c r="J8646" s="6" t="s">
        <v>8338</v>
      </c>
      <c r="K8646" s="6" t="s">
        <v>315</v>
      </c>
      <c r="L8646" s="6" t="s">
        <v>379</v>
      </c>
      <c r="M8646" s="16" t="s">
        <v>435</v>
      </c>
      <c r="N8646" s="8" t="s">
        <v>35</v>
      </c>
      <c r="O8646" s="7">
        <v>5</v>
      </c>
      <c r="P8646" s="3">
        <f t="shared" si="811"/>
        <v>0</v>
      </c>
      <c r="Q8646" s="3">
        <f t="shared" si="812"/>
        <v>0</v>
      </c>
      <c r="R8646" s="3">
        <f t="shared" si="813"/>
        <v>0</v>
      </c>
      <c r="S8646" s="3">
        <f t="shared" si="814"/>
        <v>0</v>
      </c>
      <c r="T8646" s="3">
        <f t="shared" si="815"/>
        <v>1</v>
      </c>
      <c r="U8646" s="3">
        <f t="shared" si="816"/>
        <v>0</v>
      </c>
    </row>
    <row r="8647" spans="1:21" ht="12.75" customHeight="1" x14ac:dyDescent="0.2">
      <c r="A8647" s="15" t="s">
        <v>95</v>
      </c>
      <c r="B8647" s="16" t="s">
        <v>96</v>
      </c>
      <c r="C8647" s="8">
        <v>61989100</v>
      </c>
      <c r="D8647" s="6" t="s">
        <v>8222</v>
      </c>
      <c r="E8647" s="16" t="s">
        <v>8312</v>
      </c>
      <c r="F8647" s="15">
        <v>191982772</v>
      </c>
      <c r="G8647" s="5" t="s">
        <v>249</v>
      </c>
      <c r="H8647" s="6" t="s">
        <v>52</v>
      </c>
      <c r="I8647" s="6" t="s">
        <v>8339</v>
      </c>
      <c r="J8647" s="6" t="s">
        <v>8340</v>
      </c>
      <c r="K8647" s="6" t="s">
        <v>315</v>
      </c>
      <c r="L8647" s="6" t="s">
        <v>379</v>
      </c>
      <c r="M8647" s="16" t="s">
        <v>435</v>
      </c>
      <c r="N8647" s="8" t="s">
        <v>35</v>
      </c>
      <c r="O8647" s="7">
        <v>5</v>
      </c>
      <c r="P8647" s="3">
        <f t="shared" si="811"/>
        <v>0</v>
      </c>
      <c r="Q8647" s="3">
        <f t="shared" si="812"/>
        <v>0</v>
      </c>
      <c r="R8647" s="3">
        <f t="shared" si="813"/>
        <v>0</v>
      </c>
      <c r="S8647" s="3">
        <f t="shared" si="814"/>
        <v>0</v>
      </c>
      <c r="T8647" s="3">
        <f t="shared" si="815"/>
        <v>1</v>
      </c>
      <c r="U8647" s="3">
        <f t="shared" si="816"/>
        <v>0</v>
      </c>
    </row>
    <row r="8648" spans="1:21" ht="12.75" customHeight="1" x14ac:dyDescent="0.2">
      <c r="A8648" s="15" t="s">
        <v>95</v>
      </c>
      <c r="B8648" s="16" t="s">
        <v>96</v>
      </c>
      <c r="C8648" s="8">
        <v>61989100</v>
      </c>
      <c r="D8648" s="6" t="s">
        <v>8222</v>
      </c>
      <c r="E8648" s="16" t="s">
        <v>8223</v>
      </c>
      <c r="F8648" s="15">
        <v>191915238</v>
      </c>
      <c r="G8648" s="5" t="s">
        <v>72</v>
      </c>
      <c r="H8648" s="6" t="s">
        <v>52</v>
      </c>
      <c r="I8648" s="6" t="s">
        <v>8341</v>
      </c>
      <c r="J8648" s="6" t="s">
        <v>8342</v>
      </c>
      <c r="K8648" s="6" t="s">
        <v>315</v>
      </c>
      <c r="L8648" s="6" t="s">
        <v>379</v>
      </c>
      <c r="M8648" s="16" t="s">
        <v>969</v>
      </c>
      <c r="N8648" s="8" t="s">
        <v>35</v>
      </c>
      <c r="O8648" s="7">
        <v>5</v>
      </c>
      <c r="P8648" s="3">
        <f t="shared" si="811"/>
        <v>0</v>
      </c>
      <c r="Q8648" s="3">
        <f t="shared" si="812"/>
        <v>0</v>
      </c>
      <c r="R8648" s="3">
        <f t="shared" si="813"/>
        <v>0</v>
      </c>
      <c r="S8648" s="3">
        <f t="shared" si="814"/>
        <v>0</v>
      </c>
      <c r="T8648" s="3">
        <f t="shared" si="815"/>
        <v>1</v>
      </c>
      <c r="U8648" s="3">
        <f t="shared" si="816"/>
        <v>0</v>
      </c>
    </row>
    <row r="8649" spans="1:21" ht="12.75" customHeight="1" x14ac:dyDescent="0.2">
      <c r="A8649" s="15" t="s">
        <v>95</v>
      </c>
      <c r="B8649" s="16" t="s">
        <v>96</v>
      </c>
      <c r="C8649" s="8">
        <v>61989100</v>
      </c>
      <c r="D8649" s="6" t="s">
        <v>8222</v>
      </c>
      <c r="E8649" s="16" t="s">
        <v>8223</v>
      </c>
      <c r="F8649" s="15">
        <v>191984987</v>
      </c>
      <c r="G8649" s="5" t="s">
        <v>72</v>
      </c>
      <c r="H8649" s="6" t="s">
        <v>29</v>
      </c>
      <c r="I8649" s="6" t="s">
        <v>8343</v>
      </c>
      <c r="J8649" s="6" t="s">
        <v>8344</v>
      </c>
      <c r="K8649" s="6" t="s">
        <v>315</v>
      </c>
      <c r="L8649" s="6" t="s">
        <v>379</v>
      </c>
      <c r="M8649" s="16" t="s">
        <v>435</v>
      </c>
      <c r="N8649" s="8" t="s">
        <v>35</v>
      </c>
      <c r="O8649" s="7">
        <v>5</v>
      </c>
      <c r="P8649" s="3">
        <f t="shared" si="811"/>
        <v>0</v>
      </c>
      <c r="Q8649" s="3">
        <f t="shared" si="812"/>
        <v>0</v>
      </c>
      <c r="R8649" s="3">
        <f t="shared" si="813"/>
        <v>0</v>
      </c>
      <c r="S8649" s="3">
        <f t="shared" si="814"/>
        <v>0</v>
      </c>
      <c r="T8649" s="3">
        <f t="shared" si="815"/>
        <v>1</v>
      </c>
      <c r="U8649" s="3">
        <f t="shared" si="816"/>
        <v>0</v>
      </c>
    </row>
    <row r="8650" spans="1:21" ht="12.75" customHeight="1" x14ac:dyDescent="0.2">
      <c r="A8650" s="15" t="s">
        <v>95</v>
      </c>
      <c r="B8650" s="16" t="s">
        <v>96</v>
      </c>
      <c r="C8650" s="8">
        <v>61989100</v>
      </c>
      <c r="D8650" s="6" t="s">
        <v>8222</v>
      </c>
      <c r="E8650" s="16" t="s">
        <v>8275</v>
      </c>
      <c r="F8650" s="15">
        <v>191903250</v>
      </c>
      <c r="G8650" s="5" t="s">
        <v>249</v>
      </c>
      <c r="H8650" s="6" t="s">
        <v>52</v>
      </c>
      <c r="I8650" s="6" t="s">
        <v>8276</v>
      </c>
      <c r="J8650" s="6" t="s">
        <v>8277</v>
      </c>
      <c r="K8650" s="6" t="s">
        <v>315</v>
      </c>
      <c r="L8650" s="6" t="s">
        <v>330</v>
      </c>
      <c r="M8650" s="16" t="s">
        <v>884</v>
      </c>
      <c r="N8650" s="8" t="s">
        <v>35</v>
      </c>
      <c r="O8650" s="7">
        <v>2</v>
      </c>
      <c r="P8650" s="3">
        <f t="shared" si="811"/>
        <v>0</v>
      </c>
      <c r="Q8650" s="3">
        <f t="shared" si="812"/>
        <v>1</v>
      </c>
      <c r="R8650" s="3">
        <f t="shared" si="813"/>
        <v>0</v>
      </c>
      <c r="S8650" s="3">
        <f t="shared" si="814"/>
        <v>0</v>
      </c>
      <c r="T8650" s="3">
        <f t="shared" si="815"/>
        <v>0</v>
      </c>
      <c r="U8650" s="3">
        <f t="shared" si="816"/>
        <v>0</v>
      </c>
    </row>
    <row r="8651" spans="1:21" ht="12.75" customHeight="1" x14ac:dyDescent="0.2">
      <c r="A8651" s="15" t="s">
        <v>95</v>
      </c>
      <c r="B8651" s="16" t="s">
        <v>96</v>
      </c>
      <c r="C8651" s="8">
        <v>61989100</v>
      </c>
      <c r="D8651" s="6" t="s">
        <v>8222</v>
      </c>
      <c r="E8651" s="16" t="s">
        <v>8275</v>
      </c>
      <c r="F8651" s="15">
        <v>191913205</v>
      </c>
      <c r="G8651" s="5" t="s">
        <v>249</v>
      </c>
      <c r="H8651" s="6" t="s">
        <v>52</v>
      </c>
      <c r="I8651" s="6" t="s">
        <v>8278</v>
      </c>
      <c r="J8651" s="6" t="s">
        <v>8279</v>
      </c>
      <c r="K8651" s="6" t="s">
        <v>315</v>
      </c>
      <c r="L8651" s="6" t="s">
        <v>330</v>
      </c>
      <c r="M8651" s="16" t="s">
        <v>126</v>
      </c>
      <c r="N8651" s="8" t="s">
        <v>35</v>
      </c>
      <c r="O8651" s="7">
        <v>3</v>
      </c>
      <c r="P8651" s="3">
        <f t="shared" si="811"/>
        <v>0</v>
      </c>
      <c r="Q8651" s="3">
        <f t="shared" si="812"/>
        <v>0</v>
      </c>
      <c r="R8651" s="3">
        <f t="shared" si="813"/>
        <v>1</v>
      </c>
      <c r="S8651" s="3">
        <f t="shared" si="814"/>
        <v>0</v>
      </c>
      <c r="T8651" s="3">
        <f t="shared" si="815"/>
        <v>0</v>
      </c>
      <c r="U8651" s="3">
        <f t="shared" si="816"/>
        <v>0</v>
      </c>
    </row>
    <row r="8652" spans="1:21" ht="12.75" customHeight="1" x14ac:dyDescent="0.2">
      <c r="A8652" s="15" t="s">
        <v>95</v>
      </c>
      <c r="B8652" s="16" t="s">
        <v>96</v>
      </c>
      <c r="C8652" s="8">
        <v>61989100</v>
      </c>
      <c r="D8652" s="6" t="s">
        <v>8222</v>
      </c>
      <c r="E8652" s="16" t="s">
        <v>8275</v>
      </c>
      <c r="F8652" s="15">
        <v>191982841</v>
      </c>
      <c r="G8652" s="5" t="s">
        <v>72</v>
      </c>
      <c r="H8652" s="6" t="s">
        <v>29</v>
      </c>
      <c r="I8652" s="6" t="s">
        <v>8280</v>
      </c>
      <c r="J8652" s="6" t="s">
        <v>8281</v>
      </c>
      <c r="K8652" s="6" t="s">
        <v>315</v>
      </c>
      <c r="L8652" s="6" t="s">
        <v>330</v>
      </c>
      <c r="M8652" s="16" t="s">
        <v>884</v>
      </c>
      <c r="N8652" s="8" t="s">
        <v>35</v>
      </c>
      <c r="O8652" s="7">
        <v>3</v>
      </c>
      <c r="P8652" s="3">
        <f t="shared" si="811"/>
        <v>0</v>
      </c>
      <c r="Q8652" s="3">
        <f t="shared" si="812"/>
        <v>0</v>
      </c>
      <c r="R8652" s="3">
        <f t="shared" si="813"/>
        <v>1</v>
      </c>
      <c r="S8652" s="3">
        <f t="shared" si="814"/>
        <v>0</v>
      </c>
      <c r="T8652" s="3">
        <f t="shared" si="815"/>
        <v>0</v>
      </c>
      <c r="U8652" s="3">
        <f t="shared" si="816"/>
        <v>0</v>
      </c>
    </row>
    <row r="8653" spans="1:21" ht="12.75" customHeight="1" x14ac:dyDescent="0.2">
      <c r="A8653" s="15" t="s">
        <v>95</v>
      </c>
      <c r="B8653" s="16" t="s">
        <v>96</v>
      </c>
      <c r="C8653" s="8">
        <v>61989100</v>
      </c>
      <c r="D8653" s="6" t="s">
        <v>8222</v>
      </c>
      <c r="E8653" s="16" t="s">
        <v>8275</v>
      </c>
      <c r="F8653" s="15">
        <v>191982863</v>
      </c>
      <c r="G8653" s="5" t="s">
        <v>122</v>
      </c>
      <c r="H8653" s="6" t="s">
        <v>29</v>
      </c>
      <c r="I8653" s="6" t="s">
        <v>8278</v>
      </c>
      <c r="J8653" s="6" t="s">
        <v>8282</v>
      </c>
      <c r="K8653" s="6" t="s">
        <v>315</v>
      </c>
      <c r="L8653" s="6" t="s">
        <v>330</v>
      </c>
      <c r="M8653" s="16" t="s">
        <v>884</v>
      </c>
      <c r="N8653" s="8" t="s">
        <v>35</v>
      </c>
      <c r="O8653" s="7">
        <v>3</v>
      </c>
      <c r="P8653" s="3">
        <f t="shared" si="811"/>
        <v>0</v>
      </c>
      <c r="Q8653" s="3">
        <f t="shared" si="812"/>
        <v>0</v>
      </c>
      <c r="R8653" s="3">
        <f t="shared" si="813"/>
        <v>1</v>
      </c>
      <c r="S8653" s="3">
        <f t="shared" si="814"/>
        <v>0</v>
      </c>
      <c r="T8653" s="3">
        <f t="shared" si="815"/>
        <v>0</v>
      </c>
      <c r="U8653" s="3">
        <f t="shared" si="816"/>
        <v>0</v>
      </c>
    </row>
    <row r="8654" spans="1:21" ht="12.75" customHeight="1" x14ac:dyDescent="0.2">
      <c r="A8654" s="15" t="s">
        <v>95</v>
      </c>
      <c r="B8654" s="16" t="s">
        <v>96</v>
      </c>
      <c r="C8654" s="8">
        <v>61989100</v>
      </c>
      <c r="D8654" s="6" t="s">
        <v>8222</v>
      </c>
      <c r="E8654" s="16" t="s">
        <v>8275</v>
      </c>
      <c r="F8654" s="15">
        <v>191983166</v>
      </c>
      <c r="G8654" s="5" t="s">
        <v>72</v>
      </c>
      <c r="H8654" s="6" t="s">
        <v>29</v>
      </c>
      <c r="I8654" s="6" t="s">
        <v>8283</v>
      </c>
      <c r="J8654" s="6" t="s">
        <v>8284</v>
      </c>
      <c r="K8654" s="6" t="s">
        <v>315</v>
      </c>
      <c r="L8654" s="6" t="s">
        <v>330</v>
      </c>
      <c r="M8654" s="16" t="s">
        <v>334</v>
      </c>
      <c r="N8654" s="8" t="s">
        <v>35</v>
      </c>
      <c r="O8654" s="7">
        <v>3</v>
      </c>
      <c r="P8654" s="3">
        <f t="shared" si="811"/>
        <v>0</v>
      </c>
      <c r="Q8654" s="3">
        <f t="shared" si="812"/>
        <v>0</v>
      </c>
      <c r="R8654" s="3">
        <f t="shared" si="813"/>
        <v>1</v>
      </c>
      <c r="S8654" s="3">
        <f t="shared" si="814"/>
        <v>0</v>
      </c>
      <c r="T8654" s="3">
        <f t="shared" si="815"/>
        <v>0</v>
      </c>
      <c r="U8654" s="3">
        <f t="shared" si="816"/>
        <v>0</v>
      </c>
    </row>
    <row r="8655" spans="1:21" ht="12.75" customHeight="1" x14ac:dyDescent="0.2">
      <c r="A8655" s="15" t="s">
        <v>95</v>
      </c>
      <c r="B8655" s="16" t="s">
        <v>96</v>
      </c>
      <c r="C8655" s="8">
        <v>61989100</v>
      </c>
      <c r="D8655" s="6" t="s">
        <v>8222</v>
      </c>
      <c r="E8655" s="16" t="s">
        <v>8275</v>
      </c>
      <c r="F8655" s="15">
        <v>191992228</v>
      </c>
      <c r="G8655" s="5" t="s">
        <v>64</v>
      </c>
      <c r="H8655" s="6" t="s">
        <v>29</v>
      </c>
      <c r="I8655" s="6" t="s">
        <v>8285</v>
      </c>
      <c r="J8655" s="6" t="s">
        <v>8286</v>
      </c>
      <c r="K8655" s="6" t="s">
        <v>315</v>
      </c>
      <c r="L8655" s="6" t="s">
        <v>330</v>
      </c>
      <c r="M8655" s="16" t="s">
        <v>884</v>
      </c>
      <c r="N8655" s="8" t="s">
        <v>35</v>
      </c>
      <c r="O8655" s="7">
        <v>3</v>
      </c>
      <c r="P8655" s="3">
        <f t="shared" si="811"/>
        <v>0</v>
      </c>
      <c r="Q8655" s="3">
        <f t="shared" si="812"/>
        <v>0</v>
      </c>
      <c r="R8655" s="3">
        <f t="shared" si="813"/>
        <v>1</v>
      </c>
      <c r="S8655" s="3">
        <f t="shared" si="814"/>
        <v>0</v>
      </c>
      <c r="T8655" s="3">
        <f t="shared" si="815"/>
        <v>0</v>
      </c>
      <c r="U8655" s="3">
        <f t="shared" si="816"/>
        <v>0</v>
      </c>
    </row>
    <row r="8656" spans="1:21" ht="12.75" customHeight="1" x14ac:dyDescent="0.2">
      <c r="A8656" s="15" t="s">
        <v>95</v>
      </c>
      <c r="B8656" s="16" t="s">
        <v>96</v>
      </c>
      <c r="C8656" s="8">
        <v>61989100</v>
      </c>
      <c r="D8656" s="6" t="s">
        <v>8222</v>
      </c>
      <c r="E8656" s="16" t="s">
        <v>8275</v>
      </c>
      <c r="F8656" s="15">
        <v>191903237</v>
      </c>
      <c r="G8656" s="5" t="s">
        <v>122</v>
      </c>
      <c r="H8656" s="6" t="s">
        <v>52</v>
      </c>
      <c r="I8656" s="6" t="s">
        <v>8287</v>
      </c>
      <c r="J8656" s="6" t="s">
        <v>8288</v>
      </c>
      <c r="K8656" s="6" t="s">
        <v>315</v>
      </c>
      <c r="L8656" s="6" t="s">
        <v>330</v>
      </c>
      <c r="M8656" s="16" t="s">
        <v>884</v>
      </c>
      <c r="N8656" s="8" t="s">
        <v>35</v>
      </c>
      <c r="O8656" s="7">
        <v>4</v>
      </c>
      <c r="P8656" s="3">
        <f t="shared" si="811"/>
        <v>0</v>
      </c>
      <c r="Q8656" s="3">
        <f t="shared" si="812"/>
        <v>0</v>
      </c>
      <c r="R8656" s="3">
        <f t="shared" si="813"/>
        <v>0</v>
      </c>
      <c r="S8656" s="3">
        <f t="shared" si="814"/>
        <v>1</v>
      </c>
      <c r="T8656" s="3">
        <f t="shared" si="815"/>
        <v>0</v>
      </c>
      <c r="U8656" s="3">
        <f t="shared" si="816"/>
        <v>0</v>
      </c>
    </row>
    <row r="8657" spans="1:21" ht="12.75" customHeight="1" x14ac:dyDescent="0.2">
      <c r="A8657" s="15" t="s">
        <v>95</v>
      </c>
      <c r="B8657" s="16" t="s">
        <v>96</v>
      </c>
      <c r="C8657" s="8">
        <v>61989100</v>
      </c>
      <c r="D8657" s="6" t="s">
        <v>8222</v>
      </c>
      <c r="E8657" s="16" t="s">
        <v>8275</v>
      </c>
      <c r="F8657" s="15">
        <v>191983122</v>
      </c>
      <c r="G8657" s="5" t="s">
        <v>72</v>
      </c>
      <c r="H8657" s="6" t="s">
        <v>29</v>
      </c>
      <c r="I8657" s="6" t="s">
        <v>8289</v>
      </c>
      <c r="J8657" s="6" t="s">
        <v>8290</v>
      </c>
      <c r="K8657" s="6" t="s">
        <v>315</v>
      </c>
      <c r="L8657" s="6" t="s">
        <v>330</v>
      </c>
      <c r="M8657" s="16" t="s">
        <v>884</v>
      </c>
      <c r="N8657" s="8" t="s">
        <v>35</v>
      </c>
      <c r="O8657" s="7">
        <v>4</v>
      </c>
      <c r="P8657" s="3">
        <f t="shared" si="811"/>
        <v>0</v>
      </c>
      <c r="Q8657" s="3">
        <f t="shared" si="812"/>
        <v>0</v>
      </c>
      <c r="R8657" s="3">
        <f t="shared" si="813"/>
        <v>0</v>
      </c>
      <c r="S8657" s="3">
        <f t="shared" si="814"/>
        <v>1</v>
      </c>
      <c r="T8657" s="3">
        <f t="shared" si="815"/>
        <v>0</v>
      </c>
      <c r="U8657" s="3">
        <f t="shared" si="816"/>
        <v>0</v>
      </c>
    </row>
    <row r="8658" spans="1:21" ht="12.75" customHeight="1" x14ac:dyDescent="0.2">
      <c r="A8658" s="15" t="s">
        <v>95</v>
      </c>
      <c r="B8658" s="16" t="s">
        <v>96</v>
      </c>
      <c r="C8658" s="8">
        <v>61989100</v>
      </c>
      <c r="D8658" s="6" t="s">
        <v>8222</v>
      </c>
      <c r="E8658" s="16" t="s">
        <v>8275</v>
      </c>
      <c r="F8658" s="15">
        <v>191983147</v>
      </c>
      <c r="G8658" s="5" t="s">
        <v>167</v>
      </c>
      <c r="H8658" s="6" t="s">
        <v>29</v>
      </c>
      <c r="I8658" s="6" t="s">
        <v>8291</v>
      </c>
      <c r="J8658" s="6" t="s">
        <v>8292</v>
      </c>
      <c r="K8658" s="6" t="s">
        <v>315</v>
      </c>
      <c r="L8658" s="6" t="s">
        <v>330</v>
      </c>
      <c r="M8658" s="16" t="s">
        <v>884</v>
      </c>
      <c r="N8658" s="8" t="s">
        <v>35</v>
      </c>
      <c r="O8658" s="7">
        <v>4</v>
      </c>
      <c r="P8658" s="3">
        <f t="shared" si="811"/>
        <v>0</v>
      </c>
      <c r="Q8658" s="3">
        <f t="shared" si="812"/>
        <v>0</v>
      </c>
      <c r="R8658" s="3">
        <f t="shared" si="813"/>
        <v>0</v>
      </c>
      <c r="S8658" s="3">
        <f t="shared" si="814"/>
        <v>1</v>
      </c>
      <c r="T8658" s="3">
        <f t="shared" si="815"/>
        <v>0</v>
      </c>
      <c r="U8658" s="3">
        <f t="shared" si="816"/>
        <v>0</v>
      </c>
    </row>
    <row r="8659" spans="1:21" ht="12.75" customHeight="1" x14ac:dyDescent="0.2">
      <c r="A8659" s="15" t="s">
        <v>95</v>
      </c>
      <c r="B8659" s="16" t="s">
        <v>96</v>
      </c>
      <c r="C8659" s="8">
        <v>61989100</v>
      </c>
      <c r="D8659" s="6" t="s">
        <v>8222</v>
      </c>
      <c r="E8659" s="16" t="s">
        <v>8275</v>
      </c>
      <c r="F8659" s="15">
        <v>191983154</v>
      </c>
      <c r="G8659" s="5" t="s">
        <v>64</v>
      </c>
      <c r="H8659" s="6" t="s">
        <v>29</v>
      </c>
      <c r="I8659" s="6" t="s">
        <v>8293</v>
      </c>
      <c r="J8659" s="6" t="s">
        <v>8294</v>
      </c>
      <c r="K8659" s="6" t="s">
        <v>315</v>
      </c>
      <c r="L8659" s="6" t="s">
        <v>330</v>
      </c>
      <c r="M8659" s="16" t="s">
        <v>884</v>
      </c>
      <c r="N8659" s="8" t="s">
        <v>35</v>
      </c>
      <c r="O8659" s="7">
        <v>4</v>
      </c>
      <c r="P8659" s="3">
        <f t="shared" si="811"/>
        <v>0</v>
      </c>
      <c r="Q8659" s="3">
        <f t="shared" si="812"/>
        <v>0</v>
      </c>
      <c r="R8659" s="3">
        <f t="shared" si="813"/>
        <v>0</v>
      </c>
      <c r="S8659" s="3">
        <f t="shared" si="814"/>
        <v>1</v>
      </c>
      <c r="T8659" s="3">
        <f t="shared" si="815"/>
        <v>0</v>
      </c>
      <c r="U8659" s="3">
        <f t="shared" si="816"/>
        <v>0</v>
      </c>
    </row>
    <row r="8660" spans="1:21" ht="12.75" customHeight="1" x14ac:dyDescent="0.2">
      <c r="A8660" s="15" t="s">
        <v>95</v>
      </c>
      <c r="B8660" s="16" t="s">
        <v>96</v>
      </c>
      <c r="C8660" s="8">
        <v>61989100</v>
      </c>
      <c r="D8660" s="6" t="s">
        <v>8222</v>
      </c>
      <c r="E8660" s="16" t="s">
        <v>8275</v>
      </c>
      <c r="F8660" s="15">
        <v>191983205</v>
      </c>
      <c r="G8660" s="5" t="s">
        <v>249</v>
      </c>
      <c r="H8660" s="6" t="s">
        <v>29</v>
      </c>
      <c r="I8660" s="6" t="s">
        <v>8295</v>
      </c>
      <c r="J8660" s="6" t="s">
        <v>8296</v>
      </c>
      <c r="K8660" s="6" t="s">
        <v>315</v>
      </c>
      <c r="L8660" s="6" t="s">
        <v>330</v>
      </c>
      <c r="M8660" s="16" t="s">
        <v>884</v>
      </c>
      <c r="N8660" s="8" t="s">
        <v>35</v>
      </c>
      <c r="O8660" s="7">
        <v>4</v>
      </c>
      <c r="P8660" s="3">
        <f t="shared" si="811"/>
        <v>0</v>
      </c>
      <c r="Q8660" s="3">
        <f t="shared" si="812"/>
        <v>0</v>
      </c>
      <c r="R8660" s="3">
        <f t="shared" si="813"/>
        <v>0</v>
      </c>
      <c r="S8660" s="3">
        <f t="shared" si="814"/>
        <v>1</v>
      </c>
      <c r="T8660" s="3">
        <f t="shared" si="815"/>
        <v>0</v>
      </c>
      <c r="U8660" s="3">
        <f t="shared" si="816"/>
        <v>0</v>
      </c>
    </row>
    <row r="8661" spans="1:21" ht="12.75" customHeight="1" x14ac:dyDescent="0.2">
      <c r="A8661" s="15" t="s">
        <v>95</v>
      </c>
      <c r="B8661" s="16" t="s">
        <v>96</v>
      </c>
      <c r="C8661" s="8">
        <v>61989100</v>
      </c>
      <c r="D8661" s="6" t="s">
        <v>8222</v>
      </c>
      <c r="E8661" s="16" t="s">
        <v>8275</v>
      </c>
      <c r="F8661" s="15">
        <v>191992268</v>
      </c>
      <c r="G8661" s="5" t="s">
        <v>122</v>
      </c>
      <c r="H8661" s="6" t="s">
        <v>29</v>
      </c>
      <c r="I8661" s="6" t="s">
        <v>8297</v>
      </c>
      <c r="J8661" s="6" t="s">
        <v>8298</v>
      </c>
      <c r="K8661" s="6" t="s">
        <v>315</v>
      </c>
      <c r="L8661" s="6" t="s">
        <v>330</v>
      </c>
      <c r="M8661" s="16" t="s">
        <v>8299</v>
      </c>
      <c r="N8661" s="8" t="s">
        <v>35</v>
      </c>
      <c r="O8661" s="7">
        <v>4</v>
      </c>
      <c r="P8661" s="3">
        <f t="shared" si="811"/>
        <v>0</v>
      </c>
      <c r="Q8661" s="3">
        <f t="shared" si="812"/>
        <v>0</v>
      </c>
      <c r="R8661" s="3">
        <f t="shared" si="813"/>
        <v>0</v>
      </c>
      <c r="S8661" s="3">
        <f t="shared" si="814"/>
        <v>1</v>
      </c>
      <c r="T8661" s="3">
        <f t="shared" si="815"/>
        <v>0</v>
      </c>
      <c r="U8661" s="3">
        <f t="shared" si="816"/>
        <v>0</v>
      </c>
    </row>
    <row r="8662" spans="1:21" ht="12.75" customHeight="1" x14ac:dyDescent="0.2">
      <c r="A8662" s="15" t="s">
        <v>95</v>
      </c>
      <c r="B8662" s="16" t="s">
        <v>96</v>
      </c>
      <c r="C8662" s="8">
        <v>61989100</v>
      </c>
      <c r="D8662" s="6" t="s">
        <v>8222</v>
      </c>
      <c r="E8662" s="16" t="s">
        <v>8275</v>
      </c>
      <c r="F8662" s="15">
        <v>191997117</v>
      </c>
      <c r="G8662" s="5" t="s">
        <v>64</v>
      </c>
      <c r="H8662" s="6" t="s">
        <v>29</v>
      </c>
      <c r="I8662" s="6" t="s">
        <v>8300</v>
      </c>
      <c r="J8662" s="6" t="s">
        <v>8301</v>
      </c>
      <c r="K8662" s="6" t="s">
        <v>315</v>
      </c>
      <c r="L8662" s="6" t="s">
        <v>330</v>
      </c>
      <c r="M8662" s="16" t="s">
        <v>884</v>
      </c>
      <c r="N8662" s="8" t="s">
        <v>35</v>
      </c>
      <c r="O8662" s="7">
        <v>4</v>
      </c>
      <c r="P8662" s="3">
        <f t="shared" si="811"/>
        <v>0</v>
      </c>
      <c r="Q8662" s="3">
        <f t="shared" si="812"/>
        <v>0</v>
      </c>
      <c r="R8662" s="3">
        <f t="shared" si="813"/>
        <v>0</v>
      </c>
      <c r="S8662" s="3">
        <f t="shared" si="814"/>
        <v>1</v>
      </c>
      <c r="T8662" s="3">
        <f t="shared" si="815"/>
        <v>0</v>
      </c>
      <c r="U8662" s="3">
        <f t="shared" si="816"/>
        <v>0</v>
      </c>
    </row>
    <row r="8663" spans="1:21" ht="12.75" customHeight="1" x14ac:dyDescent="0.2">
      <c r="A8663" s="15" t="s">
        <v>95</v>
      </c>
      <c r="B8663" s="16" t="s">
        <v>96</v>
      </c>
      <c r="C8663" s="8">
        <v>61989100</v>
      </c>
      <c r="D8663" s="6" t="s">
        <v>8222</v>
      </c>
      <c r="E8663" s="16" t="s">
        <v>8275</v>
      </c>
      <c r="F8663" s="15">
        <v>191861241</v>
      </c>
      <c r="G8663" s="5" t="s">
        <v>249</v>
      </c>
      <c r="H8663" s="6" t="s">
        <v>52</v>
      </c>
      <c r="I8663" s="6" t="s">
        <v>8302</v>
      </c>
      <c r="J8663" s="6" t="s">
        <v>8303</v>
      </c>
      <c r="K8663" s="6" t="s">
        <v>315</v>
      </c>
      <c r="L8663" s="6" t="s">
        <v>330</v>
      </c>
      <c r="M8663" s="16" t="s">
        <v>884</v>
      </c>
      <c r="N8663" s="8" t="s">
        <v>35</v>
      </c>
      <c r="O8663" s="7">
        <v>5</v>
      </c>
      <c r="P8663" s="3">
        <f t="shared" si="811"/>
        <v>0</v>
      </c>
      <c r="Q8663" s="3">
        <f t="shared" si="812"/>
        <v>0</v>
      </c>
      <c r="R8663" s="3">
        <f t="shared" si="813"/>
        <v>0</v>
      </c>
      <c r="S8663" s="3">
        <f t="shared" si="814"/>
        <v>0</v>
      </c>
      <c r="T8663" s="3">
        <f t="shared" si="815"/>
        <v>1</v>
      </c>
      <c r="U8663" s="3">
        <f t="shared" si="816"/>
        <v>0</v>
      </c>
    </row>
    <row r="8664" spans="1:21" ht="12.75" customHeight="1" x14ac:dyDescent="0.2">
      <c r="A8664" s="15" t="s">
        <v>95</v>
      </c>
      <c r="B8664" s="16" t="s">
        <v>96</v>
      </c>
      <c r="C8664" s="8">
        <v>61989100</v>
      </c>
      <c r="D8664" s="6" t="s">
        <v>8222</v>
      </c>
      <c r="E8664" s="16" t="s">
        <v>8275</v>
      </c>
      <c r="F8664" s="15">
        <v>191903234</v>
      </c>
      <c r="G8664" s="5" t="s">
        <v>122</v>
      </c>
      <c r="H8664" s="6" t="s">
        <v>52</v>
      </c>
      <c r="I8664" s="6" t="s">
        <v>8304</v>
      </c>
      <c r="J8664" s="6" t="s">
        <v>8305</v>
      </c>
      <c r="K8664" s="6" t="s">
        <v>315</v>
      </c>
      <c r="L8664" s="6" t="s">
        <v>330</v>
      </c>
      <c r="M8664" s="16" t="s">
        <v>884</v>
      </c>
      <c r="N8664" s="8" t="s">
        <v>35</v>
      </c>
      <c r="O8664" s="7">
        <v>5</v>
      </c>
      <c r="P8664" s="3">
        <f t="shared" si="811"/>
        <v>0</v>
      </c>
      <c r="Q8664" s="3">
        <f t="shared" si="812"/>
        <v>0</v>
      </c>
      <c r="R8664" s="3">
        <f t="shared" si="813"/>
        <v>0</v>
      </c>
      <c r="S8664" s="3">
        <f t="shared" si="814"/>
        <v>0</v>
      </c>
      <c r="T8664" s="3">
        <f t="shared" si="815"/>
        <v>1</v>
      </c>
      <c r="U8664" s="3">
        <f t="shared" si="816"/>
        <v>0</v>
      </c>
    </row>
    <row r="8665" spans="1:21" ht="12.75" customHeight="1" x14ac:dyDescent="0.2">
      <c r="A8665" s="15" t="s">
        <v>95</v>
      </c>
      <c r="B8665" s="16" t="s">
        <v>96</v>
      </c>
      <c r="C8665" s="8">
        <v>61989100</v>
      </c>
      <c r="D8665" s="6" t="s">
        <v>8222</v>
      </c>
      <c r="E8665" s="16" t="s">
        <v>8275</v>
      </c>
      <c r="F8665" s="15">
        <v>191983140</v>
      </c>
      <c r="G8665" s="5" t="s">
        <v>64</v>
      </c>
      <c r="H8665" s="6" t="s">
        <v>29</v>
      </c>
      <c r="I8665" s="6" t="s">
        <v>8306</v>
      </c>
      <c r="J8665" s="6" t="s">
        <v>8307</v>
      </c>
      <c r="K8665" s="6" t="s">
        <v>315</v>
      </c>
      <c r="L8665" s="6" t="s">
        <v>330</v>
      </c>
      <c r="M8665" s="16" t="s">
        <v>884</v>
      </c>
      <c r="N8665" s="8" t="s">
        <v>35</v>
      </c>
      <c r="O8665" s="7">
        <v>5</v>
      </c>
      <c r="P8665" s="3">
        <f t="shared" si="811"/>
        <v>0</v>
      </c>
      <c r="Q8665" s="3">
        <f t="shared" si="812"/>
        <v>0</v>
      </c>
      <c r="R8665" s="3">
        <f t="shared" si="813"/>
        <v>0</v>
      </c>
      <c r="S8665" s="3">
        <f t="shared" si="814"/>
        <v>0</v>
      </c>
      <c r="T8665" s="3">
        <f t="shared" si="815"/>
        <v>1</v>
      </c>
      <c r="U8665" s="3">
        <f t="shared" si="816"/>
        <v>0</v>
      </c>
    </row>
    <row r="8666" spans="1:21" ht="12.75" customHeight="1" x14ac:dyDescent="0.2">
      <c r="A8666" s="15" t="s">
        <v>95</v>
      </c>
      <c r="B8666" s="16" t="s">
        <v>96</v>
      </c>
      <c r="C8666" s="8">
        <v>61989100</v>
      </c>
      <c r="D8666" s="6" t="s">
        <v>8222</v>
      </c>
      <c r="E8666" s="16" t="s">
        <v>8275</v>
      </c>
      <c r="F8666" s="15">
        <v>191983186</v>
      </c>
      <c r="G8666" s="5" t="s">
        <v>122</v>
      </c>
      <c r="H8666" s="6" t="s">
        <v>29</v>
      </c>
      <c r="I8666" s="6" t="s">
        <v>8308</v>
      </c>
      <c r="J8666" s="6" t="s">
        <v>8309</v>
      </c>
      <c r="K8666" s="6" t="s">
        <v>315</v>
      </c>
      <c r="L8666" s="6" t="s">
        <v>330</v>
      </c>
      <c r="M8666" s="16" t="s">
        <v>914</v>
      </c>
      <c r="N8666" s="8" t="s">
        <v>35</v>
      </c>
      <c r="O8666" s="7">
        <v>5</v>
      </c>
      <c r="P8666" s="3">
        <f t="shared" si="811"/>
        <v>0</v>
      </c>
      <c r="Q8666" s="3">
        <f t="shared" si="812"/>
        <v>0</v>
      </c>
      <c r="R8666" s="3">
        <f t="shared" si="813"/>
        <v>0</v>
      </c>
      <c r="S8666" s="3">
        <f t="shared" si="814"/>
        <v>0</v>
      </c>
      <c r="T8666" s="3">
        <f t="shared" si="815"/>
        <v>1</v>
      </c>
      <c r="U8666" s="3">
        <f t="shared" si="816"/>
        <v>0</v>
      </c>
    </row>
    <row r="8667" spans="1:21" ht="12.75" customHeight="1" x14ac:dyDescent="0.2">
      <c r="A8667" s="15" t="s">
        <v>95</v>
      </c>
      <c r="B8667" s="16" t="s">
        <v>96</v>
      </c>
      <c r="C8667" s="8">
        <v>61989100</v>
      </c>
      <c r="D8667" s="6" t="s">
        <v>8222</v>
      </c>
      <c r="E8667" s="16" t="s">
        <v>8231</v>
      </c>
      <c r="F8667" s="15">
        <v>191992293</v>
      </c>
      <c r="G8667" s="5" t="s">
        <v>64</v>
      </c>
      <c r="H8667" s="6" t="s">
        <v>29</v>
      </c>
      <c r="I8667" s="6" t="s">
        <v>8310</v>
      </c>
      <c r="J8667" s="6" t="s">
        <v>8311</v>
      </c>
      <c r="K8667" s="6" t="s">
        <v>315</v>
      </c>
      <c r="L8667" s="6" t="s">
        <v>330</v>
      </c>
      <c r="M8667" s="16" t="s">
        <v>334</v>
      </c>
      <c r="N8667" s="8" t="s">
        <v>35</v>
      </c>
      <c r="O8667" s="7">
        <v>5</v>
      </c>
      <c r="P8667" s="3">
        <f t="shared" si="811"/>
        <v>0</v>
      </c>
      <c r="Q8667" s="3">
        <f t="shared" si="812"/>
        <v>0</v>
      </c>
      <c r="R8667" s="3">
        <f t="shared" si="813"/>
        <v>0</v>
      </c>
      <c r="S8667" s="3">
        <f t="shared" si="814"/>
        <v>0</v>
      </c>
      <c r="T8667" s="3">
        <f t="shared" si="815"/>
        <v>1</v>
      </c>
      <c r="U8667" s="3">
        <f t="shared" si="816"/>
        <v>0</v>
      </c>
    </row>
    <row r="8668" spans="1:21" ht="12.75" customHeight="1" x14ac:dyDescent="0.2">
      <c r="A8668" s="15" t="s">
        <v>95</v>
      </c>
      <c r="B8668" s="16" t="s">
        <v>96</v>
      </c>
      <c r="C8668" s="8">
        <v>61989100</v>
      </c>
      <c r="D8668" s="6" t="s">
        <v>8222</v>
      </c>
      <c r="E8668" s="16" t="s">
        <v>8257</v>
      </c>
      <c r="F8668" s="15">
        <v>191984588</v>
      </c>
      <c r="G8668" s="5" t="s">
        <v>72</v>
      </c>
      <c r="H8668" s="6" t="s">
        <v>29</v>
      </c>
      <c r="I8668" s="6" t="s">
        <v>8258</v>
      </c>
      <c r="J8668" s="6" t="s">
        <v>8259</v>
      </c>
      <c r="K8668" s="6" t="s">
        <v>315</v>
      </c>
      <c r="L8668" s="6" t="s">
        <v>316</v>
      </c>
      <c r="M8668" s="16" t="s">
        <v>317</v>
      </c>
      <c r="N8668" s="8" t="s">
        <v>35</v>
      </c>
      <c r="O8668" s="7">
        <v>3</v>
      </c>
      <c r="P8668" s="3">
        <f t="shared" si="811"/>
        <v>0</v>
      </c>
      <c r="Q8668" s="3">
        <f t="shared" si="812"/>
        <v>0</v>
      </c>
      <c r="R8668" s="3">
        <f t="shared" si="813"/>
        <v>1</v>
      </c>
      <c r="S8668" s="3">
        <f t="shared" si="814"/>
        <v>0</v>
      </c>
      <c r="T8668" s="3">
        <f t="shared" si="815"/>
        <v>0</v>
      </c>
      <c r="U8668" s="3">
        <f t="shared" si="816"/>
        <v>0</v>
      </c>
    </row>
    <row r="8669" spans="1:21" ht="12.75" customHeight="1" x14ac:dyDescent="0.2">
      <c r="A8669" s="15" t="s">
        <v>95</v>
      </c>
      <c r="B8669" s="16" t="s">
        <v>96</v>
      </c>
      <c r="C8669" s="8">
        <v>61989100</v>
      </c>
      <c r="D8669" s="6" t="s">
        <v>8222</v>
      </c>
      <c r="E8669" s="16" t="s">
        <v>8246</v>
      </c>
      <c r="F8669" s="15">
        <v>192046205</v>
      </c>
      <c r="G8669" s="5" t="s">
        <v>64</v>
      </c>
      <c r="H8669" s="6" t="s">
        <v>29</v>
      </c>
      <c r="I8669" s="6" t="s">
        <v>8260</v>
      </c>
      <c r="J8669" s="6" t="s">
        <v>8261</v>
      </c>
      <c r="K8669" s="6" t="s">
        <v>315</v>
      </c>
      <c r="L8669" s="6" t="s">
        <v>316</v>
      </c>
      <c r="M8669" s="16" t="s">
        <v>327</v>
      </c>
      <c r="N8669" s="8" t="s">
        <v>35</v>
      </c>
      <c r="O8669" s="7">
        <v>3</v>
      </c>
      <c r="P8669" s="3">
        <f t="shared" si="811"/>
        <v>0</v>
      </c>
      <c r="Q8669" s="3">
        <f t="shared" si="812"/>
        <v>0</v>
      </c>
      <c r="R8669" s="3">
        <f t="shared" si="813"/>
        <v>1</v>
      </c>
      <c r="S8669" s="3">
        <f t="shared" si="814"/>
        <v>0</v>
      </c>
      <c r="T8669" s="3">
        <f t="shared" si="815"/>
        <v>0</v>
      </c>
      <c r="U8669" s="3">
        <f t="shared" si="816"/>
        <v>0</v>
      </c>
    </row>
    <row r="8670" spans="1:21" ht="12.75" customHeight="1" x14ac:dyDescent="0.2">
      <c r="A8670" s="15" t="s">
        <v>95</v>
      </c>
      <c r="B8670" s="16" t="s">
        <v>96</v>
      </c>
      <c r="C8670" s="8">
        <v>61989100</v>
      </c>
      <c r="D8670" s="6" t="s">
        <v>8222</v>
      </c>
      <c r="E8670" s="16" t="s">
        <v>8228</v>
      </c>
      <c r="F8670" s="15">
        <v>191983610</v>
      </c>
      <c r="G8670" s="5" t="s">
        <v>167</v>
      </c>
      <c r="H8670" s="6" t="s">
        <v>29</v>
      </c>
      <c r="I8670" s="6" t="s">
        <v>8262</v>
      </c>
      <c r="J8670" s="6" t="s">
        <v>8263</v>
      </c>
      <c r="K8670" s="6" t="s">
        <v>315</v>
      </c>
      <c r="L8670" s="6" t="s">
        <v>316</v>
      </c>
      <c r="M8670" s="16" t="s">
        <v>327</v>
      </c>
      <c r="N8670" s="8" t="s">
        <v>35</v>
      </c>
      <c r="O8670" s="7">
        <v>3</v>
      </c>
      <c r="P8670" s="3">
        <f t="shared" si="811"/>
        <v>0</v>
      </c>
      <c r="Q8670" s="3">
        <f t="shared" si="812"/>
        <v>0</v>
      </c>
      <c r="R8670" s="3">
        <f t="shared" si="813"/>
        <v>1</v>
      </c>
      <c r="S8670" s="3">
        <f t="shared" si="814"/>
        <v>0</v>
      </c>
      <c r="T8670" s="3">
        <f t="shared" si="815"/>
        <v>0</v>
      </c>
      <c r="U8670" s="3">
        <f t="shared" si="816"/>
        <v>0</v>
      </c>
    </row>
    <row r="8671" spans="1:21" ht="12.75" customHeight="1" x14ac:dyDescent="0.2">
      <c r="A8671" s="15" t="s">
        <v>95</v>
      </c>
      <c r="B8671" s="16" t="s">
        <v>96</v>
      </c>
      <c r="C8671" s="8">
        <v>61989100</v>
      </c>
      <c r="D8671" s="6" t="s">
        <v>8222</v>
      </c>
      <c r="E8671" s="16" t="s">
        <v>8252</v>
      </c>
      <c r="F8671" s="15">
        <v>191982337</v>
      </c>
      <c r="G8671" s="5" t="s">
        <v>72</v>
      </c>
      <c r="H8671" s="6" t="s">
        <v>29</v>
      </c>
      <c r="I8671" s="6" t="s">
        <v>8264</v>
      </c>
      <c r="J8671" s="6" t="s">
        <v>8265</v>
      </c>
      <c r="K8671" s="6" t="s">
        <v>315</v>
      </c>
      <c r="L8671" s="6" t="s">
        <v>316</v>
      </c>
      <c r="M8671" s="16" t="s">
        <v>780</v>
      </c>
      <c r="N8671" s="8" t="s">
        <v>35</v>
      </c>
      <c r="O8671" s="7">
        <v>3</v>
      </c>
      <c r="P8671" s="3">
        <f t="shared" si="811"/>
        <v>0</v>
      </c>
      <c r="Q8671" s="3">
        <f t="shared" si="812"/>
        <v>0</v>
      </c>
      <c r="R8671" s="3">
        <f t="shared" si="813"/>
        <v>1</v>
      </c>
      <c r="S8671" s="3">
        <f t="shared" si="814"/>
        <v>0</v>
      </c>
      <c r="T8671" s="3">
        <f t="shared" si="815"/>
        <v>0</v>
      </c>
      <c r="U8671" s="3">
        <f t="shared" si="816"/>
        <v>0</v>
      </c>
    </row>
    <row r="8672" spans="1:21" ht="12.75" customHeight="1" x14ac:dyDescent="0.2">
      <c r="A8672" s="15" t="s">
        <v>95</v>
      </c>
      <c r="B8672" s="16" t="s">
        <v>96</v>
      </c>
      <c r="C8672" s="8">
        <v>61989100</v>
      </c>
      <c r="D8672" s="6" t="s">
        <v>8222</v>
      </c>
      <c r="E8672" s="16" t="s">
        <v>8257</v>
      </c>
      <c r="F8672" s="15">
        <v>191984582</v>
      </c>
      <c r="G8672" s="5" t="s">
        <v>72</v>
      </c>
      <c r="H8672" s="6" t="s">
        <v>29</v>
      </c>
      <c r="I8672" s="6" t="s">
        <v>8266</v>
      </c>
      <c r="J8672" s="6" t="s">
        <v>8267</v>
      </c>
      <c r="K8672" s="6" t="s">
        <v>315</v>
      </c>
      <c r="L8672" s="6" t="s">
        <v>316</v>
      </c>
      <c r="M8672" s="16" t="s">
        <v>317</v>
      </c>
      <c r="N8672" s="8" t="s">
        <v>35</v>
      </c>
      <c r="O8672" s="7">
        <v>4</v>
      </c>
      <c r="P8672" s="3">
        <f t="shared" si="811"/>
        <v>0</v>
      </c>
      <c r="Q8672" s="3">
        <f t="shared" si="812"/>
        <v>0</v>
      </c>
      <c r="R8672" s="3">
        <f t="shared" si="813"/>
        <v>0</v>
      </c>
      <c r="S8672" s="3">
        <f t="shared" si="814"/>
        <v>1</v>
      </c>
      <c r="T8672" s="3">
        <f t="shared" si="815"/>
        <v>0</v>
      </c>
      <c r="U8672" s="3">
        <f t="shared" si="816"/>
        <v>0</v>
      </c>
    </row>
    <row r="8673" spans="1:21" ht="12.75" customHeight="1" x14ac:dyDescent="0.2">
      <c r="A8673" s="15" t="s">
        <v>95</v>
      </c>
      <c r="B8673" s="16" t="s">
        <v>96</v>
      </c>
      <c r="C8673" s="8">
        <v>61989100</v>
      </c>
      <c r="D8673" s="6" t="s">
        <v>8222</v>
      </c>
      <c r="E8673" s="16" t="s">
        <v>8252</v>
      </c>
      <c r="F8673" s="15">
        <v>191982339</v>
      </c>
      <c r="G8673" s="5" t="s">
        <v>72</v>
      </c>
      <c r="H8673" s="6" t="s">
        <v>29</v>
      </c>
      <c r="I8673" s="6" t="s">
        <v>8268</v>
      </c>
      <c r="J8673" s="6" t="s">
        <v>8269</v>
      </c>
      <c r="K8673" s="6" t="s">
        <v>315</v>
      </c>
      <c r="L8673" s="6" t="s">
        <v>316</v>
      </c>
      <c r="M8673" s="16" t="s">
        <v>780</v>
      </c>
      <c r="N8673" s="8" t="s">
        <v>35</v>
      </c>
      <c r="O8673" s="7">
        <v>4</v>
      </c>
      <c r="P8673" s="3">
        <f t="shared" si="811"/>
        <v>0</v>
      </c>
      <c r="Q8673" s="3">
        <f t="shared" si="812"/>
        <v>0</v>
      </c>
      <c r="R8673" s="3">
        <f t="shared" si="813"/>
        <v>0</v>
      </c>
      <c r="S8673" s="3">
        <f t="shared" si="814"/>
        <v>1</v>
      </c>
      <c r="T8673" s="3">
        <f t="shared" si="815"/>
        <v>0</v>
      </c>
      <c r="U8673" s="3">
        <f t="shared" si="816"/>
        <v>0</v>
      </c>
    </row>
    <row r="8674" spans="1:21" ht="12.75" customHeight="1" x14ac:dyDescent="0.2">
      <c r="A8674" s="15" t="s">
        <v>95</v>
      </c>
      <c r="B8674" s="16" t="s">
        <v>96</v>
      </c>
      <c r="C8674" s="8">
        <v>61989100</v>
      </c>
      <c r="D8674" s="6" t="s">
        <v>8222</v>
      </c>
      <c r="E8674" s="16" t="s">
        <v>8252</v>
      </c>
      <c r="F8674" s="15">
        <v>191992168</v>
      </c>
      <c r="G8674" s="5" t="s">
        <v>462</v>
      </c>
      <c r="H8674" s="6" t="s">
        <v>29</v>
      </c>
      <c r="I8674" s="6" t="s">
        <v>8270</v>
      </c>
      <c r="J8674" s="6" t="s">
        <v>8271</v>
      </c>
      <c r="K8674" s="6" t="s">
        <v>315</v>
      </c>
      <c r="L8674" s="6" t="s">
        <v>316</v>
      </c>
      <c r="M8674" s="16" t="s">
        <v>840</v>
      </c>
      <c r="N8674" s="8" t="s">
        <v>35</v>
      </c>
      <c r="O8674" s="7">
        <v>4</v>
      </c>
      <c r="P8674" s="3">
        <f t="shared" si="811"/>
        <v>0</v>
      </c>
      <c r="Q8674" s="3">
        <f t="shared" si="812"/>
        <v>0</v>
      </c>
      <c r="R8674" s="3">
        <f t="shared" si="813"/>
        <v>0</v>
      </c>
      <c r="S8674" s="3">
        <f t="shared" si="814"/>
        <v>1</v>
      </c>
      <c r="T8674" s="3">
        <f t="shared" si="815"/>
        <v>0</v>
      </c>
      <c r="U8674" s="3">
        <f t="shared" si="816"/>
        <v>0</v>
      </c>
    </row>
    <row r="8675" spans="1:21" ht="12.75" customHeight="1" x14ac:dyDescent="0.2">
      <c r="A8675" s="15" t="s">
        <v>95</v>
      </c>
      <c r="B8675" s="16" t="s">
        <v>96</v>
      </c>
      <c r="C8675" s="8">
        <v>61989100</v>
      </c>
      <c r="D8675" s="6" t="s">
        <v>8222</v>
      </c>
      <c r="E8675" s="16" t="s">
        <v>8239</v>
      </c>
      <c r="F8675" s="15">
        <v>191984629</v>
      </c>
      <c r="G8675" s="5" t="s">
        <v>122</v>
      </c>
      <c r="H8675" s="6" t="s">
        <v>29</v>
      </c>
      <c r="I8675" s="6" t="s">
        <v>8407</v>
      </c>
      <c r="J8675" s="6" t="s">
        <v>8408</v>
      </c>
      <c r="K8675" s="6" t="s">
        <v>315</v>
      </c>
      <c r="L8675" s="6" t="s">
        <v>1983</v>
      </c>
      <c r="M8675" s="16" t="s">
        <v>8409</v>
      </c>
      <c r="N8675" s="8" t="s">
        <v>35</v>
      </c>
      <c r="O8675" s="7">
        <v>3</v>
      </c>
      <c r="P8675" s="3">
        <f t="shared" si="811"/>
        <v>0</v>
      </c>
      <c r="Q8675" s="3">
        <f t="shared" si="812"/>
        <v>0</v>
      </c>
      <c r="R8675" s="3">
        <f t="shared" si="813"/>
        <v>1</v>
      </c>
      <c r="S8675" s="3">
        <f t="shared" si="814"/>
        <v>0</v>
      </c>
      <c r="T8675" s="3">
        <f t="shared" si="815"/>
        <v>0</v>
      </c>
      <c r="U8675" s="3">
        <f t="shared" si="816"/>
        <v>0</v>
      </c>
    </row>
    <row r="8676" spans="1:21" ht="12.75" customHeight="1" x14ac:dyDescent="0.2">
      <c r="A8676" s="15" t="s">
        <v>95</v>
      </c>
      <c r="B8676" s="16" t="s">
        <v>96</v>
      </c>
      <c r="C8676" s="8">
        <v>61989100</v>
      </c>
      <c r="D8676" s="6" t="s">
        <v>8222</v>
      </c>
      <c r="E8676" s="16" t="s">
        <v>8320</v>
      </c>
      <c r="F8676" s="15">
        <v>191992400</v>
      </c>
      <c r="G8676" s="5" t="s">
        <v>249</v>
      </c>
      <c r="H8676" s="6" t="s">
        <v>29</v>
      </c>
      <c r="I8676" s="6" t="s">
        <v>8393</v>
      </c>
      <c r="J8676" s="6" t="s">
        <v>8394</v>
      </c>
      <c r="K8676" s="6" t="s">
        <v>315</v>
      </c>
      <c r="L8676" s="6" t="s">
        <v>337</v>
      </c>
      <c r="M8676" s="16" t="s">
        <v>338</v>
      </c>
      <c r="N8676" s="8" t="s">
        <v>35</v>
      </c>
      <c r="O8676" s="7">
        <v>4</v>
      </c>
      <c r="P8676" s="3">
        <f t="shared" si="811"/>
        <v>0</v>
      </c>
      <c r="Q8676" s="3">
        <f t="shared" si="812"/>
        <v>0</v>
      </c>
      <c r="R8676" s="3">
        <f t="shared" si="813"/>
        <v>0</v>
      </c>
      <c r="S8676" s="3">
        <f t="shared" si="814"/>
        <v>1</v>
      </c>
      <c r="T8676" s="3">
        <f t="shared" si="815"/>
        <v>0</v>
      </c>
      <c r="U8676" s="3">
        <f t="shared" si="816"/>
        <v>0</v>
      </c>
    </row>
    <row r="8677" spans="1:21" ht="12.75" customHeight="1" x14ac:dyDescent="0.2">
      <c r="A8677" s="15" t="s">
        <v>95</v>
      </c>
      <c r="B8677" s="16" t="s">
        <v>96</v>
      </c>
      <c r="C8677" s="8">
        <v>61989100</v>
      </c>
      <c r="D8677" s="6" t="s">
        <v>8222</v>
      </c>
      <c r="E8677" s="16" t="s">
        <v>8320</v>
      </c>
      <c r="F8677" s="15">
        <v>191992409</v>
      </c>
      <c r="G8677" s="5" t="s">
        <v>36</v>
      </c>
      <c r="H8677" s="6" t="s">
        <v>29</v>
      </c>
      <c r="I8677" s="6" t="s">
        <v>8395</v>
      </c>
      <c r="J8677" s="6" t="s">
        <v>8396</v>
      </c>
      <c r="K8677" s="6" t="s">
        <v>315</v>
      </c>
      <c r="L8677" s="6" t="s">
        <v>337</v>
      </c>
      <c r="M8677" s="16" t="s">
        <v>338</v>
      </c>
      <c r="N8677" s="8" t="s">
        <v>35</v>
      </c>
      <c r="O8677" s="7">
        <v>4</v>
      </c>
      <c r="P8677" s="3">
        <f t="shared" si="811"/>
        <v>0</v>
      </c>
      <c r="Q8677" s="3">
        <f t="shared" si="812"/>
        <v>0</v>
      </c>
      <c r="R8677" s="3">
        <f t="shared" si="813"/>
        <v>0</v>
      </c>
      <c r="S8677" s="3">
        <f t="shared" si="814"/>
        <v>1</v>
      </c>
      <c r="T8677" s="3">
        <f t="shared" si="815"/>
        <v>0</v>
      </c>
      <c r="U8677" s="3">
        <f t="shared" si="816"/>
        <v>0</v>
      </c>
    </row>
    <row r="8678" spans="1:21" ht="12.75" customHeight="1" x14ac:dyDescent="0.2">
      <c r="A8678" s="15" t="s">
        <v>95</v>
      </c>
      <c r="B8678" s="16" t="s">
        <v>96</v>
      </c>
      <c r="C8678" s="8">
        <v>61989100</v>
      </c>
      <c r="D8678" s="6" t="s">
        <v>8222</v>
      </c>
      <c r="E8678" s="16" t="s">
        <v>8231</v>
      </c>
      <c r="F8678" s="15">
        <v>191983429</v>
      </c>
      <c r="G8678" s="5" t="s">
        <v>72</v>
      </c>
      <c r="H8678" s="6" t="s">
        <v>29</v>
      </c>
      <c r="I8678" s="6" t="s">
        <v>8397</v>
      </c>
      <c r="J8678" s="6" t="s">
        <v>8398</v>
      </c>
      <c r="K8678" s="6" t="s">
        <v>315</v>
      </c>
      <c r="L8678" s="6" t="s">
        <v>337</v>
      </c>
      <c r="M8678" s="16" t="s">
        <v>7715</v>
      </c>
      <c r="N8678" s="8" t="s">
        <v>35</v>
      </c>
      <c r="O8678" s="7">
        <v>4</v>
      </c>
      <c r="P8678" s="3">
        <f t="shared" si="811"/>
        <v>0</v>
      </c>
      <c r="Q8678" s="3">
        <f t="shared" si="812"/>
        <v>0</v>
      </c>
      <c r="R8678" s="3">
        <f t="shared" si="813"/>
        <v>0</v>
      </c>
      <c r="S8678" s="3">
        <f t="shared" si="814"/>
        <v>1</v>
      </c>
      <c r="T8678" s="3">
        <f t="shared" si="815"/>
        <v>0</v>
      </c>
      <c r="U8678" s="3">
        <f t="shared" si="816"/>
        <v>0</v>
      </c>
    </row>
    <row r="8679" spans="1:21" ht="12.75" customHeight="1" x14ac:dyDescent="0.2">
      <c r="A8679" s="15" t="s">
        <v>95</v>
      </c>
      <c r="B8679" s="16" t="s">
        <v>96</v>
      </c>
      <c r="C8679" s="8">
        <v>61989100</v>
      </c>
      <c r="D8679" s="6" t="s">
        <v>8222</v>
      </c>
      <c r="E8679" s="16" t="s">
        <v>8251</v>
      </c>
      <c r="F8679" s="15">
        <v>191984539</v>
      </c>
      <c r="G8679" s="5" t="s">
        <v>72</v>
      </c>
      <c r="H8679" s="6" t="s">
        <v>29</v>
      </c>
      <c r="I8679" s="6" t="s">
        <v>8399</v>
      </c>
      <c r="J8679" s="6" t="s">
        <v>8400</v>
      </c>
      <c r="K8679" s="6" t="s">
        <v>315</v>
      </c>
      <c r="L8679" s="6" t="s">
        <v>337</v>
      </c>
      <c r="M8679" s="16" t="s">
        <v>338</v>
      </c>
      <c r="N8679" s="8" t="s">
        <v>35</v>
      </c>
      <c r="O8679" s="7">
        <v>4</v>
      </c>
      <c r="P8679" s="3">
        <f t="shared" si="811"/>
        <v>0</v>
      </c>
      <c r="Q8679" s="3">
        <f t="shared" si="812"/>
        <v>0</v>
      </c>
      <c r="R8679" s="3">
        <f t="shared" si="813"/>
        <v>0</v>
      </c>
      <c r="S8679" s="3">
        <f t="shared" si="814"/>
        <v>1</v>
      </c>
      <c r="T8679" s="3">
        <f t="shared" si="815"/>
        <v>0</v>
      </c>
      <c r="U8679" s="3">
        <f t="shared" si="816"/>
        <v>0</v>
      </c>
    </row>
    <row r="8680" spans="1:21" ht="12.75" customHeight="1" x14ac:dyDescent="0.2">
      <c r="A8680" s="15" t="s">
        <v>95</v>
      </c>
      <c r="B8680" s="16" t="s">
        <v>96</v>
      </c>
      <c r="C8680" s="8">
        <v>61989100</v>
      </c>
      <c r="D8680" s="6" t="s">
        <v>8222</v>
      </c>
      <c r="E8680" s="16" t="s">
        <v>8251</v>
      </c>
      <c r="F8680" s="15">
        <v>191992381</v>
      </c>
      <c r="G8680" s="5" t="s">
        <v>320</v>
      </c>
      <c r="H8680" s="6" t="s">
        <v>29</v>
      </c>
      <c r="I8680" s="6" t="s">
        <v>8401</v>
      </c>
      <c r="J8680" s="6" t="s">
        <v>8402</v>
      </c>
      <c r="K8680" s="6" t="s">
        <v>315</v>
      </c>
      <c r="L8680" s="6" t="s">
        <v>337</v>
      </c>
      <c r="M8680" s="16" t="s">
        <v>338</v>
      </c>
      <c r="N8680" s="8" t="s">
        <v>35</v>
      </c>
      <c r="O8680" s="7">
        <v>4</v>
      </c>
      <c r="P8680" s="3">
        <f t="shared" si="811"/>
        <v>0</v>
      </c>
      <c r="Q8680" s="3">
        <f t="shared" si="812"/>
        <v>0</v>
      </c>
      <c r="R8680" s="3">
        <f t="shared" si="813"/>
        <v>0</v>
      </c>
      <c r="S8680" s="3">
        <f t="shared" si="814"/>
        <v>1</v>
      </c>
      <c r="T8680" s="3">
        <f t="shared" si="815"/>
        <v>0</v>
      </c>
      <c r="U8680" s="3">
        <f t="shared" si="816"/>
        <v>0</v>
      </c>
    </row>
    <row r="8681" spans="1:21" ht="12.75" customHeight="1" x14ac:dyDescent="0.2">
      <c r="A8681" s="15" t="s">
        <v>95</v>
      </c>
      <c r="B8681" s="16" t="s">
        <v>96</v>
      </c>
      <c r="C8681" s="8">
        <v>61989100</v>
      </c>
      <c r="D8681" s="6" t="s">
        <v>8222</v>
      </c>
      <c r="E8681" s="16" t="s">
        <v>8320</v>
      </c>
      <c r="F8681" s="15">
        <v>191984784</v>
      </c>
      <c r="G8681" s="5" t="s">
        <v>72</v>
      </c>
      <c r="H8681" s="6" t="s">
        <v>29</v>
      </c>
      <c r="I8681" s="6" t="s">
        <v>8403</v>
      </c>
      <c r="J8681" s="6" t="s">
        <v>8404</v>
      </c>
      <c r="K8681" s="6" t="s">
        <v>315</v>
      </c>
      <c r="L8681" s="6" t="s">
        <v>337</v>
      </c>
      <c r="M8681" s="16" t="s">
        <v>338</v>
      </c>
      <c r="N8681" s="8" t="s">
        <v>35</v>
      </c>
      <c r="O8681" s="7">
        <v>5</v>
      </c>
      <c r="P8681" s="3">
        <f t="shared" si="811"/>
        <v>0</v>
      </c>
      <c r="Q8681" s="3">
        <f t="shared" si="812"/>
        <v>0</v>
      </c>
      <c r="R8681" s="3">
        <f t="shared" si="813"/>
        <v>0</v>
      </c>
      <c r="S8681" s="3">
        <f t="shared" si="814"/>
        <v>0</v>
      </c>
      <c r="T8681" s="3">
        <f t="shared" si="815"/>
        <v>1</v>
      </c>
      <c r="U8681" s="3">
        <f t="shared" si="816"/>
        <v>0</v>
      </c>
    </row>
    <row r="8682" spans="1:21" ht="12.75" customHeight="1" x14ac:dyDescent="0.2">
      <c r="A8682" s="15" t="s">
        <v>95</v>
      </c>
      <c r="B8682" s="16" t="s">
        <v>96</v>
      </c>
      <c r="C8682" s="8">
        <v>61989100</v>
      </c>
      <c r="D8682" s="6" t="s">
        <v>8222</v>
      </c>
      <c r="E8682" s="16" t="s">
        <v>8251</v>
      </c>
      <c r="F8682" s="15">
        <v>191984484</v>
      </c>
      <c r="G8682" s="5" t="s">
        <v>72</v>
      </c>
      <c r="H8682" s="6" t="s">
        <v>29</v>
      </c>
      <c r="I8682" s="6" t="s">
        <v>8405</v>
      </c>
      <c r="J8682" s="6" t="s">
        <v>8406</v>
      </c>
      <c r="K8682" s="6" t="s">
        <v>315</v>
      </c>
      <c r="L8682" s="6" t="s">
        <v>337</v>
      </c>
      <c r="M8682" s="16" t="s">
        <v>338</v>
      </c>
      <c r="N8682" s="8" t="s">
        <v>35</v>
      </c>
      <c r="O8682" s="7">
        <v>5</v>
      </c>
      <c r="P8682" s="3">
        <f t="shared" si="811"/>
        <v>0</v>
      </c>
      <c r="Q8682" s="3">
        <f t="shared" si="812"/>
        <v>0</v>
      </c>
      <c r="R8682" s="3">
        <f t="shared" si="813"/>
        <v>0</v>
      </c>
      <c r="S8682" s="3">
        <f t="shared" si="814"/>
        <v>0</v>
      </c>
      <c r="T8682" s="3">
        <f t="shared" si="815"/>
        <v>1</v>
      </c>
      <c r="U8682" s="3">
        <f t="shared" si="816"/>
        <v>0</v>
      </c>
    </row>
    <row r="8683" spans="1:21" ht="12.75" customHeight="1" x14ac:dyDescent="0.2">
      <c r="A8683" s="15" t="s">
        <v>95</v>
      </c>
      <c r="B8683" s="16" t="s">
        <v>96</v>
      </c>
      <c r="C8683" s="8">
        <v>61989100</v>
      </c>
      <c r="D8683" s="6" t="s">
        <v>8222</v>
      </c>
      <c r="E8683" s="16" t="s">
        <v>8312</v>
      </c>
      <c r="F8683" s="15">
        <v>191982787</v>
      </c>
      <c r="G8683" s="5" t="s">
        <v>122</v>
      </c>
      <c r="H8683" s="6" t="s">
        <v>29</v>
      </c>
      <c r="I8683" s="6" t="s">
        <v>8371</v>
      </c>
      <c r="J8683" s="6" t="s">
        <v>8372</v>
      </c>
      <c r="K8683" s="6" t="s">
        <v>315</v>
      </c>
      <c r="L8683" s="6" t="s">
        <v>1033</v>
      </c>
      <c r="M8683" s="16" t="s">
        <v>1043</v>
      </c>
      <c r="N8683" s="8" t="s">
        <v>35</v>
      </c>
      <c r="O8683" s="7">
        <v>4</v>
      </c>
      <c r="P8683" s="3">
        <f t="shared" si="811"/>
        <v>0</v>
      </c>
      <c r="Q8683" s="3">
        <f t="shared" si="812"/>
        <v>0</v>
      </c>
      <c r="R8683" s="3">
        <f t="shared" si="813"/>
        <v>0</v>
      </c>
      <c r="S8683" s="3">
        <f t="shared" si="814"/>
        <v>1</v>
      </c>
      <c r="T8683" s="3">
        <f t="shared" si="815"/>
        <v>0</v>
      </c>
      <c r="U8683" s="3">
        <f t="shared" si="816"/>
        <v>0</v>
      </c>
    </row>
    <row r="8684" spans="1:21" ht="12.75" customHeight="1" x14ac:dyDescent="0.2">
      <c r="A8684" s="15" t="s">
        <v>95</v>
      </c>
      <c r="B8684" s="16" t="s">
        <v>96</v>
      </c>
      <c r="C8684" s="8">
        <v>61989100</v>
      </c>
      <c r="D8684" s="6" t="s">
        <v>8222</v>
      </c>
      <c r="E8684" s="16" t="s">
        <v>8257</v>
      </c>
      <c r="F8684" s="15">
        <v>191984589</v>
      </c>
      <c r="G8684" s="5" t="s">
        <v>72</v>
      </c>
      <c r="H8684" s="6" t="s">
        <v>29</v>
      </c>
      <c r="I8684" s="6" t="s">
        <v>8266</v>
      </c>
      <c r="J8684" s="6" t="s">
        <v>8373</v>
      </c>
      <c r="K8684" s="6" t="s">
        <v>315</v>
      </c>
      <c r="L8684" s="6" t="s">
        <v>1033</v>
      </c>
      <c r="M8684" s="16" t="s">
        <v>1043</v>
      </c>
      <c r="N8684" s="8" t="s">
        <v>35</v>
      </c>
      <c r="O8684" s="7">
        <v>5</v>
      </c>
      <c r="P8684" s="3">
        <f t="shared" si="811"/>
        <v>0</v>
      </c>
      <c r="Q8684" s="3">
        <f t="shared" si="812"/>
        <v>0</v>
      </c>
      <c r="R8684" s="3">
        <f t="shared" si="813"/>
        <v>0</v>
      </c>
      <c r="S8684" s="3">
        <f t="shared" si="814"/>
        <v>0</v>
      </c>
      <c r="T8684" s="3">
        <f t="shared" si="815"/>
        <v>1</v>
      </c>
      <c r="U8684" s="3">
        <f t="shared" si="816"/>
        <v>0</v>
      </c>
    </row>
    <row r="8685" spans="1:21" ht="12.75" customHeight="1" x14ac:dyDescent="0.2">
      <c r="A8685" s="15" t="s">
        <v>95</v>
      </c>
      <c r="B8685" s="16" t="s">
        <v>96</v>
      </c>
      <c r="C8685" s="8">
        <v>61989100</v>
      </c>
      <c r="D8685" s="6" t="s">
        <v>8222</v>
      </c>
      <c r="E8685" s="16" t="s">
        <v>8272</v>
      </c>
      <c r="F8685" s="15">
        <v>191984311</v>
      </c>
      <c r="G8685" s="5" t="s">
        <v>167</v>
      </c>
      <c r="H8685" s="6" t="s">
        <v>52</v>
      </c>
      <c r="I8685" s="6" t="s">
        <v>8273</v>
      </c>
      <c r="J8685" s="6" t="s">
        <v>8274</v>
      </c>
      <c r="K8685" s="6" t="s">
        <v>315</v>
      </c>
      <c r="L8685" s="6" t="s">
        <v>1511</v>
      </c>
      <c r="M8685" s="16" t="s">
        <v>1512</v>
      </c>
      <c r="N8685" s="8" t="s">
        <v>35</v>
      </c>
      <c r="O8685" s="7">
        <v>3</v>
      </c>
      <c r="P8685" s="3">
        <f t="shared" si="811"/>
        <v>0</v>
      </c>
      <c r="Q8685" s="3">
        <f t="shared" si="812"/>
        <v>0</v>
      </c>
      <c r="R8685" s="3">
        <f t="shared" si="813"/>
        <v>1</v>
      </c>
      <c r="S8685" s="3">
        <f t="shared" si="814"/>
        <v>0</v>
      </c>
      <c r="T8685" s="3">
        <f t="shared" si="815"/>
        <v>0</v>
      </c>
      <c r="U8685" s="3">
        <f t="shared" si="816"/>
        <v>0</v>
      </c>
    </row>
    <row r="8686" spans="1:21" ht="12.75" customHeight="1" x14ac:dyDescent="0.2">
      <c r="A8686" s="15" t="s">
        <v>95</v>
      </c>
      <c r="B8686" s="16" t="s">
        <v>96</v>
      </c>
      <c r="C8686" s="8">
        <v>61989100</v>
      </c>
      <c r="D8686" s="6" t="s">
        <v>8222</v>
      </c>
      <c r="E8686" s="16" t="s">
        <v>8246</v>
      </c>
      <c r="F8686" s="15">
        <v>191912651</v>
      </c>
      <c r="G8686" s="5" t="s">
        <v>72</v>
      </c>
      <c r="H8686" s="6" t="s">
        <v>52</v>
      </c>
      <c r="I8686" s="6" t="s">
        <v>8410</v>
      </c>
      <c r="J8686" s="6" t="s">
        <v>8411</v>
      </c>
      <c r="K8686" s="6" t="s">
        <v>366</v>
      </c>
      <c r="L8686" s="6" t="s">
        <v>1641</v>
      </c>
      <c r="M8686" s="16" t="s">
        <v>126</v>
      </c>
      <c r="N8686" s="8" t="s">
        <v>35</v>
      </c>
      <c r="O8686" s="7">
        <v>4</v>
      </c>
      <c r="P8686" s="3">
        <f t="shared" si="811"/>
        <v>0</v>
      </c>
      <c r="Q8686" s="3">
        <f t="shared" si="812"/>
        <v>0</v>
      </c>
      <c r="R8686" s="3">
        <f t="shared" si="813"/>
        <v>0</v>
      </c>
      <c r="S8686" s="3">
        <f t="shared" si="814"/>
        <v>1</v>
      </c>
      <c r="T8686" s="3">
        <f t="shared" si="815"/>
        <v>0</v>
      </c>
      <c r="U8686" s="3">
        <f t="shared" si="816"/>
        <v>0</v>
      </c>
    </row>
    <row r="8687" spans="1:21" ht="12.75" customHeight="1" x14ac:dyDescent="0.2">
      <c r="A8687" s="15" t="s">
        <v>95</v>
      </c>
      <c r="B8687" s="16" t="s">
        <v>96</v>
      </c>
      <c r="C8687" s="8">
        <v>61989100</v>
      </c>
      <c r="D8687" s="6" t="s">
        <v>8222</v>
      </c>
      <c r="E8687" s="16" t="s">
        <v>8231</v>
      </c>
      <c r="F8687" s="15">
        <v>191981685</v>
      </c>
      <c r="G8687" s="5" t="s">
        <v>249</v>
      </c>
      <c r="H8687" s="6" t="s">
        <v>29</v>
      </c>
      <c r="I8687" s="6" t="s">
        <v>8412</v>
      </c>
      <c r="J8687" s="6" t="s">
        <v>8413</v>
      </c>
      <c r="K8687" s="6" t="s">
        <v>32</v>
      </c>
      <c r="L8687" s="6" t="s">
        <v>33</v>
      </c>
      <c r="M8687" s="16" t="s">
        <v>61</v>
      </c>
      <c r="N8687" s="8" t="s">
        <v>35</v>
      </c>
      <c r="O8687" s="7">
        <v>4</v>
      </c>
      <c r="P8687" s="3">
        <f t="shared" si="811"/>
        <v>0</v>
      </c>
      <c r="Q8687" s="3">
        <f t="shared" si="812"/>
        <v>0</v>
      </c>
      <c r="R8687" s="3">
        <f t="shared" si="813"/>
        <v>0</v>
      </c>
      <c r="S8687" s="3">
        <f t="shared" si="814"/>
        <v>1</v>
      </c>
      <c r="T8687" s="3">
        <f t="shared" si="815"/>
        <v>0</v>
      </c>
      <c r="U8687" s="3">
        <f t="shared" si="816"/>
        <v>0</v>
      </c>
    </row>
    <row r="8688" spans="1:21" ht="12.75" customHeight="1" x14ac:dyDescent="0.2">
      <c r="A8688" s="15" t="s">
        <v>95</v>
      </c>
      <c r="B8688" s="16" t="s">
        <v>96</v>
      </c>
      <c r="C8688" s="8">
        <v>61989100</v>
      </c>
      <c r="D8688" s="6" t="s">
        <v>8222</v>
      </c>
      <c r="E8688" s="16" t="s">
        <v>8414</v>
      </c>
      <c r="F8688" s="15">
        <v>191984223</v>
      </c>
      <c r="G8688" s="5" t="s">
        <v>167</v>
      </c>
      <c r="H8688" s="6" t="s">
        <v>29</v>
      </c>
      <c r="I8688" s="6" t="s">
        <v>8415</v>
      </c>
      <c r="J8688" s="6" t="s">
        <v>3916</v>
      </c>
      <c r="K8688" s="6" t="s">
        <v>341</v>
      </c>
      <c r="L8688" s="6" t="s">
        <v>631</v>
      </c>
      <c r="M8688" s="16" t="s">
        <v>632</v>
      </c>
      <c r="N8688" s="8" t="s">
        <v>35</v>
      </c>
      <c r="O8688" s="7">
        <v>3</v>
      </c>
      <c r="P8688" s="3">
        <f t="shared" si="811"/>
        <v>0</v>
      </c>
      <c r="Q8688" s="3">
        <f t="shared" si="812"/>
        <v>0</v>
      </c>
      <c r="R8688" s="3">
        <f t="shared" si="813"/>
        <v>1</v>
      </c>
      <c r="S8688" s="3">
        <f t="shared" si="814"/>
        <v>0</v>
      </c>
      <c r="T8688" s="3">
        <f t="shared" si="815"/>
        <v>0</v>
      </c>
      <c r="U8688" s="3">
        <f t="shared" si="816"/>
        <v>0</v>
      </c>
    </row>
    <row r="8689" spans="1:21" ht="12.75" customHeight="1" x14ac:dyDescent="0.2">
      <c r="A8689" s="15" t="s">
        <v>95</v>
      </c>
      <c r="B8689" s="16" t="s">
        <v>96</v>
      </c>
      <c r="C8689" s="8">
        <v>61989100</v>
      </c>
      <c r="D8689" s="6" t="s">
        <v>8222</v>
      </c>
      <c r="E8689" s="16" t="s">
        <v>8414</v>
      </c>
      <c r="F8689" s="15">
        <v>191984106</v>
      </c>
      <c r="G8689" s="5" t="s">
        <v>105</v>
      </c>
      <c r="H8689" s="6" t="s">
        <v>29</v>
      </c>
      <c r="I8689" s="6" t="s">
        <v>8416</v>
      </c>
      <c r="J8689" s="6" t="s">
        <v>8417</v>
      </c>
      <c r="K8689" s="6" t="s">
        <v>341</v>
      </c>
      <c r="L8689" s="6" t="s">
        <v>631</v>
      </c>
      <c r="M8689" s="16" t="s">
        <v>635</v>
      </c>
      <c r="N8689" s="8" t="s">
        <v>35</v>
      </c>
      <c r="O8689" s="7">
        <v>4</v>
      </c>
      <c r="P8689" s="3">
        <f t="shared" si="811"/>
        <v>0</v>
      </c>
      <c r="Q8689" s="3">
        <f t="shared" si="812"/>
        <v>0</v>
      </c>
      <c r="R8689" s="3">
        <f t="shared" si="813"/>
        <v>0</v>
      </c>
      <c r="S8689" s="3">
        <f t="shared" si="814"/>
        <v>1</v>
      </c>
      <c r="T8689" s="3">
        <f t="shared" si="815"/>
        <v>0</v>
      </c>
      <c r="U8689" s="3">
        <f t="shared" si="816"/>
        <v>0</v>
      </c>
    </row>
    <row r="8690" spans="1:21" ht="12.75" customHeight="1" x14ac:dyDescent="0.2">
      <c r="A8690" s="15" t="s">
        <v>95</v>
      </c>
      <c r="B8690" s="16" t="s">
        <v>96</v>
      </c>
      <c r="C8690" s="8">
        <v>61989100</v>
      </c>
      <c r="D8690" s="6" t="s">
        <v>8222</v>
      </c>
      <c r="E8690" s="16" t="s">
        <v>8414</v>
      </c>
      <c r="F8690" s="15">
        <v>191984122</v>
      </c>
      <c r="G8690" s="5" t="s">
        <v>167</v>
      </c>
      <c r="H8690" s="6" t="s">
        <v>29</v>
      </c>
      <c r="I8690" s="6" t="s">
        <v>8418</v>
      </c>
      <c r="J8690" s="6" t="s">
        <v>8419</v>
      </c>
      <c r="K8690" s="6" t="s">
        <v>341</v>
      </c>
      <c r="L8690" s="6" t="s">
        <v>631</v>
      </c>
      <c r="M8690" s="16" t="s">
        <v>632</v>
      </c>
      <c r="N8690" s="8" t="s">
        <v>35</v>
      </c>
      <c r="O8690" s="7">
        <v>4</v>
      </c>
      <c r="P8690" s="3">
        <f t="shared" si="811"/>
        <v>0</v>
      </c>
      <c r="Q8690" s="3">
        <f t="shared" si="812"/>
        <v>0</v>
      </c>
      <c r="R8690" s="3">
        <f t="shared" si="813"/>
        <v>0</v>
      </c>
      <c r="S8690" s="3">
        <f t="shared" si="814"/>
        <v>1</v>
      </c>
      <c r="T8690" s="3">
        <f t="shared" si="815"/>
        <v>0</v>
      </c>
      <c r="U8690" s="3">
        <f t="shared" si="816"/>
        <v>0</v>
      </c>
    </row>
    <row r="8691" spans="1:21" ht="12.75" customHeight="1" x14ac:dyDescent="0.2">
      <c r="A8691" s="15" t="s">
        <v>95</v>
      </c>
      <c r="B8691" s="16" t="s">
        <v>96</v>
      </c>
      <c r="C8691" s="8">
        <v>61989100</v>
      </c>
      <c r="D8691" s="6" t="s">
        <v>8222</v>
      </c>
      <c r="E8691" s="16" t="s">
        <v>8414</v>
      </c>
      <c r="F8691" s="15">
        <v>191984123</v>
      </c>
      <c r="G8691" s="5" t="s">
        <v>167</v>
      </c>
      <c r="H8691" s="6" t="s">
        <v>29</v>
      </c>
      <c r="I8691" s="6" t="s">
        <v>8420</v>
      </c>
      <c r="J8691" s="6" t="s">
        <v>8421</v>
      </c>
      <c r="K8691" s="6" t="s">
        <v>341</v>
      </c>
      <c r="L8691" s="6" t="s">
        <v>631</v>
      </c>
      <c r="M8691" s="16" t="s">
        <v>632</v>
      </c>
      <c r="N8691" s="8" t="s">
        <v>35</v>
      </c>
      <c r="O8691" s="7">
        <v>4</v>
      </c>
      <c r="P8691" s="3">
        <f t="shared" si="811"/>
        <v>0</v>
      </c>
      <c r="Q8691" s="3">
        <f t="shared" si="812"/>
        <v>0</v>
      </c>
      <c r="R8691" s="3">
        <f t="shared" si="813"/>
        <v>0</v>
      </c>
      <c r="S8691" s="3">
        <f t="shared" si="814"/>
        <v>1</v>
      </c>
      <c r="T8691" s="3">
        <f t="shared" si="815"/>
        <v>0</v>
      </c>
      <c r="U8691" s="3">
        <f t="shared" si="816"/>
        <v>0</v>
      </c>
    </row>
    <row r="8692" spans="1:21" ht="12.75" customHeight="1" x14ac:dyDescent="0.2">
      <c r="A8692" s="15" t="s">
        <v>95</v>
      </c>
      <c r="B8692" s="16" t="s">
        <v>96</v>
      </c>
      <c r="C8692" s="8">
        <v>61989100</v>
      </c>
      <c r="D8692" s="6" t="s">
        <v>8222</v>
      </c>
      <c r="E8692" s="16" t="s">
        <v>8414</v>
      </c>
      <c r="F8692" s="15">
        <v>191984147</v>
      </c>
      <c r="G8692" s="5" t="s">
        <v>105</v>
      </c>
      <c r="H8692" s="6" t="s">
        <v>52</v>
      </c>
      <c r="I8692" s="6" t="s">
        <v>8422</v>
      </c>
      <c r="J8692" s="6" t="s">
        <v>8423</v>
      </c>
      <c r="K8692" s="6" t="s">
        <v>341</v>
      </c>
      <c r="L8692" s="6" t="s">
        <v>631</v>
      </c>
      <c r="M8692" s="16" t="s">
        <v>635</v>
      </c>
      <c r="N8692" s="8" t="s">
        <v>35</v>
      </c>
      <c r="O8692" s="7">
        <v>4</v>
      </c>
      <c r="P8692" s="3">
        <f t="shared" si="811"/>
        <v>0</v>
      </c>
      <c r="Q8692" s="3">
        <f t="shared" si="812"/>
        <v>0</v>
      </c>
      <c r="R8692" s="3">
        <f t="shared" si="813"/>
        <v>0</v>
      </c>
      <c r="S8692" s="3">
        <f t="shared" si="814"/>
        <v>1</v>
      </c>
      <c r="T8692" s="3">
        <f t="shared" si="815"/>
        <v>0</v>
      </c>
      <c r="U8692" s="3">
        <f t="shared" si="816"/>
        <v>0</v>
      </c>
    </row>
    <row r="8693" spans="1:21" ht="12.75" customHeight="1" x14ac:dyDescent="0.2">
      <c r="A8693" s="15" t="s">
        <v>95</v>
      </c>
      <c r="B8693" s="16" t="s">
        <v>96</v>
      </c>
      <c r="C8693" s="8">
        <v>61989100</v>
      </c>
      <c r="D8693" s="6" t="s">
        <v>8222</v>
      </c>
      <c r="E8693" s="16" t="s">
        <v>8246</v>
      </c>
      <c r="F8693" s="15">
        <v>192046216</v>
      </c>
      <c r="G8693" s="5" t="s">
        <v>105</v>
      </c>
      <c r="H8693" s="6" t="s">
        <v>52</v>
      </c>
      <c r="I8693" s="6" t="s">
        <v>8426</v>
      </c>
      <c r="J8693" s="6" t="s">
        <v>8427</v>
      </c>
      <c r="K8693" s="6" t="s">
        <v>341</v>
      </c>
      <c r="L8693" s="6" t="s">
        <v>2285</v>
      </c>
      <c r="M8693" s="16" t="s">
        <v>2286</v>
      </c>
      <c r="N8693" s="8" t="s">
        <v>35</v>
      </c>
      <c r="O8693" s="7">
        <v>5</v>
      </c>
      <c r="P8693" s="3">
        <f t="shared" si="811"/>
        <v>0</v>
      </c>
      <c r="Q8693" s="3">
        <f t="shared" si="812"/>
        <v>0</v>
      </c>
      <c r="R8693" s="3">
        <f t="shared" si="813"/>
        <v>0</v>
      </c>
      <c r="S8693" s="3">
        <f t="shared" si="814"/>
        <v>0</v>
      </c>
      <c r="T8693" s="3">
        <f t="shared" si="815"/>
        <v>1</v>
      </c>
      <c r="U8693" s="3">
        <f t="shared" si="816"/>
        <v>0</v>
      </c>
    </row>
    <row r="8694" spans="1:21" ht="12.75" customHeight="1" x14ac:dyDescent="0.2">
      <c r="A8694" s="15" t="s">
        <v>95</v>
      </c>
      <c r="B8694" s="16" t="s">
        <v>96</v>
      </c>
      <c r="C8694" s="8">
        <v>61989100</v>
      </c>
      <c r="D8694" s="6" t="s">
        <v>8222</v>
      </c>
      <c r="E8694" s="16" t="s">
        <v>8414</v>
      </c>
      <c r="F8694" s="15">
        <v>191984107</v>
      </c>
      <c r="G8694" s="5" t="s">
        <v>105</v>
      </c>
      <c r="H8694" s="6" t="s">
        <v>52</v>
      </c>
      <c r="I8694" s="6" t="s">
        <v>8424</v>
      </c>
      <c r="J8694" s="6" t="s">
        <v>8425</v>
      </c>
      <c r="K8694" s="6" t="s">
        <v>341</v>
      </c>
      <c r="L8694" s="6" t="s">
        <v>350</v>
      </c>
      <c r="M8694" s="16" t="s">
        <v>351</v>
      </c>
      <c r="N8694" s="8" t="s">
        <v>35</v>
      </c>
      <c r="O8694" s="7">
        <v>4</v>
      </c>
      <c r="P8694" s="3">
        <f t="shared" si="811"/>
        <v>0</v>
      </c>
      <c r="Q8694" s="3">
        <f t="shared" si="812"/>
        <v>0</v>
      </c>
      <c r="R8694" s="3">
        <f t="shared" si="813"/>
        <v>0</v>
      </c>
      <c r="S8694" s="3">
        <f t="shared" si="814"/>
        <v>1</v>
      </c>
      <c r="T8694" s="3">
        <f t="shared" si="815"/>
        <v>0</v>
      </c>
      <c r="U8694" s="3">
        <f t="shared" si="816"/>
        <v>0</v>
      </c>
    </row>
    <row r="8695" spans="1:21" ht="12.75" customHeight="1" x14ac:dyDescent="0.2">
      <c r="A8695" s="82" t="s">
        <v>95</v>
      </c>
      <c r="B8695" s="81" t="s">
        <v>96</v>
      </c>
      <c r="C8695" s="47">
        <v>61989100</v>
      </c>
      <c r="D8695" s="80" t="s">
        <v>8222</v>
      </c>
      <c r="E8695" s="81" t="s">
        <v>8231</v>
      </c>
      <c r="F8695" s="82">
        <v>192063046</v>
      </c>
      <c r="G8695" s="83" t="s">
        <v>67</v>
      </c>
      <c r="H8695" s="80" t="s">
        <v>52</v>
      </c>
      <c r="I8695" s="80" t="s">
        <v>12890</v>
      </c>
      <c r="J8695" s="80" t="s">
        <v>12891</v>
      </c>
      <c r="K8695" s="80" t="s">
        <v>80</v>
      </c>
      <c r="L8695" s="80" t="s">
        <v>268</v>
      </c>
      <c r="M8695" s="81" t="s">
        <v>471</v>
      </c>
      <c r="N8695" s="32" t="s">
        <v>10618</v>
      </c>
      <c r="O8695" s="33">
        <v>2</v>
      </c>
      <c r="P8695" s="3">
        <f t="shared" si="811"/>
        <v>0</v>
      </c>
      <c r="Q8695" s="3">
        <f t="shared" si="812"/>
        <v>1</v>
      </c>
      <c r="R8695" s="3">
        <f t="shared" si="813"/>
        <v>0</v>
      </c>
      <c r="S8695" s="3">
        <f t="shared" si="814"/>
        <v>0</v>
      </c>
      <c r="T8695" s="3">
        <f t="shared" si="815"/>
        <v>0</v>
      </c>
      <c r="U8695" s="3">
        <f t="shared" si="816"/>
        <v>0</v>
      </c>
    </row>
    <row r="8696" spans="1:21" ht="12.75" customHeight="1" x14ac:dyDescent="0.2">
      <c r="A8696" s="82" t="s">
        <v>95</v>
      </c>
      <c r="B8696" s="81" t="s">
        <v>96</v>
      </c>
      <c r="C8696" s="47">
        <v>61989100</v>
      </c>
      <c r="D8696" s="80" t="s">
        <v>8222</v>
      </c>
      <c r="E8696" s="81" t="s">
        <v>8231</v>
      </c>
      <c r="F8696" s="82">
        <v>192109986</v>
      </c>
      <c r="G8696" s="83" t="s">
        <v>64</v>
      </c>
      <c r="H8696" s="80" t="s">
        <v>52</v>
      </c>
      <c r="I8696" s="80" t="s">
        <v>14544</v>
      </c>
      <c r="J8696" s="80" t="s">
        <v>14545</v>
      </c>
      <c r="K8696" s="80" t="s">
        <v>80</v>
      </c>
      <c r="L8696" s="80" t="s">
        <v>268</v>
      </c>
      <c r="M8696" s="81" t="s">
        <v>471</v>
      </c>
      <c r="N8696" s="32" t="s">
        <v>10618</v>
      </c>
      <c r="O8696" s="33">
        <v>5</v>
      </c>
      <c r="P8696" s="3">
        <f t="shared" si="811"/>
        <v>0</v>
      </c>
      <c r="Q8696" s="3">
        <f t="shared" si="812"/>
        <v>0</v>
      </c>
      <c r="R8696" s="3">
        <f t="shared" si="813"/>
        <v>0</v>
      </c>
      <c r="S8696" s="3">
        <f t="shared" si="814"/>
        <v>0</v>
      </c>
      <c r="T8696" s="3">
        <f t="shared" si="815"/>
        <v>1</v>
      </c>
      <c r="U8696" s="3">
        <f t="shared" si="816"/>
        <v>0</v>
      </c>
    </row>
    <row r="8697" spans="1:21" ht="12.75" customHeight="1" x14ac:dyDescent="0.2">
      <c r="A8697" s="82" t="s">
        <v>95</v>
      </c>
      <c r="B8697" s="81" t="s">
        <v>96</v>
      </c>
      <c r="C8697" s="47">
        <v>61989100</v>
      </c>
      <c r="D8697" s="80" t="s">
        <v>8222</v>
      </c>
      <c r="E8697" s="81" t="s">
        <v>8231</v>
      </c>
      <c r="F8697" s="82">
        <v>192110085</v>
      </c>
      <c r="G8697" s="83" t="s">
        <v>167</v>
      </c>
      <c r="H8697" s="80" t="s">
        <v>52</v>
      </c>
      <c r="I8697" s="80" t="s">
        <v>14546</v>
      </c>
      <c r="J8697" s="80" t="s">
        <v>14547</v>
      </c>
      <c r="K8697" s="80" t="s">
        <v>80</v>
      </c>
      <c r="L8697" s="80" t="s">
        <v>268</v>
      </c>
      <c r="M8697" s="81" t="s">
        <v>2515</v>
      </c>
      <c r="N8697" s="32" t="s">
        <v>10618</v>
      </c>
      <c r="O8697" s="33">
        <v>3</v>
      </c>
      <c r="P8697" s="3">
        <f t="shared" si="811"/>
        <v>0</v>
      </c>
      <c r="Q8697" s="3">
        <f t="shared" si="812"/>
        <v>0</v>
      </c>
      <c r="R8697" s="3">
        <f t="shared" si="813"/>
        <v>1</v>
      </c>
      <c r="S8697" s="3">
        <f t="shared" si="814"/>
        <v>0</v>
      </c>
      <c r="T8697" s="3">
        <f t="shared" si="815"/>
        <v>0</v>
      </c>
      <c r="U8697" s="3">
        <f t="shared" si="816"/>
        <v>0</v>
      </c>
    </row>
    <row r="8698" spans="1:21" ht="12.75" customHeight="1" x14ac:dyDescent="0.2">
      <c r="A8698" s="82" t="s">
        <v>95</v>
      </c>
      <c r="B8698" s="81" t="s">
        <v>96</v>
      </c>
      <c r="C8698" s="47">
        <v>61989100</v>
      </c>
      <c r="D8698" s="80" t="s">
        <v>8222</v>
      </c>
      <c r="E8698" s="81" t="s">
        <v>8239</v>
      </c>
      <c r="F8698" s="82">
        <v>192063164</v>
      </c>
      <c r="G8698" s="83" t="s">
        <v>67</v>
      </c>
      <c r="H8698" s="80" t="s">
        <v>52</v>
      </c>
      <c r="I8698" s="80" t="s">
        <v>12905</v>
      </c>
      <c r="J8698" s="80" t="s">
        <v>12906</v>
      </c>
      <c r="K8698" s="80" t="s">
        <v>80</v>
      </c>
      <c r="L8698" s="80" t="s">
        <v>383</v>
      </c>
      <c r="M8698" s="81" t="s">
        <v>2483</v>
      </c>
      <c r="N8698" s="32" t="s">
        <v>10618</v>
      </c>
      <c r="O8698" s="33">
        <v>2</v>
      </c>
      <c r="P8698" s="3">
        <f t="shared" si="811"/>
        <v>0</v>
      </c>
      <c r="Q8698" s="3">
        <f t="shared" si="812"/>
        <v>1</v>
      </c>
      <c r="R8698" s="3">
        <f t="shared" si="813"/>
        <v>0</v>
      </c>
      <c r="S8698" s="3">
        <f t="shared" si="814"/>
        <v>0</v>
      </c>
      <c r="T8698" s="3">
        <f t="shared" si="815"/>
        <v>0</v>
      </c>
      <c r="U8698" s="3">
        <f t="shared" si="816"/>
        <v>0</v>
      </c>
    </row>
    <row r="8699" spans="1:21" ht="12.75" customHeight="1" x14ac:dyDescent="0.2">
      <c r="A8699" s="82" t="s">
        <v>95</v>
      </c>
      <c r="B8699" s="81" t="s">
        <v>96</v>
      </c>
      <c r="C8699" s="47">
        <v>61989100</v>
      </c>
      <c r="D8699" s="80" t="s">
        <v>8222</v>
      </c>
      <c r="E8699" s="81" t="s">
        <v>8239</v>
      </c>
      <c r="F8699" s="82">
        <v>192063168</v>
      </c>
      <c r="G8699" s="83" t="s">
        <v>67</v>
      </c>
      <c r="H8699" s="80" t="s">
        <v>52</v>
      </c>
      <c r="I8699" s="80" t="s">
        <v>12907</v>
      </c>
      <c r="J8699" s="80" t="s">
        <v>12908</v>
      </c>
      <c r="K8699" s="80" t="s">
        <v>80</v>
      </c>
      <c r="L8699" s="80" t="s">
        <v>383</v>
      </c>
      <c r="M8699" s="81" t="s">
        <v>2483</v>
      </c>
      <c r="N8699" s="32" t="s">
        <v>10618</v>
      </c>
      <c r="O8699" s="33">
        <v>2</v>
      </c>
      <c r="P8699" s="3">
        <f t="shared" si="811"/>
        <v>0</v>
      </c>
      <c r="Q8699" s="3">
        <f t="shared" si="812"/>
        <v>1</v>
      </c>
      <c r="R8699" s="3">
        <f t="shared" si="813"/>
        <v>0</v>
      </c>
      <c r="S8699" s="3">
        <f t="shared" si="814"/>
        <v>0</v>
      </c>
      <c r="T8699" s="3">
        <f t="shared" si="815"/>
        <v>0</v>
      </c>
      <c r="U8699" s="3">
        <f t="shared" si="816"/>
        <v>0</v>
      </c>
    </row>
    <row r="8700" spans="1:21" ht="12.75" customHeight="1" x14ac:dyDescent="0.2">
      <c r="A8700" s="82" t="s">
        <v>95</v>
      </c>
      <c r="B8700" s="81" t="s">
        <v>96</v>
      </c>
      <c r="C8700" s="47">
        <v>61989100</v>
      </c>
      <c r="D8700" s="80" t="s">
        <v>8222</v>
      </c>
      <c r="E8700" s="81" t="s">
        <v>8272</v>
      </c>
      <c r="F8700" s="82">
        <v>192063136</v>
      </c>
      <c r="G8700" s="83" t="s">
        <v>67</v>
      </c>
      <c r="H8700" s="80" t="s">
        <v>29</v>
      </c>
      <c r="I8700" s="80" t="s">
        <v>12901</v>
      </c>
      <c r="J8700" s="80" t="s">
        <v>12902</v>
      </c>
      <c r="K8700" s="80" t="s">
        <v>80</v>
      </c>
      <c r="L8700" s="80" t="s">
        <v>200</v>
      </c>
      <c r="M8700" s="81" t="s">
        <v>752</v>
      </c>
      <c r="N8700" s="32" t="s">
        <v>10618</v>
      </c>
      <c r="O8700" s="33">
        <v>4</v>
      </c>
      <c r="P8700" s="3">
        <f t="shared" si="811"/>
        <v>0</v>
      </c>
      <c r="Q8700" s="3">
        <f t="shared" si="812"/>
        <v>0</v>
      </c>
      <c r="R8700" s="3">
        <f t="shared" si="813"/>
        <v>0</v>
      </c>
      <c r="S8700" s="3">
        <f t="shared" si="814"/>
        <v>1</v>
      </c>
      <c r="T8700" s="3">
        <f t="shared" si="815"/>
        <v>0</v>
      </c>
      <c r="U8700" s="3">
        <f t="shared" si="816"/>
        <v>0</v>
      </c>
    </row>
    <row r="8701" spans="1:21" ht="12.75" customHeight="1" x14ac:dyDescent="0.2">
      <c r="A8701" s="82" t="s">
        <v>95</v>
      </c>
      <c r="B8701" s="81" t="s">
        <v>96</v>
      </c>
      <c r="C8701" s="47">
        <v>61989100</v>
      </c>
      <c r="D8701" s="80" t="s">
        <v>8222</v>
      </c>
      <c r="E8701" s="81" t="s">
        <v>8223</v>
      </c>
      <c r="F8701" s="82">
        <v>192063194</v>
      </c>
      <c r="G8701" s="83" t="s">
        <v>67</v>
      </c>
      <c r="H8701" s="80" t="s">
        <v>52</v>
      </c>
      <c r="I8701" s="80" t="s">
        <v>12909</v>
      </c>
      <c r="J8701" s="80" t="s">
        <v>12910</v>
      </c>
      <c r="K8701" s="80" t="s">
        <v>80</v>
      </c>
      <c r="L8701" s="80" t="s">
        <v>200</v>
      </c>
      <c r="M8701" s="81" t="s">
        <v>755</v>
      </c>
      <c r="N8701" s="32" t="s">
        <v>10618</v>
      </c>
      <c r="O8701" s="33">
        <v>3</v>
      </c>
      <c r="P8701" s="3">
        <f t="shared" si="811"/>
        <v>0</v>
      </c>
      <c r="Q8701" s="3">
        <f t="shared" si="812"/>
        <v>0</v>
      </c>
      <c r="R8701" s="3">
        <f t="shared" si="813"/>
        <v>1</v>
      </c>
      <c r="S8701" s="3">
        <f t="shared" si="814"/>
        <v>0</v>
      </c>
      <c r="T8701" s="3">
        <f t="shared" si="815"/>
        <v>0</v>
      </c>
      <c r="U8701" s="3">
        <f t="shared" si="816"/>
        <v>0</v>
      </c>
    </row>
    <row r="8702" spans="1:21" ht="12.75" customHeight="1" x14ac:dyDescent="0.2">
      <c r="A8702" s="82" t="s">
        <v>95</v>
      </c>
      <c r="B8702" s="81" t="s">
        <v>96</v>
      </c>
      <c r="C8702" s="47">
        <v>61989100</v>
      </c>
      <c r="D8702" s="80" t="s">
        <v>8222</v>
      </c>
      <c r="E8702" s="81" t="s">
        <v>8223</v>
      </c>
      <c r="F8702" s="82">
        <v>192063198</v>
      </c>
      <c r="G8702" s="83" t="s">
        <v>67</v>
      </c>
      <c r="H8702" s="80" t="s">
        <v>52</v>
      </c>
      <c r="I8702" s="80" t="s">
        <v>12911</v>
      </c>
      <c r="J8702" s="80" t="s">
        <v>12912</v>
      </c>
      <c r="K8702" s="80" t="s">
        <v>80</v>
      </c>
      <c r="L8702" s="80" t="s">
        <v>200</v>
      </c>
      <c r="M8702" s="81" t="s">
        <v>755</v>
      </c>
      <c r="N8702" s="32" t="s">
        <v>10618</v>
      </c>
      <c r="O8702" s="33">
        <v>3</v>
      </c>
      <c r="P8702" s="3">
        <f t="shared" si="811"/>
        <v>0</v>
      </c>
      <c r="Q8702" s="3">
        <f t="shared" si="812"/>
        <v>0</v>
      </c>
      <c r="R8702" s="3">
        <f t="shared" si="813"/>
        <v>1</v>
      </c>
      <c r="S8702" s="3">
        <f t="shared" si="814"/>
        <v>0</v>
      </c>
      <c r="T8702" s="3">
        <f t="shared" si="815"/>
        <v>0</v>
      </c>
      <c r="U8702" s="3">
        <f t="shared" si="816"/>
        <v>0</v>
      </c>
    </row>
    <row r="8703" spans="1:21" ht="12.75" customHeight="1" x14ac:dyDescent="0.2">
      <c r="A8703" s="82" t="s">
        <v>95</v>
      </c>
      <c r="B8703" s="81" t="s">
        <v>96</v>
      </c>
      <c r="C8703" s="47">
        <v>61989100</v>
      </c>
      <c r="D8703" s="80" t="s">
        <v>8222</v>
      </c>
      <c r="E8703" s="81" t="s">
        <v>8223</v>
      </c>
      <c r="F8703" s="82">
        <v>192063208</v>
      </c>
      <c r="G8703" s="83" t="s">
        <v>67</v>
      </c>
      <c r="H8703" s="80" t="s">
        <v>52</v>
      </c>
      <c r="I8703" s="80" t="s">
        <v>12913</v>
      </c>
      <c r="J8703" s="80" t="s">
        <v>12914</v>
      </c>
      <c r="K8703" s="80" t="s">
        <v>80</v>
      </c>
      <c r="L8703" s="80" t="s">
        <v>200</v>
      </c>
      <c r="M8703" s="81" t="s">
        <v>755</v>
      </c>
      <c r="N8703" s="32" t="s">
        <v>10618</v>
      </c>
      <c r="O8703" s="33">
        <v>2</v>
      </c>
      <c r="P8703" s="3">
        <f t="shared" si="811"/>
        <v>0</v>
      </c>
      <c r="Q8703" s="3">
        <f t="shared" si="812"/>
        <v>1</v>
      </c>
      <c r="R8703" s="3">
        <f t="shared" si="813"/>
        <v>0</v>
      </c>
      <c r="S8703" s="3">
        <f t="shared" si="814"/>
        <v>0</v>
      </c>
      <c r="T8703" s="3">
        <f t="shared" si="815"/>
        <v>0</v>
      </c>
      <c r="U8703" s="3">
        <f t="shared" si="816"/>
        <v>0</v>
      </c>
    </row>
    <row r="8704" spans="1:21" ht="12.75" customHeight="1" x14ac:dyDescent="0.2">
      <c r="A8704" s="82" t="s">
        <v>95</v>
      </c>
      <c r="B8704" s="81" t="s">
        <v>96</v>
      </c>
      <c r="C8704" s="47">
        <v>61989100</v>
      </c>
      <c r="D8704" s="80" t="s">
        <v>8222</v>
      </c>
      <c r="E8704" s="81" t="s">
        <v>8257</v>
      </c>
      <c r="F8704" s="82">
        <v>192110951</v>
      </c>
      <c r="G8704" s="83" t="s">
        <v>72</v>
      </c>
      <c r="H8704" s="80" t="s">
        <v>29</v>
      </c>
      <c r="I8704" s="80" t="s">
        <v>14570</v>
      </c>
      <c r="J8704" s="80" t="s">
        <v>14571</v>
      </c>
      <c r="K8704" s="80" t="s">
        <v>80</v>
      </c>
      <c r="L8704" s="80" t="s">
        <v>200</v>
      </c>
      <c r="M8704" s="81" t="s">
        <v>745</v>
      </c>
      <c r="N8704" s="32" t="s">
        <v>10618</v>
      </c>
      <c r="O8704" s="33">
        <v>4</v>
      </c>
      <c r="P8704" s="3">
        <f t="shared" si="811"/>
        <v>0</v>
      </c>
      <c r="Q8704" s="3">
        <f t="shared" si="812"/>
        <v>0</v>
      </c>
      <c r="R8704" s="3">
        <f t="shared" si="813"/>
        <v>0</v>
      </c>
      <c r="S8704" s="3">
        <f t="shared" si="814"/>
        <v>1</v>
      </c>
      <c r="T8704" s="3">
        <f t="shared" si="815"/>
        <v>0</v>
      </c>
      <c r="U8704" s="3">
        <f t="shared" si="816"/>
        <v>0</v>
      </c>
    </row>
    <row r="8705" spans="1:21" ht="12.75" customHeight="1" x14ac:dyDescent="0.2">
      <c r="A8705" s="82" t="s">
        <v>95</v>
      </c>
      <c r="B8705" s="81" t="s">
        <v>96</v>
      </c>
      <c r="C8705" s="47">
        <v>61989100</v>
      </c>
      <c r="D8705" s="80" t="s">
        <v>8222</v>
      </c>
      <c r="E8705" s="81" t="s">
        <v>8223</v>
      </c>
      <c r="F8705" s="82">
        <v>192111204</v>
      </c>
      <c r="G8705" s="83" t="s">
        <v>67</v>
      </c>
      <c r="H8705" s="80" t="s">
        <v>52</v>
      </c>
      <c r="I8705" s="80" t="s">
        <v>14593</v>
      </c>
      <c r="J8705" s="80" t="s">
        <v>14594</v>
      </c>
      <c r="K8705" s="80" t="s">
        <v>80</v>
      </c>
      <c r="L8705" s="80" t="s">
        <v>200</v>
      </c>
      <c r="M8705" s="81" t="s">
        <v>1957</v>
      </c>
      <c r="N8705" s="32" t="s">
        <v>10618</v>
      </c>
      <c r="O8705" s="33">
        <v>2</v>
      </c>
      <c r="P8705" s="3">
        <f t="shared" si="811"/>
        <v>0</v>
      </c>
      <c r="Q8705" s="3">
        <f t="shared" si="812"/>
        <v>1</v>
      </c>
      <c r="R8705" s="3">
        <f t="shared" si="813"/>
        <v>0</v>
      </c>
      <c r="S8705" s="3">
        <f t="shared" si="814"/>
        <v>0</v>
      </c>
      <c r="T8705" s="3">
        <f t="shared" si="815"/>
        <v>0</v>
      </c>
      <c r="U8705" s="3">
        <f t="shared" si="816"/>
        <v>0</v>
      </c>
    </row>
    <row r="8706" spans="1:21" ht="12.75" customHeight="1" x14ac:dyDescent="0.2">
      <c r="A8706" s="82" t="s">
        <v>95</v>
      </c>
      <c r="B8706" s="81" t="s">
        <v>96</v>
      </c>
      <c r="C8706" s="47">
        <v>61989100</v>
      </c>
      <c r="D8706" s="80" t="s">
        <v>8222</v>
      </c>
      <c r="E8706" s="81" t="s">
        <v>8275</v>
      </c>
      <c r="F8706" s="82">
        <v>192063036</v>
      </c>
      <c r="G8706" s="83" t="s">
        <v>67</v>
      </c>
      <c r="H8706" s="80" t="s">
        <v>52</v>
      </c>
      <c r="I8706" s="80" t="s">
        <v>12888</v>
      </c>
      <c r="J8706" s="80" t="s">
        <v>12889</v>
      </c>
      <c r="K8706" s="80" t="s">
        <v>80</v>
      </c>
      <c r="L8706" s="80" t="s">
        <v>417</v>
      </c>
      <c r="M8706" s="81" t="s">
        <v>418</v>
      </c>
      <c r="N8706" s="32" t="s">
        <v>10618</v>
      </c>
      <c r="O8706" s="33">
        <v>3</v>
      </c>
      <c r="P8706" s="3">
        <f t="shared" si="811"/>
        <v>0</v>
      </c>
      <c r="Q8706" s="3">
        <f t="shared" si="812"/>
        <v>0</v>
      </c>
      <c r="R8706" s="3">
        <f t="shared" si="813"/>
        <v>1</v>
      </c>
      <c r="S8706" s="3">
        <f t="shared" si="814"/>
        <v>0</v>
      </c>
      <c r="T8706" s="3">
        <f t="shared" si="815"/>
        <v>0</v>
      </c>
      <c r="U8706" s="3">
        <f t="shared" si="816"/>
        <v>0</v>
      </c>
    </row>
    <row r="8707" spans="1:21" ht="12.75" customHeight="1" x14ac:dyDescent="0.2">
      <c r="A8707" s="82" t="s">
        <v>95</v>
      </c>
      <c r="B8707" s="81" t="s">
        <v>96</v>
      </c>
      <c r="C8707" s="47">
        <v>61989100</v>
      </c>
      <c r="D8707" s="80" t="s">
        <v>8222</v>
      </c>
      <c r="E8707" s="81" t="s">
        <v>8320</v>
      </c>
      <c r="F8707" s="82">
        <v>192067977</v>
      </c>
      <c r="G8707" s="83" t="s">
        <v>67</v>
      </c>
      <c r="H8707" s="80" t="s">
        <v>29</v>
      </c>
      <c r="I8707" s="80" t="s">
        <v>13149</v>
      </c>
      <c r="J8707" s="80" t="s">
        <v>13150</v>
      </c>
      <c r="K8707" s="80" t="s">
        <v>80</v>
      </c>
      <c r="L8707" s="80" t="s">
        <v>417</v>
      </c>
      <c r="M8707" s="81" t="s">
        <v>418</v>
      </c>
      <c r="N8707" s="32" t="s">
        <v>10618</v>
      </c>
      <c r="O8707" s="33">
        <v>2</v>
      </c>
      <c r="P8707" s="3">
        <f t="shared" si="811"/>
        <v>0</v>
      </c>
      <c r="Q8707" s="3">
        <f t="shared" si="812"/>
        <v>1</v>
      </c>
      <c r="R8707" s="3">
        <f t="shared" si="813"/>
        <v>0</v>
      </c>
      <c r="S8707" s="3">
        <f t="shared" si="814"/>
        <v>0</v>
      </c>
      <c r="T8707" s="3">
        <f t="shared" si="815"/>
        <v>0</v>
      </c>
      <c r="U8707" s="3">
        <f t="shared" si="816"/>
        <v>0</v>
      </c>
    </row>
    <row r="8708" spans="1:21" ht="12.75" customHeight="1" x14ac:dyDescent="0.2">
      <c r="A8708" s="82" t="s">
        <v>95</v>
      </c>
      <c r="B8708" s="81" t="s">
        <v>96</v>
      </c>
      <c r="C8708" s="47">
        <v>61989100</v>
      </c>
      <c r="D8708" s="80" t="s">
        <v>8222</v>
      </c>
      <c r="E8708" s="81" t="s">
        <v>8275</v>
      </c>
      <c r="F8708" s="82">
        <v>192108044</v>
      </c>
      <c r="G8708" s="83" t="s">
        <v>67</v>
      </c>
      <c r="H8708" s="80" t="s">
        <v>29</v>
      </c>
      <c r="I8708" s="80" t="s">
        <v>14495</v>
      </c>
      <c r="J8708" s="80" t="s">
        <v>14496</v>
      </c>
      <c r="K8708" s="80" t="s">
        <v>80</v>
      </c>
      <c r="L8708" s="80" t="s">
        <v>417</v>
      </c>
      <c r="M8708" s="81" t="s">
        <v>418</v>
      </c>
      <c r="N8708" s="32" t="s">
        <v>10618</v>
      </c>
      <c r="O8708" s="33">
        <v>4</v>
      </c>
      <c r="P8708" s="3">
        <f t="shared" si="811"/>
        <v>0</v>
      </c>
      <c r="Q8708" s="3">
        <f t="shared" si="812"/>
        <v>0</v>
      </c>
      <c r="R8708" s="3">
        <f t="shared" si="813"/>
        <v>0</v>
      </c>
      <c r="S8708" s="3">
        <f t="shared" si="814"/>
        <v>1</v>
      </c>
      <c r="T8708" s="3">
        <f t="shared" si="815"/>
        <v>0</v>
      </c>
      <c r="U8708" s="3">
        <f t="shared" si="816"/>
        <v>0</v>
      </c>
    </row>
    <row r="8709" spans="1:21" ht="12.75" customHeight="1" x14ac:dyDescent="0.2">
      <c r="A8709" s="82" t="s">
        <v>95</v>
      </c>
      <c r="B8709" s="81" t="s">
        <v>96</v>
      </c>
      <c r="C8709" s="47">
        <v>61989100</v>
      </c>
      <c r="D8709" s="80" t="s">
        <v>8222</v>
      </c>
      <c r="E8709" s="81" t="s">
        <v>8275</v>
      </c>
      <c r="F8709" s="82">
        <v>192109920</v>
      </c>
      <c r="G8709" s="83" t="s">
        <v>67</v>
      </c>
      <c r="H8709" s="80" t="s">
        <v>52</v>
      </c>
      <c r="I8709" s="80" t="s">
        <v>14540</v>
      </c>
      <c r="J8709" s="80" t="s">
        <v>14541</v>
      </c>
      <c r="K8709" s="80" t="s">
        <v>80</v>
      </c>
      <c r="L8709" s="80" t="s">
        <v>417</v>
      </c>
      <c r="M8709" s="81" t="s">
        <v>418</v>
      </c>
      <c r="N8709" s="32" t="s">
        <v>10618</v>
      </c>
      <c r="O8709" s="33">
        <v>2</v>
      </c>
      <c r="P8709" s="3">
        <f t="shared" ref="P8709:P8772" si="817">IF(O8709=1,1,0)</f>
        <v>0</v>
      </c>
      <c r="Q8709" s="3">
        <f t="shared" ref="Q8709:Q8772" si="818">IF(O8709=2,1,0)</f>
        <v>1</v>
      </c>
      <c r="R8709" s="3">
        <f t="shared" ref="R8709:R8772" si="819">IF(O8709=3,1,0)</f>
        <v>0</v>
      </c>
      <c r="S8709" s="3">
        <f t="shared" ref="S8709:S8772" si="820">IF(O8709=4,1,0)</f>
        <v>0</v>
      </c>
      <c r="T8709" s="3">
        <f t="shared" ref="T8709:T8772" si="821">IF(O8709=5,1,0)</f>
        <v>0</v>
      </c>
      <c r="U8709" s="3">
        <f t="shared" ref="U8709:U8772" si="822">IF(O8709="Bez finální známky, nebyl získán potřebný počet posudků",1,IF(O8709="N (nehodnoceno)",1,0))</f>
        <v>0</v>
      </c>
    </row>
    <row r="8710" spans="1:21" ht="12.75" customHeight="1" x14ac:dyDescent="0.2">
      <c r="A8710" s="82" t="s">
        <v>95</v>
      </c>
      <c r="B8710" s="81" t="s">
        <v>96</v>
      </c>
      <c r="C8710" s="47">
        <v>61989100</v>
      </c>
      <c r="D8710" s="80" t="s">
        <v>8222</v>
      </c>
      <c r="E8710" s="81" t="s">
        <v>8223</v>
      </c>
      <c r="F8710" s="82">
        <v>192111145</v>
      </c>
      <c r="G8710" s="83" t="s">
        <v>84</v>
      </c>
      <c r="H8710" s="80" t="s">
        <v>52</v>
      </c>
      <c r="I8710" s="80" t="s">
        <v>14581</v>
      </c>
      <c r="J8710" s="80" t="s">
        <v>14582</v>
      </c>
      <c r="K8710" s="80" t="s">
        <v>80</v>
      </c>
      <c r="L8710" s="80" t="s">
        <v>417</v>
      </c>
      <c r="M8710" s="81" t="s">
        <v>418</v>
      </c>
      <c r="N8710" s="32" t="s">
        <v>10618</v>
      </c>
      <c r="O8710" s="33">
        <v>4</v>
      </c>
      <c r="P8710" s="3">
        <f t="shared" si="817"/>
        <v>0</v>
      </c>
      <c r="Q8710" s="3">
        <f t="shared" si="818"/>
        <v>0</v>
      </c>
      <c r="R8710" s="3">
        <f t="shared" si="819"/>
        <v>0</v>
      </c>
      <c r="S8710" s="3">
        <f t="shared" si="820"/>
        <v>1</v>
      </c>
      <c r="T8710" s="3">
        <f t="shared" si="821"/>
        <v>0</v>
      </c>
      <c r="U8710" s="3">
        <f t="shared" si="822"/>
        <v>0</v>
      </c>
    </row>
    <row r="8711" spans="1:21" ht="12.75" customHeight="1" x14ac:dyDescent="0.2">
      <c r="A8711" s="82" t="s">
        <v>95</v>
      </c>
      <c r="B8711" s="81" t="s">
        <v>96</v>
      </c>
      <c r="C8711" s="47">
        <v>61989100</v>
      </c>
      <c r="D8711" s="80" t="s">
        <v>8222</v>
      </c>
      <c r="E8711" s="81" t="s">
        <v>8223</v>
      </c>
      <c r="F8711" s="82">
        <v>192111155</v>
      </c>
      <c r="G8711" s="83" t="s">
        <v>84</v>
      </c>
      <c r="H8711" s="80" t="s">
        <v>29</v>
      </c>
      <c r="I8711" s="80" t="s">
        <v>14585</v>
      </c>
      <c r="J8711" s="80" t="s">
        <v>14586</v>
      </c>
      <c r="K8711" s="80" t="s">
        <v>80</v>
      </c>
      <c r="L8711" s="80" t="s">
        <v>417</v>
      </c>
      <c r="M8711" s="81" t="s">
        <v>418</v>
      </c>
      <c r="N8711" s="32" t="s">
        <v>10618</v>
      </c>
      <c r="O8711" s="33">
        <v>2</v>
      </c>
      <c r="P8711" s="3">
        <f t="shared" si="817"/>
        <v>0</v>
      </c>
      <c r="Q8711" s="3">
        <f t="shared" si="818"/>
        <v>1</v>
      </c>
      <c r="R8711" s="3">
        <f t="shared" si="819"/>
        <v>0</v>
      </c>
      <c r="S8711" s="3">
        <f t="shared" si="820"/>
        <v>0</v>
      </c>
      <c r="T8711" s="3">
        <f t="shared" si="821"/>
        <v>0</v>
      </c>
      <c r="U8711" s="3">
        <f t="shared" si="822"/>
        <v>0</v>
      </c>
    </row>
    <row r="8712" spans="1:21" ht="12.75" customHeight="1" x14ac:dyDescent="0.2">
      <c r="A8712" s="82" t="s">
        <v>95</v>
      </c>
      <c r="B8712" s="81" t="s">
        <v>96</v>
      </c>
      <c r="C8712" s="47">
        <v>61989100</v>
      </c>
      <c r="D8712" s="80" t="s">
        <v>8222</v>
      </c>
      <c r="E8712" s="81" t="s">
        <v>8223</v>
      </c>
      <c r="F8712" s="82">
        <v>192111167</v>
      </c>
      <c r="G8712" s="83" t="s">
        <v>84</v>
      </c>
      <c r="H8712" s="80" t="s">
        <v>52</v>
      </c>
      <c r="I8712" s="80" t="s">
        <v>14589</v>
      </c>
      <c r="J8712" s="80" t="s">
        <v>14590</v>
      </c>
      <c r="K8712" s="80" t="s">
        <v>80</v>
      </c>
      <c r="L8712" s="80" t="s">
        <v>417</v>
      </c>
      <c r="M8712" s="81" t="s">
        <v>418</v>
      </c>
      <c r="N8712" s="32" t="s">
        <v>10618</v>
      </c>
      <c r="O8712" s="33">
        <v>1</v>
      </c>
      <c r="P8712" s="3">
        <f t="shared" si="817"/>
        <v>1</v>
      </c>
      <c r="Q8712" s="3">
        <f t="shared" si="818"/>
        <v>0</v>
      </c>
      <c r="R8712" s="3">
        <f t="shared" si="819"/>
        <v>0</v>
      </c>
      <c r="S8712" s="3">
        <f t="shared" si="820"/>
        <v>0</v>
      </c>
      <c r="T8712" s="3">
        <f t="shared" si="821"/>
        <v>0</v>
      </c>
      <c r="U8712" s="3">
        <f t="shared" si="822"/>
        <v>0</v>
      </c>
    </row>
    <row r="8713" spans="1:21" ht="12.75" customHeight="1" x14ac:dyDescent="0.2">
      <c r="A8713" s="82" t="s">
        <v>95</v>
      </c>
      <c r="B8713" s="81" t="s">
        <v>96</v>
      </c>
      <c r="C8713" s="47">
        <v>61989100</v>
      </c>
      <c r="D8713" s="80" t="s">
        <v>8222</v>
      </c>
      <c r="E8713" s="81" t="s">
        <v>8223</v>
      </c>
      <c r="F8713" s="82">
        <v>192111198</v>
      </c>
      <c r="G8713" s="83" t="s">
        <v>84</v>
      </c>
      <c r="H8713" s="80" t="s">
        <v>29</v>
      </c>
      <c r="I8713" s="80" t="s">
        <v>14591</v>
      </c>
      <c r="J8713" s="80" t="s">
        <v>14592</v>
      </c>
      <c r="K8713" s="80" t="s">
        <v>80</v>
      </c>
      <c r="L8713" s="80" t="s">
        <v>417</v>
      </c>
      <c r="M8713" s="81" t="s">
        <v>418</v>
      </c>
      <c r="N8713" s="32" t="s">
        <v>10618</v>
      </c>
      <c r="O8713" s="33">
        <v>3</v>
      </c>
      <c r="P8713" s="3">
        <f t="shared" si="817"/>
        <v>0</v>
      </c>
      <c r="Q8713" s="3">
        <f t="shared" si="818"/>
        <v>0</v>
      </c>
      <c r="R8713" s="3">
        <f t="shared" si="819"/>
        <v>1</v>
      </c>
      <c r="S8713" s="3">
        <f t="shared" si="820"/>
        <v>0</v>
      </c>
      <c r="T8713" s="3">
        <f t="shared" si="821"/>
        <v>0</v>
      </c>
      <c r="U8713" s="3">
        <f t="shared" si="822"/>
        <v>0</v>
      </c>
    </row>
    <row r="8714" spans="1:21" ht="12.75" customHeight="1" x14ac:dyDescent="0.2">
      <c r="A8714" s="82" t="s">
        <v>95</v>
      </c>
      <c r="B8714" s="81" t="s">
        <v>96</v>
      </c>
      <c r="C8714" s="47">
        <v>61989100</v>
      </c>
      <c r="D8714" s="80" t="s">
        <v>8222</v>
      </c>
      <c r="E8714" s="81" t="s">
        <v>8223</v>
      </c>
      <c r="F8714" s="82">
        <v>192111220</v>
      </c>
      <c r="G8714" s="83" t="s">
        <v>67</v>
      </c>
      <c r="H8714" s="80" t="s">
        <v>52</v>
      </c>
      <c r="I8714" s="80" t="s">
        <v>14595</v>
      </c>
      <c r="J8714" s="80" t="s">
        <v>14596</v>
      </c>
      <c r="K8714" s="80" t="s">
        <v>80</v>
      </c>
      <c r="L8714" s="80" t="s">
        <v>417</v>
      </c>
      <c r="M8714" s="81" t="s">
        <v>418</v>
      </c>
      <c r="N8714" s="32" t="s">
        <v>10618</v>
      </c>
      <c r="O8714" s="33">
        <v>2</v>
      </c>
      <c r="P8714" s="3">
        <f t="shared" si="817"/>
        <v>0</v>
      </c>
      <c r="Q8714" s="3">
        <f t="shared" si="818"/>
        <v>1</v>
      </c>
      <c r="R8714" s="3">
        <f t="shared" si="819"/>
        <v>0</v>
      </c>
      <c r="S8714" s="3">
        <f t="shared" si="820"/>
        <v>0</v>
      </c>
      <c r="T8714" s="3">
        <f t="shared" si="821"/>
        <v>0</v>
      </c>
      <c r="U8714" s="3">
        <f t="shared" si="822"/>
        <v>0</v>
      </c>
    </row>
    <row r="8715" spans="1:21" ht="12.75" customHeight="1" x14ac:dyDescent="0.2">
      <c r="A8715" s="82" t="s">
        <v>95</v>
      </c>
      <c r="B8715" s="81" t="s">
        <v>96</v>
      </c>
      <c r="C8715" s="47">
        <v>61989100</v>
      </c>
      <c r="D8715" s="80" t="s">
        <v>8222</v>
      </c>
      <c r="E8715" s="81" t="s">
        <v>8223</v>
      </c>
      <c r="F8715" s="82">
        <v>192111241</v>
      </c>
      <c r="G8715" s="83" t="s">
        <v>84</v>
      </c>
      <c r="H8715" s="80" t="s">
        <v>29</v>
      </c>
      <c r="I8715" s="80" t="s">
        <v>14597</v>
      </c>
      <c r="J8715" s="80" t="s">
        <v>14598</v>
      </c>
      <c r="K8715" s="80" t="s">
        <v>80</v>
      </c>
      <c r="L8715" s="80" t="s">
        <v>417</v>
      </c>
      <c r="M8715" s="81" t="s">
        <v>418</v>
      </c>
      <c r="N8715" s="32" t="s">
        <v>10618</v>
      </c>
      <c r="O8715" s="33">
        <v>3</v>
      </c>
      <c r="P8715" s="3">
        <f t="shared" si="817"/>
        <v>0</v>
      </c>
      <c r="Q8715" s="3">
        <f t="shared" si="818"/>
        <v>0</v>
      </c>
      <c r="R8715" s="3">
        <f t="shared" si="819"/>
        <v>1</v>
      </c>
      <c r="S8715" s="3">
        <f t="shared" si="820"/>
        <v>0</v>
      </c>
      <c r="T8715" s="3">
        <f t="shared" si="821"/>
        <v>0</v>
      </c>
      <c r="U8715" s="3">
        <f t="shared" si="822"/>
        <v>0</v>
      </c>
    </row>
    <row r="8716" spans="1:21" ht="12.75" customHeight="1" x14ac:dyDescent="0.2">
      <c r="A8716" s="82" t="s">
        <v>95</v>
      </c>
      <c r="B8716" s="81" t="s">
        <v>96</v>
      </c>
      <c r="C8716" s="47">
        <v>61989100</v>
      </c>
      <c r="D8716" s="80" t="s">
        <v>8222</v>
      </c>
      <c r="E8716" s="81" t="s">
        <v>8275</v>
      </c>
      <c r="F8716" s="82">
        <v>192062988</v>
      </c>
      <c r="G8716" s="83" t="s">
        <v>67</v>
      </c>
      <c r="H8716" s="80" t="s">
        <v>52</v>
      </c>
      <c r="I8716" s="80" t="s">
        <v>12886</v>
      </c>
      <c r="J8716" s="80" t="s">
        <v>12887</v>
      </c>
      <c r="K8716" s="80" t="s">
        <v>80</v>
      </c>
      <c r="L8716" s="80" t="s">
        <v>700</v>
      </c>
      <c r="M8716" s="81" t="s">
        <v>701</v>
      </c>
      <c r="N8716" s="32" t="s">
        <v>10618</v>
      </c>
      <c r="O8716" s="33">
        <v>2</v>
      </c>
      <c r="P8716" s="3">
        <f t="shared" si="817"/>
        <v>0</v>
      </c>
      <c r="Q8716" s="3">
        <f t="shared" si="818"/>
        <v>1</v>
      </c>
      <c r="R8716" s="3">
        <f t="shared" si="819"/>
        <v>0</v>
      </c>
      <c r="S8716" s="3">
        <f t="shared" si="820"/>
        <v>0</v>
      </c>
      <c r="T8716" s="3">
        <f t="shared" si="821"/>
        <v>0</v>
      </c>
      <c r="U8716" s="3">
        <f t="shared" si="822"/>
        <v>0</v>
      </c>
    </row>
    <row r="8717" spans="1:21" ht="12.75" customHeight="1" x14ac:dyDescent="0.2">
      <c r="A8717" s="82" t="s">
        <v>95</v>
      </c>
      <c r="B8717" s="81" t="s">
        <v>96</v>
      </c>
      <c r="C8717" s="47">
        <v>61989100</v>
      </c>
      <c r="D8717" s="80" t="s">
        <v>8222</v>
      </c>
      <c r="E8717" s="81" t="s">
        <v>8414</v>
      </c>
      <c r="F8717" s="82">
        <v>192063094</v>
      </c>
      <c r="G8717" s="83" t="s">
        <v>67</v>
      </c>
      <c r="H8717" s="80" t="s">
        <v>52</v>
      </c>
      <c r="I8717" s="80" t="s">
        <v>12895</v>
      </c>
      <c r="J8717" s="80" t="s">
        <v>12896</v>
      </c>
      <c r="K8717" s="80" t="s">
        <v>80</v>
      </c>
      <c r="L8717" s="80" t="s">
        <v>700</v>
      </c>
      <c r="M8717" s="81" t="s">
        <v>701</v>
      </c>
      <c r="N8717" s="32" t="s">
        <v>10618</v>
      </c>
      <c r="O8717" s="33">
        <v>2</v>
      </c>
      <c r="P8717" s="3">
        <f t="shared" si="817"/>
        <v>0</v>
      </c>
      <c r="Q8717" s="3">
        <f t="shared" si="818"/>
        <v>1</v>
      </c>
      <c r="R8717" s="3">
        <f t="shared" si="819"/>
        <v>0</v>
      </c>
      <c r="S8717" s="3">
        <f t="shared" si="820"/>
        <v>0</v>
      </c>
      <c r="T8717" s="3">
        <f t="shared" si="821"/>
        <v>0</v>
      </c>
      <c r="U8717" s="3">
        <f t="shared" si="822"/>
        <v>0</v>
      </c>
    </row>
    <row r="8718" spans="1:21" ht="12.75" customHeight="1" x14ac:dyDescent="0.2">
      <c r="A8718" s="82" t="s">
        <v>95</v>
      </c>
      <c r="B8718" s="81" t="s">
        <v>96</v>
      </c>
      <c r="C8718" s="47">
        <v>61989100</v>
      </c>
      <c r="D8718" s="80" t="s">
        <v>8222</v>
      </c>
      <c r="E8718" s="81" t="s">
        <v>8414</v>
      </c>
      <c r="F8718" s="82">
        <v>192063095</v>
      </c>
      <c r="G8718" s="83" t="s">
        <v>67</v>
      </c>
      <c r="H8718" s="80" t="s">
        <v>52</v>
      </c>
      <c r="I8718" s="80" t="s">
        <v>12897</v>
      </c>
      <c r="J8718" s="80" t="s">
        <v>12898</v>
      </c>
      <c r="K8718" s="80" t="s">
        <v>80</v>
      </c>
      <c r="L8718" s="80" t="s">
        <v>700</v>
      </c>
      <c r="M8718" s="81" t="s">
        <v>701</v>
      </c>
      <c r="N8718" s="32" t="s">
        <v>10618</v>
      </c>
      <c r="O8718" s="33">
        <v>2</v>
      </c>
      <c r="P8718" s="3">
        <f t="shared" si="817"/>
        <v>0</v>
      </c>
      <c r="Q8718" s="3">
        <f t="shared" si="818"/>
        <v>1</v>
      </c>
      <c r="R8718" s="3">
        <f t="shared" si="819"/>
        <v>0</v>
      </c>
      <c r="S8718" s="3">
        <f t="shared" si="820"/>
        <v>0</v>
      </c>
      <c r="T8718" s="3">
        <f t="shared" si="821"/>
        <v>0</v>
      </c>
      <c r="U8718" s="3">
        <f t="shared" si="822"/>
        <v>0</v>
      </c>
    </row>
    <row r="8719" spans="1:21" ht="12.75" customHeight="1" x14ac:dyDescent="0.2">
      <c r="A8719" s="82" t="s">
        <v>95</v>
      </c>
      <c r="B8719" s="81" t="s">
        <v>96</v>
      </c>
      <c r="C8719" s="47">
        <v>61989100</v>
      </c>
      <c r="D8719" s="80" t="s">
        <v>8222</v>
      </c>
      <c r="E8719" s="81" t="s">
        <v>8223</v>
      </c>
      <c r="F8719" s="82">
        <v>192111137</v>
      </c>
      <c r="G8719" s="83" t="s">
        <v>67</v>
      </c>
      <c r="H8719" s="80" t="s">
        <v>52</v>
      </c>
      <c r="I8719" s="80" t="s">
        <v>14579</v>
      </c>
      <c r="J8719" s="80" t="s">
        <v>14580</v>
      </c>
      <c r="K8719" s="80" t="s">
        <v>80</v>
      </c>
      <c r="L8719" s="80" t="s">
        <v>700</v>
      </c>
      <c r="M8719" s="81" t="s">
        <v>701</v>
      </c>
      <c r="N8719" s="32" t="s">
        <v>10618</v>
      </c>
      <c r="O8719" s="33">
        <v>3</v>
      </c>
      <c r="P8719" s="3">
        <f t="shared" si="817"/>
        <v>0</v>
      </c>
      <c r="Q8719" s="3">
        <f t="shared" si="818"/>
        <v>0</v>
      </c>
      <c r="R8719" s="3">
        <f t="shared" si="819"/>
        <v>1</v>
      </c>
      <c r="S8719" s="3">
        <f t="shared" si="820"/>
        <v>0</v>
      </c>
      <c r="T8719" s="3">
        <f t="shared" si="821"/>
        <v>0</v>
      </c>
      <c r="U8719" s="3">
        <f t="shared" si="822"/>
        <v>0</v>
      </c>
    </row>
    <row r="8720" spans="1:21" ht="12.75" customHeight="1" x14ac:dyDescent="0.2">
      <c r="A8720" s="82" t="s">
        <v>95</v>
      </c>
      <c r="B8720" s="81" t="s">
        <v>96</v>
      </c>
      <c r="C8720" s="47">
        <v>61989100</v>
      </c>
      <c r="D8720" s="80" t="s">
        <v>8222</v>
      </c>
      <c r="E8720" s="81" t="s">
        <v>8223</v>
      </c>
      <c r="F8720" s="82">
        <v>192111160</v>
      </c>
      <c r="G8720" s="83" t="s">
        <v>84</v>
      </c>
      <c r="H8720" s="80" t="s">
        <v>29</v>
      </c>
      <c r="I8720" s="80" t="s">
        <v>14587</v>
      </c>
      <c r="J8720" s="80" t="s">
        <v>14588</v>
      </c>
      <c r="K8720" s="80" t="s">
        <v>80</v>
      </c>
      <c r="L8720" s="80" t="s">
        <v>700</v>
      </c>
      <c r="M8720" s="81" t="s">
        <v>701</v>
      </c>
      <c r="N8720" s="32" t="s">
        <v>10618</v>
      </c>
      <c r="O8720" s="33">
        <v>3</v>
      </c>
      <c r="P8720" s="3">
        <f t="shared" si="817"/>
        <v>0</v>
      </c>
      <c r="Q8720" s="3">
        <f t="shared" si="818"/>
        <v>0</v>
      </c>
      <c r="R8720" s="3">
        <f t="shared" si="819"/>
        <v>1</v>
      </c>
      <c r="S8720" s="3">
        <f t="shared" si="820"/>
        <v>0</v>
      </c>
      <c r="T8720" s="3">
        <f t="shared" si="821"/>
        <v>0</v>
      </c>
      <c r="U8720" s="3">
        <f t="shared" si="822"/>
        <v>0</v>
      </c>
    </row>
    <row r="8721" spans="1:21" ht="12.75" customHeight="1" x14ac:dyDescent="0.2">
      <c r="A8721" s="82" t="s">
        <v>95</v>
      </c>
      <c r="B8721" s="81" t="s">
        <v>96</v>
      </c>
      <c r="C8721" s="47">
        <v>61989100</v>
      </c>
      <c r="D8721" s="80" t="s">
        <v>8222</v>
      </c>
      <c r="E8721" s="81" t="s">
        <v>8231</v>
      </c>
      <c r="F8721" s="82">
        <v>192067933</v>
      </c>
      <c r="G8721" s="83" t="s">
        <v>36</v>
      </c>
      <c r="H8721" s="80" t="s">
        <v>29</v>
      </c>
      <c r="I8721" s="80" t="s">
        <v>13148</v>
      </c>
      <c r="J8721" s="80" t="s">
        <v>13077</v>
      </c>
      <c r="K8721" s="80" t="s">
        <v>315</v>
      </c>
      <c r="L8721" s="80" t="s">
        <v>337</v>
      </c>
      <c r="M8721" s="81" t="s">
        <v>7715</v>
      </c>
      <c r="N8721" s="32" t="s">
        <v>10618</v>
      </c>
      <c r="O8721" s="33">
        <v>4</v>
      </c>
      <c r="P8721" s="3">
        <f t="shared" si="817"/>
        <v>0</v>
      </c>
      <c r="Q8721" s="3">
        <f t="shared" si="818"/>
        <v>0</v>
      </c>
      <c r="R8721" s="3">
        <f t="shared" si="819"/>
        <v>0</v>
      </c>
      <c r="S8721" s="3">
        <f t="shared" si="820"/>
        <v>1</v>
      </c>
      <c r="T8721" s="3">
        <f t="shared" si="821"/>
        <v>0</v>
      </c>
      <c r="U8721" s="3">
        <f t="shared" si="822"/>
        <v>0</v>
      </c>
    </row>
    <row r="8722" spans="1:21" ht="12.75" customHeight="1" x14ac:dyDescent="0.2">
      <c r="A8722" s="82" t="s">
        <v>95</v>
      </c>
      <c r="B8722" s="81" t="s">
        <v>96</v>
      </c>
      <c r="C8722" s="47">
        <v>61989100</v>
      </c>
      <c r="D8722" s="80" t="s">
        <v>8222</v>
      </c>
      <c r="E8722" s="81" t="s">
        <v>8252</v>
      </c>
      <c r="F8722" s="82">
        <v>192109290</v>
      </c>
      <c r="G8722" s="83" t="s">
        <v>72</v>
      </c>
      <c r="H8722" s="80" t="s">
        <v>29</v>
      </c>
      <c r="I8722" s="80" t="s">
        <v>14516</v>
      </c>
      <c r="J8722" s="80" t="s">
        <v>14517</v>
      </c>
      <c r="K8722" s="80" t="s">
        <v>315</v>
      </c>
      <c r="L8722" s="80" t="s">
        <v>337</v>
      </c>
      <c r="M8722" s="81" t="s">
        <v>1538</v>
      </c>
      <c r="N8722" s="32" t="s">
        <v>10618</v>
      </c>
      <c r="O8722" s="33">
        <v>4</v>
      </c>
      <c r="P8722" s="3">
        <f t="shared" si="817"/>
        <v>0</v>
      </c>
      <c r="Q8722" s="3">
        <f t="shared" si="818"/>
        <v>0</v>
      </c>
      <c r="R8722" s="3">
        <f t="shared" si="819"/>
        <v>0</v>
      </c>
      <c r="S8722" s="3">
        <f t="shared" si="820"/>
        <v>1</v>
      </c>
      <c r="T8722" s="3">
        <f t="shared" si="821"/>
        <v>0</v>
      </c>
      <c r="U8722" s="3">
        <f t="shared" si="822"/>
        <v>0</v>
      </c>
    </row>
    <row r="8723" spans="1:21" ht="12.75" customHeight="1" x14ac:dyDescent="0.2">
      <c r="A8723" s="82" t="s">
        <v>95</v>
      </c>
      <c r="B8723" s="81" t="s">
        <v>96</v>
      </c>
      <c r="C8723" s="47">
        <v>61989100</v>
      </c>
      <c r="D8723" s="80" t="s">
        <v>8222</v>
      </c>
      <c r="E8723" s="81" t="s">
        <v>8252</v>
      </c>
      <c r="F8723" s="82">
        <v>192109300</v>
      </c>
      <c r="G8723" s="83" t="s">
        <v>72</v>
      </c>
      <c r="H8723" s="80" t="s">
        <v>29</v>
      </c>
      <c r="I8723" s="80" t="s">
        <v>14520</v>
      </c>
      <c r="J8723" s="80" t="s">
        <v>14521</v>
      </c>
      <c r="K8723" s="80" t="s">
        <v>315</v>
      </c>
      <c r="L8723" s="80" t="s">
        <v>337</v>
      </c>
      <c r="M8723" s="81" t="s">
        <v>7715</v>
      </c>
      <c r="N8723" s="32" t="s">
        <v>10618</v>
      </c>
      <c r="O8723" s="33">
        <v>4</v>
      </c>
      <c r="P8723" s="3">
        <f t="shared" si="817"/>
        <v>0</v>
      </c>
      <c r="Q8723" s="3">
        <f t="shared" si="818"/>
        <v>0</v>
      </c>
      <c r="R8723" s="3">
        <f t="shared" si="819"/>
        <v>0</v>
      </c>
      <c r="S8723" s="3">
        <f t="shared" si="820"/>
        <v>1</v>
      </c>
      <c r="T8723" s="3">
        <f t="shared" si="821"/>
        <v>0</v>
      </c>
      <c r="U8723" s="3">
        <f t="shared" si="822"/>
        <v>0</v>
      </c>
    </row>
    <row r="8724" spans="1:21" ht="12.75" customHeight="1" x14ac:dyDescent="0.2">
      <c r="A8724" s="82" t="s">
        <v>95</v>
      </c>
      <c r="B8724" s="81" t="s">
        <v>96</v>
      </c>
      <c r="C8724" s="47">
        <v>61989100</v>
      </c>
      <c r="D8724" s="80" t="s">
        <v>8222</v>
      </c>
      <c r="E8724" s="81" t="s">
        <v>8312</v>
      </c>
      <c r="F8724" s="82">
        <v>192109415</v>
      </c>
      <c r="G8724" s="83" t="s">
        <v>67</v>
      </c>
      <c r="H8724" s="80" t="s">
        <v>52</v>
      </c>
      <c r="I8724" s="80" t="s">
        <v>14524</v>
      </c>
      <c r="J8724" s="80" t="s">
        <v>14525</v>
      </c>
      <c r="K8724" s="80" t="s">
        <v>315</v>
      </c>
      <c r="L8724" s="80" t="s">
        <v>337</v>
      </c>
      <c r="M8724" s="81" t="s">
        <v>338</v>
      </c>
      <c r="N8724" s="32" t="s">
        <v>10618</v>
      </c>
      <c r="O8724" s="33">
        <v>3</v>
      </c>
      <c r="P8724" s="3">
        <f t="shared" si="817"/>
        <v>0</v>
      </c>
      <c r="Q8724" s="3">
        <f t="shared" si="818"/>
        <v>0</v>
      </c>
      <c r="R8724" s="3">
        <f t="shared" si="819"/>
        <v>1</v>
      </c>
      <c r="S8724" s="3">
        <f t="shared" si="820"/>
        <v>0</v>
      </c>
      <c r="T8724" s="3">
        <f t="shared" si="821"/>
        <v>0</v>
      </c>
      <c r="U8724" s="3">
        <f t="shared" si="822"/>
        <v>0</v>
      </c>
    </row>
    <row r="8725" spans="1:21" ht="12.75" customHeight="1" x14ac:dyDescent="0.2">
      <c r="A8725" s="82" t="s">
        <v>95</v>
      </c>
      <c r="B8725" s="81" t="s">
        <v>96</v>
      </c>
      <c r="C8725" s="47">
        <v>61989100</v>
      </c>
      <c r="D8725" s="80" t="s">
        <v>8222</v>
      </c>
      <c r="E8725" s="81" t="s">
        <v>8312</v>
      </c>
      <c r="F8725" s="82">
        <v>192109416</v>
      </c>
      <c r="G8725" s="83" t="s">
        <v>67</v>
      </c>
      <c r="H8725" s="80" t="s">
        <v>52</v>
      </c>
      <c r="I8725" s="80" t="s">
        <v>14526</v>
      </c>
      <c r="J8725" s="80" t="s">
        <v>14527</v>
      </c>
      <c r="K8725" s="80" t="s">
        <v>315</v>
      </c>
      <c r="L8725" s="80" t="s">
        <v>337</v>
      </c>
      <c r="M8725" s="81" t="s">
        <v>338</v>
      </c>
      <c r="N8725" s="32" t="s">
        <v>10618</v>
      </c>
      <c r="O8725" s="33">
        <v>5</v>
      </c>
      <c r="P8725" s="3">
        <f t="shared" si="817"/>
        <v>0</v>
      </c>
      <c r="Q8725" s="3">
        <f t="shared" si="818"/>
        <v>0</v>
      </c>
      <c r="R8725" s="3">
        <f t="shared" si="819"/>
        <v>0</v>
      </c>
      <c r="S8725" s="3">
        <f t="shared" si="820"/>
        <v>0</v>
      </c>
      <c r="T8725" s="3">
        <f t="shared" si="821"/>
        <v>1</v>
      </c>
      <c r="U8725" s="3">
        <f t="shared" si="822"/>
        <v>0</v>
      </c>
    </row>
    <row r="8726" spans="1:21" ht="12.75" customHeight="1" x14ac:dyDescent="0.2">
      <c r="A8726" s="82" t="s">
        <v>95</v>
      </c>
      <c r="B8726" s="81" t="s">
        <v>96</v>
      </c>
      <c r="C8726" s="47">
        <v>61989100</v>
      </c>
      <c r="D8726" s="80" t="s">
        <v>8222</v>
      </c>
      <c r="E8726" s="81" t="s">
        <v>8251</v>
      </c>
      <c r="F8726" s="82">
        <v>192110727</v>
      </c>
      <c r="G8726" s="83" t="s">
        <v>249</v>
      </c>
      <c r="H8726" s="80" t="s">
        <v>29</v>
      </c>
      <c r="I8726" s="80" t="s">
        <v>14560</v>
      </c>
      <c r="J8726" s="80" t="s">
        <v>14561</v>
      </c>
      <c r="K8726" s="80" t="s">
        <v>315</v>
      </c>
      <c r="L8726" s="80" t="s">
        <v>337</v>
      </c>
      <c r="M8726" s="81" t="s">
        <v>338</v>
      </c>
      <c r="N8726" s="32" t="s">
        <v>10618</v>
      </c>
      <c r="O8726" s="33">
        <v>4</v>
      </c>
      <c r="P8726" s="3">
        <f t="shared" si="817"/>
        <v>0</v>
      </c>
      <c r="Q8726" s="3">
        <f t="shared" si="818"/>
        <v>0</v>
      </c>
      <c r="R8726" s="3">
        <f t="shared" si="819"/>
        <v>0</v>
      </c>
      <c r="S8726" s="3">
        <f t="shared" si="820"/>
        <v>1</v>
      </c>
      <c r="T8726" s="3">
        <f t="shared" si="821"/>
        <v>0</v>
      </c>
      <c r="U8726" s="3">
        <f t="shared" si="822"/>
        <v>0</v>
      </c>
    </row>
    <row r="8727" spans="1:21" ht="12.75" customHeight="1" x14ac:dyDescent="0.2">
      <c r="A8727" s="82" t="s">
        <v>95</v>
      </c>
      <c r="B8727" s="81" t="s">
        <v>96</v>
      </c>
      <c r="C8727" s="47">
        <v>61989100</v>
      </c>
      <c r="D8727" s="80" t="s">
        <v>8222</v>
      </c>
      <c r="E8727" s="81" t="s">
        <v>8320</v>
      </c>
      <c r="F8727" s="82">
        <v>192111071</v>
      </c>
      <c r="G8727" s="83" t="s">
        <v>72</v>
      </c>
      <c r="H8727" s="80" t="s">
        <v>29</v>
      </c>
      <c r="I8727" s="80" t="s">
        <v>14577</v>
      </c>
      <c r="J8727" s="80" t="s">
        <v>14578</v>
      </c>
      <c r="K8727" s="80" t="s">
        <v>315</v>
      </c>
      <c r="L8727" s="80" t="s">
        <v>337</v>
      </c>
      <c r="M8727" s="81" t="s">
        <v>338</v>
      </c>
      <c r="N8727" s="32" t="s">
        <v>10618</v>
      </c>
      <c r="O8727" s="33">
        <v>3</v>
      </c>
      <c r="P8727" s="3">
        <f t="shared" si="817"/>
        <v>0</v>
      </c>
      <c r="Q8727" s="3">
        <f t="shared" si="818"/>
        <v>0</v>
      </c>
      <c r="R8727" s="3">
        <f t="shared" si="819"/>
        <v>1</v>
      </c>
      <c r="S8727" s="3">
        <f t="shared" si="820"/>
        <v>0</v>
      </c>
      <c r="T8727" s="3">
        <f t="shared" si="821"/>
        <v>0</v>
      </c>
      <c r="U8727" s="3">
        <f t="shared" si="822"/>
        <v>0</v>
      </c>
    </row>
    <row r="8728" spans="1:21" ht="12.75" customHeight="1" x14ac:dyDescent="0.2">
      <c r="A8728" s="82" t="s">
        <v>95</v>
      </c>
      <c r="B8728" s="81" t="s">
        <v>96</v>
      </c>
      <c r="C8728" s="47">
        <v>61989100</v>
      </c>
      <c r="D8728" s="80" t="s">
        <v>8222</v>
      </c>
      <c r="E8728" s="81" t="s">
        <v>8312</v>
      </c>
      <c r="F8728" s="82">
        <v>191912742</v>
      </c>
      <c r="G8728" s="83" t="s">
        <v>122</v>
      </c>
      <c r="H8728" s="80" t="s">
        <v>29</v>
      </c>
      <c r="I8728" s="80" t="s">
        <v>11174</v>
      </c>
      <c r="J8728" s="80" t="s">
        <v>11175</v>
      </c>
      <c r="K8728" s="80" t="s">
        <v>315</v>
      </c>
      <c r="L8728" s="80" t="s">
        <v>1033</v>
      </c>
      <c r="M8728" s="81" t="s">
        <v>1034</v>
      </c>
      <c r="N8728" s="32" t="s">
        <v>10618</v>
      </c>
      <c r="O8728" s="33">
        <v>5</v>
      </c>
      <c r="P8728" s="3">
        <f t="shared" si="817"/>
        <v>0</v>
      </c>
      <c r="Q8728" s="3">
        <f t="shared" si="818"/>
        <v>0</v>
      </c>
      <c r="R8728" s="3">
        <f t="shared" si="819"/>
        <v>0</v>
      </c>
      <c r="S8728" s="3">
        <f t="shared" si="820"/>
        <v>0</v>
      </c>
      <c r="T8728" s="3">
        <f t="shared" si="821"/>
        <v>1</v>
      </c>
      <c r="U8728" s="3">
        <f t="shared" si="822"/>
        <v>0</v>
      </c>
    </row>
    <row r="8729" spans="1:21" ht="12.75" customHeight="1" x14ac:dyDescent="0.2">
      <c r="A8729" s="82" t="s">
        <v>95</v>
      </c>
      <c r="B8729" s="81" t="s">
        <v>96</v>
      </c>
      <c r="C8729" s="47">
        <v>61989100</v>
      </c>
      <c r="D8729" s="80" t="s">
        <v>8222</v>
      </c>
      <c r="E8729" s="81" t="s">
        <v>8275</v>
      </c>
      <c r="F8729" s="82">
        <v>191983209</v>
      </c>
      <c r="G8729" s="83" t="s">
        <v>122</v>
      </c>
      <c r="H8729" s="80" t="s">
        <v>52</v>
      </c>
      <c r="I8729" s="80" t="s">
        <v>11802</v>
      </c>
      <c r="J8729" s="80" t="s">
        <v>11803</v>
      </c>
      <c r="K8729" s="80" t="s">
        <v>315</v>
      </c>
      <c r="L8729" s="80" t="s">
        <v>1033</v>
      </c>
      <c r="M8729" s="81" t="s">
        <v>1034</v>
      </c>
      <c r="N8729" s="32" t="s">
        <v>10618</v>
      </c>
      <c r="O8729" s="33">
        <v>4</v>
      </c>
      <c r="P8729" s="3">
        <f t="shared" si="817"/>
        <v>0</v>
      </c>
      <c r="Q8729" s="3">
        <f t="shared" si="818"/>
        <v>0</v>
      </c>
      <c r="R8729" s="3">
        <f t="shared" si="819"/>
        <v>0</v>
      </c>
      <c r="S8729" s="3">
        <f t="shared" si="820"/>
        <v>1</v>
      </c>
      <c r="T8729" s="3">
        <f t="shared" si="821"/>
        <v>0</v>
      </c>
      <c r="U8729" s="3">
        <f t="shared" si="822"/>
        <v>0</v>
      </c>
    </row>
    <row r="8730" spans="1:21" ht="12.75" customHeight="1" x14ac:dyDescent="0.2">
      <c r="A8730" s="82" t="s">
        <v>95</v>
      </c>
      <c r="B8730" s="81" t="s">
        <v>96</v>
      </c>
      <c r="C8730" s="47">
        <v>61989100</v>
      </c>
      <c r="D8730" s="80" t="s">
        <v>8222</v>
      </c>
      <c r="E8730" s="81" t="s">
        <v>12892</v>
      </c>
      <c r="F8730" s="82">
        <v>192063057</v>
      </c>
      <c r="G8730" s="83" t="s">
        <v>67</v>
      </c>
      <c r="H8730" s="80" t="s">
        <v>52</v>
      </c>
      <c r="I8730" s="80" t="s">
        <v>12893</v>
      </c>
      <c r="J8730" s="80" t="s">
        <v>12894</v>
      </c>
      <c r="K8730" s="80" t="s">
        <v>315</v>
      </c>
      <c r="L8730" s="80" t="s">
        <v>387</v>
      </c>
      <c r="M8730" s="81" t="s">
        <v>1018</v>
      </c>
      <c r="N8730" s="32" t="s">
        <v>10618</v>
      </c>
      <c r="O8730" s="33">
        <v>4</v>
      </c>
      <c r="P8730" s="3">
        <f t="shared" si="817"/>
        <v>0</v>
      </c>
      <c r="Q8730" s="3">
        <f t="shared" si="818"/>
        <v>0</v>
      </c>
      <c r="R8730" s="3">
        <f t="shared" si="819"/>
        <v>0</v>
      </c>
      <c r="S8730" s="3">
        <f t="shared" si="820"/>
        <v>1</v>
      </c>
      <c r="T8730" s="3">
        <f t="shared" si="821"/>
        <v>0</v>
      </c>
      <c r="U8730" s="3">
        <f t="shared" si="822"/>
        <v>0</v>
      </c>
    </row>
    <row r="8731" spans="1:21" ht="12.75" customHeight="1" x14ac:dyDescent="0.2">
      <c r="A8731" s="82" t="s">
        <v>95</v>
      </c>
      <c r="B8731" s="81" t="s">
        <v>96</v>
      </c>
      <c r="C8731" s="47">
        <v>61989100</v>
      </c>
      <c r="D8731" s="80" t="s">
        <v>8222</v>
      </c>
      <c r="E8731" s="81" t="s">
        <v>8239</v>
      </c>
      <c r="F8731" s="82">
        <v>192063158</v>
      </c>
      <c r="G8731" s="83" t="s">
        <v>67</v>
      </c>
      <c r="H8731" s="80" t="s">
        <v>52</v>
      </c>
      <c r="I8731" s="80" t="s">
        <v>12903</v>
      </c>
      <c r="J8731" s="80" t="s">
        <v>12904</v>
      </c>
      <c r="K8731" s="80" t="s">
        <v>315</v>
      </c>
      <c r="L8731" s="80" t="s">
        <v>387</v>
      </c>
      <c r="M8731" s="81" t="s">
        <v>1018</v>
      </c>
      <c r="N8731" s="32" t="s">
        <v>10618</v>
      </c>
      <c r="O8731" s="33">
        <v>2</v>
      </c>
      <c r="P8731" s="3">
        <f t="shared" si="817"/>
        <v>0</v>
      </c>
      <c r="Q8731" s="3">
        <f t="shared" si="818"/>
        <v>1</v>
      </c>
      <c r="R8731" s="3">
        <f t="shared" si="819"/>
        <v>0</v>
      </c>
      <c r="S8731" s="3">
        <f t="shared" si="820"/>
        <v>0</v>
      </c>
      <c r="T8731" s="3">
        <f t="shared" si="821"/>
        <v>0</v>
      </c>
      <c r="U8731" s="3">
        <f t="shared" si="822"/>
        <v>0</v>
      </c>
    </row>
    <row r="8732" spans="1:21" ht="12.75" customHeight="1" x14ac:dyDescent="0.2">
      <c r="A8732" s="82" t="s">
        <v>95</v>
      </c>
      <c r="B8732" s="81" t="s">
        <v>96</v>
      </c>
      <c r="C8732" s="47">
        <v>61989100</v>
      </c>
      <c r="D8732" s="80" t="s">
        <v>8222</v>
      </c>
      <c r="E8732" s="81" t="s">
        <v>8275</v>
      </c>
      <c r="F8732" s="82">
        <v>192109627</v>
      </c>
      <c r="G8732" s="83" t="s">
        <v>67</v>
      </c>
      <c r="H8732" s="80" t="s">
        <v>52</v>
      </c>
      <c r="I8732" s="80" t="s">
        <v>14534</v>
      </c>
      <c r="J8732" s="80" t="s">
        <v>14535</v>
      </c>
      <c r="K8732" s="80" t="s">
        <v>315</v>
      </c>
      <c r="L8732" s="80" t="s">
        <v>387</v>
      </c>
      <c r="M8732" s="81" t="s">
        <v>1018</v>
      </c>
      <c r="N8732" s="32" t="s">
        <v>10618</v>
      </c>
      <c r="O8732" s="33">
        <v>4</v>
      </c>
      <c r="P8732" s="3">
        <f t="shared" si="817"/>
        <v>0</v>
      </c>
      <c r="Q8732" s="3">
        <f t="shared" si="818"/>
        <v>0</v>
      </c>
      <c r="R8732" s="3">
        <f t="shared" si="819"/>
        <v>0</v>
      </c>
      <c r="S8732" s="3">
        <f t="shared" si="820"/>
        <v>1</v>
      </c>
      <c r="T8732" s="3">
        <f t="shared" si="821"/>
        <v>0</v>
      </c>
      <c r="U8732" s="3">
        <f t="shared" si="822"/>
        <v>0</v>
      </c>
    </row>
    <row r="8733" spans="1:21" ht="12.75" customHeight="1" x14ac:dyDescent="0.2">
      <c r="A8733" s="82" t="s">
        <v>95</v>
      </c>
      <c r="B8733" s="81" t="s">
        <v>96</v>
      </c>
      <c r="C8733" s="47">
        <v>61989100</v>
      </c>
      <c r="D8733" s="80" t="s">
        <v>8222</v>
      </c>
      <c r="E8733" s="81" t="s">
        <v>12892</v>
      </c>
      <c r="F8733" s="82">
        <v>192110188</v>
      </c>
      <c r="G8733" s="83" t="s">
        <v>67</v>
      </c>
      <c r="H8733" s="80" t="s">
        <v>52</v>
      </c>
      <c r="I8733" s="80" t="s">
        <v>14548</v>
      </c>
      <c r="J8733" s="80" t="s">
        <v>14549</v>
      </c>
      <c r="K8733" s="80" t="s">
        <v>315</v>
      </c>
      <c r="L8733" s="80" t="s">
        <v>387</v>
      </c>
      <c r="M8733" s="81" t="s">
        <v>445</v>
      </c>
      <c r="N8733" s="32" t="s">
        <v>10618</v>
      </c>
      <c r="O8733" s="33">
        <v>4</v>
      </c>
      <c r="P8733" s="3">
        <f t="shared" si="817"/>
        <v>0</v>
      </c>
      <c r="Q8733" s="3">
        <f t="shared" si="818"/>
        <v>0</v>
      </c>
      <c r="R8733" s="3">
        <f t="shared" si="819"/>
        <v>0</v>
      </c>
      <c r="S8733" s="3">
        <f t="shared" si="820"/>
        <v>1</v>
      </c>
      <c r="T8733" s="3">
        <f t="shared" si="821"/>
        <v>0</v>
      </c>
      <c r="U8733" s="3">
        <f t="shared" si="822"/>
        <v>0</v>
      </c>
    </row>
    <row r="8734" spans="1:21" ht="12.75" customHeight="1" x14ac:dyDescent="0.2">
      <c r="A8734" s="82" t="s">
        <v>95</v>
      </c>
      <c r="B8734" s="81" t="s">
        <v>96</v>
      </c>
      <c r="C8734" s="47">
        <v>61989100</v>
      </c>
      <c r="D8734" s="80" t="s">
        <v>8222</v>
      </c>
      <c r="E8734" s="81" t="s">
        <v>12892</v>
      </c>
      <c r="F8734" s="82">
        <v>192110222</v>
      </c>
      <c r="G8734" s="83" t="s">
        <v>67</v>
      </c>
      <c r="H8734" s="80" t="s">
        <v>52</v>
      </c>
      <c r="I8734" s="80" t="s">
        <v>14552</v>
      </c>
      <c r="J8734" s="80" t="s">
        <v>14553</v>
      </c>
      <c r="K8734" s="80" t="s">
        <v>315</v>
      </c>
      <c r="L8734" s="80" t="s">
        <v>387</v>
      </c>
      <c r="M8734" s="81" t="s">
        <v>445</v>
      </c>
      <c r="N8734" s="32" t="s">
        <v>10618</v>
      </c>
      <c r="O8734" s="33">
        <v>3</v>
      </c>
      <c r="P8734" s="3">
        <f t="shared" si="817"/>
        <v>0</v>
      </c>
      <c r="Q8734" s="3">
        <f t="shared" si="818"/>
        <v>0</v>
      </c>
      <c r="R8734" s="3">
        <f t="shared" si="819"/>
        <v>1</v>
      </c>
      <c r="S8734" s="3">
        <f t="shared" si="820"/>
        <v>0</v>
      </c>
      <c r="T8734" s="3">
        <f t="shared" si="821"/>
        <v>0</v>
      </c>
      <c r="U8734" s="3">
        <f t="shared" si="822"/>
        <v>0</v>
      </c>
    </row>
    <row r="8735" spans="1:21" ht="12.75" customHeight="1" x14ac:dyDescent="0.2">
      <c r="A8735" s="82" t="s">
        <v>95</v>
      </c>
      <c r="B8735" s="81" t="s">
        <v>96</v>
      </c>
      <c r="C8735" s="47">
        <v>61989100</v>
      </c>
      <c r="D8735" s="80" t="s">
        <v>8222</v>
      </c>
      <c r="E8735" s="81" t="s">
        <v>12892</v>
      </c>
      <c r="F8735" s="82">
        <v>192110398</v>
      </c>
      <c r="G8735" s="83" t="s">
        <v>122</v>
      </c>
      <c r="H8735" s="80" t="s">
        <v>29</v>
      </c>
      <c r="I8735" s="80" t="s">
        <v>14556</v>
      </c>
      <c r="J8735" s="80" t="s">
        <v>14557</v>
      </c>
      <c r="K8735" s="80" t="s">
        <v>315</v>
      </c>
      <c r="L8735" s="80" t="s">
        <v>387</v>
      </c>
      <c r="M8735" s="81" t="s">
        <v>445</v>
      </c>
      <c r="N8735" s="32" t="s">
        <v>10618</v>
      </c>
      <c r="O8735" s="33">
        <v>5</v>
      </c>
      <c r="P8735" s="3">
        <f t="shared" si="817"/>
        <v>0</v>
      </c>
      <c r="Q8735" s="3">
        <f t="shared" si="818"/>
        <v>0</v>
      </c>
      <c r="R8735" s="3">
        <f t="shared" si="819"/>
        <v>0</v>
      </c>
      <c r="S8735" s="3">
        <f t="shared" si="820"/>
        <v>0</v>
      </c>
      <c r="T8735" s="3">
        <f t="shared" si="821"/>
        <v>1</v>
      </c>
      <c r="U8735" s="3">
        <f t="shared" si="822"/>
        <v>0</v>
      </c>
    </row>
    <row r="8736" spans="1:21" ht="12.75" customHeight="1" x14ac:dyDescent="0.2">
      <c r="A8736" s="82" t="s">
        <v>95</v>
      </c>
      <c r="B8736" s="81" t="s">
        <v>96</v>
      </c>
      <c r="C8736" s="47">
        <v>61989100</v>
      </c>
      <c r="D8736" s="80" t="s">
        <v>8222</v>
      </c>
      <c r="E8736" s="81" t="s">
        <v>8257</v>
      </c>
      <c r="F8736" s="82">
        <v>192110925</v>
      </c>
      <c r="G8736" s="83" t="s">
        <v>72</v>
      </c>
      <c r="H8736" s="80" t="s">
        <v>29</v>
      </c>
      <c r="I8736" s="80" t="s">
        <v>14562</v>
      </c>
      <c r="J8736" s="80" t="s">
        <v>14563</v>
      </c>
      <c r="K8736" s="80" t="s">
        <v>315</v>
      </c>
      <c r="L8736" s="80" t="s">
        <v>387</v>
      </c>
      <c r="M8736" s="81" t="s">
        <v>445</v>
      </c>
      <c r="N8736" s="32" t="s">
        <v>10618</v>
      </c>
      <c r="O8736" s="33">
        <v>5</v>
      </c>
      <c r="P8736" s="3">
        <f t="shared" si="817"/>
        <v>0</v>
      </c>
      <c r="Q8736" s="3">
        <f t="shared" si="818"/>
        <v>0</v>
      </c>
      <c r="R8736" s="3">
        <f t="shared" si="819"/>
        <v>0</v>
      </c>
      <c r="S8736" s="3">
        <f t="shared" si="820"/>
        <v>0</v>
      </c>
      <c r="T8736" s="3">
        <f t="shared" si="821"/>
        <v>1</v>
      </c>
      <c r="U8736" s="3">
        <f t="shared" si="822"/>
        <v>0</v>
      </c>
    </row>
    <row r="8737" spans="1:21" ht="12.75" customHeight="1" x14ac:dyDescent="0.2">
      <c r="A8737" s="82" t="s">
        <v>95</v>
      </c>
      <c r="B8737" s="81" t="s">
        <v>96</v>
      </c>
      <c r="C8737" s="47">
        <v>61989100</v>
      </c>
      <c r="D8737" s="80" t="s">
        <v>8222</v>
      </c>
      <c r="E8737" s="81" t="s">
        <v>8257</v>
      </c>
      <c r="F8737" s="82">
        <v>192110942</v>
      </c>
      <c r="G8737" s="83" t="s">
        <v>67</v>
      </c>
      <c r="H8737" s="80" t="s">
        <v>29</v>
      </c>
      <c r="I8737" s="80" t="s">
        <v>14564</v>
      </c>
      <c r="J8737" s="80" t="s">
        <v>14565</v>
      </c>
      <c r="K8737" s="80" t="s">
        <v>315</v>
      </c>
      <c r="L8737" s="80" t="s">
        <v>387</v>
      </c>
      <c r="M8737" s="81" t="s">
        <v>445</v>
      </c>
      <c r="N8737" s="32" t="s">
        <v>10618</v>
      </c>
      <c r="O8737" s="33">
        <v>4</v>
      </c>
      <c r="P8737" s="3">
        <f t="shared" si="817"/>
        <v>0</v>
      </c>
      <c r="Q8737" s="3">
        <f t="shared" si="818"/>
        <v>0</v>
      </c>
      <c r="R8737" s="3">
        <f t="shared" si="819"/>
        <v>0</v>
      </c>
      <c r="S8737" s="3">
        <f t="shared" si="820"/>
        <v>1</v>
      </c>
      <c r="T8737" s="3">
        <f t="shared" si="821"/>
        <v>0</v>
      </c>
      <c r="U8737" s="3">
        <f t="shared" si="822"/>
        <v>0</v>
      </c>
    </row>
    <row r="8738" spans="1:21" ht="12.75" customHeight="1" x14ac:dyDescent="0.2">
      <c r="A8738" s="82" t="s">
        <v>95</v>
      </c>
      <c r="B8738" s="81" t="s">
        <v>96</v>
      </c>
      <c r="C8738" s="47">
        <v>61989100</v>
      </c>
      <c r="D8738" s="80" t="s">
        <v>8222</v>
      </c>
      <c r="E8738" s="81" t="s">
        <v>8257</v>
      </c>
      <c r="F8738" s="82">
        <v>192110944</v>
      </c>
      <c r="G8738" s="83" t="s">
        <v>67</v>
      </c>
      <c r="H8738" s="80" t="s">
        <v>29</v>
      </c>
      <c r="I8738" s="80" t="s">
        <v>14566</v>
      </c>
      <c r="J8738" s="80" t="s">
        <v>14567</v>
      </c>
      <c r="K8738" s="80" t="s">
        <v>315</v>
      </c>
      <c r="L8738" s="80" t="s">
        <v>387</v>
      </c>
      <c r="M8738" s="81" t="s">
        <v>445</v>
      </c>
      <c r="N8738" s="32" t="s">
        <v>10618</v>
      </c>
      <c r="O8738" s="33">
        <v>4</v>
      </c>
      <c r="P8738" s="3">
        <f t="shared" si="817"/>
        <v>0</v>
      </c>
      <c r="Q8738" s="3">
        <f t="shared" si="818"/>
        <v>0</v>
      </c>
      <c r="R8738" s="3">
        <f t="shared" si="819"/>
        <v>0</v>
      </c>
      <c r="S8738" s="3">
        <f t="shared" si="820"/>
        <v>1</v>
      </c>
      <c r="T8738" s="3">
        <f t="shared" si="821"/>
        <v>0</v>
      </c>
      <c r="U8738" s="3">
        <f t="shared" si="822"/>
        <v>0</v>
      </c>
    </row>
    <row r="8739" spans="1:21" ht="12.75" customHeight="1" x14ac:dyDescent="0.2">
      <c r="A8739" s="82" t="s">
        <v>95</v>
      </c>
      <c r="B8739" s="81" t="s">
        <v>96</v>
      </c>
      <c r="C8739" s="47">
        <v>61989100</v>
      </c>
      <c r="D8739" s="80" t="s">
        <v>8222</v>
      </c>
      <c r="E8739" s="81" t="s">
        <v>8320</v>
      </c>
      <c r="F8739" s="82">
        <v>192111052</v>
      </c>
      <c r="G8739" s="83" t="s">
        <v>67</v>
      </c>
      <c r="H8739" s="80" t="s">
        <v>29</v>
      </c>
      <c r="I8739" s="80" t="s">
        <v>14575</v>
      </c>
      <c r="J8739" s="80" t="s">
        <v>14576</v>
      </c>
      <c r="K8739" s="80" t="s">
        <v>315</v>
      </c>
      <c r="L8739" s="80" t="s">
        <v>387</v>
      </c>
      <c r="M8739" s="81" t="s">
        <v>1018</v>
      </c>
      <c r="N8739" s="32" t="s">
        <v>10618</v>
      </c>
      <c r="O8739" s="33">
        <v>5</v>
      </c>
      <c r="P8739" s="3">
        <f t="shared" si="817"/>
        <v>0</v>
      </c>
      <c r="Q8739" s="3">
        <f t="shared" si="818"/>
        <v>0</v>
      </c>
      <c r="R8739" s="3">
        <f t="shared" si="819"/>
        <v>0</v>
      </c>
      <c r="S8739" s="3">
        <f t="shared" si="820"/>
        <v>0</v>
      </c>
      <c r="T8739" s="3">
        <f t="shared" si="821"/>
        <v>1</v>
      </c>
      <c r="U8739" s="3">
        <f t="shared" si="822"/>
        <v>0</v>
      </c>
    </row>
    <row r="8740" spans="1:21" ht="12.75" customHeight="1" x14ac:dyDescent="0.2">
      <c r="A8740" s="82" t="s">
        <v>95</v>
      </c>
      <c r="B8740" s="81" t="s">
        <v>96</v>
      </c>
      <c r="C8740" s="47">
        <v>61989100</v>
      </c>
      <c r="D8740" s="80" t="s">
        <v>8222</v>
      </c>
      <c r="E8740" s="81" t="s">
        <v>8312</v>
      </c>
      <c r="F8740" s="82">
        <v>191982721</v>
      </c>
      <c r="G8740" s="83" t="s">
        <v>72</v>
      </c>
      <c r="H8740" s="80" t="s">
        <v>29</v>
      </c>
      <c r="I8740" s="80" t="s">
        <v>11800</v>
      </c>
      <c r="J8740" s="80" t="s">
        <v>11801</v>
      </c>
      <c r="K8740" s="80" t="s">
        <v>315</v>
      </c>
      <c r="L8740" s="80" t="s">
        <v>379</v>
      </c>
      <c r="M8740" s="81" t="s">
        <v>435</v>
      </c>
      <c r="N8740" s="32" t="s">
        <v>10618</v>
      </c>
      <c r="O8740" s="33">
        <v>5</v>
      </c>
      <c r="P8740" s="3">
        <f t="shared" si="817"/>
        <v>0</v>
      </c>
      <c r="Q8740" s="3">
        <f t="shared" si="818"/>
        <v>0</v>
      </c>
      <c r="R8740" s="3">
        <f t="shared" si="819"/>
        <v>0</v>
      </c>
      <c r="S8740" s="3">
        <f t="shared" si="820"/>
        <v>0</v>
      </c>
      <c r="T8740" s="3">
        <f t="shared" si="821"/>
        <v>1</v>
      </c>
      <c r="U8740" s="3">
        <f t="shared" si="822"/>
        <v>0</v>
      </c>
    </row>
    <row r="8741" spans="1:21" ht="12.75" customHeight="1" x14ac:dyDescent="0.2">
      <c r="A8741" s="82" t="s">
        <v>95</v>
      </c>
      <c r="B8741" s="81" t="s">
        <v>96</v>
      </c>
      <c r="C8741" s="47">
        <v>61989100</v>
      </c>
      <c r="D8741" s="80" t="s">
        <v>8222</v>
      </c>
      <c r="E8741" s="81" t="s">
        <v>8312</v>
      </c>
      <c r="F8741" s="82">
        <v>192109551</v>
      </c>
      <c r="G8741" s="83" t="s">
        <v>72</v>
      </c>
      <c r="H8741" s="80" t="s">
        <v>29</v>
      </c>
      <c r="I8741" s="80" t="s">
        <v>14528</v>
      </c>
      <c r="J8741" s="80" t="s">
        <v>14529</v>
      </c>
      <c r="K8741" s="80" t="s">
        <v>315</v>
      </c>
      <c r="L8741" s="80" t="s">
        <v>379</v>
      </c>
      <c r="M8741" s="81" t="s">
        <v>435</v>
      </c>
      <c r="N8741" s="32" t="s">
        <v>10618</v>
      </c>
      <c r="O8741" s="33">
        <v>4</v>
      </c>
      <c r="P8741" s="3">
        <f t="shared" si="817"/>
        <v>0</v>
      </c>
      <c r="Q8741" s="3">
        <f t="shared" si="818"/>
        <v>0</v>
      </c>
      <c r="R8741" s="3">
        <f t="shared" si="819"/>
        <v>0</v>
      </c>
      <c r="S8741" s="3">
        <f t="shared" si="820"/>
        <v>1</v>
      </c>
      <c r="T8741" s="3">
        <f t="shared" si="821"/>
        <v>0</v>
      </c>
      <c r="U8741" s="3">
        <f t="shared" si="822"/>
        <v>0</v>
      </c>
    </row>
    <row r="8742" spans="1:21" ht="12.75" customHeight="1" x14ac:dyDescent="0.2">
      <c r="A8742" s="82" t="s">
        <v>95</v>
      </c>
      <c r="B8742" s="81" t="s">
        <v>96</v>
      </c>
      <c r="C8742" s="47">
        <v>61989100</v>
      </c>
      <c r="D8742" s="80" t="s">
        <v>8222</v>
      </c>
      <c r="E8742" s="81" t="s">
        <v>8312</v>
      </c>
      <c r="F8742" s="82">
        <v>192109552</v>
      </c>
      <c r="G8742" s="83" t="s">
        <v>72</v>
      </c>
      <c r="H8742" s="80" t="s">
        <v>52</v>
      </c>
      <c r="I8742" s="80" t="s">
        <v>14530</v>
      </c>
      <c r="J8742" s="80" t="s">
        <v>14531</v>
      </c>
      <c r="K8742" s="80" t="s">
        <v>315</v>
      </c>
      <c r="L8742" s="80" t="s">
        <v>379</v>
      </c>
      <c r="M8742" s="81" t="s">
        <v>435</v>
      </c>
      <c r="N8742" s="32" t="s">
        <v>10618</v>
      </c>
      <c r="O8742" s="33">
        <v>5</v>
      </c>
      <c r="P8742" s="3">
        <f t="shared" si="817"/>
        <v>0</v>
      </c>
      <c r="Q8742" s="3">
        <f t="shared" si="818"/>
        <v>0</v>
      </c>
      <c r="R8742" s="3">
        <f t="shared" si="819"/>
        <v>0</v>
      </c>
      <c r="S8742" s="3">
        <f t="shared" si="820"/>
        <v>0</v>
      </c>
      <c r="T8742" s="3">
        <f t="shared" si="821"/>
        <v>1</v>
      </c>
      <c r="U8742" s="3">
        <f t="shared" si="822"/>
        <v>0</v>
      </c>
    </row>
    <row r="8743" spans="1:21" ht="12.75" customHeight="1" x14ac:dyDescent="0.2">
      <c r="A8743" s="82" t="s">
        <v>95</v>
      </c>
      <c r="B8743" s="81" t="s">
        <v>96</v>
      </c>
      <c r="C8743" s="47">
        <v>61989100</v>
      </c>
      <c r="D8743" s="80" t="s">
        <v>8222</v>
      </c>
      <c r="E8743" s="81" t="s">
        <v>8312</v>
      </c>
      <c r="F8743" s="82">
        <v>192109569</v>
      </c>
      <c r="G8743" s="83" t="s">
        <v>122</v>
      </c>
      <c r="H8743" s="80" t="s">
        <v>29</v>
      </c>
      <c r="I8743" s="80" t="s">
        <v>14532</v>
      </c>
      <c r="J8743" s="80" t="s">
        <v>14533</v>
      </c>
      <c r="K8743" s="80" t="s">
        <v>315</v>
      </c>
      <c r="L8743" s="80" t="s">
        <v>379</v>
      </c>
      <c r="M8743" s="81" t="s">
        <v>951</v>
      </c>
      <c r="N8743" s="32" t="s">
        <v>10618</v>
      </c>
      <c r="O8743" s="33">
        <v>3</v>
      </c>
      <c r="P8743" s="3">
        <f t="shared" si="817"/>
        <v>0</v>
      </c>
      <c r="Q8743" s="3">
        <f t="shared" si="818"/>
        <v>0</v>
      </c>
      <c r="R8743" s="3">
        <f t="shared" si="819"/>
        <v>1</v>
      </c>
      <c r="S8743" s="3">
        <f t="shared" si="820"/>
        <v>0</v>
      </c>
      <c r="T8743" s="3">
        <f t="shared" si="821"/>
        <v>0</v>
      </c>
      <c r="U8743" s="3">
        <f t="shared" si="822"/>
        <v>0</v>
      </c>
    </row>
    <row r="8744" spans="1:21" ht="12.75" customHeight="1" x14ac:dyDescent="0.2">
      <c r="A8744" s="82" t="s">
        <v>95</v>
      </c>
      <c r="B8744" s="81" t="s">
        <v>96</v>
      </c>
      <c r="C8744" s="47">
        <v>61989100</v>
      </c>
      <c r="D8744" s="80" t="s">
        <v>8222</v>
      </c>
      <c r="E8744" s="81" t="s">
        <v>12892</v>
      </c>
      <c r="F8744" s="82">
        <v>192110205</v>
      </c>
      <c r="G8744" s="83" t="s">
        <v>67</v>
      </c>
      <c r="H8744" s="80" t="s">
        <v>52</v>
      </c>
      <c r="I8744" s="80" t="s">
        <v>14550</v>
      </c>
      <c r="J8744" s="80" t="s">
        <v>14551</v>
      </c>
      <c r="K8744" s="80" t="s">
        <v>315</v>
      </c>
      <c r="L8744" s="80" t="s">
        <v>379</v>
      </c>
      <c r="M8744" s="81" t="s">
        <v>951</v>
      </c>
      <c r="N8744" s="32" t="s">
        <v>10618</v>
      </c>
      <c r="O8744" s="33">
        <v>4</v>
      </c>
      <c r="P8744" s="3">
        <f t="shared" si="817"/>
        <v>0</v>
      </c>
      <c r="Q8744" s="3">
        <f t="shared" si="818"/>
        <v>0</v>
      </c>
      <c r="R8744" s="3">
        <f t="shared" si="819"/>
        <v>0</v>
      </c>
      <c r="S8744" s="3">
        <f t="shared" si="820"/>
        <v>1</v>
      </c>
      <c r="T8744" s="3">
        <f t="shared" si="821"/>
        <v>0</v>
      </c>
      <c r="U8744" s="3">
        <f t="shared" si="822"/>
        <v>0</v>
      </c>
    </row>
    <row r="8745" spans="1:21" ht="12.75" customHeight="1" x14ac:dyDescent="0.2">
      <c r="A8745" s="82" t="s">
        <v>95</v>
      </c>
      <c r="B8745" s="81" t="s">
        <v>96</v>
      </c>
      <c r="C8745" s="47">
        <v>61989100</v>
      </c>
      <c r="D8745" s="80" t="s">
        <v>8222</v>
      </c>
      <c r="E8745" s="81" t="s">
        <v>8257</v>
      </c>
      <c r="F8745" s="82">
        <v>192110950</v>
      </c>
      <c r="G8745" s="83" t="s">
        <v>72</v>
      </c>
      <c r="H8745" s="80" t="s">
        <v>29</v>
      </c>
      <c r="I8745" s="80" t="s">
        <v>14568</v>
      </c>
      <c r="J8745" s="80" t="s">
        <v>14569</v>
      </c>
      <c r="K8745" s="80" t="s">
        <v>315</v>
      </c>
      <c r="L8745" s="80" t="s">
        <v>379</v>
      </c>
      <c r="M8745" s="81" t="s">
        <v>435</v>
      </c>
      <c r="N8745" s="32" t="s">
        <v>10618</v>
      </c>
      <c r="O8745" s="33">
        <v>5</v>
      </c>
      <c r="P8745" s="3">
        <f t="shared" si="817"/>
        <v>0</v>
      </c>
      <c r="Q8745" s="3">
        <f t="shared" si="818"/>
        <v>0</v>
      </c>
      <c r="R8745" s="3">
        <f t="shared" si="819"/>
        <v>0</v>
      </c>
      <c r="S8745" s="3">
        <f t="shared" si="820"/>
        <v>0</v>
      </c>
      <c r="T8745" s="3">
        <f t="shared" si="821"/>
        <v>1</v>
      </c>
      <c r="U8745" s="3">
        <f t="shared" si="822"/>
        <v>0</v>
      </c>
    </row>
    <row r="8746" spans="1:21" ht="12.75" customHeight="1" x14ac:dyDescent="0.2">
      <c r="A8746" s="82" t="s">
        <v>95</v>
      </c>
      <c r="B8746" s="81" t="s">
        <v>96</v>
      </c>
      <c r="C8746" s="47">
        <v>61989100</v>
      </c>
      <c r="D8746" s="80" t="s">
        <v>8222</v>
      </c>
      <c r="E8746" s="81" t="s">
        <v>8257</v>
      </c>
      <c r="F8746" s="82">
        <v>192110953</v>
      </c>
      <c r="G8746" s="83" t="s">
        <v>72</v>
      </c>
      <c r="H8746" s="80" t="s">
        <v>29</v>
      </c>
      <c r="I8746" s="80" t="s">
        <v>14568</v>
      </c>
      <c r="J8746" s="80" t="s">
        <v>14574</v>
      </c>
      <c r="K8746" s="80" t="s">
        <v>315</v>
      </c>
      <c r="L8746" s="80" t="s">
        <v>379</v>
      </c>
      <c r="M8746" s="81" t="s">
        <v>435</v>
      </c>
      <c r="N8746" s="32" t="s">
        <v>10618</v>
      </c>
      <c r="O8746" s="33">
        <v>5</v>
      </c>
      <c r="P8746" s="3">
        <f t="shared" si="817"/>
        <v>0</v>
      </c>
      <c r="Q8746" s="3">
        <f t="shared" si="818"/>
        <v>0</v>
      </c>
      <c r="R8746" s="3">
        <f t="shared" si="819"/>
        <v>0</v>
      </c>
      <c r="S8746" s="3">
        <f t="shared" si="820"/>
        <v>0</v>
      </c>
      <c r="T8746" s="3">
        <f t="shared" si="821"/>
        <v>1</v>
      </c>
      <c r="U8746" s="3">
        <f t="shared" si="822"/>
        <v>0</v>
      </c>
    </row>
    <row r="8747" spans="1:21" ht="12.75" customHeight="1" x14ac:dyDescent="0.2">
      <c r="A8747" s="82" t="s">
        <v>95</v>
      </c>
      <c r="B8747" s="81" t="s">
        <v>96</v>
      </c>
      <c r="C8747" s="47">
        <v>61989100</v>
      </c>
      <c r="D8747" s="80" t="s">
        <v>8222</v>
      </c>
      <c r="E8747" s="81" t="s">
        <v>8223</v>
      </c>
      <c r="F8747" s="82">
        <v>192111153</v>
      </c>
      <c r="G8747" s="83" t="s">
        <v>84</v>
      </c>
      <c r="H8747" s="80" t="s">
        <v>29</v>
      </c>
      <c r="I8747" s="80" t="s">
        <v>14583</v>
      </c>
      <c r="J8747" s="80" t="s">
        <v>14584</v>
      </c>
      <c r="K8747" s="80" t="s">
        <v>315</v>
      </c>
      <c r="L8747" s="80" t="s">
        <v>379</v>
      </c>
      <c r="M8747" s="81" t="s">
        <v>969</v>
      </c>
      <c r="N8747" s="32" t="s">
        <v>10618</v>
      </c>
      <c r="O8747" s="33">
        <v>4</v>
      </c>
      <c r="P8747" s="3">
        <f t="shared" si="817"/>
        <v>0</v>
      </c>
      <c r="Q8747" s="3">
        <f t="shared" si="818"/>
        <v>0</v>
      </c>
      <c r="R8747" s="3">
        <f t="shared" si="819"/>
        <v>0</v>
      </c>
      <c r="S8747" s="3">
        <f t="shared" si="820"/>
        <v>1</v>
      </c>
      <c r="T8747" s="3">
        <f t="shared" si="821"/>
        <v>0</v>
      </c>
      <c r="U8747" s="3">
        <f t="shared" si="822"/>
        <v>0</v>
      </c>
    </row>
    <row r="8748" spans="1:21" ht="12.75" customHeight="1" x14ac:dyDescent="0.2">
      <c r="A8748" s="82" t="s">
        <v>95</v>
      </c>
      <c r="B8748" s="81" t="s">
        <v>96</v>
      </c>
      <c r="C8748" s="47">
        <v>61989100</v>
      </c>
      <c r="D8748" s="80" t="s">
        <v>8222</v>
      </c>
      <c r="E8748" s="81" t="s">
        <v>8275</v>
      </c>
      <c r="F8748" s="82">
        <v>192050382</v>
      </c>
      <c r="G8748" s="83" t="s">
        <v>249</v>
      </c>
      <c r="H8748" s="80" t="s">
        <v>29</v>
      </c>
      <c r="I8748" s="80" t="s">
        <v>12417</v>
      </c>
      <c r="J8748" s="80" t="s">
        <v>12418</v>
      </c>
      <c r="K8748" s="80" t="s">
        <v>315</v>
      </c>
      <c r="L8748" s="80" t="s">
        <v>330</v>
      </c>
      <c r="M8748" s="81" t="s">
        <v>884</v>
      </c>
      <c r="N8748" s="32" t="s">
        <v>10618</v>
      </c>
      <c r="O8748" s="33">
        <v>4</v>
      </c>
      <c r="P8748" s="3">
        <f t="shared" si="817"/>
        <v>0</v>
      </c>
      <c r="Q8748" s="3">
        <f t="shared" si="818"/>
        <v>0</v>
      </c>
      <c r="R8748" s="3">
        <f t="shared" si="819"/>
        <v>0</v>
      </c>
      <c r="S8748" s="3">
        <f t="shared" si="820"/>
        <v>1</v>
      </c>
      <c r="T8748" s="3">
        <f t="shared" si="821"/>
        <v>0</v>
      </c>
      <c r="U8748" s="3">
        <f t="shared" si="822"/>
        <v>0</v>
      </c>
    </row>
    <row r="8749" spans="1:21" ht="12.75" customHeight="1" x14ac:dyDescent="0.2">
      <c r="A8749" s="82" t="s">
        <v>95</v>
      </c>
      <c r="B8749" s="81" t="s">
        <v>96</v>
      </c>
      <c r="C8749" s="47">
        <v>61989100</v>
      </c>
      <c r="D8749" s="80" t="s">
        <v>8222</v>
      </c>
      <c r="E8749" s="81" t="s">
        <v>8275</v>
      </c>
      <c r="F8749" s="82">
        <v>192109633</v>
      </c>
      <c r="G8749" s="83" t="s">
        <v>122</v>
      </c>
      <c r="H8749" s="80" t="s">
        <v>29</v>
      </c>
      <c r="I8749" s="80" t="s">
        <v>14536</v>
      </c>
      <c r="J8749" s="80" t="s">
        <v>14537</v>
      </c>
      <c r="K8749" s="80" t="s">
        <v>315</v>
      </c>
      <c r="L8749" s="80" t="s">
        <v>330</v>
      </c>
      <c r="M8749" s="81" t="s">
        <v>884</v>
      </c>
      <c r="N8749" s="32" t="s">
        <v>10618</v>
      </c>
      <c r="O8749" s="33">
        <v>5</v>
      </c>
      <c r="P8749" s="3">
        <f t="shared" si="817"/>
        <v>0</v>
      </c>
      <c r="Q8749" s="3">
        <f t="shared" si="818"/>
        <v>0</v>
      </c>
      <c r="R8749" s="3">
        <f t="shared" si="819"/>
        <v>0</v>
      </c>
      <c r="S8749" s="3">
        <f t="shared" si="820"/>
        <v>0</v>
      </c>
      <c r="T8749" s="3">
        <f t="shared" si="821"/>
        <v>1</v>
      </c>
      <c r="U8749" s="3">
        <f t="shared" si="822"/>
        <v>0</v>
      </c>
    </row>
    <row r="8750" spans="1:21" ht="12.75" customHeight="1" x14ac:dyDescent="0.2">
      <c r="A8750" s="82" t="s">
        <v>95</v>
      </c>
      <c r="B8750" s="81" t="s">
        <v>96</v>
      </c>
      <c r="C8750" s="47">
        <v>61989100</v>
      </c>
      <c r="D8750" s="80" t="s">
        <v>8222</v>
      </c>
      <c r="E8750" s="81" t="s">
        <v>8275</v>
      </c>
      <c r="F8750" s="82">
        <v>192109654</v>
      </c>
      <c r="G8750" s="83" t="s">
        <v>67</v>
      </c>
      <c r="H8750" s="80" t="s">
        <v>29</v>
      </c>
      <c r="I8750" s="80" t="s">
        <v>14538</v>
      </c>
      <c r="J8750" s="80" t="s">
        <v>14539</v>
      </c>
      <c r="K8750" s="80" t="s">
        <v>315</v>
      </c>
      <c r="L8750" s="80" t="s">
        <v>330</v>
      </c>
      <c r="M8750" s="81" t="s">
        <v>884</v>
      </c>
      <c r="N8750" s="32" t="s">
        <v>10618</v>
      </c>
      <c r="O8750" s="33">
        <v>4</v>
      </c>
      <c r="P8750" s="3">
        <f t="shared" si="817"/>
        <v>0</v>
      </c>
      <c r="Q8750" s="3">
        <f t="shared" si="818"/>
        <v>0</v>
      </c>
      <c r="R8750" s="3">
        <f t="shared" si="819"/>
        <v>0</v>
      </c>
      <c r="S8750" s="3">
        <f t="shared" si="820"/>
        <v>1</v>
      </c>
      <c r="T8750" s="3">
        <f t="shared" si="821"/>
        <v>0</v>
      </c>
      <c r="U8750" s="3">
        <f t="shared" si="822"/>
        <v>0</v>
      </c>
    </row>
    <row r="8751" spans="1:21" ht="12.75" customHeight="1" x14ac:dyDescent="0.2">
      <c r="A8751" s="82" t="s">
        <v>95</v>
      </c>
      <c r="B8751" s="81" t="s">
        <v>96</v>
      </c>
      <c r="C8751" s="47">
        <v>61989100</v>
      </c>
      <c r="D8751" s="80" t="s">
        <v>8222</v>
      </c>
      <c r="E8751" s="81" t="s">
        <v>8252</v>
      </c>
      <c r="F8751" s="82">
        <v>192062964</v>
      </c>
      <c r="G8751" s="83" t="s">
        <v>67</v>
      </c>
      <c r="H8751" s="80" t="s">
        <v>52</v>
      </c>
      <c r="I8751" s="80" t="s">
        <v>12884</v>
      </c>
      <c r="J8751" s="80" t="s">
        <v>12885</v>
      </c>
      <c r="K8751" s="80" t="s">
        <v>315</v>
      </c>
      <c r="L8751" s="80" t="s">
        <v>316</v>
      </c>
      <c r="M8751" s="81" t="s">
        <v>780</v>
      </c>
      <c r="N8751" s="32" t="s">
        <v>10618</v>
      </c>
      <c r="O8751" s="33">
        <v>3</v>
      </c>
      <c r="P8751" s="3">
        <f t="shared" si="817"/>
        <v>0</v>
      </c>
      <c r="Q8751" s="3">
        <f t="shared" si="818"/>
        <v>0</v>
      </c>
      <c r="R8751" s="3">
        <f t="shared" si="819"/>
        <v>1</v>
      </c>
      <c r="S8751" s="3">
        <f t="shared" si="820"/>
        <v>0</v>
      </c>
      <c r="T8751" s="3">
        <f t="shared" si="821"/>
        <v>0</v>
      </c>
      <c r="U8751" s="3">
        <f t="shared" si="822"/>
        <v>0</v>
      </c>
    </row>
    <row r="8752" spans="1:21" ht="12.75" customHeight="1" x14ac:dyDescent="0.2">
      <c r="A8752" s="82" t="s">
        <v>95</v>
      </c>
      <c r="B8752" s="81" t="s">
        <v>96</v>
      </c>
      <c r="C8752" s="47">
        <v>61989100</v>
      </c>
      <c r="D8752" s="80" t="s">
        <v>8222</v>
      </c>
      <c r="E8752" s="81" t="s">
        <v>8252</v>
      </c>
      <c r="F8752" s="82">
        <v>192109291</v>
      </c>
      <c r="G8752" s="83" t="s">
        <v>72</v>
      </c>
      <c r="H8752" s="80" t="s">
        <v>29</v>
      </c>
      <c r="I8752" s="80" t="s">
        <v>14518</v>
      </c>
      <c r="J8752" s="80" t="s">
        <v>14519</v>
      </c>
      <c r="K8752" s="80" t="s">
        <v>315</v>
      </c>
      <c r="L8752" s="80" t="s">
        <v>316</v>
      </c>
      <c r="M8752" s="81" t="s">
        <v>780</v>
      </c>
      <c r="N8752" s="32" t="s">
        <v>10618</v>
      </c>
      <c r="O8752" s="33">
        <v>3</v>
      </c>
      <c r="P8752" s="3">
        <f t="shared" si="817"/>
        <v>0</v>
      </c>
      <c r="Q8752" s="3">
        <f t="shared" si="818"/>
        <v>0</v>
      </c>
      <c r="R8752" s="3">
        <f t="shared" si="819"/>
        <v>1</v>
      </c>
      <c r="S8752" s="3">
        <f t="shared" si="820"/>
        <v>0</v>
      </c>
      <c r="T8752" s="3">
        <f t="shared" si="821"/>
        <v>0</v>
      </c>
      <c r="U8752" s="3">
        <f t="shared" si="822"/>
        <v>0</v>
      </c>
    </row>
    <row r="8753" spans="1:21" ht="12.75" customHeight="1" x14ac:dyDescent="0.2">
      <c r="A8753" s="82" t="s">
        <v>95</v>
      </c>
      <c r="B8753" s="81" t="s">
        <v>96</v>
      </c>
      <c r="C8753" s="47">
        <v>61989100</v>
      </c>
      <c r="D8753" s="80" t="s">
        <v>8222</v>
      </c>
      <c r="E8753" s="81" t="s">
        <v>8257</v>
      </c>
      <c r="F8753" s="82">
        <v>192110952</v>
      </c>
      <c r="G8753" s="83" t="s">
        <v>72</v>
      </c>
      <c r="H8753" s="80" t="s">
        <v>29</v>
      </c>
      <c r="I8753" s="80" t="s">
        <v>14572</v>
      </c>
      <c r="J8753" s="80" t="s">
        <v>14573</v>
      </c>
      <c r="K8753" s="80" t="s">
        <v>315</v>
      </c>
      <c r="L8753" s="80" t="s">
        <v>316</v>
      </c>
      <c r="M8753" s="81" t="s">
        <v>317</v>
      </c>
      <c r="N8753" s="32" t="s">
        <v>10618</v>
      </c>
      <c r="O8753" s="33">
        <v>4</v>
      </c>
      <c r="P8753" s="3">
        <f t="shared" si="817"/>
        <v>0</v>
      </c>
      <c r="Q8753" s="3">
        <f t="shared" si="818"/>
        <v>0</v>
      </c>
      <c r="R8753" s="3">
        <f t="shared" si="819"/>
        <v>0</v>
      </c>
      <c r="S8753" s="3">
        <f t="shared" si="820"/>
        <v>1</v>
      </c>
      <c r="T8753" s="3">
        <f t="shared" si="821"/>
        <v>0</v>
      </c>
      <c r="U8753" s="3">
        <f t="shared" si="822"/>
        <v>0</v>
      </c>
    </row>
    <row r="8754" spans="1:21" ht="12.75" customHeight="1" x14ac:dyDescent="0.2">
      <c r="A8754" s="82" t="s">
        <v>95</v>
      </c>
      <c r="B8754" s="81" t="s">
        <v>96</v>
      </c>
      <c r="C8754" s="47">
        <v>61989100</v>
      </c>
      <c r="D8754" s="80" t="s">
        <v>8222</v>
      </c>
      <c r="E8754" s="81" t="s">
        <v>8246</v>
      </c>
      <c r="F8754" s="82">
        <v>192109329</v>
      </c>
      <c r="G8754" s="83" t="s">
        <v>167</v>
      </c>
      <c r="H8754" s="80" t="s">
        <v>29</v>
      </c>
      <c r="I8754" s="80" t="s">
        <v>14522</v>
      </c>
      <c r="J8754" s="80" t="s">
        <v>14523</v>
      </c>
      <c r="K8754" s="80" t="s">
        <v>366</v>
      </c>
      <c r="L8754" s="80" t="s">
        <v>2191</v>
      </c>
      <c r="M8754" s="81" t="s">
        <v>9451</v>
      </c>
      <c r="N8754" s="32" t="s">
        <v>10618</v>
      </c>
      <c r="O8754" s="33">
        <v>5</v>
      </c>
      <c r="P8754" s="3">
        <f t="shared" si="817"/>
        <v>0</v>
      </c>
      <c r="Q8754" s="3">
        <f t="shared" si="818"/>
        <v>0</v>
      </c>
      <c r="R8754" s="3">
        <f t="shared" si="819"/>
        <v>0</v>
      </c>
      <c r="S8754" s="3">
        <f t="shared" si="820"/>
        <v>0</v>
      </c>
      <c r="T8754" s="3">
        <f t="shared" si="821"/>
        <v>1</v>
      </c>
      <c r="U8754" s="3">
        <f t="shared" si="822"/>
        <v>0</v>
      </c>
    </row>
    <row r="8755" spans="1:21" ht="12.75" customHeight="1" x14ac:dyDescent="0.2">
      <c r="A8755" s="82" t="s">
        <v>95</v>
      </c>
      <c r="B8755" s="81" t="s">
        <v>96</v>
      </c>
      <c r="C8755" s="47">
        <v>61989100</v>
      </c>
      <c r="D8755" s="80" t="s">
        <v>8222</v>
      </c>
      <c r="E8755" s="81" t="s">
        <v>8275</v>
      </c>
      <c r="F8755" s="82">
        <v>192109970</v>
      </c>
      <c r="G8755" s="83" t="s">
        <v>249</v>
      </c>
      <c r="H8755" s="80" t="s">
        <v>29</v>
      </c>
      <c r="I8755" s="80" t="s">
        <v>14542</v>
      </c>
      <c r="J8755" s="80" t="s">
        <v>14543</v>
      </c>
      <c r="K8755" s="80" t="s">
        <v>32</v>
      </c>
      <c r="L8755" s="80" t="s">
        <v>8135</v>
      </c>
      <c r="M8755" s="81" t="s">
        <v>8136</v>
      </c>
      <c r="N8755" s="32" t="s">
        <v>10618</v>
      </c>
      <c r="O8755" s="33">
        <v>4</v>
      </c>
      <c r="P8755" s="3">
        <f t="shared" si="817"/>
        <v>0</v>
      </c>
      <c r="Q8755" s="3">
        <f t="shared" si="818"/>
        <v>0</v>
      </c>
      <c r="R8755" s="3">
        <f t="shared" si="819"/>
        <v>0</v>
      </c>
      <c r="S8755" s="3">
        <f t="shared" si="820"/>
        <v>1</v>
      </c>
      <c r="T8755" s="3">
        <f t="shared" si="821"/>
        <v>0</v>
      </c>
      <c r="U8755" s="3">
        <f t="shared" si="822"/>
        <v>0</v>
      </c>
    </row>
    <row r="8756" spans="1:21" ht="12.75" customHeight="1" x14ac:dyDescent="0.2">
      <c r="A8756" s="82" t="s">
        <v>95</v>
      </c>
      <c r="B8756" s="81" t="s">
        <v>96</v>
      </c>
      <c r="C8756" s="47">
        <v>61989100</v>
      </c>
      <c r="D8756" s="80" t="s">
        <v>8222</v>
      </c>
      <c r="E8756" s="81" t="s">
        <v>8414</v>
      </c>
      <c r="F8756" s="82">
        <v>192063096</v>
      </c>
      <c r="G8756" s="83" t="s">
        <v>167</v>
      </c>
      <c r="H8756" s="80" t="s">
        <v>52</v>
      </c>
      <c r="I8756" s="80" t="s">
        <v>12899</v>
      </c>
      <c r="J8756" s="80" t="s">
        <v>12900</v>
      </c>
      <c r="K8756" s="80" t="s">
        <v>341</v>
      </c>
      <c r="L8756" s="80" t="s">
        <v>631</v>
      </c>
      <c r="M8756" s="81" t="s">
        <v>632</v>
      </c>
      <c r="N8756" s="32" t="s">
        <v>10618</v>
      </c>
      <c r="O8756" s="33">
        <v>3</v>
      </c>
      <c r="P8756" s="3">
        <f t="shared" si="817"/>
        <v>0</v>
      </c>
      <c r="Q8756" s="3">
        <f t="shared" si="818"/>
        <v>0</v>
      </c>
      <c r="R8756" s="3">
        <f t="shared" si="819"/>
        <v>1</v>
      </c>
      <c r="S8756" s="3">
        <f t="shared" si="820"/>
        <v>0</v>
      </c>
      <c r="T8756" s="3">
        <f t="shared" si="821"/>
        <v>0</v>
      </c>
      <c r="U8756" s="3">
        <f t="shared" si="822"/>
        <v>0</v>
      </c>
    </row>
    <row r="8757" spans="1:21" ht="12.75" customHeight="1" x14ac:dyDescent="0.2">
      <c r="A8757" s="82" t="s">
        <v>95</v>
      </c>
      <c r="B8757" s="81" t="s">
        <v>96</v>
      </c>
      <c r="C8757" s="47">
        <v>61989100</v>
      </c>
      <c r="D8757" s="80" t="s">
        <v>8222</v>
      </c>
      <c r="E8757" s="81" t="s">
        <v>12892</v>
      </c>
      <c r="F8757" s="82">
        <v>192110293</v>
      </c>
      <c r="G8757" s="83" t="s">
        <v>105</v>
      </c>
      <c r="H8757" s="80" t="s">
        <v>29</v>
      </c>
      <c r="I8757" s="80" t="s">
        <v>14554</v>
      </c>
      <c r="J8757" s="80" t="s">
        <v>14555</v>
      </c>
      <c r="K8757" s="80" t="s">
        <v>341</v>
      </c>
      <c r="L8757" s="80" t="s">
        <v>631</v>
      </c>
      <c r="M8757" s="81" t="s">
        <v>635</v>
      </c>
      <c r="N8757" s="32" t="s">
        <v>10618</v>
      </c>
      <c r="O8757" s="33">
        <v>4</v>
      </c>
      <c r="P8757" s="3">
        <f t="shared" si="817"/>
        <v>0</v>
      </c>
      <c r="Q8757" s="3">
        <f t="shared" si="818"/>
        <v>0</v>
      </c>
      <c r="R8757" s="3">
        <f t="shared" si="819"/>
        <v>0</v>
      </c>
      <c r="S8757" s="3">
        <f t="shared" si="820"/>
        <v>1</v>
      </c>
      <c r="T8757" s="3">
        <f t="shared" si="821"/>
        <v>0</v>
      </c>
      <c r="U8757" s="3">
        <f t="shared" si="822"/>
        <v>0</v>
      </c>
    </row>
    <row r="8758" spans="1:21" ht="12.75" customHeight="1" x14ac:dyDescent="0.2">
      <c r="A8758" s="82" t="s">
        <v>95</v>
      </c>
      <c r="B8758" s="81" t="s">
        <v>96</v>
      </c>
      <c r="C8758" s="47">
        <v>61989100</v>
      </c>
      <c r="D8758" s="80" t="s">
        <v>8222</v>
      </c>
      <c r="E8758" s="81" t="s">
        <v>8414</v>
      </c>
      <c r="F8758" s="82">
        <v>192110467</v>
      </c>
      <c r="G8758" s="83" t="s">
        <v>167</v>
      </c>
      <c r="H8758" s="80" t="s">
        <v>52</v>
      </c>
      <c r="I8758" s="80" t="s">
        <v>14558</v>
      </c>
      <c r="J8758" s="80" t="s">
        <v>14559</v>
      </c>
      <c r="K8758" s="80" t="s">
        <v>341</v>
      </c>
      <c r="L8758" s="80" t="s">
        <v>631</v>
      </c>
      <c r="M8758" s="81" t="s">
        <v>632</v>
      </c>
      <c r="N8758" s="32" t="s">
        <v>10618</v>
      </c>
      <c r="O8758" s="33">
        <v>4</v>
      </c>
      <c r="P8758" s="3">
        <f t="shared" si="817"/>
        <v>0</v>
      </c>
      <c r="Q8758" s="3">
        <f t="shared" si="818"/>
        <v>0</v>
      </c>
      <c r="R8758" s="3">
        <f t="shared" si="819"/>
        <v>0</v>
      </c>
      <c r="S8758" s="3">
        <f t="shared" si="820"/>
        <v>1</v>
      </c>
      <c r="T8758" s="3">
        <f t="shared" si="821"/>
        <v>0</v>
      </c>
      <c r="U8758" s="3">
        <f t="shared" si="822"/>
        <v>0</v>
      </c>
    </row>
    <row r="8759" spans="1:21" ht="12.75" customHeight="1" x14ac:dyDescent="0.2">
      <c r="A8759" s="82" t="s">
        <v>95</v>
      </c>
      <c r="B8759" s="81" t="s">
        <v>96</v>
      </c>
      <c r="C8759" s="47">
        <v>61989100</v>
      </c>
      <c r="D8759" s="80" t="s">
        <v>8222</v>
      </c>
      <c r="E8759" s="81" t="s">
        <v>8246</v>
      </c>
      <c r="F8759" s="82">
        <v>192132400</v>
      </c>
      <c r="G8759" s="83" t="s">
        <v>36</v>
      </c>
      <c r="H8759" s="80" t="s">
        <v>29</v>
      </c>
      <c r="I8759" s="80" t="s">
        <v>15121</v>
      </c>
      <c r="J8759" s="80" t="s">
        <v>15122</v>
      </c>
      <c r="K8759" s="80" t="s">
        <v>341</v>
      </c>
      <c r="L8759" s="80" t="s">
        <v>2285</v>
      </c>
      <c r="M8759" s="81" t="s">
        <v>2286</v>
      </c>
      <c r="N8759" s="32" t="s">
        <v>10618</v>
      </c>
      <c r="O8759" s="33">
        <v>3</v>
      </c>
      <c r="P8759" s="3">
        <f t="shared" si="817"/>
        <v>0</v>
      </c>
      <c r="Q8759" s="3">
        <f t="shared" si="818"/>
        <v>0</v>
      </c>
      <c r="R8759" s="3">
        <f t="shared" si="819"/>
        <v>1</v>
      </c>
      <c r="S8759" s="3">
        <f t="shared" si="820"/>
        <v>0</v>
      </c>
      <c r="T8759" s="3">
        <f t="shared" si="821"/>
        <v>0</v>
      </c>
      <c r="U8759" s="3">
        <f t="shared" si="822"/>
        <v>0</v>
      </c>
    </row>
    <row r="8760" spans="1:21" ht="12.75" customHeight="1" x14ac:dyDescent="0.2">
      <c r="A8760" s="82" t="s">
        <v>95</v>
      </c>
      <c r="B8760" s="81" t="s">
        <v>96</v>
      </c>
      <c r="C8760" s="47">
        <v>61989100</v>
      </c>
      <c r="D8760" s="80" t="s">
        <v>8222</v>
      </c>
      <c r="E8760" s="81" t="s">
        <v>8246</v>
      </c>
      <c r="F8760" s="82">
        <v>192132405</v>
      </c>
      <c r="G8760" s="83" t="s">
        <v>167</v>
      </c>
      <c r="H8760" s="80" t="s">
        <v>29</v>
      </c>
      <c r="I8760" s="80" t="s">
        <v>15123</v>
      </c>
      <c r="J8760" s="80" t="s">
        <v>15124</v>
      </c>
      <c r="K8760" s="80" t="s">
        <v>341</v>
      </c>
      <c r="L8760" s="80" t="s">
        <v>2285</v>
      </c>
      <c r="M8760" s="81" t="s">
        <v>2286</v>
      </c>
      <c r="N8760" s="32" t="s">
        <v>10618</v>
      </c>
      <c r="O8760" s="33">
        <v>3</v>
      </c>
      <c r="P8760" s="3">
        <f t="shared" si="817"/>
        <v>0</v>
      </c>
      <c r="Q8760" s="3">
        <f t="shared" si="818"/>
        <v>0</v>
      </c>
      <c r="R8760" s="3">
        <f t="shared" si="819"/>
        <v>1</v>
      </c>
      <c r="S8760" s="3">
        <f t="shared" si="820"/>
        <v>0</v>
      </c>
      <c r="T8760" s="3">
        <f t="shared" si="821"/>
        <v>0</v>
      </c>
      <c r="U8760" s="3">
        <f t="shared" si="822"/>
        <v>0</v>
      </c>
    </row>
    <row r="8761" spans="1:21" ht="12.75" customHeight="1" x14ac:dyDescent="0.2">
      <c r="A8761" s="82" t="s">
        <v>95</v>
      </c>
      <c r="B8761" s="81" t="s">
        <v>96</v>
      </c>
      <c r="C8761" s="47">
        <v>61989100</v>
      </c>
      <c r="D8761" s="80" t="s">
        <v>8222</v>
      </c>
      <c r="E8761" s="81" t="s">
        <v>8239</v>
      </c>
      <c r="F8761" s="82">
        <v>192169831</v>
      </c>
      <c r="G8761" s="83" t="s">
        <v>122</v>
      </c>
      <c r="H8761" s="80" t="s">
        <v>29</v>
      </c>
      <c r="I8761" s="80" t="s">
        <v>17625</v>
      </c>
      <c r="J8761" s="80" t="s">
        <v>17626</v>
      </c>
      <c r="K8761" s="80" t="s">
        <v>315</v>
      </c>
      <c r="L8761" s="80" t="s">
        <v>337</v>
      </c>
      <c r="M8761" s="81" t="s">
        <v>1538</v>
      </c>
      <c r="N8761" s="47" t="s">
        <v>15353</v>
      </c>
      <c r="O8761" s="33">
        <v>3</v>
      </c>
      <c r="P8761" s="3">
        <f t="shared" si="817"/>
        <v>0</v>
      </c>
      <c r="Q8761" s="3">
        <f t="shared" si="818"/>
        <v>0</v>
      </c>
      <c r="R8761" s="3">
        <f t="shared" si="819"/>
        <v>1</v>
      </c>
      <c r="S8761" s="3">
        <f t="shared" si="820"/>
        <v>0</v>
      </c>
      <c r="T8761" s="3">
        <f t="shared" si="821"/>
        <v>0</v>
      </c>
      <c r="U8761" s="3">
        <f t="shared" si="822"/>
        <v>0</v>
      </c>
    </row>
    <row r="8762" spans="1:21" ht="12.75" customHeight="1" x14ac:dyDescent="0.2">
      <c r="A8762" s="82" t="s">
        <v>95</v>
      </c>
      <c r="B8762" s="81" t="s">
        <v>96</v>
      </c>
      <c r="C8762" s="47">
        <v>61989100</v>
      </c>
      <c r="D8762" s="80" t="s">
        <v>8222</v>
      </c>
      <c r="E8762" s="81" t="s">
        <v>8239</v>
      </c>
      <c r="F8762" s="82">
        <v>192200137</v>
      </c>
      <c r="G8762" s="83" t="s">
        <v>122</v>
      </c>
      <c r="H8762" s="80" t="s">
        <v>29</v>
      </c>
      <c r="I8762" s="80" t="s">
        <v>17629</v>
      </c>
      <c r="J8762" s="80" t="s">
        <v>17630</v>
      </c>
      <c r="K8762" s="80" t="s">
        <v>315</v>
      </c>
      <c r="L8762" s="80" t="s">
        <v>1014</v>
      </c>
      <c r="M8762" s="81" t="s">
        <v>1015</v>
      </c>
      <c r="N8762" s="47" t="s">
        <v>15353</v>
      </c>
      <c r="O8762" s="33">
        <v>3</v>
      </c>
      <c r="P8762" s="3">
        <f t="shared" si="817"/>
        <v>0</v>
      </c>
      <c r="Q8762" s="3">
        <f t="shared" si="818"/>
        <v>0</v>
      </c>
      <c r="R8762" s="3">
        <f t="shared" si="819"/>
        <v>1</v>
      </c>
      <c r="S8762" s="3">
        <f t="shared" si="820"/>
        <v>0</v>
      </c>
      <c r="T8762" s="3">
        <f t="shared" si="821"/>
        <v>0</v>
      </c>
      <c r="U8762" s="3">
        <f t="shared" si="822"/>
        <v>0</v>
      </c>
    </row>
    <row r="8763" spans="1:21" ht="12.75" customHeight="1" x14ac:dyDescent="0.2">
      <c r="A8763" s="82" t="s">
        <v>95</v>
      </c>
      <c r="B8763" s="81" t="s">
        <v>96</v>
      </c>
      <c r="C8763" s="47">
        <v>61989100</v>
      </c>
      <c r="D8763" s="80" t="s">
        <v>8222</v>
      </c>
      <c r="E8763" s="81" t="s">
        <v>12892</v>
      </c>
      <c r="F8763" s="82">
        <v>192151810</v>
      </c>
      <c r="G8763" s="83" t="s">
        <v>122</v>
      </c>
      <c r="H8763" s="80" t="s">
        <v>29</v>
      </c>
      <c r="I8763" s="80" t="s">
        <v>17637</v>
      </c>
      <c r="J8763" s="80" t="s">
        <v>17638</v>
      </c>
      <c r="K8763" s="80" t="s">
        <v>315</v>
      </c>
      <c r="L8763" s="80" t="s">
        <v>387</v>
      </c>
      <c r="M8763" s="81" t="s">
        <v>445</v>
      </c>
      <c r="N8763" s="47" t="s">
        <v>15353</v>
      </c>
      <c r="O8763" s="33">
        <v>5</v>
      </c>
      <c r="P8763" s="3">
        <f t="shared" si="817"/>
        <v>0</v>
      </c>
      <c r="Q8763" s="3">
        <f t="shared" si="818"/>
        <v>0</v>
      </c>
      <c r="R8763" s="3">
        <f t="shared" si="819"/>
        <v>0</v>
      </c>
      <c r="S8763" s="3">
        <f t="shared" si="820"/>
        <v>0</v>
      </c>
      <c r="T8763" s="3">
        <f t="shared" si="821"/>
        <v>1</v>
      </c>
      <c r="U8763" s="3">
        <f t="shared" si="822"/>
        <v>0</v>
      </c>
    </row>
    <row r="8764" spans="1:21" ht="12.75" customHeight="1" x14ac:dyDescent="0.2">
      <c r="A8764" s="82" t="s">
        <v>95</v>
      </c>
      <c r="B8764" s="81" t="s">
        <v>96</v>
      </c>
      <c r="C8764" s="47">
        <v>61989100</v>
      </c>
      <c r="D8764" s="80" t="s">
        <v>8222</v>
      </c>
      <c r="E8764" s="81" t="s">
        <v>8231</v>
      </c>
      <c r="F8764" s="82">
        <v>192187072</v>
      </c>
      <c r="G8764" s="83" t="s">
        <v>249</v>
      </c>
      <c r="H8764" s="80" t="s">
        <v>29</v>
      </c>
      <c r="I8764" s="80" t="s">
        <v>17815</v>
      </c>
      <c r="J8764" s="80" t="s">
        <v>17816</v>
      </c>
      <c r="K8764" s="80" t="s">
        <v>315</v>
      </c>
      <c r="L8764" s="80" t="s">
        <v>387</v>
      </c>
      <c r="M8764" s="81" t="s">
        <v>445</v>
      </c>
      <c r="N8764" s="47" t="s">
        <v>15353</v>
      </c>
      <c r="O8764" s="33">
        <v>4</v>
      </c>
      <c r="P8764" s="3">
        <f t="shared" si="817"/>
        <v>0</v>
      </c>
      <c r="Q8764" s="3">
        <f t="shared" si="818"/>
        <v>0</v>
      </c>
      <c r="R8764" s="3">
        <f t="shared" si="819"/>
        <v>0</v>
      </c>
      <c r="S8764" s="3">
        <f t="shared" si="820"/>
        <v>1</v>
      </c>
      <c r="T8764" s="3">
        <f t="shared" si="821"/>
        <v>0</v>
      </c>
      <c r="U8764" s="3">
        <f t="shared" si="822"/>
        <v>0</v>
      </c>
    </row>
    <row r="8765" spans="1:21" ht="12.75" customHeight="1" x14ac:dyDescent="0.2">
      <c r="A8765" s="82" t="s">
        <v>95</v>
      </c>
      <c r="B8765" s="81" t="s">
        <v>96</v>
      </c>
      <c r="C8765" s="47">
        <v>61989100</v>
      </c>
      <c r="D8765" s="80" t="s">
        <v>8222</v>
      </c>
      <c r="E8765" s="81" t="s">
        <v>8252</v>
      </c>
      <c r="F8765" s="82">
        <v>192109245</v>
      </c>
      <c r="G8765" s="83" t="s">
        <v>105</v>
      </c>
      <c r="H8765" s="80" t="s">
        <v>29</v>
      </c>
      <c r="I8765" s="80" t="s">
        <v>17828</v>
      </c>
      <c r="J8765" s="80" t="s">
        <v>17829</v>
      </c>
      <c r="K8765" s="80" t="s">
        <v>315</v>
      </c>
      <c r="L8765" s="80" t="s">
        <v>316</v>
      </c>
      <c r="M8765" s="81" t="s">
        <v>780</v>
      </c>
      <c r="N8765" s="47" t="s">
        <v>15353</v>
      </c>
      <c r="O8765" s="33">
        <v>3</v>
      </c>
      <c r="P8765" s="3">
        <f t="shared" si="817"/>
        <v>0</v>
      </c>
      <c r="Q8765" s="3">
        <f t="shared" si="818"/>
        <v>0</v>
      </c>
      <c r="R8765" s="3">
        <f t="shared" si="819"/>
        <v>1</v>
      </c>
      <c r="S8765" s="3">
        <f t="shared" si="820"/>
        <v>0</v>
      </c>
      <c r="T8765" s="3">
        <f t="shared" si="821"/>
        <v>0</v>
      </c>
      <c r="U8765" s="3">
        <f t="shared" si="822"/>
        <v>0</v>
      </c>
    </row>
    <row r="8766" spans="1:21" ht="12.75" customHeight="1" x14ac:dyDescent="0.2">
      <c r="A8766" s="82" t="s">
        <v>95</v>
      </c>
      <c r="B8766" s="81" t="s">
        <v>96</v>
      </c>
      <c r="C8766" s="47">
        <v>61989100</v>
      </c>
      <c r="D8766" s="80" t="s">
        <v>8222</v>
      </c>
      <c r="E8766" s="81" t="s">
        <v>8246</v>
      </c>
      <c r="F8766" s="82">
        <v>192203367</v>
      </c>
      <c r="G8766" s="83" t="s">
        <v>249</v>
      </c>
      <c r="H8766" s="80" t="s">
        <v>29</v>
      </c>
      <c r="I8766" s="80" t="s">
        <v>8260</v>
      </c>
      <c r="J8766" s="80" t="s">
        <v>17838</v>
      </c>
      <c r="K8766" s="80" t="s">
        <v>315</v>
      </c>
      <c r="L8766" s="80" t="s">
        <v>316</v>
      </c>
      <c r="M8766" s="81" t="s">
        <v>327</v>
      </c>
      <c r="N8766" s="47" t="s">
        <v>15353</v>
      </c>
      <c r="O8766" s="33">
        <v>3</v>
      </c>
      <c r="P8766" s="3">
        <f t="shared" si="817"/>
        <v>0</v>
      </c>
      <c r="Q8766" s="3">
        <f t="shared" si="818"/>
        <v>0</v>
      </c>
      <c r="R8766" s="3">
        <f t="shared" si="819"/>
        <v>1</v>
      </c>
      <c r="S8766" s="3">
        <f t="shared" si="820"/>
        <v>0</v>
      </c>
      <c r="T8766" s="3">
        <f t="shared" si="821"/>
        <v>0</v>
      </c>
      <c r="U8766" s="3">
        <f t="shared" si="822"/>
        <v>0</v>
      </c>
    </row>
    <row r="8767" spans="1:21" ht="12.75" customHeight="1" x14ac:dyDescent="0.2">
      <c r="A8767" s="82" t="s">
        <v>95</v>
      </c>
      <c r="B8767" s="81" t="s">
        <v>96</v>
      </c>
      <c r="C8767" s="47">
        <v>61989100</v>
      </c>
      <c r="D8767" s="80" t="s">
        <v>8222</v>
      </c>
      <c r="E8767" s="81" t="s">
        <v>8246</v>
      </c>
      <c r="F8767" s="82">
        <v>192203379</v>
      </c>
      <c r="G8767" s="83" t="s">
        <v>36</v>
      </c>
      <c r="H8767" s="80" t="s">
        <v>29</v>
      </c>
      <c r="I8767" s="80" t="s">
        <v>17841</v>
      </c>
      <c r="J8767" s="80" t="s">
        <v>17842</v>
      </c>
      <c r="K8767" s="80" t="s">
        <v>341</v>
      </c>
      <c r="L8767" s="80" t="s">
        <v>2285</v>
      </c>
      <c r="M8767" s="81" t="s">
        <v>2286</v>
      </c>
      <c r="N8767" s="47" t="s">
        <v>15353</v>
      </c>
      <c r="O8767" s="33">
        <v>4</v>
      </c>
      <c r="P8767" s="3">
        <f t="shared" si="817"/>
        <v>0</v>
      </c>
      <c r="Q8767" s="3">
        <f t="shared" si="818"/>
        <v>0</v>
      </c>
      <c r="R8767" s="3">
        <f t="shared" si="819"/>
        <v>0</v>
      </c>
      <c r="S8767" s="3">
        <f t="shared" si="820"/>
        <v>1</v>
      </c>
      <c r="T8767" s="3">
        <f t="shared" si="821"/>
        <v>0</v>
      </c>
      <c r="U8767" s="3">
        <f t="shared" si="822"/>
        <v>0</v>
      </c>
    </row>
    <row r="8768" spans="1:21" ht="12.75" customHeight="1" x14ac:dyDescent="0.2">
      <c r="A8768" s="82" t="s">
        <v>95</v>
      </c>
      <c r="B8768" s="81" t="s">
        <v>96</v>
      </c>
      <c r="C8768" s="47">
        <v>61989100</v>
      </c>
      <c r="D8768" s="80" t="s">
        <v>8222</v>
      </c>
      <c r="E8768" s="81" t="s">
        <v>8251</v>
      </c>
      <c r="F8768" s="82">
        <v>192187659</v>
      </c>
      <c r="G8768" s="83" t="s">
        <v>249</v>
      </c>
      <c r="H8768" s="80" t="s">
        <v>29</v>
      </c>
      <c r="I8768" s="80" t="s">
        <v>8544</v>
      </c>
      <c r="J8768" s="80" t="s">
        <v>17845</v>
      </c>
      <c r="K8768" s="80" t="s">
        <v>315</v>
      </c>
      <c r="L8768" s="80" t="s">
        <v>379</v>
      </c>
      <c r="M8768" s="81" t="s">
        <v>951</v>
      </c>
      <c r="N8768" s="47" t="s">
        <v>15353</v>
      </c>
      <c r="O8768" s="33">
        <v>5</v>
      </c>
      <c r="P8768" s="3">
        <f t="shared" si="817"/>
        <v>0</v>
      </c>
      <c r="Q8768" s="3">
        <f t="shared" si="818"/>
        <v>0</v>
      </c>
      <c r="R8768" s="3">
        <f t="shared" si="819"/>
        <v>0</v>
      </c>
      <c r="S8768" s="3">
        <f t="shared" si="820"/>
        <v>0</v>
      </c>
      <c r="T8768" s="3">
        <f t="shared" si="821"/>
        <v>1</v>
      </c>
      <c r="U8768" s="3">
        <f t="shared" si="822"/>
        <v>0</v>
      </c>
    </row>
    <row r="8769" spans="1:21" ht="12.75" customHeight="1" x14ac:dyDescent="0.2">
      <c r="A8769" s="82" t="s">
        <v>95</v>
      </c>
      <c r="B8769" s="81" t="s">
        <v>96</v>
      </c>
      <c r="C8769" s="47">
        <v>61989100</v>
      </c>
      <c r="D8769" s="80" t="s">
        <v>8222</v>
      </c>
      <c r="E8769" s="81" t="s">
        <v>8223</v>
      </c>
      <c r="F8769" s="82">
        <v>192188144</v>
      </c>
      <c r="G8769" s="83" t="s">
        <v>84</v>
      </c>
      <c r="H8769" s="80" t="s">
        <v>29</v>
      </c>
      <c r="I8769" s="80" t="s">
        <v>17857</v>
      </c>
      <c r="J8769" s="80" t="s">
        <v>17858</v>
      </c>
      <c r="K8769" s="80" t="s">
        <v>80</v>
      </c>
      <c r="L8769" s="80" t="s">
        <v>417</v>
      </c>
      <c r="M8769" s="81" t="s">
        <v>418</v>
      </c>
      <c r="N8769" s="47" t="s">
        <v>15353</v>
      </c>
      <c r="O8769" s="33">
        <v>3</v>
      </c>
      <c r="P8769" s="3">
        <f t="shared" si="817"/>
        <v>0</v>
      </c>
      <c r="Q8769" s="3">
        <f t="shared" si="818"/>
        <v>0</v>
      </c>
      <c r="R8769" s="3">
        <f t="shared" si="819"/>
        <v>1</v>
      </c>
      <c r="S8769" s="3">
        <f t="shared" si="820"/>
        <v>0</v>
      </c>
      <c r="T8769" s="3">
        <f t="shared" si="821"/>
        <v>0</v>
      </c>
      <c r="U8769" s="3">
        <f t="shared" si="822"/>
        <v>0</v>
      </c>
    </row>
    <row r="8770" spans="1:21" ht="12.75" customHeight="1" x14ac:dyDescent="0.2">
      <c r="A8770" s="82" t="s">
        <v>95</v>
      </c>
      <c r="B8770" s="81" t="s">
        <v>96</v>
      </c>
      <c r="C8770" s="47">
        <v>61989100</v>
      </c>
      <c r="D8770" s="80" t="s">
        <v>8222</v>
      </c>
      <c r="E8770" s="81" t="s">
        <v>8223</v>
      </c>
      <c r="F8770" s="82">
        <v>192188150</v>
      </c>
      <c r="G8770" s="83" t="s">
        <v>84</v>
      </c>
      <c r="H8770" s="80" t="s">
        <v>29</v>
      </c>
      <c r="I8770" s="80" t="s">
        <v>17870</v>
      </c>
      <c r="J8770" s="80" t="s">
        <v>17871</v>
      </c>
      <c r="K8770" s="80" t="s">
        <v>80</v>
      </c>
      <c r="L8770" s="80" t="s">
        <v>417</v>
      </c>
      <c r="M8770" s="81" t="s">
        <v>418</v>
      </c>
      <c r="N8770" s="47" t="s">
        <v>15353</v>
      </c>
      <c r="O8770" s="33">
        <v>2</v>
      </c>
      <c r="P8770" s="3">
        <f t="shared" si="817"/>
        <v>0</v>
      </c>
      <c r="Q8770" s="3">
        <f t="shared" si="818"/>
        <v>1</v>
      </c>
      <c r="R8770" s="3">
        <f t="shared" si="819"/>
        <v>0</v>
      </c>
      <c r="S8770" s="3">
        <f t="shared" si="820"/>
        <v>0</v>
      </c>
      <c r="T8770" s="3">
        <f t="shared" si="821"/>
        <v>0</v>
      </c>
      <c r="U8770" s="3">
        <f t="shared" si="822"/>
        <v>0</v>
      </c>
    </row>
    <row r="8771" spans="1:21" ht="12.75" customHeight="1" x14ac:dyDescent="0.2">
      <c r="A8771" s="82" t="s">
        <v>95</v>
      </c>
      <c r="B8771" s="81" t="s">
        <v>96</v>
      </c>
      <c r="C8771" s="47">
        <v>61989100</v>
      </c>
      <c r="D8771" s="80" t="s">
        <v>8222</v>
      </c>
      <c r="E8771" s="81" t="s">
        <v>8223</v>
      </c>
      <c r="F8771" s="82">
        <v>192188149</v>
      </c>
      <c r="G8771" s="83" t="s">
        <v>84</v>
      </c>
      <c r="H8771" s="80" t="s">
        <v>29</v>
      </c>
      <c r="I8771" s="80" t="s">
        <v>17878</v>
      </c>
      <c r="J8771" s="80" t="s">
        <v>17879</v>
      </c>
      <c r="K8771" s="80" t="s">
        <v>80</v>
      </c>
      <c r="L8771" s="80" t="s">
        <v>417</v>
      </c>
      <c r="M8771" s="81" t="s">
        <v>418</v>
      </c>
      <c r="N8771" s="47" t="s">
        <v>15353</v>
      </c>
      <c r="O8771" s="33">
        <v>3</v>
      </c>
      <c r="P8771" s="3">
        <f t="shared" si="817"/>
        <v>0</v>
      </c>
      <c r="Q8771" s="3">
        <f t="shared" si="818"/>
        <v>0</v>
      </c>
      <c r="R8771" s="3">
        <f t="shared" si="819"/>
        <v>1</v>
      </c>
      <c r="S8771" s="3">
        <f t="shared" si="820"/>
        <v>0</v>
      </c>
      <c r="T8771" s="3">
        <f t="shared" si="821"/>
        <v>0</v>
      </c>
      <c r="U8771" s="3">
        <f t="shared" si="822"/>
        <v>0</v>
      </c>
    </row>
    <row r="8772" spans="1:21" ht="12.75" customHeight="1" x14ac:dyDescent="0.2">
      <c r="A8772" s="82" t="s">
        <v>95</v>
      </c>
      <c r="B8772" s="81" t="s">
        <v>96</v>
      </c>
      <c r="C8772" s="47">
        <v>61989100</v>
      </c>
      <c r="D8772" s="80" t="s">
        <v>8222</v>
      </c>
      <c r="E8772" s="81" t="s">
        <v>8312</v>
      </c>
      <c r="F8772" s="82">
        <v>192134501</v>
      </c>
      <c r="G8772" s="83" t="s">
        <v>122</v>
      </c>
      <c r="H8772" s="80" t="s">
        <v>29</v>
      </c>
      <c r="I8772" s="80" t="s">
        <v>17890</v>
      </c>
      <c r="J8772" s="80" t="s">
        <v>12393</v>
      </c>
      <c r="K8772" s="80" t="s">
        <v>315</v>
      </c>
      <c r="L8772" s="80" t="s">
        <v>1033</v>
      </c>
      <c r="M8772" s="81" t="s">
        <v>1034</v>
      </c>
      <c r="N8772" s="47" t="s">
        <v>15353</v>
      </c>
      <c r="O8772" s="33">
        <v>4</v>
      </c>
      <c r="P8772" s="3">
        <f t="shared" si="817"/>
        <v>0</v>
      </c>
      <c r="Q8772" s="3">
        <f t="shared" si="818"/>
        <v>0</v>
      </c>
      <c r="R8772" s="3">
        <f t="shared" si="819"/>
        <v>0</v>
      </c>
      <c r="S8772" s="3">
        <f t="shared" si="820"/>
        <v>1</v>
      </c>
      <c r="T8772" s="3">
        <f t="shared" si="821"/>
        <v>0</v>
      </c>
      <c r="U8772" s="3">
        <f t="shared" si="822"/>
        <v>0</v>
      </c>
    </row>
    <row r="8773" spans="1:21" ht="12.75" customHeight="1" x14ac:dyDescent="0.2">
      <c r="A8773" s="82" t="s">
        <v>95</v>
      </c>
      <c r="B8773" s="81" t="s">
        <v>96</v>
      </c>
      <c r="C8773" s="47">
        <v>61989100</v>
      </c>
      <c r="D8773" s="80" t="s">
        <v>8222</v>
      </c>
      <c r="E8773" s="81" t="s">
        <v>8312</v>
      </c>
      <c r="F8773" s="82">
        <v>192186474</v>
      </c>
      <c r="G8773" s="83" t="s">
        <v>122</v>
      </c>
      <c r="H8773" s="80" t="s">
        <v>29</v>
      </c>
      <c r="I8773" s="80" t="s">
        <v>17898</v>
      </c>
      <c r="J8773" s="80" t="s">
        <v>17899</v>
      </c>
      <c r="K8773" s="80" t="s">
        <v>315</v>
      </c>
      <c r="L8773" s="80" t="s">
        <v>379</v>
      </c>
      <c r="M8773" s="81" t="s">
        <v>435</v>
      </c>
      <c r="N8773" s="47" t="s">
        <v>15353</v>
      </c>
      <c r="O8773" s="33">
        <v>3</v>
      </c>
      <c r="P8773" s="3">
        <f t="shared" ref="P8773:P8836" si="823">IF(O8773=1,1,0)</f>
        <v>0</v>
      </c>
      <c r="Q8773" s="3">
        <f t="shared" ref="Q8773:Q8836" si="824">IF(O8773=2,1,0)</f>
        <v>0</v>
      </c>
      <c r="R8773" s="3">
        <f t="shared" ref="R8773:R8836" si="825">IF(O8773=3,1,0)</f>
        <v>1</v>
      </c>
      <c r="S8773" s="3">
        <f t="shared" ref="S8773:S8836" si="826">IF(O8773=4,1,0)</f>
        <v>0</v>
      </c>
      <c r="T8773" s="3">
        <f t="shared" ref="T8773:T8836" si="827">IF(O8773=5,1,0)</f>
        <v>0</v>
      </c>
      <c r="U8773" s="3">
        <f t="shared" ref="U8773:U8836" si="828">IF(O8773="Bez finální známky, nebyl získán potřebný počet posudků",1,IF(O8773="N (nehodnoceno)",1,0))</f>
        <v>0</v>
      </c>
    </row>
    <row r="8774" spans="1:21" ht="12.75" customHeight="1" x14ac:dyDescent="0.2">
      <c r="A8774" s="82" t="s">
        <v>95</v>
      </c>
      <c r="B8774" s="81" t="s">
        <v>96</v>
      </c>
      <c r="C8774" s="47">
        <v>61989100</v>
      </c>
      <c r="D8774" s="80" t="s">
        <v>8222</v>
      </c>
      <c r="E8774" s="81" t="s">
        <v>8312</v>
      </c>
      <c r="F8774" s="82">
        <v>192186475</v>
      </c>
      <c r="G8774" s="83" t="s">
        <v>122</v>
      </c>
      <c r="H8774" s="80" t="s">
        <v>29</v>
      </c>
      <c r="I8774" s="80" t="s">
        <v>17902</v>
      </c>
      <c r="J8774" s="80" t="s">
        <v>17903</v>
      </c>
      <c r="K8774" s="80" t="s">
        <v>315</v>
      </c>
      <c r="L8774" s="80" t="s">
        <v>379</v>
      </c>
      <c r="M8774" s="81" t="s">
        <v>435</v>
      </c>
      <c r="N8774" s="47" t="s">
        <v>15353</v>
      </c>
      <c r="O8774" s="33">
        <v>3</v>
      </c>
      <c r="P8774" s="3">
        <f t="shared" si="823"/>
        <v>0</v>
      </c>
      <c r="Q8774" s="3">
        <f t="shared" si="824"/>
        <v>0</v>
      </c>
      <c r="R8774" s="3">
        <f t="shared" si="825"/>
        <v>1</v>
      </c>
      <c r="S8774" s="3">
        <f t="shared" si="826"/>
        <v>0</v>
      </c>
      <c r="T8774" s="3">
        <f t="shared" si="827"/>
        <v>0</v>
      </c>
      <c r="U8774" s="3">
        <f t="shared" si="828"/>
        <v>0</v>
      </c>
    </row>
    <row r="8775" spans="1:21" ht="12.75" customHeight="1" x14ac:dyDescent="0.2">
      <c r="A8775" s="82" t="s">
        <v>95</v>
      </c>
      <c r="B8775" s="81" t="s">
        <v>96</v>
      </c>
      <c r="C8775" s="47">
        <v>61989100</v>
      </c>
      <c r="D8775" s="80" t="s">
        <v>8222</v>
      </c>
      <c r="E8775" s="81" t="s">
        <v>8312</v>
      </c>
      <c r="F8775" s="82">
        <v>192186455</v>
      </c>
      <c r="G8775" s="83" t="s">
        <v>122</v>
      </c>
      <c r="H8775" s="80" t="s">
        <v>52</v>
      </c>
      <c r="I8775" s="80" t="s">
        <v>17908</v>
      </c>
      <c r="J8775" s="80" t="s">
        <v>17909</v>
      </c>
      <c r="K8775" s="80" t="s">
        <v>315</v>
      </c>
      <c r="L8775" s="80" t="s">
        <v>387</v>
      </c>
      <c r="M8775" s="81" t="s">
        <v>445</v>
      </c>
      <c r="N8775" s="47" t="s">
        <v>15353</v>
      </c>
      <c r="O8775" s="33">
        <v>5</v>
      </c>
      <c r="P8775" s="3">
        <f t="shared" si="823"/>
        <v>0</v>
      </c>
      <c r="Q8775" s="3">
        <f t="shared" si="824"/>
        <v>0</v>
      </c>
      <c r="R8775" s="3">
        <f t="shared" si="825"/>
        <v>0</v>
      </c>
      <c r="S8775" s="3">
        <f t="shared" si="826"/>
        <v>0</v>
      </c>
      <c r="T8775" s="3">
        <f t="shared" si="827"/>
        <v>1</v>
      </c>
      <c r="U8775" s="3">
        <f t="shared" si="828"/>
        <v>0</v>
      </c>
    </row>
    <row r="8776" spans="1:21" ht="12.75" customHeight="1" x14ac:dyDescent="0.2">
      <c r="A8776" s="82" t="s">
        <v>95</v>
      </c>
      <c r="B8776" s="81" t="s">
        <v>96</v>
      </c>
      <c r="C8776" s="47">
        <v>61989100</v>
      </c>
      <c r="D8776" s="80" t="s">
        <v>8222</v>
      </c>
      <c r="E8776" s="81" t="s">
        <v>12892</v>
      </c>
      <c r="F8776" s="82">
        <v>192187172</v>
      </c>
      <c r="G8776" s="83" t="s">
        <v>67</v>
      </c>
      <c r="H8776" s="80" t="s">
        <v>29</v>
      </c>
      <c r="I8776" s="80" t="s">
        <v>18103</v>
      </c>
      <c r="J8776" s="80" t="s">
        <v>18104</v>
      </c>
      <c r="K8776" s="80" t="s">
        <v>80</v>
      </c>
      <c r="L8776" s="80" t="s">
        <v>268</v>
      </c>
      <c r="M8776" s="81" t="s">
        <v>269</v>
      </c>
      <c r="N8776" s="47" t="s">
        <v>15353</v>
      </c>
      <c r="O8776" s="33">
        <v>3</v>
      </c>
      <c r="P8776" s="3">
        <f t="shared" si="823"/>
        <v>0</v>
      </c>
      <c r="Q8776" s="3">
        <f t="shared" si="824"/>
        <v>0</v>
      </c>
      <c r="R8776" s="3">
        <f t="shared" si="825"/>
        <v>1</v>
      </c>
      <c r="S8776" s="3">
        <f t="shared" si="826"/>
        <v>0</v>
      </c>
      <c r="T8776" s="3">
        <f t="shared" si="827"/>
        <v>0</v>
      </c>
      <c r="U8776" s="3">
        <f t="shared" si="828"/>
        <v>0</v>
      </c>
    </row>
    <row r="8777" spans="1:21" ht="12.75" customHeight="1" x14ac:dyDescent="0.2">
      <c r="A8777" s="82" t="s">
        <v>95</v>
      </c>
      <c r="B8777" s="81" t="s">
        <v>96</v>
      </c>
      <c r="C8777" s="47">
        <v>61989100</v>
      </c>
      <c r="D8777" s="80" t="s">
        <v>8222</v>
      </c>
      <c r="E8777" s="81" t="s">
        <v>12892</v>
      </c>
      <c r="F8777" s="82">
        <v>192187174</v>
      </c>
      <c r="G8777" s="83" t="s">
        <v>67</v>
      </c>
      <c r="H8777" s="80" t="s">
        <v>29</v>
      </c>
      <c r="I8777" s="80" t="s">
        <v>18117</v>
      </c>
      <c r="J8777" s="80" t="s">
        <v>18118</v>
      </c>
      <c r="K8777" s="80" t="s">
        <v>315</v>
      </c>
      <c r="L8777" s="80" t="s">
        <v>387</v>
      </c>
      <c r="M8777" s="81" t="s">
        <v>445</v>
      </c>
      <c r="N8777" s="47" t="s">
        <v>15353</v>
      </c>
      <c r="O8777" s="33">
        <v>4</v>
      </c>
      <c r="P8777" s="3">
        <f t="shared" si="823"/>
        <v>0</v>
      </c>
      <c r="Q8777" s="3">
        <f t="shared" si="824"/>
        <v>0</v>
      </c>
      <c r="R8777" s="3">
        <f t="shared" si="825"/>
        <v>0</v>
      </c>
      <c r="S8777" s="3">
        <f t="shared" si="826"/>
        <v>1</v>
      </c>
      <c r="T8777" s="3">
        <f t="shared" si="827"/>
        <v>0</v>
      </c>
      <c r="U8777" s="3">
        <f t="shared" si="828"/>
        <v>0</v>
      </c>
    </row>
    <row r="8778" spans="1:21" ht="12.75" customHeight="1" x14ac:dyDescent="0.2">
      <c r="A8778" s="82" t="s">
        <v>95</v>
      </c>
      <c r="B8778" s="81" t="s">
        <v>96</v>
      </c>
      <c r="C8778" s="47">
        <v>61989100</v>
      </c>
      <c r="D8778" s="80" t="s">
        <v>8222</v>
      </c>
      <c r="E8778" s="81" t="s">
        <v>8414</v>
      </c>
      <c r="F8778" s="82">
        <v>192169774</v>
      </c>
      <c r="G8778" s="83" t="s">
        <v>67</v>
      </c>
      <c r="H8778" s="80" t="s">
        <v>29</v>
      </c>
      <c r="I8778" s="80" t="s">
        <v>18152</v>
      </c>
      <c r="J8778" s="80" t="s">
        <v>18153</v>
      </c>
      <c r="K8778" s="80" t="s">
        <v>341</v>
      </c>
      <c r="L8778" s="80" t="s">
        <v>631</v>
      </c>
      <c r="M8778" s="81" t="s">
        <v>632</v>
      </c>
      <c r="N8778" s="47" t="s">
        <v>15353</v>
      </c>
      <c r="O8778" s="33">
        <v>2</v>
      </c>
      <c r="P8778" s="3">
        <f t="shared" si="823"/>
        <v>0</v>
      </c>
      <c r="Q8778" s="3">
        <f t="shared" si="824"/>
        <v>1</v>
      </c>
      <c r="R8778" s="3">
        <f t="shared" si="825"/>
        <v>0</v>
      </c>
      <c r="S8778" s="3">
        <f t="shared" si="826"/>
        <v>0</v>
      </c>
      <c r="T8778" s="3">
        <f t="shared" si="827"/>
        <v>0</v>
      </c>
      <c r="U8778" s="3">
        <f t="shared" si="828"/>
        <v>0</v>
      </c>
    </row>
    <row r="8779" spans="1:21" ht="12.75" customHeight="1" x14ac:dyDescent="0.2">
      <c r="A8779" s="82" t="s">
        <v>95</v>
      </c>
      <c r="B8779" s="81" t="s">
        <v>96</v>
      </c>
      <c r="C8779" s="47">
        <v>61989100</v>
      </c>
      <c r="D8779" s="80" t="s">
        <v>8222</v>
      </c>
      <c r="E8779" s="81" t="s">
        <v>8414</v>
      </c>
      <c r="F8779" s="82">
        <v>192169780</v>
      </c>
      <c r="G8779" s="83" t="s">
        <v>67</v>
      </c>
      <c r="H8779" s="80" t="s">
        <v>52</v>
      </c>
      <c r="I8779" s="80" t="s">
        <v>18157</v>
      </c>
      <c r="J8779" s="80" t="s">
        <v>18158</v>
      </c>
      <c r="K8779" s="80" t="s">
        <v>341</v>
      </c>
      <c r="L8779" s="80" t="s">
        <v>631</v>
      </c>
      <c r="M8779" s="81" t="s">
        <v>1081</v>
      </c>
      <c r="N8779" s="47" t="s">
        <v>15353</v>
      </c>
      <c r="O8779" s="33">
        <v>3</v>
      </c>
      <c r="P8779" s="3">
        <f t="shared" si="823"/>
        <v>0</v>
      </c>
      <c r="Q8779" s="3">
        <f t="shared" si="824"/>
        <v>0</v>
      </c>
      <c r="R8779" s="3">
        <f t="shared" si="825"/>
        <v>1</v>
      </c>
      <c r="S8779" s="3">
        <f t="shared" si="826"/>
        <v>0</v>
      </c>
      <c r="T8779" s="3">
        <f t="shared" si="827"/>
        <v>0</v>
      </c>
      <c r="U8779" s="3">
        <f t="shared" si="828"/>
        <v>0</v>
      </c>
    </row>
    <row r="8780" spans="1:21" ht="12.75" customHeight="1" x14ac:dyDescent="0.2">
      <c r="A8780" s="82" t="s">
        <v>95</v>
      </c>
      <c r="B8780" s="81" t="s">
        <v>96</v>
      </c>
      <c r="C8780" s="47">
        <v>61989100</v>
      </c>
      <c r="D8780" s="80" t="s">
        <v>8222</v>
      </c>
      <c r="E8780" s="81" t="s">
        <v>8414</v>
      </c>
      <c r="F8780" s="82">
        <v>192187419</v>
      </c>
      <c r="G8780" s="83" t="s">
        <v>67</v>
      </c>
      <c r="H8780" s="80" t="s">
        <v>29</v>
      </c>
      <c r="I8780" s="80" t="s">
        <v>18163</v>
      </c>
      <c r="J8780" s="80" t="s">
        <v>18164</v>
      </c>
      <c r="K8780" s="80" t="s">
        <v>341</v>
      </c>
      <c r="L8780" s="80" t="s">
        <v>631</v>
      </c>
      <c r="M8780" s="81" t="s">
        <v>632</v>
      </c>
      <c r="N8780" s="47" t="s">
        <v>15353</v>
      </c>
      <c r="O8780" s="33">
        <v>2</v>
      </c>
      <c r="P8780" s="3">
        <f t="shared" si="823"/>
        <v>0</v>
      </c>
      <c r="Q8780" s="3">
        <f t="shared" si="824"/>
        <v>1</v>
      </c>
      <c r="R8780" s="3">
        <f t="shared" si="825"/>
        <v>0</v>
      </c>
      <c r="S8780" s="3">
        <f t="shared" si="826"/>
        <v>0</v>
      </c>
      <c r="T8780" s="3">
        <f t="shared" si="827"/>
        <v>0</v>
      </c>
      <c r="U8780" s="3">
        <f t="shared" si="828"/>
        <v>0</v>
      </c>
    </row>
    <row r="8781" spans="1:21" ht="12.75" customHeight="1" x14ac:dyDescent="0.2">
      <c r="A8781" s="82" t="s">
        <v>95</v>
      </c>
      <c r="B8781" s="81" t="s">
        <v>96</v>
      </c>
      <c r="C8781" s="47">
        <v>61989100</v>
      </c>
      <c r="D8781" s="80" t="s">
        <v>8222</v>
      </c>
      <c r="E8781" s="81" t="s">
        <v>8239</v>
      </c>
      <c r="F8781" s="82">
        <v>192169817</v>
      </c>
      <c r="G8781" s="83" t="s">
        <v>67</v>
      </c>
      <c r="H8781" s="80" t="s">
        <v>52</v>
      </c>
      <c r="I8781" s="80" t="s">
        <v>18195</v>
      </c>
      <c r="J8781" s="80" t="s">
        <v>18196</v>
      </c>
      <c r="K8781" s="80" t="s">
        <v>315</v>
      </c>
      <c r="L8781" s="80" t="s">
        <v>1014</v>
      </c>
      <c r="M8781" s="81" t="s">
        <v>1015</v>
      </c>
      <c r="N8781" s="47" t="s">
        <v>15353</v>
      </c>
      <c r="O8781" s="33">
        <v>2</v>
      </c>
      <c r="P8781" s="3">
        <f t="shared" si="823"/>
        <v>0</v>
      </c>
      <c r="Q8781" s="3">
        <f t="shared" si="824"/>
        <v>1</v>
      </c>
      <c r="R8781" s="3">
        <f t="shared" si="825"/>
        <v>0</v>
      </c>
      <c r="S8781" s="3">
        <f t="shared" si="826"/>
        <v>0</v>
      </c>
      <c r="T8781" s="3">
        <f t="shared" si="827"/>
        <v>0</v>
      </c>
      <c r="U8781" s="3">
        <f t="shared" si="828"/>
        <v>0</v>
      </c>
    </row>
    <row r="8782" spans="1:21" ht="12.75" customHeight="1" x14ac:dyDescent="0.2">
      <c r="A8782" s="82" t="s">
        <v>95</v>
      </c>
      <c r="B8782" s="81" t="s">
        <v>96</v>
      </c>
      <c r="C8782" s="47">
        <v>61989100</v>
      </c>
      <c r="D8782" s="80" t="s">
        <v>8222</v>
      </c>
      <c r="E8782" s="81" t="s">
        <v>8275</v>
      </c>
      <c r="F8782" s="82">
        <v>192186898</v>
      </c>
      <c r="G8782" s="83" t="s">
        <v>122</v>
      </c>
      <c r="H8782" s="80" t="s">
        <v>29</v>
      </c>
      <c r="I8782" s="80" t="s">
        <v>19494</v>
      </c>
      <c r="J8782" s="80" t="s">
        <v>19495</v>
      </c>
      <c r="K8782" s="80" t="s">
        <v>315</v>
      </c>
      <c r="L8782" s="80" t="s">
        <v>330</v>
      </c>
      <c r="M8782" s="81" t="s">
        <v>884</v>
      </c>
      <c r="N8782" s="47" t="s">
        <v>15353</v>
      </c>
      <c r="O8782" s="33">
        <v>2</v>
      </c>
      <c r="P8782" s="3">
        <f t="shared" si="823"/>
        <v>0</v>
      </c>
      <c r="Q8782" s="3">
        <f t="shared" si="824"/>
        <v>1</v>
      </c>
      <c r="R8782" s="3">
        <f t="shared" si="825"/>
        <v>0</v>
      </c>
      <c r="S8782" s="3">
        <f t="shared" si="826"/>
        <v>0</v>
      </c>
      <c r="T8782" s="3">
        <f t="shared" si="827"/>
        <v>0</v>
      </c>
      <c r="U8782" s="3">
        <f t="shared" si="828"/>
        <v>0</v>
      </c>
    </row>
    <row r="8783" spans="1:21" ht="12.75" customHeight="1" x14ac:dyDescent="0.2">
      <c r="A8783" s="82" t="s">
        <v>95</v>
      </c>
      <c r="B8783" s="81" t="s">
        <v>96</v>
      </c>
      <c r="C8783" s="47">
        <v>61989100</v>
      </c>
      <c r="D8783" s="80" t="s">
        <v>8222</v>
      </c>
      <c r="E8783" s="81" t="s">
        <v>12892</v>
      </c>
      <c r="F8783" s="82">
        <v>192187298</v>
      </c>
      <c r="G8783" s="83" t="s">
        <v>122</v>
      </c>
      <c r="H8783" s="80" t="s">
        <v>29</v>
      </c>
      <c r="I8783" s="80" t="s">
        <v>19496</v>
      </c>
      <c r="J8783" s="80" t="s">
        <v>19497</v>
      </c>
      <c r="K8783" s="80" t="s">
        <v>315</v>
      </c>
      <c r="L8783" s="80" t="s">
        <v>387</v>
      </c>
      <c r="M8783" s="81" t="s">
        <v>445</v>
      </c>
      <c r="N8783" s="47" t="s">
        <v>15353</v>
      </c>
      <c r="O8783" s="33">
        <v>5</v>
      </c>
      <c r="P8783" s="3">
        <f t="shared" si="823"/>
        <v>0</v>
      </c>
      <c r="Q8783" s="3">
        <f t="shared" si="824"/>
        <v>0</v>
      </c>
      <c r="R8783" s="3">
        <f t="shared" si="825"/>
        <v>0</v>
      </c>
      <c r="S8783" s="3">
        <f t="shared" si="826"/>
        <v>0</v>
      </c>
      <c r="T8783" s="3">
        <f t="shared" si="827"/>
        <v>1</v>
      </c>
      <c r="U8783" s="3">
        <f t="shared" si="828"/>
        <v>0</v>
      </c>
    </row>
    <row r="8784" spans="1:21" ht="12.75" customHeight="1" x14ac:dyDescent="0.2">
      <c r="A8784" s="82" t="s">
        <v>95</v>
      </c>
      <c r="B8784" s="81" t="s">
        <v>96</v>
      </c>
      <c r="C8784" s="47">
        <v>61989100</v>
      </c>
      <c r="D8784" s="80" t="s">
        <v>8222</v>
      </c>
      <c r="E8784" s="81" t="s">
        <v>8252</v>
      </c>
      <c r="F8784" s="82">
        <v>192109244</v>
      </c>
      <c r="G8784" s="83" t="s">
        <v>105</v>
      </c>
      <c r="H8784" s="80" t="s">
        <v>52</v>
      </c>
      <c r="I8784" s="80" t="s">
        <v>19498</v>
      </c>
      <c r="J8784" s="80" t="s">
        <v>19499</v>
      </c>
      <c r="K8784" s="80" t="s">
        <v>315</v>
      </c>
      <c r="L8784" s="80" t="s">
        <v>316</v>
      </c>
      <c r="M8784" s="81" t="s">
        <v>780</v>
      </c>
      <c r="N8784" s="47" t="s">
        <v>15353</v>
      </c>
      <c r="O8784" s="33">
        <v>4</v>
      </c>
      <c r="P8784" s="3">
        <f t="shared" si="823"/>
        <v>0</v>
      </c>
      <c r="Q8784" s="3">
        <f t="shared" si="824"/>
        <v>0</v>
      </c>
      <c r="R8784" s="3">
        <f t="shared" si="825"/>
        <v>0</v>
      </c>
      <c r="S8784" s="3">
        <f t="shared" si="826"/>
        <v>1</v>
      </c>
      <c r="T8784" s="3">
        <f t="shared" si="827"/>
        <v>0</v>
      </c>
      <c r="U8784" s="3">
        <f t="shared" si="828"/>
        <v>0</v>
      </c>
    </row>
    <row r="8785" spans="1:21" ht="12.75" customHeight="1" x14ac:dyDescent="0.2">
      <c r="A8785" s="82" t="s">
        <v>95</v>
      </c>
      <c r="B8785" s="81" t="s">
        <v>96</v>
      </c>
      <c r="C8785" s="47">
        <v>61989100</v>
      </c>
      <c r="D8785" s="80" t="s">
        <v>8222</v>
      </c>
      <c r="E8785" s="81" t="s">
        <v>8251</v>
      </c>
      <c r="F8785" s="82">
        <v>192187650</v>
      </c>
      <c r="G8785" s="83" t="s">
        <v>249</v>
      </c>
      <c r="H8785" s="80" t="s">
        <v>29</v>
      </c>
      <c r="I8785" s="80" t="s">
        <v>19500</v>
      </c>
      <c r="J8785" s="80" t="s">
        <v>19501</v>
      </c>
      <c r="K8785" s="80" t="s">
        <v>315</v>
      </c>
      <c r="L8785" s="80" t="s">
        <v>337</v>
      </c>
      <c r="M8785" s="81" t="s">
        <v>338</v>
      </c>
      <c r="N8785" s="47" t="s">
        <v>15353</v>
      </c>
      <c r="O8785" s="33">
        <v>3</v>
      </c>
      <c r="P8785" s="3">
        <f t="shared" si="823"/>
        <v>0</v>
      </c>
      <c r="Q8785" s="3">
        <f t="shared" si="824"/>
        <v>0</v>
      </c>
      <c r="R8785" s="3">
        <f t="shared" si="825"/>
        <v>1</v>
      </c>
      <c r="S8785" s="3">
        <f t="shared" si="826"/>
        <v>0</v>
      </c>
      <c r="T8785" s="3">
        <f t="shared" si="827"/>
        <v>0</v>
      </c>
      <c r="U8785" s="3">
        <f t="shared" si="828"/>
        <v>0</v>
      </c>
    </row>
    <row r="8786" spans="1:21" ht="12.75" customHeight="1" x14ac:dyDescent="0.2">
      <c r="A8786" s="82" t="s">
        <v>95</v>
      </c>
      <c r="B8786" s="81" t="s">
        <v>96</v>
      </c>
      <c r="C8786" s="47">
        <v>61989100</v>
      </c>
      <c r="D8786" s="80" t="s">
        <v>8222</v>
      </c>
      <c r="E8786" s="81" t="s">
        <v>8251</v>
      </c>
      <c r="F8786" s="82">
        <v>192187649</v>
      </c>
      <c r="G8786" s="83" t="s">
        <v>249</v>
      </c>
      <c r="H8786" s="80" t="s">
        <v>29</v>
      </c>
      <c r="I8786" s="80" t="s">
        <v>19502</v>
      </c>
      <c r="J8786" s="80" t="s">
        <v>19503</v>
      </c>
      <c r="K8786" s="80" t="s">
        <v>315</v>
      </c>
      <c r="L8786" s="80" t="s">
        <v>337</v>
      </c>
      <c r="M8786" s="81" t="s">
        <v>338</v>
      </c>
      <c r="N8786" s="47" t="s">
        <v>15353</v>
      </c>
      <c r="O8786" s="33">
        <v>4</v>
      </c>
      <c r="P8786" s="3">
        <f t="shared" si="823"/>
        <v>0</v>
      </c>
      <c r="Q8786" s="3">
        <f t="shared" si="824"/>
        <v>0</v>
      </c>
      <c r="R8786" s="3">
        <f t="shared" si="825"/>
        <v>0</v>
      </c>
      <c r="S8786" s="3">
        <f t="shared" si="826"/>
        <v>1</v>
      </c>
      <c r="T8786" s="3">
        <f t="shared" si="827"/>
        <v>0</v>
      </c>
      <c r="U8786" s="3">
        <f t="shared" si="828"/>
        <v>0</v>
      </c>
    </row>
    <row r="8787" spans="1:21" ht="12.75" customHeight="1" x14ac:dyDescent="0.2">
      <c r="A8787" s="82" t="s">
        <v>95</v>
      </c>
      <c r="B8787" s="81" t="s">
        <v>96</v>
      </c>
      <c r="C8787" s="47">
        <v>61989100</v>
      </c>
      <c r="D8787" s="80" t="s">
        <v>8222</v>
      </c>
      <c r="E8787" s="81" t="s">
        <v>8231</v>
      </c>
      <c r="F8787" s="82">
        <v>192187050</v>
      </c>
      <c r="G8787" s="83" t="s">
        <v>64</v>
      </c>
      <c r="H8787" s="80" t="s">
        <v>29</v>
      </c>
      <c r="I8787" s="80" t="s">
        <v>19504</v>
      </c>
      <c r="J8787" s="80" t="s">
        <v>19505</v>
      </c>
      <c r="K8787" s="80" t="s">
        <v>315</v>
      </c>
      <c r="L8787" s="80" t="s">
        <v>330</v>
      </c>
      <c r="M8787" s="81" t="s">
        <v>884</v>
      </c>
      <c r="N8787" s="47" t="s">
        <v>15353</v>
      </c>
      <c r="O8787" s="33">
        <v>5</v>
      </c>
      <c r="P8787" s="3">
        <f t="shared" si="823"/>
        <v>0</v>
      </c>
      <c r="Q8787" s="3">
        <f t="shared" si="824"/>
        <v>0</v>
      </c>
      <c r="R8787" s="3">
        <f t="shared" si="825"/>
        <v>0</v>
      </c>
      <c r="S8787" s="3">
        <f t="shared" si="826"/>
        <v>0</v>
      </c>
      <c r="T8787" s="3">
        <f t="shared" si="827"/>
        <v>1</v>
      </c>
      <c r="U8787" s="3">
        <f t="shared" si="828"/>
        <v>0</v>
      </c>
    </row>
    <row r="8788" spans="1:21" ht="12.75" customHeight="1" x14ac:dyDescent="0.2">
      <c r="A8788" s="82" t="s">
        <v>95</v>
      </c>
      <c r="B8788" s="81" t="s">
        <v>96</v>
      </c>
      <c r="C8788" s="47">
        <v>61989100</v>
      </c>
      <c r="D8788" s="80" t="s">
        <v>8222</v>
      </c>
      <c r="E8788" s="81" t="s">
        <v>8231</v>
      </c>
      <c r="F8788" s="82">
        <v>192200081</v>
      </c>
      <c r="G8788" s="83" t="s">
        <v>36</v>
      </c>
      <c r="H8788" s="80" t="s">
        <v>29</v>
      </c>
      <c r="I8788" s="80" t="s">
        <v>19506</v>
      </c>
      <c r="J8788" s="80" t="s">
        <v>19507</v>
      </c>
      <c r="K8788" s="80" t="s">
        <v>315</v>
      </c>
      <c r="L8788" s="80" t="s">
        <v>337</v>
      </c>
      <c r="M8788" s="81" t="s">
        <v>7715</v>
      </c>
      <c r="N8788" s="47" t="s">
        <v>15353</v>
      </c>
      <c r="O8788" s="33">
        <v>4</v>
      </c>
      <c r="P8788" s="3">
        <f t="shared" si="823"/>
        <v>0</v>
      </c>
      <c r="Q8788" s="3">
        <f t="shared" si="824"/>
        <v>0</v>
      </c>
      <c r="R8788" s="3">
        <f t="shared" si="825"/>
        <v>0</v>
      </c>
      <c r="S8788" s="3">
        <f t="shared" si="826"/>
        <v>1</v>
      </c>
      <c r="T8788" s="3">
        <f t="shared" si="827"/>
        <v>0</v>
      </c>
      <c r="U8788" s="3">
        <f t="shared" si="828"/>
        <v>0</v>
      </c>
    </row>
    <row r="8789" spans="1:21" ht="12.75" customHeight="1" x14ac:dyDescent="0.2">
      <c r="A8789" s="82" t="s">
        <v>95</v>
      </c>
      <c r="B8789" s="81" t="s">
        <v>96</v>
      </c>
      <c r="C8789" s="47">
        <v>61989100</v>
      </c>
      <c r="D8789" s="80" t="s">
        <v>8222</v>
      </c>
      <c r="E8789" s="81" t="s">
        <v>8320</v>
      </c>
      <c r="F8789" s="82">
        <v>192187978</v>
      </c>
      <c r="G8789" s="83" t="s">
        <v>249</v>
      </c>
      <c r="H8789" s="80" t="s">
        <v>29</v>
      </c>
      <c r="I8789" s="80" t="s">
        <v>8391</v>
      </c>
      <c r="J8789" s="80" t="s">
        <v>19508</v>
      </c>
      <c r="K8789" s="80" t="s">
        <v>315</v>
      </c>
      <c r="L8789" s="80" t="s">
        <v>337</v>
      </c>
      <c r="M8789" s="81" t="s">
        <v>338</v>
      </c>
      <c r="N8789" s="47" t="s">
        <v>15353</v>
      </c>
      <c r="O8789" s="33">
        <v>3</v>
      </c>
      <c r="P8789" s="3">
        <f t="shared" si="823"/>
        <v>0</v>
      </c>
      <c r="Q8789" s="3">
        <f t="shared" si="824"/>
        <v>0</v>
      </c>
      <c r="R8789" s="3">
        <f t="shared" si="825"/>
        <v>1</v>
      </c>
      <c r="S8789" s="3">
        <f t="shared" si="826"/>
        <v>0</v>
      </c>
      <c r="T8789" s="3">
        <f t="shared" si="827"/>
        <v>0</v>
      </c>
      <c r="U8789" s="3">
        <f t="shared" si="828"/>
        <v>0</v>
      </c>
    </row>
    <row r="8790" spans="1:21" ht="12.75" customHeight="1" x14ac:dyDescent="0.2">
      <c r="A8790" s="82" t="s">
        <v>95</v>
      </c>
      <c r="B8790" s="81" t="s">
        <v>96</v>
      </c>
      <c r="C8790" s="47">
        <v>61989100</v>
      </c>
      <c r="D8790" s="80" t="s">
        <v>8222</v>
      </c>
      <c r="E8790" s="81" t="s">
        <v>8320</v>
      </c>
      <c r="F8790" s="82">
        <v>192188020</v>
      </c>
      <c r="G8790" s="83" t="s">
        <v>249</v>
      </c>
      <c r="H8790" s="80" t="s">
        <v>29</v>
      </c>
      <c r="I8790" s="80" t="s">
        <v>19509</v>
      </c>
      <c r="J8790" s="80" t="s">
        <v>19510</v>
      </c>
      <c r="K8790" s="80" t="s">
        <v>315</v>
      </c>
      <c r="L8790" s="80" t="s">
        <v>330</v>
      </c>
      <c r="M8790" s="81" t="s">
        <v>884</v>
      </c>
      <c r="N8790" s="47" t="s">
        <v>15353</v>
      </c>
      <c r="O8790" s="33">
        <v>4</v>
      </c>
      <c r="P8790" s="3">
        <f t="shared" si="823"/>
        <v>0</v>
      </c>
      <c r="Q8790" s="3">
        <f t="shared" si="824"/>
        <v>0</v>
      </c>
      <c r="R8790" s="3">
        <f t="shared" si="825"/>
        <v>0</v>
      </c>
      <c r="S8790" s="3">
        <f t="shared" si="826"/>
        <v>1</v>
      </c>
      <c r="T8790" s="3">
        <f t="shared" si="827"/>
        <v>0</v>
      </c>
      <c r="U8790" s="3">
        <f t="shared" si="828"/>
        <v>0</v>
      </c>
    </row>
    <row r="8791" spans="1:21" ht="12.75" customHeight="1" x14ac:dyDescent="0.2">
      <c r="A8791" s="82" t="s">
        <v>95</v>
      </c>
      <c r="B8791" s="81" t="s">
        <v>96</v>
      </c>
      <c r="C8791" s="47">
        <v>61989100</v>
      </c>
      <c r="D8791" s="80" t="s">
        <v>8222</v>
      </c>
      <c r="E8791" s="81" t="s">
        <v>8320</v>
      </c>
      <c r="F8791" s="82">
        <v>192187939</v>
      </c>
      <c r="G8791" s="83" t="s">
        <v>122</v>
      </c>
      <c r="H8791" s="80" t="s">
        <v>29</v>
      </c>
      <c r="I8791" s="80" t="s">
        <v>19511</v>
      </c>
      <c r="J8791" s="80" t="s">
        <v>19512</v>
      </c>
      <c r="K8791" s="80" t="s">
        <v>315</v>
      </c>
      <c r="L8791" s="80" t="s">
        <v>379</v>
      </c>
      <c r="M8791" s="81" t="s">
        <v>435</v>
      </c>
      <c r="N8791" s="47" t="s">
        <v>15353</v>
      </c>
      <c r="O8791" s="33">
        <v>4</v>
      </c>
      <c r="P8791" s="3">
        <f t="shared" si="823"/>
        <v>0</v>
      </c>
      <c r="Q8791" s="3">
        <f t="shared" si="824"/>
        <v>0</v>
      </c>
      <c r="R8791" s="3">
        <f t="shared" si="825"/>
        <v>0</v>
      </c>
      <c r="S8791" s="3">
        <f t="shared" si="826"/>
        <v>1</v>
      </c>
      <c r="T8791" s="3">
        <f t="shared" si="827"/>
        <v>0</v>
      </c>
      <c r="U8791" s="3">
        <f t="shared" si="828"/>
        <v>0</v>
      </c>
    </row>
    <row r="8792" spans="1:21" ht="12.75" customHeight="1" x14ac:dyDescent="0.2">
      <c r="A8792" s="82" t="s">
        <v>95</v>
      </c>
      <c r="B8792" s="81" t="s">
        <v>96</v>
      </c>
      <c r="C8792" s="47">
        <v>61989100</v>
      </c>
      <c r="D8792" s="80" t="s">
        <v>8222</v>
      </c>
      <c r="E8792" s="81" t="s">
        <v>8320</v>
      </c>
      <c r="F8792" s="82">
        <v>192111093</v>
      </c>
      <c r="G8792" s="83" t="s">
        <v>122</v>
      </c>
      <c r="H8792" s="80" t="s">
        <v>29</v>
      </c>
      <c r="I8792" s="80" t="s">
        <v>19513</v>
      </c>
      <c r="J8792" s="80" t="s">
        <v>19514</v>
      </c>
      <c r="K8792" s="80" t="s">
        <v>315</v>
      </c>
      <c r="L8792" s="80" t="s">
        <v>337</v>
      </c>
      <c r="M8792" s="81" t="s">
        <v>338</v>
      </c>
      <c r="N8792" s="47" t="s">
        <v>15353</v>
      </c>
      <c r="O8792" s="33">
        <v>3</v>
      </c>
      <c r="P8792" s="3">
        <f t="shared" si="823"/>
        <v>0</v>
      </c>
      <c r="Q8792" s="3">
        <f t="shared" si="824"/>
        <v>0</v>
      </c>
      <c r="R8792" s="3">
        <f t="shared" si="825"/>
        <v>1</v>
      </c>
      <c r="S8792" s="3">
        <f t="shared" si="826"/>
        <v>0</v>
      </c>
      <c r="T8792" s="3">
        <f t="shared" si="827"/>
        <v>0</v>
      </c>
      <c r="U8792" s="3">
        <f t="shared" si="828"/>
        <v>0</v>
      </c>
    </row>
    <row r="8793" spans="1:21" ht="12.75" customHeight="1" x14ac:dyDescent="0.2">
      <c r="A8793" s="82" t="s">
        <v>95</v>
      </c>
      <c r="B8793" s="81" t="s">
        <v>96</v>
      </c>
      <c r="C8793" s="47">
        <v>61989100</v>
      </c>
      <c r="D8793" s="80" t="s">
        <v>8222</v>
      </c>
      <c r="E8793" s="81" t="s">
        <v>8320</v>
      </c>
      <c r="F8793" s="82">
        <v>192200160</v>
      </c>
      <c r="G8793" s="83" t="s">
        <v>36</v>
      </c>
      <c r="H8793" s="80" t="s">
        <v>29</v>
      </c>
      <c r="I8793" s="80" t="s">
        <v>19515</v>
      </c>
      <c r="J8793" s="80" t="s">
        <v>19516</v>
      </c>
      <c r="K8793" s="80" t="s">
        <v>315</v>
      </c>
      <c r="L8793" s="80" t="s">
        <v>337</v>
      </c>
      <c r="M8793" s="81" t="s">
        <v>338</v>
      </c>
      <c r="N8793" s="47" t="s">
        <v>15353</v>
      </c>
      <c r="O8793" s="33">
        <v>3</v>
      </c>
      <c r="P8793" s="3">
        <f t="shared" si="823"/>
        <v>0</v>
      </c>
      <c r="Q8793" s="3">
        <f t="shared" si="824"/>
        <v>0</v>
      </c>
      <c r="R8793" s="3">
        <f t="shared" si="825"/>
        <v>1</v>
      </c>
      <c r="S8793" s="3">
        <f t="shared" si="826"/>
        <v>0</v>
      </c>
      <c r="T8793" s="3">
        <f t="shared" si="827"/>
        <v>0</v>
      </c>
      <c r="U8793" s="3">
        <f t="shared" si="828"/>
        <v>0</v>
      </c>
    </row>
    <row r="8794" spans="1:21" ht="12.75" customHeight="1" x14ac:dyDescent="0.2">
      <c r="A8794" s="82" t="s">
        <v>95</v>
      </c>
      <c r="B8794" s="81" t="s">
        <v>96</v>
      </c>
      <c r="C8794" s="47">
        <v>61989100</v>
      </c>
      <c r="D8794" s="80" t="s">
        <v>8222</v>
      </c>
      <c r="E8794" s="81" t="s">
        <v>8252</v>
      </c>
      <c r="F8794" s="82">
        <v>192186235</v>
      </c>
      <c r="G8794" s="83" t="s">
        <v>67</v>
      </c>
      <c r="H8794" s="80" t="s">
        <v>52</v>
      </c>
      <c r="I8794" s="80" t="s">
        <v>19521</v>
      </c>
      <c r="J8794" s="80" t="s">
        <v>19522</v>
      </c>
      <c r="K8794" s="80" t="s">
        <v>315</v>
      </c>
      <c r="L8794" s="80" t="s">
        <v>316</v>
      </c>
      <c r="M8794" s="81" t="s">
        <v>780</v>
      </c>
      <c r="N8794" s="47" t="s">
        <v>15353</v>
      </c>
      <c r="O8794" s="33">
        <v>3</v>
      </c>
      <c r="P8794" s="3">
        <f t="shared" si="823"/>
        <v>0</v>
      </c>
      <c r="Q8794" s="3">
        <f t="shared" si="824"/>
        <v>0</v>
      </c>
      <c r="R8794" s="3">
        <f t="shared" si="825"/>
        <v>1</v>
      </c>
      <c r="S8794" s="3">
        <f t="shared" si="826"/>
        <v>0</v>
      </c>
      <c r="T8794" s="3">
        <f t="shared" si="827"/>
        <v>0</v>
      </c>
      <c r="U8794" s="3">
        <f t="shared" si="828"/>
        <v>0</v>
      </c>
    </row>
    <row r="8795" spans="1:21" ht="12.75" customHeight="1" x14ac:dyDescent="0.2">
      <c r="A8795" s="82" t="s">
        <v>95</v>
      </c>
      <c r="B8795" s="81" t="s">
        <v>96</v>
      </c>
      <c r="C8795" s="47">
        <v>61989100</v>
      </c>
      <c r="D8795" s="80" t="s">
        <v>8222</v>
      </c>
      <c r="E8795" s="81" t="s">
        <v>8252</v>
      </c>
      <c r="F8795" s="82">
        <v>192186147</v>
      </c>
      <c r="G8795" s="83" t="s">
        <v>67</v>
      </c>
      <c r="H8795" s="80" t="s">
        <v>52</v>
      </c>
      <c r="I8795" s="80" t="s">
        <v>19530</v>
      </c>
      <c r="J8795" s="80" t="s">
        <v>19531</v>
      </c>
      <c r="K8795" s="80" t="s">
        <v>80</v>
      </c>
      <c r="L8795" s="80" t="s">
        <v>700</v>
      </c>
      <c r="M8795" s="81" t="s">
        <v>701</v>
      </c>
      <c r="N8795" s="47" t="s">
        <v>15353</v>
      </c>
      <c r="O8795" s="33">
        <v>3</v>
      </c>
      <c r="P8795" s="3">
        <f t="shared" si="823"/>
        <v>0</v>
      </c>
      <c r="Q8795" s="3">
        <f t="shared" si="824"/>
        <v>0</v>
      </c>
      <c r="R8795" s="3">
        <f t="shared" si="825"/>
        <v>1</v>
      </c>
      <c r="S8795" s="3">
        <f t="shared" si="826"/>
        <v>0</v>
      </c>
      <c r="T8795" s="3">
        <f t="shared" si="827"/>
        <v>0</v>
      </c>
      <c r="U8795" s="3">
        <f t="shared" si="828"/>
        <v>0</v>
      </c>
    </row>
    <row r="8796" spans="1:21" ht="12.75" customHeight="1" x14ac:dyDescent="0.2">
      <c r="A8796" s="82" t="s">
        <v>95</v>
      </c>
      <c r="B8796" s="81" t="s">
        <v>96</v>
      </c>
      <c r="C8796" s="47">
        <v>61989100</v>
      </c>
      <c r="D8796" s="80" t="s">
        <v>8222</v>
      </c>
      <c r="E8796" s="81" t="s">
        <v>8320</v>
      </c>
      <c r="F8796" s="82">
        <v>192187932</v>
      </c>
      <c r="G8796" s="83" t="s">
        <v>105</v>
      </c>
      <c r="H8796" s="80" t="s">
        <v>29</v>
      </c>
      <c r="I8796" s="80" t="s">
        <v>19569</v>
      </c>
      <c r="J8796" s="80" t="s">
        <v>19570</v>
      </c>
      <c r="K8796" s="80" t="s">
        <v>315</v>
      </c>
      <c r="L8796" s="80" t="s">
        <v>379</v>
      </c>
      <c r="M8796" s="81" t="s">
        <v>435</v>
      </c>
      <c r="N8796" s="47" t="s">
        <v>15353</v>
      </c>
      <c r="O8796" s="33">
        <v>3</v>
      </c>
      <c r="P8796" s="3">
        <f t="shared" si="823"/>
        <v>0</v>
      </c>
      <c r="Q8796" s="3">
        <f t="shared" si="824"/>
        <v>0</v>
      </c>
      <c r="R8796" s="3">
        <f t="shared" si="825"/>
        <v>1</v>
      </c>
      <c r="S8796" s="3">
        <f t="shared" si="826"/>
        <v>0</v>
      </c>
      <c r="T8796" s="3">
        <f t="shared" si="827"/>
        <v>0</v>
      </c>
      <c r="U8796" s="3">
        <f t="shared" si="828"/>
        <v>0</v>
      </c>
    </row>
    <row r="8797" spans="1:21" ht="12.75" customHeight="1" x14ac:dyDescent="0.2">
      <c r="A8797" s="82" t="s">
        <v>95</v>
      </c>
      <c r="B8797" s="81" t="s">
        <v>96</v>
      </c>
      <c r="C8797" s="47">
        <v>61989100</v>
      </c>
      <c r="D8797" s="80" t="s">
        <v>8222</v>
      </c>
      <c r="E8797" s="81" t="s">
        <v>8231</v>
      </c>
      <c r="F8797" s="82">
        <v>192169711</v>
      </c>
      <c r="G8797" s="83" t="s">
        <v>67</v>
      </c>
      <c r="H8797" s="80" t="s">
        <v>52</v>
      </c>
      <c r="I8797" s="80" t="s">
        <v>19571</v>
      </c>
      <c r="J8797" s="80" t="s">
        <v>19572</v>
      </c>
      <c r="K8797" s="80" t="s">
        <v>80</v>
      </c>
      <c r="L8797" s="80" t="s">
        <v>268</v>
      </c>
      <c r="M8797" s="81" t="s">
        <v>471</v>
      </c>
      <c r="N8797" s="47" t="s">
        <v>15353</v>
      </c>
      <c r="O8797" s="33">
        <v>1</v>
      </c>
      <c r="P8797" s="3">
        <f t="shared" si="823"/>
        <v>1</v>
      </c>
      <c r="Q8797" s="3">
        <f t="shared" si="824"/>
        <v>0</v>
      </c>
      <c r="R8797" s="3">
        <f t="shared" si="825"/>
        <v>0</v>
      </c>
      <c r="S8797" s="3">
        <f t="shared" si="826"/>
        <v>0</v>
      </c>
      <c r="T8797" s="3">
        <f t="shared" si="827"/>
        <v>0</v>
      </c>
      <c r="U8797" s="3">
        <f t="shared" si="828"/>
        <v>0</v>
      </c>
    </row>
    <row r="8798" spans="1:21" ht="12.75" customHeight="1" x14ac:dyDescent="0.2">
      <c r="A8798" s="82" t="s">
        <v>95</v>
      </c>
      <c r="B8798" s="81" t="s">
        <v>96</v>
      </c>
      <c r="C8798" s="47">
        <v>61989100</v>
      </c>
      <c r="D8798" s="80" t="s">
        <v>8222</v>
      </c>
      <c r="E8798" s="81" t="s">
        <v>8275</v>
      </c>
      <c r="F8798" s="82">
        <v>192186706</v>
      </c>
      <c r="G8798" s="83" t="s">
        <v>67</v>
      </c>
      <c r="H8798" s="80" t="s">
        <v>52</v>
      </c>
      <c r="I8798" s="80" t="s">
        <v>19587</v>
      </c>
      <c r="J8798" s="80" t="s">
        <v>19588</v>
      </c>
      <c r="K8798" s="80" t="s">
        <v>80</v>
      </c>
      <c r="L8798" s="80" t="s">
        <v>417</v>
      </c>
      <c r="M8798" s="81" t="s">
        <v>126</v>
      </c>
      <c r="N8798" s="47" t="s">
        <v>15353</v>
      </c>
      <c r="O8798" s="33">
        <v>3</v>
      </c>
      <c r="P8798" s="3">
        <f t="shared" si="823"/>
        <v>0</v>
      </c>
      <c r="Q8798" s="3">
        <f t="shared" si="824"/>
        <v>0</v>
      </c>
      <c r="R8798" s="3">
        <f t="shared" si="825"/>
        <v>1</v>
      </c>
      <c r="S8798" s="3">
        <f t="shared" si="826"/>
        <v>0</v>
      </c>
      <c r="T8798" s="3">
        <f t="shared" si="827"/>
        <v>0</v>
      </c>
      <c r="U8798" s="3">
        <f t="shared" si="828"/>
        <v>0</v>
      </c>
    </row>
    <row r="8799" spans="1:21" ht="12.75" customHeight="1" x14ac:dyDescent="0.2">
      <c r="A8799" s="82" t="s">
        <v>95</v>
      </c>
      <c r="B8799" s="81" t="s">
        <v>96</v>
      </c>
      <c r="C8799" s="47">
        <v>61989100</v>
      </c>
      <c r="D8799" s="80" t="s">
        <v>8222</v>
      </c>
      <c r="E8799" s="81" t="s">
        <v>8275</v>
      </c>
      <c r="F8799" s="82">
        <v>192169696</v>
      </c>
      <c r="G8799" s="83" t="s">
        <v>67</v>
      </c>
      <c r="H8799" s="80" t="s">
        <v>52</v>
      </c>
      <c r="I8799" s="80" t="s">
        <v>19589</v>
      </c>
      <c r="J8799" s="80" t="s">
        <v>19590</v>
      </c>
      <c r="K8799" s="80" t="s">
        <v>80</v>
      </c>
      <c r="L8799" s="80" t="s">
        <v>700</v>
      </c>
      <c r="M8799" s="81" t="s">
        <v>126</v>
      </c>
      <c r="N8799" s="47" t="s">
        <v>15353</v>
      </c>
      <c r="O8799" s="33">
        <v>2</v>
      </c>
      <c r="P8799" s="3">
        <f t="shared" si="823"/>
        <v>0</v>
      </c>
      <c r="Q8799" s="3">
        <f t="shared" si="824"/>
        <v>1</v>
      </c>
      <c r="R8799" s="3">
        <f t="shared" si="825"/>
        <v>0</v>
      </c>
      <c r="S8799" s="3">
        <f t="shared" si="826"/>
        <v>0</v>
      </c>
      <c r="T8799" s="3">
        <f t="shared" si="827"/>
        <v>0</v>
      </c>
      <c r="U8799" s="3">
        <f t="shared" si="828"/>
        <v>0</v>
      </c>
    </row>
    <row r="8800" spans="1:21" ht="12.75" customHeight="1" x14ac:dyDescent="0.2">
      <c r="A8800" s="82" t="s">
        <v>95</v>
      </c>
      <c r="B8800" s="81" t="s">
        <v>96</v>
      </c>
      <c r="C8800" s="47">
        <v>61989100</v>
      </c>
      <c r="D8800" s="80" t="s">
        <v>8222</v>
      </c>
      <c r="E8800" s="81" t="s">
        <v>8275</v>
      </c>
      <c r="F8800" s="82">
        <v>192186780</v>
      </c>
      <c r="G8800" s="83" t="s">
        <v>67</v>
      </c>
      <c r="H8800" s="80" t="s">
        <v>52</v>
      </c>
      <c r="I8800" s="80" t="s">
        <v>19591</v>
      </c>
      <c r="J8800" s="80" t="s">
        <v>19592</v>
      </c>
      <c r="K8800" s="80" t="s">
        <v>80</v>
      </c>
      <c r="L8800" s="80" t="s">
        <v>417</v>
      </c>
      <c r="M8800" s="81" t="s">
        <v>418</v>
      </c>
      <c r="N8800" s="47" t="s">
        <v>15353</v>
      </c>
      <c r="O8800" s="33">
        <v>2</v>
      </c>
      <c r="P8800" s="3">
        <f t="shared" si="823"/>
        <v>0</v>
      </c>
      <c r="Q8800" s="3">
        <f t="shared" si="824"/>
        <v>1</v>
      </c>
      <c r="R8800" s="3">
        <f t="shared" si="825"/>
        <v>0</v>
      </c>
      <c r="S8800" s="3">
        <f t="shared" si="826"/>
        <v>0</v>
      </c>
      <c r="T8800" s="3">
        <f t="shared" si="827"/>
        <v>0</v>
      </c>
      <c r="U8800" s="3">
        <f t="shared" si="828"/>
        <v>0</v>
      </c>
    </row>
    <row r="8801" spans="1:22" ht="12.75" customHeight="1" x14ac:dyDescent="0.2">
      <c r="A8801" s="82" t="s">
        <v>95</v>
      </c>
      <c r="B8801" s="81" t="s">
        <v>96</v>
      </c>
      <c r="C8801" s="47">
        <v>61989100</v>
      </c>
      <c r="D8801" s="80" t="s">
        <v>8222</v>
      </c>
      <c r="E8801" s="81" t="s">
        <v>8257</v>
      </c>
      <c r="F8801" s="82">
        <v>192187816</v>
      </c>
      <c r="G8801" s="83" t="s">
        <v>67</v>
      </c>
      <c r="H8801" s="80" t="s">
        <v>29</v>
      </c>
      <c r="I8801" s="80" t="s">
        <v>19598</v>
      </c>
      <c r="J8801" s="80" t="s">
        <v>19599</v>
      </c>
      <c r="K8801" s="80" t="s">
        <v>315</v>
      </c>
      <c r="L8801" s="80" t="s">
        <v>387</v>
      </c>
      <c r="M8801" s="81" t="s">
        <v>445</v>
      </c>
      <c r="N8801" s="47" t="s">
        <v>15353</v>
      </c>
      <c r="O8801" s="33">
        <v>5</v>
      </c>
      <c r="P8801" s="3">
        <f t="shared" si="823"/>
        <v>0</v>
      </c>
      <c r="Q8801" s="3">
        <f t="shared" si="824"/>
        <v>0</v>
      </c>
      <c r="R8801" s="3">
        <f t="shared" si="825"/>
        <v>0</v>
      </c>
      <c r="S8801" s="3">
        <f t="shared" si="826"/>
        <v>0</v>
      </c>
      <c r="T8801" s="3">
        <f t="shared" si="827"/>
        <v>1</v>
      </c>
      <c r="U8801" s="3">
        <f t="shared" si="828"/>
        <v>0</v>
      </c>
    </row>
    <row r="8802" spans="1:22" ht="12.75" customHeight="1" x14ac:dyDescent="0.2">
      <c r="A8802" s="82" t="s">
        <v>95</v>
      </c>
      <c r="B8802" s="81" t="s">
        <v>96</v>
      </c>
      <c r="C8802" s="47">
        <v>61989100</v>
      </c>
      <c r="D8802" s="80" t="s">
        <v>8222</v>
      </c>
      <c r="E8802" s="81" t="s">
        <v>8239</v>
      </c>
      <c r="F8802" s="82">
        <v>192187868</v>
      </c>
      <c r="G8802" s="83" t="s">
        <v>67</v>
      </c>
      <c r="H8802" s="80" t="s">
        <v>52</v>
      </c>
      <c r="I8802" s="80" t="s">
        <v>19682</v>
      </c>
      <c r="J8802" s="80" t="s">
        <v>19683</v>
      </c>
      <c r="K8802" s="80" t="s">
        <v>315</v>
      </c>
      <c r="L8802" s="80" t="s">
        <v>1014</v>
      </c>
      <c r="M8802" s="81" t="s">
        <v>1015</v>
      </c>
      <c r="N8802" s="47" t="s">
        <v>15353</v>
      </c>
      <c r="O8802" s="33">
        <v>2</v>
      </c>
      <c r="P8802" s="3">
        <f t="shared" si="823"/>
        <v>0</v>
      </c>
      <c r="Q8802" s="3">
        <f t="shared" si="824"/>
        <v>1</v>
      </c>
      <c r="R8802" s="3">
        <f t="shared" si="825"/>
        <v>0</v>
      </c>
      <c r="S8802" s="3">
        <f t="shared" si="826"/>
        <v>0</v>
      </c>
      <c r="T8802" s="3">
        <f t="shared" si="827"/>
        <v>0</v>
      </c>
      <c r="U8802" s="3">
        <f t="shared" si="828"/>
        <v>0</v>
      </c>
    </row>
    <row r="8803" spans="1:22" ht="12.75" customHeight="1" x14ac:dyDescent="0.2">
      <c r="A8803" s="82" t="s">
        <v>95</v>
      </c>
      <c r="B8803" s="81" t="s">
        <v>96</v>
      </c>
      <c r="C8803" s="47">
        <v>61989100</v>
      </c>
      <c r="D8803" s="80" t="s">
        <v>8222</v>
      </c>
      <c r="E8803" s="81" t="s">
        <v>8239</v>
      </c>
      <c r="F8803" s="82">
        <v>192169826</v>
      </c>
      <c r="G8803" s="83" t="s">
        <v>67</v>
      </c>
      <c r="H8803" s="80" t="s">
        <v>52</v>
      </c>
      <c r="I8803" s="80" t="s">
        <v>19687</v>
      </c>
      <c r="J8803" s="80" t="s">
        <v>19688</v>
      </c>
      <c r="K8803" s="80" t="s">
        <v>315</v>
      </c>
      <c r="L8803" s="80" t="s">
        <v>337</v>
      </c>
      <c r="M8803" s="81" t="s">
        <v>1538</v>
      </c>
      <c r="N8803" s="47" t="s">
        <v>15353</v>
      </c>
      <c r="O8803" s="33">
        <v>2</v>
      </c>
      <c r="P8803" s="3">
        <f t="shared" si="823"/>
        <v>0</v>
      </c>
      <c r="Q8803" s="3">
        <f t="shared" si="824"/>
        <v>1</v>
      </c>
      <c r="R8803" s="3">
        <f t="shared" si="825"/>
        <v>0</v>
      </c>
      <c r="S8803" s="3">
        <f t="shared" si="826"/>
        <v>0</v>
      </c>
      <c r="T8803" s="3">
        <f t="shared" si="827"/>
        <v>0</v>
      </c>
      <c r="U8803" s="3">
        <f t="shared" si="828"/>
        <v>0</v>
      </c>
    </row>
    <row r="8804" spans="1:22" ht="12.75" customHeight="1" x14ac:dyDescent="0.2">
      <c r="A8804" s="82" t="s">
        <v>95</v>
      </c>
      <c r="B8804" s="81" t="s">
        <v>96</v>
      </c>
      <c r="C8804" s="47">
        <v>61989100</v>
      </c>
      <c r="D8804" s="80" t="s">
        <v>8222</v>
      </c>
      <c r="E8804" s="81" t="s">
        <v>8239</v>
      </c>
      <c r="F8804" s="82">
        <v>192187886</v>
      </c>
      <c r="G8804" s="83" t="s">
        <v>67</v>
      </c>
      <c r="H8804" s="80" t="s">
        <v>52</v>
      </c>
      <c r="I8804" s="80" t="s">
        <v>19689</v>
      </c>
      <c r="J8804" s="80" t="s">
        <v>19690</v>
      </c>
      <c r="K8804" s="80" t="s">
        <v>80</v>
      </c>
      <c r="L8804" s="80" t="s">
        <v>383</v>
      </c>
      <c r="M8804" s="81" t="s">
        <v>2483</v>
      </c>
      <c r="N8804" s="47" t="s">
        <v>15353</v>
      </c>
      <c r="O8804" s="33">
        <v>3</v>
      </c>
      <c r="P8804" s="3">
        <f t="shared" si="823"/>
        <v>0</v>
      </c>
      <c r="Q8804" s="3">
        <f t="shared" si="824"/>
        <v>0</v>
      </c>
      <c r="R8804" s="3">
        <f t="shared" si="825"/>
        <v>1</v>
      </c>
      <c r="S8804" s="3">
        <f t="shared" si="826"/>
        <v>0</v>
      </c>
      <c r="T8804" s="3">
        <f t="shared" si="827"/>
        <v>0</v>
      </c>
      <c r="U8804" s="3">
        <f t="shared" si="828"/>
        <v>0</v>
      </c>
    </row>
    <row r="8805" spans="1:22" ht="12.75" customHeight="1" x14ac:dyDescent="0.2">
      <c r="A8805" s="82" t="s">
        <v>95</v>
      </c>
      <c r="B8805" s="81" t="s">
        <v>96</v>
      </c>
      <c r="C8805" s="47">
        <v>61989100</v>
      </c>
      <c r="D8805" s="80" t="s">
        <v>8222</v>
      </c>
      <c r="E8805" s="81" t="s">
        <v>8223</v>
      </c>
      <c r="F8805" s="82">
        <v>192188110</v>
      </c>
      <c r="G8805" s="83" t="s">
        <v>67</v>
      </c>
      <c r="H8805" s="80" t="s">
        <v>52</v>
      </c>
      <c r="I8805" s="80" t="s">
        <v>19695</v>
      </c>
      <c r="J8805" s="80" t="s">
        <v>19696</v>
      </c>
      <c r="K8805" s="80" t="s">
        <v>80</v>
      </c>
      <c r="L8805" s="80" t="s">
        <v>700</v>
      </c>
      <c r="M8805" s="81" t="s">
        <v>701</v>
      </c>
      <c r="N8805" s="47" t="s">
        <v>15353</v>
      </c>
      <c r="O8805" s="33">
        <v>3</v>
      </c>
      <c r="P8805" s="3">
        <f t="shared" si="823"/>
        <v>0</v>
      </c>
      <c r="Q8805" s="3">
        <f t="shared" si="824"/>
        <v>0</v>
      </c>
      <c r="R8805" s="3">
        <f t="shared" si="825"/>
        <v>1</v>
      </c>
      <c r="S8805" s="3">
        <f t="shared" si="826"/>
        <v>0</v>
      </c>
      <c r="T8805" s="3">
        <f t="shared" si="827"/>
        <v>0</v>
      </c>
      <c r="U8805" s="3">
        <f t="shared" si="828"/>
        <v>0</v>
      </c>
    </row>
    <row r="8806" spans="1:22" ht="12.75" customHeight="1" x14ac:dyDescent="0.2">
      <c r="A8806" s="82" t="s">
        <v>95</v>
      </c>
      <c r="B8806" s="81" t="s">
        <v>96</v>
      </c>
      <c r="C8806" s="47">
        <v>61989100</v>
      </c>
      <c r="D8806" s="80" t="s">
        <v>8222</v>
      </c>
      <c r="E8806" s="81" t="s">
        <v>8223</v>
      </c>
      <c r="F8806" s="82">
        <v>192188093</v>
      </c>
      <c r="G8806" s="83" t="s">
        <v>67</v>
      </c>
      <c r="H8806" s="80" t="s">
        <v>52</v>
      </c>
      <c r="I8806" s="80" t="s">
        <v>19719</v>
      </c>
      <c r="J8806" s="80" t="s">
        <v>19720</v>
      </c>
      <c r="K8806" s="80" t="s">
        <v>80</v>
      </c>
      <c r="L8806" s="80" t="s">
        <v>700</v>
      </c>
      <c r="M8806" s="81" t="s">
        <v>701</v>
      </c>
      <c r="N8806" s="47" t="s">
        <v>15353</v>
      </c>
      <c r="O8806" s="33">
        <v>2</v>
      </c>
      <c r="P8806" s="3">
        <f t="shared" si="823"/>
        <v>0</v>
      </c>
      <c r="Q8806" s="3">
        <f t="shared" si="824"/>
        <v>1</v>
      </c>
      <c r="R8806" s="3">
        <f t="shared" si="825"/>
        <v>0</v>
      </c>
      <c r="S8806" s="3">
        <f t="shared" si="826"/>
        <v>0</v>
      </c>
      <c r="T8806" s="3">
        <f t="shared" si="827"/>
        <v>0</v>
      </c>
      <c r="U8806" s="3">
        <f t="shared" si="828"/>
        <v>0</v>
      </c>
    </row>
    <row r="8807" spans="1:22" ht="12.75" customHeight="1" x14ac:dyDescent="0.2">
      <c r="A8807" s="82" t="s">
        <v>95</v>
      </c>
      <c r="B8807" s="81" t="s">
        <v>96</v>
      </c>
      <c r="C8807" s="47">
        <v>61989100</v>
      </c>
      <c r="D8807" s="80" t="s">
        <v>8222</v>
      </c>
      <c r="E8807" s="81" t="s">
        <v>8223</v>
      </c>
      <c r="F8807" s="82">
        <v>192188077</v>
      </c>
      <c r="G8807" s="83" t="s">
        <v>67</v>
      </c>
      <c r="H8807" s="80" t="s">
        <v>29</v>
      </c>
      <c r="I8807" s="80" t="s">
        <v>19727</v>
      </c>
      <c r="J8807" s="80" t="s">
        <v>19728</v>
      </c>
      <c r="K8807" s="80" t="s">
        <v>80</v>
      </c>
      <c r="L8807" s="80" t="s">
        <v>700</v>
      </c>
      <c r="M8807" s="81" t="s">
        <v>701</v>
      </c>
      <c r="N8807" s="47" t="s">
        <v>15353</v>
      </c>
      <c r="O8807" s="33">
        <v>3</v>
      </c>
      <c r="P8807" s="3">
        <f t="shared" si="823"/>
        <v>0</v>
      </c>
      <c r="Q8807" s="3">
        <f t="shared" si="824"/>
        <v>0</v>
      </c>
      <c r="R8807" s="3">
        <f t="shared" si="825"/>
        <v>1</v>
      </c>
      <c r="S8807" s="3">
        <f t="shared" si="826"/>
        <v>0</v>
      </c>
      <c r="T8807" s="3">
        <f t="shared" si="827"/>
        <v>0</v>
      </c>
      <c r="U8807" s="3">
        <f t="shared" si="828"/>
        <v>0</v>
      </c>
    </row>
    <row r="8808" spans="1:22" ht="12.75" customHeight="1" x14ac:dyDescent="0.2">
      <c r="A8808" s="82" t="s">
        <v>95</v>
      </c>
      <c r="B8808" s="81" t="s">
        <v>96</v>
      </c>
      <c r="C8808" s="47">
        <v>61989100</v>
      </c>
      <c r="D8808" s="80" t="s">
        <v>8222</v>
      </c>
      <c r="E8808" s="81" t="s">
        <v>8223</v>
      </c>
      <c r="F8808" s="82">
        <v>192188104</v>
      </c>
      <c r="G8808" s="83" t="s">
        <v>67</v>
      </c>
      <c r="H8808" s="80" t="s">
        <v>29</v>
      </c>
      <c r="I8808" s="80" t="s">
        <v>19735</v>
      </c>
      <c r="J8808" s="80" t="s">
        <v>19736</v>
      </c>
      <c r="K8808" s="80" t="s">
        <v>80</v>
      </c>
      <c r="L8808" s="80" t="s">
        <v>417</v>
      </c>
      <c r="M8808" s="81" t="s">
        <v>418</v>
      </c>
      <c r="N8808" s="47" t="s">
        <v>15353</v>
      </c>
      <c r="O8808" s="33">
        <v>2</v>
      </c>
      <c r="P8808" s="3">
        <f t="shared" si="823"/>
        <v>0</v>
      </c>
      <c r="Q8808" s="3">
        <f t="shared" si="824"/>
        <v>1</v>
      </c>
      <c r="R8808" s="3">
        <f t="shared" si="825"/>
        <v>0</v>
      </c>
      <c r="S8808" s="3">
        <f t="shared" si="826"/>
        <v>0</v>
      </c>
      <c r="T8808" s="3">
        <f t="shared" si="827"/>
        <v>0</v>
      </c>
      <c r="U8808" s="3">
        <f t="shared" si="828"/>
        <v>0</v>
      </c>
    </row>
    <row r="8809" spans="1:22" ht="12.75" customHeight="1" x14ac:dyDescent="0.2">
      <c r="A8809" s="82" t="s">
        <v>95</v>
      </c>
      <c r="B8809" s="81" t="s">
        <v>96</v>
      </c>
      <c r="C8809" s="47">
        <v>61989100</v>
      </c>
      <c r="D8809" s="80" t="s">
        <v>8222</v>
      </c>
      <c r="E8809" s="81" t="s">
        <v>8223</v>
      </c>
      <c r="F8809" s="82">
        <v>192169841</v>
      </c>
      <c r="G8809" s="83" t="s">
        <v>67</v>
      </c>
      <c r="H8809" s="80" t="s">
        <v>29</v>
      </c>
      <c r="I8809" s="80" t="s">
        <v>19739</v>
      </c>
      <c r="J8809" s="80" t="s">
        <v>19740</v>
      </c>
      <c r="K8809" s="80" t="s">
        <v>80</v>
      </c>
      <c r="L8809" s="80" t="s">
        <v>700</v>
      </c>
      <c r="M8809" s="81" t="s">
        <v>701</v>
      </c>
      <c r="N8809" s="47" t="s">
        <v>15353</v>
      </c>
      <c r="O8809" s="33">
        <v>4</v>
      </c>
      <c r="P8809" s="3">
        <f t="shared" si="823"/>
        <v>0</v>
      </c>
      <c r="Q8809" s="3">
        <f t="shared" si="824"/>
        <v>0</v>
      </c>
      <c r="R8809" s="3">
        <f t="shared" si="825"/>
        <v>0</v>
      </c>
      <c r="S8809" s="3">
        <f t="shared" si="826"/>
        <v>1</v>
      </c>
      <c r="T8809" s="3">
        <f t="shared" si="827"/>
        <v>0</v>
      </c>
      <c r="U8809" s="3">
        <f t="shared" si="828"/>
        <v>0</v>
      </c>
    </row>
    <row r="8810" spans="1:22" ht="12.75" customHeight="1" x14ac:dyDescent="0.2">
      <c r="A8810" s="82" t="s">
        <v>95</v>
      </c>
      <c r="B8810" s="81" t="s">
        <v>96</v>
      </c>
      <c r="C8810" s="47">
        <v>61989100</v>
      </c>
      <c r="D8810" s="80" t="s">
        <v>8222</v>
      </c>
      <c r="E8810" s="81" t="s">
        <v>8223</v>
      </c>
      <c r="F8810" s="82">
        <v>192188071</v>
      </c>
      <c r="G8810" s="83" t="s">
        <v>67</v>
      </c>
      <c r="H8810" s="80" t="s">
        <v>52</v>
      </c>
      <c r="I8810" s="80" t="s">
        <v>19747</v>
      </c>
      <c r="J8810" s="80" t="s">
        <v>19748</v>
      </c>
      <c r="K8810" s="80" t="s">
        <v>80</v>
      </c>
      <c r="L8810" s="80" t="s">
        <v>700</v>
      </c>
      <c r="M8810" s="81" t="s">
        <v>701</v>
      </c>
      <c r="N8810" s="47" t="s">
        <v>15353</v>
      </c>
      <c r="O8810" s="33">
        <v>3</v>
      </c>
      <c r="P8810" s="3">
        <f t="shared" si="823"/>
        <v>0</v>
      </c>
      <c r="Q8810" s="3">
        <f t="shared" si="824"/>
        <v>0</v>
      </c>
      <c r="R8810" s="3">
        <f t="shared" si="825"/>
        <v>1</v>
      </c>
      <c r="S8810" s="3">
        <f t="shared" si="826"/>
        <v>0</v>
      </c>
      <c r="T8810" s="3">
        <f t="shared" si="827"/>
        <v>0</v>
      </c>
      <c r="U8810" s="3">
        <f t="shared" si="828"/>
        <v>0</v>
      </c>
    </row>
    <row r="8811" spans="1:22" ht="12.75" customHeight="1" x14ac:dyDescent="0.2">
      <c r="A8811" s="82" t="s">
        <v>95</v>
      </c>
      <c r="B8811" s="81" t="s">
        <v>96</v>
      </c>
      <c r="C8811" s="47">
        <v>61989100</v>
      </c>
      <c r="D8811" s="80" t="s">
        <v>8222</v>
      </c>
      <c r="E8811" s="81" t="s">
        <v>8223</v>
      </c>
      <c r="F8811" s="82">
        <v>192188091</v>
      </c>
      <c r="G8811" s="83" t="s">
        <v>67</v>
      </c>
      <c r="H8811" s="80" t="s">
        <v>52</v>
      </c>
      <c r="I8811" s="80" t="s">
        <v>19751</v>
      </c>
      <c r="J8811" s="80" t="s">
        <v>19752</v>
      </c>
      <c r="K8811" s="80" t="s">
        <v>80</v>
      </c>
      <c r="L8811" s="80" t="s">
        <v>200</v>
      </c>
      <c r="M8811" s="81" t="s">
        <v>1957</v>
      </c>
      <c r="N8811" s="47" t="s">
        <v>15353</v>
      </c>
      <c r="O8811" s="33">
        <v>3</v>
      </c>
      <c r="P8811" s="3">
        <f t="shared" si="823"/>
        <v>0</v>
      </c>
      <c r="Q8811" s="3">
        <f t="shared" si="824"/>
        <v>0</v>
      </c>
      <c r="R8811" s="3">
        <f t="shared" si="825"/>
        <v>1</v>
      </c>
      <c r="S8811" s="3">
        <f t="shared" si="826"/>
        <v>0</v>
      </c>
      <c r="T8811" s="3">
        <f t="shared" si="827"/>
        <v>0</v>
      </c>
      <c r="U8811" s="3">
        <f t="shared" si="828"/>
        <v>0</v>
      </c>
      <c r="V8811" s="92"/>
    </row>
    <row r="8812" spans="1:22" ht="12.75" customHeight="1" x14ac:dyDescent="0.2">
      <c r="A8812" s="82" t="s">
        <v>95</v>
      </c>
      <c r="B8812" s="81" t="s">
        <v>96</v>
      </c>
      <c r="C8812" s="47">
        <v>61989100</v>
      </c>
      <c r="D8812" s="80" t="s">
        <v>8222</v>
      </c>
      <c r="E8812" s="81" t="s">
        <v>8223</v>
      </c>
      <c r="F8812" s="82">
        <v>192188106</v>
      </c>
      <c r="G8812" s="83" t="s">
        <v>67</v>
      </c>
      <c r="H8812" s="80" t="s">
        <v>52</v>
      </c>
      <c r="I8812" s="80" t="s">
        <v>19753</v>
      </c>
      <c r="J8812" s="80" t="s">
        <v>19754</v>
      </c>
      <c r="K8812" s="80" t="s">
        <v>80</v>
      </c>
      <c r="L8812" s="80" t="s">
        <v>200</v>
      </c>
      <c r="M8812" s="81" t="s">
        <v>1957</v>
      </c>
      <c r="N8812" s="47" t="s">
        <v>15353</v>
      </c>
      <c r="O8812" s="33">
        <v>3</v>
      </c>
      <c r="P8812" s="3">
        <f t="shared" si="823"/>
        <v>0</v>
      </c>
      <c r="Q8812" s="3">
        <f t="shared" si="824"/>
        <v>0</v>
      </c>
      <c r="R8812" s="3">
        <f t="shared" si="825"/>
        <v>1</v>
      </c>
      <c r="S8812" s="3">
        <f t="shared" si="826"/>
        <v>0</v>
      </c>
      <c r="T8812" s="3">
        <f t="shared" si="827"/>
        <v>0</v>
      </c>
      <c r="U8812" s="3">
        <f t="shared" si="828"/>
        <v>0</v>
      </c>
    </row>
    <row r="8813" spans="1:22" ht="12.75" customHeight="1" x14ac:dyDescent="0.2">
      <c r="A8813" s="82" t="s">
        <v>95</v>
      </c>
      <c r="B8813" s="81" t="s">
        <v>96</v>
      </c>
      <c r="C8813" s="47">
        <v>61989100</v>
      </c>
      <c r="D8813" s="80" t="s">
        <v>8222</v>
      </c>
      <c r="E8813" s="81" t="s">
        <v>8223</v>
      </c>
      <c r="F8813" s="82">
        <v>192169862</v>
      </c>
      <c r="G8813" s="83" t="s">
        <v>67</v>
      </c>
      <c r="H8813" s="80" t="s">
        <v>52</v>
      </c>
      <c r="I8813" s="80" t="s">
        <v>19771</v>
      </c>
      <c r="J8813" s="80" t="s">
        <v>19772</v>
      </c>
      <c r="K8813" s="80" t="s">
        <v>80</v>
      </c>
      <c r="L8813" s="80" t="s">
        <v>200</v>
      </c>
      <c r="M8813" s="81" t="s">
        <v>755</v>
      </c>
      <c r="N8813" s="47" t="s">
        <v>15353</v>
      </c>
      <c r="O8813" s="33">
        <v>3</v>
      </c>
      <c r="P8813" s="3">
        <f t="shared" si="823"/>
        <v>0</v>
      </c>
      <c r="Q8813" s="3">
        <f t="shared" si="824"/>
        <v>0</v>
      </c>
      <c r="R8813" s="3">
        <f t="shared" si="825"/>
        <v>1</v>
      </c>
      <c r="S8813" s="3">
        <f t="shared" si="826"/>
        <v>0</v>
      </c>
      <c r="T8813" s="3">
        <f t="shared" si="827"/>
        <v>0</v>
      </c>
      <c r="U8813" s="3">
        <f t="shared" si="828"/>
        <v>0</v>
      </c>
    </row>
    <row r="8814" spans="1:22" ht="12.75" customHeight="1" x14ac:dyDescent="0.2">
      <c r="A8814" s="82" t="s">
        <v>95</v>
      </c>
      <c r="B8814" s="81" t="s">
        <v>96</v>
      </c>
      <c r="C8814" s="47">
        <v>61989100</v>
      </c>
      <c r="D8814" s="80" t="s">
        <v>8222</v>
      </c>
      <c r="E8814" s="81" t="s">
        <v>8223</v>
      </c>
      <c r="F8814" s="82">
        <v>192169860</v>
      </c>
      <c r="G8814" s="83" t="s">
        <v>67</v>
      </c>
      <c r="H8814" s="80" t="s">
        <v>52</v>
      </c>
      <c r="I8814" s="80" t="s">
        <v>19773</v>
      </c>
      <c r="J8814" s="80" t="s">
        <v>19774</v>
      </c>
      <c r="K8814" s="80" t="s">
        <v>80</v>
      </c>
      <c r="L8814" s="80" t="s">
        <v>200</v>
      </c>
      <c r="M8814" s="81" t="s">
        <v>755</v>
      </c>
      <c r="N8814" s="47" t="s">
        <v>15353</v>
      </c>
      <c r="O8814" s="33">
        <v>3</v>
      </c>
      <c r="P8814" s="3">
        <f t="shared" si="823"/>
        <v>0</v>
      </c>
      <c r="Q8814" s="3">
        <f t="shared" si="824"/>
        <v>0</v>
      </c>
      <c r="R8814" s="3">
        <f t="shared" si="825"/>
        <v>1</v>
      </c>
      <c r="S8814" s="3">
        <f t="shared" si="826"/>
        <v>0</v>
      </c>
      <c r="T8814" s="3">
        <f t="shared" si="827"/>
        <v>0</v>
      </c>
      <c r="U8814" s="3">
        <f t="shared" si="828"/>
        <v>0</v>
      </c>
    </row>
    <row r="8815" spans="1:22" ht="12.75" customHeight="1" x14ac:dyDescent="0.2">
      <c r="A8815" s="82" t="s">
        <v>95</v>
      </c>
      <c r="B8815" s="81" t="s">
        <v>96</v>
      </c>
      <c r="C8815" s="47">
        <v>61989100</v>
      </c>
      <c r="D8815" s="80" t="s">
        <v>8222</v>
      </c>
      <c r="E8815" s="81" t="s">
        <v>8223</v>
      </c>
      <c r="F8815" s="82">
        <v>192169855</v>
      </c>
      <c r="G8815" s="83" t="s">
        <v>51</v>
      </c>
      <c r="H8815" s="80" t="s">
        <v>52</v>
      </c>
      <c r="I8815" s="80" t="s">
        <v>19785</v>
      </c>
      <c r="J8815" s="80" t="s">
        <v>19786</v>
      </c>
      <c r="K8815" s="80" t="s">
        <v>80</v>
      </c>
      <c r="L8815" s="80" t="s">
        <v>200</v>
      </c>
      <c r="M8815" s="81" t="s">
        <v>755</v>
      </c>
      <c r="N8815" s="47" t="s">
        <v>15353</v>
      </c>
      <c r="O8815" s="33">
        <v>2</v>
      </c>
      <c r="P8815" s="3">
        <f t="shared" si="823"/>
        <v>0</v>
      </c>
      <c r="Q8815" s="3">
        <f t="shared" si="824"/>
        <v>1</v>
      </c>
      <c r="R8815" s="3">
        <f t="shared" si="825"/>
        <v>0</v>
      </c>
      <c r="S8815" s="3">
        <f t="shared" si="826"/>
        <v>0</v>
      </c>
      <c r="T8815" s="3">
        <f t="shared" si="827"/>
        <v>0</v>
      </c>
      <c r="U8815" s="3">
        <f t="shared" si="828"/>
        <v>0</v>
      </c>
    </row>
    <row r="8816" spans="1:22" ht="12.75" customHeight="1" x14ac:dyDescent="0.2">
      <c r="A8816" s="82" t="s">
        <v>95</v>
      </c>
      <c r="B8816" s="81" t="s">
        <v>96</v>
      </c>
      <c r="C8816" s="47">
        <v>61989100</v>
      </c>
      <c r="D8816" s="80" t="s">
        <v>8222</v>
      </c>
      <c r="E8816" s="81" t="s">
        <v>8239</v>
      </c>
      <c r="F8816" s="82">
        <v>192187890</v>
      </c>
      <c r="G8816" s="83" t="s">
        <v>67</v>
      </c>
      <c r="H8816" s="80" t="s">
        <v>52</v>
      </c>
      <c r="I8816" s="80" t="s">
        <v>19969</v>
      </c>
      <c r="J8816" s="80" t="s">
        <v>19970</v>
      </c>
      <c r="K8816" s="80" t="s">
        <v>315</v>
      </c>
      <c r="L8816" s="80" t="s">
        <v>1014</v>
      </c>
      <c r="M8816" s="81" t="s">
        <v>1015</v>
      </c>
      <c r="N8816" s="47" t="s">
        <v>15353</v>
      </c>
      <c r="O8816" s="33">
        <v>3</v>
      </c>
      <c r="P8816" s="3">
        <f t="shared" si="823"/>
        <v>0</v>
      </c>
      <c r="Q8816" s="3">
        <f t="shared" si="824"/>
        <v>0</v>
      </c>
      <c r="R8816" s="3">
        <f t="shared" si="825"/>
        <v>1</v>
      </c>
      <c r="S8816" s="3">
        <f t="shared" si="826"/>
        <v>0</v>
      </c>
      <c r="T8816" s="3">
        <f t="shared" si="827"/>
        <v>0</v>
      </c>
      <c r="U8816" s="3">
        <f t="shared" si="828"/>
        <v>0</v>
      </c>
    </row>
    <row r="8817" spans="1:21" ht="12.75" customHeight="1" x14ac:dyDescent="0.2">
      <c r="A8817" s="82" t="s">
        <v>95</v>
      </c>
      <c r="B8817" s="81" t="s">
        <v>96</v>
      </c>
      <c r="C8817" s="47">
        <v>61989100</v>
      </c>
      <c r="D8817" s="80" t="s">
        <v>8222</v>
      </c>
      <c r="E8817" s="81" t="s">
        <v>8223</v>
      </c>
      <c r="F8817" s="82">
        <v>192169846</v>
      </c>
      <c r="G8817" s="83" t="s">
        <v>67</v>
      </c>
      <c r="H8817" s="80" t="s">
        <v>52</v>
      </c>
      <c r="I8817" s="80" t="s">
        <v>19602</v>
      </c>
      <c r="J8817" s="80" t="s">
        <v>19603</v>
      </c>
      <c r="K8817" s="80" t="s">
        <v>80</v>
      </c>
      <c r="L8817" s="80" t="s">
        <v>200</v>
      </c>
      <c r="M8817" s="81" t="s">
        <v>755</v>
      </c>
      <c r="N8817" s="47" t="s">
        <v>15353</v>
      </c>
      <c r="O8817" s="50" t="s">
        <v>20548</v>
      </c>
      <c r="P8817" s="3">
        <f t="shared" si="823"/>
        <v>0</v>
      </c>
      <c r="Q8817" s="3">
        <f t="shared" si="824"/>
        <v>0</v>
      </c>
      <c r="R8817" s="3">
        <f t="shared" si="825"/>
        <v>0</v>
      </c>
      <c r="S8817" s="3">
        <f t="shared" si="826"/>
        <v>0</v>
      </c>
      <c r="T8817" s="3">
        <f t="shared" si="827"/>
        <v>0</v>
      </c>
      <c r="U8817" s="3">
        <f t="shared" si="828"/>
        <v>1</v>
      </c>
    </row>
    <row r="8818" spans="1:21" ht="12.75" customHeight="1" x14ac:dyDescent="0.2">
      <c r="A8818" s="82" t="s">
        <v>95</v>
      </c>
      <c r="B8818" s="81" t="s">
        <v>96</v>
      </c>
      <c r="C8818" s="47">
        <v>61989100</v>
      </c>
      <c r="D8818" s="80" t="s">
        <v>8222</v>
      </c>
      <c r="E8818" s="81" t="s">
        <v>8223</v>
      </c>
      <c r="F8818" s="82">
        <v>192169870</v>
      </c>
      <c r="G8818" s="83" t="s">
        <v>67</v>
      </c>
      <c r="H8818" s="80" t="s">
        <v>52</v>
      </c>
      <c r="I8818" s="80" t="s">
        <v>19775</v>
      </c>
      <c r="J8818" s="80" t="s">
        <v>19776</v>
      </c>
      <c r="K8818" s="80" t="s">
        <v>80</v>
      </c>
      <c r="L8818" s="80" t="s">
        <v>200</v>
      </c>
      <c r="M8818" s="81" t="s">
        <v>755</v>
      </c>
      <c r="N8818" s="47" t="s">
        <v>15353</v>
      </c>
      <c r="O8818" s="50" t="s">
        <v>20548</v>
      </c>
      <c r="P8818" s="3">
        <f t="shared" si="823"/>
        <v>0</v>
      </c>
      <c r="Q8818" s="3">
        <f t="shared" si="824"/>
        <v>0</v>
      </c>
      <c r="R8818" s="3">
        <f t="shared" si="825"/>
        <v>0</v>
      </c>
      <c r="S8818" s="3">
        <f t="shared" si="826"/>
        <v>0</v>
      </c>
      <c r="T8818" s="3">
        <f t="shared" si="827"/>
        <v>0</v>
      </c>
      <c r="U8818" s="3">
        <f t="shared" si="828"/>
        <v>1</v>
      </c>
    </row>
    <row r="8819" spans="1:21" ht="12.75" customHeight="1" x14ac:dyDescent="0.2">
      <c r="A8819" s="82" t="s">
        <v>95</v>
      </c>
      <c r="B8819" s="81" t="s">
        <v>96</v>
      </c>
      <c r="C8819" s="47">
        <v>61989100</v>
      </c>
      <c r="D8819" s="80" t="s">
        <v>8222</v>
      </c>
      <c r="E8819" s="81" t="s">
        <v>8223</v>
      </c>
      <c r="F8819" s="82">
        <v>192169856</v>
      </c>
      <c r="G8819" s="83" t="s">
        <v>67</v>
      </c>
      <c r="H8819" s="80" t="s">
        <v>52</v>
      </c>
      <c r="I8819" s="80" t="s">
        <v>19787</v>
      </c>
      <c r="J8819" s="80" t="s">
        <v>19788</v>
      </c>
      <c r="K8819" s="80" t="s">
        <v>80</v>
      </c>
      <c r="L8819" s="80" t="s">
        <v>200</v>
      </c>
      <c r="M8819" s="81" t="s">
        <v>755</v>
      </c>
      <c r="N8819" s="47" t="s">
        <v>15353</v>
      </c>
      <c r="O8819" s="50" t="s">
        <v>20548</v>
      </c>
      <c r="P8819" s="3">
        <f t="shared" si="823"/>
        <v>0</v>
      </c>
      <c r="Q8819" s="3">
        <f t="shared" si="824"/>
        <v>0</v>
      </c>
      <c r="R8819" s="3">
        <f t="shared" si="825"/>
        <v>0</v>
      </c>
      <c r="S8819" s="3">
        <f t="shared" si="826"/>
        <v>0</v>
      </c>
      <c r="T8819" s="3">
        <f t="shared" si="827"/>
        <v>0</v>
      </c>
      <c r="U8819" s="3">
        <f t="shared" si="828"/>
        <v>1</v>
      </c>
    </row>
    <row r="8820" spans="1:21" ht="12.75" customHeight="1" x14ac:dyDescent="0.2">
      <c r="A8820" s="15" t="s">
        <v>95</v>
      </c>
      <c r="B8820" s="16" t="s">
        <v>96</v>
      </c>
      <c r="C8820" s="44">
        <v>61384399</v>
      </c>
      <c r="D8820" s="9" t="s">
        <v>8579</v>
      </c>
      <c r="E8820" s="10" t="s">
        <v>8580</v>
      </c>
      <c r="F8820" s="17">
        <v>191863533</v>
      </c>
      <c r="G8820" s="12" t="s">
        <v>105</v>
      </c>
      <c r="H8820" s="9" t="s">
        <v>29</v>
      </c>
      <c r="I8820" s="9" t="s">
        <v>8663</v>
      </c>
      <c r="J8820" s="9" t="s">
        <v>8664</v>
      </c>
      <c r="K8820" s="9" t="s">
        <v>152</v>
      </c>
      <c r="L8820" s="80" t="s">
        <v>700</v>
      </c>
      <c r="M8820" s="81" t="s">
        <v>2410</v>
      </c>
      <c r="N8820" s="11" t="s">
        <v>43</v>
      </c>
      <c r="O8820" s="13">
        <v>4</v>
      </c>
      <c r="P8820" s="3">
        <f t="shared" si="823"/>
        <v>0</v>
      </c>
      <c r="Q8820" s="3">
        <f t="shared" si="824"/>
        <v>0</v>
      </c>
      <c r="R8820" s="3">
        <f t="shared" si="825"/>
        <v>0</v>
      </c>
      <c r="S8820" s="3">
        <f t="shared" si="826"/>
        <v>1</v>
      </c>
      <c r="T8820" s="3">
        <f t="shared" si="827"/>
        <v>0</v>
      </c>
      <c r="U8820" s="3">
        <f t="shared" si="828"/>
        <v>0</v>
      </c>
    </row>
    <row r="8821" spans="1:21" ht="12.75" customHeight="1" x14ac:dyDescent="0.2">
      <c r="A8821" s="15" t="s">
        <v>95</v>
      </c>
      <c r="B8821" s="16" t="s">
        <v>96</v>
      </c>
      <c r="C8821" s="44">
        <v>61384399</v>
      </c>
      <c r="D8821" s="9" t="s">
        <v>8579</v>
      </c>
      <c r="E8821" s="10" t="s">
        <v>8580</v>
      </c>
      <c r="F8821" s="17">
        <v>191884903</v>
      </c>
      <c r="G8821" s="12" t="s">
        <v>67</v>
      </c>
      <c r="H8821" s="9" t="s">
        <v>29</v>
      </c>
      <c r="I8821" s="9" t="s">
        <v>8665</v>
      </c>
      <c r="J8821" s="9" t="s">
        <v>8666</v>
      </c>
      <c r="K8821" s="9" t="s">
        <v>152</v>
      </c>
      <c r="L8821" s="80" t="s">
        <v>700</v>
      </c>
      <c r="M8821" s="81" t="s">
        <v>2410</v>
      </c>
      <c r="N8821" s="11" t="s">
        <v>43</v>
      </c>
      <c r="O8821" s="13">
        <v>3</v>
      </c>
      <c r="P8821" s="3">
        <f t="shared" si="823"/>
        <v>0</v>
      </c>
      <c r="Q8821" s="3">
        <f t="shared" si="824"/>
        <v>0</v>
      </c>
      <c r="R8821" s="3">
        <f t="shared" si="825"/>
        <v>1</v>
      </c>
      <c r="S8821" s="3">
        <f t="shared" si="826"/>
        <v>0</v>
      </c>
      <c r="T8821" s="3">
        <f t="shared" si="827"/>
        <v>0</v>
      </c>
      <c r="U8821" s="3">
        <f t="shared" si="828"/>
        <v>0</v>
      </c>
    </row>
    <row r="8822" spans="1:21" ht="12.75" customHeight="1" x14ac:dyDescent="0.2">
      <c r="A8822" s="15" t="s">
        <v>95</v>
      </c>
      <c r="B8822" s="16" t="s">
        <v>96</v>
      </c>
      <c r="C8822" s="44">
        <v>61384399</v>
      </c>
      <c r="D8822" s="9" t="s">
        <v>8579</v>
      </c>
      <c r="E8822" s="10" t="s">
        <v>8580</v>
      </c>
      <c r="F8822" s="17">
        <v>191885108</v>
      </c>
      <c r="G8822" s="12" t="s">
        <v>67</v>
      </c>
      <c r="H8822" s="9" t="s">
        <v>29</v>
      </c>
      <c r="I8822" s="9" t="s">
        <v>8581</v>
      </c>
      <c r="J8822" s="9" t="s">
        <v>8667</v>
      </c>
      <c r="K8822" s="9" t="s">
        <v>152</v>
      </c>
      <c r="L8822" s="80" t="s">
        <v>700</v>
      </c>
      <c r="M8822" s="81" t="s">
        <v>2410</v>
      </c>
      <c r="N8822" s="11" t="s">
        <v>43</v>
      </c>
      <c r="O8822" s="13">
        <v>3</v>
      </c>
      <c r="P8822" s="3">
        <f t="shared" si="823"/>
        <v>0</v>
      </c>
      <c r="Q8822" s="3">
        <f t="shared" si="824"/>
        <v>0</v>
      </c>
      <c r="R8822" s="3">
        <f t="shared" si="825"/>
        <v>1</v>
      </c>
      <c r="S8822" s="3">
        <f t="shared" si="826"/>
        <v>0</v>
      </c>
      <c r="T8822" s="3">
        <f t="shared" si="827"/>
        <v>0</v>
      </c>
      <c r="U8822" s="3">
        <f t="shared" si="828"/>
        <v>0</v>
      </c>
    </row>
    <row r="8823" spans="1:21" ht="12.75" customHeight="1" x14ac:dyDescent="0.2">
      <c r="A8823" s="15" t="s">
        <v>95</v>
      </c>
      <c r="B8823" s="16" t="s">
        <v>96</v>
      </c>
      <c r="C8823" s="44">
        <v>61384399</v>
      </c>
      <c r="D8823" s="9" t="s">
        <v>8579</v>
      </c>
      <c r="E8823" s="10" t="s">
        <v>8614</v>
      </c>
      <c r="F8823" s="17">
        <v>191884729</v>
      </c>
      <c r="G8823" s="12" t="s">
        <v>67</v>
      </c>
      <c r="H8823" s="9" t="s">
        <v>29</v>
      </c>
      <c r="I8823" s="9" t="s">
        <v>8679</v>
      </c>
      <c r="J8823" s="9" t="s">
        <v>8680</v>
      </c>
      <c r="K8823" s="9" t="s">
        <v>341</v>
      </c>
      <c r="L8823" s="80" t="s">
        <v>2279</v>
      </c>
      <c r="M8823" s="10">
        <v>50704</v>
      </c>
      <c r="N8823" s="11" t="s">
        <v>43</v>
      </c>
      <c r="O8823" s="13">
        <v>4</v>
      </c>
      <c r="P8823" s="3">
        <f t="shared" si="823"/>
        <v>0</v>
      </c>
      <c r="Q8823" s="3">
        <f t="shared" si="824"/>
        <v>0</v>
      </c>
      <c r="R8823" s="3">
        <f t="shared" si="825"/>
        <v>0</v>
      </c>
      <c r="S8823" s="3">
        <f t="shared" si="826"/>
        <v>1</v>
      </c>
      <c r="T8823" s="3">
        <f t="shared" si="827"/>
        <v>0</v>
      </c>
      <c r="U8823" s="3">
        <f t="shared" si="828"/>
        <v>0</v>
      </c>
    </row>
    <row r="8824" spans="1:21" ht="12.75" customHeight="1" x14ac:dyDescent="0.2">
      <c r="A8824" s="15" t="s">
        <v>95</v>
      </c>
      <c r="B8824" s="16" t="s">
        <v>96</v>
      </c>
      <c r="C8824" s="44">
        <v>61384399</v>
      </c>
      <c r="D8824" s="9" t="s">
        <v>8579</v>
      </c>
      <c r="E8824" s="10" t="s">
        <v>8617</v>
      </c>
      <c r="F8824" s="17">
        <v>191863601</v>
      </c>
      <c r="G8824" s="12" t="s">
        <v>67</v>
      </c>
      <c r="H8824" s="9" t="s">
        <v>29</v>
      </c>
      <c r="I8824" s="9" t="s">
        <v>8673</v>
      </c>
      <c r="J8824" s="9" t="s">
        <v>8674</v>
      </c>
      <c r="K8824" s="9" t="s">
        <v>341</v>
      </c>
      <c r="L8824" s="80" t="s">
        <v>350</v>
      </c>
      <c r="M8824" s="10">
        <v>50601</v>
      </c>
      <c r="N8824" s="11" t="s">
        <v>43</v>
      </c>
      <c r="O8824" s="13">
        <v>4</v>
      </c>
      <c r="P8824" s="3">
        <f t="shared" si="823"/>
        <v>0</v>
      </c>
      <c r="Q8824" s="3">
        <f t="shared" si="824"/>
        <v>0</v>
      </c>
      <c r="R8824" s="3">
        <f t="shared" si="825"/>
        <v>0</v>
      </c>
      <c r="S8824" s="3">
        <f t="shared" si="826"/>
        <v>1</v>
      </c>
      <c r="T8824" s="3">
        <f t="shared" si="827"/>
        <v>0</v>
      </c>
      <c r="U8824" s="3">
        <f t="shared" si="828"/>
        <v>0</v>
      </c>
    </row>
    <row r="8825" spans="1:21" ht="12.75" customHeight="1" x14ac:dyDescent="0.2">
      <c r="A8825" s="15" t="s">
        <v>95</v>
      </c>
      <c r="B8825" s="16" t="s">
        <v>96</v>
      </c>
      <c r="C8825" s="44">
        <v>61384399</v>
      </c>
      <c r="D8825" s="9" t="s">
        <v>8579</v>
      </c>
      <c r="E8825" s="10" t="s">
        <v>8595</v>
      </c>
      <c r="F8825" s="17">
        <v>191863607</v>
      </c>
      <c r="G8825" s="12" t="s">
        <v>67</v>
      </c>
      <c r="H8825" s="9" t="s">
        <v>29</v>
      </c>
      <c r="I8825" s="9" t="s">
        <v>8675</v>
      </c>
      <c r="J8825" s="9" t="s">
        <v>8676</v>
      </c>
      <c r="K8825" s="9" t="s">
        <v>341</v>
      </c>
      <c r="L8825" s="80" t="s">
        <v>350</v>
      </c>
      <c r="M8825" s="10">
        <v>50602</v>
      </c>
      <c r="N8825" s="11" t="s">
        <v>43</v>
      </c>
      <c r="O8825" s="13">
        <v>4</v>
      </c>
      <c r="P8825" s="3">
        <f t="shared" si="823"/>
        <v>0</v>
      </c>
      <c r="Q8825" s="3">
        <f t="shared" si="824"/>
        <v>0</v>
      </c>
      <c r="R8825" s="3">
        <f t="shared" si="825"/>
        <v>0</v>
      </c>
      <c r="S8825" s="3">
        <f t="shared" si="826"/>
        <v>1</v>
      </c>
      <c r="T8825" s="3">
        <f t="shared" si="827"/>
        <v>0</v>
      </c>
      <c r="U8825" s="3">
        <f t="shared" si="828"/>
        <v>0</v>
      </c>
    </row>
    <row r="8826" spans="1:21" ht="12.75" customHeight="1" x14ac:dyDescent="0.2">
      <c r="A8826" s="15" t="s">
        <v>95</v>
      </c>
      <c r="B8826" s="16" t="s">
        <v>96</v>
      </c>
      <c r="C8826" s="44">
        <v>61384399</v>
      </c>
      <c r="D8826" s="9" t="s">
        <v>8579</v>
      </c>
      <c r="E8826" s="10" t="s">
        <v>8614</v>
      </c>
      <c r="F8826" s="17">
        <v>191884715</v>
      </c>
      <c r="G8826" s="12" t="s">
        <v>67</v>
      </c>
      <c r="H8826" s="9" t="s">
        <v>29</v>
      </c>
      <c r="I8826" s="9" t="s">
        <v>8677</v>
      </c>
      <c r="J8826" s="9" t="s">
        <v>8678</v>
      </c>
      <c r="K8826" s="9" t="s">
        <v>341</v>
      </c>
      <c r="L8826" s="80" t="s">
        <v>350</v>
      </c>
      <c r="M8826" s="10">
        <v>50602</v>
      </c>
      <c r="N8826" s="11" t="s">
        <v>43</v>
      </c>
      <c r="O8826" s="13">
        <v>3</v>
      </c>
      <c r="P8826" s="3">
        <f t="shared" si="823"/>
        <v>0</v>
      </c>
      <c r="Q8826" s="3">
        <f t="shared" si="824"/>
        <v>0</v>
      </c>
      <c r="R8826" s="3">
        <f t="shared" si="825"/>
        <v>1</v>
      </c>
      <c r="S8826" s="3">
        <f t="shared" si="826"/>
        <v>0</v>
      </c>
      <c r="T8826" s="3">
        <f t="shared" si="827"/>
        <v>0</v>
      </c>
      <c r="U8826" s="3">
        <f t="shared" si="828"/>
        <v>0</v>
      </c>
    </row>
    <row r="8827" spans="1:21" ht="12.75" customHeight="1" x14ac:dyDescent="0.2">
      <c r="A8827" s="15" t="s">
        <v>95</v>
      </c>
      <c r="B8827" s="16" t="s">
        <v>96</v>
      </c>
      <c r="C8827" s="44">
        <v>61384399</v>
      </c>
      <c r="D8827" s="9" t="s">
        <v>8579</v>
      </c>
      <c r="E8827" s="10" t="s">
        <v>8589</v>
      </c>
      <c r="F8827" s="17">
        <v>191884781</v>
      </c>
      <c r="G8827" s="12" t="s">
        <v>67</v>
      </c>
      <c r="H8827" s="9" t="s">
        <v>29</v>
      </c>
      <c r="I8827" s="9" t="s">
        <v>8681</v>
      </c>
      <c r="J8827" s="9" t="s">
        <v>8682</v>
      </c>
      <c r="K8827" s="9" t="s">
        <v>341</v>
      </c>
      <c r="L8827" s="80" t="s">
        <v>350</v>
      </c>
      <c r="M8827" s="10">
        <v>50602</v>
      </c>
      <c r="N8827" s="11" t="s">
        <v>43</v>
      </c>
      <c r="O8827" s="13">
        <v>4</v>
      </c>
      <c r="P8827" s="3">
        <f t="shared" si="823"/>
        <v>0</v>
      </c>
      <c r="Q8827" s="3">
        <f t="shared" si="824"/>
        <v>0</v>
      </c>
      <c r="R8827" s="3">
        <f t="shared" si="825"/>
        <v>0</v>
      </c>
      <c r="S8827" s="3">
        <f t="shared" si="826"/>
        <v>1</v>
      </c>
      <c r="T8827" s="3">
        <f t="shared" si="827"/>
        <v>0</v>
      </c>
      <c r="U8827" s="3">
        <f t="shared" si="828"/>
        <v>0</v>
      </c>
    </row>
    <row r="8828" spans="1:21" ht="12.75" customHeight="1" x14ac:dyDescent="0.2">
      <c r="A8828" s="15" t="s">
        <v>95</v>
      </c>
      <c r="B8828" s="16" t="s">
        <v>96</v>
      </c>
      <c r="C8828" s="44">
        <v>61384399</v>
      </c>
      <c r="D8828" s="9" t="s">
        <v>8579</v>
      </c>
      <c r="E8828" s="10" t="s">
        <v>8589</v>
      </c>
      <c r="F8828" s="17">
        <v>191884853</v>
      </c>
      <c r="G8828" s="12" t="s">
        <v>105</v>
      </c>
      <c r="H8828" s="9" t="s">
        <v>29</v>
      </c>
      <c r="I8828" s="9" t="s">
        <v>8692</v>
      </c>
      <c r="J8828" s="9" t="s">
        <v>8693</v>
      </c>
      <c r="K8828" s="9" t="s">
        <v>341</v>
      </c>
      <c r="L8828" s="80" t="s">
        <v>350</v>
      </c>
      <c r="M8828" s="10">
        <v>50602</v>
      </c>
      <c r="N8828" s="11" t="s">
        <v>43</v>
      </c>
      <c r="O8828" s="13">
        <v>3</v>
      </c>
      <c r="P8828" s="3">
        <f t="shared" si="823"/>
        <v>0</v>
      </c>
      <c r="Q8828" s="3">
        <f t="shared" si="824"/>
        <v>0</v>
      </c>
      <c r="R8828" s="3">
        <f t="shared" si="825"/>
        <v>1</v>
      </c>
      <c r="S8828" s="3">
        <f t="shared" si="826"/>
        <v>0</v>
      </c>
      <c r="T8828" s="3">
        <f t="shared" si="827"/>
        <v>0</v>
      </c>
      <c r="U8828" s="3">
        <f t="shared" si="828"/>
        <v>0</v>
      </c>
    </row>
    <row r="8829" spans="1:21" ht="12.75" customHeight="1" x14ac:dyDescent="0.2">
      <c r="A8829" s="15" t="s">
        <v>95</v>
      </c>
      <c r="B8829" s="16" t="s">
        <v>96</v>
      </c>
      <c r="C8829" s="44">
        <v>61384399</v>
      </c>
      <c r="D8829" s="9" t="s">
        <v>8579</v>
      </c>
      <c r="E8829" s="10" t="s">
        <v>8580</v>
      </c>
      <c r="F8829" s="17">
        <v>191885054</v>
      </c>
      <c r="G8829" s="12" t="s">
        <v>167</v>
      </c>
      <c r="H8829" s="9" t="s">
        <v>29</v>
      </c>
      <c r="I8829" s="9" t="s">
        <v>8694</v>
      </c>
      <c r="J8829" s="9" t="s">
        <v>8695</v>
      </c>
      <c r="K8829" s="9" t="s">
        <v>341</v>
      </c>
      <c r="L8829" s="80" t="s">
        <v>350</v>
      </c>
      <c r="M8829" s="10">
        <v>50602</v>
      </c>
      <c r="N8829" s="11" t="s">
        <v>43</v>
      </c>
      <c r="O8829" s="13">
        <v>4</v>
      </c>
      <c r="P8829" s="3">
        <f t="shared" si="823"/>
        <v>0</v>
      </c>
      <c r="Q8829" s="3">
        <f t="shared" si="824"/>
        <v>0</v>
      </c>
      <c r="R8829" s="3">
        <f t="shared" si="825"/>
        <v>0</v>
      </c>
      <c r="S8829" s="3">
        <f t="shared" si="826"/>
        <v>1</v>
      </c>
      <c r="T8829" s="3">
        <f t="shared" si="827"/>
        <v>0</v>
      </c>
      <c r="U8829" s="3">
        <f t="shared" si="828"/>
        <v>0</v>
      </c>
    </row>
    <row r="8830" spans="1:21" ht="12.75" customHeight="1" x14ac:dyDescent="0.2">
      <c r="A8830" s="15" t="s">
        <v>95</v>
      </c>
      <c r="B8830" s="16" t="s">
        <v>96</v>
      </c>
      <c r="C8830" s="44">
        <v>61384399</v>
      </c>
      <c r="D8830" s="9" t="s">
        <v>8579</v>
      </c>
      <c r="E8830" s="10" t="s">
        <v>8580</v>
      </c>
      <c r="F8830" s="17">
        <v>191885143</v>
      </c>
      <c r="G8830" s="12" t="s">
        <v>67</v>
      </c>
      <c r="H8830" s="9" t="s">
        <v>29</v>
      </c>
      <c r="I8830" s="9" t="s">
        <v>8696</v>
      </c>
      <c r="J8830" s="9" t="s">
        <v>8697</v>
      </c>
      <c r="K8830" s="9" t="s">
        <v>341</v>
      </c>
      <c r="L8830" s="80" t="s">
        <v>350</v>
      </c>
      <c r="M8830" s="10">
        <v>50602</v>
      </c>
      <c r="N8830" s="11" t="s">
        <v>43</v>
      </c>
      <c r="O8830" s="13">
        <v>4</v>
      </c>
      <c r="P8830" s="3">
        <f t="shared" si="823"/>
        <v>0</v>
      </c>
      <c r="Q8830" s="3">
        <f t="shared" si="824"/>
        <v>0</v>
      </c>
      <c r="R8830" s="3">
        <f t="shared" si="825"/>
        <v>0</v>
      </c>
      <c r="S8830" s="3">
        <f t="shared" si="826"/>
        <v>1</v>
      </c>
      <c r="T8830" s="3">
        <f t="shared" si="827"/>
        <v>0</v>
      </c>
      <c r="U8830" s="3">
        <f t="shared" si="828"/>
        <v>0</v>
      </c>
    </row>
    <row r="8831" spans="1:21" ht="12.75" customHeight="1" x14ac:dyDescent="0.2">
      <c r="A8831" s="15" t="s">
        <v>95</v>
      </c>
      <c r="B8831" s="16" t="s">
        <v>96</v>
      </c>
      <c r="C8831" s="44">
        <v>61384399</v>
      </c>
      <c r="D8831" s="9" t="s">
        <v>8579</v>
      </c>
      <c r="E8831" s="10" t="s">
        <v>8580</v>
      </c>
      <c r="F8831" s="17">
        <v>191885243</v>
      </c>
      <c r="G8831" s="12" t="s">
        <v>67</v>
      </c>
      <c r="H8831" s="9" t="s">
        <v>29</v>
      </c>
      <c r="I8831" s="9" t="s">
        <v>8698</v>
      </c>
      <c r="J8831" s="9" t="s">
        <v>8699</v>
      </c>
      <c r="K8831" s="9" t="s">
        <v>341</v>
      </c>
      <c r="L8831" s="80" t="s">
        <v>350</v>
      </c>
      <c r="M8831" s="10">
        <v>50602</v>
      </c>
      <c r="N8831" s="11" t="s">
        <v>43</v>
      </c>
      <c r="O8831" s="13">
        <v>3</v>
      </c>
      <c r="P8831" s="3">
        <f t="shared" si="823"/>
        <v>0</v>
      </c>
      <c r="Q8831" s="3">
        <f t="shared" si="824"/>
        <v>0</v>
      </c>
      <c r="R8831" s="3">
        <f t="shared" si="825"/>
        <v>1</v>
      </c>
      <c r="S8831" s="3">
        <f t="shared" si="826"/>
        <v>0</v>
      </c>
      <c r="T8831" s="3">
        <f t="shared" si="827"/>
        <v>0</v>
      </c>
      <c r="U8831" s="3">
        <f t="shared" si="828"/>
        <v>0</v>
      </c>
    </row>
    <row r="8832" spans="1:21" ht="12.75" customHeight="1" x14ac:dyDescent="0.2">
      <c r="A8832" s="15" t="s">
        <v>95</v>
      </c>
      <c r="B8832" s="16" t="s">
        <v>96</v>
      </c>
      <c r="C8832" s="44">
        <v>61384399</v>
      </c>
      <c r="D8832" s="9" t="s">
        <v>8579</v>
      </c>
      <c r="E8832" s="10" t="s">
        <v>8617</v>
      </c>
      <c r="F8832" s="17">
        <v>191885594</v>
      </c>
      <c r="G8832" s="12" t="s">
        <v>67</v>
      </c>
      <c r="H8832" s="9" t="s">
        <v>29</v>
      </c>
      <c r="I8832" s="9" t="s">
        <v>8708</v>
      </c>
      <c r="J8832" s="9" t="s">
        <v>8709</v>
      </c>
      <c r="K8832" s="9" t="s">
        <v>341</v>
      </c>
      <c r="L8832" s="80" t="s">
        <v>350</v>
      </c>
      <c r="M8832" s="10">
        <v>50601</v>
      </c>
      <c r="N8832" s="11" t="s">
        <v>43</v>
      </c>
      <c r="O8832" s="13">
        <v>5</v>
      </c>
      <c r="P8832" s="3">
        <f t="shared" si="823"/>
        <v>0</v>
      </c>
      <c r="Q8832" s="3">
        <f t="shared" si="824"/>
        <v>0</v>
      </c>
      <c r="R8832" s="3">
        <f t="shared" si="825"/>
        <v>0</v>
      </c>
      <c r="S8832" s="3">
        <f t="shared" si="826"/>
        <v>0</v>
      </c>
      <c r="T8832" s="3">
        <f t="shared" si="827"/>
        <v>1</v>
      </c>
      <c r="U8832" s="3">
        <f t="shared" si="828"/>
        <v>0</v>
      </c>
    </row>
    <row r="8833" spans="1:21" ht="12.75" customHeight="1" x14ac:dyDescent="0.2">
      <c r="A8833" s="15" t="s">
        <v>95</v>
      </c>
      <c r="B8833" s="16" t="s">
        <v>96</v>
      </c>
      <c r="C8833" s="44">
        <v>61384399</v>
      </c>
      <c r="D8833" s="9" t="s">
        <v>8579</v>
      </c>
      <c r="E8833" s="10" t="s">
        <v>8617</v>
      </c>
      <c r="F8833" s="17">
        <v>191885653</v>
      </c>
      <c r="G8833" s="12" t="s">
        <v>67</v>
      </c>
      <c r="H8833" s="9" t="s">
        <v>29</v>
      </c>
      <c r="I8833" s="9" t="s">
        <v>8712</v>
      </c>
      <c r="J8833" s="9" t="s">
        <v>8713</v>
      </c>
      <c r="K8833" s="9" t="s">
        <v>341</v>
      </c>
      <c r="L8833" s="80" t="s">
        <v>350</v>
      </c>
      <c r="M8833" s="10">
        <v>50601</v>
      </c>
      <c r="N8833" s="11" t="s">
        <v>43</v>
      </c>
      <c r="O8833" s="13">
        <v>5</v>
      </c>
      <c r="P8833" s="3">
        <f t="shared" si="823"/>
        <v>0</v>
      </c>
      <c r="Q8833" s="3">
        <f t="shared" si="824"/>
        <v>0</v>
      </c>
      <c r="R8833" s="3">
        <f t="shared" si="825"/>
        <v>0</v>
      </c>
      <c r="S8833" s="3">
        <f t="shared" si="826"/>
        <v>0</v>
      </c>
      <c r="T8833" s="3">
        <f t="shared" si="827"/>
        <v>1</v>
      </c>
      <c r="U8833" s="3">
        <f t="shared" si="828"/>
        <v>0</v>
      </c>
    </row>
    <row r="8834" spans="1:21" ht="12.75" customHeight="1" x14ac:dyDescent="0.2">
      <c r="A8834" s="15" t="s">
        <v>95</v>
      </c>
      <c r="B8834" s="16" t="s">
        <v>96</v>
      </c>
      <c r="C8834" s="44">
        <v>61384399</v>
      </c>
      <c r="D8834" s="9" t="s">
        <v>8579</v>
      </c>
      <c r="E8834" s="10" t="s">
        <v>8617</v>
      </c>
      <c r="F8834" s="17">
        <v>191885729</v>
      </c>
      <c r="G8834" s="12" t="s">
        <v>105</v>
      </c>
      <c r="H8834" s="9" t="s">
        <v>29</v>
      </c>
      <c r="I8834" s="9" t="s">
        <v>8720</v>
      </c>
      <c r="J8834" s="9" t="s">
        <v>8721</v>
      </c>
      <c r="K8834" s="9" t="s">
        <v>341</v>
      </c>
      <c r="L8834" s="80" t="s">
        <v>350</v>
      </c>
      <c r="M8834" s="10">
        <v>50601</v>
      </c>
      <c r="N8834" s="11" t="s">
        <v>43</v>
      </c>
      <c r="O8834" s="13">
        <v>5</v>
      </c>
      <c r="P8834" s="3">
        <f t="shared" si="823"/>
        <v>0</v>
      </c>
      <c r="Q8834" s="3">
        <f t="shared" si="824"/>
        <v>0</v>
      </c>
      <c r="R8834" s="3">
        <f t="shared" si="825"/>
        <v>0</v>
      </c>
      <c r="S8834" s="3">
        <f t="shared" si="826"/>
        <v>0</v>
      </c>
      <c r="T8834" s="3">
        <f t="shared" si="827"/>
        <v>1</v>
      </c>
      <c r="U8834" s="3">
        <f t="shared" si="828"/>
        <v>0</v>
      </c>
    </row>
    <row r="8835" spans="1:21" ht="12.75" customHeight="1" x14ac:dyDescent="0.2">
      <c r="A8835" s="15" t="s">
        <v>95</v>
      </c>
      <c r="B8835" s="16" t="s">
        <v>96</v>
      </c>
      <c r="C8835" s="44">
        <v>61384399</v>
      </c>
      <c r="D8835" s="9" t="s">
        <v>8579</v>
      </c>
      <c r="E8835" s="10" t="s">
        <v>8595</v>
      </c>
      <c r="F8835" s="17">
        <v>191885790</v>
      </c>
      <c r="G8835" s="12" t="s">
        <v>67</v>
      </c>
      <c r="H8835" s="9" t="s">
        <v>29</v>
      </c>
      <c r="I8835" s="9" t="s">
        <v>8722</v>
      </c>
      <c r="J8835" s="9" t="s">
        <v>8723</v>
      </c>
      <c r="K8835" s="9" t="s">
        <v>341</v>
      </c>
      <c r="L8835" s="80" t="s">
        <v>350</v>
      </c>
      <c r="M8835" s="10">
        <v>50602</v>
      </c>
      <c r="N8835" s="11" t="s">
        <v>43</v>
      </c>
      <c r="O8835" s="13">
        <v>4</v>
      </c>
      <c r="P8835" s="3">
        <f t="shared" si="823"/>
        <v>0</v>
      </c>
      <c r="Q8835" s="3">
        <f t="shared" si="824"/>
        <v>0</v>
      </c>
      <c r="R8835" s="3">
        <f t="shared" si="825"/>
        <v>0</v>
      </c>
      <c r="S8835" s="3">
        <f t="shared" si="826"/>
        <v>1</v>
      </c>
      <c r="T8835" s="3">
        <f t="shared" si="827"/>
        <v>0</v>
      </c>
      <c r="U8835" s="3">
        <f t="shared" si="828"/>
        <v>0</v>
      </c>
    </row>
    <row r="8836" spans="1:21" ht="12.75" customHeight="1" x14ac:dyDescent="0.2">
      <c r="A8836" s="15" t="s">
        <v>95</v>
      </c>
      <c r="B8836" s="16" t="s">
        <v>96</v>
      </c>
      <c r="C8836" s="44">
        <v>61384399</v>
      </c>
      <c r="D8836" s="9" t="s">
        <v>8579</v>
      </c>
      <c r="E8836" s="10" t="s">
        <v>8595</v>
      </c>
      <c r="F8836" s="17">
        <v>191885818</v>
      </c>
      <c r="G8836" s="12" t="s">
        <v>67</v>
      </c>
      <c r="H8836" s="9" t="s">
        <v>29</v>
      </c>
      <c r="I8836" s="9" t="s">
        <v>8724</v>
      </c>
      <c r="J8836" s="9" t="s">
        <v>8725</v>
      </c>
      <c r="K8836" s="9" t="s">
        <v>341</v>
      </c>
      <c r="L8836" s="80" t="s">
        <v>350</v>
      </c>
      <c r="M8836" s="10">
        <v>50602</v>
      </c>
      <c r="N8836" s="11" t="s">
        <v>43</v>
      </c>
      <c r="O8836" s="13">
        <v>4</v>
      </c>
      <c r="P8836" s="3">
        <f t="shared" si="823"/>
        <v>0</v>
      </c>
      <c r="Q8836" s="3">
        <f t="shared" si="824"/>
        <v>0</v>
      </c>
      <c r="R8836" s="3">
        <f t="shared" si="825"/>
        <v>0</v>
      </c>
      <c r="S8836" s="3">
        <f t="shared" si="826"/>
        <v>1</v>
      </c>
      <c r="T8836" s="3">
        <f t="shared" si="827"/>
        <v>0</v>
      </c>
      <c r="U8836" s="3">
        <f t="shared" si="828"/>
        <v>0</v>
      </c>
    </row>
    <row r="8837" spans="1:21" ht="12.75" customHeight="1" x14ac:dyDescent="0.2">
      <c r="A8837" s="15" t="s">
        <v>95</v>
      </c>
      <c r="B8837" s="16" t="s">
        <v>96</v>
      </c>
      <c r="C8837" s="44">
        <v>61384399</v>
      </c>
      <c r="D8837" s="9" t="s">
        <v>8579</v>
      </c>
      <c r="E8837" s="10" t="s">
        <v>8595</v>
      </c>
      <c r="F8837" s="17">
        <v>191885878</v>
      </c>
      <c r="G8837" s="12" t="s">
        <v>67</v>
      </c>
      <c r="H8837" s="9" t="s">
        <v>29</v>
      </c>
      <c r="I8837" s="9" t="s">
        <v>8726</v>
      </c>
      <c r="J8837" s="9" t="s">
        <v>8727</v>
      </c>
      <c r="K8837" s="9" t="s">
        <v>341</v>
      </c>
      <c r="L8837" s="80" t="s">
        <v>350</v>
      </c>
      <c r="M8837" s="10">
        <v>50602</v>
      </c>
      <c r="N8837" s="11" t="s">
        <v>43</v>
      </c>
      <c r="O8837" s="13">
        <v>5</v>
      </c>
      <c r="P8837" s="3">
        <f t="shared" ref="P8837:P8900" si="829">IF(O8837=1,1,0)</f>
        <v>0</v>
      </c>
      <c r="Q8837" s="3">
        <f t="shared" ref="Q8837:Q8900" si="830">IF(O8837=2,1,0)</f>
        <v>0</v>
      </c>
      <c r="R8837" s="3">
        <f t="shared" ref="R8837:R8900" si="831">IF(O8837=3,1,0)</f>
        <v>0</v>
      </c>
      <c r="S8837" s="3">
        <f t="shared" ref="S8837:S8900" si="832">IF(O8837=4,1,0)</f>
        <v>0</v>
      </c>
      <c r="T8837" s="3">
        <f t="shared" ref="T8837:T8900" si="833">IF(O8837=5,1,0)</f>
        <v>1</v>
      </c>
      <c r="U8837" s="3">
        <f t="shared" ref="U8837:U8900" si="834">IF(O8837="Bez finální známky, nebyl získán potřebný počet posudků",1,IF(O8837="N (nehodnoceno)",1,0))</f>
        <v>0</v>
      </c>
    </row>
    <row r="8838" spans="1:21" ht="12.75" customHeight="1" x14ac:dyDescent="0.2">
      <c r="A8838" s="15" t="s">
        <v>95</v>
      </c>
      <c r="B8838" s="16" t="s">
        <v>96</v>
      </c>
      <c r="C8838" s="44">
        <v>61384399</v>
      </c>
      <c r="D8838" s="9" t="s">
        <v>8579</v>
      </c>
      <c r="E8838" s="10" t="s">
        <v>8595</v>
      </c>
      <c r="F8838" s="17">
        <v>191885886</v>
      </c>
      <c r="G8838" s="12" t="s">
        <v>67</v>
      </c>
      <c r="H8838" s="9" t="s">
        <v>29</v>
      </c>
      <c r="I8838" s="9" t="s">
        <v>8728</v>
      </c>
      <c r="J8838" s="9" t="s">
        <v>8729</v>
      </c>
      <c r="K8838" s="9" t="s">
        <v>341</v>
      </c>
      <c r="L8838" s="80" t="s">
        <v>350</v>
      </c>
      <c r="M8838" s="10">
        <v>50602</v>
      </c>
      <c r="N8838" s="11" t="s">
        <v>43</v>
      </c>
      <c r="O8838" s="13">
        <v>5</v>
      </c>
      <c r="P8838" s="3">
        <f t="shared" si="829"/>
        <v>0</v>
      </c>
      <c r="Q8838" s="3">
        <f t="shared" si="830"/>
        <v>0</v>
      </c>
      <c r="R8838" s="3">
        <f t="shared" si="831"/>
        <v>0</v>
      </c>
      <c r="S8838" s="3">
        <f t="shared" si="832"/>
        <v>0</v>
      </c>
      <c r="T8838" s="3">
        <f t="shared" si="833"/>
        <v>1</v>
      </c>
      <c r="U8838" s="3">
        <f t="shared" si="834"/>
        <v>0</v>
      </c>
    </row>
    <row r="8839" spans="1:21" ht="12.75" customHeight="1" x14ac:dyDescent="0.2">
      <c r="A8839" s="15" t="s">
        <v>95</v>
      </c>
      <c r="B8839" s="16" t="s">
        <v>96</v>
      </c>
      <c r="C8839" s="44">
        <v>61384399</v>
      </c>
      <c r="D8839" s="9" t="s">
        <v>8579</v>
      </c>
      <c r="E8839" s="10" t="s">
        <v>8595</v>
      </c>
      <c r="F8839" s="17">
        <v>191885930</v>
      </c>
      <c r="G8839" s="12" t="s">
        <v>67</v>
      </c>
      <c r="H8839" s="9" t="s">
        <v>29</v>
      </c>
      <c r="I8839" s="9" t="s">
        <v>8730</v>
      </c>
      <c r="J8839" s="9" t="s">
        <v>8731</v>
      </c>
      <c r="K8839" s="9" t="s">
        <v>341</v>
      </c>
      <c r="L8839" s="80" t="s">
        <v>350</v>
      </c>
      <c r="M8839" s="10">
        <v>50602</v>
      </c>
      <c r="N8839" s="11" t="s">
        <v>43</v>
      </c>
      <c r="O8839" s="13">
        <v>5</v>
      </c>
      <c r="P8839" s="3">
        <f t="shared" si="829"/>
        <v>0</v>
      </c>
      <c r="Q8839" s="3">
        <f t="shared" si="830"/>
        <v>0</v>
      </c>
      <c r="R8839" s="3">
        <f t="shared" si="831"/>
        <v>0</v>
      </c>
      <c r="S8839" s="3">
        <f t="shared" si="832"/>
        <v>0</v>
      </c>
      <c r="T8839" s="3">
        <f t="shared" si="833"/>
        <v>1</v>
      </c>
      <c r="U8839" s="3">
        <f t="shared" si="834"/>
        <v>0</v>
      </c>
    </row>
    <row r="8840" spans="1:21" ht="12.75" customHeight="1" x14ac:dyDescent="0.2">
      <c r="A8840" s="15" t="s">
        <v>95</v>
      </c>
      <c r="B8840" s="16" t="s">
        <v>96</v>
      </c>
      <c r="C8840" s="44">
        <v>61384399</v>
      </c>
      <c r="D8840" s="9" t="s">
        <v>8579</v>
      </c>
      <c r="E8840" s="10" t="s">
        <v>8617</v>
      </c>
      <c r="F8840" s="17">
        <v>191885702</v>
      </c>
      <c r="G8840" s="12" t="s">
        <v>67</v>
      </c>
      <c r="H8840" s="9" t="s">
        <v>29</v>
      </c>
      <c r="I8840" s="9" t="s">
        <v>8716</v>
      </c>
      <c r="J8840" s="9" t="s">
        <v>8717</v>
      </c>
      <c r="K8840" s="9" t="s">
        <v>341</v>
      </c>
      <c r="L8840" s="80" t="s">
        <v>346</v>
      </c>
      <c r="M8840" s="10">
        <v>50501</v>
      </c>
      <c r="N8840" s="11" t="s">
        <v>43</v>
      </c>
      <c r="O8840" s="13">
        <v>5</v>
      </c>
      <c r="P8840" s="3">
        <f t="shared" si="829"/>
        <v>0</v>
      </c>
      <c r="Q8840" s="3">
        <f t="shared" si="830"/>
        <v>0</v>
      </c>
      <c r="R8840" s="3">
        <f t="shared" si="831"/>
        <v>0</v>
      </c>
      <c r="S8840" s="3">
        <f t="shared" si="832"/>
        <v>0</v>
      </c>
      <c r="T8840" s="3">
        <f t="shared" si="833"/>
        <v>1</v>
      </c>
      <c r="U8840" s="3">
        <f t="shared" si="834"/>
        <v>0</v>
      </c>
    </row>
    <row r="8841" spans="1:21" ht="12.75" customHeight="1" x14ac:dyDescent="0.2">
      <c r="A8841" s="15" t="s">
        <v>95</v>
      </c>
      <c r="B8841" s="16" t="s">
        <v>96</v>
      </c>
      <c r="C8841" s="44">
        <v>61384399</v>
      </c>
      <c r="D8841" s="9" t="s">
        <v>8579</v>
      </c>
      <c r="E8841" s="10" t="s">
        <v>8589</v>
      </c>
      <c r="F8841" s="17">
        <v>191884806</v>
      </c>
      <c r="G8841" s="12" t="s">
        <v>67</v>
      </c>
      <c r="H8841" s="9" t="s">
        <v>29</v>
      </c>
      <c r="I8841" s="9" t="s">
        <v>8685</v>
      </c>
      <c r="J8841" s="9" t="s">
        <v>8686</v>
      </c>
      <c r="K8841" s="9" t="s">
        <v>341</v>
      </c>
      <c r="L8841" s="80" t="s">
        <v>342</v>
      </c>
      <c r="M8841" s="10">
        <v>50403</v>
      </c>
      <c r="N8841" s="11" t="s">
        <v>43</v>
      </c>
      <c r="O8841" s="13">
        <v>4</v>
      </c>
      <c r="P8841" s="3">
        <f t="shared" si="829"/>
        <v>0</v>
      </c>
      <c r="Q8841" s="3">
        <f t="shared" si="830"/>
        <v>0</v>
      </c>
      <c r="R8841" s="3">
        <f t="shared" si="831"/>
        <v>0</v>
      </c>
      <c r="S8841" s="3">
        <f t="shared" si="832"/>
        <v>1</v>
      </c>
      <c r="T8841" s="3">
        <f t="shared" si="833"/>
        <v>0</v>
      </c>
      <c r="U8841" s="3">
        <f t="shared" si="834"/>
        <v>0</v>
      </c>
    </row>
    <row r="8842" spans="1:21" ht="12.75" customHeight="1" x14ac:dyDescent="0.2">
      <c r="A8842" s="15" t="s">
        <v>95</v>
      </c>
      <c r="B8842" s="16" t="s">
        <v>96</v>
      </c>
      <c r="C8842" s="44">
        <v>61384399</v>
      </c>
      <c r="D8842" s="9" t="s">
        <v>8579</v>
      </c>
      <c r="E8842" s="10" t="s">
        <v>8595</v>
      </c>
      <c r="F8842" s="17">
        <v>191885880</v>
      </c>
      <c r="G8842" s="12" t="s">
        <v>67</v>
      </c>
      <c r="H8842" s="9" t="s">
        <v>29</v>
      </c>
      <c r="I8842" s="9" t="s">
        <v>8738</v>
      </c>
      <c r="J8842" s="9" t="s">
        <v>8739</v>
      </c>
      <c r="K8842" s="9" t="s">
        <v>341</v>
      </c>
      <c r="L8842" s="80" t="s">
        <v>1089</v>
      </c>
      <c r="M8842" s="10">
        <v>50301</v>
      </c>
      <c r="N8842" s="11" t="s">
        <v>43</v>
      </c>
      <c r="O8842" s="49" t="s">
        <v>129</v>
      </c>
      <c r="P8842" s="3">
        <f t="shared" si="829"/>
        <v>0</v>
      </c>
      <c r="Q8842" s="3">
        <f t="shared" si="830"/>
        <v>0</v>
      </c>
      <c r="R8842" s="3">
        <f t="shared" si="831"/>
        <v>0</v>
      </c>
      <c r="S8842" s="3">
        <f t="shared" si="832"/>
        <v>0</v>
      </c>
      <c r="T8842" s="3">
        <f t="shared" si="833"/>
        <v>0</v>
      </c>
      <c r="U8842" s="3">
        <f t="shared" si="834"/>
        <v>1</v>
      </c>
    </row>
    <row r="8843" spans="1:21" ht="12.75" customHeight="1" x14ac:dyDescent="0.2">
      <c r="A8843" s="15" t="s">
        <v>95</v>
      </c>
      <c r="B8843" s="16" t="s">
        <v>96</v>
      </c>
      <c r="C8843" s="44">
        <v>61384399</v>
      </c>
      <c r="D8843" s="9" t="s">
        <v>8579</v>
      </c>
      <c r="E8843" s="10" t="s">
        <v>8592</v>
      </c>
      <c r="F8843" s="17">
        <v>191830210</v>
      </c>
      <c r="G8843" s="12" t="s">
        <v>36</v>
      </c>
      <c r="H8843" s="9" t="s">
        <v>29</v>
      </c>
      <c r="I8843" s="9" t="s">
        <v>8668</v>
      </c>
      <c r="J8843" s="9" t="s">
        <v>8669</v>
      </c>
      <c r="K8843" s="9" t="s">
        <v>341</v>
      </c>
      <c r="L8843" s="80" t="s">
        <v>631</v>
      </c>
      <c r="M8843" s="10">
        <v>50204</v>
      </c>
      <c r="N8843" s="11" t="s">
        <v>43</v>
      </c>
      <c r="O8843" s="13">
        <v>4</v>
      </c>
      <c r="P8843" s="3">
        <f t="shared" si="829"/>
        <v>0</v>
      </c>
      <c r="Q8843" s="3">
        <f t="shared" si="830"/>
        <v>0</v>
      </c>
      <c r="R8843" s="3">
        <f t="shared" si="831"/>
        <v>0</v>
      </c>
      <c r="S8843" s="3">
        <f t="shared" si="832"/>
        <v>1</v>
      </c>
      <c r="T8843" s="3">
        <f t="shared" si="833"/>
        <v>0</v>
      </c>
      <c r="U8843" s="3">
        <f t="shared" si="834"/>
        <v>0</v>
      </c>
    </row>
    <row r="8844" spans="1:21" ht="12.75" customHeight="1" x14ac:dyDescent="0.2">
      <c r="A8844" s="15" t="s">
        <v>95</v>
      </c>
      <c r="B8844" s="16" t="s">
        <v>96</v>
      </c>
      <c r="C8844" s="44">
        <v>61384399</v>
      </c>
      <c r="D8844" s="9" t="s">
        <v>8579</v>
      </c>
      <c r="E8844" s="10" t="s">
        <v>8592</v>
      </c>
      <c r="F8844" s="17">
        <v>191830212</v>
      </c>
      <c r="G8844" s="12" t="s">
        <v>36</v>
      </c>
      <c r="H8844" s="9" t="s">
        <v>29</v>
      </c>
      <c r="I8844" s="9" t="s">
        <v>8670</v>
      </c>
      <c r="J8844" s="9" t="s">
        <v>8671</v>
      </c>
      <c r="K8844" s="9" t="s">
        <v>341</v>
      </c>
      <c r="L8844" s="80" t="s">
        <v>631</v>
      </c>
      <c r="M8844" s="10">
        <v>50204</v>
      </c>
      <c r="N8844" s="11" t="s">
        <v>43</v>
      </c>
      <c r="O8844" s="13">
        <v>3</v>
      </c>
      <c r="P8844" s="3">
        <f t="shared" si="829"/>
        <v>0</v>
      </c>
      <c r="Q8844" s="3">
        <f t="shared" si="830"/>
        <v>0</v>
      </c>
      <c r="R8844" s="3">
        <f t="shared" si="831"/>
        <v>1</v>
      </c>
      <c r="S8844" s="3">
        <f t="shared" si="832"/>
        <v>0</v>
      </c>
      <c r="T8844" s="3">
        <f t="shared" si="833"/>
        <v>0</v>
      </c>
      <c r="U8844" s="3">
        <f t="shared" si="834"/>
        <v>0</v>
      </c>
    </row>
    <row r="8845" spans="1:21" ht="12.75" customHeight="1" x14ac:dyDescent="0.2">
      <c r="A8845" s="15" t="s">
        <v>95</v>
      </c>
      <c r="B8845" s="16" t="s">
        <v>96</v>
      </c>
      <c r="C8845" s="44">
        <v>61384399</v>
      </c>
      <c r="D8845" s="9" t="s">
        <v>8579</v>
      </c>
      <c r="E8845" s="10" t="s">
        <v>8580</v>
      </c>
      <c r="F8845" s="17">
        <v>191863502</v>
      </c>
      <c r="G8845" s="12" t="s">
        <v>105</v>
      </c>
      <c r="H8845" s="9" t="s">
        <v>29</v>
      </c>
      <c r="I8845" s="9" t="s">
        <v>3374</v>
      </c>
      <c r="J8845" s="9" t="s">
        <v>8672</v>
      </c>
      <c r="K8845" s="9" t="s">
        <v>341</v>
      </c>
      <c r="L8845" s="80" t="s">
        <v>631</v>
      </c>
      <c r="M8845" s="10">
        <v>50204</v>
      </c>
      <c r="N8845" s="11" t="s">
        <v>43</v>
      </c>
      <c r="O8845" s="13">
        <v>3</v>
      </c>
      <c r="P8845" s="3">
        <f t="shared" si="829"/>
        <v>0</v>
      </c>
      <c r="Q8845" s="3">
        <f t="shared" si="830"/>
        <v>0</v>
      </c>
      <c r="R8845" s="3">
        <f t="shared" si="831"/>
        <v>1</v>
      </c>
      <c r="S8845" s="3">
        <f t="shared" si="832"/>
        <v>0</v>
      </c>
      <c r="T8845" s="3">
        <f t="shared" si="833"/>
        <v>0</v>
      </c>
      <c r="U8845" s="3">
        <f t="shared" si="834"/>
        <v>0</v>
      </c>
    </row>
    <row r="8846" spans="1:21" ht="12.75" customHeight="1" x14ac:dyDescent="0.2">
      <c r="A8846" s="15" t="s">
        <v>95</v>
      </c>
      <c r="B8846" s="16" t="s">
        <v>96</v>
      </c>
      <c r="C8846" s="44">
        <v>61384399</v>
      </c>
      <c r="D8846" s="9" t="s">
        <v>8579</v>
      </c>
      <c r="E8846" s="10" t="s">
        <v>8589</v>
      </c>
      <c r="F8846" s="17">
        <v>191884787</v>
      </c>
      <c r="G8846" s="12" t="s">
        <v>67</v>
      </c>
      <c r="H8846" s="9" t="s">
        <v>29</v>
      </c>
      <c r="I8846" s="9" t="s">
        <v>8683</v>
      </c>
      <c r="J8846" s="9" t="s">
        <v>8684</v>
      </c>
      <c r="K8846" s="9" t="s">
        <v>341</v>
      </c>
      <c r="L8846" s="80" t="s">
        <v>631</v>
      </c>
      <c r="M8846" s="10">
        <v>50206</v>
      </c>
      <c r="N8846" s="11" t="s">
        <v>43</v>
      </c>
      <c r="O8846" s="13">
        <v>4</v>
      </c>
      <c r="P8846" s="3">
        <f t="shared" si="829"/>
        <v>0</v>
      </c>
      <c r="Q8846" s="3">
        <f t="shared" si="830"/>
        <v>0</v>
      </c>
      <c r="R8846" s="3">
        <f t="shared" si="831"/>
        <v>0</v>
      </c>
      <c r="S8846" s="3">
        <f t="shared" si="832"/>
        <v>1</v>
      </c>
      <c r="T8846" s="3">
        <f t="shared" si="833"/>
        <v>0</v>
      </c>
      <c r="U8846" s="3">
        <f t="shared" si="834"/>
        <v>0</v>
      </c>
    </row>
    <row r="8847" spans="1:21" ht="12.75" customHeight="1" x14ac:dyDescent="0.2">
      <c r="A8847" s="15" t="s">
        <v>95</v>
      </c>
      <c r="B8847" s="16" t="s">
        <v>96</v>
      </c>
      <c r="C8847" s="44">
        <v>61384399</v>
      </c>
      <c r="D8847" s="9" t="s">
        <v>8579</v>
      </c>
      <c r="E8847" s="10" t="s">
        <v>8589</v>
      </c>
      <c r="F8847" s="17">
        <v>191884820</v>
      </c>
      <c r="G8847" s="12" t="s">
        <v>67</v>
      </c>
      <c r="H8847" s="9" t="s">
        <v>29</v>
      </c>
      <c r="I8847" s="9" t="s">
        <v>8687</v>
      </c>
      <c r="J8847" s="9" t="s">
        <v>8688</v>
      </c>
      <c r="K8847" s="9" t="s">
        <v>341</v>
      </c>
      <c r="L8847" s="80" t="s">
        <v>631</v>
      </c>
      <c r="M8847" s="10">
        <v>50205</v>
      </c>
      <c r="N8847" s="11" t="s">
        <v>43</v>
      </c>
      <c r="O8847" s="13">
        <v>5</v>
      </c>
      <c r="P8847" s="3">
        <f t="shared" si="829"/>
        <v>0</v>
      </c>
      <c r="Q8847" s="3">
        <f t="shared" si="830"/>
        <v>0</v>
      </c>
      <c r="R8847" s="3">
        <f t="shared" si="831"/>
        <v>0</v>
      </c>
      <c r="S8847" s="3">
        <f t="shared" si="832"/>
        <v>0</v>
      </c>
      <c r="T8847" s="3">
        <f t="shared" si="833"/>
        <v>1</v>
      </c>
      <c r="U8847" s="3">
        <f t="shared" si="834"/>
        <v>0</v>
      </c>
    </row>
    <row r="8848" spans="1:21" ht="12.75" customHeight="1" x14ac:dyDescent="0.2">
      <c r="A8848" s="15" t="s">
        <v>95</v>
      </c>
      <c r="B8848" s="16" t="s">
        <v>96</v>
      </c>
      <c r="C8848" s="44">
        <v>61384399</v>
      </c>
      <c r="D8848" s="9" t="s">
        <v>8579</v>
      </c>
      <c r="E8848" s="10" t="s">
        <v>8589</v>
      </c>
      <c r="F8848" s="17">
        <v>191884830</v>
      </c>
      <c r="G8848" s="12" t="s">
        <v>105</v>
      </c>
      <c r="H8848" s="9" t="s">
        <v>29</v>
      </c>
      <c r="I8848" s="9" t="s">
        <v>8683</v>
      </c>
      <c r="J8848" s="9" t="s">
        <v>8689</v>
      </c>
      <c r="K8848" s="9" t="s">
        <v>341</v>
      </c>
      <c r="L8848" s="80" t="s">
        <v>631</v>
      </c>
      <c r="M8848" s="10">
        <v>50206</v>
      </c>
      <c r="N8848" s="11" t="s">
        <v>43</v>
      </c>
      <c r="O8848" s="13">
        <v>3</v>
      </c>
      <c r="P8848" s="3">
        <f t="shared" si="829"/>
        <v>0</v>
      </c>
      <c r="Q8848" s="3">
        <f t="shared" si="830"/>
        <v>0</v>
      </c>
      <c r="R8848" s="3">
        <f t="shared" si="831"/>
        <v>1</v>
      </c>
      <c r="S8848" s="3">
        <f t="shared" si="832"/>
        <v>0</v>
      </c>
      <c r="T8848" s="3">
        <f t="shared" si="833"/>
        <v>0</v>
      </c>
      <c r="U8848" s="3">
        <f t="shared" si="834"/>
        <v>0</v>
      </c>
    </row>
    <row r="8849" spans="1:21" ht="12.75" customHeight="1" x14ac:dyDescent="0.2">
      <c r="A8849" s="15" t="s">
        <v>95</v>
      </c>
      <c r="B8849" s="16" t="s">
        <v>96</v>
      </c>
      <c r="C8849" s="44">
        <v>61384399</v>
      </c>
      <c r="D8849" s="9" t="s">
        <v>8579</v>
      </c>
      <c r="E8849" s="10" t="s">
        <v>8589</v>
      </c>
      <c r="F8849" s="17">
        <v>191884850</v>
      </c>
      <c r="G8849" s="12" t="s">
        <v>105</v>
      </c>
      <c r="H8849" s="9" t="s">
        <v>29</v>
      </c>
      <c r="I8849" s="9" t="s">
        <v>8690</v>
      </c>
      <c r="J8849" s="9" t="s">
        <v>8691</v>
      </c>
      <c r="K8849" s="9" t="s">
        <v>341</v>
      </c>
      <c r="L8849" s="80" t="s">
        <v>631</v>
      </c>
      <c r="M8849" s="10">
        <v>50201</v>
      </c>
      <c r="N8849" s="11" t="s">
        <v>43</v>
      </c>
      <c r="O8849" s="13">
        <v>3</v>
      </c>
      <c r="P8849" s="3">
        <f t="shared" si="829"/>
        <v>0</v>
      </c>
      <c r="Q8849" s="3">
        <f t="shared" si="830"/>
        <v>0</v>
      </c>
      <c r="R8849" s="3">
        <f t="shared" si="831"/>
        <v>1</v>
      </c>
      <c r="S8849" s="3">
        <f t="shared" si="832"/>
        <v>0</v>
      </c>
      <c r="T8849" s="3">
        <f t="shared" si="833"/>
        <v>0</v>
      </c>
      <c r="U8849" s="3">
        <f t="shared" si="834"/>
        <v>0</v>
      </c>
    </row>
    <row r="8850" spans="1:21" ht="12.75" customHeight="1" x14ac:dyDescent="0.2">
      <c r="A8850" s="15" t="s">
        <v>95</v>
      </c>
      <c r="B8850" s="16" t="s">
        <v>96</v>
      </c>
      <c r="C8850" s="44">
        <v>61384399</v>
      </c>
      <c r="D8850" s="9" t="s">
        <v>8579</v>
      </c>
      <c r="E8850" s="10" t="s">
        <v>8592</v>
      </c>
      <c r="F8850" s="17">
        <v>191885348</v>
      </c>
      <c r="G8850" s="12" t="s">
        <v>105</v>
      </c>
      <c r="H8850" s="9" t="s">
        <v>29</v>
      </c>
      <c r="I8850" s="9" t="s">
        <v>8700</v>
      </c>
      <c r="J8850" s="9" t="s">
        <v>8701</v>
      </c>
      <c r="K8850" s="9" t="s">
        <v>341</v>
      </c>
      <c r="L8850" s="80" t="s">
        <v>631</v>
      </c>
      <c r="M8850" s="10">
        <v>50204</v>
      </c>
      <c r="N8850" s="11" t="s">
        <v>43</v>
      </c>
      <c r="O8850" s="13">
        <v>3</v>
      </c>
      <c r="P8850" s="3">
        <f t="shared" si="829"/>
        <v>0</v>
      </c>
      <c r="Q8850" s="3">
        <f t="shared" si="830"/>
        <v>0</v>
      </c>
      <c r="R8850" s="3">
        <f t="shared" si="831"/>
        <v>1</v>
      </c>
      <c r="S8850" s="3">
        <f t="shared" si="832"/>
        <v>0</v>
      </c>
      <c r="T8850" s="3">
        <f t="shared" si="833"/>
        <v>0</v>
      </c>
      <c r="U8850" s="3">
        <f t="shared" si="834"/>
        <v>0</v>
      </c>
    </row>
    <row r="8851" spans="1:21" ht="12.75" customHeight="1" x14ac:dyDescent="0.2">
      <c r="A8851" s="15" t="s">
        <v>95</v>
      </c>
      <c r="B8851" s="16" t="s">
        <v>96</v>
      </c>
      <c r="C8851" s="44">
        <v>61384399</v>
      </c>
      <c r="D8851" s="9" t="s">
        <v>8579</v>
      </c>
      <c r="E8851" s="10" t="s">
        <v>8592</v>
      </c>
      <c r="F8851" s="17">
        <v>191885450</v>
      </c>
      <c r="G8851" s="12" t="s">
        <v>67</v>
      </c>
      <c r="H8851" s="9" t="s">
        <v>29</v>
      </c>
      <c r="I8851" s="9" t="s">
        <v>8702</v>
      </c>
      <c r="J8851" s="9" t="s">
        <v>8703</v>
      </c>
      <c r="K8851" s="9" t="s">
        <v>341</v>
      </c>
      <c r="L8851" s="80" t="s">
        <v>631</v>
      </c>
      <c r="M8851" s="10">
        <v>50204</v>
      </c>
      <c r="N8851" s="11" t="s">
        <v>43</v>
      </c>
      <c r="O8851" s="13">
        <v>5</v>
      </c>
      <c r="P8851" s="3">
        <f t="shared" si="829"/>
        <v>0</v>
      </c>
      <c r="Q8851" s="3">
        <f t="shared" si="830"/>
        <v>0</v>
      </c>
      <c r="R8851" s="3">
        <f t="shared" si="831"/>
        <v>0</v>
      </c>
      <c r="S8851" s="3">
        <f t="shared" si="832"/>
        <v>0</v>
      </c>
      <c r="T8851" s="3">
        <f t="shared" si="833"/>
        <v>1</v>
      </c>
      <c r="U8851" s="3">
        <f t="shared" si="834"/>
        <v>0</v>
      </c>
    </row>
    <row r="8852" spans="1:21" ht="12.75" customHeight="1" x14ac:dyDescent="0.2">
      <c r="A8852" s="15" t="s">
        <v>95</v>
      </c>
      <c r="B8852" s="16" t="s">
        <v>96</v>
      </c>
      <c r="C8852" s="44">
        <v>61384399</v>
      </c>
      <c r="D8852" s="9" t="s">
        <v>8579</v>
      </c>
      <c r="E8852" s="10" t="s">
        <v>8592</v>
      </c>
      <c r="F8852" s="17">
        <v>191885480</v>
      </c>
      <c r="G8852" s="12" t="s">
        <v>72</v>
      </c>
      <c r="H8852" s="9" t="s">
        <v>29</v>
      </c>
      <c r="I8852" s="9" t="s">
        <v>8704</v>
      </c>
      <c r="J8852" s="9" t="s">
        <v>8705</v>
      </c>
      <c r="K8852" s="9" t="s">
        <v>341</v>
      </c>
      <c r="L8852" s="80" t="s">
        <v>631</v>
      </c>
      <c r="M8852" s="10">
        <v>50204</v>
      </c>
      <c r="N8852" s="11" t="s">
        <v>43</v>
      </c>
      <c r="O8852" s="13">
        <v>5</v>
      </c>
      <c r="P8852" s="3">
        <f t="shared" si="829"/>
        <v>0</v>
      </c>
      <c r="Q8852" s="3">
        <f t="shared" si="830"/>
        <v>0</v>
      </c>
      <c r="R8852" s="3">
        <f t="shared" si="831"/>
        <v>0</v>
      </c>
      <c r="S8852" s="3">
        <f t="shared" si="832"/>
        <v>0</v>
      </c>
      <c r="T8852" s="3">
        <f t="shared" si="833"/>
        <v>1</v>
      </c>
      <c r="U8852" s="3">
        <f t="shared" si="834"/>
        <v>0</v>
      </c>
    </row>
    <row r="8853" spans="1:21" ht="12.75" customHeight="1" x14ac:dyDescent="0.2">
      <c r="A8853" s="15" t="s">
        <v>95</v>
      </c>
      <c r="B8853" s="16" t="s">
        <v>96</v>
      </c>
      <c r="C8853" s="44">
        <v>61384399</v>
      </c>
      <c r="D8853" s="9" t="s">
        <v>8579</v>
      </c>
      <c r="E8853" s="10" t="s">
        <v>8592</v>
      </c>
      <c r="F8853" s="17">
        <v>191885482</v>
      </c>
      <c r="G8853" s="12" t="s">
        <v>105</v>
      </c>
      <c r="H8853" s="9" t="s">
        <v>29</v>
      </c>
      <c r="I8853" s="9" t="s">
        <v>8706</v>
      </c>
      <c r="J8853" s="9" t="s">
        <v>8707</v>
      </c>
      <c r="K8853" s="9" t="s">
        <v>341</v>
      </c>
      <c r="L8853" s="80" t="s">
        <v>631</v>
      </c>
      <c r="M8853" s="10">
        <v>50204</v>
      </c>
      <c r="N8853" s="11" t="s">
        <v>43</v>
      </c>
      <c r="O8853" s="13">
        <v>3</v>
      </c>
      <c r="P8853" s="3">
        <f t="shared" si="829"/>
        <v>0</v>
      </c>
      <c r="Q8853" s="3">
        <f t="shared" si="830"/>
        <v>0</v>
      </c>
      <c r="R8853" s="3">
        <f t="shared" si="831"/>
        <v>1</v>
      </c>
      <c r="S8853" s="3">
        <f t="shared" si="832"/>
        <v>0</v>
      </c>
      <c r="T8853" s="3">
        <f t="shared" si="833"/>
        <v>0</v>
      </c>
      <c r="U8853" s="3">
        <f t="shared" si="834"/>
        <v>0</v>
      </c>
    </row>
    <row r="8854" spans="1:21" ht="12.75" customHeight="1" x14ac:dyDescent="0.2">
      <c r="A8854" s="15" t="s">
        <v>95</v>
      </c>
      <c r="B8854" s="16" t="s">
        <v>96</v>
      </c>
      <c r="C8854" s="44">
        <v>61384399</v>
      </c>
      <c r="D8854" s="9" t="s">
        <v>8579</v>
      </c>
      <c r="E8854" s="10" t="s">
        <v>8617</v>
      </c>
      <c r="F8854" s="17">
        <v>191885630</v>
      </c>
      <c r="G8854" s="12" t="s">
        <v>67</v>
      </c>
      <c r="H8854" s="9" t="s">
        <v>29</v>
      </c>
      <c r="I8854" s="9" t="s">
        <v>8710</v>
      </c>
      <c r="J8854" s="9" t="s">
        <v>8711</v>
      </c>
      <c r="K8854" s="9" t="s">
        <v>341</v>
      </c>
      <c r="L8854" s="80" t="s">
        <v>631</v>
      </c>
      <c r="M8854" s="10">
        <v>50204</v>
      </c>
      <c r="N8854" s="11" t="s">
        <v>43</v>
      </c>
      <c r="O8854" s="13">
        <v>5</v>
      </c>
      <c r="P8854" s="3">
        <f t="shared" si="829"/>
        <v>0</v>
      </c>
      <c r="Q8854" s="3">
        <f t="shared" si="830"/>
        <v>0</v>
      </c>
      <c r="R8854" s="3">
        <f t="shared" si="831"/>
        <v>0</v>
      </c>
      <c r="S8854" s="3">
        <f t="shared" si="832"/>
        <v>0</v>
      </c>
      <c r="T8854" s="3">
        <f t="shared" si="833"/>
        <v>1</v>
      </c>
      <c r="U8854" s="3">
        <f t="shared" si="834"/>
        <v>0</v>
      </c>
    </row>
    <row r="8855" spans="1:21" ht="12.75" customHeight="1" x14ac:dyDescent="0.2">
      <c r="A8855" s="15" t="s">
        <v>95</v>
      </c>
      <c r="B8855" s="16" t="s">
        <v>96</v>
      </c>
      <c r="C8855" s="44">
        <v>61384399</v>
      </c>
      <c r="D8855" s="9" t="s">
        <v>8579</v>
      </c>
      <c r="E8855" s="10" t="s">
        <v>8617</v>
      </c>
      <c r="F8855" s="17">
        <v>191885682</v>
      </c>
      <c r="G8855" s="12" t="s">
        <v>105</v>
      </c>
      <c r="H8855" s="9" t="s">
        <v>29</v>
      </c>
      <c r="I8855" s="9" t="s">
        <v>8714</v>
      </c>
      <c r="J8855" s="9" t="s">
        <v>8715</v>
      </c>
      <c r="K8855" s="9" t="s">
        <v>341</v>
      </c>
      <c r="L8855" s="80" t="s">
        <v>631</v>
      </c>
      <c r="M8855" s="10">
        <v>50204</v>
      </c>
      <c r="N8855" s="11" t="s">
        <v>43</v>
      </c>
      <c r="O8855" s="13">
        <v>5</v>
      </c>
      <c r="P8855" s="3">
        <f t="shared" si="829"/>
        <v>0</v>
      </c>
      <c r="Q8855" s="3">
        <f t="shared" si="830"/>
        <v>0</v>
      </c>
      <c r="R8855" s="3">
        <f t="shared" si="831"/>
        <v>0</v>
      </c>
      <c r="S8855" s="3">
        <f t="shared" si="832"/>
        <v>0</v>
      </c>
      <c r="T8855" s="3">
        <f t="shared" si="833"/>
        <v>1</v>
      </c>
      <c r="U8855" s="3">
        <f t="shared" si="834"/>
        <v>0</v>
      </c>
    </row>
    <row r="8856" spans="1:21" ht="12.75" customHeight="1" x14ac:dyDescent="0.2">
      <c r="A8856" s="15" t="s">
        <v>95</v>
      </c>
      <c r="B8856" s="16" t="s">
        <v>96</v>
      </c>
      <c r="C8856" s="44">
        <v>61384399</v>
      </c>
      <c r="D8856" s="9" t="s">
        <v>8579</v>
      </c>
      <c r="E8856" s="10" t="s">
        <v>8617</v>
      </c>
      <c r="F8856" s="17">
        <v>191885717</v>
      </c>
      <c r="G8856" s="12" t="s">
        <v>67</v>
      </c>
      <c r="H8856" s="9" t="s">
        <v>29</v>
      </c>
      <c r="I8856" s="9" t="s">
        <v>8718</v>
      </c>
      <c r="J8856" s="9" t="s">
        <v>8719</v>
      </c>
      <c r="K8856" s="9" t="s">
        <v>341</v>
      </c>
      <c r="L8856" s="80" t="s">
        <v>631</v>
      </c>
      <c r="M8856" s="10">
        <v>50204</v>
      </c>
      <c r="N8856" s="11" t="s">
        <v>43</v>
      </c>
      <c r="O8856" s="13">
        <v>4</v>
      </c>
      <c r="P8856" s="3">
        <f t="shared" si="829"/>
        <v>0</v>
      </c>
      <c r="Q8856" s="3">
        <f t="shared" si="830"/>
        <v>0</v>
      </c>
      <c r="R8856" s="3">
        <f t="shared" si="831"/>
        <v>0</v>
      </c>
      <c r="S8856" s="3">
        <f t="shared" si="832"/>
        <v>1</v>
      </c>
      <c r="T8856" s="3">
        <f t="shared" si="833"/>
        <v>0</v>
      </c>
      <c r="U8856" s="3">
        <f t="shared" si="834"/>
        <v>0</v>
      </c>
    </row>
    <row r="8857" spans="1:21" ht="12.75" customHeight="1" x14ac:dyDescent="0.2">
      <c r="A8857" s="15" t="s">
        <v>95</v>
      </c>
      <c r="B8857" s="16" t="s">
        <v>96</v>
      </c>
      <c r="C8857" s="44">
        <v>61384399</v>
      </c>
      <c r="D8857" s="9" t="s">
        <v>8579</v>
      </c>
      <c r="E8857" s="10" t="s">
        <v>8592</v>
      </c>
      <c r="F8857" s="17">
        <v>191902291</v>
      </c>
      <c r="G8857" s="12" t="s">
        <v>36</v>
      </c>
      <c r="H8857" s="9" t="s">
        <v>29</v>
      </c>
      <c r="I8857" s="9" t="s">
        <v>8732</v>
      </c>
      <c r="J8857" s="9" t="s">
        <v>8733</v>
      </c>
      <c r="K8857" s="9" t="s">
        <v>341</v>
      </c>
      <c r="L8857" s="80" t="s">
        <v>631</v>
      </c>
      <c r="M8857" s="10">
        <v>50204</v>
      </c>
      <c r="N8857" s="11" t="s">
        <v>43</v>
      </c>
      <c r="O8857" s="13">
        <v>4</v>
      </c>
      <c r="P8857" s="3">
        <f t="shared" si="829"/>
        <v>0</v>
      </c>
      <c r="Q8857" s="3">
        <f t="shared" si="830"/>
        <v>0</v>
      </c>
      <c r="R8857" s="3">
        <f t="shared" si="831"/>
        <v>0</v>
      </c>
      <c r="S8857" s="3">
        <f t="shared" si="832"/>
        <v>1</v>
      </c>
      <c r="T8857" s="3">
        <f t="shared" si="833"/>
        <v>0</v>
      </c>
      <c r="U8857" s="3">
        <f t="shared" si="834"/>
        <v>0</v>
      </c>
    </row>
    <row r="8858" spans="1:21" ht="12.75" customHeight="1" x14ac:dyDescent="0.2">
      <c r="A8858" s="15" t="s">
        <v>95</v>
      </c>
      <c r="B8858" s="16" t="s">
        <v>96</v>
      </c>
      <c r="C8858" s="44">
        <v>61384399</v>
      </c>
      <c r="D8858" s="9" t="s">
        <v>8579</v>
      </c>
      <c r="E8858" s="10" t="s">
        <v>8592</v>
      </c>
      <c r="F8858" s="17">
        <v>191902300</v>
      </c>
      <c r="G8858" s="12" t="s">
        <v>36</v>
      </c>
      <c r="H8858" s="9" t="s">
        <v>29</v>
      </c>
      <c r="I8858" s="9" t="s">
        <v>8734</v>
      </c>
      <c r="J8858" s="9" t="s">
        <v>8735</v>
      </c>
      <c r="K8858" s="9" t="s">
        <v>341</v>
      </c>
      <c r="L8858" s="80" t="s">
        <v>631</v>
      </c>
      <c r="M8858" s="10">
        <v>50204</v>
      </c>
      <c r="N8858" s="11" t="s">
        <v>43</v>
      </c>
      <c r="O8858" s="13">
        <v>3</v>
      </c>
      <c r="P8858" s="3">
        <f t="shared" si="829"/>
        <v>0</v>
      </c>
      <c r="Q8858" s="3">
        <f t="shared" si="830"/>
        <v>0</v>
      </c>
      <c r="R8858" s="3">
        <f t="shared" si="831"/>
        <v>1</v>
      </c>
      <c r="S8858" s="3">
        <f t="shared" si="832"/>
        <v>0</v>
      </c>
      <c r="T8858" s="3">
        <f t="shared" si="833"/>
        <v>0</v>
      </c>
      <c r="U8858" s="3">
        <f t="shared" si="834"/>
        <v>0</v>
      </c>
    </row>
    <row r="8859" spans="1:21" ht="12.75" customHeight="1" x14ac:dyDescent="0.2">
      <c r="A8859" s="15" t="s">
        <v>95</v>
      </c>
      <c r="B8859" s="16" t="s">
        <v>96</v>
      </c>
      <c r="C8859" s="44">
        <v>61384399</v>
      </c>
      <c r="D8859" s="9" t="s">
        <v>8579</v>
      </c>
      <c r="E8859" s="10" t="s">
        <v>8592</v>
      </c>
      <c r="F8859" s="17">
        <v>191902303</v>
      </c>
      <c r="G8859" s="12" t="s">
        <v>167</v>
      </c>
      <c r="H8859" s="9" t="s">
        <v>29</v>
      </c>
      <c r="I8859" s="9" t="s">
        <v>8736</v>
      </c>
      <c r="J8859" s="9" t="s">
        <v>8737</v>
      </c>
      <c r="K8859" s="9" t="s">
        <v>341</v>
      </c>
      <c r="L8859" s="80" t="s">
        <v>631</v>
      </c>
      <c r="M8859" s="10">
        <v>50204</v>
      </c>
      <c r="N8859" s="11" t="s">
        <v>43</v>
      </c>
      <c r="O8859" s="13">
        <v>2</v>
      </c>
      <c r="P8859" s="3">
        <f t="shared" si="829"/>
        <v>0</v>
      </c>
      <c r="Q8859" s="3">
        <f t="shared" si="830"/>
        <v>1</v>
      </c>
      <c r="R8859" s="3">
        <f t="shared" si="831"/>
        <v>0</v>
      </c>
      <c r="S8859" s="3">
        <f t="shared" si="832"/>
        <v>0</v>
      </c>
      <c r="T8859" s="3">
        <f t="shared" si="833"/>
        <v>0</v>
      </c>
      <c r="U8859" s="3">
        <f t="shared" si="834"/>
        <v>0</v>
      </c>
    </row>
    <row r="8860" spans="1:21" ht="12.75" customHeight="1" x14ac:dyDescent="0.2">
      <c r="A8860" s="15" t="s">
        <v>95</v>
      </c>
      <c r="B8860" s="16" t="s">
        <v>96</v>
      </c>
      <c r="C8860" s="44">
        <v>61384399</v>
      </c>
      <c r="D8860" s="9" t="s">
        <v>8579</v>
      </c>
      <c r="E8860" s="10" t="s">
        <v>8589</v>
      </c>
      <c r="F8860" s="17">
        <v>191884796</v>
      </c>
      <c r="G8860" s="12" t="s">
        <v>67</v>
      </c>
      <c r="H8860" s="9" t="s">
        <v>29</v>
      </c>
      <c r="I8860" s="9" t="s">
        <v>8740</v>
      </c>
      <c r="J8860" s="9" t="s">
        <v>8741</v>
      </c>
      <c r="K8860" s="9" t="s">
        <v>102</v>
      </c>
      <c r="L8860" s="6" t="s">
        <v>159</v>
      </c>
      <c r="M8860" s="10">
        <v>60101</v>
      </c>
      <c r="N8860" s="11" t="s">
        <v>43</v>
      </c>
      <c r="O8860" s="13">
        <v>4</v>
      </c>
      <c r="P8860" s="3">
        <f t="shared" si="829"/>
        <v>0</v>
      </c>
      <c r="Q8860" s="3">
        <f t="shared" si="830"/>
        <v>0</v>
      </c>
      <c r="R8860" s="3">
        <f t="shared" si="831"/>
        <v>0</v>
      </c>
      <c r="S8860" s="3">
        <f t="shared" si="832"/>
        <v>1</v>
      </c>
      <c r="T8860" s="3">
        <f t="shared" si="833"/>
        <v>0</v>
      </c>
      <c r="U8860" s="3">
        <f t="shared" si="834"/>
        <v>0</v>
      </c>
    </row>
    <row r="8861" spans="1:21" ht="12.75" customHeight="1" x14ac:dyDescent="0.2">
      <c r="A8861" s="15" t="s">
        <v>95</v>
      </c>
      <c r="B8861" s="16" t="s">
        <v>96</v>
      </c>
      <c r="C8861" s="44">
        <v>61384399</v>
      </c>
      <c r="D8861" s="9" t="s">
        <v>8579</v>
      </c>
      <c r="E8861" s="10" t="s">
        <v>8589</v>
      </c>
      <c r="F8861" s="17">
        <v>191884833</v>
      </c>
      <c r="G8861" s="12" t="s">
        <v>67</v>
      </c>
      <c r="H8861" s="9" t="s">
        <v>29</v>
      </c>
      <c r="I8861" s="9" t="s">
        <v>8742</v>
      </c>
      <c r="J8861" s="9" t="s">
        <v>8743</v>
      </c>
      <c r="K8861" s="9" t="s">
        <v>102</v>
      </c>
      <c r="L8861" s="6" t="s">
        <v>159</v>
      </c>
      <c r="M8861" s="10">
        <v>60101</v>
      </c>
      <c r="N8861" s="11" t="s">
        <v>43</v>
      </c>
      <c r="O8861" s="13">
        <v>4</v>
      </c>
      <c r="P8861" s="3">
        <f t="shared" si="829"/>
        <v>0</v>
      </c>
      <c r="Q8861" s="3">
        <f t="shared" si="830"/>
        <v>0</v>
      </c>
      <c r="R8861" s="3">
        <f t="shared" si="831"/>
        <v>0</v>
      </c>
      <c r="S8861" s="3">
        <f t="shared" si="832"/>
        <v>1</v>
      </c>
      <c r="T8861" s="3">
        <f t="shared" si="833"/>
        <v>0</v>
      </c>
      <c r="U8861" s="3">
        <f t="shared" si="834"/>
        <v>0</v>
      </c>
    </row>
    <row r="8862" spans="1:21" ht="12.75" customHeight="1" x14ac:dyDescent="0.2">
      <c r="A8862" s="15" t="s">
        <v>95</v>
      </c>
      <c r="B8862" s="16" t="s">
        <v>96</v>
      </c>
      <c r="C8862" s="44">
        <v>61384399</v>
      </c>
      <c r="D8862" s="9" t="s">
        <v>8579</v>
      </c>
      <c r="E8862" s="10" t="s">
        <v>8589</v>
      </c>
      <c r="F8862" s="17">
        <v>191884846</v>
      </c>
      <c r="G8862" s="12" t="s">
        <v>105</v>
      </c>
      <c r="H8862" s="9" t="s">
        <v>29</v>
      </c>
      <c r="I8862" s="9" t="s">
        <v>8744</v>
      </c>
      <c r="J8862" s="9" t="s">
        <v>8745</v>
      </c>
      <c r="K8862" s="9" t="s">
        <v>102</v>
      </c>
      <c r="L8862" s="6" t="s">
        <v>159</v>
      </c>
      <c r="M8862" s="10">
        <v>60101</v>
      </c>
      <c r="N8862" s="11" t="s">
        <v>43</v>
      </c>
      <c r="O8862" s="13">
        <v>3</v>
      </c>
      <c r="P8862" s="3">
        <f t="shared" si="829"/>
        <v>0</v>
      </c>
      <c r="Q8862" s="3">
        <f t="shared" si="830"/>
        <v>0</v>
      </c>
      <c r="R8862" s="3">
        <f t="shared" si="831"/>
        <v>1</v>
      </c>
      <c r="S8862" s="3">
        <f t="shared" si="832"/>
        <v>0</v>
      </c>
      <c r="T8862" s="3">
        <f t="shared" si="833"/>
        <v>0</v>
      </c>
      <c r="U8862" s="3">
        <f t="shared" si="834"/>
        <v>0</v>
      </c>
    </row>
    <row r="8863" spans="1:21" ht="12.75" customHeight="1" x14ac:dyDescent="0.2">
      <c r="A8863" s="15" t="s">
        <v>95</v>
      </c>
      <c r="B8863" s="16" t="s">
        <v>96</v>
      </c>
      <c r="C8863" s="44">
        <v>61384399</v>
      </c>
      <c r="D8863" s="9" t="s">
        <v>8579</v>
      </c>
      <c r="E8863" s="10" t="s">
        <v>8589</v>
      </c>
      <c r="F8863" s="17">
        <v>191884851</v>
      </c>
      <c r="G8863" s="12" t="s">
        <v>105</v>
      </c>
      <c r="H8863" s="9" t="s">
        <v>29</v>
      </c>
      <c r="I8863" s="9" t="s">
        <v>8746</v>
      </c>
      <c r="J8863" s="9" t="s">
        <v>8747</v>
      </c>
      <c r="K8863" s="9" t="s">
        <v>102</v>
      </c>
      <c r="L8863" s="6" t="s">
        <v>159</v>
      </c>
      <c r="M8863" s="10">
        <v>60101</v>
      </c>
      <c r="N8863" s="11" t="s">
        <v>43</v>
      </c>
      <c r="O8863" s="13">
        <v>5</v>
      </c>
      <c r="P8863" s="3">
        <f t="shared" si="829"/>
        <v>0</v>
      </c>
      <c r="Q8863" s="3">
        <f t="shared" si="830"/>
        <v>0</v>
      </c>
      <c r="R8863" s="3">
        <f t="shared" si="831"/>
        <v>0</v>
      </c>
      <c r="S8863" s="3">
        <f t="shared" si="832"/>
        <v>0</v>
      </c>
      <c r="T8863" s="3">
        <f t="shared" si="833"/>
        <v>1</v>
      </c>
      <c r="U8863" s="3">
        <f t="shared" si="834"/>
        <v>0</v>
      </c>
    </row>
    <row r="8864" spans="1:21" ht="12.75" customHeight="1" x14ac:dyDescent="0.2">
      <c r="A8864" s="15" t="s">
        <v>95</v>
      </c>
      <c r="B8864" s="16" t="s">
        <v>96</v>
      </c>
      <c r="C8864" s="8">
        <v>61384399</v>
      </c>
      <c r="D8864" s="6" t="s">
        <v>8579</v>
      </c>
      <c r="E8864" s="16" t="s">
        <v>8580</v>
      </c>
      <c r="F8864" s="15">
        <v>191991595</v>
      </c>
      <c r="G8864" s="5" t="s">
        <v>67</v>
      </c>
      <c r="H8864" s="6" t="s">
        <v>29</v>
      </c>
      <c r="I8864" s="6" t="s">
        <v>8583</v>
      </c>
      <c r="J8864" s="6" t="s">
        <v>8584</v>
      </c>
      <c r="K8864" s="6" t="s">
        <v>80</v>
      </c>
      <c r="L8864" s="6" t="s">
        <v>417</v>
      </c>
      <c r="M8864" s="16" t="s">
        <v>418</v>
      </c>
      <c r="N8864" s="8" t="s">
        <v>35</v>
      </c>
      <c r="O8864" s="7">
        <v>3</v>
      </c>
      <c r="P8864" s="3">
        <f t="shared" si="829"/>
        <v>0</v>
      </c>
      <c r="Q8864" s="3">
        <f t="shared" si="830"/>
        <v>0</v>
      </c>
      <c r="R8864" s="3">
        <f t="shared" si="831"/>
        <v>1</v>
      </c>
      <c r="S8864" s="3">
        <f t="shared" si="832"/>
        <v>0</v>
      </c>
      <c r="T8864" s="3">
        <f t="shared" si="833"/>
        <v>0</v>
      </c>
      <c r="U8864" s="3">
        <f t="shared" si="834"/>
        <v>0</v>
      </c>
    </row>
    <row r="8865" spans="1:21" ht="12.75" customHeight="1" x14ac:dyDescent="0.2">
      <c r="A8865" s="15" t="s">
        <v>95</v>
      </c>
      <c r="B8865" s="16" t="s">
        <v>96</v>
      </c>
      <c r="C8865" s="8">
        <v>61384399</v>
      </c>
      <c r="D8865" s="6" t="s">
        <v>8579</v>
      </c>
      <c r="E8865" s="16" t="s">
        <v>8580</v>
      </c>
      <c r="F8865" s="15">
        <v>191991619</v>
      </c>
      <c r="G8865" s="5" t="s">
        <v>167</v>
      </c>
      <c r="H8865" s="6" t="s">
        <v>29</v>
      </c>
      <c r="I8865" s="6" t="s">
        <v>8585</v>
      </c>
      <c r="J8865" s="6" t="s">
        <v>8586</v>
      </c>
      <c r="K8865" s="6" t="s">
        <v>80</v>
      </c>
      <c r="L8865" s="6" t="s">
        <v>417</v>
      </c>
      <c r="M8865" s="16" t="s">
        <v>418</v>
      </c>
      <c r="N8865" s="8" t="s">
        <v>35</v>
      </c>
      <c r="O8865" s="7">
        <v>4</v>
      </c>
      <c r="P8865" s="3">
        <f t="shared" si="829"/>
        <v>0</v>
      </c>
      <c r="Q8865" s="3">
        <f t="shared" si="830"/>
        <v>0</v>
      </c>
      <c r="R8865" s="3">
        <f t="shared" si="831"/>
        <v>0</v>
      </c>
      <c r="S8865" s="3">
        <f t="shared" si="832"/>
        <v>1</v>
      </c>
      <c r="T8865" s="3">
        <f t="shared" si="833"/>
        <v>0</v>
      </c>
      <c r="U8865" s="3">
        <f t="shared" si="834"/>
        <v>0</v>
      </c>
    </row>
    <row r="8866" spans="1:21" ht="12.75" customHeight="1" x14ac:dyDescent="0.2">
      <c r="A8866" s="15" t="s">
        <v>95</v>
      </c>
      <c r="B8866" s="16" t="s">
        <v>96</v>
      </c>
      <c r="C8866" s="8">
        <v>61384399</v>
      </c>
      <c r="D8866" s="6" t="s">
        <v>8579</v>
      </c>
      <c r="E8866" s="16" t="s">
        <v>8580</v>
      </c>
      <c r="F8866" s="15">
        <v>191991754</v>
      </c>
      <c r="G8866" s="5" t="s">
        <v>51</v>
      </c>
      <c r="H8866" s="6" t="s">
        <v>29</v>
      </c>
      <c r="I8866" s="6" t="s">
        <v>8581</v>
      </c>
      <c r="J8866" s="6" t="s">
        <v>8582</v>
      </c>
      <c r="K8866" s="6" t="s">
        <v>80</v>
      </c>
      <c r="L8866" s="6" t="s">
        <v>700</v>
      </c>
      <c r="M8866" s="16" t="s">
        <v>2410</v>
      </c>
      <c r="N8866" s="8" t="s">
        <v>35</v>
      </c>
      <c r="O8866" s="7">
        <v>3</v>
      </c>
      <c r="P8866" s="3">
        <f t="shared" si="829"/>
        <v>0</v>
      </c>
      <c r="Q8866" s="3">
        <f t="shared" si="830"/>
        <v>0</v>
      </c>
      <c r="R8866" s="3">
        <f t="shared" si="831"/>
        <v>1</v>
      </c>
      <c r="S8866" s="3">
        <f t="shared" si="832"/>
        <v>0</v>
      </c>
      <c r="T8866" s="3">
        <f t="shared" si="833"/>
        <v>0</v>
      </c>
      <c r="U8866" s="3">
        <f t="shared" si="834"/>
        <v>0</v>
      </c>
    </row>
    <row r="8867" spans="1:21" ht="12.75" customHeight="1" x14ac:dyDescent="0.2">
      <c r="A8867" s="15" t="s">
        <v>95</v>
      </c>
      <c r="B8867" s="16" t="s">
        <v>96</v>
      </c>
      <c r="C8867" s="8">
        <v>61384399</v>
      </c>
      <c r="D8867" s="6" t="s">
        <v>8579</v>
      </c>
      <c r="E8867" s="16" t="s">
        <v>8580</v>
      </c>
      <c r="F8867" s="15">
        <v>191991698</v>
      </c>
      <c r="G8867" s="5" t="s">
        <v>67</v>
      </c>
      <c r="H8867" s="6" t="s">
        <v>52</v>
      </c>
      <c r="I8867" s="6" t="s">
        <v>8587</v>
      </c>
      <c r="J8867" s="6" t="s">
        <v>8588</v>
      </c>
      <c r="K8867" s="6" t="s">
        <v>341</v>
      </c>
      <c r="L8867" s="6" t="s">
        <v>631</v>
      </c>
      <c r="M8867" s="16" t="s">
        <v>635</v>
      </c>
      <c r="N8867" s="8" t="s">
        <v>35</v>
      </c>
      <c r="O8867" s="7">
        <v>3</v>
      </c>
      <c r="P8867" s="3">
        <f t="shared" si="829"/>
        <v>0</v>
      </c>
      <c r="Q8867" s="3">
        <f t="shared" si="830"/>
        <v>0</v>
      </c>
      <c r="R8867" s="3">
        <f t="shared" si="831"/>
        <v>1</v>
      </c>
      <c r="S8867" s="3">
        <f t="shared" si="832"/>
        <v>0</v>
      </c>
      <c r="T8867" s="3">
        <f t="shared" si="833"/>
        <v>0</v>
      </c>
      <c r="U8867" s="3">
        <f t="shared" si="834"/>
        <v>0</v>
      </c>
    </row>
    <row r="8868" spans="1:21" ht="12.75" customHeight="1" x14ac:dyDescent="0.2">
      <c r="A8868" s="15" t="s">
        <v>95</v>
      </c>
      <c r="B8868" s="16" t="s">
        <v>96</v>
      </c>
      <c r="C8868" s="8">
        <v>61384399</v>
      </c>
      <c r="D8868" s="6" t="s">
        <v>8579</v>
      </c>
      <c r="E8868" s="16" t="s">
        <v>8580</v>
      </c>
      <c r="F8868" s="15">
        <v>191991609</v>
      </c>
      <c r="G8868" s="5" t="s">
        <v>167</v>
      </c>
      <c r="H8868" s="6" t="s">
        <v>29</v>
      </c>
      <c r="I8868" s="6" t="s">
        <v>8657</v>
      </c>
      <c r="J8868" s="6" t="s">
        <v>8658</v>
      </c>
      <c r="K8868" s="6" t="s">
        <v>341</v>
      </c>
      <c r="L8868" s="6" t="s">
        <v>2996</v>
      </c>
      <c r="M8868" s="16" t="s">
        <v>4748</v>
      </c>
      <c r="N8868" s="8" t="s">
        <v>35</v>
      </c>
      <c r="O8868" s="7">
        <v>4</v>
      </c>
      <c r="P8868" s="3">
        <f t="shared" si="829"/>
        <v>0</v>
      </c>
      <c r="Q8868" s="3">
        <f t="shared" si="830"/>
        <v>0</v>
      </c>
      <c r="R8868" s="3">
        <f t="shared" si="831"/>
        <v>0</v>
      </c>
      <c r="S8868" s="3">
        <f t="shared" si="832"/>
        <v>1</v>
      </c>
      <c r="T8868" s="3">
        <f t="shared" si="833"/>
        <v>0</v>
      </c>
      <c r="U8868" s="3">
        <f t="shared" si="834"/>
        <v>0</v>
      </c>
    </row>
    <row r="8869" spans="1:21" ht="12.75" customHeight="1" x14ac:dyDescent="0.2">
      <c r="A8869" s="15" t="s">
        <v>95</v>
      </c>
      <c r="B8869" s="16" t="s">
        <v>96</v>
      </c>
      <c r="C8869" s="8">
        <v>61384399</v>
      </c>
      <c r="D8869" s="6" t="s">
        <v>8579</v>
      </c>
      <c r="E8869" s="16" t="s">
        <v>8580</v>
      </c>
      <c r="F8869" s="15">
        <v>191991566</v>
      </c>
      <c r="G8869" s="5" t="s">
        <v>167</v>
      </c>
      <c r="H8869" s="6" t="s">
        <v>52</v>
      </c>
      <c r="I8869" s="6" t="s">
        <v>8659</v>
      </c>
      <c r="J8869" s="6" t="s">
        <v>8660</v>
      </c>
      <c r="K8869" s="6" t="s">
        <v>341</v>
      </c>
      <c r="L8869" s="6" t="s">
        <v>2996</v>
      </c>
      <c r="M8869" s="16" t="s">
        <v>4748</v>
      </c>
      <c r="N8869" s="8" t="s">
        <v>35</v>
      </c>
      <c r="O8869" s="7">
        <v>5</v>
      </c>
      <c r="P8869" s="3">
        <f t="shared" si="829"/>
        <v>0</v>
      </c>
      <c r="Q8869" s="3">
        <f t="shared" si="830"/>
        <v>0</v>
      </c>
      <c r="R8869" s="3">
        <f t="shared" si="831"/>
        <v>0</v>
      </c>
      <c r="S8869" s="3">
        <f t="shared" si="832"/>
        <v>0</v>
      </c>
      <c r="T8869" s="3">
        <f t="shared" si="833"/>
        <v>1</v>
      </c>
      <c r="U8869" s="3">
        <f t="shared" si="834"/>
        <v>0</v>
      </c>
    </row>
    <row r="8870" spans="1:21" ht="12.75" customHeight="1" x14ac:dyDescent="0.2">
      <c r="A8870" s="15" t="s">
        <v>95</v>
      </c>
      <c r="B8870" s="16" t="s">
        <v>96</v>
      </c>
      <c r="C8870" s="8">
        <v>61384399</v>
      </c>
      <c r="D8870" s="6" t="s">
        <v>8579</v>
      </c>
      <c r="E8870" s="16" t="s">
        <v>8617</v>
      </c>
      <c r="F8870" s="15">
        <v>191991221</v>
      </c>
      <c r="G8870" s="5" t="s">
        <v>105</v>
      </c>
      <c r="H8870" s="6" t="s">
        <v>52</v>
      </c>
      <c r="I8870" s="6" t="s">
        <v>8655</v>
      </c>
      <c r="J8870" s="6" t="s">
        <v>8656</v>
      </c>
      <c r="K8870" s="6" t="s">
        <v>341</v>
      </c>
      <c r="L8870" s="6" t="s">
        <v>2279</v>
      </c>
      <c r="M8870" s="16" t="s">
        <v>2991</v>
      </c>
      <c r="N8870" s="8" t="s">
        <v>35</v>
      </c>
      <c r="O8870" s="7">
        <v>3</v>
      </c>
      <c r="P8870" s="3">
        <f t="shared" si="829"/>
        <v>0</v>
      </c>
      <c r="Q8870" s="3">
        <f t="shared" si="830"/>
        <v>0</v>
      </c>
      <c r="R8870" s="3">
        <f t="shared" si="831"/>
        <v>1</v>
      </c>
      <c r="S8870" s="3">
        <f t="shared" si="832"/>
        <v>0</v>
      </c>
      <c r="T8870" s="3">
        <f t="shared" si="833"/>
        <v>0</v>
      </c>
      <c r="U8870" s="3">
        <f t="shared" si="834"/>
        <v>0</v>
      </c>
    </row>
    <row r="8871" spans="1:21" ht="12.75" customHeight="1" x14ac:dyDescent="0.2">
      <c r="A8871" s="15" t="s">
        <v>95</v>
      </c>
      <c r="B8871" s="16" t="s">
        <v>96</v>
      </c>
      <c r="C8871" s="8">
        <v>61384399</v>
      </c>
      <c r="D8871" s="6" t="s">
        <v>8579</v>
      </c>
      <c r="E8871" s="16" t="s">
        <v>8614</v>
      </c>
      <c r="F8871" s="15">
        <v>191992079</v>
      </c>
      <c r="G8871" s="5" t="s">
        <v>105</v>
      </c>
      <c r="H8871" s="6" t="s">
        <v>29</v>
      </c>
      <c r="I8871" s="6" t="s">
        <v>8649</v>
      </c>
      <c r="J8871" s="6" t="s">
        <v>8650</v>
      </c>
      <c r="K8871" s="6" t="s">
        <v>341</v>
      </c>
      <c r="L8871" s="6" t="s">
        <v>350</v>
      </c>
      <c r="M8871" s="16" t="s">
        <v>351</v>
      </c>
      <c r="N8871" s="8" t="s">
        <v>35</v>
      </c>
      <c r="O8871" s="7">
        <v>4</v>
      </c>
      <c r="P8871" s="3">
        <f t="shared" si="829"/>
        <v>0</v>
      </c>
      <c r="Q8871" s="3">
        <f t="shared" si="830"/>
        <v>0</v>
      </c>
      <c r="R8871" s="3">
        <f t="shared" si="831"/>
        <v>0</v>
      </c>
      <c r="S8871" s="3">
        <f t="shared" si="832"/>
        <v>1</v>
      </c>
      <c r="T8871" s="3">
        <f t="shared" si="833"/>
        <v>0</v>
      </c>
      <c r="U8871" s="3">
        <f t="shared" si="834"/>
        <v>0</v>
      </c>
    </row>
    <row r="8872" spans="1:21" ht="12.75" customHeight="1" x14ac:dyDescent="0.2">
      <c r="A8872" s="15" t="s">
        <v>95</v>
      </c>
      <c r="B8872" s="16" t="s">
        <v>96</v>
      </c>
      <c r="C8872" s="8">
        <v>61384399</v>
      </c>
      <c r="D8872" s="6" t="s">
        <v>8579</v>
      </c>
      <c r="E8872" s="16" t="s">
        <v>8617</v>
      </c>
      <c r="F8872" s="15">
        <v>191991309</v>
      </c>
      <c r="G8872" s="5" t="s">
        <v>67</v>
      </c>
      <c r="H8872" s="6" t="s">
        <v>52</v>
      </c>
      <c r="I8872" s="6" t="s">
        <v>8651</v>
      </c>
      <c r="J8872" s="6" t="s">
        <v>8652</v>
      </c>
      <c r="K8872" s="6" t="s">
        <v>341</v>
      </c>
      <c r="L8872" s="6" t="s">
        <v>350</v>
      </c>
      <c r="M8872" s="16" t="s">
        <v>2916</v>
      </c>
      <c r="N8872" s="8" t="s">
        <v>35</v>
      </c>
      <c r="O8872" s="7">
        <v>4</v>
      </c>
      <c r="P8872" s="3">
        <f t="shared" si="829"/>
        <v>0</v>
      </c>
      <c r="Q8872" s="3">
        <f t="shared" si="830"/>
        <v>0</v>
      </c>
      <c r="R8872" s="3">
        <f t="shared" si="831"/>
        <v>0</v>
      </c>
      <c r="S8872" s="3">
        <f t="shared" si="832"/>
        <v>1</v>
      </c>
      <c r="T8872" s="3">
        <f t="shared" si="833"/>
        <v>0</v>
      </c>
      <c r="U8872" s="3">
        <f t="shared" si="834"/>
        <v>0</v>
      </c>
    </row>
    <row r="8873" spans="1:21" ht="12.75" customHeight="1" x14ac:dyDescent="0.2">
      <c r="A8873" s="15" t="s">
        <v>95</v>
      </c>
      <c r="B8873" s="16" t="s">
        <v>96</v>
      </c>
      <c r="C8873" s="8">
        <v>61384399</v>
      </c>
      <c r="D8873" s="6" t="s">
        <v>8579</v>
      </c>
      <c r="E8873" s="16" t="s">
        <v>8592</v>
      </c>
      <c r="F8873" s="15">
        <v>191963197</v>
      </c>
      <c r="G8873" s="5" t="s">
        <v>51</v>
      </c>
      <c r="H8873" s="6" t="s">
        <v>29</v>
      </c>
      <c r="I8873" s="6" t="s">
        <v>8653</v>
      </c>
      <c r="J8873" s="6" t="s">
        <v>8654</v>
      </c>
      <c r="K8873" s="6" t="s">
        <v>341</v>
      </c>
      <c r="L8873" s="6" t="s">
        <v>350</v>
      </c>
      <c r="M8873" s="16" t="s">
        <v>351</v>
      </c>
      <c r="N8873" s="8" t="s">
        <v>35</v>
      </c>
      <c r="O8873" s="7">
        <v>4</v>
      </c>
      <c r="P8873" s="3">
        <f t="shared" si="829"/>
        <v>0</v>
      </c>
      <c r="Q8873" s="3">
        <f t="shared" si="830"/>
        <v>0</v>
      </c>
      <c r="R8873" s="3">
        <f t="shared" si="831"/>
        <v>0</v>
      </c>
      <c r="S8873" s="3">
        <f t="shared" si="832"/>
        <v>1</v>
      </c>
      <c r="T8873" s="3">
        <f t="shared" si="833"/>
        <v>0</v>
      </c>
      <c r="U8873" s="3">
        <f t="shared" si="834"/>
        <v>0</v>
      </c>
    </row>
    <row r="8874" spans="1:21" ht="12.75" customHeight="1" x14ac:dyDescent="0.2">
      <c r="A8874" s="15" t="s">
        <v>95</v>
      </c>
      <c r="B8874" s="16" t="s">
        <v>96</v>
      </c>
      <c r="C8874" s="8">
        <v>61384399</v>
      </c>
      <c r="D8874" s="6" t="s">
        <v>8579</v>
      </c>
      <c r="E8874" s="16" t="s">
        <v>8617</v>
      </c>
      <c r="F8874" s="15">
        <v>191991157</v>
      </c>
      <c r="G8874" s="5" t="s">
        <v>67</v>
      </c>
      <c r="H8874" s="6" t="s">
        <v>29</v>
      </c>
      <c r="I8874" s="6" t="s">
        <v>8643</v>
      </c>
      <c r="J8874" s="6" t="s">
        <v>8644</v>
      </c>
      <c r="K8874" s="6" t="s">
        <v>341</v>
      </c>
      <c r="L8874" s="6" t="s">
        <v>346</v>
      </c>
      <c r="M8874" s="16" t="s">
        <v>347</v>
      </c>
      <c r="N8874" s="8" t="s">
        <v>35</v>
      </c>
      <c r="O8874" s="7">
        <v>3</v>
      </c>
      <c r="P8874" s="3">
        <f t="shared" si="829"/>
        <v>0</v>
      </c>
      <c r="Q8874" s="3">
        <f t="shared" si="830"/>
        <v>0</v>
      </c>
      <c r="R8874" s="3">
        <f t="shared" si="831"/>
        <v>1</v>
      </c>
      <c r="S8874" s="3">
        <f t="shared" si="832"/>
        <v>0</v>
      </c>
      <c r="T8874" s="3">
        <f t="shared" si="833"/>
        <v>0</v>
      </c>
      <c r="U8874" s="3">
        <f t="shared" si="834"/>
        <v>0</v>
      </c>
    </row>
    <row r="8875" spans="1:21" ht="12.75" customHeight="1" x14ac:dyDescent="0.2">
      <c r="A8875" s="15" t="s">
        <v>95</v>
      </c>
      <c r="B8875" s="16" t="s">
        <v>96</v>
      </c>
      <c r="C8875" s="8">
        <v>61384399</v>
      </c>
      <c r="D8875" s="6" t="s">
        <v>8579</v>
      </c>
      <c r="E8875" s="16" t="s">
        <v>8617</v>
      </c>
      <c r="F8875" s="15">
        <v>191991185</v>
      </c>
      <c r="G8875" s="5" t="s">
        <v>67</v>
      </c>
      <c r="H8875" s="6" t="s">
        <v>52</v>
      </c>
      <c r="I8875" s="6" t="s">
        <v>8645</v>
      </c>
      <c r="J8875" s="6" t="s">
        <v>8646</v>
      </c>
      <c r="K8875" s="6" t="s">
        <v>341</v>
      </c>
      <c r="L8875" s="6" t="s">
        <v>346</v>
      </c>
      <c r="M8875" s="16" t="s">
        <v>347</v>
      </c>
      <c r="N8875" s="8" t="s">
        <v>35</v>
      </c>
      <c r="O8875" s="7">
        <v>4</v>
      </c>
      <c r="P8875" s="3">
        <f t="shared" si="829"/>
        <v>0</v>
      </c>
      <c r="Q8875" s="3">
        <f t="shared" si="830"/>
        <v>0</v>
      </c>
      <c r="R8875" s="3">
        <f t="shared" si="831"/>
        <v>0</v>
      </c>
      <c r="S8875" s="3">
        <f t="shared" si="832"/>
        <v>1</v>
      </c>
      <c r="T8875" s="3">
        <f t="shared" si="833"/>
        <v>0</v>
      </c>
      <c r="U8875" s="3">
        <f t="shared" si="834"/>
        <v>0</v>
      </c>
    </row>
    <row r="8876" spans="1:21" ht="12.75" customHeight="1" x14ac:dyDescent="0.2">
      <c r="A8876" s="15" t="s">
        <v>95</v>
      </c>
      <c r="B8876" s="16" t="s">
        <v>96</v>
      </c>
      <c r="C8876" s="8">
        <v>61384399</v>
      </c>
      <c r="D8876" s="6" t="s">
        <v>8579</v>
      </c>
      <c r="E8876" s="16" t="s">
        <v>8617</v>
      </c>
      <c r="F8876" s="15">
        <v>191991273</v>
      </c>
      <c r="G8876" s="5" t="s">
        <v>67</v>
      </c>
      <c r="H8876" s="6" t="s">
        <v>52</v>
      </c>
      <c r="I8876" s="6" t="s">
        <v>8647</v>
      </c>
      <c r="J8876" s="6" t="s">
        <v>8648</v>
      </c>
      <c r="K8876" s="6" t="s">
        <v>341</v>
      </c>
      <c r="L8876" s="6" t="s">
        <v>346</v>
      </c>
      <c r="M8876" s="16" t="s">
        <v>347</v>
      </c>
      <c r="N8876" s="8" t="s">
        <v>35</v>
      </c>
      <c r="O8876" s="7">
        <v>4</v>
      </c>
      <c r="P8876" s="3">
        <f t="shared" si="829"/>
        <v>0</v>
      </c>
      <c r="Q8876" s="3">
        <f t="shared" si="830"/>
        <v>0</v>
      </c>
      <c r="R8876" s="3">
        <f t="shared" si="831"/>
        <v>0</v>
      </c>
      <c r="S8876" s="3">
        <f t="shared" si="832"/>
        <v>1</v>
      </c>
      <c r="T8876" s="3">
        <f t="shared" si="833"/>
        <v>0</v>
      </c>
      <c r="U8876" s="3">
        <f t="shared" si="834"/>
        <v>0</v>
      </c>
    </row>
    <row r="8877" spans="1:21" ht="12.75" customHeight="1" x14ac:dyDescent="0.2">
      <c r="A8877" s="15" t="s">
        <v>95</v>
      </c>
      <c r="B8877" s="16" t="s">
        <v>96</v>
      </c>
      <c r="C8877" s="8">
        <v>61384399</v>
      </c>
      <c r="D8877" s="6" t="s">
        <v>8579</v>
      </c>
      <c r="E8877" s="16" t="s">
        <v>8589</v>
      </c>
      <c r="F8877" s="15">
        <v>191992010</v>
      </c>
      <c r="G8877" s="5" t="s">
        <v>105</v>
      </c>
      <c r="H8877" s="6" t="s">
        <v>52</v>
      </c>
      <c r="I8877" s="6" t="s">
        <v>8590</v>
      </c>
      <c r="J8877" s="6" t="s">
        <v>8591</v>
      </c>
      <c r="K8877" s="6" t="s">
        <v>341</v>
      </c>
      <c r="L8877" s="6" t="s">
        <v>631</v>
      </c>
      <c r="M8877" s="16" t="s">
        <v>5586</v>
      </c>
      <c r="N8877" s="8" t="s">
        <v>35</v>
      </c>
      <c r="O8877" s="7">
        <v>3</v>
      </c>
      <c r="P8877" s="3">
        <f t="shared" si="829"/>
        <v>0</v>
      </c>
      <c r="Q8877" s="3">
        <f t="shared" si="830"/>
        <v>0</v>
      </c>
      <c r="R8877" s="3">
        <f t="shared" si="831"/>
        <v>1</v>
      </c>
      <c r="S8877" s="3">
        <f t="shared" si="832"/>
        <v>0</v>
      </c>
      <c r="T8877" s="3">
        <f t="shared" si="833"/>
        <v>0</v>
      </c>
      <c r="U8877" s="3">
        <f t="shared" si="834"/>
        <v>0</v>
      </c>
    </row>
    <row r="8878" spans="1:21" ht="12.75" customHeight="1" x14ac:dyDescent="0.2">
      <c r="A8878" s="15" t="s">
        <v>95</v>
      </c>
      <c r="B8878" s="16" t="s">
        <v>96</v>
      </c>
      <c r="C8878" s="8">
        <v>61384399</v>
      </c>
      <c r="D8878" s="6" t="s">
        <v>8579</v>
      </c>
      <c r="E8878" s="16" t="s">
        <v>8592</v>
      </c>
      <c r="F8878" s="15">
        <v>191991427</v>
      </c>
      <c r="G8878" s="5" t="s">
        <v>72</v>
      </c>
      <c r="H8878" s="6" t="s">
        <v>29</v>
      </c>
      <c r="I8878" s="6" t="s">
        <v>8593</v>
      </c>
      <c r="J8878" s="6" t="s">
        <v>8594</v>
      </c>
      <c r="K8878" s="6" t="s">
        <v>341</v>
      </c>
      <c r="L8878" s="6" t="s">
        <v>631</v>
      </c>
      <c r="M8878" s="16" t="s">
        <v>635</v>
      </c>
      <c r="N8878" s="8" t="s">
        <v>35</v>
      </c>
      <c r="O8878" s="7">
        <v>3</v>
      </c>
      <c r="P8878" s="3">
        <f t="shared" si="829"/>
        <v>0</v>
      </c>
      <c r="Q8878" s="3">
        <f t="shared" si="830"/>
        <v>0</v>
      </c>
      <c r="R8878" s="3">
        <f t="shared" si="831"/>
        <v>1</v>
      </c>
      <c r="S8878" s="3">
        <f t="shared" si="832"/>
        <v>0</v>
      </c>
      <c r="T8878" s="3">
        <f t="shared" si="833"/>
        <v>0</v>
      </c>
      <c r="U8878" s="3">
        <f t="shared" si="834"/>
        <v>0</v>
      </c>
    </row>
    <row r="8879" spans="1:21" ht="12.75" customHeight="1" x14ac:dyDescent="0.2">
      <c r="A8879" s="15" t="s">
        <v>95</v>
      </c>
      <c r="B8879" s="16" t="s">
        <v>96</v>
      </c>
      <c r="C8879" s="8">
        <v>61384399</v>
      </c>
      <c r="D8879" s="6" t="s">
        <v>8579</v>
      </c>
      <c r="E8879" s="16" t="s">
        <v>8595</v>
      </c>
      <c r="F8879" s="15">
        <v>191963154</v>
      </c>
      <c r="G8879" s="5" t="s">
        <v>67</v>
      </c>
      <c r="H8879" s="6" t="s">
        <v>52</v>
      </c>
      <c r="I8879" s="6" t="s">
        <v>8596</v>
      </c>
      <c r="J8879" s="6" t="s">
        <v>8597</v>
      </c>
      <c r="K8879" s="6" t="s">
        <v>341</v>
      </c>
      <c r="L8879" s="6" t="s">
        <v>631</v>
      </c>
      <c r="M8879" s="16" t="s">
        <v>1081</v>
      </c>
      <c r="N8879" s="8" t="s">
        <v>35</v>
      </c>
      <c r="O8879" s="7">
        <v>4</v>
      </c>
      <c r="P8879" s="3">
        <f t="shared" si="829"/>
        <v>0</v>
      </c>
      <c r="Q8879" s="3">
        <f t="shared" si="830"/>
        <v>0</v>
      </c>
      <c r="R8879" s="3">
        <f t="shared" si="831"/>
        <v>0</v>
      </c>
      <c r="S8879" s="3">
        <f t="shared" si="832"/>
        <v>1</v>
      </c>
      <c r="T8879" s="3">
        <f t="shared" si="833"/>
        <v>0</v>
      </c>
      <c r="U8879" s="3">
        <f t="shared" si="834"/>
        <v>0</v>
      </c>
    </row>
    <row r="8880" spans="1:21" ht="12.75" customHeight="1" x14ac:dyDescent="0.2">
      <c r="A8880" s="15" t="s">
        <v>95</v>
      </c>
      <c r="B8880" s="16" t="s">
        <v>96</v>
      </c>
      <c r="C8880" s="8">
        <v>61384399</v>
      </c>
      <c r="D8880" s="6" t="s">
        <v>8579</v>
      </c>
      <c r="E8880" s="16" t="s">
        <v>8595</v>
      </c>
      <c r="F8880" s="15">
        <v>191990919</v>
      </c>
      <c r="G8880" s="5" t="s">
        <v>67</v>
      </c>
      <c r="H8880" s="6" t="s">
        <v>52</v>
      </c>
      <c r="I8880" s="6" t="s">
        <v>8598</v>
      </c>
      <c r="J8880" s="6" t="s">
        <v>8599</v>
      </c>
      <c r="K8880" s="6" t="s">
        <v>341</v>
      </c>
      <c r="L8880" s="6" t="s">
        <v>631</v>
      </c>
      <c r="M8880" s="16" t="s">
        <v>1081</v>
      </c>
      <c r="N8880" s="8" t="s">
        <v>35</v>
      </c>
      <c r="O8880" s="7">
        <v>4</v>
      </c>
      <c r="P8880" s="3">
        <f t="shared" si="829"/>
        <v>0</v>
      </c>
      <c r="Q8880" s="3">
        <f t="shared" si="830"/>
        <v>0</v>
      </c>
      <c r="R8880" s="3">
        <f t="shared" si="831"/>
        <v>0</v>
      </c>
      <c r="S8880" s="3">
        <f t="shared" si="832"/>
        <v>1</v>
      </c>
      <c r="T8880" s="3">
        <f t="shared" si="833"/>
        <v>0</v>
      </c>
      <c r="U8880" s="3">
        <f t="shared" si="834"/>
        <v>0</v>
      </c>
    </row>
    <row r="8881" spans="1:21" ht="12.75" customHeight="1" x14ac:dyDescent="0.2">
      <c r="A8881" s="15" t="s">
        <v>95</v>
      </c>
      <c r="B8881" s="16" t="s">
        <v>96</v>
      </c>
      <c r="C8881" s="8">
        <v>61384399</v>
      </c>
      <c r="D8881" s="6" t="s">
        <v>8579</v>
      </c>
      <c r="E8881" s="16" t="s">
        <v>8595</v>
      </c>
      <c r="F8881" s="15">
        <v>191990931</v>
      </c>
      <c r="G8881" s="5" t="s">
        <v>67</v>
      </c>
      <c r="H8881" s="6" t="s">
        <v>52</v>
      </c>
      <c r="I8881" s="6" t="s">
        <v>8600</v>
      </c>
      <c r="J8881" s="6" t="s">
        <v>8601</v>
      </c>
      <c r="K8881" s="6" t="s">
        <v>341</v>
      </c>
      <c r="L8881" s="6" t="s">
        <v>631</v>
      </c>
      <c r="M8881" s="16" t="s">
        <v>1081</v>
      </c>
      <c r="N8881" s="8" t="s">
        <v>35</v>
      </c>
      <c r="O8881" s="7">
        <v>4</v>
      </c>
      <c r="P8881" s="3">
        <f t="shared" si="829"/>
        <v>0</v>
      </c>
      <c r="Q8881" s="3">
        <f t="shared" si="830"/>
        <v>0</v>
      </c>
      <c r="R8881" s="3">
        <f t="shared" si="831"/>
        <v>0</v>
      </c>
      <c r="S8881" s="3">
        <f t="shared" si="832"/>
        <v>1</v>
      </c>
      <c r="T8881" s="3">
        <f t="shared" si="833"/>
        <v>0</v>
      </c>
      <c r="U8881" s="3">
        <f t="shared" si="834"/>
        <v>0</v>
      </c>
    </row>
    <row r="8882" spans="1:21" ht="12.75" customHeight="1" x14ac:dyDescent="0.2">
      <c r="A8882" s="15" t="s">
        <v>95</v>
      </c>
      <c r="B8882" s="16" t="s">
        <v>96</v>
      </c>
      <c r="C8882" s="8">
        <v>61384399</v>
      </c>
      <c r="D8882" s="6" t="s">
        <v>8579</v>
      </c>
      <c r="E8882" s="16" t="s">
        <v>8595</v>
      </c>
      <c r="F8882" s="15">
        <v>191990953</v>
      </c>
      <c r="G8882" s="5" t="s">
        <v>67</v>
      </c>
      <c r="H8882" s="6" t="s">
        <v>52</v>
      </c>
      <c r="I8882" s="6" t="s">
        <v>8602</v>
      </c>
      <c r="J8882" s="6" t="s">
        <v>8603</v>
      </c>
      <c r="K8882" s="6" t="s">
        <v>341</v>
      </c>
      <c r="L8882" s="6" t="s">
        <v>631</v>
      </c>
      <c r="M8882" s="16" t="s">
        <v>1081</v>
      </c>
      <c r="N8882" s="8" t="s">
        <v>35</v>
      </c>
      <c r="O8882" s="7">
        <v>4</v>
      </c>
      <c r="P8882" s="3">
        <f t="shared" si="829"/>
        <v>0</v>
      </c>
      <c r="Q8882" s="3">
        <f t="shared" si="830"/>
        <v>0</v>
      </c>
      <c r="R8882" s="3">
        <f t="shared" si="831"/>
        <v>0</v>
      </c>
      <c r="S8882" s="3">
        <f t="shared" si="832"/>
        <v>1</v>
      </c>
      <c r="T8882" s="3">
        <f t="shared" si="833"/>
        <v>0</v>
      </c>
      <c r="U8882" s="3">
        <f t="shared" si="834"/>
        <v>0</v>
      </c>
    </row>
    <row r="8883" spans="1:21" ht="12.75" customHeight="1" x14ac:dyDescent="0.2">
      <c r="A8883" s="15" t="s">
        <v>95</v>
      </c>
      <c r="B8883" s="16" t="s">
        <v>96</v>
      </c>
      <c r="C8883" s="8">
        <v>61384399</v>
      </c>
      <c r="D8883" s="6" t="s">
        <v>8579</v>
      </c>
      <c r="E8883" s="16" t="s">
        <v>8595</v>
      </c>
      <c r="F8883" s="15">
        <v>191990995</v>
      </c>
      <c r="G8883" s="5" t="s">
        <v>67</v>
      </c>
      <c r="H8883" s="6" t="s">
        <v>29</v>
      </c>
      <c r="I8883" s="6" t="s">
        <v>8604</v>
      </c>
      <c r="J8883" s="6" t="s">
        <v>8605</v>
      </c>
      <c r="K8883" s="6" t="s">
        <v>341</v>
      </c>
      <c r="L8883" s="6" t="s">
        <v>631</v>
      </c>
      <c r="M8883" s="16" t="s">
        <v>2244</v>
      </c>
      <c r="N8883" s="8" t="s">
        <v>35</v>
      </c>
      <c r="O8883" s="7">
        <v>4</v>
      </c>
      <c r="P8883" s="3">
        <f t="shared" si="829"/>
        <v>0</v>
      </c>
      <c r="Q8883" s="3">
        <f t="shared" si="830"/>
        <v>0</v>
      </c>
      <c r="R8883" s="3">
        <f t="shared" si="831"/>
        <v>0</v>
      </c>
      <c r="S8883" s="3">
        <f t="shared" si="832"/>
        <v>1</v>
      </c>
      <c r="T8883" s="3">
        <f t="shared" si="833"/>
        <v>0</v>
      </c>
      <c r="U8883" s="3">
        <f t="shared" si="834"/>
        <v>0</v>
      </c>
    </row>
    <row r="8884" spans="1:21" ht="12.75" customHeight="1" x14ac:dyDescent="0.2">
      <c r="A8884" s="15" t="s">
        <v>95</v>
      </c>
      <c r="B8884" s="16" t="s">
        <v>96</v>
      </c>
      <c r="C8884" s="8">
        <v>61384399</v>
      </c>
      <c r="D8884" s="6" t="s">
        <v>8579</v>
      </c>
      <c r="E8884" s="16" t="s">
        <v>8595</v>
      </c>
      <c r="F8884" s="15">
        <v>191990997</v>
      </c>
      <c r="G8884" s="5" t="s">
        <v>67</v>
      </c>
      <c r="H8884" s="6" t="s">
        <v>29</v>
      </c>
      <c r="I8884" s="6" t="s">
        <v>8606</v>
      </c>
      <c r="J8884" s="6" t="s">
        <v>8607</v>
      </c>
      <c r="K8884" s="6" t="s">
        <v>341</v>
      </c>
      <c r="L8884" s="6" t="s">
        <v>631</v>
      </c>
      <c r="M8884" s="16" t="s">
        <v>1081</v>
      </c>
      <c r="N8884" s="8" t="s">
        <v>35</v>
      </c>
      <c r="O8884" s="7">
        <v>4</v>
      </c>
      <c r="P8884" s="3">
        <f t="shared" si="829"/>
        <v>0</v>
      </c>
      <c r="Q8884" s="3">
        <f t="shared" si="830"/>
        <v>0</v>
      </c>
      <c r="R8884" s="3">
        <f t="shared" si="831"/>
        <v>0</v>
      </c>
      <c r="S8884" s="3">
        <f t="shared" si="832"/>
        <v>1</v>
      </c>
      <c r="T8884" s="3">
        <f t="shared" si="833"/>
        <v>0</v>
      </c>
      <c r="U8884" s="3">
        <f t="shared" si="834"/>
        <v>0</v>
      </c>
    </row>
    <row r="8885" spans="1:21" ht="12.75" customHeight="1" x14ac:dyDescent="0.2">
      <c r="A8885" s="15" t="s">
        <v>95</v>
      </c>
      <c r="B8885" s="16" t="s">
        <v>96</v>
      </c>
      <c r="C8885" s="8">
        <v>61384399</v>
      </c>
      <c r="D8885" s="6" t="s">
        <v>8579</v>
      </c>
      <c r="E8885" s="16" t="s">
        <v>8595</v>
      </c>
      <c r="F8885" s="15">
        <v>191991015</v>
      </c>
      <c r="G8885" s="5" t="s">
        <v>67</v>
      </c>
      <c r="H8885" s="6" t="s">
        <v>29</v>
      </c>
      <c r="I8885" s="6" t="s">
        <v>8608</v>
      </c>
      <c r="J8885" s="6" t="s">
        <v>8609</v>
      </c>
      <c r="K8885" s="6" t="s">
        <v>341</v>
      </c>
      <c r="L8885" s="6" t="s">
        <v>631</v>
      </c>
      <c r="M8885" s="16" t="s">
        <v>1081</v>
      </c>
      <c r="N8885" s="8" t="s">
        <v>35</v>
      </c>
      <c r="O8885" s="7">
        <v>4</v>
      </c>
      <c r="P8885" s="3">
        <f t="shared" si="829"/>
        <v>0</v>
      </c>
      <c r="Q8885" s="3">
        <f t="shared" si="830"/>
        <v>0</v>
      </c>
      <c r="R8885" s="3">
        <f t="shared" si="831"/>
        <v>0</v>
      </c>
      <c r="S8885" s="3">
        <f t="shared" si="832"/>
        <v>1</v>
      </c>
      <c r="T8885" s="3">
        <f t="shared" si="833"/>
        <v>0</v>
      </c>
      <c r="U8885" s="3">
        <f t="shared" si="834"/>
        <v>0</v>
      </c>
    </row>
    <row r="8886" spans="1:21" ht="12.75" customHeight="1" x14ac:dyDescent="0.2">
      <c r="A8886" s="15" t="s">
        <v>95</v>
      </c>
      <c r="B8886" s="16" t="s">
        <v>96</v>
      </c>
      <c r="C8886" s="8">
        <v>61384399</v>
      </c>
      <c r="D8886" s="6" t="s">
        <v>8579</v>
      </c>
      <c r="E8886" s="16" t="s">
        <v>8595</v>
      </c>
      <c r="F8886" s="15">
        <v>191991069</v>
      </c>
      <c r="G8886" s="5" t="s">
        <v>67</v>
      </c>
      <c r="H8886" s="6" t="s">
        <v>52</v>
      </c>
      <c r="I8886" s="6" t="s">
        <v>8610</v>
      </c>
      <c r="J8886" s="6" t="s">
        <v>8611</v>
      </c>
      <c r="K8886" s="6" t="s">
        <v>341</v>
      </c>
      <c r="L8886" s="6" t="s">
        <v>631</v>
      </c>
      <c r="M8886" s="16" t="s">
        <v>1081</v>
      </c>
      <c r="N8886" s="8" t="s">
        <v>35</v>
      </c>
      <c r="O8886" s="7">
        <v>4</v>
      </c>
      <c r="P8886" s="3">
        <f t="shared" si="829"/>
        <v>0</v>
      </c>
      <c r="Q8886" s="3">
        <f t="shared" si="830"/>
        <v>0</v>
      </c>
      <c r="R8886" s="3">
        <f t="shared" si="831"/>
        <v>0</v>
      </c>
      <c r="S8886" s="3">
        <f t="shared" si="832"/>
        <v>1</v>
      </c>
      <c r="T8886" s="3">
        <f t="shared" si="833"/>
        <v>0</v>
      </c>
      <c r="U8886" s="3">
        <f t="shared" si="834"/>
        <v>0</v>
      </c>
    </row>
    <row r="8887" spans="1:21" ht="12.75" customHeight="1" x14ac:dyDescent="0.2">
      <c r="A8887" s="15" t="s">
        <v>95</v>
      </c>
      <c r="B8887" s="16" t="s">
        <v>96</v>
      </c>
      <c r="C8887" s="8">
        <v>61384399</v>
      </c>
      <c r="D8887" s="6" t="s">
        <v>8579</v>
      </c>
      <c r="E8887" s="16" t="s">
        <v>8580</v>
      </c>
      <c r="F8887" s="15">
        <v>191991629</v>
      </c>
      <c r="G8887" s="5" t="s">
        <v>67</v>
      </c>
      <c r="H8887" s="6" t="s">
        <v>52</v>
      </c>
      <c r="I8887" s="6" t="s">
        <v>8612</v>
      </c>
      <c r="J8887" s="6" t="s">
        <v>8613</v>
      </c>
      <c r="K8887" s="6" t="s">
        <v>341</v>
      </c>
      <c r="L8887" s="6" t="s">
        <v>631</v>
      </c>
      <c r="M8887" s="16" t="s">
        <v>632</v>
      </c>
      <c r="N8887" s="8" t="s">
        <v>35</v>
      </c>
      <c r="O8887" s="7">
        <v>4</v>
      </c>
      <c r="P8887" s="3">
        <f t="shared" si="829"/>
        <v>0</v>
      </c>
      <c r="Q8887" s="3">
        <f t="shared" si="830"/>
        <v>0</v>
      </c>
      <c r="R8887" s="3">
        <f t="shared" si="831"/>
        <v>0</v>
      </c>
      <c r="S8887" s="3">
        <f t="shared" si="832"/>
        <v>1</v>
      </c>
      <c r="T8887" s="3">
        <f t="shared" si="833"/>
        <v>0</v>
      </c>
      <c r="U8887" s="3">
        <f t="shared" si="834"/>
        <v>0</v>
      </c>
    </row>
    <row r="8888" spans="1:21" ht="12.75" customHeight="1" x14ac:dyDescent="0.2">
      <c r="A8888" s="15" t="s">
        <v>95</v>
      </c>
      <c r="B8888" s="16" t="s">
        <v>96</v>
      </c>
      <c r="C8888" s="8">
        <v>61384399</v>
      </c>
      <c r="D8888" s="6" t="s">
        <v>8579</v>
      </c>
      <c r="E8888" s="16" t="s">
        <v>8614</v>
      </c>
      <c r="F8888" s="15">
        <v>191992083</v>
      </c>
      <c r="G8888" s="5" t="s">
        <v>167</v>
      </c>
      <c r="H8888" s="6" t="s">
        <v>29</v>
      </c>
      <c r="I8888" s="6" t="s">
        <v>8615</v>
      </c>
      <c r="J8888" s="6" t="s">
        <v>8616</v>
      </c>
      <c r="K8888" s="6" t="s">
        <v>341</v>
      </c>
      <c r="L8888" s="6" t="s">
        <v>631</v>
      </c>
      <c r="M8888" s="16" t="s">
        <v>635</v>
      </c>
      <c r="N8888" s="8" t="s">
        <v>35</v>
      </c>
      <c r="O8888" s="7">
        <v>4</v>
      </c>
      <c r="P8888" s="3">
        <f t="shared" si="829"/>
        <v>0</v>
      </c>
      <c r="Q8888" s="3">
        <f t="shared" si="830"/>
        <v>0</v>
      </c>
      <c r="R8888" s="3">
        <f t="shared" si="831"/>
        <v>0</v>
      </c>
      <c r="S8888" s="3">
        <f t="shared" si="832"/>
        <v>1</v>
      </c>
      <c r="T8888" s="3">
        <f t="shared" si="833"/>
        <v>0</v>
      </c>
      <c r="U8888" s="3">
        <f t="shared" si="834"/>
        <v>0</v>
      </c>
    </row>
    <row r="8889" spans="1:21" ht="12.75" customHeight="1" x14ac:dyDescent="0.2">
      <c r="A8889" s="15" t="s">
        <v>95</v>
      </c>
      <c r="B8889" s="16" t="s">
        <v>96</v>
      </c>
      <c r="C8889" s="8">
        <v>61384399</v>
      </c>
      <c r="D8889" s="6" t="s">
        <v>8579</v>
      </c>
      <c r="E8889" s="16" t="s">
        <v>8617</v>
      </c>
      <c r="F8889" s="15">
        <v>191991243</v>
      </c>
      <c r="G8889" s="5" t="s">
        <v>105</v>
      </c>
      <c r="H8889" s="6" t="s">
        <v>52</v>
      </c>
      <c r="I8889" s="6" t="s">
        <v>8618</v>
      </c>
      <c r="J8889" s="6" t="s">
        <v>8619</v>
      </c>
      <c r="K8889" s="6" t="s">
        <v>341</v>
      </c>
      <c r="L8889" s="6" t="s">
        <v>631</v>
      </c>
      <c r="M8889" s="16" t="s">
        <v>632</v>
      </c>
      <c r="N8889" s="8" t="s">
        <v>35</v>
      </c>
      <c r="O8889" s="7">
        <v>4</v>
      </c>
      <c r="P8889" s="3">
        <f t="shared" si="829"/>
        <v>0</v>
      </c>
      <c r="Q8889" s="3">
        <f t="shared" si="830"/>
        <v>0</v>
      </c>
      <c r="R8889" s="3">
        <f t="shared" si="831"/>
        <v>0</v>
      </c>
      <c r="S8889" s="3">
        <f t="shared" si="832"/>
        <v>1</v>
      </c>
      <c r="T8889" s="3">
        <f t="shared" si="833"/>
        <v>0</v>
      </c>
      <c r="U8889" s="3">
        <f t="shared" si="834"/>
        <v>0</v>
      </c>
    </row>
    <row r="8890" spans="1:21" ht="12.75" customHeight="1" x14ac:dyDescent="0.2">
      <c r="A8890" s="15" t="s">
        <v>95</v>
      </c>
      <c r="B8890" s="16" t="s">
        <v>96</v>
      </c>
      <c r="C8890" s="8">
        <v>61384399</v>
      </c>
      <c r="D8890" s="6" t="s">
        <v>8579</v>
      </c>
      <c r="E8890" s="16" t="s">
        <v>8589</v>
      </c>
      <c r="F8890" s="15">
        <v>191992011</v>
      </c>
      <c r="G8890" s="5" t="s">
        <v>105</v>
      </c>
      <c r="H8890" s="6" t="s">
        <v>29</v>
      </c>
      <c r="I8890" s="6" t="s">
        <v>8620</v>
      </c>
      <c r="J8890" s="6" t="s">
        <v>8621</v>
      </c>
      <c r="K8890" s="6" t="s">
        <v>341</v>
      </c>
      <c r="L8890" s="6" t="s">
        <v>631</v>
      </c>
      <c r="M8890" s="16" t="s">
        <v>5586</v>
      </c>
      <c r="N8890" s="8" t="s">
        <v>35</v>
      </c>
      <c r="O8890" s="7">
        <v>4</v>
      </c>
      <c r="P8890" s="3">
        <f t="shared" si="829"/>
        <v>0</v>
      </c>
      <c r="Q8890" s="3">
        <f t="shared" si="830"/>
        <v>0</v>
      </c>
      <c r="R8890" s="3">
        <f t="shared" si="831"/>
        <v>0</v>
      </c>
      <c r="S8890" s="3">
        <f t="shared" si="832"/>
        <v>1</v>
      </c>
      <c r="T8890" s="3">
        <f t="shared" si="833"/>
        <v>0</v>
      </c>
      <c r="U8890" s="3">
        <f t="shared" si="834"/>
        <v>0</v>
      </c>
    </row>
    <row r="8891" spans="1:21" ht="12.75" customHeight="1" x14ac:dyDescent="0.2">
      <c r="A8891" s="15" t="s">
        <v>95</v>
      </c>
      <c r="B8891" s="16" t="s">
        <v>96</v>
      </c>
      <c r="C8891" s="8">
        <v>61384399</v>
      </c>
      <c r="D8891" s="6" t="s">
        <v>8579</v>
      </c>
      <c r="E8891" s="16" t="s">
        <v>8592</v>
      </c>
      <c r="F8891" s="15">
        <v>191963184</v>
      </c>
      <c r="G8891" s="5" t="s">
        <v>105</v>
      </c>
      <c r="H8891" s="6" t="s">
        <v>29</v>
      </c>
      <c r="I8891" s="6" t="s">
        <v>8622</v>
      </c>
      <c r="J8891" s="6" t="s">
        <v>8623</v>
      </c>
      <c r="K8891" s="6" t="s">
        <v>341</v>
      </c>
      <c r="L8891" s="6" t="s">
        <v>631</v>
      </c>
      <c r="M8891" s="16" t="s">
        <v>635</v>
      </c>
      <c r="N8891" s="8" t="s">
        <v>35</v>
      </c>
      <c r="O8891" s="7">
        <v>4</v>
      </c>
      <c r="P8891" s="3">
        <f t="shared" si="829"/>
        <v>0</v>
      </c>
      <c r="Q8891" s="3">
        <f t="shared" si="830"/>
        <v>0</v>
      </c>
      <c r="R8891" s="3">
        <f t="shared" si="831"/>
        <v>0</v>
      </c>
      <c r="S8891" s="3">
        <f t="shared" si="832"/>
        <v>1</v>
      </c>
      <c r="T8891" s="3">
        <f t="shared" si="833"/>
        <v>0</v>
      </c>
      <c r="U8891" s="3">
        <f t="shared" si="834"/>
        <v>0</v>
      </c>
    </row>
    <row r="8892" spans="1:21" ht="12.75" customHeight="1" x14ac:dyDescent="0.2">
      <c r="A8892" s="15" t="s">
        <v>95</v>
      </c>
      <c r="B8892" s="16" t="s">
        <v>96</v>
      </c>
      <c r="C8892" s="8">
        <v>61384399</v>
      </c>
      <c r="D8892" s="6" t="s">
        <v>8579</v>
      </c>
      <c r="E8892" s="16" t="s">
        <v>8592</v>
      </c>
      <c r="F8892" s="15">
        <v>191991433</v>
      </c>
      <c r="G8892" s="5" t="s">
        <v>51</v>
      </c>
      <c r="H8892" s="6" t="s">
        <v>29</v>
      </c>
      <c r="I8892" s="6" t="s">
        <v>8624</v>
      </c>
      <c r="J8892" s="6" t="s">
        <v>8625</v>
      </c>
      <c r="K8892" s="6" t="s">
        <v>341</v>
      </c>
      <c r="L8892" s="6" t="s">
        <v>631</v>
      </c>
      <c r="M8892" s="16" t="s">
        <v>632</v>
      </c>
      <c r="N8892" s="8" t="s">
        <v>35</v>
      </c>
      <c r="O8892" s="7">
        <v>4</v>
      </c>
      <c r="P8892" s="3">
        <f t="shared" si="829"/>
        <v>0</v>
      </c>
      <c r="Q8892" s="3">
        <f t="shared" si="830"/>
        <v>0</v>
      </c>
      <c r="R8892" s="3">
        <f t="shared" si="831"/>
        <v>0</v>
      </c>
      <c r="S8892" s="3">
        <f t="shared" si="832"/>
        <v>1</v>
      </c>
      <c r="T8892" s="3">
        <f t="shared" si="833"/>
        <v>0</v>
      </c>
      <c r="U8892" s="3">
        <f t="shared" si="834"/>
        <v>0</v>
      </c>
    </row>
    <row r="8893" spans="1:21" ht="12.75" customHeight="1" x14ac:dyDescent="0.2">
      <c r="A8893" s="15" t="s">
        <v>95</v>
      </c>
      <c r="B8893" s="16" t="s">
        <v>96</v>
      </c>
      <c r="C8893" s="8">
        <v>61384399</v>
      </c>
      <c r="D8893" s="6" t="s">
        <v>8579</v>
      </c>
      <c r="E8893" s="16" t="s">
        <v>8592</v>
      </c>
      <c r="F8893" s="15">
        <v>191991470</v>
      </c>
      <c r="G8893" s="5" t="s">
        <v>67</v>
      </c>
      <c r="H8893" s="6" t="s">
        <v>52</v>
      </c>
      <c r="I8893" s="6" t="s">
        <v>8626</v>
      </c>
      <c r="J8893" s="6" t="s">
        <v>8627</v>
      </c>
      <c r="K8893" s="6" t="s">
        <v>341</v>
      </c>
      <c r="L8893" s="6" t="s">
        <v>631</v>
      </c>
      <c r="M8893" s="16" t="s">
        <v>632</v>
      </c>
      <c r="N8893" s="8" t="s">
        <v>35</v>
      </c>
      <c r="O8893" s="7">
        <v>4</v>
      </c>
      <c r="P8893" s="3">
        <f t="shared" si="829"/>
        <v>0</v>
      </c>
      <c r="Q8893" s="3">
        <f t="shared" si="830"/>
        <v>0</v>
      </c>
      <c r="R8893" s="3">
        <f t="shared" si="831"/>
        <v>0</v>
      </c>
      <c r="S8893" s="3">
        <f t="shared" si="832"/>
        <v>1</v>
      </c>
      <c r="T8893" s="3">
        <f t="shared" si="833"/>
        <v>0</v>
      </c>
      <c r="U8893" s="3">
        <f t="shared" si="834"/>
        <v>0</v>
      </c>
    </row>
    <row r="8894" spans="1:21" ht="12.75" customHeight="1" x14ac:dyDescent="0.2">
      <c r="A8894" s="15" t="s">
        <v>95</v>
      </c>
      <c r="B8894" s="16" t="s">
        <v>96</v>
      </c>
      <c r="C8894" s="8">
        <v>61384399</v>
      </c>
      <c r="D8894" s="6" t="s">
        <v>8579</v>
      </c>
      <c r="E8894" s="16" t="s">
        <v>8592</v>
      </c>
      <c r="F8894" s="15">
        <v>191991488</v>
      </c>
      <c r="G8894" s="5" t="s">
        <v>105</v>
      </c>
      <c r="H8894" s="6" t="s">
        <v>29</v>
      </c>
      <c r="I8894" s="6" t="s">
        <v>8628</v>
      </c>
      <c r="J8894" s="6" t="s">
        <v>8629</v>
      </c>
      <c r="K8894" s="6" t="s">
        <v>341</v>
      </c>
      <c r="L8894" s="6" t="s">
        <v>631</v>
      </c>
      <c r="M8894" s="16" t="s">
        <v>635</v>
      </c>
      <c r="N8894" s="8" t="s">
        <v>35</v>
      </c>
      <c r="O8894" s="7">
        <v>4</v>
      </c>
      <c r="P8894" s="3">
        <f t="shared" si="829"/>
        <v>0</v>
      </c>
      <c r="Q8894" s="3">
        <f t="shared" si="830"/>
        <v>0</v>
      </c>
      <c r="R8894" s="3">
        <f t="shared" si="831"/>
        <v>0</v>
      </c>
      <c r="S8894" s="3">
        <f t="shared" si="832"/>
        <v>1</v>
      </c>
      <c r="T8894" s="3">
        <f t="shared" si="833"/>
        <v>0</v>
      </c>
      <c r="U8894" s="3">
        <f t="shared" si="834"/>
        <v>0</v>
      </c>
    </row>
    <row r="8895" spans="1:21" ht="12.75" customHeight="1" x14ac:dyDescent="0.2">
      <c r="A8895" s="15" t="s">
        <v>95</v>
      </c>
      <c r="B8895" s="16" t="s">
        <v>96</v>
      </c>
      <c r="C8895" s="8">
        <v>61384399</v>
      </c>
      <c r="D8895" s="6" t="s">
        <v>8579</v>
      </c>
      <c r="E8895" s="16" t="s">
        <v>8595</v>
      </c>
      <c r="F8895" s="15">
        <v>191990914</v>
      </c>
      <c r="G8895" s="5" t="s">
        <v>67</v>
      </c>
      <c r="H8895" s="6" t="s">
        <v>52</v>
      </c>
      <c r="I8895" s="6" t="s">
        <v>8630</v>
      </c>
      <c r="J8895" s="6" t="s">
        <v>8631</v>
      </c>
      <c r="K8895" s="6" t="s">
        <v>341</v>
      </c>
      <c r="L8895" s="6" t="s">
        <v>631</v>
      </c>
      <c r="M8895" s="16" t="s">
        <v>1081</v>
      </c>
      <c r="N8895" s="8" t="s">
        <v>35</v>
      </c>
      <c r="O8895" s="7">
        <v>5</v>
      </c>
      <c r="P8895" s="3">
        <f t="shared" si="829"/>
        <v>0</v>
      </c>
      <c r="Q8895" s="3">
        <f t="shared" si="830"/>
        <v>0</v>
      </c>
      <c r="R8895" s="3">
        <f t="shared" si="831"/>
        <v>0</v>
      </c>
      <c r="S8895" s="3">
        <f t="shared" si="832"/>
        <v>0</v>
      </c>
      <c r="T8895" s="3">
        <f t="shared" si="833"/>
        <v>1</v>
      </c>
      <c r="U8895" s="3">
        <f t="shared" si="834"/>
        <v>0</v>
      </c>
    </row>
    <row r="8896" spans="1:21" ht="12.75" customHeight="1" x14ac:dyDescent="0.2">
      <c r="A8896" s="15" t="s">
        <v>95</v>
      </c>
      <c r="B8896" s="16" t="s">
        <v>96</v>
      </c>
      <c r="C8896" s="8">
        <v>61384399</v>
      </c>
      <c r="D8896" s="6" t="s">
        <v>8579</v>
      </c>
      <c r="E8896" s="16" t="s">
        <v>8595</v>
      </c>
      <c r="F8896" s="15">
        <v>191990980</v>
      </c>
      <c r="G8896" s="5" t="s">
        <v>67</v>
      </c>
      <c r="H8896" s="6" t="s">
        <v>52</v>
      </c>
      <c r="I8896" s="6" t="s">
        <v>8630</v>
      </c>
      <c r="J8896" s="6" t="s">
        <v>8632</v>
      </c>
      <c r="K8896" s="6" t="s">
        <v>341</v>
      </c>
      <c r="L8896" s="6" t="s">
        <v>631</v>
      </c>
      <c r="M8896" s="16" t="s">
        <v>1081</v>
      </c>
      <c r="N8896" s="8" t="s">
        <v>35</v>
      </c>
      <c r="O8896" s="7">
        <v>5</v>
      </c>
      <c r="P8896" s="3">
        <f t="shared" si="829"/>
        <v>0</v>
      </c>
      <c r="Q8896" s="3">
        <f t="shared" si="830"/>
        <v>0</v>
      </c>
      <c r="R8896" s="3">
        <f t="shared" si="831"/>
        <v>0</v>
      </c>
      <c r="S8896" s="3">
        <f t="shared" si="832"/>
        <v>0</v>
      </c>
      <c r="T8896" s="3">
        <f t="shared" si="833"/>
        <v>1</v>
      </c>
      <c r="U8896" s="3">
        <f t="shared" si="834"/>
        <v>0</v>
      </c>
    </row>
    <row r="8897" spans="1:21" ht="12.75" customHeight="1" x14ac:dyDescent="0.2">
      <c r="A8897" s="15" t="s">
        <v>95</v>
      </c>
      <c r="B8897" s="16" t="s">
        <v>96</v>
      </c>
      <c r="C8897" s="8">
        <v>61384399</v>
      </c>
      <c r="D8897" s="6" t="s">
        <v>8579</v>
      </c>
      <c r="E8897" s="16" t="s">
        <v>8614</v>
      </c>
      <c r="F8897" s="15">
        <v>191992039</v>
      </c>
      <c r="G8897" s="5" t="s">
        <v>167</v>
      </c>
      <c r="H8897" s="6" t="s">
        <v>29</v>
      </c>
      <c r="I8897" s="6" t="s">
        <v>8633</v>
      </c>
      <c r="J8897" s="6" t="s">
        <v>8634</v>
      </c>
      <c r="K8897" s="6" t="s">
        <v>341</v>
      </c>
      <c r="L8897" s="6" t="s">
        <v>631</v>
      </c>
      <c r="M8897" s="16" t="s">
        <v>635</v>
      </c>
      <c r="N8897" s="8" t="s">
        <v>35</v>
      </c>
      <c r="O8897" s="7">
        <v>5</v>
      </c>
      <c r="P8897" s="3">
        <f t="shared" si="829"/>
        <v>0</v>
      </c>
      <c r="Q8897" s="3">
        <f t="shared" si="830"/>
        <v>0</v>
      </c>
      <c r="R8897" s="3">
        <f t="shared" si="831"/>
        <v>0</v>
      </c>
      <c r="S8897" s="3">
        <f t="shared" si="832"/>
        <v>0</v>
      </c>
      <c r="T8897" s="3">
        <f t="shared" si="833"/>
        <v>1</v>
      </c>
      <c r="U8897" s="3">
        <f t="shared" si="834"/>
        <v>0</v>
      </c>
    </row>
    <row r="8898" spans="1:21" ht="12.75" customHeight="1" x14ac:dyDescent="0.2">
      <c r="A8898" s="15" t="s">
        <v>95</v>
      </c>
      <c r="B8898" s="16" t="s">
        <v>96</v>
      </c>
      <c r="C8898" s="8">
        <v>61384399</v>
      </c>
      <c r="D8898" s="6" t="s">
        <v>8579</v>
      </c>
      <c r="E8898" s="16" t="s">
        <v>8617</v>
      </c>
      <c r="F8898" s="15">
        <v>191991198</v>
      </c>
      <c r="G8898" s="5" t="s">
        <v>51</v>
      </c>
      <c r="H8898" s="6" t="s">
        <v>29</v>
      </c>
      <c r="I8898" s="6" t="s">
        <v>8635</v>
      </c>
      <c r="J8898" s="6" t="s">
        <v>8636</v>
      </c>
      <c r="K8898" s="6" t="s">
        <v>341</v>
      </c>
      <c r="L8898" s="6" t="s">
        <v>631</v>
      </c>
      <c r="M8898" s="16" t="s">
        <v>635</v>
      </c>
      <c r="N8898" s="8" t="s">
        <v>35</v>
      </c>
      <c r="O8898" s="7">
        <v>5</v>
      </c>
      <c r="P8898" s="3">
        <f t="shared" si="829"/>
        <v>0</v>
      </c>
      <c r="Q8898" s="3">
        <f t="shared" si="830"/>
        <v>0</v>
      </c>
      <c r="R8898" s="3">
        <f t="shared" si="831"/>
        <v>0</v>
      </c>
      <c r="S8898" s="3">
        <f t="shared" si="832"/>
        <v>0</v>
      </c>
      <c r="T8898" s="3">
        <f t="shared" si="833"/>
        <v>1</v>
      </c>
      <c r="U8898" s="3">
        <f t="shared" si="834"/>
        <v>0</v>
      </c>
    </row>
    <row r="8899" spans="1:21" ht="12.75" customHeight="1" x14ac:dyDescent="0.2">
      <c r="A8899" s="15" t="s">
        <v>95</v>
      </c>
      <c r="B8899" s="16" t="s">
        <v>96</v>
      </c>
      <c r="C8899" s="8">
        <v>61384399</v>
      </c>
      <c r="D8899" s="6" t="s">
        <v>8579</v>
      </c>
      <c r="E8899" s="16" t="s">
        <v>8589</v>
      </c>
      <c r="F8899" s="15">
        <v>191991928</v>
      </c>
      <c r="G8899" s="5" t="s">
        <v>105</v>
      </c>
      <c r="H8899" s="6" t="s">
        <v>29</v>
      </c>
      <c r="I8899" s="6" t="s">
        <v>8637</v>
      </c>
      <c r="J8899" s="6" t="s">
        <v>8638</v>
      </c>
      <c r="K8899" s="6" t="s">
        <v>341</v>
      </c>
      <c r="L8899" s="6" t="s">
        <v>631</v>
      </c>
      <c r="M8899" s="16" t="s">
        <v>5586</v>
      </c>
      <c r="N8899" s="8" t="s">
        <v>35</v>
      </c>
      <c r="O8899" s="7">
        <v>5</v>
      </c>
      <c r="P8899" s="3">
        <f t="shared" si="829"/>
        <v>0</v>
      </c>
      <c r="Q8899" s="3">
        <f t="shared" si="830"/>
        <v>0</v>
      </c>
      <c r="R8899" s="3">
        <f t="shared" si="831"/>
        <v>0</v>
      </c>
      <c r="S8899" s="3">
        <f t="shared" si="832"/>
        <v>0</v>
      </c>
      <c r="T8899" s="3">
        <f t="shared" si="833"/>
        <v>1</v>
      </c>
      <c r="U8899" s="3">
        <f t="shared" si="834"/>
        <v>0</v>
      </c>
    </row>
    <row r="8900" spans="1:21" ht="12.75" customHeight="1" x14ac:dyDescent="0.2">
      <c r="A8900" s="15" t="s">
        <v>95</v>
      </c>
      <c r="B8900" s="16" t="s">
        <v>96</v>
      </c>
      <c r="C8900" s="8">
        <v>61384399</v>
      </c>
      <c r="D8900" s="6" t="s">
        <v>8579</v>
      </c>
      <c r="E8900" s="16" t="s">
        <v>8589</v>
      </c>
      <c r="F8900" s="15">
        <v>191991990</v>
      </c>
      <c r="G8900" s="5" t="s">
        <v>67</v>
      </c>
      <c r="H8900" s="6" t="s">
        <v>52</v>
      </c>
      <c r="I8900" s="6" t="s">
        <v>8639</v>
      </c>
      <c r="J8900" s="6" t="s">
        <v>8640</v>
      </c>
      <c r="K8900" s="6" t="s">
        <v>341</v>
      </c>
      <c r="L8900" s="6" t="s">
        <v>631</v>
      </c>
      <c r="M8900" s="16" t="s">
        <v>632</v>
      </c>
      <c r="N8900" s="8" t="s">
        <v>35</v>
      </c>
      <c r="O8900" s="7">
        <v>5</v>
      </c>
      <c r="P8900" s="3">
        <f t="shared" si="829"/>
        <v>0</v>
      </c>
      <c r="Q8900" s="3">
        <f t="shared" si="830"/>
        <v>0</v>
      </c>
      <c r="R8900" s="3">
        <f t="shared" si="831"/>
        <v>0</v>
      </c>
      <c r="S8900" s="3">
        <f t="shared" si="832"/>
        <v>0</v>
      </c>
      <c r="T8900" s="3">
        <f t="shared" si="833"/>
        <v>1</v>
      </c>
      <c r="U8900" s="3">
        <f t="shared" si="834"/>
        <v>0</v>
      </c>
    </row>
    <row r="8901" spans="1:21" ht="12.75" customHeight="1" x14ac:dyDescent="0.2">
      <c r="A8901" s="15" t="s">
        <v>95</v>
      </c>
      <c r="B8901" s="16" t="s">
        <v>96</v>
      </c>
      <c r="C8901" s="8">
        <v>61384399</v>
      </c>
      <c r="D8901" s="6" t="s">
        <v>8579</v>
      </c>
      <c r="E8901" s="16" t="s">
        <v>8592</v>
      </c>
      <c r="F8901" s="15">
        <v>191991507</v>
      </c>
      <c r="G8901" s="5" t="s">
        <v>51</v>
      </c>
      <c r="H8901" s="6" t="s">
        <v>29</v>
      </c>
      <c r="I8901" s="6" t="s">
        <v>8641</v>
      </c>
      <c r="J8901" s="6" t="s">
        <v>8642</v>
      </c>
      <c r="K8901" s="6" t="s">
        <v>341</v>
      </c>
      <c r="L8901" s="6" t="s">
        <v>631</v>
      </c>
      <c r="M8901" s="16" t="s">
        <v>635</v>
      </c>
      <c r="N8901" s="8" t="s">
        <v>35</v>
      </c>
      <c r="O8901" s="7">
        <v>5</v>
      </c>
      <c r="P8901" s="3">
        <f t="shared" ref="P8901:P8964" si="835">IF(O8901=1,1,0)</f>
        <v>0</v>
      </c>
      <c r="Q8901" s="3">
        <f t="shared" ref="Q8901:Q8964" si="836">IF(O8901=2,1,0)</f>
        <v>0</v>
      </c>
      <c r="R8901" s="3">
        <f t="shared" ref="R8901:R8964" si="837">IF(O8901=3,1,0)</f>
        <v>0</v>
      </c>
      <c r="S8901" s="3">
        <f t="shared" ref="S8901:S8964" si="838">IF(O8901=4,1,0)</f>
        <v>0</v>
      </c>
      <c r="T8901" s="3">
        <f t="shared" ref="T8901:T8964" si="839">IF(O8901=5,1,0)</f>
        <v>1</v>
      </c>
      <c r="U8901" s="3">
        <f t="shared" ref="U8901:U8964" si="840">IF(O8901="Bez finální známky, nebyl získán potřebný počet posudků",1,IF(O8901="N (nehodnoceno)",1,0))</f>
        <v>0</v>
      </c>
    </row>
    <row r="8902" spans="1:21" ht="12.75" customHeight="1" x14ac:dyDescent="0.2">
      <c r="A8902" s="15" t="s">
        <v>95</v>
      </c>
      <c r="B8902" s="16" t="s">
        <v>96</v>
      </c>
      <c r="C8902" s="8">
        <v>61384399</v>
      </c>
      <c r="D8902" s="6" t="s">
        <v>8579</v>
      </c>
      <c r="E8902" s="16" t="s">
        <v>8589</v>
      </c>
      <c r="F8902" s="15">
        <v>191992006</v>
      </c>
      <c r="G8902" s="5" t="s">
        <v>105</v>
      </c>
      <c r="H8902" s="6" t="s">
        <v>52</v>
      </c>
      <c r="I8902" s="6" t="s">
        <v>8661</v>
      </c>
      <c r="J8902" s="6" t="s">
        <v>8662</v>
      </c>
      <c r="K8902" s="6" t="s">
        <v>102</v>
      </c>
      <c r="L8902" s="6" t="s">
        <v>159</v>
      </c>
      <c r="M8902" s="16" t="s">
        <v>1863</v>
      </c>
      <c r="N8902" s="8" t="s">
        <v>35</v>
      </c>
      <c r="O8902" s="7">
        <v>4</v>
      </c>
      <c r="P8902" s="3">
        <f t="shared" si="835"/>
        <v>0</v>
      </c>
      <c r="Q8902" s="3">
        <f t="shared" si="836"/>
        <v>0</v>
      </c>
      <c r="R8902" s="3">
        <f t="shared" si="837"/>
        <v>0</v>
      </c>
      <c r="S8902" s="3">
        <f t="shared" si="838"/>
        <v>1</v>
      </c>
      <c r="T8902" s="3">
        <f t="shared" si="839"/>
        <v>0</v>
      </c>
      <c r="U8902" s="3">
        <f t="shared" si="840"/>
        <v>0</v>
      </c>
    </row>
    <row r="8903" spans="1:21" ht="12.75" customHeight="1" x14ac:dyDescent="0.2">
      <c r="A8903" s="82" t="s">
        <v>95</v>
      </c>
      <c r="B8903" s="81" t="s">
        <v>96</v>
      </c>
      <c r="C8903" s="47">
        <v>61384399</v>
      </c>
      <c r="D8903" s="80" t="s">
        <v>8579</v>
      </c>
      <c r="E8903" s="81" t="s">
        <v>8580</v>
      </c>
      <c r="F8903" s="82">
        <v>192082694</v>
      </c>
      <c r="G8903" s="83" t="s">
        <v>67</v>
      </c>
      <c r="H8903" s="80" t="s">
        <v>52</v>
      </c>
      <c r="I8903" s="80" t="s">
        <v>13656</v>
      </c>
      <c r="J8903" s="80" t="s">
        <v>13657</v>
      </c>
      <c r="K8903" s="80" t="s">
        <v>80</v>
      </c>
      <c r="L8903" s="80" t="s">
        <v>417</v>
      </c>
      <c r="M8903" s="81" t="s">
        <v>418</v>
      </c>
      <c r="N8903" s="32" t="s">
        <v>10618</v>
      </c>
      <c r="O8903" s="33">
        <v>3</v>
      </c>
      <c r="P8903" s="3">
        <f t="shared" si="835"/>
        <v>0</v>
      </c>
      <c r="Q8903" s="3">
        <f t="shared" si="836"/>
        <v>0</v>
      </c>
      <c r="R8903" s="3">
        <f t="shared" si="837"/>
        <v>1</v>
      </c>
      <c r="S8903" s="3">
        <f t="shared" si="838"/>
        <v>0</v>
      </c>
      <c r="T8903" s="3">
        <f t="shared" si="839"/>
        <v>0</v>
      </c>
      <c r="U8903" s="3">
        <f t="shared" si="840"/>
        <v>0</v>
      </c>
    </row>
    <row r="8904" spans="1:21" ht="12.75" customHeight="1" x14ac:dyDescent="0.2">
      <c r="A8904" s="82" t="s">
        <v>95</v>
      </c>
      <c r="B8904" s="81" t="s">
        <v>96</v>
      </c>
      <c r="C8904" s="47">
        <v>61384399</v>
      </c>
      <c r="D8904" s="80" t="s">
        <v>8579</v>
      </c>
      <c r="E8904" s="81" t="s">
        <v>8595</v>
      </c>
      <c r="F8904" s="82">
        <v>191991065</v>
      </c>
      <c r="G8904" s="83" t="s">
        <v>67</v>
      </c>
      <c r="H8904" s="80" t="s">
        <v>29</v>
      </c>
      <c r="I8904" s="80" t="s">
        <v>11873</v>
      </c>
      <c r="J8904" s="80" t="s">
        <v>11874</v>
      </c>
      <c r="K8904" s="80" t="s">
        <v>341</v>
      </c>
      <c r="L8904" s="80" t="s">
        <v>631</v>
      </c>
      <c r="M8904" s="81" t="s">
        <v>1081</v>
      </c>
      <c r="N8904" s="32" t="s">
        <v>10618</v>
      </c>
      <c r="O8904" s="33">
        <v>3</v>
      </c>
      <c r="P8904" s="3">
        <f t="shared" si="835"/>
        <v>0</v>
      </c>
      <c r="Q8904" s="3">
        <f t="shared" si="836"/>
        <v>0</v>
      </c>
      <c r="R8904" s="3">
        <f t="shared" si="837"/>
        <v>1</v>
      </c>
      <c r="S8904" s="3">
        <f t="shared" si="838"/>
        <v>0</v>
      </c>
      <c r="T8904" s="3">
        <f t="shared" si="839"/>
        <v>0</v>
      </c>
      <c r="U8904" s="3">
        <f t="shared" si="840"/>
        <v>0</v>
      </c>
    </row>
    <row r="8905" spans="1:21" ht="12.75" customHeight="1" x14ac:dyDescent="0.2">
      <c r="A8905" s="82" t="s">
        <v>95</v>
      </c>
      <c r="B8905" s="81" t="s">
        <v>96</v>
      </c>
      <c r="C8905" s="47">
        <v>61384399</v>
      </c>
      <c r="D8905" s="80" t="s">
        <v>8579</v>
      </c>
      <c r="E8905" s="81" t="s">
        <v>8592</v>
      </c>
      <c r="F8905" s="82">
        <v>191991347</v>
      </c>
      <c r="G8905" s="83" t="s">
        <v>67</v>
      </c>
      <c r="H8905" s="80" t="s">
        <v>52</v>
      </c>
      <c r="I8905" s="80" t="s">
        <v>11875</v>
      </c>
      <c r="J8905" s="80" t="s">
        <v>11876</v>
      </c>
      <c r="K8905" s="80" t="s">
        <v>341</v>
      </c>
      <c r="L8905" s="80" t="s">
        <v>631</v>
      </c>
      <c r="M8905" s="81" t="s">
        <v>635</v>
      </c>
      <c r="N8905" s="32" t="s">
        <v>10618</v>
      </c>
      <c r="O8905" s="33">
        <v>3</v>
      </c>
      <c r="P8905" s="3">
        <f t="shared" si="835"/>
        <v>0</v>
      </c>
      <c r="Q8905" s="3">
        <f t="shared" si="836"/>
        <v>0</v>
      </c>
      <c r="R8905" s="3">
        <f t="shared" si="837"/>
        <v>1</v>
      </c>
      <c r="S8905" s="3">
        <f t="shared" si="838"/>
        <v>0</v>
      </c>
      <c r="T8905" s="3">
        <f t="shared" si="839"/>
        <v>0</v>
      </c>
      <c r="U8905" s="3">
        <f t="shared" si="840"/>
        <v>0</v>
      </c>
    </row>
    <row r="8906" spans="1:21" ht="12.75" customHeight="1" x14ac:dyDescent="0.2">
      <c r="A8906" s="82" t="s">
        <v>95</v>
      </c>
      <c r="B8906" s="81" t="s">
        <v>96</v>
      </c>
      <c r="C8906" s="47">
        <v>61384399</v>
      </c>
      <c r="D8906" s="80" t="s">
        <v>8579</v>
      </c>
      <c r="E8906" s="81" t="s">
        <v>8595</v>
      </c>
      <c r="F8906" s="82">
        <v>192075104</v>
      </c>
      <c r="G8906" s="83" t="s">
        <v>67</v>
      </c>
      <c r="H8906" s="80" t="s">
        <v>29</v>
      </c>
      <c r="I8906" s="80" t="s">
        <v>13506</v>
      </c>
      <c r="J8906" s="80" t="s">
        <v>13507</v>
      </c>
      <c r="K8906" s="80" t="s">
        <v>341</v>
      </c>
      <c r="L8906" s="80" t="s">
        <v>631</v>
      </c>
      <c r="M8906" s="81" t="s">
        <v>1081</v>
      </c>
      <c r="N8906" s="32" t="s">
        <v>10618</v>
      </c>
      <c r="O8906" s="33">
        <v>5</v>
      </c>
      <c r="P8906" s="3">
        <f t="shared" si="835"/>
        <v>0</v>
      </c>
      <c r="Q8906" s="3">
        <f t="shared" si="836"/>
        <v>0</v>
      </c>
      <c r="R8906" s="3">
        <f t="shared" si="837"/>
        <v>0</v>
      </c>
      <c r="S8906" s="3">
        <f t="shared" si="838"/>
        <v>0</v>
      </c>
      <c r="T8906" s="3">
        <f t="shared" si="839"/>
        <v>1</v>
      </c>
      <c r="U8906" s="3">
        <f t="shared" si="840"/>
        <v>0</v>
      </c>
    </row>
    <row r="8907" spans="1:21" ht="12.75" customHeight="1" x14ac:dyDescent="0.2">
      <c r="A8907" s="82" t="s">
        <v>95</v>
      </c>
      <c r="B8907" s="81" t="s">
        <v>96</v>
      </c>
      <c r="C8907" s="47">
        <v>61384399</v>
      </c>
      <c r="D8907" s="80" t="s">
        <v>8579</v>
      </c>
      <c r="E8907" s="81" t="s">
        <v>8595</v>
      </c>
      <c r="F8907" s="82">
        <v>192075110</v>
      </c>
      <c r="G8907" s="83" t="s">
        <v>67</v>
      </c>
      <c r="H8907" s="80" t="s">
        <v>29</v>
      </c>
      <c r="I8907" s="80" t="s">
        <v>13508</v>
      </c>
      <c r="J8907" s="80" t="s">
        <v>13509</v>
      </c>
      <c r="K8907" s="80" t="s">
        <v>341</v>
      </c>
      <c r="L8907" s="80" t="s">
        <v>631</v>
      </c>
      <c r="M8907" s="81" t="s">
        <v>1081</v>
      </c>
      <c r="N8907" s="32" t="s">
        <v>10618</v>
      </c>
      <c r="O8907" s="33">
        <v>5</v>
      </c>
      <c r="P8907" s="3">
        <f t="shared" si="835"/>
        <v>0</v>
      </c>
      <c r="Q8907" s="3">
        <f t="shared" si="836"/>
        <v>0</v>
      </c>
      <c r="R8907" s="3">
        <f t="shared" si="837"/>
        <v>0</v>
      </c>
      <c r="S8907" s="3">
        <f t="shared" si="838"/>
        <v>0</v>
      </c>
      <c r="T8907" s="3">
        <f t="shared" si="839"/>
        <v>1</v>
      </c>
      <c r="U8907" s="3">
        <f t="shared" si="840"/>
        <v>0</v>
      </c>
    </row>
    <row r="8908" spans="1:21" ht="12.75" customHeight="1" x14ac:dyDescent="0.2">
      <c r="A8908" s="82" t="s">
        <v>95</v>
      </c>
      <c r="B8908" s="81" t="s">
        <v>96</v>
      </c>
      <c r="C8908" s="47">
        <v>61384399</v>
      </c>
      <c r="D8908" s="80" t="s">
        <v>8579</v>
      </c>
      <c r="E8908" s="81" t="s">
        <v>8595</v>
      </c>
      <c r="F8908" s="82">
        <v>192082095</v>
      </c>
      <c r="G8908" s="83" t="s">
        <v>67</v>
      </c>
      <c r="H8908" s="80" t="s">
        <v>52</v>
      </c>
      <c r="I8908" s="80" t="s">
        <v>13635</v>
      </c>
      <c r="J8908" s="80" t="s">
        <v>13636</v>
      </c>
      <c r="K8908" s="80" t="s">
        <v>341</v>
      </c>
      <c r="L8908" s="80" t="s">
        <v>631</v>
      </c>
      <c r="M8908" s="81" t="s">
        <v>1081</v>
      </c>
      <c r="N8908" s="32" t="s">
        <v>10618</v>
      </c>
      <c r="O8908" s="33">
        <v>2</v>
      </c>
      <c r="P8908" s="3">
        <f t="shared" si="835"/>
        <v>0</v>
      </c>
      <c r="Q8908" s="3">
        <f t="shared" si="836"/>
        <v>1</v>
      </c>
      <c r="R8908" s="3">
        <f t="shared" si="837"/>
        <v>0</v>
      </c>
      <c r="S8908" s="3">
        <f t="shared" si="838"/>
        <v>0</v>
      </c>
      <c r="T8908" s="3">
        <f t="shared" si="839"/>
        <v>0</v>
      </c>
      <c r="U8908" s="3">
        <f t="shared" si="840"/>
        <v>0</v>
      </c>
    </row>
    <row r="8909" spans="1:21" ht="12.75" customHeight="1" x14ac:dyDescent="0.2">
      <c r="A8909" s="82" t="s">
        <v>95</v>
      </c>
      <c r="B8909" s="81" t="s">
        <v>96</v>
      </c>
      <c r="C8909" s="47">
        <v>61384399</v>
      </c>
      <c r="D8909" s="80" t="s">
        <v>8579</v>
      </c>
      <c r="E8909" s="81" t="s">
        <v>8595</v>
      </c>
      <c r="F8909" s="82">
        <v>192082244</v>
      </c>
      <c r="G8909" s="83" t="s">
        <v>67</v>
      </c>
      <c r="H8909" s="80" t="s">
        <v>29</v>
      </c>
      <c r="I8909" s="80" t="s">
        <v>13639</v>
      </c>
      <c r="J8909" s="80" t="s">
        <v>13640</v>
      </c>
      <c r="K8909" s="80" t="s">
        <v>341</v>
      </c>
      <c r="L8909" s="80" t="s">
        <v>631</v>
      </c>
      <c r="M8909" s="81" t="s">
        <v>1081</v>
      </c>
      <c r="N8909" s="32" t="s">
        <v>10618</v>
      </c>
      <c r="O8909" s="33">
        <v>4</v>
      </c>
      <c r="P8909" s="3">
        <f t="shared" si="835"/>
        <v>0</v>
      </c>
      <c r="Q8909" s="3">
        <f t="shared" si="836"/>
        <v>0</v>
      </c>
      <c r="R8909" s="3">
        <f t="shared" si="837"/>
        <v>0</v>
      </c>
      <c r="S8909" s="3">
        <f t="shared" si="838"/>
        <v>1</v>
      </c>
      <c r="T8909" s="3">
        <f t="shared" si="839"/>
        <v>0</v>
      </c>
      <c r="U8909" s="3">
        <f t="shared" si="840"/>
        <v>0</v>
      </c>
    </row>
    <row r="8910" spans="1:21" ht="12.75" customHeight="1" x14ac:dyDescent="0.2">
      <c r="A8910" s="82" t="s">
        <v>95</v>
      </c>
      <c r="B8910" s="81" t="s">
        <v>96</v>
      </c>
      <c r="C8910" s="47">
        <v>61384399</v>
      </c>
      <c r="D8910" s="80" t="s">
        <v>8579</v>
      </c>
      <c r="E8910" s="81" t="s">
        <v>8617</v>
      </c>
      <c r="F8910" s="82">
        <v>192082487</v>
      </c>
      <c r="G8910" s="83" t="s">
        <v>28</v>
      </c>
      <c r="H8910" s="80" t="s">
        <v>29</v>
      </c>
      <c r="I8910" s="80" t="s">
        <v>13648</v>
      </c>
      <c r="J8910" s="80" t="s">
        <v>13649</v>
      </c>
      <c r="K8910" s="80" t="s">
        <v>341</v>
      </c>
      <c r="L8910" s="80" t="s">
        <v>631</v>
      </c>
      <c r="M8910" s="81" t="s">
        <v>635</v>
      </c>
      <c r="N8910" s="32" t="s">
        <v>10618</v>
      </c>
      <c r="O8910" s="33">
        <v>2</v>
      </c>
      <c r="P8910" s="3">
        <f t="shared" si="835"/>
        <v>0</v>
      </c>
      <c r="Q8910" s="3">
        <f t="shared" si="836"/>
        <v>1</v>
      </c>
      <c r="R8910" s="3">
        <f t="shared" si="837"/>
        <v>0</v>
      </c>
      <c r="S8910" s="3">
        <f t="shared" si="838"/>
        <v>0</v>
      </c>
      <c r="T8910" s="3">
        <f t="shared" si="839"/>
        <v>0</v>
      </c>
      <c r="U8910" s="3">
        <f t="shared" si="840"/>
        <v>0</v>
      </c>
    </row>
    <row r="8911" spans="1:21" ht="12.75" customHeight="1" x14ac:dyDescent="0.2">
      <c r="A8911" s="82" t="s">
        <v>95</v>
      </c>
      <c r="B8911" s="81" t="s">
        <v>96</v>
      </c>
      <c r="C8911" s="47">
        <v>61384399</v>
      </c>
      <c r="D8911" s="80" t="s">
        <v>8579</v>
      </c>
      <c r="E8911" s="81" t="s">
        <v>8592</v>
      </c>
      <c r="F8911" s="82">
        <v>192082556</v>
      </c>
      <c r="G8911" s="83" t="s">
        <v>72</v>
      </c>
      <c r="H8911" s="80" t="s">
        <v>29</v>
      </c>
      <c r="I8911" s="80" t="s">
        <v>13650</v>
      </c>
      <c r="J8911" s="80" t="s">
        <v>13651</v>
      </c>
      <c r="K8911" s="80" t="s">
        <v>341</v>
      </c>
      <c r="L8911" s="80" t="s">
        <v>631</v>
      </c>
      <c r="M8911" s="81" t="s">
        <v>635</v>
      </c>
      <c r="N8911" s="32" t="s">
        <v>10618</v>
      </c>
      <c r="O8911" s="33">
        <v>4</v>
      </c>
      <c r="P8911" s="3">
        <f t="shared" si="835"/>
        <v>0</v>
      </c>
      <c r="Q8911" s="3">
        <f t="shared" si="836"/>
        <v>0</v>
      </c>
      <c r="R8911" s="3">
        <f t="shared" si="837"/>
        <v>0</v>
      </c>
      <c r="S8911" s="3">
        <f t="shared" si="838"/>
        <v>1</v>
      </c>
      <c r="T8911" s="3">
        <f t="shared" si="839"/>
        <v>0</v>
      </c>
      <c r="U8911" s="3">
        <f t="shared" si="840"/>
        <v>0</v>
      </c>
    </row>
    <row r="8912" spans="1:21" ht="12.75" customHeight="1" x14ac:dyDescent="0.2">
      <c r="A8912" s="82" t="s">
        <v>95</v>
      </c>
      <c r="B8912" s="81" t="s">
        <v>96</v>
      </c>
      <c r="C8912" s="47">
        <v>61384399</v>
      </c>
      <c r="D8912" s="80" t="s">
        <v>8579</v>
      </c>
      <c r="E8912" s="81" t="s">
        <v>8592</v>
      </c>
      <c r="F8912" s="82">
        <v>192082595</v>
      </c>
      <c r="G8912" s="83" t="s">
        <v>72</v>
      </c>
      <c r="H8912" s="80" t="s">
        <v>29</v>
      </c>
      <c r="I8912" s="80" t="s">
        <v>13652</v>
      </c>
      <c r="J8912" s="80" t="s">
        <v>13653</v>
      </c>
      <c r="K8912" s="80" t="s">
        <v>341</v>
      </c>
      <c r="L8912" s="80" t="s">
        <v>631</v>
      </c>
      <c r="M8912" s="81" t="s">
        <v>1086</v>
      </c>
      <c r="N8912" s="32" t="s">
        <v>10618</v>
      </c>
      <c r="O8912" s="33">
        <v>5</v>
      </c>
      <c r="P8912" s="3">
        <f t="shared" si="835"/>
        <v>0</v>
      </c>
      <c r="Q8912" s="3">
        <f t="shared" si="836"/>
        <v>0</v>
      </c>
      <c r="R8912" s="3">
        <f t="shared" si="837"/>
        <v>0</v>
      </c>
      <c r="S8912" s="3">
        <f t="shared" si="838"/>
        <v>0</v>
      </c>
      <c r="T8912" s="3">
        <f t="shared" si="839"/>
        <v>1</v>
      </c>
      <c r="U8912" s="3">
        <f t="shared" si="840"/>
        <v>0</v>
      </c>
    </row>
    <row r="8913" spans="1:21" ht="12.75" customHeight="1" x14ac:dyDescent="0.2">
      <c r="A8913" s="82" t="s">
        <v>95</v>
      </c>
      <c r="B8913" s="81" t="s">
        <v>96</v>
      </c>
      <c r="C8913" s="47">
        <v>61384399</v>
      </c>
      <c r="D8913" s="80" t="s">
        <v>8579</v>
      </c>
      <c r="E8913" s="81" t="s">
        <v>8589</v>
      </c>
      <c r="F8913" s="82">
        <v>192082991</v>
      </c>
      <c r="G8913" s="83" t="s">
        <v>167</v>
      </c>
      <c r="H8913" s="80" t="s">
        <v>52</v>
      </c>
      <c r="I8913" s="80" t="s">
        <v>13660</v>
      </c>
      <c r="J8913" s="80" t="s">
        <v>13661</v>
      </c>
      <c r="K8913" s="80" t="s">
        <v>341</v>
      </c>
      <c r="L8913" s="80" t="s">
        <v>631</v>
      </c>
      <c r="M8913" s="81" t="s">
        <v>632</v>
      </c>
      <c r="N8913" s="32" t="s">
        <v>10618</v>
      </c>
      <c r="O8913" s="33">
        <v>2</v>
      </c>
      <c r="P8913" s="3">
        <f t="shared" si="835"/>
        <v>0</v>
      </c>
      <c r="Q8913" s="3">
        <f t="shared" si="836"/>
        <v>1</v>
      </c>
      <c r="R8913" s="3">
        <f t="shared" si="837"/>
        <v>0</v>
      </c>
      <c r="S8913" s="3">
        <f t="shared" si="838"/>
        <v>0</v>
      </c>
      <c r="T8913" s="3">
        <f t="shared" si="839"/>
        <v>0</v>
      </c>
      <c r="U8913" s="3">
        <f t="shared" si="840"/>
        <v>0</v>
      </c>
    </row>
    <row r="8914" spans="1:21" ht="12.75" customHeight="1" x14ac:dyDescent="0.2">
      <c r="A8914" s="82" t="s">
        <v>95</v>
      </c>
      <c r="B8914" s="81" t="s">
        <v>96</v>
      </c>
      <c r="C8914" s="47">
        <v>61384399</v>
      </c>
      <c r="D8914" s="80" t="s">
        <v>8579</v>
      </c>
      <c r="E8914" s="81" t="s">
        <v>8589</v>
      </c>
      <c r="F8914" s="82">
        <v>192083004</v>
      </c>
      <c r="G8914" s="83" t="s">
        <v>67</v>
      </c>
      <c r="H8914" s="80" t="s">
        <v>52</v>
      </c>
      <c r="I8914" s="80" t="s">
        <v>13662</v>
      </c>
      <c r="J8914" s="80" t="s">
        <v>13663</v>
      </c>
      <c r="K8914" s="80" t="s">
        <v>341</v>
      </c>
      <c r="L8914" s="80" t="s">
        <v>631</v>
      </c>
      <c r="M8914" s="81" t="s">
        <v>632</v>
      </c>
      <c r="N8914" s="32" t="s">
        <v>10618</v>
      </c>
      <c r="O8914" s="33">
        <v>3</v>
      </c>
      <c r="P8914" s="3">
        <f t="shared" si="835"/>
        <v>0</v>
      </c>
      <c r="Q8914" s="3">
        <f t="shared" si="836"/>
        <v>0</v>
      </c>
      <c r="R8914" s="3">
        <f t="shared" si="837"/>
        <v>1</v>
      </c>
      <c r="S8914" s="3">
        <f t="shared" si="838"/>
        <v>0</v>
      </c>
      <c r="T8914" s="3">
        <f t="shared" si="839"/>
        <v>0</v>
      </c>
      <c r="U8914" s="3">
        <f t="shared" si="840"/>
        <v>0</v>
      </c>
    </row>
    <row r="8915" spans="1:21" ht="12.75" customHeight="1" x14ac:dyDescent="0.2">
      <c r="A8915" s="82" t="s">
        <v>95</v>
      </c>
      <c r="B8915" s="81" t="s">
        <v>96</v>
      </c>
      <c r="C8915" s="47">
        <v>61384399</v>
      </c>
      <c r="D8915" s="80" t="s">
        <v>8579</v>
      </c>
      <c r="E8915" s="81" t="s">
        <v>8580</v>
      </c>
      <c r="F8915" s="82">
        <v>192082649</v>
      </c>
      <c r="G8915" s="83" t="s">
        <v>167</v>
      </c>
      <c r="H8915" s="80" t="s">
        <v>52</v>
      </c>
      <c r="I8915" s="80" t="s">
        <v>13654</v>
      </c>
      <c r="J8915" s="80" t="s">
        <v>13655</v>
      </c>
      <c r="K8915" s="80" t="s">
        <v>341</v>
      </c>
      <c r="L8915" s="80" t="s">
        <v>2996</v>
      </c>
      <c r="M8915" s="81" t="s">
        <v>2997</v>
      </c>
      <c r="N8915" s="32" t="s">
        <v>10618</v>
      </c>
      <c r="O8915" s="33">
        <v>4</v>
      </c>
      <c r="P8915" s="3">
        <f t="shared" si="835"/>
        <v>0</v>
      </c>
      <c r="Q8915" s="3">
        <f t="shared" si="836"/>
        <v>0</v>
      </c>
      <c r="R8915" s="3">
        <f t="shared" si="837"/>
        <v>0</v>
      </c>
      <c r="S8915" s="3">
        <f t="shared" si="838"/>
        <v>1</v>
      </c>
      <c r="T8915" s="3">
        <f t="shared" si="839"/>
        <v>0</v>
      </c>
      <c r="U8915" s="3">
        <f t="shared" si="840"/>
        <v>0</v>
      </c>
    </row>
    <row r="8916" spans="1:21" ht="12.75" customHeight="1" x14ac:dyDescent="0.2">
      <c r="A8916" s="82" t="s">
        <v>95</v>
      </c>
      <c r="B8916" s="81" t="s">
        <v>96</v>
      </c>
      <c r="C8916" s="47">
        <v>61384399</v>
      </c>
      <c r="D8916" s="80" t="s">
        <v>8579</v>
      </c>
      <c r="E8916" s="81" t="s">
        <v>8580</v>
      </c>
      <c r="F8916" s="82">
        <v>192082899</v>
      </c>
      <c r="G8916" s="83" t="s">
        <v>167</v>
      </c>
      <c r="H8916" s="80" t="s">
        <v>52</v>
      </c>
      <c r="I8916" s="80" t="s">
        <v>8657</v>
      </c>
      <c r="J8916" s="80" t="s">
        <v>13659</v>
      </c>
      <c r="K8916" s="80" t="s">
        <v>341</v>
      </c>
      <c r="L8916" s="80" t="s">
        <v>2996</v>
      </c>
      <c r="M8916" s="81" t="s">
        <v>4748</v>
      </c>
      <c r="N8916" s="32" t="s">
        <v>10618</v>
      </c>
      <c r="O8916" s="33">
        <v>4</v>
      </c>
      <c r="P8916" s="3">
        <f t="shared" si="835"/>
        <v>0</v>
      </c>
      <c r="Q8916" s="3">
        <f t="shared" si="836"/>
        <v>0</v>
      </c>
      <c r="R8916" s="3">
        <f t="shared" si="837"/>
        <v>0</v>
      </c>
      <c r="S8916" s="3">
        <f t="shared" si="838"/>
        <v>1</v>
      </c>
      <c r="T8916" s="3">
        <f t="shared" si="839"/>
        <v>0</v>
      </c>
      <c r="U8916" s="3">
        <f t="shared" si="840"/>
        <v>0</v>
      </c>
    </row>
    <row r="8917" spans="1:21" ht="12.75" customHeight="1" x14ac:dyDescent="0.2">
      <c r="A8917" s="82" t="s">
        <v>95</v>
      </c>
      <c r="B8917" s="81" t="s">
        <v>96</v>
      </c>
      <c r="C8917" s="47">
        <v>61384399</v>
      </c>
      <c r="D8917" s="80" t="s">
        <v>8579</v>
      </c>
      <c r="E8917" s="81" t="s">
        <v>8580</v>
      </c>
      <c r="F8917" s="82">
        <v>192082697</v>
      </c>
      <c r="G8917" s="83" t="s">
        <v>67</v>
      </c>
      <c r="H8917" s="80" t="s">
        <v>52</v>
      </c>
      <c r="I8917" s="80" t="s">
        <v>13658</v>
      </c>
      <c r="J8917" s="80" t="s">
        <v>12789</v>
      </c>
      <c r="K8917" s="80" t="s">
        <v>341</v>
      </c>
      <c r="L8917" s="80" t="s">
        <v>2279</v>
      </c>
      <c r="M8917" s="81" t="s">
        <v>2280</v>
      </c>
      <c r="N8917" s="32" t="s">
        <v>10618</v>
      </c>
      <c r="O8917" s="33">
        <v>2</v>
      </c>
      <c r="P8917" s="3">
        <f t="shared" si="835"/>
        <v>0</v>
      </c>
      <c r="Q8917" s="3">
        <f t="shared" si="836"/>
        <v>1</v>
      </c>
      <c r="R8917" s="3">
        <f t="shared" si="837"/>
        <v>0</v>
      </c>
      <c r="S8917" s="3">
        <f t="shared" si="838"/>
        <v>0</v>
      </c>
      <c r="T8917" s="3">
        <f t="shared" si="839"/>
        <v>0</v>
      </c>
      <c r="U8917" s="3">
        <f t="shared" si="840"/>
        <v>0</v>
      </c>
    </row>
    <row r="8918" spans="1:21" ht="12.75" customHeight="1" x14ac:dyDescent="0.2">
      <c r="A8918" s="82" t="s">
        <v>95</v>
      </c>
      <c r="B8918" s="81" t="s">
        <v>96</v>
      </c>
      <c r="C8918" s="47">
        <v>61384399</v>
      </c>
      <c r="D8918" s="80" t="s">
        <v>8579</v>
      </c>
      <c r="E8918" s="81" t="s">
        <v>8589</v>
      </c>
      <c r="F8918" s="82">
        <v>192075222</v>
      </c>
      <c r="G8918" s="83" t="s">
        <v>72</v>
      </c>
      <c r="H8918" s="80" t="s">
        <v>29</v>
      </c>
      <c r="I8918" s="80" t="s">
        <v>13510</v>
      </c>
      <c r="J8918" s="80" t="s">
        <v>13511</v>
      </c>
      <c r="K8918" s="80" t="s">
        <v>341</v>
      </c>
      <c r="L8918" s="80" t="s">
        <v>350</v>
      </c>
      <c r="M8918" s="81" t="s">
        <v>351</v>
      </c>
      <c r="N8918" s="32" t="s">
        <v>10618</v>
      </c>
      <c r="O8918" s="33">
        <v>3</v>
      </c>
      <c r="P8918" s="3">
        <f t="shared" si="835"/>
        <v>0</v>
      </c>
      <c r="Q8918" s="3">
        <f t="shared" si="836"/>
        <v>0</v>
      </c>
      <c r="R8918" s="3">
        <f t="shared" si="837"/>
        <v>1</v>
      </c>
      <c r="S8918" s="3">
        <f t="shared" si="838"/>
        <v>0</v>
      </c>
      <c r="T8918" s="3">
        <f t="shared" si="839"/>
        <v>0</v>
      </c>
      <c r="U8918" s="3">
        <f t="shared" si="840"/>
        <v>0</v>
      </c>
    </row>
    <row r="8919" spans="1:21" ht="12.75" customHeight="1" x14ac:dyDescent="0.2">
      <c r="A8919" s="82" t="s">
        <v>95</v>
      </c>
      <c r="B8919" s="81" t="s">
        <v>96</v>
      </c>
      <c r="C8919" s="47">
        <v>61384399</v>
      </c>
      <c r="D8919" s="80" t="s">
        <v>8579</v>
      </c>
      <c r="E8919" s="81" t="s">
        <v>8595</v>
      </c>
      <c r="F8919" s="82">
        <v>192082286</v>
      </c>
      <c r="G8919" s="83" t="s">
        <v>72</v>
      </c>
      <c r="H8919" s="80" t="s">
        <v>29</v>
      </c>
      <c r="I8919" s="80" t="s">
        <v>13641</v>
      </c>
      <c r="J8919" s="80" t="s">
        <v>13642</v>
      </c>
      <c r="K8919" s="80" t="s">
        <v>341</v>
      </c>
      <c r="L8919" s="80" t="s">
        <v>350</v>
      </c>
      <c r="M8919" s="81" t="s">
        <v>351</v>
      </c>
      <c r="N8919" s="32" t="s">
        <v>10618</v>
      </c>
      <c r="O8919" s="33">
        <v>3</v>
      </c>
      <c r="P8919" s="3">
        <f t="shared" si="835"/>
        <v>0</v>
      </c>
      <c r="Q8919" s="3">
        <f t="shared" si="836"/>
        <v>0</v>
      </c>
      <c r="R8919" s="3">
        <f t="shared" si="837"/>
        <v>1</v>
      </c>
      <c r="S8919" s="3">
        <f t="shared" si="838"/>
        <v>0</v>
      </c>
      <c r="T8919" s="3">
        <f t="shared" si="839"/>
        <v>0</v>
      </c>
      <c r="U8919" s="3">
        <f t="shared" si="840"/>
        <v>0</v>
      </c>
    </row>
    <row r="8920" spans="1:21" ht="12.75" customHeight="1" x14ac:dyDescent="0.2">
      <c r="A8920" s="82" t="s">
        <v>95</v>
      </c>
      <c r="B8920" s="81" t="s">
        <v>96</v>
      </c>
      <c r="C8920" s="47">
        <v>61384399</v>
      </c>
      <c r="D8920" s="80" t="s">
        <v>8579</v>
      </c>
      <c r="E8920" s="81" t="s">
        <v>8617</v>
      </c>
      <c r="F8920" s="82">
        <v>192082378</v>
      </c>
      <c r="G8920" s="83" t="s">
        <v>67</v>
      </c>
      <c r="H8920" s="80" t="s">
        <v>52</v>
      </c>
      <c r="I8920" s="80" t="s">
        <v>13643</v>
      </c>
      <c r="J8920" s="80" t="s">
        <v>13644</v>
      </c>
      <c r="K8920" s="80" t="s">
        <v>341</v>
      </c>
      <c r="L8920" s="80" t="s">
        <v>350</v>
      </c>
      <c r="M8920" s="81" t="s">
        <v>2916</v>
      </c>
      <c r="N8920" s="32" t="s">
        <v>10618</v>
      </c>
      <c r="O8920" s="33">
        <v>2</v>
      </c>
      <c r="P8920" s="3">
        <f t="shared" si="835"/>
        <v>0</v>
      </c>
      <c r="Q8920" s="3">
        <f t="shared" si="836"/>
        <v>1</v>
      </c>
      <c r="R8920" s="3">
        <f t="shared" si="837"/>
        <v>0</v>
      </c>
      <c r="S8920" s="3">
        <f t="shared" si="838"/>
        <v>0</v>
      </c>
      <c r="T8920" s="3">
        <f t="shared" si="839"/>
        <v>0</v>
      </c>
      <c r="U8920" s="3">
        <f t="shared" si="840"/>
        <v>0</v>
      </c>
    </row>
    <row r="8921" spans="1:21" ht="12.75" customHeight="1" x14ac:dyDescent="0.2">
      <c r="A8921" s="82" t="s">
        <v>95</v>
      </c>
      <c r="B8921" s="81" t="s">
        <v>96</v>
      </c>
      <c r="C8921" s="47">
        <v>61384399</v>
      </c>
      <c r="D8921" s="80" t="s">
        <v>8579</v>
      </c>
      <c r="E8921" s="81" t="s">
        <v>8617</v>
      </c>
      <c r="F8921" s="82">
        <v>192082411</v>
      </c>
      <c r="G8921" s="83" t="s">
        <v>105</v>
      </c>
      <c r="H8921" s="80" t="s">
        <v>52</v>
      </c>
      <c r="I8921" s="80" t="s">
        <v>13645</v>
      </c>
      <c r="J8921" s="80" t="s">
        <v>13646</v>
      </c>
      <c r="K8921" s="80" t="s">
        <v>341</v>
      </c>
      <c r="L8921" s="80" t="s">
        <v>350</v>
      </c>
      <c r="M8921" s="81" t="s">
        <v>2916</v>
      </c>
      <c r="N8921" s="32" t="s">
        <v>10618</v>
      </c>
      <c r="O8921" s="33">
        <v>3</v>
      </c>
      <c r="P8921" s="3">
        <f t="shared" si="835"/>
        <v>0</v>
      </c>
      <c r="Q8921" s="3">
        <f t="shared" si="836"/>
        <v>0</v>
      </c>
      <c r="R8921" s="3">
        <f t="shared" si="837"/>
        <v>1</v>
      </c>
      <c r="S8921" s="3">
        <f t="shared" si="838"/>
        <v>0</v>
      </c>
      <c r="T8921" s="3">
        <f t="shared" si="839"/>
        <v>0</v>
      </c>
      <c r="U8921" s="3">
        <f t="shared" si="840"/>
        <v>0</v>
      </c>
    </row>
    <row r="8922" spans="1:21" ht="12.75" customHeight="1" x14ac:dyDescent="0.2">
      <c r="A8922" s="82" t="s">
        <v>95</v>
      </c>
      <c r="B8922" s="81" t="s">
        <v>96</v>
      </c>
      <c r="C8922" s="47">
        <v>61384399</v>
      </c>
      <c r="D8922" s="80" t="s">
        <v>8579</v>
      </c>
      <c r="E8922" s="81" t="s">
        <v>8617</v>
      </c>
      <c r="F8922" s="82">
        <v>192082470</v>
      </c>
      <c r="G8922" s="83" t="s">
        <v>99</v>
      </c>
      <c r="H8922" s="80" t="s">
        <v>29</v>
      </c>
      <c r="I8922" s="80" t="s">
        <v>13647</v>
      </c>
      <c r="J8922" s="80" t="s">
        <v>12741</v>
      </c>
      <c r="K8922" s="80" t="s">
        <v>341</v>
      </c>
      <c r="L8922" s="80" t="s">
        <v>350</v>
      </c>
      <c r="M8922" s="81" t="s">
        <v>2916</v>
      </c>
      <c r="N8922" s="32" t="s">
        <v>10618</v>
      </c>
      <c r="O8922" s="33">
        <v>3</v>
      </c>
      <c r="P8922" s="3">
        <f t="shared" si="835"/>
        <v>0</v>
      </c>
      <c r="Q8922" s="3">
        <f t="shared" si="836"/>
        <v>0</v>
      </c>
      <c r="R8922" s="3">
        <f t="shared" si="837"/>
        <v>1</v>
      </c>
      <c r="S8922" s="3">
        <f t="shared" si="838"/>
        <v>0</v>
      </c>
      <c r="T8922" s="3">
        <f t="shared" si="839"/>
        <v>0</v>
      </c>
      <c r="U8922" s="3">
        <f t="shared" si="840"/>
        <v>0</v>
      </c>
    </row>
    <row r="8923" spans="1:21" ht="12.75" customHeight="1" x14ac:dyDescent="0.2">
      <c r="A8923" s="82" t="s">
        <v>95</v>
      </c>
      <c r="B8923" s="81" t="s">
        <v>96</v>
      </c>
      <c r="C8923" s="47">
        <v>61384399</v>
      </c>
      <c r="D8923" s="80" t="s">
        <v>8579</v>
      </c>
      <c r="E8923" s="81" t="s">
        <v>8614</v>
      </c>
      <c r="F8923" s="82">
        <v>192083078</v>
      </c>
      <c r="G8923" s="83" t="s">
        <v>105</v>
      </c>
      <c r="H8923" s="80" t="s">
        <v>29</v>
      </c>
      <c r="I8923" s="80" t="s">
        <v>13666</v>
      </c>
      <c r="J8923" s="80" t="s">
        <v>13667</v>
      </c>
      <c r="K8923" s="80" t="s">
        <v>341</v>
      </c>
      <c r="L8923" s="80" t="s">
        <v>350</v>
      </c>
      <c r="M8923" s="81" t="s">
        <v>351</v>
      </c>
      <c r="N8923" s="32" t="s">
        <v>10618</v>
      </c>
      <c r="O8923" s="33">
        <v>5</v>
      </c>
      <c r="P8923" s="3">
        <f t="shared" si="835"/>
        <v>0</v>
      </c>
      <c r="Q8923" s="3">
        <f t="shared" si="836"/>
        <v>0</v>
      </c>
      <c r="R8923" s="3">
        <f t="shared" si="837"/>
        <v>0</v>
      </c>
      <c r="S8923" s="3">
        <f t="shared" si="838"/>
        <v>0</v>
      </c>
      <c r="T8923" s="3">
        <f t="shared" si="839"/>
        <v>1</v>
      </c>
      <c r="U8923" s="3">
        <f t="shared" si="840"/>
        <v>0</v>
      </c>
    </row>
    <row r="8924" spans="1:21" ht="12.75" customHeight="1" x14ac:dyDescent="0.2">
      <c r="A8924" s="82" t="s">
        <v>95</v>
      </c>
      <c r="B8924" s="81" t="s">
        <v>96</v>
      </c>
      <c r="C8924" s="47">
        <v>61384399</v>
      </c>
      <c r="D8924" s="80" t="s">
        <v>8579</v>
      </c>
      <c r="E8924" s="81" t="s">
        <v>8614</v>
      </c>
      <c r="F8924" s="82">
        <v>192083108</v>
      </c>
      <c r="G8924" s="83" t="s">
        <v>51</v>
      </c>
      <c r="H8924" s="80" t="s">
        <v>29</v>
      </c>
      <c r="I8924" s="80" t="s">
        <v>13668</v>
      </c>
      <c r="J8924" s="80" t="s">
        <v>13669</v>
      </c>
      <c r="K8924" s="80" t="s">
        <v>341</v>
      </c>
      <c r="L8924" s="80" t="s">
        <v>350</v>
      </c>
      <c r="M8924" s="81" t="s">
        <v>351</v>
      </c>
      <c r="N8924" s="32" t="s">
        <v>10618</v>
      </c>
      <c r="O8924" s="33">
        <v>3</v>
      </c>
      <c r="P8924" s="3">
        <f t="shared" si="835"/>
        <v>0</v>
      </c>
      <c r="Q8924" s="3">
        <f t="shared" si="836"/>
        <v>0</v>
      </c>
      <c r="R8924" s="3">
        <f t="shared" si="837"/>
        <v>1</v>
      </c>
      <c r="S8924" s="3">
        <f t="shared" si="838"/>
        <v>0</v>
      </c>
      <c r="T8924" s="3">
        <f t="shared" si="839"/>
        <v>0</v>
      </c>
      <c r="U8924" s="3">
        <f t="shared" si="840"/>
        <v>0</v>
      </c>
    </row>
    <row r="8925" spans="1:21" ht="12.75" customHeight="1" x14ac:dyDescent="0.2">
      <c r="A8925" s="82" t="s">
        <v>95</v>
      </c>
      <c r="B8925" s="81" t="s">
        <v>96</v>
      </c>
      <c r="C8925" s="47">
        <v>61384399</v>
      </c>
      <c r="D8925" s="80" t="s">
        <v>8579</v>
      </c>
      <c r="E8925" s="81" t="s">
        <v>8592</v>
      </c>
      <c r="F8925" s="82">
        <v>192135516</v>
      </c>
      <c r="G8925" s="83" t="s">
        <v>72</v>
      </c>
      <c r="H8925" s="80" t="s">
        <v>29</v>
      </c>
      <c r="I8925" s="80" t="s">
        <v>15273</v>
      </c>
      <c r="J8925" s="80" t="s">
        <v>15274</v>
      </c>
      <c r="K8925" s="80" t="s">
        <v>341</v>
      </c>
      <c r="L8925" s="80" t="s">
        <v>350</v>
      </c>
      <c r="M8925" s="81" t="s">
        <v>2916</v>
      </c>
      <c r="N8925" s="32" t="s">
        <v>10618</v>
      </c>
      <c r="O8925" s="33">
        <v>4</v>
      </c>
      <c r="P8925" s="3">
        <f t="shared" si="835"/>
        <v>0</v>
      </c>
      <c r="Q8925" s="3">
        <f t="shared" si="836"/>
        <v>0</v>
      </c>
      <c r="R8925" s="3">
        <f t="shared" si="837"/>
        <v>0</v>
      </c>
      <c r="S8925" s="3">
        <f t="shared" si="838"/>
        <v>1</v>
      </c>
      <c r="T8925" s="3">
        <f t="shared" si="839"/>
        <v>0</v>
      </c>
      <c r="U8925" s="3">
        <f t="shared" si="840"/>
        <v>0</v>
      </c>
    </row>
    <row r="8926" spans="1:21" ht="12.75" customHeight="1" x14ac:dyDescent="0.2">
      <c r="A8926" s="82" t="s">
        <v>95</v>
      </c>
      <c r="B8926" s="81" t="s">
        <v>96</v>
      </c>
      <c r="C8926" s="47">
        <v>61384399</v>
      </c>
      <c r="D8926" s="80" t="s">
        <v>8579</v>
      </c>
      <c r="E8926" s="81" t="s">
        <v>8595</v>
      </c>
      <c r="F8926" s="82">
        <v>192082139</v>
      </c>
      <c r="G8926" s="83" t="s">
        <v>105</v>
      </c>
      <c r="H8926" s="80" t="s">
        <v>29</v>
      </c>
      <c r="I8926" s="80" t="s">
        <v>13637</v>
      </c>
      <c r="J8926" s="80" t="s">
        <v>13638</v>
      </c>
      <c r="K8926" s="80" t="s">
        <v>341</v>
      </c>
      <c r="L8926" s="80" t="s">
        <v>1089</v>
      </c>
      <c r="M8926" s="81" t="s">
        <v>1090</v>
      </c>
      <c r="N8926" s="32" t="s">
        <v>10618</v>
      </c>
      <c r="O8926" s="33">
        <v>5</v>
      </c>
      <c r="P8926" s="3">
        <f t="shared" si="835"/>
        <v>0</v>
      </c>
      <c r="Q8926" s="3">
        <f t="shared" si="836"/>
        <v>0</v>
      </c>
      <c r="R8926" s="3">
        <f t="shared" si="837"/>
        <v>0</v>
      </c>
      <c r="S8926" s="3">
        <f t="shared" si="838"/>
        <v>0</v>
      </c>
      <c r="T8926" s="3">
        <f t="shared" si="839"/>
        <v>1</v>
      </c>
      <c r="U8926" s="3">
        <f t="shared" si="840"/>
        <v>0</v>
      </c>
    </row>
    <row r="8927" spans="1:21" ht="12.75" customHeight="1" x14ac:dyDescent="0.2">
      <c r="A8927" s="82" t="s">
        <v>95</v>
      </c>
      <c r="B8927" s="81" t="s">
        <v>96</v>
      </c>
      <c r="C8927" s="47">
        <v>61384399</v>
      </c>
      <c r="D8927" s="80" t="s">
        <v>8579</v>
      </c>
      <c r="E8927" s="81" t="s">
        <v>8592</v>
      </c>
      <c r="F8927" s="82">
        <v>191991360</v>
      </c>
      <c r="G8927" s="83" t="s">
        <v>67</v>
      </c>
      <c r="H8927" s="80" t="s">
        <v>52</v>
      </c>
      <c r="I8927" s="80" t="s">
        <v>11877</v>
      </c>
      <c r="J8927" s="80" t="s">
        <v>11878</v>
      </c>
      <c r="K8927" s="80" t="s">
        <v>341</v>
      </c>
      <c r="L8927" s="80" t="s">
        <v>2233</v>
      </c>
      <c r="M8927" s="81" t="s">
        <v>2648</v>
      </c>
      <c r="N8927" s="32" t="s">
        <v>10618</v>
      </c>
      <c r="O8927" s="33">
        <v>2</v>
      </c>
      <c r="P8927" s="3">
        <f t="shared" si="835"/>
        <v>0</v>
      </c>
      <c r="Q8927" s="3">
        <f t="shared" si="836"/>
        <v>1</v>
      </c>
      <c r="R8927" s="3">
        <f t="shared" si="837"/>
        <v>0</v>
      </c>
      <c r="S8927" s="3">
        <f t="shared" si="838"/>
        <v>0</v>
      </c>
      <c r="T8927" s="3">
        <f t="shared" si="839"/>
        <v>0</v>
      </c>
      <c r="U8927" s="3">
        <f t="shared" si="840"/>
        <v>0</v>
      </c>
    </row>
    <row r="8928" spans="1:21" ht="12.75" customHeight="1" x14ac:dyDescent="0.2">
      <c r="A8928" s="82" t="s">
        <v>95</v>
      </c>
      <c r="B8928" s="81" t="s">
        <v>96</v>
      </c>
      <c r="C8928" s="47">
        <v>61384399</v>
      </c>
      <c r="D8928" s="80" t="s">
        <v>8579</v>
      </c>
      <c r="E8928" s="81" t="s">
        <v>8589</v>
      </c>
      <c r="F8928" s="82">
        <v>192083026</v>
      </c>
      <c r="G8928" s="83" t="s">
        <v>105</v>
      </c>
      <c r="H8928" s="80" t="s">
        <v>52</v>
      </c>
      <c r="I8928" s="80" t="s">
        <v>13664</v>
      </c>
      <c r="J8928" s="80" t="s">
        <v>13665</v>
      </c>
      <c r="K8928" s="80" t="s">
        <v>102</v>
      </c>
      <c r="L8928" s="80" t="s">
        <v>159</v>
      </c>
      <c r="M8928" s="81" t="s">
        <v>160</v>
      </c>
      <c r="N8928" s="32" t="s">
        <v>10618</v>
      </c>
      <c r="O8928" s="33">
        <v>4</v>
      </c>
      <c r="P8928" s="3">
        <f t="shared" si="835"/>
        <v>0</v>
      </c>
      <c r="Q8928" s="3">
        <f t="shared" si="836"/>
        <v>0</v>
      </c>
      <c r="R8928" s="3">
        <f t="shared" si="837"/>
        <v>0</v>
      </c>
      <c r="S8928" s="3">
        <f t="shared" si="838"/>
        <v>1</v>
      </c>
      <c r="T8928" s="3">
        <f t="shared" si="839"/>
        <v>0</v>
      </c>
      <c r="U8928" s="3">
        <f t="shared" si="840"/>
        <v>0</v>
      </c>
    </row>
    <row r="8929" spans="1:21" ht="12.75" customHeight="1" x14ac:dyDescent="0.2">
      <c r="A8929" s="82" t="s">
        <v>95</v>
      </c>
      <c r="B8929" s="81" t="s">
        <v>96</v>
      </c>
      <c r="C8929" s="47">
        <v>61384399</v>
      </c>
      <c r="D8929" s="80" t="s">
        <v>8579</v>
      </c>
      <c r="E8929" s="81" t="s">
        <v>8617</v>
      </c>
      <c r="F8929" s="82">
        <v>192158943</v>
      </c>
      <c r="G8929" s="83" t="s">
        <v>105</v>
      </c>
      <c r="H8929" s="80" t="s">
        <v>52</v>
      </c>
      <c r="I8929" s="80" t="s">
        <v>13643</v>
      </c>
      <c r="J8929" s="80" t="s">
        <v>18175</v>
      </c>
      <c r="K8929" s="80" t="s">
        <v>341</v>
      </c>
      <c r="L8929" s="80" t="s">
        <v>350</v>
      </c>
      <c r="M8929" s="81" t="s">
        <v>2916</v>
      </c>
      <c r="N8929" s="47" t="s">
        <v>15353</v>
      </c>
      <c r="O8929" s="33">
        <v>2</v>
      </c>
      <c r="P8929" s="3">
        <f t="shared" si="835"/>
        <v>0</v>
      </c>
      <c r="Q8929" s="3">
        <f t="shared" si="836"/>
        <v>1</v>
      </c>
      <c r="R8929" s="3">
        <f t="shared" si="837"/>
        <v>0</v>
      </c>
      <c r="S8929" s="3">
        <f t="shared" si="838"/>
        <v>0</v>
      </c>
      <c r="T8929" s="3">
        <f t="shared" si="839"/>
        <v>0</v>
      </c>
      <c r="U8929" s="3">
        <f t="shared" si="840"/>
        <v>0</v>
      </c>
    </row>
    <row r="8930" spans="1:21" ht="12.75" customHeight="1" x14ac:dyDescent="0.2">
      <c r="A8930" s="82" t="s">
        <v>95</v>
      </c>
      <c r="B8930" s="81" t="s">
        <v>96</v>
      </c>
      <c r="C8930" s="47">
        <v>61384399</v>
      </c>
      <c r="D8930" s="80" t="s">
        <v>8579</v>
      </c>
      <c r="E8930" s="81" t="s">
        <v>8617</v>
      </c>
      <c r="F8930" s="82">
        <v>192172267</v>
      </c>
      <c r="G8930" s="83" t="s">
        <v>28</v>
      </c>
      <c r="H8930" s="80" t="s">
        <v>29</v>
      </c>
      <c r="I8930" s="80" t="s">
        <v>18176</v>
      </c>
      <c r="J8930" s="80" t="s">
        <v>18177</v>
      </c>
      <c r="K8930" s="80" t="s">
        <v>341</v>
      </c>
      <c r="L8930" s="80" t="s">
        <v>631</v>
      </c>
      <c r="M8930" s="81" t="s">
        <v>635</v>
      </c>
      <c r="N8930" s="47" t="s">
        <v>15353</v>
      </c>
      <c r="O8930" s="33">
        <v>3</v>
      </c>
      <c r="P8930" s="3">
        <f t="shared" si="835"/>
        <v>0</v>
      </c>
      <c r="Q8930" s="3">
        <f t="shared" si="836"/>
        <v>0</v>
      </c>
      <c r="R8930" s="3">
        <f t="shared" si="837"/>
        <v>1</v>
      </c>
      <c r="S8930" s="3">
        <f t="shared" si="838"/>
        <v>0</v>
      </c>
      <c r="T8930" s="3">
        <f t="shared" si="839"/>
        <v>0</v>
      </c>
      <c r="U8930" s="3">
        <f t="shared" si="840"/>
        <v>0</v>
      </c>
    </row>
    <row r="8931" spans="1:21" ht="12.75" customHeight="1" x14ac:dyDescent="0.2">
      <c r="A8931" s="82" t="s">
        <v>95</v>
      </c>
      <c r="B8931" s="81" t="s">
        <v>96</v>
      </c>
      <c r="C8931" s="47">
        <v>61384399</v>
      </c>
      <c r="D8931" s="80" t="s">
        <v>8579</v>
      </c>
      <c r="E8931" s="81" t="s">
        <v>8617</v>
      </c>
      <c r="F8931" s="82">
        <v>192172276</v>
      </c>
      <c r="G8931" s="83" t="s">
        <v>105</v>
      </c>
      <c r="H8931" s="80" t="s">
        <v>52</v>
      </c>
      <c r="I8931" s="80" t="s">
        <v>18178</v>
      </c>
      <c r="J8931" s="80" t="s">
        <v>18179</v>
      </c>
      <c r="K8931" s="80" t="s">
        <v>341</v>
      </c>
      <c r="L8931" s="80" t="s">
        <v>346</v>
      </c>
      <c r="M8931" s="81" t="s">
        <v>347</v>
      </c>
      <c r="N8931" s="47" t="s">
        <v>15353</v>
      </c>
      <c r="O8931" s="33">
        <v>5</v>
      </c>
      <c r="P8931" s="3">
        <f t="shared" si="835"/>
        <v>0</v>
      </c>
      <c r="Q8931" s="3">
        <f t="shared" si="836"/>
        <v>0</v>
      </c>
      <c r="R8931" s="3">
        <f t="shared" si="837"/>
        <v>0</v>
      </c>
      <c r="S8931" s="3">
        <f t="shared" si="838"/>
        <v>0</v>
      </c>
      <c r="T8931" s="3">
        <f t="shared" si="839"/>
        <v>1</v>
      </c>
      <c r="U8931" s="3">
        <f t="shared" si="840"/>
        <v>0</v>
      </c>
    </row>
    <row r="8932" spans="1:21" ht="12.75" customHeight="1" x14ac:dyDescent="0.2">
      <c r="A8932" s="82" t="s">
        <v>95</v>
      </c>
      <c r="B8932" s="81" t="s">
        <v>96</v>
      </c>
      <c r="C8932" s="47">
        <v>61384399</v>
      </c>
      <c r="D8932" s="80" t="s">
        <v>8579</v>
      </c>
      <c r="E8932" s="81" t="s">
        <v>8617</v>
      </c>
      <c r="F8932" s="82">
        <v>192195791</v>
      </c>
      <c r="G8932" s="83" t="s">
        <v>36</v>
      </c>
      <c r="H8932" s="80" t="s">
        <v>29</v>
      </c>
      <c r="I8932" s="80" t="s">
        <v>18185</v>
      </c>
      <c r="J8932" s="80" t="s">
        <v>18186</v>
      </c>
      <c r="K8932" s="80" t="s">
        <v>341</v>
      </c>
      <c r="L8932" s="80" t="s">
        <v>350</v>
      </c>
      <c r="M8932" s="81" t="s">
        <v>351</v>
      </c>
      <c r="N8932" s="47" t="s">
        <v>15353</v>
      </c>
      <c r="O8932" s="33">
        <v>4</v>
      </c>
      <c r="P8932" s="3">
        <f t="shared" si="835"/>
        <v>0</v>
      </c>
      <c r="Q8932" s="3">
        <f t="shared" si="836"/>
        <v>0</v>
      </c>
      <c r="R8932" s="3">
        <f t="shared" si="837"/>
        <v>0</v>
      </c>
      <c r="S8932" s="3">
        <f t="shared" si="838"/>
        <v>1</v>
      </c>
      <c r="T8932" s="3">
        <f t="shared" si="839"/>
        <v>0</v>
      </c>
      <c r="U8932" s="3">
        <f t="shared" si="840"/>
        <v>0</v>
      </c>
    </row>
    <row r="8933" spans="1:21" ht="12.75" customHeight="1" x14ac:dyDescent="0.2">
      <c r="A8933" s="82" t="s">
        <v>95</v>
      </c>
      <c r="B8933" s="81" t="s">
        <v>96</v>
      </c>
      <c r="C8933" s="47">
        <v>61384399</v>
      </c>
      <c r="D8933" s="80" t="s">
        <v>8579</v>
      </c>
      <c r="E8933" s="81" t="s">
        <v>8580</v>
      </c>
      <c r="F8933" s="82">
        <v>192172564</v>
      </c>
      <c r="G8933" s="83" t="s">
        <v>105</v>
      </c>
      <c r="H8933" s="80" t="s">
        <v>29</v>
      </c>
      <c r="I8933" s="80" t="s">
        <v>18201</v>
      </c>
      <c r="J8933" s="80" t="s">
        <v>18202</v>
      </c>
      <c r="K8933" s="80" t="s">
        <v>341</v>
      </c>
      <c r="L8933" s="80" t="s">
        <v>631</v>
      </c>
      <c r="M8933" s="81" t="s">
        <v>632</v>
      </c>
      <c r="N8933" s="47" t="s">
        <v>15353</v>
      </c>
      <c r="O8933" s="33">
        <v>2</v>
      </c>
      <c r="P8933" s="3">
        <f t="shared" si="835"/>
        <v>0</v>
      </c>
      <c r="Q8933" s="3">
        <f t="shared" si="836"/>
        <v>1</v>
      </c>
      <c r="R8933" s="3">
        <f t="shared" si="837"/>
        <v>0</v>
      </c>
      <c r="S8933" s="3">
        <f t="shared" si="838"/>
        <v>0</v>
      </c>
      <c r="T8933" s="3">
        <f t="shared" si="839"/>
        <v>0</v>
      </c>
      <c r="U8933" s="3">
        <f t="shared" si="840"/>
        <v>0</v>
      </c>
    </row>
    <row r="8934" spans="1:21" ht="12.75" customHeight="1" x14ac:dyDescent="0.2">
      <c r="A8934" s="82" t="s">
        <v>95</v>
      </c>
      <c r="B8934" s="81" t="s">
        <v>96</v>
      </c>
      <c r="C8934" s="47">
        <v>61384399</v>
      </c>
      <c r="D8934" s="80" t="s">
        <v>8579</v>
      </c>
      <c r="E8934" s="81" t="s">
        <v>8589</v>
      </c>
      <c r="F8934" s="82">
        <v>192159016</v>
      </c>
      <c r="G8934" s="83" t="s">
        <v>105</v>
      </c>
      <c r="H8934" s="80" t="s">
        <v>52</v>
      </c>
      <c r="I8934" s="80" t="s">
        <v>18261</v>
      </c>
      <c r="J8934" s="80" t="s">
        <v>18262</v>
      </c>
      <c r="K8934" s="80" t="s">
        <v>102</v>
      </c>
      <c r="L8934" s="80" t="s">
        <v>159</v>
      </c>
      <c r="M8934" s="81" t="s">
        <v>160</v>
      </c>
      <c r="N8934" s="47" t="s">
        <v>15353</v>
      </c>
      <c r="O8934" s="33">
        <v>3</v>
      </c>
      <c r="P8934" s="3">
        <f t="shared" si="835"/>
        <v>0</v>
      </c>
      <c r="Q8934" s="3">
        <f t="shared" si="836"/>
        <v>0</v>
      </c>
      <c r="R8934" s="3">
        <f t="shared" si="837"/>
        <v>1</v>
      </c>
      <c r="S8934" s="3">
        <f t="shared" si="838"/>
        <v>0</v>
      </c>
      <c r="T8934" s="3">
        <f t="shared" si="839"/>
        <v>0</v>
      </c>
      <c r="U8934" s="3">
        <f t="shared" si="840"/>
        <v>0</v>
      </c>
    </row>
    <row r="8935" spans="1:21" ht="12.75" customHeight="1" x14ac:dyDescent="0.2">
      <c r="A8935" s="82" t="s">
        <v>95</v>
      </c>
      <c r="B8935" s="81" t="s">
        <v>96</v>
      </c>
      <c r="C8935" s="47">
        <v>61384399</v>
      </c>
      <c r="D8935" s="80" t="s">
        <v>8579</v>
      </c>
      <c r="E8935" s="81" t="s">
        <v>8592</v>
      </c>
      <c r="F8935" s="82">
        <v>192172435</v>
      </c>
      <c r="G8935" s="83" t="s">
        <v>105</v>
      </c>
      <c r="H8935" s="80" t="s">
        <v>52</v>
      </c>
      <c r="I8935" s="80" t="s">
        <v>18265</v>
      </c>
      <c r="J8935" s="80" t="s">
        <v>18266</v>
      </c>
      <c r="K8935" s="80" t="s">
        <v>341</v>
      </c>
      <c r="L8935" s="80" t="s">
        <v>2279</v>
      </c>
      <c r="M8935" s="81" t="s">
        <v>2980</v>
      </c>
      <c r="N8935" s="47" t="s">
        <v>15353</v>
      </c>
      <c r="O8935" s="33">
        <v>3</v>
      </c>
      <c r="P8935" s="3">
        <f t="shared" si="835"/>
        <v>0</v>
      </c>
      <c r="Q8935" s="3">
        <f t="shared" si="836"/>
        <v>0</v>
      </c>
      <c r="R8935" s="3">
        <f t="shared" si="837"/>
        <v>1</v>
      </c>
      <c r="S8935" s="3">
        <f t="shared" si="838"/>
        <v>0</v>
      </c>
      <c r="T8935" s="3">
        <f t="shared" si="839"/>
        <v>0</v>
      </c>
      <c r="U8935" s="3">
        <f t="shared" si="840"/>
        <v>0</v>
      </c>
    </row>
    <row r="8936" spans="1:21" ht="12.75" customHeight="1" x14ac:dyDescent="0.2">
      <c r="A8936" s="82" t="s">
        <v>95</v>
      </c>
      <c r="B8936" s="81" t="s">
        <v>96</v>
      </c>
      <c r="C8936" s="47">
        <v>61384399</v>
      </c>
      <c r="D8936" s="80" t="s">
        <v>8579</v>
      </c>
      <c r="E8936" s="81" t="s">
        <v>8592</v>
      </c>
      <c r="F8936" s="82">
        <v>192195795</v>
      </c>
      <c r="G8936" s="83" t="s">
        <v>36</v>
      </c>
      <c r="H8936" s="80" t="s">
        <v>29</v>
      </c>
      <c r="I8936" s="80" t="s">
        <v>18271</v>
      </c>
      <c r="J8936" s="80" t="s">
        <v>18272</v>
      </c>
      <c r="K8936" s="80" t="s">
        <v>341</v>
      </c>
      <c r="L8936" s="80" t="s">
        <v>631</v>
      </c>
      <c r="M8936" s="81" t="s">
        <v>635</v>
      </c>
      <c r="N8936" s="47" t="s">
        <v>15353</v>
      </c>
      <c r="O8936" s="33">
        <v>4</v>
      </c>
      <c r="P8936" s="3">
        <f t="shared" si="835"/>
        <v>0</v>
      </c>
      <c r="Q8936" s="3">
        <f t="shared" si="836"/>
        <v>0</v>
      </c>
      <c r="R8936" s="3">
        <f t="shared" si="837"/>
        <v>0</v>
      </c>
      <c r="S8936" s="3">
        <f t="shared" si="838"/>
        <v>1</v>
      </c>
      <c r="T8936" s="3">
        <f t="shared" si="839"/>
        <v>0</v>
      </c>
      <c r="U8936" s="3">
        <f t="shared" si="840"/>
        <v>0</v>
      </c>
    </row>
    <row r="8937" spans="1:21" ht="12.75" customHeight="1" x14ac:dyDescent="0.2">
      <c r="A8937" s="82" t="s">
        <v>95</v>
      </c>
      <c r="B8937" s="81" t="s">
        <v>96</v>
      </c>
      <c r="C8937" s="47">
        <v>61384399</v>
      </c>
      <c r="D8937" s="80" t="s">
        <v>8579</v>
      </c>
      <c r="E8937" s="81" t="s">
        <v>8614</v>
      </c>
      <c r="F8937" s="82">
        <v>192172895</v>
      </c>
      <c r="G8937" s="83" t="s">
        <v>105</v>
      </c>
      <c r="H8937" s="80" t="s">
        <v>29</v>
      </c>
      <c r="I8937" s="80" t="s">
        <v>18379</v>
      </c>
      <c r="J8937" s="80" t="s">
        <v>18380</v>
      </c>
      <c r="K8937" s="80" t="s">
        <v>341</v>
      </c>
      <c r="L8937" s="80" t="s">
        <v>631</v>
      </c>
      <c r="M8937" s="81" t="s">
        <v>635</v>
      </c>
      <c r="N8937" s="47" t="s">
        <v>15353</v>
      </c>
      <c r="O8937" s="33">
        <v>5</v>
      </c>
      <c r="P8937" s="3">
        <f t="shared" si="835"/>
        <v>0</v>
      </c>
      <c r="Q8937" s="3">
        <f t="shared" si="836"/>
        <v>0</v>
      </c>
      <c r="R8937" s="3">
        <f t="shared" si="837"/>
        <v>0</v>
      </c>
      <c r="S8937" s="3">
        <f t="shared" si="838"/>
        <v>0</v>
      </c>
      <c r="T8937" s="3">
        <f t="shared" si="839"/>
        <v>1</v>
      </c>
      <c r="U8937" s="3">
        <f t="shared" si="840"/>
        <v>0</v>
      </c>
    </row>
    <row r="8938" spans="1:21" ht="12.75" customHeight="1" x14ac:dyDescent="0.2">
      <c r="A8938" s="82" t="s">
        <v>95</v>
      </c>
      <c r="B8938" s="81" t="s">
        <v>96</v>
      </c>
      <c r="C8938" s="47">
        <v>61384399</v>
      </c>
      <c r="D8938" s="80" t="s">
        <v>8579</v>
      </c>
      <c r="E8938" s="81" t="s">
        <v>8614</v>
      </c>
      <c r="F8938" s="82">
        <v>192195804</v>
      </c>
      <c r="G8938" s="83" t="s">
        <v>51</v>
      </c>
      <c r="H8938" s="80" t="s">
        <v>29</v>
      </c>
      <c r="I8938" s="80" t="s">
        <v>18385</v>
      </c>
      <c r="J8938" s="80" t="s">
        <v>18386</v>
      </c>
      <c r="K8938" s="80" t="s">
        <v>341</v>
      </c>
      <c r="L8938" s="80" t="s">
        <v>2279</v>
      </c>
      <c r="M8938" s="81" t="s">
        <v>2975</v>
      </c>
      <c r="N8938" s="47" t="s">
        <v>15353</v>
      </c>
      <c r="O8938" s="33">
        <v>5</v>
      </c>
      <c r="P8938" s="3">
        <f t="shared" si="835"/>
        <v>0</v>
      </c>
      <c r="Q8938" s="3">
        <f t="shared" si="836"/>
        <v>0</v>
      </c>
      <c r="R8938" s="3">
        <f t="shared" si="837"/>
        <v>0</v>
      </c>
      <c r="S8938" s="3">
        <f t="shared" si="838"/>
        <v>0</v>
      </c>
      <c r="T8938" s="3">
        <f t="shared" si="839"/>
        <v>1</v>
      </c>
      <c r="U8938" s="3">
        <f t="shared" si="840"/>
        <v>0</v>
      </c>
    </row>
    <row r="8939" spans="1:21" ht="12.75" customHeight="1" x14ac:dyDescent="0.2">
      <c r="A8939" s="82" t="s">
        <v>95</v>
      </c>
      <c r="B8939" s="81" t="s">
        <v>96</v>
      </c>
      <c r="C8939" s="47">
        <v>61384399</v>
      </c>
      <c r="D8939" s="80" t="s">
        <v>8579</v>
      </c>
      <c r="E8939" s="81" t="s">
        <v>8595</v>
      </c>
      <c r="F8939" s="82">
        <v>192172135</v>
      </c>
      <c r="G8939" s="83" t="s">
        <v>105</v>
      </c>
      <c r="H8939" s="80" t="s">
        <v>29</v>
      </c>
      <c r="I8939" s="80" t="s">
        <v>18410</v>
      </c>
      <c r="J8939" s="80" t="s">
        <v>18411</v>
      </c>
      <c r="K8939" s="80" t="s">
        <v>341</v>
      </c>
      <c r="L8939" s="80" t="s">
        <v>350</v>
      </c>
      <c r="M8939" s="81" t="s">
        <v>351</v>
      </c>
      <c r="N8939" s="47" t="s">
        <v>15353</v>
      </c>
      <c r="O8939" s="33">
        <v>4</v>
      </c>
      <c r="P8939" s="3">
        <f t="shared" si="835"/>
        <v>0</v>
      </c>
      <c r="Q8939" s="3">
        <f t="shared" si="836"/>
        <v>0</v>
      </c>
      <c r="R8939" s="3">
        <f t="shared" si="837"/>
        <v>0</v>
      </c>
      <c r="S8939" s="3">
        <f t="shared" si="838"/>
        <v>1</v>
      </c>
      <c r="T8939" s="3">
        <f t="shared" si="839"/>
        <v>0</v>
      </c>
      <c r="U8939" s="3">
        <f t="shared" si="840"/>
        <v>0</v>
      </c>
    </row>
    <row r="8940" spans="1:21" ht="12.75" customHeight="1" x14ac:dyDescent="0.2">
      <c r="A8940" s="82" t="s">
        <v>95</v>
      </c>
      <c r="B8940" s="81" t="s">
        <v>96</v>
      </c>
      <c r="C8940" s="47">
        <v>61384399</v>
      </c>
      <c r="D8940" s="80" t="s">
        <v>8579</v>
      </c>
      <c r="E8940" s="81" t="s">
        <v>8592</v>
      </c>
      <c r="F8940" s="82">
        <v>192172383</v>
      </c>
      <c r="G8940" s="83" t="s">
        <v>67</v>
      </c>
      <c r="H8940" s="80" t="s">
        <v>52</v>
      </c>
      <c r="I8940" s="80" t="s">
        <v>18534</v>
      </c>
      <c r="J8940" s="80" t="s">
        <v>18535</v>
      </c>
      <c r="K8940" s="80" t="s">
        <v>341</v>
      </c>
      <c r="L8940" s="80" t="s">
        <v>631</v>
      </c>
      <c r="M8940" s="81" t="s">
        <v>635</v>
      </c>
      <c r="N8940" s="47" t="s">
        <v>15353</v>
      </c>
      <c r="O8940" s="33">
        <v>3</v>
      </c>
      <c r="P8940" s="3">
        <f t="shared" si="835"/>
        <v>0</v>
      </c>
      <c r="Q8940" s="3">
        <f t="shared" si="836"/>
        <v>0</v>
      </c>
      <c r="R8940" s="3">
        <f t="shared" si="837"/>
        <v>1</v>
      </c>
      <c r="S8940" s="3">
        <f t="shared" si="838"/>
        <v>0</v>
      </c>
      <c r="T8940" s="3">
        <f t="shared" si="839"/>
        <v>0</v>
      </c>
      <c r="U8940" s="3">
        <f t="shared" si="840"/>
        <v>0</v>
      </c>
    </row>
    <row r="8941" spans="1:21" ht="12.75" customHeight="1" x14ac:dyDescent="0.2">
      <c r="A8941" s="82" t="s">
        <v>95</v>
      </c>
      <c r="B8941" s="81" t="s">
        <v>96</v>
      </c>
      <c r="C8941" s="47">
        <v>61384399</v>
      </c>
      <c r="D8941" s="80" t="s">
        <v>8579</v>
      </c>
      <c r="E8941" s="81" t="s">
        <v>8592</v>
      </c>
      <c r="F8941" s="82">
        <v>192172491</v>
      </c>
      <c r="G8941" s="83" t="s">
        <v>67</v>
      </c>
      <c r="H8941" s="80" t="s">
        <v>52</v>
      </c>
      <c r="I8941" s="80" t="s">
        <v>18541</v>
      </c>
      <c r="J8941" s="80" t="s">
        <v>18542</v>
      </c>
      <c r="K8941" s="80" t="s">
        <v>341</v>
      </c>
      <c r="L8941" s="80" t="s">
        <v>2233</v>
      </c>
      <c r="M8941" s="81" t="s">
        <v>2648</v>
      </c>
      <c r="N8941" s="47" t="s">
        <v>15353</v>
      </c>
      <c r="O8941" s="33">
        <v>3</v>
      </c>
      <c r="P8941" s="3">
        <f t="shared" si="835"/>
        <v>0</v>
      </c>
      <c r="Q8941" s="3">
        <f t="shared" si="836"/>
        <v>0</v>
      </c>
      <c r="R8941" s="3">
        <f t="shared" si="837"/>
        <v>1</v>
      </c>
      <c r="S8941" s="3">
        <f t="shared" si="838"/>
        <v>0</v>
      </c>
      <c r="T8941" s="3">
        <f t="shared" si="839"/>
        <v>0</v>
      </c>
      <c r="U8941" s="3">
        <f t="shared" si="840"/>
        <v>0</v>
      </c>
    </row>
    <row r="8942" spans="1:21" ht="12.75" customHeight="1" x14ac:dyDescent="0.2">
      <c r="A8942" s="82" t="s">
        <v>95</v>
      </c>
      <c r="B8942" s="81" t="s">
        <v>96</v>
      </c>
      <c r="C8942" s="47">
        <v>61384399</v>
      </c>
      <c r="D8942" s="80" t="s">
        <v>8579</v>
      </c>
      <c r="E8942" s="81" t="s">
        <v>8592</v>
      </c>
      <c r="F8942" s="82">
        <v>192172405</v>
      </c>
      <c r="G8942" s="83" t="s">
        <v>67</v>
      </c>
      <c r="H8942" s="80" t="s">
        <v>52</v>
      </c>
      <c r="I8942" s="80" t="s">
        <v>18556</v>
      </c>
      <c r="J8942" s="80" t="s">
        <v>18557</v>
      </c>
      <c r="K8942" s="80" t="s">
        <v>341</v>
      </c>
      <c r="L8942" s="80" t="s">
        <v>631</v>
      </c>
      <c r="M8942" s="81" t="s">
        <v>1081</v>
      </c>
      <c r="N8942" s="47" t="s">
        <v>15353</v>
      </c>
      <c r="O8942" s="33">
        <v>3</v>
      </c>
      <c r="P8942" s="3">
        <f t="shared" si="835"/>
        <v>0</v>
      </c>
      <c r="Q8942" s="3">
        <f t="shared" si="836"/>
        <v>0</v>
      </c>
      <c r="R8942" s="3">
        <f t="shared" si="837"/>
        <v>1</v>
      </c>
      <c r="S8942" s="3">
        <f t="shared" si="838"/>
        <v>0</v>
      </c>
      <c r="T8942" s="3">
        <f t="shared" si="839"/>
        <v>0</v>
      </c>
      <c r="U8942" s="3">
        <f t="shared" si="840"/>
        <v>0</v>
      </c>
    </row>
    <row r="8943" spans="1:21" ht="12.75" customHeight="1" x14ac:dyDescent="0.2">
      <c r="A8943" s="82" t="s">
        <v>95</v>
      </c>
      <c r="B8943" s="81" t="s">
        <v>96</v>
      </c>
      <c r="C8943" s="47">
        <v>61384399</v>
      </c>
      <c r="D8943" s="80" t="s">
        <v>8579</v>
      </c>
      <c r="E8943" s="81" t="s">
        <v>8595</v>
      </c>
      <c r="F8943" s="82">
        <v>192158922</v>
      </c>
      <c r="G8943" s="83" t="s">
        <v>67</v>
      </c>
      <c r="H8943" s="80" t="s">
        <v>52</v>
      </c>
      <c r="I8943" s="80" t="s">
        <v>18565</v>
      </c>
      <c r="J8943" s="80" t="s">
        <v>18566</v>
      </c>
      <c r="K8943" s="80" t="s">
        <v>341</v>
      </c>
      <c r="L8943" s="80" t="s">
        <v>631</v>
      </c>
      <c r="M8943" s="81" t="s">
        <v>1081</v>
      </c>
      <c r="N8943" s="47" t="s">
        <v>15353</v>
      </c>
      <c r="O8943" s="33">
        <v>3</v>
      </c>
      <c r="P8943" s="3">
        <f t="shared" si="835"/>
        <v>0</v>
      </c>
      <c r="Q8943" s="3">
        <f t="shared" si="836"/>
        <v>0</v>
      </c>
      <c r="R8943" s="3">
        <f t="shared" si="837"/>
        <v>1</v>
      </c>
      <c r="S8943" s="3">
        <f t="shared" si="838"/>
        <v>0</v>
      </c>
      <c r="T8943" s="3">
        <f t="shared" si="839"/>
        <v>0</v>
      </c>
      <c r="U8943" s="3">
        <f t="shared" si="840"/>
        <v>0</v>
      </c>
    </row>
    <row r="8944" spans="1:21" ht="12.75" customHeight="1" x14ac:dyDescent="0.2">
      <c r="A8944" s="82" t="s">
        <v>95</v>
      </c>
      <c r="B8944" s="81" t="s">
        <v>96</v>
      </c>
      <c r="C8944" s="47">
        <v>61384399</v>
      </c>
      <c r="D8944" s="80" t="s">
        <v>8579</v>
      </c>
      <c r="E8944" s="81" t="s">
        <v>8580</v>
      </c>
      <c r="F8944" s="82">
        <v>192158968</v>
      </c>
      <c r="G8944" s="83" t="s">
        <v>67</v>
      </c>
      <c r="H8944" s="80" t="s">
        <v>52</v>
      </c>
      <c r="I8944" s="80" t="s">
        <v>2708</v>
      </c>
      <c r="J8944" s="80" t="s">
        <v>18571</v>
      </c>
      <c r="K8944" s="80" t="s">
        <v>80</v>
      </c>
      <c r="L8944" s="80" t="s">
        <v>417</v>
      </c>
      <c r="M8944" s="81" t="s">
        <v>418</v>
      </c>
      <c r="N8944" s="47" t="s">
        <v>15353</v>
      </c>
      <c r="O8944" s="33">
        <v>2</v>
      </c>
      <c r="P8944" s="3">
        <f t="shared" si="835"/>
        <v>0</v>
      </c>
      <c r="Q8944" s="3">
        <f t="shared" si="836"/>
        <v>1</v>
      </c>
      <c r="R8944" s="3">
        <f t="shared" si="837"/>
        <v>0</v>
      </c>
      <c r="S8944" s="3">
        <f t="shared" si="838"/>
        <v>0</v>
      </c>
      <c r="T8944" s="3">
        <f t="shared" si="839"/>
        <v>0</v>
      </c>
      <c r="U8944" s="3">
        <f t="shared" si="840"/>
        <v>0</v>
      </c>
    </row>
    <row r="8945" spans="1:21" ht="12.75" customHeight="1" x14ac:dyDescent="0.2">
      <c r="A8945" s="82" t="s">
        <v>95</v>
      </c>
      <c r="B8945" s="81" t="s">
        <v>96</v>
      </c>
      <c r="C8945" s="47">
        <v>61384399</v>
      </c>
      <c r="D8945" s="80" t="s">
        <v>8579</v>
      </c>
      <c r="E8945" s="81" t="s">
        <v>8580</v>
      </c>
      <c r="F8945" s="82">
        <v>192172725</v>
      </c>
      <c r="G8945" s="83" t="s">
        <v>67</v>
      </c>
      <c r="H8945" s="80" t="s">
        <v>52</v>
      </c>
      <c r="I8945" s="80" t="s">
        <v>18575</v>
      </c>
      <c r="J8945" s="80" t="s">
        <v>18576</v>
      </c>
      <c r="K8945" s="80" t="s">
        <v>80</v>
      </c>
      <c r="L8945" s="80" t="s">
        <v>417</v>
      </c>
      <c r="M8945" s="81" t="s">
        <v>418</v>
      </c>
      <c r="N8945" s="47" t="s">
        <v>15353</v>
      </c>
      <c r="O8945" s="33">
        <v>4</v>
      </c>
      <c r="P8945" s="3">
        <f t="shared" si="835"/>
        <v>0</v>
      </c>
      <c r="Q8945" s="3">
        <f t="shared" si="836"/>
        <v>0</v>
      </c>
      <c r="R8945" s="3">
        <f t="shared" si="837"/>
        <v>0</v>
      </c>
      <c r="S8945" s="3">
        <f t="shared" si="838"/>
        <v>1</v>
      </c>
      <c r="T8945" s="3">
        <f t="shared" si="839"/>
        <v>0</v>
      </c>
      <c r="U8945" s="3">
        <f t="shared" si="840"/>
        <v>0</v>
      </c>
    </row>
    <row r="8946" spans="1:21" ht="12.75" customHeight="1" x14ac:dyDescent="0.2">
      <c r="A8946" s="82" t="s">
        <v>95</v>
      </c>
      <c r="B8946" s="81" t="s">
        <v>96</v>
      </c>
      <c r="C8946" s="47">
        <v>61384399</v>
      </c>
      <c r="D8946" s="80" t="s">
        <v>8579</v>
      </c>
      <c r="E8946" s="81" t="s">
        <v>8589</v>
      </c>
      <c r="F8946" s="82">
        <v>192172857</v>
      </c>
      <c r="G8946" s="83" t="s">
        <v>67</v>
      </c>
      <c r="H8946" s="80" t="s">
        <v>29</v>
      </c>
      <c r="I8946" s="80" t="s">
        <v>18579</v>
      </c>
      <c r="J8946" s="80" t="s">
        <v>18580</v>
      </c>
      <c r="K8946" s="80" t="s">
        <v>341</v>
      </c>
      <c r="L8946" s="80" t="s">
        <v>631</v>
      </c>
      <c r="M8946" s="81" t="s">
        <v>632</v>
      </c>
      <c r="N8946" s="47" t="s">
        <v>15353</v>
      </c>
      <c r="O8946" s="33">
        <v>2</v>
      </c>
      <c r="P8946" s="3">
        <f t="shared" si="835"/>
        <v>0</v>
      </c>
      <c r="Q8946" s="3">
        <f t="shared" si="836"/>
        <v>1</v>
      </c>
      <c r="R8946" s="3">
        <f t="shared" si="837"/>
        <v>0</v>
      </c>
      <c r="S8946" s="3">
        <f t="shared" si="838"/>
        <v>0</v>
      </c>
      <c r="T8946" s="3">
        <f t="shared" si="839"/>
        <v>0</v>
      </c>
      <c r="U8946" s="3">
        <f t="shared" si="840"/>
        <v>0</v>
      </c>
    </row>
    <row r="8947" spans="1:21" ht="12.75" customHeight="1" x14ac:dyDescent="0.2">
      <c r="A8947" s="82" t="s">
        <v>95</v>
      </c>
      <c r="B8947" s="81" t="s">
        <v>96</v>
      </c>
      <c r="C8947" s="47">
        <v>61384399</v>
      </c>
      <c r="D8947" s="80" t="s">
        <v>8579</v>
      </c>
      <c r="E8947" s="81" t="s">
        <v>8580</v>
      </c>
      <c r="F8947" s="82">
        <v>192159004</v>
      </c>
      <c r="G8947" s="83" t="s">
        <v>105</v>
      </c>
      <c r="H8947" s="80" t="s">
        <v>29</v>
      </c>
      <c r="I8947" s="80" t="s">
        <v>18898</v>
      </c>
      <c r="J8947" s="80" t="s">
        <v>18899</v>
      </c>
      <c r="K8947" s="80" t="s">
        <v>80</v>
      </c>
      <c r="L8947" s="80" t="s">
        <v>417</v>
      </c>
      <c r="M8947" s="81" t="s">
        <v>418</v>
      </c>
      <c r="N8947" s="47" t="s">
        <v>15353</v>
      </c>
      <c r="O8947" s="33">
        <v>4</v>
      </c>
      <c r="P8947" s="3">
        <f t="shared" si="835"/>
        <v>0</v>
      </c>
      <c r="Q8947" s="3">
        <f t="shared" si="836"/>
        <v>0</v>
      </c>
      <c r="R8947" s="3">
        <f t="shared" si="837"/>
        <v>0</v>
      </c>
      <c r="S8947" s="3">
        <f t="shared" si="838"/>
        <v>1</v>
      </c>
      <c r="T8947" s="3">
        <f t="shared" si="839"/>
        <v>0</v>
      </c>
      <c r="U8947" s="3">
        <f t="shared" si="840"/>
        <v>0</v>
      </c>
    </row>
    <row r="8948" spans="1:21" ht="12.75" customHeight="1" x14ac:dyDescent="0.2">
      <c r="A8948" s="82" t="s">
        <v>95</v>
      </c>
      <c r="B8948" s="81" t="s">
        <v>96</v>
      </c>
      <c r="C8948" s="47">
        <v>61384399</v>
      </c>
      <c r="D8948" s="80" t="s">
        <v>8579</v>
      </c>
      <c r="E8948" s="81" t="s">
        <v>8589</v>
      </c>
      <c r="F8948" s="82">
        <v>192172828</v>
      </c>
      <c r="G8948" s="83" t="s">
        <v>105</v>
      </c>
      <c r="H8948" s="80" t="s">
        <v>29</v>
      </c>
      <c r="I8948" s="80" t="s">
        <v>18900</v>
      </c>
      <c r="J8948" s="80" t="s">
        <v>18901</v>
      </c>
      <c r="K8948" s="80" t="s">
        <v>341</v>
      </c>
      <c r="L8948" s="80" t="s">
        <v>350</v>
      </c>
      <c r="M8948" s="81" t="s">
        <v>351</v>
      </c>
      <c r="N8948" s="47" t="s">
        <v>15353</v>
      </c>
      <c r="O8948" s="33">
        <v>4</v>
      </c>
      <c r="P8948" s="3">
        <f t="shared" si="835"/>
        <v>0</v>
      </c>
      <c r="Q8948" s="3">
        <f t="shared" si="836"/>
        <v>0</v>
      </c>
      <c r="R8948" s="3">
        <f t="shared" si="837"/>
        <v>0</v>
      </c>
      <c r="S8948" s="3">
        <f t="shared" si="838"/>
        <v>1</v>
      </c>
      <c r="T8948" s="3">
        <f t="shared" si="839"/>
        <v>0</v>
      </c>
      <c r="U8948" s="3">
        <f t="shared" si="840"/>
        <v>0</v>
      </c>
    </row>
    <row r="8949" spans="1:21" ht="12.75" customHeight="1" x14ac:dyDescent="0.2">
      <c r="A8949" s="82" t="s">
        <v>95</v>
      </c>
      <c r="B8949" s="81" t="s">
        <v>96</v>
      </c>
      <c r="C8949" s="47">
        <v>61384399</v>
      </c>
      <c r="D8949" s="80" t="s">
        <v>8579</v>
      </c>
      <c r="E8949" s="81" t="s">
        <v>8580</v>
      </c>
      <c r="F8949" s="82">
        <v>192172566</v>
      </c>
      <c r="G8949" s="83" t="s">
        <v>67</v>
      </c>
      <c r="H8949" s="80" t="s">
        <v>52</v>
      </c>
      <c r="I8949" s="80" t="s">
        <v>18953</v>
      </c>
      <c r="J8949" s="80" t="s">
        <v>18954</v>
      </c>
      <c r="K8949" s="80" t="s">
        <v>341</v>
      </c>
      <c r="L8949" s="80" t="s">
        <v>631</v>
      </c>
      <c r="M8949" s="81" t="s">
        <v>632</v>
      </c>
      <c r="N8949" s="47" t="s">
        <v>15353</v>
      </c>
      <c r="O8949" s="33">
        <v>3</v>
      </c>
      <c r="P8949" s="3">
        <f t="shared" si="835"/>
        <v>0</v>
      </c>
      <c r="Q8949" s="3">
        <f t="shared" si="836"/>
        <v>0</v>
      </c>
      <c r="R8949" s="3">
        <f t="shared" si="837"/>
        <v>1</v>
      </c>
      <c r="S8949" s="3">
        <f t="shared" si="838"/>
        <v>0</v>
      </c>
      <c r="T8949" s="3">
        <f t="shared" si="839"/>
        <v>0</v>
      </c>
      <c r="U8949" s="3">
        <f t="shared" si="840"/>
        <v>0</v>
      </c>
    </row>
    <row r="8950" spans="1:21" ht="12.75" customHeight="1" x14ac:dyDescent="0.2">
      <c r="A8950" s="82" t="s">
        <v>95</v>
      </c>
      <c r="B8950" s="81" t="s">
        <v>96</v>
      </c>
      <c r="C8950" s="47">
        <v>61384399</v>
      </c>
      <c r="D8950" s="80" t="s">
        <v>8579</v>
      </c>
      <c r="E8950" s="81" t="s">
        <v>8595</v>
      </c>
      <c r="F8950" s="82">
        <v>192172191</v>
      </c>
      <c r="G8950" s="83" t="s">
        <v>67</v>
      </c>
      <c r="H8950" s="80" t="s">
        <v>52</v>
      </c>
      <c r="I8950" s="80" t="s">
        <v>13635</v>
      </c>
      <c r="J8950" s="80" t="s">
        <v>18955</v>
      </c>
      <c r="K8950" s="80" t="s">
        <v>341</v>
      </c>
      <c r="L8950" s="80" t="s">
        <v>631</v>
      </c>
      <c r="M8950" s="81" t="s">
        <v>632</v>
      </c>
      <c r="N8950" s="47" t="s">
        <v>15353</v>
      </c>
      <c r="O8950" s="33">
        <v>2</v>
      </c>
      <c r="P8950" s="3">
        <f t="shared" si="835"/>
        <v>0</v>
      </c>
      <c r="Q8950" s="3">
        <f t="shared" si="836"/>
        <v>1</v>
      </c>
      <c r="R8950" s="3">
        <f t="shared" si="837"/>
        <v>0</v>
      </c>
      <c r="S8950" s="3">
        <f t="shared" si="838"/>
        <v>0</v>
      </c>
      <c r="T8950" s="3">
        <f t="shared" si="839"/>
        <v>0</v>
      </c>
      <c r="U8950" s="3">
        <f t="shared" si="840"/>
        <v>0</v>
      </c>
    </row>
    <row r="8951" spans="1:21" ht="12.75" customHeight="1" x14ac:dyDescent="0.2">
      <c r="A8951" s="82" t="s">
        <v>95</v>
      </c>
      <c r="B8951" s="81" t="s">
        <v>96</v>
      </c>
      <c r="C8951" s="47">
        <v>61384399</v>
      </c>
      <c r="D8951" s="80" t="s">
        <v>8579</v>
      </c>
      <c r="E8951" s="81" t="s">
        <v>8592</v>
      </c>
      <c r="F8951" s="82">
        <v>192172416</v>
      </c>
      <c r="G8951" s="83" t="s">
        <v>72</v>
      </c>
      <c r="H8951" s="80" t="s">
        <v>29</v>
      </c>
      <c r="I8951" s="80" t="s">
        <v>19012</v>
      </c>
      <c r="J8951" s="80" t="s">
        <v>19013</v>
      </c>
      <c r="K8951" s="80" t="s">
        <v>341</v>
      </c>
      <c r="L8951" s="80" t="s">
        <v>631</v>
      </c>
      <c r="M8951" s="81" t="s">
        <v>632</v>
      </c>
      <c r="N8951" s="47" t="s">
        <v>15353</v>
      </c>
      <c r="O8951" s="33">
        <v>5</v>
      </c>
      <c r="P8951" s="3">
        <f t="shared" si="835"/>
        <v>0</v>
      </c>
      <c r="Q8951" s="3">
        <f t="shared" si="836"/>
        <v>0</v>
      </c>
      <c r="R8951" s="3">
        <f t="shared" si="837"/>
        <v>0</v>
      </c>
      <c r="S8951" s="3">
        <f t="shared" si="838"/>
        <v>0</v>
      </c>
      <c r="T8951" s="3">
        <f t="shared" si="839"/>
        <v>1</v>
      </c>
      <c r="U8951" s="3">
        <f t="shared" si="840"/>
        <v>0</v>
      </c>
    </row>
    <row r="8952" spans="1:21" ht="12.75" customHeight="1" x14ac:dyDescent="0.2">
      <c r="A8952" s="15" t="s">
        <v>95</v>
      </c>
      <c r="B8952" s="16" t="s">
        <v>96</v>
      </c>
      <c r="C8952" s="8">
        <v>4274644</v>
      </c>
      <c r="D8952" s="6" t="s">
        <v>8748</v>
      </c>
      <c r="E8952" s="16" t="s">
        <v>8748</v>
      </c>
      <c r="F8952" s="15">
        <v>191962305</v>
      </c>
      <c r="G8952" s="5" t="s">
        <v>67</v>
      </c>
      <c r="H8952" s="6" t="s">
        <v>29</v>
      </c>
      <c r="I8952" s="6" t="s">
        <v>8761</v>
      </c>
      <c r="J8952" s="6" t="s">
        <v>8762</v>
      </c>
      <c r="K8952" s="6" t="s">
        <v>341</v>
      </c>
      <c r="L8952" s="6" t="s">
        <v>350</v>
      </c>
      <c r="M8952" s="16" t="s">
        <v>351</v>
      </c>
      <c r="N8952" s="8" t="s">
        <v>35</v>
      </c>
      <c r="O8952" s="7">
        <v>4</v>
      </c>
      <c r="P8952" s="3">
        <f t="shared" si="835"/>
        <v>0</v>
      </c>
      <c r="Q8952" s="3">
        <f t="shared" si="836"/>
        <v>0</v>
      </c>
      <c r="R8952" s="3">
        <f t="shared" si="837"/>
        <v>0</v>
      </c>
      <c r="S8952" s="3">
        <f t="shared" si="838"/>
        <v>1</v>
      </c>
      <c r="T8952" s="3">
        <f t="shared" si="839"/>
        <v>0</v>
      </c>
      <c r="U8952" s="3">
        <f t="shared" si="840"/>
        <v>0</v>
      </c>
    </row>
    <row r="8953" spans="1:21" ht="12.75" customHeight="1" x14ac:dyDescent="0.2">
      <c r="A8953" s="15" t="s">
        <v>95</v>
      </c>
      <c r="B8953" s="16" t="s">
        <v>96</v>
      </c>
      <c r="C8953" s="8">
        <v>4274644</v>
      </c>
      <c r="D8953" s="6" t="s">
        <v>8748</v>
      </c>
      <c r="E8953" s="16" t="s">
        <v>8748</v>
      </c>
      <c r="F8953" s="15">
        <v>191962274</v>
      </c>
      <c r="G8953" s="5" t="s">
        <v>105</v>
      </c>
      <c r="H8953" s="6" t="s">
        <v>29</v>
      </c>
      <c r="I8953" s="6" t="s">
        <v>8757</v>
      </c>
      <c r="J8953" s="6" t="s">
        <v>8758</v>
      </c>
      <c r="K8953" s="6" t="s">
        <v>341</v>
      </c>
      <c r="L8953" s="6" t="s">
        <v>346</v>
      </c>
      <c r="M8953" s="16" t="s">
        <v>126</v>
      </c>
      <c r="N8953" s="8" t="s">
        <v>35</v>
      </c>
      <c r="O8953" s="7">
        <v>4</v>
      </c>
      <c r="P8953" s="3">
        <f t="shared" si="835"/>
        <v>0</v>
      </c>
      <c r="Q8953" s="3">
        <f t="shared" si="836"/>
        <v>0</v>
      </c>
      <c r="R8953" s="3">
        <f t="shared" si="837"/>
        <v>0</v>
      </c>
      <c r="S8953" s="3">
        <f t="shared" si="838"/>
        <v>1</v>
      </c>
      <c r="T8953" s="3">
        <f t="shared" si="839"/>
        <v>0</v>
      </c>
      <c r="U8953" s="3">
        <f t="shared" si="840"/>
        <v>0</v>
      </c>
    </row>
    <row r="8954" spans="1:21" ht="12.75" customHeight="1" x14ac:dyDescent="0.2">
      <c r="A8954" s="15" t="s">
        <v>95</v>
      </c>
      <c r="B8954" s="16" t="s">
        <v>96</v>
      </c>
      <c r="C8954" s="8">
        <v>4274644</v>
      </c>
      <c r="D8954" s="6" t="s">
        <v>8748</v>
      </c>
      <c r="E8954" s="16" t="s">
        <v>8748</v>
      </c>
      <c r="F8954" s="15">
        <v>191962285</v>
      </c>
      <c r="G8954" s="5" t="s">
        <v>167</v>
      </c>
      <c r="H8954" s="6" t="s">
        <v>29</v>
      </c>
      <c r="I8954" s="6" t="s">
        <v>8759</v>
      </c>
      <c r="J8954" s="6" t="s">
        <v>8760</v>
      </c>
      <c r="K8954" s="6" t="s">
        <v>341</v>
      </c>
      <c r="L8954" s="6" t="s">
        <v>346</v>
      </c>
      <c r="M8954" s="16" t="s">
        <v>126</v>
      </c>
      <c r="N8954" s="8" t="s">
        <v>35</v>
      </c>
      <c r="O8954" s="7">
        <v>5</v>
      </c>
      <c r="P8954" s="3">
        <f t="shared" si="835"/>
        <v>0</v>
      </c>
      <c r="Q8954" s="3">
        <f t="shared" si="836"/>
        <v>0</v>
      </c>
      <c r="R8954" s="3">
        <f t="shared" si="837"/>
        <v>0</v>
      </c>
      <c r="S8954" s="3">
        <f t="shared" si="838"/>
        <v>0</v>
      </c>
      <c r="T8954" s="3">
        <f t="shared" si="839"/>
        <v>1</v>
      </c>
      <c r="U8954" s="3">
        <f t="shared" si="840"/>
        <v>0</v>
      </c>
    </row>
    <row r="8955" spans="1:21" ht="12.75" customHeight="1" x14ac:dyDescent="0.2">
      <c r="A8955" s="15" t="s">
        <v>95</v>
      </c>
      <c r="B8955" s="16" t="s">
        <v>96</v>
      </c>
      <c r="C8955" s="8">
        <v>4274644</v>
      </c>
      <c r="D8955" s="6" t="s">
        <v>8748</v>
      </c>
      <c r="E8955" s="16" t="s">
        <v>8748</v>
      </c>
      <c r="F8955" s="15">
        <v>191962286</v>
      </c>
      <c r="G8955" s="5" t="s">
        <v>167</v>
      </c>
      <c r="H8955" s="6" t="s">
        <v>29</v>
      </c>
      <c r="I8955" s="6" t="s">
        <v>8755</v>
      </c>
      <c r="J8955" s="6" t="s">
        <v>8756</v>
      </c>
      <c r="K8955" s="6" t="s">
        <v>341</v>
      </c>
      <c r="L8955" s="6" t="s">
        <v>342</v>
      </c>
      <c r="M8955" s="16" t="s">
        <v>126</v>
      </c>
      <c r="N8955" s="8" t="s">
        <v>35</v>
      </c>
      <c r="O8955" s="7">
        <v>4</v>
      </c>
      <c r="P8955" s="3">
        <f t="shared" si="835"/>
        <v>0</v>
      </c>
      <c r="Q8955" s="3">
        <f t="shared" si="836"/>
        <v>0</v>
      </c>
      <c r="R8955" s="3">
        <f t="shared" si="837"/>
        <v>0</v>
      </c>
      <c r="S8955" s="3">
        <f t="shared" si="838"/>
        <v>1</v>
      </c>
      <c r="T8955" s="3">
        <f t="shared" si="839"/>
        <v>0</v>
      </c>
      <c r="U8955" s="3">
        <f t="shared" si="840"/>
        <v>0</v>
      </c>
    </row>
    <row r="8956" spans="1:21" ht="12.75" customHeight="1" x14ac:dyDescent="0.2">
      <c r="A8956" s="15" t="s">
        <v>95</v>
      </c>
      <c r="B8956" s="16" t="s">
        <v>96</v>
      </c>
      <c r="C8956" s="8">
        <v>4274644</v>
      </c>
      <c r="D8956" s="6" t="s">
        <v>8748</v>
      </c>
      <c r="E8956" s="16" t="s">
        <v>8748</v>
      </c>
      <c r="F8956" s="15">
        <v>191962277</v>
      </c>
      <c r="G8956" s="5" t="s">
        <v>105</v>
      </c>
      <c r="H8956" s="6" t="s">
        <v>29</v>
      </c>
      <c r="I8956" s="6" t="s">
        <v>8749</v>
      </c>
      <c r="J8956" s="6" t="s">
        <v>8750</v>
      </c>
      <c r="K8956" s="6" t="s">
        <v>341</v>
      </c>
      <c r="L8956" s="6" t="s">
        <v>631</v>
      </c>
      <c r="M8956" s="16" t="s">
        <v>126</v>
      </c>
      <c r="N8956" s="8" t="s">
        <v>35</v>
      </c>
      <c r="O8956" s="7">
        <v>4</v>
      </c>
      <c r="P8956" s="3">
        <f t="shared" si="835"/>
        <v>0</v>
      </c>
      <c r="Q8956" s="3">
        <f t="shared" si="836"/>
        <v>0</v>
      </c>
      <c r="R8956" s="3">
        <f t="shared" si="837"/>
        <v>0</v>
      </c>
      <c r="S8956" s="3">
        <f t="shared" si="838"/>
        <v>1</v>
      </c>
      <c r="T8956" s="3">
        <f t="shared" si="839"/>
        <v>0</v>
      </c>
      <c r="U8956" s="3">
        <f t="shared" si="840"/>
        <v>0</v>
      </c>
    </row>
    <row r="8957" spans="1:21" ht="12.75" customHeight="1" x14ac:dyDescent="0.2">
      <c r="A8957" s="15" t="s">
        <v>95</v>
      </c>
      <c r="B8957" s="16" t="s">
        <v>96</v>
      </c>
      <c r="C8957" s="8">
        <v>4274644</v>
      </c>
      <c r="D8957" s="6" t="s">
        <v>8748</v>
      </c>
      <c r="E8957" s="16" t="s">
        <v>8748</v>
      </c>
      <c r="F8957" s="15">
        <v>191962234</v>
      </c>
      <c r="G8957" s="5" t="s">
        <v>105</v>
      </c>
      <c r="H8957" s="6" t="s">
        <v>29</v>
      </c>
      <c r="I8957" s="6" t="s">
        <v>8751</v>
      </c>
      <c r="J8957" s="6" t="s">
        <v>8752</v>
      </c>
      <c r="K8957" s="6" t="s">
        <v>341</v>
      </c>
      <c r="L8957" s="6" t="s">
        <v>631</v>
      </c>
      <c r="M8957" s="16" t="s">
        <v>126</v>
      </c>
      <c r="N8957" s="8" t="s">
        <v>35</v>
      </c>
      <c r="O8957" s="7">
        <v>5</v>
      </c>
      <c r="P8957" s="3">
        <f t="shared" si="835"/>
        <v>0</v>
      </c>
      <c r="Q8957" s="3">
        <f t="shared" si="836"/>
        <v>0</v>
      </c>
      <c r="R8957" s="3">
        <f t="shared" si="837"/>
        <v>0</v>
      </c>
      <c r="S8957" s="3">
        <f t="shared" si="838"/>
        <v>0</v>
      </c>
      <c r="T8957" s="3">
        <f t="shared" si="839"/>
        <v>1</v>
      </c>
      <c r="U8957" s="3">
        <f t="shared" si="840"/>
        <v>0</v>
      </c>
    </row>
    <row r="8958" spans="1:21" ht="12.75" customHeight="1" x14ac:dyDescent="0.2">
      <c r="A8958" s="15" t="s">
        <v>95</v>
      </c>
      <c r="B8958" s="16" t="s">
        <v>96</v>
      </c>
      <c r="C8958" s="8">
        <v>4274644</v>
      </c>
      <c r="D8958" s="6" t="s">
        <v>8748</v>
      </c>
      <c r="E8958" s="16" t="s">
        <v>8748</v>
      </c>
      <c r="F8958" s="15">
        <v>191962248</v>
      </c>
      <c r="G8958" s="5" t="s">
        <v>67</v>
      </c>
      <c r="H8958" s="6" t="s">
        <v>29</v>
      </c>
      <c r="I8958" s="6" t="s">
        <v>8753</v>
      </c>
      <c r="J8958" s="6" t="s">
        <v>8754</v>
      </c>
      <c r="K8958" s="6" t="s">
        <v>341</v>
      </c>
      <c r="L8958" s="6" t="s">
        <v>631</v>
      </c>
      <c r="M8958" s="16" t="s">
        <v>126</v>
      </c>
      <c r="N8958" s="8" t="s">
        <v>35</v>
      </c>
      <c r="O8958" s="7">
        <v>5</v>
      </c>
      <c r="P8958" s="3">
        <f t="shared" si="835"/>
        <v>0</v>
      </c>
      <c r="Q8958" s="3">
        <f t="shared" si="836"/>
        <v>0</v>
      </c>
      <c r="R8958" s="3">
        <f t="shared" si="837"/>
        <v>0</v>
      </c>
      <c r="S8958" s="3">
        <f t="shared" si="838"/>
        <v>0</v>
      </c>
      <c r="T8958" s="3">
        <f t="shared" si="839"/>
        <v>1</v>
      </c>
      <c r="U8958" s="3">
        <f t="shared" si="840"/>
        <v>0</v>
      </c>
    </row>
    <row r="8959" spans="1:21" ht="12.75" customHeight="1" x14ac:dyDescent="0.2">
      <c r="A8959" s="82" t="s">
        <v>95</v>
      </c>
      <c r="B8959" s="81" t="s">
        <v>96</v>
      </c>
      <c r="C8959" s="47">
        <v>4274644</v>
      </c>
      <c r="D8959" s="80" t="s">
        <v>8748</v>
      </c>
      <c r="E8959" s="81" t="s">
        <v>8748</v>
      </c>
      <c r="F8959" s="82">
        <v>192057274</v>
      </c>
      <c r="G8959" s="83" t="s">
        <v>105</v>
      </c>
      <c r="H8959" s="80" t="s">
        <v>29</v>
      </c>
      <c r="I8959" s="80" t="s">
        <v>12660</v>
      </c>
      <c r="J8959" s="80" t="s">
        <v>12661</v>
      </c>
      <c r="K8959" s="80" t="s">
        <v>341</v>
      </c>
      <c r="L8959" s="80" t="s">
        <v>346</v>
      </c>
      <c r="M8959" s="81" t="s">
        <v>2113</v>
      </c>
      <c r="N8959" s="32" t="s">
        <v>10618</v>
      </c>
      <c r="O8959" s="33">
        <v>2</v>
      </c>
      <c r="P8959" s="3">
        <f t="shared" si="835"/>
        <v>0</v>
      </c>
      <c r="Q8959" s="3">
        <f t="shared" si="836"/>
        <v>1</v>
      </c>
      <c r="R8959" s="3">
        <f t="shared" si="837"/>
        <v>0</v>
      </c>
      <c r="S8959" s="3">
        <f t="shared" si="838"/>
        <v>0</v>
      </c>
      <c r="T8959" s="3">
        <f t="shared" si="839"/>
        <v>0</v>
      </c>
      <c r="U8959" s="3">
        <f t="shared" si="840"/>
        <v>0</v>
      </c>
    </row>
    <row r="8960" spans="1:21" ht="12.75" customHeight="1" x14ac:dyDescent="0.2">
      <c r="A8960" s="82" t="s">
        <v>95</v>
      </c>
      <c r="B8960" s="81" t="s">
        <v>96</v>
      </c>
      <c r="C8960" s="47">
        <v>4274644</v>
      </c>
      <c r="D8960" s="80" t="s">
        <v>8748</v>
      </c>
      <c r="E8960" s="81" t="s">
        <v>8748</v>
      </c>
      <c r="F8960" s="82">
        <v>191861423</v>
      </c>
      <c r="G8960" s="83" t="s">
        <v>105</v>
      </c>
      <c r="H8960" s="80" t="s">
        <v>29</v>
      </c>
      <c r="I8960" s="80" t="s">
        <v>8761</v>
      </c>
      <c r="J8960" s="80" t="s">
        <v>10636</v>
      </c>
      <c r="K8960" s="80" t="s">
        <v>341</v>
      </c>
      <c r="L8960" s="80" t="s">
        <v>631</v>
      </c>
      <c r="M8960" s="81" t="s">
        <v>126</v>
      </c>
      <c r="N8960" s="32" t="s">
        <v>10618</v>
      </c>
      <c r="O8960" s="33">
        <v>3</v>
      </c>
      <c r="P8960" s="3">
        <f t="shared" si="835"/>
        <v>0</v>
      </c>
      <c r="Q8960" s="3">
        <f t="shared" si="836"/>
        <v>0</v>
      </c>
      <c r="R8960" s="3">
        <f t="shared" si="837"/>
        <v>1</v>
      </c>
      <c r="S8960" s="3">
        <f t="shared" si="838"/>
        <v>0</v>
      </c>
      <c r="T8960" s="3">
        <f t="shared" si="839"/>
        <v>0</v>
      </c>
      <c r="U8960" s="3">
        <f t="shared" si="840"/>
        <v>0</v>
      </c>
    </row>
    <row r="8961" spans="1:21" ht="12.75" customHeight="1" x14ac:dyDescent="0.2">
      <c r="A8961" s="82" t="s">
        <v>95</v>
      </c>
      <c r="B8961" s="81" t="s">
        <v>96</v>
      </c>
      <c r="C8961" s="47">
        <v>4274644</v>
      </c>
      <c r="D8961" s="80" t="s">
        <v>8748</v>
      </c>
      <c r="E8961" s="81" t="s">
        <v>8748</v>
      </c>
      <c r="F8961" s="82">
        <v>192174684</v>
      </c>
      <c r="G8961" s="83" t="s">
        <v>167</v>
      </c>
      <c r="H8961" s="80" t="s">
        <v>29</v>
      </c>
      <c r="I8961" s="80" t="s">
        <v>19733</v>
      </c>
      <c r="J8961" s="80" t="s">
        <v>19734</v>
      </c>
      <c r="K8961" s="80" t="s">
        <v>341</v>
      </c>
      <c r="L8961" s="80" t="s">
        <v>346</v>
      </c>
      <c r="M8961" s="81" t="s">
        <v>126</v>
      </c>
      <c r="N8961" s="47" t="s">
        <v>15353</v>
      </c>
      <c r="O8961" s="33">
        <v>3</v>
      </c>
      <c r="P8961" s="3">
        <f t="shared" si="835"/>
        <v>0</v>
      </c>
      <c r="Q8961" s="3">
        <f t="shared" si="836"/>
        <v>0</v>
      </c>
      <c r="R8961" s="3">
        <f t="shared" si="837"/>
        <v>1</v>
      </c>
      <c r="S8961" s="3">
        <f t="shared" si="838"/>
        <v>0</v>
      </c>
      <c r="T8961" s="3">
        <f t="shared" si="839"/>
        <v>0</v>
      </c>
      <c r="U8961" s="3">
        <f t="shared" si="840"/>
        <v>0</v>
      </c>
    </row>
    <row r="8962" spans="1:21" ht="12.75" customHeight="1" x14ac:dyDescent="0.2">
      <c r="A8962" s="82" t="s">
        <v>95</v>
      </c>
      <c r="B8962" s="81" t="s">
        <v>96</v>
      </c>
      <c r="C8962" s="47">
        <v>4274644</v>
      </c>
      <c r="D8962" s="80" t="s">
        <v>8748</v>
      </c>
      <c r="E8962" s="81" t="s">
        <v>8748</v>
      </c>
      <c r="F8962" s="82">
        <v>191861404</v>
      </c>
      <c r="G8962" s="83" t="s">
        <v>67</v>
      </c>
      <c r="H8962" s="80" t="s">
        <v>52</v>
      </c>
      <c r="I8962" s="80" t="s">
        <v>19737</v>
      </c>
      <c r="J8962" s="80" t="s">
        <v>19738</v>
      </c>
      <c r="K8962" s="80" t="s">
        <v>341</v>
      </c>
      <c r="L8962" s="80" t="s">
        <v>1089</v>
      </c>
      <c r="M8962" s="81" t="s">
        <v>126</v>
      </c>
      <c r="N8962" s="47" t="s">
        <v>15353</v>
      </c>
      <c r="O8962" s="33">
        <v>2</v>
      </c>
      <c r="P8962" s="3">
        <f t="shared" si="835"/>
        <v>0</v>
      </c>
      <c r="Q8962" s="3">
        <f t="shared" si="836"/>
        <v>1</v>
      </c>
      <c r="R8962" s="3">
        <f t="shared" si="837"/>
        <v>0</v>
      </c>
      <c r="S8962" s="3">
        <f t="shared" si="838"/>
        <v>0</v>
      </c>
      <c r="T8962" s="3">
        <f t="shared" si="839"/>
        <v>0</v>
      </c>
      <c r="U8962" s="3">
        <f t="shared" si="840"/>
        <v>0</v>
      </c>
    </row>
    <row r="8963" spans="1:21" ht="12.75" customHeight="1" x14ac:dyDescent="0.2">
      <c r="A8963" s="15" t="s">
        <v>95</v>
      </c>
      <c r="B8963" s="16" t="s">
        <v>96</v>
      </c>
      <c r="C8963" s="44">
        <v>60461373</v>
      </c>
      <c r="D8963" s="9" t="s">
        <v>8763</v>
      </c>
      <c r="E8963" s="10" t="s">
        <v>8774</v>
      </c>
      <c r="F8963" s="17">
        <v>191861984</v>
      </c>
      <c r="G8963" s="12" t="s">
        <v>99</v>
      </c>
      <c r="H8963" s="9" t="s">
        <v>29</v>
      </c>
      <c r="I8963" s="9" t="s">
        <v>8864</v>
      </c>
      <c r="J8963" s="9" t="s">
        <v>8865</v>
      </c>
      <c r="K8963" s="9" t="s">
        <v>152</v>
      </c>
      <c r="L8963" s="80" t="s">
        <v>81</v>
      </c>
      <c r="M8963" s="10">
        <v>10608</v>
      </c>
      <c r="N8963" s="11" t="s">
        <v>43</v>
      </c>
      <c r="O8963" s="13">
        <v>3</v>
      </c>
      <c r="P8963" s="3">
        <f t="shared" si="835"/>
        <v>0</v>
      </c>
      <c r="Q8963" s="3">
        <f t="shared" si="836"/>
        <v>0</v>
      </c>
      <c r="R8963" s="3">
        <f t="shared" si="837"/>
        <v>1</v>
      </c>
      <c r="S8963" s="3">
        <f t="shared" si="838"/>
        <v>0</v>
      </c>
      <c r="T8963" s="3">
        <f t="shared" si="839"/>
        <v>0</v>
      </c>
      <c r="U8963" s="3">
        <f t="shared" si="840"/>
        <v>0</v>
      </c>
    </row>
    <row r="8964" spans="1:21" ht="12.75" customHeight="1" x14ac:dyDescent="0.2">
      <c r="A8964" s="15" t="s">
        <v>95</v>
      </c>
      <c r="B8964" s="16" t="s">
        <v>96</v>
      </c>
      <c r="C8964" s="44">
        <v>60461373</v>
      </c>
      <c r="D8964" s="9" t="s">
        <v>8763</v>
      </c>
      <c r="E8964" s="10" t="s">
        <v>8764</v>
      </c>
      <c r="F8964" s="17">
        <v>191902246</v>
      </c>
      <c r="G8964" s="12" t="s">
        <v>122</v>
      </c>
      <c r="H8964" s="9" t="s">
        <v>29</v>
      </c>
      <c r="I8964" s="9" t="s">
        <v>8882</v>
      </c>
      <c r="J8964" s="9" t="s">
        <v>5379</v>
      </c>
      <c r="K8964" s="9" t="s">
        <v>152</v>
      </c>
      <c r="L8964" s="80" t="s">
        <v>81</v>
      </c>
      <c r="M8964" s="10">
        <v>10608</v>
      </c>
      <c r="N8964" s="11" t="s">
        <v>43</v>
      </c>
      <c r="O8964" s="13">
        <v>2</v>
      </c>
      <c r="P8964" s="3">
        <f t="shared" si="835"/>
        <v>0</v>
      </c>
      <c r="Q8964" s="3">
        <f t="shared" si="836"/>
        <v>1</v>
      </c>
      <c r="R8964" s="3">
        <f t="shared" si="837"/>
        <v>0</v>
      </c>
      <c r="S8964" s="3">
        <f t="shared" si="838"/>
        <v>0</v>
      </c>
      <c r="T8964" s="3">
        <f t="shared" si="839"/>
        <v>0</v>
      </c>
      <c r="U8964" s="3">
        <f t="shared" si="840"/>
        <v>0</v>
      </c>
    </row>
    <row r="8965" spans="1:21" ht="12.75" customHeight="1" x14ac:dyDescent="0.2">
      <c r="A8965" s="15" t="s">
        <v>95</v>
      </c>
      <c r="B8965" s="16" t="s">
        <v>96</v>
      </c>
      <c r="C8965" s="44">
        <v>60461373</v>
      </c>
      <c r="D8965" s="9" t="s">
        <v>8763</v>
      </c>
      <c r="E8965" s="10" t="s">
        <v>8779</v>
      </c>
      <c r="F8965" s="17">
        <v>191862159</v>
      </c>
      <c r="G8965" s="12" t="s">
        <v>64</v>
      </c>
      <c r="H8965" s="9" t="s">
        <v>29</v>
      </c>
      <c r="I8965" s="9" t="s">
        <v>8869</v>
      </c>
      <c r="J8965" s="9" t="s">
        <v>8870</v>
      </c>
      <c r="K8965" s="9" t="s">
        <v>152</v>
      </c>
      <c r="L8965" s="80" t="s">
        <v>268</v>
      </c>
      <c r="M8965" s="10">
        <v>10511</v>
      </c>
      <c r="N8965" s="11" t="s">
        <v>43</v>
      </c>
      <c r="O8965" s="13">
        <v>3</v>
      </c>
      <c r="P8965" s="3">
        <f t="shared" ref="P8965:P9028" si="841">IF(O8965=1,1,0)</f>
        <v>0</v>
      </c>
      <c r="Q8965" s="3">
        <f t="shared" ref="Q8965:Q9028" si="842">IF(O8965=2,1,0)</f>
        <v>0</v>
      </c>
      <c r="R8965" s="3">
        <f t="shared" ref="R8965:R9028" si="843">IF(O8965=3,1,0)</f>
        <v>1</v>
      </c>
      <c r="S8965" s="3">
        <f t="shared" ref="S8965:S9028" si="844">IF(O8965=4,1,0)</f>
        <v>0</v>
      </c>
      <c r="T8965" s="3">
        <f t="shared" ref="T8965:T9028" si="845">IF(O8965=5,1,0)</f>
        <v>0</v>
      </c>
      <c r="U8965" s="3">
        <f t="shared" ref="U8965:U9028" si="846">IF(O8965="Bez finální známky, nebyl získán potřebný počet posudků",1,IF(O8965="N (nehodnoceno)",1,0))</f>
        <v>0</v>
      </c>
    </row>
    <row r="8966" spans="1:21" ht="12.75" customHeight="1" x14ac:dyDescent="0.2">
      <c r="A8966" s="15" t="s">
        <v>95</v>
      </c>
      <c r="B8966" s="16" t="s">
        <v>96</v>
      </c>
      <c r="C8966" s="44">
        <v>60461373</v>
      </c>
      <c r="D8966" s="9" t="s">
        <v>8763</v>
      </c>
      <c r="E8966" s="10" t="s">
        <v>8779</v>
      </c>
      <c r="F8966" s="17">
        <v>191862191</v>
      </c>
      <c r="G8966" s="12" t="s">
        <v>28</v>
      </c>
      <c r="H8966" s="9" t="s">
        <v>29</v>
      </c>
      <c r="I8966" s="9" t="s">
        <v>8871</v>
      </c>
      <c r="J8966" s="9" t="s">
        <v>8872</v>
      </c>
      <c r="K8966" s="9" t="s">
        <v>152</v>
      </c>
      <c r="L8966" s="80" t="s">
        <v>268</v>
      </c>
      <c r="M8966" s="10">
        <v>10511</v>
      </c>
      <c r="N8966" s="11" t="s">
        <v>43</v>
      </c>
      <c r="O8966" s="13">
        <v>4</v>
      </c>
      <c r="P8966" s="3">
        <f t="shared" si="841"/>
        <v>0</v>
      </c>
      <c r="Q8966" s="3">
        <f t="shared" si="842"/>
        <v>0</v>
      </c>
      <c r="R8966" s="3">
        <f t="shared" si="843"/>
        <v>0</v>
      </c>
      <c r="S8966" s="3">
        <f t="shared" si="844"/>
        <v>1</v>
      </c>
      <c r="T8966" s="3">
        <f t="shared" si="845"/>
        <v>0</v>
      </c>
      <c r="U8966" s="3">
        <f t="shared" si="846"/>
        <v>0</v>
      </c>
    </row>
    <row r="8967" spans="1:21" ht="12.75" customHeight="1" x14ac:dyDescent="0.2">
      <c r="A8967" s="15" t="s">
        <v>95</v>
      </c>
      <c r="B8967" s="16" t="s">
        <v>96</v>
      </c>
      <c r="C8967" s="44">
        <v>60461373</v>
      </c>
      <c r="D8967" s="9" t="s">
        <v>8763</v>
      </c>
      <c r="E8967" s="10" t="s">
        <v>8779</v>
      </c>
      <c r="F8967" s="17">
        <v>191862255</v>
      </c>
      <c r="G8967" s="12" t="s">
        <v>249</v>
      </c>
      <c r="H8967" s="9" t="s">
        <v>29</v>
      </c>
      <c r="I8967" s="9" t="s">
        <v>8873</v>
      </c>
      <c r="J8967" s="9" t="s">
        <v>8874</v>
      </c>
      <c r="K8967" s="9" t="s">
        <v>152</v>
      </c>
      <c r="L8967" s="80" t="s">
        <v>268</v>
      </c>
      <c r="M8967" s="10">
        <v>10511</v>
      </c>
      <c r="N8967" s="11" t="s">
        <v>43</v>
      </c>
      <c r="O8967" s="13">
        <v>3</v>
      </c>
      <c r="P8967" s="3">
        <f t="shared" si="841"/>
        <v>0</v>
      </c>
      <c r="Q8967" s="3">
        <f t="shared" si="842"/>
        <v>0</v>
      </c>
      <c r="R8967" s="3">
        <f t="shared" si="843"/>
        <v>1</v>
      </c>
      <c r="S8967" s="3">
        <f t="shared" si="844"/>
        <v>0</v>
      </c>
      <c r="T8967" s="3">
        <f t="shared" si="845"/>
        <v>0</v>
      </c>
      <c r="U8967" s="3">
        <f t="shared" si="846"/>
        <v>0</v>
      </c>
    </row>
    <row r="8968" spans="1:21" ht="12.75" customHeight="1" x14ac:dyDescent="0.2">
      <c r="A8968" s="15" t="s">
        <v>95</v>
      </c>
      <c r="B8968" s="16" t="s">
        <v>96</v>
      </c>
      <c r="C8968" s="44">
        <v>60461373</v>
      </c>
      <c r="D8968" s="9" t="s">
        <v>8763</v>
      </c>
      <c r="E8968" s="10" t="s">
        <v>8779</v>
      </c>
      <c r="F8968" s="17">
        <v>191862276</v>
      </c>
      <c r="G8968" s="12" t="s">
        <v>122</v>
      </c>
      <c r="H8968" s="9" t="s">
        <v>29</v>
      </c>
      <c r="I8968" s="9" t="s">
        <v>8875</v>
      </c>
      <c r="J8968" s="9" t="s">
        <v>7880</v>
      </c>
      <c r="K8968" s="9" t="s">
        <v>152</v>
      </c>
      <c r="L8968" s="80" t="s">
        <v>268</v>
      </c>
      <c r="M8968" s="10">
        <v>10511</v>
      </c>
      <c r="N8968" s="11" t="s">
        <v>43</v>
      </c>
      <c r="O8968" s="13">
        <v>2</v>
      </c>
      <c r="P8968" s="3">
        <f t="shared" si="841"/>
        <v>0</v>
      </c>
      <c r="Q8968" s="3">
        <f t="shared" si="842"/>
        <v>1</v>
      </c>
      <c r="R8968" s="3">
        <f t="shared" si="843"/>
        <v>0</v>
      </c>
      <c r="S8968" s="3">
        <f t="shared" si="844"/>
        <v>0</v>
      </c>
      <c r="T8968" s="3">
        <f t="shared" si="845"/>
        <v>0</v>
      </c>
      <c r="U8968" s="3">
        <f t="shared" si="846"/>
        <v>0</v>
      </c>
    </row>
    <row r="8969" spans="1:21" ht="12.75" customHeight="1" x14ac:dyDescent="0.2">
      <c r="A8969" s="15" t="s">
        <v>95</v>
      </c>
      <c r="B8969" s="16" t="s">
        <v>96</v>
      </c>
      <c r="C8969" s="44">
        <v>60461373</v>
      </c>
      <c r="D8969" s="9" t="s">
        <v>8763</v>
      </c>
      <c r="E8969" s="10" t="s">
        <v>8779</v>
      </c>
      <c r="F8969" s="17">
        <v>191902190</v>
      </c>
      <c r="G8969" s="12" t="s">
        <v>36</v>
      </c>
      <c r="H8969" s="9" t="s">
        <v>29</v>
      </c>
      <c r="I8969" s="9" t="s">
        <v>8878</v>
      </c>
      <c r="J8969" s="9" t="s">
        <v>8879</v>
      </c>
      <c r="K8969" s="9" t="s">
        <v>152</v>
      </c>
      <c r="L8969" s="80" t="s">
        <v>268</v>
      </c>
      <c r="M8969" s="10">
        <v>10511</v>
      </c>
      <c r="N8969" s="11" t="s">
        <v>43</v>
      </c>
      <c r="O8969" s="13">
        <v>3</v>
      </c>
      <c r="P8969" s="3">
        <f t="shared" si="841"/>
        <v>0</v>
      </c>
      <c r="Q8969" s="3">
        <f t="shared" si="842"/>
        <v>0</v>
      </c>
      <c r="R8969" s="3">
        <f t="shared" si="843"/>
        <v>1</v>
      </c>
      <c r="S8969" s="3">
        <f t="shared" si="844"/>
        <v>0</v>
      </c>
      <c r="T8969" s="3">
        <f t="shared" si="845"/>
        <v>0</v>
      </c>
      <c r="U8969" s="3">
        <f t="shared" si="846"/>
        <v>0</v>
      </c>
    </row>
    <row r="8970" spans="1:21" ht="12.75" customHeight="1" x14ac:dyDescent="0.2">
      <c r="A8970" s="15" t="s">
        <v>95</v>
      </c>
      <c r="B8970" s="16" t="s">
        <v>96</v>
      </c>
      <c r="C8970" s="44">
        <v>60461373</v>
      </c>
      <c r="D8970" s="9" t="s">
        <v>8763</v>
      </c>
      <c r="E8970" s="10" t="s">
        <v>8779</v>
      </c>
      <c r="F8970" s="17">
        <v>191902206</v>
      </c>
      <c r="G8970" s="12" t="s">
        <v>64</v>
      </c>
      <c r="H8970" s="9" t="s">
        <v>29</v>
      </c>
      <c r="I8970" s="9" t="s">
        <v>8880</v>
      </c>
      <c r="J8970" s="9" t="s">
        <v>8881</v>
      </c>
      <c r="K8970" s="9" t="s">
        <v>152</v>
      </c>
      <c r="L8970" s="80" t="s">
        <v>268</v>
      </c>
      <c r="M8970" s="10">
        <v>10511</v>
      </c>
      <c r="N8970" s="11" t="s">
        <v>43</v>
      </c>
      <c r="O8970" s="13">
        <v>2</v>
      </c>
      <c r="P8970" s="3">
        <f t="shared" si="841"/>
        <v>0</v>
      </c>
      <c r="Q8970" s="3">
        <f t="shared" si="842"/>
        <v>1</v>
      </c>
      <c r="R8970" s="3">
        <f t="shared" si="843"/>
        <v>0</v>
      </c>
      <c r="S8970" s="3">
        <f t="shared" si="844"/>
        <v>0</v>
      </c>
      <c r="T8970" s="3">
        <f t="shared" si="845"/>
        <v>0</v>
      </c>
      <c r="U8970" s="3">
        <f t="shared" si="846"/>
        <v>0</v>
      </c>
    </row>
    <row r="8971" spans="1:21" ht="12.75" customHeight="1" x14ac:dyDescent="0.2">
      <c r="A8971" s="15" t="s">
        <v>95</v>
      </c>
      <c r="B8971" s="16" t="s">
        <v>96</v>
      </c>
      <c r="C8971" s="44">
        <v>60461373</v>
      </c>
      <c r="D8971" s="9" t="s">
        <v>8763</v>
      </c>
      <c r="E8971" s="10" t="s">
        <v>8857</v>
      </c>
      <c r="F8971" s="17">
        <v>191861708</v>
      </c>
      <c r="G8971" s="12" t="s">
        <v>122</v>
      </c>
      <c r="H8971" s="9" t="s">
        <v>29</v>
      </c>
      <c r="I8971" s="9" t="s">
        <v>8858</v>
      </c>
      <c r="J8971" s="9" t="s">
        <v>8859</v>
      </c>
      <c r="K8971" s="9" t="s">
        <v>152</v>
      </c>
      <c r="L8971" s="80" t="s">
        <v>383</v>
      </c>
      <c r="M8971" s="10">
        <v>10402</v>
      </c>
      <c r="N8971" s="11" t="s">
        <v>43</v>
      </c>
      <c r="O8971" s="13">
        <v>3</v>
      </c>
      <c r="P8971" s="3">
        <f t="shared" si="841"/>
        <v>0</v>
      </c>
      <c r="Q8971" s="3">
        <f t="shared" si="842"/>
        <v>0</v>
      </c>
      <c r="R8971" s="3">
        <f t="shared" si="843"/>
        <v>1</v>
      </c>
      <c r="S8971" s="3">
        <f t="shared" si="844"/>
        <v>0</v>
      </c>
      <c r="T8971" s="3">
        <f t="shared" si="845"/>
        <v>0</v>
      </c>
      <c r="U8971" s="3">
        <f t="shared" si="846"/>
        <v>0</v>
      </c>
    </row>
    <row r="8972" spans="1:21" ht="12.75" customHeight="1" x14ac:dyDescent="0.2">
      <c r="A8972" s="15" t="s">
        <v>95</v>
      </c>
      <c r="B8972" s="16" t="s">
        <v>96</v>
      </c>
      <c r="C8972" s="44">
        <v>60461373</v>
      </c>
      <c r="D8972" s="9" t="s">
        <v>8763</v>
      </c>
      <c r="E8972" s="10" t="s">
        <v>8774</v>
      </c>
      <c r="F8972" s="17">
        <v>191861928</v>
      </c>
      <c r="G8972" s="12" t="s">
        <v>122</v>
      </c>
      <c r="H8972" s="9" t="s">
        <v>29</v>
      </c>
      <c r="I8972" s="9" t="s">
        <v>8860</v>
      </c>
      <c r="J8972" s="9" t="s">
        <v>8861</v>
      </c>
      <c r="K8972" s="9" t="s">
        <v>152</v>
      </c>
      <c r="L8972" s="80" t="s">
        <v>383</v>
      </c>
      <c r="M8972" s="10">
        <v>10401</v>
      </c>
      <c r="N8972" s="11" t="s">
        <v>43</v>
      </c>
      <c r="O8972" s="13">
        <v>4</v>
      </c>
      <c r="P8972" s="3">
        <f t="shared" si="841"/>
        <v>0</v>
      </c>
      <c r="Q8972" s="3">
        <f t="shared" si="842"/>
        <v>0</v>
      </c>
      <c r="R8972" s="3">
        <f t="shared" si="843"/>
        <v>0</v>
      </c>
      <c r="S8972" s="3">
        <f t="shared" si="844"/>
        <v>1</v>
      </c>
      <c r="T8972" s="3">
        <f t="shared" si="845"/>
        <v>0</v>
      </c>
      <c r="U8972" s="3">
        <f t="shared" si="846"/>
        <v>0</v>
      </c>
    </row>
    <row r="8973" spans="1:21" ht="12.75" customHeight="1" x14ac:dyDescent="0.2">
      <c r="A8973" s="15" t="s">
        <v>95</v>
      </c>
      <c r="B8973" s="16" t="s">
        <v>96</v>
      </c>
      <c r="C8973" s="44">
        <v>60461373</v>
      </c>
      <c r="D8973" s="9" t="s">
        <v>8763</v>
      </c>
      <c r="E8973" s="10" t="s">
        <v>8774</v>
      </c>
      <c r="F8973" s="17">
        <v>191861929</v>
      </c>
      <c r="G8973" s="12" t="s">
        <v>122</v>
      </c>
      <c r="H8973" s="9" t="s">
        <v>29</v>
      </c>
      <c r="I8973" s="9" t="s">
        <v>8862</v>
      </c>
      <c r="J8973" s="9" t="s">
        <v>8863</v>
      </c>
      <c r="K8973" s="9" t="s">
        <v>152</v>
      </c>
      <c r="L8973" s="80" t="s">
        <v>383</v>
      </c>
      <c r="M8973" s="10">
        <v>10401</v>
      </c>
      <c r="N8973" s="11" t="s">
        <v>43</v>
      </c>
      <c r="O8973" s="13">
        <v>2</v>
      </c>
      <c r="P8973" s="3">
        <f t="shared" si="841"/>
        <v>0</v>
      </c>
      <c r="Q8973" s="3">
        <f t="shared" si="842"/>
        <v>1</v>
      </c>
      <c r="R8973" s="3">
        <f t="shared" si="843"/>
        <v>0</v>
      </c>
      <c r="S8973" s="3">
        <f t="shared" si="844"/>
        <v>0</v>
      </c>
      <c r="T8973" s="3">
        <f t="shared" si="845"/>
        <v>0</v>
      </c>
      <c r="U8973" s="3">
        <f t="shared" si="846"/>
        <v>0</v>
      </c>
    </row>
    <row r="8974" spans="1:21" ht="12.75" customHeight="1" x14ac:dyDescent="0.2">
      <c r="A8974" s="15" t="s">
        <v>95</v>
      </c>
      <c r="B8974" s="16" t="s">
        <v>96</v>
      </c>
      <c r="C8974" s="44">
        <v>60461373</v>
      </c>
      <c r="D8974" s="9" t="s">
        <v>8763</v>
      </c>
      <c r="E8974" s="10" t="s">
        <v>8774</v>
      </c>
      <c r="F8974" s="17">
        <v>191862078</v>
      </c>
      <c r="G8974" s="12" t="s">
        <v>99</v>
      </c>
      <c r="H8974" s="9" t="s">
        <v>29</v>
      </c>
      <c r="I8974" s="9" t="s">
        <v>8804</v>
      </c>
      <c r="J8974" s="9" t="s">
        <v>8866</v>
      </c>
      <c r="K8974" s="9" t="s">
        <v>152</v>
      </c>
      <c r="L8974" s="80" t="s">
        <v>383</v>
      </c>
      <c r="M8974" s="10">
        <v>10406</v>
      </c>
      <c r="N8974" s="11" t="s">
        <v>43</v>
      </c>
      <c r="O8974" s="13">
        <v>5</v>
      </c>
      <c r="P8974" s="3">
        <f t="shared" si="841"/>
        <v>0</v>
      </c>
      <c r="Q8974" s="3">
        <f t="shared" si="842"/>
        <v>0</v>
      </c>
      <c r="R8974" s="3">
        <f t="shared" si="843"/>
        <v>0</v>
      </c>
      <c r="S8974" s="3">
        <f t="shared" si="844"/>
        <v>0</v>
      </c>
      <c r="T8974" s="3">
        <f t="shared" si="845"/>
        <v>1</v>
      </c>
      <c r="U8974" s="3">
        <f t="shared" si="846"/>
        <v>0</v>
      </c>
    </row>
    <row r="8975" spans="1:21" ht="12.75" customHeight="1" x14ac:dyDescent="0.2">
      <c r="A8975" s="15" t="s">
        <v>95</v>
      </c>
      <c r="B8975" s="16" t="s">
        <v>96</v>
      </c>
      <c r="C8975" s="44">
        <v>60461373</v>
      </c>
      <c r="D8975" s="9" t="s">
        <v>8763</v>
      </c>
      <c r="E8975" s="10" t="s">
        <v>8774</v>
      </c>
      <c r="F8975" s="17">
        <v>191862135</v>
      </c>
      <c r="G8975" s="12" t="s">
        <v>72</v>
      </c>
      <c r="H8975" s="9" t="s">
        <v>29</v>
      </c>
      <c r="I8975" s="9" t="s">
        <v>8867</v>
      </c>
      <c r="J8975" s="9" t="s">
        <v>8868</v>
      </c>
      <c r="K8975" s="9" t="s">
        <v>152</v>
      </c>
      <c r="L8975" s="80" t="s">
        <v>383</v>
      </c>
      <c r="M8975" s="10">
        <v>10406</v>
      </c>
      <c r="N8975" s="11" t="s">
        <v>43</v>
      </c>
      <c r="O8975" s="13">
        <v>2</v>
      </c>
      <c r="P8975" s="3">
        <f t="shared" si="841"/>
        <v>0</v>
      </c>
      <c r="Q8975" s="3">
        <f t="shared" si="842"/>
        <v>1</v>
      </c>
      <c r="R8975" s="3">
        <f t="shared" si="843"/>
        <v>0</v>
      </c>
      <c r="S8975" s="3">
        <f t="shared" si="844"/>
        <v>0</v>
      </c>
      <c r="T8975" s="3">
        <f t="shared" si="845"/>
        <v>0</v>
      </c>
      <c r="U8975" s="3">
        <f t="shared" si="846"/>
        <v>0</v>
      </c>
    </row>
    <row r="8976" spans="1:21" ht="12.75" customHeight="1" x14ac:dyDescent="0.2">
      <c r="A8976" s="15" t="s">
        <v>95</v>
      </c>
      <c r="B8976" s="16" t="s">
        <v>96</v>
      </c>
      <c r="C8976" s="44">
        <v>60461373</v>
      </c>
      <c r="D8976" s="9" t="s">
        <v>8763</v>
      </c>
      <c r="E8976" s="10" t="s">
        <v>8767</v>
      </c>
      <c r="F8976" s="17">
        <v>191902177</v>
      </c>
      <c r="G8976" s="12" t="s">
        <v>51</v>
      </c>
      <c r="H8976" s="9" t="s">
        <v>29</v>
      </c>
      <c r="I8976" s="9" t="s">
        <v>8876</v>
      </c>
      <c r="J8976" s="9" t="s">
        <v>8877</v>
      </c>
      <c r="K8976" s="9" t="s">
        <v>152</v>
      </c>
      <c r="L8976" s="80" t="s">
        <v>383</v>
      </c>
      <c r="M8976" s="10">
        <v>10405</v>
      </c>
      <c r="N8976" s="11" t="s">
        <v>43</v>
      </c>
      <c r="O8976" s="13">
        <v>2</v>
      </c>
      <c r="P8976" s="3">
        <f t="shared" si="841"/>
        <v>0</v>
      </c>
      <c r="Q8976" s="3">
        <f t="shared" si="842"/>
        <v>1</v>
      </c>
      <c r="R8976" s="3">
        <f t="shared" si="843"/>
        <v>0</v>
      </c>
      <c r="S8976" s="3">
        <f t="shared" si="844"/>
        <v>0</v>
      </c>
      <c r="T8976" s="3">
        <f t="shared" si="845"/>
        <v>0</v>
      </c>
      <c r="U8976" s="3">
        <f t="shared" si="846"/>
        <v>0</v>
      </c>
    </row>
    <row r="8977" spans="1:21" ht="12.75" customHeight="1" x14ac:dyDescent="0.2">
      <c r="A8977" s="15" t="s">
        <v>95</v>
      </c>
      <c r="B8977" s="16" t="s">
        <v>96</v>
      </c>
      <c r="C8977" s="44">
        <v>60461373</v>
      </c>
      <c r="D8977" s="9" t="s">
        <v>8763</v>
      </c>
      <c r="E8977" s="10" t="s">
        <v>8767</v>
      </c>
      <c r="F8977" s="17">
        <v>191940923</v>
      </c>
      <c r="G8977" s="12" t="s">
        <v>51</v>
      </c>
      <c r="H8977" s="9" t="s">
        <v>29</v>
      </c>
      <c r="I8977" s="9" t="s">
        <v>8883</v>
      </c>
      <c r="J8977" s="9" t="s">
        <v>8884</v>
      </c>
      <c r="K8977" s="9" t="s">
        <v>152</v>
      </c>
      <c r="L8977" s="80" t="s">
        <v>383</v>
      </c>
      <c r="M8977" s="10">
        <v>10405</v>
      </c>
      <c r="N8977" s="11" t="s">
        <v>43</v>
      </c>
      <c r="O8977" s="13">
        <v>4</v>
      </c>
      <c r="P8977" s="3">
        <f t="shared" si="841"/>
        <v>0</v>
      </c>
      <c r="Q8977" s="3">
        <f t="shared" si="842"/>
        <v>0</v>
      </c>
      <c r="R8977" s="3">
        <f t="shared" si="843"/>
        <v>0</v>
      </c>
      <c r="S8977" s="3">
        <f t="shared" si="844"/>
        <v>1</v>
      </c>
      <c r="T8977" s="3">
        <f t="shared" si="845"/>
        <v>0</v>
      </c>
      <c r="U8977" s="3">
        <f t="shared" si="846"/>
        <v>0</v>
      </c>
    </row>
    <row r="8978" spans="1:21" ht="12.75" customHeight="1" x14ac:dyDescent="0.2">
      <c r="A8978" s="15" t="s">
        <v>95</v>
      </c>
      <c r="B8978" s="16" t="s">
        <v>96</v>
      </c>
      <c r="C8978" s="44">
        <v>60461373</v>
      </c>
      <c r="D8978" s="9" t="s">
        <v>8763</v>
      </c>
      <c r="E8978" s="10" t="s">
        <v>8767</v>
      </c>
      <c r="F8978" s="17">
        <v>191862577</v>
      </c>
      <c r="G8978" s="12" t="s">
        <v>122</v>
      </c>
      <c r="H8978" s="9" t="s">
        <v>29</v>
      </c>
      <c r="I8978" s="9" t="s">
        <v>8889</v>
      </c>
      <c r="J8978" s="9" t="s">
        <v>8890</v>
      </c>
      <c r="K8978" s="6" t="s">
        <v>315</v>
      </c>
      <c r="L8978" s="6" t="s">
        <v>1983</v>
      </c>
      <c r="M8978" s="10">
        <v>20903</v>
      </c>
      <c r="N8978" s="11" t="s">
        <v>43</v>
      </c>
      <c r="O8978" s="13">
        <v>3</v>
      </c>
      <c r="P8978" s="3">
        <f t="shared" si="841"/>
        <v>0</v>
      </c>
      <c r="Q8978" s="3">
        <f t="shared" si="842"/>
        <v>0</v>
      </c>
      <c r="R8978" s="3">
        <f t="shared" si="843"/>
        <v>1</v>
      </c>
      <c r="S8978" s="3">
        <f t="shared" si="844"/>
        <v>0</v>
      </c>
      <c r="T8978" s="3">
        <f t="shared" si="845"/>
        <v>0</v>
      </c>
      <c r="U8978" s="3">
        <f t="shared" si="846"/>
        <v>0</v>
      </c>
    </row>
    <row r="8979" spans="1:21" ht="12.75" customHeight="1" x14ac:dyDescent="0.2">
      <c r="A8979" s="15" t="s">
        <v>95</v>
      </c>
      <c r="B8979" s="16" t="s">
        <v>96</v>
      </c>
      <c r="C8979" s="44">
        <v>60461373</v>
      </c>
      <c r="D8979" s="9" t="s">
        <v>8763</v>
      </c>
      <c r="E8979" s="10" t="s">
        <v>8774</v>
      </c>
      <c r="F8979" s="17">
        <v>191902215</v>
      </c>
      <c r="G8979" s="12" t="s">
        <v>249</v>
      </c>
      <c r="H8979" s="9" t="s">
        <v>29</v>
      </c>
      <c r="I8979" s="9" t="s">
        <v>8903</v>
      </c>
      <c r="J8979" s="9" t="s">
        <v>8904</v>
      </c>
      <c r="K8979" s="6" t="s">
        <v>315</v>
      </c>
      <c r="L8979" s="6" t="s">
        <v>1983</v>
      </c>
      <c r="M8979" s="10">
        <v>20902</v>
      </c>
      <c r="N8979" s="11" t="s">
        <v>43</v>
      </c>
      <c r="O8979" s="13">
        <v>2</v>
      </c>
      <c r="P8979" s="3">
        <f t="shared" si="841"/>
        <v>0</v>
      </c>
      <c r="Q8979" s="3">
        <f t="shared" si="842"/>
        <v>1</v>
      </c>
      <c r="R8979" s="3">
        <f t="shared" si="843"/>
        <v>0</v>
      </c>
      <c r="S8979" s="3">
        <f t="shared" si="844"/>
        <v>0</v>
      </c>
      <c r="T8979" s="3">
        <f t="shared" si="845"/>
        <v>0</v>
      </c>
      <c r="U8979" s="3">
        <f t="shared" si="846"/>
        <v>0</v>
      </c>
    </row>
    <row r="8980" spans="1:21" ht="12.75" customHeight="1" x14ac:dyDescent="0.2">
      <c r="A8980" s="15" t="s">
        <v>95</v>
      </c>
      <c r="B8980" s="16" t="s">
        <v>96</v>
      </c>
      <c r="C8980" s="44">
        <v>60461373</v>
      </c>
      <c r="D8980" s="9" t="s">
        <v>8763</v>
      </c>
      <c r="E8980" s="10" t="s">
        <v>8774</v>
      </c>
      <c r="F8980" s="17">
        <v>191902233</v>
      </c>
      <c r="G8980" s="12" t="s">
        <v>122</v>
      </c>
      <c r="H8980" s="9" t="s">
        <v>29</v>
      </c>
      <c r="I8980" s="9" t="s">
        <v>8907</v>
      </c>
      <c r="J8980" s="9" t="s">
        <v>8908</v>
      </c>
      <c r="K8980" s="6" t="s">
        <v>315</v>
      </c>
      <c r="L8980" s="6" t="s">
        <v>1983</v>
      </c>
      <c r="M8980" s="10">
        <v>20903</v>
      </c>
      <c r="N8980" s="11" t="s">
        <v>43</v>
      </c>
      <c r="O8980" s="13">
        <v>2</v>
      </c>
      <c r="P8980" s="3">
        <f t="shared" si="841"/>
        <v>0</v>
      </c>
      <c r="Q8980" s="3">
        <f t="shared" si="842"/>
        <v>1</v>
      </c>
      <c r="R8980" s="3">
        <f t="shared" si="843"/>
        <v>0</v>
      </c>
      <c r="S8980" s="3">
        <f t="shared" si="844"/>
        <v>0</v>
      </c>
      <c r="T8980" s="3">
        <f t="shared" si="845"/>
        <v>0</v>
      </c>
      <c r="U8980" s="3">
        <f t="shared" si="846"/>
        <v>0</v>
      </c>
    </row>
    <row r="8981" spans="1:21" ht="12.75" customHeight="1" x14ac:dyDescent="0.2">
      <c r="A8981" s="15" t="s">
        <v>95</v>
      </c>
      <c r="B8981" s="16" t="s">
        <v>96</v>
      </c>
      <c r="C8981" s="44">
        <v>60461373</v>
      </c>
      <c r="D8981" s="9" t="s">
        <v>8763</v>
      </c>
      <c r="E8981" s="10" t="s">
        <v>8774</v>
      </c>
      <c r="F8981" s="17">
        <v>191902231</v>
      </c>
      <c r="G8981" s="12" t="s">
        <v>64</v>
      </c>
      <c r="H8981" s="9" t="s">
        <v>29</v>
      </c>
      <c r="I8981" s="9" t="s">
        <v>8905</v>
      </c>
      <c r="J8981" s="9" t="s">
        <v>8906</v>
      </c>
      <c r="K8981" s="6" t="s">
        <v>315</v>
      </c>
      <c r="L8981" s="6" t="s">
        <v>587</v>
      </c>
      <c r="M8981" s="10">
        <v>20801</v>
      </c>
      <c r="N8981" s="11" t="s">
        <v>43</v>
      </c>
      <c r="O8981" s="13">
        <v>4</v>
      </c>
      <c r="P8981" s="3">
        <f t="shared" si="841"/>
        <v>0</v>
      </c>
      <c r="Q8981" s="3">
        <f t="shared" si="842"/>
        <v>0</v>
      </c>
      <c r="R8981" s="3">
        <f t="shared" si="843"/>
        <v>0</v>
      </c>
      <c r="S8981" s="3">
        <f t="shared" si="844"/>
        <v>1</v>
      </c>
      <c r="T8981" s="3">
        <f t="shared" si="845"/>
        <v>0</v>
      </c>
      <c r="U8981" s="3">
        <f t="shared" si="846"/>
        <v>0</v>
      </c>
    </row>
    <row r="8982" spans="1:21" ht="12.75" customHeight="1" x14ac:dyDescent="0.2">
      <c r="A8982" s="15" t="s">
        <v>95</v>
      </c>
      <c r="B8982" s="16" t="s">
        <v>96</v>
      </c>
      <c r="C8982" s="44">
        <v>60461373</v>
      </c>
      <c r="D8982" s="9" t="s">
        <v>8763</v>
      </c>
      <c r="E8982" s="10" t="s">
        <v>8779</v>
      </c>
      <c r="F8982" s="17">
        <v>191862213</v>
      </c>
      <c r="G8982" s="12" t="s">
        <v>72</v>
      </c>
      <c r="H8982" s="9" t="s">
        <v>29</v>
      </c>
      <c r="I8982" s="9" t="s">
        <v>8887</v>
      </c>
      <c r="J8982" s="9" t="s">
        <v>8888</v>
      </c>
      <c r="K8982" s="6" t="s">
        <v>315</v>
      </c>
      <c r="L8982" s="6" t="s">
        <v>337</v>
      </c>
      <c r="M8982" s="10">
        <v>20704</v>
      </c>
      <c r="N8982" s="11" t="s">
        <v>43</v>
      </c>
      <c r="O8982" s="13">
        <v>2</v>
      </c>
      <c r="P8982" s="3">
        <f t="shared" si="841"/>
        <v>0</v>
      </c>
      <c r="Q8982" s="3">
        <f t="shared" si="842"/>
        <v>1</v>
      </c>
      <c r="R8982" s="3">
        <f t="shared" si="843"/>
        <v>0</v>
      </c>
      <c r="S8982" s="3">
        <f t="shared" si="844"/>
        <v>0</v>
      </c>
      <c r="T8982" s="3">
        <f t="shared" si="845"/>
        <v>0</v>
      </c>
      <c r="U8982" s="3">
        <f t="shared" si="846"/>
        <v>0</v>
      </c>
    </row>
    <row r="8983" spans="1:21" ht="12.75" customHeight="1" x14ac:dyDescent="0.2">
      <c r="A8983" s="15" t="s">
        <v>95</v>
      </c>
      <c r="B8983" s="16" t="s">
        <v>96</v>
      </c>
      <c r="C8983" s="44">
        <v>60461373</v>
      </c>
      <c r="D8983" s="9" t="s">
        <v>8763</v>
      </c>
      <c r="E8983" s="10" t="s">
        <v>8767</v>
      </c>
      <c r="F8983" s="17">
        <v>191902150</v>
      </c>
      <c r="G8983" s="12" t="s">
        <v>249</v>
      </c>
      <c r="H8983" s="9" t="s">
        <v>29</v>
      </c>
      <c r="I8983" s="9" t="s">
        <v>8893</v>
      </c>
      <c r="J8983" s="9" t="s">
        <v>8894</v>
      </c>
      <c r="K8983" s="6" t="s">
        <v>315</v>
      </c>
      <c r="L8983" s="6" t="s">
        <v>387</v>
      </c>
      <c r="M8983" s="10">
        <v>20501</v>
      </c>
      <c r="N8983" s="11" t="s">
        <v>43</v>
      </c>
      <c r="O8983" s="13">
        <v>3</v>
      </c>
      <c r="P8983" s="3">
        <f t="shared" si="841"/>
        <v>0</v>
      </c>
      <c r="Q8983" s="3">
        <f t="shared" si="842"/>
        <v>0</v>
      </c>
      <c r="R8983" s="3">
        <f t="shared" si="843"/>
        <v>1</v>
      </c>
      <c r="S8983" s="3">
        <f t="shared" si="844"/>
        <v>0</v>
      </c>
      <c r="T8983" s="3">
        <f t="shared" si="845"/>
        <v>0</v>
      </c>
      <c r="U8983" s="3">
        <f t="shared" si="846"/>
        <v>0</v>
      </c>
    </row>
    <row r="8984" spans="1:21" ht="12.75" customHeight="1" x14ac:dyDescent="0.2">
      <c r="A8984" s="15" t="s">
        <v>95</v>
      </c>
      <c r="B8984" s="16" t="s">
        <v>96</v>
      </c>
      <c r="C8984" s="44">
        <v>60461373</v>
      </c>
      <c r="D8984" s="9" t="s">
        <v>8763</v>
      </c>
      <c r="E8984" s="10" t="s">
        <v>8767</v>
      </c>
      <c r="F8984" s="17">
        <v>191902152</v>
      </c>
      <c r="G8984" s="12" t="s">
        <v>28</v>
      </c>
      <c r="H8984" s="9" t="s">
        <v>29</v>
      </c>
      <c r="I8984" s="9" t="s">
        <v>8895</v>
      </c>
      <c r="J8984" s="9" t="s">
        <v>8896</v>
      </c>
      <c r="K8984" s="6" t="s">
        <v>315</v>
      </c>
      <c r="L8984" s="6" t="s">
        <v>387</v>
      </c>
      <c r="M8984" s="10">
        <v>20501</v>
      </c>
      <c r="N8984" s="11" t="s">
        <v>43</v>
      </c>
      <c r="O8984" s="13">
        <v>3</v>
      </c>
      <c r="P8984" s="3">
        <f t="shared" si="841"/>
        <v>0</v>
      </c>
      <c r="Q8984" s="3">
        <f t="shared" si="842"/>
        <v>0</v>
      </c>
      <c r="R8984" s="3">
        <f t="shared" si="843"/>
        <v>1</v>
      </c>
      <c r="S8984" s="3">
        <f t="shared" si="844"/>
        <v>0</v>
      </c>
      <c r="T8984" s="3">
        <f t="shared" si="845"/>
        <v>0</v>
      </c>
      <c r="U8984" s="3">
        <f t="shared" si="846"/>
        <v>0</v>
      </c>
    </row>
    <row r="8985" spans="1:21" ht="12.75" customHeight="1" x14ac:dyDescent="0.2">
      <c r="A8985" s="15" t="s">
        <v>95</v>
      </c>
      <c r="B8985" s="16" t="s">
        <v>96</v>
      </c>
      <c r="C8985" s="44">
        <v>60461373</v>
      </c>
      <c r="D8985" s="9" t="s">
        <v>8763</v>
      </c>
      <c r="E8985" s="10" t="s">
        <v>8767</v>
      </c>
      <c r="F8985" s="17">
        <v>191902156</v>
      </c>
      <c r="G8985" s="12" t="s">
        <v>64</v>
      </c>
      <c r="H8985" s="9" t="s">
        <v>29</v>
      </c>
      <c r="I8985" s="9" t="s">
        <v>8897</v>
      </c>
      <c r="J8985" s="9" t="s">
        <v>8898</v>
      </c>
      <c r="K8985" s="6" t="s">
        <v>315</v>
      </c>
      <c r="L8985" s="6" t="s">
        <v>387</v>
      </c>
      <c r="M8985" s="10">
        <v>20501</v>
      </c>
      <c r="N8985" s="11" t="s">
        <v>43</v>
      </c>
      <c r="O8985" s="13">
        <v>4</v>
      </c>
      <c r="P8985" s="3">
        <f t="shared" si="841"/>
        <v>0</v>
      </c>
      <c r="Q8985" s="3">
        <f t="shared" si="842"/>
        <v>0</v>
      </c>
      <c r="R8985" s="3">
        <f t="shared" si="843"/>
        <v>0</v>
      </c>
      <c r="S8985" s="3">
        <f t="shared" si="844"/>
        <v>1</v>
      </c>
      <c r="T8985" s="3">
        <f t="shared" si="845"/>
        <v>0</v>
      </c>
      <c r="U8985" s="3">
        <f t="shared" si="846"/>
        <v>0</v>
      </c>
    </row>
    <row r="8986" spans="1:21" ht="12.75" customHeight="1" x14ac:dyDescent="0.2">
      <c r="A8986" s="15" t="s">
        <v>95</v>
      </c>
      <c r="B8986" s="16" t="s">
        <v>96</v>
      </c>
      <c r="C8986" s="44">
        <v>60461373</v>
      </c>
      <c r="D8986" s="9" t="s">
        <v>8763</v>
      </c>
      <c r="E8986" s="10" t="s">
        <v>8767</v>
      </c>
      <c r="F8986" s="17">
        <v>191902158</v>
      </c>
      <c r="G8986" s="12" t="s">
        <v>64</v>
      </c>
      <c r="H8986" s="9" t="s">
        <v>29</v>
      </c>
      <c r="I8986" s="9" t="s">
        <v>8899</v>
      </c>
      <c r="J8986" s="9" t="s">
        <v>8900</v>
      </c>
      <c r="K8986" s="6" t="s">
        <v>315</v>
      </c>
      <c r="L8986" s="6" t="s">
        <v>387</v>
      </c>
      <c r="M8986" s="10">
        <v>20501</v>
      </c>
      <c r="N8986" s="11" t="s">
        <v>43</v>
      </c>
      <c r="O8986" s="13">
        <v>4</v>
      </c>
      <c r="P8986" s="3">
        <f t="shared" si="841"/>
        <v>0</v>
      </c>
      <c r="Q8986" s="3">
        <f t="shared" si="842"/>
        <v>0</v>
      </c>
      <c r="R8986" s="3">
        <f t="shared" si="843"/>
        <v>0</v>
      </c>
      <c r="S8986" s="3">
        <f t="shared" si="844"/>
        <v>1</v>
      </c>
      <c r="T8986" s="3">
        <f t="shared" si="845"/>
        <v>0</v>
      </c>
      <c r="U8986" s="3">
        <f t="shared" si="846"/>
        <v>0</v>
      </c>
    </row>
    <row r="8987" spans="1:21" ht="12.75" customHeight="1" x14ac:dyDescent="0.2">
      <c r="A8987" s="15" t="s">
        <v>95</v>
      </c>
      <c r="B8987" s="16" t="s">
        <v>96</v>
      </c>
      <c r="C8987" s="44">
        <v>60461373</v>
      </c>
      <c r="D8987" s="9" t="s">
        <v>8763</v>
      </c>
      <c r="E8987" s="10" t="s">
        <v>8779</v>
      </c>
      <c r="F8987" s="17">
        <v>191902205</v>
      </c>
      <c r="G8987" s="12" t="s">
        <v>64</v>
      </c>
      <c r="H8987" s="9" t="s">
        <v>29</v>
      </c>
      <c r="I8987" s="9" t="s">
        <v>8901</v>
      </c>
      <c r="J8987" s="9" t="s">
        <v>8902</v>
      </c>
      <c r="K8987" s="6" t="s">
        <v>315</v>
      </c>
      <c r="L8987" s="6" t="s">
        <v>1014</v>
      </c>
      <c r="M8987" s="10">
        <v>20401</v>
      </c>
      <c r="N8987" s="11" t="s">
        <v>43</v>
      </c>
      <c r="O8987" s="13">
        <v>4</v>
      </c>
      <c r="P8987" s="3">
        <f t="shared" si="841"/>
        <v>0</v>
      </c>
      <c r="Q8987" s="3">
        <f t="shared" si="842"/>
        <v>0</v>
      </c>
      <c r="R8987" s="3">
        <f t="shared" si="843"/>
        <v>0</v>
      </c>
      <c r="S8987" s="3">
        <f t="shared" si="844"/>
        <v>1</v>
      </c>
      <c r="T8987" s="3">
        <f t="shared" si="845"/>
        <v>0</v>
      </c>
      <c r="U8987" s="3">
        <f t="shared" si="846"/>
        <v>0</v>
      </c>
    </row>
    <row r="8988" spans="1:21" ht="12.75" customHeight="1" x14ac:dyDescent="0.2">
      <c r="A8988" s="15" t="s">
        <v>95</v>
      </c>
      <c r="B8988" s="16" t="s">
        <v>96</v>
      </c>
      <c r="C8988" s="44">
        <v>60461373</v>
      </c>
      <c r="D8988" s="9" t="s">
        <v>8763</v>
      </c>
      <c r="E8988" s="10" t="s">
        <v>8764</v>
      </c>
      <c r="F8988" s="17">
        <v>191902242</v>
      </c>
      <c r="G8988" s="12" t="s">
        <v>64</v>
      </c>
      <c r="H8988" s="9" t="s">
        <v>29</v>
      </c>
      <c r="I8988" s="9" t="s">
        <v>8909</v>
      </c>
      <c r="J8988" s="9" t="s">
        <v>8910</v>
      </c>
      <c r="K8988" s="6" t="s">
        <v>315</v>
      </c>
      <c r="L8988" s="6" t="s">
        <v>1014</v>
      </c>
      <c r="M8988" s="10">
        <v>20402</v>
      </c>
      <c r="N8988" s="11" t="s">
        <v>43</v>
      </c>
      <c r="O8988" s="13">
        <v>2</v>
      </c>
      <c r="P8988" s="3">
        <f t="shared" si="841"/>
        <v>0</v>
      </c>
      <c r="Q8988" s="3">
        <f t="shared" si="842"/>
        <v>1</v>
      </c>
      <c r="R8988" s="3">
        <f t="shared" si="843"/>
        <v>0</v>
      </c>
      <c r="S8988" s="3">
        <f t="shared" si="844"/>
        <v>0</v>
      </c>
      <c r="T8988" s="3">
        <f t="shared" si="845"/>
        <v>0</v>
      </c>
      <c r="U8988" s="3">
        <f t="shared" si="846"/>
        <v>0</v>
      </c>
    </row>
    <row r="8989" spans="1:21" ht="12.75" customHeight="1" x14ac:dyDescent="0.2">
      <c r="A8989" s="15" t="s">
        <v>95</v>
      </c>
      <c r="B8989" s="16" t="s">
        <v>96</v>
      </c>
      <c r="C8989" s="44">
        <v>60461373</v>
      </c>
      <c r="D8989" s="9" t="s">
        <v>8763</v>
      </c>
      <c r="E8989" s="10" t="s">
        <v>8779</v>
      </c>
      <c r="F8989" s="17">
        <v>191862247</v>
      </c>
      <c r="G8989" s="12" t="s">
        <v>122</v>
      </c>
      <c r="H8989" s="9" t="s">
        <v>29</v>
      </c>
      <c r="I8989" s="9" t="s">
        <v>8917</v>
      </c>
      <c r="J8989" s="9" t="s">
        <v>8918</v>
      </c>
      <c r="K8989" s="6" t="s">
        <v>315</v>
      </c>
      <c r="L8989" s="6" t="s">
        <v>1014</v>
      </c>
      <c r="M8989" s="10">
        <v>20401</v>
      </c>
      <c r="N8989" s="11" t="s">
        <v>43</v>
      </c>
      <c r="O8989" s="49" t="s">
        <v>129</v>
      </c>
      <c r="P8989" s="3">
        <f t="shared" si="841"/>
        <v>0</v>
      </c>
      <c r="Q8989" s="3">
        <f t="shared" si="842"/>
        <v>0</v>
      </c>
      <c r="R8989" s="3">
        <f t="shared" si="843"/>
        <v>0</v>
      </c>
      <c r="S8989" s="3">
        <f t="shared" si="844"/>
        <v>0</v>
      </c>
      <c r="T8989" s="3">
        <f t="shared" si="845"/>
        <v>0</v>
      </c>
      <c r="U8989" s="3">
        <f t="shared" si="846"/>
        <v>1</v>
      </c>
    </row>
    <row r="8990" spans="1:21" ht="12.75" customHeight="1" x14ac:dyDescent="0.2">
      <c r="A8990" s="15" t="s">
        <v>95</v>
      </c>
      <c r="B8990" s="16" t="s">
        <v>96</v>
      </c>
      <c r="C8990" s="44">
        <v>60461373</v>
      </c>
      <c r="D8990" s="9" t="s">
        <v>8763</v>
      </c>
      <c r="E8990" s="10" t="s">
        <v>8774</v>
      </c>
      <c r="F8990" s="17">
        <v>191862107</v>
      </c>
      <c r="G8990" s="12" t="s">
        <v>72</v>
      </c>
      <c r="H8990" s="9" t="s">
        <v>29</v>
      </c>
      <c r="I8990" s="9" t="s">
        <v>8885</v>
      </c>
      <c r="J8990" s="9" t="s">
        <v>8886</v>
      </c>
      <c r="K8990" s="6" t="s">
        <v>315</v>
      </c>
      <c r="L8990" s="6" t="s">
        <v>3742</v>
      </c>
      <c r="M8990" s="10">
        <v>21101</v>
      </c>
      <c r="N8990" s="11" t="s">
        <v>43</v>
      </c>
      <c r="O8990" s="13">
        <v>2</v>
      </c>
      <c r="P8990" s="3">
        <f t="shared" si="841"/>
        <v>0</v>
      </c>
      <c r="Q8990" s="3">
        <f t="shared" si="842"/>
        <v>1</v>
      </c>
      <c r="R8990" s="3">
        <f t="shared" si="843"/>
        <v>0</v>
      </c>
      <c r="S8990" s="3">
        <f t="shared" si="844"/>
        <v>0</v>
      </c>
      <c r="T8990" s="3">
        <f t="shared" si="845"/>
        <v>0</v>
      </c>
      <c r="U8990" s="3">
        <f t="shared" si="846"/>
        <v>0</v>
      </c>
    </row>
    <row r="8991" spans="1:21" ht="12.75" customHeight="1" x14ac:dyDescent="0.2">
      <c r="A8991" s="15" t="s">
        <v>95</v>
      </c>
      <c r="B8991" s="16" t="s">
        <v>96</v>
      </c>
      <c r="C8991" s="44">
        <v>60461373</v>
      </c>
      <c r="D8991" s="9" t="s">
        <v>8763</v>
      </c>
      <c r="E8991" s="10" t="s">
        <v>8774</v>
      </c>
      <c r="F8991" s="17">
        <v>191882806</v>
      </c>
      <c r="G8991" s="12" t="s">
        <v>28</v>
      </c>
      <c r="H8991" s="9" t="s">
        <v>29</v>
      </c>
      <c r="I8991" s="9" t="s">
        <v>8891</v>
      </c>
      <c r="J8991" s="9" t="s">
        <v>8892</v>
      </c>
      <c r="K8991" s="6" t="s">
        <v>315</v>
      </c>
      <c r="L8991" s="6" t="s">
        <v>3742</v>
      </c>
      <c r="M8991" s="10">
        <v>21101</v>
      </c>
      <c r="N8991" s="11" t="s">
        <v>43</v>
      </c>
      <c r="O8991" s="13">
        <v>3</v>
      </c>
      <c r="P8991" s="3">
        <f t="shared" si="841"/>
        <v>0</v>
      </c>
      <c r="Q8991" s="3">
        <f t="shared" si="842"/>
        <v>0</v>
      </c>
      <c r="R8991" s="3">
        <f t="shared" si="843"/>
        <v>1</v>
      </c>
      <c r="S8991" s="3">
        <f t="shared" si="844"/>
        <v>0</v>
      </c>
      <c r="T8991" s="3">
        <f t="shared" si="845"/>
        <v>0</v>
      </c>
      <c r="U8991" s="3">
        <f t="shared" si="846"/>
        <v>0</v>
      </c>
    </row>
    <row r="8992" spans="1:21" ht="12.75" customHeight="1" x14ac:dyDescent="0.2">
      <c r="A8992" s="15" t="s">
        <v>95</v>
      </c>
      <c r="B8992" s="16" t="s">
        <v>96</v>
      </c>
      <c r="C8992" s="44">
        <v>60461373</v>
      </c>
      <c r="D8992" s="9" t="s">
        <v>8763</v>
      </c>
      <c r="E8992" s="10" t="s">
        <v>8774</v>
      </c>
      <c r="F8992" s="17">
        <v>191862139</v>
      </c>
      <c r="G8992" s="12" t="s">
        <v>72</v>
      </c>
      <c r="H8992" s="9" t="s">
        <v>29</v>
      </c>
      <c r="I8992" s="9" t="s">
        <v>8911</v>
      </c>
      <c r="J8992" s="9" t="s">
        <v>8912</v>
      </c>
      <c r="K8992" s="9" t="s">
        <v>366</v>
      </c>
      <c r="L8992" s="6" t="s">
        <v>2191</v>
      </c>
      <c r="M8992" s="10">
        <v>30305</v>
      </c>
      <c r="N8992" s="11" t="s">
        <v>43</v>
      </c>
      <c r="O8992" s="13">
        <v>3</v>
      </c>
      <c r="P8992" s="3">
        <f t="shared" si="841"/>
        <v>0</v>
      </c>
      <c r="Q8992" s="3">
        <f t="shared" si="842"/>
        <v>0</v>
      </c>
      <c r="R8992" s="3">
        <f t="shared" si="843"/>
        <v>1</v>
      </c>
      <c r="S8992" s="3">
        <f t="shared" si="844"/>
        <v>0</v>
      </c>
      <c r="T8992" s="3">
        <f t="shared" si="845"/>
        <v>0</v>
      </c>
      <c r="U8992" s="3">
        <f t="shared" si="846"/>
        <v>0</v>
      </c>
    </row>
    <row r="8993" spans="1:21" ht="12.75" customHeight="1" x14ac:dyDescent="0.2">
      <c r="A8993" s="15" t="s">
        <v>95</v>
      </c>
      <c r="B8993" s="16" t="s">
        <v>96</v>
      </c>
      <c r="C8993" s="44">
        <v>60461373</v>
      </c>
      <c r="D8993" s="9" t="s">
        <v>8763</v>
      </c>
      <c r="E8993" s="10" t="s">
        <v>8774</v>
      </c>
      <c r="F8993" s="17">
        <v>191902234</v>
      </c>
      <c r="G8993" s="12" t="s">
        <v>36</v>
      </c>
      <c r="H8993" s="9" t="s">
        <v>29</v>
      </c>
      <c r="I8993" s="9" t="s">
        <v>8915</v>
      </c>
      <c r="J8993" s="9" t="s">
        <v>8916</v>
      </c>
      <c r="K8993" s="9" t="s">
        <v>32</v>
      </c>
      <c r="L8993" s="6" t="s">
        <v>295</v>
      </c>
      <c r="M8993" s="10">
        <v>40401</v>
      </c>
      <c r="N8993" s="11" t="s">
        <v>43</v>
      </c>
      <c r="O8993" s="13">
        <v>3</v>
      </c>
      <c r="P8993" s="3">
        <f t="shared" si="841"/>
        <v>0</v>
      </c>
      <c r="Q8993" s="3">
        <f t="shared" si="842"/>
        <v>0</v>
      </c>
      <c r="R8993" s="3">
        <f t="shared" si="843"/>
        <v>1</v>
      </c>
      <c r="S8993" s="3">
        <f t="shared" si="844"/>
        <v>0</v>
      </c>
      <c r="T8993" s="3">
        <f t="shared" si="845"/>
        <v>0</v>
      </c>
      <c r="U8993" s="3">
        <f t="shared" si="846"/>
        <v>0</v>
      </c>
    </row>
    <row r="8994" spans="1:21" ht="12.75" customHeight="1" x14ac:dyDescent="0.2">
      <c r="A8994" s="15" t="s">
        <v>95</v>
      </c>
      <c r="B8994" s="16" t="s">
        <v>96</v>
      </c>
      <c r="C8994" s="44">
        <v>60461373</v>
      </c>
      <c r="D8994" s="9" t="s">
        <v>8763</v>
      </c>
      <c r="E8994" s="10" t="s">
        <v>8774</v>
      </c>
      <c r="F8994" s="17">
        <v>191882818</v>
      </c>
      <c r="G8994" s="12" t="s">
        <v>36</v>
      </c>
      <c r="H8994" s="9" t="s">
        <v>29</v>
      </c>
      <c r="I8994" s="9" t="s">
        <v>8913</v>
      </c>
      <c r="J8994" s="9" t="s">
        <v>8914</v>
      </c>
      <c r="K8994" s="9" t="s">
        <v>32</v>
      </c>
      <c r="L8994" s="6" t="s">
        <v>33</v>
      </c>
      <c r="M8994" s="10">
        <v>40101</v>
      </c>
      <c r="N8994" s="11" t="s">
        <v>43</v>
      </c>
      <c r="O8994" s="13">
        <v>3</v>
      </c>
      <c r="P8994" s="3">
        <f t="shared" si="841"/>
        <v>0</v>
      </c>
      <c r="Q8994" s="3">
        <f t="shared" si="842"/>
        <v>0</v>
      </c>
      <c r="R8994" s="3">
        <f t="shared" si="843"/>
        <v>1</v>
      </c>
      <c r="S8994" s="3">
        <f t="shared" si="844"/>
        <v>0</v>
      </c>
      <c r="T8994" s="3">
        <f t="shared" si="845"/>
        <v>0</v>
      </c>
      <c r="U8994" s="3">
        <f t="shared" si="846"/>
        <v>0</v>
      </c>
    </row>
    <row r="8995" spans="1:21" ht="12.75" customHeight="1" x14ac:dyDescent="0.2">
      <c r="A8995" s="15" t="s">
        <v>95</v>
      </c>
      <c r="B8995" s="16" t="s">
        <v>96</v>
      </c>
      <c r="C8995" s="8">
        <v>60461373</v>
      </c>
      <c r="D8995" s="6" t="s">
        <v>8763</v>
      </c>
      <c r="E8995" s="16" t="s">
        <v>8774</v>
      </c>
      <c r="F8995" s="15">
        <v>191989012</v>
      </c>
      <c r="G8995" s="5" t="s">
        <v>72</v>
      </c>
      <c r="H8995" s="6" t="s">
        <v>29</v>
      </c>
      <c r="I8995" s="6" t="s">
        <v>8801</v>
      </c>
      <c r="J8995" s="6" t="s">
        <v>8802</v>
      </c>
      <c r="K8995" s="6" t="s">
        <v>80</v>
      </c>
      <c r="L8995" s="6" t="s">
        <v>8803</v>
      </c>
      <c r="M8995" s="16" t="s">
        <v>126</v>
      </c>
      <c r="N8995" s="8" t="s">
        <v>35</v>
      </c>
      <c r="O8995" s="7">
        <v>3</v>
      </c>
      <c r="P8995" s="3">
        <f t="shared" si="841"/>
        <v>0</v>
      </c>
      <c r="Q8995" s="3">
        <f t="shared" si="842"/>
        <v>0</v>
      </c>
      <c r="R8995" s="3">
        <f t="shared" si="843"/>
        <v>1</v>
      </c>
      <c r="S8995" s="3">
        <f t="shared" si="844"/>
        <v>0</v>
      </c>
      <c r="T8995" s="3">
        <f t="shared" si="845"/>
        <v>0</v>
      </c>
      <c r="U8995" s="3">
        <f t="shared" si="846"/>
        <v>0</v>
      </c>
    </row>
    <row r="8996" spans="1:21" ht="12.75" customHeight="1" x14ac:dyDescent="0.2">
      <c r="A8996" s="15" t="s">
        <v>95</v>
      </c>
      <c r="B8996" s="16" t="s">
        <v>96</v>
      </c>
      <c r="C8996" s="8">
        <v>60461373</v>
      </c>
      <c r="D8996" s="6" t="s">
        <v>8763</v>
      </c>
      <c r="E8996" s="16" t="s">
        <v>8774</v>
      </c>
      <c r="F8996" s="15">
        <v>191989033</v>
      </c>
      <c r="G8996" s="5" t="s">
        <v>99</v>
      </c>
      <c r="H8996" s="6" t="s">
        <v>29</v>
      </c>
      <c r="I8996" s="6" t="s">
        <v>8804</v>
      </c>
      <c r="J8996" s="6" t="s">
        <v>8805</v>
      </c>
      <c r="K8996" s="6" t="s">
        <v>80</v>
      </c>
      <c r="L8996" s="6" t="s">
        <v>8803</v>
      </c>
      <c r="M8996" s="16" t="s">
        <v>126</v>
      </c>
      <c r="N8996" s="8" t="s">
        <v>35</v>
      </c>
      <c r="O8996" s="7">
        <v>3</v>
      </c>
      <c r="P8996" s="3">
        <f t="shared" si="841"/>
        <v>0</v>
      </c>
      <c r="Q8996" s="3">
        <f t="shared" si="842"/>
        <v>0</v>
      </c>
      <c r="R8996" s="3">
        <f t="shared" si="843"/>
        <v>1</v>
      </c>
      <c r="S8996" s="3">
        <f t="shared" si="844"/>
        <v>0</v>
      </c>
      <c r="T8996" s="3">
        <f t="shared" si="845"/>
        <v>0</v>
      </c>
      <c r="U8996" s="3">
        <f t="shared" si="846"/>
        <v>0</v>
      </c>
    </row>
    <row r="8997" spans="1:21" ht="12.75" customHeight="1" x14ac:dyDescent="0.2">
      <c r="A8997" s="15" t="s">
        <v>95</v>
      </c>
      <c r="B8997" s="16" t="s">
        <v>96</v>
      </c>
      <c r="C8997" s="8">
        <v>60461373</v>
      </c>
      <c r="D8997" s="6" t="s">
        <v>8763</v>
      </c>
      <c r="E8997" s="16" t="s">
        <v>8774</v>
      </c>
      <c r="F8997" s="15">
        <v>191989054</v>
      </c>
      <c r="G8997" s="5" t="s">
        <v>72</v>
      </c>
      <c r="H8997" s="6" t="s">
        <v>29</v>
      </c>
      <c r="I8997" s="6" t="s">
        <v>8794</v>
      </c>
      <c r="J8997" s="6" t="s">
        <v>8795</v>
      </c>
      <c r="K8997" s="6" t="s">
        <v>80</v>
      </c>
      <c r="L8997" s="6" t="s">
        <v>81</v>
      </c>
      <c r="M8997" s="16" t="s">
        <v>272</v>
      </c>
      <c r="N8997" s="8" t="s">
        <v>35</v>
      </c>
      <c r="O8997" s="7">
        <v>3</v>
      </c>
      <c r="P8997" s="3">
        <f t="shared" si="841"/>
        <v>0</v>
      </c>
      <c r="Q8997" s="3">
        <f t="shared" si="842"/>
        <v>0</v>
      </c>
      <c r="R8997" s="3">
        <f t="shared" si="843"/>
        <v>1</v>
      </c>
      <c r="S8997" s="3">
        <f t="shared" si="844"/>
        <v>0</v>
      </c>
      <c r="T8997" s="3">
        <f t="shared" si="845"/>
        <v>0</v>
      </c>
      <c r="U8997" s="3">
        <f t="shared" si="846"/>
        <v>0</v>
      </c>
    </row>
    <row r="8998" spans="1:21" ht="12.75" customHeight="1" x14ac:dyDescent="0.2">
      <c r="A8998" s="15" t="s">
        <v>95</v>
      </c>
      <c r="B8998" s="16" t="s">
        <v>96</v>
      </c>
      <c r="C8998" s="8">
        <v>60461373</v>
      </c>
      <c r="D8998" s="6" t="s">
        <v>8763</v>
      </c>
      <c r="E8998" s="16" t="s">
        <v>8774</v>
      </c>
      <c r="F8998" s="15">
        <v>192010582</v>
      </c>
      <c r="G8998" s="5" t="s">
        <v>122</v>
      </c>
      <c r="H8998" s="6" t="s">
        <v>29</v>
      </c>
      <c r="I8998" s="6" t="s">
        <v>8796</v>
      </c>
      <c r="J8998" s="6" t="s">
        <v>8797</v>
      </c>
      <c r="K8998" s="6" t="s">
        <v>80</v>
      </c>
      <c r="L8998" s="6" t="s">
        <v>81</v>
      </c>
      <c r="M8998" s="16" t="s">
        <v>272</v>
      </c>
      <c r="N8998" s="8" t="s">
        <v>35</v>
      </c>
      <c r="O8998" s="7">
        <v>4</v>
      </c>
      <c r="P8998" s="3">
        <f t="shared" si="841"/>
        <v>0</v>
      </c>
      <c r="Q8998" s="3">
        <f t="shared" si="842"/>
        <v>0</v>
      </c>
      <c r="R8998" s="3">
        <f t="shared" si="843"/>
        <v>0</v>
      </c>
      <c r="S8998" s="3">
        <f t="shared" si="844"/>
        <v>1</v>
      </c>
      <c r="T8998" s="3">
        <f t="shared" si="845"/>
        <v>0</v>
      </c>
      <c r="U8998" s="3">
        <f t="shared" si="846"/>
        <v>0</v>
      </c>
    </row>
    <row r="8999" spans="1:21" ht="12.75" customHeight="1" x14ac:dyDescent="0.2">
      <c r="A8999" s="15" t="s">
        <v>95</v>
      </c>
      <c r="B8999" s="16" t="s">
        <v>96</v>
      </c>
      <c r="C8999" s="8">
        <v>60461373</v>
      </c>
      <c r="D8999" s="6" t="s">
        <v>8763</v>
      </c>
      <c r="E8999" s="16" t="s">
        <v>8779</v>
      </c>
      <c r="F8999" s="15">
        <v>191988706</v>
      </c>
      <c r="G8999" s="5" t="s">
        <v>72</v>
      </c>
      <c r="H8999" s="6" t="s">
        <v>29</v>
      </c>
      <c r="I8999" s="6" t="s">
        <v>8798</v>
      </c>
      <c r="J8999" s="6" t="s">
        <v>8799</v>
      </c>
      <c r="K8999" s="6" t="s">
        <v>80</v>
      </c>
      <c r="L8999" s="6" t="s">
        <v>81</v>
      </c>
      <c r="M8999" s="16" t="s">
        <v>8800</v>
      </c>
      <c r="N8999" s="8" t="s">
        <v>35</v>
      </c>
      <c r="O8999" s="7">
        <v>4</v>
      </c>
      <c r="P8999" s="3">
        <f t="shared" si="841"/>
        <v>0</v>
      </c>
      <c r="Q8999" s="3">
        <f t="shared" si="842"/>
        <v>0</v>
      </c>
      <c r="R8999" s="3">
        <f t="shared" si="843"/>
        <v>0</v>
      </c>
      <c r="S8999" s="3">
        <f t="shared" si="844"/>
        <v>1</v>
      </c>
      <c r="T8999" s="3">
        <f t="shared" si="845"/>
        <v>0</v>
      </c>
      <c r="U8999" s="3">
        <f t="shared" si="846"/>
        <v>0</v>
      </c>
    </row>
    <row r="9000" spans="1:21" ht="12.75" customHeight="1" x14ac:dyDescent="0.2">
      <c r="A9000" s="15" t="s">
        <v>95</v>
      </c>
      <c r="B9000" s="16" t="s">
        <v>96</v>
      </c>
      <c r="C9000" s="8">
        <v>60461373</v>
      </c>
      <c r="D9000" s="6" t="s">
        <v>8763</v>
      </c>
      <c r="E9000" s="16" t="s">
        <v>8779</v>
      </c>
      <c r="F9000" s="15">
        <v>191862321</v>
      </c>
      <c r="G9000" s="5" t="s">
        <v>67</v>
      </c>
      <c r="H9000" s="6" t="s">
        <v>52</v>
      </c>
      <c r="I9000" s="6" t="s">
        <v>8784</v>
      </c>
      <c r="J9000" s="6" t="s">
        <v>8785</v>
      </c>
      <c r="K9000" s="6" t="s">
        <v>80</v>
      </c>
      <c r="L9000" s="6" t="s">
        <v>268</v>
      </c>
      <c r="M9000" s="16" t="s">
        <v>269</v>
      </c>
      <c r="N9000" s="8" t="s">
        <v>35</v>
      </c>
      <c r="O9000" s="7">
        <v>2</v>
      </c>
      <c r="P9000" s="3">
        <f t="shared" si="841"/>
        <v>0</v>
      </c>
      <c r="Q9000" s="3">
        <f t="shared" si="842"/>
        <v>1</v>
      </c>
      <c r="R9000" s="3">
        <f t="shared" si="843"/>
        <v>0</v>
      </c>
      <c r="S9000" s="3">
        <f t="shared" si="844"/>
        <v>0</v>
      </c>
      <c r="T9000" s="3">
        <f t="shared" si="845"/>
        <v>0</v>
      </c>
      <c r="U9000" s="3">
        <f t="shared" si="846"/>
        <v>0</v>
      </c>
    </row>
    <row r="9001" spans="1:21" ht="12.75" customHeight="1" x14ac:dyDescent="0.2">
      <c r="A9001" s="15" t="s">
        <v>95</v>
      </c>
      <c r="B9001" s="16" t="s">
        <v>96</v>
      </c>
      <c r="C9001" s="8">
        <v>60461373</v>
      </c>
      <c r="D9001" s="6" t="s">
        <v>8763</v>
      </c>
      <c r="E9001" s="16" t="s">
        <v>8779</v>
      </c>
      <c r="F9001" s="15">
        <v>191988738</v>
      </c>
      <c r="G9001" s="5" t="s">
        <v>249</v>
      </c>
      <c r="H9001" s="6" t="s">
        <v>29</v>
      </c>
      <c r="I9001" s="6" t="s">
        <v>8786</v>
      </c>
      <c r="J9001" s="6" t="s">
        <v>8787</v>
      </c>
      <c r="K9001" s="6" t="s">
        <v>80</v>
      </c>
      <c r="L9001" s="6" t="s">
        <v>268</v>
      </c>
      <c r="M9001" s="16" t="s">
        <v>269</v>
      </c>
      <c r="N9001" s="8" t="s">
        <v>35</v>
      </c>
      <c r="O9001" s="7">
        <v>3</v>
      </c>
      <c r="P9001" s="3">
        <f t="shared" si="841"/>
        <v>0</v>
      </c>
      <c r="Q9001" s="3">
        <f t="shared" si="842"/>
        <v>0</v>
      </c>
      <c r="R9001" s="3">
        <f t="shared" si="843"/>
        <v>1</v>
      </c>
      <c r="S9001" s="3">
        <f t="shared" si="844"/>
        <v>0</v>
      </c>
      <c r="T9001" s="3">
        <f t="shared" si="845"/>
        <v>0</v>
      </c>
      <c r="U9001" s="3">
        <f t="shared" si="846"/>
        <v>0</v>
      </c>
    </row>
    <row r="9002" spans="1:21" ht="12.75" customHeight="1" x14ac:dyDescent="0.2">
      <c r="A9002" s="15" t="s">
        <v>95</v>
      </c>
      <c r="B9002" s="16" t="s">
        <v>96</v>
      </c>
      <c r="C9002" s="8">
        <v>60461373</v>
      </c>
      <c r="D9002" s="6" t="s">
        <v>8763</v>
      </c>
      <c r="E9002" s="16" t="s">
        <v>8779</v>
      </c>
      <c r="F9002" s="15">
        <v>192010546</v>
      </c>
      <c r="G9002" s="5" t="s">
        <v>249</v>
      </c>
      <c r="H9002" s="6" t="s">
        <v>29</v>
      </c>
      <c r="I9002" s="6" t="s">
        <v>8788</v>
      </c>
      <c r="J9002" s="6" t="s">
        <v>8789</v>
      </c>
      <c r="K9002" s="6" t="s">
        <v>80</v>
      </c>
      <c r="L9002" s="6" t="s">
        <v>268</v>
      </c>
      <c r="M9002" s="16" t="s">
        <v>269</v>
      </c>
      <c r="N9002" s="8" t="s">
        <v>35</v>
      </c>
      <c r="O9002" s="7">
        <v>3</v>
      </c>
      <c r="P9002" s="3">
        <f t="shared" si="841"/>
        <v>0</v>
      </c>
      <c r="Q9002" s="3">
        <f t="shared" si="842"/>
        <v>0</v>
      </c>
      <c r="R9002" s="3">
        <f t="shared" si="843"/>
        <v>1</v>
      </c>
      <c r="S9002" s="3">
        <f t="shared" si="844"/>
        <v>0</v>
      </c>
      <c r="T9002" s="3">
        <f t="shared" si="845"/>
        <v>0</v>
      </c>
      <c r="U9002" s="3">
        <f t="shared" si="846"/>
        <v>0</v>
      </c>
    </row>
    <row r="9003" spans="1:21" ht="12.75" customHeight="1" x14ac:dyDescent="0.2">
      <c r="A9003" s="15" t="s">
        <v>95</v>
      </c>
      <c r="B9003" s="16" t="s">
        <v>96</v>
      </c>
      <c r="C9003" s="8">
        <v>60461373</v>
      </c>
      <c r="D9003" s="6" t="s">
        <v>8763</v>
      </c>
      <c r="E9003" s="16" t="s">
        <v>8767</v>
      </c>
      <c r="F9003" s="15">
        <v>192035722</v>
      </c>
      <c r="G9003" s="5" t="s">
        <v>36</v>
      </c>
      <c r="H9003" s="6" t="s">
        <v>29</v>
      </c>
      <c r="I9003" s="6" t="s">
        <v>8790</v>
      </c>
      <c r="J9003" s="6" t="s">
        <v>8791</v>
      </c>
      <c r="K9003" s="6" t="s">
        <v>80</v>
      </c>
      <c r="L9003" s="6" t="s">
        <v>268</v>
      </c>
      <c r="M9003" s="16" t="s">
        <v>2525</v>
      </c>
      <c r="N9003" s="8" t="s">
        <v>35</v>
      </c>
      <c r="O9003" s="7">
        <v>4</v>
      </c>
      <c r="P9003" s="3">
        <f t="shared" si="841"/>
        <v>0</v>
      </c>
      <c r="Q9003" s="3">
        <f t="shared" si="842"/>
        <v>0</v>
      </c>
      <c r="R9003" s="3">
        <f t="shared" si="843"/>
        <v>0</v>
      </c>
      <c r="S9003" s="3">
        <f t="shared" si="844"/>
        <v>1</v>
      </c>
      <c r="T9003" s="3">
        <f t="shared" si="845"/>
        <v>0</v>
      </c>
      <c r="U9003" s="3">
        <f t="shared" si="846"/>
        <v>0</v>
      </c>
    </row>
    <row r="9004" spans="1:21" ht="12.75" customHeight="1" x14ac:dyDescent="0.2">
      <c r="A9004" s="15" t="s">
        <v>95</v>
      </c>
      <c r="B9004" s="16" t="s">
        <v>96</v>
      </c>
      <c r="C9004" s="8">
        <v>60461373</v>
      </c>
      <c r="D9004" s="6" t="s">
        <v>8763</v>
      </c>
      <c r="E9004" s="16" t="s">
        <v>8767</v>
      </c>
      <c r="F9004" s="15">
        <v>191864224</v>
      </c>
      <c r="G9004" s="5" t="s">
        <v>167</v>
      </c>
      <c r="H9004" s="6" t="s">
        <v>52</v>
      </c>
      <c r="I9004" s="6" t="s">
        <v>8792</v>
      </c>
      <c r="J9004" s="6" t="s">
        <v>8793</v>
      </c>
      <c r="K9004" s="6" t="s">
        <v>80</v>
      </c>
      <c r="L9004" s="6" t="s">
        <v>268</v>
      </c>
      <c r="M9004" s="16" t="s">
        <v>269</v>
      </c>
      <c r="N9004" s="8" t="s">
        <v>35</v>
      </c>
      <c r="O9004" s="7">
        <v>5</v>
      </c>
      <c r="P9004" s="3">
        <f t="shared" si="841"/>
        <v>0</v>
      </c>
      <c r="Q9004" s="3">
        <f t="shared" si="842"/>
        <v>0</v>
      </c>
      <c r="R9004" s="3">
        <f t="shared" si="843"/>
        <v>0</v>
      </c>
      <c r="S9004" s="3">
        <f t="shared" si="844"/>
        <v>0</v>
      </c>
      <c r="T9004" s="3">
        <f t="shared" si="845"/>
        <v>1</v>
      </c>
      <c r="U9004" s="3">
        <f t="shared" si="846"/>
        <v>0</v>
      </c>
    </row>
    <row r="9005" spans="1:21" ht="12.75" customHeight="1" x14ac:dyDescent="0.2">
      <c r="A9005" s="15" t="s">
        <v>95</v>
      </c>
      <c r="B9005" s="16" t="s">
        <v>96</v>
      </c>
      <c r="C9005" s="8">
        <v>60461373</v>
      </c>
      <c r="D9005" s="6" t="s">
        <v>8763</v>
      </c>
      <c r="E9005" s="16" t="s">
        <v>8767</v>
      </c>
      <c r="F9005" s="15">
        <v>191864213</v>
      </c>
      <c r="G9005" s="5" t="s">
        <v>167</v>
      </c>
      <c r="H9005" s="6" t="s">
        <v>52</v>
      </c>
      <c r="I9005" s="6" t="s">
        <v>8768</v>
      </c>
      <c r="J9005" s="6" t="s">
        <v>8769</v>
      </c>
      <c r="K9005" s="6" t="s">
        <v>80</v>
      </c>
      <c r="L9005" s="6" t="s">
        <v>383</v>
      </c>
      <c r="M9005" s="16" t="s">
        <v>384</v>
      </c>
      <c r="N9005" s="8" t="s">
        <v>35</v>
      </c>
      <c r="O9005" s="7">
        <v>2</v>
      </c>
      <c r="P9005" s="3">
        <f t="shared" si="841"/>
        <v>0</v>
      </c>
      <c r="Q9005" s="3">
        <f t="shared" si="842"/>
        <v>1</v>
      </c>
      <c r="R9005" s="3">
        <f t="shared" si="843"/>
        <v>0</v>
      </c>
      <c r="S9005" s="3">
        <f t="shared" si="844"/>
        <v>0</v>
      </c>
      <c r="T9005" s="3">
        <f t="shared" si="845"/>
        <v>0</v>
      </c>
      <c r="U9005" s="3">
        <f t="shared" si="846"/>
        <v>0</v>
      </c>
    </row>
    <row r="9006" spans="1:21" ht="12.75" customHeight="1" x14ac:dyDescent="0.2">
      <c r="A9006" s="15" t="s">
        <v>95</v>
      </c>
      <c r="B9006" s="16" t="s">
        <v>96</v>
      </c>
      <c r="C9006" s="8">
        <v>60461373</v>
      </c>
      <c r="D9006" s="6" t="s">
        <v>8763</v>
      </c>
      <c r="E9006" s="16" t="s">
        <v>8764</v>
      </c>
      <c r="F9006" s="15">
        <v>191989268</v>
      </c>
      <c r="G9006" s="5" t="s">
        <v>167</v>
      </c>
      <c r="H9006" s="6" t="s">
        <v>29</v>
      </c>
      <c r="I9006" s="6" t="s">
        <v>8770</v>
      </c>
      <c r="J9006" s="6" t="s">
        <v>8771</v>
      </c>
      <c r="K9006" s="6" t="s">
        <v>80</v>
      </c>
      <c r="L9006" s="6" t="s">
        <v>383</v>
      </c>
      <c r="M9006" s="16" t="s">
        <v>4795</v>
      </c>
      <c r="N9006" s="8" t="s">
        <v>35</v>
      </c>
      <c r="O9006" s="7">
        <v>2</v>
      </c>
      <c r="P9006" s="3">
        <f t="shared" si="841"/>
        <v>0</v>
      </c>
      <c r="Q9006" s="3">
        <f t="shared" si="842"/>
        <v>1</v>
      </c>
      <c r="R9006" s="3">
        <f t="shared" si="843"/>
        <v>0</v>
      </c>
      <c r="S9006" s="3">
        <f t="shared" si="844"/>
        <v>0</v>
      </c>
      <c r="T9006" s="3">
        <f t="shared" si="845"/>
        <v>0</v>
      </c>
      <c r="U9006" s="3">
        <f t="shared" si="846"/>
        <v>0</v>
      </c>
    </row>
    <row r="9007" spans="1:21" ht="12.75" customHeight="1" x14ac:dyDescent="0.2">
      <c r="A9007" s="15" t="s">
        <v>95</v>
      </c>
      <c r="B9007" s="16" t="s">
        <v>96</v>
      </c>
      <c r="C9007" s="8">
        <v>60461373</v>
      </c>
      <c r="D9007" s="6" t="s">
        <v>8763</v>
      </c>
      <c r="E9007" s="16" t="s">
        <v>8764</v>
      </c>
      <c r="F9007" s="15">
        <v>192010587</v>
      </c>
      <c r="G9007" s="5" t="s">
        <v>249</v>
      </c>
      <c r="H9007" s="6" t="s">
        <v>29</v>
      </c>
      <c r="I9007" s="6" t="s">
        <v>8772</v>
      </c>
      <c r="J9007" s="6" t="s">
        <v>8773</v>
      </c>
      <c r="K9007" s="6" t="s">
        <v>80</v>
      </c>
      <c r="L9007" s="6" t="s">
        <v>383</v>
      </c>
      <c r="M9007" s="16" t="s">
        <v>4795</v>
      </c>
      <c r="N9007" s="8" t="s">
        <v>35</v>
      </c>
      <c r="O9007" s="7">
        <v>3</v>
      </c>
      <c r="P9007" s="3">
        <f t="shared" si="841"/>
        <v>0</v>
      </c>
      <c r="Q9007" s="3">
        <f t="shared" si="842"/>
        <v>0</v>
      </c>
      <c r="R9007" s="3">
        <f t="shared" si="843"/>
        <v>1</v>
      </c>
      <c r="S9007" s="3">
        <f t="shared" si="844"/>
        <v>0</v>
      </c>
      <c r="T9007" s="3">
        <f t="shared" si="845"/>
        <v>0</v>
      </c>
      <c r="U9007" s="3">
        <f t="shared" si="846"/>
        <v>0</v>
      </c>
    </row>
    <row r="9008" spans="1:21" ht="12.75" customHeight="1" x14ac:dyDescent="0.2">
      <c r="A9008" s="15" t="s">
        <v>95</v>
      </c>
      <c r="B9008" s="16" t="s">
        <v>96</v>
      </c>
      <c r="C9008" s="8">
        <v>60461373</v>
      </c>
      <c r="D9008" s="6" t="s">
        <v>8763</v>
      </c>
      <c r="E9008" s="16" t="s">
        <v>8774</v>
      </c>
      <c r="F9008" s="15">
        <v>191988862</v>
      </c>
      <c r="G9008" s="5" t="s">
        <v>122</v>
      </c>
      <c r="H9008" s="6" t="s">
        <v>29</v>
      </c>
      <c r="I9008" s="6" t="s">
        <v>8775</v>
      </c>
      <c r="J9008" s="6" t="s">
        <v>8776</v>
      </c>
      <c r="K9008" s="6" t="s">
        <v>80</v>
      </c>
      <c r="L9008" s="6" t="s">
        <v>383</v>
      </c>
      <c r="M9008" s="16" t="s">
        <v>384</v>
      </c>
      <c r="N9008" s="8" t="s">
        <v>35</v>
      </c>
      <c r="O9008" s="7">
        <v>3</v>
      </c>
      <c r="P9008" s="3">
        <f t="shared" si="841"/>
        <v>0</v>
      </c>
      <c r="Q9008" s="3">
        <f t="shared" si="842"/>
        <v>0</v>
      </c>
      <c r="R9008" s="3">
        <f t="shared" si="843"/>
        <v>1</v>
      </c>
      <c r="S9008" s="3">
        <f t="shared" si="844"/>
        <v>0</v>
      </c>
      <c r="T9008" s="3">
        <f t="shared" si="845"/>
        <v>0</v>
      </c>
      <c r="U9008" s="3">
        <f t="shared" si="846"/>
        <v>0</v>
      </c>
    </row>
    <row r="9009" spans="1:21" ht="12.75" customHeight="1" x14ac:dyDescent="0.2">
      <c r="A9009" s="15" t="s">
        <v>95</v>
      </c>
      <c r="B9009" s="16" t="s">
        <v>96</v>
      </c>
      <c r="C9009" s="8">
        <v>60461373</v>
      </c>
      <c r="D9009" s="6" t="s">
        <v>8763</v>
      </c>
      <c r="E9009" s="16" t="s">
        <v>8774</v>
      </c>
      <c r="F9009" s="15">
        <v>191989022</v>
      </c>
      <c r="G9009" s="5" t="s">
        <v>122</v>
      </c>
      <c r="H9009" s="6" t="s">
        <v>29</v>
      </c>
      <c r="I9009" s="6" t="s">
        <v>8777</v>
      </c>
      <c r="J9009" s="6" t="s">
        <v>8778</v>
      </c>
      <c r="K9009" s="6" t="s">
        <v>80</v>
      </c>
      <c r="L9009" s="6" t="s">
        <v>383</v>
      </c>
      <c r="M9009" s="16" t="s">
        <v>384</v>
      </c>
      <c r="N9009" s="8" t="s">
        <v>35</v>
      </c>
      <c r="O9009" s="7">
        <v>3</v>
      </c>
      <c r="P9009" s="3">
        <f t="shared" si="841"/>
        <v>0</v>
      </c>
      <c r="Q9009" s="3">
        <f t="shared" si="842"/>
        <v>0</v>
      </c>
      <c r="R9009" s="3">
        <f t="shared" si="843"/>
        <v>1</v>
      </c>
      <c r="S9009" s="3">
        <f t="shared" si="844"/>
        <v>0</v>
      </c>
      <c r="T9009" s="3">
        <f t="shared" si="845"/>
        <v>0</v>
      </c>
      <c r="U9009" s="3">
        <f t="shared" si="846"/>
        <v>0</v>
      </c>
    </row>
    <row r="9010" spans="1:21" ht="12.75" customHeight="1" x14ac:dyDescent="0.2">
      <c r="A9010" s="15" t="s">
        <v>95</v>
      </c>
      <c r="B9010" s="16" t="s">
        <v>96</v>
      </c>
      <c r="C9010" s="8">
        <v>60461373</v>
      </c>
      <c r="D9010" s="6" t="s">
        <v>8763</v>
      </c>
      <c r="E9010" s="16" t="s">
        <v>8779</v>
      </c>
      <c r="F9010" s="15">
        <v>191988755</v>
      </c>
      <c r="G9010" s="5" t="s">
        <v>67</v>
      </c>
      <c r="H9010" s="6" t="s">
        <v>29</v>
      </c>
      <c r="I9010" s="6" t="s">
        <v>8780</v>
      </c>
      <c r="J9010" s="6" t="s">
        <v>8781</v>
      </c>
      <c r="K9010" s="6" t="s">
        <v>80</v>
      </c>
      <c r="L9010" s="6" t="s">
        <v>383</v>
      </c>
      <c r="M9010" s="16" t="s">
        <v>2472</v>
      </c>
      <c r="N9010" s="8" t="s">
        <v>35</v>
      </c>
      <c r="O9010" s="7">
        <v>4</v>
      </c>
      <c r="P9010" s="3">
        <f t="shared" si="841"/>
        <v>0</v>
      </c>
      <c r="Q9010" s="3">
        <f t="shared" si="842"/>
        <v>0</v>
      </c>
      <c r="R9010" s="3">
        <f t="shared" si="843"/>
        <v>0</v>
      </c>
      <c r="S9010" s="3">
        <f t="shared" si="844"/>
        <v>1</v>
      </c>
      <c r="T9010" s="3">
        <f t="shared" si="845"/>
        <v>0</v>
      </c>
      <c r="U9010" s="3">
        <f t="shared" si="846"/>
        <v>0</v>
      </c>
    </row>
    <row r="9011" spans="1:21" ht="12.75" customHeight="1" x14ac:dyDescent="0.2">
      <c r="A9011" s="15" t="s">
        <v>95</v>
      </c>
      <c r="B9011" s="16" t="s">
        <v>96</v>
      </c>
      <c r="C9011" s="8">
        <v>60461373</v>
      </c>
      <c r="D9011" s="6" t="s">
        <v>8763</v>
      </c>
      <c r="E9011" s="16" t="s">
        <v>8767</v>
      </c>
      <c r="F9011" s="15">
        <v>191988463</v>
      </c>
      <c r="G9011" s="5" t="s">
        <v>167</v>
      </c>
      <c r="H9011" s="6" t="s">
        <v>29</v>
      </c>
      <c r="I9011" s="6" t="s">
        <v>8782</v>
      </c>
      <c r="J9011" s="6" t="s">
        <v>8783</v>
      </c>
      <c r="K9011" s="6" t="s">
        <v>80</v>
      </c>
      <c r="L9011" s="6" t="s">
        <v>383</v>
      </c>
      <c r="M9011" s="16" t="s">
        <v>2486</v>
      </c>
      <c r="N9011" s="8" t="s">
        <v>35</v>
      </c>
      <c r="O9011" s="7">
        <v>5</v>
      </c>
      <c r="P9011" s="3">
        <f t="shared" si="841"/>
        <v>0</v>
      </c>
      <c r="Q9011" s="3">
        <f t="shared" si="842"/>
        <v>0</v>
      </c>
      <c r="R9011" s="3">
        <f t="shared" si="843"/>
        <v>0</v>
      </c>
      <c r="S9011" s="3">
        <f t="shared" si="844"/>
        <v>0</v>
      </c>
      <c r="T9011" s="3">
        <f t="shared" si="845"/>
        <v>1</v>
      </c>
      <c r="U9011" s="3">
        <f t="shared" si="846"/>
        <v>0</v>
      </c>
    </row>
    <row r="9012" spans="1:21" ht="12.75" customHeight="1" x14ac:dyDescent="0.2">
      <c r="A9012" s="15" t="s">
        <v>95</v>
      </c>
      <c r="B9012" s="16" t="s">
        <v>96</v>
      </c>
      <c r="C9012" s="8">
        <v>60461373</v>
      </c>
      <c r="D9012" s="6" t="s">
        <v>8763</v>
      </c>
      <c r="E9012" s="16" t="s">
        <v>8764</v>
      </c>
      <c r="F9012" s="15">
        <v>191863949</v>
      </c>
      <c r="G9012" s="5" t="s">
        <v>64</v>
      </c>
      <c r="H9012" s="6" t="s">
        <v>52</v>
      </c>
      <c r="I9012" s="6" t="s">
        <v>8765</v>
      </c>
      <c r="J9012" s="6" t="s">
        <v>8766</v>
      </c>
      <c r="K9012" s="6" t="s">
        <v>80</v>
      </c>
      <c r="L9012" s="6" t="s">
        <v>200</v>
      </c>
      <c r="M9012" s="16" t="s">
        <v>1957</v>
      </c>
      <c r="N9012" s="8" t="s">
        <v>35</v>
      </c>
      <c r="O9012" s="7">
        <v>5</v>
      </c>
      <c r="P9012" s="3">
        <f t="shared" si="841"/>
        <v>0</v>
      </c>
      <c r="Q9012" s="3">
        <f t="shared" si="842"/>
        <v>0</v>
      </c>
      <c r="R9012" s="3">
        <f t="shared" si="843"/>
        <v>0</v>
      </c>
      <c r="S9012" s="3">
        <f t="shared" si="844"/>
        <v>0</v>
      </c>
      <c r="T9012" s="3">
        <f t="shared" si="845"/>
        <v>1</v>
      </c>
      <c r="U9012" s="3">
        <f t="shared" si="846"/>
        <v>0</v>
      </c>
    </row>
    <row r="9013" spans="1:21" ht="12.75" customHeight="1" x14ac:dyDescent="0.2">
      <c r="A9013" s="15" t="s">
        <v>95</v>
      </c>
      <c r="B9013" s="16" t="s">
        <v>96</v>
      </c>
      <c r="C9013" s="8">
        <v>60461373</v>
      </c>
      <c r="D9013" s="6" t="s">
        <v>8763</v>
      </c>
      <c r="E9013" s="16" t="s">
        <v>8774</v>
      </c>
      <c r="F9013" s="15">
        <v>191981659</v>
      </c>
      <c r="G9013" s="5" t="s">
        <v>249</v>
      </c>
      <c r="H9013" s="6" t="s">
        <v>29</v>
      </c>
      <c r="I9013" s="6" t="s">
        <v>8810</v>
      </c>
      <c r="J9013" s="6" t="s">
        <v>8811</v>
      </c>
      <c r="K9013" s="6" t="s">
        <v>315</v>
      </c>
      <c r="L9013" s="6" t="s">
        <v>3742</v>
      </c>
      <c r="M9013" s="16" t="s">
        <v>3743</v>
      </c>
      <c r="N9013" s="8" t="s">
        <v>35</v>
      </c>
      <c r="O9013" s="7">
        <v>3</v>
      </c>
      <c r="P9013" s="3">
        <f t="shared" si="841"/>
        <v>0</v>
      </c>
      <c r="Q9013" s="3">
        <f t="shared" si="842"/>
        <v>0</v>
      </c>
      <c r="R9013" s="3">
        <f t="shared" si="843"/>
        <v>1</v>
      </c>
      <c r="S9013" s="3">
        <f t="shared" si="844"/>
        <v>0</v>
      </c>
      <c r="T9013" s="3">
        <f t="shared" si="845"/>
        <v>0</v>
      </c>
      <c r="U9013" s="3">
        <f t="shared" si="846"/>
        <v>0</v>
      </c>
    </row>
    <row r="9014" spans="1:21" ht="12.75" customHeight="1" x14ac:dyDescent="0.2">
      <c r="A9014" s="15" t="s">
        <v>95</v>
      </c>
      <c r="B9014" s="16" t="s">
        <v>96</v>
      </c>
      <c r="C9014" s="8">
        <v>60461373</v>
      </c>
      <c r="D9014" s="6" t="s">
        <v>8763</v>
      </c>
      <c r="E9014" s="16" t="s">
        <v>8767</v>
      </c>
      <c r="F9014" s="15">
        <v>191864102</v>
      </c>
      <c r="G9014" s="5" t="s">
        <v>167</v>
      </c>
      <c r="H9014" s="6" t="s">
        <v>52</v>
      </c>
      <c r="I9014" s="6" t="s">
        <v>8822</v>
      </c>
      <c r="J9014" s="6" t="s">
        <v>8823</v>
      </c>
      <c r="K9014" s="6" t="s">
        <v>315</v>
      </c>
      <c r="L9014" s="6" t="s">
        <v>387</v>
      </c>
      <c r="M9014" s="16" t="s">
        <v>401</v>
      </c>
      <c r="N9014" s="8" t="s">
        <v>35</v>
      </c>
      <c r="O9014" s="7">
        <v>3</v>
      </c>
      <c r="P9014" s="3">
        <f t="shared" si="841"/>
        <v>0</v>
      </c>
      <c r="Q9014" s="3">
        <f t="shared" si="842"/>
        <v>0</v>
      </c>
      <c r="R9014" s="3">
        <f t="shared" si="843"/>
        <v>1</v>
      </c>
      <c r="S9014" s="3">
        <f t="shared" si="844"/>
        <v>0</v>
      </c>
      <c r="T9014" s="3">
        <f t="shared" si="845"/>
        <v>0</v>
      </c>
      <c r="U9014" s="3">
        <f t="shared" si="846"/>
        <v>0</v>
      </c>
    </row>
    <row r="9015" spans="1:21" ht="12.75" customHeight="1" x14ac:dyDescent="0.2">
      <c r="A9015" s="15" t="s">
        <v>95</v>
      </c>
      <c r="B9015" s="16" t="s">
        <v>96</v>
      </c>
      <c r="C9015" s="8">
        <v>60461373</v>
      </c>
      <c r="D9015" s="6" t="s">
        <v>8763</v>
      </c>
      <c r="E9015" s="16" t="s">
        <v>8767</v>
      </c>
      <c r="F9015" s="15">
        <v>191864103</v>
      </c>
      <c r="G9015" s="5" t="s">
        <v>167</v>
      </c>
      <c r="H9015" s="6" t="s">
        <v>52</v>
      </c>
      <c r="I9015" s="6" t="s">
        <v>8824</v>
      </c>
      <c r="J9015" s="6" t="s">
        <v>8825</v>
      </c>
      <c r="K9015" s="6" t="s">
        <v>315</v>
      </c>
      <c r="L9015" s="6" t="s">
        <v>387</v>
      </c>
      <c r="M9015" s="16" t="s">
        <v>401</v>
      </c>
      <c r="N9015" s="8" t="s">
        <v>35</v>
      </c>
      <c r="O9015" s="7">
        <v>3</v>
      </c>
      <c r="P9015" s="3">
        <f t="shared" si="841"/>
        <v>0</v>
      </c>
      <c r="Q9015" s="3">
        <f t="shared" si="842"/>
        <v>0</v>
      </c>
      <c r="R9015" s="3">
        <f t="shared" si="843"/>
        <v>1</v>
      </c>
      <c r="S9015" s="3">
        <f t="shared" si="844"/>
        <v>0</v>
      </c>
      <c r="T9015" s="3">
        <f t="shared" si="845"/>
        <v>0</v>
      </c>
      <c r="U9015" s="3">
        <f t="shared" si="846"/>
        <v>0</v>
      </c>
    </row>
    <row r="9016" spans="1:21" ht="12.75" customHeight="1" x14ac:dyDescent="0.2">
      <c r="A9016" s="15" t="s">
        <v>95</v>
      </c>
      <c r="B9016" s="16" t="s">
        <v>96</v>
      </c>
      <c r="C9016" s="8">
        <v>60461373</v>
      </c>
      <c r="D9016" s="6" t="s">
        <v>8763</v>
      </c>
      <c r="E9016" s="16" t="s">
        <v>8767</v>
      </c>
      <c r="F9016" s="15">
        <v>191988561</v>
      </c>
      <c r="G9016" s="5" t="s">
        <v>249</v>
      </c>
      <c r="H9016" s="6" t="s">
        <v>29</v>
      </c>
      <c r="I9016" s="6" t="s">
        <v>8826</v>
      </c>
      <c r="J9016" s="6" t="s">
        <v>8827</v>
      </c>
      <c r="K9016" s="6" t="s">
        <v>315</v>
      </c>
      <c r="L9016" s="6" t="s">
        <v>387</v>
      </c>
      <c r="M9016" s="16" t="s">
        <v>401</v>
      </c>
      <c r="N9016" s="8" t="s">
        <v>35</v>
      </c>
      <c r="O9016" s="7">
        <v>3</v>
      </c>
      <c r="P9016" s="3">
        <f t="shared" si="841"/>
        <v>0</v>
      </c>
      <c r="Q9016" s="3">
        <f t="shared" si="842"/>
        <v>0</v>
      </c>
      <c r="R9016" s="3">
        <f t="shared" si="843"/>
        <v>1</v>
      </c>
      <c r="S9016" s="3">
        <f t="shared" si="844"/>
        <v>0</v>
      </c>
      <c r="T9016" s="3">
        <f t="shared" si="845"/>
        <v>0</v>
      </c>
      <c r="U9016" s="3">
        <f t="shared" si="846"/>
        <v>0</v>
      </c>
    </row>
    <row r="9017" spans="1:21" ht="12.75" customHeight="1" x14ac:dyDescent="0.2">
      <c r="A9017" s="15" t="s">
        <v>95</v>
      </c>
      <c r="B9017" s="16" t="s">
        <v>96</v>
      </c>
      <c r="C9017" s="8">
        <v>60461373</v>
      </c>
      <c r="D9017" s="6" t="s">
        <v>8763</v>
      </c>
      <c r="E9017" s="16" t="s">
        <v>8764</v>
      </c>
      <c r="F9017" s="15">
        <v>192010590</v>
      </c>
      <c r="G9017" s="5" t="s">
        <v>28</v>
      </c>
      <c r="H9017" s="6" t="s">
        <v>29</v>
      </c>
      <c r="I9017" s="6" t="s">
        <v>8828</v>
      </c>
      <c r="J9017" s="6" t="s">
        <v>8829</v>
      </c>
      <c r="K9017" s="6" t="s">
        <v>315</v>
      </c>
      <c r="L9017" s="6" t="s">
        <v>387</v>
      </c>
      <c r="M9017" s="16" t="s">
        <v>1018</v>
      </c>
      <c r="N9017" s="8" t="s">
        <v>35</v>
      </c>
      <c r="O9017" s="7">
        <v>4</v>
      </c>
      <c r="P9017" s="3">
        <f t="shared" si="841"/>
        <v>0</v>
      </c>
      <c r="Q9017" s="3">
        <f t="shared" si="842"/>
        <v>0</v>
      </c>
      <c r="R9017" s="3">
        <f t="shared" si="843"/>
        <v>0</v>
      </c>
      <c r="S9017" s="3">
        <f t="shared" si="844"/>
        <v>1</v>
      </c>
      <c r="T9017" s="3">
        <f t="shared" si="845"/>
        <v>0</v>
      </c>
      <c r="U9017" s="3">
        <f t="shared" si="846"/>
        <v>0</v>
      </c>
    </row>
    <row r="9018" spans="1:21" ht="12.75" customHeight="1" x14ac:dyDescent="0.2">
      <c r="A9018" s="15" t="s">
        <v>95</v>
      </c>
      <c r="B9018" s="16" t="s">
        <v>96</v>
      </c>
      <c r="C9018" s="8">
        <v>60461373</v>
      </c>
      <c r="D9018" s="6" t="s">
        <v>8763</v>
      </c>
      <c r="E9018" s="16" t="s">
        <v>8767</v>
      </c>
      <c r="F9018" s="15">
        <v>191988620</v>
      </c>
      <c r="G9018" s="5" t="s">
        <v>28</v>
      </c>
      <c r="H9018" s="6" t="s">
        <v>29</v>
      </c>
      <c r="I9018" s="6" t="s">
        <v>8814</v>
      </c>
      <c r="J9018" s="6" t="s">
        <v>8815</v>
      </c>
      <c r="K9018" s="6" t="s">
        <v>315</v>
      </c>
      <c r="L9018" s="6" t="s">
        <v>1014</v>
      </c>
      <c r="M9018" s="16" t="s">
        <v>3710</v>
      </c>
      <c r="N9018" s="8" t="s">
        <v>35</v>
      </c>
      <c r="O9018" s="7">
        <v>2</v>
      </c>
      <c r="P9018" s="3">
        <f t="shared" si="841"/>
        <v>0</v>
      </c>
      <c r="Q9018" s="3">
        <f t="shared" si="842"/>
        <v>1</v>
      </c>
      <c r="R9018" s="3">
        <f t="shared" si="843"/>
        <v>0</v>
      </c>
      <c r="S9018" s="3">
        <f t="shared" si="844"/>
        <v>0</v>
      </c>
      <c r="T9018" s="3">
        <f t="shared" si="845"/>
        <v>0</v>
      </c>
      <c r="U9018" s="3">
        <f t="shared" si="846"/>
        <v>0</v>
      </c>
    </row>
    <row r="9019" spans="1:21" ht="12.75" customHeight="1" x14ac:dyDescent="0.2">
      <c r="A9019" s="15" t="s">
        <v>95</v>
      </c>
      <c r="B9019" s="16" t="s">
        <v>96</v>
      </c>
      <c r="C9019" s="8">
        <v>60461373</v>
      </c>
      <c r="D9019" s="6" t="s">
        <v>8763</v>
      </c>
      <c r="E9019" s="16" t="s">
        <v>8764</v>
      </c>
      <c r="F9019" s="15">
        <v>191989318</v>
      </c>
      <c r="G9019" s="5" t="s">
        <v>28</v>
      </c>
      <c r="H9019" s="6" t="s">
        <v>29</v>
      </c>
      <c r="I9019" s="6" t="s">
        <v>8816</v>
      </c>
      <c r="J9019" s="6" t="s">
        <v>8817</v>
      </c>
      <c r="K9019" s="6" t="s">
        <v>315</v>
      </c>
      <c r="L9019" s="6" t="s">
        <v>1014</v>
      </c>
      <c r="M9019" s="16" t="s">
        <v>3710</v>
      </c>
      <c r="N9019" s="8" t="s">
        <v>35</v>
      </c>
      <c r="O9019" s="7">
        <v>3</v>
      </c>
      <c r="P9019" s="3">
        <f t="shared" si="841"/>
        <v>0</v>
      </c>
      <c r="Q9019" s="3">
        <f t="shared" si="842"/>
        <v>0</v>
      </c>
      <c r="R9019" s="3">
        <f t="shared" si="843"/>
        <v>1</v>
      </c>
      <c r="S9019" s="3">
        <f t="shared" si="844"/>
        <v>0</v>
      </c>
      <c r="T9019" s="3">
        <f t="shared" si="845"/>
        <v>0</v>
      </c>
      <c r="U9019" s="3">
        <f t="shared" si="846"/>
        <v>0</v>
      </c>
    </row>
    <row r="9020" spans="1:21" ht="12.75" customHeight="1" x14ac:dyDescent="0.2">
      <c r="A9020" s="15" t="s">
        <v>95</v>
      </c>
      <c r="B9020" s="16" t="s">
        <v>96</v>
      </c>
      <c r="C9020" s="8">
        <v>60461373</v>
      </c>
      <c r="D9020" s="6" t="s">
        <v>8763</v>
      </c>
      <c r="E9020" s="16" t="s">
        <v>8779</v>
      </c>
      <c r="F9020" s="15">
        <v>191988821</v>
      </c>
      <c r="G9020" s="5" t="s">
        <v>67</v>
      </c>
      <c r="H9020" s="6" t="s">
        <v>29</v>
      </c>
      <c r="I9020" s="6" t="s">
        <v>8818</v>
      </c>
      <c r="J9020" s="6" t="s">
        <v>8819</v>
      </c>
      <c r="K9020" s="6" t="s">
        <v>315</v>
      </c>
      <c r="L9020" s="6" t="s">
        <v>1014</v>
      </c>
      <c r="M9020" s="16" t="s">
        <v>1015</v>
      </c>
      <c r="N9020" s="8" t="s">
        <v>35</v>
      </c>
      <c r="O9020" s="7">
        <v>3</v>
      </c>
      <c r="P9020" s="3">
        <f t="shared" si="841"/>
        <v>0</v>
      </c>
      <c r="Q9020" s="3">
        <f t="shared" si="842"/>
        <v>0</v>
      </c>
      <c r="R9020" s="3">
        <f t="shared" si="843"/>
        <v>1</v>
      </c>
      <c r="S9020" s="3">
        <f t="shared" si="844"/>
        <v>0</v>
      </c>
      <c r="T9020" s="3">
        <f t="shared" si="845"/>
        <v>0</v>
      </c>
      <c r="U9020" s="3">
        <f t="shared" si="846"/>
        <v>0</v>
      </c>
    </row>
    <row r="9021" spans="1:21" ht="12.75" customHeight="1" x14ac:dyDescent="0.2">
      <c r="A9021" s="15" t="s">
        <v>95</v>
      </c>
      <c r="B9021" s="16" t="s">
        <v>96</v>
      </c>
      <c r="C9021" s="8">
        <v>60461373</v>
      </c>
      <c r="D9021" s="6" t="s">
        <v>8763</v>
      </c>
      <c r="E9021" s="16" t="s">
        <v>8779</v>
      </c>
      <c r="F9021" s="15">
        <v>191902199</v>
      </c>
      <c r="G9021" s="5" t="s">
        <v>67</v>
      </c>
      <c r="H9021" s="6" t="s">
        <v>52</v>
      </c>
      <c r="I9021" s="6" t="s">
        <v>8820</v>
      </c>
      <c r="J9021" s="6" t="s">
        <v>8821</v>
      </c>
      <c r="K9021" s="6" t="s">
        <v>315</v>
      </c>
      <c r="L9021" s="6" t="s">
        <v>1014</v>
      </c>
      <c r="M9021" s="16" t="s">
        <v>3710</v>
      </c>
      <c r="N9021" s="8" t="s">
        <v>35</v>
      </c>
      <c r="O9021" s="7">
        <v>4</v>
      </c>
      <c r="P9021" s="3">
        <f t="shared" si="841"/>
        <v>0</v>
      </c>
      <c r="Q9021" s="3">
        <f t="shared" si="842"/>
        <v>0</v>
      </c>
      <c r="R9021" s="3">
        <f t="shared" si="843"/>
        <v>0</v>
      </c>
      <c r="S9021" s="3">
        <f t="shared" si="844"/>
        <v>1</v>
      </c>
      <c r="T9021" s="3">
        <f t="shared" si="845"/>
        <v>0</v>
      </c>
      <c r="U9021" s="3">
        <f t="shared" si="846"/>
        <v>0</v>
      </c>
    </row>
    <row r="9022" spans="1:21" ht="12.75" customHeight="1" x14ac:dyDescent="0.2">
      <c r="A9022" s="15" t="s">
        <v>95</v>
      </c>
      <c r="B9022" s="16" t="s">
        <v>96</v>
      </c>
      <c r="C9022" s="8">
        <v>60461373</v>
      </c>
      <c r="D9022" s="6" t="s">
        <v>8763</v>
      </c>
      <c r="E9022" s="16" t="s">
        <v>8764</v>
      </c>
      <c r="F9022" s="15">
        <v>191989183</v>
      </c>
      <c r="G9022" s="5" t="s">
        <v>105</v>
      </c>
      <c r="H9022" s="6" t="s">
        <v>29</v>
      </c>
      <c r="I9022" s="6" t="s">
        <v>8812</v>
      </c>
      <c r="J9022" s="6" t="s">
        <v>8813</v>
      </c>
      <c r="K9022" s="6" t="s">
        <v>315</v>
      </c>
      <c r="L9022" s="6" t="s">
        <v>330</v>
      </c>
      <c r="M9022" s="16" t="s">
        <v>334</v>
      </c>
      <c r="N9022" s="8" t="s">
        <v>35</v>
      </c>
      <c r="O9022" s="7">
        <v>3</v>
      </c>
      <c r="P9022" s="3">
        <f t="shared" si="841"/>
        <v>0</v>
      </c>
      <c r="Q9022" s="3">
        <f t="shared" si="842"/>
        <v>0</v>
      </c>
      <c r="R9022" s="3">
        <f t="shared" si="843"/>
        <v>1</v>
      </c>
      <c r="S9022" s="3">
        <f t="shared" si="844"/>
        <v>0</v>
      </c>
      <c r="T9022" s="3">
        <f t="shared" si="845"/>
        <v>0</v>
      </c>
      <c r="U9022" s="3">
        <f t="shared" si="846"/>
        <v>0</v>
      </c>
    </row>
    <row r="9023" spans="1:21" ht="12.75" customHeight="1" x14ac:dyDescent="0.2">
      <c r="A9023" s="15" t="s">
        <v>95</v>
      </c>
      <c r="B9023" s="16" t="s">
        <v>96</v>
      </c>
      <c r="C9023" s="8">
        <v>60461373</v>
      </c>
      <c r="D9023" s="6" t="s">
        <v>8763</v>
      </c>
      <c r="E9023" s="16" t="s">
        <v>8767</v>
      </c>
      <c r="F9023" s="15">
        <v>191988633</v>
      </c>
      <c r="G9023" s="5" t="s">
        <v>122</v>
      </c>
      <c r="H9023" s="6" t="s">
        <v>29</v>
      </c>
      <c r="I9023" s="6" t="s">
        <v>8838</v>
      </c>
      <c r="J9023" s="6" t="s">
        <v>8839</v>
      </c>
      <c r="K9023" s="6" t="s">
        <v>315</v>
      </c>
      <c r="L9023" s="6" t="s">
        <v>1983</v>
      </c>
      <c r="M9023" s="16" t="s">
        <v>2185</v>
      </c>
      <c r="N9023" s="8" t="s">
        <v>35</v>
      </c>
      <c r="O9023" s="7">
        <v>2</v>
      </c>
      <c r="P9023" s="3">
        <f t="shared" si="841"/>
        <v>0</v>
      </c>
      <c r="Q9023" s="3">
        <f t="shared" si="842"/>
        <v>1</v>
      </c>
      <c r="R9023" s="3">
        <f t="shared" si="843"/>
        <v>0</v>
      </c>
      <c r="S9023" s="3">
        <f t="shared" si="844"/>
        <v>0</v>
      </c>
      <c r="T9023" s="3">
        <f t="shared" si="845"/>
        <v>0</v>
      </c>
      <c r="U9023" s="3">
        <f t="shared" si="846"/>
        <v>0</v>
      </c>
    </row>
    <row r="9024" spans="1:21" ht="12.75" customHeight="1" x14ac:dyDescent="0.2">
      <c r="A9024" s="15" t="s">
        <v>95</v>
      </c>
      <c r="B9024" s="16" t="s">
        <v>96</v>
      </c>
      <c r="C9024" s="8">
        <v>60461373</v>
      </c>
      <c r="D9024" s="6" t="s">
        <v>8763</v>
      </c>
      <c r="E9024" s="16" t="s">
        <v>8774</v>
      </c>
      <c r="F9024" s="15">
        <v>191988883</v>
      </c>
      <c r="G9024" s="5" t="s">
        <v>122</v>
      </c>
      <c r="H9024" s="6" t="s">
        <v>29</v>
      </c>
      <c r="I9024" s="6" t="s">
        <v>8840</v>
      </c>
      <c r="J9024" s="6" t="s">
        <v>8841</v>
      </c>
      <c r="K9024" s="6" t="s">
        <v>315</v>
      </c>
      <c r="L9024" s="6" t="s">
        <v>1983</v>
      </c>
      <c r="M9024" s="16" t="s">
        <v>2185</v>
      </c>
      <c r="N9024" s="8" t="s">
        <v>35</v>
      </c>
      <c r="O9024" s="7">
        <v>3</v>
      </c>
      <c r="P9024" s="3">
        <f t="shared" si="841"/>
        <v>0</v>
      </c>
      <c r="Q9024" s="3">
        <f t="shared" si="842"/>
        <v>0</v>
      </c>
      <c r="R9024" s="3">
        <f t="shared" si="843"/>
        <v>1</v>
      </c>
      <c r="S9024" s="3">
        <f t="shared" si="844"/>
        <v>0</v>
      </c>
      <c r="T9024" s="3">
        <f t="shared" si="845"/>
        <v>0</v>
      </c>
      <c r="U9024" s="3">
        <f t="shared" si="846"/>
        <v>0</v>
      </c>
    </row>
    <row r="9025" spans="1:21" ht="12.75" customHeight="1" x14ac:dyDescent="0.2">
      <c r="A9025" s="15" t="s">
        <v>95</v>
      </c>
      <c r="B9025" s="16" t="s">
        <v>96</v>
      </c>
      <c r="C9025" s="8">
        <v>60461373</v>
      </c>
      <c r="D9025" s="6" t="s">
        <v>8763</v>
      </c>
      <c r="E9025" s="16" t="s">
        <v>8774</v>
      </c>
      <c r="F9025" s="15">
        <v>192010570</v>
      </c>
      <c r="G9025" s="5" t="s">
        <v>122</v>
      </c>
      <c r="H9025" s="6" t="s">
        <v>29</v>
      </c>
      <c r="I9025" s="6" t="s">
        <v>8842</v>
      </c>
      <c r="J9025" s="6" t="s">
        <v>8843</v>
      </c>
      <c r="K9025" s="6" t="s">
        <v>315</v>
      </c>
      <c r="L9025" s="6" t="s">
        <v>1983</v>
      </c>
      <c r="M9025" s="16" t="s">
        <v>8409</v>
      </c>
      <c r="N9025" s="8" t="s">
        <v>35</v>
      </c>
      <c r="O9025" s="7">
        <v>3</v>
      </c>
      <c r="P9025" s="3">
        <f t="shared" si="841"/>
        <v>0</v>
      </c>
      <c r="Q9025" s="3">
        <f t="shared" si="842"/>
        <v>0</v>
      </c>
      <c r="R9025" s="3">
        <f t="shared" si="843"/>
        <v>1</v>
      </c>
      <c r="S9025" s="3">
        <f t="shared" si="844"/>
        <v>0</v>
      </c>
      <c r="T9025" s="3">
        <f t="shared" si="845"/>
        <v>0</v>
      </c>
      <c r="U9025" s="3">
        <f t="shared" si="846"/>
        <v>0</v>
      </c>
    </row>
    <row r="9026" spans="1:21" ht="12.75" customHeight="1" x14ac:dyDescent="0.2">
      <c r="A9026" s="15" t="s">
        <v>95</v>
      </c>
      <c r="B9026" s="16" t="s">
        <v>96</v>
      </c>
      <c r="C9026" s="8">
        <v>60461373</v>
      </c>
      <c r="D9026" s="6" t="s">
        <v>8763</v>
      </c>
      <c r="E9026" s="16" t="s">
        <v>8774</v>
      </c>
      <c r="F9026" s="15">
        <v>191989055</v>
      </c>
      <c r="G9026" s="5" t="s">
        <v>72</v>
      </c>
      <c r="H9026" s="6" t="s">
        <v>29</v>
      </c>
      <c r="I9026" s="6" t="s">
        <v>8844</v>
      </c>
      <c r="J9026" s="6" t="s">
        <v>8845</v>
      </c>
      <c r="K9026" s="6" t="s">
        <v>315</v>
      </c>
      <c r="L9026" s="6" t="s">
        <v>1983</v>
      </c>
      <c r="M9026" s="16" t="s">
        <v>2185</v>
      </c>
      <c r="N9026" s="8" t="s">
        <v>35</v>
      </c>
      <c r="O9026" s="7">
        <v>5</v>
      </c>
      <c r="P9026" s="3">
        <f t="shared" si="841"/>
        <v>0</v>
      </c>
      <c r="Q9026" s="3">
        <f t="shared" si="842"/>
        <v>0</v>
      </c>
      <c r="R9026" s="3">
        <f t="shared" si="843"/>
        <v>0</v>
      </c>
      <c r="S9026" s="3">
        <f t="shared" si="844"/>
        <v>0</v>
      </c>
      <c r="T9026" s="3">
        <f t="shared" si="845"/>
        <v>1</v>
      </c>
      <c r="U9026" s="3">
        <f t="shared" si="846"/>
        <v>0</v>
      </c>
    </row>
    <row r="9027" spans="1:21" ht="12.75" customHeight="1" x14ac:dyDescent="0.2">
      <c r="A9027" s="15" t="s">
        <v>95</v>
      </c>
      <c r="B9027" s="16" t="s">
        <v>96</v>
      </c>
      <c r="C9027" s="8">
        <v>60461373</v>
      </c>
      <c r="D9027" s="6" t="s">
        <v>8763</v>
      </c>
      <c r="E9027" s="16" t="s">
        <v>8767</v>
      </c>
      <c r="F9027" s="15">
        <v>191988507</v>
      </c>
      <c r="G9027" s="5" t="s">
        <v>122</v>
      </c>
      <c r="H9027" s="6" t="s">
        <v>29</v>
      </c>
      <c r="I9027" s="6" t="s">
        <v>8830</v>
      </c>
      <c r="J9027" s="6" t="s">
        <v>8831</v>
      </c>
      <c r="K9027" s="6" t="s">
        <v>315</v>
      </c>
      <c r="L9027" s="6" t="s">
        <v>337</v>
      </c>
      <c r="M9027" s="16" t="s">
        <v>7715</v>
      </c>
      <c r="N9027" s="8" t="s">
        <v>35</v>
      </c>
      <c r="O9027" s="7">
        <v>3</v>
      </c>
      <c r="P9027" s="3">
        <f t="shared" si="841"/>
        <v>0</v>
      </c>
      <c r="Q9027" s="3">
        <f t="shared" si="842"/>
        <v>0</v>
      </c>
      <c r="R9027" s="3">
        <f t="shared" si="843"/>
        <v>1</v>
      </c>
      <c r="S9027" s="3">
        <f t="shared" si="844"/>
        <v>0</v>
      </c>
      <c r="T9027" s="3">
        <f t="shared" si="845"/>
        <v>0</v>
      </c>
      <c r="U9027" s="3">
        <f t="shared" si="846"/>
        <v>0</v>
      </c>
    </row>
    <row r="9028" spans="1:21" ht="12.75" customHeight="1" x14ac:dyDescent="0.2">
      <c r="A9028" s="15" t="s">
        <v>95</v>
      </c>
      <c r="B9028" s="16" t="s">
        <v>96</v>
      </c>
      <c r="C9028" s="8">
        <v>60461373</v>
      </c>
      <c r="D9028" s="6" t="s">
        <v>8763</v>
      </c>
      <c r="E9028" s="16" t="s">
        <v>8779</v>
      </c>
      <c r="F9028" s="15">
        <v>192010543</v>
      </c>
      <c r="G9028" s="5" t="s">
        <v>249</v>
      </c>
      <c r="H9028" s="6" t="s">
        <v>29</v>
      </c>
      <c r="I9028" s="6" t="s">
        <v>8832</v>
      </c>
      <c r="J9028" s="6" t="s">
        <v>8833</v>
      </c>
      <c r="K9028" s="6" t="s">
        <v>315</v>
      </c>
      <c r="L9028" s="6" t="s">
        <v>337</v>
      </c>
      <c r="M9028" s="16" t="s">
        <v>338</v>
      </c>
      <c r="N9028" s="8" t="s">
        <v>35</v>
      </c>
      <c r="O9028" s="7">
        <v>4</v>
      </c>
      <c r="P9028" s="3">
        <f t="shared" si="841"/>
        <v>0</v>
      </c>
      <c r="Q9028" s="3">
        <f t="shared" si="842"/>
        <v>0</v>
      </c>
      <c r="R9028" s="3">
        <f t="shared" si="843"/>
        <v>0</v>
      </c>
      <c r="S9028" s="3">
        <f t="shared" si="844"/>
        <v>1</v>
      </c>
      <c r="T9028" s="3">
        <f t="shared" si="845"/>
        <v>0</v>
      </c>
      <c r="U9028" s="3">
        <f t="shared" si="846"/>
        <v>0</v>
      </c>
    </row>
    <row r="9029" spans="1:21" ht="12.75" customHeight="1" x14ac:dyDescent="0.2">
      <c r="A9029" s="15" t="s">
        <v>95</v>
      </c>
      <c r="B9029" s="16" t="s">
        <v>96</v>
      </c>
      <c r="C9029" s="8">
        <v>60461373</v>
      </c>
      <c r="D9029" s="6" t="s">
        <v>8763</v>
      </c>
      <c r="E9029" s="16" t="s">
        <v>8779</v>
      </c>
      <c r="F9029" s="15">
        <v>191988717</v>
      </c>
      <c r="G9029" s="5" t="s">
        <v>72</v>
      </c>
      <c r="H9029" s="6" t="s">
        <v>29</v>
      </c>
      <c r="I9029" s="6" t="s">
        <v>8834</v>
      </c>
      <c r="J9029" s="6" t="s">
        <v>8835</v>
      </c>
      <c r="K9029" s="6" t="s">
        <v>315</v>
      </c>
      <c r="L9029" s="6" t="s">
        <v>337</v>
      </c>
      <c r="M9029" s="16" t="s">
        <v>338</v>
      </c>
      <c r="N9029" s="8" t="s">
        <v>35</v>
      </c>
      <c r="O9029" s="7">
        <v>5</v>
      </c>
      <c r="P9029" s="3">
        <f t="shared" ref="P9029:P9092" si="847">IF(O9029=1,1,0)</f>
        <v>0</v>
      </c>
      <c r="Q9029" s="3">
        <f t="shared" ref="Q9029:Q9092" si="848">IF(O9029=2,1,0)</f>
        <v>0</v>
      </c>
      <c r="R9029" s="3">
        <f t="shared" ref="R9029:R9092" si="849">IF(O9029=3,1,0)</f>
        <v>0</v>
      </c>
      <c r="S9029" s="3">
        <f t="shared" ref="S9029:S9092" si="850">IF(O9029=4,1,0)</f>
        <v>0</v>
      </c>
      <c r="T9029" s="3">
        <f t="shared" ref="T9029:T9092" si="851">IF(O9029=5,1,0)</f>
        <v>1</v>
      </c>
      <c r="U9029" s="3">
        <f t="shared" ref="U9029:U9092" si="852">IF(O9029="Bez finální známky, nebyl získán potřebný počet posudků",1,IF(O9029="N (nehodnoceno)",1,0))</f>
        <v>0</v>
      </c>
    </row>
    <row r="9030" spans="1:21" ht="12.75" customHeight="1" x14ac:dyDescent="0.2">
      <c r="A9030" s="15" t="s">
        <v>95</v>
      </c>
      <c r="B9030" s="16" t="s">
        <v>96</v>
      </c>
      <c r="C9030" s="8">
        <v>60461373</v>
      </c>
      <c r="D9030" s="6" t="s">
        <v>8763</v>
      </c>
      <c r="E9030" s="16" t="s">
        <v>8779</v>
      </c>
      <c r="F9030" s="15">
        <v>191988834</v>
      </c>
      <c r="G9030" s="5" t="s">
        <v>99</v>
      </c>
      <c r="H9030" s="6" t="s">
        <v>29</v>
      </c>
      <c r="I9030" s="6" t="s">
        <v>8836</v>
      </c>
      <c r="J9030" s="6" t="s">
        <v>8837</v>
      </c>
      <c r="K9030" s="6" t="s">
        <v>315</v>
      </c>
      <c r="L9030" s="6" t="s">
        <v>337</v>
      </c>
      <c r="M9030" s="16" t="s">
        <v>1538</v>
      </c>
      <c r="N9030" s="8" t="s">
        <v>35</v>
      </c>
      <c r="O9030" s="7">
        <v>5</v>
      </c>
      <c r="P9030" s="3">
        <f t="shared" si="847"/>
        <v>0</v>
      </c>
      <c r="Q9030" s="3">
        <f t="shared" si="848"/>
        <v>0</v>
      </c>
      <c r="R9030" s="3">
        <f t="shared" si="849"/>
        <v>0</v>
      </c>
      <c r="S9030" s="3">
        <f t="shared" si="850"/>
        <v>0</v>
      </c>
      <c r="T9030" s="3">
        <f t="shared" si="851"/>
        <v>1</v>
      </c>
      <c r="U9030" s="3">
        <f t="shared" si="852"/>
        <v>0</v>
      </c>
    </row>
    <row r="9031" spans="1:21" ht="12.75" customHeight="1" x14ac:dyDescent="0.2">
      <c r="A9031" s="15" t="s">
        <v>95</v>
      </c>
      <c r="B9031" s="16" t="s">
        <v>96</v>
      </c>
      <c r="C9031" s="8">
        <v>60461373</v>
      </c>
      <c r="D9031" s="6" t="s">
        <v>8763</v>
      </c>
      <c r="E9031" s="16" t="s">
        <v>8767</v>
      </c>
      <c r="F9031" s="15">
        <v>192003464</v>
      </c>
      <c r="G9031" s="5" t="s">
        <v>167</v>
      </c>
      <c r="H9031" s="6" t="s">
        <v>29</v>
      </c>
      <c r="I9031" s="6" t="s">
        <v>8806</v>
      </c>
      <c r="J9031" s="6" t="s">
        <v>8807</v>
      </c>
      <c r="K9031" s="6" t="s">
        <v>315</v>
      </c>
      <c r="L9031" s="6" t="s">
        <v>1511</v>
      </c>
      <c r="M9031" s="16" t="s">
        <v>1512</v>
      </c>
      <c r="N9031" s="8" t="s">
        <v>35</v>
      </c>
      <c r="O9031" s="7">
        <v>2</v>
      </c>
      <c r="P9031" s="3">
        <f t="shared" si="847"/>
        <v>0</v>
      </c>
      <c r="Q9031" s="3">
        <f t="shared" si="848"/>
        <v>1</v>
      </c>
      <c r="R9031" s="3">
        <f t="shared" si="849"/>
        <v>0</v>
      </c>
      <c r="S9031" s="3">
        <f t="shared" si="850"/>
        <v>0</v>
      </c>
      <c r="T9031" s="3">
        <f t="shared" si="851"/>
        <v>0</v>
      </c>
      <c r="U9031" s="3">
        <f t="shared" si="852"/>
        <v>0</v>
      </c>
    </row>
    <row r="9032" spans="1:21" ht="12.75" customHeight="1" x14ac:dyDescent="0.2">
      <c r="A9032" s="15" t="s">
        <v>95</v>
      </c>
      <c r="B9032" s="16" t="s">
        <v>96</v>
      </c>
      <c r="C9032" s="8">
        <v>60461373</v>
      </c>
      <c r="D9032" s="6" t="s">
        <v>8763</v>
      </c>
      <c r="E9032" s="16" t="s">
        <v>8767</v>
      </c>
      <c r="F9032" s="15">
        <v>192010505</v>
      </c>
      <c r="G9032" s="5" t="s">
        <v>122</v>
      </c>
      <c r="H9032" s="6" t="s">
        <v>29</v>
      </c>
      <c r="I9032" s="6" t="s">
        <v>8808</v>
      </c>
      <c r="J9032" s="6" t="s">
        <v>8809</v>
      </c>
      <c r="K9032" s="6" t="s">
        <v>315</v>
      </c>
      <c r="L9032" s="6" t="s">
        <v>1511</v>
      </c>
      <c r="M9032" s="16" t="s">
        <v>1515</v>
      </c>
      <c r="N9032" s="8" t="s">
        <v>35</v>
      </c>
      <c r="O9032" s="7">
        <v>2</v>
      </c>
      <c r="P9032" s="3">
        <f t="shared" si="847"/>
        <v>0</v>
      </c>
      <c r="Q9032" s="3">
        <f t="shared" si="848"/>
        <v>1</v>
      </c>
      <c r="R9032" s="3">
        <f t="shared" si="849"/>
        <v>0</v>
      </c>
      <c r="S9032" s="3">
        <f t="shared" si="850"/>
        <v>0</v>
      </c>
      <c r="T9032" s="3">
        <f t="shared" si="851"/>
        <v>0</v>
      </c>
      <c r="U9032" s="3">
        <f t="shared" si="852"/>
        <v>0</v>
      </c>
    </row>
    <row r="9033" spans="1:21" ht="12.75" customHeight="1" x14ac:dyDescent="0.2">
      <c r="A9033" s="15" t="s">
        <v>95</v>
      </c>
      <c r="B9033" s="16" t="s">
        <v>96</v>
      </c>
      <c r="C9033" s="8">
        <v>60461373</v>
      </c>
      <c r="D9033" s="6" t="s">
        <v>8763</v>
      </c>
      <c r="E9033" s="16" t="s">
        <v>8764</v>
      </c>
      <c r="F9033" s="15">
        <v>191989156</v>
      </c>
      <c r="G9033" s="5" t="s">
        <v>122</v>
      </c>
      <c r="H9033" s="6" t="s">
        <v>29</v>
      </c>
      <c r="I9033" s="6" t="s">
        <v>8846</v>
      </c>
      <c r="J9033" s="6" t="s">
        <v>8847</v>
      </c>
      <c r="K9033" s="6" t="s">
        <v>366</v>
      </c>
      <c r="L9033" s="6" t="s">
        <v>1764</v>
      </c>
      <c r="M9033" s="16" t="s">
        <v>8848</v>
      </c>
      <c r="N9033" s="8" t="s">
        <v>35</v>
      </c>
      <c r="O9033" s="7">
        <v>1</v>
      </c>
      <c r="P9033" s="3">
        <f t="shared" si="847"/>
        <v>1</v>
      </c>
      <c r="Q9033" s="3">
        <f t="shared" si="848"/>
        <v>0</v>
      </c>
      <c r="R9033" s="3">
        <f t="shared" si="849"/>
        <v>0</v>
      </c>
      <c r="S9033" s="3">
        <f t="shared" si="850"/>
        <v>0</v>
      </c>
      <c r="T9033" s="3">
        <f t="shared" si="851"/>
        <v>0</v>
      </c>
      <c r="U9033" s="3">
        <f t="shared" si="852"/>
        <v>0</v>
      </c>
    </row>
    <row r="9034" spans="1:21" ht="12.75" customHeight="1" x14ac:dyDescent="0.2">
      <c r="A9034" s="15" t="s">
        <v>95</v>
      </c>
      <c r="B9034" s="16" t="s">
        <v>96</v>
      </c>
      <c r="C9034" s="8">
        <v>60461373</v>
      </c>
      <c r="D9034" s="6" t="s">
        <v>8763</v>
      </c>
      <c r="E9034" s="16" t="s">
        <v>8774</v>
      </c>
      <c r="F9034" s="15">
        <v>192010583</v>
      </c>
      <c r="G9034" s="5" t="s">
        <v>249</v>
      </c>
      <c r="H9034" s="6" t="s">
        <v>29</v>
      </c>
      <c r="I9034" s="6" t="s">
        <v>8849</v>
      </c>
      <c r="J9034" s="6" t="s">
        <v>8850</v>
      </c>
      <c r="K9034" s="6" t="s">
        <v>32</v>
      </c>
      <c r="L9034" s="6" t="s">
        <v>295</v>
      </c>
      <c r="M9034" s="16" t="s">
        <v>296</v>
      </c>
      <c r="N9034" s="8" t="s">
        <v>35</v>
      </c>
      <c r="O9034" s="7">
        <v>4</v>
      </c>
      <c r="P9034" s="3">
        <f t="shared" si="847"/>
        <v>0</v>
      </c>
      <c r="Q9034" s="3">
        <f t="shared" si="848"/>
        <v>0</v>
      </c>
      <c r="R9034" s="3">
        <f t="shared" si="849"/>
        <v>0</v>
      </c>
      <c r="S9034" s="3">
        <f t="shared" si="850"/>
        <v>1</v>
      </c>
      <c r="T9034" s="3">
        <f t="shared" si="851"/>
        <v>0</v>
      </c>
      <c r="U9034" s="3">
        <f t="shared" si="852"/>
        <v>0</v>
      </c>
    </row>
    <row r="9035" spans="1:21" ht="12.75" customHeight="1" x14ac:dyDescent="0.2">
      <c r="A9035" s="15" t="s">
        <v>95</v>
      </c>
      <c r="B9035" s="16" t="s">
        <v>96</v>
      </c>
      <c r="C9035" s="8">
        <v>60461373</v>
      </c>
      <c r="D9035" s="6" t="s">
        <v>8763</v>
      </c>
      <c r="E9035" s="16" t="s">
        <v>8779</v>
      </c>
      <c r="F9035" s="15">
        <v>191988753</v>
      </c>
      <c r="G9035" s="5" t="s">
        <v>105</v>
      </c>
      <c r="H9035" s="6" t="s">
        <v>52</v>
      </c>
      <c r="I9035" s="6" t="s">
        <v>8851</v>
      </c>
      <c r="J9035" s="6" t="s">
        <v>8852</v>
      </c>
      <c r="K9035" s="6" t="s">
        <v>341</v>
      </c>
      <c r="L9035" s="6" t="s">
        <v>631</v>
      </c>
      <c r="M9035" s="16" t="s">
        <v>635</v>
      </c>
      <c r="N9035" s="8" t="s">
        <v>35</v>
      </c>
      <c r="O9035" s="7">
        <v>4</v>
      </c>
      <c r="P9035" s="3">
        <f t="shared" si="847"/>
        <v>0</v>
      </c>
      <c r="Q9035" s="3">
        <f t="shared" si="848"/>
        <v>0</v>
      </c>
      <c r="R9035" s="3">
        <f t="shared" si="849"/>
        <v>0</v>
      </c>
      <c r="S9035" s="3">
        <f t="shared" si="850"/>
        <v>1</v>
      </c>
      <c r="T9035" s="3">
        <f t="shared" si="851"/>
        <v>0</v>
      </c>
      <c r="U9035" s="3">
        <f t="shared" si="852"/>
        <v>0</v>
      </c>
    </row>
    <row r="9036" spans="1:21" ht="12.75" customHeight="1" x14ac:dyDescent="0.2">
      <c r="A9036" s="15" t="s">
        <v>95</v>
      </c>
      <c r="B9036" s="16" t="s">
        <v>96</v>
      </c>
      <c r="C9036" s="8">
        <v>60461373</v>
      </c>
      <c r="D9036" s="6" t="s">
        <v>8763</v>
      </c>
      <c r="E9036" s="16" t="s">
        <v>8767</v>
      </c>
      <c r="F9036" s="15">
        <v>191862361</v>
      </c>
      <c r="G9036" s="5" t="s">
        <v>105</v>
      </c>
      <c r="H9036" s="6" t="s">
        <v>52</v>
      </c>
      <c r="I9036" s="6" t="s">
        <v>8855</v>
      </c>
      <c r="J9036" s="6" t="s">
        <v>8856</v>
      </c>
      <c r="K9036" s="6" t="s">
        <v>102</v>
      </c>
      <c r="L9036" s="6" t="s">
        <v>103</v>
      </c>
      <c r="M9036" s="16" t="s">
        <v>111</v>
      </c>
      <c r="N9036" s="8" t="s">
        <v>35</v>
      </c>
      <c r="O9036" s="7">
        <v>3</v>
      </c>
      <c r="P9036" s="3">
        <f t="shared" si="847"/>
        <v>0</v>
      </c>
      <c r="Q9036" s="3">
        <f t="shared" si="848"/>
        <v>0</v>
      </c>
      <c r="R9036" s="3">
        <f t="shared" si="849"/>
        <v>1</v>
      </c>
      <c r="S9036" s="3">
        <f t="shared" si="850"/>
        <v>0</v>
      </c>
      <c r="T9036" s="3">
        <f t="shared" si="851"/>
        <v>0</v>
      </c>
      <c r="U9036" s="3">
        <f t="shared" si="852"/>
        <v>0</v>
      </c>
    </row>
    <row r="9037" spans="1:21" ht="12.75" customHeight="1" x14ac:dyDescent="0.2">
      <c r="A9037" s="15" t="s">
        <v>95</v>
      </c>
      <c r="B9037" s="16" t="s">
        <v>96</v>
      </c>
      <c r="C9037" s="8">
        <v>60461373</v>
      </c>
      <c r="D9037" s="6" t="s">
        <v>8763</v>
      </c>
      <c r="E9037" s="16" t="s">
        <v>8767</v>
      </c>
      <c r="F9037" s="15">
        <v>191864203</v>
      </c>
      <c r="G9037" s="5" t="s">
        <v>105</v>
      </c>
      <c r="H9037" s="6" t="s">
        <v>52</v>
      </c>
      <c r="I9037" s="6" t="s">
        <v>8853</v>
      </c>
      <c r="J9037" s="6" t="s">
        <v>8854</v>
      </c>
      <c r="K9037" s="6" t="s">
        <v>102</v>
      </c>
      <c r="L9037" s="6" t="s">
        <v>159</v>
      </c>
      <c r="M9037" s="16" t="s">
        <v>160</v>
      </c>
      <c r="N9037" s="8" t="s">
        <v>35</v>
      </c>
      <c r="O9037" s="7">
        <v>2</v>
      </c>
      <c r="P9037" s="3">
        <f t="shared" si="847"/>
        <v>0</v>
      </c>
      <c r="Q9037" s="3">
        <f t="shared" si="848"/>
        <v>1</v>
      </c>
      <c r="R9037" s="3">
        <f t="shared" si="849"/>
        <v>0</v>
      </c>
      <c r="S9037" s="3">
        <f t="shared" si="850"/>
        <v>0</v>
      </c>
      <c r="T9037" s="3">
        <f t="shared" si="851"/>
        <v>0</v>
      </c>
      <c r="U9037" s="3">
        <f t="shared" si="852"/>
        <v>0</v>
      </c>
    </row>
    <row r="9038" spans="1:21" ht="12.75" customHeight="1" x14ac:dyDescent="0.2">
      <c r="A9038" s="82" t="s">
        <v>95</v>
      </c>
      <c r="B9038" s="81" t="s">
        <v>96</v>
      </c>
      <c r="C9038" s="47">
        <v>60461373</v>
      </c>
      <c r="D9038" s="80" t="s">
        <v>8763</v>
      </c>
      <c r="E9038" s="81" t="s">
        <v>8774</v>
      </c>
      <c r="F9038" s="82">
        <v>191861911</v>
      </c>
      <c r="G9038" s="83" t="s">
        <v>67</v>
      </c>
      <c r="H9038" s="80" t="s">
        <v>29</v>
      </c>
      <c r="I9038" s="80" t="s">
        <v>10645</v>
      </c>
      <c r="J9038" s="80" t="s">
        <v>10646</v>
      </c>
      <c r="K9038" s="80" t="s">
        <v>80</v>
      </c>
      <c r="L9038" s="80" t="s">
        <v>81</v>
      </c>
      <c r="M9038" s="81" t="s">
        <v>224</v>
      </c>
      <c r="N9038" s="32" t="s">
        <v>10618</v>
      </c>
      <c r="O9038" s="33">
        <v>3</v>
      </c>
      <c r="P9038" s="3">
        <f t="shared" si="847"/>
        <v>0</v>
      </c>
      <c r="Q9038" s="3">
        <f t="shared" si="848"/>
        <v>0</v>
      </c>
      <c r="R9038" s="3">
        <f t="shared" si="849"/>
        <v>1</v>
      </c>
      <c r="S9038" s="3">
        <f t="shared" si="850"/>
        <v>0</v>
      </c>
      <c r="T9038" s="3">
        <f t="shared" si="851"/>
        <v>0</v>
      </c>
      <c r="U9038" s="3">
        <f t="shared" si="852"/>
        <v>0</v>
      </c>
    </row>
    <row r="9039" spans="1:21" ht="12.75" customHeight="1" x14ac:dyDescent="0.2">
      <c r="A9039" s="82" t="s">
        <v>95</v>
      </c>
      <c r="B9039" s="81" t="s">
        <v>96</v>
      </c>
      <c r="C9039" s="47">
        <v>60461373</v>
      </c>
      <c r="D9039" s="80" t="s">
        <v>8763</v>
      </c>
      <c r="E9039" s="81" t="s">
        <v>8774</v>
      </c>
      <c r="F9039" s="82">
        <v>192066938</v>
      </c>
      <c r="G9039" s="83" t="s">
        <v>36</v>
      </c>
      <c r="H9039" s="80" t="s">
        <v>29</v>
      </c>
      <c r="I9039" s="80" t="s">
        <v>13120</v>
      </c>
      <c r="J9039" s="80" t="s">
        <v>13121</v>
      </c>
      <c r="K9039" s="80" t="s">
        <v>80</v>
      </c>
      <c r="L9039" s="80" t="s">
        <v>81</v>
      </c>
      <c r="M9039" s="81" t="s">
        <v>272</v>
      </c>
      <c r="N9039" s="32" t="s">
        <v>10618</v>
      </c>
      <c r="O9039" s="33">
        <v>3</v>
      </c>
      <c r="P9039" s="3">
        <f t="shared" si="847"/>
        <v>0</v>
      </c>
      <c r="Q9039" s="3">
        <f t="shared" si="848"/>
        <v>0</v>
      </c>
      <c r="R9039" s="3">
        <f t="shared" si="849"/>
        <v>1</v>
      </c>
      <c r="S9039" s="3">
        <f t="shared" si="850"/>
        <v>0</v>
      </c>
      <c r="T9039" s="3">
        <f t="shared" si="851"/>
        <v>0</v>
      </c>
      <c r="U9039" s="3">
        <f t="shared" si="852"/>
        <v>0</v>
      </c>
    </row>
    <row r="9040" spans="1:21" ht="12.75" customHeight="1" x14ac:dyDescent="0.2">
      <c r="A9040" s="82" t="s">
        <v>95</v>
      </c>
      <c r="B9040" s="81" t="s">
        <v>96</v>
      </c>
      <c r="C9040" s="47">
        <v>60461373</v>
      </c>
      <c r="D9040" s="80" t="s">
        <v>8763</v>
      </c>
      <c r="E9040" s="81" t="s">
        <v>8774</v>
      </c>
      <c r="F9040" s="82">
        <v>192091550</v>
      </c>
      <c r="G9040" s="83" t="s">
        <v>67</v>
      </c>
      <c r="H9040" s="80" t="s">
        <v>29</v>
      </c>
      <c r="I9040" s="80" t="s">
        <v>14192</v>
      </c>
      <c r="J9040" s="80" t="s">
        <v>14193</v>
      </c>
      <c r="K9040" s="80" t="s">
        <v>80</v>
      </c>
      <c r="L9040" s="80" t="s">
        <v>81</v>
      </c>
      <c r="M9040" s="81" t="s">
        <v>235</v>
      </c>
      <c r="N9040" s="32" t="s">
        <v>10618</v>
      </c>
      <c r="O9040" s="33">
        <v>3</v>
      </c>
      <c r="P9040" s="3">
        <f t="shared" si="847"/>
        <v>0</v>
      </c>
      <c r="Q9040" s="3">
        <f t="shared" si="848"/>
        <v>0</v>
      </c>
      <c r="R9040" s="3">
        <f t="shared" si="849"/>
        <v>1</v>
      </c>
      <c r="S9040" s="3">
        <f t="shared" si="850"/>
        <v>0</v>
      </c>
      <c r="T9040" s="3">
        <f t="shared" si="851"/>
        <v>0</v>
      </c>
      <c r="U9040" s="3">
        <f t="shared" si="852"/>
        <v>0</v>
      </c>
    </row>
    <row r="9041" spans="1:21" ht="12.75" customHeight="1" x14ac:dyDescent="0.2">
      <c r="A9041" s="82" t="s">
        <v>95</v>
      </c>
      <c r="B9041" s="81" t="s">
        <v>96</v>
      </c>
      <c r="C9041" s="47">
        <v>60461373</v>
      </c>
      <c r="D9041" s="80" t="s">
        <v>8763</v>
      </c>
      <c r="E9041" s="81" t="s">
        <v>8774</v>
      </c>
      <c r="F9041" s="82">
        <v>191861918</v>
      </c>
      <c r="G9041" s="83" t="s">
        <v>67</v>
      </c>
      <c r="H9041" s="80" t="s">
        <v>29</v>
      </c>
      <c r="I9041" s="80" t="s">
        <v>10649</v>
      </c>
      <c r="J9041" s="80" t="s">
        <v>10650</v>
      </c>
      <c r="K9041" s="80" t="s">
        <v>80</v>
      </c>
      <c r="L9041" s="80" t="s">
        <v>268</v>
      </c>
      <c r="M9041" s="81" t="s">
        <v>269</v>
      </c>
      <c r="N9041" s="32" t="s">
        <v>10618</v>
      </c>
      <c r="O9041" s="33">
        <v>2</v>
      </c>
      <c r="P9041" s="3">
        <f t="shared" si="847"/>
        <v>0</v>
      </c>
      <c r="Q9041" s="3">
        <f t="shared" si="848"/>
        <v>1</v>
      </c>
      <c r="R9041" s="3">
        <f t="shared" si="849"/>
        <v>0</v>
      </c>
      <c r="S9041" s="3">
        <f t="shared" si="850"/>
        <v>0</v>
      </c>
      <c r="T9041" s="3">
        <f t="shared" si="851"/>
        <v>0</v>
      </c>
      <c r="U9041" s="3">
        <f t="shared" si="852"/>
        <v>0</v>
      </c>
    </row>
    <row r="9042" spans="1:21" ht="12.75" customHeight="1" x14ac:dyDescent="0.2">
      <c r="A9042" s="82" t="s">
        <v>95</v>
      </c>
      <c r="B9042" s="81" t="s">
        <v>96</v>
      </c>
      <c r="C9042" s="47">
        <v>60461373</v>
      </c>
      <c r="D9042" s="80" t="s">
        <v>8763</v>
      </c>
      <c r="E9042" s="81" t="s">
        <v>8767</v>
      </c>
      <c r="F9042" s="82">
        <v>191864219</v>
      </c>
      <c r="G9042" s="83" t="s">
        <v>67</v>
      </c>
      <c r="H9042" s="80" t="s">
        <v>52</v>
      </c>
      <c r="I9042" s="80" t="s">
        <v>10678</v>
      </c>
      <c r="J9042" s="80" t="s">
        <v>10679</v>
      </c>
      <c r="K9042" s="80" t="s">
        <v>80</v>
      </c>
      <c r="L9042" s="80" t="s">
        <v>268</v>
      </c>
      <c r="M9042" s="81" t="s">
        <v>269</v>
      </c>
      <c r="N9042" s="32" t="s">
        <v>10618</v>
      </c>
      <c r="O9042" s="33">
        <v>3</v>
      </c>
      <c r="P9042" s="3">
        <f t="shared" si="847"/>
        <v>0</v>
      </c>
      <c r="Q9042" s="3">
        <f t="shared" si="848"/>
        <v>0</v>
      </c>
      <c r="R9042" s="3">
        <f t="shared" si="849"/>
        <v>1</v>
      </c>
      <c r="S9042" s="3">
        <f t="shared" si="850"/>
        <v>0</v>
      </c>
      <c r="T9042" s="3">
        <f t="shared" si="851"/>
        <v>0</v>
      </c>
      <c r="U9042" s="3">
        <f t="shared" si="852"/>
        <v>0</v>
      </c>
    </row>
    <row r="9043" spans="1:21" ht="12.75" customHeight="1" x14ac:dyDescent="0.2">
      <c r="A9043" s="82" t="s">
        <v>95</v>
      </c>
      <c r="B9043" s="81" t="s">
        <v>96</v>
      </c>
      <c r="C9043" s="47">
        <v>60461373</v>
      </c>
      <c r="D9043" s="80" t="s">
        <v>8763</v>
      </c>
      <c r="E9043" s="81" t="s">
        <v>8779</v>
      </c>
      <c r="F9043" s="82">
        <v>191988678</v>
      </c>
      <c r="G9043" s="83" t="s">
        <v>122</v>
      </c>
      <c r="H9043" s="80" t="s">
        <v>29</v>
      </c>
      <c r="I9043" s="80" t="s">
        <v>11840</v>
      </c>
      <c r="J9043" s="80" t="s">
        <v>11841</v>
      </c>
      <c r="K9043" s="80" t="s">
        <v>80</v>
      </c>
      <c r="L9043" s="80" t="s">
        <v>268</v>
      </c>
      <c r="M9043" s="81" t="s">
        <v>547</v>
      </c>
      <c r="N9043" s="32" t="s">
        <v>10618</v>
      </c>
      <c r="O9043" s="33">
        <v>3</v>
      </c>
      <c r="P9043" s="3">
        <f t="shared" si="847"/>
        <v>0</v>
      </c>
      <c r="Q9043" s="3">
        <f t="shared" si="848"/>
        <v>0</v>
      </c>
      <c r="R9043" s="3">
        <f t="shared" si="849"/>
        <v>1</v>
      </c>
      <c r="S9043" s="3">
        <f t="shared" si="850"/>
        <v>0</v>
      </c>
      <c r="T9043" s="3">
        <f t="shared" si="851"/>
        <v>0</v>
      </c>
      <c r="U9043" s="3">
        <f t="shared" si="852"/>
        <v>0</v>
      </c>
    </row>
    <row r="9044" spans="1:21" ht="12.75" customHeight="1" x14ac:dyDescent="0.2">
      <c r="A9044" s="82" t="s">
        <v>95</v>
      </c>
      <c r="B9044" s="81" t="s">
        <v>96</v>
      </c>
      <c r="C9044" s="47">
        <v>60461373</v>
      </c>
      <c r="D9044" s="80" t="s">
        <v>8763</v>
      </c>
      <c r="E9044" s="81" t="s">
        <v>8774</v>
      </c>
      <c r="F9044" s="82">
        <v>192003553</v>
      </c>
      <c r="G9044" s="83" t="s">
        <v>67</v>
      </c>
      <c r="H9044" s="80" t="s">
        <v>29</v>
      </c>
      <c r="I9044" s="80" t="s">
        <v>11987</v>
      </c>
      <c r="J9044" s="80" t="s">
        <v>11988</v>
      </c>
      <c r="K9044" s="80" t="s">
        <v>80</v>
      </c>
      <c r="L9044" s="80" t="s">
        <v>268</v>
      </c>
      <c r="M9044" s="81" t="s">
        <v>269</v>
      </c>
      <c r="N9044" s="32" t="s">
        <v>10618</v>
      </c>
      <c r="O9044" s="33">
        <v>3</v>
      </c>
      <c r="P9044" s="3">
        <f t="shared" si="847"/>
        <v>0</v>
      </c>
      <c r="Q9044" s="3">
        <f t="shared" si="848"/>
        <v>0</v>
      </c>
      <c r="R9044" s="3">
        <f t="shared" si="849"/>
        <v>1</v>
      </c>
      <c r="S9044" s="3">
        <f t="shared" si="850"/>
        <v>0</v>
      </c>
      <c r="T9044" s="3">
        <f t="shared" si="851"/>
        <v>0</v>
      </c>
      <c r="U9044" s="3">
        <f t="shared" si="852"/>
        <v>0</v>
      </c>
    </row>
    <row r="9045" spans="1:21" ht="12.75" customHeight="1" x14ac:dyDescent="0.2">
      <c r="A9045" s="82" t="s">
        <v>95</v>
      </c>
      <c r="B9045" s="81" t="s">
        <v>96</v>
      </c>
      <c r="C9045" s="47">
        <v>60461373</v>
      </c>
      <c r="D9045" s="80" t="s">
        <v>8763</v>
      </c>
      <c r="E9045" s="81" t="s">
        <v>8779</v>
      </c>
      <c r="F9045" s="82">
        <v>192010544</v>
      </c>
      <c r="G9045" s="83" t="s">
        <v>249</v>
      </c>
      <c r="H9045" s="80" t="s">
        <v>29</v>
      </c>
      <c r="I9045" s="80" t="s">
        <v>8788</v>
      </c>
      <c r="J9045" s="80" t="s">
        <v>12075</v>
      </c>
      <c r="K9045" s="80" t="s">
        <v>80</v>
      </c>
      <c r="L9045" s="80" t="s">
        <v>268</v>
      </c>
      <c r="M9045" s="81" t="s">
        <v>269</v>
      </c>
      <c r="N9045" s="32" t="s">
        <v>10618</v>
      </c>
      <c r="O9045" s="33">
        <v>3</v>
      </c>
      <c r="P9045" s="3">
        <f t="shared" si="847"/>
        <v>0</v>
      </c>
      <c r="Q9045" s="3">
        <f t="shared" si="848"/>
        <v>0</v>
      </c>
      <c r="R9045" s="3">
        <f t="shared" si="849"/>
        <v>1</v>
      </c>
      <c r="S9045" s="3">
        <f t="shared" si="850"/>
        <v>0</v>
      </c>
      <c r="T9045" s="3">
        <f t="shared" si="851"/>
        <v>0</v>
      </c>
      <c r="U9045" s="3">
        <f t="shared" si="852"/>
        <v>0</v>
      </c>
    </row>
    <row r="9046" spans="1:21" ht="12.75" customHeight="1" x14ac:dyDescent="0.2">
      <c r="A9046" s="82" t="s">
        <v>95</v>
      </c>
      <c r="B9046" s="81" t="s">
        <v>96</v>
      </c>
      <c r="C9046" s="47">
        <v>60461373</v>
      </c>
      <c r="D9046" s="80" t="s">
        <v>8763</v>
      </c>
      <c r="E9046" s="81" t="s">
        <v>8779</v>
      </c>
      <c r="F9046" s="82">
        <v>192091226</v>
      </c>
      <c r="G9046" s="83" t="s">
        <v>67</v>
      </c>
      <c r="H9046" s="80" t="s">
        <v>29</v>
      </c>
      <c r="I9046" s="80" t="s">
        <v>14182</v>
      </c>
      <c r="J9046" s="80" t="s">
        <v>14183</v>
      </c>
      <c r="K9046" s="80" t="s">
        <v>80</v>
      </c>
      <c r="L9046" s="80" t="s">
        <v>268</v>
      </c>
      <c r="M9046" s="81" t="s">
        <v>269</v>
      </c>
      <c r="N9046" s="32" t="s">
        <v>10618</v>
      </c>
      <c r="O9046" s="33">
        <v>3</v>
      </c>
      <c r="P9046" s="3">
        <f t="shared" si="847"/>
        <v>0</v>
      </c>
      <c r="Q9046" s="3">
        <f t="shared" si="848"/>
        <v>0</v>
      </c>
      <c r="R9046" s="3">
        <f t="shared" si="849"/>
        <v>1</v>
      </c>
      <c r="S9046" s="3">
        <f t="shared" si="850"/>
        <v>0</v>
      </c>
      <c r="T9046" s="3">
        <f t="shared" si="851"/>
        <v>0</v>
      </c>
      <c r="U9046" s="3">
        <f t="shared" si="852"/>
        <v>0</v>
      </c>
    </row>
    <row r="9047" spans="1:21" ht="12.75" customHeight="1" x14ac:dyDescent="0.2">
      <c r="A9047" s="82" t="s">
        <v>95</v>
      </c>
      <c r="B9047" s="81" t="s">
        <v>96</v>
      </c>
      <c r="C9047" s="47">
        <v>60461373</v>
      </c>
      <c r="D9047" s="80" t="s">
        <v>8763</v>
      </c>
      <c r="E9047" s="81" t="s">
        <v>8764</v>
      </c>
      <c r="F9047" s="82">
        <v>191861719</v>
      </c>
      <c r="G9047" s="83" t="s">
        <v>67</v>
      </c>
      <c r="H9047" s="80" t="s">
        <v>52</v>
      </c>
      <c r="I9047" s="80" t="s">
        <v>10637</v>
      </c>
      <c r="J9047" s="80" t="s">
        <v>10638</v>
      </c>
      <c r="K9047" s="80" t="s">
        <v>80</v>
      </c>
      <c r="L9047" s="80" t="s">
        <v>383</v>
      </c>
      <c r="M9047" s="81" t="s">
        <v>4795</v>
      </c>
      <c r="N9047" s="32" t="s">
        <v>10618</v>
      </c>
      <c r="O9047" s="33">
        <v>2</v>
      </c>
      <c r="P9047" s="3">
        <f t="shared" si="847"/>
        <v>0</v>
      </c>
      <c r="Q9047" s="3">
        <f t="shared" si="848"/>
        <v>1</v>
      </c>
      <c r="R9047" s="3">
        <f t="shared" si="849"/>
        <v>0</v>
      </c>
      <c r="S9047" s="3">
        <f t="shared" si="850"/>
        <v>0</v>
      </c>
      <c r="T9047" s="3">
        <f t="shared" si="851"/>
        <v>0</v>
      </c>
      <c r="U9047" s="3">
        <f t="shared" si="852"/>
        <v>0</v>
      </c>
    </row>
    <row r="9048" spans="1:21" ht="12.75" customHeight="1" x14ac:dyDescent="0.2">
      <c r="A9048" s="82" t="s">
        <v>95</v>
      </c>
      <c r="B9048" s="81" t="s">
        <v>96</v>
      </c>
      <c r="C9048" s="47">
        <v>60461373</v>
      </c>
      <c r="D9048" s="80" t="s">
        <v>8763</v>
      </c>
      <c r="E9048" s="81" t="s">
        <v>8764</v>
      </c>
      <c r="F9048" s="82">
        <v>191861755</v>
      </c>
      <c r="G9048" s="83" t="s">
        <v>67</v>
      </c>
      <c r="H9048" s="80" t="s">
        <v>29</v>
      </c>
      <c r="I9048" s="80" t="s">
        <v>10639</v>
      </c>
      <c r="J9048" s="80" t="s">
        <v>10640</v>
      </c>
      <c r="K9048" s="80" t="s">
        <v>80</v>
      </c>
      <c r="L9048" s="80" t="s">
        <v>383</v>
      </c>
      <c r="M9048" s="81" t="s">
        <v>2472</v>
      </c>
      <c r="N9048" s="32" t="s">
        <v>10618</v>
      </c>
      <c r="O9048" s="33">
        <v>2</v>
      </c>
      <c r="P9048" s="3">
        <f t="shared" si="847"/>
        <v>0</v>
      </c>
      <c r="Q9048" s="3">
        <f t="shared" si="848"/>
        <v>1</v>
      </c>
      <c r="R9048" s="3">
        <f t="shared" si="849"/>
        <v>0</v>
      </c>
      <c r="S9048" s="3">
        <f t="shared" si="850"/>
        <v>0</v>
      </c>
      <c r="T9048" s="3">
        <f t="shared" si="851"/>
        <v>0</v>
      </c>
      <c r="U9048" s="3">
        <f t="shared" si="852"/>
        <v>0</v>
      </c>
    </row>
    <row r="9049" spans="1:21" ht="12.75" customHeight="1" x14ac:dyDescent="0.2">
      <c r="A9049" s="82" t="s">
        <v>95</v>
      </c>
      <c r="B9049" s="81" t="s">
        <v>96</v>
      </c>
      <c r="C9049" s="47">
        <v>60461373</v>
      </c>
      <c r="D9049" s="80" t="s">
        <v>8763</v>
      </c>
      <c r="E9049" s="81" t="s">
        <v>8764</v>
      </c>
      <c r="F9049" s="82">
        <v>191861819</v>
      </c>
      <c r="G9049" s="83" t="s">
        <v>67</v>
      </c>
      <c r="H9049" s="80" t="s">
        <v>52</v>
      </c>
      <c r="I9049" s="80" t="s">
        <v>10643</v>
      </c>
      <c r="J9049" s="80" t="s">
        <v>10644</v>
      </c>
      <c r="K9049" s="80" t="s">
        <v>80</v>
      </c>
      <c r="L9049" s="80" t="s">
        <v>383</v>
      </c>
      <c r="M9049" s="81" t="s">
        <v>4795</v>
      </c>
      <c r="N9049" s="32" t="s">
        <v>10618</v>
      </c>
      <c r="O9049" s="33">
        <v>3</v>
      </c>
      <c r="P9049" s="3">
        <f t="shared" si="847"/>
        <v>0</v>
      </c>
      <c r="Q9049" s="3">
        <f t="shared" si="848"/>
        <v>0</v>
      </c>
      <c r="R9049" s="3">
        <f t="shared" si="849"/>
        <v>1</v>
      </c>
      <c r="S9049" s="3">
        <f t="shared" si="850"/>
        <v>0</v>
      </c>
      <c r="T9049" s="3">
        <f t="shared" si="851"/>
        <v>0</v>
      </c>
      <c r="U9049" s="3">
        <f t="shared" si="852"/>
        <v>0</v>
      </c>
    </row>
    <row r="9050" spans="1:21" ht="12.75" customHeight="1" x14ac:dyDescent="0.2">
      <c r="A9050" s="82" t="s">
        <v>95</v>
      </c>
      <c r="B9050" s="81" t="s">
        <v>96</v>
      </c>
      <c r="C9050" s="47">
        <v>60461373</v>
      </c>
      <c r="D9050" s="80" t="s">
        <v>8763</v>
      </c>
      <c r="E9050" s="81" t="s">
        <v>8774</v>
      </c>
      <c r="F9050" s="82">
        <v>191861916</v>
      </c>
      <c r="G9050" s="83" t="s">
        <v>67</v>
      </c>
      <c r="H9050" s="80" t="s">
        <v>29</v>
      </c>
      <c r="I9050" s="80" t="s">
        <v>10647</v>
      </c>
      <c r="J9050" s="80" t="s">
        <v>10648</v>
      </c>
      <c r="K9050" s="80" t="s">
        <v>80</v>
      </c>
      <c r="L9050" s="80" t="s">
        <v>383</v>
      </c>
      <c r="M9050" s="81" t="s">
        <v>2472</v>
      </c>
      <c r="N9050" s="32" t="s">
        <v>10618</v>
      </c>
      <c r="O9050" s="33">
        <v>2</v>
      </c>
      <c r="P9050" s="3">
        <f t="shared" si="847"/>
        <v>0</v>
      </c>
      <c r="Q9050" s="3">
        <f t="shared" si="848"/>
        <v>1</v>
      </c>
      <c r="R9050" s="3">
        <f t="shared" si="849"/>
        <v>0</v>
      </c>
      <c r="S9050" s="3">
        <f t="shared" si="850"/>
        <v>0</v>
      </c>
      <c r="T9050" s="3">
        <f t="shared" si="851"/>
        <v>0</v>
      </c>
      <c r="U9050" s="3">
        <f t="shared" si="852"/>
        <v>0</v>
      </c>
    </row>
    <row r="9051" spans="1:21" ht="12.75" customHeight="1" x14ac:dyDescent="0.2">
      <c r="A9051" s="82" t="s">
        <v>95</v>
      </c>
      <c r="B9051" s="81" t="s">
        <v>96</v>
      </c>
      <c r="C9051" s="47">
        <v>60461373</v>
      </c>
      <c r="D9051" s="80" t="s">
        <v>8763</v>
      </c>
      <c r="E9051" s="81" t="s">
        <v>8767</v>
      </c>
      <c r="F9051" s="82">
        <v>191862368</v>
      </c>
      <c r="G9051" s="83" t="s">
        <v>67</v>
      </c>
      <c r="H9051" s="80" t="s">
        <v>52</v>
      </c>
      <c r="I9051" s="80" t="s">
        <v>10651</v>
      </c>
      <c r="J9051" s="80" t="s">
        <v>10652</v>
      </c>
      <c r="K9051" s="80" t="s">
        <v>80</v>
      </c>
      <c r="L9051" s="80" t="s">
        <v>383</v>
      </c>
      <c r="M9051" s="81" t="s">
        <v>768</v>
      </c>
      <c r="N9051" s="32" t="s">
        <v>10618</v>
      </c>
      <c r="O9051" s="33">
        <v>1</v>
      </c>
      <c r="P9051" s="3">
        <f t="shared" si="847"/>
        <v>1</v>
      </c>
      <c r="Q9051" s="3">
        <f t="shared" si="848"/>
        <v>0</v>
      </c>
      <c r="R9051" s="3">
        <f t="shared" si="849"/>
        <v>0</v>
      </c>
      <c r="S9051" s="3">
        <f t="shared" si="850"/>
        <v>0</v>
      </c>
      <c r="T9051" s="3">
        <f t="shared" si="851"/>
        <v>0</v>
      </c>
      <c r="U9051" s="3">
        <f t="shared" si="852"/>
        <v>0</v>
      </c>
    </row>
    <row r="9052" spans="1:21" ht="12.75" customHeight="1" x14ac:dyDescent="0.2">
      <c r="A9052" s="82" t="s">
        <v>95</v>
      </c>
      <c r="B9052" s="81" t="s">
        <v>96</v>
      </c>
      <c r="C9052" s="47">
        <v>60461373</v>
      </c>
      <c r="D9052" s="80" t="s">
        <v>8763</v>
      </c>
      <c r="E9052" s="81" t="s">
        <v>8767</v>
      </c>
      <c r="F9052" s="82">
        <v>191862509</v>
      </c>
      <c r="G9052" s="83" t="s">
        <v>67</v>
      </c>
      <c r="H9052" s="80" t="s">
        <v>52</v>
      </c>
      <c r="I9052" s="80" t="s">
        <v>10653</v>
      </c>
      <c r="J9052" s="80" t="s">
        <v>10654</v>
      </c>
      <c r="K9052" s="80" t="s">
        <v>80</v>
      </c>
      <c r="L9052" s="80" t="s">
        <v>383</v>
      </c>
      <c r="M9052" s="81" t="s">
        <v>384</v>
      </c>
      <c r="N9052" s="32" t="s">
        <v>10618</v>
      </c>
      <c r="O9052" s="33">
        <v>2</v>
      </c>
      <c r="P9052" s="3">
        <f t="shared" si="847"/>
        <v>0</v>
      </c>
      <c r="Q9052" s="3">
        <f t="shared" si="848"/>
        <v>1</v>
      </c>
      <c r="R9052" s="3">
        <f t="shared" si="849"/>
        <v>0</v>
      </c>
      <c r="S9052" s="3">
        <f t="shared" si="850"/>
        <v>0</v>
      </c>
      <c r="T9052" s="3">
        <f t="shared" si="851"/>
        <v>0</v>
      </c>
      <c r="U9052" s="3">
        <f t="shared" si="852"/>
        <v>0</v>
      </c>
    </row>
    <row r="9053" spans="1:21" ht="12.75" customHeight="1" x14ac:dyDescent="0.2">
      <c r="A9053" s="82" t="s">
        <v>95</v>
      </c>
      <c r="B9053" s="81" t="s">
        <v>96</v>
      </c>
      <c r="C9053" s="47">
        <v>60461373</v>
      </c>
      <c r="D9053" s="80" t="s">
        <v>8763</v>
      </c>
      <c r="E9053" s="81" t="s">
        <v>8767</v>
      </c>
      <c r="F9053" s="82">
        <v>191864071</v>
      </c>
      <c r="G9053" s="83" t="s">
        <v>67</v>
      </c>
      <c r="H9053" s="80" t="s">
        <v>52</v>
      </c>
      <c r="I9053" s="80" t="s">
        <v>10676</v>
      </c>
      <c r="J9053" s="80" t="s">
        <v>10677</v>
      </c>
      <c r="K9053" s="80" t="s">
        <v>80</v>
      </c>
      <c r="L9053" s="80" t="s">
        <v>383</v>
      </c>
      <c r="M9053" s="81" t="s">
        <v>2486</v>
      </c>
      <c r="N9053" s="32" t="s">
        <v>10618</v>
      </c>
      <c r="O9053" s="33">
        <v>2</v>
      </c>
      <c r="P9053" s="3">
        <f t="shared" si="847"/>
        <v>0</v>
      </c>
      <c r="Q9053" s="3">
        <f t="shared" si="848"/>
        <v>1</v>
      </c>
      <c r="R9053" s="3">
        <f t="shared" si="849"/>
        <v>0</v>
      </c>
      <c r="S9053" s="3">
        <f t="shared" si="850"/>
        <v>0</v>
      </c>
      <c r="T9053" s="3">
        <f t="shared" si="851"/>
        <v>0</v>
      </c>
      <c r="U9053" s="3">
        <f t="shared" si="852"/>
        <v>0</v>
      </c>
    </row>
    <row r="9054" spans="1:21" ht="12.75" customHeight="1" x14ac:dyDescent="0.2">
      <c r="A9054" s="82" t="s">
        <v>95</v>
      </c>
      <c r="B9054" s="81" t="s">
        <v>96</v>
      </c>
      <c r="C9054" s="47">
        <v>60461373</v>
      </c>
      <c r="D9054" s="80" t="s">
        <v>8763</v>
      </c>
      <c r="E9054" s="81" t="s">
        <v>8767</v>
      </c>
      <c r="F9054" s="82">
        <v>191864226</v>
      </c>
      <c r="G9054" s="83" t="s">
        <v>67</v>
      </c>
      <c r="H9054" s="80" t="s">
        <v>52</v>
      </c>
      <c r="I9054" s="80" t="s">
        <v>10680</v>
      </c>
      <c r="J9054" s="80" t="s">
        <v>10681</v>
      </c>
      <c r="K9054" s="80" t="s">
        <v>80</v>
      </c>
      <c r="L9054" s="80" t="s">
        <v>383</v>
      </c>
      <c r="M9054" s="81" t="s">
        <v>384</v>
      </c>
      <c r="N9054" s="32" t="s">
        <v>10618</v>
      </c>
      <c r="O9054" s="33">
        <v>1</v>
      </c>
      <c r="P9054" s="3">
        <f t="shared" si="847"/>
        <v>1</v>
      </c>
      <c r="Q9054" s="3">
        <f t="shared" si="848"/>
        <v>0</v>
      </c>
      <c r="R9054" s="3">
        <f t="shared" si="849"/>
        <v>0</v>
      </c>
      <c r="S9054" s="3">
        <f t="shared" si="850"/>
        <v>0</v>
      </c>
      <c r="T9054" s="3">
        <f t="shared" si="851"/>
        <v>0</v>
      </c>
      <c r="U9054" s="3">
        <f t="shared" si="852"/>
        <v>0</v>
      </c>
    </row>
    <row r="9055" spans="1:21" ht="12.75" customHeight="1" x14ac:dyDescent="0.2">
      <c r="A9055" s="82" t="s">
        <v>95</v>
      </c>
      <c r="B9055" s="81" t="s">
        <v>96</v>
      </c>
      <c r="C9055" s="47">
        <v>60461373</v>
      </c>
      <c r="D9055" s="80" t="s">
        <v>8763</v>
      </c>
      <c r="E9055" s="81" t="s">
        <v>8767</v>
      </c>
      <c r="F9055" s="82">
        <v>191988481</v>
      </c>
      <c r="G9055" s="83" t="s">
        <v>67</v>
      </c>
      <c r="H9055" s="80" t="s">
        <v>52</v>
      </c>
      <c r="I9055" s="80" t="s">
        <v>11832</v>
      </c>
      <c r="J9055" s="80" t="s">
        <v>11833</v>
      </c>
      <c r="K9055" s="80" t="s">
        <v>80</v>
      </c>
      <c r="L9055" s="80" t="s">
        <v>383</v>
      </c>
      <c r="M9055" s="81" t="s">
        <v>4795</v>
      </c>
      <c r="N9055" s="32" t="s">
        <v>10618</v>
      </c>
      <c r="O9055" s="33">
        <v>2</v>
      </c>
      <c r="P9055" s="3">
        <f t="shared" si="847"/>
        <v>0</v>
      </c>
      <c r="Q9055" s="3">
        <f t="shared" si="848"/>
        <v>1</v>
      </c>
      <c r="R9055" s="3">
        <f t="shared" si="849"/>
        <v>0</v>
      </c>
      <c r="S9055" s="3">
        <f t="shared" si="850"/>
        <v>0</v>
      </c>
      <c r="T9055" s="3">
        <f t="shared" si="851"/>
        <v>0</v>
      </c>
      <c r="U9055" s="3">
        <f t="shared" si="852"/>
        <v>0</v>
      </c>
    </row>
    <row r="9056" spans="1:21" ht="12.75" customHeight="1" x14ac:dyDescent="0.2">
      <c r="A9056" s="82" t="s">
        <v>95</v>
      </c>
      <c r="B9056" s="81" t="s">
        <v>96</v>
      </c>
      <c r="C9056" s="47">
        <v>60461373</v>
      </c>
      <c r="D9056" s="80" t="s">
        <v>8763</v>
      </c>
      <c r="E9056" s="81" t="s">
        <v>8767</v>
      </c>
      <c r="F9056" s="82">
        <v>191988636</v>
      </c>
      <c r="G9056" s="83" t="s">
        <v>99</v>
      </c>
      <c r="H9056" s="80" t="s">
        <v>29</v>
      </c>
      <c r="I9056" s="80" t="s">
        <v>11838</v>
      </c>
      <c r="J9056" s="80" t="s">
        <v>11839</v>
      </c>
      <c r="K9056" s="80" t="s">
        <v>80</v>
      </c>
      <c r="L9056" s="80" t="s">
        <v>383</v>
      </c>
      <c r="M9056" s="81" t="s">
        <v>2486</v>
      </c>
      <c r="N9056" s="32" t="s">
        <v>10618</v>
      </c>
      <c r="O9056" s="33">
        <v>5</v>
      </c>
      <c r="P9056" s="3">
        <f t="shared" si="847"/>
        <v>0</v>
      </c>
      <c r="Q9056" s="3">
        <f t="shared" si="848"/>
        <v>0</v>
      </c>
      <c r="R9056" s="3">
        <f t="shared" si="849"/>
        <v>0</v>
      </c>
      <c r="S9056" s="3">
        <f t="shared" si="850"/>
        <v>0</v>
      </c>
      <c r="T9056" s="3">
        <f t="shared" si="851"/>
        <v>1</v>
      </c>
      <c r="U9056" s="3">
        <f t="shared" si="852"/>
        <v>0</v>
      </c>
    </row>
    <row r="9057" spans="1:21" ht="12.75" customHeight="1" x14ac:dyDescent="0.2">
      <c r="A9057" s="82" t="s">
        <v>95</v>
      </c>
      <c r="B9057" s="81" t="s">
        <v>96</v>
      </c>
      <c r="C9057" s="47">
        <v>60461373</v>
      </c>
      <c r="D9057" s="80" t="s">
        <v>8763</v>
      </c>
      <c r="E9057" s="81" t="s">
        <v>8779</v>
      </c>
      <c r="F9057" s="82">
        <v>191988719</v>
      </c>
      <c r="G9057" s="83" t="s">
        <v>67</v>
      </c>
      <c r="H9057" s="80" t="s">
        <v>29</v>
      </c>
      <c r="I9057" s="80" t="s">
        <v>11844</v>
      </c>
      <c r="J9057" s="80" t="s">
        <v>11845</v>
      </c>
      <c r="K9057" s="80" t="s">
        <v>80</v>
      </c>
      <c r="L9057" s="80" t="s">
        <v>383</v>
      </c>
      <c r="M9057" s="81" t="s">
        <v>2472</v>
      </c>
      <c r="N9057" s="32" t="s">
        <v>10618</v>
      </c>
      <c r="O9057" s="33">
        <v>3</v>
      </c>
      <c r="P9057" s="3">
        <f t="shared" si="847"/>
        <v>0</v>
      </c>
      <c r="Q9057" s="3">
        <f t="shared" si="848"/>
        <v>0</v>
      </c>
      <c r="R9057" s="3">
        <f t="shared" si="849"/>
        <v>1</v>
      </c>
      <c r="S9057" s="3">
        <f t="shared" si="850"/>
        <v>0</v>
      </c>
      <c r="T9057" s="3">
        <f t="shared" si="851"/>
        <v>0</v>
      </c>
      <c r="U9057" s="3">
        <f t="shared" si="852"/>
        <v>0</v>
      </c>
    </row>
    <row r="9058" spans="1:21" ht="12.75" customHeight="1" x14ac:dyDescent="0.2">
      <c r="A9058" s="82" t="s">
        <v>95</v>
      </c>
      <c r="B9058" s="81" t="s">
        <v>96</v>
      </c>
      <c r="C9058" s="47">
        <v>60461373</v>
      </c>
      <c r="D9058" s="80" t="s">
        <v>8763</v>
      </c>
      <c r="E9058" s="81" t="s">
        <v>8764</v>
      </c>
      <c r="F9058" s="82">
        <v>192003673</v>
      </c>
      <c r="G9058" s="83" t="s">
        <v>67</v>
      </c>
      <c r="H9058" s="80" t="s">
        <v>52</v>
      </c>
      <c r="I9058" s="80" t="s">
        <v>11989</v>
      </c>
      <c r="J9058" s="80" t="s">
        <v>11990</v>
      </c>
      <c r="K9058" s="80" t="s">
        <v>80</v>
      </c>
      <c r="L9058" s="80" t="s">
        <v>383</v>
      </c>
      <c r="M9058" s="81" t="s">
        <v>2483</v>
      </c>
      <c r="N9058" s="32" t="s">
        <v>10618</v>
      </c>
      <c r="O9058" s="33">
        <v>1</v>
      </c>
      <c r="P9058" s="3">
        <f t="shared" si="847"/>
        <v>1</v>
      </c>
      <c r="Q9058" s="3">
        <f t="shared" si="848"/>
        <v>0</v>
      </c>
      <c r="R9058" s="3">
        <f t="shared" si="849"/>
        <v>0</v>
      </c>
      <c r="S9058" s="3">
        <f t="shared" si="850"/>
        <v>0</v>
      </c>
      <c r="T9058" s="3">
        <f t="shared" si="851"/>
        <v>0</v>
      </c>
      <c r="U9058" s="3">
        <f t="shared" si="852"/>
        <v>0</v>
      </c>
    </row>
    <row r="9059" spans="1:21" ht="12.75" customHeight="1" x14ac:dyDescent="0.2">
      <c r="A9059" s="82" t="s">
        <v>95</v>
      </c>
      <c r="B9059" s="81" t="s">
        <v>96</v>
      </c>
      <c r="C9059" s="47">
        <v>60461373</v>
      </c>
      <c r="D9059" s="80" t="s">
        <v>8763</v>
      </c>
      <c r="E9059" s="81" t="s">
        <v>8767</v>
      </c>
      <c r="F9059" s="82">
        <v>192070835</v>
      </c>
      <c r="G9059" s="83" t="s">
        <v>67</v>
      </c>
      <c r="H9059" s="80" t="s">
        <v>52</v>
      </c>
      <c r="I9059" s="80" t="s">
        <v>13289</v>
      </c>
      <c r="J9059" s="80" t="s">
        <v>13290</v>
      </c>
      <c r="K9059" s="80" t="s">
        <v>80</v>
      </c>
      <c r="L9059" s="80" t="s">
        <v>383</v>
      </c>
      <c r="M9059" s="81" t="s">
        <v>2486</v>
      </c>
      <c r="N9059" s="32" t="s">
        <v>10618</v>
      </c>
      <c r="O9059" s="33">
        <v>1</v>
      </c>
      <c r="P9059" s="3">
        <f t="shared" si="847"/>
        <v>1</v>
      </c>
      <c r="Q9059" s="3">
        <f t="shared" si="848"/>
        <v>0</v>
      </c>
      <c r="R9059" s="3">
        <f t="shared" si="849"/>
        <v>0</v>
      </c>
      <c r="S9059" s="3">
        <f t="shared" si="850"/>
        <v>0</v>
      </c>
      <c r="T9059" s="3">
        <f t="shared" si="851"/>
        <v>0</v>
      </c>
      <c r="U9059" s="3">
        <f t="shared" si="852"/>
        <v>0</v>
      </c>
    </row>
    <row r="9060" spans="1:21" ht="12.75" customHeight="1" x14ac:dyDescent="0.2">
      <c r="A9060" s="82" t="s">
        <v>95</v>
      </c>
      <c r="B9060" s="81" t="s">
        <v>96</v>
      </c>
      <c r="C9060" s="47">
        <v>60461373</v>
      </c>
      <c r="D9060" s="80" t="s">
        <v>8763</v>
      </c>
      <c r="E9060" s="81" t="s">
        <v>8767</v>
      </c>
      <c r="F9060" s="82">
        <v>192070839</v>
      </c>
      <c r="G9060" s="83" t="s">
        <v>67</v>
      </c>
      <c r="H9060" s="80" t="s">
        <v>52</v>
      </c>
      <c r="I9060" s="80" t="s">
        <v>13291</v>
      </c>
      <c r="J9060" s="80" t="s">
        <v>13292</v>
      </c>
      <c r="K9060" s="80" t="s">
        <v>80</v>
      </c>
      <c r="L9060" s="80" t="s">
        <v>383</v>
      </c>
      <c r="M9060" s="81" t="s">
        <v>2486</v>
      </c>
      <c r="N9060" s="32" t="s">
        <v>10618</v>
      </c>
      <c r="O9060" s="33">
        <v>2</v>
      </c>
      <c r="P9060" s="3">
        <f t="shared" si="847"/>
        <v>0</v>
      </c>
      <c r="Q9060" s="3">
        <f t="shared" si="848"/>
        <v>1</v>
      </c>
      <c r="R9060" s="3">
        <f t="shared" si="849"/>
        <v>0</v>
      </c>
      <c r="S9060" s="3">
        <f t="shared" si="850"/>
        <v>0</v>
      </c>
      <c r="T9060" s="3">
        <f t="shared" si="851"/>
        <v>0</v>
      </c>
      <c r="U9060" s="3">
        <f t="shared" si="852"/>
        <v>0</v>
      </c>
    </row>
    <row r="9061" spans="1:21" ht="12.75" customHeight="1" x14ac:dyDescent="0.2">
      <c r="A9061" s="82" t="s">
        <v>95</v>
      </c>
      <c r="B9061" s="81" t="s">
        <v>96</v>
      </c>
      <c r="C9061" s="47">
        <v>60461373</v>
      </c>
      <c r="D9061" s="80" t="s">
        <v>8763</v>
      </c>
      <c r="E9061" s="81" t="s">
        <v>8767</v>
      </c>
      <c r="F9061" s="82">
        <v>192070848</v>
      </c>
      <c r="G9061" s="83" t="s">
        <v>67</v>
      </c>
      <c r="H9061" s="80" t="s">
        <v>52</v>
      </c>
      <c r="I9061" s="80" t="s">
        <v>13293</v>
      </c>
      <c r="J9061" s="80" t="s">
        <v>13294</v>
      </c>
      <c r="K9061" s="80" t="s">
        <v>80</v>
      </c>
      <c r="L9061" s="80" t="s">
        <v>383</v>
      </c>
      <c r="M9061" s="81" t="s">
        <v>768</v>
      </c>
      <c r="N9061" s="32" t="s">
        <v>10618</v>
      </c>
      <c r="O9061" s="33">
        <v>1</v>
      </c>
      <c r="P9061" s="3">
        <f t="shared" si="847"/>
        <v>1</v>
      </c>
      <c r="Q9061" s="3">
        <f t="shared" si="848"/>
        <v>0</v>
      </c>
      <c r="R9061" s="3">
        <f t="shared" si="849"/>
        <v>0</v>
      </c>
      <c r="S9061" s="3">
        <f t="shared" si="850"/>
        <v>0</v>
      </c>
      <c r="T9061" s="3">
        <f t="shared" si="851"/>
        <v>0</v>
      </c>
      <c r="U9061" s="3">
        <f t="shared" si="852"/>
        <v>0</v>
      </c>
    </row>
    <row r="9062" spans="1:21" ht="12.75" customHeight="1" x14ac:dyDescent="0.2">
      <c r="A9062" s="82" t="s">
        <v>95</v>
      </c>
      <c r="B9062" s="81" t="s">
        <v>96</v>
      </c>
      <c r="C9062" s="47">
        <v>60461373</v>
      </c>
      <c r="D9062" s="80" t="s">
        <v>8763</v>
      </c>
      <c r="E9062" s="81" t="s">
        <v>8764</v>
      </c>
      <c r="F9062" s="82">
        <v>192071135</v>
      </c>
      <c r="G9062" s="83" t="s">
        <v>67</v>
      </c>
      <c r="H9062" s="80" t="s">
        <v>52</v>
      </c>
      <c r="I9062" s="80" t="s">
        <v>13299</v>
      </c>
      <c r="J9062" s="80" t="s">
        <v>13300</v>
      </c>
      <c r="K9062" s="80" t="s">
        <v>80</v>
      </c>
      <c r="L9062" s="80" t="s">
        <v>383</v>
      </c>
      <c r="M9062" s="81" t="s">
        <v>2472</v>
      </c>
      <c r="N9062" s="32" t="s">
        <v>10618</v>
      </c>
      <c r="O9062" s="33">
        <v>2</v>
      </c>
      <c r="P9062" s="3">
        <f t="shared" si="847"/>
        <v>0</v>
      </c>
      <c r="Q9062" s="3">
        <f t="shared" si="848"/>
        <v>1</v>
      </c>
      <c r="R9062" s="3">
        <f t="shared" si="849"/>
        <v>0</v>
      </c>
      <c r="S9062" s="3">
        <f t="shared" si="850"/>
        <v>0</v>
      </c>
      <c r="T9062" s="3">
        <f t="shared" si="851"/>
        <v>0</v>
      </c>
      <c r="U9062" s="3">
        <f t="shared" si="852"/>
        <v>0</v>
      </c>
    </row>
    <row r="9063" spans="1:21" ht="12.75" customHeight="1" x14ac:dyDescent="0.2">
      <c r="A9063" s="82" t="s">
        <v>95</v>
      </c>
      <c r="B9063" s="81" t="s">
        <v>96</v>
      </c>
      <c r="C9063" s="47">
        <v>60461373</v>
      </c>
      <c r="D9063" s="80" t="s">
        <v>8763</v>
      </c>
      <c r="E9063" s="81" t="s">
        <v>8767</v>
      </c>
      <c r="F9063" s="82">
        <v>192091046</v>
      </c>
      <c r="G9063" s="83" t="s">
        <v>67</v>
      </c>
      <c r="H9063" s="80" t="s">
        <v>52</v>
      </c>
      <c r="I9063" s="80" t="s">
        <v>14176</v>
      </c>
      <c r="J9063" s="80" t="s">
        <v>14177</v>
      </c>
      <c r="K9063" s="80" t="s">
        <v>80</v>
      </c>
      <c r="L9063" s="80" t="s">
        <v>383</v>
      </c>
      <c r="M9063" s="81" t="s">
        <v>2486</v>
      </c>
      <c r="N9063" s="32" t="s">
        <v>10618</v>
      </c>
      <c r="O9063" s="33">
        <v>2</v>
      </c>
      <c r="P9063" s="3">
        <f t="shared" si="847"/>
        <v>0</v>
      </c>
      <c r="Q9063" s="3">
        <f t="shared" si="848"/>
        <v>1</v>
      </c>
      <c r="R9063" s="3">
        <f t="shared" si="849"/>
        <v>0</v>
      </c>
      <c r="S9063" s="3">
        <f t="shared" si="850"/>
        <v>0</v>
      </c>
      <c r="T9063" s="3">
        <f t="shared" si="851"/>
        <v>0</v>
      </c>
      <c r="U9063" s="3">
        <f t="shared" si="852"/>
        <v>0</v>
      </c>
    </row>
    <row r="9064" spans="1:21" ht="12.75" customHeight="1" x14ac:dyDescent="0.2">
      <c r="A9064" s="82" t="s">
        <v>95</v>
      </c>
      <c r="B9064" s="81" t="s">
        <v>96</v>
      </c>
      <c r="C9064" s="47">
        <v>60461373</v>
      </c>
      <c r="D9064" s="80" t="s">
        <v>8763</v>
      </c>
      <c r="E9064" s="81" t="s">
        <v>8774</v>
      </c>
      <c r="F9064" s="82">
        <v>191902217</v>
      </c>
      <c r="G9064" s="83" t="s">
        <v>67</v>
      </c>
      <c r="H9064" s="80" t="s">
        <v>29</v>
      </c>
      <c r="I9064" s="80" t="s">
        <v>11115</v>
      </c>
      <c r="J9064" s="80" t="s">
        <v>11116</v>
      </c>
      <c r="K9064" s="80" t="s">
        <v>315</v>
      </c>
      <c r="L9064" s="80" t="s">
        <v>1983</v>
      </c>
      <c r="M9064" s="81" t="s">
        <v>2185</v>
      </c>
      <c r="N9064" s="32" t="s">
        <v>10618</v>
      </c>
      <c r="O9064" s="33">
        <v>5</v>
      </c>
      <c r="P9064" s="3">
        <f t="shared" si="847"/>
        <v>0</v>
      </c>
      <c r="Q9064" s="3">
        <f t="shared" si="848"/>
        <v>0</v>
      </c>
      <c r="R9064" s="3">
        <f t="shared" si="849"/>
        <v>0</v>
      </c>
      <c r="S9064" s="3">
        <f t="shared" si="850"/>
        <v>0</v>
      </c>
      <c r="T9064" s="3">
        <f t="shared" si="851"/>
        <v>1</v>
      </c>
      <c r="U9064" s="3">
        <f t="shared" si="852"/>
        <v>0</v>
      </c>
    </row>
    <row r="9065" spans="1:21" ht="12.75" customHeight="1" x14ac:dyDescent="0.2">
      <c r="A9065" s="82" t="s">
        <v>95</v>
      </c>
      <c r="B9065" s="81" t="s">
        <v>96</v>
      </c>
      <c r="C9065" s="47">
        <v>60461373</v>
      </c>
      <c r="D9065" s="80" t="s">
        <v>8763</v>
      </c>
      <c r="E9065" s="81" t="s">
        <v>8779</v>
      </c>
      <c r="F9065" s="82">
        <v>192091327</v>
      </c>
      <c r="G9065" s="83" t="s">
        <v>67</v>
      </c>
      <c r="H9065" s="80" t="s">
        <v>29</v>
      </c>
      <c r="I9065" s="80" t="s">
        <v>14184</v>
      </c>
      <c r="J9065" s="80" t="s">
        <v>14185</v>
      </c>
      <c r="K9065" s="80" t="s">
        <v>315</v>
      </c>
      <c r="L9065" s="80" t="s">
        <v>587</v>
      </c>
      <c r="M9065" s="81" t="s">
        <v>588</v>
      </c>
      <c r="N9065" s="32" t="s">
        <v>10618</v>
      </c>
      <c r="O9065" s="33">
        <v>4</v>
      </c>
      <c r="P9065" s="3">
        <f t="shared" si="847"/>
        <v>0</v>
      </c>
      <c r="Q9065" s="3">
        <f t="shared" si="848"/>
        <v>0</v>
      </c>
      <c r="R9065" s="3">
        <f t="shared" si="849"/>
        <v>0</v>
      </c>
      <c r="S9065" s="3">
        <f t="shared" si="850"/>
        <v>1</v>
      </c>
      <c r="T9065" s="3">
        <f t="shared" si="851"/>
        <v>0</v>
      </c>
      <c r="U9065" s="3">
        <f t="shared" si="852"/>
        <v>0</v>
      </c>
    </row>
    <row r="9066" spans="1:21" ht="12.75" customHeight="1" x14ac:dyDescent="0.2">
      <c r="A9066" s="82" t="s">
        <v>95</v>
      </c>
      <c r="B9066" s="81" t="s">
        <v>96</v>
      </c>
      <c r="C9066" s="47">
        <v>60461373</v>
      </c>
      <c r="D9066" s="80" t="s">
        <v>8763</v>
      </c>
      <c r="E9066" s="81" t="s">
        <v>8779</v>
      </c>
      <c r="F9066" s="82">
        <v>191988716</v>
      </c>
      <c r="G9066" s="83" t="s">
        <v>67</v>
      </c>
      <c r="H9066" s="80" t="s">
        <v>29</v>
      </c>
      <c r="I9066" s="80" t="s">
        <v>11842</v>
      </c>
      <c r="J9066" s="80" t="s">
        <v>11843</v>
      </c>
      <c r="K9066" s="80" t="s">
        <v>315</v>
      </c>
      <c r="L9066" s="80" t="s">
        <v>337</v>
      </c>
      <c r="M9066" s="81" t="s">
        <v>338</v>
      </c>
      <c r="N9066" s="32" t="s">
        <v>10618</v>
      </c>
      <c r="O9066" s="33">
        <v>4</v>
      </c>
      <c r="P9066" s="3">
        <f t="shared" si="847"/>
        <v>0</v>
      </c>
      <c r="Q9066" s="3">
        <f t="shared" si="848"/>
        <v>0</v>
      </c>
      <c r="R9066" s="3">
        <f t="shared" si="849"/>
        <v>0</v>
      </c>
      <c r="S9066" s="3">
        <f t="shared" si="850"/>
        <v>1</v>
      </c>
      <c r="T9066" s="3">
        <f t="shared" si="851"/>
        <v>0</v>
      </c>
      <c r="U9066" s="3">
        <f t="shared" si="852"/>
        <v>0</v>
      </c>
    </row>
    <row r="9067" spans="1:21" ht="12.75" customHeight="1" x14ac:dyDescent="0.2">
      <c r="A9067" s="82" t="s">
        <v>95</v>
      </c>
      <c r="B9067" s="81" t="s">
        <v>96</v>
      </c>
      <c r="C9067" s="47">
        <v>60461373</v>
      </c>
      <c r="D9067" s="80" t="s">
        <v>8763</v>
      </c>
      <c r="E9067" s="81" t="s">
        <v>8767</v>
      </c>
      <c r="F9067" s="82">
        <v>192091177</v>
      </c>
      <c r="G9067" s="83" t="s">
        <v>122</v>
      </c>
      <c r="H9067" s="80" t="s">
        <v>29</v>
      </c>
      <c r="I9067" s="80" t="s">
        <v>14178</v>
      </c>
      <c r="J9067" s="80" t="s">
        <v>14179</v>
      </c>
      <c r="K9067" s="80" t="s">
        <v>315</v>
      </c>
      <c r="L9067" s="80" t="s">
        <v>337</v>
      </c>
      <c r="M9067" s="81" t="s">
        <v>7715</v>
      </c>
      <c r="N9067" s="32" t="s">
        <v>10618</v>
      </c>
      <c r="O9067" s="33">
        <v>4</v>
      </c>
      <c r="P9067" s="3">
        <f t="shared" si="847"/>
        <v>0</v>
      </c>
      <c r="Q9067" s="3">
        <f t="shared" si="848"/>
        <v>0</v>
      </c>
      <c r="R9067" s="3">
        <f t="shared" si="849"/>
        <v>0</v>
      </c>
      <c r="S9067" s="3">
        <f t="shared" si="850"/>
        <v>1</v>
      </c>
      <c r="T9067" s="3">
        <f t="shared" si="851"/>
        <v>0</v>
      </c>
      <c r="U9067" s="3">
        <f t="shared" si="852"/>
        <v>0</v>
      </c>
    </row>
    <row r="9068" spans="1:21" ht="12.75" customHeight="1" x14ac:dyDescent="0.2">
      <c r="A9068" s="82" t="s">
        <v>95</v>
      </c>
      <c r="B9068" s="81" t="s">
        <v>96</v>
      </c>
      <c r="C9068" s="47">
        <v>60461373</v>
      </c>
      <c r="D9068" s="80" t="s">
        <v>8763</v>
      </c>
      <c r="E9068" s="81" t="s">
        <v>8779</v>
      </c>
      <c r="F9068" s="82">
        <v>192091350</v>
      </c>
      <c r="G9068" s="83" t="s">
        <v>72</v>
      </c>
      <c r="H9068" s="80" t="s">
        <v>29</v>
      </c>
      <c r="I9068" s="80" t="s">
        <v>14186</v>
      </c>
      <c r="J9068" s="80" t="s">
        <v>14187</v>
      </c>
      <c r="K9068" s="80" t="s">
        <v>315</v>
      </c>
      <c r="L9068" s="80" t="s">
        <v>337</v>
      </c>
      <c r="M9068" s="81" t="s">
        <v>338</v>
      </c>
      <c r="N9068" s="32" t="s">
        <v>10618</v>
      </c>
      <c r="O9068" s="33">
        <v>4</v>
      </c>
      <c r="P9068" s="3">
        <f t="shared" si="847"/>
        <v>0</v>
      </c>
      <c r="Q9068" s="3">
        <f t="shared" si="848"/>
        <v>0</v>
      </c>
      <c r="R9068" s="3">
        <f t="shared" si="849"/>
        <v>0</v>
      </c>
      <c r="S9068" s="3">
        <f t="shared" si="850"/>
        <v>1</v>
      </c>
      <c r="T9068" s="3">
        <f t="shared" si="851"/>
        <v>0</v>
      </c>
      <c r="U9068" s="3">
        <f t="shared" si="852"/>
        <v>0</v>
      </c>
    </row>
    <row r="9069" spans="1:21" ht="12.75" customHeight="1" x14ac:dyDescent="0.2">
      <c r="A9069" s="82" t="s">
        <v>95</v>
      </c>
      <c r="B9069" s="81" t="s">
        <v>96</v>
      </c>
      <c r="C9069" s="47">
        <v>60461373</v>
      </c>
      <c r="D9069" s="80" t="s">
        <v>8763</v>
      </c>
      <c r="E9069" s="81" t="s">
        <v>8767</v>
      </c>
      <c r="F9069" s="82">
        <v>191988551</v>
      </c>
      <c r="G9069" s="83" t="s">
        <v>67</v>
      </c>
      <c r="H9069" s="80" t="s">
        <v>52</v>
      </c>
      <c r="I9069" s="80" t="s">
        <v>11836</v>
      </c>
      <c r="J9069" s="80" t="s">
        <v>11837</v>
      </c>
      <c r="K9069" s="80" t="s">
        <v>315</v>
      </c>
      <c r="L9069" s="80" t="s">
        <v>387</v>
      </c>
      <c r="M9069" s="81" t="s">
        <v>401</v>
      </c>
      <c r="N9069" s="32" t="s">
        <v>10618</v>
      </c>
      <c r="O9069" s="33">
        <v>4</v>
      </c>
      <c r="P9069" s="3">
        <f t="shared" si="847"/>
        <v>0</v>
      </c>
      <c r="Q9069" s="3">
        <f t="shared" si="848"/>
        <v>0</v>
      </c>
      <c r="R9069" s="3">
        <f t="shared" si="849"/>
        <v>0</v>
      </c>
      <c r="S9069" s="3">
        <f t="shared" si="850"/>
        <v>1</v>
      </c>
      <c r="T9069" s="3">
        <f t="shared" si="851"/>
        <v>0</v>
      </c>
      <c r="U9069" s="3">
        <f t="shared" si="852"/>
        <v>0</v>
      </c>
    </row>
    <row r="9070" spans="1:21" ht="12.75" customHeight="1" x14ac:dyDescent="0.2">
      <c r="A9070" s="82" t="s">
        <v>95</v>
      </c>
      <c r="B9070" s="81" t="s">
        <v>96</v>
      </c>
      <c r="C9070" s="47">
        <v>60461373</v>
      </c>
      <c r="D9070" s="80" t="s">
        <v>8763</v>
      </c>
      <c r="E9070" s="81" t="s">
        <v>8779</v>
      </c>
      <c r="F9070" s="82">
        <v>191988757</v>
      </c>
      <c r="G9070" s="83" t="s">
        <v>72</v>
      </c>
      <c r="H9070" s="80" t="s">
        <v>29</v>
      </c>
      <c r="I9070" s="80" t="s">
        <v>11846</v>
      </c>
      <c r="J9070" s="80" t="s">
        <v>11847</v>
      </c>
      <c r="K9070" s="80" t="s">
        <v>315</v>
      </c>
      <c r="L9070" s="80" t="s">
        <v>387</v>
      </c>
      <c r="M9070" s="81" t="s">
        <v>445</v>
      </c>
      <c r="N9070" s="32" t="s">
        <v>10618</v>
      </c>
      <c r="O9070" s="33">
        <v>4</v>
      </c>
      <c r="P9070" s="3">
        <f t="shared" si="847"/>
        <v>0</v>
      </c>
      <c r="Q9070" s="3">
        <f t="shared" si="848"/>
        <v>0</v>
      </c>
      <c r="R9070" s="3">
        <f t="shared" si="849"/>
        <v>0</v>
      </c>
      <c r="S9070" s="3">
        <f t="shared" si="850"/>
        <v>1</v>
      </c>
      <c r="T9070" s="3">
        <f t="shared" si="851"/>
        <v>0</v>
      </c>
      <c r="U9070" s="3">
        <f t="shared" si="852"/>
        <v>0</v>
      </c>
    </row>
    <row r="9071" spans="1:21" ht="12.75" customHeight="1" x14ac:dyDescent="0.2">
      <c r="A9071" s="82" t="s">
        <v>95</v>
      </c>
      <c r="B9071" s="81" t="s">
        <v>96</v>
      </c>
      <c r="C9071" s="47">
        <v>60461373</v>
      </c>
      <c r="D9071" s="80" t="s">
        <v>8763</v>
      </c>
      <c r="E9071" s="81" t="s">
        <v>8767</v>
      </c>
      <c r="F9071" s="82">
        <v>192003440</v>
      </c>
      <c r="G9071" s="83" t="s">
        <v>167</v>
      </c>
      <c r="H9071" s="80" t="s">
        <v>52</v>
      </c>
      <c r="I9071" s="80" t="s">
        <v>11985</v>
      </c>
      <c r="J9071" s="80" t="s">
        <v>11986</v>
      </c>
      <c r="K9071" s="80" t="s">
        <v>315</v>
      </c>
      <c r="L9071" s="80" t="s">
        <v>387</v>
      </c>
      <c r="M9071" s="81" t="s">
        <v>445</v>
      </c>
      <c r="N9071" s="32" t="s">
        <v>10618</v>
      </c>
      <c r="O9071" s="33">
        <v>4</v>
      </c>
      <c r="P9071" s="3">
        <f t="shared" si="847"/>
        <v>0</v>
      </c>
      <c r="Q9071" s="3">
        <f t="shared" si="848"/>
        <v>0</v>
      </c>
      <c r="R9071" s="3">
        <f t="shared" si="849"/>
        <v>0</v>
      </c>
      <c r="S9071" s="3">
        <f t="shared" si="850"/>
        <v>1</v>
      </c>
      <c r="T9071" s="3">
        <f t="shared" si="851"/>
        <v>0</v>
      </c>
      <c r="U9071" s="3">
        <f t="shared" si="852"/>
        <v>0</v>
      </c>
    </row>
    <row r="9072" spans="1:21" ht="12.75" customHeight="1" x14ac:dyDescent="0.2">
      <c r="A9072" s="82" t="s">
        <v>95</v>
      </c>
      <c r="B9072" s="81" t="s">
        <v>96</v>
      </c>
      <c r="C9072" s="47">
        <v>60461373</v>
      </c>
      <c r="D9072" s="80" t="s">
        <v>8763</v>
      </c>
      <c r="E9072" s="81" t="s">
        <v>8767</v>
      </c>
      <c r="F9072" s="82">
        <v>192070811</v>
      </c>
      <c r="G9072" s="83" t="s">
        <v>67</v>
      </c>
      <c r="H9072" s="80" t="s">
        <v>52</v>
      </c>
      <c r="I9072" s="80" t="s">
        <v>13287</v>
      </c>
      <c r="J9072" s="80" t="s">
        <v>13288</v>
      </c>
      <c r="K9072" s="80" t="s">
        <v>315</v>
      </c>
      <c r="L9072" s="80" t="s">
        <v>387</v>
      </c>
      <c r="M9072" s="81" t="s">
        <v>401</v>
      </c>
      <c r="N9072" s="32" t="s">
        <v>10618</v>
      </c>
      <c r="O9072" s="33">
        <v>3</v>
      </c>
      <c r="P9072" s="3">
        <f t="shared" si="847"/>
        <v>0</v>
      </c>
      <c r="Q9072" s="3">
        <f t="shared" si="848"/>
        <v>0</v>
      </c>
      <c r="R9072" s="3">
        <f t="shared" si="849"/>
        <v>1</v>
      </c>
      <c r="S9072" s="3">
        <f t="shared" si="850"/>
        <v>0</v>
      </c>
      <c r="T9072" s="3">
        <f t="shared" si="851"/>
        <v>0</v>
      </c>
      <c r="U9072" s="3">
        <f t="shared" si="852"/>
        <v>0</v>
      </c>
    </row>
    <row r="9073" spans="1:21" ht="12.75" customHeight="1" x14ac:dyDescent="0.2">
      <c r="A9073" s="82" t="s">
        <v>95</v>
      </c>
      <c r="B9073" s="81" t="s">
        <v>96</v>
      </c>
      <c r="C9073" s="47">
        <v>60461373</v>
      </c>
      <c r="D9073" s="80" t="s">
        <v>8763</v>
      </c>
      <c r="E9073" s="81" t="s">
        <v>8767</v>
      </c>
      <c r="F9073" s="82">
        <v>192070941</v>
      </c>
      <c r="G9073" s="83" t="s">
        <v>167</v>
      </c>
      <c r="H9073" s="80" t="s">
        <v>52</v>
      </c>
      <c r="I9073" s="80" t="s">
        <v>13295</v>
      </c>
      <c r="J9073" s="80" t="s">
        <v>13296</v>
      </c>
      <c r="K9073" s="80" t="s">
        <v>315</v>
      </c>
      <c r="L9073" s="80" t="s">
        <v>387</v>
      </c>
      <c r="M9073" s="81" t="s">
        <v>445</v>
      </c>
      <c r="N9073" s="32" t="s">
        <v>10618</v>
      </c>
      <c r="O9073" s="33">
        <v>5</v>
      </c>
      <c r="P9073" s="3">
        <f t="shared" si="847"/>
        <v>0</v>
      </c>
      <c r="Q9073" s="3">
        <f t="shared" si="848"/>
        <v>0</v>
      </c>
      <c r="R9073" s="3">
        <f t="shared" si="849"/>
        <v>0</v>
      </c>
      <c r="S9073" s="3">
        <f t="shared" si="850"/>
        <v>0</v>
      </c>
      <c r="T9073" s="3">
        <f t="shared" si="851"/>
        <v>1</v>
      </c>
      <c r="U9073" s="3">
        <f t="shared" si="852"/>
        <v>0</v>
      </c>
    </row>
    <row r="9074" spans="1:21" ht="12.75" customHeight="1" x14ac:dyDescent="0.2">
      <c r="A9074" s="82" t="s">
        <v>95</v>
      </c>
      <c r="B9074" s="81" t="s">
        <v>96</v>
      </c>
      <c r="C9074" s="47">
        <v>60461373</v>
      </c>
      <c r="D9074" s="80" t="s">
        <v>8763</v>
      </c>
      <c r="E9074" s="81" t="s">
        <v>8767</v>
      </c>
      <c r="F9074" s="82">
        <v>192107944</v>
      </c>
      <c r="G9074" s="83" t="s">
        <v>67</v>
      </c>
      <c r="H9074" s="80" t="s">
        <v>52</v>
      </c>
      <c r="I9074" s="80" t="s">
        <v>14493</v>
      </c>
      <c r="J9074" s="80" t="s">
        <v>14494</v>
      </c>
      <c r="K9074" s="80" t="s">
        <v>315</v>
      </c>
      <c r="L9074" s="80" t="s">
        <v>387</v>
      </c>
      <c r="M9074" s="81" t="s">
        <v>445</v>
      </c>
      <c r="N9074" s="32" t="s">
        <v>10618</v>
      </c>
      <c r="O9074" s="33">
        <v>3</v>
      </c>
      <c r="P9074" s="3">
        <f t="shared" si="847"/>
        <v>0</v>
      </c>
      <c r="Q9074" s="3">
        <f t="shared" si="848"/>
        <v>0</v>
      </c>
      <c r="R9074" s="3">
        <f t="shared" si="849"/>
        <v>1</v>
      </c>
      <c r="S9074" s="3">
        <f t="shared" si="850"/>
        <v>0</v>
      </c>
      <c r="T9074" s="3">
        <f t="shared" si="851"/>
        <v>0</v>
      </c>
      <c r="U9074" s="3">
        <f t="shared" si="852"/>
        <v>0</v>
      </c>
    </row>
    <row r="9075" spans="1:21" ht="12.75" customHeight="1" x14ac:dyDescent="0.2">
      <c r="A9075" s="82" t="s">
        <v>95</v>
      </c>
      <c r="B9075" s="81" t="s">
        <v>96</v>
      </c>
      <c r="C9075" s="47">
        <v>60461373</v>
      </c>
      <c r="D9075" s="80" t="s">
        <v>8763</v>
      </c>
      <c r="E9075" s="81" t="s">
        <v>8764</v>
      </c>
      <c r="F9075" s="82">
        <v>191861818</v>
      </c>
      <c r="G9075" s="83" t="s">
        <v>67</v>
      </c>
      <c r="H9075" s="80" t="s">
        <v>52</v>
      </c>
      <c r="I9075" s="80" t="s">
        <v>10641</v>
      </c>
      <c r="J9075" s="80" t="s">
        <v>10642</v>
      </c>
      <c r="K9075" s="80" t="s">
        <v>315</v>
      </c>
      <c r="L9075" s="80" t="s">
        <v>1014</v>
      </c>
      <c r="M9075" s="81" t="s">
        <v>3710</v>
      </c>
      <c r="N9075" s="32" t="s">
        <v>10618</v>
      </c>
      <c r="O9075" s="33">
        <v>1</v>
      </c>
      <c r="P9075" s="3">
        <f t="shared" si="847"/>
        <v>1</v>
      </c>
      <c r="Q9075" s="3">
        <f t="shared" si="848"/>
        <v>0</v>
      </c>
      <c r="R9075" s="3">
        <f t="shared" si="849"/>
        <v>0</v>
      </c>
      <c r="S9075" s="3">
        <f t="shared" si="850"/>
        <v>0</v>
      </c>
      <c r="T9075" s="3">
        <f t="shared" si="851"/>
        <v>0</v>
      </c>
      <c r="U9075" s="3">
        <f t="shared" si="852"/>
        <v>0</v>
      </c>
    </row>
    <row r="9076" spans="1:21" ht="12.75" customHeight="1" x14ac:dyDescent="0.2">
      <c r="A9076" s="82" t="s">
        <v>95</v>
      </c>
      <c r="B9076" s="81" t="s">
        <v>96</v>
      </c>
      <c r="C9076" s="47">
        <v>60461373</v>
      </c>
      <c r="D9076" s="80" t="s">
        <v>8763</v>
      </c>
      <c r="E9076" s="81" t="s">
        <v>8767</v>
      </c>
      <c r="F9076" s="82">
        <v>191988475</v>
      </c>
      <c r="G9076" s="83" t="s">
        <v>28</v>
      </c>
      <c r="H9076" s="80" t="s">
        <v>29</v>
      </c>
      <c r="I9076" s="80" t="s">
        <v>8838</v>
      </c>
      <c r="J9076" s="80" t="s">
        <v>11831</v>
      </c>
      <c r="K9076" s="80" t="s">
        <v>315</v>
      </c>
      <c r="L9076" s="80" t="s">
        <v>1014</v>
      </c>
      <c r="M9076" s="81" t="s">
        <v>3710</v>
      </c>
      <c r="N9076" s="32" t="s">
        <v>10618</v>
      </c>
      <c r="O9076" s="33">
        <v>5</v>
      </c>
      <c r="P9076" s="3">
        <f t="shared" si="847"/>
        <v>0</v>
      </c>
      <c r="Q9076" s="3">
        <f t="shared" si="848"/>
        <v>0</v>
      </c>
      <c r="R9076" s="3">
        <f t="shared" si="849"/>
        <v>0</v>
      </c>
      <c r="S9076" s="3">
        <f t="shared" si="850"/>
        <v>0</v>
      </c>
      <c r="T9076" s="3">
        <f t="shared" si="851"/>
        <v>1</v>
      </c>
      <c r="U9076" s="3">
        <f t="shared" si="852"/>
        <v>0</v>
      </c>
    </row>
    <row r="9077" spans="1:21" ht="12.75" customHeight="1" x14ac:dyDescent="0.2">
      <c r="A9077" s="82" t="s">
        <v>95</v>
      </c>
      <c r="B9077" s="81" t="s">
        <v>96</v>
      </c>
      <c r="C9077" s="47">
        <v>60461373</v>
      </c>
      <c r="D9077" s="80" t="s">
        <v>8763</v>
      </c>
      <c r="E9077" s="81" t="s">
        <v>8764</v>
      </c>
      <c r="F9077" s="82">
        <v>192071118</v>
      </c>
      <c r="G9077" s="83" t="s">
        <v>67</v>
      </c>
      <c r="H9077" s="80" t="s">
        <v>52</v>
      </c>
      <c r="I9077" s="80" t="s">
        <v>13297</v>
      </c>
      <c r="J9077" s="80" t="s">
        <v>13298</v>
      </c>
      <c r="K9077" s="80" t="s">
        <v>315</v>
      </c>
      <c r="L9077" s="80" t="s">
        <v>1014</v>
      </c>
      <c r="M9077" s="81" t="s">
        <v>3710</v>
      </c>
      <c r="N9077" s="32" t="s">
        <v>10618</v>
      </c>
      <c r="O9077" s="33">
        <v>1</v>
      </c>
      <c r="P9077" s="3">
        <f t="shared" si="847"/>
        <v>1</v>
      </c>
      <c r="Q9077" s="3">
        <f t="shared" si="848"/>
        <v>0</v>
      </c>
      <c r="R9077" s="3">
        <f t="shared" si="849"/>
        <v>0</v>
      </c>
      <c r="S9077" s="3">
        <f t="shared" si="850"/>
        <v>0</v>
      </c>
      <c r="T9077" s="3">
        <f t="shared" si="851"/>
        <v>0</v>
      </c>
      <c r="U9077" s="3">
        <f t="shared" si="852"/>
        <v>0</v>
      </c>
    </row>
    <row r="9078" spans="1:21" ht="12.75" customHeight="1" x14ac:dyDescent="0.2">
      <c r="A9078" s="82" t="s">
        <v>95</v>
      </c>
      <c r="B9078" s="81" t="s">
        <v>96</v>
      </c>
      <c r="C9078" s="47">
        <v>60461373</v>
      </c>
      <c r="D9078" s="80" t="s">
        <v>8763</v>
      </c>
      <c r="E9078" s="81" t="s">
        <v>8774</v>
      </c>
      <c r="F9078" s="82">
        <v>192091478</v>
      </c>
      <c r="G9078" s="83" t="s">
        <v>122</v>
      </c>
      <c r="H9078" s="80" t="s">
        <v>29</v>
      </c>
      <c r="I9078" s="80" t="s">
        <v>14190</v>
      </c>
      <c r="J9078" s="80" t="s">
        <v>14191</v>
      </c>
      <c r="K9078" s="80" t="s">
        <v>315</v>
      </c>
      <c r="L9078" s="80" t="s">
        <v>3742</v>
      </c>
      <c r="M9078" s="81" t="s">
        <v>3743</v>
      </c>
      <c r="N9078" s="32" t="s">
        <v>10618</v>
      </c>
      <c r="O9078" s="33">
        <v>4</v>
      </c>
      <c r="P9078" s="3">
        <f t="shared" si="847"/>
        <v>0</v>
      </c>
      <c r="Q9078" s="3">
        <f t="shared" si="848"/>
        <v>0</v>
      </c>
      <c r="R9078" s="3">
        <f t="shared" si="849"/>
        <v>0</v>
      </c>
      <c r="S9078" s="3">
        <f t="shared" si="850"/>
        <v>1</v>
      </c>
      <c r="T9078" s="3">
        <f t="shared" si="851"/>
        <v>0</v>
      </c>
      <c r="U9078" s="3">
        <f t="shared" si="852"/>
        <v>0</v>
      </c>
    </row>
    <row r="9079" spans="1:21" ht="12.75" customHeight="1" x14ac:dyDescent="0.2">
      <c r="A9079" s="82" t="s">
        <v>95</v>
      </c>
      <c r="B9079" s="81" t="s">
        <v>96</v>
      </c>
      <c r="C9079" s="47">
        <v>60461373</v>
      </c>
      <c r="D9079" s="80" t="s">
        <v>8763</v>
      </c>
      <c r="E9079" s="81" t="s">
        <v>8767</v>
      </c>
      <c r="F9079" s="82">
        <v>191988538</v>
      </c>
      <c r="G9079" s="83" t="s">
        <v>122</v>
      </c>
      <c r="H9079" s="80" t="s">
        <v>29</v>
      </c>
      <c r="I9079" s="80" t="s">
        <v>11834</v>
      </c>
      <c r="J9079" s="80" t="s">
        <v>11835</v>
      </c>
      <c r="K9079" s="80" t="s">
        <v>366</v>
      </c>
      <c r="L9079" s="80" t="s">
        <v>1072</v>
      </c>
      <c r="M9079" s="81" t="s">
        <v>1073</v>
      </c>
      <c r="N9079" s="32" t="s">
        <v>10618</v>
      </c>
      <c r="O9079" s="33">
        <v>3</v>
      </c>
      <c r="P9079" s="3">
        <f t="shared" si="847"/>
        <v>0</v>
      </c>
      <c r="Q9079" s="3">
        <f t="shared" si="848"/>
        <v>0</v>
      </c>
      <c r="R9079" s="3">
        <f t="shared" si="849"/>
        <v>1</v>
      </c>
      <c r="S9079" s="3">
        <f t="shared" si="850"/>
        <v>0</v>
      </c>
      <c r="T9079" s="3">
        <f t="shared" si="851"/>
        <v>0</v>
      </c>
      <c r="U9079" s="3">
        <f t="shared" si="852"/>
        <v>0</v>
      </c>
    </row>
    <row r="9080" spans="1:21" ht="12.75" customHeight="1" x14ac:dyDescent="0.2">
      <c r="A9080" s="82" t="s">
        <v>95</v>
      </c>
      <c r="B9080" s="81" t="s">
        <v>96</v>
      </c>
      <c r="C9080" s="47">
        <v>60461373</v>
      </c>
      <c r="D9080" s="80" t="s">
        <v>8763</v>
      </c>
      <c r="E9080" s="81" t="s">
        <v>8774</v>
      </c>
      <c r="F9080" s="82">
        <v>192066939</v>
      </c>
      <c r="G9080" s="83" t="s">
        <v>36</v>
      </c>
      <c r="H9080" s="80" t="s">
        <v>29</v>
      </c>
      <c r="I9080" s="80" t="s">
        <v>13122</v>
      </c>
      <c r="J9080" s="80" t="s">
        <v>13123</v>
      </c>
      <c r="K9080" s="80" t="s">
        <v>366</v>
      </c>
      <c r="L9080" s="80" t="s">
        <v>2191</v>
      </c>
      <c r="M9080" s="81" t="s">
        <v>2195</v>
      </c>
      <c r="N9080" s="32" t="s">
        <v>10618</v>
      </c>
      <c r="O9080" s="33">
        <v>2</v>
      </c>
      <c r="P9080" s="3">
        <f t="shared" si="847"/>
        <v>0</v>
      </c>
      <c r="Q9080" s="3">
        <f t="shared" si="848"/>
        <v>1</v>
      </c>
      <c r="R9080" s="3">
        <f t="shared" si="849"/>
        <v>0</v>
      </c>
      <c r="S9080" s="3">
        <f t="shared" si="850"/>
        <v>0</v>
      </c>
      <c r="T9080" s="3">
        <f t="shared" si="851"/>
        <v>0</v>
      </c>
      <c r="U9080" s="3">
        <f t="shared" si="852"/>
        <v>0</v>
      </c>
    </row>
    <row r="9081" spans="1:21" ht="12.75" customHeight="1" x14ac:dyDescent="0.2">
      <c r="A9081" s="82" t="s">
        <v>95</v>
      </c>
      <c r="B9081" s="81" t="s">
        <v>96</v>
      </c>
      <c r="C9081" s="47">
        <v>60461373</v>
      </c>
      <c r="D9081" s="80" t="s">
        <v>8763</v>
      </c>
      <c r="E9081" s="81" t="s">
        <v>8774</v>
      </c>
      <c r="F9081" s="82">
        <v>192091451</v>
      </c>
      <c r="G9081" s="83" t="s">
        <v>67</v>
      </c>
      <c r="H9081" s="80" t="s">
        <v>52</v>
      </c>
      <c r="I9081" s="80" t="s">
        <v>14188</v>
      </c>
      <c r="J9081" s="80" t="s">
        <v>14189</v>
      </c>
      <c r="K9081" s="80" t="s">
        <v>366</v>
      </c>
      <c r="L9081" s="80" t="s">
        <v>2191</v>
      </c>
      <c r="M9081" s="81" t="s">
        <v>2619</v>
      </c>
      <c r="N9081" s="32" t="s">
        <v>10618</v>
      </c>
      <c r="O9081" s="33">
        <v>2</v>
      </c>
      <c r="P9081" s="3">
        <f t="shared" si="847"/>
        <v>0</v>
      </c>
      <c r="Q9081" s="3">
        <f t="shared" si="848"/>
        <v>1</v>
      </c>
      <c r="R9081" s="3">
        <f t="shared" si="849"/>
        <v>0</v>
      </c>
      <c r="S9081" s="3">
        <f t="shared" si="850"/>
        <v>0</v>
      </c>
      <c r="T9081" s="3">
        <f t="shared" si="851"/>
        <v>0</v>
      </c>
      <c r="U9081" s="3">
        <f t="shared" si="852"/>
        <v>0</v>
      </c>
    </row>
    <row r="9082" spans="1:21" ht="12.75" customHeight="1" x14ac:dyDescent="0.2">
      <c r="A9082" s="82" t="s">
        <v>95</v>
      </c>
      <c r="B9082" s="81" t="s">
        <v>96</v>
      </c>
      <c r="C9082" s="47">
        <v>60461373</v>
      </c>
      <c r="D9082" s="80" t="s">
        <v>8763</v>
      </c>
      <c r="E9082" s="81" t="s">
        <v>8764</v>
      </c>
      <c r="F9082" s="82">
        <v>192091684</v>
      </c>
      <c r="G9082" s="83" t="s">
        <v>122</v>
      </c>
      <c r="H9082" s="80" t="s">
        <v>29</v>
      </c>
      <c r="I9082" s="80" t="s">
        <v>5374</v>
      </c>
      <c r="J9082" s="80" t="s">
        <v>14194</v>
      </c>
      <c r="K9082" s="80" t="s">
        <v>366</v>
      </c>
      <c r="L9082" s="80" t="s">
        <v>1764</v>
      </c>
      <c r="M9082" s="81" t="s">
        <v>8848</v>
      </c>
      <c r="N9082" s="32" t="s">
        <v>10618</v>
      </c>
      <c r="O9082" s="33">
        <v>3</v>
      </c>
      <c r="P9082" s="3">
        <f t="shared" si="847"/>
        <v>0</v>
      </c>
      <c r="Q9082" s="3">
        <f t="shared" si="848"/>
        <v>0</v>
      </c>
      <c r="R9082" s="3">
        <f t="shared" si="849"/>
        <v>1</v>
      </c>
      <c r="S9082" s="3">
        <f t="shared" si="850"/>
        <v>0</v>
      </c>
      <c r="T9082" s="3">
        <f t="shared" si="851"/>
        <v>0</v>
      </c>
      <c r="U9082" s="3">
        <f t="shared" si="852"/>
        <v>0</v>
      </c>
    </row>
    <row r="9083" spans="1:21" ht="12.75" customHeight="1" x14ac:dyDescent="0.2">
      <c r="A9083" s="82" t="s">
        <v>95</v>
      </c>
      <c r="B9083" s="81" t="s">
        <v>96</v>
      </c>
      <c r="C9083" s="47">
        <v>60461373</v>
      </c>
      <c r="D9083" s="80" t="s">
        <v>8763</v>
      </c>
      <c r="E9083" s="81" t="s">
        <v>8764</v>
      </c>
      <c r="F9083" s="82">
        <v>192091685</v>
      </c>
      <c r="G9083" s="83" t="s">
        <v>122</v>
      </c>
      <c r="H9083" s="80" t="s">
        <v>29</v>
      </c>
      <c r="I9083" s="80" t="s">
        <v>5374</v>
      </c>
      <c r="J9083" s="80" t="s">
        <v>14195</v>
      </c>
      <c r="K9083" s="80" t="s">
        <v>366</v>
      </c>
      <c r="L9083" s="80" t="s">
        <v>1764</v>
      </c>
      <c r="M9083" s="81" t="s">
        <v>8848</v>
      </c>
      <c r="N9083" s="32" t="s">
        <v>10618</v>
      </c>
      <c r="O9083" s="33">
        <v>3</v>
      </c>
      <c r="P9083" s="3">
        <f t="shared" si="847"/>
        <v>0</v>
      </c>
      <c r="Q9083" s="3">
        <f t="shared" si="848"/>
        <v>0</v>
      </c>
      <c r="R9083" s="3">
        <f t="shared" si="849"/>
        <v>1</v>
      </c>
      <c r="S9083" s="3">
        <f t="shared" si="850"/>
        <v>0</v>
      </c>
      <c r="T9083" s="3">
        <f t="shared" si="851"/>
        <v>0</v>
      </c>
      <c r="U9083" s="3">
        <f t="shared" si="852"/>
        <v>0</v>
      </c>
    </row>
    <row r="9084" spans="1:21" ht="12.75" customHeight="1" x14ac:dyDescent="0.2">
      <c r="A9084" s="82" t="s">
        <v>95</v>
      </c>
      <c r="B9084" s="81" t="s">
        <v>96</v>
      </c>
      <c r="C9084" s="47">
        <v>60461373</v>
      </c>
      <c r="D9084" s="80" t="s">
        <v>8763</v>
      </c>
      <c r="E9084" s="81" t="s">
        <v>8774</v>
      </c>
      <c r="F9084" s="82">
        <v>192135497</v>
      </c>
      <c r="G9084" s="83" t="s">
        <v>122</v>
      </c>
      <c r="H9084" s="80" t="s">
        <v>29</v>
      </c>
      <c r="I9084" s="80" t="s">
        <v>15271</v>
      </c>
      <c r="J9084" s="80" t="s">
        <v>15272</v>
      </c>
      <c r="K9084" s="80" t="s">
        <v>32</v>
      </c>
      <c r="L9084" s="80" t="s">
        <v>620</v>
      </c>
      <c r="M9084" s="81" t="s">
        <v>126</v>
      </c>
      <c r="N9084" s="32" t="s">
        <v>10618</v>
      </c>
      <c r="O9084" s="33">
        <v>3</v>
      </c>
      <c r="P9084" s="3">
        <f t="shared" si="847"/>
        <v>0</v>
      </c>
      <c r="Q9084" s="3">
        <f t="shared" si="848"/>
        <v>0</v>
      </c>
      <c r="R9084" s="3">
        <f t="shared" si="849"/>
        <v>1</v>
      </c>
      <c r="S9084" s="3">
        <f t="shared" si="850"/>
        <v>0</v>
      </c>
      <c r="T9084" s="3">
        <f t="shared" si="851"/>
        <v>0</v>
      </c>
      <c r="U9084" s="3">
        <f t="shared" si="852"/>
        <v>0</v>
      </c>
    </row>
    <row r="9085" spans="1:21" ht="12.75" customHeight="1" x14ac:dyDescent="0.2">
      <c r="A9085" s="82" t="s">
        <v>95</v>
      </c>
      <c r="B9085" s="81" t="s">
        <v>96</v>
      </c>
      <c r="C9085" s="47">
        <v>60461373</v>
      </c>
      <c r="D9085" s="80" t="s">
        <v>8763</v>
      </c>
      <c r="E9085" s="81" t="s">
        <v>8774</v>
      </c>
      <c r="F9085" s="82">
        <v>192135495</v>
      </c>
      <c r="G9085" s="83" t="s">
        <v>122</v>
      </c>
      <c r="H9085" s="80" t="s">
        <v>29</v>
      </c>
      <c r="I9085" s="80" t="s">
        <v>15269</v>
      </c>
      <c r="J9085" s="80" t="s">
        <v>15270</v>
      </c>
      <c r="K9085" s="80" t="s">
        <v>32</v>
      </c>
      <c r="L9085" s="80" t="s">
        <v>295</v>
      </c>
      <c r="M9085" s="81" t="s">
        <v>296</v>
      </c>
      <c r="N9085" s="32" t="s">
        <v>10618</v>
      </c>
      <c r="O9085" s="33">
        <v>4</v>
      </c>
      <c r="P9085" s="3">
        <f t="shared" si="847"/>
        <v>0</v>
      </c>
      <c r="Q9085" s="3">
        <f t="shared" si="848"/>
        <v>0</v>
      </c>
      <c r="R9085" s="3">
        <f t="shared" si="849"/>
        <v>0</v>
      </c>
      <c r="S9085" s="3">
        <f t="shared" si="850"/>
        <v>1</v>
      </c>
      <c r="T9085" s="3">
        <f t="shared" si="851"/>
        <v>0</v>
      </c>
      <c r="U9085" s="3">
        <f t="shared" si="852"/>
        <v>0</v>
      </c>
    </row>
    <row r="9086" spans="1:21" ht="12.75" customHeight="1" x14ac:dyDescent="0.2">
      <c r="A9086" s="82" t="s">
        <v>95</v>
      </c>
      <c r="B9086" s="81" t="s">
        <v>96</v>
      </c>
      <c r="C9086" s="47">
        <v>60461373</v>
      </c>
      <c r="D9086" s="80" t="s">
        <v>8763</v>
      </c>
      <c r="E9086" s="81" t="s">
        <v>8774</v>
      </c>
      <c r="F9086" s="82">
        <v>191981632</v>
      </c>
      <c r="G9086" s="83" t="s">
        <v>67</v>
      </c>
      <c r="H9086" s="80" t="s">
        <v>29</v>
      </c>
      <c r="I9086" s="80" t="s">
        <v>11792</v>
      </c>
      <c r="J9086" s="80" t="s">
        <v>11793</v>
      </c>
      <c r="K9086" s="80" t="s">
        <v>32</v>
      </c>
      <c r="L9086" s="80" t="s">
        <v>33</v>
      </c>
      <c r="M9086" s="81" t="s">
        <v>61</v>
      </c>
      <c r="N9086" s="32" t="s">
        <v>10618</v>
      </c>
      <c r="O9086" s="33">
        <v>2</v>
      </c>
      <c r="P9086" s="3">
        <f t="shared" si="847"/>
        <v>0</v>
      </c>
      <c r="Q9086" s="3">
        <f t="shared" si="848"/>
        <v>1</v>
      </c>
      <c r="R9086" s="3">
        <f t="shared" si="849"/>
        <v>0</v>
      </c>
      <c r="S9086" s="3">
        <f t="shared" si="850"/>
        <v>0</v>
      </c>
      <c r="T9086" s="3">
        <f t="shared" si="851"/>
        <v>0</v>
      </c>
      <c r="U9086" s="3">
        <f t="shared" si="852"/>
        <v>0</v>
      </c>
    </row>
    <row r="9087" spans="1:21" ht="12.75" customHeight="1" x14ac:dyDescent="0.2">
      <c r="A9087" s="82" t="s">
        <v>95</v>
      </c>
      <c r="B9087" s="81" t="s">
        <v>96</v>
      </c>
      <c r="C9087" s="47">
        <v>60461373</v>
      </c>
      <c r="D9087" s="80" t="s">
        <v>8763</v>
      </c>
      <c r="E9087" s="81" t="s">
        <v>8767</v>
      </c>
      <c r="F9087" s="82">
        <v>192091200</v>
      </c>
      <c r="G9087" s="83" t="s">
        <v>105</v>
      </c>
      <c r="H9087" s="80" t="s">
        <v>52</v>
      </c>
      <c r="I9087" s="80" t="s">
        <v>14180</v>
      </c>
      <c r="J9087" s="80" t="s">
        <v>14181</v>
      </c>
      <c r="K9087" s="80" t="s">
        <v>102</v>
      </c>
      <c r="L9087" s="80" t="s">
        <v>103</v>
      </c>
      <c r="M9087" s="81" t="s">
        <v>111</v>
      </c>
      <c r="N9087" s="32" t="s">
        <v>10618</v>
      </c>
      <c r="O9087" s="33">
        <v>1</v>
      </c>
      <c r="P9087" s="3">
        <f t="shared" si="847"/>
        <v>1</v>
      </c>
      <c r="Q9087" s="3">
        <f t="shared" si="848"/>
        <v>0</v>
      </c>
      <c r="R9087" s="3">
        <f t="shared" si="849"/>
        <v>0</v>
      </c>
      <c r="S9087" s="3">
        <f t="shared" si="850"/>
        <v>0</v>
      </c>
      <c r="T9087" s="3">
        <f t="shared" si="851"/>
        <v>0</v>
      </c>
      <c r="U9087" s="3">
        <f t="shared" si="852"/>
        <v>0</v>
      </c>
    </row>
    <row r="9088" spans="1:21" ht="12.75" customHeight="1" x14ac:dyDescent="0.2">
      <c r="A9088" s="82" t="s">
        <v>95</v>
      </c>
      <c r="B9088" s="81" t="s">
        <v>96</v>
      </c>
      <c r="C9088" s="47">
        <v>60461373</v>
      </c>
      <c r="D9088" s="80" t="s">
        <v>8763</v>
      </c>
      <c r="E9088" s="81" t="s">
        <v>8779</v>
      </c>
      <c r="F9088" s="82">
        <v>192175925</v>
      </c>
      <c r="G9088" s="83" t="s">
        <v>67</v>
      </c>
      <c r="H9088" s="80" t="s">
        <v>52</v>
      </c>
      <c r="I9088" s="80" t="s">
        <v>18219</v>
      </c>
      <c r="J9088" s="80" t="s">
        <v>18220</v>
      </c>
      <c r="K9088" s="80" t="s">
        <v>315</v>
      </c>
      <c r="L9088" s="80" t="s">
        <v>587</v>
      </c>
      <c r="M9088" s="81" t="s">
        <v>18221</v>
      </c>
      <c r="N9088" s="47" t="s">
        <v>15353</v>
      </c>
      <c r="O9088" s="33">
        <v>4</v>
      </c>
      <c r="P9088" s="3">
        <f t="shared" si="847"/>
        <v>0</v>
      </c>
      <c r="Q9088" s="3">
        <f t="shared" si="848"/>
        <v>0</v>
      </c>
      <c r="R9088" s="3">
        <f t="shared" si="849"/>
        <v>0</v>
      </c>
      <c r="S9088" s="3">
        <f t="shared" si="850"/>
        <v>1</v>
      </c>
      <c r="T9088" s="3">
        <f t="shared" si="851"/>
        <v>0</v>
      </c>
      <c r="U9088" s="3">
        <f t="shared" si="852"/>
        <v>0</v>
      </c>
    </row>
    <row r="9089" spans="1:21" ht="12.75" customHeight="1" x14ac:dyDescent="0.2">
      <c r="A9089" s="82" t="s">
        <v>95</v>
      </c>
      <c r="B9089" s="81" t="s">
        <v>96</v>
      </c>
      <c r="C9089" s="47">
        <v>60461373</v>
      </c>
      <c r="D9089" s="80" t="s">
        <v>8763</v>
      </c>
      <c r="E9089" s="81" t="s">
        <v>8779</v>
      </c>
      <c r="F9089" s="82">
        <v>192176012</v>
      </c>
      <c r="G9089" s="83" t="s">
        <v>72</v>
      </c>
      <c r="H9089" s="80" t="s">
        <v>29</v>
      </c>
      <c r="I9089" s="80" t="s">
        <v>18228</v>
      </c>
      <c r="J9089" s="80" t="s">
        <v>18229</v>
      </c>
      <c r="K9089" s="80" t="s">
        <v>315</v>
      </c>
      <c r="L9089" s="80" t="s">
        <v>337</v>
      </c>
      <c r="M9089" s="81" t="s">
        <v>338</v>
      </c>
      <c r="N9089" s="47" t="s">
        <v>15353</v>
      </c>
      <c r="O9089" s="33">
        <v>5</v>
      </c>
      <c r="P9089" s="3">
        <f t="shared" si="847"/>
        <v>0</v>
      </c>
      <c r="Q9089" s="3">
        <f t="shared" si="848"/>
        <v>0</v>
      </c>
      <c r="R9089" s="3">
        <f t="shared" si="849"/>
        <v>0</v>
      </c>
      <c r="S9089" s="3">
        <f t="shared" si="850"/>
        <v>0</v>
      </c>
      <c r="T9089" s="3">
        <f t="shared" si="851"/>
        <v>1</v>
      </c>
      <c r="U9089" s="3">
        <f t="shared" si="852"/>
        <v>0</v>
      </c>
    </row>
    <row r="9090" spans="1:21" ht="12.75" customHeight="1" x14ac:dyDescent="0.2">
      <c r="A9090" s="82" t="s">
        <v>95</v>
      </c>
      <c r="B9090" s="81" t="s">
        <v>96</v>
      </c>
      <c r="C9090" s="47">
        <v>60461373</v>
      </c>
      <c r="D9090" s="80" t="s">
        <v>8763</v>
      </c>
      <c r="E9090" s="81" t="s">
        <v>8779</v>
      </c>
      <c r="F9090" s="82">
        <v>192175994</v>
      </c>
      <c r="G9090" s="83" t="s">
        <v>67</v>
      </c>
      <c r="H9090" s="80" t="s">
        <v>52</v>
      </c>
      <c r="I9090" s="80" t="s">
        <v>18234</v>
      </c>
      <c r="J9090" s="80" t="s">
        <v>18235</v>
      </c>
      <c r="K9090" s="80" t="s">
        <v>80</v>
      </c>
      <c r="L9090" s="80" t="s">
        <v>383</v>
      </c>
      <c r="M9090" s="81" t="s">
        <v>2486</v>
      </c>
      <c r="N9090" s="47" t="s">
        <v>15353</v>
      </c>
      <c r="O9090" s="33">
        <v>3</v>
      </c>
      <c r="P9090" s="3">
        <f t="shared" si="847"/>
        <v>0</v>
      </c>
      <c r="Q9090" s="3">
        <f t="shared" si="848"/>
        <v>0</v>
      </c>
      <c r="R9090" s="3">
        <f t="shared" si="849"/>
        <v>1</v>
      </c>
      <c r="S9090" s="3">
        <f t="shared" si="850"/>
        <v>0</v>
      </c>
      <c r="T9090" s="3">
        <f t="shared" si="851"/>
        <v>0</v>
      </c>
      <c r="U9090" s="3">
        <f t="shared" si="852"/>
        <v>0</v>
      </c>
    </row>
    <row r="9091" spans="1:21" ht="12.75" customHeight="1" x14ac:dyDescent="0.2">
      <c r="A9091" s="82" t="s">
        <v>95</v>
      </c>
      <c r="B9091" s="81" t="s">
        <v>96</v>
      </c>
      <c r="C9091" s="47">
        <v>60461373</v>
      </c>
      <c r="D9091" s="80" t="s">
        <v>8763</v>
      </c>
      <c r="E9091" s="81" t="s">
        <v>8779</v>
      </c>
      <c r="F9091" s="82">
        <v>192195682</v>
      </c>
      <c r="G9091" s="83" t="s">
        <v>249</v>
      </c>
      <c r="H9091" s="80" t="s">
        <v>29</v>
      </c>
      <c r="I9091" s="80" t="s">
        <v>18253</v>
      </c>
      <c r="J9091" s="80" t="s">
        <v>18254</v>
      </c>
      <c r="K9091" s="80" t="s">
        <v>80</v>
      </c>
      <c r="L9091" s="80" t="s">
        <v>268</v>
      </c>
      <c r="M9091" s="81" t="s">
        <v>269</v>
      </c>
      <c r="N9091" s="47" t="s">
        <v>15353</v>
      </c>
      <c r="O9091" s="33">
        <v>3</v>
      </c>
      <c r="P9091" s="3">
        <f t="shared" si="847"/>
        <v>0</v>
      </c>
      <c r="Q9091" s="3">
        <f t="shared" si="848"/>
        <v>0</v>
      </c>
      <c r="R9091" s="3">
        <f t="shared" si="849"/>
        <v>1</v>
      </c>
      <c r="S9091" s="3">
        <f t="shared" si="850"/>
        <v>0</v>
      </c>
      <c r="T9091" s="3">
        <f t="shared" si="851"/>
        <v>0</v>
      </c>
      <c r="U9091" s="3">
        <f t="shared" si="852"/>
        <v>0</v>
      </c>
    </row>
    <row r="9092" spans="1:21" ht="12.75" customHeight="1" x14ac:dyDescent="0.2">
      <c r="A9092" s="82" t="s">
        <v>95</v>
      </c>
      <c r="B9092" s="81" t="s">
        <v>96</v>
      </c>
      <c r="C9092" s="47">
        <v>60461373</v>
      </c>
      <c r="D9092" s="80" t="s">
        <v>8763</v>
      </c>
      <c r="E9092" s="81" t="s">
        <v>8779</v>
      </c>
      <c r="F9092" s="82">
        <v>192136663</v>
      </c>
      <c r="G9092" s="83" t="s">
        <v>67</v>
      </c>
      <c r="H9092" s="80" t="s">
        <v>52</v>
      </c>
      <c r="I9092" s="80" t="s">
        <v>18332</v>
      </c>
      <c r="J9092" s="80" t="s">
        <v>14247</v>
      </c>
      <c r="K9092" s="80" t="s">
        <v>315</v>
      </c>
      <c r="L9092" s="80" t="s">
        <v>337</v>
      </c>
      <c r="M9092" s="81" t="s">
        <v>338</v>
      </c>
      <c r="N9092" s="47" t="s">
        <v>15353</v>
      </c>
      <c r="O9092" s="33">
        <v>2</v>
      </c>
      <c r="P9092" s="3">
        <f t="shared" si="847"/>
        <v>0</v>
      </c>
      <c r="Q9092" s="3">
        <f t="shared" si="848"/>
        <v>1</v>
      </c>
      <c r="R9092" s="3">
        <f t="shared" si="849"/>
        <v>0</v>
      </c>
      <c r="S9092" s="3">
        <f t="shared" si="850"/>
        <v>0</v>
      </c>
      <c r="T9092" s="3">
        <f t="shared" si="851"/>
        <v>0</v>
      </c>
      <c r="U9092" s="3">
        <f t="shared" si="852"/>
        <v>0</v>
      </c>
    </row>
    <row r="9093" spans="1:21" ht="12.75" customHeight="1" x14ac:dyDescent="0.2">
      <c r="A9093" s="82" t="s">
        <v>95</v>
      </c>
      <c r="B9093" s="81" t="s">
        <v>96</v>
      </c>
      <c r="C9093" s="47">
        <v>60461373</v>
      </c>
      <c r="D9093" s="80" t="s">
        <v>8763</v>
      </c>
      <c r="E9093" s="81" t="s">
        <v>8779</v>
      </c>
      <c r="F9093" s="82">
        <v>192091292</v>
      </c>
      <c r="G9093" s="83" t="s">
        <v>72</v>
      </c>
      <c r="H9093" s="80" t="s">
        <v>29</v>
      </c>
      <c r="I9093" s="80" t="s">
        <v>8851</v>
      </c>
      <c r="J9093" s="80" t="s">
        <v>18333</v>
      </c>
      <c r="K9093" s="80" t="s">
        <v>80</v>
      </c>
      <c r="L9093" s="80" t="s">
        <v>268</v>
      </c>
      <c r="M9093" s="81" t="s">
        <v>269</v>
      </c>
      <c r="N9093" s="47" t="s">
        <v>15353</v>
      </c>
      <c r="O9093" s="33">
        <v>3</v>
      </c>
      <c r="P9093" s="3">
        <f t="shared" ref="P9093:P9156" si="853">IF(O9093=1,1,0)</f>
        <v>0</v>
      </c>
      <c r="Q9093" s="3">
        <f t="shared" ref="Q9093:Q9156" si="854">IF(O9093=2,1,0)</f>
        <v>0</v>
      </c>
      <c r="R9093" s="3">
        <f t="shared" ref="R9093:R9156" si="855">IF(O9093=3,1,0)</f>
        <v>1</v>
      </c>
      <c r="S9093" s="3">
        <f t="shared" ref="S9093:S9156" si="856">IF(O9093=4,1,0)</f>
        <v>0</v>
      </c>
      <c r="T9093" s="3">
        <f t="shared" ref="T9093:T9156" si="857">IF(O9093=5,1,0)</f>
        <v>0</v>
      </c>
      <c r="U9093" s="3">
        <f t="shared" ref="U9093:U9156" si="858">IF(O9093="Bez finální známky, nebyl získán potřebný počet posudků",1,IF(O9093="N (nehodnoceno)",1,0))</f>
        <v>0</v>
      </c>
    </row>
    <row r="9094" spans="1:21" ht="12.75" customHeight="1" x14ac:dyDescent="0.2">
      <c r="A9094" s="82" t="s">
        <v>95</v>
      </c>
      <c r="B9094" s="81" t="s">
        <v>96</v>
      </c>
      <c r="C9094" s="47">
        <v>60461373</v>
      </c>
      <c r="D9094" s="80" t="s">
        <v>8763</v>
      </c>
      <c r="E9094" s="81" t="s">
        <v>8779</v>
      </c>
      <c r="F9094" s="82">
        <v>192175872</v>
      </c>
      <c r="G9094" s="83" t="s">
        <v>67</v>
      </c>
      <c r="H9094" s="80" t="s">
        <v>52</v>
      </c>
      <c r="I9094" s="80" t="s">
        <v>18342</v>
      </c>
      <c r="J9094" s="80" t="s">
        <v>18343</v>
      </c>
      <c r="K9094" s="80" t="s">
        <v>80</v>
      </c>
      <c r="L9094" s="80" t="s">
        <v>268</v>
      </c>
      <c r="M9094" s="81" t="s">
        <v>269</v>
      </c>
      <c r="N9094" s="47" t="s">
        <v>15353</v>
      </c>
      <c r="O9094" s="33">
        <v>2</v>
      </c>
      <c r="P9094" s="3">
        <f t="shared" si="853"/>
        <v>0</v>
      </c>
      <c r="Q9094" s="3">
        <f t="shared" si="854"/>
        <v>1</v>
      </c>
      <c r="R9094" s="3">
        <f t="shared" si="855"/>
        <v>0</v>
      </c>
      <c r="S9094" s="3">
        <f t="shared" si="856"/>
        <v>0</v>
      </c>
      <c r="T9094" s="3">
        <f t="shared" si="857"/>
        <v>0</v>
      </c>
      <c r="U9094" s="3">
        <f t="shared" si="858"/>
        <v>0</v>
      </c>
    </row>
    <row r="9095" spans="1:21" ht="12.75" customHeight="1" x14ac:dyDescent="0.2">
      <c r="A9095" s="82" t="s">
        <v>95</v>
      </c>
      <c r="B9095" s="81" t="s">
        <v>96</v>
      </c>
      <c r="C9095" s="47">
        <v>60461373</v>
      </c>
      <c r="D9095" s="80" t="s">
        <v>8763</v>
      </c>
      <c r="E9095" s="81" t="s">
        <v>8779</v>
      </c>
      <c r="F9095" s="82">
        <v>192175874</v>
      </c>
      <c r="G9095" s="83" t="s">
        <v>67</v>
      </c>
      <c r="H9095" s="80" t="s">
        <v>52</v>
      </c>
      <c r="I9095" s="80" t="s">
        <v>18351</v>
      </c>
      <c r="J9095" s="80" t="s">
        <v>18352</v>
      </c>
      <c r="K9095" s="80" t="s">
        <v>315</v>
      </c>
      <c r="L9095" s="80" t="s">
        <v>337</v>
      </c>
      <c r="M9095" s="81" t="s">
        <v>338</v>
      </c>
      <c r="N9095" s="47" t="s">
        <v>15353</v>
      </c>
      <c r="O9095" s="33">
        <v>3</v>
      </c>
      <c r="P9095" s="3">
        <f t="shared" si="853"/>
        <v>0</v>
      </c>
      <c r="Q9095" s="3">
        <f t="shared" si="854"/>
        <v>0</v>
      </c>
      <c r="R9095" s="3">
        <f t="shared" si="855"/>
        <v>1</v>
      </c>
      <c r="S9095" s="3">
        <f t="shared" si="856"/>
        <v>0</v>
      </c>
      <c r="T9095" s="3">
        <f t="shared" si="857"/>
        <v>0</v>
      </c>
      <c r="U9095" s="3">
        <f t="shared" si="858"/>
        <v>0</v>
      </c>
    </row>
    <row r="9096" spans="1:21" ht="12.75" customHeight="1" x14ac:dyDescent="0.2">
      <c r="A9096" s="82" t="s">
        <v>95</v>
      </c>
      <c r="B9096" s="81" t="s">
        <v>96</v>
      </c>
      <c r="C9096" s="47">
        <v>60461373</v>
      </c>
      <c r="D9096" s="80" t="s">
        <v>8763</v>
      </c>
      <c r="E9096" s="81" t="s">
        <v>8764</v>
      </c>
      <c r="F9096" s="82">
        <v>192176447</v>
      </c>
      <c r="G9096" s="83" t="s">
        <v>67</v>
      </c>
      <c r="H9096" s="80" t="s">
        <v>52</v>
      </c>
      <c r="I9096" s="80" t="s">
        <v>18407</v>
      </c>
      <c r="J9096" s="80" t="s">
        <v>18408</v>
      </c>
      <c r="K9096" s="80" t="s">
        <v>80</v>
      </c>
      <c r="L9096" s="80" t="s">
        <v>383</v>
      </c>
      <c r="M9096" s="81" t="s">
        <v>2472</v>
      </c>
      <c r="N9096" s="47" t="s">
        <v>15353</v>
      </c>
      <c r="O9096" s="33">
        <v>3</v>
      </c>
      <c r="P9096" s="3">
        <f t="shared" si="853"/>
        <v>0</v>
      </c>
      <c r="Q9096" s="3">
        <f t="shared" si="854"/>
        <v>0</v>
      </c>
      <c r="R9096" s="3">
        <f t="shared" si="855"/>
        <v>1</v>
      </c>
      <c r="S9096" s="3">
        <f t="shared" si="856"/>
        <v>0</v>
      </c>
      <c r="T9096" s="3">
        <f t="shared" si="857"/>
        <v>0</v>
      </c>
      <c r="U9096" s="3">
        <f t="shared" si="858"/>
        <v>0</v>
      </c>
    </row>
    <row r="9097" spans="1:21" ht="12.75" customHeight="1" x14ac:dyDescent="0.2">
      <c r="A9097" s="82" t="s">
        <v>95</v>
      </c>
      <c r="B9097" s="81" t="s">
        <v>96</v>
      </c>
      <c r="C9097" s="47">
        <v>60461373</v>
      </c>
      <c r="D9097" s="80" t="s">
        <v>8763</v>
      </c>
      <c r="E9097" s="81" t="s">
        <v>8764</v>
      </c>
      <c r="F9097" s="82">
        <v>191861796</v>
      </c>
      <c r="G9097" s="83" t="s">
        <v>67</v>
      </c>
      <c r="H9097" s="80" t="s">
        <v>52</v>
      </c>
      <c r="I9097" s="80" t="s">
        <v>18504</v>
      </c>
      <c r="J9097" s="80" t="s">
        <v>18505</v>
      </c>
      <c r="K9097" s="80" t="s">
        <v>315</v>
      </c>
      <c r="L9097" s="80" t="s">
        <v>1014</v>
      </c>
      <c r="M9097" s="81" t="s">
        <v>1015</v>
      </c>
      <c r="N9097" s="47" t="s">
        <v>15353</v>
      </c>
      <c r="O9097" s="33">
        <v>1</v>
      </c>
      <c r="P9097" s="3">
        <f t="shared" si="853"/>
        <v>1</v>
      </c>
      <c r="Q9097" s="3">
        <f t="shared" si="854"/>
        <v>0</v>
      </c>
      <c r="R9097" s="3">
        <f t="shared" si="855"/>
        <v>0</v>
      </c>
      <c r="S9097" s="3">
        <f t="shared" si="856"/>
        <v>0</v>
      </c>
      <c r="T9097" s="3">
        <f t="shared" si="857"/>
        <v>0</v>
      </c>
      <c r="U9097" s="3">
        <f t="shared" si="858"/>
        <v>0</v>
      </c>
    </row>
    <row r="9098" spans="1:21" ht="12.75" customHeight="1" x14ac:dyDescent="0.2">
      <c r="A9098" s="82" t="s">
        <v>95</v>
      </c>
      <c r="B9098" s="81" t="s">
        <v>96</v>
      </c>
      <c r="C9098" s="47">
        <v>60461373</v>
      </c>
      <c r="D9098" s="80" t="s">
        <v>8763</v>
      </c>
      <c r="E9098" s="81" t="s">
        <v>8764</v>
      </c>
      <c r="F9098" s="82">
        <v>192071140</v>
      </c>
      <c r="G9098" s="83" t="s">
        <v>67</v>
      </c>
      <c r="H9098" s="80" t="s">
        <v>52</v>
      </c>
      <c r="I9098" s="80" t="s">
        <v>18508</v>
      </c>
      <c r="J9098" s="80" t="s">
        <v>18509</v>
      </c>
      <c r="K9098" s="80" t="s">
        <v>80</v>
      </c>
      <c r="L9098" s="80" t="s">
        <v>383</v>
      </c>
      <c r="M9098" s="81" t="s">
        <v>2483</v>
      </c>
      <c r="N9098" s="47" t="s">
        <v>15353</v>
      </c>
      <c r="O9098" s="33">
        <v>2</v>
      </c>
      <c r="P9098" s="3">
        <f t="shared" si="853"/>
        <v>0</v>
      </c>
      <c r="Q9098" s="3">
        <f t="shared" si="854"/>
        <v>1</v>
      </c>
      <c r="R9098" s="3">
        <f t="shared" si="855"/>
        <v>0</v>
      </c>
      <c r="S9098" s="3">
        <f t="shared" si="856"/>
        <v>0</v>
      </c>
      <c r="T9098" s="3">
        <f t="shared" si="857"/>
        <v>0</v>
      </c>
      <c r="U9098" s="3">
        <f t="shared" si="858"/>
        <v>0</v>
      </c>
    </row>
    <row r="9099" spans="1:21" ht="12.75" customHeight="1" x14ac:dyDescent="0.2">
      <c r="A9099" s="82" t="s">
        <v>95</v>
      </c>
      <c r="B9099" s="81" t="s">
        <v>96</v>
      </c>
      <c r="C9099" s="47">
        <v>60461373</v>
      </c>
      <c r="D9099" s="80" t="s">
        <v>8763</v>
      </c>
      <c r="E9099" s="81" t="s">
        <v>8764</v>
      </c>
      <c r="F9099" s="82">
        <v>192169529</v>
      </c>
      <c r="G9099" s="83" t="s">
        <v>67</v>
      </c>
      <c r="H9099" s="80" t="s">
        <v>52</v>
      </c>
      <c r="I9099" s="80" t="s">
        <v>18514</v>
      </c>
      <c r="J9099" s="80" t="s">
        <v>18515</v>
      </c>
      <c r="K9099" s="80" t="s">
        <v>80</v>
      </c>
      <c r="L9099" s="80" t="s">
        <v>383</v>
      </c>
      <c r="M9099" s="81" t="s">
        <v>2483</v>
      </c>
      <c r="N9099" s="47" t="s">
        <v>15353</v>
      </c>
      <c r="O9099" s="33">
        <v>2</v>
      </c>
      <c r="P9099" s="3">
        <f t="shared" si="853"/>
        <v>0</v>
      </c>
      <c r="Q9099" s="3">
        <f t="shared" si="854"/>
        <v>1</v>
      </c>
      <c r="R9099" s="3">
        <f t="shared" si="855"/>
        <v>0</v>
      </c>
      <c r="S9099" s="3">
        <f t="shared" si="856"/>
        <v>0</v>
      </c>
      <c r="T9099" s="3">
        <f t="shared" si="857"/>
        <v>0</v>
      </c>
      <c r="U9099" s="3">
        <f t="shared" si="858"/>
        <v>0</v>
      </c>
    </row>
    <row r="9100" spans="1:21" ht="12.75" customHeight="1" x14ac:dyDescent="0.2">
      <c r="A9100" s="82" t="s">
        <v>95</v>
      </c>
      <c r="B9100" s="81" t="s">
        <v>96</v>
      </c>
      <c r="C9100" s="47">
        <v>60461373</v>
      </c>
      <c r="D9100" s="80" t="s">
        <v>8763</v>
      </c>
      <c r="E9100" s="81" t="s">
        <v>8764</v>
      </c>
      <c r="F9100" s="82">
        <v>192003662</v>
      </c>
      <c r="G9100" s="83" t="s">
        <v>67</v>
      </c>
      <c r="H9100" s="80" t="s">
        <v>52</v>
      </c>
      <c r="I9100" s="80" t="s">
        <v>18520</v>
      </c>
      <c r="J9100" s="80" t="s">
        <v>18521</v>
      </c>
      <c r="K9100" s="80" t="s">
        <v>315</v>
      </c>
      <c r="L9100" s="80" t="s">
        <v>1014</v>
      </c>
      <c r="M9100" s="81" t="s">
        <v>3710</v>
      </c>
      <c r="N9100" s="47" t="s">
        <v>15353</v>
      </c>
      <c r="O9100" s="33">
        <v>3</v>
      </c>
      <c r="P9100" s="3">
        <f t="shared" si="853"/>
        <v>0</v>
      </c>
      <c r="Q9100" s="3">
        <f t="shared" si="854"/>
        <v>0</v>
      </c>
      <c r="R9100" s="3">
        <f t="shared" si="855"/>
        <v>1</v>
      </c>
      <c r="S9100" s="3">
        <f t="shared" si="856"/>
        <v>0</v>
      </c>
      <c r="T9100" s="3">
        <f t="shared" si="857"/>
        <v>0</v>
      </c>
      <c r="U9100" s="3">
        <f t="shared" si="858"/>
        <v>0</v>
      </c>
    </row>
    <row r="9101" spans="1:21" ht="12.75" customHeight="1" x14ac:dyDescent="0.2">
      <c r="A9101" s="82" t="s">
        <v>95</v>
      </c>
      <c r="B9101" s="81" t="s">
        <v>96</v>
      </c>
      <c r="C9101" s="47">
        <v>60461373</v>
      </c>
      <c r="D9101" s="80" t="s">
        <v>8763</v>
      </c>
      <c r="E9101" s="81" t="s">
        <v>8764</v>
      </c>
      <c r="F9101" s="82">
        <v>192071133</v>
      </c>
      <c r="G9101" s="83" t="s">
        <v>67</v>
      </c>
      <c r="H9101" s="80" t="s">
        <v>52</v>
      </c>
      <c r="I9101" s="80" t="s">
        <v>18528</v>
      </c>
      <c r="J9101" s="80" t="s">
        <v>18529</v>
      </c>
      <c r="K9101" s="80" t="s">
        <v>315</v>
      </c>
      <c r="L9101" s="80" t="s">
        <v>387</v>
      </c>
      <c r="M9101" s="81" t="s">
        <v>388</v>
      </c>
      <c r="N9101" s="47" t="s">
        <v>15353</v>
      </c>
      <c r="O9101" s="33">
        <v>3</v>
      </c>
      <c r="P9101" s="3">
        <f t="shared" si="853"/>
        <v>0</v>
      </c>
      <c r="Q9101" s="3">
        <f t="shared" si="854"/>
        <v>0</v>
      </c>
      <c r="R9101" s="3">
        <f t="shared" si="855"/>
        <v>1</v>
      </c>
      <c r="S9101" s="3">
        <f t="shared" si="856"/>
        <v>0</v>
      </c>
      <c r="T9101" s="3">
        <f t="shared" si="857"/>
        <v>0</v>
      </c>
      <c r="U9101" s="3">
        <f t="shared" si="858"/>
        <v>0</v>
      </c>
    </row>
    <row r="9102" spans="1:21" ht="12.75" customHeight="1" x14ac:dyDescent="0.2">
      <c r="A9102" s="82" t="s">
        <v>95</v>
      </c>
      <c r="B9102" s="81" t="s">
        <v>96</v>
      </c>
      <c r="C9102" s="47">
        <v>60461373</v>
      </c>
      <c r="D9102" s="80" t="s">
        <v>8763</v>
      </c>
      <c r="E9102" s="81" t="s">
        <v>8764</v>
      </c>
      <c r="F9102" s="82">
        <v>192169519</v>
      </c>
      <c r="G9102" s="83" t="s">
        <v>67</v>
      </c>
      <c r="H9102" s="80" t="s">
        <v>52</v>
      </c>
      <c r="I9102" s="80" t="s">
        <v>18530</v>
      </c>
      <c r="J9102" s="80" t="s">
        <v>18531</v>
      </c>
      <c r="K9102" s="80" t="s">
        <v>80</v>
      </c>
      <c r="L9102" s="80" t="s">
        <v>383</v>
      </c>
      <c r="M9102" s="81" t="s">
        <v>2472</v>
      </c>
      <c r="N9102" s="47" t="s">
        <v>15353</v>
      </c>
      <c r="O9102" s="33">
        <v>2</v>
      </c>
      <c r="P9102" s="3">
        <f t="shared" si="853"/>
        <v>0</v>
      </c>
      <c r="Q9102" s="3">
        <f t="shared" si="854"/>
        <v>1</v>
      </c>
      <c r="R9102" s="3">
        <f t="shared" si="855"/>
        <v>0</v>
      </c>
      <c r="S9102" s="3">
        <f t="shared" si="856"/>
        <v>0</v>
      </c>
      <c r="T9102" s="3">
        <f t="shared" si="857"/>
        <v>0</v>
      </c>
      <c r="U9102" s="3">
        <f t="shared" si="858"/>
        <v>0</v>
      </c>
    </row>
    <row r="9103" spans="1:21" ht="12.75" customHeight="1" x14ac:dyDescent="0.2">
      <c r="A9103" s="82" t="s">
        <v>95</v>
      </c>
      <c r="B9103" s="81" t="s">
        <v>96</v>
      </c>
      <c r="C9103" s="47">
        <v>60461373</v>
      </c>
      <c r="D9103" s="80" t="s">
        <v>8763</v>
      </c>
      <c r="E9103" s="81" t="s">
        <v>8764</v>
      </c>
      <c r="F9103" s="82">
        <v>191989154</v>
      </c>
      <c r="G9103" s="83" t="s">
        <v>122</v>
      </c>
      <c r="H9103" s="80" t="s">
        <v>29</v>
      </c>
      <c r="I9103" s="80" t="s">
        <v>5374</v>
      </c>
      <c r="J9103" s="80" t="s">
        <v>5375</v>
      </c>
      <c r="K9103" s="80" t="s">
        <v>366</v>
      </c>
      <c r="L9103" s="80" t="s">
        <v>1062</v>
      </c>
      <c r="M9103" s="81" t="s">
        <v>1668</v>
      </c>
      <c r="N9103" s="47" t="s">
        <v>15353</v>
      </c>
      <c r="O9103" s="33">
        <v>2</v>
      </c>
      <c r="P9103" s="3">
        <f t="shared" si="853"/>
        <v>0</v>
      </c>
      <c r="Q9103" s="3">
        <f t="shared" si="854"/>
        <v>1</v>
      </c>
      <c r="R9103" s="3">
        <f t="shared" si="855"/>
        <v>0</v>
      </c>
      <c r="S9103" s="3">
        <f t="shared" si="856"/>
        <v>0</v>
      </c>
      <c r="T9103" s="3">
        <f t="shared" si="857"/>
        <v>0</v>
      </c>
      <c r="U9103" s="3">
        <f t="shared" si="858"/>
        <v>0</v>
      </c>
    </row>
    <row r="9104" spans="1:21" ht="12.75" customHeight="1" x14ac:dyDescent="0.2">
      <c r="A9104" s="82" t="s">
        <v>95</v>
      </c>
      <c r="B9104" s="81" t="s">
        <v>96</v>
      </c>
      <c r="C9104" s="47">
        <v>60461373</v>
      </c>
      <c r="D9104" s="80" t="s">
        <v>8763</v>
      </c>
      <c r="E9104" s="81" t="s">
        <v>8764</v>
      </c>
      <c r="F9104" s="82">
        <v>192176245</v>
      </c>
      <c r="G9104" s="83" t="s">
        <v>122</v>
      </c>
      <c r="H9104" s="80" t="s">
        <v>29</v>
      </c>
      <c r="I9104" s="80" t="s">
        <v>18549</v>
      </c>
      <c r="J9104" s="80" t="s">
        <v>5368</v>
      </c>
      <c r="K9104" s="80" t="s">
        <v>366</v>
      </c>
      <c r="L9104" s="80" t="s">
        <v>1062</v>
      </c>
      <c r="M9104" s="81" t="s">
        <v>1668</v>
      </c>
      <c r="N9104" s="47" t="s">
        <v>15353</v>
      </c>
      <c r="O9104" s="33">
        <v>2</v>
      </c>
      <c r="P9104" s="3">
        <f t="shared" si="853"/>
        <v>0</v>
      </c>
      <c r="Q9104" s="3">
        <f t="shared" si="854"/>
        <v>1</v>
      </c>
      <c r="R9104" s="3">
        <f t="shared" si="855"/>
        <v>0</v>
      </c>
      <c r="S9104" s="3">
        <f t="shared" si="856"/>
        <v>0</v>
      </c>
      <c r="T9104" s="3">
        <f t="shared" si="857"/>
        <v>0</v>
      </c>
      <c r="U9104" s="3">
        <f t="shared" si="858"/>
        <v>0</v>
      </c>
    </row>
    <row r="9105" spans="1:21" ht="12.75" customHeight="1" x14ac:dyDescent="0.2">
      <c r="A9105" s="82" t="s">
        <v>95</v>
      </c>
      <c r="B9105" s="81" t="s">
        <v>96</v>
      </c>
      <c r="C9105" s="47">
        <v>60461373</v>
      </c>
      <c r="D9105" s="80" t="s">
        <v>8763</v>
      </c>
      <c r="E9105" s="81" t="s">
        <v>8767</v>
      </c>
      <c r="F9105" s="82">
        <v>191862371</v>
      </c>
      <c r="G9105" s="83" t="s">
        <v>67</v>
      </c>
      <c r="H9105" s="80" t="s">
        <v>52</v>
      </c>
      <c r="I9105" s="80" t="s">
        <v>19332</v>
      </c>
      <c r="J9105" s="80" t="s">
        <v>19333</v>
      </c>
      <c r="K9105" s="80" t="s">
        <v>315</v>
      </c>
      <c r="L9105" s="80" t="s">
        <v>1511</v>
      </c>
      <c r="M9105" s="81" t="s">
        <v>1512</v>
      </c>
      <c r="N9105" s="47" t="s">
        <v>15353</v>
      </c>
      <c r="O9105" s="33">
        <v>3</v>
      </c>
      <c r="P9105" s="3">
        <f t="shared" si="853"/>
        <v>0</v>
      </c>
      <c r="Q9105" s="3">
        <f t="shared" si="854"/>
        <v>0</v>
      </c>
      <c r="R9105" s="3">
        <f t="shared" si="855"/>
        <v>1</v>
      </c>
      <c r="S9105" s="3">
        <f t="shared" si="856"/>
        <v>0</v>
      </c>
      <c r="T9105" s="3">
        <f t="shared" si="857"/>
        <v>0</v>
      </c>
      <c r="U9105" s="3">
        <f t="shared" si="858"/>
        <v>0</v>
      </c>
    </row>
    <row r="9106" spans="1:21" ht="12.75" customHeight="1" x14ac:dyDescent="0.2">
      <c r="A9106" s="82" t="s">
        <v>95</v>
      </c>
      <c r="B9106" s="81" t="s">
        <v>96</v>
      </c>
      <c r="C9106" s="47">
        <v>60461373</v>
      </c>
      <c r="D9106" s="80" t="s">
        <v>8763</v>
      </c>
      <c r="E9106" s="81" t="s">
        <v>8767</v>
      </c>
      <c r="F9106" s="82">
        <v>191864052</v>
      </c>
      <c r="G9106" s="83" t="s">
        <v>67</v>
      </c>
      <c r="H9106" s="80" t="s">
        <v>52</v>
      </c>
      <c r="I9106" s="80" t="s">
        <v>19334</v>
      </c>
      <c r="J9106" s="80" t="s">
        <v>19335</v>
      </c>
      <c r="K9106" s="80" t="s">
        <v>315</v>
      </c>
      <c r="L9106" s="80" t="s">
        <v>387</v>
      </c>
      <c r="M9106" s="81" t="s">
        <v>445</v>
      </c>
      <c r="N9106" s="47" t="s">
        <v>15353</v>
      </c>
      <c r="O9106" s="33">
        <v>2</v>
      </c>
      <c r="P9106" s="3">
        <f t="shared" si="853"/>
        <v>0</v>
      </c>
      <c r="Q9106" s="3">
        <f t="shared" si="854"/>
        <v>1</v>
      </c>
      <c r="R9106" s="3">
        <f t="shared" si="855"/>
        <v>0</v>
      </c>
      <c r="S9106" s="3">
        <f t="shared" si="856"/>
        <v>0</v>
      </c>
      <c r="T9106" s="3">
        <f t="shared" si="857"/>
        <v>0</v>
      </c>
      <c r="U9106" s="3">
        <f t="shared" si="858"/>
        <v>0</v>
      </c>
    </row>
    <row r="9107" spans="1:21" ht="12.75" customHeight="1" x14ac:dyDescent="0.2">
      <c r="A9107" s="82" t="s">
        <v>95</v>
      </c>
      <c r="B9107" s="81" t="s">
        <v>96</v>
      </c>
      <c r="C9107" s="47">
        <v>60461373</v>
      </c>
      <c r="D9107" s="80" t="s">
        <v>8763</v>
      </c>
      <c r="E9107" s="81" t="s">
        <v>8767</v>
      </c>
      <c r="F9107" s="82">
        <v>191864106</v>
      </c>
      <c r="G9107" s="83" t="s">
        <v>67</v>
      </c>
      <c r="H9107" s="80" t="s">
        <v>52</v>
      </c>
      <c r="I9107" s="80" t="s">
        <v>19357</v>
      </c>
      <c r="J9107" s="80" t="s">
        <v>19358</v>
      </c>
      <c r="K9107" s="80" t="s">
        <v>315</v>
      </c>
      <c r="L9107" s="80" t="s">
        <v>387</v>
      </c>
      <c r="M9107" s="81" t="s">
        <v>445</v>
      </c>
      <c r="N9107" s="47" t="s">
        <v>15353</v>
      </c>
      <c r="O9107" s="33">
        <v>3</v>
      </c>
      <c r="P9107" s="3">
        <f t="shared" si="853"/>
        <v>0</v>
      </c>
      <c r="Q9107" s="3">
        <f t="shared" si="854"/>
        <v>0</v>
      </c>
      <c r="R9107" s="3">
        <f t="shared" si="855"/>
        <v>1</v>
      </c>
      <c r="S9107" s="3">
        <f t="shared" si="856"/>
        <v>0</v>
      </c>
      <c r="T9107" s="3">
        <f t="shared" si="857"/>
        <v>0</v>
      </c>
      <c r="U9107" s="3">
        <f t="shared" si="858"/>
        <v>0</v>
      </c>
    </row>
    <row r="9108" spans="1:21" ht="12.75" customHeight="1" x14ac:dyDescent="0.2">
      <c r="A9108" s="82" t="s">
        <v>95</v>
      </c>
      <c r="B9108" s="81" t="s">
        <v>96</v>
      </c>
      <c r="C9108" s="47">
        <v>60461373</v>
      </c>
      <c r="D9108" s="80" t="s">
        <v>8763</v>
      </c>
      <c r="E9108" s="81" t="s">
        <v>8767</v>
      </c>
      <c r="F9108" s="82">
        <v>191864130</v>
      </c>
      <c r="G9108" s="83" t="s">
        <v>67</v>
      </c>
      <c r="H9108" s="80" t="s">
        <v>52</v>
      </c>
      <c r="I9108" s="80" t="s">
        <v>19361</v>
      </c>
      <c r="J9108" s="80" t="s">
        <v>19362</v>
      </c>
      <c r="K9108" s="80" t="s">
        <v>315</v>
      </c>
      <c r="L9108" s="80" t="s">
        <v>387</v>
      </c>
      <c r="M9108" s="81" t="s">
        <v>388</v>
      </c>
      <c r="N9108" s="47" t="s">
        <v>15353</v>
      </c>
      <c r="O9108" s="33">
        <v>3</v>
      </c>
      <c r="P9108" s="3">
        <f t="shared" si="853"/>
        <v>0</v>
      </c>
      <c r="Q9108" s="3">
        <f t="shared" si="854"/>
        <v>0</v>
      </c>
      <c r="R9108" s="3">
        <f t="shared" si="855"/>
        <v>1</v>
      </c>
      <c r="S9108" s="3">
        <f t="shared" si="856"/>
        <v>0</v>
      </c>
      <c r="T9108" s="3">
        <f t="shared" si="857"/>
        <v>0</v>
      </c>
      <c r="U9108" s="3">
        <f t="shared" si="858"/>
        <v>0</v>
      </c>
    </row>
    <row r="9109" spans="1:21" ht="12.75" customHeight="1" x14ac:dyDescent="0.2">
      <c r="A9109" s="82" t="s">
        <v>95</v>
      </c>
      <c r="B9109" s="81" t="s">
        <v>96</v>
      </c>
      <c r="C9109" s="47">
        <v>60461373</v>
      </c>
      <c r="D9109" s="80" t="s">
        <v>8763</v>
      </c>
      <c r="E9109" s="81" t="s">
        <v>8767</v>
      </c>
      <c r="F9109" s="82">
        <v>191988477</v>
      </c>
      <c r="G9109" s="83" t="s">
        <v>67</v>
      </c>
      <c r="H9109" s="80" t="s">
        <v>52</v>
      </c>
      <c r="I9109" s="80" t="s">
        <v>19369</v>
      </c>
      <c r="J9109" s="80" t="s">
        <v>19370</v>
      </c>
      <c r="K9109" s="80" t="s">
        <v>80</v>
      </c>
      <c r="L9109" s="80" t="s">
        <v>383</v>
      </c>
      <c r="M9109" s="81" t="s">
        <v>2486</v>
      </c>
      <c r="N9109" s="47" t="s">
        <v>15353</v>
      </c>
      <c r="O9109" s="33">
        <v>2</v>
      </c>
      <c r="P9109" s="3">
        <f t="shared" si="853"/>
        <v>0</v>
      </c>
      <c r="Q9109" s="3">
        <f t="shared" si="854"/>
        <v>1</v>
      </c>
      <c r="R9109" s="3">
        <f t="shared" si="855"/>
        <v>0</v>
      </c>
      <c r="S9109" s="3">
        <f t="shared" si="856"/>
        <v>0</v>
      </c>
      <c r="T9109" s="3">
        <f t="shared" si="857"/>
        <v>0</v>
      </c>
      <c r="U9109" s="3">
        <f t="shared" si="858"/>
        <v>0</v>
      </c>
    </row>
    <row r="9110" spans="1:21" ht="12.75" customHeight="1" x14ac:dyDescent="0.2">
      <c r="A9110" s="82" t="s">
        <v>95</v>
      </c>
      <c r="B9110" s="81" t="s">
        <v>96</v>
      </c>
      <c r="C9110" s="47">
        <v>60461373</v>
      </c>
      <c r="D9110" s="80" t="s">
        <v>8763</v>
      </c>
      <c r="E9110" s="81" t="s">
        <v>8767</v>
      </c>
      <c r="F9110" s="82">
        <v>192003423</v>
      </c>
      <c r="G9110" s="83" t="s">
        <v>67</v>
      </c>
      <c r="H9110" s="80" t="s">
        <v>52</v>
      </c>
      <c r="I9110" s="80" t="s">
        <v>19371</v>
      </c>
      <c r="J9110" s="80" t="s">
        <v>19372</v>
      </c>
      <c r="K9110" s="80" t="s">
        <v>315</v>
      </c>
      <c r="L9110" s="80" t="s">
        <v>387</v>
      </c>
      <c r="M9110" s="81" t="s">
        <v>388</v>
      </c>
      <c r="N9110" s="47" t="s">
        <v>15353</v>
      </c>
      <c r="O9110" s="33">
        <v>2</v>
      </c>
      <c r="P9110" s="3">
        <f t="shared" si="853"/>
        <v>0</v>
      </c>
      <c r="Q9110" s="3">
        <f t="shared" si="854"/>
        <v>1</v>
      </c>
      <c r="R9110" s="3">
        <f t="shared" si="855"/>
        <v>0</v>
      </c>
      <c r="S9110" s="3">
        <f t="shared" si="856"/>
        <v>0</v>
      </c>
      <c r="T9110" s="3">
        <f t="shared" si="857"/>
        <v>0</v>
      </c>
      <c r="U9110" s="3">
        <f t="shared" si="858"/>
        <v>0</v>
      </c>
    </row>
    <row r="9111" spans="1:21" ht="12.75" customHeight="1" x14ac:dyDescent="0.2">
      <c r="A9111" s="82" t="s">
        <v>95</v>
      </c>
      <c r="B9111" s="81" t="s">
        <v>96</v>
      </c>
      <c r="C9111" s="47">
        <v>60461373</v>
      </c>
      <c r="D9111" s="80" t="s">
        <v>8763</v>
      </c>
      <c r="E9111" s="81" t="s">
        <v>8767</v>
      </c>
      <c r="F9111" s="82">
        <v>192003515</v>
      </c>
      <c r="G9111" s="83" t="s">
        <v>67</v>
      </c>
      <c r="H9111" s="80" t="s">
        <v>52</v>
      </c>
      <c r="I9111" s="80" t="s">
        <v>19374</v>
      </c>
      <c r="J9111" s="80" t="s">
        <v>19375</v>
      </c>
      <c r="K9111" s="80" t="s">
        <v>315</v>
      </c>
      <c r="L9111" s="80" t="s">
        <v>387</v>
      </c>
      <c r="M9111" s="81" t="s">
        <v>445</v>
      </c>
      <c r="N9111" s="47" t="s">
        <v>15353</v>
      </c>
      <c r="O9111" s="33">
        <v>3</v>
      </c>
      <c r="P9111" s="3">
        <f t="shared" si="853"/>
        <v>0</v>
      </c>
      <c r="Q9111" s="3">
        <f t="shared" si="854"/>
        <v>0</v>
      </c>
      <c r="R9111" s="3">
        <f t="shared" si="855"/>
        <v>1</v>
      </c>
      <c r="S9111" s="3">
        <f t="shared" si="856"/>
        <v>0</v>
      </c>
      <c r="T9111" s="3">
        <f t="shared" si="857"/>
        <v>0</v>
      </c>
      <c r="U9111" s="3">
        <f t="shared" si="858"/>
        <v>0</v>
      </c>
    </row>
    <row r="9112" spans="1:21" ht="12.75" customHeight="1" x14ac:dyDescent="0.2">
      <c r="A9112" s="82" t="s">
        <v>95</v>
      </c>
      <c r="B9112" s="81" t="s">
        <v>96</v>
      </c>
      <c r="C9112" s="47">
        <v>60461373</v>
      </c>
      <c r="D9112" s="80" t="s">
        <v>8763</v>
      </c>
      <c r="E9112" s="81" t="s">
        <v>8767</v>
      </c>
      <c r="F9112" s="82">
        <v>192070935</v>
      </c>
      <c r="G9112" s="83" t="s">
        <v>67</v>
      </c>
      <c r="H9112" s="80" t="s">
        <v>52</v>
      </c>
      <c r="I9112" s="80" t="s">
        <v>19376</v>
      </c>
      <c r="J9112" s="80" t="s">
        <v>19377</v>
      </c>
      <c r="K9112" s="80" t="s">
        <v>315</v>
      </c>
      <c r="L9112" s="80" t="s">
        <v>387</v>
      </c>
      <c r="M9112" s="81" t="s">
        <v>401</v>
      </c>
      <c r="N9112" s="47" t="s">
        <v>15353</v>
      </c>
      <c r="O9112" s="33">
        <v>4</v>
      </c>
      <c r="P9112" s="3">
        <f t="shared" si="853"/>
        <v>0</v>
      </c>
      <c r="Q9112" s="3">
        <f t="shared" si="854"/>
        <v>0</v>
      </c>
      <c r="R9112" s="3">
        <f t="shared" si="855"/>
        <v>0</v>
      </c>
      <c r="S9112" s="3">
        <f t="shared" si="856"/>
        <v>1</v>
      </c>
      <c r="T9112" s="3">
        <f t="shared" si="857"/>
        <v>0</v>
      </c>
      <c r="U9112" s="3">
        <f t="shared" si="858"/>
        <v>0</v>
      </c>
    </row>
    <row r="9113" spans="1:21" ht="12.75" customHeight="1" x14ac:dyDescent="0.2">
      <c r="A9113" s="82" t="s">
        <v>95</v>
      </c>
      <c r="B9113" s="81" t="s">
        <v>96</v>
      </c>
      <c r="C9113" s="47">
        <v>60461373</v>
      </c>
      <c r="D9113" s="80" t="s">
        <v>8763</v>
      </c>
      <c r="E9113" s="81" t="s">
        <v>8767</v>
      </c>
      <c r="F9113" s="82">
        <v>192091054</v>
      </c>
      <c r="G9113" s="83" t="s">
        <v>67</v>
      </c>
      <c r="H9113" s="80" t="s">
        <v>52</v>
      </c>
      <c r="I9113" s="80" t="s">
        <v>19378</v>
      </c>
      <c r="J9113" s="80" t="s">
        <v>19379</v>
      </c>
      <c r="K9113" s="80" t="s">
        <v>315</v>
      </c>
      <c r="L9113" s="80" t="s">
        <v>1014</v>
      </c>
      <c r="M9113" s="81" t="s">
        <v>3710</v>
      </c>
      <c r="N9113" s="47" t="s">
        <v>15353</v>
      </c>
      <c r="O9113" s="33">
        <v>3</v>
      </c>
      <c r="P9113" s="3">
        <f t="shared" si="853"/>
        <v>0</v>
      </c>
      <c r="Q9113" s="3">
        <f t="shared" si="854"/>
        <v>0</v>
      </c>
      <c r="R9113" s="3">
        <f t="shared" si="855"/>
        <v>1</v>
      </c>
      <c r="S9113" s="3">
        <f t="shared" si="856"/>
        <v>0</v>
      </c>
      <c r="T9113" s="3">
        <f t="shared" si="857"/>
        <v>0</v>
      </c>
      <c r="U9113" s="3">
        <f t="shared" si="858"/>
        <v>0</v>
      </c>
    </row>
    <row r="9114" spans="1:21" ht="12.75" customHeight="1" x14ac:dyDescent="0.2">
      <c r="A9114" s="82" t="s">
        <v>95</v>
      </c>
      <c r="B9114" s="81" t="s">
        <v>96</v>
      </c>
      <c r="C9114" s="47">
        <v>60461373</v>
      </c>
      <c r="D9114" s="80" t="s">
        <v>8763</v>
      </c>
      <c r="E9114" s="81" t="s">
        <v>8767</v>
      </c>
      <c r="F9114" s="82">
        <v>192091061</v>
      </c>
      <c r="G9114" s="83" t="s">
        <v>67</v>
      </c>
      <c r="H9114" s="80" t="s">
        <v>52</v>
      </c>
      <c r="I9114" s="80" t="s">
        <v>19380</v>
      </c>
      <c r="J9114" s="80" t="s">
        <v>19381</v>
      </c>
      <c r="K9114" s="80" t="s">
        <v>315</v>
      </c>
      <c r="L9114" s="80" t="s">
        <v>387</v>
      </c>
      <c r="M9114" s="81" t="s">
        <v>1018</v>
      </c>
      <c r="N9114" s="47" t="s">
        <v>15353</v>
      </c>
      <c r="O9114" s="33">
        <v>2</v>
      </c>
      <c r="P9114" s="3">
        <f t="shared" si="853"/>
        <v>0</v>
      </c>
      <c r="Q9114" s="3">
        <f t="shared" si="854"/>
        <v>1</v>
      </c>
      <c r="R9114" s="3">
        <f t="shared" si="855"/>
        <v>0</v>
      </c>
      <c r="S9114" s="3">
        <f t="shared" si="856"/>
        <v>0</v>
      </c>
      <c r="T9114" s="3">
        <f t="shared" si="857"/>
        <v>0</v>
      </c>
      <c r="U9114" s="3">
        <f t="shared" si="858"/>
        <v>0</v>
      </c>
    </row>
    <row r="9115" spans="1:21" ht="12.75" customHeight="1" x14ac:dyDescent="0.2">
      <c r="A9115" s="82" t="s">
        <v>95</v>
      </c>
      <c r="B9115" s="81" t="s">
        <v>96</v>
      </c>
      <c r="C9115" s="47">
        <v>60461373</v>
      </c>
      <c r="D9115" s="80" t="s">
        <v>8763</v>
      </c>
      <c r="E9115" s="81" t="s">
        <v>8767</v>
      </c>
      <c r="F9115" s="82">
        <v>192169230</v>
      </c>
      <c r="G9115" s="83" t="s">
        <v>67</v>
      </c>
      <c r="H9115" s="80" t="s">
        <v>52</v>
      </c>
      <c r="I9115" s="80" t="s">
        <v>19382</v>
      </c>
      <c r="J9115" s="80" t="s">
        <v>19383</v>
      </c>
      <c r="K9115" s="80" t="s">
        <v>80</v>
      </c>
      <c r="L9115" s="80" t="s">
        <v>383</v>
      </c>
      <c r="M9115" s="81" t="s">
        <v>384</v>
      </c>
      <c r="N9115" s="47" t="s">
        <v>15353</v>
      </c>
      <c r="O9115" s="33">
        <v>2</v>
      </c>
      <c r="P9115" s="3">
        <f t="shared" si="853"/>
        <v>0</v>
      </c>
      <c r="Q9115" s="3">
        <f t="shared" si="854"/>
        <v>1</v>
      </c>
      <c r="R9115" s="3">
        <f t="shared" si="855"/>
        <v>0</v>
      </c>
      <c r="S9115" s="3">
        <f t="shared" si="856"/>
        <v>0</v>
      </c>
      <c r="T9115" s="3">
        <f t="shared" si="857"/>
        <v>0</v>
      </c>
      <c r="U9115" s="3">
        <f t="shared" si="858"/>
        <v>0</v>
      </c>
    </row>
    <row r="9116" spans="1:21" ht="12.75" customHeight="1" x14ac:dyDescent="0.2">
      <c r="A9116" s="82" t="s">
        <v>95</v>
      </c>
      <c r="B9116" s="81" t="s">
        <v>96</v>
      </c>
      <c r="C9116" s="47">
        <v>60461373</v>
      </c>
      <c r="D9116" s="80" t="s">
        <v>8763</v>
      </c>
      <c r="E9116" s="81" t="s">
        <v>8767</v>
      </c>
      <c r="F9116" s="82">
        <v>192169260</v>
      </c>
      <c r="G9116" s="83" t="s">
        <v>67</v>
      </c>
      <c r="H9116" s="80" t="s">
        <v>52</v>
      </c>
      <c r="I9116" s="80" t="s">
        <v>19384</v>
      </c>
      <c r="J9116" s="80" t="s">
        <v>17577</v>
      </c>
      <c r="K9116" s="80" t="s">
        <v>315</v>
      </c>
      <c r="L9116" s="80" t="s">
        <v>1511</v>
      </c>
      <c r="M9116" s="81" t="s">
        <v>1512</v>
      </c>
      <c r="N9116" s="47" t="s">
        <v>15353</v>
      </c>
      <c r="O9116" s="33">
        <v>1</v>
      </c>
      <c r="P9116" s="3">
        <f t="shared" si="853"/>
        <v>1</v>
      </c>
      <c r="Q9116" s="3">
        <f t="shared" si="854"/>
        <v>0</v>
      </c>
      <c r="R9116" s="3">
        <f t="shared" si="855"/>
        <v>0</v>
      </c>
      <c r="S9116" s="3">
        <f t="shared" si="856"/>
        <v>0</v>
      </c>
      <c r="T9116" s="3">
        <f t="shared" si="857"/>
        <v>0</v>
      </c>
      <c r="U9116" s="3">
        <f t="shared" si="858"/>
        <v>0</v>
      </c>
    </row>
    <row r="9117" spans="1:21" ht="12.75" customHeight="1" x14ac:dyDescent="0.2">
      <c r="A9117" s="82" t="s">
        <v>95</v>
      </c>
      <c r="B9117" s="81" t="s">
        <v>96</v>
      </c>
      <c r="C9117" s="47">
        <v>60461373</v>
      </c>
      <c r="D9117" s="80" t="s">
        <v>8763</v>
      </c>
      <c r="E9117" s="81" t="s">
        <v>8767</v>
      </c>
      <c r="F9117" s="82">
        <v>192169328</v>
      </c>
      <c r="G9117" s="83" t="s">
        <v>67</v>
      </c>
      <c r="H9117" s="80" t="s">
        <v>52</v>
      </c>
      <c r="I9117" s="80" t="s">
        <v>19386</v>
      </c>
      <c r="J9117" s="80" t="s">
        <v>19387</v>
      </c>
      <c r="K9117" s="80" t="s">
        <v>315</v>
      </c>
      <c r="L9117" s="80" t="s">
        <v>387</v>
      </c>
      <c r="M9117" s="81" t="s">
        <v>388</v>
      </c>
      <c r="N9117" s="47" t="s">
        <v>15353</v>
      </c>
      <c r="O9117" s="33">
        <v>1</v>
      </c>
      <c r="P9117" s="3">
        <f t="shared" si="853"/>
        <v>1</v>
      </c>
      <c r="Q9117" s="3">
        <f t="shared" si="854"/>
        <v>0</v>
      </c>
      <c r="R9117" s="3">
        <f t="shared" si="855"/>
        <v>0</v>
      </c>
      <c r="S9117" s="3">
        <f t="shared" si="856"/>
        <v>0</v>
      </c>
      <c r="T9117" s="3">
        <f t="shared" si="857"/>
        <v>0</v>
      </c>
      <c r="U9117" s="3">
        <f t="shared" si="858"/>
        <v>0</v>
      </c>
    </row>
    <row r="9118" spans="1:21" ht="12.75" customHeight="1" x14ac:dyDescent="0.2">
      <c r="A9118" s="82" t="s">
        <v>95</v>
      </c>
      <c r="B9118" s="81" t="s">
        <v>96</v>
      </c>
      <c r="C9118" s="47">
        <v>60461373</v>
      </c>
      <c r="D9118" s="80" t="s">
        <v>8763</v>
      </c>
      <c r="E9118" s="81" t="s">
        <v>8767</v>
      </c>
      <c r="F9118" s="82">
        <v>192169397</v>
      </c>
      <c r="G9118" s="83" t="s">
        <v>67</v>
      </c>
      <c r="H9118" s="80" t="s">
        <v>52</v>
      </c>
      <c r="I9118" s="80" t="s">
        <v>19390</v>
      </c>
      <c r="J9118" s="80" t="s">
        <v>19391</v>
      </c>
      <c r="K9118" s="80" t="s">
        <v>315</v>
      </c>
      <c r="L9118" s="80" t="s">
        <v>387</v>
      </c>
      <c r="M9118" s="81" t="s">
        <v>401</v>
      </c>
      <c r="N9118" s="47" t="s">
        <v>15353</v>
      </c>
      <c r="O9118" s="33">
        <v>4</v>
      </c>
      <c r="P9118" s="3">
        <f t="shared" si="853"/>
        <v>0</v>
      </c>
      <c r="Q9118" s="3">
        <f t="shared" si="854"/>
        <v>0</v>
      </c>
      <c r="R9118" s="3">
        <f t="shared" si="855"/>
        <v>0</v>
      </c>
      <c r="S9118" s="3">
        <f t="shared" si="856"/>
        <v>1</v>
      </c>
      <c r="T9118" s="3">
        <f t="shared" si="857"/>
        <v>0</v>
      </c>
      <c r="U9118" s="3">
        <f t="shared" si="858"/>
        <v>0</v>
      </c>
    </row>
    <row r="9119" spans="1:21" ht="12.75" customHeight="1" x14ac:dyDescent="0.2">
      <c r="A9119" s="82" t="s">
        <v>95</v>
      </c>
      <c r="B9119" s="81" t="s">
        <v>96</v>
      </c>
      <c r="C9119" s="47">
        <v>60461373</v>
      </c>
      <c r="D9119" s="80" t="s">
        <v>8763</v>
      </c>
      <c r="E9119" s="81" t="s">
        <v>8767</v>
      </c>
      <c r="F9119" s="82">
        <v>192169419</v>
      </c>
      <c r="G9119" s="83" t="s">
        <v>67</v>
      </c>
      <c r="H9119" s="80" t="s">
        <v>52</v>
      </c>
      <c r="I9119" s="80" t="s">
        <v>19392</v>
      </c>
      <c r="J9119" s="80" t="s">
        <v>19393</v>
      </c>
      <c r="K9119" s="80" t="s">
        <v>80</v>
      </c>
      <c r="L9119" s="80" t="s">
        <v>383</v>
      </c>
      <c r="M9119" s="81" t="s">
        <v>384</v>
      </c>
      <c r="N9119" s="47" t="s">
        <v>15353</v>
      </c>
      <c r="O9119" s="33">
        <v>2</v>
      </c>
      <c r="P9119" s="3">
        <f t="shared" si="853"/>
        <v>0</v>
      </c>
      <c r="Q9119" s="3">
        <f t="shared" si="854"/>
        <v>1</v>
      </c>
      <c r="R9119" s="3">
        <f t="shared" si="855"/>
        <v>0</v>
      </c>
      <c r="S9119" s="3">
        <f t="shared" si="856"/>
        <v>0</v>
      </c>
      <c r="T9119" s="3">
        <f t="shared" si="857"/>
        <v>0</v>
      </c>
      <c r="U9119" s="3">
        <f t="shared" si="858"/>
        <v>0</v>
      </c>
    </row>
    <row r="9120" spans="1:21" ht="12.75" customHeight="1" x14ac:dyDescent="0.2">
      <c r="A9120" s="82" t="s">
        <v>95</v>
      </c>
      <c r="B9120" s="81" t="s">
        <v>96</v>
      </c>
      <c r="C9120" s="47">
        <v>60461373</v>
      </c>
      <c r="D9120" s="80" t="s">
        <v>8763</v>
      </c>
      <c r="E9120" s="81" t="s">
        <v>8767</v>
      </c>
      <c r="F9120" s="82">
        <v>191830185</v>
      </c>
      <c r="G9120" s="83" t="s">
        <v>36</v>
      </c>
      <c r="H9120" s="80" t="s">
        <v>29</v>
      </c>
      <c r="I9120" s="80" t="s">
        <v>19396</v>
      </c>
      <c r="J9120" s="80" t="s">
        <v>19397</v>
      </c>
      <c r="K9120" s="80" t="s">
        <v>102</v>
      </c>
      <c r="L9120" s="80" t="s">
        <v>125</v>
      </c>
      <c r="M9120" s="81" t="s">
        <v>126</v>
      </c>
      <c r="N9120" s="47" t="s">
        <v>15353</v>
      </c>
      <c r="O9120" s="33">
        <v>2</v>
      </c>
      <c r="P9120" s="3">
        <f t="shared" si="853"/>
        <v>0</v>
      </c>
      <c r="Q9120" s="3">
        <f t="shared" si="854"/>
        <v>1</v>
      </c>
      <c r="R9120" s="3">
        <f t="shared" si="855"/>
        <v>0</v>
      </c>
      <c r="S9120" s="3">
        <f t="shared" si="856"/>
        <v>0</v>
      </c>
      <c r="T9120" s="3">
        <f t="shared" si="857"/>
        <v>0</v>
      </c>
      <c r="U9120" s="3">
        <f t="shared" si="858"/>
        <v>0</v>
      </c>
    </row>
    <row r="9121" spans="1:21" ht="12.75" customHeight="1" x14ac:dyDescent="0.2">
      <c r="A9121" s="82" t="s">
        <v>95</v>
      </c>
      <c r="B9121" s="81" t="s">
        <v>96</v>
      </c>
      <c r="C9121" s="47">
        <v>60461373</v>
      </c>
      <c r="D9121" s="80" t="s">
        <v>8763</v>
      </c>
      <c r="E9121" s="81" t="s">
        <v>8767</v>
      </c>
      <c r="F9121" s="82">
        <v>191830186</v>
      </c>
      <c r="G9121" s="83" t="s">
        <v>36</v>
      </c>
      <c r="H9121" s="80" t="s">
        <v>29</v>
      </c>
      <c r="I9121" s="80" t="s">
        <v>19398</v>
      </c>
      <c r="J9121" s="80" t="s">
        <v>19399</v>
      </c>
      <c r="K9121" s="80" t="s">
        <v>102</v>
      </c>
      <c r="L9121" s="80" t="s">
        <v>125</v>
      </c>
      <c r="M9121" s="81" t="s">
        <v>126</v>
      </c>
      <c r="N9121" s="47" t="s">
        <v>15353</v>
      </c>
      <c r="O9121" s="33">
        <v>3</v>
      </c>
      <c r="P9121" s="3">
        <f t="shared" si="853"/>
        <v>0</v>
      </c>
      <c r="Q9121" s="3">
        <f t="shared" si="854"/>
        <v>0</v>
      </c>
      <c r="R9121" s="3">
        <f t="shared" si="855"/>
        <v>1</v>
      </c>
      <c r="S9121" s="3">
        <f t="shared" si="856"/>
        <v>0</v>
      </c>
      <c r="T9121" s="3">
        <f t="shared" si="857"/>
        <v>0</v>
      </c>
      <c r="U9121" s="3">
        <f t="shared" si="858"/>
        <v>0</v>
      </c>
    </row>
    <row r="9122" spans="1:21" ht="12.75" customHeight="1" x14ac:dyDescent="0.2">
      <c r="A9122" s="82" t="s">
        <v>95</v>
      </c>
      <c r="B9122" s="81" t="s">
        <v>96</v>
      </c>
      <c r="C9122" s="47">
        <v>60461373</v>
      </c>
      <c r="D9122" s="80" t="s">
        <v>8763</v>
      </c>
      <c r="E9122" s="81" t="s">
        <v>8767</v>
      </c>
      <c r="F9122" s="82">
        <v>191988621</v>
      </c>
      <c r="G9122" s="83" t="s">
        <v>28</v>
      </c>
      <c r="H9122" s="80" t="s">
        <v>29</v>
      </c>
      <c r="I9122" s="80" t="s">
        <v>19400</v>
      </c>
      <c r="J9122" s="80" t="s">
        <v>19401</v>
      </c>
      <c r="K9122" s="80" t="s">
        <v>315</v>
      </c>
      <c r="L9122" s="80" t="s">
        <v>1014</v>
      </c>
      <c r="M9122" s="81" t="s">
        <v>3710</v>
      </c>
      <c r="N9122" s="47" t="s">
        <v>15353</v>
      </c>
      <c r="O9122" s="33">
        <v>3</v>
      </c>
      <c r="P9122" s="3">
        <f t="shared" si="853"/>
        <v>0</v>
      </c>
      <c r="Q9122" s="3">
        <f t="shared" si="854"/>
        <v>0</v>
      </c>
      <c r="R9122" s="3">
        <f t="shared" si="855"/>
        <v>1</v>
      </c>
      <c r="S9122" s="3">
        <f t="shared" si="856"/>
        <v>0</v>
      </c>
      <c r="T9122" s="3">
        <f t="shared" si="857"/>
        <v>0</v>
      </c>
      <c r="U9122" s="3">
        <f t="shared" si="858"/>
        <v>0</v>
      </c>
    </row>
    <row r="9123" spans="1:21" ht="12.75" customHeight="1" x14ac:dyDescent="0.2">
      <c r="A9123" s="82" t="s">
        <v>95</v>
      </c>
      <c r="B9123" s="81" t="s">
        <v>96</v>
      </c>
      <c r="C9123" s="47">
        <v>60461373</v>
      </c>
      <c r="D9123" s="80" t="s">
        <v>8763</v>
      </c>
      <c r="E9123" s="81" t="s">
        <v>8767</v>
      </c>
      <c r="F9123" s="82">
        <v>192133988</v>
      </c>
      <c r="G9123" s="83" t="s">
        <v>67</v>
      </c>
      <c r="H9123" s="80" t="s">
        <v>29</v>
      </c>
      <c r="I9123" s="80" t="s">
        <v>19402</v>
      </c>
      <c r="J9123" s="80" t="s">
        <v>19403</v>
      </c>
      <c r="K9123" s="80" t="s">
        <v>102</v>
      </c>
      <c r="L9123" s="80" t="s">
        <v>125</v>
      </c>
      <c r="M9123" s="81" t="s">
        <v>126</v>
      </c>
      <c r="N9123" s="47" t="s">
        <v>15353</v>
      </c>
      <c r="O9123" s="33">
        <v>3</v>
      </c>
      <c r="P9123" s="3">
        <f t="shared" si="853"/>
        <v>0</v>
      </c>
      <c r="Q9123" s="3">
        <f t="shared" si="854"/>
        <v>0</v>
      </c>
      <c r="R9123" s="3">
        <f t="shared" si="855"/>
        <v>1</v>
      </c>
      <c r="S9123" s="3">
        <f t="shared" si="856"/>
        <v>0</v>
      </c>
      <c r="T9123" s="3">
        <f t="shared" si="857"/>
        <v>0</v>
      </c>
      <c r="U9123" s="3">
        <f t="shared" si="858"/>
        <v>0</v>
      </c>
    </row>
    <row r="9124" spans="1:21" ht="12.75" customHeight="1" x14ac:dyDescent="0.2">
      <c r="A9124" s="82" t="s">
        <v>95</v>
      </c>
      <c r="B9124" s="81" t="s">
        <v>96</v>
      </c>
      <c r="C9124" s="47">
        <v>60461373</v>
      </c>
      <c r="D9124" s="80" t="s">
        <v>8763</v>
      </c>
      <c r="E9124" s="81" t="s">
        <v>8767</v>
      </c>
      <c r="F9124" s="82">
        <v>192135444</v>
      </c>
      <c r="G9124" s="83" t="s">
        <v>28</v>
      </c>
      <c r="H9124" s="80" t="s">
        <v>29</v>
      </c>
      <c r="I9124" s="80" t="s">
        <v>19404</v>
      </c>
      <c r="J9124" s="80" t="s">
        <v>19405</v>
      </c>
      <c r="K9124" s="80" t="s">
        <v>366</v>
      </c>
      <c r="L9124" s="80" t="s">
        <v>1072</v>
      </c>
      <c r="M9124" s="81" t="s">
        <v>1073</v>
      </c>
      <c r="N9124" s="47" t="s">
        <v>15353</v>
      </c>
      <c r="O9124" s="33">
        <v>4</v>
      </c>
      <c r="P9124" s="3">
        <f t="shared" si="853"/>
        <v>0</v>
      </c>
      <c r="Q9124" s="3">
        <f t="shared" si="854"/>
        <v>0</v>
      </c>
      <c r="R9124" s="3">
        <f t="shared" si="855"/>
        <v>0</v>
      </c>
      <c r="S9124" s="3">
        <f t="shared" si="856"/>
        <v>1</v>
      </c>
      <c r="T9124" s="3">
        <f t="shared" si="857"/>
        <v>0</v>
      </c>
      <c r="U9124" s="3">
        <f t="shared" si="858"/>
        <v>0</v>
      </c>
    </row>
    <row r="9125" spans="1:21" ht="12.75" customHeight="1" x14ac:dyDescent="0.2">
      <c r="A9125" s="82" t="s">
        <v>95</v>
      </c>
      <c r="B9125" s="81" t="s">
        <v>96</v>
      </c>
      <c r="C9125" s="47">
        <v>60461373</v>
      </c>
      <c r="D9125" s="80" t="s">
        <v>8763</v>
      </c>
      <c r="E9125" s="81" t="s">
        <v>8767</v>
      </c>
      <c r="F9125" s="82">
        <v>192135445</v>
      </c>
      <c r="G9125" s="83" t="s">
        <v>28</v>
      </c>
      <c r="H9125" s="80" t="s">
        <v>29</v>
      </c>
      <c r="I9125" s="80" t="s">
        <v>19404</v>
      </c>
      <c r="J9125" s="80" t="s">
        <v>19406</v>
      </c>
      <c r="K9125" s="80" t="s">
        <v>366</v>
      </c>
      <c r="L9125" s="80" t="s">
        <v>1072</v>
      </c>
      <c r="M9125" s="81" t="s">
        <v>1073</v>
      </c>
      <c r="N9125" s="47" t="s">
        <v>15353</v>
      </c>
      <c r="O9125" s="33">
        <v>4</v>
      </c>
      <c r="P9125" s="3">
        <f t="shared" si="853"/>
        <v>0</v>
      </c>
      <c r="Q9125" s="3">
        <f t="shared" si="854"/>
        <v>0</v>
      </c>
      <c r="R9125" s="3">
        <f t="shared" si="855"/>
        <v>0</v>
      </c>
      <c r="S9125" s="3">
        <f t="shared" si="856"/>
        <v>1</v>
      </c>
      <c r="T9125" s="3">
        <f t="shared" si="857"/>
        <v>0</v>
      </c>
      <c r="U9125" s="3">
        <f t="shared" si="858"/>
        <v>0</v>
      </c>
    </row>
    <row r="9126" spans="1:21" ht="12.75" customHeight="1" x14ac:dyDescent="0.2">
      <c r="A9126" s="82" t="s">
        <v>95</v>
      </c>
      <c r="B9126" s="81" t="s">
        <v>96</v>
      </c>
      <c r="C9126" s="47">
        <v>60461373</v>
      </c>
      <c r="D9126" s="80" t="s">
        <v>8763</v>
      </c>
      <c r="E9126" s="81" t="s">
        <v>8767</v>
      </c>
      <c r="F9126" s="82">
        <v>192175836</v>
      </c>
      <c r="G9126" s="83" t="s">
        <v>28</v>
      </c>
      <c r="H9126" s="80" t="s">
        <v>29</v>
      </c>
      <c r="I9126" s="80" t="s">
        <v>19407</v>
      </c>
      <c r="J9126" s="80" t="s">
        <v>19408</v>
      </c>
      <c r="K9126" s="80" t="s">
        <v>315</v>
      </c>
      <c r="L9126" s="80" t="s">
        <v>1014</v>
      </c>
      <c r="M9126" s="81" t="s">
        <v>3710</v>
      </c>
      <c r="N9126" s="47" t="s">
        <v>15353</v>
      </c>
      <c r="O9126" s="33">
        <v>3</v>
      </c>
      <c r="P9126" s="3">
        <f t="shared" si="853"/>
        <v>0</v>
      </c>
      <c r="Q9126" s="3">
        <f t="shared" si="854"/>
        <v>0</v>
      </c>
      <c r="R9126" s="3">
        <f t="shared" si="855"/>
        <v>1</v>
      </c>
      <c r="S9126" s="3">
        <f t="shared" si="856"/>
        <v>0</v>
      </c>
      <c r="T9126" s="3">
        <f t="shared" si="857"/>
        <v>0</v>
      </c>
      <c r="U9126" s="3">
        <f t="shared" si="858"/>
        <v>0</v>
      </c>
    </row>
    <row r="9127" spans="1:21" ht="12.75" customHeight="1" x14ac:dyDescent="0.2">
      <c r="A9127" s="82" t="s">
        <v>95</v>
      </c>
      <c r="B9127" s="81" t="s">
        <v>96</v>
      </c>
      <c r="C9127" s="47">
        <v>60461373</v>
      </c>
      <c r="D9127" s="80" t="s">
        <v>8763</v>
      </c>
      <c r="E9127" s="81" t="s">
        <v>8767</v>
      </c>
      <c r="F9127" s="82">
        <v>192205394</v>
      </c>
      <c r="G9127" s="83" t="s">
        <v>36</v>
      </c>
      <c r="H9127" s="80" t="s">
        <v>29</v>
      </c>
      <c r="I9127" s="80" t="s">
        <v>19409</v>
      </c>
      <c r="J9127" s="80" t="s">
        <v>19410</v>
      </c>
      <c r="K9127" s="80" t="s">
        <v>315</v>
      </c>
      <c r="L9127" s="80" t="s">
        <v>387</v>
      </c>
      <c r="M9127" s="81" t="s">
        <v>4843</v>
      </c>
      <c r="N9127" s="47" t="s">
        <v>15353</v>
      </c>
      <c r="O9127" s="33">
        <v>4</v>
      </c>
      <c r="P9127" s="3">
        <f t="shared" si="853"/>
        <v>0</v>
      </c>
      <c r="Q9127" s="3">
        <f t="shared" si="854"/>
        <v>0</v>
      </c>
      <c r="R9127" s="3">
        <f t="shared" si="855"/>
        <v>0</v>
      </c>
      <c r="S9127" s="3">
        <f t="shared" si="856"/>
        <v>1</v>
      </c>
      <c r="T9127" s="3">
        <f t="shared" si="857"/>
        <v>0</v>
      </c>
      <c r="U9127" s="3">
        <f t="shared" si="858"/>
        <v>0</v>
      </c>
    </row>
    <row r="9128" spans="1:21" ht="12.75" customHeight="1" x14ac:dyDescent="0.2">
      <c r="A9128" s="82" t="s">
        <v>95</v>
      </c>
      <c r="B9128" s="81" t="s">
        <v>96</v>
      </c>
      <c r="C9128" s="47">
        <v>60461373</v>
      </c>
      <c r="D9128" s="80" t="s">
        <v>8763</v>
      </c>
      <c r="E9128" s="81" t="s">
        <v>8767</v>
      </c>
      <c r="F9128" s="82">
        <v>192205411</v>
      </c>
      <c r="G9128" s="83" t="s">
        <v>36</v>
      </c>
      <c r="H9128" s="80" t="s">
        <v>29</v>
      </c>
      <c r="I9128" s="80" t="s">
        <v>19411</v>
      </c>
      <c r="J9128" s="80" t="s">
        <v>19412</v>
      </c>
      <c r="K9128" s="80" t="s">
        <v>102</v>
      </c>
      <c r="L9128" s="80" t="s">
        <v>103</v>
      </c>
      <c r="M9128" s="81" t="s">
        <v>111</v>
      </c>
      <c r="N9128" s="47" t="s">
        <v>15353</v>
      </c>
      <c r="O9128" s="33">
        <v>2</v>
      </c>
      <c r="P9128" s="3">
        <f t="shared" si="853"/>
        <v>0</v>
      </c>
      <c r="Q9128" s="3">
        <f t="shared" si="854"/>
        <v>1</v>
      </c>
      <c r="R9128" s="3">
        <f t="shared" si="855"/>
        <v>0</v>
      </c>
      <c r="S9128" s="3">
        <f t="shared" si="856"/>
        <v>0</v>
      </c>
      <c r="T9128" s="3">
        <f t="shared" si="857"/>
        <v>0</v>
      </c>
      <c r="U9128" s="3">
        <f t="shared" si="858"/>
        <v>0</v>
      </c>
    </row>
    <row r="9129" spans="1:21" ht="12.75" customHeight="1" x14ac:dyDescent="0.2">
      <c r="A9129" s="82" t="s">
        <v>95</v>
      </c>
      <c r="B9129" s="81" t="s">
        <v>96</v>
      </c>
      <c r="C9129" s="47">
        <v>60461373</v>
      </c>
      <c r="D9129" s="80" t="s">
        <v>8763</v>
      </c>
      <c r="E9129" s="81" t="s">
        <v>8767</v>
      </c>
      <c r="F9129" s="82">
        <v>192175789</v>
      </c>
      <c r="G9129" s="83" t="s">
        <v>67</v>
      </c>
      <c r="H9129" s="80" t="s">
        <v>52</v>
      </c>
      <c r="I9129" s="80" t="s">
        <v>19413</v>
      </c>
      <c r="J9129" s="80" t="s">
        <v>19414</v>
      </c>
      <c r="K9129" s="80" t="s">
        <v>315</v>
      </c>
      <c r="L9129" s="80" t="s">
        <v>1014</v>
      </c>
      <c r="M9129" s="81" t="s">
        <v>3710</v>
      </c>
      <c r="N9129" s="47" t="s">
        <v>15353</v>
      </c>
      <c r="O9129" s="33">
        <v>2</v>
      </c>
      <c r="P9129" s="3">
        <f t="shared" si="853"/>
        <v>0</v>
      </c>
      <c r="Q9129" s="3">
        <f t="shared" si="854"/>
        <v>1</v>
      </c>
      <c r="R9129" s="3">
        <f t="shared" si="855"/>
        <v>0</v>
      </c>
      <c r="S9129" s="3">
        <f t="shared" si="856"/>
        <v>0</v>
      </c>
      <c r="T9129" s="3">
        <f t="shared" si="857"/>
        <v>0</v>
      </c>
      <c r="U9129" s="3">
        <f t="shared" si="858"/>
        <v>0</v>
      </c>
    </row>
    <row r="9130" spans="1:21" ht="12.75" customHeight="1" x14ac:dyDescent="0.2">
      <c r="A9130" s="82" t="s">
        <v>95</v>
      </c>
      <c r="B9130" s="81" t="s">
        <v>96</v>
      </c>
      <c r="C9130" s="47">
        <v>60461373</v>
      </c>
      <c r="D9130" s="80" t="s">
        <v>8763</v>
      </c>
      <c r="E9130" s="81" t="s">
        <v>8774</v>
      </c>
      <c r="F9130" s="82">
        <v>191861915</v>
      </c>
      <c r="G9130" s="83" t="s">
        <v>67</v>
      </c>
      <c r="H9130" s="80" t="s">
        <v>52</v>
      </c>
      <c r="I9130" s="80" t="s">
        <v>19417</v>
      </c>
      <c r="J9130" s="80" t="s">
        <v>19418</v>
      </c>
      <c r="K9130" s="80" t="s">
        <v>80</v>
      </c>
      <c r="L9130" s="80" t="s">
        <v>383</v>
      </c>
      <c r="M9130" s="81" t="s">
        <v>2472</v>
      </c>
      <c r="N9130" s="47" t="s">
        <v>15353</v>
      </c>
      <c r="O9130" s="33">
        <v>2</v>
      </c>
      <c r="P9130" s="3">
        <f t="shared" si="853"/>
        <v>0</v>
      </c>
      <c r="Q9130" s="3">
        <f t="shared" si="854"/>
        <v>1</v>
      </c>
      <c r="R9130" s="3">
        <f t="shared" si="855"/>
        <v>0</v>
      </c>
      <c r="S9130" s="3">
        <f t="shared" si="856"/>
        <v>0</v>
      </c>
      <c r="T9130" s="3">
        <f t="shared" si="857"/>
        <v>0</v>
      </c>
      <c r="U9130" s="3">
        <f t="shared" si="858"/>
        <v>0</v>
      </c>
    </row>
    <row r="9131" spans="1:21" ht="12.75" customHeight="1" x14ac:dyDescent="0.2">
      <c r="A9131" s="82" t="s">
        <v>95</v>
      </c>
      <c r="B9131" s="81" t="s">
        <v>96</v>
      </c>
      <c r="C9131" s="47">
        <v>60461373</v>
      </c>
      <c r="D9131" s="80" t="s">
        <v>8763</v>
      </c>
      <c r="E9131" s="81" t="s">
        <v>8774</v>
      </c>
      <c r="F9131" s="82">
        <v>192176043</v>
      </c>
      <c r="G9131" s="83" t="s">
        <v>105</v>
      </c>
      <c r="H9131" s="80" t="s">
        <v>52</v>
      </c>
      <c r="I9131" s="80" t="s">
        <v>19419</v>
      </c>
      <c r="J9131" s="80" t="s">
        <v>19420</v>
      </c>
      <c r="K9131" s="80" t="s">
        <v>315</v>
      </c>
      <c r="L9131" s="80" t="s">
        <v>3742</v>
      </c>
      <c r="M9131" s="81" t="s">
        <v>3743</v>
      </c>
      <c r="N9131" s="47" t="s">
        <v>15353</v>
      </c>
      <c r="O9131" s="33">
        <v>5</v>
      </c>
      <c r="P9131" s="3">
        <f t="shared" si="853"/>
        <v>0</v>
      </c>
      <c r="Q9131" s="3">
        <f t="shared" si="854"/>
        <v>0</v>
      </c>
      <c r="R9131" s="3">
        <f t="shared" si="855"/>
        <v>0</v>
      </c>
      <c r="S9131" s="3">
        <f t="shared" si="856"/>
        <v>0</v>
      </c>
      <c r="T9131" s="3">
        <f t="shared" si="857"/>
        <v>1</v>
      </c>
      <c r="U9131" s="3">
        <f t="shared" si="858"/>
        <v>0</v>
      </c>
    </row>
    <row r="9132" spans="1:21" ht="12.75" customHeight="1" x14ac:dyDescent="0.2">
      <c r="A9132" s="82" t="s">
        <v>95</v>
      </c>
      <c r="B9132" s="81" t="s">
        <v>96</v>
      </c>
      <c r="C9132" s="47">
        <v>60461373</v>
      </c>
      <c r="D9132" s="80" t="s">
        <v>8763</v>
      </c>
      <c r="E9132" s="81" t="s">
        <v>8774</v>
      </c>
      <c r="F9132" s="82">
        <v>192091548</v>
      </c>
      <c r="G9132" s="83" t="s">
        <v>67</v>
      </c>
      <c r="H9132" s="80" t="s">
        <v>52</v>
      </c>
      <c r="I9132" s="80" t="s">
        <v>19421</v>
      </c>
      <c r="J9132" s="80" t="s">
        <v>13687</v>
      </c>
      <c r="K9132" s="80" t="s">
        <v>315</v>
      </c>
      <c r="L9132" s="80" t="s">
        <v>387</v>
      </c>
      <c r="M9132" s="81" t="s">
        <v>388</v>
      </c>
      <c r="N9132" s="47" t="s">
        <v>15353</v>
      </c>
      <c r="O9132" s="33">
        <v>2</v>
      </c>
      <c r="P9132" s="3">
        <f t="shared" si="853"/>
        <v>0</v>
      </c>
      <c r="Q9132" s="3">
        <f t="shared" si="854"/>
        <v>1</v>
      </c>
      <c r="R9132" s="3">
        <f t="shared" si="855"/>
        <v>0</v>
      </c>
      <c r="S9132" s="3">
        <f t="shared" si="856"/>
        <v>0</v>
      </c>
      <c r="T9132" s="3">
        <f t="shared" si="857"/>
        <v>0</v>
      </c>
      <c r="U9132" s="3">
        <f t="shared" si="858"/>
        <v>0</v>
      </c>
    </row>
    <row r="9133" spans="1:21" ht="12.75" customHeight="1" x14ac:dyDescent="0.2">
      <c r="A9133" s="82" t="s">
        <v>95</v>
      </c>
      <c r="B9133" s="81" t="s">
        <v>96</v>
      </c>
      <c r="C9133" s="47">
        <v>60461373</v>
      </c>
      <c r="D9133" s="80" t="s">
        <v>8763</v>
      </c>
      <c r="E9133" s="81" t="s">
        <v>8774</v>
      </c>
      <c r="F9133" s="82">
        <v>192176069</v>
      </c>
      <c r="G9133" s="83" t="s">
        <v>67</v>
      </c>
      <c r="H9133" s="80" t="s">
        <v>52</v>
      </c>
      <c r="I9133" s="80" t="s">
        <v>19422</v>
      </c>
      <c r="J9133" s="80" t="s">
        <v>19423</v>
      </c>
      <c r="K9133" s="80" t="s">
        <v>315</v>
      </c>
      <c r="L9133" s="80" t="s">
        <v>1511</v>
      </c>
      <c r="M9133" s="81" t="s">
        <v>1512</v>
      </c>
      <c r="N9133" s="47" t="s">
        <v>15353</v>
      </c>
      <c r="O9133" s="33">
        <v>2</v>
      </c>
      <c r="P9133" s="3">
        <f t="shared" si="853"/>
        <v>0</v>
      </c>
      <c r="Q9133" s="3">
        <f t="shared" si="854"/>
        <v>1</v>
      </c>
      <c r="R9133" s="3">
        <f t="shared" si="855"/>
        <v>0</v>
      </c>
      <c r="S9133" s="3">
        <f t="shared" si="856"/>
        <v>0</v>
      </c>
      <c r="T9133" s="3">
        <f t="shared" si="857"/>
        <v>0</v>
      </c>
      <c r="U9133" s="3">
        <f t="shared" si="858"/>
        <v>0</v>
      </c>
    </row>
    <row r="9134" spans="1:21" ht="12.75" customHeight="1" x14ac:dyDescent="0.2">
      <c r="A9134" s="82" t="s">
        <v>95</v>
      </c>
      <c r="B9134" s="81" t="s">
        <v>96</v>
      </c>
      <c r="C9134" s="47">
        <v>60461373</v>
      </c>
      <c r="D9134" s="80" t="s">
        <v>8763</v>
      </c>
      <c r="E9134" s="81" t="s">
        <v>8774</v>
      </c>
      <c r="F9134" s="82">
        <v>191988942</v>
      </c>
      <c r="G9134" s="83" t="s">
        <v>67</v>
      </c>
      <c r="H9134" s="80" t="s">
        <v>52</v>
      </c>
      <c r="I9134" s="80" t="s">
        <v>19426</v>
      </c>
      <c r="J9134" s="80" t="s">
        <v>19427</v>
      </c>
      <c r="K9134" s="80" t="s">
        <v>366</v>
      </c>
      <c r="L9134" s="80" t="s">
        <v>2191</v>
      </c>
      <c r="M9134" s="81" t="s">
        <v>2619</v>
      </c>
      <c r="N9134" s="47" t="s">
        <v>15353</v>
      </c>
      <c r="O9134" s="33">
        <v>3</v>
      </c>
      <c r="P9134" s="3">
        <f t="shared" si="853"/>
        <v>0</v>
      </c>
      <c r="Q9134" s="3">
        <f t="shared" si="854"/>
        <v>0</v>
      </c>
      <c r="R9134" s="3">
        <f t="shared" si="855"/>
        <v>1</v>
      </c>
      <c r="S9134" s="3">
        <f t="shared" si="856"/>
        <v>0</v>
      </c>
      <c r="T9134" s="3">
        <f t="shared" si="857"/>
        <v>0</v>
      </c>
      <c r="U9134" s="3">
        <f t="shared" si="858"/>
        <v>0</v>
      </c>
    </row>
    <row r="9135" spans="1:21" ht="12.75" customHeight="1" x14ac:dyDescent="0.2">
      <c r="A9135" s="82" t="s">
        <v>95</v>
      </c>
      <c r="B9135" s="81" t="s">
        <v>96</v>
      </c>
      <c r="C9135" s="47">
        <v>60461373</v>
      </c>
      <c r="D9135" s="80" t="s">
        <v>8763</v>
      </c>
      <c r="E9135" s="81" t="s">
        <v>8774</v>
      </c>
      <c r="F9135" s="82">
        <v>192195724</v>
      </c>
      <c r="G9135" s="83" t="s">
        <v>122</v>
      </c>
      <c r="H9135" s="80" t="s">
        <v>29</v>
      </c>
      <c r="I9135" s="80" t="s">
        <v>19428</v>
      </c>
      <c r="J9135" s="80" t="s">
        <v>19429</v>
      </c>
      <c r="K9135" s="80" t="s">
        <v>80</v>
      </c>
      <c r="L9135" s="80" t="s">
        <v>81</v>
      </c>
      <c r="M9135" s="81" t="s">
        <v>6740</v>
      </c>
      <c r="N9135" s="47" t="s">
        <v>15353</v>
      </c>
      <c r="O9135" s="33">
        <v>2</v>
      </c>
      <c r="P9135" s="3">
        <f t="shared" si="853"/>
        <v>0</v>
      </c>
      <c r="Q9135" s="3">
        <f t="shared" si="854"/>
        <v>1</v>
      </c>
      <c r="R9135" s="3">
        <f t="shared" si="855"/>
        <v>0</v>
      </c>
      <c r="S9135" s="3">
        <f t="shared" si="856"/>
        <v>0</v>
      </c>
      <c r="T9135" s="3">
        <f t="shared" si="857"/>
        <v>0</v>
      </c>
      <c r="U9135" s="3">
        <f t="shared" si="858"/>
        <v>0</v>
      </c>
    </row>
    <row r="9136" spans="1:21" ht="12.75" customHeight="1" x14ac:dyDescent="0.2">
      <c r="A9136" s="82" t="s">
        <v>95</v>
      </c>
      <c r="B9136" s="81" t="s">
        <v>96</v>
      </c>
      <c r="C9136" s="47">
        <v>60461373</v>
      </c>
      <c r="D9136" s="80" t="s">
        <v>8763</v>
      </c>
      <c r="E9136" s="81" t="s">
        <v>8774</v>
      </c>
      <c r="F9136" s="82">
        <v>191988882</v>
      </c>
      <c r="G9136" s="83" t="s">
        <v>67</v>
      </c>
      <c r="H9136" s="80" t="s">
        <v>52</v>
      </c>
      <c r="I9136" s="80" t="s">
        <v>19430</v>
      </c>
      <c r="J9136" s="80" t="s">
        <v>19431</v>
      </c>
      <c r="K9136" s="80" t="s">
        <v>315</v>
      </c>
      <c r="L9136" s="80" t="s">
        <v>3742</v>
      </c>
      <c r="M9136" s="81" t="s">
        <v>3743</v>
      </c>
      <c r="N9136" s="47" t="s">
        <v>15353</v>
      </c>
      <c r="O9136" s="33">
        <v>2</v>
      </c>
      <c r="P9136" s="3">
        <f t="shared" si="853"/>
        <v>0</v>
      </c>
      <c r="Q9136" s="3">
        <f t="shared" si="854"/>
        <v>1</v>
      </c>
      <c r="R9136" s="3">
        <f t="shared" si="855"/>
        <v>0</v>
      </c>
      <c r="S9136" s="3">
        <f t="shared" si="856"/>
        <v>0</v>
      </c>
      <c r="T9136" s="3">
        <f t="shared" si="857"/>
        <v>0</v>
      </c>
      <c r="U9136" s="3">
        <f t="shared" si="858"/>
        <v>0</v>
      </c>
    </row>
    <row r="9137" spans="1:21" ht="12.75" customHeight="1" x14ac:dyDescent="0.2">
      <c r="A9137" s="82" t="s">
        <v>95</v>
      </c>
      <c r="B9137" s="81" t="s">
        <v>96</v>
      </c>
      <c r="C9137" s="47">
        <v>60461373</v>
      </c>
      <c r="D9137" s="80" t="s">
        <v>8763</v>
      </c>
      <c r="E9137" s="81" t="s">
        <v>8774</v>
      </c>
      <c r="F9137" s="82">
        <v>192176020</v>
      </c>
      <c r="G9137" s="83" t="s">
        <v>122</v>
      </c>
      <c r="H9137" s="80" t="s">
        <v>29</v>
      </c>
      <c r="I9137" s="80" t="s">
        <v>18549</v>
      </c>
      <c r="J9137" s="80" t="s">
        <v>5368</v>
      </c>
      <c r="K9137" s="80" t="s">
        <v>80</v>
      </c>
      <c r="L9137" s="80" t="s">
        <v>383</v>
      </c>
      <c r="M9137" s="81" t="s">
        <v>384</v>
      </c>
      <c r="N9137" s="47" t="s">
        <v>15353</v>
      </c>
      <c r="O9137" s="33">
        <v>3</v>
      </c>
      <c r="P9137" s="3">
        <f t="shared" si="853"/>
        <v>0</v>
      </c>
      <c r="Q9137" s="3">
        <f t="shared" si="854"/>
        <v>0</v>
      </c>
      <c r="R9137" s="3">
        <f t="shared" si="855"/>
        <v>1</v>
      </c>
      <c r="S9137" s="3">
        <f t="shared" si="856"/>
        <v>0</v>
      </c>
      <c r="T9137" s="3">
        <f t="shared" si="857"/>
        <v>0</v>
      </c>
      <c r="U9137" s="3">
        <f t="shared" si="858"/>
        <v>0</v>
      </c>
    </row>
    <row r="9138" spans="1:21" ht="12.75" customHeight="1" x14ac:dyDescent="0.2">
      <c r="A9138" s="82" t="s">
        <v>95</v>
      </c>
      <c r="B9138" s="81" t="s">
        <v>96</v>
      </c>
      <c r="C9138" s="47">
        <v>60461373</v>
      </c>
      <c r="D9138" s="80" t="s">
        <v>8763</v>
      </c>
      <c r="E9138" s="81" t="s">
        <v>8774</v>
      </c>
      <c r="F9138" s="82">
        <v>191988871</v>
      </c>
      <c r="G9138" s="83" t="s">
        <v>67</v>
      </c>
      <c r="H9138" s="80" t="s">
        <v>52</v>
      </c>
      <c r="I9138" s="80" t="s">
        <v>19432</v>
      </c>
      <c r="J9138" s="80" t="s">
        <v>19171</v>
      </c>
      <c r="K9138" s="80" t="s">
        <v>80</v>
      </c>
      <c r="L9138" s="80" t="s">
        <v>268</v>
      </c>
      <c r="M9138" s="81" t="s">
        <v>269</v>
      </c>
      <c r="N9138" s="47" t="s">
        <v>15353</v>
      </c>
      <c r="O9138" s="33">
        <v>3</v>
      </c>
      <c r="P9138" s="3">
        <f t="shared" si="853"/>
        <v>0</v>
      </c>
      <c r="Q9138" s="3">
        <f t="shared" si="854"/>
        <v>0</v>
      </c>
      <c r="R9138" s="3">
        <f t="shared" si="855"/>
        <v>1</v>
      </c>
      <c r="S9138" s="3">
        <f t="shared" si="856"/>
        <v>0</v>
      </c>
      <c r="T9138" s="3">
        <f t="shared" si="857"/>
        <v>0</v>
      </c>
      <c r="U9138" s="3">
        <f t="shared" si="858"/>
        <v>0</v>
      </c>
    </row>
    <row r="9139" spans="1:21" ht="12.75" customHeight="1" x14ac:dyDescent="0.2">
      <c r="A9139" s="82" t="s">
        <v>95</v>
      </c>
      <c r="B9139" s="81" t="s">
        <v>96</v>
      </c>
      <c r="C9139" s="47">
        <v>60461373</v>
      </c>
      <c r="D9139" s="80" t="s">
        <v>8763</v>
      </c>
      <c r="E9139" s="81" t="s">
        <v>8774</v>
      </c>
      <c r="F9139" s="82">
        <v>192091500</v>
      </c>
      <c r="G9139" s="83" t="s">
        <v>105</v>
      </c>
      <c r="H9139" s="80" t="s">
        <v>52</v>
      </c>
      <c r="I9139" s="80" t="s">
        <v>19439</v>
      </c>
      <c r="J9139" s="80" t="s">
        <v>19440</v>
      </c>
      <c r="K9139" s="80" t="s">
        <v>80</v>
      </c>
      <c r="L9139" s="80" t="s">
        <v>81</v>
      </c>
      <c r="M9139" s="81" t="s">
        <v>235</v>
      </c>
      <c r="N9139" s="47" t="s">
        <v>15353</v>
      </c>
      <c r="O9139" s="33">
        <v>4</v>
      </c>
      <c r="P9139" s="3">
        <f t="shared" si="853"/>
        <v>0</v>
      </c>
      <c r="Q9139" s="3">
        <f t="shared" si="854"/>
        <v>0</v>
      </c>
      <c r="R9139" s="3">
        <f t="shared" si="855"/>
        <v>0</v>
      </c>
      <c r="S9139" s="3">
        <f t="shared" si="856"/>
        <v>1</v>
      </c>
      <c r="T9139" s="3">
        <f t="shared" si="857"/>
        <v>0</v>
      </c>
      <c r="U9139" s="3">
        <f t="shared" si="858"/>
        <v>0</v>
      </c>
    </row>
    <row r="9140" spans="1:21" ht="12.75" customHeight="1" x14ac:dyDescent="0.2">
      <c r="A9140" s="82" t="s">
        <v>95</v>
      </c>
      <c r="B9140" s="81" t="s">
        <v>96</v>
      </c>
      <c r="C9140" s="47">
        <v>60461373</v>
      </c>
      <c r="D9140" s="80" t="s">
        <v>8763</v>
      </c>
      <c r="E9140" s="81" t="s">
        <v>8774</v>
      </c>
      <c r="F9140" s="82">
        <v>192135490</v>
      </c>
      <c r="G9140" s="83" t="s">
        <v>122</v>
      </c>
      <c r="H9140" s="80" t="s">
        <v>29</v>
      </c>
      <c r="I9140" s="80" t="s">
        <v>19443</v>
      </c>
      <c r="J9140" s="80" t="s">
        <v>19444</v>
      </c>
      <c r="K9140" s="80" t="s">
        <v>315</v>
      </c>
      <c r="L9140" s="80" t="s">
        <v>3742</v>
      </c>
      <c r="M9140" s="81" t="s">
        <v>3743</v>
      </c>
      <c r="N9140" s="47" t="s">
        <v>15353</v>
      </c>
      <c r="O9140" s="33">
        <v>2</v>
      </c>
      <c r="P9140" s="3">
        <f t="shared" si="853"/>
        <v>0</v>
      </c>
      <c r="Q9140" s="3">
        <f t="shared" si="854"/>
        <v>1</v>
      </c>
      <c r="R9140" s="3">
        <f t="shared" si="855"/>
        <v>0</v>
      </c>
      <c r="S9140" s="3">
        <f t="shared" si="856"/>
        <v>0</v>
      </c>
      <c r="T9140" s="3">
        <f t="shared" si="857"/>
        <v>0</v>
      </c>
      <c r="U9140" s="3">
        <f t="shared" si="858"/>
        <v>0</v>
      </c>
    </row>
    <row r="9141" spans="1:21" ht="12.75" customHeight="1" x14ac:dyDescent="0.2">
      <c r="A9141" s="82" t="s">
        <v>95</v>
      </c>
      <c r="B9141" s="81" t="s">
        <v>96</v>
      </c>
      <c r="C9141" s="47">
        <v>60461373</v>
      </c>
      <c r="D9141" s="80" t="s">
        <v>8763</v>
      </c>
      <c r="E9141" s="81" t="s">
        <v>8774</v>
      </c>
      <c r="F9141" s="82">
        <v>191861904</v>
      </c>
      <c r="G9141" s="83" t="s">
        <v>67</v>
      </c>
      <c r="H9141" s="80" t="s">
        <v>52</v>
      </c>
      <c r="I9141" s="80" t="s">
        <v>19455</v>
      </c>
      <c r="J9141" s="80" t="s">
        <v>19456</v>
      </c>
      <c r="K9141" s="80" t="s">
        <v>315</v>
      </c>
      <c r="L9141" s="80" t="s">
        <v>1983</v>
      </c>
      <c r="M9141" s="81" t="s">
        <v>1984</v>
      </c>
      <c r="N9141" s="47" t="s">
        <v>15353</v>
      </c>
      <c r="O9141" s="33">
        <v>2</v>
      </c>
      <c r="P9141" s="3">
        <f t="shared" si="853"/>
        <v>0</v>
      </c>
      <c r="Q9141" s="3">
        <f t="shared" si="854"/>
        <v>1</v>
      </c>
      <c r="R9141" s="3">
        <f t="shared" si="855"/>
        <v>0</v>
      </c>
      <c r="S9141" s="3">
        <f t="shared" si="856"/>
        <v>0</v>
      </c>
      <c r="T9141" s="3">
        <f t="shared" si="857"/>
        <v>0</v>
      </c>
      <c r="U9141" s="3">
        <f t="shared" si="858"/>
        <v>0</v>
      </c>
    </row>
    <row r="9142" spans="1:21" ht="12.75" customHeight="1" x14ac:dyDescent="0.2">
      <c r="A9142" s="82" t="s">
        <v>95</v>
      </c>
      <c r="B9142" s="81" t="s">
        <v>96</v>
      </c>
      <c r="C9142" s="47">
        <v>60461373</v>
      </c>
      <c r="D9142" s="80" t="s">
        <v>8763</v>
      </c>
      <c r="E9142" s="81" t="s">
        <v>8774</v>
      </c>
      <c r="F9142" s="82">
        <v>192176146</v>
      </c>
      <c r="G9142" s="83" t="s">
        <v>36</v>
      </c>
      <c r="H9142" s="80" t="s">
        <v>29</v>
      </c>
      <c r="I9142" s="80" t="s">
        <v>19464</v>
      </c>
      <c r="J9142" s="80" t="s">
        <v>19465</v>
      </c>
      <c r="K9142" s="80" t="s">
        <v>315</v>
      </c>
      <c r="L9142" s="80" t="s">
        <v>3742</v>
      </c>
      <c r="M9142" s="81" t="s">
        <v>3743</v>
      </c>
      <c r="N9142" s="47" t="s">
        <v>15353</v>
      </c>
      <c r="O9142" s="33">
        <v>2</v>
      </c>
      <c r="P9142" s="3">
        <f t="shared" si="853"/>
        <v>0</v>
      </c>
      <c r="Q9142" s="3">
        <f t="shared" si="854"/>
        <v>1</v>
      </c>
      <c r="R9142" s="3">
        <f t="shared" si="855"/>
        <v>0</v>
      </c>
      <c r="S9142" s="3">
        <f t="shared" si="856"/>
        <v>0</v>
      </c>
      <c r="T9142" s="3">
        <f t="shared" si="857"/>
        <v>0</v>
      </c>
      <c r="U9142" s="3">
        <f t="shared" si="858"/>
        <v>0</v>
      </c>
    </row>
    <row r="9143" spans="1:21" ht="12.75" customHeight="1" x14ac:dyDescent="0.2">
      <c r="A9143" s="82" t="s">
        <v>95</v>
      </c>
      <c r="B9143" s="81" t="s">
        <v>96</v>
      </c>
      <c r="C9143" s="47">
        <v>60461373</v>
      </c>
      <c r="D9143" s="80" t="s">
        <v>8763</v>
      </c>
      <c r="E9143" s="81" t="s">
        <v>8774</v>
      </c>
      <c r="F9143" s="82">
        <v>192091501</v>
      </c>
      <c r="G9143" s="83" t="s">
        <v>67</v>
      </c>
      <c r="H9143" s="80" t="s">
        <v>52</v>
      </c>
      <c r="I9143" s="80" t="s">
        <v>19466</v>
      </c>
      <c r="J9143" s="80" t="s">
        <v>19467</v>
      </c>
      <c r="K9143" s="80" t="s">
        <v>80</v>
      </c>
      <c r="L9143" s="80" t="s">
        <v>81</v>
      </c>
      <c r="M9143" s="81" t="s">
        <v>245</v>
      </c>
      <c r="N9143" s="47" t="s">
        <v>15353</v>
      </c>
      <c r="O9143" s="33">
        <v>2</v>
      </c>
      <c r="P9143" s="3">
        <f t="shared" si="853"/>
        <v>0</v>
      </c>
      <c r="Q9143" s="3">
        <f t="shared" si="854"/>
        <v>1</v>
      </c>
      <c r="R9143" s="3">
        <f t="shared" si="855"/>
        <v>0</v>
      </c>
      <c r="S9143" s="3">
        <f t="shared" si="856"/>
        <v>0</v>
      </c>
      <c r="T9143" s="3">
        <f t="shared" si="857"/>
        <v>0</v>
      </c>
      <c r="U9143" s="3">
        <f t="shared" si="858"/>
        <v>0</v>
      </c>
    </row>
    <row r="9144" spans="1:21" ht="12.75" customHeight="1" x14ac:dyDescent="0.2">
      <c r="A9144" s="82" t="s">
        <v>95</v>
      </c>
      <c r="B9144" s="81" t="s">
        <v>96</v>
      </c>
      <c r="C9144" s="47">
        <v>60461373</v>
      </c>
      <c r="D9144" s="80" t="s">
        <v>8763</v>
      </c>
      <c r="E9144" s="81" t="s">
        <v>8774</v>
      </c>
      <c r="F9144" s="82">
        <v>192071049</v>
      </c>
      <c r="G9144" s="83" t="s">
        <v>67</v>
      </c>
      <c r="H9144" s="80" t="s">
        <v>52</v>
      </c>
      <c r="I9144" s="80" t="s">
        <v>19474</v>
      </c>
      <c r="J9144" s="80" t="s">
        <v>19475</v>
      </c>
      <c r="K9144" s="80" t="s">
        <v>80</v>
      </c>
      <c r="L9144" s="80" t="s">
        <v>268</v>
      </c>
      <c r="M9144" s="81" t="s">
        <v>269</v>
      </c>
      <c r="N9144" s="47" t="s">
        <v>15353</v>
      </c>
      <c r="O9144" s="33">
        <v>2</v>
      </c>
      <c r="P9144" s="3">
        <f t="shared" si="853"/>
        <v>0</v>
      </c>
      <c r="Q9144" s="3">
        <f t="shared" si="854"/>
        <v>1</v>
      </c>
      <c r="R9144" s="3">
        <f t="shared" si="855"/>
        <v>0</v>
      </c>
      <c r="S9144" s="3">
        <f t="shared" si="856"/>
        <v>0</v>
      </c>
      <c r="T9144" s="3">
        <f t="shared" si="857"/>
        <v>0</v>
      </c>
      <c r="U9144" s="3">
        <f t="shared" si="858"/>
        <v>0</v>
      </c>
    </row>
    <row r="9145" spans="1:21" ht="12.75" customHeight="1" x14ac:dyDescent="0.2">
      <c r="A9145" s="82" t="s">
        <v>95</v>
      </c>
      <c r="B9145" s="81" t="s">
        <v>96</v>
      </c>
      <c r="C9145" s="47">
        <v>60461373</v>
      </c>
      <c r="D9145" s="80" t="s">
        <v>8763</v>
      </c>
      <c r="E9145" s="81" t="s">
        <v>8774</v>
      </c>
      <c r="F9145" s="82">
        <v>192230484</v>
      </c>
      <c r="G9145" s="83" t="s">
        <v>122</v>
      </c>
      <c r="H9145" s="80" t="s">
        <v>29</v>
      </c>
      <c r="I9145" s="80" t="s">
        <v>19480</v>
      </c>
      <c r="J9145" s="80" t="s">
        <v>19481</v>
      </c>
      <c r="K9145" s="80" t="s">
        <v>80</v>
      </c>
      <c r="L9145" s="80" t="s">
        <v>383</v>
      </c>
      <c r="M9145" s="81" t="s">
        <v>384</v>
      </c>
      <c r="N9145" s="47" t="s">
        <v>15353</v>
      </c>
      <c r="O9145" s="33">
        <v>3</v>
      </c>
      <c r="P9145" s="3">
        <f t="shared" si="853"/>
        <v>0</v>
      </c>
      <c r="Q9145" s="3">
        <f t="shared" si="854"/>
        <v>0</v>
      </c>
      <c r="R9145" s="3">
        <f t="shared" si="855"/>
        <v>1</v>
      </c>
      <c r="S9145" s="3">
        <f t="shared" si="856"/>
        <v>0</v>
      </c>
      <c r="T9145" s="3">
        <f t="shared" si="857"/>
        <v>0</v>
      </c>
      <c r="U9145" s="3">
        <f t="shared" si="858"/>
        <v>0</v>
      </c>
    </row>
    <row r="9146" spans="1:21" ht="12.75" customHeight="1" x14ac:dyDescent="0.2">
      <c r="A9146" s="15" t="s">
        <v>95</v>
      </c>
      <c r="B9146" s="16" t="s">
        <v>96</v>
      </c>
      <c r="C9146" s="44">
        <v>71226401</v>
      </c>
      <c r="D9146" s="9" t="s">
        <v>8919</v>
      </c>
      <c r="E9146" s="10" t="s">
        <v>8919</v>
      </c>
      <c r="F9146" s="17">
        <v>191908039</v>
      </c>
      <c r="G9146" s="12" t="s">
        <v>249</v>
      </c>
      <c r="H9146" s="9" t="s">
        <v>29</v>
      </c>
      <c r="I9146" s="9" t="s">
        <v>8932</v>
      </c>
      <c r="J9146" s="9" t="s">
        <v>8933</v>
      </c>
      <c r="K9146" s="9" t="s">
        <v>366</v>
      </c>
      <c r="L9146" s="6" t="s">
        <v>1062</v>
      </c>
      <c r="M9146" s="10">
        <v>30211</v>
      </c>
      <c r="N9146" s="11" t="s">
        <v>43</v>
      </c>
      <c r="O9146" s="13">
        <v>4</v>
      </c>
      <c r="P9146" s="3">
        <f t="shared" si="853"/>
        <v>0</v>
      </c>
      <c r="Q9146" s="3">
        <f t="shared" si="854"/>
        <v>0</v>
      </c>
      <c r="R9146" s="3">
        <f t="shared" si="855"/>
        <v>0</v>
      </c>
      <c r="S9146" s="3">
        <f t="shared" si="856"/>
        <v>1</v>
      </c>
      <c r="T9146" s="3">
        <f t="shared" si="857"/>
        <v>0</v>
      </c>
      <c r="U9146" s="3">
        <f t="shared" si="858"/>
        <v>0</v>
      </c>
    </row>
    <row r="9147" spans="1:21" ht="12.75" customHeight="1" x14ac:dyDescent="0.2">
      <c r="A9147" s="15" t="s">
        <v>95</v>
      </c>
      <c r="B9147" s="16" t="s">
        <v>96</v>
      </c>
      <c r="C9147" s="44">
        <v>71226401</v>
      </c>
      <c r="D9147" s="9" t="s">
        <v>8919</v>
      </c>
      <c r="E9147" s="10" t="s">
        <v>8919</v>
      </c>
      <c r="F9147" s="17">
        <v>191908042</v>
      </c>
      <c r="G9147" s="12" t="s">
        <v>249</v>
      </c>
      <c r="H9147" s="9" t="s">
        <v>29</v>
      </c>
      <c r="I9147" s="9" t="s">
        <v>8932</v>
      </c>
      <c r="J9147" s="9" t="s">
        <v>8934</v>
      </c>
      <c r="K9147" s="9" t="s">
        <v>366</v>
      </c>
      <c r="L9147" s="6" t="s">
        <v>1062</v>
      </c>
      <c r="M9147" s="10">
        <v>30211</v>
      </c>
      <c r="N9147" s="11" t="s">
        <v>43</v>
      </c>
      <c r="O9147" s="13">
        <v>3</v>
      </c>
      <c r="P9147" s="3">
        <f t="shared" si="853"/>
        <v>0</v>
      </c>
      <c r="Q9147" s="3">
        <f t="shared" si="854"/>
        <v>0</v>
      </c>
      <c r="R9147" s="3">
        <f t="shared" si="855"/>
        <v>1</v>
      </c>
      <c r="S9147" s="3">
        <f t="shared" si="856"/>
        <v>0</v>
      </c>
      <c r="T9147" s="3">
        <f t="shared" si="857"/>
        <v>0</v>
      </c>
      <c r="U9147" s="3">
        <f t="shared" si="858"/>
        <v>0</v>
      </c>
    </row>
    <row r="9148" spans="1:21" ht="12.75" customHeight="1" x14ac:dyDescent="0.2">
      <c r="A9148" s="15" t="s">
        <v>95</v>
      </c>
      <c r="B9148" s="16" t="s">
        <v>96</v>
      </c>
      <c r="C9148" s="44">
        <v>71226401</v>
      </c>
      <c r="D9148" s="9" t="s">
        <v>8919</v>
      </c>
      <c r="E9148" s="10" t="s">
        <v>8919</v>
      </c>
      <c r="F9148" s="17">
        <v>191908043</v>
      </c>
      <c r="G9148" s="12" t="s">
        <v>249</v>
      </c>
      <c r="H9148" s="9" t="s">
        <v>29</v>
      </c>
      <c r="I9148" s="9" t="s">
        <v>8932</v>
      </c>
      <c r="J9148" s="9" t="s">
        <v>8935</v>
      </c>
      <c r="K9148" s="9" t="s">
        <v>366</v>
      </c>
      <c r="L9148" s="6" t="s">
        <v>1062</v>
      </c>
      <c r="M9148" s="10">
        <v>30211</v>
      </c>
      <c r="N9148" s="11" t="s">
        <v>43</v>
      </c>
      <c r="O9148" s="13">
        <v>3</v>
      </c>
      <c r="P9148" s="3">
        <f t="shared" si="853"/>
        <v>0</v>
      </c>
      <c r="Q9148" s="3">
        <f t="shared" si="854"/>
        <v>0</v>
      </c>
      <c r="R9148" s="3">
        <f t="shared" si="855"/>
        <v>1</v>
      </c>
      <c r="S9148" s="3">
        <f t="shared" si="856"/>
        <v>0</v>
      </c>
      <c r="T9148" s="3">
        <f t="shared" si="857"/>
        <v>0</v>
      </c>
      <c r="U9148" s="3">
        <f t="shared" si="858"/>
        <v>0</v>
      </c>
    </row>
    <row r="9149" spans="1:21" ht="12.75" customHeight="1" x14ac:dyDescent="0.2">
      <c r="A9149" s="15" t="s">
        <v>95</v>
      </c>
      <c r="B9149" s="16" t="s">
        <v>96</v>
      </c>
      <c r="C9149" s="8">
        <v>71226401</v>
      </c>
      <c r="D9149" s="6" t="s">
        <v>8919</v>
      </c>
      <c r="E9149" s="16" t="s">
        <v>8919</v>
      </c>
      <c r="F9149" s="15">
        <v>191996704</v>
      </c>
      <c r="G9149" s="5" t="s">
        <v>67</v>
      </c>
      <c r="H9149" s="6" t="s">
        <v>29</v>
      </c>
      <c r="I9149" s="6" t="s">
        <v>8924</v>
      </c>
      <c r="J9149" s="6" t="s">
        <v>8925</v>
      </c>
      <c r="K9149" s="6" t="s">
        <v>315</v>
      </c>
      <c r="L9149" s="6" t="s">
        <v>387</v>
      </c>
      <c r="M9149" s="16" t="s">
        <v>445</v>
      </c>
      <c r="N9149" s="8" t="s">
        <v>35</v>
      </c>
      <c r="O9149" s="7">
        <v>5</v>
      </c>
      <c r="P9149" s="3">
        <f t="shared" si="853"/>
        <v>0</v>
      </c>
      <c r="Q9149" s="3">
        <f t="shared" si="854"/>
        <v>0</v>
      </c>
      <c r="R9149" s="3">
        <f t="shared" si="855"/>
        <v>0</v>
      </c>
      <c r="S9149" s="3">
        <f t="shared" si="856"/>
        <v>0</v>
      </c>
      <c r="T9149" s="3">
        <f t="shared" si="857"/>
        <v>1</v>
      </c>
      <c r="U9149" s="3">
        <f t="shared" si="858"/>
        <v>0</v>
      </c>
    </row>
    <row r="9150" spans="1:21" ht="12.75" customHeight="1" x14ac:dyDescent="0.2">
      <c r="A9150" s="15" t="s">
        <v>95</v>
      </c>
      <c r="B9150" s="16" t="s">
        <v>96</v>
      </c>
      <c r="C9150" s="8">
        <v>71226401</v>
      </c>
      <c r="D9150" s="6" t="s">
        <v>8919</v>
      </c>
      <c r="E9150" s="16" t="s">
        <v>8919</v>
      </c>
      <c r="F9150" s="15">
        <v>191996757</v>
      </c>
      <c r="G9150" s="5" t="s">
        <v>64</v>
      </c>
      <c r="H9150" s="6" t="s">
        <v>29</v>
      </c>
      <c r="I9150" s="6" t="s">
        <v>8920</v>
      </c>
      <c r="J9150" s="6" t="s">
        <v>8921</v>
      </c>
      <c r="K9150" s="6" t="s">
        <v>315</v>
      </c>
      <c r="L9150" s="6" t="s">
        <v>330</v>
      </c>
      <c r="M9150" s="16" t="s">
        <v>884</v>
      </c>
      <c r="N9150" s="8" t="s">
        <v>35</v>
      </c>
      <c r="O9150" s="7">
        <v>4</v>
      </c>
      <c r="P9150" s="3">
        <f t="shared" si="853"/>
        <v>0</v>
      </c>
      <c r="Q9150" s="3">
        <f t="shared" si="854"/>
        <v>0</v>
      </c>
      <c r="R9150" s="3">
        <f t="shared" si="855"/>
        <v>0</v>
      </c>
      <c r="S9150" s="3">
        <f t="shared" si="856"/>
        <v>1</v>
      </c>
      <c r="T9150" s="3">
        <f t="shared" si="857"/>
        <v>0</v>
      </c>
      <c r="U9150" s="3">
        <f t="shared" si="858"/>
        <v>0</v>
      </c>
    </row>
    <row r="9151" spans="1:21" ht="12.75" customHeight="1" x14ac:dyDescent="0.2">
      <c r="A9151" s="15" t="s">
        <v>95</v>
      </c>
      <c r="B9151" s="16" t="s">
        <v>96</v>
      </c>
      <c r="C9151" s="8">
        <v>71226401</v>
      </c>
      <c r="D9151" s="6" t="s">
        <v>8919</v>
      </c>
      <c r="E9151" s="16" t="s">
        <v>8919</v>
      </c>
      <c r="F9151" s="15">
        <v>192010629</v>
      </c>
      <c r="G9151" s="5" t="s">
        <v>51</v>
      </c>
      <c r="H9151" s="6" t="s">
        <v>29</v>
      </c>
      <c r="I9151" s="6" t="s">
        <v>8922</v>
      </c>
      <c r="J9151" s="6" t="s">
        <v>8923</v>
      </c>
      <c r="K9151" s="6" t="s">
        <v>315</v>
      </c>
      <c r="L9151" s="6" t="s">
        <v>330</v>
      </c>
      <c r="M9151" s="16" t="s">
        <v>884</v>
      </c>
      <c r="N9151" s="8" t="s">
        <v>35</v>
      </c>
      <c r="O9151" s="7">
        <v>4</v>
      </c>
      <c r="P9151" s="3">
        <f t="shared" si="853"/>
        <v>0</v>
      </c>
      <c r="Q9151" s="3">
        <f t="shared" si="854"/>
        <v>0</v>
      </c>
      <c r="R9151" s="3">
        <f t="shared" si="855"/>
        <v>0</v>
      </c>
      <c r="S9151" s="3">
        <f t="shared" si="856"/>
        <v>1</v>
      </c>
      <c r="T9151" s="3">
        <f t="shared" si="857"/>
        <v>0</v>
      </c>
      <c r="U9151" s="3">
        <f t="shared" si="858"/>
        <v>0</v>
      </c>
    </row>
    <row r="9152" spans="1:21" ht="12.75" customHeight="1" x14ac:dyDescent="0.2">
      <c r="A9152" s="15" t="s">
        <v>95</v>
      </c>
      <c r="B9152" s="16" t="s">
        <v>96</v>
      </c>
      <c r="C9152" s="8">
        <v>71226401</v>
      </c>
      <c r="D9152" s="6" t="s">
        <v>8919</v>
      </c>
      <c r="E9152" s="16" t="s">
        <v>8919</v>
      </c>
      <c r="F9152" s="15">
        <v>191996745</v>
      </c>
      <c r="G9152" s="5" t="s">
        <v>67</v>
      </c>
      <c r="H9152" s="6" t="s">
        <v>29</v>
      </c>
      <c r="I9152" s="6" t="s">
        <v>8930</v>
      </c>
      <c r="J9152" s="6" t="s">
        <v>8931</v>
      </c>
      <c r="K9152" s="6" t="s">
        <v>341</v>
      </c>
      <c r="L9152" s="6" t="s">
        <v>342</v>
      </c>
      <c r="M9152" s="16" t="s">
        <v>343</v>
      </c>
      <c r="N9152" s="8" t="s">
        <v>35</v>
      </c>
      <c r="O9152" s="7">
        <v>5</v>
      </c>
      <c r="P9152" s="3">
        <f t="shared" si="853"/>
        <v>0</v>
      </c>
      <c r="Q9152" s="3">
        <f t="shared" si="854"/>
        <v>0</v>
      </c>
      <c r="R9152" s="3">
        <f t="shared" si="855"/>
        <v>0</v>
      </c>
      <c r="S9152" s="3">
        <f t="shared" si="856"/>
        <v>0</v>
      </c>
      <c r="T9152" s="3">
        <f t="shared" si="857"/>
        <v>1</v>
      </c>
      <c r="U9152" s="3">
        <f t="shared" si="858"/>
        <v>0</v>
      </c>
    </row>
    <row r="9153" spans="1:21" ht="12.75" customHeight="1" x14ac:dyDescent="0.2">
      <c r="A9153" s="15" t="s">
        <v>95</v>
      </c>
      <c r="B9153" s="16" t="s">
        <v>96</v>
      </c>
      <c r="C9153" s="8">
        <v>71226401</v>
      </c>
      <c r="D9153" s="6" t="s">
        <v>8919</v>
      </c>
      <c r="E9153" s="16" t="s">
        <v>8919</v>
      </c>
      <c r="F9153" s="15">
        <v>191908047</v>
      </c>
      <c r="G9153" s="5" t="s">
        <v>99</v>
      </c>
      <c r="H9153" s="6" t="s">
        <v>52</v>
      </c>
      <c r="I9153" s="6" t="s">
        <v>8926</v>
      </c>
      <c r="J9153" s="6" t="s">
        <v>8927</v>
      </c>
      <c r="K9153" s="6" t="s">
        <v>341</v>
      </c>
      <c r="L9153" s="6" t="s">
        <v>631</v>
      </c>
      <c r="M9153" s="16" t="s">
        <v>635</v>
      </c>
      <c r="N9153" s="8" t="s">
        <v>35</v>
      </c>
      <c r="O9153" s="7">
        <v>5</v>
      </c>
      <c r="P9153" s="3">
        <f t="shared" si="853"/>
        <v>0</v>
      </c>
      <c r="Q9153" s="3">
        <f t="shared" si="854"/>
        <v>0</v>
      </c>
      <c r="R9153" s="3">
        <f t="shared" si="855"/>
        <v>0</v>
      </c>
      <c r="S9153" s="3">
        <f t="shared" si="856"/>
        <v>0</v>
      </c>
      <c r="T9153" s="3">
        <f t="shared" si="857"/>
        <v>1</v>
      </c>
      <c r="U9153" s="3">
        <f t="shared" si="858"/>
        <v>0</v>
      </c>
    </row>
    <row r="9154" spans="1:21" ht="12.75" customHeight="1" x14ac:dyDescent="0.2">
      <c r="A9154" s="15" t="s">
        <v>95</v>
      </c>
      <c r="B9154" s="16" t="s">
        <v>96</v>
      </c>
      <c r="C9154" s="8">
        <v>71226401</v>
      </c>
      <c r="D9154" s="6" t="s">
        <v>8919</v>
      </c>
      <c r="E9154" s="16" t="s">
        <v>8919</v>
      </c>
      <c r="F9154" s="15">
        <v>191908048</v>
      </c>
      <c r="G9154" s="5" t="s">
        <v>99</v>
      </c>
      <c r="H9154" s="6" t="s">
        <v>52</v>
      </c>
      <c r="I9154" s="6" t="s">
        <v>8928</v>
      </c>
      <c r="J9154" s="6" t="s">
        <v>8929</v>
      </c>
      <c r="K9154" s="6" t="s">
        <v>341</v>
      </c>
      <c r="L9154" s="6" t="s">
        <v>631</v>
      </c>
      <c r="M9154" s="16" t="s">
        <v>635</v>
      </c>
      <c r="N9154" s="8" t="s">
        <v>35</v>
      </c>
      <c r="O9154" s="7">
        <v>5</v>
      </c>
      <c r="P9154" s="3">
        <f t="shared" si="853"/>
        <v>0</v>
      </c>
      <c r="Q9154" s="3">
        <f t="shared" si="854"/>
        <v>0</v>
      </c>
      <c r="R9154" s="3">
        <f t="shared" si="855"/>
        <v>0</v>
      </c>
      <c r="S9154" s="3">
        <f t="shared" si="856"/>
        <v>0</v>
      </c>
      <c r="T9154" s="3">
        <f t="shared" si="857"/>
        <v>1</v>
      </c>
      <c r="U9154" s="3">
        <f t="shared" si="858"/>
        <v>0</v>
      </c>
    </row>
    <row r="9155" spans="1:21" ht="12.75" customHeight="1" x14ac:dyDescent="0.2">
      <c r="A9155" s="82" t="s">
        <v>95</v>
      </c>
      <c r="B9155" s="81" t="s">
        <v>96</v>
      </c>
      <c r="C9155" s="47">
        <v>71226401</v>
      </c>
      <c r="D9155" s="80" t="s">
        <v>8919</v>
      </c>
      <c r="E9155" s="81" t="s">
        <v>8919</v>
      </c>
      <c r="F9155" s="82">
        <v>191996723</v>
      </c>
      <c r="G9155" s="83" t="s">
        <v>64</v>
      </c>
      <c r="H9155" s="80" t="s">
        <v>29</v>
      </c>
      <c r="I9155" s="80" t="s">
        <v>11905</v>
      </c>
      <c r="J9155" s="80" t="s">
        <v>11906</v>
      </c>
      <c r="K9155" s="80" t="s">
        <v>315</v>
      </c>
      <c r="L9155" s="80" t="s">
        <v>330</v>
      </c>
      <c r="M9155" s="81" t="s">
        <v>126</v>
      </c>
      <c r="N9155" s="32" t="s">
        <v>10618</v>
      </c>
      <c r="O9155" s="33">
        <v>5</v>
      </c>
      <c r="P9155" s="3">
        <f t="shared" si="853"/>
        <v>0</v>
      </c>
      <c r="Q9155" s="3">
        <f t="shared" si="854"/>
        <v>0</v>
      </c>
      <c r="R9155" s="3">
        <f t="shared" si="855"/>
        <v>0</v>
      </c>
      <c r="S9155" s="3">
        <f t="shared" si="856"/>
        <v>0</v>
      </c>
      <c r="T9155" s="3">
        <f t="shared" si="857"/>
        <v>1</v>
      </c>
      <c r="U9155" s="3">
        <f t="shared" si="858"/>
        <v>0</v>
      </c>
    </row>
    <row r="9156" spans="1:21" ht="12.75" customHeight="1" x14ac:dyDescent="0.2">
      <c r="A9156" s="82" t="s">
        <v>95</v>
      </c>
      <c r="B9156" s="81" t="s">
        <v>96</v>
      </c>
      <c r="C9156" s="47">
        <v>71226401</v>
      </c>
      <c r="D9156" s="80" t="s">
        <v>8919</v>
      </c>
      <c r="E9156" s="81" t="s">
        <v>8919</v>
      </c>
      <c r="F9156" s="82">
        <v>191996706</v>
      </c>
      <c r="G9156" s="83" t="s">
        <v>67</v>
      </c>
      <c r="H9156" s="80" t="s">
        <v>52</v>
      </c>
      <c r="I9156" s="80" t="s">
        <v>11903</v>
      </c>
      <c r="J9156" s="80" t="s">
        <v>11904</v>
      </c>
      <c r="K9156" s="80" t="s">
        <v>366</v>
      </c>
      <c r="L9156" s="80" t="s">
        <v>1641</v>
      </c>
      <c r="M9156" s="81" t="s">
        <v>3944</v>
      </c>
      <c r="N9156" s="32" t="s">
        <v>10618</v>
      </c>
      <c r="O9156" s="33">
        <v>2</v>
      </c>
      <c r="P9156" s="3">
        <f t="shared" si="853"/>
        <v>0</v>
      </c>
      <c r="Q9156" s="3">
        <f t="shared" si="854"/>
        <v>1</v>
      </c>
      <c r="R9156" s="3">
        <f t="shared" si="855"/>
        <v>0</v>
      </c>
      <c r="S9156" s="3">
        <f t="shared" si="856"/>
        <v>0</v>
      </c>
      <c r="T9156" s="3">
        <f t="shared" si="857"/>
        <v>0</v>
      </c>
      <c r="U9156" s="3">
        <f t="shared" si="858"/>
        <v>0</v>
      </c>
    </row>
    <row r="9157" spans="1:21" ht="12.75" customHeight="1" x14ac:dyDescent="0.2">
      <c r="A9157" s="82" t="s">
        <v>95</v>
      </c>
      <c r="B9157" s="81" t="s">
        <v>96</v>
      </c>
      <c r="C9157" s="47">
        <v>71226401</v>
      </c>
      <c r="D9157" s="80" t="s">
        <v>8919</v>
      </c>
      <c r="E9157" s="81" t="s">
        <v>8919</v>
      </c>
      <c r="F9157" s="82">
        <v>192089709</v>
      </c>
      <c r="G9157" s="83" t="s">
        <v>105</v>
      </c>
      <c r="H9157" s="80" t="s">
        <v>29</v>
      </c>
      <c r="I9157" s="80" t="s">
        <v>14080</v>
      </c>
      <c r="J9157" s="80" t="s">
        <v>14081</v>
      </c>
      <c r="K9157" s="80" t="s">
        <v>341</v>
      </c>
      <c r="L9157" s="80" t="s">
        <v>2285</v>
      </c>
      <c r="M9157" s="81" t="s">
        <v>126</v>
      </c>
      <c r="N9157" s="32" t="s">
        <v>10618</v>
      </c>
      <c r="O9157" s="33">
        <v>4</v>
      </c>
      <c r="P9157" s="3">
        <f t="shared" ref="P9157:P9220" si="859">IF(O9157=1,1,0)</f>
        <v>0</v>
      </c>
      <c r="Q9157" s="3">
        <f t="shared" ref="Q9157:Q9220" si="860">IF(O9157=2,1,0)</f>
        <v>0</v>
      </c>
      <c r="R9157" s="3">
        <f t="shared" ref="R9157:R9220" si="861">IF(O9157=3,1,0)</f>
        <v>0</v>
      </c>
      <c r="S9157" s="3">
        <f t="shared" ref="S9157:S9220" si="862">IF(O9157=4,1,0)</f>
        <v>1</v>
      </c>
      <c r="T9157" s="3">
        <f t="shared" ref="T9157:T9220" si="863">IF(O9157=5,1,0)</f>
        <v>0</v>
      </c>
      <c r="U9157" s="3">
        <f t="shared" ref="U9157:U9220" si="864">IF(O9157="Bez finální známky, nebyl získán potřebný počet posudků",1,IF(O9157="N (nehodnoceno)",1,0))</f>
        <v>0</v>
      </c>
    </row>
    <row r="9158" spans="1:21" ht="12.75" customHeight="1" x14ac:dyDescent="0.2">
      <c r="A9158" s="82" t="s">
        <v>95</v>
      </c>
      <c r="B9158" s="81" t="s">
        <v>96</v>
      </c>
      <c r="C9158" s="47">
        <v>71226401</v>
      </c>
      <c r="D9158" s="80" t="s">
        <v>8919</v>
      </c>
      <c r="E9158" s="81" t="s">
        <v>8919</v>
      </c>
      <c r="F9158" s="82">
        <v>192149669</v>
      </c>
      <c r="G9158" s="83" t="s">
        <v>249</v>
      </c>
      <c r="H9158" s="80" t="s">
        <v>29</v>
      </c>
      <c r="I9158" s="80" t="s">
        <v>20127</v>
      </c>
      <c r="J9158" s="80" t="s">
        <v>20128</v>
      </c>
      <c r="K9158" s="80" t="s">
        <v>315</v>
      </c>
      <c r="L9158" s="80" t="s">
        <v>330</v>
      </c>
      <c r="M9158" s="81" t="s">
        <v>884</v>
      </c>
      <c r="N9158" s="47" t="s">
        <v>15353</v>
      </c>
      <c r="O9158" s="33">
        <v>5</v>
      </c>
      <c r="P9158" s="3">
        <f t="shared" si="859"/>
        <v>0</v>
      </c>
      <c r="Q9158" s="3">
        <f t="shared" si="860"/>
        <v>0</v>
      </c>
      <c r="R9158" s="3">
        <f t="shared" si="861"/>
        <v>0</v>
      </c>
      <c r="S9158" s="3">
        <f t="shared" si="862"/>
        <v>0</v>
      </c>
      <c r="T9158" s="3">
        <f t="shared" si="863"/>
        <v>1</v>
      </c>
      <c r="U9158" s="3">
        <f t="shared" si="864"/>
        <v>0</v>
      </c>
    </row>
    <row r="9159" spans="1:21" ht="12.75" customHeight="1" x14ac:dyDescent="0.2">
      <c r="A9159" s="82" t="s">
        <v>95</v>
      </c>
      <c r="B9159" s="81" t="s">
        <v>96</v>
      </c>
      <c r="C9159" s="47">
        <v>71226401</v>
      </c>
      <c r="D9159" s="80" t="s">
        <v>8919</v>
      </c>
      <c r="E9159" s="81" t="s">
        <v>8919</v>
      </c>
      <c r="F9159" s="82">
        <v>192206666</v>
      </c>
      <c r="G9159" s="83" t="s">
        <v>167</v>
      </c>
      <c r="H9159" s="80" t="s">
        <v>52</v>
      </c>
      <c r="I9159" s="80" t="s">
        <v>20465</v>
      </c>
      <c r="J9159" s="80" t="s">
        <v>20466</v>
      </c>
      <c r="K9159" s="80" t="s">
        <v>366</v>
      </c>
      <c r="L9159" s="80" t="s">
        <v>1062</v>
      </c>
      <c r="M9159" s="81" t="s">
        <v>1746</v>
      </c>
      <c r="N9159" s="47" t="s">
        <v>15353</v>
      </c>
      <c r="O9159" s="33">
        <v>5</v>
      </c>
      <c r="P9159" s="3">
        <f t="shared" si="859"/>
        <v>0</v>
      </c>
      <c r="Q9159" s="3">
        <f t="shared" si="860"/>
        <v>0</v>
      </c>
      <c r="R9159" s="3">
        <f t="shared" si="861"/>
        <v>0</v>
      </c>
      <c r="S9159" s="3">
        <f t="shared" si="862"/>
        <v>0</v>
      </c>
      <c r="T9159" s="3">
        <f t="shared" si="863"/>
        <v>1</v>
      </c>
      <c r="U9159" s="3">
        <f t="shared" si="864"/>
        <v>0</v>
      </c>
    </row>
    <row r="9160" spans="1:21" ht="12.75" customHeight="1" x14ac:dyDescent="0.2">
      <c r="A9160" s="82" t="s">
        <v>95</v>
      </c>
      <c r="B9160" s="81" t="s">
        <v>96</v>
      </c>
      <c r="C9160" s="47">
        <v>25840886</v>
      </c>
      <c r="D9160" s="80" t="s">
        <v>15589</v>
      </c>
      <c r="E9160" s="81" t="s">
        <v>15589</v>
      </c>
      <c r="F9160" s="82">
        <v>192206326</v>
      </c>
      <c r="G9160" s="83" t="s">
        <v>67</v>
      </c>
      <c r="H9160" s="80" t="s">
        <v>52</v>
      </c>
      <c r="I9160" s="80" t="s">
        <v>15590</v>
      </c>
      <c r="J9160" s="80" t="s">
        <v>15591</v>
      </c>
      <c r="K9160" s="80" t="s">
        <v>341</v>
      </c>
      <c r="L9160" s="80" t="s">
        <v>631</v>
      </c>
      <c r="M9160" s="81" t="s">
        <v>126</v>
      </c>
      <c r="N9160" s="47" t="s">
        <v>15353</v>
      </c>
      <c r="O9160" s="33">
        <v>2</v>
      </c>
      <c r="P9160" s="3">
        <f t="shared" si="859"/>
        <v>0</v>
      </c>
      <c r="Q9160" s="3">
        <f t="shared" si="860"/>
        <v>1</v>
      </c>
      <c r="R9160" s="3">
        <f t="shared" si="861"/>
        <v>0</v>
      </c>
      <c r="S9160" s="3">
        <f t="shared" si="862"/>
        <v>0</v>
      </c>
      <c r="T9160" s="3">
        <f t="shared" si="863"/>
        <v>0</v>
      </c>
      <c r="U9160" s="3">
        <f t="shared" si="864"/>
        <v>0</v>
      </c>
    </row>
    <row r="9161" spans="1:21" ht="12.75" customHeight="1" x14ac:dyDescent="0.2">
      <c r="A9161" s="82" t="s">
        <v>95</v>
      </c>
      <c r="B9161" s="81" t="s">
        <v>96</v>
      </c>
      <c r="C9161" s="47">
        <v>25840886</v>
      </c>
      <c r="D9161" s="80" t="s">
        <v>15589</v>
      </c>
      <c r="E9161" s="81" t="s">
        <v>15589</v>
      </c>
      <c r="F9161" s="82">
        <v>192206325</v>
      </c>
      <c r="G9161" s="83" t="s">
        <v>67</v>
      </c>
      <c r="H9161" s="80" t="s">
        <v>52</v>
      </c>
      <c r="I9161" s="80" t="s">
        <v>15637</v>
      </c>
      <c r="J9161" s="80" t="s">
        <v>15638</v>
      </c>
      <c r="K9161" s="80" t="s">
        <v>341</v>
      </c>
      <c r="L9161" s="80" t="s">
        <v>631</v>
      </c>
      <c r="M9161" s="81" t="s">
        <v>126</v>
      </c>
      <c r="N9161" s="47" t="s">
        <v>15353</v>
      </c>
      <c r="O9161" s="33">
        <v>4</v>
      </c>
      <c r="P9161" s="3">
        <f t="shared" si="859"/>
        <v>0</v>
      </c>
      <c r="Q9161" s="3">
        <f t="shared" si="860"/>
        <v>0</v>
      </c>
      <c r="R9161" s="3">
        <f t="shared" si="861"/>
        <v>0</v>
      </c>
      <c r="S9161" s="3">
        <f t="shared" si="862"/>
        <v>1</v>
      </c>
      <c r="T9161" s="3">
        <f t="shared" si="863"/>
        <v>0</v>
      </c>
      <c r="U9161" s="3">
        <f t="shared" si="864"/>
        <v>0</v>
      </c>
    </row>
    <row r="9162" spans="1:21" ht="12.75" customHeight="1" x14ac:dyDescent="0.2">
      <c r="A9162" s="82" t="s">
        <v>95</v>
      </c>
      <c r="B9162" s="81" t="s">
        <v>96</v>
      </c>
      <c r="C9162" s="47">
        <v>25840886</v>
      </c>
      <c r="D9162" s="80" t="s">
        <v>15589</v>
      </c>
      <c r="E9162" s="81" t="s">
        <v>15589</v>
      </c>
      <c r="F9162" s="82">
        <v>192206328</v>
      </c>
      <c r="G9162" s="83" t="s">
        <v>67</v>
      </c>
      <c r="H9162" s="80" t="s">
        <v>52</v>
      </c>
      <c r="I9162" s="80" t="s">
        <v>15917</v>
      </c>
      <c r="J9162" s="80" t="s">
        <v>15918</v>
      </c>
      <c r="K9162" s="80" t="s">
        <v>341</v>
      </c>
      <c r="L9162" s="80" t="s">
        <v>631</v>
      </c>
      <c r="M9162" s="81" t="s">
        <v>126</v>
      </c>
      <c r="N9162" s="47" t="s">
        <v>15353</v>
      </c>
      <c r="O9162" s="33">
        <v>4</v>
      </c>
      <c r="P9162" s="3">
        <f t="shared" si="859"/>
        <v>0</v>
      </c>
      <c r="Q9162" s="3">
        <f t="shared" si="860"/>
        <v>0</v>
      </c>
      <c r="R9162" s="3">
        <f t="shared" si="861"/>
        <v>0</v>
      </c>
      <c r="S9162" s="3">
        <f t="shared" si="862"/>
        <v>1</v>
      </c>
      <c r="T9162" s="3">
        <f t="shared" si="863"/>
        <v>0</v>
      </c>
      <c r="U9162" s="3">
        <f t="shared" si="864"/>
        <v>0</v>
      </c>
    </row>
    <row r="9163" spans="1:21" ht="12.75" customHeight="1" x14ac:dyDescent="0.2">
      <c r="A9163" s="82" t="s">
        <v>95</v>
      </c>
      <c r="B9163" s="81" t="s">
        <v>96</v>
      </c>
      <c r="C9163" s="47">
        <v>25840886</v>
      </c>
      <c r="D9163" s="80" t="s">
        <v>15589</v>
      </c>
      <c r="E9163" s="81" t="s">
        <v>15589</v>
      </c>
      <c r="F9163" s="82">
        <v>192206327</v>
      </c>
      <c r="G9163" s="83" t="s">
        <v>67</v>
      </c>
      <c r="H9163" s="80" t="s">
        <v>52</v>
      </c>
      <c r="I9163" s="80" t="s">
        <v>15935</v>
      </c>
      <c r="J9163" s="80" t="s">
        <v>15936</v>
      </c>
      <c r="K9163" s="80" t="s">
        <v>341</v>
      </c>
      <c r="L9163" s="80" t="s">
        <v>631</v>
      </c>
      <c r="M9163" s="81" t="s">
        <v>126</v>
      </c>
      <c r="N9163" s="47" t="s">
        <v>15353</v>
      </c>
      <c r="O9163" s="33">
        <v>3</v>
      </c>
      <c r="P9163" s="3">
        <f t="shared" si="859"/>
        <v>0</v>
      </c>
      <c r="Q9163" s="3">
        <f t="shared" si="860"/>
        <v>0</v>
      </c>
      <c r="R9163" s="3">
        <f t="shared" si="861"/>
        <v>1</v>
      </c>
      <c r="S9163" s="3">
        <f t="shared" si="862"/>
        <v>0</v>
      </c>
      <c r="T9163" s="3">
        <f t="shared" si="863"/>
        <v>0</v>
      </c>
      <c r="U9163" s="3">
        <f t="shared" si="864"/>
        <v>0</v>
      </c>
    </row>
    <row r="9164" spans="1:21" ht="12.75" customHeight="1" x14ac:dyDescent="0.2">
      <c r="A9164" s="82" t="s">
        <v>95</v>
      </c>
      <c r="B9164" s="81" t="s">
        <v>96</v>
      </c>
      <c r="C9164" s="47">
        <v>25840886</v>
      </c>
      <c r="D9164" s="80" t="s">
        <v>15589</v>
      </c>
      <c r="E9164" s="81" t="s">
        <v>15589</v>
      </c>
      <c r="F9164" s="82">
        <v>192139268</v>
      </c>
      <c r="G9164" s="83" t="s">
        <v>67</v>
      </c>
      <c r="H9164" s="80" t="s">
        <v>52</v>
      </c>
      <c r="I9164" s="80" t="s">
        <v>15937</v>
      </c>
      <c r="J9164" s="80" t="s">
        <v>15938</v>
      </c>
      <c r="K9164" s="80" t="s">
        <v>341</v>
      </c>
      <c r="L9164" s="80" t="s">
        <v>2285</v>
      </c>
      <c r="M9164" s="81" t="s">
        <v>126</v>
      </c>
      <c r="N9164" s="47" t="s">
        <v>15353</v>
      </c>
      <c r="O9164" s="33">
        <v>2</v>
      </c>
      <c r="P9164" s="3">
        <f t="shared" si="859"/>
        <v>0</v>
      </c>
      <c r="Q9164" s="3">
        <f t="shared" si="860"/>
        <v>1</v>
      </c>
      <c r="R9164" s="3">
        <f t="shared" si="861"/>
        <v>0</v>
      </c>
      <c r="S9164" s="3">
        <f t="shared" si="862"/>
        <v>0</v>
      </c>
      <c r="T9164" s="3">
        <f t="shared" si="863"/>
        <v>0</v>
      </c>
      <c r="U9164" s="3">
        <f t="shared" si="864"/>
        <v>0</v>
      </c>
    </row>
    <row r="9165" spans="1:21" ht="12.75" customHeight="1" x14ac:dyDescent="0.2">
      <c r="A9165" s="82" t="s">
        <v>95</v>
      </c>
      <c r="B9165" s="81" t="s">
        <v>96</v>
      </c>
      <c r="C9165" s="47">
        <v>25840886</v>
      </c>
      <c r="D9165" s="80" t="s">
        <v>15589</v>
      </c>
      <c r="E9165" s="81" t="s">
        <v>15589</v>
      </c>
      <c r="F9165" s="82">
        <v>192139271</v>
      </c>
      <c r="G9165" s="83" t="s">
        <v>105</v>
      </c>
      <c r="H9165" s="80" t="s">
        <v>29</v>
      </c>
      <c r="I9165" s="80" t="s">
        <v>17544</v>
      </c>
      <c r="J9165" s="80" t="s">
        <v>17545</v>
      </c>
      <c r="K9165" s="80" t="s">
        <v>341</v>
      </c>
      <c r="L9165" s="80" t="s">
        <v>631</v>
      </c>
      <c r="M9165" s="81" t="s">
        <v>126</v>
      </c>
      <c r="N9165" s="47" t="s">
        <v>15353</v>
      </c>
      <c r="O9165" s="33">
        <v>5</v>
      </c>
      <c r="P9165" s="3">
        <f t="shared" si="859"/>
        <v>0</v>
      </c>
      <c r="Q9165" s="3">
        <f t="shared" si="860"/>
        <v>0</v>
      </c>
      <c r="R9165" s="3">
        <f t="shared" si="861"/>
        <v>0</v>
      </c>
      <c r="S9165" s="3">
        <f t="shared" si="862"/>
        <v>0</v>
      </c>
      <c r="T9165" s="3">
        <f t="shared" si="863"/>
        <v>1</v>
      </c>
      <c r="U9165" s="3">
        <f t="shared" si="864"/>
        <v>0</v>
      </c>
    </row>
    <row r="9166" spans="1:21" ht="12.75" customHeight="1" x14ac:dyDescent="0.2">
      <c r="A9166" s="82" t="s">
        <v>95</v>
      </c>
      <c r="B9166" s="81" t="s">
        <v>96</v>
      </c>
      <c r="C9166" s="47">
        <v>25840886</v>
      </c>
      <c r="D9166" s="80" t="s">
        <v>15589</v>
      </c>
      <c r="E9166" s="81" t="s">
        <v>15589</v>
      </c>
      <c r="F9166" s="82">
        <v>192046688</v>
      </c>
      <c r="G9166" s="83" t="s">
        <v>105</v>
      </c>
      <c r="H9166" s="80" t="s">
        <v>29</v>
      </c>
      <c r="I9166" s="80" t="s">
        <v>17546</v>
      </c>
      <c r="J9166" s="80" t="s">
        <v>17547</v>
      </c>
      <c r="K9166" s="80" t="s">
        <v>341</v>
      </c>
      <c r="L9166" s="80" t="s">
        <v>2285</v>
      </c>
      <c r="M9166" s="81" t="s">
        <v>126</v>
      </c>
      <c r="N9166" s="47" t="s">
        <v>15353</v>
      </c>
      <c r="O9166" s="33">
        <v>5</v>
      </c>
      <c r="P9166" s="3">
        <f t="shared" si="859"/>
        <v>0</v>
      </c>
      <c r="Q9166" s="3">
        <f t="shared" si="860"/>
        <v>0</v>
      </c>
      <c r="R9166" s="3">
        <f t="shared" si="861"/>
        <v>0</v>
      </c>
      <c r="S9166" s="3">
        <f t="shared" si="862"/>
        <v>0</v>
      </c>
      <c r="T9166" s="3">
        <f t="shared" si="863"/>
        <v>1</v>
      </c>
      <c r="U9166" s="3">
        <f t="shared" si="864"/>
        <v>0</v>
      </c>
    </row>
    <row r="9167" spans="1:21" ht="12.75" customHeight="1" x14ac:dyDescent="0.2">
      <c r="A9167" s="82" t="s">
        <v>95</v>
      </c>
      <c r="B9167" s="81" t="s">
        <v>96</v>
      </c>
      <c r="C9167" s="47">
        <v>25840886</v>
      </c>
      <c r="D9167" s="80" t="s">
        <v>15589</v>
      </c>
      <c r="E9167" s="81" t="s">
        <v>15589</v>
      </c>
      <c r="F9167" s="82">
        <v>192206324</v>
      </c>
      <c r="G9167" s="83" t="s">
        <v>67</v>
      </c>
      <c r="H9167" s="80" t="s">
        <v>52</v>
      </c>
      <c r="I9167" s="80" t="s">
        <v>17548</v>
      </c>
      <c r="J9167" s="80" t="s">
        <v>17549</v>
      </c>
      <c r="K9167" s="80" t="s">
        <v>341</v>
      </c>
      <c r="L9167" s="80" t="s">
        <v>631</v>
      </c>
      <c r="M9167" s="81" t="s">
        <v>126</v>
      </c>
      <c r="N9167" s="47" t="s">
        <v>15353</v>
      </c>
      <c r="O9167" s="33">
        <v>3</v>
      </c>
      <c r="P9167" s="3">
        <f t="shared" si="859"/>
        <v>0</v>
      </c>
      <c r="Q9167" s="3">
        <f t="shared" si="860"/>
        <v>0</v>
      </c>
      <c r="R9167" s="3">
        <f t="shared" si="861"/>
        <v>1</v>
      </c>
      <c r="S9167" s="3">
        <f t="shared" si="862"/>
        <v>0</v>
      </c>
      <c r="T9167" s="3">
        <f t="shared" si="863"/>
        <v>0</v>
      </c>
      <c r="U9167" s="3">
        <f t="shared" si="864"/>
        <v>0</v>
      </c>
    </row>
    <row r="9168" spans="1:21" ht="12.75" customHeight="1" x14ac:dyDescent="0.2">
      <c r="A9168" s="15" t="s">
        <v>95</v>
      </c>
      <c r="B9168" s="16" t="s">
        <v>96</v>
      </c>
      <c r="C9168" s="44">
        <v>75081431</v>
      </c>
      <c r="D9168" s="9" t="s">
        <v>8936</v>
      </c>
      <c r="E9168" s="10" t="s">
        <v>8936</v>
      </c>
      <c r="F9168" s="17">
        <v>191907726</v>
      </c>
      <c r="G9168" s="12" t="s">
        <v>122</v>
      </c>
      <c r="H9168" s="9" t="s">
        <v>29</v>
      </c>
      <c r="I9168" s="9" t="s">
        <v>8952</v>
      </c>
      <c r="J9168" s="9" t="s">
        <v>8953</v>
      </c>
      <c r="K9168" s="9" t="s">
        <v>152</v>
      </c>
      <c r="L9168" s="80" t="s">
        <v>268</v>
      </c>
      <c r="M9168" s="10">
        <v>10505</v>
      </c>
      <c r="N9168" s="11" t="s">
        <v>43</v>
      </c>
      <c r="O9168" s="13">
        <v>4</v>
      </c>
      <c r="P9168" s="3">
        <f t="shared" si="859"/>
        <v>0</v>
      </c>
      <c r="Q9168" s="3">
        <f t="shared" si="860"/>
        <v>0</v>
      </c>
      <c r="R9168" s="3">
        <f t="shared" si="861"/>
        <v>0</v>
      </c>
      <c r="S9168" s="3">
        <f t="shared" si="862"/>
        <v>1</v>
      </c>
      <c r="T9168" s="3">
        <f t="shared" si="863"/>
        <v>0</v>
      </c>
      <c r="U9168" s="3">
        <f t="shared" si="864"/>
        <v>0</v>
      </c>
    </row>
    <row r="9169" spans="1:22" ht="12.75" customHeight="1" x14ac:dyDescent="0.2">
      <c r="A9169" s="15" t="s">
        <v>95</v>
      </c>
      <c r="B9169" s="16" t="s">
        <v>96</v>
      </c>
      <c r="C9169" s="44">
        <v>75081431</v>
      </c>
      <c r="D9169" s="9" t="s">
        <v>8936</v>
      </c>
      <c r="E9169" s="10" t="s">
        <v>8936</v>
      </c>
      <c r="F9169" s="17">
        <v>191907614</v>
      </c>
      <c r="G9169" s="12" t="s">
        <v>67</v>
      </c>
      <c r="H9169" s="9" t="s">
        <v>29</v>
      </c>
      <c r="I9169" s="9" t="s">
        <v>8950</v>
      </c>
      <c r="J9169" s="9" t="s">
        <v>8951</v>
      </c>
      <c r="K9169" s="9" t="s">
        <v>152</v>
      </c>
      <c r="L9169" s="80" t="s">
        <v>383</v>
      </c>
      <c r="M9169" s="10">
        <v>10400</v>
      </c>
      <c r="N9169" s="11" t="s">
        <v>43</v>
      </c>
      <c r="O9169" s="13">
        <v>5</v>
      </c>
      <c r="P9169" s="3">
        <f t="shared" si="859"/>
        <v>0</v>
      </c>
      <c r="Q9169" s="3">
        <f t="shared" si="860"/>
        <v>0</v>
      </c>
      <c r="R9169" s="3">
        <f t="shared" si="861"/>
        <v>0</v>
      </c>
      <c r="S9169" s="3">
        <f t="shared" si="862"/>
        <v>0</v>
      </c>
      <c r="T9169" s="3">
        <f t="shared" si="863"/>
        <v>1</v>
      </c>
      <c r="U9169" s="3">
        <f t="shared" si="864"/>
        <v>0</v>
      </c>
    </row>
    <row r="9170" spans="1:22" ht="12.75" customHeight="1" x14ac:dyDescent="0.2">
      <c r="A9170" s="15" t="s">
        <v>95</v>
      </c>
      <c r="B9170" s="16" t="s">
        <v>96</v>
      </c>
      <c r="C9170" s="44">
        <v>75081431</v>
      </c>
      <c r="D9170" s="9" t="s">
        <v>8936</v>
      </c>
      <c r="E9170" s="10" t="s">
        <v>8936</v>
      </c>
      <c r="F9170" s="17">
        <v>191907924</v>
      </c>
      <c r="G9170" s="12" t="s">
        <v>67</v>
      </c>
      <c r="H9170" s="9" t="s">
        <v>29</v>
      </c>
      <c r="I9170" s="9" t="s">
        <v>8960</v>
      </c>
      <c r="J9170" s="9" t="s">
        <v>8961</v>
      </c>
      <c r="K9170" s="6" t="s">
        <v>315</v>
      </c>
      <c r="L9170" s="6" t="s">
        <v>337</v>
      </c>
      <c r="M9170" s="10">
        <v>20700</v>
      </c>
      <c r="N9170" s="11" t="s">
        <v>43</v>
      </c>
      <c r="O9170" s="13">
        <v>4</v>
      </c>
      <c r="P9170" s="3">
        <f t="shared" si="859"/>
        <v>0</v>
      </c>
      <c r="Q9170" s="3">
        <f t="shared" si="860"/>
        <v>0</v>
      </c>
      <c r="R9170" s="3">
        <f t="shared" si="861"/>
        <v>0</v>
      </c>
      <c r="S9170" s="3">
        <f t="shared" si="862"/>
        <v>1</v>
      </c>
      <c r="T9170" s="3">
        <f t="shared" si="863"/>
        <v>0</v>
      </c>
      <c r="U9170" s="3">
        <f t="shared" si="864"/>
        <v>0</v>
      </c>
    </row>
    <row r="9171" spans="1:22" ht="12.75" customHeight="1" x14ac:dyDescent="0.2">
      <c r="A9171" s="15" t="s">
        <v>95</v>
      </c>
      <c r="B9171" s="16" t="s">
        <v>96</v>
      </c>
      <c r="C9171" s="44">
        <v>75081431</v>
      </c>
      <c r="D9171" s="9" t="s">
        <v>8936</v>
      </c>
      <c r="E9171" s="10" t="s">
        <v>8936</v>
      </c>
      <c r="F9171" s="17">
        <v>191907991</v>
      </c>
      <c r="G9171" s="12" t="s">
        <v>67</v>
      </c>
      <c r="H9171" s="9" t="s">
        <v>29</v>
      </c>
      <c r="I9171" s="9" t="s">
        <v>8962</v>
      </c>
      <c r="J9171" s="9" t="s">
        <v>8963</v>
      </c>
      <c r="K9171" s="6" t="s">
        <v>315</v>
      </c>
      <c r="L9171" s="6" t="s">
        <v>337</v>
      </c>
      <c r="M9171" s="10">
        <v>20700</v>
      </c>
      <c r="N9171" s="11" t="s">
        <v>43</v>
      </c>
      <c r="O9171" s="13">
        <v>3</v>
      </c>
      <c r="P9171" s="3">
        <f t="shared" si="859"/>
        <v>0</v>
      </c>
      <c r="Q9171" s="3">
        <f t="shared" si="860"/>
        <v>0</v>
      </c>
      <c r="R9171" s="3">
        <f t="shared" si="861"/>
        <v>1</v>
      </c>
      <c r="S9171" s="3">
        <f t="shared" si="862"/>
        <v>0</v>
      </c>
      <c r="T9171" s="3">
        <f t="shared" si="863"/>
        <v>0</v>
      </c>
      <c r="U9171" s="3">
        <f t="shared" si="864"/>
        <v>0</v>
      </c>
    </row>
    <row r="9172" spans="1:22" ht="12.75" customHeight="1" x14ac:dyDescent="0.2">
      <c r="A9172" s="15" t="s">
        <v>95</v>
      </c>
      <c r="B9172" s="16" t="s">
        <v>96</v>
      </c>
      <c r="C9172" s="44">
        <v>75081431</v>
      </c>
      <c r="D9172" s="9" t="s">
        <v>8936</v>
      </c>
      <c r="E9172" s="10" t="s">
        <v>8936</v>
      </c>
      <c r="F9172" s="17">
        <v>191907622</v>
      </c>
      <c r="G9172" s="12" t="s">
        <v>105</v>
      </c>
      <c r="H9172" s="9" t="s">
        <v>29</v>
      </c>
      <c r="I9172" s="9" t="s">
        <v>8954</v>
      </c>
      <c r="J9172" s="9" t="s">
        <v>8955</v>
      </c>
      <c r="K9172" s="6" t="s">
        <v>315</v>
      </c>
      <c r="L9172" s="6" t="s">
        <v>316</v>
      </c>
      <c r="M9172" s="10">
        <v>20101</v>
      </c>
      <c r="N9172" s="11" t="s">
        <v>43</v>
      </c>
      <c r="O9172" s="13">
        <v>4</v>
      </c>
      <c r="P9172" s="3">
        <f t="shared" si="859"/>
        <v>0</v>
      </c>
      <c r="Q9172" s="3">
        <f t="shared" si="860"/>
        <v>0</v>
      </c>
      <c r="R9172" s="3">
        <f t="shared" si="861"/>
        <v>0</v>
      </c>
      <c r="S9172" s="3">
        <f t="shared" si="862"/>
        <v>1</v>
      </c>
      <c r="T9172" s="3">
        <f t="shared" si="863"/>
        <v>0</v>
      </c>
      <c r="U9172" s="3">
        <f t="shared" si="864"/>
        <v>0</v>
      </c>
    </row>
    <row r="9173" spans="1:22" ht="12.75" customHeight="1" x14ac:dyDescent="0.2">
      <c r="A9173" s="15" t="s">
        <v>95</v>
      </c>
      <c r="B9173" s="16" t="s">
        <v>96</v>
      </c>
      <c r="C9173" s="44">
        <v>75081431</v>
      </c>
      <c r="D9173" s="9" t="s">
        <v>8936</v>
      </c>
      <c r="E9173" s="10" t="s">
        <v>8936</v>
      </c>
      <c r="F9173" s="17">
        <v>191907889</v>
      </c>
      <c r="G9173" s="12" t="s">
        <v>51</v>
      </c>
      <c r="H9173" s="9" t="s">
        <v>29</v>
      </c>
      <c r="I9173" s="9" t="s">
        <v>8956</v>
      </c>
      <c r="J9173" s="9" t="s">
        <v>8957</v>
      </c>
      <c r="K9173" s="6" t="s">
        <v>315</v>
      </c>
      <c r="L9173" s="6" t="s">
        <v>316</v>
      </c>
      <c r="M9173" s="10">
        <v>20104</v>
      </c>
      <c r="N9173" s="11" t="s">
        <v>43</v>
      </c>
      <c r="O9173" s="13">
        <v>4</v>
      </c>
      <c r="P9173" s="3">
        <f t="shared" si="859"/>
        <v>0</v>
      </c>
      <c r="Q9173" s="3">
        <f t="shared" si="860"/>
        <v>0</v>
      </c>
      <c r="R9173" s="3">
        <f t="shared" si="861"/>
        <v>0</v>
      </c>
      <c r="S9173" s="3">
        <f t="shared" si="862"/>
        <v>1</v>
      </c>
      <c r="T9173" s="3">
        <f t="shared" si="863"/>
        <v>0</v>
      </c>
      <c r="U9173" s="3">
        <f t="shared" si="864"/>
        <v>0</v>
      </c>
    </row>
    <row r="9174" spans="1:22" ht="12.75" customHeight="1" x14ac:dyDescent="0.2">
      <c r="A9174" s="15" t="s">
        <v>95</v>
      </c>
      <c r="B9174" s="16" t="s">
        <v>96</v>
      </c>
      <c r="C9174" s="44">
        <v>75081431</v>
      </c>
      <c r="D9174" s="9" t="s">
        <v>8936</v>
      </c>
      <c r="E9174" s="10" t="s">
        <v>8936</v>
      </c>
      <c r="F9174" s="17">
        <v>191907899</v>
      </c>
      <c r="G9174" s="12" t="s">
        <v>51</v>
      </c>
      <c r="H9174" s="9" t="s">
        <v>29</v>
      </c>
      <c r="I9174" s="9" t="s">
        <v>8958</v>
      </c>
      <c r="J9174" s="9" t="s">
        <v>8959</v>
      </c>
      <c r="K9174" s="6" t="s">
        <v>315</v>
      </c>
      <c r="L9174" s="6" t="s">
        <v>316</v>
      </c>
      <c r="M9174" s="10">
        <v>20104</v>
      </c>
      <c r="N9174" s="11" t="s">
        <v>43</v>
      </c>
      <c r="O9174" s="13">
        <v>4</v>
      </c>
      <c r="P9174" s="3">
        <f t="shared" si="859"/>
        <v>0</v>
      </c>
      <c r="Q9174" s="3">
        <f t="shared" si="860"/>
        <v>0</v>
      </c>
      <c r="R9174" s="3">
        <f t="shared" si="861"/>
        <v>0</v>
      </c>
      <c r="S9174" s="3">
        <f t="shared" si="862"/>
        <v>1</v>
      </c>
      <c r="T9174" s="3">
        <f t="shared" si="863"/>
        <v>0</v>
      </c>
      <c r="U9174" s="3">
        <f t="shared" si="864"/>
        <v>0</v>
      </c>
    </row>
    <row r="9175" spans="1:22" ht="12.75" customHeight="1" x14ac:dyDescent="0.2">
      <c r="A9175" s="15" t="s">
        <v>95</v>
      </c>
      <c r="B9175" s="16" t="s">
        <v>96</v>
      </c>
      <c r="C9175" s="44">
        <v>75081431</v>
      </c>
      <c r="D9175" s="9" t="s">
        <v>8936</v>
      </c>
      <c r="E9175" s="10" t="s">
        <v>8936</v>
      </c>
      <c r="F9175" s="17">
        <v>191907654</v>
      </c>
      <c r="G9175" s="12" t="s">
        <v>105</v>
      </c>
      <c r="H9175" s="9" t="s">
        <v>29</v>
      </c>
      <c r="I9175" s="9" t="s">
        <v>8991</v>
      </c>
      <c r="J9175" s="9" t="s">
        <v>8992</v>
      </c>
      <c r="K9175" s="9" t="s">
        <v>341</v>
      </c>
      <c r="L9175" s="80" t="s">
        <v>2279</v>
      </c>
      <c r="M9175" s="10">
        <v>50704</v>
      </c>
      <c r="N9175" s="11" t="s">
        <v>43</v>
      </c>
      <c r="O9175" s="49" t="s">
        <v>129</v>
      </c>
      <c r="P9175" s="3">
        <f t="shared" si="859"/>
        <v>0</v>
      </c>
      <c r="Q9175" s="3">
        <f t="shared" si="860"/>
        <v>0</v>
      </c>
      <c r="R9175" s="3">
        <f t="shared" si="861"/>
        <v>0</v>
      </c>
      <c r="S9175" s="3">
        <f t="shared" si="862"/>
        <v>0</v>
      </c>
      <c r="T9175" s="3">
        <f t="shared" si="863"/>
        <v>0</v>
      </c>
      <c r="U9175" s="3">
        <f t="shared" si="864"/>
        <v>1</v>
      </c>
    </row>
    <row r="9176" spans="1:22" ht="12.75" customHeight="1" x14ac:dyDescent="0.2">
      <c r="A9176" s="15" t="s">
        <v>95</v>
      </c>
      <c r="B9176" s="16" t="s">
        <v>96</v>
      </c>
      <c r="C9176" s="44">
        <v>75081431</v>
      </c>
      <c r="D9176" s="9" t="s">
        <v>8936</v>
      </c>
      <c r="E9176" s="10" t="s">
        <v>8936</v>
      </c>
      <c r="F9176" s="17">
        <v>191907687</v>
      </c>
      <c r="G9176" s="12" t="s">
        <v>67</v>
      </c>
      <c r="H9176" s="9" t="s">
        <v>29</v>
      </c>
      <c r="I9176" s="9" t="s">
        <v>8978</v>
      </c>
      <c r="J9176" s="9" t="s">
        <v>8979</v>
      </c>
      <c r="K9176" s="9" t="s">
        <v>341</v>
      </c>
      <c r="L9176" s="80" t="s">
        <v>1089</v>
      </c>
      <c r="M9176" s="10">
        <v>50300</v>
      </c>
      <c r="N9176" s="11" t="s">
        <v>43</v>
      </c>
      <c r="O9176" s="13">
        <v>5</v>
      </c>
      <c r="P9176" s="3">
        <f t="shared" si="859"/>
        <v>0</v>
      </c>
      <c r="Q9176" s="3">
        <f t="shared" si="860"/>
        <v>0</v>
      </c>
      <c r="R9176" s="3">
        <f t="shared" si="861"/>
        <v>0</v>
      </c>
      <c r="S9176" s="3">
        <f t="shared" si="862"/>
        <v>0</v>
      </c>
      <c r="T9176" s="3">
        <f t="shared" si="863"/>
        <v>1</v>
      </c>
      <c r="U9176" s="3">
        <f t="shared" si="864"/>
        <v>0</v>
      </c>
      <c r="V9176" s="92"/>
    </row>
    <row r="9177" spans="1:22" ht="12.75" customHeight="1" x14ac:dyDescent="0.2">
      <c r="A9177" s="15" t="s">
        <v>95</v>
      </c>
      <c r="B9177" s="16" t="s">
        <v>96</v>
      </c>
      <c r="C9177" s="44">
        <v>75081431</v>
      </c>
      <c r="D9177" s="9" t="s">
        <v>8936</v>
      </c>
      <c r="E9177" s="10" t="s">
        <v>8936</v>
      </c>
      <c r="F9177" s="17">
        <v>191907694</v>
      </c>
      <c r="G9177" s="12" t="s">
        <v>67</v>
      </c>
      <c r="H9177" s="9" t="s">
        <v>29</v>
      </c>
      <c r="I9177" s="9" t="s">
        <v>8980</v>
      </c>
      <c r="J9177" s="9" t="s">
        <v>8981</v>
      </c>
      <c r="K9177" s="9" t="s">
        <v>341</v>
      </c>
      <c r="L9177" s="80" t="s">
        <v>1089</v>
      </c>
      <c r="M9177" s="10">
        <v>50300</v>
      </c>
      <c r="N9177" s="11" t="s">
        <v>43</v>
      </c>
      <c r="O9177" s="13">
        <v>5</v>
      </c>
      <c r="P9177" s="3">
        <f t="shared" si="859"/>
        <v>0</v>
      </c>
      <c r="Q9177" s="3">
        <f t="shared" si="860"/>
        <v>0</v>
      </c>
      <c r="R9177" s="3">
        <f t="shared" si="861"/>
        <v>0</v>
      </c>
      <c r="S9177" s="3">
        <f t="shared" si="862"/>
        <v>0</v>
      </c>
      <c r="T9177" s="3">
        <f t="shared" si="863"/>
        <v>1</v>
      </c>
      <c r="U9177" s="3">
        <f t="shared" si="864"/>
        <v>0</v>
      </c>
    </row>
    <row r="9178" spans="1:22" ht="12.75" customHeight="1" x14ac:dyDescent="0.2">
      <c r="A9178" s="15" t="s">
        <v>95</v>
      </c>
      <c r="B9178" s="16" t="s">
        <v>96</v>
      </c>
      <c r="C9178" s="44">
        <v>75081431</v>
      </c>
      <c r="D9178" s="9" t="s">
        <v>8936</v>
      </c>
      <c r="E9178" s="10" t="s">
        <v>8936</v>
      </c>
      <c r="F9178" s="17">
        <v>191907656</v>
      </c>
      <c r="G9178" s="12" t="s">
        <v>67</v>
      </c>
      <c r="H9178" s="9" t="s">
        <v>29</v>
      </c>
      <c r="I9178" s="9" t="s">
        <v>8964</v>
      </c>
      <c r="J9178" s="9" t="s">
        <v>8965</v>
      </c>
      <c r="K9178" s="9" t="s">
        <v>341</v>
      </c>
      <c r="L9178" s="80" t="s">
        <v>631</v>
      </c>
      <c r="M9178" s="10">
        <v>50200</v>
      </c>
      <c r="N9178" s="11" t="s">
        <v>43</v>
      </c>
      <c r="O9178" s="13">
        <v>4</v>
      </c>
      <c r="P9178" s="3">
        <f t="shared" si="859"/>
        <v>0</v>
      </c>
      <c r="Q9178" s="3">
        <f t="shared" si="860"/>
        <v>0</v>
      </c>
      <c r="R9178" s="3">
        <f t="shared" si="861"/>
        <v>0</v>
      </c>
      <c r="S9178" s="3">
        <f t="shared" si="862"/>
        <v>1</v>
      </c>
      <c r="T9178" s="3">
        <f t="shared" si="863"/>
        <v>0</v>
      </c>
      <c r="U9178" s="3">
        <f t="shared" si="864"/>
        <v>0</v>
      </c>
    </row>
    <row r="9179" spans="1:22" ht="12.75" customHeight="1" x14ac:dyDescent="0.2">
      <c r="A9179" s="15" t="s">
        <v>95</v>
      </c>
      <c r="B9179" s="16" t="s">
        <v>96</v>
      </c>
      <c r="C9179" s="44">
        <v>75081431</v>
      </c>
      <c r="D9179" s="9" t="s">
        <v>8936</v>
      </c>
      <c r="E9179" s="10" t="s">
        <v>8936</v>
      </c>
      <c r="F9179" s="17">
        <v>191907660</v>
      </c>
      <c r="G9179" s="12" t="s">
        <v>167</v>
      </c>
      <c r="H9179" s="9" t="s">
        <v>29</v>
      </c>
      <c r="I9179" s="9" t="s">
        <v>8966</v>
      </c>
      <c r="J9179" s="9" t="s">
        <v>8967</v>
      </c>
      <c r="K9179" s="9" t="s">
        <v>341</v>
      </c>
      <c r="L9179" s="80" t="s">
        <v>631</v>
      </c>
      <c r="M9179" s="10">
        <v>50202</v>
      </c>
      <c r="N9179" s="11" t="s">
        <v>43</v>
      </c>
      <c r="O9179" s="13">
        <v>5</v>
      </c>
      <c r="P9179" s="3">
        <f t="shared" si="859"/>
        <v>0</v>
      </c>
      <c r="Q9179" s="3">
        <f t="shared" si="860"/>
        <v>0</v>
      </c>
      <c r="R9179" s="3">
        <f t="shared" si="861"/>
        <v>0</v>
      </c>
      <c r="S9179" s="3">
        <f t="shared" si="862"/>
        <v>0</v>
      </c>
      <c r="T9179" s="3">
        <f t="shared" si="863"/>
        <v>1</v>
      </c>
      <c r="U9179" s="3">
        <f t="shared" si="864"/>
        <v>0</v>
      </c>
    </row>
    <row r="9180" spans="1:22" ht="12.75" customHeight="1" x14ac:dyDescent="0.2">
      <c r="A9180" s="15" t="s">
        <v>95</v>
      </c>
      <c r="B9180" s="16" t="s">
        <v>96</v>
      </c>
      <c r="C9180" s="44">
        <v>75081431</v>
      </c>
      <c r="D9180" s="9" t="s">
        <v>8936</v>
      </c>
      <c r="E9180" s="10" t="s">
        <v>8936</v>
      </c>
      <c r="F9180" s="17">
        <v>191907662</v>
      </c>
      <c r="G9180" s="12" t="s">
        <v>167</v>
      </c>
      <c r="H9180" s="9" t="s">
        <v>29</v>
      </c>
      <c r="I9180" s="9" t="s">
        <v>8968</v>
      </c>
      <c r="J9180" s="9" t="s">
        <v>8969</v>
      </c>
      <c r="K9180" s="9" t="s">
        <v>341</v>
      </c>
      <c r="L9180" s="80" t="s">
        <v>631</v>
      </c>
      <c r="M9180" s="10">
        <v>50200</v>
      </c>
      <c r="N9180" s="11" t="s">
        <v>43</v>
      </c>
      <c r="O9180" s="13">
        <v>4</v>
      </c>
      <c r="P9180" s="3">
        <f t="shared" si="859"/>
        <v>0</v>
      </c>
      <c r="Q9180" s="3">
        <f t="shared" si="860"/>
        <v>0</v>
      </c>
      <c r="R9180" s="3">
        <f t="shared" si="861"/>
        <v>0</v>
      </c>
      <c r="S9180" s="3">
        <f t="shared" si="862"/>
        <v>1</v>
      </c>
      <c r="T9180" s="3">
        <f t="shared" si="863"/>
        <v>0</v>
      </c>
      <c r="U9180" s="3">
        <f t="shared" si="864"/>
        <v>0</v>
      </c>
    </row>
    <row r="9181" spans="1:22" ht="12.75" customHeight="1" x14ac:dyDescent="0.2">
      <c r="A9181" s="15" t="s">
        <v>95</v>
      </c>
      <c r="B9181" s="16" t="s">
        <v>96</v>
      </c>
      <c r="C9181" s="44">
        <v>75081431</v>
      </c>
      <c r="D9181" s="9" t="s">
        <v>8936</v>
      </c>
      <c r="E9181" s="10" t="s">
        <v>8936</v>
      </c>
      <c r="F9181" s="17">
        <v>191907667</v>
      </c>
      <c r="G9181" s="12" t="s">
        <v>167</v>
      </c>
      <c r="H9181" s="9" t="s">
        <v>29</v>
      </c>
      <c r="I9181" s="9" t="s">
        <v>8970</v>
      </c>
      <c r="J9181" s="9" t="s">
        <v>8971</v>
      </c>
      <c r="K9181" s="9" t="s">
        <v>341</v>
      </c>
      <c r="L9181" s="80" t="s">
        <v>631</v>
      </c>
      <c r="M9181" s="10">
        <v>50204</v>
      </c>
      <c r="N9181" s="11" t="s">
        <v>43</v>
      </c>
      <c r="O9181" s="13">
        <v>5</v>
      </c>
      <c r="P9181" s="3">
        <f t="shared" si="859"/>
        <v>0</v>
      </c>
      <c r="Q9181" s="3">
        <f t="shared" si="860"/>
        <v>0</v>
      </c>
      <c r="R9181" s="3">
        <f t="shared" si="861"/>
        <v>0</v>
      </c>
      <c r="S9181" s="3">
        <f t="shared" si="862"/>
        <v>0</v>
      </c>
      <c r="T9181" s="3">
        <f t="shared" si="863"/>
        <v>1</v>
      </c>
      <c r="U9181" s="3">
        <f t="shared" si="864"/>
        <v>0</v>
      </c>
    </row>
    <row r="9182" spans="1:22" ht="12.75" customHeight="1" x14ac:dyDescent="0.2">
      <c r="A9182" s="15" t="s">
        <v>95</v>
      </c>
      <c r="B9182" s="16" t="s">
        <v>96</v>
      </c>
      <c r="C9182" s="44">
        <v>75081431</v>
      </c>
      <c r="D9182" s="9" t="s">
        <v>8936</v>
      </c>
      <c r="E9182" s="10" t="s">
        <v>8936</v>
      </c>
      <c r="F9182" s="17">
        <v>191907670</v>
      </c>
      <c r="G9182" s="12" t="s">
        <v>167</v>
      </c>
      <c r="H9182" s="9" t="s">
        <v>29</v>
      </c>
      <c r="I9182" s="9" t="s">
        <v>8972</v>
      </c>
      <c r="J9182" s="9" t="s">
        <v>8973</v>
      </c>
      <c r="K9182" s="9" t="s">
        <v>341</v>
      </c>
      <c r="L9182" s="80" t="s">
        <v>631</v>
      </c>
      <c r="M9182" s="10">
        <v>50204</v>
      </c>
      <c r="N9182" s="11" t="s">
        <v>43</v>
      </c>
      <c r="O9182" s="13">
        <v>4</v>
      </c>
      <c r="P9182" s="3">
        <f t="shared" si="859"/>
        <v>0</v>
      </c>
      <c r="Q9182" s="3">
        <f t="shared" si="860"/>
        <v>0</v>
      </c>
      <c r="R9182" s="3">
        <f t="shared" si="861"/>
        <v>0</v>
      </c>
      <c r="S9182" s="3">
        <f t="shared" si="862"/>
        <v>1</v>
      </c>
      <c r="T9182" s="3">
        <f t="shared" si="863"/>
        <v>0</v>
      </c>
      <c r="U9182" s="3">
        <f t="shared" si="864"/>
        <v>0</v>
      </c>
    </row>
    <row r="9183" spans="1:22" ht="12.75" customHeight="1" x14ac:dyDescent="0.2">
      <c r="A9183" s="15" t="s">
        <v>95</v>
      </c>
      <c r="B9183" s="16" t="s">
        <v>96</v>
      </c>
      <c r="C9183" s="44">
        <v>75081431</v>
      </c>
      <c r="D9183" s="9" t="s">
        <v>8936</v>
      </c>
      <c r="E9183" s="10" t="s">
        <v>8936</v>
      </c>
      <c r="F9183" s="17">
        <v>191907671</v>
      </c>
      <c r="G9183" s="12" t="s">
        <v>167</v>
      </c>
      <c r="H9183" s="9" t="s">
        <v>29</v>
      </c>
      <c r="I9183" s="9" t="s">
        <v>8945</v>
      </c>
      <c r="J9183" s="9" t="s">
        <v>8974</v>
      </c>
      <c r="K9183" s="9" t="s">
        <v>341</v>
      </c>
      <c r="L9183" s="80" t="s">
        <v>631</v>
      </c>
      <c r="M9183" s="10">
        <v>50204</v>
      </c>
      <c r="N9183" s="11" t="s">
        <v>43</v>
      </c>
      <c r="O9183" s="13">
        <v>5</v>
      </c>
      <c r="P9183" s="3">
        <f t="shared" si="859"/>
        <v>0</v>
      </c>
      <c r="Q9183" s="3">
        <f t="shared" si="860"/>
        <v>0</v>
      </c>
      <c r="R9183" s="3">
        <f t="shared" si="861"/>
        <v>0</v>
      </c>
      <c r="S9183" s="3">
        <f t="shared" si="862"/>
        <v>0</v>
      </c>
      <c r="T9183" s="3">
        <f t="shared" si="863"/>
        <v>1</v>
      </c>
      <c r="U9183" s="3">
        <f t="shared" si="864"/>
        <v>0</v>
      </c>
    </row>
    <row r="9184" spans="1:22" ht="12.75" customHeight="1" x14ac:dyDescent="0.2">
      <c r="A9184" s="15" t="s">
        <v>95</v>
      </c>
      <c r="B9184" s="16" t="s">
        <v>96</v>
      </c>
      <c r="C9184" s="44">
        <v>75081431</v>
      </c>
      <c r="D9184" s="9" t="s">
        <v>8936</v>
      </c>
      <c r="E9184" s="10" t="s">
        <v>8936</v>
      </c>
      <c r="F9184" s="17">
        <v>191907672</v>
      </c>
      <c r="G9184" s="12" t="s">
        <v>167</v>
      </c>
      <c r="H9184" s="9" t="s">
        <v>29</v>
      </c>
      <c r="I9184" s="9" t="s">
        <v>8945</v>
      </c>
      <c r="J9184" s="9" t="s">
        <v>8975</v>
      </c>
      <c r="K9184" s="9" t="s">
        <v>341</v>
      </c>
      <c r="L9184" s="80" t="s">
        <v>631</v>
      </c>
      <c r="M9184" s="10">
        <v>50204</v>
      </c>
      <c r="N9184" s="11" t="s">
        <v>43</v>
      </c>
      <c r="O9184" s="13">
        <v>4</v>
      </c>
      <c r="P9184" s="3">
        <f t="shared" si="859"/>
        <v>0</v>
      </c>
      <c r="Q9184" s="3">
        <f t="shared" si="860"/>
        <v>0</v>
      </c>
      <c r="R9184" s="3">
        <f t="shared" si="861"/>
        <v>0</v>
      </c>
      <c r="S9184" s="3">
        <f t="shared" si="862"/>
        <v>1</v>
      </c>
      <c r="T9184" s="3">
        <f t="shared" si="863"/>
        <v>0</v>
      </c>
      <c r="U9184" s="3">
        <f t="shared" si="864"/>
        <v>0</v>
      </c>
    </row>
    <row r="9185" spans="1:21" ht="12.75" customHeight="1" x14ac:dyDescent="0.2">
      <c r="A9185" s="15" t="s">
        <v>95</v>
      </c>
      <c r="B9185" s="16" t="s">
        <v>96</v>
      </c>
      <c r="C9185" s="44">
        <v>75081431</v>
      </c>
      <c r="D9185" s="9" t="s">
        <v>8936</v>
      </c>
      <c r="E9185" s="10" t="s">
        <v>8936</v>
      </c>
      <c r="F9185" s="17">
        <v>191907675</v>
      </c>
      <c r="G9185" s="12" t="s">
        <v>67</v>
      </c>
      <c r="H9185" s="9" t="s">
        <v>29</v>
      </c>
      <c r="I9185" s="9" t="s">
        <v>8976</v>
      </c>
      <c r="J9185" s="9" t="s">
        <v>8977</v>
      </c>
      <c r="K9185" s="9" t="s">
        <v>341</v>
      </c>
      <c r="L9185" s="80" t="s">
        <v>631</v>
      </c>
      <c r="M9185" s="10">
        <v>50200</v>
      </c>
      <c r="N9185" s="11" t="s">
        <v>43</v>
      </c>
      <c r="O9185" s="13">
        <v>5</v>
      </c>
      <c r="P9185" s="3">
        <f t="shared" si="859"/>
        <v>0</v>
      </c>
      <c r="Q9185" s="3">
        <f t="shared" si="860"/>
        <v>0</v>
      </c>
      <c r="R9185" s="3">
        <f t="shared" si="861"/>
        <v>0</v>
      </c>
      <c r="S9185" s="3">
        <f t="shared" si="862"/>
        <v>0</v>
      </c>
      <c r="T9185" s="3">
        <f t="shared" si="863"/>
        <v>1</v>
      </c>
      <c r="U9185" s="3">
        <f t="shared" si="864"/>
        <v>0</v>
      </c>
    </row>
    <row r="9186" spans="1:21" ht="12.75" customHeight="1" x14ac:dyDescent="0.2">
      <c r="A9186" s="15" t="s">
        <v>95</v>
      </c>
      <c r="B9186" s="16" t="s">
        <v>96</v>
      </c>
      <c r="C9186" s="44">
        <v>75081431</v>
      </c>
      <c r="D9186" s="9" t="s">
        <v>8936</v>
      </c>
      <c r="E9186" s="10" t="s">
        <v>8936</v>
      </c>
      <c r="F9186" s="17">
        <v>191907813</v>
      </c>
      <c r="G9186" s="12" t="s">
        <v>67</v>
      </c>
      <c r="H9186" s="9" t="s">
        <v>29</v>
      </c>
      <c r="I9186" s="9" t="s">
        <v>8945</v>
      </c>
      <c r="J9186" s="9" t="s">
        <v>8982</v>
      </c>
      <c r="K9186" s="9" t="s">
        <v>341</v>
      </c>
      <c r="L9186" s="80" t="s">
        <v>631</v>
      </c>
      <c r="M9186" s="10">
        <v>50200</v>
      </c>
      <c r="N9186" s="11" t="s">
        <v>43</v>
      </c>
      <c r="O9186" s="13">
        <v>5</v>
      </c>
      <c r="P9186" s="3">
        <f t="shared" si="859"/>
        <v>0</v>
      </c>
      <c r="Q9186" s="3">
        <f t="shared" si="860"/>
        <v>0</v>
      </c>
      <c r="R9186" s="3">
        <f t="shared" si="861"/>
        <v>0</v>
      </c>
      <c r="S9186" s="3">
        <f t="shared" si="862"/>
        <v>0</v>
      </c>
      <c r="T9186" s="3">
        <f t="shared" si="863"/>
        <v>1</v>
      </c>
      <c r="U9186" s="3">
        <f t="shared" si="864"/>
        <v>0</v>
      </c>
    </row>
    <row r="9187" spans="1:21" ht="12.75" customHeight="1" x14ac:dyDescent="0.2">
      <c r="A9187" s="15" t="s">
        <v>95</v>
      </c>
      <c r="B9187" s="16" t="s">
        <v>96</v>
      </c>
      <c r="C9187" s="44">
        <v>75081431</v>
      </c>
      <c r="D9187" s="9" t="s">
        <v>8936</v>
      </c>
      <c r="E9187" s="10" t="s">
        <v>8936</v>
      </c>
      <c r="F9187" s="17">
        <v>191907828</v>
      </c>
      <c r="G9187" s="12" t="s">
        <v>105</v>
      </c>
      <c r="H9187" s="9" t="s">
        <v>29</v>
      </c>
      <c r="I9187" s="9" t="s">
        <v>8983</v>
      </c>
      <c r="J9187" s="9" t="s">
        <v>8984</v>
      </c>
      <c r="K9187" s="9" t="s">
        <v>341</v>
      </c>
      <c r="L9187" s="80" t="s">
        <v>631</v>
      </c>
      <c r="M9187" s="10">
        <v>50200</v>
      </c>
      <c r="N9187" s="11" t="s">
        <v>43</v>
      </c>
      <c r="O9187" s="13">
        <v>4</v>
      </c>
      <c r="P9187" s="3">
        <f t="shared" si="859"/>
        <v>0</v>
      </c>
      <c r="Q9187" s="3">
        <f t="shared" si="860"/>
        <v>0</v>
      </c>
      <c r="R9187" s="3">
        <f t="shared" si="861"/>
        <v>0</v>
      </c>
      <c r="S9187" s="3">
        <f t="shared" si="862"/>
        <v>1</v>
      </c>
      <c r="T9187" s="3">
        <f t="shared" si="863"/>
        <v>0</v>
      </c>
      <c r="U9187" s="3">
        <f t="shared" si="864"/>
        <v>0</v>
      </c>
    </row>
    <row r="9188" spans="1:21" ht="12.75" customHeight="1" x14ac:dyDescent="0.2">
      <c r="A9188" s="15" t="s">
        <v>95</v>
      </c>
      <c r="B9188" s="16" t="s">
        <v>96</v>
      </c>
      <c r="C9188" s="44">
        <v>75081431</v>
      </c>
      <c r="D9188" s="9" t="s">
        <v>8936</v>
      </c>
      <c r="E9188" s="10" t="s">
        <v>8936</v>
      </c>
      <c r="F9188" s="17">
        <v>191907860</v>
      </c>
      <c r="G9188" s="12" t="s">
        <v>67</v>
      </c>
      <c r="H9188" s="9" t="s">
        <v>29</v>
      </c>
      <c r="I9188" s="9" t="s">
        <v>8985</v>
      </c>
      <c r="J9188" s="9" t="s">
        <v>8986</v>
      </c>
      <c r="K9188" s="9" t="s">
        <v>341</v>
      </c>
      <c r="L9188" s="80" t="s">
        <v>631</v>
      </c>
      <c r="M9188" s="10">
        <v>50200</v>
      </c>
      <c r="N9188" s="11" t="s">
        <v>43</v>
      </c>
      <c r="O9188" s="13">
        <v>5</v>
      </c>
      <c r="P9188" s="3">
        <f t="shared" si="859"/>
        <v>0</v>
      </c>
      <c r="Q9188" s="3">
        <f t="shared" si="860"/>
        <v>0</v>
      </c>
      <c r="R9188" s="3">
        <f t="shared" si="861"/>
        <v>0</v>
      </c>
      <c r="S9188" s="3">
        <f t="shared" si="862"/>
        <v>0</v>
      </c>
      <c r="T9188" s="3">
        <f t="shared" si="863"/>
        <v>1</v>
      </c>
      <c r="U9188" s="3">
        <f t="shared" si="864"/>
        <v>0</v>
      </c>
    </row>
    <row r="9189" spans="1:21" ht="12.75" customHeight="1" x14ac:dyDescent="0.2">
      <c r="A9189" s="15" t="s">
        <v>95</v>
      </c>
      <c r="B9189" s="16" t="s">
        <v>96</v>
      </c>
      <c r="C9189" s="44">
        <v>75081431</v>
      </c>
      <c r="D9189" s="9" t="s">
        <v>8936</v>
      </c>
      <c r="E9189" s="10" t="s">
        <v>8936</v>
      </c>
      <c r="F9189" s="17">
        <v>191907861</v>
      </c>
      <c r="G9189" s="12" t="s">
        <v>67</v>
      </c>
      <c r="H9189" s="9" t="s">
        <v>29</v>
      </c>
      <c r="I9189" s="9" t="s">
        <v>8987</v>
      </c>
      <c r="J9189" s="9" t="s">
        <v>8988</v>
      </c>
      <c r="K9189" s="9" t="s">
        <v>341</v>
      </c>
      <c r="L9189" s="80" t="s">
        <v>631</v>
      </c>
      <c r="M9189" s="10">
        <v>50200</v>
      </c>
      <c r="N9189" s="11" t="s">
        <v>43</v>
      </c>
      <c r="O9189" s="13">
        <v>4</v>
      </c>
      <c r="P9189" s="3">
        <f t="shared" si="859"/>
        <v>0</v>
      </c>
      <c r="Q9189" s="3">
        <f t="shared" si="860"/>
        <v>0</v>
      </c>
      <c r="R9189" s="3">
        <f t="shared" si="861"/>
        <v>0</v>
      </c>
      <c r="S9189" s="3">
        <f t="shared" si="862"/>
        <v>1</v>
      </c>
      <c r="T9189" s="3">
        <f t="shared" si="863"/>
        <v>0</v>
      </c>
      <c r="U9189" s="3">
        <f t="shared" si="864"/>
        <v>0</v>
      </c>
    </row>
    <row r="9190" spans="1:21" ht="12.75" customHeight="1" x14ac:dyDescent="0.2">
      <c r="A9190" s="15" t="s">
        <v>95</v>
      </c>
      <c r="B9190" s="16" t="s">
        <v>96</v>
      </c>
      <c r="C9190" s="44">
        <v>75081431</v>
      </c>
      <c r="D9190" s="9" t="s">
        <v>8936</v>
      </c>
      <c r="E9190" s="10" t="s">
        <v>8936</v>
      </c>
      <c r="F9190" s="17">
        <v>191907862</v>
      </c>
      <c r="G9190" s="12" t="s">
        <v>67</v>
      </c>
      <c r="H9190" s="9" t="s">
        <v>29</v>
      </c>
      <c r="I9190" s="9" t="s">
        <v>8989</v>
      </c>
      <c r="J9190" s="9" t="s">
        <v>8990</v>
      </c>
      <c r="K9190" s="9" t="s">
        <v>341</v>
      </c>
      <c r="L9190" s="80" t="s">
        <v>631</v>
      </c>
      <c r="M9190" s="10">
        <v>50204</v>
      </c>
      <c r="N9190" s="11" t="s">
        <v>43</v>
      </c>
      <c r="O9190" s="13">
        <v>4</v>
      </c>
      <c r="P9190" s="3">
        <f t="shared" si="859"/>
        <v>0</v>
      </c>
      <c r="Q9190" s="3">
        <f t="shared" si="860"/>
        <v>0</v>
      </c>
      <c r="R9190" s="3">
        <f t="shared" si="861"/>
        <v>0</v>
      </c>
      <c r="S9190" s="3">
        <f t="shared" si="862"/>
        <v>1</v>
      </c>
      <c r="T9190" s="3">
        <f t="shared" si="863"/>
        <v>0</v>
      </c>
      <c r="U9190" s="3">
        <f t="shared" si="864"/>
        <v>0</v>
      </c>
    </row>
    <row r="9191" spans="1:21" ht="12.75" customHeight="1" x14ac:dyDescent="0.2">
      <c r="A9191" s="15" t="s">
        <v>95</v>
      </c>
      <c r="B9191" s="16" t="s">
        <v>96</v>
      </c>
      <c r="C9191" s="8">
        <v>75081431</v>
      </c>
      <c r="D9191" s="6" t="s">
        <v>8936</v>
      </c>
      <c r="E9191" s="16" t="s">
        <v>8936</v>
      </c>
      <c r="F9191" s="15">
        <v>191960513</v>
      </c>
      <c r="G9191" s="5" t="s">
        <v>105</v>
      </c>
      <c r="H9191" s="6" t="s">
        <v>29</v>
      </c>
      <c r="I9191" s="6" t="s">
        <v>8937</v>
      </c>
      <c r="J9191" s="6" t="s">
        <v>8938</v>
      </c>
      <c r="K9191" s="6" t="s">
        <v>315</v>
      </c>
      <c r="L9191" s="6" t="s">
        <v>379</v>
      </c>
      <c r="M9191" s="16" t="s">
        <v>126</v>
      </c>
      <c r="N9191" s="8" t="s">
        <v>35</v>
      </c>
      <c r="O9191" s="7">
        <v>5</v>
      </c>
      <c r="P9191" s="3">
        <f t="shared" si="859"/>
        <v>0</v>
      </c>
      <c r="Q9191" s="3">
        <f t="shared" si="860"/>
        <v>0</v>
      </c>
      <c r="R9191" s="3">
        <f t="shared" si="861"/>
        <v>0</v>
      </c>
      <c r="S9191" s="3">
        <f t="shared" si="862"/>
        <v>0</v>
      </c>
      <c r="T9191" s="3">
        <f t="shared" si="863"/>
        <v>1</v>
      </c>
      <c r="U9191" s="3">
        <f t="shared" si="864"/>
        <v>0</v>
      </c>
    </row>
    <row r="9192" spans="1:21" ht="12.75" customHeight="1" x14ac:dyDescent="0.2">
      <c r="A9192" s="15" t="s">
        <v>95</v>
      </c>
      <c r="B9192" s="16" t="s">
        <v>96</v>
      </c>
      <c r="C9192" s="8">
        <v>75081431</v>
      </c>
      <c r="D9192" s="6" t="s">
        <v>8936</v>
      </c>
      <c r="E9192" s="16" t="s">
        <v>8936</v>
      </c>
      <c r="F9192" s="15">
        <v>191960455</v>
      </c>
      <c r="G9192" s="5" t="s">
        <v>67</v>
      </c>
      <c r="H9192" s="6" t="s">
        <v>29</v>
      </c>
      <c r="I9192" s="6" t="s">
        <v>8939</v>
      </c>
      <c r="J9192" s="6" t="s">
        <v>8940</v>
      </c>
      <c r="K9192" s="6" t="s">
        <v>341</v>
      </c>
      <c r="L9192" s="6" t="s">
        <v>631</v>
      </c>
      <c r="M9192" s="16" t="s">
        <v>126</v>
      </c>
      <c r="N9192" s="8" t="s">
        <v>35</v>
      </c>
      <c r="O9192" s="7">
        <v>3</v>
      </c>
      <c r="P9192" s="3">
        <f t="shared" si="859"/>
        <v>0</v>
      </c>
      <c r="Q9192" s="3">
        <f t="shared" si="860"/>
        <v>0</v>
      </c>
      <c r="R9192" s="3">
        <f t="shared" si="861"/>
        <v>1</v>
      </c>
      <c r="S9192" s="3">
        <f t="shared" si="862"/>
        <v>0</v>
      </c>
      <c r="T9192" s="3">
        <f t="shared" si="863"/>
        <v>0</v>
      </c>
      <c r="U9192" s="3">
        <f t="shared" si="864"/>
        <v>0</v>
      </c>
    </row>
    <row r="9193" spans="1:21" ht="12.75" customHeight="1" x14ac:dyDescent="0.2">
      <c r="A9193" s="15" t="s">
        <v>95</v>
      </c>
      <c r="B9193" s="16" t="s">
        <v>96</v>
      </c>
      <c r="C9193" s="8">
        <v>75081431</v>
      </c>
      <c r="D9193" s="6" t="s">
        <v>8936</v>
      </c>
      <c r="E9193" s="16" t="s">
        <v>8936</v>
      </c>
      <c r="F9193" s="15">
        <v>191960423</v>
      </c>
      <c r="G9193" s="5" t="s">
        <v>105</v>
      </c>
      <c r="H9193" s="6" t="s">
        <v>29</v>
      </c>
      <c r="I9193" s="6" t="s">
        <v>8941</v>
      </c>
      <c r="J9193" s="6" t="s">
        <v>8942</v>
      </c>
      <c r="K9193" s="6" t="s">
        <v>341</v>
      </c>
      <c r="L9193" s="6" t="s">
        <v>631</v>
      </c>
      <c r="M9193" s="16" t="s">
        <v>635</v>
      </c>
      <c r="N9193" s="8" t="s">
        <v>35</v>
      </c>
      <c r="O9193" s="7">
        <v>4</v>
      </c>
      <c r="P9193" s="3">
        <f t="shared" si="859"/>
        <v>0</v>
      </c>
      <c r="Q9193" s="3">
        <f t="shared" si="860"/>
        <v>0</v>
      </c>
      <c r="R9193" s="3">
        <f t="shared" si="861"/>
        <v>0</v>
      </c>
      <c r="S9193" s="3">
        <f t="shared" si="862"/>
        <v>1</v>
      </c>
      <c r="T9193" s="3">
        <f t="shared" si="863"/>
        <v>0</v>
      </c>
      <c r="U9193" s="3">
        <f t="shared" si="864"/>
        <v>0</v>
      </c>
    </row>
    <row r="9194" spans="1:21" ht="12.75" customHeight="1" x14ac:dyDescent="0.2">
      <c r="A9194" s="15" t="s">
        <v>95</v>
      </c>
      <c r="B9194" s="16" t="s">
        <v>96</v>
      </c>
      <c r="C9194" s="8">
        <v>75081431</v>
      </c>
      <c r="D9194" s="6" t="s">
        <v>8936</v>
      </c>
      <c r="E9194" s="16" t="s">
        <v>8936</v>
      </c>
      <c r="F9194" s="15">
        <v>191960436</v>
      </c>
      <c r="G9194" s="5" t="s">
        <v>67</v>
      </c>
      <c r="H9194" s="6" t="s">
        <v>29</v>
      </c>
      <c r="I9194" s="6" t="s">
        <v>8943</v>
      </c>
      <c r="J9194" s="6" t="s">
        <v>8944</v>
      </c>
      <c r="K9194" s="6" t="s">
        <v>341</v>
      </c>
      <c r="L9194" s="6" t="s">
        <v>631</v>
      </c>
      <c r="M9194" s="16" t="s">
        <v>126</v>
      </c>
      <c r="N9194" s="8" t="s">
        <v>35</v>
      </c>
      <c r="O9194" s="7">
        <v>4</v>
      </c>
      <c r="P9194" s="3">
        <f t="shared" si="859"/>
        <v>0</v>
      </c>
      <c r="Q9194" s="3">
        <f t="shared" si="860"/>
        <v>0</v>
      </c>
      <c r="R9194" s="3">
        <f t="shared" si="861"/>
        <v>0</v>
      </c>
      <c r="S9194" s="3">
        <f t="shared" si="862"/>
        <v>1</v>
      </c>
      <c r="T9194" s="3">
        <f t="shared" si="863"/>
        <v>0</v>
      </c>
      <c r="U9194" s="3">
        <f t="shared" si="864"/>
        <v>0</v>
      </c>
    </row>
    <row r="9195" spans="1:21" ht="12.75" customHeight="1" x14ac:dyDescent="0.2">
      <c r="A9195" s="15" t="s">
        <v>95</v>
      </c>
      <c r="B9195" s="16" t="s">
        <v>96</v>
      </c>
      <c r="C9195" s="8">
        <v>75081431</v>
      </c>
      <c r="D9195" s="6" t="s">
        <v>8936</v>
      </c>
      <c r="E9195" s="16" t="s">
        <v>8936</v>
      </c>
      <c r="F9195" s="15">
        <v>191960550</v>
      </c>
      <c r="G9195" s="5" t="s">
        <v>67</v>
      </c>
      <c r="H9195" s="6" t="s">
        <v>29</v>
      </c>
      <c r="I9195" s="6" t="s">
        <v>8945</v>
      </c>
      <c r="J9195" s="6" t="s">
        <v>8946</v>
      </c>
      <c r="K9195" s="6" t="s">
        <v>341</v>
      </c>
      <c r="L9195" s="6" t="s">
        <v>631</v>
      </c>
      <c r="M9195" s="16" t="s">
        <v>126</v>
      </c>
      <c r="N9195" s="8" t="s">
        <v>35</v>
      </c>
      <c r="O9195" s="7">
        <v>4</v>
      </c>
      <c r="P9195" s="3">
        <f t="shared" si="859"/>
        <v>0</v>
      </c>
      <c r="Q9195" s="3">
        <f t="shared" si="860"/>
        <v>0</v>
      </c>
      <c r="R9195" s="3">
        <f t="shared" si="861"/>
        <v>0</v>
      </c>
      <c r="S9195" s="3">
        <f t="shared" si="862"/>
        <v>1</v>
      </c>
      <c r="T9195" s="3">
        <f t="shared" si="863"/>
        <v>0</v>
      </c>
      <c r="U9195" s="3">
        <f t="shared" si="864"/>
        <v>0</v>
      </c>
    </row>
    <row r="9196" spans="1:21" ht="12.75" customHeight="1" x14ac:dyDescent="0.2">
      <c r="A9196" s="15" t="s">
        <v>95</v>
      </c>
      <c r="B9196" s="16" t="s">
        <v>96</v>
      </c>
      <c r="C9196" s="8">
        <v>75081431</v>
      </c>
      <c r="D9196" s="6" t="s">
        <v>8936</v>
      </c>
      <c r="E9196" s="16" t="s">
        <v>8936</v>
      </c>
      <c r="F9196" s="15">
        <v>191960432</v>
      </c>
      <c r="G9196" s="5" t="s">
        <v>67</v>
      </c>
      <c r="H9196" s="6" t="s">
        <v>29</v>
      </c>
      <c r="I9196" s="6" t="s">
        <v>8943</v>
      </c>
      <c r="J9196" s="6" t="s">
        <v>8947</v>
      </c>
      <c r="K9196" s="6" t="s">
        <v>341</v>
      </c>
      <c r="L9196" s="6" t="s">
        <v>631</v>
      </c>
      <c r="M9196" s="16" t="s">
        <v>126</v>
      </c>
      <c r="N9196" s="8" t="s">
        <v>35</v>
      </c>
      <c r="O9196" s="7">
        <v>5</v>
      </c>
      <c r="P9196" s="3">
        <f t="shared" si="859"/>
        <v>0</v>
      </c>
      <c r="Q9196" s="3">
        <f t="shared" si="860"/>
        <v>0</v>
      </c>
      <c r="R9196" s="3">
        <f t="shared" si="861"/>
        <v>0</v>
      </c>
      <c r="S9196" s="3">
        <f t="shared" si="862"/>
        <v>0</v>
      </c>
      <c r="T9196" s="3">
        <f t="shared" si="863"/>
        <v>1</v>
      </c>
      <c r="U9196" s="3">
        <f t="shared" si="864"/>
        <v>0</v>
      </c>
    </row>
    <row r="9197" spans="1:21" ht="12.75" customHeight="1" x14ac:dyDescent="0.2">
      <c r="A9197" s="15" t="s">
        <v>95</v>
      </c>
      <c r="B9197" s="16" t="s">
        <v>96</v>
      </c>
      <c r="C9197" s="8">
        <v>75081431</v>
      </c>
      <c r="D9197" s="6" t="s">
        <v>8936</v>
      </c>
      <c r="E9197" s="16" t="s">
        <v>8936</v>
      </c>
      <c r="F9197" s="15">
        <v>191960535</v>
      </c>
      <c r="G9197" s="5" t="s">
        <v>105</v>
      </c>
      <c r="H9197" s="6" t="s">
        <v>29</v>
      </c>
      <c r="I9197" s="6" t="s">
        <v>8948</v>
      </c>
      <c r="J9197" s="6" t="s">
        <v>8949</v>
      </c>
      <c r="K9197" s="6" t="s">
        <v>341</v>
      </c>
      <c r="L9197" s="6" t="s">
        <v>631</v>
      </c>
      <c r="M9197" s="16" t="s">
        <v>126</v>
      </c>
      <c r="N9197" s="8" t="s">
        <v>35</v>
      </c>
      <c r="O9197" s="7">
        <v>5</v>
      </c>
      <c r="P9197" s="3">
        <f t="shared" si="859"/>
        <v>0</v>
      </c>
      <c r="Q9197" s="3">
        <f t="shared" si="860"/>
        <v>0</v>
      </c>
      <c r="R9197" s="3">
        <f t="shared" si="861"/>
        <v>0</v>
      </c>
      <c r="S9197" s="3">
        <f t="shared" si="862"/>
        <v>0</v>
      </c>
      <c r="T9197" s="3">
        <f t="shared" si="863"/>
        <v>1</v>
      </c>
      <c r="U9197" s="3">
        <f t="shared" si="864"/>
        <v>0</v>
      </c>
    </row>
    <row r="9198" spans="1:21" ht="12.75" customHeight="1" x14ac:dyDescent="0.2">
      <c r="A9198" s="82" t="s">
        <v>95</v>
      </c>
      <c r="B9198" s="81" t="s">
        <v>96</v>
      </c>
      <c r="C9198" s="47">
        <v>75081431</v>
      </c>
      <c r="D9198" s="80" t="s">
        <v>8936</v>
      </c>
      <c r="E9198" s="81" t="s">
        <v>8936</v>
      </c>
      <c r="F9198" s="82">
        <v>191960371</v>
      </c>
      <c r="G9198" s="83" t="s">
        <v>67</v>
      </c>
      <c r="H9198" s="80" t="s">
        <v>52</v>
      </c>
      <c r="I9198" s="80" t="s">
        <v>11442</v>
      </c>
      <c r="J9198" s="80" t="s">
        <v>11443</v>
      </c>
      <c r="K9198" s="80" t="s">
        <v>315</v>
      </c>
      <c r="L9198" s="80" t="s">
        <v>1014</v>
      </c>
      <c r="M9198" s="81" t="s">
        <v>126</v>
      </c>
      <c r="N9198" s="32" t="s">
        <v>10618</v>
      </c>
      <c r="O9198" s="33">
        <v>3</v>
      </c>
      <c r="P9198" s="3">
        <f t="shared" si="859"/>
        <v>0</v>
      </c>
      <c r="Q9198" s="3">
        <f t="shared" si="860"/>
        <v>0</v>
      </c>
      <c r="R9198" s="3">
        <f t="shared" si="861"/>
        <v>1</v>
      </c>
      <c r="S9198" s="3">
        <f t="shared" si="862"/>
        <v>0</v>
      </c>
      <c r="T9198" s="3">
        <f t="shared" si="863"/>
        <v>0</v>
      </c>
      <c r="U9198" s="3">
        <f t="shared" si="864"/>
        <v>0</v>
      </c>
    </row>
    <row r="9199" spans="1:21" ht="12.75" customHeight="1" x14ac:dyDescent="0.2">
      <c r="A9199" s="15" t="s">
        <v>95</v>
      </c>
      <c r="B9199" s="16" t="s">
        <v>96</v>
      </c>
      <c r="C9199" s="44">
        <v>60461071</v>
      </c>
      <c r="D9199" s="9" t="s">
        <v>8993</v>
      </c>
      <c r="E9199" s="10" t="s">
        <v>8993</v>
      </c>
      <c r="F9199" s="17">
        <v>191878718</v>
      </c>
      <c r="G9199" s="12" t="s">
        <v>105</v>
      </c>
      <c r="H9199" s="9" t="s">
        <v>29</v>
      </c>
      <c r="I9199" s="9" t="s">
        <v>9014</v>
      </c>
      <c r="J9199" s="9" t="s">
        <v>9015</v>
      </c>
      <c r="K9199" s="9" t="s">
        <v>102</v>
      </c>
      <c r="L9199" s="6" t="s">
        <v>103</v>
      </c>
      <c r="M9199" s="10">
        <v>60401</v>
      </c>
      <c r="N9199" s="11" t="s">
        <v>43</v>
      </c>
      <c r="O9199" s="49" t="s">
        <v>129</v>
      </c>
      <c r="P9199" s="3">
        <f t="shared" si="859"/>
        <v>0</v>
      </c>
      <c r="Q9199" s="3">
        <f t="shared" si="860"/>
        <v>0</v>
      </c>
      <c r="R9199" s="3">
        <f t="shared" si="861"/>
        <v>0</v>
      </c>
      <c r="S9199" s="3">
        <f t="shared" si="862"/>
        <v>0</v>
      </c>
      <c r="T9199" s="3">
        <f t="shared" si="863"/>
        <v>0</v>
      </c>
      <c r="U9199" s="3">
        <f t="shared" si="864"/>
        <v>1</v>
      </c>
    </row>
    <row r="9200" spans="1:21" ht="12.75" customHeight="1" x14ac:dyDescent="0.2">
      <c r="A9200" s="15" t="s">
        <v>95</v>
      </c>
      <c r="B9200" s="16" t="s">
        <v>96</v>
      </c>
      <c r="C9200" s="44">
        <v>60461071</v>
      </c>
      <c r="D9200" s="9" t="s">
        <v>8993</v>
      </c>
      <c r="E9200" s="10" t="s">
        <v>8993</v>
      </c>
      <c r="F9200" s="17">
        <v>191878743</v>
      </c>
      <c r="G9200" s="12" t="s">
        <v>167</v>
      </c>
      <c r="H9200" s="9" t="s">
        <v>29</v>
      </c>
      <c r="I9200" s="9" t="s">
        <v>9016</v>
      </c>
      <c r="J9200" s="9" t="s">
        <v>9017</v>
      </c>
      <c r="K9200" s="9" t="s">
        <v>102</v>
      </c>
      <c r="L9200" s="6" t="s">
        <v>103</v>
      </c>
      <c r="M9200" s="10">
        <v>60401</v>
      </c>
      <c r="N9200" s="11" t="s">
        <v>43</v>
      </c>
      <c r="O9200" s="13">
        <v>4</v>
      </c>
      <c r="P9200" s="3">
        <f t="shared" si="859"/>
        <v>0</v>
      </c>
      <c r="Q9200" s="3">
        <f t="shared" si="860"/>
        <v>0</v>
      </c>
      <c r="R9200" s="3">
        <f t="shared" si="861"/>
        <v>0</v>
      </c>
      <c r="S9200" s="3">
        <f t="shared" si="862"/>
        <v>1</v>
      </c>
      <c r="T9200" s="3">
        <f t="shared" si="863"/>
        <v>0</v>
      </c>
      <c r="U9200" s="3">
        <f t="shared" si="864"/>
        <v>0</v>
      </c>
    </row>
    <row r="9201" spans="1:21" ht="12.75" customHeight="1" x14ac:dyDescent="0.2">
      <c r="A9201" s="15" t="s">
        <v>95</v>
      </c>
      <c r="B9201" s="16" t="s">
        <v>96</v>
      </c>
      <c r="C9201" s="44">
        <v>60461071</v>
      </c>
      <c r="D9201" s="9" t="s">
        <v>8993</v>
      </c>
      <c r="E9201" s="10" t="s">
        <v>8993</v>
      </c>
      <c r="F9201" s="17">
        <v>191878769</v>
      </c>
      <c r="G9201" s="12" t="s">
        <v>167</v>
      </c>
      <c r="H9201" s="9" t="s">
        <v>29</v>
      </c>
      <c r="I9201" s="9" t="s">
        <v>8996</v>
      </c>
      <c r="J9201" s="9" t="s">
        <v>9018</v>
      </c>
      <c r="K9201" s="9" t="s">
        <v>102</v>
      </c>
      <c r="L9201" s="6" t="s">
        <v>103</v>
      </c>
      <c r="M9201" s="10">
        <v>60402</v>
      </c>
      <c r="N9201" s="11" t="s">
        <v>43</v>
      </c>
      <c r="O9201" s="13">
        <v>3</v>
      </c>
      <c r="P9201" s="3">
        <f t="shared" si="859"/>
        <v>0</v>
      </c>
      <c r="Q9201" s="3">
        <f t="shared" si="860"/>
        <v>0</v>
      </c>
      <c r="R9201" s="3">
        <f t="shared" si="861"/>
        <v>1</v>
      </c>
      <c r="S9201" s="3">
        <f t="shared" si="862"/>
        <v>0</v>
      </c>
      <c r="T9201" s="3">
        <f t="shared" si="863"/>
        <v>0</v>
      </c>
      <c r="U9201" s="3">
        <f t="shared" si="864"/>
        <v>0</v>
      </c>
    </row>
    <row r="9202" spans="1:21" ht="12.75" customHeight="1" x14ac:dyDescent="0.2">
      <c r="A9202" s="15" t="s">
        <v>95</v>
      </c>
      <c r="B9202" s="16" t="s">
        <v>96</v>
      </c>
      <c r="C9202" s="8">
        <v>60461071</v>
      </c>
      <c r="D9202" s="6" t="s">
        <v>8993</v>
      </c>
      <c r="E9202" s="16" t="s">
        <v>8993</v>
      </c>
      <c r="F9202" s="15">
        <v>191878733</v>
      </c>
      <c r="G9202" s="5" t="s">
        <v>167</v>
      </c>
      <c r="H9202" s="6" t="s">
        <v>52</v>
      </c>
      <c r="I9202" s="6" t="s">
        <v>8994</v>
      </c>
      <c r="J9202" s="6" t="s">
        <v>8995</v>
      </c>
      <c r="K9202" s="6" t="s">
        <v>102</v>
      </c>
      <c r="L9202" s="6" t="s">
        <v>103</v>
      </c>
      <c r="M9202" s="16" t="s">
        <v>111</v>
      </c>
      <c r="N9202" s="8" t="s">
        <v>35</v>
      </c>
      <c r="O9202" s="7">
        <v>2</v>
      </c>
      <c r="P9202" s="3">
        <f t="shared" si="859"/>
        <v>0</v>
      </c>
      <c r="Q9202" s="3">
        <f t="shared" si="860"/>
        <v>1</v>
      </c>
      <c r="R9202" s="3">
        <f t="shared" si="861"/>
        <v>0</v>
      </c>
      <c r="S9202" s="3">
        <f t="shared" si="862"/>
        <v>0</v>
      </c>
      <c r="T9202" s="3">
        <f t="shared" si="863"/>
        <v>0</v>
      </c>
      <c r="U9202" s="3">
        <f t="shared" si="864"/>
        <v>0</v>
      </c>
    </row>
    <row r="9203" spans="1:21" ht="12.75" customHeight="1" x14ac:dyDescent="0.2">
      <c r="A9203" s="15" t="s">
        <v>95</v>
      </c>
      <c r="B9203" s="16" t="s">
        <v>96</v>
      </c>
      <c r="C9203" s="8">
        <v>60461071</v>
      </c>
      <c r="D9203" s="6" t="s">
        <v>8993</v>
      </c>
      <c r="E9203" s="16" t="s">
        <v>8993</v>
      </c>
      <c r="F9203" s="15">
        <v>191878740</v>
      </c>
      <c r="G9203" s="5" t="s">
        <v>167</v>
      </c>
      <c r="H9203" s="6" t="s">
        <v>52</v>
      </c>
      <c r="I9203" s="6" t="s">
        <v>8996</v>
      </c>
      <c r="J9203" s="6" t="s">
        <v>8997</v>
      </c>
      <c r="K9203" s="6" t="s">
        <v>102</v>
      </c>
      <c r="L9203" s="6" t="s">
        <v>103</v>
      </c>
      <c r="M9203" s="16" t="s">
        <v>111</v>
      </c>
      <c r="N9203" s="8" t="s">
        <v>35</v>
      </c>
      <c r="O9203" s="7">
        <v>2</v>
      </c>
      <c r="P9203" s="3">
        <f t="shared" si="859"/>
        <v>0</v>
      </c>
      <c r="Q9203" s="3">
        <f t="shared" si="860"/>
        <v>1</v>
      </c>
      <c r="R9203" s="3">
        <f t="shared" si="861"/>
        <v>0</v>
      </c>
      <c r="S9203" s="3">
        <f t="shared" si="862"/>
        <v>0</v>
      </c>
      <c r="T9203" s="3">
        <f t="shared" si="863"/>
        <v>0</v>
      </c>
      <c r="U9203" s="3">
        <f t="shared" si="864"/>
        <v>0</v>
      </c>
    </row>
    <row r="9204" spans="1:21" ht="12.75" customHeight="1" x14ac:dyDescent="0.2">
      <c r="A9204" s="15" t="s">
        <v>95</v>
      </c>
      <c r="B9204" s="16" t="s">
        <v>96</v>
      </c>
      <c r="C9204" s="8">
        <v>60461071</v>
      </c>
      <c r="D9204" s="6" t="s">
        <v>8993</v>
      </c>
      <c r="E9204" s="16" t="s">
        <v>8993</v>
      </c>
      <c r="F9204" s="15">
        <v>191987095</v>
      </c>
      <c r="G9204" s="5" t="s">
        <v>105</v>
      </c>
      <c r="H9204" s="6" t="s">
        <v>52</v>
      </c>
      <c r="I9204" s="6" t="s">
        <v>8998</v>
      </c>
      <c r="J9204" s="6" t="s">
        <v>8999</v>
      </c>
      <c r="K9204" s="6" t="s">
        <v>102</v>
      </c>
      <c r="L9204" s="6" t="s">
        <v>103</v>
      </c>
      <c r="M9204" s="16" t="s">
        <v>111</v>
      </c>
      <c r="N9204" s="8" t="s">
        <v>35</v>
      </c>
      <c r="O9204" s="7">
        <v>2</v>
      </c>
      <c r="P9204" s="3">
        <f t="shared" si="859"/>
        <v>0</v>
      </c>
      <c r="Q9204" s="3">
        <f t="shared" si="860"/>
        <v>1</v>
      </c>
      <c r="R9204" s="3">
        <f t="shared" si="861"/>
        <v>0</v>
      </c>
      <c r="S9204" s="3">
        <f t="shared" si="862"/>
        <v>0</v>
      </c>
      <c r="T9204" s="3">
        <f t="shared" si="863"/>
        <v>0</v>
      </c>
      <c r="U9204" s="3">
        <f t="shared" si="864"/>
        <v>0</v>
      </c>
    </row>
    <row r="9205" spans="1:21" ht="12.75" customHeight="1" x14ac:dyDescent="0.2">
      <c r="A9205" s="15" t="s">
        <v>95</v>
      </c>
      <c r="B9205" s="16" t="s">
        <v>96</v>
      </c>
      <c r="C9205" s="8">
        <v>60461071</v>
      </c>
      <c r="D9205" s="6" t="s">
        <v>8993</v>
      </c>
      <c r="E9205" s="16" t="s">
        <v>8993</v>
      </c>
      <c r="F9205" s="15">
        <v>191987127</v>
      </c>
      <c r="G9205" s="5" t="s">
        <v>67</v>
      </c>
      <c r="H9205" s="6" t="s">
        <v>52</v>
      </c>
      <c r="I9205" s="6" t="s">
        <v>9000</v>
      </c>
      <c r="J9205" s="6" t="s">
        <v>9001</v>
      </c>
      <c r="K9205" s="6" t="s">
        <v>102</v>
      </c>
      <c r="L9205" s="6" t="s">
        <v>103</v>
      </c>
      <c r="M9205" s="16" t="s">
        <v>111</v>
      </c>
      <c r="N9205" s="8" t="s">
        <v>35</v>
      </c>
      <c r="O9205" s="7">
        <v>2</v>
      </c>
      <c r="P9205" s="3">
        <f t="shared" si="859"/>
        <v>0</v>
      </c>
      <c r="Q9205" s="3">
        <f t="shared" si="860"/>
        <v>1</v>
      </c>
      <c r="R9205" s="3">
        <f t="shared" si="861"/>
        <v>0</v>
      </c>
      <c r="S9205" s="3">
        <f t="shared" si="862"/>
        <v>0</v>
      </c>
      <c r="T9205" s="3">
        <f t="shared" si="863"/>
        <v>0</v>
      </c>
      <c r="U9205" s="3">
        <f t="shared" si="864"/>
        <v>0</v>
      </c>
    </row>
    <row r="9206" spans="1:21" ht="12.75" customHeight="1" x14ac:dyDescent="0.2">
      <c r="A9206" s="15" t="s">
        <v>95</v>
      </c>
      <c r="B9206" s="16" t="s">
        <v>96</v>
      </c>
      <c r="C9206" s="8">
        <v>60461071</v>
      </c>
      <c r="D9206" s="6" t="s">
        <v>8993</v>
      </c>
      <c r="E9206" s="16" t="s">
        <v>8993</v>
      </c>
      <c r="F9206" s="15">
        <v>191987132</v>
      </c>
      <c r="G9206" s="5" t="s">
        <v>105</v>
      </c>
      <c r="H9206" s="6" t="s">
        <v>29</v>
      </c>
      <c r="I9206" s="6" t="s">
        <v>9002</v>
      </c>
      <c r="J9206" s="6" t="s">
        <v>9003</v>
      </c>
      <c r="K9206" s="6" t="s">
        <v>102</v>
      </c>
      <c r="L9206" s="6" t="s">
        <v>103</v>
      </c>
      <c r="M9206" s="16" t="s">
        <v>111</v>
      </c>
      <c r="N9206" s="8" t="s">
        <v>35</v>
      </c>
      <c r="O9206" s="7">
        <v>2</v>
      </c>
      <c r="P9206" s="3">
        <f t="shared" si="859"/>
        <v>0</v>
      </c>
      <c r="Q9206" s="3">
        <f t="shared" si="860"/>
        <v>1</v>
      </c>
      <c r="R9206" s="3">
        <f t="shared" si="861"/>
        <v>0</v>
      </c>
      <c r="S9206" s="3">
        <f t="shared" si="862"/>
        <v>0</v>
      </c>
      <c r="T9206" s="3">
        <f t="shared" si="863"/>
        <v>0</v>
      </c>
      <c r="U9206" s="3">
        <f t="shared" si="864"/>
        <v>0</v>
      </c>
    </row>
    <row r="9207" spans="1:21" ht="12.75" customHeight="1" x14ac:dyDescent="0.2">
      <c r="A9207" s="15" t="s">
        <v>95</v>
      </c>
      <c r="B9207" s="16" t="s">
        <v>96</v>
      </c>
      <c r="C9207" s="8">
        <v>60461071</v>
      </c>
      <c r="D9207" s="6" t="s">
        <v>8993</v>
      </c>
      <c r="E9207" s="16" t="s">
        <v>8993</v>
      </c>
      <c r="F9207" s="15">
        <v>191987133</v>
      </c>
      <c r="G9207" s="5" t="s">
        <v>167</v>
      </c>
      <c r="H9207" s="6" t="s">
        <v>52</v>
      </c>
      <c r="I9207" s="6" t="s">
        <v>9004</v>
      </c>
      <c r="J9207" s="6" t="s">
        <v>9005</v>
      </c>
      <c r="K9207" s="6" t="s">
        <v>102</v>
      </c>
      <c r="L9207" s="6" t="s">
        <v>103</v>
      </c>
      <c r="M9207" s="16" t="s">
        <v>111</v>
      </c>
      <c r="N9207" s="8" t="s">
        <v>35</v>
      </c>
      <c r="O9207" s="7">
        <v>2</v>
      </c>
      <c r="P9207" s="3">
        <f t="shared" si="859"/>
        <v>0</v>
      </c>
      <c r="Q9207" s="3">
        <f t="shared" si="860"/>
        <v>1</v>
      </c>
      <c r="R9207" s="3">
        <f t="shared" si="861"/>
        <v>0</v>
      </c>
      <c r="S9207" s="3">
        <f t="shared" si="862"/>
        <v>0</v>
      </c>
      <c r="T9207" s="3">
        <f t="shared" si="863"/>
        <v>0</v>
      </c>
      <c r="U9207" s="3">
        <f t="shared" si="864"/>
        <v>0</v>
      </c>
    </row>
    <row r="9208" spans="1:21" ht="12.75" customHeight="1" x14ac:dyDescent="0.2">
      <c r="A9208" s="15" t="s">
        <v>95</v>
      </c>
      <c r="B9208" s="16" t="s">
        <v>96</v>
      </c>
      <c r="C9208" s="8">
        <v>60461071</v>
      </c>
      <c r="D9208" s="6" t="s">
        <v>8993</v>
      </c>
      <c r="E9208" s="16" t="s">
        <v>8993</v>
      </c>
      <c r="F9208" s="15">
        <v>191878726</v>
      </c>
      <c r="G9208" s="5" t="s">
        <v>167</v>
      </c>
      <c r="H9208" s="6" t="s">
        <v>52</v>
      </c>
      <c r="I9208" s="6" t="s">
        <v>9006</v>
      </c>
      <c r="J9208" s="6" t="s">
        <v>9007</v>
      </c>
      <c r="K9208" s="6" t="s">
        <v>102</v>
      </c>
      <c r="L9208" s="6" t="s">
        <v>103</v>
      </c>
      <c r="M9208" s="16" t="s">
        <v>111</v>
      </c>
      <c r="N9208" s="8" t="s">
        <v>35</v>
      </c>
      <c r="O9208" s="7">
        <v>3</v>
      </c>
      <c r="P9208" s="3">
        <f t="shared" si="859"/>
        <v>0</v>
      </c>
      <c r="Q9208" s="3">
        <f t="shared" si="860"/>
        <v>0</v>
      </c>
      <c r="R9208" s="3">
        <f t="shared" si="861"/>
        <v>1</v>
      </c>
      <c r="S9208" s="3">
        <f t="shared" si="862"/>
        <v>0</v>
      </c>
      <c r="T9208" s="3">
        <f t="shared" si="863"/>
        <v>0</v>
      </c>
      <c r="U9208" s="3">
        <f t="shared" si="864"/>
        <v>0</v>
      </c>
    </row>
    <row r="9209" spans="1:21" ht="12.75" customHeight="1" x14ac:dyDescent="0.2">
      <c r="A9209" s="15" t="s">
        <v>95</v>
      </c>
      <c r="B9209" s="16" t="s">
        <v>96</v>
      </c>
      <c r="C9209" s="8">
        <v>60461071</v>
      </c>
      <c r="D9209" s="6" t="s">
        <v>8993</v>
      </c>
      <c r="E9209" s="16" t="s">
        <v>8993</v>
      </c>
      <c r="F9209" s="15">
        <v>191878731</v>
      </c>
      <c r="G9209" s="5" t="s">
        <v>105</v>
      </c>
      <c r="H9209" s="6" t="s">
        <v>52</v>
      </c>
      <c r="I9209" s="6" t="s">
        <v>8994</v>
      </c>
      <c r="J9209" s="6" t="s">
        <v>9008</v>
      </c>
      <c r="K9209" s="6" t="s">
        <v>102</v>
      </c>
      <c r="L9209" s="6" t="s">
        <v>103</v>
      </c>
      <c r="M9209" s="16" t="s">
        <v>111</v>
      </c>
      <c r="N9209" s="8" t="s">
        <v>35</v>
      </c>
      <c r="O9209" s="7">
        <v>3</v>
      </c>
      <c r="P9209" s="3">
        <f t="shared" si="859"/>
        <v>0</v>
      </c>
      <c r="Q9209" s="3">
        <f t="shared" si="860"/>
        <v>0</v>
      </c>
      <c r="R9209" s="3">
        <f t="shared" si="861"/>
        <v>1</v>
      </c>
      <c r="S9209" s="3">
        <f t="shared" si="862"/>
        <v>0</v>
      </c>
      <c r="T9209" s="3">
        <f t="shared" si="863"/>
        <v>0</v>
      </c>
      <c r="U9209" s="3">
        <f t="shared" si="864"/>
        <v>0</v>
      </c>
    </row>
    <row r="9210" spans="1:21" ht="12.75" customHeight="1" x14ac:dyDescent="0.2">
      <c r="A9210" s="15" t="s">
        <v>95</v>
      </c>
      <c r="B9210" s="16" t="s">
        <v>96</v>
      </c>
      <c r="C9210" s="8">
        <v>60461071</v>
      </c>
      <c r="D9210" s="6" t="s">
        <v>8993</v>
      </c>
      <c r="E9210" s="16" t="s">
        <v>8993</v>
      </c>
      <c r="F9210" s="15">
        <v>191987093</v>
      </c>
      <c r="G9210" s="5" t="s">
        <v>105</v>
      </c>
      <c r="H9210" s="6" t="s">
        <v>29</v>
      </c>
      <c r="I9210" s="6" t="s">
        <v>9009</v>
      </c>
      <c r="J9210" s="6" t="s">
        <v>9010</v>
      </c>
      <c r="K9210" s="6" t="s">
        <v>102</v>
      </c>
      <c r="L9210" s="6" t="s">
        <v>103</v>
      </c>
      <c r="M9210" s="16" t="s">
        <v>111</v>
      </c>
      <c r="N9210" s="8" t="s">
        <v>35</v>
      </c>
      <c r="O9210" s="7">
        <v>3</v>
      </c>
      <c r="P9210" s="3">
        <f t="shared" si="859"/>
        <v>0</v>
      </c>
      <c r="Q9210" s="3">
        <f t="shared" si="860"/>
        <v>0</v>
      </c>
      <c r="R9210" s="3">
        <f t="shared" si="861"/>
        <v>1</v>
      </c>
      <c r="S9210" s="3">
        <f t="shared" si="862"/>
        <v>0</v>
      </c>
      <c r="T9210" s="3">
        <f t="shared" si="863"/>
        <v>0</v>
      </c>
      <c r="U9210" s="3">
        <f t="shared" si="864"/>
        <v>0</v>
      </c>
    </row>
    <row r="9211" spans="1:21" ht="12.75" customHeight="1" x14ac:dyDescent="0.2">
      <c r="A9211" s="15" t="s">
        <v>95</v>
      </c>
      <c r="B9211" s="16" t="s">
        <v>96</v>
      </c>
      <c r="C9211" s="8">
        <v>60461071</v>
      </c>
      <c r="D9211" s="6" t="s">
        <v>8993</v>
      </c>
      <c r="E9211" s="16" t="s">
        <v>8993</v>
      </c>
      <c r="F9211" s="15">
        <v>191878712</v>
      </c>
      <c r="G9211" s="5" t="s">
        <v>67</v>
      </c>
      <c r="H9211" s="6" t="s">
        <v>52</v>
      </c>
      <c r="I9211" s="6" t="s">
        <v>9000</v>
      </c>
      <c r="J9211" s="6" t="s">
        <v>9011</v>
      </c>
      <c r="K9211" s="6" t="s">
        <v>102</v>
      </c>
      <c r="L9211" s="6" t="s">
        <v>103</v>
      </c>
      <c r="M9211" s="16" t="s">
        <v>111</v>
      </c>
      <c r="N9211" s="8" t="s">
        <v>35</v>
      </c>
      <c r="O9211" s="7">
        <v>4</v>
      </c>
      <c r="P9211" s="3">
        <f t="shared" si="859"/>
        <v>0</v>
      </c>
      <c r="Q9211" s="3">
        <f t="shared" si="860"/>
        <v>0</v>
      </c>
      <c r="R9211" s="3">
        <f t="shared" si="861"/>
        <v>0</v>
      </c>
      <c r="S9211" s="3">
        <f t="shared" si="862"/>
        <v>1</v>
      </c>
      <c r="T9211" s="3">
        <f t="shared" si="863"/>
        <v>0</v>
      </c>
      <c r="U9211" s="3">
        <f t="shared" si="864"/>
        <v>0</v>
      </c>
    </row>
    <row r="9212" spans="1:21" ht="12.75" customHeight="1" x14ac:dyDescent="0.2">
      <c r="A9212" s="15" t="s">
        <v>95</v>
      </c>
      <c r="B9212" s="16" t="s">
        <v>96</v>
      </c>
      <c r="C9212" s="8">
        <v>60461071</v>
      </c>
      <c r="D9212" s="6" t="s">
        <v>8993</v>
      </c>
      <c r="E9212" s="16" t="s">
        <v>8993</v>
      </c>
      <c r="F9212" s="15">
        <v>191878764</v>
      </c>
      <c r="G9212" s="5" t="s">
        <v>167</v>
      </c>
      <c r="H9212" s="6" t="s">
        <v>52</v>
      </c>
      <c r="I9212" s="6" t="s">
        <v>9012</v>
      </c>
      <c r="J9212" s="6" t="s">
        <v>9013</v>
      </c>
      <c r="K9212" s="6" t="s">
        <v>102</v>
      </c>
      <c r="L9212" s="6" t="s">
        <v>103</v>
      </c>
      <c r="M9212" s="16" t="s">
        <v>1095</v>
      </c>
      <c r="N9212" s="8" t="s">
        <v>35</v>
      </c>
      <c r="O9212" s="7">
        <v>4</v>
      </c>
      <c r="P9212" s="3">
        <f t="shared" si="859"/>
        <v>0</v>
      </c>
      <c r="Q9212" s="3">
        <f t="shared" si="860"/>
        <v>0</v>
      </c>
      <c r="R9212" s="3">
        <f t="shared" si="861"/>
        <v>0</v>
      </c>
      <c r="S9212" s="3">
        <f t="shared" si="862"/>
        <v>1</v>
      </c>
      <c r="T9212" s="3">
        <f t="shared" si="863"/>
        <v>0</v>
      </c>
      <c r="U9212" s="3">
        <f t="shared" si="864"/>
        <v>0</v>
      </c>
    </row>
    <row r="9213" spans="1:21" ht="12.75" customHeight="1" x14ac:dyDescent="0.2">
      <c r="A9213" s="82" t="s">
        <v>95</v>
      </c>
      <c r="B9213" s="81" t="s">
        <v>96</v>
      </c>
      <c r="C9213" s="47">
        <v>60461071</v>
      </c>
      <c r="D9213" s="80" t="s">
        <v>8993</v>
      </c>
      <c r="E9213" s="81" t="s">
        <v>8993</v>
      </c>
      <c r="F9213" s="82">
        <v>192082041</v>
      </c>
      <c r="G9213" s="83" t="s">
        <v>105</v>
      </c>
      <c r="H9213" s="80" t="s">
        <v>52</v>
      </c>
      <c r="I9213" s="80" t="s">
        <v>8994</v>
      </c>
      <c r="J9213" s="80" t="s">
        <v>13628</v>
      </c>
      <c r="K9213" s="80" t="s">
        <v>102</v>
      </c>
      <c r="L9213" s="80" t="s">
        <v>103</v>
      </c>
      <c r="M9213" s="81" t="s">
        <v>111</v>
      </c>
      <c r="N9213" s="32" t="s">
        <v>10618</v>
      </c>
      <c r="O9213" s="33">
        <v>3</v>
      </c>
      <c r="P9213" s="3">
        <f t="shared" si="859"/>
        <v>0</v>
      </c>
      <c r="Q9213" s="3">
        <f t="shared" si="860"/>
        <v>0</v>
      </c>
      <c r="R9213" s="3">
        <f t="shared" si="861"/>
        <v>1</v>
      </c>
      <c r="S9213" s="3">
        <f t="shared" si="862"/>
        <v>0</v>
      </c>
      <c r="T9213" s="3">
        <f t="shared" si="863"/>
        <v>0</v>
      </c>
      <c r="U9213" s="3">
        <f t="shared" si="864"/>
        <v>0</v>
      </c>
    </row>
    <row r="9214" spans="1:21" ht="12.75" customHeight="1" x14ac:dyDescent="0.2">
      <c r="A9214" s="82" t="s">
        <v>95</v>
      </c>
      <c r="B9214" s="81" t="s">
        <v>96</v>
      </c>
      <c r="C9214" s="47">
        <v>60461071</v>
      </c>
      <c r="D9214" s="80" t="s">
        <v>8993</v>
      </c>
      <c r="E9214" s="81" t="s">
        <v>8993</v>
      </c>
      <c r="F9214" s="82">
        <v>192082052</v>
      </c>
      <c r="G9214" s="83" t="s">
        <v>105</v>
      </c>
      <c r="H9214" s="80" t="s">
        <v>29</v>
      </c>
      <c r="I9214" s="80" t="s">
        <v>13629</v>
      </c>
      <c r="J9214" s="80" t="s">
        <v>13630</v>
      </c>
      <c r="K9214" s="80" t="s">
        <v>102</v>
      </c>
      <c r="L9214" s="80" t="s">
        <v>103</v>
      </c>
      <c r="M9214" s="81" t="s">
        <v>1095</v>
      </c>
      <c r="N9214" s="32" t="s">
        <v>10618</v>
      </c>
      <c r="O9214" s="33">
        <v>4</v>
      </c>
      <c r="P9214" s="3">
        <f t="shared" si="859"/>
        <v>0</v>
      </c>
      <c r="Q9214" s="3">
        <f t="shared" si="860"/>
        <v>0</v>
      </c>
      <c r="R9214" s="3">
        <f t="shared" si="861"/>
        <v>0</v>
      </c>
      <c r="S9214" s="3">
        <f t="shared" si="862"/>
        <v>1</v>
      </c>
      <c r="T9214" s="3">
        <f t="shared" si="863"/>
        <v>0</v>
      </c>
      <c r="U9214" s="3">
        <f t="shared" si="864"/>
        <v>0</v>
      </c>
    </row>
    <row r="9215" spans="1:21" ht="12.75" customHeight="1" x14ac:dyDescent="0.2">
      <c r="A9215" s="82" t="s">
        <v>95</v>
      </c>
      <c r="B9215" s="81" t="s">
        <v>96</v>
      </c>
      <c r="C9215" s="47">
        <v>60461071</v>
      </c>
      <c r="D9215" s="80" t="s">
        <v>8993</v>
      </c>
      <c r="E9215" s="81" t="s">
        <v>8993</v>
      </c>
      <c r="F9215" s="82">
        <v>192082079</v>
      </c>
      <c r="G9215" s="83" t="s">
        <v>105</v>
      </c>
      <c r="H9215" s="80" t="s">
        <v>29</v>
      </c>
      <c r="I9215" s="80" t="s">
        <v>13631</v>
      </c>
      <c r="J9215" s="80" t="s">
        <v>13632</v>
      </c>
      <c r="K9215" s="80" t="s">
        <v>102</v>
      </c>
      <c r="L9215" s="80" t="s">
        <v>103</v>
      </c>
      <c r="M9215" s="81" t="s">
        <v>111</v>
      </c>
      <c r="N9215" s="32" t="s">
        <v>10618</v>
      </c>
      <c r="O9215" s="33">
        <v>3</v>
      </c>
      <c r="P9215" s="3">
        <f t="shared" si="859"/>
        <v>0</v>
      </c>
      <c r="Q9215" s="3">
        <f t="shared" si="860"/>
        <v>0</v>
      </c>
      <c r="R9215" s="3">
        <f t="shared" si="861"/>
        <v>1</v>
      </c>
      <c r="S9215" s="3">
        <f t="shared" si="862"/>
        <v>0</v>
      </c>
      <c r="T9215" s="3">
        <f t="shared" si="863"/>
        <v>0</v>
      </c>
      <c r="U9215" s="3">
        <f t="shared" si="864"/>
        <v>0</v>
      </c>
    </row>
    <row r="9216" spans="1:21" ht="12.75" customHeight="1" x14ac:dyDescent="0.2">
      <c r="A9216" s="82" t="s">
        <v>95</v>
      </c>
      <c r="B9216" s="81" t="s">
        <v>96</v>
      </c>
      <c r="C9216" s="47">
        <v>60461071</v>
      </c>
      <c r="D9216" s="80" t="s">
        <v>8993</v>
      </c>
      <c r="E9216" s="81" t="s">
        <v>8993</v>
      </c>
      <c r="F9216" s="82">
        <v>192082083</v>
      </c>
      <c r="G9216" s="83" t="s">
        <v>105</v>
      </c>
      <c r="H9216" s="80" t="s">
        <v>52</v>
      </c>
      <c r="I9216" s="80" t="s">
        <v>13633</v>
      </c>
      <c r="J9216" s="80" t="s">
        <v>13634</v>
      </c>
      <c r="K9216" s="80" t="s">
        <v>102</v>
      </c>
      <c r="L9216" s="80" t="s">
        <v>103</v>
      </c>
      <c r="M9216" s="81" t="s">
        <v>1095</v>
      </c>
      <c r="N9216" s="32" t="s">
        <v>10618</v>
      </c>
      <c r="O9216" s="33">
        <v>2</v>
      </c>
      <c r="P9216" s="3">
        <f t="shared" si="859"/>
        <v>0</v>
      </c>
      <c r="Q9216" s="3">
        <f t="shared" si="860"/>
        <v>1</v>
      </c>
      <c r="R9216" s="3">
        <f t="shared" si="861"/>
        <v>0</v>
      </c>
      <c r="S9216" s="3">
        <f t="shared" si="862"/>
        <v>0</v>
      </c>
      <c r="T9216" s="3">
        <f t="shared" si="863"/>
        <v>0</v>
      </c>
      <c r="U9216" s="3">
        <f t="shared" si="864"/>
        <v>0</v>
      </c>
    </row>
    <row r="9217" spans="1:21" ht="12.75" customHeight="1" x14ac:dyDescent="0.2">
      <c r="A9217" s="82" t="s">
        <v>95</v>
      </c>
      <c r="B9217" s="81" t="s">
        <v>96</v>
      </c>
      <c r="C9217" s="47">
        <v>60461071</v>
      </c>
      <c r="D9217" s="80" t="s">
        <v>8993</v>
      </c>
      <c r="E9217" s="81" t="s">
        <v>8993</v>
      </c>
      <c r="F9217" s="82">
        <v>192202652</v>
      </c>
      <c r="G9217" s="83" t="s">
        <v>105</v>
      </c>
      <c r="H9217" s="80" t="s">
        <v>52</v>
      </c>
      <c r="I9217" s="80" t="s">
        <v>9000</v>
      </c>
      <c r="J9217" s="80" t="s">
        <v>19112</v>
      </c>
      <c r="K9217" s="80" t="s">
        <v>102</v>
      </c>
      <c r="L9217" s="80" t="s">
        <v>103</v>
      </c>
      <c r="M9217" s="81" t="s">
        <v>126</v>
      </c>
      <c r="N9217" s="47" t="s">
        <v>15353</v>
      </c>
      <c r="O9217" s="33">
        <v>1</v>
      </c>
      <c r="P9217" s="3">
        <f t="shared" si="859"/>
        <v>1</v>
      </c>
      <c r="Q9217" s="3">
        <f t="shared" si="860"/>
        <v>0</v>
      </c>
      <c r="R9217" s="3">
        <f t="shared" si="861"/>
        <v>0</v>
      </c>
      <c r="S9217" s="3">
        <f t="shared" si="862"/>
        <v>0</v>
      </c>
      <c r="T9217" s="3">
        <f t="shared" si="863"/>
        <v>0</v>
      </c>
      <c r="U9217" s="3">
        <f t="shared" si="864"/>
        <v>0</v>
      </c>
    </row>
    <row r="9218" spans="1:21" ht="12.75" customHeight="1" x14ac:dyDescent="0.2">
      <c r="A9218" s="82" t="s">
        <v>95</v>
      </c>
      <c r="B9218" s="81" t="s">
        <v>96</v>
      </c>
      <c r="C9218" s="47">
        <v>60461071</v>
      </c>
      <c r="D9218" s="80" t="s">
        <v>8993</v>
      </c>
      <c r="E9218" s="81" t="s">
        <v>8993</v>
      </c>
      <c r="F9218" s="82">
        <v>192202695</v>
      </c>
      <c r="G9218" s="83" t="s">
        <v>105</v>
      </c>
      <c r="H9218" s="80" t="s">
        <v>52</v>
      </c>
      <c r="I9218" s="80" t="s">
        <v>19113</v>
      </c>
      <c r="J9218" s="80" t="s">
        <v>19114</v>
      </c>
      <c r="K9218" s="80" t="s">
        <v>102</v>
      </c>
      <c r="L9218" s="80" t="s">
        <v>103</v>
      </c>
      <c r="M9218" s="81" t="s">
        <v>126</v>
      </c>
      <c r="N9218" s="47" t="s">
        <v>15353</v>
      </c>
      <c r="O9218" s="33">
        <v>2</v>
      </c>
      <c r="P9218" s="3">
        <f t="shared" si="859"/>
        <v>0</v>
      </c>
      <c r="Q9218" s="3">
        <f t="shared" si="860"/>
        <v>1</v>
      </c>
      <c r="R9218" s="3">
        <f t="shared" si="861"/>
        <v>0</v>
      </c>
      <c r="S9218" s="3">
        <f t="shared" si="862"/>
        <v>0</v>
      </c>
      <c r="T9218" s="3">
        <f t="shared" si="863"/>
        <v>0</v>
      </c>
      <c r="U9218" s="3">
        <f t="shared" si="864"/>
        <v>0</v>
      </c>
    </row>
    <row r="9219" spans="1:21" ht="12.75" customHeight="1" x14ac:dyDescent="0.2">
      <c r="A9219" s="82" t="s">
        <v>95</v>
      </c>
      <c r="B9219" s="81" t="s">
        <v>96</v>
      </c>
      <c r="C9219" s="47">
        <v>60461071</v>
      </c>
      <c r="D9219" s="80" t="s">
        <v>8993</v>
      </c>
      <c r="E9219" s="81" t="s">
        <v>8993</v>
      </c>
      <c r="F9219" s="82">
        <v>192202673</v>
      </c>
      <c r="G9219" s="83" t="s">
        <v>105</v>
      </c>
      <c r="H9219" s="80" t="s">
        <v>52</v>
      </c>
      <c r="I9219" s="80" t="s">
        <v>9000</v>
      </c>
      <c r="J9219" s="80" t="s">
        <v>19115</v>
      </c>
      <c r="K9219" s="80" t="s">
        <v>102</v>
      </c>
      <c r="L9219" s="80" t="s">
        <v>103</v>
      </c>
      <c r="M9219" s="81" t="s">
        <v>126</v>
      </c>
      <c r="N9219" s="47" t="s">
        <v>15353</v>
      </c>
      <c r="O9219" s="33">
        <v>2</v>
      </c>
      <c r="P9219" s="3">
        <f t="shared" si="859"/>
        <v>0</v>
      </c>
      <c r="Q9219" s="3">
        <f t="shared" si="860"/>
        <v>1</v>
      </c>
      <c r="R9219" s="3">
        <f t="shared" si="861"/>
        <v>0</v>
      </c>
      <c r="S9219" s="3">
        <f t="shared" si="862"/>
        <v>0</v>
      </c>
      <c r="T9219" s="3">
        <f t="shared" si="863"/>
        <v>0</v>
      </c>
      <c r="U9219" s="3">
        <f t="shared" si="864"/>
        <v>0</v>
      </c>
    </row>
    <row r="9220" spans="1:21" ht="12.75" customHeight="1" x14ac:dyDescent="0.2">
      <c r="A9220" s="15" t="s">
        <v>95</v>
      </c>
      <c r="B9220" s="16" t="s">
        <v>96</v>
      </c>
      <c r="C9220" s="44">
        <v>216305</v>
      </c>
      <c r="D9220" s="9" t="s">
        <v>9019</v>
      </c>
      <c r="E9220" s="10" t="s">
        <v>9059</v>
      </c>
      <c r="F9220" s="17">
        <v>191948290</v>
      </c>
      <c r="G9220" s="12" t="s">
        <v>67</v>
      </c>
      <c r="H9220" s="9" t="s">
        <v>29</v>
      </c>
      <c r="I9220" s="9" t="s">
        <v>9472</v>
      </c>
      <c r="J9220" s="9" t="s">
        <v>9473</v>
      </c>
      <c r="K9220" s="9" t="s">
        <v>152</v>
      </c>
      <c r="L9220" s="80" t="s">
        <v>81</v>
      </c>
      <c r="M9220" s="10">
        <v>10606</v>
      </c>
      <c r="N9220" s="11" t="s">
        <v>43</v>
      </c>
      <c r="O9220" s="13">
        <v>5</v>
      </c>
      <c r="P9220" s="3">
        <f t="shared" si="859"/>
        <v>0</v>
      </c>
      <c r="Q9220" s="3">
        <f t="shared" si="860"/>
        <v>0</v>
      </c>
      <c r="R9220" s="3">
        <f t="shared" si="861"/>
        <v>0</v>
      </c>
      <c r="S9220" s="3">
        <f t="shared" si="862"/>
        <v>0</v>
      </c>
      <c r="T9220" s="3">
        <f t="shared" si="863"/>
        <v>1</v>
      </c>
      <c r="U9220" s="3">
        <f t="shared" si="864"/>
        <v>0</v>
      </c>
    </row>
    <row r="9221" spans="1:21" ht="12.75" customHeight="1" x14ac:dyDescent="0.2">
      <c r="A9221" s="15" t="s">
        <v>95</v>
      </c>
      <c r="B9221" s="16" t="s">
        <v>96</v>
      </c>
      <c r="C9221" s="44">
        <v>216305</v>
      </c>
      <c r="D9221" s="9" t="s">
        <v>9019</v>
      </c>
      <c r="E9221" s="10" t="s">
        <v>9023</v>
      </c>
      <c r="F9221" s="17">
        <v>191947131</v>
      </c>
      <c r="G9221" s="12" t="s">
        <v>64</v>
      </c>
      <c r="H9221" s="9" t="s">
        <v>29</v>
      </c>
      <c r="I9221" s="9" t="s">
        <v>9466</v>
      </c>
      <c r="J9221" s="9" t="s">
        <v>9467</v>
      </c>
      <c r="K9221" s="9" t="s">
        <v>152</v>
      </c>
      <c r="L9221" s="80" t="s">
        <v>383</v>
      </c>
      <c r="M9221" s="10">
        <v>10405</v>
      </c>
      <c r="N9221" s="11" t="s">
        <v>43</v>
      </c>
      <c r="O9221" s="13">
        <v>4</v>
      </c>
      <c r="P9221" s="3">
        <f t="shared" ref="P9221:P9284" si="865">IF(O9221=1,1,0)</f>
        <v>0</v>
      </c>
      <c r="Q9221" s="3">
        <f t="shared" ref="Q9221:Q9284" si="866">IF(O9221=2,1,0)</f>
        <v>0</v>
      </c>
      <c r="R9221" s="3">
        <f t="shared" ref="R9221:R9284" si="867">IF(O9221=3,1,0)</f>
        <v>0</v>
      </c>
      <c r="S9221" s="3">
        <f t="shared" ref="S9221:S9284" si="868">IF(O9221=4,1,0)</f>
        <v>1</v>
      </c>
      <c r="T9221" s="3">
        <f t="shared" ref="T9221:T9284" si="869">IF(O9221=5,1,0)</f>
        <v>0</v>
      </c>
      <c r="U9221" s="3">
        <f t="shared" ref="U9221:U9284" si="870">IF(O9221="Bez finální známky, nebyl získán potřebný počet posudků",1,IF(O9221="N (nehodnoceno)",1,0))</f>
        <v>0</v>
      </c>
    </row>
    <row r="9222" spans="1:21" ht="12.75" customHeight="1" x14ac:dyDescent="0.2">
      <c r="A9222" s="15" t="s">
        <v>95</v>
      </c>
      <c r="B9222" s="16" t="s">
        <v>96</v>
      </c>
      <c r="C9222" s="44">
        <v>216305</v>
      </c>
      <c r="D9222" s="9" t="s">
        <v>9019</v>
      </c>
      <c r="E9222" s="10" t="s">
        <v>9030</v>
      </c>
      <c r="F9222" s="17">
        <v>191940446</v>
      </c>
      <c r="G9222" s="12" t="s">
        <v>84</v>
      </c>
      <c r="H9222" s="9" t="s">
        <v>29</v>
      </c>
      <c r="I9222" s="9" t="s">
        <v>9464</v>
      </c>
      <c r="J9222" s="9" t="s">
        <v>9465</v>
      </c>
      <c r="K9222" s="9" t="s">
        <v>152</v>
      </c>
      <c r="L9222" s="80" t="s">
        <v>417</v>
      </c>
      <c r="M9222" s="10">
        <v>10201</v>
      </c>
      <c r="N9222" s="11" t="s">
        <v>43</v>
      </c>
      <c r="O9222" s="13">
        <v>3</v>
      </c>
      <c r="P9222" s="3">
        <f t="shared" si="865"/>
        <v>0</v>
      </c>
      <c r="Q9222" s="3">
        <f t="shared" si="866"/>
        <v>0</v>
      </c>
      <c r="R9222" s="3">
        <f t="shared" si="867"/>
        <v>1</v>
      </c>
      <c r="S9222" s="3">
        <f t="shared" si="868"/>
        <v>0</v>
      </c>
      <c r="T9222" s="3">
        <f t="shared" si="869"/>
        <v>0</v>
      </c>
      <c r="U9222" s="3">
        <f t="shared" si="870"/>
        <v>0</v>
      </c>
    </row>
    <row r="9223" spans="1:21" ht="12.75" customHeight="1" x14ac:dyDescent="0.2">
      <c r="A9223" s="15" t="s">
        <v>95</v>
      </c>
      <c r="B9223" s="16" t="s">
        <v>96</v>
      </c>
      <c r="C9223" s="44">
        <v>216305</v>
      </c>
      <c r="D9223" s="9" t="s">
        <v>9019</v>
      </c>
      <c r="E9223" s="10" t="s">
        <v>9030</v>
      </c>
      <c r="F9223" s="17">
        <v>191948043</v>
      </c>
      <c r="G9223" s="12" t="s">
        <v>84</v>
      </c>
      <c r="H9223" s="9" t="s">
        <v>29</v>
      </c>
      <c r="I9223" s="9" t="s">
        <v>9468</v>
      </c>
      <c r="J9223" s="9" t="s">
        <v>9469</v>
      </c>
      <c r="K9223" s="9" t="s">
        <v>152</v>
      </c>
      <c r="L9223" s="80" t="s">
        <v>417</v>
      </c>
      <c r="M9223" s="10">
        <v>10201</v>
      </c>
      <c r="N9223" s="11" t="s">
        <v>43</v>
      </c>
      <c r="O9223" s="13">
        <v>5</v>
      </c>
      <c r="P9223" s="3">
        <f t="shared" si="865"/>
        <v>0</v>
      </c>
      <c r="Q9223" s="3">
        <f t="shared" si="866"/>
        <v>0</v>
      </c>
      <c r="R9223" s="3">
        <f t="shared" si="867"/>
        <v>0</v>
      </c>
      <c r="S9223" s="3">
        <f t="shared" si="868"/>
        <v>0</v>
      </c>
      <c r="T9223" s="3">
        <f t="shared" si="869"/>
        <v>1</v>
      </c>
      <c r="U9223" s="3">
        <f t="shared" si="870"/>
        <v>0</v>
      </c>
    </row>
    <row r="9224" spans="1:21" ht="12.75" customHeight="1" x14ac:dyDescent="0.2">
      <c r="A9224" s="15" t="s">
        <v>95</v>
      </c>
      <c r="B9224" s="16" t="s">
        <v>96</v>
      </c>
      <c r="C9224" s="44">
        <v>216305</v>
      </c>
      <c r="D9224" s="9" t="s">
        <v>9019</v>
      </c>
      <c r="E9224" s="10" t="s">
        <v>9030</v>
      </c>
      <c r="F9224" s="17">
        <v>191948058</v>
      </c>
      <c r="G9224" s="12" t="s">
        <v>84</v>
      </c>
      <c r="H9224" s="9" t="s">
        <v>29</v>
      </c>
      <c r="I9224" s="9" t="s">
        <v>9470</v>
      </c>
      <c r="J9224" s="9" t="s">
        <v>9471</v>
      </c>
      <c r="K9224" s="9" t="s">
        <v>152</v>
      </c>
      <c r="L9224" s="80" t="s">
        <v>417</v>
      </c>
      <c r="M9224" s="10">
        <v>10201</v>
      </c>
      <c r="N9224" s="11" t="s">
        <v>43</v>
      </c>
      <c r="O9224" s="13">
        <v>5</v>
      </c>
      <c r="P9224" s="3">
        <f t="shared" si="865"/>
        <v>0</v>
      </c>
      <c r="Q9224" s="3">
        <f t="shared" si="866"/>
        <v>0</v>
      </c>
      <c r="R9224" s="3">
        <f t="shared" si="867"/>
        <v>0</v>
      </c>
      <c r="S9224" s="3">
        <f t="shared" si="868"/>
        <v>0</v>
      </c>
      <c r="T9224" s="3">
        <f t="shared" si="869"/>
        <v>1</v>
      </c>
      <c r="U9224" s="3">
        <f t="shared" si="870"/>
        <v>0</v>
      </c>
    </row>
    <row r="9225" spans="1:21" ht="12.75" customHeight="1" x14ac:dyDescent="0.2">
      <c r="A9225" s="15" t="s">
        <v>95</v>
      </c>
      <c r="B9225" s="16" t="s">
        <v>96</v>
      </c>
      <c r="C9225" s="44">
        <v>216305</v>
      </c>
      <c r="D9225" s="9" t="s">
        <v>9019</v>
      </c>
      <c r="E9225" s="10" t="s">
        <v>9020</v>
      </c>
      <c r="F9225" s="17">
        <v>191857851</v>
      </c>
      <c r="G9225" s="12" t="s">
        <v>36</v>
      </c>
      <c r="H9225" s="9" t="s">
        <v>29</v>
      </c>
      <c r="I9225" s="9" t="s">
        <v>9476</v>
      </c>
      <c r="J9225" s="9" t="s">
        <v>9477</v>
      </c>
      <c r="K9225" s="6" t="s">
        <v>315</v>
      </c>
      <c r="L9225" s="6" t="s">
        <v>337</v>
      </c>
      <c r="M9225" s="10">
        <v>20701</v>
      </c>
      <c r="N9225" s="11" t="s">
        <v>43</v>
      </c>
      <c r="O9225" s="13">
        <v>4</v>
      </c>
      <c r="P9225" s="3">
        <f t="shared" si="865"/>
        <v>0</v>
      </c>
      <c r="Q9225" s="3">
        <f t="shared" si="866"/>
        <v>0</v>
      </c>
      <c r="R9225" s="3">
        <f t="shared" si="867"/>
        <v>0</v>
      </c>
      <c r="S9225" s="3">
        <f t="shared" si="868"/>
        <v>1</v>
      </c>
      <c r="T9225" s="3">
        <f t="shared" si="869"/>
        <v>0</v>
      </c>
      <c r="U9225" s="3">
        <f t="shared" si="870"/>
        <v>0</v>
      </c>
    </row>
    <row r="9226" spans="1:21" ht="12.75" customHeight="1" x14ac:dyDescent="0.2">
      <c r="A9226" s="15" t="s">
        <v>95</v>
      </c>
      <c r="B9226" s="16" t="s">
        <v>96</v>
      </c>
      <c r="C9226" s="44">
        <v>216305</v>
      </c>
      <c r="D9226" s="9" t="s">
        <v>9019</v>
      </c>
      <c r="E9226" s="10" t="s">
        <v>9020</v>
      </c>
      <c r="F9226" s="17">
        <v>191935152</v>
      </c>
      <c r="G9226" s="12" t="s">
        <v>249</v>
      </c>
      <c r="H9226" s="9" t="s">
        <v>29</v>
      </c>
      <c r="I9226" s="9" t="s">
        <v>9513</v>
      </c>
      <c r="J9226" s="9" t="s">
        <v>9514</v>
      </c>
      <c r="K9226" s="6" t="s">
        <v>315</v>
      </c>
      <c r="L9226" s="6" t="s">
        <v>337</v>
      </c>
      <c r="M9226" s="10">
        <v>20704</v>
      </c>
      <c r="N9226" s="11" t="s">
        <v>43</v>
      </c>
      <c r="O9226" s="13">
        <v>5</v>
      </c>
      <c r="P9226" s="3">
        <f t="shared" si="865"/>
        <v>0</v>
      </c>
      <c r="Q9226" s="3">
        <f t="shared" si="866"/>
        <v>0</v>
      </c>
      <c r="R9226" s="3">
        <f t="shared" si="867"/>
        <v>0</v>
      </c>
      <c r="S9226" s="3">
        <f t="shared" si="868"/>
        <v>0</v>
      </c>
      <c r="T9226" s="3">
        <f t="shared" si="869"/>
        <v>1</v>
      </c>
      <c r="U9226" s="3">
        <f t="shared" si="870"/>
        <v>0</v>
      </c>
    </row>
    <row r="9227" spans="1:21" ht="12.75" customHeight="1" x14ac:dyDescent="0.2">
      <c r="A9227" s="15" t="s">
        <v>95</v>
      </c>
      <c r="B9227" s="16" t="s">
        <v>96</v>
      </c>
      <c r="C9227" s="44">
        <v>216305</v>
      </c>
      <c r="D9227" s="9" t="s">
        <v>9019</v>
      </c>
      <c r="E9227" s="10" t="s">
        <v>9020</v>
      </c>
      <c r="F9227" s="17">
        <v>191935157</v>
      </c>
      <c r="G9227" s="12" t="s">
        <v>84</v>
      </c>
      <c r="H9227" s="9" t="s">
        <v>29</v>
      </c>
      <c r="I9227" s="9" t="s">
        <v>9520</v>
      </c>
      <c r="J9227" s="9" t="s">
        <v>9521</v>
      </c>
      <c r="K9227" s="6" t="s">
        <v>315</v>
      </c>
      <c r="L9227" s="6" t="s">
        <v>337</v>
      </c>
      <c r="M9227" s="10">
        <v>20704</v>
      </c>
      <c r="N9227" s="11" t="s">
        <v>43</v>
      </c>
      <c r="O9227" s="13">
        <v>3</v>
      </c>
      <c r="P9227" s="3">
        <f t="shared" si="865"/>
        <v>0</v>
      </c>
      <c r="Q9227" s="3">
        <f t="shared" si="866"/>
        <v>0</v>
      </c>
      <c r="R9227" s="3">
        <f t="shared" si="867"/>
        <v>1</v>
      </c>
      <c r="S9227" s="3">
        <f t="shared" si="868"/>
        <v>0</v>
      </c>
      <c r="T9227" s="3">
        <f t="shared" si="869"/>
        <v>0</v>
      </c>
      <c r="U9227" s="3">
        <f t="shared" si="870"/>
        <v>0</v>
      </c>
    </row>
    <row r="9228" spans="1:21" ht="12.75" customHeight="1" x14ac:dyDescent="0.2">
      <c r="A9228" s="15" t="s">
        <v>95</v>
      </c>
      <c r="B9228" s="16" t="s">
        <v>96</v>
      </c>
      <c r="C9228" s="44">
        <v>216305</v>
      </c>
      <c r="D9228" s="9" t="s">
        <v>9019</v>
      </c>
      <c r="E9228" s="10" t="s">
        <v>9020</v>
      </c>
      <c r="F9228" s="17">
        <v>191935158</v>
      </c>
      <c r="G9228" s="12" t="s">
        <v>84</v>
      </c>
      <c r="H9228" s="9" t="s">
        <v>29</v>
      </c>
      <c r="I9228" s="9" t="s">
        <v>9522</v>
      </c>
      <c r="J9228" s="9" t="s">
        <v>9523</v>
      </c>
      <c r="K9228" s="6" t="s">
        <v>315</v>
      </c>
      <c r="L9228" s="6" t="s">
        <v>337</v>
      </c>
      <c r="M9228" s="10">
        <v>20704</v>
      </c>
      <c r="N9228" s="11" t="s">
        <v>43</v>
      </c>
      <c r="O9228" s="13">
        <v>4</v>
      </c>
      <c r="P9228" s="3">
        <f t="shared" si="865"/>
        <v>0</v>
      </c>
      <c r="Q9228" s="3">
        <f t="shared" si="866"/>
        <v>0</v>
      </c>
      <c r="R9228" s="3">
        <f t="shared" si="867"/>
        <v>0</v>
      </c>
      <c r="S9228" s="3">
        <f t="shared" si="868"/>
        <v>1</v>
      </c>
      <c r="T9228" s="3">
        <f t="shared" si="869"/>
        <v>0</v>
      </c>
      <c r="U9228" s="3">
        <f t="shared" si="870"/>
        <v>0</v>
      </c>
    </row>
    <row r="9229" spans="1:21" ht="12.75" customHeight="1" x14ac:dyDescent="0.2">
      <c r="A9229" s="15" t="s">
        <v>95</v>
      </c>
      <c r="B9229" s="16" t="s">
        <v>96</v>
      </c>
      <c r="C9229" s="44">
        <v>216305</v>
      </c>
      <c r="D9229" s="9" t="s">
        <v>9019</v>
      </c>
      <c r="E9229" s="10" t="s">
        <v>9023</v>
      </c>
      <c r="F9229" s="17">
        <v>191947147</v>
      </c>
      <c r="G9229" s="12" t="s">
        <v>64</v>
      </c>
      <c r="H9229" s="9" t="s">
        <v>29</v>
      </c>
      <c r="I9229" s="9" t="s">
        <v>9587</v>
      </c>
      <c r="J9229" s="9" t="s">
        <v>9588</v>
      </c>
      <c r="K9229" s="6" t="s">
        <v>315</v>
      </c>
      <c r="L9229" s="6" t="s">
        <v>1033</v>
      </c>
      <c r="M9229" s="10">
        <v>20601</v>
      </c>
      <c r="N9229" s="11" t="s">
        <v>43</v>
      </c>
      <c r="O9229" s="13">
        <v>3</v>
      </c>
      <c r="P9229" s="3">
        <f t="shared" si="865"/>
        <v>0</v>
      </c>
      <c r="Q9229" s="3">
        <f t="shared" si="866"/>
        <v>0</v>
      </c>
      <c r="R9229" s="3">
        <f t="shared" si="867"/>
        <v>1</v>
      </c>
      <c r="S9229" s="3">
        <f t="shared" si="868"/>
        <v>0</v>
      </c>
      <c r="T9229" s="3">
        <f t="shared" si="869"/>
        <v>0</v>
      </c>
      <c r="U9229" s="3">
        <f t="shared" si="870"/>
        <v>0</v>
      </c>
    </row>
    <row r="9230" spans="1:21" ht="12.75" customHeight="1" x14ac:dyDescent="0.2">
      <c r="A9230" s="15" t="s">
        <v>95</v>
      </c>
      <c r="B9230" s="16" t="s">
        <v>96</v>
      </c>
      <c r="C9230" s="44">
        <v>216305</v>
      </c>
      <c r="D9230" s="9" t="s">
        <v>9019</v>
      </c>
      <c r="E9230" s="10" t="s">
        <v>9020</v>
      </c>
      <c r="F9230" s="17">
        <v>191883127</v>
      </c>
      <c r="G9230" s="12" t="s">
        <v>122</v>
      </c>
      <c r="H9230" s="9" t="s">
        <v>29</v>
      </c>
      <c r="I9230" s="9" t="s">
        <v>9486</v>
      </c>
      <c r="J9230" s="9" t="s">
        <v>9487</v>
      </c>
      <c r="K9230" s="6" t="s">
        <v>315</v>
      </c>
      <c r="L9230" s="6" t="s">
        <v>387</v>
      </c>
      <c r="M9230" s="10">
        <v>20501</v>
      </c>
      <c r="N9230" s="11" t="s">
        <v>43</v>
      </c>
      <c r="O9230" s="13">
        <v>4</v>
      </c>
      <c r="P9230" s="3">
        <f t="shared" si="865"/>
        <v>0</v>
      </c>
      <c r="Q9230" s="3">
        <f t="shared" si="866"/>
        <v>0</v>
      </c>
      <c r="R9230" s="3">
        <f t="shared" si="867"/>
        <v>0</v>
      </c>
      <c r="S9230" s="3">
        <f t="shared" si="868"/>
        <v>1</v>
      </c>
      <c r="T9230" s="3">
        <f t="shared" si="869"/>
        <v>0</v>
      </c>
      <c r="U9230" s="3">
        <f t="shared" si="870"/>
        <v>0</v>
      </c>
    </row>
    <row r="9231" spans="1:21" ht="12.75" customHeight="1" x14ac:dyDescent="0.2">
      <c r="A9231" s="15" t="s">
        <v>95</v>
      </c>
      <c r="B9231" s="16" t="s">
        <v>96</v>
      </c>
      <c r="C9231" s="44">
        <v>216305</v>
      </c>
      <c r="D9231" s="9" t="s">
        <v>9019</v>
      </c>
      <c r="E9231" s="10" t="s">
        <v>9023</v>
      </c>
      <c r="F9231" s="17">
        <v>191891854</v>
      </c>
      <c r="G9231" s="12" t="s">
        <v>122</v>
      </c>
      <c r="H9231" s="9" t="s">
        <v>29</v>
      </c>
      <c r="I9231" s="9" t="s">
        <v>9488</v>
      </c>
      <c r="J9231" s="9" t="s">
        <v>9489</v>
      </c>
      <c r="K9231" s="6" t="s">
        <v>315</v>
      </c>
      <c r="L9231" s="6" t="s">
        <v>387</v>
      </c>
      <c r="M9231" s="10">
        <v>20506</v>
      </c>
      <c r="N9231" s="11" t="s">
        <v>43</v>
      </c>
      <c r="O9231" s="13">
        <v>4</v>
      </c>
      <c r="P9231" s="3">
        <f t="shared" si="865"/>
        <v>0</v>
      </c>
      <c r="Q9231" s="3">
        <f t="shared" si="866"/>
        <v>0</v>
      </c>
      <c r="R9231" s="3">
        <f t="shared" si="867"/>
        <v>0</v>
      </c>
      <c r="S9231" s="3">
        <f t="shared" si="868"/>
        <v>1</v>
      </c>
      <c r="T9231" s="3">
        <f t="shared" si="869"/>
        <v>0</v>
      </c>
      <c r="U9231" s="3">
        <f t="shared" si="870"/>
        <v>0</v>
      </c>
    </row>
    <row r="9232" spans="1:21" ht="12.75" customHeight="1" x14ac:dyDescent="0.2">
      <c r="A9232" s="15" t="s">
        <v>95</v>
      </c>
      <c r="B9232" s="16" t="s">
        <v>96</v>
      </c>
      <c r="C9232" s="44">
        <v>216305</v>
      </c>
      <c r="D9232" s="9" t="s">
        <v>9019</v>
      </c>
      <c r="E9232" s="10" t="s">
        <v>9089</v>
      </c>
      <c r="F9232" s="17">
        <v>191935022</v>
      </c>
      <c r="G9232" s="12" t="s">
        <v>249</v>
      </c>
      <c r="H9232" s="9" t="s">
        <v>29</v>
      </c>
      <c r="I9232" s="9" t="s">
        <v>9496</v>
      </c>
      <c r="J9232" s="9" t="s">
        <v>9497</v>
      </c>
      <c r="K9232" s="6" t="s">
        <v>315</v>
      </c>
      <c r="L9232" s="6" t="s">
        <v>387</v>
      </c>
      <c r="M9232" s="10">
        <v>20505</v>
      </c>
      <c r="N9232" s="11" t="s">
        <v>43</v>
      </c>
      <c r="O9232" s="13">
        <v>5</v>
      </c>
      <c r="P9232" s="3">
        <f t="shared" si="865"/>
        <v>0</v>
      </c>
      <c r="Q9232" s="3">
        <f t="shared" si="866"/>
        <v>0</v>
      </c>
      <c r="R9232" s="3">
        <f t="shared" si="867"/>
        <v>0</v>
      </c>
      <c r="S9232" s="3">
        <f t="shared" si="868"/>
        <v>0</v>
      </c>
      <c r="T9232" s="3">
        <f t="shared" si="869"/>
        <v>1</v>
      </c>
      <c r="U9232" s="3">
        <f t="shared" si="870"/>
        <v>0</v>
      </c>
    </row>
    <row r="9233" spans="1:21" ht="12.75" customHeight="1" x14ac:dyDescent="0.2">
      <c r="A9233" s="15" t="s">
        <v>95</v>
      </c>
      <c r="B9233" s="16" t="s">
        <v>96</v>
      </c>
      <c r="C9233" s="44">
        <v>216305</v>
      </c>
      <c r="D9233" s="9" t="s">
        <v>9019</v>
      </c>
      <c r="E9233" s="10" t="s">
        <v>9020</v>
      </c>
      <c r="F9233" s="17">
        <v>191935170</v>
      </c>
      <c r="G9233" s="12" t="s">
        <v>36</v>
      </c>
      <c r="H9233" s="9" t="s">
        <v>29</v>
      </c>
      <c r="I9233" s="9" t="s">
        <v>9541</v>
      </c>
      <c r="J9233" s="9" t="s">
        <v>9542</v>
      </c>
      <c r="K9233" s="6" t="s">
        <v>315</v>
      </c>
      <c r="L9233" s="6" t="s">
        <v>387</v>
      </c>
      <c r="M9233" s="10">
        <v>20501</v>
      </c>
      <c r="N9233" s="11" t="s">
        <v>43</v>
      </c>
      <c r="O9233" s="13">
        <v>5</v>
      </c>
      <c r="P9233" s="3">
        <f t="shared" si="865"/>
        <v>0</v>
      </c>
      <c r="Q9233" s="3">
        <f t="shared" si="866"/>
        <v>0</v>
      </c>
      <c r="R9233" s="3">
        <f t="shared" si="867"/>
        <v>0</v>
      </c>
      <c r="S9233" s="3">
        <f t="shared" si="868"/>
        <v>0</v>
      </c>
      <c r="T9233" s="3">
        <f t="shared" si="869"/>
        <v>1</v>
      </c>
      <c r="U9233" s="3">
        <f t="shared" si="870"/>
        <v>0</v>
      </c>
    </row>
    <row r="9234" spans="1:21" ht="12.75" customHeight="1" x14ac:dyDescent="0.2">
      <c r="A9234" s="15" t="s">
        <v>95</v>
      </c>
      <c r="B9234" s="16" t="s">
        <v>96</v>
      </c>
      <c r="C9234" s="44">
        <v>216305</v>
      </c>
      <c r="D9234" s="9" t="s">
        <v>9019</v>
      </c>
      <c r="E9234" s="10" t="s">
        <v>9089</v>
      </c>
      <c r="F9234" s="17">
        <v>191945059</v>
      </c>
      <c r="G9234" s="12" t="s">
        <v>122</v>
      </c>
      <c r="H9234" s="9" t="s">
        <v>29</v>
      </c>
      <c r="I9234" s="9" t="s">
        <v>9551</v>
      </c>
      <c r="J9234" s="9" t="s">
        <v>9552</v>
      </c>
      <c r="K9234" s="6" t="s">
        <v>315</v>
      </c>
      <c r="L9234" s="6" t="s">
        <v>387</v>
      </c>
      <c r="M9234" s="10">
        <v>20505</v>
      </c>
      <c r="N9234" s="11" t="s">
        <v>43</v>
      </c>
      <c r="O9234" s="13">
        <v>4</v>
      </c>
      <c r="P9234" s="3">
        <f t="shared" si="865"/>
        <v>0</v>
      </c>
      <c r="Q9234" s="3">
        <f t="shared" si="866"/>
        <v>0</v>
      </c>
      <c r="R9234" s="3">
        <f t="shared" si="867"/>
        <v>0</v>
      </c>
      <c r="S9234" s="3">
        <f t="shared" si="868"/>
        <v>1</v>
      </c>
      <c r="T9234" s="3">
        <f t="shared" si="869"/>
        <v>0</v>
      </c>
      <c r="U9234" s="3">
        <f t="shared" si="870"/>
        <v>0</v>
      </c>
    </row>
    <row r="9235" spans="1:21" ht="12.75" customHeight="1" x14ac:dyDescent="0.2">
      <c r="A9235" s="15" t="s">
        <v>95</v>
      </c>
      <c r="B9235" s="16" t="s">
        <v>96</v>
      </c>
      <c r="C9235" s="44">
        <v>216305</v>
      </c>
      <c r="D9235" s="9" t="s">
        <v>9019</v>
      </c>
      <c r="E9235" s="10" t="s">
        <v>9089</v>
      </c>
      <c r="F9235" s="17">
        <v>191945594</v>
      </c>
      <c r="G9235" s="12" t="s">
        <v>67</v>
      </c>
      <c r="H9235" s="9" t="s">
        <v>29</v>
      </c>
      <c r="I9235" s="9" t="s">
        <v>9555</v>
      </c>
      <c r="J9235" s="9" t="s">
        <v>9556</v>
      </c>
      <c r="K9235" s="6" t="s">
        <v>315</v>
      </c>
      <c r="L9235" s="6" t="s">
        <v>387</v>
      </c>
      <c r="M9235" s="10">
        <v>20501</v>
      </c>
      <c r="N9235" s="11" t="s">
        <v>43</v>
      </c>
      <c r="O9235" s="13">
        <v>4</v>
      </c>
      <c r="P9235" s="3">
        <f t="shared" si="865"/>
        <v>0</v>
      </c>
      <c r="Q9235" s="3">
        <f t="shared" si="866"/>
        <v>0</v>
      </c>
      <c r="R9235" s="3">
        <f t="shared" si="867"/>
        <v>0</v>
      </c>
      <c r="S9235" s="3">
        <f t="shared" si="868"/>
        <v>1</v>
      </c>
      <c r="T9235" s="3">
        <f t="shared" si="869"/>
        <v>0</v>
      </c>
      <c r="U9235" s="3">
        <f t="shared" si="870"/>
        <v>0</v>
      </c>
    </row>
    <row r="9236" spans="1:21" ht="12.75" customHeight="1" x14ac:dyDescent="0.2">
      <c r="A9236" s="15" t="s">
        <v>95</v>
      </c>
      <c r="B9236" s="16" t="s">
        <v>96</v>
      </c>
      <c r="C9236" s="44">
        <v>216305</v>
      </c>
      <c r="D9236" s="9" t="s">
        <v>9019</v>
      </c>
      <c r="E9236" s="10" t="s">
        <v>9059</v>
      </c>
      <c r="F9236" s="17">
        <v>191948285</v>
      </c>
      <c r="G9236" s="12" t="s">
        <v>67</v>
      </c>
      <c r="H9236" s="9" t="s">
        <v>29</v>
      </c>
      <c r="I9236" s="9" t="s">
        <v>9591</v>
      </c>
      <c r="J9236" s="9" t="s">
        <v>9592</v>
      </c>
      <c r="K9236" s="6" t="s">
        <v>315</v>
      </c>
      <c r="L9236" s="6" t="s">
        <v>387</v>
      </c>
      <c r="M9236" s="10">
        <v>20501</v>
      </c>
      <c r="N9236" s="11" t="s">
        <v>43</v>
      </c>
      <c r="O9236" s="13">
        <v>5</v>
      </c>
      <c r="P9236" s="3">
        <f t="shared" si="865"/>
        <v>0</v>
      </c>
      <c r="Q9236" s="3">
        <f t="shared" si="866"/>
        <v>0</v>
      </c>
      <c r="R9236" s="3">
        <f t="shared" si="867"/>
        <v>0</v>
      </c>
      <c r="S9236" s="3">
        <f t="shared" si="868"/>
        <v>0</v>
      </c>
      <c r="T9236" s="3">
        <f t="shared" si="869"/>
        <v>1</v>
      </c>
      <c r="U9236" s="3">
        <f t="shared" si="870"/>
        <v>0</v>
      </c>
    </row>
    <row r="9237" spans="1:21" ht="12.75" customHeight="1" x14ac:dyDescent="0.2">
      <c r="A9237" s="15" t="s">
        <v>95</v>
      </c>
      <c r="B9237" s="16" t="s">
        <v>96</v>
      </c>
      <c r="C9237" s="44">
        <v>216305</v>
      </c>
      <c r="D9237" s="9" t="s">
        <v>9019</v>
      </c>
      <c r="E9237" s="10" t="s">
        <v>9059</v>
      </c>
      <c r="F9237" s="17">
        <v>191948289</v>
      </c>
      <c r="G9237" s="12" t="s">
        <v>67</v>
      </c>
      <c r="H9237" s="9" t="s">
        <v>29</v>
      </c>
      <c r="I9237" s="9" t="s">
        <v>9593</v>
      </c>
      <c r="J9237" s="9" t="s">
        <v>9594</v>
      </c>
      <c r="K9237" s="6" t="s">
        <v>315</v>
      </c>
      <c r="L9237" s="6" t="s">
        <v>387</v>
      </c>
      <c r="M9237" s="10">
        <v>20501</v>
      </c>
      <c r="N9237" s="11" t="s">
        <v>43</v>
      </c>
      <c r="O9237" s="13">
        <v>4</v>
      </c>
      <c r="P9237" s="3">
        <f t="shared" si="865"/>
        <v>0</v>
      </c>
      <c r="Q9237" s="3">
        <f t="shared" si="866"/>
        <v>0</v>
      </c>
      <c r="R9237" s="3">
        <f t="shared" si="867"/>
        <v>0</v>
      </c>
      <c r="S9237" s="3">
        <f t="shared" si="868"/>
        <v>1</v>
      </c>
      <c r="T9237" s="3">
        <f t="shared" si="869"/>
        <v>0</v>
      </c>
      <c r="U9237" s="3">
        <f t="shared" si="870"/>
        <v>0</v>
      </c>
    </row>
    <row r="9238" spans="1:21" ht="12.75" customHeight="1" x14ac:dyDescent="0.2">
      <c r="A9238" s="15" t="s">
        <v>95</v>
      </c>
      <c r="B9238" s="16" t="s">
        <v>96</v>
      </c>
      <c r="C9238" s="44">
        <v>216305</v>
      </c>
      <c r="D9238" s="9" t="s">
        <v>9019</v>
      </c>
      <c r="E9238" s="10" t="s">
        <v>9076</v>
      </c>
      <c r="F9238" s="17">
        <v>191948801</v>
      </c>
      <c r="G9238" s="12" t="s">
        <v>64</v>
      </c>
      <c r="H9238" s="9" t="s">
        <v>29</v>
      </c>
      <c r="I9238" s="9" t="s">
        <v>9595</v>
      </c>
      <c r="J9238" s="9" t="s">
        <v>9596</v>
      </c>
      <c r="K9238" s="6" t="s">
        <v>315</v>
      </c>
      <c r="L9238" s="6" t="s">
        <v>387</v>
      </c>
      <c r="M9238" s="10">
        <v>20504</v>
      </c>
      <c r="N9238" s="11" t="s">
        <v>43</v>
      </c>
      <c r="O9238" s="13">
        <v>5</v>
      </c>
      <c r="P9238" s="3">
        <f t="shared" si="865"/>
        <v>0</v>
      </c>
      <c r="Q9238" s="3">
        <f t="shared" si="866"/>
        <v>0</v>
      </c>
      <c r="R9238" s="3">
        <f t="shared" si="867"/>
        <v>0</v>
      </c>
      <c r="S9238" s="3">
        <f t="shared" si="868"/>
        <v>0</v>
      </c>
      <c r="T9238" s="3">
        <f t="shared" si="869"/>
        <v>1</v>
      </c>
      <c r="U9238" s="3">
        <f t="shared" si="870"/>
        <v>0</v>
      </c>
    </row>
    <row r="9239" spans="1:21" ht="12.75" customHeight="1" x14ac:dyDescent="0.2">
      <c r="A9239" s="15" t="s">
        <v>95</v>
      </c>
      <c r="B9239" s="16" t="s">
        <v>96</v>
      </c>
      <c r="C9239" s="44">
        <v>216305</v>
      </c>
      <c r="D9239" s="9" t="s">
        <v>9019</v>
      </c>
      <c r="E9239" s="10" t="s">
        <v>9059</v>
      </c>
      <c r="F9239" s="17">
        <v>191858020</v>
      </c>
      <c r="G9239" s="12" t="s">
        <v>122</v>
      </c>
      <c r="H9239" s="9" t="s">
        <v>29</v>
      </c>
      <c r="I9239" s="9" t="s">
        <v>9482</v>
      </c>
      <c r="J9239" s="9" t="s">
        <v>9483</v>
      </c>
      <c r="K9239" s="6" t="s">
        <v>315</v>
      </c>
      <c r="L9239" s="6" t="s">
        <v>1014</v>
      </c>
      <c r="M9239" s="10">
        <v>20402</v>
      </c>
      <c r="N9239" s="11" t="s">
        <v>43</v>
      </c>
      <c r="O9239" s="13">
        <v>3</v>
      </c>
      <c r="P9239" s="3">
        <f t="shared" si="865"/>
        <v>0</v>
      </c>
      <c r="Q9239" s="3">
        <f t="shared" si="866"/>
        <v>0</v>
      </c>
      <c r="R9239" s="3">
        <f t="shared" si="867"/>
        <v>1</v>
      </c>
      <c r="S9239" s="3">
        <f t="shared" si="868"/>
        <v>0</v>
      </c>
      <c r="T9239" s="3">
        <f t="shared" si="869"/>
        <v>0</v>
      </c>
      <c r="U9239" s="3">
        <f t="shared" si="870"/>
        <v>0</v>
      </c>
    </row>
    <row r="9240" spans="1:21" ht="12.75" customHeight="1" x14ac:dyDescent="0.2">
      <c r="A9240" s="15" t="s">
        <v>95</v>
      </c>
      <c r="B9240" s="16" t="s">
        <v>96</v>
      </c>
      <c r="C9240" s="44">
        <v>216305</v>
      </c>
      <c r="D9240" s="9" t="s">
        <v>9019</v>
      </c>
      <c r="E9240" s="10" t="s">
        <v>9020</v>
      </c>
      <c r="F9240" s="17">
        <v>191935156</v>
      </c>
      <c r="G9240" s="12" t="s">
        <v>84</v>
      </c>
      <c r="H9240" s="9" t="s">
        <v>29</v>
      </c>
      <c r="I9240" s="9" t="s">
        <v>9518</v>
      </c>
      <c r="J9240" s="9" t="s">
        <v>9519</v>
      </c>
      <c r="K9240" s="6" t="s">
        <v>315</v>
      </c>
      <c r="L9240" s="6" t="s">
        <v>1014</v>
      </c>
      <c r="M9240" s="10">
        <v>20401</v>
      </c>
      <c r="N9240" s="11" t="s">
        <v>43</v>
      </c>
      <c r="O9240" s="13">
        <v>4</v>
      </c>
      <c r="P9240" s="3">
        <f t="shared" si="865"/>
        <v>0</v>
      </c>
      <c r="Q9240" s="3">
        <f t="shared" si="866"/>
        <v>0</v>
      </c>
      <c r="R9240" s="3">
        <f t="shared" si="867"/>
        <v>0</v>
      </c>
      <c r="S9240" s="3">
        <f t="shared" si="868"/>
        <v>1</v>
      </c>
      <c r="T9240" s="3">
        <f t="shared" si="869"/>
        <v>0</v>
      </c>
      <c r="U9240" s="3">
        <f t="shared" si="870"/>
        <v>0</v>
      </c>
    </row>
    <row r="9241" spans="1:21" ht="12.75" customHeight="1" x14ac:dyDescent="0.2">
      <c r="A9241" s="15" t="s">
        <v>95</v>
      </c>
      <c r="B9241" s="16" t="s">
        <v>96</v>
      </c>
      <c r="C9241" s="44">
        <v>216305</v>
      </c>
      <c r="D9241" s="9" t="s">
        <v>9019</v>
      </c>
      <c r="E9241" s="10" t="s">
        <v>9020</v>
      </c>
      <c r="F9241" s="17">
        <v>191946489</v>
      </c>
      <c r="G9241" s="12" t="s">
        <v>122</v>
      </c>
      <c r="H9241" s="9" t="s">
        <v>29</v>
      </c>
      <c r="I9241" s="9" t="s">
        <v>9577</v>
      </c>
      <c r="J9241" s="9" t="s">
        <v>9578</v>
      </c>
      <c r="K9241" s="6" t="s">
        <v>315</v>
      </c>
      <c r="L9241" s="6" t="s">
        <v>1014</v>
      </c>
      <c r="M9241" s="10">
        <v>20402</v>
      </c>
      <c r="N9241" s="11" t="s">
        <v>43</v>
      </c>
      <c r="O9241" s="13">
        <v>3</v>
      </c>
      <c r="P9241" s="3">
        <f t="shared" si="865"/>
        <v>0</v>
      </c>
      <c r="Q9241" s="3">
        <f t="shared" si="866"/>
        <v>0</v>
      </c>
      <c r="R9241" s="3">
        <f t="shared" si="867"/>
        <v>1</v>
      </c>
      <c r="S9241" s="3">
        <f t="shared" si="868"/>
        <v>0</v>
      </c>
      <c r="T9241" s="3">
        <f t="shared" si="869"/>
        <v>0</v>
      </c>
      <c r="U9241" s="3">
        <f t="shared" si="870"/>
        <v>0</v>
      </c>
    </row>
    <row r="9242" spans="1:21" ht="12.75" customHeight="1" x14ac:dyDescent="0.2">
      <c r="A9242" s="15" t="s">
        <v>95</v>
      </c>
      <c r="B9242" s="16" t="s">
        <v>96</v>
      </c>
      <c r="C9242" s="44">
        <v>216305</v>
      </c>
      <c r="D9242" s="9" t="s">
        <v>9019</v>
      </c>
      <c r="E9242" s="10" t="s">
        <v>9020</v>
      </c>
      <c r="F9242" s="17">
        <v>191946480</v>
      </c>
      <c r="G9242" s="12" t="s">
        <v>122</v>
      </c>
      <c r="H9242" s="9" t="s">
        <v>29</v>
      </c>
      <c r="I9242" s="9" t="s">
        <v>9474</v>
      </c>
      <c r="J9242" s="9" t="s">
        <v>9475</v>
      </c>
      <c r="K9242" s="6" t="s">
        <v>315</v>
      </c>
      <c r="L9242" s="6" t="s">
        <v>379</v>
      </c>
      <c r="M9242" s="10">
        <v>20301</v>
      </c>
      <c r="N9242" s="11" t="s">
        <v>43</v>
      </c>
      <c r="O9242" s="13">
        <v>1</v>
      </c>
      <c r="P9242" s="3">
        <f t="shared" si="865"/>
        <v>1</v>
      </c>
      <c r="Q9242" s="3">
        <f t="shared" si="866"/>
        <v>0</v>
      </c>
      <c r="R9242" s="3">
        <f t="shared" si="867"/>
        <v>0</v>
      </c>
      <c r="S9242" s="3">
        <f t="shared" si="868"/>
        <v>0</v>
      </c>
      <c r="T9242" s="3">
        <f t="shared" si="869"/>
        <v>0</v>
      </c>
      <c r="U9242" s="3">
        <f t="shared" si="870"/>
        <v>0</v>
      </c>
    </row>
    <row r="9243" spans="1:21" ht="12.75" customHeight="1" x14ac:dyDescent="0.2">
      <c r="A9243" s="15" t="s">
        <v>95</v>
      </c>
      <c r="B9243" s="16" t="s">
        <v>96</v>
      </c>
      <c r="C9243" s="44">
        <v>216305</v>
      </c>
      <c r="D9243" s="9" t="s">
        <v>9019</v>
      </c>
      <c r="E9243" s="10" t="s">
        <v>9020</v>
      </c>
      <c r="F9243" s="17">
        <v>191935146</v>
      </c>
      <c r="G9243" s="12" t="s">
        <v>249</v>
      </c>
      <c r="H9243" s="9" t="s">
        <v>29</v>
      </c>
      <c r="I9243" s="9" t="s">
        <v>9504</v>
      </c>
      <c r="J9243" s="9" t="s">
        <v>9505</v>
      </c>
      <c r="K9243" s="6" t="s">
        <v>315</v>
      </c>
      <c r="L9243" s="6" t="s">
        <v>379</v>
      </c>
      <c r="M9243" s="10">
        <v>20301</v>
      </c>
      <c r="N9243" s="11" t="s">
        <v>43</v>
      </c>
      <c r="O9243" s="13">
        <v>5</v>
      </c>
      <c r="P9243" s="3">
        <f t="shared" si="865"/>
        <v>0</v>
      </c>
      <c r="Q9243" s="3">
        <f t="shared" si="866"/>
        <v>0</v>
      </c>
      <c r="R9243" s="3">
        <f t="shared" si="867"/>
        <v>0</v>
      </c>
      <c r="S9243" s="3">
        <f t="shared" si="868"/>
        <v>0</v>
      </c>
      <c r="T9243" s="3">
        <f t="shared" si="869"/>
        <v>1</v>
      </c>
      <c r="U9243" s="3">
        <f t="shared" si="870"/>
        <v>0</v>
      </c>
    </row>
    <row r="9244" spans="1:21" ht="12.75" customHeight="1" x14ac:dyDescent="0.2">
      <c r="A9244" s="15" t="s">
        <v>95</v>
      </c>
      <c r="B9244" s="16" t="s">
        <v>96</v>
      </c>
      <c r="C9244" s="44">
        <v>216305</v>
      </c>
      <c r="D9244" s="9" t="s">
        <v>9019</v>
      </c>
      <c r="E9244" s="10" t="s">
        <v>9020</v>
      </c>
      <c r="F9244" s="17">
        <v>191935147</v>
      </c>
      <c r="G9244" s="12" t="s">
        <v>122</v>
      </c>
      <c r="H9244" s="9" t="s">
        <v>29</v>
      </c>
      <c r="I9244" s="9" t="s">
        <v>9506</v>
      </c>
      <c r="J9244" s="9" t="s">
        <v>9507</v>
      </c>
      <c r="K9244" s="6" t="s">
        <v>315</v>
      </c>
      <c r="L9244" s="6" t="s">
        <v>379</v>
      </c>
      <c r="M9244" s="10">
        <v>20301</v>
      </c>
      <c r="N9244" s="11" t="s">
        <v>43</v>
      </c>
      <c r="O9244" s="13">
        <v>3</v>
      </c>
      <c r="P9244" s="3">
        <f t="shared" si="865"/>
        <v>0</v>
      </c>
      <c r="Q9244" s="3">
        <f t="shared" si="866"/>
        <v>0</v>
      </c>
      <c r="R9244" s="3">
        <f t="shared" si="867"/>
        <v>1</v>
      </c>
      <c r="S9244" s="3">
        <f t="shared" si="868"/>
        <v>0</v>
      </c>
      <c r="T9244" s="3">
        <f t="shared" si="869"/>
        <v>0</v>
      </c>
      <c r="U9244" s="3">
        <f t="shared" si="870"/>
        <v>0</v>
      </c>
    </row>
    <row r="9245" spans="1:21" ht="12.75" customHeight="1" x14ac:dyDescent="0.2">
      <c r="A9245" s="15" t="s">
        <v>95</v>
      </c>
      <c r="B9245" s="16" t="s">
        <v>96</v>
      </c>
      <c r="C9245" s="44">
        <v>216305</v>
      </c>
      <c r="D9245" s="9" t="s">
        <v>9019</v>
      </c>
      <c r="E9245" s="10" t="s">
        <v>9020</v>
      </c>
      <c r="F9245" s="17">
        <v>191935148</v>
      </c>
      <c r="G9245" s="12" t="s">
        <v>122</v>
      </c>
      <c r="H9245" s="9" t="s">
        <v>29</v>
      </c>
      <c r="I9245" s="9" t="s">
        <v>9508</v>
      </c>
      <c r="J9245" s="9" t="s">
        <v>9509</v>
      </c>
      <c r="K9245" s="6" t="s">
        <v>315</v>
      </c>
      <c r="L9245" s="6" t="s">
        <v>379</v>
      </c>
      <c r="M9245" s="10">
        <v>20302</v>
      </c>
      <c r="N9245" s="11" t="s">
        <v>43</v>
      </c>
      <c r="O9245" s="13">
        <v>2</v>
      </c>
      <c r="P9245" s="3">
        <f t="shared" si="865"/>
        <v>0</v>
      </c>
      <c r="Q9245" s="3">
        <f t="shared" si="866"/>
        <v>1</v>
      </c>
      <c r="R9245" s="3">
        <f t="shared" si="867"/>
        <v>0</v>
      </c>
      <c r="S9245" s="3">
        <f t="shared" si="868"/>
        <v>0</v>
      </c>
      <c r="T9245" s="3">
        <f t="shared" si="869"/>
        <v>0</v>
      </c>
      <c r="U9245" s="3">
        <f t="shared" si="870"/>
        <v>0</v>
      </c>
    </row>
    <row r="9246" spans="1:21" ht="12.75" customHeight="1" x14ac:dyDescent="0.2">
      <c r="A9246" s="15" t="s">
        <v>95</v>
      </c>
      <c r="B9246" s="16" t="s">
        <v>96</v>
      </c>
      <c r="C9246" s="44">
        <v>216305</v>
      </c>
      <c r="D9246" s="9" t="s">
        <v>9019</v>
      </c>
      <c r="E9246" s="10" t="s">
        <v>9020</v>
      </c>
      <c r="F9246" s="17">
        <v>191935149</v>
      </c>
      <c r="G9246" s="12" t="s">
        <v>249</v>
      </c>
      <c r="H9246" s="9" t="s">
        <v>29</v>
      </c>
      <c r="I9246" s="9" t="s">
        <v>9439</v>
      </c>
      <c r="J9246" s="9" t="s">
        <v>9510</v>
      </c>
      <c r="K9246" s="6" t="s">
        <v>315</v>
      </c>
      <c r="L9246" s="6" t="s">
        <v>379</v>
      </c>
      <c r="M9246" s="10">
        <v>20301</v>
      </c>
      <c r="N9246" s="11" t="s">
        <v>43</v>
      </c>
      <c r="O9246" s="13">
        <v>3</v>
      </c>
      <c r="P9246" s="3">
        <f t="shared" si="865"/>
        <v>0</v>
      </c>
      <c r="Q9246" s="3">
        <f t="shared" si="866"/>
        <v>0</v>
      </c>
      <c r="R9246" s="3">
        <f t="shared" si="867"/>
        <v>1</v>
      </c>
      <c r="S9246" s="3">
        <f t="shared" si="868"/>
        <v>0</v>
      </c>
      <c r="T9246" s="3">
        <f t="shared" si="869"/>
        <v>0</v>
      </c>
      <c r="U9246" s="3">
        <f t="shared" si="870"/>
        <v>0</v>
      </c>
    </row>
    <row r="9247" spans="1:21" ht="12.75" customHeight="1" x14ac:dyDescent="0.2">
      <c r="A9247" s="15" t="s">
        <v>95</v>
      </c>
      <c r="B9247" s="16" t="s">
        <v>96</v>
      </c>
      <c r="C9247" s="44">
        <v>216305</v>
      </c>
      <c r="D9247" s="9" t="s">
        <v>9019</v>
      </c>
      <c r="E9247" s="10" t="s">
        <v>9020</v>
      </c>
      <c r="F9247" s="17">
        <v>191935150</v>
      </c>
      <c r="G9247" s="12" t="s">
        <v>122</v>
      </c>
      <c r="H9247" s="9" t="s">
        <v>29</v>
      </c>
      <c r="I9247" s="9" t="s">
        <v>9511</v>
      </c>
      <c r="J9247" s="9" t="s">
        <v>9512</v>
      </c>
      <c r="K9247" s="6" t="s">
        <v>315</v>
      </c>
      <c r="L9247" s="6" t="s">
        <v>379</v>
      </c>
      <c r="M9247" s="10">
        <v>20301</v>
      </c>
      <c r="N9247" s="11" t="s">
        <v>43</v>
      </c>
      <c r="O9247" s="13">
        <v>3</v>
      </c>
      <c r="P9247" s="3">
        <f t="shared" si="865"/>
        <v>0</v>
      </c>
      <c r="Q9247" s="3">
        <f t="shared" si="866"/>
        <v>0</v>
      </c>
      <c r="R9247" s="3">
        <f t="shared" si="867"/>
        <v>1</v>
      </c>
      <c r="S9247" s="3">
        <f t="shared" si="868"/>
        <v>0</v>
      </c>
      <c r="T9247" s="3">
        <f t="shared" si="869"/>
        <v>0</v>
      </c>
      <c r="U9247" s="3">
        <f t="shared" si="870"/>
        <v>0</v>
      </c>
    </row>
    <row r="9248" spans="1:21" ht="12.75" customHeight="1" x14ac:dyDescent="0.2">
      <c r="A9248" s="15" t="s">
        <v>95</v>
      </c>
      <c r="B9248" s="16" t="s">
        <v>96</v>
      </c>
      <c r="C9248" s="44">
        <v>216305</v>
      </c>
      <c r="D9248" s="9" t="s">
        <v>9019</v>
      </c>
      <c r="E9248" s="10" t="s">
        <v>9020</v>
      </c>
      <c r="F9248" s="17">
        <v>191935151</v>
      </c>
      <c r="G9248" s="12" t="s">
        <v>122</v>
      </c>
      <c r="H9248" s="9" t="s">
        <v>29</v>
      </c>
      <c r="I9248" s="9" t="s">
        <v>9511</v>
      </c>
      <c r="J9248" s="9" t="s">
        <v>9512</v>
      </c>
      <c r="K9248" s="6" t="s">
        <v>315</v>
      </c>
      <c r="L9248" s="6" t="s">
        <v>379</v>
      </c>
      <c r="M9248" s="10">
        <v>20301</v>
      </c>
      <c r="N9248" s="11" t="s">
        <v>43</v>
      </c>
      <c r="O9248" s="13">
        <v>3</v>
      </c>
      <c r="P9248" s="3">
        <f t="shared" si="865"/>
        <v>0</v>
      </c>
      <c r="Q9248" s="3">
        <f t="shared" si="866"/>
        <v>0</v>
      </c>
      <c r="R9248" s="3">
        <f t="shared" si="867"/>
        <v>1</v>
      </c>
      <c r="S9248" s="3">
        <f t="shared" si="868"/>
        <v>0</v>
      </c>
      <c r="T9248" s="3">
        <f t="shared" si="869"/>
        <v>0</v>
      </c>
      <c r="U9248" s="3">
        <f t="shared" si="870"/>
        <v>0</v>
      </c>
    </row>
    <row r="9249" spans="1:21" ht="12.75" customHeight="1" x14ac:dyDescent="0.2">
      <c r="A9249" s="15" t="s">
        <v>95</v>
      </c>
      <c r="B9249" s="16" t="s">
        <v>96</v>
      </c>
      <c r="C9249" s="44">
        <v>216305</v>
      </c>
      <c r="D9249" s="9" t="s">
        <v>9019</v>
      </c>
      <c r="E9249" s="10" t="s">
        <v>9020</v>
      </c>
      <c r="F9249" s="17">
        <v>191935154</v>
      </c>
      <c r="G9249" s="12" t="s">
        <v>249</v>
      </c>
      <c r="H9249" s="9" t="s">
        <v>29</v>
      </c>
      <c r="I9249" s="9" t="s">
        <v>9362</v>
      </c>
      <c r="J9249" s="9" t="s">
        <v>9515</v>
      </c>
      <c r="K9249" s="6" t="s">
        <v>315</v>
      </c>
      <c r="L9249" s="6" t="s">
        <v>379</v>
      </c>
      <c r="M9249" s="10">
        <v>20301</v>
      </c>
      <c r="N9249" s="11" t="s">
        <v>43</v>
      </c>
      <c r="O9249" s="13">
        <v>3</v>
      </c>
      <c r="P9249" s="3">
        <f t="shared" si="865"/>
        <v>0</v>
      </c>
      <c r="Q9249" s="3">
        <f t="shared" si="866"/>
        <v>0</v>
      </c>
      <c r="R9249" s="3">
        <f t="shared" si="867"/>
        <v>1</v>
      </c>
      <c r="S9249" s="3">
        <f t="shared" si="868"/>
        <v>0</v>
      </c>
      <c r="T9249" s="3">
        <f t="shared" si="869"/>
        <v>0</v>
      </c>
      <c r="U9249" s="3">
        <f t="shared" si="870"/>
        <v>0</v>
      </c>
    </row>
    <row r="9250" spans="1:21" ht="12.75" customHeight="1" x14ac:dyDescent="0.2">
      <c r="A9250" s="15" t="s">
        <v>95</v>
      </c>
      <c r="B9250" s="16" t="s">
        <v>96</v>
      </c>
      <c r="C9250" s="44">
        <v>216305</v>
      </c>
      <c r="D9250" s="9" t="s">
        <v>9019</v>
      </c>
      <c r="E9250" s="10" t="s">
        <v>9020</v>
      </c>
      <c r="F9250" s="17">
        <v>191935155</v>
      </c>
      <c r="G9250" s="12" t="s">
        <v>84</v>
      </c>
      <c r="H9250" s="9" t="s">
        <v>29</v>
      </c>
      <c r="I9250" s="9" t="s">
        <v>9516</v>
      </c>
      <c r="J9250" s="9" t="s">
        <v>9517</v>
      </c>
      <c r="K9250" s="6" t="s">
        <v>315</v>
      </c>
      <c r="L9250" s="6" t="s">
        <v>379</v>
      </c>
      <c r="M9250" s="10">
        <v>20303</v>
      </c>
      <c r="N9250" s="11" t="s">
        <v>43</v>
      </c>
      <c r="O9250" s="13">
        <v>4</v>
      </c>
      <c r="P9250" s="3">
        <f t="shared" si="865"/>
        <v>0</v>
      </c>
      <c r="Q9250" s="3">
        <f t="shared" si="866"/>
        <v>0</v>
      </c>
      <c r="R9250" s="3">
        <f t="shared" si="867"/>
        <v>0</v>
      </c>
      <c r="S9250" s="3">
        <f t="shared" si="868"/>
        <v>1</v>
      </c>
      <c r="T9250" s="3">
        <f t="shared" si="869"/>
        <v>0</v>
      </c>
      <c r="U9250" s="3">
        <f t="shared" si="870"/>
        <v>0</v>
      </c>
    </row>
    <row r="9251" spans="1:21" ht="12.75" customHeight="1" x14ac:dyDescent="0.2">
      <c r="A9251" s="15" t="s">
        <v>95</v>
      </c>
      <c r="B9251" s="16" t="s">
        <v>96</v>
      </c>
      <c r="C9251" s="44">
        <v>216305</v>
      </c>
      <c r="D9251" s="9" t="s">
        <v>9019</v>
      </c>
      <c r="E9251" s="10" t="s">
        <v>9020</v>
      </c>
      <c r="F9251" s="17">
        <v>191935159</v>
      </c>
      <c r="G9251" s="12" t="s">
        <v>64</v>
      </c>
      <c r="H9251" s="9" t="s">
        <v>29</v>
      </c>
      <c r="I9251" s="9" t="s">
        <v>9524</v>
      </c>
      <c r="J9251" s="9" t="s">
        <v>9525</v>
      </c>
      <c r="K9251" s="6" t="s">
        <v>315</v>
      </c>
      <c r="L9251" s="6" t="s">
        <v>379</v>
      </c>
      <c r="M9251" s="10">
        <v>20301</v>
      </c>
      <c r="N9251" s="11" t="s">
        <v>43</v>
      </c>
      <c r="O9251" s="13">
        <v>2</v>
      </c>
      <c r="P9251" s="3">
        <f t="shared" si="865"/>
        <v>0</v>
      </c>
      <c r="Q9251" s="3">
        <f t="shared" si="866"/>
        <v>1</v>
      </c>
      <c r="R9251" s="3">
        <f t="shared" si="867"/>
        <v>0</v>
      </c>
      <c r="S9251" s="3">
        <f t="shared" si="868"/>
        <v>0</v>
      </c>
      <c r="T9251" s="3">
        <f t="shared" si="869"/>
        <v>0</v>
      </c>
      <c r="U9251" s="3">
        <f t="shared" si="870"/>
        <v>0</v>
      </c>
    </row>
    <row r="9252" spans="1:21" ht="12.75" customHeight="1" x14ac:dyDescent="0.2">
      <c r="A9252" s="15" t="s">
        <v>95</v>
      </c>
      <c r="B9252" s="16" t="s">
        <v>96</v>
      </c>
      <c r="C9252" s="44">
        <v>216305</v>
      </c>
      <c r="D9252" s="9" t="s">
        <v>9019</v>
      </c>
      <c r="E9252" s="10" t="s">
        <v>9020</v>
      </c>
      <c r="F9252" s="17">
        <v>191935162</v>
      </c>
      <c r="G9252" s="12" t="s">
        <v>64</v>
      </c>
      <c r="H9252" s="9" t="s">
        <v>29</v>
      </c>
      <c r="I9252" s="9" t="s">
        <v>9530</v>
      </c>
      <c r="J9252" s="9" t="s">
        <v>9531</v>
      </c>
      <c r="K9252" s="6" t="s">
        <v>315</v>
      </c>
      <c r="L9252" s="6" t="s">
        <v>379</v>
      </c>
      <c r="M9252" s="10">
        <v>20301</v>
      </c>
      <c r="N9252" s="11" t="s">
        <v>43</v>
      </c>
      <c r="O9252" s="13">
        <v>2</v>
      </c>
      <c r="P9252" s="3">
        <f t="shared" si="865"/>
        <v>0</v>
      </c>
      <c r="Q9252" s="3">
        <f t="shared" si="866"/>
        <v>1</v>
      </c>
      <c r="R9252" s="3">
        <f t="shared" si="867"/>
        <v>0</v>
      </c>
      <c r="S9252" s="3">
        <f t="shared" si="868"/>
        <v>0</v>
      </c>
      <c r="T9252" s="3">
        <f t="shared" si="869"/>
        <v>0</v>
      </c>
      <c r="U9252" s="3">
        <f t="shared" si="870"/>
        <v>0</v>
      </c>
    </row>
    <row r="9253" spans="1:21" ht="12.75" customHeight="1" x14ac:dyDescent="0.2">
      <c r="A9253" s="15" t="s">
        <v>95</v>
      </c>
      <c r="B9253" s="16" t="s">
        <v>96</v>
      </c>
      <c r="C9253" s="44">
        <v>216305</v>
      </c>
      <c r="D9253" s="9" t="s">
        <v>9019</v>
      </c>
      <c r="E9253" s="10" t="s">
        <v>9020</v>
      </c>
      <c r="F9253" s="17">
        <v>191935163</v>
      </c>
      <c r="G9253" s="12" t="s">
        <v>36</v>
      </c>
      <c r="H9253" s="9" t="s">
        <v>29</v>
      </c>
      <c r="I9253" s="9" t="s">
        <v>9532</v>
      </c>
      <c r="J9253" s="9" t="s">
        <v>9533</v>
      </c>
      <c r="K9253" s="6" t="s">
        <v>315</v>
      </c>
      <c r="L9253" s="6" t="s">
        <v>379</v>
      </c>
      <c r="M9253" s="10">
        <v>20301</v>
      </c>
      <c r="N9253" s="11" t="s">
        <v>43</v>
      </c>
      <c r="O9253" s="13">
        <v>4</v>
      </c>
      <c r="P9253" s="3">
        <f t="shared" si="865"/>
        <v>0</v>
      </c>
      <c r="Q9253" s="3">
        <f t="shared" si="866"/>
        <v>0</v>
      </c>
      <c r="R9253" s="3">
        <f t="shared" si="867"/>
        <v>0</v>
      </c>
      <c r="S9253" s="3">
        <f t="shared" si="868"/>
        <v>1</v>
      </c>
      <c r="T9253" s="3">
        <f t="shared" si="869"/>
        <v>0</v>
      </c>
      <c r="U9253" s="3">
        <f t="shared" si="870"/>
        <v>0</v>
      </c>
    </row>
    <row r="9254" spans="1:21" ht="12.75" customHeight="1" x14ac:dyDescent="0.2">
      <c r="A9254" s="15" t="s">
        <v>95</v>
      </c>
      <c r="B9254" s="16" t="s">
        <v>96</v>
      </c>
      <c r="C9254" s="44">
        <v>216305</v>
      </c>
      <c r="D9254" s="9" t="s">
        <v>9019</v>
      </c>
      <c r="E9254" s="10" t="s">
        <v>9020</v>
      </c>
      <c r="F9254" s="17">
        <v>191935166</v>
      </c>
      <c r="G9254" s="12" t="s">
        <v>64</v>
      </c>
      <c r="H9254" s="9" t="s">
        <v>29</v>
      </c>
      <c r="I9254" s="9" t="s">
        <v>9250</v>
      </c>
      <c r="J9254" s="9" t="s">
        <v>9534</v>
      </c>
      <c r="K9254" s="6" t="s">
        <v>315</v>
      </c>
      <c r="L9254" s="6" t="s">
        <v>379</v>
      </c>
      <c r="M9254" s="10">
        <v>20301</v>
      </c>
      <c r="N9254" s="11" t="s">
        <v>43</v>
      </c>
      <c r="O9254" s="13">
        <v>4</v>
      </c>
      <c r="P9254" s="3">
        <f t="shared" si="865"/>
        <v>0</v>
      </c>
      <c r="Q9254" s="3">
        <f t="shared" si="866"/>
        <v>0</v>
      </c>
      <c r="R9254" s="3">
        <f t="shared" si="867"/>
        <v>0</v>
      </c>
      <c r="S9254" s="3">
        <f t="shared" si="868"/>
        <v>1</v>
      </c>
      <c r="T9254" s="3">
        <f t="shared" si="869"/>
        <v>0</v>
      </c>
      <c r="U9254" s="3">
        <f t="shared" si="870"/>
        <v>0</v>
      </c>
    </row>
    <row r="9255" spans="1:21" ht="12.75" customHeight="1" x14ac:dyDescent="0.2">
      <c r="A9255" s="15" t="s">
        <v>95</v>
      </c>
      <c r="B9255" s="16" t="s">
        <v>96</v>
      </c>
      <c r="C9255" s="44">
        <v>216305</v>
      </c>
      <c r="D9255" s="9" t="s">
        <v>9019</v>
      </c>
      <c r="E9255" s="10" t="s">
        <v>9020</v>
      </c>
      <c r="F9255" s="17">
        <v>191935167</v>
      </c>
      <c r="G9255" s="12" t="s">
        <v>28</v>
      </c>
      <c r="H9255" s="9" t="s">
        <v>29</v>
      </c>
      <c r="I9255" s="9" t="s">
        <v>9535</v>
      </c>
      <c r="J9255" s="9" t="s">
        <v>9536</v>
      </c>
      <c r="K9255" s="6" t="s">
        <v>315</v>
      </c>
      <c r="L9255" s="6" t="s">
        <v>379</v>
      </c>
      <c r="M9255" s="10">
        <v>20301</v>
      </c>
      <c r="N9255" s="11" t="s">
        <v>43</v>
      </c>
      <c r="O9255" s="13">
        <v>3</v>
      </c>
      <c r="P9255" s="3">
        <f t="shared" si="865"/>
        <v>0</v>
      </c>
      <c r="Q9255" s="3">
        <f t="shared" si="866"/>
        <v>0</v>
      </c>
      <c r="R9255" s="3">
        <f t="shared" si="867"/>
        <v>1</v>
      </c>
      <c r="S9255" s="3">
        <f t="shared" si="868"/>
        <v>0</v>
      </c>
      <c r="T9255" s="3">
        <f t="shared" si="869"/>
        <v>0</v>
      </c>
      <c r="U9255" s="3">
        <f t="shared" si="870"/>
        <v>0</v>
      </c>
    </row>
    <row r="9256" spans="1:21" ht="12.75" customHeight="1" x14ac:dyDescent="0.2">
      <c r="A9256" s="15" t="s">
        <v>95</v>
      </c>
      <c r="B9256" s="16" t="s">
        <v>96</v>
      </c>
      <c r="C9256" s="44">
        <v>216305</v>
      </c>
      <c r="D9256" s="9" t="s">
        <v>9019</v>
      </c>
      <c r="E9256" s="10" t="s">
        <v>9020</v>
      </c>
      <c r="F9256" s="17">
        <v>191935168</v>
      </c>
      <c r="G9256" s="12" t="s">
        <v>84</v>
      </c>
      <c r="H9256" s="9" t="s">
        <v>29</v>
      </c>
      <c r="I9256" s="9" t="s">
        <v>9537</v>
      </c>
      <c r="J9256" s="9" t="s">
        <v>9538</v>
      </c>
      <c r="K9256" s="6" t="s">
        <v>315</v>
      </c>
      <c r="L9256" s="6" t="s">
        <v>379</v>
      </c>
      <c r="M9256" s="10">
        <v>20303</v>
      </c>
      <c r="N9256" s="11" t="s">
        <v>43</v>
      </c>
      <c r="O9256" s="13">
        <v>2</v>
      </c>
      <c r="P9256" s="3">
        <f t="shared" si="865"/>
        <v>0</v>
      </c>
      <c r="Q9256" s="3">
        <f t="shared" si="866"/>
        <v>1</v>
      </c>
      <c r="R9256" s="3">
        <f t="shared" si="867"/>
        <v>0</v>
      </c>
      <c r="S9256" s="3">
        <f t="shared" si="868"/>
        <v>0</v>
      </c>
      <c r="T9256" s="3">
        <f t="shared" si="869"/>
        <v>0</v>
      </c>
      <c r="U9256" s="3">
        <f t="shared" si="870"/>
        <v>0</v>
      </c>
    </row>
    <row r="9257" spans="1:21" ht="12.75" customHeight="1" x14ac:dyDescent="0.2">
      <c r="A9257" s="15" t="s">
        <v>95</v>
      </c>
      <c r="B9257" s="16" t="s">
        <v>96</v>
      </c>
      <c r="C9257" s="44">
        <v>216305</v>
      </c>
      <c r="D9257" s="9" t="s">
        <v>9019</v>
      </c>
      <c r="E9257" s="10" t="s">
        <v>9020</v>
      </c>
      <c r="F9257" s="17">
        <v>191935169</v>
      </c>
      <c r="G9257" s="12" t="s">
        <v>64</v>
      </c>
      <c r="H9257" s="9" t="s">
        <v>29</v>
      </c>
      <c r="I9257" s="9" t="s">
        <v>9539</v>
      </c>
      <c r="J9257" s="9" t="s">
        <v>9540</v>
      </c>
      <c r="K9257" s="6" t="s">
        <v>315</v>
      </c>
      <c r="L9257" s="6" t="s">
        <v>379</v>
      </c>
      <c r="M9257" s="10">
        <v>20303</v>
      </c>
      <c r="N9257" s="11" t="s">
        <v>43</v>
      </c>
      <c r="O9257" s="13">
        <v>5</v>
      </c>
      <c r="P9257" s="3">
        <f t="shared" si="865"/>
        <v>0</v>
      </c>
      <c r="Q9257" s="3">
        <f t="shared" si="866"/>
        <v>0</v>
      </c>
      <c r="R9257" s="3">
        <f t="shared" si="867"/>
        <v>0</v>
      </c>
      <c r="S9257" s="3">
        <f t="shared" si="868"/>
        <v>0</v>
      </c>
      <c r="T9257" s="3">
        <f t="shared" si="869"/>
        <v>1</v>
      </c>
      <c r="U9257" s="3">
        <f t="shared" si="870"/>
        <v>0</v>
      </c>
    </row>
    <row r="9258" spans="1:21" ht="12.75" customHeight="1" x14ac:dyDescent="0.2">
      <c r="A9258" s="15" t="s">
        <v>95</v>
      </c>
      <c r="B9258" s="16" t="s">
        <v>96</v>
      </c>
      <c r="C9258" s="44">
        <v>216305</v>
      </c>
      <c r="D9258" s="9" t="s">
        <v>9019</v>
      </c>
      <c r="E9258" s="10" t="s">
        <v>9020</v>
      </c>
      <c r="F9258" s="17">
        <v>191935171</v>
      </c>
      <c r="G9258" s="12" t="s">
        <v>64</v>
      </c>
      <c r="H9258" s="9" t="s">
        <v>29</v>
      </c>
      <c r="I9258" s="9" t="s">
        <v>9543</v>
      </c>
      <c r="J9258" s="9" t="s">
        <v>9544</v>
      </c>
      <c r="K9258" s="6" t="s">
        <v>315</v>
      </c>
      <c r="L9258" s="6" t="s">
        <v>379</v>
      </c>
      <c r="M9258" s="10">
        <v>20301</v>
      </c>
      <c r="N9258" s="11" t="s">
        <v>43</v>
      </c>
      <c r="O9258" s="13">
        <v>5</v>
      </c>
      <c r="P9258" s="3">
        <f t="shared" si="865"/>
        <v>0</v>
      </c>
      <c r="Q9258" s="3">
        <f t="shared" si="866"/>
        <v>0</v>
      </c>
      <c r="R9258" s="3">
        <f t="shared" si="867"/>
        <v>0</v>
      </c>
      <c r="S9258" s="3">
        <f t="shared" si="868"/>
        <v>0</v>
      </c>
      <c r="T9258" s="3">
        <f t="shared" si="869"/>
        <v>1</v>
      </c>
      <c r="U9258" s="3">
        <f t="shared" si="870"/>
        <v>0</v>
      </c>
    </row>
    <row r="9259" spans="1:21" ht="12.75" customHeight="1" x14ac:dyDescent="0.2">
      <c r="A9259" s="15" t="s">
        <v>95</v>
      </c>
      <c r="B9259" s="16" t="s">
        <v>96</v>
      </c>
      <c r="C9259" s="44">
        <v>216305</v>
      </c>
      <c r="D9259" s="9" t="s">
        <v>9019</v>
      </c>
      <c r="E9259" s="10" t="s">
        <v>9020</v>
      </c>
      <c r="F9259" s="17">
        <v>191935174</v>
      </c>
      <c r="G9259" s="12" t="s">
        <v>64</v>
      </c>
      <c r="H9259" s="9" t="s">
        <v>29</v>
      </c>
      <c r="I9259" s="9" t="s">
        <v>9545</v>
      </c>
      <c r="J9259" s="9" t="s">
        <v>9546</v>
      </c>
      <c r="K9259" s="6" t="s">
        <v>315</v>
      </c>
      <c r="L9259" s="6" t="s">
        <v>379</v>
      </c>
      <c r="M9259" s="10">
        <v>20301</v>
      </c>
      <c r="N9259" s="11" t="s">
        <v>43</v>
      </c>
      <c r="O9259" s="13">
        <v>4</v>
      </c>
      <c r="P9259" s="3">
        <f t="shared" si="865"/>
        <v>0</v>
      </c>
      <c r="Q9259" s="3">
        <f t="shared" si="866"/>
        <v>0</v>
      </c>
      <c r="R9259" s="3">
        <f t="shared" si="867"/>
        <v>0</v>
      </c>
      <c r="S9259" s="3">
        <f t="shared" si="868"/>
        <v>1</v>
      </c>
      <c r="T9259" s="3">
        <f t="shared" si="869"/>
        <v>0</v>
      </c>
      <c r="U9259" s="3">
        <f t="shared" si="870"/>
        <v>0</v>
      </c>
    </row>
    <row r="9260" spans="1:21" ht="12.75" customHeight="1" x14ac:dyDescent="0.2">
      <c r="A9260" s="15" t="s">
        <v>95</v>
      </c>
      <c r="B9260" s="16" t="s">
        <v>96</v>
      </c>
      <c r="C9260" s="44">
        <v>216305</v>
      </c>
      <c r="D9260" s="9" t="s">
        <v>9019</v>
      </c>
      <c r="E9260" s="10" t="s">
        <v>9020</v>
      </c>
      <c r="F9260" s="17">
        <v>191935175</v>
      </c>
      <c r="G9260" s="12" t="s">
        <v>64</v>
      </c>
      <c r="H9260" s="9" t="s">
        <v>29</v>
      </c>
      <c r="I9260" s="9" t="s">
        <v>9547</v>
      </c>
      <c r="J9260" s="9" t="s">
        <v>9548</v>
      </c>
      <c r="K9260" s="6" t="s">
        <v>315</v>
      </c>
      <c r="L9260" s="6" t="s">
        <v>379</v>
      </c>
      <c r="M9260" s="10">
        <v>20303</v>
      </c>
      <c r="N9260" s="11" t="s">
        <v>43</v>
      </c>
      <c r="O9260" s="13">
        <v>4</v>
      </c>
      <c r="P9260" s="3">
        <f t="shared" si="865"/>
        <v>0</v>
      </c>
      <c r="Q9260" s="3">
        <f t="shared" si="866"/>
        <v>0</v>
      </c>
      <c r="R9260" s="3">
        <f t="shared" si="867"/>
        <v>0</v>
      </c>
      <c r="S9260" s="3">
        <f t="shared" si="868"/>
        <v>1</v>
      </c>
      <c r="T9260" s="3">
        <f t="shared" si="869"/>
        <v>0</v>
      </c>
      <c r="U9260" s="3">
        <f t="shared" si="870"/>
        <v>0</v>
      </c>
    </row>
    <row r="9261" spans="1:21" ht="12.75" customHeight="1" x14ac:dyDescent="0.2">
      <c r="A9261" s="15" t="s">
        <v>95</v>
      </c>
      <c r="B9261" s="16" t="s">
        <v>96</v>
      </c>
      <c r="C9261" s="44">
        <v>216305</v>
      </c>
      <c r="D9261" s="9" t="s">
        <v>9019</v>
      </c>
      <c r="E9261" s="10" t="s">
        <v>9020</v>
      </c>
      <c r="F9261" s="17">
        <v>191946482</v>
      </c>
      <c r="G9261" s="12" t="s">
        <v>122</v>
      </c>
      <c r="H9261" s="9" t="s">
        <v>29</v>
      </c>
      <c r="I9261" s="9" t="s">
        <v>9565</v>
      </c>
      <c r="J9261" s="9" t="s">
        <v>9566</v>
      </c>
      <c r="K9261" s="6" t="s">
        <v>315</v>
      </c>
      <c r="L9261" s="6" t="s">
        <v>379</v>
      </c>
      <c r="M9261" s="10">
        <v>20303</v>
      </c>
      <c r="N9261" s="11" t="s">
        <v>43</v>
      </c>
      <c r="O9261" s="13">
        <v>3</v>
      </c>
      <c r="P9261" s="3">
        <f t="shared" si="865"/>
        <v>0</v>
      </c>
      <c r="Q9261" s="3">
        <f t="shared" si="866"/>
        <v>0</v>
      </c>
      <c r="R9261" s="3">
        <f t="shared" si="867"/>
        <v>1</v>
      </c>
      <c r="S9261" s="3">
        <f t="shared" si="868"/>
        <v>0</v>
      </c>
      <c r="T9261" s="3">
        <f t="shared" si="869"/>
        <v>0</v>
      </c>
      <c r="U9261" s="3">
        <f t="shared" si="870"/>
        <v>0</v>
      </c>
    </row>
    <row r="9262" spans="1:21" ht="12.75" customHeight="1" x14ac:dyDescent="0.2">
      <c r="A9262" s="15" t="s">
        <v>95</v>
      </c>
      <c r="B9262" s="16" t="s">
        <v>96</v>
      </c>
      <c r="C9262" s="44">
        <v>216305</v>
      </c>
      <c r="D9262" s="9" t="s">
        <v>9019</v>
      </c>
      <c r="E9262" s="10" t="s">
        <v>9020</v>
      </c>
      <c r="F9262" s="17">
        <v>191946483</v>
      </c>
      <c r="G9262" s="12" t="s">
        <v>122</v>
      </c>
      <c r="H9262" s="9" t="s">
        <v>29</v>
      </c>
      <c r="I9262" s="9" t="s">
        <v>9567</v>
      </c>
      <c r="J9262" s="9" t="s">
        <v>9568</v>
      </c>
      <c r="K9262" s="6" t="s">
        <v>315</v>
      </c>
      <c r="L9262" s="6" t="s">
        <v>379</v>
      </c>
      <c r="M9262" s="10">
        <v>20301</v>
      </c>
      <c r="N9262" s="11" t="s">
        <v>43</v>
      </c>
      <c r="O9262" s="13">
        <v>3</v>
      </c>
      <c r="P9262" s="3">
        <f t="shared" si="865"/>
        <v>0</v>
      </c>
      <c r="Q9262" s="3">
        <f t="shared" si="866"/>
        <v>0</v>
      </c>
      <c r="R9262" s="3">
        <f t="shared" si="867"/>
        <v>1</v>
      </c>
      <c r="S9262" s="3">
        <f t="shared" si="868"/>
        <v>0</v>
      </c>
      <c r="T9262" s="3">
        <f t="shared" si="869"/>
        <v>0</v>
      </c>
      <c r="U9262" s="3">
        <f t="shared" si="870"/>
        <v>0</v>
      </c>
    </row>
    <row r="9263" spans="1:21" ht="12.75" customHeight="1" x14ac:dyDescent="0.2">
      <c r="A9263" s="15" t="s">
        <v>95</v>
      </c>
      <c r="B9263" s="16" t="s">
        <v>96</v>
      </c>
      <c r="C9263" s="44">
        <v>216305</v>
      </c>
      <c r="D9263" s="9" t="s">
        <v>9019</v>
      </c>
      <c r="E9263" s="10" t="s">
        <v>9020</v>
      </c>
      <c r="F9263" s="17">
        <v>191946484</v>
      </c>
      <c r="G9263" s="12" t="s">
        <v>249</v>
      </c>
      <c r="H9263" s="9" t="s">
        <v>29</v>
      </c>
      <c r="I9263" s="9" t="s">
        <v>9569</v>
      </c>
      <c r="J9263" s="9" t="s">
        <v>9570</v>
      </c>
      <c r="K9263" s="6" t="s">
        <v>315</v>
      </c>
      <c r="L9263" s="6" t="s">
        <v>379</v>
      </c>
      <c r="M9263" s="10">
        <v>20301</v>
      </c>
      <c r="N9263" s="11" t="s">
        <v>43</v>
      </c>
      <c r="O9263" s="13">
        <v>5</v>
      </c>
      <c r="P9263" s="3">
        <f t="shared" si="865"/>
        <v>0</v>
      </c>
      <c r="Q9263" s="3">
        <f t="shared" si="866"/>
        <v>0</v>
      </c>
      <c r="R9263" s="3">
        <f t="shared" si="867"/>
        <v>0</v>
      </c>
      <c r="S9263" s="3">
        <f t="shared" si="868"/>
        <v>0</v>
      </c>
      <c r="T9263" s="3">
        <f t="shared" si="869"/>
        <v>1</v>
      </c>
      <c r="U9263" s="3">
        <f t="shared" si="870"/>
        <v>0</v>
      </c>
    </row>
    <row r="9264" spans="1:21" ht="12.75" customHeight="1" x14ac:dyDescent="0.2">
      <c r="A9264" s="15" t="s">
        <v>95</v>
      </c>
      <c r="B9264" s="16" t="s">
        <v>96</v>
      </c>
      <c r="C9264" s="44">
        <v>216305</v>
      </c>
      <c r="D9264" s="9" t="s">
        <v>9019</v>
      </c>
      <c r="E9264" s="10" t="s">
        <v>9020</v>
      </c>
      <c r="F9264" s="17">
        <v>191946485</v>
      </c>
      <c r="G9264" s="12" t="s">
        <v>122</v>
      </c>
      <c r="H9264" s="9" t="s">
        <v>29</v>
      </c>
      <c r="I9264" s="9" t="s">
        <v>9571</v>
      </c>
      <c r="J9264" s="9" t="s">
        <v>9572</v>
      </c>
      <c r="K9264" s="6" t="s">
        <v>315</v>
      </c>
      <c r="L9264" s="6" t="s">
        <v>379</v>
      </c>
      <c r="M9264" s="10">
        <v>20301</v>
      </c>
      <c r="N9264" s="11" t="s">
        <v>43</v>
      </c>
      <c r="O9264" s="13">
        <v>3</v>
      </c>
      <c r="P9264" s="3">
        <f t="shared" si="865"/>
        <v>0</v>
      </c>
      <c r="Q9264" s="3">
        <f t="shared" si="866"/>
        <v>0</v>
      </c>
      <c r="R9264" s="3">
        <f t="shared" si="867"/>
        <v>1</v>
      </c>
      <c r="S9264" s="3">
        <f t="shared" si="868"/>
        <v>0</v>
      </c>
      <c r="T9264" s="3">
        <f t="shared" si="869"/>
        <v>0</v>
      </c>
      <c r="U9264" s="3">
        <f t="shared" si="870"/>
        <v>0</v>
      </c>
    </row>
    <row r="9265" spans="1:21" ht="12.75" customHeight="1" x14ac:dyDescent="0.2">
      <c r="A9265" s="15" t="s">
        <v>95</v>
      </c>
      <c r="B9265" s="16" t="s">
        <v>96</v>
      </c>
      <c r="C9265" s="44">
        <v>216305</v>
      </c>
      <c r="D9265" s="9" t="s">
        <v>9019</v>
      </c>
      <c r="E9265" s="10" t="s">
        <v>9020</v>
      </c>
      <c r="F9265" s="17">
        <v>191946486</v>
      </c>
      <c r="G9265" s="12" t="s">
        <v>122</v>
      </c>
      <c r="H9265" s="9" t="s">
        <v>29</v>
      </c>
      <c r="I9265" s="9" t="s">
        <v>9573</v>
      </c>
      <c r="J9265" s="9" t="s">
        <v>9574</v>
      </c>
      <c r="K9265" s="6" t="s">
        <v>315</v>
      </c>
      <c r="L9265" s="6" t="s">
        <v>379</v>
      </c>
      <c r="M9265" s="10">
        <v>20301</v>
      </c>
      <c r="N9265" s="11" t="s">
        <v>43</v>
      </c>
      <c r="O9265" s="13">
        <v>2</v>
      </c>
      <c r="P9265" s="3">
        <f t="shared" si="865"/>
        <v>0</v>
      </c>
      <c r="Q9265" s="3">
        <f t="shared" si="866"/>
        <v>1</v>
      </c>
      <c r="R9265" s="3">
        <f t="shared" si="867"/>
        <v>0</v>
      </c>
      <c r="S9265" s="3">
        <f t="shared" si="868"/>
        <v>0</v>
      </c>
      <c r="T9265" s="3">
        <f t="shared" si="869"/>
        <v>0</v>
      </c>
      <c r="U9265" s="3">
        <f t="shared" si="870"/>
        <v>0</v>
      </c>
    </row>
    <row r="9266" spans="1:21" ht="12.75" customHeight="1" x14ac:dyDescent="0.2">
      <c r="A9266" s="15" t="s">
        <v>95</v>
      </c>
      <c r="B9266" s="16" t="s">
        <v>96</v>
      </c>
      <c r="C9266" s="44">
        <v>216305</v>
      </c>
      <c r="D9266" s="9" t="s">
        <v>9019</v>
      </c>
      <c r="E9266" s="10" t="s">
        <v>9020</v>
      </c>
      <c r="F9266" s="17">
        <v>191946488</v>
      </c>
      <c r="G9266" s="12" t="s">
        <v>122</v>
      </c>
      <c r="H9266" s="9" t="s">
        <v>29</v>
      </c>
      <c r="I9266" s="9" t="s">
        <v>9575</v>
      </c>
      <c r="J9266" s="9" t="s">
        <v>9576</v>
      </c>
      <c r="K9266" s="6" t="s">
        <v>315</v>
      </c>
      <c r="L9266" s="6" t="s">
        <v>379</v>
      </c>
      <c r="M9266" s="10">
        <v>20301</v>
      </c>
      <c r="N9266" s="11" t="s">
        <v>43</v>
      </c>
      <c r="O9266" s="13">
        <v>3</v>
      </c>
      <c r="P9266" s="3">
        <f t="shared" si="865"/>
        <v>0</v>
      </c>
      <c r="Q9266" s="3">
        <f t="shared" si="866"/>
        <v>0</v>
      </c>
      <c r="R9266" s="3">
        <f t="shared" si="867"/>
        <v>1</v>
      </c>
      <c r="S9266" s="3">
        <f t="shared" si="868"/>
        <v>0</v>
      </c>
      <c r="T9266" s="3">
        <f t="shared" si="869"/>
        <v>0</v>
      </c>
      <c r="U9266" s="3">
        <f t="shared" si="870"/>
        <v>0</v>
      </c>
    </row>
    <row r="9267" spans="1:21" ht="12.75" customHeight="1" x14ac:dyDescent="0.2">
      <c r="A9267" s="15" t="s">
        <v>95</v>
      </c>
      <c r="B9267" s="16" t="s">
        <v>96</v>
      </c>
      <c r="C9267" s="44">
        <v>216305</v>
      </c>
      <c r="D9267" s="9" t="s">
        <v>9019</v>
      </c>
      <c r="E9267" s="10" t="s">
        <v>9020</v>
      </c>
      <c r="F9267" s="17">
        <v>191946490</v>
      </c>
      <c r="G9267" s="12" t="s">
        <v>64</v>
      </c>
      <c r="H9267" s="9" t="s">
        <v>29</v>
      </c>
      <c r="I9267" s="9" t="s">
        <v>9579</v>
      </c>
      <c r="J9267" s="9" t="s">
        <v>9580</v>
      </c>
      <c r="K9267" s="6" t="s">
        <v>315</v>
      </c>
      <c r="L9267" s="6" t="s">
        <v>379</v>
      </c>
      <c r="M9267" s="10">
        <v>20304</v>
      </c>
      <c r="N9267" s="11" t="s">
        <v>43</v>
      </c>
      <c r="O9267" s="13">
        <v>4</v>
      </c>
      <c r="P9267" s="3">
        <f t="shared" si="865"/>
        <v>0</v>
      </c>
      <c r="Q9267" s="3">
        <f t="shared" si="866"/>
        <v>0</v>
      </c>
      <c r="R9267" s="3">
        <f t="shared" si="867"/>
        <v>0</v>
      </c>
      <c r="S9267" s="3">
        <f t="shared" si="868"/>
        <v>1</v>
      </c>
      <c r="T9267" s="3">
        <f t="shared" si="869"/>
        <v>0</v>
      </c>
      <c r="U9267" s="3">
        <f t="shared" si="870"/>
        <v>0</v>
      </c>
    </row>
    <row r="9268" spans="1:21" ht="12.75" customHeight="1" x14ac:dyDescent="0.2">
      <c r="A9268" s="15" t="s">
        <v>95</v>
      </c>
      <c r="B9268" s="16" t="s">
        <v>96</v>
      </c>
      <c r="C9268" s="44">
        <v>216305</v>
      </c>
      <c r="D9268" s="9" t="s">
        <v>9019</v>
      </c>
      <c r="E9268" s="10" t="s">
        <v>9020</v>
      </c>
      <c r="F9268" s="17">
        <v>191946492</v>
      </c>
      <c r="G9268" s="12" t="s">
        <v>84</v>
      </c>
      <c r="H9268" s="9" t="s">
        <v>29</v>
      </c>
      <c r="I9268" s="9" t="s">
        <v>4887</v>
      </c>
      <c r="J9268" s="9" t="s">
        <v>9581</v>
      </c>
      <c r="K9268" s="6" t="s">
        <v>315</v>
      </c>
      <c r="L9268" s="6" t="s">
        <v>379</v>
      </c>
      <c r="M9268" s="10">
        <v>20302</v>
      </c>
      <c r="N9268" s="11" t="s">
        <v>43</v>
      </c>
      <c r="O9268" s="13">
        <v>5</v>
      </c>
      <c r="P9268" s="3">
        <f t="shared" si="865"/>
        <v>0</v>
      </c>
      <c r="Q9268" s="3">
        <f t="shared" si="866"/>
        <v>0</v>
      </c>
      <c r="R9268" s="3">
        <f t="shared" si="867"/>
        <v>0</v>
      </c>
      <c r="S9268" s="3">
        <f t="shared" si="868"/>
        <v>0</v>
      </c>
      <c r="T9268" s="3">
        <f t="shared" si="869"/>
        <v>1</v>
      </c>
      <c r="U9268" s="3">
        <f t="shared" si="870"/>
        <v>0</v>
      </c>
    </row>
    <row r="9269" spans="1:21" ht="12.75" customHeight="1" x14ac:dyDescent="0.2">
      <c r="A9269" s="15" t="s">
        <v>95</v>
      </c>
      <c r="B9269" s="16" t="s">
        <v>96</v>
      </c>
      <c r="C9269" s="44">
        <v>216305</v>
      </c>
      <c r="D9269" s="9" t="s">
        <v>9019</v>
      </c>
      <c r="E9269" s="10" t="s">
        <v>9020</v>
      </c>
      <c r="F9269" s="17">
        <v>191946493</v>
      </c>
      <c r="G9269" s="12" t="s">
        <v>84</v>
      </c>
      <c r="H9269" s="9" t="s">
        <v>29</v>
      </c>
      <c r="I9269" s="9" t="s">
        <v>4887</v>
      </c>
      <c r="J9269" s="9" t="s">
        <v>9582</v>
      </c>
      <c r="K9269" s="6" t="s">
        <v>315</v>
      </c>
      <c r="L9269" s="6" t="s">
        <v>379</v>
      </c>
      <c r="M9269" s="10">
        <v>20302</v>
      </c>
      <c r="N9269" s="11" t="s">
        <v>43</v>
      </c>
      <c r="O9269" s="13">
        <v>4</v>
      </c>
      <c r="P9269" s="3">
        <f t="shared" si="865"/>
        <v>0</v>
      </c>
      <c r="Q9269" s="3">
        <f t="shared" si="866"/>
        <v>0</v>
      </c>
      <c r="R9269" s="3">
        <f t="shared" si="867"/>
        <v>0</v>
      </c>
      <c r="S9269" s="3">
        <f t="shared" si="868"/>
        <v>1</v>
      </c>
      <c r="T9269" s="3">
        <f t="shared" si="869"/>
        <v>0</v>
      </c>
      <c r="U9269" s="3">
        <f t="shared" si="870"/>
        <v>0</v>
      </c>
    </row>
    <row r="9270" spans="1:21" ht="12.75" customHeight="1" x14ac:dyDescent="0.2">
      <c r="A9270" s="15" t="s">
        <v>95</v>
      </c>
      <c r="B9270" s="16" t="s">
        <v>96</v>
      </c>
      <c r="C9270" s="44">
        <v>216305</v>
      </c>
      <c r="D9270" s="9" t="s">
        <v>9019</v>
      </c>
      <c r="E9270" s="10" t="s">
        <v>9020</v>
      </c>
      <c r="F9270" s="17">
        <v>191946494</v>
      </c>
      <c r="G9270" s="12" t="s">
        <v>64</v>
      </c>
      <c r="H9270" s="9" t="s">
        <v>29</v>
      </c>
      <c r="I9270" s="9" t="s">
        <v>9583</v>
      </c>
      <c r="J9270" s="9" t="s">
        <v>9584</v>
      </c>
      <c r="K9270" s="6" t="s">
        <v>315</v>
      </c>
      <c r="L9270" s="6" t="s">
        <v>379</v>
      </c>
      <c r="M9270" s="10">
        <v>20301</v>
      </c>
      <c r="N9270" s="11" t="s">
        <v>43</v>
      </c>
      <c r="O9270" s="13">
        <v>5</v>
      </c>
      <c r="P9270" s="3">
        <f t="shared" si="865"/>
        <v>0</v>
      </c>
      <c r="Q9270" s="3">
        <f t="shared" si="866"/>
        <v>0</v>
      </c>
      <c r="R9270" s="3">
        <f t="shared" si="867"/>
        <v>0</v>
      </c>
      <c r="S9270" s="3">
        <f t="shared" si="868"/>
        <v>0</v>
      </c>
      <c r="T9270" s="3">
        <f t="shared" si="869"/>
        <v>1</v>
      </c>
      <c r="U9270" s="3">
        <f t="shared" si="870"/>
        <v>0</v>
      </c>
    </row>
    <row r="9271" spans="1:21" ht="12.75" customHeight="1" x14ac:dyDescent="0.2">
      <c r="A9271" s="15" t="s">
        <v>95</v>
      </c>
      <c r="B9271" s="16" t="s">
        <v>96</v>
      </c>
      <c r="C9271" s="44">
        <v>216305</v>
      </c>
      <c r="D9271" s="9" t="s">
        <v>9019</v>
      </c>
      <c r="E9271" s="10" t="s">
        <v>9023</v>
      </c>
      <c r="F9271" s="17">
        <v>191857884</v>
      </c>
      <c r="G9271" s="12" t="s">
        <v>64</v>
      </c>
      <c r="H9271" s="9" t="s">
        <v>29</v>
      </c>
      <c r="I9271" s="9" t="s">
        <v>9478</v>
      </c>
      <c r="J9271" s="9" t="s">
        <v>9479</v>
      </c>
      <c r="K9271" s="6" t="s">
        <v>315</v>
      </c>
      <c r="L9271" s="6" t="s">
        <v>330</v>
      </c>
      <c r="M9271" s="10">
        <v>20201</v>
      </c>
      <c r="N9271" s="11" t="s">
        <v>43</v>
      </c>
      <c r="O9271" s="13">
        <v>4</v>
      </c>
      <c r="P9271" s="3">
        <f t="shared" si="865"/>
        <v>0</v>
      </c>
      <c r="Q9271" s="3">
        <f t="shared" si="866"/>
        <v>0</v>
      </c>
      <c r="R9271" s="3">
        <f t="shared" si="867"/>
        <v>0</v>
      </c>
      <c r="S9271" s="3">
        <f t="shared" si="868"/>
        <v>1</v>
      </c>
      <c r="T9271" s="3">
        <f t="shared" si="869"/>
        <v>0</v>
      </c>
      <c r="U9271" s="3">
        <f t="shared" si="870"/>
        <v>0</v>
      </c>
    </row>
    <row r="9272" spans="1:21" ht="12.75" customHeight="1" x14ac:dyDescent="0.2">
      <c r="A9272" s="15" t="s">
        <v>95</v>
      </c>
      <c r="B9272" s="16" t="s">
        <v>96</v>
      </c>
      <c r="C9272" s="44">
        <v>216305</v>
      </c>
      <c r="D9272" s="9" t="s">
        <v>9019</v>
      </c>
      <c r="E9272" s="10" t="s">
        <v>9023</v>
      </c>
      <c r="F9272" s="17">
        <v>191857925</v>
      </c>
      <c r="G9272" s="12" t="s">
        <v>72</v>
      </c>
      <c r="H9272" s="9" t="s">
        <v>29</v>
      </c>
      <c r="I9272" s="9" t="s">
        <v>9480</v>
      </c>
      <c r="J9272" s="9" t="s">
        <v>9481</v>
      </c>
      <c r="K9272" s="6" t="s">
        <v>315</v>
      </c>
      <c r="L9272" s="6" t="s">
        <v>330</v>
      </c>
      <c r="M9272" s="10">
        <v>20201</v>
      </c>
      <c r="N9272" s="11" t="s">
        <v>43</v>
      </c>
      <c r="O9272" s="13">
        <v>2</v>
      </c>
      <c r="P9272" s="3">
        <f t="shared" si="865"/>
        <v>0</v>
      </c>
      <c r="Q9272" s="3">
        <f t="shared" si="866"/>
        <v>1</v>
      </c>
      <c r="R9272" s="3">
        <f t="shared" si="867"/>
        <v>0</v>
      </c>
      <c r="S9272" s="3">
        <f t="shared" si="868"/>
        <v>0</v>
      </c>
      <c r="T9272" s="3">
        <f t="shared" si="869"/>
        <v>0</v>
      </c>
      <c r="U9272" s="3">
        <f t="shared" si="870"/>
        <v>0</v>
      </c>
    </row>
    <row r="9273" spans="1:21" ht="12.75" customHeight="1" x14ac:dyDescent="0.2">
      <c r="A9273" s="15" t="s">
        <v>95</v>
      </c>
      <c r="B9273" s="16" t="s">
        <v>96</v>
      </c>
      <c r="C9273" s="44">
        <v>216305</v>
      </c>
      <c r="D9273" s="9" t="s">
        <v>9019</v>
      </c>
      <c r="E9273" s="10" t="s">
        <v>9023</v>
      </c>
      <c r="F9273" s="17">
        <v>191891855</v>
      </c>
      <c r="G9273" s="12" t="s">
        <v>122</v>
      </c>
      <c r="H9273" s="9" t="s">
        <v>29</v>
      </c>
      <c r="I9273" s="9" t="s">
        <v>9490</v>
      </c>
      <c r="J9273" s="9" t="s">
        <v>9491</v>
      </c>
      <c r="K9273" s="6" t="s">
        <v>315</v>
      </c>
      <c r="L9273" s="6" t="s">
        <v>330</v>
      </c>
      <c r="M9273" s="10">
        <v>20201</v>
      </c>
      <c r="N9273" s="11" t="s">
        <v>43</v>
      </c>
      <c r="O9273" s="13">
        <v>3</v>
      </c>
      <c r="P9273" s="3">
        <f t="shared" si="865"/>
        <v>0</v>
      </c>
      <c r="Q9273" s="3">
        <f t="shared" si="866"/>
        <v>0</v>
      </c>
      <c r="R9273" s="3">
        <f t="shared" si="867"/>
        <v>1</v>
      </c>
      <c r="S9273" s="3">
        <f t="shared" si="868"/>
        <v>0</v>
      </c>
      <c r="T9273" s="3">
        <f t="shared" si="869"/>
        <v>0</v>
      </c>
      <c r="U9273" s="3">
        <f t="shared" si="870"/>
        <v>0</v>
      </c>
    </row>
    <row r="9274" spans="1:21" ht="12.75" customHeight="1" x14ac:dyDescent="0.2">
      <c r="A9274" s="15" t="s">
        <v>95</v>
      </c>
      <c r="B9274" s="16" t="s">
        <v>96</v>
      </c>
      <c r="C9274" s="44">
        <v>216305</v>
      </c>
      <c r="D9274" s="9" t="s">
        <v>9019</v>
      </c>
      <c r="E9274" s="10" t="s">
        <v>9023</v>
      </c>
      <c r="F9274" s="17">
        <v>191891866</v>
      </c>
      <c r="G9274" s="12" t="s">
        <v>64</v>
      </c>
      <c r="H9274" s="9" t="s">
        <v>29</v>
      </c>
      <c r="I9274" s="9" t="s">
        <v>9492</v>
      </c>
      <c r="J9274" s="9" t="s">
        <v>9493</v>
      </c>
      <c r="K9274" s="6" t="s">
        <v>315</v>
      </c>
      <c r="L9274" s="6" t="s">
        <v>330</v>
      </c>
      <c r="M9274" s="10">
        <v>20201</v>
      </c>
      <c r="N9274" s="11" t="s">
        <v>43</v>
      </c>
      <c r="O9274" s="13">
        <v>5</v>
      </c>
      <c r="P9274" s="3">
        <f t="shared" si="865"/>
        <v>0</v>
      </c>
      <c r="Q9274" s="3">
        <f t="shared" si="866"/>
        <v>0</v>
      </c>
      <c r="R9274" s="3">
        <f t="shared" si="867"/>
        <v>0</v>
      </c>
      <c r="S9274" s="3">
        <f t="shared" si="868"/>
        <v>0</v>
      </c>
      <c r="T9274" s="3">
        <f t="shared" si="869"/>
        <v>1</v>
      </c>
      <c r="U9274" s="3">
        <f t="shared" si="870"/>
        <v>0</v>
      </c>
    </row>
    <row r="9275" spans="1:21" ht="12.75" customHeight="1" x14ac:dyDescent="0.2">
      <c r="A9275" s="15" t="s">
        <v>95</v>
      </c>
      <c r="B9275" s="16" t="s">
        <v>96</v>
      </c>
      <c r="C9275" s="44">
        <v>216305</v>
      </c>
      <c r="D9275" s="9" t="s">
        <v>9019</v>
      </c>
      <c r="E9275" s="10" t="s">
        <v>9020</v>
      </c>
      <c r="F9275" s="17">
        <v>191935160</v>
      </c>
      <c r="G9275" s="12" t="s">
        <v>84</v>
      </c>
      <c r="H9275" s="9" t="s">
        <v>29</v>
      </c>
      <c r="I9275" s="9" t="s">
        <v>9526</v>
      </c>
      <c r="J9275" s="9" t="s">
        <v>9527</v>
      </c>
      <c r="K9275" s="6" t="s">
        <v>315</v>
      </c>
      <c r="L9275" s="6" t="s">
        <v>330</v>
      </c>
      <c r="M9275" s="10">
        <v>20201</v>
      </c>
      <c r="N9275" s="11" t="s">
        <v>43</v>
      </c>
      <c r="O9275" s="13">
        <v>4</v>
      </c>
      <c r="P9275" s="3">
        <f t="shared" si="865"/>
        <v>0</v>
      </c>
      <c r="Q9275" s="3">
        <f t="shared" si="866"/>
        <v>0</v>
      </c>
      <c r="R9275" s="3">
        <f t="shared" si="867"/>
        <v>0</v>
      </c>
      <c r="S9275" s="3">
        <f t="shared" si="868"/>
        <v>1</v>
      </c>
      <c r="T9275" s="3">
        <f t="shared" si="869"/>
        <v>0</v>
      </c>
      <c r="U9275" s="3">
        <f t="shared" si="870"/>
        <v>0</v>
      </c>
    </row>
    <row r="9276" spans="1:21" ht="12.75" customHeight="1" x14ac:dyDescent="0.2">
      <c r="A9276" s="15" t="s">
        <v>95</v>
      </c>
      <c r="B9276" s="16" t="s">
        <v>96</v>
      </c>
      <c r="C9276" s="44">
        <v>216305</v>
      </c>
      <c r="D9276" s="9" t="s">
        <v>9019</v>
      </c>
      <c r="E9276" s="10" t="s">
        <v>9020</v>
      </c>
      <c r="F9276" s="17">
        <v>191935161</v>
      </c>
      <c r="G9276" s="12" t="s">
        <v>64</v>
      </c>
      <c r="H9276" s="9" t="s">
        <v>29</v>
      </c>
      <c r="I9276" s="9" t="s">
        <v>9528</v>
      </c>
      <c r="J9276" s="9" t="s">
        <v>9529</v>
      </c>
      <c r="K9276" s="6" t="s">
        <v>315</v>
      </c>
      <c r="L9276" s="6" t="s">
        <v>330</v>
      </c>
      <c r="M9276" s="10">
        <v>20205</v>
      </c>
      <c r="N9276" s="11" t="s">
        <v>43</v>
      </c>
      <c r="O9276" s="13">
        <v>5</v>
      </c>
      <c r="P9276" s="3">
        <f t="shared" si="865"/>
        <v>0</v>
      </c>
      <c r="Q9276" s="3">
        <f t="shared" si="866"/>
        <v>0</v>
      </c>
      <c r="R9276" s="3">
        <f t="shared" si="867"/>
        <v>0</v>
      </c>
      <c r="S9276" s="3">
        <f t="shared" si="868"/>
        <v>0</v>
      </c>
      <c r="T9276" s="3">
        <f t="shared" si="869"/>
        <v>1</v>
      </c>
      <c r="U9276" s="3">
        <f t="shared" si="870"/>
        <v>0</v>
      </c>
    </row>
    <row r="9277" spans="1:21" ht="12.75" customHeight="1" x14ac:dyDescent="0.2">
      <c r="A9277" s="15" t="s">
        <v>95</v>
      </c>
      <c r="B9277" s="16" t="s">
        <v>96</v>
      </c>
      <c r="C9277" s="44">
        <v>216305</v>
      </c>
      <c r="D9277" s="9" t="s">
        <v>9019</v>
      </c>
      <c r="E9277" s="10" t="s">
        <v>9076</v>
      </c>
      <c r="F9277" s="17">
        <v>191935336</v>
      </c>
      <c r="G9277" s="12" t="s">
        <v>249</v>
      </c>
      <c r="H9277" s="9" t="s">
        <v>29</v>
      </c>
      <c r="I9277" s="9" t="s">
        <v>9549</v>
      </c>
      <c r="J9277" s="9" t="s">
        <v>9550</v>
      </c>
      <c r="K9277" s="6" t="s">
        <v>315</v>
      </c>
      <c r="L9277" s="6" t="s">
        <v>330</v>
      </c>
      <c r="M9277" s="10">
        <v>20202</v>
      </c>
      <c r="N9277" s="11" t="s">
        <v>43</v>
      </c>
      <c r="O9277" s="13">
        <v>3</v>
      </c>
      <c r="P9277" s="3">
        <f t="shared" si="865"/>
        <v>0</v>
      </c>
      <c r="Q9277" s="3">
        <f t="shared" si="866"/>
        <v>0</v>
      </c>
      <c r="R9277" s="3">
        <f t="shared" si="867"/>
        <v>1</v>
      </c>
      <c r="S9277" s="3">
        <f t="shared" si="868"/>
        <v>0</v>
      </c>
      <c r="T9277" s="3">
        <f t="shared" si="869"/>
        <v>0</v>
      </c>
      <c r="U9277" s="3">
        <f t="shared" si="870"/>
        <v>0</v>
      </c>
    </row>
    <row r="9278" spans="1:21" ht="12.75" customHeight="1" x14ac:dyDescent="0.2">
      <c r="A9278" s="15" t="s">
        <v>95</v>
      </c>
      <c r="B9278" s="16" t="s">
        <v>96</v>
      </c>
      <c r="C9278" s="44">
        <v>216305</v>
      </c>
      <c r="D9278" s="9" t="s">
        <v>9019</v>
      </c>
      <c r="E9278" s="10" t="s">
        <v>9089</v>
      </c>
      <c r="F9278" s="17">
        <v>191945739</v>
      </c>
      <c r="G9278" s="12" t="s">
        <v>67</v>
      </c>
      <c r="H9278" s="9" t="s">
        <v>29</v>
      </c>
      <c r="I9278" s="9" t="s">
        <v>9557</v>
      </c>
      <c r="J9278" s="9" t="s">
        <v>9558</v>
      </c>
      <c r="K9278" s="6" t="s">
        <v>315</v>
      </c>
      <c r="L9278" s="6" t="s">
        <v>330</v>
      </c>
      <c r="M9278" s="10">
        <v>20205</v>
      </c>
      <c r="N9278" s="11" t="s">
        <v>43</v>
      </c>
      <c r="O9278" s="13">
        <v>5</v>
      </c>
      <c r="P9278" s="3">
        <f t="shared" si="865"/>
        <v>0</v>
      </c>
      <c r="Q9278" s="3">
        <f t="shared" si="866"/>
        <v>0</v>
      </c>
      <c r="R9278" s="3">
        <f t="shared" si="867"/>
        <v>0</v>
      </c>
      <c r="S9278" s="3">
        <f t="shared" si="868"/>
        <v>0</v>
      </c>
      <c r="T9278" s="3">
        <f t="shared" si="869"/>
        <v>1</v>
      </c>
      <c r="U9278" s="3">
        <f t="shared" si="870"/>
        <v>0</v>
      </c>
    </row>
    <row r="9279" spans="1:21" ht="12.75" customHeight="1" x14ac:dyDescent="0.2">
      <c r="A9279" s="15" t="s">
        <v>95</v>
      </c>
      <c r="B9279" s="16" t="s">
        <v>96</v>
      </c>
      <c r="C9279" s="44">
        <v>216305</v>
      </c>
      <c r="D9279" s="9" t="s">
        <v>9019</v>
      </c>
      <c r="E9279" s="10" t="s">
        <v>9023</v>
      </c>
      <c r="F9279" s="17">
        <v>191947091</v>
      </c>
      <c r="G9279" s="12" t="s">
        <v>249</v>
      </c>
      <c r="H9279" s="9" t="s">
        <v>29</v>
      </c>
      <c r="I9279" s="9" t="s">
        <v>9585</v>
      </c>
      <c r="J9279" s="9" t="s">
        <v>9586</v>
      </c>
      <c r="K9279" s="6" t="s">
        <v>315</v>
      </c>
      <c r="L9279" s="6" t="s">
        <v>330</v>
      </c>
      <c r="M9279" s="10">
        <v>20201</v>
      </c>
      <c r="N9279" s="11" t="s">
        <v>43</v>
      </c>
      <c r="O9279" s="13">
        <v>3</v>
      </c>
      <c r="P9279" s="3">
        <f t="shared" si="865"/>
        <v>0</v>
      </c>
      <c r="Q9279" s="3">
        <f t="shared" si="866"/>
        <v>0</v>
      </c>
      <c r="R9279" s="3">
        <f t="shared" si="867"/>
        <v>1</v>
      </c>
      <c r="S9279" s="3">
        <f t="shared" si="868"/>
        <v>0</v>
      </c>
      <c r="T9279" s="3">
        <f t="shared" si="869"/>
        <v>0</v>
      </c>
      <c r="U9279" s="3">
        <f t="shared" si="870"/>
        <v>0</v>
      </c>
    </row>
    <row r="9280" spans="1:21" ht="12.75" customHeight="1" x14ac:dyDescent="0.2">
      <c r="A9280" s="15" t="s">
        <v>95</v>
      </c>
      <c r="B9280" s="16" t="s">
        <v>96</v>
      </c>
      <c r="C9280" s="44">
        <v>216305</v>
      </c>
      <c r="D9280" s="9" t="s">
        <v>9019</v>
      </c>
      <c r="E9280" s="10" t="s">
        <v>9023</v>
      </c>
      <c r="F9280" s="17">
        <v>191947892</v>
      </c>
      <c r="G9280" s="12" t="s">
        <v>51</v>
      </c>
      <c r="H9280" s="9" t="s">
        <v>29</v>
      </c>
      <c r="I9280" s="9" t="s">
        <v>9589</v>
      </c>
      <c r="J9280" s="9" t="s">
        <v>9590</v>
      </c>
      <c r="K9280" s="6" t="s">
        <v>315</v>
      </c>
      <c r="L9280" s="6" t="s">
        <v>330</v>
      </c>
      <c r="M9280" s="10">
        <v>20201</v>
      </c>
      <c r="N9280" s="11" t="s">
        <v>43</v>
      </c>
      <c r="O9280" s="13">
        <v>5</v>
      </c>
      <c r="P9280" s="3">
        <f t="shared" si="865"/>
        <v>0</v>
      </c>
      <c r="Q9280" s="3">
        <f t="shared" si="866"/>
        <v>0</v>
      </c>
      <c r="R9280" s="3">
        <f t="shared" si="867"/>
        <v>0</v>
      </c>
      <c r="S9280" s="3">
        <f t="shared" si="868"/>
        <v>0</v>
      </c>
      <c r="T9280" s="3">
        <f t="shared" si="869"/>
        <v>1</v>
      </c>
      <c r="U9280" s="3">
        <f t="shared" si="870"/>
        <v>0</v>
      </c>
    </row>
    <row r="9281" spans="1:21" ht="12.75" customHeight="1" x14ac:dyDescent="0.2">
      <c r="A9281" s="15" t="s">
        <v>95</v>
      </c>
      <c r="B9281" s="16" t="s">
        <v>96</v>
      </c>
      <c r="C9281" s="44">
        <v>216305</v>
      </c>
      <c r="D9281" s="9" t="s">
        <v>9019</v>
      </c>
      <c r="E9281" s="10" t="s">
        <v>9089</v>
      </c>
      <c r="F9281" s="17">
        <v>191882714</v>
      </c>
      <c r="G9281" s="12" t="s">
        <v>28</v>
      </c>
      <c r="H9281" s="9" t="s">
        <v>29</v>
      </c>
      <c r="I9281" s="9" t="s">
        <v>9484</v>
      </c>
      <c r="J9281" s="9" t="s">
        <v>9485</v>
      </c>
      <c r="K9281" s="6" t="s">
        <v>315</v>
      </c>
      <c r="L9281" s="6" t="s">
        <v>316</v>
      </c>
      <c r="M9281" s="10">
        <v>20102</v>
      </c>
      <c r="N9281" s="11" t="s">
        <v>43</v>
      </c>
      <c r="O9281" s="13">
        <v>2</v>
      </c>
      <c r="P9281" s="3">
        <f t="shared" si="865"/>
        <v>0</v>
      </c>
      <c r="Q9281" s="3">
        <f t="shared" si="866"/>
        <v>1</v>
      </c>
      <c r="R9281" s="3">
        <f t="shared" si="867"/>
        <v>0</v>
      </c>
      <c r="S9281" s="3">
        <f t="shared" si="868"/>
        <v>0</v>
      </c>
      <c r="T9281" s="3">
        <f t="shared" si="869"/>
        <v>0</v>
      </c>
      <c r="U9281" s="3">
        <f t="shared" si="870"/>
        <v>0</v>
      </c>
    </row>
    <row r="9282" spans="1:21" ht="12.75" customHeight="1" x14ac:dyDescent="0.2">
      <c r="A9282" s="15" t="s">
        <v>95</v>
      </c>
      <c r="B9282" s="16" t="s">
        <v>96</v>
      </c>
      <c r="C9282" s="44">
        <v>216305</v>
      </c>
      <c r="D9282" s="9" t="s">
        <v>9019</v>
      </c>
      <c r="E9282" s="10" t="s">
        <v>9089</v>
      </c>
      <c r="F9282" s="17">
        <v>191892303</v>
      </c>
      <c r="G9282" s="12" t="s">
        <v>67</v>
      </c>
      <c r="H9282" s="9" t="s">
        <v>29</v>
      </c>
      <c r="I9282" s="9" t="s">
        <v>9494</v>
      </c>
      <c r="J9282" s="9" t="s">
        <v>9495</v>
      </c>
      <c r="K9282" s="6" t="s">
        <v>315</v>
      </c>
      <c r="L9282" s="6" t="s">
        <v>316</v>
      </c>
      <c r="M9282" s="10">
        <v>20101</v>
      </c>
      <c r="N9282" s="11" t="s">
        <v>43</v>
      </c>
      <c r="O9282" s="13">
        <v>3</v>
      </c>
      <c r="P9282" s="3">
        <f t="shared" si="865"/>
        <v>0</v>
      </c>
      <c r="Q9282" s="3">
        <f t="shared" si="866"/>
        <v>0</v>
      </c>
      <c r="R9282" s="3">
        <f t="shared" si="867"/>
        <v>1</v>
      </c>
      <c r="S9282" s="3">
        <f t="shared" si="868"/>
        <v>0</v>
      </c>
      <c r="T9282" s="3">
        <f t="shared" si="869"/>
        <v>0</v>
      </c>
      <c r="U9282" s="3">
        <f t="shared" si="870"/>
        <v>0</v>
      </c>
    </row>
    <row r="9283" spans="1:21" ht="12.75" customHeight="1" x14ac:dyDescent="0.2">
      <c r="A9283" s="15" t="s">
        <v>95</v>
      </c>
      <c r="B9283" s="16" t="s">
        <v>96</v>
      </c>
      <c r="C9283" s="44">
        <v>216305</v>
      </c>
      <c r="D9283" s="9" t="s">
        <v>9019</v>
      </c>
      <c r="E9283" s="10" t="s">
        <v>9089</v>
      </c>
      <c r="F9283" s="17">
        <v>191935024</v>
      </c>
      <c r="G9283" s="12" t="s">
        <v>249</v>
      </c>
      <c r="H9283" s="9" t="s">
        <v>29</v>
      </c>
      <c r="I9283" s="9" t="s">
        <v>9498</v>
      </c>
      <c r="J9283" s="9" t="s">
        <v>9499</v>
      </c>
      <c r="K9283" s="6" t="s">
        <v>315</v>
      </c>
      <c r="L9283" s="6" t="s">
        <v>316</v>
      </c>
      <c r="M9283" s="10">
        <v>20101</v>
      </c>
      <c r="N9283" s="11" t="s">
        <v>43</v>
      </c>
      <c r="O9283" s="13">
        <v>3</v>
      </c>
      <c r="P9283" s="3">
        <f t="shared" si="865"/>
        <v>0</v>
      </c>
      <c r="Q9283" s="3">
        <f t="shared" si="866"/>
        <v>0</v>
      </c>
      <c r="R9283" s="3">
        <f t="shared" si="867"/>
        <v>1</v>
      </c>
      <c r="S9283" s="3">
        <f t="shared" si="868"/>
        <v>0</v>
      </c>
      <c r="T9283" s="3">
        <f t="shared" si="869"/>
        <v>0</v>
      </c>
      <c r="U9283" s="3">
        <f t="shared" si="870"/>
        <v>0</v>
      </c>
    </row>
    <row r="9284" spans="1:21" ht="12.75" customHeight="1" x14ac:dyDescent="0.2">
      <c r="A9284" s="15" t="s">
        <v>95</v>
      </c>
      <c r="B9284" s="16" t="s">
        <v>96</v>
      </c>
      <c r="C9284" s="44">
        <v>216305</v>
      </c>
      <c r="D9284" s="9" t="s">
        <v>9019</v>
      </c>
      <c r="E9284" s="10" t="s">
        <v>9089</v>
      </c>
      <c r="F9284" s="17">
        <v>191935048</v>
      </c>
      <c r="G9284" s="12" t="s">
        <v>36</v>
      </c>
      <c r="H9284" s="9" t="s">
        <v>29</v>
      </c>
      <c r="I9284" s="9" t="s">
        <v>9500</v>
      </c>
      <c r="J9284" s="9" t="s">
        <v>9501</v>
      </c>
      <c r="K9284" s="6" t="s">
        <v>315</v>
      </c>
      <c r="L9284" s="6" t="s">
        <v>316</v>
      </c>
      <c r="M9284" s="10">
        <v>20101</v>
      </c>
      <c r="N9284" s="11" t="s">
        <v>43</v>
      </c>
      <c r="O9284" s="13">
        <v>4</v>
      </c>
      <c r="P9284" s="3">
        <f t="shared" si="865"/>
        <v>0</v>
      </c>
      <c r="Q9284" s="3">
        <f t="shared" si="866"/>
        <v>0</v>
      </c>
      <c r="R9284" s="3">
        <f t="shared" si="867"/>
        <v>0</v>
      </c>
      <c r="S9284" s="3">
        <f t="shared" si="868"/>
        <v>1</v>
      </c>
      <c r="T9284" s="3">
        <f t="shared" si="869"/>
        <v>0</v>
      </c>
      <c r="U9284" s="3">
        <f t="shared" si="870"/>
        <v>0</v>
      </c>
    </row>
    <row r="9285" spans="1:21" ht="12.75" customHeight="1" x14ac:dyDescent="0.2">
      <c r="A9285" s="15" t="s">
        <v>95</v>
      </c>
      <c r="B9285" s="16" t="s">
        <v>96</v>
      </c>
      <c r="C9285" s="44">
        <v>216305</v>
      </c>
      <c r="D9285" s="9" t="s">
        <v>9019</v>
      </c>
      <c r="E9285" s="10" t="s">
        <v>9089</v>
      </c>
      <c r="F9285" s="17">
        <v>191935056</v>
      </c>
      <c r="G9285" s="12" t="s">
        <v>51</v>
      </c>
      <c r="H9285" s="9" t="s">
        <v>29</v>
      </c>
      <c r="I9285" s="9" t="s">
        <v>9502</v>
      </c>
      <c r="J9285" s="9" t="s">
        <v>9503</v>
      </c>
      <c r="K9285" s="6" t="s">
        <v>315</v>
      </c>
      <c r="L9285" s="6" t="s">
        <v>316</v>
      </c>
      <c r="M9285" s="10">
        <v>20104</v>
      </c>
      <c r="N9285" s="11" t="s">
        <v>43</v>
      </c>
      <c r="O9285" s="13">
        <v>3</v>
      </c>
      <c r="P9285" s="3">
        <f t="shared" ref="P9285:P9348" si="871">IF(O9285=1,1,0)</f>
        <v>0</v>
      </c>
      <c r="Q9285" s="3">
        <f t="shared" ref="Q9285:Q9348" si="872">IF(O9285=2,1,0)</f>
        <v>0</v>
      </c>
      <c r="R9285" s="3">
        <f t="shared" ref="R9285:R9348" si="873">IF(O9285=3,1,0)</f>
        <v>1</v>
      </c>
      <c r="S9285" s="3">
        <f t="shared" ref="S9285:S9348" si="874">IF(O9285=4,1,0)</f>
        <v>0</v>
      </c>
      <c r="T9285" s="3">
        <f t="shared" ref="T9285:T9348" si="875">IF(O9285=5,1,0)</f>
        <v>0</v>
      </c>
      <c r="U9285" s="3">
        <f t="shared" ref="U9285:U9348" si="876">IF(O9285="Bez finální známky, nebyl získán potřebný počet posudků",1,IF(O9285="N (nehodnoceno)",1,0))</f>
        <v>0</v>
      </c>
    </row>
    <row r="9286" spans="1:21" ht="12.75" customHeight="1" x14ac:dyDescent="0.2">
      <c r="A9286" s="15" t="s">
        <v>95</v>
      </c>
      <c r="B9286" s="16" t="s">
        <v>96</v>
      </c>
      <c r="C9286" s="44">
        <v>216305</v>
      </c>
      <c r="D9286" s="9" t="s">
        <v>9019</v>
      </c>
      <c r="E9286" s="10" t="s">
        <v>9089</v>
      </c>
      <c r="F9286" s="17">
        <v>191945458</v>
      </c>
      <c r="G9286" s="12" t="s">
        <v>167</v>
      </c>
      <c r="H9286" s="9" t="s">
        <v>29</v>
      </c>
      <c r="I9286" s="9" t="s">
        <v>9553</v>
      </c>
      <c r="J9286" s="9" t="s">
        <v>9554</v>
      </c>
      <c r="K9286" s="6" t="s">
        <v>315</v>
      </c>
      <c r="L9286" s="6" t="s">
        <v>316</v>
      </c>
      <c r="M9286" s="10">
        <v>20101</v>
      </c>
      <c r="N9286" s="11" t="s">
        <v>43</v>
      </c>
      <c r="O9286" s="13">
        <v>5</v>
      </c>
      <c r="P9286" s="3">
        <f t="shared" si="871"/>
        <v>0</v>
      </c>
      <c r="Q9286" s="3">
        <f t="shared" si="872"/>
        <v>0</v>
      </c>
      <c r="R9286" s="3">
        <f t="shared" si="873"/>
        <v>0</v>
      </c>
      <c r="S9286" s="3">
        <f t="shared" si="874"/>
        <v>0</v>
      </c>
      <c r="T9286" s="3">
        <f t="shared" si="875"/>
        <v>1</v>
      </c>
      <c r="U9286" s="3">
        <f t="shared" si="876"/>
        <v>0</v>
      </c>
    </row>
    <row r="9287" spans="1:21" ht="12.75" customHeight="1" x14ac:dyDescent="0.2">
      <c r="A9287" s="15" t="s">
        <v>95</v>
      </c>
      <c r="B9287" s="16" t="s">
        <v>96</v>
      </c>
      <c r="C9287" s="44">
        <v>216305</v>
      </c>
      <c r="D9287" s="9" t="s">
        <v>9019</v>
      </c>
      <c r="E9287" s="10" t="s">
        <v>9089</v>
      </c>
      <c r="F9287" s="17">
        <v>191945935</v>
      </c>
      <c r="G9287" s="12" t="s">
        <v>167</v>
      </c>
      <c r="H9287" s="9" t="s">
        <v>29</v>
      </c>
      <c r="I9287" s="9" t="s">
        <v>9559</v>
      </c>
      <c r="J9287" s="9" t="s">
        <v>9560</v>
      </c>
      <c r="K9287" s="6" t="s">
        <v>315</v>
      </c>
      <c r="L9287" s="6" t="s">
        <v>316</v>
      </c>
      <c r="M9287" s="10">
        <v>20101</v>
      </c>
      <c r="N9287" s="11" t="s">
        <v>43</v>
      </c>
      <c r="O9287" s="13">
        <v>4</v>
      </c>
      <c r="P9287" s="3">
        <f t="shared" si="871"/>
        <v>0</v>
      </c>
      <c r="Q9287" s="3">
        <f t="shared" si="872"/>
        <v>0</v>
      </c>
      <c r="R9287" s="3">
        <f t="shared" si="873"/>
        <v>0</v>
      </c>
      <c r="S9287" s="3">
        <f t="shared" si="874"/>
        <v>1</v>
      </c>
      <c r="T9287" s="3">
        <f t="shared" si="875"/>
        <v>0</v>
      </c>
      <c r="U9287" s="3">
        <f t="shared" si="876"/>
        <v>0</v>
      </c>
    </row>
    <row r="9288" spans="1:21" ht="12.75" customHeight="1" x14ac:dyDescent="0.2">
      <c r="A9288" s="15" t="s">
        <v>95</v>
      </c>
      <c r="B9288" s="16" t="s">
        <v>96</v>
      </c>
      <c r="C9288" s="44">
        <v>216305</v>
      </c>
      <c r="D9288" s="9" t="s">
        <v>9019</v>
      </c>
      <c r="E9288" s="10" t="s">
        <v>9089</v>
      </c>
      <c r="F9288" s="17">
        <v>191945937</v>
      </c>
      <c r="G9288" s="12" t="s">
        <v>167</v>
      </c>
      <c r="H9288" s="9" t="s">
        <v>29</v>
      </c>
      <c r="I9288" s="9" t="s">
        <v>9561</v>
      </c>
      <c r="J9288" s="9" t="s">
        <v>9562</v>
      </c>
      <c r="K9288" s="6" t="s">
        <v>315</v>
      </c>
      <c r="L9288" s="6" t="s">
        <v>316</v>
      </c>
      <c r="M9288" s="10">
        <v>20102</v>
      </c>
      <c r="N9288" s="11" t="s">
        <v>43</v>
      </c>
      <c r="O9288" s="13">
        <v>4</v>
      </c>
      <c r="P9288" s="3">
        <f t="shared" si="871"/>
        <v>0</v>
      </c>
      <c r="Q9288" s="3">
        <f t="shared" si="872"/>
        <v>0</v>
      </c>
      <c r="R9288" s="3">
        <f t="shared" si="873"/>
        <v>0</v>
      </c>
      <c r="S9288" s="3">
        <f t="shared" si="874"/>
        <v>1</v>
      </c>
      <c r="T9288" s="3">
        <f t="shared" si="875"/>
        <v>0</v>
      </c>
      <c r="U9288" s="3">
        <f t="shared" si="876"/>
        <v>0</v>
      </c>
    </row>
    <row r="9289" spans="1:21" ht="12.75" customHeight="1" x14ac:dyDescent="0.2">
      <c r="A9289" s="15" t="s">
        <v>95</v>
      </c>
      <c r="B9289" s="16" t="s">
        <v>96</v>
      </c>
      <c r="C9289" s="44">
        <v>216305</v>
      </c>
      <c r="D9289" s="9" t="s">
        <v>9019</v>
      </c>
      <c r="E9289" s="10" t="s">
        <v>9089</v>
      </c>
      <c r="F9289" s="17">
        <v>191945940</v>
      </c>
      <c r="G9289" s="12" t="s">
        <v>167</v>
      </c>
      <c r="H9289" s="9" t="s">
        <v>29</v>
      </c>
      <c r="I9289" s="9" t="s">
        <v>9563</v>
      </c>
      <c r="J9289" s="9" t="s">
        <v>9564</v>
      </c>
      <c r="K9289" s="6" t="s">
        <v>315</v>
      </c>
      <c r="L9289" s="6" t="s">
        <v>316</v>
      </c>
      <c r="M9289" s="10">
        <v>20101</v>
      </c>
      <c r="N9289" s="11" t="s">
        <v>43</v>
      </c>
      <c r="O9289" s="13">
        <v>5</v>
      </c>
      <c r="P9289" s="3">
        <f t="shared" si="871"/>
        <v>0</v>
      </c>
      <c r="Q9289" s="3">
        <f t="shared" si="872"/>
        <v>0</v>
      </c>
      <c r="R9289" s="3">
        <f t="shared" si="873"/>
        <v>0</v>
      </c>
      <c r="S9289" s="3">
        <f t="shared" si="874"/>
        <v>0</v>
      </c>
      <c r="T9289" s="3">
        <f t="shared" si="875"/>
        <v>1</v>
      </c>
      <c r="U9289" s="3">
        <f t="shared" si="876"/>
        <v>0</v>
      </c>
    </row>
    <row r="9290" spans="1:21" ht="12.75" customHeight="1" x14ac:dyDescent="0.2">
      <c r="A9290" s="15" t="s">
        <v>95</v>
      </c>
      <c r="B9290" s="16" t="s">
        <v>96</v>
      </c>
      <c r="C9290" s="44">
        <v>216305</v>
      </c>
      <c r="D9290" s="9" t="s">
        <v>9019</v>
      </c>
      <c r="E9290" s="10" t="s">
        <v>9455</v>
      </c>
      <c r="F9290" s="17">
        <v>191891750</v>
      </c>
      <c r="G9290" s="12" t="s">
        <v>105</v>
      </c>
      <c r="H9290" s="9" t="s">
        <v>29</v>
      </c>
      <c r="I9290" s="9" t="s">
        <v>9597</v>
      </c>
      <c r="J9290" s="9" t="s">
        <v>9598</v>
      </c>
      <c r="K9290" s="9" t="s">
        <v>341</v>
      </c>
      <c r="L9290" s="80" t="s">
        <v>631</v>
      </c>
      <c r="M9290" s="10">
        <v>50204</v>
      </c>
      <c r="N9290" s="11" t="s">
        <v>43</v>
      </c>
      <c r="O9290" s="13">
        <v>3</v>
      </c>
      <c r="P9290" s="3">
        <f t="shared" si="871"/>
        <v>0</v>
      </c>
      <c r="Q9290" s="3">
        <f t="shared" si="872"/>
        <v>0</v>
      </c>
      <c r="R9290" s="3">
        <f t="shared" si="873"/>
        <v>1</v>
      </c>
      <c r="S9290" s="3">
        <f t="shared" si="874"/>
        <v>0</v>
      </c>
      <c r="T9290" s="3">
        <f t="shared" si="875"/>
        <v>0</v>
      </c>
      <c r="U9290" s="3">
        <f t="shared" si="876"/>
        <v>0</v>
      </c>
    </row>
    <row r="9291" spans="1:21" ht="12.75" customHeight="1" x14ac:dyDescent="0.2">
      <c r="A9291" s="15" t="s">
        <v>95</v>
      </c>
      <c r="B9291" s="16" t="s">
        <v>96</v>
      </c>
      <c r="C9291" s="44">
        <v>216305</v>
      </c>
      <c r="D9291" s="9" t="s">
        <v>9019</v>
      </c>
      <c r="E9291" s="10" t="s">
        <v>9455</v>
      </c>
      <c r="F9291" s="17">
        <v>191948628</v>
      </c>
      <c r="G9291" s="12" t="s">
        <v>67</v>
      </c>
      <c r="H9291" s="9" t="s">
        <v>29</v>
      </c>
      <c r="I9291" s="9" t="s">
        <v>9599</v>
      </c>
      <c r="J9291" s="9" t="s">
        <v>9600</v>
      </c>
      <c r="K9291" s="9" t="s">
        <v>341</v>
      </c>
      <c r="L9291" s="80" t="s">
        <v>631</v>
      </c>
      <c r="M9291" s="10">
        <v>50202</v>
      </c>
      <c r="N9291" s="11" t="s">
        <v>43</v>
      </c>
      <c r="O9291" s="13">
        <v>5</v>
      </c>
      <c r="P9291" s="3">
        <f t="shared" si="871"/>
        <v>0</v>
      </c>
      <c r="Q9291" s="3">
        <f t="shared" si="872"/>
        <v>0</v>
      </c>
      <c r="R9291" s="3">
        <f t="shared" si="873"/>
        <v>0</v>
      </c>
      <c r="S9291" s="3">
        <f t="shared" si="874"/>
        <v>0</v>
      </c>
      <c r="T9291" s="3">
        <f t="shared" si="875"/>
        <v>1</v>
      </c>
      <c r="U9291" s="3">
        <f t="shared" si="876"/>
        <v>0</v>
      </c>
    </row>
    <row r="9292" spans="1:21" ht="12.75" customHeight="1" x14ac:dyDescent="0.2">
      <c r="A9292" s="15" t="s">
        <v>95</v>
      </c>
      <c r="B9292" s="16" t="s">
        <v>96</v>
      </c>
      <c r="C9292" s="8">
        <v>216305</v>
      </c>
      <c r="D9292" s="6" t="s">
        <v>9019</v>
      </c>
      <c r="E9292" s="16" t="s">
        <v>9089</v>
      </c>
      <c r="F9292" s="15">
        <v>191945834</v>
      </c>
      <c r="G9292" s="5" t="s">
        <v>167</v>
      </c>
      <c r="H9292" s="6" t="s">
        <v>52</v>
      </c>
      <c r="I9292" s="6" t="s">
        <v>9102</v>
      </c>
      <c r="J9292" s="6" t="s">
        <v>9103</v>
      </c>
      <c r="K9292" s="6" t="s">
        <v>80</v>
      </c>
      <c r="L9292" s="6" t="s">
        <v>8803</v>
      </c>
      <c r="M9292" s="16" t="s">
        <v>126</v>
      </c>
      <c r="N9292" s="8" t="s">
        <v>35</v>
      </c>
      <c r="O9292" s="7">
        <v>4</v>
      </c>
      <c r="P9292" s="3">
        <f t="shared" si="871"/>
        <v>0</v>
      </c>
      <c r="Q9292" s="3">
        <f t="shared" si="872"/>
        <v>0</v>
      </c>
      <c r="R9292" s="3">
        <f t="shared" si="873"/>
        <v>0</v>
      </c>
      <c r="S9292" s="3">
        <f t="shared" si="874"/>
        <v>1</v>
      </c>
      <c r="T9292" s="3">
        <f t="shared" si="875"/>
        <v>0</v>
      </c>
      <c r="U9292" s="3">
        <f t="shared" si="876"/>
        <v>0</v>
      </c>
    </row>
    <row r="9293" spans="1:21" ht="12.75" customHeight="1" x14ac:dyDescent="0.2">
      <c r="A9293" s="15" t="s">
        <v>95</v>
      </c>
      <c r="B9293" s="16" t="s">
        <v>96</v>
      </c>
      <c r="C9293" s="8">
        <v>216305</v>
      </c>
      <c r="D9293" s="6" t="s">
        <v>9019</v>
      </c>
      <c r="E9293" s="16" t="s">
        <v>9023</v>
      </c>
      <c r="F9293" s="15">
        <v>192038993</v>
      </c>
      <c r="G9293" s="5" t="s">
        <v>122</v>
      </c>
      <c r="H9293" s="6" t="s">
        <v>29</v>
      </c>
      <c r="I9293" s="6" t="s">
        <v>9100</v>
      </c>
      <c r="J9293" s="6" t="s">
        <v>9101</v>
      </c>
      <c r="K9293" s="6" t="s">
        <v>80</v>
      </c>
      <c r="L9293" s="6" t="s">
        <v>81</v>
      </c>
      <c r="M9293" s="16" t="s">
        <v>777</v>
      </c>
      <c r="N9293" s="8" t="s">
        <v>35</v>
      </c>
      <c r="O9293" s="7">
        <v>3</v>
      </c>
      <c r="P9293" s="3">
        <f t="shared" si="871"/>
        <v>0</v>
      </c>
      <c r="Q9293" s="3">
        <f t="shared" si="872"/>
        <v>0</v>
      </c>
      <c r="R9293" s="3">
        <f t="shared" si="873"/>
        <v>1</v>
      </c>
      <c r="S9293" s="3">
        <f t="shared" si="874"/>
        <v>0</v>
      </c>
      <c r="T9293" s="3">
        <f t="shared" si="875"/>
        <v>0</v>
      </c>
      <c r="U9293" s="3">
        <f t="shared" si="876"/>
        <v>0</v>
      </c>
    </row>
    <row r="9294" spans="1:21" ht="12.75" customHeight="1" x14ac:dyDescent="0.2">
      <c r="A9294" s="15" t="s">
        <v>95</v>
      </c>
      <c r="B9294" s="16" t="s">
        <v>96</v>
      </c>
      <c r="C9294" s="8">
        <v>216305</v>
      </c>
      <c r="D9294" s="6" t="s">
        <v>9019</v>
      </c>
      <c r="E9294" s="16" t="s">
        <v>9059</v>
      </c>
      <c r="F9294" s="15">
        <v>192040220</v>
      </c>
      <c r="G9294" s="5" t="s">
        <v>167</v>
      </c>
      <c r="H9294" s="6" t="s">
        <v>29</v>
      </c>
      <c r="I9294" s="6" t="s">
        <v>9087</v>
      </c>
      <c r="J9294" s="6" t="s">
        <v>9088</v>
      </c>
      <c r="K9294" s="6" t="s">
        <v>80</v>
      </c>
      <c r="L9294" s="6" t="s">
        <v>268</v>
      </c>
      <c r="M9294" s="16" t="s">
        <v>269</v>
      </c>
      <c r="N9294" s="8" t="s">
        <v>35</v>
      </c>
      <c r="O9294" s="7">
        <v>3</v>
      </c>
      <c r="P9294" s="3">
        <f t="shared" si="871"/>
        <v>0</v>
      </c>
      <c r="Q9294" s="3">
        <f t="shared" si="872"/>
        <v>0</v>
      </c>
      <c r="R9294" s="3">
        <f t="shared" si="873"/>
        <v>1</v>
      </c>
      <c r="S9294" s="3">
        <f t="shared" si="874"/>
        <v>0</v>
      </c>
      <c r="T9294" s="3">
        <f t="shared" si="875"/>
        <v>0</v>
      </c>
      <c r="U9294" s="3">
        <f t="shared" si="876"/>
        <v>0</v>
      </c>
    </row>
    <row r="9295" spans="1:21" ht="12.75" customHeight="1" x14ac:dyDescent="0.2">
      <c r="A9295" s="15" t="s">
        <v>95</v>
      </c>
      <c r="B9295" s="16" t="s">
        <v>96</v>
      </c>
      <c r="C9295" s="8">
        <v>216305</v>
      </c>
      <c r="D9295" s="6" t="s">
        <v>9019</v>
      </c>
      <c r="E9295" s="16" t="s">
        <v>9089</v>
      </c>
      <c r="F9295" s="15">
        <v>192037499</v>
      </c>
      <c r="G9295" s="5" t="s">
        <v>249</v>
      </c>
      <c r="H9295" s="6" t="s">
        <v>29</v>
      </c>
      <c r="I9295" s="6" t="s">
        <v>9090</v>
      </c>
      <c r="J9295" s="6" t="s">
        <v>9091</v>
      </c>
      <c r="K9295" s="6" t="s">
        <v>80</v>
      </c>
      <c r="L9295" s="6" t="s">
        <v>268</v>
      </c>
      <c r="M9295" s="16" t="s">
        <v>269</v>
      </c>
      <c r="N9295" s="8" t="s">
        <v>35</v>
      </c>
      <c r="O9295" s="7">
        <v>3</v>
      </c>
      <c r="P9295" s="3">
        <f t="shared" si="871"/>
        <v>0</v>
      </c>
      <c r="Q9295" s="3">
        <f t="shared" si="872"/>
        <v>0</v>
      </c>
      <c r="R9295" s="3">
        <f t="shared" si="873"/>
        <v>1</v>
      </c>
      <c r="S9295" s="3">
        <f t="shared" si="874"/>
        <v>0</v>
      </c>
      <c r="T9295" s="3">
        <f t="shared" si="875"/>
        <v>0</v>
      </c>
      <c r="U9295" s="3">
        <f t="shared" si="876"/>
        <v>0</v>
      </c>
    </row>
    <row r="9296" spans="1:21" ht="12.75" customHeight="1" x14ac:dyDescent="0.2">
      <c r="A9296" s="15" t="s">
        <v>95</v>
      </c>
      <c r="B9296" s="16" t="s">
        <v>96</v>
      </c>
      <c r="C9296" s="8">
        <v>216305</v>
      </c>
      <c r="D9296" s="6" t="s">
        <v>9019</v>
      </c>
      <c r="E9296" s="16" t="s">
        <v>9059</v>
      </c>
      <c r="F9296" s="15">
        <v>192040227</v>
      </c>
      <c r="G9296" s="5" t="s">
        <v>67</v>
      </c>
      <c r="H9296" s="6" t="s">
        <v>29</v>
      </c>
      <c r="I9296" s="6" t="s">
        <v>9092</v>
      </c>
      <c r="J9296" s="6" t="s">
        <v>9093</v>
      </c>
      <c r="K9296" s="6" t="s">
        <v>80</v>
      </c>
      <c r="L9296" s="6" t="s">
        <v>268</v>
      </c>
      <c r="M9296" s="16" t="s">
        <v>269</v>
      </c>
      <c r="N9296" s="8" t="s">
        <v>35</v>
      </c>
      <c r="O9296" s="7">
        <v>4</v>
      </c>
      <c r="P9296" s="3">
        <f t="shared" si="871"/>
        <v>0</v>
      </c>
      <c r="Q9296" s="3">
        <f t="shared" si="872"/>
        <v>0</v>
      </c>
      <c r="R9296" s="3">
        <f t="shared" si="873"/>
        <v>0</v>
      </c>
      <c r="S9296" s="3">
        <f t="shared" si="874"/>
        <v>1</v>
      </c>
      <c r="T9296" s="3">
        <f t="shared" si="875"/>
        <v>0</v>
      </c>
      <c r="U9296" s="3">
        <f t="shared" si="876"/>
        <v>0</v>
      </c>
    </row>
    <row r="9297" spans="1:21" ht="12.75" customHeight="1" x14ac:dyDescent="0.2">
      <c r="A9297" s="15" t="s">
        <v>95</v>
      </c>
      <c r="B9297" s="16" t="s">
        <v>96</v>
      </c>
      <c r="C9297" s="8">
        <v>216305</v>
      </c>
      <c r="D9297" s="6" t="s">
        <v>9019</v>
      </c>
      <c r="E9297" s="16" t="s">
        <v>9089</v>
      </c>
      <c r="F9297" s="15">
        <v>191999953</v>
      </c>
      <c r="G9297" s="5" t="s">
        <v>28</v>
      </c>
      <c r="H9297" s="6" t="s">
        <v>29</v>
      </c>
      <c r="I9297" s="6" t="s">
        <v>9094</v>
      </c>
      <c r="J9297" s="6" t="s">
        <v>9095</v>
      </c>
      <c r="K9297" s="6" t="s">
        <v>80</v>
      </c>
      <c r="L9297" s="6" t="s">
        <v>268</v>
      </c>
      <c r="M9297" s="16" t="s">
        <v>547</v>
      </c>
      <c r="N9297" s="8" t="s">
        <v>35</v>
      </c>
      <c r="O9297" s="7">
        <v>4</v>
      </c>
      <c r="P9297" s="3">
        <f t="shared" si="871"/>
        <v>0</v>
      </c>
      <c r="Q9297" s="3">
        <f t="shared" si="872"/>
        <v>0</v>
      </c>
      <c r="R9297" s="3">
        <f t="shared" si="873"/>
        <v>0</v>
      </c>
      <c r="S9297" s="3">
        <f t="shared" si="874"/>
        <v>1</v>
      </c>
      <c r="T9297" s="3">
        <f t="shared" si="875"/>
        <v>0</v>
      </c>
      <c r="U9297" s="3">
        <f t="shared" si="876"/>
        <v>0</v>
      </c>
    </row>
    <row r="9298" spans="1:21" ht="12.75" customHeight="1" x14ac:dyDescent="0.2">
      <c r="A9298" s="15" t="s">
        <v>95</v>
      </c>
      <c r="B9298" s="16" t="s">
        <v>96</v>
      </c>
      <c r="C9298" s="8">
        <v>216305</v>
      </c>
      <c r="D9298" s="6" t="s">
        <v>9019</v>
      </c>
      <c r="E9298" s="16" t="s">
        <v>9089</v>
      </c>
      <c r="F9298" s="15">
        <v>191999954</v>
      </c>
      <c r="G9298" s="5" t="s">
        <v>36</v>
      </c>
      <c r="H9298" s="6" t="s">
        <v>52</v>
      </c>
      <c r="I9298" s="6" t="s">
        <v>9096</v>
      </c>
      <c r="J9298" s="6" t="s">
        <v>9097</v>
      </c>
      <c r="K9298" s="6" t="s">
        <v>80</v>
      </c>
      <c r="L9298" s="6" t="s">
        <v>268</v>
      </c>
      <c r="M9298" s="16" t="s">
        <v>269</v>
      </c>
      <c r="N9298" s="8" t="s">
        <v>35</v>
      </c>
      <c r="O9298" s="7">
        <v>4</v>
      </c>
      <c r="P9298" s="3">
        <f t="shared" si="871"/>
        <v>0</v>
      </c>
      <c r="Q9298" s="3">
        <f t="shared" si="872"/>
        <v>0</v>
      </c>
      <c r="R9298" s="3">
        <f t="shared" si="873"/>
        <v>0</v>
      </c>
      <c r="S9298" s="3">
        <f t="shared" si="874"/>
        <v>1</v>
      </c>
      <c r="T9298" s="3">
        <f t="shared" si="875"/>
        <v>0</v>
      </c>
      <c r="U9298" s="3">
        <f t="shared" si="876"/>
        <v>0</v>
      </c>
    </row>
    <row r="9299" spans="1:21" ht="12.75" customHeight="1" x14ac:dyDescent="0.2">
      <c r="A9299" s="15" t="s">
        <v>95</v>
      </c>
      <c r="B9299" s="16" t="s">
        <v>96</v>
      </c>
      <c r="C9299" s="8">
        <v>216305</v>
      </c>
      <c r="D9299" s="6" t="s">
        <v>9019</v>
      </c>
      <c r="E9299" s="16" t="s">
        <v>9089</v>
      </c>
      <c r="F9299" s="15">
        <v>191999955</v>
      </c>
      <c r="G9299" s="5" t="s">
        <v>36</v>
      </c>
      <c r="H9299" s="6" t="s">
        <v>52</v>
      </c>
      <c r="I9299" s="6" t="s">
        <v>9096</v>
      </c>
      <c r="J9299" s="6" t="s">
        <v>9098</v>
      </c>
      <c r="K9299" s="6" t="s">
        <v>80</v>
      </c>
      <c r="L9299" s="6" t="s">
        <v>268</v>
      </c>
      <c r="M9299" s="16" t="s">
        <v>269</v>
      </c>
      <c r="N9299" s="8" t="s">
        <v>35</v>
      </c>
      <c r="O9299" s="7">
        <v>4</v>
      </c>
      <c r="P9299" s="3">
        <f t="shared" si="871"/>
        <v>0</v>
      </c>
      <c r="Q9299" s="3">
        <f t="shared" si="872"/>
        <v>0</v>
      </c>
      <c r="R9299" s="3">
        <f t="shared" si="873"/>
        <v>0</v>
      </c>
      <c r="S9299" s="3">
        <f t="shared" si="874"/>
        <v>1</v>
      </c>
      <c r="T9299" s="3">
        <f t="shared" si="875"/>
        <v>0</v>
      </c>
      <c r="U9299" s="3">
        <f t="shared" si="876"/>
        <v>0</v>
      </c>
    </row>
    <row r="9300" spans="1:21" ht="12.75" customHeight="1" x14ac:dyDescent="0.2">
      <c r="A9300" s="15" t="s">
        <v>95</v>
      </c>
      <c r="B9300" s="16" t="s">
        <v>96</v>
      </c>
      <c r="C9300" s="8">
        <v>216305</v>
      </c>
      <c r="D9300" s="6" t="s">
        <v>9019</v>
      </c>
      <c r="E9300" s="16" t="s">
        <v>9089</v>
      </c>
      <c r="F9300" s="15">
        <v>191999957</v>
      </c>
      <c r="G9300" s="5" t="s">
        <v>36</v>
      </c>
      <c r="H9300" s="6" t="s">
        <v>52</v>
      </c>
      <c r="I9300" s="6" t="s">
        <v>9096</v>
      </c>
      <c r="J9300" s="6" t="s">
        <v>9099</v>
      </c>
      <c r="K9300" s="6" t="s">
        <v>80</v>
      </c>
      <c r="L9300" s="6" t="s">
        <v>268</v>
      </c>
      <c r="M9300" s="16" t="s">
        <v>269</v>
      </c>
      <c r="N9300" s="8" t="s">
        <v>35</v>
      </c>
      <c r="O9300" s="7">
        <v>4</v>
      </c>
      <c r="P9300" s="3">
        <f t="shared" si="871"/>
        <v>0</v>
      </c>
      <c r="Q9300" s="3">
        <f t="shared" si="872"/>
        <v>0</v>
      </c>
      <c r="R9300" s="3">
        <f t="shared" si="873"/>
        <v>0</v>
      </c>
      <c r="S9300" s="3">
        <f t="shared" si="874"/>
        <v>1</v>
      </c>
      <c r="T9300" s="3">
        <f t="shared" si="875"/>
        <v>0</v>
      </c>
      <c r="U9300" s="3">
        <f t="shared" si="876"/>
        <v>0</v>
      </c>
    </row>
    <row r="9301" spans="1:21" ht="12.75" customHeight="1" x14ac:dyDescent="0.2">
      <c r="A9301" s="15" t="s">
        <v>95</v>
      </c>
      <c r="B9301" s="16" t="s">
        <v>96</v>
      </c>
      <c r="C9301" s="8">
        <v>216305</v>
      </c>
      <c r="D9301" s="6" t="s">
        <v>9019</v>
      </c>
      <c r="E9301" s="16" t="s">
        <v>9076</v>
      </c>
      <c r="F9301" s="15">
        <v>192040856</v>
      </c>
      <c r="G9301" s="5" t="s">
        <v>122</v>
      </c>
      <c r="H9301" s="6" t="s">
        <v>29</v>
      </c>
      <c r="I9301" s="6" t="s">
        <v>9077</v>
      </c>
      <c r="J9301" s="6" t="s">
        <v>9078</v>
      </c>
      <c r="K9301" s="6" t="s">
        <v>80</v>
      </c>
      <c r="L9301" s="6" t="s">
        <v>383</v>
      </c>
      <c r="M9301" s="16" t="s">
        <v>4795</v>
      </c>
      <c r="N9301" s="8" t="s">
        <v>35</v>
      </c>
      <c r="O9301" s="7">
        <v>2</v>
      </c>
      <c r="P9301" s="3">
        <f t="shared" si="871"/>
        <v>0</v>
      </c>
      <c r="Q9301" s="3">
        <f t="shared" si="872"/>
        <v>1</v>
      </c>
      <c r="R9301" s="3">
        <f t="shared" si="873"/>
        <v>0</v>
      </c>
      <c r="S9301" s="3">
        <f t="shared" si="874"/>
        <v>0</v>
      </c>
      <c r="T9301" s="3">
        <f t="shared" si="875"/>
        <v>0</v>
      </c>
      <c r="U9301" s="3">
        <f t="shared" si="876"/>
        <v>0</v>
      </c>
    </row>
    <row r="9302" spans="1:21" ht="12.75" customHeight="1" x14ac:dyDescent="0.2">
      <c r="A9302" s="15" t="s">
        <v>95</v>
      </c>
      <c r="B9302" s="16" t="s">
        <v>96</v>
      </c>
      <c r="C9302" s="8">
        <v>216305</v>
      </c>
      <c r="D9302" s="6" t="s">
        <v>9019</v>
      </c>
      <c r="E9302" s="16" t="s">
        <v>9059</v>
      </c>
      <c r="F9302" s="15">
        <v>192040189</v>
      </c>
      <c r="G9302" s="5" t="s">
        <v>122</v>
      </c>
      <c r="H9302" s="6" t="s">
        <v>29</v>
      </c>
      <c r="I9302" s="6" t="s">
        <v>9079</v>
      </c>
      <c r="J9302" s="6" t="s">
        <v>9080</v>
      </c>
      <c r="K9302" s="6" t="s">
        <v>80</v>
      </c>
      <c r="L9302" s="6" t="s">
        <v>383</v>
      </c>
      <c r="M9302" s="16" t="s">
        <v>768</v>
      </c>
      <c r="N9302" s="8" t="s">
        <v>35</v>
      </c>
      <c r="O9302" s="7">
        <v>4</v>
      </c>
      <c r="P9302" s="3">
        <f t="shared" si="871"/>
        <v>0</v>
      </c>
      <c r="Q9302" s="3">
        <f t="shared" si="872"/>
        <v>0</v>
      </c>
      <c r="R9302" s="3">
        <f t="shared" si="873"/>
        <v>0</v>
      </c>
      <c r="S9302" s="3">
        <f t="shared" si="874"/>
        <v>1</v>
      </c>
      <c r="T9302" s="3">
        <f t="shared" si="875"/>
        <v>0</v>
      </c>
      <c r="U9302" s="3">
        <f t="shared" si="876"/>
        <v>0</v>
      </c>
    </row>
    <row r="9303" spans="1:21" ht="12.75" customHeight="1" x14ac:dyDescent="0.2">
      <c r="A9303" s="15" t="s">
        <v>95</v>
      </c>
      <c r="B9303" s="16" t="s">
        <v>96</v>
      </c>
      <c r="C9303" s="8">
        <v>216305</v>
      </c>
      <c r="D9303" s="6" t="s">
        <v>9019</v>
      </c>
      <c r="E9303" s="16" t="s">
        <v>9059</v>
      </c>
      <c r="F9303" s="15">
        <v>192040190</v>
      </c>
      <c r="G9303" s="5" t="s">
        <v>122</v>
      </c>
      <c r="H9303" s="6" t="s">
        <v>29</v>
      </c>
      <c r="I9303" s="6" t="s">
        <v>9081</v>
      </c>
      <c r="J9303" s="6" t="s">
        <v>9082</v>
      </c>
      <c r="K9303" s="6" t="s">
        <v>80</v>
      </c>
      <c r="L9303" s="6" t="s">
        <v>383</v>
      </c>
      <c r="M9303" s="16" t="s">
        <v>768</v>
      </c>
      <c r="N9303" s="8" t="s">
        <v>35</v>
      </c>
      <c r="O9303" s="7">
        <v>4</v>
      </c>
      <c r="P9303" s="3">
        <f t="shared" si="871"/>
        <v>0</v>
      </c>
      <c r="Q9303" s="3">
        <f t="shared" si="872"/>
        <v>0</v>
      </c>
      <c r="R9303" s="3">
        <f t="shared" si="873"/>
        <v>0</v>
      </c>
      <c r="S9303" s="3">
        <f t="shared" si="874"/>
        <v>1</v>
      </c>
      <c r="T9303" s="3">
        <f t="shared" si="875"/>
        <v>0</v>
      </c>
      <c r="U9303" s="3">
        <f t="shared" si="876"/>
        <v>0</v>
      </c>
    </row>
    <row r="9304" spans="1:21" ht="12.75" customHeight="1" x14ac:dyDescent="0.2">
      <c r="A9304" s="15" t="s">
        <v>95</v>
      </c>
      <c r="B9304" s="16" t="s">
        <v>96</v>
      </c>
      <c r="C9304" s="8">
        <v>216305</v>
      </c>
      <c r="D9304" s="6" t="s">
        <v>9019</v>
      </c>
      <c r="E9304" s="16" t="s">
        <v>9059</v>
      </c>
      <c r="F9304" s="15">
        <v>192040201</v>
      </c>
      <c r="G9304" s="5" t="s">
        <v>167</v>
      </c>
      <c r="H9304" s="6" t="s">
        <v>52</v>
      </c>
      <c r="I9304" s="6" t="s">
        <v>9083</v>
      </c>
      <c r="J9304" s="6" t="s">
        <v>9084</v>
      </c>
      <c r="K9304" s="6" t="s">
        <v>80</v>
      </c>
      <c r="L9304" s="6" t="s">
        <v>383</v>
      </c>
      <c r="M9304" s="16" t="s">
        <v>2483</v>
      </c>
      <c r="N9304" s="8" t="s">
        <v>35</v>
      </c>
      <c r="O9304" s="7">
        <v>4</v>
      </c>
      <c r="P9304" s="3">
        <f t="shared" si="871"/>
        <v>0</v>
      </c>
      <c r="Q9304" s="3">
        <f t="shared" si="872"/>
        <v>0</v>
      </c>
      <c r="R9304" s="3">
        <f t="shared" si="873"/>
        <v>0</v>
      </c>
      <c r="S9304" s="3">
        <f t="shared" si="874"/>
        <v>1</v>
      </c>
      <c r="T9304" s="3">
        <f t="shared" si="875"/>
        <v>0</v>
      </c>
      <c r="U9304" s="3">
        <f t="shared" si="876"/>
        <v>0</v>
      </c>
    </row>
    <row r="9305" spans="1:21" ht="12.75" customHeight="1" x14ac:dyDescent="0.2">
      <c r="A9305" s="15" t="s">
        <v>95</v>
      </c>
      <c r="B9305" s="16" t="s">
        <v>96</v>
      </c>
      <c r="C9305" s="8">
        <v>216305</v>
      </c>
      <c r="D9305" s="6" t="s">
        <v>9019</v>
      </c>
      <c r="E9305" s="16" t="s">
        <v>9059</v>
      </c>
      <c r="F9305" s="15">
        <v>192040295</v>
      </c>
      <c r="G9305" s="5" t="s">
        <v>167</v>
      </c>
      <c r="H9305" s="6" t="s">
        <v>29</v>
      </c>
      <c r="I9305" s="6" t="s">
        <v>9085</v>
      </c>
      <c r="J9305" s="6" t="s">
        <v>9086</v>
      </c>
      <c r="K9305" s="6" t="s">
        <v>80</v>
      </c>
      <c r="L9305" s="6" t="s">
        <v>383</v>
      </c>
      <c r="M9305" s="16" t="s">
        <v>2472</v>
      </c>
      <c r="N9305" s="8" t="s">
        <v>35</v>
      </c>
      <c r="O9305" s="7">
        <v>5</v>
      </c>
      <c r="P9305" s="3">
        <f t="shared" si="871"/>
        <v>0</v>
      </c>
      <c r="Q9305" s="3">
        <f t="shared" si="872"/>
        <v>0</v>
      </c>
      <c r="R9305" s="3">
        <f t="shared" si="873"/>
        <v>0</v>
      </c>
      <c r="S9305" s="3">
        <f t="shared" si="874"/>
        <v>0</v>
      </c>
      <c r="T9305" s="3">
        <f t="shared" si="875"/>
        <v>1</v>
      </c>
      <c r="U9305" s="3">
        <f t="shared" si="876"/>
        <v>0</v>
      </c>
    </row>
    <row r="9306" spans="1:21" ht="12.75" customHeight="1" x14ac:dyDescent="0.2">
      <c r="A9306" s="15" t="s">
        <v>95</v>
      </c>
      <c r="B9306" s="16" t="s">
        <v>96</v>
      </c>
      <c r="C9306" s="8">
        <v>216305</v>
      </c>
      <c r="D9306" s="6" t="s">
        <v>9019</v>
      </c>
      <c r="E9306" s="16" t="s">
        <v>9059</v>
      </c>
      <c r="F9306" s="15">
        <v>192040346</v>
      </c>
      <c r="G9306" s="5" t="s">
        <v>67</v>
      </c>
      <c r="H9306" s="6" t="s">
        <v>52</v>
      </c>
      <c r="I9306" s="6" t="s">
        <v>9060</v>
      </c>
      <c r="J9306" s="6" t="s">
        <v>9061</v>
      </c>
      <c r="K9306" s="6" t="s">
        <v>80</v>
      </c>
      <c r="L9306" s="6" t="s">
        <v>200</v>
      </c>
      <c r="M9306" s="16" t="s">
        <v>1957</v>
      </c>
      <c r="N9306" s="8" t="s">
        <v>35</v>
      </c>
      <c r="O9306" s="7">
        <v>1</v>
      </c>
      <c r="P9306" s="3">
        <f t="shared" si="871"/>
        <v>1</v>
      </c>
      <c r="Q9306" s="3">
        <f t="shared" si="872"/>
        <v>0</v>
      </c>
      <c r="R9306" s="3">
        <f t="shared" si="873"/>
        <v>0</v>
      </c>
      <c r="S9306" s="3">
        <f t="shared" si="874"/>
        <v>0</v>
      </c>
      <c r="T9306" s="3">
        <f t="shared" si="875"/>
        <v>0</v>
      </c>
      <c r="U9306" s="3">
        <f t="shared" si="876"/>
        <v>0</v>
      </c>
    </row>
    <row r="9307" spans="1:21" ht="12.75" customHeight="1" x14ac:dyDescent="0.2">
      <c r="A9307" s="15" t="s">
        <v>95</v>
      </c>
      <c r="B9307" s="16" t="s">
        <v>96</v>
      </c>
      <c r="C9307" s="8">
        <v>216305</v>
      </c>
      <c r="D9307" s="6" t="s">
        <v>9019</v>
      </c>
      <c r="E9307" s="16" t="s">
        <v>9059</v>
      </c>
      <c r="F9307" s="15">
        <v>192040345</v>
      </c>
      <c r="G9307" s="5" t="s">
        <v>67</v>
      </c>
      <c r="H9307" s="6" t="s">
        <v>52</v>
      </c>
      <c r="I9307" s="6" t="s">
        <v>9062</v>
      </c>
      <c r="J9307" s="6" t="s">
        <v>9063</v>
      </c>
      <c r="K9307" s="6" t="s">
        <v>80</v>
      </c>
      <c r="L9307" s="6" t="s">
        <v>200</v>
      </c>
      <c r="M9307" s="16" t="s">
        <v>1957</v>
      </c>
      <c r="N9307" s="8" t="s">
        <v>35</v>
      </c>
      <c r="O9307" s="7">
        <v>2</v>
      </c>
      <c r="P9307" s="3">
        <f t="shared" si="871"/>
        <v>0</v>
      </c>
      <c r="Q9307" s="3">
        <f t="shared" si="872"/>
        <v>1</v>
      </c>
      <c r="R9307" s="3">
        <f t="shared" si="873"/>
        <v>0</v>
      </c>
      <c r="S9307" s="3">
        <f t="shared" si="874"/>
        <v>0</v>
      </c>
      <c r="T9307" s="3">
        <f t="shared" si="875"/>
        <v>0</v>
      </c>
      <c r="U9307" s="3">
        <f t="shared" si="876"/>
        <v>0</v>
      </c>
    </row>
    <row r="9308" spans="1:21" ht="12.75" customHeight="1" x14ac:dyDescent="0.2">
      <c r="A9308" s="15" t="s">
        <v>95</v>
      </c>
      <c r="B9308" s="16" t="s">
        <v>96</v>
      </c>
      <c r="C9308" s="8">
        <v>216305</v>
      </c>
      <c r="D9308" s="6" t="s">
        <v>9019</v>
      </c>
      <c r="E9308" s="16" t="s">
        <v>9059</v>
      </c>
      <c r="F9308" s="15">
        <v>191948246</v>
      </c>
      <c r="G9308" s="5" t="s">
        <v>67</v>
      </c>
      <c r="H9308" s="6" t="s">
        <v>52</v>
      </c>
      <c r="I9308" s="6" t="s">
        <v>9064</v>
      </c>
      <c r="J9308" s="6" t="s">
        <v>9065</v>
      </c>
      <c r="K9308" s="6" t="s">
        <v>80</v>
      </c>
      <c r="L9308" s="6" t="s">
        <v>200</v>
      </c>
      <c r="M9308" s="16" t="s">
        <v>755</v>
      </c>
      <c r="N9308" s="8" t="s">
        <v>35</v>
      </c>
      <c r="O9308" s="7">
        <v>3</v>
      </c>
      <c r="P9308" s="3">
        <f t="shared" si="871"/>
        <v>0</v>
      </c>
      <c r="Q9308" s="3">
        <f t="shared" si="872"/>
        <v>0</v>
      </c>
      <c r="R9308" s="3">
        <f t="shared" si="873"/>
        <v>1</v>
      </c>
      <c r="S9308" s="3">
        <f t="shared" si="874"/>
        <v>0</v>
      </c>
      <c r="T9308" s="3">
        <f t="shared" si="875"/>
        <v>0</v>
      </c>
      <c r="U9308" s="3">
        <f t="shared" si="876"/>
        <v>0</v>
      </c>
    </row>
    <row r="9309" spans="1:21" ht="12.75" customHeight="1" x14ac:dyDescent="0.2">
      <c r="A9309" s="15" t="s">
        <v>95</v>
      </c>
      <c r="B9309" s="16" t="s">
        <v>96</v>
      </c>
      <c r="C9309" s="8">
        <v>216305</v>
      </c>
      <c r="D9309" s="6" t="s">
        <v>9019</v>
      </c>
      <c r="E9309" s="16" t="s">
        <v>9023</v>
      </c>
      <c r="F9309" s="15">
        <v>191947874</v>
      </c>
      <c r="G9309" s="5" t="s">
        <v>67</v>
      </c>
      <c r="H9309" s="6" t="s">
        <v>52</v>
      </c>
      <c r="I9309" s="6" t="s">
        <v>9066</v>
      </c>
      <c r="J9309" s="6" t="s">
        <v>9067</v>
      </c>
      <c r="K9309" s="6" t="s">
        <v>80</v>
      </c>
      <c r="L9309" s="6" t="s">
        <v>200</v>
      </c>
      <c r="M9309" s="16" t="s">
        <v>752</v>
      </c>
      <c r="N9309" s="8" t="s">
        <v>35</v>
      </c>
      <c r="O9309" s="7">
        <v>4</v>
      </c>
      <c r="P9309" s="3">
        <f t="shared" si="871"/>
        <v>0</v>
      </c>
      <c r="Q9309" s="3">
        <f t="shared" si="872"/>
        <v>0</v>
      </c>
      <c r="R9309" s="3">
        <f t="shared" si="873"/>
        <v>0</v>
      </c>
      <c r="S9309" s="3">
        <f t="shared" si="874"/>
        <v>1</v>
      </c>
      <c r="T9309" s="3">
        <f t="shared" si="875"/>
        <v>0</v>
      </c>
      <c r="U9309" s="3">
        <f t="shared" si="876"/>
        <v>0</v>
      </c>
    </row>
    <row r="9310" spans="1:21" ht="12.75" customHeight="1" x14ac:dyDescent="0.2">
      <c r="A9310" s="15" t="s">
        <v>95</v>
      </c>
      <c r="B9310" s="16" t="s">
        <v>96</v>
      </c>
      <c r="C9310" s="8">
        <v>216305</v>
      </c>
      <c r="D9310" s="6" t="s">
        <v>9019</v>
      </c>
      <c r="E9310" s="16" t="s">
        <v>9023</v>
      </c>
      <c r="F9310" s="15">
        <v>192000269</v>
      </c>
      <c r="G9310" s="5" t="s">
        <v>64</v>
      </c>
      <c r="H9310" s="6" t="s">
        <v>29</v>
      </c>
      <c r="I9310" s="6" t="s">
        <v>9068</v>
      </c>
      <c r="J9310" s="6" t="s">
        <v>9069</v>
      </c>
      <c r="K9310" s="6" t="s">
        <v>80</v>
      </c>
      <c r="L9310" s="6" t="s">
        <v>200</v>
      </c>
      <c r="M9310" s="16" t="s">
        <v>1957</v>
      </c>
      <c r="N9310" s="8" t="s">
        <v>35</v>
      </c>
      <c r="O9310" s="7">
        <v>4</v>
      </c>
      <c r="P9310" s="3">
        <f t="shared" si="871"/>
        <v>0</v>
      </c>
      <c r="Q9310" s="3">
        <f t="shared" si="872"/>
        <v>0</v>
      </c>
      <c r="R9310" s="3">
        <f t="shared" si="873"/>
        <v>0</v>
      </c>
      <c r="S9310" s="3">
        <f t="shared" si="874"/>
        <v>1</v>
      </c>
      <c r="T9310" s="3">
        <f t="shared" si="875"/>
        <v>0</v>
      </c>
      <c r="U9310" s="3">
        <f t="shared" si="876"/>
        <v>0</v>
      </c>
    </row>
    <row r="9311" spans="1:21" ht="12.75" customHeight="1" x14ac:dyDescent="0.2">
      <c r="A9311" s="15" t="s">
        <v>95</v>
      </c>
      <c r="B9311" s="16" t="s">
        <v>96</v>
      </c>
      <c r="C9311" s="8">
        <v>216305</v>
      </c>
      <c r="D9311" s="6" t="s">
        <v>9019</v>
      </c>
      <c r="E9311" s="16" t="s">
        <v>9059</v>
      </c>
      <c r="F9311" s="15">
        <v>191948277</v>
      </c>
      <c r="G9311" s="5" t="s">
        <v>67</v>
      </c>
      <c r="H9311" s="6" t="s">
        <v>52</v>
      </c>
      <c r="I9311" s="6" t="s">
        <v>9070</v>
      </c>
      <c r="J9311" s="6" t="s">
        <v>9071</v>
      </c>
      <c r="K9311" s="6" t="s">
        <v>80</v>
      </c>
      <c r="L9311" s="6" t="s">
        <v>200</v>
      </c>
      <c r="M9311" s="16" t="s">
        <v>752</v>
      </c>
      <c r="N9311" s="8" t="s">
        <v>35</v>
      </c>
      <c r="O9311" s="7">
        <v>4</v>
      </c>
      <c r="P9311" s="3">
        <f t="shared" si="871"/>
        <v>0</v>
      </c>
      <c r="Q9311" s="3">
        <f t="shared" si="872"/>
        <v>0</v>
      </c>
      <c r="R9311" s="3">
        <f t="shared" si="873"/>
        <v>0</v>
      </c>
      <c r="S9311" s="3">
        <f t="shared" si="874"/>
        <v>1</v>
      </c>
      <c r="T9311" s="3">
        <f t="shared" si="875"/>
        <v>0</v>
      </c>
      <c r="U9311" s="3">
        <f t="shared" si="876"/>
        <v>0</v>
      </c>
    </row>
    <row r="9312" spans="1:21" ht="12.75" customHeight="1" x14ac:dyDescent="0.2">
      <c r="A9312" s="15" t="s">
        <v>95</v>
      </c>
      <c r="B9312" s="16" t="s">
        <v>96</v>
      </c>
      <c r="C9312" s="8">
        <v>216305</v>
      </c>
      <c r="D9312" s="6" t="s">
        <v>9019</v>
      </c>
      <c r="E9312" s="16" t="s">
        <v>9023</v>
      </c>
      <c r="F9312" s="15">
        <v>192010253</v>
      </c>
      <c r="G9312" s="5" t="s">
        <v>249</v>
      </c>
      <c r="H9312" s="6" t="s">
        <v>29</v>
      </c>
      <c r="I9312" s="6" t="s">
        <v>9072</v>
      </c>
      <c r="J9312" s="6" t="s">
        <v>9073</v>
      </c>
      <c r="K9312" s="6" t="s">
        <v>80</v>
      </c>
      <c r="L9312" s="6" t="s">
        <v>200</v>
      </c>
      <c r="M9312" s="16" t="s">
        <v>755</v>
      </c>
      <c r="N9312" s="8" t="s">
        <v>35</v>
      </c>
      <c r="O9312" s="7">
        <v>5</v>
      </c>
      <c r="P9312" s="3">
        <f t="shared" si="871"/>
        <v>0</v>
      </c>
      <c r="Q9312" s="3">
        <f t="shared" si="872"/>
        <v>0</v>
      </c>
      <c r="R9312" s="3">
        <f t="shared" si="873"/>
        <v>0</v>
      </c>
      <c r="S9312" s="3">
        <f t="shared" si="874"/>
        <v>0</v>
      </c>
      <c r="T9312" s="3">
        <f t="shared" si="875"/>
        <v>1</v>
      </c>
      <c r="U9312" s="3">
        <f t="shared" si="876"/>
        <v>0</v>
      </c>
    </row>
    <row r="9313" spans="1:21" ht="12.75" customHeight="1" x14ac:dyDescent="0.2">
      <c r="A9313" s="15" t="s">
        <v>95</v>
      </c>
      <c r="B9313" s="16" t="s">
        <v>96</v>
      </c>
      <c r="C9313" s="8">
        <v>216305</v>
      </c>
      <c r="D9313" s="6" t="s">
        <v>9019</v>
      </c>
      <c r="E9313" s="16" t="s">
        <v>9020</v>
      </c>
      <c r="F9313" s="15">
        <v>192010123</v>
      </c>
      <c r="G9313" s="5" t="s">
        <v>64</v>
      </c>
      <c r="H9313" s="6" t="s">
        <v>52</v>
      </c>
      <c r="I9313" s="6" t="s">
        <v>9074</v>
      </c>
      <c r="J9313" s="6" t="s">
        <v>9075</v>
      </c>
      <c r="K9313" s="6" t="s">
        <v>80</v>
      </c>
      <c r="L9313" s="6" t="s">
        <v>200</v>
      </c>
      <c r="M9313" s="16" t="s">
        <v>1957</v>
      </c>
      <c r="N9313" s="8" t="s">
        <v>35</v>
      </c>
      <c r="O9313" s="7">
        <v>5</v>
      </c>
      <c r="P9313" s="3">
        <f t="shared" si="871"/>
        <v>0</v>
      </c>
      <c r="Q9313" s="3">
        <f t="shared" si="872"/>
        <v>0</v>
      </c>
      <c r="R9313" s="3">
        <f t="shared" si="873"/>
        <v>0</v>
      </c>
      <c r="S9313" s="3">
        <f t="shared" si="874"/>
        <v>0</v>
      </c>
      <c r="T9313" s="3">
        <f t="shared" si="875"/>
        <v>1</v>
      </c>
      <c r="U9313" s="3">
        <f t="shared" si="876"/>
        <v>0</v>
      </c>
    </row>
    <row r="9314" spans="1:21" ht="12.75" customHeight="1" x14ac:dyDescent="0.2">
      <c r="A9314" s="15" t="s">
        <v>95</v>
      </c>
      <c r="B9314" s="16" t="s">
        <v>96</v>
      </c>
      <c r="C9314" s="8">
        <v>216305</v>
      </c>
      <c r="D9314" s="6" t="s">
        <v>9019</v>
      </c>
      <c r="E9314" s="16" t="s">
        <v>9030</v>
      </c>
      <c r="F9314" s="15">
        <v>192040153</v>
      </c>
      <c r="G9314" s="5" t="s">
        <v>72</v>
      </c>
      <c r="H9314" s="6" t="s">
        <v>52</v>
      </c>
      <c r="I9314" s="6" t="s">
        <v>9031</v>
      </c>
      <c r="J9314" s="6" t="s">
        <v>9032</v>
      </c>
      <c r="K9314" s="6" t="s">
        <v>80</v>
      </c>
      <c r="L9314" s="6" t="s">
        <v>417</v>
      </c>
      <c r="M9314" s="16" t="s">
        <v>418</v>
      </c>
      <c r="N9314" s="8" t="s">
        <v>35</v>
      </c>
      <c r="O9314" s="7">
        <v>1</v>
      </c>
      <c r="P9314" s="3">
        <f t="shared" si="871"/>
        <v>1</v>
      </c>
      <c r="Q9314" s="3">
        <f t="shared" si="872"/>
        <v>0</v>
      </c>
      <c r="R9314" s="3">
        <f t="shared" si="873"/>
        <v>0</v>
      </c>
      <c r="S9314" s="3">
        <f t="shared" si="874"/>
        <v>0</v>
      </c>
      <c r="T9314" s="3">
        <f t="shared" si="875"/>
        <v>0</v>
      </c>
      <c r="U9314" s="3">
        <f t="shared" si="876"/>
        <v>0</v>
      </c>
    </row>
    <row r="9315" spans="1:21" ht="12.75" customHeight="1" x14ac:dyDescent="0.2">
      <c r="A9315" s="15" t="s">
        <v>95</v>
      </c>
      <c r="B9315" s="16" t="s">
        <v>96</v>
      </c>
      <c r="C9315" s="8">
        <v>216305</v>
      </c>
      <c r="D9315" s="6" t="s">
        <v>9019</v>
      </c>
      <c r="E9315" s="16" t="s">
        <v>9030</v>
      </c>
      <c r="F9315" s="15">
        <v>191935291</v>
      </c>
      <c r="G9315" s="5" t="s">
        <v>122</v>
      </c>
      <c r="H9315" s="6" t="s">
        <v>52</v>
      </c>
      <c r="I9315" s="6" t="s">
        <v>9033</v>
      </c>
      <c r="J9315" s="6" t="s">
        <v>9034</v>
      </c>
      <c r="K9315" s="6" t="s">
        <v>80</v>
      </c>
      <c r="L9315" s="6" t="s">
        <v>417</v>
      </c>
      <c r="M9315" s="16" t="s">
        <v>418</v>
      </c>
      <c r="N9315" s="8" t="s">
        <v>35</v>
      </c>
      <c r="O9315" s="7">
        <v>2</v>
      </c>
      <c r="P9315" s="3">
        <f t="shared" si="871"/>
        <v>0</v>
      </c>
      <c r="Q9315" s="3">
        <f t="shared" si="872"/>
        <v>1</v>
      </c>
      <c r="R9315" s="3">
        <f t="shared" si="873"/>
        <v>0</v>
      </c>
      <c r="S9315" s="3">
        <f t="shared" si="874"/>
        <v>0</v>
      </c>
      <c r="T9315" s="3">
        <f t="shared" si="875"/>
        <v>0</v>
      </c>
      <c r="U9315" s="3">
        <f t="shared" si="876"/>
        <v>0</v>
      </c>
    </row>
    <row r="9316" spans="1:21" ht="12.75" customHeight="1" x14ac:dyDescent="0.2">
      <c r="A9316" s="15" t="s">
        <v>95</v>
      </c>
      <c r="B9316" s="16" t="s">
        <v>96</v>
      </c>
      <c r="C9316" s="8">
        <v>216305</v>
      </c>
      <c r="D9316" s="6" t="s">
        <v>9019</v>
      </c>
      <c r="E9316" s="16" t="s">
        <v>9030</v>
      </c>
      <c r="F9316" s="15">
        <v>192010323</v>
      </c>
      <c r="G9316" s="5" t="s">
        <v>105</v>
      </c>
      <c r="H9316" s="6" t="s">
        <v>52</v>
      </c>
      <c r="I9316" s="6" t="s">
        <v>9035</v>
      </c>
      <c r="J9316" s="6" t="s">
        <v>9036</v>
      </c>
      <c r="K9316" s="6" t="s">
        <v>80</v>
      </c>
      <c r="L9316" s="6" t="s">
        <v>417</v>
      </c>
      <c r="M9316" s="16" t="s">
        <v>418</v>
      </c>
      <c r="N9316" s="8" t="s">
        <v>35</v>
      </c>
      <c r="O9316" s="7">
        <v>2</v>
      </c>
      <c r="P9316" s="3">
        <f t="shared" si="871"/>
        <v>0</v>
      </c>
      <c r="Q9316" s="3">
        <f t="shared" si="872"/>
        <v>1</v>
      </c>
      <c r="R9316" s="3">
        <f t="shared" si="873"/>
        <v>0</v>
      </c>
      <c r="S9316" s="3">
        <f t="shared" si="874"/>
        <v>0</v>
      </c>
      <c r="T9316" s="3">
        <f t="shared" si="875"/>
        <v>0</v>
      </c>
      <c r="U9316" s="3">
        <f t="shared" si="876"/>
        <v>0</v>
      </c>
    </row>
    <row r="9317" spans="1:21" ht="12.75" customHeight="1" x14ac:dyDescent="0.2">
      <c r="A9317" s="15" t="s">
        <v>95</v>
      </c>
      <c r="B9317" s="16" t="s">
        <v>96</v>
      </c>
      <c r="C9317" s="8">
        <v>216305</v>
      </c>
      <c r="D9317" s="6" t="s">
        <v>9019</v>
      </c>
      <c r="E9317" s="16" t="s">
        <v>9023</v>
      </c>
      <c r="F9317" s="15">
        <v>192039044</v>
      </c>
      <c r="G9317" s="5" t="s">
        <v>84</v>
      </c>
      <c r="H9317" s="6" t="s">
        <v>29</v>
      </c>
      <c r="I9317" s="6" t="s">
        <v>9037</v>
      </c>
      <c r="J9317" s="6" t="s">
        <v>9038</v>
      </c>
      <c r="K9317" s="6" t="s">
        <v>80</v>
      </c>
      <c r="L9317" s="6" t="s">
        <v>417</v>
      </c>
      <c r="M9317" s="16" t="s">
        <v>418</v>
      </c>
      <c r="N9317" s="8" t="s">
        <v>35</v>
      </c>
      <c r="O9317" s="7">
        <v>3</v>
      </c>
      <c r="P9317" s="3">
        <f t="shared" si="871"/>
        <v>0</v>
      </c>
      <c r="Q9317" s="3">
        <f t="shared" si="872"/>
        <v>0</v>
      </c>
      <c r="R9317" s="3">
        <f t="shared" si="873"/>
        <v>1</v>
      </c>
      <c r="S9317" s="3">
        <f t="shared" si="874"/>
        <v>0</v>
      </c>
      <c r="T9317" s="3">
        <f t="shared" si="875"/>
        <v>0</v>
      </c>
      <c r="U9317" s="3">
        <f t="shared" si="876"/>
        <v>0</v>
      </c>
    </row>
    <row r="9318" spans="1:21" ht="12.75" customHeight="1" x14ac:dyDescent="0.2">
      <c r="A9318" s="15" t="s">
        <v>95</v>
      </c>
      <c r="B9318" s="16" t="s">
        <v>96</v>
      </c>
      <c r="C9318" s="8">
        <v>216305</v>
      </c>
      <c r="D9318" s="6" t="s">
        <v>9019</v>
      </c>
      <c r="E9318" s="16" t="s">
        <v>9023</v>
      </c>
      <c r="F9318" s="15">
        <v>192039047</v>
      </c>
      <c r="G9318" s="5" t="s">
        <v>64</v>
      </c>
      <c r="H9318" s="6" t="s">
        <v>29</v>
      </c>
      <c r="I9318" s="6" t="s">
        <v>9039</v>
      </c>
      <c r="J9318" s="6" t="s">
        <v>9040</v>
      </c>
      <c r="K9318" s="6" t="s">
        <v>80</v>
      </c>
      <c r="L9318" s="6" t="s">
        <v>417</v>
      </c>
      <c r="M9318" s="16" t="s">
        <v>418</v>
      </c>
      <c r="N9318" s="8" t="s">
        <v>35</v>
      </c>
      <c r="O9318" s="7">
        <v>3</v>
      </c>
      <c r="P9318" s="3">
        <f t="shared" si="871"/>
        <v>0</v>
      </c>
      <c r="Q9318" s="3">
        <f t="shared" si="872"/>
        <v>0</v>
      </c>
      <c r="R9318" s="3">
        <f t="shared" si="873"/>
        <v>1</v>
      </c>
      <c r="S9318" s="3">
        <f t="shared" si="874"/>
        <v>0</v>
      </c>
      <c r="T9318" s="3">
        <f t="shared" si="875"/>
        <v>0</v>
      </c>
      <c r="U9318" s="3">
        <f t="shared" si="876"/>
        <v>0</v>
      </c>
    </row>
    <row r="9319" spans="1:21" ht="12.75" customHeight="1" x14ac:dyDescent="0.2">
      <c r="A9319" s="15" t="s">
        <v>95</v>
      </c>
      <c r="B9319" s="16" t="s">
        <v>96</v>
      </c>
      <c r="C9319" s="8">
        <v>216305</v>
      </c>
      <c r="D9319" s="6" t="s">
        <v>9019</v>
      </c>
      <c r="E9319" s="16" t="s">
        <v>9030</v>
      </c>
      <c r="F9319" s="15">
        <v>191948056</v>
      </c>
      <c r="G9319" s="5" t="s">
        <v>84</v>
      </c>
      <c r="H9319" s="6" t="s">
        <v>52</v>
      </c>
      <c r="I9319" s="6" t="s">
        <v>9041</v>
      </c>
      <c r="J9319" s="6" t="s">
        <v>9042</v>
      </c>
      <c r="K9319" s="6" t="s">
        <v>80</v>
      </c>
      <c r="L9319" s="6" t="s">
        <v>417</v>
      </c>
      <c r="M9319" s="16" t="s">
        <v>418</v>
      </c>
      <c r="N9319" s="8" t="s">
        <v>35</v>
      </c>
      <c r="O9319" s="7">
        <v>3</v>
      </c>
      <c r="P9319" s="3">
        <f t="shared" si="871"/>
        <v>0</v>
      </c>
      <c r="Q9319" s="3">
        <f t="shared" si="872"/>
        <v>0</v>
      </c>
      <c r="R9319" s="3">
        <f t="shared" si="873"/>
        <v>1</v>
      </c>
      <c r="S9319" s="3">
        <f t="shared" si="874"/>
        <v>0</v>
      </c>
      <c r="T9319" s="3">
        <f t="shared" si="875"/>
        <v>0</v>
      </c>
      <c r="U9319" s="3">
        <f t="shared" si="876"/>
        <v>0</v>
      </c>
    </row>
    <row r="9320" spans="1:21" ht="12.75" customHeight="1" x14ac:dyDescent="0.2">
      <c r="A9320" s="15" t="s">
        <v>95</v>
      </c>
      <c r="B9320" s="16" t="s">
        <v>96</v>
      </c>
      <c r="C9320" s="8">
        <v>216305</v>
      </c>
      <c r="D9320" s="6" t="s">
        <v>9019</v>
      </c>
      <c r="E9320" s="16" t="s">
        <v>9030</v>
      </c>
      <c r="F9320" s="15">
        <v>191948060</v>
      </c>
      <c r="G9320" s="5" t="s">
        <v>84</v>
      </c>
      <c r="H9320" s="6" t="s">
        <v>52</v>
      </c>
      <c r="I9320" s="6" t="s">
        <v>9043</v>
      </c>
      <c r="J9320" s="6" t="s">
        <v>9044</v>
      </c>
      <c r="K9320" s="6" t="s">
        <v>80</v>
      </c>
      <c r="L9320" s="6" t="s">
        <v>417</v>
      </c>
      <c r="M9320" s="16" t="s">
        <v>418</v>
      </c>
      <c r="N9320" s="8" t="s">
        <v>35</v>
      </c>
      <c r="O9320" s="7">
        <v>3</v>
      </c>
      <c r="P9320" s="3">
        <f t="shared" si="871"/>
        <v>0</v>
      </c>
      <c r="Q9320" s="3">
        <f t="shared" si="872"/>
        <v>0</v>
      </c>
      <c r="R9320" s="3">
        <f t="shared" si="873"/>
        <v>1</v>
      </c>
      <c r="S9320" s="3">
        <f t="shared" si="874"/>
        <v>0</v>
      </c>
      <c r="T9320" s="3">
        <f t="shared" si="875"/>
        <v>0</v>
      </c>
      <c r="U9320" s="3">
        <f t="shared" si="876"/>
        <v>0</v>
      </c>
    </row>
    <row r="9321" spans="1:21" ht="12.75" customHeight="1" x14ac:dyDescent="0.2">
      <c r="A9321" s="15" t="s">
        <v>95</v>
      </c>
      <c r="B9321" s="16" t="s">
        <v>96</v>
      </c>
      <c r="C9321" s="8">
        <v>216305</v>
      </c>
      <c r="D9321" s="6" t="s">
        <v>9019</v>
      </c>
      <c r="E9321" s="16" t="s">
        <v>9030</v>
      </c>
      <c r="F9321" s="15">
        <v>191948067</v>
      </c>
      <c r="G9321" s="5" t="s">
        <v>84</v>
      </c>
      <c r="H9321" s="6" t="s">
        <v>52</v>
      </c>
      <c r="I9321" s="6" t="s">
        <v>9045</v>
      </c>
      <c r="J9321" s="6" t="s">
        <v>9046</v>
      </c>
      <c r="K9321" s="6" t="s">
        <v>80</v>
      </c>
      <c r="L9321" s="6" t="s">
        <v>417</v>
      </c>
      <c r="M9321" s="16" t="s">
        <v>418</v>
      </c>
      <c r="N9321" s="8" t="s">
        <v>35</v>
      </c>
      <c r="O9321" s="7">
        <v>3</v>
      </c>
      <c r="P9321" s="3">
        <f t="shared" si="871"/>
        <v>0</v>
      </c>
      <c r="Q9321" s="3">
        <f t="shared" si="872"/>
        <v>0</v>
      </c>
      <c r="R9321" s="3">
        <f t="shared" si="873"/>
        <v>1</v>
      </c>
      <c r="S9321" s="3">
        <f t="shared" si="874"/>
        <v>0</v>
      </c>
      <c r="T9321" s="3">
        <f t="shared" si="875"/>
        <v>0</v>
      </c>
      <c r="U9321" s="3">
        <f t="shared" si="876"/>
        <v>0</v>
      </c>
    </row>
    <row r="9322" spans="1:21" ht="12.75" customHeight="1" x14ac:dyDescent="0.2">
      <c r="A9322" s="15" t="s">
        <v>95</v>
      </c>
      <c r="B9322" s="16" t="s">
        <v>96</v>
      </c>
      <c r="C9322" s="8">
        <v>216305</v>
      </c>
      <c r="D9322" s="6" t="s">
        <v>9019</v>
      </c>
      <c r="E9322" s="16" t="s">
        <v>9030</v>
      </c>
      <c r="F9322" s="15">
        <v>191948152</v>
      </c>
      <c r="G9322" s="5" t="s">
        <v>67</v>
      </c>
      <c r="H9322" s="6" t="s">
        <v>52</v>
      </c>
      <c r="I9322" s="6" t="s">
        <v>9047</v>
      </c>
      <c r="J9322" s="6" t="s">
        <v>9048</v>
      </c>
      <c r="K9322" s="6" t="s">
        <v>80</v>
      </c>
      <c r="L9322" s="6" t="s">
        <v>417</v>
      </c>
      <c r="M9322" s="16" t="s">
        <v>418</v>
      </c>
      <c r="N9322" s="8" t="s">
        <v>35</v>
      </c>
      <c r="O9322" s="7">
        <v>3</v>
      </c>
      <c r="P9322" s="3">
        <f t="shared" si="871"/>
        <v>0</v>
      </c>
      <c r="Q9322" s="3">
        <f t="shared" si="872"/>
        <v>0</v>
      </c>
      <c r="R9322" s="3">
        <f t="shared" si="873"/>
        <v>1</v>
      </c>
      <c r="S9322" s="3">
        <f t="shared" si="874"/>
        <v>0</v>
      </c>
      <c r="T9322" s="3">
        <f t="shared" si="875"/>
        <v>0</v>
      </c>
      <c r="U9322" s="3">
        <f t="shared" si="876"/>
        <v>0</v>
      </c>
    </row>
    <row r="9323" spans="1:21" ht="12.75" customHeight="1" x14ac:dyDescent="0.2">
      <c r="A9323" s="15" t="s">
        <v>95</v>
      </c>
      <c r="B9323" s="16" t="s">
        <v>96</v>
      </c>
      <c r="C9323" s="8">
        <v>216305</v>
      </c>
      <c r="D9323" s="6" t="s">
        <v>9019</v>
      </c>
      <c r="E9323" s="16" t="s">
        <v>9030</v>
      </c>
      <c r="F9323" s="15">
        <v>192039991</v>
      </c>
      <c r="G9323" s="5" t="s">
        <v>167</v>
      </c>
      <c r="H9323" s="6" t="s">
        <v>52</v>
      </c>
      <c r="I9323" s="6" t="s">
        <v>1794</v>
      </c>
      <c r="J9323" s="6" t="s">
        <v>1795</v>
      </c>
      <c r="K9323" s="6" t="s">
        <v>80</v>
      </c>
      <c r="L9323" s="6" t="s">
        <v>417</v>
      </c>
      <c r="M9323" s="16" t="s">
        <v>418</v>
      </c>
      <c r="N9323" s="8" t="s">
        <v>35</v>
      </c>
      <c r="O9323" s="7">
        <v>3</v>
      </c>
      <c r="P9323" s="3">
        <f t="shared" si="871"/>
        <v>0</v>
      </c>
      <c r="Q9323" s="3">
        <f t="shared" si="872"/>
        <v>0</v>
      </c>
      <c r="R9323" s="3">
        <f t="shared" si="873"/>
        <v>1</v>
      </c>
      <c r="S9323" s="3">
        <f t="shared" si="874"/>
        <v>0</v>
      </c>
      <c r="T9323" s="3">
        <f t="shared" si="875"/>
        <v>0</v>
      </c>
      <c r="U9323" s="3">
        <f t="shared" si="876"/>
        <v>0</v>
      </c>
    </row>
    <row r="9324" spans="1:21" ht="12.75" customHeight="1" x14ac:dyDescent="0.2">
      <c r="A9324" s="15" t="s">
        <v>95</v>
      </c>
      <c r="B9324" s="16" t="s">
        <v>96</v>
      </c>
      <c r="C9324" s="8">
        <v>216305</v>
      </c>
      <c r="D9324" s="6" t="s">
        <v>9019</v>
      </c>
      <c r="E9324" s="16" t="s">
        <v>9030</v>
      </c>
      <c r="F9324" s="15">
        <v>192040145</v>
      </c>
      <c r="G9324" s="5" t="s">
        <v>72</v>
      </c>
      <c r="H9324" s="6" t="s">
        <v>29</v>
      </c>
      <c r="I9324" s="6" t="s">
        <v>9049</v>
      </c>
      <c r="J9324" s="6" t="s">
        <v>9050</v>
      </c>
      <c r="K9324" s="6" t="s">
        <v>80</v>
      </c>
      <c r="L9324" s="6" t="s">
        <v>417</v>
      </c>
      <c r="M9324" s="16" t="s">
        <v>418</v>
      </c>
      <c r="N9324" s="8" t="s">
        <v>35</v>
      </c>
      <c r="O9324" s="7">
        <v>3</v>
      </c>
      <c r="P9324" s="3">
        <f t="shared" si="871"/>
        <v>0</v>
      </c>
      <c r="Q9324" s="3">
        <f t="shared" si="872"/>
        <v>0</v>
      </c>
      <c r="R9324" s="3">
        <f t="shared" si="873"/>
        <v>1</v>
      </c>
      <c r="S9324" s="3">
        <f t="shared" si="874"/>
        <v>0</v>
      </c>
      <c r="T9324" s="3">
        <f t="shared" si="875"/>
        <v>0</v>
      </c>
      <c r="U9324" s="3">
        <f t="shared" si="876"/>
        <v>0</v>
      </c>
    </row>
    <row r="9325" spans="1:21" ht="12.75" customHeight="1" x14ac:dyDescent="0.2">
      <c r="A9325" s="15" t="s">
        <v>95</v>
      </c>
      <c r="B9325" s="16" t="s">
        <v>96</v>
      </c>
      <c r="C9325" s="8">
        <v>216305</v>
      </c>
      <c r="D9325" s="6" t="s">
        <v>9019</v>
      </c>
      <c r="E9325" s="16" t="s">
        <v>9023</v>
      </c>
      <c r="F9325" s="15">
        <v>192039020</v>
      </c>
      <c r="G9325" s="5" t="s">
        <v>84</v>
      </c>
      <c r="H9325" s="6" t="s">
        <v>29</v>
      </c>
      <c r="I9325" s="6" t="s">
        <v>9051</v>
      </c>
      <c r="J9325" s="6" t="s">
        <v>9052</v>
      </c>
      <c r="K9325" s="6" t="s">
        <v>80</v>
      </c>
      <c r="L9325" s="6" t="s">
        <v>417</v>
      </c>
      <c r="M9325" s="16" t="s">
        <v>418</v>
      </c>
      <c r="N9325" s="8" t="s">
        <v>35</v>
      </c>
      <c r="O9325" s="7">
        <v>4</v>
      </c>
      <c r="P9325" s="3">
        <f t="shared" si="871"/>
        <v>0</v>
      </c>
      <c r="Q9325" s="3">
        <f t="shared" si="872"/>
        <v>0</v>
      </c>
      <c r="R9325" s="3">
        <f t="shared" si="873"/>
        <v>0</v>
      </c>
      <c r="S9325" s="3">
        <f t="shared" si="874"/>
        <v>1</v>
      </c>
      <c r="T9325" s="3">
        <f t="shared" si="875"/>
        <v>0</v>
      </c>
      <c r="U9325" s="3">
        <f t="shared" si="876"/>
        <v>0</v>
      </c>
    </row>
    <row r="9326" spans="1:21" ht="12.75" customHeight="1" x14ac:dyDescent="0.2">
      <c r="A9326" s="15" t="s">
        <v>95</v>
      </c>
      <c r="B9326" s="16" t="s">
        <v>96</v>
      </c>
      <c r="C9326" s="8">
        <v>216305</v>
      </c>
      <c r="D9326" s="6" t="s">
        <v>9019</v>
      </c>
      <c r="E9326" s="16" t="s">
        <v>9030</v>
      </c>
      <c r="F9326" s="15">
        <v>191948045</v>
      </c>
      <c r="G9326" s="5" t="s">
        <v>84</v>
      </c>
      <c r="H9326" s="6" t="s">
        <v>52</v>
      </c>
      <c r="I9326" s="6" t="s">
        <v>9053</v>
      </c>
      <c r="J9326" s="6" t="s">
        <v>9054</v>
      </c>
      <c r="K9326" s="6" t="s">
        <v>80</v>
      </c>
      <c r="L9326" s="6" t="s">
        <v>417</v>
      </c>
      <c r="M9326" s="16" t="s">
        <v>418</v>
      </c>
      <c r="N9326" s="8" t="s">
        <v>35</v>
      </c>
      <c r="O9326" s="7">
        <v>4</v>
      </c>
      <c r="P9326" s="3">
        <f t="shared" si="871"/>
        <v>0</v>
      </c>
      <c r="Q9326" s="3">
        <f t="shared" si="872"/>
        <v>0</v>
      </c>
      <c r="R9326" s="3">
        <f t="shared" si="873"/>
        <v>0</v>
      </c>
      <c r="S9326" s="3">
        <f t="shared" si="874"/>
        <v>1</v>
      </c>
      <c r="T9326" s="3">
        <f t="shared" si="875"/>
        <v>0</v>
      </c>
      <c r="U9326" s="3">
        <f t="shared" si="876"/>
        <v>0</v>
      </c>
    </row>
    <row r="9327" spans="1:21" ht="12.75" customHeight="1" x14ac:dyDescent="0.2">
      <c r="A9327" s="15" t="s">
        <v>95</v>
      </c>
      <c r="B9327" s="16" t="s">
        <v>96</v>
      </c>
      <c r="C9327" s="8">
        <v>216305</v>
      </c>
      <c r="D9327" s="6" t="s">
        <v>9019</v>
      </c>
      <c r="E9327" s="16" t="s">
        <v>9030</v>
      </c>
      <c r="F9327" s="15">
        <v>191948100</v>
      </c>
      <c r="G9327" s="5" t="s">
        <v>67</v>
      </c>
      <c r="H9327" s="6" t="s">
        <v>52</v>
      </c>
      <c r="I9327" s="6" t="s">
        <v>9055</v>
      </c>
      <c r="J9327" s="6" t="s">
        <v>9056</v>
      </c>
      <c r="K9327" s="6" t="s">
        <v>80</v>
      </c>
      <c r="L9327" s="6" t="s">
        <v>417</v>
      </c>
      <c r="M9327" s="16" t="s">
        <v>418</v>
      </c>
      <c r="N9327" s="8" t="s">
        <v>35</v>
      </c>
      <c r="O9327" s="7">
        <v>4</v>
      </c>
      <c r="P9327" s="3">
        <f t="shared" si="871"/>
        <v>0</v>
      </c>
      <c r="Q9327" s="3">
        <f t="shared" si="872"/>
        <v>0</v>
      </c>
      <c r="R9327" s="3">
        <f t="shared" si="873"/>
        <v>0</v>
      </c>
      <c r="S9327" s="3">
        <f t="shared" si="874"/>
        <v>1</v>
      </c>
      <c r="T9327" s="3">
        <f t="shared" si="875"/>
        <v>0</v>
      </c>
      <c r="U9327" s="3">
        <f t="shared" si="876"/>
        <v>0</v>
      </c>
    </row>
    <row r="9328" spans="1:21" ht="12.75" customHeight="1" x14ac:dyDescent="0.2">
      <c r="A9328" s="15" t="s">
        <v>95</v>
      </c>
      <c r="B9328" s="16" t="s">
        <v>96</v>
      </c>
      <c r="C9328" s="8">
        <v>216305</v>
      </c>
      <c r="D9328" s="6" t="s">
        <v>9019</v>
      </c>
      <c r="E9328" s="16" t="s">
        <v>9030</v>
      </c>
      <c r="F9328" s="15">
        <v>191948055</v>
      </c>
      <c r="G9328" s="5" t="s">
        <v>84</v>
      </c>
      <c r="H9328" s="6" t="s">
        <v>52</v>
      </c>
      <c r="I9328" s="6" t="s">
        <v>9057</v>
      </c>
      <c r="J9328" s="6" t="s">
        <v>9058</v>
      </c>
      <c r="K9328" s="6" t="s">
        <v>80</v>
      </c>
      <c r="L9328" s="6" t="s">
        <v>417</v>
      </c>
      <c r="M9328" s="16" t="s">
        <v>418</v>
      </c>
      <c r="N9328" s="8" t="s">
        <v>35</v>
      </c>
      <c r="O9328" s="7">
        <v>5</v>
      </c>
      <c r="P9328" s="3">
        <f t="shared" si="871"/>
        <v>0</v>
      </c>
      <c r="Q9328" s="3">
        <f t="shared" si="872"/>
        <v>0</v>
      </c>
      <c r="R9328" s="3">
        <f t="shared" si="873"/>
        <v>0</v>
      </c>
      <c r="S9328" s="3">
        <f t="shared" si="874"/>
        <v>0</v>
      </c>
      <c r="T9328" s="3">
        <f t="shared" si="875"/>
        <v>1</v>
      </c>
      <c r="U9328" s="3">
        <f t="shared" si="876"/>
        <v>0</v>
      </c>
    </row>
    <row r="9329" spans="1:21" ht="12.75" customHeight="1" x14ac:dyDescent="0.2">
      <c r="A9329" s="15" t="s">
        <v>95</v>
      </c>
      <c r="B9329" s="16" t="s">
        <v>96</v>
      </c>
      <c r="C9329" s="8">
        <v>216305</v>
      </c>
      <c r="D9329" s="6" t="s">
        <v>9019</v>
      </c>
      <c r="E9329" s="16" t="s">
        <v>9020</v>
      </c>
      <c r="F9329" s="15">
        <v>192038912</v>
      </c>
      <c r="G9329" s="5" t="s">
        <v>67</v>
      </c>
      <c r="H9329" s="6" t="s">
        <v>52</v>
      </c>
      <c r="I9329" s="6" t="s">
        <v>9021</v>
      </c>
      <c r="J9329" s="6" t="s">
        <v>9022</v>
      </c>
      <c r="K9329" s="6" t="s">
        <v>80</v>
      </c>
      <c r="L9329" s="6" t="s">
        <v>700</v>
      </c>
      <c r="M9329" s="16" t="s">
        <v>705</v>
      </c>
      <c r="N9329" s="8" t="s">
        <v>35</v>
      </c>
      <c r="O9329" s="7">
        <v>2</v>
      </c>
      <c r="P9329" s="3">
        <f t="shared" si="871"/>
        <v>0</v>
      </c>
      <c r="Q9329" s="3">
        <f t="shared" si="872"/>
        <v>1</v>
      </c>
      <c r="R9329" s="3">
        <f t="shared" si="873"/>
        <v>0</v>
      </c>
      <c r="S9329" s="3">
        <f t="shared" si="874"/>
        <v>0</v>
      </c>
      <c r="T9329" s="3">
        <f t="shared" si="875"/>
        <v>0</v>
      </c>
      <c r="U9329" s="3">
        <f t="shared" si="876"/>
        <v>0</v>
      </c>
    </row>
    <row r="9330" spans="1:21" ht="12.75" customHeight="1" x14ac:dyDescent="0.2">
      <c r="A9330" s="15" t="s">
        <v>95</v>
      </c>
      <c r="B9330" s="16" t="s">
        <v>96</v>
      </c>
      <c r="C9330" s="8">
        <v>216305</v>
      </c>
      <c r="D9330" s="6" t="s">
        <v>9019</v>
      </c>
      <c r="E9330" s="16" t="s">
        <v>9023</v>
      </c>
      <c r="F9330" s="15">
        <v>191947342</v>
      </c>
      <c r="G9330" s="5" t="s">
        <v>67</v>
      </c>
      <c r="H9330" s="6" t="s">
        <v>52</v>
      </c>
      <c r="I9330" s="6" t="s">
        <v>9024</v>
      </c>
      <c r="J9330" s="6" t="s">
        <v>9025</v>
      </c>
      <c r="K9330" s="6" t="s">
        <v>80</v>
      </c>
      <c r="L9330" s="6" t="s">
        <v>700</v>
      </c>
      <c r="M9330" s="16" t="s">
        <v>705</v>
      </c>
      <c r="N9330" s="8" t="s">
        <v>35</v>
      </c>
      <c r="O9330" s="7">
        <v>4</v>
      </c>
      <c r="P9330" s="3">
        <f t="shared" si="871"/>
        <v>0</v>
      </c>
      <c r="Q9330" s="3">
        <f t="shared" si="872"/>
        <v>0</v>
      </c>
      <c r="R9330" s="3">
        <f t="shared" si="873"/>
        <v>0</v>
      </c>
      <c r="S9330" s="3">
        <f t="shared" si="874"/>
        <v>1</v>
      </c>
      <c r="T9330" s="3">
        <f t="shared" si="875"/>
        <v>0</v>
      </c>
      <c r="U9330" s="3">
        <f t="shared" si="876"/>
        <v>0</v>
      </c>
    </row>
    <row r="9331" spans="1:21" ht="12.75" customHeight="1" x14ac:dyDescent="0.2">
      <c r="A9331" s="15" t="s">
        <v>95</v>
      </c>
      <c r="B9331" s="16" t="s">
        <v>96</v>
      </c>
      <c r="C9331" s="8">
        <v>216305</v>
      </c>
      <c r="D9331" s="6" t="s">
        <v>9019</v>
      </c>
      <c r="E9331" s="16" t="s">
        <v>9023</v>
      </c>
      <c r="F9331" s="15">
        <v>191947879</v>
      </c>
      <c r="G9331" s="5" t="s">
        <v>67</v>
      </c>
      <c r="H9331" s="6" t="s">
        <v>52</v>
      </c>
      <c r="I9331" s="6" t="s">
        <v>9026</v>
      </c>
      <c r="J9331" s="6" t="s">
        <v>9027</v>
      </c>
      <c r="K9331" s="6" t="s">
        <v>80</v>
      </c>
      <c r="L9331" s="6" t="s">
        <v>700</v>
      </c>
      <c r="M9331" s="16" t="s">
        <v>705</v>
      </c>
      <c r="N9331" s="8" t="s">
        <v>35</v>
      </c>
      <c r="O9331" s="7">
        <v>4</v>
      </c>
      <c r="P9331" s="3">
        <f t="shared" si="871"/>
        <v>0</v>
      </c>
      <c r="Q9331" s="3">
        <f t="shared" si="872"/>
        <v>0</v>
      </c>
      <c r="R9331" s="3">
        <f t="shared" si="873"/>
        <v>0</v>
      </c>
      <c r="S9331" s="3">
        <f t="shared" si="874"/>
        <v>1</v>
      </c>
      <c r="T9331" s="3">
        <f t="shared" si="875"/>
        <v>0</v>
      </c>
      <c r="U9331" s="3">
        <f t="shared" si="876"/>
        <v>0</v>
      </c>
    </row>
    <row r="9332" spans="1:21" ht="12.75" customHeight="1" x14ac:dyDescent="0.2">
      <c r="A9332" s="15" t="s">
        <v>95</v>
      </c>
      <c r="B9332" s="16" t="s">
        <v>96</v>
      </c>
      <c r="C9332" s="8">
        <v>216305</v>
      </c>
      <c r="D9332" s="6" t="s">
        <v>9019</v>
      </c>
      <c r="E9332" s="16" t="s">
        <v>9023</v>
      </c>
      <c r="F9332" s="15">
        <v>191947912</v>
      </c>
      <c r="G9332" s="5" t="s">
        <v>67</v>
      </c>
      <c r="H9332" s="6" t="s">
        <v>52</v>
      </c>
      <c r="I9332" s="6" t="s">
        <v>9028</v>
      </c>
      <c r="J9332" s="6" t="s">
        <v>9029</v>
      </c>
      <c r="K9332" s="6" t="s">
        <v>80</v>
      </c>
      <c r="L9332" s="6" t="s">
        <v>700</v>
      </c>
      <c r="M9332" s="16" t="s">
        <v>705</v>
      </c>
      <c r="N9332" s="8" t="s">
        <v>35</v>
      </c>
      <c r="O9332" s="7">
        <v>4</v>
      </c>
      <c r="P9332" s="3">
        <f t="shared" si="871"/>
        <v>0</v>
      </c>
      <c r="Q9332" s="3">
        <f t="shared" si="872"/>
        <v>0</v>
      </c>
      <c r="R9332" s="3">
        <f t="shared" si="873"/>
        <v>0</v>
      </c>
      <c r="S9332" s="3">
        <f t="shared" si="874"/>
        <v>1</v>
      </c>
      <c r="T9332" s="3">
        <f t="shared" si="875"/>
        <v>0</v>
      </c>
      <c r="U9332" s="3">
        <f t="shared" si="876"/>
        <v>0</v>
      </c>
    </row>
    <row r="9333" spans="1:21" ht="12.75" customHeight="1" x14ac:dyDescent="0.2">
      <c r="A9333" s="15" t="s">
        <v>95</v>
      </c>
      <c r="B9333" s="16" t="s">
        <v>96</v>
      </c>
      <c r="C9333" s="8">
        <v>216305</v>
      </c>
      <c r="D9333" s="6" t="s">
        <v>9019</v>
      </c>
      <c r="E9333" s="16" t="s">
        <v>9059</v>
      </c>
      <c r="F9333" s="15">
        <v>192040188</v>
      </c>
      <c r="G9333" s="5" t="s">
        <v>249</v>
      </c>
      <c r="H9333" s="6" t="s">
        <v>29</v>
      </c>
      <c r="I9333" s="6" t="s">
        <v>9220</v>
      </c>
      <c r="J9333" s="6" t="s">
        <v>9221</v>
      </c>
      <c r="K9333" s="6" t="s">
        <v>315</v>
      </c>
      <c r="L9333" s="6" t="s">
        <v>3742</v>
      </c>
      <c r="M9333" s="16" t="s">
        <v>3743</v>
      </c>
      <c r="N9333" s="8" t="s">
        <v>35</v>
      </c>
      <c r="O9333" s="7">
        <v>4</v>
      </c>
      <c r="P9333" s="3">
        <f t="shared" si="871"/>
        <v>0</v>
      </c>
      <c r="Q9333" s="3">
        <f t="shared" si="872"/>
        <v>0</v>
      </c>
      <c r="R9333" s="3">
        <f t="shared" si="873"/>
        <v>0</v>
      </c>
      <c r="S9333" s="3">
        <f t="shared" si="874"/>
        <v>1</v>
      </c>
      <c r="T9333" s="3">
        <f t="shared" si="875"/>
        <v>0</v>
      </c>
      <c r="U9333" s="3">
        <f t="shared" si="876"/>
        <v>0</v>
      </c>
    </row>
    <row r="9334" spans="1:21" ht="12.75" customHeight="1" x14ac:dyDescent="0.2">
      <c r="A9334" s="15" t="s">
        <v>95</v>
      </c>
      <c r="B9334" s="16" t="s">
        <v>96</v>
      </c>
      <c r="C9334" s="8">
        <v>216305</v>
      </c>
      <c r="D9334" s="6" t="s">
        <v>9019</v>
      </c>
      <c r="E9334" s="16" t="s">
        <v>9059</v>
      </c>
      <c r="F9334" s="15">
        <v>192040426</v>
      </c>
      <c r="G9334" s="5" t="s">
        <v>72</v>
      </c>
      <c r="H9334" s="6" t="s">
        <v>29</v>
      </c>
      <c r="I9334" s="6" t="s">
        <v>9403</v>
      </c>
      <c r="J9334" s="6" t="s">
        <v>9404</v>
      </c>
      <c r="K9334" s="6" t="s">
        <v>315</v>
      </c>
      <c r="L9334" s="6" t="s">
        <v>387</v>
      </c>
      <c r="M9334" s="16" t="s">
        <v>401</v>
      </c>
      <c r="N9334" s="8" t="s">
        <v>35</v>
      </c>
      <c r="O9334" s="7">
        <v>3</v>
      </c>
      <c r="P9334" s="3">
        <f t="shared" si="871"/>
        <v>0</v>
      </c>
      <c r="Q9334" s="3">
        <f t="shared" si="872"/>
        <v>0</v>
      </c>
      <c r="R9334" s="3">
        <f t="shared" si="873"/>
        <v>1</v>
      </c>
      <c r="S9334" s="3">
        <f t="shared" si="874"/>
        <v>0</v>
      </c>
      <c r="T9334" s="3">
        <f t="shared" si="875"/>
        <v>0</v>
      </c>
      <c r="U9334" s="3">
        <f t="shared" si="876"/>
        <v>0</v>
      </c>
    </row>
    <row r="9335" spans="1:21" ht="12.75" customHeight="1" x14ac:dyDescent="0.2">
      <c r="A9335" s="15" t="s">
        <v>95</v>
      </c>
      <c r="B9335" s="16" t="s">
        <v>96</v>
      </c>
      <c r="C9335" s="8">
        <v>216305</v>
      </c>
      <c r="D9335" s="6" t="s">
        <v>9019</v>
      </c>
      <c r="E9335" s="16" t="s">
        <v>9020</v>
      </c>
      <c r="F9335" s="15">
        <v>191946804</v>
      </c>
      <c r="G9335" s="5" t="s">
        <v>105</v>
      </c>
      <c r="H9335" s="6" t="s">
        <v>52</v>
      </c>
      <c r="I9335" s="6" t="s">
        <v>8351</v>
      </c>
      <c r="J9335" s="6" t="s">
        <v>8352</v>
      </c>
      <c r="K9335" s="6" t="s">
        <v>315</v>
      </c>
      <c r="L9335" s="6" t="s">
        <v>387</v>
      </c>
      <c r="M9335" s="16" t="s">
        <v>445</v>
      </c>
      <c r="N9335" s="8" t="s">
        <v>35</v>
      </c>
      <c r="O9335" s="7">
        <v>3</v>
      </c>
      <c r="P9335" s="3">
        <f t="shared" si="871"/>
        <v>0</v>
      </c>
      <c r="Q9335" s="3">
        <f t="shared" si="872"/>
        <v>0</v>
      </c>
      <c r="R9335" s="3">
        <f t="shared" si="873"/>
        <v>1</v>
      </c>
      <c r="S9335" s="3">
        <f t="shared" si="874"/>
        <v>0</v>
      </c>
      <c r="T9335" s="3">
        <f t="shared" si="875"/>
        <v>0</v>
      </c>
      <c r="U9335" s="3">
        <f t="shared" si="876"/>
        <v>0</v>
      </c>
    </row>
    <row r="9336" spans="1:21" ht="12.75" customHeight="1" x14ac:dyDescent="0.2">
      <c r="A9336" s="15" t="s">
        <v>95</v>
      </c>
      <c r="B9336" s="16" t="s">
        <v>96</v>
      </c>
      <c r="C9336" s="8">
        <v>216305</v>
      </c>
      <c r="D9336" s="6" t="s">
        <v>9019</v>
      </c>
      <c r="E9336" s="16" t="s">
        <v>9020</v>
      </c>
      <c r="F9336" s="15">
        <v>192010150</v>
      </c>
      <c r="G9336" s="5" t="s">
        <v>28</v>
      </c>
      <c r="H9336" s="6" t="s">
        <v>29</v>
      </c>
      <c r="I9336" s="6" t="s">
        <v>9405</v>
      </c>
      <c r="J9336" s="6" t="s">
        <v>9406</v>
      </c>
      <c r="K9336" s="6" t="s">
        <v>315</v>
      </c>
      <c r="L9336" s="6" t="s">
        <v>387</v>
      </c>
      <c r="M9336" s="16" t="s">
        <v>445</v>
      </c>
      <c r="N9336" s="8" t="s">
        <v>35</v>
      </c>
      <c r="O9336" s="7">
        <v>3</v>
      </c>
      <c r="P9336" s="3">
        <f t="shared" si="871"/>
        <v>0</v>
      </c>
      <c r="Q9336" s="3">
        <f t="shared" si="872"/>
        <v>0</v>
      </c>
      <c r="R9336" s="3">
        <f t="shared" si="873"/>
        <v>1</v>
      </c>
      <c r="S9336" s="3">
        <f t="shared" si="874"/>
        <v>0</v>
      </c>
      <c r="T9336" s="3">
        <f t="shared" si="875"/>
        <v>0</v>
      </c>
      <c r="U9336" s="3">
        <f t="shared" si="876"/>
        <v>0</v>
      </c>
    </row>
    <row r="9337" spans="1:21" ht="12.75" customHeight="1" x14ac:dyDescent="0.2">
      <c r="A9337" s="15" t="s">
        <v>95</v>
      </c>
      <c r="B9337" s="16" t="s">
        <v>96</v>
      </c>
      <c r="C9337" s="8">
        <v>216305</v>
      </c>
      <c r="D9337" s="6" t="s">
        <v>9019</v>
      </c>
      <c r="E9337" s="16" t="s">
        <v>9076</v>
      </c>
      <c r="F9337" s="15">
        <v>192040857</v>
      </c>
      <c r="G9337" s="5" t="s">
        <v>122</v>
      </c>
      <c r="H9337" s="6" t="s">
        <v>29</v>
      </c>
      <c r="I9337" s="6" t="s">
        <v>9407</v>
      </c>
      <c r="J9337" s="6" t="s">
        <v>9408</v>
      </c>
      <c r="K9337" s="6" t="s">
        <v>315</v>
      </c>
      <c r="L9337" s="6" t="s">
        <v>387</v>
      </c>
      <c r="M9337" s="16" t="s">
        <v>401</v>
      </c>
      <c r="N9337" s="8" t="s">
        <v>35</v>
      </c>
      <c r="O9337" s="7">
        <v>3</v>
      </c>
      <c r="P9337" s="3">
        <f t="shared" si="871"/>
        <v>0</v>
      </c>
      <c r="Q9337" s="3">
        <f t="shared" si="872"/>
        <v>0</v>
      </c>
      <c r="R9337" s="3">
        <f t="shared" si="873"/>
        <v>1</v>
      </c>
      <c r="S9337" s="3">
        <f t="shared" si="874"/>
        <v>0</v>
      </c>
      <c r="T9337" s="3">
        <f t="shared" si="875"/>
        <v>0</v>
      </c>
      <c r="U9337" s="3">
        <f t="shared" si="876"/>
        <v>0</v>
      </c>
    </row>
    <row r="9338" spans="1:21" ht="12.75" customHeight="1" x14ac:dyDescent="0.2">
      <c r="A9338" s="15" t="s">
        <v>95</v>
      </c>
      <c r="B9338" s="16" t="s">
        <v>96</v>
      </c>
      <c r="C9338" s="8">
        <v>216305</v>
      </c>
      <c r="D9338" s="6" t="s">
        <v>9019</v>
      </c>
      <c r="E9338" s="16" t="s">
        <v>9059</v>
      </c>
      <c r="F9338" s="15">
        <v>191891800</v>
      </c>
      <c r="G9338" s="5" t="s">
        <v>167</v>
      </c>
      <c r="H9338" s="6" t="s">
        <v>52</v>
      </c>
      <c r="I9338" s="6" t="s">
        <v>9409</v>
      </c>
      <c r="J9338" s="6" t="s">
        <v>9410</v>
      </c>
      <c r="K9338" s="6" t="s">
        <v>315</v>
      </c>
      <c r="L9338" s="6" t="s">
        <v>387</v>
      </c>
      <c r="M9338" s="16" t="s">
        <v>1018</v>
      </c>
      <c r="N9338" s="8" t="s">
        <v>35</v>
      </c>
      <c r="O9338" s="7">
        <v>4</v>
      </c>
      <c r="P9338" s="3">
        <f t="shared" si="871"/>
        <v>0</v>
      </c>
      <c r="Q9338" s="3">
        <f t="shared" si="872"/>
        <v>0</v>
      </c>
      <c r="R9338" s="3">
        <f t="shared" si="873"/>
        <v>0</v>
      </c>
      <c r="S9338" s="3">
        <f t="shared" si="874"/>
        <v>1</v>
      </c>
      <c r="T9338" s="3">
        <f t="shared" si="875"/>
        <v>0</v>
      </c>
      <c r="U9338" s="3">
        <f t="shared" si="876"/>
        <v>0</v>
      </c>
    </row>
    <row r="9339" spans="1:21" ht="12.75" customHeight="1" x14ac:dyDescent="0.2">
      <c r="A9339" s="15" t="s">
        <v>95</v>
      </c>
      <c r="B9339" s="16" t="s">
        <v>96</v>
      </c>
      <c r="C9339" s="8">
        <v>216305</v>
      </c>
      <c r="D9339" s="6" t="s">
        <v>9019</v>
      </c>
      <c r="E9339" s="16" t="s">
        <v>9059</v>
      </c>
      <c r="F9339" s="15">
        <v>191948236</v>
      </c>
      <c r="G9339" s="5" t="s">
        <v>122</v>
      </c>
      <c r="H9339" s="6" t="s">
        <v>52</v>
      </c>
      <c r="I9339" s="6" t="s">
        <v>9411</v>
      </c>
      <c r="J9339" s="6" t="s">
        <v>9412</v>
      </c>
      <c r="K9339" s="6" t="s">
        <v>315</v>
      </c>
      <c r="L9339" s="6" t="s">
        <v>387</v>
      </c>
      <c r="M9339" s="16" t="s">
        <v>1018</v>
      </c>
      <c r="N9339" s="8" t="s">
        <v>35</v>
      </c>
      <c r="O9339" s="7">
        <v>4</v>
      </c>
      <c r="P9339" s="3">
        <f t="shared" si="871"/>
        <v>0</v>
      </c>
      <c r="Q9339" s="3">
        <f t="shared" si="872"/>
        <v>0</v>
      </c>
      <c r="R9339" s="3">
        <f t="shared" si="873"/>
        <v>0</v>
      </c>
      <c r="S9339" s="3">
        <f t="shared" si="874"/>
        <v>1</v>
      </c>
      <c r="T9339" s="3">
        <f t="shared" si="875"/>
        <v>0</v>
      </c>
      <c r="U9339" s="3">
        <f t="shared" si="876"/>
        <v>0</v>
      </c>
    </row>
    <row r="9340" spans="1:21" ht="12.75" customHeight="1" x14ac:dyDescent="0.2">
      <c r="A9340" s="15" t="s">
        <v>95</v>
      </c>
      <c r="B9340" s="16" t="s">
        <v>96</v>
      </c>
      <c r="C9340" s="8">
        <v>216305</v>
      </c>
      <c r="D9340" s="6" t="s">
        <v>9019</v>
      </c>
      <c r="E9340" s="16" t="s">
        <v>9089</v>
      </c>
      <c r="F9340" s="15">
        <v>191935050</v>
      </c>
      <c r="G9340" s="5" t="s">
        <v>36</v>
      </c>
      <c r="H9340" s="6" t="s">
        <v>52</v>
      </c>
      <c r="I9340" s="6" t="s">
        <v>9413</v>
      </c>
      <c r="J9340" s="6" t="s">
        <v>9414</v>
      </c>
      <c r="K9340" s="6" t="s">
        <v>315</v>
      </c>
      <c r="L9340" s="6" t="s">
        <v>387</v>
      </c>
      <c r="M9340" s="16" t="s">
        <v>1018</v>
      </c>
      <c r="N9340" s="8" t="s">
        <v>35</v>
      </c>
      <c r="O9340" s="7">
        <v>4</v>
      </c>
      <c r="P9340" s="3">
        <f t="shared" si="871"/>
        <v>0</v>
      </c>
      <c r="Q9340" s="3">
        <f t="shared" si="872"/>
        <v>0</v>
      </c>
      <c r="R9340" s="3">
        <f t="shared" si="873"/>
        <v>0</v>
      </c>
      <c r="S9340" s="3">
        <f t="shared" si="874"/>
        <v>1</v>
      </c>
      <c r="T9340" s="3">
        <f t="shared" si="875"/>
        <v>0</v>
      </c>
      <c r="U9340" s="3">
        <f t="shared" si="876"/>
        <v>0</v>
      </c>
    </row>
    <row r="9341" spans="1:21" ht="12.75" customHeight="1" x14ac:dyDescent="0.2">
      <c r="A9341" s="15" t="s">
        <v>95</v>
      </c>
      <c r="B9341" s="16" t="s">
        <v>96</v>
      </c>
      <c r="C9341" s="8">
        <v>216305</v>
      </c>
      <c r="D9341" s="6" t="s">
        <v>9019</v>
      </c>
      <c r="E9341" s="16" t="s">
        <v>9020</v>
      </c>
      <c r="F9341" s="15">
        <v>191935204</v>
      </c>
      <c r="G9341" s="5" t="s">
        <v>105</v>
      </c>
      <c r="H9341" s="6" t="s">
        <v>52</v>
      </c>
      <c r="I9341" s="6" t="s">
        <v>3264</v>
      </c>
      <c r="J9341" s="6" t="s">
        <v>9398</v>
      </c>
      <c r="K9341" s="6" t="s">
        <v>315</v>
      </c>
      <c r="L9341" s="6" t="s">
        <v>1014</v>
      </c>
      <c r="M9341" s="16" t="s">
        <v>1015</v>
      </c>
      <c r="N9341" s="8" t="s">
        <v>35</v>
      </c>
      <c r="O9341" s="7">
        <v>2</v>
      </c>
      <c r="P9341" s="3">
        <f t="shared" si="871"/>
        <v>0</v>
      </c>
      <c r="Q9341" s="3">
        <f t="shared" si="872"/>
        <v>1</v>
      </c>
      <c r="R9341" s="3">
        <f t="shared" si="873"/>
        <v>0</v>
      </c>
      <c r="S9341" s="3">
        <f t="shared" si="874"/>
        <v>0</v>
      </c>
      <c r="T9341" s="3">
        <f t="shared" si="875"/>
        <v>0</v>
      </c>
      <c r="U9341" s="3">
        <f t="shared" si="876"/>
        <v>0</v>
      </c>
    </row>
    <row r="9342" spans="1:21" ht="12.75" customHeight="1" x14ac:dyDescent="0.2">
      <c r="A9342" s="15" t="s">
        <v>95</v>
      </c>
      <c r="B9342" s="16" t="s">
        <v>96</v>
      </c>
      <c r="C9342" s="8">
        <v>216305</v>
      </c>
      <c r="D9342" s="6" t="s">
        <v>9019</v>
      </c>
      <c r="E9342" s="16" t="s">
        <v>9020</v>
      </c>
      <c r="F9342" s="15">
        <v>192038862</v>
      </c>
      <c r="G9342" s="5" t="s">
        <v>72</v>
      </c>
      <c r="H9342" s="6" t="s">
        <v>29</v>
      </c>
      <c r="I9342" s="6" t="s">
        <v>9399</v>
      </c>
      <c r="J9342" s="6" t="s">
        <v>9400</v>
      </c>
      <c r="K9342" s="6" t="s">
        <v>315</v>
      </c>
      <c r="L9342" s="6" t="s">
        <v>1014</v>
      </c>
      <c r="M9342" s="16" t="s">
        <v>3710</v>
      </c>
      <c r="N9342" s="8" t="s">
        <v>35</v>
      </c>
      <c r="O9342" s="7">
        <v>3</v>
      </c>
      <c r="P9342" s="3">
        <f t="shared" si="871"/>
        <v>0</v>
      </c>
      <c r="Q9342" s="3">
        <f t="shared" si="872"/>
        <v>0</v>
      </c>
      <c r="R9342" s="3">
        <f t="shared" si="873"/>
        <v>1</v>
      </c>
      <c r="S9342" s="3">
        <f t="shared" si="874"/>
        <v>0</v>
      </c>
      <c r="T9342" s="3">
        <f t="shared" si="875"/>
        <v>0</v>
      </c>
      <c r="U9342" s="3">
        <f t="shared" si="876"/>
        <v>0</v>
      </c>
    </row>
    <row r="9343" spans="1:21" ht="12.75" customHeight="1" x14ac:dyDescent="0.2">
      <c r="A9343" s="15" t="s">
        <v>95</v>
      </c>
      <c r="B9343" s="16" t="s">
        <v>96</v>
      </c>
      <c r="C9343" s="8">
        <v>216305</v>
      </c>
      <c r="D9343" s="6" t="s">
        <v>9019</v>
      </c>
      <c r="E9343" s="16" t="s">
        <v>9059</v>
      </c>
      <c r="F9343" s="15">
        <v>191948273</v>
      </c>
      <c r="G9343" s="5" t="s">
        <v>67</v>
      </c>
      <c r="H9343" s="6" t="s">
        <v>52</v>
      </c>
      <c r="I9343" s="6" t="s">
        <v>9401</v>
      </c>
      <c r="J9343" s="6" t="s">
        <v>9402</v>
      </c>
      <c r="K9343" s="6" t="s">
        <v>315</v>
      </c>
      <c r="L9343" s="6" t="s">
        <v>1014</v>
      </c>
      <c r="M9343" s="16" t="s">
        <v>1015</v>
      </c>
      <c r="N9343" s="8" t="s">
        <v>35</v>
      </c>
      <c r="O9343" s="7">
        <v>4</v>
      </c>
      <c r="P9343" s="3">
        <f t="shared" si="871"/>
        <v>0</v>
      </c>
      <c r="Q9343" s="3">
        <f t="shared" si="872"/>
        <v>0</v>
      </c>
      <c r="R9343" s="3">
        <f t="shared" si="873"/>
        <v>0</v>
      </c>
      <c r="S9343" s="3">
        <f t="shared" si="874"/>
        <v>1</v>
      </c>
      <c r="T9343" s="3">
        <f t="shared" si="875"/>
        <v>0</v>
      </c>
      <c r="U9343" s="3">
        <f t="shared" si="876"/>
        <v>0</v>
      </c>
    </row>
    <row r="9344" spans="1:21" ht="12.75" customHeight="1" x14ac:dyDescent="0.2">
      <c r="A9344" s="15" t="s">
        <v>95</v>
      </c>
      <c r="B9344" s="16" t="s">
        <v>96</v>
      </c>
      <c r="C9344" s="8">
        <v>216305</v>
      </c>
      <c r="D9344" s="6" t="s">
        <v>9019</v>
      </c>
      <c r="E9344" s="16" t="s">
        <v>9020</v>
      </c>
      <c r="F9344" s="15">
        <v>192038846</v>
      </c>
      <c r="G9344" s="5" t="s">
        <v>72</v>
      </c>
      <c r="H9344" s="6" t="s">
        <v>29</v>
      </c>
      <c r="I9344" s="6" t="s">
        <v>9355</v>
      </c>
      <c r="J9344" s="6" t="s">
        <v>9356</v>
      </c>
      <c r="K9344" s="6" t="s">
        <v>315</v>
      </c>
      <c r="L9344" s="6" t="s">
        <v>379</v>
      </c>
      <c r="M9344" s="16" t="s">
        <v>435</v>
      </c>
      <c r="N9344" s="8" t="s">
        <v>35</v>
      </c>
      <c r="O9344" s="7">
        <v>2</v>
      </c>
      <c r="P9344" s="3">
        <f t="shared" si="871"/>
        <v>0</v>
      </c>
      <c r="Q9344" s="3">
        <f t="shared" si="872"/>
        <v>1</v>
      </c>
      <c r="R9344" s="3">
        <f t="shared" si="873"/>
        <v>0</v>
      </c>
      <c r="S9344" s="3">
        <f t="shared" si="874"/>
        <v>0</v>
      </c>
      <c r="T9344" s="3">
        <f t="shared" si="875"/>
        <v>0</v>
      </c>
      <c r="U9344" s="3">
        <f t="shared" si="876"/>
        <v>0</v>
      </c>
    </row>
    <row r="9345" spans="1:21" ht="12.75" customHeight="1" x14ac:dyDescent="0.2">
      <c r="A9345" s="15" t="s">
        <v>95</v>
      </c>
      <c r="B9345" s="16" t="s">
        <v>96</v>
      </c>
      <c r="C9345" s="8">
        <v>216305</v>
      </c>
      <c r="D9345" s="6" t="s">
        <v>9019</v>
      </c>
      <c r="E9345" s="16" t="s">
        <v>9020</v>
      </c>
      <c r="F9345" s="15">
        <v>191857850</v>
      </c>
      <c r="G9345" s="5" t="s">
        <v>122</v>
      </c>
      <c r="H9345" s="6" t="s">
        <v>52</v>
      </c>
      <c r="I9345" s="6" t="s">
        <v>9357</v>
      </c>
      <c r="J9345" s="6" t="s">
        <v>9358</v>
      </c>
      <c r="K9345" s="6" t="s">
        <v>315</v>
      </c>
      <c r="L9345" s="6" t="s">
        <v>379</v>
      </c>
      <c r="M9345" s="16" t="s">
        <v>969</v>
      </c>
      <c r="N9345" s="8" t="s">
        <v>35</v>
      </c>
      <c r="O9345" s="7">
        <v>3</v>
      </c>
      <c r="P9345" s="3">
        <f t="shared" si="871"/>
        <v>0</v>
      </c>
      <c r="Q9345" s="3">
        <f t="shared" si="872"/>
        <v>0</v>
      </c>
      <c r="R9345" s="3">
        <f t="shared" si="873"/>
        <v>1</v>
      </c>
      <c r="S9345" s="3">
        <f t="shared" si="874"/>
        <v>0</v>
      </c>
      <c r="T9345" s="3">
        <f t="shared" si="875"/>
        <v>0</v>
      </c>
      <c r="U9345" s="3">
        <f t="shared" si="876"/>
        <v>0</v>
      </c>
    </row>
    <row r="9346" spans="1:21" ht="12.75" customHeight="1" x14ac:dyDescent="0.2">
      <c r="A9346" s="15" t="s">
        <v>95</v>
      </c>
      <c r="B9346" s="16" t="s">
        <v>96</v>
      </c>
      <c r="C9346" s="8">
        <v>216305</v>
      </c>
      <c r="D9346" s="6" t="s">
        <v>9019</v>
      </c>
      <c r="E9346" s="16" t="s">
        <v>9020</v>
      </c>
      <c r="F9346" s="15">
        <v>192010140</v>
      </c>
      <c r="G9346" s="5" t="s">
        <v>64</v>
      </c>
      <c r="H9346" s="6" t="s">
        <v>52</v>
      </c>
      <c r="I9346" s="6" t="s">
        <v>9250</v>
      </c>
      <c r="J9346" s="6" t="s">
        <v>9359</v>
      </c>
      <c r="K9346" s="6" t="s">
        <v>315</v>
      </c>
      <c r="L9346" s="6" t="s">
        <v>379</v>
      </c>
      <c r="M9346" s="16" t="s">
        <v>435</v>
      </c>
      <c r="N9346" s="8" t="s">
        <v>35</v>
      </c>
      <c r="O9346" s="7">
        <v>3</v>
      </c>
      <c r="P9346" s="3">
        <f t="shared" si="871"/>
        <v>0</v>
      </c>
      <c r="Q9346" s="3">
        <f t="shared" si="872"/>
        <v>0</v>
      </c>
      <c r="R9346" s="3">
        <f t="shared" si="873"/>
        <v>1</v>
      </c>
      <c r="S9346" s="3">
        <f t="shared" si="874"/>
        <v>0</v>
      </c>
      <c r="T9346" s="3">
        <f t="shared" si="875"/>
        <v>0</v>
      </c>
      <c r="U9346" s="3">
        <f t="shared" si="876"/>
        <v>0</v>
      </c>
    </row>
    <row r="9347" spans="1:21" ht="12.75" customHeight="1" x14ac:dyDescent="0.2">
      <c r="A9347" s="15" t="s">
        <v>95</v>
      </c>
      <c r="B9347" s="16" t="s">
        <v>96</v>
      </c>
      <c r="C9347" s="8">
        <v>216305</v>
      </c>
      <c r="D9347" s="6" t="s">
        <v>9019</v>
      </c>
      <c r="E9347" s="16" t="s">
        <v>9020</v>
      </c>
      <c r="F9347" s="15">
        <v>192038901</v>
      </c>
      <c r="G9347" s="5" t="s">
        <v>72</v>
      </c>
      <c r="H9347" s="6" t="s">
        <v>52</v>
      </c>
      <c r="I9347" s="6" t="s">
        <v>9360</v>
      </c>
      <c r="J9347" s="6" t="s">
        <v>9361</v>
      </c>
      <c r="K9347" s="6" t="s">
        <v>315</v>
      </c>
      <c r="L9347" s="6" t="s">
        <v>379</v>
      </c>
      <c r="M9347" s="16" t="s">
        <v>435</v>
      </c>
      <c r="N9347" s="8" t="s">
        <v>35</v>
      </c>
      <c r="O9347" s="7">
        <v>3</v>
      </c>
      <c r="P9347" s="3">
        <f t="shared" si="871"/>
        <v>0</v>
      </c>
      <c r="Q9347" s="3">
        <f t="shared" si="872"/>
        <v>0</v>
      </c>
      <c r="R9347" s="3">
        <f t="shared" si="873"/>
        <v>1</v>
      </c>
      <c r="S9347" s="3">
        <f t="shared" si="874"/>
        <v>0</v>
      </c>
      <c r="T9347" s="3">
        <f t="shared" si="875"/>
        <v>0</v>
      </c>
      <c r="U9347" s="3">
        <f t="shared" si="876"/>
        <v>0</v>
      </c>
    </row>
    <row r="9348" spans="1:21" ht="12.75" customHeight="1" x14ac:dyDescent="0.2">
      <c r="A9348" s="15" t="s">
        <v>95</v>
      </c>
      <c r="B9348" s="16" t="s">
        <v>96</v>
      </c>
      <c r="C9348" s="8">
        <v>216305</v>
      </c>
      <c r="D9348" s="6" t="s">
        <v>9019</v>
      </c>
      <c r="E9348" s="16" t="s">
        <v>9020</v>
      </c>
      <c r="F9348" s="15">
        <v>192010115</v>
      </c>
      <c r="G9348" s="5" t="s">
        <v>249</v>
      </c>
      <c r="H9348" s="6" t="s">
        <v>29</v>
      </c>
      <c r="I9348" s="6" t="s">
        <v>9362</v>
      </c>
      <c r="J9348" s="6" t="s">
        <v>9363</v>
      </c>
      <c r="K9348" s="6" t="s">
        <v>315</v>
      </c>
      <c r="L9348" s="6" t="s">
        <v>379</v>
      </c>
      <c r="M9348" s="16" t="s">
        <v>435</v>
      </c>
      <c r="N9348" s="8" t="s">
        <v>35</v>
      </c>
      <c r="O9348" s="7">
        <v>4</v>
      </c>
      <c r="P9348" s="3">
        <f t="shared" si="871"/>
        <v>0</v>
      </c>
      <c r="Q9348" s="3">
        <f t="shared" si="872"/>
        <v>0</v>
      </c>
      <c r="R9348" s="3">
        <f t="shared" si="873"/>
        <v>0</v>
      </c>
      <c r="S9348" s="3">
        <f t="shared" si="874"/>
        <v>1</v>
      </c>
      <c r="T9348" s="3">
        <f t="shared" si="875"/>
        <v>0</v>
      </c>
      <c r="U9348" s="3">
        <f t="shared" si="876"/>
        <v>0</v>
      </c>
    </row>
    <row r="9349" spans="1:21" ht="12.75" customHeight="1" x14ac:dyDescent="0.2">
      <c r="A9349" s="15" t="s">
        <v>95</v>
      </c>
      <c r="B9349" s="16" t="s">
        <v>96</v>
      </c>
      <c r="C9349" s="8">
        <v>216305</v>
      </c>
      <c r="D9349" s="6" t="s">
        <v>9019</v>
      </c>
      <c r="E9349" s="16" t="s">
        <v>9020</v>
      </c>
      <c r="F9349" s="15">
        <v>192010141</v>
      </c>
      <c r="G9349" s="5" t="s">
        <v>64</v>
      </c>
      <c r="H9349" s="6" t="s">
        <v>29</v>
      </c>
      <c r="I9349" s="6" t="s">
        <v>9364</v>
      </c>
      <c r="J9349" s="6" t="s">
        <v>9365</v>
      </c>
      <c r="K9349" s="6" t="s">
        <v>315</v>
      </c>
      <c r="L9349" s="6" t="s">
        <v>379</v>
      </c>
      <c r="M9349" s="16" t="s">
        <v>435</v>
      </c>
      <c r="N9349" s="8" t="s">
        <v>35</v>
      </c>
      <c r="O9349" s="7">
        <v>4</v>
      </c>
      <c r="P9349" s="3">
        <f t="shared" ref="P9349:P9412" si="877">IF(O9349=1,1,0)</f>
        <v>0</v>
      </c>
      <c r="Q9349" s="3">
        <f t="shared" ref="Q9349:Q9412" si="878">IF(O9349=2,1,0)</f>
        <v>0</v>
      </c>
      <c r="R9349" s="3">
        <f t="shared" ref="R9349:R9412" si="879">IF(O9349=3,1,0)</f>
        <v>0</v>
      </c>
      <c r="S9349" s="3">
        <f t="shared" ref="S9349:S9412" si="880">IF(O9349=4,1,0)</f>
        <v>1</v>
      </c>
      <c r="T9349" s="3">
        <f t="shared" ref="T9349:T9412" si="881">IF(O9349=5,1,0)</f>
        <v>0</v>
      </c>
      <c r="U9349" s="3">
        <f t="shared" ref="U9349:U9412" si="882">IF(O9349="Bez finální známky, nebyl získán potřebný počet posudků",1,IF(O9349="N (nehodnoceno)",1,0))</f>
        <v>0</v>
      </c>
    </row>
    <row r="9350" spans="1:21" ht="12.75" customHeight="1" x14ac:dyDescent="0.2">
      <c r="A9350" s="15" t="s">
        <v>95</v>
      </c>
      <c r="B9350" s="16" t="s">
        <v>96</v>
      </c>
      <c r="C9350" s="8">
        <v>216305</v>
      </c>
      <c r="D9350" s="6" t="s">
        <v>9019</v>
      </c>
      <c r="E9350" s="16" t="s">
        <v>9020</v>
      </c>
      <c r="F9350" s="15">
        <v>192038401</v>
      </c>
      <c r="G9350" s="5" t="s">
        <v>122</v>
      </c>
      <c r="H9350" s="6" t="s">
        <v>52</v>
      </c>
      <c r="I9350" s="6" t="s">
        <v>9366</v>
      </c>
      <c r="J9350" s="6" t="s">
        <v>9367</v>
      </c>
      <c r="K9350" s="6" t="s">
        <v>315</v>
      </c>
      <c r="L9350" s="6" t="s">
        <v>379</v>
      </c>
      <c r="M9350" s="16" t="s">
        <v>435</v>
      </c>
      <c r="N9350" s="8" t="s">
        <v>35</v>
      </c>
      <c r="O9350" s="7">
        <v>4</v>
      </c>
      <c r="P9350" s="3">
        <f t="shared" si="877"/>
        <v>0</v>
      </c>
      <c r="Q9350" s="3">
        <f t="shared" si="878"/>
        <v>0</v>
      </c>
      <c r="R9350" s="3">
        <f t="shared" si="879"/>
        <v>0</v>
      </c>
      <c r="S9350" s="3">
        <f t="shared" si="880"/>
        <v>1</v>
      </c>
      <c r="T9350" s="3">
        <f t="shared" si="881"/>
        <v>0</v>
      </c>
      <c r="U9350" s="3">
        <f t="shared" si="882"/>
        <v>0</v>
      </c>
    </row>
    <row r="9351" spans="1:21" ht="12.75" customHeight="1" x14ac:dyDescent="0.2">
      <c r="A9351" s="15" t="s">
        <v>95</v>
      </c>
      <c r="B9351" s="16" t="s">
        <v>96</v>
      </c>
      <c r="C9351" s="8">
        <v>216305</v>
      </c>
      <c r="D9351" s="6" t="s">
        <v>9019</v>
      </c>
      <c r="E9351" s="16" t="s">
        <v>9020</v>
      </c>
      <c r="F9351" s="15">
        <v>192038402</v>
      </c>
      <c r="G9351" s="5" t="s">
        <v>64</v>
      </c>
      <c r="H9351" s="6" t="s">
        <v>29</v>
      </c>
      <c r="I9351" s="6" t="s">
        <v>9368</v>
      </c>
      <c r="J9351" s="6" t="s">
        <v>9369</v>
      </c>
      <c r="K9351" s="6" t="s">
        <v>315</v>
      </c>
      <c r="L9351" s="6" t="s">
        <v>379</v>
      </c>
      <c r="M9351" s="16" t="s">
        <v>435</v>
      </c>
      <c r="N9351" s="8" t="s">
        <v>35</v>
      </c>
      <c r="O9351" s="7">
        <v>4</v>
      </c>
      <c r="P9351" s="3">
        <f t="shared" si="877"/>
        <v>0</v>
      </c>
      <c r="Q9351" s="3">
        <f t="shared" si="878"/>
        <v>0</v>
      </c>
      <c r="R9351" s="3">
        <f t="shared" si="879"/>
        <v>0</v>
      </c>
      <c r="S9351" s="3">
        <f t="shared" si="880"/>
        <v>1</v>
      </c>
      <c r="T9351" s="3">
        <f t="shared" si="881"/>
        <v>0</v>
      </c>
      <c r="U9351" s="3">
        <f t="shared" si="882"/>
        <v>0</v>
      </c>
    </row>
    <row r="9352" spans="1:21" ht="12.75" customHeight="1" x14ac:dyDescent="0.2">
      <c r="A9352" s="15" t="s">
        <v>95</v>
      </c>
      <c r="B9352" s="16" t="s">
        <v>96</v>
      </c>
      <c r="C9352" s="8">
        <v>216305</v>
      </c>
      <c r="D9352" s="6" t="s">
        <v>9019</v>
      </c>
      <c r="E9352" s="16" t="s">
        <v>9020</v>
      </c>
      <c r="F9352" s="15">
        <v>192038407</v>
      </c>
      <c r="G9352" s="5" t="s">
        <v>64</v>
      </c>
      <c r="H9352" s="6" t="s">
        <v>29</v>
      </c>
      <c r="I9352" s="6" t="s">
        <v>9370</v>
      </c>
      <c r="J9352" s="6" t="s">
        <v>9371</v>
      </c>
      <c r="K9352" s="6" t="s">
        <v>315</v>
      </c>
      <c r="L9352" s="6" t="s">
        <v>379</v>
      </c>
      <c r="M9352" s="16" t="s">
        <v>435</v>
      </c>
      <c r="N9352" s="8" t="s">
        <v>35</v>
      </c>
      <c r="O9352" s="7">
        <v>4</v>
      </c>
      <c r="P9352" s="3">
        <f t="shared" si="877"/>
        <v>0</v>
      </c>
      <c r="Q9352" s="3">
        <f t="shared" si="878"/>
        <v>0</v>
      </c>
      <c r="R9352" s="3">
        <f t="shared" si="879"/>
        <v>0</v>
      </c>
      <c r="S9352" s="3">
        <f t="shared" si="880"/>
        <v>1</v>
      </c>
      <c r="T9352" s="3">
        <f t="shared" si="881"/>
        <v>0</v>
      </c>
      <c r="U9352" s="3">
        <f t="shared" si="882"/>
        <v>0</v>
      </c>
    </row>
    <row r="9353" spans="1:21" ht="12.75" customHeight="1" x14ac:dyDescent="0.2">
      <c r="A9353" s="15" t="s">
        <v>95</v>
      </c>
      <c r="B9353" s="16" t="s">
        <v>96</v>
      </c>
      <c r="C9353" s="8">
        <v>216305</v>
      </c>
      <c r="D9353" s="6" t="s">
        <v>9019</v>
      </c>
      <c r="E9353" s="16" t="s">
        <v>9020</v>
      </c>
      <c r="F9353" s="15">
        <v>192038768</v>
      </c>
      <c r="G9353" s="5" t="s">
        <v>67</v>
      </c>
      <c r="H9353" s="6" t="s">
        <v>29</v>
      </c>
      <c r="I9353" s="6" t="s">
        <v>9372</v>
      </c>
      <c r="J9353" s="6" t="s">
        <v>9373</v>
      </c>
      <c r="K9353" s="6" t="s">
        <v>315</v>
      </c>
      <c r="L9353" s="6" t="s">
        <v>379</v>
      </c>
      <c r="M9353" s="16" t="s">
        <v>435</v>
      </c>
      <c r="N9353" s="8" t="s">
        <v>35</v>
      </c>
      <c r="O9353" s="7">
        <v>4</v>
      </c>
      <c r="P9353" s="3">
        <f t="shared" si="877"/>
        <v>0</v>
      </c>
      <c r="Q9353" s="3">
        <f t="shared" si="878"/>
        <v>0</v>
      </c>
      <c r="R9353" s="3">
        <f t="shared" si="879"/>
        <v>0</v>
      </c>
      <c r="S9353" s="3">
        <f t="shared" si="880"/>
        <v>1</v>
      </c>
      <c r="T9353" s="3">
        <f t="shared" si="881"/>
        <v>0</v>
      </c>
      <c r="U9353" s="3">
        <f t="shared" si="882"/>
        <v>0</v>
      </c>
    </row>
    <row r="9354" spans="1:21" ht="12.75" customHeight="1" x14ac:dyDescent="0.2">
      <c r="A9354" s="15" t="s">
        <v>95</v>
      </c>
      <c r="B9354" s="16" t="s">
        <v>96</v>
      </c>
      <c r="C9354" s="8">
        <v>216305</v>
      </c>
      <c r="D9354" s="6" t="s">
        <v>9019</v>
      </c>
      <c r="E9354" s="16" t="s">
        <v>9020</v>
      </c>
      <c r="F9354" s="15">
        <v>192010117</v>
      </c>
      <c r="G9354" s="5" t="s">
        <v>249</v>
      </c>
      <c r="H9354" s="6" t="s">
        <v>29</v>
      </c>
      <c r="I9354" s="6" t="s">
        <v>9374</v>
      </c>
      <c r="J9354" s="6" t="s">
        <v>9375</v>
      </c>
      <c r="K9354" s="6" t="s">
        <v>315</v>
      </c>
      <c r="L9354" s="6" t="s">
        <v>379</v>
      </c>
      <c r="M9354" s="16" t="s">
        <v>435</v>
      </c>
      <c r="N9354" s="8" t="s">
        <v>35</v>
      </c>
      <c r="O9354" s="7">
        <v>5</v>
      </c>
      <c r="P9354" s="3">
        <f t="shared" si="877"/>
        <v>0</v>
      </c>
      <c r="Q9354" s="3">
        <f t="shared" si="878"/>
        <v>0</v>
      </c>
      <c r="R9354" s="3">
        <f t="shared" si="879"/>
        <v>0</v>
      </c>
      <c r="S9354" s="3">
        <f t="shared" si="880"/>
        <v>0</v>
      </c>
      <c r="T9354" s="3">
        <f t="shared" si="881"/>
        <v>1</v>
      </c>
      <c r="U9354" s="3">
        <f t="shared" si="882"/>
        <v>0</v>
      </c>
    </row>
    <row r="9355" spans="1:21" ht="12.75" customHeight="1" x14ac:dyDescent="0.2">
      <c r="A9355" s="15" t="s">
        <v>95</v>
      </c>
      <c r="B9355" s="16" t="s">
        <v>96</v>
      </c>
      <c r="C9355" s="8">
        <v>216305</v>
      </c>
      <c r="D9355" s="6" t="s">
        <v>9019</v>
      </c>
      <c r="E9355" s="16" t="s">
        <v>9020</v>
      </c>
      <c r="F9355" s="15">
        <v>192010126</v>
      </c>
      <c r="G9355" s="5" t="s">
        <v>36</v>
      </c>
      <c r="H9355" s="6" t="s">
        <v>29</v>
      </c>
      <c r="I9355" s="6" t="s">
        <v>9376</v>
      </c>
      <c r="J9355" s="6" t="s">
        <v>9377</v>
      </c>
      <c r="K9355" s="6" t="s">
        <v>315</v>
      </c>
      <c r="L9355" s="6" t="s">
        <v>379</v>
      </c>
      <c r="M9355" s="16" t="s">
        <v>435</v>
      </c>
      <c r="N9355" s="8" t="s">
        <v>35</v>
      </c>
      <c r="O9355" s="7">
        <v>5</v>
      </c>
      <c r="P9355" s="3">
        <f t="shared" si="877"/>
        <v>0</v>
      </c>
      <c r="Q9355" s="3">
        <f t="shared" si="878"/>
        <v>0</v>
      </c>
      <c r="R9355" s="3">
        <f t="shared" si="879"/>
        <v>0</v>
      </c>
      <c r="S9355" s="3">
        <f t="shared" si="880"/>
        <v>0</v>
      </c>
      <c r="T9355" s="3">
        <f t="shared" si="881"/>
        <v>1</v>
      </c>
      <c r="U9355" s="3">
        <f t="shared" si="882"/>
        <v>0</v>
      </c>
    </row>
    <row r="9356" spans="1:21" ht="12.75" customHeight="1" x14ac:dyDescent="0.2">
      <c r="A9356" s="15" t="s">
        <v>95</v>
      </c>
      <c r="B9356" s="16" t="s">
        <v>96</v>
      </c>
      <c r="C9356" s="8">
        <v>216305</v>
      </c>
      <c r="D9356" s="6" t="s">
        <v>9019</v>
      </c>
      <c r="E9356" s="16" t="s">
        <v>9020</v>
      </c>
      <c r="F9356" s="15">
        <v>192010144</v>
      </c>
      <c r="G9356" s="5" t="s">
        <v>64</v>
      </c>
      <c r="H9356" s="6" t="s">
        <v>29</v>
      </c>
      <c r="I9356" s="6" t="s">
        <v>9378</v>
      </c>
      <c r="J9356" s="6" t="s">
        <v>7957</v>
      </c>
      <c r="K9356" s="6" t="s">
        <v>315</v>
      </c>
      <c r="L9356" s="6" t="s">
        <v>379</v>
      </c>
      <c r="M9356" s="16" t="s">
        <v>435</v>
      </c>
      <c r="N9356" s="8" t="s">
        <v>35</v>
      </c>
      <c r="O9356" s="7">
        <v>5</v>
      </c>
      <c r="P9356" s="3">
        <f t="shared" si="877"/>
        <v>0</v>
      </c>
      <c r="Q9356" s="3">
        <f t="shared" si="878"/>
        <v>0</v>
      </c>
      <c r="R9356" s="3">
        <f t="shared" si="879"/>
        <v>0</v>
      </c>
      <c r="S9356" s="3">
        <f t="shared" si="880"/>
        <v>0</v>
      </c>
      <c r="T9356" s="3">
        <f t="shared" si="881"/>
        <v>1</v>
      </c>
      <c r="U9356" s="3">
        <f t="shared" si="882"/>
        <v>0</v>
      </c>
    </row>
    <row r="9357" spans="1:21" ht="12.75" customHeight="1" x14ac:dyDescent="0.2">
      <c r="A9357" s="15" t="s">
        <v>95</v>
      </c>
      <c r="B9357" s="16" t="s">
        <v>96</v>
      </c>
      <c r="C9357" s="8">
        <v>216305</v>
      </c>
      <c r="D9357" s="6" t="s">
        <v>9019</v>
      </c>
      <c r="E9357" s="16" t="s">
        <v>9020</v>
      </c>
      <c r="F9357" s="15">
        <v>192010154</v>
      </c>
      <c r="G9357" s="5" t="s">
        <v>64</v>
      </c>
      <c r="H9357" s="6" t="s">
        <v>29</v>
      </c>
      <c r="I9357" s="6" t="s">
        <v>9379</v>
      </c>
      <c r="J9357" s="6" t="s">
        <v>9380</v>
      </c>
      <c r="K9357" s="6" t="s">
        <v>315</v>
      </c>
      <c r="L9357" s="6" t="s">
        <v>379</v>
      </c>
      <c r="M9357" s="16" t="s">
        <v>435</v>
      </c>
      <c r="N9357" s="8" t="s">
        <v>35</v>
      </c>
      <c r="O9357" s="7">
        <v>5</v>
      </c>
      <c r="P9357" s="3">
        <f t="shared" si="877"/>
        <v>0</v>
      </c>
      <c r="Q9357" s="3">
        <f t="shared" si="878"/>
        <v>0</v>
      </c>
      <c r="R9357" s="3">
        <f t="shared" si="879"/>
        <v>0</v>
      </c>
      <c r="S9357" s="3">
        <f t="shared" si="880"/>
        <v>0</v>
      </c>
      <c r="T9357" s="3">
        <f t="shared" si="881"/>
        <v>1</v>
      </c>
      <c r="U9357" s="3">
        <f t="shared" si="882"/>
        <v>0</v>
      </c>
    </row>
    <row r="9358" spans="1:21" ht="12.75" customHeight="1" x14ac:dyDescent="0.2">
      <c r="A9358" s="15" t="s">
        <v>95</v>
      </c>
      <c r="B9358" s="16" t="s">
        <v>96</v>
      </c>
      <c r="C9358" s="8">
        <v>216305</v>
      </c>
      <c r="D9358" s="6" t="s">
        <v>9019</v>
      </c>
      <c r="E9358" s="16" t="s">
        <v>9020</v>
      </c>
      <c r="F9358" s="15">
        <v>192038503</v>
      </c>
      <c r="G9358" s="5" t="s">
        <v>67</v>
      </c>
      <c r="H9358" s="6" t="s">
        <v>52</v>
      </c>
      <c r="I9358" s="6" t="s">
        <v>9381</v>
      </c>
      <c r="J9358" s="6" t="s">
        <v>9382</v>
      </c>
      <c r="K9358" s="6" t="s">
        <v>315</v>
      </c>
      <c r="L9358" s="6" t="s">
        <v>379</v>
      </c>
      <c r="M9358" s="16" t="s">
        <v>435</v>
      </c>
      <c r="N9358" s="8" t="s">
        <v>35</v>
      </c>
      <c r="O9358" s="7">
        <v>5</v>
      </c>
      <c r="P9358" s="3">
        <f t="shared" si="877"/>
        <v>0</v>
      </c>
      <c r="Q9358" s="3">
        <f t="shared" si="878"/>
        <v>0</v>
      </c>
      <c r="R9358" s="3">
        <f t="shared" si="879"/>
        <v>0</v>
      </c>
      <c r="S9358" s="3">
        <f t="shared" si="880"/>
        <v>0</v>
      </c>
      <c r="T9358" s="3">
        <f t="shared" si="881"/>
        <v>1</v>
      </c>
      <c r="U9358" s="3">
        <f t="shared" si="882"/>
        <v>0</v>
      </c>
    </row>
    <row r="9359" spans="1:21" ht="12.75" customHeight="1" x14ac:dyDescent="0.2">
      <c r="A9359" s="15" t="s">
        <v>95</v>
      </c>
      <c r="B9359" s="16" t="s">
        <v>96</v>
      </c>
      <c r="C9359" s="8">
        <v>216305</v>
      </c>
      <c r="D9359" s="6" t="s">
        <v>9019</v>
      </c>
      <c r="E9359" s="16" t="s">
        <v>9020</v>
      </c>
      <c r="F9359" s="15">
        <v>192038540</v>
      </c>
      <c r="G9359" s="5" t="s">
        <v>51</v>
      </c>
      <c r="H9359" s="6" t="s">
        <v>52</v>
      </c>
      <c r="I9359" s="6" t="s">
        <v>9383</v>
      </c>
      <c r="J9359" s="6" t="s">
        <v>9384</v>
      </c>
      <c r="K9359" s="6" t="s">
        <v>315</v>
      </c>
      <c r="L9359" s="6" t="s">
        <v>379</v>
      </c>
      <c r="M9359" s="16" t="s">
        <v>435</v>
      </c>
      <c r="N9359" s="8" t="s">
        <v>35</v>
      </c>
      <c r="O9359" s="7">
        <v>5</v>
      </c>
      <c r="P9359" s="3">
        <f t="shared" si="877"/>
        <v>0</v>
      </c>
      <c r="Q9359" s="3">
        <f t="shared" si="878"/>
        <v>0</v>
      </c>
      <c r="R9359" s="3">
        <f t="shared" si="879"/>
        <v>0</v>
      </c>
      <c r="S9359" s="3">
        <f t="shared" si="880"/>
        <v>0</v>
      </c>
      <c r="T9359" s="3">
        <f t="shared" si="881"/>
        <v>1</v>
      </c>
      <c r="U9359" s="3">
        <f t="shared" si="882"/>
        <v>0</v>
      </c>
    </row>
    <row r="9360" spans="1:21" ht="12.75" customHeight="1" x14ac:dyDescent="0.2">
      <c r="A9360" s="15" t="s">
        <v>95</v>
      </c>
      <c r="B9360" s="16" t="s">
        <v>96</v>
      </c>
      <c r="C9360" s="8">
        <v>216305</v>
      </c>
      <c r="D9360" s="6" t="s">
        <v>9019</v>
      </c>
      <c r="E9360" s="16" t="s">
        <v>9020</v>
      </c>
      <c r="F9360" s="15">
        <v>192038723</v>
      </c>
      <c r="G9360" s="5" t="s">
        <v>105</v>
      </c>
      <c r="H9360" s="6" t="s">
        <v>52</v>
      </c>
      <c r="I9360" s="6" t="s">
        <v>9385</v>
      </c>
      <c r="J9360" s="6" t="s">
        <v>9386</v>
      </c>
      <c r="K9360" s="6" t="s">
        <v>315</v>
      </c>
      <c r="L9360" s="6" t="s">
        <v>379</v>
      </c>
      <c r="M9360" s="16" t="s">
        <v>1003</v>
      </c>
      <c r="N9360" s="8" t="s">
        <v>35</v>
      </c>
      <c r="O9360" s="7">
        <v>5</v>
      </c>
      <c r="P9360" s="3">
        <f t="shared" si="877"/>
        <v>0</v>
      </c>
      <c r="Q9360" s="3">
        <f t="shared" si="878"/>
        <v>0</v>
      </c>
      <c r="R9360" s="3">
        <f t="shared" si="879"/>
        <v>0</v>
      </c>
      <c r="S9360" s="3">
        <f t="shared" si="880"/>
        <v>0</v>
      </c>
      <c r="T9360" s="3">
        <f t="shared" si="881"/>
        <v>1</v>
      </c>
      <c r="U9360" s="3">
        <f t="shared" si="882"/>
        <v>0</v>
      </c>
    </row>
    <row r="9361" spans="1:21" ht="12.75" customHeight="1" x14ac:dyDescent="0.2">
      <c r="A9361" s="15" t="s">
        <v>95</v>
      </c>
      <c r="B9361" s="16" t="s">
        <v>96</v>
      </c>
      <c r="C9361" s="8">
        <v>216305</v>
      </c>
      <c r="D9361" s="6" t="s">
        <v>9019</v>
      </c>
      <c r="E9361" s="16" t="s">
        <v>9020</v>
      </c>
      <c r="F9361" s="15">
        <v>192038733</v>
      </c>
      <c r="G9361" s="5" t="s">
        <v>167</v>
      </c>
      <c r="H9361" s="6" t="s">
        <v>29</v>
      </c>
      <c r="I9361" s="6" t="s">
        <v>9387</v>
      </c>
      <c r="J9361" s="6" t="s">
        <v>9388</v>
      </c>
      <c r="K9361" s="6" t="s">
        <v>315</v>
      </c>
      <c r="L9361" s="6" t="s">
        <v>379</v>
      </c>
      <c r="M9361" s="16" t="s">
        <v>951</v>
      </c>
      <c r="N9361" s="8" t="s">
        <v>35</v>
      </c>
      <c r="O9361" s="7">
        <v>5</v>
      </c>
      <c r="P9361" s="3">
        <f t="shared" si="877"/>
        <v>0</v>
      </c>
      <c r="Q9361" s="3">
        <f t="shared" si="878"/>
        <v>0</v>
      </c>
      <c r="R9361" s="3">
        <f t="shared" si="879"/>
        <v>0</v>
      </c>
      <c r="S9361" s="3">
        <f t="shared" si="880"/>
        <v>0</v>
      </c>
      <c r="T9361" s="3">
        <f t="shared" si="881"/>
        <v>1</v>
      </c>
      <c r="U9361" s="3">
        <f t="shared" si="882"/>
        <v>0</v>
      </c>
    </row>
    <row r="9362" spans="1:21" ht="12.75" customHeight="1" x14ac:dyDescent="0.2">
      <c r="A9362" s="15" t="s">
        <v>95</v>
      </c>
      <c r="B9362" s="16" t="s">
        <v>96</v>
      </c>
      <c r="C9362" s="8">
        <v>216305</v>
      </c>
      <c r="D9362" s="6" t="s">
        <v>9019</v>
      </c>
      <c r="E9362" s="16" t="s">
        <v>9020</v>
      </c>
      <c r="F9362" s="15">
        <v>192038848</v>
      </c>
      <c r="G9362" s="5" t="s">
        <v>72</v>
      </c>
      <c r="H9362" s="6" t="s">
        <v>29</v>
      </c>
      <c r="I9362" s="6" t="s">
        <v>9389</v>
      </c>
      <c r="J9362" s="6" t="s">
        <v>9390</v>
      </c>
      <c r="K9362" s="6" t="s">
        <v>315</v>
      </c>
      <c r="L9362" s="6" t="s">
        <v>379</v>
      </c>
      <c r="M9362" s="16" t="s">
        <v>435</v>
      </c>
      <c r="N9362" s="8" t="s">
        <v>35</v>
      </c>
      <c r="O9362" s="7">
        <v>5</v>
      </c>
      <c r="P9362" s="3">
        <f t="shared" si="877"/>
        <v>0</v>
      </c>
      <c r="Q9362" s="3">
        <f t="shared" si="878"/>
        <v>0</v>
      </c>
      <c r="R9362" s="3">
        <f t="shared" si="879"/>
        <v>0</v>
      </c>
      <c r="S9362" s="3">
        <f t="shared" si="880"/>
        <v>0</v>
      </c>
      <c r="T9362" s="3">
        <f t="shared" si="881"/>
        <v>1</v>
      </c>
      <c r="U9362" s="3">
        <f t="shared" si="882"/>
        <v>0</v>
      </c>
    </row>
    <row r="9363" spans="1:21" ht="12.75" customHeight="1" x14ac:dyDescent="0.2">
      <c r="A9363" s="15" t="s">
        <v>95</v>
      </c>
      <c r="B9363" s="16" t="s">
        <v>96</v>
      </c>
      <c r="C9363" s="8">
        <v>216305</v>
      </c>
      <c r="D9363" s="6" t="s">
        <v>9019</v>
      </c>
      <c r="E9363" s="16" t="s">
        <v>9020</v>
      </c>
      <c r="F9363" s="15">
        <v>192038865</v>
      </c>
      <c r="G9363" s="5" t="s">
        <v>72</v>
      </c>
      <c r="H9363" s="6" t="s">
        <v>29</v>
      </c>
      <c r="I9363" s="6" t="s">
        <v>9391</v>
      </c>
      <c r="J9363" s="6" t="s">
        <v>9392</v>
      </c>
      <c r="K9363" s="6" t="s">
        <v>315</v>
      </c>
      <c r="L9363" s="6" t="s">
        <v>379</v>
      </c>
      <c r="M9363" s="16" t="s">
        <v>435</v>
      </c>
      <c r="N9363" s="8" t="s">
        <v>35</v>
      </c>
      <c r="O9363" s="7">
        <v>5</v>
      </c>
      <c r="P9363" s="3">
        <f t="shared" si="877"/>
        <v>0</v>
      </c>
      <c r="Q9363" s="3">
        <f t="shared" si="878"/>
        <v>0</v>
      </c>
      <c r="R9363" s="3">
        <f t="shared" si="879"/>
        <v>0</v>
      </c>
      <c r="S9363" s="3">
        <f t="shared" si="880"/>
        <v>0</v>
      </c>
      <c r="T9363" s="3">
        <f t="shared" si="881"/>
        <v>1</v>
      </c>
      <c r="U9363" s="3">
        <f t="shared" si="882"/>
        <v>0</v>
      </c>
    </row>
    <row r="9364" spans="1:21" ht="12.75" customHeight="1" x14ac:dyDescent="0.2">
      <c r="A9364" s="15" t="s">
        <v>95</v>
      </c>
      <c r="B9364" s="16" t="s">
        <v>96</v>
      </c>
      <c r="C9364" s="8">
        <v>216305</v>
      </c>
      <c r="D9364" s="6" t="s">
        <v>9019</v>
      </c>
      <c r="E9364" s="16" t="s">
        <v>9020</v>
      </c>
      <c r="F9364" s="15">
        <v>192038866</v>
      </c>
      <c r="G9364" s="5" t="s">
        <v>72</v>
      </c>
      <c r="H9364" s="6" t="s">
        <v>29</v>
      </c>
      <c r="I9364" s="6" t="s">
        <v>9393</v>
      </c>
      <c r="J9364" s="6" t="s">
        <v>9394</v>
      </c>
      <c r="K9364" s="6" t="s">
        <v>315</v>
      </c>
      <c r="L9364" s="6" t="s">
        <v>379</v>
      </c>
      <c r="M9364" s="16" t="s">
        <v>435</v>
      </c>
      <c r="N9364" s="8" t="s">
        <v>35</v>
      </c>
      <c r="O9364" s="7">
        <v>5</v>
      </c>
      <c r="P9364" s="3">
        <f t="shared" si="877"/>
        <v>0</v>
      </c>
      <c r="Q9364" s="3">
        <f t="shared" si="878"/>
        <v>0</v>
      </c>
      <c r="R9364" s="3">
        <f t="shared" si="879"/>
        <v>0</v>
      </c>
      <c r="S9364" s="3">
        <f t="shared" si="880"/>
        <v>0</v>
      </c>
      <c r="T9364" s="3">
        <f t="shared" si="881"/>
        <v>1</v>
      </c>
      <c r="U9364" s="3">
        <f t="shared" si="882"/>
        <v>0</v>
      </c>
    </row>
    <row r="9365" spans="1:21" ht="12.75" customHeight="1" x14ac:dyDescent="0.2">
      <c r="A9365" s="15" t="s">
        <v>95</v>
      </c>
      <c r="B9365" s="16" t="s">
        <v>96</v>
      </c>
      <c r="C9365" s="8">
        <v>216305</v>
      </c>
      <c r="D9365" s="6" t="s">
        <v>9019</v>
      </c>
      <c r="E9365" s="16" t="s">
        <v>9395</v>
      </c>
      <c r="F9365" s="15">
        <v>192040712</v>
      </c>
      <c r="G9365" s="5" t="s">
        <v>67</v>
      </c>
      <c r="H9365" s="6" t="s">
        <v>29</v>
      </c>
      <c r="I9365" s="6" t="s">
        <v>9396</v>
      </c>
      <c r="J9365" s="6" t="s">
        <v>9397</v>
      </c>
      <c r="K9365" s="6" t="s">
        <v>315</v>
      </c>
      <c r="L9365" s="6" t="s">
        <v>379</v>
      </c>
      <c r="M9365" s="16" t="s">
        <v>435</v>
      </c>
      <c r="N9365" s="8" t="s">
        <v>35</v>
      </c>
      <c r="O9365" s="7">
        <v>5</v>
      </c>
      <c r="P9365" s="3">
        <f t="shared" si="877"/>
        <v>0</v>
      </c>
      <c r="Q9365" s="3">
        <f t="shared" si="878"/>
        <v>0</v>
      </c>
      <c r="R9365" s="3">
        <f t="shared" si="879"/>
        <v>0</v>
      </c>
      <c r="S9365" s="3">
        <f t="shared" si="880"/>
        <v>0</v>
      </c>
      <c r="T9365" s="3">
        <f t="shared" si="881"/>
        <v>1</v>
      </c>
      <c r="U9365" s="3">
        <f t="shared" si="882"/>
        <v>0</v>
      </c>
    </row>
    <row r="9366" spans="1:21" ht="12.75" customHeight="1" x14ac:dyDescent="0.2">
      <c r="A9366" s="15" t="s">
        <v>95</v>
      </c>
      <c r="B9366" s="16" t="s">
        <v>96</v>
      </c>
      <c r="C9366" s="8">
        <v>216305</v>
      </c>
      <c r="D9366" s="6" t="s">
        <v>9019</v>
      </c>
      <c r="E9366" s="16" t="s">
        <v>9030</v>
      </c>
      <c r="F9366" s="15">
        <v>192040129</v>
      </c>
      <c r="G9366" s="5" t="s">
        <v>72</v>
      </c>
      <c r="H9366" s="6" t="s">
        <v>29</v>
      </c>
      <c r="I9366" s="6" t="s">
        <v>9222</v>
      </c>
      <c r="J9366" s="6" t="s">
        <v>9223</v>
      </c>
      <c r="K9366" s="6" t="s">
        <v>315</v>
      </c>
      <c r="L9366" s="6" t="s">
        <v>330</v>
      </c>
      <c r="M9366" s="16" t="s">
        <v>421</v>
      </c>
      <c r="N9366" s="8" t="s">
        <v>35</v>
      </c>
      <c r="O9366" s="7">
        <v>2</v>
      </c>
      <c r="P9366" s="3">
        <f t="shared" si="877"/>
        <v>0</v>
      </c>
      <c r="Q9366" s="3">
        <f t="shared" si="878"/>
        <v>1</v>
      </c>
      <c r="R9366" s="3">
        <f t="shared" si="879"/>
        <v>0</v>
      </c>
      <c r="S9366" s="3">
        <f t="shared" si="880"/>
        <v>0</v>
      </c>
      <c r="T9366" s="3">
        <f t="shared" si="881"/>
        <v>0</v>
      </c>
      <c r="U9366" s="3">
        <f t="shared" si="882"/>
        <v>0</v>
      </c>
    </row>
    <row r="9367" spans="1:21" ht="12.75" customHeight="1" x14ac:dyDescent="0.2">
      <c r="A9367" s="15" t="s">
        <v>95</v>
      </c>
      <c r="B9367" s="16" t="s">
        <v>96</v>
      </c>
      <c r="C9367" s="8">
        <v>216305</v>
      </c>
      <c r="D9367" s="6" t="s">
        <v>9019</v>
      </c>
      <c r="E9367" s="16" t="s">
        <v>9030</v>
      </c>
      <c r="F9367" s="15">
        <v>192046562</v>
      </c>
      <c r="G9367" s="5" t="s">
        <v>64</v>
      </c>
      <c r="H9367" s="6" t="s">
        <v>29</v>
      </c>
      <c r="I9367" s="6" t="s">
        <v>9224</v>
      </c>
      <c r="J9367" s="6" t="s">
        <v>9225</v>
      </c>
      <c r="K9367" s="6" t="s">
        <v>315</v>
      </c>
      <c r="L9367" s="6" t="s">
        <v>330</v>
      </c>
      <c r="M9367" s="16" t="s">
        <v>421</v>
      </c>
      <c r="N9367" s="8" t="s">
        <v>35</v>
      </c>
      <c r="O9367" s="7">
        <v>2</v>
      </c>
      <c r="P9367" s="3">
        <f t="shared" si="877"/>
        <v>0</v>
      </c>
      <c r="Q9367" s="3">
        <f t="shared" si="878"/>
        <v>1</v>
      </c>
      <c r="R9367" s="3">
        <f t="shared" si="879"/>
        <v>0</v>
      </c>
      <c r="S9367" s="3">
        <f t="shared" si="880"/>
        <v>0</v>
      </c>
      <c r="T9367" s="3">
        <f t="shared" si="881"/>
        <v>0</v>
      </c>
      <c r="U9367" s="3">
        <f t="shared" si="882"/>
        <v>0</v>
      </c>
    </row>
    <row r="9368" spans="1:21" ht="12.75" customHeight="1" x14ac:dyDescent="0.2">
      <c r="A9368" s="15" t="s">
        <v>95</v>
      </c>
      <c r="B9368" s="16" t="s">
        <v>96</v>
      </c>
      <c r="C9368" s="8">
        <v>216305</v>
      </c>
      <c r="D9368" s="6" t="s">
        <v>9019</v>
      </c>
      <c r="E9368" s="16" t="s">
        <v>9023</v>
      </c>
      <c r="F9368" s="15">
        <v>191891851</v>
      </c>
      <c r="G9368" s="5" t="s">
        <v>122</v>
      </c>
      <c r="H9368" s="6" t="s">
        <v>52</v>
      </c>
      <c r="I9368" s="6" t="s">
        <v>9226</v>
      </c>
      <c r="J9368" s="6" t="s">
        <v>9227</v>
      </c>
      <c r="K9368" s="6" t="s">
        <v>315</v>
      </c>
      <c r="L9368" s="6" t="s">
        <v>330</v>
      </c>
      <c r="M9368" s="16" t="s">
        <v>884</v>
      </c>
      <c r="N9368" s="8" t="s">
        <v>35</v>
      </c>
      <c r="O9368" s="7">
        <v>3</v>
      </c>
      <c r="P9368" s="3">
        <f t="shared" si="877"/>
        <v>0</v>
      </c>
      <c r="Q9368" s="3">
        <f t="shared" si="878"/>
        <v>0</v>
      </c>
      <c r="R9368" s="3">
        <f t="shared" si="879"/>
        <v>1</v>
      </c>
      <c r="S9368" s="3">
        <f t="shared" si="880"/>
        <v>0</v>
      </c>
      <c r="T9368" s="3">
        <f t="shared" si="881"/>
        <v>0</v>
      </c>
      <c r="U9368" s="3">
        <f t="shared" si="882"/>
        <v>0</v>
      </c>
    </row>
    <row r="9369" spans="1:21" ht="12.75" customHeight="1" x14ac:dyDescent="0.2">
      <c r="A9369" s="15" t="s">
        <v>95</v>
      </c>
      <c r="B9369" s="16" t="s">
        <v>96</v>
      </c>
      <c r="C9369" s="8">
        <v>216305</v>
      </c>
      <c r="D9369" s="6" t="s">
        <v>9019</v>
      </c>
      <c r="E9369" s="16" t="s">
        <v>9023</v>
      </c>
      <c r="F9369" s="15">
        <v>191947453</v>
      </c>
      <c r="G9369" s="5" t="s">
        <v>167</v>
      </c>
      <c r="H9369" s="6" t="s">
        <v>52</v>
      </c>
      <c r="I9369" s="6" t="s">
        <v>9228</v>
      </c>
      <c r="J9369" s="6" t="s">
        <v>9229</v>
      </c>
      <c r="K9369" s="6" t="s">
        <v>315</v>
      </c>
      <c r="L9369" s="6" t="s">
        <v>330</v>
      </c>
      <c r="M9369" s="16" t="s">
        <v>331</v>
      </c>
      <c r="N9369" s="8" t="s">
        <v>35</v>
      </c>
      <c r="O9369" s="7">
        <v>3</v>
      </c>
      <c r="P9369" s="3">
        <f t="shared" si="877"/>
        <v>0</v>
      </c>
      <c r="Q9369" s="3">
        <f t="shared" si="878"/>
        <v>0</v>
      </c>
      <c r="R9369" s="3">
        <f t="shared" si="879"/>
        <v>1</v>
      </c>
      <c r="S9369" s="3">
        <f t="shared" si="880"/>
        <v>0</v>
      </c>
      <c r="T9369" s="3">
        <f t="shared" si="881"/>
        <v>0</v>
      </c>
      <c r="U9369" s="3">
        <f t="shared" si="882"/>
        <v>0</v>
      </c>
    </row>
    <row r="9370" spans="1:21" ht="12.75" customHeight="1" x14ac:dyDescent="0.2">
      <c r="A9370" s="15" t="s">
        <v>95</v>
      </c>
      <c r="B9370" s="16" t="s">
        <v>96</v>
      </c>
      <c r="C9370" s="8">
        <v>216305</v>
      </c>
      <c r="D9370" s="6" t="s">
        <v>9019</v>
      </c>
      <c r="E9370" s="16" t="s">
        <v>9023</v>
      </c>
      <c r="F9370" s="15">
        <v>192000268</v>
      </c>
      <c r="G9370" s="5" t="s">
        <v>64</v>
      </c>
      <c r="H9370" s="6" t="s">
        <v>29</v>
      </c>
      <c r="I9370" s="6" t="s">
        <v>9230</v>
      </c>
      <c r="J9370" s="6" t="s">
        <v>9231</v>
      </c>
      <c r="K9370" s="6" t="s">
        <v>315</v>
      </c>
      <c r="L9370" s="6" t="s">
        <v>330</v>
      </c>
      <c r="M9370" s="16" t="s">
        <v>884</v>
      </c>
      <c r="N9370" s="8" t="s">
        <v>35</v>
      </c>
      <c r="O9370" s="7">
        <v>3</v>
      </c>
      <c r="P9370" s="3">
        <f t="shared" si="877"/>
        <v>0</v>
      </c>
      <c r="Q9370" s="3">
        <f t="shared" si="878"/>
        <v>0</v>
      </c>
      <c r="R9370" s="3">
        <f t="shared" si="879"/>
        <v>1</v>
      </c>
      <c r="S9370" s="3">
        <f t="shared" si="880"/>
        <v>0</v>
      </c>
      <c r="T9370" s="3">
        <f t="shared" si="881"/>
        <v>0</v>
      </c>
      <c r="U9370" s="3">
        <f t="shared" si="882"/>
        <v>0</v>
      </c>
    </row>
    <row r="9371" spans="1:21" ht="12.75" customHeight="1" x14ac:dyDescent="0.2">
      <c r="A9371" s="15" t="s">
        <v>95</v>
      </c>
      <c r="B9371" s="16" t="s">
        <v>96</v>
      </c>
      <c r="C9371" s="8">
        <v>216305</v>
      </c>
      <c r="D9371" s="6" t="s">
        <v>9019</v>
      </c>
      <c r="E9371" s="16" t="s">
        <v>9023</v>
      </c>
      <c r="F9371" s="15">
        <v>192010251</v>
      </c>
      <c r="G9371" s="5" t="s">
        <v>122</v>
      </c>
      <c r="H9371" s="6" t="s">
        <v>29</v>
      </c>
      <c r="I9371" s="6" t="s">
        <v>9232</v>
      </c>
      <c r="J9371" s="6" t="s">
        <v>9233</v>
      </c>
      <c r="K9371" s="6" t="s">
        <v>315</v>
      </c>
      <c r="L9371" s="6" t="s">
        <v>330</v>
      </c>
      <c r="M9371" s="16" t="s">
        <v>884</v>
      </c>
      <c r="N9371" s="8" t="s">
        <v>35</v>
      </c>
      <c r="O9371" s="7">
        <v>3</v>
      </c>
      <c r="P9371" s="3">
        <f t="shared" si="877"/>
        <v>0</v>
      </c>
      <c r="Q9371" s="3">
        <f t="shared" si="878"/>
        <v>0</v>
      </c>
      <c r="R9371" s="3">
        <f t="shared" si="879"/>
        <v>1</v>
      </c>
      <c r="S9371" s="3">
        <f t="shared" si="880"/>
        <v>0</v>
      </c>
      <c r="T9371" s="3">
        <f t="shared" si="881"/>
        <v>0</v>
      </c>
      <c r="U9371" s="3">
        <f t="shared" si="882"/>
        <v>0</v>
      </c>
    </row>
    <row r="9372" spans="1:21" ht="12.75" customHeight="1" x14ac:dyDescent="0.2">
      <c r="A9372" s="15" t="s">
        <v>95</v>
      </c>
      <c r="B9372" s="16" t="s">
        <v>96</v>
      </c>
      <c r="C9372" s="8">
        <v>216305</v>
      </c>
      <c r="D9372" s="6" t="s">
        <v>9019</v>
      </c>
      <c r="E9372" s="16" t="s">
        <v>9023</v>
      </c>
      <c r="F9372" s="15">
        <v>192010265</v>
      </c>
      <c r="G9372" s="5" t="s">
        <v>84</v>
      </c>
      <c r="H9372" s="6" t="s">
        <v>29</v>
      </c>
      <c r="I9372" s="6" t="s">
        <v>9234</v>
      </c>
      <c r="J9372" s="6" t="s">
        <v>9235</v>
      </c>
      <c r="K9372" s="6" t="s">
        <v>315</v>
      </c>
      <c r="L9372" s="6" t="s">
        <v>330</v>
      </c>
      <c r="M9372" s="16" t="s">
        <v>884</v>
      </c>
      <c r="N9372" s="8" t="s">
        <v>35</v>
      </c>
      <c r="O9372" s="7">
        <v>3</v>
      </c>
      <c r="P9372" s="3">
        <f t="shared" si="877"/>
        <v>0</v>
      </c>
      <c r="Q9372" s="3">
        <f t="shared" si="878"/>
        <v>0</v>
      </c>
      <c r="R9372" s="3">
        <f t="shared" si="879"/>
        <v>1</v>
      </c>
      <c r="S9372" s="3">
        <f t="shared" si="880"/>
        <v>0</v>
      </c>
      <c r="T9372" s="3">
        <f t="shared" si="881"/>
        <v>0</v>
      </c>
      <c r="U9372" s="3">
        <f t="shared" si="882"/>
        <v>0</v>
      </c>
    </row>
    <row r="9373" spans="1:21" ht="12.75" customHeight="1" x14ac:dyDescent="0.2">
      <c r="A9373" s="15" t="s">
        <v>95</v>
      </c>
      <c r="B9373" s="16" t="s">
        <v>96</v>
      </c>
      <c r="C9373" s="8">
        <v>216305</v>
      </c>
      <c r="D9373" s="6" t="s">
        <v>9019</v>
      </c>
      <c r="E9373" s="16" t="s">
        <v>9023</v>
      </c>
      <c r="F9373" s="15">
        <v>192038994</v>
      </c>
      <c r="G9373" s="5" t="s">
        <v>122</v>
      </c>
      <c r="H9373" s="6" t="s">
        <v>29</v>
      </c>
      <c r="I9373" s="6" t="s">
        <v>9236</v>
      </c>
      <c r="J9373" s="6" t="s">
        <v>9237</v>
      </c>
      <c r="K9373" s="6" t="s">
        <v>315</v>
      </c>
      <c r="L9373" s="6" t="s">
        <v>330</v>
      </c>
      <c r="M9373" s="16" t="s">
        <v>884</v>
      </c>
      <c r="N9373" s="8" t="s">
        <v>35</v>
      </c>
      <c r="O9373" s="7">
        <v>3</v>
      </c>
      <c r="P9373" s="3">
        <f t="shared" si="877"/>
        <v>0</v>
      </c>
      <c r="Q9373" s="3">
        <f t="shared" si="878"/>
        <v>0</v>
      </c>
      <c r="R9373" s="3">
        <f t="shared" si="879"/>
        <v>1</v>
      </c>
      <c r="S9373" s="3">
        <f t="shared" si="880"/>
        <v>0</v>
      </c>
      <c r="T9373" s="3">
        <f t="shared" si="881"/>
        <v>0</v>
      </c>
      <c r="U9373" s="3">
        <f t="shared" si="882"/>
        <v>0</v>
      </c>
    </row>
    <row r="9374" spans="1:21" ht="12.75" customHeight="1" x14ac:dyDescent="0.2">
      <c r="A9374" s="15" t="s">
        <v>95</v>
      </c>
      <c r="B9374" s="16" t="s">
        <v>96</v>
      </c>
      <c r="C9374" s="8">
        <v>216305</v>
      </c>
      <c r="D9374" s="6" t="s">
        <v>9019</v>
      </c>
      <c r="E9374" s="16" t="s">
        <v>9023</v>
      </c>
      <c r="F9374" s="15">
        <v>192038996</v>
      </c>
      <c r="G9374" s="5" t="s">
        <v>122</v>
      </c>
      <c r="H9374" s="6" t="s">
        <v>29</v>
      </c>
      <c r="I9374" s="6" t="s">
        <v>9238</v>
      </c>
      <c r="J9374" s="6" t="s">
        <v>9239</v>
      </c>
      <c r="K9374" s="6" t="s">
        <v>315</v>
      </c>
      <c r="L9374" s="6" t="s">
        <v>330</v>
      </c>
      <c r="M9374" s="16" t="s">
        <v>884</v>
      </c>
      <c r="N9374" s="8" t="s">
        <v>35</v>
      </c>
      <c r="O9374" s="7">
        <v>3</v>
      </c>
      <c r="P9374" s="3">
        <f t="shared" si="877"/>
        <v>0</v>
      </c>
      <c r="Q9374" s="3">
        <f t="shared" si="878"/>
        <v>0</v>
      </c>
      <c r="R9374" s="3">
        <f t="shared" si="879"/>
        <v>1</v>
      </c>
      <c r="S9374" s="3">
        <f t="shared" si="880"/>
        <v>0</v>
      </c>
      <c r="T9374" s="3">
        <f t="shared" si="881"/>
        <v>0</v>
      </c>
      <c r="U9374" s="3">
        <f t="shared" si="882"/>
        <v>0</v>
      </c>
    </row>
    <row r="9375" spans="1:21" ht="12.75" customHeight="1" x14ac:dyDescent="0.2">
      <c r="A9375" s="15" t="s">
        <v>95</v>
      </c>
      <c r="B9375" s="16" t="s">
        <v>96</v>
      </c>
      <c r="C9375" s="8">
        <v>216305</v>
      </c>
      <c r="D9375" s="6" t="s">
        <v>9019</v>
      </c>
      <c r="E9375" s="16" t="s">
        <v>9023</v>
      </c>
      <c r="F9375" s="15">
        <v>192039032</v>
      </c>
      <c r="G9375" s="5" t="s">
        <v>64</v>
      </c>
      <c r="H9375" s="6" t="s">
        <v>29</v>
      </c>
      <c r="I9375" s="6" t="s">
        <v>9240</v>
      </c>
      <c r="J9375" s="6" t="s">
        <v>9241</v>
      </c>
      <c r="K9375" s="6" t="s">
        <v>315</v>
      </c>
      <c r="L9375" s="6" t="s">
        <v>330</v>
      </c>
      <c r="M9375" s="16" t="s">
        <v>884</v>
      </c>
      <c r="N9375" s="8" t="s">
        <v>35</v>
      </c>
      <c r="O9375" s="7">
        <v>3</v>
      </c>
      <c r="P9375" s="3">
        <f t="shared" si="877"/>
        <v>0</v>
      </c>
      <c r="Q9375" s="3">
        <f t="shared" si="878"/>
        <v>0</v>
      </c>
      <c r="R9375" s="3">
        <f t="shared" si="879"/>
        <v>1</v>
      </c>
      <c r="S9375" s="3">
        <f t="shared" si="880"/>
        <v>0</v>
      </c>
      <c r="T9375" s="3">
        <f t="shared" si="881"/>
        <v>0</v>
      </c>
      <c r="U9375" s="3">
        <f t="shared" si="882"/>
        <v>0</v>
      </c>
    </row>
    <row r="9376" spans="1:21" ht="12.75" customHeight="1" x14ac:dyDescent="0.2">
      <c r="A9376" s="15" t="s">
        <v>95</v>
      </c>
      <c r="B9376" s="16" t="s">
        <v>96</v>
      </c>
      <c r="C9376" s="8">
        <v>216305</v>
      </c>
      <c r="D9376" s="6" t="s">
        <v>9019</v>
      </c>
      <c r="E9376" s="16" t="s">
        <v>9023</v>
      </c>
      <c r="F9376" s="15">
        <v>192039039</v>
      </c>
      <c r="G9376" s="5" t="s">
        <v>64</v>
      </c>
      <c r="H9376" s="6" t="s">
        <v>29</v>
      </c>
      <c r="I9376" s="6" t="s">
        <v>9242</v>
      </c>
      <c r="J9376" s="6" t="s">
        <v>9243</v>
      </c>
      <c r="K9376" s="6" t="s">
        <v>315</v>
      </c>
      <c r="L9376" s="6" t="s">
        <v>330</v>
      </c>
      <c r="M9376" s="16" t="s">
        <v>884</v>
      </c>
      <c r="N9376" s="8" t="s">
        <v>35</v>
      </c>
      <c r="O9376" s="7">
        <v>3</v>
      </c>
      <c r="P9376" s="3">
        <f t="shared" si="877"/>
        <v>0</v>
      </c>
      <c r="Q9376" s="3">
        <f t="shared" si="878"/>
        <v>0</v>
      </c>
      <c r="R9376" s="3">
        <f t="shared" si="879"/>
        <v>1</v>
      </c>
      <c r="S9376" s="3">
        <f t="shared" si="880"/>
        <v>0</v>
      </c>
      <c r="T9376" s="3">
        <f t="shared" si="881"/>
        <v>0</v>
      </c>
      <c r="U9376" s="3">
        <f t="shared" si="882"/>
        <v>0</v>
      </c>
    </row>
    <row r="9377" spans="1:21" ht="12.75" customHeight="1" x14ac:dyDescent="0.2">
      <c r="A9377" s="15" t="s">
        <v>95</v>
      </c>
      <c r="B9377" s="16" t="s">
        <v>96</v>
      </c>
      <c r="C9377" s="8">
        <v>216305</v>
      </c>
      <c r="D9377" s="6" t="s">
        <v>9019</v>
      </c>
      <c r="E9377" s="16" t="s">
        <v>9030</v>
      </c>
      <c r="F9377" s="15">
        <v>191948063</v>
      </c>
      <c r="G9377" s="5" t="s">
        <v>64</v>
      </c>
      <c r="H9377" s="6" t="s">
        <v>52</v>
      </c>
      <c r="I9377" s="6" t="s">
        <v>9244</v>
      </c>
      <c r="J9377" s="6" t="s">
        <v>9245</v>
      </c>
      <c r="K9377" s="6" t="s">
        <v>315</v>
      </c>
      <c r="L9377" s="6" t="s">
        <v>330</v>
      </c>
      <c r="M9377" s="16" t="s">
        <v>421</v>
      </c>
      <c r="N9377" s="8" t="s">
        <v>35</v>
      </c>
      <c r="O9377" s="7">
        <v>3</v>
      </c>
      <c r="P9377" s="3">
        <f t="shared" si="877"/>
        <v>0</v>
      </c>
      <c r="Q9377" s="3">
        <f t="shared" si="878"/>
        <v>0</v>
      </c>
      <c r="R9377" s="3">
        <f t="shared" si="879"/>
        <v>1</v>
      </c>
      <c r="S9377" s="3">
        <f t="shared" si="880"/>
        <v>0</v>
      </c>
      <c r="T9377" s="3">
        <f t="shared" si="881"/>
        <v>0</v>
      </c>
      <c r="U9377" s="3">
        <f t="shared" si="882"/>
        <v>0</v>
      </c>
    </row>
    <row r="9378" spans="1:21" ht="12.75" customHeight="1" x14ac:dyDescent="0.2">
      <c r="A9378" s="15" t="s">
        <v>95</v>
      </c>
      <c r="B9378" s="16" t="s">
        <v>96</v>
      </c>
      <c r="C9378" s="8">
        <v>216305</v>
      </c>
      <c r="D9378" s="6" t="s">
        <v>9019</v>
      </c>
      <c r="E9378" s="16" t="s">
        <v>9030</v>
      </c>
      <c r="F9378" s="15">
        <v>192046567</v>
      </c>
      <c r="G9378" s="5" t="s">
        <v>84</v>
      </c>
      <c r="H9378" s="6" t="s">
        <v>29</v>
      </c>
      <c r="I9378" s="6" t="s">
        <v>9246</v>
      </c>
      <c r="J9378" s="6" t="s">
        <v>9247</v>
      </c>
      <c r="K9378" s="6" t="s">
        <v>315</v>
      </c>
      <c r="L9378" s="6" t="s">
        <v>330</v>
      </c>
      <c r="M9378" s="16" t="s">
        <v>421</v>
      </c>
      <c r="N9378" s="8" t="s">
        <v>35</v>
      </c>
      <c r="O9378" s="7">
        <v>3</v>
      </c>
      <c r="P9378" s="3">
        <f t="shared" si="877"/>
        <v>0</v>
      </c>
      <c r="Q9378" s="3">
        <f t="shared" si="878"/>
        <v>0</v>
      </c>
      <c r="R9378" s="3">
        <f t="shared" si="879"/>
        <v>1</v>
      </c>
      <c r="S9378" s="3">
        <f t="shared" si="880"/>
        <v>0</v>
      </c>
      <c r="T9378" s="3">
        <f t="shared" si="881"/>
        <v>0</v>
      </c>
      <c r="U9378" s="3">
        <f t="shared" si="882"/>
        <v>0</v>
      </c>
    </row>
    <row r="9379" spans="1:21" ht="12.75" customHeight="1" x14ac:dyDescent="0.2">
      <c r="A9379" s="15" t="s">
        <v>95</v>
      </c>
      <c r="B9379" s="16" t="s">
        <v>96</v>
      </c>
      <c r="C9379" s="8">
        <v>216305</v>
      </c>
      <c r="D9379" s="6" t="s">
        <v>9019</v>
      </c>
      <c r="E9379" s="16" t="s">
        <v>9020</v>
      </c>
      <c r="F9379" s="15">
        <v>192010121</v>
      </c>
      <c r="G9379" s="5" t="s">
        <v>64</v>
      </c>
      <c r="H9379" s="6" t="s">
        <v>29</v>
      </c>
      <c r="I9379" s="6" t="s">
        <v>9248</v>
      </c>
      <c r="J9379" s="6" t="s">
        <v>9249</v>
      </c>
      <c r="K9379" s="6" t="s">
        <v>315</v>
      </c>
      <c r="L9379" s="6" t="s">
        <v>330</v>
      </c>
      <c r="M9379" s="16" t="s">
        <v>884</v>
      </c>
      <c r="N9379" s="8" t="s">
        <v>35</v>
      </c>
      <c r="O9379" s="7">
        <v>3</v>
      </c>
      <c r="P9379" s="3">
        <f t="shared" si="877"/>
        <v>0</v>
      </c>
      <c r="Q9379" s="3">
        <f t="shared" si="878"/>
        <v>0</v>
      </c>
      <c r="R9379" s="3">
        <f t="shared" si="879"/>
        <v>1</v>
      </c>
      <c r="S9379" s="3">
        <f t="shared" si="880"/>
        <v>0</v>
      </c>
      <c r="T9379" s="3">
        <f t="shared" si="881"/>
        <v>0</v>
      </c>
      <c r="U9379" s="3">
        <f t="shared" si="882"/>
        <v>0</v>
      </c>
    </row>
    <row r="9380" spans="1:21" ht="12.75" customHeight="1" x14ac:dyDescent="0.2">
      <c r="A9380" s="15" t="s">
        <v>95</v>
      </c>
      <c r="B9380" s="16" t="s">
        <v>96</v>
      </c>
      <c r="C9380" s="8">
        <v>216305</v>
      </c>
      <c r="D9380" s="6" t="s">
        <v>9019</v>
      </c>
      <c r="E9380" s="16" t="s">
        <v>9104</v>
      </c>
      <c r="F9380" s="15">
        <v>192000540</v>
      </c>
      <c r="G9380" s="5" t="s">
        <v>105</v>
      </c>
      <c r="H9380" s="6" t="s">
        <v>52</v>
      </c>
      <c r="I9380" s="6" t="s">
        <v>9105</v>
      </c>
      <c r="J9380" s="6" t="s">
        <v>9106</v>
      </c>
      <c r="K9380" s="6" t="s">
        <v>315</v>
      </c>
      <c r="L9380" s="6" t="s">
        <v>316</v>
      </c>
      <c r="M9380" s="16" t="s">
        <v>840</v>
      </c>
      <c r="N9380" s="8" t="s">
        <v>35</v>
      </c>
      <c r="O9380" s="7">
        <v>2</v>
      </c>
      <c r="P9380" s="3">
        <f t="shared" si="877"/>
        <v>0</v>
      </c>
      <c r="Q9380" s="3">
        <f t="shared" si="878"/>
        <v>1</v>
      </c>
      <c r="R9380" s="3">
        <f t="shared" si="879"/>
        <v>0</v>
      </c>
      <c r="S9380" s="3">
        <f t="shared" si="880"/>
        <v>0</v>
      </c>
      <c r="T9380" s="3">
        <f t="shared" si="881"/>
        <v>0</v>
      </c>
      <c r="U9380" s="3">
        <f t="shared" si="882"/>
        <v>0</v>
      </c>
    </row>
    <row r="9381" spans="1:21" ht="12.75" customHeight="1" x14ac:dyDescent="0.2">
      <c r="A9381" s="15" t="s">
        <v>95</v>
      </c>
      <c r="B9381" s="16" t="s">
        <v>96</v>
      </c>
      <c r="C9381" s="8">
        <v>216305</v>
      </c>
      <c r="D9381" s="6" t="s">
        <v>9019</v>
      </c>
      <c r="E9381" s="16" t="s">
        <v>9089</v>
      </c>
      <c r="F9381" s="15">
        <v>192009988</v>
      </c>
      <c r="G9381" s="5" t="s">
        <v>249</v>
      </c>
      <c r="H9381" s="6" t="s">
        <v>29</v>
      </c>
      <c r="I9381" s="6" t="s">
        <v>9107</v>
      </c>
      <c r="J9381" s="6" t="s">
        <v>9108</v>
      </c>
      <c r="K9381" s="6" t="s">
        <v>315</v>
      </c>
      <c r="L9381" s="6" t="s">
        <v>316</v>
      </c>
      <c r="M9381" s="16" t="s">
        <v>327</v>
      </c>
      <c r="N9381" s="8" t="s">
        <v>35</v>
      </c>
      <c r="O9381" s="7">
        <v>2</v>
      </c>
      <c r="P9381" s="3">
        <f t="shared" si="877"/>
        <v>0</v>
      </c>
      <c r="Q9381" s="3">
        <f t="shared" si="878"/>
        <v>1</v>
      </c>
      <c r="R9381" s="3">
        <f t="shared" si="879"/>
        <v>0</v>
      </c>
      <c r="S9381" s="3">
        <f t="shared" si="880"/>
        <v>0</v>
      </c>
      <c r="T9381" s="3">
        <f t="shared" si="881"/>
        <v>0</v>
      </c>
      <c r="U9381" s="3">
        <f t="shared" si="882"/>
        <v>0</v>
      </c>
    </row>
    <row r="9382" spans="1:21" ht="12.75" customHeight="1" x14ac:dyDescent="0.2">
      <c r="A9382" s="15" t="s">
        <v>95</v>
      </c>
      <c r="B9382" s="16" t="s">
        <v>96</v>
      </c>
      <c r="C9382" s="8">
        <v>216305</v>
      </c>
      <c r="D9382" s="6" t="s">
        <v>9019</v>
      </c>
      <c r="E9382" s="16" t="s">
        <v>9089</v>
      </c>
      <c r="F9382" s="15">
        <v>192037502</v>
      </c>
      <c r="G9382" s="5" t="s">
        <v>249</v>
      </c>
      <c r="H9382" s="6" t="s">
        <v>29</v>
      </c>
      <c r="I9382" s="6" t="s">
        <v>9109</v>
      </c>
      <c r="J9382" s="6" t="s">
        <v>9110</v>
      </c>
      <c r="K9382" s="6" t="s">
        <v>315</v>
      </c>
      <c r="L9382" s="6" t="s">
        <v>316</v>
      </c>
      <c r="M9382" s="16" t="s">
        <v>327</v>
      </c>
      <c r="N9382" s="8" t="s">
        <v>35</v>
      </c>
      <c r="O9382" s="7">
        <v>2</v>
      </c>
      <c r="P9382" s="3">
        <f t="shared" si="877"/>
        <v>0</v>
      </c>
      <c r="Q9382" s="3">
        <f t="shared" si="878"/>
        <v>1</v>
      </c>
      <c r="R9382" s="3">
        <f t="shared" si="879"/>
        <v>0</v>
      </c>
      <c r="S9382" s="3">
        <f t="shared" si="880"/>
        <v>0</v>
      </c>
      <c r="T9382" s="3">
        <f t="shared" si="881"/>
        <v>0</v>
      </c>
      <c r="U9382" s="3">
        <f t="shared" si="882"/>
        <v>0</v>
      </c>
    </row>
    <row r="9383" spans="1:21" ht="12.75" customHeight="1" x14ac:dyDescent="0.2">
      <c r="A9383" s="15" t="s">
        <v>95</v>
      </c>
      <c r="B9383" s="16" t="s">
        <v>96</v>
      </c>
      <c r="C9383" s="8">
        <v>216305</v>
      </c>
      <c r="D9383" s="6" t="s">
        <v>9019</v>
      </c>
      <c r="E9383" s="16" t="s">
        <v>9104</v>
      </c>
      <c r="F9383" s="15">
        <v>191948461</v>
      </c>
      <c r="G9383" s="5" t="s">
        <v>64</v>
      </c>
      <c r="H9383" s="6" t="s">
        <v>52</v>
      </c>
      <c r="I9383" s="6" t="s">
        <v>9111</v>
      </c>
      <c r="J9383" s="6" t="s">
        <v>9112</v>
      </c>
      <c r="K9383" s="6" t="s">
        <v>315</v>
      </c>
      <c r="L9383" s="6" t="s">
        <v>316</v>
      </c>
      <c r="M9383" s="16" t="s">
        <v>840</v>
      </c>
      <c r="N9383" s="8" t="s">
        <v>35</v>
      </c>
      <c r="O9383" s="7">
        <v>3</v>
      </c>
      <c r="P9383" s="3">
        <f t="shared" si="877"/>
        <v>0</v>
      </c>
      <c r="Q9383" s="3">
        <f t="shared" si="878"/>
        <v>0</v>
      </c>
      <c r="R9383" s="3">
        <f t="shared" si="879"/>
        <v>1</v>
      </c>
      <c r="S9383" s="3">
        <f t="shared" si="880"/>
        <v>0</v>
      </c>
      <c r="T9383" s="3">
        <f t="shared" si="881"/>
        <v>0</v>
      </c>
      <c r="U9383" s="3">
        <f t="shared" si="882"/>
        <v>0</v>
      </c>
    </row>
    <row r="9384" spans="1:21" ht="12.75" customHeight="1" x14ac:dyDescent="0.2">
      <c r="A9384" s="15" t="s">
        <v>95</v>
      </c>
      <c r="B9384" s="16" t="s">
        <v>96</v>
      </c>
      <c r="C9384" s="8">
        <v>216305</v>
      </c>
      <c r="D9384" s="6" t="s">
        <v>9019</v>
      </c>
      <c r="E9384" s="16" t="s">
        <v>9059</v>
      </c>
      <c r="F9384" s="15">
        <v>191935317</v>
      </c>
      <c r="G9384" s="5" t="s">
        <v>122</v>
      </c>
      <c r="H9384" s="6" t="s">
        <v>52</v>
      </c>
      <c r="I9384" s="6" t="s">
        <v>9113</v>
      </c>
      <c r="J9384" s="6" t="s">
        <v>9114</v>
      </c>
      <c r="K9384" s="6" t="s">
        <v>315</v>
      </c>
      <c r="L9384" s="6" t="s">
        <v>316</v>
      </c>
      <c r="M9384" s="16" t="s">
        <v>780</v>
      </c>
      <c r="N9384" s="8" t="s">
        <v>35</v>
      </c>
      <c r="O9384" s="7">
        <v>3</v>
      </c>
      <c r="P9384" s="3">
        <f t="shared" si="877"/>
        <v>0</v>
      </c>
      <c r="Q9384" s="3">
        <f t="shared" si="878"/>
        <v>0</v>
      </c>
      <c r="R9384" s="3">
        <f t="shared" si="879"/>
        <v>1</v>
      </c>
      <c r="S9384" s="3">
        <f t="shared" si="880"/>
        <v>0</v>
      </c>
      <c r="T9384" s="3">
        <f t="shared" si="881"/>
        <v>0</v>
      </c>
      <c r="U9384" s="3">
        <f t="shared" si="882"/>
        <v>0</v>
      </c>
    </row>
    <row r="9385" spans="1:21" ht="12.75" customHeight="1" x14ac:dyDescent="0.2">
      <c r="A9385" s="15" t="s">
        <v>95</v>
      </c>
      <c r="B9385" s="16" t="s">
        <v>96</v>
      </c>
      <c r="C9385" s="8">
        <v>216305</v>
      </c>
      <c r="D9385" s="6" t="s">
        <v>9019</v>
      </c>
      <c r="E9385" s="16" t="s">
        <v>9089</v>
      </c>
      <c r="F9385" s="15">
        <v>191892245</v>
      </c>
      <c r="G9385" s="5" t="s">
        <v>105</v>
      </c>
      <c r="H9385" s="6" t="s">
        <v>52</v>
      </c>
      <c r="I9385" s="6" t="s">
        <v>9115</v>
      </c>
      <c r="J9385" s="6" t="s">
        <v>9116</v>
      </c>
      <c r="K9385" s="6" t="s">
        <v>315</v>
      </c>
      <c r="L9385" s="6" t="s">
        <v>316</v>
      </c>
      <c r="M9385" s="16" t="s">
        <v>327</v>
      </c>
      <c r="N9385" s="8" t="s">
        <v>35</v>
      </c>
      <c r="O9385" s="7">
        <v>3</v>
      </c>
      <c r="P9385" s="3">
        <f t="shared" si="877"/>
        <v>0</v>
      </c>
      <c r="Q9385" s="3">
        <f t="shared" si="878"/>
        <v>0</v>
      </c>
      <c r="R9385" s="3">
        <f t="shared" si="879"/>
        <v>1</v>
      </c>
      <c r="S9385" s="3">
        <f t="shared" si="880"/>
        <v>0</v>
      </c>
      <c r="T9385" s="3">
        <f t="shared" si="881"/>
        <v>0</v>
      </c>
      <c r="U9385" s="3">
        <f t="shared" si="882"/>
        <v>0</v>
      </c>
    </row>
    <row r="9386" spans="1:21" ht="12.75" customHeight="1" x14ac:dyDescent="0.2">
      <c r="A9386" s="15" t="s">
        <v>95</v>
      </c>
      <c r="B9386" s="16" t="s">
        <v>96</v>
      </c>
      <c r="C9386" s="8">
        <v>216305</v>
      </c>
      <c r="D9386" s="6" t="s">
        <v>9019</v>
      </c>
      <c r="E9386" s="16" t="s">
        <v>9089</v>
      </c>
      <c r="F9386" s="15">
        <v>191935020</v>
      </c>
      <c r="G9386" s="5" t="s">
        <v>122</v>
      </c>
      <c r="H9386" s="6" t="s">
        <v>52</v>
      </c>
      <c r="I9386" s="6" t="s">
        <v>9117</v>
      </c>
      <c r="J9386" s="6" t="s">
        <v>9118</v>
      </c>
      <c r="K9386" s="6" t="s">
        <v>315</v>
      </c>
      <c r="L9386" s="6" t="s">
        <v>316</v>
      </c>
      <c r="M9386" s="16" t="s">
        <v>327</v>
      </c>
      <c r="N9386" s="8" t="s">
        <v>35</v>
      </c>
      <c r="O9386" s="7">
        <v>3</v>
      </c>
      <c r="P9386" s="3">
        <f t="shared" si="877"/>
        <v>0</v>
      </c>
      <c r="Q9386" s="3">
        <f t="shared" si="878"/>
        <v>0</v>
      </c>
      <c r="R9386" s="3">
        <f t="shared" si="879"/>
        <v>1</v>
      </c>
      <c r="S9386" s="3">
        <f t="shared" si="880"/>
        <v>0</v>
      </c>
      <c r="T9386" s="3">
        <f t="shared" si="881"/>
        <v>0</v>
      </c>
      <c r="U9386" s="3">
        <f t="shared" si="882"/>
        <v>0</v>
      </c>
    </row>
    <row r="9387" spans="1:21" ht="12.75" customHeight="1" x14ac:dyDescent="0.2">
      <c r="A9387" s="15" t="s">
        <v>95</v>
      </c>
      <c r="B9387" s="16" t="s">
        <v>96</v>
      </c>
      <c r="C9387" s="8">
        <v>216305</v>
      </c>
      <c r="D9387" s="6" t="s">
        <v>9019</v>
      </c>
      <c r="E9387" s="16" t="s">
        <v>9089</v>
      </c>
      <c r="F9387" s="15">
        <v>191945060</v>
      </c>
      <c r="G9387" s="5" t="s">
        <v>122</v>
      </c>
      <c r="H9387" s="6" t="s">
        <v>52</v>
      </c>
      <c r="I9387" s="6" t="s">
        <v>9119</v>
      </c>
      <c r="J9387" s="6" t="s">
        <v>9120</v>
      </c>
      <c r="K9387" s="6" t="s">
        <v>315</v>
      </c>
      <c r="L9387" s="6" t="s">
        <v>316</v>
      </c>
      <c r="M9387" s="16" t="s">
        <v>780</v>
      </c>
      <c r="N9387" s="8" t="s">
        <v>35</v>
      </c>
      <c r="O9387" s="7">
        <v>3</v>
      </c>
      <c r="P9387" s="3">
        <f t="shared" si="877"/>
        <v>0</v>
      </c>
      <c r="Q9387" s="3">
        <f t="shared" si="878"/>
        <v>0</v>
      </c>
      <c r="R9387" s="3">
        <f t="shared" si="879"/>
        <v>1</v>
      </c>
      <c r="S9387" s="3">
        <f t="shared" si="880"/>
        <v>0</v>
      </c>
      <c r="T9387" s="3">
        <f t="shared" si="881"/>
        <v>0</v>
      </c>
      <c r="U9387" s="3">
        <f t="shared" si="882"/>
        <v>0</v>
      </c>
    </row>
    <row r="9388" spans="1:21" ht="12.75" customHeight="1" x14ac:dyDescent="0.2">
      <c r="A9388" s="15" t="s">
        <v>95</v>
      </c>
      <c r="B9388" s="16" t="s">
        <v>96</v>
      </c>
      <c r="C9388" s="8">
        <v>216305</v>
      </c>
      <c r="D9388" s="6" t="s">
        <v>9019</v>
      </c>
      <c r="E9388" s="16" t="s">
        <v>9089</v>
      </c>
      <c r="F9388" s="15">
        <v>191945098</v>
      </c>
      <c r="G9388" s="5" t="s">
        <v>64</v>
      </c>
      <c r="H9388" s="6" t="s">
        <v>52</v>
      </c>
      <c r="I9388" s="6" t="s">
        <v>9121</v>
      </c>
      <c r="J9388" s="6" t="s">
        <v>9122</v>
      </c>
      <c r="K9388" s="6" t="s">
        <v>315</v>
      </c>
      <c r="L9388" s="6" t="s">
        <v>316</v>
      </c>
      <c r="M9388" s="16" t="s">
        <v>327</v>
      </c>
      <c r="N9388" s="8" t="s">
        <v>35</v>
      </c>
      <c r="O9388" s="7">
        <v>3</v>
      </c>
      <c r="P9388" s="3">
        <f t="shared" si="877"/>
        <v>0</v>
      </c>
      <c r="Q9388" s="3">
        <f t="shared" si="878"/>
        <v>0</v>
      </c>
      <c r="R9388" s="3">
        <f t="shared" si="879"/>
        <v>1</v>
      </c>
      <c r="S9388" s="3">
        <f t="shared" si="880"/>
        <v>0</v>
      </c>
      <c r="T9388" s="3">
        <f t="shared" si="881"/>
        <v>0</v>
      </c>
      <c r="U9388" s="3">
        <f t="shared" si="882"/>
        <v>0</v>
      </c>
    </row>
    <row r="9389" spans="1:21" ht="12.75" customHeight="1" x14ac:dyDescent="0.2">
      <c r="A9389" s="15" t="s">
        <v>95</v>
      </c>
      <c r="B9389" s="16" t="s">
        <v>96</v>
      </c>
      <c r="C9389" s="8">
        <v>216305</v>
      </c>
      <c r="D9389" s="6" t="s">
        <v>9019</v>
      </c>
      <c r="E9389" s="16" t="s">
        <v>9089</v>
      </c>
      <c r="F9389" s="15">
        <v>191945614</v>
      </c>
      <c r="G9389" s="5" t="s">
        <v>51</v>
      </c>
      <c r="H9389" s="6" t="s">
        <v>52</v>
      </c>
      <c r="I9389" s="6" t="s">
        <v>9123</v>
      </c>
      <c r="J9389" s="6" t="s">
        <v>9124</v>
      </c>
      <c r="K9389" s="6" t="s">
        <v>315</v>
      </c>
      <c r="L9389" s="6" t="s">
        <v>316</v>
      </c>
      <c r="M9389" s="16" t="s">
        <v>327</v>
      </c>
      <c r="N9389" s="8" t="s">
        <v>35</v>
      </c>
      <c r="O9389" s="7">
        <v>3</v>
      </c>
      <c r="P9389" s="3">
        <f t="shared" si="877"/>
        <v>0</v>
      </c>
      <c r="Q9389" s="3">
        <f t="shared" si="878"/>
        <v>0</v>
      </c>
      <c r="R9389" s="3">
        <f t="shared" si="879"/>
        <v>1</v>
      </c>
      <c r="S9389" s="3">
        <f t="shared" si="880"/>
        <v>0</v>
      </c>
      <c r="T9389" s="3">
        <f t="shared" si="881"/>
        <v>0</v>
      </c>
      <c r="U9389" s="3">
        <f t="shared" si="882"/>
        <v>0</v>
      </c>
    </row>
    <row r="9390" spans="1:21" ht="12.75" customHeight="1" x14ac:dyDescent="0.2">
      <c r="A9390" s="15" t="s">
        <v>95</v>
      </c>
      <c r="B9390" s="16" t="s">
        <v>96</v>
      </c>
      <c r="C9390" s="8">
        <v>216305</v>
      </c>
      <c r="D9390" s="6" t="s">
        <v>9019</v>
      </c>
      <c r="E9390" s="16" t="s">
        <v>9089</v>
      </c>
      <c r="F9390" s="15">
        <v>191945991</v>
      </c>
      <c r="G9390" s="5" t="s">
        <v>105</v>
      </c>
      <c r="H9390" s="6" t="s">
        <v>52</v>
      </c>
      <c r="I9390" s="6" t="s">
        <v>9125</v>
      </c>
      <c r="J9390" s="6" t="s">
        <v>9126</v>
      </c>
      <c r="K9390" s="6" t="s">
        <v>315</v>
      </c>
      <c r="L9390" s="6" t="s">
        <v>316</v>
      </c>
      <c r="M9390" s="16" t="s">
        <v>327</v>
      </c>
      <c r="N9390" s="8" t="s">
        <v>35</v>
      </c>
      <c r="O9390" s="7">
        <v>3</v>
      </c>
      <c r="P9390" s="3">
        <f t="shared" si="877"/>
        <v>0</v>
      </c>
      <c r="Q9390" s="3">
        <f t="shared" si="878"/>
        <v>0</v>
      </c>
      <c r="R9390" s="3">
        <f t="shared" si="879"/>
        <v>1</v>
      </c>
      <c r="S9390" s="3">
        <f t="shared" si="880"/>
        <v>0</v>
      </c>
      <c r="T9390" s="3">
        <f t="shared" si="881"/>
        <v>0</v>
      </c>
      <c r="U9390" s="3">
        <f t="shared" si="882"/>
        <v>0</v>
      </c>
    </row>
    <row r="9391" spans="1:21" ht="12.75" customHeight="1" x14ac:dyDescent="0.2">
      <c r="A9391" s="15" t="s">
        <v>95</v>
      </c>
      <c r="B9391" s="16" t="s">
        <v>96</v>
      </c>
      <c r="C9391" s="8">
        <v>216305</v>
      </c>
      <c r="D9391" s="6" t="s">
        <v>9019</v>
      </c>
      <c r="E9391" s="16" t="s">
        <v>9089</v>
      </c>
      <c r="F9391" s="15">
        <v>192009982</v>
      </c>
      <c r="G9391" s="5" t="s">
        <v>249</v>
      </c>
      <c r="H9391" s="6" t="s">
        <v>29</v>
      </c>
      <c r="I9391" s="6" t="s">
        <v>9127</v>
      </c>
      <c r="J9391" s="6" t="s">
        <v>9128</v>
      </c>
      <c r="K9391" s="6" t="s">
        <v>315</v>
      </c>
      <c r="L9391" s="6" t="s">
        <v>316</v>
      </c>
      <c r="M9391" s="16" t="s">
        <v>327</v>
      </c>
      <c r="N9391" s="8" t="s">
        <v>35</v>
      </c>
      <c r="O9391" s="7">
        <v>3</v>
      </c>
      <c r="P9391" s="3">
        <f t="shared" si="877"/>
        <v>0</v>
      </c>
      <c r="Q9391" s="3">
        <f t="shared" si="878"/>
        <v>0</v>
      </c>
      <c r="R9391" s="3">
        <f t="shared" si="879"/>
        <v>1</v>
      </c>
      <c r="S9391" s="3">
        <f t="shared" si="880"/>
        <v>0</v>
      </c>
      <c r="T9391" s="3">
        <f t="shared" si="881"/>
        <v>0</v>
      </c>
      <c r="U9391" s="3">
        <f t="shared" si="882"/>
        <v>0</v>
      </c>
    </row>
    <row r="9392" spans="1:21" ht="12.75" customHeight="1" x14ac:dyDescent="0.2">
      <c r="A9392" s="15" t="s">
        <v>95</v>
      </c>
      <c r="B9392" s="16" t="s">
        <v>96</v>
      </c>
      <c r="C9392" s="8">
        <v>216305</v>
      </c>
      <c r="D9392" s="6" t="s">
        <v>9019</v>
      </c>
      <c r="E9392" s="16" t="s">
        <v>9089</v>
      </c>
      <c r="F9392" s="15">
        <v>192009986</v>
      </c>
      <c r="G9392" s="5" t="s">
        <v>122</v>
      </c>
      <c r="H9392" s="6" t="s">
        <v>29</v>
      </c>
      <c r="I9392" s="6" t="s">
        <v>9129</v>
      </c>
      <c r="J9392" s="6" t="s">
        <v>9130</v>
      </c>
      <c r="K9392" s="6" t="s">
        <v>315</v>
      </c>
      <c r="L9392" s="6" t="s">
        <v>316</v>
      </c>
      <c r="M9392" s="16" t="s">
        <v>327</v>
      </c>
      <c r="N9392" s="8" t="s">
        <v>35</v>
      </c>
      <c r="O9392" s="7">
        <v>3</v>
      </c>
      <c r="P9392" s="3">
        <f t="shared" si="877"/>
        <v>0</v>
      </c>
      <c r="Q9392" s="3">
        <f t="shared" si="878"/>
        <v>0</v>
      </c>
      <c r="R9392" s="3">
        <f t="shared" si="879"/>
        <v>1</v>
      </c>
      <c r="S9392" s="3">
        <f t="shared" si="880"/>
        <v>0</v>
      </c>
      <c r="T9392" s="3">
        <f t="shared" si="881"/>
        <v>0</v>
      </c>
      <c r="U9392" s="3">
        <f t="shared" si="882"/>
        <v>0</v>
      </c>
    </row>
    <row r="9393" spans="1:21" ht="12.75" customHeight="1" x14ac:dyDescent="0.2">
      <c r="A9393" s="15" t="s">
        <v>95</v>
      </c>
      <c r="B9393" s="16" t="s">
        <v>96</v>
      </c>
      <c r="C9393" s="8">
        <v>216305</v>
      </c>
      <c r="D9393" s="6" t="s">
        <v>9019</v>
      </c>
      <c r="E9393" s="16" t="s">
        <v>9089</v>
      </c>
      <c r="F9393" s="15">
        <v>192009989</v>
      </c>
      <c r="G9393" s="5" t="s">
        <v>249</v>
      </c>
      <c r="H9393" s="6" t="s">
        <v>29</v>
      </c>
      <c r="I9393" s="6" t="s">
        <v>9131</v>
      </c>
      <c r="J9393" s="6" t="s">
        <v>9132</v>
      </c>
      <c r="K9393" s="6" t="s">
        <v>315</v>
      </c>
      <c r="L9393" s="6" t="s">
        <v>316</v>
      </c>
      <c r="M9393" s="16" t="s">
        <v>327</v>
      </c>
      <c r="N9393" s="8" t="s">
        <v>35</v>
      </c>
      <c r="O9393" s="7">
        <v>3</v>
      </c>
      <c r="P9393" s="3">
        <f t="shared" si="877"/>
        <v>0</v>
      </c>
      <c r="Q9393" s="3">
        <f t="shared" si="878"/>
        <v>0</v>
      </c>
      <c r="R9393" s="3">
        <f t="shared" si="879"/>
        <v>1</v>
      </c>
      <c r="S9393" s="3">
        <f t="shared" si="880"/>
        <v>0</v>
      </c>
      <c r="T9393" s="3">
        <f t="shared" si="881"/>
        <v>0</v>
      </c>
      <c r="U9393" s="3">
        <f t="shared" si="882"/>
        <v>0</v>
      </c>
    </row>
    <row r="9394" spans="1:21" ht="12.75" customHeight="1" x14ac:dyDescent="0.2">
      <c r="A9394" s="15" t="s">
        <v>95</v>
      </c>
      <c r="B9394" s="16" t="s">
        <v>96</v>
      </c>
      <c r="C9394" s="8">
        <v>216305</v>
      </c>
      <c r="D9394" s="6" t="s">
        <v>9019</v>
      </c>
      <c r="E9394" s="16" t="s">
        <v>9089</v>
      </c>
      <c r="F9394" s="15">
        <v>192009990</v>
      </c>
      <c r="G9394" s="5" t="s">
        <v>249</v>
      </c>
      <c r="H9394" s="6" t="s">
        <v>29</v>
      </c>
      <c r="I9394" s="6" t="s">
        <v>9131</v>
      </c>
      <c r="J9394" s="6" t="s">
        <v>9133</v>
      </c>
      <c r="K9394" s="6" t="s">
        <v>315</v>
      </c>
      <c r="L9394" s="6" t="s">
        <v>316</v>
      </c>
      <c r="M9394" s="16" t="s">
        <v>327</v>
      </c>
      <c r="N9394" s="8" t="s">
        <v>35</v>
      </c>
      <c r="O9394" s="7">
        <v>3</v>
      </c>
      <c r="P9394" s="3">
        <f t="shared" si="877"/>
        <v>0</v>
      </c>
      <c r="Q9394" s="3">
        <f t="shared" si="878"/>
        <v>0</v>
      </c>
      <c r="R9394" s="3">
        <f t="shared" si="879"/>
        <v>1</v>
      </c>
      <c r="S9394" s="3">
        <f t="shared" si="880"/>
        <v>0</v>
      </c>
      <c r="T9394" s="3">
        <f t="shared" si="881"/>
        <v>0</v>
      </c>
      <c r="U9394" s="3">
        <f t="shared" si="882"/>
        <v>0</v>
      </c>
    </row>
    <row r="9395" spans="1:21" ht="12.75" customHeight="1" x14ac:dyDescent="0.2">
      <c r="A9395" s="15" t="s">
        <v>95</v>
      </c>
      <c r="B9395" s="16" t="s">
        <v>96</v>
      </c>
      <c r="C9395" s="8">
        <v>216305</v>
      </c>
      <c r="D9395" s="6" t="s">
        <v>9019</v>
      </c>
      <c r="E9395" s="16" t="s">
        <v>9089</v>
      </c>
      <c r="F9395" s="15">
        <v>192009991</v>
      </c>
      <c r="G9395" s="5" t="s">
        <v>249</v>
      </c>
      <c r="H9395" s="6" t="s">
        <v>29</v>
      </c>
      <c r="I9395" s="6" t="s">
        <v>9131</v>
      </c>
      <c r="J9395" s="6" t="s">
        <v>9134</v>
      </c>
      <c r="K9395" s="6" t="s">
        <v>315</v>
      </c>
      <c r="L9395" s="6" t="s">
        <v>316</v>
      </c>
      <c r="M9395" s="16" t="s">
        <v>327</v>
      </c>
      <c r="N9395" s="8" t="s">
        <v>35</v>
      </c>
      <c r="O9395" s="7">
        <v>3</v>
      </c>
      <c r="P9395" s="3">
        <f t="shared" si="877"/>
        <v>0</v>
      </c>
      <c r="Q9395" s="3">
        <f t="shared" si="878"/>
        <v>0</v>
      </c>
      <c r="R9395" s="3">
        <f t="shared" si="879"/>
        <v>1</v>
      </c>
      <c r="S9395" s="3">
        <f t="shared" si="880"/>
        <v>0</v>
      </c>
      <c r="T9395" s="3">
        <f t="shared" si="881"/>
        <v>0</v>
      </c>
      <c r="U9395" s="3">
        <f t="shared" si="882"/>
        <v>0</v>
      </c>
    </row>
    <row r="9396" spans="1:21" ht="12.75" customHeight="1" x14ac:dyDescent="0.2">
      <c r="A9396" s="15" t="s">
        <v>95</v>
      </c>
      <c r="B9396" s="16" t="s">
        <v>96</v>
      </c>
      <c r="C9396" s="8">
        <v>216305</v>
      </c>
      <c r="D9396" s="6" t="s">
        <v>9019</v>
      </c>
      <c r="E9396" s="16" t="s">
        <v>9089</v>
      </c>
      <c r="F9396" s="15">
        <v>192009992</v>
      </c>
      <c r="G9396" s="5" t="s">
        <v>249</v>
      </c>
      <c r="H9396" s="6" t="s">
        <v>29</v>
      </c>
      <c r="I9396" s="6" t="s">
        <v>9135</v>
      </c>
      <c r="J9396" s="6" t="s">
        <v>9136</v>
      </c>
      <c r="K9396" s="6" t="s">
        <v>315</v>
      </c>
      <c r="L9396" s="6" t="s">
        <v>316</v>
      </c>
      <c r="M9396" s="16" t="s">
        <v>327</v>
      </c>
      <c r="N9396" s="8" t="s">
        <v>35</v>
      </c>
      <c r="O9396" s="7">
        <v>3</v>
      </c>
      <c r="P9396" s="3">
        <f t="shared" si="877"/>
        <v>0</v>
      </c>
      <c r="Q9396" s="3">
        <f t="shared" si="878"/>
        <v>0</v>
      </c>
      <c r="R9396" s="3">
        <f t="shared" si="879"/>
        <v>1</v>
      </c>
      <c r="S9396" s="3">
        <f t="shared" si="880"/>
        <v>0</v>
      </c>
      <c r="T9396" s="3">
        <f t="shared" si="881"/>
        <v>0</v>
      </c>
      <c r="U9396" s="3">
        <f t="shared" si="882"/>
        <v>0</v>
      </c>
    </row>
    <row r="9397" spans="1:21" ht="12.75" customHeight="1" x14ac:dyDescent="0.2">
      <c r="A9397" s="15" t="s">
        <v>95</v>
      </c>
      <c r="B9397" s="16" t="s">
        <v>96</v>
      </c>
      <c r="C9397" s="8">
        <v>216305</v>
      </c>
      <c r="D9397" s="6" t="s">
        <v>9019</v>
      </c>
      <c r="E9397" s="16" t="s">
        <v>9089</v>
      </c>
      <c r="F9397" s="15">
        <v>192009994</v>
      </c>
      <c r="G9397" s="5" t="s">
        <v>36</v>
      </c>
      <c r="H9397" s="6" t="s">
        <v>52</v>
      </c>
      <c r="I9397" s="6" t="s">
        <v>9137</v>
      </c>
      <c r="J9397" s="6" t="s">
        <v>9138</v>
      </c>
      <c r="K9397" s="6" t="s">
        <v>315</v>
      </c>
      <c r="L9397" s="6" t="s">
        <v>316</v>
      </c>
      <c r="M9397" s="16" t="s">
        <v>327</v>
      </c>
      <c r="N9397" s="8" t="s">
        <v>35</v>
      </c>
      <c r="O9397" s="7">
        <v>3</v>
      </c>
      <c r="P9397" s="3">
        <f t="shared" si="877"/>
        <v>0</v>
      </c>
      <c r="Q9397" s="3">
        <f t="shared" si="878"/>
        <v>0</v>
      </c>
      <c r="R9397" s="3">
        <f t="shared" si="879"/>
        <v>1</v>
      </c>
      <c r="S9397" s="3">
        <f t="shared" si="880"/>
        <v>0</v>
      </c>
      <c r="T9397" s="3">
        <f t="shared" si="881"/>
        <v>0</v>
      </c>
      <c r="U9397" s="3">
        <f t="shared" si="882"/>
        <v>0</v>
      </c>
    </row>
    <row r="9398" spans="1:21" ht="12.75" customHeight="1" x14ac:dyDescent="0.2">
      <c r="A9398" s="15" t="s">
        <v>95</v>
      </c>
      <c r="B9398" s="16" t="s">
        <v>96</v>
      </c>
      <c r="C9398" s="8">
        <v>216305</v>
      </c>
      <c r="D9398" s="6" t="s">
        <v>9019</v>
      </c>
      <c r="E9398" s="16" t="s">
        <v>9089</v>
      </c>
      <c r="F9398" s="15">
        <v>192009997</v>
      </c>
      <c r="G9398" s="5" t="s">
        <v>84</v>
      </c>
      <c r="H9398" s="6" t="s">
        <v>52</v>
      </c>
      <c r="I9398" s="6" t="s">
        <v>9139</v>
      </c>
      <c r="J9398" s="6" t="s">
        <v>9140</v>
      </c>
      <c r="K9398" s="6" t="s">
        <v>315</v>
      </c>
      <c r="L9398" s="6" t="s">
        <v>316</v>
      </c>
      <c r="M9398" s="16" t="s">
        <v>327</v>
      </c>
      <c r="N9398" s="8" t="s">
        <v>35</v>
      </c>
      <c r="O9398" s="7">
        <v>3</v>
      </c>
      <c r="P9398" s="3">
        <f t="shared" si="877"/>
        <v>0</v>
      </c>
      <c r="Q9398" s="3">
        <f t="shared" si="878"/>
        <v>0</v>
      </c>
      <c r="R9398" s="3">
        <f t="shared" si="879"/>
        <v>1</v>
      </c>
      <c r="S9398" s="3">
        <f t="shared" si="880"/>
        <v>0</v>
      </c>
      <c r="T9398" s="3">
        <f t="shared" si="881"/>
        <v>0</v>
      </c>
      <c r="U9398" s="3">
        <f t="shared" si="882"/>
        <v>0</v>
      </c>
    </row>
    <row r="9399" spans="1:21" ht="12.75" customHeight="1" x14ac:dyDescent="0.2">
      <c r="A9399" s="15" t="s">
        <v>95</v>
      </c>
      <c r="B9399" s="16" t="s">
        <v>96</v>
      </c>
      <c r="C9399" s="8">
        <v>216305</v>
      </c>
      <c r="D9399" s="6" t="s">
        <v>9019</v>
      </c>
      <c r="E9399" s="16" t="s">
        <v>9089</v>
      </c>
      <c r="F9399" s="15">
        <v>192009999</v>
      </c>
      <c r="G9399" s="5" t="s">
        <v>84</v>
      </c>
      <c r="H9399" s="6" t="s">
        <v>52</v>
      </c>
      <c r="I9399" s="6" t="s">
        <v>9141</v>
      </c>
      <c r="J9399" s="6" t="s">
        <v>9142</v>
      </c>
      <c r="K9399" s="6" t="s">
        <v>315</v>
      </c>
      <c r="L9399" s="6" t="s">
        <v>316</v>
      </c>
      <c r="M9399" s="16" t="s">
        <v>327</v>
      </c>
      <c r="N9399" s="8" t="s">
        <v>35</v>
      </c>
      <c r="O9399" s="7">
        <v>3</v>
      </c>
      <c r="P9399" s="3">
        <f t="shared" si="877"/>
        <v>0</v>
      </c>
      <c r="Q9399" s="3">
        <f t="shared" si="878"/>
        <v>0</v>
      </c>
      <c r="R9399" s="3">
        <f t="shared" si="879"/>
        <v>1</v>
      </c>
      <c r="S9399" s="3">
        <f t="shared" si="880"/>
        <v>0</v>
      </c>
      <c r="T9399" s="3">
        <f t="shared" si="881"/>
        <v>0</v>
      </c>
      <c r="U9399" s="3">
        <f t="shared" si="882"/>
        <v>0</v>
      </c>
    </row>
    <row r="9400" spans="1:21" ht="12.75" customHeight="1" x14ac:dyDescent="0.2">
      <c r="A9400" s="15" t="s">
        <v>95</v>
      </c>
      <c r="B9400" s="16" t="s">
        <v>96</v>
      </c>
      <c r="C9400" s="8">
        <v>216305</v>
      </c>
      <c r="D9400" s="6" t="s">
        <v>9019</v>
      </c>
      <c r="E9400" s="16" t="s">
        <v>9089</v>
      </c>
      <c r="F9400" s="15">
        <v>192010000</v>
      </c>
      <c r="G9400" s="5" t="s">
        <v>64</v>
      </c>
      <c r="H9400" s="6" t="s">
        <v>29</v>
      </c>
      <c r="I9400" s="6" t="s">
        <v>9143</v>
      </c>
      <c r="J9400" s="6" t="s">
        <v>9144</v>
      </c>
      <c r="K9400" s="6" t="s">
        <v>315</v>
      </c>
      <c r="L9400" s="6" t="s">
        <v>316</v>
      </c>
      <c r="M9400" s="16" t="s">
        <v>327</v>
      </c>
      <c r="N9400" s="8" t="s">
        <v>35</v>
      </c>
      <c r="O9400" s="7">
        <v>3</v>
      </c>
      <c r="P9400" s="3">
        <f t="shared" si="877"/>
        <v>0</v>
      </c>
      <c r="Q9400" s="3">
        <f t="shared" si="878"/>
        <v>0</v>
      </c>
      <c r="R9400" s="3">
        <f t="shared" si="879"/>
        <v>1</v>
      </c>
      <c r="S9400" s="3">
        <f t="shared" si="880"/>
        <v>0</v>
      </c>
      <c r="T9400" s="3">
        <f t="shared" si="881"/>
        <v>0</v>
      </c>
      <c r="U9400" s="3">
        <f t="shared" si="882"/>
        <v>0</v>
      </c>
    </row>
    <row r="9401" spans="1:21" ht="12.75" customHeight="1" x14ac:dyDescent="0.2">
      <c r="A9401" s="15" t="s">
        <v>95</v>
      </c>
      <c r="B9401" s="16" t="s">
        <v>96</v>
      </c>
      <c r="C9401" s="8">
        <v>216305</v>
      </c>
      <c r="D9401" s="6" t="s">
        <v>9019</v>
      </c>
      <c r="E9401" s="16" t="s">
        <v>9089</v>
      </c>
      <c r="F9401" s="15">
        <v>192010001</v>
      </c>
      <c r="G9401" s="5" t="s">
        <v>36</v>
      </c>
      <c r="H9401" s="6" t="s">
        <v>52</v>
      </c>
      <c r="I9401" s="6" t="s">
        <v>9145</v>
      </c>
      <c r="J9401" s="6" t="s">
        <v>856</v>
      </c>
      <c r="K9401" s="6" t="s">
        <v>315</v>
      </c>
      <c r="L9401" s="6" t="s">
        <v>316</v>
      </c>
      <c r="M9401" s="16" t="s">
        <v>327</v>
      </c>
      <c r="N9401" s="8" t="s">
        <v>35</v>
      </c>
      <c r="O9401" s="7">
        <v>3</v>
      </c>
      <c r="P9401" s="3">
        <f t="shared" si="877"/>
        <v>0</v>
      </c>
      <c r="Q9401" s="3">
        <f t="shared" si="878"/>
        <v>0</v>
      </c>
      <c r="R9401" s="3">
        <f t="shared" si="879"/>
        <v>1</v>
      </c>
      <c r="S9401" s="3">
        <f t="shared" si="880"/>
        <v>0</v>
      </c>
      <c r="T9401" s="3">
        <f t="shared" si="881"/>
        <v>0</v>
      </c>
      <c r="U9401" s="3">
        <f t="shared" si="882"/>
        <v>0</v>
      </c>
    </row>
    <row r="9402" spans="1:21" ht="12.75" customHeight="1" x14ac:dyDescent="0.2">
      <c r="A9402" s="15" t="s">
        <v>95</v>
      </c>
      <c r="B9402" s="16" t="s">
        <v>96</v>
      </c>
      <c r="C9402" s="8">
        <v>216305</v>
      </c>
      <c r="D9402" s="6" t="s">
        <v>9019</v>
      </c>
      <c r="E9402" s="16" t="s">
        <v>9089</v>
      </c>
      <c r="F9402" s="15">
        <v>192010003</v>
      </c>
      <c r="G9402" s="5" t="s">
        <v>64</v>
      </c>
      <c r="H9402" s="6" t="s">
        <v>52</v>
      </c>
      <c r="I9402" s="6" t="s">
        <v>9146</v>
      </c>
      <c r="J9402" s="6" t="s">
        <v>9147</v>
      </c>
      <c r="K9402" s="6" t="s">
        <v>315</v>
      </c>
      <c r="L9402" s="6" t="s">
        <v>316</v>
      </c>
      <c r="M9402" s="16" t="s">
        <v>327</v>
      </c>
      <c r="N9402" s="8" t="s">
        <v>35</v>
      </c>
      <c r="O9402" s="7">
        <v>3</v>
      </c>
      <c r="P9402" s="3">
        <f t="shared" si="877"/>
        <v>0</v>
      </c>
      <c r="Q9402" s="3">
        <f t="shared" si="878"/>
        <v>0</v>
      </c>
      <c r="R9402" s="3">
        <f t="shared" si="879"/>
        <v>1</v>
      </c>
      <c r="S9402" s="3">
        <f t="shared" si="880"/>
        <v>0</v>
      </c>
      <c r="T9402" s="3">
        <f t="shared" si="881"/>
        <v>0</v>
      </c>
      <c r="U9402" s="3">
        <f t="shared" si="882"/>
        <v>0</v>
      </c>
    </row>
    <row r="9403" spans="1:21" ht="12.75" customHeight="1" x14ac:dyDescent="0.2">
      <c r="A9403" s="15" t="s">
        <v>95</v>
      </c>
      <c r="B9403" s="16" t="s">
        <v>96</v>
      </c>
      <c r="C9403" s="8">
        <v>216305</v>
      </c>
      <c r="D9403" s="6" t="s">
        <v>9019</v>
      </c>
      <c r="E9403" s="16" t="s">
        <v>9089</v>
      </c>
      <c r="F9403" s="15">
        <v>192010005</v>
      </c>
      <c r="G9403" s="5" t="s">
        <v>36</v>
      </c>
      <c r="H9403" s="6" t="s">
        <v>52</v>
      </c>
      <c r="I9403" s="6" t="s">
        <v>9148</v>
      </c>
      <c r="J9403" s="6" t="s">
        <v>9149</v>
      </c>
      <c r="K9403" s="6" t="s">
        <v>315</v>
      </c>
      <c r="L9403" s="6" t="s">
        <v>316</v>
      </c>
      <c r="M9403" s="16" t="s">
        <v>327</v>
      </c>
      <c r="N9403" s="8" t="s">
        <v>35</v>
      </c>
      <c r="O9403" s="7">
        <v>3</v>
      </c>
      <c r="P9403" s="3">
        <f t="shared" si="877"/>
        <v>0</v>
      </c>
      <c r="Q9403" s="3">
        <f t="shared" si="878"/>
        <v>0</v>
      </c>
      <c r="R9403" s="3">
        <f t="shared" si="879"/>
        <v>1</v>
      </c>
      <c r="S9403" s="3">
        <f t="shared" si="880"/>
        <v>0</v>
      </c>
      <c r="T9403" s="3">
        <f t="shared" si="881"/>
        <v>0</v>
      </c>
      <c r="U9403" s="3">
        <f t="shared" si="882"/>
        <v>0</v>
      </c>
    </row>
    <row r="9404" spans="1:21" ht="12.75" customHeight="1" x14ac:dyDescent="0.2">
      <c r="A9404" s="15" t="s">
        <v>95</v>
      </c>
      <c r="B9404" s="16" t="s">
        <v>96</v>
      </c>
      <c r="C9404" s="8">
        <v>216305</v>
      </c>
      <c r="D9404" s="6" t="s">
        <v>9019</v>
      </c>
      <c r="E9404" s="16" t="s">
        <v>9089</v>
      </c>
      <c r="F9404" s="15">
        <v>192010009</v>
      </c>
      <c r="G9404" s="5" t="s">
        <v>28</v>
      </c>
      <c r="H9404" s="6" t="s">
        <v>52</v>
      </c>
      <c r="I9404" s="6" t="s">
        <v>9150</v>
      </c>
      <c r="J9404" s="6" t="s">
        <v>9151</v>
      </c>
      <c r="K9404" s="6" t="s">
        <v>315</v>
      </c>
      <c r="L9404" s="6" t="s">
        <v>316</v>
      </c>
      <c r="M9404" s="16" t="s">
        <v>327</v>
      </c>
      <c r="N9404" s="8" t="s">
        <v>35</v>
      </c>
      <c r="O9404" s="7">
        <v>3</v>
      </c>
      <c r="P9404" s="3">
        <f t="shared" si="877"/>
        <v>0</v>
      </c>
      <c r="Q9404" s="3">
        <f t="shared" si="878"/>
        <v>0</v>
      </c>
      <c r="R9404" s="3">
        <f t="shared" si="879"/>
        <v>1</v>
      </c>
      <c r="S9404" s="3">
        <f t="shared" si="880"/>
        <v>0</v>
      </c>
      <c r="T9404" s="3">
        <f t="shared" si="881"/>
        <v>0</v>
      </c>
      <c r="U9404" s="3">
        <f t="shared" si="882"/>
        <v>0</v>
      </c>
    </row>
    <row r="9405" spans="1:21" ht="12.75" customHeight="1" x14ac:dyDescent="0.2">
      <c r="A9405" s="15" t="s">
        <v>95</v>
      </c>
      <c r="B9405" s="16" t="s">
        <v>96</v>
      </c>
      <c r="C9405" s="8">
        <v>216305</v>
      </c>
      <c r="D9405" s="6" t="s">
        <v>9019</v>
      </c>
      <c r="E9405" s="16" t="s">
        <v>9089</v>
      </c>
      <c r="F9405" s="15">
        <v>192010010</v>
      </c>
      <c r="G9405" s="5" t="s">
        <v>64</v>
      </c>
      <c r="H9405" s="6" t="s">
        <v>29</v>
      </c>
      <c r="I9405" s="6" t="s">
        <v>9152</v>
      </c>
      <c r="J9405" s="6" t="s">
        <v>9153</v>
      </c>
      <c r="K9405" s="6" t="s">
        <v>315</v>
      </c>
      <c r="L9405" s="6" t="s">
        <v>316</v>
      </c>
      <c r="M9405" s="16" t="s">
        <v>327</v>
      </c>
      <c r="N9405" s="8" t="s">
        <v>35</v>
      </c>
      <c r="O9405" s="7">
        <v>3</v>
      </c>
      <c r="P9405" s="3">
        <f t="shared" si="877"/>
        <v>0</v>
      </c>
      <c r="Q9405" s="3">
        <f t="shared" si="878"/>
        <v>0</v>
      </c>
      <c r="R9405" s="3">
        <f t="shared" si="879"/>
        <v>1</v>
      </c>
      <c r="S9405" s="3">
        <f t="shared" si="880"/>
        <v>0</v>
      </c>
      <c r="T9405" s="3">
        <f t="shared" si="881"/>
        <v>0</v>
      </c>
      <c r="U9405" s="3">
        <f t="shared" si="882"/>
        <v>0</v>
      </c>
    </row>
    <row r="9406" spans="1:21" ht="12.75" customHeight="1" x14ac:dyDescent="0.2">
      <c r="A9406" s="15" t="s">
        <v>95</v>
      </c>
      <c r="B9406" s="16" t="s">
        <v>96</v>
      </c>
      <c r="C9406" s="8">
        <v>216305</v>
      </c>
      <c r="D9406" s="6" t="s">
        <v>9019</v>
      </c>
      <c r="E9406" s="16" t="s">
        <v>9089</v>
      </c>
      <c r="F9406" s="15">
        <v>192010013</v>
      </c>
      <c r="G9406" s="5" t="s">
        <v>84</v>
      </c>
      <c r="H9406" s="6" t="s">
        <v>52</v>
      </c>
      <c r="I9406" s="6" t="s">
        <v>9154</v>
      </c>
      <c r="J9406" s="6" t="s">
        <v>9155</v>
      </c>
      <c r="K9406" s="6" t="s">
        <v>315</v>
      </c>
      <c r="L9406" s="6" t="s">
        <v>316</v>
      </c>
      <c r="M9406" s="16" t="s">
        <v>327</v>
      </c>
      <c r="N9406" s="8" t="s">
        <v>35</v>
      </c>
      <c r="O9406" s="7">
        <v>3</v>
      </c>
      <c r="P9406" s="3">
        <f t="shared" si="877"/>
        <v>0</v>
      </c>
      <c r="Q9406" s="3">
        <f t="shared" si="878"/>
        <v>0</v>
      </c>
      <c r="R9406" s="3">
        <f t="shared" si="879"/>
        <v>1</v>
      </c>
      <c r="S9406" s="3">
        <f t="shared" si="880"/>
        <v>0</v>
      </c>
      <c r="T9406" s="3">
        <f t="shared" si="881"/>
        <v>0</v>
      </c>
      <c r="U9406" s="3">
        <f t="shared" si="882"/>
        <v>0</v>
      </c>
    </row>
    <row r="9407" spans="1:21" ht="12.75" customHeight="1" x14ac:dyDescent="0.2">
      <c r="A9407" s="15" t="s">
        <v>95</v>
      </c>
      <c r="B9407" s="16" t="s">
        <v>96</v>
      </c>
      <c r="C9407" s="8">
        <v>216305</v>
      </c>
      <c r="D9407" s="6" t="s">
        <v>9019</v>
      </c>
      <c r="E9407" s="16" t="s">
        <v>9089</v>
      </c>
      <c r="F9407" s="15">
        <v>192037498</v>
      </c>
      <c r="G9407" s="5" t="s">
        <v>122</v>
      </c>
      <c r="H9407" s="6" t="s">
        <v>29</v>
      </c>
      <c r="I9407" s="6" t="s">
        <v>9156</v>
      </c>
      <c r="J9407" s="6" t="s">
        <v>9157</v>
      </c>
      <c r="K9407" s="6" t="s">
        <v>315</v>
      </c>
      <c r="L9407" s="6" t="s">
        <v>316</v>
      </c>
      <c r="M9407" s="16" t="s">
        <v>327</v>
      </c>
      <c r="N9407" s="8" t="s">
        <v>35</v>
      </c>
      <c r="O9407" s="7">
        <v>3</v>
      </c>
      <c r="P9407" s="3">
        <f t="shared" si="877"/>
        <v>0</v>
      </c>
      <c r="Q9407" s="3">
        <f t="shared" si="878"/>
        <v>0</v>
      </c>
      <c r="R9407" s="3">
        <f t="shared" si="879"/>
        <v>1</v>
      </c>
      <c r="S9407" s="3">
        <f t="shared" si="880"/>
        <v>0</v>
      </c>
      <c r="T9407" s="3">
        <f t="shared" si="881"/>
        <v>0</v>
      </c>
      <c r="U9407" s="3">
        <f t="shared" si="882"/>
        <v>0</v>
      </c>
    </row>
    <row r="9408" spans="1:21" ht="12.75" customHeight="1" x14ac:dyDescent="0.2">
      <c r="A9408" s="15" t="s">
        <v>95</v>
      </c>
      <c r="B9408" s="16" t="s">
        <v>96</v>
      </c>
      <c r="C9408" s="8">
        <v>216305</v>
      </c>
      <c r="D9408" s="6" t="s">
        <v>9019</v>
      </c>
      <c r="E9408" s="16" t="s">
        <v>9089</v>
      </c>
      <c r="F9408" s="15">
        <v>192037501</v>
      </c>
      <c r="G9408" s="5" t="s">
        <v>249</v>
      </c>
      <c r="H9408" s="6" t="s">
        <v>29</v>
      </c>
      <c r="I9408" s="6" t="s">
        <v>9109</v>
      </c>
      <c r="J9408" s="6" t="s">
        <v>9158</v>
      </c>
      <c r="K9408" s="6" t="s">
        <v>315</v>
      </c>
      <c r="L9408" s="6" t="s">
        <v>316</v>
      </c>
      <c r="M9408" s="16" t="s">
        <v>327</v>
      </c>
      <c r="N9408" s="8" t="s">
        <v>35</v>
      </c>
      <c r="O9408" s="7">
        <v>3</v>
      </c>
      <c r="P9408" s="3">
        <f t="shared" si="877"/>
        <v>0</v>
      </c>
      <c r="Q9408" s="3">
        <f t="shared" si="878"/>
        <v>0</v>
      </c>
      <c r="R9408" s="3">
        <f t="shared" si="879"/>
        <v>1</v>
      </c>
      <c r="S9408" s="3">
        <f t="shared" si="880"/>
        <v>0</v>
      </c>
      <c r="T9408" s="3">
        <f t="shared" si="881"/>
        <v>0</v>
      </c>
      <c r="U9408" s="3">
        <f t="shared" si="882"/>
        <v>0</v>
      </c>
    </row>
    <row r="9409" spans="1:21" ht="12.75" customHeight="1" x14ac:dyDescent="0.2">
      <c r="A9409" s="15" t="s">
        <v>95</v>
      </c>
      <c r="B9409" s="16" t="s">
        <v>96</v>
      </c>
      <c r="C9409" s="8">
        <v>216305</v>
      </c>
      <c r="D9409" s="6" t="s">
        <v>9019</v>
      </c>
      <c r="E9409" s="16" t="s">
        <v>9089</v>
      </c>
      <c r="F9409" s="15">
        <v>192037506</v>
      </c>
      <c r="G9409" s="5" t="s">
        <v>249</v>
      </c>
      <c r="H9409" s="6" t="s">
        <v>29</v>
      </c>
      <c r="I9409" s="6" t="s">
        <v>9159</v>
      </c>
      <c r="J9409" s="6" t="s">
        <v>9160</v>
      </c>
      <c r="K9409" s="6" t="s">
        <v>315</v>
      </c>
      <c r="L9409" s="6" t="s">
        <v>316</v>
      </c>
      <c r="M9409" s="16" t="s">
        <v>327</v>
      </c>
      <c r="N9409" s="8" t="s">
        <v>35</v>
      </c>
      <c r="O9409" s="7">
        <v>3</v>
      </c>
      <c r="P9409" s="3">
        <f t="shared" si="877"/>
        <v>0</v>
      </c>
      <c r="Q9409" s="3">
        <f t="shared" si="878"/>
        <v>0</v>
      </c>
      <c r="R9409" s="3">
        <f t="shared" si="879"/>
        <v>1</v>
      </c>
      <c r="S9409" s="3">
        <f t="shared" si="880"/>
        <v>0</v>
      </c>
      <c r="T9409" s="3">
        <f t="shared" si="881"/>
        <v>0</v>
      </c>
      <c r="U9409" s="3">
        <f t="shared" si="882"/>
        <v>0</v>
      </c>
    </row>
    <row r="9410" spans="1:21" ht="12.75" customHeight="1" x14ac:dyDescent="0.2">
      <c r="A9410" s="15" t="s">
        <v>95</v>
      </c>
      <c r="B9410" s="16" t="s">
        <v>96</v>
      </c>
      <c r="C9410" s="8">
        <v>216305</v>
      </c>
      <c r="D9410" s="6" t="s">
        <v>9019</v>
      </c>
      <c r="E9410" s="16" t="s">
        <v>9089</v>
      </c>
      <c r="F9410" s="15">
        <v>192037507</v>
      </c>
      <c r="G9410" s="5" t="s">
        <v>64</v>
      </c>
      <c r="H9410" s="6" t="s">
        <v>52</v>
      </c>
      <c r="I9410" s="6" t="s">
        <v>9161</v>
      </c>
      <c r="J9410" s="6" t="s">
        <v>9162</v>
      </c>
      <c r="K9410" s="6" t="s">
        <v>315</v>
      </c>
      <c r="L9410" s="6" t="s">
        <v>316</v>
      </c>
      <c r="M9410" s="16" t="s">
        <v>780</v>
      </c>
      <c r="N9410" s="8" t="s">
        <v>35</v>
      </c>
      <c r="O9410" s="7">
        <v>3</v>
      </c>
      <c r="P9410" s="3">
        <f t="shared" si="877"/>
        <v>0</v>
      </c>
      <c r="Q9410" s="3">
        <f t="shared" si="878"/>
        <v>0</v>
      </c>
      <c r="R9410" s="3">
        <f t="shared" si="879"/>
        <v>1</v>
      </c>
      <c r="S9410" s="3">
        <f t="shared" si="880"/>
        <v>0</v>
      </c>
      <c r="T9410" s="3">
        <f t="shared" si="881"/>
        <v>0</v>
      </c>
      <c r="U9410" s="3">
        <f t="shared" si="882"/>
        <v>0</v>
      </c>
    </row>
    <row r="9411" spans="1:21" ht="12.75" customHeight="1" x14ac:dyDescent="0.2">
      <c r="A9411" s="15" t="s">
        <v>95</v>
      </c>
      <c r="B9411" s="16" t="s">
        <v>96</v>
      </c>
      <c r="C9411" s="8">
        <v>216305</v>
      </c>
      <c r="D9411" s="6" t="s">
        <v>9019</v>
      </c>
      <c r="E9411" s="16" t="s">
        <v>9089</v>
      </c>
      <c r="F9411" s="15">
        <v>192037521</v>
      </c>
      <c r="G9411" s="5" t="s">
        <v>84</v>
      </c>
      <c r="H9411" s="6" t="s">
        <v>52</v>
      </c>
      <c r="I9411" s="6" t="s">
        <v>9163</v>
      </c>
      <c r="J9411" s="6" t="s">
        <v>9164</v>
      </c>
      <c r="K9411" s="6" t="s">
        <v>315</v>
      </c>
      <c r="L9411" s="6" t="s">
        <v>316</v>
      </c>
      <c r="M9411" s="16" t="s">
        <v>780</v>
      </c>
      <c r="N9411" s="8" t="s">
        <v>35</v>
      </c>
      <c r="O9411" s="7">
        <v>3</v>
      </c>
      <c r="P9411" s="3">
        <f t="shared" si="877"/>
        <v>0</v>
      </c>
      <c r="Q9411" s="3">
        <f t="shared" si="878"/>
        <v>0</v>
      </c>
      <c r="R9411" s="3">
        <f t="shared" si="879"/>
        <v>1</v>
      </c>
      <c r="S9411" s="3">
        <f t="shared" si="880"/>
        <v>0</v>
      </c>
      <c r="T9411" s="3">
        <f t="shared" si="881"/>
        <v>0</v>
      </c>
      <c r="U9411" s="3">
        <f t="shared" si="882"/>
        <v>0</v>
      </c>
    </row>
    <row r="9412" spans="1:21" ht="12.75" customHeight="1" x14ac:dyDescent="0.2">
      <c r="A9412" s="15" t="s">
        <v>95</v>
      </c>
      <c r="B9412" s="16" t="s">
        <v>96</v>
      </c>
      <c r="C9412" s="8">
        <v>216305</v>
      </c>
      <c r="D9412" s="6" t="s">
        <v>9019</v>
      </c>
      <c r="E9412" s="16" t="s">
        <v>9059</v>
      </c>
      <c r="F9412" s="15">
        <v>192040373</v>
      </c>
      <c r="G9412" s="5" t="s">
        <v>67</v>
      </c>
      <c r="H9412" s="6" t="s">
        <v>52</v>
      </c>
      <c r="I9412" s="6" t="s">
        <v>9447</v>
      </c>
      <c r="J9412" s="6" t="s">
        <v>9448</v>
      </c>
      <c r="K9412" s="6" t="s">
        <v>315</v>
      </c>
      <c r="L9412" s="6" t="s">
        <v>1983</v>
      </c>
      <c r="M9412" s="16" t="s">
        <v>2185</v>
      </c>
      <c r="N9412" s="8" t="s">
        <v>35</v>
      </c>
      <c r="O9412" s="7">
        <v>5</v>
      </c>
      <c r="P9412" s="3">
        <f t="shared" si="877"/>
        <v>0</v>
      </c>
      <c r="Q9412" s="3">
        <f t="shared" si="878"/>
        <v>0</v>
      </c>
      <c r="R9412" s="3">
        <f t="shared" si="879"/>
        <v>0</v>
      </c>
      <c r="S9412" s="3">
        <f t="shared" si="880"/>
        <v>0</v>
      </c>
      <c r="T9412" s="3">
        <f t="shared" si="881"/>
        <v>1</v>
      </c>
      <c r="U9412" s="3">
        <f t="shared" si="882"/>
        <v>0</v>
      </c>
    </row>
    <row r="9413" spans="1:21" ht="12.75" customHeight="1" x14ac:dyDescent="0.2">
      <c r="A9413" s="15" t="s">
        <v>95</v>
      </c>
      <c r="B9413" s="16" t="s">
        <v>96</v>
      </c>
      <c r="C9413" s="8">
        <v>216305</v>
      </c>
      <c r="D9413" s="6" t="s">
        <v>9019</v>
      </c>
      <c r="E9413" s="16" t="s">
        <v>9020</v>
      </c>
      <c r="F9413" s="15">
        <v>192010118</v>
      </c>
      <c r="G9413" s="5" t="s">
        <v>122</v>
      </c>
      <c r="H9413" s="6" t="s">
        <v>29</v>
      </c>
      <c r="I9413" s="6" t="s">
        <v>9439</v>
      </c>
      <c r="J9413" s="6" t="s">
        <v>9440</v>
      </c>
      <c r="K9413" s="6" t="s">
        <v>315</v>
      </c>
      <c r="L9413" s="6" t="s">
        <v>337</v>
      </c>
      <c r="M9413" s="16" t="s">
        <v>338</v>
      </c>
      <c r="N9413" s="8" t="s">
        <v>35</v>
      </c>
      <c r="O9413" s="7">
        <v>2</v>
      </c>
      <c r="P9413" s="3">
        <f t="shared" ref="P9413:P9476" si="883">IF(O9413=1,1,0)</f>
        <v>0</v>
      </c>
      <c r="Q9413" s="3">
        <f t="shared" ref="Q9413:Q9476" si="884">IF(O9413=2,1,0)</f>
        <v>1</v>
      </c>
      <c r="R9413" s="3">
        <f t="shared" ref="R9413:R9476" si="885">IF(O9413=3,1,0)</f>
        <v>0</v>
      </c>
      <c r="S9413" s="3">
        <f t="shared" ref="S9413:S9476" si="886">IF(O9413=4,1,0)</f>
        <v>0</v>
      </c>
      <c r="T9413" s="3">
        <f t="shared" ref="T9413:T9476" si="887">IF(O9413=5,1,0)</f>
        <v>0</v>
      </c>
      <c r="U9413" s="3">
        <f t="shared" ref="U9413:U9476" si="888">IF(O9413="Bez finální známky, nebyl získán potřebný počet posudků",1,IF(O9413="N (nehodnoceno)",1,0))</f>
        <v>0</v>
      </c>
    </row>
    <row r="9414" spans="1:21" ht="12.75" customHeight="1" x14ac:dyDescent="0.2">
      <c r="A9414" s="15" t="s">
        <v>95</v>
      </c>
      <c r="B9414" s="16" t="s">
        <v>96</v>
      </c>
      <c r="C9414" s="8">
        <v>216305</v>
      </c>
      <c r="D9414" s="6" t="s">
        <v>9019</v>
      </c>
      <c r="E9414" s="16" t="s">
        <v>9023</v>
      </c>
      <c r="F9414" s="15">
        <v>192038992</v>
      </c>
      <c r="G9414" s="5" t="s">
        <v>122</v>
      </c>
      <c r="H9414" s="6" t="s">
        <v>29</v>
      </c>
      <c r="I9414" s="6" t="s">
        <v>9441</v>
      </c>
      <c r="J9414" s="6" t="s">
        <v>9442</v>
      </c>
      <c r="K9414" s="6" t="s">
        <v>315</v>
      </c>
      <c r="L9414" s="6" t="s">
        <v>337</v>
      </c>
      <c r="M9414" s="16" t="s">
        <v>338</v>
      </c>
      <c r="N9414" s="8" t="s">
        <v>35</v>
      </c>
      <c r="O9414" s="7">
        <v>3</v>
      </c>
      <c r="P9414" s="3">
        <f t="shared" si="883"/>
        <v>0</v>
      </c>
      <c r="Q9414" s="3">
        <f t="shared" si="884"/>
        <v>0</v>
      </c>
      <c r="R9414" s="3">
        <f t="shared" si="885"/>
        <v>1</v>
      </c>
      <c r="S9414" s="3">
        <f t="shared" si="886"/>
        <v>0</v>
      </c>
      <c r="T9414" s="3">
        <f t="shared" si="887"/>
        <v>0</v>
      </c>
      <c r="U9414" s="3">
        <f t="shared" si="888"/>
        <v>0</v>
      </c>
    </row>
    <row r="9415" spans="1:21" ht="12.75" customHeight="1" x14ac:dyDescent="0.2">
      <c r="A9415" s="15" t="s">
        <v>95</v>
      </c>
      <c r="B9415" s="16" t="s">
        <v>96</v>
      </c>
      <c r="C9415" s="8">
        <v>216305</v>
      </c>
      <c r="D9415" s="6" t="s">
        <v>9019</v>
      </c>
      <c r="E9415" s="16" t="s">
        <v>9059</v>
      </c>
      <c r="F9415" s="15">
        <v>192010332</v>
      </c>
      <c r="G9415" s="5" t="s">
        <v>64</v>
      </c>
      <c r="H9415" s="6" t="s">
        <v>29</v>
      </c>
      <c r="I9415" s="6" t="s">
        <v>9443</v>
      </c>
      <c r="J9415" s="6" t="s">
        <v>9444</v>
      </c>
      <c r="K9415" s="6" t="s">
        <v>315</v>
      </c>
      <c r="L9415" s="6" t="s">
        <v>337</v>
      </c>
      <c r="M9415" s="16" t="s">
        <v>338</v>
      </c>
      <c r="N9415" s="8" t="s">
        <v>35</v>
      </c>
      <c r="O9415" s="7">
        <v>3</v>
      </c>
      <c r="P9415" s="3">
        <f t="shared" si="883"/>
        <v>0</v>
      </c>
      <c r="Q9415" s="3">
        <f t="shared" si="884"/>
        <v>0</v>
      </c>
      <c r="R9415" s="3">
        <f t="shared" si="885"/>
        <v>1</v>
      </c>
      <c r="S9415" s="3">
        <f t="shared" si="886"/>
        <v>0</v>
      </c>
      <c r="T9415" s="3">
        <f t="shared" si="887"/>
        <v>0</v>
      </c>
      <c r="U9415" s="3">
        <f t="shared" si="888"/>
        <v>0</v>
      </c>
    </row>
    <row r="9416" spans="1:21" ht="12.75" customHeight="1" x14ac:dyDescent="0.2">
      <c r="A9416" s="15" t="s">
        <v>95</v>
      </c>
      <c r="B9416" s="16" t="s">
        <v>96</v>
      </c>
      <c r="C9416" s="8">
        <v>216305</v>
      </c>
      <c r="D9416" s="6" t="s">
        <v>9019</v>
      </c>
      <c r="E9416" s="16" t="s">
        <v>9020</v>
      </c>
      <c r="F9416" s="15">
        <v>192038870</v>
      </c>
      <c r="G9416" s="5" t="s">
        <v>72</v>
      </c>
      <c r="H9416" s="6" t="s">
        <v>29</v>
      </c>
      <c r="I9416" s="6" t="s">
        <v>9445</v>
      </c>
      <c r="J9416" s="6" t="s">
        <v>9446</v>
      </c>
      <c r="K9416" s="6" t="s">
        <v>315</v>
      </c>
      <c r="L9416" s="6" t="s">
        <v>337</v>
      </c>
      <c r="M9416" s="16" t="s">
        <v>338</v>
      </c>
      <c r="N9416" s="8" t="s">
        <v>35</v>
      </c>
      <c r="O9416" s="7">
        <v>4</v>
      </c>
      <c r="P9416" s="3">
        <f t="shared" si="883"/>
        <v>0</v>
      </c>
      <c r="Q9416" s="3">
        <f t="shared" si="884"/>
        <v>0</v>
      </c>
      <c r="R9416" s="3">
        <f t="shared" si="885"/>
        <v>0</v>
      </c>
      <c r="S9416" s="3">
        <f t="shared" si="886"/>
        <v>1</v>
      </c>
      <c r="T9416" s="3">
        <f t="shared" si="887"/>
        <v>0</v>
      </c>
      <c r="U9416" s="3">
        <f t="shared" si="888"/>
        <v>0</v>
      </c>
    </row>
    <row r="9417" spans="1:21" ht="12.75" customHeight="1" x14ac:dyDescent="0.2">
      <c r="A9417" s="15" t="s">
        <v>95</v>
      </c>
      <c r="B9417" s="16" t="s">
        <v>96</v>
      </c>
      <c r="C9417" s="8">
        <v>216305</v>
      </c>
      <c r="D9417" s="6" t="s">
        <v>9019</v>
      </c>
      <c r="E9417" s="16" t="s">
        <v>9023</v>
      </c>
      <c r="F9417" s="15">
        <v>191900623</v>
      </c>
      <c r="G9417" s="5" t="s">
        <v>167</v>
      </c>
      <c r="H9417" s="6" t="s">
        <v>52</v>
      </c>
      <c r="I9417" s="6" t="s">
        <v>9428</v>
      </c>
      <c r="J9417" s="6" t="s">
        <v>9429</v>
      </c>
      <c r="K9417" s="6" t="s">
        <v>315</v>
      </c>
      <c r="L9417" s="6" t="s">
        <v>1033</v>
      </c>
      <c r="M9417" s="16" t="s">
        <v>1034</v>
      </c>
      <c r="N9417" s="8" t="s">
        <v>35</v>
      </c>
      <c r="O9417" s="7">
        <v>3</v>
      </c>
      <c r="P9417" s="3">
        <f t="shared" si="883"/>
        <v>0</v>
      </c>
      <c r="Q9417" s="3">
        <f t="shared" si="884"/>
        <v>0</v>
      </c>
      <c r="R9417" s="3">
        <f t="shared" si="885"/>
        <v>1</v>
      </c>
      <c r="S9417" s="3">
        <f t="shared" si="886"/>
        <v>0</v>
      </c>
      <c r="T9417" s="3">
        <f t="shared" si="887"/>
        <v>0</v>
      </c>
      <c r="U9417" s="3">
        <f t="shared" si="888"/>
        <v>0</v>
      </c>
    </row>
    <row r="9418" spans="1:21" ht="12.75" customHeight="1" x14ac:dyDescent="0.2">
      <c r="A9418" s="15" t="s">
        <v>95</v>
      </c>
      <c r="B9418" s="16" t="s">
        <v>96</v>
      </c>
      <c r="C9418" s="8">
        <v>216305</v>
      </c>
      <c r="D9418" s="6" t="s">
        <v>9019</v>
      </c>
      <c r="E9418" s="16" t="s">
        <v>9023</v>
      </c>
      <c r="F9418" s="15">
        <v>191947785</v>
      </c>
      <c r="G9418" s="5" t="s">
        <v>67</v>
      </c>
      <c r="H9418" s="6" t="s">
        <v>52</v>
      </c>
      <c r="I9418" s="6" t="s">
        <v>9430</v>
      </c>
      <c r="J9418" s="6" t="s">
        <v>9431</v>
      </c>
      <c r="K9418" s="6" t="s">
        <v>315</v>
      </c>
      <c r="L9418" s="6" t="s">
        <v>1033</v>
      </c>
      <c r="M9418" s="16" t="s">
        <v>1034</v>
      </c>
      <c r="N9418" s="8" t="s">
        <v>35</v>
      </c>
      <c r="O9418" s="7">
        <v>4</v>
      </c>
      <c r="P9418" s="3">
        <f t="shared" si="883"/>
        <v>0</v>
      </c>
      <c r="Q9418" s="3">
        <f t="shared" si="884"/>
        <v>0</v>
      </c>
      <c r="R9418" s="3">
        <f t="shared" si="885"/>
        <v>0</v>
      </c>
      <c r="S9418" s="3">
        <f t="shared" si="886"/>
        <v>1</v>
      </c>
      <c r="T9418" s="3">
        <f t="shared" si="887"/>
        <v>0</v>
      </c>
      <c r="U9418" s="3">
        <f t="shared" si="888"/>
        <v>0</v>
      </c>
    </row>
    <row r="9419" spans="1:21" ht="12.75" customHeight="1" x14ac:dyDescent="0.2">
      <c r="A9419" s="15" t="s">
        <v>95</v>
      </c>
      <c r="B9419" s="16" t="s">
        <v>96</v>
      </c>
      <c r="C9419" s="8">
        <v>216305</v>
      </c>
      <c r="D9419" s="6" t="s">
        <v>9019</v>
      </c>
      <c r="E9419" s="16" t="s">
        <v>9023</v>
      </c>
      <c r="F9419" s="15">
        <v>191857941</v>
      </c>
      <c r="G9419" s="5" t="s">
        <v>67</v>
      </c>
      <c r="H9419" s="6" t="s">
        <v>52</v>
      </c>
      <c r="I9419" s="6" t="s">
        <v>9432</v>
      </c>
      <c r="J9419" s="6" t="s">
        <v>9433</v>
      </c>
      <c r="K9419" s="6" t="s">
        <v>315</v>
      </c>
      <c r="L9419" s="6" t="s">
        <v>1033</v>
      </c>
      <c r="M9419" s="16" t="s">
        <v>1034</v>
      </c>
      <c r="N9419" s="8" t="s">
        <v>35</v>
      </c>
      <c r="O9419" s="7">
        <v>5</v>
      </c>
      <c r="P9419" s="3">
        <f t="shared" si="883"/>
        <v>0</v>
      </c>
      <c r="Q9419" s="3">
        <f t="shared" si="884"/>
        <v>0</v>
      </c>
      <c r="R9419" s="3">
        <f t="shared" si="885"/>
        <v>0</v>
      </c>
      <c r="S9419" s="3">
        <f t="shared" si="886"/>
        <v>0</v>
      </c>
      <c r="T9419" s="3">
        <f t="shared" si="887"/>
        <v>1</v>
      </c>
      <c r="U9419" s="3">
        <f t="shared" si="888"/>
        <v>0</v>
      </c>
    </row>
    <row r="9420" spans="1:21" ht="12.75" customHeight="1" x14ac:dyDescent="0.2">
      <c r="A9420" s="15" t="s">
        <v>95</v>
      </c>
      <c r="B9420" s="16" t="s">
        <v>96</v>
      </c>
      <c r="C9420" s="8">
        <v>216305</v>
      </c>
      <c r="D9420" s="6" t="s">
        <v>9019</v>
      </c>
      <c r="E9420" s="16" t="s">
        <v>9023</v>
      </c>
      <c r="F9420" s="15">
        <v>191900614</v>
      </c>
      <c r="G9420" s="5" t="s">
        <v>84</v>
      </c>
      <c r="H9420" s="6" t="s">
        <v>52</v>
      </c>
      <c r="I9420" s="6" t="s">
        <v>9330</v>
      </c>
      <c r="J9420" s="6" t="s">
        <v>9434</v>
      </c>
      <c r="K9420" s="6" t="s">
        <v>315</v>
      </c>
      <c r="L9420" s="6" t="s">
        <v>1033</v>
      </c>
      <c r="M9420" s="16" t="s">
        <v>1034</v>
      </c>
      <c r="N9420" s="8" t="s">
        <v>35</v>
      </c>
      <c r="O9420" s="7">
        <v>5</v>
      </c>
      <c r="P9420" s="3">
        <f t="shared" si="883"/>
        <v>0</v>
      </c>
      <c r="Q9420" s="3">
        <f t="shared" si="884"/>
        <v>0</v>
      </c>
      <c r="R9420" s="3">
        <f t="shared" si="885"/>
        <v>0</v>
      </c>
      <c r="S9420" s="3">
        <f t="shared" si="886"/>
        <v>0</v>
      </c>
      <c r="T9420" s="3">
        <f t="shared" si="887"/>
        <v>1</v>
      </c>
      <c r="U9420" s="3">
        <f t="shared" si="888"/>
        <v>0</v>
      </c>
    </row>
    <row r="9421" spans="1:21" ht="12.75" customHeight="1" x14ac:dyDescent="0.2">
      <c r="A9421" s="15" t="s">
        <v>95</v>
      </c>
      <c r="B9421" s="16" t="s">
        <v>96</v>
      </c>
      <c r="C9421" s="8">
        <v>216305</v>
      </c>
      <c r="D9421" s="6" t="s">
        <v>9019</v>
      </c>
      <c r="E9421" s="16" t="s">
        <v>9023</v>
      </c>
      <c r="F9421" s="15">
        <v>191947550</v>
      </c>
      <c r="G9421" s="5" t="s">
        <v>67</v>
      </c>
      <c r="H9421" s="6" t="s">
        <v>52</v>
      </c>
      <c r="I9421" s="6" t="s">
        <v>9435</v>
      </c>
      <c r="J9421" s="6" t="s">
        <v>9436</v>
      </c>
      <c r="K9421" s="6" t="s">
        <v>315</v>
      </c>
      <c r="L9421" s="6" t="s">
        <v>1033</v>
      </c>
      <c r="M9421" s="16" t="s">
        <v>1034</v>
      </c>
      <c r="N9421" s="8" t="s">
        <v>35</v>
      </c>
      <c r="O9421" s="7">
        <v>5</v>
      </c>
      <c r="P9421" s="3">
        <f t="shared" si="883"/>
        <v>0</v>
      </c>
      <c r="Q9421" s="3">
        <f t="shared" si="884"/>
        <v>0</v>
      </c>
      <c r="R9421" s="3">
        <f t="shared" si="885"/>
        <v>0</v>
      </c>
      <c r="S9421" s="3">
        <f t="shared" si="886"/>
        <v>0</v>
      </c>
      <c r="T9421" s="3">
        <f t="shared" si="887"/>
        <v>1</v>
      </c>
      <c r="U9421" s="3">
        <f t="shared" si="888"/>
        <v>0</v>
      </c>
    </row>
    <row r="9422" spans="1:21" ht="12.75" customHeight="1" x14ac:dyDescent="0.2">
      <c r="A9422" s="15" t="s">
        <v>95</v>
      </c>
      <c r="B9422" s="16" t="s">
        <v>96</v>
      </c>
      <c r="C9422" s="8">
        <v>216305</v>
      </c>
      <c r="D9422" s="6" t="s">
        <v>9019</v>
      </c>
      <c r="E9422" s="16" t="s">
        <v>9023</v>
      </c>
      <c r="F9422" s="15">
        <v>191947601</v>
      </c>
      <c r="G9422" s="5" t="s">
        <v>51</v>
      </c>
      <c r="H9422" s="6" t="s">
        <v>52</v>
      </c>
      <c r="I9422" s="6" t="s">
        <v>9437</v>
      </c>
      <c r="J9422" s="6" t="s">
        <v>9438</v>
      </c>
      <c r="K9422" s="6" t="s">
        <v>315</v>
      </c>
      <c r="L9422" s="6" t="s">
        <v>1033</v>
      </c>
      <c r="M9422" s="16" t="s">
        <v>1034</v>
      </c>
      <c r="N9422" s="8" t="s">
        <v>35</v>
      </c>
      <c r="O9422" s="7">
        <v>5</v>
      </c>
      <c r="P9422" s="3">
        <f t="shared" si="883"/>
        <v>0</v>
      </c>
      <c r="Q9422" s="3">
        <f t="shared" si="884"/>
        <v>0</v>
      </c>
      <c r="R9422" s="3">
        <f t="shared" si="885"/>
        <v>0</v>
      </c>
      <c r="S9422" s="3">
        <f t="shared" si="886"/>
        <v>0</v>
      </c>
      <c r="T9422" s="3">
        <f t="shared" si="887"/>
        <v>1</v>
      </c>
      <c r="U9422" s="3">
        <f t="shared" si="888"/>
        <v>0</v>
      </c>
    </row>
    <row r="9423" spans="1:21" ht="12.75" customHeight="1" x14ac:dyDescent="0.2">
      <c r="A9423" s="15" t="s">
        <v>95</v>
      </c>
      <c r="B9423" s="16" t="s">
        <v>96</v>
      </c>
      <c r="C9423" s="8">
        <v>216305</v>
      </c>
      <c r="D9423" s="6" t="s">
        <v>9019</v>
      </c>
      <c r="E9423" s="16" t="s">
        <v>9089</v>
      </c>
      <c r="F9423" s="15">
        <v>191945714</v>
      </c>
      <c r="G9423" s="5" t="s">
        <v>167</v>
      </c>
      <c r="H9423" s="6" t="s">
        <v>52</v>
      </c>
      <c r="I9423" s="6" t="s">
        <v>9415</v>
      </c>
      <c r="J9423" s="6" t="s">
        <v>9416</v>
      </c>
      <c r="K9423" s="6" t="s">
        <v>315</v>
      </c>
      <c r="L9423" s="6" t="s">
        <v>387</v>
      </c>
      <c r="M9423" s="16" t="s">
        <v>388</v>
      </c>
      <c r="N9423" s="8" t="s">
        <v>35</v>
      </c>
      <c r="O9423" s="7">
        <v>5</v>
      </c>
      <c r="P9423" s="3">
        <f t="shared" si="883"/>
        <v>0</v>
      </c>
      <c r="Q9423" s="3">
        <f t="shared" si="884"/>
        <v>0</v>
      </c>
      <c r="R9423" s="3">
        <f t="shared" si="885"/>
        <v>0</v>
      </c>
      <c r="S9423" s="3">
        <f t="shared" si="886"/>
        <v>0</v>
      </c>
      <c r="T9423" s="3">
        <f t="shared" si="887"/>
        <v>1</v>
      </c>
      <c r="U9423" s="3">
        <f t="shared" si="888"/>
        <v>0</v>
      </c>
    </row>
    <row r="9424" spans="1:21" ht="12.75" customHeight="1" x14ac:dyDescent="0.2">
      <c r="A9424" s="15" t="s">
        <v>95</v>
      </c>
      <c r="B9424" s="16" t="s">
        <v>96</v>
      </c>
      <c r="C9424" s="8">
        <v>216305</v>
      </c>
      <c r="D9424" s="6" t="s">
        <v>9019</v>
      </c>
      <c r="E9424" s="16" t="s">
        <v>9089</v>
      </c>
      <c r="F9424" s="15">
        <v>191945715</v>
      </c>
      <c r="G9424" s="5" t="s">
        <v>167</v>
      </c>
      <c r="H9424" s="6" t="s">
        <v>52</v>
      </c>
      <c r="I9424" s="6" t="s">
        <v>9417</v>
      </c>
      <c r="J9424" s="6" t="s">
        <v>9418</v>
      </c>
      <c r="K9424" s="6" t="s">
        <v>315</v>
      </c>
      <c r="L9424" s="6" t="s">
        <v>387</v>
      </c>
      <c r="M9424" s="16" t="s">
        <v>445</v>
      </c>
      <c r="N9424" s="8" t="s">
        <v>35</v>
      </c>
      <c r="O9424" s="7">
        <v>5</v>
      </c>
      <c r="P9424" s="3">
        <f t="shared" si="883"/>
        <v>0</v>
      </c>
      <c r="Q9424" s="3">
        <f t="shared" si="884"/>
        <v>0</v>
      </c>
      <c r="R9424" s="3">
        <f t="shared" si="885"/>
        <v>0</v>
      </c>
      <c r="S9424" s="3">
        <f t="shared" si="886"/>
        <v>0</v>
      </c>
      <c r="T9424" s="3">
        <f t="shared" si="887"/>
        <v>1</v>
      </c>
      <c r="U9424" s="3">
        <f t="shared" si="888"/>
        <v>0</v>
      </c>
    </row>
    <row r="9425" spans="1:21" ht="12.75" customHeight="1" x14ac:dyDescent="0.2">
      <c r="A9425" s="15" t="s">
        <v>95</v>
      </c>
      <c r="B9425" s="16" t="s">
        <v>96</v>
      </c>
      <c r="C9425" s="8">
        <v>216305</v>
      </c>
      <c r="D9425" s="6" t="s">
        <v>9019</v>
      </c>
      <c r="E9425" s="16" t="s">
        <v>9020</v>
      </c>
      <c r="F9425" s="15">
        <v>191946694</v>
      </c>
      <c r="G9425" s="5" t="s">
        <v>167</v>
      </c>
      <c r="H9425" s="6" t="s">
        <v>52</v>
      </c>
      <c r="I9425" s="6" t="s">
        <v>9419</v>
      </c>
      <c r="J9425" s="6" t="s">
        <v>9420</v>
      </c>
      <c r="K9425" s="6" t="s">
        <v>315</v>
      </c>
      <c r="L9425" s="6" t="s">
        <v>387</v>
      </c>
      <c r="M9425" s="16" t="s">
        <v>445</v>
      </c>
      <c r="N9425" s="8" t="s">
        <v>35</v>
      </c>
      <c r="O9425" s="7">
        <v>5</v>
      </c>
      <c r="P9425" s="3">
        <f t="shared" si="883"/>
        <v>0</v>
      </c>
      <c r="Q9425" s="3">
        <f t="shared" si="884"/>
        <v>0</v>
      </c>
      <c r="R9425" s="3">
        <f t="shared" si="885"/>
        <v>0</v>
      </c>
      <c r="S9425" s="3">
        <f t="shared" si="886"/>
        <v>0</v>
      </c>
      <c r="T9425" s="3">
        <f t="shared" si="887"/>
        <v>1</v>
      </c>
      <c r="U9425" s="3">
        <f t="shared" si="888"/>
        <v>0</v>
      </c>
    </row>
    <row r="9426" spans="1:21" ht="12.75" customHeight="1" x14ac:dyDescent="0.2">
      <c r="A9426" s="15" t="s">
        <v>95</v>
      </c>
      <c r="B9426" s="16" t="s">
        <v>96</v>
      </c>
      <c r="C9426" s="8">
        <v>216305</v>
      </c>
      <c r="D9426" s="6" t="s">
        <v>9019</v>
      </c>
      <c r="E9426" s="16" t="s">
        <v>9020</v>
      </c>
      <c r="F9426" s="15">
        <v>192038460</v>
      </c>
      <c r="G9426" s="5" t="s">
        <v>67</v>
      </c>
      <c r="H9426" s="6" t="s">
        <v>29</v>
      </c>
      <c r="I9426" s="6" t="s">
        <v>9421</v>
      </c>
      <c r="J9426" s="6" t="s">
        <v>9422</v>
      </c>
      <c r="K9426" s="6" t="s">
        <v>315</v>
      </c>
      <c r="L9426" s="6" t="s">
        <v>387</v>
      </c>
      <c r="M9426" s="16" t="s">
        <v>9423</v>
      </c>
      <c r="N9426" s="8" t="s">
        <v>35</v>
      </c>
      <c r="O9426" s="7">
        <v>5</v>
      </c>
      <c r="P9426" s="3">
        <f t="shared" si="883"/>
        <v>0</v>
      </c>
      <c r="Q9426" s="3">
        <f t="shared" si="884"/>
        <v>0</v>
      </c>
      <c r="R9426" s="3">
        <f t="shared" si="885"/>
        <v>0</v>
      </c>
      <c r="S9426" s="3">
        <f t="shared" si="886"/>
        <v>0</v>
      </c>
      <c r="T9426" s="3">
        <f t="shared" si="887"/>
        <v>1</v>
      </c>
      <c r="U9426" s="3">
        <f t="shared" si="888"/>
        <v>0</v>
      </c>
    </row>
    <row r="9427" spans="1:21" ht="12.75" customHeight="1" x14ac:dyDescent="0.2">
      <c r="A9427" s="15" t="s">
        <v>95</v>
      </c>
      <c r="B9427" s="16" t="s">
        <v>96</v>
      </c>
      <c r="C9427" s="8">
        <v>216305</v>
      </c>
      <c r="D9427" s="6" t="s">
        <v>9019</v>
      </c>
      <c r="E9427" s="16" t="s">
        <v>9020</v>
      </c>
      <c r="F9427" s="15">
        <v>192038493</v>
      </c>
      <c r="G9427" s="5" t="s">
        <v>67</v>
      </c>
      <c r="H9427" s="6" t="s">
        <v>29</v>
      </c>
      <c r="I9427" s="6" t="s">
        <v>9424</v>
      </c>
      <c r="J9427" s="6" t="s">
        <v>9425</v>
      </c>
      <c r="K9427" s="6" t="s">
        <v>315</v>
      </c>
      <c r="L9427" s="6" t="s">
        <v>387</v>
      </c>
      <c r="M9427" s="16" t="s">
        <v>1018</v>
      </c>
      <c r="N9427" s="8" t="s">
        <v>35</v>
      </c>
      <c r="O9427" s="7">
        <v>5</v>
      </c>
      <c r="P9427" s="3">
        <f t="shared" si="883"/>
        <v>0</v>
      </c>
      <c r="Q9427" s="3">
        <f t="shared" si="884"/>
        <v>0</v>
      </c>
      <c r="R9427" s="3">
        <f t="shared" si="885"/>
        <v>0</v>
      </c>
      <c r="S9427" s="3">
        <f t="shared" si="886"/>
        <v>0</v>
      </c>
      <c r="T9427" s="3">
        <f t="shared" si="887"/>
        <v>1</v>
      </c>
      <c r="U9427" s="3">
        <f t="shared" si="888"/>
        <v>0</v>
      </c>
    </row>
    <row r="9428" spans="1:21" ht="12.75" customHeight="1" x14ac:dyDescent="0.2">
      <c r="A9428" s="15" t="s">
        <v>95</v>
      </c>
      <c r="B9428" s="16" t="s">
        <v>96</v>
      </c>
      <c r="C9428" s="8">
        <v>216305</v>
      </c>
      <c r="D9428" s="6" t="s">
        <v>9019</v>
      </c>
      <c r="E9428" s="16" t="s">
        <v>9020</v>
      </c>
      <c r="F9428" s="15">
        <v>192038556</v>
      </c>
      <c r="G9428" s="5" t="s">
        <v>67</v>
      </c>
      <c r="H9428" s="6" t="s">
        <v>29</v>
      </c>
      <c r="I9428" s="6" t="s">
        <v>9426</v>
      </c>
      <c r="J9428" s="6" t="s">
        <v>9427</v>
      </c>
      <c r="K9428" s="6" t="s">
        <v>315</v>
      </c>
      <c r="L9428" s="6" t="s">
        <v>387</v>
      </c>
      <c r="M9428" s="16" t="s">
        <v>445</v>
      </c>
      <c r="N9428" s="8" t="s">
        <v>35</v>
      </c>
      <c r="O9428" s="7">
        <v>5</v>
      </c>
      <c r="P9428" s="3">
        <f t="shared" si="883"/>
        <v>0</v>
      </c>
      <c r="Q9428" s="3">
        <f t="shared" si="884"/>
        <v>0</v>
      </c>
      <c r="R9428" s="3">
        <f t="shared" si="885"/>
        <v>0</v>
      </c>
      <c r="S9428" s="3">
        <f t="shared" si="886"/>
        <v>0</v>
      </c>
      <c r="T9428" s="3">
        <f t="shared" si="887"/>
        <v>1</v>
      </c>
      <c r="U9428" s="3">
        <f t="shared" si="888"/>
        <v>0</v>
      </c>
    </row>
    <row r="9429" spans="1:21" ht="12.75" customHeight="1" x14ac:dyDescent="0.2">
      <c r="A9429" s="15" t="s">
        <v>95</v>
      </c>
      <c r="B9429" s="16" t="s">
        <v>96</v>
      </c>
      <c r="C9429" s="8">
        <v>216305</v>
      </c>
      <c r="D9429" s="6" t="s">
        <v>9019</v>
      </c>
      <c r="E9429" s="16" t="s">
        <v>9020</v>
      </c>
      <c r="F9429" s="15">
        <v>192010139</v>
      </c>
      <c r="G9429" s="5" t="s">
        <v>64</v>
      </c>
      <c r="H9429" s="6" t="s">
        <v>52</v>
      </c>
      <c r="I9429" s="6" t="s">
        <v>9250</v>
      </c>
      <c r="J9429" s="6" t="s">
        <v>9251</v>
      </c>
      <c r="K9429" s="6" t="s">
        <v>315</v>
      </c>
      <c r="L9429" s="6" t="s">
        <v>330</v>
      </c>
      <c r="M9429" s="16" t="s">
        <v>334</v>
      </c>
      <c r="N9429" s="8" t="s">
        <v>35</v>
      </c>
      <c r="O9429" s="7">
        <v>3</v>
      </c>
      <c r="P9429" s="3">
        <f t="shared" si="883"/>
        <v>0</v>
      </c>
      <c r="Q9429" s="3">
        <f t="shared" si="884"/>
        <v>0</v>
      </c>
      <c r="R9429" s="3">
        <f t="shared" si="885"/>
        <v>1</v>
      </c>
      <c r="S9429" s="3">
        <f t="shared" si="886"/>
        <v>0</v>
      </c>
      <c r="T9429" s="3">
        <f t="shared" si="887"/>
        <v>0</v>
      </c>
      <c r="U9429" s="3">
        <f t="shared" si="888"/>
        <v>0</v>
      </c>
    </row>
    <row r="9430" spans="1:21" ht="12.75" customHeight="1" x14ac:dyDescent="0.2">
      <c r="A9430" s="15" t="s">
        <v>95</v>
      </c>
      <c r="B9430" s="16" t="s">
        <v>96</v>
      </c>
      <c r="C9430" s="8">
        <v>216305</v>
      </c>
      <c r="D9430" s="6" t="s">
        <v>9019</v>
      </c>
      <c r="E9430" s="16" t="s">
        <v>9023</v>
      </c>
      <c r="F9430" s="15">
        <v>191935252</v>
      </c>
      <c r="G9430" s="5" t="s">
        <v>64</v>
      </c>
      <c r="H9430" s="6" t="s">
        <v>52</v>
      </c>
      <c r="I9430" s="6" t="s">
        <v>9252</v>
      </c>
      <c r="J9430" s="6" t="s">
        <v>9253</v>
      </c>
      <c r="K9430" s="6" t="s">
        <v>315</v>
      </c>
      <c r="L9430" s="6" t="s">
        <v>330</v>
      </c>
      <c r="M9430" s="16" t="s">
        <v>331</v>
      </c>
      <c r="N9430" s="8" t="s">
        <v>35</v>
      </c>
      <c r="O9430" s="7">
        <v>4</v>
      </c>
      <c r="P9430" s="3">
        <f t="shared" si="883"/>
        <v>0</v>
      </c>
      <c r="Q9430" s="3">
        <f t="shared" si="884"/>
        <v>0</v>
      </c>
      <c r="R9430" s="3">
        <f t="shared" si="885"/>
        <v>0</v>
      </c>
      <c r="S9430" s="3">
        <f t="shared" si="886"/>
        <v>1</v>
      </c>
      <c r="T9430" s="3">
        <f t="shared" si="887"/>
        <v>0</v>
      </c>
      <c r="U9430" s="3">
        <f t="shared" si="888"/>
        <v>0</v>
      </c>
    </row>
    <row r="9431" spans="1:21" ht="12.75" customHeight="1" x14ac:dyDescent="0.2">
      <c r="A9431" s="15" t="s">
        <v>95</v>
      </c>
      <c r="B9431" s="16" t="s">
        <v>96</v>
      </c>
      <c r="C9431" s="8">
        <v>216305</v>
      </c>
      <c r="D9431" s="6" t="s">
        <v>9019</v>
      </c>
      <c r="E9431" s="16" t="s">
        <v>9023</v>
      </c>
      <c r="F9431" s="15">
        <v>191935258</v>
      </c>
      <c r="G9431" s="5" t="s">
        <v>84</v>
      </c>
      <c r="H9431" s="6" t="s">
        <v>52</v>
      </c>
      <c r="I9431" s="6" t="s">
        <v>9254</v>
      </c>
      <c r="J9431" s="6" t="s">
        <v>9255</v>
      </c>
      <c r="K9431" s="6" t="s">
        <v>315</v>
      </c>
      <c r="L9431" s="6" t="s">
        <v>330</v>
      </c>
      <c r="M9431" s="16" t="s">
        <v>334</v>
      </c>
      <c r="N9431" s="8" t="s">
        <v>35</v>
      </c>
      <c r="O9431" s="7">
        <v>4</v>
      </c>
      <c r="P9431" s="3">
        <f t="shared" si="883"/>
        <v>0</v>
      </c>
      <c r="Q9431" s="3">
        <f t="shared" si="884"/>
        <v>0</v>
      </c>
      <c r="R9431" s="3">
        <f t="shared" si="885"/>
        <v>0</v>
      </c>
      <c r="S9431" s="3">
        <f t="shared" si="886"/>
        <v>1</v>
      </c>
      <c r="T9431" s="3">
        <f t="shared" si="887"/>
        <v>0</v>
      </c>
      <c r="U9431" s="3">
        <f t="shared" si="888"/>
        <v>0</v>
      </c>
    </row>
    <row r="9432" spans="1:21" ht="12.75" customHeight="1" x14ac:dyDescent="0.2">
      <c r="A9432" s="15" t="s">
        <v>95</v>
      </c>
      <c r="B9432" s="16" t="s">
        <v>96</v>
      </c>
      <c r="C9432" s="8">
        <v>216305</v>
      </c>
      <c r="D9432" s="6" t="s">
        <v>9019</v>
      </c>
      <c r="E9432" s="16" t="s">
        <v>9023</v>
      </c>
      <c r="F9432" s="15">
        <v>191947093</v>
      </c>
      <c r="G9432" s="5" t="s">
        <v>122</v>
      </c>
      <c r="H9432" s="6" t="s">
        <v>52</v>
      </c>
      <c r="I9432" s="6" t="s">
        <v>9256</v>
      </c>
      <c r="J9432" s="6" t="s">
        <v>9257</v>
      </c>
      <c r="K9432" s="6" t="s">
        <v>315</v>
      </c>
      <c r="L9432" s="6" t="s">
        <v>330</v>
      </c>
      <c r="M9432" s="16" t="s">
        <v>884</v>
      </c>
      <c r="N9432" s="8" t="s">
        <v>35</v>
      </c>
      <c r="O9432" s="7">
        <v>4</v>
      </c>
      <c r="P9432" s="3">
        <f t="shared" si="883"/>
        <v>0</v>
      </c>
      <c r="Q9432" s="3">
        <f t="shared" si="884"/>
        <v>0</v>
      </c>
      <c r="R9432" s="3">
        <f t="shared" si="885"/>
        <v>0</v>
      </c>
      <c r="S9432" s="3">
        <f t="shared" si="886"/>
        <v>1</v>
      </c>
      <c r="T9432" s="3">
        <f t="shared" si="887"/>
        <v>0</v>
      </c>
      <c r="U9432" s="3">
        <f t="shared" si="888"/>
        <v>0</v>
      </c>
    </row>
    <row r="9433" spans="1:21" ht="12.75" customHeight="1" x14ac:dyDescent="0.2">
      <c r="A9433" s="15" t="s">
        <v>95</v>
      </c>
      <c r="B9433" s="16" t="s">
        <v>96</v>
      </c>
      <c r="C9433" s="8">
        <v>216305</v>
      </c>
      <c r="D9433" s="6" t="s">
        <v>9019</v>
      </c>
      <c r="E9433" s="16" t="s">
        <v>9023</v>
      </c>
      <c r="F9433" s="15">
        <v>191947095</v>
      </c>
      <c r="G9433" s="5" t="s">
        <v>122</v>
      </c>
      <c r="H9433" s="6" t="s">
        <v>52</v>
      </c>
      <c r="I9433" s="6" t="s">
        <v>9258</v>
      </c>
      <c r="J9433" s="6" t="s">
        <v>9259</v>
      </c>
      <c r="K9433" s="6" t="s">
        <v>315</v>
      </c>
      <c r="L9433" s="6" t="s">
        <v>330</v>
      </c>
      <c r="M9433" s="16" t="s">
        <v>884</v>
      </c>
      <c r="N9433" s="8" t="s">
        <v>35</v>
      </c>
      <c r="O9433" s="7">
        <v>4</v>
      </c>
      <c r="P9433" s="3">
        <f t="shared" si="883"/>
        <v>0</v>
      </c>
      <c r="Q9433" s="3">
        <f t="shared" si="884"/>
        <v>0</v>
      </c>
      <c r="R9433" s="3">
        <f t="shared" si="885"/>
        <v>0</v>
      </c>
      <c r="S9433" s="3">
        <f t="shared" si="886"/>
        <v>1</v>
      </c>
      <c r="T9433" s="3">
        <f t="shared" si="887"/>
        <v>0</v>
      </c>
      <c r="U9433" s="3">
        <f t="shared" si="888"/>
        <v>0</v>
      </c>
    </row>
    <row r="9434" spans="1:21" ht="12.75" customHeight="1" x14ac:dyDescent="0.2">
      <c r="A9434" s="15" t="s">
        <v>95</v>
      </c>
      <c r="B9434" s="16" t="s">
        <v>96</v>
      </c>
      <c r="C9434" s="8">
        <v>216305</v>
      </c>
      <c r="D9434" s="6" t="s">
        <v>9019</v>
      </c>
      <c r="E9434" s="16" t="s">
        <v>9023</v>
      </c>
      <c r="F9434" s="15">
        <v>191947097</v>
      </c>
      <c r="G9434" s="5" t="s">
        <v>122</v>
      </c>
      <c r="H9434" s="6" t="s">
        <v>52</v>
      </c>
      <c r="I9434" s="6" t="s">
        <v>9260</v>
      </c>
      <c r="J9434" s="6" t="s">
        <v>9261</v>
      </c>
      <c r="K9434" s="6" t="s">
        <v>315</v>
      </c>
      <c r="L9434" s="6" t="s">
        <v>330</v>
      </c>
      <c r="M9434" s="16" t="s">
        <v>884</v>
      </c>
      <c r="N9434" s="8" t="s">
        <v>35</v>
      </c>
      <c r="O9434" s="7">
        <v>4</v>
      </c>
      <c r="P9434" s="3">
        <f t="shared" si="883"/>
        <v>0</v>
      </c>
      <c r="Q9434" s="3">
        <f t="shared" si="884"/>
        <v>0</v>
      </c>
      <c r="R9434" s="3">
        <f t="shared" si="885"/>
        <v>0</v>
      </c>
      <c r="S9434" s="3">
        <f t="shared" si="886"/>
        <v>1</v>
      </c>
      <c r="T9434" s="3">
        <f t="shared" si="887"/>
        <v>0</v>
      </c>
      <c r="U9434" s="3">
        <f t="shared" si="888"/>
        <v>0</v>
      </c>
    </row>
    <row r="9435" spans="1:21" ht="12.75" customHeight="1" x14ac:dyDescent="0.2">
      <c r="A9435" s="15" t="s">
        <v>95</v>
      </c>
      <c r="B9435" s="16" t="s">
        <v>96</v>
      </c>
      <c r="C9435" s="8">
        <v>216305</v>
      </c>
      <c r="D9435" s="6" t="s">
        <v>9019</v>
      </c>
      <c r="E9435" s="16" t="s">
        <v>9023</v>
      </c>
      <c r="F9435" s="15">
        <v>191947133</v>
      </c>
      <c r="G9435" s="5" t="s">
        <v>64</v>
      </c>
      <c r="H9435" s="6" t="s">
        <v>52</v>
      </c>
      <c r="I9435" s="6" t="s">
        <v>9262</v>
      </c>
      <c r="J9435" s="6" t="s">
        <v>9263</v>
      </c>
      <c r="K9435" s="6" t="s">
        <v>315</v>
      </c>
      <c r="L9435" s="6" t="s">
        <v>330</v>
      </c>
      <c r="M9435" s="16" t="s">
        <v>884</v>
      </c>
      <c r="N9435" s="8" t="s">
        <v>35</v>
      </c>
      <c r="O9435" s="7">
        <v>4</v>
      </c>
      <c r="P9435" s="3">
        <f t="shared" si="883"/>
        <v>0</v>
      </c>
      <c r="Q9435" s="3">
        <f t="shared" si="884"/>
        <v>0</v>
      </c>
      <c r="R9435" s="3">
        <f t="shared" si="885"/>
        <v>0</v>
      </c>
      <c r="S9435" s="3">
        <f t="shared" si="886"/>
        <v>1</v>
      </c>
      <c r="T9435" s="3">
        <f t="shared" si="887"/>
        <v>0</v>
      </c>
      <c r="U9435" s="3">
        <f t="shared" si="888"/>
        <v>0</v>
      </c>
    </row>
    <row r="9436" spans="1:21" ht="12.75" customHeight="1" x14ac:dyDescent="0.2">
      <c r="A9436" s="15" t="s">
        <v>95</v>
      </c>
      <c r="B9436" s="16" t="s">
        <v>96</v>
      </c>
      <c r="C9436" s="8">
        <v>216305</v>
      </c>
      <c r="D9436" s="6" t="s">
        <v>9019</v>
      </c>
      <c r="E9436" s="16" t="s">
        <v>9023</v>
      </c>
      <c r="F9436" s="15">
        <v>192000266</v>
      </c>
      <c r="G9436" s="5" t="s">
        <v>122</v>
      </c>
      <c r="H9436" s="6" t="s">
        <v>29</v>
      </c>
      <c r="I9436" s="6" t="s">
        <v>9226</v>
      </c>
      <c r="J9436" s="6" t="s">
        <v>9264</v>
      </c>
      <c r="K9436" s="6" t="s">
        <v>315</v>
      </c>
      <c r="L9436" s="6" t="s">
        <v>330</v>
      </c>
      <c r="M9436" s="16" t="s">
        <v>884</v>
      </c>
      <c r="N9436" s="8" t="s">
        <v>35</v>
      </c>
      <c r="O9436" s="7">
        <v>4</v>
      </c>
      <c r="P9436" s="3">
        <f t="shared" si="883"/>
        <v>0</v>
      </c>
      <c r="Q9436" s="3">
        <f t="shared" si="884"/>
        <v>0</v>
      </c>
      <c r="R9436" s="3">
        <f t="shared" si="885"/>
        <v>0</v>
      </c>
      <c r="S9436" s="3">
        <f t="shared" si="886"/>
        <v>1</v>
      </c>
      <c r="T9436" s="3">
        <f t="shared" si="887"/>
        <v>0</v>
      </c>
      <c r="U9436" s="3">
        <f t="shared" si="888"/>
        <v>0</v>
      </c>
    </row>
    <row r="9437" spans="1:21" ht="12.75" customHeight="1" x14ac:dyDescent="0.2">
      <c r="A9437" s="15" t="s">
        <v>95</v>
      </c>
      <c r="B9437" s="16" t="s">
        <v>96</v>
      </c>
      <c r="C9437" s="8">
        <v>216305</v>
      </c>
      <c r="D9437" s="6" t="s">
        <v>9019</v>
      </c>
      <c r="E9437" s="16" t="s">
        <v>9023</v>
      </c>
      <c r="F9437" s="15">
        <v>192010252</v>
      </c>
      <c r="G9437" s="5" t="s">
        <v>249</v>
      </c>
      <c r="H9437" s="6" t="s">
        <v>52</v>
      </c>
      <c r="I9437" s="6" t="s">
        <v>9265</v>
      </c>
      <c r="J9437" s="6" t="s">
        <v>9266</v>
      </c>
      <c r="K9437" s="6" t="s">
        <v>315</v>
      </c>
      <c r="L9437" s="6" t="s">
        <v>330</v>
      </c>
      <c r="M9437" s="16" t="s">
        <v>884</v>
      </c>
      <c r="N9437" s="8" t="s">
        <v>35</v>
      </c>
      <c r="O9437" s="7">
        <v>4</v>
      </c>
      <c r="P9437" s="3">
        <f t="shared" si="883"/>
        <v>0</v>
      </c>
      <c r="Q9437" s="3">
        <f t="shared" si="884"/>
        <v>0</v>
      </c>
      <c r="R9437" s="3">
        <f t="shared" si="885"/>
        <v>0</v>
      </c>
      <c r="S9437" s="3">
        <f t="shared" si="886"/>
        <v>1</v>
      </c>
      <c r="T9437" s="3">
        <f t="shared" si="887"/>
        <v>0</v>
      </c>
      <c r="U9437" s="3">
        <f t="shared" si="888"/>
        <v>0</v>
      </c>
    </row>
    <row r="9438" spans="1:21" ht="12.75" customHeight="1" x14ac:dyDescent="0.2">
      <c r="A9438" s="15" t="s">
        <v>95</v>
      </c>
      <c r="B9438" s="16" t="s">
        <v>96</v>
      </c>
      <c r="C9438" s="8">
        <v>216305</v>
      </c>
      <c r="D9438" s="6" t="s">
        <v>9019</v>
      </c>
      <c r="E9438" s="16" t="s">
        <v>9023</v>
      </c>
      <c r="F9438" s="15">
        <v>192010257</v>
      </c>
      <c r="G9438" s="5" t="s">
        <v>64</v>
      </c>
      <c r="H9438" s="6" t="s">
        <v>29</v>
      </c>
      <c r="I9438" s="6" t="s">
        <v>9267</v>
      </c>
      <c r="J9438" s="6" t="s">
        <v>9268</v>
      </c>
      <c r="K9438" s="6" t="s">
        <v>315</v>
      </c>
      <c r="L9438" s="6" t="s">
        <v>330</v>
      </c>
      <c r="M9438" s="16" t="s">
        <v>884</v>
      </c>
      <c r="N9438" s="8" t="s">
        <v>35</v>
      </c>
      <c r="O9438" s="7">
        <v>4</v>
      </c>
      <c r="P9438" s="3">
        <f t="shared" si="883"/>
        <v>0</v>
      </c>
      <c r="Q9438" s="3">
        <f t="shared" si="884"/>
        <v>0</v>
      </c>
      <c r="R9438" s="3">
        <f t="shared" si="885"/>
        <v>0</v>
      </c>
      <c r="S9438" s="3">
        <f t="shared" si="886"/>
        <v>1</v>
      </c>
      <c r="T9438" s="3">
        <f t="shared" si="887"/>
        <v>0</v>
      </c>
      <c r="U9438" s="3">
        <f t="shared" si="888"/>
        <v>0</v>
      </c>
    </row>
    <row r="9439" spans="1:21" ht="12.75" customHeight="1" x14ac:dyDescent="0.2">
      <c r="A9439" s="15" t="s">
        <v>95</v>
      </c>
      <c r="B9439" s="16" t="s">
        <v>96</v>
      </c>
      <c r="C9439" s="8">
        <v>216305</v>
      </c>
      <c r="D9439" s="6" t="s">
        <v>9019</v>
      </c>
      <c r="E9439" s="16" t="s">
        <v>9023</v>
      </c>
      <c r="F9439" s="15">
        <v>192010262</v>
      </c>
      <c r="G9439" s="5" t="s">
        <v>64</v>
      </c>
      <c r="H9439" s="6" t="s">
        <v>29</v>
      </c>
      <c r="I9439" s="6" t="s">
        <v>9269</v>
      </c>
      <c r="J9439" s="6" t="s">
        <v>9270</v>
      </c>
      <c r="K9439" s="6" t="s">
        <v>315</v>
      </c>
      <c r="L9439" s="6" t="s">
        <v>330</v>
      </c>
      <c r="M9439" s="16" t="s">
        <v>884</v>
      </c>
      <c r="N9439" s="8" t="s">
        <v>35</v>
      </c>
      <c r="O9439" s="7">
        <v>4</v>
      </c>
      <c r="P9439" s="3">
        <f t="shared" si="883"/>
        <v>0</v>
      </c>
      <c r="Q9439" s="3">
        <f t="shared" si="884"/>
        <v>0</v>
      </c>
      <c r="R9439" s="3">
        <f t="shared" si="885"/>
        <v>0</v>
      </c>
      <c r="S9439" s="3">
        <f t="shared" si="886"/>
        <v>1</v>
      </c>
      <c r="T9439" s="3">
        <f t="shared" si="887"/>
        <v>0</v>
      </c>
      <c r="U9439" s="3">
        <f t="shared" si="888"/>
        <v>0</v>
      </c>
    </row>
    <row r="9440" spans="1:21" ht="12.75" customHeight="1" x14ac:dyDescent="0.2">
      <c r="A9440" s="15" t="s">
        <v>95</v>
      </c>
      <c r="B9440" s="16" t="s">
        <v>96</v>
      </c>
      <c r="C9440" s="8">
        <v>216305</v>
      </c>
      <c r="D9440" s="6" t="s">
        <v>9019</v>
      </c>
      <c r="E9440" s="16" t="s">
        <v>9023</v>
      </c>
      <c r="F9440" s="15">
        <v>192010266</v>
      </c>
      <c r="G9440" s="5" t="s">
        <v>64</v>
      </c>
      <c r="H9440" s="6" t="s">
        <v>29</v>
      </c>
      <c r="I9440" s="6" t="s">
        <v>9271</v>
      </c>
      <c r="J9440" s="6" t="s">
        <v>9272</v>
      </c>
      <c r="K9440" s="6" t="s">
        <v>315</v>
      </c>
      <c r="L9440" s="6" t="s">
        <v>330</v>
      </c>
      <c r="M9440" s="16" t="s">
        <v>884</v>
      </c>
      <c r="N9440" s="8" t="s">
        <v>35</v>
      </c>
      <c r="O9440" s="7">
        <v>4</v>
      </c>
      <c r="P9440" s="3">
        <f t="shared" si="883"/>
        <v>0</v>
      </c>
      <c r="Q9440" s="3">
        <f t="shared" si="884"/>
        <v>0</v>
      </c>
      <c r="R9440" s="3">
        <f t="shared" si="885"/>
        <v>0</v>
      </c>
      <c r="S9440" s="3">
        <f t="shared" si="886"/>
        <v>1</v>
      </c>
      <c r="T9440" s="3">
        <f t="shared" si="887"/>
        <v>0</v>
      </c>
      <c r="U9440" s="3">
        <f t="shared" si="888"/>
        <v>0</v>
      </c>
    </row>
    <row r="9441" spans="1:21" ht="12.75" customHeight="1" x14ac:dyDescent="0.2">
      <c r="A9441" s="15" t="s">
        <v>95</v>
      </c>
      <c r="B9441" s="16" t="s">
        <v>96</v>
      </c>
      <c r="C9441" s="8">
        <v>216305</v>
      </c>
      <c r="D9441" s="6" t="s">
        <v>9019</v>
      </c>
      <c r="E9441" s="16" t="s">
        <v>9023</v>
      </c>
      <c r="F9441" s="15">
        <v>192038995</v>
      </c>
      <c r="G9441" s="5" t="s">
        <v>122</v>
      </c>
      <c r="H9441" s="6" t="s">
        <v>29</v>
      </c>
      <c r="I9441" s="6" t="s">
        <v>9273</v>
      </c>
      <c r="J9441" s="6" t="s">
        <v>9274</v>
      </c>
      <c r="K9441" s="6" t="s">
        <v>315</v>
      </c>
      <c r="L9441" s="6" t="s">
        <v>330</v>
      </c>
      <c r="M9441" s="16" t="s">
        <v>884</v>
      </c>
      <c r="N9441" s="8" t="s">
        <v>35</v>
      </c>
      <c r="O9441" s="7">
        <v>4</v>
      </c>
      <c r="P9441" s="3">
        <f t="shared" si="883"/>
        <v>0</v>
      </c>
      <c r="Q9441" s="3">
        <f t="shared" si="884"/>
        <v>0</v>
      </c>
      <c r="R9441" s="3">
        <f t="shared" si="885"/>
        <v>0</v>
      </c>
      <c r="S9441" s="3">
        <f t="shared" si="886"/>
        <v>1</v>
      </c>
      <c r="T9441" s="3">
        <f t="shared" si="887"/>
        <v>0</v>
      </c>
      <c r="U9441" s="3">
        <f t="shared" si="888"/>
        <v>0</v>
      </c>
    </row>
    <row r="9442" spans="1:21" ht="12.75" customHeight="1" x14ac:dyDescent="0.2">
      <c r="A9442" s="15" t="s">
        <v>95</v>
      </c>
      <c r="B9442" s="16" t="s">
        <v>96</v>
      </c>
      <c r="C9442" s="8">
        <v>216305</v>
      </c>
      <c r="D9442" s="6" t="s">
        <v>9019</v>
      </c>
      <c r="E9442" s="16" t="s">
        <v>9023</v>
      </c>
      <c r="F9442" s="15">
        <v>192039025</v>
      </c>
      <c r="G9442" s="5" t="s">
        <v>64</v>
      </c>
      <c r="H9442" s="6" t="s">
        <v>29</v>
      </c>
      <c r="I9442" s="6" t="s">
        <v>9275</v>
      </c>
      <c r="J9442" s="6" t="s">
        <v>9276</v>
      </c>
      <c r="K9442" s="6" t="s">
        <v>315</v>
      </c>
      <c r="L9442" s="6" t="s">
        <v>330</v>
      </c>
      <c r="M9442" s="16" t="s">
        <v>884</v>
      </c>
      <c r="N9442" s="8" t="s">
        <v>35</v>
      </c>
      <c r="O9442" s="7">
        <v>4</v>
      </c>
      <c r="P9442" s="3">
        <f t="shared" si="883"/>
        <v>0</v>
      </c>
      <c r="Q9442" s="3">
        <f t="shared" si="884"/>
        <v>0</v>
      </c>
      <c r="R9442" s="3">
        <f t="shared" si="885"/>
        <v>0</v>
      </c>
      <c r="S9442" s="3">
        <f t="shared" si="886"/>
        <v>1</v>
      </c>
      <c r="T9442" s="3">
        <f t="shared" si="887"/>
        <v>0</v>
      </c>
      <c r="U9442" s="3">
        <f t="shared" si="888"/>
        <v>0</v>
      </c>
    </row>
    <row r="9443" spans="1:21" ht="12.75" customHeight="1" x14ac:dyDescent="0.2">
      <c r="A9443" s="15" t="s">
        <v>95</v>
      </c>
      <c r="B9443" s="16" t="s">
        <v>96</v>
      </c>
      <c r="C9443" s="8">
        <v>216305</v>
      </c>
      <c r="D9443" s="6" t="s">
        <v>9019</v>
      </c>
      <c r="E9443" s="16" t="s">
        <v>9023</v>
      </c>
      <c r="F9443" s="15">
        <v>192039026</v>
      </c>
      <c r="G9443" s="5" t="s">
        <v>64</v>
      </c>
      <c r="H9443" s="6" t="s">
        <v>29</v>
      </c>
      <c r="I9443" s="6" t="s">
        <v>9277</v>
      </c>
      <c r="J9443" s="6" t="s">
        <v>9278</v>
      </c>
      <c r="K9443" s="6" t="s">
        <v>315</v>
      </c>
      <c r="L9443" s="6" t="s">
        <v>330</v>
      </c>
      <c r="M9443" s="16" t="s">
        <v>884</v>
      </c>
      <c r="N9443" s="8" t="s">
        <v>35</v>
      </c>
      <c r="O9443" s="7">
        <v>4</v>
      </c>
      <c r="P9443" s="3">
        <f t="shared" si="883"/>
        <v>0</v>
      </c>
      <c r="Q9443" s="3">
        <f t="shared" si="884"/>
        <v>0</v>
      </c>
      <c r="R9443" s="3">
        <f t="shared" si="885"/>
        <v>0</v>
      </c>
      <c r="S9443" s="3">
        <f t="shared" si="886"/>
        <v>1</v>
      </c>
      <c r="T9443" s="3">
        <f t="shared" si="887"/>
        <v>0</v>
      </c>
      <c r="U9443" s="3">
        <f t="shared" si="888"/>
        <v>0</v>
      </c>
    </row>
    <row r="9444" spans="1:21" ht="12.75" customHeight="1" x14ac:dyDescent="0.2">
      <c r="A9444" s="15" t="s">
        <v>95</v>
      </c>
      <c r="B9444" s="16" t="s">
        <v>96</v>
      </c>
      <c r="C9444" s="8">
        <v>216305</v>
      </c>
      <c r="D9444" s="6" t="s">
        <v>9019</v>
      </c>
      <c r="E9444" s="16" t="s">
        <v>9023</v>
      </c>
      <c r="F9444" s="15">
        <v>192039028</v>
      </c>
      <c r="G9444" s="5" t="s">
        <v>64</v>
      </c>
      <c r="H9444" s="6" t="s">
        <v>29</v>
      </c>
      <c r="I9444" s="6" t="s">
        <v>9277</v>
      </c>
      <c r="J9444" s="6" t="s">
        <v>9279</v>
      </c>
      <c r="K9444" s="6" t="s">
        <v>315</v>
      </c>
      <c r="L9444" s="6" t="s">
        <v>330</v>
      </c>
      <c r="M9444" s="16" t="s">
        <v>884</v>
      </c>
      <c r="N9444" s="8" t="s">
        <v>35</v>
      </c>
      <c r="O9444" s="7">
        <v>4</v>
      </c>
      <c r="P9444" s="3">
        <f t="shared" si="883"/>
        <v>0</v>
      </c>
      <c r="Q9444" s="3">
        <f t="shared" si="884"/>
        <v>0</v>
      </c>
      <c r="R9444" s="3">
        <f t="shared" si="885"/>
        <v>0</v>
      </c>
      <c r="S9444" s="3">
        <f t="shared" si="886"/>
        <v>1</v>
      </c>
      <c r="T9444" s="3">
        <f t="shared" si="887"/>
        <v>0</v>
      </c>
      <c r="U9444" s="3">
        <f t="shared" si="888"/>
        <v>0</v>
      </c>
    </row>
    <row r="9445" spans="1:21" ht="12.75" customHeight="1" x14ac:dyDescent="0.2">
      <c r="A9445" s="15" t="s">
        <v>95</v>
      </c>
      <c r="B9445" s="16" t="s">
        <v>96</v>
      </c>
      <c r="C9445" s="8">
        <v>216305</v>
      </c>
      <c r="D9445" s="6" t="s">
        <v>9019</v>
      </c>
      <c r="E9445" s="16" t="s">
        <v>9023</v>
      </c>
      <c r="F9445" s="15">
        <v>192039029</v>
      </c>
      <c r="G9445" s="5" t="s">
        <v>64</v>
      </c>
      <c r="H9445" s="6" t="s">
        <v>29</v>
      </c>
      <c r="I9445" s="6" t="s">
        <v>9275</v>
      </c>
      <c r="J9445" s="6" t="s">
        <v>9280</v>
      </c>
      <c r="K9445" s="6" t="s">
        <v>315</v>
      </c>
      <c r="L9445" s="6" t="s">
        <v>330</v>
      </c>
      <c r="M9445" s="16" t="s">
        <v>884</v>
      </c>
      <c r="N9445" s="8" t="s">
        <v>35</v>
      </c>
      <c r="O9445" s="7">
        <v>4</v>
      </c>
      <c r="P9445" s="3">
        <f t="shared" si="883"/>
        <v>0</v>
      </c>
      <c r="Q9445" s="3">
        <f t="shared" si="884"/>
        <v>0</v>
      </c>
      <c r="R9445" s="3">
        <f t="shared" si="885"/>
        <v>0</v>
      </c>
      <c r="S9445" s="3">
        <f t="shared" si="886"/>
        <v>1</v>
      </c>
      <c r="T9445" s="3">
        <f t="shared" si="887"/>
        <v>0</v>
      </c>
      <c r="U9445" s="3">
        <f t="shared" si="888"/>
        <v>0</v>
      </c>
    </row>
    <row r="9446" spans="1:21" ht="12.75" customHeight="1" x14ac:dyDescent="0.2">
      <c r="A9446" s="15" t="s">
        <v>95</v>
      </c>
      <c r="B9446" s="16" t="s">
        <v>96</v>
      </c>
      <c r="C9446" s="8">
        <v>216305</v>
      </c>
      <c r="D9446" s="6" t="s">
        <v>9019</v>
      </c>
      <c r="E9446" s="16" t="s">
        <v>9023</v>
      </c>
      <c r="F9446" s="15">
        <v>192039038</v>
      </c>
      <c r="G9446" s="5" t="s">
        <v>64</v>
      </c>
      <c r="H9446" s="6" t="s">
        <v>29</v>
      </c>
      <c r="I9446" s="6" t="s">
        <v>9281</v>
      </c>
      <c r="J9446" s="6" t="s">
        <v>9282</v>
      </c>
      <c r="K9446" s="6" t="s">
        <v>315</v>
      </c>
      <c r="L9446" s="6" t="s">
        <v>330</v>
      </c>
      <c r="M9446" s="16" t="s">
        <v>884</v>
      </c>
      <c r="N9446" s="8" t="s">
        <v>35</v>
      </c>
      <c r="O9446" s="7">
        <v>4</v>
      </c>
      <c r="P9446" s="3">
        <f t="shared" si="883"/>
        <v>0</v>
      </c>
      <c r="Q9446" s="3">
        <f t="shared" si="884"/>
        <v>0</v>
      </c>
      <c r="R9446" s="3">
        <f t="shared" si="885"/>
        <v>0</v>
      </c>
      <c r="S9446" s="3">
        <f t="shared" si="886"/>
        <v>1</v>
      </c>
      <c r="T9446" s="3">
        <f t="shared" si="887"/>
        <v>0</v>
      </c>
      <c r="U9446" s="3">
        <f t="shared" si="888"/>
        <v>0</v>
      </c>
    </row>
    <row r="9447" spans="1:21" ht="12.75" customHeight="1" x14ac:dyDescent="0.2">
      <c r="A9447" s="15" t="s">
        <v>95</v>
      </c>
      <c r="B9447" s="16" t="s">
        <v>96</v>
      </c>
      <c r="C9447" s="8">
        <v>216305</v>
      </c>
      <c r="D9447" s="6" t="s">
        <v>9019</v>
      </c>
      <c r="E9447" s="16" t="s">
        <v>9023</v>
      </c>
      <c r="F9447" s="15">
        <v>192039046</v>
      </c>
      <c r="G9447" s="5" t="s">
        <v>64</v>
      </c>
      <c r="H9447" s="6" t="s">
        <v>29</v>
      </c>
      <c r="I9447" s="6" t="s">
        <v>9283</v>
      </c>
      <c r="J9447" s="6" t="s">
        <v>9284</v>
      </c>
      <c r="K9447" s="6" t="s">
        <v>315</v>
      </c>
      <c r="L9447" s="6" t="s">
        <v>330</v>
      </c>
      <c r="M9447" s="16" t="s">
        <v>884</v>
      </c>
      <c r="N9447" s="8" t="s">
        <v>35</v>
      </c>
      <c r="O9447" s="7">
        <v>4</v>
      </c>
      <c r="P9447" s="3">
        <f t="shared" si="883"/>
        <v>0</v>
      </c>
      <c r="Q9447" s="3">
        <f t="shared" si="884"/>
        <v>0</v>
      </c>
      <c r="R9447" s="3">
        <f t="shared" si="885"/>
        <v>0</v>
      </c>
      <c r="S9447" s="3">
        <f t="shared" si="886"/>
        <v>1</v>
      </c>
      <c r="T9447" s="3">
        <f t="shared" si="887"/>
        <v>0</v>
      </c>
      <c r="U9447" s="3">
        <f t="shared" si="888"/>
        <v>0</v>
      </c>
    </row>
    <row r="9448" spans="1:21" ht="12.75" customHeight="1" x14ac:dyDescent="0.2">
      <c r="A9448" s="15" t="s">
        <v>95</v>
      </c>
      <c r="B9448" s="16" t="s">
        <v>96</v>
      </c>
      <c r="C9448" s="8">
        <v>216305</v>
      </c>
      <c r="D9448" s="6" t="s">
        <v>9019</v>
      </c>
      <c r="E9448" s="16" t="s">
        <v>9023</v>
      </c>
      <c r="F9448" s="15">
        <v>192039055</v>
      </c>
      <c r="G9448" s="5" t="s">
        <v>64</v>
      </c>
      <c r="H9448" s="6" t="s">
        <v>29</v>
      </c>
      <c r="I9448" s="6" t="s">
        <v>9285</v>
      </c>
      <c r="J9448" s="6" t="s">
        <v>9286</v>
      </c>
      <c r="K9448" s="6" t="s">
        <v>315</v>
      </c>
      <c r="L9448" s="6" t="s">
        <v>330</v>
      </c>
      <c r="M9448" s="16" t="s">
        <v>884</v>
      </c>
      <c r="N9448" s="8" t="s">
        <v>35</v>
      </c>
      <c r="O9448" s="7">
        <v>4</v>
      </c>
      <c r="P9448" s="3">
        <f t="shared" si="883"/>
        <v>0</v>
      </c>
      <c r="Q9448" s="3">
        <f t="shared" si="884"/>
        <v>0</v>
      </c>
      <c r="R9448" s="3">
        <f t="shared" si="885"/>
        <v>0</v>
      </c>
      <c r="S9448" s="3">
        <f t="shared" si="886"/>
        <v>1</v>
      </c>
      <c r="T9448" s="3">
        <f t="shared" si="887"/>
        <v>0</v>
      </c>
      <c r="U9448" s="3">
        <f t="shared" si="888"/>
        <v>0</v>
      </c>
    </row>
    <row r="9449" spans="1:21" ht="12.75" customHeight="1" x14ac:dyDescent="0.2">
      <c r="A9449" s="15" t="s">
        <v>95</v>
      </c>
      <c r="B9449" s="16" t="s">
        <v>96</v>
      </c>
      <c r="C9449" s="8">
        <v>216305</v>
      </c>
      <c r="D9449" s="6" t="s">
        <v>9019</v>
      </c>
      <c r="E9449" s="16" t="s">
        <v>9023</v>
      </c>
      <c r="F9449" s="15">
        <v>192039058</v>
      </c>
      <c r="G9449" s="5" t="s">
        <v>64</v>
      </c>
      <c r="H9449" s="6" t="s">
        <v>29</v>
      </c>
      <c r="I9449" s="6" t="s">
        <v>9287</v>
      </c>
      <c r="J9449" s="6" t="s">
        <v>9288</v>
      </c>
      <c r="K9449" s="6" t="s">
        <v>315</v>
      </c>
      <c r="L9449" s="6" t="s">
        <v>330</v>
      </c>
      <c r="M9449" s="16" t="s">
        <v>884</v>
      </c>
      <c r="N9449" s="8" t="s">
        <v>35</v>
      </c>
      <c r="O9449" s="7">
        <v>4</v>
      </c>
      <c r="P9449" s="3">
        <f t="shared" si="883"/>
        <v>0</v>
      </c>
      <c r="Q9449" s="3">
        <f t="shared" si="884"/>
        <v>0</v>
      </c>
      <c r="R9449" s="3">
        <f t="shared" si="885"/>
        <v>0</v>
      </c>
      <c r="S9449" s="3">
        <f t="shared" si="886"/>
        <v>1</v>
      </c>
      <c r="T9449" s="3">
        <f t="shared" si="887"/>
        <v>0</v>
      </c>
      <c r="U9449" s="3">
        <f t="shared" si="888"/>
        <v>0</v>
      </c>
    </row>
    <row r="9450" spans="1:21" ht="12.75" customHeight="1" x14ac:dyDescent="0.2">
      <c r="A9450" s="15" t="s">
        <v>95</v>
      </c>
      <c r="B9450" s="16" t="s">
        <v>96</v>
      </c>
      <c r="C9450" s="8">
        <v>216305</v>
      </c>
      <c r="D9450" s="6" t="s">
        <v>9019</v>
      </c>
      <c r="E9450" s="16" t="s">
        <v>9023</v>
      </c>
      <c r="F9450" s="15">
        <v>192039064</v>
      </c>
      <c r="G9450" s="5" t="s">
        <v>64</v>
      </c>
      <c r="H9450" s="6" t="s">
        <v>29</v>
      </c>
      <c r="I9450" s="6" t="s">
        <v>9289</v>
      </c>
      <c r="J9450" s="6" t="s">
        <v>9290</v>
      </c>
      <c r="K9450" s="6" t="s">
        <v>315</v>
      </c>
      <c r="L9450" s="6" t="s">
        <v>330</v>
      </c>
      <c r="M9450" s="16" t="s">
        <v>884</v>
      </c>
      <c r="N9450" s="8" t="s">
        <v>35</v>
      </c>
      <c r="O9450" s="7">
        <v>4</v>
      </c>
      <c r="P9450" s="3">
        <f t="shared" si="883"/>
        <v>0</v>
      </c>
      <c r="Q9450" s="3">
        <f t="shared" si="884"/>
        <v>0</v>
      </c>
      <c r="R9450" s="3">
        <f t="shared" si="885"/>
        <v>0</v>
      </c>
      <c r="S9450" s="3">
        <f t="shared" si="886"/>
        <v>1</v>
      </c>
      <c r="T9450" s="3">
        <f t="shared" si="887"/>
        <v>0</v>
      </c>
      <c r="U9450" s="3">
        <f t="shared" si="888"/>
        <v>0</v>
      </c>
    </row>
    <row r="9451" spans="1:21" ht="12.75" customHeight="1" x14ac:dyDescent="0.2">
      <c r="A9451" s="15" t="s">
        <v>95</v>
      </c>
      <c r="B9451" s="16" t="s">
        <v>96</v>
      </c>
      <c r="C9451" s="8">
        <v>216305</v>
      </c>
      <c r="D9451" s="6" t="s">
        <v>9019</v>
      </c>
      <c r="E9451" s="16" t="s">
        <v>9023</v>
      </c>
      <c r="F9451" s="15">
        <v>192039823</v>
      </c>
      <c r="G9451" s="5" t="s">
        <v>105</v>
      </c>
      <c r="H9451" s="6" t="s">
        <v>52</v>
      </c>
      <c r="I9451" s="6" t="s">
        <v>9291</v>
      </c>
      <c r="J9451" s="6" t="s">
        <v>9292</v>
      </c>
      <c r="K9451" s="6" t="s">
        <v>315</v>
      </c>
      <c r="L9451" s="6" t="s">
        <v>330</v>
      </c>
      <c r="M9451" s="16" t="s">
        <v>884</v>
      </c>
      <c r="N9451" s="8" t="s">
        <v>35</v>
      </c>
      <c r="O9451" s="7">
        <v>4</v>
      </c>
      <c r="P9451" s="3">
        <f t="shared" si="883"/>
        <v>0</v>
      </c>
      <c r="Q9451" s="3">
        <f t="shared" si="884"/>
        <v>0</v>
      </c>
      <c r="R9451" s="3">
        <f t="shared" si="885"/>
        <v>0</v>
      </c>
      <c r="S9451" s="3">
        <f t="shared" si="886"/>
        <v>1</v>
      </c>
      <c r="T9451" s="3">
        <f t="shared" si="887"/>
        <v>0</v>
      </c>
      <c r="U9451" s="3">
        <f t="shared" si="888"/>
        <v>0</v>
      </c>
    </row>
    <row r="9452" spans="1:21" ht="12.75" customHeight="1" x14ac:dyDescent="0.2">
      <c r="A9452" s="15" t="s">
        <v>95</v>
      </c>
      <c r="B9452" s="16" t="s">
        <v>96</v>
      </c>
      <c r="C9452" s="8">
        <v>216305</v>
      </c>
      <c r="D9452" s="6" t="s">
        <v>9019</v>
      </c>
      <c r="E9452" s="16" t="s">
        <v>9030</v>
      </c>
      <c r="F9452" s="15">
        <v>191948054</v>
      </c>
      <c r="G9452" s="5" t="s">
        <v>84</v>
      </c>
      <c r="H9452" s="6" t="s">
        <v>52</v>
      </c>
      <c r="I9452" s="6" t="s">
        <v>9293</v>
      </c>
      <c r="J9452" s="6" t="s">
        <v>9294</v>
      </c>
      <c r="K9452" s="6" t="s">
        <v>315</v>
      </c>
      <c r="L9452" s="6" t="s">
        <v>330</v>
      </c>
      <c r="M9452" s="16" t="s">
        <v>331</v>
      </c>
      <c r="N9452" s="8" t="s">
        <v>35</v>
      </c>
      <c r="O9452" s="7">
        <v>4</v>
      </c>
      <c r="P9452" s="3">
        <f t="shared" si="883"/>
        <v>0</v>
      </c>
      <c r="Q9452" s="3">
        <f t="shared" si="884"/>
        <v>0</v>
      </c>
      <c r="R9452" s="3">
        <f t="shared" si="885"/>
        <v>0</v>
      </c>
      <c r="S9452" s="3">
        <f t="shared" si="886"/>
        <v>1</v>
      </c>
      <c r="T9452" s="3">
        <f t="shared" si="887"/>
        <v>0</v>
      </c>
      <c r="U9452" s="3">
        <f t="shared" si="888"/>
        <v>0</v>
      </c>
    </row>
    <row r="9453" spans="1:21" ht="12.75" customHeight="1" x14ac:dyDescent="0.2">
      <c r="A9453" s="15" t="s">
        <v>95</v>
      </c>
      <c r="B9453" s="16" t="s">
        <v>96</v>
      </c>
      <c r="C9453" s="8">
        <v>216305</v>
      </c>
      <c r="D9453" s="6" t="s">
        <v>9019</v>
      </c>
      <c r="E9453" s="16" t="s">
        <v>9030</v>
      </c>
      <c r="F9453" s="15">
        <v>192039977</v>
      </c>
      <c r="G9453" s="5" t="s">
        <v>84</v>
      </c>
      <c r="H9453" s="6" t="s">
        <v>29</v>
      </c>
      <c r="I9453" s="6" t="s">
        <v>9295</v>
      </c>
      <c r="J9453" s="6" t="s">
        <v>9296</v>
      </c>
      <c r="K9453" s="6" t="s">
        <v>315</v>
      </c>
      <c r="L9453" s="6" t="s">
        <v>330</v>
      </c>
      <c r="M9453" s="16" t="s">
        <v>421</v>
      </c>
      <c r="N9453" s="8" t="s">
        <v>35</v>
      </c>
      <c r="O9453" s="7">
        <v>4</v>
      </c>
      <c r="P9453" s="3">
        <f t="shared" si="883"/>
        <v>0</v>
      </c>
      <c r="Q9453" s="3">
        <f t="shared" si="884"/>
        <v>0</v>
      </c>
      <c r="R9453" s="3">
        <f t="shared" si="885"/>
        <v>0</v>
      </c>
      <c r="S9453" s="3">
        <f t="shared" si="886"/>
        <v>1</v>
      </c>
      <c r="T9453" s="3">
        <f t="shared" si="887"/>
        <v>0</v>
      </c>
      <c r="U9453" s="3">
        <f t="shared" si="888"/>
        <v>0</v>
      </c>
    </row>
    <row r="9454" spans="1:21" ht="12.75" customHeight="1" x14ac:dyDescent="0.2">
      <c r="A9454" s="15" t="s">
        <v>95</v>
      </c>
      <c r="B9454" s="16" t="s">
        <v>96</v>
      </c>
      <c r="C9454" s="8">
        <v>216305</v>
      </c>
      <c r="D9454" s="6" t="s">
        <v>9019</v>
      </c>
      <c r="E9454" s="16" t="s">
        <v>9030</v>
      </c>
      <c r="F9454" s="15">
        <v>192046570</v>
      </c>
      <c r="G9454" s="5" t="s">
        <v>64</v>
      </c>
      <c r="H9454" s="6" t="s">
        <v>29</v>
      </c>
      <c r="I9454" s="6" t="s">
        <v>9297</v>
      </c>
      <c r="J9454" s="6" t="s">
        <v>9298</v>
      </c>
      <c r="K9454" s="6" t="s">
        <v>315</v>
      </c>
      <c r="L9454" s="6" t="s">
        <v>330</v>
      </c>
      <c r="M9454" s="16" t="s">
        <v>421</v>
      </c>
      <c r="N9454" s="8" t="s">
        <v>35</v>
      </c>
      <c r="O9454" s="7">
        <v>4</v>
      </c>
      <c r="P9454" s="3">
        <f t="shared" si="883"/>
        <v>0</v>
      </c>
      <c r="Q9454" s="3">
        <f t="shared" si="884"/>
        <v>0</v>
      </c>
      <c r="R9454" s="3">
        <f t="shared" si="885"/>
        <v>0</v>
      </c>
      <c r="S9454" s="3">
        <f t="shared" si="886"/>
        <v>1</v>
      </c>
      <c r="T9454" s="3">
        <f t="shared" si="887"/>
        <v>0</v>
      </c>
      <c r="U9454" s="3">
        <f t="shared" si="888"/>
        <v>0</v>
      </c>
    </row>
    <row r="9455" spans="1:21" ht="12.75" customHeight="1" x14ac:dyDescent="0.2">
      <c r="A9455" s="15" t="s">
        <v>95</v>
      </c>
      <c r="B9455" s="16" t="s">
        <v>96</v>
      </c>
      <c r="C9455" s="8">
        <v>216305</v>
      </c>
      <c r="D9455" s="6" t="s">
        <v>9019</v>
      </c>
      <c r="E9455" s="16" t="s">
        <v>9020</v>
      </c>
      <c r="F9455" s="15">
        <v>192038553</v>
      </c>
      <c r="G9455" s="5" t="s">
        <v>67</v>
      </c>
      <c r="H9455" s="6" t="s">
        <v>52</v>
      </c>
      <c r="I9455" s="6" t="s">
        <v>9299</v>
      </c>
      <c r="J9455" s="6" t="s">
        <v>9300</v>
      </c>
      <c r="K9455" s="6" t="s">
        <v>315</v>
      </c>
      <c r="L9455" s="6" t="s">
        <v>330</v>
      </c>
      <c r="M9455" s="16" t="s">
        <v>884</v>
      </c>
      <c r="N9455" s="8" t="s">
        <v>35</v>
      </c>
      <c r="O9455" s="7">
        <v>4</v>
      </c>
      <c r="P9455" s="3">
        <f t="shared" si="883"/>
        <v>0</v>
      </c>
      <c r="Q9455" s="3">
        <f t="shared" si="884"/>
        <v>0</v>
      </c>
      <c r="R9455" s="3">
        <f t="shared" si="885"/>
        <v>0</v>
      </c>
      <c r="S9455" s="3">
        <f t="shared" si="886"/>
        <v>1</v>
      </c>
      <c r="T9455" s="3">
        <f t="shared" si="887"/>
        <v>0</v>
      </c>
      <c r="U9455" s="3">
        <f t="shared" si="888"/>
        <v>0</v>
      </c>
    </row>
    <row r="9456" spans="1:21" ht="12.75" customHeight="1" x14ac:dyDescent="0.2">
      <c r="A9456" s="15" t="s">
        <v>95</v>
      </c>
      <c r="B9456" s="16" t="s">
        <v>96</v>
      </c>
      <c r="C9456" s="8">
        <v>216305</v>
      </c>
      <c r="D9456" s="6" t="s">
        <v>9019</v>
      </c>
      <c r="E9456" s="16" t="s">
        <v>9020</v>
      </c>
      <c r="F9456" s="15">
        <v>192038897</v>
      </c>
      <c r="G9456" s="5" t="s">
        <v>72</v>
      </c>
      <c r="H9456" s="6" t="s">
        <v>29</v>
      </c>
      <c r="I9456" s="6" t="s">
        <v>9301</v>
      </c>
      <c r="J9456" s="6" t="s">
        <v>9302</v>
      </c>
      <c r="K9456" s="6" t="s">
        <v>315</v>
      </c>
      <c r="L9456" s="6" t="s">
        <v>330</v>
      </c>
      <c r="M9456" s="16" t="s">
        <v>334</v>
      </c>
      <c r="N9456" s="8" t="s">
        <v>35</v>
      </c>
      <c r="O9456" s="7">
        <v>4</v>
      </c>
      <c r="P9456" s="3">
        <f t="shared" si="883"/>
        <v>0</v>
      </c>
      <c r="Q9456" s="3">
        <f t="shared" si="884"/>
        <v>0</v>
      </c>
      <c r="R9456" s="3">
        <f t="shared" si="885"/>
        <v>0</v>
      </c>
      <c r="S9456" s="3">
        <f t="shared" si="886"/>
        <v>1</v>
      </c>
      <c r="T9456" s="3">
        <f t="shared" si="887"/>
        <v>0</v>
      </c>
      <c r="U9456" s="3">
        <f t="shared" si="888"/>
        <v>0</v>
      </c>
    </row>
    <row r="9457" spans="1:21" ht="12.75" customHeight="1" x14ac:dyDescent="0.2">
      <c r="A9457" s="15" t="s">
        <v>95</v>
      </c>
      <c r="B9457" s="16" t="s">
        <v>96</v>
      </c>
      <c r="C9457" s="8">
        <v>216305</v>
      </c>
      <c r="D9457" s="6" t="s">
        <v>9019</v>
      </c>
      <c r="E9457" s="16" t="s">
        <v>9023</v>
      </c>
      <c r="F9457" s="15">
        <v>191857875</v>
      </c>
      <c r="G9457" s="5" t="s">
        <v>64</v>
      </c>
      <c r="H9457" s="6" t="s">
        <v>52</v>
      </c>
      <c r="I9457" s="6" t="s">
        <v>9303</v>
      </c>
      <c r="J9457" s="6" t="s">
        <v>9304</v>
      </c>
      <c r="K9457" s="6" t="s">
        <v>315</v>
      </c>
      <c r="L9457" s="6" t="s">
        <v>330</v>
      </c>
      <c r="M9457" s="16" t="s">
        <v>884</v>
      </c>
      <c r="N9457" s="8" t="s">
        <v>35</v>
      </c>
      <c r="O9457" s="7">
        <v>5</v>
      </c>
      <c r="P9457" s="3">
        <f t="shared" si="883"/>
        <v>0</v>
      </c>
      <c r="Q9457" s="3">
        <f t="shared" si="884"/>
        <v>0</v>
      </c>
      <c r="R9457" s="3">
        <f t="shared" si="885"/>
        <v>0</v>
      </c>
      <c r="S9457" s="3">
        <f t="shared" si="886"/>
        <v>0</v>
      </c>
      <c r="T9457" s="3">
        <f t="shared" si="887"/>
        <v>1</v>
      </c>
      <c r="U9457" s="3">
        <f t="shared" si="888"/>
        <v>0</v>
      </c>
    </row>
    <row r="9458" spans="1:21" ht="12.75" customHeight="1" x14ac:dyDescent="0.2">
      <c r="A9458" s="15" t="s">
        <v>95</v>
      </c>
      <c r="B9458" s="16" t="s">
        <v>96</v>
      </c>
      <c r="C9458" s="8">
        <v>216305</v>
      </c>
      <c r="D9458" s="6" t="s">
        <v>9019</v>
      </c>
      <c r="E9458" s="16" t="s">
        <v>9023</v>
      </c>
      <c r="F9458" s="15">
        <v>191857885</v>
      </c>
      <c r="G9458" s="5" t="s">
        <v>84</v>
      </c>
      <c r="H9458" s="6" t="s">
        <v>52</v>
      </c>
      <c r="I9458" s="6" t="s">
        <v>9305</v>
      </c>
      <c r="J9458" s="6" t="s">
        <v>9306</v>
      </c>
      <c r="K9458" s="6" t="s">
        <v>315</v>
      </c>
      <c r="L9458" s="6" t="s">
        <v>330</v>
      </c>
      <c r="M9458" s="16" t="s">
        <v>334</v>
      </c>
      <c r="N9458" s="8" t="s">
        <v>35</v>
      </c>
      <c r="O9458" s="7">
        <v>5</v>
      </c>
      <c r="P9458" s="3">
        <f t="shared" si="883"/>
        <v>0</v>
      </c>
      <c r="Q9458" s="3">
        <f t="shared" si="884"/>
        <v>0</v>
      </c>
      <c r="R9458" s="3">
        <f t="shared" si="885"/>
        <v>0</v>
      </c>
      <c r="S9458" s="3">
        <f t="shared" si="886"/>
        <v>0</v>
      </c>
      <c r="T9458" s="3">
        <f t="shared" si="887"/>
        <v>1</v>
      </c>
      <c r="U9458" s="3">
        <f t="shared" si="888"/>
        <v>0</v>
      </c>
    </row>
    <row r="9459" spans="1:21" ht="12.75" customHeight="1" x14ac:dyDescent="0.2">
      <c r="A9459" s="15" t="s">
        <v>95</v>
      </c>
      <c r="B9459" s="16" t="s">
        <v>96</v>
      </c>
      <c r="C9459" s="8">
        <v>216305</v>
      </c>
      <c r="D9459" s="6" t="s">
        <v>9019</v>
      </c>
      <c r="E9459" s="16" t="s">
        <v>9023</v>
      </c>
      <c r="F9459" s="15">
        <v>191891863</v>
      </c>
      <c r="G9459" s="5" t="s">
        <v>64</v>
      </c>
      <c r="H9459" s="6" t="s">
        <v>52</v>
      </c>
      <c r="I9459" s="6" t="s">
        <v>9307</v>
      </c>
      <c r="J9459" s="6" t="s">
        <v>9308</v>
      </c>
      <c r="K9459" s="6" t="s">
        <v>315</v>
      </c>
      <c r="L9459" s="6" t="s">
        <v>330</v>
      </c>
      <c r="M9459" s="16" t="s">
        <v>884</v>
      </c>
      <c r="N9459" s="8" t="s">
        <v>35</v>
      </c>
      <c r="O9459" s="7">
        <v>5</v>
      </c>
      <c r="P9459" s="3">
        <f t="shared" si="883"/>
        <v>0</v>
      </c>
      <c r="Q9459" s="3">
        <f t="shared" si="884"/>
        <v>0</v>
      </c>
      <c r="R9459" s="3">
        <f t="shared" si="885"/>
        <v>0</v>
      </c>
      <c r="S9459" s="3">
        <f t="shared" si="886"/>
        <v>0</v>
      </c>
      <c r="T9459" s="3">
        <f t="shared" si="887"/>
        <v>1</v>
      </c>
      <c r="U9459" s="3">
        <f t="shared" si="888"/>
        <v>0</v>
      </c>
    </row>
    <row r="9460" spans="1:21" ht="12.75" customHeight="1" x14ac:dyDescent="0.2">
      <c r="A9460" s="15" t="s">
        <v>95</v>
      </c>
      <c r="B9460" s="16" t="s">
        <v>96</v>
      </c>
      <c r="C9460" s="8">
        <v>216305</v>
      </c>
      <c r="D9460" s="6" t="s">
        <v>9019</v>
      </c>
      <c r="E9460" s="16" t="s">
        <v>9023</v>
      </c>
      <c r="F9460" s="15">
        <v>191891864</v>
      </c>
      <c r="G9460" s="5" t="s">
        <v>64</v>
      </c>
      <c r="H9460" s="6" t="s">
        <v>52</v>
      </c>
      <c r="I9460" s="6" t="s">
        <v>9309</v>
      </c>
      <c r="J9460" s="6" t="s">
        <v>9310</v>
      </c>
      <c r="K9460" s="6" t="s">
        <v>315</v>
      </c>
      <c r="L9460" s="6" t="s">
        <v>330</v>
      </c>
      <c r="M9460" s="16" t="s">
        <v>884</v>
      </c>
      <c r="N9460" s="8" t="s">
        <v>35</v>
      </c>
      <c r="O9460" s="7">
        <v>5</v>
      </c>
      <c r="P9460" s="3">
        <f t="shared" si="883"/>
        <v>0</v>
      </c>
      <c r="Q9460" s="3">
        <f t="shared" si="884"/>
        <v>0</v>
      </c>
      <c r="R9460" s="3">
        <f t="shared" si="885"/>
        <v>0</v>
      </c>
      <c r="S9460" s="3">
        <f t="shared" si="886"/>
        <v>0</v>
      </c>
      <c r="T9460" s="3">
        <f t="shared" si="887"/>
        <v>1</v>
      </c>
      <c r="U9460" s="3">
        <f t="shared" si="888"/>
        <v>0</v>
      </c>
    </row>
    <row r="9461" spans="1:21" ht="12.75" customHeight="1" x14ac:dyDescent="0.2">
      <c r="A9461" s="15" t="s">
        <v>95</v>
      </c>
      <c r="B9461" s="16" t="s">
        <v>96</v>
      </c>
      <c r="C9461" s="8">
        <v>216305</v>
      </c>
      <c r="D9461" s="6" t="s">
        <v>9019</v>
      </c>
      <c r="E9461" s="16" t="s">
        <v>9023</v>
      </c>
      <c r="F9461" s="15">
        <v>191891946</v>
      </c>
      <c r="G9461" s="5" t="s">
        <v>462</v>
      </c>
      <c r="H9461" s="6" t="s">
        <v>52</v>
      </c>
      <c r="I9461" s="6" t="s">
        <v>9311</v>
      </c>
      <c r="J9461" s="6" t="s">
        <v>9312</v>
      </c>
      <c r="K9461" s="6" t="s">
        <v>315</v>
      </c>
      <c r="L9461" s="6" t="s">
        <v>330</v>
      </c>
      <c r="M9461" s="16" t="s">
        <v>884</v>
      </c>
      <c r="N9461" s="8" t="s">
        <v>35</v>
      </c>
      <c r="O9461" s="7">
        <v>5</v>
      </c>
      <c r="P9461" s="3">
        <f t="shared" si="883"/>
        <v>0</v>
      </c>
      <c r="Q9461" s="3">
        <f t="shared" si="884"/>
        <v>0</v>
      </c>
      <c r="R9461" s="3">
        <f t="shared" si="885"/>
        <v>0</v>
      </c>
      <c r="S9461" s="3">
        <f t="shared" si="886"/>
        <v>0</v>
      </c>
      <c r="T9461" s="3">
        <f t="shared" si="887"/>
        <v>1</v>
      </c>
      <c r="U9461" s="3">
        <f t="shared" si="888"/>
        <v>0</v>
      </c>
    </row>
    <row r="9462" spans="1:21" ht="12.75" customHeight="1" x14ac:dyDescent="0.2">
      <c r="A9462" s="15" t="s">
        <v>95</v>
      </c>
      <c r="B9462" s="16" t="s">
        <v>96</v>
      </c>
      <c r="C9462" s="8">
        <v>216305</v>
      </c>
      <c r="D9462" s="6" t="s">
        <v>9019</v>
      </c>
      <c r="E9462" s="16" t="s">
        <v>9023</v>
      </c>
      <c r="F9462" s="15">
        <v>191891950</v>
      </c>
      <c r="G9462" s="5" t="s">
        <v>67</v>
      </c>
      <c r="H9462" s="6" t="s">
        <v>52</v>
      </c>
      <c r="I9462" s="6" t="s">
        <v>9313</v>
      </c>
      <c r="J9462" s="6" t="s">
        <v>9314</v>
      </c>
      <c r="K9462" s="6" t="s">
        <v>315</v>
      </c>
      <c r="L9462" s="6" t="s">
        <v>330</v>
      </c>
      <c r="M9462" s="16" t="s">
        <v>884</v>
      </c>
      <c r="N9462" s="8" t="s">
        <v>35</v>
      </c>
      <c r="O9462" s="7">
        <v>5</v>
      </c>
      <c r="P9462" s="3">
        <f t="shared" si="883"/>
        <v>0</v>
      </c>
      <c r="Q9462" s="3">
        <f t="shared" si="884"/>
        <v>0</v>
      </c>
      <c r="R9462" s="3">
        <f t="shared" si="885"/>
        <v>0</v>
      </c>
      <c r="S9462" s="3">
        <f t="shared" si="886"/>
        <v>0</v>
      </c>
      <c r="T9462" s="3">
        <f t="shared" si="887"/>
        <v>1</v>
      </c>
      <c r="U9462" s="3">
        <f t="shared" si="888"/>
        <v>0</v>
      </c>
    </row>
    <row r="9463" spans="1:21" ht="12.75" customHeight="1" x14ac:dyDescent="0.2">
      <c r="A9463" s="15" t="s">
        <v>95</v>
      </c>
      <c r="B9463" s="16" t="s">
        <v>96</v>
      </c>
      <c r="C9463" s="8">
        <v>216305</v>
      </c>
      <c r="D9463" s="6" t="s">
        <v>9019</v>
      </c>
      <c r="E9463" s="16" t="s">
        <v>9023</v>
      </c>
      <c r="F9463" s="15">
        <v>191935250</v>
      </c>
      <c r="G9463" s="5" t="s">
        <v>64</v>
      </c>
      <c r="H9463" s="6" t="s">
        <v>52</v>
      </c>
      <c r="I9463" s="6" t="s">
        <v>9315</v>
      </c>
      <c r="J9463" s="6" t="s">
        <v>9316</v>
      </c>
      <c r="K9463" s="6" t="s">
        <v>315</v>
      </c>
      <c r="L9463" s="6" t="s">
        <v>330</v>
      </c>
      <c r="M9463" s="16" t="s">
        <v>334</v>
      </c>
      <c r="N9463" s="8" t="s">
        <v>35</v>
      </c>
      <c r="O9463" s="7">
        <v>5</v>
      </c>
      <c r="P9463" s="3">
        <f t="shared" si="883"/>
        <v>0</v>
      </c>
      <c r="Q9463" s="3">
        <f t="shared" si="884"/>
        <v>0</v>
      </c>
      <c r="R9463" s="3">
        <f t="shared" si="885"/>
        <v>0</v>
      </c>
      <c r="S9463" s="3">
        <f t="shared" si="886"/>
        <v>0</v>
      </c>
      <c r="T9463" s="3">
        <f t="shared" si="887"/>
        <v>1</v>
      </c>
      <c r="U9463" s="3">
        <f t="shared" si="888"/>
        <v>0</v>
      </c>
    </row>
    <row r="9464" spans="1:21" ht="12.75" customHeight="1" x14ac:dyDescent="0.2">
      <c r="A9464" s="15" t="s">
        <v>95</v>
      </c>
      <c r="B9464" s="16" t="s">
        <v>96</v>
      </c>
      <c r="C9464" s="8">
        <v>216305</v>
      </c>
      <c r="D9464" s="6" t="s">
        <v>9019</v>
      </c>
      <c r="E9464" s="16" t="s">
        <v>9023</v>
      </c>
      <c r="F9464" s="15">
        <v>191935251</v>
      </c>
      <c r="G9464" s="5" t="s">
        <v>64</v>
      </c>
      <c r="H9464" s="6" t="s">
        <v>52</v>
      </c>
      <c r="I9464" s="6" t="s">
        <v>9317</v>
      </c>
      <c r="J9464" s="6" t="s">
        <v>9318</v>
      </c>
      <c r="K9464" s="6" t="s">
        <v>315</v>
      </c>
      <c r="L9464" s="6" t="s">
        <v>330</v>
      </c>
      <c r="M9464" s="16" t="s">
        <v>884</v>
      </c>
      <c r="N9464" s="8" t="s">
        <v>35</v>
      </c>
      <c r="O9464" s="7">
        <v>5</v>
      </c>
      <c r="P9464" s="3">
        <f t="shared" si="883"/>
        <v>0</v>
      </c>
      <c r="Q9464" s="3">
        <f t="shared" si="884"/>
        <v>0</v>
      </c>
      <c r="R9464" s="3">
        <f t="shared" si="885"/>
        <v>0</v>
      </c>
      <c r="S9464" s="3">
        <f t="shared" si="886"/>
        <v>0</v>
      </c>
      <c r="T9464" s="3">
        <f t="shared" si="887"/>
        <v>1</v>
      </c>
      <c r="U9464" s="3">
        <f t="shared" si="888"/>
        <v>0</v>
      </c>
    </row>
    <row r="9465" spans="1:21" ht="12.75" customHeight="1" x14ac:dyDescent="0.2">
      <c r="A9465" s="15" t="s">
        <v>95</v>
      </c>
      <c r="B9465" s="16" t="s">
        <v>96</v>
      </c>
      <c r="C9465" s="8">
        <v>216305</v>
      </c>
      <c r="D9465" s="6" t="s">
        <v>9019</v>
      </c>
      <c r="E9465" s="16" t="s">
        <v>9023</v>
      </c>
      <c r="F9465" s="15">
        <v>191935259</v>
      </c>
      <c r="G9465" s="5" t="s">
        <v>64</v>
      </c>
      <c r="H9465" s="6" t="s">
        <v>52</v>
      </c>
      <c r="I9465" s="6" t="s">
        <v>9319</v>
      </c>
      <c r="J9465" s="6" t="s">
        <v>9320</v>
      </c>
      <c r="K9465" s="6" t="s">
        <v>315</v>
      </c>
      <c r="L9465" s="6" t="s">
        <v>330</v>
      </c>
      <c r="M9465" s="16" t="s">
        <v>884</v>
      </c>
      <c r="N9465" s="8" t="s">
        <v>35</v>
      </c>
      <c r="O9465" s="7">
        <v>5</v>
      </c>
      <c r="P9465" s="3">
        <f t="shared" si="883"/>
        <v>0</v>
      </c>
      <c r="Q9465" s="3">
        <f t="shared" si="884"/>
        <v>0</v>
      </c>
      <c r="R9465" s="3">
        <f t="shared" si="885"/>
        <v>0</v>
      </c>
      <c r="S9465" s="3">
        <f t="shared" si="886"/>
        <v>0</v>
      </c>
      <c r="T9465" s="3">
        <f t="shared" si="887"/>
        <v>1</v>
      </c>
      <c r="U9465" s="3">
        <f t="shared" si="888"/>
        <v>0</v>
      </c>
    </row>
    <row r="9466" spans="1:21" ht="12.75" customHeight="1" x14ac:dyDescent="0.2">
      <c r="A9466" s="15" t="s">
        <v>95</v>
      </c>
      <c r="B9466" s="16" t="s">
        <v>96</v>
      </c>
      <c r="C9466" s="8">
        <v>216305</v>
      </c>
      <c r="D9466" s="6" t="s">
        <v>9019</v>
      </c>
      <c r="E9466" s="16" t="s">
        <v>9023</v>
      </c>
      <c r="F9466" s="15">
        <v>191947086</v>
      </c>
      <c r="G9466" s="5" t="s">
        <v>122</v>
      </c>
      <c r="H9466" s="6" t="s">
        <v>52</v>
      </c>
      <c r="I9466" s="6" t="s">
        <v>9321</v>
      </c>
      <c r="J9466" s="6" t="s">
        <v>9322</v>
      </c>
      <c r="K9466" s="6" t="s">
        <v>315</v>
      </c>
      <c r="L9466" s="6" t="s">
        <v>330</v>
      </c>
      <c r="M9466" s="16" t="s">
        <v>884</v>
      </c>
      <c r="N9466" s="8" t="s">
        <v>35</v>
      </c>
      <c r="O9466" s="7">
        <v>5</v>
      </c>
      <c r="P9466" s="3">
        <f t="shared" si="883"/>
        <v>0</v>
      </c>
      <c r="Q9466" s="3">
        <f t="shared" si="884"/>
        <v>0</v>
      </c>
      <c r="R9466" s="3">
        <f t="shared" si="885"/>
        <v>0</v>
      </c>
      <c r="S9466" s="3">
        <f t="shared" si="886"/>
        <v>0</v>
      </c>
      <c r="T9466" s="3">
        <f t="shared" si="887"/>
        <v>1</v>
      </c>
      <c r="U9466" s="3">
        <f t="shared" si="888"/>
        <v>0</v>
      </c>
    </row>
    <row r="9467" spans="1:21" ht="12.75" customHeight="1" x14ac:dyDescent="0.2">
      <c r="A9467" s="15" t="s">
        <v>95</v>
      </c>
      <c r="B9467" s="16" t="s">
        <v>96</v>
      </c>
      <c r="C9467" s="8">
        <v>216305</v>
      </c>
      <c r="D9467" s="6" t="s">
        <v>9019</v>
      </c>
      <c r="E9467" s="16" t="s">
        <v>9023</v>
      </c>
      <c r="F9467" s="15">
        <v>191947090</v>
      </c>
      <c r="G9467" s="5" t="s">
        <v>122</v>
      </c>
      <c r="H9467" s="6" t="s">
        <v>52</v>
      </c>
      <c r="I9467" s="6" t="s">
        <v>9323</v>
      </c>
      <c r="J9467" s="6" t="s">
        <v>9324</v>
      </c>
      <c r="K9467" s="6" t="s">
        <v>315</v>
      </c>
      <c r="L9467" s="6" t="s">
        <v>330</v>
      </c>
      <c r="M9467" s="16" t="s">
        <v>884</v>
      </c>
      <c r="N9467" s="8" t="s">
        <v>35</v>
      </c>
      <c r="O9467" s="7">
        <v>5</v>
      </c>
      <c r="P9467" s="3">
        <f t="shared" si="883"/>
        <v>0</v>
      </c>
      <c r="Q9467" s="3">
        <f t="shared" si="884"/>
        <v>0</v>
      </c>
      <c r="R9467" s="3">
        <f t="shared" si="885"/>
        <v>0</v>
      </c>
      <c r="S9467" s="3">
        <f t="shared" si="886"/>
        <v>0</v>
      </c>
      <c r="T9467" s="3">
        <f t="shared" si="887"/>
        <v>1</v>
      </c>
      <c r="U9467" s="3">
        <f t="shared" si="888"/>
        <v>0</v>
      </c>
    </row>
    <row r="9468" spans="1:21" ht="12.75" customHeight="1" x14ac:dyDescent="0.2">
      <c r="A9468" s="15" t="s">
        <v>95</v>
      </c>
      <c r="B9468" s="16" t="s">
        <v>96</v>
      </c>
      <c r="C9468" s="8">
        <v>216305</v>
      </c>
      <c r="D9468" s="6" t="s">
        <v>9019</v>
      </c>
      <c r="E9468" s="16" t="s">
        <v>9023</v>
      </c>
      <c r="F9468" s="15">
        <v>191947096</v>
      </c>
      <c r="G9468" s="5" t="s">
        <v>122</v>
      </c>
      <c r="H9468" s="6" t="s">
        <v>52</v>
      </c>
      <c r="I9468" s="6" t="s">
        <v>9325</v>
      </c>
      <c r="J9468" s="6" t="s">
        <v>9326</v>
      </c>
      <c r="K9468" s="6" t="s">
        <v>315</v>
      </c>
      <c r="L9468" s="6" t="s">
        <v>330</v>
      </c>
      <c r="M9468" s="16" t="s">
        <v>334</v>
      </c>
      <c r="N9468" s="8" t="s">
        <v>35</v>
      </c>
      <c r="O9468" s="7">
        <v>5</v>
      </c>
      <c r="P9468" s="3">
        <f t="shared" si="883"/>
        <v>0</v>
      </c>
      <c r="Q9468" s="3">
        <f t="shared" si="884"/>
        <v>0</v>
      </c>
      <c r="R9468" s="3">
        <f t="shared" si="885"/>
        <v>0</v>
      </c>
      <c r="S9468" s="3">
        <f t="shared" si="886"/>
        <v>0</v>
      </c>
      <c r="T9468" s="3">
        <f t="shared" si="887"/>
        <v>1</v>
      </c>
      <c r="U9468" s="3">
        <f t="shared" si="888"/>
        <v>0</v>
      </c>
    </row>
    <row r="9469" spans="1:21" ht="12.75" customHeight="1" x14ac:dyDescent="0.2">
      <c r="A9469" s="15" t="s">
        <v>95</v>
      </c>
      <c r="B9469" s="16" t="s">
        <v>96</v>
      </c>
      <c r="C9469" s="8">
        <v>216305</v>
      </c>
      <c r="D9469" s="6" t="s">
        <v>9019</v>
      </c>
      <c r="E9469" s="16" t="s">
        <v>9023</v>
      </c>
      <c r="F9469" s="15">
        <v>191947121</v>
      </c>
      <c r="G9469" s="5" t="s">
        <v>84</v>
      </c>
      <c r="H9469" s="6" t="s">
        <v>52</v>
      </c>
      <c r="I9469" s="6" t="s">
        <v>9327</v>
      </c>
      <c r="J9469" s="6" t="s">
        <v>9328</v>
      </c>
      <c r="K9469" s="6" t="s">
        <v>315</v>
      </c>
      <c r="L9469" s="6" t="s">
        <v>330</v>
      </c>
      <c r="M9469" s="16" t="s">
        <v>884</v>
      </c>
      <c r="N9469" s="8" t="s">
        <v>35</v>
      </c>
      <c r="O9469" s="7">
        <v>5</v>
      </c>
      <c r="P9469" s="3">
        <f t="shared" si="883"/>
        <v>0</v>
      </c>
      <c r="Q9469" s="3">
        <f t="shared" si="884"/>
        <v>0</v>
      </c>
      <c r="R9469" s="3">
        <f t="shared" si="885"/>
        <v>0</v>
      </c>
      <c r="S9469" s="3">
        <f t="shared" si="886"/>
        <v>0</v>
      </c>
      <c r="T9469" s="3">
        <f t="shared" si="887"/>
        <v>1</v>
      </c>
      <c r="U9469" s="3">
        <f t="shared" si="888"/>
        <v>0</v>
      </c>
    </row>
    <row r="9470" spans="1:21" ht="12.75" customHeight="1" x14ac:dyDescent="0.2">
      <c r="A9470" s="15" t="s">
        <v>95</v>
      </c>
      <c r="B9470" s="16" t="s">
        <v>96</v>
      </c>
      <c r="C9470" s="8">
        <v>216305</v>
      </c>
      <c r="D9470" s="6" t="s">
        <v>9019</v>
      </c>
      <c r="E9470" s="16" t="s">
        <v>9023</v>
      </c>
      <c r="F9470" s="15">
        <v>191947122</v>
      </c>
      <c r="G9470" s="5" t="s">
        <v>64</v>
      </c>
      <c r="H9470" s="6" t="s">
        <v>52</v>
      </c>
      <c r="I9470" s="6" t="s">
        <v>9327</v>
      </c>
      <c r="J9470" s="6" t="s">
        <v>9329</v>
      </c>
      <c r="K9470" s="6" t="s">
        <v>315</v>
      </c>
      <c r="L9470" s="6" t="s">
        <v>330</v>
      </c>
      <c r="M9470" s="16" t="s">
        <v>914</v>
      </c>
      <c r="N9470" s="8" t="s">
        <v>35</v>
      </c>
      <c r="O9470" s="7">
        <v>5</v>
      </c>
      <c r="P9470" s="3">
        <f t="shared" si="883"/>
        <v>0</v>
      </c>
      <c r="Q9470" s="3">
        <f t="shared" si="884"/>
        <v>0</v>
      </c>
      <c r="R9470" s="3">
        <f t="shared" si="885"/>
        <v>0</v>
      </c>
      <c r="S9470" s="3">
        <f t="shared" si="886"/>
        <v>0</v>
      </c>
      <c r="T9470" s="3">
        <f t="shared" si="887"/>
        <v>1</v>
      </c>
      <c r="U9470" s="3">
        <f t="shared" si="888"/>
        <v>0</v>
      </c>
    </row>
    <row r="9471" spans="1:21" ht="12.75" customHeight="1" x14ac:dyDescent="0.2">
      <c r="A9471" s="15" t="s">
        <v>95</v>
      </c>
      <c r="B9471" s="16" t="s">
        <v>96</v>
      </c>
      <c r="C9471" s="8">
        <v>216305</v>
      </c>
      <c r="D9471" s="6" t="s">
        <v>9019</v>
      </c>
      <c r="E9471" s="16" t="s">
        <v>9023</v>
      </c>
      <c r="F9471" s="15">
        <v>191947124</v>
      </c>
      <c r="G9471" s="5" t="s">
        <v>84</v>
      </c>
      <c r="H9471" s="6" t="s">
        <v>52</v>
      </c>
      <c r="I9471" s="6" t="s">
        <v>9330</v>
      </c>
      <c r="J9471" s="6" t="s">
        <v>9331</v>
      </c>
      <c r="K9471" s="6" t="s">
        <v>315</v>
      </c>
      <c r="L9471" s="6" t="s">
        <v>330</v>
      </c>
      <c r="M9471" s="16" t="s">
        <v>334</v>
      </c>
      <c r="N9471" s="8" t="s">
        <v>35</v>
      </c>
      <c r="O9471" s="7">
        <v>5</v>
      </c>
      <c r="P9471" s="3">
        <f t="shared" si="883"/>
        <v>0</v>
      </c>
      <c r="Q9471" s="3">
        <f t="shared" si="884"/>
        <v>0</v>
      </c>
      <c r="R9471" s="3">
        <f t="shared" si="885"/>
        <v>0</v>
      </c>
      <c r="S9471" s="3">
        <f t="shared" si="886"/>
        <v>0</v>
      </c>
      <c r="T9471" s="3">
        <f t="shared" si="887"/>
        <v>1</v>
      </c>
      <c r="U9471" s="3">
        <f t="shared" si="888"/>
        <v>0</v>
      </c>
    </row>
    <row r="9472" spans="1:21" ht="12.75" customHeight="1" x14ac:dyDescent="0.2">
      <c r="A9472" s="15" t="s">
        <v>95</v>
      </c>
      <c r="B9472" s="16" t="s">
        <v>96</v>
      </c>
      <c r="C9472" s="8">
        <v>216305</v>
      </c>
      <c r="D9472" s="6" t="s">
        <v>9019</v>
      </c>
      <c r="E9472" s="16" t="s">
        <v>9023</v>
      </c>
      <c r="F9472" s="15">
        <v>191947136</v>
      </c>
      <c r="G9472" s="5" t="s">
        <v>84</v>
      </c>
      <c r="H9472" s="6" t="s">
        <v>52</v>
      </c>
      <c r="I9472" s="6" t="s">
        <v>9332</v>
      </c>
      <c r="J9472" s="6" t="s">
        <v>9333</v>
      </c>
      <c r="K9472" s="6" t="s">
        <v>315</v>
      </c>
      <c r="L9472" s="6" t="s">
        <v>330</v>
      </c>
      <c r="M9472" s="16" t="s">
        <v>334</v>
      </c>
      <c r="N9472" s="8" t="s">
        <v>35</v>
      </c>
      <c r="O9472" s="7">
        <v>5</v>
      </c>
      <c r="P9472" s="3">
        <f t="shared" si="883"/>
        <v>0</v>
      </c>
      <c r="Q9472" s="3">
        <f t="shared" si="884"/>
        <v>0</v>
      </c>
      <c r="R9472" s="3">
        <f t="shared" si="885"/>
        <v>0</v>
      </c>
      <c r="S9472" s="3">
        <f t="shared" si="886"/>
        <v>0</v>
      </c>
      <c r="T9472" s="3">
        <f t="shared" si="887"/>
        <v>1</v>
      </c>
      <c r="U9472" s="3">
        <f t="shared" si="888"/>
        <v>0</v>
      </c>
    </row>
    <row r="9473" spans="1:21" ht="12.75" customHeight="1" x14ac:dyDescent="0.2">
      <c r="A9473" s="15" t="s">
        <v>95</v>
      </c>
      <c r="B9473" s="16" t="s">
        <v>96</v>
      </c>
      <c r="C9473" s="8">
        <v>216305</v>
      </c>
      <c r="D9473" s="6" t="s">
        <v>9019</v>
      </c>
      <c r="E9473" s="16" t="s">
        <v>9023</v>
      </c>
      <c r="F9473" s="15">
        <v>191947137</v>
      </c>
      <c r="G9473" s="5" t="s">
        <v>84</v>
      </c>
      <c r="H9473" s="6" t="s">
        <v>52</v>
      </c>
      <c r="I9473" s="6" t="s">
        <v>9334</v>
      </c>
      <c r="J9473" s="6" t="s">
        <v>9335</v>
      </c>
      <c r="K9473" s="6" t="s">
        <v>315</v>
      </c>
      <c r="L9473" s="6" t="s">
        <v>330</v>
      </c>
      <c r="M9473" s="16" t="s">
        <v>884</v>
      </c>
      <c r="N9473" s="8" t="s">
        <v>35</v>
      </c>
      <c r="O9473" s="7">
        <v>5</v>
      </c>
      <c r="P9473" s="3">
        <f t="shared" si="883"/>
        <v>0</v>
      </c>
      <c r="Q9473" s="3">
        <f t="shared" si="884"/>
        <v>0</v>
      </c>
      <c r="R9473" s="3">
        <f t="shared" si="885"/>
        <v>0</v>
      </c>
      <c r="S9473" s="3">
        <f t="shared" si="886"/>
        <v>0</v>
      </c>
      <c r="T9473" s="3">
        <f t="shared" si="887"/>
        <v>1</v>
      </c>
      <c r="U9473" s="3">
        <f t="shared" si="888"/>
        <v>0</v>
      </c>
    </row>
    <row r="9474" spans="1:21" ht="12.75" customHeight="1" x14ac:dyDescent="0.2">
      <c r="A9474" s="15" t="s">
        <v>95</v>
      </c>
      <c r="B9474" s="16" t="s">
        <v>96</v>
      </c>
      <c r="C9474" s="8">
        <v>216305</v>
      </c>
      <c r="D9474" s="6" t="s">
        <v>9019</v>
      </c>
      <c r="E9474" s="16" t="s">
        <v>9023</v>
      </c>
      <c r="F9474" s="15">
        <v>191947189</v>
      </c>
      <c r="G9474" s="5" t="s">
        <v>167</v>
      </c>
      <c r="H9474" s="6" t="s">
        <v>52</v>
      </c>
      <c r="I9474" s="6" t="s">
        <v>9336</v>
      </c>
      <c r="J9474" s="6" t="s">
        <v>9337</v>
      </c>
      <c r="K9474" s="6" t="s">
        <v>315</v>
      </c>
      <c r="L9474" s="6" t="s">
        <v>330</v>
      </c>
      <c r="M9474" s="16" t="s">
        <v>331</v>
      </c>
      <c r="N9474" s="8" t="s">
        <v>35</v>
      </c>
      <c r="O9474" s="7">
        <v>5</v>
      </c>
      <c r="P9474" s="3">
        <f t="shared" si="883"/>
        <v>0</v>
      </c>
      <c r="Q9474" s="3">
        <f t="shared" si="884"/>
        <v>0</v>
      </c>
      <c r="R9474" s="3">
        <f t="shared" si="885"/>
        <v>0</v>
      </c>
      <c r="S9474" s="3">
        <f t="shared" si="886"/>
        <v>0</v>
      </c>
      <c r="T9474" s="3">
        <f t="shared" si="887"/>
        <v>1</v>
      </c>
      <c r="U9474" s="3">
        <f t="shared" si="888"/>
        <v>0</v>
      </c>
    </row>
    <row r="9475" spans="1:21" ht="12.75" customHeight="1" x14ac:dyDescent="0.2">
      <c r="A9475" s="15" t="s">
        <v>95</v>
      </c>
      <c r="B9475" s="16" t="s">
        <v>96</v>
      </c>
      <c r="C9475" s="8">
        <v>216305</v>
      </c>
      <c r="D9475" s="6" t="s">
        <v>9019</v>
      </c>
      <c r="E9475" s="16" t="s">
        <v>9023</v>
      </c>
      <c r="F9475" s="15">
        <v>191947510</v>
      </c>
      <c r="G9475" s="5" t="s">
        <v>462</v>
      </c>
      <c r="H9475" s="6" t="s">
        <v>52</v>
      </c>
      <c r="I9475" s="6" t="s">
        <v>9338</v>
      </c>
      <c r="J9475" s="6" t="s">
        <v>9339</v>
      </c>
      <c r="K9475" s="6" t="s">
        <v>315</v>
      </c>
      <c r="L9475" s="6" t="s">
        <v>330</v>
      </c>
      <c r="M9475" s="16" t="s">
        <v>884</v>
      </c>
      <c r="N9475" s="8" t="s">
        <v>35</v>
      </c>
      <c r="O9475" s="7">
        <v>5</v>
      </c>
      <c r="P9475" s="3">
        <f t="shared" si="883"/>
        <v>0</v>
      </c>
      <c r="Q9475" s="3">
        <f t="shared" si="884"/>
        <v>0</v>
      </c>
      <c r="R9475" s="3">
        <f t="shared" si="885"/>
        <v>0</v>
      </c>
      <c r="S9475" s="3">
        <f t="shared" si="886"/>
        <v>0</v>
      </c>
      <c r="T9475" s="3">
        <f t="shared" si="887"/>
        <v>1</v>
      </c>
      <c r="U9475" s="3">
        <f t="shared" si="888"/>
        <v>0</v>
      </c>
    </row>
    <row r="9476" spans="1:21" ht="12.75" customHeight="1" x14ac:dyDescent="0.2">
      <c r="A9476" s="15" t="s">
        <v>95</v>
      </c>
      <c r="B9476" s="16" t="s">
        <v>96</v>
      </c>
      <c r="C9476" s="8">
        <v>216305</v>
      </c>
      <c r="D9476" s="6" t="s">
        <v>9019</v>
      </c>
      <c r="E9476" s="16" t="s">
        <v>9023</v>
      </c>
      <c r="F9476" s="15">
        <v>191947665</v>
      </c>
      <c r="G9476" s="5" t="s">
        <v>105</v>
      </c>
      <c r="H9476" s="6" t="s">
        <v>52</v>
      </c>
      <c r="I9476" s="6" t="s">
        <v>9340</v>
      </c>
      <c r="J9476" s="6" t="s">
        <v>9341</v>
      </c>
      <c r="K9476" s="6" t="s">
        <v>315</v>
      </c>
      <c r="L9476" s="6" t="s">
        <v>330</v>
      </c>
      <c r="M9476" s="16" t="s">
        <v>884</v>
      </c>
      <c r="N9476" s="8" t="s">
        <v>35</v>
      </c>
      <c r="O9476" s="7">
        <v>5</v>
      </c>
      <c r="P9476" s="3">
        <f t="shared" si="883"/>
        <v>0</v>
      </c>
      <c r="Q9476" s="3">
        <f t="shared" si="884"/>
        <v>0</v>
      </c>
      <c r="R9476" s="3">
        <f t="shared" si="885"/>
        <v>0</v>
      </c>
      <c r="S9476" s="3">
        <f t="shared" si="886"/>
        <v>0</v>
      </c>
      <c r="T9476" s="3">
        <f t="shared" si="887"/>
        <v>1</v>
      </c>
      <c r="U9476" s="3">
        <f t="shared" si="888"/>
        <v>0</v>
      </c>
    </row>
    <row r="9477" spans="1:21" ht="12.75" customHeight="1" x14ac:dyDescent="0.2">
      <c r="A9477" s="15" t="s">
        <v>95</v>
      </c>
      <c r="B9477" s="16" t="s">
        <v>96</v>
      </c>
      <c r="C9477" s="8">
        <v>216305</v>
      </c>
      <c r="D9477" s="6" t="s">
        <v>9019</v>
      </c>
      <c r="E9477" s="16" t="s">
        <v>9023</v>
      </c>
      <c r="F9477" s="15">
        <v>191947802</v>
      </c>
      <c r="G9477" s="5" t="s">
        <v>67</v>
      </c>
      <c r="H9477" s="6" t="s">
        <v>52</v>
      </c>
      <c r="I9477" s="6" t="s">
        <v>9342</v>
      </c>
      <c r="J9477" s="6" t="s">
        <v>9343</v>
      </c>
      <c r="K9477" s="6" t="s">
        <v>315</v>
      </c>
      <c r="L9477" s="6" t="s">
        <v>330</v>
      </c>
      <c r="M9477" s="16" t="s">
        <v>884</v>
      </c>
      <c r="N9477" s="8" t="s">
        <v>35</v>
      </c>
      <c r="O9477" s="7">
        <v>5</v>
      </c>
      <c r="P9477" s="3">
        <f t="shared" ref="P9477:P9540" si="889">IF(O9477=1,1,0)</f>
        <v>0</v>
      </c>
      <c r="Q9477" s="3">
        <f t="shared" ref="Q9477:Q9540" si="890">IF(O9477=2,1,0)</f>
        <v>0</v>
      </c>
      <c r="R9477" s="3">
        <f t="shared" ref="R9477:R9540" si="891">IF(O9477=3,1,0)</f>
        <v>0</v>
      </c>
      <c r="S9477" s="3">
        <f t="shared" ref="S9477:S9540" si="892">IF(O9477=4,1,0)</f>
        <v>0</v>
      </c>
      <c r="T9477" s="3">
        <f t="shared" ref="T9477:T9540" si="893">IF(O9477=5,1,0)</f>
        <v>1</v>
      </c>
      <c r="U9477" s="3">
        <f t="shared" ref="U9477:U9540" si="894">IF(O9477="Bez finální známky, nebyl získán potřebný počet posudků",1,IF(O9477="N (nehodnoceno)",1,0))</f>
        <v>0</v>
      </c>
    </row>
    <row r="9478" spans="1:21" ht="12.75" customHeight="1" x14ac:dyDescent="0.2">
      <c r="A9478" s="15" t="s">
        <v>95</v>
      </c>
      <c r="B9478" s="16" t="s">
        <v>96</v>
      </c>
      <c r="C9478" s="8">
        <v>216305</v>
      </c>
      <c r="D9478" s="6" t="s">
        <v>9019</v>
      </c>
      <c r="E9478" s="16" t="s">
        <v>9023</v>
      </c>
      <c r="F9478" s="15">
        <v>192019816</v>
      </c>
      <c r="G9478" s="5" t="s">
        <v>84</v>
      </c>
      <c r="H9478" s="6" t="s">
        <v>52</v>
      </c>
      <c r="I9478" s="6" t="s">
        <v>9330</v>
      </c>
      <c r="J9478" s="6" t="s">
        <v>9344</v>
      </c>
      <c r="K9478" s="6" t="s">
        <v>315</v>
      </c>
      <c r="L9478" s="6" t="s">
        <v>330</v>
      </c>
      <c r="M9478" s="16" t="s">
        <v>884</v>
      </c>
      <c r="N9478" s="8" t="s">
        <v>35</v>
      </c>
      <c r="O9478" s="7">
        <v>5</v>
      </c>
      <c r="P9478" s="3">
        <f t="shared" si="889"/>
        <v>0</v>
      </c>
      <c r="Q9478" s="3">
        <f t="shared" si="890"/>
        <v>0</v>
      </c>
      <c r="R9478" s="3">
        <f t="shared" si="891"/>
        <v>0</v>
      </c>
      <c r="S9478" s="3">
        <f t="shared" si="892"/>
        <v>0</v>
      </c>
      <c r="T9478" s="3">
        <f t="shared" si="893"/>
        <v>1</v>
      </c>
      <c r="U9478" s="3">
        <f t="shared" si="894"/>
        <v>0</v>
      </c>
    </row>
    <row r="9479" spans="1:21" ht="12.75" customHeight="1" x14ac:dyDescent="0.2">
      <c r="A9479" s="15" t="s">
        <v>95</v>
      </c>
      <c r="B9479" s="16" t="s">
        <v>96</v>
      </c>
      <c r="C9479" s="8">
        <v>216305</v>
      </c>
      <c r="D9479" s="6" t="s">
        <v>9019</v>
      </c>
      <c r="E9479" s="16" t="s">
        <v>9023</v>
      </c>
      <c r="F9479" s="15">
        <v>192039054</v>
      </c>
      <c r="G9479" s="5" t="s">
        <v>64</v>
      </c>
      <c r="H9479" s="6" t="s">
        <v>29</v>
      </c>
      <c r="I9479" s="6" t="s">
        <v>9345</v>
      </c>
      <c r="J9479" s="6" t="s">
        <v>9346</v>
      </c>
      <c r="K9479" s="6" t="s">
        <v>315</v>
      </c>
      <c r="L9479" s="6" t="s">
        <v>330</v>
      </c>
      <c r="M9479" s="16" t="s">
        <v>884</v>
      </c>
      <c r="N9479" s="8" t="s">
        <v>35</v>
      </c>
      <c r="O9479" s="7">
        <v>5</v>
      </c>
      <c r="P9479" s="3">
        <f t="shared" si="889"/>
        <v>0</v>
      </c>
      <c r="Q9479" s="3">
        <f t="shared" si="890"/>
        <v>0</v>
      </c>
      <c r="R9479" s="3">
        <f t="shared" si="891"/>
        <v>0</v>
      </c>
      <c r="S9479" s="3">
        <f t="shared" si="892"/>
        <v>0</v>
      </c>
      <c r="T9479" s="3">
        <f t="shared" si="893"/>
        <v>1</v>
      </c>
      <c r="U9479" s="3">
        <f t="shared" si="894"/>
        <v>0</v>
      </c>
    </row>
    <row r="9480" spans="1:21" ht="12.75" customHeight="1" x14ac:dyDescent="0.2">
      <c r="A9480" s="15" t="s">
        <v>95</v>
      </c>
      <c r="B9480" s="16" t="s">
        <v>96</v>
      </c>
      <c r="C9480" s="8">
        <v>216305</v>
      </c>
      <c r="D9480" s="6" t="s">
        <v>9019</v>
      </c>
      <c r="E9480" s="16" t="s">
        <v>9023</v>
      </c>
      <c r="F9480" s="15">
        <v>192039062</v>
      </c>
      <c r="G9480" s="5" t="s">
        <v>64</v>
      </c>
      <c r="H9480" s="6" t="s">
        <v>29</v>
      </c>
      <c r="I9480" s="6" t="s">
        <v>9347</v>
      </c>
      <c r="J9480" s="6" t="s">
        <v>9348</v>
      </c>
      <c r="K9480" s="6" t="s">
        <v>315</v>
      </c>
      <c r="L9480" s="6" t="s">
        <v>330</v>
      </c>
      <c r="M9480" s="16" t="s">
        <v>884</v>
      </c>
      <c r="N9480" s="8" t="s">
        <v>35</v>
      </c>
      <c r="O9480" s="7">
        <v>5</v>
      </c>
      <c r="P9480" s="3">
        <f t="shared" si="889"/>
        <v>0</v>
      </c>
      <c r="Q9480" s="3">
        <f t="shared" si="890"/>
        <v>0</v>
      </c>
      <c r="R9480" s="3">
        <f t="shared" si="891"/>
        <v>0</v>
      </c>
      <c r="S9480" s="3">
        <f t="shared" si="892"/>
        <v>0</v>
      </c>
      <c r="T9480" s="3">
        <f t="shared" si="893"/>
        <v>1</v>
      </c>
      <c r="U9480" s="3">
        <f t="shared" si="894"/>
        <v>0</v>
      </c>
    </row>
    <row r="9481" spans="1:21" ht="12.75" customHeight="1" x14ac:dyDescent="0.2">
      <c r="A9481" s="15" t="s">
        <v>95</v>
      </c>
      <c r="B9481" s="16" t="s">
        <v>96</v>
      </c>
      <c r="C9481" s="8">
        <v>216305</v>
      </c>
      <c r="D9481" s="6" t="s">
        <v>9019</v>
      </c>
      <c r="E9481" s="16" t="s">
        <v>9089</v>
      </c>
      <c r="F9481" s="15">
        <v>191945649</v>
      </c>
      <c r="G9481" s="5" t="s">
        <v>167</v>
      </c>
      <c r="H9481" s="6" t="s">
        <v>52</v>
      </c>
      <c r="I9481" s="6" t="s">
        <v>9349</v>
      </c>
      <c r="J9481" s="6" t="s">
        <v>9350</v>
      </c>
      <c r="K9481" s="6" t="s">
        <v>315</v>
      </c>
      <c r="L9481" s="6" t="s">
        <v>330</v>
      </c>
      <c r="M9481" s="16" t="s">
        <v>334</v>
      </c>
      <c r="N9481" s="8" t="s">
        <v>35</v>
      </c>
      <c r="O9481" s="7">
        <v>5</v>
      </c>
      <c r="P9481" s="3">
        <f t="shared" si="889"/>
        <v>0</v>
      </c>
      <c r="Q9481" s="3">
        <f t="shared" si="890"/>
        <v>0</v>
      </c>
      <c r="R9481" s="3">
        <f t="shared" si="891"/>
        <v>0</v>
      </c>
      <c r="S9481" s="3">
        <f t="shared" si="892"/>
        <v>0</v>
      </c>
      <c r="T9481" s="3">
        <f t="shared" si="893"/>
        <v>1</v>
      </c>
      <c r="U9481" s="3">
        <f t="shared" si="894"/>
        <v>0</v>
      </c>
    </row>
    <row r="9482" spans="1:21" ht="12.75" customHeight="1" x14ac:dyDescent="0.2">
      <c r="A9482" s="15" t="s">
        <v>95</v>
      </c>
      <c r="B9482" s="16" t="s">
        <v>96</v>
      </c>
      <c r="C9482" s="8">
        <v>216305</v>
      </c>
      <c r="D9482" s="6" t="s">
        <v>9019</v>
      </c>
      <c r="E9482" s="16" t="s">
        <v>9020</v>
      </c>
      <c r="F9482" s="15">
        <v>192038399</v>
      </c>
      <c r="G9482" s="5" t="s">
        <v>122</v>
      </c>
      <c r="H9482" s="6" t="s">
        <v>29</v>
      </c>
      <c r="I9482" s="6" t="s">
        <v>9351</v>
      </c>
      <c r="J9482" s="6" t="s">
        <v>9352</v>
      </c>
      <c r="K9482" s="6" t="s">
        <v>315</v>
      </c>
      <c r="L9482" s="6" t="s">
        <v>330</v>
      </c>
      <c r="M9482" s="16" t="s">
        <v>914</v>
      </c>
      <c r="N9482" s="8" t="s">
        <v>35</v>
      </c>
      <c r="O9482" s="7">
        <v>5</v>
      </c>
      <c r="P9482" s="3">
        <f t="shared" si="889"/>
        <v>0</v>
      </c>
      <c r="Q9482" s="3">
        <f t="shared" si="890"/>
        <v>0</v>
      </c>
      <c r="R9482" s="3">
        <f t="shared" si="891"/>
        <v>0</v>
      </c>
      <c r="S9482" s="3">
        <f t="shared" si="892"/>
        <v>0</v>
      </c>
      <c r="T9482" s="3">
        <f t="shared" si="893"/>
        <v>1</v>
      </c>
      <c r="U9482" s="3">
        <f t="shared" si="894"/>
        <v>0</v>
      </c>
    </row>
    <row r="9483" spans="1:21" ht="12.75" customHeight="1" x14ac:dyDescent="0.2">
      <c r="A9483" s="15" t="s">
        <v>95</v>
      </c>
      <c r="B9483" s="16" t="s">
        <v>96</v>
      </c>
      <c r="C9483" s="8">
        <v>216305</v>
      </c>
      <c r="D9483" s="6" t="s">
        <v>9019</v>
      </c>
      <c r="E9483" s="16" t="s">
        <v>9020</v>
      </c>
      <c r="F9483" s="15">
        <v>192038400</v>
      </c>
      <c r="G9483" s="5" t="s">
        <v>249</v>
      </c>
      <c r="H9483" s="6" t="s">
        <v>29</v>
      </c>
      <c r="I9483" s="6" t="s">
        <v>9353</v>
      </c>
      <c r="J9483" s="6" t="s">
        <v>9354</v>
      </c>
      <c r="K9483" s="6" t="s">
        <v>315</v>
      </c>
      <c r="L9483" s="6" t="s">
        <v>330</v>
      </c>
      <c r="M9483" s="16" t="s">
        <v>884</v>
      </c>
      <c r="N9483" s="8" t="s">
        <v>35</v>
      </c>
      <c r="O9483" s="7">
        <v>5</v>
      </c>
      <c r="P9483" s="3">
        <f t="shared" si="889"/>
        <v>0</v>
      </c>
      <c r="Q9483" s="3">
        <f t="shared" si="890"/>
        <v>0</v>
      </c>
      <c r="R9483" s="3">
        <f t="shared" si="891"/>
        <v>0</v>
      </c>
      <c r="S9483" s="3">
        <f t="shared" si="892"/>
        <v>0</v>
      </c>
      <c r="T9483" s="3">
        <f t="shared" si="893"/>
        <v>1</v>
      </c>
      <c r="U9483" s="3">
        <f t="shared" si="894"/>
        <v>0</v>
      </c>
    </row>
    <row r="9484" spans="1:21" ht="12.75" customHeight="1" x14ac:dyDescent="0.2">
      <c r="A9484" s="15" t="s">
        <v>95</v>
      </c>
      <c r="B9484" s="16" t="s">
        <v>96</v>
      </c>
      <c r="C9484" s="8">
        <v>216305</v>
      </c>
      <c r="D9484" s="6" t="s">
        <v>9019</v>
      </c>
      <c r="E9484" s="16" t="s">
        <v>9059</v>
      </c>
      <c r="F9484" s="15">
        <v>192040375</v>
      </c>
      <c r="G9484" s="5" t="s">
        <v>67</v>
      </c>
      <c r="H9484" s="6" t="s">
        <v>52</v>
      </c>
      <c r="I9484" s="6" t="s">
        <v>9218</v>
      </c>
      <c r="J9484" s="6" t="s">
        <v>9219</v>
      </c>
      <c r="K9484" s="6" t="s">
        <v>315</v>
      </c>
      <c r="L9484" s="6" t="s">
        <v>1511</v>
      </c>
      <c r="M9484" s="16" t="s">
        <v>1512</v>
      </c>
      <c r="N9484" s="8" t="s">
        <v>35</v>
      </c>
      <c r="O9484" s="7">
        <v>5</v>
      </c>
      <c r="P9484" s="3">
        <f t="shared" si="889"/>
        <v>0</v>
      </c>
      <c r="Q9484" s="3">
        <f t="shared" si="890"/>
        <v>0</v>
      </c>
      <c r="R9484" s="3">
        <f t="shared" si="891"/>
        <v>0</v>
      </c>
      <c r="S9484" s="3">
        <f t="shared" si="892"/>
        <v>0</v>
      </c>
      <c r="T9484" s="3">
        <f t="shared" si="893"/>
        <v>1</v>
      </c>
      <c r="U9484" s="3">
        <f t="shared" si="894"/>
        <v>0</v>
      </c>
    </row>
    <row r="9485" spans="1:21" ht="12.75" customHeight="1" x14ac:dyDescent="0.2">
      <c r="A9485" s="15" t="s">
        <v>95</v>
      </c>
      <c r="B9485" s="16" t="s">
        <v>96</v>
      </c>
      <c r="C9485" s="8">
        <v>216305</v>
      </c>
      <c r="D9485" s="6" t="s">
        <v>9019</v>
      </c>
      <c r="E9485" s="16" t="s">
        <v>9089</v>
      </c>
      <c r="F9485" s="15">
        <v>192037523</v>
      </c>
      <c r="G9485" s="5" t="s">
        <v>64</v>
      </c>
      <c r="H9485" s="6" t="s">
        <v>29</v>
      </c>
      <c r="I9485" s="6" t="s">
        <v>9165</v>
      </c>
      <c r="J9485" s="6" t="s">
        <v>9166</v>
      </c>
      <c r="K9485" s="6" t="s">
        <v>315</v>
      </c>
      <c r="L9485" s="6" t="s">
        <v>316</v>
      </c>
      <c r="M9485" s="16" t="s">
        <v>327</v>
      </c>
      <c r="N9485" s="8" t="s">
        <v>35</v>
      </c>
      <c r="O9485" s="7">
        <v>3</v>
      </c>
      <c r="P9485" s="3">
        <f t="shared" si="889"/>
        <v>0</v>
      </c>
      <c r="Q9485" s="3">
        <f t="shared" si="890"/>
        <v>0</v>
      </c>
      <c r="R9485" s="3">
        <f t="shared" si="891"/>
        <v>1</v>
      </c>
      <c r="S9485" s="3">
        <f t="shared" si="892"/>
        <v>0</v>
      </c>
      <c r="T9485" s="3">
        <f t="shared" si="893"/>
        <v>0</v>
      </c>
      <c r="U9485" s="3">
        <f t="shared" si="894"/>
        <v>0</v>
      </c>
    </row>
    <row r="9486" spans="1:21" ht="12.75" customHeight="1" x14ac:dyDescent="0.2">
      <c r="A9486" s="15" t="s">
        <v>95</v>
      </c>
      <c r="B9486" s="16" t="s">
        <v>96</v>
      </c>
      <c r="C9486" s="8">
        <v>216305</v>
      </c>
      <c r="D9486" s="6" t="s">
        <v>9019</v>
      </c>
      <c r="E9486" s="16" t="s">
        <v>9089</v>
      </c>
      <c r="F9486" s="15">
        <v>192037524</v>
      </c>
      <c r="G9486" s="5" t="s">
        <v>28</v>
      </c>
      <c r="H9486" s="6" t="s">
        <v>29</v>
      </c>
      <c r="I9486" s="6" t="s">
        <v>9167</v>
      </c>
      <c r="J9486" s="6" t="s">
        <v>9168</v>
      </c>
      <c r="K9486" s="6" t="s">
        <v>315</v>
      </c>
      <c r="L9486" s="6" t="s">
        <v>316</v>
      </c>
      <c r="M9486" s="16" t="s">
        <v>327</v>
      </c>
      <c r="N9486" s="8" t="s">
        <v>35</v>
      </c>
      <c r="O9486" s="7">
        <v>3</v>
      </c>
      <c r="P9486" s="3">
        <f t="shared" si="889"/>
        <v>0</v>
      </c>
      <c r="Q9486" s="3">
        <f t="shared" si="890"/>
        <v>0</v>
      </c>
      <c r="R9486" s="3">
        <f t="shared" si="891"/>
        <v>1</v>
      </c>
      <c r="S9486" s="3">
        <f t="shared" si="892"/>
        <v>0</v>
      </c>
      <c r="T9486" s="3">
        <f t="shared" si="893"/>
        <v>0</v>
      </c>
      <c r="U9486" s="3">
        <f t="shared" si="894"/>
        <v>0</v>
      </c>
    </row>
    <row r="9487" spans="1:21" ht="12.75" customHeight="1" x14ac:dyDescent="0.2">
      <c r="A9487" s="15" t="s">
        <v>95</v>
      </c>
      <c r="B9487" s="16" t="s">
        <v>96</v>
      </c>
      <c r="C9487" s="8">
        <v>216305</v>
      </c>
      <c r="D9487" s="6" t="s">
        <v>9019</v>
      </c>
      <c r="E9487" s="16" t="s">
        <v>9089</v>
      </c>
      <c r="F9487" s="15">
        <v>192045981</v>
      </c>
      <c r="G9487" s="5" t="s">
        <v>64</v>
      </c>
      <c r="H9487" s="6" t="s">
        <v>29</v>
      </c>
      <c r="I9487" s="6" t="s">
        <v>9169</v>
      </c>
      <c r="J9487" s="6" t="s">
        <v>9170</v>
      </c>
      <c r="K9487" s="6" t="s">
        <v>315</v>
      </c>
      <c r="L9487" s="6" t="s">
        <v>316</v>
      </c>
      <c r="M9487" s="16" t="s">
        <v>327</v>
      </c>
      <c r="N9487" s="8" t="s">
        <v>35</v>
      </c>
      <c r="O9487" s="7">
        <v>3</v>
      </c>
      <c r="P9487" s="3">
        <f t="shared" si="889"/>
        <v>0</v>
      </c>
      <c r="Q9487" s="3">
        <f t="shared" si="890"/>
        <v>0</v>
      </c>
      <c r="R9487" s="3">
        <f t="shared" si="891"/>
        <v>1</v>
      </c>
      <c r="S9487" s="3">
        <f t="shared" si="892"/>
        <v>0</v>
      </c>
      <c r="T9487" s="3">
        <f t="shared" si="893"/>
        <v>0</v>
      </c>
      <c r="U9487" s="3">
        <f t="shared" si="894"/>
        <v>0</v>
      </c>
    </row>
    <row r="9488" spans="1:21" ht="12.75" customHeight="1" x14ac:dyDescent="0.2">
      <c r="A9488" s="15" t="s">
        <v>95</v>
      </c>
      <c r="B9488" s="16" t="s">
        <v>96</v>
      </c>
      <c r="C9488" s="8">
        <v>216305</v>
      </c>
      <c r="D9488" s="6" t="s">
        <v>9019</v>
      </c>
      <c r="E9488" s="16" t="s">
        <v>9104</v>
      </c>
      <c r="F9488" s="15">
        <v>191948458</v>
      </c>
      <c r="G9488" s="5" t="s">
        <v>99</v>
      </c>
      <c r="H9488" s="6" t="s">
        <v>52</v>
      </c>
      <c r="I9488" s="6" t="s">
        <v>9171</v>
      </c>
      <c r="J9488" s="6" t="s">
        <v>9172</v>
      </c>
      <c r="K9488" s="6" t="s">
        <v>315</v>
      </c>
      <c r="L9488" s="6" t="s">
        <v>316</v>
      </c>
      <c r="M9488" s="16" t="s">
        <v>840</v>
      </c>
      <c r="N9488" s="8" t="s">
        <v>35</v>
      </c>
      <c r="O9488" s="7">
        <v>4</v>
      </c>
      <c r="P9488" s="3">
        <f t="shared" si="889"/>
        <v>0</v>
      </c>
      <c r="Q9488" s="3">
        <f t="shared" si="890"/>
        <v>0</v>
      </c>
      <c r="R9488" s="3">
        <f t="shared" si="891"/>
        <v>0</v>
      </c>
      <c r="S9488" s="3">
        <f t="shared" si="892"/>
        <v>1</v>
      </c>
      <c r="T9488" s="3">
        <f t="shared" si="893"/>
        <v>0</v>
      </c>
      <c r="U9488" s="3">
        <f t="shared" si="894"/>
        <v>0</v>
      </c>
    </row>
    <row r="9489" spans="1:21" ht="12.75" customHeight="1" x14ac:dyDescent="0.2">
      <c r="A9489" s="15" t="s">
        <v>95</v>
      </c>
      <c r="B9489" s="16" t="s">
        <v>96</v>
      </c>
      <c r="C9489" s="8">
        <v>216305</v>
      </c>
      <c r="D9489" s="6" t="s">
        <v>9019</v>
      </c>
      <c r="E9489" s="16" t="s">
        <v>9089</v>
      </c>
      <c r="F9489" s="15">
        <v>191882730</v>
      </c>
      <c r="G9489" s="5" t="s">
        <v>167</v>
      </c>
      <c r="H9489" s="6" t="s">
        <v>52</v>
      </c>
      <c r="I9489" s="6" t="s">
        <v>9173</v>
      </c>
      <c r="J9489" s="6" t="s">
        <v>9174</v>
      </c>
      <c r="K9489" s="6" t="s">
        <v>315</v>
      </c>
      <c r="L9489" s="6" t="s">
        <v>316</v>
      </c>
      <c r="M9489" s="16" t="s">
        <v>327</v>
      </c>
      <c r="N9489" s="8" t="s">
        <v>35</v>
      </c>
      <c r="O9489" s="7">
        <v>4</v>
      </c>
      <c r="P9489" s="3">
        <f t="shared" si="889"/>
        <v>0</v>
      </c>
      <c r="Q9489" s="3">
        <f t="shared" si="890"/>
        <v>0</v>
      </c>
      <c r="R9489" s="3">
        <f t="shared" si="891"/>
        <v>0</v>
      </c>
      <c r="S9489" s="3">
        <f t="shared" si="892"/>
        <v>1</v>
      </c>
      <c r="T9489" s="3">
        <f t="shared" si="893"/>
        <v>0</v>
      </c>
      <c r="U9489" s="3">
        <f t="shared" si="894"/>
        <v>0</v>
      </c>
    </row>
    <row r="9490" spans="1:21" ht="12.75" customHeight="1" x14ac:dyDescent="0.2">
      <c r="A9490" s="15" t="s">
        <v>95</v>
      </c>
      <c r="B9490" s="16" t="s">
        <v>96</v>
      </c>
      <c r="C9490" s="8">
        <v>216305</v>
      </c>
      <c r="D9490" s="6" t="s">
        <v>9019</v>
      </c>
      <c r="E9490" s="16" t="s">
        <v>9089</v>
      </c>
      <c r="F9490" s="15">
        <v>191945058</v>
      </c>
      <c r="G9490" s="5" t="s">
        <v>249</v>
      </c>
      <c r="H9490" s="6" t="s">
        <v>52</v>
      </c>
      <c r="I9490" s="6" t="s">
        <v>9175</v>
      </c>
      <c r="J9490" s="6" t="s">
        <v>9176</v>
      </c>
      <c r="K9490" s="6" t="s">
        <v>315</v>
      </c>
      <c r="L9490" s="6" t="s">
        <v>316</v>
      </c>
      <c r="M9490" s="16" t="s">
        <v>780</v>
      </c>
      <c r="N9490" s="8" t="s">
        <v>35</v>
      </c>
      <c r="O9490" s="7">
        <v>4</v>
      </c>
      <c r="P9490" s="3">
        <f t="shared" si="889"/>
        <v>0</v>
      </c>
      <c r="Q9490" s="3">
        <f t="shared" si="890"/>
        <v>0</v>
      </c>
      <c r="R9490" s="3">
        <f t="shared" si="891"/>
        <v>0</v>
      </c>
      <c r="S9490" s="3">
        <f t="shared" si="892"/>
        <v>1</v>
      </c>
      <c r="T9490" s="3">
        <f t="shared" si="893"/>
        <v>0</v>
      </c>
      <c r="U9490" s="3">
        <f t="shared" si="894"/>
        <v>0</v>
      </c>
    </row>
    <row r="9491" spans="1:21" ht="12.75" customHeight="1" x14ac:dyDescent="0.2">
      <c r="A9491" s="15" t="s">
        <v>95</v>
      </c>
      <c r="B9491" s="16" t="s">
        <v>96</v>
      </c>
      <c r="C9491" s="8">
        <v>216305</v>
      </c>
      <c r="D9491" s="6" t="s">
        <v>9019</v>
      </c>
      <c r="E9491" s="16" t="s">
        <v>9089</v>
      </c>
      <c r="F9491" s="15">
        <v>191945576</v>
      </c>
      <c r="G9491" s="5" t="s">
        <v>167</v>
      </c>
      <c r="H9491" s="6" t="s">
        <v>52</v>
      </c>
      <c r="I9491" s="6" t="s">
        <v>9177</v>
      </c>
      <c r="J9491" s="6" t="s">
        <v>9178</v>
      </c>
      <c r="K9491" s="6" t="s">
        <v>315</v>
      </c>
      <c r="L9491" s="6" t="s">
        <v>316</v>
      </c>
      <c r="M9491" s="16" t="s">
        <v>327</v>
      </c>
      <c r="N9491" s="8" t="s">
        <v>35</v>
      </c>
      <c r="O9491" s="7">
        <v>4</v>
      </c>
      <c r="P9491" s="3">
        <f t="shared" si="889"/>
        <v>0</v>
      </c>
      <c r="Q9491" s="3">
        <f t="shared" si="890"/>
        <v>0</v>
      </c>
      <c r="R9491" s="3">
        <f t="shared" si="891"/>
        <v>0</v>
      </c>
      <c r="S9491" s="3">
        <f t="shared" si="892"/>
        <v>1</v>
      </c>
      <c r="T9491" s="3">
        <f t="shared" si="893"/>
        <v>0</v>
      </c>
      <c r="U9491" s="3">
        <f t="shared" si="894"/>
        <v>0</v>
      </c>
    </row>
    <row r="9492" spans="1:21" ht="12.75" customHeight="1" x14ac:dyDescent="0.2">
      <c r="A9492" s="15" t="s">
        <v>95</v>
      </c>
      <c r="B9492" s="16" t="s">
        <v>96</v>
      </c>
      <c r="C9492" s="8">
        <v>216305</v>
      </c>
      <c r="D9492" s="6" t="s">
        <v>9019</v>
      </c>
      <c r="E9492" s="16" t="s">
        <v>9089</v>
      </c>
      <c r="F9492" s="15">
        <v>191945683</v>
      </c>
      <c r="G9492" s="5" t="s">
        <v>167</v>
      </c>
      <c r="H9492" s="6" t="s">
        <v>52</v>
      </c>
      <c r="I9492" s="6" t="s">
        <v>9179</v>
      </c>
      <c r="J9492" s="6" t="s">
        <v>9180</v>
      </c>
      <c r="K9492" s="6" t="s">
        <v>315</v>
      </c>
      <c r="L9492" s="6" t="s">
        <v>316</v>
      </c>
      <c r="M9492" s="16" t="s">
        <v>780</v>
      </c>
      <c r="N9492" s="8" t="s">
        <v>35</v>
      </c>
      <c r="O9492" s="7">
        <v>4</v>
      </c>
      <c r="P9492" s="3">
        <f t="shared" si="889"/>
        <v>0</v>
      </c>
      <c r="Q9492" s="3">
        <f t="shared" si="890"/>
        <v>0</v>
      </c>
      <c r="R9492" s="3">
        <f t="shared" si="891"/>
        <v>0</v>
      </c>
      <c r="S9492" s="3">
        <f t="shared" si="892"/>
        <v>1</v>
      </c>
      <c r="T9492" s="3">
        <f t="shared" si="893"/>
        <v>0</v>
      </c>
      <c r="U9492" s="3">
        <f t="shared" si="894"/>
        <v>0</v>
      </c>
    </row>
    <row r="9493" spans="1:21" ht="12.75" customHeight="1" x14ac:dyDescent="0.2">
      <c r="A9493" s="15" t="s">
        <v>95</v>
      </c>
      <c r="B9493" s="16" t="s">
        <v>96</v>
      </c>
      <c r="C9493" s="8">
        <v>216305</v>
      </c>
      <c r="D9493" s="6" t="s">
        <v>9019</v>
      </c>
      <c r="E9493" s="16" t="s">
        <v>9089</v>
      </c>
      <c r="F9493" s="15">
        <v>191945789</v>
      </c>
      <c r="G9493" s="5" t="s">
        <v>51</v>
      </c>
      <c r="H9493" s="6" t="s">
        <v>52</v>
      </c>
      <c r="I9493" s="6" t="s">
        <v>9181</v>
      </c>
      <c r="J9493" s="6" t="s">
        <v>9182</v>
      </c>
      <c r="K9493" s="6" t="s">
        <v>315</v>
      </c>
      <c r="L9493" s="6" t="s">
        <v>316</v>
      </c>
      <c r="M9493" s="16" t="s">
        <v>780</v>
      </c>
      <c r="N9493" s="8" t="s">
        <v>35</v>
      </c>
      <c r="O9493" s="7">
        <v>4</v>
      </c>
      <c r="P9493" s="3">
        <f t="shared" si="889"/>
        <v>0</v>
      </c>
      <c r="Q9493" s="3">
        <f t="shared" si="890"/>
        <v>0</v>
      </c>
      <c r="R9493" s="3">
        <f t="shared" si="891"/>
        <v>0</v>
      </c>
      <c r="S9493" s="3">
        <f t="shared" si="892"/>
        <v>1</v>
      </c>
      <c r="T9493" s="3">
        <f t="shared" si="893"/>
        <v>0</v>
      </c>
      <c r="U9493" s="3">
        <f t="shared" si="894"/>
        <v>0</v>
      </c>
    </row>
    <row r="9494" spans="1:21" ht="12.75" customHeight="1" x14ac:dyDescent="0.2">
      <c r="A9494" s="15" t="s">
        <v>95</v>
      </c>
      <c r="B9494" s="16" t="s">
        <v>96</v>
      </c>
      <c r="C9494" s="8">
        <v>216305</v>
      </c>
      <c r="D9494" s="6" t="s">
        <v>9019</v>
      </c>
      <c r="E9494" s="16" t="s">
        <v>9089</v>
      </c>
      <c r="F9494" s="15">
        <v>191945944</v>
      </c>
      <c r="G9494" s="5" t="s">
        <v>167</v>
      </c>
      <c r="H9494" s="6" t="s">
        <v>52</v>
      </c>
      <c r="I9494" s="6" t="s">
        <v>9169</v>
      </c>
      <c r="J9494" s="6" t="s">
        <v>9183</v>
      </c>
      <c r="K9494" s="6" t="s">
        <v>315</v>
      </c>
      <c r="L9494" s="6" t="s">
        <v>316</v>
      </c>
      <c r="M9494" s="16" t="s">
        <v>327</v>
      </c>
      <c r="N9494" s="8" t="s">
        <v>35</v>
      </c>
      <c r="O9494" s="7">
        <v>4</v>
      </c>
      <c r="P9494" s="3">
        <f t="shared" si="889"/>
        <v>0</v>
      </c>
      <c r="Q9494" s="3">
        <f t="shared" si="890"/>
        <v>0</v>
      </c>
      <c r="R9494" s="3">
        <f t="shared" si="891"/>
        <v>0</v>
      </c>
      <c r="S9494" s="3">
        <f t="shared" si="892"/>
        <v>1</v>
      </c>
      <c r="T9494" s="3">
        <f t="shared" si="893"/>
        <v>0</v>
      </c>
      <c r="U9494" s="3">
        <f t="shared" si="894"/>
        <v>0</v>
      </c>
    </row>
    <row r="9495" spans="1:21" ht="12.75" customHeight="1" x14ac:dyDescent="0.2">
      <c r="A9495" s="15" t="s">
        <v>95</v>
      </c>
      <c r="B9495" s="16" t="s">
        <v>96</v>
      </c>
      <c r="C9495" s="8">
        <v>216305</v>
      </c>
      <c r="D9495" s="6" t="s">
        <v>9019</v>
      </c>
      <c r="E9495" s="16" t="s">
        <v>9089</v>
      </c>
      <c r="F9495" s="15">
        <v>191946000</v>
      </c>
      <c r="G9495" s="5" t="s">
        <v>167</v>
      </c>
      <c r="H9495" s="6" t="s">
        <v>52</v>
      </c>
      <c r="I9495" s="6" t="s">
        <v>9184</v>
      </c>
      <c r="J9495" s="6" t="s">
        <v>9185</v>
      </c>
      <c r="K9495" s="6" t="s">
        <v>315</v>
      </c>
      <c r="L9495" s="6" t="s">
        <v>316</v>
      </c>
      <c r="M9495" s="16" t="s">
        <v>840</v>
      </c>
      <c r="N9495" s="8" t="s">
        <v>35</v>
      </c>
      <c r="O9495" s="7">
        <v>4</v>
      </c>
      <c r="P9495" s="3">
        <f t="shared" si="889"/>
        <v>0</v>
      </c>
      <c r="Q9495" s="3">
        <f t="shared" si="890"/>
        <v>0</v>
      </c>
      <c r="R9495" s="3">
        <f t="shared" si="891"/>
        <v>0</v>
      </c>
      <c r="S9495" s="3">
        <f t="shared" si="892"/>
        <v>1</v>
      </c>
      <c r="T9495" s="3">
        <f t="shared" si="893"/>
        <v>0</v>
      </c>
      <c r="U9495" s="3">
        <f t="shared" si="894"/>
        <v>0</v>
      </c>
    </row>
    <row r="9496" spans="1:21" ht="12.75" customHeight="1" x14ac:dyDescent="0.2">
      <c r="A9496" s="15" t="s">
        <v>95</v>
      </c>
      <c r="B9496" s="16" t="s">
        <v>96</v>
      </c>
      <c r="C9496" s="8">
        <v>216305</v>
      </c>
      <c r="D9496" s="6" t="s">
        <v>9019</v>
      </c>
      <c r="E9496" s="16" t="s">
        <v>9089</v>
      </c>
      <c r="F9496" s="15">
        <v>192009987</v>
      </c>
      <c r="G9496" s="5" t="s">
        <v>249</v>
      </c>
      <c r="H9496" s="6" t="s">
        <v>29</v>
      </c>
      <c r="I9496" s="6" t="s">
        <v>9186</v>
      </c>
      <c r="J9496" s="6" t="s">
        <v>9187</v>
      </c>
      <c r="K9496" s="6" t="s">
        <v>315</v>
      </c>
      <c r="L9496" s="6" t="s">
        <v>316</v>
      </c>
      <c r="M9496" s="16" t="s">
        <v>780</v>
      </c>
      <c r="N9496" s="8" t="s">
        <v>35</v>
      </c>
      <c r="O9496" s="7">
        <v>4</v>
      </c>
      <c r="P9496" s="3">
        <f t="shared" si="889"/>
        <v>0</v>
      </c>
      <c r="Q9496" s="3">
        <f t="shared" si="890"/>
        <v>0</v>
      </c>
      <c r="R9496" s="3">
        <f t="shared" si="891"/>
        <v>0</v>
      </c>
      <c r="S9496" s="3">
        <f t="shared" si="892"/>
        <v>1</v>
      </c>
      <c r="T9496" s="3">
        <f t="shared" si="893"/>
        <v>0</v>
      </c>
      <c r="U9496" s="3">
        <f t="shared" si="894"/>
        <v>0</v>
      </c>
    </row>
    <row r="9497" spans="1:21" ht="12.75" customHeight="1" x14ac:dyDescent="0.2">
      <c r="A9497" s="15" t="s">
        <v>95</v>
      </c>
      <c r="B9497" s="16" t="s">
        <v>96</v>
      </c>
      <c r="C9497" s="8">
        <v>216305</v>
      </c>
      <c r="D9497" s="6" t="s">
        <v>9019</v>
      </c>
      <c r="E9497" s="16" t="s">
        <v>9089</v>
      </c>
      <c r="F9497" s="15">
        <v>192009993</v>
      </c>
      <c r="G9497" s="5" t="s">
        <v>36</v>
      </c>
      <c r="H9497" s="6" t="s">
        <v>52</v>
      </c>
      <c r="I9497" s="6" t="s">
        <v>9188</v>
      </c>
      <c r="J9497" s="6" t="s">
        <v>9189</v>
      </c>
      <c r="K9497" s="6" t="s">
        <v>315</v>
      </c>
      <c r="L9497" s="6" t="s">
        <v>316</v>
      </c>
      <c r="M9497" s="16" t="s">
        <v>327</v>
      </c>
      <c r="N9497" s="8" t="s">
        <v>35</v>
      </c>
      <c r="O9497" s="7">
        <v>4</v>
      </c>
      <c r="P9497" s="3">
        <f t="shared" si="889"/>
        <v>0</v>
      </c>
      <c r="Q9497" s="3">
        <f t="shared" si="890"/>
        <v>0</v>
      </c>
      <c r="R9497" s="3">
        <f t="shared" si="891"/>
        <v>0</v>
      </c>
      <c r="S9497" s="3">
        <f t="shared" si="892"/>
        <v>1</v>
      </c>
      <c r="T9497" s="3">
        <f t="shared" si="893"/>
        <v>0</v>
      </c>
      <c r="U9497" s="3">
        <f t="shared" si="894"/>
        <v>0</v>
      </c>
    </row>
    <row r="9498" spans="1:21" ht="12.75" customHeight="1" x14ac:dyDescent="0.2">
      <c r="A9498" s="15" t="s">
        <v>95</v>
      </c>
      <c r="B9498" s="16" t="s">
        <v>96</v>
      </c>
      <c r="C9498" s="8">
        <v>216305</v>
      </c>
      <c r="D9498" s="6" t="s">
        <v>9019</v>
      </c>
      <c r="E9498" s="16" t="s">
        <v>9089</v>
      </c>
      <c r="F9498" s="15">
        <v>192009996</v>
      </c>
      <c r="G9498" s="5" t="s">
        <v>36</v>
      </c>
      <c r="H9498" s="6" t="s">
        <v>52</v>
      </c>
      <c r="I9498" s="6" t="s">
        <v>9137</v>
      </c>
      <c r="J9498" s="6" t="s">
        <v>9190</v>
      </c>
      <c r="K9498" s="6" t="s">
        <v>315</v>
      </c>
      <c r="L9498" s="6" t="s">
        <v>316</v>
      </c>
      <c r="M9498" s="16" t="s">
        <v>327</v>
      </c>
      <c r="N9498" s="8" t="s">
        <v>35</v>
      </c>
      <c r="O9498" s="7">
        <v>4</v>
      </c>
      <c r="P9498" s="3">
        <f t="shared" si="889"/>
        <v>0</v>
      </c>
      <c r="Q9498" s="3">
        <f t="shared" si="890"/>
        <v>0</v>
      </c>
      <c r="R9498" s="3">
        <f t="shared" si="891"/>
        <v>0</v>
      </c>
      <c r="S9498" s="3">
        <f t="shared" si="892"/>
        <v>1</v>
      </c>
      <c r="T9498" s="3">
        <f t="shared" si="893"/>
        <v>0</v>
      </c>
      <c r="U9498" s="3">
        <f t="shared" si="894"/>
        <v>0</v>
      </c>
    </row>
    <row r="9499" spans="1:21" ht="12.75" customHeight="1" x14ac:dyDescent="0.2">
      <c r="A9499" s="15" t="s">
        <v>95</v>
      </c>
      <c r="B9499" s="16" t="s">
        <v>96</v>
      </c>
      <c r="C9499" s="8">
        <v>216305</v>
      </c>
      <c r="D9499" s="6" t="s">
        <v>9019</v>
      </c>
      <c r="E9499" s="16" t="s">
        <v>9089</v>
      </c>
      <c r="F9499" s="15">
        <v>192010002</v>
      </c>
      <c r="G9499" s="5" t="s">
        <v>64</v>
      </c>
      <c r="H9499" s="6" t="s">
        <v>29</v>
      </c>
      <c r="I9499" s="6" t="s">
        <v>9146</v>
      </c>
      <c r="J9499" s="6" t="s">
        <v>9191</v>
      </c>
      <c r="K9499" s="6" t="s">
        <v>315</v>
      </c>
      <c r="L9499" s="6" t="s">
        <v>316</v>
      </c>
      <c r="M9499" s="16" t="s">
        <v>327</v>
      </c>
      <c r="N9499" s="8" t="s">
        <v>35</v>
      </c>
      <c r="O9499" s="7">
        <v>4</v>
      </c>
      <c r="P9499" s="3">
        <f t="shared" si="889"/>
        <v>0</v>
      </c>
      <c r="Q9499" s="3">
        <f t="shared" si="890"/>
        <v>0</v>
      </c>
      <c r="R9499" s="3">
        <f t="shared" si="891"/>
        <v>0</v>
      </c>
      <c r="S9499" s="3">
        <f t="shared" si="892"/>
        <v>1</v>
      </c>
      <c r="T9499" s="3">
        <f t="shared" si="893"/>
        <v>0</v>
      </c>
      <c r="U9499" s="3">
        <f t="shared" si="894"/>
        <v>0</v>
      </c>
    </row>
    <row r="9500" spans="1:21" ht="12.75" customHeight="1" x14ac:dyDescent="0.2">
      <c r="A9500" s="15" t="s">
        <v>95</v>
      </c>
      <c r="B9500" s="16" t="s">
        <v>96</v>
      </c>
      <c r="C9500" s="8">
        <v>216305</v>
      </c>
      <c r="D9500" s="6" t="s">
        <v>9019</v>
      </c>
      <c r="E9500" s="16" t="s">
        <v>9089</v>
      </c>
      <c r="F9500" s="15">
        <v>192010007</v>
      </c>
      <c r="G9500" s="5" t="s">
        <v>64</v>
      </c>
      <c r="H9500" s="6" t="s">
        <v>29</v>
      </c>
      <c r="I9500" s="6" t="s">
        <v>9192</v>
      </c>
      <c r="J9500" s="6" t="s">
        <v>9193</v>
      </c>
      <c r="K9500" s="6" t="s">
        <v>315</v>
      </c>
      <c r="L9500" s="6" t="s">
        <v>316</v>
      </c>
      <c r="M9500" s="16" t="s">
        <v>327</v>
      </c>
      <c r="N9500" s="8" t="s">
        <v>35</v>
      </c>
      <c r="O9500" s="7">
        <v>4</v>
      </c>
      <c r="P9500" s="3">
        <f t="shared" si="889"/>
        <v>0</v>
      </c>
      <c r="Q9500" s="3">
        <f t="shared" si="890"/>
        <v>0</v>
      </c>
      <c r="R9500" s="3">
        <f t="shared" si="891"/>
        <v>0</v>
      </c>
      <c r="S9500" s="3">
        <f t="shared" si="892"/>
        <v>1</v>
      </c>
      <c r="T9500" s="3">
        <f t="shared" si="893"/>
        <v>0</v>
      </c>
      <c r="U9500" s="3">
        <f t="shared" si="894"/>
        <v>0</v>
      </c>
    </row>
    <row r="9501" spans="1:21" ht="12.75" customHeight="1" x14ac:dyDescent="0.2">
      <c r="A9501" s="15" t="s">
        <v>95</v>
      </c>
      <c r="B9501" s="16" t="s">
        <v>96</v>
      </c>
      <c r="C9501" s="8">
        <v>216305</v>
      </c>
      <c r="D9501" s="6" t="s">
        <v>9019</v>
      </c>
      <c r="E9501" s="16" t="s">
        <v>9089</v>
      </c>
      <c r="F9501" s="15">
        <v>192010014</v>
      </c>
      <c r="G9501" s="5" t="s">
        <v>36</v>
      </c>
      <c r="H9501" s="6" t="s">
        <v>52</v>
      </c>
      <c r="I9501" s="6" t="s">
        <v>9194</v>
      </c>
      <c r="J9501" s="6" t="s">
        <v>9195</v>
      </c>
      <c r="K9501" s="6" t="s">
        <v>315</v>
      </c>
      <c r="L9501" s="6" t="s">
        <v>316</v>
      </c>
      <c r="M9501" s="16" t="s">
        <v>327</v>
      </c>
      <c r="N9501" s="8" t="s">
        <v>35</v>
      </c>
      <c r="O9501" s="7">
        <v>4</v>
      </c>
      <c r="P9501" s="3">
        <f t="shared" si="889"/>
        <v>0</v>
      </c>
      <c r="Q9501" s="3">
        <f t="shared" si="890"/>
        <v>0</v>
      </c>
      <c r="R9501" s="3">
        <f t="shared" si="891"/>
        <v>0</v>
      </c>
      <c r="S9501" s="3">
        <f t="shared" si="892"/>
        <v>1</v>
      </c>
      <c r="T9501" s="3">
        <f t="shared" si="893"/>
        <v>0</v>
      </c>
      <c r="U9501" s="3">
        <f t="shared" si="894"/>
        <v>0</v>
      </c>
    </row>
    <row r="9502" spans="1:21" ht="12.75" customHeight="1" x14ac:dyDescent="0.2">
      <c r="A9502" s="15" t="s">
        <v>95</v>
      </c>
      <c r="B9502" s="16" t="s">
        <v>96</v>
      </c>
      <c r="C9502" s="8">
        <v>216305</v>
      </c>
      <c r="D9502" s="6" t="s">
        <v>9019</v>
      </c>
      <c r="E9502" s="16" t="s">
        <v>9089</v>
      </c>
      <c r="F9502" s="15">
        <v>192037500</v>
      </c>
      <c r="G9502" s="5" t="s">
        <v>249</v>
      </c>
      <c r="H9502" s="6" t="s">
        <v>29</v>
      </c>
      <c r="I9502" s="6" t="s">
        <v>9109</v>
      </c>
      <c r="J9502" s="6" t="s">
        <v>9196</v>
      </c>
      <c r="K9502" s="6" t="s">
        <v>315</v>
      </c>
      <c r="L9502" s="6" t="s">
        <v>316</v>
      </c>
      <c r="M9502" s="16" t="s">
        <v>327</v>
      </c>
      <c r="N9502" s="8" t="s">
        <v>35</v>
      </c>
      <c r="O9502" s="7">
        <v>4</v>
      </c>
      <c r="P9502" s="3">
        <f t="shared" si="889"/>
        <v>0</v>
      </c>
      <c r="Q9502" s="3">
        <f t="shared" si="890"/>
        <v>0</v>
      </c>
      <c r="R9502" s="3">
        <f t="shared" si="891"/>
        <v>0</v>
      </c>
      <c r="S9502" s="3">
        <f t="shared" si="892"/>
        <v>1</v>
      </c>
      <c r="T9502" s="3">
        <f t="shared" si="893"/>
        <v>0</v>
      </c>
      <c r="U9502" s="3">
        <f t="shared" si="894"/>
        <v>0</v>
      </c>
    </row>
    <row r="9503" spans="1:21" ht="12.75" customHeight="1" x14ac:dyDescent="0.2">
      <c r="A9503" s="15" t="s">
        <v>95</v>
      </c>
      <c r="B9503" s="16" t="s">
        <v>96</v>
      </c>
      <c r="C9503" s="8">
        <v>216305</v>
      </c>
      <c r="D9503" s="6" t="s">
        <v>9019</v>
      </c>
      <c r="E9503" s="16" t="s">
        <v>9089</v>
      </c>
      <c r="F9503" s="15">
        <v>192037503</v>
      </c>
      <c r="G9503" s="5" t="s">
        <v>249</v>
      </c>
      <c r="H9503" s="6" t="s">
        <v>29</v>
      </c>
      <c r="I9503" s="6" t="s">
        <v>9197</v>
      </c>
      <c r="J9503" s="6" t="s">
        <v>9198</v>
      </c>
      <c r="K9503" s="6" t="s">
        <v>315</v>
      </c>
      <c r="L9503" s="6" t="s">
        <v>316</v>
      </c>
      <c r="M9503" s="16" t="s">
        <v>327</v>
      </c>
      <c r="N9503" s="8" t="s">
        <v>35</v>
      </c>
      <c r="O9503" s="7">
        <v>4</v>
      </c>
      <c r="P9503" s="3">
        <f t="shared" si="889"/>
        <v>0</v>
      </c>
      <c r="Q9503" s="3">
        <f t="shared" si="890"/>
        <v>0</v>
      </c>
      <c r="R9503" s="3">
        <f t="shared" si="891"/>
        <v>0</v>
      </c>
      <c r="S9503" s="3">
        <f t="shared" si="892"/>
        <v>1</v>
      </c>
      <c r="T9503" s="3">
        <f t="shared" si="893"/>
        <v>0</v>
      </c>
      <c r="U9503" s="3">
        <f t="shared" si="894"/>
        <v>0</v>
      </c>
    </row>
    <row r="9504" spans="1:21" ht="12.75" customHeight="1" x14ac:dyDescent="0.2">
      <c r="A9504" s="15" t="s">
        <v>95</v>
      </c>
      <c r="B9504" s="16" t="s">
        <v>96</v>
      </c>
      <c r="C9504" s="8">
        <v>216305</v>
      </c>
      <c r="D9504" s="6" t="s">
        <v>9019</v>
      </c>
      <c r="E9504" s="16" t="s">
        <v>9089</v>
      </c>
      <c r="F9504" s="15">
        <v>192037504</v>
      </c>
      <c r="G9504" s="5" t="s">
        <v>122</v>
      </c>
      <c r="H9504" s="6" t="s">
        <v>29</v>
      </c>
      <c r="I9504" s="6" t="s">
        <v>9199</v>
      </c>
      <c r="J9504" s="6" t="s">
        <v>9200</v>
      </c>
      <c r="K9504" s="6" t="s">
        <v>315</v>
      </c>
      <c r="L9504" s="6" t="s">
        <v>316</v>
      </c>
      <c r="M9504" s="16" t="s">
        <v>327</v>
      </c>
      <c r="N9504" s="8" t="s">
        <v>35</v>
      </c>
      <c r="O9504" s="7">
        <v>4</v>
      </c>
      <c r="P9504" s="3">
        <f t="shared" si="889"/>
        <v>0</v>
      </c>
      <c r="Q9504" s="3">
        <f t="shared" si="890"/>
        <v>0</v>
      </c>
      <c r="R9504" s="3">
        <f t="shared" si="891"/>
        <v>0</v>
      </c>
      <c r="S9504" s="3">
        <f t="shared" si="892"/>
        <v>1</v>
      </c>
      <c r="T9504" s="3">
        <f t="shared" si="893"/>
        <v>0</v>
      </c>
      <c r="U9504" s="3">
        <f t="shared" si="894"/>
        <v>0</v>
      </c>
    </row>
    <row r="9505" spans="1:21" ht="12.75" customHeight="1" x14ac:dyDescent="0.2">
      <c r="A9505" s="15" t="s">
        <v>95</v>
      </c>
      <c r="B9505" s="16" t="s">
        <v>96</v>
      </c>
      <c r="C9505" s="8">
        <v>216305</v>
      </c>
      <c r="D9505" s="6" t="s">
        <v>9019</v>
      </c>
      <c r="E9505" s="16" t="s">
        <v>9089</v>
      </c>
      <c r="F9505" s="15">
        <v>192037509</v>
      </c>
      <c r="G9505" s="5" t="s">
        <v>84</v>
      </c>
      <c r="H9505" s="6" t="s">
        <v>52</v>
      </c>
      <c r="I9505" s="6" t="s">
        <v>9201</v>
      </c>
      <c r="J9505" s="6" t="s">
        <v>9202</v>
      </c>
      <c r="K9505" s="6" t="s">
        <v>315</v>
      </c>
      <c r="L9505" s="6" t="s">
        <v>316</v>
      </c>
      <c r="M9505" s="16" t="s">
        <v>327</v>
      </c>
      <c r="N9505" s="8" t="s">
        <v>35</v>
      </c>
      <c r="O9505" s="7">
        <v>4</v>
      </c>
      <c r="P9505" s="3">
        <f t="shared" si="889"/>
        <v>0</v>
      </c>
      <c r="Q9505" s="3">
        <f t="shared" si="890"/>
        <v>0</v>
      </c>
      <c r="R9505" s="3">
        <f t="shared" si="891"/>
        <v>0</v>
      </c>
      <c r="S9505" s="3">
        <f t="shared" si="892"/>
        <v>1</v>
      </c>
      <c r="T9505" s="3">
        <f t="shared" si="893"/>
        <v>0</v>
      </c>
      <c r="U9505" s="3">
        <f t="shared" si="894"/>
        <v>0</v>
      </c>
    </row>
    <row r="9506" spans="1:21" ht="12.75" customHeight="1" x14ac:dyDescent="0.2">
      <c r="A9506" s="15" t="s">
        <v>95</v>
      </c>
      <c r="B9506" s="16" t="s">
        <v>96</v>
      </c>
      <c r="C9506" s="8">
        <v>216305</v>
      </c>
      <c r="D9506" s="6" t="s">
        <v>9019</v>
      </c>
      <c r="E9506" s="16" t="s">
        <v>9089</v>
      </c>
      <c r="F9506" s="15">
        <v>192037510</v>
      </c>
      <c r="G9506" s="5" t="s">
        <v>64</v>
      </c>
      <c r="H9506" s="6" t="s">
        <v>52</v>
      </c>
      <c r="I9506" s="6" t="s">
        <v>9203</v>
      </c>
      <c r="J9506" s="6" t="s">
        <v>9204</v>
      </c>
      <c r="K9506" s="6" t="s">
        <v>315</v>
      </c>
      <c r="L9506" s="6" t="s">
        <v>316</v>
      </c>
      <c r="M9506" s="16" t="s">
        <v>327</v>
      </c>
      <c r="N9506" s="8" t="s">
        <v>35</v>
      </c>
      <c r="O9506" s="7">
        <v>4</v>
      </c>
      <c r="P9506" s="3">
        <f t="shared" si="889"/>
        <v>0</v>
      </c>
      <c r="Q9506" s="3">
        <f t="shared" si="890"/>
        <v>0</v>
      </c>
      <c r="R9506" s="3">
        <f t="shared" si="891"/>
        <v>0</v>
      </c>
      <c r="S9506" s="3">
        <f t="shared" si="892"/>
        <v>1</v>
      </c>
      <c r="T9506" s="3">
        <f t="shared" si="893"/>
        <v>0</v>
      </c>
      <c r="U9506" s="3">
        <f t="shared" si="894"/>
        <v>0</v>
      </c>
    </row>
    <row r="9507" spans="1:21" ht="12.75" customHeight="1" x14ac:dyDescent="0.2">
      <c r="A9507" s="15" t="s">
        <v>95</v>
      </c>
      <c r="B9507" s="16" t="s">
        <v>96</v>
      </c>
      <c r="C9507" s="8">
        <v>216305</v>
      </c>
      <c r="D9507" s="6" t="s">
        <v>9019</v>
      </c>
      <c r="E9507" s="16" t="s">
        <v>9089</v>
      </c>
      <c r="F9507" s="15">
        <v>192037513</v>
      </c>
      <c r="G9507" s="5" t="s">
        <v>28</v>
      </c>
      <c r="H9507" s="6" t="s">
        <v>29</v>
      </c>
      <c r="I9507" s="6" t="s">
        <v>9205</v>
      </c>
      <c r="J9507" s="6" t="s">
        <v>9206</v>
      </c>
      <c r="K9507" s="6" t="s">
        <v>315</v>
      </c>
      <c r="L9507" s="6" t="s">
        <v>316</v>
      </c>
      <c r="M9507" s="16" t="s">
        <v>327</v>
      </c>
      <c r="N9507" s="8" t="s">
        <v>35</v>
      </c>
      <c r="O9507" s="7">
        <v>4</v>
      </c>
      <c r="P9507" s="3">
        <f t="shared" si="889"/>
        <v>0</v>
      </c>
      <c r="Q9507" s="3">
        <f t="shared" si="890"/>
        <v>0</v>
      </c>
      <c r="R9507" s="3">
        <f t="shared" si="891"/>
        <v>0</v>
      </c>
      <c r="S9507" s="3">
        <f t="shared" si="892"/>
        <v>1</v>
      </c>
      <c r="T9507" s="3">
        <f t="shared" si="893"/>
        <v>0</v>
      </c>
      <c r="U9507" s="3">
        <f t="shared" si="894"/>
        <v>0</v>
      </c>
    </row>
    <row r="9508" spans="1:21" ht="12.75" customHeight="1" x14ac:dyDescent="0.2">
      <c r="A9508" s="15" t="s">
        <v>95</v>
      </c>
      <c r="B9508" s="16" t="s">
        <v>96</v>
      </c>
      <c r="C9508" s="8">
        <v>216305</v>
      </c>
      <c r="D9508" s="6" t="s">
        <v>9019</v>
      </c>
      <c r="E9508" s="16" t="s">
        <v>9089</v>
      </c>
      <c r="F9508" s="15">
        <v>192037514</v>
      </c>
      <c r="G9508" s="5" t="s">
        <v>64</v>
      </c>
      <c r="H9508" s="6" t="s">
        <v>52</v>
      </c>
      <c r="I9508" s="6" t="s">
        <v>9207</v>
      </c>
      <c r="J9508" s="6" t="s">
        <v>9208</v>
      </c>
      <c r="K9508" s="6" t="s">
        <v>315</v>
      </c>
      <c r="L9508" s="6" t="s">
        <v>316</v>
      </c>
      <c r="M9508" s="16" t="s">
        <v>780</v>
      </c>
      <c r="N9508" s="8" t="s">
        <v>35</v>
      </c>
      <c r="O9508" s="7">
        <v>4</v>
      </c>
      <c r="P9508" s="3">
        <f t="shared" si="889"/>
        <v>0</v>
      </c>
      <c r="Q9508" s="3">
        <f t="shared" si="890"/>
        <v>0</v>
      </c>
      <c r="R9508" s="3">
        <f t="shared" si="891"/>
        <v>0</v>
      </c>
      <c r="S9508" s="3">
        <f t="shared" si="892"/>
        <v>1</v>
      </c>
      <c r="T9508" s="3">
        <f t="shared" si="893"/>
        <v>0</v>
      </c>
      <c r="U9508" s="3">
        <f t="shared" si="894"/>
        <v>0</v>
      </c>
    </row>
    <row r="9509" spans="1:21" ht="12.75" customHeight="1" x14ac:dyDescent="0.2">
      <c r="A9509" s="15" t="s">
        <v>95</v>
      </c>
      <c r="B9509" s="16" t="s">
        <v>96</v>
      </c>
      <c r="C9509" s="8">
        <v>216305</v>
      </c>
      <c r="D9509" s="6" t="s">
        <v>9019</v>
      </c>
      <c r="E9509" s="16" t="s">
        <v>9089</v>
      </c>
      <c r="F9509" s="15">
        <v>192037515</v>
      </c>
      <c r="G9509" s="5" t="s">
        <v>64</v>
      </c>
      <c r="H9509" s="6" t="s">
        <v>52</v>
      </c>
      <c r="I9509" s="6" t="s">
        <v>9207</v>
      </c>
      <c r="J9509" s="6" t="s">
        <v>9209</v>
      </c>
      <c r="K9509" s="6" t="s">
        <v>315</v>
      </c>
      <c r="L9509" s="6" t="s">
        <v>316</v>
      </c>
      <c r="M9509" s="16" t="s">
        <v>780</v>
      </c>
      <c r="N9509" s="8" t="s">
        <v>35</v>
      </c>
      <c r="O9509" s="7">
        <v>4</v>
      </c>
      <c r="P9509" s="3">
        <f t="shared" si="889"/>
        <v>0</v>
      </c>
      <c r="Q9509" s="3">
        <f t="shared" si="890"/>
        <v>0</v>
      </c>
      <c r="R9509" s="3">
        <f t="shared" si="891"/>
        <v>0</v>
      </c>
      <c r="S9509" s="3">
        <f t="shared" si="892"/>
        <v>1</v>
      </c>
      <c r="T9509" s="3">
        <f t="shared" si="893"/>
        <v>0</v>
      </c>
      <c r="U9509" s="3">
        <f t="shared" si="894"/>
        <v>0</v>
      </c>
    </row>
    <row r="9510" spans="1:21" ht="12.75" customHeight="1" x14ac:dyDescent="0.2">
      <c r="A9510" s="15" t="s">
        <v>95</v>
      </c>
      <c r="B9510" s="16" t="s">
        <v>96</v>
      </c>
      <c r="C9510" s="8">
        <v>216305</v>
      </c>
      <c r="D9510" s="6" t="s">
        <v>9019</v>
      </c>
      <c r="E9510" s="16" t="s">
        <v>9089</v>
      </c>
      <c r="F9510" s="15">
        <v>192037519</v>
      </c>
      <c r="G9510" s="5" t="s">
        <v>36</v>
      </c>
      <c r="H9510" s="6" t="s">
        <v>52</v>
      </c>
      <c r="I9510" s="6" t="s">
        <v>9210</v>
      </c>
      <c r="J9510" s="6" t="s">
        <v>9211</v>
      </c>
      <c r="K9510" s="6" t="s">
        <v>315</v>
      </c>
      <c r="L9510" s="6" t="s">
        <v>316</v>
      </c>
      <c r="M9510" s="16" t="s">
        <v>327</v>
      </c>
      <c r="N9510" s="8" t="s">
        <v>35</v>
      </c>
      <c r="O9510" s="7">
        <v>4</v>
      </c>
      <c r="P9510" s="3">
        <f t="shared" si="889"/>
        <v>0</v>
      </c>
      <c r="Q9510" s="3">
        <f t="shared" si="890"/>
        <v>0</v>
      </c>
      <c r="R9510" s="3">
        <f t="shared" si="891"/>
        <v>0</v>
      </c>
      <c r="S9510" s="3">
        <f t="shared" si="892"/>
        <v>1</v>
      </c>
      <c r="T9510" s="3">
        <f t="shared" si="893"/>
        <v>0</v>
      </c>
      <c r="U9510" s="3">
        <f t="shared" si="894"/>
        <v>0</v>
      </c>
    </row>
    <row r="9511" spans="1:21" ht="12.75" customHeight="1" x14ac:dyDescent="0.2">
      <c r="A9511" s="15" t="s">
        <v>95</v>
      </c>
      <c r="B9511" s="16" t="s">
        <v>96</v>
      </c>
      <c r="C9511" s="8">
        <v>216305</v>
      </c>
      <c r="D9511" s="6" t="s">
        <v>9019</v>
      </c>
      <c r="E9511" s="16" t="s">
        <v>9089</v>
      </c>
      <c r="F9511" s="15">
        <v>192037520</v>
      </c>
      <c r="G9511" s="5" t="s">
        <v>36</v>
      </c>
      <c r="H9511" s="6" t="s">
        <v>52</v>
      </c>
      <c r="I9511" s="6" t="s">
        <v>9210</v>
      </c>
      <c r="J9511" s="6" t="s">
        <v>9212</v>
      </c>
      <c r="K9511" s="6" t="s">
        <v>315</v>
      </c>
      <c r="L9511" s="6" t="s">
        <v>316</v>
      </c>
      <c r="M9511" s="16" t="s">
        <v>327</v>
      </c>
      <c r="N9511" s="8" t="s">
        <v>35</v>
      </c>
      <c r="O9511" s="7">
        <v>4</v>
      </c>
      <c r="P9511" s="3">
        <f t="shared" si="889"/>
        <v>0</v>
      </c>
      <c r="Q9511" s="3">
        <f t="shared" si="890"/>
        <v>0</v>
      </c>
      <c r="R9511" s="3">
        <f t="shared" si="891"/>
        <v>0</v>
      </c>
      <c r="S9511" s="3">
        <f t="shared" si="892"/>
        <v>1</v>
      </c>
      <c r="T9511" s="3">
        <f t="shared" si="893"/>
        <v>0</v>
      </c>
      <c r="U9511" s="3">
        <f t="shared" si="894"/>
        <v>0</v>
      </c>
    </row>
    <row r="9512" spans="1:21" ht="12.75" customHeight="1" x14ac:dyDescent="0.2">
      <c r="A9512" s="15" t="s">
        <v>95</v>
      </c>
      <c r="B9512" s="16" t="s">
        <v>96</v>
      </c>
      <c r="C9512" s="8">
        <v>216305</v>
      </c>
      <c r="D9512" s="6" t="s">
        <v>9019</v>
      </c>
      <c r="E9512" s="16" t="s">
        <v>9089</v>
      </c>
      <c r="F9512" s="15">
        <v>192037526</v>
      </c>
      <c r="G9512" s="5" t="s">
        <v>64</v>
      </c>
      <c r="H9512" s="6" t="s">
        <v>29</v>
      </c>
      <c r="I9512" s="6" t="s">
        <v>9173</v>
      </c>
      <c r="J9512" s="6" t="s">
        <v>9213</v>
      </c>
      <c r="K9512" s="6" t="s">
        <v>315</v>
      </c>
      <c r="L9512" s="6" t="s">
        <v>316</v>
      </c>
      <c r="M9512" s="16" t="s">
        <v>327</v>
      </c>
      <c r="N9512" s="8" t="s">
        <v>35</v>
      </c>
      <c r="O9512" s="7">
        <v>4</v>
      </c>
      <c r="P9512" s="3">
        <f t="shared" si="889"/>
        <v>0</v>
      </c>
      <c r="Q9512" s="3">
        <f t="shared" si="890"/>
        <v>0</v>
      </c>
      <c r="R9512" s="3">
        <f t="shared" si="891"/>
        <v>0</v>
      </c>
      <c r="S9512" s="3">
        <f t="shared" si="892"/>
        <v>1</v>
      </c>
      <c r="T9512" s="3">
        <f t="shared" si="893"/>
        <v>0</v>
      </c>
      <c r="U9512" s="3">
        <f t="shared" si="894"/>
        <v>0</v>
      </c>
    </row>
    <row r="9513" spans="1:21" ht="12.75" customHeight="1" x14ac:dyDescent="0.2">
      <c r="A9513" s="15" t="s">
        <v>95</v>
      </c>
      <c r="B9513" s="16" t="s">
        <v>96</v>
      </c>
      <c r="C9513" s="8">
        <v>216305</v>
      </c>
      <c r="D9513" s="6" t="s">
        <v>9019</v>
      </c>
      <c r="E9513" s="16" t="s">
        <v>9104</v>
      </c>
      <c r="F9513" s="15">
        <v>191948460</v>
      </c>
      <c r="G9513" s="5" t="s">
        <v>249</v>
      </c>
      <c r="H9513" s="6" t="s">
        <v>52</v>
      </c>
      <c r="I9513" s="6" t="s">
        <v>9111</v>
      </c>
      <c r="J9513" s="6" t="s">
        <v>9214</v>
      </c>
      <c r="K9513" s="6" t="s">
        <v>315</v>
      </c>
      <c r="L9513" s="6" t="s">
        <v>316</v>
      </c>
      <c r="M9513" s="16" t="s">
        <v>840</v>
      </c>
      <c r="N9513" s="8" t="s">
        <v>35</v>
      </c>
      <c r="O9513" s="7">
        <v>5</v>
      </c>
      <c r="P9513" s="3">
        <f t="shared" si="889"/>
        <v>0</v>
      </c>
      <c r="Q9513" s="3">
        <f t="shared" si="890"/>
        <v>0</v>
      </c>
      <c r="R9513" s="3">
        <f t="shared" si="891"/>
        <v>0</v>
      </c>
      <c r="S9513" s="3">
        <f t="shared" si="892"/>
        <v>0</v>
      </c>
      <c r="T9513" s="3">
        <f t="shared" si="893"/>
        <v>1</v>
      </c>
      <c r="U9513" s="3">
        <f t="shared" si="894"/>
        <v>0</v>
      </c>
    </row>
    <row r="9514" spans="1:21" ht="12.75" customHeight="1" x14ac:dyDescent="0.2">
      <c r="A9514" s="15" t="s">
        <v>95</v>
      </c>
      <c r="B9514" s="16" t="s">
        <v>96</v>
      </c>
      <c r="C9514" s="8">
        <v>216305</v>
      </c>
      <c r="D9514" s="6" t="s">
        <v>9019</v>
      </c>
      <c r="E9514" s="16" t="s">
        <v>9089</v>
      </c>
      <c r="F9514" s="15">
        <v>192037512</v>
      </c>
      <c r="G9514" s="5" t="s">
        <v>28</v>
      </c>
      <c r="H9514" s="6" t="s">
        <v>29</v>
      </c>
      <c r="I9514" s="6" t="s">
        <v>9215</v>
      </c>
      <c r="J9514" s="6" t="s">
        <v>9216</v>
      </c>
      <c r="K9514" s="6" t="s">
        <v>315</v>
      </c>
      <c r="L9514" s="6" t="s">
        <v>316</v>
      </c>
      <c r="M9514" s="16" t="s">
        <v>327</v>
      </c>
      <c r="N9514" s="8" t="s">
        <v>35</v>
      </c>
      <c r="O9514" s="7">
        <v>5</v>
      </c>
      <c r="P9514" s="3">
        <f t="shared" si="889"/>
        <v>0</v>
      </c>
      <c r="Q9514" s="3">
        <f t="shared" si="890"/>
        <v>0</v>
      </c>
      <c r="R9514" s="3">
        <f t="shared" si="891"/>
        <v>0</v>
      </c>
      <c r="S9514" s="3">
        <f t="shared" si="892"/>
        <v>0</v>
      </c>
      <c r="T9514" s="3">
        <f t="shared" si="893"/>
        <v>1</v>
      </c>
      <c r="U9514" s="3">
        <f t="shared" si="894"/>
        <v>0</v>
      </c>
    </row>
    <row r="9515" spans="1:21" ht="12.75" customHeight="1" x14ac:dyDescent="0.2">
      <c r="A9515" s="15" t="s">
        <v>95</v>
      </c>
      <c r="B9515" s="16" t="s">
        <v>96</v>
      </c>
      <c r="C9515" s="8">
        <v>216305</v>
      </c>
      <c r="D9515" s="6" t="s">
        <v>9019</v>
      </c>
      <c r="E9515" s="16" t="s">
        <v>9089</v>
      </c>
      <c r="F9515" s="15">
        <v>192045982</v>
      </c>
      <c r="G9515" s="5" t="s">
        <v>64</v>
      </c>
      <c r="H9515" s="6" t="s">
        <v>29</v>
      </c>
      <c r="I9515" s="6" t="s">
        <v>9169</v>
      </c>
      <c r="J9515" s="6" t="s">
        <v>9217</v>
      </c>
      <c r="K9515" s="6" t="s">
        <v>315</v>
      </c>
      <c r="L9515" s="6" t="s">
        <v>316</v>
      </c>
      <c r="M9515" s="16" t="s">
        <v>327</v>
      </c>
      <c r="N9515" s="8" t="s">
        <v>35</v>
      </c>
      <c r="O9515" s="7">
        <v>5</v>
      </c>
      <c r="P9515" s="3">
        <f t="shared" si="889"/>
        <v>0</v>
      </c>
      <c r="Q9515" s="3">
        <f t="shared" si="890"/>
        <v>0</v>
      </c>
      <c r="R9515" s="3">
        <f t="shared" si="891"/>
        <v>0</v>
      </c>
      <c r="S9515" s="3">
        <f t="shared" si="892"/>
        <v>0</v>
      </c>
      <c r="T9515" s="3">
        <f t="shared" si="893"/>
        <v>1</v>
      </c>
      <c r="U9515" s="3">
        <f t="shared" si="894"/>
        <v>0</v>
      </c>
    </row>
    <row r="9516" spans="1:21" ht="12.75" customHeight="1" x14ac:dyDescent="0.2">
      <c r="A9516" s="15" t="s">
        <v>95</v>
      </c>
      <c r="B9516" s="16" t="s">
        <v>96</v>
      </c>
      <c r="C9516" s="8">
        <v>216305</v>
      </c>
      <c r="D9516" s="6" t="s">
        <v>9019</v>
      </c>
      <c r="E9516" s="16" t="s">
        <v>9076</v>
      </c>
      <c r="F9516" s="15">
        <v>192040957</v>
      </c>
      <c r="G9516" s="5" t="s">
        <v>167</v>
      </c>
      <c r="H9516" s="6" t="s">
        <v>52</v>
      </c>
      <c r="I9516" s="6" t="s">
        <v>9452</v>
      </c>
      <c r="J9516" s="6" t="s">
        <v>1752</v>
      </c>
      <c r="K9516" s="6" t="s">
        <v>366</v>
      </c>
      <c r="L9516" s="6" t="s">
        <v>1072</v>
      </c>
      <c r="M9516" s="16" t="s">
        <v>1990</v>
      </c>
      <c r="N9516" s="8" t="s">
        <v>35</v>
      </c>
      <c r="O9516" s="7">
        <v>3</v>
      </c>
      <c r="P9516" s="3">
        <f t="shared" si="889"/>
        <v>0</v>
      </c>
      <c r="Q9516" s="3">
        <f t="shared" si="890"/>
        <v>0</v>
      </c>
      <c r="R9516" s="3">
        <f t="shared" si="891"/>
        <v>1</v>
      </c>
      <c r="S9516" s="3">
        <f t="shared" si="892"/>
        <v>0</v>
      </c>
      <c r="T9516" s="3">
        <f t="shared" si="893"/>
        <v>0</v>
      </c>
      <c r="U9516" s="3">
        <f t="shared" si="894"/>
        <v>0</v>
      </c>
    </row>
    <row r="9517" spans="1:21" ht="12.75" customHeight="1" x14ac:dyDescent="0.2">
      <c r="A9517" s="15" t="s">
        <v>95</v>
      </c>
      <c r="B9517" s="16" t="s">
        <v>96</v>
      </c>
      <c r="C9517" s="8">
        <v>216305</v>
      </c>
      <c r="D9517" s="6" t="s">
        <v>9019</v>
      </c>
      <c r="E9517" s="16" t="s">
        <v>9395</v>
      </c>
      <c r="F9517" s="15">
        <v>192040704</v>
      </c>
      <c r="G9517" s="5" t="s">
        <v>167</v>
      </c>
      <c r="H9517" s="6" t="s">
        <v>29</v>
      </c>
      <c r="I9517" s="6" t="s">
        <v>9449</v>
      </c>
      <c r="J9517" s="6" t="s">
        <v>9450</v>
      </c>
      <c r="K9517" s="6" t="s">
        <v>366</v>
      </c>
      <c r="L9517" s="6" t="s">
        <v>2191</v>
      </c>
      <c r="M9517" s="16" t="s">
        <v>9451</v>
      </c>
      <c r="N9517" s="8" t="s">
        <v>35</v>
      </c>
      <c r="O9517" s="7">
        <v>4</v>
      </c>
      <c r="P9517" s="3">
        <f t="shared" si="889"/>
        <v>0</v>
      </c>
      <c r="Q9517" s="3">
        <f t="shared" si="890"/>
        <v>0</v>
      </c>
      <c r="R9517" s="3">
        <f t="shared" si="891"/>
        <v>0</v>
      </c>
      <c r="S9517" s="3">
        <f t="shared" si="892"/>
        <v>1</v>
      </c>
      <c r="T9517" s="3">
        <f t="shared" si="893"/>
        <v>0</v>
      </c>
      <c r="U9517" s="3">
        <f t="shared" si="894"/>
        <v>0</v>
      </c>
    </row>
    <row r="9518" spans="1:21" ht="12.75" customHeight="1" x14ac:dyDescent="0.2">
      <c r="A9518" s="15" t="s">
        <v>95</v>
      </c>
      <c r="B9518" s="16" t="s">
        <v>96</v>
      </c>
      <c r="C9518" s="8">
        <v>216305</v>
      </c>
      <c r="D9518" s="6" t="s">
        <v>9019</v>
      </c>
      <c r="E9518" s="16" t="s">
        <v>9059</v>
      </c>
      <c r="F9518" s="15">
        <v>192040371</v>
      </c>
      <c r="G9518" s="5" t="s">
        <v>67</v>
      </c>
      <c r="H9518" s="6" t="s">
        <v>29</v>
      </c>
      <c r="I9518" s="6" t="s">
        <v>9453</v>
      </c>
      <c r="J9518" s="6" t="s">
        <v>9454</v>
      </c>
      <c r="K9518" s="6" t="s">
        <v>32</v>
      </c>
      <c r="L9518" s="6" t="s">
        <v>89</v>
      </c>
      <c r="M9518" s="16" t="s">
        <v>90</v>
      </c>
      <c r="N9518" s="8" t="s">
        <v>35</v>
      </c>
      <c r="O9518" s="7">
        <v>3</v>
      </c>
      <c r="P9518" s="3">
        <f t="shared" si="889"/>
        <v>0</v>
      </c>
      <c r="Q9518" s="3">
        <f t="shared" si="890"/>
        <v>0</v>
      </c>
      <c r="R9518" s="3">
        <f t="shared" si="891"/>
        <v>1</v>
      </c>
      <c r="S9518" s="3">
        <f t="shared" si="892"/>
        <v>0</v>
      </c>
      <c r="T9518" s="3">
        <f t="shared" si="893"/>
        <v>0</v>
      </c>
      <c r="U9518" s="3">
        <f t="shared" si="894"/>
        <v>0</v>
      </c>
    </row>
    <row r="9519" spans="1:21" ht="12.75" customHeight="1" x14ac:dyDescent="0.2">
      <c r="A9519" s="15" t="s">
        <v>95</v>
      </c>
      <c r="B9519" s="16" t="s">
        <v>96</v>
      </c>
      <c r="C9519" s="8">
        <v>216305</v>
      </c>
      <c r="D9519" s="6" t="s">
        <v>9019</v>
      </c>
      <c r="E9519" s="16" t="s">
        <v>9089</v>
      </c>
      <c r="F9519" s="15">
        <v>192010004</v>
      </c>
      <c r="G9519" s="5" t="s">
        <v>84</v>
      </c>
      <c r="H9519" s="6" t="s">
        <v>52</v>
      </c>
      <c r="I9519" s="6" t="s">
        <v>9458</v>
      </c>
      <c r="J9519" s="6" t="s">
        <v>9459</v>
      </c>
      <c r="K9519" s="6" t="s">
        <v>341</v>
      </c>
      <c r="L9519" s="6" t="s">
        <v>2279</v>
      </c>
      <c r="M9519" s="16" t="s">
        <v>2975</v>
      </c>
      <c r="N9519" s="8" t="s">
        <v>35</v>
      </c>
      <c r="O9519" s="7">
        <v>5</v>
      </c>
      <c r="P9519" s="3">
        <f t="shared" si="889"/>
        <v>0</v>
      </c>
      <c r="Q9519" s="3">
        <f t="shared" si="890"/>
        <v>0</v>
      </c>
      <c r="R9519" s="3">
        <f t="shared" si="891"/>
        <v>0</v>
      </c>
      <c r="S9519" s="3">
        <f t="shared" si="892"/>
        <v>0</v>
      </c>
      <c r="T9519" s="3">
        <f t="shared" si="893"/>
        <v>1</v>
      </c>
      <c r="U9519" s="3">
        <f t="shared" si="894"/>
        <v>0</v>
      </c>
    </row>
    <row r="9520" spans="1:21" ht="12.75" customHeight="1" x14ac:dyDescent="0.2">
      <c r="A9520" s="15" t="s">
        <v>95</v>
      </c>
      <c r="B9520" s="16" t="s">
        <v>96</v>
      </c>
      <c r="C9520" s="8">
        <v>216305</v>
      </c>
      <c r="D9520" s="6" t="s">
        <v>9019</v>
      </c>
      <c r="E9520" s="16" t="s">
        <v>9455</v>
      </c>
      <c r="F9520" s="15">
        <v>191948663</v>
      </c>
      <c r="G9520" s="5" t="s">
        <v>67</v>
      </c>
      <c r="H9520" s="6" t="s">
        <v>52</v>
      </c>
      <c r="I9520" s="6" t="s">
        <v>9456</v>
      </c>
      <c r="J9520" s="6" t="s">
        <v>9457</v>
      </c>
      <c r="K9520" s="6" t="s">
        <v>341</v>
      </c>
      <c r="L9520" s="6" t="s">
        <v>631</v>
      </c>
      <c r="M9520" s="16" t="s">
        <v>635</v>
      </c>
      <c r="N9520" s="8" t="s">
        <v>35</v>
      </c>
      <c r="O9520" s="7">
        <v>4</v>
      </c>
      <c r="P9520" s="3">
        <f t="shared" si="889"/>
        <v>0</v>
      </c>
      <c r="Q9520" s="3">
        <f t="shared" si="890"/>
        <v>0</v>
      </c>
      <c r="R9520" s="3">
        <f t="shared" si="891"/>
        <v>0</v>
      </c>
      <c r="S9520" s="3">
        <f t="shared" si="892"/>
        <v>1</v>
      </c>
      <c r="T9520" s="3">
        <f t="shared" si="893"/>
        <v>0</v>
      </c>
      <c r="U9520" s="3">
        <f t="shared" si="894"/>
        <v>0</v>
      </c>
    </row>
    <row r="9521" spans="1:21" ht="12.75" customHeight="1" x14ac:dyDescent="0.2">
      <c r="A9521" s="15" t="s">
        <v>95</v>
      </c>
      <c r="B9521" s="16" t="s">
        <v>96</v>
      </c>
      <c r="C9521" s="8">
        <v>216305</v>
      </c>
      <c r="D9521" s="6" t="s">
        <v>9019</v>
      </c>
      <c r="E9521" s="16" t="s">
        <v>9104</v>
      </c>
      <c r="F9521" s="15">
        <v>192040497</v>
      </c>
      <c r="G9521" s="5" t="s">
        <v>167</v>
      </c>
      <c r="H9521" s="6" t="s">
        <v>29</v>
      </c>
      <c r="I9521" s="6" t="s">
        <v>9460</v>
      </c>
      <c r="J9521" s="6" t="s">
        <v>9461</v>
      </c>
      <c r="K9521" s="6" t="s">
        <v>102</v>
      </c>
      <c r="L9521" s="6" t="s">
        <v>103</v>
      </c>
      <c r="M9521" s="16" t="s">
        <v>1095</v>
      </c>
      <c r="N9521" s="8" t="s">
        <v>35</v>
      </c>
      <c r="O9521" s="7">
        <v>2</v>
      </c>
      <c r="P9521" s="3">
        <f t="shared" si="889"/>
        <v>0</v>
      </c>
      <c r="Q9521" s="3">
        <f t="shared" si="890"/>
        <v>1</v>
      </c>
      <c r="R9521" s="3">
        <f t="shared" si="891"/>
        <v>0</v>
      </c>
      <c r="S9521" s="3">
        <f t="shared" si="892"/>
        <v>0</v>
      </c>
      <c r="T9521" s="3">
        <f t="shared" si="893"/>
        <v>0</v>
      </c>
      <c r="U9521" s="3">
        <f t="shared" si="894"/>
        <v>0</v>
      </c>
    </row>
    <row r="9522" spans="1:21" ht="12.75" customHeight="1" x14ac:dyDescent="0.2">
      <c r="A9522" s="15" t="s">
        <v>95</v>
      </c>
      <c r="B9522" s="16" t="s">
        <v>96</v>
      </c>
      <c r="C9522" s="8">
        <v>216305</v>
      </c>
      <c r="D9522" s="6" t="s">
        <v>9019</v>
      </c>
      <c r="E9522" s="16" t="s">
        <v>9104</v>
      </c>
      <c r="F9522" s="15">
        <v>192040458</v>
      </c>
      <c r="G9522" s="5" t="s">
        <v>249</v>
      </c>
      <c r="H9522" s="6" t="s">
        <v>52</v>
      </c>
      <c r="I9522" s="6" t="s">
        <v>9111</v>
      </c>
      <c r="J9522" s="6" t="s">
        <v>9462</v>
      </c>
      <c r="K9522" s="6" t="s">
        <v>102</v>
      </c>
      <c r="L9522" s="6" t="s">
        <v>103</v>
      </c>
      <c r="M9522" s="16" t="s">
        <v>1095</v>
      </c>
      <c r="N9522" s="8" t="s">
        <v>35</v>
      </c>
      <c r="O9522" s="7">
        <v>5</v>
      </c>
      <c r="P9522" s="3">
        <f t="shared" si="889"/>
        <v>0</v>
      </c>
      <c r="Q9522" s="3">
        <f t="shared" si="890"/>
        <v>0</v>
      </c>
      <c r="R9522" s="3">
        <f t="shared" si="891"/>
        <v>0</v>
      </c>
      <c r="S9522" s="3">
        <f t="shared" si="892"/>
        <v>0</v>
      </c>
      <c r="T9522" s="3">
        <f t="shared" si="893"/>
        <v>1</v>
      </c>
      <c r="U9522" s="3">
        <f t="shared" si="894"/>
        <v>0</v>
      </c>
    </row>
    <row r="9523" spans="1:21" ht="12.75" customHeight="1" x14ac:dyDescent="0.2">
      <c r="A9523" s="15" t="s">
        <v>95</v>
      </c>
      <c r="B9523" s="16" t="s">
        <v>96</v>
      </c>
      <c r="C9523" s="8">
        <v>216305</v>
      </c>
      <c r="D9523" s="6" t="s">
        <v>9019</v>
      </c>
      <c r="E9523" s="16" t="s">
        <v>9104</v>
      </c>
      <c r="F9523" s="15">
        <v>192040491</v>
      </c>
      <c r="G9523" s="5" t="s">
        <v>105</v>
      </c>
      <c r="H9523" s="6" t="s">
        <v>52</v>
      </c>
      <c r="I9523" s="6" t="s">
        <v>1962</v>
      </c>
      <c r="J9523" s="6" t="s">
        <v>9463</v>
      </c>
      <c r="K9523" s="6" t="s">
        <v>102</v>
      </c>
      <c r="L9523" s="6" t="s">
        <v>103</v>
      </c>
      <c r="M9523" s="16" t="s">
        <v>1095</v>
      </c>
      <c r="N9523" s="8" t="s">
        <v>35</v>
      </c>
      <c r="O9523" s="7">
        <v>5</v>
      </c>
      <c r="P9523" s="3">
        <f t="shared" si="889"/>
        <v>0</v>
      </c>
      <c r="Q9523" s="3">
        <f t="shared" si="890"/>
        <v>0</v>
      </c>
      <c r="R9523" s="3">
        <f t="shared" si="891"/>
        <v>0</v>
      </c>
      <c r="S9523" s="3">
        <f t="shared" si="892"/>
        <v>0</v>
      </c>
      <c r="T9523" s="3">
        <f t="shared" si="893"/>
        <v>1</v>
      </c>
      <c r="U9523" s="3">
        <f t="shared" si="894"/>
        <v>0</v>
      </c>
    </row>
    <row r="9524" spans="1:21" ht="12.75" customHeight="1" x14ac:dyDescent="0.2">
      <c r="A9524" s="82" t="s">
        <v>95</v>
      </c>
      <c r="B9524" s="81" t="s">
        <v>96</v>
      </c>
      <c r="C9524" s="47">
        <v>216305</v>
      </c>
      <c r="D9524" s="80" t="s">
        <v>9019</v>
      </c>
      <c r="E9524" s="81" t="s">
        <v>9020</v>
      </c>
      <c r="F9524" s="82">
        <v>191892039</v>
      </c>
      <c r="G9524" s="83" t="s">
        <v>67</v>
      </c>
      <c r="H9524" s="80" t="s">
        <v>52</v>
      </c>
      <c r="I9524" s="80" t="s">
        <v>11007</v>
      </c>
      <c r="J9524" s="80" t="s">
        <v>11008</v>
      </c>
      <c r="K9524" s="80" t="s">
        <v>80</v>
      </c>
      <c r="L9524" s="80" t="s">
        <v>81</v>
      </c>
      <c r="M9524" s="81" t="s">
        <v>777</v>
      </c>
      <c r="N9524" s="32" t="s">
        <v>10618</v>
      </c>
      <c r="O9524" s="33">
        <v>2</v>
      </c>
      <c r="P9524" s="3">
        <f t="shared" si="889"/>
        <v>0</v>
      </c>
      <c r="Q9524" s="3">
        <f t="shared" si="890"/>
        <v>1</v>
      </c>
      <c r="R9524" s="3">
        <f t="shared" si="891"/>
        <v>0</v>
      </c>
      <c r="S9524" s="3">
        <f t="shared" si="892"/>
        <v>0</v>
      </c>
      <c r="T9524" s="3">
        <f t="shared" si="893"/>
        <v>0</v>
      </c>
      <c r="U9524" s="3">
        <f t="shared" si="894"/>
        <v>0</v>
      </c>
    </row>
    <row r="9525" spans="1:21" ht="12.75" customHeight="1" x14ac:dyDescent="0.2">
      <c r="A9525" s="82" t="s">
        <v>95</v>
      </c>
      <c r="B9525" s="81" t="s">
        <v>96</v>
      </c>
      <c r="C9525" s="47">
        <v>216305</v>
      </c>
      <c r="D9525" s="80" t="s">
        <v>9019</v>
      </c>
      <c r="E9525" s="81" t="s">
        <v>9059</v>
      </c>
      <c r="F9525" s="82">
        <v>192054666</v>
      </c>
      <c r="G9525" s="83" t="s">
        <v>67</v>
      </c>
      <c r="H9525" s="80" t="s">
        <v>52</v>
      </c>
      <c r="I9525" s="80" t="s">
        <v>12571</v>
      </c>
      <c r="J9525" s="80" t="s">
        <v>12572</v>
      </c>
      <c r="K9525" s="80" t="s">
        <v>80</v>
      </c>
      <c r="L9525" s="80" t="s">
        <v>81</v>
      </c>
      <c r="M9525" s="81" t="s">
        <v>235</v>
      </c>
      <c r="N9525" s="32" t="s">
        <v>10618</v>
      </c>
      <c r="O9525" s="33">
        <v>2</v>
      </c>
      <c r="P9525" s="3">
        <f t="shared" si="889"/>
        <v>0</v>
      </c>
      <c r="Q9525" s="3">
        <f t="shared" si="890"/>
        <v>1</v>
      </c>
      <c r="R9525" s="3">
        <f t="shared" si="891"/>
        <v>0</v>
      </c>
      <c r="S9525" s="3">
        <f t="shared" si="892"/>
        <v>0</v>
      </c>
      <c r="T9525" s="3">
        <f t="shared" si="893"/>
        <v>0</v>
      </c>
      <c r="U9525" s="3">
        <f t="shared" si="894"/>
        <v>0</v>
      </c>
    </row>
    <row r="9526" spans="1:21" ht="12.75" customHeight="1" x14ac:dyDescent="0.2">
      <c r="A9526" s="82" t="s">
        <v>95</v>
      </c>
      <c r="B9526" s="81" t="s">
        <v>96</v>
      </c>
      <c r="C9526" s="47">
        <v>216305</v>
      </c>
      <c r="D9526" s="80" t="s">
        <v>9019</v>
      </c>
      <c r="E9526" s="81" t="s">
        <v>9030</v>
      </c>
      <c r="F9526" s="82">
        <v>192130524</v>
      </c>
      <c r="G9526" s="83" t="s">
        <v>67</v>
      </c>
      <c r="H9526" s="80" t="s">
        <v>52</v>
      </c>
      <c r="I9526" s="80" t="s">
        <v>15081</v>
      </c>
      <c r="J9526" s="80" t="s">
        <v>15082</v>
      </c>
      <c r="K9526" s="80" t="s">
        <v>80</v>
      </c>
      <c r="L9526" s="80" t="s">
        <v>81</v>
      </c>
      <c r="M9526" s="81" t="s">
        <v>4327</v>
      </c>
      <c r="N9526" s="32" t="s">
        <v>10618</v>
      </c>
      <c r="O9526" s="33">
        <v>3</v>
      </c>
      <c r="P9526" s="3">
        <f t="shared" si="889"/>
        <v>0</v>
      </c>
      <c r="Q9526" s="3">
        <f t="shared" si="890"/>
        <v>0</v>
      </c>
      <c r="R9526" s="3">
        <f t="shared" si="891"/>
        <v>1</v>
      </c>
      <c r="S9526" s="3">
        <f t="shared" si="892"/>
        <v>0</v>
      </c>
      <c r="T9526" s="3">
        <f t="shared" si="893"/>
        <v>0</v>
      </c>
      <c r="U9526" s="3">
        <f t="shared" si="894"/>
        <v>0</v>
      </c>
    </row>
    <row r="9527" spans="1:21" ht="12.75" customHeight="1" x14ac:dyDescent="0.2">
      <c r="A9527" s="82" t="s">
        <v>95</v>
      </c>
      <c r="B9527" s="81" t="s">
        <v>96</v>
      </c>
      <c r="C9527" s="47">
        <v>216305</v>
      </c>
      <c r="D9527" s="80" t="s">
        <v>9019</v>
      </c>
      <c r="E9527" s="81" t="s">
        <v>9059</v>
      </c>
      <c r="F9527" s="82">
        <v>192130980</v>
      </c>
      <c r="G9527" s="83" t="s">
        <v>67</v>
      </c>
      <c r="H9527" s="80" t="s">
        <v>52</v>
      </c>
      <c r="I9527" s="80" t="s">
        <v>9087</v>
      </c>
      <c r="J9527" s="80" t="s">
        <v>15091</v>
      </c>
      <c r="K9527" s="80" t="s">
        <v>80</v>
      </c>
      <c r="L9527" s="80" t="s">
        <v>268</v>
      </c>
      <c r="M9527" s="81" t="s">
        <v>471</v>
      </c>
      <c r="N9527" s="32" t="s">
        <v>10618</v>
      </c>
      <c r="O9527" s="33">
        <v>2</v>
      </c>
      <c r="P9527" s="3">
        <f t="shared" si="889"/>
        <v>0</v>
      </c>
      <c r="Q9527" s="3">
        <f t="shared" si="890"/>
        <v>1</v>
      </c>
      <c r="R9527" s="3">
        <f t="shared" si="891"/>
        <v>0</v>
      </c>
      <c r="S9527" s="3">
        <f t="shared" si="892"/>
        <v>0</v>
      </c>
      <c r="T9527" s="3">
        <f t="shared" si="893"/>
        <v>0</v>
      </c>
      <c r="U9527" s="3">
        <f t="shared" si="894"/>
        <v>0</v>
      </c>
    </row>
    <row r="9528" spans="1:21" ht="12.75" customHeight="1" x14ac:dyDescent="0.2">
      <c r="A9528" s="82" t="s">
        <v>95</v>
      </c>
      <c r="B9528" s="81" t="s">
        <v>96</v>
      </c>
      <c r="C9528" s="47">
        <v>216305</v>
      </c>
      <c r="D9528" s="80" t="s">
        <v>9019</v>
      </c>
      <c r="E9528" s="81" t="s">
        <v>9059</v>
      </c>
      <c r="F9528" s="82">
        <v>192040168</v>
      </c>
      <c r="G9528" s="83" t="s">
        <v>122</v>
      </c>
      <c r="H9528" s="80" t="s">
        <v>29</v>
      </c>
      <c r="I9528" s="80" t="s">
        <v>12290</v>
      </c>
      <c r="J9528" s="80" t="s">
        <v>12291</v>
      </c>
      <c r="K9528" s="80" t="s">
        <v>80</v>
      </c>
      <c r="L9528" s="80" t="s">
        <v>383</v>
      </c>
      <c r="M9528" s="81" t="s">
        <v>768</v>
      </c>
      <c r="N9528" s="32" t="s">
        <v>10618</v>
      </c>
      <c r="O9528" s="33">
        <v>3</v>
      </c>
      <c r="P9528" s="3">
        <f t="shared" si="889"/>
        <v>0</v>
      </c>
      <c r="Q9528" s="3">
        <f t="shared" si="890"/>
        <v>0</v>
      </c>
      <c r="R9528" s="3">
        <f t="shared" si="891"/>
        <v>1</v>
      </c>
      <c r="S9528" s="3">
        <f t="shared" si="892"/>
        <v>0</v>
      </c>
      <c r="T9528" s="3">
        <f t="shared" si="893"/>
        <v>0</v>
      </c>
      <c r="U9528" s="3">
        <f t="shared" si="894"/>
        <v>0</v>
      </c>
    </row>
    <row r="9529" spans="1:21" ht="12.75" customHeight="1" x14ac:dyDescent="0.2">
      <c r="A9529" s="82" t="s">
        <v>95</v>
      </c>
      <c r="B9529" s="81" t="s">
        <v>96</v>
      </c>
      <c r="C9529" s="47">
        <v>216305</v>
      </c>
      <c r="D9529" s="80" t="s">
        <v>9019</v>
      </c>
      <c r="E9529" s="81" t="s">
        <v>9059</v>
      </c>
      <c r="F9529" s="82">
        <v>192040171</v>
      </c>
      <c r="G9529" s="83" t="s">
        <v>122</v>
      </c>
      <c r="H9529" s="80" t="s">
        <v>52</v>
      </c>
      <c r="I9529" s="80" t="s">
        <v>12292</v>
      </c>
      <c r="J9529" s="80" t="s">
        <v>12293</v>
      </c>
      <c r="K9529" s="80" t="s">
        <v>80</v>
      </c>
      <c r="L9529" s="80" t="s">
        <v>383</v>
      </c>
      <c r="M9529" s="81" t="s">
        <v>768</v>
      </c>
      <c r="N9529" s="32" t="s">
        <v>10618</v>
      </c>
      <c r="O9529" s="33">
        <v>3</v>
      </c>
      <c r="P9529" s="3">
        <f t="shared" si="889"/>
        <v>0</v>
      </c>
      <c r="Q9529" s="3">
        <f t="shared" si="890"/>
        <v>0</v>
      </c>
      <c r="R9529" s="3">
        <f t="shared" si="891"/>
        <v>1</v>
      </c>
      <c r="S9529" s="3">
        <f t="shared" si="892"/>
        <v>0</v>
      </c>
      <c r="T9529" s="3">
        <f t="shared" si="893"/>
        <v>0</v>
      </c>
      <c r="U9529" s="3">
        <f t="shared" si="894"/>
        <v>0</v>
      </c>
    </row>
    <row r="9530" spans="1:21" ht="12.75" customHeight="1" x14ac:dyDescent="0.2">
      <c r="A9530" s="82" t="s">
        <v>95</v>
      </c>
      <c r="B9530" s="81" t="s">
        <v>96</v>
      </c>
      <c r="C9530" s="47">
        <v>216305</v>
      </c>
      <c r="D9530" s="80" t="s">
        <v>9019</v>
      </c>
      <c r="E9530" s="81" t="s">
        <v>9059</v>
      </c>
      <c r="F9530" s="82">
        <v>192040216</v>
      </c>
      <c r="G9530" s="83" t="s">
        <v>67</v>
      </c>
      <c r="H9530" s="80" t="s">
        <v>29</v>
      </c>
      <c r="I9530" s="80" t="s">
        <v>12294</v>
      </c>
      <c r="J9530" s="80" t="s">
        <v>12295</v>
      </c>
      <c r="K9530" s="80" t="s">
        <v>80</v>
      </c>
      <c r="L9530" s="80" t="s">
        <v>383</v>
      </c>
      <c r="M9530" s="81" t="s">
        <v>2483</v>
      </c>
      <c r="N9530" s="32" t="s">
        <v>10618</v>
      </c>
      <c r="O9530" s="33">
        <v>2</v>
      </c>
      <c r="P9530" s="3">
        <f t="shared" si="889"/>
        <v>0</v>
      </c>
      <c r="Q9530" s="3">
        <f t="shared" si="890"/>
        <v>1</v>
      </c>
      <c r="R9530" s="3">
        <f t="shared" si="891"/>
        <v>0</v>
      </c>
      <c r="S9530" s="3">
        <f t="shared" si="892"/>
        <v>0</v>
      </c>
      <c r="T9530" s="3">
        <f t="shared" si="893"/>
        <v>0</v>
      </c>
      <c r="U9530" s="3">
        <f t="shared" si="894"/>
        <v>0</v>
      </c>
    </row>
    <row r="9531" spans="1:21" ht="12.75" customHeight="1" x14ac:dyDescent="0.2">
      <c r="A9531" s="82" t="s">
        <v>95</v>
      </c>
      <c r="B9531" s="81" t="s">
        <v>96</v>
      </c>
      <c r="C9531" s="47">
        <v>216305</v>
      </c>
      <c r="D9531" s="80" t="s">
        <v>9019</v>
      </c>
      <c r="E9531" s="81" t="s">
        <v>9023</v>
      </c>
      <c r="F9531" s="82">
        <v>192129650</v>
      </c>
      <c r="G9531" s="83" t="s">
        <v>72</v>
      </c>
      <c r="H9531" s="80" t="s">
        <v>29</v>
      </c>
      <c r="I9531" s="80" t="s">
        <v>15069</v>
      </c>
      <c r="J9531" s="80" t="s">
        <v>15070</v>
      </c>
      <c r="K9531" s="80" t="s">
        <v>80</v>
      </c>
      <c r="L9531" s="80" t="s">
        <v>383</v>
      </c>
      <c r="M9531" s="81" t="s">
        <v>2486</v>
      </c>
      <c r="N9531" s="32" t="s">
        <v>10618</v>
      </c>
      <c r="O9531" s="33">
        <v>4</v>
      </c>
      <c r="P9531" s="3">
        <f t="shared" si="889"/>
        <v>0</v>
      </c>
      <c r="Q9531" s="3">
        <f t="shared" si="890"/>
        <v>0</v>
      </c>
      <c r="R9531" s="3">
        <f t="shared" si="891"/>
        <v>0</v>
      </c>
      <c r="S9531" s="3">
        <f t="shared" si="892"/>
        <v>1</v>
      </c>
      <c r="T9531" s="3">
        <f t="shared" si="893"/>
        <v>0</v>
      </c>
      <c r="U9531" s="3">
        <f t="shared" si="894"/>
        <v>0</v>
      </c>
    </row>
    <row r="9532" spans="1:21" ht="12.75" customHeight="1" x14ac:dyDescent="0.2">
      <c r="A9532" s="82" t="s">
        <v>95</v>
      </c>
      <c r="B9532" s="81" t="s">
        <v>96</v>
      </c>
      <c r="C9532" s="47">
        <v>216305</v>
      </c>
      <c r="D9532" s="80" t="s">
        <v>9019</v>
      </c>
      <c r="E9532" s="81" t="s">
        <v>9059</v>
      </c>
      <c r="F9532" s="82">
        <v>192130886</v>
      </c>
      <c r="G9532" s="83" t="s">
        <v>67</v>
      </c>
      <c r="H9532" s="80" t="s">
        <v>52</v>
      </c>
      <c r="I9532" s="80" t="s">
        <v>15089</v>
      </c>
      <c r="J9532" s="80" t="s">
        <v>15090</v>
      </c>
      <c r="K9532" s="80" t="s">
        <v>80</v>
      </c>
      <c r="L9532" s="80" t="s">
        <v>383</v>
      </c>
      <c r="M9532" s="81" t="s">
        <v>4795</v>
      </c>
      <c r="N9532" s="32" t="s">
        <v>10618</v>
      </c>
      <c r="O9532" s="33">
        <v>3</v>
      </c>
      <c r="P9532" s="3">
        <f t="shared" si="889"/>
        <v>0</v>
      </c>
      <c r="Q9532" s="3">
        <f t="shared" si="890"/>
        <v>0</v>
      </c>
      <c r="R9532" s="3">
        <f t="shared" si="891"/>
        <v>1</v>
      </c>
      <c r="S9532" s="3">
        <f t="shared" si="892"/>
        <v>0</v>
      </c>
      <c r="T9532" s="3">
        <f t="shared" si="893"/>
        <v>0</v>
      </c>
      <c r="U9532" s="3">
        <f t="shared" si="894"/>
        <v>0</v>
      </c>
    </row>
    <row r="9533" spans="1:21" ht="12.75" customHeight="1" x14ac:dyDescent="0.2">
      <c r="A9533" s="82" t="s">
        <v>95</v>
      </c>
      <c r="B9533" s="81" t="s">
        <v>96</v>
      </c>
      <c r="C9533" s="47">
        <v>216305</v>
      </c>
      <c r="D9533" s="80" t="s">
        <v>9019</v>
      </c>
      <c r="E9533" s="81" t="s">
        <v>9059</v>
      </c>
      <c r="F9533" s="82">
        <v>191940821</v>
      </c>
      <c r="G9533" s="83" t="s">
        <v>67</v>
      </c>
      <c r="H9533" s="80" t="s">
        <v>52</v>
      </c>
      <c r="I9533" s="80" t="s">
        <v>11349</v>
      </c>
      <c r="J9533" s="80" t="s">
        <v>11350</v>
      </c>
      <c r="K9533" s="80" t="s">
        <v>80</v>
      </c>
      <c r="L9533" s="80" t="s">
        <v>200</v>
      </c>
      <c r="M9533" s="81" t="s">
        <v>1957</v>
      </c>
      <c r="N9533" s="32" t="s">
        <v>10618</v>
      </c>
      <c r="O9533" s="33">
        <v>2</v>
      </c>
      <c r="P9533" s="3">
        <f t="shared" si="889"/>
        <v>0</v>
      </c>
      <c r="Q9533" s="3">
        <f t="shared" si="890"/>
        <v>1</v>
      </c>
      <c r="R9533" s="3">
        <f t="shared" si="891"/>
        <v>0</v>
      </c>
      <c r="S9533" s="3">
        <f t="shared" si="892"/>
        <v>0</v>
      </c>
      <c r="T9533" s="3">
        <f t="shared" si="893"/>
        <v>0</v>
      </c>
      <c r="U9533" s="3">
        <f t="shared" si="894"/>
        <v>0</v>
      </c>
    </row>
    <row r="9534" spans="1:21" ht="12.75" customHeight="1" x14ac:dyDescent="0.2">
      <c r="A9534" s="82" t="s">
        <v>95</v>
      </c>
      <c r="B9534" s="81" t="s">
        <v>96</v>
      </c>
      <c r="C9534" s="47">
        <v>216305</v>
      </c>
      <c r="D9534" s="80" t="s">
        <v>9019</v>
      </c>
      <c r="E9534" s="81" t="s">
        <v>9059</v>
      </c>
      <c r="F9534" s="82">
        <v>191948237</v>
      </c>
      <c r="G9534" s="83" t="s">
        <v>249</v>
      </c>
      <c r="H9534" s="80" t="s">
        <v>52</v>
      </c>
      <c r="I9534" s="80" t="s">
        <v>11377</v>
      </c>
      <c r="J9534" s="80" t="s">
        <v>11378</v>
      </c>
      <c r="K9534" s="80" t="s">
        <v>80</v>
      </c>
      <c r="L9534" s="80" t="s">
        <v>200</v>
      </c>
      <c r="M9534" s="81" t="s">
        <v>1957</v>
      </c>
      <c r="N9534" s="32" t="s">
        <v>10618</v>
      </c>
      <c r="O9534" s="33">
        <v>3</v>
      </c>
      <c r="P9534" s="3">
        <f t="shared" si="889"/>
        <v>0</v>
      </c>
      <c r="Q9534" s="3">
        <f t="shared" si="890"/>
        <v>0</v>
      </c>
      <c r="R9534" s="3">
        <f t="shared" si="891"/>
        <v>1</v>
      </c>
      <c r="S9534" s="3">
        <f t="shared" si="892"/>
        <v>0</v>
      </c>
      <c r="T9534" s="3">
        <f t="shared" si="893"/>
        <v>0</v>
      </c>
      <c r="U9534" s="3">
        <f t="shared" si="894"/>
        <v>0</v>
      </c>
    </row>
    <row r="9535" spans="1:21" ht="12.75" customHeight="1" x14ac:dyDescent="0.2">
      <c r="A9535" s="82" t="s">
        <v>95</v>
      </c>
      <c r="B9535" s="81" t="s">
        <v>96</v>
      </c>
      <c r="C9535" s="47">
        <v>216305</v>
      </c>
      <c r="D9535" s="80" t="s">
        <v>9019</v>
      </c>
      <c r="E9535" s="81" t="s">
        <v>9020</v>
      </c>
      <c r="F9535" s="82">
        <v>192000198</v>
      </c>
      <c r="G9535" s="83" t="s">
        <v>67</v>
      </c>
      <c r="H9535" s="80" t="s">
        <v>52</v>
      </c>
      <c r="I9535" s="80" t="s">
        <v>11963</v>
      </c>
      <c r="J9535" s="80" t="s">
        <v>11964</v>
      </c>
      <c r="K9535" s="80" t="s">
        <v>80</v>
      </c>
      <c r="L9535" s="80" t="s">
        <v>200</v>
      </c>
      <c r="M9535" s="81" t="s">
        <v>1957</v>
      </c>
      <c r="N9535" s="32" t="s">
        <v>10618</v>
      </c>
      <c r="O9535" s="33">
        <v>3</v>
      </c>
      <c r="P9535" s="3">
        <f t="shared" si="889"/>
        <v>0</v>
      </c>
      <c r="Q9535" s="3">
        <f t="shared" si="890"/>
        <v>0</v>
      </c>
      <c r="R9535" s="3">
        <f t="shared" si="891"/>
        <v>1</v>
      </c>
      <c r="S9535" s="3">
        <f t="shared" si="892"/>
        <v>0</v>
      </c>
      <c r="T9535" s="3">
        <f t="shared" si="893"/>
        <v>0</v>
      </c>
      <c r="U9535" s="3">
        <f t="shared" si="894"/>
        <v>0</v>
      </c>
    </row>
    <row r="9536" spans="1:21" ht="12.75" customHeight="1" x14ac:dyDescent="0.2">
      <c r="A9536" s="82" t="s">
        <v>95</v>
      </c>
      <c r="B9536" s="81" t="s">
        <v>96</v>
      </c>
      <c r="C9536" s="47">
        <v>216305</v>
      </c>
      <c r="D9536" s="80" t="s">
        <v>9019</v>
      </c>
      <c r="E9536" s="81" t="s">
        <v>9020</v>
      </c>
      <c r="F9536" s="82">
        <v>192128591</v>
      </c>
      <c r="G9536" s="83" t="s">
        <v>67</v>
      </c>
      <c r="H9536" s="80" t="s">
        <v>52</v>
      </c>
      <c r="I9536" s="80" t="s">
        <v>15055</v>
      </c>
      <c r="J9536" s="80" t="s">
        <v>15056</v>
      </c>
      <c r="K9536" s="80" t="s">
        <v>80</v>
      </c>
      <c r="L9536" s="80" t="s">
        <v>200</v>
      </c>
      <c r="M9536" s="81" t="s">
        <v>201</v>
      </c>
      <c r="N9536" s="32" t="s">
        <v>10618</v>
      </c>
      <c r="O9536" s="33">
        <v>2</v>
      </c>
      <c r="P9536" s="3">
        <f t="shared" si="889"/>
        <v>0</v>
      </c>
      <c r="Q9536" s="3">
        <f t="shared" si="890"/>
        <v>1</v>
      </c>
      <c r="R9536" s="3">
        <f t="shared" si="891"/>
        <v>0</v>
      </c>
      <c r="S9536" s="3">
        <f t="shared" si="892"/>
        <v>0</v>
      </c>
      <c r="T9536" s="3">
        <f t="shared" si="893"/>
        <v>0</v>
      </c>
      <c r="U9536" s="3">
        <f t="shared" si="894"/>
        <v>0</v>
      </c>
    </row>
    <row r="9537" spans="1:21" ht="12.75" customHeight="1" x14ac:dyDescent="0.2">
      <c r="A9537" s="82" t="s">
        <v>95</v>
      </c>
      <c r="B9537" s="81" t="s">
        <v>96</v>
      </c>
      <c r="C9537" s="47">
        <v>216305</v>
      </c>
      <c r="D9537" s="80" t="s">
        <v>9019</v>
      </c>
      <c r="E9537" s="81" t="s">
        <v>9023</v>
      </c>
      <c r="F9537" s="82">
        <v>192129208</v>
      </c>
      <c r="G9537" s="83" t="s">
        <v>64</v>
      </c>
      <c r="H9537" s="80" t="s">
        <v>29</v>
      </c>
      <c r="I9537" s="80" t="s">
        <v>15061</v>
      </c>
      <c r="J9537" s="80" t="s">
        <v>15062</v>
      </c>
      <c r="K9537" s="80" t="s">
        <v>80</v>
      </c>
      <c r="L9537" s="80" t="s">
        <v>200</v>
      </c>
      <c r="M9537" s="81" t="s">
        <v>752</v>
      </c>
      <c r="N9537" s="32" t="s">
        <v>10618</v>
      </c>
      <c r="O9537" s="33">
        <v>2</v>
      </c>
      <c r="P9537" s="3">
        <f t="shared" si="889"/>
        <v>0</v>
      </c>
      <c r="Q9537" s="3">
        <f t="shared" si="890"/>
        <v>1</v>
      </c>
      <c r="R9537" s="3">
        <f t="shared" si="891"/>
        <v>0</v>
      </c>
      <c r="S9537" s="3">
        <f t="shared" si="892"/>
        <v>0</v>
      </c>
      <c r="T9537" s="3">
        <f t="shared" si="893"/>
        <v>0</v>
      </c>
      <c r="U9537" s="3">
        <f t="shared" si="894"/>
        <v>0</v>
      </c>
    </row>
    <row r="9538" spans="1:21" ht="12.75" customHeight="1" x14ac:dyDescent="0.2">
      <c r="A9538" s="82" t="s">
        <v>95</v>
      </c>
      <c r="B9538" s="81" t="s">
        <v>96</v>
      </c>
      <c r="C9538" s="47">
        <v>216305</v>
      </c>
      <c r="D9538" s="80" t="s">
        <v>9019</v>
      </c>
      <c r="E9538" s="81" t="s">
        <v>9076</v>
      </c>
      <c r="F9538" s="82">
        <v>192131978</v>
      </c>
      <c r="G9538" s="83" t="s">
        <v>67</v>
      </c>
      <c r="H9538" s="80" t="s">
        <v>52</v>
      </c>
      <c r="I9538" s="80" t="s">
        <v>15102</v>
      </c>
      <c r="J9538" s="80" t="s">
        <v>15103</v>
      </c>
      <c r="K9538" s="80" t="s">
        <v>80</v>
      </c>
      <c r="L9538" s="80" t="s">
        <v>200</v>
      </c>
      <c r="M9538" s="81" t="s">
        <v>126</v>
      </c>
      <c r="N9538" s="32" t="s">
        <v>10618</v>
      </c>
      <c r="O9538" s="50" t="s">
        <v>20548</v>
      </c>
      <c r="P9538" s="3">
        <f t="shared" si="889"/>
        <v>0</v>
      </c>
      <c r="Q9538" s="3">
        <f t="shared" si="890"/>
        <v>0</v>
      </c>
      <c r="R9538" s="3">
        <f t="shared" si="891"/>
        <v>0</v>
      </c>
      <c r="S9538" s="3">
        <f t="shared" si="892"/>
        <v>0</v>
      </c>
      <c r="T9538" s="3">
        <f t="shared" si="893"/>
        <v>0</v>
      </c>
      <c r="U9538" s="3">
        <f t="shared" si="894"/>
        <v>1</v>
      </c>
    </row>
    <row r="9539" spans="1:21" ht="12.75" customHeight="1" x14ac:dyDescent="0.2">
      <c r="A9539" s="82" t="s">
        <v>95</v>
      </c>
      <c r="B9539" s="81" t="s">
        <v>96</v>
      </c>
      <c r="C9539" s="47">
        <v>216305</v>
      </c>
      <c r="D9539" s="80" t="s">
        <v>9019</v>
      </c>
      <c r="E9539" s="81" t="s">
        <v>9089</v>
      </c>
      <c r="F9539" s="82">
        <v>191945083</v>
      </c>
      <c r="G9539" s="83" t="s">
        <v>84</v>
      </c>
      <c r="H9539" s="80" t="s">
        <v>29</v>
      </c>
      <c r="I9539" s="80" t="s">
        <v>11373</v>
      </c>
      <c r="J9539" s="80" t="s">
        <v>11374</v>
      </c>
      <c r="K9539" s="80" t="s">
        <v>80</v>
      </c>
      <c r="L9539" s="80" t="s">
        <v>417</v>
      </c>
      <c r="M9539" s="81" t="s">
        <v>418</v>
      </c>
      <c r="N9539" s="32" t="s">
        <v>10618</v>
      </c>
      <c r="O9539" s="33">
        <v>5</v>
      </c>
      <c r="P9539" s="3">
        <f t="shared" si="889"/>
        <v>0</v>
      </c>
      <c r="Q9539" s="3">
        <f t="shared" si="890"/>
        <v>0</v>
      </c>
      <c r="R9539" s="3">
        <f t="shared" si="891"/>
        <v>0</v>
      </c>
      <c r="S9539" s="3">
        <f t="shared" si="892"/>
        <v>0</v>
      </c>
      <c r="T9539" s="3">
        <f t="shared" si="893"/>
        <v>1</v>
      </c>
      <c r="U9539" s="3">
        <f t="shared" si="894"/>
        <v>0</v>
      </c>
    </row>
    <row r="9540" spans="1:21" ht="12.75" customHeight="1" x14ac:dyDescent="0.2">
      <c r="A9540" s="82" t="s">
        <v>95</v>
      </c>
      <c r="B9540" s="81" t="s">
        <v>96</v>
      </c>
      <c r="C9540" s="47">
        <v>216305</v>
      </c>
      <c r="D9540" s="80" t="s">
        <v>9019</v>
      </c>
      <c r="E9540" s="81" t="s">
        <v>9030</v>
      </c>
      <c r="F9540" s="82">
        <v>192054637</v>
      </c>
      <c r="G9540" s="83" t="s">
        <v>67</v>
      </c>
      <c r="H9540" s="80" t="s">
        <v>52</v>
      </c>
      <c r="I9540" s="80" t="s">
        <v>12569</v>
      </c>
      <c r="J9540" s="80" t="s">
        <v>12570</v>
      </c>
      <c r="K9540" s="80" t="s">
        <v>80</v>
      </c>
      <c r="L9540" s="80" t="s">
        <v>417</v>
      </c>
      <c r="M9540" s="81" t="s">
        <v>418</v>
      </c>
      <c r="N9540" s="32" t="s">
        <v>10618</v>
      </c>
      <c r="O9540" s="33">
        <v>2</v>
      </c>
      <c r="P9540" s="3">
        <f t="shared" si="889"/>
        <v>0</v>
      </c>
      <c r="Q9540" s="3">
        <f t="shared" si="890"/>
        <v>1</v>
      </c>
      <c r="R9540" s="3">
        <f t="shared" si="891"/>
        <v>0</v>
      </c>
      <c r="S9540" s="3">
        <f t="shared" si="892"/>
        <v>0</v>
      </c>
      <c r="T9540" s="3">
        <f t="shared" si="893"/>
        <v>0</v>
      </c>
      <c r="U9540" s="3">
        <f t="shared" si="894"/>
        <v>0</v>
      </c>
    </row>
    <row r="9541" spans="1:21" ht="12.75" customHeight="1" x14ac:dyDescent="0.2">
      <c r="A9541" s="82" t="s">
        <v>95</v>
      </c>
      <c r="B9541" s="81" t="s">
        <v>96</v>
      </c>
      <c r="C9541" s="47">
        <v>216305</v>
      </c>
      <c r="D9541" s="80" t="s">
        <v>9019</v>
      </c>
      <c r="E9541" s="81" t="s">
        <v>9030</v>
      </c>
      <c r="F9541" s="82">
        <v>192130508</v>
      </c>
      <c r="G9541" s="83" t="s">
        <v>67</v>
      </c>
      <c r="H9541" s="80" t="s">
        <v>52</v>
      </c>
      <c r="I9541" s="80" t="s">
        <v>15079</v>
      </c>
      <c r="J9541" s="80" t="s">
        <v>15080</v>
      </c>
      <c r="K9541" s="80" t="s">
        <v>80</v>
      </c>
      <c r="L9541" s="80" t="s">
        <v>417</v>
      </c>
      <c r="M9541" s="81" t="s">
        <v>418</v>
      </c>
      <c r="N9541" s="32" t="s">
        <v>10618</v>
      </c>
      <c r="O9541" s="33">
        <v>2</v>
      </c>
      <c r="P9541" s="3">
        <f t="shared" ref="P9541:P9604" si="895">IF(O9541=1,1,0)</f>
        <v>0</v>
      </c>
      <c r="Q9541" s="3">
        <f t="shared" ref="Q9541:Q9604" si="896">IF(O9541=2,1,0)</f>
        <v>1</v>
      </c>
      <c r="R9541" s="3">
        <f t="shared" ref="R9541:R9604" si="897">IF(O9541=3,1,0)</f>
        <v>0</v>
      </c>
      <c r="S9541" s="3">
        <f t="shared" ref="S9541:S9604" si="898">IF(O9541=4,1,0)</f>
        <v>0</v>
      </c>
      <c r="T9541" s="3">
        <f t="shared" ref="T9541:T9604" si="899">IF(O9541=5,1,0)</f>
        <v>0</v>
      </c>
      <c r="U9541" s="3">
        <f t="shared" ref="U9541:U9604" si="900">IF(O9541="Bez finální známky, nebyl získán potřebný počet posudků",1,IF(O9541="N (nehodnoceno)",1,0))</f>
        <v>0</v>
      </c>
    </row>
    <row r="9542" spans="1:21" ht="12.75" customHeight="1" x14ac:dyDescent="0.2">
      <c r="A9542" s="82" t="s">
        <v>95</v>
      </c>
      <c r="B9542" s="81" t="s">
        <v>96</v>
      </c>
      <c r="C9542" s="47">
        <v>216305</v>
      </c>
      <c r="D9542" s="80" t="s">
        <v>9019</v>
      </c>
      <c r="E9542" s="81" t="s">
        <v>9030</v>
      </c>
      <c r="F9542" s="82">
        <v>192130530</v>
      </c>
      <c r="G9542" s="83" t="s">
        <v>67</v>
      </c>
      <c r="H9542" s="80" t="s">
        <v>52</v>
      </c>
      <c r="I9542" s="80" t="s">
        <v>15083</v>
      </c>
      <c r="J9542" s="80" t="s">
        <v>15084</v>
      </c>
      <c r="K9542" s="80" t="s">
        <v>80</v>
      </c>
      <c r="L9542" s="80" t="s">
        <v>417</v>
      </c>
      <c r="M9542" s="81" t="s">
        <v>418</v>
      </c>
      <c r="N9542" s="32" t="s">
        <v>10618</v>
      </c>
      <c r="O9542" s="33">
        <v>3</v>
      </c>
      <c r="P9542" s="3">
        <f t="shared" si="895"/>
        <v>0</v>
      </c>
      <c r="Q9542" s="3">
        <f t="shared" si="896"/>
        <v>0</v>
      </c>
      <c r="R9542" s="3">
        <f t="shared" si="897"/>
        <v>1</v>
      </c>
      <c r="S9542" s="3">
        <f t="shared" si="898"/>
        <v>0</v>
      </c>
      <c r="T9542" s="3">
        <f t="shared" si="899"/>
        <v>0</v>
      </c>
      <c r="U9542" s="3">
        <f t="shared" si="900"/>
        <v>0</v>
      </c>
    </row>
    <row r="9543" spans="1:21" ht="12.75" customHeight="1" x14ac:dyDescent="0.2">
      <c r="A9543" s="82" t="s">
        <v>95</v>
      </c>
      <c r="B9543" s="81" t="s">
        <v>96</v>
      </c>
      <c r="C9543" s="47">
        <v>216305</v>
      </c>
      <c r="D9543" s="80" t="s">
        <v>9019</v>
      </c>
      <c r="E9543" s="81" t="s">
        <v>9030</v>
      </c>
      <c r="F9543" s="82">
        <v>192130569</v>
      </c>
      <c r="G9543" s="83" t="s">
        <v>67</v>
      </c>
      <c r="H9543" s="80" t="s">
        <v>52</v>
      </c>
      <c r="I9543" s="80" t="s">
        <v>15085</v>
      </c>
      <c r="J9543" s="80" t="s">
        <v>15086</v>
      </c>
      <c r="K9543" s="80" t="s">
        <v>80</v>
      </c>
      <c r="L9543" s="80" t="s">
        <v>417</v>
      </c>
      <c r="M9543" s="81" t="s">
        <v>418</v>
      </c>
      <c r="N9543" s="32" t="s">
        <v>10618</v>
      </c>
      <c r="O9543" s="33">
        <v>1</v>
      </c>
      <c r="P9543" s="3">
        <f t="shared" si="895"/>
        <v>1</v>
      </c>
      <c r="Q9543" s="3">
        <f t="shared" si="896"/>
        <v>0</v>
      </c>
      <c r="R9543" s="3">
        <f t="shared" si="897"/>
        <v>0</v>
      </c>
      <c r="S9543" s="3">
        <f t="shared" si="898"/>
        <v>0</v>
      </c>
      <c r="T9543" s="3">
        <f t="shared" si="899"/>
        <v>0</v>
      </c>
      <c r="U9543" s="3">
        <f t="shared" si="900"/>
        <v>0</v>
      </c>
    </row>
    <row r="9544" spans="1:21" ht="12.75" customHeight="1" x14ac:dyDescent="0.2">
      <c r="A9544" s="82" t="s">
        <v>95</v>
      </c>
      <c r="B9544" s="81" t="s">
        <v>96</v>
      </c>
      <c r="C9544" s="47">
        <v>216305</v>
      </c>
      <c r="D9544" s="80" t="s">
        <v>9019</v>
      </c>
      <c r="E9544" s="81" t="s">
        <v>9030</v>
      </c>
      <c r="F9544" s="82">
        <v>192130613</v>
      </c>
      <c r="G9544" s="83" t="s">
        <v>67</v>
      </c>
      <c r="H9544" s="80" t="s">
        <v>52</v>
      </c>
      <c r="I9544" s="80" t="s">
        <v>15087</v>
      </c>
      <c r="J9544" s="80" t="s">
        <v>15088</v>
      </c>
      <c r="K9544" s="80" t="s">
        <v>80</v>
      </c>
      <c r="L9544" s="80" t="s">
        <v>417</v>
      </c>
      <c r="M9544" s="81" t="s">
        <v>418</v>
      </c>
      <c r="N9544" s="32" t="s">
        <v>10618</v>
      </c>
      <c r="O9544" s="33">
        <v>2</v>
      </c>
      <c r="P9544" s="3">
        <f t="shared" si="895"/>
        <v>0</v>
      </c>
      <c r="Q9544" s="3">
        <f t="shared" si="896"/>
        <v>1</v>
      </c>
      <c r="R9544" s="3">
        <f t="shared" si="897"/>
        <v>0</v>
      </c>
      <c r="S9544" s="3">
        <f t="shared" si="898"/>
        <v>0</v>
      </c>
      <c r="T9544" s="3">
        <f t="shared" si="899"/>
        <v>0</v>
      </c>
      <c r="U9544" s="3">
        <f t="shared" si="900"/>
        <v>0</v>
      </c>
    </row>
    <row r="9545" spans="1:21" ht="12.75" customHeight="1" x14ac:dyDescent="0.2">
      <c r="A9545" s="82" t="s">
        <v>95</v>
      </c>
      <c r="B9545" s="81" t="s">
        <v>96</v>
      </c>
      <c r="C9545" s="47">
        <v>216305</v>
      </c>
      <c r="D9545" s="80" t="s">
        <v>9019</v>
      </c>
      <c r="E9545" s="81" t="s">
        <v>9020</v>
      </c>
      <c r="F9545" s="82">
        <v>191892029</v>
      </c>
      <c r="G9545" s="83" t="s">
        <v>67</v>
      </c>
      <c r="H9545" s="80" t="s">
        <v>52</v>
      </c>
      <c r="I9545" s="80" t="s">
        <v>11005</v>
      </c>
      <c r="J9545" s="80" t="s">
        <v>11006</v>
      </c>
      <c r="K9545" s="80" t="s">
        <v>80</v>
      </c>
      <c r="L9545" s="80" t="s">
        <v>700</v>
      </c>
      <c r="M9545" s="81" t="s">
        <v>705</v>
      </c>
      <c r="N9545" s="32" t="s">
        <v>10618</v>
      </c>
      <c r="O9545" s="33">
        <v>2</v>
      </c>
      <c r="P9545" s="3">
        <f t="shared" si="895"/>
        <v>0</v>
      </c>
      <c r="Q9545" s="3">
        <f t="shared" si="896"/>
        <v>1</v>
      </c>
      <c r="R9545" s="3">
        <f t="shared" si="897"/>
        <v>0</v>
      </c>
      <c r="S9545" s="3">
        <f t="shared" si="898"/>
        <v>0</v>
      </c>
      <c r="T9545" s="3">
        <f t="shared" si="899"/>
        <v>0</v>
      </c>
      <c r="U9545" s="3">
        <f t="shared" si="900"/>
        <v>0</v>
      </c>
    </row>
    <row r="9546" spans="1:21" ht="12.75" customHeight="1" x14ac:dyDescent="0.2">
      <c r="A9546" s="82" t="s">
        <v>95</v>
      </c>
      <c r="B9546" s="81" t="s">
        <v>96</v>
      </c>
      <c r="C9546" s="47">
        <v>216305</v>
      </c>
      <c r="D9546" s="80" t="s">
        <v>9019</v>
      </c>
      <c r="E9546" s="81" t="s">
        <v>9020</v>
      </c>
      <c r="F9546" s="82">
        <v>192038440</v>
      </c>
      <c r="G9546" s="83" t="s">
        <v>67</v>
      </c>
      <c r="H9546" s="80" t="s">
        <v>52</v>
      </c>
      <c r="I9546" s="80" t="s">
        <v>12288</v>
      </c>
      <c r="J9546" s="80" t="s">
        <v>12289</v>
      </c>
      <c r="K9546" s="80" t="s">
        <v>80</v>
      </c>
      <c r="L9546" s="80" t="s">
        <v>700</v>
      </c>
      <c r="M9546" s="81" t="s">
        <v>705</v>
      </c>
      <c r="N9546" s="32" t="s">
        <v>10618</v>
      </c>
      <c r="O9546" s="33">
        <v>2</v>
      </c>
      <c r="P9546" s="3">
        <f t="shared" si="895"/>
        <v>0</v>
      </c>
      <c r="Q9546" s="3">
        <f t="shared" si="896"/>
        <v>1</v>
      </c>
      <c r="R9546" s="3">
        <f t="shared" si="897"/>
        <v>0</v>
      </c>
      <c r="S9546" s="3">
        <f t="shared" si="898"/>
        <v>0</v>
      </c>
      <c r="T9546" s="3">
        <f t="shared" si="899"/>
        <v>0</v>
      </c>
      <c r="U9546" s="3">
        <f t="shared" si="900"/>
        <v>0</v>
      </c>
    </row>
    <row r="9547" spans="1:21" ht="12.75" customHeight="1" x14ac:dyDescent="0.2">
      <c r="A9547" s="82" t="s">
        <v>95</v>
      </c>
      <c r="B9547" s="81" t="s">
        <v>96</v>
      </c>
      <c r="C9547" s="47">
        <v>216305</v>
      </c>
      <c r="D9547" s="80" t="s">
        <v>9019</v>
      </c>
      <c r="E9547" s="81" t="s">
        <v>9059</v>
      </c>
      <c r="F9547" s="82">
        <v>192054668</v>
      </c>
      <c r="G9547" s="83" t="s">
        <v>67</v>
      </c>
      <c r="H9547" s="80" t="s">
        <v>52</v>
      </c>
      <c r="I9547" s="80" t="s">
        <v>12573</v>
      </c>
      <c r="J9547" s="80" t="s">
        <v>12574</v>
      </c>
      <c r="K9547" s="80" t="s">
        <v>315</v>
      </c>
      <c r="L9547" s="80" t="s">
        <v>1983</v>
      </c>
      <c r="M9547" s="81" t="s">
        <v>2185</v>
      </c>
      <c r="N9547" s="32" t="s">
        <v>10618</v>
      </c>
      <c r="O9547" s="33">
        <v>5</v>
      </c>
      <c r="P9547" s="3">
        <f t="shared" si="895"/>
        <v>0</v>
      </c>
      <c r="Q9547" s="3">
        <f t="shared" si="896"/>
        <v>0</v>
      </c>
      <c r="R9547" s="3">
        <f t="shared" si="897"/>
        <v>0</v>
      </c>
      <c r="S9547" s="3">
        <f t="shared" si="898"/>
        <v>0</v>
      </c>
      <c r="T9547" s="3">
        <f t="shared" si="899"/>
        <v>1</v>
      </c>
      <c r="U9547" s="3">
        <f t="shared" si="900"/>
        <v>0</v>
      </c>
    </row>
    <row r="9548" spans="1:21" ht="12.75" customHeight="1" x14ac:dyDescent="0.2">
      <c r="A9548" s="82" t="s">
        <v>95</v>
      </c>
      <c r="B9548" s="81" t="s">
        <v>96</v>
      </c>
      <c r="C9548" s="47">
        <v>216305</v>
      </c>
      <c r="D9548" s="80" t="s">
        <v>9019</v>
      </c>
      <c r="E9548" s="81" t="s">
        <v>9020</v>
      </c>
      <c r="F9548" s="82">
        <v>192010186</v>
      </c>
      <c r="G9548" s="83" t="s">
        <v>67</v>
      </c>
      <c r="H9548" s="80" t="s">
        <v>29</v>
      </c>
      <c r="I9548" s="80" t="s">
        <v>12073</v>
      </c>
      <c r="J9548" s="80" t="s">
        <v>12074</v>
      </c>
      <c r="K9548" s="80" t="s">
        <v>315</v>
      </c>
      <c r="L9548" s="80" t="s">
        <v>337</v>
      </c>
      <c r="M9548" s="81" t="s">
        <v>1538</v>
      </c>
      <c r="N9548" s="32" t="s">
        <v>10618</v>
      </c>
      <c r="O9548" s="33">
        <v>3</v>
      </c>
      <c r="P9548" s="3">
        <f t="shared" si="895"/>
        <v>0</v>
      </c>
      <c r="Q9548" s="3">
        <f t="shared" si="896"/>
        <v>0</v>
      </c>
      <c r="R9548" s="3">
        <f t="shared" si="897"/>
        <v>1</v>
      </c>
      <c r="S9548" s="3">
        <f t="shared" si="898"/>
        <v>0</v>
      </c>
      <c r="T9548" s="3">
        <f t="shared" si="899"/>
        <v>0</v>
      </c>
      <c r="U9548" s="3">
        <f t="shared" si="900"/>
        <v>0</v>
      </c>
    </row>
    <row r="9549" spans="1:21" ht="12.75" customHeight="1" x14ac:dyDescent="0.2">
      <c r="A9549" s="82" t="s">
        <v>95</v>
      </c>
      <c r="B9549" s="81" t="s">
        <v>96</v>
      </c>
      <c r="C9549" s="47">
        <v>216305</v>
      </c>
      <c r="D9549" s="80" t="s">
        <v>9019</v>
      </c>
      <c r="E9549" s="81" t="s">
        <v>9020</v>
      </c>
      <c r="F9549" s="82">
        <v>192128420</v>
      </c>
      <c r="G9549" s="83" t="s">
        <v>67</v>
      </c>
      <c r="H9549" s="80" t="s">
        <v>29</v>
      </c>
      <c r="I9549" s="80" t="s">
        <v>15049</v>
      </c>
      <c r="J9549" s="80" t="s">
        <v>15050</v>
      </c>
      <c r="K9549" s="80" t="s">
        <v>315</v>
      </c>
      <c r="L9549" s="80" t="s">
        <v>337</v>
      </c>
      <c r="M9549" s="81" t="s">
        <v>338</v>
      </c>
      <c r="N9549" s="32" t="s">
        <v>10618</v>
      </c>
      <c r="O9549" s="33">
        <v>3</v>
      </c>
      <c r="P9549" s="3">
        <f t="shared" si="895"/>
        <v>0</v>
      </c>
      <c r="Q9549" s="3">
        <f t="shared" si="896"/>
        <v>0</v>
      </c>
      <c r="R9549" s="3">
        <f t="shared" si="897"/>
        <v>1</v>
      </c>
      <c r="S9549" s="3">
        <f t="shared" si="898"/>
        <v>0</v>
      </c>
      <c r="T9549" s="3">
        <f t="shared" si="899"/>
        <v>0</v>
      </c>
      <c r="U9549" s="3">
        <f t="shared" si="900"/>
        <v>0</v>
      </c>
    </row>
    <row r="9550" spans="1:21" ht="12.75" customHeight="1" x14ac:dyDescent="0.2">
      <c r="A9550" s="82" t="s">
        <v>95</v>
      </c>
      <c r="B9550" s="81" t="s">
        <v>96</v>
      </c>
      <c r="C9550" s="47">
        <v>216305</v>
      </c>
      <c r="D9550" s="80" t="s">
        <v>9019</v>
      </c>
      <c r="E9550" s="81" t="s">
        <v>9076</v>
      </c>
      <c r="F9550" s="82">
        <v>191948822</v>
      </c>
      <c r="G9550" s="83" t="s">
        <v>67</v>
      </c>
      <c r="H9550" s="80" t="s">
        <v>52</v>
      </c>
      <c r="I9550" s="80" t="s">
        <v>11386</v>
      </c>
      <c r="J9550" s="80" t="s">
        <v>11387</v>
      </c>
      <c r="K9550" s="80" t="s">
        <v>315</v>
      </c>
      <c r="L9550" s="80" t="s">
        <v>1033</v>
      </c>
      <c r="M9550" s="81" t="s">
        <v>126</v>
      </c>
      <c r="N9550" s="32" t="s">
        <v>10618</v>
      </c>
      <c r="O9550" s="33">
        <v>2</v>
      </c>
      <c r="P9550" s="3">
        <f t="shared" si="895"/>
        <v>0</v>
      </c>
      <c r="Q9550" s="3">
        <f t="shared" si="896"/>
        <v>1</v>
      </c>
      <c r="R9550" s="3">
        <f t="shared" si="897"/>
        <v>0</v>
      </c>
      <c r="S9550" s="3">
        <f t="shared" si="898"/>
        <v>0</v>
      </c>
      <c r="T9550" s="3">
        <f t="shared" si="899"/>
        <v>0</v>
      </c>
      <c r="U9550" s="3">
        <f t="shared" si="900"/>
        <v>0</v>
      </c>
    </row>
    <row r="9551" spans="1:21" ht="12.75" customHeight="1" x14ac:dyDescent="0.2">
      <c r="A9551" s="82" t="s">
        <v>95</v>
      </c>
      <c r="B9551" s="81" t="s">
        <v>96</v>
      </c>
      <c r="C9551" s="47">
        <v>216305</v>
      </c>
      <c r="D9551" s="80" t="s">
        <v>9019</v>
      </c>
      <c r="E9551" s="81" t="s">
        <v>9076</v>
      </c>
      <c r="F9551" s="82">
        <v>192000577</v>
      </c>
      <c r="G9551" s="83" t="s">
        <v>67</v>
      </c>
      <c r="H9551" s="80" t="s">
        <v>52</v>
      </c>
      <c r="I9551" s="80" t="s">
        <v>11965</v>
      </c>
      <c r="J9551" s="80" t="s">
        <v>11966</v>
      </c>
      <c r="K9551" s="80" t="s">
        <v>315</v>
      </c>
      <c r="L9551" s="80" t="s">
        <v>387</v>
      </c>
      <c r="M9551" s="81" t="s">
        <v>126</v>
      </c>
      <c r="N9551" s="32" t="s">
        <v>10618</v>
      </c>
      <c r="O9551" s="33">
        <v>3</v>
      </c>
      <c r="P9551" s="3">
        <f t="shared" si="895"/>
        <v>0</v>
      </c>
      <c r="Q9551" s="3">
        <f t="shared" si="896"/>
        <v>0</v>
      </c>
      <c r="R9551" s="3">
        <f t="shared" si="897"/>
        <v>1</v>
      </c>
      <c r="S9551" s="3">
        <f t="shared" si="898"/>
        <v>0</v>
      </c>
      <c r="T9551" s="3">
        <f t="shared" si="899"/>
        <v>0</v>
      </c>
      <c r="U9551" s="3">
        <f t="shared" si="900"/>
        <v>0</v>
      </c>
    </row>
    <row r="9552" spans="1:21" ht="12.75" customHeight="1" x14ac:dyDescent="0.2">
      <c r="A9552" s="82" t="s">
        <v>95</v>
      </c>
      <c r="B9552" s="81" t="s">
        <v>96</v>
      </c>
      <c r="C9552" s="47">
        <v>216305</v>
      </c>
      <c r="D9552" s="80" t="s">
        <v>9019</v>
      </c>
      <c r="E9552" s="81" t="s">
        <v>9089</v>
      </c>
      <c r="F9552" s="82">
        <v>192127269</v>
      </c>
      <c r="G9552" s="83" t="s">
        <v>122</v>
      </c>
      <c r="H9552" s="80" t="s">
        <v>29</v>
      </c>
      <c r="I9552" s="80" t="s">
        <v>15035</v>
      </c>
      <c r="J9552" s="80" t="s">
        <v>15036</v>
      </c>
      <c r="K9552" s="80" t="s">
        <v>315</v>
      </c>
      <c r="L9552" s="80" t="s">
        <v>387</v>
      </c>
      <c r="M9552" s="81" t="s">
        <v>1018</v>
      </c>
      <c r="N9552" s="32" t="s">
        <v>10618</v>
      </c>
      <c r="O9552" s="33">
        <v>4</v>
      </c>
      <c r="P9552" s="3">
        <f t="shared" si="895"/>
        <v>0</v>
      </c>
      <c r="Q9552" s="3">
        <f t="shared" si="896"/>
        <v>0</v>
      </c>
      <c r="R9552" s="3">
        <f t="shared" si="897"/>
        <v>0</v>
      </c>
      <c r="S9552" s="3">
        <f t="shared" si="898"/>
        <v>1</v>
      </c>
      <c r="T9552" s="3">
        <f t="shared" si="899"/>
        <v>0</v>
      </c>
      <c r="U9552" s="3">
        <f t="shared" si="900"/>
        <v>0</v>
      </c>
    </row>
    <row r="9553" spans="1:21" ht="12.75" customHeight="1" x14ac:dyDescent="0.2">
      <c r="A9553" s="82" t="s">
        <v>95</v>
      </c>
      <c r="B9553" s="81" t="s">
        <v>96</v>
      </c>
      <c r="C9553" s="47">
        <v>216305</v>
      </c>
      <c r="D9553" s="80" t="s">
        <v>9019</v>
      </c>
      <c r="E9553" s="81" t="s">
        <v>9020</v>
      </c>
      <c r="F9553" s="82">
        <v>192128297</v>
      </c>
      <c r="G9553" s="83" t="s">
        <v>67</v>
      </c>
      <c r="H9553" s="80" t="s">
        <v>52</v>
      </c>
      <c r="I9553" s="80" t="s">
        <v>15041</v>
      </c>
      <c r="J9553" s="80" t="s">
        <v>15042</v>
      </c>
      <c r="K9553" s="80" t="s">
        <v>315</v>
      </c>
      <c r="L9553" s="80" t="s">
        <v>387</v>
      </c>
      <c r="M9553" s="81" t="s">
        <v>445</v>
      </c>
      <c r="N9553" s="32" t="s">
        <v>10618</v>
      </c>
      <c r="O9553" s="33">
        <v>3</v>
      </c>
      <c r="P9553" s="3">
        <f t="shared" si="895"/>
        <v>0</v>
      </c>
      <c r="Q9553" s="3">
        <f t="shared" si="896"/>
        <v>0</v>
      </c>
      <c r="R9553" s="3">
        <f t="shared" si="897"/>
        <v>1</v>
      </c>
      <c r="S9553" s="3">
        <f t="shared" si="898"/>
        <v>0</v>
      </c>
      <c r="T9553" s="3">
        <f t="shared" si="899"/>
        <v>0</v>
      </c>
      <c r="U9553" s="3">
        <f t="shared" si="900"/>
        <v>0</v>
      </c>
    </row>
    <row r="9554" spans="1:21" ht="12.75" customHeight="1" x14ac:dyDescent="0.2">
      <c r="A9554" s="82" t="s">
        <v>95</v>
      </c>
      <c r="B9554" s="81" t="s">
        <v>96</v>
      </c>
      <c r="C9554" s="47">
        <v>216305</v>
      </c>
      <c r="D9554" s="80" t="s">
        <v>9019</v>
      </c>
      <c r="E9554" s="81" t="s">
        <v>9020</v>
      </c>
      <c r="F9554" s="82">
        <v>192128311</v>
      </c>
      <c r="G9554" s="83" t="s">
        <v>67</v>
      </c>
      <c r="H9554" s="80" t="s">
        <v>52</v>
      </c>
      <c r="I9554" s="80" t="s">
        <v>15043</v>
      </c>
      <c r="J9554" s="80" t="s">
        <v>15044</v>
      </c>
      <c r="K9554" s="80" t="s">
        <v>315</v>
      </c>
      <c r="L9554" s="80" t="s">
        <v>387</v>
      </c>
      <c r="M9554" s="81" t="s">
        <v>445</v>
      </c>
      <c r="N9554" s="32" t="s">
        <v>10618</v>
      </c>
      <c r="O9554" s="33">
        <v>3</v>
      </c>
      <c r="P9554" s="3">
        <f t="shared" si="895"/>
        <v>0</v>
      </c>
      <c r="Q9554" s="3">
        <f t="shared" si="896"/>
        <v>0</v>
      </c>
      <c r="R9554" s="3">
        <f t="shared" si="897"/>
        <v>1</v>
      </c>
      <c r="S9554" s="3">
        <f t="shared" si="898"/>
        <v>0</v>
      </c>
      <c r="T9554" s="3">
        <f t="shared" si="899"/>
        <v>0</v>
      </c>
      <c r="U9554" s="3">
        <f t="shared" si="900"/>
        <v>0</v>
      </c>
    </row>
    <row r="9555" spans="1:21" ht="12.75" customHeight="1" x14ac:dyDescent="0.2">
      <c r="A9555" s="82" t="s">
        <v>95</v>
      </c>
      <c r="B9555" s="81" t="s">
        <v>96</v>
      </c>
      <c r="C9555" s="47">
        <v>216305</v>
      </c>
      <c r="D9555" s="80" t="s">
        <v>9019</v>
      </c>
      <c r="E9555" s="81" t="s">
        <v>9076</v>
      </c>
      <c r="F9555" s="82">
        <v>192131805</v>
      </c>
      <c r="G9555" s="83" t="s">
        <v>122</v>
      </c>
      <c r="H9555" s="80" t="s">
        <v>29</v>
      </c>
      <c r="I9555" s="80" t="s">
        <v>15100</v>
      </c>
      <c r="J9555" s="80" t="s">
        <v>15101</v>
      </c>
      <c r="K9555" s="80" t="s">
        <v>315</v>
      </c>
      <c r="L9555" s="80" t="s">
        <v>387</v>
      </c>
      <c r="M9555" s="81" t="s">
        <v>126</v>
      </c>
      <c r="N9555" s="32" t="s">
        <v>10618</v>
      </c>
      <c r="O9555" s="33">
        <v>5</v>
      </c>
      <c r="P9555" s="3">
        <f t="shared" si="895"/>
        <v>0</v>
      </c>
      <c r="Q9555" s="3">
        <f t="shared" si="896"/>
        <v>0</v>
      </c>
      <c r="R9555" s="3">
        <f t="shared" si="897"/>
        <v>0</v>
      </c>
      <c r="S9555" s="3">
        <f t="shared" si="898"/>
        <v>0</v>
      </c>
      <c r="T9555" s="3">
        <f t="shared" si="899"/>
        <v>1</v>
      </c>
      <c r="U9555" s="3">
        <f t="shared" si="900"/>
        <v>0</v>
      </c>
    </row>
    <row r="9556" spans="1:21" ht="12.75" customHeight="1" x14ac:dyDescent="0.2">
      <c r="A9556" s="82" t="s">
        <v>95</v>
      </c>
      <c r="B9556" s="81" t="s">
        <v>96</v>
      </c>
      <c r="C9556" s="47">
        <v>216305</v>
      </c>
      <c r="D9556" s="80" t="s">
        <v>9019</v>
      </c>
      <c r="E9556" s="81" t="s">
        <v>9020</v>
      </c>
      <c r="F9556" s="82">
        <v>192128439</v>
      </c>
      <c r="G9556" s="83" t="s">
        <v>67</v>
      </c>
      <c r="H9556" s="80" t="s">
        <v>52</v>
      </c>
      <c r="I9556" s="80" t="s">
        <v>15051</v>
      </c>
      <c r="J9556" s="80" t="s">
        <v>15052</v>
      </c>
      <c r="K9556" s="80" t="s">
        <v>315</v>
      </c>
      <c r="L9556" s="80" t="s">
        <v>1014</v>
      </c>
      <c r="M9556" s="81" t="s">
        <v>3710</v>
      </c>
      <c r="N9556" s="32" t="s">
        <v>10618</v>
      </c>
      <c r="O9556" s="33">
        <v>2</v>
      </c>
      <c r="P9556" s="3">
        <f t="shared" si="895"/>
        <v>0</v>
      </c>
      <c r="Q9556" s="3">
        <f t="shared" si="896"/>
        <v>1</v>
      </c>
      <c r="R9556" s="3">
        <f t="shared" si="897"/>
        <v>0</v>
      </c>
      <c r="S9556" s="3">
        <f t="shared" si="898"/>
        <v>0</v>
      </c>
      <c r="T9556" s="3">
        <f t="shared" si="899"/>
        <v>0</v>
      </c>
      <c r="U9556" s="3">
        <f t="shared" si="900"/>
        <v>0</v>
      </c>
    </row>
    <row r="9557" spans="1:21" ht="12.75" customHeight="1" x14ac:dyDescent="0.2">
      <c r="A9557" s="82" t="s">
        <v>95</v>
      </c>
      <c r="B9557" s="81" t="s">
        <v>96</v>
      </c>
      <c r="C9557" s="47">
        <v>216305</v>
      </c>
      <c r="D9557" s="80" t="s">
        <v>9019</v>
      </c>
      <c r="E9557" s="81" t="s">
        <v>9020</v>
      </c>
      <c r="F9557" s="82">
        <v>192134972</v>
      </c>
      <c r="G9557" s="83" t="s">
        <v>249</v>
      </c>
      <c r="H9557" s="80" t="s">
        <v>29</v>
      </c>
      <c r="I9557" s="80" t="s">
        <v>15250</v>
      </c>
      <c r="J9557" s="80" t="s">
        <v>15251</v>
      </c>
      <c r="K9557" s="80" t="s">
        <v>315</v>
      </c>
      <c r="L9557" s="80" t="s">
        <v>1014</v>
      </c>
      <c r="M9557" s="81" t="s">
        <v>1015</v>
      </c>
      <c r="N9557" s="32" t="s">
        <v>10618</v>
      </c>
      <c r="O9557" s="33">
        <v>4</v>
      </c>
      <c r="P9557" s="3">
        <f t="shared" si="895"/>
        <v>0</v>
      </c>
      <c r="Q9557" s="3">
        <f t="shared" si="896"/>
        <v>0</v>
      </c>
      <c r="R9557" s="3">
        <f t="shared" si="897"/>
        <v>0</v>
      </c>
      <c r="S9557" s="3">
        <f t="shared" si="898"/>
        <v>1</v>
      </c>
      <c r="T9557" s="3">
        <f t="shared" si="899"/>
        <v>0</v>
      </c>
      <c r="U9557" s="3">
        <f t="shared" si="900"/>
        <v>0</v>
      </c>
    </row>
    <row r="9558" spans="1:21" ht="12.75" customHeight="1" x14ac:dyDescent="0.2">
      <c r="A9558" s="82" t="s">
        <v>95</v>
      </c>
      <c r="B9558" s="81" t="s">
        <v>96</v>
      </c>
      <c r="C9558" s="47">
        <v>216305</v>
      </c>
      <c r="D9558" s="80" t="s">
        <v>9019</v>
      </c>
      <c r="E9558" s="81" t="s">
        <v>9020</v>
      </c>
      <c r="F9558" s="82">
        <v>192036416</v>
      </c>
      <c r="G9558" s="83" t="s">
        <v>67</v>
      </c>
      <c r="H9558" s="80" t="s">
        <v>52</v>
      </c>
      <c r="I9558" s="80" t="s">
        <v>12284</v>
      </c>
      <c r="J9558" s="80" t="s">
        <v>12285</v>
      </c>
      <c r="K9558" s="80" t="s">
        <v>315</v>
      </c>
      <c r="L9558" s="80" t="s">
        <v>379</v>
      </c>
      <c r="M9558" s="81" t="s">
        <v>969</v>
      </c>
      <c r="N9558" s="32" t="s">
        <v>10618</v>
      </c>
      <c r="O9558" s="33">
        <v>4</v>
      </c>
      <c r="P9558" s="3">
        <f t="shared" si="895"/>
        <v>0</v>
      </c>
      <c r="Q9558" s="3">
        <f t="shared" si="896"/>
        <v>0</v>
      </c>
      <c r="R9558" s="3">
        <f t="shared" si="897"/>
        <v>0</v>
      </c>
      <c r="S9558" s="3">
        <f t="shared" si="898"/>
        <v>1</v>
      </c>
      <c r="T9558" s="3">
        <f t="shared" si="899"/>
        <v>0</v>
      </c>
      <c r="U9558" s="3">
        <f t="shared" si="900"/>
        <v>0</v>
      </c>
    </row>
    <row r="9559" spans="1:21" ht="12.75" customHeight="1" x14ac:dyDescent="0.2">
      <c r="A9559" s="82" t="s">
        <v>95</v>
      </c>
      <c r="B9559" s="81" t="s">
        <v>96</v>
      </c>
      <c r="C9559" s="47">
        <v>216305</v>
      </c>
      <c r="D9559" s="80" t="s">
        <v>9019</v>
      </c>
      <c r="E9559" s="81" t="s">
        <v>9020</v>
      </c>
      <c r="F9559" s="82">
        <v>192054361</v>
      </c>
      <c r="G9559" s="83" t="s">
        <v>67</v>
      </c>
      <c r="H9559" s="80" t="s">
        <v>52</v>
      </c>
      <c r="I9559" s="80" t="s">
        <v>12563</v>
      </c>
      <c r="J9559" s="80" t="s">
        <v>12564</v>
      </c>
      <c r="K9559" s="80" t="s">
        <v>315</v>
      </c>
      <c r="L9559" s="80" t="s">
        <v>379</v>
      </c>
      <c r="M9559" s="81" t="s">
        <v>435</v>
      </c>
      <c r="N9559" s="32" t="s">
        <v>10618</v>
      </c>
      <c r="O9559" s="33">
        <v>2</v>
      </c>
      <c r="P9559" s="3">
        <f t="shared" si="895"/>
        <v>0</v>
      </c>
      <c r="Q9559" s="3">
        <f t="shared" si="896"/>
        <v>1</v>
      </c>
      <c r="R9559" s="3">
        <f t="shared" si="897"/>
        <v>0</v>
      </c>
      <c r="S9559" s="3">
        <f t="shared" si="898"/>
        <v>0</v>
      </c>
      <c r="T9559" s="3">
        <f t="shared" si="899"/>
        <v>0</v>
      </c>
      <c r="U9559" s="3">
        <f t="shared" si="900"/>
        <v>0</v>
      </c>
    </row>
    <row r="9560" spans="1:21" ht="12.75" customHeight="1" x14ac:dyDescent="0.2">
      <c r="A9560" s="82" t="s">
        <v>95</v>
      </c>
      <c r="B9560" s="81" t="s">
        <v>96</v>
      </c>
      <c r="C9560" s="47">
        <v>216305</v>
      </c>
      <c r="D9560" s="80" t="s">
        <v>9019</v>
      </c>
      <c r="E9560" s="81" t="s">
        <v>9020</v>
      </c>
      <c r="F9560" s="82">
        <v>192054396</v>
      </c>
      <c r="G9560" s="83" t="s">
        <v>67</v>
      </c>
      <c r="H9560" s="80" t="s">
        <v>52</v>
      </c>
      <c r="I9560" s="80" t="s">
        <v>12565</v>
      </c>
      <c r="J9560" s="80" t="s">
        <v>12566</v>
      </c>
      <c r="K9560" s="80" t="s">
        <v>315</v>
      </c>
      <c r="L9560" s="80" t="s">
        <v>379</v>
      </c>
      <c r="M9560" s="81" t="s">
        <v>951</v>
      </c>
      <c r="N9560" s="32" t="s">
        <v>10618</v>
      </c>
      <c r="O9560" s="33">
        <v>3</v>
      </c>
      <c r="P9560" s="3">
        <f t="shared" si="895"/>
        <v>0</v>
      </c>
      <c r="Q9560" s="3">
        <f t="shared" si="896"/>
        <v>0</v>
      </c>
      <c r="R9560" s="3">
        <f t="shared" si="897"/>
        <v>1</v>
      </c>
      <c r="S9560" s="3">
        <f t="shared" si="898"/>
        <v>0</v>
      </c>
      <c r="T9560" s="3">
        <f t="shared" si="899"/>
        <v>0</v>
      </c>
      <c r="U9560" s="3">
        <f t="shared" si="900"/>
        <v>0</v>
      </c>
    </row>
    <row r="9561" spans="1:21" ht="12.75" customHeight="1" x14ac:dyDescent="0.2">
      <c r="A9561" s="82" t="s">
        <v>95</v>
      </c>
      <c r="B9561" s="81" t="s">
        <v>96</v>
      </c>
      <c r="C9561" s="47">
        <v>216305</v>
      </c>
      <c r="D9561" s="80" t="s">
        <v>9019</v>
      </c>
      <c r="E9561" s="81" t="s">
        <v>9020</v>
      </c>
      <c r="F9561" s="82">
        <v>192128509</v>
      </c>
      <c r="G9561" s="83" t="s">
        <v>67</v>
      </c>
      <c r="H9561" s="80" t="s">
        <v>52</v>
      </c>
      <c r="I9561" s="80" t="s">
        <v>15053</v>
      </c>
      <c r="J9561" s="80" t="s">
        <v>15054</v>
      </c>
      <c r="K9561" s="80" t="s">
        <v>315</v>
      </c>
      <c r="L9561" s="80" t="s">
        <v>379</v>
      </c>
      <c r="M9561" s="81" t="s">
        <v>951</v>
      </c>
      <c r="N9561" s="32" t="s">
        <v>10618</v>
      </c>
      <c r="O9561" s="33">
        <v>3</v>
      </c>
      <c r="P9561" s="3">
        <f t="shared" si="895"/>
        <v>0</v>
      </c>
      <c r="Q9561" s="3">
        <f t="shared" si="896"/>
        <v>0</v>
      </c>
      <c r="R9561" s="3">
        <f t="shared" si="897"/>
        <v>1</v>
      </c>
      <c r="S9561" s="3">
        <f t="shared" si="898"/>
        <v>0</v>
      </c>
      <c r="T9561" s="3">
        <f t="shared" si="899"/>
        <v>0</v>
      </c>
      <c r="U9561" s="3">
        <f t="shared" si="900"/>
        <v>0</v>
      </c>
    </row>
    <row r="9562" spans="1:21" ht="12.75" customHeight="1" x14ac:dyDescent="0.2">
      <c r="A9562" s="82" t="s">
        <v>95</v>
      </c>
      <c r="B9562" s="81" t="s">
        <v>96</v>
      </c>
      <c r="C9562" s="47">
        <v>216305</v>
      </c>
      <c r="D9562" s="80" t="s">
        <v>9019</v>
      </c>
      <c r="E9562" s="81" t="s">
        <v>9020</v>
      </c>
      <c r="F9562" s="82">
        <v>192134982</v>
      </c>
      <c r="G9562" s="83" t="s">
        <v>64</v>
      </c>
      <c r="H9562" s="80" t="s">
        <v>29</v>
      </c>
      <c r="I9562" s="80" t="s">
        <v>15252</v>
      </c>
      <c r="J9562" s="80" t="s">
        <v>15253</v>
      </c>
      <c r="K9562" s="80" t="s">
        <v>315</v>
      </c>
      <c r="L9562" s="80" t="s">
        <v>379</v>
      </c>
      <c r="M9562" s="81" t="s">
        <v>435</v>
      </c>
      <c r="N9562" s="32" t="s">
        <v>10618</v>
      </c>
      <c r="O9562" s="33">
        <v>5</v>
      </c>
      <c r="P9562" s="3">
        <f t="shared" si="895"/>
        <v>0</v>
      </c>
      <c r="Q9562" s="3">
        <f t="shared" si="896"/>
        <v>0</v>
      </c>
      <c r="R9562" s="3">
        <f t="shared" si="897"/>
        <v>0</v>
      </c>
      <c r="S9562" s="3">
        <f t="shared" si="898"/>
        <v>0</v>
      </c>
      <c r="T9562" s="3">
        <f t="shared" si="899"/>
        <v>1</v>
      </c>
      <c r="U9562" s="3">
        <f t="shared" si="900"/>
        <v>0</v>
      </c>
    </row>
    <row r="9563" spans="1:21" ht="12.75" customHeight="1" x14ac:dyDescent="0.2">
      <c r="A9563" s="82" t="s">
        <v>95</v>
      </c>
      <c r="B9563" s="81" t="s">
        <v>96</v>
      </c>
      <c r="C9563" s="47">
        <v>216305</v>
      </c>
      <c r="D9563" s="80" t="s">
        <v>9019</v>
      </c>
      <c r="E9563" s="81" t="s">
        <v>9023</v>
      </c>
      <c r="F9563" s="82">
        <v>191947480</v>
      </c>
      <c r="G9563" s="83" t="s">
        <v>67</v>
      </c>
      <c r="H9563" s="80" t="s">
        <v>52</v>
      </c>
      <c r="I9563" s="80" t="s">
        <v>11375</v>
      </c>
      <c r="J9563" s="80" t="s">
        <v>11376</v>
      </c>
      <c r="K9563" s="80" t="s">
        <v>315</v>
      </c>
      <c r="L9563" s="80" t="s">
        <v>330</v>
      </c>
      <c r="M9563" s="81" t="s">
        <v>884</v>
      </c>
      <c r="N9563" s="32" t="s">
        <v>10618</v>
      </c>
      <c r="O9563" s="33">
        <v>4</v>
      </c>
      <c r="P9563" s="3">
        <f t="shared" si="895"/>
        <v>0</v>
      </c>
      <c r="Q9563" s="3">
        <f t="shared" si="896"/>
        <v>0</v>
      </c>
      <c r="R9563" s="3">
        <f t="shared" si="897"/>
        <v>0</v>
      </c>
      <c r="S9563" s="3">
        <f t="shared" si="898"/>
        <v>1</v>
      </c>
      <c r="T9563" s="3">
        <f t="shared" si="899"/>
        <v>0</v>
      </c>
      <c r="U9563" s="3">
        <f t="shared" si="900"/>
        <v>0</v>
      </c>
    </row>
    <row r="9564" spans="1:21" ht="12.75" customHeight="1" x14ac:dyDescent="0.2">
      <c r="A9564" s="82" t="s">
        <v>95</v>
      </c>
      <c r="B9564" s="81" t="s">
        <v>96</v>
      </c>
      <c r="C9564" s="47">
        <v>216305</v>
      </c>
      <c r="D9564" s="80" t="s">
        <v>9019</v>
      </c>
      <c r="E9564" s="81" t="s">
        <v>9089</v>
      </c>
      <c r="F9564" s="82">
        <v>192054250</v>
      </c>
      <c r="G9564" s="83" t="s">
        <v>67</v>
      </c>
      <c r="H9564" s="80" t="s">
        <v>52</v>
      </c>
      <c r="I9564" s="80" t="s">
        <v>12557</v>
      </c>
      <c r="J9564" s="80" t="s">
        <v>12558</v>
      </c>
      <c r="K9564" s="80" t="s">
        <v>315</v>
      </c>
      <c r="L9564" s="80" t="s">
        <v>330</v>
      </c>
      <c r="M9564" s="81" t="s">
        <v>421</v>
      </c>
      <c r="N9564" s="32" t="s">
        <v>10618</v>
      </c>
      <c r="O9564" s="33">
        <v>3</v>
      </c>
      <c r="P9564" s="3">
        <f t="shared" si="895"/>
        <v>0</v>
      </c>
      <c r="Q9564" s="3">
        <f t="shared" si="896"/>
        <v>0</v>
      </c>
      <c r="R9564" s="3">
        <f t="shared" si="897"/>
        <v>1</v>
      </c>
      <c r="S9564" s="3">
        <f t="shared" si="898"/>
        <v>0</v>
      </c>
      <c r="T9564" s="3">
        <f t="shared" si="899"/>
        <v>0</v>
      </c>
      <c r="U9564" s="3">
        <f t="shared" si="900"/>
        <v>0</v>
      </c>
    </row>
    <row r="9565" spans="1:21" ht="12.75" customHeight="1" x14ac:dyDescent="0.2">
      <c r="A9565" s="82" t="s">
        <v>95</v>
      </c>
      <c r="B9565" s="81" t="s">
        <v>96</v>
      </c>
      <c r="C9565" s="47">
        <v>216305</v>
      </c>
      <c r="D9565" s="80" t="s">
        <v>9019</v>
      </c>
      <c r="E9565" s="81" t="s">
        <v>9023</v>
      </c>
      <c r="F9565" s="82">
        <v>192054506</v>
      </c>
      <c r="G9565" s="83" t="s">
        <v>105</v>
      </c>
      <c r="H9565" s="80" t="s">
        <v>52</v>
      </c>
      <c r="I9565" s="80" t="s">
        <v>12567</v>
      </c>
      <c r="J9565" s="80" t="s">
        <v>12568</v>
      </c>
      <c r="K9565" s="80" t="s">
        <v>315</v>
      </c>
      <c r="L9565" s="80" t="s">
        <v>330</v>
      </c>
      <c r="M9565" s="81" t="s">
        <v>884</v>
      </c>
      <c r="N9565" s="32" t="s">
        <v>10618</v>
      </c>
      <c r="O9565" s="33">
        <v>3</v>
      </c>
      <c r="P9565" s="3">
        <f t="shared" si="895"/>
        <v>0</v>
      </c>
      <c r="Q9565" s="3">
        <f t="shared" si="896"/>
        <v>0</v>
      </c>
      <c r="R9565" s="3">
        <f t="shared" si="897"/>
        <v>1</v>
      </c>
      <c r="S9565" s="3">
        <f t="shared" si="898"/>
        <v>0</v>
      </c>
      <c r="T9565" s="3">
        <f t="shared" si="899"/>
        <v>0</v>
      </c>
      <c r="U9565" s="3">
        <f t="shared" si="900"/>
        <v>0</v>
      </c>
    </row>
    <row r="9566" spans="1:21" ht="12.75" customHeight="1" x14ac:dyDescent="0.2">
      <c r="A9566" s="82" t="s">
        <v>95</v>
      </c>
      <c r="B9566" s="81" t="s">
        <v>96</v>
      </c>
      <c r="C9566" s="47">
        <v>216305</v>
      </c>
      <c r="D9566" s="80" t="s">
        <v>9019</v>
      </c>
      <c r="E9566" s="81" t="s">
        <v>9020</v>
      </c>
      <c r="F9566" s="82">
        <v>192128411</v>
      </c>
      <c r="G9566" s="83" t="s">
        <v>122</v>
      </c>
      <c r="H9566" s="80" t="s">
        <v>29</v>
      </c>
      <c r="I9566" s="80" t="s">
        <v>15047</v>
      </c>
      <c r="J9566" s="80" t="s">
        <v>15048</v>
      </c>
      <c r="K9566" s="80" t="s">
        <v>315</v>
      </c>
      <c r="L9566" s="80" t="s">
        <v>330</v>
      </c>
      <c r="M9566" s="81" t="s">
        <v>884</v>
      </c>
      <c r="N9566" s="32" t="s">
        <v>10618</v>
      </c>
      <c r="O9566" s="33">
        <v>4</v>
      </c>
      <c r="P9566" s="3">
        <f t="shared" si="895"/>
        <v>0</v>
      </c>
      <c r="Q9566" s="3">
        <f t="shared" si="896"/>
        <v>0</v>
      </c>
      <c r="R9566" s="3">
        <f t="shared" si="897"/>
        <v>0</v>
      </c>
      <c r="S9566" s="3">
        <f t="shared" si="898"/>
        <v>1</v>
      </c>
      <c r="T9566" s="3">
        <f t="shared" si="899"/>
        <v>0</v>
      </c>
      <c r="U9566" s="3">
        <f t="shared" si="900"/>
        <v>0</v>
      </c>
    </row>
    <row r="9567" spans="1:21" ht="12.75" customHeight="1" x14ac:dyDescent="0.2">
      <c r="A9567" s="82" t="s">
        <v>95</v>
      </c>
      <c r="B9567" s="81" t="s">
        <v>96</v>
      </c>
      <c r="C9567" s="47">
        <v>216305</v>
      </c>
      <c r="D9567" s="80" t="s">
        <v>9019</v>
      </c>
      <c r="E9567" s="81" t="s">
        <v>9023</v>
      </c>
      <c r="F9567" s="82">
        <v>192129202</v>
      </c>
      <c r="G9567" s="83" t="s">
        <v>64</v>
      </c>
      <c r="H9567" s="80" t="s">
        <v>29</v>
      </c>
      <c r="I9567" s="80" t="s">
        <v>15057</v>
      </c>
      <c r="J9567" s="80" t="s">
        <v>15058</v>
      </c>
      <c r="K9567" s="80" t="s">
        <v>315</v>
      </c>
      <c r="L9567" s="80" t="s">
        <v>330</v>
      </c>
      <c r="M9567" s="81" t="s">
        <v>884</v>
      </c>
      <c r="N9567" s="32" t="s">
        <v>10618</v>
      </c>
      <c r="O9567" s="33">
        <v>2</v>
      </c>
      <c r="P9567" s="3">
        <f t="shared" si="895"/>
        <v>0</v>
      </c>
      <c r="Q9567" s="3">
        <f t="shared" si="896"/>
        <v>1</v>
      </c>
      <c r="R9567" s="3">
        <f t="shared" si="897"/>
        <v>0</v>
      </c>
      <c r="S9567" s="3">
        <f t="shared" si="898"/>
        <v>0</v>
      </c>
      <c r="T9567" s="3">
        <f t="shared" si="899"/>
        <v>0</v>
      </c>
      <c r="U9567" s="3">
        <f t="shared" si="900"/>
        <v>0</v>
      </c>
    </row>
    <row r="9568" spans="1:21" ht="12.75" customHeight="1" x14ac:dyDescent="0.2">
      <c r="A9568" s="82" t="s">
        <v>95</v>
      </c>
      <c r="B9568" s="81" t="s">
        <v>96</v>
      </c>
      <c r="C9568" s="47">
        <v>216305</v>
      </c>
      <c r="D9568" s="80" t="s">
        <v>9019</v>
      </c>
      <c r="E9568" s="81" t="s">
        <v>9023</v>
      </c>
      <c r="F9568" s="82">
        <v>192129205</v>
      </c>
      <c r="G9568" s="83" t="s">
        <v>64</v>
      </c>
      <c r="H9568" s="80" t="s">
        <v>29</v>
      </c>
      <c r="I9568" s="80" t="s">
        <v>15059</v>
      </c>
      <c r="J9568" s="80" t="s">
        <v>15060</v>
      </c>
      <c r="K9568" s="80" t="s">
        <v>315</v>
      </c>
      <c r="L9568" s="80" t="s">
        <v>330</v>
      </c>
      <c r="M9568" s="81" t="s">
        <v>884</v>
      </c>
      <c r="N9568" s="32" t="s">
        <v>10618</v>
      </c>
      <c r="O9568" s="33">
        <v>2</v>
      </c>
      <c r="P9568" s="3">
        <f t="shared" si="895"/>
        <v>0</v>
      </c>
      <c r="Q9568" s="3">
        <f t="shared" si="896"/>
        <v>1</v>
      </c>
      <c r="R9568" s="3">
        <f t="shared" si="897"/>
        <v>0</v>
      </c>
      <c r="S9568" s="3">
        <f t="shared" si="898"/>
        <v>0</v>
      </c>
      <c r="T9568" s="3">
        <f t="shared" si="899"/>
        <v>0</v>
      </c>
      <c r="U9568" s="3">
        <f t="shared" si="900"/>
        <v>0</v>
      </c>
    </row>
    <row r="9569" spans="1:21" ht="12.75" customHeight="1" x14ac:dyDescent="0.2">
      <c r="A9569" s="82" t="s">
        <v>95</v>
      </c>
      <c r="B9569" s="81" t="s">
        <v>96</v>
      </c>
      <c r="C9569" s="47">
        <v>216305</v>
      </c>
      <c r="D9569" s="80" t="s">
        <v>9019</v>
      </c>
      <c r="E9569" s="81" t="s">
        <v>9023</v>
      </c>
      <c r="F9569" s="82">
        <v>192129228</v>
      </c>
      <c r="G9569" s="83" t="s">
        <v>64</v>
      </c>
      <c r="H9569" s="80" t="s">
        <v>29</v>
      </c>
      <c r="I9569" s="80" t="s">
        <v>15063</v>
      </c>
      <c r="J9569" s="80" t="s">
        <v>15064</v>
      </c>
      <c r="K9569" s="80" t="s">
        <v>315</v>
      </c>
      <c r="L9569" s="80" t="s">
        <v>330</v>
      </c>
      <c r="M9569" s="81" t="s">
        <v>331</v>
      </c>
      <c r="N9569" s="32" t="s">
        <v>10618</v>
      </c>
      <c r="O9569" s="33">
        <v>3</v>
      </c>
      <c r="P9569" s="3">
        <f t="shared" si="895"/>
        <v>0</v>
      </c>
      <c r="Q9569" s="3">
        <f t="shared" si="896"/>
        <v>0</v>
      </c>
      <c r="R9569" s="3">
        <f t="shared" si="897"/>
        <v>1</v>
      </c>
      <c r="S9569" s="3">
        <f t="shared" si="898"/>
        <v>0</v>
      </c>
      <c r="T9569" s="3">
        <f t="shared" si="899"/>
        <v>0</v>
      </c>
      <c r="U9569" s="3">
        <f t="shared" si="900"/>
        <v>0</v>
      </c>
    </row>
    <row r="9570" spans="1:21" ht="12.75" customHeight="1" x14ac:dyDescent="0.2">
      <c r="A9570" s="82" t="s">
        <v>95</v>
      </c>
      <c r="B9570" s="81" t="s">
        <v>96</v>
      </c>
      <c r="C9570" s="47">
        <v>216305</v>
      </c>
      <c r="D9570" s="80" t="s">
        <v>9019</v>
      </c>
      <c r="E9570" s="81" t="s">
        <v>9023</v>
      </c>
      <c r="F9570" s="82">
        <v>192129229</v>
      </c>
      <c r="G9570" s="83" t="s">
        <v>64</v>
      </c>
      <c r="H9570" s="80" t="s">
        <v>29</v>
      </c>
      <c r="I9570" s="80" t="s">
        <v>15065</v>
      </c>
      <c r="J9570" s="80" t="s">
        <v>15066</v>
      </c>
      <c r="K9570" s="80" t="s">
        <v>315</v>
      </c>
      <c r="L9570" s="80" t="s">
        <v>330</v>
      </c>
      <c r="M9570" s="81" t="s">
        <v>884</v>
      </c>
      <c r="N9570" s="32" t="s">
        <v>10618</v>
      </c>
      <c r="O9570" s="33">
        <v>2</v>
      </c>
      <c r="P9570" s="3">
        <f t="shared" si="895"/>
        <v>0</v>
      </c>
      <c r="Q9570" s="3">
        <f t="shared" si="896"/>
        <v>1</v>
      </c>
      <c r="R9570" s="3">
        <f t="shared" si="897"/>
        <v>0</v>
      </c>
      <c r="S9570" s="3">
        <f t="shared" si="898"/>
        <v>0</v>
      </c>
      <c r="T9570" s="3">
        <f t="shared" si="899"/>
        <v>0</v>
      </c>
      <c r="U9570" s="3">
        <f t="shared" si="900"/>
        <v>0</v>
      </c>
    </row>
    <row r="9571" spans="1:21" ht="12.75" customHeight="1" x14ac:dyDescent="0.2">
      <c r="A9571" s="82" t="s">
        <v>95</v>
      </c>
      <c r="B9571" s="81" t="s">
        <v>96</v>
      </c>
      <c r="C9571" s="47">
        <v>216305</v>
      </c>
      <c r="D9571" s="80" t="s">
        <v>9019</v>
      </c>
      <c r="E9571" s="81" t="s">
        <v>9023</v>
      </c>
      <c r="F9571" s="82">
        <v>192129236</v>
      </c>
      <c r="G9571" s="83" t="s">
        <v>64</v>
      </c>
      <c r="H9571" s="80" t="s">
        <v>29</v>
      </c>
      <c r="I9571" s="80" t="s">
        <v>15067</v>
      </c>
      <c r="J9571" s="80" t="s">
        <v>15068</v>
      </c>
      <c r="K9571" s="80" t="s">
        <v>315</v>
      </c>
      <c r="L9571" s="80" t="s">
        <v>330</v>
      </c>
      <c r="M9571" s="81" t="s">
        <v>884</v>
      </c>
      <c r="N9571" s="32" t="s">
        <v>10618</v>
      </c>
      <c r="O9571" s="33">
        <v>3</v>
      </c>
      <c r="P9571" s="3">
        <f t="shared" si="895"/>
        <v>0</v>
      </c>
      <c r="Q9571" s="3">
        <f t="shared" si="896"/>
        <v>0</v>
      </c>
      <c r="R9571" s="3">
        <f t="shared" si="897"/>
        <v>1</v>
      </c>
      <c r="S9571" s="3">
        <f t="shared" si="898"/>
        <v>0</v>
      </c>
      <c r="T9571" s="3">
        <f t="shared" si="899"/>
        <v>0</v>
      </c>
      <c r="U9571" s="3">
        <f t="shared" si="900"/>
        <v>0</v>
      </c>
    </row>
    <row r="9572" spans="1:21" ht="12.75" customHeight="1" x14ac:dyDescent="0.2">
      <c r="A9572" s="82" t="s">
        <v>95</v>
      </c>
      <c r="B9572" s="81" t="s">
        <v>96</v>
      </c>
      <c r="C9572" s="47">
        <v>216305</v>
      </c>
      <c r="D9572" s="80" t="s">
        <v>9019</v>
      </c>
      <c r="E9572" s="81" t="s">
        <v>9023</v>
      </c>
      <c r="F9572" s="82">
        <v>192129704</v>
      </c>
      <c r="G9572" s="83" t="s">
        <v>72</v>
      </c>
      <c r="H9572" s="80" t="s">
        <v>52</v>
      </c>
      <c r="I9572" s="80" t="s">
        <v>15071</v>
      </c>
      <c r="J9572" s="80" t="s">
        <v>15072</v>
      </c>
      <c r="K9572" s="80" t="s">
        <v>315</v>
      </c>
      <c r="L9572" s="80" t="s">
        <v>330</v>
      </c>
      <c r="M9572" s="81" t="s">
        <v>884</v>
      </c>
      <c r="N9572" s="32" t="s">
        <v>10618</v>
      </c>
      <c r="O9572" s="33">
        <v>4</v>
      </c>
      <c r="P9572" s="3">
        <f t="shared" si="895"/>
        <v>0</v>
      </c>
      <c r="Q9572" s="3">
        <f t="shared" si="896"/>
        <v>0</v>
      </c>
      <c r="R9572" s="3">
        <f t="shared" si="897"/>
        <v>0</v>
      </c>
      <c r="S9572" s="3">
        <f t="shared" si="898"/>
        <v>1</v>
      </c>
      <c r="T9572" s="3">
        <f t="shared" si="899"/>
        <v>0</v>
      </c>
      <c r="U9572" s="3">
        <f t="shared" si="900"/>
        <v>0</v>
      </c>
    </row>
    <row r="9573" spans="1:21" ht="12.75" customHeight="1" x14ac:dyDescent="0.2">
      <c r="A9573" s="82" t="s">
        <v>95</v>
      </c>
      <c r="B9573" s="81" t="s">
        <v>96</v>
      </c>
      <c r="C9573" s="47">
        <v>216305</v>
      </c>
      <c r="D9573" s="80" t="s">
        <v>9019</v>
      </c>
      <c r="E9573" s="81" t="s">
        <v>9023</v>
      </c>
      <c r="F9573" s="82">
        <v>192129955</v>
      </c>
      <c r="G9573" s="83" t="s">
        <v>72</v>
      </c>
      <c r="H9573" s="80" t="s">
        <v>29</v>
      </c>
      <c r="I9573" s="80" t="s">
        <v>15073</v>
      </c>
      <c r="J9573" s="80" t="s">
        <v>15074</v>
      </c>
      <c r="K9573" s="80" t="s">
        <v>315</v>
      </c>
      <c r="L9573" s="80" t="s">
        <v>330</v>
      </c>
      <c r="M9573" s="81" t="s">
        <v>884</v>
      </c>
      <c r="N9573" s="32" t="s">
        <v>10618</v>
      </c>
      <c r="O9573" s="33">
        <v>3</v>
      </c>
      <c r="P9573" s="3">
        <f t="shared" si="895"/>
        <v>0</v>
      </c>
      <c r="Q9573" s="3">
        <f t="shared" si="896"/>
        <v>0</v>
      </c>
      <c r="R9573" s="3">
        <f t="shared" si="897"/>
        <v>1</v>
      </c>
      <c r="S9573" s="3">
        <f t="shared" si="898"/>
        <v>0</v>
      </c>
      <c r="T9573" s="3">
        <f t="shared" si="899"/>
        <v>0</v>
      </c>
      <c r="U9573" s="3">
        <f t="shared" si="900"/>
        <v>0</v>
      </c>
    </row>
    <row r="9574" spans="1:21" ht="12.75" customHeight="1" x14ac:dyDescent="0.2">
      <c r="A9574" s="82" t="s">
        <v>95</v>
      </c>
      <c r="B9574" s="81" t="s">
        <v>96</v>
      </c>
      <c r="C9574" s="47">
        <v>216305</v>
      </c>
      <c r="D9574" s="80" t="s">
        <v>9019</v>
      </c>
      <c r="E9574" s="81" t="s">
        <v>9023</v>
      </c>
      <c r="F9574" s="82">
        <v>192130019</v>
      </c>
      <c r="G9574" s="83" t="s">
        <v>72</v>
      </c>
      <c r="H9574" s="80" t="s">
        <v>29</v>
      </c>
      <c r="I9574" s="80" t="s">
        <v>15075</v>
      </c>
      <c r="J9574" s="80" t="s">
        <v>15076</v>
      </c>
      <c r="K9574" s="80" t="s">
        <v>315</v>
      </c>
      <c r="L9574" s="80" t="s">
        <v>330</v>
      </c>
      <c r="M9574" s="81" t="s">
        <v>334</v>
      </c>
      <c r="N9574" s="32" t="s">
        <v>10618</v>
      </c>
      <c r="O9574" s="33">
        <v>2</v>
      </c>
      <c r="P9574" s="3">
        <f t="shared" si="895"/>
        <v>0</v>
      </c>
      <c r="Q9574" s="3">
        <f t="shared" si="896"/>
        <v>1</v>
      </c>
      <c r="R9574" s="3">
        <f t="shared" si="897"/>
        <v>0</v>
      </c>
      <c r="S9574" s="3">
        <f t="shared" si="898"/>
        <v>0</v>
      </c>
      <c r="T9574" s="3">
        <f t="shared" si="899"/>
        <v>0</v>
      </c>
      <c r="U9574" s="3">
        <f t="shared" si="900"/>
        <v>0</v>
      </c>
    </row>
    <row r="9575" spans="1:21" ht="12.75" customHeight="1" x14ac:dyDescent="0.2">
      <c r="A9575" s="82" t="s">
        <v>95</v>
      </c>
      <c r="B9575" s="81" t="s">
        <v>96</v>
      </c>
      <c r="C9575" s="47">
        <v>216305</v>
      </c>
      <c r="D9575" s="80" t="s">
        <v>9019</v>
      </c>
      <c r="E9575" s="81" t="s">
        <v>9023</v>
      </c>
      <c r="F9575" s="82">
        <v>192130026</v>
      </c>
      <c r="G9575" s="83" t="s">
        <v>105</v>
      </c>
      <c r="H9575" s="80" t="s">
        <v>52</v>
      </c>
      <c r="I9575" s="80" t="s">
        <v>15077</v>
      </c>
      <c r="J9575" s="80" t="s">
        <v>15078</v>
      </c>
      <c r="K9575" s="80" t="s">
        <v>315</v>
      </c>
      <c r="L9575" s="80" t="s">
        <v>330</v>
      </c>
      <c r="M9575" s="81" t="s">
        <v>884</v>
      </c>
      <c r="N9575" s="32" t="s">
        <v>10618</v>
      </c>
      <c r="O9575" s="33">
        <v>4</v>
      </c>
      <c r="P9575" s="3">
        <f t="shared" si="895"/>
        <v>0</v>
      </c>
      <c r="Q9575" s="3">
        <f t="shared" si="896"/>
        <v>0</v>
      </c>
      <c r="R9575" s="3">
        <f t="shared" si="897"/>
        <v>0</v>
      </c>
      <c r="S9575" s="3">
        <f t="shared" si="898"/>
        <v>1</v>
      </c>
      <c r="T9575" s="3">
        <f t="shared" si="899"/>
        <v>0</v>
      </c>
      <c r="U9575" s="3">
        <f t="shared" si="900"/>
        <v>0</v>
      </c>
    </row>
    <row r="9576" spans="1:21" ht="12.75" customHeight="1" x14ac:dyDescent="0.2">
      <c r="A9576" s="82" t="s">
        <v>95</v>
      </c>
      <c r="B9576" s="81" t="s">
        <v>96</v>
      </c>
      <c r="C9576" s="47">
        <v>216305</v>
      </c>
      <c r="D9576" s="80" t="s">
        <v>9019</v>
      </c>
      <c r="E9576" s="81" t="s">
        <v>9023</v>
      </c>
      <c r="F9576" s="82">
        <v>192132701</v>
      </c>
      <c r="G9576" s="83" t="s">
        <v>64</v>
      </c>
      <c r="H9576" s="80" t="s">
        <v>29</v>
      </c>
      <c r="I9576" s="80" t="s">
        <v>15137</v>
      </c>
      <c r="J9576" s="80" t="s">
        <v>15138</v>
      </c>
      <c r="K9576" s="80" t="s">
        <v>315</v>
      </c>
      <c r="L9576" s="80" t="s">
        <v>330</v>
      </c>
      <c r="M9576" s="81" t="s">
        <v>8299</v>
      </c>
      <c r="N9576" s="32" t="s">
        <v>10618</v>
      </c>
      <c r="O9576" s="33">
        <v>3</v>
      </c>
      <c r="P9576" s="3">
        <f t="shared" si="895"/>
        <v>0</v>
      </c>
      <c r="Q9576" s="3">
        <f t="shared" si="896"/>
        <v>0</v>
      </c>
      <c r="R9576" s="3">
        <f t="shared" si="897"/>
        <v>1</v>
      </c>
      <c r="S9576" s="3">
        <f t="shared" si="898"/>
        <v>0</v>
      </c>
      <c r="T9576" s="3">
        <f t="shared" si="899"/>
        <v>0</v>
      </c>
      <c r="U9576" s="3">
        <f t="shared" si="900"/>
        <v>0</v>
      </c>
    </row>
    <row r="9577" spans="1:21" ht="12.75" customHeight="1" x14ac:dyDescent="0.2">
      <c r="A9577" s="82" t="s">
        <v>95</v>
      </c>
      <c r="B9577" s="81" t="s">
        <v>96</v>
      </c>
      <c r="C9577" s="47">
        <v>216305</v>
      </c>
      <c r="D9577" s="80" t="s">
        <v>9019</v>
      </c>
      <c r="E9577" s="81" t="s">
        <v>9076</v>
      </c>
      <c r="F9577" s="82">
        <v>191891719</v>
      </c>
      <c r="G9577" s="83" t="s">
        <v>67</v>
      </c>
      <c r="H9577" s="80" t="s">
        <v>52</v>
      </c>
      <c r="I9577" s="80" t="s">
        <v>11003</v>
      </c>
      <c r="J9577" s="80" t="s">
        <v>11004</v>
      </c>
      <c r="K9577" s="80" t="s">
        <v>315</v>
      </c>
      <c r="L9577" s="80" t="s">
        <v>1511</v>
      </c>
      <c r="M9577" s="81" t="s">
        <v>126</v>
      </c>
      <c r="N9577" s="32" t="s">
        <v>10618</v>
      </c>
      <c r="O9577" s="33">
        <v>2</v>
      </c>
      <c r="P9577" s="3">
        <f t="shared" si="895"/>
        <v>0</v>
      </c>
      <c r="Q9577" s="3">
        <f t="shared" si="896"/>
        <v>1</v>
      </c>
      <c r="R9577" s="3">
        <f t="shared" si="897"/>
        <v>0</v>
      </c>
      <c r="S9577" s="3">
        <f t="shared" si="898"/>
        <v>0</v>
      </c>
      <c r="T9577" s="3">
        <f t="shared" si="899"/>
        <v>0</v>
      </c>
      <c r="U9577" s="3">
        <f t="shared" si="900"/>
        <v>0</v>
      </c>
    </row>
    <row r="9578" spans="1:21" ht="12.75" customHeight="1" x14ac:dyDescent="0.2">
      <c r="A9578" s="82" t="s">
        <v>95</v>
      </c>
      <c r="B9578" s="81" t="s">
        <v>96</v>
      </c>
      <c r="C9578" s="47">
        <v>216305</v>
      </c>
      <c r="D9578" s="80" t="s">
        <v>9019</v>
      </c>
      <c r="E9578" s="81" t="s">
        <v>9076</v>
      </c>
      <c r="F9578" s="82">
        <v>192132103</v>
      </c>
      <c r="G9578" s="83" t="s">
        <v>67</v>
      </c>
      <c r="H9578" s="80" t="s">
        <v>52</v>
      </c>
      <c r="I9578" s="80" t="s">
        <v>12590</v>
      </c>
      <c r="J9578" s="80" t="s">
        <v>12591</v>
      </c>
      <c r="K9578" s="80" t="s">
        <v>315</v>
      </c>
      <c r="L9578" s="80" t="s">
        <v>1511</v>
      </c>
      <c r="M9578" s="81" t="s">
        <v>126</v>
      </c>
      <c r="N9578" s="32" t="s">
        <v>10618</v>
      </c>
      <c r="O9578" s="33">
        <v>2</v>
      </c>
      <c r="P9578" s="3">
        <f t="shared" si="895"/>
        <v>0</v>
      </c>
      <c r="Q9578" s="3">
        <f t="shared" si="896"/>
        <v>1</v>
      </c>
      <c r="R9578" s="3">
        <f t="shared" si="897"/>
        <v>0</v>
      </c>
      <c r="S9578" s="3">
        <f t="shared" si="898"/>
        <v>0</v>
      </c>
      <c r="T9578" s="3">
        <f t="shared" si="899"/>
        <v>0</v>
      </c>
      <c r="U9578" s="3">
        <f t="shared" si="900"/>
        <v>0</v>
      </c>
    </row>
    <row r="9579" spans="1:21" ht="12.75" customHeight="1" x14ac:dyDescent="0.2">
      <c r="A9579" s="82" t="s">
        <v>95</v>
      </c>
      <c r="B9579" s="81" t="s">
        <v>96</v>
      </c>
      <c r="C9579" s="47">
        <v>216305</v>
      </c>
      <c r="D9579" s="80" t="s">
        <v>9019</v>
      </c>
      <c r="E9579" s="81" t="s">
        <v>9089</v>
      </c>
      <c r="F9579" s="82">
        <v>192037527</v>
      </c>
      <c r="G9579" s="83" t="s">
        <v>84</v>
      </c>
      <c r="H9579" s="80" t="s">
        <v>29</v>
      </c>
      <c r="I9579" s="80" t="s">
        <v>12286</v>
      </c>
      <c r="J9579" s="80" t="s">
        <v>12287</v>
      </c>
      <c r="K9579" s="80" t="s">
        <v>315</v>
      </c>
      <c r="L9579" s="80" t="s">
        <v>316</v>
      </c>
      <c r="M9579" s="81" t="s">
        <v>327</v>
      </c>
      <c r="N9579" s="32" t="s">
        <v>10618</v>
      </c>
      <c r="O9579" s="33">
        <v>3</v>
      </c>
      <c r="P9579" s="3">
        <f t="shared" si="895"/>
        <v>0</v>
      </c>
      <c r="Q9579" s="3">
        <f t="shared" si="896"/>
        <v>0</v>
      </c>
      <c r="R9579" s="3">
        <f t="shared" si="897"/>
        <v>1</v>
      </c>
      <c r="S9579" s="3">
        <f t="shared" si="898"/>
        <v>0</v>
      </c>
      <c r="T9579" s="3">
        <f t="shared" si="899"/>
        <v>0</v>
      </c>
      <c r="U9579" s="3">
        <f t="shared" si="900"/>
        <v>0</v>
      </c>
    </row>
    <row r="9580" spans="1:21" ht="12.75" customHeight="1" x14ac:dyDescent="0.2">
      <c r="A9580" s="82" t="s">
        <v>95</v>
      </c>
      <c r="B9580" s="81" t="s">
        <v>96</v>
      </c>
      <c r="C9580" s="47">
        <v>216305</v>
      </c>
      <c r="D9580" s="80" t="s">
        <v>9019</v>
      </c>
      <c r="E9580" s="81" t="s">
        <v>9395</v>
      </c>
      <c r="F9580" s="82">
        <v>192040694</v>
      </c>
      <c r="G9580" s="83" t="s">
        <v>10595</v>
      </c>
      <c r="H9580" s="80" t="s">
        <v>52</v>
      </c>
      <c r="I9580" s="80" t="s">
        <v>12298</v>
      </c>
      <c r="J9580" s="80" t="s">
        <v>12299</v>
      </c>
      <c r="K9580" s="80" t="s">
        <v>315</v>
      </c>
      <c r="L9580" s="80" t="s">
        <v>316</v>
      </c>
      <c r="M9580" s="81" t="s">
        <v>317</v>
      </c>
      <c r="N9580" s="32" t="s">
        <v>10618</v>
      </c>
      <c r="O9580" s="33">
        <v>3</v>
      </c>
      <c r="P9580" s="3">
        <f t="shared" si="895"/>
        <v>0</v>
      </c>
      <c r="Q9580" s="3">
        <f t="shared" si="896"/>
        <v>0</v>
      </c>
      <c r="R9580" s="3">
        <f t="shared" si="897"/>
        <v>1</v>
      </c>
      <c r="S9580" s="3">
        <f t="shared" si="898"/>
        <v>0</v>
      </c>
      <c r="T9580" s="3">
        <f t="shared" si="899"/>
        <v>0</v>
      </c>
      <c r="U9580" s="3">
        <f t="shared" si="900"/>
        <v>0</v>
      </c>
    </row>
    <row r="9581" spans="1:21" ht="12.75" customHeight="1" x14ac:dyDescent="0.2">
      <c r="A9581" s="82" t="s">
        <v>95</v>
      </c>
      <c r="B9581" s="81" t="s">
        <v>96</v>
      </c>
      <c r="C9581" s="47">
        <v>216305</v>
      </c>
      <c r="D9581" s="80" t="s">
        <v>9019</v>
      </c>
      <c r="E9581" s="81" t="s">
        <v>9089</v>
      </c>
      <c r="F9581" s="82">
        <v>192054111</v>
      </c>
      <c r="G9581" s="83" t="s">
        <v>67</v>
      </c>
      <c r="H9581" s="80" t="s">
        <v>52</v>
      </c>
      <c r="I9581" s="80" t="s">
        <v>12551</v>
      </c>
      <c r="J9581" s="80" t="s">
        <v>12552</v>
      </c>
      <c r="K9581" s="80" t="s">
        <v>315</v>
      </c>
      <c r="L9581" s="80" t="s">
        <v>316</v>
      </c>
      <c r="M9581" s="81" t="s">
        <v>780</v>
      </c>
      <c r="N9581" s="32" t="s">
        <v>10618</v>
      </c>
      <c r="O9581" s="33">
        <v>2</v>
      </c>
      <c r="P9581" s="3">
        <f t="shared" si="895"/>
        <v>0</v>
      </c>
      <c r="Q9581" s="3">
        <f t="shared" si="896"/>
        <v>1</v>
      </c>
      <c r="R9581" s="3">
        <f t="shared" si="897"/>
        <v>0</v>
      </c>
      <c r="S9581" s="3">
        <f t="shared" si="898"/>
        <v>0</v>
      </c>
      <c r="T9581" s="3">
        <f t="shared" si="899"/>
        <v>0</v>
      </c>
      <c r="U9581" s="3">
        <f t="shared" si="900"/>
        <v>0</v>
      </c>
    </row>
    <row r="9582" spans="1:21" ht="12.75" customHeight="1" x14ac:dyDescent="0.2">
      <c r="A9582" s="82" t="s">
        <v>95</v>
      </c>
      <c r="B9582" s="81" t="s">
        <v>96</v>
      </c>
      <c r="C9582" s="47">
        <v>216305</v>
      </c>
      <c r="D9582" s="80" t="s">
        <v>9019</v>
      </c>
      <c r="E9582" s="81" t="s">
        <v>9089</v>
      </c>
      <c r="F9582" s="82">
        <v>192054113</v>
      </c>
      <c r="G9582" s="83" t="s">
        <v>67</v>
      </c>
      <c r="H9582" s="80" t="s">
        <v>52</v>
      </c>
      <c r="I9582" s="80" t="s">
        <v>12553</v>
      </c>
      <c r="J9582" s="80" t="s">
        <v>12554</v>
      </c>
      <c r="K9582" s="80" t="s">
        <v>315</v>
      </c>
      <c r="L9582" s="80" t="s">
        <v>316</v>
      </c>
      <c r="M9582" s="81" t="s">
        <v>780</v>
      </c>
      <c r="N9582" s="32" t="s">
        <v>10618</v>
      </c>
      <c r="O9582" s="33">
        <v>2</v>
      </c>
      <c r="P9582" s="3">
        <f t="shared" si="895"/>
        <v>0</v>
      </c>
      <c r="Q9582" s="3">
        <f t="shared" si="896"/>
        <v>1</v>
      </c>
      <c r="R9582" s="3">
        <f t="shared" si="897"/>
        <v>0</v>
      </c>
      <c r="S9582" s="3">
        <f t="shared" si="898"/>
        <v>0</v>
      </c>
      <c r="T9582" s="3">
        <f t="shared" si="899"/>
        <v>0</v>
      </c>
      <c r="U9582" s="3">
        <f t="shared" si="900"/>
        <v>0</v>
      </c>
    </row>
    <row r="9583" spans="1:21" ht="12.75" customHeight="1" x14ac:dyDescent="0.2">
      <c r="A9583" s="82" t="s">
        <v>95</v>
      </c>
      <c r="B9583" s="81" t="s">
        <v>96</v>
      </c>
      <c r="C9583" s="47">
        <v>216305</v>
      </c>
      <c r="D9583" s="80" t="s">
        <v>9019</v>
      </c>
      <c r="E9583" s="81" t="s">
        <v>9089</v>
      </c>
      <c r="F9583" s="82">
        <v>192054209</v>
      </c>
      <c r="G9583" s="83" t="s">
        <v>67</v>
      </c>
      <c r="H9583" s="80" t="s">
        <v>52</v>
      </c>
      <c r="I9583" s="80" t="s">
        <v>12555</v>
      </c>
      <c r="J9583" s="80" t="s">
        <v>12556</v>
      </c>
      <c r="K9583" s="80" t="s">
        <v>315</v>
      </c>
      <c r="L9583" s="80" t="s">
        <v>316</v>
      </c>
      <c r="M9583" s="81" t="s">
        <v>327</v>
      </c>
      <c r="N9583" s="32" t="s">
        <v>10618</v>
      </c>
      <c r="O9583" s="33">
        <v>2</v>
      </c>
      <c r="P9583" s="3">
        <f t="shared" si="895"/>
        <v>0</v>
      </c>
      <c r="Q9583" s="3">
        <f t="shared" si="896"/>
        <v>1</v>
      </c>
      <c r="R9583" s="3">
        <f t="shared" si="897"/>
        <v>0</v>
      </c>
      <c r="S9583" s="3">
        <f t="shared" si="898"/>
        <v>0</v>
      </c>
      <c r="T9583" s="3">
        <f t="shared" si="899"/>
        <v>0</v>
      </c>
      <c r="U9583" s="3">
        <f t="shared" si="900"/>
        <v>0</v>
      </c>
    </row>
    <row r="9584" spans="1:21" ht="12.75" customHeight="1" x14ac:dyDescent="0.2">
      <c r="A9584" s="82" t="s">
        <v>95</v>
      </c>
      <c r="B9584" s="81" t="s">
        <v>96</v>
      </c>
      <c r="C9584" s="47">
        <v>216305</v>
      </c>
      <c r="D9584" s="80" t="s">
        <v>9019</v>
      </c>
      <c r="E9584" s="81" t="s">
        <v>9089</v>
      </c>
      <c r="F9584" s="82">
        <v>192054256</v>
      </c>
      <c r="G9584" s="83" t="s">
        <v>67</v>
      </c>
      <c r="H9584" s="80" t="s">
        <v>52</v>
      </c>
      <c r="I9584" s="80" t="s">
        <v>12559</v>
      </c>
      <c r="J9584" s="80" t="s">
        <v>12560</v>
      </c>
      <c r="K9584" s="80" t="s">
        <v>315</v>
      </c>
      <c r="L9584" s="80" t="s">
        <v>316</v>
      </c>
      <c r="M9584" s="81" t="s">
        <v>327</v>
      </c>
      <c r="N9584" s="32" t="s">
        <v>10618</v>
      </c>
      <c r="O9584" s="33">
        <v>2</v>
      </c>
      <c r="P9584" s="3">
        <f t="shared" si="895"/>
        <v>0</v>
      </c>
      <c r="Q9584" s="3">
        <f t="shared" si="896"/>
        <v>1</v>
      </c>
      <c r="R9584" s="3">
        <f t="shared" si="897"/>
        <v>0</v>
      </c>
      <c r="S9584" s="3">
        <f t="shared" si="898"/>
        <v>0</v>
      </c>
      <c r="T9584" s="3">
        <f t="shared" si="899"/>
        <v>0</v>
      </c>
      <c r="U9584" s="3">
        <f t="shared" si="900"/>
        <v>0</v>
      </c>
    </row>
    <row r="9585" spans="1:21" ht="12.75" customHeight="1" x14ac:dyDescent="0.2">
      <c r="A9585" s="82" t="s">
        <v>95</v>
      </c>
      <c r="B9585" s="81" t="s">
        <v>96</v>
      </c>
      <c r="C9585" s="47">
        <v>216305</v>
      </c>
      <c r="D9585" s="80" t="s">
        <v>9019</v>
      </c>
      <c r="E9585" s="81" t="s">
        <v>9089</v>
      </c>
      <c r="F9585" s="82">
        <v>192054281</v>
      </c>
      <c r="G9585" s="83" t="s">
        <v>67</v>
      </c>
      <c r="H9585" s="80" t="s">
        <v>52</v>
      </c>
      <c r="I9585" s="80" t="s">
        <v>12561</v>
      </c>
      <c r="J9585" s="80" t="s">
        <v>12562</v>
      </c>
      <c r="K9585" s="80" t="s">
        <v>315</v>
      </c>
      <c r="L9585" s="80" t="s">
        <v>316</v>
      </c>
      <c r="M9585" s="81" t="s">
        <v>780</v>
      </c>
      <c r="N9585" s="32" t="s">
        <v>10618</v>
      </c>
      <c r="O9585" s="33">
        <v>2</v>
      </c>
      <c r="P9585" s="3">
        <f t="shared" si="895"/>
        <v>0</v>
      </c>
      <c r="Q9585" s="3">
        <f t="shared" si="896"/>
        <v>1</v>
      </c>
      <c r="R9585" s="3">
        <f t="shared" si="897"/>
        <v>0</v>
      </c>
      <c r="S9585" s="3">
        <f t="shared" si="898"/>
        <v>0</v>
      </c>
      <c r="T9585" s="3">
        <f t="shared" si="899"/>
        <v>0</v>
      </c>
      <c r="U9585" s="3">
        <f t="shared" si="900"/>
        <v>0</v>
      </c>
    </row>
    <row r="9586" spans="1:21" ht="12.75" customHeight="1" x14ac:dyDescent="0.2">
      <c r="A9586" s="82" t="s">
        <v>95</v>
      </c>
      <c r="B9586" s="81" t="s">
        <v>96</v>
      </c>
      <c r="C9586" s="47">
        <v>216305</v>
      </c>
      <c r="D9586" s="80" t="s">
        <v>9019</v>
      </c>
      <c r="E9586" s="81" t="s">
        <v>9089</v>
      </c>
      <c r="F9586" s="82">
        <v>192127124</v>
      </c>
      <c r="G9586" s="83" t="s">
        <v>122</v>
      </c>
      <c r="H9586" s="80" t="s">
        <v>29</v>
      </c>
      <c r="I9586" s="80" t="s">
        <v>15031</v>
      </c>
      <c r="J9586" s="80" t="s">
        <v>15032</v>
      </c>
      <c r="K9586" s="80" t="s">
        <v>315</v>
      </c>
      <c r="L9586" s="80" t="s">
        <v>316</v>
      </c>
      <c r="M9586" s="81" t="s">
        <v>327</v>
      </c>
      <c r="N9586" s="32" t="s">
        <v>10618</v>
      </c>
      <c r="O9586" s="33">
        <v>4</v>
      </c>
      <c r="P9586" s="3">
        <f t="shared" si="895"/>
        <v>0</v>
      </c>
      <c r="Q9586" s="3">
        <f t="shared" si="896"/>
        <v>0</v>
      </c>
      <c r="R9586" s="3">
        <f t="shared" si="897"/>
        <v>0</v>
      </c>
      <c r="S9586" s="3">
        <f t="shared" si="898"/>
        <v>1</v>
      </c>
      <c r="T9586" s="3">
        <f t="shared" si="899"/>
        <v>0</v>
      </c>
      <c r="U9586" s="3">
        <f t="shared" si="900"/>
        <v>0</v>
      </c>
    </row>
    <row r="9587" spans="1:21" ht="12.75" customHeight="1" x14ac:dyDescent="0.2">
      <c r="A9587" s="82" t="s">
        <v>95</v>
      </c>
      <c r="B9587" s="81" t="s">
        <v>96</v>
      </c>
      <c r="C9587" s="47">
        <v>216305</v>
      </c>
      <c r="D9587" s="80" t="s">
        <v>9019</v>
      </c>
      <c r="E9587" s="81" t="s">
        <v>9089</v>
      </c>
      <c r="F9587" s="82">
        <v>192127148</v>
      </c>
      <c r="G9587" s="83" t="s">
        <v>84</v>
      </c>
      <c r="H9587" s="80" t="s">
        <v>29</v>
      </c>
      <c r="I9587" s="80" t="s">
        <v>15033</v>
      </c>
      <c r="J9587" s="80" t="s">
        <v>15034</v>
      </c>
      <c r="K9587" s="80" t="s">
        <v>315</v>
      </c>
      <c r="L9587" s="80" t="s">
        <v>316</v>
      </c>
      <c r="M9587" s="81" t="s">
        <v>327</v>
      </c>
      <c r="N9587" s="32" t="s">
        <v>10618</v>
      </c>
      <c r="O9587" s="33">
        <v>3</v>
      </c>
      <c r="P9587" s="3">
        <f t="shared" si="895"/>
        <v>0</v>
      </c>
      <c r="Q9587" s="3">
        <f t="shared" si="896"/>
        <v>0</v>
      </c>
      <c r="R9587" s="3">
        <f t="shared" si="897"/>
        <v>1</v>
      </c>
      <c r="S9587" s="3">
        <f t="shared" si="898"/>
        <v>0</v>
      </c>
      <c r="T9587" s="3">
        <f t="shared" si="899"/>
        <v>0</v>
      </c>
      <c r="U9587" s="3">
        <f t="shared" si="900"/>
        <v>0</v>
      </c>
    </row>
    <row r="9588" spans="1:21" ht="12.75" customHeight="1" x14ac:dyDescent="0.2">
      <c r="A9588" s="82" t="s">
        <v>95</v>
      </c>
      <c r="B9588" s="81" t="s">
        <v>96</v>
      </c>
      <c r="C9588" s="47">
        <v>216305</v>
      </c>
      <c r="D9588" s="80" t="s">
        <v>9019</v>
      </c>
      <c r="E9588" s="81" t="s">
        <v>9089</v>
      </c>
      <c r="F9588" s="82">
        <v>192127272</v>
      </c>
      <c r="G9588" s="83" t="s">
        <v>122</v>
      </c>
      <c r="H9588" s="80" t="s">
        <v>29</v>
      </c>
      <c r="I9588" s="80" t="s">
        <v>15037</v>
      </c>
      <c r="J9588" s="80" t="s">
        <v>15038</v>
      </c>
      <c r="K9588" s="80" t="s">
        <v>315</v>
      </c>
      <c r="L9588" s="80" t="s">
        <v>316</v>
      </c>
      <c r="M9588" s="81" t="s">
        <v>327</v>
      </c>
      <c r="N9588" s="32" t="s">
        <v>10618</v>
      </c>
      <c r="O9588" s="33">
        <v>3</v>
      </c>
      <c r="P9588" s="3">
        <f t="shared" si="895"/>
        <v>0</v>
      </c>
      <c r="Q9588" s="3">
        <f t="shared" si="896"/>
        <v>0</v>
      </c>
      <c r="R9588" s="3">
        <f t="shared" si="897"/>
        <v>1</v>
      </c>
      <c r="S9588" s="3">
        <f t="shared" si="898"/>
        <v>0</v>
      </c>
      <c r="T9588" s="3">
        <f t="shared" si="899"/>
        <v>0</v>
      </c>
      <c r="U9588" s="3">
        <f t="shared" si="900"/>
        <v>0</v>
      </c>
    </row>
    <row r="9589" spans="1:21" ht="12.75" customHeight="1" x14ac:dyDescent="0.2">
      <c r="A9589" s="82" t="s">
        <v>95</v>
      </c>
      <c r="B9589" s="81" t="s">
        <v>96</v>
      </c>
      <c r="C9589" s="47">
        <v>216305</v>
      </c>
      <c r="D9589" s="80" t="s">
        <v>9019</v>
      </c>
      <c r="E9589" s="81" t="s">
        <v>9089</v>
      </c>
      <c r="F9589" s="82">
        <v>192127498</v>
      </c>
      <c r="G9589" s="83" t="s">
        <v>67</v>
      </c>
      <c r="H9589" s="80" t="s">
        <v>52</v>
      </c>
      <c r="I9589" s="80" t="s">
        <v>15039</v>
      </c>
      <c r="J9589" s="80" t="s">
        <v>15040</v>
      </c>
      <c r="K9589" s="80" t="s">
        <v>315</v>
      </c>
      <c r="L9589" s="80" t="s">
        <v>316</v>
      </c>
      <c r="M9589" s="81" t="s">
        <v>327</v>
      </c>
      <c r="N9589" s="32" t="s">
        <v>10618</v>
      </c>
      <c r="O9589" s="33">
        <v>2</v>
      </c>
      <c r="P9589" s="3">
        <f t="shared" si="895"/>
        <v>0</v>
      </c>
      <c r="Q9589" s="3">
        <f t="shared" si="896"/>
        <v>1</v>
      </c>
      <c r="R9589" s="3">
        <f t="shared" si="897"/>
        <v>0</v>
      </c>
      <c r="S9589" s="3">
        <f t="shared" si="898"/>
        <v>0</v>
      </c>
      <c r="T9589" s="3">
        <f t="shared" si="899"/>
        <v>0</v>
      </c>
      <c r="U9589" s="3">
        <f t="shared" si="900"/>
        <v>0</v>
      </c>
    </row>
    <row r="9590" spans="1:21" ht="12.75" customHeight="1" x14ac:dyDescent="0.2">
      <c r="A9590" s="82" t="s">
        <v>95</v>
      </c>
      <c r="B9590" s="81" t="s">
        <v>96</v>
      </c>
      <c r="C9590" s="47">
        <v>216305</v>
      </c>
      <c r="D9590" s="80" t="s">
        <v>9019</v>
      </c>
      <c r="E9590" s="81" t="s">
        <v>9395</v>
      </c>
      <c r="F9590" s="82">
        <v>192131706</v>
      </c>
      <c r="G9590" s="83" t="s">
        <v>10595</v>
      </c>
      <c r="H9590" s="80" t="s">
        <v>29</v>
      </c>
      <c r="I9590" s="80" t="s">
        <v>15098</v>
      </c>
      <c r="J9590" s="80" t="s">
        <v>15099</v>
      </c>
      <c r="K9590" s="80" t="s">
        <v>315</v>
      </c>
      <c r="L9590" s="80" t="s">
        <v>316</v>
      </c>
      <c r="M9590" s="81" t="s">
        <v>317</v>
      </c>
      <c r="N9590" s="32" t="s">
        <v>10618</v>
      </c>
      <c r="O9590" s="33">
        <v>4</v>
      </c>
      <c r="P9590" s="3">
        <f t="shared" si="895"/>
        <v>0</v>
      </c>
      <c r="Q9590" s="3">
        <f t="shared" si="896"/>
        <v>0</v>
      </c>
      <c r="R9590" s="3">
        <f t="shared" si="897"/>
        <v>0</v>
      </c>
      <c r="S9590" s="3">
        <f t="shared" si="898"/>
        <v>1</v>
      </c>
      <c r="T9590" s="3">
        <f t="shared" si="899"/>
        <v>0</v>
      </c>
      <c r="U9590" s="3">
        <f t="shared" si="900"/>
        <v>0</v>
      </c>
    </row>
    <row r="9591" spans="1:21" ht="12.75" customHeight="1" x14ac:dyDescent="0.2">
      <c r="A9591" s="82" t="s">
        <v>95</v>
      </c>
      <c r="B9591" s="81" t="s">
        <v>96</v>
      </c>
      <c r="C9591" s="47">
        <v>216305</v>
      </c>
      <c r="D9591" s="80" t="s">
        <v>9019</v>
      </c>
      <c r="E9591" s="81" t="s">
        <v>9089</v>
      </c>
      <c r="F9591" s="82">
        <v>192133944</v>
      </c>
      <c r="G9591" s="83" t="s">
        <v>84</v>
      </c>
      <c r="H9591" s="80" t="s">
        <v>29</v>
      </c>
      <c r="I9591" s="80" t="s">
        <v>9163</v>
      </c>
      <c r="J9591" s="80" t="s">
        <v>15210</v>
      </c>
      <c r="K9591" s="80" t="s">
        <v>315</v>
      </c>
      <c r="L9591" s="80" t="s">
        <v>316</v>
      </c>
      <c r="M9591" s="81" t="s">
        <v>780</v>
      </c>
      <c r="N9591" s="32" t="s">
        <v>10618</v>
      </c>
      <c r="O9591" s="33">
        <v>3</v>
      </c>
      <c r="P9591" s="3">
        <f t="shared" si="895"/>
        <v>0</v>
      </c>
      <c r="Q9591" s="3">
        <f t="shared" si="896"/>
        <v>0</v>
      </c>
      <c r="R9591" s="3">
        <f t="shared" si="897"/>
        <v>1</v>
      </c>
      <c r="S9591" s="3">
        <f t="shared" si="898"/>
        <v>0</v>
      </c>
      <c r="T9591" s="3">
        <f t="shared" si="899"/>
        <v>0</v>
      </c>
      <c r="U9591" s="3">
        <f t="shared" si="900"/>
        <v>0</v>
      </c>
    </row>
    <row r="9592" spans="1:21" ht="12.75" customHeight="1" x14ac:dyDescent="0.2">
      <c r="A9592" s="82" t="s">
        <v>95</v>
      </c>
      <c r="B9592" s="81" t="s">
        <v>96</v>
      </c>
      <c r="C9592" s="47">
        <v>216305</v>
      </c>
      <c r="D9592" s="80" t="s">
        <v>9019</v>
      </c>
      <c r="E9592" s="81" t="s">
        <v>9089</v>
      </c>
      <c r="F9592" s="82">
        <v>192136620</v>
      </c>
      <c r="G9592" s="83" t="s">
        <v>122</v>
      </c>
      <c r="H9592" s="80" t="s">
        <v>29</v>
      </c>
      <c r="I9592" s="80" t="s">
        <v>15313</v>
      </c>
      <c r="J9592" s="80" t="s">
        <v>15314</v>
      </c>
      <c r="K9592" s="80" t="s">
        <v>315</v>
      </c>
      <c r="L9592" s="80" t="s">
        <v>316</v>
      </c>
      <c r="M9592" s="81" t="s">
        <v>327</v>
      </c>
      <c r="N9592" s="32" t="s">
        <v>10618</v>
      </c>
      <c r="O9592" s="33">
        <v>3</v>
      </c>
      <c r="P9592" s="3">
        <f t="shared" si="895"/>
        <v>0</v>
      </c>
      <c r="Q9592" s="3">
        <f t="shared" si="896"/>
        <v>0</v>
      </c>
      <c r="R9592" s="3">
        <f t="shared" si="897"/>
        <v>1</v>
      </c>
      <c r="S9592" s="3">
        <f t="shared" si="898"/>
        <v>0</v>
      </c>
      <c r="T9592" s="3">
        <f t="shared" si="899"/>
        <v>0</v>
      </c>
      <c r="U9592" s="3">
        <f t="shared" si="900"/>
        <v>0</v>
      </c>
    </row>
    <row r="9593" spans="1:21" ht="12.75" customHeight="1" x14ac:dyDescent="0.2">
      <c r="A9593" s="82" t="s">
        <v>95</v>
      </c>
      <c r="B9593" s="81" t="s">
        <v>96</v>
      </c>
      <c r="C9593" s="47">
        <v>216305</v>
      </c>
      <c r="D9593" s="80" t="s">
        <v>9019</v>
      </c>
      <c r="E9593" s="81" t="s">
        <v>11388</v>
      </c>
      <c r="F9593" s="82">
        <v>192132208</v>
      </c>
      <c r="G9593" s="83" t="s">
        <v>67</v>
      </c>
      <c r="H9593" s="80" t="s">
        <v>29</v>
      </c>
      <c r="I9593" s="80" t="s">
        <v>15104</v>
      </c>
      <c r="J9593" s="80" t="s">
        <v>15105</v>
      </c>
      <c r="K9593" s="80" t="s">
        <v>366</v>
      </c>
      <c r="L9593" s="80" t="s">
        <v>2191</v>
      </c>
      <c r="M9593" s="81" t="s">
        <v>2616</v>
      </c>
      <c r="N9593" s="32" t="s">
        <v>10618</v>
      </c>
      <c r="O9593" s="33">
        <v>3</v>
      </c>
      <c r="P9593" s="3">
        <f t="shared" si="895"/>
        <v>0</v>
      </c>
      <c r="Q9593" s="3">
        <f t="shared" si="896"/>
        <v>0</v>
      </c>
      <c r="R9593" s="3">
        <f t="shared" si="897"/>
        <v>1</v>
      </c>
      <c r="S9593" s="3">
        <f t="shared" si="898"/>
        <v>0</v>
      </c>
      <c r="T9593" s="3">
        <f t="shared" si="899"/>
        <v>0</v>
      </c>
      <c r="U9593" s="3">
        <f t="shared" si="900"/>
        <v>0</v>
      </c>
    </row>
    <row r="9594" spans="1:21" ht="12.75" customHeight="1" x14ac:dyDescent="0.2">
      <c r="A9594" s="82" t="s">
        <v>95</v>
      </c>
      <c r="B9594" s="81" t="s">
        <v>96</v>
      </c>
      <c r="C9594" s="47">
        <v>216305</v>
      </c>
      <c r="D9594" s="80" t="s">
        <v>9019</v>
      </c>
      <c r="E9594" s="81" t="s">
        <v>11388</v>
      </c>
      <c r="F9594" s="82">
        <v>192132209</v>
      </c>
      <c r="G9594" s="83" t="s">
        <v>67</v>
      </c>
      <c r="H9594" s="80" t="s">
        <v>29</v>
      </c>
      <c r="I9594" s="80" t="s">
        <v>15106</v>
      </c>
      <c r="J9594" s="80" t="s">
        <v>15107</v>
      </c>
      <c r="K9594" s="80" t="s">
        <v>366</v>
      </c>
      <c r="L9594" s="80" t="s">
        <v>2191</v>
      </c>
      <c r="M9594" s="81" t="s">
        <v>2616</v>
      </c>
      <c r="N9594" s="32" t="s">
        <v>10618</v>
      </c>
      <c r="O9594" s="33">
        <v>3</v>
      </c>
      <c r="P9594" s="3">
        <f t="shared" si="895"/>
        <v>0</v>
      </c>
      <c r="Q9594" s="3">
        <f t="shared" si="896"/>
        <v>0</v>
      </c>
      <c r="R9594" s="3">
        <f t="shared" si="897"/>
        <v>1</v>
      </c>
      <c r="S9594" s="3">
        <f t="shared" si="898"/>
        <v>0</v>
      </c>
      <c r="T9594" s="3">
        <f t="shared" si="899"/>
        <v>0</v>
      </c>
      <c r="U9594" s="3">
        <f t="shared" si="900"/>
        <v>0</v>
      </c>
    </row>
    <row r="9595" spans="1:21" ht="12.75" customHeight="1" x14ac:dyDescent="0.2">
      <c r="A9595" s="82" t="s">
        <v>95</v>
      </c>
      <c r="B9595" s="81" t="s">
        <v>96</v>
      </c>
      <c r="C9595" s="47">
        <v>216305</v>
      </c>
      <c r="D9595" s="80" t="s">
        <v>9019</v>
      </c>
      <c r="E9595" s="81" t="s">
        <v>11388</v>
      </c>
      <c r="F9595" s="82">
        <v>191949027</v>
      </c>
      <c r="G9595" s="83" t="s">
        <v>67</v>
      </c>
      <c r="H9595" s="80" t="s">
        <v>52</v>
      </c>
      <c r="I9595" s="80" t="s">
        <v>11389</v>
      </c>
      <c r="J9595" s="80" t="s">
        <v>11390</v>
      </c>
      <c r="K9595" s="80" t="s">
        <v>366</v>
      </c>
      <c r="L9595" s="80" t="s">
        <v>1764</v>
      </c>
      <c r="M9595" s="81" t="s">
        <v>2567</v>
      </c>
      <c r="N9595" s="32" t="s">
        <v>10618</v>
      </c>
      <c r="O9595" s="33">
        <v>4</v>
      </c>
      <c r="P9595" s="3">
        <f t="shared" si="895"/>
        <v>0</v>
      </c>
      <c r="Q9595" s="3">
        <f t="shared" si="896"/>
        <v>0</v>
      </c>
      <c r="R9595" s="3">
        <f t="shared" si="897"/>
        <v>0</v>
      </c>
      <c r="S9595" s="3">
        <f t="shared" si="898"/>
        <v>1</v>
      </c>
      <c r="T9595" s="3">
        <f t="shared" si="899"/>
        <v>0</v>
      </c>
      <c r="U9595" s="3">
        <f t="shared" si="900"/>
        <v>0</v>
      </c>
    </row>
    <row r="9596" spans="1:21" ht="12.75" customHeight="1" x14ac:dyDescent="0.2">
      <c r="A9596" s="82" t="s">
        <v>95</v>
      </c>
      <c r="B9596" s="81" t="s">
        <v>96</v>
      </c>
      <c r="C9596" s="47">
        <v>216305</v>
      </c>
      <c r="D9596" s="80" t="s">
        <v>9019</v>
      </c>
      <c r="E9596" s="81" t="s">
        <v>9020</v>
      </c>
      <c r="F9596" s="82">
        <v>192128338</v>
      </c>
      <c r="G9596" s="83" t="s">
        <v>67</v>
      </c>
      <c r="H9596" s="80" t="s">
        <v>29</v>
      </c>
      <c r="I9596" s="80" t="s">
        <v>15045</v>
      </c>
      <c r="J9596" s="80" t="s">
        <v>15046</v>
      </c>
      <c r="K9596" s="80" t="s">
        <v>32</v>
      </c>
      <c r="L9596" s="80" t="s">
        <v>620</v>
      </c>
      <c r="M9596" s="81" t="s">
        <v>126</v>
      </c>
      <c r="N9596" s="32" t="s">
        <v>10618</v>
      </c>
      <c r="O9596" s="33">
        <v>3</v>
      </c>
      <c r="P9596" s="3">
        <f t="shared" si="895"/>
        <v>0</v>
      </c>
      <c r="Q9596" s="3">
        <f t="shared" si="896"/>
        <v>0</v>
      </c>
      <c r="R9596" s="3">
        <f t="shared" si="897"/>
        <v>1</v>
      </c>
      <c r="S9596" s="3">
        <f t="shared" si="898"/>
        <v>0</v>
      </c>
      <c r="T9596" s="3">
        <f t="shared" si="899"/>
        <v>0</v>
      </c>
      <c r="U9596" s="3">
        <f t="shared" si="900"/>
        <v>0</v>
      </c>
    </row>
    <row r="9597" spans="1:21" ht="12.75" customHeight="1" x14ac:dyDescent="0.2">
      <c r="A9597" s="82" t="s">
        <v>95</v>
      </c>
      <c r="B9597" s="81" t="s">
        <v>96</v>
      </c>
      <c r="C9597" s="47">
        <v>216305</v>
      </c>
      <c r="D9597" s="80" t="s">
        <v>9019</v>
      </c>
      <c r="E9597" s="81" t="s">
        <v>9104</v>
      </c>
      <c r="F9597" s="82">
        <v>192054714</v>
      </c>
      <c r="G9597" s="83" t="s">
        <v>67</v>
      </c>
      <c r="H9597" s="80" t="s">
        <v>52</v>
      </c>
      <c r="I9597" s="80" t="s">
        <v>12575</v>
      </c>
      <c r="J9597" s="80" t="s">
        <v>12576</v>
      </c>
      <c r="K9597" s="80" t="s">
        <v>341</v>
      </c>
      <c r="L9597" s="80" t="s">
        <v>2279</v>
      </c>
      <c r="M9597" s="81" t="s">
        <v>2975</v>
      </c>
      <c r="N9597" s="32" t="s">
        <v>10618</v>
      </c>
      <c r="O9597" s="33">
        <v>4</v>
      </c>
      <c r="P9597" s="3">
        <f t="shared" si="895"/>
        <v>0</v>
      </c>
      <c r="Q9597" s="3">
        <f t="shared" si="896"/>
        <v>0</v>
      </c>
      <c r="R9597" s="3">
        <f t="shared" si="897"/>
        <v>0</v>
      </c>
      <c r="S9597" s="3">
        <f t="shared" si="898"/>
        <v>1</v>
      </c>
      <c r="T9597" s="3">
        <f t="shared" si="899"/>
        <v>0</v>
      </c>
      <c r="U9597" s="3">
        <f t="shared" si="900"/>
        <v>0</v>
      </c>
    </row>
    <row r="9598" spans="1:21" ht="12.75" customHeight="1" x14ac:dyDescent="0.2">
      <c r="A9598" s="82" t="s">
        <v>95</v>
      </c>
      <c r="B9598" s="81" t="s">
        <v>96</v>
      </c>
      <c r="C9598" s="47">
        <v>216305</v>
      </c>
      <c r="D9598" s="80" t="s">
        <v>9019</v>
      </c>
      <c r="E9598" s="81" t="s">
        <v>9455</v>
      </c>
      <c r="F9598" s="82">
        <v>191948637</v>
      </c>
      <c r="G9598" s="83" t="s">
        <v>67</v>
      </c>
      <c r="H9598" s="80" t="s">
        <v>52</v>
      </c>
      <c r="I9598" s="80" t="s">
        <v>11384</v>
      </c>
      <c r="J9598" s="80" t="s">
        <v>11385</v>
      </c>
      <c r="K9598" s="80" t="s">
        <v>341</v>
      </c>
      <c r="L9598" s="80" t="s">
        <v>350</v>
      </c>
      <c r="M9598" s="81" t="s">
        <v>351</v>
      </c>
      <c r="N9598" s="32" t="s">
        <v>10618</v>
      </c>
      <c r="O9598" s="33">
        <v>5</v>
      </c>
      <c r="P9598" s="3">
        <f t="shared" si="895"/>
        <v>0</v>
      </c>
      <c r="Q9598" s="3">
        <f t="shared" si="896"/>
        <v>0</v>
      </c>
      <c r="R9598" s="3">
        <f t="shared" si="897"/>
        <v>0</v>
      </c>
      <c r="S9598" s="3">
        <f t="shared" si="898"/>
        <v>0</v>
      </c>
      <c r="T9598" s="3">
        <f t="shared" si="899"/>
        <v>1</v>
      </c>
      <c r="U9598" s="3">
        <f t="shared" si="900"/>
        <v>0</v>
      </c>
    </row>
    <row r="9599" spans="1:21" ht="12.75" customHeight="1" x14ac:dyDescent="0.2">
      <c r="A9599" s="82" t="s">
        <v>95</v>
      </c>
      <c r="B9599" s="81" t="s">
        <v>96</v>
      </c>
      <c r="C9599" s="47">
        <v>216305</v>
      </c>
      <c r="D9599" s="80" t="s">
        <v>9019</v>
      </c>
      <c r="E9599" s="81" t="s">
        <v>9455</v>
      </c>
      <c r="F9599" s="82">
        <v>192131475</v>
      </c>
      <c r="G9599" s="83" t="s">
        <v>167</v>
      </c>
      <c r="H9599" s="80" t="s">
        <v>29</v>
      </c>
      <c r="I9599" s="80" t="s">
        <v>15096</v>
      </c>
      <c r="J9599" s="80" t="s">
        <v>15097</v>
      </c>
      <c r="K9599" s="80" t="s">
        <v>341</v>
      </c>
      <c r="L9599" s="80" t="s">
        <v>350</v>
      </c>
      <c r="M9599" s="81" t="s">
        <v>351</v>
      </c>
      <c r="N9599" s="32" t="s">
        <v>10618</v>
      </c>
      <c r="O9599" s="33">
        <v>5</v>
      </c>
      <c r="P9599" s="3">
        <f t="shared" si="895"/>
        <v>0</v>
      </c>
      <c r="Q9599" s="3">
        <f t="shared" si="896"/>
        <v>0</v>
      </c>
      <c r="R9599" s="3">
        <f t="shared" si="897"/>
        <v>0</v>
      </c>
      <c r="S9599" s="3">
        <f t="shared" si="898"/>
        <v>0</v>
      </c>
      <c r="T9599" s="3">
        <f t="shared" si="899"/>
        <v>1</v>
      </c>
      <c r="U9599" s="3">
        <f t="shared" si="900"/>
        <v>0</v>
      </c>
    </row>
    <row r="9600" spans="1:21" ht="12.75" customHeight="1" x14ac:dyDescent="0.2">
      <c r="A9600" s="82" t="s">
        <v>95</v>
      </c>
      <c r="B9600" s="81" t="s">
        <v>96</v>
      </c>
      <c r="C9600" s="47">
        <v>216305</v>
      </c>
      <c r="D9600" s="80" t="s">
        <v>9019</v>
      </c>
      <c r="E9600" s="81" t="s">
        <v>9455</v>
      </c>
      <c r="F9600" s="82">
        <v>192135194</v>
      </c>
      <c r="G9600" s="83" t="s">
        <v>36</v>
      </c>
      <c r="H9600" s="80" t="s">
        <v>29</v>
      </c>
      <c r="I9600" s="80" t="s">
        <v>13153</v>
      </c>
      <c r="J9600" s="80" t="s">
        <v>13154</v>
      </c>
      <c r="K9600" s="80" t="s">
        <v>341</v>
      </c>
      <c r="L9600" s="80" t="s">
        <v>350</v>
      </c>
      <c r="M9600" s="81" t="s">
        <v>351</v>
      </c>
      <c r="N9600" s="32" t="s">
        <v>10618</v>
      </c>
      <c r="O9600" s="33">
        <v>5</v>
      </c>
      <c r="P9600" s="3">
        <f t="shared" si="895"/>
        <v>0</v>
      </c>
      <c r="Q9600" s="3">
        <f t="shared" si="896"/>
        <v>0</v>
      </c>
      <c r="R9600" s="3">
        <f t="shared" si="897"/>
        <v>0</v>
      </c>
      <c r="S9600" s="3">
        <f t="shared" si="898"/>
        <v>0</v>
      </c>
      <c r="T9600" s="3">
        <f t="shared" si="899"/>
        <v>1</v>
      </c>
      <c r="U9600" s="3">
        <f t="shared" si="900"/>
        <v>0</v>
      </c>
    </row>
    <row r="9601" spans="1:21" ht="12.75" customHeight="1" x14ac:dyDescent="0.2">
      <c r="A9601" s="82" t="s">
        <v>95</v>
      </c>
      <c r="B9601" s="81" t="s">
        <v>96</v>
      </c>
      <c r="C9601" s="47">
        <v>216305</v>
      </c>
      <c r="D9601" s="80" t="s">
        <v>9019</v>
      </c>
      <c r="E9601" s="81" t="s">
        <v>11379</v>
      </c>
      <c r="F9601" s="82">
        <v>191948543</v>
      </c>
      <c r="G9601" s="83" t="s">
        <v>105</v>
      </c>
      <c r="H9601" s="80" t="s">
        <v>29</v>
      </c>
      <c r="I9601" s="80" t="s">
        <v>11380</v>
      </c>
      <c r="J9601" s="80" t="s">
        <v>11381</v>
      </c>
      <c r="K9601" s="80" t="s">
        <v>102</v>
      </c>
      <c r="L9601" s="80" t="s">
        <v>103</v>
      </c>
      <c r="M9601" s="81" t="s">
        <v>111</v>
      </c>
      <c r="N9601" s="32" t="s">
        <v>10618</v>
      </c>
      <c r="O9601" s="33">
        <v>4</v>
      </c>
      <c r="P9601" s="3">
        <f t="shared" si="895"/>
        <v>0</v>
      </c>
      <c r="Q9601" s="3">
        <f t="shared" si="896"/>
        <v>0</v>
      </c>
      <c r="R9601" s="3">
        <f t="shared" si="897"/>
        <v>0</v>
      </c>
      <c r="S9601" s="3">
        <f t="shared" si="898"/>
        <v>1</v>
      </c>
      <c r="T9601" s="3">
        <f t="shared" si="899"/>
        <v>0</v>
      </c>
      <c r="U9601" s="3">
        <f t="shared" si="900"/>
        <v>0</v>
      </c>
    </row>
    <row r="9602" spans="1:21" ht="12.75" customHeight="1" x14ac:dyDescent="0.2">
      <c r="A9602" s="82" t="s">
        <v>95</v>
      </c>
      <c r="B9602" s="81" t="s">
        <v>96</v>
      </c>
      <c r="C9602" s="47">
        <v>216305</v>
      </c>
      <c r="D9602" s="80" t="s">
        <v>9019</v>
      </c>
      <c r="E9602" s="81" t="s">
        <v>11379</v>
      </c>
      <c r="F9602" s="82">
        <v>191948544</v>
      </c>
      <c r="G9602" s="83" t="s">
        <v>105</v>
      </c>
      <c r="H9602" s="80" t="s">
        <v>52</v>
      </c>
      <c r="I9602" s="80" t="s">
        <v>11382</v>
      </c>
      <c r="J9602" s="80" t="s">
        <v>11383</v>
      </c>
      <c r="K9602" s="80" t="s">
        <v>102</v>
      </c>
      <c r="L9602" s="80" t="s">
        <v>103</v>
      </c>
      <c r="M9602" s="81" t="s">
        <v>111</v>
      </c>
      <c r="N9602" s="32" t="s">
        <v>10618</v>
      </c>
      <c r="O9602" s="33">
        <v>5</v>
      </c>
      <c r="P9602" s="3">
        <f t="shared" si="895"/>
        <v>0</v>
      </c>
      <c r="Q9602" s="3">
        <f t="shared" si="896"/>
        <v>0</v>
      </c>
      <c r="R9602" s="3">
        <f t="shared" si="897"/>
        <v>0</v>
      </c>
      <c r="S9602" s="3">
        <f t="shared" si="898"/>
        <v>0</v>
      </c>
      <c r="T9602" s="3">
        <f t="shared" si="899"/>
        <v>1</v>
      </c>
      <c r="U9602" s="3">
        <f t="shared" si="900"/>
        <v>0</v>
      </c>
    </row>
    <row r="9603" spans="1:21" ht="12.75" customHeight="1" x14ac:dyDescent="0.2">
      <c r="A9603" s="82" t="s">
        <v>95</v>
      </c>
      <c r="B9603" s="81" t="s">
        <v>96</v>
      </c>
      <c r="C9603" s="47">
        <v>216305</v>
      </c>
      <c r="D9603" s="80" t="s">
        <v>9019</v>
      </c>
      <c r="E9603" s="81" t="s">
        <v>11379</v>
      </c>
      <c r="F9603" s="82">
        <v>192040518</v>
      </c>
      <c r="G9603" s="83" t="s">
        <v>105</v>
      </c>
      <c r="H9603" s="80" t="s">
        <v>52</v>
      </c>
      <c r="I9603" s="80" t="s">
        <v>12296</v>
      </c>
      <c r="J9603" s="80" t="s">
        <v>12297</v>
      </c>
      <c r="K9603" s="80" t="s">
        <v>102</v>
      </c>
      <c r="L9603" s="80" t="s">
        <v>103</v>
      </c>
      <c r="M9603" s="81" t="s">
        <v>1095</v>
      </c>
      <c r="N9603" s="32" t="s">
        <v>10618</v>
      </c>
      <c r="O9603" s="33">
        <v>5</v>
      </c>
      <c r="P9603" s="3">
        <f t="shared" si="895"/>
        <v>0</v>
      </c>
      <c r="Q9603" s="3">
        <f t="shared" si="896"/>
        <v>0</v>
      </c>
      <c r="R9603" s="3">
        <f t="shared" si="897"/>
        <v>0</v>
      </c>
      <c r="S9603" s="3">
        <f t="shared" si="898"/>
        <v>0</v>
      </c>
      <c r="T9603" s="3">
        <f t="shared" si="899"/>
        <v>1</v>
      </c>
      <c r="U9603" s="3">
        <f t="shared" si="900"/>
        <v>0</v>
      </c>
    </row>
    <row r="9604" spans="1:21" ht="12.75" customHeight="1" x14ac:dyDescent="0.2">
      <c r="A9604" s="82" t="s">
        <v>95</v>
      </c>
      <c r="B9604" s="81" t="s">
        <v>96</v>
      </c>
      <c r="C9604" s="47">
        <v>216305</v>
      </c>
      <c r="D9604" s="80" t="s">
        <v>9019</v>
      </c>
      <c r="E9604" s="81" t="s">
        <v>11379</v>
      </c>
      <c r="F9604" s="82">
        <v>192131402</v>
      </c>
      <c r="G9604" s="83" t="s">
        <v>105</v>
      </c>
      <c r="H9604" s="80" t="s">
        <v>29</v>
      </c>
      <c r="I9604" s="80" t="s">
        <v>15092</v>
      </c>
      <c r="J9604" s="80" t="s">
        <v>15093</v>
      </c>
      <c r="K9604" s="80" t="s">
        <v>102</v>
      </c>
      <c r="L9604" s="80" t="s">
        <v>103</v>
      </c>
      <c r="M9604" s="81" t="s">
        <v>111</v>
      </c>
      <c r="N9604" s="32" t="s">
        <v>10618</v>
      </c>
      <c r="O9604" s="33">
        <v>5</v>
      </c>
      <c r="P9604" s="3">
        <f t="shared" si="895"/>
        <v>0</v>
      </c>
      <c r="Q9604" s="3">
        <f t="shared" si="896"/>
        <v>0</v>
      </c>
      <c r="R9604" s="3">
        <f t="shared" si="897"/>
        <v>0</v>
      </c>
      <c r="S9604" s="3">
        <f t="shared" si="898"/>
        <v>0</v>
      </c>
      <c r="T9604" s="3">
        <f t="shared" si="899"/>
        <v>1</v>
      </c>
      <c r="U9604" s="3">
        <f t="shared" si="900"/>
        <v>0</v>
      </c>
    </row>
    <row r="9605" spans="1:21" ht="12.75" customHeight="1" x14ac:dyDescent="0.2">
      <c r="A9605" s="82" t="s">
        <v>95</v>
      </c>
      <c r="B9605" s="81" t="s">
        <v>96</v>
      </c>
      <c r="C9605" s="47">
        <v>216305</v>
      </c>
      <c r="D9605" s="80" t="s">
        <v>9019</v>
      </c>
      <c r="E9605" s="81" t="s">
        <v>11379</v>
      </c>
      <c r="F9605" s="82">
        <v>192131406</v>
      </c>
      <c r="G9605" s="83" t="s">
        <v>105</v>
      </c>
      <c r="H9605" s="80" t="s">
        <v>52</v>
      </c>
      <c r="I9605" s="80" t="s">
        <v>15094</v>
      </c>
      <c r="J9605" s="80" t="s">
        <v>15095</v>
      </c>
      <c r="K9605" s="80" t="s">
        <v>102</v>
      </c>
      <c r="L9605" s="80" t="s">
        <v>103</v>
      </c>
      <c r="M9605" s="81" t="s">
        <v>111</v>
      </c>
      <c r="N9605" s="32" t="s">
        <v>10618</v>
      </c>
      <c r="O9605" s="33">
        <v>5</v>
      </c>
      <c r="P9605" s="3">
        <f t="shared" ref="P9605:P9668" si="901">IF(O9605=1,1,0)</f>
        <v>0</v>
      </c>
      <c r="Q9605" s="3">
        <f t="shared" ref="Q9605:Q9668" si="902">IF(O9605=2,1,0)</f>
        <v>0</v>
      </c>
      <c r="R9605" s="3">
        <f t="shared" ref="R9605:R9668" si="903">IF(O9605=3,1,0)</f>
        <v>0</v>
      </c>
      <c r="S9605" s="3">
        <f t="shared" ref="S9605:S9668" si="904">IF(O9605=4,1,0)</f>
        <v>0</v>
      </c>
      <c r="T9605" s="3">
        <f t="shared" ref="T9605:T9668" si="905">IF(O9605=5,1,0)</f>
        <v>1</v>
      </c>
      <c r="U9605" s="3">
        <f t="shared" ref="U9605:U9668" si="906">IF(O9605="Bez finální známky, nebyl získán potřebný počet posudků",1,IF(O9605="N (nehodnoceno)",1,0))</f>
        <v>0</v>
      </c>
    </row>
    <row r="9606" spans="1:21" ht="12.75" customHeight="1" x14ac:dyDescent="0.2">
      <c r="A9606" s="82" t="s">
        <v>95</v>
      </c>
      <c r="B9606" s="81" t="s">
        <v>96</v>
      </c>
      <c r="C9606" s="47">
        <v>216305</v>
      </c>
      <c r="D9606" s="80" t="s">
        <v>9019</v>
      </c>
      <c r="E9606" s="81" t="s">
        <v>9076</v>
      </c>
      <c r="F9606" s="82">
        <v>192145922</v>
      </c>
      <c r="G9606" s="83" t="s">
        <v>67</v>
      </c>
      <c r="H9606" s="80" t="s">
        <v>52</v>
      </c>
      <c r="I9606" s="80" t="s">
        <v>18086</v>
      </c>
      <c r="J9606" s="80" t="s">
        <v>18087</v>
      </c>
      <c r="K9606" s="80" t="s">
        <v>315</v>
      </c>
      <c r="L9606" s="80" t="s">
        <v>387</v>
      </c>
      <c r="M9606" s="81" t="s">
        <v>401</v>
      </c>
      <c r="N9606" s="47" t="s">
        <v>15353</v>
      </c>
      <c r="O9606" s="33">
        <v>2</v>
      </c>
      <c r="P9606" s="3">
        <f t="shared" si="901"/>
        <v>0</v>
      </c>
      <c r="Q9606" s="3">
        <f t="shared" si="902"/>
        <v>1</v>
      </c>
      <c r="R9606" s="3">
        <f t="shared" si="903"/>
        <v>0</v>
      </c>
      <c r="S9606" s="3">
        <f t="shared" si="904"/>
        <v>0</v>
      </c>
      <c r="T9606" s="3">
        <f t="shared" si="905"/>
        <v>0</v>
      </c>
      <c r="U9606" s="3">
        <f t="shared" si="906"/>
        <v>0</v>
      </c>
    </row>
    <row r="9607" spans="1:21" ht="12.75" customHeight="1" x14ac:dyDescent="0.2">
      <c r="A9607" s="82" t="s">
        <v>95</v>
      </c>
      <c r="B9607" s="81" t="s">
        <v>96</v>
      </c>
      <c r="C9607" s="47">
        <v>216305</v>
      </c>
      <c r="D9607" s="80" t="s">
        <v>9019</v>
      </c>
      <c r="E9607" s="81" t="s">
        <v>9076</v>
      </c>
      <c r="F9607" s="82">
        <v>192145975</v>
      </c>
      <c r="G9607" s="83" t="s">
        <v>67</v>
      </c>
      <c r="H9607" s="80" t="s">
        <v>52</v>
      </c>
      <c r="I9607" s="80" t="s">
        <v>18093</v>
      </c>
      <c r="J9607" s="80" t="s">
        <v>18094</v>
      </c>
      <c r="K9607" s="80" t="s">
        <v>80</v>
      </c>
      <c r="L9607" s="80" t="s">
        <v>417</v>
      </c>
      <c r="M9607" s="81" t="s">
        <v>418</v>
      </c>
      <c r="N9607" s="47" t="s">
        <v>15353</v>
      </c>
      <c r="O9607" s="33">
        <v>3</v>
      </c>
      <c r="P9607" s="3">
        <f t="shared" si="901"/>
        <v>0</v>
      </c>
      <c r="Q9607" s="3">
        <f t="shared" si="902"/>
        <v>0</v>
      </c>
      <c r="R9607" s="3">
        <f t="shared" si="903"/>
        <v>1</v>
      </c>
      <c r="S9607" s="3">
        <f t="shared" si="904"/>
        <v>0</v>
      </c>
      <c r="T9607" s="3">
        <f t="shared" si="905"/>
        <v>0</v>
      </c>
      <c r="U9607" s="3">
        <f t="shared" si="906"/>
        <v>0</v>
      </c>
    </row>
    <row r="9608" spans="1:21" ht="12.75" customHeight="1" x14ac:dyDescent="0.2">
      <c r="A9608" s="82" t="s">
        <v>95</v>
      </c>
      <c r="B9608" s="81" t="s">
        <v>96</v>
      </c>
      <c r="C9608" s="47">
        <v>216305</v>
      </c>
      <c r="D9608" s="80" t="s">
        <v>9019</v>
      </c>
      <c r="E9608" s="81" t="s">
        <v>9076</v>
      </c>
      <c r="F9608" s="82">
        <v>192145982</v>
      </c>
      <c r="G9608" s="83" t="s">
        <v>67</v>
      </c>
      <c r="H9608" s="80" t="s">
        <v>52</v>
      </c>
      <c r="I9608" s="80" t="s">
        <v>18100</v>
      </c>
      <c r="J9608" s="80" t="s">
        <v>18101</v>
      </c>
      <c r="K9608" s="80" t="s">
        <v>80</v>
      </c>
      <c r="L9608" s="80" t="s">
        <v>383</v>
      </c>
      <c r="M9608" s="81" t="s">
        <v>4795</v>
      </c>
      <c r="N9608" s="47" t="s">
        <v>15353</v>
      </c>
      <c r="O9608" s="33">
        <v>1</v>
      </c>
      <c r="P9608" s="3">
        <f t="shared" si="901"/>
        <v>1</v>
      </c>
      <c r="Q9608" s="3">
        <f t="shared" si="902"/>
        <v>0</v>
      </c>
      <c r="R9608" s="3">
        <f t="shared" si="903"/>
        <v>0</v>
      </c>
      <c r="S9608" s="3">
        <f t="shared" si="904"/>
        <v>0</v>
      </c>
      <c r="T9608" s="3">
        <f t="shared" si="905"/>
        <v>0</v>
      </c>
      <c r="U9608" s="3">
        <f t="shared" si="906"/>
        <v>0</v>
      </c>
    </row>
    <row r="9609" spans="1:21" ht="12.75" customHeight="1" x14ac:dyDescent="0.2">
      <c r="A9609" s="82" t="s">
        <v>95</v>
      </c>
      <c r="B9609" s="81" t="s">
        <v>96</v>
      </c>
      <c r="C9609" s="47">
        <v>216305</v>
      </c>
      <c r="D9609" s="80" t="s">
        <v>9019</v>
      </c>
      <c r="E9609" s="81" t="s">
        <v>9076</v>
      </c>
      <c r="F9609" s="82">
        <v>192000570</v>
      </c>
      <c r="G9609" s="83" t="s">
        <v>67</v>
      </c>
      <c r="H9609" s="80" t="s">
        <v>52</v>
      </c>
      <c r="I9609" s="80" t="s">
        <v>18111</v>
      </c>
      <c r="J9609" s="80" t="s">
        <v>18112</v>
      </c>
      <c r="K9609" s="80" t="s">
        <v>80</v>
      </c>
      <c r="L9609" s="80" t="s">
        <v>383</v>
      </c>
      <c r="M9609" s="81" t="s">
        <v>2472</v>
      </c>
      <c r="N9609" s="47" t="s">
        <v>15353</v>
      </c>
      <c r="O9609" s="33">
        <v>2</v>
      </c>
      <c r="P9609" s="3">
        <f t="shared" si="901"/>
        <v>0</v>
      </c>
      <c r="Q9609" s="3">
        <f t="shared" si="902"/>
        <v>1</v>
      </c>
      <c r="R9609" s="3">
        <f t="shared" si="903"/>
        <v>0</v>
      </c>
      <c r="S9609" s="3">
        <f t="shared" si="904"/>
        <v>0</v>
      </c>
      <c r="T9609" s="3">
        <f t="shared" si="905"/>
        <v>0</v>
      </c>
      <c r="U9609" s="3">
        <f t="shared" si="906"/>
        <v>0</v>
      </c>
    </row>
    <row r="9610" spans="1:21" ht="12.75" customHeight="1" x14ac:dyDescent="0.2">
      <c r="A9610" s="82" t="s">
        <v>95</v>
      </c>
      <c r="B9610" s="81" t="s">
        <v>96</v>
      </c>
      <c r="C9610" s="47">
        <v>216305</v>
      </c>
      <c r="D9610" s="80" t="s">
        <v>9019</v>
      </c>
      <c r="E9610" s="81" t="s">
        <v>9076</v>
      </c>
      <c r="F9610" s="82">
        <v>192208920</v>
      </c>
      <c r="G9610" s="83" t="s">
        <v>67</v>
      </c>
      <c r="H9610" s="80" t="s">
        <v>52</v>
      </c>
      <c r="I9610" s="80" t="s">
        <v>18119</v>
      </c>
      <c r="J9610" s="80" t="s">
        <v>18120</v>
      </c>
      <c r="K9610" s="80" t="s">
        <v>315</v>
      </c>
      <c r="L9610" s="80" t="s">
        <v>387</v>
      </c>
      <c r="M9610" s="81" t="s">
        <v>445</v>
      </c>
      <c r="N9610" s="47" t="s">
        <v>15353</v>
      </c>
      <c r="O9610" s="33">
        <v>2</v>
      </c>
      <c r="P9610" s="3">
        <f t="shared" si="901"/>
        <v>0</v>
      </c>
      <c r="Q9610" s="3">
        <f t="shared" si="902"/>
        <v>1</v>
      </c>
      <c r="R9610" s="3">
        <f t="shared" si="903"/>
        <v>0</v>
      </c>
      <c r="S9610" s="3">
        <f t="shared" si="904"/>
        <v>0</v>
      </c>
      <c r="T9610" s="3">
        <f t="shared" si="905"/>
        <v>0</v>
      </c>
      <c r="U9610" s="3">
        <f t="shared" si="906"/>
        <v>0</v>
      </c>
    </row>
    <row r="9611" spans="1:21" ht="12.75" customHeight="1" x14ac:dyDescent="0.2">
      <c r="A9611" s="82" t="s">
        <v>95</v>
      </c>
      <c r="B9611" s="81" t="s">
        <v>96</v>
      </c>
      <c r="C9611" s="47">
        <v>216305</v>
      </c>
      <c r="D9611" s="80" t="s">
        <v>9019</v>
      </c>
      <c r="E9611" s="81" t="s">
        <v>9104</v>
      </c>
      <c r="F9611" s="82">
        <v>192211025</v>
      </c>
      <c r="G9611" s="83" t="s">
        <v>105</v>
      </c>
      <c r="H9611" s="80" t="s">
        <v>29</v>
      </c>
      <c r="I9611" s="80" t="s">
        <v>18129</v>
      </c>
      <c r="J9611" s="80" t="s">
        <v>18130</v>
      </c>
      <c r="K9611" s="80" t="s">
        <v>102</v>
      </c>
      <c r="L9611" s="80" t="s">
        <v>103</v>
      </c>
      <c r="M9611" s="81" t="s">
        <v>111</v>
      </c>
      <c r="N9611" s="47" t="s">
        <v>15353</v>
      </c>
      <c r="O9611" s="33">
        <v>3</v>
      </c>
      <c r="P9611" s="3">
        <f t="shared" si="901"/>
        <v>0</v>
      </c>
      <c r="Q9611" s="3">
        <f t="shared" si="902"/>
        <v>0</v>
      </c>
      <c r="R9611" s="3">
        <f t="shared" si="903"/>
        <v>1</v>
      </c>
      <c r="S9611" s="3">
        <f t="shared" si="904"/>
        <v>0</v>
      </c>
      <c r="T9611" s="3">
        <f t="shared" si="905"/>
        <v>0</v>
      </c>
      <c r="U9611" s="3">
        <f t="shared" si="906"/>
        <v>0</v>
      </c>
    </row>
    <row r="9612" spans="1:21" ht="12.75" customHeight="1" x14ac:dyDescent="0.2">
      <c r="A9612" s="82" t="s">
        <v>95</v>
      </c>
      <c r="B9612" s="81" t="s">
        <v>96</v>
      </c>
      <c r="C9612" s="47">
        <v>216305</v>
      </c>
      <c r="D9612" s="80" t="s">
        <v>9019</v>
      </c>
      <c r="E9612" s="81" t="s">
        <v>9104</v>
      </c>
      <c r="F9612" s="82">
        <v>192211037</v>
      </c>
      <c r="G9612" s="83" t="s">
        <v>105</v>
      </c>
      <c r="H9612" s="80" t="s">
        <v>52</v>
      </c>
      <c r="I9612" s="80" t="s">
        <v>18135</v>
      </c>
      <c r="J9612" s="80" t="s">
        <v>18136</v>
      </c>
      <c r="K9612" s="80" t="s">
        <v>102</v>
      </c>
      <c r="L9612" s="80" t="s">
        <v>103</v>
      </c>
      <c r="M9612" s="81" t="s">
        <v>1095</v>
      </c>
      <c r="N9612" s="47" t="s">
        <v>15353</v>
      </c>
      <c r="O9612" s="33">
        <v>5</v>
      </c>
      <c r="P9612" s="3">
        <f t="shared" si="901"/>
        <v>0</v>
      </c>
      <c r="Q9612" s="3">
        <f t="shared" si="902"/>
        <v>0</v>
      </c>
      <c r="R9612" s="3">
        <f t="shared" si="903"/>
        <v>0</v>
      </c>
      <c r="S9612" s="3">
        <f t="shared" si="904"/>
        <v>0</v>
      </c>
      <c r="T9612" s="3">
        <f t="shared" si="905"/>
        <v>1</v>
      </c>
      <c r="U9612" s="3">
        <f t="shared" si="906"/>
        <v>0</v>
      </c>
    </row>
    <row r="9613" spans="1:21" ht="12.75" customHeight="1" x14ac:dyDescent="0.2">
      <c r="A9613" s="82" t="s">
        <v>95</v>
      </c>
      <c r="B9613" s="81" t="s">
        <v>96</v>
      </c>
      <c r="C9613" s="47">
        <v>216305</v>
      </c>
      <c r="D9613" s="80" t="s">
        <v>9019</v>
      </c>
      <c r="E9613" s="81" t="s">
        <v>9089</v>
      </c>
      <c r="F9613" s="82">
        <v>192193896</v>
      </c>
      <c r="G9613" s="83" t="s">
        <v>67</v>
      </c>
      <c r="H9613" s="80" t="s">
        <v>52</v>
      </c>
      <c r="I9613" s="80" t="s">
        <v>9494</v>
      </c>
      <c r="J9613" s="80" t="s">
        <v>18162</v>
      </c>
      <c r="K9613" s="80" t="s">
        <v>315</v>
      </c>
      <c r="L9613" s="80" t="s">
        <v>316</v>
      </c>
      <c r="M9613" s="81" t="s">
        <v>327</v>
      </c>
      <c r="N9613" s="47" t="s">
        <v>15353</v>
      </c>
      <c r="O9613" s="33">
        <v>3</v>
      </c>
      <c r="P9613" s="3">
        <f t="shared" si="901"/>
        <v>0</v>
      </c>
      <c r="Q9613" s="3">
        <f t="shared" si="902"/>
        <v>0</v>
      </c>
      <c r="R9613" s="3">
        <f t="shared" si="903"/>
        <v>1</v>
      </c>
      <c r="S9613" s="3">
        <f t="shared" si="904"/>
        <v>0</v>
      </c>
      <c r="T9613" s="3">
        <f t="shared" si="905"/>
        <v>0</v>
      </c>
      <c r="U9613" s="3">
        <f t="shared" si="906"/>
        <v>0</v>
      </c>
    </row>
    <row r="9614" spans="1:21" ht="12.75" customHeight="1" x14ac:dyDescent="0.2">
      <c r="A9614" s="82" t="s">
        <v>95</v>
      </c>
      <c r="B9614" s="81" t="s">
        <v>96</v>
      </c>
      <c r="C9614" s="47">
        <v>216305</v>
      </c>
      <c r="D9614" s="80" t="s">
        <v>9019</v>
      </c>
      <c r="E9614" s="81" t="s">
        <v>9089</v>
      </c>
      <c r="F9614" s="82">
        <v>192128115</v>
      </c>
      <c r="G9614" s="83" t="s">
        <v>67</v>
      </c>
      <c r="H9614" s="80" t="s">
        <v>52</v>
      </c>
      <c r="I9614" s="80" t="s">
        <v>12557</v>
      </c>
      <c r="J9614" s="80" t="s">
        <v>18169</v>
      </c>
      <c r="K9614" s="80" t="s">
        <v>315</v>
      </c>
      <c r="L9614" s="80" t="s">
        <v>316</v>
      </c>
      <c r="M9614" s="81" t="s">
        <v>327</v>
      </c>
      <c r="N9614" s="47" t="s">
        <v>15353</v>
      </c>
      <c r="O9614" s="33">
        <v>2</v>
      </c>
      <c r="P9614" s="3">
        <f t="shared" si="901"/>
        <v>0</v>
      </c>
      <c r="Q9614" s="3">
        <f t="shared" si="902"/>
        <v>1</v>
      </c>
      <c r="R9614" s="3">
        <f t="shared" si="903"/>
        <v>0</v>
      </c>
      <c r="S9614" s="3">
        <f t="shared" si="904"/>
        <v>0</v>
      </c>
      <c r="T9614" s="3">
        <f t="shared" si="905"/>
        <v>0</v>
      </c>
      <c r="U9614" s="3">
        <f t="shared" si="906"/>
        <v>0</v>
      </c>
    </row>
    <row r="9615" spans="1:21" ht="12.75" customHeight="1" x14ac:dyDescent="0.2">
      <c r="A9615" s="82" t="s">
        <v>95</v>
      </c>
      <c r="B9615" s="81" t="s">
        <v>96</v>
      </c>
      <c r="C9615" s="47">
        <v>216305</v>
      </c>
      <c r="D9615" s="80" t="s">
        <v>9019</v>
      </c>
      <c r="E9615" s="81" t="s">
        <v>9089</v>
      </c>
      <c r="F9615" s="82">
        <v>192054350</v>
      </c>
      <c r="G9615" s="83" t="s">
        <v>67</v>
      </c>
      <c r="H9615" s="80" t="s">
        <v>52</v>
      </c>
      <c r="I9615" s="80" t="s">
        <v>18207</v>
      </c>
      <c r="J9615" s="80" t="s">
        <v>18208</v>
      </c>
      <c r="K9615" s="80" t="s">
        <v>315</v>
      </c>
      <c r="L9615" s="80" t="s">
        <v>316</v>
      </c>
      <c r="M9615" s="81" t="s">
        <v>780</v>
      </c>
      <c r="N9615" s="47" t="s">
        <v>15353</v>
      </c>
      <c r="O9615" s="33">
        <v>2</v>
      </c>
      <c r="P9615" s="3">
        <f t="shared" si="901"/>
        <v>0</v>
      </c>
      <c r="Q9615" s="3">
        <f t="shared" si="902"/>
        <v>1</v>
      </c>
      <c r="R9615" s="3">
        <f t="shared" si="903"/>
        <v>0</v>
      </c>
      <c r="S9615" s="3">
        <f t="shared" si="904"/>
        <v>0</v>
      </c>
      <c r="T9615" s="3">
        <f t="shared" si="905"/>
        <v>0</v>
      </c>
      <c r="U9615" s="3">
        <f t="shared" si="906"/>
        <v>0</v>
      </c>
    </row>
    <row r="9616" spans="1:21" ht="12.75" customHeight="1" x14ac:dyDescent="0.2">
      <c r="A9616" s="82" t="s">
        <v>95</v>
      </c>
      <c r="B9616" s="81" t="s">
        <v>96</v>
      </c>
      <c r="C9616" s="47">
        <v>216305</v>
      </c>
      <c r="D9616" s="80" t="s">
        <v>9019</v>
      </c>
      <c r="E9616" s="81" t="s">
        <v>9089</v>
      </c>
      <c r="F9616" s="82">
        <v>192193891</v>
      </c>
      <c r="G9616" s="83" t="s">
        <v>67</v>
      </c>
      <c r="H9616" s="80" t="s">
        <v>52</v>
      </c>
      <c r="I9616" s="80" t="s">
        <v>18222</v>
      </c>
      <c r="J9616" s="80" t="s">
        <v>18223</v>
      </c>
      <c r="K9616" s="80" t="s">
        <v>315</v>
      </c>
      <c r="L9616" s="80" t="s">
        <v>387</v>
      </c>
      <c r="M9616" s="81" t="s">
        <v>1018</v>
      </c>
      <c r="N9616" s="47" t="s">
        <v>15353</v>
      </c>
      <c r="O9616" s="33">
        <v>3</v>
      </c>
      <c r="P9616" s="3">
        <f t="shared" si="901"/>
        <v>0</v>
      </c>
      <c r="Q9616" s="3">
        <f t="shared" si="902"/>
        <v>0</v>
      </c>
      <c r="R9616" s="3">
        <f t="shared" si="903"/>
        <v>1</v>
      </c>
      <c r="S9616" s="3">
        <f t="shared" si="904"/>
        <v>0</v>
      </c>
      <c r="T9616" s="3">
        <f t="shared" si="905"/>
        <v>0</v>
      </c>
      <c r="U9616" s="3">
        <f t="shared" si="906"/>
        <v>0</v>
      </c>
    </row>
    <row r="9617" spans="1:21" ht="12.75" customHeight="1" x14ac:dyDescent="0.2">
      <c r="A9617" s="82" t="s">
        <v>95</v>
      </c>
      <c r="B9617" s="81" t="s">
        <v>96</v>
      </c>
      <c r="C9617" s="47">
        <v>216305</v>
      </c>
      <c r="D9617" s="80" t="s">
        <v>9019</v>
      </c>
      <c r="E9617" s="81" t="s">
        <v>9089</v>
      </c>
      <c r="F9617" s="82">
        <v>191940289</v>
      </c>
      <c r="G9617" s="83" t="s">
        <v>84</v>
      </c>
      <c r="H9617" s="80" t="s">
        <v>29</v>
      </c>
      <c r="I9617" s="80" t="s">
        <v>18230</v>
      </c>
      <c r="J9617" s="80" t="s">
        <v>18231</v>
      </c>
      <c r="K9617" s="80" t="s">
        <v>80</v>
      </c>
      <c r="L9617" s="80" t="s">
        <v>268</v>
      </c>
      <c r="M9617" s="81" t="s">
        <v>269</v>
      </c>
      <c r="N9617" s="47" t="s">
        <v>15353</v>
      </c>
      <c r="O9617" s="33">
        <v>4</v>
      </c>
      <c r="P9617" s="3">
        <f t="shared" si="901"/>
        <v>0</v>
      </c>
      <c r="Q9617" s="3">
        <f t="shared" si="902"/>
        <v>0</v>
      </c>
      <c r="R9617" s="3">
        <f t="shared" si="903"/>
        <v>0</v>
      </c>
      <c r="S9617" s="3">
        <f t="shared" si="904"/>
        <v>1</v>
      </c>
      <c r="T9617" s="3">
        <f t="shared" si="905"/>
        <v>0</v>
      </c>
      <c r="U9617" s="3">
        <f t="shared" si="906"/>
        <v>0</v>
      </c>
    </row>
    <row r="9618" spans="1:21" ht="12.75" customHeight="1" x14ac:dyDescent="0.2">
      <c r="A9618" s="82" t="s">
        <v>95</v>
      </c>
      <c r="B9618" s="81" t="s">
        <v>96</v>
      </c>
      <c r="C9618" s="47">
        <v>216305</v>
      </c>
      <c r="D9618" s="80" t="s">
        <v>9019</v>
      </c>
      <c r="E9618" s="81" t="s">
        <v>9089</v>
      </c>
      <c r="F9618" s="82">
        <v>191855682</v>
      </c>
      <c r="G9618" s="83" t="s">
        <v>84</v>
      </c>
      <c r="H9618" s="80" t="s">
        <v>29</v>
      </c>
      <c r="I9618" s="80" t="s">
        <v>18238</v>
      </c>
      <c r="J9618" s="80" t="s">
        <v>18239</v>
      </c>
      <c r="K9618" s="80" t="s">
        <v>315</v>
      </c>
      <c r="L9618" s="80" t="s">
        <v>316</v>
      </c>
      <c r="M9618" s="81" t="s">
        <v>327</v>
      </c>
      <c r="N9618" s="47" t="s">
        <v>15353</v>
      </c>
      <c r="O9618" s="33">
        <v>3</v>
      </c>
      <c r="P9618" s="3">
        <f t="shared" si="901"/>
        <v>0</v>
      </c>
      <c r="Q9618" s="3">
        <f t="shared" si="902"/>
        <v>0</v>
      </c>
      <c r="R9618" s="3">
        <f t="shared" si="903"/>
        <v>1</v>
      </c>
      <c r="S9618" s="3">
        <f t="shared" si="904"/>
        <v>0</v>
      </c>
      <c r="T9618" s="3">
        <f t="shared" si="905"/>
        <v>0</v>
      </c>
      <c r="U9618" s="3">
        <f t="shared" si="906"/>
        <v>0</v>
      </c>
    </row>
    <row r="9619" spans="1:21" ht="12.75" customHeight="1" x14ac:dyDescent="0.2">
      <c r="A9619" s="82" t="s">
        <v>95</v>
      </c>
      <c r="B9619" s="81" t="s">
        <v>96</v>
      </c>
      <c r="C9619" s="47">
        <v>216305</v>
      </c>
      <c r="D9619" s="80" t="s">
        <v>9019</v>
      </c>
      <c r="E9619" s="81" t="s">
        <v>9089</v>
      </c>
      <c r="F9619" s="82">
        <v>191822724</v>
      </c>
      <c r="G9619" s="83" t="s">
        <v>84</v>
      </c>
      <c r="H9619" s="80" t="s">
        <v>29</v>
      </c>
      <c r="I9619" s="80" t="s">
        <v>18246</v>
      </c>
      <c r="J9619" s="80" t="s">
        <v>18247</v>
      </c>
      <c r="K9619" s="80" t="s">
        <v>315</v>
      </c>
      <c r="L9619" s="80" t="s">
        <v>316</v>
      </c>
      <c r="M9619" s="81" t="s">
        <v>327</v>
      </c>
      <c r="N9619" s="47" t="s">
        <v>15353</v>
      </c>
      <c r="O9619" s="33">
        <v>4</v>
      </c>
      <c r="P9619" s="3">
        <f t="shared" si="901"/>
        <v>0</v>
      </c>
      <c r="Q9619" s="3">
        <f t="shared" si="902"/>
        <v>0</v>
      </c>
      <c r="R9619" s="3">
        <f t="shared" si="903"/>
        <v>0</v>
      </c>
      <c r="S9619" s="3">
        <f t="shared" si="904"/>
        <v>1</v>
      </c>
      <c r="T9619" s="3">
        <f t="shared" si="905"/>
        <v>0</v>
      </c>
      <c r="U9619" s="3">
        <f t="shared" si="906"/>
        <v>0</v>
      </c>
    </row>
    <row r="9620" spans="1:21" ht="12.75" customHeight="1" x14ac:dyDescent="0.2">
      <c r="A9620" s="82" t="s">
        <v>95</v>
      </c>
      <c r="B9620" s="81" t="s">
        <v>96</v>
      </c>
      <c r="C9620" s="47">
        <v>216305</v>
      </c>
      <c r="D9620" s="80" t="s">
        <v>9019</v>
      </c>
      <c r="E9620" s="81" t="s">
        <v>9089</v>
      </c>
      <c r="F9620" s="82">
        <v>191822729</v>
      </c>
      <c r="G9620" s="83" t="s">
        <v>84</v>
      </c>
      <c r="H9620" s="80" t="s">
        <v>29</v>
      </c>
      <c r="I9620" s="80" t="s">
        <v>18293</v>
      </c>
      <c r="J9620" s="80" t="s">
        <v>18294</v>
      </c>
      <c r="K9620" s="80" t="s">
        <v>315</v>
      </c>
      <c r="L9620" s="80" t="s">
        <v>316</v>
      </c>
      <c r="M9620" s="81" t="s">
        <v>327</v>
      </c>
      <c r="N9620" s="47" t="s">
        <v>15353</v>
      </c>
      <c r="O9620" s="33">
        <v>3</v>
      </c>
      <c r="P9620" s="3">
        <f t="shared" si="901"/>
        <v>0</v>
      </c>
      <c r="Q9620" s="3">
        <f t="shared" si="902"/>
        <v>0</v>
      </c>
      <c r="R9620" s="3">
        <f t="shared" si="903"/>
        <v>1</v>
      </c>
      <c r="S9620" s="3">
        <f t="shared" si="904"/>
        <v>0</v>
      </c>
      <c r="T9620" s="3">
        <f t="shared" si="905"/>
        <v>0</v>
      </c>
      <c r="U9620" s="3">
        <f t="shared" si="906"/>
        <v>0</v>
      </c>
    </row>
    <row r="9621" spans="1:21" ht="12.75" customHeight="1" x14ac:dyDescent="0.2">
      <c r="A9621" s="82" t="s">
        <v>95</v>
      </c>
      <c r="B9621" s="81" t="s">
        <v>96</v>
      </c>
      <c r="C9621" s="47">
        <v>216305</v>
      </c>
      <c r="D9621" s="80" t="s">
        <v>9019</v>
      </c>
      <c r="E9621" s="81" t="s">
        <v>9089</v>
      </c>
      <c r="F9621" s="82">
        <v>191945061</v>
      </c>
      <c r="G9621" s="83" t="s">
        <v>64</v>
      </c>
      <c r="H9621" s="80" t="s">
        <v>29</v>
      </c>
      <c r="I9621" s="80" t="s">
        <v>18297</v>
      </c>
      <c r="J9621" s="80" t="s">
        <v>18298</v>
      </c>
      <c r="K9621" s="80" t="s">
        <v>315</v>
      </c>
      <c r="L9621" s="80" t="s">
        <v>316</v>
      </c>
      <c r="M9621" s="81" t="s">
        <v>327</v>
      </c>
      <c r="N9621" s="47" t="s">
        <v>15353</v>
      </c>
      <c r="O9621" s="33">
        <v>3</v>
      </c>
      <c r="P9621" s="3">
        <f t="shared" si="901"/>
        <v>0</v>
      </c>
      <c r="Q9621" s="3">
        <f t="shared" si="902"/>
        <v>0</v>
      </c>
      <c r="R9621" s="3">
        <f t="shared" si="903"/>
        <v>1</v>
      </c>
      <c r="S9621" s="3">
        <f t="shared" si="904"/>
        <v>0</v>
      </c>
      <c r="T9621" s="3">
        <f t="shared" si="905"/>
        <v>0</v>
      </c>
      <c r="U9621" s="3">
        <f t="shared" si="906"/>
        <v>0</v>
      </c>
    </row>
    <row r="9622" spans="1:21" ht="12.75" customHeight="1" x14ac:dyDescent="0.2">
      <c r="A9622" s="82" t="s">
        <v>95</v>
      </c>
      <c r="B9622" s="81" t="s">
        <v>96</v>
      </c>
      <c r="C9622" s="47">
        <v>216305</v>
      </c>
      <c r="D9622" s="80" t="s">
        <v>9019</v>
      </c>
      <c r="E9622" s="81" t="s">
        <v>9089</v>
      </c>
      <c r="F9622" s="82">
        <v>191882711</v>
      </c>
      <c r="G9622" s="83" t="s">
        <v>64</v>
      </c>
      <c r="H9622" s="80" t="s">
        <v>29</v>
      </c>
      <c r="I9622" s="80" t="s">
        <v>18303</v>
      </c>
      <c r="J9622" s="80" t="s">
        <v>18304</v>
      </c>
      <c r="K9622" s="80" t="s">
        <v>315</v>
      </c>
      <c r="L9622" s="80" t="s">
        <v>316</v>
      </c>
      <c r="M9622" s="81" t="s">
        <v>327</v>
      </c>
      <c r="N9622" s="47" t="s">
        <v>15353</v>
      </c>
      <c r="O9622" s="33">
        <v>2</v>
      </c>
      <c r="P9622" s="3">
        <f t="shared" si="901"/>
        <v>0</v>
      </c>
      <c r="Q9622" s="3">
        <f t="shared" si="902"/>
        <v>1</v>
      </c>
      <c r="R9622" s="3">
        <f t="shared" si="903"/>
        <v>0</v>
      </c>
      <c r="S9622" s="3">
        <f t="shared" si="904"/>
        <v>0</v>
      </c>
      <c r="T9622" s="3">
        <f t="shared" si="905"/>
        <v>0</v>
      </c>
      <c r="U9622" s="3">
        <f t="shared" si="906"/>
        <v>0</v>
      </c>
    </row>
    <row r="9623" spans="1:21" ht="12.75" customHeight="1" x14ac:dyDescent="0.2">
      <c r="A9623" s="82" t="s">
        <v>95</v>
      </c>
      <c r="B9623" s="81" t="s">
        <v>96</v>
      </c>
      <c r="C9623" s="47">
        <v>216305</v>
      </c>
      <c r="D9623" s="80" t="s">
        <v>9019</v>
      </c>
      <c r="E9623" s="81" t="s">
        <v>9089</v>
      </c>
      <c r="F9623" s="82">
        <v>191945076</v>
      </c>
      <c r="G9623" s="83" t="s">
        <v>84</v>
      </c>
      <c r="H9623" s="80" t="s">
        <v>29</v>
      </c>
      <c r="I9623" s="80" t="s">
        <v>18305</v>
      </c>
      <c r="J9623" s="80" t="s">
        <v>18306</v>
      </c>
      <c r="K9623" s="80" t="s">
        <v>315</v>
      </c>
      <c r="L9623" s="80" t="s">
        <v>316</v>
      </c>
      <c r="M9623" s="81" t="s">
        <v>327</v>
      </c>
      <c r="N9623" s="47" t="s">
        <v>15353</v>
      </c>
      <c r="O9623" s="33">
        <v>5</v>
      </c>
      <c r="P9623" s="3">
        <f t="shared" si="901"/>
        <v>0</v>
      </c>
      <c r="Q9623" s="3">
        <f t="shared" si="902"/>
        <v>0</v>
      </c>
      <c r="R9623" s="3">
        <f t="shared" si="903"/>
        <v>0</v>
      </c>
      <c r="S9623" s="3">
        <f t="shared" si="904"/>
        <v>0</v>
      </c>
      <c r="T9623" s="3">
        <f t="shared" si="905"/>
        <v>1</v>
      </c>
      <c r="U9623" s="3">
        <f t="shared" si="906"/>
        <v>0</v>
      </c>
    </row>
    <row r="9624" spans="1:21" ht="12.75" customHeight="1" x14ac:dyDescent="0.2">
      <c r="A9624" s="82" t="s">
        <v>95</v>
      </c>
      <c r="B9624" s="81" t="s">
        <v>96</v>
      </c>
      <c r="C9624" s="47">
        <v>216305</v>
      </c>
      <c r="D9624" s="80" t="s">
        <v>9019</v>
      </c>
      <c r="E9624" s="81" t="s">
        <v>9089</v>
      </c>
      <c r="F9624" s="82">
        <v>191945078</v>
      </c>
      <c r="G9624" s="83" t="s">
        <v>84</v>
      </c>
      <c r="H9624" s="80" t="s">
        <v>29</v>
      </c>
      <c r="I9624" s="80" t="s">
        <v>15033</v>
      </c>
      <c r="J9624" s="80" t="s">
        <v>18307</v>
      </c>
      <c r="K9624" s="80" t="s">
        <v>315</v>
      </c>
      <c r="L9624" s="80" t="s">
        <v>316</v>
      </c>
      <c r="M9624" s="81" t="s">
        <v>327</v>
      </c>
      <c r="N9624" s="47" t="s">
        <v>15353</v>
      </c>
      <c r="O9624" s="33">
        <v>4</v>
      </c>
      <c r="P9624" s="3">
        <f t="shared" si="901"/>
        <v>0</v>
      </c>
      <c r="Q9624" s="3">
        <f t="shared" si="902"/>
        <v>0</v>
      </c>
      <c r="R9624" s="3">
        <f t="shared" si="903"/>
        <v>0</v>
      </c>
      <c r="S9624" s="3">
        <f t="shared" si="904"/>
        <v>1</v>
      </c>
      <c r="T9624" s="3">
        <f t="shared" si="905"/>
        <v>0</v>
      </c>
      <c r="U9624" s="3">
        <f t="shared" si="906"/>
        <v>0</v>
      </c>
    </row>
    <row r="9625" spans="1:21" ht="12.75" customHeight="1" x14ac:dyDescent="0.2">
      <c r="A9625" s="82" t="s">
        <v>95</v>
      </c>
      <c r="B9625" s="81" t="s">
        <v>96</v>
      </c>
      <c r="C9625" s="47">
        <v>216305</v>
      </c>
      <c r="D9625" s="80" t="s">
        <v>9019</v>
      </c>
      <c r="E9625" s="81" t="s">
        <v>9089</v>
      </c>
      <c r="F9625" s="82">
        <v>192199502</v>
      </c>
      <c r="G9625" s="83" t="s">
        <v>84</v>
      </c>
      <c r="H9625" s="80" t="s">
        <v>29</v>
      </c>
      <c r="I9625" s="80" t="s">
        <v>18310</v>
      </c>
      <c r="J9625" s="80" t="s">
        <v>18311</v>
      </c>
      <c r="K9625" s="80" t="s">
        <v>315</v>
      </c>
      <c r="L9625" s="80" t="s">
        <v>316</v>
      </c>
      <c r="M9625" s="81" t="s">
        <v>780</v>
      </c>
      <c r="N9625" s="47" t="s">
        <v>15353</v>
      </c>
      <c r="O9625" s="33">
        <v>2</v>
      </c>
      <c r="P9625" s="3">
        <f t="shared" si="901"/>
        <v>0</v>
      </c>
      <c r="Q9625" s="3">
        <f t="shared" si="902"/>
        <v>1</v>
      </c>
      <c r="R9625" s="3">
        <f t="shared" si="903"/>
        <v>0</v>
      </c>
      <c r="S9625" s="3">
        <f t="shared" si="904"/>
        <v>0</v>
      </c>
      <c r="T9625" s="3">
        <f t="shared" si="905"/>
        <v>0</v>
      </c>
      <c r="U9625" s="3">
        <f t="shared" si="906"/>
        <v>0</v>
      </c>
    </row>
    <row r="9626" spans="1:21" ht="12.75" customHeight="1" x14ac:dyDescent="0.2">
      <c r="A9626" s="82" t="s">
        <v>95</v>
      </c>
      <c r="B9626" s="81" t="s">
        <v>96</v>
      </c>
      <c r="C9626" s="47">
        <v>216305</v>
      </c>
      <c r="D9626" s="80" t="s">
        <v>9019</v>
      </c>
      <c r="E9626" s="81" t="s">
        <v>9089</v>
      </c>
      <c r="F9626" s="82">
        <v>192209011</v>
      </c>
      <c r="G9626" s="83" t="s">
        <v>64</v>
      </c>
      <c r="H9626" s="80" t="s">
        <v>29</v>
      </c>
      <c r="I9626" s="80" t="s">
        <v>9207</v>
      </c>
      <c r="J9626" s="80" t="s">
        <v>18318</v>
      </c>
      <c r="K9626" s="80" t="s">
        <v>315</v>
      </c>
      <c r="L9626" s="80" t="s">
        <v>316</v>
      </c>
      <c r="M9626" s="81" t="s">
        <v>780</v>
      </c>
      <c r="N9626" s="47" t="s">
        <v>15353</v>
      </c>
      <c r="O9626" s="33">
        <v>2</v>
      </c>
      <c r="P9626" s="3">
        <f t="shared" si="901"/>
        <v>0</v>
      </c>
      <c r="Q9626" s="3">
        <f t="shared" si="902"/>
        <v>1</v>
      </c>
      <c r="R9626" s="3">
        <f t="shared" si="903"/>
        <v>0</v>
      </c>
      <c r="S9626" s="3">
        <f t="shared" si="904"/>
        <v>0</v>
      </c>
      <c r="T9626" s="3">
        <f t="shared" si="905"/>
        <v>0</v>
      </c>
      <c r="U9626" s="3">
        <f t="shared" si="906"/>
        <v>0</v>
      </c>
    </row>
    <row r="9627" spans="1:21" ht="12.75" customHeight="1" x14ac:dyDescent="0.2">
      <c r="A9627" s="82" t="s">
        <v>95</v>
      </c>
      <c r="B9627" s="81" t="s">
        <v>96</v>
      </c>
      <c r="C9627" s="47">
        <v>216305</v>
      </c>
      <c r="D9627" s="80" t="s">
        <v>9019</v>
      </c>
      <c r="E9627" s="81" t="s">
        <v>11379</v>
      </c>
      <c r="F9627" s="82">
        <v>192211060</v>
      </c>
      <c r="G9627" s="83" t="s">
        <v>105</v>
      </c>
      <c r="H9627" s="80" t="s">
        <v>29</v>
      </c>
      <c r="I9627" s="80" t="s">
        <v>18321</v>
      </c>
      <c r="J9627" s="80" t="s">
        <v>18322</v>
      </c>
      <c r="K9627" s="80" t="s">
        <v>102</v>
      </c>
      <c r="L9627" s="80" t="s">
        <v>103</v>
      </c>
      <c r="M9627" s="81" t="s">
        <v>111</v>
      </c>
      <c r="N9627" s="47" t="s">
        <v>15353</v>
      </c>
      <c r="O9627" s="33">
        <v>3</v>
      </c>
      <c r="P9627" s="3">
        <f t="shared" si="901"/>
        <v>0</v>
      </c>
      <c r="Q9627" s="3">
        <f t="shared" si="902"/>
        <v>0</v>
      </c>
      <c r="R9627" s="3">
        <f t="shared" si="903"/>
        <v>1</v>
      </c>
      <c r="S9627" s="3">
        <f t="shared" si="904"/>
        <v>0</v>
      </c>
      <c r="T9627" s="3">
        <f t="shared" si="905"/>
        <v>0</v>
      </c>
      <c r="U9627" s="3">
        <f t="shared" si="906"/>
        <v>0</v>
      </c>
    </row>
    <row r="9628" spans="1:21" ht="12.75" customHeight="1" x14ac:dyDescent="0.2">
      <c r="A9628" s="82" t="s">
        <v>95</v>
      </c>
      <c r="B9628" s="81" t="s">
        <v>96</v>
      </c>
      <c r="C9628" s="47">
        <v>216305</v>
      </c>
      <c r="D9628" s="80" t="s">
        <v>9019</v>
      </c>
      <c r="E9628" s="81" t="s">
        <v>11379</v>
      </c>
      <c r="F9628" s="82">
        <v>192211056</v>
      </c>
      <c r="G9628" s="83" t="s">
        <v>105</v>
      </c>
      <c r="H9628" s="80" t="s">
        <v>29</v>
      </c>
      <c r="I9628" s="80" t="s">
        <v>18330</v>
      </c>
      <c r="J9628" s="80" t="s">
        <v>18331</v>
      </c>
      <c r="K9628" s="80" t="s">
        <v>102</v>
      </c>
      <c r="L9628" s="80" t="s">
        <v>103</v>
      </c>
      <c r="M9628" s="81" t="s">
        <v>1095</v>
      </c>
      <c r="N9628" s="47" t="s">
        <v>15353</v>
      </c>
      <c r="O9628" s="33">
        <v>3</v>
      </c>
      <c r="P9628" s="3">
        <f t="shared" si="901"/>
        <v>0</v>
      </c>
      <c r="Q9628" s="3">
        <f t="shared" si="902"/>
        <v>0</v>
      </c>
      <c r="R9628" s="3">
        <f t="shared" si="903"/>
        <v>1</v>
      </c>
      <c r="S9628" s="3">
        <f t="shared" si="904"/>
        <v>0</v>
      </c>
      <c r="T9628" s="3">
        <f t="shared" si="905"/>
        <v>0</v>
      </c>
      <c r="U9628" s="3">
        <f t="shared" si="906"/>
        <v>0</v>
      </c>
    </row>
    <row r="9629" spans="1:21" ht="12.75" customHeight="1" x14ac:dyDescent="0.2">
      <c r="A9629" s="82" t="s">
        <v>95</v>
      </c>
      <c r="B9629" s="81" t="s">
        <v>96</v>
      </c>
      <c r="C9629" s="47">
        <v>216305</v>
      </c>
      <c r="D9629" s="80" t="s">
        <v>9019</v>
      </c>
      <c r="E9629" s="81" t="s">
        <v>9023</v>
      </c>
      <c r="F9629" s="82">
        <v>192039903</v>
      </c>
      <c r="G9629" s="83" t="s">
        <v>72</v>
      </c>
      <c r="H9629" s="80" t="s">
        <v>29</v>
      </c>
      <c r="I9629" s="80" t="s">
        <v>18336</v>
      </c>
      <c r="J9629" s="80" t="s">
        <v>18337</v>
      </c>
      <c r="K9629" s="80" t="s">
        <v>315</v>
      </c>
      <c r="L9629" s="80" t="s">
        <v>330</v>
      </c>
      <c r="M9629" s="81" t="s">
        <v>884</v>
      </c>
      <c r="N9629" s="47" t="s">
        <v>15353</v>
      </c>
      <c r="O9629" s="33">
        <v>3</v>
      </c>
      <c r="P9629" s="3">
        <f t="shared" si="901"/>
        <v>0</v>
      </c>
      <c r="Q9629" s="3">
        <f t="shared" si="902"/>
        <v>0</v>
      </c>
      <c r="R9629" s="3">
        <f t="shared" si="903"/>
        <v>1</v>
      </c>
      <c r="S9629" s="3">
        <f t="shared" si="904"/>
        <v>0</v>
      </c>
      <c r="T9629" s="3">
        <f t="shared" si="905"/>
        <v>0</v>
      </c>
      <c r="U9629" s="3">
        <f t="shared" si="906"/>
        <v>0</v>
      </c>
    </row>
    <row r="9630" spans="1:21" ht="12.75" customHeight="1" x14ac:dyDescent="0.2">
      <c r="A9630" s="82" t="s">
        <v>95</v>
      </c>
      <c r="B9630" s="81" t="s">
        <v>96</v>
      </c>
      <c r="C9630" s="47">
        <v>216305</v>
      </c>
      <c r="D9630" s="80" t="s">
        <v>9019</v>
      </c>
      <c r="E9630" s="81" t="s">
        <v>9023</v>
      </c>
      <c r="F9630" s="82">
        <v>192129238</v>
      </c>
      <c r="G9630" s="83" t="s">
        <v>64</v>
      </c>
      <c r="H9630" s="80" t="s">
        <v>29</v>
      </c>
      <c r="I9630" s="80" t="s">
        <v>18340</v>
      </c>
      <c r="J9630" s="80" t="s">
        <v>18341</v>
      </c>
      <c r="K9630" s="80" t="s">
        <v>315</v>
      </c>
      <c r="L9630" s="80" t="s">
        <v>330</v>
      </c>
      <c r="M9630" s="81" t="s">
        <v>884</v>
      </c>
      <c r="N9630" s="47" t="s">
        <v>15353</v>
      </c>
      <c r="O9630" s="33">
        <v>4</v>
      </c>
      <c r="P9630" s="3">
        <f t="shared" si="901"/>
        <v>0</v>
      </c>
      <c r="Q9630" s="3">
        <f t="shared" si="902"/>
        <v>0</v>
      </c>
      <c r="R9630" s="3">
        <f t="shared" si="903"/>
        <v>0</v>
      </c>
      <c r="S9630" s="3">
        <f t="shared" si="904"/>
        <v>1</v>
      </c>
      <c r="T9630" s="3">
        <f t="shared" si="905"/>
        <v>0</v>
      </c>
      <c r="U9630" s="3">
        <f t="shared" si="906"/>
        <v>0</v>
      </c>
    </row>
    <row r="9631" spans="1:21" ht="12.75" customHeight="1" x14ac:dyDescent="0.2">
      <c r="A9631" s="82" t="s">
        <v>95</v>
      </c>
      <c r="B9631" s="81" t="s">
        <v>96</v>
      </c>
      <c r="C9631" s="47">
        <v>216305</v>
      </c>
      <c r="D9631" s="80" t="s">
        <v>9019</v>
      </c>
      <c r="E9631" s="81" t="s">
        <v>9023</v>
      </c>
      <c r="F9631" s="82">
        <v>192130051</v>
      </c>
      <c r="G9631" s="83" t="s">
        <v>64</v>
      </c>
      <c r="H9631" s="80" t="s">
        <v>29</v>
      </c>
      <c r="I9631" s="80" t="s">
        <v>18344</v>
      </c>
      <c r="J9631" s="80" t="s">
        <v>18345</v>
      </c>
      <c r="K9631" s="80" t="s">
        <v>315</v>
      </c>
      <c r="L9631" s="80" t="s">
        <v>330</v>
      </c>
      <c r="M9631" s="81" t="s">
        <v>914</v>
      </c>
      <c r="N9631" s="47" t="s">
        <v>15353</v>
      </c>
      <c r="O9631" s="33">
        <v>2</v>
      </c>
      <c r="P9631" s="3">
        <f t="shared" si="901"/>
        <v>0</v>
      </c>
      <c r="Q9631" s="3">
        <f t="shared" si="902"/>
        <v>1</v>
      </c>
      <c r="R9631" s="3">
        <f t="shared" si="903"/>
        <v>0</v>
      </c>
      <c r="S9631" s="3">
        <f t="shared" si="904"/>
        <v>0</v>
      </c>
      <c r="T9631" s="3">
        <f t="shared" si="905"/>
        <v>0</v>
      </c>
      <c r="U9631" s="3">
        <f t="shared" si="906"/>
        <v>0</v>
      </c>
    </row>
    <row r="9632" spans="1:21" ht="12.75" customHeight="1" x14ac:dyDescent="0.2">
      <c r="A9632" s="82" t="s">
        <v>95</v>
      </c>
      <c r="B9632" s="81" t="s">
        <v>96</v>
      </c>
      <c r="C9632" s="47">
        <v>216305</v>
      </c>
      <c r="D9632" s="80" t="s">
        <v>9019</v>
      </c>
      <c r="E9632" s="81" t="s">
        <v>9023</v>
      </c>
      <c r="F9632" s="82">
        <v>192199796</v>
      </c>
      <c r="G9632" s="83" t="s">
        <v>64</v>
      </c>
      <c r="H9632" s="80" t="s">
        <v>29</v>
      </c>
      <c r="I9632" s="80" t="s">
        <v>18346</v>
      </c>
      <c r="J9632" s="80" t="s">
        <v>18347</v>
      </c>
      <c r="K9632" s="80" t="s">
        <v>315</v>
      </c>
      <c r="L9632" s="80" t="s">
        <v>330</v>
      </c>
      <c r="M9632" s="81" t="s">
        <v>884</v>
      </c>
      <c r="N9632" s="47" t="s">
        <v>15353</v>
      </c>
      <c r="O9632" s="33">
        <v>3</v>
      </c>
      <c r="P9632" s="3">
        <f t="shared" si="901"/>
        <v>0</v>
      </c>
      <c r="Q9632" s="3">
        <f t="shared" si="902"/>
        <v>0</v>
      </c>
      <c r="R9632" s="3">
        <f t="shared" si="903"/>
        <v>1</v>
      </c>
      <c r="S9632" s="3">
        <f t="shared" si="904"/>
        <v>0</v>
      </c>
      <c r="T9632" s="3">
        <f t="shared" si="905"/>
        <v>0</v>
      </c>
      <c r="U9632" s="3">
        <f t="shared" si="906"/>
        <v>0</v>
      </c>
    </row>
    <row r="9633" spans="1:21" ht="12.75" customHeight="1" x14ac:dyDescent="0.2">
      <c r="A9633" s="82" t="s">
        <v>95</v>
      </c>
      <c r="B9633" s="81" t="s">
        <v>96</v>
      </c>
      <c r="C9633" s="47">
        <v>216305</v>
      </c>
      <c r="D9633" s="80" t="s">
        <v>9019</v>
      </c>
      <c r="E9633" s="81" t="s">
        <v>9023</v>
      </c>
      <c r="F9633" s="82">
        <v>192209986</v>
      </c>
      <c r="G9633" s="83" t="s">
        <v>84</v>
      </c>
      <c r="H9633" s="80" t="s">
        <v>29</v>
      </c>
      <c r="I9633" s="80" t="s">
        <v>9330</v>
      </c>
      <c r="J9633" s="80" t="s">
        <v>18348</v>
      </c>
      <c r="K9633" s="80" t="s">
        <v>315</v>
      </c>
      <c r="L9633" s="80" t="s">
        <v>330</v>
      </c>
      <c r="M9633" s="81" t="s">
        <v>8299</v>
      </c>
      <c r="N9633" s="47" t="s">
        <v>15353</v>
      </c>
      <c r="O9633" s="33">
        <v>3</v>
      </c>
      <c r="P9633" s="3">
        <f t="shared" si="901"/>
        <v>0</v>
      </c>
      <c r="Q9633" s="3">
        <f t="shared" si="902"/>
        <v>0</v>
      </c>
      <c r="R9633" s="3">
        <f t="shared" si="903"/>
        <v>1</v>
      </c>
      <c r="S9633" s="3">
        <f t="shared" si="904"/>
        <v>0</v>
      </c>
      <c r="T9633" s="3">
        <f t="shared" si="905"/>
        <v>0</v>
      </c>
      <c r="U9633" s="3">
        <f t="shared" si="906"/>
        <v>0</v>
      </c>
    </row>
    <row r="9634" spans="1:21" ht="12.75" customHeight="1" x14ac:dyDescent="0.2">
      <c r="A9634" s="82" t="s">
        <v>95</v>
      </c>
      <c r="B9634" s="81" t="s">
        <v>96</v>
      </c>
      <c r="C9634" s="47">
        <v>216305</v>
      </c>
      <c r="D9634" s="80" t="s">
        <v>9019</v>
      </c>
      <c r="E9634" s="81" t="s">
        <v>9023</v>
      </c>
      <c r="F9634" s="82">
        <v>192209988</v>
      </c>
      <c r="G9634" s="83" t="s">
        <v>64</v>
      </c>
      <c r="H9634" s="80" t="s">
        <v>29</v>
      </c>
      <c r="I9634" s="80" t="s">
        <v>18349</v>
      </c>
      <c r="J9634" s="80" t="s">
        <v>18350</v>
      </c>
      <c r="K9634" s="80" t="s">
        <v>315</v>
      </c>
      <c r="L9634" s="80" t="s">
        <v>330</v>
      </c>
      <c r="M9634" s="81" t="s">
        <v>334</v>
      </c>
      <c r="N9634" s="47" t="s">
        <v>15353</v>
      </c>
      <c r="O9634" s="33">
        <v>2</v>
      </c>
      <c r="P9634" s="3">
        <f t="shared" si="901"/>
        <v>0</v>
      </c>
      <c r="Q9634" s="3">
        <f t="shared" si="902"/>
        <v>1</v>
      </c>
      <c r="R9634" s="3">
        <f t="shared" si="903"/>
        <v>0</v>
      </c>
      <c r="S9634" s="3">
        <f t="shared" si="904"/>
        <v>0</v>
      </c>
      <c r="T9634" s="3">
        <f t="shared" si="905"/>
        <v>0</v>
      </c>
      <c r="U9634" s="3">
        <f t="shared" si="906"/>
        <v>0</v>
      </c>
    </row>
    <row r="9635" spans="1:21" ht="12.75" customHeight="1" x14ac:dyDescent="0.2">
      <c r="A9635" s="82" t="s">
        <v>95</v>
      </c>
      <c r="B9635" s="81" t="s">
        <v>96</v>
      </c>
      <c r="C9635" s="47">
        <v>216305</v>
      </c>
      <c r="D9635" s="80" t="s">
        <v>9019</v>
      </c>
      <c r="E9635" s="81" t="s">
        <v>9023</v>
      </c>
      <c r="F9635" s="82">
        <v>192199800</v>
      </c>
      <c r="G9635" s="83" t="s">
        <v>64</v>
      </c>
      <c r="H9635" s="80" t="s">
        <v>29</v>
      </c>
      <c r="I9635" s="80" t="s">
        <v>18353</v>
      </c>
      <c r="J9635" s="80" t="s">
        <v>18354</v>
      </c>
      <c r="K9635" s="80" t="s">
        <v>315</v>
      </c>
      <c r="L9635" s="80" t="s">
        <v>330</v>
      </c>
      <c r="M9635" s="81" t="s">
        <v>334</v>
      </c>
      <c r="N9635" s="47" t="s">
        <v>15353</v>
      </c>
      <c r="O9635" s="33">
        <v>3</v>
      </c>
      <c r="P9635" s="3">
        <f t="shared" si="901"/>
        <v>0</v>
      </c>
      <c r="Q9635" s="3">
        <f t="shared" si="902"/>
        <v>0</v>
      </c>
      <c r="R9635" s="3">
        <f t="shared" si="903"/>
        <v>1</v>
      </c>
      <c r="S9635" s="3">
        <f t="shared" si="904"/>
        <v>0</v>
      </c>
      <c r="T9635" s="3">
        <f t="shared" si="905"/>
        <v>0</v>
      </c>
      <c r="U9635" s="3">
        <f t="shared" si="906"/>
        <v>0</v>
      </c>
    </row>
    <row r="9636" spans="1:21" ht="12.75" customHeight="1" x14ac:dyDescent="0.2">
      <c r="A9636" s="82" t="s">
        <v>95</v>
      </c>
      <c r="B9636" s="81" t="s">
        <v>96</v>
      </c>
      <c r="C9636" s="47">
        <v>216305</v>
      </c>
      <c r="D9636" s="80" t="s">
        <v>9019</v>
      </c>
      <c r="E9636" s="81" t="s">
        <v>9023</v>
      </c>
      <c r="F9636" s="82">
        <v>192194017</v>
      </c>
      <c r="G9636" s="83" t="s">
        <v>64</v>
      </c>
      <c r="H9636" s="80" t="s">
        <v>52</v>
      </c>
      <c r="I9636" s="80" t="s">
        <v>18355</v>
      </c>
      <c r="J9636" s="80" t="s">
        <v>18356</v>
      </c>
      <c r="K9636" s="80" t="s">
        <v>315</v>
      </c>
      <c r="L9636" s="80" t="s">
        <v>1511</v>
      </c>
      <c r="M9636" s="81" t="s">
        <v>1515</v>
      </c>
      <c r="N9636" s="47" t="s">
        <v>15353</v>
      </c>
      <c r="O9636" s="33">
        <v>3</v>
      </c>
      <c r="P9636" s="3">
        <f t="shared" si="901"/>
        <v>0</v>
      </c>
      <c r="Q9636" s="3">
        <f t="shared" si="902"/>
        <v>0</v>
      </c>
      <c r="R9636" s="3">
        <f t="shared" si="903"/>
        <v>1</v>
      </c>
      <c r="S9636" s="3">
        <f t="shared" si="904"/>
        <v>0</v>
      </c>
      <c r="T9636" s="3">
        <f t="shared" si="905"/>
        <v>0</v>
      </c>
      <c r="U9636" s="3">
        <f t="shared" si="906"/>
        <v>0</v>
      </c>
    </row>
    <row r="9637" spans="1:21" ht="12.75" customHeight="1" x14ac:dyDescent="0.2">
      <c r="A9637" s="82" t="s">
        <v>95</v>
      </c>
      <c r="B9637" s="81" t="s">
        <v>96</v>
      </c>
      <c r="C9637" s="47">
        <v>216305</v>
      </c>
      <c r="D9637" s="80" t="s">
        <v>9019</v>
      </c>
      <c r="E9637" s="81" t="s">
        <v>9023</v>
      </c>
      <c r="F9637" s="82">
        <v>192199802</v>
      </c>
      <c r="G9637" s="83" t="s">
        <v>84</v>
      </c>
      <c r="H9637" s="80" t="s">
        <v>29</v>
      </c>
      <c r="I9637" s="80" t="s">
        <v>18357</v>
      </c>
      <c r="J9637" s="80" t="s">
        <v>18358</v>
      </c>
      <c r="K9637" s="80" t="s">
        <v>315</v>
      </c>
      <c r="L9637" s="80" t="s">
        <v>330</v>
      </c>
      <c r="M9637" s="81" t="s">
        <v>884</v>
      </c>
      <c r="N9637" s="47" t="s">
        <v>15353</v>
      </c>
      <c r="O9637" s="33">
        <v>3</v>
      </c>
      <c r="P9637" s="3">
        <f t="shared" si="901"/>
        <v>0</v>
      </c>
      <c r="Q9637" s="3">
        <f t="shared" si="902"/>
        <v>0</v>
      </c>
      <c r="R9637" s="3">
        <f t="shared" si="903"/>
        <v>1</v>
      </c>
      <c r="S9637" s="3">
        <f t="shared" si="904"/>
        <v>0</v>
      </c>
      <c r="T9637" s="3">
        <f t="shared" si="905"/>
        <v>0</v>
      </c>
      <c r="U9637" s="3">
        <f t="shared" si="906"/>
        <v>0</v>
      </c>
    </row>
    <row r="9638" spans="1:21" ht="12.75" customHeight="1" x14ac:dyDescent="0.2">
      <c r="A9638" s="82" t="s">
        <v>95</v>
      </c>
      <c r="B9638" s="81" t="s">
        <v>96</v>
      </c>
      <c r="C9638" s="47">
        <v>216305</v>
      </c>
      <c r="D9638" s="80" t="s">
        <v>9019</v>
      </c>
      <c r="E9638" s="81" t="s">
        <v>9023</v>
      </c>
      <c r="F9638" s="82">
        <v>192199810</v>
      </c>
      <c r="G9638" s="83" t="s">
        <v>84</v>
      </c>
      <c r="H9638" s="80" t="s">
        <v>29</v>
      </c>
      <c r="I9638" s="80" t="s">
        <v>18359</v>
      </c>
      <c r="J9638" s="80" t="s">
        <v>18360</v>
      </c>
      <c r="K9638" s="80" t="s">
        <v>315</v>
      </c>
      <c r="L9638" s="80" t="s">
        <v>330</v>
      </c>
      <c r="M9638" s="81" t="s">
        <v>884</v>
      </c>
      <c r="N9638" s="47" t="s">
        <v>15353</v>
      </c>
      <c r="O9638" s="33">
        <v>3</v>
      </c>
      <c r="P9638" s="3">
        <f t="shared" si="901"/>
        <v>0</v>
      </c>
      <c r="Q9638" s="3">
        <f t="shared" si="902"/>
        <v>0</v>
      </c>
      <c r="R9638" s="3">
        <f t="shared" si="903"/>
        <v>1</v>
      </c>
      <c r="S9638" s="3">
        <f t="shared" si="904"/>
        <v>0</v>
      </c>
      <c r="T9638" s="3">
        <f t="shared" si="905"/>
        <v>0</v>
      </c>
      <c r="U9638" s="3">
        <f t="shared" si="906"/>
        <v>0</v>
      </c>
    </row>
    <row r="9639" spans="1:21" ht="12.75" customHeight="1" x14ac:dyDescent="0.2">
      <c r="A9639" s="82" t="s">
        <v>95</v>
      </c>
      <c r="B9639" s="81" t="s">
        <v>96</v>
      </c>
      <c r="C9639" s="47">
        <v>216305</v>
      </c>
      <c r="D9639" s="80" t="s">
        <v>9019</v>
      </c>
      <c r="E9639" s="81" t="s">
        <v>9023</v>
      </c>
      <c r="F9639" s="82">
        <v>192199812</v>
      </c>
      <c r="G9639" s="83" t="s">
        <v>64</v>
      </c>
      <c r="H9639" s="80" t="s">
        <v>29</v>
      </c>
      <c r="I9639" s="80" t="s">
        <v>18361</v>
      </c>
      <c r="J9639" s="80" t="s">
        <v>18362</v>
      </c>
      <c r="K9639" s="80" t="s">
        <v>315</v>
      </c>
      <c r="L9639" s="80" t="s">
        <v>330</v>
      </c>
      <c r="M9639" s="81" t="s">
        <v>884</v>
      </c>
      <c r="N9639" s="47" t="s">
        <v>15353</v>
      </c>
      <c r="O9639" s="33">
        <v>3</v>
      </c>
      <c r="P9639" s="3">
        <f t="shared" si="901"/>
        <v>0</v>
      </c>
      <c r="Q9639" s="3">
        <f t="shared" si="902"/>
        <v>0</v>
      </c>
      <c r="R9639" s="3">
        <f t="shared" si="903"/>
        <v>1</v>
      </c>
      <c r="S9639" s="3">
        <f t="shared" si="904"/>
        <v>0</v>
      </c>
      <c r="T9639" s="3">
        <f t="shared" si="905"/>
        <v>0</v>
      </c>
      <c r="U9639" s="3">
        <f t="shared" si="906"/>
        <v>0</v>
      </c>
    </row>
    <row r="9640" spans="1:21" ht="12.75" customHeight="1" x14ac:dyDescent="0.2">
      <c r="A9640" s="82" t="s">
        <v>95</v>
      </c>
      <c r="B9640" s="81" t="s">
        <v>96</v>
      </c>
      <c r="C9640" s="47">
        <v>216305</v>
      </c>
      <c r="D9640" s="80" t="s">
        <v>9019</v>
      </c>
      <c r="E9640" s="81" t="s">
        <v>9023</v>
      </c>
      <c r="F9640" s="82">
        <v>192209974</v>
      </c>
      <c r="G9640" s="83" t="s">
        <v>249</v>
      </c>
      <c r="H9640" s="80" t="s">
        <v>29</v>
      </c>
      <c r="I9640" s="80" t="s">
        <v>18363</v>
      </c>
      <c r="J9640" s="80" t="s">
        <v>18364</v>
      </c>
      <c r="K9640" s="80" t="s">
        <v>315</v>
      </c>
      <c r="L9640" s="80" t="s">
        <v>330</v>
      </c>
      <c r="M9640" s="81" t="s">
        <v>884</v>
      </c>
      <c r="N9640" s="47" t="s">
        <v>15353</v>
      </c>
      <c r="O9640" s="33">
        <v>3</v>
      </c>
      <c r="P9640" s="3">
        <f t="shared" si="901"/>
        <v>0</v>
      </c>
      <c r="Q9640" s="3">
        <f t="shared" si="902"/>
        <v>0</v>
      </c>
      <c r="R9640" s="3">
        <f t="shared" si="903"/>
        <v>1</v>
      </c>
      <c r="S9640" s="3">
        <f t="shared" si="904"/>
        <v>0</v>
      </c>
      <c r="T9640" s="3">
        <f t="shared" si="905"/>
        <v>0</v>
      </c>
      <c r="U9640" s="3">
        <f t="shared" si="906"/>
        <v>0</v>
      </c>
    </row>
    <row r="9641" spans="1:21" ht="12.75" customHeight="1" x14ac:dyDescent="0.2">
      <c r="A9641" s="82" t="s">
        <v>95</v>
      </c>
      <c r="B9641" s="81" t="s">
        <v>96</v>
      </c>
      <c r="C9641" s="47">
        <v>216305</v>
      </c>
      <c r="D9641" s="80" t="s">
        <v>9019</v>
      </c>
      <c r="E9641" s="81" t="s">
        <v>9023</v>
      </c>
      <c r="F9641" s="82">
        <v>191895459</v>
      </c>
      <c r="G9641" s="83" t="s">
        <v>249</v>
      </c>
      <c r="H9641" s="80" t="s">
        <v>52</v>
      </c>
      <c r="I9641" s="80" t="s">
        <v>9490</v>
      </c>
      <c r="J9641" s="80" t="s">
        <v>18366</v>
      </c>
      <c r="K9641" s="80" t="s">
        <v>315</v>
      </c>
      <c r="L9641" s="80" t="s">
        <v>330</v>
      </c>
      <c r="M9641" s="81" t="s">
        <v>884</v>
      </c>
      <c r="N9641" s="47" t="s">
        <v>15353</v>
      </c>
      <c r="O9641" s="33">
        <v>3</v>
      </c>
      <c r="P9641" s="3">
        <f t="shared" si="901"/>
        <v>0</v>
      </c>
      <c r="Q9641" s="3">
        <f t="shared" si="902"/>
        <v>0</v>
      </c>
      <c r="R9641" s="3">
        <f t="shared" si="903"/>
        <v>1</v>
      </c>
      <c r="S9641" s="3">
        <f t="shared" si="904"/>
        <v>0</v>
      </c>
      <c r="T9641" s="3">
        <f t="shared" si="905"/>
        <v>0</v>
      </c>
      <c r="U9641" s="3">
        <f t="shared" si="906"/>
        <v>0</v>
      </c>
    </row>
    <row r="9642" spans="1:21" ht="12.75" customHeight="1" x14ac:dyDescent="0.2">
      <c r="A9642" s="82" t="s">
        <v>95</v>
      </c>
      <c r="B9642" s="81" t="s">
        <v>96</v>
      </c>
      <c r="C9642" s="47">
        <v>216305</v>
      </c>
      <c r="D9642" s="80" t="s">
        <v>9019</v>
      </c>
      <c r="E9642" s="81" t="s">
        <v>9089</v>
      </c>
      <c r="F9642" s="82">
        <v>192199496</v>
      </c>
      <c r="G9642" s="83" t="s">
        <v>105</v>
      </c>
      <c r="H9642" s="80" t="s">
        <v>52</v>
      </c>
      <c r="I9642" s="80" t="s">
        <v>18367</v>
      </c>
      <c r="J9642" s="80" t="s">
        <v>18368</v>
      </c>
      <c r="K9642" s="80" t="s">
        <v>315</v>
      </c>
      <c r="L9642" s="80" t="s">
        <v>316</v>
      </c>
      <c r="M9642" s="81" t="s">
        <v>327</v>
      </c>
      <c r="N9642" s="47" t="s">
        <v>15353</v>
      </c>
      <c r="O9642" s="33">
        <v>2</v>
      </c>
      <c r="P9642" s="3">
        <f t="shared" si="901"/>
        <v>0</v>
      </c>
      <c r="Q9642" s="3">
        <f t="shared" si="902"/>
        <v>1</v>
      </c>
      <c r="R9642" s="3">
        <f t="shared" si="903"/>
        <v>0</v>
      </c>
      <c r="S9642" s="3">
        <f t="shared" si="904"/>
        <v>0</v>
      </c>
      <c r="T9642" s="3">
        <f t="shared" si="905"/>
        <v>0</v>
      </c>
      <c r="U9642" s="3">
        <f t="shared" si="906"/>
        <v>0</v>
      </c>
    </row>
    <row r="9643" spans="1:21" ht="12.75" customHeight="1" x14ac:dyDescent="0.2">
      <c r="A9643" s="82" t="s">
        <v>95</v>
      </c>
      <c r="B9643" s="81" t="s">
        <v>96</v>
      </c>
      <c r="C9643" s="47">
        <v>216305</v>
      </c>
      <c r="D9643" s="80" t="s">
        <v>9019</v>
      </c>
      <c r="E9643" s="81" t="s">
        <v>9089</v>
      </c>
      <c r="F9643" s="82">
        <v>192127666</v>
      </c>
      <c r="G9643" s="83" t="s">
        <v>105</v>
      </c>
      <c r="H9643" s="80" t="s">
        <v>29</v>
      </c>
      <c r="I9643" s="80" t="s">
        <v>18369</v>
      </c>
      <c r="J9643" s="80" t="s">
        <v>18370</v>
      </c>
      <c r="K9643" s="80" t="s">
        <v>315</v>
      </c>
      <c r="L9643" s="80" t="s">
        <v>387</v>
      </c>
      <c r="M9643" s="81" t="s">
        <v>445</v>
      </c>
      <c r="N9643" s="47" t="s">
        <v>15353</v>
      </c>
      <c r="O9643" s="33">
        <v>2</v>
      </c>
      <c r="P9643" s="3">
        <f t="shared" si="901"/>
        <v>0</v>
      </c>
      <c r="Q9643" s="3">
        <f t="shared" si="902"/>
        <v>1</v>
      </c>
      <c r="R9643" s="3">
        <f t="shared" si="903"/>
        <v>0</v>
      </c>
      <c r="S9643" s="3">
        <f t="shared" si="904"/>
        <v>0</v>
      </c>
      <c r="T9643" s="3">
        <f t="shared" si="905"/>
        <v>0</v>
      </c>
      <c r="U9643" s="3">
        <f t="shared" si="906"/>
        <v>0</v>
      </c>
    </row>
    <row r="9644" spans="1:21" ht="12.75" customHeight="1" x14ac:dyDescent="0.2">
      <c r="A9644" s="82" t="s">
        <v>95</v>
      </c>
      <c r="B9644" s="81" t="s">
        <v>96</v>
      </c>
      <c r="C9644" s="47">
        <v>216305</v>
      </c>
      <c r="D9644" s="80" t="s">
        <v>9019</v>
      </c>
      <c r="E9644" s="81" t="s">
        <v>9059</v>
      </c>
      <c r="F9644" s="82">
        <v>192194178</v>
      </c>
      <c r="G9644" s="83" t="s">
        <v>67</v>
      </c>
      <c r="H9644" s="80" t="s">
        <v>29</v>
      </c>
      <c r="I9644" s="80" t="s">
        <v>18371</v>
      </c>
      <c r="J9644" s="80" t="s">
        <v>18372</v>
      </c>
      <c r="K9644" s="80" t="s">
        <v>315</v>
      </c>
      <c r="L9644" s="80" t="s">
        <v>587</v>
      </c>
      <c r="M9644" s="81" t="s">
        <v>588</v>
      </c>
      <c r="N9644" s="47" t="s">
        <v>15353</v>
      </c>
      <c r="O9644" s="33">
        <v>4</v>
      </c>
      <c r="P9644" s="3">
        <f t="shared" si="901"/>
        <v>0</v>
      </c>
      <c r="Q9644" s="3">
        <f t="shared" si="902"/>
        <v>0</v>
      </c>
      <c r="R9644" s="3">
        <f t="shared" si="903"/>
        <v>0</v>
      </c>
      <c r="S9644" s="3">
        <f t="shared" si="904"/>
        <v>1</v>
      </c>
      <c r="T9644" s="3">
        <f t="shared" si="905"/>
        <v>0</v>
      </c>
      <c r="U9644" s="3">
        <f t="shared" si="906"/>
        <v>0</v>
      </c>
    </row>
    <row r="9645" spans="1:21" ht="12.75" customHeight="1" x14ac:dyDescent="0.2">
      <c r="A9645" s="82" t="s">
        <v>95</v>
      </c>
      <c r="B9645" s="81" t="s">
        <v>96</v>
      </c>
      <c r="C9645" s="47">
        <v>216305</v>
      </c>
      <c r="D9645" s="80" t="s">
        <v>9019</v>
      </c>
      <c r="E9645" s="81" t="s">
        <v>9059</v>
      </c>
      <c r="F9645" s="82">
        <v>192194183</v>
      </c>
      <c r="G9645" s="83" t="s">
        <v>67</v>
      </c>
      <c r="H9645" s="80" t="s">
        <v>52</v>
      </c>
      <c r="I9645" s="80" t="s">
        <v>18373</v>
      </c>
      <c r="J9645" s="80" t="s">
        <v>18374</v>
      </c>
      <c r="K9645" s="80" t="s">
        <v>315</v>
      </c>
      <c r="L9645" s="80" t="s">
        <v>1511</v>
      </c>
      <c r="M9645" s="81" t="s">
        <v>1512</v>
      </c>
      <c r="N9645" s="47" t="s">
        <v>15353</v>
      </c>
      <c r="O9645" s="33">
        <v>3</v>
      </c>
      <c r="P9645" s="3">
        <f t="shared" si="901"/>
        <v>0</v>
      </c>
      <c r="Q9645" s="3">
        <f t="shared" si="902"/>
        <v>0</v>
      </c>
      <c r="R9645" s="3">
        <f t="shared" si="903"/>
        <v>1</v>
      </c>
      <c r="S9645" s="3">
        <f t="shared" si="904"/>
        <v>0</v>
      </c>
      <c r="T9645" s="3">
        <f t="shared" si="905"/>
        <v>0</v>
      </c>
      <c r="U9645" s="3">
        <f t="shared" si="906"/>
        <v>0</v>
      </c>
    </row>
    <row r="9646" spans="1:21" ht="12.75" customHeight="1" x14ac:dyDescent="0.2">
      <c r="A9646" s="82" t="s">
        <v>95</v>
      </c>
      <c r="B9646" s="81" t="s">
        <v>96</v>
      </c>
      <c r="C9646" s="47">
        <v>216305</v>
      </c>
      <c r="D9646" s="80" t="s">
        <v>9019</v>
      </c>
      <c r="E9646" s="81" t="s">
        <v>9059</v>
      </c>
      <c r="F9646" s="82">
        <v>192194172</v>
      </c>
      <c r="G9646" s="83" t="s">
        <v>67</v>
      </c>
      <c r="H9646" s="80" t="s">
        <v>52</v>
      </c>
      <c r="I9646" s="80" t="s">
        <v>18375</v>
      </c>
      <c r="J9646" s="80" t="s">
        <v>18376</v>
      </c>
      <c r="K9646" s="80" t="s">
        <v>80</v>
      </c>
      <c r="L9646" s="80" t="s">
        <v>383</v>
      </c>
      <c r="M9646" s="81" t="s">
        <v>2483</v>
      </c>
      <c r="N9646" s="47" t="s">
        <v>15353</v>
      </c>
      <c r="O9646" s="33">
        <v>2</v>
      </c>
      <c r="P9646" s="3">
        <f t="shared" si="901"/>
        <v>0</v>
      </c>
      <c r="Q9646" s="3">
        <f t="shared" si="902"/>
        <v>1</v>
      </c>
      <c r="R9646" s="3">
        <f t="shared" si="903"/>
        <v>0</v>
      </c>
      <c r="S9646" s="3">
        <f t="shared" si="904"/>
        <v>0</v>
      </c>
      <c r="T9646" s="3">
        <f t="shared" si="905"/>
        <v>0</v>
      </c>
      <c r="U9646" s="3">
        <f t="shared" si="906"/>
        <v>0</v>
      </c>
    </row>
    <row r="9647" spans="1:21" ht="12.75" customHeight="1" x14ac:dyDescent="0.2">
      <c r="A9647" s="82" t="s">
        <v>95</v>
      </c>
      <c r="B9647" s="81" t="s">
        <v>96</v>
      </c>
      <c r="C9647" s="47">
        <v>216305</v>
      </c>
      <c r="D9647" s="80" t="s">
        <v>9019</v>
      </c>
      <c r="E9647" s="81" t="s">
        <v>9059</v>
      </c>
      <c r="F9647" s="82">
        <v>192210855</v>
      </c>
      <c r="G9647" s="83" t="s">
        <v>67</v>
      </c>
      <c r="H9647" s="80" t="s">
        <v>52</v>
      </c>
      <c r="I9647" s="80" t="s">
        <v>18377</v>
      </c>
      <c r="J9647" s="80" t="s">
        <v>18378</v>
      </c>
      <c r="K9647" s="80" t="s">
        <v>80</v>
      </c>
      <c r="L9647" s="80" t="s">
        <v>268</v>
      </c>
      <c r="M9647" s="81" t="s">
        <v>269</v>
      </c>
      <c r="N9647" s="47" t="s">
        <v>15353</v>
      </c>
      <c r="O9647" s="33">
        <v>3</v>
      </c>
      <c r="P9647" s="3">
        <f t="shared" si="901"/>
        <v>0</v>
      </c>
      <c r="Q9647" s="3">
        <f t="shared" si="902"/>
        <v>0</v>
      </c>
      <c r="R9647" s="3">
        <f t="shared" si="903"/>
        <v>1</v>
      </c>
      <c r="S9647" s="3">
        <f t="shared" si="904"/>
        <v>0</v>
      </c>
      <c r="T9647" s="3">
        <f t="shared" si="905"/>
        <v>0</v>
      </c>
      <c r="U9647" s="3">
        <f t="shared" si="906"/>
        <v>0</v>
      </c>
    </row>
    <row r="9648" spans="1:21" ht="12.75" customHeight="1" x14ac:dyDescent="0.2">
      <c r="A9648" s="82" t="s">
        <v>95</v>
      </c>
      <c r="B9648" s="81" t="s">
        <v>96</v>
      </c>
      <c r="C9648" s="47">
        <v>216305</v>
      </c>
      <c r="D9648" s="80" t="s">
        <v>9019</v>
      </c>
      <c r="E9648" s="81" t="s">
        <v>9059</v>
      </c>
      <c r="F9648" s="82">
        <v>192205365</v>
      </c>
      <c r="G9648" s="83" t="s">
        <v>122</v>
      </c>
      <c r="H9648" s="80" t="s">
        <v>29</v>
      </c>
      <c r="I9648" s="80" t="s">
        <v>11377</v>
      </c>
      <c r="J9648" s="80" t="s">
        <v>18394</v>
      </c>
      <c r="K9648" s="80" t="s">
        <v>80</v>
      </c>
      <c r="L9648" s="80" t="s">
        <v>200</v>
      </c>
      <c r="M9648" s="81" t="s">
        <v>1957</v>
      </c>
      <c r="N9648" s="47" t="s">
        <v>15353</v>
      </c>
      <c r="O9648" s="33">
        <v>2</v>
      </c>
      <c r="P9648" s="3">
        <f t="shared" si="901"/>
        <v>0</v>
      </c>
      <c r="Q9648" s="3">
        <f t="shared" si="902"/>
        <v>1</v>
      </c>
      <c r="R9648" s="3">
        <f t="shared" si="903"/>
        <v>0</v>
      </c>
      <c r="S9648" s="3">
        <f t="shared" si="904"/>
        <v>0</v>
      </c>
      <c r="T9648" s="3">
        <f t="shared" si="905"/>
        <v>0</v>
      </c>
      <c r="U9648" s="3">
        <f t="shared" si="906"/>
        <v>0</v>
      </c>
    </row>
    <row r="9649" spans="1:21" ht="12.75" customHeight="1" x14ac:dyDescent="0.2">
      <c r="A9649" s="82" t="s">
        <v>95</v>
      </c>
      <c r="B9649" s="81" t="s">
        <v>96</v>
      </c>
      <c r="C9649" s="47">
        <v>216305</v>
      </c>
      <c r="D9649" s="80" t="s">
        <v>9019</v>
      </c>
      <c r="E9649" s="81" t="s">
        <v>9059</v>
      </c>
      <c r="F9649" s="82">
        <v>192210801</v>
      </c>
      <c r="G9649" s="83" t="s">
        <v>122</v>
      </c>
      <c r="H9649" s="80" t="s">
        <v>29</v>
      </c>
      <c r="I9649" s="80" t="s">
        <v>11377</v>
      </c>
      <c r="J9649" s="80" t="s">
        <v>18397</v>
      </c>
      <c r="K9649" s="80" t="s">
        <v>315</v>
      </c>
      <c r="L9649" s="80" t="s">
        <v>1511</v>
      </c>
      <c r="M9649" s="81" t="s">
        <v>1512</v>
      </c>
      <c r="N9649" s="47" t="s">
        <v>15353</v>
      </c>
      <c r="O9649" s="33">
        <v>4</v>
      </c>
      <c r="P9649" s="3">
        <f t="shared" si="901"/>
        <v>0</v>
      </c>
      <c r="Q9649" s="3">
        <f t="shared" si="902"/>
        <v>0</v>
      </c>
      <c r="R9649" s="3">
        <f t="shared" si="903"/>
        <v>0</v>
      </c>
      <c r="S9649" s="3">
        <f t="shared" si="904"/>
        <v>1</v>
      </c>
      <c r="T9649" s="3">
        <f t="shared" si="905"/>
        <v>0</v>
      </c>
      <c r="U9649" s="3">
        <f t="shared" si="906"/>
        <v>0</v>
      </c>
    </row>
    <row r="9650" spans="1:21" ht="12.75" customHeight="1" x14ac:dyDescent="0.2">
      <c r="A9650" s="82" t="s">
        <v>95</v>
      </c>
      <c r="B9650" s="81" t="s">
        <v>96</v>
      </c>
      <c r="C9650" s="47">
        <v>216305</v>
      </c>
      <c r="D9650" s="80" t="s">
        <v>9019</v>
      </c>
      <c r="E9650" s="81" t="s">
        <v>9030</v>
      </c>
      <c r="F9650" s="82">
        <v>192130378</v>
      </c>
      <c r="G9650" s="83" t="s">
        <v>67</v>
      </c>
      <c r="H9650" s="80" t="s">
        <v>52</v>
      </c>
      <c r="I9650" s="80" t="s">
        <v>18403</v>
      </c>
      <c r="J9650" s="80" t="s">
        <v>18404</v>
      </c>
      <c r="K9650" s="80" t="s">
        <v>80</v>
      </c>
      <c r="L9650" s="80" t="s">
        <v>417</v>
      </c>
      <c r="M9650" s="81" t="s">
        <v>418</v>
      </c>
      <c r="N9650" s="47" t="s">
        <v>15353</v>
      </c>
      <c r="O9650" s="33">
        <v>2</v>
      </c>
      <c r="P9650" s="3">
        <f t="shared" si="901"/>
        <v>0</v>
      </c>
      <c r="Q9650" s="3">
        <f t="shared" si="902"/>
        <v>1</v>
      </c>
      <c r="R9650" s="3">
        <f t="shared" si="903"/>
        <v>0</v>
      </c>
      <c r="S9650" s="3">
        <f t="shared" si="904"/>
        <v>0</v>
      </c>
      <c r="T9650" s="3">
        <f t="shared" si="905"/>
        <v>0</v>
      </c>
      <c r="U9650" s="3">
        <f t="shared" si="906"/>
        <v>0</v>
      </c>
    </row>
    <row r="9651" spans="1:21" ht="12.75" customHeight="1" x14ac:dyDescent="0.2">
      <c r="A9651" s="82" t="s">
        <v>95</v>
      </c>
      <c r="B9651" s="81" t="s">
        <v>96</v>
      </c>
      <c r="C9651" s="47">
        <v>216305</v>
      </c>
      <c r="D9651" s="80" t="s">
        <v>9019</v>
      </c>
      <c r="E9651" s="81" t="s">
        <v>9030</v>
      </c>
      <c r="F9651" s="82">
        <v>192208116</v>
      </c>
      <c r="G9651" s="83" t="s">
        <v>67</v>
      </c>
      <c r="H9651" s="80" t="s">
        <v>52</v>
      </c>
      <c r="I9651" s="80" t="s">
        <v>11310</v>
      </c>
      <c r="J9651" s="80" t="s">
        <v>18406</v>
      </c>
      <c r="K9651" s="80" t="s">
        <v>80</v>
      </c>
      <c r="L9651" s="80" t="s">
        <v>417</v>
      </c>
      <c r="M9651" s="81" t="s">
        <v>418</v>
      </c>
      <c r="N9651" s="47" t="s">
        <v>15353</v>
      </c>
      <c r="O9651" s="33">
        <v>1</v>
      </c>
      <c r="P9651" s="3">
        <f t="shared" si="901"/>
        <v>1</v>
      </c>
      <c r="Q9651" s="3">
        <f t="shared" si="902"/>
        <v>0</v>
      </c>
      <c r="R9651" s="3">
        <f t="shared" si="903"/>
        <v>0</v>
      </c>
      <c r="S9651" s="3">
        <f t="shared" si="904"/>
        <v>0</v>
      </c>
      <c r="T9651" s="3">
        <f t="shared" si="905"/>
        <v>0</v>
      </c>
      <c r="U9651" s="3">
        <f t="shared" si="906"/>
        <v>0</v>
      </c>
    </row>
    <row r="9652" spans="1:21" ht="12.75" customHeight="1" x14ac:dyDescent="0.2">
      <c r="A9652" s="82" t="s">
        <v>95</v>
      </c>
      <c r="B9652" s="81" t="s">
        <v>96</v>
      </c>
      <c r="C9652" s="47">
        <v>216305</v>
      </c>
      <c r="D9652" s="80" t="s">
        <v>9019</v>
      </c>
      <c r="E9652" s="81" t="s">
        <v>9030</v>
      </c>
      <c r="F9652" s="82">
        <v>192130424</v>
      </c>
      <c r="G9652" s="83" t="s">
        <v>10595</v>
      </c>
      <c r="H9652" s="80" t="s">
        <v>52</v>
      </c>
      <c r="I9652" s="80" t="s">
        <v>18414</v>
      </c>
      <c r="J9652" s="80" t="s">
        <v>18415</v>
      </c>
      <c r="K9652" s="80" t="s">
        <v>80</v>
      </c>
      <c r="L9652" s="80" t="s">
        <v>417</v>
      </c>
      <c r="M9652" s="81" t="s">
        <v>418</v>
      </c>
      <c r="N9652" s="47" t="s">
        <v>15353</v>
      </c>
      <c r="O9652" s="33">
        <v>2</v>
      </c>
      <c r="P9652" s="3">
        <f t="shared" si="901"/>
        <v>0</v>
      </c>
      <c r="Q9652" s="3">
        <f t="shared" si="902"/>
        <v>1</v>
      </c>
      <c r="R9652" s="3">
        <f t="shared" si="903"/>
        <v>0</v>
      </c>
      <c r="S9652" s="3">
        <f t="shared" si="904"/>
        <v>0</v>
      </c>
      <c r="T9652" s="3">
        <f t="shared" si="905"/>
        <v>0</v>
      </c>
      <c r="U9652" s="3">
        <f t="shared" si="906"/>
        <v>0</v>
      </c>
    </row>
    <row r="9653" spans="1:21" ht="12.75" customHeight="1" x14ac:dyDescent="0.2">
      <c r="A9653" s="82" t="s">
        <v>95</v>
      </c>
      <c r="B9653" s="81" t="s">
        <v>96</v>
      </c>
      <c r="C9653" s="47">
        <v>216305</v>
      </c>
      <c r="D9653" s="80" t="s">
        <v>9019</v>
      </c>
      <c r="E9653" s="81" t="s">
        <v>9030</v>
      </c>
      <c r="F9653" s="82">
        <v>191948065</v>
      </c>
      <c r="G9653" s="83" t="s">
        <v>64</v>
      </c>
      <c r="H9653" s="80" t="s">
        <v>29</v>
      </c>
      <c r="I9653" s="80" t="s">
        <v>18418</v>
      </c>
      <c r="J9653" s="80" t="s">
        <v>18419</v>
      </c>
      <c r="K9653" s="80" t="s">
        <v>315</v>
      </c>
      <c r="L9653" s="80" t="s">
        <v>330</v>
      </c>
      <c r="M9653" s="81" t="s">
        <v>421</v>
      </c>
      <c r="N9653" s="47" t="s">
        <v>15353</v>
      </c>
      <c r="O9653" s="33">
        <v>3</v>
      </c>
      <c r="P9653" s="3">
        <f t="shared" si="901"/>
        <v>0</v>
      </c>
      <c r="Q9653" s="3">
        <f t="shared" si="902"/>
        <v>0</v>
      </c>
      <c r="R9653" s="3">
        <f t="shared" si="903"/>
        <v>1</v>
      </c>
      <c r="S9653" s="3">
        <f t="shared" si="904"/>
        <v>0</v>
      </c>
      <c r="T9653" s="3">
        <f t="shared" si="905"/>
        <v>0</v>
      </c>
      <c r="U9653" s="3">
        <f t="shared" si="906"/>
        <v>0</v>
      </c>
    </row>
    <row r="9654" spans="1:21" ht="12.75" customHeight="1" x14ac:dyDescent="0.2">
      <c r="A9654" s="82" t="s">
        <v>95</v>
      </c>
      <c r="B9654" s="81" t="s">
        <v>96</v>
      </c>
      <c r="C9654" s="47">
        <v>216305</v>
      </c>
      <c r="D9654" s="80" t="s">
        <v>9019</v>
      </c>
      <c r="E9654" s="81" t="s">
        <v>9030</v>
      </c>
      <c r="F9654" s="82">
        <v>192210524</v>
      </c>
      <c r="G9654" s="83" t="s">
        <v>84</v>
      </c>
      <c r="H9654" s="80" t="s">
        <v>29</v>
      </c>
      <c r="I9654" s="80" t="s">
        <v>18420</v>
      </c>
      <c r="J9654" s="80" t="s">
        <v>18421</v>
      </c>
      <c r="K9654" s="80" t="s">
        <v>315</v>
      </c>
      <c r="L9654" s="80" t="s">
        <v>330</v>
      </c>
      <c r="M9654" s="81" t="s">
        <v>421</v>
      </c>
      <c r="N9654" s="47" t="s">
        <v>15353</v>
      </c>
      <c r="O9654" s="33">
        <v>2</v>
      </c>
      <c r="P9654" s="3">
        <f t="shared" si="901"/>
        <v>0</v>
      </c>
      <c r="Q9654" s="3">
        <f t="shared" si="902"/>
        <v>1</v>
      </c>
      <c r="R9654" s="3">
        <f t="shared" si="903"/>
        <v>0</v>
      </c>
      <c r="S9654" s="3">
        <f t="shared" si="904"/>
        <v>0</v>
      </c>
      <c r="T9654" s="3">
        <f t="shared" si="905"/>
        <v>0</v>
      </c>
      <c r="U9654" s="3">
        <f t="shared" si="906"/>
        <v>0</v>
      </c>
    </row>
    <row r="9655" spans="1:21" ht="12.75" customHeight="1" x14ac:dyDescent="0.2">
      <c r="A9655" s="82" t="s">
        <v>95</v>
      </c>
      <c r="B9655" s="81" t="s">
        <v>96</v>
      </c>
      <c r="C9655" s="47">
        <v>216305</v>
      </c>
      <c r="D9655" s="80" t="s">
        <v>9019</v>
      </c>
      <c r="E9655" s="81" t="s">
        <v>9030</v>
      </c>
      <c r="F9655" s="82">
        <v>192210539</v>
      </c>
      <c r="G9655" s="83" t="s">
        <v>84</v>
      </c>
      <c r="H9655" s="80" t="s">
        <v>29</v>
      </c>
      <c r="I9655" s="80" t="s">
        <v>18424</v>
      </c>
      <c r="J9655" s="80" t="s">
        <v>18425</v>
      </c>
      <c r="K9655" s="80" t="s">
        <v>80</v>
      </c>
      <c r="L9655" s="80" t="s">
        <v>417</v>
      </c>
      <c r="M9655" s="81" t="s">
        <v>418</v>
      </c>
      <c r="N9655" s="47" t="s">
        <v>15353</v>
      </c>
      <c r="O9655" s="33">
        <v>3</v>
      </c>
      <c r="P9655" s="3">
        <f t="shared" si="901"/>
        <v>0</v>
      </c>
      <c r="Q9655" s="3">
        <f t="shared" si="902"/>
        <v>0</v>
      </c>
      <c r="R9655" s="3">
        <f t="shared" si="903"/>
        <v>1</v>
      </c>
      <c r="S9655" s="3">
        <f t="shared" si="904"/>
        <v>0</v>
      </c>
      <c r="T9655" s="3">
        <f t="shared" si="905"/>
        <v>0</v>
      </c>
      <c r="U9655" s="3">
        <f t="shared" si="906"/>
        <v>0</v>
      </c>
    </row>
    <row r="9656" spans="1:21" ht="12.75" customHeight="1" x14ac:dyDescent="0.2">
      <c r="A9656" s="82" t="s">
        <v>95</v>
      </c>
      <c r="B9656" s="81" t="s">
        <v>96</v>
      </c>
      <c r="C9656" s="47">
        <v>216305</v>
      </c>
      <c r="D9656" s="80" t="s">
        <v>9019</v>
      </c>
      <c r="E9656" s="81" t="s">
        <v>9455</v>
      </c>
      <c r="F9656" s="82">
        <v>192140575</v>
      </c>
      <c r="G9656" s="83" t="s">
        <v>105</v>
      </c>
      <c r="H9656" s="80" t="s">
        <v>52</v>
      </c>
      <c r="I9656" s="80" t="s">
        <v>18428</v>
      </c>
      <c r="J9656" s="80" t="s">
        <v>18429</v>
      </c>
      <c r="K9656" s="80" t="s">
        <v>341</v>
      </c>
      <c r="L9656" s="80" t="s">
        <v>2279</v>
      </c>
      <c r="M9656" s="81" t="s">
        <v>2280</v>
      </c>
      <c r="N9656" s="47" t="s">
        <v>15353</v>
      </c>
      <c r="O9656" s="33">
        <v>4</v>
      </c>
      <c r="P9656" s="3">
        <f t="shared" si="901"/>
        <v>0</v>
      </c>
      <c r="Q9656" s="3">
        <f t="shared" si="902"/>
        <v>0</v>
      </c>
      <c r="R9656" s="3">
        <f t="shared" si="903"/>
        <v>0</v>
      </c>
      <c r="S9656" s="3">
        <f t="shared" si="904"/>
        <v>1</v>
      </c>
      <c r="T9656" s="3">
        <f t="shared" si="905"/>
        <v>0</v>
      </c>
      <c r="U9656" s="3">
        <f t="shared" si="906"/>
        <v>0</v>
      </c>
    </row>
    <row r="9657" spans="1:21" ht="12.75" customHeight="1" x14ac:dyDescent="0.2">
      <c r="A9657" s="82" t="s">
        <v>95</v>
      </c>
      <c r="B9657" s="81" t="s">
        <v>96</v>
      </c>
      <c r="C9657" s="47">
        <v>216305</v>
      </c>
      <c r="D9657" s="80" t="s">
        <v>9019</v>
      </c>
      <c r="E9657" s="81" t="s">
        <v>9455</v>
      </c>
      <c r="F9657" s="82">
        <v>192194215</v>
      </c>
      <c r="G9657" s="83" t="s">
        <v>105</v>
      </c>
      <c r="H9657" s="80" t="s">
        <v>52</v>
      </c>
      <c r="I9657" s="80" t="s">
        <v>18430</v>
      </c>
      <c r="J9657" s="80" t="s">
        <v>18431</v>
      </c>
      <c r="K9657" s="80" t="s">
        <v>341</v>
      </c>
      <c r="L9657" s="80" t="s">
        <v>631</v>
      </c>
      <c r="M9657" s="81" t="s">
        <v>632</v>
      </c>
      <c r="N9657" s="47" t="s">
        <v>15353</v>
      </c>
      <c r="O9657" s="33">
        <v>4</v>
      </c>
      <c r="P9657" s="3">
        <f t="shared" si="901"/>
        <v>0</v>
      </c>
      <c r="Q9657" s="3">
        <f t="shared" si="902"/>
        <v>0</v>
      </c>
      <c r="R9657" s="3">
        <f t="shared" si="903"/>
        <v>0</v>
      </c>
      <c r="S9657" s="3">
        <f t="shared" si="904"/>
        <v>1</v>
      </c>
      <c r="T9657" s="3">
        <f t="shared" si="905"/>
        <v>0</v>
      </c>
      <c r="U9657" s="3">
        <f t="shared" si="906"/>
        <v>0</v>
      </c>
    </row>
    <row r="9658" spans="1:21" ht="12.75" customHeight="1" x14ac:dyDescent="0.2">
      <c r="A9658" s="82" t="s">
        <v>95</v>
      </c>
      <c r="B9658" s="81" t="s">
        <v>96</v>
      </c>
      <c r="C9658" s="47">
        <v>216305</v>
      </c>
      <c r="D9658" s="80" t="s">
        <v>9019</v>
      </c>
      <c r="E9658" s="81" t="s">
        <v>9455</v>
      </c>
      <c r="F9658" s="82">
        <v>192145647</v>
      </c>
      <c r="G9658" s="83" t="s">
        <v>67</v>
      </c>
      <c r="H9658" s="80" t="s">
        <v>52</v>
      </c>
      <c r="I9658" s="80" t="s">
        <v>18432</v>
      </c>
      <c r="J9658" s="80" t="s">
        <v>18433</v>
      </c>
      <c r="K9658" s="80" t="s">
        <v>341</v>
      </c>
      <c r="L9658" s="80" t="s">
        <v>631</v>
      </c>
      <c r="M9658" s="81" t="s">
        <v>5586</v>
      </c>
      <c r="N9658" s="47" t="s">
        <v>15353</v>
      </c>
      <c r="O9658" s="33">
        <v>4</v>
      </c>
      <c r="P9658" s="3">
        <f t="shared" si="901"/>
        <v>0</v>
      </c>
      <c r="Q9658" s="3">
        <f t="shared" si="902"/>
        <v>0</v>
      </c>
      <c r="R9658" s="3">
        <f t="shared" si="903"/>
        <v>0</v>
      </c>
      <c r="S9658" s="3">
        <f t="shared" si="904"/>
        <v>1</v>
      </c>
      <c r="T9658" s="3">
        <f t="shared" si="905"/>
        <v>0</v>
      </c>
      <c r="U9658" s="3">
        <f t="shared" si="906"/>
        <v>0</v>
      </c>
    </row>
    <row r="9659" spans="1:21" ht="12.75" customHeight="1" x14ac:dyDescent="0.2">
      <c r="A9659" s="82" t="s">
        <v>95</v>
      </c>
      <c r="B9659" s="81" t="s">
        <v>96</v>
      </c>
      <c r="C9659" s="47">
        <v>216305</v>
      </c>
      <c r="D9659" s="80" t="s">
        <v>9019</v>
      </c>
      <c r="E9659" s="81" t="s">
        <v>9455</v>
      </c>
      <c r="F9659" s="82">
        <v>192145721</v>
      </c>
      <c r="G9659" s="83" t="s">
        <v>67</v>
      </c>
      <c r="H9659" s="80" t="s">
        <v>52</v>
      </c>
      <c r="I9659" s="80" t="s">
        <v>18434</v>
      </c>
      <c r="J9659" s="80" t="s">
        <v>18435</v>
      </c>
      <c r="K9659" s="80" t="s">
        <v>341</v>
      </c>
      <c r="L9659" s="80" t="s">
        <v>631</v>
      </c>
      <c r="M9659" s="81" t="s">
        <v>632</v>
      </c>
      <c r="N9659" s="47" t="s">
        <v>15353</v>
      </c>
      <c r="O9659" s="33">
        <v>4</v>
      </c>
      <c r="P9659" s="3">
        <f t="shared" si="901"/>
        <v>0</v>
      </c>
      <c r="Q9659" s="3">
        <f t="shared" si="902"/>
        <v>0</v>
      </c>
      <c r="R9659" s="3">
        <f t="shared" si="903"/>
        <v>0</v>
      </c>
      <c r="S9659" s="3">
        <f t="shared" si="904"/>
        <v>1</v>
      </c>
      <c r="T9659" s="3">
        <f t="shared" si="905"/>
        <v>0</v>
      </c>
      <c r="U9659" s="3">
        <f t="shared" si="906"/>
        <v>0</v>
      </c>
    </row>
    <row r="9660" spans="1:21" ht="12.75" customHeight="1" x14ac:dyDescent="0.2">
      <c r="A9660" s="82" t="s">
        <v>95</v>
      </c>
      <c r="B9660" s="81" t="s">
        <v>96</v>
      </c>
      <c r="C9660" s="47">
        <v>216305</v>
      </c>
      <c r="D9660" s="80" t="s">
        <v>9019</v>
      </c>
      <c r="E9660" s="81" t="s">
        <v>9020</v>
      </c>
      <c r="F9660" s="82">
        <v>192038550</v>
      </c>
      <c r="G9660" s="83" t="s">
        <v>67</v>
      </c>
      <c r="H9660" s="80" t="s">
        <v>52</v>
      </c>
      <c r="I9660" s="80" t="s">
        <v>18447</v>
      </c>
      <c r="J9660" s="80" t="s">
        <v>18448</v>
      </c>
      <c r="K9660" s="80" t="s">
        <v>315</v>
      </c>
      <c r="L9660" s="80" t="s">
        <v>387</v>
      </c>
      <c r="M9660" s="81" t="s">
        <v>401</v>
      </c>
      <c r="N9660" s="47" t="s">
        <v>15353</v>
      </c>
      <c r="O9660" s="33">
        <v>3</v>
      </c>
      <c r="P9660" s="3">
        <f t="shared" si="901"/>
        <v>0</v>
      </c>
      <c r="Q9660" s="3">
        <f t="shared" si="902"/>
        <v>0</v>
      </c>
      <c r="R9660" s="3">
        <f t="shared" si="903"/>
        <v>1</v>
      </c>
      <c r="S9660" s="3">
        <f t="shared" si="904"/>
        <v>0</v>
      </c>
      <c r="T9660" s="3">
        <f t="shared" si="905"/>
        <v>0</v>
      </c>
      <c r="U9660" s="3">
        <f t="shared" si="906"/>
        <v>0</v>
      </c>
    </row>
    <row r="9661" spans="1:21" ht="12.75" customHeight="1" x14ac:dyDescent="0.2">
      <c r="A9661" s="82" t="s">
        <v>95</v>
      </c>
      <c r="B9661" s="81" t="s">
        <v>96</v>
      </c>
      <c r="C9661" s="47">
        <v>216305</v>
      </c>
      <c r="D9661" s="80" t="s">
        <v>9019</v>
      </c>
      <c r="E9661" s="81" t="s">
        <v>9020</v>
      </c>
      <c r="F9661" s="82">
        <v>192141235</v>
      </c>
      <c r="G9661" s="83" t="s">
        <v>67</v>
      </c>
      <c r="H9661" s="80" t="s">
        <v>29</v>
      </c>
      <c r="I9661" s="80" t="s">
        <v>18449</v>
      </c>
      <c r="J9661" s="80" t="s">
        <v>18450</v>
      </c>
      <c r="K9661" s="80" t="s">
        <v>315</v>
      </c>
      <c r="L9661" s="80" t="s">
        <v>379</v>
      </c>
      <c r="M9661" s="81" t="s">
        <v>435</v>
      </c>
      <c r="N9661" s="47" t="s">
        <v>15353</v>
      </c>
      <c r="O9661" s="33">
        <v>3</v>
      </c>
      <c r="P9661" s="3">
        <f t="shared" si="901"/>
        <v>0</v>
      </c>
      <c r="Q9661" s="3">
        <f t="shared" si="902"/>
        <v>0</v>
      </c>
      <c r="R9661" s="3">
        <f t="shared" si="903"/>
        <v>1</v>
      </c>
      <c r="S9661" s="3">
        <f t="shared" si="904"/>
        <v>0</v>
      </c>
      <c r="T9661" s="3">
        <f t="shared" si="905"/>
        <v>0</v>
      </c>
      <c r="U9661" s="3">
        <f t="shared" si="906"/>
        <v>0</v>
      </c>
    </row>
    <row r="9662" spans="1:21" ht="12.75" customHeight="1" x14ac:dyDescent="0.2">
      <c r="A9662" s="82" t="s">
        <v>95</v>
      </c>
      <c r="B9662" s="81" t="s">
        <v>96</v>
      </c>
      <c r="C9662" s="47">
        <v>216305</v>
      </c>
      <c r="D9662" s="80" t="s">
        <v>9019</v>
      </c>
      <c r="E9662" s="81" t="s">
        <v>9020</v>
      </c>
      <c r="F9662" s="82">
        <v>192128428</v>
      </c>
      <c r="G9662" s="83" t="s">
        <v>67</v>
      </c>
      <c r="H9662" s="80" t="s">
        <v>52</v>
      </c>
      <c r="I9662" s="80" t="s">
        <v>18453</v>
      </c>
      <c r="J9662" s="80" t="s">
        <v>18454</v>
      </c>
      <c r="K9662" s="80" t="s">
        <v>315</v>
      </c>
      <c r="L9662" s="80" t="s">
        <v>387</v>
      </c>
      <c r="M9662" s="81" t="s">
        <v>445</v>
      </c>
      <c r="N9662" s="47" t="s">
        <v>15353</v>
      </c>
      <c r="O9662" s="33">
        <v>2</v>
      </c>
      <c r="P9662" s="3">
        <f t="shared" si="901"/>
        <v>0</v>
      </c>
      <c r="Q9662" s="3">
        <f t="shared" si="902"/>
        <v>1</v>
      </c>
      <c r="R9662" s="3">
        <f t="shared" si="903"/>
        <v>0</v>
      </c>
      <c r="S9662" s="3">
        <f t="shared" si="904"/>
        <v>0</v>
      </c>
      <c r="T9662" s="3">
        <f t="shared" si="905"/>
        <v>0</v>
      </c>
      <c r="U9662" s="3">
        <f t="shared" si="906"/>
        <v>0</v>
      </c>
    </row>
    <row r="9663" spans="1:21" ht="12.75" customHeight="1" x14ac:dyDescent="0.2">
      <c r="A9663" s="82" t="s">
        <v>95</v>
      </c>
      <c r="B9663" s="81" t="s">
        <v>96</v>
      </c>
      <c r="C9663" s="47">
        <v>216305</v>
      </c>
      <c r="D9663" s="80" t="s">
        <v>9019</v>
      </c>
      <c r="E9663" s="81" t="s">
        <v>9020</v>
      </c>
      <c r="F9663" s="82">
        <v>192038438</v>
      </c>
      <c r="G9663" s="83" t="s">
        <v>67</v>
      </c>
      <c r="H9663" s="80" t="s">
        <v>52</v>
      </c>
      <c r="I9663" s="80" t="s">
        <v>18455</v>
      </c>
      <c r="J9663" s="80" t="s">
        <v>18456</v>
      </c>
      <c r="K9663" s="80" t="s">
        <v>80</v>
      </c>
      <c r="L9663" s="80" t="s">
        <v>700</v>
      </c>
      <c r="M9663" s="81" t="s">
        <v>705</v>
      </c>
      <c r="N9663" s="47" t="s">
        <v>15353</v>
      </c>
      <c r="O9663" s="33">
        <v>2</v>
      </c>
      <c r="P9663" s="3">
        <f t="shared" si="901"/>
        <v>0</v>
      </c>
      <c r="Q9663" s="3">
        <f t="shared" si="902"/>
        <v>1</v>
      </c>
      <c r="R9663" s="3">
        <f t="shared" si="903"/>
        <v>0</v>
      </c>
      <c r="S9663" s="3">
        <f t="shared" si="904"/>
        <v>0</v>
      </c>
      <c r="T9663" s="3">
        <f t="shared" si="905"/>
        <v>0</v>
      </c>
      <c r="U9663" s="3">
        <f t="shared" si="906"/>
        <v>0</v>
      </c>
    </row>
    <row r="9664" spans="1:21" ht="12.75" customHeight="1" x14ac:dyDescent="0.2">
      <c r="A9664" s="82" t="s">
        <v>95</v>
      </c>
      <c r="B9664" s="81" t="s">
        <v>96</v>
      </c>
      <c r="C9664" s="47">
        <v>216305</v>
      </c>
      <c r="D9664" s="80" t="s">
        <v>9019</v>
      </c>
      <c r="E9664" s="81" t="s">
        <v>9020</v>
      </c>
      <c r="F9664" s="82">
        <v>192209699</v>
      </c>
      <c r="G9664" s="83" t="s">
        <v>67</v>
      </c>
      <c r="H9664" s="80" t="s">
        <v>29</v>
      </c>
      <c r="I9664" s="80" t="s">
        <v>18465</v>
      </c>
      <c r="J9664" s="80" t="s">
        <v>18466</v>
      </c>
      <c r="K9664" s="80" t="s">
        <v>315</v>
      </c>
      <c r="L9664" s="80" t="s">
        <v>379</v>
      </c>
      <c r="M9664" s="81" t="s">
        <v>951</v>
      </c>
      <c r="N9664" s="47" t="s">
        <v>15353</v>
      </c>
      <c r="O9664" s="33">
        <v>3</v>
      </c>
      <c r="P9664" s="3">
        <f t="shared" si="901"/>
        <v>0</v>
      </c>
      <c r="Q9664" s="3">
        <f t="shared" si="902"/>
        <v>0</v>
      </c>
      <c r="R9664" s="3">
        <f t="shared" si="903"/>
        <v>1</v>
      </c>
      <c r="S9664" s="3">
        <f t="shared" si="904"/>
        <v>0</v>
      </c>
      <c r="T9664" s="3">
        <f t="shared" si="905"/>
        <v>0</v>
      </c>
      <c r="U9664" s="3">
        <f t="shared" si="906"/>
        <v>0</v>
      </c>
    </row>
    <row r="9665" spans="1:21" ht="12.75" customHeight="1" x14ac:dyDescent="0.2">
      <c r="A9665" s="82" t="s">
        <v>95</v>
      </c>
      <c r="B9665" s="81" t="s">
        <v>96</v>
      </c>
      <c r="C9665" s="47">
        <v>216305</v>
      </c>
      <c r="D9665" s="80" t="s">
        <v>9019</v>
      </c>
      <c r="E9665" s="81" t="s">
        <v>9020</v>
      </c>
      <c r="F9665" s="82">
        <v>192128569</v>
      </c>
      <c r="G9665" s="83" t="s">
        <v>67</v>
      </c>
      <c r="H9665" s="80" t="s">
        <v>52</v>
      </c>
      <c r="I9665" s="80" t="s">
        <v>18467</v>
      </c>
      <c r="J9665" s="80" t="s">
        <v>18468</v>
      </c>
      <c r="K9665" s="80" t="s">
        <v>80</v>
      </c>
      <c r="L9665" s="80" t="s">
        <v>200</v>
      </c>
      <c r="M9665" s="81" t="s">
        <v>201</v>
      </c>
      <c r="N9665" s="47" t="s">
        <v>15353</v>
      </c>
      <c r="O9665" s="33">
        <v>2</v>
      </c>
      <c r="P9665" s="3">
        <f t="shared" si="901"/>
        <v>0</v>
      </c>
      <c r="Q9665" s="3">
        <f t="shared" si="902"/>
        <v>1</v>
      </c>
      <c r="R9665" s="3">
        <f t="shared" si="903"/>
        <v>0</v>
      </c>
      <c r="S9665" s="3">
        <f t="shared" si="904"/>
        <v>0</v>
      </c>
      <c r="T9665" s="3">
        <f t="shared" si="905"/>
        <v>0</v>
      </c>
      <c r="U9665" s="3">
        <f t="shared" si="906"/>
        <v>0</v>
      </c>
    </row>
    <row r="9666" spans="1:21" ht="12.75" customHeight="1" x14ac:dyDescent="0.2">
      <c r="A9666" s="82" t="s">
        <v>95</v>
      </c>
      <c r="B9666" s="81" t="s">
        <v>96</v>
      </c>
      <c r="C9666" s="47">
        <v>216305</v>
      </c>
      <c r="D9666" s="80" t="s">
        <v>9019</v>
      </c>
      <c r="E9666" s="81" t="s">
        <v>9020</v>
      </c>
      <c r="F9666" s="82">
        <v>192143682</v>
      </c>
      <c r="G9666" s="83" t="s">
        <v>67</v>
      </c>
      <c r="H9666" s="80" t="s">
        <v>52</v>
      </c>
      <c r="I9666" s="80" t="s">
        <v>18469</v>
      </c>
      <c r="J9666" s="80" t="s">
        <v>18470</v>
      </c>
      <c r="K9666" s="80" t="s">
        <v>315</v>
      </c>
      <c r="L9666" s="80" t="s">
        <v>379</v>
      </c>
      <c r="M9666" s="81" t="s">
        <v>969</v>
      </c>
      <c r="N9666" s="47" t="s">
        <v>15353</v>
      </c>
      <c r="O9666" s="33">
        <v>3</v>
      </c>
      <c r="P9666" s="3">
        <f t="shared" si="901"/>
        <v>0</v>
      </c>
      <c r="Q9666" s="3">
        <f t="shared" si="902"/>
        <v>0</v>
      </c>
      <c r="R9666" s="3">
        <f t="shared" si="903"/>
        <v>1</v>
      </c>
      <c r="S9666" s="3">
        <f t="shared" si="904"/>
        <v>0</v>
      </c>
      <c r="T9666" s="3">
        <f t="shared" si="905"/>
        <v>0</v>
      </c>
      <c r="U9666" s="3">
        <f t="shared" si="906"/>
        <v>0</v>
      </c>
    </row>
    <row r="9667" spans="1:21" ht="12.75" customHeight="1" x14ac:dyDescent="0.2">
      <c r="A9667" s="82" t="s">
        <v>95</v>
      </c>
      <c r="B9667" s="81" t="s">
        <v>96</v>
      </c>
      <c r="C9667" s="47">
        <v>216305</v>
      </c>
      <c r="D9667" s="80" t="s">
        <v>9019</v>
      </c>
      <c r="E9667" s="81" t="s">
        <v>9020</v>
      </c>
      <c r="F9667" s="82">
        <v>192193928</v>
      </c>
      <c r="G9667" s="83" t="s">
        <v>67</v>
      </c>
      <c r="H9667" s="80" t="s">
        <v>52</v>
      </c>
      <c r="I9667" s="80" t="s">
        <v>18472</v>
      </c>
      <c r="J9667" s="80" t="s">
        <v>18473</v>
      </c>
      <c r="K9667" s="80" t="s">
        <v>315</v>
      </c>
      <c r="L9667" s="80" t="s">
        <v>337</v>
      </c>
      <c r="M9667" s="81" t="s">
        <v>338</v>
      </c>
      <c r="N9667" s="47" t="s">
        <v>15353</v>
      </c>
      <c r="O9667" s="33">
        <v>3</v>
      </c>
      <c r="P9667" s="3">
        <f t="shared" si="901"/>
        <v>0</v>
      </c>
      <c r="Q9667" s="3">
        <f t="shared" si="902"/>
        <v>0</v>
      </c>
      <c r="R9667" s="3">
        <f t="shared" si="903"/>
        <v>1</v>
      </c>
      <c r="S9667" s="3">
        <f t="shared" si="904"/>
        <v>0</v>
      </c>
      <c r="T9667" s="3">
        <f t="shared" si="905"/>
        <v>0</v>
      </c>
      <c r="U9667" s="3">
        <f t="shared" si="906"/>
        <v>0</v>
      </c>
    </row>
    <row r="9668" spans="1:21" ht="12.75" customHeight="1" x14ac:dyDescent="0.2">
      <c r="A9668" s="82" t="s">
        <v>95</v>
      </c>
      <c r="B9668" s="81" t="s">
        <v>96</v>
      </c>
      <c r="C9668" s="47">
        <v>216305</v>
      </c>
      <c r="D9668" s="80" t="s">
        <v>9019</v>
      </c>
      <c r="E9668" s="81" t="s">
        <v>9020</v>
      </c>
      <c r="F9668" s="82">
        <v>192143660</v>
      </c>
      <c r="G9668" s="83" t="s">
        <v>67</v>
      </c>
      <c r="H9668" s="80" t="s">
        <v>52</v>
      </c>
      <c r="I9668" s="80" t="s">
        <v>18474</v>
      </c>
      <c r="J9668" s="80" t="s">
        <v>18475</v>
      </c>
      <c r="K9668" s="80" t="s">
        <v>315</v>
      </c>
      <c r="L9668" s="80" t="s">
        <v>387</v>
      </c>
      <c r="M9668" s="81" t="s">
        <v>1018</v>
      </c>
      <c r="N9668" s="47" t="s">
        <v>15353</v>
      </c>
      <c r="O9668" s="33">
        <v>2</v>
      </c>
      <c r="P9668" s="3">
        <f t="shared" si="901"/>
        <v>0</v>
      </c>
      <c r="Q9668" s="3">
        <f t="shared" si="902"/>
        <v>1</v>
      </c>
      <c r="R9668" s="3">
        <f t="shared" si="903"/>
        <v>0</v>
      </c>
      <c r="S9668" s="3">
        <f t="shared" si="904"/>
        <v>0</v>
      </c>
      <c r="T9668" s="3">
        <f t="shared" si="905"/>
        <v>0</v>
      </c>
      <c r="U9668" s="3">
        <f t="shared" si="906"/>
        <v>0</v>
      </c>
    </row>
    <row r="9669" spans="1:21" ht="12.75" customHeight="1" x14ac:dyDescent="0.2">
      <c r="A9669" s="82" t="s">
        <v>95</v>
      </c>
      <c r="B9669" s="81" t="s">
        <v>96</v>
      </c>
      <c r="C9669" s="47">
        <v>216305</v>
      </c>
      <c r="D9669" s="80" t="s">
        <v>9019</v>
      </c>
      <c r="E9669" s="81" t="s">
        <v>9020</v>
      </c>
      <c r="F9669" s="82">
        <v>192199703</v>
      </c>
      <c r="G9669" s="83" t="s">
        <v>64</v>
      </c>
      <c r="H9669" s="80" t="s">
        <v>29</v>
      </c>
      <c r="I9669" s="80" t="s">
        <v>18477</v>
      </c>
      <c r="J9669" s="80" t="s">
        <v>18478</v>
      </c>
      <c r="K9669" s="80" t="s">
        <v>315</v>
      </c>
      <c r="L9669" s="80" t="s">
        <v>379</v>
      </c>
      <c r="M9669" s="81" t="s">
        <v>969</v>
      </c>
      <c r="N9669" s="47" t="s">
        <v>15353</v>
      </c>
      <c r="O9669" s="33">
        <v>3</v>
      </c>
      <c r="P9669" s="3">
        <f t="shared" ref="P9669:P9732" si="907">IF(O9669=1,1,0)</f>
        <v>0</v>
      </c>
      <c r="Q9669" s="3">
        <f t="shared" ref="Q9669:Q9732" si="908">IF(O9669=2,1,0)</f>
        <v>0</v>
      </c>
      <c r="R9669" s="3">
        <f t="shared" ref="R9669:R9732" si="909">IF(O9669=3,1,0)</f>
        <v>1</v>
      </c>
      <c r="S9669" s="3">
        <f t="shared" ref="S9669:S9732" si="910">IF(O9669=4,1,0)</f>
        <v>0</v>
      </c>
      <c r="T9669" s="3">
        <f t="shared" ref="T9669:T9732" si="911">IF(O9669=5,1,0)</f>
        <v>0</v>
      </c>
      <c r="U9669" s="3">
        <f t="shared" ref="U9669:U9732" si="912">IF(O9669="Bez finální známky, nebyl získán potřebný počet posudků",1,IF(O9669="N (nehodnoceno)",1,0))</f>
        <v>0</v>
      </c>
    </row>
    <row r="9670" spans="1:21" ht="12.75" customHeight="1" x14ac:dyDescent="0.2">
      <c r="A9670" s="82" t="s">
        <v>95</v>
      </c>
      <c r="B9670" s="81" t="s">
        <v>96</v>
      </c>
      <c r="C9670" s="47">
        <v>216305</v>
      </c>
      <c r="D9670" s="80" t="s">
        <v>9019</v>
      </c>
      <c r="E9670" s="81" t="s">
        <v>9020</v>
      </c>
      <c r="F9670" s="82">
        <v>192209537</v>
      </c>
      <c r="G9670" s="83" t="s">
        <v>122</v>
      </c>
      <c r="H9670" s="80" t="s">
        <v>29</v>
      </c>
      <c r="I9670" s="80" t="s">
        <v>9366</v>
      </c>
      <c r="J9670" s="80" t="s">
        <v>18481</v>
      </c>
      <c r="K9670" s="80" t="s">
        <v>315</v>
      </c>
      <c r="L9670" s="80" t="s">
        <v>379</v>
      </c>
      <c r="M9670" s="81" t="s">
        <v>951</v>
      </c>
      <c r="N9670" s="47" t="s">
        <v>15353</v>
      </c>
      <c r="O9670" s="33">
        <v>3</v>
      </c>
      <c r="P9670" s="3">
        <f t="shared" si="907"/>
        <v>0</v>
      </c>
      <c r="Q9670" s="3">
        <f t="shared" si="908"/>
        <v>0</v>
      </c>
      <c r="R9670" s="3">
        <f t="shared" si="909"/>
        <v>1</v>
      </c>
      <c r="S9670" s="3">
        <f t="shared" si="910"/>
        <v>0</v>
      </c>
      <c r="T9670" s="3">
        <f t="shared" si="911"/>
        <v>0</v>
      </c>
      <c r="U9670" s="3">
        <f t="shared" si="912"/>
        <v>0</v>
      </c>
    </row>
    <row r="9671" spans="1:21" ht="12.75" customHeight="1" x14ac:dyDescent="0.2">
      <c r="A9671" s="82" t="s">
        <v>95</v>
      </c>
      <c r="B9671" s="81" t="s">
        <v>96</v>
      </c>
      <c r="C9671" s="47">
        <v>216305</v>
      </c>
      <c r="D9671" s="80" t="s">
        <v>9019</v>
      </c>
      <c r="E9671" s="81" t="s">
        <v>9395</v>
      </c>
      <c r="F9671" s="82">
        <v>192229861</v>
      </c>
      <c r="G9671" s="83" t="s">
        <v>36</v>
      </c>
      <c r="H9671" s="80" t="s">
        <v>29</v>
      </c>
      <c r="I9671" s="80" t="s">
        <v>18487</v>
      </c>
      <c r="J9671" s="80" t="s">
        <v>18488</v>
      </c>
      <c r="K9671" s="80" t="s">
        <v>366</v>
      </c>
      <c r="L9671" s="80" t="s">
        <v>2191</v>
      </c>
      <c r="M9671" s="81" t="s">
        <v>9451</v>
      </c>
      <c r="N9671" s="47" t="s">
        <v>15353</v>
      </c>
      <c r="O9671" s="33">
        <v>3</v>
      </c>
      <c r="P9671" s="3">
        <f t="shared" si="907"/>
        <v>0</v>
      </c>
      <c r="Q9671" s="3">
        <f t="shared" si="908"/>
        <v>0</v>
      </c>
      <c r="R9671" s="3">
        <f t="shared" si="909"/>
        <v>1</v>
      </c>
      <c r="S9671" s="3">
        <f t="shared" si="910"/>
        <v>0</v>
      </c>
      <c r="T9671" s="3">
        <f t="shared" si="911"/>
        <v>0</v>
      </c>
      <c r="U9671" s="3">
        <f t="shared" si="912"/>
        <v>0</v>
      </c>
    </row>
    <row r="9672" spans="1:21" ht="12.75" customHeight="1" x14ac:dyDescent="0.2">
      <c r="A9672" s="82" t="s">
        <v>95</v>
      </c>
      <c r="B9672" s="81" t="s">
        <v>96</v>
      </c>
      <c r="C9672" s="47">
        <v>216305</v>
      </c>
      <c r="D9672" s="80" t="s">
        <v>9019</v>
      </c>
      <c r="E9672" s="81" t="s">
        <v>9395</v>
      </c>
      <c r="F9672" s="82">
        <v>191823168</v>
      </c>
      <c r="G9672" s="83" t="s">
        <v>36</v>
      </c>
      <c r="H9672" s="80" t="s">
        <v>29</v>
      </c>
      <c r="I9672" s="80" t="s">
        <v>18487</v>
      </c>
      <c r="J9672" s="80" t="s">
        <v>18489</v>
      </c>
      <c r="K9672" s="80" t="s">
        <v>366</v>
      </c>
      <c r="L9672" s="80" t="s">
        <v>2191</v>
      </c>
      <c r="M9672" s="81" t="s">
        <v>9451</v>
      </c>
      <c r="N9672" s="47" t="s">
        <v>15353</v>
      </c>
      <c r="O9672" s="33">
        <v>3</v>
      </c>
      <c r="P9672" s="3">
        <f t="shared" si="907"/>
        <v>0</v>
      </c>
      <c r="Q9672" s="3">
        <f t="shared" si="908"/>
        <v>0</v>
      </c>
      <c r="R9672" s="3">
        <f t="shared" si="909"/>
        <v>1</v>
      </c>
      <c r="S9672" s="3">
        <f t="shared" si="910"/>
        <v>0</v>
      </c>
      <c r="T9672" s="3">
        <f t="shared" si="911"/>
        <v>0</v>
      </c>
      <c r="U9672" s="3">
        <f t="shared" si="912"/>
        <v>0</v>
      </c>
    </row>
    <row r="9673" spans="1:21" ht="12.75" customHeight="1" x14ac:dyDescent="0.2">
      <c r="A9673" s="82" t="s">
        <v>95</v>
      </c>
      <c r="B9673" s="81" t="s">
        <v>96</v>
      </c>
      <c r="C9673" s="47">
        <v>216305</v>
      </c>
      <c r="D9673" s="80" t="s">
        <v>9019</v>
      </c>
      <c r="E9673" s="81" t="s">
        <v>9104</v>
      </c>
      <c r="F9673" s="82">
        <v>192194209</v>
      </c>
      <c r="G9673" s="83" t="s">
        <v>105</v>
      </c>
      <c r="H9673" s="80" t="s">
        <v>52</v>
      </c>
      <c r="I9673" s="80" t="s">
        <v>18638</v>
      </c>
      <c r="J9673" s="80" t="s">
        <v>18639</v>
      </c>
      <c r="K9673" s="80" t="s">
        <v>315</v>
      </c>
      <c r="L9673" s="80" t="s">
        <v>316</v>
      </c>
      <c r="M9673" s="81" t="s">
        <v>840</v>
      </c>
      <c r="N9673" s="47" t="s">
        <v>15353</v>
      </c>
      <c r="O9673" s="33">
        <v>4</v>
      </c>
      <c r="P9673" s="3">
        <f t="shared" si="907"/>
        <v>0</v>
      </c>
      <c r="Q9673" s="3">
        <f t="shared" si="908"/>
        <v>0</v>
      </c>
      <c r="R9673" s="3">
        <f t="shared" si="909"/>
        <v>0</v>
      </c>
      <c r="S9673" s="3">
        <f t="shared" si="910"/>
        <v>1</v>
      </c>
      <c r="T9673" s="3">
        <f t="shared" si="911"/>
        <v>0</v>
      </c>
      <c r="U9673" s="3">
        <f t="shared" si="912"/>
        <v>0</v>
      </c>
    </row>
    <row r="9674" spans="1:21" ht="12.75" customHeight="1" x14ac:dyDescent="0.2">
      <c r="A9674" s="82" t="s">
        <v>95</v>
      </c>
      <c r="B9674" s="81" t="s">
        <v>96</v>
      </c>
      <c r="C9674" s="47">
        <v>216305</v>
      </c>
      <c r="D9674" s="80" t="s">
        <v>9019</v>
      </c>
      <c r="E9674" s="81" t="s">
        <v>11379</v>
      </c>
      <c r="F9674" s="82">
        <v>192037312</v>
      </c>
      <c r="G9674" s="83" t="s">
        <v>105</v>
      </c>
      <c r="H9674" s="80" t="s">
        <v>29</v>
      </c>
      <c r="I9674" s="80" t="s">
        <v>15092</v>
      </c>
      <c r="J9674" s="80" t="s">
        <v>18640</v>
      </c>
      <c r="K9674" s="80" t="s">
        <v>102</v>
      </c>
      <c r="L9674" s="80" t="s">
        <v>103</v>
      </c>
      <c r="M9674" s="81" t="s">
        <v>111</v>
      </c>
      <c r="N9674" s="47" t="s">
        <v>15353</v>
      </c>
      <c r="O9674" s="33">
        <v>5</v>
      </c>
      <c r="P9674" s="3">
        <f t="shared" si="907"/>
        <v>0</v>
      </c>
      <c r="Q9674" s="3">
        <f t="shared" si="908"/>
        <v>0</v>
      </c>
      <c r="R9674" s="3">
        <f t="shared" si="909"/>
        <v>0</v>
      </c>
      <c r="S9674" s="3">
        <f t="shared" si="910"/>
        <v>0</v>
      </c>
      <c r="T9674" s="3">
        <f t="shared" si="911"/>
        <v>1</v>
      </c>
      <c r="U9674" s="3">
        <f t="shared" si="912"/>
        <v>0</v>
      </c>
    </row>
    <row r="9675" spans="1:21" ht="12.75" customHeight="1" x14ac:dyDescent="0.2">
      <c r="A9675" s="82" t="s">
        <v>95</v>
      </c>
      <c r="B9675" s="81" t="s">
        <v>96</v>
      </c>
      <c r="C9675" s="47">
        <v>216305</v>
      </c>
      <c r="D9675" s="80" t="s">
        <v>9019</v>
      </c>
      <c r="E9675" s="81" t="s">
        <v>11379</v>
      </c>
      <c r="F9675" s="82">
        <v>192131400</v>
      </c>
      <c r="G9675" s="83" t="s">
        <v>167</v>
      </c>
      <c r="H9675" s="80" t="s">
        <v>29</v>
      </c>
      <c r="I9675" s="80" t="s">
        <v>11380</v>
      </c>
      <c r="J9675" s="80" t="s">
        <v>18641</v>
      </c>
      <c r="K9675" s="80" t="s">
        <v>102</v>
      </c>
      <c r="L9675" s="80" t="s">
        <v>103</v>
      </c>
      <c r="M9675" s="81" t="s">
        <v>111</v>
      </c>
      <c r="N9675" s="47" t="s">
        <v>15353</v>
      </c>
      <c r="O9675" s="33">
        <v>3</v>
      </c>
      <c r="P9675" s="3">
        <f t="shared" si="907"/>
        <v>0</v>
      </c>
      <c r="Q9675" s="3">
        <f t="shared" si="908"/>
        <v>0</v>
      </c>
      <c r="R9675" s="3">
        <f t="shared" si="909"/>
        <v>1</v>
      </c>
      <c r="S9675" s="3">
        <f t="shared" si="910"/>
        <v>0</v>
      </c>
      <c r="T9675" s="3">
        <f t="shared" si="911"/>
        <v>0</v>
      </c>
      <c r="U9675" s="3">
        <f t="shared" si="912"/>
        <v>0</v>
      </c>
    </row>
    <row r="9676" spans="1:21" ht="12.75" customHeight="1" x14ac:dyDescent="0.2">
      <c r="A9676" s="82" t="s">
        <v>95</v>
      </c>
      <c r="B9676" s="81" t="s">
        <v>96</v>
      </c>
      <c r="C9676" s="47">
        <v>216305</v>
      </c>
      <c r="D9676" s="80" t="s">
        <v>9019</v>
      </c>
      <c r="E9676" s="81" t="s">
        <v>11379</v>
      </c>
      <c r="F9676" s="82">
        <v>192131414</v>
      </c>
      <c r="G9676" s="83" t="s">
        <v>167</v>
      </c>
      <c r="H9676" s="80" t="s">
        <v>29</v>
      </c>
      <c r="I9676" s="80" t="s">
        <v>18330</v>
      </c>
      <c r="J9676" s="80" t="s">
        <v>18642</v>
      </c>
      <c r="K9676" s="80" t="s">
        <v>102</v>
      </c>
      <c r="L9676" s="80" t="s">
        <v>103</v>
      </c>
      <c r="M9676" s="81" t="s">
        <v>1095</v>
      </c>
      <c r="N9676" s="47" t="s">
        <v>15353</v>
      </c>
      <c r="O9676" s="33">
        <v>3</v>
      </c>
      <c r="P9676" s="3">
        <f t="shared" si="907"/>
        <v>0</v>
      </c>
      <c r="Q9676" s="3">
        <f t="shared" si="908"/>
        <v>0</v>
      </c>
      <c r="R9676" s="3">
        <f t="shared" si="909"/>
        <v>1</v>
      </c>
      <c r="S9676" s="3">
        <f t="shared" si="910"/>
        <v>0</v>
      </c>
      <c r="T9676" s="3">
        <f t="shared" si="911"/>
        <v>0</v>
      </c>
      <c r="U9676" s="3">
        <f t="shared" si="912"/>
        <v>0</v>
      </c>
    </row>
    <row r="9677" spans="1:21" ht="12.75" customHeight="1" x14ac:dyDescent="0.2">
      <c r="A9677" s="82" t="s">
        <v>95</v>
      </c>
      <c r="B9677" s="81" t="s">
        <v>96</v>
      </c>
      <c r="C9677" s="47">
        <v>216305</v>
      </c>
      <c r="D9677" s="80" t="s">
        <v>9019</v>
      </c>
      <c r="E9677" s="81" t="s">
        <v>9020</v>
      </c>
      <c r="F9677" s="82">
        <v>192209538</v>
      </c>
      <c r="G9677" s="83" t="s">
        <v>122</v>
      </c>
      <c r="H9677" s="80" t="s">
        <v>29</v>
      </c>
      <c r="I9677" s="80" t="s">
        <v>18922</v>
      </c>
      <c r="J9677" s="80" t="s">
        <v>18923</v>
      </c>
      <c r="K9677" s="80" t="s">
        <v>315</v>
      </c>
      <c r="L9677" s="80" t="s">
        <v>379</v>
      </c>
      <c r="M9677" s="81" t="s">
        <v>979</v>
      </c>
      <c r="N9677" s="47" t="s">
        <v>15353</v>
      </c>
      <c r="O9677" s="33">
        <v>2</v>
      </c>
      <c r="P9677" s="3">
        <f t="shared" si="907"/>
        <v>0</v>
      </c>
      <c r="Q9677" s="3">
        <f t="shared" si="908"/>
        <v>1</v>
      </c>
      <c r="R9677" s="3">
        <f t="shared" si="909"/>
        <v>0</v>
      </c>
      <c r="S9677" s="3">
        <f t="shared" si="910"/>
        <v>0</v>
      </c>
      <c r="T9677" s="3">
        <f t="shared" si="911"/>
        <v>0</v>
      </c>
      <c r="U9677" s="3">
        <f t="shared" si="912"/>
        <v>0</v>
      </c>
    </row>
    <row r="9678" spans="1:21" ht="12.75" customHeight="1" x14ac:dyDescent="0.2">
      <c r="A9678" s="15" t="s">
        <v>25</v>
      </c>
      <c r="B9678" s="16" t="s">
        <v>26</v>
      </c>
      <c r="C9678" s="44">
        <v>27184145</v>
      </c>
      <c r="D9678" s="9" t="s">
        <v>9601</v>
      </c>
      <c r="E9678" s="10" t="s">
        <v>9601</v>
      </c>
      <c r="F9678" s="17">
        <v>191874448</v>
      </c>
      <c r="G9678" s="12" t="s">
        <v>28</v>
      </c>
      <c r="H9678" s="9" t="s">
        <v>29</v>
      </c>
      <c r="I9678" s="9" t="s">
        <v>9604</v>
      </c>
      <c r="J9678" s="9" t="s">
        <v>9605</v>
      </c>
      <c r="K9678" s="9" t="s">
        <v>32</v>
      </c>
      <c r="L9678" s="6" t="s">
        <v>33</v>
      </c>
      <c r="M9678" s="10">
        <v>40101</v>
      </c>
      <c r="N9678" s="11" t="s">
        <v>43</v>
      </c>
      <c r="O9678" s="13">
        <v>4</v>
      </c>
      <c r="P9678" s="3">
        <f t="shared" si="907"/>
        <v>0</v>
      </c>
      <c r="Q9678" s="3">
        <f t="shared" si="908"/>
        <v>0</v>
      </c>
      <c r="R9678" s="3">
        <f t="shared" si="909"/>
        <v>0</v>
      </c>
      <c r="S9678" s="3">
        <f t="shared" si="910"/>
        <v>1</v>
      </c>
      <c r="T9678" s="3">
        <f t="shared" si="911"/>
        <v>0</v>
      </c>
      <c r="U9678" s="3">
        <f t="shared" si="912"/>
        <v>0</v>
      </c>
    </row>
    <row r="9679" spans="1:21" ht="12.75" customHeight="1" x14ac:dyDescent="0.2">
      <c r="A9679" s="15" t="s">
        <v>25</v>
      </c>
      <c r="B9679" s="16" t="s">
        <v>26</v>
      </c>
      <c r="C9679" s="8">
        <v>27184145</v>
      </c>
      <c r="D9679" s="6" t="s">
        <v>9601</v>
      </c>
      <c r="E9679" s="16" t="s">
        <v>9601</v>
      </c>
      <c r="F9679" s="15">
        <v>191970575</v>
      </c>
      <c r="G9679" s="5" t="s">
        <v>249</v>
      </c>
      <c r="H9679" s="6" t="s">
        <v>29</v>
      </c>
      <c r="I9679" s="6" t="s">
        <v>3350</v>
      </c>
      <c r="J9679" s="6" t="s">
        <v>9602</v>
      </c>
      <c r="K9679" s="6" t="s">
        <v>32</v>
      </c>
      <c r="L9679" s="6" t="s">
        <v>295</v>
      </c>
      <c r="M9679" s="16" t="s">
        <v>9603</v>
      </c>
      <c r="N9679" s="8" t="s">
        <v>35</v>
      </c>
      <c r="O9679" s="7">
        <v>5</v>
      </c>
      <c r="P9679" s="3">
        <f t="shared" si="907"/>
        <v>0</v>
      </c>
      <c r="Q9679" s="3">
        <f t="shared" si="908"/>
        <v>0</v>
      </c>
      <c r="R9679" s="3">
        <f t="shared" si="909"/>
        <v>0</v>
      </c>
      <c r="S9679" s="3">
        <f t="shared" si="910"/>
        <v>0</v>
      </c>
      <c r="T9679" s="3">
        <f t="shared" si="911"/>
        <v>1</v>
      </c>
      <c r="U9679" s="3">
        <f t="shared" si="912"/>
        <v>0</v>
      </c>
    </row>
    <row r="9680" spans="1:21" ht="12.75" customHeight="1" x14ac:dyDescent="0.2">
      <c r="A9680" s="82" t="s">
        <v>25</v>
      </c>
      <c r="B9680" s="81" t="s">
        <v>26</v>
      </c>
      <c r="C9680" s="47">
        <v>27184145</v>
      </c>
      <c r="D9680" s="80" t="s">
        <v>9601</v>
      </c>
      <c r="E9680" s="81" t="s">
        <v>9601</v>
      </c>
      <c r="F9680" s="82">
        <v>192056042</v>
      </c>
      <c r="G9680" s="83" t="s">
        <v>28</v>
      </c>
      <c r="H9680" s="80" t="s">
        <v>29</v>
      </c>
      <c r="I9680" s="80" t="s">
        <v>12628</v>
      </c>
      <c r="J9680" s="80" t="s">
        <v>12629</v>
      </c>
      <c r="K9680" s="80" t="s">
        <v>32</v>
      </c>
      <c r="L9680" s="80" t="s">
        <v>33</v>
      </c>
      <c r="M9680" s="81" t="s">
        <v>126</v>
      </c>
      <c r="N9680" s="32" t="s">
        <v>10618</v>
      </c>
      <c r="O9680" s="33">
        <v>3</v>
      </c>
      <c r="P9680" s="3">
        <f t="shared" si="907"/>
        <v>0</v>
      </c>
      <c r="Q9680" s="3">
        <f t="shared" si="908"/>
        <v>0</v>
      </c>
      <c r="R9680" s="3">
        <f t="shared" si="909"/>
        <v>1</v>
      </c>
      <c r="S9680" s="3">
        <f t="shared" si="910"/>
        <v>0</v>
      </c>
      <c r="T9680" s="3">
        <f t="shared" si="911"/>
        <v>0</v>
      </c>
      <c r="U9680" s="3">
        <f t="shared" si="912"/>
        <v>0</v>
      </c>
    </row>
    <row r="9681" spans="1:21" ht="12.75" customHeight="1" x14ac:dyDescent="0.2">
      <c r="A9681" s="82" t="s">
        <v>25</v>
      </c>
      <c r="B9681" s="81" t="s">
        <v>26</v>
      </c>
      <c r="C9681" s="47">
        <v>27184145</v>
      </c>
      <c r="D9681" s="80" t="s">
        <v>9601</v>
      </c>
      <c r="E9681" s="81" t="s">
        <v>9601</v>
      </c>
      <c r="F9681" s="82">
        <v>192056043</v>
      </c>
      <c r="G9681" s="83" t="s">
        <v>28</v>
      </c>
      <c r="H9681" s="80" t="s">
        <v>29</v>
      </c>
      <c r="I9681" s="80" t="s">
        <v>9604</v>
      </c>
      <c r="J9681" s="80" t="s">
        <v>12630</v>
      </c>
      <c r="K9681" s="80" t="s">
        <v>32</v>
      </c>
      <c r="L9681" s="80" t="s">
        <v>33</v>
      </c>
      <c r="M9681" s="81" t="s">
        <v>126</v>
      </c>
      <c r="N9681" s="32" t="s">
        <v>10618</v>
      </c>
      <c r="O9681" s="33">
        <v>4</v>
      </c>
      <c r="P9681" s="3">
        <f t="shared" si="907"/>
        <v>0</v>
      </c>
      <c r="Q9681" s="3">
        <f t="shared" si="908"/>
        <v>0</v>
      </c>
      <c r="R9681" s="3">
        <f t="shared" si="909"/>
        <v>0</v>
      </c>
      <c r="S9681" s="3">
        <f t="shared" si="910"/>
        <v>1</v>
      </c>
      <c r="T9681" s="3">
        <f t="shared" si="911"/>
        <v>0</v>
      </c>
      <c r="U9681" s="3">
        <f t="shared" si="912"/>
        <v>0</v>
      </c>
    </row>
    <row r="9682" spans="1:21" ht="12.75" customHeight="1" x14ac:dyDescent="0.2">
      <c r="A9682" s="82" t="s">
        <v>25</v>
      </c>
      <c r="B9682" s="81" t="s">
        <v>26</v>
      </c>
      <c r="C9682" s="47">
        <v>27184145</v>
      </c>
      <c r="D9682" s="80" t="s">
        <v>9601</v>
      </c>
      <c r="E9682" s="81" t="s">
        <v>9601</v>
      </c>
      <c r="F9682" s="82">
        <v>192056047</v>
      </c>
      <c r="G9682" s="83" t="s">
        <v>28</v>
      </c>
      <c r="H9682" s="80" t="s">
        <v>29</v>
      </c>
      <c r="I9682" s="80" t="s">
        <v>12631</v>
      </c>
      <c r="J9682" s="80" t="s">
        <v>12632</v>
      </c>
      <c r="K9682" s="80" t="s">
        <v>32</v>
      </c>
      <c r="L9682" s="80" t="s">
        <v>33</v>
      </c>
      <c r="M9682" s="81" t="s">
        <v>126</v>
      </c>
      <c r="N9682" s="32" t="s">
        <v>10618</v>
      </c>
      <c r="O9682" s="33">
        <v>3</v>
      </c>
      <c r="P9682" s="3">
        <f t="shared" si="907"/>
        <v>0</v>
      </c>
      <c r="Q9682" s="3">
        <f t="shared" si="908"/>
        <v>0</v>
      </c>
      <c r="R9682" s="3">
        <f t="shared" si="909"/>
        <v>1</v>
      </c>
      <c r="S9682" s="3">
        <f t="shared" si="910"/>
        <v>0</v>
      </c>
      <c r="T9682" s="3">
        <f t="shared" si="911"/>
        <v>0</v>
      </c>
      <c r="U9682" s="3">
        <f t="shared" si="912"/>
        <v>0</v>
      </c>
    </row>
    <row r="9683" spans="1:21" ht="12.75" customHeight="1" x14ac:dyDescent="0.2">
      <c r="A9683" s="82" t="s">
        <v>25</v>
      </c>
      <c r="B9683" s="81" t="s">
        <v>26</v>
      </c>
      <c r="C9683" s="47">
        <v>27184145</v>
      </c>
      <c r="D9683" s="80" t="s">
        <v>9601</v>
      </c>
      <c r="E9683" s="81" t="s">
        <v>9601</v>
      </c>
      <c r="F9683" s="82">
        <v>192159049</v>
      </c>
      <c r="G9683" s="83" t="s">
        <v>28</v>
      </c>
      <c r="H9683" s="80" t="s">
        <v>29</v>
      </c>
      <c r="I9683" s="80" t="s">
        <v>9604</v>
      </c>
      <c r="J9683" s="80" t="s">
        <v>15447</v>
      </c>
      <c r="K9683" s="80" t="s">
        <v>32</v>
      </c>
      <c r="L9683" s="80" t="s">
        <v>33</v>
      </c>
      <c r="M9683" s="81" t="s">
        <v>34</v>
      </c>
      <c r="N9683" s="47" t="s">
        <v>15353</v>
      </c>
      <c r="O9683" s="33">
        <v>3</v>
      </c>
      <c r="P9683" s="3">
        <f t="shared" si="907"/>
        <v>0</v>
      </c>
      <c r="Q9683" s="3">
        <f t="shared" si="908"/>
        <v>0</v>
      </c>
      <c r="R9683" s="3">
        <f t="shared" si="909"/>
        <v>1</v>
      </c>
      <c r="S9683" s="3">
        <f t="shared" si="910"/>
        <v>0</v>
      </c>
      <c r="T9683" s="3">
        <f t="shared" si="911"/>
        <v>0</v>
      </c>
      <c r="U9683" s="3">
        <f t="shared" si="912"/>
        <v>0</v>
      </c>
    </row>
    <row r="9684" spans="1:21" ht="12.75" customHeight="1" x14ac:dyDescent="0.2">
      <c r="A9684" s="82" t="s">
        <v>25</v>
      </c>
      <c r="B9684" s="81" t="s">
        <v>26</v>
      </c>
      <c r="C9684" s="47">
        <v>27184145</v>
      </c>
      <c r="D9684" s="80" t="s">
        <v>9601</v>
      </c>
      <c r="E9684" s="81" t="s">
        <v>9601</v>
      </c>
      <c r="F9684" s="82">
        <v>192159052</v>
      </c>
      <c r="G9684" s="83" t="s">
        <v>28</v>
      </c>
      <c r="H9684" s="80" t="s">
        <v>29</v>
      </c>
      <c r="I9684" s="80" t="s">
        <v>9604</v>
      </c>
      <c r="J9684" s="80" t="s">
        <v>15448</v>
      </c>
      <c r="K9684" s="80" t="s">
        <v>32</v>
      </c>
      <c r="L9684" s="80" t="s">
        <v>33</v>
      </c>
      <c r="M9684" s="81" t="s">
        <v>34</v>
      </c>
      <c r="N9684" s="47" t="s">
        <v>15353</v>
      </c>
      <c r="O9684" s="33">
        <v>4</v>
      </c>
      <c r="P9684" s="3">
        <f t="shared" si="907"/>
        <v>0</v>
      </c>
      <c r="Q9684" s="3">
        <f t="shared" si="908"/>
        <v>0</v>
      </c>
      <c r="R9684" s="3">
        <f t="shared" si="909"/>
        <v>0</v>
      </c>
      <c r="S9684" s="3">
        <f t="shared" si="910"/>
        <v>1</v>
      </c>
      <c r="T9684" s="3">
        <f t="shared" si="911"/>
        <v>0</v>
      </c>
      <c r="U9684" s="3">
        <f t="shared" si="912"/>
        <v>0</v>
      </c>
    </row>
    <row r="9685" spans="1:21" ht="12.75" customHeight="1" x14ac:dyDescent="0.2">
      <c r="A9685" s="82" t="s">
        <v>25</v>
      </c>
      <c r="B9685" s="81" t="s">
        <v>26</v>
      </c>
      <c r="C9685" s="47">
        <v>27184145</v>
      </c>
      <c r="D9685" s="80" t="s">
        <v>9601</v>
      </c>
      <c r="E9685" s="81" t="s">
        <v>9601</v>
      </c>
      <c r="F9685" s="82">
        <v>192056045</v>
      </c>
      <c r="G9685" s="83" t="s">
        <v>28</v>
      </c>
      <c r="H9685" s="80" t="s">
        <v>29</v>
      </c>
      <c r="I9685" s="80" t="s">
        <v>9604</v>
      </c>
      <c r="J9685" s="80" t="s">
        <v>15449</v>
      </c>
      <c r="K9685" s="80" t="s">
        <v>32</v>
      </c>
      <c r="L9685" s="80" t="s">
        <v>33</v>
      </c>
      <c r="M9685" s="81" t="s">
        <v>34</v>
      </c>
      <c r="N9685" s="47" t="s">
        <v>15353</v>
      </c>
      <c r="O9685" s="33">
        <v>4</v>
      </c>
      <c r="P9685" s="3">
        <f t="shared" si="907"/>
        <v>0</v>
      </c>
      <c r="Q9685" s="3">
        <f t="shared" si="908"/>
        <v>0</v>
      </c>
      <c r="R9685" s="3">
        <f t="shared" si="909"/>
        <v>0</v>
      </c>
      <c r="S9685" s="3">
        <f t="shared" si="910"/>
        <v>1</v>
      </c>
      <c r="T9685" s="3">
        <f t="shared" si="911"/>
        <v>0</v>
      </c>
      <c r="U9685" s="3">
        <f t="shared" si="912"/>
        <v>0</v>
      </c>
    </row>
    <row r="9686" spans="1:21" ht="12.75" customHeight="1" x14ac:dyDescent="0.2">
      <c r="A9686" s="82" t="s">
        <v>25</v>
      </c>
      <c r="B9686" s="81" t="s">
        <v>26</v>
      </c>
      <c r="C9686" s="47">
        <v>27184145</v>
      </c>
      <c r="D9686" s="80" t="s">
        <v>9601</v>
      </c>
      <c r="E9686" s="81" t="s">
        <v>9601</v>
      </c>
      <c r="F9686" s="82">
        <v>191874451</v>
      </c>
      <c r="G9686" s="83" t="s">
        <v>28</v>
      </c>
      <c r="H9686" s="80" t="s">
        <v>29</v>
      </c>
      <c r="I9686" s="80" t="s">
        <v>9604</v>
      </c>
      <c r="J9686" s="80" t="s">
        <v>15450</v>
      </c>
      <c r="K9686" s="80" t="s">
        <v>32</v>
      </c>
      <c r="L9686" s="80" t="s">
        <v>33</v>
      </c>
      <c r="M9686" s="81" t="s">
        <v>34</v>
      </c>
      <c r="N9686" s="47" t="s">
        <v>15353</v>
      </c>
      <c r="O9686" s="33">
        <v>4</v>
      </c>
      <c r="P9686" s="3">
        <f t="shared" si="907"/>
        <v>0</v>
      </c>
      <c r="Q9686" s="3">
        <f t="shared" si="908"/>
        <v>0</v>
      </c>
      <c r="R9686" s="3">
        <f t="shared" si="909"/>
        <v>0</v>
      </c>
      <c r="S9686" s="3">
        <f t="shared" si="910"/>
        <v>1</v>
      </c>
      <c r="T9686" s="3">
        <f t="shared" si="911"/>
        <v>0</v>
      </c>
      <c r="U9686" s="3">
        <f t="shared" si="912"/>
        <v>0</v>
      </c>
    </row>
    <row r="9687" spans="1:21" ht="12.75" customHeight="1" x14ac:dyDescent="0.2">
      <c r="A9687" s="82" t="s">
        <v>25</v>
      </c>
      <c r="B9687" s="81" t="s">
        <v>26</v>
      </c>
      <c r="C9687" s="47">
        <v>27184145</v>
      </c>
      <c r="D9687" s="80" t="s">
        <v>9601</v>
      </c>
      <c r="E9687" s="81" t="s">
        <v>9601</v>
      </c>
      <c r="F9687" s="82">
        <v>192056049</v>
      </c>
      <c r="G9687" s="83" t="s">
        <v>28</v>
      </c>
      <c r="H9687" s="80" t="s">
        <v>29</v>
      </c>
      <c r="I9687" s="80" t="s">
        <v>15451</v>
      </c>
      <c r="J9687" s="80" t="s">
        <v>15452</v>
      </c>
      <c r="K9687" s="80" t="s">
        <v>32</v>
      </c>
      <c r="L9687" s="80" t="s">
        <v>33</v>
      </c>
      <c r="M9687" s="81" t="s">
        <v>34</v>
      </c>
      <c r="N9687" s="47" t="s">
        <v>15353</v>
      </c>
      <c r="O9687" s="33">
        <v>3</v>
      </c>
      <c r="P9687" s="3">
        <f t="shared" si="907"/>
        <v>0</v>
      </c>
      <c r="Q9687" s="3">
        <f t="shared" si="908"/>
        <v>0</v>
      </c>
      <c r="R9687" s="3">
        <f t="shared" si="909"/>
        <v>1</v>
      </c>
      <c r="S9687" s="3">
        <f t="shared" si="910"/>
        <v>0</v>
      </c>
      <c r="T9687" s="3">
        <f t="shared" si="911"/>
        <v>0</v>
      </c>
      <c r="U9687" s="3">
        <f t="shared" si="912"/>
        <v>0</v>
      </c>
    </row>
    <row r="9688" spans="1:21" ht="12.75" customHeight="1" x14ac:dyDescent="0.2">
      <c r="A9688" s="15" t="s">
        <v>25</v>
      </c>
      <c r="B9688" s="16" t="s">
        <v>26</v>
      </c>
      <c r="C9688" s="44">
        <v>25271121</v>
      </c>
      <c r="D9688" s="9" t="s">
        <v>9606</v>
      </c>
      <c r="E9688" s="10" t="s">
        <v>9606</v>
      </c>
      <c r="F9688" s="17">
        <v>191886161</v>
      </c>
      <c r="G9688" s="12" t="s">
        <v>36</v>
      </c>
      <c r="H9688" s="9" t="s">
        <v>29</v>
      </c>
      <c r="I9688" s="9" t="s">
        <v>9622</v>
      </c>
      <c r="J9688" s="9" t="s">
        <v>9623</v>
      </c>
      <c r="K9688" s="9" t="s">
        <v>32</v>
      </c>
      <c r="L9688" s="6" t="s">
        <v>295</v>
      </c>
      <c r="M9688" s="10">
        <v>40402</v>
      </c>
      <c r="N9688" s="11" t="s">
        <v>43</v>
      </c>
      <c r="O9688" s="13">
        <v>2</v>
      </c>
      <c r="P9688" s="3">
        <f t="shared" si="907"/>
        <v>0</v>
      </c>
      <c r="Q9688" s="3">
        <f t="shared" si="908"/>
        <v>1</v>
      </c>
      <c r="R9688" s="3">
        <f t="shared" si="909"/>
        <v>0</v>
      </c>
      <c r="S9688" s="3">
        <f t="shared" si="910"/>
        <v>0</v>
      </c>
      <c r="T9688" s="3">
        <f t="shared" si="911"/>
        <v>0</v>
      </c>
      <c r="U9688" s="3">
        <f t="shared" si="912"/>
        <v>0</v>
      </c>
    </row>
    <row r="9689" spans="1:21" ht="12.75" customHeight="1" x14ac:dyDescent="0.2">
      <c r="A9689" s="15" t="s">
        <v>25</v>
      </c>
      <c r="B9689" s="16" t="s">
        <v>26</v>
      </c>
      <c r="C9689" s="44">
        <v>25271121</v>
      </c>
      <c r="D9689" s="9" t="s">
        <v>9606</v>
      </c>
      <c r="E9689" s="10" t="s">
        <v>9606</v>
      </c>
      <c r="F9689" s="17">
        <v>191886165</v>
      </c>
      <c r="G9689" s="12" t="s">
        <v>67</v>
      </c>
      <c r="H9689" s="9" t="s">
        <v>29</v>
      </c>
      <c r="I9689" s="9" t="s">
        <v>9624</v>
      </c>
      <c r="J9689" s="9" t="s">
        <v>9625</v>
      </c>
      <c r="K9689" s="9" t="s">
        <v>32</v>
      </c>
      <c r="L9689" s="6" t="s">
        <v>295</v>
      </c>
      <c r="M9689" s="10">
        <v>40401</v>
      </c>
      <c r="N9689" s="11" t="s">
        <v>43</v>
      </c>
      <c r="O9689" s="13">
        <v>4</v>
      </c>
      <c r="P9689" s="3">
        <f t="shared" si="907"/>
        <v>0</v>
      </c>
      <c r="Q9689" s="3">
        <f t="shared" si="908"/>
        <v>0</v>
      </c>
      <c r="R9689" s="3">
        <f t="shared" si="909"/>
        <v>0</v>
      </c>
      <c r="S9689" s="3">
        <f t="shared" si="910"/>
        <v>1</v>
      </c>
      <c r="T9689" s="3">
        <f t="shared" si="911"/>
        <v>0</v>
      </c>
      <c r="U9689" s="3">
        <f t="shared" si="912"/>
        <v>0</v>
      </c>
    </row>
    <row r="9690" spans="1:21" ht="12.75" customHeight="1" x14ac:dyDescent="0.2">
      <c r="A9690" s="15" t="s">
        <v>25</v>
      </c>
      <c r="B9690" s="16" t="s">
        <v>26</v>
      </c>
      <c r="C9690" s="8">
        <v>25271121</v>
      </c>
      <c r="D9690" s="6" t="s">
        <v>9606</v>
      </c>
      <c r="E9690" s="16" t="s">
        <v>9606</v>
      </c>
      <c r="F9690" s="15">
        <v>191959088</v>
      </c>
      <c r="G9690" s="5" t="s">
        <v>28</v>
      </c>
      <c r="H9690" s="6" t="s">
        <v>29</v>
      </c>
      <c r="I9690" s="6" t="s">
        <v>7573</v>
      </c>
      <c r="J9690" s="6" t="s">
        <v>9607</v>
      </c>
      <c r="K9690" s="6" t="s">
        <v>32</v>
      </c>
      <c r="L9690" s="6" t="s">
        <v>33</v>
      </c>
      <c r="M9690" s="16" t="s">
        <v>34</v>
      </c>
      <c r="N9690" s="8" t="s">
        <v>35</v>
      </c>
      <c r="O9690" s="7">
        <v>2</v>
      </c>
      <c r="P9690" s="3">
        <f t="shared" si="907"/>
        <v>0</v>
      </c>
      <c r="Q9690" s="3">
        <f t="shared" si="908"/>
        <v>1</v>
      </c>
      <c r="R9690" s="3">
        <f t="shared" si="909"/>
        <v>0</v>
      </c>
      <c r="S9690" s="3">
        <f t="shared" si="910"/>
        <v>0</v>
      </c>
      <c r="T9690" s="3">
        <f t="shared" si="911"/>
        <v>0</v>
      </c>
      <c r="U9690" s="3">
        <f t="shared" si="912"/>
        <v>0</v>
      </c>
    </row>
    <row r="9691" spans="1:21" ht="12.75" customHeight="1" x14ac:dyDescent="0.2">
      <c r="A9691" s="15" t="s">
        <v>25</v>
      </c>
      <c r="B9691" s="16" t="s">
        <v>26</v>
      </c>
      <c r="C9691" s="8">
        <v>25271121</v>
      </c>
      <c r="D9691" s="6" t="s">
        <v>9606</v>
      </c>
      <c r="E9691" s="16" t="s">
        <v>9606</v>
      </c>
      <c r="F9691" s="15">
        <v>191959069</v>
      </c>
      <c r="G9691" s="5" t="s">
        <v>36</v>
      </c>
      <c r="H9691" s="6" t="s">
        <v>29</v>
      </c>
      <c r="I9691" s="6" t="s">
        <v>9608</v>
      </c>
      <c r="J9691" s="6" t="s">
        <v>9609</v>
      </c>
      <c r="K9691" s="6" t="s">
        <v>32</v>
      </c>
      <c r="L9691" s="6" t="s">
        <v>33</v>
      </c>
      <c r="M9691" s="16" t="s">
        <v>34</v>
      </c>
      <c r="N9691" s="8" t="s">
        <v>35</v>
      </c>
      <c r="O9691" s="7">
        <v>3</v>
      </c>
      <c r="P9691" s="3">
        <f t="shared" si="907"/>
        <v>0</v>
      </c>
      <c r="Q9691" s="3">
        <f t="shared" si="908"/>
        <v>0</v>
      </c>
      <c r="R9691" s="3">
        <f t="shared" si="909"/>
        <v>1</v>
      </c>
      <c r="S9691" s="3">
        <f t="shared" si="910"/>
        <v>0</v>
      </c>
      <c r="T9691" s="3">
        <f t="shared" si="911"/>
        <v>0</v>
      </c>
      <c r="U9691" s="3">
        <f t="shared" si="912"/>
        <v>0</v>
      </c>
    </row>
    <row r="9692" spans="1:21" ht="12.75" customHeight="1" x14ac:dyDescent="0.2">
      <c r="A9692" s="15" t="s">
        <v>25</v>
      </c>
      <c r="B9692" s="16" t="s">
        <v>26</v>
      </c>
      <c r="C9692" s="8">
        <v>25271121</v>
      </c>
      <c r="D9692" s="6" t="s">
        <v>9606</v>
      </c>
      <c r="E9692" s="16" t="s">
        <v>9606</v>
      </c>
      <c r="F9692" s="15">
        <v>191971698</v>
      </c>
      <c r="G9692" s="5" t="s">
        <v>99</v>
      </c>
      <c r="H9692" s="6" t="s">
        <v>29</v>
      </c>
      <c r="I9692" s="6" t="s">
        <v>9610</v>
      </c>
      <c r="J9692" s="6" t="s">
        <v>9611</v>
      </c>
      <c r="K9692" s="6" t="s">
        <v>32</v>
      </c>
      <c r="L9692" s="6" t="s">
        <v>33</v>
      </c>
      <c r="M9692" s="16" t="s">
        <v>610</v>
      </c>
      <c r="N9692" s="8" t="s">
        <v>35</v>
      </c>
      <c r="O9692" s="7">
        <v>3</v>
      </c>
      <c r="P9692" s="3">
        <f t="shared" si="907"/>
        <v>0</v>
      </c>
      <c r="Q9692" s="3">
        <f t="shared" si="908"/>
        <v>0</v>
      </c>
      <c r="R9692" s="3">
        <f t="shared" si="909"/>
        <v>1</v>
      </c>
      <c r="S9692" s="3">
        <f t="shared" si="910"/>
        <v>0</v>
      </c>
      <c r="T9692" s="3">
        <f t="shared" si="911"/>
        <v>0</v>
      </c>
      <c r="U9692" s="3">
        <f t="shared" si="912"/>
        <v>0</v>
      </c>
    </row>
    <row r="9693" spans="1:21" ht="12.75" customHeight="1" x14ac:dyDescent="0.2">
      <c r="A9693" s="15" t="s">
        <v>25</v>
      </c>
      <c r="B9693" s="16" t="s">
        <v>26</v>
      </c>
      <c r="C9693" s="8">
        <v>25271121</v>
      </c>
      <c r="D9693" s="6" t="s">
        <v>9606</v>
      </c>
      <c r="E9693" s="16" t="s">
        <v>9606</v>
      </c>
      <c r="F9693" s="15">
        <v>191886167</v>
      </c>
      <c r="G9693" s="5" t="s">
        <v>67</v>
      </c>
      <c r="H9693" s="6" t="s">
        <v>52</v>
      </c>
      <c r="I9693" s="6" t="s">
        <v>9612</v>
      </c>
      <c r="J9693" s="6" t="s">
        <v>9613</v>
      </c>
      <c r="K9693" s="6" t="s">
        <v>32</v>
      </c>
      <c r="L9693" s="6" t="s">
        <v>33</v>
      </c>
      <c r="M9693" s="16" t="s">
        <v>610</v>
      </c>
      <c r="N9693" s="8" t="s">
        <v>35</v>
      </c>
      <c r="O9693" s="7">
        <v>4</v>
      </c>
      <c r="P9693" s="3">
        <f t="shared" si="907"/>
        <v>0</v>
      </c>
      <c r="Q9693" s="3">
        <f t="shared" si="908"/>
        <v>0</v>
      </c>
      <c r="R9693" s="3">
        <f t="shared" si="909"/>
        <v>0</v>
      </c>
      <c r="S9693" s="3">
        <f t="shared" si="910"/>
        <v>1</v>
      </c>
      <c r="T9693" s="3">
        <f t="shared" si="911"/>
        <v>0</v>
      </c>
      <c r="U9693" s="3">
        <f t="shared" si="912"/>
        <v>0</v>
      </c>
    </row>
    <row r="9694" spans="1:21" ht="12.75" customHeight="1" x14ac:dyDescent="0.2">
      <c r="A9694" s="15" t="s">
        <v>25</v>
      </c>
      <c r="B9694" s="16" t="s">
        <v>26</v>
      </c>
      <c r="C9694" s="8">
        <v>25271121</v>
      </c>
      <c r="D9694" s="6" t="s">
        <v>9606</v>
      </c>
      <c r="E9694" s="16" t="s">
        <v>9606</v>
      </c>
      <c r="F9694" s="15">
        <v>191959072</v>
      </c>
      <c r="G9694" s="5" t="s">
        <v>258</v>
      </c>
      <c r="H9694" s="6" t="s">
        <v>29</v>
      </c>
      <c r="I9694" s="6" t="s">
        <v>9614</v>
      </c>
      <c r="J9694" s="6" t="s">
        <v>9615</v>
      </c>
      <c r="K9694" s="6" t="s">
        <v>32</v>
      </c>
      <c r="L9694" s="6" t="s">
        <v>33</v>
      </c>
      <c r="M9694" s="16" t="s">
        <v>34</v>
      </c>
      <c r="N9694" s="8" t="s">
        <v>35</v>
      </c>
      <c r="O9694" s="7">
        <v>4</v>
      </c>
      <c r="P9694" s="3">
        <f t="shared" si="907"/>
        <v>0</v>
      </c>
      <c r="Q9694" s="3">
        <f t="shared" si="908"/>
        <v>0</v>
      </c>
      <c r="R9694" s="3">
        <f t="shared" si="909"/>
        <v>0</v>
      </c>
      <c r="S9694" s="3">
        <f t="shared" si="910"/>
        <v>1</v>
      </c>
      <c r="T9694" s="3">
        <f t="shared" si="911"/>
        <v>0</v>
      </c>
      <c r="U9694" s="3">
        <f t="shared" si="912"/>
        <v>0</v>
      </c>
    </row>
    <row r="9695" spans="1:21" ht="12.75" customHeight="1" x14ac:dyDescent="0.2">
      <c r="A9695" s="15" t="s">
        <v>25</v>
      </c>
      <c r="B9695" s="16" t="s">
        <v>26</v>
      </c>
      <c r="C9695" s="8">
        <v>25271121</v>
      </c>
      <c r="D9695" s="6" t="s">
        <v>9606</v>
      </c>
      <c r="E9695" s="16" t="s">
        <v>9606</v>
      </c>
      <c r="F9695" s="15">
        <v>191959079</v>
      </c>
      <c r="G9695" s="5" t="s">
        <v>67</v>
      </c>
      <c r="H9695" s="6" t="s">
        <v>52</v>
      </c>
      <c r="I9695" s="6" t="s">
        <v>9616</v>
      </c>
      <c r="J9695" s="6" t="s">
        <v>9617</v>
      </c>
      <c r="K9695" s="6" t="s">
        <v>32</v>
      </c>
      <c r="L9695" s="6" t="s">
        <v>33</v>
      </c>
      <c r="M9695" s="16" t="s">
        <v>34</v>
      </c>
      <c r="N9695" s="8" t="s">
        <v>35</v>
      </c>
      <c r="O9695" s="7">
        <v>4</v>
      </c>
      <c r="P9695" s="3">
        <f t="shared" si="907"/>
        <v>0</v>
      </c>
      <c r="Q9695" s="3">
        <f t="shared" si="908"/>
        <v>0</v>
      </c>
      <c r="R9695" s="3">
        <f t="shared" si="909"/>
        <v>0</v>
      </c>
      <c r="S9695" s="3">
        <f t="shared" si="910"/>
        <v>1</v>
      </c>
      <c r="T9695" s="3">
        <f t="shared" si="911"/>
        <v>0</v>
      </c>
      <c r="U9695" s="3">
        <f t="shared" si="912"/>
        <v>0</v>
      </c>
    </row>
    <row r="9696" spans="1:21" ht="12.75" customHeight="1" x14ac:dyDescent="0.2">
      <c r="A9696" s="15" t="s">
        <v>25</v>
      </c>
      <c r="B9696" s="16" t="s">
        <v>26</v>
      </c>
      <c r="C9696" s="8">
        <v>25271121</v>
      </c>
      <c r="D9696" s="6" t="s">
        <v>9606</v>
      </c>
      <c r="E9696" s="16" t="s">
        <v>9606</v>
      </c>
      <c r="F9696" s="15">
        <v>191959080</v>
      </c>
      <c r="G9696" s="5" t="s">
        <v>67</v>
      </c>
      <c r="H9696" s="6" t="s">
        <v>52</v>
      </c>
      <c r="I9696" s="6" t="s">
        <v>9618</v>
      </c>
      <c r="J9696" s="6" t="s">
        <v>9619</v>
      </c>
      <c r="K9696" s="6" t="s">
        <v>32</v>
      </c>
      <c r="L9696" s="6" t="s">
        <v>33</v>
      </c>
      <c r="M9696" s="16" t="s">
        <v>34</v>
      </c>
      <c r="N9696" s="8" t="s">
        <v>35</v>
      </c>
      <c r="O9696" s="7">
        <v>4</v>
      </c>
      <c r="P9696" s="3">
        <f t="shared" si="907"/>
        <v>0</v>
      </c>
      <c r="Q9696" s="3">
        <f t="shared" si="908"/>
        <v>0</v>
      </c>
      <c r="R9696" s="3">
        <f t="shared" si="909"/>
        <v>0</v>
      </c>
      <c r="S9696" s="3">
        <f t="shared" si="910"/>
        <v>1</v>
      </c>
      <c r="T9696" s="3">
        <f t="shared" si="911"/>
        <v>0</v>
      </c>
      <c r="U9696" s="3">
        <f t="shared" si="912"/>
        <v>0</v>
      </c>
    </row>
    <row r="9697" spans="1:21" ht="12.75" customHeight="1" x14ac:dyDescent="0.2">
      <c r="A9697" s="15" t="s">
        <v>25</v>
      </c>
      <c r="B9697" s="16" t="s">
        <v>26</v>
      </c>
      <c r="C9697" s="8">
        <v>25271121</v>
      </c>
      <c r="D9697" s="6" t="s">
        <v>9606</v>
      </c>
      <c r="E9697" s="16" t="s">
        <v>9606</v>
      </c>
      <c r="F9697" s="15">
        <v>191986666</v>
      </c>
      <c r="G9697" s="5" t="s">
        <v>72</v>
      </c>
      <c r="H9697" s="6" t="s">
        <v>29</v>
      </c>
      <c r="I9697" s="6" t="s">
        <v>9620</v>
      </c>
      <c r="J9697" s="6" t="s">
        <v>9621</v>
      </c>
      <c r="K9697" s="6" t="s">
        <v>32</v>
      </c>
      <c r="L9697" s="6" t="s">
        <v>33</v>
      </c>
      <c r="M9697" s="16" t="s">
        <v>34</v>
      </c>
      <c r="N9697" s="8" t="s">
        <v>35</v>
      </c>
      <c r="O9697" s="7">
        <v>4</v>
      </c>
      <c r="P9697" s="3">
        <f t="shared" si="907"/>
        <v>0</v>
      </c>
      <c r="Q9697" s="3">
        <f t="shared" si="908"/>
        <v>0</v>
      </c>
      <c r="R9697" s="3">
        <f t="shared" si="909"/>
        <v>0</v>
      </c>
      <c r="S9697" s="3">
        <f t="shared" si="910"/>
        <v>1</v>
      </c>
      <c r="T9697" s="3">
        <f t="shared" si="911"/>
        <v>0</v>
      </c>
      <c r="U9697" s="3">
        <f t="shared" si="912"/>
        <v>0</v>
      </c>
    </row>
    <row r="9698" spans="1:21" ht="12.75" customHeight="1" x14ac:dyDescent="0.2">
      <c r="A9698" s="82" t="s">
        <v>25</v>
      </c>
      <c r="B9698" s="81" t="s">
        <v>26</v>
      </c>
      <c r="C9698" s="47">
        <v>25271121</v>
      </c>
      <c r="D9698" s="80" t="s">
        <v>9606</v>
      </c>
      <c r="E9698" s="81" t="s">
        <v>9606</v>
      </c>
      <c r="F9698" s="82">
        <v>191959043</v>
      </c>
      <c r="G9698" s="83" t="s">
        <v>67</v>
      </c>
      <c r="H9698" s="80" t="s">
        <v>29</v>
      </c>
      <c r="I9698" s="80" t="s">
        <v>11431</v>
      </c>
      <c r="J9698" s="80" t="s">
        <v>11432</v>
      </c>
      <c r="K9698" s="80" t="s">
        <v>80</v>
      </c>
      <c r="L9698" s="80" t="s">
        <v>81</v>
      </c>
      <c r="M9698" s="81" t="s">
        <v>126</v>
      </c>
      <c r="N9698" s="32" t="s">
        <v>10618</v>
      </c>
      <c r="O9698" s="33">
        <v>3</v>
      </c>
      <c r="P9698" s="3">
        <f t="shared" si="907"/>
        <v>0</v>
      </c>
      <c r="Q9698" s="3">
        <f t="shared" si="908"/>
        <v>0</v>
      </c>
      <c r="R9698" s="3">
        <f t="shared" si="909"/>
        <v>1</v>
      </c>
      <c r="S9698" s="3">
        <f t="shared" si="910"/>
        <v>0</v>
      </c>
      <c r="T9698" s="3">
        <f t="shared" si="911"/>
        <v>0</v>
      </c>
      <c r="U9698" s="3">
        <f t="shared" si="912"/>
        <v>0</v>
      </c>
    </row>
    <row r="9699" spans="1:21" ht="12.75" customHeight="1" x14ac:dyDescent="0.2">
      <c r="A9699" s="82" t="s">
        <v>25</v>
      </c>
      <c r="B9699" s="81" t="s">
        <v>26</v>
      </c>
      <c r="C9699" s="47">
        <v>25271121</v>
      </c>
      <c r="D9699" s="80" t="s">
        <v>9606</v>
      </c>
      <c r="E9699" s="81" t="s">
        <v>9606</v>
      </c>
      <c r="F9699" s="82">
        <v>191971675</v>
      </c>
      <c r="G9699" s="83" t="s">
        <v>67</v>
      </c>
      <c r="H9699" s="80" t="s">
        <v>52</v>
      </c>
      <c r="I9699" s="80" t="s">
        <v>11680</v>
      </c>
      <c r="J9699" s="80" t="s">
        <v>11681</v>
      </c>
      <c r="K9699" s="80" t="s">
        <v>32</v>
      </c>
      <c r="L9699" s="80" t="s">
        <v>33</v>
      </c>
      <c r="M9699" s="81" t="s">
        <v>34</v>
      </c>
      <c r="N9699" s="32" t="s">
        <v>10618</v>
      </c>
      <c r="O9699" s="33">
        <v>2</v>
      </c>
      <c r="P9699" s="3">
        <f t="shared" si="907"/>
        <v>0</v>
      </c>
      <c r="Q9699" s="3">
        <f t="shared" si="908"/>
        <v>1</v>
      </c>
      <c r="R9699" s="3">
        <f t="shared" si="909"/>
        <v>0</v>
      </c>
      <c r="S9699" s="3">
        <f t="shared" si="910"/>
        <v>0</v>
      </c>
      <c r="T9699" s="3">
        <f t="shared" si="911"/>
        <v>0</v>
      </c>
      <c r="U9699" s="3">
        <f t="shared" si="912"/>
        <v>0</v>
      </c>
    </row>
    <row r="9700" spans="1:21" ht="12.75" customHeight="1" x14ac:dyDescent="0.2">
      <c r="A9700" s="82" t="s">
        <v>25</v>
      </c>
      <c r="B9700" s="81" t="s">
        <v>26</v>
      </c>
      <c r="C9700" s="47">
        <v>25271121</v>
      </c>
      <c r="D9700" s="80" t="s">
        <v>9606</v>
      </c>
      <c r="E9700" s="81" t="s">
        <v>9606</v>
      </c>
      <c r="F9700" s="82">
        <v>192047817</v>
      </c>
      <c r="G9700" s="83" t="s">
        <v>122</v>
      </c>
      <c r="H9700" s="80" t="s">
        <v>29</v>
      </c>
      <c r="I9700" s="80" t="s">
        <v>12361</v>
      </c>
      <c r="J9700" s="80" t="s">
        <v>12362</v>
      </c>
      <c r="K9700" s="80" t="s">
        <v>32</v>
      </c>
      <c r="L9700" s="80" t="s">
        <v>33</v>
      </c>
      <c r="M9700" s="81" t="s">
        <v>34</v>
      </c>
      <c r="N9700" s="32" t="s">
        <v>10618</v>
      </c>
      <c r="O9700" s="33">
        <v>3</v>
      </c>
      <c r="P9700" s="3">
        <f t="shared" si="907"/>
        <v>0</v>
      </c>
      <c r="Q9700" s="3">
        <f t="shared" si="908"/>
        <v>0</v>
      </c>
      <c r="R9700" s="3">
        <f t="shared" si="909"/>
        <v>1</v>
      </c>
      <c r="S9700" s="3">
        <f t="shared" si="910"/>
        <v>0</v>
      </c>
      <c r="T9700" s="3">
        <f t="shared" si="911"/>
        <v>0</v>
      </c>
      <c r="U9700" s="3">
        <f t="shared" si="912"/>
        <v>0</v>
      </c>
    </row>
    <row r="9701" spans="1:21" ht="12.75" customHeight="1" x14ac:dyDescent="0.2">
      <c r="A9701" s="82" t="s">
        <v>25</v>
      </c>
      <c r="B9701" s="81" t="s">
        <v>26</v>
      </c>
      <c r="C9701" s="47">
        <v>25271121</v>
      </c>
      <c r="D9701" s="80" t="s">
        <v>9606</v>
      </c>
      <c r="E9701" s="81" t="s">
        <v>9606</v>
      </c>
      <c r="F9701" s="82">
        <v>192050319</v>
      </c>
      <c r="G9701" s="83" t="s">
        <v>249</v>
      </c>
      <c r="H9701" s="80" t="s">
        <v>29</v>
      </c>
      <c r="I9701" s="80" t="s">
        <v>12415</v>
      </c>
      <c r="J9701" s="80" t="s">
        <v>12416</v>
      </c>
      <c r="K9701" s="80" t="s">
        <v>32</v>
      </c>
      <c r="L9701" s="80" t="s">
        <v>33</v>
      </c>
      <c r="M9701" s="81" t="s">
        <v>34</v>
      </c>
      <c r="N9701" s="32" t="s">
        <v>10618</v>
      </c>
      <c r="O9701" s="33">
        <v>3</v>
      </c>
      <c r="P9701" s="3">
        <f t="shared" si="907"/>
        <v>0</v>
      </c>
      <c r="Q9701" s="3">
        <f t="shared" si="908"/>
        <v>0</v>
      </c>
      <c r="R9701" s="3">
        <f t="shared" si="909"/>
        <v>1</v>
      </c>
      <c r="S9701" s="3">
        <f t="shared" si="910"/>
        <v>0</v>
      </c>
      <c r="T9701" s="3">
        <f t="shared" si="911"/>
        <v>0</v>
      </c>
      <c r="U9701" s="3">
        <f t="shared" si="912"/>
        <v>0</v>
      </c>
    </row>
    <row r="9702" spans="1:21" ht="12.75" customHeight="1" x14ac:dyDescent="0.2">
      <c r="A9702" s="82" t="s">
        <v>25</v>
      </c>
      <c r="B9702" s="81" t="s">
        <v>26</v>
      </c>
      <c r="C9702" s="47">
        <v>25271121</v>
      </c>
      <c r="D9702" s="80" t="s">
        <v>9606</v>
      </c>
      <c r="E9702" s="81" t="s">
        <v>9606</v>
      </c>
      <c r="F9702" s="82">
        <v>192057901</v>
      </c>
      <c r="G9702" s="83" t="s">
        <v>122</v>
      </c>
      <c r="H9702" s="80" t="s">
        <v>29</v>
      </c>
      <c r="I9702" s="80" t="s">
        <v>12695</v>
      </c>
      <c r="J9702" s="80" t="s">
        <v>12696</v>
      </c>
      <c r="K9702" s="80" t="s">
        <v>32</v>
      </c>
      <c r="L9702" s="80" t="s">
        <v>33</v>
      </c>
      <c r="M9702" s="81" t="s">
        <v>34</v>
      </c>
      <c r="N9702" s="32" t="s">
        <v>10618</v>
      </c>
      <c r="O9702" s="33">
        <v>2</v>
      </c>
      <c r="P9702" s="3">
        <f t="shared" si="907"/>
        <v>0</v>
      </c>
      <c r="Q9702" s="3">
        <f t="shared" si="908"/>
        <v>1</v>
      </c>
      <c r="R9702" s="3">
        <f t="shared" si="909"/>
        <v>0</v>
      </c>
      <c r="S9702" s="3">
        <f t="shared" si="910"/>
        <v>0</v>
      </c>
      <c r="T9702" s="3">
        <f t="shared" si="911"/>
        <v>0</v>
      </c>
      <c r="U9702" s="3">
        <f t="shared" si="912"/>
        <v>0</v>
      </c>
    </row>
    <row r="9703" spans="1:21" ht="12.75" customHeight="1" x14ac:dyDescent="0.2">
      <c r="A9703" s="82" t="s">
        <v>25</v>
      </c>
      <c r="B9703" s="81" t="s">
        <v>26</v>
      </c>
      <c r="C9703" s="47">
        <v>25271121</v>
      </c>
      <c r="D9703" s="80" t="s">
        <v>9606</v>
      </c>
      <c r="E9703" s="81" t="s">
        <v>9606</v>
      </c>
      <c r="F9703" s="82">
        <v>192057926</v>
      </c>
      <c r="G9703" s="83" t="s">
        <v>36</v>
      </c>
      <c r="H9703" s="80" t="s">
        <v>29</v>
      </c>
      <c r="I9703" s="80" t="s">
        <v>12697</v>
      </c>
      <c r="J9703" s="80" t="s">
        <v>12698</v>
      </c>
      <c r="K9703" s="80" t="s">
        <v>32</v>
      </c>
      <c r="L9703" s="80" t="s">
        <v>33</v>
      </c>
      <c r="M9703" s="81" t="s">
        <v>34</v>
      </c>
      <c r="N9703" s="32" t="s">
        <v>10618</v>
      </c>
      <c r="O9703" s="33">
        <v>4</v>
      </c>
      <c r="P9703" s="3">
        <f t="shared" si="907"/>
        <v>0</v>
      </c>
      <c r="Q9703" s="3">
        <f t="shared" si="908"/>
        <v>0</v>
      </c>
      <c r="R9703" s="3">
        <f t="shared" si="909"/>
        <v>0</v>
      </c>
      <c r="S9703" s="3">
        <f t="shared" si="910"/>
        <v>1</v>
      </c>
      <c r="T9703" s="3">
        <f t="shared" si="911"/>
        <v>0</v>
      </c>
      <c r="U9703" s="3">
        <f t="shared" si="912"/>
        <v>0</v>
      </c>
    </row>
    <row r="9704" spans="1:21" ht="12.75" customHeight="1" x14ac:dyDescent="0.2">
      <c r="A9704" s="82" t="s">
        <v>25</v>
      </c>
      <c r="B9704" s="81" t="s">
        <v>26</v>
      </c>
      <c r="C9704" s="47">
        <v>25271121</v>
      </c>
      <c r="D9704" s="80" t="s">
        <v>9606</v>
      </c>
      <c r="E9704" s="81" t="s">
        <v>9606</v>
      </c>
      <c r="F9704" s="82">
        <v>192057970</v>
      </c>
      <c r="G9704" s="83" t="s">
        <v>28</v>
      </c>
      <c r="H9704" s="80" t="s">
        <v>29</v>
      </c>
      <c r="I9704" s="80" t="s">
        <v>12695</v>
      </c>
      <c r="J9704" s="80" t="s">
        <v>12699</v>
      </c>
      <c r="K9704" s="80" t="s">
        <v>32</v>
      </c>
      <c r="L9704" s="80" t="s">
        <v>33</v>
      </c>
      <c r="M9704" s="81" t="s">
        <v>34</v>
      </c>
      <c r="N9704" s="32" t="s">
        <v>10618</v>
      </c>
      <c r="O9704" s="33">
        <v>2</v>
      </c>
      <c r="P9704" s="3">
        <f t="shared" si="907"/>
        <v>0</v>
      </c>
      <c r="Q9704" s="3">
        <f t="shared" si="908"/>
        <v>1</v>
      </c>
      <c r="R9704" s="3">
        <f t="shared" si="909"/>
        <v>0</v>
      </c>
      <c r="S9704" s="3">
        <f t="shared" si="910"/>
        <v>0</v>
      </c>
      <c r="T9704" s="3">
        <f t="shared" si="911"/>
        <v>0</v>
      </c>
      <c r="U9704" s="3">
        <f t="shared" si="912"/>
        <v>0</v>
      </c>
    </row>
    <row r="9705" spans="1:21" ht="12.75" customHeight="1" x14ac:dyDescent="0.2">
      <c r="A9705" s="82" t="s">
        <v>25</v>
      </c>
      <c r="B9705" s="81" t="s">
        <v>26</v>
      </c>
      <c r="C9705" s="47">
        <v>25271121</v>
      </c>
      <c r="D9705" s="80" t="s">
        <v>9606</v>
      </c>
      <c r="E9705" s="81" t="s">
        <v>9606</v>
      </c>
      <c r="F9705" s="82">
        <v>192149156</v>
      </c>
      <c r="G9705" s="83" t="s">
        <v>67</v>
      </c>
      <c r="H9705" s="80" t="s">
        <v>52</v>
      </c>
      <c r="I9705" s="80" t="s">
        <v>15594</v>
      </c>
      <c r="J9705" s="80" t="s">
        <v>15595</v>
      </c>
      <c r="K9705" s="80" t="s">
        <v>32</v>
      </c>
      <c r="L9705" s="80" t="s">
        <v>33</v>
      </c>
      <c r="M9705" s="81" t="s">
        <v>34</v>
      </c>
      <c r="N9705" s="47" t="s">
        <v>15353</v>
      </c>
      <c r="O9705" s="33">
        <v>3</v>
      </c>
      <c r="P9705" s="3">
        <f t="shared" si="907"/>
        <v>0</v>
      </c>
      <c r="Q9705" s="3">
        <f t="shared" si="908"/>
        <v>0</v>
      </c>
      <c r="R9705" s="3">
        <f t="shared" si="909"/>
        <v>1</v>
      </c>
      <c r="S9705" s="3">
        <f t="shared" si="910"/>
        <v>0</v>
      </c>
      <c r="T9705" s="3">
        <f t="shared" si="911"/>
        <v>0</v>
      </c>
      <c r="U9705" s="3">
        <f t="shared" si="912"/>
        <v>0</v>
      </c>
    </row>
    <row r="9706" spans="1:21" ht="12.75" customHeight="1" x14ac:dyDescent="0.2">
      <c r="A9706" s="82" t="s">
        <v>25</v>
      </c>
      <c r="B9706" s="81" t="s">
        <v>26</v>
      </c>
      <c r="C9706" s="47">
        <v>25271121</v>
      </c>
      <c r="D9706" s="80" t="s">
        <v>9606</v>
      </c>
      <c r="E9706" s="81" t="s">
        <v>9606</v>
      </c>
      <c r="F9706" s="82">
        <v>192149155</v>
      </c>
      <c r="G9706" s="83" t="s">
        <v>67</v>
      </c>
      <c r="H9706" s="80" t="s">
        <v>52</v>
      </c>
      <c r="I9706" s="80" t="s">
        <v>15596</v>
      </c>
      <c r="J9706" s="80" t="s">
        <v>15597</v>
      </c>
      <c r="K9706" s="80" t="s">
        <v>32</v>
      </c>
      <c r="L9706" s="80" t="s">
        <v>33</v>
      </c>
      <c r="M9706" s="81" t="s">
        <v>34</v>
      </c>
      <c r="N9706" s="47" t="s">
        <v>15353</v>
      </c>
      <c r="O9706" s="33">
        <v>3</v>
      </c>
      <c r="P9706" s="3">
        <f t="shared" si="907"/>
        <v>0</v>
      </c>
      <c r="Q9706" s="3">
        <f t="shared" si="908"/>
        <v>0</v>
      </c>
      <c r="R9706" s="3">
        <f t="shared" si="909"/>
        <v>1</v>
      </c>
      <c r="S9706" s="3">
        <f t="shared" si="910"/>
        <v>0</v>
      </c>
      <c r="T9706" s="3">
        <f t="shared" si="911"/>
        <v>0</v>
      </c>
      <c r="U9706" s="3">
        <f t="shared" si="912"/>
        <v>0</v>
      </c>
    </row>
    <row r="9707" spans="1:21" ht="12.75" customHeight="1" x14ac:dyDescent="0.2">
      <c r="A9707" s="82" t="s">
        <v>25</v>
      </c>
      <c r="B9707" s="81" t="s">
        <v>26</v>
      </c>
      <c r="C9707" s="47">
        <v>25271121</v>
      </c>
      <c r="D9707" s="80" t="s">
        <v>9606</v>
      </c>
      <c r="E9707" s="81" t="s">
        <v>9606</v>
      </c>
      <c r="F9707" s="82">
        <v>192149192</v>
      </c>
      <c r="G9707" s="83" t="s">
        <v>249</v>
      </c>
      <c r="H9707" s="80" t="s">
        <v>29</v>
      </c>
      <c r="I9707" s="80" t="s">
        <v>16239</v>
      </c>
      <c r="J9707" s="80" t="s">
        <v>16240</v>
      </c>
      <c r="K9707" s="80" t="s">
        <v>80</v>
      </c>
      <c r="L9707" s="80" t="s">
        <v>81</v>
      </c>
      <c r="M9707" s="81" t="s">
        <v>235</v>
      </c>
      <c r="N9707" s="47" t="s">
        <v>15353</v>
      </c>
      <c r="O9707" s="33">
        <v>4</v>
      </c>
      <c r="P9707" s="3">
        <f t="shared" si="907"/>
        <v>0</v>
      </c>
      <c r="Q9707" s="3">
        <f t="shared" si="908"/>
        <v>0</v>
      </c>
      <c r="R9707" s="3">
        <f t="shared" si="909"/>
        <v>0</v>
      </c>
      <c r="S9707" s="3">
        <f t="shared" si="910"/>
        <v>1</v>
      </c>
      <c r="T9707" s="3">
        <f t="shared" si="911"/>
        <v>0</v>
      </c>
      <c r="U9707" s="3">
        <f t="shared" si="912"/>
        <v>0</v>
      </c>
    </row>
    <row r="9708" spans="1:21" ht="12.75" customHeight="1" x14ac:dyDescent="0.2">
      <c r="A9708" s="82" t="s">
        <v>25</v>
      </c>
      <c r="B9708" s="81" t="s">
        <v>26</v>
      </c>
      <c r="C9708" s="47">
        <v>25271121</v>
      </c>
      <c r="D9708" s="80" t="s">
        <v>9606</v>
      </c>
      <c r="E9708" s="81" t="s">
        <v>9606</v>
      </c>
      <c r="F9708" s="82">
        <v>192177927</v>
      </c>
      <c r="G9708" s="83" t="s">
        <v>28</v>
      </c>
      <c r="H9708" s="80" t="s">
        <v>29</v>
      </c>
      <c r="I9708" s="80" t="s">
        <v>12695</v>
      </c>
      <c r="J9708" s="80" t="s">
        <v>16254</v>
      </c>
      <c r="K9708" s="80" t="s">
        <v>32</v>
      </c>
      <c r="L9708" s="80" t="s">
        <v>33</v>
      </c>
      <c r="M9708" s="81" t="s">
        <v>34</v>
      </c>
      <c r="N9708" s="47" t="s">
        <v>15353</v>
      </c>
      <c r="O9708" s="33">
        <v>2</v>
      </c>
      <c r="P9708" s="3">
        <f t="shared" si="907"/>
        <v>0</v>
      </c>
      <c r="Q9708" s="3">
        <f t="shared" si="908"/>
        <v>1</v>
      </c>
      <c r="R9708" s="3">
        <f t="shared" si="909"/>
        <v>0</v>
      </c>
      <c r="S9708" s="3">
        <f t="shared" si="910"/>
        <v>0</v>
      </c>
      <c r="T9708" s="3">
        <f t="shared" si="911"/>
        <v>0</v>
      </c>
      <c r="U9708" s="3">
        <f t="shared" si="912"/>
        <v>0</v>
      </c>
    </row>
    <row r="9709" spans="1:21" ht="12.75" customHeight="1" x14ac:dyDescent="0.2">
      <c r="A9709" s="82" t="s">
        <v>25</v>
      </c>
      <c r="B9709" s="81" t="s">
        <v>26</v>
      </c>
      <c r="C9709" s="47">
        <v>25271121</v>
      </c>
      <c r="D9709" s="80" t="s">
        <v>9606</v>
      </c>
      <c r="E9709" s="81" t="s">
        <v>9606</v>
      </c>
      <c r="F9709" s="82">
        <v>192057967</v>
      </c>
      <c r="G9709" s="83" t="s">
        <v>28</v>
      </c>
      <c r="H9709" s="80" t="s">
        <v>29</v>
      </c>
      <c r="I9709" s="80" t="s">
        <v>12695</v>
      </c>
      <c r="J9709" s="80" t="s">
        <v>16255</v>
      </c>
      <c r="K9709" s="80" t="s">
        <v>32</v>
      </c>
      <c r="L9709" s="80" t="s">
        <v>33</v>
      </c>
      <c r="M9709" s="81" t="s">
        <v>34</v>
      </c>
      <c r="N9709" s="47" t="s">
        <v>15353</v>
      </c>
      <c r="O9709" s="33">
        <v>2</v>
      </c>
      <c r="P9709" s="3">
        <f t="shared" si="907"/>
        <v>0</v>
      </c>
      <c r="Q9709" s="3">
        <f t="shared" si="908"/>
        <v>1</v>
      </c>
      <c r="R9709" s="3">
        <f t="shared" si="909"/>
        <v>0</v>
      </c>
      <c r="S9709" s="3">
        <f t="shared" si="910"/>
        <v>0</v>
      </c>
      <c r="T9709" s="3">
        <f t="shared" si="911"/>
        <v>0</v>
      </c>
      <c r="U9709" s="3">
        <f t="shared" si="912"/>
        <v>0</v>
      </c>
    </row>
    <row r="9710" spans="1:21" ht="12.75" customHeight="1" x14ac:dyDescent="0.2">
      <c r="A9710" s="82" t="s">
        <v>25</v>
      </c>
      <c r="B9710" s="81" t="s">
        <v>26</v>
      </c>
      <c r="C9710" s="47">
        <v>25271121</v>
      </c>
      <c r="D9710" s="80" t="s">
        <v>9606</v>
      </c>
      <c r="E9710" s="81" t="s">
        <v>9606</v>
      </c>
      <c r="F9710" s="82">
        <v>192053647</v>
      </c>
      <c r="G9710" s="83" t="s">
        <v>36</v>
      </c>
      <c r="H9710" s="80" t="s">
        <v>29</v>
      </c>
      <c r="I9710" s="80" t="s">
        <v>16258</v>
      </c>
      <c r="J9710" s="80" t="s">
        <v>16259</v>
      </c>
      <c r="K9710" s="80" t="s">
        <v>32</v>
      </c>
      <c r="L9710" s="80" t="s">
        <v>33</v>
      </c>
      <c r="M9710" s="81" t="s">
        <v>34</v>
      </c>
      <c r="N9710" s="47" t="s">
        <v>15353</v>
      </c>
      <c r="O9710" s="33">
        <v>3</v>
      </c>
      <c r="P9710" s="3">
        <f t="shared" si="907"/>
        <v>0</v>
      </c>
      <c r="Q9710" s="3">
        <f t="shared" si="908"/>
        <v>0</v>
      </c>
      <c r="R9710" s="3">
        <f t="shared" si="909"/>
        <v>1</v>
      </c>
      <c r="S9710" s="3">
        <f t="shared" si="910"/>
        <v>0</v>
      </c>
      <c r="T9710" s="3">
        <f t="shared" si="911"/>
        <v>0</v>
      </c>
      <c r="U9710" s="3">
        <f t="shared" si="912"/>
        <v>0</v>
      </c>
    </row>
    <row r="9711" spans="1:21" ht="12.75" customHeight="1" x14ac:dyDescent="0.2">
      <c r="A9711" s="82" t="s">
        <v>25</v>
      </c>
      <c r="B9711" s="81" t="s">
        <v>26</v>
      </c>
      <c r="C9711" s="47">
        <v>25271121</v>
      </c>
      <c r="D9711" s="80" t="s">
        <v>9606</v>
      </c>
      <c r="E9711" s="81" t="s">
        <v>9606</v>
      </c>
      <c r="F9711" s="82">
        <v>192159135</v>
      </c>
      <c r="G9711" s="83" t="s">
        <v>249</v>
      </c>
      <c r="H9711" s="80" t="s">
        <v>29</v>
      </c>
      <c r="I9711" s="80" t="s">
        <v>16260</v>
      </c>
      <c r="J9711" s="80" t="s">
        <v>16261</v>
      </c>
      <c r="K9711" s="80" t="s">
        <v>80</v>
      </c>
      <c r="L9711" s="80" t="s">
        <v>81</v>
      </c>
      <c r="M9711" s="81" t="s">
        <v>235</v>
      </c>
      <c r="N9711" s="47" t="s">
        <v>15353</v>
      </c>
      <c r="O9711" s="33">
        <v>3</v>
      </c>
      <c r="P9711" s="3">
        <f t="shared" si="907"/>
        <v>0</v>
      </c>
      <c r="Q9711" s="3">
        <f t="shared" si="908"/>
        <v>0</v>
      </c>
      <c r="R9711" s="3">
        <f t="shared" si="909"/>
        <v>1</v>
      </c>
      <c r="S9711" s="3">
        <f t="shared" si="910"/>
        <v>0</v>
      </c>
      <c r="T9711" s="3">
        <f t="shared" si="911"/>
        <v>0</v>
      </c>
      <c r="U9711" s="3">
        <f t="shared" si="912"/>
        <v>0</v>
      </c>
    </row>
    <row r="9712" spans="1:21" ht="12.75" customHeight="1" x14ac:dyDescent="0.2">
      <c r="A9712" s="82" t="s">
        <v>25</v>
      </c>
      <c r="B9712" s="81" t="s">
        <v>26</v>
      </c>
      <c r="C9712" s="47">
        <v>25271121</v>
      </c>
      <c r="D9712" s="80" t="s">
        <v>9606</v>
      </c>
      <c r="E9712" s="81" t="s">
        <v>9606</v>
      </c>
      <c r="F9712" s="82">
        <v>192050318</v>
      </c>
      <c r="G9712" s="83" t="s">
        <v>249</v>
      </c>
      <c r="H9712" s="80" t="s">
        <v>29</v>
      </c>
      <c r="I9712" s="80" t="s">
        <v>16264</v>
      </c>
      <c r="J9712" s="80" t="s">
        <v>16265</v>
      </c>
      <c r="K9712" s="80" t="s">
        <v>32</v>
      </c>
      <c r="L9712" s="80" t="s">
        <v>33</v>
      </c>
      <c r="M9712" s="81" t="s">
        <v>34</v>
      </c>
      <c r="N9712" s="47" t="s">
        <v>15353</v>
      </c>
      <c r="O9712" s="33">
        <v>3</v>
      </c>
      <c r="P9712" s="3">
        <f t="shared" si="907"/>
        <v>0</v>
      </c>
      <c r="Q9712" s="3">
        <f t="shared" si="908"/>
        <v>0</v>
      </c>
      <c r="R9712" s="3">
        <f t="shared" si="909"/>
        <v>1</v>
      </c>
      <c r="S9712" s="3">
        <f t="shared" si="910"/>
        <v>0</v>
      </c>
      <c r="T9712" s="3">
        <f t="shared" si="911"/>
        <v>0</v>
      </c>
      <c r="U9712" s="3">
        <f t="shared" si="912"/>
        <v>0</v>
      </c>
    </row>
    <row r="9713" spans="1:21" ht="12.75" customHeight="1" x14ac:dyDescent="0.2">
      <c r="A9713" s="82" t="s">
        <v>25</v>
      </c>
      <c r="B9713" s="81" t="s">
        <v>26</v>
      </c>
      <c r="C9713" s="47">
        <v>25271121</v>
      </c>
      <c r="D9713" s="80" t="s">
        <v>9606</v>
      </c>
      <c r="E9713" s="81" t="s">
        <v>9606</v>
      </c>
      <c r="F9713" s="82">
        <v>192050312</v>
      </c>
      <c r="G9713" s="83" t="s">
        <v>36</v>
      </c>
      <c r="H9713" s="80" t="s">
        <v>29</v>
      </c>
      <c r="I9713" s="80" t="s">
        <v>16266</v>
      </c>
      <c r="J9713" s="80" t="s">
        <v>16267</v>
      </c>
      <c r="K9713" s="80" t="s">
        <v>80</v>
      </c>
      <c r="L9713" s="80" t="s">
        <v>81</v>
      </c>
      <c r="M9713" s="81" t="s">
        <v>235</v>
      </c>
      <c r="N9713" s="47" t="s">
        <v>15353</v>
      </c>
      <c r="O9713" s="33">
        <v>4</v>
      </c>
      <c r="P9713" s="3">
        <f t="shared" si="907"/>
        <v>0</v>
      </c>
      <c r="Q9713" s="3">
        <f t="shared" si="908"/>
        <v>0</v>
      </c>
      <c r="R9713" s="3">
        <f t="shared" si="909"/>
        <v>0</v>
      </c>
      <c r="S9713" s="3">
        <f t="shared" si="910"/>
        <v>1</v>
      </c>
      <c r="T9713" s="3">
        <f t="shared" si="911"/>
        <v>0</v>
      </c>
      <c r="U9713" s="3">
        <f t="shared" si="912"/>
        <v>0</v>
      </c>
    </row>
    <row r="9714" spans="1:21" ht="12.75" customHeight="1" x14ac:dyDescent="0.2">
      <c r="A9714" s="15" t="s">
        <v>25</v>
      </c>
      <c r="B9714" s="16" t="s">
        <v>375</v>
      </c>
      <c r="C9714" s="44">
        <v>10669</v>
      </c>
      <c r="D9714" s="9" t="s">
        <v>9626</v>
      </c>
      <c r="E9714" s="10" t="s">
        <v>9626</v>
      </c>
      <c r="F9714" s="17">
        <v>191895668</v>
      </c>
      <c r="G9714" s="12" t="s">
        <v>64</v>
      </c>
      <c r="H9714" s="9" t="s">
        <v>29</v>
      </c>
      <c r="I9714" s="9" t="s">
        <v>9650</v>
      </c>
      <c r="J9714" s="9" t="s">
        <v>9651</v>
      </c>
      <c r="K9714" s="6" t="s">
        <v>315</v>
      </c>
      <c r="L9714" s="6" t="s">
        <v>387</v>
      </c>
      <c r="M9714" s="10">
        <v>20500</v>
      </c>
      <c r="N9714" s="11" t="s">
        <v>43</v>
      </c>
      <c r="O9714" s="13">
        <v>4</v>
      </c>
      <c r="P9714" s="3">
        <f t="shared" si="907"/>
        <v>0</v>
      </c>
      <c r="Q9714" s="3">
        <f t="shared" si="908"/>
        <v>0</v>
      </c>
      <c r="R9714" s="3">
        <f t="shared" si="909"/>
        <v>0</v>
      </c>
      <c r="S9714" s="3">
        <f t="shared" si="910"/>
        <v>1</v>
      </c>
      <c r="T9714" s="3">
        <f t="shared" si="911"/>
        <v>0</v>
      </c>
      <c r="U9714" s="3">
        <f t="shared" si="912"/>
        <v>0</v>
      </c>
    </row>
    <row r="9715" spans="1:21" ht="12.75" customHeight="1" x14ac:dyDescent="0.2">
      <c r="A9715" s="15" t="s">
        <v>25</v>
      </c>
      <c r="B9715" s="16" t="s">
        <v>375</v>
      </c>
      <c r="C9715" s="44">
        <v>10669</v>
      </c>
      <c r="D9715" s="9" t="s">
        <v>9626</v>
      </c>
      <c r="E9715" s="10" t="s">
        <v>9626</v>
      </c>
      <c r="F9715" s="17">
        <v>191863380</v>
      </c>
      <c r="G9715" s="12" t="s">
        <v>64</v>
      </c>
      <c r="H9715" s="9" t="s">
        <v>29</v>
      </c>
      <c r="I9715" s="9" t="s">
        <v>9641</v>
      </c>
      <c r="J9715" s="9" t="s">
        <v>9642</v>
      </c>
      <c r="K9715" s="6" t="s">
        <v>315</v>
      </c>
      <c r="L9715" s="6" t="s">
        <v>379</v>
      </c>
      <c r="M9715" s="10">
        <v>20300</v>
      </c>
      <c r="N9715" s="11" t="s">
        <v>43</v>
      </c>
      <c r="O9715" s="13">
        <v>3</v>
      </c>
      <c r="P9715" s="3">
        <f t="shared" si="907"/>
        <v>0</v>
      </c>
      <c r="Q9715" s="3">
        <f t="shared" si="908"/>
        <v>0</v>
      </c>
      <c r="R9715" s="3">
        <f t="shared" si="909"/>
        <v>1</v>
      </c>
      <c r="S9715" s="3">
        <f t="shared" si="910"/>
        <v>0</v>
      </c>
      <c r="T9715" s="3">
        <f t="shared" si="911"/>
        <v>0</v>
      </c>
      <c r="U9715" s="3">
        <f t="shared" si="912"/>
        <v>0</v>
      </c>
    </row>
    <row r="9716" spans="1:21" ht="12.75" customHeight="1" x14ac:dyDescent="0.2">
      <c r="A9716" s="15" t="s">
        <v>25</v>
      </c>
      <c r="B9716" s="16" t="s">
        <v>375</v>
      </c>
      <c r="C9716" s="44">
        <v>10669</v>
      </c>
      <c r="D9716" s="9" t="s">
        <v>9626</v>
      </c>
      <c r="E9716" s="10" t="s">
        <v>9626</v>
      </c>
      <c r="F9716" s="17">
        <v>191863391</v>
      </c>
      <c r="G9716" s="12" t="s">
        <v>64</v>
      </c>
      <c r="H9716" s="9" t="s">
        <v>29</v>
      </c>
      <c r="I9716" s="9" t="s">
        <v>9641</v>
      </c>
      <c r="J9716" s="9" t="s">
        <v>9645</v>
      </c>
      <c r="K9716" s="6" t="s">
        <v>315</v>
      </c>
      <c r="L9716" s="6" t="s">
        <v>379</v>
      </c>
      <c r="M9716" s="10">
        <v>20300</v>
      </c>
      <c r="N9716" s="11" t="s">
        <v>43</v>
      </c>
      <c r="O9716" s="13">
        <v>4</v>
      </c>
      <c r="P9716" s="3">
        <f t="shared" si="907"/>
        <v>0</v>
      </c>
      <c r="Q9716" s="3">
        <f t="shared" si="908"/>
        <v>0</v>
      </c>
      <c r="R9716" s="3">
        <f t="shared" si="909"/>
        <v>0</v>
      </c>
      <c r="S9716" s="3">
        <f t="shared" si="910"/>
        <v>1</v>
      </c>
      <c r="T9716" s="3">
        <f t="shared" si="911"/>
        <v>0</v>
      </c>
      <c r="U9716" s="3">
        <f t="shared" si="912"/>
        <v>0</v>
      </c>
    </row>
    <row r="9717" spans="1:21" ht="12.75" customHeight="1" x14ac:dyDescent="0.2">
      <c r="A9717" s="15" t="s">
        <v>25</v>
      </c>
      <c r="B9717" s="16" t="s">
        <v>375</v>
      </c>
      <c r="C9717" s="44">
        <v>10669</v>
      </c>
      <c r="D9717" s="9" t="s">
        <v>9626</v>
      </c>
      <c r="E9717" s="10" t="s">
        <v>9626</v>
      </c>
      <c r="F9717" s="17">
        <v>191895651</v>
      </c>
      <c r="G9717" s="12" t="s">
        <v>64</v>
      </c>
      <c r="H9717" s="9" t="s">
        <v>29</v>
      </c>
      <c r="I9717" s="9" t="s">
        <v>9646</v>
      </c>
      <c r="J9717" s="9" t="s">
        <v>9647</v>
      </c>
      <c r="K9717" s="6" t="s">
        <v>315</v>
      </c>
      <c r="L9717" s="6" t="s">
        <v>379</v>
      </c>
      <c r="M9717" s="10">
        <v>20300</v>
      </c>
      <c r="N9717" s="11" t="s">
        <v>43</v>
      </c>
      <c r="O9717" s="13">
        <v>3</v>
      </c>
      <c r="P9717" s="3">
        <f t="shared" si="907"/>
        <v>0</v>
      </c>
      <c r="Q9717" s="3">
        <f t="shared" si="908"/>
        <v>0</v>
      </c>
      <c r="R9717" s="3">
        <f t="shared" si="909"/>
        <v>1</v>
      </c>
      <c r="S9717" s="3">
        <f t="shared" si="910"/>
        <v>0</v>
      </c>
      <c r="T9717" s="3">
        <f t="shared" si="911"/>
        <v>0</v>
      </c>
      <c r="U9717" s="3">
        <f t="shared" si="912"/>
        <v>0</v>
      </c>
    </row>
    <row r="9718" spans="1:21" ht="12.75" customHeight="1" x14ac:dyDescent="0.2">
      <c r="A9718" s="15" t="s">
        <v>25</v>
      </c>
      <c r="B9718" s="16" t="s">
        <v>375</v>
      </c>
      <c r="C9718" s="44">
        <v>10669</v>
      </c>
      <c r="D9718" s="9" t="s">
        <v>9626</v>
      </c>
      <c r="E9718" s="10" t="s">
        <v>9626</v>
      </c>
      <c r="F9718" s="17">
        <v>191863384</v>
      </c>
      <c r="G9718" s="12" t="s">
        <v>64</v>
      </c>
      <c r="H9718" s="9" t="s">
        <v>29</v>
      </c>
      <c r="I9718" s="9" t="s">
        <v>9643</v>
      </c>
      <c r="J9718" s="9" t="s">
        <v>9644</v>
      </c>
      <c r="K9718" s="6" t="s">
        <v>315</v>
      </c>
      <c r="L9718" s="6" t="s">
        <v>330</v>
      </c>
      <c r="M9718" s="10">
        <v>20200</v>
      </c>
      <c r="N9718" s="11" t="s">
        <v>43</v>
      </c>
      <c r="O9718" s="13">
        <v>4</v>
      </c>
      <c r="P9718" s="3">
        <f t="shared" si="907"/>
        <v>0</v>
      </c>
      <c r="Q9718" s="3">
        <f t="shared" si="908"/>
        <v>0</v>
      </c>
      <c r="R9718" s="3">
        <f t="shared" si="909"/>
        <v>0</v>
      </c>
      <c r="S9718" s="3">
        <f t="shared" si="910"/>
        <v>1</v>
      </c>
      <c r="T9718" s="3">
        <f t="shared" si="911"/>
        <v>0</v>
      </c>
      <c r="U9718" s="3">
        <f t="shared" si="912"/>
        <v>0</v>
      </c>
    </row>
    <row r="9719" spans="1:21" ht="12.75" customHeight="1" x14ac:dyDescent="0.2">
      <c r="A9719" s="15" t="s">
        <v>25</v>
      </c>
      <c r="B9719" s="16" t="s">
        <v>375</v>
      </c>
      <c r="C9719" s="44">
        <v>10669</v>
      </c>
      <c r="D9719" s="9" t="s">
        <v>9626</v>
      </c>
      <c r="E9719" s="10" t="s">
        <v>9626</v>
      </c>
      <c r="F9719" s="17">
        <v>191895661</v>
      </c>
      <c r="G9719" s="12" t="s">
        <v>64</v>
      </c>
      <c r="H9719" s="9" t="s">
        <v>29</v>
      </c>
      <c r="I9719" s="9" t="s">
        <v>9648</v>
      </c>
      <c r="J9719" s="9" t="s">
        <v>9649</v>
      </c>
      <c r="K9719" s="6" t="s">
        <v>315</v>
      </c>
      <c r="L9719" s="6" t="s">
        <v>3742</v>
      </c>
      <c r="M9719" s="10">
        <v>21100</v>
      </c>
      <c r="N9719" s="11" t="s">
        <v>43</v>
      </c>
      <c r="O9719" s="13">
        <v>4</v>
      </c>
      <c r="P9719" s="3">
        <f t="shared" si="907"/>
        <v>0</v>
      </c>
      <c r="Q9719" s="3">
        <f t="shared" si="908"/>
        <v>0</v>
      </c>
      <c r="R9719" s="3">
        <f t="shared" si="909"/>
        <v>0</v>
      </c>
      <c r="S9719" s="3">
        <f t="shared" si="910"/>
        <v>1</v>
      </c>
      <c r="T9719" s="3">
        <f t="shared" si="911"/>
        <v>0</v>
      </c>
      <c r="U9719" s="3">
        <f t="shared" si="912"/>
        <v>0</v>
      </c>
    </row>
    <row r="9720" spans="1:21" ht="12.75" customHeight="1" x14ac:dyDescent="0.2">
      <c r="A9720" s="15" t="s">
        <v>25</v>
      </c>
      <c r="B9720" s="16" t="s">
        <v>375</v>
      </c>
      <c r="C9720" s="8">
        <v>10669</v>
      </c>
      <c r="D9720" s="6" t="s">
        <v>9626</v>
      </c>
      <c r="E9720" s="16" t="s">
        <v>9626</v>
      </c>
      <c r="F9720" s="15">
        <v>191863453</v>
      </c>
      <c r="G9720" s="5" t="s">
        <v>36</v>
      </c>
      <c r="H9720" s="6" t="s">
        <v>29</v>
      </c>
      <c r="I9720" s="6" t="s">
        <v>9635</v>
      </c>
      <c r="J9720" s="6" t="s">
        <v>9636</v>
      </c>
      <c r="K9720" s="6" t="s">
        <v>315</v>
      </c>
      <c r="L9720" s="6" t="s">
        <v>379</v>
      </c>
      <c r="M9720" s="16" t="s">
        <v>979</v>
      </c>
      <c r="N9720" s="8" t="s">
        <v>35</v>
      </c>
      <c r="O9720" s="7">
        <v>2</v>
      </c>
      <c r="P9720" s="3">
        <f t="shared" si="907"/>
        <v>0</v>
      </c>
      <c r="Q9720" s="3">
        <f t="shared" si="908"/>
        <v>1</v>
      </c>
      <c r="R9720" s="3">
        <f t="shared" si="909"/>
        <v>0</v>
      </c>
      <c r="S9720" s="3">
        <f t="shared" si="910"/>
        <v>0</v>
      </c>
      <c r="T9720" s="3">
        <f t="shared" si="911"/>
        <v>0</v>
      </c>
      <c r="U9720" s="3">
        <f t="shared" si="912"/>
        <v>0</v>
      </c>
    </row>
    <row r="9721" spans="1:21" ht="12.75" customHeight="1" x14ac:dyDescent="0.2">
      <c r="A9721" s="15" t="s">
        <v>25</v>
      </c>
      <c r="B9721" s="16" t="s">
        <v>375</v>
      </c>
      <c r="C9721" s="8">
        <v>10669</v>
      </c>
      <c r="D9721" s="6" t="s">
        <v>9626</v>
      </c>
      <c r="E9721" s="16" t="s">
        <v>9626</v>
      </c>
      <c r="F9721" s="15">
        <v>191989457</v>
      </c>
      <c r="G9721" s="5" t="s">
        <v>64</v>
      </c>
      <c r="H9721" s="6" t="s">
        <v>29</v>
      </c>
      <c r="I9721" s="6" t="s">
        <v>9637</v>
      </c>
      <c r="J9721" s="6" t="s">
        <v>9638</v>
      </c>
      <c r="K9721" s="6" t="s">
        <v>315</v>
      </c>
      <c r="L9721" s="6" t="s">
        <v>379</v>
      </c>
      <c r="M9721" s="16" t="s">
        <v>951</v>
      </c>
      <c r="N9721" s="8" t="s">
        <v>35</v>
      </c>
      <c r="O9721" s="7">
        <v>2</v>
      </c>
      <c r="P9721" s="3">
        <f t="shared" si="907"/>
        <v>0</v>
      </c>
      <c r="Q9721" s="3">
        <f t="shared" si="908"/>
        <v>1</v>
      </c>
      <c r="R9721" s="3">
        <f t="shared" si="909"/>
        <v>0</v>
      </c>
      <c r="S9721" s="3">
        <f t="shared" si="910"/>
        <v>0</v>
      </c>
      <c r="T9721" s="3">
        <f t="shared" si="911"/>
        <v>0</v>
      </c>
      <c r="U9721" s="3">
        <f t="shared" si="912"/>
        <v>0</v>
      </c>
    </row>
    <row r="9722" spans="1:21" ht="12.75" customHeight="1" x14ac:dyDescent="0.2">
      <c r="A9722" s="15" t="s">
        <v>25</v>
      </c>
      <c r="B9722" s="16" t="s">
        <v>375</v>
      </c>
      <c r="C9722" s="8">
        <v>10669</v>
      </c>
      <c r="D9722" s="6" t="s">
        <v>9626</v>
      </c>
      <c r="E9722" s="16" t="s">
        <v>9626</v>
      </c>
      <c r="F9722" s="15">
        <v>191989478</v>
      </c>
      <c r="G9722" s="5" t="s">
        <v>64</v>
      </c>
      <c r="H9722" s="6" t="s">
        <v>29</v>
      </c>
      <c r="I9722" s="6" t="s">
        <v>9639</v>
      </c>
      <c r="J9722" s="6" t="s">
        <v>9640</v>
      </c>
      <c r="K9722" s="6" t="s">
        <v>315</v>
      </c>
      <c r="L9722" s="6" t="s">
        <v>387</v>
      </c>
      <c r="M9722" s="16" t="s">
        <v>388</v>
      </c>
      <c r="N9722" s="8" t="s">
        <v>35</v>
      </c>
      <c r="O9722" s="7">
        <v>3</v>
      </c>
      <c r="P9722" s="3">
        <f t="shared" si="907"/>
        <v>0</v>
      </c>
      <c r="Q9722" s="3">
        <f t="shared" si="908"/>
        <v>0</v>
      </c>
      <c r="R9722" s="3">
        <f t="shared" si="909"/>
        <v>1</v>
      </c>
      <c r="S9722" s="3">
        <f t="shared" si="910"/>
        <v>0</v>
      </c>
      <c r="T9722" s="3">
        <f t="shared" si="911"/>
        <v>0</v>
      </c>
      <c r="U9722" s="3">
        <f t="shared" si="912"/>
        <v>0</v>
      </c>
    </row>
    <row r="9723" spans="1:21" ht="12.75" customHeight="1" x14ac:dyDescent="0.2">
      <c r="A9723" s="15" t="s">
        <v>25</v>
      </c>
      <c r="B9723" s="16" t="s">
        <v>375</v>
      </c>
      <c r="C9723" s="8">
        <v>10669</v>
      </c>
      <c r="D9723" s="6" t="s">
        <v>9626</v>
      </c>
      <c r="E9723" s="16" t="s">
        <v>9626</v>
      </c>
      <c r="F9723" s="15">
        <v>191970688</v>
      </c>
      <c r="G9723" s="5" t="s">
        <v>122</v>
      </c>
      <c r="H9723" s="6" t="s">
        <v>29</v>
      </c>
      <c r="I9723" s="6" t="s">
        <v>9631</v>
      </c>
      <c r="J9723" s="6" t="s">
        <v>9632</v>
      </c>
      <c r="K9723" s="6" t="s">
        <v>315</v>
      </c>
      <c r="L9723" s="6" t="s">
        <v>330</v>
      </c>
      <c r="M9723" s="16" t="s">
        <v>884</v>
      </c>
      <c r="N9723" s="8" t="s">
        <v>35</v>
      </c>
      <c r="O9723" s="7">
        <v>3</v>
      </c>
      <c r="P9723" s="3">
        <f t="shared" si="907"/>
        <v>0</v>
      </c>
      <c r="Q9723" s="3">
        <f t="shared" si="908"/>
        <v>0</v>
      </c>
      <c r="R9723" s="3">
        <f t="shared" si="909"/>
        <v>1</v>
      </c>
      <c r="S9723" s="3">
        <f t="shared" si="910"/>
        <v>0</v>
      </c>
      <c r="T9723" s="3">
        <f t="shared" si="911"/>
        <v>0</v>
      </c>
      <c r="U9723" s="3">
        <f t="shared" si="912"/>
        <v>0</v>
      </c>
    </row>
    <row r="9724" spans="1:21" ht="12.75" customHeight="1" x14ac:dyDescent="0.2">
      <c r="A9724" s="15" t="s">
        <v>25</v>
      </c>
      <c r="B9724" s="16" t="s">
        <v>375</v>
      </c>
      <c r="C9724" s="8">
        <v>10669</v>
      </c>
      <c r="D9724" s="6" t="s">
        <v>9626</v>
      </c>
      <c r="E9724" s="16" t="s">
        <v>9626</v>
      </c>
      <c r="F9724" s="15">
        <v>191863418</v>
      </c>
      <c r="G9724" s="5" t="s">
        <v>64</v>
      </c>
      <c r="H9724" s="6" t="s">
        <v>52</v>
      </c>
      <c r="I9724" s="6" t="s">
        <v>9633</v>
      </c>
      <c r="J9724" s="6" t="s">
        <v>9634</v>
      </c>
      <c r="K9724" s="6" t="s">
        <v>315</v>
      </c>
      <c r="L9724" s="6" t="s">
        <v>330</v>
      </c>
      <c r="M9724" s="16" t="s">
        <v>126</v>
      </c>
      <c r="N9724" s="8" t="s">
        <v>35</v>
      </c>
      <c r="O9724" s="7">
        <v>5</v>
      </c>
      <c r="P9724" s="3">
        <f t="shared" si="907"/>
        <v>0</v>
      </c>
      <c r="Q9724" s="3">
        <f t="shared" si="908"/>
        <v>0</v>
      </c>
      <c r="R9724" s="3">
        <f t="shared" si="909"/>
        <v>0</v>
      </c>
      <c r="S9724" s="3">
        <f t="shared" si="910"/>
        <v>0</v>
      </c>
      <c r="T9724" s="3">
        <f t="shared" si="911"/>
        <v>1</v>
      </c>
      <c r="U9724" s="3">
        <f t="shared" si="912"/>
        <v>0</v>
      </c>
    </row>
    <row r="9725" spans="1:21" ht="12.75" customHeight="1" x14ac:dyDescent="0.2">
      <c r="A9725" s="15" t="s">
        <v>25</v>
      </c>
      <c r="B9725" s="16" t="s">
        <v>375</v>
      </c>
      <c r="C9725" s="8">
        <v>10669</v>
      </c>
      <c r="D9725" s="6" t="s">
        <v>9626</v>
      </c>
      <c r="E9725" s="16" t="s">
        <v>9626</v>
      </c>
      <c r="F9725" s="15">
        <v>191989459</v>
      </c>
      <c r="G9725" s="5" t="s">
        <v>64</v>
      </c>
      <c r="H9725" s="6" t="s">
        <v>29</v>
      </c>
      <c r="I9725" s="6" t="s">
        <v>9627</v>
      </c>
      <c r="J9725" s="6" t="s">
        <v>9628</v>
      </c>
      <c r="K9725" s="6" t="s">
        <v>315</v>
      </c>
      <c r="L9725" s="6" t="s">
        <v>316</v>
      </c>
      <c r="M9725" s="16" t="s">
        <v>780</v>
      </c>
      <c r="N9725" s="8" t="s">
        <v>35</v>
      </c>
      <c r="O9725" s="7">
        <v>2</v>
      </c>
      <c r="P9725" s="3">
        <f t="shared" si="907"/>
        <v>0</v>
      </c>
      <c r="Q9725" s="3">
        <f t="shared" si="908"/>
        <v>1</v>
      </c>
      <c r="R9725" s="3">
        <f t="shared" si="909"/>
        <v>0</v>
      </c>
      <c r="S9725" s="3">
        <f t="shared" si="910"/>
        <v>0</v>
      </c>
      <c r="T9725" s="3">
        <f t="shared" si="911"/>
        <v>0</v>
      </c>
      <c r="U9725" s="3">
        <f t="shared" si="912"/>
        <v>0</v>
      </c>
    </row>
    <row r="9726" spans="1:21" ht="12.75" customHeight="1" x14ac:dyDescent="0.2">
      <c r="A9726" s="15" t="s">
        <v>25</v>
      </c>
      <c r="B9726" s="16" t="s">
        <v>375</v>
      </c>
      <c r="C9726" s="8">
        <v>10669</v>
      </c>
      <c r="D9726" s="6" t="s">
        <v>9626</v>
      </c>
      <c r="E9726" s="16" t="s">
        <v>9626</v>
      </c>
      <c r="F9726" s="15">
        <v>191989467</v>
      </c>
      <c r="G9726" s="5" t="s">
        <v>249</v>
      </c>
      <c r="H9726" s="6" t="s">
        <v>29</v>
      </c>
      <c r="I9726" s="6" t="s">
        <v>9629</v>
      </c>
      <c r="J9726" s="6" t="s">
        <v>9630</v>
      </c>
      <c r="K9726" s="6" t="s">
        <v>315</v>
      </c>
      <c r="L9726" s="6" t="s">
        <v>316</v>
      </c>
      <c r="M9726" s="16" t="s">
        <v>327</v>
      </c>
      <c r="N9726" s="8" t="s">
        <v>35</v>
      </c>
      <c r="O9726" s="7">
        <v>2</v>
      </c>
      <c r="P9726" s="3">
        <f t="shared" si="907"/>
        <v>0</v>
      </c>
      <c r="Q9726" s="3">
        <f t="shared" si="908"/>
        <v>1</v>
      </c>
      <c r="R9726" s="3">
        <f t="shared" si="909"/>
        <v>0</v>
      </c>
      <c r="S9726" s="3">
        <f t="shared" si="910"/>
        <v>0</v>
      </c>
      <c r="T9726" s="3">
        <f t="shared" si="911"/>
        <v>0</v>
      </c>
      <c r="U9726" s="3">
        <f t="shared" si="912"/>
        <v>0</v>
      </c>
    </row>
    <row r="9727" spans="1:21" ht="12.75" customHeight="1" x14ac:dyDescent="0.2">
      <c r="A9727" s="82" t="s">
        <v>25</v>
      </c>
      <c r="B9727" s="81" t="s">
        <v>375</v>
      </c>
      <c r="C9727" s="47">
        <v>10669</v>
      </c>
      <c r="D9727" s="80" t="s">
        <v>9626</v>
      </c>
      <c r="E9727" s="81" t="s">
        <v>9626</v>
      </c>
      <c r="F9727" s="82">
        <v>192065717</v>
      </c>
      <c r="G9727" s="83" t="s">
        <v>64</v>
      </c>
      <c r="H9727" s="80" t="s">
        <v>29</v>
      </c>
      <c r="I9727" s="80" t="s">
        <v>13054</v>
      </c>
      <c r="J9727" s="80" t="s">
        <v>13055</v>
      </c>
      <c r="K9727" s="80" t="s">
        <v>315</v>
      </c>
      <c r="L9727" s="80" t="s">
        <v>387</v>
      </c>
      <c r="M9727" s="81" t="s">
        <v>126</v>
      </c>
      <c r="N9727" s="32" t="s">
        <v>10618</v>
      </c>
      <c r="O9727" s="89">
        <v>3</v>
      </c>
      <c r="P9727" s="3">
        <f t="shared" si="907"/>
        <v>0</v>
      </c>
      <c r="Q9727" s="3">
        <f t="shared" si="908"/>
        <v>0</v>
      </c>
      <c r="R9727" s="3">
        <f t="shared" si="909"/>
        <v>1</v>
      </c>
      <c r="S9727" s="3">
        <f t="shared" si="910"/>
        <v>0</v>
      </c>
      <c r="T9727" s="3">
        <f t="shared" si="911"/>
        <v>0</v>
      </c>
      <c r="U9727" s="3">
        <f t="shared" si="912"/>
        <v>0</v>
      </c>
    </row>
    <row r="9728" spans="1:21" ht="12.75" customHeight="1" x14ac:dyDescent="0.2">
      <c r="A9728" s="82" t="s">
        <v>25</v>
      </c>
      <c r="B9728" s="81" t="s">
        <v>375</v>
      </c>
      <c r="C9728" s="47">
        <v>10669</v>
      </c>
      <c r="D9728" s="80" t="s">
        <v>9626</v>
      </c>
      <c r="E9728" s="81" t="s">
        <v>9626</v>
      </c>
      <c r="F9728" s="82">
        <v>192065727</v>
      </c>
      <c r="G9728" s="83" t="s">
        <v>64</v>
      </c>
      <c r="H9728" s="80" t="s">
        <v>29</v>
      </c>
      <c r="I9728" s="80" t="s">
        <v>13056</v>
      </c>
      <c r="J9728" s="80" t="s">
        <v>13057</v>
      </c>
      <c r="K9728" s="80" t="s">
        <v>315</v>
      </c>
      <c r="L9728" s="80" t="s">
        <v>387</v>
      </c>
      <c r="M9728" s="81" t="s">
        <v>126</v>
      </c>
      <c r="N9728" s="32" t="s">
        <v>10618</v>
      </c>
      <c r="O9728" s="33">
        <v>4</v>
      </c>
      <c r="P9728" s="3">
        <f t="shared" si="907"/>
        <v>0</v>
      </c>
      <c r="Q9728" s="3">
        <f t="shared" si="908"/>
        <v>0</v>
      </c>
      <c r="R9728" s="3">
        <f t="shared" si="909"/>
        <v>0</v>
      </c>
      <c r="S9728" s="3">
        <f t="shared" si="910"/>
        <v>1</v>
      </c>
      <c r="T9728" s="3">
        <f t="shared" si="911"/>
        <v>0</v>
      </c>
      <c r="U9728" s="3">
        <f t="shared" si="912"/>
        <v>0</v>
      </c>
    </row>
    <row r="9729" spans="1:21" ht="12.75" customHeight="1" x14ac:dyDescent="0.2">
      <c r="A9729" s="82" t="s">
        <v>25</v>
      </c>
      <c r="B9729" s="81" t="s">
        <v>375</v>
      </c>
      <c r="C9729" s="47">
        <v>10669</v>
      </c>
      <c r="D9729" s="80" t="s">
        <v>9626</v>
      </c>
      <c r="E9729" s="81" t="s">
        <v>9626</v>
      </c>
      <c r="F9729" s="82">
        <v>191808671</v>
      </c>
      <c r="G9729" s="83" t="s">
        <v>64</v>
      </c>
      <c r="H9729" s="80" t="s">
        <v>29</v>
      </c>
      <c r="I9729" s="80" t="s">
        <v>10622</v>
      </c>
      <c r="J9729" s="80" t="s">
        <v>10623</v>
      </c>
      <c r="K9729" s="80" t="s">
        <v>315</v>
      </c>
      <c r="L9729" s="80" t="s">
        <v>379</v>
      </c>
      <c r="M9729" s="81" t="s">
        <v>126</v>
      </c>
      <c r="N9729" s="32" t="s">
        <v>10618</v>
      </c>
      <c r="O9729" s="33">
        <v>3</v>
      </c>
      <c r="P9729" s="3">
        <f t="shared" si="907"/>
        <v>0</v>
      </c>
      <c r="Q9729" s="3">
        <f t="shared" si="908"/>
        <v>0</v>
      </c>
      <c r="R9729" s="3">
        <f t="shared" si="909"/>
        <v>1</v>
      </c>
      <c r="S9729" s="3">
        <f t="shared" si="910"/>
        <v>0</v>
      </c>
      <c r="T9729" s="3">
        <f t="shared" si="911"/>
        <v>0</v>
      </c>
      <c r="U9729" s="3">
        <f t="shared" si="912"/>
        <v>0</v>
      </c>
    </row>
    <row r="9730" spans="1:21" ht="12.75" customHeight="1" x14ac:dyDescent="0.2">
      <c r="A9730" s="82" t="s">
        <v>25</v>
      </c>
      <c r="B9730" s="81" t="s">
        <v>375</v>
      </c>
      <c r="C9730" s="47">
        <v>10669</v>
      </c>
      <c r="D9730" s="80" t="s">
        <v>9626</v>
      </c>
      <c r="E9730" s="81" t="s">
        <v>9626</v>
      </c>
      <c r="F9730" s="82">
        <v>191863457</v>
      </c>
      <c r="G9730" s="83" t="s">
        <v>36</v>
      </c>
      <c r="H9730" s="80" t="s">
        <v>29</v>
      </c>
      <c r="I9730" s="80" t="s">
        <v>10662</v>
      </c>
      <c r="J9730" s="80" t="s">
        <v>10663</v>
      </c>
      <c r="K9730" s="80" t="s">
        <v>315</v>
      </c>
      <c r="L9730" s="80" t="s">
        <v>379</v>
      </c>
      <c r="M9730" s="81" t="s">
        <v>435</v>
      </c>
      <c r="N9730" s="32" t="s">
        <v>10618</v>
      </c>
      <c r="O9730" s="33">
        <v>3</v>
      </c>
      <c r="P9730" s="3">
        <f t="shared" si="907"/>
        <v>0</v>
      </c>
      <c r="Q9730" s="3">
        <f t="shared" si="908"/>
        <v>0</v>
      </c>
      <c r="R9730" s="3">
        <f t="shared" si="909"/>
        <v>1</v>
      </c>
      <c r="S9730" s="3">
        <f t="shared" si="910"/>
        <v>0</v>
      </c>
      <c r="T9730" s="3">
        <f t="shared" si="911"/>
        <v>0</v>
      </c>
      <c r="U9730" s="3">
        <f t="shared" si="912"/>
        <v>0</v>
      </c>
    </row>
    <row r="9731" spans="1:21" ht="12.75" customHeight="1" x14ac:dyDescent="0.2">
      <c r="A9731" s="82" t="s">
        <v>25</v>
      </c>
      <c r="B9731" s="81" t="s">
        <v>375</v>
      </c>
      <c r="C9731" s="47">
        <v>10669</v>
      </c>
      <c r="D9731" s="80" t="s">
        <v>9626</v>
      </c>
      <c r="E9731" s="81" t="s">
        <v>9626</v>
      </c>
      <c r="F9731" s="82">
        <v>191970926</v>
      </c>
      <c r="G9731" s="83" t="s">
        <v>64</v>
      </c>
      <c r="H9731" s="80" t="s">
        <v>29</v>
      </c>
      <c r="I9731" s="80" t="s">
        <v>11671</v>
      </c>
      <c r="J9731" s="80" t="s">
        <v>11672</v>
      </c>
      <c r="K9731" s="80" t="s">
        <v>315</v>
      </c>
      <c r="L9731" s="80" t="s">
        <v>379</v>
      </c>
      <c r="M9731" s="81" t="s">
        <v>126</v>
      </c>
      <c r="N9731" s="32" t="s">
        <v>10618</v>
      </c>
      <c r="O9731" s="33">
        <v>3</v>
      </c>
      <c r="P9731" s="3">
        <f t="shared" si="907"/>
        <v>0</v>
      </c>
      <c r="Q9731" s="3">
        <f t="shared" si="908"/>
        <v>0</v>
      </c>
      <c r="R9731" s="3">
        <f t="shared" si="909"/>
        <v>1</v>
      </c>
      <c r="S9731" s="3">
        <f t="shared" si="910"/>
        <v>0</v>
      </c>
      <c r="T9731" s="3">
        <f t="shared" si="911"/>
        <v>0</v>
      </c>
      <c r="U9731" s="3">
        <f t="shared" si="912"/>
        <v>0</v>
      </c>
    </row>
    <row r="9732" spans="1:21" ht="12.75" customHeight="1" x14ac:dyDescent="0.2">
      <c r="A9732" s="82" t="s">
        <v>25</v>
      </c>
      <c r="B9732" s="81" t="s">
        <v>375</v>
      </c>
      <c r="C9732" s="47">
        <v>10669</v>
      </c>
      <c r="D9732" s="80" t="s">
        <v>9626</v>
      </c>
      <c r="E9732" s="81" t="s">
        <v>9626</v>
      </c>
      <c r="F9732" s="82">
        <v>191989481</v>
      </c>
      <c r="G9732" s="83" t="s">
        <v>51</v>
      </c>
      <c r="H9732" s="80" t="s">
        <v>29</v>
      </c>
      <c r="I9732" s="80" t="s">
        <v>10662</v>
      </c>
      <c r="J9732" s="80" t="s">
        <v>11849</v>
      </c>
      <c r="K9732" s="80" t="s">
        <v>315</v>
      </c>
      <c r="L9732" s="80" t="s">
        <v>379</v>
      </c>
      <c r="M9732" s="81" t="s">
        <v>126</v>
      </c>
      <c r="N9732" s="32" t="s">
        <v>10618</v>
      </c>
      <c r="O9732" s="33">
        <v>3</v>
      </c>
      <c r="P9732" s="3">
        <f t="shared" si="907"/>
        <v>0</v>
      </c>
      <c r="Q9732" s="3">
        <f t="shared" si="908"/>
        <v>0</v>
      </c>
      <c r="R9732" s="3">
        <f t="shared" si="909"/>
        <v>1</v>
      </c>
      <c r="S9732" s="3">
        <f t="shared" si="910"/>
        <v>0</v>
      </c>
      <c r="T9732" s="3">
        <f t="shared" si="911"/>
        <v>0</v>
      </c>
      <c r="U9732" s="3">
        <f t="shared" si="912"/>
        <v>0</v>
      </c>
    </row>
    <row r="9733" spans="1:21" ht="12.75" customHeight="1" x14ac:dyDescent="0.2">
      <c r="A9733" s="82" t="s">
        <v>25</v>
      </c>
      <c r="B9733" s="81" t="s">
        <v>375</v>
      </c>
      <c r="C9733" s="47">
        <v>10669</v>
      </c>
      <c r="D9733" s="80" t="s">
        <v>9626</v>
      </c>
      <c r="E9733" s="81" t="s">
        <v>9626</v>
      </c>
      <c r="F9733" s="82">
        <v>192051382</v>
      </c>
      <c r="G9733" s="83" t="s">
        <v>64</v>
      </c>
      <c r="H9733" s="80" t="s">
        <v>29</v>
      </c>
      <c r="I9733" s="80" t="s">
        <v>12450</v>
      </c>
      <c r="J9733" s="80" t="s">
        <v>12451</v>
      </c>
      <c r="K9733" s="80" t="s">
        <v>315</v>
      </c>
      <c r="L9733" s="80" t="s">
        <v>379</v>
      </c>
      <c r="M9733" s="81" t="s">
        <v>126</v>
      </c>
      <c r="N9733" s="32" t="s">
        <v>10618</v>
      </c>
      <c r="O9733" s="33">
        <v>3</v>
      </c>
      <c r="P9733" s="3">
        <f t="shared" ref="P9733:P9796" si="913">IF(O9733=1,1,0)</f>
        <v>0</v>
      </c>
      <c r="Q9733" s="3">
        <f t="shared" ref="Q9733:Q9796" si="914">IF(O9733=2,1,0)</f>
        <v>0</v>
      </c>
      <c r="R9733" s="3">
        <f t="shared" ref="R9733:R9796" si="915">IF(O9733=3,1,0)</f>
        <v>1</v>
      </c>
      <c r="S9733" s="3">
        <f t="shared" ref="S9733:S9796" si="916">IF(O9733=4,1,0)</f>
        <v>0</v>
      </c>
      <c r="T9733" s="3">
        <f t="shared" ref="T9733:T9796" si="917">IF(O9733=5,1,0)</f>
        <v>0</v>
      </c>
      <c r="U9733" s="3">
        <f t="shared" ref="U9733:U9796" si="918">IF(O9733="Bez finální známky, nebyl získán potřebný počet posudků",1,IF(O9733="N (nehodnoceno)",1,0))</f>
        <v>0</v>
      </c>
    </row>
    <row r="9734" spans="1:21" ht="12.75" customHeight="1" x14ac:dyDescent="0.2">
      <c r="A9734" s="82" t="s">
        <v>25</v>
      </c>
      <c r="B9734" s="81" t="s">
        <v>375</v>
      </c>
      <c r="C9734" s="47">
        <v>10669</v>
      </c>
      <c r="D9734" s="80" t="s">
        <v>9626</v>
      </c>
      <c r="E9734" s="81" t="s">
        <v>9626</v>
      </c>
      <c r="F9734" s="82">
        <v>192051362</v>
      </c>
      <c r="G9734" s="83" t="s">
        <v>64</v>
      </c>
      <c r="H9734" s="80" t="s">
        <v>29</v>
      </c>
      <c r="I9734" s="80" t="s">
        <v>12444</v>
      </c>
      <c r="J9734" s="80" t="s">
        <v>12445</v>
      </c>
      <c r="K9734" s="80" t="s">
        <v>315</v>
      </c>
      <c r="L9734" s="80" t="s">
        <v>330</v>
      </c>
      <c r="M9734" s="81" t="s">
        <v>126</v>
      </c>
      <c r="N9734" s="32" t="s">
        <v>10618</v>
      </c>
      <c r="O9734" s="33">
        <v>3</v>
      </c>
      <c r="P9734" s="3">
        <f t="shared" si="913"/>
        <v>0</v>
      </c>
      <c r="Q9734" s="3">
        <f t="shared" si="914"/>
        <v>0</v>
      </c>
      <c r="R9734" s="3">
        <f t="shared" si="915"/>
        <v>1</v>
      </c>
      <c r="S9734" s="3">
        <f t="shared" si="916"/>
        <v>0</v>
      </c>
      <c r="T9734" s="3">
        <f t="shared" si="917"/>
        <v>0</v>
      </c>
      <c r="U9734" s="3">
        <f t="shared" si="918"/>
        <v>0</v>
      </c>
    </row>
    <row r="9735" spans="1:21" ht="12.75" customHeight="1" x14ac:dyDescent="0.2">
      <c r="A9735" s="82" t="s">
        <v>25</v>
      </c>
      <c r="B9735" s="81" t="s">
        <v>375</v>
      </c>
      <c r="C9735" s="47">
        <v>10669</v>
      </c>
      <c r="D9735" s="80" t="s">
        <v>9626</v>
      </c>
      <c r="E9735" s="81" t="s">
        <v>9626</v>
      </c>
      <c r="F9735" s="82">
        <v>192051367</v>
      </c>
      <c r="G9735" s="83" t="s">
        <v>64</v>
      </c>
      <c r="H9735" s="80" t="s">
        <v>29</v>
      </c>
      <c r="I9735" s="80" t="s">
        <v>12446</v>
      </c>
      <c r="J9735" s="80" t="s">
        <v>12447</v>
      </c>
      <c r="K9735" s="80" t="s">
        <v>315</v>
      </c>
      <c r="L9735" s="80" t="s">
        <v>330</v>
      </c>
      <c r="M9735" s="81" t="s">
        <v>126</v>
      </c>
      <c r="N9735" s="32" t="s">
        <v>10618</v>
      </c>
      <c r="O9735" s="33">
        <v>4</v>
      </c>
      <c r="P9735" s="3">
        <f t="shared" si="913"/>
        <v>0</v>
      </c>
      <c r="Q9735" s="3">
        <f t="shared" si="914"/>
        <v>0</v>
      </c>
      <c r="R9735" s="3">
        <f t="shared" si="915"/>
        <v>0</v>
      </c>
      <c r="S9735" s="3">
        <f t="shared" si="916"/>
        <v>1</v>
      </c>
      <c r="T9735" s="3">
        <f t="shared" si="917"/>
        <v>0</v>
      </c>
      <c r="U9735" s="3">
        <f t="shared" si="918"/>
        <v>0</v>
      </c>
    </row>
    <row r="9736" spans="1:21" ht="12.75" customHeight="1" x14ac:dyDescent="0.2">
      <c r="A9736" s="82" t="s">
        <v>25</v>
      </c>
      <c r="B9736" s="81" t="s">
        <v>375</v>
      </c>
      <c r="C9736" s="47">
        <v>10669</v>
      </c>
      <c r="D9736" s="80" t="s">
        <v>9626</v>
      </c>
      <c r="E9736" s="81" t="s">
        <v>9626</v>
      </c>
      <c r="F9736" s="82">
        <v>192051368</v>
      </c>
      <c r="G9736" s="83" t="s">
        <v>67</v>
      </c>
      <c r="H9736" s="80" t="s">
        <v>29</v>
      </c>
      <c r="I9736" s="80" t="s">
        <v>12448</v>
      </c>
      <c r="J9736" s="80" t="s">
        <v>12449</v>
      </c>
      <c r="K9736" s="80" t="s">
        <v>315</v>
      </c>
      <c r="L9736" s="80" t="s">
        <v>330</v>
      </c>
      <c r="M9736" s="81" t="s">
        <v>126</v>
      </c>
      <c r="N9736" s="32" t="s">
        <v>10618</v>
      </c>
      <c r="O9736" s="33">
        <v>4</v>
      </c>
      <c r="P9736" s="3">
        <f t="shared" si="913"/>
        <v>0</v>
      </c>
      <c r="Q9736" s="3">
        <f t="shared" si="914"/>
        <v>0</v>
      </c>
      <c r="R9736" s="3">
        <f t="shared" si="915"/>
        <v>0</v>
      </c>
      <c r="S9736" s="3">
        <f t="shared" si="916"/>
        <v>1</v>
      </c>
      <c r="T9736" s="3">
        <f t="shared" si="917"/>
        <v>0</v>
      </c>
      <c r="U9736" s="3">
        <f t="shared" si="918"/>
        <v>0</v>
      </c>
    </row>
    <row r="9737" spans="1:21" ht="12.75" customHeight="1" x14ac:dyDescent="0.2">
      <c r="A9737" s="82" t="s">
        <v>25</v>
      </c>
      <c r="B9737" s="81" t="s">
        <v>375</v>
      </c>
      <c r="C9737" s="47">
        <v>10669</v>
      </c>
      <c r="D9737" s="80" t="s">
        <v>9626</v>
      </c>
      <c r="E9737" s="81" t="s">
        <v>9626</v>
      </c>
      <c r="F9737" s="82">
        <v>191989469</v>
      </c>
      <c r="G9737" s="83" t="s">
        <v>67</v>
      </c>
      <c r="H9737" s="80" t="s">
        <v>29</v>
      </c>
      <c r="I9737" s="80" t="s">
        <v>9633</v>
      </c>
      <c r="J9737" s="80" t="s">
        <v>11848</v>
      </c>
      <c r="K9737" s="80" t="s">
        <v>315</v>
      </c>
      <c r="L9737" s="80" t="s">
        <v>3742</v>
      </c>
      <c r="M9737" s="81" t="s">
        <v>126</v>
      </c>
      <c r="N9737" s="32" t="s">
        <v>10618</v>
      </c>
      <c r="O9737" s="89">
        <v>3</v>
      </c>
      <c r="P9737" s="3">
        <f t="shared" si="913"/>
        <v>0</v>
      </c>
      <c r="Q9737" s="3">
        <f t="shared" si="914"/>
        <v>0</v>
      </c>
      <c r="R9737" s="3">
        <f t="shared" si="915"/>
        <v>1</v>
      </c>
      <c r="S9737" s="3">
        <f t="shared" si="916"/>
        <v>0</v>
      </c>
      <c r="T9737" s="3">
        <f t="shared" si="917"/>
        <v>0</v>
      </c>
      <c r="U9737" s="3">
        <f t="shared" si="918"/>
        <v>0</v>
      </c>
    </row>
    <row r="9738" spans="1:21" ht="12.75" customHeight="1" x14ac:dyDescent="0.2">
      <c r="A9738" s="82" t="s">
        <v>25</v>
      </c>
      <c r="B9738" s="81" t="s">
        <v>375</v>
      </c>
      <c r="C9738" s="47">
        <v>10669</v>
      </c>
      <c r="D9738" s="80" t="s">
        <v>9626</v>
      </c>
      <c r="E9738" s="81" t="s">
        <v>9626</v>
      </c>
      <c r="F9738" s="82">
        <v>192151728</v>
      </c>
      <c r="G9738" s="83" t="s">
        <v>84</v>
      </c>
      <c r="H9738" s="80" t="s">
        <v>29</v>
      </c>
      <c r="I9738" s="80" t="s">
        <v>19562</v>
      </c>
      <c r="J9738" s="80" t="s">
        <v>19563</v>
      </c>
      <c r="K9738" s="80" t="s">
        <v>315</v>
      </c>
      <c r="L9738" s="80" t="s">
        <v>330</v>
      </c>
      <c r="M9738" s="81" t="s">
        <v>126</v>
      </c>
      <c r="N9738" s="47" t="s">
        <v>15353</v>
      </c>
      <c r="O9738" s="33">
        <v>3</v>
      </c>
      <c r="P9738" s="3">
        <f t="shared" si="913"/>
        <v>0</v>
      </c>
      <c r="Q9738" s="3">
        <f t="shared" si="914"/>
        <v>0</v>
      </c>
      <c r="R9738" s="3">
        <f t="shared" si="915"/>
        <v>1</v>
      </c>
      <c r="S9738" s="3">
        <f t="shared" si="916"/>
        <v>0</v>
      </c>
      <c r="T9738" s="3">
        <f t="shared" si="917"/>
        <v>0</v>
      </c>
      <c r="U9738" s="3">
        <f t="shared" si="918"/>
        <v>0</v>
      </c>
    </row>
    <row r="9739" spans="1:21" ht="12.75" customHeight="1" x14ac:dyDescent="0.2">
      <c r="A9739" s="82" t="s">
        <v>25</v>
      </c>
      <c r="B9739" s="81" t="s">
        <v>375</v>
      </c>
      <c r="C9739" s="47">
        <v>10669</v>
      </c>
      <c r="D9739" s="80" t="s">
        <v>9626</v>
      </c>
      <c r="E9739" s="81" t="s">
        <v>9626</v>
      </c>
      <c r="F9739" s="82">
        <v>192151725</v>
      </c>
      <c r="G9739" s="83" t="s">
        <v>67</v>
      </c>
      <c r="H9739" s="80" t="s">
        <v>29</v>
      </c>
      <c r="I9739" s="80" t="s">
        <v>19568</v>
      </c>
      <c r="J9739" s="80" t="s">
        <v>19029</v>
      </c>
      <c r="K9739" s="80" t="s">
        <v>315</v>
      </c>
      <c r="L9739" s="80" t="s">
        <v>3742</v>
      </c>
      <c r="M9739" s="81" t="s">
        <v>126</v>
      </c>
      <c r="N9739" s="47" t="s">
        <v>15353</v>
      </c>
      <c r="O9739" s="33">
        <v>2</v>
      </c>
      <c r="P9739" s="3">
        <f t="shared" si="913"/>
        <v>0</v>
      </c>
      <c r="Q9739" s="3">
        <f t="shared" si="914"/>
        <v>1</v>
      </c>
      <c r="R9739" s="3">
        <f t="shared" si="915"/>
        <v>0</v>
      </c>
      <c r="S9739" s="3">
        <f t="shared" si="916"/>
        <v>0</v>
      </c>
      <c r="T9739" s="3">
        <f t="shared" si="917"/>
        <v>0</v>
      </c>
      <c r="U9739" s="3">
        <f t="shared" si="918"/>
        <v>0</v>
      </c>
    </row>
    <row r="9740" spans="1:21" ht="12.75" customHeight="1" x14ac:dyDescent="0.2">
      <c r="A9740" s="82" t="s">
        <v>25</v>
      </c>
      <c r="B9740" s="81" t="s">
        <v>375</v>
      </c>
      <c r="C9740" s="47">
        <v>10669</v>
      </c>
      <c r="D9740" s="80" t="s">
        <v>9626</v>
      </c>
      <c r="E9740" s="81" t="s">
        <v>9626</v>
      </c>
      <c r="F9740" s="82">
        <v>192151160</v>
      </c>
      <c r="G9740" s="83" t="s">
        <v>64</v>
      </c>
      <c r="H9740" s="80" t="s">
        <v>29</v>
      </c>
      <c r="I9740" s="80" t="s">
        <v>19573</v>
      </c>
      <c r="J9740" s="80" t="s">
        <v>19574</v>
      </c>
      <c r="K9740" s="80" t="s">
        <v>315</v>
      </c>
      <c r="L9740" s="80" t="s">
        <v>387</v>
      </c>
      <c r="M9740" s="81" t="s">
        <v>388</v>
      </c>
      <c r="N9740" s="47" t="s">
        <v>15353</v>
      </c>
      <c r="O9740" s="33">
        <v>5</v>
      </c>
      <c r="P9740" s="3">
        <f t="shared" si="913"/>
        <v>0</v>
      </c>
      <c r="Q9740" s="3">
        <f t="shared" si="914"/>
        <v>0</v>
      </c>
      <c r="R9740" s="3">
        <f t="shared" si="915"/>
        <v>0</v>
      </c>
      <c r="S9740" s="3">
        <f t="shared" si="916"/>
        <v>0</v>
      </c>
      <c r="T9740" s="3">
        <f t="shared" si="917"/>
        <v>1</v>
      </c>
      <c r="U9740" s="3">
        <f t="shared" si="918"/>
        <v>0</v>
      </c>
    </row>
    <row r="9741" spans="1:21" ht="12.75" customHeight="1" x14ac:dyDescent="0.2">
      <c r="A9741" s="82" t="s">
        <v>25</v>
      </c>
      <c r="B9741" s="81" t="s">
        <v>375</v>
      </c>
      <c r="C9741" s="47">
        <v>10669</v>
      </c>
      <c r="D9741" s="80" t="s">
        <v>9626</v>
      </c>
      <c r="E9741" s="81" t="s">
        <v>9626</v>
      </c>
      <c r="F9741" s="82">
        <v>192152351</v>
      </c>
      <c r="G9741" s="83" t="s">
        <v>64</v>
      </c>
      <c r="H9741" s="80" t="s">
        <v>29</v>
      </c>
      <c r="I9741" s="80" t="s">
        <v>9641</v>
      </c>
      <c r="J9741" s="80" t="s">
        <v>19578</v>
      </c>
      <c r="K9741" s="80" t="s">
        <v>315</v>
      </c>
      <c r="L9741" s="80" t="s">
        <v>379</v>
      </c>
      <c r="M9741" s="81" t="s">
        <v>979</v>
      </c>
      <c r="N9741" s="47" t="s">
        <v>15353</v>
      </c>
      <c r="O9741" s="33">
        <v>4</v>
      </c>
      <c r="P9741" s="3">
        <f t="shared" si="913"/>
        <v>0</v>
      </c>
      <c r="Q9741" s="3">
        <f t="shared" si="914"/>
        <v>0</v>
      </c>
      <c r="R9741" s="3">
        <f t="shared" si="915"/>
        <v>0</v>
      </c>
      <c r="S9741" s="3">
        <f t="shared" si="916"/>
        <v>1</v>
      </c>
      <c r="T9741" s="3">
        <f t="shared" si="917"/>
        <v>0</v>
      </c>
      <c r="U9741" s="3">
        <f t="shared" si="918"/>
        <v>0</v>
      </c>
    </row>
    <row r="9742" spans="1:21" ht="12.75" customHeight="1" x14ac:dyDescent="0.2">
      <c r="A9742" s="82" t="s">
        <v>25</v>
      </c>
      <c r="B9742" s="81" t="s">
        <v>375</v>
      </c>
      <c r="C9742" s="47">
        <v>10669</v>
      </c>
      <c r="D9742" s="80" t="s">
        <v>9626</v>
      </c>
      <c r="E9742" s="81" t="s">
        <v>9626</v>
      </c>
      <c r="F9742" s="82">
        <v>191989456</v>
      </c>
      <c r="G9742" s="83" t="s">
        <v>36</v>
      </c>
      <c r="H9742" s="80" t="s">
        <v>29</v>
      </c>
      <c r="I9742" s="80" t="s">
        <v>19581</v>
      </c>
      <c r="J9742" s="80" t="s">
        <v>19582</v>
      </c>
      <c r="K9742" s="80" t="s">
        <v>315</v>
      </c>
      <c r="L9742" s="80" t="s">
        <v>379</v>
      </c>
      <c r="M9742" s="81" t="s">
        <v>126</v>
      </c>
      <c r="N9742" s="47" t="s">
        <v>15353</v>
      </c>
      <c r="O9742" s="33">
        <v>3</v>
      </c>
      <c r="P9742" s="3">
        <f t="shared" si="913"/>
        <v>0</v>
      </c>
      <c r="Q9742" s="3">
        <f t="shared" si="914"/>
        <v>0</v>
      </c>
      <c r="R9742" s="3">
        <f t="shared" si="915"/>
        <v>1</v>
      </c>
      <c r="S9742" s="3">
        <f t="shared" si="916"/>
        <v>0</v>
      </c>
      <c r="T9742" s="3">
        <f t="shared" si="917"/>
        <v>0</v>
      </c>
      <c r="U9742" s="3">
        <f t="shared" si="918"/>
        <v>0</v>
      </c>
    </row>
    <row r="9743" spans="1:21" ht="12.75" customHeight="1" x14ac:dyDescent="0.2">
      <c r="A9743" s="82" t="s">
        <v>25</v>
      </c>
      <c r="B9743" s="81" t="s">
        <v>375</v>
      </c>
      <c r="C9743" s="47">
        <v>10669</v>
      </c>
      <c r="D9743" s="80" t="s">
        <v>9626</v>
      </c>
      <c r="E9743" s="81" t="s">
        <v>9626</v>
      </c>
      <c r="F9743" s="82">
        <v>191863455</v>
      </c>
      <c r="G9743" s="83" t="s">
        <v>36</v>
      </c>
      <c r="H9743" s="80" t="s">
        <v>29</v>
      </c>
      <c r="I9743" s="80" t="s">
        <v>19640</v>
      </c>
      <c r="J9743" s="80" t="s">
        <v>19641</v>
      </c>
      <c r="K9743" s="80" t="s">
        <v>315</v>
      </c>
      <c r="L9743" s="80" t="s">
        <v>379</v>
      </c>
      <c r="M9743" s="81" t="s">
        <v>979</v>
      </c>
      <c r="N9743" s="47" t="s">
        <v>15353</v>
      </c>
      <c r="O9743" s="33">
        <v>3</v>
      </c>
      <c r="P9743" s="3">
        <f t="shared" si="913"/>
        <v>0</v>
      </c>
      <c r="Q9743" s="3">
        <f t="shared" si="914"/>
        <v>0</v>
      </c>
      <c r="R9743" s="3">
        <f t="shared" si="915"/>
        <v>1</v>
      </c>
      <c r="S9743" s="3">
        <f t="shared" si="916"/>
        <v>0</v>
      </c>
      <c r="T9743" s="3">
        <f t="shared" si="917"/>
        <v>0</v>
      </c>
      <c r="U9743" s="3">
        <f t="shared" si="918"/>
        <v>0</v>
      </c>
    </row>
    <row r="9744" spans="1:21" ht="12.75" customHeight="1" x14ac:dyDescent="0.2">
      <c r="A9744" s="82" t="s">
        <v>25</v>
      </c>
      <c r="B9744" s="81" t="s">
        <v>375</v>
      </c>
      <c r="C9744" s="47">
        <v>10669</v>
      </c>
      <c r="D9744" s="80" t="s">
        <v>9626</v>
      </c>
      <c r="E9744" s="81" t="s">
        <v>9626</v>
      </c>
      <c r="F9744" s="82">
        <v>192150076</v>
      </c>
      <c r="G9744" s="83" t="s">
        <v>67</v>
      </c>
      <c r="H9744" s="80" t="s">
        <v>52</v>
      </c>
      <c r="I9744" s="80" t="s">
        <v>19652</v>
      </c>
      <c r="J9744" s="80" t="s">
        <v>19653</v>
      </c>
      <c r="K9744" s="80" t="s">
        <v>315</v>
      </c>
      <c r="L9744" s="80" t="s">
        <v>379</v>
      </c>
      <c r="M9744" s="81" t="s">
        <v>979</v>
      </c>
      <c r="N9744" s="47" t="s">
        <v>15353</v>
      </c>
      <c r="O9744" s="33">
        <v>3</v>
      </c>
      <c r="P9744" s="3">
        <f t="shared" si="913"/>
        <v>0</v>
      </c>
      <c r="Q9744" s="3">
        <f t="shared" si="914"/>
        <v>0</v>
      </c>
      <c r="R9744" s="3">
        <f t="shared" si="915"/>
        <v>1</v>
      </c>
      <c r="S9744" s="3">
        <f t="shared" si="916"/>
        <v>0</v>
      </c>
      <c r="T9744" s="3">
        <f t="shared" si="917"/>
        <v>0</v>
      </c>
      <c r="U9744" s="3">
        <f t="shared" si="918"/>
        <v>0</v>
      </c>
    </row>
    <row r="9745" spans="1:21" ht="12.75" customHeight="1" x14ac:dyDescent="0.2">
      <c r="A9745" s="82" t="s">
        <v>25</v>
      </c>
      <c r="B9745" s="81" t="s">
        <v>375</v>
      </c>
      <c r="C9745" s="47">
        <v>10669</v>
      </c>
      <c r="D9745" s="80" t="s">
        <v>9626</v>
      </c>
      <c r="E9745" s="81" t="s">
        <v>9626</v>
      </c>
      <c r="F9745" s="82">
        <v>192150075</v>
      </c>
      <c r="G9745" s="83" t="s">
        <v>67</v>
      </c>
      <c r="H9745" s="80" t="s">
        <v>52</v>
      </c>
      <c r="I9745" s="80" t="s">
        <v>19666</v>
      </c>
      <c r="J9745" s="80" t="s">
        <v>19667</v>
      </c>
      <c r="K9745" s="80" t="s">
        <v>315</v>
      </c>
      <c r="L9745" s="80" t="s">
        <v>379</v>
      </c>
      <c r="M9745" s="81" t="s">
        <v>979</v>
      </c>
      <c r="N9745" s="47" t="s">
        <v>15353</v>
      </c>
      <c r="O9745" s="33">
        <v>2</v>
      </c>
      <c r="P9745" s="3">
        <f t="shared" si="913"/>
        <v>0</v>
      </c>
      <c r="Q9745" s="3">
        <f t="shared" si="914"/>
        <v>1</v>
      </c>
      <c r="R9745" s="3">
        <f t="shared" si="915"/>
        <v>0</v>
      </c>
      <c r="S9745" s="3">
        <f t="shared" si="916"/>
        <v>0</v>
      </c>
      <c r="T9745" s="3">
        <f t="shared" si="917"/>
        <v>0</v>
      </c>
      <c r="U9745" s="3">
        <f t="shared" si="918"/>
        <v>0</v>
      </c>
    </row>
    <row r="9746" spans="1:21" ht="12.75" customHeight="1" x14ac:dyDescent="0.2">
      <c r="A9746" s="82" t="s">
        <v>25</v>
      </c>
      <c r="B9746" s="81" t="s">
        <v>375</v>
      </c>
      <c r="C9746" s="47">
        <v>10669</v>
      </c>
      <c r="D9746" s="80" t="s">
        <v>9626</v>
      </c>
      <c r="E9746" s="81" t="s">
        <v>9626</v>
      </c>
      <c r="F9746" s="82">
        <v>192151152</v>
      </c>
      <c r="G9746" s="83" t="s">
        <v>51</v>
      </c>
      <c r="H9746" s="80" t="s">
        <v>29</v>
      </c>
      <c r="I9746" s="80" t="s">
        <v>9635</v>
      </c>
      <c r="J9746" s="80" t="s">
        <v>20096</v>
      </c>
      <c r="K9746" s="80" t="s">
        <v>315</v>
      </c>
      <c r="L9746" s="80" t="s">
        <v>379</v>
      </c>
      <c r="M9746" s="81" t="s">
        <v>979</v>
      </c>
      <c r="N9746" s="47" t="s">
        <v>15353</v>
      </c>
      <c r="O9746" s="33">
        <v>3</v>
      </c>
      <c r="P9746" s="3">
        <f t="shared" si="913"/>
        <v>0</v>
      </c>
      <c r="Q9746" s="3">
        <f t="shared" si="914"/>
        <v>0</v>
      </c>
      <c r="R9746" s="3">
        <f t="shared" si="915"/>
        <v>1</v>
      </c>
      <c r="S9746" s="3">
        <f t="shared" si="916"/>
        <v>0</v>
      </c>
      <c r="T9746" s="3">
        <f t="shared" si="917"/>
        <v>0</v>
      </c>
      <c r="U9746" s="3">
        <f t="shared" si="918"/>
        <v>0</v>
      </c>
    </row>
    <row r="9747" spans="1:21" ht="12.75" customHeight="1" x14ac:dyDescent="0.2">
      <c r="A9747" s="82" t="s">
        <v>25</v>
      </c>
      <c r="B9747" s="81" t="s">
        <v>375</v>
      </c>
      <c r="C9747" s="47">
        <v>10669</v>
      </c>
      <c r="D9747" s="80" t="s">
        <v>9626</v>
      </c>
      <c r="E9747" s="81" t="s">
        <v>9626</v>
      </c>
      <c r="F9747" s="82">
        <v>191989489</v>
      </c>
      <c r="G9747" s="83" t="s">
        <v>36</v>
      </c>
      <c r="H9747" s="80" t="s">
        <v>29</v>
      </c>
      <c r="I9747" s="80" t="s">
        <v>20103</v>
      </c>
      <c r="J9747" s="80" t="s">
        <v>20104</v>
      </c>
      <c r="K9747" s="80" t="s">
        <v>315</v>
      </c>
      <c r="L9747" s="80" t="s">
        <v>379</v>
      </c>
      <c r="M9747" s="81" t="s">
        <v>979</v>
      </c>
      <c r="N9747" s="47" t="s">
        <v>15353</v>
      </c>
      <c r="O9747" s="33">
        <v>3</v>
      </c>
      <c r="P9747" s="3">
        <f t="shared" si="913"/>
        <v>0</v>
      </c>
      <c r="Q9747" s="3">
        <f t="shared" si="914"/>
        <v>0</v>
      </c>
      <c r="R9747" s="3">
        <f t="shared" si="915"/>
        <v>1</v>
      </c>
      <c r="S9747" s="3">
        <f t="shared" si="916"/>
        <v>0</v>
      </c>
      <c r="T9747" s="3">
        <f t="shared" si="917"/>
        <v>0</v>
      </c>
      <c r="U9747" s="3">
        <f t="shared" si="918"/>
        <v>0</v>
      </c>
    </row>
    <row r="9748" spans="1:21" ht="12.75" customHeight="1" x14ac:dyDescent="0.2">
      <c r="A9748" s="82" t="s">
        <v>25</v>
      </c>
      <c r="B9748" s="81" t="s">
        <v>375</v>
      </c>
      <c r="C9748" s="47">
        <v>10669</v>
      </c>
      <c r="D9748" s="80" t="s">
        <v>9626</v>
      </c>
      <c r="E9748" s="81" t="s">
        <v>9626</v>
      </c>
      <c r="F9748" s="82">
        <v>192051386</v>
      </c>
      <c r="G9748" s="83" t="s">
        <v>84</v>
      </c>
      <c r="H9748" s="80" t="s">
        <v>29</v>
      </c>
      <c r="I9748" s="80" t="s">
        <v>20107</v>
      </c>
      <c r="J9748" s="80" t="s">
        <v>20108</v>
      </c>
      <c r="K9748" s="80" t="s">
        <v>315</v>
      </c>
      <c r="L9748" s="80" t="s">
        <v>379</v>
      </c>
      <c r="M9748" s="81" t="s">
        <v>435</v>
      </c>
      <c r="N9748" s="47" t="s">
        <v>15353</v>
      </c>
      <c r="O9748" s="33">
        <v>3</v>
      </c>
      <c r="P9748" s="3">
        <f t="shared" si="913"/>
        <v>0</v>
      </c>
      <c r="Q9748" s="3">
        <f t="shared" si="914"/>
        <v>0</v>
      </c>
      <c r="R9748" s="3">
        <f t="shared" si="915"/>
        <v>1</v>
      </c>
      <c r="S9748" s="3">
        <f t="shared" si="916"/>
        <v>0</v>
      </c>
      <c r="T9748" s="3">
        <f t="shared" si="917"/>
        <v>0</v>
      </c>
      <c r="U9748" s="3">
        <f t="shared" si="918"/>
        <v>0</v>
      </c>
    </row>
    <row r="9749" spans="1:21" ht="12.75" customHeight="1" x14ac:dyDescent="0.2">
      <c r="A9749" s="82" t="s">
        <v>25</v>
      </c>
      <c r="B9749" s="81" t="s">
        <v>375</v>
      </c>
      <c r="C9749" s="47">
        <v>10669</v>
      </c>
      <c r="D9749" s="80" t="s">
        <v>9626</v>
      </c>
      <c r="E9749" s="81" t="s">
        <v>9626</v>
      </c>
      <c r="F9749" s="82">
        <v>192151722</v>
      </c>
      <c r="G9749" s="83" t="s">
        <v>64</v>
      </c>
      <c r="H9749" s="80" t="s">
        <v>29</v>
      </c>
      <c r="I9749" s="80" t="s">
        <v>20450</v>
      </c>
      <c r="J9749" s="80" t="s">
        <v>20451</v>
      </c>
      <c r="K9749" s="80" t="s">
        <v>315</v>
      </c>
      <c r="L9749" s="80" t="s">
        <v>379</v>
      </c>
      <c r="M9749" s="81" t="s">
        <v>435</v>
      </c>
      <c r="N9749" s="47" t="s">
        <v>15353</v>
      </c>
      <c r="O9749" s="33">
        <v>4</v>
      </c>
      <c r="P9749" s="3">
        <f t="shared" si="913"/>
        <v>0</v>
      </c>
      <c r="Q9749" s="3">
        <f t="shared" si="914"/>
        <v>0</v>
      </c>
      <c r="R9749" s="3">
        <f t="shared" si="915"/>
        <v>0</v>
      </c>
      <c r="S9749" s="3">
        <f t="shared" si="916"/>
        <v>1</v>
      </c>
      <c r="T9749" s="3">
        <f t="shared" si="917"/>
        <v>0</v>
      </c>
      <c r="U9749" s="3">
        <f t="shared" si="918"/>
        <v>0</v>
      </c>
    </row>
    <row r="9750" spans="1:21" ht="12.75" customHeight="1" x14ac:dyDescent="0.2">
      <c r="A9750" s="15" t="s">
        <v>25</v>
      </c>
      <c r="B9750" s="16" t="s">
        <v>375</v>
      </c>
      <c r="C9750" s="8">
        <v>47718684</v>
      </c>
      <c r="D9750" s="6" t="s">
        <v>9652</v>
      </c>
      <c r="E9750" s="16" t="s">
        <v>9652</v>
      </c>
      <c r="F9750" s="15">
        <v>191961701</v>
      </c>
      <c r="G9750" s="5" t="s">
        <v>64</v>
      </c>
      <c r="H9750" s="6" t="s">
        <v>52</v>
      </c>
      <c r="I9750" s="6" t="s">
        <v>9653</v>
      </c>
      <c r="J9750" s="6" t="s">
        <v>9654</v>
      </c>
      <c r="K9750" s="6" t="s">
        <v>315</v>
      </c>
      <c r="L9750" s="6" t="s">
        <v>379</v>
      </c>
      <c r="M9750" s="16" t="s">
        <v>435</v>
      </c>
      <c r="N9750" s="8" t="s">
        <v>35</v>
      </c>
      <c r="O9750" s="7">
        <v>4</v>
      </c>
      <c r="P9750" s="3">
        <f t="shared" si="913"/>
        <v>0</v>
      </c>
      <c r="Q9750" s="3">
        <f t="shared" si="914"/>
        <v>0</v>
      </c>
      <c r="R9750" s="3">
        <f t="shared" si="915"/>
        <v>0</v>
      </c>
      <c r="S9750" s="3">
        <f t="shared" si="916"/>
        <v>1</v>
      </c>
      <c r="T9750" s="3">
        <f t="shared" si="917"/>
        <v>0</v>
      </c>
      <c r="U9750" s="3">
        <f t="shared" si="918"/>
        <v>0</v>
      </c>
    </row>
    <row r="9751" spans="1:21" ht="12.75" customHeight="1" x14ac:dyDescent="0.2">
      <c r="A9751" s="15" t="s">
        <v>25</v>
      </c>
      <c r="B9751" s="16" t="s">
        <v>375</v>
      </c>
      <c r="C9751" s="8">
        <v>47718684</v>
      </c>
      <c r="D9751" s="6" t="s">
        <v>9652</v>
      </c>
      <c r="E9751" s="16" t="s">
        <v>9652</v>
      </c>
      <c r="F9751" s="15">
        <v>191873572</v>
      </c>
      <c r="G9751" s="5" t="s">
        <v>72</v>
      </c>
      <c r="H9751" s="6" t="s">
        <v>52</v>
      </c>
      <c r="I9751" s="6" t="s">
        <v>9655</v>
      </c>
      <c r="J9751" s="6" t="s">
        <v>9656</v>
      </c>
      <c r="K9751" s="6" t="s">
        <v>315</v>
      </c>
      <c r="L9751" s="6" t="s">
        <v>379</v>
      </c>
      <c r="M9751" s="16" t="s">
        <v>435</v>
      </c>
      <c r="N9751" s="8" t="s">
        <v>35</v>
      </c>
      <c r="O9751" s="7">
        <v>5</v>
      </c>
      <c r="P9751" s="3">
        <f t="shared" si="913"/>
        <v>0</v>
      </c>
      <c r="Q9751" s="3">
        <f t="shared" si="914"/>
        <v>0</v>
      </c>
      <c r="R9751" s="3">
        <f t="shared" si="915"/>
        <v>0</v>
      </c>
      <c r="S9751" s="3">
        <f t="shared" si="916"/>
        <v>0</v>
      </c>
      <c r="T9751" s="3">
        <f t="shared" si="917"/>
        <v>1</v>
      </c>
      <c r="U9751" s="3">
        <f t="shared" si="918"/>
        <v>0</v>
      </c>
    </row>
    <row r="9752" spans="1:21" ht="12.75" customHeight="1" x14ac:dyDescent="0.2">
      <c r="A9752" s="15" t="s">
        <v>25</v>
      </c>
      <c r="B9752" s="16" t="s">
        <v>375</v>
      </c>
      <c r="C9752" s="8">
        <v>47718684</v>
      </c>
      <c r="D9752" s="6" t="s">
        <v>9652</v>
      </c>
      <c r="E9752" s="16" t="s">
        <v>9652</v>
      </c>
      <c r="F9752" s="15">
        <v>191961705</v>
      </c>
      <c r="G9752" s="5" t="s">
        <v>64</v>
      </c>
      <c r="H9752" s="6" t="s">
        <v>52</v>
      </c>
      <c r="I9752" s="6" t="s">
        <v>9657</v>
      </c>
      <c r="J9752" s="6" t="s">
        <v>9658</v>
      </c>
      <c r="K9752" s="6" t="s">
        <v>315</v>
      </c>
      <c r="L9752" s="6" t="s">
        <v>379</v>
      </c>
      <c r="M9752" s="16" t="s">
        <v>435</v>
      </c>
      <c r="N9752" s="8" t="s">
        <v>35</v>
      </c>
      <c r="O9752" s="7">
        <v>5</v>
      </c>
      <c r="P9752" s="3">
        <f t="shared" si="913"/>
        <v>0</v>
      </c>
      <c r="Q9752" s="3">
        <f t="shared" si="914"/>
        <v>0</v>
      </c>
      <c r="R9752" s="3">
        <f t="shared" si="915"/>
        <v>0</v>
      </c>
      <c r="S9752" s="3">
        <f t="shared" si="916"/>
        <v>0</v>
      </c>
      <c r="T9752" s="3">
        <f t="shared" si="917"/>
        <v>1</v>
      </c>
      <c r="U9752" s="3">
        <f t="shared" si="918"/>
        <v>0</v>
      </c>
    </row>
    <row r="9753" spans="1:21" ht="12.75" customHeight="1" x14ac:dyDescent="0.2">
      <c r="A9753" s="82" t="s">
        <v>25</v>
      </c>
      <c r="B9753" s="81" t="s">
        <v>375</v>
      </c>
      <c r="C9753" s="47">
        <v>47718684</v>
      </c>
      <c r="D9753" s="80" t="s">
        <v>9652</v>
      </c>
      <c r="E9753" s="81" t="s">
        <v>9652</v>
      </c>
      <c r="F9753" s="82">
        <v>192058741</v>
      </c>
      <c r="G9753" s="83" t="s">
        <v>28</v>
      </c>
      <c r="H9753" s="80" t="s">
        <v>29</v>
      </c>
      <c r="I9753" s="80" t="s">
        <v>12732</v>
      </c>
      <c r="J9753" s="80" t="s">
        <v>12733</v>
      </c>
      <c r="K9753" s="80" t="s">
        <v>315</v>
      </c>
      <c r="L9753" s="80" t="s">
        <v>387</v>
      </c>
      <c r="M9753" s="81" t="s">
        <v>388</v>
      </c>
      <c r="N9753" s="32" t="s">
        <v>10618</v>
      </c>
      <c r="O9753" s="89">
        <v>2</v>
      </c>
      <c r="P9753" s="3">
        <f t="shared" si="913"/>
        <v>0</v>
      </c>
      <c r="Q9753" s="3">
        <f t="shared" si="914"/>
        <v>1</v>
      </c>
      <c r="R9753" s="3">
        <f t="shared" si="915"/>
        <v>0</v>
      </c>
      <c r="S9753" s="3">
        <f t="shared" si="916"/>
        <v>0</v>
      </c>
      <c r="T9753" s="3">
        <f t="shared" si="917"/>
        <v>0</v>
      </c>
      <c r="U9753" s="3">
        <f t="shared" si="918"/>
        <v>0</v>
      </c>
    </row>
    <row r="9754" spans="1:21" ht="12.75" customHeight="1" x14ac:dyDescent="0.2">
      <c r="A9754" s="82" t="s">
        <v>25</v>
      </c>
      <c r="B9754" s="81" t="s">
        <v>375</v>
      </c>
      <c r="C9754" s="47">
        <v>47718684</v>
      </c>
      <c r="D9754" s="80" t="s">
        <v>9652</v>
      </c>
      <c r="E9754" s="81" t="s">
        <v>9652</v>
      </c>
      <c r="F9754" s="82">
        <v>192066876</v>
      </c>
      <c r="G9754" s="83" t="s">
        <v>67</v>
      </c>
      <c r="H9754" s="80" t="s">
        <v>29</v>
      </c>
      <c r="I9754" s="80" t="s">
        <v>13114</v>
      </c>
      <c r="J9754" s="80" t="s">
        <v>13115</v>
      </c>
      <c r="K9754" s="80" t="s">
        <v>315</v>
      </c>
      <c r="L9754" s="80" t="s">
        <v>387</v>
      </c>
      <c r="M9754" s="81" t="s">
        <v>388</v>
      </c>
      <c r="N9754" s="32" t="s">
        <v>10618</v>
      </c>
      <c r="O9754" s="33">
        <v>3</v>
      </c>
      <c r="P9754" s="3">
        <f t="shared" si="913"/>
        <v>0</v>
      </c>
      <c r="Q9754" s="3">
        <f t="shared" si="914"/>
        <v>0</v>
      </c>
      <c r="R9754" s="3">
        <f t="shared" si="915"/>
        <v>1</v>
      </c>
      <c r="S9754" s="3">
        <f t="shared" si="916"/>
        <v>0</v>
      </c>
      <c r="T9754" s="3">
        <f t="shared" si="917"/>
        <v>0</v>
      </c>
      <c r="U9754" s="3">
        <f t="shared" si="918"/>
        <v>0</v>
      </c>
    </row>
    <row r="9755" spans="1:21" ht="12.75" customHeight="1" x14ac:dyDescent="0.2">
      <c r="A9755" s="82" t="s">
        <v>25</v>
      </c>
      <c r="B9755" s="81" t="s">
        <v>375</v>
      </c>
      <c r="C9755" s="47">
        <v>47718684</v>
      </c>
      <c r="D9755" s="80" t="s">
        <v>9652</v>
      </c>
      <c r="E9755" s="81" t="s">
        <v>9652</v>
      </c>
      <c r="F9755" s="82">
        <v>192066886</v>
      </c>
      <c r="G9755" s="83" t="s">
        <v>51</v>
      </c>
      <c r="H9755" s="80" t="s">
        <v>29</v>
      </c>
      <c r="I9755" s="80" t="s">
        <v>13116</v>
      </c>
      <c r="J9755" s="80" t="s">
        <v>13117</v>
      </c>
      <c r="K9755" s="80" t="s">
        <v>315</v>
      </c>
      <c r="L9755" s="80" t="s">
        <v>387</v>
      </c>
      <c r="M9755" s="81" t="s">
        <v>445</v>
      </c>
      <c r="N9755" s="32" t="s">
        <v>10618</v>
      </c>
      <c r="O9755" s="89">
        <v>4</v>
      </c>
      <c r="P9755" s="3">
        <f t="shared" si="913"/>
        <v>0</v>
      </c>
      <c r="Q9755" s="3">
        <f t="shared" si="914"/>
        <v>0</v>
      </c>
      <c r="R9755" s="3">
        <f t="shared" si="915"/>
        <v>0</v>
      </c>
      <c r="S9755" s="3">
        <f t="shared" si="916"/>
        <v>1</v>
      </c>
      <c r="T9755" s="3">
        <f t="shared" si="917"/>
        <v>0</v>
      </c>
      <c r="U9755" s="3">
        <f t="shared" si="918"/>
        <v>0</v>
      </c>
    </row>
    <row r="9756" spans="1:21" ht="12.75" customHeight="1" x14ac:dyDescent="0.2">
      <c r="A9756" s="82" t="s">
        <v>25</v>
      </c>
      <c r="B9756" s="81" t="s">
        <v>375</v>
      </c>
      <c r="C9756" s="47">
        <v>47718684</v>
      </c>
      <c r="D9756" s="80" t="s">
        <v>9652</v>
      </c>
      <c r="E9756" s="81" t="s">
        <v>9652</v>
      </c>
      <c r="F9756" s="82">
        <v>192058734</v>
      </c>
      <c r="G9756" s="83" t="s">
        <v>72</v>
      </c>
      <c r="H9756" s="80" t="s">
        <v>29</v>
      </c>
      <c r="I9756" s="80" t="s">
        <v>12730</v>
      </c>
      <c r="J9756" s="80" t="s">
        <v>12731</v>
      </c>
      <c r="K9756" s="80" t="s">
        <v>315</v>
      </c>
      <c r="L9756" s="80" t="s">
        <v>379</v>
      </c>
      <c r="M9756" s="81" t="s">
        <v>435</v>
      </c>
      <c r="N9756" s="32" t="s">
        <v>10618</v>
      </c>
      <c r="O9756" s="33">
        <v>5</v>
      </c>
      <c r="P9756" s="3">
        <f t="shared" si="913"/>
        <v>0</v>
      </c>
      <c r="Q9756" s="3">
        <f t="shared" si="914"/>
        <v>0</v>
      </c>
      <c r="R9756" s="3">
        <f t="shared" si="915"/>
        <v>0</v>
      </c>
      <c r="S9756" s="3">
        <f t="shared" si="916"/>
        <v>0</v>
      </c>
      <c r="T9756" s="3">
        <f t="shared" si="917"/>
        <v>1</v>
      </c>
      <c r="U9756" s="3">
        <f t="shared" si="918"/>
        <v>0</v>
      </c>
    </row>
    <row r="9757" spans="1:21" ht="12.75" customHeight="1" x14ac:dyDescent="0.2">
      <c r="A9757" s="82" t="s">
        <v>25</v>
      </c>
      <c r="B9757" s="81" t="s">
        <v>375</v>
      </c>
      <c r="C9757" s="47">
        <v>47718684</v>
      </c>
      <c r="D9757" s="80" t="s">
        <v>9652</v>
      </c>
      <c r="E9757" s="81" t="s">
        <v>9652</v>
      </c>
      <c r="F9757" s="82">
        <v>192058772</v>
      </c>
      <c r="G9757" s="83" t="s">
        <v>72</v>
      </c>
      <c r="H9757" s="80" t="s">
        <v>29</v>
      </c>
      <c r="I9757" s="80" t="s">
        <v>12734</v>
      </c>
      <c r="J9757" s="80" t="s">
        <v>12735</v>
      </c>
      <c r="K9757" s="80" t="s">
        <v>315</v>
      </c>
      <c r="L9757" s="80" t="s">
        <v>379</v>
      </c>
      <c r="M9757" s="81" t="s">
        <v>969</v>
      </c>
      <c r="N9757" s="32" t="s">
        <v>10618</v>
      </c>
      <c r="O9757" s="33">
        <v>4</v>
      </c>
      <c r="P9757" s="3">
        <f t="shared" si="913"/>
        <v>0</v>
      </c>
      <c r="Q9757" s="3">
        <f t="shared" si="914"/>
        <v>0</v>
      </c>
      <c r="R9757" s="3">
        <f t="shared" si="915"/>
        <v>0</v>
      </c>
      <c r="S9757" s="3">
        <f t="shared" si="916"/>
        <v>1</v>
      </c>
      <c r="T9757" s="3">
        <f t="shared" si="917"/>
        <v>0</v>
      </c>
      <c r="U9757" s="3">
        <f t="shared" si="918"/>
        <v>0</v>
      </c>
    </row>
    <row r="9758" spans="1:21" ht="12.75" customHeight="1" x14ac:dyDescent="0.2">
      <c r="A9758" s="82" t="s">
        <v>25</v>
      </c>
      <c r="B9758" s="81" t="s">
        <v>375</v>
      </c>
      <c r="C9758" s="47">
        <v>47718684</v>
      </c>
      <c r="D9758" s="80" t="s">
        <v>9652</v>
      </c>
      <c r="E9758" s="81" t="s">
        <v>9652</v>
      </c>
      <c r="F9758" s="82">
        <v>192151950</v>
      </c>
      <c r="G9758" s="83" t="s">
        <v>72</v>
      </c>
      <c r="H9758" s="80" t="s">
        <v>29</v>
      </c>
      <c r="I9758" s="80" t="s">
        <v>16449</v>
      </c>
      <c r="J9758" s="80" t="s">
        <v>16450</v>
      </c>
      <c r="K9758" s="80" t="s">
        <v>315</v>
      </c>
      <c r="L9758" s="80" t="s">
        <v>379</v>
      </c>
      <c r="M9758" s="81" t="s">
        <v>435</v>
      </c>
      <c r="N9758" s="47" t="s">
        <v>15353</v>
      </c>
      <c r="O9758" s="33">
        <v>4</v>
      </c>
      <c r="P9758" s="3">
        <f t="shared" si="913"/>
        <v>0</v>
      </c>
      <c r="Q9758" s="3">
        <f t="shared" si="914"/>
        <v>0</v>
      </c>
      <c r="R9758" s="3">
        <f t="shared" si="915"/>
        <v>0</v>
      </c>
      <c r="S9758" s="3">
        <f t="shared" si="916"/>
        <v>1</v>
      </c>
      <c r="T9758" s="3">
        <f t="shared" si="917"/>
        <v>0</v>
      </c>
      <c r="U9758" s="3">
        <f t="shared" si="918"/>
        <v>0</v>
      </c>
    </row>
    <row r="9759" spans="1:21" ht="12.75" customHeight="1" x14ac:dyDescent="0.2">
      <c r="A9759" s="82" t="s">
        <v>25</v>
      </c>
      <c r="B9759" s="81" t="s">
        <v>375</v>
      </c>
      <c r="C9759" s="47">
        <v>47718684</v>
      </c>
      <c r="D9759" s="80" t="s">
        <v>9652</v>
      </c>
      <c r="E9759" s="81" t="s">
        <v>9652</v>
      </c>
      <c r="F9759" s="82">
        <v>192151954</v>
      </c>
      <c r="G9759" s="83" t="s">
        <v>51</v>
      </c>
      <c r="H9759" s="80" t="s">
        <v>29</v>
      </c>
      <c r="I9759" s="80" t="s">
        <v>16455</v>
      </c>
      <c r="J9759" s="80" t="s">
        <v>16456</v>
      </c>
      <c r="K9759" s="80" t="s">
        <v>315</v>
      </c>
      <c r="L9759" s="80" t="s">
        <v>387</v>
      </c>
      <c r="M9759" s="81" t="s">
        <v>445</v>
      </c>
      <c r="N9759" s="47" t="s">
        <v>15353</v>
      </c>
      <c r="O9759" s="33">
        <v>3</v>
      </c>
      <c r="P9759" s="3">
        <f t="shared" si="913"/>
        <v>0</v>
      </c>
      <c r="Q9759" s="3">
        <f t="shared" si="914"/>
        <v>0</v>
      </c>
      <c r="R9759" s="3">
        <f t="shared" si="915"/>
        <v>1</v>
      </c>
      <c r="S9759" s="3">
        <f t="shared" si="916"/>
        <v>0</v>
      </c>
      <c r="T9759" s="3">
        <f t="shared" si="917"/>
        <v>0</v>
      </c>
      <c r="U9759" s="3">
        <f t="shared" si="918"/>
        <v>0</v>
      </c>
    </row>
    <row r="9760" spans="1:21" ht="12.75" customHeight="1" x14ac:dyDescent="0.2">
      <c r="A9760" s="82" t="s">
        <v>25</v>
      </c>
      <c r="B9760" s="81" t="s">
        <v>375</v>
      </c>
      <c r="C9760" s="47">
        <v>47718684</v>
      </c>
      <c r="D9760" s="80" t="s">
        <v>9652</v>
      </c>
      <c r="E9760" s="81" t="s">
        <v>9652</v>
      </c>
      <c r="F9760" s="82">
        <v>192151911</v>
      </c>
      <c r="G9760" s="83" t="s">
        <v>28</v>
      </c>
      <c r="H9760" s="80" t="s">
        <v>29</v>
      </c>
      <c r="I9760" s="80" t="s">
        <v>16729</v>
      </c>
      <c r="J9760" s="80" t="s">
        <v>16730</v>
      </c>
      <c r="K9760" s="80" t="s">
        <v>315</v>
      </c>
      <c r="L9760" s="80" t="s">
        <v>387</v>
      </c>
      <c r="M9760" s="81" t="s">
        <v>388</v>
      </c>
      <c r="N9760" s="47" t="s">
        <v>15353</v>
      </c>
      <c r="O9760" s="33">
        <v>5</v>
      </c>
      <c r="P9760" s="3">
        <f t="shared" si="913"/>
        <v>0</v>
      </c>
      <c r="Q9760" s="3">
        <f t="shared" si="914"/>
        <v>0</v>
      </c>
      <c r="R9760" s="3">
        <f t="shared" si="915"/>
        <v>0</v>
      </c>
      <c r="S9760" s="3">
        <f t="shared" si="916"/>
        <v>0</v>
      </c>
      <c r="T9760" s="3">
        <f t="shared" si="917"/>
        <v>1</v>
      </c>
      <c r="U9760" s="3">
        <f t="shared" si="918"/>
        <v>0</v>
      </c>
    </row>
    <row r="9761" spans="1:21" ht="12.75" customHeight="1" x14ac:dyDescent="0.2">
      <c r="A9761" s="82" t="s">
        <v>25</v>
      </c>
      <c r="B9761" s="81" t="s">
        <v>375</v>
      </c>
      <c r="C9761" s="47">
        <v>47718684</v>
      </c>
      <c r="D9761" s="80" t="s">
        <v>9652</v>
      </c>
      <c r="E9761" s="81" t="s">
        <v>9652</v>
      </c>
      <c r="F9761" s="82">
        <v>192153740</v>
      </c>
      <c r="G9761" s="83" t="s">
        <v>28</v>
      </c>
      <c r="H9761" s="80" t="s">
        <v>29</v>
      </c>
      <c r="I9761" s="80" t="s">
        <v>16754</v>
      </c>
      <c r="J9761" s="80" t="s">
        <v>16755</v>
      </c>
      <c r="K9761" s="80" t="s">
        <v>315</v>
      </c>
      <c r="L9761" s="80" t="s">
        <v>387</v>
      </c>
      <c r="M9761" s="81" t="s">
        <v>388</v>
      </c>
      <c r="N9761" s="47" t="s">
        <v>15353</v>
      </c>
      <c r="O9761" s="33">
        <v>4</v>
      </c>
      <c r="P9761" s="3">
        <f t="shared" si="913"/>
        <v>0</v>
      </c>
      <c r="Q9761" s="3">
        <f t="shared" si="914"/>
        <v>0</v>
      </c>
      <c r="R9761" s="3">
        <f t="shared" si="915"/>
        <v>0</v>
      </c>
      <c r="S9761" s="3">
        <f t="shared" si="916"/>
        <v>1</v>
      </c>
      <c r="T9761" s="3">
        <f t="shared" si="917"/>
        <v>0</v>
      </c>
      <c r="U9761" s="3">
        <f t="shared" si="918"/>
        <v>0</v>
      </c>
    </row>
    <row r="9762" spans="1:21" ht="12.75" customHeight="1" x14ac:dyDescent="0.2">
      <c r="A9762" s="82" t="s">
        <v>25</v>
      </c>
      <c r="B9762" s="81" t="s">
        <v>375</v>
      </c>
      <c r="C9762" s="47">
        <v>47718684</v>
      </c>
      <c r="D9762" s="80" t="s">
        <v>9652</v>
      </c>
      <c r="E9762" s="81" t="s">
        <v>9652</v>
      </c>
      <c r="F9762" s="82">
        <v>192153741</v>
      </c>
      <c r="G9762" s="83" t="s">
        <v>64</v>
      </c>
      <c r="H9762" s="80" t="s">
        <v>29</v>
      </c>
      <c r="I9762" s="80" t="s">
        <v>16772</v>
      </c>
      <c r="J9762" s="80" t="s">
        <v>16773</v>
      </c>
      <c r="K9762" s="80" t="s">
        <v>315</v>
      </c>
      <c r="L9762" s="80" t="s">
        <v>387</v>
      </c>
      <c r="M9762" s="81" t="s">
        <v>388</v>
      </c>
      <c r="N9762" s="47" t="s">
        <v>15353</v>
      </c>
      <c r="O9762" s="33">
        <v>4</v>
      </c>
      <c r="P9762" s="3">
        <f t="shared" si="913"/>
        <v>0</v>
      </c>
      <c r="Q9762" s="3">
        <f t="shared" si="914"/>
        <v>0</v>
      </c>
      <c r="R9762" s="3">
        <f t="shared" si="915"/>
        <v>0</v>
      </c>
      <c r="S9762" s="3">
        <f t="shared" si="916"/>
        <v>1</v>
      </c>
      <c r="T9762" s="3">
        <f t="shared" si="917"/>
        <v>0</v>
      </c>
      <c r="U9762" s="3">
        <f t="shared" si="918"/>
        <v>0</v>
      </c>
    </row>
    <row r="9763" spans="1:21" ht="12.75" customHeight="1" x14ac:dyDescent="0.2">
      <c r="A9763" s="82" t="s">
        <v>25</v>
      </c>
      <c r="B9763" s="81" t="s">
        <v>375</v>
      </c>
      <c r="C9763" s="47">
        <v>47718684</v>
      </c>
      <c r="D9763" s="80" t="s">
        <v>9652</v>
      </c>
      <c r="E9763" s="81" t="s">
        <v>9652</v>
      </c>
      <c r="F9763" s="82">
        <v>192151910</v>
      </c>
      <c r="G9763" s="83" t="s">
        <v>28</v>
      </c>
      <c r="H9763" s="80" t="s">
        <v>29</v>
      </c>
      <c r="I9763" s="80" t="s">
        <v>16782</v>
      </c>
      <c r="J9763" s="80" t="s">
        <v>16783</v>
      </c>
      <c r="K9763" s="80" t="s">
        <v>315</v>
      </c>
      <c r="L9763" s="80" t="s">
        <v>387</v>
      </c>
      <c r="M9763" s="81" t="s">
        <v>388</v>
      </c>
      <c r="N9763" s="47" t="s">
        <v>15353</v>
      </c>
      <c r="O9763" s="33">
        <v>4</v>
      </c>
      <c r="P9763" s="3">
        <f t="shared" si="913"/>
        <v>0</v>
      </c>
      <c r="Q9763" s="3">
        <f t="shared" si="914"/>
        <v>0</v>
      </c>
      <c r="R9763" s="3">
        <f t="shared" si="915"/>
        <v>0</v>
      </c>
      <c r="S9763" s="3">
        <f t="shared" si="916"/>
        <v>1</v>
      </c>
      <c r="T9763" s="3">
        <f t="shared" si="917"/>
        <v>0</v>
      </c>
      <c r="U9763" s="3">
        <f t="shared" si="918"/>
        <v>0</v>
      </c>
    </row>
    <row r="9764" spans="1:21" ht="12.75" customHeight="1" x14ac:dyDescent="0.2">
      <c r="A9764" s="15" t="s">
        <v>25</v>
      </c>
      <c r="B9764" s="16" t="s">
        <v>9659</v>
      </c>
      <c r="C9764" s="8">
        <v>25950</v>
      </c>
      <c r="D9764" s="6" t="s">
        <v>9660</v>
      </c>
      <c r="E9764" s="16" t="s">
        <v>9660</v>
      </c>
      <c r="F9764" s="15">
        <v>191957727</v>
      </c>
      <c r="G9764" s="5" t="s">
        <v>36</v>
      </c>
      <c r="H9764" s="6" t="s">
        <v>29</v>
      </c>
      <c r="I9764" s="6" t="s">
        <v>9661</v>
      </c>
      <c r="J9764" s="6" t="s">
        <v>9662</v>
      </c>
      <c r="K9764" s="6" t="s">
        <v>80</v>
      </c>
      <c r="L9764" s="6" t="s">
        <v>268</v>
      </c>
      <c r="M9764" s="16" t="s">
        <v>126</v>
      </c>
      <c r="N9764" s="8" t="s">
        <v>35</v>
      </c>
      <c r="O9764" s="7">
        <v>5</v>
      </c>
      <c r="P9764" s="3">
        <f t="shared" si="913"/>
        <v>0</v>
      </c>
      <c r="Q9764" s="3">
        <f t="shared" si="914"/>
        <v>0</v>
      </c>
      <c r="R9764" s="3">
        <f t="shared" si="915"/>
        <v>0</v>
      </c>
      <c r="S9764" s="3">
        <f t="shared" si="916"/>
        <v>0</v>
      </c>
      <c r="T9764" s="3">
        <f t="shared" si="917"/>
        <v>1</v>
      </c>
      <c r="U9764" s="3">
        <f t="shared" si="918"/>
        <v>0</v>
      </c>
    </row>
    <row r="9765" spans="1:21" ht="12.75" customHeight="1" x14ac:dyDescent="0.2">
      <c r="A9765" s="15" t="s">
        <v>25</v>
      </c>
      <c r="B9765" s="16" t="s">
        <v>9659</v>
      </c>
      <c r="C9765" s="8">
        <v>25950</v>
      </c>
      <c r="D9765" s="6" t="s">
        <v>9660</v>
      </c>
      <c r="E9765" s="16" t="s">
        <v>9660</v>
      </c>
      <c r="F9765" s="15">
        <v>191957728</v>
      </c>
      <c r="G9765" s="5" t="s">
        <v>36</v>
      </c>
      <c r="H9765" s="6" t="s">
        <v>29</v>
      </c>
      <c r="I9765" s="6" t="s">
        <v>9661</v>
      </c>
      <c r="J9765" s="6" t="s">
        <v>9665</v>
      </c>
      <c r="K9765" s="6" t="s">
        <v>315</v>
      </c>
      <c r="L9765" s="6" t="s">
        <v>3742</v>
      </c>
      <c r="M9765" s="16" t="s">
        <v>126</v>
      </c>
      <c r="N9765" s="8" t="s">
        <v>35</v>
      </c>
      <c r="O9765" s="7">
        <v>3</v>
      </c>
      <c r="P9765" s="3">
        <f t="shared" si="913"/>
        <v>0</v>
      </c>
      <c r="Q9765" s="3">
        <f t="shared" si="914"/>
        <v>0</v>
      </c>
      <c r="R9765" s="3">
        <f t="shared" si="915"/>
        <v>1</v>
      </c>
      <c r="S9765" s="3">
        <f t="shared" si="916"/>
        <v>0</v>
      </c>
      <c r="T9765" s="3">
        <f t="shared" si="917"/>
        <v>0</v>
      </c>
      <c r="U9765" s="3">
        <f t="shared" si="918"/>
        <v>0</v>
      </c>
    </row>
    <row r="9766" spans="1:21" ht="12.75" customHeight="1" x14ac:dyDescent="0.2">
      <c r="A9766" s="15" t="s">
        <v>25</v>
      </c>
      <c r="B9766" s="16" t="s">
        <v>9659</v>
      </c>
      <c r="C9766" s="8">
        <v>25950</v>
      </c>
      <c r="D9766" s="6" t="s">
        <v>9660</v>
      </c>
      <c r="E9766" s="16" t="s">
        <v>9660</v>
      </c>
      <c r="F9766" s="15">
        <v>191957726</v>
      </c>
      <c r="G9766" s="5" t="s">
        <v>36</v>
      </c>
      <c r="H9766" s="6" t="s">
        <v>29</v>
      </c>
      <c r="I9766" s="6" t="s">
        <v>9668</v>
      </c>
      <c r="J9766" s="6" t="s">
        <v>9669</v>
      </c>
      <c r="K9766" s="6" t="s">
        <v>315</v>
      </c>
      <c r="L9766" s="6" t="s">
        <v>379</v>
      </c>
      <c r="M9766" s="16" t="s">
        <v>126</v>
      </c>
      <c r="N9766" s="8" t="s">
        <v>35</v>
      </c>
      <c r="O9766" s="7">
        <v>4</v>
      </c>
      <c r="P9766" s="3">
        <f t="shared" si="913"/>
        <v>0</v>
      </c>
      <c r="Q9766" s="3">
        <f t="shared" si="914"/>
        <v>0</v>
      </c>
      <c r="R9766" s="3">
        <f t="shared" si="915"/>
        <v>0</v>
      </c>
      <c r="S9766" s="3">
        <f t="shared" si="916"/>
        <v>1</v>
      </c>
      <c r="T9766" s="3">
        <f t="shared" si="917"/>
        <v>0</v>
      </c>
      <c r="U9766" s="3">
        <f t="shared" si="918"/>
        <v>0</v>
      </c>
    </row>
    <row r="9767" spans="1:21" ht="12.75" customHeight="1" x14ac:dyDescent="0.2">
      <c r="A9767" s="15" t="s">
        <v>25</v>
      </c>
      <c r="B9767" s="16" t="s">
        <v>9659</v>
      </c>
      <c r="C9767" s="8">
        <v>25950</v>
      </c>
      <c r="D9767" s="6" t="s">
        <v>9660</v>
      </c>
      <c r="E9767" s="16" t="s">
        <v>9660</v>
      </c>
      <c r="F9767" s="15">
        <v>191859295</v>
      </c>
      <c r="G9767" s="5" t="s">
        <v>84</v>
      </c>
      <c r="H9767" s="6" t="s">
        <v>52</v>
      </c>
      <c r="I9767" s="6" t="s">
        <v>9666</v>
      </c>
      <c r="J9767" s="6" t="s">
        <v>9667</v>
      </c>
      <c r="K9767" s="6" t="s">
        <v>315</v>
      </c>
      <c r="L9767" s="6" t="s">
        <v>330</v>
      </c>
      <c r="M9767" s="16" t="s">
        <v>331</v>
      </c>
      <c r="N9767" s="8" t="s">
        <v>35</v>
      </c>
      <c r="O9767" s="7">
        <v>5</v>
      </c>
      <c r="P9767" s="3">
        <f t="shared" si="913"/>
        <v>0</v>
      </c>
      <c r="Q9767" s="3">
        <f t="shared" si="914"/>
        <v>0</v>
      </c>
      <c r="R9767" s="3">
        <f t="shared" si="915"/>
        <v>0</v>
      </c>
      <c r="S9767" s="3">
        <f t="shared" si="916"/>
        <v>0</v>
      </c>
      <c r="T9767" s="3">
        <f t="shared" si="917"/>
        <v>1</v>
      </c>
      <c r="U9767" s="3">
        <f t="shared" si="918"/>
        <v>0</v>
      </c>
    </row>
    <row r="9768" spans="1:21" ht="12.75" customHeight="1" x14ac:dyDescent="0.2">
      <c r="A9768" s="15" t="s">
        <v>25</v>
      </c>
      <c r="B9768" s="16" t="s">
        <v>9659</v>
      </c>
      <c r="C9768" s="8">
        <v>25950</v>
      </c>
      <c r="D9768" s="6" t="s">
        <v>9660</v>
      </c>
      <c r="E9768" s="16" t="s">
        <v>9660</v>
      </c>
      <c r="F9768" s="15">
        <v>191859299</v>
      </c>
      <c r="G9768" s="5" t="s">
        <v>36</v>
      </c>
      <c r="H9768" s="6" t="s">
        <v>52</v>
      </c>
      <c r="I9768" s="6" t="s">
        <v>9663</v>
      </c>
      <c r="J9768" s="6" t="s">
        <v>9664</v>
      </c>
      <c r="K9768" s="6" t="s">
        <v>315</v>
      </c>
      <c r="L9768" s="6" t="s">
        <v>1511</v>
      </c>
      <c r="M9768" s="16" t="s">
        <v>1515</v>
      </c>
      <c r="N9768" s="8" t="s">
        <v>35</v>
      </c>
      <c r="O9768" s="7">
        <v>4</v>
      </c>
      <c r="P9768" s="3">
        <f t="shared" si="913"/>
        <v>0</v>
      </c>
      <c r="Q9768" s="3">
        <f t="shared" si="914"/>
        <v>0</v>
      </c>
      <c r="R9768" s="3">
        <f t="shared" si="915"/>
        <v>0</v>
      </c>
      <c r="S9768" s="3">
        <f t="shared" si="916"/>
        <v>1</v>
      </c>
      <c r="T9768" s="3">
        <f t="shared" si="917"/>
        <v>0</v>
      </c>
      <c r="U9768" s="3">
        <f t="shared" si="918"/>
        <v>0</v>
      </c>
    </row>
    <row r="9769" spans="1:21" ht="12.75" customHeight="1" x14ac:dyDescent="0.2">
      <c r="A9769" s="15" t="s">
        <v>25</v>
      </c>
      <c r="B9769" s="16" t="s">
        <v>9659</v>
      </c>
      <c r="C9769" s="8">
        <v>25950</v>
      </c>
      <c r="D9769" s="6" t="s">
        <v>9660</v>
      </c>
      <c r="E9769" s="16" t="s">
        <v>9660</v>
      </c>
      <c r="F9769" s="15">
        <v>191859298</v>
      </c>
      <c r="G9769" s="5" t="s">
        <v>320</v>
      </c>
      <c r="H9769" s="6" t="s">
        <v>52</v>
      </c>
      <c r="I9769" s="6" t="s">
        <v>9670</v>
      </c>
      <c r="J9769" s="6" t="s">
        <v>9671</v>
      </c>
      <c r="K9769" s="6" t="s">
        <v>341</v>
      </c>
      <c r="L9769" s="6" t="s">
        <v>631</v>
      </c>
      <c r="M9769" s="16" t="s">
        <v>126</v>
      </c>
      <c r="N9769" s="8" t="s">
        <v>35</v>
      </c>
      <c r="O9769" s="7">
        <v>4</v>
      </c>
      <c r="P9769" s="3">
        <f t="shared" si="913"/>
        <v>0</v>
      </c>
      <c r="Q9769" s="3">
        <f t="shared" si="914"/>
        <v>0</v>
      </c>
      <c r="R9769" s="3">
        <f t="shared" si="915"/>
        <v>0</v>
      </c>
      <c r="S9769" s="3">
        <f t="shared" si="916"/>
        <v>1</v>
      </c>
      <c r="T9769" s="3">
        <f t="shared" si="917"/>
        <v>0</v>
      </c>
      <c r="U9769" s="3">
        <f t="shared" si="918"/>
        <v>0</v>
      </c>
    </row>
    <row r="9770" spans="1:21" ht="12.75" customHeight="1" x14ac:dyDescent="0.2">
      <c r="A9770" s="82" t="s">
        <v>25</v>
      </c>
      <c r="B9770" s="81" t="s">
        <v>9659</v>
      </c>
      <c r="C9770" s="47">
        <v>25950</v>
      </c>
      <c r="D9770" s="80" t="s">
        <v>9660</v>
      </c>
      <c r="E9770" s="81" t="s">
        <v>9660</v>
      </c>
      <c r="F9770" s="82">
        <v>192126969</v>
      </c>
      <c r="G9770" s="83" t="s">
        <v>67</v>
      </c>
      <c r="H9770" s="80" t="s">
        <v>29</v>
      </c>
      <c r="I9770" s="80" t="s">
        <v>15019</v>
      </c>
      <c r="J9770" s="80" t="s">
        <v>15020</v>
      </c>
      <c r="K9770" s="80" t="s">
        <v>80</v>
      </c>
      <c r="L9770" s="80" t="s">
        <v>268</v>
      </c>
      <c r="M9770" s="81" t="s">
        <v>126</v>
      </c>
      <c r="N9770" s="32" t="s">
        <v>10618</v>
      </c>
      <c r="O9770" s="33">
        <v>5</v>
      </c>
      <c r="P9770" s="3">
        <f t="shared" si="913"/>
        <v>0</v>
      </c>
      <c r="Q9770" s="3">
        <f t="shared" si="914"/>
        <v>0</v>
      </c>
      <c r="R9770" s="3">
        <f t="shared" si="915"/>
        <v>0</v>
      </c>
      <c r="S9770" s="3">
        <f t="shared" si="916"/>
        <v>0</v>
      </c>
      <c r="T9770" s="3">
        <f t="shared" si="917"/>
        <v>1</v>
      </c>
      <c r="U9770" s="3">
        <f t="shared" si="918"/>
        <v>0</v>
      </c>
    </row>
    <row r="9771" spans="1:21" ht="12.75" customHeight="1" x14ac:dyDescent="0.2">
      <c r="A9771" s="82" t="s">
        <v>25</v>
      </c>
      <c r="B9771" s="81" t="s">
        <v>9659</v>
      </c>
      <c r="C9771" s="47">
        <v>25950</v>
      </c>
      <c r="D9771" s="80" t="s">
        <v>9660</v>
      </c>
      <c r="E9771" s="81" t="s">
        <v>9660</v>
      </c>
      <c r="F9771" s="82">
        <v>192117796</v>
      </c>
      <c r="G9771" s="83" t="s">
        <v>51</v>
      </c>
      <c r="H9771" s="80" t="s">
        <v>29</v>
      </c>
      <c r="I9771" s="80" t="s">
        <v>14788</v>
      </c>
      <c r="J9771" s="80" t="s">
        <v>14789</v>
      </c>
      <c r="K9771" s="80" t="s">
        <v>341</v>
      </c>
      <c r="L9771" s="80" t="s">
        <v>2285</v>
      </c>
      <c r="M9771" s="81" t="s">
        <v>126</v>
      </c>
      <c r="N9771" s="32" t="s">
        <v>10618</v>
      </c>
      <c r="O9771" s="33">
        <v>5</v>
      </c>
      <c r="P9771" s="3">
        <f t="shared" si="913"/>
        <v>0</v>
      </c>
      <c r="Q9771" s="3">
        <f t="shared" si="914"/>
        <v>0</v>
      </c>
      <c r="R9771" s="3">
        <f t="shared" si="915"/>
        <v>0</v>
      </c>
      <c r="S9771" s="3">
        <f t="shared" si="916"/>
        <v>0</v>
      </c>
      <c r="T9771" s="3">
        <f t="shared" si="917"/>
        <v>1</v>
      </c>
      <c r="U9771" s="3">
        <f t="shared" si="918"/>
        <v>0</v>
      </c>
    </row>
    <row r="9772" spans="1:21" ht="12.75" customHeight="1" x14ac:dyDescent="0.2">
      <c r="A9772" s="82" t="s">
        <v>25</v>
      </c>
      <c r="B9772" s="81" t="s">
        <v>9659</v>
      </c>
      <c r="C9772" s="47">
        <v>25950</v>
      </c>
      <c r="D9772" s="80" t="s">
        <v>9660</v>
      </c>
      <c r="E9772" s="81" t="s">
        <v>9660</v>
      </c>
      <c r="F9772" s="82">
        <v>192117797</v>
      </c>
      <c r="G9772" s="83" t="s">
        <v>51</v>
      </c>
      <c r="H9772" s="80" t="s">
        <v>29</v>
      </c>
      <c r="I9772" s="80" t="s">
        <v>14790</v>
      </c>
      <c r="J9772" s="80" t="s">
        <v>14791</v>
      </c>
      <c r="K9772" s="80" t="s">
        <v>341</v>
      </c>
      <c r="L9772" s="80" t="s">
        <v>2285</v>
      </c>
      <c r="M9772" s="81" t="s">
        <v>126</v>
      </c>
      <c r="N9772" s="32" t="s">
        <v>10618</v>
      </c>
      <c r="O9772" s="33">
        <v>5</v>
      </c>
      <c r="P9772" s="3">
        <f t="shared" si="913"/>
        <v>0</v>
      </c>
      <c r="Q9772" s="3">
        <f t="shared" si="914"/>
        <v>0</v>
      </c>
      <c r="R9772" s="3">
        <f t="shared" si="915"/>
        <v>0</v>
      </c>
      <c r="S9772" s="3">
        <f t="shared" si="916"/>
        <v>0</v>
      </c>
      <c r="T9772" s="3">
        <f t="shared" si="917"/>
        <v>1</v>
      </c>
      <c r="U9772" s="3">
        <f t="shared" si="918"/>
        <v>0</v>
      </c>
    </row>
    <row r="9773" spans="1:21" ht="12.75" customHeight="1" x14ac:dyDescent="0.2">
      <c r="A9773" s="82" t="s">
        <v>25</v>
      </c>
      <c r="B9773" s="81" t="s">
        <v>9659</v>
      </c>
      <c r="C9773" s="47">
        <v>25950</v>
      </c>
      <c r="D9773" s="80" t="s">
        <v>9660</v>
      </c>
      <c r="E9773" s="81" t="s">
        <v>9660</v>
      </c>
      <c r="F9773" s="82">
        <v>192117799</v>
      </c>
      <c r="G9773" s="83" t="s">
        <v>36</v>
      </c>
      <c r="H9773" s="80" t="s">
        <v>29</v>
      </c>
      <c r="I9773" s="80" t="s">
        <v>14792</v>
      </c>
      <c r="J9773" s="80" t="s">
        <v>14793</v>
      </c>
      <c r="K9773" s="80" t="s">
        <v>341</v>
      </c>
      <c r="L9773" s="80" t="s">
        <v>2285</v>
      </c>
      <c r="M9773" s="81" t="s">
        <v>126</v>
      </c>
      <c r="N9773" s="32" t="s">
        <v>10618</v>
      </c>
      <c r="O9773" s="33">
        <v>5</v>
      </c>
      <c r="P9773" s="3">
        <f t="shared" si="913"/>
        <v>0</v>
      </c>
      <c r="Q9773" s="3">
        <f t="shared" si="914"/>
        <v>0</v>
      </c>
      <c r="R9773" s="3">
        <f t="shared" si="915"/>
        <v>0</v>
      </c>
      <c r="S9773" s="3">
        <f t="shared" si="916"/>
        <v>0</v>
      </c>
      <c r="T9773" s="3">
        <f t="shared" si="917"/>
        <v>1</v>
      </c>
      <c r="U9773" s="3">
        <f t="shared" si="918"/>
        <v>0</v>
      </c>
    </row>
    <row r="9774" spans="1:21" ht="12.75" customHeight="1" x14ac:dyDescent="0.2">
      <c r="A9774" s="82" t="s">
        <v>25</v>
      </c>
      <c r="B9774" s="81" t="s">
        <v>9659</v>
      </c>
      <c r="C9774" s="47">
        <v>25950</v>
      </c>
      <c r="D9774" s="80" t="s">
        <v>9660</v>
      </c>
      <c r="E9774" s="81" t="s">
        <v>9660</v>
      </c>
      <c r="F9774" s="82">
        <v>192126979</v>
      </c>
      <c r="G9774" s="83" t="s">
        <v>51</v>
      </c>
      <c r="H9774" s="80" t="s">
        <v>29</v>
      </c>
      <c r="I9774" s="80" t="s">
        <v>15021</v>
      </c>
      <c r="J9774" s="80" t="s">
        <v>15022</v>
      </c>
      <c r="K9774" s="80" t="s">
        <v>341</v>
      </c>
      <c r="L9774" s="80" t="s">
        <v>2285</v>
      </c>
      <c r="M9774" s="81" t="s">
        <v>126</v>
      </c>
      <c r="N9774" s="32" t="s">
        <v>10618</v>
      </c>
      <c r="O9774" s="33">
        <v>5</v>
      </c>
      <c r="P9774" s="3">
        <f t="shared" si="913"/>
        <v>0</v>
      </c>
      <c r="Q9774" s="3">
        <f t="shared" si="914"/>
        <v>0</v>
      </c>
      <c r="R9774" s="3">
        <f t="shared" si="915"/>
        <v>0</v>
      </c>
      <c r="S9774" s="3">
        <f t="shared" si="916"/>
        <v>0</v>
      </c>
      <c r="T9774" s="3">
        <f t="shared" si="917"/>
        <v>1</v>
      </c>
      <c r="U9774" s="3">
        <f t="shared" si="918"/>
        <v>0</v>
      </c>
    </row>
    <row r="9775" spans="1:21" ht="12.75" customHeight="1" x14ac:dyDescent="0.2">
      <c r="A9775" s="82" t="s">
        <v>25</v>
      </c>
      <c r="B9775" s="81" t="s">
        <v>9659</v>
      </c>
      <c r="C9775" s="47">
        <v>25950</v>
      </c>
      <c r="D9775" s="80" t="s">
        <v>9660</v>
      </c>
      <c r="E9775" s="81" t="s">
        <v>9660</v>
      </c>
      <c r="F9775" s="82">
        <v>192229663</v>
      </c>
      <c r="G9775" s="83" t="s">
        <v>72</v>
      </c>
      <c r="H9775" s="80" t="s">
        <v>29</v>
      </c>
      <c r="I9775" s="80" t="s">
        <v>17722</v>
      </c>
      <c r="J9775" s="80" t="s">
        <v>17723</v>
      </c>
      <c r="K9775" s="80" t="s">
        <v>341</v>
      </c>
      <c r="L9775" s="80" t="s">
        <v>2285</v>
      </c>
      <c r="M9775" s="81" t="s">
        <v>2286</v>
      </c>
      <c r="N9775" s="47" t="s">
        <v>15353</v>
      </c>
      <c r="O9775" s="33">
        <v>3</v>
      </c>
      <c r="P9775" s="3">
        <f t="shared" si="913"/>
        <v>0</v>
      </c>
      <c r="Q9775" s="3">
        <f t="shared" si="914"/>
        <v>0</v>
      </c>
      <c r="R9775" s="3">
        <f t="shared" si="915"/>
        <v>1</v>
      </c>
      <c r="S9775" s="3">
        <f t="shared" si="916"/>
        <v>0</v>
      </c>
      <c r="T9775" s="3">
        <f t="shared" si="917"/>
        <v>0</v>
      </c>
      <c r="U9775" s="3">
        <f t="shared" si="918"/>
        <v>0</v>
      </c>
    </row>
    <row r="9776" spans="1:21" ht="12.75" customHeight="1" x14ac:dyDescent="0.2">
      <c r="A9776" s="82" t="s">
        <v>25</v>
      </c>
      <c r="B9776" s="81" t="s">
        <v>9659</v>
      </c>
      <c r="C9776" s="47">
        <v>25950</v>
      </c>
      <c r="D9776" s="80" t="s">
        <v>9660</v>
      </c>
      <c r="E9776" s="81" t="s">
        <v>9660</v>
      </c>
      <c r="F9776" s="82">
        <v>192229665</v>
      </c>
      <c r="G9776" s="83" t="s">
        <v>72</v>
      </c>
      <c r="H9776" s="80" t="s">
        <v>29</v>
      </c>
      <c r="I9776" s="80" t="s">
        <v>17726</v>
      </c>
      <c r="J9776" s="80" t="s">
        <v>17727</v>
      </c>
      <c r="K9776" s="80" t="s">
        <v>341</v>
      </c>
      <c r="L9776" s="80" t="s">
        <v>2285</v>
      </c>
      <c r="M9776" s="81" t="s">
        <v>4012</v>
      </c>
      <c r="N9776" s="47" t="s">
        <v>15353</v>
      </c>
      <c r="O9776" s="33">
        <v>3</v>
      </c>
      <c r="P9776" s="3">
        <f t="shared" si="913"/>
        <v>0</v>
      </c>
      <c r="Q9776" s="3">
        <f t="shared" si="914"/>
        <v>0</v>
      </c>
      <c r="R9776" s="3">
        <f t="shared" si="915"/>
        <v>1</v>
      </c>
      <c r="S9776" s="3">
        <f t="shared" si="916"/>
        <v>0</v>
      </c>
      <c r="T9776" s="3">
        <f t="shared" si="917"/>
        <v>0</v>
      </c>
      <c r="U9776" s="3">
        <f t="shared" si="918"/>
        <v>0</v>
      </c>
    </row>
    <row r="9777" spans="1:21" ht="12.75" customHeight="1" x14ac:dyDescent="0.2">
      <c r="A9777" s="82" t="s">
        <v>25</v>
      </c>
      <c r="B9777" s="81" t="s">
        <v>9659</v>
      </c>
      <c r="C9777" s="47">
        <v>25950</v>
      </c>
      <c r="D9777" s="80" t="s">
        <v>9660</v>
      </c>
      <c r="E9777" s="81" t="s">
        <v>9660</v>
      </c>
      <c r="F9777" s="82">
        <v>192229652</v>
      </c>
      <c r="G9777" s="83" t="s">
        <v>10595</v>
      </c>
      <c r="H9777" s="80" t="s">
        <v>29</v>
      </c>
      <c r="I9777" s="80" t="s">
        <v>17728</v>
      </c>
      <c r="J9777" s="80" t="s">
        <v>17729</v>
      </c>
      <c r="K9777" s="80" t="s">
        <v>315</v>
      </c>
      <c r="L9777" s="80" t="s">
        <v>1511</v>
      </c>
      <c r="M9777" s="81" t="s">
        <v>1515</v>
      </c>
      <c r="N9777" s="47" t="s">
        <v>15353</v>
      </c>
      <c r="O9777" s="33">
        <v>5</v>
      </c>
      <c r="P9777" s="3">
        <f t="shared" si="913"/>
        <v>0</v>
      </c>
      <c r="Q9777" s="3">
        <f t="shared" si="914"/>
        <v>0</v>
      </c>
      <c r="R9777" s="3">
        <f t="shared" si="915"/>
        <v>0</v>
      </c>
      <c r="S9777" s="3">
        <f t="shared" si="916"/>
        <v>0</v>
      </c>
      <c r="T9777" s="3">
        <f t="shared" si="917"/>
        <v>1</v>
      </c>
      <c r="U9777" s="3">
        <f t="shared" si="918"/>
        <v>0</v>
      </c>
    </row>
    <row r="9778" spans="1:21" ht="12.75" customHeight="1" x14ac:dyDescent="0.2">
      <c r="A9778" s="82" t="s">
        <v>25</v>
      </c>
      <c r="B9778" s="81" t="s">
        <v>9659</v>
      </c>
      <c r="C9778" s="47">
        <v>25950</v>
      </c>
      <c r="D9778" s="80" t="s">
        <v>9660</v>
      </c>
      <c r="E9778" s="81" t="s">
        <v>9660</v>
      </c>
      <c r="F9778" s="82">
        <v>192229651</v>
      </c>
      <c r="G9778" s="83" t="s">
        <v>67</v>
      </c>
      <c r="H9778" s="80" t="s">
        <v>29</v>
      </c>
      <c r="I9778" s="80" t="s">
        <v>17732</v>
      </c>
      <c r="J9778" s="80" t="s">
        <v>17733</v>
      </c>
      <c r="K9778" s="80" t="s">
        <v>341</v>
      </c>
      <c r="L9778" s="80" t="s">
        <v>2285</v>
      </c>
      <c r="M9778" s="81" t="s">
        <v>4012</v>
      </c>
      <c r="N9778" s="47" t="s">
        <v>15353</v>
      </c>
      <c r="O9778" s="33">
        <v>3</v>
      </c>
      <c r="P9778" s="3">
        <f t="shared" si="913"/>
        <v>0</v>
      </c>
      <c r="Q9778" s="3">
        <f t="shared" si="914"/>
        <v>0</v>
      </c>
      <c r="R9778" s="3">
        <f t="shared" si="915"/>
        <v>1</v>
      </c>
      <c r="S9778" s="3">
        <f t="shared" si="916"/>
        <v>0</v>
      </c>
      <c r="T9778" s="3">
        <f t="shared" si="917"/>
        <v>0</v>
      </c>
      <c r="U9778" s="3">
        <f t="shared" si="918"/>
        <v>0</v>
      </c>
    </row>
    <row r="9779" spans="1:21" ht="12.75" customHeight="1" x14ac:dyDescent="0.2">
      <c r="A9779" s="82" t="s">
        <v>25</v>
      </c>
      <c r="B9779" s="81" t="s">
        <v>9659</v>
      </c>
      <c r="C9779" s="47">
        <v>25950</v>
      </c>
      <c r="D9779" s="80" t="s">
        <v>9660</v>
      </c>
      <c r="E9779" s="81" t="s">
        <v>9660</v>
      </c>
      <c r="F9779" s="82">
        <v>192229660</v>
      </c>
      <c r="G9779" s="83" t="s">
        <v>72</v>
      </c>
      <c r="H9779" s="80" t="s">
        <v>29</v>
      </c>
      <c r="I9779" s="80" t="s">
        <v>17734</v>
      </c>
      <c r="J9779" s="80" t="s">
        <v>17735</v>
      </c>
      <c r="K9779" s="80" t="s">
        <v>341</v>
      </c>
      <c r="L9779" s="80" t="s">
        <v>1089</v>
      </c>
      <c r="M9779" s="81" t="s">
        <v>1090</v>
      </c>
      <c r="N9779" s="47" t="s">
        <v>15353</v>
      </c>
      <c r="O9779" s="33">
        <v>5</v>
      </c>
      <c r="P9779" s="3">
        <f t="shared" si="913"/>
        <v>0</v>
      </c>
      <c r="Q9779" s="3">
        <f t="shared" si="914"/>
        <v>0</v>
      </c>
      <c r="R9779" s="3">
        <f t="shared" si="915"/>
        <v>0</v>
      </c>
      <c r="S9779" s="3">
        <f t="shared" si="916"/>
        <v>0</v>
      </c>
      <c r="T9779" s="3">
        <f t="shared" si="917"/>
        <v>1</v>
      </c>
      <c r="U9779" s="3">
        <f t="shared" si="918"/>
        <v>0</v>
      </c>
    </row>
    <row r="9780" spans="1:21" ht="12.75" customHeight="1" x14ac:dyDescent="0.2">
      <c r="A9780" s="82" t="s">
        <v>25</v>
      </c>
      <c r="B9780" s="81" t="s">
        <v>9659</v>
      </c>
      <c r="C9780" s="47">
        <v>25950</v>
      </c>
      <c r="D9780" s="80" t="s">
        <v>9660</v>
      </c>
      <c r="E9780" s="81" t="s">
        <v>9660</v>
      </c>
      <c r="F9780" s="82">
        <v>192229659</v>
      </c>
      <c r="G9780" s="83" t="s">
        <v>72</v>
      </c>
      <c r="H9780" s="80" t="s">
        <v>29</v>
      </c>
      <c r="I9780" s="80" t="s">
        <v>17738</v>
      </c>
      <c r="J9780" s="80" t="s">
        <v>17739</v>
      </c>
      <c r="K9780" s="80" t="s">
        <v>341</v>
      </c>
      <c r="L9780" s="80" t="s">
        <v>2285</v>
      </c>
      <c r="M9780" s="81" t="s">
        <v>4012</v>
      </c>
      <c r="N9780" s="47" t="s">
        <v>15353</v>
      </c>
      <c r="O9780" s="33">
        <v>4</v>
      </c>
      <c r="P9780" s="3">
        <f t="shared" si="913"/>
        <v>0</v>
      </c>
      <c r="Q9780" s="3">
        <f t="shared" si="914"/>
        <v>0</v>
      </c>
      <c r="R9780" s="3">
        <f t="shared" si="915"/>
        <v>0</v>
      </c>
      <c r="S9780" s="3">
        <f t="shared" si="916"/>
        <v>1</v>
      </c>
      <c r="T9780" s="3">
        <f t="shared" si="917"/>
        <v>0</v>
      </c>
      <c r="U9780" s="3">
        <f t="shared" si="918"/>
        <v>0</v>
      </c>
    </row>
    <row r="9781" spans="1:21" ht="12.75" customHeight="1" x14ac:dyDescent="0.2">
      <c r="A9781" s="15" t="s">
        <v>25</v>
      </c>
      <c r="B9781" s="16" t="s">
        <v>26</v>
      </c>
      <c r="C9781" s="44">
        <v>60109807</v>
      </c>
      <c r="D9781" s="9" t="s">
        <v>9672</v>
      </c>
      <c r="E9781" s="10" t="s">
        <v>9672</v>
      </c>
      <c r="F9781" s="17">
        <v>191882667</v>
      </c>
      <c r="G9781" s="12" t="s">
        <v>64</v>
      </c>
      <c r="H9781" s="9" t="s">
        <v>29</v>
      </c>
      <c r="I9781" s="9" t="s">
        <v>9689</v>
      </c>
      <c r="J9781" s="9" t="s">
        <v>9690</v>
      </c>
      <c r="K9781" s="9" t="s">
        <v>32</v>
      </c>
      <c r="L9781" s="6" t="s">
        <v>295</v>
      </c>
      <c r="M9781" s="10">
        <v>40401</v>
      </c>
      <c r="N9781" s="11" t="s">
        <v>43</v>
      </c>
      <c r="O9781" s="13">
        <v>4</v>
      </c>
      <c r="P9781" s="3">
        <f t="shared" si="913"/>
        <v>0</v>
      </c>
      <c r="Q9781" s="3">
        <f t="shared" si="914"/>
        <v>0</v>
      </c>
      <c r="R9781" s="3">
        <f t="shared" si="915"/>
        <v>0</v>
      </c>
      <c r="S9781" s="3">
        <f t="shared" si="916"/>
        <v>1</v>
      </c>
      <c r="T9781" s="3">
        <f t="shared" si="917"/>
        <v>0</v>
      </c>
      <c r="U9781" s="3">
        <f t="shared" si="918"/>
        <v>0</v>
      </c>
    </row>
    <row r="9782" spans="1:21" ht="12.75" customHeight="1" x14ac:dyDescent="0.2">
      <c r="A9782" s="15" t="s">
        <v>25</v>
      </c>
      <c r="B9782" s="16" t="s">
        <v>26</v>
      </c>
      <c r="C9782" s="44">
        <v>60109807</v>
      </c>
      <c r="D9782" s="9" t="s">
        <v>9672</v>
      </c>
      <c r="E9782" s="10" t="s">
        <v>9672</v>
      </c>
      <c r="F9782" s="17">
        <v>191882650</v>
      </c>
      <c r="G9782" s="12" t="s">
        <v>122</v>
      </c>
      <c r="H9782" s="9" t="s">
        <v>29</v>
      </c>
      <c r="I9782" s="9" t="s">
        <v>9687</v>
      </c>
      <c r="J9782" s="9" t="s">
        <v>9688</v>
      </c>
      <c r="K9782" s="9" t="s">
        <v>32</v>
      </c>
      <c r="L9782" s="6" t="s">
        <v>33</v>
      </c>
      <c r="M9782" s="10">
        <v>40101</v>
      </c>
      <c r="N9782" s="11" t="s">
        <v>43</v>
      </c>
      <c r="O9782" s="13">
        <v>2</v>
      </c>
      <c r="P9782" s="3">
        <f t="shared" si="913"/>
        <v>0</v>
      </c>
      <c r="Q9782" s="3">
        <f t="shared" si="914"/>
        <v>1</v>
      </c>
      <c r="R9782" s="3">
        <f t="shared" si="915"/>
        <v>0</v>
      </c>
      <c r="S9782" s="3">
        <f t="shared" si="916"/>
        <v>0</v>
      </c>
      <c r="T9782" s="3">
        <f t="shared" si="917"/>
        <v>0</v>
      </c>
      <c r="U9782" s="3">
        <f t="shared" si="918"/>
        <v>0</v>
      </c>
    </row>
    <row r="9783" spans="1:21" ht="12.75" customHeight="1" x14ac:dyDescent="0.2">
      <c r="A9783" s="15" t="s">
        <v>25</v>
      </c>
      <c r="B9783" s="16" t="s">
        <v>26</v>
      </c>
      <c r="C9783" s="8">
        <v>60109807</v>
      </c>
      <c r="D9783" s="6" t="s">
        <v>9672</v>
      </c>
      <c r="E9783" s="16" t="s">
        <v>9672</v>
      </c>
      <c r="F9783" s="15">
        <v>191859679</v>
      </c>
      <c r="G9783" s="5" t="s">
        <v>249</v>
      </c>
      <c r="H9783" s="6" t="s">
        <v>52</v>
      </c>
      <c r="I9783" s="6" t="s">
        <v>9683</v>
      </c>
      <c r="J9783" s="6" t="s">
        <v>9684</v>
      </c>
      <c r="K9783" s="6" t="s">
        <v>32</v>
      </c>
      <c r="L9783" s="6" t="s">
        <v>295</v>
      </c>
      <c r="M9783" s="16" t="s">
        <v>296</v>
      </c>
      <c r="N9783" s="8" t="s">
        <v>35</v>
      </c>
      <c r="O9783" s="7">
        <v>4</v>
      </c>
      <c r="P9783" s="3">
        <f t="shared" si="913"/>
        <v>0</v>
      </c>
      <c r="Q9783" s="3">
        <f t="shared" si="914"/>
        <v>0</v>
      </c>
      <c r="R9783" s="3">
        <f t="shared" si="915"/>
        <v>0</v>
      </c>
      <c r="S9783" s="3">
        <f t="shared" si="916"/>
        <v>1</v>
      </c>
      <c r="T9783" s="3">
        <f t="shared" si="917"/>
        <v>0</v>
      </c>
      <c r="U9783" s="3">
        <f t="shared" si="918"/>
        <v>0</v>
      </c>
    </row>
    <row r="9784" spans="1:21" ht="12.75" customHeight="1" x14ac:dyDescent="0.2">
      <c r="A9784" s="15" t="s">
        <v>25</v>
      </c>
      <c r="B9784" s="16" t="s">
        <v>26</v>
      </c>
      <c r="C9784" s="8">
        <v>60109807</v>
      </c>
      <c r="D9784" s="6" t="s">
        <v>9672</v>
      </c>
      <c r="E9784" s="16" t="s">
        <v>9672</v>
      </c>
      <c r="F9784" s="15">
        <v>191958987</v>
      </c>
      <c r="G9784" s="5" t="s">
        <v>28</v>
      </c>
      <c r="H9784" s="6" t="s">
        <v>29</v>
      </c>
      <c r="I9784" s="6" t="s">
        <v>9685</v>
      </c>
      <c r="J9784" s="6" t="s">
        <v>9686</v>
      </c>
      <c r="K9784" s="6" t="s">
        <v>32</v>
      </c>
      <c r="L9784" s="6" t="s">
        <v>295</v>
      </c>
      <c r="M9784" s="16" t="s">
        <v>296</v>
      </c>
      <c r="N9784" s="8" t="s">
        <v>35</v>
      </c>
      <c r="O9784" s="7">
        <v>4</v>
      </c>
      <c r="P9784" s="3">
        <f t="shared" si="913"/>
        <v>0</v>
      </c>
      <c r="Q9784" s="3">
        <f t="shared" si="914"/>
        <v>0</v>
      </c>
      <c r="R9784" s="3">
        <f t="shared" si="915"/>
        <v>0</v>
      </c>
      <c r="S9784" s="3">
        <f t="shared" si="916"/>
        <v>1</v>
      </c>
      <c r="T9784" s="3">
        <f t="shared" si="917"/>
        <v>0</v>
      </c>
      <c r="U9784" s="3">
        <f t="shared" si="918"/>
        <v>0</v>
      </c>
    </row>
    <row r="9785" spans="1:21" ht="12.75" customHeight="1" x14ac:dyDescent="0.2">
      <c r="A9785" s="15" t="s">
        <v>25</v>
      </c>
      <c r="B9785" s="16" t="s">
        <v>26</v>
      </c>
      <c r="C9785" s="8">
        <v>60109807</v>
      </c>
      <c r="D9785" s="6" t="s">
        <v>9672</v>
      </c>
      <c r="E9785" s="16" t="s">
        <v>9672</v>
      </c>
      <c r="F9785" s="15">
        <v>191882673</v>
      </c>
      <c r="G9785" s="5" t="s">
        <v>28</v>
      </c>
      <c r="H9785" s="6" t="s">
        <v>52</v>
      </c>
      <c r="I9785" s="6" t="s">
        <v>9673</v>
      </c>
      <c r="J9785" s="6" t="s">
        <v>9674</v>
      </c>
      <c r="K9785" s="6" t="s">
        <v>32</v>
      </c>
      <c r="L9785" s="6" t="s">
        <v>33</v>
      </c>
      <c r="M9785" s="16" t="s">
        <v>34</v>
      </c>
      <c r="N9785" s="8" t="s">
        <v>35</v>
      </c>
      <c r="O9785" s="7">
        <v>2</v>
      </c>
      <c r="P9785" s="3">
        <f t="shared" si="913"/>
        <v>0</v>
      </c>
      <c r="Q9785" s="3">
        <f t="shared" si="914"/>
        <v>1</v>
      </c>
      <c r="R9785" s="3">
        <f t="shared" si="915"/>
        <v>0</v>
      </c>
      <c r="S9785" s="3">
        <f t="shared" si="916"/>
        <v>0</v>
      </c>
      <c r="T9785" s="3">
        <f t="shared" si="917"/>
        <v>0</v>
      </c>
      <c r="U9785" s="3">
        <f t="shared" si="918"/>
        <v>0</v>
      </c>
    </row>
    <row r="9786" spans="1:21" ht="12.75" customHeight="1" x14ac:dyDescent="0.2">
      <c r="A9786" s="15" t="s">
        <v>25</v>
      </c>
      <c r="B9786" s="16" t="s">
        <v>26</v>
      </c>
      <c r="C9786" s="8">
        <v>60109807</v>
      </c>
      <c r="D9786" s="6" t="s">
        <v>9672</v>
      </c>
      <c r="E9786" s="16" t="s">
        <v>9672</v>
      </c>
      <c r="F9786" s="15">
        <v>191972475</v>
      </c>
      <c r="G9786" s="5" t="s">
        <v>36</v>
      </c>
      <c r="H9786" s="6" t="s">
        <v>29</v>
      </c>
      <c r="I9786" s="6" t="s">
        <v>9675</v>
      </c>
      <c r="J9786" s="6" t="s">
        <v>9676</v>
      </c>
      <c r="K9786" s="6" t="s">
        <v>32</v>
      </c>
      <c r="L9786" s="6" t="s">
        <v>33</v>
      </c>
      <c r="M9786" s="16" t="s">
        <v>34</v>
      </c>
      <c r="N9786" s="8" t="s">
        <v>35</v>
      </c>
      <c r="O9786" s="7">
        <v>2</v>
      </c>
      <c r="P9786" s="3">
        <f t="shared" si="913"/>
        <v>0</v>
      </c>
      <c r="Q9786" s="3">
        <f t="shared" si="914"/>
        <v>1</v>
      </c>
      <c r="R9786" s="3">
        <f t="shared" si="915"/>
        <v>0</v>
      </c>
      <c r="S9786" s="3">
        <f t="shared" si="916"/>
        <v>0</v>
      </c>
      <c r="T9786" s="3">
        <f t="shared" si="917"/>
        <v>0</v>
      </c>
      <c r="U9786" s="3">
        <f t="shared" si="918"/>
        <v>0</v>
      </c>
    </row>
    <row r="9787" spans="1:21" ht="12.75" customHeight="1" x14ac:dyDescent="0.2">
      <c r="A9787" s="15" t="s">
        <v>25</v>
      </c>
      <c r="B9787" s="16" t="s">
        <v>26</v>
      </c>
      <c r="C9787" s="8">
        <v>60109807</v>
      </c>
      <c r="D9787" s="6" t="s">
        <v>9672</v>
      </c>
      <c r="E9787" s="16" t="s">
        <v>9672</v>
      </c>
      <c r="F9787" s="15">
        <v>191882685</v>
      </c>
      <c r="G9787" s="5" t="s">
        <v>36</v>
      </c>
      <c r="H9787" s="6" t="s">
        <v>29</v>
      </c>
      <c r="I9787" s="6" t="s">
        <v>9677</v>
      </c>
      <c r="J9787" s="6" t="s">
        <v>9678</v>
      </c>
      <c r="K9787" s="6" t="s">
        <v>32</v>
      </c>
      <c r="L9787" s="6" t="s">
        <v>33</v>
      </c>
      <c r="M9787" s="16" t="s">
        <v>34</v>
      </c>
      <c r="N9787" s="8" t="s">
        <v>35</v>
      </c>
      <c r="O9787" s="7">
        <v>3</v>
      </c>
      <c r="P9787" s="3">
        <f t="shared" si="913"/>
        <v>0</v>
      </c>
      <c r="Q9787" s="3">
        <f t="shared" si="914"/>
        <v>0</v>
      </c>
      <c r="R9787" s="3">
        <f t="shared" si="915"/>
        <v>1</v>
      </c>
      <c r="S9787" s="3">
        <f t="shared" si="916"/>
        <v>0</v>
      </c>
      <c r="T9787" s="3">
        <f t="shared" si="917"/>
        <v>0</v>
      </c>
      <c r="U9787" s="3">
        <f t="shared" si="918"/>
        <v>0</v>
      </c>
    </row>
    <row r="9788" spans="1:21" ht="12.75" customHeight="1" x14ac:dyDescent="0.2">
      <c r="A9788" s="15" t="s">
        <v>25</v>
      </c>
      <c r="B9788" s="16" t="s">
        <v>26</v>
      </c>
      <c r="C9788" s="8">
        <v>60109807</v>
      </c>
      <c r="D9788" s="6" t="s">
        <v>9672</v>
      </c>
      <c r="E9788" s="16" t="s">
        <v>9672</v>
      </c>
      <c r="F9788" s="15">
        <v>191972487</v>
      </c>
      <c r="G9788" s="5" t="s">
        <v>28</v>
      </c>
      <c r="H9788" s="6" t="s">
        <v>29</v>
      </c>
      <c r="I9788" s="6" t="s">
        <v>9679</v>
      </c>
      <c r="J9788" s="6" t="s">
        <v>9680</v>
      </c>
      <c r="K9788" s="6" t="s">
        <v>32</v>
      </c>
      <c r="L9788" s="6" t="s">
        <v>33</v>
      </c>
      <c r="M9788" s="16" t="s">
        <v>34</v>
      </c>
      <c r="N9788" s="8" t="s">
        <v>35</v>
      </c>
      <c r="O9788" s="7">
        <v>3</v>
      </c>
      <c r="P9788" s="3">
        <f t="shared" si="913"/>
        <v>0</v>
      </c>
      <c r="Q9788" s="3">
        <f t="shared" si="914"/>
        <v>0</v>
      </c>
      <c r="R9788" s="3">
        <f t="shared" si="915"/>
        <v>1</v>
      </c>
      <c r="S9788" s="3">
        <f t="shared" si="916"/>
        <v>0</v>
      </c>
      <c r="T9788" s="3">
        <f t="shared" si="917"/>
        <v>0</v>
      </c>
      <c r="U9788" s="3">
        <f t="shared" si="918"/>
        <v>0</v>
      </c>
    </row>
    <row r="9789" spans="1:21" ht="12.75" customHeight="1" x14ac:dyDescent="0.2">
      <c r="A9789" s="15" t="s">
        <v>25</v>
      </c>
      <c r="B9789" s="16" t="s">
        <v>26</v>
      </c>
      <c r="C9789" s="8">
        <v>60109807</v>
      </c>
      <c r="D9789" s="6" t="s">
        <v>9672</v>
      </c>
      <c r="E9789" s="16" t="s">
        <v>9672</v>
      </c>
      <c r="F9789" s="15">
        <v>191814386</v>
      </c>
      <c r="G9789" s="5" t="s">
        <v>36</v>
      </c>
      <c r="H9789" s="6" t="s">
        <v>52</v>
      </c>
      <c r="I9789" s="6" t="s">
        <v>9681</v>
      </c>
      <c r="J9789" s="6" t="s">
        <v>9682</v>
      </c>
      <c r="K9789" s="6" t="s">
        <v>32</v>
      </c>
      <c r="L9789" s="6" t="s">
        <v>33</v>
      </c>
      <c r="M9789" s="16" t="s">
        <v>61</v>
      </c>
      <c r="N9789" s="8" t="s">
        <v>35</v>
      </c>
      <c r="O9789" s="7">
        <v>4</v>
      </c>
      <c r="P9789" s="3">
        <f t="shared" si="913"/>
        <v>0</v>
      </c>
      <c r="Q9789" s="3">
        <f t="shared" si="914"/>
        <v>0</v>
      </c>
      <c r="R9789" s="3">
        <f t="shared" si="915"/>
        <v>0</v>
      </c>
      <c r="S9789" s="3">
        <f t="shared" si="916"/>
        <v>1</v>
      </c>
      <c r="T9789" s="3">
        <f t="shared" si="917"/>
        <v>0</v>
      </c>
      <c r="U9789" s="3">
        <f t="shared" si="918"/>
        <v>0</v>
      </c>
    </row>
    <row r="9790" spans="1:21" ht="12.75" customHeight="1" x14ac:dyDescent="0.2">
      <c r="A9790" s="82" t="s">
        <v>25</v>
      </c>
      <c r="B9790" s="81" t="s">
        <v>26</v>
      </c>
      <c r="C9790" s="47">
        <v>60109807</v>
      </c>
      <c r="D9790" s="80" t="s">
        <v>9672</v>
      </c>
      <c r="E9790" s="81" t="s">
        <v>9672</v>
      </c>
      <c r="F9790" s="82">
        <v>192070737</v>
      </c>
      <c r="G9790" s="83" t="s">
        <v>36</v>
      </c>
      <c r="H9790" s="80" t="s">
        <v>29</v>
      </c>
      <c r="I9790" s="80" t="s">
        <v>13277</v>
      </c>
      <c r="J9790" s="80" t="s">
        <v>13278</v>
      </c>
      <c r="K9790" s="80" t="s">
        <v>32</v>
      </c>
      <c r="L9790" s="80" t="s">
        <v>33</v>
      </c>
      <c r="M9790" s="81" t="s">
        <v>34</v>
      </c>
      <c r="N9790" s="32" t="s">
        <v>10618</v>
      </c>
      <c r="O9790" s="33">
        <v>3</v>
      </c>
      <c r="P9790" s="3">
        <f t="shared" si="913"/>
        <v>0</v>
      </c>
      <c r="Q9790" s="3">
        <f t="shared" si="914"/>
        <v>0</v>
      </c>
      <c r="R9790" s="3">
        <f t="shared" si="915"/>
        <v>1</v>
      </c>
      <c r="S9790" s="3">
        <f t="shared" si="916"/>
        <v>0</v>
      </c>
      <c r="T9790" s="3">
        <f t="shared" si="917"/>
        <v>0</v>
      </c>
      <c r="U9790" s="3">
        <f t="shared" si="918"/>
        <v>0</v>
      </c>
    </row>
    <row r="9791" spans="1:21" ht="12.75" customHeight="1" x14ac:dyDescent="0.2">
      <c r="A9791" s="82" t="s">
        <v>25</v>
      </c>
      <c r="B9791" s="81" t="s">
        <v>26</v>
      </c>
      <c r="C9791" s="47">
        <v>60109807</v>
      </c>
      <c r="D9791" s="80" t="s">
        <v>9672</v>
      </c>
      <c r="E9791" s="81" t="s">
        <v>9672</v>
      </c>
      <c r="F9791" s="82">
        <v>192070765</v>
      </c>
      <c r="G9791" s="83" t="s">
        <v>64</v>
      </c>
      <c r="H9791" s="80" t="s">
        <v>29</v>
      </c>
      <c r="I9791" s="80" t="s">
        <v>13279</v>
      </c>
      <c r="J9791" s="80" t="s">
        <v>13280</v>
      </c>
      <c r="K9791" s="80" t="s">
        <v>32</v>
      </c>
      <c r="L9791" s="80" t="s">
        <v>33</v>
      </c>
      <c r="M9791" s="81" t="s">
        <v>34</v>
      </c>
      <c r="N9791" s="32" t="s">
        <v>10618</v>
      </c>
      <c r="O9791" s="33">
        <v>2</v>
      </c>
      <c r="P9791" s="3">
        <f t="shared" si="913"/>
        <v>0</v>
      </c>
      <c r="Q9791" s="3">
        <f t="shared" si="914"/>
        <v>1</v>
      </c>
      <c r="R9791" s="3">
        <f t="shared" si="915"/>
        <v>0</v>
      </c>
      <c r="S9791" s="3">
        <f t="shared" si="916"/>
        <v>0</v>
      </c>
      <c r="T9791" s="3">
        <f t="shared" si="917"/>
        <v>0</v>
      </c>
      <c r="U9791" s="3">
        <f t="shared" si="918"/>
        <v>0</v>
      </c>
    </row>
    <row r="9792" spans="1:21" ht="12.75" customHeight="1" x14ac:dyDescent="0.2">
      <c r="A9792" s="82" t="s">
        <v>25</v>
      </c>
      <c r="B9792" s="81" t="s">
        <v>26</v>
      </c>
      <c r="C9792" s="47">
        <v>60109807</v>
      </c>
      <c r="D9792" s="80" t="s">
        <v>9672</v>
      </c>
      <c r="E9792" s="81" t="s">
        <v>9672</v>
      </c>
      <c r="F9792" s="82">
        <v>192070767</v>
      </c>
      <c r="G9792" s="83" t="s">
        <v>28</v>
      </c>
      <c r="H9792" s="80" t="s">
        <v>29</v>
      </c>
      <c r="I9792" s="80" t="s">
        <v>13281</v>
      </c>
      <c r="J9792" s="80" t="s">
        <v>13282</v>
      </c>
      <c r="K9792" s="80" t="s">
        <v>32</v>
      </c>
      <c r="L9792" s="80" t="s">
        <v>33</v>
      </c>
      <c r="M9792" s="81" t="s">
        <v>34</v>
      </c>
      <c r="N9792" s="32" t="s">
        <v>10618</v>
      </c>
      <c r="O9792" s="33">
        <v>3</v>
      </c>
      <c r="P9792" s="3">
        <f t="shared" si="913"/>
        <v>0</v>
      </c>
      <c r="Q9792" s="3">
        <f t="shared" si="914"/>
        <v>0</v>
      </c>
      <c r="R9792" s="3">
        <f t="shared" si="915"/>
        <v>1</v>
      </c>
      <c r="S9792" s="3">
        <f t="shared" si="916"/>
        <v>0</v>
      </c>
      <c r="T9792" s="3">
        <f t="shared" si="917"/>
        <v>0</v>
      </c>
      <c r="U9792" s="3">
        <f t="shared" si="918"/>
        <v>0</v>
      </c>
    </row>
    <row r="9793" spans="1:21" ht="12.75" customHeight="1" x14ac:dyDescent="0.2">
      <c r="A9793" s="82" t="s">
        <v>25</v>
      </c>
      <c r="B9793" s="81" t="s">
        <v>26</v>
      </c>
      <c r="C9793" s="47">
        <v>60109807</v>
      </c>
      <c r="D9793" s="80" t="s">
        <v>9672</v>
      </c>
      <c r="E9793" s="81" t="s">
        <v>9672</v>
      </c>
      <c r="F9793" s="82">
        <v>192070778</v>
      </c>
      <c r="G9793" s="83" t="s">
        <v>36</v>
      </c>
      <c r="H9793" s="80" t="s">
        <v>29</v>
      </c>
      <c r="I9793" s="80" t="s">
        <v>13283</v>
      </c>
      <c r="J9793" s="80" t="s">
        <v>13284</v>
      </c>
      <c r="K9793" s="80" t="s">
        <v>32</v>
      </c>
      <c r="L9793" s="80" t="s">
        <v>33</v>
      </c>
      <c r="M9793" s="81" t="s">
        <v>34</v>
      </c>
      <c r="N9793" s="32" t="s">
        <v>10618</v>
      </c>
      <c r="O9793" s="33">
        <v>4</v>
      </c>
      <c r="P9793" s="3">
        <f t="shared" si="913"/>
        <v>0</v>
      </c>
      <c r="Q9793" s="3">
        <f t="shared" si="914"/>
        <v>0</v>
      </c>
      <c r="R9793" s="3">
        <f t="shared" si="915"/>
        <v>0</v>
      </c>
      <c r="S9793" s="3">
        <f t="shared" si="916"/>
        <v>1</v>
      </c>
      <c r="T9793" s="3">
        <f t="shared" si="917"/>
        <v>0</v>
      </c>
      <c r="U9793" s="3">
        <f t="shared" si="918"/>
        <v>0</v>
      </c>
    </row>
    <row r="9794" spans="1:21" ht="12.75" customHeight="1" x14ac:dyDescent="0.2">
      <c r="A9794" s="82" t="s">
        <v>25</v>
      </c>
      <c r="B9794" s="81" t="s">
        <v>26</v>
      </c>
      <c r="C9794" s="47">
        <v>60109807</v>
      </c>
      <c r="D9794" s="80" t="s">
        <v>9672</v>
      </c>
      <c r="E9794" s="81" t="s">
        <v>9672</v>
      </c>
      <c r="F9794" s="82">
        <v>192070794</v>
      </c>
      <c r="G9794" s="83" t="s">
        <v>28</v>
      </c>
      <c r="H9794" s="80" t="s">
        <v>29</v>
      </c>
      <c r="I9794" s="80" t="s">
        <v>13285</v>
      </c>
      <c r="J9794" s="80" t="s">
        <v>13286</v>
      </c>
      <c r="K9794" s="80" t="s">
        <v>32</v>
      </c>
      <c r="L9794" s="80" t="s">
        <v>33</v>
      </c>
      <c r="M9794" s="81" t="s">
        <v>34</v>
      </c>
      <c r="N9794" s="32" t="s">
        <v>10618</v>
      </c>
      <c r="O9794" s="33">
        <v>3</v>
      </c>
      <c r="P9794" s="3">
        <f t="shared" si="913"/>
        <v>0</v>
      </c>
      <c r="Q9794" s="3">
        <f t="shared" si="914"/>
        <v>0</v>
      </c>
      <c r="R9794" s="3">
        <f t="shared" si="915"/>
        <v>1</v>
      </c>
      <c r="S9794" s="3">
        <f t="shared" si="916"/>
        <v>0</v>
      </c>
      <c r="T9794" s="3">
        <f t="shared" si="917"/>
        <v>0</v>
      </c>
      <c r="U9794" s="3">
        <f t="shared" si="918"/>
        <v>0</v>
      </c>
    </row>
    <row r="9795" spans="1:21" ht="12.75" customHeight="1" x14ac:dyDescent="0.2">
      <c r="A9795" s="82" t="s">
        <v>25</v>
      </c>
      <c r="B9795" s="81" t="s">
        <v>26</v>
      </c>
      <c r="C9795" s="47">
        <v>60109807</v>
      </c>
      <c r="D9795" s="80" t="s">
        <v>9672</v>
      </c>
      <c r="E9795" s="81" t="s">
        <v>9672</v>
      </c>
      <c r="F9795" s="82">
        <v>191882655</v>
      </c>
      <c r="G9795" s="83" t="s">
        <v>84</v>
      </c>
      <c r="H9795" s="80" t="s">
        <v>29</v>
      </c>
      <c r="I9795" s="80" t="s">
        <v>16176</v>
      </c>
      <c r="J9795" s="80" t="s">
        <v>16177</v>
      </c>
      <c r="K9795" s="80" t="s">
        <v>32</v>
      </c>
      <c r="L9795" s="80" t="s">
        <v>33</v>
      </c>
      <c r="M9795" s="81" t="s">
        <v>34</v>
      </c>
      <c r="N9795" s="47" t="s">
        <v>15353</v>
      </c>
      <c r="O9795" s="33">
        <v>2</v>
      </c>
      <c r="P9795" s="3">
        <f t="shared" si="913"/>
        <v>0</v>
      </c>
      <c r="Q9795" s="3">
        <f t="shared" si="914"/>
        <v>1</v>
      </c>
      <c r="R9795" s="3">
        <f t="shared" si="915"/>
        <v>0</v>
      </c>
      <c r="S9795" s="3">
        <f t="shared" si="916"/>
        <v>0</v>
      </c>
      <c r="T9795" s="3">
        <f t="shared" si="917"/>
        <v>0</v>
      </c>
      <c r="U9795" s="3">
        <f t="shared" si="918"/>
        <v>0</v>
      </c>
    </row>
    <row r="9796" spans="1:21" ht="12.75" customHeight="1" x14ac:dyDescent="0.2">
      <c r="A9796" s="82" t="s">
        <v>25</v>
      </c>
      <c r="B9796" s="81" t="s">
        <v>26</v>
      </c>
      <c r="C9796" s="47">
        <v>60109807</v>
      </c>
      <c r="D9796" s="80" t="s">
        <v>9672</v>
      </c>
      <c r="E9796" s="81" t="s">
        <v>9672</v>
      </c>
      <c r="F9796" s="82">
        <v>191882672</v>
      </c>
      <c r="G9796" s="83" t="s">
        <v>28</v>
      </c>
      <c r="H9796" s="80" t="s">
        <v>29</v>
      </c>
      <c r="I9796" s="80" t="s">
        <v>13277</v>
      </c>
      <c r="J9796" s="80" t="s">
        <v>16204</v>
      </c>
      <c r="K9796" s="80" t="s">
        <v>32</v>
      </c>
      <c r="L9796" s="80" t="s">
        <v>33</v>
      </c>
      <c r="M9796" s="81" t="s">
        <v>34</v>
      </c>
      <c r="N9796" s="47" t="s">
        <v>15353</v>
      </c>
      <c r="O9796" s="33">
        <v>2</v>
      </c>
      <c r="P9796" s="3">
        <f t="shared" si="913"/>
        <v>0</v>
      </c>
      <c r="Q9796" s="3">
        <f t="shared" si="914"/>
        <v>1</v>
      </c>
      <c r="R9796" s="3">
        <f t="shared" si="915"/>
        <v>0</v>
      </c>
      <c r="S9796" s="3">
        <f t="shared" si="916"/>
        <v>0</v>
      </c>
      <c r="T9796" s="3">
        <f t="shared" si="917"/>
        <v>0</v>
      </c>
      <c r="U9796" s="3">
        <f t="shared" si="918"/>
        <v>0</v>
      </c>
    </row>
    <row r="9797" spans="1:21" ht="12.75" customHeight="1" x14ac:dyDescent="0.2">
      <c r="A9797" s="82" t="s">
        <v>25</v>
      </c>
      <c r="B9797" s="81" t="s">
        <v>26</v>
      </c>
      <c r="C9797" s="47">
        <v>60109807</v>
      </c>
      <c r="D9797" s="80" t="s">
        <v>9672</v>
      </c>
      <c r="E9797" s="81" t="s">
        <v>9672</v>
      </c>
      <c r="F9797" s="82">
        <v>191902003</v>
      </c>
      <c r="G9797" s="83" t="s">
        <v>36</v>
      </c>
      <c r="H9797" s="80" t="s">
        <v>29</v>
      </c>
      <c r="I9797" s="80" t="s">
        <v>16335</v>
      </c>
      <c r="J9797" s="80" t="s">
        <v>16336</v>
      </c>
      <c r="K9797" s="80" t="s">
        <v>32</v>
      </c>
      <c r="L9797" s="80" t="s">
        <v>33</v>
      </c>
      <c r="M9797" s="81" t="s">
        <v>34</v>
      </c>
      <c r="N9797" s="47" t="s">
        <v>15353</v>
      </c>
      <c r="O9797" s="33">
        <v>3</v>
      </c>
      <c r="P9797" s="3">
        <f t="shared" ref="P9797:P9860" si="919">IF(O9797=1,1,0)</f>
        <v>0</v>
      </c>
      <c r="Q9797" s="3">
        <f t="shared" ref="Q9797:Q9860" si="920">IF(O9797=2,1,0)</f>
        <v>0</v>
      </c>
      <c r="R9797" s="3">
        <f t="shared" ref="R9797:R9860" si="921">IF(O9797=3,1,0)</f>
        <v>1</v>
      </c>
      <c r="S9797" s="3">
        <f t="shared" ref="S9797:S9860" si="922">IF(O9797=4,1,0)</f>
        <v>0</v>
      </c>
      <c r="T9797" s="3">
        <f t="shared" ref="T9797:T9860" si="923">IF(O9797=5,1,0)</f>
        <v>0</v>
      </c>
      <c r="U9797" s="3">
        <f t="shared" ref="U9797:U9860" si="924">IF(O9797="Bez finální známky, nebyl získán potřebný počet posudků",1,IF(O9797="N (nehodnoceno)",1,0))</f>
        <v>0</v>
      </c>
    </row>
    <row r="9798" spans="1:21" ht="12.75" customHeight="1" x14ac:dyDescent="0.2">
      <c r="A9798" s="82" t="s">
        <v>25</v>
      </c>
      <c r="B9798" s="81" t="s">
        <v>26</v>
      </c>
      <c r="C9798" s="47">
        <v>60109807</v>
      </c>
      <c r="D9798" s="80" t="s">
        <v>9672</v>
      </c>
      <c r="E9798" s="81" t="s">
        <v>9672</v>
      </c>
      <c r="F9798" s="82">
        <v>192177675</v>
      </c>
      <c r="G9798" s="83" t="s">
        <v>64</v>
      </c>
      <c r="H9798" s="80" t="s">
        <v>29</v>
      </c>
      <c r="I9798" s="80" t="s">
        <v>17475</v>
      </c>
      <c r="J9798" s="80" t="s">
        <v>17476</v>
      </c>
      <c r="K9798" s="80" t="s">
        <v>32</v>
      </c>
      <c r="L9798" s="80" t="s">
        <v>33</v>
      </c>
      <c r="M9798" s="81" t="s">
        <v>34</v>
      </c>
      <c r="N9798" s="47" t="s">
        <v>15353</v>
      </c>
      <c r="O9798" s="33">
        <v>4</v>
      </c>
      <c r="P9798" s="3">
        <f t="shared" si="919"/>
        <v>0</v>
      </c>
      <c r="Q9798" s="3">
        <f t="shared" si="920"/>
        <v>0</v>
      </c>
      <c r="R9798" s="3">
        <f t="shared" si="921"/>
        <v>0</v>
      </c>
      <c r="S9798" s="3">
        <f t="shared" si="922"/>
        <v>1</v>
      </c>
      <c r="T9798" s="3">
        <f t="shared" si="923"/>
        <v>0</v>
      </c>
      <c r="U9798" s="3">
        <f t="shared" si="924"/>
        <v>0</v>
      </c>
    </row>
    <row r="9799" spans="1:21" ht="12.75" customHeight="1" x14ac:dyDescent="0.2">
      <c r="A9799" s="82" t="s">
        <v>25</v>
      </c>
      <c r="B9799" s="81" t="s">
        <v>26</v>
      </c>
      <c r="C9799" s="47">
        <v>60109807</v>
      </c>
      <c r="D9799" s="80" t="s">
        <v>9672</v>
      </c>
      <c r="E9799" s="81" t="s">
        <v>9672</v>
      </c>
      <c r="F9799" s="82">
        <v>191972476</v>
      </c>
      <c r="G9799" s="83" t="s">
        <v>36</v>
      </c>
      <c r="H9799" s="80" t="s">
        <v>29</v>
      </c>
      <c r="I9799" s="80" t="s">
        <v>16179</v>
      </c>
      <c r="J9799" s="80" t="s">
        <v>16180</v>
      </c>
      <c r="K9799" s="80" t="s">
        <v>32</v>
      </c>
      <c r="L9799" s="80" t="s">
        <v>33</v>
      </c>
      <c r="M9799" s="81" t="s">
        <v>34</v>
      </c>
      <c r="N9799" s="47" t="s">
        <v>15353</v>
      </c>
      <c r="O9799" s="50" t="s">
        <v>20548</v>
      </c>
      <c r="P9799" s="3">
        <f t="shared" si="919"/>
        <v>0</v>
      </c>
      <c r="Q9799" s="3">
        <f t="shared" si="920"/>
        <v>0</v>
      </c>
      <c r="R9799" s="3">
        <f t="shared" si="921"/>
        <v>0</v>
      </c>
      <c r="S9799" s="3">
        <f t="shared" si="922"/>
        <v>0</v>
      </c>
      <c r="T9799" s="3">
        <f t="shared" si="923"/>
        <v>0</v>
      </c>
      <c r="U9799" s="3">
        <f t="shared" si="924"/>
        <v>1</v>
      </c>
    </row>
    <row r="9800" spans="1:21" ht="12.75" customHeight="1" x14ac:dyDescent="0.2">
      <c r="A9800" s="15" t="s">
        <v>25</v>
      </c>
      <c r="B9800" s="16" t="s">
        <v>96</v>
      </c>
      <c r="C9800" s="44">
        <v>25615</v>
      </c>
      <c r="D9800" s="9" t="s">
        <v>9691</v>
      </c>
      <c r="E9800" s="10" t="s">
        <v>9691</v>
      </c>
      <c r="F9800" s="17">
        <v>191859265</v>
      </c>
      <c r="G9800" s="12" t="s">
        <v>36</v>
      </c>
      <c r="H9800" s="9" t="s">
        <v>29</v>
      </c>
      <c r="I9800" s="9" t="s">
        <v>9701</v>
      </c>
      <c r="J9800" s="9" t="s">
        <v>9702</v>
      </c>
      <c r="K9800" s="9" t="s">
        <v>152</v>
      </c>
      <c r="L9800" s="80" t="s">
        <v>268</v>
      </c>
      <c r="M9800" s="10">
        <v>10508</v>
      </c>
      <c r="N9800" s="11" t="s">
        <v>43</v>
      </c>
      <c r="O9800" s="13">
        <v>4</v>
      </c>
      <c r="P9800" s="3">
        <f t="shared" si="919"/>
        <v>0</v>
      </c>
      <c r="Q9800" s="3">
        <f t="shared" si="920"/>
        <v>0</v>
      </c>
      <c r="R9800" s="3">
        <f t="shared" si="921"/>
        <v>0</v>
      </c>
      <c r="S9800" s="3">
        <f t="shared" si="922"/>
        <v>1</v>
      </c>
      <c r="T9800" s="3">
        <f t="shared" si="923"/>
        <v>0</v>
      </c>
      <c r="U9800" s="3">
        <f t="shared" si="924"/>
        <v>0</v>
      </c>
    </row>
    <row r="9801" spans="1:21" ht="12.75" customHeight="1" x14ac:dyDescent="0.2">
      <c r="A9801" s="15" t="s">
        <v>25</v>
      </c>
      <c r="B9801" s="16" t="s">
        <v>96</v>
      </c>
      <c r="C9801" s="44">
        <v>25615</v>
      </c>
      <c r="D9801" s="9" t="s">
        <v>9691</v>
      </c>
      <c r="E9801" s="10" t="s">
        <v>9691</v>
      </c>
      <c r="F9801" s="17">
        <v>191859270</v>
      </c>
      <c r="G9801" s="12" t="s">
        <v>84</v>
      </c>
      <c r="H9801" s="9" t="s">
        <v>29</v>
      </c>
      <c r="I9801" s="9" t="s">
        <v>9703</v>
      </c>
      <c r="J9801" s="9" t="s">
        <v>9704</v>
      </c>
      <c r="K9801" s="9" t="s">
        <v>152</v>
      </c>
      <c r="L9801" s="80" t="s">
        <v>268</v>
      </c>
      <c r="M9801" s="10">
        <v>10508</v>
      </c>
      <c r="N9801" s="11" t="s">
        <v>43</v>
      </c>
      <c r="O9801" s="13">
        <v>3</v>
      </c>
      <c r="P9801" s="3">
        <f t="shared" si="919"/>
        <v>0</v>
      </c>
      <c r="Q9801" s="3">
        <f t="shared" si="920"/>
        <v>0</v>
      </c>
      <c r="R9801" s="3">
        <f t="shared" si="921"/>
        <v>1</v>
      </c>
      <c r="S9801" s="3">
        <f t="shared" si="922"/>
        <v>0</v>
      </c>
      <c r="T9801" s="3">
        <f t="shared" si="923"/>
        <v>0</v>
      </c>
      <c r="U9801" s="3">
        <f t="shared" si="924"/>
        <v>0</v>
      </c>
    </row>
    <row r="9802" spans="1:21" ht="12.75" customHeight="1" x14ac:dyDescent="0.2">
      <c r="A9802" s="15" t="s">
        <v>25</v>
      </c>
      <c r="B9802" s="16" t="s">
        <v>96</v>
      </c>
      <c r="C9802" s="44">
        <v>25615</v>
      </c>
      <c r="D9802" s="9" t="s">
        <v>9691</v>
      </c>
      <c r="E9802" s="10" t="s">
        <v>9691</v>
      </c>
      <c r="F9802" s="17">
        <v>191859275</v>
      </c>
      <c r="G9802" s="12" t="s">
        <v>36</v>
      </c>
      <c r="H9802" s="9" t="s">
        <v>29</v>
      </c>
      <c r="I9802" s="9" t="s">
        <v>9705</v>
      </c>
      <c r="J9802" s="9" t="s">
        <v>9706</v>
      </c>
      <c r="K9802" s="9" t="s">
        <v>152</v>
      </c>
      <c r="L9802" s="80" t="s">
        <v>268</v>
      </c>
      <c r="M9802" s="10">
        <v>10508</v>
      </c>
      <c r="N9802" s="11" t="s">
        <v>43</v>
      </c>
      <c r="O9802" s="13">
        <v>3</v>
      </c>
      <c r="P9802" s="3">
        <f t="shared" si="919"/>
        <v>0</v>
      </c>
      <c r="Q9802" s="3">
        <f t="shared" si="920"/>
        <v>0</v>
      </c>
      <c r="R9802" s="3">
        <f t="shared" si="921"/>
        <v>1</v>
      </c>
      <c r="S9802" s="3">
        <f t="shared" si="922"/>
        <v>0</v>
      </c>
      <c r="T9802" s="3">
        <f t="shared" si="923"/>
        <v>0</v>
      </c>
      <c r="U9802" s="3">
        <f t="shared" si="924"/>
        <v>0</v>
      </c>
    </row>
    <row r="9803" spans="1:21" ht="12.75" customHeight="1" x14ac:dyDescent="0.2">
      <c r="A9803" s="15" t="s">
        <v>25</v>
      </c>
      <c r="B9803" s="16" t="s">
        <v>96</v>
      </c>
      <c r="C9803" s="44">
        <v>25615</v>
      </c>
      <c r="D9803" s="9" t="s">
        <v>9691</v>
      </c>
      <c r="E9803" s="10" t="s">
        <v>9691</v>
      </c>
      <c r="F9803" s="17">
        <v>191887337</v>
      </c>
      <c r="G9803" s="12" t="s">
        <v>51</v>
      </c>
      <c r="H9803" s="9" t="s">
        <v>29</v>
      </c>
      <c r="I9803" s="9" t="s">
        <v>9707</v>
      </c>
      <c r="J9803" s="9" t="s">
        <v>9708</v>
      </c>
      <c r="K9803" s="9" t="s">
        <v>152</v>
      </c>
      <c r="L9803" s="80" t="s">
        <v>268</v>
      </c>
      <c r="M9803" s="10">
        <v>10508</v>
      </c>
      <c r="N9803" s="11" t="s">
        <v>43</v>
      </c>
      <c r="O9803" s="13">
        <v>2</v>
      </c>
      <c r="P9803" s="3">
        <f t="shared" si="919"/>
        <v>0</v>
      </c>
      <c r="Q9803" s="3">
        <f t="shared" si="920"/>
        <v>1</v>
      </c>
      <c r="R9803" s="3">
        <f t="shared" si="921"/>
        <v>0</v>
      </c>
      <c r="S9803" s="3">
        <f t="shared" si="922"/>
        <v>0</v>
      </c>
      <c r="T9803" s="3">
        <f t="shared" si="923"/>
        <v>0</v>
      </c>
      <c r="U9803" s="3">
        <f t="shared" si="924"/>
        <v>0</v>
      </c>
    </row>
    <row r="9804" spans="1:21" ht="12.75" customHeight="1" x14ac:dyDescent="0.2">
      <c r="A9804" s="15" t="s">
        <v>25</v>
      </c>
      <c r="B9804" s="16" t="s">
        <v>96</v>
      </c>
      <c r="C9804" s="8">
        <v>25615</v>
      </c>
      <c r="D9804" s="6" t="s">
        <v>9691</v>
      </c>
      <c r="E9804" s="16" t="s">
        <v>9691</v>
      </c>
      <c r="F9804" s="15">
        <v>191989499</v>
      </c>
      <c r="G9804" s="5" t="s">
        <v>28</v>
      </c>
      <c r="H9804" s="6" t="s">
        <v>29</v>
      </c>
      <c r="I9804" s="6" t="s">
        <v>9692</v>
      </c>
      <c r="J9804" s="6" t="s">
        <v>9693</v>
      </c>
      <c r="K9804" s="6" t="s">
        <v>80</v>
      </c>
      <c r="L9804" s="6" t="s">
        <v>268</v>
      </c>
      <c r="M9804" s="16" t="s">
        <v>269</v>
      </c>
      <c r="N9804" s="8" t="s">
        <v>35</v>
      </c>
      <c r="O9804" s="7">
        <v>3</v>
      </c>
      <c r="P9804" s="3">
        <f t="shared" si="919"/>
        <v>0</v>
      </c>
      <c r="Q9804" s="3">
        <f t="shared" si="920"/>
        <v>0</v>
      </c>
      <c r="R9804" s="3">
        <f t="shared" si="921"/>
        <v>1</v>
      </c>
      <c r="S9804" s="3">
        <f t="shared" si="922"/>
        <v>0</v>
      </c>
      <c r="T9804" s="3">
        <f t="shared" si="923"/>
        <v>0</v>
      </c>
      <c r="U9804" s="3">
        <f t="shared" si="924"/>
        <v>0</v>
      </c>
    </row>
    <row r="9805" spans="1:21" ht="12.75" customHeight="1" x14ac:dyDescent="0.2">
      <c r="A9805" s="15" t="s">
        <v>25</v>
      </c>
      <c r="B9805" s="16" t="s">
        <v>96</v>
      </c>
      <c r="C9805" s="8">
        <v>25615</v>
      </c>
      <c r="D9805" s="6" t="s">
        <v>9691</v>
      </c>
      <c r="E9805" s="16" t="s">
        <v>9691</v>
      </c>
      <c r="F9805" s="15">
        <v>191986630</v>
      </c>
      <c r="G9805" s="5" t="s">
        <v>249</v>
      </c>
      <c r="H9805" s="6" t="s">
        <v>29</v>
      </c>
      <c r="I9805" s="6" t="s">
        <v>9694</v>
      </c>
      <c r="J9805" s="6" t="s">
        <v>9695</v>
      </c>
      <c r="K9805" s="6" t="s">
        <v>80</v>
      </c>
      <c r="L9805" s="6" t="s">
        <v>268</v>
      </c>
      <c r="M9805" s="16" t="s">
        <v>2515</v>
      </c>
      <c r="N9805" s="8" t="s">
        <v>35</v>
      </c>
      <c r="O9805" s="7">
        <v>4</v>
      </c>
      <c r="P9805" s="3">
        <f t="shared" si="919"/>
        <v>0</v>
      </c>
      <c r="Q9805" s="3">
        <f t="shared" si="920"/>
        <v>0</v>
      </c>
      <c r="R9805" s="3">
        <f t="shared" si="921"/>
        <v>0</v>
      </c>
      <c r="S9805" s="3">
        <f t="shared" si="922"/>
        <v>1</v>
      </c>
      <c r="T9805" s="3">
        <f t="shared" si="923"/>
        <v>0</v>
      </c>
      <c r="U9805" s="3">
        <f t="shared" si="924"/>
        <v>0</v>
      </c>
    </row>
    <row r="9806" spans="1:21" ht="12.75" customHeight="1" x14ac:dyDescent="0.2">
      <c r="A9806" s="15" t="s">
        <v>25</v>
      </c>
      <c r="B9806" s="16" t="s">
        <v>96</v>
      </c>
      <c r="C9806" s="8">
        <v>25615</v>
      </c>
      <c r="D9806" s="6" t="s">
        <v>9691</v>
      </c>
      <c r="E9806" s="16" t="s">
        <v>9691</v>
      </c>
      <c r="F9806" s="15">
        <v>191989494</v>
      </c>
      <c r="G9806" s="5" t="s">
        <v>28</v>
      </c>
      <c r="H9806" s="6" t="s">
        <v>29</v>
      </c>
      <c r="I9806" s="6" t="s">
        <v>9696</v>
      </c>
      <c r="J9806" s="6" t="s">
        <v>9697</v>
      </c>
      <c r="K9806" s="6" t="s">
        <v>315</v>
      </c>
      <c r="L9806" s="6" t="s">
        <v>337</v>
      </c>
      <c r="M9806" s="16" t="s">
        <v>9698</v>
      </c>
      <c r="N9806" s="8" t="s">
        <v>35</v>
      </c>
      <c r="O9806" s="7">
        <v>3</v>
      </c>
      <c r="P9806" s="3">
        <f t="shared" si="919"/>
        <v>0</v>
      </c>
      <c r="Q9806" s="3">
        <f t="shared" si="920"/>
        <v>0</v>
      </c>
      <c r="R9806" s="3">
        <f t="shared" si="921"/>
        <v>1</v>
      </c>
      <c r="S9806" s="3">
        <f t="shared" si="922"/>
        <v>0</v>
      </c>
      <c r="T9806" s="3">
        <f t="shared" si="923"/>
        <v>0</v>
      </c>
      <c r="U9806" s="3">
        <f t="shared" si="924"/>
        <v>0</v>
      </c>
    </row>
    <row r="9807" spans="1:21" ht="12.75" customHeight="1" x14ac:dyDescent="0.2">
      <c r="A9807" s="15" t="s">
        <v>25</v>
      </c>
      <c r="B9807" s="16" t="s">
        <v>96</v>
      </c>
      <c r="C9807" s="8">
        <v>25615</v>
      </c>
      <c r="D9807" s="6" t="s">
        <v>9691</v>
      </c>
      <c r="E9807" s="16" t="s">
        <v>9691</v>
      </c>
      <c r="F9807" s="15">
        <v>191989496</v>
      </c>
      <c r="G9807" s="5" t="s">
        <v>36</v>
      </c>
      <c r="H9807" s="6" t="s">
        <v>29</v>
      </c>
      <c r="I9807" s="6" t="s">
        <v>9699</v>
      </c>
      <c r="J9807" s="6" t="s">
        <v>9700</v>
      </c>
      <c r="K9807" s="6" t="s">
        <v>32</v>
      </c>
      <c r="L9807" s="6" t="s">
        <v>33</v>
      </c>
      <c r="M9807" s="16" t="s">
        <v>34</v>
      </c>
      <c r="N9807" s="8" t="s">
        <v>35</v>
      </c>
      <c r="O9807" s="7">
        <v>3</v>
      </c>
      <c r="P9807" s="3">
        <f t="shared" si="919"/>
        <v>0</v>
      </c>
      <c r="Q9807" s="3">
        <f t="shared" si="920"/>
        <v>0</v>
      </c>
      <c r="R9807" s="3">
        <f t="shared" si="921"/>
        <v>1</v>
      </c>
      <c r="S9807" s="3">
        <f t="shared" si="922"/>
        <v>0</v>
      </c>
      <c r="T9807" s="3">
        <f t="shared" si="923"/>
        <v>0</v>
      </c>
      <c r="U9807" s="3">
        <f t="shared" si="924"/>
        <v>0</v>
      </c>
    </row>
    <row r="9808" spans="1:21" ht="12.75" customHeight="1" x14ac:dyDescent="0.2">
      <c r="A9808" s="82" t="s">
        <v>25</v>
      </c>
      <c r="B9808" s="81" t="s">
        <v>96</v>
      </c>
      <c r="C9808" s="47">
        <v>25615</v>
      </c>
      <c r="D9808" s="80" t="s">
        <v>9691</v>
      </c>
      <c r="E9808" s="81" t="s">
        <v>9691</v>
      </c>
      <c r="F9808" s="82">
        <v>191986655</v>
      </c>
      <c r="G9808" s="83" t="s">
        <v>67</v>
      </c>
      <c r="H9808" s="80" t="s">
        <v>52</v>
      </c>
      <c r="I9808" s="80" t="s">
        <v>11812</v>
      </c>
      <c r="J9808" s="80" t="s">
        <v>11813</v>
      </c>
      <c r="K9808" s="80" t="s">
        <v>80</v>
      </c>
      <c r="L9808" s="80" t="s">
        <v>268</v>
      </c>
      <c r="M9808" s="81" t="s">
        <v>2515</v>
      </c>
      <c r="N9808" s="32" t="s">
        <v>10618</v>
      </c>
      <c r="O9808" s="33">
        <v>2</v>
      </c>
      <c r="P9808" s="3">
        <f t="shared" si="919"/>
        <v>0</v>
      </c>
      <c r="Q9808" s="3">
        <f t="shared" si="920"/>
        <v>1</v>
      </c>
      <c r="R9808" s="3">
        <f t="shared" si="921"/>
        <v>0</v>
      </c>
      <c r="S9808" s="3">
        <f t="shared" si="922"/>
        <v>0</v>
      </c>
      <c r="T9808" s="3">
        <f t="shared" si="923"/>
        <v>0</v>
      </c>
      <c r="U9808" s="3">
        <f t="shared" si="924"/>
        <v>0</v>
      </c>
    </row>
    <row r="9809" spans="1:21" ht="12.75" customHeight="1" x14ac:dyDescent="0.2">
      <c r="A9809" s="82" t="s">
        <v>25</v>
      </c>
      <c r="B9809" s="81" t="s">
        <v>96</v>
      </c>
      <c r="C9809" s="47">
        <v>25615</v>
      </c>
      <c r="D9809" s="80" t="s">
        <v>9691</v>
      </c>
      <c r="E9809" s="81" t="s">
        <v>9691</v>
      </c>
      <c r="F9809" s="82">
        <v>192088441</v>
      </c>
      <c r="G9809" s="83" t="s">
        <v>67</v>
      </c>
      <c r="H9809" s="80" t="s">
        <v>52</v>
      </c>
      <c r="I9809" s="80" t="s">
        <v>14023</v>
      </c>
      <c r="J9809" s="80" t="s">
        <v>14024</v>
      </c>
      <c r="K9809" s="80" t="s">
        <v>80</v>
      </c>
      <c r="L9809" s="80" t="s">
        <v>268</v>
      </c>
      <c r="M9809" s="81" t="s">
        <v>2515</v>
      </c>
      <c r="N9809" s="32" t="s">
        <v>10618</v>
      </c>
      <c r="O9809" s="33">
        <v>2</v>
      </c>
      <c r="P9809" s="3">
        <f t="shared" si="919"/>
        <v>0</v>
      </c>
      <c r="Q9809" s="3">
        <f t="shared" si="920"/>
        <v>1</v>
      </c>
      <c r="R9809" s="3">
        <f t="shared" si="921"/>
        <v>0</v>
      </c>
      <c r="S9809" s="3">
        <f t="shared" si="922"/>
        <v>0</v>
      </c>
      <c r="T9809" s="3">
        <f t="shared" si="923"/>
        <v>0</v>
      </c>
      <c r="U9809" s="3">
        <f t="shared" si="924"/>
        <v>0</v>
      </c>
    </row>
    <row r="9810" spans="1:21" ht="12.75" customHeight="1" x14ac:dyDescent="0.2">
      <c r="A9810" s="82" t="s">
        <v>25</v>
      </c>
      <c r="B9810" s="81" t="s">
        <v>96</v>
      </c>
      <c r="C9810" s="47">
        <v>25615</v>
      </c>
      <c r="D9810" s="80" t="s">
        <v>9691</v>
      </c>
      <c r="E9810" s="81" t="s">
        <v>9691</v>
      </c>
      <c r="F9810" s="82">
        <v>192047836</v>
      </c>
      <c r="G9810" s="83" t="s">
        <v>36</v>
      </c>
      <c r="H9810" s="80" t="s">
        <v>52</v>
      </c>
      <c r="I9810" s="80" t="s">
        <v>12363</v>
      </c>
      <c r="J9810" s="80" t="s">
        <v>12364</v>
      </c>
      <c r="K9810" s="80" t="s">
        <v>341</v>
      </c>
      <c r="L9810" s="80" t="s">
        <v>350</v>
      </c>
      <c r="M9810" s="81" t="s">
        <v>12365</v>
      </c>
      <c r="N9810" s="32" t="s">
        <v>10618</v>
      </c>
      <c r="O9810" s="33">
        <v>5</v>
      </c>
      <c r="P9810" s="3">
        <f t="shared" si="919"/>
        <v>0</v>
      </c>
      <c r="Q9810" s="3">
        <f t="shared" si="920"/>
        <v>0</v>
      </c>
      <c r="R9810" s="3">
        <f t="shared" si="921"/>
        <v>0</v>
      </c>
      <c r="S9810" s="3">
        <f t="shared" si="922"/>
        <v>0</v>
      </c>
      <c r="T9810" s="3">
        <f t="shared" si="923"/>
        <v>1</v>
      </c>
      <c r="U9810" s="3">
        <f t="shared" si="924"/>
        <v>0</v>
      </c>
    </row>
    <row r="9811" spans="1:21" ht="12.75" customHeight="1" x14ac:dyDescent="0.2">
      <c r="A9811" s="82" t="s">
        <v>25</v>
      </c>
      <c r="B9811" s="81" t="s">
        <v>96</v>
      </c>
      <c r="C9811" s="47">
        <v>25615</v>
      </c>
      <c r="D9811" s="80" t="s">
        <v>9691</v>
      </c>
      <c r="E9811" s="81" t="s">
        <v>9691</v>
      </c>
      <c r="F9811" s="82">
        <v>191887331</v>
      </c>
      <c r="G9811" s="83" t="s">
        <v>67</v>
      </c>
      <c r="H9811" s="80" t="s">
        <v>52</v>
      </c>
      <c r="I9811" s="80" t="s">
        <v>17730</v>
      </c>
      <c r="J9811" s="80" t="s">
        <v>17731</v>
      </c>
      <c r="K9811" s="80" t="s">
        <v>80</v>
      </c>
      <c r="L9811" s="80" t="s">
        <v>268</v>
      </c>
      <c r="M9811" s="81" t="s">
        <v>2515</v>
      </c>
      <c r="N9811" s="47" t="s">
        <v>15353</v>
      </c>
      <c r="O9811" s="33">
        <v>1</v>
      </c>
      <c r="P9811" s="3">
        <f t="shared" si="919"/>
        <v>1</v>
      </c>
      <c r="Q9811" s="3">
        <f t="shared" si="920"/>
        <v>0</v>
      </c>
      <c r="R9811" s="3">
        <f t="shared" si="921"/>
        <v>0</v>
      </c>
      <c r="S9811" s="3">
        <f t="shared" si="922"/>
        <v>0</v>
      </c>
      <c r="T9811" s="3">
        <f t="shared" si="923"/>
        <v>0</v>
      </c>
      <c r="U9811" s="3">
        <f t="shared" si="924"/>
        <v>0</v>
      </c>
    </row>
    <row r="9812" spans="1:21" ht="12.75" customHeight="1" x14ac:dyDescent="0.2">
      <c r="A9812" s="82" t="s">
        <v>25</v>
      </c>
      <c r="B9812" s="81" t="s">
        <v>96</v>
      </c>
      <c r="C9812" s="47">
        <v>25615</v>
      </c>
      <c r="D9812" s="80" t="s">
        <v>9691</v>
      </c>
      <c r="E9812" s="81" t="s">
        <v>9691</v>
      </c>
      <c r="F9812" s="82">
        <v>191887332</v>
      </c>
      <c r="G9812" s="83" t="s">
        <v>67</v>
      </c>
      <c r="H9812" s="80" t="s">
        <v>52</v>
      </c>
      <c r="I9812" s="80" t="s">
        <v>17736</v>
      </c>
      <c r="J9812" s="80" t="s">
        <v>17737</v>
      </c>
      <c r="K9812" s="80" t="s">
        <v>80</v>
      </c>
      <c r="L9812" s="80" t="s">
        <v>268</v>
      </c>
      <c r="M9812" s="81" t="s">
        <v>2515</v>
      </c>
      <c r="N9812" s="47" t="s">
        <v>15353</v>
      </c>
      <c r="O9812" s="33">
        <v>3</v>
      </c>
      <c r="P9812" s="3">
        <f t="shared" si="919"/>
        <v>0</v>
      </c>
      <c r="Q9812" s="3">
        <f t="shared" si="920"/>
        <v>0</v>
      </c>
      <c r="R9812" s="3">
        <f t="shared" si="921"/>
        <v>1</v>
      </c>
      <c r="S9812" s="3">
        <f t="shared" si="922"/>
        <v>0</v>
      </c>
      <c r="T9812" s="3">
        <f t="shared" si="923"/>
        <v>0</v>
      </c>
      <c r="U9812" s="3">
        <f t="shared" si="924"/>
        <v>0</v>
      </c>
    </row>
    <row r="9813" spans="1:21" ht="12.75" customHeight="1" x14ac:dyDescent="0.2">
      <c r="A9813" s="82" t="s">
        <v>25</v>
      </c>
      <c r="B9813" s="81" t="s">
        <v>96</v>
      </c>
      <c r="C9813" s="47">
        <v>25615</v>
      </c>
      <c r="D9813" s="80" t="s">
        <v>9691</v>
      </c>
      <c r="E9813" s="81" t="s">
        <v>9691</v>
      </c>
      <c r="F9813" s="82">
        <v>192148767</v>
      </c>
      <c r="G9813" s="83" t="s">
        <v>84</v>
      </c>
      <c r="H9813" s="80" t="s">
        <v>29</v>
      </c>
      <c r="I9813" s="80" t="s">
        <v>18412</v>
      </c>
      <c r="J9813" s="80" t="s">
        <v>18413</v>
      </c>
      <c r="K9813" s="80" t="s">
        <v>80</v>
      </c>
      <c r="L9813" s="80" t="s">
        <v>417</v>
      </c>
      <c r="M9813" s="81" t="s">
        <v>126</v>
      </c>
      <c r="N9813" s="47" t="s">
        <v>15353</v>
      </c>
      <c r="O9813" s="33">
        <v>2</v>
      </c>
      <c r="P9813" s="3">
        <f t="shared" si="919"/>
        <v>0</v>
      </c>
      <c r="Q9813" s="3">
        <f t="shared" si="920"/>
        <v>1</v>
      </c>
      <c r="R9813" s="3">
        <f t="shared" si="921"/>
        <v>0</v>
      </c>
      <c r="S9813" s="3">
        <f t="shared" si="922"/>
        <v>0</v>
      </c>
      <c r="T9813" s="3">
        <f t="shared" si="923"/>
        <v>0</v>
      </c>
      <c r="U9813" s="3">
        <f t="shared" si="924"/>
        <v>0</v>
      </c>
    </row>
    <row r="9814" spans="1:21" ht="12.75" customHeight="1" x14ac:dyDescent="0.2">
      <c r="A9814" s="82" t="s">
        <v>25</v>
      </c>
      <c r="B9814" s="81" t="s">
        <v>96</v>
      </c>
      <c r="C9814" s="47">
        <v>25615</v>
      </c>
      <c r="D9814" s="80" t="s">
        <v>9691</v>
      </c>
      <c r="E9814" s="81" t="s">
        <v>9691</v>
      </c>
      <c r="F9814" s="82">
        <v>191859277</v>
      </c>
      <c r="G9814" s="83" t="s">
        <v>36</v>
      </c>
      <c r="H9814" s="80" t="s">
        <v>29</v>
      </c>
      <c r="I9814" s="80" t="s">
        <v>9692</v>
      </c>
      <c r="J9814" s="80" t="s">
        <v>18501</v>
      </c>
      <c r="K9814" s="80" t="s">
        <v>80</v>
      </c>
      <c r="L9814" s="80" t="s">
        <v>268</v>
      </c>
      <c r="M9814" s="81" t="s">
        <v>126</v>
      </c>
      <c r="N9814" s="47" t="s">
        <v>15353</v>
      </c>
      <c r="O9814" s="33">
        <v>3</v>
      </c>
      <c r="P9814" s="3">
        <f t="shared" si="919"/>
        <v>0</v>
      </c>
      <c r="Q9814" s="3">
        <f t="shared" si="920"/>
        <v>0</v>
      </c>
      <c r="R9814" s="3">
        <f t="shared" si="921"/>
        <v>1</v>
      </c>
      <c r="S9814" s="3">
        <f t="shared" si="922"/>
        <v>0</v>
      </c>
      <c r="T9814" s="3">
        <f t="shared" si="923"/>
        <v>0</v>
      </c>
      <c r="U9814" s="3">
        <f t="shared" si="924"/>
        <v>0</v>
      </c>
    </row>
    <row r="9815" spans="1:21" ht="12.75" customHeight="1" x14ac:dyDescent="0.2">
      <c r="A9815" s="15" t="s">
        <v>25</v>
      </c>
      <c r="B9815" s="16" t="s">
        <v>26</v>
      </c>
      <c r="C9815" s="44">
        <v>20702</v>
      </c>
      <c r="D9815" s="9" t="s">
        <v>9709</v>
      </c>
      <c r="E9815" s="10" t="s">
        <v>9709</v>
      </c>
      <c r="F9815" s="17">
        <v>191859262</v>
      </c>
      <c r="G9815" s="12" t="s">
        <v>36</v>
      </c>
      <c r="H9815" s="9" t="s">
        <v>29</v>
      </c>
      <c r="I9815" s="9" t="s">
        <v>9722</v>
      </c>
      <c r="J9815" s="9" t="s">
        <v>9723</v>
      </c>
      <c r="K9815" s="9" t="s">
        <v>32</v>
      </c>
      <c r="L9815" s="6" t="s">
        <v>33</v>
      </c>
      <c r="M9815" s="10">
        <v>40102</v>
      </c>
      <c r="N9815" s="11" t="s">
        <v>43</v>
      </c>
      <c r="O9815" s="13">
        <v>4</v>
      </c>
      <c r="P9815" s="3">
        <f t="shared" si="919"/>
        <v>0</v>
      </c>
      <c r="Q9815" s="3">
        <f t="shared" si="920"/>
        <v>0</v>
      </c>
      <c r="R9815" s="3">
        <f t="shared" si="921"/>
        <v>0</v>
      </c>
      <c r="S9815" s="3">
        <f t="shared" si="922"/>
        <v>1</v>
      </c>
      <c r="T9815" s="3">
        <f t="shared" si="923"/>
        <v>0</v>
      </c>
      <c r="U9815" s="3">
        <f t="shared" si="924"/>
        <v>0</v>
      </c>
    </row>
    <row r="9816" spans="1:21" ht="12.75" customHeight="1" x14ac:dyDescent="0.2">
      <c r="A9816" s="15" t="s">
        <v>25</v>
      </c>
      <c r="B9816" s="16" t="s">
        <v>26</v>
      </c>
      <c r="C9816" s="44">
        <v>20702</v>
      </c>
      <c r="D9816" s="9" t="s">
        <v>9709</v>
      </c>
      <c r="E9816" s="10" t="s">
        <v>9709</v>
      </c>
      <c r="F9816" s="17">
        <v>191883049</v>
      </c>
      <c r="G9816" s="12" t="s">
        <v>36</v>
      </c>
      <c r="H9816" s="9" t="s">
        <v>29</v>
      </c>
      <c r="I9816" s="9" t="s">
        <v>9724</v>
      </c>
      <c r="J9816" s="9" t="s">
        <v>9725</v>
      </c>
      <c r="K9816" s="9" t="s">
        <v>32</v>
      </c>
      <c r="L9816" s="6" t="s">
        <v>33</v>
      </c>
      <c r="M9816" s="10">
        <v>40102</v>
      </c>
      <c r="N9816" s="11" t="s">
        <v>43</v>
      </c>
      <c r="O9816" s="13">
        <v>3</v>
      </c>
      <c r="P9816" s="3">
        <f t="shared" si="919"/>
        <v>0</v>
      </c>
      <c r="Q9816" s="3">
        <f t="shared" si="920"/>
        <v>0</v>
      </c>
      <c r="R9816" s="3">
        <f t="shared" si="921"/>
        <v>1</v>
      </c>
      <c r="S9816" s="3">
        <f t="shared" si="922"/>
        <v>0</v>
      </c>
      <c r="T9816" s="3">
        <f t="shared" si="923"/>
        <v>0</v>
      </c>
      <c r="U9816" s="3">
        <f t="shared" si="924"/>
        <v>0</v>
      </c>
    </row>
    <row r="9817" spans="1:21" ht="12.75" customHeight="1" x14ac:dyDescent="0.2">
      <c r="A9817" s="15" t="s">
        <v>25</v>
      </c>
      <c r="B9817" s="16" t="s">
        <v>26</v>
      </c>
      <c r="C9817" s="44">
        <v>20702</v>
      </c>
      <c r="D9817" s="9" t="s">
        <v>9709</v>
      </c>
      <c r="E9817" s="10" t="s">
        <v>9709</v>
      </c>
      <c r="F9817" s="17">
        <v>191883067</v>
      </c>
      <c r="G9817" s="12" t="s">
        <v>320</v>
      </c>
      <c r="H9817" s="9" t="s">
        <v>29</v>
      </c>
      <c r="I9817" s="9" t="s">
        <v>9726</v>
      </c>
      <c r="J9817" s="9" t="s">
        <v>9727</v>
      </c>
      <c r="K9817" s="9" t="s">
        <v>32</v>
      </c>
      <c r="L9817" s="6" t="s">
        <v>33</v>
      </c>
      <c r="M9817" s="10">
        <v>40102</v>
      </c>
      <c r="N9817" s="11" t="s">
        <v>43</v>
      </c>
      <c r="O9817" s="13">
        <v>4</v>
      </c>
      <c r="P9817" s="3">
        <f t="shared" si="919"/>
        <v>0</v>
      </c>
      <c r="Q9817" s="3">
        <f t="shared" si="920"/>
        <v>0</v>
      </c>
      <c r="R9817" s="3">
        <f t="shared" si="921"/>
        <v>0</v>
      </c>
      <c r="S9817" s="3">
        <f t="shared" si="922"/>
        <v>1</v>
      </c>
      <c r="T9817" s="3">
        <f t="shared" si="923"/>
        <v>0</v>
      </c>
      <c r="U9817" s="3">
        <f t="shared" si="924"/>
        <v>0</v>
      </c>
    </row>
    <row r="9818" spans="1:21" ht="12.75" customHeight="1" x14ac:dyDescent="0.2">
      <c r="A9818" s="15" t="s">
        <v>25</v>
      </c>
      <c r="B9818" s="16" t="s">
        <v>26</v>
      </c>
      <c r="C9818" s="44">
        <v>20702</v>
      </c>
      <c r="D9818" s="9" t="s">
        <v>9709</v>
      </c>
      <c r="E9818" s="10" t="s">
        <v>9709</v>
      </c>
      <c r="F9818" s="17">
        <v>191883081</v>
      </c>
      <c r="G9818" s="12" t="s">
        <v>36</v>
      </c>
      <c r="H9818" s="9" t="s">
        <v>29</v>
      </c>
      <c r="I9818" s="9" t="s">
        <v>9728</v>
      </c>
      <c r="J9818" s="9" t="s">
        <v>9729</v>
      </c>
      <c r="K9818" s="9" t="s">
        <v>32</v>
      </c>
      <c r="L9818" s="6" t="s">
        <v>33</v>
      </c>
      <c r="M9818" s="10">
        <v>40102</v>
      </c>
      <c r="N9818" s="11" t="s">
        <v>43</v>
      </c>
      <c r="O9818" s="13">
        <v>3</v>
      </c>
      <c r="P9818" s="3">
        <f t="shared" si="919"/>
        <v>0</v>
      </c>
      <c r="Q9818" s="3">
        <f t="shared" si="920"/>
        <v>0</v>
      </c>
      <c r="R9818" s="3">
        <f t="shared" si="921"/>
        <v>1</v>
      </c>
      <c r="S9818" s="3">
        <f t="shared" si="922"/>
        <v>0</v>
      </c>
      <c r="T9818" s="3">
        <f t="shared" si="923"/>
        <v>0</v>
      </c>
      <c r="U9818" s="3">
        <f t="shared" si="924"/>
        <v>0</v>
      </c>
    </row>
    <row r="9819" spans="1:21" ht="12.75" customHeight="1" x14ac:dyDescent="0.2">
      <c r="A9819" s="15" t="s">
        <v>25</v>
      </c>
      <c r="B9819" s="16" t="s">
        <v>26</v>
      </c>
      <c r="C9819" s="44">
        <v>20702</v>
      </c>
      <c r="D9819" s="9" t="s">
        <v>9709</v>
      </c>
      <c r="E9819" s="10" t="s">
        <v>9709</v>
      </c>
      <c r="F9819" s="17">
        <v>191883102</v>
      </c>
      <c r="G9819" s="12" t="s">
        <v>320</v>
      </c>
      <c r="H9819" s="9" t="s">
        <v>29</v>
      </c>
      <c r="I9819" s="9" t="s">
        <v>9730</v>
      </c>
      <c r="J9819" s="9" t="s">
        <v>9731</v>
      </c>
      <c r="K9819" s="9" t="s">
        <v>32</v>
      </c>
      <c r="L9819" s="6" t="s">
        <v>33</v>
      </c>
      <c r="M9819" s="10">
        <v>40102</v>
      </c>
      <c r="N9819" s="11" t="s">
        <v>43</v>
      </c>
      <c r="O9819" s="13">
        <v>5</v>
      </c>
      <c r="P9819" s="3">
        <f t="shared" si="919"/>
        <v>0</v>
      </c>
      <c r="Q9819" s="3">
        <f t="shared" si="920"/>
        <v>0</v>
      </c>
      <c r="R9819" s="3">
        <f t="shared" si="921"/>
        <v>0</v>
      </c>
      <c r="S9819" s="3">
        <f t="shared" si="922"/>
        <v>0</v>
      </c>
      <c r="T9819" s="3">
        <f t="shared" si="923"/>
        <v>1</v>
      </c>
      <c r="U9819" s="3">
        <f t="shared" si="924"/>
        <v>0</v>
      </c>
    </row>
    <row r="9820" spans="1:21" ht="12.75" customHeight="1" x14ac:dyDescent="0.2">
      <c r="A9820" s="15" t="s">
        <v>25</v>
      </c>
      <c r="B9820" s="16" t="s">
        <v>26</v>
      </c>
      <c r="C9820" s="44">
        <v>20702</v>
      </c>
      <c r="D9820" s="9" t="s">
        <v>9709</v>
      </c>
      <c r="E9820" s="10" t="s">
        <v>9709</v>
      </c>
      <c r="F9820" s="17">
        <v>191883111</v>
      </c>
      <c r="G9820" s="12" t="s">
        <v>36</v>
      </c>
      <c r="H9820" s="9" t="s">
        <v>29</v>
      </c>
      <c r="I9820" s="9" t="s">
        <v>9732</v>
      </c>
      <c r="J9820" s="9" t="s">
        <v>9733</v>
      </c>
      <c r="K9820" s="9" t="s">
        <v>32</v>
      </c>
      <c r="L9820" s="6" t="s">
        <v>33</v>
      </c>
      <c r="M9820" s="10">
        <v>40102</v>
      </c>
      <c r="N9820" s="11" t="s">
        <v>43</v>
      </c>
      <c r="O9820" s="13">
        <v>3</v>
      </c>
      <c r="P9820" s="3">
        <f t="shared" si="919"/>
        <v>0</v>
      </c>
      <c r="Q9820" s="3">
        <f t="shared" si="920"/>
        <v>0</v>
      </c>
      <c r="R9820" s="3">
        <f t="shared" si="921"/>
        <v>1</v>
      </c>
      <c r="S9820" s="3">
        <f t="shared" si="922"/>
        <v>0</v>
      </c>
      <c r="T9820" s="3">
        <f t="shared" si="923"/>
        <v>0</v>
      </c>
      <c r="U9820" s="3">
        <f t="shared" si="924"/>
        <v>0</v>
      </c>
    </row>
    <row r="9821" spans="1:21" ht="12.75" customHeight="1" x14ac:dyDescent="0.2">
      <c r="A9821" s="15" t="s">
        <v>25</v>
      </c>
      <c r="B9821" s="16" t="s">
        <v>26</v>
      </c>
      <c r="C9821" s="8">
        <v>20702</v>
      </c>
      <c r="D9821" s="6" t="s">
        <v>9709</v>
      </c>
      <c r="E9821" s="16" t="s">
        <v>9709</v>
      </c>
      <c r="F9821" s="15">
        <v>191998097</v>
      </c>
      <c r="G9821" s="5" t="s">
        <v>105</v>
      </c>
      <c r="H9821" s="6" t="s">
        <v>29</v>
      </c>
      <c r="I9821" s="6" t="s">
        <v>9710</v>
      </c>
      <c r="J9821" s="6" t="s">
        <v>9711</v>
      </c>
      <c r="K9821" s="6" t="s">
        <v>80</v>
      </c>
      <c r="L9821" s="6" t="s">
        <v>81</v>
      </c>
      <c r="M9821" s="16" t="s">
        <v>227</v>
      </c>
      <c r="N9821" s="8" t="s">
        <v>35</v>
      </c>
      <c r="O9821" s="7">
        <v>4</v>
      </c>
      <c r="P9821" s="3">
        <f t="shared" si="919"/>
        <v>0</v>
      </c>
      <c r="Q9821" s="3">
        <f t="shared" si="920"/>
        <v>0</v>
      </c>
      <c r="R9821" s="3">
        <f t="shared" si="921"/>
        <v>0</v>
      </c>
      <c r="S9821" s="3">
        <f t="shared" si="922"/>
        <v>1</v>
      </c>
      <c r="T9821" s="3">
        <f t="shared" si="923"/>
        <v>0</v>
      </c>
      <c r="U9821" s="3">
        <f t="shared" si="924"/>
        <v>0</v>
      </c>
    </row>
    <row r="9822" spans="1:21" ht="12.75" customHeight="1" x14ac:dyDescent="0.2">
      <c r="A9822" s="15" t="s">
        <v>25</v>
      </c>
      <c r="B9822" s="16" t="s">
        <v>26</v>
      </c>
      <c r="C9822" s="8">
        <v>20702</v>
      </c>
      <c r="D9822" s="6" t="s">
        <v>9709</v>
      </c>
      <c r="E9822" s="16" t="s">
        <v>9709</v>
      </c>
      <c r="F9822" s="15">
        <v>191998075</v>
      </c>
      <c r="G9822" s="5" t="s">
        <v>36</v>
      </c>
      <c r="H9822" s="6" t="s">
        <v>29</v>
      </c>
      <c r="I9822" s="6" t="s">
        <v>9712</v>
      </c>
      <c r="J9822" s="6" t="s">
        <v>9713</v>
      </c>
      <c r="K9822" s="6" t="s">
        <v>32</v>
      </c>
      <c r="L9822" s="6" t="s">
        <v>33</v>
      </c>
      <c r="M9822" s="16" t="s">
        <v>599</v>
      </c>
      <c r="N9822" s="8" t="s">
        <v>35</v>
      </c>
      <c r="O9822" s="7">
        <v>2</v>
      </c>
      <c r="P9822" s="3">
        <f t="shared" si="919"/>
        <v>0</v>
      </c>
      <c r="Q9822" s="3">
        <f t="shared" si="920"/>
        <v>1</v>
      </c>
      <c r="R9822" s="3">
        <f t="shared" si="921"/>
        <v>0</v>
      </c>
      <c r="S9822" s="3">
        <f t="shared" si="922"/>
        <v>0</v>
      </c>
      <c r="T9822" s="3">
        <f t="shared" si="923"/>
        <v>0</v>
      </c>
      <c r="U9822" s="3">
        <f t="shared" si="924"/>
        <v>0</v>
      </c>
    </row>
    <row r="9823" spans="1:21" ht="12.75" customHeight="1" x14ac:dyDescent="0.2">
      <c r="A9823" s="15" t="s">
        <v>25</v>
      </c>
      <c r="B9823" s="16" t="s">
        <v>26</v>
      </c>
      <c r="C9823" s="8">
        <v>20702</v>
      </c>
      <c r="D9823" s="6" t="s">
        <v>9709</v>
      </c>
      <c r="E9823" s="16" t="s">
        <v>9709</v>
      </c>
      <c r="F9823" s="15">
        <v>191998076</v>
      </c>
      <c r="G9823" s="5" t="s">
        <v>36</v>
      </c>
      <c r="H9823" s="6" t="s">
        <v>29</v>
      </c>
      <c r="I9823" s="6" t="s">
        <v>9714</v>
      </c>
      <c r="J9823" s="6" t="s">
        <v>9715</v>
      </c>
      <c r="K9823" s="6" t="s">
        <v>32</v>
      </c>
      <c r="L9823" s="6" t="s">
        <v>33</v>
      </c>
      <c r="M9823" s="16" t="s">
        <v>599</v>
      </c>
      <c r="N9823" s="8" t="s">
        <v>35</v>
      </c>
      <c r="O9823" s="7">
        <v>2</v>
      </c>
      <c r="P9823" s="3">
        <f t="shared" si="919"/>
        <v>0</v>
      </c>
      <c r="Q9823" s="3">
        <f t="shared" si="920"/>
        <v>1</v>
      </c>
      <c r="R9823" s="3">
        <f t="shared" si="921"/>
        <v>0</v>
      </c>
      <c r="S9823" s="3">
        <f t="shared" si="922"/>
        <v>0</v>
      </c>
      <c r="T9823" s="3">
        <f t="shared" si="923"/>
        <v>0</v>
      </c>
      <c r="U9823" s="3">
        <f t="shared" si="924"/>
        <v>0</v>
      </c>
    </row>
    <row r="9824" spans="1:21" ht="12.75" customHeight="1" x14ac:dyDescent="0.2">
      <c r="A9824" s="15" t="s">
        <v>25</v>
      </c>
      <c r="B9824" s="16" t="s">
        <v>26</v>
      </c>
      <c r="C9824" s="8">
        <v>20702</v>
      </c>
      <c r="D9824" s="6" t="s">
        <v>9709</v>
      </c>
      <c r="E9824" s="16" t="s">
        <v>9709</v>
      </c>
      <c r="F9824" s="15">
        <v>191998078</v>
      </c>
      <c r="G9824" s="5" t="s">
        <v>36</v>
      </c>
      <c r="H9824" s="6" t="s">
        <v>29</v>
      </c>
      <c r="I9824" s="6" t="s">
        <v>9716</v>
      </c>
      <c r="J9824" s="6" t="s">
        <v>9717</v>
      </c>
      <c r="K9824" s="6" t="s">
        <v>32</v>
      </c>
      <c r="L9824" s="6" t="s">
        <v>33</v>
      </c>
      <c r="M9824" s="16" t="s">
        <v>599</v>
      </c>
      <c r="N9824" s="8" t="s">
        <v>35</v>
      </c>
      <c r="O9824" s="7">
        <v>2</v>
      </c>
      <c r="P9824" s="3">
        <f t="shared" si="919"/>
        <v>0</v>
      </c>
      <c r="Q9824" s="3">
        <f t="shared" si="920"/>
        <v>1</v>
      </c>
      <c r="R9824" s="3">
        <f t="shared" si="921"/>
        <v>0</v>
      </c>
      <c r="S9824" s="3">
        <f t="shared" si="922"/>
        <v>0</v>
      </c>
      <c r="T9824" s="3">
        <f t="shared" si="923"/>
        <v>0</v>
      </c>
      <c r="U9824" s="3">
        <f t="shared" si="924"/>
        <v>0</v>
      </c>
    </row>
    <row r="9825" spans="1:21" ht="12.75" customHeight="1" x14ac:dyDescent="0.2">
      <c r="A9825" s="15" t="s">
        <v>25</v>
      </c>
      <c r="B9825" s="16" t="s">
        <v>26</v>
      </c>
      <c r="C9825" s="8">
        <v>20702</v>
      </c>
      <c r="D9825" s="6" t="s">
        <v>9709</v>
      </c>
      <c r="E9825" s="16" t="s">
        <v>9709</v>
      </c>
      <c r="F9825" s="15">
        <v>191961732</v>
      </c>
      <c r="G9825" s="5" t="s">
        <v>36</v>
      </c>
      <c r="H9825" s="6" t="s">
        <v>29</v>
      </c>
      <c r="I9825" s="6" t="s">
        <v>9718</v>
      </c>
      <c r="J9825" s="6" t="s">
        <v>9719</v>
      </c>
      <c r="K9825" s="6" t="s">
        <v>32</v>
      </c>
      <c r="L9825" s="6" t="s">
        <v>33</v>
      </c>
      <c r="M9825" s="16" t="s">
        <v>599</v>
      </c>
      <c r="N9825" s="8" t="s">
        <v>35</v>
      </c>
      <c r="O9825" s="7">
        <v>3</v>
      </c>
      <c r="P9825" s="3">
        <f t="shared" si="919"/>
        <v>0</v>
      </c>
      <c r="Q9825" s="3">
        <f t="shared" si="920"/>
        <v>0</v>
      </c>
      <c r="R9825" s="3">
        <f t="shared" si="921"/>
        <v>1</v>
      </c>
      <c r="S9825" s="3">
        <f t="shared" si="922"/>
        <v>0</v>
      </c>
      <c r="T9825" s="3">
        <f t="shared" si="923"/>
        <v>0</v>
      </c>
      <c r="U9825" s="3">
        <f t="shared" si="924"/>
        <v>0</v>
      </c>
    </row>
    <row r="9826" spans="1:21" ht="12.75" customHeight="1" x14ac:dyDescent="0.2">
      <c r="A9826" s="15" t="s">
        <v>25</v>
      </c>
      <c r="B9826" s="16" t="s">
        <v>26</v>
      </c>
      <c r="C9826" s="8">
        <v>20702</v>
      </c>
      <c r="D9826" s="6" t="s">
        <v>9709</v>
      </c>
      <c r="E9826" s="16" t="s">
        <v>9709</v>
      </c>
      <c r="F9826" s="15">
        <v>191998042</v>
      </c>
      <c r="G9826" s="5" t="s">
        <v>105</v>
      </c>
      <c r="H9826" s="6" t="s">
        <v>29</v>
      </c>
      <c r="I9826" s="6" t="s">
        <v>9720</v>
      </c>
      <c r="J9826" s="6" t="s">
        <v>9721</v>
      </c>
      <c r="K9826" s="6" t="s">
        <v>32</v>
      </c>
      <c r="L9826" s="6" t="s">
        <v>33</v>
      </c>
      <c r="M9826" s="16" t="s">
        <v>599</v>
      </c>
      <c r="N9826" s="8" t="s">
        <v>35</v>
      </c>
      <c r="O9826" s="7">
        <v>4</v>
      </c>
      <c r="P9826" s="3">
        <f t="shared" si="919"/>
        <v>0</v>
      </c>
      <c r="Q9826" s="3">
        <f t="shared" si="920"/>
        <v>0</v>
      </c>
      <c r="R9826" s="3">
        <f t="shared" si="921"/>
        <v>0</v>
      </c>
      <c r="S9826" s="3">
        <f t="shared" si="922"/>
        <v>1</v>
      </c>
      <c r="T9826" s="3">
        <f t="shared" si="923"/>
        <v>0</v>
      </c>
      <c r="U9826" s="3">
        <f t="shared" si="924"/>
        <v>0</v>
      </c>
    </row>
    <row r="9827" spans="1:21" ht="12.75" customHeight="1" x14ac:dyDescent="0.2">
      <c r="A9827" s="82" t="s">
        <v>25</v>
      </c>
      <c r="B9827" s="81" t="s">
        <v>26</v>
      </c>
      <c r="C9827" s="47">
        <v>20702</v>
      </c>
      <c r="D9827" s="80" t="s">
        <v>9709</v>
      </c>
      <c r="E9827" s="81" t="s">
        <v>9709</v>
      </c>
      <c r="F9827" s="82">
        <v>192065799</v>
      </c>
      <c r="G9827" s="83" t="s">
        <v>67</v>
      </c>
      <c r="H9827" s="80" t="s">
        <v>52</v>
      </c>
      <c r="I9827" s="80" t="s">
        <v>13062</v>
      </c>
      <c r="J9827" s="80" t="s">
        <v>13063</v>
      </c>
      <c r="K9827" s="80" t="s">
        <v>80</v>
      </c>
      <c r="L9827" s="80" t="s">
        <v>81</v>
      </c>
      <c r="M9827" s="81" t="s">
        <v>230</v>
      </c>
      <c r="N9827" s="32" t="s">
        <v>10618</v>
      </c>
      <c r="O9827" s="33">
        <v>1</v>
      </c>
      <c r="P9827" s="3">
        <f t="shared" si="919"/>
        <v>1</v>
      </c>
      <c r="Q9827" s="3">
        <f t="shared" si="920"/>
        <v>0</v>
      </c>
      <c r="R9827" s="3">
        <f t="shared" si="921"/>
        <v>0</v>
      </c>
      <c r="S9827" s="3">
        <f t="shared" si="922"/>
        <v>0</v>
      </c>
      <c r="T9827" s="3">
        <f t="shared" si="923"/>
        <v>0</v>
      </c>
      <c r="U9827" s="3">
        <f t="shared" si="924"/>
        <v>0</v>
      </c>
    </row>
    <row r="9828" spans="1:21" ht="12.75" customHeight="1" x14ac:dyDescent="0.2">
      <c r="A9828" s="82" t="s">
        <v>25</v>
      </c>
      <c r="B9828" s="81" t="s">
        <v>26</v>
      </c>
      <c r="C9828" s="47">
        <v>20702</v>
      </c>
      <c r="D9828" s="80" t="s">
        <v>9709</v>
      </c>
      <c r="E9828" s="81" t="s">
        <v>9709</v>
      </c>
      <c r="F9828" s="82">
        <v>192065854</v>
      </c>
      <c r="G9828" s="83" t="s">
        <v>249</v>
      </c>
      <c r="H9828" s="80" t="s">
        <v>29</v>
      </c>
      <c r="I9828" s="80" t="s">
        <v>13068</v>
      </c>
      <c r="J9828" s="80" t="s">
        <v>13069</v>
      </c>
      <c r="K9828" s="80" t="s">
        <v>80</v>
      </c>
      <c r="L9828" s="80" t="s">
        <v>81</v>
      </c>
      <c r="M9828" s="81" t="s">
        <v>215</v>
      </c>
      <c r="N9828" s="32" t="s">
        <v>10618</v>
      </c>
      <c r="O9828" s="33">
        <v>4</v>
      </c>
      <c r="P9828" s="3">
        <f t="shared" si="919"/>
        <v>0</v>
      </c>
      <c r="Q9828" s="3">
        <f t="shared" si="920"/>
        <v>0</v>
      </c>
      <c r="R9828" s="3">
        <f t="shared" si="921"/>
        <v>0</v>
      </c>
      <c r="S9828" s="3">
        <f t="shared" si="922"/>
        <v>1</v>
      </c>
      <c r="T9828" s="3">
        <f t="shared" si="923"/>
        <v>0</v>
      </c>
      <c r="U9828" s="3">
        <f t="shared" si="924"/>
        <v>0</v>
      </c>
    </row>
    <row r="9829" spans="1:21" ht="12.75" customHeight="1" x14ac:dyDescent="0.2">
      <c r="A9829" s="82" t="s">
        <v>25</v>
      </c>
      <c r="B9829" s="81" t="s">
        <v>26</v>
      </c>
      <c r="C9829" s="47">
        <v>20702</v>
      </c>
      <c r="D9829" s="80" t="s">
        <v>9709</v>
      </c>
      <c r="E9829" s="81" t="s">
        <v>9709</v>
      </c>
      <c r="F9829" s="82">
        <v>191859264</v>
      </c>
      <c r="G9829" s="83" t="s">
        <v>249</v>
      </c>
      <c r="H9829" s="80" t="s">
        <v>29</v>
      </c>
      <c r="I9829" s="80" t="s">
        <v>10624</v>
      </c>
      <c r="J9829" s="80" t="s">
        <v>10625</v>
      </c>
      <c r="K9829" s="80" t="s">
        <v>32</v>
      </c>
      <c r="L9829" s="80" t="s">
        <v>33</v>
      </c>
      <c r="M9829" s="81" t="s">
        <v>599</v>
      </c>
      <c r="N9829" s="32" t="s">
        <v>10618</v>
      </c>
      <c r="O9829" s="33">
        <v>4</v>
      </c>
      <c r="P9829" s="3">
        <f t="shared" si="919"/>
        <v>0</v>
      </c>
      <c r="Q9829" s="3">
        <f t="shared" si="920"/>
        <v>0</v>
      </c>
      <c r="R9829" s="3">
        <f t="shared" si="921"/>
        <v>0</v>
      </c>
      <c r="S9829" s="3">
        <f t="shared" si="922"/>
        <v>1</v>
      </c>
      <c r="T9829" s="3">
        <f t="shared" si="923"/>
        <v>0</v>
      </c>
      <c r="U9829" s="3">
        <f t="shared" si="924"/>
        <v>0</v>
      </c>
    </row>
    <row r="9830" spans="1:21" ht="12.75" customHeight="1" x14ac:dyDescent="0.2">
      <c r="A9830" s="82" t="s">
        <v>25</v>
      </c>
      <c r="B9830" s="81" t="s">
        <v>26</v>
      </c>
      <c r="C9830" s="47">
        <v>20702</v>
      </c>
      <c r="D9830" s="80" t="s">
        <v>9709</v>
      </c>
      <c r="E9830" s="81" t="s">
        <v>9709</v>
      </c>
      <c r="F9830" s="82">
        <v>192065775</v>
      </c>
      <c r="G9830" s="83" t="s">
        <v>36</v>
      </c>
      <c r="H9830" s="80" t="s">
        <v>29</v>
      </c>
      <c r="I9830" s="80" t="s">
        <v>13058</v>
      </c>
      <c r="J9830" s="80" t="s">
        <v>13059</v>
      </c>
      <c r="K9830" s="80" t="s">
        <v>32</v>
      </c>
      <c r="L9830" s="80" t="s">
        <v>33</v>
      </c>
      <c r="M9830" s="81" t="s">
        <v>599</v>
      </c>
      <c r="N9830" s="32" t="s">
        <v>10618</v>
      </c>
      <c r="O9830" s="33">
        <v>3</v>
      </c>
      <c r="P9830" s="3">
        <f t="shared" si="919"/>
        <v>0</v>
      </c>
      <c r="Q9830" s="3">
        <f t="shared" si="920"/>
        <v>0</v>
      </c>
      <c r="R9830" s="3">
        <f t="shared" si="921"/>
        <v>1</v>
      </c>
      <c r="S9830" s="3">
        <f t="shared" si="922"/>
        <v>0</v>
      </c>
      <c r="T9830" s="3">
        <f t="shared" si="923"/>
        <v>0</v>
      </c>
      <c r="U9830" s="3">
        <f t="shared" si="924"/>
        <v>0</v>
      </c>
    </row>
    <row r="9831" spans="1:21" ht="12.75" customHeight="1" x14ac:dyDescent="0.2">
      <c r="A9831" s="82" t="s">
        <v>25</v>
      </c>
      <c r="B9831" s="81" t="s">
        <v>26</v>
      </c>
      <c r="C9831" s="47">
        <v>20702</v>
      </c>
      <c r="D9831" s="80" t="s">
        <v>9709</v>
      </c>
      <c r="E9831" s="81" t="s">
        <v>9709</v>
      </c>
      <c r="F9831" s="82">
        <v>192065781</v>
      </c>
      <c r="G9831" s="83" t="s">
        <v>36</v>
      </c>
      <c r="H9831" s="80" t="s">
        <v>29</v>
      </c>
      <c r="I9831" s="80" t="s">
        <v>13060</v>
      </c>
      <c r="J9831" s="80" t="s">
        <v>13061</v>
      </c>
      <c r="K9831" s="80" t="s">
        <v>32</v>
      </c>
      <c r="L9831" s="80" t="s">
        <v>33</v>
      </c>
      <c r="M9831" s="81" t="s">
        <v>599</v>
      </c>
      <c r="N9831" s="32" t="s">
        <v>10618</v>
      </c>
      <c r="O9831" s="33">
        <v>4</v>
      </c>
      <c r="P9831" s="3">
        <f t="shared" si="919"/>
        <v>0</v>
      </c>
      <c r="Q9831" s="3">
        <f t="shared" si="920"/>
        <v>0</v>
      </c>
      <c r="R9831" s="3">
        <f t="shared" si="921"/>
        <v>0</v>
      </c>
      <c r="S9831" s="3">
        <f t="shared" si="922"/>
        <v>1</v>
      </c>
      <c r="T9831" s="3">
        <f t="shared" si="923"/>
        <v>0</v>
      </c>
      <c r="U9831" s="3">
        <f t="shared" si="924"/>
        <v>0</v>
      </c>
    </row>
    <row r="9832" spans="1:21" ht="12.75" customHeight="1" x14ac:dyDescent="0.2">
      <c r="A9832" s="82" t="s">
        <v>25</v>
      </c>
      <c r="B9832" s="81" t="s">
        <v>26</v>
      </c>
      <c r="C9832" s="47">
        <v>20702</v>
      </c>
      <c r="D9832" s="80" t="s">
        <v>9709</v>
      </c>
      <c r="E9832" s="81" t="s">
        <v>9709</v>
      </c>
      <c r="F9832" s="82">
        <v>192065800</v>
      </c>
      <c r="G9832" s="83" t="s">
        <v>67</v>
      </c>
      <c r="H9832" s="80" t="s">
        <v>52</v>
      </c>
      <c r="I9832" s="80" t="s">
        <v>13064</v>
      </c>
      <c r="J9832" s="80" t="s">
        <v>13065</v>
      </c>
      <c r="K9832" s="80" t="s">
        <v>32</v>
      </c>
      <c r="L9832" s="80" t="s">
        <v>33</v>
      </c>
      <c r="M9832" s="81" t="s">
        <v>599</v>
      </c>
      <c r="N9832" s="32" t="s">
        <v>10618</v>
      </c>
      <c r="O9832" s="33">
        <v>3</v>
      </c>
      <c r="P9832" s="3">
        <f t="shared" si="919"/>
        <v>0</v>
      </c>
      <c r="Q9832" s="3">
        <f t="shared" si="920"/>
        <v>0</v>
      </c>
      <c r="R9832" s="3">
        <f t="shared" si="921"/>
        <v>1</v>
      </c>
      <c r="S9832" s="3">
        <f t="shared" si="922"/>
        <v>0</v>
      </c>
      <c r="T9832" s="3">
        <f t="shared" si="923"/>
        <v>0</v>
      </c>
      <c r="U9832" s="3">
        <f t="shared" si="924"/>
        <v>0</v>
      </c>
    </row>
    <row r="9833" spans="1:21" ht="12.75" customHeight="1" x14ac:dyDescent="0.2">
      <c r="A9833" s="82" t="s">
        <v>25</v>
      </c>
      <c r="B9833" s="81" t="s">
        <v>26</v>
      </c>
      <c r="C9833" s="47">
        <v>20702</v>
      </c>
      <c r="D9833" s="80" t="s">
        <v>9709</v>
      </c>
      <c r="E9833" s="81" t="s">
        <v>9709</v>
      </c>
      <c r="F9833" s="82">
        <v>192065803</v>
      </c>
      <c r="G9833" s="83" t="s">
        <v>67</v>
      </c>
      <c r="H9833" s="80" t="s">
        <v>52</v>
      </c>
      <c r="I9833" s="80" t="s">
        <v>13066</v>
      </c>
      <c r="J9833" s="80" t="s">
        <v>13067</v>
      </c>
      <c r="K9833" s="80" t="s">
        <v>32</v>
      </c>
      <c r="L9833" s="80" t="s">
        <v>33</v>
      </c>
      <c r="M9833" s="81" t="s">
        <v>599</v>
      </c>
      <c r="N9833" s="32" t="s">
        <v>10618</v>
      </c>
      <c r="O9833" s="33">
        <v>3</v>
      </c>
      <c r="P9833" s="3">
        <f t="shared" si="919"/>
        <v>0</v>
      </c>
      <c r="Q9833" s="3">
        <f t="shared" si="920"/>
        <v>0</v>
      </c>
      <c r="R9833" s="3">
        <f t="shared" si="921"/>
        <v>1</v>
      </c>
      <c r="S9833" s="3">
        <f t="shared" si="922"/>
        <v>0</v>
      </c>
      <c r="T9833" s="3">
        <f t="shared" si="923"/>
        <v>0</v>
      </c>
      <c r="U9833" s="3">
        <f t="shared" si="924"/>
        <v>0</v>
      </c>
    </row>
    <row r="9834" spans="1:21" ht="12.75" customHeight="1" x14ac:dyDescent="0.2">
      <c r="A9834" s="82" t="s">
        <v>25</v>
      </c>
      <c r="B9834" s="81" t="s">
        <v>26</v>
      </c>
      <c r="C9834" s="47">
        <v>20702</v>
      </c>
      <c r="D9834" s="80" t="s">
        <v>9709</v>
      </c>
      <c r="E9834" s="81" t="s">
        <v>9709</v>
      </c>
      <c r="F9834" s="82">
        <v>192177710</v>
      </c>
      <c r="G9834" s="83" t="s">
        <v>36</v>
      </c>
      <c r="H9834" s="80" t="s">
        <v>29</v>
      </c>
      <c r="I9834" s="80" t="s">
        <v>16435</v>
      </c>
      <c r="J9834" s="80" t="s">
        <v>16436</v>
      </c>
      <c r="K9834" s="80" t="s">
        <v>32</v>
      </c>
      <c r="L9834" s="80" t="s">
        <v>33</v>
      </c>
      <c r="M9834" s="81" t="s">
        <v>599</v>
      </c>
      <c r="N9834" s="47" t="s">
        <v>15353</v>
      </c>
      <c r="O9834" s="33">
        <v>4</v>
      </c>
      <c r="P9834" s="3">
        <f t="shared" si="919"/>
        <v>0</v>
      </c>
      <c r="Q9834" s="3">
        <f t="shared" si="920"/>
        <v>0</v>
      </c>
      <c r="R9834" s="3">
        <f t="shared" si="921"/>
        <v>0</v>
      </c>
      <c r="S9834" s="3">
        <f t="shared" si="922"/>
        <v>1</v>
      </c>
      <c r="T9834" s="3">
        <f t="shared" si="923"/>
        <v>0</v>
      </c>
      <c r="U9834" s="3">
        <f t="shared" si="924"/>
        <v>0</v>
      </c>
    </row>
    <row r="9835" spans="1:21" ht="12.75" customHeight="1" x14ac:dyDescent="0.2">
      <c r="A9835" s="82" t="s">
        <v>25</v>
      </c>
      <c r="B9835" s="81" t="s">
        <v>26</v>
      </c>
      <c r="C9835" s="47">
        <v>20702</v>
      </c>
      <c r="D9835" s="80" t="s">
        <v>9709</v>
      </c>
      <c r="E9835" s="81" t="s">
        <v>9709</v>
      </c>
      <c r="F9835" s="82">
        <v>192065846</v>
      </c>
      <c r="G9835" s="83" t="s">
        <v>36</v>
      </c>
      <c r="H9835" s="80" t="s">
        <v>29</v>
      </c>
      <c r="I9835" s="80" t="s">
        <v>16437</v>
      </c>
      <c r="J9835" s="80" t="s">
        <v>16438</v>
      </c>
      <c r="K9835" s="80" t="s">
        <v>32</v>
      </c>
      <c r="L9835" s="80" t="s">
        <v>33</v>
      </c>
      <c r="M9835" s="81" t="s">
        <v>599</v>
      </c>
      <c r="N9835" s="47" t="s">
        <v>15353</v>
      </c>
      <c r="O9835" s="33">
        <v>4</v>
      </c>
      <c r="P9835" s="3">
        <f t="shared" si="919"/>
        <v>0</v>
      </c>
      <c r="Q9835" s="3">
        <f t="shared" si="920"/>
        <v>0</v>
      </c>
      <c r="R9835" s="3">
        <f t="shared" si="921"/>
        <v>0</v>
      </c>
      <c r="S9835" s="3">
        <f t="shared" si="922"/>
        <v>1</v>
      </c>
      <c r="T9835" s="3">
        <f t="shared" si="923"/>
        <v>0</v>
      </c>
      <c r="U9835" s="3">
        <f t="shared" si="924"/>
        <v>0</v>
      </c>
    </row>
    <row r="9836" spans="1:21" ht="12.75" customHeight="1" x14ac:dyDescent="0.2">
      <c r="A9836" s="82" t="s">
        <v>25</v>
      </c>
      <c r="B9836" s="81" t="s">
        <v>26</v>
      </c>
      <c r="C9836" s="47">
        <v>20702</v>
      </c>
      <c r="D9836" s="80" t="s">
        <v>9709</v>
      </c>
      <c r="E9836" s="81" t="s">
        <v>9709</v>
      </c>
      <c r="F9836" s="82">
        <v>192065777</v>
      </c>
      <c r="G9836" s="83" t="s">
        <v>36</v>
      </c>
      <c r="H9836" s="80" t="s">
        <v>29</v>
      </c>
      <c r="I9836" s="80" t="s">
        <v>17026</v>
      </c>
      <c r="J9836" s="80" t="s">
        <v>17027</v>
      </c>
      <c r="K9836" s="80" t="s">
        <v>32</v>
      </c>
      <c r="L9836" s="80" t="s">
        <v>33</v>
      </c>
      <c r="M9836" s="81" t="s">
        <v>599</v>
      </c>
      <c r="N9836" s="47" t="s">
        <v>15353</v>
      </c>
      <c r="O9836" s="33">
        <v>3</v>
      </c>
      <c r="P9836" s="3">
        <f t="shared" si="919"/>
        <v>0</v>
      </c>
      <c r="Q9836" s="3">
        <f t="shared" si="920"/>
        <v>0</v>
      </c>
      <c r="R9836" s="3">
        <f t="shared" si="921"/>
        <v>1</v>
      </c>
      <c r="S9836" s="3">
        <f t="shared" si="922"/>
        <v>0</v>
      </c>
      <c r="T9836" s="3">
        <f t="shared" si="923"/>
        <v>0</v>
      </c>
      <c r="U9836" s="3">
        <f t="shared" si="924"/>
        <v>0</v>
      </c>
    </row>
    <row r="9837" spans="1:21" ht="12.75" customHeight="1" x14ac:dyDescent="0.2">
      <c r="A9837" s="82" t="s">
        <v>25</v>
      </c>
      <c r="B9837" s="81" t="s">
        <v>26</v>
      </c>
      <c r="C9837" s="47">
        <v>20702</v>
      </c>
      <c r="D9837" s="80" t="s">
        <v>9709</v>
      </c>
      <c r="E9837" s="81" t="s">
        <v>9709</v>
      </c>
      <c r="F9837" s="82">
        <v>191961729</v>
      </c>
      <c r="G9837" s="83" t="s">
        <v>36</v>
      </c>
      <c r="H9837" s="80" t="s">
        <v>29</v>
      </c>
      <c r="I9837" s="80" t="s">
        <v>17030</v>
      </c>
      <c r="J9837" s="80" t="s">
        <v>17031</v>
      </c>
      <c r="K9837" s="80" t="s">
        <v>32</v>
      </c>
      <c r="L9837" s="80" t="s">
        <v>33</v>
      </c>
      <c r="M9837" s="81" t="s">
        <v>599</v>
      </c>
      <c r="N9837" s="47" t="s">
        <v>15353</v>
      </c>
      <c r="O9837" s="33">
        <v>4</v>
      </c>
      <c r="P9837" s="3">
        <f t="shared" si="919"/>
        <v>0</v>
      </c>
      <c r="Q9837" s="3">
        <f t="shared" si="920"/>
        <v>0</v>
      </c>
      <c r="R9837" s="3">
        <f t="shared" si="921"/>
        <v>0</v>
      </c>
      <c r="S9837" s="3">
        <f t="shared" si="922"/>
        <v>1</v>
      </c>
      <c r="T9837" s="3">
        <f t="shared" si="923"/>
        <v>0</v>
      </c>
      <c r="U9837" s="3">
        <f t="shared" si="924"/>
        <v>0</v>
      </c>
    </row>
    <row r="9838" spans="1:21" ht="12.75" customHeight="1" x14ac:dyDescent="0.2">
      <c r="A9838" s="82" t="s">
        <v>25</v>
      </c>
      <c r="B9838" s="81" t="s">
        <v>26</v>
      </c>
      <c r="C9838" s="47">
        <v>20702</v>
      </c>
      <c r="D9838" s="80" t="s">
        <v>9709</v>
      </c>
      <c r="E9838" s="81" t="s">
        <v>9709</v>
      </c>
      <c r="F9838" s="82">
        <v>191883058</v>
      </c>
      <c r="G9838" s="83" t="s">
        <v>36</v>
      </c>
      <c r="H9838" s="80" t="s">
        <v>29</v>
      </c>
      <c r="I9838" s="80" t="s">
        <v>17039</v>
      </c>
      <c r="J9838" s="80" t="s">
        <v>17040</v>
      </c>
      <c r="K9838" s="80" t="s">
        <v>32</v>
      </c>
      <c r="L9838" s="80" t="s">
        <v>33</v>
      </c>
      <c r="M9838" s="81" t="s">
        <v>599</v>
      </c>
      <c r="N9838" s="47" t="s">
        <v>15353</v>
      </c>
      <c r="O9838" s="33">
        <v>4</v>
      </c>
      <c r="P9838" s="3">
        <f t="shared" si="919"/>
        <v>0</v>
      </c>
      <c r="Q9838" s="3">
        <f t="shared" si="920"/>
        <v>0</v>
      </c>
      <c r="R9838" s="3">
        <f t="shared" si="921"/>
        <v>0</v>
      </c>
      <c r="S9838" s="3">
        <f t="shared" si="922"/>
        <v>1</v>
      </c>
      <c r="T9838" s="3">
        <f t="shared" si="923"/>
        <v>0</v>
      </c>
      <c r="U9838" s="3">
        <f t="shared" si="924"/>
        <v>0</v>
      </c>
    </row>
    <row r="9839" spans="1:21" ht="12.75" customHeight="1" x14ac:dyDescent="0.2">
      <c r="A9839" s="82" t="s">
        <v>25</v>
      </c>
      <c r="B9839" s="81" t="s">
        <v>26</v>
      </c>
      <c r="C9839" s="47">
        <v>20702</v>
      </c>
      <c r="D9839" s="80" t="s">
        <v>9709</v>
      </c>
      <c r="E9839" s="81" t="s">
        <v>9709</v>
      </c>
      <c r="F9839" s="82">
        <v>192177711</v>
      </c>
      <c r="G9839" s="83" t="s">
        <v>36</v>
      </c>
      <c r="H9839" s="80" t="s">
        <v>29</v>
      </c>
      <c r="I9839" s="80" t="s">
        <v>17054</v>
      </c>
      <c r="J9839" s="80" t="s">
        <v>17055</v>
      </c>
      <c r="K9839" s="80" t="s">
        <v>32</v>
      </c>
      <c r="L9839" s="80" t="s">
        <v>33</v>
      </c>
      <c r="M9839" s="81" t="s">
        <v>599</v>
      </c>
      <c r="N9839" s="47" t="s">
        <v>15353</v>
      </c>
      <c r="O9839" s="33">
        <v>3</v>
      </c>
      <c r="P9839" s="3">
        <f t="shared" si="919"/>
        <v>0</v>
      </c>
      <c r="Q9839" s="3">
        <f t="shared" si="920"/>
        <v>0</v>
      </c>
      <c r="R9839" s="3">
        <f t="shared" si="921"/>
        <v>1</v>
      </c>
      <c r="S9839" s="3">
        <f t="shared" si="922"/>
        <v>0</v>
      </c>
      <c r="T9839" s="3">
        <f t="shared" si="923"/>
        <v>0</v>
      </c>
      <c r="U9839" s="3">
        <f t="shared" si="924"/>
        <v>0</v>
      </c>
    </row>
    <row r="9840" spans="1:21" ht="12.75" customHeight="1" x14ac:dyDescent="0.2">
      <c r="A9840" s="82" t="s">
        <v>25</v>
      </c>
      <c r="B9840" s="81" t="s">
        <v>26</v>
      </c>
      <c r="C9840" s="47">
        <v>20702</v>
      </c>
      <c r="D9840" s="80" t="s">
        <v>9709</v>
      </c>
      <c r="E9840" s="81" t="s">
        <v>9709</v>
      </c>
      <c r="F9840" s="82">
        <v>191825678</v>
      </c>
      <c r="G9840" s="83" t="s">
        <v>36</v>
      </c>
      <c r="H9840" s="80" t="s">
        <v>29</v>
      </c>
      <c r="I9840" s="80" t="s">
        <v>17058</v>
      </c>
      <c r="J9840" s="80" t="s">
        <v>17059</v>
      </c>
      <c r="K9840" s="80" t="s">
        <v>32</v>
      </c>
      <c r="L9840" s="80" t="s">
        <v>33</v>
      </c>
      <c r="M9840" s="81" t="s">
        <v>599</v>
      </c>
      <c r="N9840" s="47" t="s">
        <v>15353</v>
      </c>
      <c r="O9840" s="33">
        <v>3</v>
      </c>
      <c r="P9840" s="3">
        <f t="shared" si="919"/>
        <v>0</v>
      </c>
      <c r="Q9840" s="3">
        <f t="shared" si="920"/>
        <v>0</v>
      </c>
      <c r="R9840" s="3">
        <f t="shared" si="921"/>
        <v>1</v>
      </c>
      <c r="S9840" s="3">
        <f t="shared" si="922"/>
        <v>0</v>
      </c>
      <c r="T9840" s="3">
        <f t="shared" si="923"/>
        <v>0</v>
      </c>
      <c r="U9840" s="3">
        <f t="shared" si="924"/>
        <v>0</v>
      </c>
    </row>
    <row r="9841" spans="1:21" ht="12.75" customHeight="1" x14ac:dyDescent="0.2">
      <c r="A9841" s="82" t="s">
        <v>25</v>
      </c>
      <c r="B9841" s="81" t="s">
        <v>26</v>
      </c>
      <c r="C9841" s="47">
        <v>20702</v>
      </c>
      <c r="D9841" s="80" t="s">
        <v>9709</v>
      </c>
      <c r="E9841" s="81" t="s">
        <v>9709</v>
      </c>
      <c r="F9841" s="82">
        <v>192177845</v>
      </c>
      <c r="G9841" s="83" t="s">
        <v>51</v>
      </c>
      <c r="H9841" s="80" t="s">
        <v>29</v>
      </c>
      <c r="I9841" s="80" t="s">
        <v>17414</v>
      </c>
      <c r="J9841" s="80" t="s">
        <v>17415</v>
      </c>
      <c r="K9841" s="80" t="s">
        <v>32</v>
      </c>
      <c r="L9841" s="80" t="s">
        <v>33</v>
      </c>
      <c r="M9841" s="81" t="s">
        <v>599</v>
      </c>
      <c r="N9841" s="47" t="s">
        <v>15353</v>
      </c>
      <c r="O9841" s="33">
        <v>4</v>
      </c>
      <c r="P9841" s="3">
        <f t="shared" si="919"/>
        <v>0</v>
      </c>
      <c r="Q9841" s="3">
        <f t="shared" si="920"/>
        <v>0</v>
      </c>
      <c r="R9841" s="3">
        <f t="shared" si="921"/>
        <v>0</v>
      </c>
      <c r="S9841" s="3">
        <f t="shared" si="922"/>
        <v>1</v>
      </c>
      <c r="T9841" s="3">
        <f t="shared" si="923"/>
        <v>0</v>
      </c>
      <c r="U9841" s="3">
        <f t="shared" si="924"/>
        <v>0</v>
      </c>
    </row>
    <row r="9842" spans="1:21" ht="12.75" customHeight="1" x14ac:dyDescent="0.2">
      <c r="A9842" s="82" t="s">
        <v>25</v>
      </c>
      <c r="B9842" s="81" t="s">
        <v>26</v>
      </c>
      <c r="C9842" s="47">
        <v>20702</v>
      </c>
      <c r="D9842" s="80" t="s">
        <v>9709</v>
      </c>
      <c r="E9842" s="81" t="s">
        <v>9709</v>
      </c>
      <c r="F9842" s="82">
        <v>191998085</v>
      </c>
      <c r="G9842" s="83" t="s">
        <v>249</v>
      </c>
      <c r="H9842" s="80" t="s">
        <v>29</v>
      </c>
      <c r="I9842" s="80" t="s">
        <v>17421</v>
      </c>
      <c r="J9842" s="80" t="s">
        <v>17422</v>
      </c>
      <c r="K9842" s="80" t="s">
        <v>32</v>
      </c>
      <c r="L9842" s="80" t="s">
        <v>33</v>
      </c>
      <c r="M9842" s="81" t="s">
        <v>599</v>
      </c>
      <c r="N9842" s="47" t="s">
        <v>15353</v>
      </c>
      <c r="O9842" s="33">
        <v>4</v>
      </c>
      <c r="P9842" s="3">
        <f t="shared" si="919"/>
        <v>0</v>
      </c>
      <c r="Q9842" s="3">
        <f t="shared" si="920"/>
        <v>0</v>
      </c>
      <c r="R9842" s="3">
        <f t="shared" si="921"/>
        <v>0</v>
      </c>
      <c r="S9842" s="3">
        <f t="shared" si="922"/>
        <v>1</v>
      </c>
      <c r="T9842" s="3">
        <f t="shared" si="923"/>
        <v>0</v>
      </c>
      <c r="U9842" s="3">
        <f t="shared" si="924"/>
        <v>0</v>
      </c>
    </row>
    <row r="9843" spans="1:21" ht="12.75" customHeight="1" x14ac:dyDescent="0.2">
      <c r="A9843" s="15" t="s">
        <v>25</v>
      </c>
      <c r="B9843" s="16" t="s">
        <v>26</v>
      </c>
      <c r="C9843" s="44">
        <v>27049</v>
      </c>
      <c r="D9843" s="9" t="s">
        <v>9734</v>
      </c>
      <c r="E9843" s="10" t="s">
        <v>9734</v>
      </c>
      <c r="F9843" s="17">
        <v>191826366</v>
      </c>
      <c r="G9843" s="12" t="s">
        <v>122</v>
      </c>
      <c r="H9843" s="9" t="s">
        <v>29</v>
      </c>
      <c r="I9843" s="9" t="s">
        <v>9749</v>
      </c>
      <c r="J9843" s="9" t="s">
        <v>9750</v>
      </c>
      <c r="K9843" s="9" t="s">
        <v>32</v>
      </c>
      <c r="L9843" s="6" t="s">
        <v>33</v>
      </c>
      <c r="M9843" s="10">
        <v>40101</v>
      </c>
      <c r="N9843" s="11" t="s">
        <v>43</v>
      </c>
      <c r="O9843" s="13">
        <v>2</v>
      </c>
      <c r="P9843" s="3">
        <f t="shared" si="919"/>
        <v>0</v>
      </c>
      <c r="Q9843" s="3">
        <f t="shared" si="920"/>
        <v>1</v>
      </c>
      <c r="R9843" s="3">
        <f t="shared" si="921"/>
        <v>0</v>
      </c>
      <c r="S9843" s="3">
        <f t="shared" si="922"/>
        <v>0</v>
      </c>
      <c r="T9843" s="3">
        <f t="shared" si="923"/>
        <v>0</v>
      </c>
      <c r="U9843" s="3">
        <f t="shared" si="924"/>
        <v>0</v>
      </c>
    </row>
    <row r="9844" spans="1:21" ht="12.75" customHeight="1" x14ac:dyDescent="0.2">
      <c r="A9844" s="15" t="s">
        <v>25</v>
      </c>
      <c r="B9844" s="16" t="s">
        <v>26</v>
      </c>
      <c r="C9844" s="44">
        <v>27049</v>
      </c>
      <c r="D9844" s="9" t="s">
        <v>9734</v>
      </c>
      <c r="E9844" s="10" t="s">
        <v>9734</v>
      </c>
      <c r="F9844" s="17">
        <v>191886200</v>
      </c>
      <c r="G9844" s="12" t="s">
        <v>320</v>
      </c>
      <c r="H9844" s="9" t="s">
        <v>29</v>
      </c>
      <c r="I9844" s="9" t="s">
        <v>9751</v>
      </c>
      <c r="J9844" s="9" t="s">
        <v>9752</v>
      </c>
      <c r="K9844" s="9" t="s">
        <v>32</v>
      </c>
      <c r="L9844" s="6" t="s">
        <v>33</v>
      </c>
      <c r="M9844" s="10">
        <v>40104</v>
      </c>
      <c r="N9844" s="11" t="s">
        <v>43</v>
      </c>
      <c r="O9844" s="13">
        <v>3</v>
      </c>
      <c r="P9844" s="3">
        <f t="shared" si="919"/>
        <v>0</v>
      </c>
      <c r="Q9844" s="3">
        <f t="shared" si="920"/>
        <v>0</v>
      </c>
      <c r="R9844" s="3">
        <f t="shared" si="921"/>
        <v>1</v>
      </c>
      <c r="S9844" s="3">
        <f t="shared" si="922"/>
        <v>0</v>
      </c>
      <c r="T9844" s="3">
        <f t="shared" si="923"/>
        <v>0</v>
      </c>
      <c r="U9844" s="3">
        <f t="shared" si="924"/>
        <v>0</v>
      </c>
    </row>
    <row r="9845" spans="1:21" ht="12.75" customHeight="1" x14ac:dyDescent="0.2">
      <c r="A9845" s="15" t="s">
        <v>25</v>
      </c>
      <c r="B9845" s="16" t="s">
        <v>26</v>
      </c>
      <c r="C9845" s="44">
        <v>27049</v>
      </c>
      <c r="D9845" s="9" t="s">
        <v>9734</v>
      </c>
      <c r="E9845" s="10" t="s">
        <v>9734</v>
      </c>
      <c r="F9845" s="17">
        <v>191886214</v>
      </c>
      <c r="G9845" s="12" t="s">
        <v>36</v>
      </c>
      <c r="H9845" s="9" t="s">
        <v>29</v>
      </c>
      <c r="I9845" s="9" t="s">
        <v>9753</v>
      </c>
      <c r="J9845" s="9" t="s">
        <v>9754</v>
      </c>
      <c r="K9845" s="9" t="s">
        <v>32</v>
      </c>
      <c r="L9845" s="6" t="s">
        <v>33</v>
      </c>
      <c r="M9845" s="10">
        <v>40101</v>
      </c>
      <c r="N9845" s="11" t="s">
        <v>43</v>
      </c>
      <c r="O9845" s="13">
        <v>3</v>
      </c>
      <c r="P9845" s="3">
        <f t="shared" si="919"/>
        <v>0</v>
      </c>
      <c r="Q9845" s="3">
        <f t="shared" si="920"/>
        <v>0</v>
      </c>
      <c r="R9845" s="3">
        <f t="shared" si="921"/>
        <v>1</v>
      </c>
      <c r="S9845" s="3">
        <f t="shared" si="922"/>
        <v>0</v>
      </c>
      <c r="T9845" s="3">
        <f t="shared" si="923"/>
        <v>0</v>
      </c>
      <c r="U9845" s="3">
        <f t="shared" si="924"/>
        <v>0</v>
      </c>
    </row>
    <row r="9846" spans="1:21" ht="12.75" customHeight="1" x14ac:dyDescent="0.2">
      <c r="A9846" s="15" t="s">
        <v>25</v>
      </c>
      <c r="B9846" s="16" t="s">
        <v>26</v>
      </c>
      <c r="C9846" s="44">
        <v>27049</v>
      </c>
      <c r="D9846" s="9" t="s">
        <v>9734</v>
      </c>
      <c r="E9846" s="10" t="s">
        <v>9734</v>
      </c>
      <c r="F9846" s="17">
        <v>191886224</v>
      </c>
      <c r="G9846" s="12" t="s">
        <v>28</v>
      </c>
      <c r="H9846" s="9" t="s">
        <v>29</v>
      </c>
      <c r="I9846" s="9" t="s">
        <v>9755</v>
      </c>
      <c r="J9846" s="9" t="s">
        <v>9756</v>
      </c>
      <c r="K9846" s="9" t="s">
        <v>32</v>
      </c>
      <c r="L9846" s="6" t="s">
        <v>33</v>
      </c>
      <c r="M9846" s="10">
        <v>40106</v>
      </c>
      <c r="N9846" s="11" t="s">
        <v>43</v>
      </c>
      <c r="O9846" s="13">
        <v>3</v>
      </c>
      <c r="P9846" s="3">
        <f t="shared" si="919"/>
        <v>0</v>
      </c>
      <c r="Q9846" s="3">
        <f t="shared" si="920"/>
        <v>0</v>
      </c>
      <c r="R9846" s="3">
        <f t="shared" si="921"/>
        <v>1</v>
      </c>
      <c r="S9846" s="3">
        <f t="shared" si="922"/>
        <v>0</v>
      </c>
      <c r="T9846" s="3">
        <f t="shared" si="923"/>
        <v>0</v>
      </c>
      <c r="U9846" s="3">
        <f t="shared" si="924"/>
        <v>0</v>
      </c>
    </row>
    <row r="9847" spans="1:21" ht="12.75" customHeight="1" x14ac:dyDescent="0.2">
      <c r="A9847" s="15" t="s">
        <v>25</v>
      </c>
      <c r="B9847" s="16" t="s">
        <v>26</v>
      </c>
      <c r="C9847" s="8">
        <v>27049</v>
      </c>
      <c r="D9847" s="6" t="s">
        <v>9734</v>
      </c>
      <c r="E9847" s="16" t="s">
        <v>9734</v>
      </c>
      <c r="F9847" s="15">
        <v>191970980</v>
      </c>
      <c r="G9847" s="5" t="s">
        <v>122</v>
      </c>
      <c r="H9847" s="6" t="s">
        <v>29</v>
      </c>
      <c r="I9847" s="6" t="s">
        <v>9745</v>
      </c>
      <c r="J9847" s="6" t="s">
        <v>9746</v>
      </c>
      <c r="K9847" s="6" t="s">
        <v>32</v>
      </c>
      <c r="L9847" s="6" t="s">
        <v>620</v>
      </c>
      <c r="M9847" s="16" t="s">
        <v>126</v>
      </c>
      <c r="N9847" s="8" t="s">
        <v>35</v>
      </c>
      <c r="O9847" s="7">
        <v>2</v>
      </c>
      <c r="P9847" s="3">
        <f t="shared" si="919"/>
        <v>0</v>
      </c>
      <c r="Q9847" s="3">
        <f t="shared" si="920"/>
        <v>1</v>
      </c>
      <c r="R9847" s="3">
        <f t="shared" si="921"/>
        <v>0</v>
      </c>
      <c r="S9847" s="3">
        <f t="shared" si="922"/>
        <v>0</v>
      </c>
      <c r="T9847" s="3">
        <f t="shared" si="923"/>
        <v>0</v>
      </c>
      <c r="U9847" s="3">
        <f t="shared" si="924"/>
        <v>0</v>
      </c>
    </row>
    <row r="9848" spans="1:21" ht="12.75" customHeight="1" x14ac:dyDescent="0.2">
      <c r="A9848" s="15" t="s">
        <v>25</v>
      </c>
      <c r="B9848" s="16" t="s">
        <v>26</v>
      </c>
      <c r="C9848" s="8">
        <v>27049</v>
      </c>
      <c r="D9848" s="6" t="s">
        <v>9734</v>
      </c>
      <c r="E9848" s="16" t="s">
        <v>9734</v>
      </c>
      <c r="F9848" s="15">
        <v>191961879</v>
      </c>
      <c r="G9848" s="5" t="s">
        <v>36</v>
      </c>
      <c r="H9848" s="6" t="s">
        <v>29</v>
      </c>
      <c r="I9848" s="6" t="s">
        <v>9747</v>
      </c>
      <c r="J9848" s="6" t="s">
        <v>9748</v>
      </c>
      <c r="K9848" s="6" t="s">
        <v>32</v>
      </c>
      <c r="L9848" s="6" t="s">
        <v>620</v>
      </c>
      <c r="M9848" s="16" t="s">
        <v>126</v>
      </c>
      <c r="N9848" s="8" t="s">
        <v>35</v>
      </c>
      <c r="O9848" s="7">
        <v>4</v>
      </c>
      <c r="P9848" s="3">
        <f t="shared" si="919"/>
        <v>0</v>
      </c>
      <c r="Q9848" s="3">
        <f t="shared" si="920"/>
        <v>0</v>
      </c>
      <c r="R9848" s="3">
        <f t="shared" si="921"/>
        <v>0</v>
      </c>
      <c r="S9848" s="3">
        <f t="shared" si="922"/>
        <v>1</v>
      </c>
      <c r="T9848" s="3">
        <f t="shared" si="923"/>
        <v>0</v>
      </c>
      <c r="U9848" s="3">
        <f t="shared" si="924"/>
        <v>0</v>
      </c>
    </row>
    <row r="9849" spans="1:21" ht="12.75" customHeight="1" x14ac:dyDescent="0.2">
      <c r="A9849" s="15" t="s">
        <v>25</v>
      </c>
      <c r="B9849" s="16" t="s">
        <v>26</v>
      </c>
      <c r="C9849" s="8">
        <v>27049</v>
      </c>
      <c r="D9849" s="6" t="s">
        <v>9734</v>
      </c>
      <c r="E9849" s="16" t="s">
        <v>9734</v>
      </c>
      <c r="F9849" s="15">
        <v>191970993</v>
      </c>
      <c r="G9849" s="5" t="s">
        <v>64</v>
      </c>
      <c r="H9849" s="6" t="s">
        <v>29</v>
      </c>
      <c r="I9849" s="6" t="s">
        <v>9735</v>
      </c>
      <c r="J9849" s="6" t="s">
        <v>9736</v>
      </c>
      <c r="K9849" s="6" t="s">
        <v>32</v>
      </c>
      <c r="L9849" s="6" t="s">
        <v>33</v>
      </c>
      <c r="M9849" s="16" t="s">
        <v>61</v>
      </c>
      <c r="N9849" s="8" t="s">
        <v>35</v>
      </c>
      <c r="O9849" s="7">
        <v>2</v>
      </c>
      <c r="P9849" s="3">
        <f t="shared" si="919"/>
        <v>0</v>
      </c>
      <c r="Q9849" s="3">
        <f t="shared" si="920"/>
        <v>1</v>
      </c>
      <c r="R9849" s="3">
        <f t="shared" si="921"/>
        <v>0</v>
      </c>
      <c r="S9849" s="3">
        <f t="shared" si="922"/>
        <v>0</v>
      </c>
      <c r="T9849" s="3">
        <f t="shared" si="923"/>
        <v>0</v>
      </c>
      <c r="U9849" s="3">
        <f t="shared" si="924"/>
        <v>0</v>
      </c>
    </row>
    <row r="9850" spans="1:21" ht="12.75" customHeight="1" x14ac:dyDescent="0.2">
      <c r="A9850" s="15" t="s">
        <v>25</v>
      </c>
      <c r="B9850" s="16" t="s">
        <v>26</v>
      </c>
      <c r="C9850" s="8">
        <v>27049</v>
      </c>
      <c r="D9850" s="6" t="s">
        <v>9734</v>
      </c>
      <c r="E9850" s="16" t="s">
        <v>9734</v>
      </c>
      <c r="F9850" s="15">
        <v>191886247</v>
      </c>
      <c r="G9850" s="5" t="s">
        <v>36</v>
      </c>
      <c r="H9850" s="6" t="s">
        <v>29</v>
      </c>
      <c r="I9850" s="6" t="s">
        <v>9737</v>
      </c>
      <c r="J9850" s="6" t="s">
        <v>3778</v>
      </c>
      <c r="K9850" s="6" t="s">
        <v>32</v>
      </c>
      <c r="L9850" s="6" t="s">
        <v>33</v>
      </c>
      <c r="M9850" s="16" t="s">
        <v>61</v>
      </c>
      <c r="N9850" s="8" t="s">
        <v>35</v>
      </c>
      <c r="O9850" s="7">
        <v>3</v>
      </c>
      <c r="P9850" s="3">
        <f t="shared" si="919"/>
        <v>0</v>
      </c>
      <c r="Q9850" s="3">
        <f t="shared" si="920"/>
        <v>0</v>
      </c>
      <c r="R9850" s="3">
        <f t="shared" si="921"/>
        <v>1</v>
      </c>
      <c r="S9850" s="3">
        <f t="shared" si="922"/>
        <v>0</v>
      </c>
      <c r="T9850" s="3">
        <f t="shared" si="923"/>
        <v>0</v>
      </c>
      <c r="U9850" s="3">
        <f t="shared" si="924"/>
        <v>0</v>
      </c>
    </row>
    <row r="9851" spans="1:21" ht="12.75" customHeight="1" x14ac:dyDescent="0.2">
      <c r="A9851" s="15" t="s">
        <v>25</v>
      </c>
      <c r="B9851" s="16" t="s">
        <v>26</v>
      </c>
      <c r="C9851" s="8">
        <v>27049</v>
      </c>
      <c r="D9851" s="6" t="s">
        <v>9734</v>
      </c>
      <c r="E9851" s="16" t="s">
        <v>9734</v>
      </c>
      <c r="F9851" s="15">
        <v>191961889</v>
      </c>
      <c r="G9851" s="5" t="s">
        <v>36</v>
      </c>
      <c r="H9851" s="6" t="s">
        <v>29</v>
      </c>
      <c r="I9851" s="6" t="s">
        <v>9738</v>
      </c>
      <c r="J9851" s="6" t="s">
        <v>9739</v>
      </c>
      <c r="K9851" s="6" t="s">
        <v>32</v>
      </c>
      <c r="L9851" s="6" t="s">
        <v>33</v>
      </c>
      <c r="M9851" s="16" t="s">
        <v>61</v>
      </c>
      <c r="N9851" s="8" t="s">
        <v>35</v>
      </c>
      <c r="O9851" s="7">
        <v>3</v>
      </c>
      <c r="P9851" s="3">
        <f t="shared" si="919"/>
        <v>0</v>
      </c>
      <c r="Q9851" s="3">
        <f t="shared" si="920"/>
        <v>0</v>
      </c>
      <c r="R9851" s="3">
        <f t="shared" si="921"/>
        <v>1</v>
      </c>
      <c r="S9851" s="3">
        <f t="shared" si="922"/>
        <v>0</v>
      </c>
      <c r="T9851" s="3">
        <f t="shared" si="923"/>
        <v>0</v>
      </c>
      <c r="U9851" s="3">
        <f t="shared" si="924"/>
        <v>0</v>
      </c>
    </row>
    <row r="9852" spans="1:21" ht="12.75" customHeight="1" x14ac:dyDescent="0.2">
      <c r="A9852" s="15" t="s">
        <v>25</v>
      </c>
      <c r="B9852" s="16" t="s">
        <v>26</v>
      </c>
      <c r="C9852" s="8">
        <v>27049</v>
      </c>
      <c r="D9852" s="6" t="s">
        <v>9734</v>
      </c>
      <c r="E9852" s="16" t="s">
        <v>9734</v>
      </c>
      <c r="F9852" s="15">
        <v>191970988</v>
      </c>
      <c r="G9852" s="5" t="s">
        <v>36</v>
      </c>
      <c r="H9852" s="6" t="s">
        <v>29</v>
      </c>
      <c r="I9852" s="6" t="s">
        <v>9740</v>
      </c>
      <c r="J9852" s="6" t="s">
        <v>9741</v>
      </c>
      <c r="K9852" s="6" t="s">
        <v>32</v>
      </c>
      <c r="L9852" s="6" t="s">
        <v>33</v>
      </c>
      <c r="M9852" s="16" t="s">
        <v>34</v>
      </c>
      <c r="N9852" s="8" t="s">
        <v>35</v>
      </c>
      <c r="O9852" s="7">
        <v>3</v>
      </c>
      <c r="P9852" s="3">
        <f t="shared" si="919"/>
        <v>0</v>
      </c>
      <c r="Q9852" s="3">
        <f t="shared" si="920"/>
        <v>0</v>
      </c>
      <c r="R9852" s="3">
        <f t="shared" si="921"/>
        <v>1</v>
      </c>
      <c r="S9852" s="3">
        <f t="shared" si="922"/>
        <v>0</v>
      </c>
      <c r="T9852" s="3">
        <f t="shared" si="923"/>
        <v>0</v>
      </c>
      <c r="U9852" s="3">
        <f t="shared" si="924"/>
        <v>0</v>
      </c>
    </row>
    <row r="9853" spans="1:21" ht="12.75" customHeight="1" x14ac:dyDescent="0.2">
      <c r="A9853" s="15" t="s">
        <v>25</v>
      </c>
      <c r="B9853" s="16" t="s">
        <v>26</v>
      </c>
      <c r="C9853" s="8">
        <v>27049</v>
      </c>
      <c r="D9853" s="6" t="s">
        <v>9734</v>
      </c>
      <c r="E9853" s="16" t="s">
        <v>9734</v>
      </c>
      <c r="F9853" s="15">
        <v>191886202</v>
      </c>
      <c r="G9853" s="5" t="s">
        <v>36</v>
      </c>
      <c r="H9853" s="6" t="s">
        <v>52</v>
      </c>
      <c r="I9853" s="6" t="s">
        <v>9742</v>
      </c>
      <c r="J9853" s="6" t="s">
        <v>1448</v>
      </c>
      <c r="K9853" s="6" t="s">
        <v>32</v>
      </c>
      <c r="L9853" s="6" t="s">
        <v>33</v>
      </c>
      <c r="M9853" s="16" t="s">
        <v>2622</v>
      </c>
      <c r="N9853" s="8" t="s">
        <v>35</v>
      </c>
      <c r="O9853" s="7">
        <v>4</v>
      </c>
      <c r="P9853" s="3">
        <f t="shared" si="919"/>
        <v>0</v>
      </c>
      <c r="Q9853" s="3">
        <f t="shared" si="920"/>
        <v>0</v>
      </c>
      <c r="R9853" s="3">
        <f t="shared" si="921"/>
        <v>0</v>
      </c>
      <c r="S9853" s="3">
        <f t="shared" si="922"/>
        <v>1</v>
      </c>
      <c r="T9853" s="3">
        <f t="shared" si="923"/>
        <v>0</v>
      </c>
      <c r="U9853" s="3">
        <f t="shared" si="924"/>
        <v>0</v>
      </c>
    </row>
    <row r="9854" spans="1:21" ht="12.75" customHeight="1" x14ac:dyDescent="0.2">
      <c r="A9854" s="15" t="s">
        <v>25</v>
      </c>
      <c r="B9854" s="16" t="s">
        <v>26</v>
      </c>
      <c r="C9854" s="8">
        <v>27049</v>
      </c>
      <c r="D9854" s="6" t="s">
        <v>9734</v>
      </c>
      <c r="E9854" s="16" t="s">
        <v>9734</v>
      </c>
      <c r="F9854" s="15">
        <v>191970975</v>
      </c>
      <c r="G9854" s="5" t="s">
        <v>36</v>
      </c>
      <c r="H9854" s="6" t="s">
        <v>29</v>
      </c>
      <c r="I9854" s="6" t="s">
        <v>9743</v>
      </c>
      <c r="J9854" s="6" t="s">
        <v>9744</v>
      </c>
      <c r="K9854" s="6" t="s">
        <v>32</v>
      </c>
      <c r="L9854" s="6" t="s">
        <v>33</v>
      </c>
      <c r="M9854" s="16" t="s">
        <v>61</v>
      </c>
      <c r="N9854" s="8" t="s">
        <v>35</v>
      </c>
      <c r="O9854" s="7">
        <v>4</v>
      </c>
      <c r="P9854" s="3">
        <f t="shared" si="919"/>
        <v>0</v>
      </c>
      <c r="Q9854" s="3">
        <f t="shared" si="920"/>
        <v>0</v>
      </c>
      <c r="R9854" s="3">
        <f t="shared" si="921"/>
        <v>0</v>
      </c>
      <c r="S9854" s="3">
        <f t="shared" si="922"/>
        <v>1</v>
      </c>
      <c r="T9854" s="3">
        <f t="shared" si="923"/>
        <v>0</v>
      </c>
      <c r="U9854" s="3">
        <f t="shared" si="924"/>
        <v>0</v>
      </c>
    </row>
    <row r="9855" spans="1:21" ht="12.75" customHeight="1" x14ac:dyDescent="0.2">
      <c r="A9855" s="82" t="s">
        <v>25</v>
      </c>
      <c r="B9855" s="81" t="s">
        <v>26</v>
      </c>
      <c r="C9855" s="47">
        <v>27049</v>
      </c>
      <c r="D9855" s="80" t="s">
        <v>9734</v>
      </c>
      <c r="E9855" s="81" t="s">
        <v>9734</v>
      </c>
      <c r="F9855" s="82">
        <v>191961870</v>
      </c>
      <c r="G9855" s="83" t="s">
        <v>36</v>
      </c>
      <c r="H9855" s="80" t="s">
        <v>29</v>
      </c>
      <c r="I9855" s="80" t="s">
        <v>11457</v>
      </c>
      <c r="J9855" s="80" t="s">
        <v>11458</v>
      </c>
      <c r="K9855" s="80" t="s">
        <v>80</v>
      </c>
      <c r="L9855" s="80" t="s">
        <v>268</v>
      </c>
      <c r="M9855" s="81" t="s">
        <v>126</v>
      </c>
      <c r="N9855" s="32" t="s">
        <v>10618</v>
      </c>
      <c r="O9855" s="33">
        <v>3</v>
      </c>
      <c r="P9855" s="3">
        <f t="shared" si="919"/>
        <v>0</v>
      </c>
      <c r="Q9855" s="3">
        <f t="shared" si="920"/>
        <v>0</v>
      </c>
      <c r="R9855" s="3">
        <f t="shared" si="921"/>
        <v>1</v>
      </c>
      <c r="S9855" s="3">
        <f t="shared" si="922"/>
        <v>0</v>
      </c>
      <c r="T9855" s="3">
        <f t="shared" si="923"/>
        <v>0</v>
      </c>
      <c r="U9855" s="3">
        <f t="shared" si="924"/>
        <v>0</v>
      </c>
    </row>
    <row r="9856" spans="1:21" ht="12.75" customHeight="1" x14ac:dyDescent="0.2">
      <c r="A9856" s="82" t="s">
        <v>25</v>
      </c>
      <c r="B9856" s="81" t="s">
        <v>26</v>
      </c>
      <c r="C9856" s="47">
        <v>27049</v>
      </c>
      <c r="D9856" s="80" t="s">
        <v>9734</v>
      </c>
      <c r="E9856" s="81" t="s">
        <v>9734</v>
      </c>
      <c r="F9856" s="82">
        <v>192057557</v>
      </c>
      <c r="G9856" s="83" t="s">
        <v>67</v>
      </c>
      <c r="H9856" s="80" t="s">
        <v>52</v>
      </c>
      <c r="I9856" s="80" t="s">
        <v>12675</v>
      </c>
      <c r="J9856" s="80" t="s">
        <v>12676</v>
      </c>
      <c r="K9856" s="80" t="s">
        <v>80</v>
      </c>
      <c r="L9856" s="80" t="s">
        <v>268</v>
      </c>
      <c r="M9856" s="81" t="s">
        <v>126</v>
      </c>
      <c r="N9856" s="32" t="s">
        <v>10618</v>
      </c>
      <c r="O9856" s="33">
        <v>3</v>
      </c>
      <c r="P9856" s="3">
        <f t="shared" si="919"/>
        <v>0</v>
      </c>
      <c r="Q9856" s="3">
        <f t="shared" si="920"/>
        <v>0</v>
      </c>
      <c r="R9856" s="3">
        <f t="shared" si="921"/>
        <v>1</v>
      </c>
      <c r="S9856" s="3">
        <f t="shared" si="922"/>
        <v>0</v>
      </c>
      <c r="T9856" s="3">
        <f t="shared" si="923"/>
        <v>0</v>
      </c>
      <c r="U9856" s="3">
        <f t="shared" si="924"/>
        <v>0</v>
      </c>
    </row>
    <row r="9857" spans="1:21" ht="12.75" customHeight="1" x14ac:dyDescent="0.2">
      <c r="A9857" s="82" t="s">
        <v>25</v>
      </c>
      <c r="B9857" s="81" t="s">
        <v>26</v>
      </c>
      <c r="C9857" s="47">
        <v>27049</v>
      </c>
      <c r="D9857" s="80" t="s">
        <v>9734</v>
      </c>
      <c r="E9857" s="81" t="s">
        <v>9734</v>
      </c>
      <c r="F9857" s="82">
        <v>192057559</v>
      </c>
      <c r="G9857" s="83" t="s">
        <v>36</v>
      </c>
      <c r="H9857" s="80" t="s">
        <v>29</v>
      </c>
      <c r="I9857" s="80" t="s">
        <v>12677</v>
      </c>
      <c r="J9857" s="80" t="s">
        <v>12678</v>
      </c>
      <c r="K9857" s="80" t="s">
        <v>80</v>
      </c>
      <c r="L9857" s="80" t="s">
        <v>268</v>
      </c>
      <c r="M9857" s="81" t="s">
        <v>126</v>
      </c>
      <c r="N9857" s="32" t="s">
        <v>10618</v>
      </c>
      <c r="O9857" s="33">
        <v>4</v>
      </c>
      <c r="P9857" s="3">
        <f t="shared" si="919"/>
        <v>0</v>
      </c>
      <c r="Q9857" s="3">
        <f t="shared" si="920"/>
        <v>0</v>
      </c>
      <c r="R9857" s="3">
        <f t="shared" si="921"/>
        <v>0</v>
      </c>
      <c r="S9857" s="3">
        <f t="shared" si="922"/>
        <v>1</v>
      </c>
      <c r="T9857" s="3">
        <f t="shared" si="923"/>
        <v>0</v>
      </c>
      <c r="U9857" s="3">
        <f t="shared" si="924"/>
        <v>0</v>
      </c>
    </row>
    <row r="9858" spans="1:21" ht="12.75" customHeight="1" x14ac:dyDescent="0.2">
      <c r="A9858" s="82" t="s">
        <v>25</v>
      </c>
      <c r="B9858" s="81" t="s">
        <v>26</v>
      </c>
      <c r="C9858" s="47">
        <v>27049</v>
      </c>
      <c r="D9858" s="80" t="s">
        <v>9734</v>
      </c>
      <c r="E9858" s="81" t="s">
        <v>9734</v>
      </c>
      <c r="F9858" s="82">
        <v>192057583</v>
      </c>
      <c r="G9858" s="83" t="s">
        <v>67</v>
      </c>
      <c r="H9858" s="80" t="s">
        <v>52</v>
      </c>
      <c r="I9858" s="80" t="s">
        <v>12679</v>
      </c>
      <c r="J9858" s="80" t="s">
        <v>12680</v>
      </c>
      <c r="K9858" s="80" t="s">
        <v>32</v>
      </c>
      <c r="L9858" s="80" t="s">
        <v>33</v>
      </c>
      <c r="M9858" s="81" t="s">
        <v>126</v>
      </c>
      <c r="N9858" s="32" t="s">
        <v>10618</v>
      </c>
      <c r="O9858" s="33">
        <v>2</v>
      </c>
      <c r="P9858" s="3">
        <f t="shared" si="919"/>
        <v>0</v>
      </c>
      <c r="Q9858" s="3">
        <f t="shared" si="920"/>
        <v>1</v>
      </c>
      <c r="R9858" s="3">
        <f t="shared" si="921"/>
        <v>0</v>
      </c>
      <c r="S9858" s="3">
        <f t="shared" si="922"/>
        <v>0</v>
      </c>
      <c r="T9858" s="3">
        <f t="shared" si="923"/>
        <v>0</v>
      </c>
      <c r="U9858" s="3">
        <f t="shared" si="924"/>
        <v>0</v>
      </c>
    </row>
    <row r="9859" spans="1:21" ht="12.75" customHeight="1" x14ac:dyDescent="0.2">
      <c r="A9859" s="82" t="s">
        <v>25</v>
      </c>
      <c r="B9859" s="81" t="s">
        <v>26</v>
      </c>
      <c r="C9859" s="47">
        <v>27049</v>
      </c>
      <c r="D9859" s="80" t="s">
        <v>9734</v>
      </c>
      <c r="E9859" s="81" t="s">
        <v>9734</v>
      </c>
      <c r="F9859" s="82">
        <v>192057592</v>
      </c>
      <c r="G9859" s="83" t="s">
        <v>36</v>
      </c>
      <c r="H9859" s="80" t="s">
        <v>29</v>
      </c>
      <c r="I9859" s="80" t="s">
        <v>12681</v>
      </c>
      <c r="J9859" s="80" t="s">
        <v>12682</v>
      </c>
      <c r="K9859" s="80" t="s">
        <v>32</v>
      </c>
      <c r="L9859" s="80" t="s">
        <v>33</v>
      </c>
      <c r="M9859" s="81" t="s">
        <v>126</v>
      </c>
      <c r="N9859" s="32" t="s">
        <v>10618</v>
      </c>
      <c r="O9859" s="33">
        <v>2</v>
      </c>
      <c r="P9859" s="3">
        <f t="shared" si="919"/>
        <v>0</v>
      </c>
      <c r="Q9859" s="3">
        <f t="shared" si="920"/>
        <v>1</v>
      </c>
      <c r="R9859" s="3">
        <f t="shared" si="921"/>
        <v>0</v>
      </c>
      <c r="S9859" s="3">
        <f t="shared" si="922"/>
        <v>0</v>
      </c>
      <c r="T9859" s="3">
        <f t="shared" si="923"/>
        <v>0</v>
      </c>
      <c r="U9859" s="3">
        <f t="shared" si="924"/>
        <v>0</v>
      </c>
    </row>
    <row r="9860" spans="1:21" ht="12.75" customHeight="1" x14ac:dyDescent="0.2">
      <c r="A9860" s="82" t="s">
        <v>25</v>
      </c>
      <c r="B9860" s="81" t="s">
        <v>26</v>
      </c>
      <c r="C9860" s="47">
        <v>27049</v>
      </c>
      <c r="D9860" s="80" t="s">
        <v>9734</v>
      </c>
      <c r="E9860" s="81" t="s">
        <v>9734</v>
      </c>
      <c r="F9860" s="82">
        <v>192057597</v>
      </c>
      <c r="G9860" s="83" t="s">
        <v>36</v>
      </c>
      <c r="H9860" s="80" t="s">
        <v>29</v>
      </c>
      <c r="I9860" s="80" t="s">
        <v>12683</v>
      </c>
      <c r="J9860" s="80" t="s">
        <v>12684</v>
      </c>
      <c r="K9860" s="80" t="s">
        <v>32</v>
      </c>
      <c r="L9860" s="80" t="s">
        <v>33</v>
      </c>
      <c r="M9860" s="81" t="s">
        <v>126</v>
      </c>
      <c r="N9860" s="32" t="s">
        <v>10618</v>
      </c>
      <c r="O9860" s="33">
        <v>3</v>
      </c>
      <c r="P9860" s="3">
        <f t="shared" si="919"/>
        <v>0</v>
      </c>
      <c r="Q9860" s="3">
        <f t="shared" si="920"/>
        <v>0</v>
      </c>
      <c r="R9860" s="3">
        <f t="shared" si="921"/>
        <v>1</v>
      </c>
      <c r="S9860" s="3">
        <f t="shared" si="922"/>
        <v>0</v>
      </c>
      <c r="T9860" s="3">
        <f t="shared" si="923"/>
        <v>0</v>
      </c>
      <c r="U9860" s="3">
        <f t="shared" si="924"/>
        <v>0</v>
      </c>
    </row>
    <row r="9861" spans="1:21" ht="12.75" customHeight="1" x14ac:dyDescent="0.2">
      <c r="A9861" s="82" t="s">
        <v>25</v>
      </c>
      <c r="B9861" s="81" t="s">
        <v>26</v>
      </c>
      <c r="C9861" s="47">
        <v>27049</v>
      </c>
      <c r="D9861" s="80" t="s">
        <v>9734</v>
      </c>
      <c r="E9861" s="81" t="s">
        <v>9734</v>
      </c>
      <c r="F9861" s="82">
        <v>192230401</v>
      </c>
      <c r="G9861" s="83" t="s">
        <v>67</v>
      </c>
      <c r="H9861" s="80" t="s">
        <v>52</v>
      </c>
      <c r="I9861" s="80" t="s">
        <v>16198</v>
      </c>
      <c r="J9861" s="80" t="s">
        <v>16199</v>
      </c>
      <c r="K9861" s="80" t="s">
        <v>32</v>
      </c>
      <c r="L9861" s="80" t="s">
        <v>33</v>
      </c>
      <c r="M9861" s="81" t="s">
        <v>126</v>
      </c>
      <c r="N9861" s="47" t="s">
        <v>15353</v>
      </c>
      <c r="O9861" s="33">
        <v>3</v>
      </c>
      <c r="P9861" s="3">
        <f t="shared" ref="P9861:P9924" si="925">IF(O9861=1,1,0)</f>
        <v>0</v>
      </c>
      <c r="Q9861" s="3">
        <f t="shared" ref="Q9861:Q9924" si="926">IF(O9861=2,1,0)</f>
        <v>0</v>
      </c>
      <c r="R9861" s="3">
        <f t="shared" ref="R9861:R9924" si="927">IF(O9861=3,1,0)</f>
        <v>1</v>
      </c>
      <c r="S9861" s="3">
        <f t="shared" ref="S9861:S9924" si="928">IF(O9861=4,1,0)</f>
        <v>0</v>
      </c>
      <c r="T9861" s="3">
        <f t="shared" ref="T9861:T9924" si="929">IF(O9861=5,1,0)</f>
        <v>0</v>
      </c>
      <c r="U9861" s="3">
        <f t="shared" ref="U9861:U9924" si="930">IF(O9861="Bez finální známky, nebyl získán potřebný počet posudků",1,IF(O9861="N (nehodnoceno)",1,0))</f>
        <v>0</v>
      </c>
    </row>
    <row r="9862" spans="1:21" ht="12.75" customHeight="1" x14ac:dyDescent="0.2">
      <c r="A9862" s="82" t="s">
        <v>25</v>
      </c>
      <c r="B9862" s="81" t="s">
        <v>26</v>
      </c>
      <c r="C9862" s="47">
        <v>27049</v>
      </c>
      <c r="D9862" s="80" t="s">
        <v>9734</v>
      </c>
      <c r="E9862" s="81" t="s">
        <v>9734</v>
      </c>
      <c r="F9862" s="82">
        <v>192230410</v>
      </c>
      <c r="G9862" s="83" t="s">
        <v>105</v>
      </c>
      <c r="H9862" s="80" t="s">
        <v>29</v>
      </c>
      <c r="I9862" s="80" t="s">
        <v>16211</v>
      </c>
      <c r="J9862" s="80" t="s">
        <v>16212</v>
      </c>
      <c r="K9862" s="80" t="s">
        <v>32</v>
      </c>
      <c r="L9862" s="80" t="s">
        <v>33</v>
      </c>
      <c r="M9862" s="81" t="s">
        <v>126</v>
      </c>
      <c r="N9862" s="47" t="s">
        <v>15353</v>
      </c>
      <c r="O9862" s="33">
        <v>2</v>
      </c>
      <c r="P9862" s="3">
        <f t="shared" si="925"/>
        <v>0</v>
      </c>
      <c r="Q9862" s="3">
        <f t="shared" si="926"/>
        <v>1</v>
      </c>
      <c r="R9862" s="3">
        <f t="shared" si="927"/>
        <v>0</v>
      </c>
      <c r="S9862" s="3">
        <f t="shared" si="928"/>
        <v>0</v>
      </c>
      <c r="T9862" s="3">
        <f t="shared" si="929"/>
        <v>0</v>
      </c>
      <c r="U9862" s="3">
        <f t="shared" si="930"/>
        <v>0</v>
      </c>
    </row>
    <row r="9863" spans="1:21" ht="12.75" customHeight="1" x14ac:dyDescent="0.2">
      <c r="A9863" s="82" t="s">
        <v>25</v>
      </c>
      <c r="B9863" s="81" t="s">
        <v>26</v>
      </c>
      <c r="C9863" s="47">
        <v>27049</v>
      </c>
      <c r="D9863" s="80" t="s">
        <v>9734</v>
      </c>
      <c r="E9863" s="81" t="s">
        <v>9734</v>
      </c>
      <c r="F9863" s="82">
        <v>192148999</v>
      </c>
      <c r="G9863" s="83" t="s">
        <v>28</v>
      </c>
      <c r="H9863" s="80" t="s">
        <v>29</v>
      </c>
      <c r="I9863" s="80" t="s">
        <v>16241</v>
      </c>
      <c r="J9863" s="80" t="s">
        <v>16242</v>
      </c>
      <c r="K9863" s="80" t="s">
        <v>80</v>
      </c>
      <c r="L9863" s="80" t="s">
        <v>268</v>
      </c>
      <c r="M9863" s="81" t="s">
        <v>126</v>
      </c>
      <c r="N9863" s="47" t="s">
        <v>15353</v>
      </c>
      <c r="O9863" s="33">
        <v>3</v>
      </c>
      <c r="P9863" s="3">
        <f t="shared" si="925"/>
        <v>0</v>
      </c>
      <c r="Q9863" s="3">
        <f t="shared" si="926"/>
        <v>0</v>
      </c>
      <c r="R9863" s="3">
        <f t="shared" si="927"/>
        <v>1</v>
      </c>
      <c r="S9863" s="3">
        <f t="shared" si="928"/>
        <v>0</v>
      </c>
      <c r="T9863" s="3">
        <f t="shared" si="929"/>
        <v>0</v>
      </c>
      <c r="U9863" s="3">
        <f t="shared" si="930"/>
        <v>0</v>
      </c>
    </row>
    <row r="9864" spans="1:21" ht="12.75" customHeight="1" x14ac:dyDescent="0.2">
      <c r="A9864" s="82" t="s">
        <v>25</v>
      </c>
      <c r="B9864" s="81" t="s">
        <v>26</v>
      </c>
      <c r="C9864" s="47">
        <v>27049</v>
      </c>
      <c r="D9864" s="80" t="s">
        <v>9734</v>
      </c>
      <c r="E9864" s="81" t="s">
        <v>9734</v>
      </c>
      <c r="F9864" s="82">
        <v>192153539</v>
      </c>
      <c r="G9864" s="83" t="s">
        <v>36</v>
      </c>
      <c r="H9864" s="80" t="s">
        <v>29</v>
      </c>
      <c r="I9864" s="80" t="s">
        <v>16246</v>
      </c>
      <c r="J9864" s="80" t="s">
        <v>16247</v>
      </c>
      <c r="K9864" s="80" t="s">
        <v>80</v>
      </c>
      <c r="L9864" s="80" t="s">
        <v>268</v>
      </c>
      <c r="M9864" s="81" t="s">
        <v>126</v>
      </c>
      <c r="N9864" s="47" t="s">
        <v>15353</v>
      </c>
      <c r="O9864" s="33">
        <v>3</v>
      </c>
      <c r="P9864" s="3">
        <f t="shared" si="925"/>
        <v>0</v>
      </c>
      <c r="Q9864" s="3">
        <f t="shared" si="926"/>
        <v>0</v>
      </c>
      <c r="R9864" s="3">
        <f t="shared" si="927"/>
        <v>1</v>
      </c>
      <c r="S9864" s="3">
        <f t="shared" si="928"/>
        <v>0</v>
      </c>
      <c r="T9864" s="3">
        <f t="shared" si="929"/>
        <v>0</v>
      </c>
      <c r="U9864" s="3">
        <f t="shared" si="930"/>
        <v>0</v>
      </c>
    </row>
    <row r="9865" spans="1:21" ht="12.75" customHeight="1" x14ac:dyDescent="0.2">
      <c r="A9865" s="82" t="s">
        <v>25</v>
      </c>
      <c r="B9865" s="81" t="s">
        <v>26</v>
      </c>
      <c r="C9865" s="47">
        <v>27049</v>
      </c>
      <c r="D9865" s="80" t="s">
        <v>9734</v>
      </c>
      <c r="E9865" s="81" t="s">
        <v>9734</v>
      </c>
      <c r="F9865" s="82">
        <v>192057607</v>
      </c>
      <c r="G9865" s="83" t="s">
        <v>28</v>
      </c>
      <c r="H9865" s="80" t="s">
        <v>29</v>
      </c>
      <c r="I9865" s="80" t="s">
        <v>16250</v>
      </c>
      <c r="J9865" s="80" t="s">
        <v>16251</v>
      </c>
      <c r="K9865" s="80" t="s">
        <v>32</v>
      </c>
      <c r="L9865" s="80" t="s">
        <v>33</v>
      </c>
      <c r="M9865" s="81" t="s">
        <v>126</v>
      </c>
      <c r="N9865" s="47" t="s">
        <v>15353</v>
      </c>
      <c r="O9865" s="33">
        <v>3</v>
      </c>
      <c r="P9865" s="3">
        <f t="shared" si="925"/>
        <v>0</v>
      </c>
      <c r="Q9865" s="3">
        <f t="shared" si="926"/>
        <v>0</v>
      </c>
      <c r="R9865" s="3">
        <f t="shared" si="927"/>
        <v>1</v>
      </c>
      <c r="S9865" s="3">
        <f t="shared" si="928"/>
        <v>0</v>
      </c>
      <c r="T9865" s="3">
        <f t="shared" si="929"/>
        <v>0</v>
      </c>
      <c r="U9865" s="3">
        <f t="shared" si="930"/>
        <v>0</v>
      </c>
    </row>
    <row r="9866" spans="1:21" ht="12.75" customHeight="1" x14ac:dyDescent="0.2">
      <c r="A9866" s="82" t="s">
        <v>25</v>
      </c>
      <c r="B9866" s="81" t="s">
        <v>26</v>
      </c>
      <c r="C9866" s="47">
        <v>27049</v>
      </c>
      <c r="D9866" s="80" t="s">
        <v>9734</v>
      </c>
      <c r="E9866" s="81" t="s">
        <v>9734</v>
      </c>
      <c r="F9866" s="82">
        <v>192057599</v>
      </c>
      <c r="G9866" s="83" t="s">
        <v>36</v>
      </c>
      <c r="H9866" s="80" t="s">
        <v>29</v>
      </c>
      <c r="I9866" s="80" t="s">
        <v>16367</v>
      </c>
      <c r="J9866" s="80" t="s">
        <v>16368</v>
      </c>
      <c r="K9866" s="80" t="s">
        <v>32</v>
      </c>
      <c r="L9866" s="80" t="s">
        <v>33</v>
      </c>
      <c r="M9866" s="81" t="s">
        <v>126</v>
      </c>
      <c r="N9866" s="47" t="s">
        <v>15353</v>
      </c>
      <c r="O9866" s="33">
        <v>3</v>
      </c>
      <c r="P9866" s="3">
        <f t="shared" si="925"/>
        <v>0</v>
      </c>
      <c r="Q9866" s="3">
        <f t="shared" si="926"/>
        <v>0</v>
      </c>
      <c r="R9866" s="3">
        <f t="shared" si="927"/>
        <v>1</v>
      </c>
      <c r="S9866" s="3">
        <f t="shared" si="928"/>
        <v>0</v>
      </c>
      <c r="T9866" s="3">
        <f t="shared" si="929"/>
        <v>0</v>
      </c>
      <c r="U9866" s="3">
        <f t="shared" si="930"/>
        <v>0</v>
      </c>
    </row>
    <row r="9867" spans="1:21" ht="12.75" customHeight="1" x14ac:dyDescent="0.2">
      <c r="A9867" s="82" t="s">
        <v>25</v>
      </c>
      <c r="B9867" s="81" t="s">
        <v>26</v>
      </c>
      <c r="C9867" s="47">
        <v>27049</v>
      </c>
      <c r="D9867" s="80" t="s">
        <v>9734</v>
      </c>
      <c r="E9867" s="81" t="s">
        <v>9734</v>
      </c>
      <c r="F9867" s="82">
        <v>192230409</v>
      </c>
      <c r="G9867" s="83" t="s">
        <v>84</v>
      </c>
      <c r="H9867" s="80" t="s">
        <v>29</v>
      </c>
      <c r="I9867" s="80" t="s">
        <v>17935</v>
      </c>
      <c r="J9867" s="80" t="s">
        <v>17936</v>
      </c>
      <c r="K9867" s="80" t="s">
        <v>32</v>
      </c>
      <c r="L9867" s="80" t="s">
        <v>33</v>
      </c>
      <c r="M9867" s="81" t="s">
        <v>126</v>
      </c>
      <c r="N9867" s="47" t="s">
        <v>15353</v>
      </c>
      <c r="O9867" s="33">
        <v>2</v>
      </c>
      <c r="P9867" s="3">
        <f t="shared" si="925"/>
        <v>0</v>
      </c>
      <c r="Q9867" s="3">
        <f t="shared" si="926"/>
        <v>1</v>
      </c>
      <c r="R9867" s="3">
        <f t="shared" si="927"/>
        <v>0</v>
      </c>
      <c r="S9867" s="3">
        <f t="shared" si="928"/>
        <v>0</v>
      </c>
      <c r="T9867" s="3">
        <f t="shared" si="929"/>
        <v>0</v>
      </c>
      <c r="U9867" s="3">
        <f t="shared" si="930"/>
        <v>0</v>
      </c>
    </row>
    <row r="9868" spans="1:21" ht="12.75" customHeight="1" x14ac:dyDescent="0.2">
      <c r="A9868" s="15" t="s">
        <v>25</v>
      </c>
      <c r="B9868" s="16" t="s">
        <v>26</v>
      </c>
      <c r="C9868" s="44">
        <v>26722861</v>
      </c>
      <c r="D9868" s="9" t="s">
        <v>9757</v>
      </c>
      <c r="E9868" s="10" t="s">
        <v>9757</v>
      </c>
      <c r="F9868" s="17">
        <v>191879541</v>
      </c>
      <c r="G9868" s="12" t="s">
        <v>249</v>
      </c>
      <c r="H9868" s="9" t="s">
        <v>29</v>
      </c>
      <c r="I9868" s="9" t="s">
        <v>9772</v>
      </c>
      <c r="J9868" s="9" t="s">
        <v>9773</v>
      </c>
      <c r="K9868" s="6" t="s">
        <v>315</v>
      </c>
      <c r="L9868" s="6" t="s">
        <v>3742</v>
      </c>
      <c r="M9868" s="10">
        <v>21101</v>
      </c>
      <c r="N9868" s="11" t="s">
        <v>43</v>
      </c>
      <c r="O9868" s="13">
        <v>3</v>
      </c>
      <c r="P9868" s="3">
        <f t="shared" si="925"/>
        <v>0</v>
      </c>
      <c r="Q9868" s="3">
        <f t="shared" si="926"/>
        <v>0</v>
      </c>
      <c r="R9868" s="3">
        <f t="shared" si="927"/>
        <v>1</v>
      </c>
      <c r="S9868" s="3">
        <f t="shared" si="928"/>
        <v>0</v>
      </c>
      <c r="T9868" s="3">
        <f t="shared" si="929"/>
        <v>0</v>
      </c>
      <c r="U9868" s="3">
        <f t="shared" si="930"/>
        <v>0</v>
      </c>
    </row>
    <row r="9869" spans="1:21" ht="12.75" customHeight="1" x14ac:dyDescent="0.2">
      <c r="A9869" s="15" t="s">
        <v>25</v>
      </c>
      <c r="B9869" s="16" t="s">
        <v>26</v>
      </c>
      <c r="C9869" s="44">
        <v>26722861</v>
      </c>
      <c r="D9869" s="9" t="s">
        <v>9757</v>
      </c>
      <c r="E9869" s="10" t="s">
        <v>9757</v>
      </c>
      <c r="F9869" s="17">
        <v>191879550</v>
      </c>
      <c r="G9869" s="12" t="s">
        <v>36</v>
      </c>
      <c r="H9869" s="9" t="s">
        <v>29</v>
      </c>
      <c r="I9869" s="9" t="s">
        <v>9774</v>
      </c>
      <c r="J9869" s="9" t="s">
        <v>9775</v>
      </c>
      <c r="K9869" s="6" t="s">
        <v>315</v>
      </c>
      <c r="L9869" s="6" t="s">
        <v>3742</v>
      </c>
      <c r="M9869" s="10">
        <v>21101</v>
      </c>
      <c r="N9869" s="11" t="s">
        <v>43</v>
      </c>
      <c r="O9869" s="13">
        <v>4</v>
      </c>
      <c r="P9869" s="3">
        <f t="shared" si="925"/>
        <v>0</v>
      </c>
      <c r="Q9869" s="3">
        <f t="shared" si="926"/>
        <v>0</v>
      </c>
      <c r="R9869" s="3">
        <f t="shared" si="927"/>
        <v>0</v>
      </c>
      <c r="S9869" s="3">
        <f t="shared" si="928"/>
        <v>1</v>
      </c>
      <c r="T9869" s="3">
        <f t="shared" si="929"/>
        <v>0</v>
      </c>
      <c r="U9869" s="3">
        <f t="shared" si="930"/>
        <v>0</v>
      </c>
    </row>
    <row r="9870" spans="1:21" ht="12.75" customHeight="1" x14ac:dyDescent="0.2">
      <c r="A9870" s="15" t="s">
        <v>25</v>
      </c>
      <c r="B9870" s="16" t="s">
        <v>26</v>
      </c>
      <c r="C9870" s="44">
        <v>26722861</v>
      </c>
      <c r="D9870" s="9" t="s">
        <v>9757</v>
      </c>
      <c r="E9870" s="10" t="s">
        <v>9757</v>
      </c>
      <c r="F9870" s="17">
        <v>191879562</v>
      </c>
      <c r="G9870" s="12" t="s">
        <v>249</v>
      </c>
      <c r="H9870" s="9" t="s">
        <v>29</v>
      </c>
      <c r="I9870" s="9" t="s">
        <v>9776</v>
      </c>
      <c r="J9870" s="9" t="s">
        <v>9777</v>
      </c>
      <c r="K9870" s="6" t="s">
        <v>315</v>
      </c>
      <c r="L9870" s="6" t="s">
        <v>3742</v>
      </c>
      <c r="M9870" s="10">
        <v>21101</v>
      </c>
      <c r="N9870" s="11" t="s">
        <v>43</v>
      </c>
      <c r="O9870" s="13">
        <v>3</v>
      </c>
      <c r="P9870" s="3">
        <f t="shared" si="925"/>
        <v>0</v>
      </c>
      <c r="Q9870" s="3">
        <f t="shared" si="926"/>
        <v>0</v>
      </c>
      <c r="R9870" s="3">
        <f t="shared" si="927"/>
        <v>1</v>
      </c>
      <c r="S9870" s="3">
        <f t="shared" si="928"/>
        <v>0</v>
      </c>
      <c r="T9870" s="3">
        <f t="shared" si="929"/>
        <v>0</v>
      </c>
      <c r="U9870" s="3">
        <f t="shared" si="930"/>
        <v>0</v>
      </c>
    </row>
    <row r="9871" spans="1:21" ht="12.75" customHeight="1" x14ac:dyDescent="0.2">
      <c r="A9871" s="15" t="s">
        <v>25</v>
      </c>
      <c r="B9871" s="16" t="s">
        <v>26</v>
      </c>
      <c r="C9871" s="44">
        <v>26722861</v>
      </c>
      <c r="D9871" s="9" t="s">
        <v>9757</v>
      </c>
      <c r="E9871" s="10" t="s">
        <v>9757</v>
      </c>
      <c r="F9871" s="17">
        <v>191879581</v>
      </c>
      <c r="G9871" s="12" t="s">
        <v>36</v>
      </c>
      <c r="H9871" s="9" t="s">
        <v>29</v>
      </c>
      <c r="I9871" s="9" t="s">
        <v>8159</v>
      </c>
      <c r="J9871" s="9" t="s">
        <v>8160</v>
      </c>
      <c r="K9871" s="6" t="s">
        <v>315</v>
      </c>
      <c r="L9871" s="6" t="s">
        <v>3742</v>
      </c>
      <c r="M9871" s="10">
        <v>21101</v>
      </c>
      <c r="N9871" s="11" t="s">
        <v>43</v>
      </c>
      <c r="O9871" s="13">
        <v>2</v>
      </c>
      <c r="P9871" s="3">
        <f t="shared" si="925"/>
        <v>0</v>
      </c>
      <c r="Q9871" s="3">
        <f t="shared" si="926"/>
        <v>1</v>
      </c>
      <c r="R9871" s="3">
        <f t="shared" si="927"/>
        <v>0</v>
      </c>
      <c r="S9871" s="3">
        <f t="shared" si="928"/>
        <v>0</v>
      </c>
      <c r="T9871" s="3">
        <f t="shared" si="929"/>
        <v>0</v>
      </c>
      <c r="U9871" s="3">
        <f t="shared" si="930"/>
        <v>0</v>
      </c>
    </row>
    <row r="9872" spans="1:21" ht="12.75" customHeight="1" x14ac:dyDescent="0.2">
      <c r="A9872" s="15" t="s">
        <v>25</v>
      </c>
      <c r="B9872" s="16" t="s">
        <v>26</v>
      </c>
      <c r="C9872" s="44">
        <v>26722861</v>
      </c>
      <c r="D9872" s="9" t="s">
        <v>9757</v>
      </c>
      <c r="E9872" s="10" t="s">
        <v>9757</v>
      </c>
      <c r="F9872" s="17">
        <v>191879583</v>
      </c>
      <c r="G9872" s="12" t="s">
        <v>36</v>
      </c>
      <c r="H9872" s="9" t="s">
        <v>29</v>
      </c>
      <c r="I9872" s="9" t="s">
        <v>9778</v>
      </c>
      <c r="J9872" s="9" t="s">
        <v>3878</v>
      </c>
      <c r="K9872" s="6" t="s">
        <v>315</v>
      </c>
      <c r="L9872" s="6" t="s">
        <v>3742</v>
      </c>
      <c r="M9872" s="10">
        <v>21101</v>
      </c>
      <c r="N9872" s="11" t="s">
        <v>43</v>
      </c>
      <c r="O9872" s="13">
        <v>4</v>
      </c>
      <c r="P9872" s="3">
        <f t="shared" si="925"/>
        <v>0</v>
      </c>
      <c r="Q9872" s="3">
        <f t="shared" si="926"/>
        <v>0</v>
      </c>
      <c r="R9872" s="3">
        <f t="shared" si="927"/>
        <v>0</v>
      </c>
      <c r="S9872" s="3">
        <f t="shared" si="928"/>
        <v>1</v>
      </c>
      <c r="T9872" s="3">
        <f t="shared" si="929"/>
        <v>0</v>
      </c>
      <c r="U9872" s="3">
        <f t="shared" si="930"/>
        <v>0</v>
      </c>
    </row>
    <row r="9873" spans="1:21" ht="12.75" customHeight="1" x14ac:dyDescent="0.2">
      <c r="A9873" s="15" t="s">
        <v>25</v>
      </c>
      <c r="B9873" s="16" t="s">
        <v>26</v>
      </c>
      <c r="C9873" s="44">
        <v>26722861</v>
      </c>
      <c r="D9873" s="9" t="s">
        <v>9757</v>
      </c>
      <c r="E9873" s="10" t="s">
        <v>9757</v>
      </c>
      <c r="F9873" s="17">
        <v>191879600</v>
      </c>
      <c r="G9873" s="12" t="s">
        <v>67</v>
      </c>
      <c r="H9873" s="9" t="s">
        <v>29</v>
      </c>
      <c r="I9873" s="9" t="s">
        <v>9779</v>
      </c>
      <c r="J9873" s="9" t="s">
        <v>9780</v>
      </c>
      <c r="K9873" s="6" t="s">
        <v>315</v>
      </c>
      <c r="L9873" s="6" t="s">
        <v>3742</v>
      </c>
      <c r="M9873" s="10">
        <v>21101</v>
      </c>
      <c r="N9873" s="11" t="s">
        <v>43</v>
      </c>
      <c r="O9873" s="13">
        <v>4</v>
      </c>
      <c r="P9873" s="3">
        <f t="shared" si="925"/>
        <v>0</v>
      </c>
      <c r="Q9873" s="3">
        <f t="shared" si="926"/>
        <v>0</v>
      </c>
      <c r="R9873" s="3">
        <f t="shared" si="927"/>
        <v>0</v>
      </c>
      <c r="S9873" s="3">
        <f t="shared" si="928"/>
        <v>1</v>
      </c>
      <c r="T9873" s="3">
        <f t="shared" si="929"/>
        <v>0</v>
      </c>
      <c r="U9873" s="3">
        <f t="shared" si="930"/>
        <v>0</v>
      </c>
    </row>
    <row r="9874" spans="1:21" ht="12.75" customHeight="1" x14ac:dyDescent="0.2">
      <c r="A9874" s="15" t="s">
        <v>25</v>
      </c>
      <c r="B9874" s="16" t="s">
        <v>26</v>
      </c>
      <c r="C9874" s="8">
        <v>26722861</v>
      </c>
      <c r="D9874" s="6" t="s">
        <v>9757</v>
      </c>
      <c r="E9874" s="16" t="s">
        <v>9757</v>
      </c>
      <c r="F9874" s="15">
        <v>191986744</v>
      </c>
      <c r="G9874" s="5" t="s">
        <v>67</v>
      </c>
      <c r="H9874" s="6" t="s">
        <v>29</v>
      </c>
      <c r="I9874" s="6" t="s">
        <v>9758</v>
      </c>
      <c r="J9874" s="6" t="s">
        <v>9759</v>
      </c>
      <c r="K9874" s="6" t="s">
        <v>80</v>
      </c>
      <c r="L9874" s="6" t="s">
        <v>81</v>
      </c>
      <c r="M9874" s="16" t="s">
        <v>224</v>
      </c>
      <c r="N9874" s="8" t="s">
        <v>35</v>
      </c>
      <c r="O9874" s="7">
        <v>5</v>
      </c>
      <c r="P9874" s="3">
        <f t="shared" si="925"/>
        <v>0</v>
      </c>
      <c r="Q9874" s="3">
        <f t="shared" si="926"/>
        <v>0</v>
      </c>
      <c r="R9874" s="3">
        <f t="shared" si="927"/>
        <v>0</v>
      </c>
      <c r="S9874" s="3">
        <f t="shared" si="928"/>
        <v>0</v>
      </c>
      <c r="T9874" s="3">
        <f t="shared" si="929"/>
        <v>1</v>
      </c>
      <c r="U9874" s="3">
        <f t="shared" si="930"/>
        <v>0</v>
      </c>
    </row>
    <row r="9875" spans="1:21" ht="12.75" customHeight="1" x14ac:dyDescent="0.2">
      <c r="A9875" s="15" t="s">
        <v>25</v>
      </c>
      <c r="B9875" s="16" t="s">
        <v>26</v>
      </c>
      <c r="C9875" s="8">
        <v>26722861</v>
      </c>
      <c r="D9875" s="6" t="s">
        <v>9757</v>
      </c>
      <c r="E9875" s="16" t="s">
        <v>9757</v>
      </c>
      <c r="F9875" s="15">
        <v>191859384</v>
      </c>
      <c r="G9875" s="5" t="s">
        <v>122</v>
      </c>
      <c r="H9875" s="6" t="s">
        <v>52</v>
      </c>
      <c r="I9875" s="6" t="s">
        <v>9760</v>
      </c>
      <c r="J9875" s="6" t="s">
        <v>9761</v>
      </c>
      <c r="K9875" s="6" t="s">
        <v>315</v>
      </c>
      <c r="L9875" s="6" t="s">
        <v>3742</v>
      </c>
      <c r="M9875" s="16" t="s">
        <v>3743</v>
      </c>
      <c r="N9875" s="8" t="s">
        <v>35</v>
      </c>
      <c r="O9875" s="7">
        <v>3</v>
      </c>
      <c r="P9875" s="3">
        <f t="shared" si="925"/>
        <v>0</v>
      </c>
      <c r="Q9875" s="3">
        <f t="shared" si="926"/>
        <v>0</v>
      </c>
      <c r="R9875" s="3">
        <f t="shared" si="927"/>
        <v>1</v>
      </c>
      <c r="S9875" s="3">
        <f t="shared" si="928"/>
        <v>0</v>
      </c>
      <c r="T9875" s="3">
        <f t="shared" si="929"/>
        <v>0</v>
      </c>
      <c r="U9875" s="3">
        <f t="shared" si="930"/>
        <v>0</v>
      </c>
    </row>
    <row r="9876" spans="1:21" ht="12.75" customHeight="1" x14ac:dyDescent="0.2">
      <c r="A9876" s="15" t="s">
        <v>25</v>
      </c>
      <c r="B9876" s="16" t="s">
        <v>26</v>
      </c>
      <c r="C9876" s="8">
        <v>26722861</v>
      </c>
      <c r="D9876" s="6" t="s">
        <v>9757</v>
      </c>
      <c r="E9876" s="16" t="s">
        <v>9757</v>
      </c>
      <c r="F9876" s="15">
        <v>191986701</v>
      </c>
      <c r="G9876" s="5" t="s">
        <v>122</v>
      </c>
      <c r="H9876" s="6" t="s">
        <v>29</v>
      </c>
      <c r="I9876" s="6" t="s">
        <v>9766</v>
      </c>
      <c r="J9876" s="6" t="s">
        <v>9767</v>
      </c>
      <c r="K9876" s="6" t="s">
        <v>32</v>
      </c>
      <c r="L9876" s="6" t="s">
        <v>295</v>
      </c>
      <c r="M9876" s="16" t="s">
        <v>296</v>
      </c>
      <c r="N9876" s="8" t="s">
        <v>35</v>
      </c>
      <c r="O9876" s="7">
        <v>3</v>
      </c>
      <c r="P9876" s="3">
        <f t="shared" si="925"/>
        <v>0</v>
      </c>
      <c r="Q9876" s="3">
        <f t="shared" si="926"/>
        <v>0</v>
      </c>
      <c r="R9876" s="3">
        <f t="shared" si="927"/>
        <v>1</v>
      </c>
      <c r="S9876" s="3">
        <f t="shared" si="928"/>
        <v>0</v>
      </c>
      <c r="T9876" s="3">
        <f t="shared" si="929"/>
        <v>0</v>
      </c>
      <c r="U9876" s="3">
        <f t="shared" si="930"/>
        <v>0</v>
      </c>
    </row>
    <row r="9877" spans="1:21" ht="12.75" customHeight="1" x14ac:dyDescent="0.2">
      <c r="A9877" s="15" t="s">
        <v>25</v>
      </c>
      <c r="B9877" s="16" t="s">
        <v>26</v>
      </c>
      <c r="C9877" s="8">
        <v>26722861</v>
      </c>
      <c r="D9877" s="6" t="s">
        <v>9757</v>
      </c>
      <c r="E9877" s="16" t="s">
        <v>9757</v>
      </c>
      <c r="F9877" s="15">
        <v>191986711</v>
      </c>
      <c r="G9877" s="5" t="s">
        <v>249</v>
      </c>
      <c r="H9877" s="6" t="s">
        <v>29</v>
      </c>
      <c r="I9877" s="6" t="s">
        <v>9768</v>
      </c>
      <c r="J9877" s="6" t="s">
        <v>9769</v>
      </c>
      <c r="K9877" s="6" t="s">
        <v>32</v>
      </c>
      <c r="L9877" s="6" t="s">
        <v>295</v>
      </c>
      <c r="M9877" s="16" t="s">
        <v>296</v>
      </c>
      <c r="N9877" s="8" t="s">
        <v>35</v>
      </c>
      <c r="O9877" s="7">
        <v>3</v>
      </c>
      <c r="P9877" s="3">
        <f t="shared" si="925"/>
        <v>0</v>
      </c>
      <c r="Q9877" s="3">
        <f t="shared" si="926"/>
        <v>0</v>
      </c>
      <c r="R9877" s="3">
        <f t="shared" si="927"/>
        <v>1</v>
      </c>
      <c r="S9877" s="3">
        <f t="shared" si="928"/>
        <v>0</v>
      </c>
      <c r="T9877" s="3">
        <f t="shared" si="929"/>
        <v>0</v>
      </c>
      <c r="U9877" s="3">
        <f t="shared" si="930"/>
        <v>0</v>
      </c>
    </row>
    <row r="9878" spans="1:21" ht="12.75" customHeight="1" x14ac:dyDescent="0.2">
      <c r="A9878" s="15" t="s">
        <v>25</v>
      </c>
      <c r="B9878" s="16" t="s">
        <v>26</v>
      </c>
      <c r="C9878" s="8">
        <v>26722861</v>
      </c>
      <c r="D9878" s="6" t="s">
        <v>9757</v>
      </c>
      <c r="E9878" s="16" t="s">
        <v>9757</v>
      </c>
      <c r="F9878" s="15">
        <v>191986722</v>
      </c>
      <c r="G9878" s="5" t="s">
        <v>28</v>
      </c>
      <c r="H9878" s="6" t="s">
        <v>29</v>
      </c>
      <c r="I9878" s="6" t="s">
        <v>9770</v>
      </c>
      <c r="J9878" s="6" t="s">
        <v>9771</v>
      </c>
      <c r="K9878" s="6" t="s">
        <v>32</v>
      </c>
      <c r="L9878" s="6" t="s">
        <v>295</v>
      </c>
      <c r="M9878" s="16" t="s">
        <v>296</v>
      </c>
      <c r="N9878" s="8" t="s">
        <v>35</v>
      </c>
      <c r="O9878" s="7">
        <v>3</v>
      </c>
      <c r="P9878" s="3">
        <f t="shared" si="925"/>
        <v>0</v>
      </c>
      <c r="Q9878" s="3">
        <f t="shared" si="926"/>
        <v>0</v>
      </c>
      <c r="R9878" s="3">
        <f t="shared" si="927"/>
        <v>1</v>
      </c>
      <c r="S9878" s="3">
        <f t="shared" si="928"/>
        <v>0</v>
      </c>
      <c r="T9878" s="3">
        <f t="shared" si="929"/>
        <v>0</v>
      </c>
      <c r="U9878" s="3">
        <f t="shared" si="930"/>
        <v>0</v>
      </c>
    </row>
    <row r="9879" spans="1:21" ht="12.75" customHeight="1" x14ac:dyDescent="0.2">
      <c r="A9879" s="15" t="s">
        <v>25</v>
      </c>
      <c r="B9879" s="16" t="s">
        <v>26</v>
      </c>
      <c r="C9879" s="8">
        <v>26722861</v>
      </c>
      <c r="D9879" s="6" t="s">
        <v>9757</v>
      </c>
      <c r="E9879" s="16" t="s">
        <v>9757</v>
      </c>
      <c r="F9879" s="15">
        <v>191986680</v>
      </c>
      <c r="G9879" s="5" t="s">
        <v>36</v>
      </c>
      <c r="H9879" s="6" t="s">
        <v>29</v>
      </c>
      <c r="I9879" s="6" t="s">
        <v>9762</v>
      </c>
      <c r="J9879" s="6" t="s">
        <v>9763</v>
      </c>
      <c r="K9879" s="6" t="s">
        <v>32</v>
      </c>
      <c r="L9879" s="6" t="s">
        <v>89</v>
      </c>
      <c r="M9879" s="16" t="s">
        <v>90</v>
      </c>
      <c r="N9879" s="8" t="s">
        <v>35</v>
      </c>
      <c r="O9879" s="7">
        <v>3</v>
      </c>
      <c r="P9879" s="3">
        <f t="shared" si="925"/>
        <v>0</v>
      </c>
      <c r="Q9879" s="3">
        <f t="shared" si="926"/>
        <v>0</v>
      </c>
      <c r="R9879" s="3">
        <f t="shared" si="927"/>
        <v>1</v>
      </c>
      <c r="S9879" s="3">
        <f t="shared" si="928"/>
        <v>0</v>
      </c>
      <c r="T9879" s="3">
        <f t="shared" si="929"/>
        <v>0</v>
      </c>
      <c r="U9879" s="3">
        <f t="shared" si="930"/>
        <v>0</v>
      </c>
    </row>
    <row r="9880" spans="1:21" ht="12.75" customHeight="1" x14ac:dyDescent="0.2">
      <c r="A9880" s="15" t="s">
        <v>25</v>
      </c>
      <c r="B9880" s="16" t="s">
        <v>26</v>
      </c>
      <c r="C9880" s="8">
        <v>26722861</v>
      </c>
      <c r="D9880" s="6" t="s">
        <v>9757</v>
      </c>
      <c r="E9880" s="16" t="s">
        <v>9757</v>
      </c>
      <c r="F9880" s="15">
        <v>191986702</v>
      </c>
      <c r="G9880" s="5" t="s">
        <v>28</v>
      </c>
      <c r="H9880" s="6" t="s">
        <v>29</v>
      </c>
      <c r="I9880" s="6" t="s">
        <v>9764</v>
      </c>
      <c r="J9880" s="6" t="s">
        <v>9765</v>
      </c>
      <c r="K9880" s="6" t="s">
        <v>32</v>
      </c>
      <c r="L9880" s="6" t="s">
        <v>89</v>
      </c>
      <c r="M9880" s="16" t="s">
        <v>90</v>
      </c>
      <c r="N9880" s="8" t="s">
        <v>35</v>
      </c>
      <c r="O9880" s="7">
        <v>3</v>
      </c>
      <c r="P9880" s="3">
        <f t="shared" si="925"/>
        <v>0</v>
      </c>
      <c r="Q9880" s="3">
        <f t="shared" si="926"/>
        <v>0</v>
      </c>
      <c r="R9880" s="3">
        <f t="shared" si="927"/>
        <v>1</v>
      </c>
      <c r="S9880" s="3">
        <f t="shared" si="928"/>
        <v>0</v>
      </c>
      <c r="T9880" s="3">
        <f t="shared" si="929"/>
        <v>0</v>
      </c>
      <c r="U9880" s="3">
        <f t="shared" si="930"/>
        <v>0</v>
      </c>
    </row>
    <row r="9881" spans="1:21" ht="12.75" customHeight="1" x14ac:dyDescent="0.2">
      <c r="A9881" s="15" t="s">
        <v>25</v>
      </c>
      <c r="B9881" s="16" t="s">
        <v>26</v>
      </c>
      <c r="C9881" s="8">
        <v>26722861</v>
      </c>
      <c r="D9881" s="6" t="s">
        <v>9757</v>
      </c>
      <c r="E9881" s="16" t="s">
        <v>9757</v>
      </c>
      <c r="F9881" s="15">
        <v>191986673</v>
      </c>
      <c r="G9881" s="5" t="s">
        <v>36</v>
      </c>
      <c r="H9881" s="6" t="s">
        <v>29</v>
      </c>
      <c r="I9881" s="6" t="s">
        <v>2212</v>
      </c>
      <c r="J9881" s="6" t="s">
        <v>2213</v>
      </c>
      <c r="K9881" s="6" t="s">
        <v>32</v>
      </c>
      <c r="L9881" s="6" t="s">
        <v>89</v>
      </c>
      <c r="M9881" s="16" t="s">
        <v>90</v>
      </c>
      <c r="N9881" s="8" t="s">
        <v>35</v>
      </c>
      <c r="O9881" s="7">
        <v>4</v>
      </c>
      <c r="P9881" s="3">
        <f t="shared" si="925"/>
        <v>0</v>
      </c>
      <c r="Q9881" s="3">
        <f t="shared" si="926"/>
        <v>0</v>
      </c>
      <c r="R9881" s="3">
        <f t="shared" si="927"/>
        <v>0</v>
      </c>
      <c r="S9881" s="3">
        <f t="shared" si="928"/>
        <v>1</v>
      </c>
      <c r="T9881" s="3">
        <f t="shared" si="929"/>
        <v>0</v>
      </c>
      <c r="U9881" s="3">
        <f t="shared" si="930"/>
        <v>0</v>
      </c>
    </row>
    <row r="9882" spans="1:21" ht="12.75" customHeight="1" x14ac:dyDescent="0.2">
      <c r="A9882" s="82" t="s">
        <v>25</v>
      </c>
      <c r="B9882" s="81" t="s">
        <v>26</v>
      </c>
      <c r="C9882" s="47">
        <v>26722861</v>
      </c>
      <c r="D9882" s="80" t="s">
        <v>9757</v>
      </c>
      <c r="E9882" s="81" t="s">
        <v>9757</v>
      </c>
      <c r="F9882" s="82">
        <v>191879582</v>
      </c>
      <c r="G9882" s="83" t="s">
        <v>36</v>
      </c>
      <c r="H9882" s="80" t="s">
        <v>29</v>
      </c>
      <c r="I9882" s="80" t="s">
        <v>3861</v>
      </c>
      <c r="J9882" s="80" t="s">
        <v>3862</v>
      </c>
      <c r="K9882" s="80" t="s">
        <v>80</v>
      </c>
      <c r="L9882" s="80" t="s">
        <v>81</v>
      </c>
      <c r="M9882" s="81" t="s">
        <v>224</v>
      </c>
      <c r="N9882" s="32" t="s">
        <v>10618</v>
      </c>
      <c r="O9882" s="33">
        <v>4</v>
      </c>
      <c r="P9882" s="3">
        <f t="shared" si="925"/>
        <v>0</v>
      </c>
      <c r="Q9882" s="3">
        <f t="shared" si="926"/>
        <v>0</v>
      </c>
      <c r="R9882" s="3">
        <f t="shared" si="927"/>
        <v>0</v>
      </c>
      <c r="S9882" s="3">
        <f t="shared" si="928"/>
        <v>1</v>
      </c>
      <c r="T9882" s="3">
        <f t="shared" si="929"/>
        <v>0</v>
      </c>
      <c r="U9882" s="3">
        <f t="shared" si="930"/>
        <v>0</v>
      </c>
    </row>
    <row r="9883" spans="1:21" ht="12.75" customHeight="1" x14ac:dyDescent="0.2">
      <c r="A9883" s="82" t="s">
        <v>25</v>
      </c>
      <c r="B9883" s="81" t="s">
        <v>26</v>
      </c>
      <c r="C9883" s="47">
        <v>26722861</v>
      </c>
      <c r="D9883" s="80" t="s">
        <v>9757</v>
      </c>
      <c r="E9883" s="81" t="s">
        <v>9757</v>
      </c>
      <c r="F9883" s="82">
        <v>191959091</v>
      </c>
      <c r="G9883" s="83" t="s">
        <v>67</v>
      </c>
      <c r="H9883" s="80" t="s">
        <v>52</v>
      </c>
      <c r="I9883" s="80" t="s">
        <v>11433</v>
      </c>
      <c r="J9883" s="80" t="s">
        <v>11434</v>
      </c>
      <c r="K9883" s="80" t="s">
        <v>315</v>
      </c>
      <c r="L9883" s="80" t="s">
        <v>3742</v>
      </c>
      <c r="M9883" s="81" t="s">
        <v>3743</v>
      </c>
      <c r="N9883" s="32" t="s">
        <v>10618</v>
      </c>
      <c r="O9883" s="33">
        <v>5</v>
      </c>
      <c r="P9883" s="3">
        <f t="shared" si="925"/>
        <v>0</v>
      </c>
      <c r="Q9883" s="3">
        <f t="shared" si="926"/>
        <v>0</v>
      </c>
      <c r="R9883" s="3">
        <f t="shared" si="927"/>
        <v>0</v>
      </c>
      <c r="S9883" s="3">
        <f t="shared" si="928"/>
        <v>0</v>
      </c>
      <c r="T9883" s="3">
        <f t="shared" si="929"/>
        <v>1</v>
      </c>
      <c r="U9883" s="3">
        <f t="shared" si="930"/>
        <v>0</v>
      </c>
    </row>
    <row r="9884" spans="1:21" ht="12.75" customHeight="1" x14ac:dyDescent="0.2">
      <c r="A9884" s="82" t="s">
        <v>25</v>
      </c>
      <c r="B9884" s="81" t="s">
        <v>26</v>
      </c>
      <c r="C9884" s="47">
        <v>26722861</v>
      </c>
      <c r="D9884" s="80" t="s">
        <v>9757</v>
      </c>
      <c r="E9884" s="81" t="s">
        <v>9757</v>
      </c>
      <c r="F9884" s="82">
        <v>192063648</v>
      </c>
      <c r="G9884" s="83" t="s">
        <v>36</v>
      </c>
      <c r="H9884" s="80" t="s">
        <v>29</v>
      </c>
      <c r="I9884" s="80" t="s">
        <v>12945</v>
      </c>
      <c r="J9884" s="80" t="s">
        <v>12946</v>
      </c>
      <c r="K9884" s="80" t="s">
        <v>315</v>
      </c>
      <c r="L9884" s="80" t="s">
        <v>3742</v>
      </c>
      <c r="M9884" s="81" t="s">
        <v>3743</v>
      </c>
      <c r="N9884" s="32" t="s">
        <v>10618</v>
      </c>
      <c r="O9884" s="33">
        <v>4</v>
      </c>
      <c r="P9884" s="3">
        <f t="shared" si="925"/>
        <v>0</v>
      </c>
      <c r="Q9884" s="3">
        <f t="shared" si="926"/>
        <v>0</v>
      </c>
      <c r="R9884" s="3">
        <f t="shared" si="927"/>
        <v>0</v>
      </c>
      <c r="S9884" s="3">
        <f t="shared" si="928"/>
        <v>1</v>
      </c>
      <c r="T9884" s="3">
        <f t="shared" si="929"/>
        <v>0</v>
      </c>
      <c r="U9884" s="3">
        <f t="shared" si="930"/>
        <v>0</v>
      </c>
    </row>
    <row r="9885" spans="1:21" ht="12.75" customHeight="1" x14ac:dyDescent="0.2">
      <c r="A9885" s="82" t="s">
        <v>25</v>
      </c>
      <c r="B9885" s="81" t="s">
        <v>26</v>
      </c>
      <c r="C9885" s="47">
        <v>26722861</v>
      </c>
      <c r="D9885" s="80" t="s">
        <v>9757</v>
      </c>
      <c r="E9885" s="81" t="s">
        <v>9757</v>
      </c>
      <c r="F9885" s="82">
        <v>191986679</v>
      </c>
      <c r="G9885" s="83" t="s">
        <v>36</v>
      </c>
      <c r="H9885" s="80" t="s">
        <v>29</v>
      </c>
      <c r="I9885" s="80" t="s">
        <v>11814</v>
      </c>
      <c r="J9885" s="80" t="s">
        <v>3794</v>
      </c>
      <c r="K9885" s="80" t="s">
        <v>32</v>
      </c>
      <c r="L9885" s="80" t="s">
        <v>89</v>
      </c>
      <c r="M9885" s="81" t="s">
        <v>90</v>
      </c>
      <c r="N9885" s="32" t="s">
        <v>10618</v>
      </c>
      <c r="O9885" s="33">
        <v>2</v>
      </c>
      <c r="P9885" s="3">
        <f t="shared" si="925"/>
        <v>0</v>
      </c>
      <c r="Q9885" s="3">
        <f t="shared" si="926"/>
        <v>1</v>
      </c>
      <c r="R9885" s="3">
        <f t="shared" si="927"/>
        <v>0</v>
      </c>
      <c r="S9885" s="3">
        <f t="shared" si="928"/>
        <v>0</v>
      </c>
      <c r="T9885" s="3">
        <f t="shared" si="929"/>
        <v>0</v>
      </c>
      <c r="U9885" s="3">
        <f t="shared" si="930"/>
        <v>0</v>
      </c>
    </row>
    <row r="9886" spans="1:21" ht="12.75" customHeight="1" x14ac:dyDescent="0.2">
      <c r="A9886" s="82" t="s">
        <v>25</v>
      </c>
      <c r="B9886" s="81" t="s">
        <v>26</v>
      </c>
      <c r="C9886" s="47">
        <v>26722861</v>
      </c>
      <c r="D9886" s="80" t="s">
        <v>9757</v>
      </c>
      <c r="E9886" s="81" t="s">
        <v>9757</v>
      </c>
      <c r="F9886" s="82">
        <v>192063658</v>
      </c>
      <c r="G9886" s="83" t="s">
        <v>122</v>
      </c>
      <c r="H9886" s="80" t="s">
        <v>29</v>
      </c>
      <c r="I9886" s="80" t="s">
        <v>12947</v>
      </c>
      <c r="J9886" s="80" t="s">
        <v>12948</v>
      </c>
      <c r="K9886" s="80" t="s">
        <v>32</v>
      </c>
      <c r="L9886" s="80" t="s">
        <v>89</v>
      </c>
      <c r="M9886" s="81" t="s">
        <v>90</v>
      </c>
      <c r="N9886" s="32" t="s">
        <v>10618</v>
      </c>
      <c r="O9886" s="33">
        <v>3</v>
      </c>
      <c r="P9886" s="3">
        <f t="shared" si="925"/>
        <v>0</v>
      </c>
      <c r="Q9886" s="3">
        <f t="shared" si="926"/>
        <v>0</v>
      </c>
      <c r="R9886" s="3">
        <f t="shared" si="927"/>
        <v>1</v>
      </c>
      <c r="S9886" s="3">
        <f t="shared" si="928"/>
        <v>0</v>
      </c>
      <c r="T9886" s="3">
        <f t="shared" si="929"/>
        <v>0</v>
      </c>
      <c r="U9886" s="3">
        <f t="shared" si="930"/>
        <v>0</v>
      </c>
    </row>
    <row r="9887" spans="1:21" ht="12.75" customHeight="1" x14ac:dyDescent="0.2">
      <c r="A9887" s="82" t="s">
        <v>25</v>
      </c>
      <c r="B9887" s="81" t="s">
        <v>26</v>
      </c>
      <c r="C9887" s="47">
        <v>26722861</v>
      </c>
      <c r="D9887" s="80" t="s">
        <v>9757</v>
      </c>
      <c r="E9887" s="81" t="s">
        <v>9757</v>
      </c>
      <c r="F9887" s="82">
        <v>192063608</v>
      </c>
      <c r="G9887" s="83" t="s">
        <v>84</v>
      </c>
      <c r="H9887" s="80" t="s">
        <v>29</v>
      </c>
      <c r="I9887" s="80" t="s">
        <v>12943</v>
      </c>
      <c r="J9887" s="80" t="s">
        <v>12944</v>
      </c>
      <c r="K9887" s="80" t="s">
        <v>32</v>
      </c>
      <c r="L9887" s="80" t="s">
        <v>8135</v>
      </c>
      <c r="M9887" s="81" t="s">
        <v>8136</v>
      </c>
      <c r="N9887" s="32" t="s">
        <v>10618</v>
      </c>
      <c r="O9887" s="33">
        <v>3</v>
      </c>
      <c r="P9887" s="3">
        <f t="shared" si="925"/>
        <v>0</v>
      </c>
      <c r="Q9887" s="3">
        <f t="shared" si="926"/>
        <v>0</v>
      </c>
      <c r="R9887" s="3">
        <f t="shared" si="927"/>
        <v>1</v>
      </c>
      <c r="S9887" s="3">
        <f t="shared" si="928"/>
        <v>0</v>
      </c>
      <c r="T9887" s="3">
        <f t="shared" si="929"/>
        <v>0</v>
      </c>
      <c r="U9887" s="3">
        <f t="shared" si="930"/>
        <v>0</v>
      </c>
    </row>
    <row r="9888" spans="1:21" ht="12.75" customHeight="1" x14ac:dyDescent="0.2">
      <c r="A9888" s="82" t="s">
        <v>25</v>
      </c>
      <c r="B9888" s="81" t="s">
        <v>26</v>
      </c>
      <c r="C9888" s="47">
        <v>26722861</v>
      </c>
      <c r="D9888" s="80" t="s">
        <v>9757</v>
      </c>
      <c r="E9888" s="81" t="s">
        <v>9757</v>
      </c>
      <c r="F9888" s="82">
        <v>192159431</v>
      </c>
      <c r="G9888" s="83" t="s">
        <v>36</v>
      </c>
      <c r="H9888" s="80" t="s">
        <v>29</v>
      </c>
      <c r="I9888" s="80" t="s">
        <v>15351</v>
      </c>
      <c r="J9888" s="80" t="s">
        <v>15352</v>
      </c>
      <c r="K9888" s="80" t="s">
        <v>32</v>
      </c>
      <c r="L9888" s="80" t="s">
        <v>89</v>
      </c>
      <c r="M9888" s="81" t="s">
        <v>90</v>
      </c>
      <c r="N9888" s="47" t="s">
        <v>15353</v>
      </c>
      <c r="O9888" s="33">
        <v>3</v>
      </c>
      <c r="P9888" s="3">
        <f t="shared" si="925"/>
        <v>0</v>
      </c>
      <c r="Q9888" s="3">
        <f t="shared" si="926"/>
        <v>0</v>
      </c>
      <c r="R9888" s="3">
        <f t="shared" si="927"/>
        <v>1</v>
      </c>
      <c r="S9888" s="3">
        <f t="shared" si="928"/>
        <v>0</v>
      </c>
      <c r="T9888" s="3">
        <f t="shared" si="929"/>
        <v>0</v>
      </c>
      <c r="U9888" s="3">
        <f t="shared" si="930"/>
        <v>0</v>
      </c>
    </row>
    <row r="9889" spans="1:21" ht="12.75" customHeight="1" x14ac:dyDescent="0.2">
      <c r="A9889" s="82" t="s">
        <v>25</v>
      </c>
      <c r="B9889" s="81" t="s">
        <v>26</v>
      </c>
      <c r="C9889" s="47">
        <v>26722861</v>
      </c>
      <c r="D9889" s="80" t="s">
        <v>9757</v>
      </c>
      <c r="E9889" s="81" t="s">
        <v>9757</v>
      </c>
      <c r="F9889" s="82">
        <v>192159420</v>
      </c>
      <c r="G9889" s="83" t="s">
        <v>28</v>
      </c>
      <c r="H9889" s="80" t="s">
        <v>29</v>
      </c>
      <c r="I9889" s="80" t="s">
        <v>15354</v>
      </c>
      <c r="J9889" s="80" t="s">
        <v>15355</v>
      </c>
      <c r="K9889" s="80" t="s">
        <v>32</v>
      </c>
      <c r="L9889" s="80" t="s">
        <v>295</v>
      </c>
      <c r="M9889" s="81" t="s">
        <v>296</v>
      </c>
      <c r="N9889" s="47" t="s">
        <v>15353</v>
      </c>
      <c r="O9889" s="33">
        <v>2</v>
      </c>
      <c r="P9889" s="3">
        <f t="shared" si="925"/>
        <v>0</v>
      </c>
      <c r="Q9889" s="3">
        <f t="shared" si="926"/>
        <v>1</v>
      </c>
      <c r="R9889" s="3">
        <f t="shared" si="927"/>
        <v>0</v>
      </c>
      <c r="S9889" s="3">
        <f t="shared" si="928"/>
        <v>0</v>
      </c>
      <c r="T9889" s="3">
        <f t="shared" si="929"/>
        <v>0</v>
      </c>
      <c r="U9889" s="3">
        <f t="shared" si="930"/>
        <v>0</v>
      </c>
    </row>
    <row r="9890" spans="1:21" ht="12.75" customHeight="1" x14ac:dyDescent="0.2">
      <c r="A9890" s="82" t="s">
        <v>25</v>
      </c>
      <c r="B9890" s="81" t="s">
        <v>26</v>
      </c>
      <c r="C9890" s="47">
        <v>26722861</v>
      </c>
      <c r="D9890" s="80" t="s">
        <v>9757</v>
      </c>
      <c r="E9890" s="81" t="s">
        <v>9757</v>
      </c>
      <c r="F9890" s="82">
        <v>192063583</v>
      </c>
      <c r="G9890" s="83" t="s">
        <v>67</v>
      </c>
      <c r="H9890" s="80" t="s">
        <v>52</v>
      </c>
      <c r="I9890" s="80" t="s">
        <v>15356</v>
      </c>
      <c r="J9890" s="80" t="s">
        <v>15357</v>
      </c>
      <c r="K9890" s="80" t="s">
        <v>32</v>
      </c>
      <c r="L9890" s="80" t="s">
        <v>89</v>
      </c>
      <c r="M9890" s="81" t="s">
        <v>90</v>
      </c>
      <c r="N9890" s="47" t="s">
        <v>15353</v>
      </c>
      <c r="O9890" s="33">
        <v>2</v>
      </c>
      <c r="P9890" s="3">
        <f t="shared" si="925"/>
        <v>0</v>
      </c>
      <c r="Q9890" s="3">
        <f t="shared" si="926"/>
        <v>1</v>
      </c>
      <c r="R9890" s="3">
        <f t="shared" si="927"/>
        <v>0</v>
      </c>
      <c r="S9890" s="3">
        <f t="shared" si="928"/>
        <v>0</v>
      </c>
      <c r="T9890" s="3">
        <f t="shared" si="929"/>
        <v>0</v>
      </c>
      <c r="U9890" s="3">
        <f t="shared" si="930"/>
        <v>0</v>
      </c>
    </row>
    <row r="9891" spans="1:21" ht="12.75" customHeight="1" x14ac:dyDescent="0.2">
      <c r="A9891" s="82" t="s">
        <v>25</v>
      </c>
      <c r="B9891" s="81" t="s">
        <v>26</v>
      </c>
      <c r="C9891" s="47">
        <v>26722861</v>
      </c>
      <c r="D9891" s="80" t="s">
        <v>9757</v>
      </c>
      <c r="E9891" s="81" t="s">
        <v>9757</v>
      </c>
      <c r="F9891" s="82">
        <v>191879542</v>
      </c>
      <c r="G9891" s="83" t="s">
        <v>28</v>
      </c>
      <c r="H9891" s="80" t="s">
        <v>29</v>
      </c>
      <c r="I9891" s="80" t="s">
        <v>15358</v>
      </c>
      <c r="J9891" s="80" t="s">
        <v>15359</v>
      </c>
      <c r="K9891" s="80" t="s">
        <v>32</v>
      </c>
      <c r="L9891" s="80" t="s">
        <v>620</v>
      </c>
      <c r="M9891" s="81" t="s">
        <v>126</v>
      </c>
      <c r="N9891" s="47" t="s">
        <v>15353</v>
      </c>
      <c r="O9891" s="33">
        <v>4</v>
      </c>
      <c r="P9891" s="3">
        <f t="shared" si="925"/>
        <v>0</v>
      </c>
      <c r="Q9891" s="3">
        <f t="shared" si="926"/>
        <v>0</v>
      </c>
      <c r="R9891" s="3">
        <f t="shared" si="927"/>
        <v>0</v>
      </c>
      <c r="S9891" s="3">
        <f t="shared" si="928"/>
        <v>1</v>
      </c>
      <c r="T9891" s="3">
        <f t="shared" si="929"/>
        <v>0</v>
      </c>
      <c r="U9891" s="3">
        <f t="shared" si="930"/>
        <v>0</v>
      </c>
    </row>
    <row r="9892" spans="1:21" ht="12.75" customHeight="1" x14ac:dyDescent="0.2">
      <c r="A9892" s="82" t="s">
        <v>25</v>
      </c>
      <c r="B9892" s="81" t="s">
        <v>26</v>
      </c>
      <c r="C9892" s="47">
        <v>26722861</v>
      </c>
      <c r="D9892" s="80" t="s">
        <v>9757</v>
      </c>
      <c r="E9892" s="81" t="s">
        <v>9757</v>
      </c>
      <c r="F9892" s="82">
        <v>191879543</v>
      </c>
      <c r="G9892" s="83" t="s">
        <v>28</v>
      </c>
      <c r="H9892" s="80" t="s">
        <v>29</v>
      </c>
      <c r="I9892" s="80" t="s">
        <v>15360</v>
      </c>
      <c r="J9892" s="80" t="s">
        <v>15361</v>
      </c>
      <c r="K9892" s="80" t="s">
        <v>32</v>
      </c>
      <c r="L9892" s="80" t="s">
        <v>620</v>
      </c>
      <c r="M9892" s="81" t="s">
        <v>126</v>
      </c>
      <c r="N9892" s="47" t="s">
        <v>15353</v>
      </c>
      <c r="O9892" s="33">
        <v>3</v>
      </c>
      <c r="P9892" s="3">
        <f t="shared" si="925"/>
        <v>0</v>
      </c>
      <c r="Q9892" s="3">
        <f t="shared" si="926"/>
        <v>0</v>
      </c>
      <c r="R9892" s="3">
        <f t="shared" si="927"/>
        <v>1</v>
      </c>
      <c r="S9892" s="3">
        <f t="shared" si="928"/>
        <v>0</v>
      </c>
      <c r="T9892" s="3">
        <f t="shared" si="929"/>
        <v>0</v>
      </c>
      <c r="U9892" s="3">
        <f t="shared" si="930"/>
        <v>0</v>
      </c>
    </row>
    <row r="9893" spans="1:21" ht="12.75" customHeight="1" x14ac:dyDescent="0.2">
      <c r="A9893" s="15" t="s">
        <v>25</v>
      </c>
      <c r="B9893" s="16" t="s">
        <v>26</v>
      </c>
      <c r="C9893" s="44">
        <v>60193697</v>
      </c>
      <c r="D9893" s="9" t="s">
        <v>9781</v>
      </c>
      <c r="E9893" s="10" t="s">
        <v>9781</v>
      </c>
      <c r="F9893" s="17">
        <v>191859684</v>
      </c>
      <c r="G9893" s="12" t="s">
        <v>249</v>
      </c>
      <c r="H9893" s="9" t="s">
        <v>29</v>
      </c>
      <c r="I9893" s="9" t="s">
        <v>9815</v>
      </c>
      <c r="J9893" s="9" t="s">
        <v>9816</v>
      </c>
      <c r="K9893" s="9" t="s">
        <v>152</v>
      </c>
      <c r="L9893" s="80" t="s">
        <v>81</v>
      </c>
      <c r="M9893" s="10">
        <v>10606</v>
      </c>
      <c r="N9893" s="11" t="s">
        <v>43</v>
      </c>
      <c r="O9893" s="13">
        <v>4</v>
      </c>
      <c r="P9893" s="3">
        <f t="shared" si="925"/>
        <v>0</v>
      </c>
      <c r="Q9893" s="3">
        <f t="shared" si="926"/>
        <v>0</v>
      </c>
      <c r="R9893" s="3">
        <f t="shared" si="927"/>
        <v>0</v>
      </c>
      <c r="S9893" s="3">
        <f t="shared" si="928"/>
        <v>1</v>
      </c>
      <c r="T9893" s="3">
        <f t="shared" si="929"/>
        <v>0</v>
      </c>
      <c r="U9893" s="3">
        <f t="shared" si="930"/>
        <v>0</v>
      </c>
    </row>
    <row r="9894" spans="1:21" ht="12.75" customHeight="1" x14ac:dyDescent="0.2">
      <c r="A9894" s="15" t="s">
        <v>25</v>
      </c>
      <c r="B9894" s="16" t="s">
        <v>26</v>
      </c>
      <c r="C9894" s="44">
        <v>60193697</v>
      </c>
      <c r="D9894" s="9" t="s">
        <v>9781</v>
      </c>
      <c r="E9894" s="10" t="s">
        <v>9781</v>
      </c>
      <c r="F9894" s="17">
        <v>191859685</v>
      </c>
      <c r="G9894" s="12" t="s">
        <v>249</v>
      </c>
      <c r="H9894" s="9" t="s">
        <v>29</v>
      </c>
      <c r="I9894" s="9" t="s">
        <v>9815</v>
      </c>
      <c r="J9894" s="9" t="s">
        <v>9816</v>
      </c>
      <c r="K9894" s="9" t="s">
        <v>152</v>
      </c>
      <c r="L9894" s="80" t="s">
        <v>81</v>
      </c>
      <c r="M9894" s="10">
        <v>10606</v>
      </c>
      <c r="N9894" s="11" t="s">
        <v>43</v>
      </c>
      <c r="O9894" s="13">
        <v>4</v>
      </c>
      <c r="P9894" s="3">
        <f t="shared" si="925"/>
        <v>0</v>
      </c>
      <c r="Q9894" s="3">
        <f t="shared" si="926"/>
        <v>0</v>
      </c>
      <c r="R9894" s="3">
        <f t="shared" si="927"/>
        <v>0</v>
      </c>
      <c r="S9894" s="3">
        <f t="shared" si="928"/>
        <v>1</v>
      </c>
      <c r="T9894" s="3">
        <f t="shared" si="929"/>
        <v>0</v>
      </c>
      <c r="U9894" s="3">
        <f t="shared" si="930"/>
        <v>0</v>
      </c>
    </row>
    <row r="9895" spans="1:21" ht="12.75" customHeight="1" x14ac:dyDescent="0.2">
      <c r="A9895" s="15" t="s">
        <v>25</v>
      </c>
      <c r="B9895" s="16" t="s">
        <v>26</v>
      </c>
      <c r="C9895" s="44">
        <v>60193697</v>
      </c>
      <c r="D9895" s="9" t="s">
        <v>9781</v>
      </c>
      <c r="E9895" s="10" t="s">
        <v>9781</v>
      </c>
      <c r="F9895" s="17">
        <v>191882563</v>
      </c>
      <c r="G9895" s="12" t="s">
        <v>36</v>
      </c>
      <c r="H9895" s="9" t="s">
        <v>29</v>
      </c>
      <c r="I9895" s="9" t="s">
        <v>9817</v>
      </c>
      <c r="J9895" s="9" t="s">
        <v>9818</v>
      </c>
      <c r="K9895" s="9" t="s">
        <v>152</v>
      </c>
      <c r="L9895" s="80" t="s">
        <v>383</v>
      </c>
      <c r="M9895" s="10">
        <v>10406</v>
      </c>
      <c r="N9895" s="11" t="s">
        <v>43</v>
      </c>
      <c r="O9895" s="13">
        <v>4</v>
      </c>
      <c r="P9895" s="3">
        <f t="shared" si="925"/>
        <v>0</v>
      </c>
      <c r="Q9895" s="3">
        <f t="shared" si="926"/>
        <v>0</v>
      </c>
      <c r="R9895" s="3">
        <f t="shared" si="927"/>
        <v>0</v>
      </c>
      <c r="S9895" s="3">
        <f t="shared" si="928"/>
        <v>1</v>
      </c>
      <c r="T9895" s="3">
        <f t="shared" si="929"/>
        <v>0</v>
      </c>
      <c r="U9895" s="3">
        <f t="shared" si="930"/>
        <v>0</v>
      </c>
    </row>
    <row r="9896" spans="1:21" ht="12.75" customHeight="1" x14ac:dyDescent="0.2">
      <c r="A9896" s="15" t="s">
        <v>25</v>
      </c>
      <c r="B9896" s="16" t="s">
        <v>26</v>
      </c>
      <c r="C9896" s="44">
        <v>60193697</v>
      </c>
      <c r="D9896" s="9" t="s">
        <v>9781</v>
      </c>
      <c r="E9896" s="10" t="s">
        <v>9781</v>
      </c>
      <c r="F9896" s="17">
        <v>191882562</v>
      </c>
      <c r="G9896" s="12" t="s">
        <v>122</v>
      </c>
      <c r="H9896" s="9" t="s">
        <v>29</v>
      </c>
      <c r="I9896" s="9" t="s">
        <v>9819</v>
      </c>
      <c r="J9896" s="9" t="s">
        <v>9820</v>
      </c>
      <c r="K9896" s="9" t="s">
        <v>32</v>
      </c>
      <c r="L9896" s="6" t="s">
        <v>295</v>
      </c>
      <c r="M9896" s="10">
        <v>40401</v>
      </c>
      <c r="N9896" s="11" t="s">
        <v>43</v>
      </c>
      <c r="O9896" s="13">
        <v>3</v>
      </c>
      <c r="P9896" s="3">
        <f t="shared" si="925"/>
        <v>0</v>
      </c>
      <c r="Q9896" s="3">
        <f t="shared" si="926"/>
        <v>0</v>
      </c>
      <c r="R9896" s="3">
        <f t="shared" si="927"/>
        <v>1</v>
      </c>
      <c r="S9896" s="3">
        <f t="shared" si="928"/>
        <v>0</v>
      </c>
      <c r="T9896" s="3">
        <f t="shared" si="929"/>
        <v>0</v>
      </c>
      <c r="U9896" s="3">
        <f t="shared" si="930"/>
        <v>0</v>
      </c>
    </row>
    <row r="9897" spans="1:21" ht="12.75" customHeight="1" x14ac:dyDescent="0.2">
      <c r="A9897" s="15" t="s">
        <v>25</v>
      </c>
      <c r="B9897" s="16" t="s">
        <v>26</v>
      </c>
      <c r="C9897" s="44">
        <v>60193697</v>
      </c>
      <c r="D9897" s="9" t="s">
        <v>9781</v>
      </c>
      <c r="E9897" s="10" t="s">
        <v>9781</v>
      </c>
      <c r="F9897" s="17">
        <v>191882620</v>
      </c>
      <c r="G9897" s="12" t="s">
        <v>51</v>
      </c>
      <c r="H9897" s="9" t="s">
        <v>29</v>
      </c>
      <c r="I9897" s="9" t="s">
        <v>9821</v>
      </c>
      <c r="J9897" s="9" t="s">
        <v>9822</v>
      </c>
      <c r="K9897" s="9" t="s">
        <v>32</v>
      </c>
      <c r="L9897" s="6" t="s">
        <v>295</v>
      </c>
      <c r="M9897" s="10">
        <v>40401</v>
      </c>
      <c r="N9897" s="11" t="s">
        <v>43</v>
      </c>
      <c r="O9897" s="13">
        <v>5</v>
      </c>
      <c r="P9897" s="3">
        <f t="shared" si="925"/>
        <v>0</v>
      </c>
      <c r="Q9897" s="3">
        <f t="shared" si="926"/>
        <v>0</v>
      </c>
      <c r="R9897" s="3">
        <f t="shared" si="927"/>
        <v>0</v>
      </c>
      <c r="S9897" s="3">
        <f t="shared" si="928"/>
        <v>0</v>
      </c>
      <c r="T9897" s="3">
        <f t="shared" si="929"/>
        <v>1</v>
      </c>
      <c r="U9897" s="3">
        <f t="shared" si="930"/>
        <v>0</v>
      </c>
    </row>
    <row r="9898" spans="1:21" ht="12.75" customHeight="1" x14ac:dyDescent="0.2">
      <c r="A9898" s="15" t="s">
        <v>25</v>
      </c>
      <c r="B9898" s="16" t="s">
        <v>26</v>
      </c>
      <c r="C9898" s="8">
        <v>60193697</v>
      </c>
      <c r="D9898" s="6" t="s">
        <v>9781</v>
      </c>
      <c r="E9898" s="16" t="s">
        <v>9781</v>
      </c>
      <c r="F9898" s="15">
        <v>191859686</v>
      </c>
      <c r="G9898" s="5" t="s">
        <v>51</v>
      </c>
      <c r="H9898" s="6" t="s">
        <v>52</v>
      </c>
      <c r="I9898" s="6" t="s">
        <v>9782</v>
      </c>
      <c r="J9898" s="6" t="s">
        <v>9783</v>
      </c>
      <c r="K9898" s="6" t="s">
        <v>80</v>
      </c>
      <c r="L9898" s="6" t="s">
        <v>383</v>
      </c>
      <c r="M9898" s="16" t="s">
        <v>2472</v>
      </c>
      <c r="N9898" s="8" t="s">
        <v>35</v>
      </c>
      <c r="O9898" s="7">
        <v>5</v>
      </c>
      <c r="P9898" s="3">
        <f t="shared" si="925"/>
        <v>0</v>
      </c>
      <c r="Q9898" s="3">
        <f t="shared" si="926"/>
        <v>0</v>
      </c>
      <c r="R9898" s="3">
        <f t="shared" si="927"/>
        <v>0</v>
      </c>
      <c r="S9898" s="3">
        <f t="shared" si="928"/>
        <v>0</v>
      </c>
      <c r="T9898" s="3">
        <f t="shared" si="929"/>
        <v>1</v>
      </c>
      <c r="U9898" s="3">
        <f t="shared" si="930"/>
        <v>0</v>
      </c>
    </row>
    <row r="9899" spans="1:21" ht="12.75" customHeight="1" x14ac:dyDescent="0.2">
      <c r="A9899" s="15" t="s">
        <v>25</v>
      </c>
      <c r="B9899" s="16" t="s">
        <v>26</v>
      </c>
      <c r="C9899" s="8">
        <v>60193697</v>
      </c>
      <c r="D9899" s="6" t="s">
        <v>9781</v>
      </c>
      <c r="E9899" s="16" t="s">
        <v>9781</v>
      </c>
      <c r="F9899" s="15">
        <v>191863056</v>
      </c>
      <c r="G9899" s="5" t="s">
        <v>51</v>
      </c>
      <c r="H9899" s="6" t="s">
        <v>52</v>
      </c>
      <c r="I9899" s="6" t="s">
        <v>9784</v>
      </c>
      <c r="J9899" s="6" t="s">
        <v>9785</v>
      </c>
      <c r="K9899" s="6" t="s">
        <v>80</v>
      </c>
      <c r="L9899" s="6" t="s">
        <v>383</v>
      </c>
      <c r="M9899" s="16" t="s">
        <v>2472</v>
      </c>
      <c r="N9899" s="8" t="s">
        <v>35</v>
      </c>
      <c r="O9899" s="7">
        <v>5</v>
      </c>
      <c r="P9899" s="3">
        <f t="shared" si="925"/>
        <v>0</v>
      </c>
      <c r="Q9899" s="3">
        <f t="shared" si="926"/>
        <v>0</v>
      </c>
      <c r="R9899" s="3">
        <f t="shared" si="927"/>
        <v>0</v>
      </c>
      <c r="S9899" s="3">
        <f t="shared" si="928"/>
        <v>0</v>
      </c>
      <c r="T9899" s="3">
        <f t="shared" si="929"/>
        <v>1</v>
      </c>
      <c r="U9899" s="3">
        <f t="shared" si="930"/>
        <v>0</v>
      </c>
    </row>
    <row r="9900" spans="1:21" ht="12.75" customHeight="1" x14ac:dyDescent="0.2">
      <c r="A9900" s="15" t="s">
        <v>25</v>
      </c>
      <c r="B9900" s="16" t="s">
        <v>26</v>
      </c>
      <c r="C9900" s="8">
        <v>60193697</v>
      </c>
      <c r="D9900" s="6" t="s">
        <v>9781</v>
      </c>
      <c r="E9900" s="16" t="s">
        <v>9781</v>
      </c>
      <c r="F9900" s="15">
        <v>191882583</v>
      </c>
      <c r="G9900" s="5" t="s">
        <v>51</v>
      </c>
      <c r="H9900" s="6" t="s">
        <v>52</v>
      </c>
      <c r="I9900" s="6" t="s">
        <v>9784</v>
      </c>
      <c r="J9900" s="6" t="s">
        <v>9786</v>
      </c>
      <c r="K9900" s="6" t="s">
        <v>80</v>
      </c>
      <c r="L9900" s="6" t="s">
        <v>383</v>
      </c>
      <c r="M9900" s="16" t="s">
        <v>2472</v>
      </c>
      <c r="N9900" s="8" t="s">
        <v>35</v>
      </c>
      <c r="O9900" s="7">
        <v>5</v>
      </c>
      <c r="P9900" s="3">
        <f t="shared" si="925"/>
        <v>0</v>
      </c>
      <c r="Q9900" s="3">
        <f t="shared" si="926"/>
        <v>0</v>
      </c>
      <c r="R9900" s="3">
        <f t="shared" si="927"/>
        <v>0</v>
      </c>
      <c r="S9900" s="3">
        <f t="shared" si="928"/>
        <v>0</v>
      </c>
      <c r="T9900" s="3">
        <f t="shared" si="929"/>
        <v>1</v>
      </c>
      <c r="U9900" s="3">
        <f t="shared" si="930"/>
        <v>0</v>
      </c>
    </row>
    <row r="9901" spans="1:21" ht="12.75" customHeight="1" x14ac:dyDescent="0.2">
      <c r="A9901" s="15" t="s">
        <v>25</v>
      </c>
      <c r="B9901" s="16" t="s">
        <v>26</v>
      </c>
      <c r="C9901" s="8">
        <v>60193697</v>
      </c>
      <c r="D9901" s="6" t="s">
        <v>9781</v>
      </c>
      <c r="E9901" s="16" t="s">
        <v>9781</v>
      </c>
      <c r="F9901" s="15">
        <v>191882584</v>
      </c>
      <c r="G9901" s="5" t="s">
        <v>51</v>
      </c>
      <c r="H9901" s="6" t="s">
        <v>52</v>
      </c>
      <c r="I9901" s="6" t="s">
        <v>9787</v>
      </c>
      <c r="J9901" s="6" t="s">
        <v>9788</v>
      </c>
      <c r="K9901" s="6" t="s">
        <v>80</v>
      </c>
      <c r="L9901" s="6" t="s">
        <v>383</v>
      </c>
      <c r="M9901" s="16" t="s">
        <v>2472</v>
      </c>
      <c r="N9901" s="8" t="s">
        <v>35</v>
      </c>
      <c r="O9901" s="7">
        <v>5</v>
      </c>
      <c r="P9901" s="3">
        <f t="shared" si="925"/>
        <v>0</v>
      </c>
      <c r="Q9901" s="3">
        <f t="shared" si="926"/>
        <v>0</v>
      </c>
      <c r="R9901" s="3">
        <f t="shared" si="927"/>
        <v>0</v>
      </c>
      <c r="S9901" s="3">
        <f t="shared" si="928"/>
        <v>0</v>
      </c>
      <c r="T9901" s="3">
        <f t="shared" si="929"/>
        <v>1</v>
      </c>
      <c r="U9901" s="3">
        <f t="shared" si="930"/>
        <v>0</v>
      </c>
    </row>
    <row r="9902" spans="1:21" ht="12.75" customHeight="1" x14ac:dyDescent="0.2">
      <c r="A9902" s="15" t="s">
        <v>25</v>
      </c>
      <c r="B9902" s="16" t="s">
        <v>26</v>
      </c>
      <c r="C9902" s="8">
        <v>60193697</v>
      </c>
      <c r="D9902" s="6" t="s">
        <v>9781</v>
      </c>
      <c r="E9902" s="16" t="s">
        <v>9781</v>
      </c>
      <c r="F9902" s="15">
        <v>192008014</v>
      </c>
      <c r="G9902" s="5" t="s">
        <v>249</v>
      </c>
      <c r="H9902" s="6" t="s">
        <v>29</v>
      </c>
      <c r="I9902" s="6" t="s">
        <v>9789</v>
      </c>
      <c r="J9902" s="6" t="s">
        <v>9790</v>
      </c>
      <c r="K9902" s="6" t="s">
        <v>315</v>
      </c>
      <c r="L9902" s="6" t="s">
        <v>3742</v>
      </c>
      <c r="M9902" s="16" t="s">
        <v>3743</v>
      </c>
      <c r="N9902" s="8" t="s">
        <v>35</v>
      </c>
      <c r="O9902" s="7">
        <v>3</v>
      </c>
      <c r="P9902" s="3">
        <f t="shared" si="925"/>
        <v>0</v>
      </c>
      <c r="Q9902" s="3">
        <f t="shared" si="926"/>
        <v>0</v>
      </c>
      <c r="R9902" s="3">
        <f t="shared" si="927"/>
        <v>1</v>
      </c>
      <c r="S9902" s="3">
        <f t="shared" si="928"/>
        <v>0</v>
      </c>
      <c r="T9902" s="3">
        <f t="shared" si="929"/>
        <v>0</v>
      </c>
      <c r="U9902" s="3">
        <f t="shared" si="930"/>
        <v>0</v>
      </c>
    </row>
    <row r="9903" spans="1:21" ht="12.75" customHeight="1" x14ac:dyDescent="0.2">
      <c r="A9903" s="15" t="s">
        <v>25</v>
      </c>
      <c r="B9903" s="16" t="s">
        <v>26</v>
      </c>
      <c r="C9903" s="8">
        <v>60193697</v>
      </c>
      <c r="D9903" s="6" t="s">
        <v>9781</v>
      </c>
      <c r="E9903" s="16" t="s">
        <v>9781</v>
      </c>
      <c r="F9903" s="15">
        <v>192008015</v>
      </c>
      <c r="G9903" s="5" t="s">
        <v>249</v>
      </c>
      <c r="H9903" s="6" t="s">
        <v>29</v>
      </c>
      <c r="I9903" s="6" t="s">
        <v>9789</v>
      </c>
      <c r="J9903" s="6" t="s">
        <v>9791</v>
      </c>
      <c r="K9903" s="6" t="s">
        <v>315</v>
      </c>
      <c r="L9903" s="6" t="s">
        <v>3742</v>
      </c>
      <c r="M9903" s="16" t="s">
        <v>3743</v>
      </c>
      <c r="N9903" s="8" t="s">
        <v>35</v>
      </c>
      <c r="O9903" s="7">
        <v>3</v>
      </c>
      <c r="P9903" s="3">
        <f t="shared" si="925"/>
        <v>0</v>
      </c>
      <c r="Q9903" s="3">
        <f t="shared" si="926"/>
        <v>0</v>
      </c>
      <c r="R9903" s="3">
        <f t="shared" si="927"/>
        <v>1</v>
      </c>
      <c r="S9903" s="3">
        <f t="shared" si="928"/>
        <v>0</v>
      </c>
      <c r="T9903" s="3">
        <f t="shared" si="929"/>
        <v>0</v>
      </c>
      <c r="U9903" s="3">
        <f t="shared" si="930"/>
        <v>0</v>
      </c>
    </row>
    <row r="9904" spans="1:21" ht="12.75" customHeight="1" x14ac:dyDescent="0.2">
      <c r="A9904" s="15" t="s">
        <v>25</v>
      </c>
      <c r="B9904" s="16" t="s">
        <v>26</v>
      </c>
      <c r="C9904" s="8">
        <v>60193697</v>
      </c>
      <c r="D9904" s="6" t="s">
        <v>9781</v>
      </c>
      <c r="E9904" s="16" t="s">
        <v>9781</v>
      </c>
      <c r="F9904" s="15">
        <v>192008017</v>
      </c>
      <c r="G9904" s="5" t="s">
        <v>249</v>
      </c>
      <c r="H9904" s="6" t="s">
        <v>29</v>
      </c>
      <c r="I9904" s="6" t="s">
        <v>9792</v>
      </c>
      <c r="J9904" s="6" t="s">
        <v>9793</v>
      </c>
      <c r="K9904" s="6" t="s">
        <v>315</v>
      </c>
      <c r="L9904" s="6" t="s">
        <v>3742</v>
      </c>
      <c r="M9904" s="16" t="s">
        <v>3743</v>
      </c>
      <c r="N9904" s="8" t="s">
        <v>35</v>
      </c>
      <c r="O9904" s="7">
        <v>3</v>
      </c>
      <c r="P9904" s="3">
        <f t="shared" si="925"/>
        <v>0</v>
      </c>
      <c r="Q9904" s="3">
        <f t="shared" si="926"/>
        <v>0</v>
      </c>
      <c r="R9904" s="3">
        <f t="shared" si="927"/>
        <v>1</v>
      </c>
      <c r="S9904" s="3">
        <f t="shared" si="928"/>
        <v>0</v>
      </c>
      <c r="T9904" s="3">
        <f t="shared" si="929"/>
        <v>0</v>
      </c>
      <c r="U9904" s="3">
        <f t="shared" si="930"/>
        <v>0</v>
      </c>
    </row>
    <row r="9905" spans="1:21" ht="12.75" customHeight="1" x14ac:dyDescent="0.2">
      <c r="A9905" s="15" t="s">
        <v>25</v>
      </c>
      <c r="B9905" s="16" t="s">
        <v>26</v>
      </c>
      <c r="C9905" s="8">
        <v>60193697</v>
      </c>
      <c r="D9905" s="6" t="s">
        <v>9781</v>
      </c>
      <c r="E9905" s="16" t="s">
        <v>9781</v>
      </c>
      <c r="F9905" s="15">
        <v>192008021</v>
      </c>
      <c r="G9905" s="5" t="s">
        <v>122</v>
      </c>
      <c r="H9905" s="6" t="s">
        <v>29</v>
      </c>
      <c r="I9905" s="6" t="s">
        <v>9789</v>
      </c>
      <c r="J9905" s="6" t="s">
        <v>9794</v>
      </c>
      <c r="K9905" s="6" t="s">
        <v>315</v>
      </c>
      <c r="L9905" s="6" t="s">
        <v>3742</v>
      </c>
      <c r="M9905" s="16" t="s">
        <v>3743</v>
      </c>
      <c r="N9905" s="8" t="s">
        <v>35</v>
      </c>
      <c r="O9905" s="7">
        <v>3</v>
      </c>
      <c r="P9905" s="3">
        <f t="shared" si="925"/>
        <v>0</v>
      </c>
      <c r="Q9905" s="3">
        <f t="shared" si="926"/>
        <v>0</v>
      </c>
      <c r="R9905" s="3">
        <f t="shared" si="927"/>
        <v>1</v>
      </c>
      <c r="S9905" s="3">
        <f t="shared" si="928"/>
        <v>0</v>
      </c>
      <c r="T9905" s="3">
        <f t="shared" si="929"/>
        <v>0</v>
      </c>
      <c r="U9905" s="3">
        <f t="shared" si="930"/>
        <v>0</v>
      </c>
    </row>
    <row r="9906" spans="1:21" ht="12.75" customHeight="1" x14ac:dyDescent="0.2">
      <c r="A9906" s="15" t="s">
        <v>25</v>
      </c>
      <c r="B9906" s="16" t="s">
        <v>26</v>
      </c>
      <c r="C9906" s="8">
        <v>60193697</v>
      </c>
      <c r="D9906" s="6" t="s">
        <v>9781</v>
      </c>
      <c r="E9906" s="16" t="s">
        <v>9781</v>
      </c>
      <c r="F9906" s="15">
        <v>192008022</v>
      </c>
      <c r="G9906" s="5" t="s">
        <v>122</v>
      </c>
      <c r="H9906" s="6" t="s">
        <v>29</v>
      </c>
      <c r="I9906" s="6" t="s">
        <v>9789</v>
      </c>
      <c r="J9906" s="6" t="s">
        <v>9795</v>
      </c>
      <c r="K9906" s="6" t="s">
        <v>315</v>
      </c>
      <c r="L9906" s="6" t="s">
        <v>3742</v>
      </c>
      <c r="M9906" s="16" t="s">
        <v>3743</v>
      </c>
      <c r="N9906" s="8" t="s">
        <v>35</v>
      </c>
      <c r="O9906" s="7">
        <v>3</v>
      </c>
      <c r="P9906" s="3">
        <f t="shared" si="925"/>
        <v>0</v>
      </c>
      <c r="Q9906" s="3">
        <f t="shared" si="926"/>
        <v>0</v>
      </c>
      <c r="R9906" s="3">
        <f t="shared" si="927"/>
        <v>1</v>
      </c>
      <c r="S9906" s="3">
        <f t="shared" si="928"/>
        <v>0</v>
      </c>
      <c r="T9906" s="3">
        <f t="shared" si="929"/>
        <v>0</v>
      </c>
      <c r="U9906" s="3">
        <f t="shared" si="930"/>
        <v>0</v>
      </c>
    </row>
    <row r="9907" spans="1:21" ht="12.75" customHeight="1" x14ac:dyDescent="0.2">
      <c r="A9907" s="15" t="s">
        <v>25</v>
      </c>
      <c r="B9907" s="16" t="s">
        <v>26</v>
      </c>
      <c r="C9907" s="8">
        <v>60193697</v>
      </c>
      <c r="D9907" s="6" t="s">
        <v>9781</v>
      </c>
      <c r="E9907" s="16" t="s">
        <v>9781</v>
      </c>
      <c r="F9907" s="15">
        <v>192008023</v>
      </c>
      <c r="G9907" s="5" t="s">
        <v>122</v>
      </c>
      <c r="H9907" s="6" t="s">
        <v>29</v>
      </c>
      <c r="I9907" s="6" t="s">
        <v>9796</v>
      </c>
      <c r="J9907" s="6" t="s">
        <v>9797</v>
      </c>
      <c r="K9907" s="6" t="s">
        <v>315</v>
      </c>
      <c r="L9907" s="6" t="s">
        <v>3742</v>
      </c>
      <c r="M9907" s="16" t="s">
        <v>3743</v>
      </c>
      <c r="N9907" s="8" t="s">
        <v>35</v>
      </c>
      <c r="O9907" s="7">
        <v>3</v>
      </c>
      <c r="P9907" s="3">
        <f t="shared" si="925"/>
        <v>0</v>
      </c>
      <c r="Q9907" s="3">
        <f t="shared" si="926"/>
        <v>0</v>
      </c>
      <c r="R9907" s="3">
        <f t="shared" si="927"/>
        <v>1</v>
      </c>
      <c r="S9907" s="3">
        <f t="shared" si="928"/>
        <v>0</v>
      </c>
      <c r="T9907" s="3">
        <f t="shared" si="929"/>
        <v>0</v>
      </c>
      <c r="U9907" s="3">
        <f t="shared" si="930"/>
        <v>0</v>
      </c>
    </row>
    <row r="9908" spans="1:21" ht="12.75" customHeight="1" x14ac:dyDescent="0.2">
      <c r="A9908" s="15" t="s">
        <v>25</v>
      </c>
      <c r="B9908" s="16" t="s">
        <v>26</v>
      </c>
      <c r="C9908" s="8">
        <v>60193697</v>
      </c>
      <c r="D9908" s="6" t="s">
        <v>9781</v>
      </c>
      <c r="E9908" s="16" t="s">
        <v>9781</v>
      </c>
      <c r="F9908" s="15">
        <v>192008024</v>
      </c>
      <c r="G9908" s="5" t="s">
        <v>122</v>
      </c>
      <c r="H9908" s="6" t="s">
        <v>29</v>
      </c>
      <c r="I9908" s="6" t="s">
        <v>9796</v>
      </c>
      <c r="J9908" s="6" t="s">
        <v>9798</v>
      </c>
      <c r="K9908" s="6" t="s">
        <v>315</v>
      </c>
      <c r="L9908" s="6" t="s">
        <v>3742</v>
      </c>
      <c r="M9908" s="16" t="s">
        <v>3743</v>
      </c>
      <c r="N9908" s="8" t="s">
        <v>35</v>
      </c>
      <c r="O9908" s="7">
        <v>3</v>
      </c>
      <c r="P9908" s="3">
        <f t="shared" si="925"/>
        <v>0</v>
      </c>
      <c r="Q9908" s="3">
        <f t="shared" si="926"/>
        <v>0</v>
      </c>
      <c r="R9908" s="3">
        <f t="shared" si="927"/>
        <v>1</v>
      </c>
      <c r="S9908" s="3">
        <f t="shared" si="928"/>
        <v>0</v>
      </c>
      <c r="T9908" s="3">
        <f t="shared" si="929"/>
        <v>0</v>
      </c>
      <c r="U9908" s="3">
        <f t="shared" si="930"/>
        <v>0</v>
      </c>
    </row>
    <row r="9909" spans="1:21" ht="12.75" customHeight="1" x14ac:dyDescent="0.2">
      <c r="A9909" s="15" t="s">
        <v>25</v>
      </c>
      <c r="B9909" s="16" t="s">
        <v>26</v>
      </c>
      <c r="C9909" s="8">
        <v>60193697</v>
      </c>
      <c r="D9909" s="6" t="s">
        <v>9781</v>
      </c>
      <c r="E9909" s="16" t="s">
        <v>9781</v>
      </c>
      <c r="F9909" s="15">
        <v>191990748</v>
      </c>
      <c r="G9909" s="5" t="s">
        <v>64</v>
      </c>
      <c r="H9909" s="6" t="s">
        <v>29</v>
      </c>
      <c r="I9909" s="6" t="s">
        <v>9799</v>
      </c>
      <c r="J9909" s="6" t="s">
        <v>9800</v>
      </c>
      <c r="K9909" s="6" t="s">
        <v>315</v>
      </c>
      <c r="L9909" s="6" t="s">
        <v>3742</v>
      </c>
      <c r="M9909" s="16" t="s">
        <v>3743</v>
      </c>
      <c r="N9909" s="8" t="s">
        <v>35</v>
      </c>
      <c r="O9909" s="7">
        <v>4</v>
      </c>
      <c r="P9909" s="3">
        <f t="shared" si="925"/>
        <v>0</v>
      </c>
      <c r="Q9909" s="3">
        <f t="shared" si="926"/>
        <v>0</v>
      </c>
      <c r="R9909" s="3">
        <f t="shared" si="927"/>
        <v>0</v>
      </c>
      <c r="S9909" s="3">
        <f t="shared" si="928"/>
        <v>1</v>
      </c>
      <c r="T9909" s="3">
        <f t="shared" si="929"/>
        <v>0</v>
      </c>
      <c r="U9909" s="3">
        <f t="shared" si="930"/>
        <v>0</v>
      </c>
    </row>
    <row r="9910" spans="1:21" ht="12.75" customHeight="1" x14ac:dyDescent="0.2">
      <c r="A9910" s="15" t="s">
        <v>25</v>
      </c>
      <c r="B9910" s="16" t="s">
        <v>26</v>
      </c>
      <c r="C9910" s="8">
        <v>60193697</v>
      </c>
      <c r="D9910" s="6" t="s">
        <v>9781</v>
      </c>
      <c r="E9910" s="16" t="s">
        <v>9781</v>
      </c>
      <c r="F9910" s="15">
        <v>192008019</v>
      </c>
      <c r="G9910" s="5" t="s">
        <v>249</v>
      </c>
      <c r="H9910" s="6" t="s">
        <v>29</v>
      </c>
      <c r="I9910" s="6" t="s">
        <v>9801</v>
      </c>
      <c r="J9910" s="6" t="s">
        <v>9802</v>
      </c>
      <c r="K9910" s="6" t="s">
        <v>315</v>
      </c>
      <c r="L9910" s="6" t="s">
        <v>3742</v>
      </c>
      <c r="M9910" s="16" t="s">
        <v>3743</v>
      </c>
      <c r="N9910" s="8" t="s">
        <v>35</v>
      </c>
      <c r="O9910" s="7">
        <v>4</v>
      </c>
      <c r="P9910" s="3">
        <f t="shared" si="925"/>
        <v>0</v>
      </c>
      <c r="Q9910" s="3">
        <f t="shared" si="926"/>
        <v>0</v>
      </c>
      <c r="R9910" s="3">
        <f t="shared" si="927"/>
        <v>0</v>
      </c>
      <c r="S9910" s="3">
        <f t="shared" si="928"/>
        <v>1</v>
      </c>
      <c r="T9910" s="3">
        <f t="shared" si="929"/>
        <v>0</v>
      </c>
      <c r="U9910" s="3">
        <f t="shared" si="930"/>
        <v>0</v>
      </c>
    </row>
    <row r="9911" spans="1:21" ht="12.75" customHeight="1" x14ac:dyDescent="0.2">
      <c r="A9911" s="15" t="s">
        <v>25</v>
      </c>
      <c r="B9911" s="16" t="s">
        <v>26</v>
      </c>
      <c r="C9911" s="8">
        <v>60193697</v>
      </c>
      <c r="D9911" s="6" t="s">
        <v>9781</v>
      </c>
      <c r="E9911" s="16" t="s">
        <v>9781</v>
      </c>
      <c r="F9911" s="15">
        <v>192008025</v>
      </c>
      <c r="G9911" s="5" t="s">
        <v>122</v>
      </c>
      <c r="H9911" s="6" t="s">
        <v>29</v>
      </c>
      <c r="I9911" s="6" t="s">
        <v>9803</v>
      </c>
      <c r="J9911" s="6" t="s">
        <v>9804</v>
      </c>
      <c r="K9911" s="6" t="s">
        <v>315</v>
      </c>
      <c r="L9911" s="6" t="s">
        <v>3742</v>
      </c>
      <c r="M9911" s="16" t="s">
        <v>3743</v>
      </c>
      <c r="N9911" s="8" t="s">
        <v>35</v>
      </c>
      <c r="O9911" s="7">
        <v>4</v>
      </c>
      <c r="P9911" s="3">
        <f t="shared" si="925"/>
        <v>0</v>
      </c>
      <c r="Q9911" s="3">
        <f t="shared" si="926"/>
        <v>0</v>
      </c>
      <c r="R9911" s="3">
        <f t="shared" si="927"/>
        <v>0</v>
      </c>
      <c r="S9911" s="3">
        <f t="shared" si="928"/>
        <v>1</v>
      </c>
      <c r="T9911" s="3">
        <f t="shared" si="929"/>
        <v>0</v>
      </c>
      <c r="U9911" s="3">
        <f t="shared" si="930"/>
        <v>0</v>
      </c>
    </row>
    <row r="9912" spans="1:21" ht="12.75" customHeight="1" x14ac:dyDescent="0.2">
      <c r="A9912" s="15" t="s">
        <v>25</v>
      </c>
      <c r="B9912" s="16" t="s">
        <v>26</v>
      </c>
      <c r="C9912" s="8">
        <v>60193697</v>
      </c>
      <c r="D9912" s="6" t="s">
        <v>9781</v>
      </c>
      <c r="E9912" s="16" t="s">
        <v>9781</v>
      </c>
      <c r="F9912" s="15">
        <v>191882561</v>
      </c>
      <c r="G9912" s="5" t="s">
        <v>122</v>
      </c>
      <c r="H9912" s="6" t="s">
        <v>52</v>
      </c>
      <c r="I9912" s="6" t="s">
        <v>9809</v>
      </c>
      <c r="J9912" s="6" t="s">
        <v>9810</v>
      </c>
      <c r="K9912" s="6" t="s">
        <v>32</v>
      </c>
      <c r="L9912" s="6" t="s">
        <v>295</v>
      </c>
      <c r="M9912" s="16" t="s">
        <v>296</v>
      </c>
      <c r="N9912" s="8" t="s">
        <v>35</v>
      </c>
      <c r="O9912" s="7">
        <v>3</v>
      </c>
      <c r="P9912" s="3">
        <f t="shared" si="925"/>
        <v>0</v>
      </c>
      <c r="Q9912" s="3">
        <f t="shared" si="926"/>
        <v>0</v>
      </c>
      <c r="R9912" s="3">
        <f t="shared" si="927"/>
        <v>1</v>
      </c>
      <c r="S9912" s="3">
        <f t="shared" si="928"/>
        <v>0</v>
      </c>
      <c r="T9912" s="3">
        <f t="shared" si="929"/>
        <v>0</v>
      </c>
      <c r="U9912" s="3">
        <f t="shared" si="930"/>
        <v>0</v>
      </c>
    </row>
    <row r="9913" spans="1:21" ht="12.75" customHeight="1" x14ac:dyDescent="0.2">
      <c r="A9913" s="15" t="s">
        <v>25</v>
      </c>
      <c r="B9913" s="16" t="s">
        <v>26</v>
      </c>
      <c r="C9913" s="8">
        <v>60193697</v>
      </c>
      <c r="D9913" s="6" t="s">
        <v>9781</v>
      </c>
      <c r="E9913" s="16" t="s">
        <v>9781</v>
      </c>
      <c r="F9913" s="15">
        <v>192008011</v>
      </c>
      <c r="G9913" s="5" t="s">
        <v>105</v>
      </c>
      <c r="H9913" s="6" t="s">
        <v>52</v>
      </c>
      <c r="I9913" s="6" t="s">
        <v>9811</v>
      </c>
      <c r="J9913" s="6" t="s">
        <v>9812</v>
      </c>
      <c r="K9913" s="6" t="s">
        <v>32</v>
      </c>
      <c r="L9913" s="6" t="s">
        <v>295</v>
      </c>
      <c r="M9913" s="16" t="s">
        <v>296</v>
      </c>
      <c r="N9913" s="8" t="s">
        <v>35</v>
      </c>
      <c r="O9913" s="7">
        <v>3</v>
      </c>
      <c r="P9913" s="3">
        <f t="shared" si="925"/>
        <v>0</v>
      </c>
      <c r="Q9913" s="3">
        <f t="shared" si="926"/>
        <v>0</v>
      </c>
      <c r="R9913" s="3">
        <f t="shared" si="927"/>
        <v>1</v>
      </c>
      <c r="S9913" s="3">
        <f t="shared" si="928"/>
        <v>0</v>
      </c>
      <c r="T9913" s="3">
        <f t="shared" si="929"/>
        <v>0</v>
      </c>
      <c r="U9913" s="3">
        <f t="shared" si="930"/>
        <v>0</v>
      </c>
    </row>
    <row r="9914" spans="1:21" ht="12.75" customHeight="1" x14ac:dyDescent="0.2">
      <c r="A9914" s="15" t="s">
        <v>25</v>
      </c>
      <c r="B9914" s="16" t="s">
        <v>26</v>
      </c>
      <c r="C9914" s="8">
        <v>60193697</v>
      </c>
      <c r="D9914" s="6" t="s">
        <v>9781</v>
      </c>
      <c r="E9914" s="16" t="s">
        <v>9781</v>
      </c>
      <c r="F9914" s="15">
        <v>191882560</v>
      </c>
      <c r="G9914" s="5" t="s">
        <v>249</v>
      </c>
      <c r="H9914" s="6" t="s">
        <v>52</v>
      </c>
      <c r="I9914" s="6" t="s">
        <v>9813</v>
      </c>
      <c r="J9914" s="6" t="s">
        <v>9814</v>
      </c>
      <c r="K9914" s="6" t="s">
        <v>32</v>
      </c>
      <c r="L9914" s="6" t="s">
        <v>295</v>
      </c>
      <c r="M9914" s="16" t="s">
        <v>296</v>
      </c>
      <c r="N9914" s="8" t="s">
        <v>35</v>
      </c>
      <c r="O9914" s="7">
        <v>4</v>
      </c>
      <c r="P9914" s="3">
        <f t="shared" si="925"/>
        <v>0</v>
      </c>
      <c r="Q9914" s="3">
        <f t="shared" si="926"/>
        <v>0</v>
      </c>
      <c r="R9914" s="3">
        <f t="shared" si="927"/>
        <v>0</v>
      </c>
      <c r="S9914" s="3">
        <f t="shared" si="928"/>
        <v>1</v>
      </c>
      <c r="T9914" s="3">
        <f t="shared" si="929"/>
        <v>0</v>
      </c>
      <c r="U9914" s="3">
        <f t="shared" si="930"/>
        <v>0</v>
      </c>
    </row>
    <row r="9915" spans="1:21" ht="12.75" customHeight="1" x14ac:dyDescent="0.2">
      <c r="A9915" s="15" t="s">
        <v>25</v>
      </c>
      <c r="B9915" s="16" t="s">
        <v>26</v>
      </c>
      <c r="C9915" s="8">
        <v>60193697</v>
      </c>
      <c r="D9915" s="6" t="s">
        <v>9781</v>
      </c>
      <c r="E9915" s="16" t="s">
        <v>9781</v>
      </c>
      <c r="F9915" s="15">
        <v>191990747</v>
      </c>
      <c r="G9915" s="5" t="s">
        <v>249</v>
      </c>
      <c r="H9915" s="6" t="s">
        <v>29</v>
      </c>
      <c r="I9915" s="6" t="s">
        <v>9807</v>
      </c>
      <c r="J9915" s="6" t="s">
        <v>9808</v>
      </c>
      <c r="K9915" s="6" t="s">
        <v>32</v>
      </c>
      <c r="L9915" s="6" t="s">
        <v>89</v>
      </c>
      <c r="M9915" s="16" t="s">
        <v>90</v>
      </c>
      <c r="N9915" s="8" t="s">
        <v>35</v>
      </c>
      <c r="O9915" s="7">
        <v>3</v>
      </c>
      <c r="P9915" s="3">
        <f t="shared" si="925"/>
        <v>0</v>
      </c>
      <c r="Q9915" s="3">
        <f t="shared" si="926"/>
        <v>0</v>
      </c>
      <c r="R9915" s="3">
        <f t="shared" si="927"/>
        <v>1</v>
      </c>
      <c r="S9915" s="3">
        <f t="shared" si="928"/>
        <v>0</v>
      </c>
      <c r="T9915" s="3">
        <f t="shared" si="929"/>
        <v>0</v>
      </c>
      <c r="U9915" s="3">
        <f t="shared" si="930"/>
        <v>0</v>
      </c>
    </row>
    <row r="9916" spans="1:21" ht="12.75" customHeight="1" x14ac:dyDescent="0.2">
      <c r="A9916" s="15" t="s">
        <v>25</v>
      </c>
      <c r="B9916" s="16" t="s">
        <v>26</v>
      </c>
      <c r="C9916" s="8">
        <v>60193697</v>
      </c>
      <c r="D9916" s="6" t="s">
        <v>9781</v>
      </c>
      <c r="E9916" s="16" t="s">
        <v>9781</v>
      </c>
      <c r="F9916" s="15">
        <v>192008045</v>
      </c>
      <c r="G9916" s="5" t="s">
        <v>36</v>
      </c>
      <c r="H9916" s="6" t="s">
        <v>29</v>
      </c>
      <c r="I9916" s="6" t="s">
        <v>9805</v>
      </c>
      <c r="J9916" s="6" t="s">
        <v>71</v>
      </c>
      <c r="K9916" s="6" t="s">
        <v>32</v>
      </c>
      <c r="L9916" s="6" t="s">
        <v>33</v>
      </c>
      <c r="M9916" s="16" t="s">
        <v>34</v>
      </c>
      <c r="N9916" s="8" t="s">
        <v>35</v>
      </c>
      <c r="O9916" s="7">
        <v>4</v>
      </c>
      <c r="P9916" s="3">
        <f t="shared" si="925"/>
        <v>0</v>
      </c>
      <c r="Q9916" s="3">
        <f t="shared" si="926"/>
        <v>0</v>
      </c>
      <c r="R9916" s="3">
        <f t="shared" si="927"/>
        <v>0</v>
      </c>
      <c r="S9916" s="3">
        <f t="shared" si="928"/>
        <v>1</v>
      </c>
      <c r="T9916" s="3">
        <f t="shared" si="929"/>
        <v>0</v>
      </c>
      <c r="U9916" s="3">
        <f t="shared" si="930"/>
        <v>0</v>
      </c>
    </row>
    <row r="9917" spans="1:21" ht="12.75" customHeight="1" x14ac:dyDescent="0.2">
      <c r="A9917" s="15" t="s">
        <v>25</v>
      </c>
      <c r="B9917" s="16" t="s">
        <v>26</v>
      </c>
      <c r="C9917" s="8">
        <v>60193697</v>
      </c>
      <c r="D9917" s="6" t="s">
        <v>9781</v>
      </c>
      <c r="E9917" s="16" t="s">
        <v>9781</v>
      </c>
      <c r="F9917" s="15">
        <v>192045835</v>
      </c>
      <c r="G9917" s="5" t="s">
        <v>36</v>
      </c>
      <c r="H9917" s="6" t="s">
        <v>29</v>
      </c>
      <c r="I9917" s="6" t="s">
        <v>9806</v>
      </c>
      <c r="J9917" s="6" t="s">
        <v>56</v>
      </c>
      <c r="K9917" s="6" t="s">
        <v>32</v>
      </c>
      <c r="L9917" s="6" t="s">
        <v>33</v>
      </c>
      <c r="M9917" s="16" t="s">
        <v>61</v>
      </c>
      <c r="N9917" s="8" t="s">
        <v>35</v>
      </c>
      <c r="O9917" s="7">
        <v>4</v>
      </c>
      <c r="P9917" s="3">
        <f t="shared" si="925"/>
        <v>0</v>
      </c>
      <c r="Q9917" s="3">
        <f t="shared" si="926"/>
        <v>0</v>
      </c>
      <c r="R9917" s="3">
        <f t="shared" si="927"/>
        <v>0</v>
      </c>
      <c r="S9917" s="3">
        <f t="shared" si="928"/>
        <v>1</v>
      </c>
      <c r="T9917" s="3">
        <f t="shared" si="929"/>
        <v>0</v>
      </c>
      <c r="U9917" s="3">
        <f t="shared" si="930"/>
        <v>0</v>
      </c>
    </row>
    <row r="9918" spans="1:21" ht="12.75" customHeight="1" x14ac:dyDescent="0.2">
      <c r="A9918" s="82" t="s">
        <v>25</v>
      </c>
      <c r="B9918" s="81" t="s">
        <v>26</v>
      </c>
      <c r="C9918" s="47">
        <v>60193697</v>
      </c>
      <c r="D9918" s="80" t="s">
        <v>9781</v>
      </c>
      <c r="E9918" s="81" t="s">
        <v>9781</v>
      </c>
      <c r="F9918" s="82">
        <v>192118192</v>
      </c>
      <c r="G9918" s="83" t="s">
        <v>67</v>
      </c>
      <c r="H9918" s="80" t="s">
        <v>52</v>
      </c>
      <c r="I9918" s="80" t="s">
        <v>14816</v>
      </c>
      <c r="J9918" s="80" t="s">
        <v>14817</v>
      </c>
      <c r="K9918" s="80" t="s">
        <v>80</v>
      </c>
      <c r="L9918" s="80" t="s">
        <v>383</v>
      </c>
      <c r="M9918" s="81" t="s">
        <v>2472</v>
      </c>
      <c r="N9918" s="32" t="s">
        <v>10618</v>
      </c>
      <c r="O9918" s="33">
        <v>2</v>
      </c>
      <c r="P9918" s="3">
        <f t="shared" si="925"/>
        <v>0</v>
      </c>
      <c r="Q9918" s="3">
        <f t="shared" si="926"/>
        <v>1</v>
      </c>
      <c r="R9918" s="3">
        <f t="shared" si="927"/>
        <v>0</v>
      </c>
      <c r="S9918" s="3">
        <f t="shared" si="928"/>
        <v>0</v>
      </c>
      <c r="T9918" s="3">
        <f t="shared" si="929"/>
        <v>0</v>
      </c>
      <c r="U9918" s="3">
        <f t="shared" si="930"/>
        <v>0</v>
      </c>
    </row>
    <row r="9919" spans="1:21" ht="12.75" customHeight="1" x14ac:dyDescent="0.2">
      <c r="A9919" s="82" t="s">
        <v>25</v>
      </c>
      <c r="B9919" s="81" t="s">
        <v>26</v>
      </c>
      <c r="C9919" s="47">
        <v>60193697</v>
      </c>
      <c r="D9919" s="80" t="s">
        <v>9781</v>
      </c>
      <c r="E9919" s="81" t="s">
        <v>9781</v>
      </c>
      <c r="F9919" s="82">
        <v>192118202</v>
      </c>
      <c r="G9919" s="83" t="s">
        <v>64</v>
      </c>
      <c r="H9919" s="80" t="s">
        <v>29</v>
      </c>
      <c r="I9919" s="80" t="s">
        <v>14820</v>
      </c>
      <c r="J9919" s="80" t="s">
        <v>14821</v>
      </c>
      <c r="K9919" s="80" t="s">
        <v>315</v>
      </c>
      <c r="L9919" s="80" t="s">
        <v>3742</v>
      </c>
      <c r="M9919" s="81" t="s">
        <v>3743</v>
      </c>
      <c r="N9919" s="32" t="s">
        <v>10618</v>
      </c>
      <c r="O9919" s="33">
        <v>3</v>
      </c>
      <c r="P9919" s="3">
        <f t="shared" si="925"/>
        <v>0</v>
      </c>
      <c r="Q9919" s="3">
        <f t="shared" si="926"/>
        <v>0</v>
      </c>
      <c r="R9919" s="3">
        <f t="shared" si="927"/>
        <v>1</v>
      </c>
      <c r="S9919" s="3">
        <f t="shared" si="928"/>
        <v>0</v>
      </c>
      <c r="T9919" s="3">
        <f t="shared" si="929"/>
        <v>0</v>
      </c>
      <c r="U9919" s="3">
        <f t="shared" si="930"/>
        <v>0</v>
      </c>
    </row>
    <row r="9920" spans="1:21" ht="12.75" customHeight="1" x14ac:dyDescent="0.2">
      <c r="A9920" s="82" t="s">
        <v>25</v>
      </c>
      <c r="B9920" s="81" t="s">
        <v>26</v>
      </c>
      <c r="C9920" s="47">
        <v>60193697</v>
      </c>
      <c r="D9920" s="80" t="s">
        <v>9781</v>
      </c>
      <c r="E9920" s="81" t="s">
        <v>9781</v>
      </c>
      <c r="F9920" s="82">
        <v>192118191</v>
      </c>
      <c r="G9920" s="83" t="s">
        <v>67</v>
      </c>
      <c r="H9920" s="80" t="s">
        <v>29</v>
      </c>
      <c r="I9920" s="80" t="s">
        <v>14814</v>
      </c>
      <c r="J9920" s="80" t="s">
        <v>14815</v>
      </c>
      <c r="K9920" s="80" t="s">
        <v>32</v>
      </c>
      <c r="L9920" s="80" t="s">
        <v>33</v>
      </c>
      <c r="M9920" s="81" t="s">
        <v>34</v>
      </c>
      <c r="N9920" s="32" t="s">
        <v>10618</v>
      </c>
      <c r="O9920" s="33">
        <v>4</v>
      </c>
      <c r="P9920" s="3">
        <f t="shared" si="925"/>
        <v>0</v>
      </c>
      <c r="Q9920" s="3">
        <f t="shared" si="926"/>
        <v>0</v>
      </c>
      <c r="R9920" s="3">
        <f t="shared" si="927"/>
        <v>0</v>
      </c>
      <c r="S9920" s="3">
        <f t="shared" si="928"/>
        <v>1</v>
      </c>
      <c r="T9920" s="3">
        <f t="shared" si="929"/>
        <v>0</v>
      </c>
      <c r="U9920" s="3">
        <f t="shared" si="930"/>
        <v>0</v>
      </c>
    </row>
    <row r="9921" spans="1:22" ht="12.75" customHeight="1" x14ac:dyDescent="0.2">
      <c r="A9921" s="82" t="s">
        <v>25</v>
      </c>
      <c r="B9921" s="81" t="s">
        <v>26</v>
      </c>
      <c r="C9921" s="47">
        <v>60193697</v>
      </c>
      <c r="D9921" s="80" t="s">
        <v>9781</v>
      </c>
      <c r="E9921" s="81" t="s">
        <v>9781</v>
      </c>
      <c r="F9921" s="82">
        <v>192118201</v>
      </c>
      <c r="G9921" s="83" t="s">
        <v>28</v>
      </c>
      <c r="H9921" s="80" t="s">
        <v>29</v>
      </c>
      <c r="I9921" s="80" t="s">
        <v>14818</v>
      </c>
      <c r="J9921" s="80" t="s">
        <v>14819</v>
      </c>
      <c r="K9921" s="80" t="s">
        <v>32</v>
      </c>
      <c r="L9921" s="80" t="s">
        <v>33</v>
      </c>
      <c r="M9921" s="81" t="s">
        <v>34</v>
      </c>
      <c r="N9921" s="32" t="s">
        <v>10618</v>
      </c>
      <c r="O9921" s="33">
        <v>4</v>
      </c>
      <c r="P9921" s="3">
        <f t="shared" si="925"/>
        <v>0</v>
      </c>
      <c r="Q9921" s="3">
        <f t="shared" si="926"/>
        <v>0</v>
      </c>
      <c r="R9921" s="3">
        <f t="shared" si="927"/>
        <v>0</v>
      </c>
      <c r="S9921" s="3">
        <f t="shared" si="928"/>
        <v>1</v>
      </c>
      <c r="T9921" s="3">
        <f t="shared" si="929"/>
        <v>0</v>
      </c>
      <c r="U9921" s="3">
        <f t="shared" si="930"/>
        <v>0</v>
      </c>
    </row>
    <row r="9922" spans="1:22" ht="12.75" customHeight="1" x14ac:dyDescent="0.2">
      <c r="A9922" s="82" t="s">
        <v>25</v>
      </c>
      <c r="B9922" s="81" t="s">
        <v>26</v>
      </c>
      <c r="C9922" s="47">
        <v>60193697</v>
      </c>
      <c r="D9922" s="80" t="s">
        <v>9781</v>
      </c>
      <c r="E9922" s="81" t="s">
        <v>9781</v>
      </c>
      <c r="F9922" s="82">
        <v>192152813</v>
      </c>
      <c r="G9922" s="83" t="s">
        <v>67</v>
      </c>
      <c r="H9922" s="80" t="s">
        <v>52</v>
      </c>
      <c r="I9922" s="80" t="s">
        <v>18502</v>
      </c>
      <c r="J9922" s="80" t="s">
        <v>18503</v>
      </c>
      <c r="K9922" s="80" t="s">
        <v>80</v>
      </c>
      <c r="L9922" s="80" t="s">
        <v>383</v>
      </c>
      <c r="M9922" s="81" t="s">
        <v>2472</v>
      </c>
      <c r="N9922" s="47" t="s">
        <v>15353</v>
      </c>
      <c r="O9922" s="33">
        <v>3</v>
      </c>
      <c r="P9922" s="3">
        <f t="shared" si="925"/>
        <v>0</v>
      </c>
      <c r="Q9922" s="3">
        <f t="shared" si="926"/>
        <v>0</v>
      </c>
      <c r="R9922" s="3">
        <f t="shared" si="927"/>
        <v>1</v>
      </c>
      <c r="S9922" s="3">
        <f t="shared" si="928"/>
        <v>0</v>
      </c>
      <c r="T9922" s="3">
        <f t="shared" si="929"/>
        <v>0</v>
      </c>
      <c r="U9922" s="3">
        <f t="shared" si="930"/>
        <v>0</v>
      </c>
    </row>
    <row r="9923" spans="1:22" ht="12.75" customHeight="1" x14ac:dyDescent="0.2">
      <c r="A9923" s="82" t="s">
        <v>25</v>
      </c>
      <c r="B9923" s="81" t="s">
        <v>26</v>
      </c>
      <c r="C9923" s="47">
        <v>60193697</v>
      </c>
      <c r="D9923" s="80" t="s">
        <v>9781</v>
      </c>
      <c r="E9923" s="81" t="s">
        <v>9781</v>
      </c>
      <c r="F9923" s="82">
        <v>192152861</v>
      </c>
      <c r="G9923" s="83" t="s">
        <v>249</v>
      </c>
      <c r="H9923" s="80" t="s">
        <v>29</v>
      </c>
      <c r="I9923" s="80" t="s">
        <v>18569</v>
      </c>
      <c r="J9923" s="80" t="s">
        <v>18570</v>
      </c>
      <c r="K9923" s="80" t="s">
        <v>315</v>
      </c>
      <c r="L9923" s="80" t="s">
        <v>1983</v>
      </c>
      <c r="M9923" s="81" t="s">
        <v>8409</v>
      </c>
      <c r="N9923" s="47" t="s">
        <v>15353</v>
      </c>
      <c r="O9923" s="33">
        <v>5</v>
      </c>
      <c r="P9923" s="3">
        <f t="shared" si="925"/>
        <v>0</v>
      </c>
      <c r="Q9923" s="3">
        <f t="shared" si="926"/>
        <v>0</v>
      </c>
      <c r="R9923" s="3">
        <f t="shared" si="927"/>
        <v>0</v>
      </c>
      <c r="S9923" s="3">
        <f t="shared" si="928"/>
        <v>0</v>
      </c>
      <c r="T9923" s="3">
        <f t="shared" si="929"/>
        <v>1</v>
      </c>
      <c r="U9923" s="3">
        <f t="shared" si="930"/>
        <v>0</v>
      </c>
      <c r="V9923" s="92"/>
    </row>
    <row r="9924" spans="1:22" ht="12.75" customHeight="1" x14ac:dyDescent="0.2">
      <c r="A9924" s="82" t="s">
        <v>25</v>
      </c>
      <c r="B9924" s="81" t="s">
        <v>26</v>
      </c>
      <c r="C9924" s="47">
        <v>60193697</v>
      </c>
      <c r="D9924" s="80" t="s">
        <v>9781</v>
      </c>
      <c r="E9924" s="81" t="s">
        <v>9781</v>
      </c>
      <c r="F9924" s="82">
        <v>192152860</v>
      </c>
      <c r="G9924" s="83" t="s">
        <v>249</v>
      </c>
      <c r="H9924" s="80" t="s">
        <v>29</v>
      </c>
      <c r="I9924" s="80" t="s">
        <v>18569</v>
      </c>
      <c r="J9924" s="80" t="s">
        <v>18587</v>
      </c>
      <c r="K9924" s="80" t="s">
        <v>315</v>
      </c>
      <c r="L9924" s="80" t="s">
        <v>1983</v>
      </c>
      <c r="M9924" s="81" t="s">
        <v>8409</v>
      </c>
      <c r="N9924" s="47" t="s">
        <v>15353</v>
      </c>
      <c r="O9924" s="33">
        <v>5</v>
      </c>
      <c r="P9924" s="3">
        <f t="shared" si="925"/>
        <v>0</v>
      </c>
      <c r="Q9924" s="3">
        <f t="shared" si="926"/>
        <v>0</v>
      </c>
      <c r="R9924" s="3">
        <f t="shared" si="927"/>
        <v>0</v>
      </c>
      <c r="S9924" s="3">
        <f t="shared" si="928"/>
        <v>0</v>
      </c>
      <c r="T9924" s="3">
        <f t="shared" si="929"/>
        <v>1</v>
      </c>
      <c r="U9924" s="3">
        <f t="shared" si="930"/>
        <v>0</v>
      </c>
    </row>
    <row r="9925" spans="1:22" ht="12.75" customHeight="1" x14ac:dyDescent="0.2">
      <c r="A9925" s="82" t="s">
        <v>25</v>
      </c>
      <c r="B9925" s="81" t="s">
        <v>26</v>
      </c>
      <c r="C9925" s="47">
        <v>60193697</v>
      </c>
      <c r="D9925" s="80" t="s">
        <v>9781</v>
      </c>
      <c r="E9925" s="81" t="s">
        <v>9781</v>
      </c>
      <c r="F9925" s="82">
        <v>192153797</v>
      </c>
      <c r="G9925" s="83" t="s">
        <v>122</v>
      </c>
      <c r="H9925" s="80" t="s">
        <v>29</v>
      </c>
      <c r="I9925" s="80" t="s">
        <v>19207</v>
      </c>
      <c r="J9925" s="80" t="s">
        <v>19208</v>
      </c>
      <c r="K9925" s="80" t="s">
        <v>80</v>
      </c>
      <c r="L9925" s="80" t="s">
        <v>81</v>
      </c>
      <c r="M9925" s="81" t="s">
        <v>224</v>
      </c>
      <c r="N9925" s="47" t="s">
        <v>15353</v>
      </c>
      <c r="O9925" s="33">
        <v>3</v>
      </c>
      <c r="P9925" s="3">
        <f t="shared" ref="P9925:P9988" si="931">IF(O9925=1,1,0)</f>
        <v>0</v>
      </c>
      <c r="Q9925" s="3">
        <f t="shared" ref="Q9925:Q9988" si="932">IF(O9925=2,1,0)</f>
        <v>0</v>
      </c>
      <c r="R9925" s="3">
        <f t="shared" ref="R9925:R9988" si="933">IF(O9925=3,1,0)</f>
        <v>1</v>
      </c>
      <c r="S9925" s="3">
        <f t="shared" ref="S9925:S9988" si="934">IF(O9925=4,1,0)</f>
        <v>0</v>
      </c>
      <c r="T9925" s="3">
        <f t="shared" ref="T9925:T9988" si="935">IF(O9925=5,1,0)</f>
        <v>0</v>
      </c>
      <c r="U9925" s="3">
        <f t="shared" ref="U9925:U9988" si="936">IF(O9925="Bez finální známky, nebyl získán potřebný počet posudků",1,IF(O9925="N (nehodnoceno)",1,0))</f>
        <v>0</v>
      </c>
    </row>
    <row r="9926" spans="1:22" ht="12.75" customHeight="1" x14ac:dyDescent="0.2">
      <c r="A9926" s="82" t="s">
        <v>25</v>
      </c>
      <c r="B9926" s="81" t="s">
        <v>26</v>
      </c>
      <c r="C9926" s="47">
        <v>60193697</v>
      </c>
      <c r="D9926" s="80" t="s">
        <v>9781</v>
      </c>
      <c r="E9926" s="81" t="s">
        <v>9781</v>
      </c>
      <c r="F9926" s="82">
        <v>192118206</v>
      </c>
      <c r="G9926" s="83" t="s">
        <v>249</v>
      </c>
      <c r="H9926" s="80" t="s">
        <v>29</v>
      </c>
      <c r="I9926" s="80" t="s">
        <v>19227</v>
      </c>
      <c r="J9926" s="80" t="s">
        <v>19228</v>
      </c>
      <c r="K9926" s="80" t="s">
        <v>315</v>
      </c>
      <c r="L9926" s="80" t="s">
        <v>3742</v>
      </c>
      <c r="M9926" s="81" t="s">
        <v>3743</v>
      </c>
      <c r="N9926" s="47" t="s">
        <v>15353</v>
      </c>
      <c r="O9926" s="33">
        <v>4</v>
      </c>
      <c r="P9926" s="3">
        <f t="shared" si="931"/>
        <v>0</v>
      </c>
      <c r="Q9926" s="3">
        <f t="shared" si="932"/>
        <v>0</v>
      </c>
      <c r="R9926" s="3">
        <f t="shared" si="933"/>
        <v>0</v>
      </c>
      <c r="S9926" s="3">
        <f t="shared" si="934"/>
        <v>1</v>
      </c>
      <c r="T9926" s="3">
        <f t="shared" si="935"/>
        <v>0</v>
      </c>
      <c r="U9926" s="3">
        <f t="shared" si="936"/>
        <v>0</v>
      </c>
    </row>
    <row r="9927" spans="1:22" ht="12.75" customHeight="1" x14ac:dyDescent="0.2">
      <c r="A9927" s="82" t="s">
        <v>25</v>
      </c>
      <c r="B9927" s="81" t="s">
        <v>26</v>
      </c>
      <c r="C9927" s="47">
        <v>60193697</v>
      </c>
      <c r="D9927" s="80" t="s">
        <v>9781</v>
      </c>
      <c r="E9927" s="81" t="s">
        <v>9781</v>
      </c>
      <c r="F9927" s="82">
        <v>192153779</v>
      </c>
      <c r="G9927" s="83" t="s">
        <v>67</v>
      </c>
      <c r="H9927" s="80" t="s">
        <v>52</v>
      </c>
      <c r="I9927" s="80" t="s">
        <v>19233</v>
      </c>
      <c r="J9927" s="80" t="s">
        <v>19234</v>
      </c>
      <c r="K9927" s="80" t="s">
        <v>32</v>
      </c>
      <c r="L9927" s="80" t="s">
        <v>33</v>
      </c>
      <c r="M9927" s="81" t="s">
        <v>34</v>
      </c>
      <c r="N9927" s="47" t="s">
        <v>15353</v>
      </c>
      <c r="O9927" s="33">
        <v>3</v>
      </c>
      <c r="P9927" s="3">
        <f t="shared" si="931"/>
        <v>0</v>
      </c>
      <c r="Q9927" s="3">
        <f t="shared" si="932"/>
        <v>0</v>
      </c>
      <c r="R9927" s="3">
        <f t="shared" si="933"/>
        <v>1</v>
      </c>
      <c r="S9927" s="3">
        <f t="shared" si="934"/>
        <v>0</v>
      </c>
      <c r="T9927" s="3">
        <f t="shared" si="935"/>
        <v>0</v>
      </c>
      <c r="U9927" s="3">
        <f t="shared" si="936"/>
        <v>0</v>
      </c>
    </row>
    <row r="9928" spans="1:22" ht="12.75" customHeight="1" x14ac:dyDescent="0.2">
      <c r="A9928" s="82" t="s">
        <v>25</v>
      </c>
      <c r="B9928" s="81" t="s">
        <v>26</v>
      </c>
      <c r="C9928" s="47">
        <v>60193697</v>
      </c>
      <c r="D9928" s="80" t="s">
        <v>9781</v>
      </c>
      <c r="E9928" s="81" t="s">
        <v>9781</v>
      </c>
      <c r="F9928" s="82">
        <v>192133978</v>
      </c>
      <c r="G9928" s="83" t="s">
        <v>64</v>
      </c>
      <c r="H9928" s="80" t="s">
        <v>29</v>
      </c>
      <c r="I9928" s="80" t="s">
        <v>19265</v>
      </c>
      <c r="J9928" s="80" t="s">
        <v>19266</v>
      </c>
      <c r="K9928" s="80" t="s">
        <v>315</v>
      </c>
      <c r="L9928" s="80" t="s">
        <v>3742</v>
      </c>
      <c r="M9928" s="81" t="s">
        <v>3743</v>
      </c>
      <c r="N9928" s="47" t="s">
        <v>15353</v>
      </c>
      <c r="O9928" s="33">
        <v>4</v>
      </c>
      <c r="P9928" s="3">
        <f t="shared" si="931"/>
        <v>0</v>
      </c>
      <c r="Q9928" s="3">
        <f t="shared" si="932"/>
        <v>0</v>
      </c>
      <c r="R9928" s="3">
        <f t="shared" si="933"/>
        <v>0</v>
      </c>
      <c r="S9928" s="3">
        <f t="shared" si="934"/>
        <v>1</v>
      </c>
      <c r="T9928" s="3">
        <f t="shared" si="935"/>
        <v>0</v>
      </c>
      <c r="U9928" s="3">
        <f t="shared" si="936"/>
        <v>0</v>
      </c>
    </row>
    <row r="9929" spans="1:22" ht="12.75" customHeight="1" x14ac:dyDescent="0.2">
      <c r="A9929" s="15" t="s">
        <v>25</v>
      </c>
      <c r="B9929" s="16" t="s">
        <v>26</v>
      </c>
      <c r="C9929" s="44">
        <v>27022</v>
      </c>
      <c r="D9929" s="9" t="s">
        <v>9823</v>
      </c>
      <c r="E9929" s="10" t="s">
        <v>9823</v>
      </c>
      <c r="F9929" s="17">
        <v>191886281</v>
      </c>
      <c r="G9929" s="12" t="s">
        <v>64</v>
      </c>
      <c r="H9929" s="9" t="s">
        <v>29</v>
      </c>
      <c r="I9929" s="9" t="s">
        <v>9837</v>
      </c>
      <c r="J9929" s="9" t="s">
        <v>9838</v>
      </c>
      <c r="K9929" s="9" t="s">
        <v>32</v>
      </c>
      <c r="L9929" s="6" t="s">
        <v>295</v>
      </c>
      <c r="M9929" s="10">
        <v>40401</v>
      </c>
      <c r="N9929" s="11" t="s">
        <v>43</v>
      </c>
      <c r="O9929" s="13">
        <v>4</v>
      </c>
      <c r="P9929" s="3">
        <f t="shared" si="931"/>
        <v>0</v>
      </c>
      <c r="Q9929" s="3">
        <f t="shared" si="932"/>
        <v>0</v>
      </c>
      <c r="R9929" s="3">
        <f t="shared" si="933"/>
        <v>0</v>
      </c>
      <c r="S9929" s="3">
        <f t="shared" si="934"/>
        <v>1</v>
      </c>
      <c r="T9929" s="3">
        <f t="shared" si="935"/>
        <v>0</v>
      </c>
      <c r="U9929" s="3">
        <f t="shared" si="936"/>
        <v>0</v>
      </c>
    </row>
    <row r="9930" spans="1:22" ht="12.75" customHeight="1" x14ac:dyDescent="0.2">
      <c r="A9930" s="15" t="s">
        <v>25</v>
      </c>
      <c r="B9930" s="16" t="s">
        <v>26</v>
      </c>
      <c r="C9930" s="44">
        <v>27022</v>
      </c>
      <c r="D9930" s="9" t="s">
        <v>9823</v>
      </c>
      <c r="E9930" s="10" t="s">
        <v>9823</v>
      </c>
      <c r="F9930" s="17">
        <v>191886265</v>
      </c>
      <c r="G9930" s="12" t="s">
        <v>122</v>
      </c>
      <c r="H9930" s="9" t="s">
        <v>29</v>
      </c>
      <c r="I9930" s="9" t="s">
        <v>9833</v>
      </c>
      <c r="J9930" s="9" t="s">
        <v>9834</v>
      </c>
      <c r="K9930" s="9" t="s">
        <v>32</v>
      </c>
      <c r="L9930" s="6" t="s">
        <v>33</v>
      </c>
      <c r="M9930" s="10">
        <v>40101</v>
      </c>
      <c r="N9930" s="11" t="s">
        <v>43</v>
      </c>
      <c r="O9930" s="13">
        <v>3</v>
      </c>
      <c r="P9930" s="3">
        <f t="shared" si="931"/>
        <v>0</v>
      </c>
      <c r="Q9930" s="3">
        <f t="shared" si="932"/>
        <v>0</v>
      </c>
      <c r="R9930" s="3">
        <f t="shared" si="933"/>
        <v>1</v>
      </c>
      <c r="S9930" s="3">
        <f t="shared" si="934"/>
        <v>0</v>
      </c>
      <c r="T9930" s="3">
        <f t="shared" si="935"/>
        <v>0</v>
      </c>
      <c r="U9930" s="3">
        <f t="shared" si="936"/>
        <v>0</v>
      </c>
    </row>
    <row r="9931" spans="1:22" ht="12.75" customHeight="1" x14ac:dyDescent="0.2">
      <c r="A9931" s="15" t="s">
        <v>25</v>
      </c>
      <c r="B9931" s="16" t="s">
        <v>26</v>
      </c>
      <c r="C9931" s="44">
        <v>27022</v>
      </c>
      <c r="D9931" s="9" t="s">
        <v>9823</v>
      </c>
      <c r="E9931" s="10" t="s">
        <v>9823</v>
      </c>
      <c r="F9931" s="17">
        <v>191886267</v>
      </c>
      <c r="G9931" s="12" t="s">
        <v>249</v>
      </c>
      <c r="H9931" s="9" t="s">
        <v>29</v>
      </c>
      <c r="I9931" s="9" t="s">
        <v>9835</v>
      </c>
      <c r="J9931" s="9" t="s">
        <v>3831</v>
      </c>
      <c r="K9931" s="9" t="s">
        <v>32</v>
      </c>
      <c r="L9931" s="6" t="s">
        <v>33</v>
      </c>
      <c r="M9931" s="10">
        <v>40101</v>
      </c>
      <c r="N9931" s="11" t="s">
        <v>43</v>
      </c>
      <c r="O9931" s="13">
        <v>4</v>
      </c>
      <c r="P9931" s="3">
        <f t="shared" si="931"/>
        <v>0</v>
      </c>
      <c r="Q9931" s="3">
        <f t="shared" si="932"/>
        <v>0</v>
      </c>
      <c r="R9931" s="3">
        <f t="shared" si="933"/>
        <v>0</v>
      </c>
      <c r="S9931" s="3">
        <f t="shared" si="934"/>
        <v>1</v>
      </c>
      <c r="T9931" s="3">
        <f t="shared" si="935"/>
        <v>0</v>
      </c>
      <c r="U9931" s="3">
        <f t="shared" si="936"/>
        <v>0</v>
      </c>
    </row>
    <row r="9932" spans="1:22" ht="12.75" customHeight="1" x14ac:dyDescent="0.2">
      <c r="A9932" s="15" t="s">
        <v>25</v>
      </c>
      <c r="B9932" s="16" t="s">
        <v>26</v>
      </c>
      <c r="C9932" s="44">
        <v>27022</v>
      </c>
      <c r="D9932" s="9" t="s">
        <v>9823</v>
      </c>
      <c r="E9932" s="10" t="s">
        <v>9823</v>
      </c>
      <c r="F9932" s="17">
        <v>191886270</v>
      </c>
      <c r="G9932" s="12" t="s">
        <v>122</v>
      </c>
      <c r="H9932" s="9" t="s">
        <v>29</v>
      </c>
      <c r="I9932" s="9" t="s">
        <v>9836</v>
      </c>
      <c r="J9932" s="9" t="s">
        <v>3508</v>
      </c>
      <c r="K9932" s="9" t="s">
        <v>32</v>
      </c>
      <c r="L9932" s="6" t="s">
        <v>33</v>
      </c>
      <c r="M9932" s="10">
        <v>40105</v>
      </c>
      <c r="N9932" s="11" t="s">
        <v>43</v>
      </c>
      <c r="O9932" s="13">
        <v>3</v>
      </c>
      <c r="P9932" s="3">
        <f t="shared" si="931"/>
        <v>0</v>
      </c>
      <c r="Q9932" s="3">
        <f t="shared" si="932"/>
        <v>0</v>
      </c>
      <c r="R9932" s="3">
        <f t="shared" si="933"/>
        <v>1</v>
      </c>
      <c r="S9932" s="3">
        <f t="shared" si="934"/>
        <v>0</v>
      </c>
      <c r="T9932" s="3">
        <f t="shared" si="935"/>
        <v>0</v>
      </c>
      <c r="U9932" s="3">
        <f t="shared" si="936"/>
        <v>0</v>
      </c>
    </row>
    <row r="9933" spans="1:22" ht="12.75" customHeight="1" x14ac:dyDescent="0.2">
      <c r="A9933" s="15" t="s">
        <v>25</v>
      </c>
      <c r="B9933" s="16" t="s">
        <v>26</v>
      </c>
      <c r="C9933" s="8">
        <v>27022</v>
      </c>
      <c r="D9933" s="6" t="s">
        <v>9823</v>
      </c>
      <c r="E9933" s="16" t="s">
        <v>9823</v>
      </c>
      <c r="F9933" s="15">
        <v>191998113</v>
      </c>
      <c r="G9933" s="5" t="s">
        <v>249</v>
      </c>
      <c r="H9933" s="6" t="s">
        <v>29</v>
      </c>
      <c r="I9933" s="6" t="s">
        <v>9824</v>
      </c>
      <c r="J9933" s="6" t="s">
        <v>9825</v>
      </c>
      <c r="K9933" s="6" t="s">
        <v>32</v>
      </c>
      <c r="L9933" s="6" t="s">
        <v>33</v>
      </c>
      <c r="M9933" s="16" t="s">
        <v>61</v>
      </c>
      <c r="N9933" s="8" t="s">
        <v>35</v>
      </c>
      <c r="O9933" s="7">
        <v>2</v>
      </c>
      <c r="P9933" s="3">
        <f t="shared" si="931"/>
        <v>0</v>
      </c>
      <c r="Q9933" s="3">
        <f t="shared" si="932"/>
        <v>1</v>
      </c>
      <c r="R9933" s="3">
        <f t="shared" si="933"/>
        <v>0</v>
      </c>
      <c r="S9933" s="3">
        <f t="shared" si="934"/>
        <v>0</v>
      </c>
      <c r="T9933" s="3">
        <f t="shared" si="935"/>
        <v>0</v>
      </c>
      <c r="U9933" s="3">
        <f t="shared" si="936"/>
        <v>0</v>
      </c>
    </row>
    <row r="9934" spans="1:22" ht="12.75" customHeight="1" x14ac:dyDescent="0.2">
      <c r="A9934" s="15" t="s">
        <v>25</v>
      </c>
      <c r="B9934" s="16" t="s">
        <v>26</v>
      </c>
      <c r="C9934" s="8">
        <v>27022</v>
      </c>
      <c r="D9934" s="6" t="s">
        <v>9823</v>
      </c>
      <c r="E9934" s="16" t="s">
        <v>9823</v>
      </c>
      <c r="F9934" s="15">
        <v>191998131</v>
      </c>
      <c r="G9934" s="5" t="s">
        <v>122</v>
      </c>
      <c r="H9934" s="6" t="s">
        <v>29</v>
      </c>
      <c r="I9934" s="6" t="s">
        <v>9826</v>
      </c>
      <c r="J9934" s="6" t="s">
        <v>9827</v>
      </c>
      <c r="K9934" s="6" t="s">
        <v>32</v>
      </c>
      <c r="L9934" s="6" t="s">
        <v>33</v>
      </c>
      <c r="M9934" s="16" t="s">
        <v>610</v>
      </c>
      <c r="N9934" s="8" t="s">
        <v>35</v>
      </c>
      <c r="O9934" s="7">
        <v>2</v>
      </c>
      <c r="P9934" s="3">
        <f t="shared" si="931"/>
        <v>0</v>
      </c>
      <c r="Q9934" s="3">
        <f t="shared" si="932"/>
        <v>1</v>
      </c>
      <c r="R9934" s="3">
        <f t="shared" si="933"/>
        <v>0</v>
      </c>
      <c r="S9934" s="3">
        <f t="shared" si="934"/>
        <v>0</v>
      </c>
      <c r="T9934" s="3">
        <f t="shared" si="935"/>
        <v>0</v>
      </c>
      <c r="U9934" s="3">
        <f t="shared" si="936"/>
        <v>0</v>
      </c>
    </row>
    <row r="9935" spans="1:22" ht="12.75" customHeight="1" x14ac:dyDescent="0.2">
      <c r="A9935" s="15" t="s">
        <v>25</v>
      </c>
      <c r="B9935" s="16" t="s">
        <v>26</v>
      </c>
      <c r="C9935" s="8">
        <v>27022</v>
      </c>
      <c r="D9935" s="6" t="s">
        <v>9823</v>
      </c>
      <c r="E9935" s="16" t="s">
        <v>9823</v>
      </c>
      <c r="F9935" s="15">
        <v>191961858</v>
      </c>
      <c r="G9935" s="5" t="s">
        <v>249</v>
      </c>
      <c r="H9935" s="6" t="s">
        <v>29</v>
      </c>
      <c r="I9935" s="6" t="s">
        <v>9828</v>
      </c>
      <c r="J9935" s="6" t="s">
        <v>9829</v>
      </c>
      <c r="K9935" s="6" t="s">
        <v>32</v>
      </c>
      <c r="L9935" s="6" t="s">
        <v>33</v>
      </c>
      <c r="M9935" s="16" t="s">
        <v>61</v>
      </c>
      <c r="N9935" s="8" t="s">
        <v>35</v>
      </c>
      <c r="O9935" s="7">
        <v>3</v>
      </c>
      <c r="P9935" s="3">
        <f t="shared" si="931"/>
        <v>0</v>
      </c>
      <c r="Q9935" s="3">
        <f t="shared" si="932"/>
        <v>0</v>
      </c>
      <c r="R9935" s="3">
        <f t="shared" si="933"/>
        <v>1</v>
      </c>
      <c r="S9935" s="3">
        <f t="shared" si="934"/>
        <v>0</v>
      </c>
      <c r="T9935" s="3">
        <f t="shared" si="935"/>
        <v>0</v>
      </c>
      <c r="U9935" s="3">
        <f t="shared" si="936"/>
        <v>0</v>
      </c>
    </row>
    <row r="9936" spans="1:22" ht="12.75" customHeight="1" x14ac:dyDescent="0.2">
      <c r="A9936" s="15" t="s">
        <v>25</v>
      </c>
      <c r="B9936" s="16" t="s">
        <v>26</v>
      </c>
      <c r="C9936" s="8">
        <v>27022</v>
      </c>
      <c r="D9936" s="6" t="s">
        <v>9823</v>
      </c>
      <c r="E9936" s="16" t="s">
        <v>9823</v>
      </c>
      <c r="F9936" s="15">
        <v>191998140</v>
      </c>
      <c r="G9936" s="5" t="s">
        <v>122</v>
      </c>
      <c r="H9936" s="6" t="s">
        <v>29</v>
      </c>
      <c r="I9936" s="6" t="s">
        <v>9830</v>
      </c>
      <c r="J9936" s="6" t="s">
        <v>9831</v>
      </c>
      <c r="K9936" s="6" t="s">
        <v>32</v>
      </c>
      <c r="L9936" s="6" t="s">
        <v>33</v>
      </c>
      <c r="M9936" s="16" t="s">
        <v>61</v>
      </c>
      <c r="N9936" s="8" t="s">
        <v>35</v>
      </c>
      <c r="O9936" s="7">
        <v>3</v>
      </c>
      <c r="P9936" s="3">
        <f t="shared" si="931"/>
        <v>0</v>
      </c>
      <c r="Q9936" s="3">
        <f t="shared" si="932"/>
        <v>0</v>
      </c>
      <c r="R9936" s="3">
        <f t="shared" si="933"/>
        <v>1</v>
      </c>
      <c r="S9936" s="3">
        <f t="shared" si="934"/>
        <v>0</v>
      </c>
      <c r="T9936" s="3">
        <f t="shared" si="935"/>
        <v>0</v>
      </c>
      <c r="U9936" s="3">
        <f t="shared" si="936"/>
        <v>0</v>
      </c>
    </row>
    <row r="9937" spans="1:21" ht="12.75" customHeight="1" x14ac:dyDescent="0.2">
      <c r="A9937" s="15" t="s">
        <v>25</v>
      </c>
      <c r="B9937" s="16" t="s">
        <v>26</v>
      </c>
      <c r="C9937" s="8">
        <v>27022</v>
      </c>
      <c r="D9937" s="6" t="s">
        <v>9823</v>
      </c>
      <c r="E9937" s="16" t="s">
        <v>9823</v>
      </c>
      <c r="F9937" s="15">
        <v>191998137</v>
      </c>
      <c r="G9937" s="5" t="s">
        <v>122</v>
      </c>
      <c r="H9937" s="6" t="s">
        <v>29</v>
      </c>
      <c r="I9937" s="6" t="s">
        <v>9832</v>
      </c>
      <c r="J9937" s="6" t="s">
        <v>3745</v>
      </c>
      <c r="K9937" s="6" t="s">
        <v>32</v>
      </c>
      <c r="L9937" s="6" t="s">
        <v>33</v>
      </c>
      <c r="M9937" s="16" t="s">
        <v>599</v>
      </c>
      <c r="N9937" s="8" t="s">
        <v>35</v>
      </c>
      <c r="O9937" s="7">
        <v>4</v>
      </c>
      <c r="P9937" s="3">
        <f t="shared" si="931"/>
        <v>0</v>
      </c>
      <c r="Q9937" s="3">
        <f t="shared" si="932"/>
        <v>0</v>
      </c>
      <c r="R9937" s="3">
        <f t="shared" si="933"/>
        <v>0</v>
      </c>
      <c r="S9937" s="3">
        <f t="shared" si="934"/>
        <v>1</v>
      </c>
      <c r="T9937" s="3">
        <f t="shared" si="935"/>
        <v>0</v>
      </c>
      <c r="U9937" s="3">
        <f t="shared" si="936"/>
        <v>0</v>
      </c>
    </row>
    <row r="9938" spans="1:21" ht="12.75" customHeight="1" x14ac:dyDescent="0.2">
      <c r="A9938" s="82" t="s">
        <v>25</v>
      </c>
      <c r="B9938" s="81" t="s">
        <v>26</v>
      </c>
      <c r="C9938" s="47">
        <v>27022</v>
      </c>
      <c r="D9938" s="80" t="s">
        <v>9823</v>
      </c>
      <c r="E9938" s="81" t="s">
        <v>9823</v>
      </c>
      <c r="F9938" s="82">
        <v>192075376</v>
      </c>
      <c r="G9938" s="83" t="s">
        <v>67</v>
      </c>
      <c r="H9938" s="80" t="s">
        <v>52</v>
      </c>
      <c r="I9938" s="80" t="s">
        <v>13512</v>
      </c>
      <c r="J9938" s="80" t="s">
        <v>13513</v>
      </c>
      <c r="K9938" s="80" t="s">
        <v>80</v>
      </c>
      <c r="L9938" s="80" t="s">
        <v>81</v>
      </c>
      <c r="M9938" s="81" t="s">
        <v>126</v>
      </c>
      <c r="N9938" s="32" t="s">
        <v>10618</v>
      </c>
      <c r="O9938" s="33">
        <v>5</v>
      </c>
      <c r="P9938" s="3">
        <f t="shared" si="931"/>
        <v>0</v>
      </c>
      <c r="Q9938" s="3">
        <f t="shared" si="932"/>
        <v>0</v>
      </c>
      <c r="R9938" s="3">
        <f t="shared" si="933"/>
        <v>0</v>
      </c>
      <c r="S9938" s="3">
        <f t="shared" si="934"/>
        <v>0</v>
      </c>
      <c r="T9938" s="3">
        <f t="shared" si="935"/>
        <v>1</v>
      </c>
      <c r="U9938" s="3">
        <f t="shared" si="936"/>
        <v>0</v>
      </c>
    </row>
    <row r="9939" spans="1:21" ht="12.75" customHeight="1" x14ac:dyDescent="0.2">
      <c r="A9939" s="82" t="s">
        <v>25</v>
      </c>
      <c r="B9939" s="81" t="s">
        <v>26</v>
      </c>
      <c r="C9939" s="47">
        <v>27022</v>
      </c>
      <c r="D9939" s="80" t="s">
        <v>9823</v>
      </c>
      <c r="E9939" s="81" t="s">
        <v>9823</v>
      </c>
      <c r="F9939" s="82">
        <v>192075400</v>
      </c>
      <c r="G9939" s="83" t="s">
        <v>28</v>
      </c>
      <c r="H9939" s="80" t="s">
        <v>29</v>
      </c>
      <c r="I9939" s="80" t="s">
        <v>13520</v>
      </c>
      <c r="J9939" s="80" t="s">
        <v>13521</v>
      </c>
      <c r="K9939" s="80" t="s">
        <v>315</v>
      </c>
      <c r="L9939" s="80" t="s">
        <v>1511</v>
      </c>
      <c r="M9939" s="81" t="s">
        <v>126</v>
      </c>
      <c r="N9939" s="32" t="s">
        <v>10618</v>
      </c>
      <c r="O9939" s="33">
        <v>4</v>
      </c>
      <c r="P9939" s="3">
        <f t="shared" si="931"/>
        <v>0</v>
      </c>
      <c r="Q9939" s="3">
        <f t="shared" si="932"/>
        <v>0</v>
      </c>
      <c r="R9939" s="3">
        <f t="shared" si="933"/>
        <v>0</v>
      </c>
      <c r="S9939" s="3">
        <f t="shared" si="934"/>
        <v>1</v>
      </c>
      <c r="T9939" s="3">
        <f t="shared" si="935"/>
        <v>0</v>
      </c>
      <c r="U9939" s="3">
        <f t="shared" si="936"/>
        <v>0</v>
      </c>
    </row>
    <row r="9940" spans="1:21" ht="12.75" customHeight="1" x14ac:dyDescent="0.2">
      <c r="A9940" s="82" t="s">
        <v>25</v>
      </c>
      <c r="B9940" s="81" t="s">
        <v>26</v>
      </c>
      <c r="C9940" s="47">
        <v>27022</v>
      </c>
      <c r="D9940" s="80" t="s">
        <v>9823</v>
      </c>
      <c r="E9940" s="81" t="s">
        <v>9823</v>
      </c>
      <c r="F9940" s="82">
        <v>192075392</v>
      </c>
      <c r="G9940" s="83" t="s">
        <v>105</v>
      </c>
      <c r="H9940" s="80" t="s">
        <v>29</v>
      </c>
      <c r="I9940" s="80" t="s">
        <v>13518</v>
      </c>
      <c r="J9940" s="80" t="s">
        <v>13519</v>
      </c>
      <c r="K9940" s="80" t="s">
        <v>32</v>
      </c>
      <c r="L9940" s="80" t="s">
        <v>620</v>
      </c>
      <c r="M9940" s="81" t="s">
        <v>126</v>
      </c>
      <c r="N9940" s="32" t="s">
        <v>10618</v>
      </c>
      <c r="O9940" s="33">
        <v>4</v>
      </c>
      <c r="P9940" s="3">
        <f t="shared" si="931"/>
        <v>0</v>
      </c>
      <c r="Q9940" s="3">
        <f t="shared" si="932"/>
        <v>0</v>
      </c>
      <c r="R9940" s="3">
        <f t="shared" si="933"/>
        <v>0</v>
      </c>
      <c r="S9940" s="3">
        <f t="shared" si="934"/>
        <v>1</v>
      </c>
      <c r="T9940" s="3">
        <f t="shared" si="935"/>
        <v>0</v>
      </c>
      <c r="U9940" s="3">
        <f t="shared" si="936"/>
        <v>0</v>
      </c>
    </row>
    <row r="9941" spans="1:21" ht="12.75" customHeight="1" x14ac:dyDescent="0.2">
      <c r="A9941" s="82" t="s">
        <v>25</v>
      </c>
      <c r="B9941" s="81" t="s">
        <v>26</v>
      </c>
      <c r="C9941" s="47">
        <v>27022</v>
      </c>
      <c r="D9941" s="80" t="s">
        <v>9823</v>
      </c>
      <c r="E9941" s="81" t="s">
        <v>9823</v>
      </c>
      <c r="F9941" s="82">
        <v>192075389</v>
      </c>
      <c r="G9941" s="83" t="s">
        <v>122</v>
      </c>
      <c r="H9941" s="80" t="s">
        <v>29</v>
      </c>
      <c r="I9941" s="80" t="s">
        <v>13516</v>
      </c>
      <c r="J9941" s="80" t="s">
        <v>13517</v>
      </c>
      <c r="K9941" s="80" t="s">
        <v>32</v>
      </c>
      <c r="L9941" s="80" t="s">
        <v>295</v>
      </c>
      <c r="M9941" s="81" t="s">
        <v>126</v>
      </c>
      <c r="N9941" s="32" t="s">
        <v>10618</v>
      </c>
      <c r="O9941" s="33">
        <v>4</v>
      </c>
      <c r="P9941" s="3">
        <f t="shared" si="931"/>
        <v>0</v>
      </c>
      <c r="Q9941" s="3">
        <f t="shared" si="932"/>
        <v>0</v>
      </c>
      <c r="R9941" s="3">
        <f t="shared" si="933"/>
        <v>0</v>
      </c>
      <c r="S9941" s="3">
        <f t="shared" si="934"/>
        <v>1</v>
      </c>
      <c r="T9941" s="3">
        <f t="shared" si="935"/>
        <v>0</v>
      </c>
      <c r="U9941" s="3">
        <f t="shared" si="936"/>
        <v>0</v>
      </c>
    </row>
    <row r="9942" spans="1:21" ht="12.75" customHeight="1" x14ac:dyDescent="0.2">
      <c r="A9942" s="82" t="s">
        <v>25</v>
      </c>
      <c r="B9942" s="81" t="s">
        <v>26</v>
      </c>
      <c r="C9942" s="47">
        <v>27022</v>
      </c>
      <c r="D9942" s="80" t="s">
        <v>9823</v>
      </c>
      <c r="E9942" s="81" t="s">
        <v>9823</v>
      </c>
      <c r="F9942" s="82">
        <v>192075377</v>
      </c>
      <c r="G9942" s="83" t="s">
        <v>67</v>
      </c>
      <c r="H9942" s="80" t="s">
        <v>52</v>
      </c>
      <c r="I9942" s="80" t="s">
        <v>13514</v>
      </c>
      <c r="J9942" s="80" t="s">
        <v>13515</v>
      </c>
      <c r="K9942" s="80" t="s">
        <v>32</v>
      </c>
      <c r="L9942" s="80" t="s">
        <v>8135</v>
      </c>
      <c r="M9942" s="81" t="s">
        <v>126</v>
      </c>
      <c r="N9942" s="32" t="s">
        <v>10618</v>
      </c>
      <c r="O9942" s="33">
        <v>3</v>
      </c>
      <c r="P9942" s="3">
        <f t="shared" si="931"/>
        <v>0</v>
      </c>
      <c r="Q9942" s="3">
        <f t="shared" si="932"/>
        <v>0</v>
      </c>
      <c r="R9942" s="3">
        <f t="shared" si="933"/>
        <v>1</v>
      </c>
      <c r="S9942" s="3">
        <f t="shared" si="934"/>
        <v>0</v>
      </c>
      <c r="T9942" s="3">
        <f t="shared" si="935"/>
        <v>0</v>
      </c>
      <c r="U9942" s="3">
        <f t="shared" si="936"/>
        <v>0</v>
      </c>
    </row>
    <row r="9943" spans="1:21" ht="12.75" customHeight="1" x14ac:dyDescent="0.2">
      <c r="A9943" s="82" t="s">
        <v>25</v>
      </c>
      <c r="B9943" s="81" t="s">
        <v>26</v>
      </c>
      <c r="C9943" s="47">
        <v>27022</v>
      </c>
      <c r="D9943" s="80" t="s">
        <v>9823</v>
      </c>
      <c r="E9943" s="81" t="s">
        <v>9823</v>
      </c>
      <c r="F9943" s="82">
        <v>192188233</v>
      </c>
      <c r="G9943" s="83" t="s">
        <v>67</v>
      </c>
      <c r="H9943" s="80" t="s">
        <v>52</v>
      </c>
      <c r="I9943" s="80" t="s">
        <v>17327</v>
      </c>
      <c r="J9943" s="80" t="s">
        <v>17328</v>
      </c>
      <c r="K9943" s="80" t="s">
        <v>80</v>
      </c>
      <c r="L9943" s="80" t="s">
        <v>81</v>
      </c>
      <c r="M9943" s="81" t="s">
        <v>126</v>
      </c>
      <c r="N9943" s="47" t="s">
        <v>15353</v>
      </c>
      <c r="O9943" s="33">
        <v>3</v>
      </c>
      <c r="P9943" s="3">
        <f t="shared" si="931"/>
        <v>0</v>
      </c>
      <c r="Q9943" s="3">
        <f t="shared" si="932"/>
        <v>0</v>
      </c>
      <c r="R9943" s="3">
        <f t="shared" si="933"/>
        <v>1</v>
      </c>
      <c r="S9943" s="3">
        <f t="shared" si="934"/>
        <v>0</v>
      </c>
      <c r="T9943" s="3">
        <f t="shared" si="935"/>
        <v>0</v>
      </c>
      <c r="U9943" s="3">
        <f t="shared" si="936"/>
        <v>0</v>
      </c>
    </row>
    <row r="9944" spans="1:21" ht="12.75" customHeight="1" x14ac:dyDescent="0.2">
      <c r="A9944" s="82" t="s">
        <v>25</v>
      </c>
      <c r="B9944" s="81" t="s">
        <v>26</v>
      </c>
      <c r="C9944" s="47">
        <v>27022</v>
      </c>
      <c r="D9944" s="80" t="s">
        <v>9823</v>
      </c>
      <c r="E9944" s="81" t="s">
        <v>9823</v>
      </c>
      <c r="F9944" s="82">
        <v>191998132</v>
      </c>
      <c r="G9944" s="83" t="s">
        <v>122</v>
      </c>
      <c r="H9944" s="80" t="s">
        <v>29</v>
      </c>
      <c r="I9944" s="80" t="s">
        <v>17708</v>
      </c>
      <c r="J9944" s="80" t="s">
        <v>9767</v>
      </c>
      <c r="K9944" s="80" t="s">
        <v>366</v>
      </c>
      <c r="L9944" s="80" t="s">
        <v>1641</v>
      </c>
      <c r="M9944" s="81" t="s">
        <v>126</v>
      </c>
      <c r="N9944" s="47" t="s">
        <v>15353</v>
      </c>
      <c r="O9944" s="33">
        <v>3</v>
      </c>
      <c r="P9944" s="3">
        <f t="shared" si="931"/>
        <v>0</v>
      </c>
      <c r="Q9944" s="3">
        <f t="shared" si="932"/>
        <v>0</v>
      </c>
      <c r="R9944" s="3">
        <f t="shared" si="933"/>
        <v>1</v>
      </c>
      <c r="S9944" s="3">
        <f t="shared" si="934"/>
        <v>0</v>
      </c>
      <c r="T9944" s="3">
        <f t="shared" si="935"/>
        <v>0</v>
      </c>
      <c r="U9944" s="3">
        <f t="shared" si="936"/>
        <v>0</v>
      </c>
    </row>
    <row r="9945" spans="1:21" ht="12.75" customHeight="1" x14ac:dyDescent="0.2">
      <c r="A9945" s="82" t="s">
        <v>25</v>
      </c>
      <c r="B9945" s="81" t="s">
        <v>26</v>
      </c>
      <c r="C9945" s="47">
        <v>27022</v>
      </c>
      <c r="D9945" s="80" t="s">
        <v>9823</v>
      </c>
      <c r="E9945" s="81" t="s">
        <v>9823</v>
      </c>
      <c r="F9945" s="82">
        <v>192153533</v>
      </c>
      <c r="G9945" s="83" t="s">
        <v>64</v>
      </c>
      <c r="H9945" s="80" t="s">
        <v>29</v>
      </c>
      <c r="I9945" s="80" t="s">
        <v>9837</v>
      </c>
      <c r="J9945" s="80" t="s">
        <v>17865</v>
      </c>
      <c r="K9945" s="80" t="s">
        <v>315</v>
      </c>
      <c r="L9945" s="80" t="s">
        <v>1511</v>
      </c>
      <c r="M9945" s="81" t="s">
        <v>126</v>
      </c>
      <c r="N9945" s="47" t="s">
        <v>15353</v>
      </c>
      <c r="O9945" s="33">
        <v>4</v>
      </c>
      <c r="P9945" s="3">
        <f t="shared" si="931"/>
        <v>0</v>
      </c>
      <c r="Q9945" s="3">
        <f t="shared" si="932"/>
        <v>0</v>
      </c>
      <c r="R9945" s="3">
        <f t="shared" si="933"/>
        <v>0</v>
      </c>
      <c r="S9945" s="3">
        <f t="shared" si="934"/>
        <v>1</v>
      </c>
      <c r="T9945" s="3">
        <f t="shared" si="935"/>
        <v>0</v>
      </c>
      <c r="U9945" s="3">
        <f t="shared" si="936"/>
        <v>0</v>
      </c>
    </row>
    <row r="9946" spans="1:21" ht="12.75" customHeight="1" x14ac:dyDescent="0.2">
      <c r="A9946" s="82" t="s">
        <v>25</v>
      </c>
      <c r="B9946" s="81" t="s">
        <v>26</v>
      </c>
      <c r="C9946" s="47">
        <v>27022</v>
      </c>
      <c r="D9946" s="80" t="s">
        <v>9823</v>
      </c>
      <c r="E9946" s="81" t="s">
        <v>9823</v>
      </c>
      <c r="F9946" s="82">
        <v>192188249</v>
      </c>
      <c r="G9946" s="83" t="s">
        <v>28</v>
      </c>
      <c r="H9946" s="80" t="s">
        <v>29</v>
      </c>
      <c r="I9946" s="80" t="s">
        <v>17886</v>
      </c>
      <c r="J9946" s="80" t="s">
        <v>17887</v>
      </c>
      <c r="K9946" s="80" t="s">
        <v>315</v>
      </c>
      <c r="L9946" s="80" t="s">
        <v>3742</v>
      </c>
      <c r="M9946" s="81" t="s">
        <v>126</v>
      </c>
      <c r="N9946" s="47" t="s">
        <v>15353</v>
      </c>
      <c r="O9946" s="33">
        <v>4</v>
      </c>
      <c r="P9946" s="3">
        <f t="shared" si="931"/>
        <v>0</v>
      </c>
      <c r="Q9946" s="3">
        <f t="shared" si="932"/>
        <v>0</v>
      </c>
      <c r="R9946" s="3">
        <f t="shared" si="933"/>
        <v>0</v>
      </c>
      <c r="S9946" s="3">
        <f t="shared" si="934"/>
        <v>1</v>
      </c>
      <c r="T9946" s="3">
        <f t="shared" si="935"/>
        <v>0</v>
      </c>
      <c r="U9946" s="3">
        <f t="shared" si="936"/>
        <v>0</v>
      </c>
    </row>
    <row r="9947" spans="1:21" ht="12.75" customHeight="1" x14ac:dyDescent="0.2">
      <c r="A9947" s="82" t="s">
        <v>25</v>
      </c>
      <c r="B9947" s="81" t="s">
        <v>26</v>
      </c>
      <c r="C9947" s="47">
        <v>27022</v>
      </c>
      <c r="D9947" s="80" t="s">
        <v>9823</v>
      </c>
      <c r="E9947" s="81" t="s">
        <v>9823</v>
      </c>
      <c r="F9947" s="82">
        <v>192188253</v>
      </c>
      <c r="G9947" s="83" t="s">
        <v>249</v>
      </c>
      <c r="H9947" s="80" t="s">
        <v>29</v>
      </c>
      <c r="I9947" s="80" t="s">
        <v>17900</v>
      </c>
      <c r="J9947" s="80" t="s">
        <v>17901</v>
      </c>
      <c r="K9947" s="80" t="s">
        <v>315</v>
      </c>
      <c r="L9947" s="80" t="s">
        <v>3742</v>
      </c>
      <c r="M9947" s="81" t="s">
        <v>126</v>
      </c>
      <c r="N9947" s="47" t="s">
        <v>15353</v>
      </c>
      <c r="O9947" s="33">
        <v>3</v>
      </c>
      <c r="P9947" s="3">
        <f t="shared" si="931"/>
        <v>0</v>
      </c>
      <c r="Q9947" s="3">
        <f t="shared" si="932"/>
        <v>0</v>
      </c>
      <c r="R9947" s="3">
        <f t="shared" si="933"/>
        <v>1</v>
      </c>
      <c r="S9947" s="3">
        <f t="shared" si="934"/>
        <v>0</v>
      </c>
      <c r="T9947" s="3">
        <f t="shared" si="935"/>
        <v>0</v>
      </c>
      <c r="U9947" s="3">
        <f t="shared" si="936"/>
        <v>0</v>
      </c>
    </row>
    <row r="9948" spans="1:21" ht="12.75" customHeight="1" x14ac:dyDescent="0.2">
      <c r="A9948" s="82" t="s">
        <v>25</v>
      </c>
      <c r="B9948" s="81" t="s">
        <v>26</v>
      </c>
      <c r="C9948" s="47">
        <v>27022</v>
      </c>
      <c r="D9948" s="80" t="s">
        <v>9823</v>
      </c>
      <c r="E9948" s="81" t="s">
        <v>9823</v>
      </c>
      <c r="F9948" s="82">
        <v>192153528</v>
      </c>
      <c r="G9948" s="83" t="s">
        <v>249</v>
      </c>
      <c r="H9948" s="80" t="s">
        <v>29</v>
      </c>
      <c r="I9948" s="80" t="s">
        <v>17906</v>
      </c>
      <c r="J9948" s="80" t="s">
        <v>17907</v>
      </c>
      <c r="K9948" s="80" t="s">
        <v>32</v>
      </c>
      <c r="L9948" s="80" t="s">
        <v>295</v>
      </c>
      <c r="M9948" s="81" t="s">
        <v>126</v>
      </c>
      <c r="N9948" s="47" t="s">
        <v>15353</v>
      </c>
      <c r="O9948" s="33">
        <v>3</v>
      </c>
      <c r="P9948" s="3">
        <f t="shared" si="931"/>
        <v>0</v>
      </c>
      <c r="Q9948" s="3">
        <f t="shared" si="932"/>
        <v>0</v>
      </c>
      <c r="R9948" s="3">
        <f t="shared" si="933"/>
        <v>1</v>
      </c>
      <c r="S9948" s="3">
        <f t="shared" si="934"/>
        <v>0</v>
      </c>
      <c r="T9948" s="3">
        <f t="shared" si="935"/>
        <v>0</v>
      </c>
      <c r="U9948" s="3">
        <f t="shared" si="936"/>
        <v>0</v>
      </c>
    </row>
    <row r="9949" spans="1:21" ht="12.75" customHeight="1" x14ac:dyDescent="0.2">
      <c r="A9949" s="15" t="s">
        <v>25</v>
      </c>
      <c r="B9949" s="16" t="s">
        <v>9659</v>
      </c>
      <c r="C9949" s="44">
        <v>45773009</v>
      </c>
      <c r="D9949" s="9" t="s">
        <v>9839</v>
      </c>
      <c r="E9949" s="10" t="s">
        <v>9839</v>
      </c>
      <c r="F9949" s="17">
        <v>191910486</v>
      </c>
      <c r="G9949" s="12" t="s">
        <v>105</v>
      </c>
      <c r="H9949" s="9" t="s">
        <v>29</v>
      </c>
      <c r="I9949" s="9" t="s">
        <v>9842</v>
      </c>
      <c r="J9949" s="9" t="s">
        <v>9843</v>
      </c>
      <c r="K9949" s="9" t="s">
        <v>341</v>
      </c>
      <c r="L9949" s="80" t="s">
        <v>342</v>
      </c>
      <c r="M9949" s="10">
        <v>50402</v>
      </c>
      <c r="N9949" s="11" t="s">
        <v>43</v>
      </c>
      <c r="O9949" s="13">
        <v>3</v>
      </c>
      <c r="P9949" s="3">
        <f t="shared" si="931"/>
        <v>0</v>
      </c>
      <c r="Q9949" s="3">
        <f t="shared" si="932"/>
        <v>0</v>
      </c>
      <c r="R9949" s="3">
        <f t="shared" si="933"/>
        <v>1</v>
      </c>
      <c r="S9949" s="3">
        <f t="shared" si="934"/>
        <v>0</v>
      </c>
      <c r="T9949" s="3">
        <f t="shared" si="935"/>
        <v>0</v>
      </c>
      <c r="U9949" s="3">
        <f t="shared" si="936"/>
        <v>0</v>
      </c>
    </row>
    <row r="9950" spans="1:21" ht="12.75" customHeight="1" x14ac:dyDescent="0.2">
      <c r="A9950" s="15" t="s">
        <v>25</v>
      </c>
      <c r="B9950" s="16" t="s">
        <v>9659</v>
      </c>
      <c r="C9950" s="8">
        <v>45773009</v>
      </c>
      <c r="D9950" s="6" t="s">
        <v>9839</v>
      </c>
      <c r="E9950" s="16" t="s">
        <v>9839</v>
      </c>
      <c r="F9950" s="15">
        <v>192000695</v>
      </c>
      <c r="G9950" s="5" t="s">
        <v>67</v>
      </c>
      <c r="H9950" s="6" t="s">
        <v>29</v>
      </c>
      <c r="I9950" s="6" t="s">
        <v>9840</v>
      </c>
      <c r="J9950" s="6" t="s">
        <v>9841</v>
      </c>
      <c r="K9950" s="6" t="s">
        <v>341</v>
      </c>
      <c r="L9950" s="6" t="s">
        <v>342</v>
      </c>
      <c r="M9950" s="16" t="s">
        <v>2782</v>
      </c>
      <c r="N9950" s="8" t="s">
        <v>35</v>
      </c>
      <c r="O9950" s="7">
        <v>3</v>
      </c>
      <c r="P9950" s="3">
        <f t="shared" si="931"/>
        <v>0</v>
      </c>
      <c r="Q9950" s="3">
        <f t="shared" si="932"/>
        <v>0</v>
      </c>
      <c r="R9950" s="3">
        <f t="shared" si="933"/>
        <v>1</v>
      </c>
      <c r="S9950" s="3">
        <f t="shared" si="934"/>
        <v>0</v>
      </c>
      <c r="T9950" s="3">
        <f t="shared" si="935"/>
        <v>0</v>
      </c>
      <c r="U9950" s="3">
        <f t="shared" si="936"/>
        <v>0</v>
      </c>
    </row>
    <row r="9951" spans="1:21" ht="12.75" customHeight="1" x14ac:dyDescent="0.2">
      <c r="A9951" s="82" t="s">
        <v>25</v>
      </c>
      <c r="B9951" s="81" t="s">
        <v>9659</v>
      </c>
      <c r="C9951" s="47">
        <v>45773009</v>
      </c>
      <c r="D9951" s="80" t="s">
        <v>9839</v>
      </c>
      <c r="E9951" s="81" t="s">
        <v>9839</v>
      </c>
      <c r="F9951" s="82">
        <v>192126922</v>
      </c>
      <c r="G9951" s="83" t="s">
        <v>105</v>
      </c>
      <c r="H9951" s="80" t="s">
        <v>29</v>
      </c>
      <c r="I9951" s="80" t="s">
        <v>15017</v>
      </c>
      <c r="J9951" s="80" t="s">
        <v>15018</v>
      </c>
      <c r="K9951" s="80" t="s">
        <v>341</v>
      </c>
      <c r="L9951" s="80" t="s">
        <v>631</v>
      </c>
      <c r="M9951" s="81" t="s">
        <v>126</v>
      </c>
      <c r="N9951" s="32" t="s">
        <v>10618</v>
      </c>
      <c r="O9951" s="33">
        <v>4</v>
      </c>
      <c r="P9951" s="3">
        <f t="shared" si="931"/>
        <v>0</v>
      </c>
      <c r="Q9951" s="3">
        <f t="shared" si="932"/>
        <v>0</v>
      </c>
      <c r="R9951" s="3">
        <f t="shared" si="933"/>
        <v>0</v>
      </c>
      <c r="S9951" s="3">
        <f t="shared" si="934"/>
        <v>1</v>
      </c>
      <c r="T9951" s="3">
        <f t="shared" si="935"/>
        <v>0</v>
      </c>
      <c r="U9951" s="3">
        <f t="shared" si="936"/>
        <v>0</v>
      </c>
    </row>
    <row r="9952" spans="1:21" ht="12.75" customHeight="1" x14ac:dyDescent="0.2">
      <c r="A9952" s="82" t="s">
        <v>25</v>
      </c>
      <c r="B9952" s="81" t="s">
        <v>9659</v>
      </c>
      <c r="C9952" s="47">
        <v>45773009</v>
      </c>
      <c r="D9952" s="80" t="s">
        <v>9839</v>
      </c>
      <c r="E9952" s="81" t="s">
        <v>9839</v>
      </c>
      <c r="F9952" s="82">
        <v>192126914</v>
      </c>
      <c r="G9952" s="83" t="s">
        <v>67</v>
      </c>
      <c r="H9952" s="80" t="s">
        <v>29</v>
      </c>
      <c r="I9952" s="80" t="s">
        <v>15015</v>
      </c>
      <c r="J9952" s="80" t="s">
        <v>15016</v>
      </c>
      <c r="K9952" s="80" t="s">
        <v>341</v>
      </c>
      <c r="L9952" s="80" t="s">
        <v>350</v>
      </c>
      <c r="M9952" s="81" t="s">
        <v>126</v>
      </c>
      <c r="N9952" s="32" t="s">
        <v>10618</v>
      </c>
      <c r="O9952" s="33">
        <v>5</v>
      </c>
      <c r="P9952" s="3">
        <f t="shared" si="931"/>
        <v>0</v>
      </c>
      <c r="Q9952" s="3">
        <f t="shared" si="932"/>
        <v>0</v>
      </c>
      <c r="R9952" s="3">
        <f t="shared" si="933"/>
        <v>0</v>
      </c>
      <c r="S9952" s="3">
        <f t="shared" si="934"/>
        <v>0</v>
      </c>
      <c r="T9952" s="3">
        <f t="shared" si="935"/>
        <v>1</v>
      </c>
      <c r="U9952" s="3">
        <f t="shared" si="936"/>
        <v>0</v>
      </c>
    </row>
    <row r="9953" spans="1:21" ht="12.75" customHeight="1" x14ac:dyDescent="0.2">
      <c r="A9953" s="82" t="s">
        <v>25</v>
      </c>
      <c r="B9953" s="81" t="s">
        <v>9659</v>
      </c>
      <c r="C9953" s="47">
        <v>45773009</v>
      </c>
      <c r="D9953" s="80" t="s">
        <v>9839</v>
      </c>
      <c r="E9953" s="81" t="s">
        <v>9839</v>
      </c>
      <c r="F9953" s="82">
        <v>192075010</v>
      </c>
      <c r="G9953" s="83" t="s">
        <v>67</v>
      </c>
      <c r="H9953" s="80" t="s">
        <v>29</v>
      </c>
      <c r="I9953" s="80" t="s">
        <v>13494</v>
      </c>
      <c r="J9953" s="80" t="s">
        <v>13495</v>
      </c>
      <c r="K9953" s="80" t="s">
        <v>341</v>
      </c>
      <c r="L9953" s="80" t="s">
        <v>342</v>
      </c>
      <c r="M9953" s="81" t="s">
        <v>126</v>
      </c>
      <c r="N9953" s="32" t="s">
        <v>10618</v>
      </c>
      <c r="O9953" s="33">
        <v>4</v>
      </c>
      <c r="P9953" s="3">
        <f t="shared" si="931"/>
        <v>0</v>
      </c>
      <c r="Q9953" s="3">
        <f t="shared" si="932"/>
        <v>0</v>
      </c>
      <c r="R9953" s="3">
        <f t="shared" si="933"/>
        <v>0</v>
      </c>
      <c r="S9953" s="3">
        <f t="shared" si="934"/>
        <v>1</v>
      </c>
      <c r="T9953" s="3">
        <f t="shared" si="935"/>
        <v>0</v>
      </c>
      <c r="U9953" s="3">
        <f t="shared" si="936"/>
        <v>0</v>
      </c>
    </row>
    <row r="9954" spans="1:21" ht="12.75" customHeight="1" x14ac:dyDescent="0.2">
      <c r="A9954" s="82" t="s">
        <v>25</v>
      </c>
      <c r="B9954" s="81" t="s">
        <v>9659</v>
      </c>
      <c r="C9954" s="47">
        <v>45773009</v>
      </c>
      <c r="D9954" s="80" t="s">
        <v>9839</v>
      </c>
      <c r="E9954" s="81" t="s">
        <v>9839</v>
      </c>
      <c r="F9954" s="82">
        <v>192075011</v>
      </c>
      <c r="G9954" s="83" t="s">
        <v>167</v>
      </c>
      <c r="H9954" s="80" t="s">
        <v>29</v>
      </c>
      <c r="I9954" s="80" t="s">
        <v>13496</v>
      </c>
      <c r="J9954" s="80" t="s">
        <v>13497</v>
      </c>
      <c r="K9954" s="80" t="s">
        <v>341</v>
      </c>
      <c r="L9954" s="80" t="s">
        <v>342</v>
      </c>
      <c r="M9954" s="81" t="s">
        <v>126</v>
      </c>
      <c r="N9954" s="32" t="s">
        <v>10618</v>
      </c>
      <c r="O9954" s="33">
        <v>4</v>
      </c>
      <c r="P9954" s="3">
        <f t="shared" si="931"/>
        <v>0</v>
      </c>
      <c r="Q9954" s="3">
        <f t="shared" si="932"/>
        <v>0</v>
      </c>
      <c r="R9954" s="3">
        <f t="shared" si="933"/>
        <v>0</v>
      </c>
      <c r="S9954" s="3">
        <f t="shared" si="934"/>
        <v>1</v>
      </c>
      <c r="T9954" s="3">
        <f t="shared" si="935"/>
        <v>0</v>
      </c>
      <c r="U9954" s="3">
        <f t="shared" si="936"/>
        <v>0</v>
      </c>
    </row>
    <row r="9955" spans="1:21" ht="12.75" customHeight="1" x14ac:dyDescent="0.2">
      <c r="A9955" s="82" t="s">
        <v>25</v>
      </c>
      <c r="B9955" s="81" t="s">
        <v>9659</v>
      </c>
      <c r="C9955" s="47">
        <v>45773009</v>
      </c>
      <c r="D9955" s="80" t="s">
        <v>9839</v>
      </c>
      <c r="E9955" s="81" t="s">
        <v>9839</v>
      </c>
      <c r="F9955" s="82">
        <v>192126910</v>
      </c>
      <c r="G9955" s="83" t="s">
        <v>67</v>
      </c>
      <c r="H9955" s="80" t="s">
        <v>29</v>
      </c>
      <c r="I9955" s="80" t="s">
        <v>15013</v>
      </c>
      <c r="J9955" s="80" t="s">
        <v>15014</v>
      </c>
      <c r="K9955" s="80" t="s">
        <v>341</v>
      </c>
      <c r="L9955" s="80" t="s">
        <v>342</v>
      </c>
      <c r="M9955" s="81" t="s">
        <v>126</v>
      </c>
      <c r="N9955" s="32" t="s">
        <v>10618</v>
      </c>
      <c r="O9955" s="33">
        <v>3</v>
      </c>
      <c r="P9955" s="3">
        <f t="shared" si="931"/>
        <v>0</v>
      </c>
      <c r="Q9955" s="3">
        <f t="shared" si="932"/>
        <v>0</v>
      </c>
      <c r="R9955" s="3">
        <f t="shared" si="933"/>
        <v>1</v>
      </c>
      <c r="S9955" s="3">
        <f t="shared" si="934"/>
        <v>0</v>
      </c>
      <c r="T9955" s="3">
        <f t="shared" si="935"/>
        <v>0</v>
      </c>
      <c r="U9955" s="3">
        <f t="shared" si="936"/>
        <v>0</v>
      </c>
    </row>
    <row r="9956" spans="1:21" ht="12.75" customHeight="1" x14ac:dyDescent="0.2">
      <c r="A9956" s="82" t="s">
        <v>25</v>
      </c>
      <c r="B9956" s="81" t="s">
        <v>9659</v>
      </c>
      <c r="C9956" s="47">
        <v>45773009</v>
      </c>
      <c r="D9956" s="80" t="s">
        <v>9839</v>
      </c>
      <c r="E9956" s="81" t="s">
        <v>9839</v>
      </c>
      <c r="F9956" s="82">
        <v>192229697</v>
      </c>
      <c r="G9956" s="83" t="s">
        <v>105</v>
      </c>
      <c r="H9956" s="80" t="s">
        <v>29</v>
      </c>
      <c r="I9956" s="80" t="s">
        <v>19298</v>
      </c>
      <c r="J9956" s="80" t="s">
        <v>19299</v>
      </c>
      <c r="K9956" s="80" t="s">
        <v>341</v>
      </c>
      <c r="L9956" s="80" t="s">
        <v>342</v>
      </c>
      <c r="M9956" s="81" t="s">
        <v>343</v>
      </c>
      <c r="N9956" s="47" t="s">
        <v>15353</v>
      </c>
      <c r="O9956" s="33">
        <v>4</v>
      </c>
      <c r="P9956" s="3">
        <f t="shared" si="931"/>
        <v>0</v>
      </c>
      <c r="Q9956" s="3">
        <f t="shared" si="932"/>
        <v>0</v>
      </c>
      <c r="R9956" s="3">
        <f t="shared" si="933"/>
        <v>0</v>
      </c>
      <c r="S9956" s="3">
        <f t="shared" si="934"/>
        <v>1</v>
      </c>
      <c r="T9956" s="3">
        <f t="shared" si="935"/>
        <v>0</v>
      </c>
      <c r="U9956" s="3">
        <f t="shared" si="936"/>
        <v>0</v>
      </c>
    </row>
    <row r="9957" spans="1:21" ht="12.75" customHeight="1" x14ac:dyDescent="0.2">
      <c r="A9957" s="82" t="s">
        <v>25</v>
      </c>
      <c r="B9957" s="81" t="s">
        <v>9659</v>
      </c>
      <c r="C9957" s="47">
        <v>45773009</v>
      </c>
      <c r="D9957" s="80" t="s">
        <v>9839</v>
      </c>
      <c r="E9957" s="81" t="s">
        <v>9839</v>
      </c>
      <c r="F9957" s="82">
        <v>192195021</v>
      </c>
      <c r="G9957" s="83" t="s">
        <v>84</v>
      </c>
      <c r="H9957" s="80" t="s">
        <v>29</v>
      </c>
      <c r="I9957" s="80" t="s">
        <v>19302</v>
      </c>
      <c r="J9957" s="80" t="s">
        <v>19303</v>
      </c>
      <c r="K9957" s="80" t="s">
        <v>341</v>
      </c>
      <c r="L9957" s="80" t="s">
        <v>350</v>
      </c>
      <c r="M9957" s="81" t="s">
        <v>351</v>
      </c>
      <c r="N9957" s="47" t="s">
        <v>15353</v>
      </c>
      <c r="O9957" s="33">
        <v>4</v>
      </c>
      <c r="P9957" s="3">
        <f t="shared" si="931"/>
        <v>0</v>
      </c>
      <c r="Q9957" s="3">
        <f t="shared" si="932"/>
        <v>0</v>
      </c>
      <c r="R9957" s="3">
        <f t="shared" si="933"/>
        <v>0</v>
      </c>
      <c r="S9957" s="3">
        <f t="shared" si="934"/>
        <v>1</v>
      </c>
      <c r="T9957" s="3">
        <f t="shared" si="935"/>
        <v>0</v>
      </c>
      <c r="U9957" s="3">
        <f t="shared" si="936"/>
        <v>0</v>
      </c>
    </row>
    <row r="9958" spans="1:21" ht="12.75" customHeight="1" x14ac:dyDescent="0.2">
      <c r="A9958" s="82" t="s">
        <v>25</v>
      </c>
      <c r="B9958" s="81" t="s">
        <v>9659</v>
      </c>
      <c r="C9958" s="47">
        <v>45773009</v>
      </c>
      <c r="D9958" s="80" t="s">
        <v>9839</v>
      </c>
      <c r="E9958" s="81" t="s">
        <v>9839</v>
      </c>
      <c r="F9958" s="82">
        <v>192229691</v>
      </c>
      <c r="G9958" s="83" t="s">
        <v>105</v>
      </c>
      <c r="H9958" s="80" t="s">
        <v>29</v>
      </c>
      <c r="I9958" s="80" t="s">
        <v>19308</v>
      </c>
      <c r="J9958" s="80" t="s">
        <v>19309</v>
      </c>
      <c r="K9958" s="80" t="s">
        <v>341</v>
      </c>
      <c r="L9958" s="80" t="s">
        <v>631</v>
      </c>
      <c r="M9958" s="81" t="s">
        <v>1086</v>
      </c>
      <c r="N9958" s="47" t="s">
        <v>15353</v>
      </c>
      <c r="O9958" s="33">
        <v>5</v>
      </c>
      <c r="P9958" s="3">
        <f t="shared" si="931"/>
        <v>0</v>
      </c>
      <c r="Q9958" s="3">
        <f t="shared" si="932"/>
        <v>0</v>
      </c>
      <c r="R9958" s="3">
        <f t="shared" si="933"/>
        <v>0</v>
      </c>
      <c r="S9958" s="3">
        <f t="shared" si="934"/>
        <v>0</v>
      </c>
      <c r="T9958" s="3">
        <f t="shared" si="935"/>
        <v>1</v>
      </c>
      <c r="U9958" s="3">
        <f t="shared" si="936"/>
        <v>0</v>
      </c>
    </row>
    <row r="9959" spans="1:21" ht="12.75" customHeight="1" x14ac:dyDescent="0.2">
      <c r="A9959" s="82" t="s">
        <v>25</v>
      </c>
      <c r="B9959" s="81" t="s">
        <v>9659</v>
      </c>
      <c r="C9959" s="47">
        <v>45773009</v>
      </c>
      <c r="D9959" s="80" t="s">
        <v>9839</v>
      </c>
      <c r="E9959" s="81" t="s">
        <v>9839</v>
      </c>
      <c r="F9959" s="82">
        <v>192229715</v>
      </c>
      <c r="G9959" s="83" t="s">
        <v>105</v>
      </c>
      <c r="H9959" s="80" t="s">
        <v>29</v>
      </c>
      <c r="I9959" s="80" t="s">
        <v>19482</v>
      </c>
      <c r="J9959" s="80" t="s">
        <v>19483</v>
      </c>
      <c r="K9959" s="80" t="s">
        <v>341</v>
      </c>
      <c r="L9959" s="80" t="s">
        <v>342</v>
      </c>
      <c r="M9959" s="81" t="s">
        <v>343</v>
      </c>
      <c r="N9959" s="47" t="s">
        <v>15353</v>
      </c>
      <c r="O9959" s="33">
        <v>3</v>
      </c>
      <c r="P9959" s="3">
        <f t="shared" si="931"/>
        <v>0</v>
      </c>
      <c r="Q9959" s="3">
        <f t="shared" si="932"/>
        <v>0</v>
      </c>
      <c r="R9959" s="3">
        <f t="shared" si="933"/>
        <v>1</v>
      </c>
      <c r="S9959" s="3">
        <f t="shared" si="934"/>
        <v>0</v>
      </c>
      <c r="T9959" s="3">
        <f t="shared" si="935"/>
        <v>0</v>
      </c>
      <c r="U9959" s="3">
        <f t="shared" si="936"/>
        <v>0</v>
      </c>
    </row>
    <row r="9960" spans="1:21" ht="12.75" customHeight="1" x14ac:dyDescent="0.2">
      <c r="A9960" s="82" t="s">
        <v>25</v>
      </c>
      <c r="B9960" s="81" t="s">
        <v>9659</v>
      </c>
      <c r="C9960" s="47">
        <v>45773009</v>
      </c>
      <c r="D9960" s="80" t="s">
        <v>9839</v>
      </c>
      <c r="E9960" s="81" t="s">
        <v>9839</v>
      </c>
      <c r="F9960" s="82">
        <v>192229724</v>
      </c>
      <c r="G9960" s="83" t="s">
        <v>105</v>
      </c>
      <c r="H9960" s="80" t="s">
        <v>29</v>
      </c>
      <c r="I9960" s="80" t="s">
        <v>19484</v>
      </c>
      <c r="J9960" s="80" t="s">
        <v>19485</v>
      </c>
      <c r="K9960" s="80" t="s">
        <v>341</v>
      </c>
      <c r="L9960" s="80" t="s">
        <v>342</v>
      </c>
      <c r="M9960" s="81" t="s">
        <v>343</v>
      </c>
      <c r="N9960" s="47" t="s">
        <v>15353</v>
      </c>
      <c r="O9960" s="33">
        <v>3</v>
      </c>
      <c r="P9960" s="3">
        <f t="shared" si="931"/>
        <v>0</v>
      </c>
      <c r="Q9960" s="3">
        <f t="shared" si="932"/>
        <v>0</v>
      </c>
      <c r="R9960" s="3">
        <f t="shared" si="933"/>
        <v>1</v>
      </c>
      <c r="S9960" s="3">
        <f t="shared" si="934"/>
        <v>0</v>
      </c>
      <c r="T9960" s="3">
        <f t="shared" si="935"/>
        <v>0</v>
      </c>
      <c r="U9960" s="3">
        <f t="shared" si="936"/>
        <v>0</v>
      </c>
    </row>
    <row r="9961" spans="1:21" ht="12.75" customHeight="1" x14ac:dyDescent="0.2">
      <c r="A9961" s="82" t="s">
        <v>25</v>
      </c>
      <c r="B9961" s="81" t="s">
        <v>9659</v>
      </c>
      <c r="C9961" s="47">
        <v>45773009</v>
      </c>
      <c r="D9961" s="80" t="s">
        <v>9839</v>
      </c>
      <c r="E9961" s="81" t="s">
        <v>9839</v>
      </c>
      <c r="F9961" s="82">
        <v>192229692</v>
      </c>
      <c r="G9961" s="83" t="s">
        <v>105</v>
      </c>
      <c r="H9961" s="80" t="s">
        <v>29</v>
      </c>
      <c r="I9961" s="80" t="s">
        <v>19486</v>
      </c>
      <c r="J9961" s="80" t="s">
        <v>19487</v>
      </c>
      <c r="K9961" s="80" t="s">
        <v>341</v>
      </c>
      <c r="L9961" s="80" t="s">
        <v>342</v>
      </c>
      <c r="M9961" s="81" t="s">
        <v>343</v>
      </c>
      <c r="N9961" s="47" t="s">
        <v>15353</v>
      </c>
      <c r="O9961" s="33">
        <v>3</v>
      </c>
      <c r="P9961" s="3">
        <f t="shared" si="931"/>
        <v>0</v>
      </c>
      <c r="Q9961" s="3">
        <f t="shared" si="932"/>
        <v>0</v>
      </c>
      <c r="R9961" s="3">
        <f t="shared" si="933"/>
        <v>1</v>
      </c>
      <c r="S9961" s="3">
        <f t="shared" si="934"/>
        <v>0</v>
      </c>
      <c r="T9961" s="3">
        <f t="shared" si="935"/>
        <v>0</v>
      </c>
      <c r="U9961" s="3">
        <f t="shared" si="936"/>
        <v>0</v>
      </c>
    </row>
    <row r="9962" spans="1:21" ht="12.75" customHeight="1" x14ac:dyDescent="0.2">
      <c r="A9962" s="82" t="s">
        <v>25</v>
      </c>
      <c r="B9962" s="81" t="s">
        <v>9659</v>
      </c>
      <c r="C9962" s="47">
        <v>45773009</v>
      </c>
      <c r="D9962" s="80" t="s">
        <v>9839</v>
      </c>
      <c r="E9962" s="81" t="s">
        <v>9839</v>
      </c>
      <c r="F9962" s="82">
        <v>192195019</v>
      </c>
      <c r="G9962" s="83" t="s">
        <v>72</v>
      </c>
      <c r="H9962" s="80" t="s">
        <v>29</v>
      </c>
      <c r="I9962" s="80" t="s">
        <v>19488</v>
      </c>
      <c r="J9962" s="80" t="s">
        <v>19489</v>
      </c>
      <c r="K9962" s="80" t="s">
        <v>341</v>
      </c>
      <c r="L9962" s="80" t="s">
        <v>342</v>
      </c>
      <c r="M9962" s="81" t="s">
        <v>343</v>
      </c>
      <c r="N9962" s="47" t="s">
        <v>15353</v>
      </c>
      <c r="O9962" s="33">
        <v>3</v>
      </c>
      <c r="P9962" s="3">
        <f t="shared" si="931"/>
        <v>0</v>
      </c>
      <c r="Q9962" s="3">
        <f t="shared" si="932"/>
        <v>0</v>
      </c>
      <c r="R9962" s="3">
        <f t="shared" si="933"/>
        <v>1</v>
      </c>
      <c r="S9962" s="3">
        <f t="shared" si="934"/>
        <v>0</v>
      </c>
      <c r="T9962" s="3">
        <f t="shared" si="935"/>
        <v>0</v>
      </c>
      <c r="U9962" s="3">
        <f t="shared" si="936"/>
        <v>0</v>
      </c>
    </row>
    <row r="9963" spans="1:21" ht="12.75" customHeight="1" x14ac:dyDescent="0.2">
      <c r="A9963" s="15" t="s">
        <v>25</v>
      </c>
      <c r="B9963" s="16" t="s">
        <v>26</v>
      </c>
      <c r="C9963" s="44">
        <v>27006</v>
      </c>
      <c r="D9963" s="9" t="s">
        <v>9844</v>
      </c>
      <c r="E9963" s="10" t="s">
        <v>9844</v>
      </c>
      <c r="F9963" s="17">
        <v>191896547</v>
      </c>
      <c r="G9963" s="12" t="s">
        <v>249</v>
      </c>
      <c r="H9963" s="9" t="s">
        <v>29</v>
      </c>
      <c r="I9963" s="9" t="s">
        <v>9871</v>
      </c>
      <c r="J9963" s="9" t="s">
        <v>9901</v>
      </c>
      <c r="K9963" s="6" t="s">
        <v>315</v>
      </c>
      <c r="L9963" s="6" t="s">
        <v>1983</v>
      </c>
      <c r="M9963" s="10">
        <v>20903</v>
      </c>
      <c r="N9963" s="11" t="s">
        <v>43</v>
      </c>
      <c r="O9963" s="13">
        <v>3</v>
      </c>
      <c r="P9963" s="3">
        <f t="shared" si="931"/>
        <v>0</v>
      </c>
      <c r="Q9963" s="3">
        <f t="shared" si="932"/>
        <v>0</v>
      </c>
      <c r="R9963" s="3">
        <f t="shared" si="933"/>
        <v>1</v>
      </c>
      <c r="S9963" s="3">
        <f t="shared" si="934"/>
        <v>0</v>
      </c>
      <c r="T9963" s="3">
        <f t="shared" si="935"/>
        <v>0</v>
      </c>
      <c r="U9963" s="3">
        <f t="shared" si="936"/>
        <v>0</v>
      </c>
    </row>
    <row r="9964" spans="1:21" ht="12.75" customHeight="1" x14ac:dyDescent="0.2">
      <c r="A9964" s="15" t="s">
        <v>25</v>
      </c>
      <c r="B9964" s="16" t="s">
        <v>26</v>
      </c>
      <c r="C9964" s="44">
        <v>27006</v>
      </c>
      <c r="D9964" s="9" t="s">
        <v>9844</v>
      </c>
      <c r="E9964" s="10" t="s">
        <v>9844</v>
      </c>
      <c r="F9964" s="17">
        <v>191886499</v>
      </c>
      <c r="G9964" s="12" t="s">
        <v>36</v>
      </c>
      <c r="H9964" s="9" t="s">
        <v>29</v>
      </c>
      <c r="I9964" s="9" t="s">
        <v>9915</v>
      </c>
      <c r="J9964" s="9" t="s">
        <v>9916</v>
      </c>
      <c r="K9964" s="9" t="s">
        <v>32</v>
      </c>
      <c r="L9964" s="6" t="s">
        <v>295</v>
      </c>
      <c r="M9964" s="10">
        <v>40402</v>
      </c>
      <c r="N9964" s="11" t="s">
        <v>43</v>
      </c>
      <c r="O9964" s="13">
        <v>4</v>
      </c>
      <c r="P9964" s="3">
        <f t="shared" si="931"/>
        <v>0</v>
      </c>
      <c r="Q9964" s="3">
        <f t="shared" si="932"/>
        <v>0</v>
      </c>
      <c r="R9964" s="3">
        <f t="shared" si="933"/>
        <v>0</v>
      </c>
      <c r="S9964" s="3">
        <f t="shared" si="934"/>
        <v>1</v>
      </c>
      <c r="T9964" s="3">
        <f t="shared" si="935"/>
        <v>0</v>
      </c>
      <c r="U9964" s="3">
        <f t="shared" si="936"/>
        <v>0</v>
      </c>
    </row>
    <row r="9965" spans="1:21" ht="12.75" customHeight="1" x14ac:dyDescent="0.2">
      <c r="A9965" s="15" t="s">
        <v>25</v>
      </c>
      <c r="B9965" s="16" t="s">
        <v>26</v>
      </c>
      <c r="C9965" s="44">
        <v>27006</v>
      </c>
      <c r="D9965" s="9" t="s">
        <v>9844</v>
      </c>
      <c r="E9965" s="10" t="s">
        <v>9844</v>
      </c>
      <c r="F9965" s="17">
        <v>191886539</v>
      </c>
      <c r="G9965" s="12" t="s">
        <v>249</v>
      </c>
      <c r="H9965" s="9" t="s">
        <v>29</v>
      </c>
      <c r="I9965" s="9" t="s">
        <v>9925</v>
      </c>
      <c r="J9965" s="9" t="s">
        <v>9926</v>
      </c>
      <c r="K9965" s="9" t="s">
        <v>32</v>
      </c>
      <c r="L9965" s="6" t="s">
        <v>295</v>
      </c>
      <c r="M9965" s="10">
        <v>40402</v>
      </c>
      <c r="N9965" s="11" t="s">
        <v>43</v>
      </c>
      <c r="O9965" s="13">
        <v>4</v>
      </c>
      <c r="P9965" s="3">
        <f t="shared" si="931"/>
        <v>0</v>
      </c>
      <c r="Q9965" s="3">
        <f t="shared" si="932"/>
        <v>0</v>
      </c>
      <c r="R9965" s="3">
        <f t="shared" si="933"/>
        <v>0</v>
      </c>
      <c r="S9965" s="3">
        <f t="shared" si="934"/>
        <v>1</v>
      </c>
      <c r="T9965" s="3">
        <f t="shared" si="935"/>
        <v>0</v>
      </c>
      <c r="U9965" s="3">
        <f t="shared" si="936"/>
        <v>0</v>
      </c>
    </row>
    <row r="9966" spans="1:21" ht="12.75" customHeight="1" x14ac:dyDescent="0.2">
      <c r="A9966" s="15" t="s">
        <v>25</v>
      </c>
      <c r="B9966" s="16" t="s">
        <v>26</v>
      </c>
      <c r="C9966" s="44">
        <v>27006</v>
      </c>
      <c r="D9966" s="9" t="s">
        <v>9844</v>
      </c>
      <c r="E9966" s="10" t="s">
        <v>9844</v>
      </c>
      <c r="F9966" s="17">
        <v>191825968</v>
      </c>
      <c r="G9966" s="12" t="s">
        <v>36</v>
      </c>
      <c r="H9966" s="9" t="s">
        <v>29</v>
      </c>
      <c r="I9966" s="9" t="s">
        <v>9902</v>
      </c>
      <c r="J9966" s="9" t="s">
        <v>9903</v>
      </c>
      <c r="K9966" s="9" t="s">
        <v>32</v>
      </c>
      <c r="L9966" s="6" t="s">
        <v>33</v>
      </c>
      <c r="M9966" s="10">
        <v>40106</v>
      </c>
      <c r="N9966" s="11" t="s">
        <v>43</v>
      </c>
      <c r="O9966" s="13">
        <v>3</v>
      </c>
      <c r="P9966" s="3">
        <f t="shared" si="931"/>
        <v>0</v>
      </c>
      <c r="Q9966" s="3">
        <f t="shared" si="932"/>
        <v>0</v>
      </c>
      <c r="R9966" s="3">
        <f t="shared" si="933"/>
        <v>1</v>
      </c>
      <c r="S9966" s="3">
        <f t="shared" si="934"/>
        <v>0</v>
      </c>
      <c r="T9966" s="3">
        <f t="shared" si="935"/>
        <v>0</v>
      </c>
      <c r="U9966" s="3">
        <f t="shared" si="936"/>
        <v>0</v>
      </c>
    </row>
    <row r="9967" spans="1:21" ht="12.75" customHeight="1" x14ac:dyDescent="0.2">
      <c r="A9967" s="15" t="s">
        <v>25</v>
      </c>
      <c r="B9967" s="16" t="s">
        <v>26</v>
      </c>
      <c r="C9967" s="44">
        <v>27006</v>
      </c>
      <c r="D9967" s="9" t="s">
        <v>9844</v>
      </c>
      <c r="E9967" s="10" t="s">
        <v>9844</v>
      </c>
      <c r="F9967" s="17">
        <v>191825969</v>
      </c>
      <c r="G9967" s="12" t="s">
        <v>36</v>
      </c>
      <c r="H9967" s="9" t="s">
        <v>29</v>
      </c>
      <c r="I9967" s="9" t="s">
        <v>9904</v>
      </c>
      <c r="J9967" s="9" t="s">
        <v>9905</v>
      </c>
      <c r="K9967" s="9" t="s">
        <v>32</v>
      </c>
      <c r="L9967" s="6" t="s">
        <v>33</v>
      </c>
      <c r="M9967" s="10">
        <v>40106</v>
      </c>
      <c r="N9967" s="11" t="s">
        <v>43</v>
      </c>
      <c r="O9967" s="13">
        <v>2</v>
      </c>
      <c r="P9967" s="3">
        <f t="shared" si="931"/>
        <v>0</v>
      </c>
      <c r="Q9967" s="3">
        <f t="shared" si="932"/>
        <v>1</v>
      </c>
      <c r="R9967" s="3">
        <f t="shared" si="933"/>
        <v>0</v>
      </c>
      <c r="S9967" s="3">
        <f t="shared" si="934"/>
        <v>0</v>
      </c>
      <c r="T9967" s="3">
        <f t="shared" si="935"/>
        <v>0</v>
      </c>
      <c r="U9967" s="3">
        <f t="shared" si="936"/>
        <v>0</v>
      </c>
    </row>
    <row r="9968" spans="1:21" ht="12.75" customHeight="1" x14ac:dyDescent="0.2">
      <c r="A9968" s="15" t="s">
        <v>25</v>
      </c>
      <c r="B9968" s="16" t="s">
        <v>26</v>
      </c>
      <c r="C9968" s="44">
        <v>27006</v>
      </c>
      <c r="D9968" s="9" t="s">
        <v>9844</v>
      </c>
      <c r="E9968" s="10" t="s">
        <v>9844</v>
      </c>
      <c r="F9968" s="17">
        <v>191859102</v>
      </c>
      <c r="G9968" s="12" t="s">
        <v>84</v>
      </c>
      <c r="H9968" s="9" t="s">
        <v>29</v>
      </c>
      <c r="I9968" s="9" t="s">
        <v>9906</v>
      </c>
      <c r="J9968" s="9" t="s">
        <v>9907</v>
      </c>
      <c r="K9968" s="9" t="s">
        <v>32</v>
      </c>
      <c r="L9968" s="6" t="s">
        <v>33</v>
      </c>
      <c r="M9968" s="10">
        <v>40106</v>
      </c>
      <c r="N9968" s="11" t="s">
        <v>43</v>
      </c>
      <c r="O9968" s="13">
        <v>2</v>
      </c>
      <c r="P9968" s="3">
        <f t="shared" si="931"/>
        <v>0</v>
      </c>
      <c r="Q9968" s="3">
        <f t="shared" si="932"/>
        <v>1</v>
      </c>
      <c r="R9968" s="3">
        <f t="shared" si="933"/>
        <v>0</v>
      </c>
      <c r="S9968" s="3">
        <f t="shared" si="934"/>
        <v>0</v>
      </c>
      <c r="T9968" s="3">
        <f t="shared" si="935"/>
        <v>0</v>
      </c>
      <c r="U9968" s="3">
        <f t="shared" si="936"/>
        <v>0</v>
      </c>
    </row>
    <row r="9969" spans="1:21" ht="12.75" customHeight="1" x14ac:dyDescent="0.2">
      <c r="A9969" s="15" t="s">
        <v>25</v>
      </c>
      <c r="B9969" s="16" t="s">
        <v>26</v>
      </c>
      <c r="C9969" s="44">
        <v>27006</v>
      </c>
      <c r="D9969" s="9" t="s">
        <v>9844</v>
      </c>
      <c r="E9969" s="10" t="s">
        <v>9844</v>
      </c>
      <c r="F9969" s="17">
        <v>191859103</v>
      </c>
      <c r="G9969" s="12" t="s">
        <v>84</v>
      </c>
      <c r="H9969" s="9" t="s">
        <v>29</v>
      </c>
      <c r="I9969" s="9" t="s">
        <v>9908</v>
      </c>
      <c r="J9969" s="9" t="s">
        <v>9909</v>
      </c>
      <c r="K9969" s="9" t="s">
        <v>32</v>
      </c>
      <c r="L9969" s="6" t="s">
        <v>33</v>
      </c>
      <c r="M9969" s="10">
        <v>40106</v>
      </c>
      <c r="N9969" s="11" t="s">
        <v>43</v>
      </c>
      <c r="O9969" s="13">
        <v>3</v>
      </c>
      <c r="P9969" s="3">
        <f t="shared" si="931"/>
        <v>0</v>
      </c>
      <c r="Q9969" s="3">
        <f t="shared" si="932"/>
        <v>0</v>
      </c>
      <c r="R9969" s="3">
        <f t="shared" si="933"/>
        <v>1</v>
      </c>
      <c r="S9969" s="3">
        <f t="shared" si="934"/>
        <v>0</v>
      </c>
      <c r="T9969" s="3">
        <f t="shared" si="935"/>
        <v>0</v>
      </c>
      <c r="U9969" s="3">
        <f t="shared" si="936"/>
        <v>0</v>
      </c>
    </row>
    <row r="9970" spans="1:21" ht="12.75" customHeight="1" x14ac:dyDescent="0.2">
      <c r="A9970" s="15" t="s">
        <v>25</v>
      </c>
      <c r="B9970" s="16" t="s">
        <v>26</v>
      </c>
      <c r="C9970" s="44">
        <v>27006</v>
      </c>
      <c r="D9970" s="9" t="s">
        <v>9844</v>
      </c>
      <c r="E9970" s="10" t="s">
        <v>9844</v>
      </c>
      <c r="F9970" s="17">
        <v>191886369</v>
      </c>
      <c r="G9970" s="12" t="s">
        <v>122</v>
      </c>
      <c r="H9970" s="9" t="s">
        <v>29</v>
      </c>
      <c r="I9970" s="9" t="s">
        <v>9910</v>
      </c>
      <c r="J9970" s="9" t="s">
        <v>4335</v>
      </c>
      <c r="K9970" s="9" t="s">
        <v>32</v>
      </c>
      <c r="L9970" s="6" t="s">
        <v>33</v>
      </c>
      <c r="M9970" s="10">
        <v>40106</v>
      </c>
      <c r="N9970" s="11" t="s">
        <v>43</v>
      </c>
      <c r="O9970" s="13">
        <v>3</v>
      </c>
      <c r="P9970" s="3">
        <f t="shared" si="931"/>
        <v>0</v>
      </c>
      <c r="Q9970" s="3">
        <f t="shared" si="932"/>
        <v>0</v>
      </c>
      <c r="R9970" s="3">
        <f t="shared" si="933"/>
        <v>1</v>
      </c>
      <c r="S9970" s="3">
        <f t="shared" si="934"/>
        <v>0</v>
      </c>
      <c r="T9970" s="3">
        <f t="shared" si="935"/>
        <v>0</v>
      </c>
      <c r="U9970" s="3">
        <f t="shared" si="936"/>
        <v>0</v>
      </c>
    </row>
    <row r="9971" spans="1:21" ht="12.75" customHeight="1" x14ac:dyDescent="0.2">
      <c r="A9971" s="15" t="s">
        <v>25</v>
      </c>
      <c r="B9971" s="16" t="s">
        <v>26</v>
      </c>
      <c r="C9971" s="44">
        <v>27006</v>
      </c>
      <c r="D9971" s="9" t="s">
        <v>9844</v>
      </c>
      <c r="E9971" s="10" t="s">
        <v>9844</v>
      </c>
      <c r="F9971" s="17">
        <v>191886417</v>
      </c>
      <c r="G9971" s="12" t="s">
        <v>28</v>
      </c>
      <c r="H9971" s="9" t="s">
        <v>29</v>
      </c>
      <c r="I9971" s="9" t="s">
        <v>9911</v>
      </c>
      <c r="J9971" s="9" t="s">
        <v>9912</v>
      </c>
      <c r="K9971" s="9" t="s">
        <v>32</v>
      </c>
      <c r="L9971" s="6" t="s">
        <v>33</v>
      </c>
      <c r="M9971" s="10">
        <v>40106</v>
      </c>
      <c r="N9971" s="11" t="s">
        <v>43</v>
      </c>
      <c r="O9971" s="13">
        <v>3</v>
      </c>
      <c r="P9971" s="3">
        <f t="shared" si="931"/>
        <v>0</v>
      </c>
      <c r="Q9971" s="3">
        <f t="shared" si="932"/>
        <v>0</v>
      </c>
      <c r="R9971" s="3">
        <f t="shared" si="933"/>
        <v>1</v>
      </c>
      <c r="S9971" s="3">
        <f t="shared" si="934"/>
        <v>0</v>
      </c>
      <c r="T9971" s="3">
        <f t="shared" si="935"/>
        <v>0</v>
      </c>
      <c r="U9971" s="3">
        <f t="shared" si="936"/>
        <v>0</v>
      </c>
    </row>
    <row r="9972" spans="1:21" ht="12.75" customHeight="1" x14ac:dyDescent="0.2">
      <c r="A9972" s="15" t="s">
        <v>25</v>
      </c>
      <c r="B9972" s="16" t="s">
        <v>26</v>
      </c>
      <c r="C9972" s="44">
        <v>27006</v>
      </c>
      <c r="D9972" s="9" t="s">
        <v>9844</v>
      </c>
      <c r="E9972" s="10" t="s">
        <v>9844</v>
      </c>
      <c r="F9972" s="17">
        <v>191886439</v>
      </c>
      <c r="G9972" s="12" t="s">
        <v>28</v>
      </c>
      <c r="H9972" s="9" t="s">
        <v>29</v>
      </c>
      <c r="I9972" s="9" t="s">
        <v>9913</v>
      </c>
      <c r="J9972" s="9" t="s">
        <v>9914</v>
      </c>
      <c r="K9972" s="9" t="s">
        <v>32</v>
      </c>
      <c r="L9972" s="6" t="s">
        <v>33</v>
      </c>
      <c r="M9972" s="10">
        <v>40101</v>
      </c>
      <c r="N9972" s="11" t="s">
        <v>43</v>
      </c>
      <c r="O9972" s="13">
        <v>2</v>
      </c>
      <c r="P9972" s="3">
        <f t="shared" si="931"/>
        <v>0</v>
      </c>
      <c r="Q9972" s="3">
        <f t="shared" si="932"/>
        <v>1</v>
      </c>
      <c r="R9972" s="3">
        <f t="shared" si="933"/>
        <v>0</v>
      </c>
      <c r="S9972" s="3">
        <f t="shared" si="934"/>
        <v>0</v>
      </c>
      <c r="T9972" s="3">
        <f t="shared" si="935"/>
        <v>0</v>
      </c>
      <c r="U9972" s="3">
        <f t="shared" si="936"/>
        <v>0</v>
      </c>
    </row>
    <row r="9973" spans="1:21" ht="12.75" customHeight="1" x14ac:dyDescent="0.2">
      <c r="A9973" s="15" t="s">
        <v>25</v>
      </c>
      <c r="B9973" s="16" t="s">
        <v>26</v>
      </c>
      <c r="C9973" s="44">
        <v>27006</v>
      </c>
      <c r="D9973" s="9" t="s">
        <v>9844</v>
      </c>
      <c r="E9973" s="10" t="s">
        <v>9844</v>
      </c>
      <c r="F9973" s="17">
        <v>191886500</v>
      </c>
      <c r="G9973" s="12" t="s">
        <v>64</v>
      </c>
      <c r="H9973" s="9" t="s">
        <v>29</v>
      </c>
      <c r="I9973" s="9" t="s">
        <v>9917</v>
      </c>
      <c r="J9973" s="9" t="s">
        <v>9918</v>
      </c>
      <c r="K9973" s="9" t="s">
        <v>32</v>
      </c>
      <c r="L9973" s="6" t="s">
        <v>33</v>
      </c>
      <c r="M9973" s="10">
        <v>40106</v>
      </c>
      <c r="N9973" s="11" t="s">
        <v>43</v>
      </c>
      <c r="O9973" s="13">
        <v>4</v>
      </c>
      <c r="P9973" s="3">
        <f t="shared" si="931"/>
        <v>0</v>
      </c>
      <c r="Q9973" s="3">
        <f t="shared" si="932"/>
        <v>0</v>
      </c>
      <c r="R9973" s="3">
        <f t="shared" si="933"/>
        <v>0</v>
      </c>
      <c r="S9973" s="3">
        <f t="shared" si="934"/>
        <v>1</v>
      </c>
      <c r="T9973" s="3">
        <f t="shared" si="935"/>
        <v>0</v>
      </c>
      <c r="U9973" s="3">
        <f t="shared" si="936"/>
        <v>0</v>
      </c>
    </row>
    <row r="9974" spans="1:21" ht="12.75" customHeight="1" x14ac:dyDescent="0.2">
      <c r="A9974" s="15" t="s">
        <v>25</v>
      </c>
      <c r="B9974" s="16" t="s">
        <v>26</v>
      </c>
      <c r="C9974" s="44">
        <v>27006</v>
      </c>
      <c r="D9974" s="9" t="s">
        <v>9844</v>
      </c>
      <c r="E9974" s="10" t="s">
        <v>9844</v>
      </c>
      <c r="F9974" s="17">
        <v>191886504</v>
      </c>
      <c r="G9974" s="12" t="s">
        <v>36</v>
      </c>
      <c r="H9974" s="9" t="s">
        <v>29</v>
      </c>
      <c r="I9974" s="9" t="s">
        <v>9919</v>
      </c>
      <c r="J9974" s="9" t="s">
        <v>9920</v>
      </c>
      <c r="K9974" s="9" t="s">
        <v>32</v>
      </c>
      <c r="L9974" s="6" t="s">
        <v>33</v>
      </c>
      <c r="M9974" s="10">
        <v>40106</v>
      </c>
      <c r="N9974" s="11" t="s">
        <v>43</v>
      </c>
      <c r="O9974" s="13">
        <v>4</v>
      </c>
      <c r="P9974" s="3">
        <f t="shared" si="931"/>
        <v>0</v>
      </c>
      <c r="Q9974" s="3">
        <f t="shared" si="932"/>
        <v>0</v>
      </c>
      <c r="R9974" s="3">
        <f t="shared" si="933"/>
        <v>0</v>
      </c>
      <c r="S9974" s="3">
        <f t="shared" si="934"/>
        <v>1</v>
      </c>
      <c r="T9974" s="3">
        <f t="shared" si="935"/>
        <v>0</v>
      </c>
      <c r="U9974" s="3">
        <f t="shared" si="936"/>
        <v>0</v>
      </c>
    </row>
    <row r="9975" spans="1:21" ht="12.75" customHeight="1" x14ac:dyDescent="0.2">
      <c r="A9975" s="15" t="s">
        <v>25</v>
      </c>
      <c r="B9975" s="16" t="s">
        <v>26</v>
      </c>
      <c r="C9975" s="44">
        <v>27006</v>
      </c>
      <c r="D9975" s="9" t="s">
        <v>9844</v>
      </c>
      <c r="E9975" s="10" t="s">
        <v>9844</v>
      </c>
      <c r="F9975" s="17">
        <v>191886520</v>
      </c>
      <c r="G9975" s="12" t="s">
        <v>28</v>
      </c>
      <c r="H9975" s="9" t="s">
        <v>29</v>
      </c>
      <c r="I9975" s="9" t="s">
        <v>9921</v>
      </c>
      <c r="J9975" s="9" t="s">
        <v>9922</v>
      </c>
      <c r="K9975" s="9" t="s">
        <v>32</v>
      </c>
      <c r="L9975" s="6" t="s">
        <v>33</v>
      </c>
      <c r="M9975" s="10">
        <v>40106</v>
      </c>
      <c r="N9975" s="11" t="s">
        <v>43</v>
      </c>
      <c r="O9975" s="13">
        <v>2</v>
      </c>
      <c r="P9975" s="3">
        <f t="shared" si="931"/>
        <v>0</v>
      </c>
      <c r="Q9975" s="3">
        <f t="shared" si="932"/>
        <v>1</v>
      </c>
      <c r="R9975" s="3">
        <f t="shared" si="933"/>
        <v>0</v>
      </c>
      <c r="S9975" s="3">
        <f t="shared" si="934"/>
        <v>0</v>
      </c>
      <c r="T9975" s="3">
        <f t="shared" si="935"/>
        <v>0</v>
      </c>
      <c r="U9975" s="3">
        <f t="shared" si="936"/>
        <v>0</v>
      </c>
    </row>
    <row r="9976" spans="1:21" ht="12.75" customHeight="1" x14ac:dyDescent="0.2">
      <c r="A9976" s="15" t="s">
        <v>25</v>
      </c>
      <c r="B9976" s="16" t="s">
        <v>26</v>
      </c>
      <c r="C9976" s="44">
        <v>27006</v>
      </c>
      <c r="D9976" s="9" t="s">
        <v>9844</v>
      </c>
      <c r="E9976" s="10" t="s">
        <v>9844</v>
      </c>
      <c r="F9976" s="17">
        <v>191886525</v>
      </c>
      <c r="G9976" s="12" t="s">
        <v>84</v>
      </c>
      <c r="H9976" s="9" t="s">
        <v>29</v>
      </c>
      <c r="I9976" s="9" t="s">
        <v>9923</v>
      </c>
      <c r="J9976" s="9" t="s">
        <v>9924</v>
      </c>
      <c r="K9976" s="9" t="s">
        <v>32</v>
      </c>
      <c r="L9976" s="6" t="s">
        <v>33</v>
      </c>
      <c r="M9976" s="10">
        <v>40106</v>
      </c>
      <c r="N9976" s="11" t="s">
        <v>43</v>
      </c>
      <c r="O9976" s="13">
        <v>3</v>
      </c>
      <c r="P9976" s="3">
        <f t="shared" si="931"/>
        <v>0</v>
      </c>
      <c r="Q9976" s="3">
        <f t="shared" si="932"/>
        <v>0</v>
      </c>
      <c r="R9976" s="3">
        <f t="shared" si="933"/>
        <v>1</v>
      </c>
      <c r="S9976" s="3">
        <f t="shared" si="934"/>
        <v>0</v>
      </c>
      <c r="T9976" s="3">
        <f t="shared" si="935"/>
        <v>0</v>
      </c>
      <c r="U9976" s="3">
        <f t="shared" si="936"/>
        <v>0</v>
      </c>
    </row>
    <row r="9977" spans="1:21" ht="12.75" customHeight="1" x14ac:dyDescent="0.2">
      <c r="A9977" s="15" t="s">
        <v>25</v>
      </c>
      <c r="B9977" s="16" t="s">
        <v>26</v>
      </c>
      <c r="C9977" s="44">
        <v>27006</v>
      </c>
      <c r="D9977" s="9" t="s">
        <v>9844</v>
      </c>
      <c r="E9977" s="10" t="s">
        <v>9844</v>
      </c>
      <c r="F9977" s="17">
        <v>191886552</v>
      </c>
      <c r="G9977" s="12" t="s">
        <v>28</v>
      </c>
      <c r="H9977" s="9" t="s">
        <v>29</v>
      </c>
      <c r="I9977" s="9" t="s">
        <v>9927</v>
      </c>
      <c r="J9977" s="9" t="s">
        <v>9928</v>
      </c>
      <c r="K9977" s="9" t="s">
        <v>32</v>
      </c>
      <c r="L9977" s="6" t="s">
        <v>33</v>
      </c>
      <c r="M9977" s="10">
        <v>40106</v>
      </c>
      <c r="N9977" s="11" t="s">
        <v>43</v>
      </c>
      <c r="O9977" s="13">
        <v>2</v>
      </c>
      <c r="P9977" s="3">
        <f t="shared" si="931"/>
        <v>0</v>
      </c>
      <c r="Q9977" s="3">
        <f t="shared" si="932"/>
        <v>1</v>
      </c>
      <c r="R9977" s="3">
        <f t="shared" si="933"/>
        <v>0</v>
      </c>
      <c r="S9977" s="3">
        <f t="shared" si="934"/>
        <v>0</v>
      </c>
      <c r="T9977" s="3">
        <f t="shared" si="935"/>
        <v>0</v>
      </c>
      <c r="U9977" s="3">
        <f t="shared" si="936"/>
        <v>0</v>
      </c>
    </row>
    <row r="9978" spans="1:21" ht="12.75" customHeight="1" x14ac:dyDescent="0.2">
      <c r="A9978" s="15" t="s">
        <v>25</v>
      </c>
      <c r="B9978" s="16" t="s">
        <v>26</v>
      </c>
      <c r="C9978" s="44">
        <v>27006</v>
      </c>
      <c r="D9978" s="9" t="s">
        <v>9844</v>
      </c>
      <c r="E9978" s="10" t="s">
        <v>9844</v>
      </c>
      <c r="F9978" s="17">
        <v>191896545</v>
      </c>
      <c r="G9978" s="12" t="s">
        <v>249</v>
      </c>
      <c r="H9978" s="9" t="s">
        <v>29</v>
      </c>
      <c r="I9978" s="9" t="s">
        <v>9847</v>
      </c>
      <c r="J9978" s="9" t="s">
        <v>9929</v>
      </c>
      <c r="K9978" s="9" t="s">
        <v>32</v>
      </c>
      <c r="L9978" s="6" t="s">
        <v>33</v>
      </c>
      <c r="M9978" s="10">
        <v>40106</v>
      </c>
      <c r="N9978" s="11" t="s">
        <v>43</v>
      </c>
      <c r="O9978" s="13">
        <v>3</v>
      </c>
      <c r="P9978" s="3">
        <f t="shared" si="931"/>
        <v>0</v>
      </c>
      <c r="Q9978" s="3">
        <f t="shared" si="932"/>
        <v>0</v>
      </c>
      <c r="R9978" s="3">
        <f t="shared" si="933"/>
        <v>1</v>
      </c>
      <c r="S9978" s="3">
        <f t="shared" si="934"/>
        <v>0</v>
      </c>
      <c r="T9978" s="3">
        <f t="shared" si="935"/>
        <v>0</v>
      </c>
      <c r="U9978" s="3">
        <f t="shared" si="936"/>
        <v>0</v>
      </c>
    </row>
    <row r="9979" spans="1:21" ht="12.75" customHeight="1" x14ac:dyDescent="0.2">
      <c r="A9979" s="15" t="s">
        <v>25</v>
      </c>
      <c r="B9979" s="16" t="s">
        <v>26</v>
      </c>
      <c r="C9979" s="44">
        <v>27006</v>
      </c>
      <c r="D9979" s="9" t="s">
        <v>9844</v>
      </c>
      <c r="E9979" s="10" t="s">
        <v>9844</v>
      </c>
      <c r="F9979" s="17">
        <v>191896562</v>
      </c>
      <c r="G9979" s="12" t="s">
        <v>249</v>
      </c>
      <c r="H9979" s="9" t="s">
        <v>29</v>
      </c>
      <c r="I9979" s="9" t="s">
        <v>9875</v>
      </c>
      <c r="J9979" s="9" t="s">
        <v>9930</v>
      </c>
      <c r="K9979" s="9" t="s">
        <v>32</v>
      </c>
      <c r="L9979" s="6" t="s">
        <v>33</v>
      </c>
      <c r="M9979" s="10">
        <v>40106</v>
      </c>
      <c r="N9979" s="11" t="s">
        <v>43</v>
      </c>
      <c r="O9979" s="13">
        <v>3</v>
      </c>
      <c r="P9979" s="3">
        <f t="shared" si="931"/>
        <v>0</v>
      </c>
      <c r="Q9979" s="3">
        <f t="shared" si="932"/>
        <v>0</v>
      </c>
      <c r="R9979" s="3">
        <f t="shared" si="933"/>
        <v>1</v>
      </c>
      <c r="S9979" s="3">
        <f t="shared" si="934"/>
        <v>0</v>
      </c>
      <c r="T9979" s="3">
        <f t="shared" si="935"/>
        <v>0</v>
      </c>
      <c r="U9979" s="3">
        <f t="shared" si="936"/>
        <v>0</v>
      </c>
    </row>
    <row r="9980" spans="1:21" ht="12.75" customHeight="1" x14ac:dyDescent="0.2">
      <c r="A9980" s="15" t="s">
        <v>25</v>
      </c>
      <c r="B9980" s="16" t="s">
        <v>26</v>
      </c>
      <c r="C9980" s="44">
        <v>27006</v>
      </c>
      <c r="D9980" s="9" t="s">
        <v>9844</v>
      </c>
      <c r="E9980" s="10" t="s">
        <v>9844</v>
      </c>
      <c r="F9980" s="17">
        <v>191940384</v>
      </c>
      <c r="G9980" s="12" t="s">
        <v>36</v>
      </c>
      <c r="H9980" s="9" t="s">
        <v>29</v>
      </c>
      <c r="I9980" s="9" t="s">
        <v>9931</v>
      </c>
      <c r="J9980" s="9" t="s">
        <v>9932</v>
      </c>
      <c r="K9980" s="9" t="s">
        <v>32</v>
      </c>
      <c r="L9980" s="6" t="s">
        <v>33</v>
      </c>
      <c r="M9980" s="10">
        <v>40106</v>
      </c>
      <c r="N9980" s="11" t="s">
        <v>43</v>
      </c>
      <c r="O9980" s="13">
        <v>2</v>
      </c>
      <c r="P9980" s="3">
        <f t="shared" si="931"/>
        <v>0</v>
      </c>
      <c r="Q9980" s="3">
        <f t="shared" si="932"/>
        <v>1</v>
      </c>
      <c r="R9980" s="3">
        <f t="shared" si="933"/>
        <v>0</v>
      </c>
      <c r="S9980" s="3">
        <f t="shared" si="934"/>
        <v>0</v>
      </c>
      <c r="T9980" s="3">
        <f t="shared" si="935"/>
        <v>0</v>
      </c>
      <c r="U9980" s="3">
        <f t="shared" si="936"/>
        <v>0</v>
      </c>
    </row>
    <row r="9981" spans="1:21" ht="12.75" customHeight="1" x14ac:dyDescent="0.2">
      <c r="A9981" s="15" t="s">
        <v>25</v>
      </c>
      <c r="B9981" s="16" t="s">
        <v>26</v>
      </c>
      <c r="C9981" s="8">
        <v>27006</v>
      </c>
      <c r="D9981" s="6" t="s">
        <v>9844</v>
      </c>
      <c r="E9981" s="16" t="s">
        <v>9844</v>
      </c>
      <c r="F9981" s="15">
        <v>191989509</v>
      </c>
      <c r="G9981" s="5" t="s">
        <v>122</v>
      </c>
      <c r="H9981" s="6" t="s">
        <v>29</v>
      </c>
      <c r="I9981" s="6" t="s">
        <v>9845</v>
      </c>
      <c r="J9981" s="6" t="s">
        <v>9846</v>
      </c>
      <c r="K9981" s="6" t="s">
        <v>315</v>
      </c>
      <c r="L9981" s="6" t="s">
        <v>1983</v>
      </c>
      <c r="M9981" s="16" t="s">
        <v>1984</v>
      </c>
      <c r="N9981" s="8" t="s">
        <v>35</v>
      </c>
      <c r="O9981" s="7">
        <v>4</v>
      </c>
      <c r="P9981" s="3">
        <f t="shared" si="931"/>
        <v>0</v>
      </c>
      <c r="Q9981" s="3">
        <f t="shared" si="932"/>
        <v>0</v>
      </c>
      <c r="R9981" s="3">
        <f t="shared" si="933"/>
        <v>0</v>
      </c>
      <c r="S9981" s="3">
        <f t="shared" si="934"/>
        <v>1</v>
      </c>
      <c r="T9981" s="3">
        <f t="shared" si="935"/>
        <v>0</v>
      </c>
      <c r="U9981" s="3">
        <f t="shared" si="936"/>
        <v>0</v>
      </c>
    </row>
    <row r="9982" spans="1:21" ht="12.75" customHeight="1" x14ac:dyDescent="0.2">
      <c r="A9982" s="15" t="s">
        <v>25</v>
      </c>
      <c r="B9982" s="16" t="s">
        <v>26</v>
      </c>
      <c r="C9982" s="8">
        <v>27006</v>
      </c>
      <c r="D9982" s="6" t="s">
        <v>9844</v>
      </c>
      <c r="E9982" s="16" t="s">
        <v>9844</v>
      </c>
      <c r="F9982" s="15">
        <v>191989513</v>
      </c>
      <c r="G9982" s="5" t="s">
        <v>249</v>
      </c>
      <c r="H9982" s="6" t="s">
        <v>29</v>
      </c>
      <c r="I9982" s="6" t="s">
        <v>9847</v>
      </c>
      <c r="J9982" s="6" t="s">
        <v>9848</v>
      </c>
      <c r="K9982" s="6" t="s">
        <v>315</v>
      </c>
      <c r="L9982" s="6" t="s">
        <v>1983</v>
      </c>
      <c r="M9982" s="16" t="s">
        <v>2185</v>
      </c>
      <c r="N9982" s="8" t="s">
        <v>35</v>
      </c>
      <c r="O9982" s="7">
        <v>4</v>
      </c>
      <c r="P9982" s="3">
        <f t="shared" si="931"/>
        <v>0</v>
      </c>
      <c r="Q9982" s="3">
        <f t="shared" si="932"/>
        <v>0</v>
      </c>
      <c r="R9982" s="3">
        <f t="shared" si="933"/>
        <v>0</v>
      </c>
      <c r="S9982" s="3">
        <f t="shared" si="934"/>
        <v>1</v>
      </c>
      <c r="T9982" s="3">
        <f t="shared" si="935"/>
        <v>0</v>
      </c>
      <c r="U9982" s="3">
        <f t="shared" si="936"/>
        <v>0</v>
      </c>
    </row>
    <row r="9983" spans="1:21" ht="12.75" customHeight="1" x14ac:dyDescent="0.2">
      <c r="A9983" s="15" t="s">
        <v>25</v>
      </c>
      <c r="B9983" s="16" t="s">
        <v>26</v>
      </c>
      <c r="C9983" s="8">
        <v>27006</v>
      </c>
      <c r="D9983" s="6" t="s">
        <v>9844</v>
      </c>
      <c r="E9983" s="16" t="s">
        <v>9844</v>
      </c>
      <c r="F9983" s="15">
        <v>192010673</v>
      </c>
      <c r="G9983" s="5" t="s">
        <v>36</v>
      </c>
      <c r="H9983" s="6" t="s">
        <v>29</v>
      </c>
      <c r="I9983" s="6" t="s">
        <v>9897</v>
      </c>
      <c r="J9983" s="6" t="s">
        <v>9898</v>
      </c>
      <c r="K9983" s="6" t="s">
        <v>32</v>
      </c>
      <c r="L9983" s="6" t="s">
        <v>8135</v>
      </c>
      <c r="M9983" s="16" t="s">
        <v>8136</v>
      </c>
      <c r="N9983" s="8" t="s">
        <v>35</v>
      </c>
      <c r="O9983" s="7">
        <v>2</v>
      </c>
      <c r="P9983" s="3">
        <f t="shared" si="931"/>
        <v>0</v>
      </c>
      <c r="Q9983" s="3">
        <f t="shared" si="932"/>
        <v>1</v>
      </c>
      <c r="R9983" s="3">
        <f t="shared" si="933"/>
        <v>0</v>
      </c>
      <c r="S9983" s="3">
        <f t="shared" si="934"/>
        <v>0</v>
      </c>
      <c r="T9983" s="3">
        <f t="shared" si="935"/>
        <v>0</v>
      </c>
      <c r="U9983" s="3">
        <f t="shared" si="936"/>
        <v>0</v>
      </c>
    </row>
    <row r="9984" spans="1:21" ht="12.75" customHeight="1" x14ac:dyDescent="0.2">
      <c r="A9984" s="15" t="s">
        <v>25</v>
      </c>
      <c r="B9984" s="16" t="s">
        <v>26</v>
      </c>
      <c r="C9984" s="8">
        <v>27006</v>
      </c>
      <c r="D9984" s="6" t="s">
        <v>9844</v>
      </c>
      <c r="E9984" s="16" t="s">
        <v>9844</v>
      </c>
      <c r="F9984" s="15">
        <v>191861270</v>
      </c>
      <c r="G9984" s="5" t="s">
        <v>167</v>
      </c>
      <c r="H9984" s="6" t="s">
        <v>52</v>
      </c>
      <c r="I9984" s="6" t="s">
        <v>9899</v>
      </c>
      <c r="J9984" s="6" t="s">
        <v>9900</v>
      </c>
      <c r="K9984" s="6" t="s">
        <v>32</v>
      </c>
      <c r="L9984" s="6" t="s">
        <v>295</v>
      </c>
      <c r="M9984" s="16" t="s">
        <v>296</v>
      </c>
      <c r="N9984" s="8" t="s">
        <v>35</v>
      </c>
      <c r="O9984" s="7">
        <v>3</v>
      </c>
      <c r="P9984" s="3">
        <f t="shared" si="931"/>
        <v>0</v>
      </c>
      <c r="Q9984" s="3">
        <f t="shared" si="932"/>
        <v>0</v>
      </c>
      <c r="R9984" s="3">
        <f t="shared" si="933"/>
        <v>1</v>
      </c>
      <c r="S9984" s="3">
        <f t="shared" si="934"/>
        <v>0</v>
      </c>
      <c r="T9984" s="3">
        <f t="shared" si="935"/>
        <v>0</v>
      </c>
      <c r="U9984" s="3">
        <f t="shared" si="936"/>
        <v>0</v>
      </c>
    </row>
    <row r="9985" spans="1:21" ht="12.75" customHeight="1" x14ac:dyDescent="0.2">
      <c r="A9985" s="15" t="s">
        <v>25</v>
      </c>
      <c r="B9985" s="16" t="s">
        <v>26</v>
      </c>
      <c r="C9985" s="8">
        <v>27006</v>
      </c>
      <c r="D9985" s="6" t="s">
        <v>9844</v>
      </c>
      <c r="E9985" s="16" t="s">
        <v>9844</v>
      </c>
      <c r="F9985" s="15">
        <v>191989512</v>
      </c>
      <c r="G9985" s="5" t="s">
        <v>28</v>
      </c>
      <c r="H9985" s="6" t="s">
        <v>29</v>
      </c>
      <c r="I9985" s="6" t="s">
        <v>9849</v>
      </c>
      <c r="J9985" s="6" t="s">
        <v>9850</v>
      </c>
      <c r="K9985" s="6" t="s">
        <v>32</v>
      </c>
      <c r="L9985" s="6" t="s">
        <v>33</v>
      </c>
      <c r="M9985" s="16" t="s">
        <v>34</v>
      </c>
      <c r="N9985" s="8" t="s">
        <v>35</v>
      </c>
      <c r="O9985" s="7">
        <v>2</v>
      </c>
      <c r="P9985" s="3">
        <f t="shared" si="931"/>
        <v>0</v>
      </c>
      <c r="Q9985" s="3">
        <f t="shared" si="932"/>
        <v>1</v>
      </c>
      <c r="R9985" s="3">
        <f t="shared" si="933"/>
        <v>0</v>
      </c>
      <c r="S9985" s="3">
        <f t="shared" si="934"/>
        <v>0</v>
      </c>
      <c r="T9985" s="3">
        <f t="shared" si="935"/>
        <v>0</v>
      </c>
      <c r="U9985" s="3">
        <f t="shared" si="936"/>
        <v>0</v>
      </c>
    </row>
    <row r="9986" spans="1:21" ht="12.75" customHeight="1" x14ac:dyDescent="0.2">
      <c r="A9986" s="15" t="s">
        <v>25</v>
      </c>
      <c r="B9986" s="16" t="s">
        <v>26</v>
      </c>
      <c r="C9986" s="8">
        <v>27006</v>
      </c>
      <c r="D9986" s="6" t="s">
        <v>9844</v>
      </c>
      <c r="E9986" s="16" t="s">
        <v>9844</v>
      </c>
      <c r="F9986" s="15">
        <v>192010749</v>
      </c>
      <c r="G9986" s="5" t="s">
        <v>64</v>
      </c>
      <c r="H9986" s="6" t="s">
        <v>29</v>
      </c>
      <c r="I9986" s="6" t="s">
        <v>9851</v>
      </c>
      <c r="J9986" s="6" t="s">
        <v>9852</v>
      </c>
      <c r="K9986" s="6" t="s">
        <v>32</v>
      </c>
      <c r="L9986" s="6" t="s">
        <v>33</v>
      </c>
      <c r="M9986" s="16" t="s">
        <v>34</v>
      </c>
      <c r="N9986" s="8" t="s">
        <v>35</v>
      </c>
      <c r="O9986" s="7">
        <v>2</v>
      </c>
      <c r="P9986" s="3">
        <f t="shared" si="931"/>
        <v>0</v>
      </c>
      <c r="Q9986" s="3">
        <f t="shared" si="932"/>
        <v>1</v>
      </c>
      <c r="R9986" s="3">
        <f t="shared" si="933"/>
        <v>0</v>
      </c>
      <c r="S9986" s="3">
        <f t="shared" si="934"/>
        <v>0</v>
      </c>
      <c r="T9986" s="3">
        <f t="shared" si="935"/>
        <v>0</v>
      </c>
      <c r="U9986" s="3">
        <f t="shared" si="936"/>
        <v>0</v>
      </c>
    </row>
    <row r="9987" spans="1:21" ht="12.75" customHeight="1" x14ac:dyDescent="0.2">
      <c r="A9987" s="15" t="s">
        <v>25</v>
      </c>
      <c r="B9987" s="16" t="s">
        <v>26</v>
      </c>
      <c r="C9987" s="8">
        <v>27006</v>
      </c>
      <c r="D9987" s="6" t="s">
        <v>9844</v>
      </c>
      <c r="E9987" s="16" t="s">
        <v>9844</v>
      </c>
      <c r="F9987" s="15">
        <v>192010869</v>
      </c>
      <c r="G9987" s="5" t="s">
        <v>36</v>
      </c>
      <c r="H9987" s="6" t="s">
        <v>29</v>
      </c>
      <c r="I9987" s="6" t="s">
        <v>9853</v>
      </c>
      <c r="J9987" s="6" t="s">
        <v>9854</v>
      </c>
      <c r="K9987" s="6" t="s">
        <v>32</v>
      </c>
      <c r="L9987" s="6" t="s">
        <v>33</v>
      </c>
      <c r="M9987" s="16" t="s">
        <v>34</v>
      </c>
      <c r="N9987" s="8" t="s">
        <v>35</v>
      </c>
      <c r="O9987" s="7">
        <v>2</v>
      </c>
      <c r="P9987" s="3">
        <f t="shared" si="931"/>
        <v>0</v>
      </c>
      <c r="Q9987" s="3">
        <f t="shared" si="932"/>
        <v>1</v>
      </c>
      <c r="R9987" s="3">
        <f t="shared" si="933"/>
        <v>0</v>
      </c>
      <c r="S9987" s="3">
        <f t="shared" si="934"/>
        <v>0</v>
      </c>
      <c r="T9987" s="3">
        <f t="shared" si="935"/>
        <v>0</v>
      </c>
      <c r="U9987" s="3">
        <f t="shared" si="936"/>
        <v>0</v>
      </c>
    </row>
    <row r="9988" spans="1:21" ht="12.75" customHeight="1" x14ac:dyDescent="0.2">
      <c r="A9988" s="15" t="s">
        <v>25</v>
      </c>
      <c r="B9988" s="16" t="s">
        <v>26</v>
      </c>
      <c r="C9988" s="8">
        <v>27006</v>
      </c>
      <c r="D9988" s="6" t="s">
        <v>9844</v>
      </c>
      <c r="E9988" s="16" t="s">
        <v>9844</v>
      </c>
      <c r="F9988" s="15">
        <v>192010879</v>
      </c>
      <c r="G9988" s="5" t="s">
        <v>36</v>
      </c>
      <c r="H9988" s="6" t="s">
        <v>29</v>
      </c>
      <c r="I9988" s="6" t="s">
        <v>9855</v>
      </c>
      <c r="J9988" s="6" t="s">
        <v>9856</v>
      </c>
      <c r="K9988" s="6" t="s">
        <v>32</v>
      </c>
      <c r="L9988" s="6" t="s">
        <v>33</v>
      </c>
      <c r="M9988" s="16" t="s">
        <v>34</v>
      </c>
      <c r="N9988" s="8" t="s">
        <v>35</v>
      </c>
      <c r="O9988" s="7">
        <v>2</v>
      </c>
      <c r="P9988" s="3">
        <f t="shared" si="931"/>
        <v>0</v>
      </c>
      <c r="Q9988" s="3">
        <f t="shared" si="932"/>
        <v>1</v>
      </c>
      <c r="R9988" s="3">
        <f t="shared" si="933"/>
        <v>0</v>
      </c>
      <c r="S9988" s="3">
        <f t="shared" si="934"/>
        <v>0</v>
      </c>
      <c r="T9988" s="3">
        <f t="shared" si="935"/>
        <v>0</v>
      </c>
      <c r="U9988" s="3">
        <f t="shared" si="936"/>
        <v>0</v>
      </c>
    </row>
    <row r="9989" spans="1:21" ht="12.75" customHeight="1" x14ac:dyDescent="0.2">
      <c r="A9989" s="15" t="s">
        <v>25</v>
      </c>
      <c r="B9989" s="16" t="s">
        <v>26</v>
      </c>
      <c r="C9989" s="8">
        <v>27006</v>
      </c>
      <c r="D9989" s="6" t="s">
        <v>9844</v>
      </c>
      <c r="E9989" s="16" t="s">
        <v>9844</v>
      </c>
      <c r="F9989" s="15">
        <v>192010906</v>
      </c>
      <c r="G9989" s="5" t="s">
        <v>84</v>
      </c>
      <c r="H9989" s="6" t="s">
        <v>29</v>
      </c>
      <c r="I9989" s="6" t="s">
        <v>9857</v>
      </c>
      <c r="J9989" s="6" t="s">
        <v>9858</v>
      </c>
      <c r="K9989" s="6" t="s">
        <v>32</v>
      </c>
      <c r="L9989" s="6" t="s">
        <v>33</v>
      </c>
      <c r="M9989" s="16" t="s">
        <v>34</v>
      </c>
      <c r="N9989" s="8" t="s">
        <v>35</v>
      </c>
      <c r="O9989" s="7">
        <v>2</v>
      </c>
      <c r="P9989" s="3">
        <f t="shared" ref="P9989:P10052" si="937">IF(O9989=1,1,0)</f>
        <v>0</v>
      </c>
      <c r="Q9989" s="3">
        <f t="shared" ref="Q9989:Q10052" si="938">IF(O9989=2,1,0)</f>
        <v>1</v>
      </c>
      <c r="R9989" s="3">
        <f t="shared" ref="R9989:R10052" si="939">IF(O9989=3,1,0)</f>
        <v>0</v>
      </c>
      <c r="S9989" s="3">
        <f t="shared" ref="S9989:S10052" si="940">IF(O9989=4,1,0)</f>
        <v>0</v>
      </c>
      <c r="T9989" s="3">
        <f t="shared" ref="T9989:T10052" si="941">IF(O9989=5,1,0)</f>
        <v>0</v>
      </c>
      <c r="U9989" s="3">
        <f t="shared" ref="U9989:U10052" si="942">IF(O9989="Bez finální známky, nebyl získán potřebný počet posudků",1,IF(O9989="N (nehodnoceno)",1,0))</f>
        <v>0</v>
      </c>
    </row>
    <row r="9990" spans="1:21" ht="12.75" customHeight="1" x14ac:dyDescent="0.2">
      <c r="A9990" s="15" t="s">
        <v>25</v>
      </c>
      <c r="B9990" s="16" t="s">
        <v>26</v>
      </c>
      <c r="C9990" s="8">
        <v>27006</v>
      </c>
      <c r="D9990" s="6" t="s">
        <v>9844</v>
      </c>
      <c r="E9990" s="16" t="s">
        <v>9844</v>
      </c>
      <c r="F9990" s="15">
        <v>192010942</v>
      </c>
      <c r="G9990" s="5" t="s">
        <v>28</v>
      </c>
      <c r="H9990" s="6" t="s">
        <v>29</v>
      </c>
      <c r="I9990" s="6" t="s">
        <v>9859</v>
      </c>
      <c r="J9990" s="6" t="s">
        <v>9860</v>
      </c>
      <c r="K9990" s="6" t="s">
        <v>32</v>
      </c>
      <c r="L9990" s="6" t="s">
        <v>33</v>
      </c>
      <c r="M9990" s="16" t="s">
        <v>34</v>
      </c>
      <c r="N9990" s="8" t="s">
        <v>35</v>
      </c>
      <c r="O9990" s="7">
        <v>2</v>
      </c>
      <c r="P9990" s="3">
        <f t="shared" si="937"/>
        <v>0</v>
      </c>
      <c r="Q9990" s="3">
        <f t="shared" si="938"/>
        <v>1</v>
      </c>
      <c r="R9990" s="3">
        <f t="shared" si="939"/>
        <v>0</v>
      </c>
      <c r="S9990" s="3">
        <f t="shared" si="940"/>
        <v>0</v>
      </c>
      <c r="T9990" s="3">
        <f t="shared" si="941"/>
        <v>0</v>
      </c>
      <c r="U9990" s="3">
        <f t="shared" si="942"/>
        <v>0</v>
      </c>
    </row>
    <row r="9991" spans="1:21" ht="12.75" customHeight="1" x14ac:dyDescent="0.2">
      <c r="A9991" s="15" t="s">
        <v>25</v>
      </c>
      <c r="B9991" s="16" t="s">
        <v>26</v>
      </c>
      <c r="C9991" s="8">
        <v>27006</v>
      </c>
      <c r="D9991" s="6" t="s">
        <v>9844</v>
      </c>
      <c r="E9991" s="16" t="s">
        <v>9844</v>
      </c>
      <c r="F9991" s="15">
        <v>192010956</v>
      </c>
      <c r="G9991" s="5" t="s">
        <v>64</v>
      </c>
      <c r="H9991" s="6" t="s">
        <v>29</v>
      </c>
      <c r="I9991" s="6" t="s">
        <v>9861</v>
      </c>
      <c r="J9991" s="6" t="s">
        <v>9862</v>
      </c>
      <c r="K9991" s="6" t="s">
        <v>32</v>
      </c>
      <c r="L9991" s="6" t="s">
        <v>33</v>
      </c>
      <c r="M9991" s="16" t="s">
        <v>61</v>
      </c>
      <c r="N9991" s="8" t="s">
        <v>35</v>
      </c>
      <c r="O9991" s="7">
        <v>2</v>
      </c>
      <c r="P9991" s="3">
        <f t="shared" si="937"/>
        <v>0</v>
      </c>
      <c r="Q9991" s="3">
        <f t="shared" si="938"/>
        <v>1</v>
      </c>
      <c r="R9991" s="3">
        <f t="shared" si="939"/>
        <v>0</v>
      </c>
      <c r="S9991" s="3">
        <f t="shared" si="940"/>
        <v>0</v>
      </c>
      <c r="T9991" s="3">
        <f t="shared" si="941"/>
        <v>0</v>
      </c>
      <c r="U9991" s="3">
        <f t="shared" si="942"/>
        <v>0</v>
      </c>
    </row>
    <row r="9992" spans="1:21" ht="12.75" customHeight="1" x14ac:dyDescent="0.2">
      <c r="A9992" s="15" t="s">
        <v>25</v>
      </c>
      <c r="B9992" s="16" t="s">
        <v>26</v>
      </c>
      <c r="C9992" s="8">
        <v>27006</v>
      </c>
      <c r="D9992" s="6" t="s">
        <v>9844</v>
      </c>
      <c r="E9992" s="16" t="s">
        <v>9844</v>
      </c>
      <c r="F9992" s="15">
        <v>191886567</v>
      </c>
      <c r="G9992" s="5" t="s">
        <v>249</v>
      </c>
      <c r="H9992" s="6" t="s">
        <v>29</v>
      </c>
      <c r="I9992" s="6" t="s">
        <v>9863</v>
      </c>
      <c r="J9992" s="6" t="s">
        <v>9864</v>
      </c>
      <c r="K9992" s="6" t="s">
        <v>32</v>
      </c>
      <c r="L9992" s="6" t="s">
        <v>33</v>
      </c>
      <c r="M9992" s="16" t="s">
        <v>61</v>
      </c>
      <c r="N9992" s="8" t="s">
        <v>35</v>
      </c>
      <c r="O9992" s="7">
        <v>3</v>
      </c>
      <c r="P9992" s="3">
        <f t="shared" si="937"/>
        <v>0</v>
      </c>
      <c r="Q9992" s="3">
        <f t="shared" si="938"/>
        <v>0</v>
      </c>
      <c r="R9992" s="3">
        <f t="shared" si="939"/>
        <v>1</v>
      </c>
      <c r="S9992" s="3">
        <f t="shared" si="940"/>
        <v>0</v>
      </c>
      <c r="T9992" s="3">
        <f t="shared" si="941"/>
        <v>0</v>
      </c>
      <c r="U9992" s="3">
        <f t="shared" si="942"/>
        <v>0</v>
      </c>
    </row>
    <row r="9993" spans="1:21" ht="12.75" customHeight="1" x14ac:dyDescent="0.2">
      <c r="A9993" s="15" t="s">
        <v>25</v>
      </c>
      <c r="B9993" s="16" t="s">
        <v>26</v>
      </c>
      <c r="C9993" s="8">
        <v>27006</v>
      </c>
      <c r="D9993" s="6" t="s">
        <v>9844</v>
      </c>
      <c r="E9993" s="16" t="s">
        <v>9844</v>
      </c>
      <c r="F9993" s="15">
        <v>191989528</v>
      </c>
      <c r="G9993" s="5" t="s">
        <v>28</v>
      </c>
      <c r="H9993" s="6" t="s">
        <v>29</v>
      </c>
      <c r="I9993" s="6" t="s">
        <v>9865</v>
      </c>
      <c r="J9993" s="6" t="s">
        <v>9866</v>
      </c>
      <c r="K9993" s="6" t="s">
        <v>32</v>
      </c>
      <c r="L9993" s="6" t="s">
        <v>33</v>
      </c>
      <c r="M9993" s="16" t="s">
        <v>34</v>
      </c>
      <c r="N9993" s="8" t="s">
        <v>35</v>
      </c>
      <c r="O9993" s="7">
        <v>3</v>
      </c>
      <c r="P9993" s="3">
        <f t="shared" si="937"/>
        <v>0</v>
      </c>
      <c r="Q9993" s="3">
        <f t="shared" si="938"/>
        <v>0</v>
      </c>
      <c r="R9993" s="3">
        <f t="shared" si="939"/>
        <v>1</v>
      </c>
      <c r="S9993" s="3">
        <f t="shared" si="940"/>
        <v>0</v>
      </c>
      <c r="T9993" s="3">
        <f t="shared" si="941"/>
        <v>0</v>
      </c>
      <c r="U9993" s="3">
        <f t="shared" si="942"/>
        <v>0</v>
      </c>
    </row>
    <row r="9994" spans="1:21" ht="12.75" customHeight="1" x14ac:dyDescent="0.2">
      <c r="A9994" s="15" t="s">
        <v>25</v>
      </c>
      <c r="B9994" s="16" t="s">
        <v>26</v>
      </c>
      <c r="C9994" s="8">
        <v>27006</v>
      </c>
      <c r="D9994" s="6" t="s">
        <v>9844</v>
      </c>
      <c r="E9994" s="16" t="s">
        <v>9844</v>
      </c>
      <c r="F9994" s="15">
        <v>191989536</v>
      </c>
      <c r="G9994" s="5" t="s">
        <v>64</v>
      </c>
      <c r="H9994" s="6" t="s">
        <v>29</v>
      </c>
      <c r="I9994" s="6" t="s">
        <v>9867</v>
      </c>
      <c r="J9994" s="6" t="s">
        <v>9868</v>
      </c>
      <c r="K9994" s="6" t="s">
        <v>32</v>
      </c>
      <c r="L9994" s="6" t="s">
        <v>33</v>
      </c>
      <c r="M9994" s="16" t="s">
        <v>2622</v>
      </c>
      <c r="N9994" s="8" t="s">
        <v>35</v>
      </c>
      <c r="O9994" s="7">
        <v>3</v>
      </c>
      <c r="P9994" s="3">
        <f t="shared" si="937"/>
        <v>0</v>
      </c>
      <c r="Q9994" s="3">
        <f t="shared" si="938"/>
        <v>0</v>
      </c>
      <c r="R9994" s="3">
        <f t="shared" si="939"/>
        <v>1</v>
      </c>
      <c r="S9994" s="3">
        <f t="shared" si="940"/>
        <v>0</v>
      </c>
      <c r="T9994" s="3">
        <f t="shared" si="941"/>
        <v>0</v>
      </c>
      <c r="U9994" s="3">
        <f t="shared" si="942"/>
        <v>0</v>
      </c>
    </row>
    <row r="9995" spans="1:21" ht="12.75" customHeight="1" x14ac:dyDescent="0.2">
      <c r="A9995" s="15" t="s">
        <v>25</v>
      </c>
      <c r="B9995" s="16" t="s">
        <v>26</v>
      </c>
      <c r="C9995" s="8">
        <v>27006</v>
      </c>
      <c r="D9995" s="6" t="s">
        <v>9844</v>
      </c>
      <c r="E9995" s="16" t="s">
        <v>9844</v>
      </c>
      <c r="F9995" s="15">
        <v>192010695</v>
      </c>
      <c r="G9995" s="5" t="s">
        <v>28</v>
      </c>
      <c r="H9995" s="6" t="s">
        <v>29</v>
      </c>
      <c r="I9995" s="6" t="s">
        <v>9869</v>
      </c>
      <c r="J9995" s="6" t="s">
        <v>9870</v>
      </c>
      <c r="K9995" s="6" t="s">
        <v>32</v>
      </c>
      <c r="L9995" s="6" t="s">
        <v>33</v>
      </c>
      <c r="M9995" s="16" t="s">
        <v>34</v>
      </c>
      <c r="N9995" s="8" t="s">
        <v>35</v>
      </c>
      <c r="O9995" s="7">
        <v>3</v>
      </c>
      <c r="P9995" s="3">
        <f t="shared" si="937"/>
        <v>0</v>
      </c>
      <c r="Q9995" s="3">
        <f t="shared" si="938"/>
        <v>0</v>
      </c>
      <c r="R9995" s="3">
        <f t="shared" si="939"/>
        <v>1</v>
      </c>
      <c r="S9995" s="3">
        <f t="shared" si="940"/>
        <v>0</v>
      </c>
      <c r="T9995" s="3">
        <f t="shared" si="941"/>
        <v>0</v>
      </c>
      <c r="U9995" s="3">
        <f t="shared" si="942"/>
        <v>0</v>
      </c>
    </row>
    <row r="9996" spans="1:21" ht="12.75" customHeight="1" x14ac:dyDescent="0.2">
      <c r="A9996" s="15" t="s">
        <v>25</v>
      </c>
      <c r="B9996" s="16" t="s">
        <v>26</v>
      </c>
      <c r="C9996" s="8">
        <v>27006</v>
      </c>
      <c r="D9996" s="6" t="s">
        <v>9844</v>
      </c>
      <c r="E9996" s="16" t="s">
        <v>9844</v>
      </c>
      <c r="F9996" s="15">
        <v>192010759</v>
      </c>
      <c r="G9996" s="5" t="s">
        <v>249</v>
      </c>
      <c r="H9996" s="6" t="s">
        <v>29</v>
      </c>
      <c r="I9996" s="6" t="s">
        <v>9871</v>
      </c>
      <c r="J9996" s="6" t="s">
        <v>9872</v>
      </c>
      <c r="K9996" s="6" t="s">
        <v>32</v>
      </c>
      <c r="L9996" s="6" t="s">
        <v>33</v>
      </c>
      <c r="M9996" s="16" t="s">
        <v>34</v>
      </c>
      <c r="N9996" s="8" t="s">
        <v>35</v>
      </c>
      <c r="O9996" s="7">
        <v>3</v>
      </c>
      <c r="P9996" s="3">
        <f t="shared" si="937"/>
        <v>0</v>
      </c>
      <c r="Q9996" s="3">
        <f t="shared" si="938"/>
        <v>0</v>
      </c>
      <c r="R9996" s="3">
        <f t="shared" si="939"/>
        <v>1</v>
      </c>
      <c r="S9996" s="3">
        <f t="shared" si="940"/>
        <v>0</v>
      </c>
      <c r="T9996" s="3">
        <f t="shared" si="941"/>
        <v>0</v>
      </c>
      <c r="U9996" s="3">
        <f t="shared" si="942"/>
        <v>0</v>
      </c>
    </row>
    <row r="9997" spans="1:21" ht="12.75" customHeight="1" x14ac:dyDescent="0.2">
      <c r="A9997" s="15" t="s">
        <v>25</v>
      </c>
      <c r="B9997" s="16" t="s">
        <v>26</v>
      </c>
      <c r="C9997" s="8">
        <v>27006</v>
      </c>
      <c r="D9997" s="6" t="s">
        <v>9844</v>
      </c>
      <c r="E9997" s="16" t="s">
        <v>9844</v>
      </c>
      <c r="F9997" s="15">
        <v>192010875</v>
      </c>
      <c r="G9997" s="5" t="s">
        <v>36</v>
      </c>
      <c r="H9997" s="6" t="s">
        <v>29</v>
      </c>
      <c r="I9997" s="6" t="s">
        <v>9873</v>
      </c>
      <c r="J9997" s="6" t="s">
        <v>9874</v>
      </c>
      <c r="K9997" s="6" t="s">
        <v>32</v>
      </c>
      <c r="L9997" s="6" t="s">
        <v>33</v>
      </c>
      <c r="M9997" s="16" t="s">
        <v>34</v>
      </c>
      <c r="N9997" s="8" t="s">
        <v>35</v>
      </c>
      <c r="O9997" s="7">
        <v>3</v>
      </c>
      <c r="P9997" s="3">
        <f t="shared" si="937"/>
        <v>0</v>
      </c>
      <c r="Q9997" s="3">
        <f t="shared" si="938"/>
        <v>0</v>
      </c>
      <c r="R9997" s="3">
        <f t="shared" si="939"/>
        <v>1</v>
      </c>
      <c r="S9997" s="3">
        <f t="shared" si="940"/>
        <v>0</v>
      </c>
      <c r="T9997" s="3">
        <f t="shared" si="941"/>
        <v>0</v>
      </c>
      <c r="U9997" s="3">
        <f t="shared" si="942"/>
        <v>0</v>
      </c>
    </row>
    <row r="9998" spans="1:21" ht="12.75" customHeight="1" x14ac:dyDescent="0.2">
      <c r="A9998" s="15" t="s">
        <v>25</v>
      </c>
      <c r="B9998" s="16" t="s">
        <v>26</v>
      </c>
      <c r="C9998" s="8">
        <v>27006</v>
      </c>
      <c r="D9998" s="6" t="s">
        <v>9844</v>
      </c>
      <c r="E9998" s="16" t="s">
        <v>9844</v>
      </c>
      <c r="F9998" s="15">
        <v>192010939</v>
      </c>
      <c r="G9998" s="5" t="s">
        <v>249</v>
      </c>
      <c r="H9998" s="6" t="s">
        <v>29</v>
      </c>
      <c r="I9998" s="6" t="s">
        <v>9875</v>
      </c>
      <c r="J9998" s="6" t="s">
        <v>9876</v>
      </c>
      <c r="K9998" s="6" t="s">
        <v>32</v>
      </c>
      <c r="L9998" s="6" t="s">
        <v>33</v>
      </c>
      <c r="M9998" s="16" t="s">
        <v>61</v>
      </c>
      <c r="N9998" s="8" t="s">
        <v>35</v>
      </c>
      <c r="O9998" s="7">
        <v>3</v>
      </c>
      <c r="P9998" s="3">
        <f t="shared" si="937"/>
        <v>0</v>
      </c>
      <c r="Q9998" s="3">
        <f t="shared" si="938"/>
        <v>0</v>
      </c>
      <c r="R9998" s="3">
        <f t="shared" si="939"/>
        <v>1</v>
      </c>
      <c r="S9998" s="3">
        <f t="shared" si="940"/>
        <v>0</v>
      </c>
      <c r="T9998" s="3">
        <f t="shared" si="941"/>
        <v>0</v>
      </c>
      <c r="U9998" s="3">
        <f t="shared" si="942"/>
        <v>0</v>
      </c>
    </row>
    <row r="9999" spans="1:21" ht="12.75" customHeight="1" x14ac:dyDescent="0.2">
      <c r="A9999" s="15" t="s">
        <v>25</v>
      </c>
      <c r="B9999" s="16" t="s">
        <v>26</v>
      </c>
      <c r="C9999" s="8">
        <v>27006</v>
      </c>
      <c r="D9999" s="6" t="s">
        <v>9844</v>
      </c>
      <c r="E9999" s="16" t="s">
        <v>9844</v>
      </c>
      <c r="F9999" s="15">
        <v>191989517</v>
      </c>
      <c r="G9999" s="5" t="s">
        <v>249</v>
      </c>
      <c r="H9999" s="6" t="s">
        <v>29</v>
      </c>
      <c r="I9999" s="6" t="s">
        <v>9849</v>
      </c>
      <c r="J9999" s="6" t="s">
        <v>9877</v>
      </c>
      <c r="K9999" s="6" t="s">
        <v>32</v>
      </c>
      <c r="L9999" s="6" t="s">
        <v>33</v>
      </c>
      <c r="M9999" s="16" t="s">
        <v>34</v>
      </c>
      <c r="N9999" s="8" t="s">
        <v>35</v>
      </c>
      <c r="O9999" s="7">
        <v>4</v>
      </c>
      <c r="P9999" s="3">
        <f t="shared" si="937"/>
        <v>0</v>
      </c>
      <c r="Q9999" s="3">
        <f t="shared" si="938"/>
        <v>0</v>
      </c>
      <c r="R9999" s="3">
        <f t="shared" si="939"/>
        <v>0</v>
      </c>
      <c r="S9999" s="3">
        <f t="shared" si="940"/>
        <v>1</v>
      </c>
      <c r="T9999" s="3">
        <f t="shared" si="941"/>
        <v>0</v>
      </c>
      <c r="U9999" s="3">
        <f t="shared" si="942"/>
        <v>0</v>
      </c>
    </row>
    <row r="10000" spans="1:21" ht="12.75" customHeight="1" x14ac:dyDescent="0.2">
      <c r="A10000" s="15" t="s">
        <v>25</v>
      </c>
      <c r="B10000" s="16" t="s">
        <v>26</v>
      </c>
      <c r="C10000" s="8">
        <v>27006</v>
      </c>
      <c r="D10000" s="6" t="s">
        <v>9844</v>
      </c>
      <c r="E10000" s="16" t="s">
        <v>9844</v>
      </c>
      <c r="F10000" s="15">
        <v>191989520</v>
      </c>
      <c r="G10000" s="5" t="s">
        <v>36</v>
      </c>
      <c r="H10000" s="6" t="s">
        <v>29</v>
      </c>
      <c r="I10000" s="6" t="s">
        <v>9878</v>
      </c>
      <c r="J10000" s="6" t="s">
        <v>9879</v>
      </c>
      <c r="K10000" s="6" t="s">
        <v>32</v>
      </c>
      <c r="L10000" s="6" t="s">
        <v>33</v>
      </c>
      <c r="M10000" s="16" t="s">
        <v>34</v>
      </c>
      <c r="N10000" s="8" t="s">
        <v>35</v>
      </c>
      <c r="O10000" s="7">
        <v>4</v>
      </c>
      <c r="P10000" s="3">
        <f t="shared" si="937"/>
        <v>0</v>
      </c>
      <c r="Q10000" s="3">
        <f t="shared" si="938"/>
        <v>0</v>
      </c>
      <c r="R10000" s="3">
        <f t="shared" si="939"/>
        <v>0</v>
      </c>
      <c r="S10000" s="3">
        <f t="shared" si="940"/>
        <v>1</v>
      </c>
      <c r="T10000" s="3">
        <f t="shared" si="941"/>
        <v>0</v>
      </c>
      <c r="U10000" s="3">
        <f t="shared" si="942"/>
        <v>0</v>
      </c>
    </row>
    <row r="10001" spans="1:21" ht="12.75" customHeight="1" x14ac:dyDescent="0.2">
      <c r="A10001" s="15" t="s">
        <v>25</v>
      </c>
      <c r="B10001" s="16" t="s">
        <v>26</v>
      </c>
      <c r="C10001" s="8">
        <v>27006</v>
      </c>
      <c r="D10001" s="6" t="s">
        <v>9844</v>
      </c>
      <c r="E10001" s="16" t="s">
        <v>9844</v>
      </c>
      <c r="F10001" s="15">
        <v>191989525</v>
      </c>
      <c r="G10001" s="5" t="s">
        <v>36</v>
      </c>
      <c r="H10001" s="6" t="s">
        <v>29</v>
      </c>
      <c r="I10001" s="6" t="s">
        <v>9880</v>
      </c>
      <c r="J10001" s="6" t="s">
        <v>9881</v>
      </c>
      <c r="K10001" s="6" t="s">
        <v>32</v>
      </c>
      <c r="L10001" s="6" t="s">
        <v>33</v>
      </c>
      <c r="M10001" s="16" t="s">
        <v>2622</v>
      </c>
      <c r="N10001" s="8" t="s">
        <v>35</v>
      </c>
      <c r="O10001" s="7">
        <v>4</v>
      </c>
      <c r="P10001" s="3">
        <f t="shared" si="937"/>
        <v>0</v>
      </c>
      <c r="Q10001" s="3">
        <f t="shared" si="938"/>
        <v>0</v>
      </c>
      <c r="R10001" s="3">
        <f t="shared" si="939"/>
        <v>0</v>
      </c>
      <c r="S10001" s="3">
        <f t="shared" si="940"/>
        <v>1</v>
      </c>
      <c r="T10001" s="3">
        <f t="shared" si="941"/>
        <v>0</v>
      </c>
      <c r="U10001" s="3">
        <f t="shared" si="942"/>
        <v>0</v>
      </c>
    </row>
    <row r="10002" spans="1:21" ht="12.75" customHeight="1" x14ac:dyDescent="0.2">
      <c r="A10002" s="15" t="s">
        <v>25</v>
      </c>
      <c r="B10002" s="16" t="s">
        <v>26</v>
      </c>
      <c r="C10002" s="8">
        <v>27006</v>
      </c>
      <c r="D10002" s="6" t="s">
        <v>9844</v>
      </c>
      <c r="E10002" s="16" t="s">
        <v>9844</v>
      </c>
      <c r="F10002" s="15">
        <v>192010676</v>
      </c>
      <c r="G10002" s="5" t="s">
        <v>28</v>
      </c>
      <c r="H10002" s="6" t="s">
        <v>29</v>
      </c>
      <c r="I10002" s="6" t="s">
        <v>9882</v>
      </c>
      <c r="J10002" s="6" t="s">
        <v>9883</v>
      </c>
      <c r="K10002" s="6" t="s">
        <v>32</v>
      </c>
      <c r="L10002" s="6" t="s">
        <v>33</v>
      </c>
      <c r="M10002" s="16" t="s">
        <v>34</v>
      </c>
      <c r="N10002" s="8" t="s">
        <v>35</v>
      </c>
      <c r="O10002" s="7">
        <v>4</v>
      </c>
      <c r="P10002" s="3">
        <f t="shared" si="937"/>
        <v>0</v>
      </c>
      <c r="Q10002" s="3">
        <f t="shared" si="938"/>
        <v>0</v>
      </c>
      <c r="R10002" s="3">
        <f t="shared" si="939"/>
        <v>0</v>
      </c>
      <c r="S10002" s="3">
        <f t="shared" si="940"/>
        <v>1</v>
      </c>
      <c r="T10002" s="3">
        <f t="shared" si="941"/>
        <v>0</v>
      </c>
      <c r="U10002" s="3">
        <f t="shared" si="942"/>
        <v>0</v>
      </c>
    </row>
    <row r="10003" spans="1:21" ht="12.75" customHeight="1" x14ac:dyDescent="0.2">
      <c r="A10003" s="15" t="s">
        <v>25</v>
      </c>
      <c r="B10003" s="16" t="s">
        <v>26</v>
      </c>
      <c r="C10003" s="8">
        <v>27006</v>
      </c>
      <c r="D10003" s="6" t="s">
        <v>9844</v>
      </c>
      <c r="E10003" s="16" t="s">
        <v>9844</v>
      </c>
      <c r="F10003" s="15">
        <v>192010702</v>
      </c>
      <c r="G10003" s="5" t="s">
        <v>28</v>
      </c>
      <c r="H10003" s="6" t="s">
        <v>29</v>
      </c>
      <c r="I10003" s="6" t="s">
        <v>9884</v>
      </c>
      <c r="J10003" s="6" t="s">
        <v>9885</v>
      </c>
      <c r="K10003" s="6" t="s">
        <v>32</v>
      </c>
      <c r="L10003" s="6" t="s">
        <v>33</v>
      </c>
      <c r="M10003" s="16" t="s">
        <v>34</v>
      </c>
      <c r="N10003" s="8" t="s">
        <v>35</v>
      </c>
      <c r="O10003" s="7">
        <v>4</v>
      </c>
      <c r="P10003" s="3">
        <f t="shared" si="937"/>
        <v>0</v>
      </c>
      <c r="Q10003" s="3">
        <f t="shared" si="938"/>
        <v>0</v>
      </c>
      <c r="R10003" s="3">
        <f t="shared" si="939"/>
        <v>0</v>
      </c>
      <c r="S10003" s="3">
        <f t="shared" si="940"/>
        <v>1</v>
      </c>
      <c r="T10003" s="3">
        <f t="shared" si="941"/>
        <v>0</v>
      </c>
      <c r="U10003" s="3">
        <f t="shared" si="942"/>
        <v>0</v>
      </c>
    </row>
    <row r="10004" spans="1:21" ht="12.75" customHeight="1" x14ac:dyDescent="0.2">
      <c r="A10004" s="15" t="s">
        <v>25</v>
      </c>
      <c r="B10004" s="16" t="s">
        <v>26</v>
      </c>
      <c r="C10004" s="8">
        <v>27006</v>
      </c>
      <c r="D10004" s="6" t="s">
        <v>9844</v>
      </c>
      <c r="E10004" s="16" t="s">
        <v>9844</v>
      </c>
      <c r="F10004" s="15">
        <v>192010755</v>
      </c>
      <c r="G10004" s="5" t="s">
        <v>320</v>
      </c>
      <c r="H10004" s="6" t="s">
        <v>29</v>
      </c>
      <c r="I10004" s="6" t="s">
        <v>9886</v>
      </c>
      <c r="J10004" s="6" t="s">
        <v>9887</v>
      </c>
      <c r="K10004" s="6" t="s">
        <v>32</v>
      </c>
      <c r="L10004" s="6" t="s">
        <v>33</v>
      </c>
      <c r="M10004" s="16" t="s">
        <v>34</v>
      </c>
      <c r="N10004" s="8" t="s">
        <v>35</v>
      </c>
      <c r="O10004" s="7">
        <v>4</v>
      </c>
      <c r="P10004" s="3">
        <f t="shared" si="937"/>
        <v>0</v>
      </c>
      <c r="Q10004" s="3">
        <f t="shared" si="938"/>
        <v>0</v>
      </c>
      <c r="R10004" s="3">
        <f t="shared" si="939"/>
        <v>0</v>
      </c>
      <c r="S10004" s="3">
        <f t="shared" si="940"/>
        <v>1</v>
      </c>
      <c r="T10004" s="3">
        <f t="shared" si="941"/>
        <v>0</v>
      </c>
      <c r="U10004" s="3">
        <f t="shared" si="942"/>
        <v>0</v>
      </c>
    </row>
    <row r="10005" spans="1:21" ht="12.75" customHeight="1" x14ac:dyDescent="0.2">
      <c r="A10005" s="15" t="s">
        <v>25</v>
      </c>
      <c r="B10005" s="16" t="s">
        <v>26</v>
      </c>
      <c r="C10005" s="8">
        <v>27006</v>
      </c>
      <c r="D10005" s="6" t="s">
        <v>9844</v>
      </c>
      <c r="E10005" s="16" t="s">
        <v>9844</v>
      </c>
      <c r="F10005" s="15">
        <v>192010797</v>
      </c>
      <c r="G10005" s="5" t="s">
        <v>249</v>
      </c>
      <c r="H10005" s="6" t="s">
        <v>29</v>
      </c>
      <c r="I10005" s="6" t="s">
        <v>9849</v>
      </c>
      <c r="J10005" s="6" t="s">
        <v>9888</v>
      </c>
      <c r="K10005" s="6" t="s">
        <v>32</v>
      </c>
      <c r="L10005" s="6" t="s">
        <v>33</v>
      </c>
      <c r="M10005" s="16" t="s">
        <v>34</v>
      </c>
      <c r="N10005" s="8" t="s">
        <v>35</v>
      </c>
      <c r="O10005" s="7">
        <v>4</v>
      </c>
      <c r="P10005" s="3">
        <f t="shared" si="937"/>
        <v>0</v>
      </c>
      <c r="Q10005" s="3">
        <f t="shared" si="938"/>
        <v>0</v>
      </c>
      <c r="R10005" s="3">
        <f t="shared" si="939"/>
        <v>0</v>
      </c>
      <c r="S10005" s="3">
        <f t="shared" si="940"/>
        <v>1</v>
      </c>
      <c r="T10005" s="3">
        <f t="shared" si="941"/>
        <v>0</v>
      </c>
      <c r="U10005" s="3">
        <f t="shared" si="942"/>
        <v>0</v>
      </c>
    </row>
    <row r="10006" spans="1:21" ht="12.75" customHeight="1" x14ac:dyDescent="0.2">
      <c r="A10006" s="15" t="s">
        <v>25</v>
      </c>
      <c r="B10006" s="16" t="s">
        <v>26</v>
      </c>
      <c r="C10006" s="8">
        <v>27006</v>
      </c>
      <c r="D10006" s="6" t="s">
        <v>9844</v>
      </c>
      <c r="E10006" s="16" t="s">
        <v>9844</v>
      </c>
      <c r="F10006" s="15">
        <v>192010877</v>
      </c>
      <c r="G10006" s="5" t="s">
        <v>36</v>
      </c>
      <c r="H10006" s="6" t="s">
        <v>29</v>
      </c>
      <c r="I10006" s="6" t="s">
        <v>9889</v>
      </c>
      <c r="J10006" s="6" t="s">
        <v>9890</v>
      </c>
      <c r="K10006" s="6" t="s">
        <v>32</v>
      </c>
      <c r="L10006" s="6" t="s">
        <v>33</v>
      </c>
      <c r="M10006" s="16" t="s">
        <v>34</v>
      </c>
      <c r="N10006" s="8" t="s">
        <v>35</v>
      </c>
      <c r="O10006" s="7">
        <v>4</v>
      </c>
      <c r="P10006" s="3">
        <f t="shared" si="937"/>
        <v>0</v>
      </c>
      <c r="Q10006" s="3">
        <f t="shared" si="938"/>
        <v>0</v>
      </c>
      <c r="R10006" s="3">
        <f t="shared" si="939"/>
        <v>0</v>
      </c>
      <c r="S10006" s="3">
        <f t="shared" si="940"/>
        <v>1</v>
      </c>
      <c r="T10006" s="3">
        <f t="shared" si="941"/>
        <v>0</v>
      </c>
      <c r="U10006" s="3">
        <f t="shared" si="942"/>
        <v>0</v>
      </c>
    </row>
    <row r="10007" spans="1:21" ht="12.75" customHeight="1" x14ac:dyDescent="0.2">
      <c r="A10007" s="15" t="s">
        <v>25</v>
      </c>
      <c r="B10007" s="16" t="s">
        <v>26</v>
      </c>
      <c r="C10007" s="8">
        <v>27006</v>
      </c>
      <c r="D10007" s="6" t="s">
        <v>9844</v>
      </c>
      <c r="E10007" s="16" t="s">
        <v>9844</v>
      </c>
      <c r="F10007" s="15">
        <v>192010947</v>
      </c>
      <c r="G10007" s="5" t="s">
        <v>28</v>
      </c>
      <c r="H10007" s="6" t="s">
        <v>29</v>
      </c>
      <c r="I10007" s="6" t="s">
        <v>9891</v>
      </c>
      <c r="J10007" s="6" t="s">
        <v>9892</v>
      </c>
      <c r="K10007" s="6" t="s">
        <v>32</v>
      </c>
      <c r="L10007" s="6" t="s">
        <v>33</v>
      </c>
      <c r="M10007" s="16" t="s">
        <v>34</v>
      </c>
      <c r="N10007" s="8" t="s">
        <v>35</v>
      </c>
      <c r="O10007" s="7">
        <v>4</v>
      </c>
      <c r="P10007" s="3">
        <f t="shared" si="937"/>
        <v>0</v>
      </c>
      <c r="Q10007" s="3">
        <f t="shared" si="938"/>
        <v>0</v>
      </c>
      <c r="R10007" s="3">
        <f t="shared" si="939"/>
        <v>0</v>
      </c>
      <c r="S10007" s="3">
        <f t="shared" si="940"/>
        <v>1</v>
      </c>
      <c r="T10007" s="3">
        <f t="shared" si="941"/>
        <v>0</v>
      </c>
      <c r="U10007" s="3">
        <f t="shared" si="942"/>
        <v>0</v>
      </c>
    </row>
    <row r="10008" spans="1:21" ht="12.75" customHeight="1" x14ac:dyDescent="0.2">
      <c r="A10008" s="15" t="s">
        <v>25</v>
      </c>
      <c r="B10008" s="16" t="s">
        <v>26</v>
      </c>
      <c r="C10008" s="8">
        <v>27006</v>
      </c>
      <c r="D10008" s="6" t="s">
        <v>9844</v>
      </c>
      <c r="E10008" s="16" t="s">
        <v>9844</v>
      </c>
      <c r="F10008" s="15">
        <v>192010950</v>
      </c>
      <c r="G10008" s="5" t="s">
        <v>36</v>
      </c>
      <c r="H10008" s="6" t="s">
        <v>29</v>
      </c>
      <c r="I10008" s="6" t="s">
        <v>9893</v>
      </c>
      <c r="J10008" s="6" t="s">
        <v>9894</v>
      </c>
      <c r="K10008" s="6" t="s">
        <v>32</v>
      </c>
      <c r="L10008" s="6" t="s">
        <v>33</v>
      </c>
      <c r="M10008" s="16" t="s">
        <v>34</v>
      </c>
      <c r="N10008" s="8" t="s">
        <v>35</v>
      </c>
      <c r="O10008" s="7">
        <v>4</v>
      </c>
      <c r="P10008" s="3">
        <f t="shared" si="937"/>
        <v>0</v>
      </c>
      <c r="Q10008" s="3">
        <f t="shared" si="938"/>
        <v>0</v>
      </c>
      <c r="R10008" s="3">
        <f t="shared" si="939"/>
        <v>0</v>
      </c>
      <c r="S10008" s="3">
        <f t="shared" si="940"/>
        <v>1</v>
      </c>
      <c r="T10008" s="3">
        <f t="shared" si="941"/>
        <v>0</v>
      </c>
      <c r="U10008" s="3">
        <f t="shared" si="942"/>
        <v>0</v>
      </c>
    </row>
    <row r="10009" spans="1:21" ht="12.75" customHeight="1" x14ac:dyDescent="0.2">
      <c r="A10009" s="15" t="s">
        <v>25</v>
      </c>
      <c r="B10009" s="16" t="s">
        <v>26</v>
      </c>
      <c r="C10009" s="8">
        <v>27006</v>
      </c>
      <c r="D10009" s="6" t="s">
        <v>9844</v>
      </c>
      <c r="E10009" s="16" t="s">
        <v>9844</v>
      </c>
      <c r="F10009" s="15">
        <v>192010919</v>
      </c>
      <c r="G10009" s="5" t="s">
        <v>249</v>
      </c>
      <c r="H10009" s="6" t="s">
        <v>29</v>
      </c>
      <c r="I10009" s="6" t="s">
        <v>9895</v>
      </c>
      <c r="J10009" s="6" t="s">
        <v>9896</v>
      </c>
      <c r="K10009" s="6" t="s">
        <v>32</v>
      </c>
      <c r="L10009" s="6" t="s">
        <v>33</v>
      </c>
      <c r="M10009" s="16" t="s">
        <v>34</v>
      </c>
      <c r="N10009" s="8" t="s">
        <v>35</v>
      </c>
      <c r="O10009" s="7">
        <v>5</v>
      </c>
      <c r="P10009" s="3">
        <f t="shared" si="937"/>
        <v>0</v>
      </c>
      <c r="Q10009" s="3">
        <f t="shared" si="938"/>
        <v>0</v>
      </c>
      <c r="R10009" s="3">
        <f t="shared" si="939"/>
        <v>0</v>
      </c>
      <c r="S10009" s="3">
        <f t="shared" si="940"/>
        <v>0</v>
      </c>
      <c r="T10009" s="3">
        <f t="shared" si="941"/>
        <v>1</v>
      </c>
      <c r="U10009" s="3">
        <f t="shared" si="942"/>
        <v>0</v>
      </c>
    </row>
    <row r="10010" spans="1:21" ht="12.75" customHeight="1" x14ac:dyDescent="0.2">
      <c r="A10010" s="82" t="s">
        <v>25</v>
      </c>
      <c r="B10010" s="81" t="s">
        <v>26</v>
      </c>
      <c r="C10010" s="47">
        <v>27006</v>
      </c>
      <c r="D10010" s="80" t="s">
        <v>9844</v>
      </c>
      <c r="E10010" s="81" t="s">
        <v>9844</v>
      </c>
      <c r="F10010" s="82">
        <v>192050269</v>
      </c>
      <c r="G10010" s="83" t="s">
        <v>249</v>
      </c>
      <c r="H10010" s="80" t="s">
        <v>29</v>
      </c>
      <c r="I10010" s="80" t="s">
        <v>12411</v>
      </c>
      <c r="J10010" s="80" t="s">
        <v>12412</v>
      </c>
      <c r="K10010" s="80" t="s">
        <v>315</v>
      </c>
      <c r="L10010" s="80" t="s">
        <v>337</v>
      </c>
      <c r="M10010" s="81" t="s">
        <v>9698</v>
      </c>
      <c r="N10010" s="32" t="s">
        <v>10618</v>
      </c>
      <c r="O10010" s="33">
        <v>4</v>
      </c>
      <c r="P10010" s="3">
        <f t="shared" si="937"/>
        <v>0</v>
      </c>
      <c r="Q10010" s="3">
        <f t="shared" si="938"/>
        <v>0</v>
      </c>
      <c r="R10010" s="3">
        <f t="shared" si="939"/>
        <v>0</v>
      </c>
      <c r="S10010" s="3">
        <f t="shared" si="940"/>
        <v>1</v>
      </c>
      <c r="T10010" s="3">
        <f t="shared" si="941"/>
        <v>0</v>
      </c>
      <c r="U10010" s="3">
        <f t="shared" si="942"/>
        <v>0</v>
      </c>
    </row>
    <row r="10011" spans="1:21" ht="12.75" customHeight="1" x14ac:dyDescent="0.2">
      <c r="A10011" s="82" t="s">
        <v>25</v>
      </c>
      <c r="B10011" s="81" t="s">
        <v>26</v>
      </c>
      <c r="C10011" s="47">
        <v>27006</v>
      </c>
      <c r="D10011" s="80" t="s">
        <v>9844</v>
      </c>
      <c r="E10011" s="81" t="s">
        <v>9844</v>
      </c>
      <c r="F10011" s="82">
        <v>192064126</v>
      </c>
      <c r="G10011" s="83" t="s">
        <v>249</v>
      </c>
      <c r="H10011" s="80" t="s">
        <v>29</v>
      </c>
      <c r="I10011" s="80" t="s">
        <v>12981</v>
      </c>
      <c r="J10011" s="80" t="s">
        <v>12982</v>
      </c>
      <c r="K10011" s="80" t="s">
        <v>32</v>
      </c>
      <c r="L10011" s="80" t="s">
        <v>295</v>
      </c>
      <c r="M10011" s="81" t="s">
        <v>296</v>
      </c>
      <c r="N10011" s="32" t="s">
        <v>10618</v>
      </c>
      <c r="O10011" s="33">
        <v>4</v>
      </c>
      <c r="P10011" s="3">
        <f t="shared" si="937"/>
        <v>0</v>
      </c>
      <c r="Q10011" s="3">
        <f t="shared" si="938"/>
        <v>0</v>
      </c>
      <c r="R10011" s="3">
        <f t="shared" si="939"/>
        <v>0</v>
      </c>
      <c r="S10011" s="3">
        <f t="shared" si="940"/>
        <v>1</v>
      </c>
      <c r="T10011" s="3">
        <f t="shared" si="941"/>
        <v>0</v>
      </c>
      <c r="U10011" s="3">
        <f t="shared" si="942"/>
        <v>0</v>
      </c>
    </row>
    <row r="10012" spans="1:21" ht="12.75" customHeight="1" x14ac:dyDescent="0.2">
      <c r="A10012" s="82" t="s">
        <v>25</v>
      </c>
      <c r="B10012" s="81" t="s">
        <v>26</v>
      </c>
      <c r="C10012" s="47">
        <v>27006</v>
      </c>
      <c r="D10012" s="80" t="s">
        <v>9844</v>
      </c>
      <c r="E10012" s="81" t="s">
        <v>9844</v>
      </c>
      <c r="F10012" s="82">
        <v>191861287</v>
      </c>
      <c r="G10012" s="83" t="s">
        <v>67</v>
      </c>
      <c r="H10012" s="80" t="s">
        <v>52</v>
      </c>
      <c r="I10012" s="80" t="s">
        <v>10634</v>
      </c>
      <c r="J10012" s="80" t="s">
        <v>10635</v>
      </c>
      <c r="K10012" s="80" t="s">
        <v>32</v>
      </c>
      <c r="L10012" s="80" t="s">
        <v>33</v>
      </c>
      <c r="M10012" s="81" t="s">
        <v>34</v>
      </c>
      <c r="N10012" s="32" t="s">
        <v>10618</v>
      </c>
      <c r="O10012" s="33">
        <v>3</v>
      </c>
      <c r="P10012" s="3">
        <f t="shared" si="937"/>
        <v>0</v>
      </c>
      <c r="Q10012" s="3">
        <f t="shared" si="938"/>
        <v>0</v>
      </c>
      <c r="R10012" s="3">
        <f t="shared" si="939"/>
        <v>1</v>
      </c>
      <c r="S10012" s="3">
        <f t="shared" si="940"/>
        <v>0</v>
      </c>
      <c r="T10012" s="3">
        <f t="shared" si="941"/>
        <v>0</v>
      </c>
      <c r="U10012" s="3">
        <f t="shared" si="942"/>
        <v>0</v>
      </c>
    </row>
    <row r="10013" spans="1:21" ht="12.75" customHeight="1" x14ac:dyDescent="0.2">
      <c r="A10013" s="82" t="s">
        <v>25</v>
      </c>
      <c r="B10013" s="81" t="s">
        <v>26</v>
      </c>
      <c r="C10013" s="47">
        <v>27006</v>
      </c>
      <c r="D10013" s="80" t="s">
        <v>9844</v>
      </c>
      <c r="E10013" s="81" t="s">
        <v>9844</v>
      </c>
      <c r="F10013" s="82">
        <v>191881916</v>
      </c>
      <c r="G10013" s="83" t="s">
        <v>67</v>
      </c>
      <c r="H10013" s="80" t="s">
        <v>52</v>
      </c>
      <c r="I10013" s="80" t="s">
        <v>10972</v>
      </c>
      <c r="J10013" s="80" t="s">
        <v>10973</v>
      </c>
      <c r="K10013" s="80" t="s">
        <v>32</v>
      </c>
      <c r="L10013" s="80" t="s">
        <v>33</v>
      </c>
      <c r="M10013" s="81" t="s">
        <v>34</v>
      </c>
      <c r="N10013" s="32" t="s">
        <v>10618</v>
      </c>
      <c r="O10013" s="33">
        <v>3</v>
      </c>
      <c r="P10013" s="3">
        <f t="shared" si="937"/>
        <v>0</v>
      </c>
      <c r="Q10013" s="3">
        <f t="shared" si="938"/>
        <v>0</v>
      </c>
      <c r="R10013" s="3">
        <f t="shared" si="939"/>
        <v>1</v>
      </c>
      <c r="S10013" s="3">
        <f t="shared" si="940"/>
        <v>0</v>
      </c>
      <c r="T10013" s="3">
        <f t="shared" si="941"/>
        <v>0</v>
      </c>
      <c r="U10013" s="3">
        <f t="shared" si="942"/>
        <v>0</v>
      </c>
    </row>
    <row r="10014" spans="1:21" ht="12.75" customHeight="1" x14ac:dyDescent="0.2">
      <c r="A10014" s="82" t="s">
        <v>25</v>
      </c>
      <c r="B10014" s="81" t="s">
        <v>26</v>
      </c>
      <c r="C10014" s="47">
        <v>27006</v>
      </c>
      <c r="D10014" s="80" t="s">
        <v>9844</v>
      </c>
      <c r="E10014" s="81" t="s">
        <v>9844</v>
      </c>
      <c r="F10014" s="82">
        <v>191886418</v>
      </c>
      <c r="G10014" s="83" t="s">
        <v>67</v>
      </c>
      <c r="H10014" s="80" t="s">
        <v>52</v>
      </c>
      <c r="I10014" s="80" t="s">
        <v>10981</v>
      </c>
      <c r="J10014" s="80" t="s">
        <v>10982</v>
      </c>
      <c r="K10014" s="80" t="s">
        <v>32</v>
      </c>
      <c r="L10014" s="80" t="s">
        <v>33</v>
      </c>
      <c r="M10014" s="81" t="s">
        <v>34</v>
      </c>
      <c r="N10014" s="32" t="s">
        <v>10618</v>
      </c>
      <c r="O10014" s="33">
        <v>3</v>
      </c>
      <c r="P10014" s="3">
        <f t="shared" si="937"/>
        <v>0</v>
      </c>
      <c r="Q10014" s="3">
        <f t="shared" si="938"/>
        <v>0</v>
      </c>
      <c r="R10014" s="3">
        <f t="shared" si="939"/>
        <v>1</v>
      </c>
      <c r="S10014" s="3">
        <f t="shared" si="940"/>
        <v>0</v>
      </c>
      <c r="T10014" s="3">
        <f t="shared" si="941"/>
        <v>0</v>
      </c>
      <c r="U10014" s="3">
        <f t="shared" si="942"/>
        <v>0</v>
      </c>
    </row>
    <row r="10015" spans="1:21" ht="12.75" customHeight="1" x14ac:dyDescent="0.2">
      <c r="A10015" s="82" t="s">
        <v>25</v>
      </c>
      <c r="B10015" s="81" t="s">
        <v>26</v>
      </c>
      <c r="C10015" s="47">
        <v>27006</v>
      </c>
      <c r="D10015" s="80" t="s">
        <v>9844</v>
      </c>
      <c r="E10015" s="81" t="s">
        <v>9844</v>
      </c>
      <c r="F10015" s="82">
        <v>191989500</v>
      </c>
      <c r="G10015" s="83" t="s">
        <v>122</v>
      </c>
      <c r="H10015" s="80" t="s">
        <v>29</v>
      </c>
      <c r="I10015" s="80" t="s">
        <v>9849</v>
      </c>
      <c r="J10015" s="80" t="s">
        <v>11850</v>
      </c>
      <c r="K10015" s="80" t="s">
        <v>32</v>
      </c>
      <c r="L10015" s="80" t="s">
        <v>33</v>
      </c>
      <c r="M10015" s="81" t="s">
        <v>34</v>
      </c>
      <c r="N10015" s="32" t="s">
        <v>10618</v>
      </c>
      <c r="O10015" s="33">
        <v>2</v>
      </c>
      <c r="P10015" s="3">
        <f t="shared" si="937"/>
        <v>0</v>
      </c>
      <c r="Q10015" s="3">
        <f t="shared" si="938"/>
        <v>1</v>
      </c>
      <c r="R10015" s="3">
        <f t="shared" si="939"/>
        <v>0</v>
      </c>
      <c r="S10015" s="3">
        <f t="shared" si="940"/>
        <v>0</v>
      </c>
      <c r="T10015" s="3">
        <f t="shared" si="941"/>
        <v>0</v>
      </c>
      <c r="U10015" s="3">
        <f t="shared" si="942"/>
        <v>0</v>
      </c>
    </row>
    <row r="10016" spans="1:21" ht="12.75" customHeight="1" x14ac:dyDescent="0.2">
      <c r="A10016" s="82" t="s">
        <v>25</v>
      </c>
      <c r="B10016" s="81" t="s">
        <v>26</v>
      </c>
      <c r="C10016" s="47">
        <v>27006</v>
      </c>
      <c r="D10016" s="80" t="s">
        <v>9844</v>
      </c>
      <c r="E10016" s="81" t="s">
        <v>9844</v>
      </c>
      <c r="F10016" s="82">
        <v>191989501</v>
      </c>
      <c r="G10016" s="83" t="s">
        <v>122</v>
      </c>
      <c r="H10016" s="80" t="s">
        <v>29</v>
      </c>
      <c r="I10016" s="80" t="s">
        <v>9849</v>
      </c>
      <c r="J10016" s="80" t="s">
        <v>11851</v>
      </c>
      <c r="K10016" s="80" t="s">
        <v>32</v>
      </c>
      <c r="L10016" s="80" t="s">
        <v>33</v>
      </c>
      <c r="M10016" s="81" t="s">
        <v>34</v>
      </c>
      <c r="N10016" s="32" t="s">
        <v>10618</v>
      </c>
      <c r="O10016" s="33">
        <v>4</v>
      </c>
      <c r="P10016" s="3">
        <f t="shared" si="937"/>
        <v>0</v>
      </c>
      <c r="Q10016" s="3">
        <f t="shared" si="938"/>
        <v>0</v>
      </c>
      <c r="R10016" s="3">
        <f t="shared" si="939"/>
        <v>0</v>
      </c>
      <c r="S10016" s="3">
        <f t="shared" si="940"/>
        <v>1</v>
      </c>
      <c r="T10016" s="3">
        <f t="shared" si="941"/>
        <v>0</v>
      </c>
      <c r="U10016" s="3">
        <f t="shared" si="942"/>
        <v>0</v>
      </c>
    </row>
    <row r="10017" spans="1:21" ht="12.75" customHeight="1" x14ac:dyDescent="0.2">
      <c r="A10017" s="82" t="s">
        <v>25</v>
      </c>
      <c r="B10017" s="81" t="s">
        <v>26</v>
      </c>
      <c r="C10017" s="47">
        <v>27006</v>
      </c>
      <c r="D10017" s="80" t="s">
        <v>9844</v>
      </c>
      <c r="E10017" s="81" t="s">
        <v>9844</v>
      </c>
      <c r="F10017" s="82">
        <v>192010657</v>
      </c>
      <c r="G10017" s="83" t="s">
        <v>122</v>
      </c>
      <c r="H10017" s="80" t="s">
        <v>29</v>
      </c>
      <c r="I10017" s="80" t="s">
        <v>9871</v>
      </c>
      <c r="J10017" s="80" t="s">
        <v>12076</v>
      </c>
      <c r="K10017" s="80" t="s">
        <v>32</v>
      </c>
      <c r="L10017" s="80" t="s">
        <v>33</v>
      </c>
      <c r="M10017" s="81" t="s">
        <v>34</v>
      </c>
      <c r="N10017" s="32" t="s">
        <v>10618</v>
      </c>
      <c r="O10017" s="33">
        <v>2</v>
      </c>
      <c r="P10017" s="3">
        <f t="shared" si="937"/>
        <v>0</v>
      </c>
      <c r="Q10017" s="3">
        <f t="shared" si="938"/>
        <v>1</v>
      </c>
      <c r="R10017" s="3">
        <f t="shared" si="939"/>
        <v>0</v>
      </c>
      <c r="S10017" s="3">
        <f t="shared" si="940"/>
        <v>0</v>
      </c>
      <c r="T10017" s="3">
        <f t="shared" si="941"/>
        <v>0</v>
      </c>
      <c r="U10017" s="3">
        <f t="shared" si="942"/>
        <v>0</v>
      </c>
    </row>
    <row r="10018" spans="1:21" ht="12.75" customHeight="1" x14ac:dyDescent="0.2">
      <c r="A10018" s="82" t="s">
        <v>25</v>
      </c>
      <c r="B10018" s="81" t="s">
        <v>26</v>
      </c>
      <c r="C10018" s="47">
        <v>27006</v>
      </c>
      <c r="D10018" s="80" t="s">
        <v>9844</v>
      </c>
      <c r="E10018" s="81" t="s">
        <v>9844</v>
      </c>
      <c r="F10018" s="82">
        <v>192010779</v>
      </c>
      <c r="G10018" s="83" t="s">
        <v>67</v>
      </c>
      <c r="H10018" s="80" t="s">
        <v>52</v>
      </c>
      <c r="I10018" s="80" t="s">
        <v>12077</v>
      </c>
      <c r="J10018" s="80" t="s">
        <v>12078</v>
      </c>
      <c r="K10018" s="80" t="s">
        <v>32</v>
      </c>
      <c r="L10018" s="80" t="s">
        <v>33</v>
      </c>
      <c r="M10018" s="81" t="s">
        <v>34</v>
      </c>
      <c r="N10018" s="32" t="s">
        <v>10618</v>
      </c>
      <c r="O10018" s="33">
        <v>3</v>
      </c>
      <c r="P10018" s="3">
        <f t="shared" si="937"/>
        <v>0</v>
      </c>
      <c r="Q10018" s="3">
        <f t="shared" si="938"/>
        <v>0</v>
      </c>
      <c r="R10018" s="3">
        <f t="shared" si="939"/>
        <v>1</v>
      </c>
      <c r="S10018" s="3">
        <f t="shared" si="940"/>
        <v>0</v>
      </c>
      <c r="T10018" s="3">
        <f t="shared" si="941"/>
        <v>0</v>
      </c>
      <c r="U10018" s="3">
        <f t="shared" si="942"/>
        <v>0</v>
      </c>
    </row>
    <row r="10019" spans="1:21" ht="12.75" customHeight="1" x14ac:dyDescent="0.2">
      <c r="A10019" s="82" t="s">
        <v>25</v>
      </c>
      <c r="B10019" s="81" t="s">
        <v>26</v>
      </c>
      <c r="C10019" s="47">
        <v>27006</v>
      </c>
      <c r="D10019" s="80" t="s">
        <v>9844</v>
      </c>
      <c r="E10019" s="81" t="s">
        <v>9844</v>
      </c>
      <c r="F10019" s="82">
        <v>192050270</v>
      </c>
      <c r="G10019" s="83" t="s">
        <v>64</v>
      </c>
      <c r="H10019" s="80" t="s">
        <v>29</v>
      </c>
      <c r="I10019" s="80" t="s">
        <v>12413</v>
      </c>
      <c r="J10019" s="80" t="s">
        <v>12414</v>
      </c>
      <c r="K10019" s="80" t="s">
        <v>32</v>
      </c>
      <c r="L10019" s="80" t="s">
        <v>33</v>
      </c>
      <c r="M10019" s="81" t="s">
        <v>61</v>
      </c>
      <c r="N10019" s="32" t="s">
        <v>10618</v>
      </c>
      <c r="O10019" s="33">
        <v>2</v>
      </c>
      <c r="P10019" s="3">
        <f t="shared" si="937"/>
        <v>0</v>
      </c>
      <c r="Q10019" s="3">
        <f t="shared" si="938"/>
        <v>1</v>
      </c>
      <c r="R10019" s="3">
        <f t="shared" si="939"/>
        <v>0</v>
      </c>
      <c r="S10019" s="3">
        <f t="shared" si="940"/>
        <v>0</v>
      </c>
      <c r="T10019" s="3">
        <f t="shared" si="941"/>
        <v>0</v>
      </c>
      <c r="U10019" s="3">
        <f t="shared" si="942"/>
        <v>0</v>
      </c>
    </row>
    <row r="10020" spans="1:21" ht="12.75" customHeight="1" x14ac:dyDescent="0.2">
      <c r="A10020" s="82" t="s">
        <v>25</v>
      </c>
      <c r="B10020" s="81" t="s">
        <v>26</v>
      </c>
      <c r="C10020" s="47">
        <v>27006</v>
      </c>
      <c r="D10020" s="80" t="s">
        <v>9844</v>
      </c>
      <c r="E10020" s="81" t="s">
        <v>9844</v>
      </c>
      <c r="F10020" s="82">
        <v>192061204</v>
      </c>
      <c r="G10020" s="83" t="s">
        <v>67</v>
      </c>
      <c r="H10020" s="80" t="s">
        <v>29</v>
      </c>
      <c r="I10020" s="80" t="s">
        <v>12802</v>
      </c>
      <c r="J10020" s="80" t="s">
        <v>12803</v>
      </c>
      <c r="K10020" s="80" t="s">
        <v>32</v>
      </c>
      <c r="L10020" s="80" t="s">
        <v>33</v>
      </c>
      <c r="M10020" s="81" t="s">
        <v>34</v>
      </c>
      <c r="N10020" s="32" t="s">
        <v>10618</v>
      </c>
      <c r="O10020" s="33">
        <v>1</v>
      </c>
      <c r="P10020" s="3">
        <f t="shared" si="937"/>
        <v>1</v>
      </c>
      <c r="Q10020" s="3">
        <f t="shared" si="938"/>
        <v>0</v>
      </c>
      <c r="R10020" s="3">
        <f t="shared" si="939"/>
        <v>0</v>
      </c>
      <c r="S10020" s="3">
        <f t="shared" si="940"/>
        <v>0</v>
      </c>
      <c r="T10020" s="3">
        <f t="shared" si="941"/>
        <v>0</v>
      </c>
      <c r="U10020" s="3">
        <f t="shared" si="942"/>
        <v>0</v>
      </c>
    </row>
    <row r="10021" spans="1:21" ht="12.75" customHeight="1" x14ac:dyDescent="0.2">
      <c r="A10021" s="82" t="s">
        <v>25</v>
      </c>
      <c r="B10021" s="81" t="s">
        <v>26</v>
      </c>
      <c r="C10021" s="47">
        <v>27006</v>
      </c>
      <c r="D10021" s="80" t="s">
        <v>9844</v>
      </c>
      <c r="E10021" s="81" t="s">
        <v>9844</v>
      </c>
      <c r="F10021" s="82">
        <v>192064026</v>
      </c>
      <c r="G10021" s="83" t="s">
        <v>28</v>
      </c>
      <c r="H10021" s="80" t="s">
        <v>29</v>
      </c>
      <c r="I10021" s="80" t="s">
        <v>12971</v>
      </c>
      <c r="J10021" s="80" t="s">
        <v>12972</v>
      </c>
      <c r="K10021" s="80" t="s">
        <v>32</v>
      </c>
      <c r="L10021" s="80" t="s">
        <v>33</v>
      </c>
      <c r="M10021" s="81" t="s">
        <v>34</v>
      </c>
      <c r="N10021" s="32" t="s">
        <v>10618</v>
      </c>
      <c r="O10021" s="33">
        <v>3</v>
      </c>
      <c r="P10021" s="3">
        <f t="shared" si="937"/>
        <v>0</v>
      </c>
      <c r="Q10021" s="3">
        <f t="shared" si="938"/>
        <v>0</v>
      </c>
      <c r="R10021" s="3">
        <f t="shared" si="939"/>
        <v>1</v>
      </c>
      <c r="S10021" s="3">
        <f t="shared" si="940"/>
        <v>0</v>
      </c>
      <c r="T10021" s="3">
        <f t="shared" si="941"/>
        <v>0</v>
      </c>
      <c r="U10021" s="3">
        <f t="shared" si="942"/>
        <v>0</v>
      </c>
    </row>
    <row r="10022" spans="1:21" ht="12.75" customHeight="1" x14ac:dyDescent="0.2">
      <c r="A10022" s="82" t="s">
        <v>25</v>
      </c>
      <c r="B10022" s="81" t="s">
        <v>26</v>
      </c>
      <c r="C10022" s="47">
        <v>27006</v>
      </c>
      <c r="D10022" s="80" t="s">
        <v>9844</v>
      </c>
      <c r="E10022" s="81" t="s">
        <v>9844</v>
      </c>
      <c r="F10022" s="82">
        <v>192064031</v>
      </c>
      <c r="G10022" s="83" t="s">
        <v>67</v>
      </c>
      <c r="H10022" s="80" t="s">
        <v>29</v>
      </c>
      <c r="I10022" s="80" t="s">
        <v>12973</v>
      </c>
      <c r="J10022" s="80" t="s">
        <v>12974</v>
      </c>
      <c r="K10022" s="80" t="s">
        <v>32</v>
      </c>
      <c r="L10022" s="80" t="s">
        <v>33</v>
      </c>
      <c r="M10022" s="81" t="s">
        <v>34</v>
      </c>
      <c r="N10022" s="32" t="s">
        <v>10618</v>
      </c>
      <c r="O10022" s="33">
        <v>4</v>
      </c>
      <c r="P10022" s="3">
        <f t="shared" si="937"/>
        <v>0</v>
      </c>
      <c r="Q10022" s="3">
        <f t="shared" si="938"/>
        <v>0</v>
      </c>
      <c r="R10022" s="3">
        <f t="shared" si="939"/>
        <v>0</v>
      </c>
      <c r="S10022" s="3">
        <f t="shared" si="940"/>
        <v>1</v>
      </c>
      <c r="T10022" s="3">
        <f t="shared" si="941"/>
        <v>0</v>
      </c>
      <c r="U10022" s="3">
        <f t="shared" si="942"/>
        <v>0</v>
      </c>
    </row>
    <row r="10023" spans="1:21" ht="12.75" customHeight="1" x14ac:dyDescent="0.2">
      <c r="A10023" s="82" t="s">
        <v>25</v>
      </c>
      <c r="B10023" s="81" t="s">
        <v>26</v>
      </c>
      <c r="C10023" s="47">
        <v>27006</v>
      </c>
      <c r="D10023" s="80" t="s">
        <v>9844</v>
      </c>
      <c r="E10023" s="81" t="s">
        <v>9844</v>
      </c>
      <c r="F10023" s="82">
        <v>192064035</v>
      </c>
      <c r="G10023" s="83" t="s">
        <v>67</v>
      </c>
      <c r="H10023" s="80" t="s">
        <v>29</v>
      </c>
      <c r="I10023" s="80" t="s">
        <v>12975</v>
      </c>
      <c r="J10023" s="80" t="s">
        <v>12976</v>
      </c>
      <c r="K10023" s="80" t="s">
        <v>32</v>
      </c>
      <c r="L10023" s="80" t="s">
        <v>33</v>
      </c>
      <c r="M10023" s="81" t="s">
        <v>34</v>
      </c>
      <c r="N10023" s="32" t="s">
        <v>10618</v>
      </c>
      <c r="O10023" s="33">
        <v>3</v>
      </c>
      <c r="P10023" s="3">
        <f t="shared" si="937"/>
        <v>0</v>
      </c>
      <c r="Q10023" s="3">
        <f t="shared" si="938"/>
        <v>0</v>
      </c>
      <c r="R10023" s="3">
        <f t="shared" si="939"/>
        <v>1</v>
      </c>
      <c r="S10023" s="3">
        <f t="shared" si="940"/>
        <v>0</v>
      </c>
      <c r="T10023" s="3">
        <f t="shared" si="941"/>
        <v>0</v>
      </c>
      <c r="U10023" s="3">
        <f t="shared" si="942"/>
        <v>0</v>
      </c>
    </row>
    <row r="10024" spans="1:21" ht="12.75" customHeight="1" x14ac:dyDescent="0.2">
      <c r="A10024" s="82" t="s">
        <v>25</v>
      </c>
      <c r="B10024" s="81" t="s">
        <v>26</v>
      </c>
      <c r="C10024" s="47">
        <v>27006</v>
      </c>
      <c r="D10024" s="80" t="s">
        <v>9844</v>
      </c>
      <c r="E10024" s="81" t="s">
        <v>9844</v>
      </c>
      <c r="F10024" s="82">
        <v>192064043</v>
      </c>
      <c r="G10024" s="83" t="s">
        <v>67</v>
      </c>
      <c r="H10024" s="80" t="s">
        <v>29</v>
      </c>
      <c r="I10024" s="80" t="s">
        <v>12977</v>
      </c>
      <c r="J10024" s="80" t="s">
        <v>12978</v>
      </c>
      <c r="K10024" s="80" t="s">
        <v>32</v>
      </c>
      <c r="L10024" s="80" t="s">
        <v>33</v>
      </c>
      <c r="M10024" s="81" t="s">
        <v>34</v>
      </c>
      <c r="N10024" s="32" t="s">
        <v>10618</v>
      </c>
      <c r="O10024" s="33">
        <v>3</v>
      </c>
      <c r="P10024" s="3">
        <f t="shared" si="937"/>
        <v>0</v>
      </c>
      <c r="Q10024" s="3">
        <f t="shared" si="938"/>
        <v>0</v>
      </c>
      <c r="R10024" s="3">
        <f t="shared" si="939"/>
        <v>1</v>
      </c>
      <c r="S10024" s="3">
        <f t="shared" si="940"/>
        <v>0</v>
      </c>
      <c r="T10024" s="3">
        <f t="shared" si="941"/>
        <v>0</v>
      </c>
      <c r="U10024" s="3">
        <f t="shared" si="942"/>
        <v>0</v>
      </c>
    </row>
    <row r="10025" spans="1:21" ht="12.75" customHeight="1" x14ac:dyDescent="0.2">
      <c r="A10025" s="82" t="s">
        <v>25</v>
      </c>
      <c r="B10025" s="81" t="s">
        <v>26</v>
      </c>
      <c r="C10025" s="47">
        <v>27006</v>
      </c>
      <c r="D10025" s="80" t="s">
        <v>9844</v>
      </c>
      <c r="E10025" s="81" t="s">
        <v>9844</v>
      </c>
      <c r="F10025" s="82">
        <v>192064125</v>
      </c>
      <c r="G10025" s="83" t="s">
        <v>67</v>
      </c>
      <c r="H10025" s="80" t="s">
        <v>52</v>
      </c>
      <c r="I10025" s="80" t="s">
        <v>12979</v>
      </c>
      <c r="J10025" s="80" t="s">
        <v>12980</v>
      </c>
      <c r="K10025" s="80" t="s">
        <v>32</v>
      </c>
      <c r="L10025" s="80" t="s">
        <v>33</v>
      </c>
      <c r="M10025" s="81" t="s">
        <v>34</v>
      </c>
      <c r="N10025" s="32" t="s">
        <v>10618</v>
      </c>
      <c r="O10025" s="33">
        <v>3</v>
      </c>
      <c r="P10025" s="3">
        <f t="shared" si="937"/>
        <v>0</v>
      </c>
      <c r="Q10025" s="3">
        <f t="shared" si="938"/>
        <v>0</v>
      </c>
      <c r="R10025" s="3">
        <f t="shared" si="939"/>
        <v>1</v>
      </c>
      <c r="S10025" s="3">
        <f t="shared" si="940"/>
        <v>0</v>
      </c>
      <c r="T10025" s="3">
        <f t="shared" si="941"/>
        <v>0</v>
      </c>
      <c r="U10025" s="3">
        <f t="shared" si="942"/>
        <v>0</v>
      </c>
    </row>
    <row r="10026" spans="1:21" ht="12.75" customHeight="1" x14ac:dyDescent="0.2">
      <c r="A10026" s="82" t="s">
        <v>25</v>
      </c>
      <c r="B10026" s="81" t="s">
        <v>26</v>
      </c>
      <c r="C10026" s="47">
        <v>27006</v>
      </c>
      <c r="D10026" s="80" t="s">
        <v>9844</v>
      </c>
      <c r="E10026" s="81" t="s">
        <v>9844</v>
      </c>
      <c r="F10026" s="82">
        <v>192064197</v>
      </c>
      <c r="G10026" s="83" t="s">
        <v>67</v>
      </c>
      <c r="H10026" s="80" t="s">
        <v>52</v>
      </c>
      <c r="I10026" s="80" t="s">
        <v>12983</v>
      </c>
      <c r="J10026" s="80" t="s">
        <v>12984</v>
      </c>
      <c r="K10026" s="80" t="s">
        <v>32</v>
      </c>
      <c r="L10026" s="80" t="s">
        <v>33</v>
      </c>
      <c r="M10026" s="81" t="s">
        <v>34</v>
      </c>
      <c r="N10026" s="32" t="s">
        <v>10618</v>
      </c>
      <c r="O10026" s="33">
        <v>3</v>
      </c>
      <c r="P10026" s="3">
        <f t="shared" si="937"/>
        <v>0</v>
      </c>
      <c r="Q10026" s="3">
        <f t="shared" si="938"/>
        <v>0</v>
      </c>
      <c r="R10026" s="3">
        <f t="shared" si="939"/>
        <v>1</v>
      </c>
      <c r="S10026" s="3">
        <f t="shared" si="940"/>
        <v>0</v>
      </c>
      <c r="T10026" s="3">
        <f t="shared" si="941"/>
        <v>0</v>
      </c>
      <c r="U10026" s="3">
        <f t="shared" si="942"/>
        <v>0</v>
      </c>
    </row>
    <row r="10027" spans="1:21" ht="12.75" customHeight="1" x14ac:dyDescent="0.2">
      <c r="A10027" s="82" t="s">
        <v>25</v>
      </c>
      <c r="B10027" s="81" t="s">
        <v>26</v>
      </c>
      <c r="C10027" s="47">
        <v>27006</v>
      </c>
      <c r="D10027" s="80" t="s">
        <v>9844</v>
      </c>
      <c r="E10027" s="81" t="s">
        <v>9844</v>
      </c>
      <c r="F10027" s="82">
        <v>192064207</v>
      </c>
      <c r="G10027" s="83" t="s">
        <v>36</v>
      </c>
      <c r="H10027" s="80" t="s">
        <v>29</v>
      </c>
      <c r="I10027" s="80" t="s">
        <v>12985</v>
      </c>
      <c r="J10027" s="80" t="s">
        <v>12986</v>
      </c>
      <c r="K10027" s="80" t="s">
        <v>32</v>
      </c>
      <c r="L10027" s="80" t="s">
        <v>33</v>
      </c>
      <c r="M10027" s="81" t="s">
        <v>34</v>
      </c>
      <c r="N10027" s="32" t="s">
        <v>10618</v>
      </c>
      <c r="O10027" s="33">
        <v>3</v>
      </c>
      <c r="P10027" s="3">
        <f t="shared" si="937"/>
        <v>0</v>
      </c>
      <c r="Q10027" s="3">
        <f t="shared" si="938"/>
        <v>0</v>
      </c>
      <c r="R10027" s="3">
        <f t="shared" si="939"/>
        <v>1</v>
      </c>
      <c r="S10027" s="3">
        <f t="shared" si="940"/>
        <v>0</v>
      </c>
      <c r="T10027" s="3">
        <f t="shared" si="941"/>
        <v>0</v>
      </c>
      <c r="U10027" s="3">
        <f t="shared" si="942"/>
        <v>0</v>
      </c>
    </row>
    <row r="10028" spans="1:21" ht="12.75" customHeight="1" x14ac:dyDescent="0.2">
      <c r="A10028" s="82" t="s">
        <v>25</v>
      </c>
      <c r="B10028" s="81" t="s">
        <v>26</v>
      </c>
      <c r="C10028" s="47">
        <v>27006</v>
      </c>
      <c r="D10028" s="80" t="s">
        <v>9844</v>
      </c>
      <c r="E10028" s="81" t="s">
        <v>9844</v>
      </c>
      <c r="F10028" s="82">
        <v>192064212</v>
      </c>
      <c r="G10028" s="83" t="s">
        <v>28</v>
      </c>
      <c r="H10028" s="80" t="s">
        <v>29</v>
      </c>
      <c r="I10028" s="80" t="s">
        <v>12987</v>
      </c>
      <c r="J10028" s="80" t="s">
        <v>12988</v>
      </c>
      <c r="K10028" s="80" t="s">
        <v>32</v>
      </c>
      <c r="L10028" s="80" t="s">
        <v>33</v>
      </c>
      <c r="M10028" s="81" t="s">
        <v>34</v>
      </c>
      <c r="N10028" s="32" t="s">
        <v>10618</v>
      </c>
      <c r="O10028" s="33">
        <v>3</v>
      </c>
      <c r="P10028" s="3">
        <f t="shared" si="937"/>
        <v>0</v>
      </c>
      <c r="Q10028" s="3">
        <f t="shared" si="938"/>
        <v>0</v>
      </c>
      <c r="R10028" s="3">
        <f t="shared" si="939"/>
        <v>1</v>
      </c>
      <c r="S10028" s="3">
        <f t="shared" si="940"/>
        <v>0</v>
      </c>
      <c r="T10028" s="3">
        <f t="shared" si="941"/>
        <v>0</v>
      </c>
      <c r="U10028" s="3">
        <f t="shared" si="942"/>
        <v>0</v>
      </c>
    </row>
    <row r="10029" spans="1:21" ht="12.75" customHeight="1" x14ac:dyDescent="0.2">
      <c r="A10029" s="82" t="s">
        <v>25</v>
      </c>
      <c r="B10029" s="81" t="s">
        <v>26</v>
      </c>
      <c r="C10029" s="47">
        <v>27006</v>
      </c>
      <c r="D10029" s="80" t="s">
        <v>9844</v>
      </c>
      <c r="E10029" s="81" t="s">
        <v>9844</v>
      </c>
      <c r="F10029" s="82">
        <v>192064213</v>
      </c>
      <c r="G10029" s="83" t="s">
        <v>67</v>
      </c>
      <c r="H10029" s="80" t="s">
        <v>52</v>
      </c>
      <c r="I10029" s="80" t="s">
        <v>12989</v>
      </c>
      <c r="J10029" s="80" t="s">
        <v>12990</v>
      </c>
      <c r="K10029" s="80" t="s">
        <v>32</v>
      </c>
      <c r="L10029" s="80" t="s">
        <v>33</v>
      </c>
      <c r="M10029" s="81" t="s">
        <v>34</v>
      </c>
      <c r="N10029" s="32" t="s">
        <v>10618</v>
      </c>
      <c r="O10029" s="33">
        <v>1</v>
      </c>
      <c r="P10029" s="3">
        <f t="shared" si="937"/>
        <v>1</v>
      </c>
      <c r="Q10029" s="3">
        <f t="shared" si="938"/>
        <v>0</v>
      </c>
      <c r="R10029" s="3">
        <f t="shared" si="939"/>
        <v>0</v>
      </c>
      <c r="S10029" s="3">
        <f t="shared" si="940"/>
        <v>0</v>
      </c>
      <c r="T10029" s="3">
        <f t="shared" si="941"/>
        <v>0</v>
      </c>
      <c r="U10029" s="3">
        <f t="shared" si="942"/>
        <v>0</v>
      </c>
    </row>
    <row r="10030" spans="1:21" ht="12.75" customHeight="1" x14ac:dyDescent="0.2">
      <c r="A10030" s="82" t="s">
        <v>25</v>
      </c>
      <c r="B10030" s="81" t="s">
        <v>26</v>
      </c>
      <c r="C10030" s="47">
        <v>27006</v>
      </c>
      <c r="D10030" s="80" t="s">
        <v>9844</v>
      </c>
      <c r="E10030" s="81" t="s">
        <v>9844</v>
      </c>
      <c r="F10030" s="82">
        <v>192064274</v>
      </c>
      <c r="G10030" s="83" t="s">
        <v>64</v>
      </c>
      <c r="H10030" s="80" t="s">
        <v>29</v>
      </c>
      <c r="I10030" s="80" t="s">
        <v>12991</v>
      </c>
      <c r="J10030" s="80" t="s">
        <v>12992</v>
      </c>
      <c r="K10030" s="80" t="s">
        <v>32</v>
      </c>
      <c r="L10030" s="80" t="s">
        <v>33</v>
      </c>
      <c r="M10030" s="81" t="s">
        <v>34</v>
      </c>
      <c r="N10030" s="32" t="s">
        <v>10618</v>
      </c>
      <c r="O10030" s="33">
        <v>3</v>
      </c>
      <c r="P10030" s="3">
        <f t="shared" si="937"/>
        <v>0</v>
      </c>
      <c r="Q10030" s="3">
        <f t="shared" si="938"/>
        <v>0</v>
      </c>
      <c r="R10030" s="3">
        <f t="shared" si="939"/>
        <v>1</v>
      </c>
      <c r="S10030" s="3">
        <f t="shared" si="940"/>
        <v>0</v>
      </c>
      <c r="T10030" s="3">
        <f t="shared" si="941"/>
        <v>0</v>
      </c>
      <c r="U10030" s="3">
        <f t="shared" si="942"/>
        <v>0</v>
      </c>
    </row>
    <row r="10031" spans="1:21" ht="12.75" customHeight="1" x14ac:dyDescent="0.2">
      <c r="A10031" s="82" t="s">
        <v>25</v>
      </c>
      <c r="B10031" s="81" t="s">
        <v>26</v>
      </c>
      <c r="C10031" s="47">
        <v>27006</v>
      </c>
      <c r="D10031" s="80" t="s">
        <v>9844</v>
      </c>
      <c r="E10031" s="81" t="s">
        <v>9844</v>
      </c>
      <c r="F10031" s="82">
        <v>192064311</v>
      </c>
      <c r="G10031" s="83" t="s">
        <v>36</v>
      </c>
      <c r="H10031" s="80" t="s">
        <v>29</v>
      </c>
      <c r="I10031" s="80" t="s">
        <v>12993</v>
      </c>
      <c r="J10031" s="80" t="s">
        <v>12994</v>
      </c>
      <c r="K10031" s="80" t="s">
        <v>32</v>
      </c>
      <c r="L10031" s="80" t="s">
        <v>33</v>
      </c>
      <c r="M10031" s="81" t="s">
        <v>34</v>
      </c>
      <c r="N10031" s="32" t="s">
        <v>10618</v>
      </c>
      <c r="O10031" s="33">
        <v>3</v>
      </c>
      <c r="P10031" s="3">
        <f t="shared" si="937"/>
        <v>0</v>
      </c>
      <c r="Q10031" s="3">
        <f t="shared" si="938"/>
        <v>0</v>
      </c>
      <c r="R10031" s="3">
        <f t="shared" si="939"/>
        <v>1</v>
      </c>
      <c r="S10031" s="3">
        <f t="shared" si="940"/>
        <v>0</v>
      </c>
      <c r="T10031" s="3">
        <f t="shared" si="941"/>
        <v>0</v>
      </c>
      <c r="U10031" s="3">
        <f t="shared" si="942"/>
        <v>0</v>
      </c>
    </row>
    <row r="10032" spans="1:21" ht="12.75" customHeight="1" x14ac:dyDescent="0.2">
      <c r="A10032" s="82" t="s">
        <v>25</v>
      </c>
      <c r="B10032" s="81" t="s">
        <v>26</v>
      </c>
      <c r="C10032" s="47">
        <v>27006</v>
      </c>
      <c r="D10032" s="80" t="s">
        <v>9844</v>
      </c>
      <c r="E10032" s="81" t="s">
        <v>9844</v>
      </c>
      <c r="F10032" s="82">
        <v>192064397</v>
      </c>
      <c r="G10032" s="83" t="s">
        <v>28</v>
      </c>
      <c r="H10032" s="80" t="s">
        <v>29</v>
      </c>
      <c r="I10032" s="80" t="s">
        <v>12995</v>
      </c>
      <c r="J10032" s="80" t="s">
        <v>12996</v>
      </c>
      <c r="K10032" s="80" t="s">
        <v>32</v>
      </c>
      <c r="L10032" s="80" t="s">
        <v>33</v>
      </c>
      <c r="M10032" s="81" t="s">
        <v>34</v>
      </c>
      <c r="N10032" s="32" t="s">
        <v>10618</v>
      </c>
      <c r="O10032" s="33">
        <v>3</v>
      </c>
      <c r="P10032" s="3">
        <f t="shared" si="937"/>
        <v>0</v>
      </c>
      <c r="Q10032" s="3">
        <f t="shared" si="938"/>
        <v>0</v>
      </c>
      <c r="R10032" s="3">
        <f t="shared" si="939"/>
        <v>1</v>
      </c>
      <c r="S10032" s="3">
        <f t="shared" si="940"/>
        <v>0</v>
      </c>
      <c r="T10032" s="3">
        <f t="shared" si="941"/>
        <v>0</v>
      </c>
      <c r="U10032" s="3">
        <f t="shared" si="942"/>
        <v>0</v>
      </c>
    </row>
    <row r="10033" spans="1:21" ht="12.75" customHeight="1" x14ac:dyDescent="0.2">
      <c r="A10033" s="82" t="s">
        <v>25</v>
      </c>
      <c r="B10033" s="81" t="s">
        <v>26</v>
      </c>
      <c r="C10033" s="47">
        <v>27006</v>
      </c>
      <c r="D10033" s="80" t="s">
        <v>9844</v>
      </c>
      <c r="E10033" s="81" t="s">
        <v>9844</v>
      </c>
      <c r="F10033" s="82">
        <v>192064398</v>
      </c>
      <c r="G10033" s="83" t="s">
        <v>122</v>
      </c>
      <c r="H10033" s="80" t="s">
        <v>29</v>
      </c>
      <c r="I10033" s="80" t="s">
        <v>9849</v>
      </c>
      <c r="J10033" s="80" t="s">
        <v>12997</v>
      </c>
      <c r="K10033" s="80" t="s">
        <v>32</v>
      </c>
      <c r="L10033" s="80" t="s">
        <v>33</v>
      </c>
      <c r="M10033" s="81" t="s">
        <v>34</v>
      </c>
      <c r="N10033" s="32" t="s">
        <v>10618</v>
      </c>
      <c r="O10033" s="33">
        <v>3</v>
      </c>
      <c r="P10033" s="3">
        <f t="shared" si="937"/>
        <v>0</v>
      </c>
      <c r="Q10033" s="3">
        <f t="shared" si="938"/>
        <v>0</v>
      </c>
      <c r="R10033" s="3">
        <f t="shared" si="939"/>
        <v>1</v>
      </c>
      <c r="S10033" s="3">
        <f t="shared" si="940"/>
        <v>0</v>
      </c>
      <c r="T10033" s="3">
        <f t="shared" si="941"/>
        <v>0</v>
      </c>
      <c r="U10033" s="3">
        <f t="shared" si="942"/>
        <v>0</v>
      </c>
    </row>
    <row r="10034" spans="1:21" ht="12.75" customHeight="1" x14ac:dyDescent="0.2">
      <c r="A10034" s="82" t="s">
        <v>25</v>
      </c>
      <c r="B10034" s="81" t="s">
        <v>26</v>
      </c>
      <c r="C10034" s="47">
        <v>27006</v>
      </c>
      <c r="D10034" s="80" t="s">
        <v>9844</v>
      </c>
      <c r="E10034" s="81" t="s">
        <v>9844</v>
      </c>
      <c r="F10034" s="82">
        <v>192064399</v>
      </c>
      <c r="G10034" s="83" t="s">
        <v>249</v>
      </c>
      <c r="H10034" s="80" t="s">
        <v>29</v>
      </c>
      <c r="I10034" s="80" t="s">
        <v>9849</v>
      </c>
      <c r="J10034" s="80" t="s">
        <v>12998</v>
      </c>
      <c r="K10034" s="80" t="s">
        <v>32</v>
      </c>
      <c r="L10034" s="80" t="s">
        <v>33</v>
      </c>
      <c r="M10034" s="81" t="s">
        <v>34</v>
      </c>
      <c r="N10034" s="32" t="s">
        <v>10618</v>
      </c>
      <c r="O10034" s="33">
        <v>3</v>
      </c>
      <c r="P10034" s="3">
        <f t="shared" si="937"/>
        <v>0</v>
      </c>
      <c r="Q10034" s="3">
        <f t="shared" si="938"/>
        <v>0</v>
      </c>
      <c r="R10034" s="3">
        <f t="shared" si="939"/>
        <v>1</v>
      </c>
      <c r="S10034" s="3">
        <f t="shared" si="940"/>
        <v>0</v>
      </c>
      <c r="T10034" s="3">
        <f t="shared" si="941"/>
        <v>0</v>
      </c>
      <c r="U10034" s="3">
        <f t="shared" si="942"/>
        <v>0</v>
      </c>
    </row>
    <row r="10035" spans="1:21" ht="12.75" customHeight="1" x14ac:dyDescent="0.2">
      <c r="A10035" s="82" t="s">
        <v>25</v>
      </c>
      <c r="B10035" s="81" t="s">
        <v>26</v>
      </c>
      <c r="C10035" s="47">
        <v>27006</v>
      </c>
      <c r="D10035" s="80" t="s">
        <v>9844</v>
      </c>
      <c r="E10035" s="81" t="s">
        <v>9844</v>
      </c>
      <c r="F10035" s="82">
        <v>192064402</v>
      </c>
      <c r="G10035" s="83" t="s">
        <v>36</v>
      </c>
      <c r="H10035" s="80" t="s">
        <v>29</v>
      </c>
      <c r="I10035" s="80" t="s">
        <v>12999</v>
      </c>
      <c r="J10035" s="80" t="s">
        <v>13000</v>
      </c>
      <c r="K10035" s="80" t="s">
        <v>32</v>
      </c>
      <c r="L10035" s="80" t="s">
        <v>33</v>
      </c>
      <c r="M10035" s="81" t="s">
        <v>34</v>
      </c>
      <c r="N10035" s="32" t="s">
        <v>10618</v>
      </c>
      <c r="O10035" s="33">
        <v>3</v>
      </c>
      <c r="P10035" s="3">
        <f t="shared" si="937"/>
        <v>0</v>
      </c>
      <c r="Q10035" s="3">
        <f t="shared" si="938"/>
        <v>0</v>
      </c>
      <c r="R10035" s="3">
        <f t="shared" si="939"/>
        <v>1</v>
      </c>
      <c r="S10035" s="3">
        <f t="shared" si="940"/>
        <v>0</v>
      </c>
      <c r="T10035" s="3">
        <f t="shared" si="941"/>
        <v>0</v>
      </c>
      <c r="U10035" s="3">
        <f t="shared" si="942"/>
        <v>0</v>
      </c>
    </row>
    <row r="10036" spans="1:21" ht="12.75" customHeight="1" x14ac:dyDescent="0.2">
      <c r="A10036" s="82" t="s">
        <v>25</v>
      </c>
      <c r="B10036" s="81" t="s">
        <v>26</v>
      </c>
      <c r="C10036" s="47">
        <v>27006</v>
      </c>
      <c r="D10036" s="80" t="s">
        <v>9844</v>
      </c>
      <c r="E10036" s="81" t="s">
        <v>9844</v>
      </c>
      <c r="F10036" s="82">
        <v>192064432</v>
      </c>
      <c r="G10036" s="83" t="s">
        <v>28</v>
      </c>
      <c r="H10036" s="80" t="s">
        <v>29</v>
      </c>
      <c r="I10036" s="80" t="s">
        <v>13001</v>
      </c>
      <c r="J10036" s="80" t="s">
        <v>13002</v>
      </c>
      <c r="K10036" s="80" t="s">
        <v>32</v>
      </c>
      <c r="L10036" s="80" t="s">
        <v>33</v>
      </c>
      <c r="M10036" s="81" t="s">
        <v>61</v>
      </c>
      <c r="N10036" s="32" t="s">
        <v>10618</v>
      </c>
      <c r="O10036" s="33">
        <v>3</v>
      </c>
      <c r="P10036" s="3">
        <f t="shared" si="937"/>
        <v>0</v>
      </c>
      <c r="Q10036" s="3">
        <f t="shared" si="938"/>
        <v>0</v>
      </c>
      <c r="R10036" s="3">
        <f t="shared" si="939"/>
        <v>1</v>
      </c>
      <c r="S10036" s="3">
        <f t="shared" si="940"/>
        <v>0</v>
      </c>
      <c r="T10036" s="3">
        <f t="shared" si="941"/>
        <v>0</v>
      </c>
      <c r="U10036" s="3">
        <f t="shared" si="942"/>
        <v>0</v>
      </c>
    </row>
    <row r="10037" spans="1:21" ht="12.75" customHeight="1" x14ac:dyDescent="0.2">
      <c r="A10037" s="82" t="s">
        <v>25</v>
      </c>
      <c r="B10037" s="81" t="s">
        <v>26</v>
      </c>
      <c r="C10037" s="47">
        <v>27006</v>
      </c>
      <c r="D10037" s="80" t="s">
        <v>9844</v>
      </c>
      <c r="E10037" s="81" t="s">
        <v>9844</v>
      </c>
      <c r="F10037" s="82">
        <v>192064497</v>
      </c>
      <c r="G10037" s="83" t="s">
        <v>28</v>
      </c>
      <c r="H10037" s="80" t="s">
        <v>29</v>
      </c>
      <c r="I10037" s="80" t="s">
        <v>13003</v>
      </c>
      <c r="J10037" s="80" t="s">
        <v>13004</v>
      </c>
      <c r="K10037" s="80" t="s">
        <v>32</v>
      </c>
      <c r="L10037" s="80" t="s">
        <v>33</v>
      </c>
      <c r="M10037" s="81" t="s">
        <v>34</v>
      </c>
      <c r="N10037" s="32" t="s">
        <v>10618</v>
      </c>
      <c r="O10037" s="33">
        <v>3</v>
      </c>
      <c r="P10037" s="3">
        <f t="shared" si="937"/>
        <v>0</v>
      </c>
      <c r="Q10037" s="3">
        <f t="shared" si="938"/>
        <v>0</v>
      </c>
      <c r="R10037" s="3">
        <f t="shared" si="939"/>
        <v>1</v>
      </c>
      <c r="S10037" s="3">
        <f t="shared" si="940"/>
        <v>0</v>
      </c>
      <c r="T10037" s="3">
        <f t="shared" si="941"/>
        <v>0</v>
      </c>
      <c r="U10037" s="3">
        <f t="shared" si="942"/>
        <v>0</v>
      </c>
    </row>
    <row r="10038" spans="1:21" ht="12.75" customHeight="1" x14ac:dyDescent="0.2">
      <c r="A10038" s="82" t="s">
        <v>25</v>
      </c>
      <c r="B10038" s="81" t="s">
        <v>26</v>
      </c>
      <c r="C10038" s="47">
        <v>27006</v>
      </c>
      <c r="D10038" s="80" t="s">
        <v>9844</v>
      </c>
      <c r="E10038" s="81" t="s">
        <v>9844</v>
      </c>
      <c r="F10038" s="82">
        <v>192064504</v>
      </c>
      <c r="G10038" s="83" t="s">
        <v>36</v>
      </c>
      <c r="H10038" s="80" t="s">
        <v>29</v>
      </c>
      <c r="I10038" s="80" t="s">
        <v>13005</v>
      </c>
      <c r="J10038" s="80" t="s">
        <v>13006</v>
      </c>
      <c r="K10038" s="80" t="s">
        <v>32</v>
      </c>
      <c r="L10038" s="80" t="s">
        <v>33</v>
      </c>
      <c r="M10038" s="81" t="s">
        <v>34</v>
      </c>
      <c r="N10038" s="32" t="s">
        <v>10618</v>
      </c>
      <c r="O10038" s="33">
        <v>4</v>
      </c>
      <c r="P10038" s="3">
        <f t="shared" si="937"/>
        <v>0</v>
      </c>
      <c r="Q10038" s="3">
        <f t="shared" si="938"/>
        <v>0</v>
      </c>
      <c r="R10038" s="3">
        <f t="shared" si="939"/>
        <v>0</v>
      </c>
      <c r="S10038" s="3">
        <f t="shared" si="940"/>
        <v>1</v>
      </c>
      <c r="T10038" s="3">
        <f t="shared" si="941"/>
        <v>0</v>
      </c>
      <c r="U10038" s="3">
        <f t="shared" si="942"/>
        <v>0</v>
      </c>
    </row>
    <row r="10039" spans="1:21" ht="12.75" customHeight="1" x14ac:dyDescent="0.2">
      <c r="A10039" s="82" t="s">
        <v>25</v>
      </c>
      <c r="B10039" s="81" t="s">
        <v>26</v>
      </c>
      <c r="C10039" s="47">
        <v>27006</v>
      </c>
      <c r="D10039" s="80" t="s">
        <v>9844</v>
      </c>
      <c r="E10039" s="81" t="s">
        <v>9844</v>
      </c>
      <c r="F10039" s="82">
        <v>192117835</v>
      </c>
      <c r="G10039" s="83" t="s">
        <v>122</v>
      </c>
      <c r="H10039" s="80" t="s">
        <v>29</v>
      </c>
      <c r="I10039" s="80" t="s">
        <v>14794</v>
      </c>
      <c r="J10039" s="80" t="s">
        <v>14795</v>
      </c>
      <c r="K10039" s="80" t="s">
        <v>32</v>
      </c>
      <c r="L10039" s="80" t="s">
        <v>33</v>
      </c>
      <c r="M10039" s="81" t="s">
        <v>34</v>
      </c>
      <c r="N10039" s="32" t="s">
        <v>10618</v>
      </c>
      <c r="O10039" s="33">
        <v>1</v>
      </c>
      <c r="P10039" s="3">
        <f t="shared" si="937"/>
        <v>1</v>
      </c>
      <c r="Q10039" s="3">
        <f t="shared" si="938"/>
        <v>0</v>
      </c>
      <c r="R10039" s="3">
        <f t="shared" si="939"/>
        <v>0</v>
      </c>
      <c r="S10039" s="3">
        <f t="shared" si="940"/>
        <v>0</v>
      </c>
      <c r="T10039" s="3">
        <f t="shared" si="941"/>
        <v>0</v>
      </c>
      <c r="U10039" s="3">
        <f t="shared" si="942"/>
        <v>0</v>
      </c>
    </row>
    <row r="10040" spans="1:21" ht="12.75" customHeight="1" x14ac:dyDescent="0.2">
      <c r="A10040" s="82" t="s">
        <v>25</v>
      </c>
      <c r="B10040" s="81" t="s">
        <v>26</v>
      </c>
      <c r="C10040" s="47">
        <v>27006</v>
      </c>
      <c r="D10040" s="80" t="s">
        <v>9844</v>
      </c>
      <c r="E10040" s="81" t="s">
        <v>9844</v>
      </c>
      <c r="F10040" s="82">
        <v>192136737</v>
      </c>
      <c r="G10040" s="83" t="s">
        <v>64</v>
      </c>
      <c r="H10040" s="80" t="s">
        <v>29</v>
      </c>
      <c r="I10040" s="80" t="s">
        <v>15315</v>
      </c>
      <c r="J10040" s="80" t="s">
        <v>15316</v>
      </c>
      <c r="K10040" s="80" t="s">
        <v>32</v>
      </c>
      <c r="L10040" s="80" t="s">
        <v>33</v>
      </c>
      <c r="M10040" s="81" t="s">
        <v>34</v>
      </c>
      <c r="N10040" s="32" t="s">
        <v>10618</v>
      </c>
      <c r="O10040" s="33">
        <v>3</v>
      </c>
      <c r="P10040" s="3">
        <f t="shared" si="937"/>
        <v>0</v>
      </c>
      <c r="Q10040" s="3">
        <f t="shared" si="938"/>
        <v>0</v>
      </c>
      <c r="R10040" s="3">
        <f t="shared" si="939"/>
        <v>1</v>
      </c>
      <c r="S10040" s="3">
        <f t="shared" si="940"/>
        <v>0</v>
      </c>
      <c r="T10040" s="3">
        <f t="shared" si="941"/>
        <v>0</v>
      </c>
      <c r="U10040" s="3">
        <f t="shared" si="942"/>
        <v>0</v>
      </c>
    </row>
    <row r="10041" spans="1:21" ht="12.75" customHeight="1" x14ac:dyDescent="0.2">
      <c r="A10041" s="82" t="s">
        <v>25</v>
      </c>
      <c r="B10041" s="81" t="s">
        <v>26</v>
      </c>
      <c r="C10041" s="47">
        <v>27006</v>
      </c>
      <c r="D10041" s="80" t="s">
        <v>9844</v>
      </c>
      <c r="E10041" s="81" t="s">
        <v>9844</v>
      </c>
      <c r="F10041" s="82">
        <v>192185649</v>
      </c>
      <c r="G10041" s="83" t="s">
        <v>28</v>
      </c>
      <c r="H10041" s="80" t="s">
        <v>29</v>
      </c>
      <c r="I10041" s="80" t="s">
        <v>19290</v>
      </c>
      <c r="J10041" s="80" t="s">
        <v>19291</v>
      </c>
      <c r="K10041" s="80" t="s">
        <v>32</v>
      </c>
      <c r="L10041" s="80" t="s">
        <v>33</v>
      </c>
      <c r="M10041" s="81" t="s">
        <v>34</v>
      </c>
      <c r="N10041" s="47" t="s">
        <v>15353</v>
      </c>
      <c r="O10041" s="33">
        <v>4</v>
      </c>
      <c r="P10041" s="3">
        <f t="shared" si="937"/>
        <v>0</v>
      </c>
      <c r="Q10041" s="3">
        <f t="shared" si="938"/>
        <v>0</v>
      </c>
      <c r="R10041" s="3">
        <f t="shared" si="939"/>
        <v>0</v>
      </c>
      <c r="S10041" s="3">
        <f t="shared" si="940"/>
        <v>1</v>
      </c>
      <c r="T10041" s="3">
        <f t="shared" si="941"/>
        <v>0</v>
      </c>
      <c r="U10041" s="3">
        <f t="shared" si="942"/>
        <v>0</v>
      </c>
    </row>
    <row r="10042" spans="1:21" ht="12.75" customHeight="1" x14ac:dyDescent="0.2">
      <c r="A10042" s="82" t="s">
        <v>25</v>
      </c>
      <c r="B10042" s="81" t="s">
        <v>26</v>
      </c>
      <c r="C10042" s="47">
        <v>27006</v>
      </c>
      <c r="D10042" s="80" t="s">
        <v>9844</v>
      </c>
      <c r="E10042" s="81" t="s">
        <v>9844</v>
      </c>
      <c r="F10042" s="82">
        <v>192185621</v>
      </c>
      <c r="G10042" s="83" t="s">
        <v>67</v>
      </c>
      <c r="H10042" s="80" t="s">
        <v>52</v>
      </c>
      <c r="I10042" s="80" t="s">
        <v>19447</v>
      </c>
      <c r="J10042" s="80" t="s">
        <v>19448</v>
      </c>
      <c r="K10042" s="80" t="s">
        <v>32</v>
      </c>
      <c r="L10042" s="80" t="s">
        <v>33</v>
      </c>
      <c r="M10042" s="81" t="s">
        <v>126</v>
      </c>
      <c r="N10042" s="47" t="s">
        <v>15353</v>
      </c>
      <c r="O10042" s="33">
        <v>3</v>
      </c>
      <c r="P10042" s="3">
        <f t="shared" si="937"/>
        <v>0</v>
      </c>
      <c r="Q10042" s="3">
        <f t="shared" si="938"/>
        <v>0</v>
      </c>
      <c r="R10042" s="3">
        <f t="shared" si="939"/>
        <v>1</v>
      </c>
      <c r="S10042" s="3">
        <f t="shared" si="940"/>
        <v>0</v>
      </c>
      <c r="T10042" s="3">
        <f t="shared" si="941"/>
        <v>0</v>
      </c>
      <c r="U10042" s="3">
        <f t="shared" si="942"/>
        <v>0</v>
      </c>
    </row>
    <row r="10043" spans="1:21" ht="12.75" customHeight="1" x14ac:dyDescent="0.2">
      <c r="A10043" s="82" t="s">
        <v>25</v>
      </c>
      <c r="B10043" s="81" t="s">
        <v>26</v>
      </c>
      <c r="C10043" s="47">
        <v>27006</v>
      </c>
      <c r="D10043" s="80" t="s">
        <v>9844</v>
      </c>
      <c r="E10043" s="81" t="s">
        <v>9844</v>
      </c>
      <c r="F10043" s="82">
        <v>191825898</v>
      </c>
      <c r="G10043" s="83" t="s">
        <v>36</v>
      </c>
      <c r="H10043" s="80" t="s">
        <v>29</v>
      </c>
      <c r="I10043" s="80" t="s">
        <v>19453</v>
      </c>
      <c r="J10043" s="80" t="s">
        <v>19454</v>
      </c>
      <c r="K10043" s="80" t="s">
        <v>32</v>
      </c>
      <c r="L10043" s="80" t="s">
        <v>33</v>
      </c>
      <c r="M10043" s="81" t="s">
        <v>126</v>
      </c>
      <c r="N10043" s="47" t="s">
        <v>15353</v>
      </c>
      <c r="O10043" s="33">
        <v>5</v>
      </c>
      <c r="P10043" s="3">
        <f t="shared" si="937"/>
        <v>0</v>
      </c>
      <c r="Q10043" s="3">
        <f t="shared" si="938"/>
        <v>0</v>
      </c>
      <c r="R10043" s="3">
        <f t="shared" si="939"/>
        <v>0</v>
      </c>
      <c r="S10043" s="3">
        <f t="shared" si="940"/>
        <v>0</v>
      </c>
      <c r="T10043" s="3">
        <f t="shared" si="941"/>
        <v>1</v>
      </c>
      <c r="U10043" s="3">
        <f t="shared" si="942"/>
        <v>0</v>
      </c>
    </row>
    <row r="10044" spans="1:21" ht="12.75" customHeight="1" x14ac:dyDescent="0.2">
      <c r="A10044" s="82" t="s">
        <v>25</v>
      </c>
      <c r="B10044" s="81" t="s">
        <v>26</v>
      </c>
      <c r="C10044" s="47">
        <v>27006</v>
      </c>
      <c r="D10044" s="80" t="s">
        <v>9844</v>
      </c>
      <c r="E10044" s="81" t="s">
        <v>9844</v>
      </c>
      <c r="F10044" s="82">
        <v>192185650</v>
      </c>
      <c r="G10044" s="83" t="s">
        <v>28</v>
      </c>
      <c r="H10044" s="80" t="s">
        <v>29</v>
      </c>
      <c r="I10044" s="80" t="s">
        <v>19457</v>
      </c>
      <c r="J10044" s="80" t="s">
        <v>19458</v>
      </c>
      <c r="K10044" s="80" t="s">
        <v>32</v>
      </c>
      <c r="L10044" s="80" t="s">
        <v>33</v>
      </c>
      <c r="M10044" s="81" t="s">
        <v>126</v>
      </c>
      <c r="N10044" s="47" t="s">
        <v>15353</v>
      </c>
      <c r="O10044" s="33">
        <v>4</v>
      </c>
      <c r="P10044" s="3">
        <f t="shared" si="937"/>
        <v>0</v>
      </c>
      <c r="Q10044" s="3">
        <f t="shared" si="938"/>
        <v>0</v>
      </c>
      <c r="R10044" s="3">
        <f t="shared" si="939"/>
        <v>0</v>
      </c>
      <c r="S10044" s="3">
        <f t="shared" si="940"/>
        <v>1</v>
      </c>
      <c r="T10044" s="3">
        <f t="shared" si="941"/>
        <v>0</v>
      </c>
      <c r="U10044" s="3">
        <f t="shared" si="942"/>
        <v>0</v>
      </c>
    </row>
    <row r="10045" spans="1:21" ht="12.75" customHeight="1" x14ac:dyDescent="0.2">
      <c r="A10045" s="82" t="s">
        <v>25</v>
      </c>
      <c r="B10045" s="81" t="s">
        <v>26</v>
      </c>
      <c r="C10045" s="47">
        <v>27006</v>
      </c>
      <c r="D10045" s="80" t="s">
        <v>9844</v>
      </c>
      <c r="E10045" s="81" t="s">
        <v>9844</v>
      </c>
      <c r="F10045" s="82">
        <v>192185734</v>
      </c>
      <c r="G10045" s="83" t="s">
        <v>67</v>
      </c>
      <c r="H10045" s="80" t="s">
        <v>29</v>
      </c>
      <c r="I10045" s="80" t="s">
        <v>12991</v>
      </c>
      <c r="J10045" s="80" t="s">
        <v>19461</v>
      </c>
      <c r="K10045" s="80" t="s">
        <v>32</v>
      </c>
      <c r="L10045" s="80" t="s">
        <v>33</v>
      </c>
      <c r="M10045" s="81" t="s">
        <v>126</v>
      </c>
      <c r="N10045" s="47" t="s">
        <v>15353</v>
      </c>
      <c r="O10045" s="33">
        <v>3</v>
      </c>
      <c r="P10045" s="3">
        <f t="shared" si="937"/>
        <v>0</v>
      </c>
      <c r="Q10045" s="3">
        <f t="shared" si="938"/>
        <v>0</v>
      </c>
      <c r="R10045" s="3">
        <f t="shared" si="939"/>
        <v>1</v>
      </c>
      <c r="S10045" s="3">
        <f t="shared" si="940"/>
        <v>0</v>
      </c>
      <c r="T10045" s="3">
        <f t="shared" si="941"/>
        <v>0</v>
      </c>
      <c r="U10045" s="3">
        <f t="shared" si="942"/>
        <v>0</v>
      </c>
    </row>
    <row r="10046" spans="1:21" ht="12.75" customHeight="1" x14ac:dyDescent="0.2">
      <c r="A10046" s="82" t="s">
        <v>25</v>
      </c>
      <c r="B10046" s="81" t="s">
        <v>26</v>
      </c>
      <c r="C10046" s="47">
        <v>27006</v>
      </c>
      <c r="D10046" s="80" t="s">
        <v>9844</v>
      </c>
      <c r="E10046" s="81" t="s">
        <v>9844</v>
      </c>
      <c r="F10046" s="82">
        <v>192185915</v>
      </c>
      <c r="G10046" s="83" t="s">
        <v>249</v>
      </c>
      <c r="H10046" s="80" t="s">
        <v>29</v>
      </c>
      <c r="I10046" s="80" t="s">
        <v>19470</v>
      </c>
      <c r="J10046" s="80" t="s">
        <v>19471</v>
      </c>
      <c r="K10046" s="80" t="s">
        <v>32</v>
      </c>
      <c r="L10046" s="80" t="s">
        <v>295</v>
      </c>
      <c r="M10046" s="81" t="s">
        <v>126</v>
      </c>
      <c r="N10046" s="47" t="s">
        <v>15353</v>
      </c>
      <c r="O10046" s="33">
        <v>4</v>
      </c>
      <c r="P10046" s="3">
        <f t="shared" si="937"/>
        <v>0</v>
      </c>
      <c r="Q10046" s="3">
        <f t="shared" si="938"/>
        <v>0</v>
      </c>
      <c r="R10046" s="3">
        <f t="shared" si="939"/>
        <v>0</v>
      </c>
      <c r="S10046" s="3">
        <f t="shared" si="940"/>
        <v>1</v>
      </c>
      <c r="T10046" s="3">
        <f t="shared" si="941"/>
        <v>0</v>
      </c>
      <c r="U10046" s="3">
        <f t="shared" si="942"/>
        <v>0</v>
      </c>
    </row>
    <row r="10047" spans="1:21" ht="12.75" customHeight="1" x14ac:dyDescent="0.2">
      <c r="A10047" s="82" t="s">
        <v>25</v>
      </c>
      <c r="B10047" s="81" t="s">
        <v>26</v>
      </c>
      <c r="C10047" s="47">
        <v>27006</v>
      </c>
      <c r="D10047" s="80" t="s">
        <v>9844</v>
      </c>
      <c r="E10047" s="81" t="s">
        <v>9844</v>
      </c>
      <c r="F10047" s="82">
        <v>191886513</v>
      </c>
      <c r="G10047" s="83" t="s">
        <v>67</v>
      </c>
      <c r="H10047" s="80" t="s">
        <v>52</v>
      </c>
      <c r="I10047" s="80" t="s">
        <v>19476</v>
      </c>
      <c r="J10047" s="80" t="s">
        <v>19477</v>
      </c>
      <c r="K10047" s="80" t="s">
        <v>32</v>
      </c>
      <c r="L10047" s="80" t="s">
        <v>33</v>
      </c>
      <c r="M10047" s="81" t="s">
        <v>126</v>
      </c>
      <c r="N10047" s="47" t="s">
        <v>15353</v>
      </c>
      <c r="O10047" s="33">
        <v>4</v>
      </c>
      <c r="P10047" s="3">
        <f t="shared" si="937"/>
        <v>0</v>
      </c>
      <c r="Q10047" s="3">
        <f t="shared" si="938"/>
        <v>0</v>
      </c>
      <c r="R10047" s="3">
        <f t="shared" si="939"/>
        <v>0</v>
      </c>
      <c r="S10047" s="3">
        <f t="shared" si="940"/>
        <v>1</v>
      </c>
      <c r="T10047" s="3">
        <f t="shared" si="941"/>
        <v>0</v>
      </c>
      <c r="U10047" s="3">
        <f t="shared" si="942"/>
        <v>0</v>
      </c>
    </row>
    <row r="10048" spans="1:21" ht="12.75" customHeight="1" x14ac:dyDescent="0.2">
      <c r="A10048" s="82" t="s">
        <v>25</v>
      </c>
      <c r="B10048" s="81" t="s">
        <v>26</v>
      </c>
      <c r="C10048" s="47">
        <v>27006</v>
      </c>
      <c r="D10048" s="80" t="s">
        <v>9844</v>
      </c>
      <c r="E10048" s="81" t="s">
        <v>9844</v>
      </c>
      <c r="F10048" s="82">
        <v>192057862</v>
      </c>
      <c r="G10048" s="83" t="s">
        <v>67</v>
      </c>
      <c r="H10048" s="80" t="s">
        <v>52</v>
      </c>
      <c r="I10048" s="80" t="s">
        <v>19478</v>
      </c>
      <c r="J10048" s="80" t="s">
        <v>19479</v>
      </c>
      <c r="K10048" s="80" t="s">
        <v>32</v>
      </c>
      <c r="L10048" s="80" t="s">
        <v>33</v>
      </c>
      <c r="M10048" s="81" t="s">
        <v>126</v>
      </c>
      <c r="N10048" s="47" t="s">
        <v>15353</v>
      </c>
      <c r="O10048" s="33">
        <v>3</v>
      </c>
      <c r="P10048" s="3">
        <f t="shared" si="937"/>
        <v>0</v>
      </c>
      <c r="Q10048" s="3">
        <f t="shared" si="938"/>
        <v>0</v>
      </c>
      <c r="R10048" s="3">
        <f t="shared" si="939"/>
        <v>1</v>
      </c>
      <c r="S10048" s="3">
        <f t="shared" si="940"/>
        <v>0</v>
      </c>
      <c r="T10048" s="3">
        <f t="shared" si="941"/>
        <v>0</v>
      </c>
      <c r="U10048" s="3">
        <f t="shared" si="942"/>
        <v>0</v>
      </c>
    </row>
    <row r="10049" spans="1:21" ht="12.75" customHeight="1" x14ac:dyDescent="0.2">
      <c r="A10049" s="82" t="s">
        <v>25</v>
      </c>
      <c r="B10049" s="81" t="s">
        <v>26</v>
      </c>
      <c r="C10049" s="47">
        <v>27006</v>
      </c>
      <c r="D10049" s="80" t="s">
        <v>9844</v>
      </c>
      <c r="E10049" s="81" t="s">
        <v>9844</v>
      </c>
      <c r="F10049" s="82">
        <v>192010731</v>
      </c>
      <c r="G10049" s="83" t="s">
        <v>36</v>
      </c>
      <c r="H10049" s="80" t="s">
        <v>29</v>
      </c>
      <c r="I10049" s="80" t="s">
        <v>19625</v>
      </c>
      <c r="J10049" s="80" t="s">
        <v>16180</v>
      </c>
      <c r="K10049" s="80" t="s">
        <v>32</v>
      </c>
      <c r="L10049" s="80" t="s">
        <v>33</v>
      </c>
      <c r="M10049" s="81" t="s">
        <v>126</v>
      </c>
      <c r="N10049" s="47" t="s">
        <v>15353</v>
      </c>
      <c r="O10049" s="33">
        <v>3</v>
      </c>
      <c r="P10049" s="3">
        <f t="shared" si="937"/>
        <v>0</v>
      </c>
      <c r="Q10049" s="3">
        <f t="shared" si="938"/>
        <v>0</v>
      </c>
      <c r="R10049" s="3">
        <f t="shared" si="939"/>
        <v>1</v>
      </c>
      <c r="S10049" s="3">
        <f t="shared" si="940"/>
        <v>0</v>
      </c>
      <c r="T10049" s="3">
        <f t="shared" si="941"/>
        <v>0</v>
      </c>
      <c r="U10049" s="3">
        <f t="shared" si="942"/>
        <v>0</v>
      </c>
    </row>
    <row r="10050" spans="1:21" ht="12.75" customHeight="1" x14ac:dyDescent="0.2">
      <c r="A10050" s="82" t="s">
        <v>25</v>
      </c>
      <c r="B10050" s="81" t="s">
        <v>26</v>
      </c>
      <c r="C10050" s="47">
        <v>27006</v>
      </c>
      <c r="D10050" s="80" t="s">
        <v>9844</v>
      </c>
      <c r="E10050" s="81" t="s">
        <v>9844</v>
      </c>
      <c r="F10050" s="82">
        <v>192185809</v>
      </c>
      <c r="G10050" s="83" t="s">
        <v>122</v>
      </c>
      <c r="H10050" s="80" t="s">
        <v>29</v>
      </c>
      <c r="I10050" s="80" t="s">
        <v>19628</v>
      </c>
      <c r="J10050" s="80" t="s">
        <v>19629</v>
      </c>
      <c r="K10050" s="80" t="s">
        <v>32</v>
      </c>
      <c r="L10050" s="80" t="s">
        <v>33</v>
      </c>
      <c r="M10050" s="81" t="s">
        <v>126</v>
      </c>
      <c r="N10050" s="47" t="s">
        <v>15353</v>
      </c>
      <c r="O10050" s="33">
        <v>3</v>
      </c>
      <c r="P10050" s="3">
        <f t="shared" si="937"/>
        <v>0</v>
      </c>
      <c r="Q10050" s="3">
        <f t="shared" si="938"/>
        <v>0</v>
      </c>
      <c r="R10050" s="3">
        <f t="shared" si="939"/>
        <v>1</v>
      </c>
      <c r="S10050" s="3">
        <f t="shared" si="940"/>
        <v>0</v>
      </c>
      <c r="T10050" s="3">
        <f t="shared" si="941"/>
        <v>0</v>
      </c>
      <c r="U10050" s="3">
        <f t="shared" si="942"/>
        <v>0</v>
      </c>
    </row>
    <row r="10051" spans="1:21" ht="12.75" customHeight="1" x14ac:dyDescent="0.2">
      <c r="A10051" s="82" t="s">
        <v>25</v>
      </c>
      <c r="B10051" s="81" t="s">
        <v>26</v>
      </c>
      <c r="C10051" s="47">
        <v>27006</v>
      </c>
      <c r="D10051" s="80" t="s">
        <v>9844</v>
      </c>
      <c r="E10051" s="81" t="s">
        <v>9844</v>
      </c>
      <c r="F10051" s="82">
        <v>192185759</v>
      </c>
      <c r="G10051" s="83" t="s">
        <v>67</v>
      </c>
      <c r="H10051" s="80" t="s">
        <v>52</v>
      </c>
      <c r="I10051" s="80" t="s">
        <v>19659</v>
      </c>
      <c r="J10051" s="80" t="s">
        <v>19660</v>
      </c>
      <c r="K10051" s="80" t="s">
        <v>32</v>
      </c>
      <c r="L10051" s="80" t="s">
        <v>33</v>
      </c>
      <c r="M10051" s="81" t="s">
        <v>126</v>
      </c>
      <c r="N10051" s="47" t="s">
        <v>15353</v>
      </c>
      <c r="O10051" s="33">
        <v>2</v>
      </c>
      <c r="P10051" s="3">
        <f t="shared" si="937"/>
        <v>0</v>
      </c>
      <c r="Q10051" s="3">
        <f t="shared" si="938"/>
        <v>1</v>
      </c>
      <c r="R10051" s="3">
        <f t="shared" si="939"/>
        <v>0</v>
      </c>
      <c r="S10051" s="3">
        <f t="shared" si="940"/>
        <v>0</v>
      </c>
      <c r="T10051" s="3">
        <f t="shared" si="941"/>
        <v>0</v>
      </c>
      <c r="U10051" s="3">
        <f t="shared" si="942"/>
        <v>0</v>
      </c>
    </row>
    <row r="10052" spans="1:21" ht="12.75" customHeight="1" x14ac:dyDescent="0.2">
      <c r="A10052" s="82" t="s">
        <v>25</v>
      </c>
      <c r="B10052" s="81" t="s">
        <v>26</v>
      </c>
      <c r="C10052" s="47">
        <v>27006</v>
      </c>
      <c r="D10052" s="80" t="s">
        <v>9844</v>
      </c>
      <c r="E10052" s="81" t="s">
        <v>9844</v>
      </c>
      <c r="F10052" s="82">
        <v>192185617</v>
      </c>
      <c r="G10052" s="83" t="s">
        <v>67</v>
      </c>
      <c r="H10052" s="80" t="s">
        <v>52</v>
      </c>
      <c r="I10052" s="80" t="s">
        <v>19661</v>
      </c>
      <c r="J10052" s="80" t="s">
        <v>19662</v>
      </c>
      <c r="K10052" s="80" t="s">
        <v>80</v>
      </c>
      <c r="L10052" s="80" t="s">
        <v>81</v>
      </c>
      <c r="M10052" s="81" t="s">
        <v>126</v>
      </c>
      <c r="N10052" s="47" t="s">
        <v>15353</v>
      </c>
      <c r="O10052" s="33">
        <v>3</v>
      </c>
      <c r="P10052" s="3">
        <f t="shared" si="937"/>
        <v>0</v>
      </c>
      <c r="Q10052" s="3">
        <f t="shared" si="938"/>
        <v>0</v>
      </c>
      <c r="R10052" s="3">
        <f t="shared" si="939"/>
        <v>1</v>
      </c>
      <c r="S10052" s="3">
        <f t="shared" si="940"/>
        <v>0</v>
      </c>
      <c r="T10052" s="3">
        <f t="shared" si="941"/>
        <v>0</v>
      </c>
      <c r="U10052" s="3">
        <f t="shared" si="942"/>
        <v>0</v>
      </c>
    </row>
    <row r="10053" spans="1:21" ht="12.75" customHeight="1" x14ac:dyDescent="0.2">
      <c r="A10053" s="82" t="s">
        <v>25</v>
      </c>
      <c r="B10053" s="81" t="s">
        <v>26</v>
      </c>
      <c r="C10053" s="47">
        <v>27006</v>
      </c>
      <c r="D10053" s="80" t="s">
        <v>9844</v>
      </c>
      <c r="E10053" s="81" t="s">
        <v>9844</v>
      </c>
      <c r="F10053" s="82">
        <v>191861286</v>
      </c>
      <c r="G10053" s="83" t="s">
        <v>67</v>
      </c>
      <c r="H10053" s="80" t="s">
        <v>52</v>
      </c>
      <c r="I10053" s="80" t="s">
        <v>19663</v>
      </c>
      <c r="J10053" s="80" t="s">
        <v>19664</v>
      </c>
      <c r="K10053" s="80" t="s">
        <v>32</v>
      </c>
      <c r="L10053" s="80" t="s">
        <v>33</v>
      </c>
      <c r="M10053" s="81" t="s">
        <v>126</v>
      </c>
      <c r="N10053" s="47" t="s">
        <v>15353</v>
      </c>
      <c r="O10053" s="33">
        <v>3</v>
      </c>
      <c r="P10053" s="3">
        <f t="shared" ref="P10053:P10116" si="943">IF(O10053=1,1,0)</f>
        <v>0</v>
      </c>
      <c r="Q10053" s="3">
        <f t="shared" ref="Q10053:Q10116" si="944">IF(O10053=2,1,0)</f>
        <v>0</v>
      </c>
      <c r="R10053" s="3">
        <f t="shared" ref="R10053:R10116" si="945">IF(O10053=3,1,0)</f>
        <v>1</v>
      </c>
      <c r="S10053" s="3">
        <f t="shared" ref="S10053:S10116" si="946">IF(O10053=4,1,0)</f>
        <v>0</v>
      </c>
      <c r="T10053" s="3">
        <f t="shared" ref="T10053:T10116" si="947">IF(O10053=5,1,0)</f>
        <v>0</v>
      </c>
      <c r="U10053" s="3">
        <f t="shared" ref="U10053:U10116" si="948">IF(O10053="Bez finální známky, nebyl získán potřebný počet posudků",1,IF(O10053="N (nehodnoceno)",1,0))</f>
        <v>0</v>
      </c>
    </row>
    <row r="10054" spans="1:21" ht="12.75" customHeight="1" x14ac:dyDescent="0.2">
      <c r="A10054" s="82" t="s">
        <v>25</v>
      </c>
      <c r="B10054" s="81" t="s">
        <v>26</v>
      </c>
      <c r="C10054" s="47">
        <v>27006</v>
      </c>
      <c r="D10054" s="80" t="s">
        <v>9844</v>
      </c>
      <c r="E10054" s="81" t="s">
        <v>9844</v>
      </c>
      <c r="F10054" s="82">
        <v>192185811</v>
      </c>
      <c r="G10054" s="83" t="s">
        <v>249</v>
      </c>
      <c r="H10054" s="80" t="s">
        <v>29</v>
      </c>
      <c r="I10054" s="80" t="s">
        <v>9871</v>
      </c>
      <c r="J10054" s="80" t="s">
        <v>19665</v>
      </c>
      <c r="K10054" s="80" t="s">
        <v>32</v>
      </c>
      <c r="L10054" s="80" t="s">
        <v>295</v>
      </c>
      <c r="M10054" s="81" t="s">
        <v>126</v>
      </c>
      <c r="N10054" s="47" t="s">
        <v>15353</v>
      </c>
      <c r="O10054" s="33">
        <v>4</v>
      </c>
      <c r="P10054" s="3">
        <f t="shared" si="943"/>
        <v>0</v>
      </c>
      <c r="Q10054" s="3">
        <f t="shared" si="944"/>
        <v>0</v>
      </c>
      <c r="R10054" s="3">
        <f t="shared" si="945"/>
        <v>0</v>
      </c>
      <c r="S10054" s="3">
        <f t="shared" si="946"/>
        <v>1</v>
      </c>
      <c r="T10054" s="3">
        <f t="shared" si="947"/>
        <v>0</v>
      </c>
      <c r="U10054" s="3">
        <f t="shared" si="948"/>
        <v>0</v>
      </c>
    </row>
    <row r="10055" spans="1:21" ht="12.75" customHeight="1" x14ac:dyDescent="0.2">
      <c r="A10055" s="82" t="s">
        <v>25</v>
      </c>
      <c r="B10055" s="81" t="s">
        <v>26</v>
      </c>
      <c r="C10055" s="47">
        <v>27006</v>
      </c>
      <c r="D10055" s="80" t="s">
        <v>9844</v>
      </c>
      <c r="E10055" s="81" t="s">
        <v>9844</v>
      </c>
      <c r="F10055" s="82">
        <v>191989535</v>
      </c>
      <c r="G10055" s="83" t="s">
        <v>36</v>
      </c>
      <c r="H10055" s="80" t="s">
        <v>29</v>
      </c>
      <c r="I10055" s="80" t="s">
        <v>19668</v>
      </c>
      <c r="J10055" s="80" t="s">
        <v>19669</v>
      </c>
      <c r="K10055" s="80" t="s">
        <v>32</v>
      </c>
      <c r="L10055" s="80" t="s">
        <v>295</v>
      </c>
      <c r="M10055" s="81" t="s">
        <v>296</v>
      </c>
      <c r="N10055" s="47" t="s">
        <v>15353</v>
      </c>
      <c r="O10055" s="33">
        <v>2</v>
      </c>
      <c r="P10055" s="3">
        <f t="shared" si="943"/>
        <v>0</v>
      </c>
      <c r="Q10055" s="3">
        <f t="shared" si="944"/>
        <v>1</v>
      </c>
      <c r="R10055" s="3">
        <f t="shared" si="945"/>
        <v>0</v>
      </c>
      <c r="S10055" s="3">
        <f t="shared" si="946"/>
        <v>0</v>
      </c>
      <c r="T10055" s="3">
        <f t="shared" si="947"/>
        <v>0</v>
      </c>
      <c r="U10055" s="3">
        <f t="shared" si="948"/>
        <v>0</v>
      </c>
    </row>
    <row r="10056" spans="1:21" ht="12.75" customHeight="1" x14ac:dyDescent="0.2">
      <c r="A10056" s="82" t="s">
        <v>25</v>
      </c>
      <c r="B10056" s="81" t="s">
        <v>26</v>
      </c>
      <c r="C10056" s="47">
        <v>27006</v>
      </c>
      <c r="D10056" s="80" t="s">
        <v>9844</v>
      </c>
      <c r="E10056" s="81" t="s">
        <v>9844</v>
      </c>
      <c r="F10056" s="82">
        <v>192149943</v>
      </c>
      <c r="G10056" s="83" t="s">
        <v>36</v>
      </c>
      <c r="H10056" s="80" t="s">
        <v>29</v>
      </c>
      <c r="I10056" s="80" t="s">
        <v>19670</v>
      </c>
      <c r="J10056" s="80" t="s">
        <v>19671</v>
      </c>
      <c r="K10056" s="80" t="s">
        <v>32</v>
      </c>
      <c r="L10056" s="80" t="s">
        <v>33</v>
      </c>
      <c r="M10056" s="81" t="s">
        <v>126</v>
      </c>
      <c r="N10056" s="47" t="s">
        <v>15353</v>
      </c>
      <c r="O10056" s="33">
        <v>3</v>
      </c>
      <c r="P10056" s="3">
        <f t="shared" si="943"/>
        <v>0</v>
      </c>
      <c r="Q10056" s="3">
        <f t="shared" si="944"/>
        <v>0</v>
      </c>
      <c r="R10056" s="3">
        <f t="shared" si="945"/>
        <v>1</v>
      </c>
      <c r="S10056" s="3">
        <f t="shared" si="946"/>
        <v>0</v>
      </c>
      <c r="T10056" s="3">
        <f t="shared" si="947"/>
        <v>0</v>
      </c>
      <c r="U10056" s="3">
        <f t="shared" si="948"/>
        <v>0</v>
      </c>
    </row>
    <row r="10057" spans="1:21" ht="12.75" customHeight="1" x14ac:dyDescent="0.2">
      <c r="A10057" s="82" t="s">
        <v>25</v>
      </c>
      <c r="B10057" s="81" t="s">
        <v>26</v>
      </c>
      <c r="C10057" s="47">
        <v>27006</v>
      </c>
      <c r="D10057" s="80" t="s">
        <v>9844</v>
      </c>
      <c r="E10057" s="81" t="s">
        <v>9844</v>
      </c>
      <c r="F10057" s="82">
        <v>192185591</v>
      </c>
      <c r="G10057" s="83" t="s">
        <v>67</v>
      </c>
      <c r="H10057" s="80" t="s">
        <v>29</v>
      </c>
      <c r="I10057" s="80" t="s">
        <v>19672</v>
      </c>
      <c r="J10057" s="80" t="s">
        <v>19673</v>
      </c>
      <c r="K10057" s="80" t="s">
        <v>32</v>
      </c>
      <c r="L10057" s="80" t="s">
        <v>33</v>
      </c>
      <c r="M10057" s="81" t="s">
        <v>126</v>
      </c>
      <c r="N10057" s="47" t="s">
        <v>15353</v>
      </c>
      <c r="O10057" s="33">
        <v>3</v>
      </c>
      <c r="P10057" s="3">
        <f t="shared" si="943"/>
        <v>0</v>
      </c>
      <c r="Q10057" s="3">
        <f t="shared" si="944"/>
        <v>0</v>
      </c>
      <c r="R10057" s="3">
        <f t="shared" si="945"/>
        <v>1</v>
      </c>
      <c r="S10057" s="3">
        <f t="shared" si="946"/>
        <v>0</v>
      </c>
      <c r="T10057" s="3">
        <f t="shared" si="947"/>
        <v>0</v>
      </c>
      <c r="U10057" s="3">
        <f t="shared" si="948"/>
        <v>0</v>
      </c>
    </row>
    <row r="10058" spans="1:21" ht="12.75" customHeight="1" x14ac:dyDescent="0.2">
      <c r="A10058" s="82" t="s">
        <v>25</v>
      </c>
      <c r="B10058" s="81" t="s">
        <v>26</v>
      </c>
      <c r="C10058" s="47">
        <v>27006</v>
      </c>
      <c r="D10058" s="80" t="s">
        <v>9844</v>
      </c>
      <c r="E10058" s="81" t="s">
        <v>9844</v>
      </c>
      <c r="F10058" s="82">
        <v>191886566</v>
      </c>
      <c r="G10058" s="83" t="s">
        <v>36</v>
      </c>
      <c r="H10058" s="80" t="s">
        <v>29</v>
      </c>
      <c r="I10058" s="80" t="s">
        <v>19701</v>
      </c>
      <c r="J10058" s="80" t="s">
        <v>19702</v>
      </c>
      <c r="K10058" s="80" t="s">
        <v>32</v>
      </c>
      <c r="L10058" s="80" t="s">
        <v>33</v>
      </c>
      <c r="M10058" s="81" t="s">
        <v>126</v>
      </c>
      <c r="N10058" s="47" t="s">
        <v>15353</v>
      </c>
      <c r="O10058" s="33">
        <v>5</v>
      </c>
      <c r="P10058" s="3">
        <f t="shared" si="943"/>
        <v>0</v>
      </c>
      <c r="Q10058" s="3">
        <f t="shared" si="944"/>
        <v>0</v>
      </c>
      <c r="R10058" s="3">
        <f t="shared" si="945"/>
        <v>0</v>
      </c>
      <c r="S10058" s="3">
        <f t="shared" si="946"/>
        <v>0</v>
      </c>
      <c r="T10058" s="3">
        <f t="shared" si="947"/>
        <v>1</v>
      </c>
      <c r="U10058" s="3">
        <f t="shared" si="948"/>
        <v>0</v>
      </c>
    </row>
    <row r="10059" spans="1:21" ht="12.75" customHeight="1" x14ac:dyDescent="0.2">
      <c r="A10059" s="82" t="s">
        <v>25</v>
      </c>
      <c r="B10059" s="81" t="s">
        <v>26</v>
      </c>
      <c r="C10059" s="47">
        <v>27006</v>
      </c>
      <c r="D10059" s="80" t="s">
        <v>9844</v>
      </c>
      <c r="E10059" s="81" t="s">
        <v>9844</v>
      </c>
      <c r="F10059" s="82">
        <v>191886543</v>
      </c>
      <c r="G10059" s="83" t="s">
        <v>36</v>
      </c>
      <c r="H10059" s="80" t="s">
        <v>29</v>
      </c>
      <c r="I10059" s="80" t="s">
        <v>19707</v>
      </c>
      <c r="J10059" s="80" t="s">
        <v>19708</v>
      </c>
      <c r="K10059" s="80" t="s">
        <v>32</v>
      </c>
      <c r="L10059" s="80" t="s">
        <v>33</v>
      </c>
      <c r="M10059" s="81" t="s">
        <v>126</v>
      </c>
      <c r="N10059" s="47" t="s">
        <v>15353</v>
      </c>
      <c r="O10059" s="33">
        <v>3</v>
      </c>
      <c r="P10059" s="3">
        <f t="shared" si="943"/>
        <v>0</v>
      </c>
      <c r="Q10059" s="3">
        <f t="shared" si="944"/>
        <v>0</v>
      </c>
      <c r="R10059" s="3">
        <f t="shared" si="945"/>
        <v>1</v>
      </c>
      <c r="S10059" s="3">
        <f t="shared" si="946"/>
        <v>0</v>
      </c>
      <c r="T10059" s="3">
        <f t="shared" si="947"/>
        <v>0</v>
      </c>
      <c r="U10059" s="3">
        <f t="shared" si="948"/>
        <v>0</v>
      </c>
    </row>
    <row r="10060" spans="1:21" ht="12.75" customHeight="1" x14ac:dyDescent="0.2">
      <c r="A10060" s="82" t="s">
        <v>25</v>
      </c>
      <c r="B10060" s="81" t="s">
        <v>26</v>
      </c>
      <c r="C10060" s="47">
        <v>27006</v>
      </c>
      <c r="D10060" s="80" t="s">
        <v>9844</v>
      </c>
      <c r="E10060" s="81" t="s">
        <v>9844</v>
      </c>
      <c r="F10060" s="82">
        <v>192050264</v>
      </c>
      <c r="G10060" s="83" t="s">
        <v>36</v>
      </c>
      <c r="H10060" s="80" t="s">
        <v>29</v>
      </c>
      <c r="I10060" s="80" t="s">
        <v>19711</v>
      </c>
      <c r="J10060" s="80" t="s">
        <v>19712</v>
      </c>
      <c r="K10060" s="80" t="s">
        <v>32</v>
      </c>
      <c r="L10060" s="80" t="s">
        <v>33</v>
      </c>
      <c r="M10060" s="81" t="s">
        <v>126</v>
      </c>
      <c r="N10060" s="47" t="s">
        <v>15353</v>
      </c>
      <c r="O10060" s="33">
        <v>3</v>
      </c>
      <c r="P10060" s="3">
        <f t="shared" si="943"/>
        <v>0</v>
      </c>
      <c r="Q10060" s="3">
        <f t="shared" si="944"/>
        <v>0</v>
      </c>
      <c r="R10060" s="3">
        <f t="shared" si="945"/>
        <v>1</v>
      </c>
      <c r="S10060" s="3">
        <f t="shared" si="946"/>
        <v>0</v>
      </c>
      <c r="T10060" s="3">
        <f t="shared" si="947"/>
        <v>0</v>
      </c>
      <c r="U10060" s="3">
        <f t="shared" si="948"/>
        <v>0</v>
      </c>
    </row>
    <row r="10061" spans="1:21" ht="12.75" customHeight="1" x14ac:dyDescent="0.2">
      <c r="A10061" s="82" t="s">
        <v>25</v>
      </c>
      <c r="B10061" s="81" t="s">
        <v>26</v>
      </c>
      <c r="C10061" s="47">
        <v>27006</v>
      </c>
      <c r="D10061" s="80" t="s">
        <v>9844</v>
      </c>
      <c r="E10061" s="81" t="s">
        <v>9844</v>
      </c>
      <c r="F10061" s="82">
        <v>191989523</v>
      </c>
      <c r="G10061" s="83" t="s">
        <v>28</v>
      </c>
      <c r="H10061" s="80" t="s">
        <v>29</v>
      </c>
      <c r="I10061" s="80" t="s">
        <v>19715</v>
      </c>
      <c r="J10061" s="80" t="s">
        <v>19716</v>
      </c>
      <c r="K10061" s="80" t="s">
        <v>315</v>
      </c>
      <c r="L10061" s="80" t="s">
        <v>1983</v>
      </c>
      <c r="M10061" s="81" t="s">
        <v>126</v>
      </c>
      <c r="N10061" s="47" t="s">
        <v>15353</v>
      </c>
      <c r="O10061" s="33">
        <v>5</v>
      </c>
      <c r="P10061" s="3">
        <f t="shared" si="943"/>
        <v>0</v>
      </c>
      <c r="Q10061" s="3">
        <f t="shared" si="944"/>
        <v>0</v>
      </c>
      <c r="R10061" s="3">
        <f t="shared" si="945"/>
        <v>0</v>
      </c>
      <c r="S10061" s="3">
        <f t="shared" si="946"/>
        <v>0</v>
      </c>
      <c r="T10061" s="3">
        <f t="shared" si="947"/>
        <v>1</v>
      </c>
      <c r="U10061" s="3">
        <f t="shared" si="948"/>
        <v>0</v>
      </c>
    </row>
    <row r="10062" spans="1:21" ht="12.75" customHeight="1" x14ac:dyDescent="0.2">
      <c r="A10062" s="82" t="s">
        <v>25</v>
      </c>
      <c r="B10062" s="81" t="s">
        <v>26</v>
      </c>
      <c r="C10062" s="47">
        <v>27006</v>
      </c>
      <c r="D10062" s="80" t="s">
        <v>9844</v>
      </c>
      <c r="E10062" s="81" t="s">
        <v>9844</v>
      </c>
      <c r="F10062" s="82">
        <v>192064389</v>
      </c>
      <c r="G10062" s="83" t="s">
        <v>36</v>
      </c>
      <c r="H10062" s="80" t="s">
        <v>29</v>
      </c>
      <c r="I10062" s="80" t="s">
        <v>19721</v>
      </c>
      <c r="J10062" s="80" t="s">
        <v>19722</v>
      </c>
      <c r="K10062" s="80" t="s">
        <v>32</v>
      </c>
      <c r="L10062" s="80" t="s">
        <v>33</v>
      </c>
      <c r="M10062" s="81" t="s">
        <v>126</v>
      </c>
      <c r="N10062" s="47" t="s">
        <v>15353</v>
      </c>
      <c r="O10062" s="33">
        <v>5</v>
      </c>
      <c r="P10062" s="3">
        <f t="shared" si="943"/>
        <v>0</v>
      </c>
      <c r="Q10062" s="3">
        <f t="shared" si="944"/>
        <v>0</v>
      </c>
      <c r="R10062" s="3">
        <f t="shared" si="945"/>
        <v>0</v>
      </c>
      <c r="S10062" s="3">
        <f t="shared" si="946"/>
        <v>0</v>
      </c>
      <c r="T10062" s="3">
        <f t="shared" si="947"/>
        <v>1</v>
      </c>
      <c r="U10062" s="3">
        <f t="shared" si="948"/>
        <v>0</v>
      </c>
    </row>
    <row r="10063" spans="1:21" ht="12.75" customHeight="1" x14ac:dyDescent="0.2">
      <c r="A10063" s="82" t="s">
        <v>25</v>
      </c>
      <c r="B10063" s="81" t="s">
        <v>26</v>
      </c>
      <c r="C10063" s="47">
        <v>27006</v>
      </c>
      <c r="D10063" s="80" t="s">
        <v>9844</v>
      </c>
      <c r="E10063" s="81" t="s">
        <v>9844</v>
      </c>
      <c r="F10063" s="82">
        <v>192185732</v>
      </c>
      <c r="G10063" s="83" t="s">
        <v>67</v>
      </c>
      <c r="H10063" s="80" t="s">
        <v>52</v>
      </c>
      <c r="I10063" s="80" t="s">
        <v>19769</v>
      </c>
      <c r="J10063" s="80" t="s">
        <v>19770</v>
      </c>
      <c r="K10063" s="80" t="s">
        <v>32</v>
      </c>
      <c r="L10063" s="80" t="s">
        <v>33</v>
      </c>
      <c r="M10063" s="81" t="s">
        <v>126</v>
      </c>
      <c r="N10063" s="47" t="s">
        <v>15353</v>
      </c>
      <c r="O10063" s="33">
        <v>2</v>
      </c>
      <c r="P10063" s="3">
        <f t="shared" si="943"/>
        <v>0</v>
      </c>
      <c r="Q10063" s="3">
        <f t="shared" si="944"/>
        <v>1</v>
      </c>
      <c r="R10063" s="3">
        <f t="shared" si="945"/>
        <v>0</v>
      </c>
      <c r="S10063" s="3">
        <f t="shared" si="946"/>
        <v>0</v>
      </c>
      <c r="T10063" s="3">
        <f t="shared" si="947"/>
        <v>0</v>
      </c>
      <c r="U10063" s="3">
        <f t="shared" si="948"/>
        <v>0</v>
      </c>
    </row>
    <row r="10064" spans="1:21" ht="12.75" customHeight="1" x14ac:dyDescent="0.2">
      <c r="A10064" s="82" t="s">
        <v>25</v>
      </c>
      <c r="B10064" s="81" t="s">
        <v>26</v>
      </c>
      <c r="C10064" s="47">
        <v>27006</v>
      </c>
      <c r="D10064" s="80" t="s">
        <v>9844</v>
      </c>
      <c r="E10064" s="81" t="s">
        <v>9844</v>
      </c>
      <c r="F10064" s="82">
        <v>192010740</v>
      </c>
      <c r="G10064" s="83" t="s">
        <v>36</v>
      </c>
      <c r="H10064" s="80" t="s">
        <v>29</v>
      </c>
      <c r="I10064" s="80" t="s">
        <v>19801</v>
      </c>
      <c r="J10064" s="80" t="s">
        <v>19802</v>
      </c>
      <c r="K10064" s="80" t="s">
        <v>32</v>
      </c>
      <c r="L10064" s="80" t="s">
        <v>295</v>
      </c>
      <c r="M10064" s="81" t="s">
        <v>126</v>
      </c>
      <c r="N10064" s="47" t="s">
        <v>15353</v>
      </c>
      <c r="O10064" s="33">
        <v>4</v>
      </c>
      <c r="P10064" s="3">
        <f t="shared" si="943"/>
        <v>0</v>
      </c>
      <c r="Q10064" s="3">
        <f t="shared" si="944"/>
        <v>0</v>
      </c>
      <c r="R10064" s="3">
        <f t="shared" si="945"/>
        <v>0</v>
      </c>
      <c r="S10064" s="3">
        <f t="shared" si="946"/>
        <v>1</v>
      </c>
      <c r="T10064" s="3">
        <f t="shared" si="947"/>
        <v>0</v>
      </c>
      <c r="U10064" s="3">
        <f t="shared" si="948"/>
        <v>0</v>
      </c>
    </row>
    <row r="10065" spans="1:21" ht="12.75" customHeight="1" x14ac:dyDescent="0.2">
      <c r="A10065" s="82" t="s">
        <v>25</v>
      </c>
      <c r="B10065" s="81" t="s">
        <v>26</v>
      </c>
      <c r="C10065" s="47">
        <v>27006</v>
      </c>
      <c r="D10065" s="80" t="s">
        <v>9844</v>
      </c>
      <c r="E10065" s="81" t="s">
        <v>9844</v>
      </c>
      <c r="F10065" s="82">
        <v>192064312</v>
      </c>
      <c r="G10065" s="83" t="s">
        <v>36</v>
      </c>
      <c r="H10065" s="80" t="s">
        <v>29</v>
      </c>
      <c r="I10065" s="80" t="s">
        <v>19803</v>
      </c>
      <c r="J10065" s="80" t="s">
        <v>19804</v>
      </c>
      <c r="K10065" s="80" t="s">
        <v>32</v>
      </c>
      <c r="L10065" s="80" t="s">
        <v>33</v>
      </c>
      <c r="M10065" s="81" t="s">
        <v>126</v>
      </c>
      <c r="N10065" s="47" t="s">
        <v>15353</v>
      </c>
      <c r="O10065" s="33">
        <v>3</v>
      </c>
      <c r="P10065" s="3">
        <f t="shared" si="943"/>
        <v>0</v>
      </c>
      <c r="Q10065" s="3">
        <f t="shared" si="944"/>
        <v>0</v>
      </c>
      <c r="R10065" s="3">
        <f t="shared" si="945"/>
        <v>1</v>
      </c>
      <c r="S10065" s="3">
        <f t="shared" si="946"/>
        <v>0</v>
      </c>
      <c r="T10065" s="3">
        <f t="shared" si="947"/>
        <v>0</v>
      </c>
      <c r="U10065" s="3">
        <f t="shared" si="948"/>
        <v>0</v>
      </c>
    </row>
    <row r="10066" spans="1:21" ht="12.75" customHeight="1" x14ac:dyDescent="0.2">
      <c r="A10066" s="82" t="s">
        <v>25</v>
      </c>
      <c r="B10066" s="81" t="s">
        <v>26</v>
      </c>
      <c r="C10066" s="47">
        <v>27006</v>
      </c>
      <c r="D10066" s="80" t="s">
        <v>9844</v>
      </c>
      <c r="E10066" s="81" t="s">
        <v>9844</v>
      </c>
      <c r="F10066" s="82">
        <v>192185625</v>
      </c>
      <c r="G10066" s="83" t="s">
        <v>67</v>
      </c>
      <c r="H10066" s="80" t="s">
        <v>52</v>
      </c>
      <c r="I10066" s="80" t="s">
        <v>19815</v>
      </c>
      <c r="J10066" s="80" t="s">
        <v>19816</v>
      </c>
      <c r="K10066" s="80" t="s">
        <v>366</v>
      </c>
      <c r="L10066" s="80" t="s">
        <v>2191</v>
      </c>
      <c r="M10066" s="81" t="s">
        <v>126</v>
      </c>
      <c r="N10066" s="47" t="s">
        <v>15353</v>
      </c>
      <c r="O10066" s="33">
        <v>3</v>
      </c>
      <c r="P10066" s="3">
        <f t="shared" si="943"/>
        <v>0</v>
      </c>
      <c r="Q10066" s="3">
        <f t="shared" si="944"/>
        <v>0</v>
      </c>
      <c r="R10066" s="3">
        <f t="shared" si="945"/>
        <v>1</v>
      </c>
      <c r="S10066" s="3">
        <f t="shared" si="946"/>
        <v>0</v>
      </c>
      <c r="T10066" s="3">
        <f t="shared" si="947"/>
        <v>0</v>
      </c>
      <c r="U10066" s="3">
        <f t="shared" si="948"/>
        <v>0</v>
      </c>
    </row>
    <row r="10067" spans="1:21" ht="12.75" customHeight="1" x14ac:dyDescent="0.2">
      <c r="A10067" s="82" t="s">
        <v>25</v>
      </c>
      <c r="B10067" s="81" t="s">
        <v>26</v>
      </c>
      <c r="C10067" s="47">
        <v>27006</v>
      </c>
      <c r="D10067" s="80" t="s">
        <v>9844</v>
      </c>
      <c r="E10067" s="81" t="s">
        <v>9844</v>
      </c>
      <c r="F10067" s="82">
        <v>192185714</v>
      </c>
      <c r="G10067" s="83" t="s">
        <v>67</v>
      </c>
      <c r="H10067" s="80" t="s">
        <v>52</v>
      </c>
      <c r="I10067" s="80" t="s">
        <v>19819</v>
      </c>
      <c r="J10067" s="80" t="s">
        <v>19820</v>
      </c>
      <c r="K10067" s="80" t="s">
        <v>32</v>
      </c>
      <c r="L10067" s="80" t="s">
        <v>33</v>
      </c>
      <c r="M10067" s="81" t="s">
        <v>126</v>
      </c>
      <c r="N10067" s="47" t="s">
        <v>15353</v>
      </c>
      <c r="O10067" s="33">
        <v>2</v>
      </c>
      <c r="P10067" s="3">
        <f t="shared" si="943"/>
        <v>0</v>
      </c>
      <c r="Q10067" s="3">
        <f t="shared" si="944"/>
        <v>1</v>
      </c>
      <c r="R10067" s="3">
        <f t="shared" si="945"/>
        <v>0</v>
      </c>
      <c r="S10067" s="3">
        <f t="shared" si="946"/>
        <v>0</v>
      </c>
      <c r="T10067" s="3">
        <f t="shared" si="947"/>
        <v>0</v>
      </c>
      <c r="U10067" s="3">
        <f t="shared" si="948"/>
        <v>0</v>
      </c>
    </row>
    <row r="10068" spans="1:21" ht="12.75" customHeight="1" x14ac:dyDescent="0.2">
      <c r="A10068" s="82" t="s">
        <v>25</v>
      </c>
      <c r="B10068" s="81" t="s">
        <v>26</v>
      </c>
      <c r="C10068" s="47">
        <v>27006</v>
      </c>
      <c r="D10068" s="80" t="s">
        <v>9844</v>
      </c>
      <c r="E10068" s="81" t="s">
        <v>9844</v>
      </c>
      <c r="F10068" s="82">
        <v>192185787</v>
      </c>
      <c r="G10068" s="83" t="s">
        <v>67</v>
      </c>
      <c r="H10068" s="80" t="s">
        <v>29</v>
      </c>
      <c r="I10068" s="80" t="s">
        <v>19834</v>
      </c>
      <c r="J10068" s="80" t="s">
        <v>19835</v>
      </c>
      <c r="K10068" s="80" t="s">
        <v>32</v>
      </c>
      <c r="L10068" s="80" t="s">
        <v>33</v>
      </c>
      <c r="M10068" s="81" t="s">
        <v>126</v>
      </c>
      <c r="N10068" s="47" t="s">
        <v>15353</v>
      </c>
      <c r="O10068" s="33">
        <v>1</v>
      </c>
      <c r="P10068" s="3">
        <f t="shared" si="943"/>
        <v>1</v>
      </c>
      <c r="Q10068" s="3">
        <f t="shared" si="944"/>
        <v>0</v>
      </c>
      <c r="R10068" s="3">
        <f t="shared" si="945"/>
        <v>0</v>
      </c>
      <c r="S10068" s="3">
        <f t="shared" si="946"/>
        <v>0</v>
      </c>
      <c r="T10068" s="3">
        <f t="shared" si="947"/>
        <v>0</v>
      </c>
      <c r="U10068" s="3">
        <f t="shared" si="948"/>
        <v>0</v>
      </c>
    </row>
    <row r="10069" spans="1:21" ht="12.75" customHeight="1" x14ac:dyDescent="0.2">
      <c r="A10069" s="82" t="s">
        <v>25</v>
      </c>
      <c r="B10069" s="81" t="s">
        <v>26</v>
      </c>
      <c r="C10069" s="47">
        <v>27006</v>
      </c>
      <c r="D10069" s="80" t="s">
        <v>9844</v>
      </c>
      <c r="E10069" s="81" t="s">
        <v>9844</v>
      </c>
      <c r="F10069" s="82">
        <v>192064391</v>
      </c>
      <c r="G10069" s="83" t="s">
        <v>36</v>
      </c>
      <c r="H10069" s="80" t="s">
        <v>29</v>
      </c>
      <c r="I10069" s="80" t="s">
        <v>19845</v>
      </c>
      <c r="J10069" s="80" t="s">
        <v>19846</v>
      </c>
      <c r="K10069" s="80" t="s">
        <v>32</v>
      </c>
      <c r="L10069" s="80" t="s">
        <v>33</v>
      </c>
      <c r="M10069" s="81" t="s">
        <v>126</v>
      </c>
      <c r="N10069" s="47" t="s">
        <v>15353</v>
      </c>
      <c r="O10069" s="33">
        <v>4</v>
      </c>
      <c r="P10069" s="3">
        <f t="shared" si="943"/>
        <v>0</v>
      </c>
      <c r="Q10069" s="3">
        <f t="shared" si="944"/>
        <v>0</v>
      </c>
      <c r="R10069" s="3">
        <f t="shared" si="945"/>
        <v>0</v>
      </c>
      <c r="S10069" s="3">
        <f t="shared" si="946"/>
        <v>1</v>
      </c>
      <c r="T10069" s="3">
        <f t="shared" si="947"/>
        <v>0</v>
      </c>
      <c r="U10069" s="3">
        <f t="shared" si="948"/>
        <v>0</v>
      </c>
    </row>
    <row r="10070" spans="1:21" ht="12.75" customHeight="1" x14ac:dyDescent="0.2">
      <c r="A10070" s="82" t="s">
        <v>25</v>
      </c>
      <c r="B10070" s="81" t="s">
        <v>26</v>
      </c>
      <c r="C10070" s="47">
        <v>27006</v>
      </c>
      <c r="D10070" s="80" t="s">
        <v>9844</v>
      </c>
      <c r="E10070" s="81" t="s">
        <v>9844</v>
      </c>
      <c r="F10070" s="82">
        <v>192050265</v>
      </c>
      <c r="G10070" s="83" t="s">
        <v>36</v>
      </c>
      <c r="H10070" s="80" t="s">
        <v>29</v>
      </c>
      <c r="I10070" s="80" t="s">
        <v>19849</v>
      </c>
      <c r="J10070" s="80" t="s">
        <v>19850</v>
      </c>
      <c r="K10070" s="80" t="s">
        <v>32</v>
      </c>
      <c r="L10070" s="80" t="s">
        <v>33</v>
      </c>
      <c r="M10070" s="81" t="s">
        <v>126</v>
      </c>
      <c r="N10070" s="47" t="s">
        <v>15353</v>
      </c>
      <c r="O10070" s="33">
        <v>3</v>
      </c>
      <c r="P10070" s="3">
        <f t="shared" si="943"/>
        <v>0</v>
      </c>
      <c r="Q10070" s="3">
        <f t="shared" si="944"/>
        <v>0</v>
      </c>
      <c r="R10070" s="3">
        <f t="shared" si="945"/>
        <v>1</v>
      </c>
      <c r="S10070" s="3">
        <f t="shared" si="946"/>
        <v>0</v>
      </c>
      <c r="T10070" s="3">
        <f t="shared" si="947"/>
        <v>0</v>
      </c>
      <c r="U10070" s="3">
        <f t="shared" si="948"/>
        <v>0</v>
      </c>
    </row>
    <row r="10071" spans="1:21" ht="12.75" customHeight="1" x14ac:dyDescent="0.2">
      <c r="A10071" s="82" t="s">
        <v>25</v>
      </c>
      <c r="B10071" s="81" t="s">
        <v>26</v>
      </c>
      <c r="C10071" s="47">
        <v>27006</v>
      </c>
      <c r="D10071" s="80" t="s">
        <v>9844</v>
      </c>
      <c r="E10071" s="81" t="s">
        <v>9844</v>
      </c>
      <c r="F10071" s="82">
        <v>192010880</v>
      </c>
      <c r="G10071" s="83" t="s">
        <v>36</v>
      </c>
      <c r="H10071" s="80" t="s">
        <v>29</v>
      </c>
      <c r="I10071" s="80" t="s">
        <v>19851</v>
      </c>
      <c r="J10071" s="80" t="s">
        <v>19852</v>
      </c>
      <c r="K10071" s="80" t="s">
        <v>32</v>
      </c>
      <c r="L10071" s="80" t="s">
        <v>33</v>
      </c>
      <c r="M10071" s="81" t="s">
        <v>126</v>
      </c>
      <c r="N10071" s="47" t="s">
        <v>15353</v>
      </c>
      <c r="O10071" s="33">
        <v>3</v>
      </c>
      <c r="P10071" s="3">
        <f t="shared" si="943"/>
        <v>0</v>
      </c>
      <c r="Q10071" s="3">
        <f t="shared" si="944"/>
        <v>0</v>
      </c>
      <c r="R10071" s="3">
        <f t="shared" si="945"/>
        <v>1</v>
      </c>
      <c r="S10071" s="3">
        <f t="shared" si="946"/>
        <v>0</v>
      </c>
      <c r="T10071" s="3">
        <f t="shared" si="947"/>
        <v>0</v>
      </c>
      <c r="U10071" s="3">
        <f t="shared" si="948"/>
        <v>0</v>
      </c>
    </row>
    <row r="10072" spans="1:21" ht="12.75" customHeight="1" x14ac:dyDescent="0.2">
      <c r="A10072" s="82" t="s">
        <v>25</v>
      </c>
      <c r="B10072" s="81" t="s">
        <v>26</v>
      </c>
      <c r="C10072" s="47">
        <v>27006</v>
      </c>
      <c r="D10072" s="80" t="s">
        <v>9844</v>
      </c>
      <c r="E10072" s="81" t="s">
        <v>9844</v>
      </c>
      <c r="F10072" s="82">
        <v>192185798</v>
      </c>
      <c r="G10072" s="83" t="s">
        <v>36</v>
      </c>
      <c r="H10072" s="80" t="s">
        <v>52</v>
      </c>
      <c r="I10072" s="80" t="s">
        <v>19853</v>
      </c>
      <c r="J10072" s="80" t="s">
        <v>19854</v>
      </c>
      <c r="K10072" s="80" t="s">
        <v>80</v>
      </c>
      <c r="L10072" s="80" t="s">
        <v>81</v>
      </c>
      <c r="M10072" s="81" t="s">
        <v>126</v>
      </c>
      <c r="N10072" s="47" t="s">
        <v>15353</v>
      </c>
      <c r="O10072" s="33">
        <v>4</v>
      </c>
      <c r="P10072" s="3">
        <f t="shared" si="943"/>
        <v>0</v>
      </c>
      <c r="Q10072" s="3">
        <f t="shared" si="944"/>
        <v>0</v>
      </c>
      <c r="R10072" s="3">
        <f t="shared" si="945"/>
        <v>0</v>
      </c>
      <c r="S10072" s="3">
        <f t="shared" si="946"/>
        <v>1</v>
      </c>
      <c r="T10072" s="3">
        <f t="shared" si="947"/>
        <v>0</v>
      </c>
      <c r="U10072" s="3">
        <f t="shared" si="948"/>
        <v>0</v>
      </c>
    </row>
    <row r="10073" spans="1:21" ht="12.75" customHeight="1" x14ac:dyDescent="0.2">
      <c r="A10073" s="15" t="s">
        <v>25</v>
      </c>
      <c r="B10073" s="16" t="s">
        <v>305</v>
      </c>
      <c r="C10073" s="44">
        <v>27073</v>
      </c>
      <c r="D10073" s="9" t="s">
        <v>9933</v>
      </c>
      <c r="E10073" s="10" t="s">
        <v>9933</v>
      </c>
      <c r="F10073" s="17">
        <v>191885509</v>
      </c>
      <c r="G10073" s="12" t="s">
        <v>36</v>
      </c>
      <c r="H10073" s="9" t="s">
        <v>29</v>
      </c>
      <c r="I10073" s="9" t="s">
        <v>9949</v>
      </c>
      <c r="J10073" s="9" t="s">
        <v>9950</v>
      </c>
      <c r="K10073" s="9" t="s">
        <v>32</v>
      </c>
      <c r="L10073" s="6" t="s">
        <v>33</v>
      </c>
      <c r="M10073" s="10">
        <v>40100</v>
      </c>
      <c r="N10073" s="11" t="s">
        <v>43</v>
      </c>
      <c r="O10073" s="13">
        <v>3</v>
      </c>
      <c r="P10073" s="3">
        <f t="shared" si="943"/>
        <v>0</v>
      </c>
      <c r="Q10073" s="3">
        <f t="shared" si="944"/>
        <v>0</v>
      </c>
      <c r="R10073" s="3">
        <f t="shared" si="945"/>
        <v>1</v>
      </c>
      <c r="S10073" s="3">
        <f t="shared" si="946"/>
        <v>0</v>
      </c>
      <c r="T10073" s="3">
        <f t="shared" si="947"/>
        <v>0</v>
      </c>
      <c r="U10073" s="3">
        <f t="shared" si="948"/>
        <v>0</v>
      </c>
    </row>
    <row r="10074" spans="1:21" ht="12.75" customHeight="1" x14ac:dyDescent="0.2">
      <c r="A10074" s="15" t="s">
        <v>25</v>
      </c>
      <c r="B10074" s="16" t="s">
        <v>305</v>
      </c>
      <c r="C10074" s="44">
        <v>27073</v>
      </c>
      <c r="D10074" s="9" t="s">
        <v>9933</v>
      </c>
      <c r="E10074" s="10" t="s">
        <v>9933</v>
      </c>
      <c r="F10074" s="17">
        <v>191885517</v>
      </c>
      <c r="G10074" s="12" t="s">
        <v>36</v>
      </c>
      <c r="H10074" s="9" t="s">
        <v>29</v>
      </c>
      <c r="I10074" s="9" t="s">
        <v>9951</v>
      </c>
      <c r="J10074" s="9" t="s">
        <v>9952</v>
      </c>
      <c r="K10074" s="9" t="s">
        <v>32</v>
      </c>
      <c r="L10074" s="6" t="s">
        <v>33</v>
      </c>
      <c r="M10074" s="10">
        <v>40100</v>
      </c>
      <c r="N10074" s="11" t="s">
        <v>43</v>
      </c>
      <c r="O10074" s="13">
        <v>3</v>
      </c>
      <c r="P10074" s="3">
        <f t="shared" si="943"/>
        <v>0</v>
      </c>
      <c r="Q10074" s="3">
        <f t="shared" si="944"/>
        <v>0</v>
      </c>
      <c r="R10074" s="3">
        <f t="shared" si="945"/>
        <v>1</v>
      </c>
      <c r="S10074" s="3">
        <f t="shared" si="946"/>
        <v>0</v>
      </c>
      <c r="T10074" s="3">
        <f t="shared" si="947"/>
        <v>0</v>
      </c>
      <c r="U10074" s="3">
        <f t="shared" si="948"/>
        <v>0</v>
      </c>
    </row>
    <row r="10075" spans="1:21" ht="12.75" customHeight="1" x14ac:dyDescent="0.2">
      <c r="A10075" s="15" t="s">
        <v>25</v>
      </c>
      <c r="B10075" s="16" t="s">
        <v>305</v>
      </c>
      <c r="C10075" s="44">
        <v>27073</v>
      </c>
      <c r="D10075" s="9" t="s">
        <v>9933</v>
      </c>
      <c r="E10075" s="10" t="s">
        <v>9933</v>
      </c>
      <c r="F10075" s="17">
        <v>191896580</v>
      </c>
      <c r="G10075" s="12" t="s">
        <v>249</v>
      </c>
      <c r="H10075" s="9" t="s">
        <v>29</v>
      </c>
      <c r="I10075" s="9" t="s">
        <v>9953</v>
      </c>
      <c r="J10075" s="9" t="s">
        <v>9954</v>
      </c>
      <c r="K10075" s="9" t="s">
        <v>32</v>
      </c>
      <c r="L10075" s="6" t="s">
        <v>33</v>
      </c>
      <c r="M10075" s="10">
        <v>40106</v>
      </c>
      <c r="N10075" s="11" t="s">
        <v>43</v>
      </c>
      <c r="O10075" s="13">
        <v>4</v>
      </c>
      <c r="P10075" s="3">
        <f t="shared" si="943"/>
        <v>0</v>
      </c>
      <c r="Q10075" s="3">
        <f t="shared" si="944"/>
        <v>0</v>
      </c>
      <c r="R10075" s="3">
        <f t="shared" si="945"/>
        <v>0</v>
      </c>
      <c r="S10075" s="3">
        <f t="shared" si="946"/>
        <v>1</v>
      </c>
      <c r="T10075" s="3">
        <f t="shared" si="947"/>
        <v>0</v>
      </c>
      <c r="U10075" s="3">
        <f t="shared" si="948"/>
        <v>0</v>
      </c>
    </row>
    <row r="10076" spans="1:21" ht="12.75" customHeight="1" x14ac:dyDescent="0.2">
      <c r="A10076" s="15" t="s">
        <v>25</v>
      </c>
      <c r="B10076" s="16" t="s">
        <v>305</v>
      </c>
      <c r="C10076" s="44">
        <v>27073</v>
      </c>
      <c r="D10076" s="9" t="s">
        <v>9933</v>
      </c>
      <c r="E10076" s="10" t="s">
        <v>9933</v>
      </c>
      <c r="F10076" s="17">
        <v>191910597</v>
      </c>
      <c r="G10076" s="12" t="s">
        <v>28</v>
      </c>
      <c r="H10076" s="9" t="s">
        <v>29</v>
      </c>
      <c r="I10076" s="9" t="s">
        <v>9955</v>
      </c>
      <c r="J10076" s="9" t="s">
        <v>9956</v>
      </c>
      <c r="K10076" s="9" t="s">
        <v>32</v>
      </c>
      <c r="L10076" s="6" t="s">
        <v>33</v>
      </c>
      <c r="M10076" s="10">
        <v>40100</v>
      </c>
      <c r="N10076" s="11" t="s">
        <v>43</v>
      </c>
      <c r="O10076" s="13">
        <v>3</v>
      </c>
      <c r="P10076" s="3">
        <f t="shared" si="943"/>
        <v>0</v>
      </c>
      <c r="Q10076" s="3">
        <f t="shared" si="944"/>
        <v>0</v>
      </c>
      <c r="R10076" s="3">
        <f t="shared" si="945"/>
        <v>1</v>
      </c>
      <c r="S10076" s="3">
        <f t="shared" si="946"/>
        <v>0</v>
      </c>
      <c r="T10076" s="3">
        <f t="shared" si="947"/>
        <v>0</v>
      </c>
      <c r="U10076" s="3">
        <f t="shared" si="948"/>
        <v>0</v>
      </c>
    </row>
    <row r="10077" spans="1:21" ht="12.75" customHeight="1" x14ac:dyDescent="0.2">
      <c r="A10077" s="15" t="s">
        <v>25</v>
      </c>
      <c r="B10077" s="16" t="s">
        <v>305</v>
      </c>
      <c r="C10077" s="44">
        <v>27073</v>
      </c>
      <c r="D10077" s="9" t="s">
        <v>9933</v>
      </c>
      <c r="E10077" s="10" t="s">
        <v>9933</v>
      </c>
      <c r="F10077" s="17">
        <v>191940388</v>
      </c>
      <c r="G10077" s="12" t="s">
        <v>167</v>
      </c>
      <c r="H10077" s="9" t="s">
        <v>29</v>
      </c>
      <c r="I10077" s="9" t="s">
        <v>9957</v>
      </c>
      <c r="J10077" s="9" t="s">
        <v>9958</v>
      </c>
      <c r="K10077" s="9" t="s">
        <v>102</v>
      </c>
      <c r="L10077" s="6" t="s">
        <v>103</v>
      </c>
      <c r="M10077" s="10">
        <v>60402</v>
      </c>
      <c r="N10077" s="11" t="s">
        <v>43</v>
      </c>
      <c r="O10077" s="13">
        <v>3</v>
      </c>
      <c r="P10077" s="3">
        <f t="shared" si="943"/>
        <v>0</v>
      </c>
      <c r="Q10077" s="3">
        <f t="shared" si="944"/>
        <v>0</v>
      </c>
      <c r="R10077" s="3">
        <f t="shared" si="945"/>
        <v>1</v>
      </c>
      <c r="S10077" s="3">
        <f t="shared" si="946"/>
        <v>0</v>
      </c>
      <c r="T10077" s="3">
        <f t="shared" si="947"/>
        <v>0</v>
      </c>
      <c r="U10077" s="3">
        <f t="shared" si="948"/>
        <v>0</v>
      </c>
    </row>
    <row r="10078" spans="1:21" ht="12.75" customHeight="1" x14ac:dyDescent="0.2">
      <c r="A10078" s="15" t="s">
        <v>25</v>
      </c>
      <c r="B10078" s="16" t="s">
        <v>305</v>
      </c>
      <c r="C10078" s="8">
        <v>27073</v>
      </c>
      <c r="D10078" s="6" t="s">
        <v>9933</v>
      </c>
      <c r="E10078" s="16" t="s">
        <v>9933</v>
      </c>
      <c r="F10078" s="15">
        <v>192041531</v>
      </c>
      <c r="G10078" s="5" t="s">
        <v>36</v>
      </c>
      <c r="H10078" s="6" t="s">
        <v>29</v>
      </c>
      <c r="I10078" s="6" t="s">
        <v>9934</v>
      </c>
      <c r="J10078" s="6" t="s">
        <v>9935</v>
      </c>
      <c r="K10078" s="6" t="s">
        <v>80</v>
      </c>
      <c r="L10078" s="6" t="s">
        <v>268</v>
      </c>
      <c r="M10078" s="16" t="s">
        <v>269</v>
      </c>
      <c r="N10078" s="8" t="s">
        <v>35</v>
      </c>
      <c r="O10078" s="7">
        <v>3</v>
      </c>
      <c r="P10078" s="3">
        <f t="shared" si="943"/>
        <v>0</v>
      </c>
      <c r="Q10078" s="3">
        <f t="shared" si="944"/>
        <v>0</v>
      </c>
      <c r="R10078" s="3">
        <f t="shared" si="945"/>
        <v>1</v>
      </c>
      <c r="S10078" s="3">
        <f t="shared" si="946"/>
        <v>0</v>
      </c>
      <c r="T10078" s="3">
        <f t="shared" si="947"/>
        <v>0</v>
      </c>
      <c r="U10078" s="3">
        <f t="shared" si="948"/>
        <v>0</v>
      </c>
    </row>
    <row r="10079" spans="1:21" ht="12.75" customHeight="1" x14ac:dyDescent="0.2">
      <c r="A10079" s="15" t="s">
        <v>25</v>
      </c>
      <c r="B10079" s="16" t="s">
        <v>305</v>
      </c>
      <c r="C10079" s="8">
        <v>27073</v>
      </c>
      <c r="D10079" s="6" t="s">
        <v>9933</v>
      </c>
      <c r="E10079" s="16" t="s">
        <v>9933</v>
      </c>
      <c r="F10079" s="15">
        <v>191998163</v>
      </c>
      <c r="G10079" s="5" t="s">
        <v>36</v>
      </c>
      <c r="H10079" s="6" t="s">
        <v>29</v>
      </c>
      <c r="I10079" s="6" t="s">
        <v>9940</v>
      </c>
      <c r="J10079" s="6" t="s">
        <v>9941</v>
      </c>
      <c r="K10079" s="6" t="s">
        <v>315</v>
      </c>
      <c r="L10079" s="6" t="s">
        <v>1983</v>
      </c>
      <c r="M10079" s="16" t="s">
        <v>2185</v>
      </c>
      <c r="N10079" s="8" t="s">
        <v>35</v>
      </c>
      <c r="O10079" s="7">
        <v>3</v>
      </c>
      <c r="P10079" s="3">
        <f t="shared" si="943"/>
        <v>0</v>
      </c>
      <c r="Q10079" s="3">
        <f t="shared" si="944"/>
        <v>0</v>
      </c>
      <c r="R10079" s="3">
        <f t="shared" si="945"/>
        <v>1</v>
      </c>
      <c r="S10079" s="3">
        <f t="shared" si="946"/>
        <v>0</v>
      </c>
      <c r="T10079" s="3">
        <f t="shared" si="947"/>
        <v>0</v>
      </c>
      <c r="U10079" s="3">
        <f t="shared" si="948"/>
        <v>0</v>
      </c>
    </row>
    <row r="10080" spans="1:21" ht="12.75" customHeight="1" x14ac:dyDescent="0.2">
      <c r="A10080" s="15" t="s">
        <v>25</v>
      </c>
      <c r="B10080" s="16" t="s">
        <v>305</v>
      </c>
      <c r="C10080" s="8">
        <v>27073</v>
      </c>
      <c r="D10080" s="6" t="s">
        <v>9933</v>
      </c>
      <c r="E10080" s="16" t="s">
        <v>9933</v>
      </c>
      <c r="F10080" s="15">
        <v>191989556</v>
      </c>
      <c r="G10080" s="5" t="s">
        <v>36</v>
      </c>
      <c r="H10080" s="6" t="s">
        <v>29</v>
      </c>
      <c r="I10080" s="6" t="s">
        <v>9936</v>
      </c>
      <c r="J10080" s="6" t="s">
        <v>9937</v>
      </c>
      <c r="K10080" s="6" t="s">
        <v>315</v>
      </c>
      <c r="L10080" s="6" t="s">
        <v>337</v>
      </c>
      <c r="M10080" s="16" t="s">
        <v>338</v>
      </c>
      <c r="N10080" s="8" t="s">
        <v>35</v>
      </c>
      <c r="O10080" s="7">
        <v>3</v>
      </c>
      <c r="P10080" s="3">
        <f t="shared" si="943"/>
        <v>0</v>
      </c>
      <c r="Q10080" s="3">
        <f t="shared" si="944"/>
        <v>0</v>
      </c>
      <c r="R10080" s="3">
        <f t="shared" si="945"/>
        <v>1</v>
      </c>
      <c r="S10080" s="3">
        <f t="shared" si="946"/>
        <v>0</v>
      </c>
      <c r="T10080" s="3">
        <f t="shared" si="947"/>
        <v>0</v>
      </c>
      <c r="U10080" s="3">
        <f t="shared" si="948"/>
        <v>0</v>
      </c>
    </row>
    <row r="10081" spans="1:21" ht="12.75" customHeight="1" x14ac:dyDescent="0.2">
      <c r="A10081" s="15" t="s">
        <v>25</v>
      </c>
      <c r="B10081" s="16" t="s">
        <v>305</v>
      </c>
      <c r="C10081" s="8">
        <v>27073</v>
      </c>
      <c r="D10081" s="6" t="s">
        <v>9933</v>
      </c>
      <c r="E10081" s="16" t="s">
        <v>9933</v>
      </c>
      <c r="F10081" s="15">
        <v>191989560</v>
      </c>
      <c r="G10081" s="5" t="s">
        <v>84</v>
      </c>
      <c r="H10081" s="6" t="s">
        <v>29</v>
      </c>
      <c r="I10081" s="6" t="s">
        <v>9938</v>
      </c>
      <c r="J10081" s="6" t="s">
        <v>9939</v>
      </c>
      <c r="K10081" s="6" t="s">
        <v>315</v>
      </c>
      <c r="L10081" s="6" t="s">
        <v>337</v>
      </c>
      <c r="M10081" s="16" t="s">
        <v>338</v>
      </c>
      <c r="N10081" s="8" t="s">
        <v>35</v>
      </c>
      <c r="O10081" s="7">
        <v>5</v>
      </c>
      <c r="P10081" s="3">
        <f t="shared" si="943"/>
        <v>0</v>
      </c>
      <c r="Q10081" s="3">
        <f t="shared" si="944"/>
        <v>0</v>
      </c>
      <c r="R10081" s="3">
        <f t="shared" si="945"/>
        <v>0</v>
      </c>
      <c r="S10081" s="3">
        <f t="shared" si="946"/>
        <v>0</v>
      </c>
      <c r="T10081" s="3">
        <f t="shared" si="947"/>
        <v>1</v>
      </c>
      <c r="U10081" s="3">
        <f t="shared" si="948"/>
        <v>0</v>
      </c>
    </row>
    <row r="10082" spans="1:21" ht="12.75" customHeight="1" x14ac:dyDescent="0.2">
      <c r="A10082" s="15" t="s">
        <v>25</v>
      </c>
      <c r="B10082" s="16" t="s">
        <v>305</v>
      </c>
      <c r="C10082" s="8">
        <v>27073</v>
      </c>
      <c r="D10082" s="6" t="s">
        <v>9933</v>
      </c>
      <c r="E10082" s="16" t="s">
        <v>9933</v>
      </c>
      <c r="F10082" s="15">
        <v>191989561</v>
      </c>
      <c r="G10082" s="5" t="s">
        <v>36</v>
      </c>
      <c r="H10082" s="6" t="s">
        <v>29</v>
      </c>
      <c r="I10082" s="6" t="s">
        <v>9942</v>
      </c>
      <c r="J10082" s="6" t="s">
        <v>9943</v>
      </c>
      <c r="K10082" s="6" t="s">
        <v>32</v>
      </c>
      <c r="L10082" s="6" t="s">
        <v>33</v>
      </c>
      <c r="M10082" s="16" t="s">
        <v>34</v>
      </c>
      <c r="N10082" s="8" t="s">
        <v>35</v>
      </c>
      <c r="O10082" s="7">
        <v>2</v>
      </c>
      <c r="P10082" s="3">
        <f t="shared" si="943"/>
        <v>0</v>
      </c>
      <c r="Q10082" s="3">
        <f t="shared" si="944"/>
        <v>1</v>
      </c>
      <c r="R10082" s="3">
        <f t="shared" si="945"/>
        <v>0</v>
      </c>
      <c r="S10082" s="3">
        <f t="shared" si="946"/>
        <v>0</v>
      </c>
      <c r="T10082" s="3">
        <f t="shared" si="947"/>
        <v>0</v>
      </c>
      <c r="U10082" s="3">
        <f t="shared" si="948"/>
        <v>0</v>
      </c>
    </row>
    <row r="10083" spans="1:21" ht="12.75" customHeight="1" x14ac:dyDescent="0.2">
      <c r="A10083" s="15" t="s">
        <v>25</v>
      </c>
      <c r="B10083" s="16" t="s">
        <v>305</v>
      </c>
      <c r="C10083" s="8">
        <v>27073</v>
      </c>
      <c r="D10083" s="6" t="s">
        <v>9933</v>
      </c>
      <c r="E10083" s="16" t="s">
        <v>9933</v>
      </c>
      <c r="F10083" s="15">
        <v>191998146</v>
      </c>
      <c r="G10083" s="5" t="s">
        <v>36</v>
      </c>
      <c r="H10083" s="6" t="s">
        <v>29</v>
      </c>
      <c r="I10083" s="6" t="s">
        <v>9944</v>
      </c>
      <c r="J10083" s="6" t="s">
        <v>9945</v>
      </c>
      <c r="K10083" s="6" t="s">
        <v>32</v>
      </c>
      <c r="L10083" s="6" t="s">
        <v>33</v>
      </c>
      <c r="M10083" s="16" t="s">
        <v>599</v>
      </c>
      <c r="N10083" s="8" t="s">
        <v>35</v>
      </c>
      <c r="O10083" s="7">
        <v>2</v>
      </c>
      <c r="P10083" s="3">
        <f t="shared" si="943"/>
        <v>0</v>
      </c>
      <c r="Q10083" s="3">
        <f t="shared" si="944"/>
        <v>1</v>
      </c>
      <c r="R10083" s="3">
        <f t="shared" si="945"/>
        <v>0</v>
      </c>
      <c r="S10083" s="3">
        <f t="shared" si="946"/>
        <v>0</v>
      </c>
      <c r="T10083" s="3">
        <f t="shared" si="947"/>
        <v>0</v>
      </c>
      <c r="U10083" s="3">
        <f t="shared" si="948"/>
        <v>0</v>
      </c>
    </row>
    <row r="10084" spans="1:21" ht="12.75" customHeight="1" x14ac:dyDescent="0.2">
      <c r="A10084" s="15" t="s">
        <v>25</v>
      </c>
      <c r="B10084" s="16" t="s">
        <v>305</v>
      </c>
      <c r="C10084" s="8">
        <v>27073</v>
      </c>
      <c r="D10084" s="6" t="s">
        <v>9933</v>
      </c>
      <c r="E10084" s="16" t="s">
        <v>9933</v>
      </c>
      <c r="F10084" s="15">
        <v>191989564</v>
      </c>
      <c r="G10084" s="5" t="s">
        <v>249</v>
      </c>
      <c r="H10084" s="6" t="s">
        <v>29</v>
      </c>
      <c r="I10084" s="6" t="s">
        <v>9942</v>
      </c>
      <c r="J10084" s="6" t="s">
        <v>9946</v>
      </c>
      <c r="K10084" s="6" t="s">
        <v>32</v>
      </c>
      <c r="L10084" s="6" t="s">
        <v>33</v>
      </c>
      <c r="M10084" s="16" t="s">
        <v>34</v>
      </c>
      <c r="N10084" s="8" t="s">
        <v>35</v>
      </c>
      <c r="O10084" s="7">
        <v>3</v>
      </c>
      <c r="P10084" s="3">
        <f t="shared" si="943"/>
        <v>0</v>
      </c>
      <c r="Q10084" s="3">
        <f t="shared" si="944"/>
        <v>0</v>
      </c>
      <c r="R10084" s="3">
        <f t="shared" si="945"/>
        <v>1</v>
      </c>
      <c r="S10084" s="3">
        <f t="shared" si="946"/>
        <v>0</v>
      </c>
      <c r="T10084" s="3">
        <f t="shared" si="947"/>
        <v>0</v>
      </c>
      <c r="U10084" s="3">
        <f t="shared" si="948"/>
        <v>0</v>
      </c>
    </row>
    <row r="10085" spans="1:21" ht="12.75" customHeight="1" x14ac:dyDescent="0.2">
      <c r="A10085" s="15" t="s">
        <v>25</v>
      </c>
      <c r="B10085" s="16" t="s">
        <v>305</v>
      </c>
      <c r="C10085" s="8">
        <v>27073</v>
      </c>
      <c r="D10085" s="6" t="s">
        <v>9933</v>
      </c>
      <c r="E10085" s="16" t="s">
        <v>9933</v>
      </c>
      <c r="F10085" s="15">
        <v>192041491</v>
      </c>
      <c r="G10085" s="5" t="s">
        <v>167</v>
      </c>
      <c r="H10085" s="6" t="s">
        <v>29</v>
      </c>
      <c r="I10085" s="6" t="s">
        <v>9947</v>
      </c>
      <c r="J10085" s="6" t="s">
        <v>9948</v>
      </c>
      <c r="K10085" s="6" t="s">
        <v>32</v>
      </c>
      <c r="L10085" s="6" t="s">
        <v>33</v>
      </c>
      <c r="M10085" s="16" t="s">
        <v>599</v>
      </c>
      <c r="N10085" s="8" t="s">
        <v>35</v>
      </c>
      <c r="O10085" s="7">
        <v>3</v>
      </c>
      <c r="P10085" s="3">
        <f t="shared" si="943"/>
        <v>0</v>
      </c>
      <c r="Q10085" s="3">
        <f t="shared" si="944"/>
        <v>0</v>
      </c>
      <c r="R10085" s="3">
        <f t="shared" si="945"/>
        <v>1</v>
      </c>
      <c r="S10085" s="3">
        <f t="shared" si="946"/>
        <v>0</v>
      </c>
      <c r="T10085" s="3">
        <f t="shared" si="947"/>
        <v>0</v>
      </c>
      <c r="U10085" s="3">
        <f t="shared" si="948"/>
        <v>0</v>
      </c>
    </row>
    <row r="10086" spans="1:21" ht="12.75" customHeight="1" x14ac:dyDescent="0.2">
      <c r="A10086" s="82" t="s">
        <v>25</v>
      </c>
      <c r="B10086" s="81" t="s">
        <v>305</v>
      </c>
      <c r="C10086" s="47">
        <v>27073</v>
      </c>
      <c r="D10086" s="80" t="s">
        <v>9933</v>
      </c>
      <c r="E10086" s="81" t="s">
        <v>9933</v>
      </c>
      <c r="F10086" s="82">
        <v>192041520</v>
      </c>
      <c r="G10086" s="83" t="s">
        <v>67</v>
      </c>
      <c r="H10086" s="80" t="s">
        <v>29</v>
      </c>
      <c r="I10086" s="80" t="s">
        <v>12300</v>
      </c>
      <c r="J10086" s="80" t="s">
        <v>12301</v>
      </c>
      <c r="K10086" s="80" t="s">
        <v>80</v>
      </c>
      <c r="L10086" s="80" t="s">
        <v>268</v>
      </c>
      <c r="M10086" s="81" t="s">
        <v>269</v>
      </c>
      <c r="N10086" s="32" t="s">
        <v>10618</v>
      </c>
      <c r="O10086" s="33">
        <v>3</v>
      </c>
      <c r="P10086" s="3">
        <f t="shared" si="943"/>
        <v>0</v>
      </c>
      <c r="Q10086" s="3">
        <f t="shared" si="944"/>
        <v>0</v>
      </c>
      <c r="R10086" s="3">
        <f t="shared" si="945"/>
        <v>1</v>
      </c>
      <c r="S10086" s="3">
        <f t="shared" si="946"/>
        <v>0</v>
      </c>
      <c r="T10086" s="3">
        <f t="shared" si="947"/>
        <v>0</v>
      </c>
      <c r="U10086" s="3">
        <f t="shared" si="948"/>
        <v>0</v>
      </c>
    </row>
    <row r="10087" spans="1:21" ht="12.75" customHeight="1" x14ac:dyDescent="0.2">
      <c r="A10087" s="82" t="s">
        <v>25</v>
      </c>
      <c r="B10087" s="81" t="s">
        <v>305</v>
      </c>
      <c r="C10087" s="47">
        <v>27073</v>
      </c>
      <c r="D10087" s="80" t="s">
        <v>9933</v>
      </c>
      <c r="E10087" s="81" t="s">
        <v>9933</v>
      </c>
      <c r="F10087" s="82">
        <v>191989555</v>
      </c>
      <c r="G10087" s="83" t="s">
        <v>36</v>
      </c>
      <c r="H10087" s="80" t="s">
        <v>29</v>
      </c>
      <c r="I10087" s="80" t="s">
        <v>11852</v>
      </c>
      <c r="J10087" s="80" t="s">
        <v>11853</v>
      </c>
      <c r="K10087" s="80" t="s">
        <v>315</v>
      </c>
      <c r="L10087" s="80" t="s">
        <v>337</v>
      </c>
      <c r="M10087" s="81" t="s">
        <v>338</v>
      </c>
      <c r="N10087" s="32" t="s">
        <v>10618</v>
      </c>
      <c r="O10087" s="33">
        <v>4</v>
      </c>
      <c r="P10087" s="3">
        <f t="shared" si="943"/>
        <v>0</v>
      </c>
      <c r="Q10087" s="3">
        <f t="shared" si="944"/>
        <v>0</v>
      </c>
      <c r="R10087" s="3">
        <f t="shared" si="945"/>
        <v>0</v>
      </c>
      <c r="S10087" s="3">
        <f t="shared" si="946"/>
        <v>1</v>
      </c>
      <c r="T10087" s="3">
        <f t="shared" si="947"/>
        <v>0</v>
      </c>
      <c r="U10087" s="3">
        <f t="shared" si="948"/>
        <v>0</v>
      </c>
    </row>
    <row r="10088" spans="1:21" ht="12.75" customHeight="1" x14ac:dyDescent="0.2">
      <c r="A10088" s="82" t="s">
        <v>25</v>
      </c>
      <c r="B10088" s="81" t="s">
        <v>305</v>
      </c>
      <c r="C10088" s="47">
        <v>27073</v>
      </c>
      <c r="D10088" s="80" t="s">
        <v>9933</v>
      </c>
      <c r="E10088" s="81" t="s">
        <v>9933</v>
      </c>
      <c r="F10088" s="82">
        <v>191961902</v>
      </c>
      <c r="G10088" s="83" t="s">
        <v>67</v>
      </c>
      <c r="H10088" s="80" t="s">
        <v>52</v>
      </c>
      <c r="I10088" s="80" t="s">
        <v>11459</v>
      </c>
      <c r="J10088" s="80" t="s">
        <v>11460</v>
      </c>
      <c r="K10088" s="80" t="s">
        <v>32</v>
      </c>
      <c r="L10088" s="80" t="s">
        <v>33</v>
      </c>
      <c r="M10088" s="81" t="s">
        <v>599</v>
      </c>
      <c r="N10088" s="32" t="s">
        <v>10618</v>
      </c>
      <c r="O10088" s="33">
        <v>1</v>
      </c>
      <c r="P10088" s="3">
        <f t="shared" si="943"/>
        <v>1</v>
      </c>
      <c r="Q10088" s="3">
        <f t="shared" si="944"/>
        <v>0</v>
      </c>
      <c r="R10088" s="3">
        <f t="shared" si="945"/>
        <v>0</v>
      </c>
      <c r="S10088" s="3">
        <f t="shared" si="946"/>
        <v>0</v>
      </c>
      <c r="T10088" s="3">
        <f t="shared" si="947"/>
        <v>0</v>
      </c>
      <c r="U10088" s="3">
        <f t="shared" si="948"/>
        <v>0</v>
      </c>
    </row>
    <row r="10089" spans="1:21" ht="12.75" customHeight="1" x14ac:dyDescent="0.2">
      <c r="A10089" s="82" t="s">
        <v>25</v>
      </c>
      <c r="B10089" s="81" t="s">
        <v>305</v>
      </c>
      <c r="C10089" s="47">
        <v>27073</v>
      </c>
      <c r="D10089" s="80" t="s">
        <v>9933</v>
      </c>
      <c r="E10089" s="81" t="s">
        <v>9933</v>
      </c>
      <c r="F10089" s="82">
        <v>192064526</v>
      </c>
      <c r="G10089" s="83" t="s">
        <v>36</v>
      </c>
      <c r="H10089" s="80" t="s">
        <v>29</v>
      </c>
      <c r="I10089" s="80" t="s">
        <v>13007</v>
      </c>
      <c r="J10089" s="80" t="s">
        <v>13008</v>
      </c>
      <c r="K10089" s="80" t="s">
        <v>32</v>
      </c>
      <c r="L10089" s="80" t="s">
        <v>33</v>
      </c>
      <c r="M10089" s="81" t="s">
        <v>34</v>
      </c>
      <c r="N10089" s="32" t="s">
        <v>10618</v>
      </c>
      <c r="O10089" s="33">
        <v>3</v>
      </c>
      <c r="P10089" s="3">
        <f t="shared" si="943"/>
        <v>0</v>
      </c>
      <c r="Q10089" s="3">
        <f t="shared" si="944"/>
        <v>0</v>
      </c>
      <c r="R10089" s="3">
        <f t="shared" si="945"/>
        <v>1</v>
      </c>
      <c r="S10089" s="3">
        <f t="shared" si="946"/>
        <v>0</v>
      </c>
      <c r="T10089" s="3">
        <f t="shared" si="947"/>
        <v>0</v>
      </c>
      <c r="U10089" s="3">
        <f t="shared" si="948"/>
        <v>0</v>
      </c>
    </row>
    <row r="10090" spans="1:21" ht="12.75" customHeight="1" x14ac:dyDescent="0.2">
      <c r="A10090" s="82" t="s">
        <v>25</v>
      </c>
      <c r="B10090" s="81" t="s">
        <v>305</v>
      </c>
      <c r="C10090" s="47">
        <v>27073</v>
      </c>
      <c r="D10090" s="80" t="s">
        <v>9933</v>
      </c>
      <c r="E10090" s="81" t="s">
        <v>9933</v>
      </c>
      <c r="F10090" s="82">
        <v>192074877</v>
      </c>
      <c r="G10090" s="83" t="s">
        <v>36</v>
      </c>
      <c r="H10090" s="80" t="s">
        <v>29</v>
      </c>
      <c r="I10090" s="80" t="s">
        <v>13485</v>
      </c>
      <c r="J10090" s="80" t="s">
        <v>13486</v>
      </c>
      <c r="K10090" s="80" t="s">
        <v>32</v>
      </c>
      <c r="L10090" s="80" t="s">
        <v>33</v>
      </c>
      <c r="M10090" s="81" t="s">
        <v>2622</v>
      </c>
      <c r="N10090" s="32" t="s">
        <v>10618</v>
      </c>
      <c r="O10090" s="33">
        <v>3</v>
      </c>
      <c r="P10090" s="3">
        <f t="shared" si="943"/>
        <v>0</v>
      </c>
      <c r="Q10090" s="3">
        <f t="shared" si="944"/>
        <v>0</v>
      </c>
      <c r="R10090" s="3">
        <f t="shared" si="945"/>
        <v>1</v>
      </c>
      <c r="S10090" s="3">
        <f t="shared" si="946"/>
        <v>0</v>
      </c>
      <c r="T10090" s="3">
        <f t="shared" si="947"/>
        <v>0</v>
      </c>
      <c r="U10090" s="3">
        <f t="shared" si="948"/>
        <v>0</v>
      </c>
    </row>
    <row r="10091" spans="1:21" ht="12.75" customHeight="1" x14ac:dyDescent="0.2">
      <c r="A10091" s="82" t="s">
        <v>25</v>
      </c>
      <c r="B10091" s="81" t="s">
        <v>305</v>
      </c>
      <c r="C10091" s="47">
        <v>27073</v>
      </c>
      <c r="D10091" s="80" t="s">
        <v>9933</v>
      </c>
      <c r="E10091" s="81" t="s">
        <v>9933</v>
      </c>
      <c r="F10091" s="82">
        <v>192090915</v>
      </c>
      <c r="G10091" s="83" t="s">
        <v>28</v>
      </c>
      <c r="H10091" s="80" t="s">
        <v>29</v>
      </c>
      <c r="I10091" s="80" t="s">
        <v>14166</v>
      </c>
      <c r="J10091" s="80" t="s">
        <v>14167</v>
      </c>
      <c r="K10091" s="80" t="s">
        <v>32</v>
      </c>
      <c r="L10091" s="80" t="s">
        <v>33</v>
      </c>
      <c r="M10091" s="81" t="s">
        <v>34</v>
      </c>
      <c r="N10091" s="32" t="s">
        <v>10618</v>
      </c>
      <c r="O10091" s="33">
        <v>3</v>
      </c>
      <c r="P10091" s="3">
        <f t="shared" si="943"/>
        <v>0</v>
      </c>
      <c r="Q10091" s="3">
        <f t="shared" si="944"/>
        <v>0</v>
      </c>
      <c r="R10091" s="3">
        <f t="shared" si="945"/>
        <v>1</v>
      </c>
      <c r="S10091" s="3">
        <f t="shared" si="946"/>
        <v>0</v>
      </c>
      <c r="T10091" s="3">
        <f t="shared" si="947"/>
        <v>0</v>
      </c>
      <c r="U10091" s="3">
        <f t="shared" si="948"/>
        <v>0</v>
      </c>
    </row>
    <row r="10092" spans="1:21" ht="12.75" customHeight="1" x14ac:dyDescent="0.2">
      <c r="A10092" s="82" t="s">
        <v>25</v>
      </c>
      <c r="B10092" s="81" t="s">
        <v>305</v>
      </c>
      <c r="C10092" s="47">
        <v>27073</v>
      </c>
      <c r="D10092" s="80" t="s">
        <v>9933</v>
      </c>
      <c r="E10092" s="81" t="s">
        <v>9933</v>
      </c>
      <c r="F10092" s="82">
        <v>192090965</v>
      </c>
      <c r="G10092" s="83" t="s">
        <v>84</v>
      </c>
      <c r="H10092" s="80" t="s">
        <v>29</v>
      </c>
      <c r="I10092" s="80" t="s">
        <v>14168</v>
      </c>
      <c r="J10092" s="80" t="s">
        <v>14169</v>
      </c>
      <c r="K10092" s="80" t="s">
        <v>32</v>
      </c>
      <c r="L10092" s="80" t="s">
        <v>33</v>
      </c>
      <c r="M10092" s="81" t="s">
        <v>599</v>
      </c>
      <c r="N10092" s="32" t="s">
        <v>10618</v>
      </c>
      <c r="O10092" s="33">
        <v>3</v>
      </c>
      <c r="P10092" s="3">
        <f t="shared" si="943"/>
        <v>0</v>
      </c>
      <c r="Q10092" s="3">
        <f t="shared" si="944"/>
        <v>0</v>
      </c>
      <c r="R10092" s="3">
        <f t="shared" si="945"/>
        <v>1</v>
      </c>
      <c r="S10092" s="3">
        <f t="shared" si="946"/>
        <v>0</v>
      </c>
      <c r="T10092" s="3">
        <f t="shared" si="947"/>
        <v>0</v>
      </c>
      <c r="U10092" s="3">
        <f t="shared" si="948"/>
        <v>0</v>
      </c>
    </row>
    <row r="10093" spans="1:21" ht="12.75" customHeight="1" x14ac:dyDescent="0.2">
      <c r="A10093" s="82" t="s">
        <v>25</v>
      </c>
      <c r="B10093" s="81" t="s">
        <v>305</v>
      </c>
      <c r="C10093" s="47">
        <v>27073</v>
      </c>
      <c r="D10093" s="80" t="s">
        <v>9933</v>
      </c>
      <c r="E10093" s="81" t="s">
        <v>9933</v>
      </c>
      <c r="F10093" s="82">
        <v>192090966</v>
      </c>
      <c r="G10093" s="83" t="s">
        <v>36</v>
      </c>
      <c r="H10093" s="80" t="s">
        <v>29</v>
      </c>
      <c r="I10093" s="80" t="s">
        <v>14170</v>
      </c>
      <c r="J10093" s="80" t="s">
        <v>14171</v>
      </c>
      <c r="K10093" s="80" t="s">
        <v>32</v>
      </c>
      <c r="L10093" s="80" t="s">
        <v>33</v>
      </c>
      <c r="M10093" s="81" t="s">
        <v>599</v>
      </c>
      <c r="N10093" s="32" t="s">
        <v>10618</v>
      </c>
      <c r="O10093" s="33">
        <v>2</v>
      </c>
      <c r="P10093" s="3">
        <f t="shared" si="943"/>
        <v>0</v>
      </c>
      <c r="Q10093" s="3">
        <f t="shared" si="944"/>
        <v>1</v>
      </c>
      <c r="R10093" s="3">
        <f t="shared" si="945"/>
        <v>0</v>
      </c>
      <c r="S10093" s="3">
        <f t="shared" si="946"/>
        <v>0</v>
      </c>
      <c r="T10093" s="3">
        <f t="shared" si="947"/>
        <v>0</v>
      </c>
      <c r="U10093" s="3">
        <f t="shared" si="948"/>
        <v>0</v>
      </c>
    </row>
    <row r="10094" spans="1:21" ht="12.75" customHeight="1" x14ac:dyDescent="0.2">
      <c r="A10094" s="82" t="s">
        <v>25</v>
      </c>
      <c r="B10094" s="81" t="s">
        <v>305</v>
      </c>
      <c r="C10094" s="47">
        <v>27073</v>
      </c>
      <c r="D10094" s="80" t="s">
        <v>9933</v>
      </c>
      <c r="E10094" s="81" t="s">
        <v>9933</v>
      </c>
      <c r="F10094" s="82">
        <v>191940386</v>
      </c>
      <c r="G10094" s="83" t="s">
        <v>36</v>
      </c>
      <c r="H10094" s="80" t="s">
        <v>29</v>
      </c>
      <c r="I10094" s="80" t="s">
        <v>11344</v>
      </c>
      <c r="J10094" s="80" t="s">
        <v>11345</v>
      </c>
      <c r="K10094" s="80" t="s">
        <v>102</v>
      </c>
      <c r="L10094" s="80" t="s">
        <v>103</v>
      </c>
      <c r="M10094" s="81" t="s">
        <v>1095</v>
      </c>
      <c r="N10094" s="32" t="s">
        <v>10618</v>
      </c>
      <c r="O10094" s="33">
        <v>3</v>
      </c>
      <c r="P10094" s="3">
        <f t="shared" si="943"/>
        <v>0</v>
      </c>
      <c r="Q10094" s="3">
        <f t="shared" si="944"/>
        <v>0</v>
      </c>
      <c r="R10094" s="3">
        <f t="shared" si="945"/>
        <v>1</v>
      </c>
      <c r="S10094" s="3">
        <f t="shared" si="946"/>
        <v>0</v>
      </c>
      <c r="T10094" s="3">
        <f t="shared" si="947"/>
        <v>0</v>
      </c>
      <c r="U10094" s="3">
        <f t="shared" si="948"/>
        <v>0</v>
      </c>
    </row>
    <row r="10095" spans="1:21" ht="12.75" customHeight="1" x14ac:dyDescent="0.2">
      <c r="A10095" s="82" t="s">
        <v>25</v>
      </c>
      <c r="B10095" s="81" t="s">
        <v>305</v>
      </c>
      <c r="C10095" s="47">
        <v>27073</v>
      </c>
      <c r="D10095" s="80" t="s">
        <v>9933</v>
      </c>
      <c r="E10095" s="81" t="s">
        <v>9933</v>
      </c>
      <c r="F10095" s="82">
        <v>191896581</v>
      </c>
      <c r="G10095" s="83" t="s">
        <v>36</v>
      </c>
      <c r="H10095" s="80" t="s">
        <v>29</v>
      </c>
      <c r="I10095" s="80" t="s">
        <v>15805</v>
      </c>
      <c r="J10095" s="80" t="s">
        <v>15806</v>
      </c>
      <c r="K10095" s="80" t="s">
        <v>32</v>
      </c>
      <c r="L10095" s="80" t="s">
        <v>33</v>
      </c>
      <c r="M10095" s="81" t="s">
        <v>599</v>
      </c>
      <c r="N10095" s="47" t="s">
        <v>15353</v>
      </c>
      <c r="O10095" s="33">
        <v>4</v>
      </c>
      <c r="P10095" s="3">
        <f t="shared" si="943"/>
        <v>0</v>
      </c>
      <c r="Q10095" s="3">
        <f t="shared" si="944"/>
        <v>0</v>
      </c>
      <c r="R10095" s="3">
        <f t="shared" si="945"/>
        <v>0</v>
      </c>
      <c r="S10095" s="3">
        <f t="shared" si="946"/>
        <v>1</v>
      </c>
      <c r="T10095" s="3">
        <f t="shared" si="947"/>
        <v>0</v>
      </c>
      <c r="U10095" s="3">
        <f t="shared" si="948"/>
        <v>0</v>
      </c>
    </row>
    <row r="10096" spans="1:21" ht="12.75" customHeight="1" x14ac:dyDescent="0.2">
      <c r="A10096" s="82" t="s">
        <v>25</v>
      </c>
      <c r="B10096" s="81" t="s">
        <v>305</v>
      </c>
      <c r="C10096" s="47">
        <v>27073</v>
      </c>
      <c r="D10096" s="80" t="s">
        <v>9933</v>
      </c>
      <c r="E10096" s="81" t="s">
        <v>9933</v>
      </c>
      <c r="F10096" s="82">
        <v>192074879</v>
      </c>
      <c r="G10096" s="83" t="s">
        <v>249</v>
      </c>
      <c r="H10096" s="80" t="s">
        <v>29</v>
      </c>
      <c r="I10096" s="80" t="s">
        <v>15807</v>
      </c>
      <c r="J10096" s="80" t="s">
        <v>15808</v>
      </c>
      <c r="K10096" s="80" t="s">
        <v>32</v>
      </c>
      <c r="L10096" s="80" t="s">
        <v>33</v>
      </c>
      <c r="M10096" s="81" t="s">
        <v>34</v>
      </c>
      <c r="N10096" s="47" t="s">
        <v>15353</v>
      </c>
      <c r="O10096" s="33">
        <v>3</v>
      </c>
      <c r="P10096" s="3">
        <f t="shared" si="943"/>
        <v>0</v>
      </c>
      <c r="Q10096" s="3">
        <f t="shared" si="944"/>
        <v>0</v>
      </c>
      <c r="R10096" s="3">
        <f t="shared" si="945"/>
        <v>1</v>
      </c>
      <c r="S10096" s="3">
        <f t="shared" si="946"/>
        <v>0</v>
      </c>
      <c r="T10096" s="3">
        <f t="shared" si="947"/>
        <v>0</v>
      </c>
      <c r="U10096" s="3">
        <f t="shared" si="948"/>
        <v>0</v>
      </c>
    </row>
    <row r="10097" spans="1:21" ht="12.75" customHeight="1" x14ac:dyDescent="0.2">
      <c r="A10097" s="82" t="s">
        <v>25</v>
      </c>
      <c r="B10097" s="81" t="s">
        <v>305</v>
      </c>
      <c r="C10097" s="47">
        <v>27073</v>
      </c>
      <c r="D10097" s="80" t="s">
        <v>9933</v>
      </c>
      <c r="E10097" s="81" t="s">
        <v>9933</v>
      </c>
      <c r="F10097" s="82">
        <v>192041504</v>
      </c>
      <c r="G10097" s="83" t="s">
        <v>28</v>
      </c>
      <c r="H10097" s="80" t="s">
        <v>29</v>
      </c>
      <c r="I10097" s="80" t="s">
        <v>15829</v>
      </c>
      <c r="J10097" s="80" t="s">
        <v>15830</v>
      </c>
      <c r="K10097" s="80" t="s">
        <v>32</v>
      </c>
      <c r="L10097" s="80" t="s">
        <v>33</v>
      </c>
      <c r="M10097" s="81" t="s">
        <v>610</v>
      </c>
      <c r="N10097" s="47" t="s">
        <v>15353</v>
      </c>
      <c r="O10097" s="33">
        <v>2</v>
      </c>
      <c r="P10097" s="3">
        <f t="shared" si="943"/>
        <v>0</v>
      </c>
      <c r="Q10097" s="3">
        <f t="shared" si="944"/>
        <v>1</v>
      </c>
      <c r="R10097" s="3">
        <f t="shared" si="945"/>
        <v>0</v>
      </c>
      <c r="S10097" s="3">
        <f t="shared" si="946"/>
        <v>0</v>
      </c>
      <c r="T10097" s="3">
        <f t="shared" si="947"/>
        <v>0</v>
      </c>
      <c r="U10097" s="3">
        <f t="shared" si="948"/>
        <v>0</v>
      </c>
    </row>
    <row r="10098" spans="1:21" ht="12.75" customHeight="1" x14ac:dyDescent="0.2">
      <c r="A10098" s="82" t="s">
        <v>25</v>
      </c>
      <c r="B10098" s="81" t="s">
        <v>305</v>
      </c>
      <c r="C10098" s="47">
        <v>27073</v>
      </c>
      <c r="D10098" s="80" t="s">
        <v>9933</v>
      </c>
      <c r="E10098" s="81" t="s">
        <v>9933</v>
      </c>
      <c r="F10098" s="82">
        <v>192207298</v>
      </c>
      <c r="G10098" s="83" t="s">
        <v>28</v>
      </c>
      <c r="H10098" s="80" t="s">
        <v>29</v>
      </c>
      <c r="I10098" s="80" t="s">
        <v>9955</v>
      </c>
      <c r="J10098" s="80" t="s">
        <v>15831</v>
      </c>
      <c r="K10098" s="80" t="s">
        <v>32</v>
      </c>
      <c r="L10098" s="80" t="s">
        <v>33</v>
      </c>
      <c r="M10098" s="81" t="s">
        <v>34</v>
      </c>
      <c r="N10098" s="47" t="s">
        <v>15353</v>
      </c>
      <c r="O10098" s="33">
        <v>3</v>
      </c>
      <c r="P10098" s="3">
        <f t="shared" si="943"/>
        <v>0</v>
      </c>
      <c r="Q10098" s="3">
        <f t="shared" si="944"/>
        <v>0</v>
      </c>
      <c r="R10098" s="3">
        <f t="shared" si="945"/>
        <v>1</v>
      </c>
      <c r="S10098" s="3">
        <f t="shared" si="946"/>
        <v>0</v>
      </c>
      <c r="T10098" s="3">
        <f t="shared" si="947"/>
        <v>0</v>
      </c>
      <c r="U10098" s="3">
        <f t="shared" si="948"/>
        <v>0</v>
      </c>
    </row>
    <row r="10099" spans="1:21" ht="12.75" customHeight="1" x14ac:dyDescent="0.2">
      <c r="A10099" s="82" t="s">
        <v>25</v>
      </c>
      <c r="B10099" s="81" t="s">
        <v>305</v>
      </c>
      <c r="C10099" s="47">
        <v>27073</v>
      </c>
      <c r="D10099" s="80" t="s">
        <v>9933</v>
      </c>
      <c r="E10099" s="81" t="s">
        <v>9933</v>
      </c>
      <c r="F10099" s="82">
        <v>192041500</v>
      </c>
      <c r="G10099" s="83" t="s">
        <v>67</v>
      </c>
      <c r="H10099" s="80" t="s">
        <v>52</v>
      </c>
      <c r="I10099" s="80" t="s">
        <v>15832</v>
      </c>
      <c r="J10099" s="80" t="s">
        <v>15833</v>
      </c>
      <c r="K10099" s="80" t="s">
        <v>315</v>
      </c>
      <c r="L10099" s="80" t="s">
        <v>337</v>
      </c>
      <c r="M10099" s="81" t="s">
        <v>338</v>
      </c>
      <c r="N10099" s="47" t="s">
        <v>15353</v>
      </c>
      <c r="O10099" s="33">
        <v>3</v>
      </c>
      <c r="P10099" s="3">
        <f t="shared" si="943"/>
        <v>0</v>
      </c>
      <c r="Q10099" s="3">
        <f t="shared" si="944"/>
        <v>0</v>
      </c>
      <c r="R10099" s="3">
        <f t="shared" si="945"/>
        <v>1</v>
      </c>
      <c r="S10099" s="3">
        <f t="shared" si="946"/>
        <v>0</v>
      </c>
      <c r="T10099" s="3">
        <f t="shared" si="947"/>
        <v>0</v>
      </c>
      <c r="U10099" s="3">
        <f t="shared" si="948"/>
        <v>0</v>
      </c>
    </row>
    <row r="10100" spans="1:21" ht="12.75" customHeight="1" x14ac:dyDescent="0.2">
      <c r="A10100" s="82" t="s">
        <v>25</v>
      </c>
      <c r="B10100" s="81" t="s">
        <v>305</v>
      </c>
      <c r="C10100" s="47">
        <v>27073</v>
      </c>
      <c r="D10100" s="80" t="s">
        <v>9933</v>
      </c>
      <c r="E10100" s="81" t="s">
        <v>9933</v>
      </c>
      <c r="F10100" s="82">
        <v>192090907</v>
      </c>
      <c r="G10100" s="83" t="s">
        <v>167</v>
      </c>
      <c r="H10100" s="80" t="s">
        <v>52</v>
      </c>
      <c r="I10100" s="80" t="s">
        <v>12300</v>
      </c>
      <c r="J10100" s="80" t="s">
        <v>15834</v>
      </c>
      <c r="K10100" s="80" t="s">
        <v>80</v>
      </c>
      <c r="L10100" s="80" t="s">
        <v>268</v>
      </c>
      <c r="M10100" s="81" t="s">
        <v>269</v>
      </c>
      <c r="N10100" s="47" t="s">
        <v>15353</v>
      </c>
      <c r="O10100" s="33">
        <v>2</v>
      </c>
      <c r="P10100" s="3">
        <f t="shared" si="943"/>
        <v>0</v>
      </c>
      <c r="Q10100" s="3">
        <f t="shared" si="944"/>
        <v>1</v>
      </c>
      <c r="R10100" s="3">
        <f t="shared" si="945"/>
        <v>0</v>
      </c>
      <c r="S10100" s="3">
        <f t="shared" si="946"/>
        <v>0</v>
      </c>
      <c r="T10100" s="3">
        <f t="shared" si="947"/>
        <v>0</v>
      </c>
      <c r="U10100" s="3">
        <f t="shared" si="948"/>
        <v>0</v>
      </c>
    </row>
    <row r="10101" spans="1:21" ht="12.75" customHeight="1" x14ac:dyDescent="0.2">
      <c r="A10101" s="82" t="s">
        <v>25</v>
      </c>
      <c r="B10101" s="81" t="s">
        <v>305</v>
      </c>
      <c r="C10101" s="47">
        <v>27073</v>
      </c>
      <c r="D10101" s="80" t="s">
        <v>9933</v>
      </c>
      <c r="E10101" s="81" t="s">
        <v>9933</v>
      </c>
      <c r="F10101" s="82">
        <v>192205314</v>
      </c>
      <c r="G10101" s="83" t="s">
        <v>36</v>
      </c>
      <c r="H10101" s="80" t="s">
        <v>29</v>
      </c>
      <c r="I10101" s="80" t="s">
        <v>16062</v>
      </c>
      <c r="J10101" s="80" t="s">
        <v>16063</v>
      </c>
      <c r="K10101" s="80" t="s">
        <v>102</v>
      </c>
      <c r="L10101" s="80" t="s">
        <v>103</v>
      </c>
      <c r="M10101" s="81" t="s">
        <v>1095</v>
      </c>
      <c r="N10101" s="47" t="s">
        <v>15353</v>
      </c>
      <c r="O10101" s="33">
        <v>3</v>
      </c>
      <c r="P10101" s="3">
        <f t="shared" si="943"/>
        <v>0</v>
      </c>
      <c r="Q10101" s="3">
        <f t="shared" si="944"/>
        <v>0</v>
      </c>
      <c r="R10101" s="3">
        <f t="shared" si="945"/>
        <v>1</v>
      </c>
      <c r="S10101" s="3">
        <f t="shared" si="946"/>
        <v>0</v>
      </c>
      <c r="T10101" s="3">
        <f t="shared" si="947"/>
        <v>0</v>
      </c>
      <c r="U10101" s="3">
        <f t="shared" si="948"/>
        <v>0</v>
      </c>
    </row>
    <row r="10102" spans="1:21" ht="12.75" customHeight="1" x14ac:dyDescent="0.2">
      <c r="A10102" s="82" t="s">
        <v>25</v>
      </c>
      <c r="B10102" s="81" t="s">
        <v>305</v>
      </c>
      <c r="C10102" s="47">
        <v>27073</v>
      </c>
      <c r="D10102" s="80" t="s">
        <v>9933</v>
      </c>
      <c r="E10102" s="81" t="s">
        <v>9933</v>
      </c>
      <c r="F10102" s="82">
        <v>191885511</v>
      </c>
      <c r="G10102" s="83" t="s">
        <v>36</v>
      </c>
      <c r="H10102" s="80" t="s">
        <v>29</v>
      </c>
      <c r="I10102" s="80" t="s">
        <v>16461</v>
      </c>
      <c r="J10102" s="80" t="s">
        <v>16462</v>
      </c>
      <c r="K10102" s="80" t="s">
        <v>32</v>
      </c>
      <c r="L10102" s="80" t="s">
        <v>33</v>
      </c>
      <c r="M10102" s="81" t="s">
        <v>34</v>
      </c>
      <c r="N10102" s="47" t="s">
        <v>15353</v>
      </c>
      <c r="O10102" s="33">
        <v>3</v>
      </c>
      <c r="P10102" s="3">
        <f t="shared" si="943"/>
        <v>0</v>
      </c>
      <c r="Q10102" s="3">
        <f t="shared" si="944"/>
        <v>0</v>
      </c>
      <c r="R10102" s="3">
        <f t="shared" si="945"/>
        <v>1</v>
      </c>
      <c r="S10102" s="3">
        <f t="shared" si="946"/>
        <v>0</v>
      </c>
      <c r="T10102" s="3">
        <f t="shared" si="947"/>
        <v>0</v>
      </c>
      <c r="U10102" s="3">
        <f t="shared" si="948"/>
        <v>0</v>
      </c>
    </row>
    <row r="10103" spans="1:21" ht="12.75" customHeight="1" x14ac:dyDescent="0.2">
      <c r="A10103" s="82" t="s">
        <v>25</v>
      </c>
      <c r="B10103" s="81" t="s">
        <v>305</v>
      </c>
      <c r="C10103" s="47">
        <v>27073</v>
      </c>
      <c r="D10103" s="80" t="s">
        <v>9933</v>
      </c>
      <c r="E10103" s="81" t="s">
        <v>9933</v>
      </c>
      <c r="F10103" s="82">
        <v>192155482</v>
      </c>
      <c r="G10103" s="83" t="s">
        <v>67</v>
      </c>
      <c r="H10103" s="80" t="s">
        <v>52</v>
      </c>
      <c r="I10103" s="80" t="s">
        <v>17131</v>
      </c>
      <c r="J10103" s="80" t="s">
        <v>17132</v>
      </c>
      <c r="K10103" s="80" t="s">
        <v>32</v>
      </c>
      <c r="L10103" s="80" t="s">
        <v>33</v>
      </c>
      <c r="M10103" s="81" t="s">
        <v>2622</v>
      </c>
      <c r="N10103" s="47" t="s">
        <v>15353</v>
      </c>
      <c r="O10103" s="33">
        <v>1</v>
      </c>
      <c r="P10103" s="3">
        <f t="shared" si="943"/>
        <v>1</v>
      </c>
      <c r="Q10103" s="3">
        <f t="shared" si="944"/>
        <v>0</v>
      </c>
      <c r="R10103" s="3">
        <f t="shared" si="945"/>
        <v>0</v>
      </c>
      <c r="S10103" s="3">
        <f t="shared" si="946"/>
        <v>0</v>
      </c>
      <c r="T10103" s="3">
        <f t="shared" si="947"/>
        <v>0</v>
      </c>
      <c r="U10103" s="3">
        <f t="shared" si="948"/>
        <v>0</v>
      </c>
    </row>
    <row r="10104" spans="1:21" ht="12.75" customHeight="1" x14ac:dyDescent="0.2">
      <c r="A10104" s="82" t="s">
        <v>25</v>
      </c>
      <c r="B10104" s="81" t="s">
        <v>305</v>
      </c>
      <c r="C10104" s="47">
        <v>27073</v>
      </c>
      <c r="D10104" s="80" t="s">
        <v>9933</v>
      </c>
      <c r="E10104" s="81" t="s">
        <v>9933</v>
      </c>
      <c r="F10104" s="82">
        <v>192155486</v>
      </c>
      <c r="G10104" s="83" t="s">
        <v>67</v>
      </c>
      <c r="H10104" s="80" t="s">
        <v>52</v>
      </c>
      <c r="I10104" s="80" t="s">
        <v>17133</v>
      </c>
      <c r="J10104" s="80" t="s">
        <v>17134</v>
      </c>
      <c r="K10104" s="80" t="s">
        <v>80</v>
      </c>
      <c r="L10104" s="80" t="s">
        <v>81</v>
      </c>
      <c r="M10104" s="81" t="s">
        <v>230</v>
      </c>
      <c r="N10104" s="47" t="s">
        <v>15353</v>
      </c>
      <c r="O10104" s="33">
        <v>2</v>
      </c>
      <c r="P10104" s="3">
        <f t="shared" si="943"/>
        <v>0</v>
      </c>
      <c r="Q10104" s="3">
        <f t="shared" si="944"/>
        <v>1</v>
      </c>
      <c r="R10104" s="3">
        <f t="shared" si="945"/>
        <v>0</v>
      </c>
      <c r="S10104" s="3">
        <f t="shared" si="946"/>
        <v>0</v>
      </c>
      <c r="T10104" s="3">
        <f t="shared" si="947"/>
        <v>0</v>
      </c>
      <c r="U10104" s="3">
        <f t="shared" si="948"/>
        <v>0</v>
      </c>
    </row>
    <row r="10105" spans="1:21" ht="12.75" customHeight="1" x14ac:dyDescent="0.2">
      <c r="A10105" s="82" t="s">
        <v>25</v>
      </c>
      <c r="B10105" s="81" t="s">
        <v>305</v>
      </c>
      <c r="C10105" s="47">
        <v>27073</v>
      </c>
      <c r="D10105" s="80" t="s">
        <v>9933</v>
      </c>
      <c r="E10105" s="81" t="s">
        <v>9933</v>
      </c>
      <c r="F10105" s="82">
        <v>192155484</v>
      </c>
      <c r="G10105" s="83" t="s">
        <v>67</v>
      </c>
      <c r="H10105" s="80" t="s">
        <v>52</v>
      </c>
      <c r="I10105" s="80" t="s">
        <v>17135</v>
      </c>
      <c r="J10105" s="80" t="s">
        <v>17136</v>
      </c>
      <c r="K10105" s="80" t="s">
        <v>32</v>
      </c>
      <c r="L10105" s="80" t="s">
        <v>33</v>
      </c>
      <c r="M10105" s="81" t="s">
        <v>599</v>
      </c>
      <c r="N10105" s="47" t="s">
        <v>15353</v>
      </c>
      <c r="O10105" s="33">
        <v>2</v>
      </c>
      <c r="P10105" s="3">
        <f t="shared" si="943"/>
        <v>0</v>
      </c>
      <c r="Q10105" s="3">
        <f t="shared" si="944"/>
        <v>1</v>
      </c>
      <c r="R10105" s="3">
        <f t="shared" si="945"/>
        <v>0</v>
      </c>
      <c r="S10105" s="3">
        <f t="shared" si="946"/>
        <v>0</v>
      </c>
      <c r="T10105" s="3">
        <f t="shared" si="947"/>
        <v>0</v>
      </c>
      <c r="U10105" s="3">
        <f t="shared" si="948"/>
        <v>0</v>
      </c>
    </row>
    <row r="10106" spans="1:21" ht="12.75" customHeight="1" x14ac:dyDescent="0.2">
      <c r="A10106" s="15" t="s">
        <v>25</v>
      </c>
      <c r="B10106" s="16" t="s">
        <v>375</v>
      </c>
      <c r="C10106" s="44">
        <v>26232511</v>
      </c>
      <c r="D10106" s="9" t="s">
        <v>9959</v>
      </c>
      <c r="E10106" s="10" t="s">
        <v>9959</v>
      </c>
      <c r="F10106" s="17">
        <v>191775854</v>
      </c>
      <c r="G10106" s="12" t="s">
        <v>249</v>
      </c>
      <c r="H10106" s="9" t="s">
        <v>29</v>
      </c>
      <c r="I10106" s="9" t="s">
        <v>9976</v>
      </c>
      <c r="J10106" s="9" t="s">
        <v>9977</v>
      </c>
      <c r="K10106" s="6" t="s">
        <v>315</v>
      </c>
      <c r="L10106" s="6" t="s">
        <v>387</v>
      </c>
      <c r="M10106" s="10">
        <v>20505</v>
      </c>
      <c r="N10106" s="11" t="s">
        <v>43</v>
      </c>
      <c r="O10106" s="13">
        <v>4</v>
      </c>
      <c r="P10106" s="3">
        <f t="shared" si="943"/>
        <v>0</v>
      </c>
      <c r="Q10106" s="3">
        <f t="shared" si="944"/>
        <v>0</v>
      </c>
      <c r="R10106" s="3">
        <f t="shared" si="945"/>
        <v>0</v>
      </c>
      <c r="S10106" s="3">
        <f t="shared" si="946"/>
        <v>1</v>
      </c>
      <c r="T10106" s="3">
        <f t="shared" si="947"/>
        <v>0</v>
      </c>
      <c r="U10106" s="3">
        <f t="shared" si="948"/>
        <v>0</v>
      </c>
    </row>
    <row r="10107" spans="1:21" ht="12.75" customHeight="1" x14ac:dyDescent="0.2">
      <c r="A10107" s="15" t="s">
        <v>25</v>
      </c>
      <c r="B10107" s="16" t="s">
        <v>375</v>
      </c>
      <c r="C10107" s="44">
        <v>26232511</v>
      </c>
      <c r="D10107" s="9" t="s">
        <v>9959</v>
      </c>
      <c r="E10107" s="10" t="s">
        <v>9959</v>
      </c>
      <c r="F10107" s="17">
        <v>191859358</v>
      </c>
      <c r="G10107" s="12" t="s">
        <v>249</v>
      </c>
      <c r="H10107" s="9" t="s">
        <v>29</v>
      </c>
      <c r="I10107" s="9" t="s">
        <v>9980</v>
      </c>
      <c r="J10107" s="9" t="s">
        <v>9981</v>
      </c>
      <c r="K10107" s="6" t="s">
        <v>315</v>
      </c>
      <c r="L10107" s="6" t="s">
        <v>387</v>
      </c>
      <c r="M10107" s="10">
        <v>20505</v>
      </c>
      <c r="N10107" s="11" t="s">
        <v>43</v>
      </c>
      <c r="O10107" s="13">
        <v>4</v>
      </c>
      <c r="P10107" s="3">
        <f t="shared" si="943"/>
        <v>0</v>
      </c>
      <c r="Q10107" s="3">
        <f t="shared" si="944"/>
        <v>0</v>
      </c>
      <c r="R10107" s="3">
        <f t="shared" si="945"/>
        <v>0</v>
      </c>
      <c r="S10107" s="3">
        <f t="shared" si="946"/>
        <v>1</v>
      </c>
      <c r="T10107" s="3">
        <f t="shared" si="947"/>
        <v>0</v>
      </c>
      <c r="U10107" s="3">
        <f t="shared" si="948"/>
        <v>0</v>
      </c>
    </row>
    <row r="10108" spans="1:21" ht="12.75" customHeight="1" x14ac:dyDescent="0.2">
      <c r="A10108" s="15" t="s">
        <v>25</v>
      </c>
      <c r="B10108" s="16" t="s">
        <v>375</v>
      </c>
      <c r="C10108" s="44">
        <v>26232511</v>
      </c>
      <c r="D10108" s="9" t="s">
        <v>9959</v>
      </c>
      <c r="E10108" s="10" t="s">
        <v>9959</v>
      </c>
      <c r="F10108" s="17">
        <v>191859367</v>
      </c>
      <c r="G10108" s="12" t="s">
        <v>249</v>
      </c>
      <c r="H10108" s="9" t="s">
        <v>29</v>
      </c>
      <c r="I10108" s="9" t="s">
        <v>9982</v>
      </c>
      <c r="J10108" s="9" t="s">
        <v>9983</v>
      </c>
      <c r="K10108" s="6" t="s">
        <v>315</v>
      </c>
      <c r="L10108" s="6" t="s">
        <v>387</v>
      </c>
      <c r="M10108" s="10">
        <v>20501</v>
      </c>
      <c r="N10108" s="11" t="s">
        <v>43</v>
      </c>
      <c r="O10108" s="13">
        <v>4</v>
      </c>
      <c r="P10108" s="3">
        <f t="shared" si="943"/>
        <v>0</v>
      </c>
      <c r="Q10108" s="3">
        <f t="shared" si="944"/>
        <v>0</v>
      </c>
      <c r="R10108" s="3">
        <f t="shared" si="945"/>
        <v>0</v>
      </c>
      <c r="S10108" s="3">
        <f t="shared" si="946"/>
        <v>1</v>
      </c>
      <c r="T10108" s="3">
        <f t="shared" si="947"/>
        <v>0</v>
      </c>
      <c r="U10108" s="3">
        <f t="shared" si="948"/>
        <v>0</v>
      </c>
    </row>
    <row r="10109" spans="1:21" ht="12.75" customHeight="1" x14ac:dyDescent="0.2">
      <c r="A10109" s="15" t="s">
        <v>25</v>
      </c>
      <c r="B10109" s="16" t="s">
        <v>375</v>
      </c>
      <c r="C10109" s="44">
        <v>26232511</v>
      </c>
      <c r="D10109" s="9" t="s">
        <v>9959</v>
      </c>
      <c r="E10109" s="10" t="s">
        <v>9959</v>
      </c>
      <c r="F10109" s="17">
        <v>191776078</v>
      </c>
      <c r="G10109" s="12" t="s">
        <v>122</v>
      </c>
      <c r="H10109" s="9" t="s">
        <v>29</v>
      </c>
      <c r="I10109" s="9" t="s">
        <v>9978</v>
      </c>
      <c r="J10109" s="9" t="s">
        <v>9979</v>
      </c>
      <c r="K10109" s="6" t="s">
        <v>315</v>
      </c>
      <c r="L10109" s="6" t="s">
        <v>316</v>
      </c>
      <c r="M10109" s="10">
        <v>20102</v>
      </c>
      <c r="N10109" s="11" t="s">
        <v>43</v>
      </c>
      <c r="O10109" s="13">
        <v>3</v>
      </c>
      <c r="P10109" s="3">
        <f t="shared" si="943"/>
        <v>0</v>
      </c>
      <c r="Q10109" s="3">
        <f t="shared" si="944"/>
        <v>0</v>
      </c>
      <c r="R10109" s="3">
        <f t="shared" si="945"/>
        <v>1</v>
      </c>
      <c r="S10109" s="3">
        <f t="shared" si="946"/>
        <v>0</v>
      </c>
      <c r="T10109" s="3">
        <f t="shared" si="947"/>
        <v>0</v>
      </c>
      <c r="U10109" s="3">
        <f t="shared" si="948"/>
        <v>0</v>
      </c>
    </row>
    <row r="10110" spans="1:21" ht="12.75" customHeight="1" x14ac:dyDescent="0.2">
      <c r="A10110" s="15" t="s">
        <v>25</v>
      </c>
      <c r="B10110" s="16" t="s">
        <v>375</v>
      </c>
      <c r="C10110" s="44">
        <v>26232511</v>
      </c>
      <c r="D10110" s="9" t="s">
        <v>9959</v>
      </c>
      <c r="E10110" s="10" t="s">
        <v>9959</v>
      </c>
      <c r="F10110" s="17">
        <v>191910463</v>
      </c>
      <c r="G10110" s="12" t="s">
        <v>64</v>
      </c>
      <c r="H10110" s="9" t="s">
        <v>29</v>
      </c>
      <c r="I10110" s="9" t="s">
        <v>9972</v>
      </c>
      <c r="J10110" s="9" t="s">
        <v>9984</v>
      </c>
      <c r="K10110" s="6" t="s">
        <v>315</v>
      </c>
      <c r="L10110" s="6" t="s">
        <v>316</v>
      </c>
      <c r="M10110" s="10">
        <v>20102</v>
      </c>
      <c r="N10110" s="11" t="s">
        <v>43</v>
      </c>
      <c r="O10110" s="13">
        <v>3</v>
      </c>
      <c r="P10110" s="3">
        <f t="shared" si="943"/>
        <v>0</v>
      </c>
      <c r="Q10110" s="3">
        <f t="shared" si="944"/>
        <v>0</v>
      </c>
      <c r="R10110" s="3">
        <f t="shared" si="945"/>
        <v>1</v>
      </c>
      <c r="S10110" s="3">
        <f t="shared" si="946"/>
        <v>0</v>
      </c>
      <c r="T10110" s="3">
        <f t="shared" si="947"/>
        <v>0</v>
      </c>
      <c r="U10110" s="3">
        <f t="shared" si="948"/>
        <v>0</v>
      </c>
    </row>
    <row r="10111" spans="1:21" ht="12.75" customHeight="1" x14ac:dyDescent="0.2">
      <c r="A10111" s="15" t="s">
        <v>25</v>
      </c>
      <c r="B10111" s="16" t="s">
        <v>375</v>
      </c>
      <c r="C10111" s="8">
        <v>26232511</v>
      </c>
      <c r="D10111" s="6" t="s">
        <v>9959</v>
      </c>
      <c r="E10111" s="16" t="s">
        <v>9959</v>
      </c>
      <c r="F10111" s="15">
        <v>191956715</v>
      </c>
      <c r="G10111" s="5" t="s">
        <v>122</v>
      </c>
      <c r="H10111" s="6" t="s">
        <v>29</v>
      </c>
      <c r="I10111" s="6" t="s">
        <v>9960</v>
      </c>
      <c r="J10111" s="6" t="s">
        <v>9961</v>
      </c>
      <c r="K10111" s="6" t="s">
        <v>315</v>
      </c>
      <c r="L10111" s="6" t="s">
        <v>387</v>
      </c>
      <c r="M10111" s="16" t="s">
        <v>126</v>
      </c>
      <c r="N10111" s="8" t="s">
        <v>35</v>
      </c>
      <c r="O10111" s="7">
        <v>4</v>
      </c>
      <c r="P10111" s="3">
        <f t="shared" si="943"/>
        <v>0</v>
      </c>
      <c r="Q10111" s="3">
        <f t="shared" si="944"/>
        <v>0</v>
      </c>
      <c r="R10111" s="3">
        <f t="shared" si="945"/>
        <v>0</v>
      </c>
      <c r="S10111" s="3">
        <f t="shared" si="946"/>
        <v>1</v>
      </c>
      <c r="T10111" s="3">
        <f t="shared" si="947"/>
        <v>0</v>
      </c>
      <c r="U10111" s="3">
        <f t="shared" si="948"/>
        <v>0</v>
      </c>
    </row>
    <row r="10112" spans="1:21" ht="12.75" customHeight="1" x14ac:dyDescent="0.2">
      <c r="A10112" s="15" t="s">
        <v>25</v>
      </c>
      <c r="B10112" s="16" t="s">
        <v>375</v>
      </c>
      <c r="C10112" s="8">
        <v>26232511</v>
      </c>
      <c r="D10112" s="6" t="s">
        <v>9959</v>
      </c>
      <c r="E10112" s="16" t="s">
        <v>9959</v>
      </c>
      <c r="F10112" s="15">
        <v>191961547</v>
      </c>
      <c r="G10112" s="5" t="s">
        <v>64</v>
      </c>
      <c r="H10112" s="6" t="s">
        <v>29</v>
      </c>
      <c r="I10112" s="6" t="s">
        <v>9962</v>
      </c>
      <c r="J10112" s="6" t="s">
        <v>9963</v>
      </c>
      <c r="K10112" s="6" t="s">
        <v>315</v>
      </c>
      <c r="L10112" s="6" t="s">
        <v>387</v>
      </c>
      <c r="M10112" s="16" t="s">
        <v>126</v>
      </c>
      <c r="N10112" s="8" t="s">
        <v>35</v>
      </c>
      <c r="O10112" s="7">
        <v>4</v>
      </c>
      <c r="P10112" s="3">
        <f t="shared" si="943"/>
        <v>0</v>
      </c>
      <c r="Q10112" s="3">
        <f t="shared" si="944"/>
        <v>0</v>
      </c>
      <c r="R10112" s="3">
        <f t="shared" si="945"/>
        <v>0</v>
      </c>
      <c r="S10112" s="3">
        <f t="shared" si="946"/>
        <v>1</v>
      </c>
      <c r="T10112" s="3">
        <f t="shared" si="947"/>
        <v>0</v>
      </c>
      <c r="U10112" s="3">
        <f t="shared" si="948"/>
        <v>0</v>
      </c>
    </row>
    <row r="10113" spans="1:21" ht="12.75" customHeight="1" x14ac:dyDescent="0.2">
      <c r="A10113" s="15" t="s">
        <v>25</v>
      </c>
      <c r="B10113" s="16" t="s">
        <v>375</v>
      </c>
      <c r="C10113" s="8">
        <v>26232511</v>
      </c>
      <c r="D10113" s="6" t="s">
        <v>9959</v>
      </c>
      <c r="E10113" s="16" t="s">
        <v>9959</v>
      </c>
      <c r="F10113" s="15">
        <v>191961550</v>
      </c>
      <c r="G10113" s="5" t="s">
        <v>249</v>
      </c>
      <c r="H10113" s="6" t="s">
        <v>29</v>
      </c>
      <c r="I10113" s="6" t="s">
        <v>9964</v>
      </c>
      <c r="J10113" s="6" t="s">
        <v>9965</v>
      </c>
      <c r="K10113" s="6" t="s">
        <v>315</v>
      </c>
      <c r="L10113" s="6" t="s">
        <v>387</v>
      </c>
      <c r="M10113" s="16" t="s">
        <v>126</v>
      </c>
      <c r="N10113" s="8" t="s">
        <v>35</v>
      </c>
      <c r="O10113" s="7">
        <v>4</v>
      </c>
      <c r="P10113" s="3">
        <f t="shared" si="943"/>
        <v>0</v>
      </c>
      <c r="Q10113" s="3">
        <f t="shared" si="944"/>
        <v>0</v>
      </c>
      <c r="R10113" s="3">
        <f t="shared" si="945"/>
        <v>0</v>
      </c>
      <c r="S10113" s="3">
        <f t="shared" si="946"/>
        <v>1</v>
      </c>
      <c r="T10113" s="3">
        <f t="shared" si="947"/>
        <v>0</v>
      </c>
      <c r="U10113" s="3">
        <f t="shared" si="948"/>
        <v>0</v>
      </c>
    </row>
    <row r="10114" spans="1:21" ht="12.75" customHeight="1" x14ac:dyDescent="0.2">
      <c r="A10114" s="15" t="s">
        <v>25</v>
      </c>
      <c r="B10114" s="16" t="s">
        <v>375</v>
      </c>
      <c r="C10114" s="8">
        <v>26232511</v>
      </c>
      <c r="D10114" s="6" t="s">
        <v>9959</v>
      </c>
      <c r="E10114" s="16" t="s">
        <v>9959</v>
      </c>
      <c r="F10114" s="15">
        <v>191775986</v>
      </c>
      <c r="G10114" s="5" t="s">
        <v>258</v>
      </c>
      <c r="H10114" s="6" t="s">
        <v>52</v>
      </c>
      <c r="I10114" s="6" t="s">
        <v>9966</v>
      </c>
      <c r="J10114" s="6" t="s">
        <v>9967</v>
      </c>
      <c r="K10114" s="6" t="s">
        <v>315</v>
      </c>
      <c r="L10114" s="6" t="s">
        <v>387</v>
      </c>
      <c r="M10114" s="16" t="s">
        <v>445</v>
      </c>
      <c r="N10114" s="8" t="s">
        <v>35</v>
      </c>
      <c r="O10114" s="7">
        <v>5</v>
      </c>
      <c r="P10114" s="3">
        <f t="shared" si="943"/>
        <v>0</v>
      </c>
      <c r="Q10114" s="3">
        <f t="shared" si="944"/>
        <v>0</v>
      </c>
      <c r="R10114" s="3">
        <f t="shared" si="945"/>
        <v>0</v>
      </c>
      <c r="S10114" s="3">
        <f t="shared" si="946"/>
        <v>0</v>
      </c>
      <c r="T10114" s="3">
        <f t="shared" si="947"/>
        <v>1</v>
      </c>
      <c r="U10114" s="3">
        <f t="shared" si="948"/>
        <v>0</v>
      </c>
    </row>
    <row r="10115" spans="1:21" ht="12.75" customHeight="1" x14ac:dyDescent="0.2">
      <c r="A10115" s="15" t="s">
        <v>25</v>
      </c>
      <c r="B10115" s="16" t="s">
        <v>375</v>
      </c>
      <c r="C10115" s="8">
        <v>26232511</v>
      </c>
      <c r="D10115" s="6" t="s">
        <v>9959</v>
      </c>
      <c r="E10115" s="16" t="s">
        <v>9959</v>
      </c>
      <c r="F10115" s="15">
        <v>191910438</v>
      </c>
      <c r="G10115" s="5" t="s">
        <v>258</v>
      </c>
      <c r="H10115" s="6" t="s">
        <v>52</v>
      </c>
      <c r="I10115" s="6" t="s">
        <v>9968</v>
      </c>
      <c r="J10115" s="6" t="s">
        <v>9969</v>
      </c>
      <c r="K10115" s="6" t="s">
        <v>315</v>
      </c>
      <c r="L10115" s="6" t="s">
        <v>387</v>
      </c>
      <c r="M10115" s="16" t="s">
        <v>445</v>
      </c>
      <c r="N10115" s="8" t="s">
        <v>35</v>
      </c>
      <c r="O10115" s="7">
        <v>5</v>
      </c>
      <c r="P10115" s="3">
        <f t="shared" si="943"/>
        <v>0</v>
      </c>
      <c r="Q10115" s="3">
        <f t="shared" si="944"/>
        <v>0</v>
      </c>
      <c r="R10115" s="3">
        <f t="shared" si="945"/>
        <v>0</v>
      </c>
      <c r="S10115" s="3">
        <f t="shared" si="946"/>
        <v>0</v>
      </c>
      <c r="T10115" s="3">
        <f t="shared" si="947"/>
        <v>1</v>
      </c>
      <c r="U10115" s="3">
        <f t="shared" si="948"/>
        <v>0</v>
      </c>
    </row>
    <row r="10116" spans="1:21" ht="12.75" customHeight="1" x14ac:dyDescent="0.2">
      <c r="A10116" s="15" t="s">
        <v>25</v>
      </c>
      <c r="B10116" s="16" t="s">
        <v>375</v>
      </c>
      <c r="C10116" s="8">
        <v>26232511</v>
      </c>
      <c r="D10116" s="6" t="s">
        <v>9959</v>
      </c>
      <c r="E10116" s="16" t="s">
        <v>9959</v>
      </c>
      <c r="F10116" s="15">
        <v>191910453</v>
      </c>
      <c r="G10116" s="5" t="s">
        <v>99</v>
      </c>
      <c r="H10116" s="6" t="s">
        <v>52</v>
      </c>
      <c r="I10116" s="6" t="s">
        <v>9970</v>
      </c>
      <c r="J10116" s="6" t="s">
        <v>9971</v>
      </c>
      <c r="K10116" s="6" t="s">
        <v>315</v>
      </c>
      <c r="L10116" s="6" t="s">
        <v>387</v>
      </c>
      <c r="M10116" s="16" t="s">
        <v>445</v>
      </c>
      <c r="N10116" s="8" t="s">
        <v>35</v>
      </c>
      <c r="O10116" s="7">
        <v>5</v>
      </c>
      <c r="P10116" s="3">
        <f t="shared" si="943"/>
        <v>0</v>
      </c>
      <c r="Q10116" s="3">
        <f t="shared" si="944"/>
        <v>0</v>
      </c>
      <c r="R10116" s="3">
        <f t="shared" si="945"/>
        <v>0</v>
      </c>
      <c r="S10116" s="3">
        <f t="shared" si="946"/>
        <v>0</v>
      </c>
      <c r="T10116" s="3">
        <f t="shared" si="947"/>
        <v>1</v>
      </c>
      <c r="U10116" s="3">
        <f t="shared" si="948"/>
        <v>0</v>
      </c>
    </row>
    <row r="10117" spans="1:21" ht="12.75" customHeight="1" x14ac:dyDescent="0.2">
      <c r="A10117" s="15" t="s">
        <v>25</v>
      </c>
      <c r="B10117" s="16" t="s">
        <v>375</v>
      </c>
      <c r="C10117" s="8">
        <v>26232511</v>
      </c>
      <c r="D10117" s="6" t="s">
        <v>9959</v>
      </c>
      <c r="E10117" s="16" t="s">
        <v>9959</v>
      </c>
      <c r="F10117" s="15">
        <v>191956713</v>
      </c>
      <c r="G10117" s="5" t="s">
        <v>249</v>
      </c>
      <c r="H10117" s="6" t="s">
        <v>29</v>
      </c>
      <c r="I10117" s="6" t="s">
        <v>9972</v>
      </c>
      <c r="J10117" s="6" t="s">
        <v>9973</v>
      </c>
      <c r="K10117" s="6" t="s">
        <v>315</v>
      </c>
      <c r="L10117" s="6" t="s">
        <v>387</v>
      </c>
      <c r="M10117" s="16" t="s">
        <v>126</v>
      </c>
      <c r="N10117" s="8" t="s">
        <v>35</v>
      </c>
      <c r="O10117" s="7">
        <v>5</v>
      </c>
      <c r="P10117" s="3">
        <f t="shared" ref="P10117:P10180" si="949">IF(O10117=1,1,0)</f>
        <v>0</v>
      </c>
      <c r="Q10117" s="3">
        <f t="shared" ref="Q10117:Q10180" si="950">IF(O10117=2,1,0)</f>
        <v>0</v>
      </c>
      <c r="R10117" s="3">
        <f t="shared" ref="R10117:R10180" si="951">IF(O10117=3,1,0)</f>
        <v>0</v>
      </c>
      <c r="S10117" s="3">
        <f t="shared" ref="S10117:S10180" si="952">IF(O10117=4,1,0)</f>
        <v>0</v>
      </c>
      <c r="T10117" s="3">
        <f t="shared" ref="T10117:T10180" si="953">IF(O10117=5,1,0)</f>
        <v>1</v>
      </c>
      <c r="U10117" s="3">
        <f t="shared" ref="U10117:U10180" si="954">IF(O10117="Bez finální známky, nebyl získán potřebný počet posudků",1,IF(O10117="N (nehodnoceno)",1,0))</f>
        <v>0</v>
      </c>
    </row>
    <row r="10118" spans="1:21" ht="12.75" customHeight="1" x14ac:dyDescent="0.2">
      <c r="A10118" s="15" t="s">
        <v>25</v>
      </c>
      <c r="B10118" s="16" t="s">
        <v>375</v>
      </c>
      <c r="C10118" s="8">
        <v>26232511</v>
      </c>
      <c r="D10118" s="6" t="s">
        <v>9959</v>
      </c>
      <c r="E10118" s="16" t="s">
        <v>9959</v>
      </c>
      <c r="F10118" s="15">
        <v>191990231</v>
      </c>
      <c r="G10118" s="5" t="s">
        <v>28</v>
      </c>
      <c r="H10118" s="6" t="s">
        <v>29</v>
      </c>
      <c r="I10118" s="6" t="s">
        <v>9974</v>
      </c>
      <c r="J10118" s="6" t="s">
        <v>9975</v>
      </c>
      <c r="K10118" s="6" t="s">
        <v>315</v>
      </c>
      <c r="L10118" s="6" t="s">
        <v>387</v>
      </c>
      <c r="M10118" s="16" t="s">
        <v>126</v>
      </c>
      <c r="N10118" s="8" t="s">
        <v>35</v>
      </c>
      <c r="O10118" s="7">
        <v>5</v>
      </c>
      <c r="P10118" s="3">
        <f t="shared" si="949"/>
        <v>0</v>
      </c>
      <c r="Q10118" s="3">
        <f t="shared" si="950"/>
        <v>0</v>
      </c>
      <c r="R10118" s="3">
        <f t="shared" si="951"/>
        <v>0</v>
      </c>
      <c r="S10118" s="3">
        <f t="shared" si="952"/>
        <v>0</v>
      </c>
      <c r="T10118" s="3">
        <f t="shared" si="953"/>
        <v>1</v>
      </c>
      <c r="U10118" s="3">
        <f t="shared" si="954"/>
        <v>0</v>
      </c>
    </row>
    <row r="10119" spans="1:21" ht="12.75" customHeight="1" x14ac:dyDescent="0.2">
      <c r="A10119" s="82" t="s">
        <v>25</v>
      </c>
      <c r="B10119" s="81" t="s">
        <v>375</v>
      </c>
      <c r="C10119" s="47">
        <v>26232511</v>
      </c>
      <c r="D10119" s="80" t="s">
        <v>9959</v>
      </c>
      <c r="E10119" s="81" t="s">
        <v>9959</v>
      </c>
      <c r="F10119" s="82">
        <v>192055758</v>
      </c>
      <c r="G10119" s="83" t="s">
        <v>36</v>
      </c>
      <c r="H10119" s="80" t="s">
        <v>29</v>
      </c>
      <c r="I10119" s="80" t="s">
        <v>12608</v>
      </c>
      <c r="J10119" s="80" t="s">
        <v>12609</v>
      </c>
      <c r="K10119" s="80" t="s">
        <v>315</v>
      </c>
      <c r="L10119" s="80" t="s">
        <v>387</v>
      </c>
      <c r="M10119" s="81" t="s">
        <v>126</v>
      </c>
      <c r="N10119" s="32" t="s">
        <v>10618</v>
      </c>
      <c r="O10119" s="33">
        <v>5</v>
      </c>
      <c r="P10119" s="3">
        <f t="shared" si="949"/>
        <v>0</v>
      </c>
      <c r="Q10119" s="3">
        <f t="shared" si="950"/>
        <v>0</v>
      </c>
      <c r="R10119" s="3">
        <f t="shared" si="951"/>
        <v>0</v>
      </c>
      <c r="S10119" s="3">
        <f t="shared" si="952"/>
        <v>0</v>
      </c>
      <c r="T10119" s="3">
        <f t="shared" si="953"/>
        <v>1</v>
      </c>
      <c r="U10119" s="3">
        <f t="shared" si="954"/>
        <v>0</v>
      </c>
    </row>
    <row r="10120" spans="1:21" ht="12.75" customHeight="1" x14ac:dyDescent="0.2">
      <c r="A10120" s="82" t="s">
        <v>25</v>
      </c>
      <c r="B10120" s="81" t="s">
        <v>375</v>
      </c>
      <c r="C10120" s="47">
        <v>26232511</v>
      </c>
      <c r="D10120" s="80" t="s">
        <v>9959</v>
      </c>
      <c r="E10120" s="81" t="s">
        <v>9959</v>
      </c>
      <c r="F10120" s="82">
        <v>192118073</v>
      </c>
      <c r="G10120" s="83" t="s">
        <v>64</v>
      </c>
      <c r="H10120" s="80" t="s">
        <v>29</v>
      </c>
      <c r="I10120" s="80" t="s">
        <v>14802</v>
      </c>
      <c r="J10120" s="80" t="s">
        <v>14803</v>
      </c>
      <c r="K10120" s="80" t="s">
        <v>315</v>
      </c>
      <c r="L10120" s="80" t="s">
        <v>387</v>
      </c>
      <c r="M10120" s="81" t="s">
        <v>126</v>
      </c>
      <c r="N10120" s="32" t="s">
        <v>10618</v>
      </c>
      <c r="O10120" s="33">
        <v>5</v>
      </c>
      <c r="P10120" s="3">
        <f t="shared" si="949"/>
        <v>0</v>
      </c>
      <c r="Q10120" s="3">
        <f t="shared" si="950"/>
        <v>0</v>
      </c>
      <c r="R10120" s="3">
        <f t="shared" si="951"/>
        <v>0</v>
      </c>
      <c r="S10120" s="3">
        <f t="shared" si="952"/>
        <v>0</v>
      </c>
      <c r="T10120" s="3">
        <f t="shared" si="953"/>
        <v>1</v>
      </c>
      <c r="U10120" s="3">
        <f t="shared" si="954"/>
        <v>0</v>
      </c>
    </row>
    <row r="10121" spans="1:21" ht="12.75" customHeight="1" x14ac:dyDescent="0.2">
      <c r="A10121" s="82" t="s">
        <v>25</v>
      </c>
      <c r="B10121" s="81" t="s">
        <v>375</v>
      </c>
      <c r="C10121" s="47">
        <v>26232511</v>
      </c>
      <c r="D10121" s="80" t="s">
        <v>9959</v>
      </c>
      <c r="E10121" s="81" t="s">
        <v>9959</v>
      </c>
      <c r="F10121" s="82">
        <v>192118075</v>
      </c>
      <c r="G10121" s="83" t="s">
        <v>64</v>
      </c>
      <c r="H10121" s="80" t="s">
        <v>29</v>
      </c>
      <c r="I10121" s="80" t="s">
        <v>14804</v>
      </c>
      <c r="J10121" s="80" t="s">
        <v>14805</v>
      </c>
      <c r="K10121" s="80" t="s">
        <v>315</v>
      </c>
      <c r="L10121" s="80" t="s">
        <v>387</v>
      </c>
      <c r="M10121" s="81" t="s">
        <v>126</v>
      </c>
      <c r="N10121" s="32" t="s">
        <v>10618</v>
      </c>
      <c r="O10121" s="33">
        <v>4</v>
      </c>
      <c r="P10121" s="3">
        <f t="shared" si="949"/>
        <v>0</v>
      </c>
      <c r="Q10121" s="3">
        <f t="shared" si="950"/>
        <v>0</v>
      </c>
      <c r="R10121" s="3">
        <f t="shared" si="951"/>
        <v>0</v>
      </c>
      <c r="S10121" s="3">
        <f t="shared" si="952"/>
        <v>1</v>
      </c>
      <c r="T10121" s="3">
        <f t="shared" si="953"/>
        <v>0</v>
      </c>
      <c r="U10121" s="3">
        <f t="shared" si="954"/>
        <v>0</v>
      </c>
    </row>
    <row r="10122" spans="1:21" ht="12.75" customHeight="1" x14ac:dyDescent="0.2">
      <c r="A10122" s="82" t="s">
        <v>25</v>
      </c>
      <c r="B10122" s="81" t="s">
        <v>375</v>
      </c>
      <c r="C10122" s="47">
        <v>26232511</v>
      </c>
      <c r="D10122" s="80" t="s">
        <v>9959</v>
      </c>
      <c r="E10122" s="81" t="s">
        <v>9959</v>
      </c>
      <c r="F10122" s="82">
        <v>192118084</v>
      </c>
      <c r="G10122" s="83" t="s">
        <v>249</v>
      </c>
      <c r="H10122" s="80" t="s">
        <v>29</v>
      </c>
      <c r="I10122" s="80" t="s">
        <v>14806</v>
      </c>
      <c r="J10122" s="80" t="s">
        <v>14807</v>
      </c>
      <c r="K10122" s="80" t="s">
        <v>315</v>
      </c>
      <c r="L10122" s="80" t="s">
        <v>387</v>
      </c>
      <c r="M10122" s="81" t="s">
        <v>126</v>
      </c>
      <c r="N10122" s="32" t="s">
        <v>10618</v>
      </c>
      <c r="O10122" s="33">
        <v>3</v>
      </c>
      <c r="P10122" s="3">
        <f t="shared" si="949"/>
        <v>0</v>
      </c>
      <c r="Q10122" s="3">
        <f t="shared" si="950"/>
        <v>0</v>
      </c>
      <c r="R10122" s="3">
        <f t="shared" si="951"/>
        <v>1</v>
      </c>
      <c r="S10122" s="3">
        <f t="shared" si="952"/>
        <v>0</v>
      </c>
      <c r="T10122" s="3">
        <f t="shared" si="953"/>
        <v>0</v>
      </c>
      <c r="U10122" s="3">
        <f t="shared" si="954"/>
        <v>0</v>
      </c>
    </row>
    <row r="10123" spans="1:21" ht="12.75" customHeight="1" x14ac:dyDescent="0.2">
      <c r="A10123" s="82" t="s">
        <v>25</v>
      </c>
      <c r="B10123" s="81" t="s">
        <v>375</v>
      </c>
      <c r="C10123" s="47">
        <v>26232511</v>
      </c>
      <c r="D10123" s="80" t="s">
        <v>9959</v>
      </c>
      <c r="E10123" s="81" t="s">
        <v>9959</v>
      </c>
      <c r="F10123" s="82">
        <v>192055774</v>
      </c>
      <c r="G10123" s="83" t="s">
        <v>28</v>
      </c>
      <c r="H10123" s="80" t="s">
        <v>29</v>
      </c>
      <c r="I10123" s="80" t="s">
        <v>12610</v>
      </c>
      <c r="J10123" s="80" t="s">
        <v>12611</v>
      </c>
      <c r="K10123" s="80" t="s">
        <v>315</v>
      </c>
      <c r="L10123" s="80" t="s">
        <v>316</v>
      </c>
      <c r="M10123" s="81" t="s">
        <v>126</v>
      </c>
      <c r="N10123" s="32" t="s">
        <v>10618</v>
      </c>
      <c r="O10123" s="33">
        <v>4</v>
      </c>
      <c r="P10123" s="3">
        <f t="shared" si="949"/>
        <v>0</v>
      </c>
      <c r="Q10123" s="3">
        <f t="shared" si="950"/>
        <v>0</v>
      </c>
      <c r="R10123" s="3">
        <f t="shared" si="951"/>
        <v>0</v>
      </c>
      <c r="S10123" s="3">
        <f t="shared" si="952"/>
        <v>1</v>
      </c>
      <c r="T10123" s="3">
        <f t="shared" si="953"/>
        <v>0</v>
      </c>
      <c r="U10123" s="3">
        <f t="shared" si="954"/>
        <v>0</v>
      </c>
    </row>
    <row r="10124" spans="1:21" ht="12.75" customHeight="1" x14ac:dyDescent="0.2">
      <c r="A10124" s="82" t="s">
        <v>25</v>
      </c>
      <c r="B10124" s="81" t="s">
        <v>375</v>
      </c>
      <c r="C10124" s="47">
        <v>26232511</v>
      </c>
      <c r="D10124" s="80" t="s">
        <v>9959</v>
      </c>
      <c r="E10124" s="81" t="s">
        <v>9959</v>
      </c>
      <c r="F10124" s="82">
        <v>192153659</v>
      </c>
      <c r="G10124" s="83" t="s">
        <v>64</v>
      </c>
      <c r="H10124" s="80" t="s">
        <v>29</v>
      </c>
      <c r="I10124" s="80" t="s">
        <v>18817</v>
      </c>
      <c r="J10124" s="80" t="s">
        <v>18818</v>
      </c>
      <c r="K10124" s="80" t="s">
        <v>315</v>
      </c>
      <c r="L10124" s="80" t="s">
        <v>379</v>
      </c>
      <c r="M10124" s="81" t="s">
        <v>126</v>
      </c>
      <c r="N10124" s="47" t="s">
        <v>15353</v>
      </c>
      <c r="O10124" s="33">
        <v>2</v>
      </c>
      <c r="P10124" s="3">
        <f t="shared" si="949"/>
        <v>0</v>
      </c>
      <c r="Q10124" s="3">
        <f t="shared" si="950"/>
        <v>1</v>
      </c>
      <c r="R10124" s="3">
        <f t="shared" si="951"/>
        <v>0</v>
      </c>
      <c r="S10124" s="3">
        <f t="shared" si="952"/>
        <v>0</v>
      </c>
      <c r="T10124" s="3">
        <f t="shared" si="953"/>
        <v>0</v>
      </c>
      <c r="U10124" s="3">
        <f t="shared" si="954"/>
        <v>0</v>
      </c>
    </row>
    <row r="10125" spans="1:21" ht="12.75" customHeight="1" x14ac:dyDescent="0.2">
      <c r="A10125" s="82" t="s">
        <v>25</v>
      </c>
      <c r="B10125" s="81" t="s">
        <v>375</v>
      </c>
      <c r="C10125" s="47">
        <v>26232511</v>
      </c>
      <c r="D10125" s="80" t="s">
        <v>9959</v>
      </c>
      <c r="E10125" s="81" t="s">
        <v>9959</v>
      </c>
      <c r="F10125" s="82">
        <v>192147934</v>
      </c>
      <c r="G10125" s="83" t="s">
        <v>67</v>
      </c>
      <c r="H10125" s="80" t="s">
        <v>52</v>
      </c>
      <c r="I10125" s="80" t="s">
        <v>19579</v>
      </c>
      <c r="J10125" s="80" t="s">
        <v>19580</v>
      </c>
      <c r="K10125" s="80" t="s">
        <v>315</v>
      </c>
      <c r="L10125" s="80" t="s">
        <v>387</v>
      </c>
      <c r="M10125" s="81" t="s">
        <v>126</v>
      </c>
      <c r="N10125" s="47" t="s">
        <v>15353</v>
      </c>
      <c r="O10125" s="33">
        <v>4</v>
      </c>
      <c r="P10125" s="3">
        <f t="shared" si="949"/>
        <v>0</v>
      </c>
      <c r="Q10125" s="3">
        <f t="shared" si="950"/>
        <v>0</v>
      </c>
      <c r="R10125" s="3">
        <f t="shared" si="951"/>
        <v>0</v>
      </c>
      <c r="S10125" s="3">
        <f t="shared" si="952"/>
        <v>1</v>
      </c>
      <c r="T10125" s="3">
        <f t="shared" si="953"/>
        <v>0</v>
      </c>
      <c r="U10125" s="3">
        <f t="shared" si="954"/>
        <v>0</v>
      </c>
    </row>
    <row r="10126" spans="1:21" ht="12.75" customHeight="1" x14ac:dyDescent="0.2">
      <c r="A10126" s="82" t="s">
        <v>25</v>
      </c>
      <c r="B10126" s="81" t="s">
        <v>375</v>
      </c>
      <c r="C10126" s="47">
        <v>26232511</v>
      </c>
      <c r="D10126" s="80" t="s">
        <v>9959</v>
      </c>
      <c r="E10126" s="81" t="s">
        <v>9959</v>
      </c>
      <c r="F10126" s="82">
        <v>192153658</v>
      </c>
      <c r="G10126" s="83" t="s">
        <v>64</v>
      </c>
      <c r="H10126" s="80" t="s">
        <v>29</v>
      </c>
      <c r="I10126" s="80" t="s">
        <v>20001</v>
      </c>
      <c r="J10126" s="80" t="s">
        <v>20002</v>
      </c>
      <c r="K10126" s="80" t="s">
        <v>315</v>
      </c>
      <c r="L10126" s="80" t="s">
        <v>379</v>
      </c>
      <c r="M10126" s="81" t="s">
        <v>126</v>
      </c>
      <c r="N10126" s="47" t="s">
        <v>15353</v>
      </c>
      <c r="O10126" s="33">
        <v>2</v>
      </c>
      <c r="P10126" s="3">
        <f t="shared" si="949"/>
        <v>0</v>
      </c>
      <c r="Q10126" s="3">
        <f t="shared" si="950"/>
        <v>1</v>
      </c>
      <c r="R10126" s="3">
        <f t="shared" si="951"/>
        <v>0</v>
      </c>
      <c r="S10126" s="3">
        <f t="shared" si="952"/>
        <v>0</v>
      </c>
      <c r="T10126" s="3">
        <f t="shared" si="953"/>
        <v>0</v>
      </c>
      <c r="U10126" s="3">
        <f t="shared" si="954"/>
        <v>0</v>
      </c>
    </row>
    <row r="10127" spans="1:21" ht="12.75" customHeight="1" x14ac:dyDescent="0.2">
      <c r="A10127" s="82" t="s">
        <v>25</v>
      </c>
      <c r="B10127" s="81" t="s">
        <v>375</v>
      </c>
      <c r="C10127" s="47">
        <v>26232511</v>
      </c>
      <c r="D10127" s="80" t="s">
        <v>9959</v>
      </c>
      <c r="E10127" s="81" t="s">
        <v>9959</v>
      </c>
      <c r="F10127" s="82">
        <v>192153660</v>
      </c>
      <c r="G10127" s="83" t="s">
        <v>64</v>
      </c>
      <c r="H10127" s="80" t="s">
        <v>29</v>
      </c>
      <c r="I10127" s="80" t="s">
        <v>20003</v>
      </c>
      <c r="J10127" s="80" t="s">
        <v>20004</v>
      </c>
      <c r="K10127" s="80" t="s">
        <v>315</v>
      </c>
      <c r="L10127" s="80" t="s">
        <v>387</v>
      </c>
      <c r="M10127" s="81" t="s">
        <v>126</v>
      </c>
      <c r="N10127" s="47" t="s">
        <v>15353</v>
      </c>
      <c r="O10127" s="33">
        <v>4</v>
      </c>
      <c r="P10127" s="3">
        <f t="shared" si="949"/>
        <v>0</v>
      </c>
      <c r="Q10127" s="3">
        <f t="shared" si="950"/>
        <v>0</v>
      </c>
      <c r="R10127" s="3">
        <f t="shared" si="951"/>
        <v>0</v>
      </c>
      <c r="S10127" s="3">
        <f t="shared" si="952"/>
        <v>1</v>
      </c>
      <c r="T10127" s="3">
        <f t="shared" si="953"/>
        <v>0</v>
      </c>
      <c r="U10127" s="3">
        <f t="shared" si="954"/>
        <v>0</v>
      </c>
    </row>
    <row r="10128" spans="1:21" ht="12.75" customHeight="1" x14ac:dyDescent="0.2">
      <c r="A10128" s="82" t="s">
        <v>25</v>
      </c>
      <c r="B10128" s="81" t="s">
        <v>375</v>
      </c>
      <c r="C10128" s="47">
        <v>26232511</v>
      </c>
      <c r="D10128" s="80" t="s">
        <v>9959</v>
      </c>
      <c r="E10128" s="81" t="s">
        <v>9959</v>
      </c>
      <c r="F10128" s="82">
        <v>192055766</v>
      </c>
      <c r="G10128" s="83" t="s">
        <v>64</v>
      </c>
      <c r="H10128" s="80" t="s">
        <v>29</v>
      </c>
      <c r="I10128" s="80" t="s">
        <v>20184</v>
      </c>
      <c r="J10128" s="80" t="s">
        <v>20185</v>
      </c>
      <c r="K10128" s="80" t="s">
        <v>315</v>
      </c>
      <c r="L10128" s="80" t="s">
        <v>387</v>
      </c>
      <c r="M10128" s="81" t="s">
        <v>126</v>
      </c>
      <c r="N10128" s="47" t="s">
        <v>15353</v>
      </c>
      <c r="O10128" s="33">
        <v>4</v>
      </c>
      <c r="P10128" s="3">
        <f t="shared" si="949"/>
        <v>0</v>
      </c>
      <c r="Q10128" s="3">
        <f t="shared" si="950"/>
        <v>0</v>
      </c>
      <c r="R10128" s="3">
        <f t="shared" si="951"/>
        <v>0</v>
      </c>
      <c r="S10128" s="3">
        <f t="shared" si="952"/>
        <v>1</v>
      </c>
      <c r="T10128" s="3">
        <f t="shared" si="953"/>
        <v>0</v>
      </c>
      <c r="U10128" s="3">
        <f t="shared" si="954"/>
        <v>0</v>
      </c>
    </row>
    <row r="10129" spans="1:21" ht="12.75" customHeight="1" x14ac:dyDescent="0.2">
      <c r="A10129" s="15" t="s">
        <v>25</v>
      </c>
      <c r="B10129" s="16" t="s">
        <v>26</v>
      </c>
      <c r="C10129" s="44">
        <v>27162</v>
      </c>
      <c r="D10129" s="9" t="s">
        <v>9985</v>
      </c>
      <c r="E10129" s="10" t="s">
        <v>9985</v>
      </c>
      <c r="F10129" s="17">
        <v>191879728</v>
      </c>
      <c r="G10129" s="12" t="s">
        <v>122</v>
      </c>
      <c r="H10129" s="9" t="s">
        <v>29</v>
      </c>
      <c r="I10129" s="9" t="s">
        <v>9999</v>
      </c>
      <c r="J10129" s="9" t="s">
        <v>10000</v>
      </c>
      <c r="K10129" s="9" t="s">
        <v>366</v>
      </c>
      <c r="L10129" s="6" t="s">
        <v>1764</v>
      </c>
      <c r="M10129" s="10">
        <v>30104</v>
      </c>
      <c r="N10129" s="11" t="s">
        <v>43</v>
      </c>
      <c r="O10129" s="13">
        <v>3</v>
      </c>
      <c r="P10129" s="3">
        <f t="shared" si="949"/>
        <v>0</v>
      </c>
      <c r="Q10129" s="3">
        <f t="shared" si="950"/>
        <v>0</v>
      </c>
      <c r="R10129" s="3">
        <f t="shared" si="951"/>
        <v>1</v>
      </c>
      <c r="S10129" s="3">
        <f t="shared" si="952"/>
        <v>0</v>
      </c>
      <c r="T10129" s="3">
        <f t="shared" si="953"/>
        <v>0</v>
      </c>
      <c r="U10129" s="3">
        <f t="shared" si="954"/>
        <v>0</v>
      </c>
    </row>
    <row r="10130" spans="1:21" ht="12.75" customHeight="1" x14ac:dyDescent="0.2">
      <c r="A10130" s="15" t="s">
        <v>25</v>
      </c>
      <c r="B10130" s="16" t="s">
        <v>26</v>
      </c>
      <c r="C10130" s="44">
        <v>27162</v>
      </c>
      <c r="D10130" s="9" t="s">
        <v>9985</v>
      </c>
      <c r="E10130" s="10" t="s">
        <v>9985</v>
      </c>
      <c r="F10130" s="17">
        <v>191859613</v>
      </c>
      <c r="G10130" s="12" t="s">
        <v>249</v>
      </c>
      <c r="H10130" s="9" t="s">
        <v>29</v>
      </c>
      <c r="I10130" s="9" t="s">
        <v>10003</v>
      </c>
      <c r="J10130" s="9" t="s">
        <v>10004</v>
      </c>
      <c r="K10130" s="9" t="s">
        <v>32</v>
      </c>
      <c r="L10130" s="6" t="s">
        <v>295</v>
      </c>
      <c r="M10130" s="10">
        <v>40401</v>
      </c>
      <c r="N10130" s="11" t="s">
        <v>43</v>
      </c>
      <c r="O10130" s="13">
        <v>2</v>
      </c>
      <c r="P10130" s="3">
        <f t="shared" si="949"/>
        <v>0</v>
      </c>
      <c r="Q10130" s="3">
        <f t="shared" si="950"/>
        <v>1</v>
      </c>
      <c r="R10130" s="3">
        <f t="shared" si="951"/>
        <v>0</v>
      </c>
      <c r="S10130" s="3">
        <f t="shared" si="952"/>
        <v>0</v>
      </c>
      <c r="T10130" s="3">
        <f t="shared" si="953"/>
        <v>0</v>
      </c>
      <c r="U10130" s="3">
        <f t="shared" si="954"/>
        <v>0</v>
      </c>
    </row>
    <row r="10131" spans="1:21" ht="12.75" customHeight="1" x14ac:dyDescent="0.2">
      <c r="A10131" s="15" t="s">
        <v>25</v>
      </c>
      <c r="B10131" s="16" t="s">
        <v>26</v>
      </c>
      <c r="C10131" s="44">
        <v>27162</v>
      </c>
      <c r="D10131" s="9" t="s">
        <v>9985</v>
      </c>
      <c r="E10131" s="10" t="s">
        <v>9985</v>
      </c>
      <c r="F10131" s="17">
        <v>191859616</v>
      </c>
      <c r="G10131" s="12" t="s">
        <v>28</v>
      </c>
      <c r="H10131" s="9" t="s">
        <v>29</v>
      </c>
      <c r="I10131" s="9" t="s">
        <v>10005</v>
      </c>
      <c r="J10131" s="9" t="s">
        <v>10006</v>
      </c>
      <c r="K10131" s="9" t="s">
        <v>32</v>
      </c>
      <c r="L10131" s="80" t="s">
        <v>8135</v>
      </c>
      <c r="M10131" s="10">
        <v>40301</v>
      </c>
      <c r="N10131" s="11" t="s">
        <v>43</v>
      </c>
      <c r="O10131" s="49" t="s">
        <v>129</v>
      </c>
      <c r="P10131" s="3">
        <f t="shared" si="949"/>
        <v>0</v>
      </c>
      <c r="Q10131" s="3">
        <f t="shared" si="950"/>
        <v>0</v>
      </c>
      <c r="R10131" s="3">
        <f t="shared" si="951"/>
        <v>0</v>
      </c>
      <c r="S10131" s="3">
        <f t="shared" si="952"/>
        <v>0</v>
      </c>
      <c r="T10131" s="3">
        <f t="shared" si="953"/>
        <v>0</v>
      </c>
      <c r="U10131" s="3">
        <f t="shared" si="954"/>
        <v>1</v>
      </c>
    </row>
    <row r="10132" spans="1:21" ht="12.75" customHeight="1" x14ac:dyDescent="0.2">
      <c r="A10132" s="15" t="s">
        <v>25</v>
      </c>
      <c r="B10132" s="16" t="s">
        <v>26</v>
      </c>
      <c r="C10132" s="44">
        <v>27162</v>
      </c>
      <c r="D10132" s="9" t="s">
        <v>9985</v>
      </c>
      <c r="E10132" s="10" t="s">
        <v>9985</v>
      </c>
      <c r="F10132" s="17">
        <v>191859623</v>
      </c>
      <c r="G10132" s="12" t="s">
        <v>36</v>
      </c>
      <c r="H10132" s="9" t="s">
        <v>29</v>
      </c>
      <c r="I10132" s="9" t="s">
        <v>10007</v>
      </c>
      <c r="J10132" s="9" t="s">
        <v>10008</v>
      </c>
      <c r="K10132" s="9" t="s">
        <v>32</v>
      </c>
      <c r="L10132" s="80" t="s">
        <v>8135</v>
      </c>
      <c r="M10132" s="10">
        <v>40301</v>
      </c>
      <c r="N10132" s="11" t="s">
        <v>43</v>
      </c>
      <c r="O10132" s="49" t="s">
        <v>129</v>
      </c>
      <c r="P10132" s="3">
        <f t="shared" si="949"/>
        <v>0</v>
      </c>
      <c r="Q10132" s="3">
        <f t="shared" si="950"/>
        <v>0</v>
      </c>
      <c r="R10132" s="3">
        <f t="shared" si="951"/>
        <v>0</v>
      </c>
      <c r="S10132" s="3">
        <f t="shared" si="952"/>
        <v>0</v>
      </c>
      <c r="T10132" s="3">
        <f t="shared" si="953"/>
        <v>0</v>
      </c>
      <c r="U10132" s="3">
        <f t="shared" si="954"/>
        <v>1</v>
      </c>
    </row>
    <row r="10133" spans="1:21" ht="12.75" customHeight="1" x14ac:dyDescent="0.2">
      <c r="A10133" s="15" t="s">
        <v>25</v>
      </c>
      <c r="B10133" s="16" t="s">
        <v>26</v>
      </c>
      <c r="C10133" s="44">
        <v>27162</v>
      </c>
      <c r="D10133" s="9" t="s">
        <v>9985</v>
      </c>
      <c r="E10133" s="10" t="s">
        <v>9985</v>
      </c>
      <c r="F10133" s="17">
        <v>191859622</v>
      </c>
      <c r="G10133" s="12" t="s">
        <v>28</v>
      </c>
      <c r="H10133" s="9" t="s">
        <v>29</v>
      </c>
      <c r="I10133" s="9" t="s">
        <v>10009</v>
      </c>
      <c r="J10133" s="9" t="s">
        <v>10010</v>
      </c>
      <c r="K10133" s="9" t="s">
        <v>32</v>
      </c>
      <c r="L10133" s="80" t="s">
        <v>8135</v>
      </c>
      <c r="M10133" s="10">
        <v>40301</v>
      </c>
      <c r="N10133" s="11" t="s">
        <v>43</v>
      </c>
      <c r="O10133" s="49" t="s">
        <v>129</v>
      </c>
      <c r="P10133" s="3">
        <f t="shared" si="949"/>
        <v>0</v>
      </c>
      <c r="Q10133" s="3">
        <f t="shared" si="950"/>
        <v>0</v>
      </c>
      <c r="R10133" s="3">
        <f t="shared" si="951"/>
        <v>0</v>
      </c>
      <c r="S10133" s="3">
        <f t="shared" si="952"/>
        <v>0</v>
      </c>
      <c r="T10133" s="3">
        <f t="shared" si="953"/>
        <v>0</v>
      </c>
      <c r="U10133" s="3">
        <f t="shared" si="954"/>
        <v>1</v>
      </c>
    </row>
    <row r="10134" spans="1:21" ht="12.75" customHeight="1" x14ac:dyDescent="0.2">
      <c r="A10134" s="15" t="s">
        <v>25</v>
      </c>
      <c r="B10134" s="16" t="s">
        <v>26</v>
      </c>
      <c r="C10134" s="44">
        <v>27162</v>
      </c>
      <c r="D10134" s="9" t="s">
        <v>9985</v>
      </c>
      <c r="E10134" s="10" t="s">
        <v>9985</v>
      </c>
      <c r="F10134" s="17">
        <v>191859612</v>
      </c>
      <c r="G10134" s="12" t="s">
        <v>249</v>
      </c>
      <c r="H10134" s="9" t="s">
        <v>29</v>
      </c>
      <c r="I10134" s="9" t="s">
        <v>10001</v>
      </c>
      <c r="J10134" s="9" t="s">
        <v>10002</v>
      </c>
      <c r="K10134" s="9" t="s">
        <v>32</v>
      </c>
      <c r="L10134" s="80" t="s">
        <v>89</v>
      </c>
      <c r="M10134" s="10">
        <v>40201</v>
      </c>
      <c r="N10134" s="11" t="s">
        <v>43</v>
      </c>
      <c r="O10134" s="13">
        <v>4</v>
      </c>
      <c r="P10134" s="3">
        <f t="shared" si="949"/>
        <v>0</v>
      </c>
      <c r="Q10134" s="3">
        <f t="shared" si="950"/>
        <v>0</v>
      </c>
      <c r="R10134" s="3">
        <f t="shared" si="951"/>
        <v>0</v>
      </c>
      <c r="S10134" s="3">
        <f t="shared" si="952"/>
        <v>1</v>
      </c>
      <c r="T10134" s="3">
        <f t="shared" si="953"/>
        <v>0</v>
      </c>
      <c r="U10134" s="3">
        <f t="shared" si="954"/>
        <v>0</v>
      </c>
    </row>
    <row r="10135" spans="1:21" ht="12.75" customHeight="1" x14ac:dyDescent="0.2">
      <c r="A10135" s="15" t="s">
        <v>25</v>
      </c>
      <c r="B10135" s="16" t="s">
        <v>26</v>
      </c>
      <c r="C10135" s="8">
        <v>27162</v>
      </c>
      <c r="D10135" s="6" t="s">
        <v>9985</v>
      </c>
      <c r="E10135" s="16" t="s">
        <v>9985</v>
      </c>
      <c r="F10135" s="15">
        <v>191997097</v>
      </c>
      <c r="G10135" s="5" t="s">
        <v>64</v>
      </c>
      <c r="H10135" s="6" t="s">
        <v>29</v>
      </c>
      <c r="I10135" s="6" t="s">
        <v>9989</v>
      </c>
      <c r="J10135" s="6" t="s">
        <v>9990</v>
      </c>
      <c r="K10135" s="6" t="s">
        <v>80</v>
      </c>
      <c r="L10135" s="6" t="s">
        <v>81</v>
      </c>
      <c r="M10135" s="16" t="s">
        <v>245</v>
      </c>
      <c r="N10135" s="8" t="s">
        <v>35</v>
      </c>
      <c r="O10135" s="7">
        <v>4</v>
      </c>
      <c r="P10135" s="3">
        <f t="shared" si="949"/>
        <v>0</v>
      </c>
      <c r="Q10135" s="3">
        <f t="shared" si="950"/>
        <v>0</v>
      </c>
      <c r="R10135" s="3">
        <f t="shared" si="951"/>
        <v>0</v>
      </c>
      <c r="S10135" s="3">
        <f t="shared" si="952"/>
        <v>1</v>
      </c>
      <c r="T10135" s="3">
        <f t="shared" si="953"/>
        <v>0</v>
      </c>
      <c r="U10135" s="3">
        <f t="shared" si="954"/>
        <v>0</v>
      </c>
    </row>
    <row r="10136" spans="1:21" ht="12.75" customHeight="1" x14ac:dyDescent="0.2">
      <c r="A10136" s="15" t="s">
        <v>25</v>
      </c>
      <c r="B10136" s="16" t="s">
        <v>26</v>
      </c>
      <c r="C10136" s="8">
        <v>27162</v>
      </c>
      <c r="D10136" s="6" t="s">
        <v>9985</v>
      </c>
      <c r="E10136" s="16" t="s">
        <v>9985</v>
      </c>
      <c r="F10136" s="15">
        <v>191997073</v>
      </c>
      <c r="G10136" s="5" t="s">
        <v>84</v>
      </c>
      <c r="H10136" s="6" t="s">
        <v>29</v>
      </c>
      <c r="I10136" s="6" t="s">
        <v>9991</v>
      </c>
      <c r="J10136" s="6" t="s">
        <v>9992</v>
      </c>
      <c r="K10136" s="6" t="s">
        <v>80</v>
      </c>
      <c r="L10136" s="6" t="s">
        <v>81</v>
      </c>
      <c r="M10136" s="16" t="s">
        <v>82</v>
      </c>
      <c r="N10136" s="8" t="s">
        <v>35</v>
      </c>
      <c r="O10136" s="7">
        <v>5</v>
      </c>
      <c r="P10136" s="3">
        <f t="shared" si="949"/>
        <v>0</v>
      </c>
      <c r="Q10136" s="3">
        <f t="shared" si="950"/>
        <v>0</v>
      </c>
      <c r="R10136" s="3">
        <f t="shared" si="951"/>
        <v>0</v>
      </c>
      <c r="S10136" s="3">
        <f t="shared" si="952"/>
        <v>0</v>
      </c>
      <c r="T10136" s="3">
        <f t="shared" si="953"/>
        <v>1</v>
      </c>
      <c r="U10136" s="3">
        <f t="shared" si="954"/>
        <v>0</v>
      </c>
    </row>
    <row r="10137" spans="1:21" ht="12.75" customHeight="1" x14ac:dyDescent="0.2">
      <c r="A10137" s="15" t="s">
        <v>25</v>
      </c>
      <c r="B10137" s="16" t="s">
        <v>26</v>
      </c>
      <c r="C10137" s="8">
        <v>27162</v>
      </c>
      <c r="D10137" s="6" t="s">
        <v>9985</v>
      </c>
      <c r="E10137" s="16" t="s">
        <v>9985</v>
      </c>
      <c r="F10137" s="15">
        <v>191960255</v>
      </c>
      <c r="G10137" s="5" t="s">
        <v>36</v>
      </c>
      <c r="H10137" s="6" t="s">
        <v>29</v>
      </c>
      <c r="I10137" s="6" t="s">
        <v>9986</v>
      </c>
      <c r="J10137" s="6" t="s">
        <v>9987</v>
      </c>
      <c r="K10137" s="6" t="s">
        <v>80</v>
      </c>
      <c r="L10137" s="6" t="s">
        <v>383</v>
      </c>
      <c r="M10137" s="16" t="s">
        <v>2472</v>
      </c>
      <c r="N10137" s="8" t="s">
        <v>35</v>
      </c>
      <c r="O10137" s="7">
        <v>5</v>
      </c>
      <c r="P10137" s="3">
        <f t="shared" si="949"/>
        <v>0</v>
      </c>
      <c r="Q10137" s="3">
        <f t="shared" si="950"/>
        <v>0</v>
      </c>
      <c r="R10137" s="3">
        <f t="shared" si="951"/>
        <v>0</v>
      </c>
      <c r="S10137" s="3">
        <f t="shared" si="952"/>
        <v>0</v>
      </c>
      <c r="T10137" s="3">
        <f t="shared" si="953"/>
        <v>1</v>
      </c>
      <c r="U10137" s="3">
        <f t="shared" si="954"/>
        <v>0</v>
      </c>
    </row>
    <row r="10138" spans="1:21" ht="12.75" customHeight="1" x14ac:dyDescent="0.2">
      <c r="A10138" s="15" t="s">
        <v>25</v>
      </c>
      <c r="B10138" s="16" t="s">
        <v>26</v>
      </c>
      <c r="C10138" s="8">
        <v>27162</v>
      </c>
      <c r="D10138" s="6" t="s">
        <v>9985</v>
      </c>
      <c r="E10138" s="16" t="s">
        <v>9985</v>
      </c>
      <c r="F10138" s="15">
        <v>191997074</v>
      </c>
      <c r="G10138" s="5" t="s">
        <v>36</v>
      </c>
      <c r="H10138" s="6" t="s">
        <v>29</v>
      </c>
      <c r="I10138" s="6" t="s">
        <v>9986</v>
      </c>
      <c r="J10138" s="6" t="s">
        <v>9988</v>
      </c>
      <c r="K10138" s="6" t="s">
        <v>80</v>
      </c>
      <c r="L10138" s="6" t="s">
        <v>383</v>
      </c>
      <c r="M10138" s="16" t="s">
        <v>2472</v>
      </c>
      <c r="N10138" s="8" t="s">
        <v>35</v>
      </c>
      <c r="O10138" s="7">
        <v>5</v>
      </c>
      <c r="P10138" s="3">
        <f t="shared" si="949"/>
        <v>0</v>
      </c>
      <c r="Q10138" s="3">
        <f t="shared" si="950"/>
        <v>0</v>
      </c>
      <c r="R10138" s="3">
        <f t="shared" si="951"/>
        <v>0</v>
      </c>
      <c r="S10138" s="3">
        <f t="shared" si="952"/>
        <v>0</v>
      </c>
      <c r="T10138" s="3">
        <f t="shared" si="953"/>
        <v>1</v>
      </c>
      <c r="U10138" s="3">
        <f t="shared" si="954"/>
        <v>0</v>
      </c>
    </row>
    <row r="10139" spans="1:21" ht="12.75" customHeight="1" x14ac:dyDescent="0.2">
      <c r="A10139" s="15" t="s">
        <v>25</v>
      </c>
      <c r="B10139" s="16" t="s">
        <v>26</v>
      </c>
      <c r="C10139" s="8">
        <v>27162</v>
      </c>
      <c r="D10139" s="6" t="s">
        <v>9985</v>
      </c>
      <c r="E10139" s="16" t="s">
        <v>9985</v>
      </c>
      <c r="F10139" s="15">
        <v>191960257</v>
      </c>
      <c r="G10139" s="5" t="s">
        <v>36</v>
      </c>
      <c r="H10139" s="6" t="s">
        <v>29</v>
      </c>
      <c r="I10139" s="6" t="s">
        <v>9995</v>
      </c>
      <c r="J10139" s="6" t="s">
        <v>9996</v>
      </c>
      <c r="K10139" s="6" t="s">
        <v>32</v>
      </c>
      <c r="L10139" s="6" t="s">
        <v>8135</v>
      </c>
      <c r="M10139" s="16" t="s">
        <v>8136</v>
      </c>
      <c r="N10139" s="8" t="s">
        <v>35</v>
      </c>
      <c r="O10139" s="7">
        <v>3</v>
      </c>
      <c r="P10139" s="3">
        <f t="shared" si="949"/>
        <v>0</v>
      </c>
      <c r="Q10139" s="3">
        <f t="shared" si="950"/>
        <v>0</v>
      </c>
      <c r="R10139" s="3">
        <f t="shared" si="951"/>
        <v>1</v>
      </c>
      <c r="S10139" s="3">
        <f t="shared" si="952"/>
        <v>0</v>
      </c>
      <c r="T10139" s="3">
        <f t="shared" si="953"/>
        <v>0</v>
      </c>
      <c r="U10139" s="3">
        <f t="shared" si="954"/>
        <v>0</v>
      </c>
    </row>
    <row r="10140" spans="1:21" ht="12.75" customHeight="1" x14ac:dyDescent="0.2">
      <c r="A10140" s="15" t="s">
        <v>25</v>
      </c>
      <c r="B10140" s="16" t="s">
        <v>26</v>
      </c>
      <c r="C10140" s="8">
        <v>27162</v>
      </c>
      <c r="D10140" s="6" t="s">
        <v>9985</v>
      </c>
      <c r="E10140" s="16" t="s">
        <v>9985</v>
      </c>
      <c r="F10140" s="15">
        <v>191960260</v>
      </c>
      <c r="G10140" s="5" t="s">
        <v>36</v>
      </c>
      <c r="H10140" s="6" t="s">
        <v>29</v>
      </c>
      <c r="I10140" s="6" t="s">
        <v>9997</v>
      </c>
      <c r="J10140" s="6" t="s">
        <v>9998</v>
      </c>
      <c r="K10140" s="6" t="s">
        <v>32</v>
      </c>
      <c r="L10140" s="6" t="s">
        <v>8135</v>
      </c>
      <c r="M10140" s="16" t="s">
        <v>8136</v>
      </c>
      <c r="N10140" s="8" t="s">
        <v>35</v>
      </c>
      <c r="O10140" s="7">
        <v>3</v>
      </c>
      <c r="P10140" s="3">
        <f t="shared" si="949"/>
        <v>0</v>
      </c>
      <c r="Q10140" s="3">
        <f t="shared" si="950"/>
        <v>0</v>
      </c>
      <c r="R10140" s="3">
        <f t="shared" si="951"/>
        <v>1</v>
      </c>
      <c r="S10140" s="3">
        <f t="shared" si="952"/>
        <v>0</v>
      </c>
      <c r="T10140" s="3">
        <f t="shared" si="953"/>
        <v>0</v>
      </c>
      <c r="U10140" s="3">
        <f t="shared" si="954"/>
        <v>0</v>
      </c>
    </row>
    <row r="10141" spans="1:21" ht="12.75" customHeight="1" x14ac:dyDescent="0.2">
      <c r="A10141" s="15" t="s">
        <v>25</v>
      </c>
      <c r="B10141" s="16" t="s">
        <v>26</v>
      </c>
      <c r="C10141" s="8">
        <v>27162</v>
      </c>
      <c r="D10141" s="6" t="s">
        <v>9985</v>
      </c>
      <c r="E10141" s="16" t="s">
        <v>9985</v>
      </c>
      <c r="F10141" s="15">
        <v>191997087</v>
      </c>
      <c r="G10141" s="5" t="s">
        <v>36</v>
      </c>
      <c r="H10141" s="6" t="s">
        <v>29</v>
      </c>
      <c r="I10141" s="6" t="s">
        <v>9993</v>
      </c>
      <c r="J10141" s="6" t="s">
        <v>9994</v>
      </c>
      <c r="K10141" s="6" t="s">
        <v>32</v>
      </c>
      <c r="L10141" s="6" t="s">
        <v>89</v>
      </c>
      <c r="M10141" s="16" t="s">
        <v>90</v>
      </c>
      <c r="N10141" s="8" t="s">
        <v>35</v>
      </c>
      <c r="O10141" s="7">
        <v>2</v>
      </c>
      <c r="P10141" s="3">
        <f t="shared" si="949"/>
        <v>0</v>
      </c>
      <c r="Q10141" s="3">
        <f t="shared" si="950"/>
        <v>1</v>
      </c>
      <c r="R10141" s="3">
        <f t="shared" si="951"/>
        <v>0</v>
      </c>
      <c r="S10141" s="3">
        <f t="shared" si="952"/>
        <v>0</v>
      </c>
      <c r="T10141" s="3">
        <f t="shared" si="953"/>
        <v>0</v>
      </c>
      <c r="U10141" s="3">
        <f t="shared" si="954"/>
        <v>0</v>
      </c>
    </row>
    <row r="10142" spans="1:21" ht="12.75" customHeight="1" x14ac:dyDescent="0.2">
      <c r="A10142" s="82" t="s">
        <v>25</v>
      </c>
      <c r="B10142" s="81" t="s">
        <v>26</v>
      </c>
      <c r="C10142" s="47">
        <v>27162</v>
      </c>
      <c r="D10142" s="80" t="s">
        <v>9985</v>
      </c>
      <c r="E10142" s="81" t="s">
        <v>9985</v>
      </c>
      <c r="F10142" s="82">
        <v>192063402</v>
      </c>
      <c r="G10142" s="83" t="s">
        <v>249</v>
      </c>
      <c r="H10142" s="80" t="s">
        <v>29</v>
      </c>
      <c r="I10142" s="80" t="s">
        <v>12925</v>
      </c>
      <c r="J10142" s="80" t="s">
        <v>12926</v>
      </c>
      <c r="K10142" s="80" t="s">
        <v>80</v>
      </c>
      <c r="L10142" s="80" t="s">
        <v>81</v>
      </c>
      <c r="M10142" s="81" t="s">
        <v>245</v>
      </c>
      <c r="N10142" s="32" t="s">
        <v>10618</v>
      </c>
      <c r="O10142" s="33">
        <v>3</v>
      </c>
      <c r="P10142" s="3">
        <f t="shared" si="949"/>
        <v>0</v>
      </c>
      <c r="Q10142" s="3">
        <f t="shared" si="950"/>
        <v>0</v>
      </c>
      <c r="R10142" s="3">
        <f t="shared" si="951"/>
        <v>1</v>
      </c>
      <c r="S10142" s="3">
        <f t="shared" si="952"/>
        <v>0</v>
      </c>
      <c r="T10142" s="3">
        <f t="shared" si="953"/>
        <v>0</v>
      </c>
      <c r="U10142" s="3">
        <f t="shared" si="954"/>
        <v>0</v>
      </c>
    </row>
    <row r="10143" spans="1:21" ht="12.75" customHeight="1" x14ac:dyDescent="0.2">
      <c r="A10143" s="82" t="s">
        <v>25</v>
      </c>
      <c r="B10143" s="81" t="s">
        <v>26</v>
      </c>
      <c r="C10143" s="47">
        <v>27162</v>
      </c>
      <c r="D10143" s="80" t="s">
        <v>9985</v>
      </c>
      <c r="E10143" s="81" t="s">
        <v>9985</v>
      </c>
      <c r="F10143" s="82">
        <v>192063538</v>
      </c>
      <c r="G10143" s="83" t="s">
        <v>167</v>
      </c>
      <c r="H10143" s="80" t="s">
        <v>52</v>
      </c>
      <c r="I10143" s="80" t="s">
        <v>12940</v>
      </c>
      <c r="J10143" s="80" t="s">
        <v>245</v>
      </c>
      <c r="K10143" s="80" t="s">
        <v>80</v>
      </c>
      <c r="L10143" s="80" t="s">
        <v>81</v>
      </c>
      <c r="M10143" s="81" t="s">
        <v>245</v>
      </c>
      <c r="N10143" s="32" t="s">
        <v>10618</v>
      </c>
      <c r="O10143" s="33">
        <v>3</v>
      </c>
      <c r="P10143" s="3">
        <f t="shared" si="949"/>
        <v>0</v>
      </c>
      <c r="Q10143" s="3">
        <f t="shared" si="950"/>
        <v>0</v>
      </c>
      <c r="R10143" s="3">
        <f t="shared" si="951"/>
        <v>1</v>
      </c>
      <c r="S10143" s="3">
        <f t="shared" si="952"/>
        <v>0</v>
      </c>
      <c r="T10143" s="3">
        <f t="shared" si="953"/>
        <v>0</v>
      </c>
      <c r="U10143" s="3">
        <f t="shared" si="954"/>
        <v>0</v>
      </c>
    </row>
    <row r="10144" spans="1:21" ht="12.75" customHeight="1" x14ac:dyDescent="0.2">
      <c r="A10144" s="82" t="s">
        <v>25</v>
      </c>
      <c r="B10144" s="81" t="s">
        <v>26</v>
      </c>
      <c r="C10144" s="47">
        <v>27162</v>
      </c>
      <c r="D10144" s="80" t="s">
        <v>9985</v>
      </c>
      <c r="E10144" s="81" t="s">
        <v>9985</v>
      </c>
      <c r="F10144" s="82">
        <v>192127054</v>
      </c>
      <c r="G10144" s="83" t="s">
        <v>36</v>
      </c>
      <c r="H10144" s="80" t="s">
        <v>52</v>
      </c>
      <c r="I10144" s="80" t="s">
        <v>15029</v>
      </c>
      <c r="J10144" s="80" t="s">
        <v>15030</v>
      </c>
      <c r="K10144" s="80" t="s">
        <v>80</v>
      </c>
      <c r="L10144" s="80" t="s">
        <v>81</v>
      </c>
      <c r="M10144" s="81" t="s">
        <v>235</v>
      </c>
      <c r="N10144" s="32" t="s">
        <v>10618</v>
      </c>
      <c r="O10144" s="33">
        <v>4</v>
      </c>
      <c r="P10144" s="3">
        <f t="shared" si="949"/>
        <v>0</v>
      </c>
      <c r="Q10144" s="3">
        <f t="shared" si="950"/>
        <v>0</v>
      </c>
      <c r="R10144" s="3">
        <f t="shared" si="951"/>
        <v>0</v>
      </c>
      <c r="S10144" s="3">
        <f t="shared" si="952"/>
        <v>1</v>
      </c>
      <c r="T10144" s="3">
        <f t="shared" si="953"/>
        <v>0</v>
      </c>
      <c r="U10144" s="3">
        <f t="shared" si="954"/>
        <v>0</v>
      </c>
    </row>
    <row r="10145" spans="1:21" ht="12.75" customHeight="1" x14ac:dyDescent="0.2">
      <c r="A10145" s="82" t="s">
        <v>25</v>
      </c>
      <c r="B10145" s="81" t="s">
        <v>26</v>
      </c>
      <c r="C10145" s="47">
        <v>27162</v>
      </c>
      <c r="D10145" s="80" t="s">
        <v>9985</v>
      </c>
      <c r="E10145" s="81" t="s">
        <v>9985</v>
      </c>
      <c r="F10145" s="82">
        <v>192051738</v>
      </c>
      <c r="G10145" s="83" t="s">
        <v>122</v>
      </c>
      <c r="H10145" s="80" t="s">
        <v>29</v>
      </c>
      <c r="I10145" s="80" t="s">
        <v>12463</v>
      </c>
      <c r="J10145" s="80" t="s">
        <v>12464</v>
      </c>
      <c r="K10145" s="80" t="s">
        <v>366</v>
      </c>
      <c r="L10145" s="80" t="s">
        <v>1764</v>
      </c>
      <c r="M10145" s="81" t="s">
        <v>8848</v>
      </c>
      <c r="N10145" s="32" t="s">
        <v>10618</v>
      </c>
      <c r="O10145" s="33">
        <v>1</v>
      </c>
      <c r="P10145" s="3">
        <f t="shared" si="949"/>
        <v>1</v>
      </c>
      <c r="Q10145" s="3">
        <f t="shared" si="950"/>
        <v>0</v>
      </c>
      <c r="R10145" s="3">
        <f t="shared" si="951"/>
        <v>0</v>
      </c>
      <c r="S10145" s="3">
        <f t="shared" si="952"/>
        <v>0</v>
      </c>
      <c r="T10145" s="3">
        <f t="shared" si="953"/>
        <v>0</v>
      </c>
      <c r="U10145" s="3">
        <f t="shared" si="954"/>
        <v>0</v>
      </c>
    </row>
    <row r="10146" spans="1:21" ht="12.75" customHeight="1" x14ac:dyDescent="0.2">
      <c r="A10146" s="82" t="s">
        <v>25</v>
      </c>
      <c r="B10146" s="81" t="s">
        <v>26</v>
      </c>
      <c r="C10146" s="47">
        <v>27162</v>
      </c>
      <c r="D10146" s="80" t="s">
        <v>9985</v>
      </c>
      <c r="E10146" s="81" t="s">
        <v>9985</v>
      </c>
      <c r="F10146" s="82">
        <v>192063503</v>
      </c>
      <c r="G10146" s="83" t="s">
        <v>249</v>
      </c>
      <c r="H10146" s="80" t="s">
        <v>29</v>
      </c>
      <c r="I10146" s="80" t="s">
        <v>12930</v>
      </c>
      <c r="J10146" s="80" t="s">
        <v>12931</v>
      </c>
      <c r="K10146" s="80" t="s">
        <v>366</v>
      </c>
      <c r="L10146" s="80" t="s">
        <v>1764</v>
      </c>
      <c r="M10146" s="81" t="s">
        <v>5455</v>
      </c>
      <c r="N10146" s="32" t="s">
        <v>10618</v>
      </c>
      <c r="O10146" s="33">
        <v>4</v>
      </c>
      <c r="P10146" s="3">
        <f t="shared" si="949"/>
        <v>0</v>
      </c>
      <c r="Q10146" s="3">
        <f t="shared" si="950"/>
        <v>0</v>
      </c>
      <c r="R10146" s="3">
        <f t="shared" si="951"/>
        <v>0</v>
      </c>
      <c r="S10146" s="3">
        <f t="shared" si="952"/>
        <v>1</v>
      </c>
      <c r="T10146" s="3">
        <f t="shared" si="953"/>
        <v>0</v>
      </c>
      <c r="U10146" s="3">
        <f t="shared" si="954"/>
        <v>0</v>
      </c>
    </row>
    <row r="10147" spans="1:21" ht="12.75" customHeight="1" x14ac:dyDescent="0.2">
      <c r="A10147" s="82" t="s">
        <v>25</v>
      </c>
      <c r="B10147" s="81" t="s">
        <v>26</v>
      </c>
      <c r="C10147" s="47">
        <v>27162</v>
      </c>
      <c r="D10147" s="80" t="s">
        <v>9985</v>
      </c>
      <c r="E10147" s="81" t="s">
        <v>9985</v>
      </c>
      <c r="F10147" s="82">
        <v>192063526</v>
      </c>
      <c r="G10147" s="83" t="s">
        <v>249</v>
      </c>
      <c r="H10147" s="80" t="s">
        <v>29</v>
      </c>
      <c r="I10147" s="80" t="s">
        <v>12936</v>
      </c>
      <c r="J10147" s="80" t="s">
        <v>12937</v>
      </c>
      <c r="K10147" s="80" t="s">
        <v>366</v>
      </c>
      <c r="L10147" s="80" t="s">
        <v>1764</v>
      </c>
      <c r="M10147" s="81" t="s">
        <v>5455</v>
      </c>
      <c r="N10147" s="32" t="s">
        <v>10618</v>
      </c>
      <c r="O10147" s="33">
        <v>3</v>
      </c>
      <c r="P10147" s="3">
        <f t="shared" si="949"/>
        <v>0</v>
      </c>
      <c r="Q10147" s="3">
        <f t="shared" si="950"/>
        <v>0</v>
      </c>
      <c r="R10147" s="3">
        <f t="shared" si="951"/>
        <v>1</v>
      </c>
      <c r="S10147" s="3">
        <f t="shared" si="952"/>
        <v>0</v>
      </c>
      <c r="T10147" s="3">
        <f t="shared" si="953"/>
        <v>0</v>
      </c>
      <c r="U10147" s="3">
        <f t="shared" si="954"/>
        <v>0</v>
      </c>
    </row>
    <row r="10148" spans="1:21" ht="12.75" customHeight="1" x14ac:dyDescent="0.2">
      <c r="A10148" s="82" t="s">
        <v>25</v>
      </c>
      <c r="B10148" s="81" t="s">
        <v>26</v>
      </c>
      <c r="C10148" s="47">
        <v>27162</v>
      </c>
      <c r="D10148" s="80" t="s">
        <v>9985</v>
      </c>
      <c r="E10148" s="81" t="s">
        <v>9985</v>
      </c>
      <c r="F10148" s="82">
        <v>191960251</v>
      </c>
      <c r="G10148" s="83" t="s">
        <v>36</v>
      </c>
      <c r="H10148" s="80" t="s">
        <v>29</v>
      </c>
      <c r="I10148" s="80" t="s">
        <v>10121</v>
      </c>
      <c r="J10148" s="80" t="s">
        <v>10122</v>
      </c>
      <c r="K10148" s="80" t="s">
        <v>32</v>
      </c>
      <c r="L10148" s="80" t="s">
        <v>89</v>
      </c>
      <c r="M10148" s="81" t="s">
        <v>2211</v>
      </c>
      <c r="N10148" s="32" t="s">
        <v>10618</v>
      </c>
      <c r="O10148" s="33">
        <v>3</v>
      </c>
      <c r="P10148" s="3">
        <f t="shared" si="949"/>
        <v>0</v>
      </c>
      <c r="Q10148" s="3">
        <f t="shared" si="950"/>
        <v>0</v>
      </c>
      <c r="R10148" s="3">
        <f t="shared" si="951"/>
        <v>1</v>
      </c>
      <c r="S10148" s="3">
        <f t="shared" si="952"/>
        <v>0</v>
      </c>
      <c r="T10148" s="3">
        <f t="shared" si="953"/>
        <v>0</v>
      </c>
      <c r="U10148" s="3">
        <f t="shared" si="954"/>
        <v>0</v>
      </c>
    </row>
    <row r="10149" spans="1:21" ht="12.75" customHeight="1" x14ac:dyDescent="0.2">
      <c r="A10149" s="82" t="s">
        <v>25</v>
      </c>
      <c r="B10149" s="81" t="s">
        <v>26</v>
      </c>
      <c r="C10149" s="47">
        <v>27162</v>
      </c>
      <c r="D10149" s="80" t="s">
        <v>9985</v>
      </c>
      <c r="E10149" s="81" t="s">
        <v>9985</v>
      </c>
      <c r="F10149" s="82">
        <v>192063501</v>
      </c>
      <c r="G10149" s="83" t="s">
        <v>36</v>
      </c>
      <c r="H10149" s="80" t="s">
        <v>29</v>
      </c>
      <c r="I10149" s="80" t="s">
        <v>9993</v>
      </c>
      <c r="J10149" s="80" t="s">
        <v>12927</v>
      </c>
      <c r="K10149" s="80" t="s">
        <v>32</v>
      </c>
      <c r="L10149" s="80" t="s">
        <v>295</v>
      </c>
      <c r="M10149" s="81" t="s">
        <v>296</v>
      </c>
      <c r="N10149" s="32" t="s">
        <v>10618</v>
      </c>
      <c r="O10149" s="33">
        <v>2</v>
      </c>
      <c r="P10149" s="3">
        <f t="shared" si="949"/>
        <v>0</v>
      </c>
      <c r="Q10149" s="3">
        <f t="shared" si="950"/>
        <v>1</v>
      </c>
      <c r="R10149" s="3">
        <f t="shared" si="951"/>
        <v>0</v>
      </c>
      <c r="S10149" s="3">
        <f t="shared" si="952"/>
        <v>0</v>
      </c>
      <c r="T10149" s="3">
        <f t="shared" si="953"/>
        <v>0</v>
      </c>
      <c r="U10149" s="3">
        <f t="shared" si="954"/>
        <v>0</v>
      </c>
    </row>
    <row r="10150" spans="1:21" ht="12.75" customHeight="1" x14ac:dyDescent="0.2">
      <c r="A10150" s="82" t="s">
        <v>25</v>
      </c>
      <c r="B10150" s="81" t="s">
        <v>26</v>
      </c>
      <c r="C10150" s="47">
        <v>27162</v>
      </c>
      <c r="D10150" s="80" t="s">
        <v>9985</v>
      </c>
      <c r="E10150" s="81" t="s">
        <v>9985</v>
      </c>
      <c r="F10150" s="82">
        <v>192063524</v>
      </c>
      <c r="G10150" s="83" t="s">
        <v>36</v>
      </c>
      <c r="H10150" s="80" t="s">
        <v>29</v>
      </c>
      <c r="I10150" s="80" t="s">
        <v>12934</v>
      </c>
      <c r="J10150" s="80" t="s">
        <v>12935</v>
      </c>
      <c r="K10150" s="80" t="s">
        <v>32</v>
      </c>
      <c r="L10150" s="80" t="s">
        <v>295</v>
      </c>
      <c r="M10150" s="81" t="s">
        <v>296</v>
      </c>
      <c r="N10150" s="32" t="s">
        <v>10618</v>
      </c>
      <c r="O10150" s="33">
        <v>3</v>
      </c>
      <c r="P10150" s="3">
        <f t="shared" si="949"/>
        <v>0</v>
      </c>
      <c r="Q10150" s="3">
        <f t="shared" si="950"/>
        <v>0</v>
      </c>
      <c r="R10150" s="3">
        <f t="shared" si="951"/>
        <v>1</v>
      </c>
      <c r="S10150" s="3">
        <f t="shared" si="952"/>
        <v>0</v>
      </c>
      <c r="T10150" s="3">
        <f t="shared" si="953"/>
        <v>0</v>
      </c>
      <c r="U10150" s="3">
        <f t="shared" si="954"/>
        <v>0</v>
      </c>
    </row>
    <row r="10151" spans="1:21" ht="12.75" customHeight="1" x14ac:dyDescent="0.2">
      <c r="A10151" s="82" t="s">
        <v>25</v>
      </c>
      <c r="B10151" s="81" t="s">
        <v>26</v>
      </c>
      <c r="C10151" s="47">
        <v>27162</v>
      </c>
      <c r="D10151" s="80" t="s">
        <v>9985</v>
      </c>
      <c r="E10151" s="81" t="s">
        <v>9985</v>
      </c>
      <c r="F10151" s="82">
        <v>191859624</v>
      </c>
      <c r="G10151" s="83" t="s">
        <v>122</v>
      </c>
      <c r="H10151" s="80" t="s">
        <v>29</v>
      </c>
      <c r="I10151" s="80" t="s">
        <v>10626</v>
      </c>
      <c r="J10151" s="80" t="s">
        <v>10627</v>
      </c>
      <c r="K10151" s="80" t="s">
        <v>32</v>
      </c>
      <c r="L10151" s="80" t="s">
        <v>8135</v>
      </c>
      <c r="M10151" s="81" t="s">
        <v>8136</v>
      </c>
      <c r="N10151" s="32" t="s">
        <v>10618</v>
      </c>
      <c r="O10151" s="33">
        <v>2</v>
      </c>
      <c r="P10151" s="3">
        <f t="shared" si="949"/>
        <v>0</v>
      </c>
      <c r="Q10151" s="3">
        <f t="shared" si="950"/>
        <v>1</v>
      </c>
      <c r="R10151" s="3">
        <f t="shared" si="951"/>
        <v>0</v>
      </c>
      <c r="S10151" s="3">
        <f t="shared" si="952"/>
        <v>0</v>
      </c>
      <c r="T10151" s="3">
        <f t="shared" si="953"/>
        <v>0</v>
      </c>
      <c r="U10151" s="3">
        <f t="shared" si="954"/>
        <v>0</v>
      </c>
    </row>
    <row r="10152" spans="1:21" ht="12.75" customHeight="1" x14ac:dyDescent="0.2">
      <c r="A10152" s="82" t="s">
        <v>25</v>
      </c>
      <c r="B10152" s="81" t="s">
        <v>26</v>
      </c>
      <c r="C10152" s="47">
        <v>27162</v>
      </c>
      <c r="D10152" s="80" t="s">
        <v>9985</v>
      </c>
      <c r="E10152" s="81" t="s">
        <v>9985</v>
      </c>
      <c r="F10152" s="82">
        <v>191879724</v>
      </c>
      <c r="G10152" s="83" t="s">
        <v>249</v>
      </c>
      <c r="H10152" s="80" t="s">
        <v>29</v>
      </c>
      <c r="I10152" s="80" t="s">
        <v>10937</v>
      </c>
      <c r="J10152" s="80" t="s">
        <v>10938</v>
      </c>
      <c r="K10152" s="80" t="s">
        <v>32</v>
      </c>
      <c r="L10152" s="80" t="s">
        <v>8135</v>
      </c>
      <c r="M10152" s="81" t="s">
        <v>8136</v>
      </c>
      <c r="N10152" s="32" t="s">
        <v>10618</v>
      </c>
      <c r="O10152" s="33">
        <v>3</v>
      </c>
      <c r="P10152" s="3">
        <f t="shared" si="949"/>
        <v>0</v>
      </c>
      <c r="Q10152" s="3">
        <f t="shared" si="950"/>
        <v>0</v>
      </c>
      <c r="R10152" s="3">
        <f t="shared" si="951"/>
        <v>1</v>
      </c>
      <c r="S10152" s="3">
        <f t="shared" si="952"/>
        <v>0</v>
      </c>
      <c r="T10152" s="3">
        <f t="shared" si="953"/>
        <v>0</v>
      </c>
      <c r="U10152" s="3">
        <f t="shared" si="954"/>
        <v>0</v>
      </c>
    </row>
    <row r="10153" spans="1:21" ht="12.75" customHeight="1" x14ac:dyDescent="0.2">
      <c r="A10153" s="82" t="s">
        <v>25</v>
      </c>
      <c r="B10153" s="81" t="s">
        <v>26</v>
      </c>
      <c r="C10153" s="47">
        <v>27162</v>
      </c>
      <c r="D10153" s="80" t="s">
        <v>9985</v>
      </c>
      <c r="E10153" s="81" t="s">
        <v>9985</v>
      </c>
      <c r="F10153" s="82">
        <v>191997093</v>
      </c>
      <c r="G10153" s="83" t="s">
        <v>36</v>
      </c>
      <c r="H10153" s="80" t="s">
        <v>29</v>
      </c>
      <c r="I10153" s="80" t="s">
        <v>10007</v>
      </c>
      <c r="J10153" s="80" t="s">
        <v>11907</v>
      </c>
      <c r="K10153" s="80" t="s">
        <v>32</v>
      </c>
      <c r="L10153" s="80" t="s">
        <v>8135</v>
      </c>
      <c r="M10153" s="81" t="s">
        <v>8136</v>
      </c>
      <c r="N10153" s="32" t="s">
        <v>10618</v>
      </c>
      <c r="O10153" s="33">
        <v>3</v>
      </c>
      <c r="P10153" s="3">
        <f t="shared" si="949"/>
        <v>0</v>
      </c>
      <c r="Q10153" s="3">
        <f t="shared" si="950"/>
        <v>0</v>
      </c>
      <c r="R10153" s="3">
        <f t="shared" si="951"/>
        <v>1</v>
      </c>
      <c r="S10153" s="3">
        <f t="shared" si="952"/>
        <v>0</v>
      </c>
      <c r="T10153" s="3">
        <f t="shared" si="953"/>
        <v>0</v>
      </c>
      <c r="U10153" s="3">
        <f t="shared" si="954"/>
        <v>0</v>
      </c>
    </row>
    <row r="10154" spans="1:21" ht="12.75" customHeight="1" x14ac:dyDescent="0.2">
      <c r="A10154" s="82" t="s">
        <v>25</v>
      </c>
      <c r="B10154" s="81" t="s">
        <v>26</v>
      </c>
      <c r="C10154" s="47">
        <v>27162</v>
      </c>
      <c r="D10154" s="80" t="s">
        <v>9985</v>
      </c>
      <c r="E10154" s="81" t="s">
        <v>9985</v>
      </c>
      <c r="F10154" s="82">
        <v>191997100</v>
      </c>
      <c r="G10154" s="83" t="s">
        <v>36</v>
      </c>
      <c r="H10154" s="80" t="s">
        <v>29</v>
      </c>
      <c r="I10154" s="80" t="s">
        <v>11908</v>
      </c>
      <c r="J10154" s="80" t="s">
        <v>11909</v>
      </c>
      <c r="K10154" s="80" t="s">
        <v>32</v>
      </c>
      <c r="L10154" s="80" t="s">
        <v>8135</v>
      </c>
      <c r="M10154" s="81" t="s">
        <v>8136</v>
      </c>
      <c r="N10154" s="32" t="s">
        <v>10618</v>
      </c>
      <c r="O10154" s="33">
        <v>3</v>
      </c>
      <c r="P10154" s="3">
        <f t="shared" si="949"/>
        <v>0</v>
      </c>
      <c r="Q10154" s="3">
        <f t="shared" si="950"/>
        <v>0</v>
      </c>
      <c r="R10154" s="3">
        <f t="shared" si="951"/>
        <v>1</v>
      </c>
      <c r="S10154" s="3">
        <f t="shared" si="952"/>
        <v>0</v>
      </c>
      <c r="T10154" s="3">
        <f t="shared" si="953"/>
        <v>0</v>
      </c>
      <c r="U10154" s="3">
        <f t="shared" si="954"/>
        <v>0</v>
      </c>
    </row>
    <row r="10155" spans="1:21" ht="12.75" customHeight="1" x14ac:dyDescent="0.2">
      <c r="A10155" s="82" t="s">
        <v>25</v>
      </c>
      <c r="B10155" s="81" t="s">
        <v>26</v>
      </c>
      <c r="C10155" s="47">
        <v>27162</v>
      </c>
      <c r="D10155" s="80" t="s">
        <v>9985</v>
      </c>
      <c r="E10155" s="81" t="s">
        <v>9985</v>
      </c>
      <c r="F10155" s="82">
        <v>192051713</v>
      </c>
      <c r="G10155" s="83" t="s">
        <v>249</v>
      </c>
      <c r="H10155" s="80" t="s">
        <v>29</v>
      </c>
      <c r="I10155" s="80" t="s">
        <v>12461</v>
      </c>
      <c r="J10155" s="80" t="s">
        <v>12462</v>
      </c>
      <c r="K10155" s="80" t="s">
        <v>32</v>
      </c>
      <c r="L10155" s="80" t="s">
        <v>8135</v>
      </c>
      <c r="M10155" s="81" t="s">
        <v>8136</v>
      </c>
      <c r="N10155" s="32" t="s">
        <v>10618</v>
      </c>
      <c r="O10155" s="33">
        <v>2</v>
      </c>
      <c r="P10155" s="3">
        <f t="shared" si="949"/>
        <v>0</v>
      </c>
      <c r="Q10155" s="3">
        <f t="shared" si="950"/>
        <v>1</v>
      </c>
      <c r="R10155" s="3">
        <f t="shared" si="951"/>
        <v>0</v>
      </c>
      <c r="S10155" s="3">
        <f t="shared" si="952"/>
        <v>0</v>
      </c>
      <c r="T10155" s="3">
        <f t="shared" si="953"/>
        <v>0</v>
      </c>
      <c r="U10155" s="3">
        <f t="shared" si="954"/>
        <v>0</v>
      </c>
    </row>
    <row r="10156" spans="1:21" ht="12.75" customHeight="1" x14ac:dyDescent="0.2">
      <c r="A10156" s="82" t="s">
        <v>25</v>
      </c>
      <c r="B10156" s="81" t="s">
        <v>26</v>
      </c>
      <c r="C10156" s="47">
        <v>27162</v>
      </c>
      <c r="D10156" s="80" t="s">
        <v>9985</v>
      </c>
      <c r="E10156" s="81" t="s">
        <v>9985</v>
      </c>
      <c r="F10156" s="82">
        <v>192053581</v>
      </c>
      <c r="G10156" s="83" t="s">
        <v>249</v>
      </c>
      <c r="H10156" s="80" t="s">
        <v>29</v>
      </c>
      <c r="I10156" s="80" t="s">
        <v>12528</v>
      </c>
      <c r="J10156" s="80" t="s">
        <v>12529</v>
      </c>
      <c r="K10156" s="80" t="s">
        <v>32</v>
      </c>
      <c r="L10156" s="80" t="s">
        <v>8135</v>
      </c>
      <c r="M10156" s="81" t="s">
        <v>8136</v>
      </c>
      <c r="N10156" s="32" t="s">
        <v>10618</v>
      </c>
      <c r="O10156" s="33">
        <v>2</v>
      </c>
      <c r="P10156" s="3">
        <f t="shared" si="949"/>
        <v>0</v>
      </c>
      <c r="Q10156" s="3">
        <f t="shared" si="950"/>
        <v>1</v>
      </c>
      <c r="R10156" s="3">
        <f t="shared" si="951"/>
        <v>0</v>
      </c>
      <c r="S10156" s="3">
        <f t="shared" si="952"/>
        <v>0</v>
      </c>
      <c r="T10156" s="3">
        <f t="shared" si="953"/>
        <v>0</v>
      </c>
      <c r="U10156" s="3">
        <f t="shared" si="954"/>
        <v>0</v>
      </c>
    </row>
    <row r="10157" spans="1:21" ht="12.75" customHeight="1" x14ac:dyDescent="0.2">
      <c r="A10157" s="82" t="s">
        <v>25</v>
      </c>
      <c r="B10157" s="81" t="s">
        <v>26</v>
      </c>
      <c r="C10157" s="47">
        <v>27162</v>
      </c>
      <c r="D10157" s="80" t="s">
        <v>9985</v>
      </c>
      <c r="E10157" s="81" t="s">
        <v>9985</v>
      </c>
      <c r="F10157" s="82">
        <v>192053583</v>
      </c>
      <c r="G10157" s="83" t="s">
        <v>249</v>
      </c>
      <c r="H10157" s="80" t="s">
        <v>29</v>
      </c>
      <c r="I10157" s="80" t="s">
        <v>12530</v>
      </c>
      <c r="J10157" s="80" t="s">
        <v>12531</v>
      </c>
      <c r="K10157" s="80" t="s">
        <v>32</v>
      </c>
      <c r="L10157" s="80" t="s">
        <v>8135</v>
      </c>
      <c r="M10157" s="81" t="s">
        <v>8136</v>
      </c>
      <c r="N10157" s="32" t="s">
        <v>10618</v>
      </c>
      <c r="O10157" s="33">
        <v>2</v>
      </c>
      <c r="P10157" s="3">
        <f t="shared" si="949"/>
        <v>0</v>
      </c>
      <c r="Q10157" s="3">
        <f t="shared" si="950"/>
        <v>1</v>
      </c>
      <c r="R10157" s="3">
        <f t="shared" si="951"/>
        <v>0</v>
      </c>
      <c r="S10157" s="3">
        <f t="shared" si="952"/>
        <v>0</v>
      </c>
      <c r="T10157" s="3">
        <f t="shared" si="953"/>
        <v>0</v>
      </c>
      <c r="U10157" s="3">
        <f t="shared" si="954"/>
        <v>0</v>
      </c>
    </row>
    <row r="10158" spans="1:21" ht="12.75" customHeight="1" x14ac:dyDescent="0.2">
      <c r="A10158" s="82" t="s">
        <v>25</v>
      </c>
      <c r="B10158" s="81" t="s">
        <v>26</v>
      </c>
      <c r="C10158" s="47">
        <v>27162</v>
      </c>
      <c r="D10158" s="80" t="s">
        <v>9985</v>
      </c>
      <c r="E10158" s="81" t="s">
        <v>9985</v>
      </c>
      <c r="F10158" s="82">
        <v>192063502</v>
      </c>
      <c r="G10158" s="83" t="s">
        <v>36</v>
      </c>
      <c r="H10158" s="80" t="s">
        <v>29</v>
      </c>
      <c r="I10158" s="80" t="s">
        <v>12928</v>
      </c>
      <c r="J10158" s="80" t="s">
        <v>12929</v>
      </c>
      <c r="K10158" s="80" t="s">
        <v>32</v>
      </c>
      <c r="L10158" s="80" t="s">
        <v>8135</v>
      </c>
      <c r="M10158" s="81" t="s">
        <v>8136</v>
      </c>
      <c r="N10158" s="32" t="s">
        <v>10618</v>
      </c>
      <c r="O10158" s="33">
        <v>4</v>
      </c>
      <c r="P10158" s="3">
        <f t="shared" si="949"/>
        <v>0</v>
      </c>
      <c r="Q10158" s="3">
        <f t="shared" si="950"/>
        <v>0</v>
      </c>
      <c r="R10158" s="3">
        <f t="shared" si="951"/>
        <v>0</v>
      </c>
      <c r="S10158" s="3">
        <f t="shared" si="952"/>
        <v>1</v>
      </c>
      <c r="T10158" s="3">
        <f t="shared" si="953"/>
        <v>0</v>
      </c>
      <c r="U10158" s="3">
        <f t="shared" si="954"/>
        <v>0</v>
      </c>
    </row>
    <row r="10159" spans="1:21" ht="12.75" customHeight="1" x14ac:dyDescent="0.2">
      <c r="A10159" s="82" t="s">
        <v>25</v>
      </c>
      <c r="B10159" s="81" t="s">
        <v>26</v>
      </c>
      <c r="C10159" s="47">
        <v>27162</v>
      </c>
      <c r="D10159" s="80" t="s">
        <v>9985</v>
      </c>
      <c r="E10159" s="81" t="s">
        <v>9985</v>
      </c>
      <c r="F10159" s="82">
        <v>192063513</v>
      </c>
      <c r="G10159" s="83" t="s">
        <v>36</v>
      </c>
      <c r="H10159" s="80" t="s">
        <v>29</v>
      </c>
      <c r="I10159" s="80" t="s">
        <v>12932</v>
      </c>
      <c r="J10159" s="80" t="s">
        <v>12933</v>
      </c>
      <c r="K10159" s="80" t="s">
        <v>32</v>
      </c>
      <c r="L10159" s="80" t="s">
        <v>8135</v>
      </c>
      <c r="M10159" s="81" t="s">
        <v>8136</v>
      </c>
      <c r="N10159" s="32" t="s">
        <v>10618</v>
      </c>
      <c r="O10159" s="33">
        <v>3</v>
      </c>
      <c r="P10159" s="3">
        <f t="shared" si="949"/>
        <v>0</v>
      </c>
      <c r="Q10159" s="3">
        <f t="shared" si="950"/>
        <v>0</v>
      </c>
      <c r="R10159" s="3">
        <f t="shared" si="951"/>
        <v>1</v>
      </c>
      <c r="S10159" s="3">
        <f t="shared" si="952"/>
        <v>0</v>
      </c>
      <c r="T10159" s="3">
        <f t="shared" si="953"/>
        <v>0</v>
      </c>
      <c r="U10159" s="3">
        <f t="shared" si="954"/>
        <v>0</v>
      </c>
    </row>
    <row r="10160" spans="1:21" ht="12.75" customHeight="1" x14ac:dyDescent="0.2">
      <c r="A10160" s="82" t="s">
        <v>25</v>
      </c>
      <c r="B10160" s="81" t="s">
        <v>26</v>
      </c>
      <c r="C10160" s="47">
        <v>27162</v>
      </c>
      <c r="D10160" s="80" t="s">
        <v>9985</v>
      </c>
      <c r="E10160" s="81" t="s">
        <v>9985</v>
      </c>
      <c r="F10160" s="82">
        <v>192063527</v>
      </c>
      <c r="G10160" s="83" t="s">
        <v>36</v>
      </c>
      <c r="H10160" s="80" t="s">
        <v>29</v>
      </c>
      <c r="I10160" s="80" t="s">
        <v>12938</v>
      </c>
      <c r="J10160" s="80" t="s">
        <v>12939</v>
      </c>
      <c r="K10160" s="80" t="s">
        <v>32</v>
      </c>
      <c r="L10160" s="80" t="s">
        <v>8135</v>
      </c>
      <c r="M10160" s="81" t="s">
        <v>8136</v>
      </c>
      <c r="N10160" s="32" t="s">
        <v>10618</v>
      </c>
      <c r="O10160" s="33">
        <v>2</v>
      </c>
      <c r="P10160" s="3">
        <f t="shared" si="949"/>
        <v>0</v>
      </c>
      <c r="Q10160" s="3">
        <f t="shared" si="950"/>
        <v>1</v>
      </c>
      <c r="R10160" s="3">
        <f t="shared" si="951"/>
        <v>0</v>
      </c>
      <c r="S10160" s="3">
        <f t="shared" si="952"/>
        <v>0</v>
      </c>
      <c r="T10160" s="3">
        <f t="shared" si="953"/>
        <v>0</v>
      </c>
      <c r="U10160" s="3">
        <f t="shared" si="954"/>
        <v>0</v>
      </c>
    </row>
    <row r="10161" spans="1:21" ht="12.75" customHeight="1" x14ac:dyDescent="0.2">
      <c r="A10161" s="82" t="s">
        <v>25</v>
      </c>
      <c r="B10161" s="81" t="s">
        <v>26</v>
      </c>
      <c r="C10161" s="47">
        <v>27162</v>
      </c>
      <c r="D10161" s="80" t="s">
        <v>9985</v>
      </c>
      <c r="E10161" s="81" t="s">
        <v>9985</v>
      </c>
      <c r="F10161" s="82">
        <v>191826433</v>
      </c>
      <c r="G10161" s="83" t="s">
        <v>122</v>
      </c>
      <c r="H10161" s="80" t="s">
        <v>29</v>
      </c>
      <c r="I10161" s="80" t="s">
        <v>16808</v>
      </c>
      <c r="J10161" s="80" t="s">
        <v>16809</v>
      </c>
      <c r="K10161" s="80" t="s">
        <v>32</v>
      </c>
      <c r="L10161" s="80" t="s">
        <v>8135</v>
      </c>
      <c r="M10161" s="81" t="s">
        <v>8136</v>
      </c>
      <c r="N10161" s="47" t="s">
        <v>15353</v>
      </c>
      <c r="O10161" s="33">
        <v>2</v>
      </c>
      <c r="P10161" s="3">
        <f t="shared" si="949"/>
        <v>0</v>
      </c>
      <c r="Q10161" s="3">
        <f t="shared" si="950"/>
        <v>1</v>
      </c>
      <c r="R10161" s="3">
        <f t="shared" si="951"/>
        <v>0</v>
      </c>
      <c r="S10161" s="3">
        <f t="shared" si="952"/>
        <v>0</v>
      </c>
      <c r="T10161" s="3">
        <f t="shared" si="953"/>
        <v>0</v>
      </c>
      <c r="U10161" s="3">
        <f t="shared" si="954"/>
        <v>0</v>
      </c>
    </row>
    <row r="10162" spans="1:21" ht="12.75" customHeight="1" x14ac:dyDescent="0.2">
      <c r="A10162" s="82" t="s">
        <v>25</v>
      </c>
      <c r="B10162" s="81" t="s">
        <v>26</v>
      </c>
      <c r="C10162" s="47">
        <v>27162</v>
      </c>
      <c r="D10162" s="80" t="s">
        <v>9985</v>
      </c>
      <c r="E10162" s="81" t="s">
        <v>9985</v>
      </c>
      <c r="F10162" s="82">
        <v>192184757</v>
      </c>
      <c r="G10162" s="83" t="s">
        <v>84</v>
      </c>
      <c r="H10162" s="80" t="s">
        <v>29</v>
      </c>
      <c r="I10162" s="80" t="s">
        <v>17091</v>
      </c>
      <c r="J10162" s="80" t="s">
        <v>17092</v>
      </c>
      <c r="K10162" s="80" t="s">
        <v>32</v>
      </c>
      <c r="L10162" s="80" t="s">
        <v>8135</v>
      </c>
      <c r="M10162" s="81" t="s">
        <v>8136</v>
      </c>
      <c r="N10162" s="47" t="s">
        <v>15353</v>
      </c>
      <c r="O10162" s="33">
        <v>3</v>
      </c>
      <c r="P10162" s="3">
        <f t="shared" si="949"/>
        <v>0</v>
      </c>
      <c r="Q10162" s="3">
        <f t="shared" si="950"/>
        <v>0</v>
      </c>
      <c r="R10162" s="3">
        <f t="shared" si="951"/>
        <v>1</v>
      </c>
      <c r="S10162" s="3">
        <f t="shared" si="952"/>
        <v>0</v>
      </c>
      <c r="T10162" s="3">
        <f t="shared" si="953"/>
        <v>0</v>
      </c>
      <c r="U10162" s="3">
        <f t="shared" si="954"/>
        <v>0</v>
      </c>
    </row>
    <row r="10163" spans="1:21" ht="12.75" customHeight="1" x14ac:dyDescent="0.2">
      <c r="A10163" s="82" t="s">
        <v>25</v>
      </c>
      <c r="B10163" s="81" t="s">
        <v>26</v>
      </c>
      <c r="C10163" s="47">
        <v>27162</v>
      </c>
      <c r="D10163" s="80" t="s">
        <v>9985</v>
      </c>
      <c r="E10163" s="81" t="s">
        <v>9985</v>
      </c>
      <c r="F10163" s="82">
        <v>192189106</v>
      </c>
      <c r="G10163" s="83" t="s">
        <v>249</v>
      </c>
      <c r="H10163" s="80" t="s">
        <v>29</v>
      </c>
      <c r="I10163" s="80" t="s">
        <v>17948</v>
      </c>
      <c r="J10163" s="80" t="s">
        <v>17949</v>
      </c>
      <c r="K10163" s="80" t="s">
        <v>32</v>
      </c>
      <c r="L10163" s="80" t="s">
        <v>8135</v>
      </c>
      <c r="M10163" s="81" t="s">
        <v>8136</v>
      </c>
      <c r="N10163" s="47" t="s">
        <v>15353</v>
      </c>
      <c r="O10163" s="33">
        <v>2</v>
      </c>
      <c r="P10163" s="3">
        <f t="shared" si="949"/>
        <v>0</v>
      </c>
      <c r="Q10163" s="3">
        <f t="shared" si="950"/>
        <v>1</v>
      </c>
      <c r="R10163" s="3">
        <f t="shared" si="951"/>
        <v>0</v>
      </c>
      <c r="S10163" s="3">
        <f t="shared" si="952"/>
        <v>0</v>
      </c>
      <c r="T10163" s="3">
        <f t="shared" si="953"/>
        <v>0</v>
      </c>
      <c r="U10163" s="3">
        <f t="shared" si="954"/>
        <v>0</v>
      </c>
    </row>
    <row r="10164" spans="1:21" ht="12.75" customHeight="1" x14ac:dyDescent="0.2">
      <c r="A10164" s="82" t="s">
        <v>25</v>
      </c>
      <c r="B10164" s="81" t="s">
        <v>26</v>
      </c>
      <c r="C10164" s="47">
        <v>27162</v>
      </c>
      <c r="D10164" s="80" t="s">
        <v>9985</v>
      </c>
      <c r="E10164" s="81" t="s">
        <v>9985</v>
      </c>
      <c r="F10164" s="82">
        <v>192139553</v>
      </c>
      <c r="G10164" s="83" t="s">
        <v>36</v>
      </c>
      <c r="H10164" s="80" t="s">
        <v>29</v>
      </c>
      <c r="I10164" s="80" t="s">
        <v>17950</v>
      </c>
      <c r="J10164" s="80" t="s">
        <v>17951</v>
      </c>
      <c r="K10164" s="80" t="s">
        <v>32</v>
      </c>
      <c r="L10164" s="80" t="s">
        <v>8135</v>
      </c>
      <c r="M10164" s="81" t="s">
        <v>8136</v>
      </c>
      <c r="N10164" s="47" t="s">
        <v>15353</v>
      </c>
      <c r="O10164" s="33">
        <v>2</v>
      </c>
      <c r="P10164" s="3">
        <f t="shared" si="949"/>
        <v>0</v>
      </c>
      <c r="Q10164" s="3">
        <f t="shared" si="950"/>
        <v>1</v>
      </c>
      <c r="R10164" s="3">
        <f t="shared" si="951"/>
        <v>0</v>
      </c>
      <c r="S10164" s="3">
        <f t="shared" si="952"/>
        <v>0</v>
      </c>
      <c r="T10164" s="3">
        <f t="shared" si="953"/>
        <v>0</v>
      </c>
      <c r="U10164" s="3">
        <f t="shared" si="954"/>
        <v>0</v>
      </c>
    </row>
    <row r="10165" spans="1:21" ht="12.75" customHeight="1" x14ac:dyDescent="0.2">
      <c r="A10165" s="82" t="s">
        <v>25</v>
      </c>
      <c r="B10165" s="81" t="s">
        <v>26</v>
      </c>
      <c r="C10165" s="47">
        <v>27162</v>
      </c>
      <c r="D10165" s="80" t="s">
        <v>9985</v>
      </c>
      <c r="E10165" s="81" t="s">
        <v>9985</v>
      </c>
      <c r="F10165" s="82">
        <v>191826446</v>
      </c>
      <c r="G10165" s="83" t="s">
        <v>122</v>
      </c>
      <c r="H10165" s="80" t="s">
        <v>52</v>
      </c>
      <c r="I10165" s="80" t="s">
        <v>17954</v>
      </c>
      <c r="J10165" s="80" t="s">
        <v>17955</v>
      </c>
      <c r="K10165" s="80" t="s">
        <v>366</v>
      </c>
      <c r="L10165" s="80" t="s">
        <v>1764</v>
      </c>
      <c r="M10165" s="81" t="s">
        <v>8848</v>
      </c>
      <c r="N10165" s="47" t="s">
        <v>15353</v>
      </c>
      <c r="O10165" s="33">
        <v>3</v>
      </c>
      <c r="P10165" s="3">
        <f t="shared" si="949"/>
        <v>0</v>
      </c>
      <c r="Q10165" s="3">
        <f t="shared" si="950"/>
        <v>0</v>
      </c>
      <c r="R10165" s="3">
        <f t="shared" si="951"/>
        <v>1</v>
      </c>
      <c r="S10165" s="3">
        <f t="shared" si="952"/>
        <v>0</v>
      </c>
      <c r="T10165" s="3">
        <f t="shared" si="953"/>
        <v>0</v>
      </c>
      <c r="U10165" s="3">
        <f t="shared" si="954"/>
        <v>0</v>
      </c>
    </row>
    <row r="10166" spans="1:21" ht="12.75" customHeight="1" x14ac:dyDescent="0.2">
      <c r="A10166" s="82" t="s">
        <v>25</v>
      </c>
      <c r="B10166" s="81" t="s">
        <v>26</v>
      </c>
      <c r="C10166" s="47">
        <v>27162</v>
      </c>
      <c r="D10166" s="80" t="s">
        <v>9985</v>
      </c>
      <c r="E10166" s="81" t="s">
        <v>9985</v>
      </c>
      <c r="F10166" s="82">
        <v>192189112</v>
      </c>
      <c r="G10166" s="83" t="s">
        <v>64</v>
      </c>
      <c r="H10166" s="80" t="s">
        <v>29</v>
      </c>
      <c r="I10166" s="80" t="s">
        <v>18314</v>
      </c>
      <c r="J10166" s="80" t="s">
        <v>18315</v>
      </c>
      <c r="K10166" s="80" t="s">
        <v>366</v>
      </c>
      <c r="L10166" s="80" t="s">
        <v>1062</v>
      </c>
      <c r="M10166" s="81" t="s">
        <v>1793</v>
      </c>
      <c r="N10166" s="47" t="s">
        <v>15353</v>
      </c>
      <c r="O10166" s="33">
        <v>3</v>
      </c>
      <c r="P10166" s="3">
        <f t="shared" si="949"/>
        <v>0</v>
      </c>
      <c r="Q10166" s="3">
        <f t="shared" si="950"/>
        <v>0</v>
      </c>
      <c r="R10166" s="3">
        <f t="shared" si="951"/>
        <v>1</v>
      </c>
      <c r="S10166" s="3">
        <f t="shared" si="952"/>
        <v>0</v>
      </c>
      <c r="T10166" s="3">
        <f t="shared" si="953"/>
        <v>0</v>
      </c>
      <c r="U10166" s="3">
        <f t="shared" si="954"/>
        <v>0</v>
      </c>
    </row>
    <row r="10167" spans="1:21" ht="12.75" customHeight="1" x14ac:dyDescent="0.2">
      <c r="A10167" s="82" t="s">
        <v>25</v>
      </c>
      <c r="B10167" s="81" t="s">
        <v>26</v>
      </c>
      <c r="C10167" s="47">
        <v>27162</v>
      </c>
      <c r="D10167" s="80" t="s">
        <v>9985</v>
      </c>
      <c r="E10167" s="81" t="s">
        <v>9985</v>
      </c>
      <c r="F10167" s="82">
        <v>192184646</v>
      </c>
      <c r="G10167" s="83" t="s">
        <v>122</v>
      </c>
      <c r="H10167" s="80" t="s">
        <v>29</v>
      </c>
      <c r="I10167" s="80" t="s">
        <v>18323</v>
      </c>
      <c r="J10167" s="80" t="s">
        <v>18324</v>
      </c>
      <c r="K10167" s="80" t="s">
        <v>32</v>
      </c>
      <c r="L10167" s="80" t="s">
        <v>8135</v>
      </c>
      <c r="M10167" s="81" t="s">
        <v>8136</v>
      </c>
      <c r="N10167" s="47" t="s">
        <v>15353</v>
      </c>
      <c r="O10167" s="33">
        <v>2</v>
      </c>
      <c r="P10167" s="3">
        <f t="shared" si="949"/>
        <v>0</v>
      </c>
      <c r="Q10167" s="3">
        <f t="shared" si="950"/>
        <v>1</v>
      </c>
      <c r="R10167" s="3">
        <f t="shared" si="951"/>
        <v>0</v>
      </c>
      <c r="S10167" s="3">
        <f t="shared" si="952"/>
        <v>0</v>
      </c>
      <c r="T10167" s="3">
        <f t="shared" si="953"/>
        <v>0</v>
      </c>
      <c r="U10167" s="3">
        <f t="shared" si="954"/>
        <v>0</v>
      </c>
    </row>
    <row r="10168" spans="1:21" ht="12.75" customHeight="1" x14ac:dyDescent="0.2">
      <c r="A10168" s="82" t="s">
        <v>25</v>
      </c>
      <c r="B10168" s="81" t="s">
        <v>26</v>
      </c>
      <c r="C10168" s="47">
        <v>27162</v>
      </c>
      <c r="D10168" s="80" t="s">
        <v>9985</v>
      </c>
      <c r="E10168" s="81" t="s">
        <v>9985</v>
      </c>
      <c r="F10168" s="82">
        <v>191859627</v>
      </c>
      <c r="G10168" s="83" t="s">
        <v>67</v>
      </c>
      <c r="H10168" s="80" t="s">
        <v>52</v>
      </c>
      <c r="I10168" s="80" t="s">
        <v>18395</v>
      </c>
      <c r="J10168" s="80" t="s">
        <v>18396</v>
      </c>
      <c r="K10168" s="80" t="s">
        <v>32</v>
      </c>
      <c r="L10168" s="80" t="s">
        <v>8135</v>
      </c>
      <c r="M10168" s="81" t="s">
        <v>8136</v>
      </c>
      <c r="N10168" s="47" t="s">
        <v>15353</v>
      </c>
      <c r="O10168" s="33">
        <v>1</v>
      </c>
      <c r="P10168" s="3">
        <f t="shared" si="949"/>
        <v>1</v>
      </c>
      <c r="Q10168" s="3">
        <f t="shared" si="950"/>
        <v>0</v>
      </c>
      <c r="R10168" s="3">
        <f t="shared" si="951"/>
        <v>0</v>
      </c>
      <c r="S10168" s="3">
        <f t="shared" si="952"/>
        <v>0</v>
      </c>
      <c r="T10168" s="3">
        <f t="shared" si="953"/>
        <v>0</v>
      </c>
      <c r="U10168" s="3">
        <f t="shared" si="954"/>
        <v>0</v>
      </c>
    </row>
    <row r="10169" spans="1:21" ht="12.75" customHeight="1" x14ac:dyDescent="0.2">
      <c r="A10169" s="82" t="s">
        <v>25</v>
      </c>
      <c r="B10169" s="81" t="s">
        <v>26</v>
      </c>
      <c r="C10169" s="47">
        <v>27162</v>
      </c>
      <c r="D10169" s="80" t="s">
        <v>9985</v>
      </c>
      <c r="E10169" s="81" t="s">
        <v>9985</v>
      </c>
      <c r="F10169" s="82">
        <v>192139556</v>
      </c>
      <c r="G10169" s="83" t="s">
        <v>67</v>
      </c>
      <c r="H10169" s="80" t="s">
        <v>52</v>
      </c>
      <c r="I10169" s="80" t="s">
        <v>18401</v>
      </c>
      <c r="J10169" s="80" t="s">
        <v>18402</v>
      </c>
      <c r="K10169" s="80" t="s">
        <v>32</v>
      </c>
      <c r="L10169" s="80" t="s">
        <v>8135</v>
      </c>
      <c r="M10169" s="81" t="s">
        <v>8136</v>
      </c>
      <c r="N10169" s="47" t="s">
        <v>15353</v>
      </c>
      <c r="O10169" s="33">
        <v>1</v>
      </c>
      <c r="P10169" s="3">
        <f t="shared" si="949"/>
        <v>1</v>
      </c>
      <c r="Q10169" s="3">
        <f t="shared" si="950"/>
        <v>0</v>
      </c>
      <c r="R10169" s="3">
        <f t="shared" si="951"/>
        <v>0</v>
      </c>
      <c r="S10169" s="3">
        <f t="shared" si="952"/>
        <v>0</v>
      </c>
      <c r="T10169" s="3">
        <f t="shared" si="953"/>
        <v>0</v>
      </c>
      <c r="U10169" s="3">
        <f t="shared" si="954"/>
        <v>0</v>
      </c>
    </row>
    <row r="10170" spans="1:21" ht="12.75" customHeight="1" x14ac:dyDescent="0.2">
      <c r="A10170" s="82" t="s">
        <v>25</v>
      </c>
      <c r="B10170" s="81" t="s">
        <v>26</v>
      </c>
      <c r="C10170" s="47">
        <v>27162</v>
      </c>
      <c r="D10170" s="80" t="s">
        <v>9985</v>
      </c>
      <c r="E10170" s="81" t="s">
        <v>9985</v>
      </c>
      <c r="F10170" s="82">
        <v>192203912</v>
      </c>
      <c r="G10170" s="83" t="s">
        <v>36</v>
      </c>
      <c r="H10170" s="80" t="s">
        <v>29</v>
      </c>
      <c r="I10170" s="80" t="s">
        <v>18422</v>
      </c>
      <c r="J10170" s="80" t="s">
        <v>18423</v>
      </c>
      <c r="K10170" s="80" t="s">
        <v>32</v>
      </c>
      <c r="L10170" s="80" t="s">
        <v>8135</v>
      </c>
      <c r="M10170" s="81" t="s">
        <v>8136</v>
      </c>
      <c r="N10170" s="47" t="s">
        <v>15353</v>
      </c>
      <c r="O10170" s="33">
        <v>3</v>
      </c>
      <c r="P10170" s="3">
        <f t="shared" si="949"/>
        <v>0</v>
      </c>
      <c r="Q10170" s="3">
        <f t="shared" si="950"/>
        <v>0</v>
      </c>
      <c r="R10170" s="3">
        <f t="shared" si="951"/>
        <v>1</v>
      </c>
      <c r="S10170" s="3">
        <f t="shared" si="952"/>
        <v>0</v>
      </c>
      <c r="T10170" s="3">
        <f t="shared" si="953"/>
        <v>0</v>
      </c>
      <c r="U10170" s="3">
        <f t="shared" si="954"/>
        <v>0</v>
      </c>
    </row>
    <row r="10171" spans="1:21" ht="12.75" customHeight="1" x14ac:dyDescent="0.2">
      <c r="A10171" s="82" t="s">
        <v>25</v>
      </c>
      <c r="B10171" s="81" t="s">
        <v>26</v>
      </c>
      <c r="C10171" s="47">
        <v>27162</v>
      </c>
      <c r="D10171" s="80" t="s">
        <v>9985</v>
      </c>
      <c r="E10171" s="81" t="s">
        <v>9985</v>
      </c>
      <c r="F10171" s="82">
        <v>192189100</v>
      </c>
      <c r="G10171" s="83" t="s">
        <v>249</v>
      </c>
      <c r="H10171" s="80" t="s">
        <v>52</v>
      </c>
      <c r="I10171" s="80" t="s">
        <v>18442</v>
      </c>
      <c r="J10171" s="80" t="s">
        <v>18443</v>
      </c>
      <c r="K10171" s="80" t="s">
        <v>32</v>
      </c>
      <c r="L10171" s="80" t="s">
        <v>8135</v>
      </c>
      <c r="M10171" s="81" t="s">
        <v>8136</v>
      </c>
      <c r="N10171" s="47" t="s">
        <v>15353</v>
      </c>
      <c r="O10171" s="33">
        <v>2</v>
      </c>
      <c r="P10171" s="3">
        <f t="shared" si="949"/>
        <v>0</v>
      </c>
      <c r="Q10171" s="3">
        <f t="shared" si="950"/>
        <v>1</v>
      </c>
      <c r="R10171" s="3">
        <f t="shared" si="951"/>
        <v>0</v>
      </c>
      <c r="S10171" s="3">
        <f t="shared" si="952"/>
        <v>0</v>
      </c>
      <c r="T10171" s="3">
        <f t="shared" si="953"/>
        <v>0</v>
      </c>
      <c r="U10171" s="3">
        <f t="shared" si="954"/>
        <v>0</v>
      </c>
    </row>
    <row r="10172" spans="1:21" ht="12.75" customHeight="1" x14ac:dyDescent="0.2">
      <c r="A10172" s="82" t="s">
        <v>25</v>
      </c>
      <c r="B10172" s="81" t="s">
        <v>26</v>
      </c>
      <c r="C10172" s="47">
        <v>27162</v>
      </c>
      <c r="D10172" s="80" t="s">
        <v>9985</v>
      </c>
      <c r="E10172" s="81" t="s">
        <v>9985</v>
      </c>
      <c r="F10172" s="82">
        <v>192063525</v>
      </c>
      <c r="G10172" s="83" t="s">
        <v>258</v>
      </c>
      <c r="H10172" s="80" t="s">
        <v>29</v>
      </c>
      <c r="I10172" s="80" t="s">
        <v>18483</v>
      </c>
      <c r="J10172" s="80" t="s">
        <v>18484</v>
      </c>
      <c r="K10172" s="80" t="s">
        <v>32</v>
      </c>
      <c r="L10172" s="80" t="s">
        <v>8135</v>
      </c>
      <c r="M10172" s="81" t="s">
        <v>8136</v>
      </c>
      <c r="N10172" s="47" t="s">
        <v>15353</v>
      </c>
      <c r="O10172" s="33">
        <v>3</v>
      </c>
      <c r="P10172" s="3">
        <f t="shared" si="949"/>
        <v>0</v>
      </c>
      <c r="Q10172" s="3">
        <f t="shared" si="950"/>
        <v>0</v>
      </c>
      <c r="R10172" s="3">
        <f t="shared" si="951"/>
        <v>1</v>
      </c>
      <c r="S10172" s="3">
        <f t="shared" si="952"/>
        <v>0</v>
      </c>
      <c r="T10172" s="3">
        <f t="shared" si="953"/>
        <v>0</v>
      </c>
      <c r="U10172" s="3">
        <f t="shared" si="954"/>
        <v>0</v>
      </c>
    </row>
    <row r="10173" spans="1:21" ht="12.75" customHeight="1" x14ac:dyDescent="0.2">
      <c r="A10173" s="82" t="s">
        <v>25</v>
      </c>
      <c r="B10173" s="81" t="s">
        <v>26</v>
      </c>
      <c r="C10173" s="47">
        <v>27162</v>
      </c>
      <c r="D10173" s="80" t="s">
        <v>9985</v>
      </c>
      <c r="E10173" s="81" t="s">
        <v>9985</v>
      </c>
      <c r="F10173" s="82">
        <v>192063488</v>
      </c>
      <c r="G10173" s="83" t="s">
        <v>51</v>
      </c>
      <c r="H10173" s="80" t="s">
        <v>29</v>
      </c>
      <c r="I10173" s="80" t="s">
        <v>11908</v>
      </c>
      <c r="J10173" s="80" t="s">
        <v>18492</v>
      </c>
      <c r="K10173" s="80" t="s">
        <v>32</v>
      </c>
      <c r="L10173" s="80" t="s">
        <v>8135</v>
      </c>
      <c r="M10173" s="81" t="s">
        <v>8136</v>
      </c>
      <c r="N10173" s="47" t="s">
        <v>15353</v>
      </c>
      <c r="O10173" s="33">
        <v>4</v>
      </c>
      <c r="P10173" s="3">
        <f t="shared" si="949"/>
        <v>0</v>
      </c>
      <c r="Q10173" s="3">
        <f t="shared" si="950"/>
        <v>0</v>
      </c>
      <c r="R10173" s="3">
        <f t="shared" si="951"/>
        <v>0</v>
      </c>
      <c r="S10173" s="3">
        <f t="shared" si="952"/>
        <v>1</v>
      </c>
      <c r="T10173" s="3">
        <f t="shared" si="953"/>
        <v>0</v>
      </c>
      <c r="U10173" s="3">
        <f t="shared" si="954"/>
        <v>0</v>
      </c>
    </row>
    <row r="10174" spans="1:21" ht="12.75" customHeight="1" x14ac:dyDescent="0.2">
      <c r="A10174" s="82" t="s">
        <v>25</v>
      </c>
      <c r="B10174" s="81" t="s">
        <v>26</v>
      </c>
      <c r="C10174" s="47">
        <v>27162</v>
      </c>
      <c r="D10174" s="80" t="s">
        <v>9985</v>
      </c>
      <c r="E10174" s="81" t="s">
        <v>9985</v>
      </c>
      <c r="F10174" s="82">
        <v>192051698</v>
      </c>
      <c r="G10174" s="83" t="s">
        <v>28</v>
      </c>
      <c r="H10174" s="80" t="s">
        <v>29</v>
      </c>
      <c r="I10174" s="80" t="s">
        <v>18497</v>
      </c>
      <c r="J10174" s="80" t="s">
        <v>18498</v>
      </c>
      <c r="K10174" s="80" t="s">
        <v>32</v>
      </c>
      <c r="L10174" s="80" t="s">
        <v>8135</v>
      </c>
      <c r="M10174" s="81" t="s">
        <v>8136</v>
      </c>
      <c r="N10174" s="47" t="s">
        <v>15353</v>
      </c>
      <c r="O10174" s="33">
        <v>3</v>
      </c>
      <c r="P10174" s="3">
        <f t="shared" si="949"/>
        <v>0</v>
      </c>
      <c r="Q10174" s="3">
        <f t="shared" si="950"/>
        <v>0</v>
      </c>
      <c r="R10174" s="3">
        <f t="shared" si="951"/>
        <v>1</v>
      </c>
      <c r="S10174" s="3">
        <f t="shared" si="952"/>
        <v>0</v>
      </c>
      <c r="T10174" s="3">
        <f t="shared" si="953"/>
        <v>0</v>
      </c>
      <c r="U10174" s="3">
        <f t="shared" si="954"/>
        <v>0</v>
      </c>
    </row>
    <row r="10175" spans="1:21" ht="12.75" customHeight="1" x14ac:dyDescent="0.2">
      <c r="A10175" s="82" t="s">
        <v>25</v>
      </c>
      <c r="B10175" s="81" t="s">
        <v>26</v>
      </c>
      <c r="C10175" s="47">
        <v>27162</v>
      </c>
      <c r="D10175" s="80" t="s">
        <v>9985</v>
      </c>
      <c r="E10175" s="81" t="s">
        <v>9985</v>
      </c>
      <c r="F10175" s="82">
        <v>192184669</v>
      </c>
      <c r="G10175" s="83" t="s">
        <v>67</v>
      </c>
      <c r="H10175" s="80" t="s">
        <v>52</v>
      </c>
      <c r="I10175" s="80" t="s">
        <v>19014</v>
      </c>
      <c r="J10175" s="80" t="s">
        <v>19015</v>
      </c>
      <c r="K10175" s="80" t="s">
        <v>366</v>
      </c>
      <c r="L10175" s="80" t="s">
        <v>1764</v>
      </c>
      <c r="M10175" s="81" t="s">
        <v>11885</v>
      </c>
      <c r="N10175" s="47" t="s">
        <v>15353</v>
      </c>
      <c r="O10175" s="33">
        <v>2</v>
      </c>
      <c r="P10175" s="3">
        <f t="shared" si="949"/>
        <v>0</v>
      </c>
      <c r="Q10175" s="3">
        <f t="shared" si="950"/>
        <v>1</v>
      </c>
      <c r="R10175" s="3">
        <f t="shared" si="951"/>
        <v>0</v>
      </c>
      <c r="S10175" s="3">
        <f t="shared" si="952"/>
        <v>0</v>
      </c>
      <c r="T10175" s="3">
        <f t="shared" si="953"/>
        <v>0</v>
      </c>
      <c r="U10175" s="3">
        <f t="shared" si="954"/>
        <v>0</v>
      </c>
    </row>
    <row r="10176" spans="1:21" ht="12.75" customHeight="1" x14ac:dyDescent="0.2">
      <c r="A10176" s="82" t="s">
        <v>25</v>
      </c>
      <c r="B10176" s="81" t="s">
        <v>26</v>
      </c>
      <c r="C10176" s="47">
        <v>27162</v>
      </c>
      <c r="D10176" s="80" t="s">
        <v>9985</v>
      </c>
      <c r="E10176" s="81" t="s">
        <v>9985</v>
      </c>
      <c r="F10176" s="82">
        <v>192154218</v>
      </c>
      <c r="G10176" s="83" t="s">
        <v>167</v>
      </c>
      <c r="H10176" s="80" t="s">
        <v>52</v>
      </c>
      <c r="I10176" s="80" t="s">
        <v>19026</v>
      </c>
      <c r="J10176" s="80" t="s">
        <v>19027</v>
      </c>
      <c r="K10176" s="80" t="s">
        <v>366</v>
      </c>
      <c r="L10176" s="80" t="s">
        <v>1764</v>
      </c>
      <c r="M10176" s="81" t="s">
        <v>8848</v>
      </c>
      <c r="N10176" s="47" t="s">
        <v>15353</v>
      </c>
      <c r="O10176" s="33">
        <v>3</v>
      </c>
      <c r="P10176" s="3">
        <f t="shared" si="949"/>
        <v>0</v>
      </c>
      <c r="Q10176" s="3">
        <f t="shared" si="950"/>
        <v>0</v>
      </c>
      <c r="R10176" s="3">
        <f t="shared" si="951"/>
        <v>1</v>
      </c>
      <c r="S10176" s="3">
        <f t="shared" si="952"/>
        <v>0</v>
      </c>
      <c r="T10176" s="3">
        <f t="shared" si="953"/>
        <v>0</v>
      </c>
      <c r="U10176" s="3">
        <f t="shared" si="954"/>
        <v>0</v>
      </c>
    </row>
    <row r="10177" spans="1:21" ht="12.75" customHeight="1" x14ac:dyDescent="0.2">
      <c r="A10177" s="82" t="s">
        <v>25</v>
      </c>
      <c r="B10177" s="81" t="s">
        <v>26</v>
      </c>
      <c r="C10177" s="47">
        <v>27162</v>
      </c>
      <c r="D10177" s="80" t="s">
        <v>9985</v>
      </c>
      <c r="E10177" s="81" t="s">
        <v>9985</v>
      </c>
      <c r="F10177" s="82">
        <v>191859629</v>
      </c>
      <c r="G10177" s="83" t="s">
        <v>67</v>
      </c>
      <c r="H10177" s="80" t="s">
        <v>52</v>
      </c>
      <c r="I10177" s="80" t="s">
        <v>19143</v>
      </c>
      <c r="J10177" s="80" t="s">
        <v>19144</v>
      </c>
      <c r="K10177" s="80" t="s">
        <v>80</v>
      </c>
      <c r="L10177" s="80" t="s">
        <v>81</v>
      </c>
      <c r="M10177" s="81" t="s">
        <v>245</v>
      </c>
      <c r="N10177" s="47" t="s">
        <v>15353</v>
      </c>
      <c r="O10177" s="33">
        <v>2</v>
      </c>
      <c r="P10177" s="3">
        <f t="shared" si="949"/>
        <v>0</v>
      </c>
      <c r="Q10177" s="3">
        <f t="shared" si="950"/>
        <v>1</v>
      </c>
      <c r="R10177" s="3">
        <f t="shared" si="951"/>
        <v>0</v>
      </c>
      <c r="S10177" s="3">
        <f t="shared" si="952"/>
        <v>0</v>
      </c>
      <c r="T10177" s="3">
        <f t="shared" si="953"/>
        <v>0</v>
      </c>
      <c r="U10177" s="3">
        <f t="shared" si="954"/>
        <v>0</v>
      </c>
    </row>
    <row r="10178" spans="1:21" ht="12.75" customHeight="1" x14ac:dyDescent="0.2">
      <c r="A10178" s="82" t="s">
        <v>25</v>
      </c>
      <c r="B10178" s="81" t="s">
        <v>26</v>
      </c>
      <c r="C10178" s="47">
        <v>27162</v>
      </c>
      <c r="D10178" s="80" t="s">
        <v>9985</v>
      </c>
      <c r="E10178" s="81" t="s">
        <v>9985</v>
      </c>
      <c r="F10178" s="82">
        <v>192051733</v>
      </c>
      <c r="G10178" s="83" t="s">
        <v>67</v>
      </c>
      <c r="H10178" s="80" t="s">
        <v>52</v>
      </c>
      <c r="I10178" s="80" t="s">
        <v>19147</v>
      </c>
      <c r="J10178" s="80" t="s">
        <v>19148</v>
      </c>
      <c r="K10178" s="80" t="s">
        <v>80</v>
      </c>
      <c r="L10178" s="80" t="s">
        <v>81</v>
      </c>
      <c r="M10178" s="81" t="s">
        <v>245</v>
      </c>
      <c r="N10178" s="47" t="s">
        <v>15353</v>
      </c>
      <c r="O10178" s="33">
        <v>4</v>
      </c>
      <c r="P10178" s="3">
        <f t="shared" si="949"/>
        <v>0</v>
      </c>
      <c r="Q10178" s="3">
        <f t="shared" si="950"/>
        <v>0</v>
      </c>
      <c r="R10178" s="3">
        <f t="shared" si="951"/>
        <v>0</v>
      </c>
      <c r="S10178" s="3">
        <f t="shared" si="952"/>
        <v>1</v>
      </c>
      <c r="T10178" s="3">
        <f t="shared" si="953"/>
        <v>0</v>
      </c>
      <c r="U10178" s="3">
        <f t="shared" si="954"/>
        <v>0</v>
      </c>
    </row>
    <row r="10179" spans="1:21" ht="12.75" customHeight="1" x14ac:dyDescent="0.2">
      <c r="A10179" s="82" t="s">
        <v>25</v>
      </c>
      <c r="B10179" s="81" t="s">
        <v>26</v>
      </c>
      <c r="C10179" s="47">
        <v>27162</v>
      </c>
      <c r="D10179" s="80" t="s">
        <v>9985</v>
      </c>
      <c r="E10179" s="81" t="s">
        <v>9985</v>
      </c>
      <c r="F10179" s="82">
        <v>191960223</v>
      </c>
      <c r="G10179" s="83" t="s">
        <v>67</v>
      </c>
      <c r="H10179" s="80" t="s">
        <v>52</v>
      </c>
      <c r="I10179" s="80" t="s">
        <v>19149</v>
      </c>
      <c r="J10179" s="80" t="s">
        <v>19150</v>
      </c>
      <c r="K10179" s="80" t="s">
        <v>366</v>
      </c>
      <c r="L10179" s="80" t="s">
        <v>1764</v>
      </c>
      <c r="M10179" s="81" t="s">
        <v>8848</v>
      </c>
      <c r="N10179" s="47" t="s">
        <v>15353</v>
      </c>
      <c r="O10179" s="33">
        <v>2</v>
      </c>
      <c r="P10179" s="3">
        <f t="shared" si="949"/>
        <v>0</v>
      </c>
      <c r="Q10179" s="3">
        <f t="shared" si="950"/>
        <v>1</v>
      </c>
      <c r="R10179" s="3">
        <f t="shared" si="951"/>
        <v>0</v>
      </c>
      <c r="S10179" s="3">
        <f t="shared" si="952"/>
        <v>0</v>
      </c>
      <c r="T10179" s="3">
        <f t="shared" si="953"/>
        <v>0</v>
      </c>
      <c r="U10179" s="3">
        <f t="shared" si="954"/>
        <v>0</v>
      </c>
    </row>
    <row r="10180" spans="1:21" ht="12.75" customHeight="1" x14ac:dyDescent="0.2">
      <c r="A10180" s="82" t="s">
        <v>25</v>
      </c>
      <c r="B10180" s="81" t="s">
        <v>26</v>
      </c>
      <c r="C10180" s="47">
        <v>27162</v>
      </c>
      <c r="D10180" s="80" t="s">
        <v>9985</v>
      </c>
      <c r="E10180" s="81" t="s">
        <v>9985</v>
      </c>
      <c r="F10180" s="82">
        <v>191826445</v>
      </c>
      <c r="G10180" s="83" t="s">
        <v>64</v>
      </c>
      <c r="H10180" s="80" t="s">
        <v>29</v>
      </c>
      <c r="I10180" s="80" t="s">
        <v>19151</v>
      </c>
      <c r="J10180" s="80" t="s">
        <v>19152</v>
      </c>
      <c r="K10180" s="80" t="s">
        <v>32</v>
      </c>
      <c r="L10180" s="80" t="s">
        <v>8135</v>
      </c>
      <c r="M10180" s="81" t="s">
        <v>8136</v>
      </c>
      <c r="N10180" s="47" t="s">
        <v>15353</v>
      </c>
      <c r="O10180" s="33">
        <v>2</v>
      </c>
      <c r="P10180" s="3">
        <f t="shared" si="949"/>
        <v>0</v>
      </c>
      <c r="Q10180" s="3">
        <f t="shared" si="950"/>
        <v>1</v>
      </c>
      <c r="R10180" s="3">
        <f t="shared" si="951"/>
        <v>0</v>
      </c>
      <c r="S10180" s="3">
        <f t="shared" si="952"/>
        <v>0</v>
      </c>
      <c r="T10180" s="3">
        <f t="shared" si="953"/>
        <v>0</v>
      </c>
      <c r="U10180" s="3">
        <f t="shared" si="954"/>
        <v>0</v>
      </c>
    </row>
    <row r="10181" spans="1:21" ht="12.75" customHeight="1" x14ac:dyDescent="0.2">
      <c r="A10181" s="82" t="s">
        <v>25</v>
      </c>
      <c r="B10181" s="81" t="s">
        <v>26</v>
      </c>
      <c r="C10181" s="47">
        <v>27162</v>
      </c>
      <c r="D10181" s="80" t="s">
        <v>9985</v>
      </c>
      <c r="E10181" s="81" t="s">
        <v>9985</v>
      </c>
      <c r="F10181" s="82">
        <v>192184689</v>
      </c>
      <c r="G10181" s="83" t="s">
        <v>258</v>
      </c>
      <c r="H10181" s="80" t="s">
        <v>29</v>
      </c>
      <c r="I10181" s="80" t="s">
        <v>19153</v>
      </c>
      <c r="J10181" s="80" t="s">
        <v>19154</v>
      </c>
      <c r="K10181" s="80" t="s">
        <v>32</v>
      </c>
      <c r="L10181" s="80" t="s">
        <v>8135</v>
      </c>
      <c r="M10181" s="81" t="s">
        <v>8136</v>
      </c>
      <c r="N10181" s="47" t="s">
        <v>15353</v>
      </c>
      <c r="O10181" s="33">
        <v>2</v>
      </c>
      <c r="P10181" s="3">
        <f t="shared" ref="P10181:P10244" si="955">IF(O10181=1,1,0)</f>
        <v>0</v>
      </c>
      <c r="Q10181" s="3">
        <f t="shared" ref="Q10181:Q10244" si="956">IF(O10181=2,1,0)</f>
        <v>1</v>
      </c>
      <c r="R10181" s="3">
        <f t="shared" ref="R10181:R10244" si="957">IF(O10181=3,1,0)</f>
        <v>0</v>
      </c>
      <c r="S10181" s="3">
        <f t="shared" ref="S10181:S10244" si="958">IF(O10181=4,1,0)</f>
        <v>0</v>
      </c>
      <c r="T10181" s="3">
        <f t="shared" ref="T10181:T10244" si="959">IF(O10181=5,1,0)</f>
        <v>0</v>
      </c>
      <c r="U10181" s="3">
        <f t="shared" ref="U10181:U10244" si="960">IF(O10181="Bez finální známky, nebyl získán potřebný počet posudků",1,IF(O10181="N (nehodnoceno)",1,0))</f>
        <v>0</v>
      </c>
    </row>
    <row r="10182" spans="1:21" ht="12.75" customHeight="1" x14ac:dyDescent="0.2">
      <c r="A10182" s="15" t="s">
        <v>25</v>
      </c>
      <c r="B10182" s="16" t="s">
        <v>305</v>
      </c>
      <c r="C10182" s="44">
        <v>20711</v>
      </c>
      <c r="D10182" s="9" t="s">
        <v>10011</v>
      </c>
      <c r="E10182" s="10" t="s">
        <v>10011</v>
      </c>
      <c r="F10182" s="17">
        <v>191895692</v>
      </c>
      <c r="G10182" s="12" t="s">
        <v>249</v>
      </c>
      <c r="H10182" s="9" t="s">
        <v>29</v>
      </c>
      <c r="I10182" s="9" t="s">
        <v>10026</v>
      </c>
      <c r="J10182" s="9" t="s">
        <v>10027</v>
      </c>
      <c r="K10182" s="9" t="s">
        <v>152</v>
      </c>
      <c r="L10182" s="80" t="s">
        <v>81</v>
      </c>
      <c r="M10182" s="10">
        <v>10608</v>
      </c>
      <c r="N10182" s="11" t="s">
        <v>43</v>
      </c>
      <c r="O10182" s="13">
        <v>4</v>
      </c>
      <c r="P10182" s="3">
        <f t="shared" si="955"/>
        <v>0</v>
      </c>
      <c r="Q10182" s="3">
        <f t="shared" si="956"/>
        <v>0</v>
      </c>
      <c r="R10182" s="3">
        <f t="shared" si="957"/>
        <v>0</v>
      </c>
      <c r="S10182" s="3">
        <f t="shared" si="958"/>
        <v>1</v>
      </c>
      <c r="T10182" s="3">
        <f t="shared" si="959"/>
        <v>0</v>
      </c>
      <c r="U10182" s="3">
        <f t="shared" si="960"/>
        <v>0</v>
      </c>
    </row>
    <row r="10183" spans="1:21" ht="12.75" customHeight="1" x14ac:dyDescent="0.2">
      <c r="A10183" s="15" t="s">
        <v>25</v>
      </c>
      <c r="B10183" s="16" t="s">
        <v>305</v>
      </c>
      <c r="C10183" s="44">
        <v>20711</v>
      </c>
      <c r="D10183" s="9" t="s">
        <v>10011</v>
      </c>
      <c r="E10183" s="10" t="s">
        <v>10011</v>
      </c>
      <c r="F10183" s="17">
        <v>191883033</v>
      </c>
      <c r="G10183" s="12" t="s">
        <v>320</v>
      </c>
      <c r="H10183" s="9" t="s">
        <v>29</v>
      </c>
      <c r="I10183" s="9" t="s">
        <v>10024</v>
      </c>
      <c r="J10183" s="9" t="s">
        <v>10025</v>
      </c>
      <c r="K10183" s="9" t="s">
        <v>152</v>
      </c>
      <c r="L10183" s="80" t="s">
        <v>268</v>
      </c>
      <c r="M10183" s="10">
        <v>10511</v>
      </c>
      <c r="N10183" s="11" t="s">
        <v>43</v>
      </c>
      <c r="O10183" s="13">
        <v>3</v>
      </c>
      <c r="P10183" s="3">
        <f t="shared" si="955"/>
        <v>0</v>
      </c>
      <c r="Q10183" s="3">
        <f t="shared" si="956"/>
        <v>0</v>
      </c>
      <c r="R10183" s="3">
        <f t="shared" si="957"/>
        <v>1</v>
      </c>
      <c r="S10183" s="3">
        <f t="shared" si="958"/>
        <v>0</v>
      </c>
      <c r="T10183" s="3">
        <f t="shared" si="959"/>
        <v>0</v>
      </c>
      <c r="U10183" s="3">
        <f t="shared" si="960"/>
        <v>0</v>
      </c>
    </row>
    <row r="10184" spans="1:21" ht="12.75" customHeight="1" x14ac:dyDescent="0.2">
      <c r="A10184" s="15" t="s">
        <v>25</v>
      </c>
      <c r="B10184" s="16" t="s">
        <v>305</v>
      </c>
      <c r="C10184" s="44">
        <v>20711</v>
      </c>
      <c r="D10184" s="9" t="s">
        <v>10011</v>
      </c>
      <c r="E10184" s="10" t="s">
        <v>10011</v>
      </c>
      <c r="F10184" s="17">
        <v>191895695</v>
      </c>
      <c r="G10184" s="12" t="s">
        <v>249</v>
      </c>
      <c r="H10184" s="9" t="s">
        <v>29</v>
      </c>
      <c r="I10184" s="9" t="s">
        <v>10028</v>
      </c>
      <c r="J10184" s="9" t="s">
        <v>10029</v>
      </c>
      <c r="K10184" s="9" t="s">
        <v>152</v>
      </c>
      <c r="L10184" s="80" t="s">
        <v>268</v>
      </c>
      <c r="M10184" s="10">
        <v>10511</v>
      </c>
      <c r="N10184" s="11" t="s">
        <v>43</v>
      </c>
      <c r="O10184" s="13">
        <v>5</v>
      </c>
      <c r="P10184" s="3">
        <f t="shared" si="955"/>
        <v>0</v>
      </c>
      <c r="Q10184" s="3">
        <f t="shared" si="956"/>
        <v>0</v>
      </c>
      <c r="R10184" s="3">
        <f t="shared" si="957"/>
        <v>0</v>
      </c>
      <c r="S10184" s="3">
        <f t="shared" si="958"/>
        <v>0</v>
      </c>
      <c r="T10184" s="3">
        <f t="shared" si="959"/>
        <v>1</v>
      </c>
      <c r="U10184" s="3">
        <f t="shared" si="960"/>
        <v>0</v>
      </c>
    </row>
    <row r="10185" spans="1:21" ht="12.75" customHeight="1" x14ac:dyDescent="0.2">
      <c r="A10185" s="15" t="s">
        <v>25</v>
      </c>
      <c r="B10185" s="16" t="s">
        <v>305</v>
      </c>
      <c r="C10185" s="44">
        <v>20711</v>
      </c>
      <c r="D10185" s="9" t="s">
        <v>10011</v>
      </c>
      <c r="E10185" s="10" t="s">
        <v>10011</v>
      </c>
      <c r="F10185" s="17">
        <v>191910772</v>
      </c>
      <c r="G10185" s="12" t="s">
        <v>36</v>
      </c>
      <c r="H10185" s="9" t="s">
        <v>29</v>
      </c>
      <c r="I10185" s="9" t="s">
        <v>10030</v>
      </c>
      <c r="J10185" s="9" t="s">
        <v>10031</v>
      </c>
      <c r="K10185" s="9" t="s">
        <v>152</v>
      </c>
      <c r="L10185" s="80" t="s">
        <v>268</v>
      </c>
      <c r="M10185" s="10">
        <v>10511</v>
      </c>
      <c r="N10185" s="11" t="s">
        <v>43</v>
      </c>
      <c r="O10185" s="13">
        <v>3</v>
      </c>
      <c r="P10185" s="3">
        <f t="shared" si="955"/>
        <v>0</v>
      </c>
      <c r="Q10185" s="3">
        <f t="shared" si="956"/>
        <v>0</v>
      </c>
      <c r="R10185" s="3">
        <f t="shared" si="957"/>
        <v>1</v>
      </c>
      <c r="S10185" s="3">
        <f t="shared" si="958"/>
        <v>0</v>
      </c>
      <c r="T10185" s="3">
        <f t="shared" si="959"/>
        <v>0</v>
      </c>
      <c r="U10185" s="3">
        <f t="shared" si="960"/>
        <v>0</v>
      </c>
    </row>
    <row r="10186" spans="1:21" ht="12.75" customHeight="1" x14ac:dyDescent="0.2">
      <c r="A10186" s="15" t="s">
        <v>25</v>
      </c>
      <c r="B10186" s="16" t="s">
        <v>305</v>
      </c>
      <c r="C10186" s="44">
        <v>20711</v>
      </c>
      <c r="D10186" s="9" t="s">
        <v>10011</v>
      </c>
      <c r="E10186" s="10" t="s">
        <v>10011</v>
      </c>
      <c r="F10186" s="17">
        <v>191941275</v>
      </c>
      <c r="G10186" s="12" t="s">
        <v>122</v>
      </c>
      <c r="H10186" s="9" t="s">
        <v>29</v>
      </c>
      <c r="I10186" s="9" t="s">
        <v>10034</v>
      </c>
      <c r="J10186" s="9" t="s">
        <v>10035</v>
      </c>
      <c r="K10186" s="9" t="s">
        <v>152</v>
      </c>
      <c r="L10186" s="80" t="s">
        <v>268</v>
      </c>
      <c r="M10186" s="10">
        <v>10511</v>
      </c>
      <c r="N10186" s="11" t="s">
        <v>43</v>
      </c>
      <c r="O10186" s="13">
        <v>4</v>
      </c>
      <c r="P10186" s="3">
        <f t="shared" si="955"/>
        <v>0</v>
      </c>
      <c r="Q10186" s="3">
        <f t="shared" si="956"/>
        <v>0</v>
      </c>
      <c r="R10186" s="3">
        <f t="shared" si="957"/>
        <v>0</v>
      </c>
      <c r="S10186" s="3">
        <f t="shared" si="958"/>
        <v>1</v>
      </c>
      <c r="T10186" s="3">
        <f t="shared" si="959"/>
        <v>0</v>
      </c>
      <c r="U10186" s="3">
        <f t="shared" si="960"/>
        <v>0</v>
      </c>
    </row>
    <row r="10187" spans="1:21" ht="12.75" customHeight="1" x14ac:dyDescent="0.2">
      <c r="A10187" s="15" t="s">
        <v>25</v>
      </c>
      <c r="B10187" s="16" t="s">
        <v>305</v>
      </c>
      <c r="C10187" s="44">
        <v>20711</v>
      </c>
      <c r="D10187" s="9" t="s">
        <v>10011</v>
      </c>
      <c r="E10187" s="10" t="s">
        <v>10011</v>
      </c>
      <c r="F10187" s="17">
        <v>191940366</v>
      </c>
      <c r="G10187" s="12" t="s">
        <v>36</v>
      </c>
      <c r="H10187" s="9" t="s">
        <v>29</v>
      </c>
      <c r="I10187" s="9" t="s">
        <v>10032</v>
      </c>
      <c r="J10187" s="9" t="s">
        <v>10033</v>
      </c>
      <c r="K10187" s="9" t="s">
        <v>152</v>
      </c>
      <c r="L10187" s="80" t="s">
        <v>417</v>
      </c>
      <c r="M10187" s="10">
        <v>10201</v>
      </c>
      <c r="N10187" s="11" t="s">
        <v>43</v>
      </c>
      <c r="O10187" s="13">
        <v>4</v>
      </c>
      <c r="P10187" s="3">
        <f t="shared" si="955"/>
        <v>0</v>
      </c>
      <c r="Q10187" s="3">
        <f t="shared" si="956"/>
        <v>0</v>
      </c>
      <c r="R10187" s="3">
        <f t="shared" si="957"/>
        <v>0</v>
      </c>
      <c r="S10187" s="3">
        <f t="shared" si="958"/>
        <v>1</v>
      </c>
      <c r="T10187" s="3">
        <f t="shared" si="959"/>
        <v>0</v>
      </c>
      <c r="U10187" s="3">
        <f t="shared" si="960"/>
        <v>0</v>
      </c>
    </row>
    <row r="10188" spans="1:21" ht="12.75" customHeight="1" x14ac:dyDescent="0.2">
      <c r="A10188" s="15" t="s">
        <v>25</v>
      </c>
      <c r="B10188" s="16" t="s">
        <v>305</v>
      </c>
      <c r="C10188" s="44">
        <v>20711</v>
      </c>
      <c r="D10188" s="9" t="s">
        <v>10011</v>
      </c>
      <c r="E10188" s="10" t="s">
        <v>10011</v>
      </c>
      <c r="F10188" s="17">
        <v>191895698</v>
      </c>
      <c r="G10188" s="12" t="s">
        <v>249</v>
      </c>
      <c r="H10188" s="9" t="s">
        <v>29</v>
      </c>
      <c r="I10188" s="9" t="s">
        <v>10036</v>
      </c>
      <c r="J10188" s="9" t="s">
        <v>10037</v>
      </c>
      <c r="K10188" s="6" t="s">
        <v>315</v>
      </c>
      <c r="L10188" s="6" t="s">
        <v>316</v>
      </c>
      <c r="M10188" s="10">
        <v>20102</v>
      </c>
      <c r="N10188" s="11" t="s">
        <v>43</v>
      </c>
      <c r="O10188" s="13">
        <v>4</v>
      </c>
      <c r="P10188" s="3">
        <f t="shared" si="955"/>
        <v>0</v>
      </c>
      <c r="Q10188" s="3">
        <f t="shared" si="956"/>
        <v>0</v>
      </c>
      <c r="R10188" s="3">
        <f t="shared" si="957"/>
        <v>0</v>
      </c>
      <c r="S10188" s="3">
        <f t="shared" si="958"/>
        <v>1</v>
      </c>
      <c r="T10188" s="3">
        <f t="shared" si="959"/>
        <v>0</v>
      </c>
      <c r="U10188" s="3">
        <f t="shared" si="960"/>
        <v>0</v>
      </c>
    </row>
    <row r="10189" spans="1:21" ht="12.75" customHeight="1" x14ac:dyDescent="0.2">
      <c r="A10189" s="15" t="s">
        <v>25</v>
      </c>
      <c r="B10189" s="16" t="s">
        <v>305</v>
      </c>
      <c r="C10189" s="44">
        <v>20711</v>
      </c>
      <c r="D10189" s="9" t="s">
        <v>10011</v>
      </c>
      <c r="E10189" s="10" t="s">
        <v>10011</v>
      </c>
      <c r="F10189" s="17">
        <v>191895705</v>
      </c>
      <c r="G10189" s="12" t="s">
        <v>249</v>
      </c>
      <c r="H10189" s="9" t="s">
        <v>29</v>
      </c>
      <c r="I10189" s="9" t="s">
        <v>10038</v>
      </c>
      <c r="J10189" s="9" t="s">
        <v>10039</v>
      </c>
      <c r="K10189" s="6" t="s">
        <v>315</v>
      </c>
      <c r="L10189" s="6" t="s">
        <v>316</v>
      </c>
      <c r="M10189" s="10">
        <v>20102</v>
      </c>
      <c r="N10189" s="11" t="s">
        <v>43</v>
      </c>
      <c r="O10189" s="13">
        <v>3</v>
      </c>
      <c r="P10189" s="3">
        <f t="shared" si="955"/>
        <v>0</v>
      </c>
      <c r="Q10189" s="3">
        <f t="shared" si="956"/>
        <v>0</v>
      </c>
      <c r="R10189" s="3">
        <f t="shared" si="957"/>
        <v>1</v>
      </c>
      <c r="S10189" s="3">
        <f t="shared" si="958"/>
        <v>0</v>
      </c>
      <c r="T10189" s="3">
        <f t="shared" si="959"/>
        <v>0</v>
      </c>
      <c r="U10189" s="3">
        <f t="shared" si="960"/>
        <v>0</v>
      </c>
    </row>
    <row r="10190" spans="1:21" ht="12.75" customHeight="1" x14ac:dyDescent="0.2">
      <c r="A10190" s="15" t="s">
        <v>25</v>
      </c>
      <c r="B10190" s="16" t="s">
        <v>305</v>
      </c>
      <c r="C10190" s="8">
        <v>20711</v>
      </c>
      <c r="D10190" s="6" t="s">
        <v>10011</v>
      </c>
      <c r="E10190" s="16" t="s">
        <v>10011</v>
      </c>
      <c r="F10190" s="15">
        <v>191957718</v>
      </c>
      <c r="G10190" s="5" t="s">
        <v>36</v>
      </c>
      <c r="H10190" s="6" t="s">
        <v>52</v>
      </c>
      <c r="I10190" s="6" t="s">
        <v>10020</v>
      </c>
      <c r="J10190" s="6" t="s">
        <v>10021</v>
      </c>
      <c r="K10190" s="6" t="s">
        <v>80</v>
      </c>
      <c r="L10190" s="6" t="s">
        <v>81</v>
      </c>
      <c r="M10190" s="16" t="s">
        <v>230</v>
      </c>
      <c r="N10190" s="8" t="s">
        <v>35</v>
      </c>
      <c r="O10190" s="7">
        <v>3</v>
      </c>
      <c r="P10190" s="3">
        <f t="shared" si="955"/>
        <v>0</v>
      </c>
      <c r="Q10190" s="3">
        <f t="shared" si="956"/>
        <v>0</v>
      </c>
      <c r="R10190" s="3">
        <f t="shared" si="957"/>
        <v>1</v>
      </c>
      <c r="S10190" s="3">
        <f t="shared" si="958"/>
        <v>0</v>
      </c>
      <c r="T10190" s="3">
        <f t="shared" si="959"/>
        <v>0</v>
      </c>
      <c r="U10190" s="3">
        <f t="shared" si="960"/>
        <v>0</v>
      </c>
    </row>
    <row r="10191" spans="1:21" ht="12.75" customHeight="1" x14ac:dyDescent="0.2">
      <c r="A10191" s="15" t="s">
        <v>25</v>
      </c>
      <c r="B10191" s="16" t="s">
        <v>305</v>
      </c>
      <c r="C10191" s="8">
        <v>20711</v>
      </c>
      <c r="D10191" s="6" t="s">
        <v>10011</v>
      </c>
      <c r="E10191" s="16" t="s">
        <v>10011</v>
      </c>
      <c r="F10191" s="15">
        <v>192041306</v>
      </c>
      <c r="G10191" s="5" t="s">
        <v>51</v>
      </c>
      <c r="H10191" s="6" t="s">
        <v>29</v>
      </c>
      <c r="I10191" s="6" t="s">
        <v>10022</v>
      </c>
      <c r="J10191" s="6" t="s">
        <v>10023</v>
      </c>
      <c r="K10191" s="6" t="s">
        <v>80</v>
      </c>
      <c r="L10191" s="6" t="s">
        <v>81</v>
      </c>
      <c r="M10191" s="16" t="s">
        <v>230</v>
      </c>
      <c r="N10191" s="8" t="s">
        <v>35</v>
      </c>
      <c r="O10191" s="7">
        <v>3</v>
      </c>
      <c r="P10191" s="3">
        <f t="shared" si="955"/>
        <v>0</v>
      </c>
      <c r="Q10191" s="3">
        <f t="shared" si="956"/>
        <v>0</v>
      </c>
      <c r="R10191" s="3">
        <f t="shared" si="957"/>
        <v>1</v>
      </c>
      <c r="S10191" s="3">
        <f t="shared" si="958"/>
        <v>0</v>
      </c>
      <c r="T10191" s="3">
        <f t="shared" si="959"/>
        <v>0</v>
      </c>
      <c r="U10191" s="3">
        <f t="shared" si="960"/>
        <v>0</v>
      </c>
    </row>
    <row r="10192" spans="1:21" ht="12.75" customHeight="1" x14ac:dyDescent="0.2">
      <c r="A10192" s="15" t="s">
        <v>25</v>
      </c>
      <c r="B10192" s="16" t="s">
        <v>305</v>
      </c>
      <c r="C10192" s="8">
        <v>20711</v>
      </c>
      <c r="D10192" s="6" t="s">
        <v>10011</v>
      </c>
      <c r="E10192" s="16" t="s">
        <v>10011</v>
      </c>
      <c r="F10192" s="15">
        <v>192041321</v>
      </c>
      <c r="G10192" s="5" t="s">
        <v>51</v>
      </c>
      <c r="H10192" s="6" t="s">
        <v>29</v>
      </c>
      <c r="I10192" s="6" t="s">
        <v>10012</v>
      </c>
      <c r="J10192" s="6" t="s">
        <v>10013</v>
      </c>
      <c r="K10192" s="6" t="s">
        <v>80</v>
      </c>
      <c r="L10192" s="6" t="s">
        <v>268</v>
      </c>
      <c r="M10192" s="16" t="s">
        <v>547</v>
      </c>
      <c r="N10192" s="8" t="s">
        <v>35</v>
      </c>
      <c r="O10192" s="7">
        <v>2</v>
      </c>
      <c r="P10192" s="3">
        <f t="shared" si="955"/>
        <v>0</v>
      </c>
      <c r="Q10192" s="3">
        <f t="shared" si="956"/>
        <v>1</v>
      </c>
      <c r="R10192" s="3">
        <f t="shared" si="957"/>
        <v>0</v>
      </c>
      <c r="S10192" s="3">
        <f t="shared" si="958"/>
        <v>0</v>
      </c>
      <c r="T10192" s="3">
        <f t="shared" si="959"/>
        <v>0</v>
      </c>
      <c r="U10192" s="3">
        <f t="shared" si="960"/>
        <v>0</v>
      </c>
    </row>
    <row r="10193" spans="1:21" ht="12.75" customHeight="1" x14ac:dyDescent="0.2">
      <c r="A10193" s="15" t="s">
        <v>25</v>
      </c>
      <c r="B10193" s="16" t="s">
        <v>305</v>
      </c>
      <c r="C10193" s="8">
        <v>20711</v>
      </c>
      <c r="D10193" s="6" t="s">
        <v>10011</v>
      </c>
      <c r="E10193" s="16" t="s">
        <v>10011</v>
      </c>
      <c r="F10193" s="15">
        <v>191970942</v>
      </c>
      <c r="G10193" s="5" t="s">
        <v>36</v>
      </c>
      <c r="H10193" s="6" t="s">
        <v>29</v>
      </c>
      <c r="I10193" s="6" t="s">
        <v>10014</v>
      </c>
      <c r="J10193" s="6" t="s">
        <v>10015</v>
      </c>
      <c r="K10193" s="6" t="s">
        <v>80</v>
      </c>
      <c r="L10193" s="6" t="s">
        <v>268</v>
      </c>
      <c r="M10193" s="16" t="s">
        <v>269</v>
      </c>
      <c r="N10193" s="8" t="s">
        <v>35</v>
      </c>
      <c r="O10193" s="7">
        <v>3</v>
      </c>
      <c r="P10193" s="3">
        <f t="shared" si="955"/>
        <v>0</v>
      </c>
      <c r="Q10193" s="3">
        <f t="shared" si="956"/>
        <v>0</v>
      </c>
      <c r="R10193" s="3">
        <f t="shared" si="957"/>
        <v>1</v>
      </c>
      <c r="S10193" s="3">
        <f t="shared" si="958"/>
        <v>0</v>
      </c>
      <c r="T10193" s="3">
        <f t="shared" si="959"/>
        <v>0</v>
      </c>
      <c r="U10193" s="3">
        <f t="shared" si="960"/>
        <v>0</v>
      </c>
    </row>
    <row r="10194" spans="1:21" ht="12.75" customHeight="1" x14ac:dyDescent="0.2">
      <c r="A10194" s="15" t="s">
        <v>25</v>
      </c>
      <c r="B10194" s="16" t="s">
        <v>305</v>
      </c>
      <c r="C10194" s="8">
        <v>20711</v>
      </c>
      <c r="D10194" s="6" t="s">
        <v>10011</v>
      </c>
      <c r="E10194" s="16" t="s">
        <v>10011</v>
      </c>
      <c r="F10194" s="15">
        <v>192041273</v>
      </c>
      <c r="G10194" s="5" t="s">
        <v>249</v>
      </c>
      <c r="H10194" s="6" t="s">
        <v>29</v>
      </c>
      <c r="I10194" s="6" t="s">
        <v>10016</v>
      </c>
      <c r="J10194" s="6" t="s">
        <v>10017</v>
      </c>
      <c r="K10194" s="6" t="s">
        <v>80</v>
      </c>
      <c r="L10194" s="6" t="s">
        <v>268</v>
      </c>
      <c r="M10194" s="16" t="s">
        <v>269</v>
      </c>
      <c r="N10194" s="8" t="s">
        <v>35</v>
      </c>
      <c r="O10194" s="7">
        <v>3</v>
      </c>
      <c r="P10194" s="3">
        <f t="shared" si="955"/>
        <v>0</v>
      </c>
      <c r="Q10194" s="3">
        <f t="shared" si="956"/>
        <v>0</v>
      </c>
      <c r="R10194" s="3">
        <f t="shared" si="957"/>
        <v>1</v>
      </c>
      <c r="S10194" s="3">
        <f t="shared" si="958"/>
        <v>0</v>
      </c>
      <c r="T10194" s="3">
        <f t="shared" si="959"/>
        <v>0</v>
      </c>
      <c r="U10194" s="3">
        <f t="shared" si="960"/>
        <v>0</v>
      </c>
    </row>
    <row r="10195" spans="1:21" ht="12.75" customHeight="1" x14ac:dyDescent="0.2">
      <c r="A10195" s="15" t="s">
        <v>25</v>
      </c>
      <c r="B10195" s="16" t="s">
        <v>305</v>
      </c>
      <c r="C10195" s="8">
        <v>20711</v>
      </c>
      <c r="D10195" s="6" t="s">
        <v>10011</v>
      </c>
      <c r="E10195" s="16" t="s">
        <v>10011</v>
      </c>
      <c r="F10195" s="15">
        <v>192041286</v>
      </c>
      <c r="G10195" s="5" t="s">
        <v>320</v>
      </c>
      <c r="H10195" s="6" t="s">
        <v>29</v>
      </c>
      <c r="I10195" s="6" t="s">
        <v>10018</v>
      </c>
      <c r="J10195" s="6" t="s">
        <v>10019</v>
      </c>
      <c r="K10195" s="6" t="s">
        <v>80</v>
      </c>
      <c r="L10195" s="6" t="s">
        <v>268</v>
      </c>
      <c r="M10195" s="16" t="s">
        <v>269</v>
      </c>
      <c r="N10195" s="8" t="s">
        <v>35</v>
      </c>
      <c r="O10195" s="7">
        <v>3</v>
      </c>
      <c r="P10195" s="3">
        <f t="shared" si="955"/>
        <v>0</v>
      </c>
      <c r="Q10195" s="3">
        <f t="shared" si="956"/>
        <v>0</v>
      </c>
      <c r="R10195" s="3">
        <f t="shared" si="957"/>
        <v>1</v>
      </c>
      <c r="S10195" s="3">
        <f t="shared" si="958"/>
        <v>0</v>
      </c>
      <c r="T10195" s="3">
        <f t="shared" si="959"/>
        <v>0</v>
      </c>
      <c r="U10195" s="3">
        <f t="shared" si="960"/>
        <v>0</v>
      </c>
    </row>
    <row r="10196" spans="1:21" ht="12.75" customHeight="1" x14ac:dyDescent="0.2">
      <c r="A10196" s="82" t="s">
        <v>25</v>
      </c>
      <c r="B10196" s="81" t="s">
        <v>305</v>
      </c>
      <c r="C10196" s="47">
        <v>20711</v>
      </c>
      <c r="D10196" s="80" t="s">
        <v>10011</v>
      </c>
      <c r="E10196" s="81" t="s">
        <v>10011</v>
      </c>
      <c r="F10196" s="82">
        <v>192065862</v>
      </c>
      <c r="G10196" s="83" t="s">
        <v>36</v>
      </c>
      <c r="H10196" s="80" t="s">
        <v>29</v>
      </c>
      <c r="I10196" s="80" t="s">
        <v>13070</v>
      </c>
      <c r="J10196" s="80" t="s">
        <v>13071</v>
      </c>
      <c r="K10196" s="80" t="s">
        <v>80</v>
      </c>
      <c r="L10196" s="80" t="s">
        <v>81</v>
      </c>
      <c r="M10196" s="81" t="s">
        <v>126</v>
      </c>
      <c r="N10196" s="32" t="s">
        <v>10618</v>
      </c>
      <c r="O10196" s="33">
        <v>4</v>
      </c>
      <c r="P10196" s="3">
        <f t="shared" si="955"/>
        <v>0</v>
      </c>
      <c r="Q10196" s="3">
        <f t="shared" si="956"/>
        <v>0</v>
      </c>
      <c r="R10196" s="3">
        <f t="shared" si="957"/>
        <v>0</v>
      </c>
      <c r="S10196" s="3">
        <f t="shared" si="958"/>
        <v>1</v>
      </c>
      <c r="T10196" s="3">
        <f t="shared" si="959"/>
        <v>0</v>
      </c>
      <c r="U10196" s="3">
        <f t="shared" si="960"/>
        <v>0</v>
      </c>
    </row>
    <row r="10197" spans="1:21" ht="12.75" customHeight="1" x14ac:dyDescent="0.2">
      <c r="A10197" s="82" t="s">
        <v>25</v>
      </c>
      <c r="B10197" s="81" t="s">
        <v>305</v>
      </c>
      <c r="C10197" s="47">
        <v>20711</v>
      </c>
      <c r="D10197" s="80" t="s">
        <v>10011</v>
      </c>
      <c r="E10197" s="81" t="s">
        <v>10011</v>
      </c>
      <c r="F10197" s="82">
        <v>192057546</v>
      </c>
      <c r="G10197" s="83" t="s">
        <v>84</v>
      </c>
      <c r="H10197" s="80" t="s">
        <v>29</v>
      </c>
      <c r="I10197" s="80" t="s">
        <v>12673</v>
      </c>
      <c r="J10197" s="80" t="s">
        <v>12674</v>
      </c>
      <c r="K10197" s="80" t="s">
        <v>80</v>
      </c>
      <c r="L10197" s="80" t="s">
        <v>268</v>
      </c>
      <c r="M10197" s="81" t="s">
        <v>126</v>
      </c>
      <c r="N10197" s="32" t="s">
        <v>10618</v>
      </c>
      <c r="O10197" s="33">
        <v>3</v>
      </c>
      <c r="P10197" s="3">
        <f t="shared" si="955"/>
        <v>0</v>
      </c>
      <c r="Q10197" s="3">
        <f t="shared" si="956"/>
        <v>0</v>
      </c>
      <c r="R10197" s="3">
        <f t="shared" si="957"/>
        <v>1</v>
      </c>
      <c r="S10197" s="3">
        <f t="shared" si="958"/>
        <v>0</v>
      </c>
      <c r="T10197" s="3">
        <f t="shared" si="959"/>
        <v>0</v>
      </c>
      <c r="U10197" s="3">
        <f t="shared" si="960"/>
        <v>0</v>
      </c>
    </row>
    <row r="10198" spans="1:21" ht="12.75" customHeight="1" x14ac:dyDescent="0.2">
      <c r="A10198" s="82" t="s">
        <v>25</v>
      </c>
      <c r="B10198" s="81" t="s">
        <v>305</v>
      </c>
      <c r="C10198" s="47">
        <v>20711</v>
      </c>
      <c r="D10198" s="80" t="s">
        <v>10011</v>
      </c>
      <c r="E10198" s="81" t="s">
        <v>10011</v>
      </c>
      <c r="F10198" s="82">
        <v>192090636</v>
      </c>
      <c r="G10198" s="83" t="s">
        <v>36</v>
      </c>
      <c r="H10198" s="80" t="s">
        <v>29</v>
      </c>
      <c r="I10198" s="80" t="s">
        <v>14124</v>
      </c>
      <c r="J10198" s="80" t="s">
        <v>14125</v>
      </c>
      <c r="K10198" s="80" t="s">
        <v>80</v>
      </c>
      <c r="L10198" s="80" t="s">
        <v>268</v>
      </c>
      <c r="M10198" s="81" t="s">
        <v>126</v>
      </c>
      <c r="N10198" s="32" t="s">
        <v>10618</v>
      </c>
      <c r="O10198" s="33">
        <v>3</v>
      </c>
      <c r="P10198" s="3">
        <f t="shared" si="955"/>
        <v>0</v>
      </c>
      <c r="Q10198" s="3">
        <f t="shared" si="956"/>
        <v>0</v>
      </c>
      <c r="R10198" s="3">
        <f t="shared" si="957"/>
        <v>1</v>
      </c>
      <c r="S10198" s="3">
        <f t="shared" si="958"/>
        <v>0</v>
      </c>
      <c r="T10198" s="3">
        <f t="shared" si="959"/>
        <v>0</v>
      </c>
      <c r="U10198" s="3">
        <f t="shared" si="960"/>
        <v>0</v>
      </c>
    </row>
    <row r="10199" spans="1:21" ht="12.75" customHeight="1" x14ac:dyDescent="0.2">
      <c r="A10199" s="82" t="s">
        <v>25</v>
      </c>
      <c r="B10199" s="81" t="s">
        <v>305</v>
      </c>
      <c r="C10199" s="47">
        <v>20711</v>
      </c>
      <c r="D10199" s="80" t="s">
        <v>10011</v>
      </c>
      <c r="E10199" s="81" t="s">
        <v>10011</v>
      </c>
      <c r="F10199" s="82">
        <v>192090642</v>
      </c>
      <c r="G10199" s="83" t="s">
        <v>72</v>
      </c>
      <c r="H10199" s="80" t="s">
        <v>29</v>
      </c>
      <c r="I10199" s="80" t="s">
        <v>14126</v>
      </c>
      <c r="J10199" s="80" t="s">
        <v>14127</v>
      </c>
      <c r="K10199" s="80" t="s">
        <v>80</v>
      </c>
      <c r="L10199" s="80" t="s">
        <v>268</v>
      </c>
      <c r="M10199" s="81" t="s">
        <v>126</v>
      </c>
      <c r="N10199" s="32" t="s">
        <v>10618</v>
      </c>
      <c r="O10199" s="33">
        <v>4</v>
      </c>
      <c r="P10199" s="3">
        <f t="shared" si="955"/>
        <v>0</v>
      </c>
      <c r="Q10199" s="3">
        <f t="shared" si="956"/>
        <v>0</v>
      </c>
      <c r="R10199" s="3">
        <f t="shared" si="957"/>
        <v>0</v>
      </c>
      <c r="S10199" s="3">
        <f t="shared" si="958"/>
        <v>1</v>
      </c>
      <c r="T10199" s="3">
        <f t="shared" si="959"/>
        <v>0</v>
      </c>
      <c r="U10199" s="3">
        <f t="shared" si="960"/>
        <v>0</v>
      </c>
    </row>
    <row r="10200" spans="1:21" ht="12.75" customHeight="1" x14ac:dyDescent="0.2">
      <c r="A10200" s="82" t="s">
        <v>25</v>
      </c>
      <c r="B10200" s="81" t="s">
        <v>305</v>
      </c>
      <c r="C10200" s="47">
        <v>20711</v>
      </c>
      <c r="D10200" s="80" t="s">
        <v>10011</v>
      </c>
      <c r="E10200" s="81" t="s">
        <v>10011</v>
      </c>
      <c r="F10200" s="82">
        <v>192065877</v>
      </c>
      <c r="G10200" s="83" t="s">
        <v>28</v>
      </c>
      <c r="H10200" s="80" t="s">
        <v>29</v>
      </c>
      <c r="I10200" s="80" t="s">
        <v>13072</v>
      </c>
      <c r="J10200" s="80" t="s">
        <v>13073</v>
      </c>
      <c r="K10200" s="80" t="s">
        <v>315</v>
      </c>
      <c r="L10200" s="80" t="s">
        <v>587</v>
      </c>
      <c r="M10200" s="81" t="s">
        <v>126</v>
      </c>
      <c r="N10200" s="32" t="s">
        <v>10618</v>
      </c>
      <c r="O10200" s="33">
        <v>5</v>
      </c>
      <c r="P10200" s="3">
        <f t="shared" si="955"/>
        <v>0</v>
      </c>
      <c r="Q10200" s="3">
        <f t="shared" si="956"/>
        <v>0</v>
      </c>
      <c r="R10200" s="3">
        <f t="shared" si="957"/>
        <v>0</v>
      </c>
      <c r="S10200" s="3">
        <f t="shared" si="958"/>
        <v>0</v>
      </c>
      <c r="T10200" s="3">
        <f t="shared" si="959"/>
        <v>1</v>
      </c>
      <c r="U10200" s="3">
        <f t="shared" si="960"/>
        <v>0</v>
      </c>
    </row>
    <row r="10201" spans="1:21" ht="12.75" customHeight="1" x14ac:dyDescent="0.2">
      <c r="A10201" s="82" t="s">
        <v>25</v>
      </c>
      <c r="B10201" s="81" t="s">
        <v>305</v>
      </c>
      <c r="C10201" s="47">
        <v>20711</v>
      </c>
      <c r="D10201" s="80" t="s">
        <v>10011</v>
      </c>
      <c r="E10201" s="81" t="s">
        <v>10011</v>
      </c>
      <c r="F10201" s="82">
        <v>192090619</v>
      </c>
      <c r="G10201" s="83" t="s">
        <v>72</v>
      </c>
      <c r="H10201" s="80" t="s">
        <v>29</v>
      </c>
      <c r="I10201" s="80" t="s">
        <v>14122</v>
      </c>
      <c r="J10201" s="80" t="s">
        <v>14123</v>
      </c>
      <c r="K10201" s="80" t="s">
        <v>315</v>
      </c>
      <c r="L10201" s="80" t="s">
        <v>587</v>
      </c>
      <c r="M10201" s="81" t="s">
        <v>126</v>
      </c>
      <c r="N10201" s="32" t="s">
        <v>10618</v>
      </c>
      <c r="O10201" s="33">
        <v>4</v>
      </c>
      <c r="P10201" s="3">
        <f t="shared" si="955"/>
        <v>0</v>
      </c>
      <c r="Q10201" s="3">
        <f t="shared" si="956"/>
        <v>0</v>
      </c>
      <c r="R10201" s="3">
        <f t="shared" si="957"/>
        <v>0</v>
      </c>
      <c r="S10201" s="3">
        <f t="shared" si="958"/>
        <v>1</v>
      </c>
      <c r="T10201" s="3">
        <f t="shared" si="959"/>
        <v>0</v>
      </c>
      <c r="U10201" s="3">
        <f t="shared" si="960"/>
        <v>0</v>
      </c>
    </row>
    <row r="10202" spans="1:21" ht="12.75" customHeight="1" x14ac:dyDescent="0.2">
      <c r="A10202" s="82" t="s">
        <v>25</v>
      </c>
      <c r="B10202" s="81" t="s">
        <v>305</v>
      </c>
      <c r="C10202" s="47">
        <v>20711</v>
      </c>
      <c r="D10202" s="80" t="s">
        <v>10011</v>
      </c>
      <c r="E10202" s="81" t="s">
        <v>10011</v>
      </c>
      <c r="F10202" s="82">
        <v>192058940</v>
      </c>
      <c r="G10202" s="83" t="s">
        <v>64</v>
      </c>
      <c r="H10202" s="80" t="s">
        <v>29</v>
      </c>
      <c r="I10202" s="80" t="s">
        <v>12738</v>
      </c>
      <c r="J10202" s="80" t="s">
        <v>12739</v>
      </c>
      <c r="K10202" s="80" t="s">
        <v>315</v>
      </c>
      <c r="L10202" s="80" t="s">
        <v>337</v>
      </c>
      <c r="M10202" s="81" t="s">
        <v>126</v>
      </c>
      <c r="N10202" s="32" t="s">
        <v>10618</v>
      </c>
      <c r="O10202" s="33">
        <v>3</v>
      </c>
      <c r="P10202" s="3">
        <f t="shared" si="955"/>
        <v>0</v>
      </c>
      <c r="Q10202" s="3">
        <f t="shared" si="956"/>
        <v>0</v>
      </c>
      <c r="R10202" s="3">
        <f t="shared" si="957"/>
        <v>1</v>
      </c>
      <c r="S10202" s="3">
        <f t="shared" si="958"/>
        <v>0</v>
      </c>
      <c r="T10202" s="3">
        <f t="shared" si="959"/>
        <v>0</v>
      </c>
      <c r="U10202" s="3">
        <f t="shared" si="960"/>
        <v>0</v>
      </c>
    </row>
    <row r="10203" spans="1:21" ht="12.75" customHeight="1" x14ac:dyDescent="0.2">
      <c r="A10203" s="82" t="s">
        <v>25</v>
      </c>
      <c r="B10203" s="81" t="s">
        <v>305</v>
      </c>
      <c r="C10203" s="47">
        <v>20711</v>
      </c>
      <c r="D10203" s="80" t="s">
        <v>10011</v>
      </c>
      <c r="E10203" s="81" t="s">
        <v>10011</v>
      </c>
      <c r="F10203" s="82">
        <v>192090654</v>
      </c>
      <c r="G10203" s="83" t="s">
        <v>72</v>
      </c>
      <c r="H10203" s="80" t="s">
        <v>29</v>
      </c>
      <c r="I10203" s="80" t="s">
        <v>14128</v>
      </c>
      <c r="J10203" s="80" t="s">
        <v>14129</v>
      </c>
      <c r="K10203" s="80" t="s">
        <v>32</v>
      </c>
      <c r="L10203" s="80" t="s">
        <v>33</v>
      </c>
      <c r="M10203" s="81" t="s">
        <v>126</v>
      </c>
      <c r="N10203" s="32" t="s">
        <v>10618</v>
      </c>
      <c r="O10203" s="33">
        <v>4</v>
      </c>
      <c r="P10203" s="3">
        <f t="shared" si="955"/>
        <v>0</v>
      </c>
      <c r="Q10203" s="3">
        <f t="shared" si="956"/>
        <v>0</v>
      </c>
      <c r="R10203" s="3">
        <f t="shared" si="957"/>
        <v>0</v>
      </c>
      <c r="S10203" s="3">
        <f t="shared" si="958"/>
        <v>1</v>
      </c>
      <c r="T10203" s="3">
        <f t="shared" si="959"/>
        <v>0</v>
      </c>
      <c r="U10203" s="3">
        <f t="shared" si="960"/>
        <v>0</v>
      </c>
    </row>
    <row r="10204" spans="1:21" ht="12.75" customHeight="1" x14ac:dyDescent="0.2">
      <c r="A10204" s="82" t="s">
        <v>25</v>
      </c>
      <c r="B10204" s="81" t="s">
        <v>305</v>
      </c>
      <c r="C10204" s="47">
        <v>20711</v>
      </c>
      <c r="D10204" s="80" t="s">
        <v>10011</v>
      </c>
      <c r="E10204" s="81" t="s">
        <v>10011</v>
      </c>
      <c r="F10204" s="82">
        <v>192151183</v>
      </c>
      <c r="G10204" s="83" t="s">
        <v>249</v>
      </c>
      <c r="H10204" s="80" t="s">
        <v>29</v>
      </c>
      <c r="I10204" s="80" t="s">
        <v>19813</v>
      </c>
      <c r="J10204" s="80" t="s">
        <v>19814</v>
      </c>
      <c r="K10204" s="80" t="s">
        <v>32</v>
      </c>
      <c r="L10204" s="80" t="s">
        <v>33</v>
      </c>
      <c r="M10204" s="81" t="s">
        <v>126</v>
      </c>
      <c r="N10204" s="47" t="s">
        <v>15353</v>
      </c>
      <c r="O10204" s="33">
        <v>3</v>
      </c>
      <c r="P10204" s="3">
        <f t="shared" si="955"/>
        <v>0</v>
      </c>
      <c r="Q10204" s="3">
        <f t="shared" si="956"/>
        <v>0</v>
      </c>
      <c r="R10204" s="3">
        <f t="shared" si="957"/>
        <v>1</v>
      </c>
      <c r="S10204" s="3">
        <f t="shared" si="958"/>
        <v>0</v>
      </c>
      <c r="T10204" s="3">
        <f t="shared" si="959"/>
        <v>0</v>
      </c>
      <c r="U10204" s="3">
        <f t="shared" si="960"/>
        <v>0</v>
      </c>
    </row>
    <row r="10205" spans="1:21" ht="12.75" customHeight="1" x14ac:dyDescent="0.2">
      <c r="A10205" s="82" t="s">
        <v>25</v>
      </c>
      <c r="B10205" s="81" t="s">
        <v>305</v>
      </c>
      <c r="C10205" s="47">
        <v>20711</v>
      </c>
      <c r="D10205" s="80" t="s">
        <v>10011</v>
      </c>
      <c r="E10205" s="81" t="s">
        <v>10011</v>
      </c>
      <c r="F10205" s="82">
        <v>192206937</v>
      </c>
      <c r="G10205" s="83" t="s">
        <v>320</v>
      </c>
      <c r="H10205" s="80" t="s">
        <v>29</v>
      </c>
      <c r="I10205" s="80" t="s">
        <v>19817</v>
      </c>
      <c r="J10205" s="80" t="s">
        <v>19818</v>
      </c>
      <c r="K10205" s="80" t="s">
        <v>80</v>
      </c>
      <c r="L10205" s="80" t="s">
        <v>268</v>
      </c>
      <c r="M10205" s="81" t="s">
        <v>126</v>
      </c>
      <c r="N10205" s="47" t="s">
        <v>15353</v>
      </c>
      <c r="O10205" s="33">
        <v>1</v>
      </c>
      <c r="P10205" s="3">
        <f t="shared" si="955"/>
        <v>1</v>
      </c>
      <c r="Q10205" s="3">
        <f t="shared" si="956"/>
        <v>0</v>
      </c>
      <c r="R10205" s="3">
        <f t="shared" si="957"/>
        <v>0</v>
      </c>
      <c r="S10205" s="3">
        <f t="shared" si="958"/>
        <v>0</v>
      </c>
      <c r="T10205" s="3">
        <f t="shared" si="959"/>
        <v>0</v>
      </c>
      <c r="U10205" s="3">
        <f t="shared" si="960"/>
        <v>0</v>
      </c>
    </row>
    <row r="10206" spans="1:21" ht="12.75" customHeight="1" x14ac:dyDescent="0.2">
      <c r="A10206" s="82" t="s">
        <v>25</v>
      </c>
      <c r="B10206" s="81" t="s">
        <v>305</v>
      </c>
      <c r="C10206" s="47">
        <v>20711</v>
      </c>
      <c r="D10206" s="80" t="s">
        <v>10011</v>
      </c>
      <c r="E10206" s="81" t="s">
        <v>10011</v>
      </c>
      <c r="F10206" s="82">
        <v>192151186</v>
      </c>
      <c r="G10206" s="83" t="s">
        <v>64</v>
      </c>
      <c r="H10206" s="80" t="s">
        <v>29</v>
      </c>
      <c r="I10206" s="80" t="s">
        <v>19825</v>
      </c>
      <c r="J10206" s="80" t="s">
        <v>19826</v>
      </c>
      <c r="K10206" s="80" t="s">
        <v>80</v>
      </c>
      <c r="L10206" s="80" t="s">
        <v>383</v>
      </c>
      <c r="M10206" s="81" t="s">
        <v>126</v>
      </c>
      <c r="N10206" s="47" t="s">
        <v>15353</v>
      </c>
      <c r="O10206" s="33">
        <v>4</v>
      </c>
      <c r="P10206" s="3">
        <f t="shared" si="955"/>
        <v>0</v>
      </c>
      <c r="Q10206" s="3">
        <f t="shared" si="956"/>
        <v>0</v>
      </c>
      <c r="R10206" s="3">
        <f t="shared" si="957"/>
        <v>0</v>
      </c>
      <c r="S10206" s="3">
        <f t="shared" si="958"/>
        <v>1</v>
      </c>
      <c r="T10206" s="3">
        <f t="shared" si="959"/>
        <v>0</v>
      </c>
      <c r="U10206" s="3">
        <f t="shared" si="960"/>
        <v>0</v>
      </c>
    </row>
    <row r="10207" spans="1:21" ht="12.75" customHeight="1" x14ac:dyDescent="0.2">
      <c r="A10207" s="82" t="s">
        <v>25</v>
      </c>
      <c r="B10207" s="81" t="s">
        <v>305</v>
      </c>
      <c r="C10207" s="47">
        <v>20711</v>
      </c>
      <c r="D10207" s="80" t="s">
        <v>10011</v>
      </c>
      <c r="E10207" s="81" t="s">
        <v>10011</v>
      </c>
      <c r="F10207" s="82">
        <v>192151173</v>
      </c>
      <c r="G10207" s="83" t="s">
        <v>249</v>
      </c>
      <c r="H10207" s="80" t="s">
        <v>29</v>
      </c>
      <c r="I10207" s="80" t="s">
        <v>19829</v>
      </c>
      <c r="J10207" s="80" t="s">
        <v>19830</v>
      </c>
      <c r="K10207" s="80" t="s">
        <v>80</v>
      </c>
      <c r="L10207" s="80" t="s">
        <v>268</v>
      </c>
      <c r="M10207" s="81" t="s">
        <v>126</v>
      </c>
      <c r="N10207" s="47" t="s">
        <v>15353</v>
      </c>
      <c r="O10207" s="33">
        <v>3</v>
      </c>
      <c r="P10207" s="3">
        <f t="shared" si="955"/>
        <v>0</v>
      </c>
      <c r="Q10207" s="3">
        <f t="shared" si="956"/>
        <v>0</v>
      </c>
      <c r="R10207" s="3">
        <f t="shared" si="957"/>
        <v>1</v>
      </c>
      <c r="S10207" s="3">
        <f t="shared" si="958"/>
        <v>0</v>
      </c>
      <c r="T10207" s="3">
        <f t="shared" si="959"/>
        <v>0</v>
      </c>
      <c r="U10207" s="3">
        <f t="shared" si="960"/>
        <v>0</v>
      </c>
    </row>
    <row r="10208" spans="1:21" ht="12.75" customHeight="1" x14ac:dyDescent="0.2">
      <c r="A10208" s="82" t="s">
        <v>25</v>
      </c>
      <c r="B10208" s="81" t="s">
        <v>305</v>
      </c>
      <c r="C10208" s="47">
        <v>20711</v>
      </c>
      <c r="D10208" s="80" t="s">
        <v>10011</v>
      </c>
      <c r="E10208" s="81" t="s">
        <v>10011</v>
      </c>
      <c r="F10208" s="82">
        <v>192065883</v>
      </c>
      <c r="G10208" s="83" t="s">
        <v>36</v>
      </c>
      <c r="H10208" s="80" t="s">
        <v>29</v>
      </c>
      <c r="I10208" s="80" t="s">
        <v>19840</v>
      </c>
      <c r="J10208" s="80" t="s">
        <v>19841</v>
      </c>
      <c r="K10208" s="80" t="s">
        <v>80</v>
      </c>
      <c r="L10208" s="80" t="s">
        <v>81</v>
      </c>
      <c r="M10208" s="81" t="s">
        <v>126</v>
      </c>
      <c r="N10208" s="47" t="s">
        <v>15353</v>
      </c>
      <c r="O10208" s="33">
        <v>4</v>
      </c>
      <c r="P10208" s="3">
        <f t="shared" si="955"/>
        <v>0</v>
      </c>
      <c r="Q10208" s="3">
        <f t="shared" si="956"/>
        <v>0</v>
      </c>
      <c r="R10208" s="3">
        <f t="shared" si="957"/>
        <v>0</v>
      </c>
      <c r="S10208" s="3">
        <f t="shared" si="958"/>
        <v>1</v>
      </c>
      <c r="T10208" s="3">
        <f t="shared" si="959"/>
        <v>0</v>
      </c>
      <c r="U10208" s="3">
        <f t="shared" si="960"/>
        <v>0</v>
      </c>
    </row>
    <row r="10209" spans="1:21" ht="12.75" customHeight="1" x14ac:dyDescent="0.2">
      <c r="A10209" s="82" t="s">
        <v>25</v>
      </c>
      <c r="B10209" s="81" t="s">
        <v>305</v>
      </c>
      <c r="C10209" s="47">
        <v>20711</v>
      </c>
      <c r="D10209" s="80" t="s">
        <v>10011</v>
      </c>
      <c r="E10209" s="81" t="s">
        <v>10011</v>
      </c>
      <c r="F10209" s="82">
        <v>192159069</v>
      </c>
      <c r="G10209" s="83" t="s">
        <v>36</v>
      </c>
      <c r="H10209" s="80" t="s">
        <v>29</v>
      </c>
      <c r="I10209" s="80" t="s">
        <v>19842</v>
      </c>
      <c r="J10209" s="80" t="s">
        <v>19843</v>
      </c>
      <c r="K10209" s="80" t="s">
        <v>80</v>
      </c>
      <c r="L10209" s="80" t="s">
        <v>268</v>
      </c>
      <c r="M10209" s="81" t="s">
        <v>126</v>
      </c>
      <c r="N10209" s="47" t="s">
        <v>15353</v>
      </c>
      <c r="O10209" s="33">
        <v>3</v>
      </c>
      <c r="P10209" s="3">
        <f t="shared" si="955"/>
        <v>0</v>
      </c>
      <c r="Q10209" s="3">
        <f t="shared" si="956"/>
        <v>0</v>
      </c>
      <c r="R10209" s="3">
        <f t="shared" si="957"/>
        <v>1</v>
      </c>
      <c r="S10209" s="3">
        <f t="shared" si="958"/>
        <v>0</v>
      </c>
      <c r="T10209" s="3">
        <f t="shared" si="959"/>
        <v>0</v>
      </c>
      <c r="U10209" s="3">
        <f t="shared" si="960"/>
        <v>0</v>
      </c>
    </row>
    <row r="10210" spans="1:21" ht="12.75" customHeight="1" x14ac:dyDescent="0.2">
      <c r="A10210" s="82" t="s">
        <v>25</v>
      </c>
      <c r="B10210" s="81" t="s">
        <v>305</v>
      </c>
      <c r="C10210" s="47">
        <v>20711</v>
      </c>
      <c r="D10210" s="80" t="s">
        <v>10011</v>
      </c>
      <c r="E10210" s="81" t="s">
        <v>10011</v>
      </c>
      <c r="F10210" s="82">
        <v>192205306</v>
      </c>
      <c r="G10210" s="83" t="s">
        <v>249</v>
      </c>
      <c r="H10210" s="80" t="s">
        <v>29</v>
      </c>
      <c r="I10210" s="80" t="s">
        <v>19955</v>
      </c>
      <c r="J10210" s="80" t="s">
        <v>19956</v>
      </c>
      <c r="K10210" s="80" t="s">
        <v>315</v>
      </c>
      <c r="L10210" s="80" t="s">
        <v>587</v>
      </c>
      <c r="M10210" s="81" t="s">
        <v>126</v>
      </c>
      <c r="N10210" s="47" t="s">
        <v>15353</v>
      </c>
      <c r="O10210" s="33">
        <v>4</v>
      </c>
      <c r="P10210" s="3">
        <f t="shared" si="955"/>
        <v>0</v>
      </c>
      <c r="Q10210" s="3">
        <f t="shared" si="956"/>
        <v>0</v>
      </c>
      <c r="R10210" s="3">
        <f t="shared" si="957"/>
        <v>0</v>
      </c>
      <c r="S10210" s="3">
        <f t="shared" si="958"/>
        <v>1</v>
      </c>
      <c r="T10210" s="3">
        <f t="shared" si="959"/>
        <v>0</v>
      </c>
      <c r="U10210" s="3">
        <f t="shared" si="960"/>
        <v>0</v>
      </c>
    </row>
    <row r="10211" spans="1:21" ht="12.75" customHeight="1" x14ac:dyDescent="0.2">
      <c r="A10211" s="82" t="s">
        <v>25</v>
      </c>
      <c r="B10211" s="81" t="s">
        <v>305</v>
      </c>
      <c r="C10211" s="47">
        <v>20711</v>
      </c>
      <c r="D10211" s="80" t="s">
        <v>10011</v>
      </c>
      <c r="E10211" s="81" t="s">
        <v>10011</v>
      </c>
      <c r="F10211" s="82">
        <v>192090584</v>
      </c>
      <c r="G10211" s="83" t="s">
        <v>67</v>
      </c>
      <c r="H10211" s="80" t="s">
        <v>52</v>
      </c>
      <c r="I10211" s="80" t="s">
        <v>20065</v>
      </c>
      <c r="J10211" s="80" t="s">
        <v>20066</v>
      </c>
      <c r="K10211" s="80" t="s">
        <v>80</v>
      </c>
      <c r="L10211" s="80" t="s">
        <v>81</v>
      </c>
      <c r="M10211" s="81" t="s">
        <v>126</v>
      </c>
      <c r="N10211" s="47" t="s">
        <v>15353</v>
      </c>
      <c r="O10211" s="33">
        <v>3</v>
      </c>
      <c r="P10211" s="3">
        <f t="shared" si="955"/>
        <v>0</v>
      </c>
      <c r="Q10211" s="3">
        <f t="shared" si="956"/>
        <v>0</v>
      </c>
      <c r="R10211" s="3">
        <f t="shared" si="957"/>
        <v>1</v>
      </c>
      <c r="S10211" s="3">
        <f t="shared" si="958"/>
        <v>0</v>
      </c>
      <c r="T10211" s="3">
        <f t="shared" si="959"/>
        <v>0</v>
      </c>
      <c r="U10211" s="3">
        <f t="shared" si="960"/>
        <v>0</v>
      </c>
    </row>
    <row r="10212" spans="1:21" ht="12.75" customHeight="1" x14ac:dyDescent="0.2">
      <c r="A10212" s="15" t="s">
        <v>25</v>
      </c>
      <c r="B10212" s="16" t="s">
        <v>26</v>
      </c>
      <c r="C10212" s="44">
        <v>27031</v>
      </c>
      <c r="D10212" s="9" t="s">
        <v>10040</v>
      </c>
      <c r="E10212" s="10" t="s">
        <v>10040</v>
      </c>
      <c r="F10212" s="17">
        <v>191884684</v>
      </c>
      <c r="G10212" s="12" t="s">
        <v>72</v>
      </c>
      <c r="H10212" s="9" t="s">
        <v>29</v>
      </c>
      <c r="I10212" s="9" t="s">
        <v>10069</v>
      </c>
      <c r="J10212" s="9" t="s">
        <v>10070</v>
      </c>
      <c r="K10212" s="9" t="s">
        <v>32</v>
      </c>
      <c r="L10212" s="6" t="s">
        <v>33</v>
      </c>
      <c r="M10212" s="10">
        <v>40101</v>
      </c>
      <c r="N10212" s="11" t="s">
        <v>43</v>
      </c>
      <c r="O10212" s="13">
        <v>1</v>
      </c>
      <c r="P10212" s="3">
        <f t="shared" si="955"/>
        <v>1</v>
      </c>
      <c r="Q10212" s="3">
        <f t="shared" si="956"/>
        <v>0</v>
      </c>
      <c r="R10212" s="3">
        <f t="shared" si="957"/>
        <v>0</v>
      </c>
      <c r="S10212" s="3">
        <f t="shared" si="958"/>
        <v>0</v>
      </c>
      <c r="T10212" s="3">
        <f t="shared" si="959"/>
        <v>0</v>
      </c>
      <c r="U10212" s="3">
        <f t="shared" si="960"/>
        <v>0</v>
      </c>
    </row>
    <row r="10213" spans="1:21" ht="12.75" customHeight="1" x14ac:dyDescent="0.2">
      <c r="A10213" s="15" t="s">
        <v>25</v>
      </c>
      <c r="B10213" s="16" t="s">
        <v>26</v>
      </c>
      <c r="C10213" s="8">
        <v>27031</v>
      </c>
      <c r="D10213" s="6" t="s">
        <v>10040</v>
      </c>
      <c r="E10213" s="16" t="s">
        <v>10040</v>
      </c>
      <c r="F10213" s="15">
        <v>191961865</v>
      </c>
      <c r="G10213" s="5" t="s">
        <v>64</v>
      </c>
      <c r="H10213" s="6" t="s">
        <v>29</v>
      </c>
      <c r="I10213" s="6" t="s">
        <v>10041</v>
      </c>
      <c r="J10213" s="6" t="s">
        <v>10042</v>
      </c>
      <c r="K10213" s="6" t="s">
        <v>315</v>
      </c>
      <c r="L10213" s="6" t="s">
        <v>337</v>
      </c>
      <c r="M10213" s="16" t="s">
        <v>338</v>
      </c>
      <c r="N10213" s="8" t="s">
        <v>35</v>
      </c>
      <c r="O10213" s="7">
        <v>2</v>
      </c>
      <c r="P10213" s="3">
        <f t="shared" si="955"/>
        <v>0</v>
      </c>
      <c r="Q10213" s="3">
        <f t="shared" si="956"/>
        <v>1</v>
      </c>
      <c r="R10213" s="3">
        <f t="shared" si="957"/>
        <v>0</v>
      </c>
      <c r="S10213" s="3">
        <f t="shared" si="958"/>
        <v>0</v>
      </c>
      <c r="T10213" s="3">
        <f t="shared" si="959"/>
        <v>0</v>
      </c>
      <c r="U10213" s="3">
        <f t="shared" si="960"/>
        <v>0</v>
      </c>
    </row>
    <row r="10214" spans="1:21" ht="12.75" customHeight="1" x14ac:dyDescent="0.2">
      <c r="A10214" s="15" t="s">
        <v>25</v>
      </c>
      <c r="B10214" s="16" t="s">
        <v>26</v>
      </c>
      <c r="C10214" s="8">
        <v>27031</v>
      </c>
      <c r="D10214" s="6" t="s">
        <v>10040</v>
      </c>
      <c r="E10214" s="16" t="s">
        <v>10040</v>
      </c>
      <c r="F10214" s="15">
        <v>191995453</v>
      </c>
      <c r="G10214" s="5" t="s">
        <v>122</v>
      </c>
      <c r="H10214" s="6" t="s">
        <v>29</v>
      </c>
      <c r="I10214" s="6" t="s">
        <v>10043</v>
      </c>
      <c r="J10214" s="6" t="s">
        <v>10044</v>
      </c>
      <c r="K10214" s="6" t="s">
        <v>315</v>
      </c>
      <c r="L10214" s="6" t="s">
        <v>337</v>
      </c>
      <c r="M10214" s="16" t="s">
        <v>338</v>
      </c>
      <c r="N10214" s="8" t="s">
        <v>35</v>
      </c>
      <c r="O10214" s="7">
        <v>4</v>
      </c>
      <c r="P10214" s="3">
        <f t="shared" si="955"/>
        <v>0</v>
      </c>
      <c r="Q10214" s="3">
        <f t="shared" si="956"/>
        <v>0</v>
      </c>
      <c r="R10214" s="3">
        <f t="shared" si="957"/>
        <v>0</v>
      </c>
      <c r="S10214" s="3">
        <f t="shared" si="958"/>
        <v>1</v>
      </c>
      <c r="T10214" s="3">
        <f t="shared" si="959"/>
        <v>0</v>
      </c>
      <c r="U10214" s="3">
        <f t="shared" si="960"/>
        <v>0</v>
      </c>
    </row>
    <row r="10215" spans="1:21" ht="12.75" customHeight="1" x14ac:dyDescent="0.2">
      <c r="A10215" s="15" t="s">
        <v>25</v>
      </c>
      <c r="B10215" s="16" t="s">
        <v>26</v>
      </c>
      <c r="C10215" s="8">
        <v>27031</v>
      </c>
      <c r="D10215" s="6" t="s">
        <v>10040</v>
      </c>
      <c r="E10215" s="16" t="s">
        <v>10040</v>
      </c>
      <c r="F10215" s="15">
        <v>191995449</v>
      </c>
      <c r="G10215" s="5" t="s">
        <v>122</v>
      </c>
      <c r="H10215" s="6" t="s">
        <v>29</v>
      </c>
      <c r="I10215" s="6" t="s">
        <v>10067</v>
      </c>
      <c r="J10215" s="6" t="s">
        <v>10068</v>
      </c>
      <c r="K10215" s="6" t="s">
        <v>32</v>
      </c>
      <c r="L10215" s="6" t="s">
        <v>620</v>
      </c>
      <c r="M10215" s="16" t="s">
        <v>126</v>
      </c>
      <c r="N10215" s="8" t="s">
        <v>35</v>
      </c>
      <c r="O10215" s="7">
        <v>2</v>
      </c>
      <c r="P10215" s="3">
        <f t="shared" si="955"/>
        <v>0</v>
      </c>
      <c r="Q10215" s="3">
        <f t="shared" si="956"/>
        <v>1</v>
      </c>
      <c r="R10215" s="3">
        <f t="shared" si="957"/>
        <v>0</v>
      </c>
      <c r="S10215" s="3">
        <f t="shared" si="958"/>
        <v>0</v>
      </c>
      <c r="T10215" s="3">
        <f t="shared" si="959"/>
        <v>0</v>
      </c>
      <c r="U10215" s="3">
        <f t="shared" si="960"/>
        <v>0</v>
      </c>
    </row>
    <row r="10216" spans="1:21" ht="12.75" customHeight="1" x14ac:dyDescent="0.2">
      <c r="A10216" s="15" t="s">
        <v>25</v>
      </c>
      <c r="B10216" s="16" t="s">
        <v>26</v>
      </c>
      <c r="C10216" s="8">
        <v>27031</v>
      </c>
      <c r="D10216" s="6" t="s">
        <v>10040</v>
      </c>
      <c r="E10216" s="16" t="s">
        <v>10040</v>
      </c>
      <c r="F10216" s="15">
        <v>191884654</v>
      </c>
      <c r="G10216" s="5" t="s">
        <v>122</v>
      </c>
      <c r="H10216" s="6" t="s">
        <v>52</v>
      </c>
      <c r="I10216" s="6" t="s">
        <v>10049</v>
      </c>
      <c r="J10216" s="6" t="s">
        <v>10064</v>
      </c>
      <c r="K10216" s="6" t="s">
        <v>32</v>
      </c>
      <c r="L10216" s="6" t="s">
        <v>89</v>
      </c>
      <c r="M10216" s="16" t="s">
        <v>90</v>
      </c>
      <c r="N10216" s="8" t="s">
        <v>35</v>
      </c>
      <c r="O10216" s="7">
        <v>3</v>
      </c>
      <c r="P10216" s="3">
        <f t="shared" si="955"/>
        <v>0</v>
      </c>
      <c r="Q10216" s="3">
        <f t="shared" si="956"/>
        <v>0</v>
      </c>
      <c r="R10216" s="3">
        <f t="shared" si="957"/>
        <v>1</v>
      </c>
      <c r="S10216" s="3">
        <f t="shared" si="958"/>
        <v>0</v>
      </c>
      <c r="T10216" s="3">
        <f t="shared" si="959"/>
        <v>0</v>
      </c>
      <c r="U10216" s="3">
        <f t="shared" si="960"/>
        <v>0</v>
      </c>
    </row>
    <row r="10217" spans="1:21" ht="12.75" customHeight="1" x14ac:dyDescent="0.2">
      <c r="A10217" s="15" t="s">
        <v>25</v>
      </c>
      <c r="B10217" s="16" t="s">
        <v>26</v>
      </c>
      <c r="C10217" s="8">
        <v>27031</v>
      </c>
      <c r="D10217" s="6" t="s">
        <v>10040</v>
      </c>
      <c r="E10217" s="16" t="s">
        <v>10040</v>
      </c>
      <c r="F10217" s="15">
        <v>191884656</v>
      </c>
      <c r="G10217" s="5" t="s">
        <v>122</v>
      </c>
      <c r="H10217" s="6" t="s">
        <v>52</v>
      </c>
      <c r="I10217" s="6" t="s">
        <v>10065</v>
      </c>
      <c r="J10217" s="6" t="s">
        <v>10066</v>
      </c>
      <c r="K10217" s="6" t="s">
        <v>32</v>
      </c>
      <c r="L10217" s="6" t="s">
        <v>89</v>
      </c>
      <c r="M10217" s="16" t="s">
        <v>90</v>
      </c>
      <c r="N10217" s="8" t="s">
        <v>35</v>
      </c>
      <c r="O10217" s="7">
        <v>3</v>
      </c>
      <c r="P10217" s="3">
        <f t="shared" si="955"/>
        <v>0</v>
      </c>
      <c r="Q10217" s="3">
        <f t="shared" si="956"/>
        <v>0</v>
      </c>
      <c r="R10217" s="3">
        <f t="shared" si="957"/>
        <v>1</v>
      </c>
      <c r="S10217" s="3">
        <f t="shared" si="958"/>
        <v>0</v>
      </c>
      <c r="T10217" s="3">
        <f t="shared" si="959"/>
        <v>0</v>
      </c>
      <c r="U10217" s="3">
        <f t="shared" si="960"/>
        <v>0</v>
      </c>
    </row>
    <row r="10218" spans="1:21" ht="12.75" customHeight="1" x14ac:dyDescent="0.2">
      <c r="A10218" s="15" t="s">
        <v>25</v>
      </c>
      <c r="B10218" s="16" t="s">
        <v>26</v>
      </c>
      <c r="C10218" s="8">
        <v>27031</v>
      </c>
      <c r="D10218" s="6" t="s">
        <v>10040</v>
      </c>
      <c r="E10218" s="16" t="s">
        <v>10040</v>
      </c>
      <c r="F10218" s="15">
        <v>191884651</v>
      </c>
      <c r="G10218" s="5" t="s">
        <v>122</v>
      </c>
      <c r="H10218" s="6" t="s">
        <v>52</v>
      </c>
      <c r="I10218" s="6" t="s">
        <v>10045</v>
      </c>
      <c r="J10218" s="6" t="s">
        <v>10046</v>
      </c>
      <c r="K10218" s="6" t="s">
        <v>32</v>
      </c>
      <c r="L10218" s="6" t="s">
        <v>33</v>
      </c>
      <c r="M10218" s="16" t="s">
        <v>61</v>
      </c>
      <c r="N10218" s="8" t="s">
        <v>35</v>
      </c>
      <c r="O10218" s="7">
        <v>2</v>
      </c>
      <c r="P10218" s="3">
        <f t="shared" si="955"/>
        <v>0</v>
      </c>
      <c r="Q10218" s="3">
        <f t="shared" si="956"/>
        <v>1</v>
      </c>
      <c r="R10218" s="3">
        <f t="shared" si="957"/>
        <v>0</v>
      </c>
      <c r="S10218" s="3">
        <f t="shared" si="958"/>
        <v>0</v>
      </c>
      <c r="T10218" s="3">
        <f t="shared" si="959"/>
        <v>0</v>
      </c>
      <c r="U10218" s="3">
        <f t="shared" si="960"/>
        <v>0</v>
      </c>
    </row>
    <row r="10219" spans="1:21" ht="12.75" customHeight="1" x14ac:dyDescent="0.2">
      <c r="A10219" s="15" t="s">
        <v>25</v>
      </c>
      <c r="B10219" s="16" t="s">
        <v>26</v>
      </c>
      <c r="C10219" s="8">
        <v>27031</v>
      </c>
      <c r="D10219" s="6" t="s">
        <v>10040</v>
      </c>
      <c r="E10219" s="16" t="s">
        <v>10040</v>
      </c>
      <c r="F10219" s="15">
        <v>191884653</v>
      </c>
      <c r="G10219" s="5" t="s">
        <v>122</v>
      </c>
      <c r="H10219" s="6" t="s">
        <v>52</v>
      </c>
      <c r="I10219" s="6" t="s">
        <v>9687</v>
      </c>
      <c r="J10219" s="6" t="s">
        <v>9688</v>
      </c>
      <c r="K10219" s="6" t="s">
        <v>32</v>
      </c>
      <c r="L10219" s="6" t="s">
        <v>33</v>
      </c>
      <c r="M10219" s="16" t="s">
        <v>2622</v>
      </c>
      <c r="N10219" s="8" t="s">
        <v>35</v>
      </c>
      <c r="O10219" s="7">
        <v>2</v>
      </c>
      <c r="P10219" s="3">
        <f t="shared" si="955"/>
        <v>0</v>
      </c>
      <c r="Q10219" s="3">
        <f t="shared" si="956"/>
        <v>1</v>
      </c>
      <c r="R10219" s="3">
        <f t="shared" si="957"/>
        <v>0</v>
      </c>
      <c r="S10219" s="3">
        <f t="shared" si="958"/>
        <v>0</v>
      </c>
      <c r="T10219" s="3">
        <f t="shared" si="959"/>
        <v>0</v>
      </c>
      <c r="U10219" s="3">
        <f t="shared" si="960"/>
        <v>0</v>
      </c>
    </row>
    <row r="10220" spans="1:21" ht="12.75" customHeight="1" x14ac:dyDescent="0.2">
      <c r="A10220" s="15" t="s">
        <v>25</v>
      </c>
      <c r="B10220" s="16" t="s">
        <v>26</v>
      </c>
      <c r="C10220" s="8">
        <v>27031</v>
      </c>
      <c r="D10220" s="6" t="s">
        <v>10040</v>
      </c>
      <c r="E10220" s="16" t="s">
        <v>10040</v>
      </c>
      <c r="F10220" s="15">
        <v>191884691</v>
      </c>
      <c r="G10220" s="5" t="s">
        <v>64</v>
      </c>
      <c r="H10220" s="6" t="s">
        <v>52</v>
      </c>
      <c r="I10220" s="6" t="s">
        <v>10047</v>
      </c>
      <c r="J10220" s="6" t="s">
        <v>10048</v>
      </c>
      <c r="K10220" s="6" t="s">
        <v>32</v>
      </c>
      <c r="L10220" s="6" t="s">
        <v>33</v>
      </c>
      <c r="M10220" s="16" t="s">
        <v>61</v>
      </c>
      <c r="N10220" s="8" t="s">
        <v>35</v>
      </c>
      <c r="O10220" s="7">
        <v>2</v>
      </c>
      <c r="P10220" s="3">
        <f t="shared" si="955"/>
        <v>0</v>
      </c>
      <c r="Q10220" s="3">
        <f t="shared" si="956"/>
        <v>1</v>
      </c>
      <c r="R10220" s="3">
        <f t="shared" si="957"/>
        <v>0</v>
      </c>
      <c r="S10220" s="3">
        <f t="shared" si="958"/>
        <v>0</v>
      </c>
      <c r="T10220" s="3">
        <f t="shared" si="959"/>
        <v>0</v>
      </c>
      <c r="U10220" s="3">
        <f t="shared" si="960"/>
        <v>0</v>
      </c>
    </row>
    <row r="10221" spans="1:21" ht="12.75" customHeight="1" x14ac:dyDescent="0.2">
      <c r="A10221" s="15" t="s">
        <v>25</v>
      </c>
      <c r="B10221" s="16" t="s">
        <v>26</v>
      </c>
      <c r="C10221" s="8">
        <v>27031</v>
      </c>
      <c r="D10221" s="6" t="s">
        <v>10040</v>
      </c>
      <c r="E10221" s="16" t="s">
        <v>10040</v>
      </c>
      <c r="F10221" s="15">
        <v>191995452</v>
      </c>
      <c r="G10221" s="5" t="s">
        <v>122</v>
      </c>
      <c r="H10221" s="6" t="s">
        <v>29</v>
      </c>
      <c r="I10221" s="6" t="s">
        <v>10049</v>
      </c>
      <c r="J10221" s="6" t="s">
        <v>10050</v>
      </c>
      <c r="K10221" s="6" t="s">
        <v>32</v>
      </c>
      <c r="L10221" s="6" t="s">
        <v>33</v>
      </c>
      <c r="M10221" s="16" t="s">
        <v>599</v>
      </c>
      <c r="N10221" s="8" t="s">
        <v>35</v>
      </c>
      <c r="O10221" s="7">
        <v>2</v>
      </c>
      <c r="P10221" s="3">
        <f t="shared" si="955"/>
        <v>0</v>
      </c>
      <c r="Q10221" s="3">
        <f t="shared" si="956"/>
        <v>1</v>
      </c>
      <c r="R10221" s="3">
        <f t="shared" si="957"/>
        <v>0</v>
      </c>
      <c r="S10221" s="3">
        <f t="shared" si="958"/>
        <v>0</v>
      </c>
      <c r="T10221" s="3">
        <f t="shared" si="959"/>
        <v>0</v>
      </c>
      <c r="U10221" s="3">
        <f t="shared" si="960"/>
        <v>0</v>
      </c>
    </row>
    <row r="10222" spans="1:21" ht="12.75" customHeight="1" x14ac:dyDescent="0.2">
      <c r="A10222" s="15" t="s">
        <v>25</v>
      </c>
      <c r="B10222" s="16" t="s">
        <v>26</v>
      </c>
      <c r="C10222" s="8">
        <v>27031</v>
      </c>
      <c r="D10222" s="6" t="s">
        <v>10040</v>
      </c>
      <c r="E10222" s="16" t="s">
        <v>10040</v>
      </c>
      <c r="F10222" s="15">
        <v>191884641</v>
      </c>
      <c r="G10222" s="5" t="s">
        <v>28</v>
      </c>
      <c r="H10222" s="6" t="s">
        <v>52</v>
      </c>
      <c r="I10222" s="6" t="s">
        <v>10051</v>
      </c>
      <c r="J10222" s="6" t="s">
        <v>10052</v>
      </c>
      <c r="K10222" s="6" t="s">
        <v>32</v>
      </c>
      <c r="L10222" s="6" t="s">
        <v>33</v>
      </c>
      <c r="M10222" s="16" t="s">
        <v>2622</v>
      </c>
      <c r="N10222" s="8" t="s">
        <v>35</v>
      </c>
      <c r="O10222" s="7">
        <v>3</v>
      </c>
      <c r="P10222" s="3">
        <f t="shared" si="955"/>
        <v>0</v>
      </c>
      <c r="Q10222" s="3">
        <f t="shared" si="956"/>
        <v>0</v>
      </c>
      <c r="R10222" s="3">
        <f t="shared" si="957"/>
        <v>1</v>
      </c>
      <c r="S10222" s="3">
        <f t="shared" si="958"/>
        <v>0</v>
      </c>
      <c r="T10222" s="3">
        <f t="shared" si="959"/>
        <v>0</v>
      </c>
      <c r="U10222" s="3">
        <f t="shared" si="960"/>
        <v>0</v>
      </c>
    </row>
    <row r="10223" spans="1:21" ht="12.75" customHeight="1" x14ac:dyDescent="0.2">
      <c r="A10223" s="15" t="s">
        <v>25</v>
      </c>
      <c r="B10223" s="16" t="s">
        <v>26</v>
      </c>
      <c r="C10223" s="8">
        <v>27031</v>
      </c>
      <c r="D10223" s="6" t="s">
        <v>10040</v>
      </c>
      <c r="E10223" s="16" t="s">
        <v>10040</v>
      </c>
      <c r="F10223" s="15">
        <v>191884644</v>
      </c>
      <c r="G10223" s="5" t="s">
        <v>28</v>
      </c>
      <c r="H10223" s="6" t="s">
        <v>52</v>
      </c>
      <c r="I10223" s="6" t="s">
        <v>10053</v>
      </c>
      <c r="J10223" s="6" t="s">
        <v>10054</v>
      </c>
      <c r="K10223" s="6" t="s">
        <v>32</v>
      </c>
      <c r="L10223" s="6" t="s">
        <v>33</v>
      </c>
      <c r="M10223" s="16" t="s">
        <v>34</v>
      </c>
      <c r="N10223" s="8" t="s">
        <v>35</v>
      </c>
      <c r="O10223" s="7">
        <v>3</v>
      </c>
      <c r="P10223" s="3">
        <f t="shared" si="955"/>
        <v>0</v>
      </c>
      <c r="Q10223" s="3">
        <f t="shared" si="956"/>
        <v>0</v>
      </c>
      <c r="R10223" s="3">
        <f t="shared" si="957"/>
        <v>1</v>
      </c>
      <c r="S10223" s="3">
        <f t="shared" si="958"/>
        <v>0</v>
      </c>
      <c r="T10223" s="3">
        <f t="shared" si="959"/>
        <v>0</v>
      </c>
      <c r="U10223" s="3">
        <f t="shared" si="960"/>
        <v>0</v>
      </c>
    </row>
    <row r="10224" spans="1:21" ht="12.75" customHeight="1" x14ac:dyDescent="0.2">
      <c r="A10224" s="15" t="s">
        <v>25</v>
      </c>
      <c r="B10224" s="16" t="s">
        <v>26</v>
      </c>
      <c r="C10224" s="8">
        <v>27031</v>
      </c>
      <c r="D10224" s="6" t="s">
        <v>10040</v>
      </c>
      <c r="E10224" s="16" t="s">
        <v>10040</v>
      </c>
      <c r="F10224" s="15">
        <v>191884658</v>
      </c>
      <c r="G10224" s="5" t="s">
        <v>122</v>
      </c>
      <c r="H10224" s="6" t="s">
        <v>52</v>
      </c>
      <c r="I10224" s="6" t="s">
        <v>10055</v>
      </c>
      <c r="J10224" s="6" t="s">
        <v>10056</v>
      </c>
      <c r="K10224" s="6" t="s">
        <v>32</v>
      </c>
      <c r="L10224" s="6" t="s">
        <v>33</v>
      </c>
      <c r="M10224" s="16" t="s">
        <v>61</v>
      </c>
      <c r="N10224" s="8" t="s">
        <v>35</v>
      </c>
      <c r="O10224" s="7">
        <v>3</v>
      </c>
      <c r="P10224" s="3">
        <f t="shared" si="955"/>
        <v>0</v>
      </c>
      <c r="Q10224" s="3">
        <f t="shared" si="956"/>
        <v>0</v>
      </c>
      <c r="R10224" s="3">
        <f t="shared" si="957"/>
        <v>1</v>
      </c>
      <c r="S10224" s="3">
        <f t="shared" si="958"/>
        <v>0</v>
      </c>
      <c r="T10224" s="3">
        <f t="shared" si="959"/>
        <v>0</v>
      </c>
      <c r="U10224" s="3">
        <f t="shared" si="960"/>
        <v>0</v>
      </c>
    </row>
    <row r="10225" spans="1:21" ht="12.75" customHeight="1" x14ac:dyDescent="0.2">
      <c r="A10225" s="15" t="s">
        <v>25</v>
      </c>
      <c r="B10225" s="16" t="s">
        <v>26</v>
      </c>
      <c r="C10225" s="8">
        <v>27031</v>
      </c>
      <c r="D10225" s="6" t="s">
        <v>10040</v>
      </c>
      <c r="E10225" s="16" t="s">
        <v>10040</v>
      </c>
      <c r="F10225" s="15">
        <v>191884675</v>
      </c>
      <c r="G10225" s="5" t="s">
        <v>28</v>
      </c>
      <c r="H10225" s="6" t="s">
        <v>52</v>
      </c>
      <c r="I10225" s="6" t="s">
        <v>10057</v>
      </c>
      <c r="J10225" s="6" t="s">
        <v>10058</v>
      </c>
      <c r="K10225" s="6" t="s">
        <v>32</v>
      </c>
      <c r="L10225" s="6" t="s">
        <v>33</v>
      </c>
      <c r="M10225" s="16" t="s">
        <v>61</v>
      </c>
      <c r="N10225" s="8" t="s">
        <v>35</v>
      </c>
      <c r="O10225" s="7">
        <v>3</v>
      </c>
      <c r="P10225" s="3">
        <f t="shared" si="955"/>
        <v>0</v>
      </c>
      <c r="Q10225" s="3">
        <f t="shared" si="956"/>
        <v>0</v>
      </c>
      <c r="R10225" s="3">
        <f t="shared" si="957"/>
        <v>1</v>
      </c>
      <c r="S10225" s="3">
        <f t="shared" si="958"/>
        <v>0</v>
      </c>
      <c r="T10225" s="3">
        <f t="shared" si="959"/>
        <v>0</v>
      </c>
      <c r="U10225" s="3">
        <f t="shared" si="960"/>
        <v>0</v>
      </c>
    </row>
    <row r="10226" spans="1:21" ht="12.75" customHeight="1" x14ac:dyDescent="0.2">
      <c r="A10226" s="15" t="s">
        <v>25</v>
      </c>
      <c r="B10226" s="16" t="s">
        <v>26</v>
      </c>
      <c r="C10226" s="8">
        <v>27031</v>
      </c>
      <c r="D10226" s="6" t="s">
        <v>10040</v>
      </c>
      <c r="E10226" s="16" t="s">
        <v>10040</v>
      </c>
      <c r="F10226" s="15">
        <v>191995445</v>
      </c>
      <c r="G10226" s="5" t="s">
        <v>36</v>
      </c>
      <c r="H10226" s="6" t="s">
        <v>29</v>
      </c>
      <c r="I10226" s="6" t="s">
        <v>10059</v>
      </c>
      <c r="J10226" s="6" t="s">
        <v>10060</v>
      </c>
      <c r="K10226" s="6" t="s">
        <v>32</v>
      </c>
      <c r="L10226" s="6" t="s">
        <v>33</v>
      </c>
      <c r="M10226" s="16" t="s">
        <v>34</v>
      </c>
      <c r="N10226" s="8" t="s">
        <v>35</v>
      </c>
      <c r="O10226" s="7">
        <v>3</v>
      </c>
      <c r="P10226" s="3">
        <f t="shared" si="955"/>
        <v>0</v>
      </c>
      <c r="Q10226" s="3">
        <f t="shared" si="956"/>
        <v>0</v>
      </c>
      <c r="R10226" s="3">
        <f t="shared" si="957"/>
        <v>1</v>
      </c>
      <c r="S10226" s="3">
        <f t="shared" si="958"/>
        <v>0</v>
      </c>
      <c r="T10226" s="3">
        <f t="shared" si="959"/>
        <v>0</v>
      </c>
      <c r="U10226" s="3">
        <f t="shared" si="960"/>
        <v>0</v>
      </c>
    </row>
    <row r="10227" spans="1:21" ht="12.75" customHeight="1" x14ac:dyDescent="0.2">
      <c r="A10227" s="15" t="s">
        <v>25</v>
      </c>
      <c r="B10227" s="16" t="s">
        <v>26</v>
      </c>
      <c r="C10227" s="8">
        <v>27031</v>
      </c>
      <c r="D10227" s="6" t="s">
        <v>10040</v>
      </c>
      <c r="E10227" s="16" t="s">
        <v>10040</v>
      </c>
      <c r="F10227" s="15">
        <v>191995446</v>
      </c>
      <c r="G10227" s="5" t="s">
        <v>28</v>
      </c>
      <c r="H10227" s="6" t="s">
        <v>29</v>
      </c>
      <c r="I10227" s="6" t="s">
        <v>10061</v>
      </c>
      <c r="J10227" s="6" t="s">
        <v>9941</v>
      </c>
      <c r="K10227" s="6" t="s">
        <v>32</v>
      </c>
      <c r="L10227" s="6" t="s">
        <v>33</v>
      </c>
      <c r="M10227" s="16" t="s">
        <v>61</v>
      </c>
      <c r="N10227" s="8" t="s">
        <v>35</v>
      </c>
      <c r="O10227" s="7">
        <v>3</v>
      </c>
      <c r="P10227" s="3">
        <f t="shared" si="955"/>
        <v>0</v>
      </c>
      <c r="Q10227" s="3">
        <f t="shared" si="956"/>
        <v>0</v>
      </c>
      <c r="R10227" s="3">
        <f t="shared" si="957"/>
        <v>1</v>
      </c>
      <c r="S10227" s="3">
        <f t="shared" si="958"/>
        <v>0</v>
      </c>
      <c r="T10227" s="3">
        <f t="shared" si="959"/>
        <v>0</v>
      </c>
      <c r="U10227" s="3">
        <f t="shared" si="960"/>
        <v>0</v>
      </c>
    </row>
    <row r="10228" spans="1:21" ht="12.75" customHeight="1" x14ac:dyDescent="0.2">
      <c r="A10228" s="15" t="s">
        <v>25</v>
      </c>
      <c r="B10228" s="16" t="s">
        <v>26</v>
      </c>
      <c r="C10228" s="8">
        <v>27031</v>
      </c>
      <c r="D10228" s="6" t="s">
        <v>10040</v>
      </c>
      <c r="E10228" s="16" t="s">
        <v>10040</v>
      </c>
      <c r="F10228" s="15">
        <v>191995511</v>
      </c>
      <c r="G10228" s="5" t="s">
        <v>72</v>
      </c>
      <c r="H10228" s="6" t="s">
        <v>29</v>
      </c>
      <c r="I10228" s="6" t="s">
        <v>10062</v>
      </c>
      <c r="J10228" s="6" t="s">
        <v>10063</v>
      </c>
      <c r="K10228" s="6" t="s">
        <v>32</v>
      </c>
      <c r="L10228" s="6" t="s">
        <v>33</v>
      </c>
      <c r="M10228" s="16" t="s">
        <v>61</v>
      </c>
      <c r="N10228" s="8" t="s">
        <v>35</v>
      </c>
      <c r="O10228" s="7">
        <v>3</v>
      </c>
      <c r="P10228" s="3">
        <f t="shared" si="955"/>
        <v>0</v>
      </c>
      <c r="Q10228" s="3">
        <f t="shared" si="956"/>
        <v>0</v>
      </c>
      <c r="R10228" s="3">
        <f t="shared" si="957"/>
        <v>1</v>
      </c>
      <c r="S10228" s="3">
        <f t="shared" si="958"/>
        <v>0</v>
      </c>
      <c r="T10228" s="3">
        <f t="shared" si="959"/>
        <v>0</v>
      </c>
      <c r="U10228" s="3">
        <f t="shared" si="960"/>
        <v>0</v>
      </c>
    </row>
    <row r="10229" spans="1:21" ht="12.75" customHeight="1" x14ac:dyDescent="0.2">
      <c r="A10229" s="82" t="s">
        <v>25</v>
      </c>
      <c r="B10229" s="81" t="s">
        <v>26</v>
      </c>
      <c r="C10229" s="47">
        <v>27031</v>
      </c>
      <c r="D10229" s="80" t="s">
        <v>10040</v>
      </c>
      <c r="E10229" s="81" t="s">
        <v>10040</v>
      </c>
      <c r="F10229" s="82">
        <v>192073253</v>
      </c>
      <c r="G10229" s="83" t="s">
        <v>36</v>
      </c>
      <c r="H10229" s="80" t="s">
        <v>29</v>
      </c>
      <c r="I10229" s="80" t="s">
        <v>13384</v>
      </c>
      <c r="J10229" s="80" t="s">
        <v>13385</v>
      </c>
      <c r="K10229" s="80" t="s">
        <v>315</v>
      </c>
      <c r="L10229" s="80" t="s">
        <v>337</v>
      </c>
      <c r="M10229" s="81" t="s">
        <v>126</v>
      </c>
      <c r="N10229" s="32" t="s">
        <v>10618</v>
      </c>
      <c r="O10229" s="33">
        <v>3</v>
      </c>
      <c r="P10229" s="3">
        <f t="shared" si="955"/>
        <v>0</v>
      </c>
      <c r="Q10229" s="3">
        <f t="shared" si="956"/>
        <v>0</v>
      </c>
      <c r="R10229" s="3">
        <f t="shared" si="957"/>
        <v>1</v>
      </c>
      <c r="S10229" s="3">
        <f t="shared" si="958"/>
        <v>0</v>
      </c>
      <c r="T10229" s="3">
        <f t="shared" si="959"/>
        <v>0</v>
      </c>
      <c r="U10229" s="3">
        <f t="shared" si="960"/>
        <v>0</v>
      </c>
    </row>
    <row r="10230" spans="1:21" ht="12.75" customHeight="1" x14ac:dyDescent="0.2">
      <c r="A10230" s="82" t="s">
        <v>25</v>
      </c>
      <c r="B10230" s="81" t="s">
        <v>26</v>
      </c>
      <c r="C10230" s="47">
        <v>27031</v>
      </c>
      <c r="D10230" s="80" t="s">
        <v>10040</v>
      </c>
      <c r="E10230" s="81" t="s">
        <v>10040</v>
      </c>
      <c r="F10230" s="82">
        <v>192073303</v>
      </c>
      <c r="G10230" s="83" t="s">
        <v>28</v>
      </c>
      <c r="H10230" s="80" t="s">
        <v>29</v>
      </c>
      <c r="I10230" s="80" t="s">
        <v>13392</v>
      </c>
      <c r="J10230" s="80" t="s">
        <v>13393</v>
      </c>
      <c r="K10230" s="80" t="s">
        <v>315</v>
      </c>
      <c r="L10230" s="80" t="s">
        <v>337</v>
      </c>
      <c r="M10230" s="81" t="s">
        <v>126</v>
      </c>
      <c r="N10230" s="32" t="s">
        <v>10618</v>
      </c>
      <c r="O10230" s="33">
        <v>4</v>
      </c>
      <c r="P10230" s="3">
        <f t="shared" si="955"/>
        <v>0</v>
      </c>
      <c r="Q10230" s="3">
        <f t="shared" si="956"/>
        <v>0</v>
      </c>
      <c r="R10230" s="3">
        <f t="shared" si="957"/>
        <v>0</v>
      </c>
      <c r="S10230" s="3">
        <f t="shared" si="958"/>
        <v>1</v>
      </c>
      <c r="T10230" s="3">
        <f t="shared" si="959"/>
        <v>0</v>
      </c>
      <c r="U10230" s="3">
        <f t="shared" si="960"/>
        <v>0</v>
      </c>
    </row>
    <row r="10231" spans="1:21" ht="12.75" customHeight="1" x14ac:dyDescent="0.2">
      <c r="A10231" s="82" t="s">
        <v>25</v>
      </c>
      <c r="B10231" s="81" t="s">
        <v>26</v>
      </c>
      <c r="C10231" s="47">
        <v>27031</v>
      </c>
      <c r="D10231" s="80" t="s">
        <v>10040</v>
      </c>
      <c r="E10231" s="81" t="s">
        <v>10040</v>
      </c>
      <c r="F10231" s="82">
        <v>192073307</v>
      </c>
      <c r="G10231" s="83" t="s">
        <v>28</v>
      </c>
      <c r="H10231" s="80" t="s">
        <v>29</v>
      </c>
      <c r="I10231" s="80" t="s">
        <v>13394</v>
      </c>
      <c r="J10231" s="80" t="s">
        <v>13395</v>
      </c>
      <c r="K10231" s="80" t="s">
        <v>315</v>
      </c>
      <c r="L10231" s="80" t="s">
        <v>337</v>
      </c>
      <c r="M10231" s="81" t="s">
        <v>126</v>
      </c>
      <c r="N10231" s="32" t="s">
        <v>10618</v>
      </c>
      <c r="O10231" s="33">
        <v>4</v>
      </c>
      <c r="P10231" s="3">
        <f t="shared" si="955"/>
        <v>0</v>
      </c>
      <c r="Q10231" s="3">
        <f t="shared" si="956"/>
        <v>0</v>
      </c>
      <c r="R10231" s="3">
        <f t="shared" si="957"/>
        <v>0</v>
      </c>
      <c r="S10231" s="3">
        <f t="shared" si="958"/>
        <v>1</v>
      </c>
      <c r="T10231" s="3">
        <f t="shared" si="959"/>
        <v>0</v>
      </c>
      <c r="U10231" s="3">
        <f t="shared" si="960"/>
        <v>0</v>
      </c>
    </row>
    <row r="10232" spans="1:21" ht="12.75" customHeight="1" x14ac:dyDescent="0.2">
      <c r="A10232" s="82" t="s">
        <v>25</v>
      </c>
      <c r="B10232" s="81" t="s">
        <v>26</v>
      </c>
      <c r="C10232" s="47">
        <v>27031</v>
      </c>
      <c r="D10232" s="80" t="s">
        <v>10040</v>
      </c>
      <c r="E10232" s="81" t="s">
        <v>10040</v>
      </c>
      <c r="F10232" s="82">
        <v>192073277</v>
      </c>
      <c r="G10232" s="83" t="s">
        <v>122</v>
      </c>
      <c r="H10232" s="80" t="s">
        <v>29</v>
      </c>
      <c r="I10232" s="80" t="s">
        <v>13388</v>
      </c>
      <c r="J10232" s="80" t="s">
        <v>13389</v>
      </c>
      <c r="K10232" s="80" t="s">
        <v>32</v>
      </c>
      <c r="L10232" s="80" t="s">
        <v>89</v>
      </c>
      <c r="M10232" s="81" t="s">
        <v>126</v>
      </c>
      <c r="N10232" s="32" t="s">
        <v>10618</v>
      </c>
      <c r="O10232" s="33">
        <v>3</v>
      </c>
      <c r="P10232" s="3">
        <f t="shared" si="955"/>
        <v>0</v>
      </c>
      <c r="Q10232" s="3">
        <f t="shared" si="956"/>
        <v>0</v>
      </c>
      <c r="R10232" s="3">
        <f t="shared" si="957"/>
        <v>1</v>
      </c>
      <c r="S10232" s="3">
        <f t="shared" si="958"/>
        <v>0</v>
      </c>
      <c r="T10232" s="3">
        <f t="shared" si="959"/>
        <v>0</v>
      </c>
      <c r="U10232" s="3">
        <f t="shared" si="960"/>
        <v>0</v>
      </c>
    </row>
    <row r="10233" spans="1:21" ht="12.75" customHeight="1" x14ac:dyDescent="0.2">
      <c r="A10233" s="82" t="s">
        <v>25</v>
      </c>
      <c r="B10233" s="81" t="s">
        <v>26</v>
      </c>
      <c r="C10233" s="47">
        <v>27031</v>
      </c>
      <c r="D10233" s="80" t="s">
        <v>10040</v>
      </c>
      <c r="E10233" s="81" t="s">
        <v>10040</v>
      </c>
      <c r="F10233" s="82">
        <v>192073252</v>
      </c>
      <c r="G10233" s="83" t="s">
        <v>67</v>
      </c>
      <c r="H10233" s="80" t="s">
        <v>29</v>
      </c>
      <c r="I10233" s="80" t="s">
        <v>13383</v>
      </c>
      <c r="J10233" s="80" t="s">
        <v>12984</v>
      </c>
      <c r="K10233" s="80" t="s">
        <v>32</v>
      </c>
      <c r="L10233" s="80" t="s">
        <v>33</v>
      </c>
      <c r="M10233" s="81" t="s">
        <v>126</v>
      </c>
      <c r="N10233" s="32" t="s">
        <v>10618</v>
      </c>
      <c r="O10233" s="33">
        <v>3</v>
      </c>
      <c r="P10233" s="3">
        <f t="shared" si="955"/>
        <v>0</v>
      </c>
      <c r="Q10233" s="3">
        <f t="shared" si="956"/>
        <v>0</v>
      </c>
      <c r="R10233" s="3">
        <f t="shared" si="957"/>
        <v>1</v>
      </c>
      <c r="S10233" s="3">
        <f t="shared" si="958"/>
        <v>0</v>
      </c>
      <c r="T10233" s="3">
        <f t="shared" si="959"/>
        <v>0</v>
      </c>
      <c r="U10233" s="3">
        <f t="shared" si="960"/>
        <v>0</v>
      </c>
    </row>
    <row r="10234" spans="1:21" ht="12.75" customHeight="1" x14ac:dyDescent="0.2">
      <c r="A10234" s="82" t="s">
        <v>25</v>
      </c>
      <c r="B10234" s="81" t="s">
        <v>26</v>
      </c>
      <c r="C10234" s="47">
        <v>27031</v>
      </c>
      <c r="D10234" s="80" t="s">
        <v>10040</v>
      </c>
      <c r="E10234" s="81" t="s">
        <v>10040</v>
      </c>
      <c r="F10234" s="82">
        <v>192073273</v>
      </c>
      <c r="G10234" s="83" t="s">
        <v>36</v>
      </c>
      <c r="H10234" s="80" t="s">
        <v>29</v>
      </c>
      <c r="I10234" s="80" t="s">
        <v>13386</v>
      </c>
      <c r="J10234" s="80" t="s">
        <v>13387</v>
      </c>
      <c r="K10234" s="80" t="s">
        <v>32</v>
      </c>
      <c r="L10234" s="80" t="s">
        <v>33</v>
      </c>
      <c r="M10234" s="81" t="s">
        <v>126</v>
      </c>
      <c r="N10234" s="32" t="s">
        <v>10618</v>
      </c>
      <c r="O10234" s="33">
        <v>3</v>
      </c>
      <c r="P10234" s="3">
        <f t="shared" si="955"/>
        <v>0</v>
      </c>
      <c r="Q10234" s="3">
        <f t="shared" si="956"/>
        <v>0</v>
      </c>
      <c r="R10234" s="3">
        <f t="shared" si="957"/>
        <v>1</v>
      </c>
      <c r="S10234" s="3">
        <f t="shared" si="958"/>
        <v>0</v>
      </c>
      <c r="T10234" s="3">
        <f t="shared" si="959"/>
        <v>0</v>
      </c>
      <c r="U10234" s="3">
        <f t="shared" si="960"/>
        <v>0</v>
      </c>
    </row>
    <row r="10235" spans="1:21" ht="12.75" customHeight="1" x14ac:dyDescent="0.2">
      <c r="A10235" s="82" t="s">
        <v>25</v>
      </c>
      <c r="B10235" s="81" t="s">
        <v>26</v>
      </c>
      <c r="C10235" s="47">
        <v>27031</v>
      </c>
      <c r="D10235" s="80" t="s">
        <v>10040</v>
      </c>
      <c r="E10235" s="81" t="s">
        <v>10040</v>
      </c>
      <c r="F10235" s="82">
        <v>192073286</v>
      </c>
      <c r="G10235" s="83" t="s">
        <v>64</v>
      </c>
      <c r="H10235" s="80" t="s">
        <v>29</v>
      </c>
      <c r="I10235" s="80" t="s">
        <v>13390</v>
      </c>
      <c r="J10235" s="80" t="s">
        <v>13391</v>
      </c>
      <c r="K10235" s="80" t="s">
        <v>32</v>
      </c>
      <c r="L10235" s="80" t="s">
        <v>33</v>
      </c>
      <c r="M10235" s="81" t="s">
        <v>126</v>
      </c>
      <c r="N10235" s="32" t="s">
        <v>10618</v>
      </c>
      <c r="O10235" s="33">
        <v>2</v>
      </c>
      <c r="P10235" s="3">
        <f t="shared" si="955"/>
        <v>0</v>
      </c>
      <c r="Q10235" s="3">
        <f t="shared" si="956"/>
        <v>1</v>
      </c>
      <c r="R10235" s="3">
        <f t="shared" si="957"/>
        <v>0</v>
      </c>
      <c r="S10235" s="3">
        <f t="shared" si="958"/>
        <v>0</v>
      </c>
      <c r="T10235" s="3">
        <f t="shared" si="959"/>
        <v>0</v>
      </c>
      <c r="U10235" s="3">
        <f t="shared" si="960"/>
        <v>0</v>
      </c>
    </row>
    <row r="10236" spans="1:21" ht="12.75" customHeight="1" x14ac:dyDescent="0.2">
      <c r="A10236" s="82" t="s">
        <v>25</v>
      </c>
      <c r="B10236" s="81" t="s">
        <v>26</v>
      </c>
      <c r="C10236" s="47">
        <v>27031</v>
      </c>
      <c r="D10236" s="80" t="s">
        <v>10040</v>
      </c>
      <c r="E10236" s="81" t="s">
        <v>10040</v>
      </c>
      <c r="F10236" s="82">
        <v>192175545</v>
      </c>
      <c r="G10236" s="83" t="s">
        <v>122</v>
      </c>
      <c r="H10236" s="80" t="s">
        <v>29</v>
      </c>
      <c r="I10236" s="80" t="s">
        <v>16522</v>
      </c>
      <c r="J10236" s="80" t="s">
        <v>16523</v>
      </c>
      <c r="K10236" s="80" t="s">
        <v>32</v>
      </c>
      <c r="L10236" s="80" t="s">
        <v>33</v>
      </c>
      <c r="M10236" s="81" t="s">
        <v>126</v>
      </c>
      <c r="N10236" s="47" t="s">
        <v>15353</v>
      </c>
      <c r="O10236" s="33">
        <v>2</v>
      </c>
      <c r="P10236" s="3">
        <f t="shared" si="955"/>
        <v>0</v>
      </c>
      <c r="Q10236" s="3">
        <f t="shared" si="956"/>
        <v>1</v>
      </c>
      <c r="R10236" s="3">
        <f t="shared" si="957"/>
        <v>0</v>
      </c>
      <c r="S10236" s="3">
        <f t="shared" si="958"/>
        <v>0</v>
      </c>
      <c r="T10236" s="3">
        <f t="shared" si="959"/>
        <v>0</v>
      </c>
      <c r="U10236" s="3">
        <f t="shared" si="960"/>
        <v>0</v>
      </c>
    </row>
    <row r="10237" spans="1:21" ht="12.75" customHeight="1" x14ac:dyDescent="0.2">
      <c r="A10237" s="82" t="s">
        <v>25</v>
      </c>
      <c r="B10237" s="81" t="s">
        <v>26</v>
      </c>
      <c r="C10237" s="47">
        <v>27031</v>
      </c>
      <c r="D10237" s="80" t="s">
        <v>10040</v>
      </c>
      <c r="E10237" s="81" t="s">
        <v>10040</v>
      </c>
      <c r="F10237" s="82">
        <v>192175558</v>
      </c>
      <c r="G10237" s="83" t="s">
        <v>122</v>
      </c>
      <c r="H10237" s="80" t="s">
        <v>29</v>
      </c>
      <c r="I10237" s="80" t="s">
        <v>18005</v>
      </c>
      <c r="J10237" s="80" t="s">
        <v>18006</v>
      </c>
      <c r="K10237" s="80" t="s">
        <v>32</v>
      </c>
      <c r="L10237" s="80" t="s">
        <v>33</v>
      </c>
      <c r="M10237" s="81" t="s">
        <v>126</v>
      </c>
      <c r="N10237" s="47" t="s">
        <v>15353</v>
      </c>
      <c r="O10237" s="33">
        <v>2</v>
      </c>
      <c r="P10237" s="3">
        <f t="shared" si="955"/>
        <v>0</v>
      </c>
      <c r="Q10237" s="3">
        <f t="shared" si="956"/>
        <v>1</v>
      </c>
      <c r="R10237" s="3">
        <f t="shared" si="957"/>
        <v>0</v>
      </c>
      <c r="S10237" s="3">
        <f t="shared" si="958"/>
        <v>0</v>
      </c>
      <c r="T10237" s="3">
        <f t="shared" si="959"/>
        <v>0</v>
      </c>
      <c r="U10237" s="3">
        <f t="shared" si="960"/>
        <v>0</v>
      </c>
    </row>
    <row r="10238" spans="1:21" ht="12.75" customHeight="1" x14ac:dyDescent="0.2">
      <c r="A10238" s="82" t="s">
        <v>25</v>
      </c>
      <c r="B10238" s="81" t="s">
        <v>26</v>
      </c>
      <c r="C10238" s="47">
        <v>27031</v>
      </c>
      <c r="D10238" s="80" t="s">
        <v>10040</v>
      </c>
      <c r="E10238" s="81" t="s">
        <v>10040</v>
      </c>
      <c r="F10238" s="82">
        <v>192175541</v>
      </c>
      <c r="G10238" s="83" t="s">
        <v>64</v>
      </c>
      <c r="H10238" s="80" t="s">
        <v>29</v>
      </c>
      <c r="I10238" s="80" t="s">
        <v>18281</v>
      </c>
      <c r="J10238" s="80" t="s">
        <v>18282</v>
      </c>
      <c r="K10238" s="80" t="s">
        <v>315</v>
      </c>
      <c r="L10238" s="80" t="s">
        <v>379</v>
      </c>
      <c r="M10238" s="81" t="s">
        <v>126</v>
      </c>
      <c r="N10238" s="47" t="s">
        <v>15353</v>
      </c>
      <c r="O10238" s="33">
        <v>4</v>
      </c>
      <c r="P10238" s="3">
        <f t="shared" si="955"/>
        <v>0</v>
      </c>
      <c r="Q10238" s="3">
        <f t="shared" si="956"/>
        <v>0</v>
      </c>
      <c r="R10238" s="3">
        <f t="shared" si="957"/>
        <v>0</v>
      </c>
      <c r="S10238" s="3">
        <f t="shared" si="958"/>
        <v>1</v>
      </c>
      <c r="T10238" s="3">
        <f t="shared" si="959"/>
        <v>0</v>
      </c>
      <c r="U10238" s="3">
        <f t="shared" si="960"/>
        <v>0</v>
      </c>
    </row>
    <row r="10239" spans="1:21" ht="12.75" customHeight="1" x14ac:dyDescent="0.2">
      <c r="A10239" s="82" t="s">
        <v>25</v>
      </c>
      <c r="B10239" s="81" t="s">
        <v>26</v>
      </c>
      <c r="C10239" s="47">
        <v>27031</v>
      </c>
      <c r="D10239" s="80" t="s">
        <v>10040</v>
      </c>
      <c r="E10239" s="81" t="s">
        <v>10040</v>
      </c>
      <c r="F10239" s="82">
        <v>192189072</v>
      </c>
      <c r="G10239" s="83" t="s">
        <v>28</v>
      </c>
      <c r="H10239" s="80" t="s">
        <v>29</v>
      </c>
      <c r="I10239" s="80" t="s">
        <v>18463</v>
      </c>
      <c r="J10239" s="80" t="s">
        <v>18464</v>
      </c>
      <c r="K10239" s="80" t="s">
        <v>315</v>
      </c>
      <c r="L10239" s="80" t="s">
        <v>387</v>
      </c>
      <c r="M10239" s="81" t="s">
        <v>126</v>
      </c>
      <c r="N10239" s="47" t="s">
        <v>15353</v>
      </c>
      <c r="O10239" s="33">
        <v>4</v>
      </c>
      <c r="P10239" s="3">
        <f t="shared" si="955"/>
        <v>0</v>
      </c>
      <c r="Q10239" s="3">
        <f t="shared" si="956"/>
        <v>0</v>
      </c>
      <c r="R10239" s="3">
        <f t="shared" si="957"/>
        <v>0</v>
      </c>
      <c r="S10239" s="3">
        <f t="shared" si="958"/>
        <v>1</v>
      </c>
      <c r="T10239" s="3">
        <f t="shared" si="959"/>
        <v>0</v>
      </c>
      <c r="U10239" s="3">
        <f t="shared" si="960"/>
        <v>0</v>
      </c>
    </row>
    <row r="10240" spans="1:21" ht="12.75" customHeight="1" x14ac:dyDescent="0.2">
      <c r="A10240" s="82" t="s">
        <v>25</v>
      </c>
      <c r="B10240" s="81" t="s">
        <v>26</v>
      </c>
      <c r="C10240" s="47">
        <v>27031</v>
      </c>
      <c r="D10240" s="80" t="s">
        <v>10040</v>
      </c>
      <c r="E10240" s="81" t="s">
        <v>10040</v>
      </c>
      <c r="F10240" s="82">
        <v>192175544</v>
      </c>
      <c r="G10240" s="83" t="s">
        <v>122</v>
      </c>
      <c r="H10240" s="80" t="s">
        <v>29</v>
      </c>
      <c r="I10240" s="80" t="s">
        <v>18499</v>
      </c>
      <c r="J10240" s="80" t="s">
        <v>18500</v>
      </c>
      <c r="K10240" s="80" t="s">
        <v>32</v>
      </c>
      <c r="L10240" s="80" t="s">
        <v>33</v>
      </c>
      <c r="M10240" s="81" t="s">
        <v>126</v>
      </c>
      <c r="N10240" s="47" t="s">
        <v>15353</v>
      </c>
      <c r="O10240" s="33">
        <v>3</v>
      </c>
      <c r="P10240" s="3">
        <f t="shared" si="955"/>
        <v>0</v>
      </c>
      <c r="Q10240" s="3">
        <f t="shared" si="956"/>
        <v>0</v>
      </c>
      <c r="R10240" s="3">
        <f t="shared" si="957"/>
        <v>1</v>
      </c>
      <c r="S10240" s="3">
        <f t="shared" si="958"/>
        <v>0</v>
      </c>
      <c r="T10240" s="3">
        <f t="shared" si="959"/>
        <v>0</v>
      </c>
      <c r="U10240" s="3">
        <f t="shared" si="960"/>
        <v>0</v>
      </c>
    </row>
    <row r="10241" spans="1:21" ht="12.75" customHeight="1" x14ac:dyDescent="0.2">
      <c r="A10241" s="82" t="s">
        <v>25</v>
      </c>
      <c r="B10241" s="81" t="s">
        <v>26</v>
      </c>
      <c r="C10241" s="47">
        <v>27031</v>
      </c>
      <c r="D10241" s="80" t="s">
        <v>10040</v>
      </c>
      <c r="E10241" s="81" t="s">
        <v>10040</v>
      </c>
      <c r="F10241" s="82">
        <v>192175546</v>
      </c>
      <c r="G10241" s="83" t="s">
        <v>122</v>
      </c>
      <c r="H10241" s="80" t="s">
        <v>29</v>
      </c>
      <c r="I10241" s="80" t="s">
        <v>19038</v>
      </c>
      <c r="J10241" s="80" t="s">
        <v>19039</v>
      </c>
      <c r="K10241" s="80" t="s">
        <v>32</v>
      </c>
      <c r="L10241" s="80" t="s">
        <v>620</v>
      </c>
      <c r="M10241" s="81" t="s">
        <v>126</v>
      </c>
      <c r="N10241" s="47" t="s">
        <v>15353</v>
      </c>
      <c r="O10241" s="33">
        <v>4</v>
      </c>
      <c r="P10241" s="3">
        <f t="shared" si="955"/>
        <v>0</v>
      </c>
      <c r="Q10241" s="3">
        <f t="shared" si="956"/>
        <v>0</v>
      </c>
      <c r="R10241" s="3">
        <f t="shared" si="957"/>
        <v>0</v>
      </c>
      <c r="S10241" s="3">
        <f t="shared" si="958"/>
        <v>1</v>
      </c>
      <c r="T10241" s="3">
        <f t="shared" si="959"/>
        <v>0</v>
      </c>
      <c r="U10241" s="3">
        <f t="shared" si="960"/>
        <v>0</v>
      </c>
    </row>
    <row r="10242" spans="1:21" ht="12.75" customHeight="1" x14ac:dyDescent="0.2">
      <c r="A10242" s="82" t="s">
        <v>25</v>
      </c>
      <c r="B10242" s="81" t="s">
        <v>26</v>
      </c>
      <c r="C10242" s="47">
        <v>27031</v>
      </c>
      <c r="D10242" s="80" t="s">
        <v>10040</v>
      </c>
      <c r="E10242" s="81" t="s">
        <v>10040</v>
      </c>
      <c r="F10242" s="82">
        <v>192175452</v>
      </c>
      <c r="G10242" s="83" t="s">
        <v>67</v>
      </c>
      <c r="H10242" s="80" t="s">
        <v>29</v>
      </c>
      <c r="I10242" s="80" t="s">
        <v>19215</v>
      </c>
      <c r="J10242" s="80" t="s">
        <v>19216</v>
      </c>
      <c r="K10242" s="80" t="s">
        <v>32</v>
      </c>
      <c r="L10242" s="80" t="s">
        <v>33</v>
      </c>
      <c r="M10242" s="81" t="s">
        <v>126</v>
      </c>
      <c r="N10242" s="47" t="s">
        <v>15353</v>
      </c>
      <c r="O10242" s="33">
        <v>3</v>
      </c>
      <c r="P10242" s="3">
        <f t="shared" si="955"/>
        <v>0</v>
      </c>
      <c r="Q10242" s="3">
        <f t="shared" si="956"/>
        <v>0</v>
      </c>
      <c r="R10242" s="3">
        <f t="shared" si="957"/>
        <v>1</v>
      </c>
      <c r="S10242" s="3">
        <f t="shared" si="958"/>
        <v>0</v>
      </c>
      <c r="T10242" s="3">
        <f t="shared" si="959"/>
        <v>0</v>
      </c>
      <c r="U10242" s="3">
        <f t="shared" si="960"/>
        <v>0</v>
      </c>
    </row>
    <row r="10243" spans="1:21" ht="12.75" customHeight="1" x14ac:dyDescent="0.2">
      <c r="A10243" s="15" t="s">
        <v>25</v>
      </c>
      <c r="B10243" s="16" t="s">
        <v>26</v>
      </c>
      <c r="C10243" s="44">
        <v>27014</v>
      </c>
      <c r="D10243" s="9" t="s">
        <v>10071</v>
      </c>
      <c r="E10243" s="10" t="s">
        <v>10071</v>
      </c>
      <c r="F10243" s="17">
        <v>191874476</v>
      </c>
      <c r="G10243" s="12" t="s">
        <v>51</v>
      </c>
      <c r="H10243" s="9" t="s">
        <v>29</v>
      </c>
      <c r="I10243" s="9" t="s">
        <v>10127</v>
      </c>
      <c r="J10243" s="9" t="s">
        <v>10128</v>
      </c>
      <c r="K10243" s="9" t="s">
        <v>32</v>
      </c>
      <c r="L10243" s="80" t="s">
        <v>89</v>
      </c>
      <c r="M10243" s="10">
        <v>40201</v>
      </c>
      <c r="N10243" s="11" t="s">
        <v>43</v>
      </c>
      <c r="O10243" s="13">
        <v>5</v>
      </c>
      <c r="P10243" s="3">
        <f t="shared" si="955"/>
        <v>0</v>
      </c>
      <c r="Q10243" s="3">
        <f t="shared" si="956"/>
        <v>0</v>
      </c>
      <c r="R10243" s="3">
        <f t="shared" si="957"/>
        <v>0</v>
      </c>
      <c r="S10243" s="3">
        <f t="shared" si="958"/>
        <v>0</v>
      </c>
      <c r="T10243" s="3">
        <f t="shared" si="959"/>
        <v>1</v>
      </c>
      <c r="U10243" s="3">
        <f t="shared" si="960"/>
        <v>0</v>
      </c>
    </row>
    <row r="10244" spans="1:21" ht="12.75" customHeight="1" x14ac:dyDescent="0.2">
      <c r="A10244" s="15" t="s">
        <v>25</v>
      </c>
      <c r="B10244" s="16" t="s">
        <v>26</v>
      </c>
      <c r="C10244" s="44">
        <v>27014</v>
      </c>
      <c r="D10244" s="9" t="s">
        <v>10071</v>
      </c>
      <c r="E10244" s="10" t="s">
        <v>10071</v>
      </c>
      <c r="F10244" s="17">
        <v>191874486</v>
      </c>
      <c r="G10244" s="12" t="s">
        <v>67</v>
      </c>
      <c r="H10244" s="9" t="s">
        <v>29</v>
      </c>
      <c r="I10244" s="9" t="s">
        <v>10078</v>
      </c>
      <c r="J10244" s="9" t="s">
        <v>10129</v>
      </c>
      <c r="K10244" s="9" t="s">
        <v>32</v>
      </c>
      <c r="L10244" s="80" t="s">
        <v>89</v>
      </c>
      <c r="M10244" s="10">
        <v>40201</v>
      </c>
      <c r="N10244" s="11" t="s">
        <v>43</v>
      </c>
      <c r="O10244" s="13">
        <v>4</v>
      </c>
      <c r="P10244" s="3">
        <f t="shared" si="955"/>
        <v>0</v>
      </c>
      <c r="Q10244" s="3">
        <f t="shared" si="956"/>
        <v>0</v>
      </c>
      <c r="R10244" s="3">
        <f t="shared" si="957"/>
        <v>0</v>
      </c>
      <c r="S10244" s="3">
        <f t="shared" si="958"/>
        <v>1</v>
      </c>
      <c r="T10244" s="3">
        <f t="shared" si="959"/>
        <v>0</v>
      </c>
      <c r="U10244" s="3">
        <f t="shared" si="960"/>
        <v>0</v>
      </c>
    </row>
    <row r="10245" spans="1:21" ht="12.75" customHeight="1" x14ac:dyDescent="0.2">
      <c r="A10245" s="15" t="s">
        <v>25</v>
      </c>
      <c r="B10245" s="16" t="s">
        <v>26</v>
      </c>
      <c r="C10245" s="44">
        <v>27014</v>
      </c>
      <c r="D10245" s="9" t="s">
        <v>10071</v>
      </c>
      <c r="E10245" s="10" t="s">
        <v>10071</v>
      </c>
      <c r="F10245" s="17">
        <v>191874527</v>
      </c>
      <c r="G10245" s="12" t="s">
        <v>67</v>
      </c>
      <c r="H10245" s="9" t="s">
        <v>29</v>
      </c>
      <c r="I10245" s="9" t="s">
        <v>10130</v>
      </c>
      <c r="J10245" s="9" t="s">
        <v>10131</v>
      </c>
      <c r="K10245" s="9" t="s">
        <v>32</v>
      </c>
      <c r="L10245" s="80" t="s">
        <v>89</v>
      </c>
      <c r="M10245" s="10">
        <v>40201</v>
      </c>
      <c r="N10245" s="11" t="s">
        <v>43</v>
      </c>
      <c r="O10245" s="13">
        <v>3</v>
      </c>
      <c r="P10245" s="3">
        <f t="shared" ref="P10245:P10308" si="961">IF(O10245=1,1,0)</f>
        <v>0</v>
      </c>
      <c r="Q10245" s="3">
        <f t="shared" ref="Q10245:Q10308" si="962">IF(O10245=2,1,0)</f>
        <v>0</v>
      </c>
      <c r="R10245" s="3">
        <f t="shared" ref="R10245:R10308" si="963">IF(O10245=3,1,0)</f>
        <v>1</v>
      </c>
      <c r="S10245" s="3">
        <f t="shared" ref="S10245:S10308" si="964">IF(O10245=4,1,0)</f>
        <v>0</v>
      </c>
      <c r="T10245" s="3">
        <f t="shared" ref="T10245:T10308" si="965">IF(O10245=5,1,0)</f>
        <v>0</v>
      </c>
      <c r="U10245" s="3">
        <f t="shared" ref="U10245:U10308" si="966">IF(O10245="Bez finální známky, nebyl získán potřebný počet posudků",1,IF(O10245="N (nehodnoceno)",1,0))</f>
        <v>0</v>
      </c>
    </row>
    <row r="10246" spans="1:21" ht="12.75" customHeight="1" x14ac:dyDescent="0.2">
      <c r="A10246" s="15" t="s">
        <v>25</v>
      </c>
      <c r="B10246" s="16" t="s">
        <v>26</v>
      </c>
      <c r="C10246" s="44">
        <v>27014</v>
      </c>
      <c r="D10246" s="9" t="s">
        <v>10071</v>
      </c>
      <c r="E10246" s="10" t="s">
        <v>10071</v>
      </c>
      <c r="F10246" s="17">
        <v>191874529</v>
      </c>
      <c r="G10246" s="12" t="s">
        <v>67</v>
      </c>
      <c r="H10246" s="9" t="s">
        <v>29</v>
      </c>
      <c r="I10246" s="9" t="s">
        <v>10132</v>
      </c>
      <c r="J10246" s="9" t="s">
        <v>10133</v>
      </c>
      <c r="K10246" s="9" t="s">
        <v>32</v>
      </c>
      <c r="L10246" s="80" t="s">
        <v>89</v>
      </c>
      <c r="M10246" s="10">
        <v>40201</v>
      </c>
      <c r="N10246" s="11" t="s">
        <v>43</v>
      </c>
      <c r="O10246" s="13">
        <v>3</v>
      </c>
      <c r="P10246" s="3">
        <f t="shared" si="961"/>
        <v>0</v>
      </c>
      <c r="Q10246" s="3">
        <f t="shared" si="962"/>
        <v>0</v>
      </c>
      <c r="R10246" s="3">
        <f t="shared" si="963"/>
        <v>1</v>
      </c>
      <c r="S10246" s="3">
        <f t="shared" si="964"/>
        <v>0</v>
      </c>
      <c r="T10246" s="3">
        <f t="shared" si="965"/>
        <v>0</v>
      </c>
      <c r="U10246" s="3">
        <f t="shared" si="966"/>
        <v>0</v>
      </c>
    </row>
    <row r="10247" spans="1:21" ht="12.75" customHeight="1" x14ac:dyDescent="0.2">
      <c r="A10247" s="15" t="s">
        <v>25</v>
      </c>
      <c r="B10247" s="16" t="s">
        <v>26</v>
      </c>
      <c r="C10247" s="8">
        <v>27014</v>
      </c>
      <c r="D10247" s="6" t="s">
        <v>10071</v>
      </c>
      <c r="E10247" s="16" t="s">
        <v>10071</v>
      </c>
      <c r="F10247" s="15">
        <v>191997190</v>
      </c>
      <c r="G10247" s="5" t="s">
        <v>167</v>
      </c>
      <c r="H10247" s="6" t="s">
        <v>52</v>
      </c>
      <c r="I10247" s="6" t="s">
        <v>10072</v>
      </c>
      <c r="J10247" s="6" t="s">
        <v>10073</v>
      </c>
      <c r="K10247" s="6" t="s">
        <v>80</v>
      </c>
      <c r="L10247" s="6" t="s">
        <v>81</v>
      </c>
      <c r="M10247" s="16" t="s">
        <v>257</v>
      </c>
      <c r="N10247" s="8" t="s">
        <v>35</v>
      </c>
      <c r="O10247" s="7">
        <v>3</v>
      </c>
      <c r="P10247" s="3">
        <f t="shared" si="961"/>
        <v>0</v>
      </c>
      <c r="Q10247" s="3">
        <f t="shared" si="962"/>
        <v>0</v>
      </c>
      <c r="R10247" s="3">
        <f t="shared" si="963"/>
        <v>1</v>
      </c>
      <c r="S10247" s="3">
        <f t="shared" si="964"/>
        <v>0</v>
      </c>
      <c r="T10247" s="3">
        <f t="shared" si="965"/>
        <v>0</v>
      </c>
      <c r="U10247" s="3">
        <f t="shared" si="966"/>
        <v>0</v>
      </c>
    </row>
    <row r="10248" spans="1:21" ht="12.75" customHeight="1" x14ac:dyDescent="0.2">
      <c r="A10248" s="15" t="s">
        <v>25</v>
      </c>
      <c r="B10248" s="16" t="s">
        <v>26</v>
      </c>
      <c r="C10248" s="8">
        <v>27014</v>
      </c>
      <c r="D10248" s="6" t="s">
        <v>10071</v>
      </c>
      <c r="E10248" s="16" t="s">
        <v>10071</v>
      </c>
      <c r="F10248" s="15">
        <v>191874517</v>
      </c>
      <c r="G10248" s="5" t="s">
        <v>36</v>
      </c>
      <c r="H10248" s="6" t="s">
        <v>52</v>
      </c>
      <c r="I10248" s="6" t="s">
        <v>10074</v>
      </c>
      <c r="J10248" s="6" t="s">
        <v>10075</v>
      </c>
      <c r="K10248" s="6" t="s">
        <v>32</v>
      </c>
      <c r="L10248" s="6" t="s">
        <v>89</v>
      </c>
      <c r="M10248" s="16" t="s">
        <v>90</v>
      </c>
      <c r="N10248" s="8" t="s">
        <v>35</v>
      </c>
      <c r="O10248" s="7">
        <v>2</v>
      </c>
      <c r="P10248" s="3">
        <f t="shared" si="961"/>
        <v>0</v>
      </c>
      <c r="Q10248" s="3">
        <f t="shared" si="962"/>
        <v>1</v>
      </c>
      <c r="R10248" s="3">
        <f t="shared" si="963"/>
        <v>0</v>
      </c>
      <c r="S10248" s="3">
        <f t="shared" si="964"/>
        <v>0</v>
      </c>
      <c r="T10248" s="3">
        <f t="shared" si="965"/>
        <v>0</v>
      </c>
      <c r="U10248" s="3">
        <f t="shared" si="966"/>
        <v>0</v>
      </c>
    </row>
    <row r="10249" spans="1:21" ht="12.75" customHeight="1" x14ac:dyDescent="0.2">
      <c r="A10249" s="15" t="s">
        <v>25</v>
      </c>
      <c r="B10249" s="16" t="s">
        <v>26</v>
      </c>
      <c r="C10249" s="8">
        <v>27014</v>
      </c>
      <c r="D10249" s="6" t="s">
        <v>10071</v>
      </c>
      <c r="E10249" s="16" t="s">
        <v>10071</v>
      </c>
      <c r="F10249" s="15">
        <v>191874532</v>
      </c>
      <c r="G10249" s="5" t="s">
        <v>167</v>
      </c>
      <c r="H10249" s="6" t="s">
        <v>52</v>
      </c>
      <c r="I10249" s="6" t="s">
        <v>10076</v>
      </c>
      <c r="J10249" s="6" t="s">
        <v>10077</v>
      </c>
      <c r="K10249" s="6" t="s">
        <v>32</v>
      </c>
      <c r="L10249" s="6" t="s">
        <v>89</v>
      </c>
      <c r="M10249" s="16" t="s">
        <v>90</v>
      </c>
      <c r="N10249" s="8" t="s">
        <v>35</v>
      </c>
      <c r="O10249" s="7">
        <v>2</v>
      </c>
      <c r="P10249" s="3">
        <f t="shared" si="961"/>
        <v>0</v>
      </c>
      <c r="Q10249" s="3">
        <f t="shared" si="962"/>
        <v>1</v>
      </c>
      <c r="R10249" s="3">
        <f t="shared" si="963"/>
        <v>0</v>
      </c>
      <c r="S10249" s="3">
        <f t="shared" si="964"/>
        <v>0</v>
      </c>
      <c r="T10249" s="3">
        <f t="shared" si="965"/>
        <v>0</v>
      </c>
      <c r="U10249" s="3">
        <f t="shared" si="966"/>
        <v>0</v>
      </c>
    </row>
    <row r="10250" spans="1:21" ht="12.75" customHeight="1" x14ac:dyDescent="0.2">
      <c r="A10250" s="15" t="s">
        <v>25</v>
      </c>
      <c r="B10250" s="16" t="s">
        <v>26</v>
      </c>
      <c r="C10250" s="8">
        <v>27014</v>
      </c>
      <c r="D10250" s="6" t="s">
        <v>10071</v>
      </c>
      <c r="E10250" s="16" t="s">
        <v>10071</v>
      </c>
      <c r="F10250" s="15">
        <v>191997168</v>
      </c>
      <c r="G10250" s="5" t="s">
        <v>67</v>
      </c>
      <c r="H10250" s="6" t="s">
        <v>52</v>
      </c>
      <c r="I10250" s="6" t="s">
        <v>10078</v>
      </c>
      <c r="J10250" s="6" t="s">
        <v>10079</v>
      </c>
      <c r="K10250" s="6" t="s">
        <v>32</v>
      </c>
      <c r="L10250" s="6" t="s">
        <v>89</v>
      </c>
      <c r="M10250" s="16" t="s">
        <v>90</v>
      </c>
      <c r="N10250" s="8" t="s">
        <v>35</v>
      </c>
      <c r="O10250" s="7">
        <v>2</v>
      </c>
      <c r="P10250" s="3">
        <f t="shared" si="961"/>
        <v>0</v>
      </c>
      <c r="Q10250" s="3">
        <f t="shared" si="962"/>
        <v>1</v>
      </c>
      <c r="R10250" s="3">
        <f t="shared" si="963"/>
        <v>0</v>
      </c>
      <c r="S10250" s="3">
        <f t="shared" si="964"/>
        <v>0</v>
      </c>
      <c r="T10250" s="3">
        <f t="shared" si="965"/>
        <v>0</v>
      </c>
      <c r="U10250" s="3">
        <f t="shared" si="966"/>
        <v>0</v>
      </c>
    </row>
    <row r="10251" spans="1:21" ht="12.75" customHeight="1" x14ac:dyDescent="0.2">
      <c r="A10251" s="15" t="s">
        <v>25</v>
      </c>
      <c r="B10251" s="16" t="s">
        <v>26</v>
      </c>
      <c r="C10251" s="8">
        <v>27014</v>
      </c>
      <c r="D10251" s="6" t="s">
        <v>10071</v>
      </c>
      <c r="E10251" s="16" t="s">
        <v>10071</v>
      </c>
      <c r="F10251" s="15">
        <v>191997315</v>
      </c>
      <c r="G10251" s="5" t="s">
        <v>36</v>
      </c>
      <c r="H10251" s="6" t="s">
        <v>52</v>
      </c>
      <c r="I10251" s="6" t="s">
        <v>10080</v>
      </c>
      <c r="J10251" s="6" t="s">
        <v>10081</v>
      </c>
      <c r="K10251" s="6" t="s">
        <v>32</v>
      </c>
      <c r="L10251" s="6" t="s">
        <v>89</v>
      </c>
      <c r="M10251" s="16" t="s">
        <v>90</v>
      </c>
      <c r="N10251" s="8" t="s">
        <v>35</v>
      </c>
      <c r="O10251" s="7">
        <v>2</v>
      </c>
      <c r="P10251" s="3">
        <f t="shared" si="961"/>
        <v>0</v>
      </c>
      <c r="Q10251" s="3">
        <f t="shared" si="962"/>
        <v>1</v>
      </c>
      <c r="R10251" s="3">
        <f t="shared" si="963"/>
        <v>0</v>
      </c>
      <c r="S10251" s="3">
        <f t="shared" si="964"/>
        <v>0</v>
      </c>
      <c r="T10251" s="3">
        <f t="shared" si="965"/>
        <v>0</v>
      </c>
      <c r="U10251" s="3">
        <f t="shared" si="966"/>
        <v>0</v>
      </c>
    </row>
    <row r="10252" spans="1:21" ht="12.75" customHeight="1" x14ac:dyDescent="0.2">
      <c r="A10252" s="15" t="s">
        <v>25</v>
      </c>
      <c r="B10252" s="16" t="s">
        <v>26</v>
      </c>
      <c r="C10252" s="8">
        <v>27014</v>
      </c>
      <c r="D10252" s="6" t="s">
        <v>10071</v>
      </c>
      <c r="E10252" s="16" t="s">
        <v>10071</v>
      </c>
      <c r="F10252" s="15">
        <v>191997330</v>
      </c>
      <c r="G10252" s="5" t="s">
        <v>28</v>
      </c>
      <c r="H10252" s="6" t="s">
        <v>52</v>
      </c>
      <c r="I10252" s="6" t="s">
        <v>10082</v>
      </c>
      <c r="J10252" s="6" t="s">
        <v>10083</v>
      </c>
      <c r="K10252" s="6" t="s">
        <v>32</v>
      </c>
      <c r="L10252" s="6" t="s">
        <v>89</v>
      </c>
      <c r="M10252" s="16" t="s">
        <v>90</v>
      </c>
      <c r="N10252" s="8" t="s">
        <v>35</v>
      </c>
      <c r="O10252" s="7">
        <v>2</v>
      </c>
      <c r="P10252" s="3">
        <f t="shared" si="961"/>
        <v>0</v>
      </c>
      <c r="Q10252" s="3">
        <f t="shared" si="962"/>
        <v>1</v>
      </c>
      <c r="R10252" s="3">
        <f t="shared" si="963"/>
        <v>0</v>
      </c>
      <c r="S10252" s="3">
        <f t="shared" si="964"/>
        <v>0</v>
      </c>
      <c r="T10252" s="3">
        <f t="shared" si="965"/>
        <v>0</v>
      </c>
      <c r="U10252" s="3">
        <f t="shared" si="966"/>
        <v>0</v>
      </c>
    </row>
    <row r="10253" spans="1:21" ht="12.75" customHeight="1" x14ac:dyDescent="0.2">
      <c r="A10253" s="15" t="s">
        <v>25</v>
      </c>
      <c r="B10253" s="16" t="s">
        <v>26</v>
      </c>
      <c r="C10253" s="8">
        <v>27014</v>
      </c>
      <c r="D10253" s="6" t="s">
        <v>10071</v>
      </c>
      <c r="E10253" s="16" t="s">
        <v>10071</v>
      </c>
      <c r="F10253" s="15">
        <v>191997345</v>
      </c>
      <c r="G10253" s="5" t="s">
        <v>167</v>
      </c>
      <c r="H10253" s="6" t="s">
        <v>52</v>
      </c>
      <c r="I10253" s="6" t="s">
        <v>10084</v>
      </c>
      <c r="J10253" s="6" t="s">
        <v>10085</v>
      </c>
      <c r="K10253" s="6" t="s">
        <v>32</v>
      </c>
      <c r="L10253" s="6" t="s">
        <v>89</v>
      </c>
      <c r="M10253" s="16" t="s">
        <v>90</v>
      </c>
      <c r="N10253" s="8" t="s">
        <v>35</v>
      </c>
      <c r="O10253" s="7">
        <v>2</v>
      </c>
      <c r="P10253" s="3">
        <f t="shared" si="961"/>
        <v>0</v>
      </c>
      <c r="Q10253" s="3">
        <f t="shared" si="962"/>
        <v>1</v>
      </c>
      <c r="R10253" s="3">
        <f t="shared" si="963"/>
        <v>0</v>
      </c>
      <c r="S10253" s="3">
        <f t="shared" si="964"/>
        <v>0</v>
      </c>
      <c r="T10253" s="3">
        <f t="shared" si="965"/>
        <v>0</v>
      </c>
      <c r="U10253" s="3">
        <f t="shared" si="966"/>
        <v>0</v>
      </c>
    </row>
    <row r="10254" spans="1:21" ht="12.75" customHeight="1" x14ac:dyDescent="0.2">
      <c r="A10254" s="15" t="s">
        <v>25</v>
      </c>
      <c r="B10254" s="16" t="s">
        <v>26</v>
      </c>
      <c r="C10254" s="8">
        <v>27014</v>
      </c>
      <c r="D10254" s="6" t="s">
        <v>10071</v>
      </c>
      <c r="E10254" s="16" t="s">
        <v>10071</v>
      </c>
      <c r="F10254" s="15">
        <v>191859315</v>
      </c>
      <c r="G10254" s="5" t="s">
        <v>64</v>
      </c>
      <c r="H10254" s="6" t="s">
        <v>52</v>
      </c>
      <c r="I10254" s="6" t="s">
        <v>10086</v>
      </c>
      <c r="J10254" s="6" t="s">
        <v>10087</v>
      </c>
      <c r="K10254" s="6" t="s">
        <v>32</v>
      </c>
      <c r="L10254" s="6" t="s">
        <v>89</v>
      </c>
      <c r="M10254" s="16" t="s">
        <v>90</v>
      </c>
      <c r="N10254" s="8" t="s">
        <v>35</v>
      </c>
      <c r="O10254" s="7">
        <v>3</v>
      </c>
      <c r="P10254" s="3">
        <f t="shared" si="961"/>
        <v>0</v>
      </c>
      <c r="Q10254" s="3">
        <f t="shared" si="962"/>
        <v>0</v>
      </c>
      <c r="R10254" s="3">
        <f t="shared" si="963"/>
        <v>1</v>
      </c>
      <c r="S10254" s="3">
        <f t="shared" si="964"/>
        <v>0</v>
      </c>
      <c r="T10254" s="3">
        <f t="shared" si="965"/>
        <v>0</v>
      </c>
      <c r="U10254" s="3">
        <f t="shared" si="966"/>
        <v>0</v>
      </c>
    </row>
    <row r="10255" spans="1:21" ht="12.75" customHeight="1" x14ac:dyDescent="0.2">
      <c r="A10255" s="15" t="s">
        <v>25</v>
      </c>
      <c r="B10255" s="16" t="s">
        <v>26</v>
      </c>
      <c r="C10255" s="8">
        <v>27014</v>
      </c>
      <c r="D10255" s="6" t="s">
        <v>10071</v>
      </c>
      <c r="E10255" s="16" t="s">
        <v>10071</v>
      </c>
      <c r="F10255" s="15">
        <v>191859316</v>
      </c>
      <c r="G10255" s="5" t="s">
        <v>64</v>
      </c>
      <c r="H10255" s="6" t="s">
        <v>52</v>
      </c>
      <c r="I10255" s="6" t="s">
        <v>10088</v>
      </c>
      <c r="J10255" s="6" t="s">
        <v>10089</v>
      </c>
      <c r="K10255" s="6" t="s">
        <v>32</v>
      </c>
      <c r="L10255" s="6" t="s">
        <v>89</v>
      </c>
      <c r="M10255" s="16" t="s">
        <v>90</v>
      </c>
      <c r="N10255" s="8" t="s">
        <v>35</v>
      </c>
      <c r="O10255" s="7">
        <v>3</v>
      </c>
      <c r="P10255" s="3">
        <f t="shared" si="961"/>
        <v>0</v>
      </c>
      <c r="Q10255" s="3">
        <f t="shared" si="962"/>
        <v>0</v>
      </c>
      <c r="R10255" s="3">
        <f t="shared" si="963"/>
        <v>1</v>
      </c>
      <c r="S10255" s="3">
        <f t="shared" si="964"/>
        <v>0</v>
      </c>
      <c r="T10255" s="3">
        <f t="shared" si="965"/>
        <v>0</v>
      </c>
      <c r="U10255" s="3">
        <f t="shared" si="966"/>
        <v>0</v>
      </c>
    </row>
    <row r="10256" spans="1:21" ht="12.75" customHeight="1" x14ac:dyDescent="0.2">
      <c r="A10256" s="15" t="s">
        <v>25</v>
      </c>
      <c r="B10256" s="16" t="s">
        <v>26</v>
      </c>
      <c r="C10256" s="8">
        <v>27014</v>
      </c>
      <c r="D10256" s="6" t="s">
        <v>10071</v>
      </c>
      <c r="E10256" s="16" t="s">
        <v>10071</v>
      </c>
      <c r="F10256" s="15">
        <v>191874525</v>
      </c>
      <c r="G10256" s="5" t="s">
        <v>51</v>
      </c>
      <c r="H10256" s="6" t="s">
        <v>52</v>
      </c>
      <c r="I10256" s="6" t="s">
        <v>10090</v>
      </c>
      <c r="J10256" s="6" t="s">
        <v>10091</v>
      </c>
      <c r="K10256" s="6" t="s">
        <v>32</v>
      </c>
      <c r="L10256" s="6" t="s">
        <v>89</v>
      </c>
      <c r="M10256" s="16" t="s">
        <v>90</v>
      </c>
      <c r="N10256" s="8" t="s">
        <v>35</v>
      </c>
      <c r="O10256" s="7">
        <v>3</v>
      </c>
      <c r="P10256" s="3">
        <f t="shared" si="961"/>
        <v>0</v>
      </c>
      <c r="Q10256" s="3">
        <f t="shared" si="962"/>
        <v>0</v>
      </c>
      <c r="R10256" s="3">
        <f t="shared" si="963"/>
        <v>1</v>
      </c>
      <c r="S10256" s="3">
        <f t="shared" si="964"/>
        <v>0</v>
      </c>
      <c r="T10256" s="3">
        <f t="shared" si="965"/>
        <v>0</v>
      </c>
      <c r="U10256" s="3">
        <f t="shared" si="966"/>
        <v>0</v>
      </c>
    </row>
    <row r="10257" spans="1:21" ht="12.75" customHeight="1" x14ac:dyDescent="0.2">
      <c r="A10257" s="15" t="s">
        <v>25</v>
      </c>
      <c r="B10257" s="16" t="s">
        <v>26</v>
      </c>
      <c r="C10257" s="8">
        <v>27014</v>
      </c>
      <c r="D10257" s="6" t="s">
        <v>10071</v>
      </c>
      <c r="E10257" s="16" t="s">
        <v>10071</v>
      </c>
      <c r="F10257" s="15">
        <v>191874632</v>
      </c>
      <c r="G10257" s="5" t="s">
        <v>36</v>
      </c>
      <c r="H10257" s="6" t="s">
        <v>52</v>
      </c>
      <c r="I10257" s="6" t="s">
        <v>10092</v>
      </c>
      <c r="J10257" s="6" t="s">
        <v>10093</v>
      </c>
      <c r="K10257" s="6" t="s">
        <v>32</v>
      </c>
      <c r="L10257" s="6" t="s">
        <v>89</v>
      </c>
      <c r="M10257" s="16" t="s">
        <v>90</v>
      </c>
      <c r="N10257" s="8" t="s">
        <v>35</v>
      </c>
      <c r="O10257" s="7">
        <v>3</v>
      </c>
      <c r="P10257" s="3">
        <f t="shared" si="961"/>
        <v>0</v>
      </c>
      <c r="Q10257" s="3">
        <f t="shared" si="962"/>
        <v>0</v>
      </c>
      <c r="R10257" s="3">
        <f t="shared" si="963"/>
        <v>1</v>
      </c>
      <c r="S10257" s="3">
        <f t="shared" si="964"/>
        <v>0</v>
      </c>
      <c r="T10257" s="3">
        <f t="shared" si="965"/>
        <v>0</v>
      </c>
      <c r="U10257" s="3">
        <f t="shared" si="966"/>
        <v>0</v>
      </c>
    </row>
    <row r="10258" spans="1:21" ht="12.75" customHeight="1" x14ac:dyDescent="0.2">
      <c r="A10258" s="15" t="s">
        <v>25</v>
      </c>
      <c r="B10258" s="16" t="s">
        <v>26</v>
      </c>
      <c r="C10258" s="8">
        <v>27014</v>
      </c>
      <c r="D10258" s="6" t="s">
        <v>10071</v>
      </c>
      <c r="E10258" s="16" t="s">
        <v>10071</v>
      </c>
      <c r="F10258" s="15">
        <v>191874667</v>
      </c>
      <c r="G10258" s="5" t="s">
        <v>64</v>
      </c>
      <c r="H10258" s="6" t="s">
        <v>52</v>
      </c>
      <c r="I10258" s="6" t="s">
        <v>10094</v>
      </c>
      <c r="J10258" s="6" t="s">
        <v>10095</v>
      </c>
      <c r="K10258" s="6" t="s">
        <v>32</v>
      </c>
      <c r="L10258" s="6" t="s">
        <v>89</v>
      </c>
      <c r="M10258" s="16" t="s">
        <v>90</v>
      </c>
      <c r="N10258" s="8" t="s">
        <v>35</v>
      </c>
      <c r="O10258" s="7">
        <v>3</v>
      </c>
      <c r="P10258" s="3">
        <f t="shared" si="961"/>
        <v>0</v>
      </c>
      <c r="Q10258" s="3">
        <f t="shared" si="962"/>
        <v>0</v>
      </c>
      <c r="R10258" s="3">
        <f t="shared" si="963"/>
        <v>1</v>
      </c>
      <c r="S10258" s="3">
        <f t="shared" si="964"/>
        <v>0</v>
      </c>
      <c r="T10258" s="3">
        <f t="shared" si="965"/>
        <v>0</v>
      </c>
      <c r="U10258" s="3">
        <f t="shared" si="966"/>
        <v>0</v>
      </c>
    </row>
    <row r="10259" spans="1:21" ht="12.75" customHeight="1" x14ac:dyDescent="0.2">
      <c r="A10259" s="15" t="s">
        <v>25</v>
      </c>
      <c r="B10259" s="16" t="s">
        <v>26</v>
      </c>
      <c r="C10259" s="8">
        <v>27014</v>
      </c>
      <c r="D10259" s="6" t="s">
        <v>10071</v>
      </c>
      <c r="E10259" s="16" t="s">
        <v>10071</v>
      </c>
      <c r="F10259" s="15">
        <v>191961850</v>
      </c>
      <c r="G10259" s="5" t="s">
        <v>249</v>
      </c>
      <c r="H10259" s="6" t="s">
        <v>52</v>
      </c>
      <c r="I10259" s="6" t="s">
        <v>10096</v>
      </c>
      <c r="J10259" s="6" t="s">
        <v>10097</v>
      </c>
      <c r="K10259" s="6" t="s">
        <v>32</v>
      </c>
      <c r="L10259" s="6" t="s">
        <v>89</v>
      </c>
      <c r="M10259" s="16" t="s">
        <v>90</v>
      </c>
      <c r="N10259" s="8" t="s">
        <v>35</v>
      </c>
      <c r="O10259" s="7">
        <v>3</v>
      </c>
      <c r="P10259" s="3">
        <f t="shared" si="961"/>
        <v>0</v>
      </c>
      <c r="Q10259" s="3">
        <f t="shared" si="962"/>
        <v>0</v>
      </c>
      <c r="R10259" s="3">
        <f t="shared" si="963"/>
        <v>1</v>
      </c>
      <c r="S10259" s="3">
        <f t="shared" si="964"/>
        <v>0</v>
      </c>
      <c r="T10259" s="3">
        <f t="shared" si="965"/>
        <v>0</v>
      </c>
      <c r="U10259" s="3">
        <f t="shared" si="966"/>
        <v>0</v>
      </c>
    </row>
    <row r="10260" spans="1:21" ht="12.75" customHeight="1" x14ac:dyDescent="0.2">
      <c r="A10260" s="15" t="s">
        <v>25</v>
      </c>
      <c r="B10260" s="16" t="s">
        <v>26</v>
      </c>
      <c r="C10260" s="8">
        <v>27014</v>
      </c>
      <c r="D10260" s="6" t="s">
        <v>10071</v>
      </c>
      <c r="E10260" s="16" t="s">
        <v>10071</v>
      </c>
      <c r="F10260" s="15">
        <v>191961852</v>
      </c>
      <c r="G10260" s="5" t="s">
        <v>51</v>
      </c>
      <c r="H10260" s="6" t="s">
        <v>52</v>
      </c>
      <c r="I10260" s="6" t="s">
        <v>10098</v>
      </c>
      <c r="J10260" s="6" t="s">
        <v>10099</v>
      </c>
      <c r="K10260" s="6" t="s">
        <v>32</v>
      </c>
      <c r="L10260" s="6" t="s">
        <v>89</v>
      </c>
      <c r="M10260" s="16" t="s">
        <v>90</v>
      </c>
      <c r="N10260" s="8" t="s">
        <v>35</v>
      </c>
      <c r="O10260" s="7">
        <v>3</v>
      </c>
      <c r="P10260" s="3">
        <f t="shared" si="961"/>
        <v>0</v>
      </c>
      <c r="Q10260" s="3">
        <f t="shared" si="962"/>
        <v>0</v>
      </c>
      <c r="R10260" s="3">
        <f t="shared" si="963"/>
        <v>1</v>
      </c>
      <c r="S10260" s="3">
        <f t="shared" si="964"/>
        <v>0</v>
      </c>
      <c r="T10260" s="3">
        <f t="shared" si="965"/>
        <v>0</v>
      </c>
      <c r="U10260" s="3">
        <f t="shared" si="966"/>
        <v>0</v>
      </c>
    </row>
    <row r="10261" spans="1:21" ht="12.75" customHeight="1" x14ac:dyDescent="0.2">
      <c r="A10261" s="15" t="s">
        <v>25</v>
      </c>
      <c r="B10261" s="16" t="s">
        <v>26</v>
      </c>
      <c r="C10261" s="8">
        <v>27014</v>
      </c>
      <c r="D10261" s="6" t="s">
        <v>10071</v>
      </c>
      <c r="E10261" s="16" t="s">
        <v>10071</v>
      </c>
      <c r="F10261" s="15">
        <v>191997187</v>
      </c>
      <c r="G10261" s="5" t="s">
        <v>67</v>
      </c>
      <c r="H10261" s="6" t="s">
        <v>52</v>
      </c>
      <c r="I10261" s="6" t="s">
        <v>10100</v>
      </c>
      <c r="J10261" s="6" t="s">
        <v>10101</v>
      </c>
      <c r="K10261" s="6" t="s">
        <v>32</v>
      </c>
      <c r="L10261" s="6" t="s">
        <v>89</v>
      </c>
      <c r="M10261" s="16" t="s">
        <v>90</v>
      </c>
      <c r="N10261" s="8" t="s">
        <v>35</v>
      </c>
      <c r="O10261" s="7">
        <v>3</v>
      </c>
      <c r="P10261" s="3">
        <f t="shared" si="961"/>
        <v>0</v>
      </c>
      <c r="Q10261" s="3">
        <f t="shared" si="962"/>
        <v>0</v>
      </c>
      <c r="R10261" s="3">
        <f t="shared" si="963"/>
        <v>1</v>
      </c>
      <c r="S10261" s="3">
        <f t="shared" si="964"/>
        <v>0</v>
      </c>
      <c r="T10261" s="3">
        <f t="shared" si="965"/>
        <v>0</v>
      </c>
      <c r="U10261" s="3">
        <f t="shared" si="966"/>
        <v>0</v>
      </c>
    </row>
    <row r="10262" spans="1:21" ht="12.75" customHeight="1" x14ac:dyDescent="0.2">
      <c r="A10262" s="15" t="s">
        <v>25</v>
      </c>
      <c r="B10262" s="16" t="s">
        <v>26</v>
      </c>
      <c r="C10262" s="8">
        <v>27014</v>
      </c>
      <c r="D10262" s="6" t="s">
        <v>10071</v>
      </c>
      <c r="E10262" s="16" t="s">
        <v>10071</v>
      </c>
      <c r="F10262" s="15">
        <v>191997209</v>
      </c>
      <c r="G10262" s="5" t="s">
        <v>249</v>
      </c>
      <c r="H10262" s="6" t="s">
        <v>52</v>
      </c>
      <c r="I10262" s="6" t="s">
        <v>10102</v>
      </c>
      <c r="J10262" s="6" t="s">
        <v>10103</v>
      </c>
      <c r="K10262" s="6" t="s">
        <v>32</v>
      </c>
      <c r="L10262" s="6" t="s">
        <v>89</v>
      </c>
      <c r="M10262" s="16" t="s">
        <v>90</v>
      </c>
      <c r="N10262" s="8" t="s">
        <v>35</v>
      </c>
      <c r="O10262" s="7">
        <v>3</v>
      </c>
      <c r="P10262" s="3">
        <f t="shared" si="961"/>
        <v>0</v>
      </c>
      <c r="Q10262" s="3">
        <f t="shared" si="962"/>
        <v>0</v>
      </c>
      <c r="R10262" s="3">
        <f t="shared" si="963"/>
        <v>1</v>
      </c>
      <c r="S10262" s="3">
        <f t="shared" si="964"/>
        <v>0</v>
      </c>
      <c r="T10262" s="3">
        <f t="shared" si="965"/>
        <v>0</v>
      </c>
      <c r="U10262" s="3">
        <f t="shared" si="966"/>
        <v>0</v>
      </c>
    </row>
    <row r="10263" spans="1:21" ht="12.75" customHeight="1" x14ac:dyDescent="0.2">
      <c r="A10263" s="15" t="s">
        <v>25</v>
      </c>
      <c r="B10263" s="16" t="s">
        <v>26</v>
      </c>
      <c r="C10263" s="8">
        <v>27014</v>
      </c>
      <c r="D10263" s="6" t="s">
        <v>10071</v>
      </c>
      <c r="E10263" s="16" t="s">
        <v>10071</v>
      </c>
      <c r="F10263" s="15">
        <v>191997246</v>
      </c>
      <c r="G10263" s="5" t="s">
        <v>51</v>
      </c>
      <c r="H10263" s="6" t="s">
        <v>52</v>
      </c>
      <c r="I10263" s="6" t="s">
        <v>10104</v>
      </c>
      <c r="J10263" s="6" t="s">
        <v>10105</v>
      </c>
      <c r="K10263" s="6" t="s">
        <v>32</v>
      </c>
      <c r="L10263" s="6" t="s">
        <v>89</v>
      </c>
      <c r="M10263" s="16" t="s">
        <v>90</v>
      </c>
      <c r="N10263" s="8" t="s">
        <v>35</v>
      </c>
      <c r="O10263" s="7">
        <v>3</v>
      </c>
      <c r="P10263" s="3">
        <f t="shared" si="961"/>
        <v>0</v>
      </c>
      <c r="Q10263" s="3">
        <f t="shared" si="962"/>
        <v>0</v>
      </c>
      <c r="R10263" s="3">
        <f t="shared" si="963"/>
        <v>1</v>
      </c>
      <c r="S10263" s="3">
        <f t="shared" si="964"/>
        <v>0</v>
      </c>
      <c r="T10263" s="3">
        <f t="shared" si="965"/>
        <v>0</v>
      </c>
      <c r="U10263" s="3">
        <f t="shared" si="966"/>
        <v>0</v>
      </c>
    </row>
    <row r="10264" spans="1:21" ht="12.75" customHeight="1" x14ac:dyDescent="0.2">
      <c r="A10264" s="15" t="s">
        <v>25</v>
      </c>
      <c r="B10264" s="16" t="s">
        <v>26</v>
      </c>
      <c r="C10264" s="8">
        <v>27014</v>
      </c>
      <c r="D10264" s="6" t="s">
        <v>10071</v>
      </c>
      <c r="E10264" s="16" t="s">
        <v>10071</v>
      </c>
      <c r="F10264" s="15">
        <v>191997272</v>
      </c>
      <c r="G10264" s="5" t="s">
        <v>36</v>
      </c>
      <c r="H10264" s="6" t="s">
        <v>29</v>
      </c>
      <c r="I10264" s="6" t="s">
        <v>10106</v>
      </c>
      <c r="J10264" s="6" t="s">
        <v>10107</v>
      </c>
      <c r="K10264" s="6" t="s">
        <v>32</v>
      </c>
      <c r="L10264" s="6" t="s">
        <v>89</v>
      </c>
      <c r="M10264" s="16" t="s">
        <v>90</v>
      </c>
      <c r="N10264" s="8" t="s">
        <v>35</v>
      </c>
      <c r="O10264" s="7">
        <v>3</v>
      </c>
      <c r="P10264" s="3">
        <f t="shared" si="961"/>
        <v>0</v>
      </c>
      <c r="Q10264" s="3">
        <f t="shared" si="962"/>
        <v>0</v>
      </c>
      <c r="R10264" s="3">
        <f t="shared" si="963"/>
        <v>1</v>
      </c>
      <c r="S10264" s="3">
        <f t="shared" si="964"/>
        <v>0</v>
      </c>
      <c r="T10264" s="3">
        <f t="shared" si="965"/>
        <v>0</v>
      </c>
      <c r="U10264" s="3">
        <f t="shared" si="966"/>
        <v>0</v>
      </c>
    </row>
    <row r="10265" spans="1:21" ht="12.75" customHeight="1" x14ac:dyDescent="0.2">
      <c r="A10265" s="15" t="s">
        <v>25</v>
      </c>
      <c r="B10265" s="16" t="s">
        <v>26</v>
      </c>
      <c r="C10265" s="8">
        <v>27014</v>
      </c>
      <c r="D10265" s="6" t="s">
        <v>10071</v>
      </c>
      <c r="E10265" s="16" t="s">
        <v>10071</v>
      </c>
      <c r="F10265" s="15">
        <v>191997362</v>
      </c>
      <c r="G10265" s="5" t="s">
        <v>36</v>
      </c>
      <c r="H10265" s="6" t="s">
        <v>52</v>
      </c>
      <c r="I10265" s="6" t="s">
        <v>10108</v>
      </c>
      <c r="J10265" s="6" t="s">
        <v>10109</v>
      </c>
      <c r="K10265" s="6" t="s">
        <v>32</v>
      </c>
      <c r="L10265" s="6" t="s">
        <v>89</v>
      </c>
      <c r="M10265" s="16" t="s">
        <v>90</v>
      </c>
      <c r="N10265" s="8" t="s">
        <v>35</v>
      </c>
      <c r="O10265" s="7">
        <v>3</v>
      </c>
      <c r="P10265" s="3">
        <f t="shared" si="961"/>
        <v>0</v>
      </c>
      <c r="Q10265" s="3">
        <f t="shared" si="962"/>
        <v>0</v>
      </c>
      <c r="R10265" s="3">
        <f t="shared" si="963"/>
        <v>1</v>
      </c>
      <c r="S10265" s="3">
        <f t="shared" si="964"/>
        <v>0</v>
      </c>
      <c r="T10265" s="3">
        <f t="shared" si="965"/>
        <v>0</v>
      </c>
      <c r="U10265" s="3">
        <f t="shared" si="966"/>
        <v>0</v>
      </c>
    </row>
    <row r="10266" spans="1:21" ht="12.75" customHeight="1" x14ac:dyDescent="0.2">
      <c r="A10266" s="15" t="s">
        <v>25</v>
      </c>
      <c r="B10266" s="16" t="s">
        <v>26</v>
      </c>
      <c r="C10266" s="8">
        <v>27014</v>
      </c>
      <c r="D10266" s="6" t="s">
        <v>10071</v>
      </c>
      <c r="E10266" s="16" t="s">
        <v>10071</v>
      </c>
      <c r="F10266" s="15">
        <v>191997363</v>
      </c>
      <c r="G10266" s="5" t="s">
        <v>36</v>
      </c>
      <c r="H10266" s="6" t="s">
        <v>52</v>
      </c>
      <c r="I10266" s="6" t="s">
        <v>10110</v>
      </c>
      <c r="J10266" s="6" t="s">
        <v>10111</v>
      </c>
      <c r="K10266" s="6" t="s">
        <v>32</v>
      </c>
      <c r="L10266" s="6" t="s">
        <v>89</v>
      </c>
      <c r="M10266" s="16" t="s">
        <v>90</v>
      </c>
      <c r="N10266" s="8" t="s">
        <v>35</v>
      </c>
      <c r="O10266" s="7">
        <v>3</v>
      </c>
      <c r="P10266" s="3">
        <f t="shared" si="961"/>
        <v>0</v>
      </c>
      <c r="Q10266" s="3">
        <f t="shared" si="962"/>
        <v>0</v>
      </c>
      <c r="R10266" s="3">
        <f t="shared" si="963"/>
        <v>1</v>
      </c>
      <c r="S10266" s="3">
        <f t="shared" si="964"/>
        <v>0</v>
      </c>
      <c r="T10266" s="3">
        <f t="shared" si="965"/>
        <v>0</v>
      </c>
      <c r="U10266" s="3">
        <f t="shared" si="966"/>
        <v>0</v>
      </c>
    </row>
    <row r="10267" spans="1:21" ht="12.75" customHeight="1" x14ac:dyDescent="0.2">
      <c r="A10267" s="15" t="s">
        <v>25</v>
      </c>
      <c r="B10267" s="16" t="s">
        <v>26</v>
      </c>
      <c r="C10267" s="8">
        <v>27014</v>
      </c>
      <c r="D10267" s="6" t="s">
        <v>10071</v>
      </c>
      <c r="E10267" s="16" t="s">
        <v>10071</v>
      </c>
      <c r="F10267" s="15">
        <v>191859312</v>
      </c>
      <c r="G10267" s="5" t="s">
        <v>64</v>
      </c>
      <c r="H10267" s="6" t="s">
        <v>52</v>
      </c>
      <c r="I10267" s="6" t="s">
        <v>10112</v>
      </c>
      <c r="J10267" s="6" t="s">
        <v>10113</v>
      </c>
      <c r="K10267" s="6" t="s">
        <v>32</v>
      </c>
      <c r="L10267" s="6" t="s">
        <v>89</v>
      </c>
      <c r="M10267" s="16" t="s">
        <v>90</v>
      </c>
      <c r="N10267" s="8" t="s">
        <v>35</v>
      </c>
      <c r="O10267" s="7">
        <v>4</v>
      </c>
      <c r="P10267" s="3">
        <f t="shared" si="961"/>
        <v>0</v>
      </c>
      <c r="Q10267" s="3">
        <f t="shared" si="962"/>
        <v>0</v>
      </c>
      <c r="R10267" s="3">
        <f t="shared" si="963"/>
        <v>0</v>
      </c>
      <c r="S10267" s="3">
        <f t="shared" si="964"/>
        <v>1</v>
      </c>
      <c r="T10267" s="3">
        <f t="shared" si="965"/>
        <v>0</v>
      </c>
      <c r="U10267" s="3">
        <f t="shared" si="966"/>
        <v>0</v>
      </c>
    </row>
    <row r="10268" spans="1:21" ht="12.75" customHeight="1" x14ac:dyDescent="0.2">
      <c r="A10268" s="15" t="s">
        <v>25</v>
      </c>
      <c r="B10268" s="16" t="s">
        <v>26</v>
      </c>
      <c r="C10268" s="8">
        <v>27014</v>
      </c>
      <c r="D10268" s="6" t="s">
        <v>10071</v>
      </c>
      <c r="E10268" s="16" t="s">
        <v>10071</v>
      </c>
      <c r="F10268" s="15">
        <v>191961853</v>
      </c>
      <c r="G10268" s="5" t="s">
        <v>64</v>
      </c>
      <c r="H10268" s="6" t="s">
        <v>52</v>
      </c>
      <c r="I10268" s="6" t="s">
        <v>10112</v>
      </c>
      <c r="J10268" s="6" t="s">
        <v>10114</v>
      </c>
      <c r="K10268" s="6" t="s">
        <v>32</v>
      </c>
      <c r="L10268" s="6" t="s">
        <v>89</v>
      </c>
      <c r="M10268" s="16" t="s">
        <v>90</v>
      </c>
      <c r="N10268" s="8" t="s">
        <v>35</v>
      </c>
      <c r="O10268" s="7">
        <v>4</v>
      </c>
      <c r="P10268" s="3">
        <f t="shared" si="961"/>
        <v>0</v>
      </c>
      <c r="Q10268" s="3">
        <f t="shared" si="962"/>
        <v>0</v>
      </c>
      <c r="R10268" s="3">
        <f t="shared" si="963"/>
        <v>0</v>
      </c>
      <c r="S10268" s="3">
        <f t="shared" si="964"/>
        <v>1</v>
      </c>
      <c r="T10268" s="3">
        <f t="shared" si="965"/>
        <v>0</v>
      </c>
      <c r="U10268" s="3">
        <f t="shared" si="966"/>
        <v>0</v>
      </c>
    </row>
    <row r="10269" spans="1:21" ht="12.75" customHeight="1" x14ac:dyDescent="0.2">
      <c r="A10269" s="15" t="s">
        <v>25</v>
      </c>
      <c r="B10269" s="16" t="s">
        <v>26</v>
      </c>
      <c r="C10269" s="8">
        <v>27014</v>
      </c>
      <c r="D10269" s="6" t="s">
        <v>10071</v>
      </c>
      <c r="E10269" s="16" t="s">
        <v>10071</v>
      </c>
      <c r="F10269" s="15">
        <v>191997292</v>
      </c>
      <c r="G10269" s="5" t="s">
        <v>51</v>
      </c>
      <c r="H10269" s="6" t="s">
        <v>52</v>
      </c>
      <c r="I10269" s="6" t="s">
        <v>10115</v>
      </c>
      <c r="J10269" s="6" t="s">
        <v>10116</v>
      </c>
      <c r="K10269" s="6" t="s">
        <v>32</v>
      </c>
      <c r="L10269" s="6" t="s">
        <v>89</v>
      </c>
      <c r="M10269" s="16" t="s">
        <v>90</v>
      </c>
      <c r="N10269" s="8" t="s">
        <v>35</v>
      </c>
      <c r="O10269" s="7">
        <v>4</v>
      </c>
      <c r="P10269" s="3">
        <f t="shared" si="961"/>
        <v>0</v>
      </c>
      <c r="Q10269" s="3">
        <f t="shared" si="962"/>
        <v>0</v>
      </c>
      <c r="R10269" s="3">
        <f t="shared" si="963"/>
        <v>0</v>
      </c>
      <c r="S10269" s="3">
        <f t="shared" si="964"/>
        <v>1</v>
      </c>
      <c r="T10269" s="3">
        <f t="shared" si="965"/>
        <v>0</v>
      </c>
      <c r="U10269" s="3">
        <f t="shared" si="966"/>
        <v>0</v>
      </c>
    </row>
    <row r="10270" spans="1:21" ht="12.75" customHeight="1" x14ac:dyDescent="0.2">
      <c r="A10270" s="15" t="s">
        <v>25</v>
      </c>
      <c r="B10270" s="16" t="s">
        <v>26</v>
      </c>
      <c r="C10270" s="8">
        <v>27014</v>
      </c>
      <c r="D10270" s="6" t="s">
        <v>10071</v>
      </c>
      <c r="E10270" s="16" t="s">
        <v>10071</v>
      </c>
      <c r="F10270" s="15">
        <v>191997325</v>
      </c>
      <c r="G10270" s="5" t="s">
        <v>51</v>
      </c>
      <c r="H10270" s="6" t="s">
        <v>52</v>
      </c>
      <c r="I10270" s="6" t="s">
        <v>10117</v>
      </c>
      <c r="J10270" s="6" t="s">
        <v>10118</v>
      </c>
      <c r="K10270" s="6" t="s">
        <v>32</v>
      </c>
      <c r="L10270" s="6" t="s">
        <v>89</v>
      </c>
      <c r="M10270" s="16" t="s">
        <v>90</v>
      </c>
      <c r="N10270" s="8" t="s">
        <v>35</v>
      </c>
      <c r="O10270" s="7">
        <v>4</v>
      </c>
      <c r="P10270" s="3">
        <f t="shared" si="961"/>
        <v>0</v>
      </c>
      <c r="Q10270" s="3">
        <f t="shared" si="962"/>
        <v>0</v>
      </c>
      <c r="R10270" s="3">
        <f t="shared" si="963"/>
        <v>0</v>
      </c>
      <c r="S10270" s="3">
        <f t="shared" si="964"/>
        <v>1</v>
      </c>
      <c r="T10270" s="3">
        <f t="shared" si="965"/>
        <v>0</v>
      </c>
      <c r="U10270" s="3">
        <f t="shared" si="966"/>
        <v>0</v>
      </c>
    </row>
    <row r="10271" spans="1:21" ht="12.75" customHeight="1" x14ac:dyDescent="0.2">
      <c r="A10271" s="15" t="s">
        <v>25</v>
      </c>
      <c r="B10271" s="16" t="s">
        <v>26</v>
      </c>
      <c r="C10271" s="8">
        <v>27014</v>
      </c>
      <c r="D10271" s="6" t="s">
        <v>10071</v>
      </c>
      <c r="E10271" s="16" t="s">
        <v>10071</v>
      </c>
      <c r="F10271" s="15">
        <v>191997354</v>
      </c>
      <c r="G10271" s="5" t="s">
        <v>67</v>
      </c>
      <c r="H10271" s="6" t="s">
        <v>52</v>
      </c>
      <c r="I10271" s="6" t="s">
        <v>10119</v>
      </c>
      <c r="J10271" s="6" t="s">
        <v>10120</v>
      </c>
      <c r="K10271" s="6" t="s">
        <v>32</v>
      </c>
      <c r="L10271" s="6" t="s">
        <v>89</v>
      </c>
      <c r="M10271" s="16" t="s">
        <v>90</v>
      </c>
      <c r="N10271" s="8" t="s">
        <v>35</v>
      </c>
      <c r="O10271" s="7">
        <v>4</v>
      </c>
      <c r="P10271" s="3">
        <f t="shared" si="961"/>
        <v>0</v>
      </c>
      <c r="Q10271" s="3">
        <f t="shared" si="962"/>
        <v>0</v>
      </c>
      <c r="R10271" s="3">
        <f t="shared" si="963"/>
        <v>0</v>
      </c>
      <c r="S10271" s="3">
        <f t="shared" si="964"/>
        <v>1</v>
      </c>
      <c r="T10271" s="3">
        <f t="shared" si="965"/>
        <v>0</v>
      </c>
      <c r="U10271" s="3">
        <f t="shared" si="966"/>
        <v>0</v>
      </c>
    </row>
    <row r="10272" spans="1:21" ht="12.75" customHeight="1" x14ac:dyDescent="0.2">
      <c r="A10272" s="15" t="s">
        <v>25</v>
      </c>
      <c r="B10272" s="16" t="s">
        <v>26</v>
      </c>
      <c r="C10272" s="8">
        <v>27014</v>
      </c>
      <c r="D10272" s="6" t="s">
        <v>10071</v>
      </c>
      <c r="E10272" s="16" t="s">
        <v>10071</v>
      </c>
      <c r="F10272" s="15">
        <v>191997366</v>
      </c>
      <c r="G10272" s="5" t="s">
        <v>36</v>
      </c>
      <c r="H10272" s="6" t="s">
        <v>52</v>
      </c>
      <c r="I10272" s="6" t="s">
        <v>10121</v>
      </c>
      <c r="J10272" s="6" t="s">
        <v>10122</v>
      </c>
      <c r="K10272" s="6" t="s">
        <v>32</v>
      </c>
      <c r="L10272" s="6" t="s">
        <v>89</v>
      </c>
      <c r="M10272" s="16" t="s">
        <v>90</v>
      </c>
      <c r="N10272" s="8" t="s">
        <v>35</v>
      </c>
      <c r="O10272" s="7">
        <v>4</v>
      </c>
      <c r="P10272" s="3">
        <f t="shared" si="961"/>
        <v>0</v>
      </c>
      <c r="Q10272" s="3">
        <f t="shared" si="962"/>
        <v>0</v>
      </c>
      <c r="R10272" s="3">
        <f t="shared" si="963"/>
        <v>0</v>
      </c>
      <c r="S10272" s="3">
        <f t="shared" si="964"/>
        <v>1</v>
      </c>
      <c r="T10272" s="3">
        <f t="shared" si="965"/>
        <v>0</v>
      </c>
      <c r="U10272" s="3">
        <f t="shared" si="966"/>
        <v>0</v>
      </c>
    </row>
    <row r="10273" spans="1:21" ht="12.75" customHeight="1" x14ac:dyDescent="0.2">
      <c r="A10273" s="15" t="s">
        <v>25</v>
      </c>
      <c r="B10273" s="16" t="s">
        <v>26</v>
      </c>
      <c r="C10273" s="8">
        <v>27014</v>
      </c>
      <c r="D10273" s="6" t="s">
        <v>10071</v>
      </c>
      <c r="E10273" s="16" t="s">
        <v>10071</v>
      </c>
      <c r="F10273" s="15">
        <v>191997393</v>
      </c>
      <c r="G10273" s="5" t="s">
        <v>51</v>
      </c>
      <c r="H10273" s="6" t="s">
        <v>52</v>
      </c>
      <c r="I10273" s="6" t="s">
        <v>10123</v>
      </c>
      <c r="J10273" s="6" t="s">
        <v>10124</v>
      </c>
      <c r="K10273" s="6" t="s">
        <v>32</v>
      </c>
      <c r="L10273" s="6" t="s">
        <v>89</v>
      </c>
      <c r="M10273" s="16" t="s">
        <v>90</v>
      </c>
      <c r="N10273" s="8" t="s">
        <v>35</v>
      </c>
      <c r="O10273" s="7">
        <v>4</v>
      </c>
      <c r="P10273" s="3">
        <f t="shared" si="961"/>
        <v>0</v>
      </c>
      <c r="Q10273" s="3">
        <f t="shared" si="962"/>
        <v>0</v>
      </c>
      <c r="R10273" s="3">
        <f t="shared" si="963"/>
        <v>0</v>
      </c>
      <c r="S10273" s="3">
        <f t="shared" si="964"/>
        <v>1</v>
      </c>
      <c r="T10273" s="3">
        <f t="shared" si="965"/>
        <v>0</v>
      </c>
      <c r="U10273" s="3">
        <f t="shared" si="966"/>
        <v>0</v>
      </c>
    </row>
    <row r="10274" spans="1:21" ht="12.75" customHeight="1" x14ac:dyDescent="0.2">
      <c r="A10274" s="15" t="s">
        <v>25</v>
      </c>
      <c r="B10274" s="16" t="s">
        <v>26</v>
      </c>
      <c r="C10274" s="8">
        <v>27014</v>
      </c>
      <c r="D10274" s="6" t="s">
        <v>10071</v>
      </c>
      <c r="E10274" s="16" t="s">
        <v>10071</v>
      </c>
      <c r="F10274" s="15">
        <v>191874602</v>
      </c>
      <c r="G10274" s="5" t="s">
        <v>84</v>
      </c>
      <c r="H10274" s="6" t="s">
        <v>52</v>
      </c>
      <c r="I10274" s="6" t="s">
        <v>10125</v>
      </c>
      <c r="J10274" s="6" t="s">
        <v>10126</v>
      </c>
      <c r="K10274" s="6" t="s">
        <v>32</v>
      </c>
      <c r="L10274" s="6" t="s">
        <v>89</v>
      </c>
      <c r="M10274" s="16" t="s">
        <v>90</v>
      </c>
      <c r="N10274" s="8" t="s">
        <v>35</v>
      </c>
      <c r="O10274" s="7">
        <v>5</v>
      </c>
      <c r="P10274" s="3">
        <f t="shared" si="961"/>
        <v>0</v>
      </c>
      <c r="Q10274" s="3">
        <f t="shared" si="962"/>
        <v>0</v>
      </c>
      <c r="R10274" s="3">
        <f t="shared" si="963"/>
        <v>0</v>
      </c>
      <c r="S10274" s="3">
        <f t="shared" si="964"/>
        <v>0</v>
      </c>
      <c r="T10274" s="3">
        <f t="shared" si="965"/>
        <v>1</v>
      </c>
      <c r="U10274" s="3">
        <f t="shared" si="966"/>
        <v>0</v>
      </c>
    </row>
    <row r="10275" spans="1:21" ht="12.75" customHeight="1" x14ac:dyDescent="0.2">
      <c r="A10275" s="82" t="s">
        <v>25</v>
      </c>
      <c r="B10275" s="81" t="s">
        <v>26</v>
      </c>
      <c r="C10275" s="47">
        <v>27014</v>
      </c>
      <c r="D10275" s="80" t="s">
        <v>10071</v>
      </c>
      <c r="E10275" s="81" t="s">
        <v>10071</v>
      </c>
      <c r="F10275" s="82">
        <v>192088615</v>
      </c>
      <c r="G10275" s="83" t="s">
        <v>67</v>
      </c>
      <c r="H10275" s="80" t="s">
        <v>52</v>
      </c>
      <c r="I10275" s="80" t="s">
        <v>14042</v>
      </c>
      <c r="J10275" s="80" t="s">
        <v>14043</v>
      </c>
      <c r="K10275" s="80" t="s">
        <v>80</v>
      </c>
      <c r="L10275" s="80" t="s">
        <v>81</v>
      </c>
      <c r="M10275" s="81" t="s">
        <v>1590</v>
      </c>
      <c r="N10275" s="32" t="s">
        <v>10618</v>
      </c>
      <c r="O10275" s="33">
        <v>1</v>
      </c>
      <c r="P10275" s="3">
        <f t="shared" si="961"/>
        <v>1</v>
      </c>
      <c r="Q10275" s="3">
        <f t="shared" si="962"/>
        <v>0</v>
      </c>
      <c r="R10275" s="3">
        <f t="shared" si="963"/>
        <v>0</v>
      </c>
      <c r="S10275" s="3">
        <f t="shared" si="964"/>
        <v>0</v>
      </c>
      <c r="T10275" s="3">
        <f t="shared" si="965"/>
        <v>0</v>
      </c>
      <c r="U10275" s="3">
        <f t="shared" si="966"/>
        <v>0</v>
      </c>
    </row>
    <row r="10276" spans="1:21" ht="12.75" customHeight="1" x14ac:dyDescent="0.2">
      <c r="A10276" s="82" t="s">
        <v>25</v>
      </c>
      <c r="B10276" s="81" t="s">
        <v>26</v>
      </c>
      <c r="C10276" s="47">
        <v>27014</v>
      </c>
      <c r="D10276" s="80" t="s">
        <v>10071</v>
      </c>
      <c r="E10276" s="81" t="s">
        <v>10071</v>
      </c>
      <c r="F10276" s="82">
        <v>192065920</v>
      </c>
      <c r="G10276" s="83" t="s">
        <v>249</v>
      </c>
      <c r="H10276" s="80" t="s">
        <v>29</v>
      </c>
      <c r="I10276" s="80" t="s">
        <v>13078</v>
      </c>
      <c r="J10276" s="80" t="s">
        <v>13079</v>
      </c>
      <c r="K10276" s="80" t="s">
        <v>32</v>
      </c>
      <c r="L10276" s="80" t="s">
        <v>89</v>
      </c>
      <c r="M10276" s="81" t="s">
        <v>90</v>
      </c>
      <c r="N10276" s="32" t="s">
        <v>10618</v>
      </c>
      <c r="O10276" s="33">
        <v>3</v>
      </c>
      <c r="P10276" s="3">
        <f t="shared" si="961"/>
        <v>0</v>
      </c>
      <c r="Q10276" s="3">
        <f t="shared" si="962"/>
        <v>0</v>
      </c>
      <c r="R10276" s="3">
        <f t="shared" si="963"/>
        <v>1</v>
      </c>
      <c r="S10276" s="3">
        <f t="shared" si="964"/>
        <v>0</v>
      </c>
      <c r="T10276" s="3">
        <f t="shared" si="965"/>
        <v>0</v>
      </c>
      <c r="U10276" s="3">
        <f t="shared" si="966"/>
        <v>0</v>
      </c>
    </row>
    <row r="10277" spans="1:21" ht="12.75" customHeight="1" x14ac:dyDescent="0.2">
      <c r="A10277" s="82" t="s">
        <v>25</v>
      </c>
      <c r="B10277" s="81" t="s">
        <v>26</v>
      </c>
      <c r="C10277" s="47">
        <v>27014</v>
      </c>
      <c r="D10277" s="80" t="s">
        <v>10071</v>
      </c>
      <c r="E10277" s="81" t="s">
        <v>10071</v>
      </c>
      <c r="F10277" s="82">
        <v>192088728</v>
      </c>
      <c r="G10277" s="83" t="s">
        <v>36</v>
      </c>
      <c r="H10277" s="80" t="s">
        <v>29</v>
      </c>
      <c r="I10277" s="80" t="s">
        <v>12932</v>
      </c>
      <c r="J10277" s="80" t="s">
        <v>12933</v>
      </c>
      <c r="K10277" s="80" t="s">
        <v>32</v>
      </c>
      <c r="L10277" s="80" t="s">
        <v>8135</v>
      </c>
      <c r="M10277" s="81" t="s">
        <v>8136</v>
      </c>
      <c r="N10277" s="32" t="s">
        <v>10618</v>
      </c>
      <c r="O10277" s="33">
        <v>3</v>
      </c>
      <c r="P10277" s="3">
        <f t="shared" si="961"/>
        <v>0</v>
      </c>
      <c r="Q10277" s="3">
        <f t="shared" si="962"/>
        <v>0</v>
      </c>
      <c r="R10277" s="3">
        <f t="shared" si="963"/>
        <v>1</v>
      </c>
      <c r="S10277" s="3">
        <f t="shared" si="964"/>
        <v>0</v>
      </c>
      <c r="T10277" s="3">
        <f t="shared" si="965"/>
        <v>0</v>
      </c>
      <c r="U10277" s="3">
        <f t="shared" si="966"/>
        <v>0</v>
      </c>
    </row>
    <row r="10278" spans="1:21" ht="12.75" customHeight="1" x14ac:dyDescent="0.2">
      <c r="A10278" s="82" t="s">
        <v>25</v>
      </c>
      <c r="B10278" s="81" t="s">
        <v>26</v>
      </c>
      <c r="C10278" s="47">
        <v>27014</v>
      </c>
      <c r="D10278" s="80" t="s">
        <v>10071</v>
      </c>
      <c r="E10278" s="81" t="s">
        <v>10071</v>
      </c>
      <c r="F10278" s="82">
        <v>192065923</v>
      </c>
      <c r="G10278" s="83" t="s">
        <v>249</v>
      </c>
      <c r="H10278" s="80" t="s">
        <v>29</v>
      </c>
      <c r="I10278" s="80" t="s">
        <v>13080</v>
      </c>
      <c r="J10278" s="80" t="s">
        <v>13081</v>
      </c>
      <c r="K10278" s="80" t="s">
        <v>32</v>
      </c>
      <c r="L10278" s="80" t="s">
        <v>89</v>
      </c>
      <c r="M10278" s="81" t="s">
        <v>90</v>
      </c>
      <c r="N10278" s="32" t="s">
        <v>10618</v>
      </c>
      <c r="O10278" s="33">
        <v>3</v>
      </c>
      <c r="P10278" s="3">
        <f t="shared" si="961"/>
        <v>0</v>
      </c>
      <c r="Q10278" s="3">
        <f t="shared" si="962"/>
        <v>0</v>
      </c>
      <c r="R10278" s="3">
        <f t="shared" si="963"/>
        <v>1</v>
      </c>
      <c r="S10278" s="3">
        <f t="shared" si="964"/>
        <v>0</v>
      </c>
      <c r="T10278" s="3">
        <f t="shared" si="965"/>
        <v>0</v>
      </c>
      <c r="U10278" s="3">
        <f t="shared" si="966"/>
        <v>0</v>
      </c>
    </row>
    <row r="10279" spans="1:21" ht="12.75" customHeight="1" x14ac:dyDescent="0.2">
      <c r="A10279" s="82" t="s">
        <v>25</v>
      </c>
      <c r="B10279" s="81" t="s">
        <v>26</v>
      </c>
      <c r="C10279" s="47">
        <v>27014</v>
      </c>
      <c r="D10279" s="80" t="s">
        <v>10071</v>
      </c>
      <c r="E10279" s="81" t="s">
        <v>10071</v>
      </c>
      <c r="F10279" s="82">
        <v>192088513</v>
      </c>
      <c r="G10279" s="83" t="s">
        <v>67</v>
      </c>
      <c r="H10279" s="80" t="s">
        <v>52</v>
      </c>
      <c r="I10279" s="80" t="s">
        <v>14027</v>
      </c>
      <c r="J10279" s="80" t="s">
        <v>14028</v>
      </c>
      <c r="K10279" s="80" t="s">
        <v>32</v>
      </c>
      <c r="L10279" s="80" t="s">
        <v>89</v>
      </c>
      <c r="M10279" s="81" t="s">
        <v>90</v>
      </c>
      <c r="N10279" s="32" t="s">
        <v>10618</v>
      </c>
      <c r="O10279" s="33">
        <v>1</v>
      </c>
      <c r="P10279" s="3">
        <f t="shared" si="961"/>
        <v>1</v>
      </c>
      <c r="Q10279" s="3">
        <f t="shared" si="962"/>
        <v>0</v>
      </c>
      <c r="R10279" s="3">
        <f t="shared" si="963"/>
        <v>0</v>
      </c>
      <c r="S10279" s="3">
        <f t="shared" si="964"/>
        <v>0</v>
      </c>
      <c r="T10279" s="3">
        <f t="shared" si="965"/>
        <v>0</v>
      </c>
      <c r="U10279" s="3">
        <f t="shared" si="966"/>
        <v>0</v>
      </c>
    </row>
    <row r="10280" spans="1:21" ht="12.75" customHeight="1" x14ac:dyDescent="0.2">
      <c r="A10280" s="82" t="s">
        <v>25</v>
      </c>
      <c r="B10280" s="81" t="s">
        <v>26</v>
      </c>
      <c r="C10280" s="47">
        <v>27014</v>
      </c>
      <c r="D10280" s="80" t="s">
        <v>10071</v>
      </c>
      <c r="E10280" s="81" t="s">
        <v>10071</v>
      </c>
      <c r="F10280" s="82">
        <v>192088516</v>
      </c>
      <c r="G10280" s="83" t="s">
        <v>67</v>
      </c>
      <c r="H10280" s="80" t="s">
        <v>52</v>
      </c>
      <c r="I10280" s="80" t="s">
        <v>14029</v>
      </c>
      <c r="J10280" s="80" t="s">
        <v>14030</v>
      </c>
      <c r="K10280" s="80" t="s">
        <v>32</v>
      </c>
      <c r="L10280" s="80" t="s">
        <v>89</v>
      </c>
      <c r="M10280" s="81" t="s">
        <v>90</v>
      </c>
      <c r="N10280" s="32" t="s">
        <v>10618</v>
      </c>
      <c r="O10280" s="33">
        <v>3</v>
      </c>
      <c r="P10280" s="3">
        <f t="shared" si="961"/>
        <v>0</v>
      </c>
      <c r="Q10280" s="3">
        <f t="shared" si="962"/>
        <v>0</v>
      </c>
      <c r="R10280" s="3">
        <f t="shared" si="963"/>
        <v>1</v>
      </c>
      <c r="S10280" s="3">
        <f t="shared" si="964"/>
        <v>0</v>
      </c>
      <c r="T10280" s="3">
        <f t="shared" si="965"/>
        <v>0</v>
      </c>
      <c r="U10280" s="3">
        <f t="shared" si="966"/>
        <v>0</v>
      </c>
    </row>
    <row r="10281" spans="1:21" ht="12.75" customHeight="1" x14ac:dyDescent="0.2">
      <c r="A10281" s="82" t="s">
        <v>25</v>
      </c>
      <c r="B10281" s="81" t="s">
        <v>26</v>
      </c>
      <c r="C10281" s="47">
        <v>27014</v>
      </c>
      <c r="D10281" s="80" t="s">
        <v>10071</v>
      </c>
      <c r="E10281" s="81" t="s">
        <v>10071</v>
      </c>
      <c r="F10281" s="82">
        <v>192088526</v>
      </c>
      <c r="G10281" s="83" t="s">
        <v>67</v>
      </c>
      <c r="H10281" s="80" t="s">
        <v>52</v>
      </c>
      <c r="I10281" s="80" t="s">
        <v>14031</v>
      </c>
      <c r="J10281" s="80" t="s">
        <v>14032</v>
      </c>
      <c r="K10281" s="80" t="s">
        <v>32</v>
      </c>
      <c r="L10281" s="80" t="s">
        <v>89</v>
      </c>
      <c r="M10281" s="81" t="s">
        <v>90</v>
      </c>
      <c r="N10281" s="32" t="s">
        <v>10618</v>
      </c>
      <c r="O10281" s="33">
        <v>2</v>
      </c>
      <c r="P10281" s="3">
        <f t="shared" si="961"/>
        <v>0</v>
      </c>
      <c r="Q10281" s="3">
        <f t="shared" si="962"/>
        <v>1</v>
      </c>
      <c r="R10281" s="3">
        <f t="shared" si="963"/>
        <v>0</v>
      </c>
      <c r="S10281" s="3">
        <f t="shared" si="964"/>
        <v>0</v>
      </c>
      <c r="T10281" s="3">
        <f t="shared" si="965"/>
        <v>0</v>
      </c>
      <c r="U10281" s="3">
        <f t="shared" si="966"/>
        <v>0</v>
      </c>
    </row>
    <row r="10282" spans="1:21" ht="12.75" customHeight="1" x14ac:dyDescent="0.2">
      <c r="A10282" s="82" t="s">
        <v>25</v>
      </c>
      <c r="B10282" s="81" t="s">
        <v>26</v>
      </c>
      <c r="C10282" s="47">
        <v>27014</v>
      </c>
      <c r="D10282" s="80" t="s">
        <v>10071</v>
      </c>
      <c r="E10282" s="81" t="s">
        <v>10071</v>
      </c>
      <c r="F10282" s="82">
        <v>192088532</v>
      </c>
      <c r="G10282" s="83" t="s">
        <v>36</v>
      </c>
      <c r="H10282" s="80" t="s">
        <v>29</v>
      </c>
      <c r="I10282" s="80" t="s">
        <v>14027</v>
      </c>
      <c r="J10282" s="80" t="s">
        <v>14033</v>
      </c>
      <c r="K10282" s="80" t="s">
        <v>32</v>
      </c>
      <c r="L10282" s="80" t="s">
        <v>89</v>
      </c>
      <c r="M10282" s="81" t="s">
        <v>90</v>
      </c>
      <c r="N10282" s="32" t="s">
        <v>10618</v>
      </c>
      <c r="O10282" s="33">
        <v>2</v>
      </c>
      <c r="P10282" s="3">
        <f t="shared" si="961"/>
        <v>0</v>
      </c>
      <c r="Q10282" s="3">
        <f t="shared" si="962"/>
        <v>1</v>
      </c>
      <c r="R10282" s="3">
        <f t="shared" si="963"/>
        <v>0</v>
      </c>
      <c r="S10282" s="3">
        <f t="shared" si="964"/>
        <v>0</v>
      </c>
      <c r="T10282" s="3">
        <f t="shared" si="965"/>
        <v>0</v>
      </c>
      <c r="U10282" s="3">
        <f t="shared" si="966"/>
        <v>0</v>
      </c>
    </row>
    <row r="10283" spans="1:21" ht="12.75" customHeight="1" x14ac:dyDescent="0.2">
      <c r="A10283" s="82" t="s">
        <v>25</v>
      </c>
      <c r="B10283" s="81" t="s">
        <v>26</v>
      </c>
      <c r="C10283" s="47">
        <v>27014</v>
      </c>
      <c r="D10283" s="80" t="s">
        <v>10071</v>
      </c>
      <c r="E10283" s="81" t="s">
        <v>10071</v>
      </c>
      <c r="F10283" s="82">
        <v>192088548</v>
      </c>
      <c r="G10283" s="83" t="s">
        <v>36</v>
      </c>
      <c r="H10283" s="80" t="s">
        <v>29</v>
      </c>
      <c r="I10283" s="80" t="s">
        <v>14034</v>
      </c>
      <c r="J10283" s="80" t="s">
        <v>14035</v>
      </c>
      <c r="K10283" s="80" t="s">
        <v>32</v>
      </c>
      <c r="L10283" s="80" t="s">
        <v>89</v>
      </c>
      <c r="M10283" s="81" t="s">
        <v>90</v>
      </c>
      <c r="N10283" s="32" t="s">
        <v>10618</v>
      </c>
      <c r="O10283" s="33">
        <v>3</v>
      </c>
      <c r="P10283" s="3">
        <f t="shared" si="961"/>
        <v>0</v>
      </c>
      <c r="Q10283" s="3">
        <f t="shared" si="962"/>
        <v>0</v>
      </c>
      <c r="R10283" s="3">
        <f t="shared" si="963"/>
        <v>1</v>
      </c>
      <c r="S10283" s="3">
        <f t="shared" si="964"/>
        <v>0</v>
      </c>
      <c r="T10283" s="3">
        <f t="shared" si="965"/>
        <v>0</v>
      </c>
      <c r="U10283" s="3">
        <f t="shared" si="966"/>
        <v>0</v>
      </c>
    </row>
    <row r="10284" spans="1:21" ht="12.75" customHeight="1" x14ac:dyDescent="0.2">
      <c r="A10284" s="82" t="s">
        <v>25</v>
      </c>
      <c r="B10284" s="81" t="s">
        <v>26</v>
      </c>
      <c r="C10284" s="47">
        <v>27014</v>
      </c>
      <c r="D10284" s="80" t="s">
        <v>10071</v>
      </c>
      <c r="E10284" s="81" t="s">
        <v>10071</v>
      </c>
      <c r="F10284" s="82">
        <v>192088549</v>
      </c>
      <c r="G10284" s="83" t="s">
        <v>67</v>
      </c>
      <c r="H10284" s="80" t="s">
        <v>52</v>
      </c>
      <c r="I10284" s="80" t="s">
        <v>14036</v>
      </c>
      <c r="J10284" s="80" t="s">
        <v>14037</v>
      </c>
      <c r="K10284" s="80" t="s">
        <v>32</v>
      </c>
      <c r="L10284" s="80" t="s">
        <v>89</v>
      </c>
      <c r="M10284" s="81" t="s">
        <v>90</v>
      </c>
      <c r="N10284" s="32" t="s">
        <v>10618</v>
      </c>
      <c r="O10284" s="33">
        <v>2</v>
      </c>
      <c r="P10284" s="3">
        <f t="shared" si="961"/>
        <v>0</v>
      </c>
      <c r="Q10284" s="3">
        <f t="shared" si="962"/>
        <v>1</v>
      </c>
      <c r="R10284" s="3">
        <f t="shared" si="963"/>
        <v>0</v>
      </c>
      <c r="S10284" s="3">
        <f t="shared" si="964"/>
        <v>0</v>
      </c>
      <c r="T10284" s="3">
        <f t="shared" si="965"/>
        <v>0</v>
      </c>
      <c r="U10284" s="3">
        <f t="shared" si="966"/>
        <v>0</v>
      </c>
    </row>
    <row r="10285" spans="1:21" ht="12.75" customHeight="1" x14ac:dyDescent="0.2">
      <c r="A10285" s="82" t="s">
        <v>25</v>
      </c>
      <c r="B10285" s="81" t="s">
        <v>26</v>
      </c>
      <c r="C10285" s="47">
        <v>27014</v>
      </c>
      <c r="D10285" s="80" t="s">
        <v>10071</v>
      </c>
      <c r="E10285" s="81" t="s">
        <v>10071</v>
      </c>
      <c r="F10285" s="82">
        <v>192088577</v>
      </c>
      <c r="G10285" s="83" t="s">
        <v>67</v>
      </c>
      <c r="H10285" s="80" t="s">
        <v>52</v>
      </c>
      <c r="I10285" s="80" t="s">
        <v>14038</v>
      </c>
      <c r="J10285" s="80" t="s">
        <v>14039</v>
      </c>
      <c r="K10285" s="80" t="s">
        <v>32</v>
      </c>
      <c r="L10285" s="80" t="s">
        <v>89</v>
      </c>
      <c r="M10285" s="81" t="s">
        <v>90</v>
      </c>
      <c r="N10285" s="32" t="s">
        <v>10618</v>
      </c>
      <c r="O10285" s="33">
        <v>2</v>
      </c>
      <c r="P10285" s="3">
        <f t="shared" si="961"/>
        <v>0</v>
      </c>
      <c r="Q10285" s="3">
        <f t="shared" si="962"/>
        <v>1</v>
      </c>
      <c r="R10285" s="3">
        <f t="shared" si="963"/>
        <v>0</v>
      </c>
      <c r="S10285" s="3">
        <f t="shared" si="964"/>
        <v>0</v>
      </c>
      <c r="T10285" s="3">
        <f t="shared" si="965"/>
        <v>0</v>
      </c>
      <c r="U10285" s="3">
        <f t="shared" si="966"/>
        <v>0</v>
      </c>
    </row>
    <row r="10286" spans="1:21" ht="12.75" customHeight="1" x14ac:dyDescent="0.2">
      <c r="A10286" s="82" t="s">
        <v>25</v>
      </c>
      <c r="B10286" s="81" t="s">
        <v>26</v>
      </c>
      <c r="C10286" s="47">
        <v>27014</v>
      </c>
      <c r="D10286" s="80" t="s">
        <v>10071</v>
      </c>
      <c r="E10286" s="81" t="s">
        <v>10071</v>
      </c>
      <c r="F10286" s="82">
        <v>192088579</v>
      </c>
      <c r="G10286" s="83" t="s">
        <v>67</v>
      </c>
      <c r="H10286" s="80" t="s">
        <v>52</v>
      </c>
      <c r="I10286" s="80" t="s">
        <v>14040</v>
      </c>
      <c r="J10286" s="80" t="s">
        <v>14041</v>
      </c>
      <c r="K10286" s="80" t="s">
        <v>32</v>
      </c>
      <c r="L10286" s="80" t="s">
        <v>89</v>
      </c>
      <c r="M10286" s="81" t="s">
        <v>126</v>
      </c>
      <c r="N10286" s="32" t="s">
        <v>10618</v>
      </c>
      <c r="O10286" s="33">
        <v>3</v>
      </c>
      <c r="P10286" s="3">
        <f t="shared" si="961"/>
        <v>0</v>
      </c>
      <c r="Q10286" s="3">
        <f t="shared" si="962"/>
        <v>0</v>
      </c>
      <c r="R10286" s="3">
        <f t="shared" si="963"/>
        <v>1</v>
      </c>
      <c r="S10286" s="3">
        <f t="shared" si="964"/>
        <v>0</v>
      </c>
      <c r="T10286" s="3">
        <f t="shared" si="965"/>
        <v>0</v>
      </c>
      <c r="U10286" s="3">
        <f t="shared" si="966"/>
        <v>0</v>
      </c>
    </row>
    <row r="10287" spans="1:21" ht="12.75" customHeight="1" x14ac:dyDescent="0.2">
      <c r="A10287" s="82" t="s">
        <v>25</v>
      </c>
      <c r="B10287" s="81" t="s">
        <v>26</v>
      </c>
      <c r="C10287" s="47">
        <v>27014</v>
      </c>
      <c r="D10287" s="80" t="s">
        <v>10071</v>
      </c>
      <c r="E10287" s="81" t="s">
        <v>10071</v>
      </c>
      <c r="F10287" s="82">
        <v>192088634</v>
      </c>
      <c r="G10287" s="83" t="s">
        <v>28</v>
      </c>
      <c r="H10287" s="80" t="s">
        <v>29</v>
      </c>
      <c r="I10287" s="80" t="s">
        <v>14044</v>
      </c>
      <c r="J10287" s="80" t="s">
        <v>14045</v>
      </c>
      <c r="K10287" s="80" t="s">
        <v>32</v>
      </c>
      <c r="L10287" s="80" t="s">
        <v>89</v>
      </c>
      <c r="M10287" s="81" t="s">
        <v>90</v>
      </c>
      <c r="N10287" s="32" t="s">
        <v>10618</v>
      </c>
      <c r="O10287" s="33">
        <v>3</v>
      </c>
      <c r="P10287" s="3">
        <f t="shared" si="961"/>
        <v>0</v>
      </c>
      <c r="Q10287" s="3">
        <f t="shared" si="962"/>
        <v>0</v>
      </c>
      <c r="R10287" s="3">
        <f t="shared" si="963"/>
        <v>1</v>
      </c>
      <c r="S10287" s="3">
        <f t="shared" si="964"/>
        <v>0</v>
      </c>
      <c r="T10287" s="3">
        <f t="shared" si="965"/>
        <v>0</v>
      </c>
      <c r="U10287" s="3">
        <f t="shared" si="966"/>
        <v>0</v>
      </c>
    </row>
    <row r="10288" spans="1:21" ht="12.75" customHeight="1" x14ac:dyDescent="0.2">
      <c r="A10288" s="82" t="s">
        <v>25</v>
      </c>
      <c r="B10288" s="81" t="s">
        <v>26</v>
      </c>
      <c r="C10288" s="47">
        <v>27014</v>
      </c>
      <c r="D10288" s="80" t="s">
        <v>10071</v>
      </c>
      <c r="E10288" s="81" t="s">
        <v>10071</v>
      </c>
      <c r="F10288" s="82">
        <v>192088714</v>
      </c>
      <c r="G10288" s="83" t="s">
        <v>67</v>
      </c>
      <c r="H10288" s="80" t="s">
        <v>52</v>
      </c>
      <c r="I10288" s="80" t="s">
        <v>14046</v>
      </c>
      <c r="J10288" s="80" t="s">
        <v>14047</v>
      </c>
      <c r="K10288" s="80" t="s">
        <v>32</v>
      </c>
      <c r="L10288" s="80" t="s">
        <v>89</v>
      </c>
      <c r="M10288" s="81" t="s">
        <v>90</v>
      </c>
      <c r="N10288" s="32" t="s">
        <v>10618</v>
      </c>
      <c r="O10288" s="33">
        <v>3</v>
      </c>
      <c r="P10288" s="3">
        <f t="shared" si="961"/>
        <v>0</v>
      </c>
      <c r="Q10288" s="3">
        <f t="shared" si="962"/>
        <v>0</v>
      </c>
      <c r="R10288" s="3">
        <f t="shared" si="963"/>
        <v>1</v>
      </c>
      <c r="S10288" s="3">
        <f t="shared" si="964"/>
        <v>0</v>
      </c>
      <c r="T10288" s="3">
        <f t="shared" si="965"/>
        <v>0</v>
      </c>
      <c r="U10288" s="3">
        <f t="shared" si="966"/>
        <v>0</v>
      </c>
    </row>
    <row r="10289" spans="1:21" ht="12.75" customHeight="1" x14ac:dyDescent="0.2">
      <c r="A10289" s="82" t="s">
        <v>25</v>
      </c>
      <c r="B10289" s="81" t="s">
        <v>26</v>
      </c>
      <c r="C10289" s="47">
        <v>27014</v>
      </c>
      <c r="D10289" s="80" t="s">
        <v>10071</v>
      </c>
      <c r="E10289" s="81" t="s">
        <v>10071</v>
      </c>
      <c r="F10289" s="82">
        <v>192088733</v>
      </c>
      <c r="G10289" s="83" t="s">
        <v>36</v>
      </c>
      <c r="H10289" s="80" t="s">
        <v>29</v>
      </c>
      <c r="I10289" s="80" t="s">
        <v>14048</v>
      </c>
      <c r="J10289" s="80" t="s">
        <v>14049</v>
      </c>
      <c r="K10289" s="80" t="s">
        <v>32</v>
      </c>
      <c r="L10289" s="80" t="s">
        <v>89</v>
      </c>
      <c r="M10289" s="81" t="s">
        <v>90</v>
      </c>
      <c r="N10289" s="32" t="s">
        <v>10618</v>
      </c>
      <c r="O10289" s="33">
        <v>3</v>
      </c>
      <c r="P10289" s="3">
        <f t="shared" si="961"/>
        <v>0</v>
      </c>
      <c r="Q10289" s="3">
        <f t="shared" si="962"/>
        <v>0</v>
      </c>
      <c r="R10289" s="3">
        <f t="shared" si="963"/>
        <v>1</v>
      </c>
      <c r="S10289" s="3">
        <f t="shared" si="964"/>
        <v>0</v>
      </c>
      <c r="T10289" s="3">
        <f t="shared" si="965"/>
        <v>0</v>
      </c>
      <c r="U10289" s="3">
        <f t="shared" si="966"/>
        <v>0</v>
      </c>
    </row>
    <row r="10290" spans="1:21" ht="12.75" customHeight="1" x14ac:dyDescent="0.2">
      <c r="A10290" s="82" t="s">
        <v>25</v>
      </c>
      <c r="B10290" s="81" t="s">
        <v>26</v>
      </c>
      <c r="C10290" s="47">
        <v>27014</v>
      </c>
      <c r="D10290" s="80" t="s">
        <v>10071</v>
      </c>
      <c r="E10290" s="81" t="s">
        <v>10071</v>
      </c>
      <c r="F10290" s="82">
        <v>192088734</v>
      </c>
      <c r="G10290" s="83" t="s">
        <v>36</v>
      </c>
      <c r="H10290" s="80" t="s">
        <v>29</v>
      </c>
      <c r="I10290" s="80" t="s">
        <v>14050</v>
      </c>
      <c r="J10290" s="80" t="s">
        <v>14051</v>
      </c>
      <c r="K10290" s="80" t="s">
        <v>32</v>
      </c>
      <c r="L10290" s="80" t="s">
        <v>89</v>
      </c>
      <c r="M10290" s="81" t="s">
        <v>90</v>
      </c>
      <c r="N10290" s="32" t="s">
        <v>10618</v>
      </c>
      <c r="O10290" s="33">
        <v>3</v>
      </c>
      <c r="P10290" s="3">
        <f t="shared" si="961"/>
        <v>0</v>
      </c>
      <c r="Q10290" s="3">
        <f t="shared" si="962"/>
        <v>0</v>
      </c>
      <c r="R10290" s="3">
        <f t="shared" si="963"/>
        <v>1</v>
      </c>
      <c r="S10290" s="3">
        <f t="shared" si="964"/>
        <v>0</v>
      </c>
      <c r="T10290" s="3">
        <f t="shared" si="965"/>
        <v>0</v>
      </c>
      <c r="U10290" s="3">
        <f t="shared" si="966"/>
        <v>0</v>
      </c>
    </row>
    <row r="10291" spans="1:21" ht="12.75" customHeight="1" x14ac:dyDescent="0.2">
      <c r="A10291" s="82" t="s">
        <v>25</v>
      </c>
      <c r="B10291" s="81" t="s">
        <v>26</v>
      </c>
      <c r="C10291" s="47">
        <v>27014</v>
      </c>
      <c r="D10291" s="80" t="s">
        <v>10071</v>
      </c>
      <c r="E10291" s="81" t="s">
        <v>10071</v>
      </c>
      <c r="F10291" s="82">
        <v>192088772</v>
      </c>
      <c r="G10291" s="83" t="s">
        <v>36</v>
      </c>
      <c r="H10291" s="80" t="s">
        <v>29</v>
      </c>
      <c r="I10291" s="80" t="s">
        <v>14052</v>
      </c>
      <c r="J10291" s="80" t="s">
        <v>14053</v>
      </c>
      <c r="K10291" s="80" t="s">
        <v>32</v>
      </c>
      <c r="L10291" s="80" t="s">
        <v>89</v>
      </c>
      <c r="M10291" s="81" t="s">
        <v>90</v>
      </c>
      <c r="N10291" s="32" t="s">
        <v>10618</v>
      </c>
      <c r="O10291" s="33">
        <v>3</v>
      </c>
      <c r="P10291" s="3">
        <f t="shared" si="961"/>
        <v>0</v>
      </c>
      <c r="Q10291" s="3">
        <f t="shared" si="962"/>
        <v>0</v>
      </c>
      <c r="R10291" s="3">
        <f t="shared" si="963"/>
        <v>1</v>
      </c>
      <c r="S10291" s="3">
        <f t="shared" si="964"/>
        <v>0</v>
      </c>
      <c r="T10291" s="3">
        <f t="shared" si="965"/>
        <v>0</v>
      </c>
      <c r="U10291" s="3">
        <f t="shared" si="966"/>
        <v>0</v>
      </c>
    </row>
    <row r="10292" spans="1:21" ht="12.75" customHeight="1" x14ac:dyDescent="0.2">
      <c r="A10292" s="82" t="s">
        <v>25</v>
      </c>
      <c r="B10292" s="81" t="s">
        <v>26</v>
      </c>
      <c r="C10292" s="47">
        <v>27014</v>
      </c>
      <c r="D10292" s="80" t="s">
        <v>10071</v>
      </c>
      <c r="E10292" s="81" t="s">
        <v>10071</v>
      </c>
      <c r="F10292" s="82">
        <v>192088776</v>
      </c>
      <c r="G10292" s="83" t="s">
        <v>36</v>
      </c>
      <c r="H10292" s="80" t="s">
        <v>29</v>
      </c>
      <c r="I10292" s="80" t="s">
        <v>14054</v>
      </c>
      <c r="J10292" s="80" t="s">
        <v>14055</v>
      </c>
      <c r="K10292" s="80" t="s">
        <v>32</v>
      </c>
      <c r="L10292" s="80" t="s">
        <v>89</v>
      </c>
      <c r="M10292" s="81" t="s">
        <v>90</v>
      </c>
      <c r="N10292" s="32" t="s">
        <v>10618</v>
      </c>
      <c r="O10292" s="33">
        <v>3</v>
      </c>
      <c r="P10292" s="3">
        <f t="shared" si="961"/>
        <v>0</v>
      </c>
      <c r="Q10292" s="3">
        <f t="shared" si="962"/>
        <v>0</v>
      </c>
      <c r="R10292" s="3">
        <f t="shared" si="963"/>
        <v>1</v>
      </c>
      <c r="S10292" s="3">
        <f t="shared" si="964"/>
        <v>0</v>
      </c>
      <c r="T10292" s="3">
        <f t="shared" si="965"/>
        <v>0</v>
      </c>
      <c r="U10292" s="3">
        <f t="shared" si="966"/>
        <v>0</v>
      </c>
    </row>
    <row r="10293" spans="1:21" ht="12.75" customHeight="1" x14ac:dyDescent="0.2">
      <c r="A10293" s="82" t="s">
        <v>25</v>
      </c>
      <c r="B10293" s="81" t="s">
        <v>26</v>
      </c>
      <c r="C10293" s="47">
        <v>27014</v>
      </c>
      <c r="D10293" s="80" t="s">
        <v>10071</v>
      </c>
      <c r="E10293" s="81" t="s">
        <v>10071</v>
      </c>
      <c r="F10293" s="82">
        <v>192176658</v>
      </c>
      <c r="G10293" s="83" t="s">
        <v>67</v>
      </c>
      <c r="H10293" s="80" t="s">
        <v>52</v>
      </c>
      <c r="I10293" s="80" t="s">
        <v>16864</v>
      </c>
      <c r="J10293" s="80" t="s">
        <v>16865</v>
      </c>
      <c r="K10293" s="80" t="s">
        <v>32</v>
      </c>
      <c r="L10293" s="80" t="s">
        <v>89</v>
      </c>
      <c r="M10293" s="81" t="s">
        <v>90</v>
      </c>
      <c r="N10293" s="47" t="s">
        <v>15353</v>
      </c>
      <c r="O10293" s="33">
        <v>2</v>
      </c>
      <c r="P10293" s="3">
        <f t="shared" si="961"/>
        <v>0</v>
      </c>
      <c r="Q10293" s="3">
        <f t="shared" si="962"/>
        <v>1</v>
      </c>
      <c r="R10293" s="3">
        <f t="shared" si="963"/>
        <v>0</v>
      </c>
      <c r="S10293" s="3">
        <f t="shared" si="964"/>
        <v>0</v>
      </c>
      <c r="T10293" s="3">
        <f t="shared" si="965"/>
        <v>0</v>
      </c>
      <c r="U10293" s="3">
        <f t="shared" si="966"/>
        <v>0</v>
      </c>
    </row>
    <row r="10294" spans="1:21" ht="12.75" customHeight="1" x14ac:dyDescent="0.2">
      <c r="A10294" s="82" t="s">
        <v>25</v>
      </c>
      <c r="B10294" s="81" t="s">
        <v>26</v>
      </c>
      <c r="C10294" s="47">
        <v>27014</v>
      </c>
      <c r="D10294" s="80" t="s">
        <v>10071</v>
      </c>
      <c r="E10294" s="81" t="s">
        <v>10071</v>
      </c>
      <c r="F10294" s="82">
        <v>192176665</v>
      </c>
      <c r="G10294" s="83" t="s">
        <v>67</v>
      </c>
      <c r="H10294" s="80" t="s">
        <v>52</v>
      </c>
      <c r="I10294" s="80" t="s">
        <v>16871</v>
      </c>
      <c r="J10294" s="80" t="s">
        <v>16872</v>
      </c>
      <c r="K10294" s="80" t="s">
        <v>32</v>
      </c>
      <c r="L10294" s="80" t="s">
        <v>89</v>
      </c>
      <c r="M10294" s="81" t="s">
        <v>90</v>
      </c>
      <c r="N10294" s="47" t="s">
        <v>15353</v>
      </c>
      <c r="O10294" s="33">
        <v>1</v>
      </c>
      <c r="P10294" s="3">
        <f t="shared" si="961"/>
        <v>1</v>
      </c>
      <c r="Q10294" s="3">
        <f t="shared" si="962"/>
        <v>0</v>
      </c>
      <c r="R10294" s="3">
        <f t="shared" si="963"/>
        <v>0</v>
      </c>
      <c r="S10294" s="3">
        <f t="shared" si="964"/>
        <v>0</v>
      </c>
      <c r="T10294" s="3">
        <f t="shared" si="965"/>
        <v>0</v>
      </c>
      <c r="U10294" s="3">
        <f t="shared" si="966"/>
        <v>0</v>
      </c>
    </row>
    <row r="10295" spans="1:21" ht="12.75" customHeight="1" x14ac:dyDescent="0.2">
      <c r="A10295" s="82" t="s">
        <v>25</v>
      </c>
      <c r="B10295" s="81" t="s">
        <v>26</v>
      </c>
      <c r="C10295" s="47">
        <v>27014</v>
      </c>
      <c r="D10295" s="80" t="s">
        <v>10071</v>
      </c>
      <c r="E10295" s="81" t="s">
        <v>10071</v>
      </c>
      <c r="F10295" s="82">
        <v>192176668</v>
      </c>
      <c r="G10295" s="83" t="s">
        <v>67</v>
      </c>
      <c r="H10295" s="80" t="s">
        <v>52</v>
      </c>
      <c r="I10295" s="80" t="s">
        <v>16879</v>
      </c>
      <c r="J10295" s="80" t="s">
        <v>16880</v>
      </c>
      <c r="K10295" s="80" t="s">
        <v>32</v>
      </c>
      <c r="L10295" s="80" t="s">
        <v>89</v>
      </c>
      <c r="M10295" s="81" t="s">
        <v>90</v>
      </c>
      <c r="N10295" s="47" t="s">
        <v>15353</v>
      </c>
      <c r="O10295" s="33">
        <v>4</v>
      </c>
      <c r="P10295" s="3">
        <f t="shared" si="961"/>
        <v>0</v>
      </c>
      <c r="Q10295" s="3">
        <f t="shared" si="962"/>
        <v>0</v>
      </c>
      <c r="R10295" s="3">
        <f t="shared" si="963"/>
        <v>0</v>
      </c>
      <c r="S10295" s="3">
        <f t="shared" si="964"/>
        <v>1</v>
      </c>
      <c r="T10295" s="3">
        <f t="shared" si="965"/>
        <v>0</v>
      </c>
      <c r="U10295" s="3">
        <f t="shared" si="966"/>
        <v>0</v>
      </c>
    </row>
    <row r="10296" spans="1:21" ht="12.75" customHeight="1" x14ac:dyDescent="0.2">
      <c r="A10296" s="82" t="s">
        <v>25</v>
      </c>
      <c r="B10296" s="81" t="s">
        <v>26</v>
      </c>
      <c r="C10296" s="47">
        <v>27014</v>
      </c>
      <c r="D10296" s="80" t="s">
        <v>10071</v>
      </c>
      <c r="E10296" s="81" t="s">
        <v>10071</v>
      </c>
      <c r="F10296" s="82">
        <v>192176845</v>
      </c>
      <c r="G10296" s="83" t="s">
        <v>67</v>
      </c>
      <c r="H10296" s="80" t="s">
        <v>52</v>
      </c>
      <c r="I10296" s="80" t="s">
        <v>16898</v>
      </c>
      <c r="J10296" s="80" t="s">
        <v>16899</v>
      </c>
      <c r="K10296" s="80" t="s">
        <v>32</v>
      </c>
      <c r="L10296" s="80" t="s">
        <v>89</v>
      </c>
      <c r="M10296" s="81" t="s">
        <v>90</v>
      </c>
      <c r="N10296" s="47" t="s">
        <v>15353</v>
      </c>
      <c r="O10296" s="33">
        <v>3</v>
      </c>
      <c r="P10296" s="3">
        <f t="shared" si="961"/>
        <v>0</v>
      </c>
      <c r="Q10296" s="3">
        <f t="shared" si="962"/>
        <v>0</v>
      </c>
      <c r="R10296" s="3">
        <f t="shared" si="963"/>
        <v>1</v>
      </c>
      <c r="S10296" s="3">
        <f t="shared" si="964"/>
        <v>0</v>
      </c>
      <c r="T10296" s="3">
        <f t="shared" si="965"/>
        <v>0</v>
      </c>
      <c r="U10296" s="3">
        <f t="shared" si="966"/>
        <v>0</v>
      </c>
    </row>
    <row r="10297" spans="1:21" ht="12.75" customHeight="1" x14ac:dyDescent="0.2">
      <c r="A10297" s="82" t="s">
        <v>25</v>
      </c>
      <c r="B10297" s="81" t="s">
        <v>26</v>
      </c>
      <c r="C10297" s="47">
        <v>27014</v>
      </c>
      <c r="D10297" s="80" t="s">
        <v>10071</v>
      </c>
      <c r="E10297" s="81" t="s">
        <v>10071</v>
      </c>
      <c r="F10297" s="82">
        <v>191862780</v>
      </c>
      <c r="G10297" s="83" t="s">
        <v>67</v>
      </c>
      <c r="H10297" s="80" t="s">
        <v>52</v>
      </c>
      <c r="I10297" s="80" t="s">
        <v>16900</v>
      </c>
      <c r="J10297" s="80" t="s">
        <v>16901</v>
      </c>
      <c r="K10297" s="80" t="s">
        <v>32</v>
      </c>
      <c r="L10297" s="80" t="s">
        <v>89</v>
      </c>
      <c r="M10297" s="81" t="s">
        <v>90</v>
      </c>
      <c r="N10297" s="47" t="s">
        <v>15353</v>
      </c>
      <c r="O10297" s="33">
        <v>1</v>
      </c>
      <c r="P10297" s="3">
        <f t="shared" si="961"/>
        <v>1</v>
      </c>
      <c r="Q10297" s="3">
        <f t="shared" si="962"/>
        <v>0</v>
      </c>
      <c r="R10297" s="3">
        <f t="shared" si="963"/>
        <v>0</v>
      </c>
      <c r="S10297" s="3">
        <f t="shared" si="964"/>
        <v>0</v>
      </c>
      <c r="T10297" s="3">
        <f t="shared" si="965"/>
        <v>0</v>
      </c>
      <c r="U10297" s="3">
        <f t="shared" si="966"/>
        <v>0</v>
      </c>
    </row>
    <row r="10298" spans="1:21" ht="12.75" customHeight="1" x14ac:dyDescent="0.2">
      <c r="A10298" s="82" t="s">
        <v>25</v>
      </c>
      <c r="B10298" s="81" t="s">
        <v>26</v>
      </c>
      <c r="C10298" s="47">
        <v>27014</v>
      </c>
      <c r="D10298" s="80" t="s">
        <v>10071</v>
      </c>
      <c r="E10298" s="81" t="s">
        <v>10071</v>
      </c>
      <c r="F10298" s="82">
        <v>192088533</v>
      </c>
      <c r="G10298" s="83" t="s">
        <v>67</v>
      </c>
      <c r="H10298" s="80" t="s">
        <v>52</v>
      </c>
      <c r="I10298" s="80" t="s">
        <v>16950</v>
      </c>
      <c r="J10298" s="80" t="s">
        <v>16951</v>
      </c>
      <c r="K10298" s="80" t="s">
        <v>32</v>
      </c>
      <c r="L10298" s="80" t="s">
        <v>89</v>
      </c>
      <c r="M10298" s="81" t="s">
        <v>90</v>
      </c>
      <c r="N10298" s="47" t="s">
        <v>15353</v>
      </c>
      <c r="O10298" s="33">
        <v>3</v>
      </c>
      <c r="P10298" s="3">
        <f t="shared" si="961"/>
        <v>0</v>
      </c>
      <c r="Q10298" s="3">
        <f t="shared" si="962"/>
        <v>0</v>
      </c>
      <c r="R10298" s="3">
        <f t="shared" si="963"/>
        <v>1</v>
      </c>
      <c r="S10298" s="3">
        <f t="shared" si="964"/>
        <v>0</v>
      </c>
      <c r="T10298" s="3">
        <f t="shared" si="965"/>
        <v>0</v>
      </c>
      <c r="U10298" s="3">
        <f t="shared" si="966"/>
        <v>0</v>
      </c>
    </row>
    <row r="10299" spans="1:21" ht="12.75" customHeight="1" x14ac:dyDescent="0.2">
      <c r="A10299" s="82" t="s">
        <v>25</v>
      </c>
      <c r="B10299" s="81" t="s">
        <v>26</v>
      </c>
      <c r="C10299" s="47">
        <v>27014</v>
      </c>
      <c r="D10299" s="80" t="s">
        <v>10071</v>
      </c>
      <c r="E10299" s="81" t="s">
        <v>10071</v>
      </c>
      <c r="F10299" s="82">
        <v>191997163</v>
      </c>
      <c r="G10299" s="83" t="s">
        <v>67</v>
      </c>
      <c r="H10299" s="80" t="s">
        <v>52</v>
      </c>
      <c r="I10299" s="80" t="s">
        <v>16969</v>
      </c>
      <c r="J10299" s="80" t="s">
        <v>16970</v>
      </c>
      <c r="K10299" s="80" t="s">
        <v>32</v>
      </c>
      <c r="L10299" s="80" t="s">
        <v>620</v>
      </c>
      <c r="M10299" s="81" t="s">
        <v>126</v>
      </c>
      <c r="N10299" s="47" t="s">
        <v>15353</v>
      </c>
      <c r="O10299" s="33">
        <v>3</v>
      </c>
      <c r="P10299" s="3">
        <f t="shared" si="961"/>
        <v>0</v>
      </c>
      <c r="Q10299" s="3">
        <f t="shared" si="962"/>
        <v>0</v>
      </c>
      <c r="R10299" s="3">
        <f t="shared" si="963"/>
        <v>1</v>
      </c>
      <c r="S10299" s="3">
        <f t="shared" si="964"/>
        <v>0</v>
      </c>
      <c r="T10299" s="3">
        <f t="shared" si="965"/>
        <v>0</v>
      </c>
      <c r="U10299" s="3">
        <f t="shared" si="966"/>
        <v>0</v>
      </c>
    </row>
    <row r="10300" spans="1:21" ht="12.75" customHeight="1" x14ac:dyDescent="0.2">
      <c r="A10300" s="82" t="s">
        <v>25</v>
      </c>
      <c r="B10300" s="81" t="s">
        <v>26</v>
      </c>
      <c r="C10300" s="47">
        <v>27014</v>
      </c>
      <c r="D10300" s="80" t="s">
        <v>10071</v>
      </c>
      <c r="E10300" s="81" t="s">
        <v>10071</v>
      </c>
      <c r="F10300" s="82">
        <v>192088740</v>
      </c>
      <c r="G10300" s="83" t="s">
        <v>36</v>
      </c>
      <c r="H10300" s="80" t="s">
        <v>29</v>
      </c>
      <c r="I10300" s="80" t="s">
        <v>16975</v>
      </c>
      <c r="J10300" s="80" t="s">
        <v>16976</v>
      </c>
      <c r="K10300" s="80" t="s">
        <v>32</v>
      </c>
      <c r="L10300" s="80" t="s">
        <v>89</v>
      </c>
      <c r="M10300" s="81" t="s">
        <v>90</v>
      </c>
      <c r="N10300" s="47" t="s">
        <v>15353</v>
      </c>
      <c r="O10300" s="33">
        <v>3</v>
      </c>
      <c r="P10300" s="3">
        <f t="shared" si="961"/>
        <v>0</v>
      </c>
      <c r="Q10300" s="3">
        <f t="shared" si="962"/>
        <v>0</v>
      </c>
      <c r="R10300" s="3">
        <f t="shared" si="963"/>
        <v>1</v>
      </c>
      <c r="S10300" s="3">
        <f t="shared" si="964"/>
        <v>0</v>
      </c>
      <c r="T10300" s="3">
        <f t="shared" si="965"/>
        <v>0</v>
      </c>
      <c r="U10300" s="3">
        <f t="shared" si="966"/>
        <v>0</v>
      </c>
    </row>
    <row r="10301" spans="1:21" ht="12.75" customHeight="1" x14ac:dyDescent="0.2">
      <c r="A10301" s="82" t="s">
        <v>25</v>
      </c>
      <c r="B10301" s="81" t="s">
        <v>26</v>
      </c>
      <c r="C10301" s="47">
        <v>27014</v>
      </c>
      <c r="D10301" s="80" t="s">
        <v>10071</v>
      </c>
      <c r="E10301" s="81" t="s">
        <v>10071</v>
      </c>
      <c r="F10301" s="82">
        <v>191997385</v>
      </c>
      <c r="G10301" s="83" t="s">
        <v>36</v>
      </c>
      <c r="H10301" s="80" t="s">
        <v>29</v>
      </c>
      <c r="I10301" s="80" t="s">
        <v>17043</v>
      </c>
      <c r="J10301" s="80" t="s">
        <v>17044</v>
      </c>
      <c r="K10301" s="80" t="s">
        <v>32</v>
      </c>
      <c r="L10301" s="80" t="s">
        <v>89</v>
      </c>
      <c r="M10301" s="81" t="s">
        <v>90</v>
      </c>
      <c r="N10301" s="47" t="s">
        <v>15353</v>
      </c>
      <c r="O10301" s="33">
        <v>3</v>
      </c>
      <c r="P10301" s="3">
        <f t="shared" si="961"/>
        <v>0</v>
      </c>
      <c r="Q10301" s="3">
        <f t="shared" si="962"/>
        <v>0</v>
      </c>
      <c r="R10301" s="3">
        <f t="shared" si="963"/>
        <v>1</v>
      </c>
      <c r="S10301" s="3">
        <f t="shared" si="964"/>
        <v>0</v>
      </c>
      <c r="T10301" s="3">
        <f t="shared" si="965"/>
        <v>0</v>
      </c>
      <c r="U10301" s="3">
        <f t="shared" si="966"/>
        <v>0</v>
      </c>
    </row>
    <row r="10302" spans="1:21" ht="12.75" customHeight="1" x14ac:dyDescent="0.2">
      <c r="A10302" s="82" t="s">
        <v>25</v>
      </c>
      <c r="B10302" s="81" t="s">
        <v>26</v>
      </c>
      <c r="C10302" s="47">
        <v>27014</v>
      </c>
      <c r="D10302" s="80" t="s">
        <v>10071</v>
      </c>
      <c r="E10302" s="81" t="s">
        <v>10071</v>
      </c>
      <c r="F10302" s="82">
        <v>191997322</v>
      </c>
      <c r="G10302" s="83" t="s">
        <v>67</v>
      </c>
      <c r="H10302" s="80" t="s">
        <v>29</v>
      </c>
      <c r="I10302" s="80" t="s">
        <v>17053</v>
      </c>
      <c r="J10302" s="80" t="s">
        <v>14049</v>
      </c>
      <c r="K10302" s="80" t="s">
        <v>32</v>
      </c>
      <c r="L10302" s="80" t="s">
        <v>89</v>
      </c>
      <c r="M10302" s="81" t="s">
        <v>90</v>
      </c>
      <c r="N10302" s="47" t="s">
        <v>15353</v>
      </c>
      <c r="O10302" s="33">
        <v>3</v>
      </c>
      <c r="P10302" s="3">
        <f t="shared" si="961"/>
        <v>0</v>
      </c>
      <c r="Q10302" s="3">
        <f t="shared" si="962"/>
        <v>0</v>
      </c>
      <c r="R10302" s="3">
        <f t="shared" si="963"/>
        <v>1</v>
      </c>
      <c r="S10302" s="3">
        <f t="shared" si="964"/>
        <v>0</v>
      </c>
      <c r="T10302" s="3">
        <f t="shared" si="965"/>
        <v>0</v>
      </c>
      <c r="U10302" s="3">
        <f t="shared" si="966"/>
        <v>0</v>
      </c>
    </row>
    <row r="10303" spans="1:21" ht="12.75" customHeight="1" x14ac:dyDescent="0.2">
      <c r="A10303" s="82" t="s">
        <v>25</v>
      </c>
      <c r="B10303" s="81" t="s">
        <v>26</v>
      </c>
      <c r="C10303" s="47">
        <v>27014</v>
      </c>
      <c r="D10303" s="80" t="s">
        <v>10071</v>
      </c>
      <c r="E10303" s="81" t="s">
        <v>10071</v>
      </c>
      <c r="F10303" s="82">
        <v>192088631</v>
      </c>
      <c r="G10303" s="83" t="s">
        <v>36</v>
      </c>
      <c r="H10303" s="80" t="s">
        <v>29</v>
      </c>
      <c r="I10303" s="80" t="s">
        <v>14044</v>
      </c>
      <c r="J10303" s="80" t="s">
        <v>17080</v>
      </c>
      <c r="K10303" s="80" t="s">
        <v>32</v>
      </c>
      <c r="L10303" s="80" t="s">
        <v>89</v>
      </c>
      <c r="M10303" s="81" t="s">
        <v>90</v>
      </c>
      <c r="N10303" s="47" t="s">
        <v>15353</v>
      </c>
      <c r="O10303" s="33">
        <v>3</v>
      </c>
      <c r="P10303" s="3">
        <f t="shared" si="961"/>
        <v>0</v>
      </c>
      <c r="Q10303" s="3">
        <f t="shared" si="962"/>
        <v>0</v>
      </c>
      <c r="R10303" s="3">
        <f t="shared" si="963"/>
        <v>1</v>
      </c>
      <c r="S10303" s="3">
        <f t="shared" si="964"/>
        <v>0</v>
      </c>
      <c r="T10303" s="3">
        <f t="shared" si="965"/>
        <v>0</v>
      </c>
      <c r="U10303" s="3">
        <f t="shared" si="966"/>
        <v>0</v>
      </c>
    </row>
    <row r="10304" spans="1:21" ht="12.75" customHeight="1" x14ac:dyDescent="0.2">
      <c r="A10304" s="82" t="s">
        <v>25</v>
      </c>
      <c r="B10304" s="81" t="s">
        <v>26</v>
      </c>
      <c r="C10304" s="47">
        <v>27014</v>
      </c>
      <c r="D10304" s="80" t="s">
        <v>10071</v>
      </c>
      <c r="E10304" s="81" t="s">
        <v>10071</v>
      </c>
      <c r="F10304" s="82">
        <v>192176868</v>
      </c>
      <c r="G10304" s="83" t="s">
        <v>105</v>
      </c>
      <c r="H10304" s="80" t="s">
        <v>29</v>
      </c>
      <c r="I10304" s="80" t="s">
        <v>17093</v>
      </c>
      <c r="J10304" s="80" t="s">
        <v>17094</v>
      </c>
      <c r="K10304" s="80" t="s">
        <v>32</v>
      </c>
      <c r="L10304" s="80" t="s">
        <v>89</v>
      </c>
      <c r="M10304" s="81" t="s">
        <v>90</v>
      </c>
      <c r="N10304" s="47" t="s">
        <v>15353</v>
      </c>
      <c r="O10304" s="33">
        <v>4</v>
      </c>
      <c r="P10304" s="3">
        <f t="shared" si="961"/>
        <v>0</v>
      </c>
      <c r="Q10304" s="3">
        <f t="shared" si="962"/>
        <v>0</v>
      </c>
      <c r="R10304" s="3">
        <f t="shared" si="963"/>
        <v>0</v>
      </c>
      <c r="S10304" s="3">
        <f t="shared" si="964"/>
        <v>1</v>
      </c>
      <c r="T10304" s="3">
        <f t="shared" si="965"/>
        <v>0</v>
      </c>
      <c r="U10304" s="3">
        <f t="shared" si="966"/>
        <v>0</v>
      </c>
    </row>
    <row r="10305" spans="1:21" ht="12.75" customHeight="1" x14ac:dyDescent="0.2">
      <c r="A10305" s="82" t="s">
        <v>25</v>
      </c>
      <c r="B10305" s="81" t="s">
        <v>26</v>
      </c>
      <c r="C10305" s="47">
        <v>27014</v>
      </c>
      <c r="D10305" s="80" t="s">
        <v>10071</v>
      </c>
      <c r="E10305" s="81" t="s">
        <v>10071</v>
      </c>
      <c r="F10305" s="82">
        <v>192176850</v>
      </c>
      <c r="G10305" s="83" t="s">
        <v>167</v>
      </c>
      <c r="H10305" s="80" t="s">
        <v>29</v>
      </c>
      <c r="I10305" s="80" t="s">
        <v>17100</v>
      </c>
      <c r="J10305" s="80" t="s">
        <v>17101</v>
      </c>
      <c r="K10305" s="80" t="s">
        <v>80</v>
      </c>
      <c r="L10305" s="80" t="s">
        <v>81</v>
      </c>
      <c r="M10305" s="81" t="s">
        <v>126</v>
      </c>
      <c r="N10305" s="47" t="s">
        <v>15353</v>
      </c>
      <c r="O10305" s="33">
        <v>2</v>
      </c>
      <c r="P10305" s="3">
        <f t="shared" si="961"/>
        <v>0</v>
      </c>
      <c r="Q10305" s="3">
        <f t="shared" si="962"/>
        <v>1</v>
      </c>
      <c r="R10305" s="3">
        <f t="shared" si="963"/>
        <v>0</v>
      </c>
      <c r="S10305" s="3">
        <f t="shared" si="964"/>
        <v>0</v>
      </c>
      <c r="T10305" s="3">
        <f t="shared" si="965"/>
        <v>0</v>
      </c>
      <c r="U10305" s="3">
        <f t="shared" si="966"/>
        <v>0</v>
      </c>
    </row>
    <row r="10306" spans="1:21" ht="12.75" customHeight="1" x14ac:dyDescent="0.2">
      <c r="A10306" s="82" t="s">
        <v>25</v>
      </c>
      <c r="B10306" s="81" t="s">
        <v>26</v>
      </c>
      <c r="C10306" s="47">
        <v>27014</v>
      </c>
      <c r="D10306" s="80" t="s">
        <v>10071</v>
      </c>
      <c r="E10306" s="81" t="s">
        <v>10071</v>
      </c>
      <c r="F10306" s="82">
        <v>192088775</v>
      </c>
      <c r="G10306" s="83" t="s">
        <v>36</v>
      </c>
      <c r="H10306" s="80" t="s">
        <v>29</v>
      </c>
      <c r="I10306" s="80" t="s">
        <v>17104</v>
      </c>
      <c r="J10306" s="80" t="s">
        <v>12939</v>
      </c>
      <c r="K10306" s="80" t="s">
        <v>32</v>
      </c>
      <c r="L10306" s="80" t="s">
        <v>8135</v>
      </c>
      <c r="M10306" s="81" t="s">
        <v>126</v>
      </c>
      <c r="N10306" s="47" t="s">
        <v>15353</v>
      </c>
      <c r="O10306" s="33">
        <v>2</v>
      </c>
      <c r="P10306" s="3">
        <f t="shared" si="961"/>
        <v>0</v>
      </c>
      <c r="Q10306" s="3">
        <f t="shared" si="962"/>
        <v>1</v>
      </c>
      <c r="R10306" s="3">
        <f t="shared" si="963"/>
        <v>0</v>
      </c>
      <c r="S10306" s="3">
        <f t="shared" si="964"/>
        <v>0</v>
      </c>
      <c r="T10306" s="3">
        <f t="shared" si="965"/>
        <v>0</v>
      </c>
      <c r="U10306" s="3">
        <f t="shared" si="966"/>
        <v>0</v>
      </c>
    </row>
    <row r="10307" spans="1:21" ht="12.75" customHeight="1" x14ac:dyDescent="0.2">
      <c r="A10307" s="82" t="s">
        <v>25</v>
      </c>
      <c r="B10307" s="81" t="s">
        <v>26</v>
      </c>
      <c r="C10307" s="47">
        <v>27014</v>
      </c>
      <c r="D10307" s="80" t="s">
        <v>10071</v>
      </c>
      <c r="E10307" s="81" t="s">
        <v>10071</v>
      </c>
      <c r="F10307" s="82">
        <v>192153518</v>
      </c>
      <c r="G10307" s="83" t="s">
        <v>64</v>
      </c>
      <c r="H10307" s="80" t="s">
        <v>29</v>
      </c>
      <c r="I10307" s="80" t="s">
        <v>10086</v>
      </c>
      <c r="J10307" s="80" t="s">
        <v>17108</v>
      </c>
      <c r="K10307" s="80" t="s">
        <v>32</v>
      </c>
      <c r="L10307" s="80" t="s">
        <v>89</v>
      </c>
      <c r="M10307" s="81" t="s">
        <v>90</v>
      </c>
      <c r="N10307" s="47" t="s">
        <v>15353</v>
      </c>
      <c r="O10307" s="33">
        <v>4</v>
      </c>
      <c r="P10307" s="3">
        <f t="shared" si="961"/>
        <v>0</v>
      </c>
      <c r="Q10307" s="3">
        <f t="shared" si="962"/>
        <v>0</v>
      </c>
      <c r="R10307" s="3">
        <f t="shared" si="963"/>
        <v>0</v>
      </c>
      <c r="S10307" s="3">
        <f t="shared" si="964"/>
        <v>1</v>
      </c>
      <c r="T10307" s="3">
        <f t="shared" si="965"/>
        <v>0</v>
      </c>
      <c r="U10307" s="3">
        <f t="shared" si="966"/>
        <v>0</v>
      </c>
    </row>
    <row r="10308" spans="1:21" ht="12.75" customHeight="1" x14ac:dyDescent="0.2">
      <c r="A10308" s="82" t="s">
        <v>25</v>
      </c>
      <c r="B10308" s="81" t="s">
        <v>26</v>
      </c>
      <c r="C10308" s="47">
        <v>27014</v>
      </c>
      <c r="D10308" s="80" t="s">
        <v>10071</v>
      </c>
      <c r="E10308" s="81" t="s">
        <v>10071</v>
      </c>
      <c r="F10308" s="82">
        <v>192176807</v>
      </c>
      <c r="G10308" s="83" t="s">
        <v>28</v>
      </c>
      <c r="H10308" s="80" t="s">
        <v>29</v>
      </c>
      <c r="I10308" s="80" t="s">
        <v>17112</v>
      </c>
      <c r="J10308" s="80" t="s">
        <v>17113</v>
      </c>
      <c r="K10308" s="80" t="s">
        <v>32</v>
      </c>
      <c r="L10308" s="80" t="s">
        <v>620</v>
      </c>
      <c r="M10308" s="81" t="s">
        <v>126</v>
      </c>
      <c r="N10308" s="47" t="s">
        <v>15353</v>
      </c>
      <c r="O10308" s="33">
        <v>2</v>
      </c>
      <c r="P10308" s="3">
        <f t="shared" si="961"/>
        <v>0</v>
      </c>
      <c r="Q10308" s="3">
        <f t="shared" si="962"/>
        <v>1</v>
      </c>
      <c r="R10308" s="3">
        <f t="shared" si="963"/>
        <v>0</v>
      </c>
      <c r="S10308" s="3">
        <f t="shared" si="964"/>
        <v>0</v>
      </c>
      <c r="T10308" s="3">
        <f t="shared" si="965"/>
        <v>0</v>
      </c>
      <c r="U10308" s="3">
        <f t="shared" si="966"/>
        <v>0</v>
      </c>
    </row>
    <row r="10309" spans="1:21" ht="12.75" customHeight="1" x14ac:dyDescent="0.2">
      <c r="A10309" s="82" t="s">
        <v>25</v>
      </c>
      <c r="B10309" s="81" t="s">
        <v>26</v>
      </c>
      <c r="C10309" s="47">
        <v>27014</v>
      </c>
      <c r="D10309" s="80" t="s">
        <v>10071</v>
      </c>
      <c r="E10309" s="81" t="s">
        <v>10071</v>
      </c>
      <c r="F10309" s="82">
        <v>192176647</v>
      </c>
      <c r="G10309" s="83" t="s">
        <v>67</v>
      </c>
      <c r="H10309" s="80" t="s">
        <v>52</v>
      </c>
      <c r="I10309" s="80" t="s">
        <v>17177</v>
      </c>
      <c r="J10309" s="80" t="s">
        <v>17178</v>
      </c>
      <c r="K10309" s="80" t="s">
        <v>32</v>
      </c>
      <c r="L10309" s="80" t="s">
        <v>89</v>
      </c>
      <c r="M10309" s="81" t="s">
        <v>90</v>
      </c>
      <c r="N10309" s="47" t="s">
        <v>15353</v>
      </c>
      <c r="O10309" s="33">
        <v>3</v>
      </c>
      <c r="P10309" s="3">
        <f t="shared" ref="P10309:P10372" si="967">IF(O10309=1,1,0)</f>
        <v>0</v>
      </c>
      <c r="Q10309" s="3">
        <f t="shared" ref="Q10309:Q10372" si="968">IF(O10309=2,1,0)</f>
        <v>0</v>
      </c>
      <c r="R10309" s="3">
        <f t="shared" ref="R10309:R10372" si="969">IF(O10309=3,1,0)</f>
        <v>1</v>
      </c>
      <c r="S10309" s="3">
        <f t="shared" ref="S10309:S10372" si="970">IF(O10309=4,1,0)</f>
        <v>0</v>
      </c>
      <c r="T10309" s="3">
        <f t="shared" ref="T10309:T10372" si="971">IF(O10309=5,1,0)</f>
        <v>0</v>
      </c>
      <c r="U10309" s="3">
        <f t="shared" ref="U10309:U10372" si="972">IF(O10309="Bez finální známky, nebyl získán potřebný počet posudků",1,IF(O10309="N (nehodnoceno)",1,0))</f>
        <v>0</v>
      </c>
    </row>
    <row r="10310" spans="1:21" ht="12.75" customHeight="1" x14ac:dyDescent="0.2">
      <c r="A10310" s="82" t="s">
        <v>25</v>
      </c>
      <c r="B10310" s="81" t="s">
        <v>26</v>
      </c>
      <c r="C10310" s="47">
        <v>27014</v>
      </c>
      <c r="D10310" s="80" t="s">
        <v>10071</v>
      </c>
      <c r="E10310" s="81" t="s">
        <v>10071</v>
      </c>
      <c r="F10310" s="82">
        <v>191826052</v>
      </c>
      <c r="G10310" s="83" t="s">
        <v>36</v>
      </c>
      <c r="H10310" s="80" t="s">
        <v>29</v>
      </c>
      <c r="I10310" s="80" t="s">
        <v>17355</v>
      </c>
      <c r="J10310" s="80" t="s">
        <v>17356</v>
      </c>
      <c r="K10310" s="80" t="s">
        <v>32</v>
      </c>
      <c r="L10310" s="80" t="s">
        <v>89</v>
      </c>
      <c r="M10310" s="81" t="s">
        <v>90</v>
      </c>
      <c r="N10310" s="47" t="s">
        <v>15353</v>
      </c>
      <c r="O10310" s="33">
        <v>3</v>
      </c>
      <c r="P10310" s="3">
        <f t="shared" si="967"/>
        <v>0</v>
      </c>
      <c r="Q10310" s="3">
        <f t="shared" si="968"/>
        <v>0</v>
      </c>
      <c r="R10310" s="3">
        <f t="shared" si="969"/>
        <v>1</v>
      </c>
      <c r="S10310" s="3">
        <f t="shared" si="970"/>
        <v>0</v>
      </c>
      <c r="T10310" s="3">
        <f t="shared" si="971"/>
        <v>0</v>
      </c>
      <c r="U10310" s="3">
        <f t="shared" si="972"/>
        <v>0</v>
      </c>
    </row>
    <row r="10311" spans="1:21" ht="12.75" customHeight="1" x14ac:dyDescent="0.2">
      <c r="A10311" s="82" t="s">
        <v>25</v>
      </c>
      <c r="B10311" s="81" t="s">
        <v>26</v>
      </c>
      <c r="C10311" s="47">
        <v>27014</v>
      </c>
      <c r="D10311" s="80" t="s">
        <v>10071</v>
      </c>
      <c r="E10311" s="81" t="s">
        <v>10071</v>
      </c>
      <c r="F10311" s="82">
        <v>192155479</v>
      </c>
      <c r="G10311" s="83" t="s">
        <v>67</v>
      </c>
      <c r="H10311" s="80" t="s">
        <v>52</v>
      </c>
      <c r="I10311" s="80" t="s">
        <v>6284</v>
      </c>
      <c r="J10311" s="80" t="s">
        <v>17418</v>
      </c>
      <c r="K10311" s="80" t="s">
        <v>80</v>
      </c>
      <c r="L10311" s="80" t="s">
        <v>81</v>
      </c>
      <c r="M10311" s="81" t="s">
        <v>126</v>
      </c>
      <c r="N10311" s="47" t="s">
        <v>15353</v>
      </c>
      <c r="O10311" s="33">
        <v>4</v>
      </c>
      <c r="P10311" s="3">
        <f t="shared" si="967"/>
        <v>0</v>
      </c>
      <c r="Q10311" s="3">
        <f t="shared" si="968"/>
        <v>0</v>
      </c>
      <c r="R10311" s="3">
        <f t="shared" si="969"/>
        <v>0</v>
      </c>
      <c r="S10311" s="3">
        <f t="shared" si="970"/>
        <v>1</v>
      </c>
      <c r="T10311" s="3">
        <f t="shared" si="971"/>
        <v>0</v>
      </c>
      <c r="U10311" s="3">
        <f t="shared" si="972"/>
        <v>0</v>
      </c>
    </row>
    <row r="10312" spans="1:21" ht="12.75" customHeight="1" x14ac:dyDescent="0.2">
      <c r="A10312" s="15" t="s">
        <v>95</v>
      </c>
      <c r="B10312" s="16" t="s">
        <v>96</v>
      </c>
      <c r="C10312" s="44">
        <v>49777513</v>
      </c>
      <c r="D10312" s="9" t="s">
        <v>10134</v>
      </c>
      <c r="E10312" s="10" t="s">
        <v>10135</v>
      </c>
      <c r="F10312" s="17">
        <v>191887996</v>
      </c>
      <c r="G10312" s="12" t="s">
        <v>72</v>
      </c>
      <c r="H10312" s="9" t="s">
        <v>29</v>
      </c>
      <c r="I10312" s="9" t="s">
        <v>10136</v>
      </c>
      <c r="J10312" s="9" t="s">
        <v>10392</v>
      </c>
      <c r="K10312" s="9" t="s">
        <v>152</v>
      </c>
      <c r="L10312" s="80" t="s">
        <v>700</v>
      </c>
      <c r="M10312" s="81" t="s">
        <v>701</v>
      </c>
      <c r="N10312" s="11" t="s">
        <v>43</v>
      </c>
      <c r="O10312" s="13">
        <v>3</v>
      </c>
      <c r="P10312" s="3">
        <f t="shared" si="967"/>
        <v>0</v>
      </c>
      <c r="Q10312" s="3">
        <f t="shared" si="968"/>
        <v>0</v>
      </c>
      <c r="R10312" s="3">
        <f t="shared" si="969"/>
        <v>1</v>
      </c>
      <c r="S10312" s="3">
        <f t="shared" si="970"/>
        <v>0</v>
      </c>
      <c r="T10312" s="3">
        <f t="shared" si="971"/>
        <v>0</v>
      </c>
      <c r="U10312" s="3">
        <f t="shared" si="972"/>
        <v>0</v>
      </c>
    </row>
    <row r="10313" spans="1:21" ht="12.75" customHeight="1" x14ac:dyDescent="0.2">
      <c r="A10313" s="15" t="s">
        <v>95</v>
      </c>
      <c r="B10313" s="16" t="s">
        <v>96</v>
      </c>
      <c r="C10313" s="44">
        <v>49777513</v>
      </c>
      <c r="D10313" s="9" t="s">
        <v>10134</v>
      </c>
      <c r="E10313" s="10" t="s">
        <v>10135</v>
      </c>
      <c r="F10313" s="17">
        <v>191888056</v>
      </c>
      <c r="G10313" s="12" t="s">
        <v>84</v>
      </c>
      <c r="H10313" s="9" t="s">
        <v>29</v>
      </c>
      <c r="I10313" s="9" t="s">
        <v>10395</v>
      </c>
      <c r="J10313" s="9" t="s">
        <v>10396</v>
      </c>
      <c r="K10313" s="9" t="s">
        <v>152</v>
      </c>
      <c r="L10313" s="80" t="s">
        <v>200</v>
      </c>
      <c r="M10313" s="10">
        <v>10305</v>
      </c>
      <c r="N10313" s="11" t="s">
        <v>43</v>
      </c>
      <c r="O10313" s="13">
        <v>5</v>
      </c>
      <c r="P10313" s="3">
        <f t="shared" si="967"/>
        <v>0</v>
      </c>
      <c r="Q10313" s="3">
        <f t="shared" si="968"/>
        <v>0</v>
      </c>
      <c r="R10313" s="3">
        <f t="shared" si="969"/>
        <v>0</v>
      </c>
      <c r="S10313" s="3">
        <f t="shared" si="970"/>
        <v>0</v>
      </c>
      <c r="T10313" s="3">
        <f t="shared" si="971"/>
        <v>1</v>
      </c>
      <c r="U10313" s="3">
        <f t="shared" si="972"/>
        <v>0</v>
      </c>
    </row>
    <row r="10314" spans="1:21" ht="12.75" customHeight="1" x14ac:dyDescent="0.2">
      <c r="A10314" s="15" t="s">
        <v>95</v>
      </c>
      <c r="B10314" s="16" t="s">
        <v>96</v>
      </c>
      <c r="C10314" s="44">
        <v>49777513</v>
      </c>
      <c r="D10314" s="9" t="s">
        <v>10134</v>
      </c>
      <c r="E10314" s="10" t="s">
        <v>10135</v>
      </c>
      <c r="F10314" s="17">
        <v>191888050</v>
      </c>
      <c r="G10314" s="12" t="s">
        <v>72</v>
      </c>
      <c r="H10314" s="9" t="s">
        <v>29</v>
      </c>
      <c r="I10314" s="9" t="s">
        <v>10393</v>
      </c>
      <c r="J10314" s="9" t="s">
        <v>10394</v>
      </c>
      <c r="K10314" s="9" t="s">
        <v>152</v>
      </c>
      <c r="L10314" s="80" t="s">
        <v>417</v>
      </c>
      <c r="M10314" s="10">
        <v>10201</v>
      </c>
      <c r="N10314" s="11" t="s">
        <v>43</v>
      </c>
      <c r="O10314" s="13">
        <v>4</v>
      </c>
      <c r="P10314" s="3">
        <f t="shared" si="967"/>
        <v>0</v>
      </c>
      <c r="Q10314" s="3">
        <f t="shared" si="968"/>
        <v>0</v>
      </c>
      <c r="R10314" s="3">
        <f t="shared" si="969"/>
        <v>0</v>
      </c>
      <c r="S10314" s="3">
        <f t="shared" si="970"/>
        <v>1</v>
      </c>
      <c r="T10314" s="3">
        <f t="shared" si="971"/>
        <v>0</v>
      </c>
      <c r="U10314" s="3">
        <f t="shared" si="972"/>
        <v>0</v>
      </c>
    </row>
    <row r="10315" spans="1:21" ht="12.75" customHeight="1" x14ac:dyDescent="0.2">
      <c r="A10315" s="15" t="s">
        <v>95</v>
      </c>
      <c r="B10315" s="16" t="s">
        <v>96</v>
      </c>
      <c r="C10315" s="44">
        <v>49777513</v>
      </c>
      <c r="D10315" s="9" t="s">
        <v>10134</v>
      </c>
      <c r="E10315" s="10" t="s">
        <v>10135</v>
      </c>
      <c r="F10315" s="17">
        <v>191888078</v>
      </c>
      <c r="G10315" s="12" t="s">
        <v>72</v>
      </c>
      <c r="H10315" s="9" t="s">
        <v>29</v>
      </c>
      <c r="I10315" s="9" t="s">
        <v>10397</v>
      </c>
      <c r="J10315" s="9" t="s">
        <v>10398</v>
      </c>
      <c r="K10315" s="9" t="s">
        <v>152</v>
      </c>
      <c r="L10315" s="80" t="s">
        <v>417</v>
      </c>
      <c r="M10315" s="10">
        <v>10201</v>
      </c>
      <c r="N10315" s="11" t="s">
        <v>43</v>
      </c>
      <c r="O10315" s="13">
        <v>3</v>
      </c>
      <c r="P10315" s="3">
        <f t="shared" si="967"/>
        <v>0</v>
      </c>
      <c r="Q10315" s="3">
        <f t="shared" si="968"/>
        <v>0</v>
      </c>
      <c r="R10315" s="3">
        <f t="shared" si="969"/>
        <v>1</v>
      </c>
      <c r="S10315" s="3">
        <f t="shared" si="970"/>
        <v>0</v>
      </c>
      <c r="T10315" s="3">
        <f t="shared" si="971"/>
        <v>0</v>
      </c>
      <c r="U10315" s="3">
        <f t="shared" si="972"/>
        <v>0</v>
      </c>
    </row>
    <row r="10316" spans="1:21" ht="12.75" customHeight="1" x14ac:dyDescent="0.2">
      <c r="A10316" s="15" t="s">
        <v>95</v>
      </c>
      <c r="B10316" s="16" t="s">
        <v>96</v>
      </c>
      <c r="C10316" s="44">
        <v>49777513</v>
      </c>
      <c r="D10316" s="9" t="s">
        <v>10134</v>
      </c>
      <c r="E10316" s="10" t="s">
        <v>10135</v>
      </c>
      <c r="F10316" s="17">
        <v>191888087</v>
      </c>
      <c r="G10316" s="12" t="s">
        <v>36</v>
      </c>
      <c r="H10316" s="9" t="s">
        <v>29</v>
      </c>
      <c r="I10316" s="9" t="s">
        <v>10399</v>
      </c>
      <c r="J10316" s="9" t="s">
        <v>10400</v>
      </c>
      <c r="K10316" s="9" t="s">
        <v>152</v>
      </c>
      <c r="L10316" s="80" t="s">
        <v>417</v>
      </c>
      <c r="M10316" s="10">
        <v>10201</v>
      </c>
      <c r="N10316" s="11" t="s">
        <v>43</v>
      </c>
      <c r="O10316" s="13">
        <v>3</v>
      </c>
      <c r="P10316" s="3">
        <f t="shared" si="967"/>
        <v>0</v>
      </c>
      <c r="Q10316" s="3">
        <f t="shared" si="968"/>
        <v>0</v>
      </c>
      <c r="R10316" s="3">
        <f t="shared" si="969"/>
        <v>1</v>
      </c>
      <c r="S10316" s="3">
        <f t="shared" si="970"/>
        <v>0</v>
      </c>
      <c r="T10316" s="3">
        <f t="shared" si="971"/>
        <v>0</v>
      </c>
      <c r="U10316" s="3">
        <f t="shared" si="972"/>
        <v>0</v>
      </c>
    </row>
    <row r="10317" spans="1:21" ht="12.75" customHeight="1" x14ac:dyDescent="0.2">
      <c r="A10317" s="15" t="s">
        <v>95</v>
      </c>
      <c r="B10317" s="16" t="s">
        <v>96</v>
      </c>
      <c r="C10317" s="44">
        <v>49777513</v>
      </c>
      <c r="D10317" s="9" t="s">
        <v>10134</v>
      </c>
      <c r="E10317" s="10" t="s">
        <v>10135</v>
      </c>
      <c r="F10317" s="17">
        <v>191935662</v>
      </c>
      <c r="G10317" s="12" t="s">
        <v>28</v>
      </c>
      <c r="H10317" s="9" t="s">
        <v>29</v>
      </c>
      <c r="I10317" s="9" t="s">
        <v>10401</v>
      </c>
      <c r="J10317" s="9" t="s">
        <v>10402</v>
      </c>
      <c r="K10317" s="9" t="s">
        <v>152</v>
      </c>
      <c r="L10317" s="80" t="s">
        <v>417</v>
      </c>
      <c r="M10317" s="10">
        <v>10201</v>
      </c>
      <c r="N10317" s="11" t="s">
        <v>43</v>
      </c>
      <c r="O10317" s="13">
        <v>2</v>
      </c>
      <c r="P10317" s="3">
        <f t="shared" si="967"/>
        <v>0</v>
      </c>
      <c r="Q10317" s="3">
        <f t="shared" si="968"/>
        <v>1</v>
      </c>
      <c r="R10317" s="3">
        <f t="shared" si="969"/>
        <v>0</v>
      </c>
      <c r="S10317" s="3">
        <f t="shared" si="970"/>
        <v>0</v>
      </c>
      <c r="T10317" s="3">
        <f t="shared" si="971"/>
        <v>0</v>
      </c>
      <c r="U10317" s="3">
        <f t="shared" si="972"/>
        <v>0</v>
      </c>
    </row>
    <row r="10318" spans="1:21" ht="12.75" customHeight="1" x14ac:dyDescent="0.2">
      <c r="A10318" s="15" t="s">
        <v>95</v>
      </c>
      <c r="B10318" s="16" t="s">
        <v>96</v>
      </c>
      <c r="C10318" s="44">
        <v>49777513</v>
      </c>
      <c r="D10318" s="9" t="s">
        <v>10134</v>
      </c>
      <c r="E10318" s="10" t="s">
        <v>10135</v>
      </c>
      <c r="F10318" s="17">
        <v>191935677</v>
      </c>
      <c r="G10318" s="12" t="s">
        <v>28</v>
      </c>
      <c r="H10318" s="9" t="s">
        <v>29</v>
      </c>
      <c r="I10318" s="9" t="s">
        <v>10403</v>
      </c>
      <c r="J10318" s="9" t="s">
        <v>10404</v>
      </c>
      <c r="K10318" s="9" t="s">
        <v>152</v>
      </c>
      <c r="L10318" s="80" t="s">
        <v>417</v>
      </c>
      <c r="M10318" s="10">
        <v>10201</v>
      </c>
      <c r="N10318" s="11" t="s">
        <v>43</v>
      </c>
      <c r="O10318" s="13">
        <v>2</v>
      </c>
      <c r="P10318" s="3">
        <f t="shared" si="967"/>
        <v>0</v>
      </c>
      <c r="Q10318" s="3">
        <f t="shared" si="968"/>
        <v>1</v>
      </c>
      <c r="R10318" s="3">
        <f t="shared" si="969"/>
        <v>0</v>
      </c>
      <c r="S10318" s="3">
        <f t="shared" si="970"/>
        <v>0</v>
      </c>
      <c r="T10318" s="3">
        <f t="shared" si="971"/>
        <v>0</v>
      </c>
      <c r="U10318" s="3">
        <f t="shared" si="972"/>
        <v>0</v>
      </c>
    </row>
    <row r="10319" spans="1:21" ht="12.75" customHeight="1" x14ac:dyDescent="0.2">
      <c r="A10319" s="15" t="s">
        <v>95</v>
      </c>
      <c r="B10319" s="16" t="s">
        <v>96</v>
      </c>
      <c r="C10319" s="44">
        <v>49777513</v>
      </c>
      <c r="D10319" s="9" t="s">
        <v>10134</v>
      </c>
      <c r="E10319" s="10" t="s">
        <v>10147</v>
      </c>
      <c r="F10319" s="17">
        <v>191888885</v>
      </c>
      <c r="G10319" s="12" t="s">
        <v>249</v>
      </c>
      <c r="H10319" s="9" t="s">
        <v>29</v>
      </c>
      <c r="I10319" s="9" t="s">
        <v>10415</v>
      </c>
      <c r="J10319" s="9" t="s">
        <v>10416</v>
      </c>
      <c r="K10319" s="6" t="s">
        <v>315</v>
      </c>
      <c r="L10319" s="6" t="s">
        <v>337</v>
      </c>
      <c r="M10319" s="10">
        <v>20704</v>
      </c>
      <c r="N10319" s="11" t="s">
        <v>43</v>
      </c>
      <c r="O10319" s="13">
        <v>3</v>
      </c>
      <c r="P10319" s="3">
        <f t="shared" si="967"/>
        <v>0</v>
      </c>
      <c r="Q10319" s="3">
        <f t="shared" si="968"/>
        <v>0</v>
      </c>
      <c r="R10319" s="3">
        <f t="shared" si="969"/>
        <v>1</v>
      </c>
      <c r="S10319" s="3">
        <f t="shared" si="970"/>
        <v>0</v>
      </c>
      <c r="T10319" s="3">
        <f t="shared" si="971"/>
        <v>0</v>
      </c>
      <c r="U10319" s="3">
        <f t="shared" si="972"/>
        <v>0</v>
      </c>
    </row>
    <row r="10320" spans="1:21" ht="12.75" customHeight="1" x14ac:dyDescent="0.2">
      <c r="A10320" s="15" t="s">
        <v>95</v>
      </c>
      <c r="B10320" s="16" t="s">
        <v>96</v>
      </c>
      <c r="C10320" s="44">
        <v>49777513</v>
      </c>
      <c r="D10320" s="9" t="s">
        <v>10134</v>
      </c>
      <c r="E10320" s="10" t="s">
        <v>10147</v>
      </c>
      <c r="F10320" s="17">
        <v>191889195</v>
      </c>
      <c r="G10320" s="12" t="s">
        <v>249</v>
      </c>
      <c r="H10320" s="9" t="s">
        <v>29</v>
      </c>
      <c r="I10320" s="9" t="s">
        <v>10434</v>
      </c>
      <c r="J10320" s="9" t="s">
        <v>7401</v>
      </c>
      <c r="K10320" s="6" t="s">
        <v>315</v>
      </c>
      <c r="L10320" s="6" t="s">
        <v>337</v>
      </c>
      <c r="M10320" s="10">
        <v>20705</v>
      </c>
      <c r="N10320" s="11" t="s">
        <v>43</v>
      </c>
      <c r="O10320" s="13">
        <v>3</v>
      </c>
      <c r="P10320" s="3">
        <f t="shared" si="967"/>
        <v>0</v>
      </c>
      <c r="Q10320" s="3">
        <f t="shared" si="968"/>
        <v>0</v>
      </c>
      <c r="R10320" s="3">
        <f t="shared" si="969"/>
        <v>1</v>
      </c>
      <c r="S10320" s="3">
        <f t="shared" si="970"/>
        <v>0</v>
      </c>
      <c r="T10320" s="3">
        <f t="shared" si="971"/>
        <v>0</v>
      </c>
      <c r="U10320" s="3">
        <f t="shared" si="972"/>
        <v>0</v>
      </c>
    </row>
    <row r="10321" spans="1:21" ht="12.75" customHeight="1" x14ac:dyDescent="0.2">
      <c r="A10321" s="15" t="s">
        <v>95</v>
      </c>
      <c r="B10321" s="16" t="s">
        <v>96</v>
      </c>
      <c r="C10321" s="44">
        <v>49777513</v>
      </c>
      <c r="D10321" s="9" t="s">
        <v>10134</v>
      </c>
      <c r="E10321" s="10" t="s">
        <v>10147</v>
      </c>
      <c r="F10321" s="17">
        <v>191935544</v>
      </c>
      <c r="G10321" s="12" t="s">
        <v>249</v>
      </c>
      <c r="H10321" s="9" t="s">
        <v>29</v>
      </c>
      <c r="I10321" s="9" t="s">
        <v>10485</v>
      </c>
      <c r="J10321" s="9" t="s">
        <v>10486</v>
      </c>
      <c r="K10321" s="6" t="s">
        <v>315</v>
      </c>
      <c r="L10321" s="6" t="s">
        <v>337</v>
      </c>
      <c r="M10321" s="10">
        <v>20701</v>
      </c>
      <c r="N10321" s="11" t="s">
        <v>43</v>
      </c>
      <c r="O10321" s="13">
        <v>2</v>
      </c>
      <c r="P10321" s="3">
        <f t="shared" si="967"/>
        <v>0</v>
      </c>
      <c r="Q10321" s="3">
        <f t="shared" si="968"/>
        <v>1</v>
      </c>
      <c r="R10321" s="3">
        <f t="shared" si="969"/>
        <v>0</v>
      </c>
      <c r="S10321" s="3">
        <f t="shared" si="970"/>
        <v>0</v>
      </c>
      <c r="T10321" s="3">
        <f t="shared" si="971"/>
        <v>0</v>
      </c>
      <c r="U10321" s="3">
        <f t="shared" si="972"/>
        <v>0</v>
      </c>
    </row>
    <row r="10322" spans="1:21" ht="12.75" customHeight="1" x14ac:dyDescent="0.2">
      <c r="A10322" s="15" t="s">
        <v>95</v>
      </c>
      <c r="B10322" s="16" t="s">
        <v>96</v>
      </c>
      <c r="C10322" s="44">
        <v>49777513</v>
      </c>
      <c r="D10322" s="9" t="s">
        <v>10134</v>
      </c>
      <c r="E10322" s="10" t="s">
        <v>10135</v>
      </c>
      <c r="F10322" s="17">
        <v>191935642</v>
      </c>
      <c r="G10322" s="12" t="s">
        <v>84</v>
      </c>
      <c r="H10322" s="9" t="s">
        <v>29</v>
      </c>
      <c r="I10322" s="9" t="s">
        <v>10495</v>
      </c>
      <c r="J10322" s="9" t="s">
        <v>10496</v>
      </c>
      <c r="K10322" s="6" t="s">
        <v>315</v>
      </c>
      <c r="L10322" s="6" t="s">
        <v>337</v>
      </c>
      <c r="M10322" s="10">
        <v>20704</v>
      </c>
      <c r="N10322" s="11" t="s">
        <v>43</v>
      </c>
      <c r="O10322" s="13">
        <v>3</v>
      </c>
      <c r="P10322" s="3">
        <f t="shared" si="967"/>
        <v>0</v>
      </c>
      <c r="Q10322" s="3">
        <f t="shared" si="968"/>
        <v>0</v>
      </c>
      <c r="R10322" s="3">
        <f t="shared" si="969"/>
        <v>1</v>
      </c>
      <c r="S10322" s="3">
        <f t="shared" si="970"/>
        <v>0</v>
      </c>
      <c r="T10322" s="3">
        <f t="shared" si="971"/>
        <v>0</v>
      </c>
      <c r="U10322" s="3">
        <f t="shared" si="972"/>
        <v>0</v>
      </c>
    </row>
    <row r="10323" spans="1:21" ht="12.75" customHeight="1" x14ac:dyDescent="0.2">
      <c r="A10323" s="15" t="s">
        <v>95</v>
      </c>
      <c r="B10323" s="16" t="s">
        <v>96</v>
      </c>
      <c r="C10323" s="44">
        <v>49777513</v>
      </c>
      <c r="D10323" s="9" t="s">
        <v>10134</v>
      </c>
      <c r="E10323" s="10" t="s">
        <v>10135</v>
      </c>
      <c r="F10323" s="17">
        <v>191863762</v>
      </c>
      <c r="G10323" s="12" t="s">
        <v>167</v>
      </c>
      <c r="H10323" s="9" t="s">
        <v>29</v>
      </c>
      <c r="I10323" s="9" t="s">
        <v>10405</v>
      </c>
      <c r="J10323" s="9" t="s">
        <v>10406</v>
      </c>
      <c r="K10323" s="6" t="s">
        <v>315</v>
      </c>
      <c r="L10323" s="6" t="s">
        <v>387</v>
      </c>
      <c r="M10323" s="10">
        <v>20506</v>
      </c>
      <c r="N10323" s="11" t="s">
        <v>43</v>
      </c>
      <c r="O10323" s="13">
        <v>3</v>
      </c>
      <c r="P10323" s="3">
        <f t="shared" si="967"/>
        <v>0</v>
      </c>
      <c r="Q10323" s="3">
        <f t="shared" si="968"/>
        <v>0</v>
      </c>
      <c r="R10323" s="3">
        <f t="shared" si="969"/>
        <v>1</v>
      </c>
      <c r="S10323" s="3">
        <f t="shared" si="970"/>
        <v>0</v>
      </c>
      <c r="T10323" s="3">
        <f t="shared" si="971"/>
        <v>0</v>
      </c>
      <c r="U10323" s="3">
        <f t="shared" si="972"/>
        <v>0</v>
      </c>
    </row>
    <row r="10324" spans="1:21" ht="12.75" customHeight="1" x14ac:dyDescent="0.2">
      <c r="A10324" s="15" t="s">
        <v>95</v>
      </c>
      <c r="B10324" s="16" t="s">
        <v>96</v>
      </c>
      <c r="C10324" s="44">
        <v>49777513</v>
      </c>
      <c r="D10324" s="9" t="s">
        <v>10134</v>
      </c>
      <c r="E10324" s="10" t="s">
        <v>10142</v>
      </c>
      <c r="F10324" s="17">
        <v>191874808</v>
      </c>
      <c r="G10324" s="12" t="s">
        <v>122</v>
      </c>
      <c r="H10324" s="9" t="s">
        <v>29</v>
      </c>
      <c r="I10324" s="9" t="s">
        <v>10407</v>
      </c>
      <c r="J10324" s="9" t="s">
        <v>10408</v>
      </c>
      <c r="K10324" s="6" t="s">
        <v>315</v>
      </c>
      <c r="L10324" s="6" t="s">
        <v>387</v>
      </c>
      <c r="M10324" s="10">
        <v>20506</v>
      </c>
      <c r="N10324" s="11" t="s">
        <v>43</v>
      </c>
      <c r="O10324" s="13">
        <v>4</v>
      </c>
      <c r="P10324" s="3">
        <f t="shared" si="967"/>
        <v>0</v>
      </c>
      <c r="Q10324" s="3">
        <f t="shared" si="968"/>
        <v>0</v>
      </c>
      <c r="R10324" s="3">
        <f t="shared" si="969"/>
        <v>0</v>
      </c>
      <c r="S10324" s="3">
        <f t="shared" si="970"/>
        <v>1</v>
      </c>
      <c r="T10324" s="3">
        <f t="shared" si="971"/>
        <v>0</v>
      </c>
      <c r="U10324" s="3">
        <f t="shared" si="972"/>
        <v>0</v>
      </c>
    </row>
    <row r="10325" spans="1:21" ht="12.75" customHeight="1" x14ac:dyDescent="0.2">
      <c r="A10325" s="15" t="s">
        <v>95</v>
      </c>
      <c r="B10325" s="16" t="s">
        <v>96</v>
      </c>
      <c r="C10325" s="44">
        <v>49777513</v>
      </c>
      <c r="D10325" s="9" t="s">
        <v>10134</v>
      </c>
      <c r="E10325" s="10" t="s">
        <v>10147</v>
      </c>
      <c r="F10325" s="17">
        <v>191889200</v>
      </c>
      <c r="G10325" s="12" t="s">
        <v>64</v>
      </c>
      <c r="H10325" s="9" t="s">
        <v>29</v>
      </c>
      <c r="I10325" s="9" t="s">
        <v>10439</v>
      </c>
      <c r="J10325" s="9" t="s">
        <v>10440</v>
      </c>
      <c r="K10325" s="6" t="s">
        <v>315</v>
      </c>
      <c r="L10325" s="6" t="s">
        <v>387</v>
      </c>
      <c r="M10325" s="10">
        <v>20504</v>
      </c>
      <c r="N10325" s="11" t="s">
        <v>43</v>
      </c>
      <c r="O10325" s="13">
        <v>5</v>
      </c>
      <c r="P10325" s="3">
        <f t="shared" si="967"/>
        <v>0</v>
      </c>
      <c r="Q10325" s="3">
        <f t="shared" si="968"/>
        <v>0</v>
      </c>
      <c r="R10325" s="3">
        <f t="shared" si="969"/>
        <v>0</v>
      </c>
      <c r="S10325" s="3">
        <f t="shared" si="970"/>
        <v>0</v>
      </c>
      <c r="T10325" s="3">
        <f t="shared" si="971"/>
        <v>1</v>
      </c>
      <c r="U10325" s="3">
        <f t="shared" si="972"/>
        <v>0</v>
      </c>
    </row>
    <row r="10326" spans="1:21" ht="12.75" customHeight="1" x14ac:dyDescent="0.2">
      <c r="A10326" s="15" t="s">
        <v>95</v>
      </c>
      <c r="B10326" s="16" t="s">
        <v>96</v>
      </c>
      <c r="C10326" s="44">
        <v>49777513</v>
      </c>
      <c r="D10326" s="9" t="s">
        <v>10134</v>
      </c>
      <c r="E10326" s="10" t="s">
        <v>10142</v>
      </c>
      <c r="F10326" s="17">
        <v>191935685</v>
      </c>
      <c r="G10326" s="12" t="s">
        <v>64</v>
      </c>
      <c r="H10326" s="9" t="s">
        <v>29</v>
      </c>
      <c r="I10326" s="9" t="s">
        <v>10501</v>
      </c>
      <c r="J10326" s="9" t="s">
        <v>10502</v>
      </c>
      <c r="K10326" s="6" t="s">
        <v>315</v>
      </c>
      <c r="L10326" s="6" t="s">
        <v>387</v>
      </c>
      <c r="M10326" s="10">
        <v>20501</v>
      </c>
      <c r="N10326" s="11" t="s">
        <v>43</v>
      </c>
      <c r="O10326" s="13">
        <v>4</v>
      </c>
      <c r="P10326" s="3">
        <f t="shared" si="967"/>
        <v>0</v>
      </c>
      <c r="Q10326" s="3">
        <f t="shared" si="968"/>
        <v>0</v>
      </c>
      <c r="R10326" s="3">
        <f t="shared" si="969"/>
        <v>0</v>
      </c>
      <c r="S10326" s="3">
        <f t="shared" si="970"/>
        <v>1</v>
      </c>
      <c r="T10326" s="3">
        <f t="shared" si="971"/>
        <v>0</v>
      </c>
      <c r="U10326" s="3">
        <f t="shared" si="972"/>
        <v>0</v>
      </c>
    </row>
    <row r="10327" spans="1:21" ht="12.75" customHeight="1" x14ac:dyDescent="0.2">
      <c r="A10327" s="15" t="s">
        <v>95</v>
      </c>
      <c r="B10327" s="16" t="s">
        <v>96</v>
      </c>
      <c r="C10327" s="44">
        <v>49777513</v>
      </c>
      <c r="D10327" s="9" t="s">
        <v>10134</v>
      </c>
      <c r="E10327" s="10" t="s">
        <v>10147</v>
      </c>
      <c r="F10327" s="17">
        <v>191888998</v>
      </c>
      <c r="G10327" s="12" t="s">
        <v>122</v>
      </c>
      <c r="H10327" s="9" t="s">
        <v>29</v>
      </c>
      <c r="I10327" s="9" t="s">
        <v>10418</v>
      </c>
      <c r="J10327" s="9" t="s">
        <v>10419</v>
      </c>
      <c r="K10327" s="6" t="s">
        <v>315</v>
      </c>
      <c r="L10327" s="6" t="s">
        <v>1014</v>
      </c>
      <c r="M10327" s="10">
        <v>20402</v>
      </c>
      <c r="N10327" s="11" t="s">
        <v>43</v>
      </c>
      <c r="O10327" s="13">
        <v>3</v>
      </c>
      <c r="P10327" s="3">
        <f t="shared" si="967"/>
        <v>0</v>
      </c>
      <c r="Q10327" s="3">
        <f t="shared" si="968"/>
        <v>0</v>
      </c>
      <c r="R10327" s="3">
        <f t="shared" si="969"/>
        <v>1</v>
      </c>
      <c r="S10327" s="3">
        <f t="shared" si="970"/>
        <v>0</v>
      </c>
      <c r="T10327" s="3">
        <f t="shared" si="971"/>
        <v>0</v>
      </c>
      <c r="U10327" s="3">
        <f t="shared" si="972"/>
        <v>0</v>
      </c>
    </row>
    <row r="10328" spans="1:21" ht="12.75" customHeight="1" x14ac:dyDescent="0.2">
      <c r="A10328" s="15" t="s">
        <v>95</v>
      </c>
      <c r="B10328" s="16" t="s">
        <v>96</v>
      </c>
      <c r="C10328" s="44">
        <v>49777513</v>
      </c>
      <c r="D10328" s="9" t="s">
        <v>10134</v>
      </c>
      <c r="E10328" s="10" t="s">
        <v>10135</v>
      </c>
      <c r="F10328" s="17">
        <v>191888068</v>
      </c>
      <c r="G10328" s="12" t="s">
        <v>72</v>
      </c>
      <c r="H10328" s="9" t="s">
        <v>29</v>
      </c>
      <c r="I10328" s="9" t="s">
        <v>10409</v>
      </c>
      <c r="J10328" s="9" t="s">
        <v>10410</v>
      </c>
      <c r="K10328" s="6" t="s">
        <v>315</v>
      </c>
      <c r="L10328" s="6" t="s">
        <v>379</v>
      </c>
      <c r="M10328" s="10">
        <v>20305</v>
      </c>
      <c r="N10328" s="11" t="s">
        <v>43</v>
      </c>
      <c r="O10328" s="13">
        <v>3</v>
      </c>
      <c r="P10328" s="3">
        <f t="shared" si="967"/>
        <v>0</v>
      </c>
      <c r="Q10328" s="3">
        <f t="shared" si="968"/>
        <v>0</v>
      </c>
      <c r="R10328" s="3">
        <f t="shared" si="969"/>
        <v>1</v>
      </c>
      <c r="S10328" s="3">
        <f t="shared" si="970"/>
        <v>0</v>
      </c>
      <c r="T10328" s="3">
        <f t="shared" si="971"/>
        <v>0</v>
      </c>
      <c r="U10328" s="3">
        <f t="shared" si="972"/>
        <v>0</v>
      </c>
    </row>
    <row r="10329" spans="1:21" ht="12.75" customHeight="1" x14ac:dyDescent="0.2">
      <c r="A10329" s="15" t="s">
        <v>95</v>
      </c>
      <c r="B10329" s="16" t="s">
        <v>96</v>
      </c>
      <c r="C10329" s="44">
        <v>49777513</v>
      </c>
      <c r="D10329" s="9" t="s">
        <v>10134</v>
      </c>
      <c r="E10329" s="10" t="s">
        <v>10135</v>
      </c>
      <c r="F10329" s="17">
        <v>191888118</v>
      </c>
      <c r="G10329" s="12" t="s">
        <v>72</v>
      </c>
      <c r="H10329" s="9" t="s">
        <v>29</v>
      </c>
      <c r="I10329" s="9" t="s">
        <v>10411</v>
      </c>
      <c r="J10329" s="9" t="s">
        <v>10412</v>
      </c>
      <c r="K10329" s="6" t="s">
        <v>315</v>
      </c>
      <c r="L10329" s="6" t="s">
        <v>379</v>
      </c>
      <c r="M10329" s="10">
        <v>20302</v>
      </c>
      <c r="N10329" s="11" t="s">
        <v>43</v>
      </c>
      <c r="O10329" s="13">
        <v>3</v>
      </c>
      <c r="P10329" s="3">
        <f t="shared" si="967"/>
        <v>0</v>
      </c>
      <c r="Q10329" s="3">
        <f t="shared" si="968"/>
        <v>0</v>
      </c>
      <c r="R10329" s="3">
        <f t="shared" si="969"/>
        <v>1</v>
      </c>
      <c r="S10329" s="3">
        <f t="shared" si="970"/>
        <v>0</v>
      </c>
      <c r="T10329" s="3">
        <f t="shared" si="971"/>
        <v>0</v>
      </c>
      <c r="U10329" s="3">
        <f t="shared" si="972"/>
        <v>0</v>
      </c>
    </row>
    <row r="10330" spans="1:21" ht="12.75" customHeight="1" x14ac:dyDescent="0.2">
      <c r="A10330" s="15" t="s">
        <v>95</v>
      </c>
      <c r="B10330" s="16" t="s">
        <v>96</v>
      </c>
      <c r="C10330" s="44">
        <v>49777513</v>
      </c>
      <c r="D10330" s="9" t="s">
        <v>10134</v>
      </c>
      <c r="E10330" s="10" t="s">
        <v>10243</v>
      </c>
      <c r="F10330" s="17">
        <v>191889343</v>
      </c>
      <c r="G10330" s="12" t="s">
        <v>122</v>
      </c>
      <c r="H10330" s="9" t="s">
        <v>29</v>
      </c>
      <c r="I10330" s="9" t="s">
        <v>10451</v>
      </c>
      <c r="J10330" s="9" t="s">
        <v>10452</v>
      </c>
      <c r="K10330" s="6" t="s">
        <v>315</v>
      </c>
      <c r="L10330" s="6" t="s">
        <v>379</v>
      </c>
      <c r="M10330" s="10">
        <v>20301</v>
      </c>
      <c r="N10330" s="11" t="s">
        <v>43</v>
      </c>
      <c r="O10330" s="13">
        <v>4</v>
      </c>
      <c r="P10330" s="3">
        <f t="shared" si="967"/>
        <v>0</v>
      </c>
      <c r="Q10330" s="3">
        <f t="shared" si="968"/>
        <v>0</v>
      </c>
      <c r="R10330" s="3">
        <f t="shared" si="969"/>
        <v>0</v>
      </c>
      <c r="S10330" s="3">
        <f t="shared" si="970"/>
        <v>1</v>
      </c>
      <c r="T10330" s="3">
        <f t="shared" si="971"/>
        <v>0</v>
      </c>
      <c r="U10330" s="3">
        <f t="shared" si="972"/>
        <v>0</v>
      </c>
    </row>
    <row r="10331" spans="1:21" ht="12.75" customHeight="1" x14ac:dyDescent="0.2">
      <c r="A10331" s="15" t="s">
        <v>95</v>
      </c>
      <c r="B10331" s="16" t="s">
        <v>96</v>
      </c>
      <c r="C10331" s="44">
        <v>49777513</v>
      </c>
      <c r="D10331" s="9" t="s">
        <v>10134</v>
      </c>
      <c r="E10331" s="10" t="s">
        <v>10243</v>
      </c>
      <c r="F10331" s="17">
        <v>191889344</v>
      </c>
      <c r="G10331" s="12" t="s">
        <v>122</v>
      </c>
      <c r="H10331" s="9" t="s">
        <v>29</v>
      </c>
      <c r="I10331" s="9" t="s">
        <v>10453</v>
      </c>
      <c r="J10331" s="9" t="s">
        <v>10454</v>
      </c>
      <c r="K10331" s="6" t="s">
        <v>315</v>
      </c>
      <c r="L10331" s="6" t="s">
        <v>379</v>
      </c>
      <c r="M10331" s="10">
        <v>20301</v>
      </c>
      <c r="N10331" s="11" t="s">
        <v>43</v>
      </c>
      <c r="O10331" s="13">
        <v>5</v>
      </c>
      <c r="P10331" s="3">
        <f t="shared" si="967"/>
        <v>0</v>
      </c>
      <c r="Q10331" s="3">
        <f t="shared" si="968"/>
        <v>0</v>
      </c>
      <c r="R10331" s="3">
        <f t="shared" si="969"/>
        <v>0</v>
      </c>
      <c r="S10331" s="3">
        <f t="shared" si="970"/>
        <v>0</v>
      </c>
      <c r="T10331" s="3">
        <f t="shared" si="971"/>
        <v>1</v>
      </c>
      <c r="U10331" s="3">
        <f t="shared" si="972"/>
        <v>0</v>
      </c>
    </row>
    <row r="10332" spans="1:21" ht="12.75" customHeight="1" x14ac:dyDescent="0.2">
      <c r="A10332" s="15" t="s">
        <v>95</v>
      </c>
      <c r="B10332" s="16" t="s">
        <v>96</v>
      </c>
      <c r="C10332" s="44">
        <v>49777513</v>
      </c>
      <c r="D10332" s="9" t="s">
        <v>10134</v>
      </c>
      <c r="E10332" s="10" t="s">
        <v>10243</v>
      </c>
      <c r="F10332" s="17">
        <v>191889345</v>
      </c>
      <c r="G10332" s="12" t="s">
        <v>122</v>
      </c>
      <c r="H10332" s="9" t="s">
        <v>29</v>
      </c>
      <c r="I10332" s="9" t="s">
        <v>10455</v>
      </c>
      <c r="J10332" s="9" t="s">
        <v>10456</v>
      </c>
      <c r="K10332" s="6" t="s">
        <v>315</v>
      </c>
      <c r="L10332" s="6" t="s">
        <v>379</v>
      </c>
      <c r="M10332" s="10">
        <v>20301</v>
      </c>
      <c r="N10332" s="11" t="s">
        <v>43</v>
      </c>
      <c r="O10332" s="13">
        <v>5</v>
      </c>
      <c r="P10332" s="3">
        <f t="shared" si="967"/>
        <v>0</v>
      </c>
      <c r="Q10332" s="3">
        <f t="shared" si="968"/>
        <v>0</v>
      </c>
      <c r="R10332" s="3">
        <f t="shared" si="969"/>
        <v>0</v>
      </c>
      <c r="S10332" s="3">
        <f t="shared" si="970"/>
        <v>0</v>
      </c>
      <c r="T10332" s="3">
        <f t="shared" si="971"/>
        <v>1</v>
      </c>
      <c r="U10332" s="3">
        <f t="shared" si="972"/>
        <v>0</v>
      </c>
    </row>
    <row r="10333" spans="1:21" ht="12.75" customHeight="1" x14ac:dyDescent="0.2">
      <c r="A10333" s="15" t="s">
        <v>95</v>
      </c>
      <c r="B10333" s="16" t="s">
        <v>96</v>
      </c>
      <c r="C10333" s="44">
        <v>49777513</v>
      </c>
      <c r="D10333" s="9" t="s">
        <v>10134</v>
      </c>
      <c r="E10333" s="10" t="s">
        <v>10243</v>
      </c>
      <c r="F10333" s="17">
        <v>191889347</v>
      </c>
      <c r="G10333" s="12" t="s">
        <v>249</v>
      </c>
      <c r="H10333" s="9" t="s">
        <v>29</v>
      </c>
      <c r="I10333" s="9" t="s">
        <v>10457</v>
      </c>
      <c r="J10333" s="9" t="s">
        <v>10458</v>
      </c>
      <c r="K10333" s="6" t="s">
        <v>315</v>
      </c>
      <c r="L10333" s="6" t="s">
        <v>379</v>
      </c>
      <c r="M10333" s="10">
        <v>20301</v>
      </c>
      <c r="N10333" s="11" t="s">
        <v>43</v>
      </c>
      <c r="O10333" s="13">
        <v>5</v>
      </c>
      <c r="P10333" s="3">
        <f t="shared" si="967"/>
        <v>0</v>
      </c>
      <c r="Q10333" s="3">
        <f t="shared" si="968"/>
        <v>0</v>
      </c>
      <c r="R10333" s="3">
        <f t="shared" si="969"/>
        <v>0</v>
      </c>
      <c r="S10333" s="3">
        <f t="shared" si="970"/>
        <v>0</v>
      </c>
      <c r="T10333" s="3">
        <f t="shared" si="971"/>
        <v>1</v>
      </c>
      <c r="U10333" s="3">
        <f t="shared" si="972"/>
        <v>0</v>
      </c>
    </row>
    <row r="10334" spans="1:21" ht="12.75" customHeight="1" x14ac:dyDescent="0.2">
      <c r="A10334" s="15" t="s">
        <v>95</v>
      </c>
      <c r="B10334" s="16" t="s">
        <v>96</v>
      </c>
      <c r="C10334" s="44">
        <v>49777513</v>
      </c>
      <c r="D10334" s="9" t="s">
        <v>10134</v>
      </c>
      <c r="E10334" s="10" t="s">
        <v>10243</v>
      </c>
      <c r="F10334" s="17">
        <v>191889352</v>
      </c>
      <c r="G10334" s="12" t="s">
        <v>122</v>
      </c>
      <c r="H10334" s="9" t="s">
        <v>29</v>
      </c>
      <c r="I10334" s="9" t="s">
        <v>10459</v>
      </c>
      <c r="J10334" s="9" t="s">
        <v>10460</v>
      </c>
      <c r="K10334" s="6" t="s">
        <v>315</v>
      </c>
      <c r="L10334" s="6" t="s">
        <v>379</v>
      </c>
      <c r="M10334" s="10">
        <v>20301</v>
      </c>
      <c r="N10334" s="11" t="s">
        <v>43</v>
      </c>
      <c r="O10334" s="13">
        <v>5</v>
      </c>
      <c r="P10334" s="3">
        <f t="shared" si="967"/>
        <v>0</v>
      </c>
      <c r="Q10334" s="3">
        <f t="shared" si="968"/>
        <v>0</v>
      </c>
      <c r="R10334" s="3">
        <f t="shared" si="969"/>
        <v>0</v>
      </c>
      <c r="S10334" s="3">
        <f t="shared" si="970"/>
        <v>0</v>
      </c>
      <c r="T10334" s="3">
        <f t="shared" si="971"/>
        <v>1</v>
      </c>
      <c r="U10334" s="3">
        <f t="shared" si="972"/>
        <v>0</v>
      </c>
    </row>
    <row r="10335" spans="1:21" ht="12.75" customHeight="1" x14ac:dyDescent="0.2">
      <c r="A10335" s="15" t="s">
        <v>95</v>
      </c>
      <c r="B10335" s="16" t="s">
        <v>96</v>
      </c>
      <c r="C10335" s="44">
        <v>49777513</v>
      </c>
      <c r="D10335" s="9" t="s">
        <v>10134</v>
      </c>
      <c r="E10335" s="10" t="s">
        <v>10243</v>
      </c>
      <c r="F10335" s="17">
        <v>191889353</v>
      </c>
      <c r="G10335" s="12" t="s">
        <v>122</v>
      </c>
      <c r="H10335" s="9" t="s">
        <v>29</v>
      </c>
      <c r="I10335" s="9" t="s">
        <v>10461</v>
      </c>
      <c r="J10335" s="9" t="s">
        <v>10462</v>
      </c>
      <c r="K10335" s="6" t="s">
        <v>315</v>
      </c>
      <c r="L10335" s="6" t="s">
        <v>379</v>
      </c>
      <c r="M10335" s="10">
        <v>20301</v>
      </c>
      <c r="N10335" s="11" t="s">
        <v>43</v>
      </c>
      <c r="O10335" s="13">
        <v>5</v>
      </c>
      <c r="P10335" s="3">
        <f t="shared" si="967"/>
        <v>0</v>
      </c>
      <c r="Q10335" s="3">
        <f t="shared" si="968"/>
        <v>0</v>
      </c>
      <c r="R10335" s="3">
        <f t="shared" si="969"/>
        <v>0</v>
      </c>
      <c r="S10335" s="3">
        <f t="shared" si="970"/>
        <v>0</v>
      </c>
      <c r="T10335" s="3">
        <f t="shared" si="971"/>
        <v>1</v>
      </c>
      <c r="U10335" s="3">
        <f t="shared" si="972"/>
        <v>0</v>
      </c>
    </row>
    <row r="10336" spans="1:21" ht="12.75" customHeight="1" x14ac:dyDescent="0.2">
      <c r="A10336" s="15" t="s">
        <v>95</v>
      </c>
      <c r="B10336" s="16" t="s">
        <v>96</v>
      </c>
      <c r="C10336" s="44">
        <v>49777513</v>
      </c>
      <c r="D10336" s="9" t="s">
        <v>10134</v>
      </c>
      <c r="E10336" s="10" t="s">
        <v>10243</v>
      </c>
      <c r="F10336" s="17">
        <v>191889362</v>
      </c>
      <c r="G10336" s="12" t="s">
        <v>249</v>
      </c>
      <c r="H10336" s="9" t="s">
        <v>29</v>
      </c>
      <c r="I10336" s="9" t="s">
        <v>10463</v>
      </c>
      <c r="J10336" s="9" t="s">
        <v>10464</v>
      </c>
      <c r="K10336" s="6" t="s">
        <v>315</v>
      </c>
      <c r="L10336" s="6" t="s">
        <v>379</v>
      </c>
      <c r="M10336" s="10">
        <v>20301</v>
      </c>
      <c r="N10336" s="11" t="s">
        <v>43</v>
      </c>
      <c r="O10336" s="13">
        <v>5</v>
      </c>
      <c r="P10336" s="3">
        <f t="shared" si="967"/>
        <v>0</v>
      </c>
      <c r="Q10336" s="3">
        <f t="shared" si="968"/>
        <v>0</v>
      </c>
      <c r="R10336" s="3">
        <f t="shared" si="969"/>
        <v>0</v>
      </c>
      <c r="S10336" s="3">
        <f t="shared" si="970"/>
        <v>0</v>
      </c>
      <c r="T10336" s="3">
        <f t="shared" si="971"/>
        <v>1</v>
      </c>
      <c r="U10336" s="3">
        <f t="shared" si="972"/>
        <v>0</v>
      </c>
    </row>
    <row r="10337" spans="1:21" ht="12.75" customHeight="1" x14ac:dyDescent="0.2">
      <c r="A10337" s="15" t="s">
        <v>95</v>
      </c>
      <c r="B10337" s="16" t="s">
        <v>96</v>
      </c>
      <c r="C10337" s="44">
        <v>49777513</v>
      </c>
      <c r="D10337" s="9" t="s">
        <v>10134</v>
      </c>
      <c r="E10337" s="10" t="s">
        <v>10243</v>
      </c>
      <c r="F10337" s="17">
        <v>191889363</v>
      </c>
      <c r="G10337" s="12" t="s">
        <v>249</v>
      </c>
      <c r="H10337" s="9" t="s">
        <v>29</v>
      </c>
      <c r="I10337" s="9" t="s">
        <v>10465</v>
      </c>
      <c r="J10337" s="9" t="s">
        <v>10466</v>
      </c>
      <c r="K10337" s="6" t="s">
        <v>315</v>
      </c>
      <c r="L10337" s="6" t="s">
        <v>379</v>
      </c>
      <c r="M10337" s="10">
        <v>20301</v>
      </c>
      <c r="N10337" s="11" t="s">
        <v>43</v>
      </c>
      <c r="O10337" s="13">
        <v>5</v>
      </c>
      <c r="P10337" s="3">
        <f t="shared" si="967"/>
        <v>0</v>
      </c>
      <c r="Q10337" s="3">
        <f t="shared" si="968"/>
        <v>0</v>
      </c>
      <c r="R10337" s="3">
        <f t="shared" si="969"/>
        <v>0</v>
      </c>
      <c r="S10337" s="3">
        <f t="shared" si="970"/>
        <v>0</v>
      </c>
      <c r="T10337" s="3">
        <f t="shared" si="971"/>
        <v>1</v>
      </c>
      <c r="U10337" s="3">
        <f t="shared" si="972"/>
        <v>0</v>
      </c>
    </row>
    <row r="10338" spans="1:21" ht="12.75" customHeight="1" x14ac:dyDescent="0.2">
      <c r="A10338" s="15" t="s">
        <v>95</v>
      </c>
      <c r="B10338" s="16" t="s">
        <v>96</v>
      </c>
      <c r="C10338" s="44">
        <v>49777513</v>
      </c>
      <c r="D10338" s="9" t="s">
        <v>10134</v>
      </c>
      <c r="E10338" s="10" t="s">
        <v>10243</v>
      </c>
      <c r="F10338" s="17">
        <v>191889368</v>
      </c>
      <c r="G10338" s="12" t="s">
        <v>249</v>
      </c>
      <c r="H10338" s="9" t="s">
        <v>29</v>
      </c>
      <c r="I10338" s="9" t="s">
        <v>10467</v>
      </c>
      <c r="J10338" s="9" t="s">
        <v>10468</v>
      </c>
      <c r="K10338" s="6" t="s">
        <v>315</v>
      </c>
      <c r="L10338" s="6" t="s">
        <v>379</v>
      </c>
      <c r="M10338" s="10">
        <v>20301</v>
      </c>
      <c r="N10338" s="11" t="s">
        <v>43</v>
      </c>
      <c r="O10338" s="13">
        <v>5</v>
      </c>
      <c r="P10338" s="3">
        <f t="shared" si="967"/>
        <v>0</v>
      </c>
      <c r="Q10338" s="3">
        <f t="shared" si="968"/>
        <v>0</v>
      </c>
      <c r="R10338" s="3">
        <f t="shared" si="969"/>
        <v>0</v>
      </c>
      <c r="S10338" s="3">
        <f t="shared" si="970"/>
        <v>0</v>
      </c>
      <c r="T10338" s="3">
        <f t="shared" si="971"/>
        <v>1</v>
      </c>
      <c r="U10338" s="3">
        <f t="shared" si="972"/>
        <v>0</v>
      </c>
    </row>
    <row r="10339" spans="1:21" ht="12.75" customHeight="1" x14ac:dyDescent="0.2">
      <c r="A10339" s="15" t="s">
        <v>95</v>
      </c>
      <c r="B10339" s="16" t="s">
        <v>96</v>
      </c>
      <c r="C10339" s="44">
        <v>49777513</v>
      </c>
      <c r="D10339" s="9" t="s">
        <v>10134</v>
      </c>
      <c r="E10339" s="10" t="s">
        <v>10243</v>
      </c>
      <c r="F10339" s="17">
        <v>191889369</v>
      </c>
      <c r="G10339" s="12" t="s">
        <v>249</v>
      </c>
      <c r="H10339" s="9" t="s">
        <v>29</v>
      </c>
      <c r="I10339" s="9" t="s">
        <v>10469</v>
      </c>
      <c r="J10339" s="9" t="s">
        <v>10470</v>
      </c>
      <c r="K10339" s="6" t="s">
        <v>315</v>
      </c>
      <c r="L10339" s="6" t="s">
        <v>379</v>
      </c>
      <c r="M10339" s="10">
        <v>20301</v>
      </c>
      <c r="N10339" s="11" t="s">
        <v>43</v>
      </c>
      <c r="O10339" s="13">
        <v>5</v>
      </c>
      <c r="P10339" s="3">
        <f t="shared" si="967"/>
        <v>0</v>
      </c>
      <c r="Q10339" s="3">
        <f t="shared" si="968"/>
        <v>0</v>
      </c>
      <c r="R10339" s="3">
        <f t="shared" si="969"/>
        <v>0</v>
      </c>
      <c r="S10339" s="3">
        <f t="shared" si="970"/>
        <v>0</v>
      </c>
      <c r="T10339" s="3">
        <f t="shared" si="971"/>
        <v>1</v>
      </c>
      <c r="U10339" s="3">
        <f t="shared" si="972"/>
        <v>0</v>
      </c>
    </row>
    <row r="10340" spans="1:21" ht="12.75" customHeight="1" x14ac:dyDescent="0.2">
      <c r="A10340" s="15" t="s">
        <v>95</v>
      </c>
      <c r="B10340" s="16" t="s">
        <v>96</v>
      </c>
      <c r="C10340" s="44">
        <v>49777513</v>
      </c>
      <c r="D10340" s="9" t="s">
        <v>10134</v>
      </c>
      <c r="E10340" s="10" t="s">
        <v>10243</v>
      </c>
      <c r="F10340" s="17">
        <v>191889370</v>
      </c>
      <c r="G10340" s="12" t="s">
        <v>249</v>
      </c>
      <c r="H10340" s="9" t="s">
        <v>29</v>
      </c>
      <c r="I10340" s="9" t="s">
        <v>10471</v>
      </c>
      <c r="J10340" s="9" t="s">
        <v>10472</v>
      </c>
      <c r="K10340" s="6" t="s">
        <v>315</v>
      </c>
      <c r="L10340" s="6" t="s">
        <v>379</v>
      </c>
      <c r="M10340" s="10">
        <v>20301</v>
      </c>
      <c r="N10340" s="11" t="s">
        <v>43</v>
      </c>
      <c r="O10340" s="13">
        <v>5</v>
      </c>
      <c r="P10340" s="3">
        <f t="shared" si="967"/>
        <v>0</v>
      </c>
      <c r="Q10340" s="3">
        <f t="shared" si="968"/>
        <v>0</v>
      </c>
      <c r="R10340" s="3">
        <f t="shared" si="969"/>
        <v>0</v>
      </c>
      <c r="S10340" s="3">
        <f t="shared" si="970"/>
        <v>0</v>
      </c>
      <c r="T10340" s="3">
        <f t="shared" si="971"/>
        <v>1</v>
      </c>
      <c r="U10340" s="3">
        <f t="shared" si="972"/>
        <v>0</v>
      </c>
    </row>
    <row r="10341" spans="1:21" ht="12.75" customHeight="1" x14ac:dyDescent="0.2">
      <c r="A10341" s="15" t="s">
        <v>95</v>
      </c>
      <c r="B10341" s="16" t="s">
        <v>96</v>
      </c>
      <c r="C10341" s="44">
        <v>49777513</v>
      </c>
      <c r="D10341" s="9" t="s">
        <v>10134</v>
      </c>
      <c r="E10341" s="10" t="s">
        <v>10243</v>
      </c>
      <c r="F10341" s="17">
        <v>191889472</v>
      </c>
      <c r="G10341" s="12" t="s">
        <v>167</v>
      </c>
      <c r="H10341" s="9" t="s">
        <v>29</v>
      </c>
      <c r="I10341" s="9" t="s">
        <v>10473</v>
      </c>
      <c r="J10341" s="9" t="s">
        <v>10474</v>
      </c>
      <c r="K10341" s="6" t="s">
        <v>315</v>
      </c>
      <c r="L10341" s="6" t="s">
        <v>379</v>
      </c>
      <c r="M10341" s="10">
        <v>20301</v>
      </c>
      <c r="N10341" s="11" t="s">
        <v>43</v>
      </c>
      <c r="O10341" s="13">
        <v>5</v>
      </c>
      <c r="P10341" s="3">
        <f t="shared" si="967"/>
        <v>0</v>
      </c>
      <c r="Q10341" s="3">
        <f t="shared" si="968"/>
        <v>0</v>
      </c>
      <c r="R10341" s="3">
        <f t="shared" si="969"/>
        <v>0</v>
      </c>
      <c r="S10341" s="3">
        <f t="shared" si="970"/>
        <v>0</v>
      </c>
      <c r="T10341" s="3">
        <f t="shared" si="971"/>
        <v>1</v>
      </c>
      <c r="U10341" s="3">
        <f t="shared" si="972"/>
        <v>0</v>
      </c>
    </row>
    <row r="10342" spans="1:21" ht="12.75" customHeight="1" x14ac:dyDescent="0.2">
      <c r="A10342" s="15" t="s">
        <v>95</v>
      </c>
      <c r="B10342" s="16" t="s">
        <v>96</v>
      </c>
      <c r="C10342" s="44">
        <v>49777513</v>
      </c>
      <c r="D10342" s="9" t="s">
        <v>10134</v>
      </c>
      <c r="E10342" s="10" t="s">
        <v>10243</v>
      </c>
      <c r="F10342" s="17">
        <v>191889562</v>
      </c>
      <c r="G10342" s="12" t="s">
        <v>122</v>
      </c>
      <c r="H10342" s="9" t="s">
        <v>29</v>
      </c>
      <c r="I10342" s="9" t="s">
        <v>10475</v>
      </c>
      <c r="J10342" s="9" t="s">
        <v>10476</v>
      </c>
      <c r="K10342" s="6" t="s">
        <v>315</v>
      </c>
      <c r="L10342" s="6" t="s">
        <v>379</v>
      </c>
      <c r="M10342" s="10">
        <v>20301</v>
      </c>
      <c r="N10342" s="11" t="s">
        <v>43</v>
      </c>
      <c r="O10342" s="13">
        <v>5</v>
      </c>
      <c r="P10342" s="3">
        <f t="shared" si="967"/>
        <v>0</v>
      </c>
      <c r="Q10342" s="3">
        <f t="shared" si="968"/>
        <v>0</v>
      </c>
      <c r="R10342" s="3">
        <f t="shared" si="969"/>
        <v>0</v>
      </c>
      <c r="S10342" s="3">
        <f t="shared" si="970"/>
        <v>0</v>
      </c>
      <c r="T10342" s="3">
        <f t="shared" si="971"/>
        <v>1</v>
      </c>
      <c r="U10342" s="3">
        <f t="shared" si="972"/>
        <v>0</v>
      </c>
    </row>
    <row r="10343" spans="1:21" ht="12.75" customHeight="1" x14ac:dyDescent="0.2">
      <c r="A10343" s="15" t="s">
        <v>95</v>
      </c>
      <c r="B10343" s="16" t="s">
        <v>96</v>
      </c>
      <c r="C10343" s="44">
        <v>49777513</v>
      </c>
      <c r="D10343" s="9" t="s">
        <v>10134</v>
      </c>
      <c r="E10343" s="10" t="s">
        <v>10243</v>
      </c>
      <c r="F10343" s="17">
        <v>191889576</v>
      </c>
      <c r="G10343" s="12" t="s">
        <v>122</v>
      </c>
      <c r="H10343" s="9" t="s">
        <v>29</v>
      </c>
      <c r="I10343" s="9" t="s">
        <v>10477</v>
      </c>
      <c r="J10343" s="9" t="s">
        <v>10478</v>
      </c>
      <c r="K10343" s="6" t="s">
        <v>315</v>
      </c>
      <c r="L10343" s="6" t="s">
        <v>379</v>
      </c>
      <c r="M10343" s="10">
        <v>20301</v>
      </c>
      <c r="N10343" s="11" t="s">
        <v>43</v>
      </c>
      <c r="O10343" s="13">
        <v>3</v>
      </c>
      <c r="P10343" s="3">
        <f t="shared" si="967"/>
        <v>0</v>
      </c>
      <c r="Q10343" s="3">
        <f t="shared" si="968"/>
        <v>0</v>
      </c>
      <c r="R10343" s="3">
        <f t="shared" si="969"/>
        <v>1</v>
      </c>
      <c r="S10343" s="3">
        <f t="shared" si="970"/>
        <v>0</v>
      </c>
      <c r="T10343" s="3">
        <f t="shared" si="971"/>
        <v>0</v>
      </c>
      <c r="U10343" s="3">
        <f t="shared" si="972"/>
        <v>0</v>
      </c>
    </row>
    <row r="10344" spans="1:21" ht="12.75" customHeight="1" x14ac:dyDescent="0.2">
      <c r="A10344" s="15" t="s">
        <v>95</v>
      </c>
      <c r="B10344" s="16" t="s">
        <v>96</v>
      </c>
      <c r="C10344" s="44">
        <v>49777513</v>
      </c>
      <c r="D10344" s="9" t="s">
        <v>10134</v>
      </c>
      <c r="E10344" s="10" t="s">
        <v>10243</v>
      </c>
      <c r="F10344" s="17">
        <v>191889577</v>
      </c>
      <c r="G10344" s="12" t="s">
        <v>122</v>
      </c>
      <c r="H10344" s="9" t="s">
        <v>29</v>
      </c>
      <c r="I10344" s="9" t="s">
        <v>10479</v>
      </c>
      <c r="J10344" s="9" t="s">
        <v>10480</v>
      </c>
      <c r="K10344" s="6" t="s">
        <v>315</v>
      </c>
      <c r="L10344" s="6" t="s">
        <v>379</v>
      </c>
      <c r="M10344" s="10">
        <v>20301</v>
      </c>
      <c r="N10344" s="11" t="s">
        <v>43</v>
      </c>
      <c r="O10344" s="13">
        <v>2</v>
      </c>
      <c r="P10344" s="3">
        <f t="shared" si="967"/>
        <v>0</v>
      </c>
      <c r="Q10344" s="3">
        <f t="shared" si="968"/>
        <v>1</v>
      </c>
      <c r="R10344" s="3">
        <f t="shared" si="969"/>
        <v>0</v>
      </c>
      <c r="S10344" s="3">
        <f t="shared" si="970"/>
        <v>0</v>
      </c>
      <c r="T10344" s="3">
        <f t="shared" si="971"/>
        <v>0</v>
      </c>
      <c r="U10344" s="3">
        <f t="shared" si="972"/>
        <v>0</v>
      </c>
    </row>
    <row r="10345" spans="1:21" ht="12.75" customHeight="1" x14ac:dyDescent="0.2">
      <c r="A10345" s="15" t="s">
        <v>95</v>
      </c>
      <c r="B10345" s="16" t="s">
        <v>96</v>
      </c>
      <c r="C10345" s="44">
        <v>49777513</v>
      </c>
      <c r="D10345" s="9" t="s">
        <v>10134</v>
      </c>
      <c r="E10345" s="10" t="s">
        <v>10243</v>
      </c>
      <c r="F10345" s="17">
        <v>191935442</v>
      </c>
      <c r="G10345" s="12" t="s">
        <v>249</v>
      </c>
      <c r="H10345" s="9" t="s">
        <v>29</v>
      </c>
      <c r="I10345" s="9" t="s">
        <v>10481</v>
      </c>
      <c r="J10345" s="9" t="s">
        <v>10482</v>
      </c>
      <c r="K10345" s="6" t="s">
        <v>315</v>
      </c>
      <c r="L10345" s="6" t="s">
        <v>379</v>
      </c>
      <c r="M10345" s="10">
        <v>20301</v>
      </c>
      <c r="N10345" s="11" t="s">
        <v>43</v>
      </c>
      <c r="O10345" s="13">
        <v>4</v>
      </c>
      <c r="P10345" s="3">
        <f t="shared" si="967"/>
        <v>0</v>
      </c>
      <c r="Q10345" s="3">
        <f t="shared" si="968"/>
        <v>0</v>
      </c>
      <c r="R10345" s="3">
        <f t="shared" si="969"/>
        <v>0</v>
      </c>
      <c r="S10345" s="3">
        <f t="shared" si="970"/>
        <v>1</v>
      </c>
      <c r="T10345" s="3">
        <f t="shared" si="971"/>
        <v>0</v>
      </c>
      <c r="U10345" s="3">
        <f t="shared" si="972"/>
        <v>0</v>
      </c>
    </row>
    <row r="10346" spans="1:21" ht="12.75" customHeight="1" x14ac:dyDescent="0.2">
      <c r="A10346" s="15" t="s">
        <v>95</v>
      </c>
      <c r="B10346" s="16" t="s">
        <v>96</v>
      </c>
      <c r="C10346" s="44">
        <v>49777513</v>
      </c>
      <c r="D10346" s="9" t="s">
        <v>10134</v>
      </c>
      <c r="E10346" s="10" t="s">
        <v>10243</v>
      </c>
      <c r="F10346" s="17">
        <v>191935443</v>
      </c>
      <c r="G10346" s="12" t="s">
        <v>249</v>
      </c>
      <c r="H10346" s="9" t="s">
        <v>29</v>
      </c>
      <c r="I10346" s="9" t="s">
        <v>10483</v>
      </c>
      <c r="J10346" s="9" t="s">
        <v>10484</v>
      </c>
      <c r="K10346" s="6" t="s">
        <v>315</v>
      </c>
      <c r="L10346" s="6" t="s">
        <v>379</v>
      </c>
      <c r="M10346" s="10">
        <v>20301</v>
      </c>
      <c r="N10346" s="11" t="s">
        <v>43</v>
      </c>
      <c r="O10346" s="13">
        <v>5</v>
      </c>
      <c r="P10346" s="3">
        <f t="shared" si="967"/>
        <v>0</v>
      </c>
      <c r="Q10346" s="3">
        <f t="shared" si="968"/>
        <v>0</v>
      </c>
      <c r="R10346" s="3">
        <f t="shared" si="969"/>
        <v>0</v>
      </c>
      <c r="S10346" s="3">
        <f t="shared" si="970"/>
        <v>0</v>
      </c>
      <c r="T10346" s="3">
        <f t="shared" si="971"/>
        <v>1</v>
      </c>
      <c r="U10346" s="3">
        <f t="shared" si="972"/>
        <v>0</v>
      </c>
    </row>
    <row r="10347" spans="1:21" ht="12.75" customHeight="1" x14ac:dyDescent="0.2">
      <c r="A10347" s="15" t="s">
        <v>95</v>
      </c>
      <c r="B10347" s="16" t="s">
        <v>96</v>
      </c>
      <c r="C10347" s="44">
        <v>49777513</v>
      </c>
      <c r="D10347" s="9" t="s">
        <v>10134</v>
      </c>
      <c r="E10347" s="10" t="s">
        <v>10147</v>
      </c>
      <c r="F10347" s="17">
        <v>191888884</v>
      </c>
      <c r="G10347" s="12" t="s">
        <v>249</v>
      </c>
      <c r="H10347" s="9" t="s">
        <v>29</v>
      </c>
      <c r="I10347" s="9" t="s">
        <v>10413</v>
      </c>
      <c r="J10347" s="9" t="s">
        <v>10414</v>
      </c>
      <c r="K10347" s="6" t="s">
        <v>315</v>
      </c>
      <c r="L10347" s="6" t="s">
        <v>330</v>
      </c>
      <c r="M10347" s="10">
        <v>20201</v>
      </c>
      <c r="N10347" s="11" t="s">
        <v>43</v>
      </c>
      <c r="O10347" s="13">
        <v>4</v>
      </c>
      <c r="P10347" s="3">
        <f t="shared" si="967"/>
        <v>0</v>
      </c>
      <c r="Q10347" s="3">
        <f t="shared" si="968"/>
        <v>0</v>
      </c>
      <c r="R10347" s="3">
        <f t="shared" si="969"/>
        <v>0</v>
      </c>
      <c r="S10347" s="3">
        <f t="shared" si="970"/>
        <v>1</v>
      </c>
      <c r="T10347" s="3">
        <f t="shared" si="971"/>
        <v>0</v>
      </c>
      <c r="U10347" s="3">
        <f t="shared" si="972"/>
        <v>0</v>
      </c>
    </row>
    <row r="10348" spans="1:21" ht="12.75" customHeight="1" x14ac:dyDescent="0.2">
      <c r="A10348" s="15" t="s">
        <v>95</v>
      </c>
      <c r="B10348" s="16" t="s">
        <v>96</v>
      </c>
      <c r="C10348" s="44">
        <v>49777513</v>
      </c>
      <c r="D10348" s="9" t="s">
        <v>10134</v>
      </c>
      <c r="E10348" s="10" t="s">
        <v>10147</v>
      </c>
      <c r="F10348" s="17">
        <v>191888977</v>
      </c>
      <c r="G10348" s="12" t="s">
        <v>249</v>
      </c>
      <c r="H10348" s="9" t="s">
        <v>29</v>
      </c>
      <c r="I10348" s="9" t="s">
        <v>10417</v>
      </c>
      <c r="J10348" s="9" t="s">
        <v>390</v>
      </c>
      <c r="K10348" s="6" t="s">
        <v>315</v>
      </c>
      <c r="L10348" s="6" t="s">
        <v>330</v>
      </c>
      <c r="M10348" s="10">
        <v>20201</v>
      </c>
      <c r="N10348" s="11" t="s">
        <v>43</v>
      </c>
      <c r="O10348" s="13">
        <v>4</v>
      </c>
      <c r="P10348" s="3">
        <f t="shared" si="967"/>
        <v>0</v>
      </c>
      <c r="Q10348" s="3">
        <f t="shared" si="968"/>
        <v>0</v>
      </c>
      <c r="R10348" s="3">
        <f t="shared" si="969"/>
        <v>0</v>
      </c>
      <c r="S10348" s="3">
        <f t="shared" si="970"/>
        <v>1</v>
      </c>
      <c r="T10348" s="3">
        <f t="shared" si="971"/>
        <v>0</v>
      </c>
      <c r="U10348" s="3">
        <f t="shared" si="972"/>
        <v>0</v>
      </c>
    </row>
    <row r="10349" spans="1:21" ht="12.75" customHeight="1" x14ac:dyDescent="0.2">
      <c r="A10349" s="15" t="s">
        <v>95</v>
      </c>
      <c r="B10349" s="16" t="s">
        <v>96</v>
      </c>
      <c r="C10349" s="44">
        <v>49777513</v>
      </c>
      <c r="D10349" s="9" t="s">
        <v>10134</v>
      </c>
      <c r="E10349" s="10" t="s">
        <v>10147</v>
      </c>
      <c r="F10349" s="17">
        <v>191889147</v>
      </c>
      <c r="G10349" s="12" t="s">
        <v>64</v>
      </c>
      <c r="H10349" s="9" t="s">
        <v>29</v>
      </c>
      <c r="I10349" s="9" t="s">
        <v>10420</v>
      </c>
      <c r="J10349" s="9" t="s">
        <v>10421</v>
      </c>
      <c r="K10349" s="6" t="s">
        <v>315</v>
      </c>
      <c r="L10349" s="6" t="s">
        <v>330</v>
      </c>
      <c r="M10349" s="10">
        <v>20201</v>
      </c>
      <c r="N10349" s="11" t="s">
        <v>43</v>
      </c>
      <c r="O10349" s="13">
        <v>3</v>
      </c>
      <c r="P10349" s="3">
        <f t="shared" si="967"/>
        <v>0</v>
      </c>
      <c r="Q10349" s="3">
        <f t="shared" si="968"/>
        <v>0</v>
      </c>
      <c r="R10349" s="3">
        <f t="shared" si="969"/>
        <v>1</v>
      </c>
      <c r="S10349" s="3">
        <f t="shared" si="970"/>
        <v>0</v>
      </c>
      <c r="T10349" s="3">
        <f t="shared" si="971"/>
        <v>0</v>
      </c>
      <c r="U10349" s="3">
        <f t="shared" si="972"/>
        <v>0</v>
      </c>
    </row>
    <row r="10350" spans="1:21" ht="12.75" customHeight="1" x14ac:dyDescent="0.2">
      <c r="A10350" s="15" t="s">
        <v>95</v>
      </c>
      <c r="B10350" s="16" t="s">
        <v>96</v>
      </c>
      <c r="C10350" s="44">
        <v>49777513</v>
      </c>
      <c r="D10350" s="9" t="s">
        <v>10134</v>
      </c>
      <c r="E10350" s="10" t="s">
        <v>10147</v>
      </c>
      <c r="F10350" s="17">
        <v>191889148</v>
      </c>
      <c r="G10350" s="12" t="s">
        <v>64</v>
      </c>
      <c r="H10350" s="9" t="s">
        <v>29</v>
      </c>
      <c r="I10350" s="9" t="s">
        <v>10422</v>
      </c>
      <c r="J10350" s="9" t="s">
        <v>10423</v>
      </c>
      <c r="K10350" s="6" t="s">
        <v>315</v>
      </c>
      <c r="L10350" s="6" t="s">
        <v>330</v>
      </c>
      <c r="M10350" s="10">
        <v>20201</v>
      </c>
      <c r="N10350" s="11" t="s">
        <v>43</v>
      </c>
      <c r="O10350" s="13">
        <v>3</v>
      </c>
      <c r="P10350" s="3">
        <f t="shared" si="967"/>
        <v>0</v>
      </c>
      <c r="Q10350" s="3">
        <f t="shared" si="968"/>
        <v>0</v>
      </c>
      <c r="R10350" s="3">
        <f t="shared" si="969"/>
        <v>1</v>
      </c>
      <c r="S10350" s="3">
        <f t="shared" si="970"/>
        <v>0</v>
      </c>
      <c r="T10350" s="3">
        <f t="shared" si="971"/>
        <v>0</v>
      </c>
      <c r="U10350" s="3">
        <f t="shared" si="972"/>
        <v>0</v>
      </c>
    </row>
    <row r="10351" spans="1:21" ht="12.75" customHeight="1" x14ac:dyDescent="0.2">
      <c r="A10351" s="15" t="s">
        <v>95</v>
      </c>
      <c r="B10351" s="16" t="s">
        <v>96</v>
      </c>
      <c r="C10351" s="44">
        <v>49777513</v>
      </c>
      <c r="D10351" s="9" t="s">
        <v>10134</v>
      </c>
      <c r="E10351" s="10" t="s">
        <v>10147</v>
      </c>
      <c r="F10351" s="17">
        <v>191889152</v>
      </c>
      <c r="G10351" s="12" t="s">
        <v>64</v>
      </c>
      <c r="H10351" s="9" t="s">
        <v>29</v>
      </c>
      <c r="I10351" s="9" t="s">
        <v>10424</v>
      </c>
      <c r="J10351" s="9" t="s">
        <v>10425</v>
      </c>
      <c r="K10351" s="6" t="s">
        <v>315</v>
      </c>
      <c r="L10351" s="6" t="s">
        <v>330</v>
      </c>
      <c r="M10351" s="10">
        <v>20201</v>
      </c>
      <c r="N10351" s="11" t="s">
        <v>43</v>
      </c>
      <c r="O10351" s="13">
        <v>3</v>
      </c>
      <c r="P10351" s="3">
        <f t="shared" si="967"/>
        <v>0</v>
      </c>
      <c r="Q10351" s="3">
        <f t="shared" si="968"/>
        <v>0</v>
      </c>
      <c r="R10351" s="3">
        <f t="shared" si="969"/>
        <v>1</v>
      </c>
      <c r="S10351" s="3">
        <f t="shared" si="970"/>
        <v>0</v>
      </c>
      <c r="T10351" s="3">
        <f t="shared" si="971"/>
        <v>0</v>
      </c>
      <c r="U10351" s="3">
        <f t="shared" si="972"/>
        <v>0</v>
      </c>
    </row>
    <row r="10352" spans="1:21" ht="12.75" customHeight="1" x14ac:dyDescent="0.2">
      <c r="A10352" s="15" t="s">
        <v>95</v>
      </c>
      <c r="B10352" s="16" t="s">
        <v>96</v>
      </c>
      <c r="C10352" s="44">
        <v>49777513</v>
      </c>
      <c r="D10352" s="9" t="s">
        <v>10134</v>
      </c>
      <c r="E10352" s="10" t="s">
        <v>10147</v>
      </c>
      <c r="F10352" s="17">
        <v>191889167</v>
      </c>
      <c r="G10352" s="12" t="s">
        <v>64</v>
      </c>
      <c r="H10352" s="9" t="s">
        <v>29</v>
      </c>
      <c r="I10352" s="9" t="s">
        <v>10426</v>
      </c>
      <c r="J10352" s="9" t="s">
        <v>10427</v>
      </c>
      <c r="K10352" s="6" t="s">
        <v>315</v>
      </c>
      <c r="L10352" s="6" t="s">
        <v>330</v>
      </c>
      <c r="M10352" s="10">
        <v>20201</v>
      </c>
      <c r="N10352" s="11" t="s">
        <v>43</v>
      </c>
      <c r="O10352" s="13">
        <v>2</v>
      </c>
      <c r="P10352" s="3">
        <f t="shared" si="967"/>
        <v>0</v>
      </c>
      <c r="Q10352" s="3">
        <f t="shared" si="968"/>
        <v>1</v>
      </c>
      <c r="R10352" s="3">
        <f t="shared" si="969"/>
        <v>0</v>
      </c>
      <c r="S10352" s="3">
        <f t="shared" si="970"/>
        <v>0</v>
      </c>
      <c r="T10352" s="3">
        <f t="shared" si="971"/>
        <v>0</v>
      </c>
      <c r="U10352" s="3">
        <f t="shared" si="972"/>
        <v>0</v>
      </c>
    </row>
    <row r="10353" spans="1:21" ht="12.75" customHeight="1" x14ac:dyDescent="0.2">
      <c r="A10353" s="15" t="s">
        <v>95</v>
      </c>
      <c r="B10353" s="16" t="s">
        <v>96</v>
      </c>
      <c r="C10353" s="44">
        <v>49777513</v>
      </c>
      <c r="D10353" s="9" t="s">
        <v>10134</v>
      </c>
      <c r="E10353" s="10" t="s">
        <v>10147</v>
      </c>
      <c r="F10353" s="17">
        <v>191889168</v>
      </c>
      <c r="G10353" s="12" t="s">
        <v>64</v>
      </c>
      <c r="H10353" s="9" t="s">
        <v>29</v>
      </c>
      <c r="I10353" s="9" t="s">
        <v>10428</v>
      </c>
      <c r="J10353" s="9" t="s">
        <v>10429</v>
      </c>
      <c r="K10353" s="6" t="s">
        <v>315</v>
      </c>
      <c r="L10353" s="6" t="s">
        <v>330</v>
      </c>
      <c r="M10353" s="10">
        <v>20201</v>
      </c>
      <c r="N10353" s="11" t="s">
        <v>43</v>
      </c>
      <c r="O10353" s="13">
        <v>3</v>
      </c>
      <c r="P10353" s="3">
        <f t="shared" si="967"/>
        <v>0</v>
      </c>
      <c r="Q10353" s="3">
        <f t="shared" si="968"/>
        <v>0</v>
      </c>
      <c r="R10353" s="3">
        <f t="shared" si="969"/>
        <v>1</v>
      </c>
      <c r="S10353" s="3">
        <f t="shared" si="970"/>
        <v>0</v>
      </c>
      <c r="T10353" s="3">
        <f t="shared" si="971"/>
        <v>0</v>
      </c>
      <c r="U10353" s="3">
        <f t="shared" si="972"/>
        <v>0</v>
      </c>
    </row>
    <row r="10354" spans="1:21" ht="12.75" customHeight="1" x14ac:dyDescent="0.2">
      <c r="A10354" s="15" t="s">
        <v>95</v>
      </c>
      <c r="B10354" s="16" t="s">
        <v>96</v>
      </c>
      <c r="C10354" s="44">
        <v>49777513</v>
      </c>
      <c r="D10354" s="9" t="s">
        <v>10134</v>
      </c>
      <c r="E10354" s="10" t="s">
        <v>10147</v>
      </c>
      <c r="F10354" s="17">
        <v>191889175</v>
      </c>
      <c r="G10354" s="12" t="s">
        <v>64</v>
      </c>
      <c r="H10354" s="9" t="s">
        <v>29</v>
      </c>
      <c r="I10354" s="9" t="s">
        <v>10430</v>
      </c>
      <c r="J10354" s="9" t="s">
        <v>10431</v>
      </c>
      <c r="K10354" s="6" t="s">
        <v>315</v>
      </c>
      <c r="L10354" s="6" t="s">
        <v>330</v>
      </c>
      <c r="M10354" s="10">
        <v>20201</v>
      </c>
      <c r="N10354" s="11" t="s">
        <v>43</v>
      </c>
      <c r="O10354" s="13">
        <v>3</v>
      </c>
      <c r="P10354" s="3">
        <f t="shared" si="967"/>
        <v>0</v>
      </c>
      <c r="Q10354" s="3">
        <f t="shared" si="968"/>
        <v>0</v>
      </c>
      <c r="R10354" s="3">
        <f t="shared" si="969"/>
        <v>1</v>
      </c>
      <c r="S10354" s="3">
        <f t="shared" si="970"/>
        <v>0</v>
      </c>
      <c r="T10354" s="3">
        <f t="shared" si="971"/>
        <v>0</v>
      </c>
      <c r="U10354" s="3">
        <f t="shared" si="972"/>
        <v>0</v>
      </c>
    </row>
    <row r="10355" spans="1:21" ht="12.75" customHeight="1" x14ac:dyDescent="0.2">
      <c r="A10355" s="15" t="s">
        <v>95</v>
      </c>
      <c r="B10355" s="16" t="s">
        <v>96</v>
      </c>
      <c r="C10355" s="44">
        <v>49777513</v>
      </c>
      <c r="D10355" s="9" t="s">
        <v>10134</v>
      </c>
      <c r="E10355" s="10" t="s">
        <v>10147</v>
      </c>
      <c r="F10355" s="17">
        <v>191889192</v>
      </c>
      <c r="G10355" s="12" t="s">
        <v>249</v>
      </c>
      <c r="H10355" s="9" t="s">
        <v>29</v>
      </c>
      <c r="I10355" s="9" t="s">
        <v>10432</v>
      </c>
      <c r="J10355" s="9" t="s">
        <v>10433</v>
      </c>
      <c r="K10355" s="6" t="s">
        <v>315</v>
      </c>
      <c r="L10355" s="6" t="s">
        <v>330</v>
      </c>
      <c r="M10355" s="10">
        <v>20201</v>
      </c>
      <c r="N10355" s="11" t="s">
        <v>43</v>
      </c>
      <c r="O10355" s="13">
        <v>4</v>
      </c>
      <c r="P10355" s="3">
        <f t="shared" si="967"/>
        <v>0</v>
      </c>
      <c r="Q10355" s="3">
        <f t="shared" si="968"/>
        <v>0</v>
      </c>
      <c r="R10355" s="3">
        <f t="shared" si="969"/>
        <v>0</v>
      </c>
      <c r="S10355" s="3">
        <f t="shared" si="970"/>
        <v>1</v>
      </c>
      <c r="T10355" s="3">
        <f t="shared" si="971"/>
        <v>0</v>
      </c>
      <c r="U10355" s="3">
        <f t="shared" si="972"/>
        <v>0</v>
      </c>
    </row>
    <row r="10356" spans="1:21" ht="12.75" customHeight="1" x14ac:dyDescent="0.2">
      <c r="A10356" s="15" t="s">
        <v>95</v>
      </c>
      <c r="B10356" s="16" t="s">
        <v>96</v>
      </c>
      <c r="C10356" s="44">
        <v>49777513</v>
      </c>
      <c r="D10356" s="9" t="s">
        <v>10134</v>
      </c>
      <c r="E10356" s="10" t="s">
        <v>10147</v>
      </c>
      <c r="F10356" s="17">
        <v>191889198</v>
      </c>
      <c r="G10356" s="12" t="s">
        <v>249</v>
      </c>
      <c r="H10356" s="9" t="s">
        <v>29</v>
      </c>
      <c r="I10356" s="9" t="s">
        <v>10435</v>
      </c>
      <c r="J10356" s="9" t="s">
        <v>10436</v>
      </c>
      <c r="K10356" s="6" t="s">
        <v>315</v>
      </c>
      <c r="L10356" s="6" t="s">
        <v>330</v>
      </c>
      <c r="M10356" s="10">
        <v>20201</v>
      </c>
      <c r="N10356" s="11" t="s">
        <v>43</v>
      </c>
      <c r="O10356" s="13">
        <v>4</v>
      </c>
      <c r="P10356" s="3">
        <f t="shared" si="967"/>
        <v>0</v>
      </c>
      <c r="Q10356" s="3">
        <f t="shared" si="968"/>
        <v>0</v>
      </c>
      <c r="R10356" s="3">
        <f t="shared" si="969"/>
        <v>0</v>
      </c>
      <c r="S10356" s="3">
        <f t="shared" si="970"/>
        <v>1</v>
      </c>
      <c r="T10356" s="3">
        <f t="shared" si="971"/>
        <v>0</v>
      </c>
      <c r="U10356" s="3">
        <f t="shared" si="972"/>
        <v>0</v>
      </c>
    </row>
    <row r="10357" spans="1:21" ht="12.75" customHeight="1" x14ac:dyDescent="0.2">
      <c r="A10357" s="15" t="s">
        <v>95</v>
      </c>
      <c r="B10357" s="16" t="s">
        <v>96</v>
      </c>
      <c r="C10357" s="44">
        <v>49777513</v>
      </c>
      <c r="D10357" s="9" t="s">
        <v>10134</v>
      </c>
      <c r="E10357" s="10" t="s">
        <v>10147</v>
      </c>
      <c r="F10357" s="17">
        <v>191889199</v>
      </c>
      <c r="G10357" s="12" t="s">
        <v>249</v>
      </c>
      <c r="H10357" s="9" t="s">
        <v>29</v>
      </c>
      <c r="I10357" s="9" t="s">
        <v>10437</v>
      </c>
      <c r="J10357" s="9" t="s">
        <v>10438</v>
      </c>
      <c r="K10357" s="6" t="s">
        <v>315</v>
      </c>
      <c r="L10357" s="6" t="s">
        <v>330</v>
      </c>
      <c r="M10357" s="10">
        <v>20201</v>
      </c>
      <c r="N10357" s="11" t="s">
        <v>43</v>
      </c>
      <c r="O10357" s="13">
        <v>3</v>
      </c>
      <c r="P10357" s="3">
        <f t="shared" si="967"/>
        <v>0</v>
      </c>
      <c r="Q10357" s="3">
        <f t="shared" si="968"/>
        <v>0</v>
      </c>
      <c r="R10357" s="3">
        <f t="shared" si="969"/>
        <v>1</v>
      </c>
      <c r="S10357" s="3">
        <f t="shared" si="970"/>
        <v>0</v>
      </c>
      <c r="T10357" s="3">
        <f t="shared" si="971"/>
        <v>0</v>
      </c>
      <c r="U10357" s="3">
        <f t="shared" si="972"/>
        <v>0</v>
      </c>
    </row>
    <row r="10358" spans="1:21" ht="12.75" customHeight="1" x14ac:dyDescent="0.2">
      <c r="A10358" s="15" t="s">
        <v>95</v>
      </c>
      <c r="B10358" s="16" t="s">
        <v>96</v>
      </c>
      <c r="C10358" s="44">
        <v>49777513</v>
      </c>
      <c r="D10358" s="9" t="s">
        <v>10134</v>
      </c>
      <c r="E10358" s="10" t="s">
        <v>10147</v>
      </c>
      <c r="F10358" s="17">
        <v>191889202</v>
      </c>
      <c r="G10358" s="12" t="s">
        <v>64</v>
      </c>
      <c r="H10358" s="9" t="s">
        <v>29</v>
      </c>
      <c r="I10358" s="9" t="s">
        <v>10441</v>
      </c>
      <c r="J10358" s="9" t="s">
        <v>10442</v>
      </c>
      <c r="K10358" s="6" t="s">
        <v>315</v>
      </c>
      <c r="L10358" s="6" t="s">
        <v>330</v>
      </c>
      <c r="M10358" s="10">
        <v>20201</v>
      </c>
      <c r="N10358" s="11" t="s">
        <v>43</v>
      </c>
      <c r="O10358" s="13">
        <v>2</v>
      </c>
      <c r="P10358" s="3">
        <f t="shared" si="967"/>
        <v>0</v>
      </c>
      <c r="Q10358" s="3">
        <f t="shared" si="968"/>
        <v>1</v>
      </c>
      <c r="R10358" s="3">
        <f t="shared" si="969"/>
        <v>0</v>
      </c>
      <c r="S10358" s="3">
        <f t="shared" si="970"/>
        <v>0</v>
      </c>
      <c r="T10358" s="3">
        <f t="shared" si="971"/>
        <v>0</v>
      </c>
      <c r="U10358" s="3">
        <f t="shared" si="972"/>
        <v>0</v>
      </c>
    </row>
    <row r="10359" spans="1:21" ht="12.75" customHeight="1" x14ac:dyDescent="0.2">
      <c r="A10359" s="15" t="s">
        <v>95</v>
      </c>
      <c r="B10359" s="16" t="s">
        <v>96</v>
      </c>
      <c r="C10359" s="44">
        <v>49777513</v>
      </c>
      <c r="D10359" s="9" t="s">
        <v>10134</v>
      </c>
      <c r="E10359" s="10" t="s">
        <v>10147</v>
      </c>
      <c r="F10359" s="17">
        <v>191889210</v>
      </c>
      <c r="G10359" s="12" t="s">
        <v>64</v>
      </c>
      <c r="H10359" s="9" t="s">
        <v>29</v>
      </c>
      <c r="I10359" s="9" t="s">
        <v>10443</v>
      </c>
      <c r="J10359" s="9" t="s">
        <v>10444</v>
      </c>
      <c r="K10359" s="6" t="s">
        <v>315</v>
      </c>
      <c r="L10359" s="6" t="s">
        <v>330</v>
      </c>
      <c r="M10359" s="10">
        <v>20201</v>
      </c>
      <c r="N10359" s="11" t="s">
        <v>43</v>
      </c>
      <c r="O10359" s="13">
        <v>2</v>
      </c>
      <c r="P10359" s="3">
        <f t="shared" si="967"/>
        <v>0</v>
      </c>
      <c r="Q10359" s="3">
        <f t="shared" si="968"/>
        <v>1</v>
      </c>
      <c r="R10359" s="3">
        <f t="shared" si="969"/>
        <v>0</v>
      </c>
      <c r="S10359" s="3">
        <f t="shared" si="970"/>
        <v>0</v>
      </c>
      <c r="T10359" s="3">
        <f t="shared" si="971"/>
        <v>0</v>
      </c>
      <c r="U10359" s="3">
        <f t="shared" si="972"/>
        <v>0</v>
      </c>
    </row>
    <row r="10360" spans="1:21" ht="12.75" customHeight="1" x14ac:dyDescent="0.2">
      <c r="A10360" s="15" t="s">
        <v>95</v>
      </c>
      <c r="B10360" s="16" t="s">
        <v>96</v>
      </c>
      <c r="C10360" s="44">
        <v>49777513</v>
      </c>
      <c r="D10360" s="9" t="s">
        <v>10134</v>
      </c>
      <c r="E10360" s="10" t="s">
        <v>10147</v>
      </c>
      <c r="F10360" s="17">
        <v>191889226</v>
      </c>
      <c r="G10360" s="12" t="s">
        <v>64</v>
      </c>
      <c r="H10360" s="9" t="s">
        <v>29</v>
      </c>
      <c r="I10360" s="9" t="s">
        <v>10445</v>
      </c>
      <c r="J10360" s="9" t="s">
        <v>10446</v>
      </c>
      <c r="K10360" s="6" t="s">
        <v>315</v>
      </c>
      <c r="L10360" s="6" t="s">
        <v>330</v>
      </c>
      <c r="M10360" s="10">
        <v>20201</v>
      </c>
      <c r="N10360" s="11" t="s">
        <v>43</v>
      </c>
      <c r="O10360" s="13">
        <v>3</v>
      </c>
      <c r="P10360" s="3">
        <f t="shared" si="967"/>
        <v>0</v>
      </c>
      <c r="Q10360" s="3">
        <f t="shared" si="968"/>
        <v>0</v>
      </c>
      <c r="R10360" s="3">
        <f t="shared" si="969"/>
        <v>1</v>
      </c>
      <c r="S10360" s="3">
        <f t="shared" si="970"/>
        <v>0</v>
      </c>
      <c r="T10360" s="3">
        <f t="shared" si="971"/>
        <v>0</v>
      </c>
      <c r="U10360" s="3">
        <f t="shared" si="972"/>
        <v>0</v>
      </c>
    </row>
    <row r="10361" spans="1:21" ht="12.75" customHeight="1" x14ac:dyDescent="0.2">
      <c r="A10361" s="15" t="s">
        <v>95</v>
      </c>
      <c r="B10361" s="16" t="s">
        <v>96</v>
      </c>
      <c r="C10361" s="44">
        <v>49777513</v>
      </c>
      <c r="D10361" s="9" t="s">
        <v>10134</v>
      </c>
      <c r="E10361" s="10" t="s">
        <v>10147</v>
      </c>
      <c r="F10361" s="17">
        <v>191889239</v>
      </c>
      <c r="G10361" s="12" t="s">
        <v>64</v>
      </c>
      <c r="H10361" s="9" t="s">
        <v>29</v>
      </c>
      <c r="I10361" s="9" t="s">
        <v>10447</v>
      </c>
      <c r="J10361" s="9" t="s">
        <v>10448</v>
      </c>
      <c r="K10361" s="6" t="s">
        <v>315</v>
      </c>
      <c r="L10361" s="6" t="s">
        <v>330</v>
      </c>
      <c r="M10361" s="10">
        <v>20201</v>
      </c>
      <c r="N10361" s="11" t="s">
        <v>43</v>
      </c>
      <c r="O10361" s="13">
        <v>4</v>
      </c>
      <c r="P10361" s="3">
        <f t="shared" si="967"/>
        <v>0</v>
      </c>
      <c r="Q10361" s="3">
        <f t="shared" si="968"/>
        <v>0</v>
      </c>
      <c r="R10361" s="3">
        <f t="shared" si="969"/>
        <v>0</v>
      </c>
      <c r="S10361" s="3">
        <f t="shared" si="970"/>
        <v>1</v>
      </c>
      <c r="T10361" s="3">
        <f t="shared" si="971"/>
        <v>0</v>
      </c>
      <c r="U10361" s="3">
        <f t="shared" si="972"/>
        <v>0</v>
      </c>
    </row>
    <row r="10362" spans="1:21" ht="12.75" customHeight="1" x14ac:dyDescent="0.2">
      <c r="A10362" s="15" t="s">
        <v>95</v>
      </c>
      <c r="B10362" s="16" t="s">
        <v>96</v>
      </c>
      <c r="C10362" s="44">
        <v>49777513</v>
      </c>
      <c r="D10362" s="9" t="s">
        <v>10134</v>
      </c>
      <c r="E10362" s="10" t="s">
        <v>10147</v>
      </c>
      <c r="F10362" s="17">
        <v>191889304</v>
      </c>
      <c r="G10362" s="12" t="s">
        <v>64</v>
      </c>
      <c r="H10362" s="9" t="s">
        <v>29</v>
      </c>
      <c r="I10362" s="9" t="s">
        <v>10449</v>
      </c>
      <c r="J10362" s="9" t="s">
        <v>10450</v>
      </c>
      <c r="K10362" s="6" t="s">
        <v>315</v>
      </c>
      <c r="L10362" s="6" t="s">
        <v>330</v>
      </c>
      <c r="M10362" s="10">
        <v>20201</v>
      </c>
      <c r="N10362" s="11" t="s">
        <v>43</v>
      </c>
      <c r="O10362" s="13">
        <v>4</v>
      </c>
      <c r="P10362" s="3">
        <f t="shared" si="967"/>
        <v>0</v>
      </c>
      <c r="Q10362" s="3">
        <f t="shared" si="968"/>
        <v>0</v>
      </c>
      <c r="R10362" s="3">
        <f t="shared" si="969"/>
        <v>0</v>
      </c>
      <c r="S10362" s="3">
        <f t="shared" si="970"/>
        <v>1</v>
      </c>
      <c r="T10362" s="3">
        <f t="shared" si="971"/>
        <v>0</v>
      </c>
      <c r="U10362" s="3">
        <f t="shared" si="972"/>
        <v>0</v>
      </c>
    </row>
    <row r="10363" spans="1:21" ht="12.75" customHeight="1" x14ac:dyDescent="0.2">
      <c r="A10363" s="15" t="s">
        <v>95</v>
      </c>
      <c r="B10363" s="16" t="s">
        <v>96</v>
      </c>
      <c r="C10363" s="44">
        <v>49777513</v>
      </c>
      <c r="D10363" s="9" t="s">
        <v>10134</v>
      </c>
      <c r="E10363" s="10" t="s">
        <v>10147</v>
      </c>
      <c r="F10363" s="17">
        <v>191935545</v>
      </c>
      <c r="G10363" s="12" t="s">
        <v>28</v>
      </c>
      <c r="H10363" s="9" t="s">
        <v>29</v>
      </c>
      <c r="I10363" s="9" t="s">
        <v>10487</v>
      </c>
      <c r="J10363" s="9" t="s">
        <v>10488</v>
      </c>
      <c r="K10363" s="6" t="s">
        <v>315</v>
      </c>
      <c r="L10363" s="6" t="s">
        <v>330</v>
      </c>
      <c r="M10363" s="10">
        <v>20202</v>
      </c>
      <c r="N10363" s="11" t="s">
        <v>43</v>
      </c>
      <c r="O10363" s="13">
        <v>4</v>
      </c>
      <c r="P10363" s="3">
        <f t="shared" si="967"/>
        <v>0</v>
      </c>
      <c r="Q10363" s="3">
        <f t="shared" si="968"/>
        <v>0</v>
      </c>
      <c r="R10363" s="3">
        <f t="shared" si="969"/>
        <v>0</v>
      </c>
      <c r="S10363" s="3">
        <f t="shared" si="970"/>
        <v>1</v>
      </c>
      <c r="T10363" s="3">
        <f t="shared" si="971"/>
        <v>0</v>
      </c>
      <c r="U10363" s="3">
        <f t="shared" si="972"/>
        <v>0</v>
      </c>
    </row>
    <row r="10364" spans="1:21" ht="12.75" customHeight="1" x14ac:dyDescent="0.2">
      <c r="A10364" s="15" t="s">
        <v>95</v>
      </c>
      <c r="B10364" s="16" t="s">
        <v>96</v>
      </c>
      <c r="C10364" s="44">
        <v>49777513</v>
      </c>
      <c r="D10364" s="9" t="s">
        <v>10134</v>
      </c>
      <c r="E10364" s="10" t="s">
        <v>10147</v>
      </c>
      <c r="F10364" s="17">
        <v>191935582</v>
      </c>
      <c r="G10364" s="12" t="s">
        <v>64</v>
      </c>
      <c r="H10364" s="9" t="s">
        <v>29</v>
      </c>
      <c r="I10364" s="9" t="s">
        <v>10489</v>
      </c>
      <c r="J10364" s="9" t="s">
        <v>10490</v>
      </c>
      <c r="K10364" s="6" t="s">
        <v>315</v>
      </c>
      <c r="L10364" s="6" t="s">
        <v>330</v>
      </c>
      <c r="M10364" s="10">
        <v>20205</v>
      </c>
      <c r="N10364" s="11" t="s">
        <v>43</v>
      </c>
      <c r="O10364" s="13">
        <v>3</v>
      </c>
      <c r="P10364" s="3">
        <f t="shared" si="967"/>
        <v>0</v>
      </c>
      <c r="Q10364" s="3">
        <f t="shared" si="968"/>
        <v>0</v>
      </c>
      <c r="R10364" s="3">
        <f t="shared" si="969"/>
        <v>1</v>
      </c>
      <c r="S10364" s="3">
        <f t="shared" si="970"/>
        <v>0</v>
      </c>
      <c r="T10364" s="3">
        <f t="shared" si="971"/>
        <v>0</v>
      </c>
      <c r="U10364" s="3">
        <f t="shared" si="972"/>
        <v>0</v>
      </c>
    </row>
    <row r="10365" spans="1:21" ht="12.75" customHeight="1" x14ac:dyDescent="0.2">
      <c r="A10365" s="15" t="s">
        <v>95</v>
      </c>
      <c r="B10365" s="16" t="s">
        <v>96</v>
      </c>
      <c r="C10365" s="44">
        <v>49777513</v>
      </c>
      <c r="D10365" s="9" t="s">
        <v>10134</v>
      </c>
      <c r="E10365" s="10" t="s">
        <v>10135</v>
      </c>
      <c r="F10365" s="17">
        <v>191935634</v>
      </c>
      <c r="G10365" s="12" t="s">
        <v>28</v>
      </c>
      <c r="H10365" s="9" t="s">
        <v>29</v>
      </c>
      <c r="I10365" s="9" t="s">
        <v>10491</v>
      </c>
      <c r="J10365" s="9" t="s">
        <v>10492</v>
      </c>
      <c r="K10365" s="6" t="s">
        <v>315</v>
      </c>
      <c r="L10365" s="6" t="s">
        <v>330</v>
      </c>
      <c r="M10365" s="10">
        <v>20200</v>
      </c>
      <c r="N10365" s="11" t="s">
        <v>43</v>
      </c>
      <c r="O10365" s="13">
        <v>3</v>
      </c>
      <c r="P10365" s="3">
        <f t="shared" si="967"/>
        <v>0</v>
      </c>
      <c r="Q10365" s="3">
        <f t="shared" si="968"/>
        <v>0</v>
      </c>
      <c r="R10365" s="3">
        <f t="shared" si="969"/>
        <v>1</v>
      </c>
      <c r="S10365" s="3">
        <f t="shared" si="970"/>
        <v>0</v>
      </c>
      <c r="T10365" s="3">
        <f t="shared" si="971"/>
        <v>0</v>
      </c>
      <c r="U10365" s="3">
        <f t="shared" si="972"/>
        <v>0</v>
      </c>
    </row>
    <row r="10366" spans="1:21" ht="12.75" customHeight="1" x14ac:dyDescent="0.2">
      <c r="A10366" s="15" t="s">
        <v>95</v>
      </c>
      <c r="B10366" s="16" t="s">
        <v>96</v>
      </c>
      <c r="C10366" s="44">
        <v>49777513</v>
      </c>
      <c r="D10366" s="9" t="s">
        <v>10134</v>
      </c>
      <c r="E10366" s="10" t="s">
        <v>10135</v>
      </c>
      <c r="F10366" s="17">
        <v>191935638</v>
      </c>
      <c r="G10366" s="12" t="s">
        <v>64</v>
      </c>
      <c r="H10366" s="9" t="s">
        <v>29</v>
      </c>
      <c r="I10366" s="9" t="s">
        <v>10493</v>
      </c>
      <c r="J10366" s="9" t="s">
        <v>10494</v>
      </c>
      <c r="K10366" s="6" t="s">
        <v>315</v>
      </c>
      <c r="L10366" s="6" t="s">
        <v>330</v>
      </c>
      <c r="M10366" s="10">
        <v>20200</v>
      </c>
      <c r="N10366" s="11" t="s">
        <v>43</v>
      </c>
      <c r="O10366" s="13">
        <v>2</v>
      </c>
      <c r="P10366" s="3">
        <f t="shared" si="967"/>
        <v>0</v>
      </c>
      <c r="Q10366" s="3">
        <f t="shared" si="968"/>
        <v>1</v>
      </c>
      <c r="R10366" s="3">
        <f t="shared" si="969"/>
        <v>0</v>
      </c>
      <c r="S10366" s="3">
        <f t="shared" si="970"/>
        <v>0</v>
      </c>
      <c r="T10366" s="3">
        <f t="shared" si="971"/>
        <v>0</v>
      </c>
      <c r="U10366" s="3">
        <f t="shared" si="972"/>
        <v>0</v>
      </c>
    </row>
    <row r="10367" spans="1:21" ht="12.75" customHeight="1" x14ac:dyDescent="0.2">
      <c r="A10367" s="15" t="s">
        <v>95</v>
      </c>
      <c r="B10367" s="16" t="s">
        <v>96</v>
      </c>
      <c r="C10367" s="44">
        <v>49777513</v>
      </c>
      <c r="D10367" s="9" t="s">
        <v>10134</v>
      </c>
      <c r="E10367" s="10" t="s">
        <v>10135</v>
      </c>
      <c r="F10367" s="17">
        <v>191935650</v>
      </c>
      <c r="G10367" s="12" t="s">
        <v>28</v>
      </c>
      <c r="H10367" s="9" t="s">
        <v>29</v>
      </c>
      <c r="I10367" s="9" t="s">
        <v>10497</v>
      </c>
      <c r="J10367" s="9" t="s">
        <v>10498</v>
      </c>
      <c r="K10367" s="6" t="s">
        <v>315</v>
      </c>
      <c r="L10367" s="6" t="s">
        <v>330</v>
      </c>
      <c r="M10367" s="10">
        <v>20200</v>
      </c>
      <c r="N10367" s="11" t="s">
        <v>43</v>
      </c>
      <c r="O10367" s="13">
        <v>2</v>
      </c>
      <c r="P10367" s="3">
        <f t="shared" si="967"/>
        <v>0</v>
      </c>
      <c r="Q10367" s="3">
        <f t="shared" si="968"/>
        <v>1</v>
      </c>
      <c r="R10367" s="3">
        <f t="shared" si="969"/>
        <v>0</v>
      </c>
      <c r="S10367" s="3">
        <f t="shared" si="970"/>
        <v>0</v>
      </c>
      <c r="T10367" s="3">
        <f t="shared" si="971"/>
        <v>0</v>
      </c>
      <c r="U10367" s="3">
        <f t="shared" si="972"/>
        <v>0</v>
      </c>
    </row>
    <row r="10368" spans="1:21" ht="12.75" customHeight="1" x14ac:dyDescent="0.2">
      <c r="A10368" s="15" t="s">
        <v>95</v>
      </c>
      <c r="B10368" s="16" t="s">
        <v>96</v>
      </c>
      <c r="C10368" s="44">
        <v>49777513</v>
      </c>
      <c r="D10368" s="9" t="s">
        <v>10134</v>
      </c>
      <c r="E10368" s="10" t="s">
        <v>10135</v>
      </c>
      <c r="F10368" s="17">
        <v>191935669</v>
      </c>
      <c r="G10368" s="12" t="s">
        <v>64</v>
      </c>
      <c r="H10368" s="9" t="s">
        <v>29</v>
      </c>
      <c r="I10368" s="9" t="s">
        <v>10499</v>
      </c>
      <c r="J10368" s="9" t="s">
        <v>10500</v>
      </c>
      <c r="K10368" s="6" t="s">
        <v>315</v>
      </c>
      <c r="L10368" s="6" t="s">
        <v>330</v>
      </c>
      <c r="M10368" s="10">
        <v>20205</v>
      </c>
      <c r="N10368" s="11" t="s">
        <v>43</v>
      </c>
      <c r="O10368" s="13">
        <v>2</v>
      </c>
      <c r="P10368" s="3">
        <f t="shared" si="967"/>
        <v>0</v>
      </c>
      <c r="Q10368" s="3">
        <f t="shared" si="968"/>
        <v>1</v>
      </c>
      <c r="R10368" s="3">
        <f t="shared" si="969"/>
        <v>0</v>
      </c>
      <c r="S10368" s="3">
        <f t="shared" si="970"/>
        <v>0</v>
      </c>
      <c r="T10368" s="3">
        <f t="shared" si="971"/>
        <v>0</v>
      </c>
      <c r="U10368" s="3">
        <f t="shared" si="972"/>
        <v>0</v>
      </c>
    </row>
    <row r="10369" spans="1:21" ht="12.75" customHeight="1" x14ac:dyDescent="0.2">
      <c r="A10369" s="15" t="s">
        <v>95</v>
      </c>
      <c r="B10369" s="16" t="s">
        <v>96</v>
      </c>
      <c r="C10369" s="44">
        <v>49777513</v>
      </c>
      <c r="D10369" s="9" t="s">
        <v>10134</v>
      </c>
      <c r="E10369" s="10" t="s">
        <v>10289</v>
      </c>
      <c r="F10369" s="17">
        <v>191888796</v>
      </c>
      <c r="G10369" s="12" t="s">
        <v>51</v>
      </c>
      <c r="H10369" s="9" t="s">
        <v>29</v>
      </c>
      <c r="I10369" s="9" t="s">
        <v>10505</v>
      </c>
      <c r="J10369" s="9" t="s">
        <v>10506</v>
      </c>
      <c r="K10369" s="9" t="s">
        <v>366</v>
      </c>
      <c r="L10369" s="6" t="s">
        <v>2191</v>
      </c>
      <c r="M10369" s="10">
        <v>30304</v>
      </c>
      <c r="N10369" s="11" t="s">
        <v>43</v>
      </c>
      <c r="O10369" s="13">
        <v>5</v>
      </c>
      <c r="P10369" s="3">
        <f t="shared" si="967"/>
        <v>0</v>
      </c>
      <c r="Q10369" s="3">
        <f t="shared" si="968"/>
        <v>0</v>
      </c>
      <c r="R10369" s="3">
        <f t="shared" si="969"/>
        <v>0</v>
      </c>
      <c r="S10369" s="3">
        <f t="shared" si="970"/>
        <v>0</v>
      </c>
      <c r="T10369" s="3">
        <f t="shared" si="971"/>
        <v>1</v>
      </c>
      <c r="U10369" s="3">
        <f t="shared" si="972"/>
        <v>0</v>
      </c>
    </row>
    <row r="10370" spans="1:21" ht="12.75" customHeight="1" x14ac:dyDescent="0.2">
      <c r="A10370" s="15" t="s">
        <v>95</v>
      </c>
      <c r="B10370" s="16" t="s">
        <v>96</v>
      </c>
      <c r="C10370" s="44">
        <v>49777513</v>
      </c>
      <c r="D10370" s="9" t="s">
        <v>10134</v>
      </c>
      <c r="E10370" s="10" t="s">
        <v>10289</v>
      </c>
      <c r="F10370" s="17">
        <v>191888799</v>
      </c>
      <c r="G10370" s="12" t="s">
        <v>51</v>
      </c>
      <c r="H10370" s="9" t="s">
        <v>29</v>
      </c>
      <c r="I10370" s="9" t="s">
        <v>10507</v>
      </c>
      <c r="J10370" s="9" t="s">
        <v>10508</v>
      </c>
      <c r="K10370" s="9" t="s">
        <v>366</v>
      </c>
      <c r="L10370" s="6" t="s">
        <v>2191</v>
      </c>
      <c r="M10370" s="10">
        <v>30307</v>
      </c>
      <c r="N10370" s="11" t="s">
        <v>43</v>
      </c>
      <c r="O10370" s="13">
        <v>2</v>
      </c>
      <c r="P10370" s="3">
        <f t="shared" si="967"/>
        <v>0</v>
      </c>
      <c r="Q10370" s="3">
        <f t="shared" si="968"/>
        <v>1</v>
      </c>
      <c r="R10370" s="3">
        <f t="shared" si="969"/>
        <v>0</v>
      </c>
      <c r="S10370" s="3">
        <f t="shared" si="970"/>
        <v>0</v>
      </c>
      <c r="T10370" s="3">
        <f t="shared" si="971"/>
        <v>0</v>
      </c>
      <c r="U10370" s="3">
        <f t="shared" si="972"/>
        <v>0</v>
      </c>
    </row>
    <row r="10371" spans="1:21" ht="12.75" customHeight="1" x14ac:dyDescent="0.2">
      <c r="A10371" s="15" t="s">
        <v>95</v>
      </c>
      <c r="B10371" s="16" t="s">
        <v>96</v>
      </c>
      <c r="C10371" s="44">
        <v>49777513</v>
      </c>
      <c r="D10371" s="9" t="s">
        <v>10134</v>
      </c>
      <c r="E10371" s="10" t="s">
        <v>10142</v>
      </c>
      <c r="F10371" s="17">
        <v>191887802</v>
      </c>
      <c r="G10371" s="12" t="s">
        <v>249</v>
      </c>
      <c r="H10371" s="9" t="s">
        <v>29</v>
      </c>
      <c r="I10371" s="9" t="s">
        <v>10503</v>
      </c>
      <c r="J10371" s="9" t="s">
        <v>10504</v>
      </c>
      <c r="K10371" s="9" t="s">
        <v>366</v>
      </c>
      <c r="L10371" s="6" t="s">
        <v>1062</v>
      </c>
      <c r="M10371" s="10">
        <v>30229</v>
      </c>
      <c r="N10371" s="11" t="s">
        <v>43</v>
      </c>
      <c r="O10371" s="13">
        <v>2</v>
      </c>
      <c r="P10371" s="3">
        <f t="shared" si="967"/>
        <v>0</v>
      </c>
      <c r="Q10371" s="3">
        <f t="shared" si="968"/>
        <v>1</v>
      </c>
      <c r="R10371" s="3">
        <f t="shared" si="969"/>
        <v>0</v>
      </c>
      <c r="S10371" s="3">
        <f t="shared" si="970"/>
        <v>0</v>
      </c>
      <c r="T10371" s="3">
        <f t="shared" si="971"/>
        <v>0</v>
      </c>
      <c r="U10371" s="3">
        <f t="shared" si="972"/>
        <v>0</v>
      </c>
    </row>
    <row r="10372" spans="1:21" ht="12.75" customHeight="1" x14ac:dyDescent="0.2">
      <c r="A10372" s="15" t="s">
        <v>95</v>
      </c>
      <c r="B10372" s="16" t="s">
        <v>96</v>
      </c>
      <c r="C10372" s="44">
        <v>49777513</v>
      </c>
      <c r="D10372" s="9" t="s">
        <v>10134</v>
      </c>
      <c r="E10372" s="10" t="s">
        <v>10159</v>
      </c>
      <c r="F10372" s="17">
        <v>191888602</v>
      </c>
      <c r="G10372" s="12" t="s">
        <v>105</v>
      </c>
      <c r="H10372" s="9" t="s">
        <v>29</v>
      </c>
      <c r="I10372" s="9" t="s">
        <v>10520</v>
      </c>
      <c r="J10372" s="9" t="s">
        <v>10521</v>
      </c>
      <c r="K10372" s="9" t="s">
        <v>341</v>
      </c>
      <c r="L10372" s="80" t="s">
        <v>2996</v>
      </c>
      <c r="M10372" s="10">
        <v>50802</v>
      </c>
      <c r="N10372" s="11" t="s">
        <v>43</v>
      </c>
      <c r="O10372" s="13">
        <v>3</v>
      </c>
      <c r="P10372" s="3">
        <f t="shared" si="967"/>
        <v>0</v>
      </c>
      <c r="Q10372" s="3">
        <f t="shared" si="968"/>
        <v>0</v>
      </c>
      <c r="R10372" s="3">
        <f t="shared" si="969"/>
        <v>1</v>
      </c>
      <c r="S10372" s="3">
        <f t="shared" si="970"/>
        <v>0</v>
      </c>
      <c r="T10372" s="3">
        <f t="shared" si="971"/>
        <v>0</v>
      </c>
      <c r="U10372" s="3">
        <f t="shared" si="972"/>
        <v>0</v>
      </c>
    </row>
    <row r="10373" spans="1:21" ht="12.75" customHeight="1" x14ac:dyDescent="0.2">
      <c r="A10373" s="15" t="s">
        <v>95</v>
      </c>
      <c r="B10373" s="16" t="s">
        <v>96</v>
      </c>
      <c r="C10373" s="44">
        <v>49777513</v>
      </c>
      <c r="D10373" s="9" t="s">
        <v>10134</v>
      </c>
      <c r="E10373" s="10" t="s">
        <v>10296</v>
      </c>
      <c r="F10373" s="17">
        <v>191888232</v>
      </c>
      <c r="G10373" s="12" t="s">
        <v>67</v>
      </c>
      <c r="H10373" s="9" t="s">
        <v>29</v>
      </c>
      <c r="I10373" s="9" t="s">
        <v>10513</v>
      </c>
      <c r="J10373" s="9" t="s">
        <v>10514</v>
      </c>
      <c r="K10373" s="9" t="s">
        <v>341</v>
      </c>
      <c r="L10373" s="80" t="s">
        <v>2279</v>
      </c>
      <c r="M10373" s="10">
        <v>50701</v>
      </c>
      <c r="N10373" s="11" t="s">
        <v>43</v>
      </c>
      <c r="O10373" s="13">
        <v>4</v>
      </c>
      <c r="P10373" s="3">
        <f t="shared" ref="P10373:P10436" si="973">IF(O10373=1,1,0)</f>
        <v>0</v>
      </c>
      <c r="Q10373" s="3">
        <f t="shared" ref="Q10373:Q10436" si="974">IF(O10373=2,1,0)</f>
        <v>0</v>
      </c>
      <c r="R10373" s="3">
        <f t="shared" ref="R10373:R10436" si="975">IF(O10373=3,1,0)</f>
        <v>0</v>
      </c>
      <c r="S10373" s="3">
        <f t="shared" ref="S10373:S10436" si="976">IF(O10373=4,1,0)</f>
        <v>1</v>
      </c>
      <c r="T10373" s="3">
        <f t="shared" ref="T10373:T10436" si="977">IF(O10373=5,1,0)</f>
        <v>0</v>
      </c>
      <c r="U10373" s="3">
        <f t="shared" ref="U10373:U10436" si="978">IF(O10373="Bez finální známky, nebyl získán potřebný počet posudků",1,IF(O10373="N (nehodnoceno)",1,0))</f>
        <v>0</v>
      </c>
    </row>
    <row r="10374" spans="1:21" ht="12.75" customHeight="1" x14ac:dyDescent="0.2">
      <c r="A10374" s="15" t="s">
        <v>95</v>
      </c>
      <c r="B10374" s="16" t="s">
        <v>96</v>
      </c>
      <c r="C10374" s="44">
        <v>49777513</v>
      </c>
      <c r="D10374" s="9" t="s">
        <v>10134</v>
      </c>
      <c r="E10374" s="10" t="s">
        <v>10321</v>
      </c>
      <c r="F10374" s="17">
        <v>191888651</v>
      </c>
      <c r="G10374" s="12" t="s">
        <v>105</v>
      </c>
      <c r="H10374" s="9" t="s">
        <v>29</v>
      </c>
      <c r="I10374" s="9" t="s">
        <v>10522</v>
      </c>
      <c r="J10374" s="9" t="s">
        <v>10523</v>
      </c>
      <c r="K10374" s="9" t="s">
        <v>341</v>
      </c>
      <c r="L10374" s="80" t="s">
        <v>346</v>
      </c>
      <c r="M10374" s="10">
        <v>50501</v>
      </c>
      <c r="N10374" s="11" t="s">
        <v>43</v>
      </c>
      <c r="O10374" s="13">
        <v>4</v>
      </c>
      <c r="P10374" s="3">
        <f t="shared" si="973"/>
        <v>0</v>
      </c>
      <c r="Q10374" s="3">
        <f t="shared" si="974"/>
        <v>0</v>
      </c>
      <c r="R10374" s="3">
        <f t="shared" si="975"/>
        <v>0</v>
      </c>
      <c r="S10374" s="3">
        <f t="shared" si="976"/>
        <v>1</v>
      </c>
      <c r="T10374" s="3">
        <f t="shared" si="977"/>
        <v>0</v>
      </c>
      <c r="U10374" s="3">
        <f t="shared" si="978"/>
        <v>0</v>
      </c>
    </row>
    <row r="10375" spans="1:21" ht="12.75" customHeight="1" x14ac:dyDescent="0.2">
      <c r="A10375" s="15" t="s">
        <v>95</v>
      </c>
      <c r="B10375" s="16" t="s">
        <v>96</v>
      </c>
      <c r="C10375" s="44">
        <v>49777513</v>
      </c>
      <c r="D10375" s="9" t="s">
        <v>10134</v>
      </c>
      <c r="E10375" s="10" t="s">
        <v>10321</v>
      </c>
      <c r="F10375" s="17">
        <v>191888655</v>
      </c>
      <c r="G10375" s="12" t="s">
        <v>105</v>
      </c>
      <c r="H10375" s="9" t="s">
        <v>29</v>
      </c>
      <c r="I10375" s="9" t="s">
        <v>10524</v>
      </c>
      <c r="J10375" s="9" t="s">
        <v>10525</v>
      </c>
      <c r="K10375" s="9" t="s">
        <v>341</v>
      </c>
      <c r="L10375" s="80" t="s">
        <v>346</v>
      </c>
      <c r="M10375" s="10">
        <v>50501</v>
      </c>
      <c r="N10375" s="11" t="s">
        <v>43</v>
      </c>
      <c r="O10375" s="13">
        <v>4</v>
      </c>
      <c r="P10375" s="3">
        <f t="shared" si="973"/>
        <v>0</v>
      </c>
      <c r="Q10375" s="3">
        <f t="shared" si="974"/>
        <v>0</v>
      </c>
      <c r="R10375" s="3">
        <f t="shared" si="975"/>
        <v>0</v>
      </c>
      <c r="S10375" s="3">
        <f t="shared" si="976"/>
        <v>1</v>
      </c>
      <c r="T10375" s="3">
        <f t="shared" si="977"/>
        <v>0</v>
      </c>
      <c r="U10375" s="3">
        <f t="shared" si="978"/>
        <v>0</v>
      </c>
    </row>
    <row r="10376" spans="1:21" ht="12.75" customHeight="1" x14ac:dyDescent="0.2">
      <c r="A10376" s="15" t="s">
        <v>95</v>
      </c>
      <c r="B10376" s="16" t="s">
        <v>96</v>
      </c>
      <c r="C10376" s="44">
        <v>49777513</v>
      </c>
      <c r="D10376" s="9" t="s">
        <v>10134</v>
      </c>
      <c r="E10376" s="10" t="s">
        <v>10321</v>
      </c>
      <c r="F10376" s="17">
        <v>191888665</v>
      </c>
      <c r="G10376" s="12" t="s">
        <v>105</v>
      </c>
      <c r="H10376" s="9" t="s">
        <v>29</v>
      </c>
      <c r="I10376" s="9" t="s">
        <v>10329</v>
      </c>
      <c r="J10376" s="9" t="s">
        <v>10526</v>
      </c>
      <c r="K10376" s="9" t="s">
        <v>341</v>
      </c>
      <c r="L10376" s="80" t="s">
        <v>346</v>
      </c>
      <c r="M10376" s="10">
        <v>50501</v>
      </c>
      <c r="N10376" s="11" t="s">
        <v>43</v>
      </c>
      <c r="O10376" s="13">
        <v>4</v>
      </c>
      <c r="P10376" s="3">
        <f t="shared" si="973"/>
        <v>0</v>
      </c>
      <c r="Q10376" s="3">
        <f t="shared" si="974"/>
        <v>0</v>
      </c>
      <c r="R10376" s="3">
        <f t="shared" si="975"/>
        <v>0</v>
      </c>
      <c r="S10376" s="3">
        <f t="shared" si="976"/>
        <v>1</v>
      </c>
      <c r="T10376" s="3">
        <f t="shared" si="977"/>
        <v>0</v>
      </c>
      <c r="U10376" s="3">
        <f t="shared" si="978"/>
        <v>0</v>
      </c>
    </row>
    <row r="10377" spans="1:21" ht="12.75" customHeight="1" x14ac:dyDescent="0.2">
      <c r="A10377" s="15" t="s">
        <v>95</v>
      </c>
      <c r="B10377" s="16" t="s">
        <v>96</v>
      </c>
      <c r="C10377" s="44">
        <v>49777513</v>
      </c>
      <c r="D10377" s="9" t="s">
        <v>10134</v>
      </c>
      <c r="E10377" s="10" t="s">
        <v>10321</v>
      </c>
      <c r="F10377" s="17">
        <v>191888669</v>
      </c>
      <c r="G10377" s="12" t="s">
        <v>67</v>
      </c>
      <c r="H10377" s="9" t="s">
        <v>29</v>
      </c>
      <c r="I10377" s="9" t="s">
        <v>10527</v>
      </c>
      <c r="J10377" s="9" t="s">
        <v>10528</v>
      </c>
      <c r="K10377" s="9" t="s">
        <v>341</v>
      </c>
      <c r="L10377" s="80" t="s">
        <v>346</v>
      </c>
      <c r="M10377" s="10">
        <v>50501</v>
      </c>
      <c r="N10377" s="11" t="s">
        <v>43</v>
      </c>
      <c r="O10377" s="13">
        <v>4</v>
      </c>
      <c r="P10377" s="3">
        <f t="shared" si="973"/>
        <v>0</v>
      </c>
      <c r="Q10377" s="3">
        <f t="shared" si="974"/>
        <v>0</v>
      </c>
      <c r="R10377" s="3">
        <f t="shared" si="975"/>
        <v>0</v>
      </c>
      <c r="S10377" s="3">
        <f t="shared" si="976"/>
        <v>1</v>
      </c>
      <c r="T10377" s="3">
        <f t="shared" si="977"/>
        <v>0</v>
      </c>
      <c r="U10377" s="3">
        <f t="shared" si="978"/>
        <v>0</v>
      </c>
    </row>
    <row r="10378" spans="1:21" ht="12.75" customHeight="1" x14ac:dyDescent="0.2">
      <c r="A10378" s="15" t="s">
        <v>95</v>
      </c>
      <c r="B10378" s="16" t="s">
        <v>96</v>
      </c>
      <c r="C10378" s="44">
        <v>49777513</v>
      </c>
      <c r="D10378" s="9" t="s">
        <v>10134</v>
      </c>
      <c r="E10378" s="10" t="s">
        <v>10321</v>
      </c>
      <c r="F10378" s="17">
        <v>191888671</v>
      </c>
      <c r="G10378" s="12" t="s">
        <v>67</v>
      </c>
      <c r="H10378" s="9" t="s">
        <v>29</v>
      </c>
      <c r="I10378" s="9" t="s">
        <v>5622</v>
      </c>
      <c r="J10378" s="9" t="s">
        <v>10529</v>
      </c>
      <c r="K10378" s="9" t="s">
        <v>341</v>
      </c>
      <c r="L10378" s="80" t="s">
        <v>346</v>
      </c>
      <c r="M10378" s="10">
        <v>50501</v>
      </c>
      <c r="N10378" s="11" t="s">
        <v>43</v>
      </c>
      <c r="O10378" s="13">
        <v>3</v>
      </c>
      <c r="P10378" s="3">
        <f t="shared" si="973"/>
        <v>0</v>
      </c>
      <c r="Q10378" s="3">
        <f t="shared" si="974"/>
        <v>0</v>
      </c>
      <c r="R10378" s="3">
        <f t="shared" si="975"/>
        <v>1</v>
      </c>
      <c r="S10378" s="3">
        <f t="shared" si="976"/>
        <v>0</v>
      </c>
      <c r="T10378" s="3">
        <f t="shared" si="977"/>
        <v>0</v>
      </c>
      <c r="U10378" s="3">
        <f t="shared" si="978"/>
        <v>0</v>
      </c>
    </row>
    <row r="10379" spans="1:21" ht="12.75" customHeight="1" x14ac:dyDescent="0.2">
      <c r="A10379" s="15" t="s">
        <v>95</v>
      </c>
      <c r="B10379" s="16" t="s">
        <v>96</v>
      </c>
      <c r="C10379" s="44">
        <v>49777513</v>
      </c>
      <c r="D10379" s="9" t="s">
        <v>10134</v>
      </c>
      <c r="E10379" s="10" t="s">
        <v>10321</v>
      </c>
      <c r="F10379" s="17">
        <v>191888712</v>
      </c>
      <c r="G10379" s="12" t="s">
        <v>67</v>
      </c>
      <c r="H10379" s="9" t="s">
        <v>29</v>
      </c>
      <c r="I10379" s="9" t="s">
        <v>10530</v>
      </c>
      <c r="J10379" s="9" t="s">
        <v>10531</v>
      </c>
      <c r="K10379" s="9" t="s">
        <v>341</v>
      </c>
      <c r="L10379" s="80" t="s">
        <v>346</v>
      </c>
      <c r="M10379" s="10">
        <v>50501</v>
      </c>
      <c r="N10379" s="11" t="s">
        <v>43</v>
      </c>
      <c r="O10379" s="13">
        <v>5</v>
      </c>
      <c r="P10379" s="3">
        <f t="shared" si="973"/>
        <v>0</v>
      </c>
      <c r="Q10379" s="3">
        <f t="shared" si="974"/>
        <v>0</v>
      </c>
      <c r="R10379" s="3">
        <f t="shared" si="975"/>
        <v>0</v>
      </c>
      <c r="S10379" s="3">
        <f t="shared" si="976"/>
        <v>0</v>
      </c>
      <c r="T10379" s="3">
        <f t="shared" si="977"/>
        <v>1</v>
      </c>
      <c r="U10379" s="3">
        <f t="shared" si="978"/>
        <v>0</v>
      </c>
    </row>
    <row r="10380" spans="1:21" ht="12.75" customHeight="1" x14ac:dyDescent="0.2">
      <c r="A10380" s="15" t="s">
        <v>95</v>
      </c>
      <c r="B10380" s="16" t="s">
        <v>96</v>
      </c>
      <c r="C10380" s="44">
        <v>49777513</v>
      </c>
      <c r="D10380" s="9" t="s">
        <v>10134</v>
      </c>
      <c r="E10380" s="10" t="s">
        <v>10321</v>
      </c>
      <c r="F10380" s="17">
        <v>191888716</v>
      </c>
      <c r="G10380" s="12" t="s">
        <v>105</v>
      </c>
      <c r="H10380" s="9" t="s">
        <v>29</v>
      </c>
      <c r="I10380" s="9" t="s">
        <v>10532</v>
      </c>
      <c r="J10380" s="9" t="s">
        <v>10533</v>
      </c>
      <c r="K10380" s="9" t="s">
        <v>341</v>
      </c>
      <c r="L10380" s="80" t="s">
        <v>346</v>
      </c>
      <c r="M10380" s="10">
        <v>50501</v>
      </c>
      <c r="N10380" s="11" t="s">
        <v>43</v>
      </c>
      <c r="O10380" s="13">
        <v>3</v>
      </c>
      <c r="P10380" s="3">
        <f t="shared" si="973"/>
        <v>0</v>
      </c>
      <c r="Q10380" s="3">
        <f t="shared" si="974"/>
        <v>0</v>
      </c>
      <c r="R10380" s="3">
        <f t="shared" si="975"/>
        <v>1</v>
      </c>
      <c r="S10380" s="3">
        <f t="shared" si="976"/>
        <v>0</v>
      </c>
      <c r="T10380" s="3">
        <f t="shared" si="977"/>
        <v>0</v>
      </c>
      <c r="U10380" s="3">
        <f t="shared" si="978"/>
        <v>0</v>
      </c>
    </row>
    <row r="10381" spans="1:21" ht="12.75" customHeight="1" x14ac:dyDescent="0.2">
      <c r="A10381" s="15" t="s">
        <v>95</v>
      </c>
      <c r="B10381" s="16" t="s">
        <v>96</v>
      </c>
      <c r="C10381" s="44">
        <v>49777513</v>
      </c>
      <c r="D10381" s="9" t="s">
        <v>10134</v>
      </c>
      <c r="E10381" s="10" t="s">
        <v>10321</v>
      </c>
      <c r="F10381" s="17">
        <v>191888718</v>
      </c>
      <c r="G10381" s="12" t="s">
        <v>105</v>
      </c>
      <c r="H10381" s="9" t="s">
        <v>29</v>
      </c>
      <c r="I10381" s="9" t="s">
        <v>10534</v>
      </c>
      <c r="J10381" s="9" t="s">
        <v>10535</v>
      </c>
      <c r="K10381" s="9" t="s">
        <v>341</v>
      </c>
      <c r="L10381" s="80" t="s">
        <v>346</v>
      </c>
      <c r="M10381" s="10">
        <v>50501</v>
      </c>
      <c r="N10381" s="11" t="s">
        <v>43</v>
      </c>
      <c r="O10381" s="13">
        <v>3</v>
      </c>
      <c r="P10381" s="3">
        <f t="shared" si="973"/>
        <v>0</v>
      </c>
      <c r="Q10381" s="3">
        <f t="shared" si="974"/>
        <v>0</v>
      </c>
      <c r="R10381" s="3">
        <f t="shared" si="975"/>
        <v>1</v>
      </c>
      <c r="S10381" s="3">
        <f t="shared" si="976"/>
        <v>0</v>
      </c>
      <c r="T10381" s="3">
        <f t="shared" si="977"/>
        <v>0</v>
      </c>
      <c r="U10381" s="3">
        <f t="shared" si="978"/>
        <v>0</v>
      </c>
    </row>
    <row r="10382" spans="1:21" ht="12.75" customHeight="1" x14ac:dyDescent="0.2">
      <c r="A10382" s="15" t="s">
        <v>95</v>
      </c>
      <c r="B10382" s="16" t="s">
        <v>96</v>
      </c>
      <c r="C10382" s="44">
        <v>49777513</v>
      </c>
      <c r="D10382" s="9" t="s">
        <v>10134</v>
      </c>
      <c r="E10382" s="10" t="s">
        <v>10321</v>
      </c>
      <c r="F10382" s="17">
        <v>191888742</v>
      </c>
      <c r="G10382" s="12" t="s">
        <v>105</v>
      </c>
      <c r="H10382" s="9" t="s">
        <v>29</v>
      </c>
      <c r="I10382" s="9" t="s">
        <v>10536</v>
      </c>
      <c r="J10382" s="9" t="s">
        <v>10537</v>
      </c>
      <c r="K10382" s="9" t="s">
        <v>341</v>
      </c>
      <c r="L10382" s="80" t="s">
        <v>346</v>
      </c>
      <c r="M10382" s="10">
        <v>50501</v>
      </c>
      <c r="N10382" s="11" t="s">
        <v>43</v>
      </c>
      <c r="O10382" s="13">
        <v>3</v>
      </c>
      <c r="P10382" s="3">
        <f t="shared" si="973"/>
        <v>0</v>
      </c>
      <c r="Q10382" s="3">
        <f t="shared" si="974"/>
        <v>0</v>
      </c>
      <c r="R10382" s="3">
        <f t="shared" si="975"/>
        <v>1</v>
      </c>
      <c r="S10382" s="3">
        <f t="shared" si="976"/>
        <v>0</v>
      </c>
      <c r="T10382" s="3">
        <f t="shared" si="977"/>
        <v>0</v>
      </c>
      <c r="U10382" s="3">
        <f t="shared" si="978"/>
        <v>0</v>
      </c>
    </row>
    <row r="10383" spans="1:21" ht="12.75" customHeight="1" x14ac:dyDescent="0.2">
      <c r="A10383" s="15" t="s">
        <v>95</v>
      </c>
      <c r="B10383" s="16" t="s">
        <v>96</v>
      </c>
      <c r="C10383" s="44">
        <v>49777513</v>
      </c>
      <c r="D10383" s="9" t="s">
        <v>10134</v>
      </c>
      <c r="E10383" s="10" t="s">
        <v>10321</v>
      </c>
      <c r="F10383" s="17">
        <v>191888746</v>
      </c>
      <c r="G10383" s="12" t="s">
        <v>105</v>
      </c>
      <c r="H10383" s="9" t="s">
        <v>29</v>
      </c>
      <c r="I10383" s="9" t="s">
        <v>10538</v>
      </c>
      <c r="J10383" s="9" t="s">
        <v>10539</v>
      </c>
      <c r="K10383" s="9" t="s">
        <v>341</v>
      </c>
      <c r="L10383" s="80" t="s">
        <v>346</v>
      </c>
      <c r="M10383" s="10">
        <v>50501</v>
      </c>
      <c r="N10383" s="11" t="s">
        <v>43</v>
      </c>
      <c r="O10383" s="13">
        <v>2</v>
      </c>
      <c r="P10383" s="3">
        <f t="shared" si="973"/>
        <v>0</v>
      </c>
      <c r="Q10383" s="3">
        <f t="shared" si="974"/>
        <v>1</v>
      </c>
      <c r="R10383" s="3">
        <f t="shared" si="975"/>
        <v>0</v>
      </c>
      <c r="S10383" s="3">
        <f t="shared" si="976"/>
        <v>0</v>
      </c>
      <c r="T10383" s="3">
        <f t="shared" si="977"/>
        <v>0</v>
      </c>
      <c r="U10383" s="3">
        <f t="shared" si="978"/>
        <v>0</v>
      </c>
    </row>
    <row r="10384" spans="1:21" ht="12.75" customHeight="1" x14ac:dyDescent="0.2">
      <c r="A10384" s="15" t="s">
        <v>95</v>
      </c>
      <c r="B10384" s="16" t="s">
        <v>96</v>
      </c>
      <c r="C10384" s="44">
        <v>49777513</v>
      </c>
      <c r="D10384" s="9" t="s">
        <v>10134</v>
      </c>
      <c r="E10384" s="10" t="s">
        <v>10321</v>
      </c>
      <c r="F10384" s="17">
        <v>191888749</v>
      </c>
      <c r="G10384" s="12" t="s">
        <v>67</v>
      </c>
      <c r="H10384" s="9" t="s">
        <v>29</v>
      </c>
      <c r="I10384" s="9" t="s">
        <v>10530</v>
      </c>
      <c r="J10384" s="9" t="s">
        <v>10540</v>
      </c>
      <c r="K10384" s="9" t="s">
        <v>341</v>
      </c>
      <c r="L10384" s="80" t="s">
        <v>346</v>
      </c>
      <c r="M10384" s="10">
        <v>50501</v>
      </c>
      <c r="N10384" s="11" t="s">
        <v>43</v>
      </c>
      <c r="O10384" s="13">
        <v>4</v>
      </c>
      <c r="P10384" s="3">
        <f t="shared" si="973"/>
        <v>0</v>
      </c>
      <c r="Q10384" s="3">
        <f t="shared" si="974"/>
        <v>0</v>
      </c>
      <c r="R10384" s="3">
        <f t="shared" si="975"/>
        <v>0</v>
      </c>
      <c r="S10384" s="3">
        <f t="shared" si="976"/>
        <v>1</v>
      </c>
      <c r="T10384" s="3">
        <f t="shared" si="977"/>
        <v>0</v>
      </c>
      <c r="U10384" s="3">
        <f t="shared" si="978"/>
        <v>0</v>
      </c>
    </row>
    <row r="10385" spans="1:21" ht="12.75" customHeight="1" x14ac:dyDescent="0.2">
      <c r="A10385" s="15" t="s">
        <v>95</v>
      </c>
      <c r="B10385" s="16" t="s">
        <v>96</v>
      </c>
      <c r="C10385" s="44">
        <v>49777513</v>
      </c>
      <c r="D10385" s="9" t="s">
        <v>10134</v>
      </c>
      <c r="E10385" s="10" t="s">
        <v>10321</v>
      </c>
      <c r="F10385" s="17">
        <v>191888752</v>
      </c>
      <c r="G10385" s="12" t="s">
        <v>67</v>
      </c>
      <c r="H10385" s="9" t="s">
        <v>29</v>
      </c>
      <c r="I10385" s="9" t="s">
        <v>10541</v>
      </c>
      <c r="J10385" s="9" t="s">
        <v>10542</v>
      </c>
      <c r="K10385" s="9" t="s">
        <v>341</v>
      </c>
      <c r="L10385" s="80" t="s">
        <v>346</v>
      </c>
      <c r="M10385" s="10">
        <v>50501</v>
      </c>
      <c r="N10385" s="11" t="s">
        <v>43</v>
      </c>
      <c r="O10385" s="13">
        <v>3</v>
      </c>
      <c r="P10385" s="3">
        <f t="shared" si="973"/>
        <v>0</v>
      </c>
      <c r="Q10385" s="3">
        <f t="shared" si="974"/>
        <v>0</v>
      </c>
      <c r="R10385" s="3">
        <f t="shared" si="975"/>
        <v>1</v>
      </c>
      <c r="S10385" s="3">
        <f t="shared" si="976"/>
        <v>0</v>
      </c>
      <c r="T10385" s="3">
        <f t="shared" si="977"/>
        <v>0</v>
      </c>
      <c r="U10385" s="3">
        <f t="shared" si="978"/>
        <v>0</v>
      </c>
    </row>
    <row r="10386" spans="1:21" ht="12.75" customHeight="1" x14ac:dyDescent="0.2">
      <c r="A10386" s="15" t="s">
        <v>95</v>
      </c>
      <c r="B10386" s="16" t="s">
        <v>96</v>
      </c>
      <c r="C10386" s="44">
        <v>49777513</v>
      </c>
      <c r="D10386" s="9" t="s">
        <v>10134</v>
      </c>
      <c r="E10386" s="10" t="s">
        <v>10159</v>
      </c>
      <c r="F10386" s="17">
        <v>191888507</v>
      </c>
      <c r="G10386" s="12" t="s">
        <v>72</v>
      </c>
      <c r="H10386" s="9" t="s">
        <v>29</v>
      </c>
      <c r="I10386" s="9" t="s">
        <v>10517</v>
      </c>
      <c r="J10386" s="9" t="s">
        <v>10518</v>
      </c>
      <c r="K10386" s="9" t="s">
        <v>341</v>
      </c>
      <c r="L10386" s="80" t="s">
        <v>342</v>
      </c>
      <c r="M10386" s="10">
        <v>50403</v>
      </c>
      <c r="N10386" s="11" t="s">
        <v>43</v>
      </c>
      <c r="O10386" s="13">
        <v>4</v>
      </c>
      <c r="P10386" s="3">
        <f t="shared" si="973"/>
        <v>0</v>
      </c>
      <c r="Q10386" s="3">
        <f t="shared" si="974"/>
        <v>0</v>
      </c>
      <c r="R10386" s="3">
        <f t="shared" si="975"/>
        <v>0</v>
      </c>
      <c r="S10386" s="3">
        <f t="shared" si="976"/>
        <v>1</v>
      </c>
      <c r="T10386" s="3">
        <f t="shared" si="977"/>
        <v>0</v>
      </c>
      <c r="U10386" s="3">
        <f t="shared" si="978"/>
        <v>0</v>
      </c>
    </row>
    <row r="10387" spans="1:21" ht="12.75" customHeight="1" x14ac:dyDescent="0.2">
      <c r="A10387" s="15" t="s">
        <v>95</v>
      </c>
      <c r="B10387" s="16" t="s">
        <v>96</v>
      </c>
      <c r="C10387" s="44">
        <v>49777513</v>
      </c>
      <c r="D10387" s="9" t="s">
        <v>10134</v>
      </c>
      <c r="E10387" s="10" t="s">
        <v>10159</v>
      </c>
      <c r="F10387" s="17">
        <v>191888574</v>
      </c>
      <c r="G10387" s="12" t="s">
        <v>72</v>
      </c>
      <c r="H10387" s="9" t="s">
        <v>29</v>
      </c>
      <c r="I10387" s="9" t="s">
        <v>10517</v>
      </c>
      <c r="J10387" s="9" t="s">
        <v>10519</v>
      </c>
      <c r="K10387" s="9" t="s">
        <v>341</v>
      </c>
      <c r="L10387" s="80" t="s">
        <v>342</v>
      </c>
      <c r="M10387" s="10">
        <v>50403</v>
      </c>
      <c r="N10387" s="11" t="s">
        <v>43</v>
      </c>
      <c r="O10387" s="13">
        <v>3</v>
      </c>
      <c r="P10387" s="3">
        <f t="shared" si="973"/>
        <v>0</v>
      </c>
      <c r="Q10387" s="3">
        <f t="shared" si="974"/>
        <v>0</v>
      </c>
      <c r="R10387" s="3">
        <f t="shared" si="975"/>
        <v>1</v>
      </c>
      <c r="S10387" s="3">
        <f t="shared" si="976"/>
        <v>0</v>
      </c>
      <c r="T10387" s="3">
        <f t="shared" si="977"/>
        <v>0</v>
      </c>
      <c r="U10387" s="3">
        <f t="shared" si="978"/>
        <v>0</v>
      </c>
    </row>
    <row r="10388" spans="1:21" ht="12.75" customHeight="1" x14ac:dyDescent="0.2">
      <c r="A10388" s="15" t="s">
        <v>95</v>
      </c>
      <c r="B10388" s="16" t="s">
        <v>96</v>
      </c>
      <c r="C10388" s="44">
        <v>49777513</v>
      </c>
      <c r="D10388" s="9" t="s">
        <v>10134</v>
      </c>
      <c r="E10388" s="10" t="s">
        <v>10159</v>
      </c>
      <c r="F10388" s="17">
        <v>191910952</v>
      </c>
      <c r="G10388" s="12" t="s">
        <v>258</v>
      </c>
      <c r="H10388" s="9" t="s">
        <v>29</v>
      </c>
      <c r="I10388" s="9" t="s">
        <v>10545</v>
      </c>
      <c r="J10388" s="9" t="s">
        <v>10546</v>
      </c>
      <c r="K10388" s="9" t="s">
        <v>341</v>
      </c>
      <c r="L10388" s="80" t="s">
        <v>342</v>
      </c>
      <c r="M10388" s="10">
        <v>50403</v>
      </c>
      <c r="N10388" s="11" t="s">
        <v>43</v>
      </c>
      <c r="O10388" s="13">
        <v>2</v>
      </c>
      <c r="P10388" s="3">
        <f t="shared" si="973"/>
        <v>0</v>
      </c>
      <c r="Q10388" s="3">
        <f t="shared" si="974"/>
        <v>1</v>
      </c>
      <c r="R10388" s="3">
        <f t="shared" si="975"/>
        <v>0</v>
      </c>
      <c r="S10388" s="3">
        <f t="shared" si="976"/>
        <v>0</v>
      </c>
      <c r="T10388" s="3">
        <f t="shared" si="977"/>
        <v>0</v>
      </c>
      <c r="U10388" s="3">
        <f t="shared" si="978"/>
        <v>0</v>
      </c>
    </row>
    <row r="10389" spans="1:21" ht="12.75" customHeight="1" x14ac:dyDescent="0.2">
      <c r="A10389" s="15" t="s">
        <v>95</v>
      </c>
      <c r="B10389" s="16" t="s">
        <v>96</v>
      </c>
      <c r="C10389" s="44">
        <v>49777513</v>
      </c>
      <c r="D10389" s="9" t="s">
        <v>10134</v>
      </c>
      <c r="E10389" s="10" t="s">
        <v>10152</v>
      </c>
      <c r="F10389" s="17">
        <v>191888286</v>
      </c>
      <c r="G10389" s="12" t="s">
        <v>105</v>
      </c>
      <c r="H10389" s="9" t="s">
        <v>29</v>
      </c>
      <c r="I10389" s="9" t="s">
        <v>10515</v>
      </c>
      <c r="J10389" s="9" t="s">
        <v>10516</v>
      </c>
      <c r="K10389" s="9" t="s">
        <v>341</v>
      </c>
      <c r="L10389" s="80" t="s">
        <v>1089</v>
      </c>
      <c r="M10389" s="10">
        <v>50301</v>
      </c>
      <c r="N10389" s="11" t="s">
        <v>43</v>
      </c>
      <c r="O10389" s="13">
        <v>4</v>
      </c>
      <c r="P10389" s="3">
        <f t="shared" si="973"/>
        <v>0</v>
      </c>
      <c r="Q10389" s="3">
        <f t="shared" si="974"/>
        <v>0</v>
      </c>
      <c r="R10389" s="3">
        <f t="shared" si="975"/>
        <v>0</v>
      </c>
      <c r="S10389" s="3">
        <f t="shared" si="976"/>
        <v>1</v>
      </c>
      <c r="T10389" s="3">
        <f t="shared" si="977"/>
        <v>0</v>
      </c>
      <c r="U10389" s="3">
        <f t="shared" si="978"/>
        <v>0</v>
      </c>
    </row>
    <row r="10390" spans="1:21" ht="12.75" customHeight="1" x14ac:dyDescent="0.2">
      <c r="A10390" s="15" t="s">
        <v>95</v>
      </c>
      <c r="B10390" s="16" t="s">
        <v>96</v>
      </c>
      <c r="C10390" s="44">
        <v>49777513</v>
      </c>
      <c r="D10390" s="9" t="s">
        <v>10134</v>
      </c>
      <c r="E10390" s="10" t="s">
        <v>10296</v>
      </c>
      <c r="F10390" s="17">
        <v>191888198</v>
      </c>
      <c r="G10390" s="12" t="s">
        <v>105</v>
      </c>
      <c r="H10390" s="9" t="s">
        <v>29</v>
      </c>
      <c r="I10390" s="9" t="s">
        <v>10509</v>
      </c>
      <c r="J10390" s="9" t="s">
        <v>10510</v>
      </c>
      <c r="K10390" s="9" t="s">
        <v>341</v>
      </c>
      <c r="L10390" s="80" t="s">
        <v>631</v>
      </c>
      <c r="M10390" s="10">
        <v>50204</v>
      </c>
      <c r="N10390" s="11" t="s">
        <v>43</v>
      </c>
      <c r="O10390" s="13">
        <v>4</v>
      </c>
      <c r="P10390" s="3">
        <f t="shared" si="973"/>
        <v>0</v>
      </c>
      <c r="Q10390" s="3">
        <f t="shared" si="974"/>
        <v>0</v>
      </c>
      <c r="R10390" s="3">
        <f t="shared" si="975"/>
        <v>0</v>
      </c>
      <c r="S10390" s="3">
        <f t="shared" si="976"/>
        <v>1</v>
      </c>
      <c r="T10390" s="3">
        <f t="shared" si="977"/>
        <v>0</v>
      </c>
      <c r="U10390" s="3">
        <f t="shared" si="978"/>
        <v>0</v>
      </c>
    </row>
    <row r="10391" spans="1:21" ht="12.75" customHeight="1" x14ac:dyDescent="0.2">
      <c r="A10391" s="15" t="s">
        <v>95</v>
      </c>
      <c r="B10391" s="16" t="s">
        <v>96</v>
      </c>
      <c r="C10391" s="44">
        <v>49777513</v>
      </c>
      <c r="D10391" s="9" t="s">
        <v>10134</v>
      </c>
      <c r="E10391" s="10" t="s">
        <v>10296</v>
      </c>
      <c r="F10391" s="17">
        <v>191888223</v>
      </c>
      <c r="G10391" s="12" t="s">
        <v>72</v>
      </c>
      <c r="H10391" s="9" t="s">
        <v>29</v>
      </c>
      <c r="I10391" s="9" t="s">
        <v>10511</v>
      </c>
      <c r="J10391" s="9" t="s">
        <v>10512</v>
      </c>
      <c r="K10391" s="9" t="s">
        <v>341</v>
      </c>
      <c r="L10391" s="80" t="s">
        <v>631</v>
      </c>
      <c r="M10391" s="10">
        <v>50204</v>
      </c>
      <c r="N10391" s="11" t="s">
        <v>43</v>
      </c>
      <c r="O10391" s="13">
        <v>4</v>
      </c>
      <c r="P10391" s="3">
        <f t="shared" si="973"/>
        <v>0</v>
      </c>
      <c r="Q10391" s="3">
        <f t="shared" si="974"/>
        <v>0</v>
      </c>
      <c r="R10391" s="3">
        <f t="shared" si="975"/>
        <v>0</v>
      </c>
      <c r="S10391" s="3">
        <f t="shared" si="976"/>
        <v>1</v>
      </c>
      <c r="T10391" s="3">
        <f t="shared" si="977"/>
        <v>0</v>
      </c>
      <c r="U10391" s="3">
        <f t="shared" si="978"/>
        <v>0</v>
      </c>
    </row>
    <row r="10392" spans="1:21" ht="12.75" customHeight="1" x14ac:dyDescent="0.2">
      <c r="A10392" s="15" t="s">
        <v>95</v>
      </c>
      <c r="B10392" s="16" t="s">
        <v>96</v>
      </c>
      <c r="C10392" s="44">
        <v>49777513</v>
      </c>
      <c r="D10392" s="9" t="s">
        <v>10134</v>
      </c>
      <c r="E10392" s="10" t="s">
        <v>10289</v>
      </c>
      <c r="F10392" s="17">
        <v>191888795</v>
      </c>
      <c r="G10392" s="12" t="s">
        <v>105</v>
      </c>
      <c r="H10392" s="9" t="s">
        <v>29</v>
      </c>
      <c r="I10392" s="9" t="s">
        <v>10543</v>
      </c>
      <c r="J10392" s="9" t="s">
        <v>10544</v>
      </c>
      <c r="K10392" s="9" t="s">
        <v>341</v>
      </c>
      <c r="L10392" s="80" t="s">
        <v>2233</v>
      </c>
      <c r="M10392" s="10">
        <v>50102</v>
      </c>
      <c r="N10392" s="11" t="s">
        <v>43</v>
      </c>
      <c r="O10392" s="13">
        <v>2</v>
      </c>
      <c r="P10392" s="3">
        <f t="shared" si="973"/>
        <v>0</v>
      </c>
      <c r="Q10392" s="3">
        <f t="shared" si="974"/>
        <v>1</v>
      </c>
      <c r="R10392" s="3">
        <f t="shared" si="975"/>
        <v>0</v>
      </c>
      <c r="S10392" s="3">
        <f t="shared" si="976"/>
        <v>0</v>
      </c>
      <c r="T10392" s="3">
        <f t="shared" si="977"/>
        <v>0</v>
      </c>
      <c r="U10392" s="3">
        <f t="shared" si="978"/>
        <v>0</v>
      </c>
    </row>
    <row r="10393" spans="1:21" ht="12.75" customHeight="1" x14ac:dyDescent="0.2">
      <c r="A10393" s="15" t="s">
        <v>95</v>
      </c>
      <c r="B10393" s="16" t="s">
        <v>96</v>
      </c>
      <c r="C10393" s="44">
        <v>49777513</v>
      </c>
      <c r="D10393" s="9" t="s">
        <v>10134</v>
      </c>
      <c r="E10393" s="10" t="s">
        <v>10159</v>
      </c>
      <c r="F10393" s="17">
        <v>191863873</v>
      </c>
      <c r="G10393" s="12" t="s">
        <v>1096</v>
      </c>
      <c r="H10393" s="9" t="s">
        <v>29</v>
      </c>
      <c r="I10393" s="9" t="s">
        <v>10547</v>
      </c>
      <c r="J10393" s="9" t="s">
        <v>10548</v>
      </c>
      <c r="K10393" s="9" t="s">
        <v>102</v>
      </c>
      <c r="L10393" s="6" t="s">
        <v>159</v>
      </c>
      <c r="M10393" s="10">
        <v>60102</v>
      </c>
      <c r="N10393" s="11" t="s">
        <v>43</v>
      </c>
      <c r="O10393" s="13">
        <v>5</v>
      </c>
      <c r="P10393" s="3">
        <f t="shared" si="973"/>
        <v>0</v>
      </c>
      <c r="Q10393" s="3">
        <f t="shared" si="974"/>
        <v>0</v>
      </c>
      <c r="R10393" s="3">
        <f t="shared" si="975"/>
        <v>0</v>
      </c>
      <c r="S10393" s="3">
        <f t="shared" si="976"/>
        <v>0</v>
      </c>
      <c r="T10393" s="3">
        <f t="shared" si="977"/>
        <v>1</v>
      </c>
      <c r="U10393" s="3">
        <f t="shared" si="978"/>
        <v>0</v>
      </c>
    </row>
    <row r="10394" spans="1:21" ht="12.75" customHeight="1" x14ac:dyDescent="0.2">
      <c r="A10394" s="15" t="s">
        <v>95</v>
      </c>
      <c r="B10394" s="16" t="s">
        <v>96</v>
      </c>
      <c r="C10394" s="44">
        <v>49777513</v>
      </c>
      <c r="D10394" s="9" t="s">
        <v>10134</v>
      </c>
      <c r="E10394" s="10" t="s">
        <v>10152</v>
      </c>
      <c r="F10394" s="17">
        <v>191888307</v>
      </c>
      <c r="G10394" s="12" t="s">
        <v>67</v>
      </c>
      <c r="H10394" s="9" t="s">
        <v>29</v>
      </c>
      <c r="I10394" s="9" t="s">
        <v>10369</v>
      </c>
      <c r="J10394" s="9" t="s">
        <v>10549</v>
      </c>
      <c r="K10394" s="9" t="s">
        <v>102</v>
      </c>
      <c r="L10394" s="6" t="s">
        <v>159</v>
      </c>
      <c r="M10394" s="10">
        <v>60101</v>
      </c>
      <c r="N10394" s="11" t="s">
        <v>43</v>
      </c>
      <c r="O10394" s="13">
        <v>3</v>
      </c>
      <c r="P10394" s="3">
        <f t="shared" si="973"/>
        <v>0</v>
      </c>
      <c r="Q10394" s="3">
        <f t="shared" si="974"/>
        <v>0</v>
      </c>
      <c r="R10394" s="3">
        <f t="shared" si="975"/>
        <v>1</v>
      </c>
      <c r="S10394" s="3">
        <f t="shared" si="976"/>
        <v>0</v>
      </c>
      <c r="T10394" s="3">
        <f t="shared" si="977"/>
        <v>0</v>
      </c>
      <c r="U10394" s="3">
        <f t="shared" si="978"/>
        <v>0</v>
      </c>
    </row>
    <row r="10395" spans="1:21" ht="12.75" customHeight="1" x14ac:dyDescent="0.2">
      <c r="A10395" s="15" t="s">
        <v>95</v>
      </c>
      <c r="B10395" s="16" t="s">
        <v>96</v>
      </c>
      <c r="C10395" s="44">
        <v>49777513</v>
      </c>
      <c r="D10395" s="9" t="s">
        <v>10134</v>
      </c>
      <c r="E10395" s="10" t="s">
        <v>10152</v>
      </c>
      <c r="F10395" s="17">
        <v>191888308</v>
      </c>
      <c r="G10395" s="12" t="s">
        <v>67</v>
      </c>
      <c r="H10395" s="9" t="s">
        <v>29</v>
      </c>
      <c r="I10395" s="9" t="s">
        <v>10369</v>
      </c>
      <c r="J10395" s="9" t="s">
        <v>10550</v>
      </c>
      <c r="K10395" s="9" t="s">
        <v>102</v>
      </c>
      <c r="L10395" s="6" t="s">
        <v>159</v>
      </c>
      <c r="M10395" s="10">
        <v>60101</v>
      </c>
      <c r="N10395" s="11" t="s">
        <v>43</v>
      </c>
      <c r="O10395" s="13">
        <v>3</v>
      </c>
      <c r="P10395" s="3">
        <f t="shared" si="973"/>
        <v>0</v>
      </c>
      <c r="Q10395" s="3">
        <f t="shared" si="974"/>
        <v>0</v>
      </c>
      <c r="R10395" s="3">
        <f t="shared" si="975"/>
        <v>1</v>
      </c>
      <c r="S10395" s="3">
        <f t="shared" si="976"/>
        <v>0</v>
      </c>
      <c r="T10395" s="3">
        <f t="shared" si="977"/>
        <v>0</v>
      </c>
      <c r="U10395" s="3">
        <f t="shared" si="978"/>
        <v>0</v>
      </c>
    </row>
    <row r="10396" spans="1:21" ht="12.75" customHeight="1" x14ac:dyDescent="0.2">
      <c r="A10396" s="15" t="s">
        <v>95</v>
      </c>
      <c r="B10396" s="16" t="s">
        <v>96</v>
      </c>
      <c r="C10396" s="44">
        <v>49777513</v>
      </c>
      <c r="D10396" s="9" t="s">
        <v>10134</v>
      </c>
      <c r="E10396" s="10" t="s">
        <v>10152</v>
      </c>
      <c r="F10396" s="17">
        <v>191888322</v>
      </c>
      <c r="G10396" s="12" t="s">
        <v>105</v>
      </c>
      <c r="H10396" s="9" t="s">
        <v>29</v>
      </c>
      <c r="I10396" s="9" t="s">
        <v>10551</v>
      </c>
      <c r="J10396" s="9" t="s">
        <v>10552</v>
      </c>
      <c r="K10396" s="9" t="s">
        <v>102</v>
      </c>
      <c r="L10396" s="6" t="s">
        <v>159</v>
      </c>
      <c r="M10396" s="10">
        <v>60101</v>
      </c>
      <c r="N10396" s="11" t="s">
        <v>43</v>
      </c>
      <c r="O10396" s="13">
        <v>3</v>
      </c>
      <c r="P10396" s="3">
        <f t="shared" si="973"/>
        <v>0</v>
      </c>
      <c r="Q10396" s="3">
        <f t="shared" si="974"/>
        <v>0</v>
      </c>
      <c r="R10396" s="3">
        <f t="shared" si="975"/>
        <v>1</v>
      </c>
      <c r="S10396" s="3">
        <f t="shared" si="976"/>
        <v>0</v>
      </c>
      <c r="T10396" s="3">
        <f t="shared" si="977"/>
        <v>0</v>
      </c>
      <c r="U10396" s="3">
        <f t="shared" si="978"/>
        <v>0</v>
      </c>
    </row>
    <row r="10397" spans="1:21" ht="12.75" customHeight="1" x14ac:dyDescent="0.2">
      <c r="A10397" s="15" t="s">
        <v>95</v>
      </c>
      <c r="B10397" s="16" t="s">
        <v>96</v>
      </c>
      <c r="C10397" s="44">
        <v>49777513</v>
      </c>
      <c r="D10397" s="9" t="s">
        <v>10134</v>
      </c>
      <c r="E10397" s="10" t="s">
        <v>10152</v>
      </c>
      <c r="F10397" s="17">
        <v>191888365</v>
      </c>
      <c r="G10397" s="12" t="s">
        <v>67</v>
      </c>
      <c r="H10397" s="9" t="s">
        <v>29</v>
      </c>
      <c r="I10397" s="9" t="s">
        <v>10551</v>
      </c>
      <c r="J10397" s="9" t="s">
        <v>10553</v>
      </c>
      <c r="K10397" s="9" t="s">
        <v>102</v>
      </c>
      <c r="L10397" s="6" t="s">
        <v>159</v>
      </c>
      <c r="M10397" s="10">
        <v>60101</v>
      </c>
      <c r="N10397" s="11" t="s">
        <v>43</v>
      </c>
      <c r="O10397" s="13">
        <v>4</v>
      </c>
      <c r="P10397" s="3">
        <f t="shared" si="973"/>
        <v>0</v>
      </c>
      <c r="Q10397" s="3">
        <f t="shared" si="974"/>
        <v>0</v>
      </c>
      <c r="R10397" s="3">
        <f t="shared" si="975"/>
        <v>0</v>
      </c>
      <c r="S10397" s="3">
        <f t="shared" si="976"/>
        <v>1</v>
      </c>
      <c r="T10397" s="3">
        <f t="shared" si="977"/>
        <v>0</v>
      </c>
      <c r="U10397" s="3">
        <f t="shared" si="978"/>
        <v>0</v>
      </c>
    </row>
    <row r="10398" spans="1:21" ht="12.75" customHeight="1" x14ac:dyDescent="0.2">
      <c r="A10398" s="15" t="s">
        <v>95</v>
      </c>
      <c r="B10398" s="16" t="s">
        <v>96</v>
      </c>
      <c r="C10398" s="8">
        <v>49777513</v>
      </c>
      <c r="D10398" s="6" t="s">
        <v>10134</v>
      </c>
      <c r="E10398" s="16" t="s">
        <v>10159</v>
      </c>
      <c r="F10398" s="15">
        <v>192046118</v>
      </c>
      <c r="G10398" s="5" t="s">
        <v>258</v>
      </c>
      <c r="H10398" s="6" t="s">
        <v>29</v>
      </c>
      <c r="I10398" s="6" t="s">
        <v>10160</v>
      </c>
      <c r="J10398" s="6" t="s">
        <v>10161</v>
      </c>
      <c r="K10398" s="6" t="s">
        <v>80</v>
      </c>
      <c r="L10398" s="6" t="s">
        <v>8803</v>
      </c>
      <c r="M10398" s="16" t="s">
        <v>126</v>
      </c>
      <c r="N10398" s="8" t="s">
        <v>35</v>
      </c>
      <c r="O10398" s="7">
        <v>3</v>
      </c>
      <c r="P10398" s="3">
        <f t="shared" si="973"/>
        <v>0</v>
      </c>
      <c r="Q10398" s="3">
        <f t="shared" si="974"/>
        <v>0</v>
      </c>
      <c r="R10398" s="3">
        <f t="shared" si="975"/>
        <v>1</v>
      </c>
      <c r="S10398" s="3">
        <f t="shared" si="976"/>
        <v>0</v>
      </c>
      <c r="T10398" s="3">
        <f t="shared" si="977"/>
        <v>0</v>
      </c>
      <c r="U10398" s="3">
        <f t="shared" si="978"/>
        <v>0</v>
      </c>
    </row>
    <row r="10399" spans="1:21" ht="12.75" customHeight="1" x14ac:dyDescent="0.2">
      <c r="A10399" s="15" t="s">
        <v>95</v>
      </c>
      <c r="B10399" s="16" t="s">
        <v>96</v>
      </c>
      <c r="C10399" s="8">
        <v>49777513</v>
      </c>
      <c r="D10399" s="6" t="s">
        <v>10134</v>
      </c>
      <c r="E10399" s="16" t="s">
        <v>10142</v>
      </c>
      <c r="F10399" s="15">
        <v>192003200</v>
      </c>
      <c r="G10399" s="5" t="s">
        <v>72</v>
      </c>
      <c r="H10399" s="6" t="s">
        <v>29</v>
      </c>
      <c r="I10399" s="6" t="s">
        <v>10157</v>
      </c>
      <c r="J10399" s="6" t="s">
        <v>10158</v>
      </c>
      <c r="K10399" s="6" t="s">
        <v>80</v>
      </c>
      <c r="L10399" s="6" t="s">
        <v>81</v>
      </c>
      <c r="M10399" s="16" t="s">
        <v>777</v>
      </c>
      <c r="N10399" s="8" t="s">
        <v>35</v>
      </c>
      <c r="O10399" s="7">
        <v>4</v>
      </c>
      <c r="P10399" s="3">
        <f t="shared" si="973"/>
        <v>0</v>
      </c>
      <c r="Q10399" s="3">
        <f t="shared" si="974"/>
        <v>0</v>
      </c>
      <c r="R10399" s="3">
        <f t="shared" si="975"/>
        <v>0</v>
      </c>
      <c r="S10399" s="3">
        <f t="shared" si="976"/>
        <v>1</v>
      </c>
      <c r="T10399" s="3">
        <f t="shared" si="977"/>
        <v>0</v>
      </c>
      <c r="U10399" s="3">
        <f t="shared" si="978"/>
        <v>0</v>
      </c>
    </row>
    <row r="10400" spans="1:21" ht="12.75" customHeight="1" x14ac:dyDescent="0.2">
      <c r="A10400" s="15" t="s">
        <v>95</v>
      </c>
      <c r="B10400" s="16" t="s">
        <v>96</v>
      </c>
      <c r="C10400" s="8">
        <v>49777513</v>
      </c>
      <c r="D10400" s="6" t="s">
        <v>10134</v>
      </c>
      <c r="E10400" s="16" t="s">
        <v>10152</v>
      </c>
      <c r="F10400" s="15">
        <v>192002389</v>
      </c>
      <c r="G10400" s="5" t="s">
        <v>67</v>
      </c>
      <c r="H10400" s="6" t="s">
        <v>52</v>
      </c>
      <c r="I10400" s="6" t="s">
        <v>10153</v>
      </c>
      <c r="J10400" s="6" t="s">
        <v>10154</v>
      </c>
      <c r="K10400" s="6" t="s">
        <v>80</v>
      </c>
      <c r="L10400" s="6" t="s">
        <v>268</v>
      </c>
      <c r="M10400" s="16" t="s">
        <v>2518</v>
      </c>
      <c r="N10400" s="8" t="s">
        <v>35</v>
      </c>
      <c r="O10400" s="7">
        <v>2</v>
      </c>
      <c r="P10400" s="3">
        <f t="shared" si="973"/>
        <v>0</v>
      </c>
      <c r="Q10400" s="3">
        <f t="shared" si="974"/>
        <v>1</v>
      </c>
      <c r="R10400" s="3">
        <f t="shared" si="975"/>
        <v>0</v>
      </c>
      <c r="S10400" s="3">
        <f t="shared" si="976"/>
        <v>0</v>
      </c>
      <c r="T10400" s="3">
        <f t="shared" si="977"/>
        <v>0</v>
      </c>
      <c r="U10400" s="3">
        <f t="shared" si="978"/>
        <v>0</v>
      </c>
    </row>
    <row r="10401" spans="1:21" ht="12.75" customHeight="1" x14ac:dyDescent="0.2">
      <c r="A10401" s="15" t="s">
        <v>95</v>
      </c>
      <c r="B10401" s="16" t="s">
        <v>96</v>
      </c>
      <c r="C10401" s="8">
        <v>49777513</v>
      </c>
      <c r="D10401" s="6" t="s">
        <v>10134</v>
      </c>
      <c r="E10401" s="16" t="s">
        <v>10152</v>
      </c>
      <c r="F10401" s="15">
        <v>191888288</v>
      </c>
      <c r="G10401" s="5" t="s">
        <v>167</v>
      </c>
      <c r="H10401" s="6" t="s">
        <v>52</v>
      </c>
      <c r="I10401" s="6" t="s">
        <v>10155</v>
      </c>
      <c r="J10401" s="6" t="s">
        <v>10156</v>
      </c>
      <c r="K10401" s="6" t="s">
        <v>80</v>
      </c>
      <c r="L10401" s="6" t="s">
        <v>268</v>
      </c>
      <c r="M10401" s="16" t="s">
        <v>2515</v>
      </c>
      <c r="N10401" s="8" t="s">
        <v>35</v>
      </c>
      <c r="O10401" s="7">
        <v>3</v>
      </c>
      <c r="P10401" s="3">
        <f t="shared" si="973"/>
        <v>0</v>
      </c>
      <c r="Q10401" s="3">
        <f t="shared" si="974"/>
        <v>0</v>
      </c>
      <c r="R10401" s="3">
        <f t="shared" si="975"/>
        <v>1</v>
      </c>
      <c r="S10401" s="3">
        <f t="shared" si="976"/>
        <v>0</v>
      </c>
      <c r="T10401" s="3">
        <f t="shared" si="977"/>
        <v>0</v>
      </c>
      <c r="U10401" s="3">
        <f t="shared" si="978"/>
        <v>0</v>
      </c>
    </row>
    <row r="10402" spans="1:21" ht="12.75" customHeight="1" x14ac:dyDescent="0.2">
      <c r="A10402" s="15" t="s">
        <v>95</v>
      </c>
      <c r="B10402" s="16" t="s">
        <v>96</v>
      </c>
      <c r="C10402" s="8">
        <v>49777513</v>
      </c>
      <c r="D10402" s="6" t="s">
        <v>10134</v>
      </c>
      <c r="E10402" s="16" t="s">
        <v>10135</v>
      </c>
      <c r="F10402" s="15">
        <v>192002922</v>
      </c>
      <c r="G10402" s="5" t="s">
        <v>122</v>
      </c>
      <c r="H10402" s="6" t="s">
        <v>52</v>
      </c>
      <c r="I10402" s="6" t="s">
        <v>10145</v>
      </c>
      <c r="J10402" s="6" t="s">
        <v>10146</v>
      </c>
      <c r="K10402" s="6" t="s">
        <v>80</v>
      </c>
      <c r="L10402" s="6" t="s">
        <v>200</v>
      </c>
      <c r="M10402" s="16" t="s">
        <v>1957</v>
      </c>
      <c r="N10402" s="8" t="s">
        <v>35</v>
      </c>
      <c r="O10402" s="7">
        <v>2</v>
      </c>
      <c r="P10402" s="3">
        <f t="shared" si="973"/>
        <v>0</v>
      </c>
      <c r="Q10402" s="3">
        <f t="shared" si="974"/>
        <v>1</v>
      </c>
      <c r="R10402" s="3">
        <f t="shared" si="975"/>
        <v>0</v>
      </c>
      <c r="S10402" s="3">
        <f t="shared" si="976"/>
        <v>0</v>
      </c>
      <c r="T10402" s="3">
        <f t="shared" si="977"/>
        <v>0</v>
      </c>
      <c r="U10402" s="3">
        <f t="shared" si="978"/>
        <v>0</v>
      </c>
    </row>
    <row r="10403" spans="1:21" ht="12.75" customHeight="1" x14ac:dyDescent="0.2">
      <c r="A10403" s="15" t="s">
        <v>95</v>
      </c>
      <c r="B10403" s="16" t="s">
        <v>96</v>
      </c>
      <c r="C10403" s="8">
        <v>49777513</v>
      </c>
      <c r="D10403" s="6" t="s">
        <v>10134</v>
      </c>
      <c r="E10403" s="16" t="s">
        <v>10147</v>
      </c>
      <c r="F10403" s="15">
        <v>192001489</v>
      </c>
      <c r="G10403" s="5" t="s">
        <v>122</v>
      </c>
      <c r="H10403" s="6" t="s">
        <v>52</v>
      </c>
      <c r="I10403" s="6" t="s">
        <v>10148</v>
      </c>
      <c r="J10403" s="6" t="s">
        <v>10149</v>
      </c>
      <c r="K10403" s="6" t="s">
        <v>80</v>
      </c>
      <c r="L10403" s="6" t="s">
        <v>200</v>
      </c>
      <c r="M10403" s="16" t="s">
        <v>1957</v>
      </c>
      <c r="N10403" s="8" t="s">
        <v>35</v>
      </c>
      <c r="O10403" s="7">
        <v>3</v>
      </c>
      <c r="P10403" s="3">
        <f t="shared" si="973"/>
        <v>0</v>
      </c>
      <c r="Q10403" s="3">
        <f t="shared" si="974"/>
        <v>0</v>
      </c>
      <c r="R10403" s="3">
        <f t="shared" si="975"/>
        <v>1</v>
      </c>
      <c r="S10403" s="3">
        <f t="shared" si="976"/>
        <v>0</v>
      </c>
      <c r="T10403" s="3">
        <f t="shared" si="977"/>
        <v>0</v>
      </c>
      <c r="U10403" s="3">
        <f t="shared" si="978"/>
        <v>0</v>
      </c>
    </row>
    <row r="10404" spans="1:21" ht="12.75" customHeight="1" x14ac:dyDescent="0.2">
      <c r="A10404" s="15" t="s">
        <v>95</v>
      </c>
      <c r="B10404" s="16" t="s">
        <v>96</v>
      </c>
      <c r="C10404" s="8">
        <v>49777513</v>
      </c>
      <c r="D10404" s="6" t="s">
        <v>10134</v>
      </c>
      <c r="E10404" s="16" t="s">
        <v>10142</v>
      </c>
      <c r="F10404" s="15">
        <v>192003213</v>
      </c>
      <c r="G10404" s="5" t="s">
        <v>167</v>
      </c>
      <c r="H10404" s="6" t="s">
        <v>52</v>
      </c>
      <c r="I10404" s="6" t="s">
        <v>10150</v>
      </c>
      <c r="J10404" s="6" t="s">
        <v>10151</v>
      </c>
      <c r="K10404" s="6" t="s">
        <v>80</v>
      </c>
      <c r="L10404" s="6" t="s">
        <v>200</v>
      </c>
      <c r="M10404" s="16" t="s">
        <v>755</v>
      </c>
      <c r="N10404" s="8" t="s">
        <v>35</v>
      </c>
      <c r="O10404" s="7">
        <v>4</v>
      </c>
      <c r="P10404" s="3">
        <f t="shared" si="973"/>
        <v>0</v>
      </c>
      <c r="Q10404" s="3">
        <f t="shared" si="974"/>
        <v>0</v>
      </c>
      <c r="R10404" s="3">
        <f t="shared" si="975"/>
        <v>0</v>
      </c>
      <c r="S10404" s="3">
        <f t="shared" si="976"/>
        <v>1</v>
      </c>
      <c r="T10404" s="3">
        <f t="shared" si="977"/>
        <v>0</v>
      </c>
      <c r="U10404" s="3">
        <f t="shared" si="978"/>
        <v>0</v>
      </c>
    </row>
    <row r="10405" spans="1:21" ht="12.75" customHeight="1" x14ac:dyDescent="0.2">
      <c r="A10405" s="15" t="s">
        <v>95</v>
      </c>
      <c r="B10405" s="16" t="s">
        <v>96</v>
      </c>
      <c r="C10405" s="8">
        <v>49777513</v>
      </c>
      <c r="D10405" s="6" t="s">
        <v>10134</v>
      </c>
      <c r="E10405" s="16" t="s">
        <v>10135</v>
      </c>
      <c r="F10405" s="15">
        <v>192002898</v>
      </c>
      <c r="G10405" s="5" t="s">
        <v>72</v>
      </c>
      <c r="H10405" s="6" t="s">
        <v>29</v>
      </c>
      <c r="I10405" s="6" t="s">
        <v>10138</v>
      </c>
      <c r="J10405" s="6" t="s">
        <v>10139</v>
      </c>
      <c r="K10405" s="6" t="s">
        <v>80</v>
      </c>
      <c r="L10405" s="6" t="s">
        <v>417</v>
      </c>
      <c r="M10405" s="16" t="s">
        <v>418</v>
      </c>
      <c r="N10405" s="8" t="s">
        <v>35</v>
      </c>
      <c r="O10405" s="7">
        <v>3</v>
      </c>
      <c r="P10405" s="3">
        <f t="shared" si="973"/>
        <v>0</v>
      </c>
      <c r="Q10405" s="3">
        <f t="shared" si="974"/>
        <v>0</v>
      </c>
      <c r="R10405" s="3">
        <f t="shared" si="975"/>
        <v>1</v>
      </c>
      <c r="S10405" s="3">
        <f t="shared" si="976"/>
        <v>0</v>
      </c>
      <c r="T10405" s="3">
        <f t="shared" si="977"/>
        <v>0</v>
      </c>
      <c r="U10405" s="3">
        <f t="shared" si="978"/>
        <v>0</v>
      </c>
    </row>
    <row r="10406" spans="1:21" ht="12.75" customHeight="1" x14ac:dyDescent="0.2">
      <c r="A10406" s="15" t="s">
        <v>95</v>
      </c>
      <c r="B10406" s="16" t="s">
        <v>96</v>
      </c>
      <c r="C10406" s="8">
        <v>49777513</v>
      </c>
      <c r="D10406" s="6" t="s">
        <v>10134</v>
      </c>
      <c r="E10406" s="16" t="s">
        <v>10135</v>
      </c>
      <c r="F10406" s="15">
        <v>192045801</v>
      </c>
      <c r="G10406" s="5" t="s">
        <v>64</v>
      </c>
      <c r="H10406" s="6" t="s">
        <v>29</v>
      </c>
      <c r="I10406" s="6" t="s">
        <v>10140</v>
      </c>
      <c r="J10406" s="6" t="s">
        <v>10141</v>
      </c>
      <c r="K10406" s="6" t="s">
        <v>80</v>
      </c>
      <c r="L10406" s="6" t="s">
        <v>417</v>
      </c>
      <c r="M10406" s="16" t="s">
        <v>418</v>
      </c>
      <c r="N10406" s="8" t="s">
        <v>35</v>
      </c>
      <c r="O10406" s="7">
        <v>3</v>
      </c>
      <c r="P10406" s="3">
        <f t="shared" si="973"/>
        <v>0</v>
      </c>
      <c r="Q10406" s="3">
        <f t="shared" si="974"/>
        <v>0</v>
      </c>
      <c r="R10406" s="3">
        <f t="shared" si="975"/>
        <v>1</v>
      </c>
      <c r="S10406" s="3">
        <f t="shared" si="976"/>
        <v>0</v>
      </c>
      <c r="T10406" s="3">
        <f t="shared" si="977"/>
        <v>0</v>
      </c>
      <c r="U10406" s="3">
        <f t="shared" si="978"/>
        <v>0</v>
      </c>
    </row>
    <row r="10407" spans="1:21" ht="12.75" customHeight="1" x14ac:dyDescent="0.2">
      <c r="A10407" s="15" t="s">
        <v>95</v>
      </c>
      <c r="B10407" s="16" t="s">
        <v>96</v>
      </c>
      <c r="C10407" s="8">
        <v>49777513</v>
      </c>
      <c r="D10407" s="6" t="s">
        <v>10134</v>
      </c>
      <c r="E10407" s="16" t="s">
        <v>10142</v>
      </c>
      <c r="F10407" s="15">
        <v>192003217</v>
      </c>
      <c r="G10407" s="5" t="s">
        <v>167</v>
      </c>
      <c r="H10407" s="6" t="s">
        <v>52</v>
      </c>
      <c r="I10407" s="6" t="s">
        <v>10143</v>
      </c>
      <c r="J10407" s="6" t="s">
        <v>10144</v>
      </c>
      <c r="K10407" s="6" t="s">
        <v>80</v>
      </c>
      <c r="L10407" s="6" t="s">
        <v>417</v>
      </c>
      <c r="M10407" s="16" t="s">
        <v>418</v>
      </c>
      <c r="N10407" s="8" t="s">
        <v>35</v>
      </c>
      <c r="O10407" s="7">
        <v>4</v>
      </c>
      <c r="P10407" s="3">
        <f t="shared" si="973"/>
        <v>0</v>
      </c>
      <c r="Q10407" s="3">
        <f t="shared" si="974"/>
        <v>0</v>
      </c>
      <c r="R10407" s="3">
        <f t="shared" si="975"/>
        <v>0</v>
      </c>
      <c r="S10407" s="3">
        <f t="shared" si="976"/>
        <v>1</v>
      </c>
      <c r="T10407" s="3">
        <f t="shared" si="977"/>
        <v>0</v>
      </c>
      <c r="U10407" s="3">
        <f t="shared" si="978"/>
        <v>0</v>
      </c>
    </row>
    <row r="10408" spans="1:21" ht="12.75" customHeight="1" x14ac:dyDescent="0.2">
      <c r="A10408" s="15" t="s">
        <v>95</v>
      </c>
      <c r="B10408" s="16" t="s">
        <v>96</v>
      </c>
      <c r="C10408" s="8">
        <v>49777513</v>
      </c>
      <c r="D10408" s="6" t="s">
        <v>10134</v>
      </c>
      <c r="E10408" s="16" t="s">
        <v>10135</v>
      </c>
      <c r="F10408" s="15">
        <v>192002824</v>
      </c>
      <c r="G10408" s="5" t="s">
        <v>72</v>
      </c>
      <c r="H10408" s="6" t="s">
        <v>29</v>
      </c>
      <c r="I10408" s="6" t="s">
        <v>10136</v>
      </c>
      <c r="J10408" s="6" t="s">
        <v>10137</v>
      </c>
      <c r="K10408" s="6" t="s">
        <v>80</v>
      </c>
      <c r="L10408" s="6" t="s">
        <v>700</v>
      </c>
      <c r="M10408" s="16" t="s">
        <v>701</v>
      </c>
      <c r="N10408" s="8" t="s">
        <v>35</v>
      </c>
      <c r="O10408" s="7">
        <v>3</v>
      </c>
      <c r="P10408" s="3">
        <f t="shared" si="973"/>
        <v>0</v>
      </c>
      <c r="Q10408" s="3">
        <f t="shared" si="974"/>
        <v>0</v>
      </c>
      <c r="R10408" s="3">
        <f t="shared" si="975"/>
        <v>1</v>
      </c>
      <c r="S10408" s="3">
        <f t="shared" si="976"/>
        <v>0</v>
      </c>
      <c r="T10408" s="3">
        <f t="shared" si="977"/>
        <v>0</v>
      </c>
      <c r="U10408" s="3">
        <f t="shared" si="978"/>
        <v>0</v>
      </c>
    </row>
    <row r="10409" spans="1:21" ht="12.75" customHeight="1" x14ac:dyDescent="0.2">
      <c r="A10409" s="15" t="s">
        <v>95</v>
      </c>
      <c r="B10409" s="16" t="s">
        <v>96</v>
      </c>
      <c r="C10409" s="8">
        <v>49777513</v>
      </c>
      <c r="D10409" s="6" t="s">
        <v>10134</v>
      </c>
      <c r="E10409" s="16" t="s">
        <v>10243</v>
      </c>
      <c r="F10409" s="15">
        <v>192001181</v>
      </c>
      <c r="G10409" s="5" t="s">
        <v>122</v>
      </c>
      <c r="H10409" s="6" t="s">
        <v>29</v>
      </c>
      <c r="I10409" s="6" t="s">
        <v>10244</v>
      </c>
      <c r="J10409" s="6" t="s">
        <v>10245</v>
      </c>
      <c r="K10409" s="6" t="s">
        <v>315</v>
      </c>
      <c r="L10409" s="6" t="s">
        <v>379</v>
      </c>
      <c r="M10409" s="16" t="s">
        <v>435</v>
      </c>
      <c r="N10409" s="8" t="s">
        <v>35</v>
      </c>
      <c r="O10409" s="7">
        <v>2</v>
      </c>
      <c r="P10409" s="3">
        <f t="shared" si="973"/>
        <v>0</v>
      </c>
      <c r="Q10409" s="3">
        <f t="shared" si="974"/>
        <v>1</v>
      </c>
      <c r="R10409" s="3">
        <f t="shared" si="975"/>
        <v>0</v>
      </c>
      <c r="S10409" s="3">
        <f t="shared" si="976"/>
        <v>0</v>
      </c>
      <c r="T10409" s="3">
        <f t="shared" si="977"/>
        <v>0</v>
      </c>
      <c r="U10409" s="3">
        <f t="shared" si="978"/>
        <v>0</v>
      </c>
    </row>
    <row r="10410" spans="1:21" ht="12.75" customHeight="1" x14ac:dyDescent="0.2">
      <c r="A10410" s="15" t="s">
        <v>95</v>
      </c>
      <c r="B10410" s="16" t="s">
        <v>96</v>
      </c>
      <c r="C10410" s="8">
        <v>49777513</v>
      </c>
      <c r="D10410" s="6" t="s">
        <v>10134</v>
      </c>
      <c r="E10410" s="16" t="s">
        <v>10135</v>
      </c>
      <c r="F10410" s="15">
        <v>192002885</v>
      </c>
      <c r="G10410" s="5" t="s">
        <v>72</v>
      </c>
      <c r="H10410" s="6" t="s">
        <v>29</v>
      </c>
      <c r="I10410" s="6" t="s">
        <v>10246</v>
      </c>
      <c r="J10410" s="6" t="s">
        <v>10247</v>
      </c>
      <c r="K10410" s="6" t="s">
        <v>315</v>
      </c>
      <c r="L10410" s="6" t="s">
        <v>379</v>
      </c>
      <c r="M10410" s="16" t="s">
        <v>396</v>
      </c>
      <c r="N10410" s="8" t="s">
        <v>35</v>
      </c>
      <c r="O10410" s="7">
        <v>3</v>
      </c>
      <c r="P10410" s="3">
        <f t="shared" si="973"/>
        <v>0</v>
      </c>
      <c r="Q10410" s="3">
        <f t="shared" si="974"/>
        <v>0</v>
      </c>
      <c r="R10410" s="3">
        <f t="shared" si="975"/>
        <v>1</v>
      </c>
      <c r="S10410" s="3">
        <f t="shared" si="976"/>
        <v>0</v>
      </c>
      <c r="T10410" s="3">
        <f t="shared" si="977"/>
        <v>0</v>
      </c>
      <c r="U10410" s="3">
        <f t="shared" si="978"/>
        <v>0</v>
      </c>
    </row>
    <row r="10411" spans="1:21" ht="12.75" customHeight="1" x14ac:dyDescent="0.2">
      <c r="A10411" s="15" t="s">
        <v>95</v>
      </c>
      <c r="B10411" s="16" t="s">
        <v>96</v>
      </c>
      <c r="C10411" s="8">
        <v>49777513</v>
      </c>
      <c r="D10411" s="6" t="s">
        <v>10134</v>
      </c>
      <c r="E10411" s="16" t="s">
        <v>10135</v>
      </c>
      <c r="F10411" s="15">
        <v>192045774</v>
      </c>
      <c r="G10411" s="5" t="s">
        <v>84</v>
      </c>
      <c r="H10411" s="6" t="s">
        <v>29</v>
      </c>
      <c r="I10411" s="6" t="s">
        <v>10248</v>
      </c>
      <c r="J10411" s="6" t="s">
        <v>10249</v>
      </c>
      <c r="K10411" s="6" t="s">
        <v>315</v>
      </c>
      <c r="L10411" s="6" t="s">
        <v>379</v>
      </c>
      <c r="M10411" s="16" t="s">
        <v>969</v>
      </c>
      <c r="N10411" s="8" t="s">
        <v>35</v>
      </c>
      <c r="O10411" s="7">
        <v>3</v>
      </c>
      <c r="P10411" s="3">
        <f t="shared" si="973"/>
        <v>0</v>
      </c>
      <c r="Q10411" s="3">
        <f t="shared" si="974"/>
        <v>0</v>
      </c>
      <c r="R10411" s="3">
        <f t="shared" si="975"/>
        <v>1</v>
      </c>
      <c r="S10411" s="3">
        <f t="shared" si="976"/>
        <v>0</v>
      </c>
      <c r="T10411" s="3">
        <f t="shared" si="977"/>
        <v>0</v>
      </c>
      <c r="U10411" s="3">
        <f t="shared" si="978"/>
        <v>0</v>
      </c>
    </row>
    <row r="10412" spans="1:21" ht="12.75" customHeight="1" x14ac:dyDescent="0.2">
      <c r="A10412" s="15" t="s">
        <v>95</v>
      </c>
      <c r="B10412" s="16" t="s">
        <v>96</v>
      </c>
      <c r="C10412" s="8">
        <v>49777513</v>
      </c>
      <c r="D10412" s="6" t="s">
        <v>10134</v>
      </c>
      <c r="E10412" s="16" t="s">
        <v>10243</v>
      </c>
      <c r="F10412" s="15">
        <v>192001222</v>
      </c>
      <c r="G10412" s="5" t="s">
        <v>249</v>
      </c>
      <c r="H10412" s="6" t="s">
        <v>29</v>
      </c>
      <c r="I10412" s="6" t="s">
        <v>10250</v>
      </c>
      <c r="J10412" s="6" t="s">
        <v>10251</v>
      </c>
      <c r="K10412" s="6" t="s">
        <v>315</v>
      </c>
      <c r="L10412" s="6" t="s">
        <v>379</v>
      </c>
      <c r="M10412" s="16" t="s">
        <v>435</v>
      </c>
      <c r="N10412" s="8" t="s">
        <v>35</v>
      </c>
      <c r="O10412" s="7">
        <v>3</v>
      </c>
      <c r="P10412" s="3">
        <f t="shared" si="973"/>
        <v>0</v>
      </c>
      <c r="Q10412" s="3">
        <f t="shared" si="974"/>
        <v>0</v>
      </c>
      <c r="R10412" s="3">
        <f t="shared" si="975"/>
        <v>1</v>
      </c>
      <c r="S10412" s="3">
        <f t="shared" si="976"/>
        <v>0</v>
      </c>
      <c r="T10412" s="3">
        <f t="shared" si="977"/>
        <v>0</v>
      </c>
      <c r="U10412" s="3">
        <f t="shared" si="978"/>
        <v>0</v>
      </c>
    </row>
    <row r="10413" spans="1:21" ht="12.75" customHeight="1" x14ac:dyDescent="0.2">
      <c r="A10413" s="15" t="s">
        <v>95</v>
      </c>
      <c r="B10413" s="16" t="s">
        <v>96</v>
      </c>
      <c r="C10413" s="8">
        <v>49777513</v>
      </c>
      <c r="D10413" s="6" t="s">
        <v>10134</v>
      </c>
      <c r="E10413" s="16" t="s">
        <v>10243</v>
      </c>
      <c r="F10413" s="15">
        <v>192045627</v>
      </c>
      <c r="G10413" s="5" t="s">
        <v>122</v>
      </c>
      <c r="H10413" s="6" t="s">
        <v>29</v>
      </c>
      <c r="I10413" s="6" t="s">
        <v>10252</v>
      </c>
      <c r="J10413" s="6" t="s">
        <v>10253</v>
      </c>
      <c r="K10413" s="6" t="s">
        <v>315</v>
      </c>
      <c r="L10413" s="6" t="s">
        <v>379</v>
      </c>
      <c r="M10413" s="16" t="s">
        <v>435</v>
      </c>
      <c r="N10413" s="8" t="s">
        <v>35</v>
      </c>
      <c r="O10413" s="7">
        <v>3</v>
      </c>
      <c r="P10413" s="3">
        <f t="shared" si="973"/>
        <v>0</v>
      </c>
      <c r="Q10413" s="3">
        <f t="shared" si="974"/>
        <v>0</v>
      </c>
      <c r="R10413" s="3">
        <f t="shared" si="975"/>
        <v>1</v>
      </c>
      <c r="S10413" s="3">
        <f t="shared" si="976"/>
        <v>0</v>
      </c>
      <c r="T10413" s="3">
        <f t="shared" si="977"/>
        <v>0</v>
      </c>
      <c r="U10413" s="3">
        <f t="shared" si="978"/>
        <v>0</v>
      </c>
    </row>
    <row r="10414" spans="1:21" ht="12.75" customHeight="1" x14ac:dyDescent="0.2">
      <c r="A10414" s="15" t="s">
        <v>95</v>
      </c>
      <c r="B10414" s="16" t="s">
        <v>96</v>
      </c>
      <c r="C10414" s="8">
        <v>49777513</v>
      </c>
      <c r="D10414" s="6" t="s">
        <v>10134</v>
      </c>
      <c r="E10414" s="16" t="s">
        <v>10142</v>
      </c>
      <c r="F10414" s="15">
        <v>192003219</v>
      </c>
      <c r="G10414" s="5" t="s">
        <v>167</v>
      </c>
      <c r="H10414" s="6" t="s">
        <v>52</v>
      </c>
      <c r="I10414" s="6" t="s">
        <v>10254</v>
      </c>
      <c r="J10414" s="6" t="s">
        <v>10255</v>
      </c>
      <c r="K10414" s="6" t="s">
        <v>315</v>
      </c>
      <c r="L10414" s="6" t="s">
        <v>379</v>
      </c>
      <c r="M10414" s="16" t="s">
        <v>951</v>
      </c>
      <c r="N10414" s="8" t="s">
        <v>35</v>
      </c>
      <c r="O10414" s="7">
        <v>3</v>
      </c>
      <c r="P10414" s="3">
        <f t="shared" si="973"/>
        <v>0</v>
      </c>
      <c r="Q10414" s="3">
        <f t="shared" si="974"/>
        <v>0</v>
      </c>
      <c r="R10414" s="3">
        <f t="shared" si="975"/>
        <v>1</v>
      </c>
      <c r="S10414" s="3">
        <f t="shared" si="976"/>
        <v>0</v>
      </c>
      <c r="T10414" s="3">
        <f t="shared" si="977"/>
        <v>0</v>
      </c>
      <c r="U10414" s="3">
        <f t="shared" si="978"/>
        <v>0</v>
      </c>
    </row>
    <row r="10415" spans="1:21" ht="12.75" customHeight="1" x14ac:dyDescent="0.2">
      <c r="A10415" s="15" t="s">
        <v>95</v>
      </c>
      <c r="B10415" s="16" t="s">
        <v>96</v>
      </c>
      <c r="C10415" s="8">
        <v>49777513</v>
      </c>
      <c r="D10415" s="6" t="s">
        <v>10134</v>
      </c>
      <c r="E10415" s="16" t="s">
        <v>10135</v>
      </c>
      <c r="F10415" s="15">
        <v>192002906</v>
      </c>
      <c r="G10415" s="5" t="s">
        <v>72</v>
      </c>
      <c r="H10415" s="6" t="s">
        <v>29</v>
      </c>
      <c r="I10415" s="6" t="s">
        <v>10256</v>
      </c>
      <c r="J10415" s="6" t="s">
        <v>10257</v>
      </c>
      <c r="K10415" s="6" t="s">
        <v>315</v>
      </c>
      <c r="L10415" s="6" t="s">
        <v>379</v>
      </c>
      <c r="M10415" s="16" t="s">
        <v>969</v>
      </c>
      <c r="N10415" s="8" t="s">
        <v>35</v>
      </c>
      <c r="O10415" s="7">
        <v>4</v>
      </c>
      <c r="P10415" s="3">
        <f t="shared" si="973"/>
        <v>0</v>
      </c>
      <c r="Q10415" s="3">
        <f t="shared" si="974"/>
        <v>0</v>
      </c>
      <c r="R10415" s="3">
        <f t="shared" si="975"/>
        <v>0</v>
      </c>
      <c r="S10415" s="3">
        <f t="shared" si="976"/>
        <v>1</v>
      </c>
      <c r="T10415" s="3">
        <f t="shared" si="977"/>
        <v>0</v>
      </c>
      <c r="U10415" s="3">
        <f t="shared" si="978"/>
        <v>0</v>
      </c>
    </row>
    <row r="10416" spans="1:21" ht="12.75" customHeight="1" x14ac:dyDescent="0.2">
      <c r="A10416" s="15" t="s">
        <v>95</v>
      </c>
      <c r="B10416" s="16" t="s">
        <v>96</v>
      </c>
      <c r="C10416" s="8">
        <v>49777513</v>
      </c>
      <c r="D10416" s="6" t="s">
        <v>10134</v>
      </c>
      <c r="E10416" s="16" t="s">
        <v>10135</v>
      </c>
      <c r="F10416" s="15">
        <v>192045799</v>
      </c>
      <c r="G10416" s="5" t="s">
        <v>84</v>
      </c>
      <c r="H10416" s="6" t="s">
        <v>29</v>
      </c>
      <c r="I10416" s="6" t="s">
        <v>10258</v>
      </c>
      <c r="J10416" s="6" t="s">
        <v>10259</v>
      </c>
      <c r="K10416" s="6" t="s">
        <v>315</v>
      </c>
      <c r="L10416" s="6" t="s">
        <v>379</v>
      </c>
      <c r="M10416" s="16" t="s">
        <v>969</v>
      </c>
      <c r="N10416" s="8" t="s">
        <v>35</v>
      </c>
      <c r="O10416" s="7">
        <v>4</v>
      </c>
      <c r="P10416" s="3">
        <f t="shared" si="973"/>
        <v>0</v>
      </c>
      <c r="Q10416" s="3">
        <f t="shared" si="974"/>
        <v>0</v>
      </c>
      <c r="R10416" s="3">
        <f t="shared" si="975"/>
        <v>0</v>
      </c>
      <c r="S10416" s="3">
        <f t="shared" si="976"/>
        <v>1</v>
      </c>
      <c r="T10416" s="3">
        <f t="shared" si="977"/>
        <v>0</v>
      </c>
      <c r="U10416" s="3">
        <f t="shared" si="978"/>
        <v>0</v>
      </c>
    </row>
    <row r="10417" spans="1:21" ht="12.75" customHeight="1" x14ac:dyDescent="0.2">
      <c r="A10417" s="15" t="s">
        <v>95</v>
      </c>
      <c r="B10417" s="16" t="s">
        <v>96</v>
      </c>
      <c r="C10417" s="8">
        <v>49777513</v>
      </c>
      <c r="D10417" s="6" t="s">
        <v>10134</v>
      </c>
      <c r="E10417" s="16" t="s">
        <v>10243</v>
      </c>
      <c r="F10417" s="15">
        <v>192001182</v>
      </c>
      <c r="G10417" s="5" t="s">
        <v>122</v>
      </c>
      <c r="H10417" s="6" t="s">
        <v>29</v>
      </c>
      <c r="I10417" s="6" t="s">
        <v>10244</v>
      </c>
      <c r="J10417" s="6" t="s">
        <v>10260</v>
      </c>
      <c r="K10417" s="6" t="s">
        <v>315</v>
      </c>
      <c r="L10417" s="6" t="s">
        <v>379</v>
      </c>
      <c r="M10417" s="16" t="s">
        <v>435</v>
      </c>
      <c r="N10417" s="8" t="s">
        <v>35</v>
      </c>
      <c r="O10417" s="7">
        <v>4</v>
      </c>
      <c r="P10417" s="3">
        <f t="shared" si="973"/>
        <v>0</v>
      </c>
      <c r="Q10417" s="3">
        <f t="shared" si="974"/>
        <v>0</v>
      </c>
      <c r="R10417" s="3">
        <f t="shared" si="975"/>
        <v>0</v>
      </c>
      <c r="S10417" s="3">
        <f t="shared" si="976"/>
        <v>1</v>
      </c>
      <c r="T10417" s="3">
        <f t="shared" si="977"/>
        <v>0</v>
      </c>
      <c r="U10417" s="3">
        <f t="shared" si="978"/>
        <v>0</v>
      </c>
    </row>
    <row r="10418" spans="1:21" ht="12.75" customHeight="1" x14ac:dyDescent="0.2">
      <c r="A10418" s="15" t="s">
        <v>95</v>
      </c>
      <c r="B10418" s="16" t="s">
        <v>96</v>
      </c>
      <c r="C10418" s="8">
        <v>49777513</v>
      </c>
      <c r="D10418" s="6" t="s">
        <v>10134</v>
      </c>
      <c r="E10418" s="16" t="s">
        <v>10243</v>
      </c>
      <c r="F10418" s="15">
        <v>192001183</v>
      </c>
      <c r="G10418" s="5" t="s">
        <v>122</v>
      </c>
      <c r="H10418" s="6" t="s">
        <v>29</v>
      </c>
      <c r="I10418" s="6" t="s">
        <v>10244</v>
      </c>
      <c r="J10418" s="6" t="s">
        <v>10261</v>
      </c>
      <c r="K10418" s="6" t="s">
        <v>315</v>
      </c>
      <c r="L10418" s="6" t="s">
        <v>379</v>
      </c>
      <c r="M10418" s="16" t="s">
        <v>435</v>
      </c>
      <c r="N10418" s="8" t="s">
        <v>35</v>
      </c>
      <c r="O10418" s="7">
        <v>4</v>
      </c>
      <c r="P10418" s="3">
        <f t="shared" si="973"/>
        <v>0</v>
      </c>
      <c r="Q10418" s="3">
        <f t="shared" si="974"/>
        <v>0</v>
      </c>
      <c r="R10418" s="3">
        <f t="shared" si="975"/>
        <v>0</v>
      </c>
      <c r="S10418" s="3">
        <f t="shared" si="976"/>
        <v>1</v>
      </c>
      <c r="T10418" s="3">
        <f t="shared" si="977"/>
        <v>0</v>
      </c>
      <c r="U10418" s="3">
        <f t="shared" si="978"/>
        <v>0</v>
      </c>
    </row>
    <row r="10419" spans="1:21" ht="12.75" customHeight="1" x14ac:dyDescent="0.2">
      <c r="A10419" s="15" t="s">
        <v>95</v>
      </c>
      <c r="B10419" s="16" t="s">
        <v>96</v>
      </c>
      <c r="C10419" s="8">
        <v>49777513</v>
      </c>
      <c r="D10419" s="6" t="s">
        <v>10134</v>
      </c>
      <c r="E10419" s="16" t="s">
        <v>10243</v>
      </c>
      <c r="F10419" s="15">
        <v>192001286</v>
      </c>
      <c r="G10419" s="5" t="s">
        <v>105</v>
      </c>
      <c r="H10419" s="6" t="s">
        <v>29</v>
      </c>
      <c r="I10419" s="6" t="s">
        <v>10262</v>
      </c>
      <c r="J10419" s="6" t="s">
        <v>10263</v>
      </c>
      <c r="K10419" s="6" t="s">
        <v>315</v>
      </c>
      <c r="L10419" s="6" t="s">
        <v>379</v>
      </c>
      <c r="M10419" s="16" t="s">
        <v>435</v>
      </c>
      <c r="N10419" s="8" t="s">
        <v>35</v>
      </c>
      <c r="O10419" s="7">
        <v>4</v>
      </c>
      <c r="P10419" s="3">
        <f t="shared" si="973"/>
        <v>0</v>
      </c>
      <c r="Q10419" s="3">
        <f t="shared" si="974"/>
        <v>0</v>
      </c>
      <c r="R10419" s="3">
        <f t="shared" si="975"/>
        <v>0</v>
      </c>
      <c r="S10419" s="3">
        <f t="shared" si="976"/>
        <v>1</v>
      </c>
      <c r="T10419" s="3">
        <f t="shared" si="977"/>
        <v>0</v>
      </c>
      <c r="U10419" s="3">
        <f t="shared" si="978"/>
        <v>0</v>
      </c>
    </row>
    <row r="10420" spans="1:21" ht="12.75" customHeight="1" x14ac:dyDescent="0.2">
      <c r="A10420" s="15" t="s">
        <v>95</v>
      </c>
      <c r="B10420" s="16" t="s">
        <v>96</v>
      </c>
      <c r="C10420" s="8">
        <v>49777513</v>
      </c>
      <c r="D10420" s="6" t="s">
        <v>10134</v>
      </c>
      <c r="E10420" s="16" t="s">
        <v>10243</v>
      </c>
      <c r="F10420" s="15">
        <v>192045607</v>
      </c>
      <c r="G10420" s="5" t="s">
        <v>64</v>
      </c>
      <c r="H10420" s="6" t="s">
        <v>29</v>
      </c>
      <c r="I10420" s="6" t="s">
        <v>10262</v>
      </c>
      <c r="J10420" s="6" t="s">
        <v>10264</v>
      </c>
      <c r="K10420" s="6" t="s">
        <v>315</v>
      </c>
      <c r="L10420" s="6" t="s">
        <v>379</v>
      </c>
      <c r="M10420" s="16" t="s">
        <v>435</v>
      </c>
      <c r="N10420" s="8" t="s">
        <v>35</v>
      </c>
      <c r="O10420" s="7">
        <v>4</v>
      </c>
      <c r="P10420" s="3">
        <f t="shared" si="973"/>
        <v>0</v>
      </c>
      <c r="Q10420" s="3">
        <f t="shared" si="974"/>
        <v>0</v>
      </c>
      <c r="R10420" s="3">
        <f t="shared" si="975"/>
        <v>0</v>
      </c>
      <c r="S10420" s="3">
        <f t="shared" si="976"/>
        <v>1</v>
      </c>
      <c r="T10420" s="3">
        <f t="shared" si="977"/>
        <v>0</v>
      </c>
      <c r="U10420" s="3">
        <f t="shared" si="978"/>
        <v>0</v>
      </c>
    </row>
    <row r="10421" spans="1:21" ht="12.75" customHeight="1" x14ac:dyDescent="0.2">
      <c r="A10421" s="15" t="s">
        <v>95</v>
      </c>
      <c r="B10421" s="16" t="s">
        <v>96</v>
      </c>
      <c r="C10421" s="8">
        <v>49777513</v>
      </c>
      <c r="D10421" s="6" t="s">
        <v>10134</v>
      </c>
      <c r="E10421" s="16" t="s">
        <v>10243</v>
      </c>
      <c r="F10421" s="15">
        <v>192045621</v>
      </c>
      <c r="G10421" s="5" t="s">
        <v>249</v>
      </c>
      <c r="H10421" s="6" t="s">
        <v>29</v>
      </c>
      <c r="I10421" s="6" t="s">
        <v>10265</v>
      </c>
      <c r="J10421" s="6" t="s">
        <v>10266</v>
      </c>
      <c r="K10421" s="6" t="s">
        <v>315</v>
      </c>
      <c r="L10421" s="6" t="s">
        <v>379</v>
      </c>
      <c r="M10421" s="16" t="s">
        <v>435</v>
      </c>
      <c r="N10421" s="8" t="s">
        <v>35</v>
      </c>
      <c r="O10421" s="7">
        <v>4</v>
      </c>
      <c r="P10421" s="3">
        <f t="shared" si="973"/>
        <v>0</v>
      </c>
      <c r="Q10421" s="3">
        <f t="shared" si="974"/>
        <v>0</v>
      </c>
      <c r="R10421" s="3">
        <f t="shared" si="975"/>
        <v>0</v>
      </c>
      <c r="S10421" s="3">
        <f t="shared" si="976"/>
        <v>1</v>
      </c>
      <c r="T10421" s="3">
        <f t="shared" si="977"/>
        <v>0</v>
      </c>
      <c r="U10421" s="3">
        <f t="shared" si="978"/>
        <v>0</v>
      </c>
    </row>
    <row r="10422" spans="1:21" ht="12.75" customHeight="1" x14ac:dyDescent="0.2">
      <c r="A10422" s="15" t="s">
        <v>95</v>
      </c>
      <c r="B10422" s="16" t="s">
        <v>96</v>
      </c>
      <c r="C10422" s="8">
        <v>49777513</v>
      </c>
      <c r="D10422" s="6" t="s">
        <v>10134</v>
      </c>
      <c r="E10422" s="16" t="s">
        <v>10243</v>
      </c>
      <c r="F10422" s="15">
        <v>192045622</v>
      </c>
      <c r="G10422" s="5" t="s">
        <v>249</v>
      </c>
      <c r="H10422" s="6" t="s">
        <v>29</v>
      </c>
      <c r="I10422" s="6" t="s">
        <v>10267</v>
      </c>
      <c r="J10422" s="6" t="s">
        <v>10268</v>
      </c>
      <c r="K10422" s="6" t="s">
        <v>315</v>
      </c>
      <c r="L10422" s="6" t="s">
        <v>379</v>
      </c>
      <c r="M10422" s="16" t="s">
        <v>435</v>
      </c>
      <c r="N10422" s="8" t="s">
        <v>35</v>
      </c>
      <c r="O10422" s="7">
        <v>4</v>
      </c>
      <c r="P10422" s="3">
        <f t="shared" si="973"/>
        <v>0</v>
      </c>
      <c r="Q10422" s="3">
        <f t="shared" si="974"/>
        <v>0</v>
      </c>
      <c r="R10422" s="3">
        <f t="shared" si="975"/>
        <v>0</v>
      </c>
      <c r="S10422" s="3">
        <f t="shared" si="976"/>
        <v>1</v>
      </c>
      <c r="T10422" s="3">
        <f t="shared" si="977"/>
        <v>0</v>
      </c>
      <c r="U10422" s="3">
        <f t="shared" si="978"/>
        <v>0</v>
      </c>
    </row>
    <row r="10423" spans="1:21" ht="12.75" customHeight="1" x14ac:dyDescent="0.2">
      <c r="A10423" s="15" t="s">
        <v>95</v>
      </c>
      <c r="B10423" s="16" t="s">
        <v>96</v>
      </c>
      <c r="C10423" s="8">
        <v>49777513</v>
      </c>
      <c r="D10423" s="6" t="s">
        <v>10134</v>
      </c>
      <c r="E10423" s="16" t="s">
        <v>10243</v>
      </c>
      <c r="F10423" s="15">
        <v>192045623</v>
      </c>
      <c r="G10423" s="5" t="s">
        <v>28</v>
      </c>
      <c r="H10423" s="6" t="s">
        <v>29</v>
      </c>
      <c r="I10423" s="6" t="s">
        <v>10269</v>
      </c>
      <c r="J10423" s="6" t="s">
        <v>10270</v>
      </c>
      <c r="K10423" s="6" t="s">
        <v>315</v>
      </c>
      <c r="L10423" s="6" t="s">
        <v>379</v>
      </c>
      <c r="M10423" s="16" t="s">
        <v>435</v>
      </c>
      <c r="N10423" s="8" t="s">
        <v>35</v>
      </c>
      <c r="O10423" s="7">
        <v>4</v>
      </c>
      <c r="P10423" s="3">
        <f t="shared" si="973"/>
        <v>0</v>
      </c>
      <c r="Q10423" s="3">
        <f t="shared" si="974"/>
        <v>0</v>
      </c>
      <c r="R10423" s="3">
        <f t="shared" si="975"/>
        <v>0</v>
      </c>
      <c r="S10423" s="3">
        <f t="shared" si="976"/>
        <v>1</v>
      </c>
      <c r="T10423" s="3">
        <f t="shared" si="977"/>
        <v>0</v>
      </c>
      <c r="U10423" s="3">
        <f t="shared" si="978"/>
        <v>0</v>
      </c>
    </row>
    <row r="10424" spans="1:21" ht="12.75" customHeight="1" x14ac:dyDescent="0.2">
      <c r="A10424" s="15" t="s">
        <v>95</v>
      </c>
      <c r="B10424" s="16" t="s">
        <v>96</v>
      </c>
      <c r="C10424" s="8">
        <v>49777513</v>
      </c>
      <c r="D10424" s="6" t="s">
        <v>10134</v>
      </c>
      <c r="E10424" s="16" t="s">
        <v>10142</v>
      </c>
      <c r="F10424" s="15">
        <v>192045822</v>
      </c>
      <c r="G10424" s="5" t="s">
        <v>84</v>
      </c>
      <c r="H10424" s="6" t="s">
        <v>29</v>
      </c>
      <c r="I10424" s="6" t="s">
        <v>10271</v>
      </c>
      <c r="J10424" s="6" t="s">
        <v>10272</v>
      </c>
      <c r="K10424" s="6" t="s">
        <v>315</v>
      </c>
      <c r="L10424" s="6" t="s">
        <v>379</v>
      </c>
      <c r="M10424" s="16" t="s">
        <v>969</v>
      </c>
      <c r="N10424" s="8" t="s">
        <v>35</v>
      </c>
      <c r="O10424" s="7">
        <v>4</v>
      </c>
      <c r="P10424" s="3">
        <f t="shared" si="973"/>
        <v>0</v>
      </c>
      <c r="Q10424" s="3">
        <f t="shared" si="974"/>
        <v>0</v>
      </c>
      <c r="R10424" s="3">
        <f t="shared" si="975"/>
        <v>0</v>
      </c>
      <c r="S10424" s="3">
        <f t="shared" si="976"/>
        <v>1</v>
      </c>
      <c r="T10424" s="3">
        <f t="shared" si="977"/>
        <v>0</v>
      </c>
      <c r="U10424" s="3">
        <f t="shared" si="978"/>
        <v>0</v>
      </c>
    </row>
    <row r="10425" spans="1:21" ht="12.75" customHeight="1" x14ac:dyDescent="0.2">
      <c r="A10425" s="15" t="s">
        <v>95</v>
      </c>
      <c r="B10425" s="16" t="s">
        <v>96</v>
      </c>
      <c r="C10425" s="8">
        <v>49777513</v>
      </c>
      <c r="D10425" s="6" t="s">
        <v>10134</v>
      </c>
      <c r="E10425" s="16" t="s">
        <v>10135</v>
      </c>
      <c r="F10425" s="15">
        <v>192002844</v>
      </c>
      <c r="G10425" s="5" t="s">
        <v>51</v>
      </c>
      <c r="H10425" s="6" t="s">
        <v>29</v>
      </c>
      <c r="I10425" s="6" t="s">
        <v>10273</v>
      </c>
      <c r="J10425" s="6" t="s">
        <v>10274</v>
      </c>
      <c r="K10425" s="6" t="s">
        <v>315</v>
      </c>
      <c r="L10425" s="6" t="s">
        <v>379</v>
      </c>
      <c r="M10425" s="16" t="s">
        <v>969</v>
      </c>
      <c r="N10425" s="8" t="s">
        <v>35</v>
      </c>
      <c r="O10425" s="7">
        <v>5</v>
      </c>
      <c r="P10425" s="3">
        <f t="shared" si="973"/>
        <v>0</v>
      </c>
      <c r="Q10425" s="3">
        <f t="shared" si="974"/>
        <v>0</v>
      </c>
      <c r="R10425" s="3">
        <f t="shared" si="975"/>
        <v>0</v>
      </c>
      <c r="S10425" s="3">
        <f t="shared" si="976"/>
        <v>0</v>
      </c>
      <c r="T10425" s="3">
        <f t="shared" si="977"/>
        <v>1</v>
      </c>
      <c r="U10425" s="3">
        <f t="shared" si="978"/>
        <v>0</v>
      </c>
    </row>
    <row r="10426" spans="1:21" ht="12.75" customHeight="1" x14ac:dyDescent="0.2">
      <c r="A10426" s="15" t="s">
        <v>95</v>
      </c>
      <c r="B10426" s="16" t="s">
        <v>96</v>
      </c>
      <c r="C10426" s="8">
        <v>49777513</v>
      </c>
      <c r="D10426" s="6" t="s">
        <v>10134</v>
      </c>
      <c r="E10426" s="16" t="s">
        <v>10243</v>
      </c>
      <c r="F10426" s="15">
        <v>192001347</v>
      </c>
      <c r="G10426" s="5" t="s">
        <v>72</v>
      </c>
      <c r="H10426" s="6" t="s">
        <v>29</v>
      </c>
      <c r="I10426" s="6" t="s">
        <v>10275</v>
      </c>
      <c r="J10426" s="6" t="s">
        <v>10276</v>
      </c>
      <c r="K10426" s="6" t="s">
        <v>315</v>
      </c>
      <c r="L10426" s="6" t="s">
        <v>379</v>
      </c>
      <c r="M10426" s="16" t="s">
        <v>435</v>
      </c>
      <c r="N10426" s="8" t="s">
        <v>35</v>
      </c>
      <c r="O10426" s="7">
        <v>5</v>
      </c>
      <c r="P10426" s="3">
        <f t="shared" si="973"/>
        <v>0</v>
      </c>
      <c r="Q10426" s="3">
        <f t="shared" si="974"/>
        <v>0</v>
      </c>
      <c r="R10426" s="3">
        <f t="shared" si="975"/>
        <v>0</v>
      </c>
      <c r="S10426" s="3">
        <f t="shared" si="976"/>
        <v>0</v>
      </c>
      <c r="T10426" s="3">
        <f t="shared" si="977"/>
        <v>1</v>
      </c>
      <c r="U10426" s="3">
        <f t="shared" si="978"/>
        <v>0</v>
      </c>
    </row>
    <row r="10427" spans="1:21" ht="12.75" customHeight="1" x14ac:dyDescent="0.2">
      <c r="A10427" s="15" t="s">
        <v>95</v>
      </c>
      <c r="B10427" s="16" t="s">
        <v>96</v>
      </c>
      <c r="C10427" s="8">
        <v>49777513</v>
      </c>
      <c r="D10427" s="6" t="s">
        <v>10134</v>
      </c>
      <c r="E10427" s="16" t="s">
        <v>10243</v>
      </c>
      <c r="F10427" s="15">
        <v>192001364</v>
      </c>
      <c r="G10427" s="5" t="s">
        <v>72</v>
      </c>
      <c r="H10427" s="6" t="s">
        <v>29</v>
      </c>
      <c r="I10427" s="6" t="s">
        <v>10277</v>
      </c>
      <c r="J10427" s="6" t="s">
        <v>10278</v>
      </c>
      <c r="K10427" s="6" t="s">
        <v>315</v>
      </c>
      <c r="L10427" s="6" t="s">
        <v>379</v>
      </c>
      <c r="M10427" s="16" t="s">
        <v>435</v>
      </c>
      <c r="N10427" s="8" t="s">
        <v>35</v>
      </c>
      <c r="O10427" s="7">
        <v>5</v>
      </c>
      <c r="P10427" s="3">
        <f t="shared" si="973"/>
        <v>0</v>
      </c>
      <c r="Q10427" s="3">
        <f t="shared" si="974"/>
        <v>0</v>
      </c>
      <c r="R10427" s="3">
        <f t="shared" si="975"/>
        <v>0</v>
      </c>
      <c r="S10427" s="3">
        <f t="shared" si="976"/>
        <v>0</v>
      </c>
      <c r="T10427" s="3">
        <f t="shared" si="977"/>
        <v>1</v>
      </c>
      <c r="U10427" s="3">
        <f t="shared" si="978"/>
        <v>0</v>
      </c>
    </row>
    <row r="10428" spans="1:21" ht="12.75" customHeight="1" x14ac:dyDescent="0.2">
      <c r="A10428" s="15" t="s">
        <v>95</v>
      </c>
      <c r="B10428" s="16" t="s">
        <v>96</v>
      </c>
      <c r="C10428" s="8">
        <v>49777513</v>
      </c>
      <c r="D10428" s="6" t="s">
        <v>10134</v>
      </c>
      <c r="E10428" s="16" t="s">
        <v>10243</v>
      </c>
      <c r="F10428" s="15">
        <v>192045609</v>
      </c>
      <c r="G10428" s="5" t="s">
        <v>64</v>
      </c>
      <c r="H10428" s="6" t="s">
        <v>29</v>
      </c>
      <c r="I10428" s="6" t="s">
        <v>10279</v>
      </c>
      <c r="J10428" s="6" t="s">
        <v>10280</v>
      </c>
      <c r="K10428" s="6" t="s">
        <v>315</v>
      </c>
      <c r="L10428" s="6" t="s">
        <v>379</v>
      </c>
      <c r="M10428" s="16" t="s">
        <v>435</v>
      </c>
      <c r="N10428" s="8" t="s">
        <v>35</v>
      </c>
      <c r="O10428" s="7">
        <v>5</v>
      </c>
      <c r="P10428" s="3">
        <f t="shared" si="973"/>
        <v>0</v>
      </c>
      <c r="Q10428" s="3">
        <f t="shared" si="974"/>
        <v>0</v>
      </c>
      <c r="R10428" s="3">
        <f t="shared" si="975"/>
        <v>0</v>
      </c>
      <c r="S10428" s="3">
        <f t="shared" si="976"/>
        <v>0</v>
      </c>
      <c r="T10428" s="3">
        <f t="shared" si="977"/>
        <v>1</v>
      </c>
      <c r="U10428" s="3">
        <f t="shared" si="978"/>
        <v>0</v>
      </c>
    </row>
    <row r="10429" spans="1:21" ht="12.75" customHeight="1" x14ac:dyDescent="0.2">
      <c r="A10429" s="15" t="s">
        <v>95</v>
      </c>
      <c r="B10429" s="16" t="s">
        <v>96</v>
      </c>
      <c r="C10429" s="8">
        <v>49777513</v>
      </c>
      <c r="D10429" s="6" t="s">
        <v>10134</v>
      </c>
      <c r="E10429" s="16" t="s">
        <v>10142</v>
      </c>
      <c r="F10429" s="15">
        <v>192003151</v>
      </c>
      <c r="G10429" s="5" t="s">
        <v>84</v>
      </c>
      <c r="H10429" s="6" t="s">
        <v>29</v>
      </c>
      <c r="I10429" s="6" t="s">
        <v>10287</v>
      </c>
      <c r="J10429" s="6" t="s">
        <v>10288</v>
      </c>
      <c r="K10429" s="6" t="s">
        <v>315</v>
      </c>
      <c r="L10429" s="6" t="s">
        <v>1033</v>
      </c>
      <c r="M10429" s="16" t="s">
        <v>1043</v>
      </c>
      <c r="N10429" s="8" t="s">
        <v>35</v>
      </c>
      <c r="O10429" s="7">
        <v>3</v>
      </c>
      <c r="P10429" s="3">
        <f t="shared" si="973"/>
        <v>0</v>
      </c>
      <c r="Q10429" s="3">
        <f t="shared" si="974"/>
        <v>0</v>
      </c>
      <c r="R10429" s="3">
        <f t="shared" si="975"/>
        <v>1</v>
      </c>
      <c r="S10429" s="3">
        <f t="shared" si="976"/>
        <v>0</v>
      </c>
      <c r="T10429" s="3">
        <f t="shared" si="977"/>
        <v>0</v>
      </c>
      <c r="U10429" s="3">
        <f t="shared" si="978"/>
        <v>0</v>
      </c>
    </row>
    <row r="10430" spans="1:21" ht="12.75" customHeight="1" x14ac:dyDescent="0.2">
      <c r="A10430" s="15" t="s">
        <v>95</v>
      </c>
      <c r="B10430" s="16" t="s">
        <v>96</v>
      </c>
      <c r="C10430" s="8">
        <v>49777513</v>
      </c>
      <c r="D10430" s="6" t="s">
        <v>10134</v>
      </c>
      <c r="E10430" s="16" t="s">
        <v>10142</v>
      </c>
      <c r="F10430" s="15">
        <v>192045826</v>
      </c>
      <c r="G10430" s="5" t="s">
        <v>64</v>
      </c>
      <c r="H10430" s="6" t="s">
        <v>29</v>
      </c>
      <c r="I10430" s="6" t="s">
        <v>10281</v>
      </c>
      <c r="J10430" s="6" t="s">
        <v>10282</v>
      </c>
      <c r="K10430" s="6" t="s">
        <v>315</v>
      </c>
      <c r="L10430" s="6" t="s">
        <v>387</v>
      </c>
      <c r="M10430" s="16" t="s">
        <v>388</v>
      </c>
      <c r="N10430" s="8" t="s">
        <v>35</v>
      </c>
      <c r="O10430" s="7">
        <v>2</v>
      </c>
      <c r="P10430" s="3">
        <f t="shared" si="973"/>
        <v>0</v>
      </c>
      <c r="Q10430" s="3">
        <f t="shared" si="974"/>
        <v>1</v>
      </c>
      <c r="R10430" s="3">
        <f t="shared" si="975"/>
        <v>0</v>
      </c>
      <c r="S10430" s="3">
        <f t="shared" si="976"/>
        <v>0</v>
      </c>
      <c r="T10430" s="3">
        <f t="shared" si="977"/>
        <v>0</v>
      </c>
      <c r="U10430" s="3">
        <f t="shared" si="978"/>
        <v>0</v>
      </c>
    </row>
    <row r="10431" spans="1:21" ht="12.75" customHeight="1" x14ac:dyDescent="0.2">
      <c r="A10431" s="15" t="s">
        <v>95</v>
      </c>
      <c r="B10431" s="16" t="s">
        <v>96</v>
      </c>
      <c r="C10431" s="8">
        <v>49777513</v>
      </c>
      <c r="D10431" s="6" t="s">
        <v>10134</v>
      </c>
      <c r="E10431" s="16" t="s">
        <v>10142</v>
      </c>
      <c r="F10431" s="15">
        <v>192003057</v>
      </c>
      <c r="G10431" s="5" t="s">
        <v>167</v>
      </c>
      <c r="H10431" s="6" t="s">
        <v>52</v>
      </c>
      <c r="I10431" s="6" t="s">
        <v>10283</v>
      </c>
      <c r="J10431" s="6" t="s">
        <v>10284</v>
      </c>
      <c r="K10431" s="6" t="s">
        <v>315</v>
      </c>
      <c r="L10431" s="6" t="s">
        <v>387</v>
      </c>
      <c r="M10431" s="16" t="s">
        <v>445</v>
      </c>
      <c r="N10431" s="8" t="s">
        <v>35</v>
      </c>
      <c r="O10431" s="7">
        <v>4</v>
      </c>
      <c r="P10431" s="3">
        <f t="shared" si="973"/>
        <v>0</v>
      </c>
      <c r="Q10431" s="3">
        <f t="shared" si="974"/>
        <v>0</v>
      </c>
      <c r="R10431" s="3">
        <f t="shared" si="975"/>
        <v>0</v>
      </c>
      <c r="S10431" s="3">
        <f t="shared" si="976"/>
        <v>1</v>
      </c>
      <c r="T10431" s="3">
        <f t="shared" si="977"/>
        <v>0</v>
      </c>
      <c r="U10431" s="3">
        <f t="shared" si="978"/>
        <v>0</v>
      </c>
    </row>
    <row r="10432" spans="1:21" ht="12.75" customHeight="1" x14ac:dyDescent="0.2">
      <c r="A10432" s="15" t="s">
        <v>95</v>
      </c>
      <c r="B10432" s="16" t="s">
        <v>96</v>
      </c>
      <c r="C10432" s="8">
        <v>49777513</v>
      </c>
      <c r="D10432" s="6" t="s">
        <v>10134</v>
      </c>
      <c r="E10432" s="16" t="s">
        <v>10142</v>
      </c>
      <c r="F10432" s="15">
        <v>192045827</v>
      </c>
      <c r="G10432" s="5" t="s">
        <v>249</v>
      </c>
      <c r="H10432" s="6" t="s">
        <v>29</v>
      </c>
      <c r="I10432" s="6" t="s">
        <v>10285</v>
      </c>
      <c r="J10432" s="6" t="s">
        <v>10286</v>
      </c>
      <c r="K10432" s="6" t="s">
        <v>315</v>
      </c>
      <c r="L10432" s="6" t="s">
        <v>387</v>
      </c>
      <c r="M10432" s="16" t="s">
        <v>1018</v>
      </c>
      <c r="N10432" s="8" t="s">
        <v>35</v>
      </c>
      <c r="O10432" s="7">
        <v>4</v>
      </c>
      <c r="P10432" s="3">
        <f t="shared" si="973"/>
        <v>0</v>
      </c>
      <c r="Q10432" s="3">
        <f t="shared" si="974"/>
        <v>0</v>
      </c>
      <c r="R10432" s="3">
        <f t="shared" si="975"/>
        <v>0</v>
      </c>
      <c r="S10432" s="3">
        <f t="shared" si="976"/>
        <v>1</v>
      </c>
      <c r="T10432" s="3">
        <f t="shared" si="977"/>
        <v>0</v>
      </c>
      <c r="U10432" s="3">
        <f t="shared" si="978"/>
        <v>0</v>
      </c>
    </row>
    <row r="10433" spans="1:21" ht="12.75" customHeight="1" x14ac:dyDescent="0.2">
      <c r="A10433" s="15" t="s">
        <v>95</v>
      </c>
      <c r="B10433" s="16" t="s">
        <v>96</v>
      </c>
      <c r="C10433" s="8">
        <v>49777513</v>
      </c>
      <c r="D10433" s="6" t="s">
        <v>10134</v>
      </c>
      <c r="E10433" s="16" t="s">
        <v>10135</v>
      </c>
      <c r="F10433" s="15">
        <v>192002698</v>
      </c>
      <c r="G10433" s="5" t="s">
        <v>122</v>
      </c>
      <c r="H10433" s="6" t="s">
        <v>29</v>
      </c>
      <c r="I10433" s="6" t="s">
        <v>10172</v>
      </c>
      <c r="J10433" s="6" t="s">
        <v>10173</v>
      </c>
      <c r="K10433" s="6" t="s">
        <v>315</v>
      </c>
      <c r="L10433" s="6" t="s">
        <v>330</v>
      </c>
      <c r="M10433" s="16" t="s">
        <v>421</v>
      </c>
      <c r="N10433" s="8" t="s">
        <v>35</v>
      </c>
      <c r="O10433" s="7">
        <v>2</v>
      </c>
      <c r="P10433" s="3">
        <f t="shared" si="973"/>
        <v>0</v>
      </c>
      <c r="Q10433" s="3">
        <f t="shared" si="974"/>
        <v>1</v>
      </c>
      <c r="R10433" s="3">
        <f t="shared" si="975"/>
        <v>0</v>
      </c>
      <c r="S10433" s="3">
        <f t="shared" si="976"/>
        <v>0</v>
      </c>
      <c r="T10433" s="3">
        <f t="shared" si="977"/>
        <v>0</v>
      </c>
      <c r="U10433" s="3">
        <f t="shared" si="978"/>
        <v>0</v>
      </c>
    </row>
    <row r="10434" spans="1:21" ht="12.75" customHeight="1" x14ac:dyDescent="0.2">
      <c r="A10434" s="15" t="s">
        <v>95</v>
      </c>
      <c r="B10434" s="16" t="s">
        <v>96</v>
      </c>
      <c r="C10434" s="8">
        <v>49777513</v>
      </c>
      <c r="D10434" s="6" t="s">
        <v>10134</v>
      </c>
      <c r="E10434" s="16" t="s">
        <v>10135</v>
      </c>
      <c r="F10434" s="15">
        <v>192002952</v>
      </c>
      <c r="G10434" s="5" t="s">
        <v>84</v>
      </c>
      <c r="H10434" s="6" t="s">
        <v>29</v>
      </c>
      <c r="I10434" s="6" t="s">
        <v>10174</v>
      </c>
      <c r="J10434" s="6" t="s">
        <v>10175</v>
      </c>
      <c r="K10434" s="6" t="s">
        <v>315</v>
      </c>
      <c r="L10434" s="6" t="s">
        <v>330</v>
      </c>
      <c r="M10434" s="16" t="s">
        <v>421</v>
      </c>
      <c r="N10434" s="8" t="s">
        <v>35</v>
      </c>
      <c r="O10434" s="7">
        <v>2</v>
      </c>
      <c r="P10434" s="3">
        <f t="shared" si="973"/>
        <v>0</v>
      </c>
      <c r="Q10434" s="3">
        <f t="shared" si="974"/>
        <v>1</v>
      </c>
      <c r="R10434" s="3">
        <f t="shared" si="975"/>
        <v>0</v>
      </c>
      <c r="S10434" s="3">
        <f t="shared" si="976"/>
        <v>0</v>
      </c>
      <c r="T10434" s="3">
        <f t="shared" si="977"/>
        <v>0</v>
      </c>
      <c r="U10434" s="3">
        <f t="shared" si="978"/>
        <v>0</v>
      </c>
    </row>
    <row r="10435" spans="1:21" ht="12.75" customHeight="1" x14ac:dyDescent="0.2">
      <c r="A10435" s="15" t="s">
        <v>95</v>
      </c>
      <c r="B10435" s="16" t="s">
        <v>96</v>
      </c>
      <c r="C10435" s="8">
        <v>49777513</v>
      </c>
      <c r="D10435" s="6" t="s">
        <v>10134</v>
      </c>
      <c r="E10435" s="16" t="s">
        <v>10135</v>
      </c>
      <c r="F10435" s="15">
        <v>192045778</v>
      </c>
      <c r="G10435" s="5" t="s">
        <v>84</v>
      </c>
      <c r="H10435" s="6" t="s">
        <v>29</v>
      </c>
      <c r="I10435" s="6" t="s">
        <v>10176</v>
      </c>
      <c r="J10435" s="6" t="s">
        <v>10177</v>
      </c>
      <c r="K10435" s="6" t="s">
        <v>315</v>
      </c>
      <c r="L10435" s="6" t="s">
        <v>330</v>
      </c>
      <c r="M10435" s="16" t="s">
        <v>421</v>
      </c>
      <c r="N10435" s="8" t="s">
        <v>35</v>
      </c>
      <c r="O10435" s="7">
        <v>2</v>
      </c>
      <c r="P10435" s="3">
        <f t="shared" si="973"/>
        <v>0</v>
      </c>
      <c r="Q10435" s="3">
        <f t="shared" si="974"/>
        <v>1</v>
      </c>
      <c r="R10435" s="3">
        <f t="shared" si="975"/>
        <v>0</v>
      </c>
      <c r="S10435" s="3">
        <f t="shared" si="976"/>
        <v>0</v>
      </c>
      <c r="T10435" s="3">
        <f t="shared" si="977"/>
        <v>0</v>
      </c>
      <c r="U10435" s="3">
        <f t="shared" si="978"/>
        <v>0</v>
      </c>
    </row>
    <row r="10436" spans="1:21" ht="12.75" customHeight="1" x14ac:dyDescent="0.2">
      <c r="A10436" s="15" t="s">
        <v>95</v>
      </c>
      <c r="B10436" s="16" t="s">
        <v>96</v>
      </c>
      <c r="C10436" s="8">
        <v>49777513</v>
      </c>
      <c r="D10436" s="6" t="s">
        <v>10134</v>
      </c>
      <c r="E10436" s="16" t="s">
        <v>10147</v>
      </c>
      <c r="F10436" s="15">
        <v>192001466</v>
      </c>
      <c r="G10436" s="5" t="s">
        <v>249</v>
      </c>
      <c r="H10436" s="6" t="s">
        <v>29</v>
      </c>
      <c r="I10436" s="6" t="s">
        <v>10178</v>
      </c>
      <c r="J10436" s="6" t="s">
        <v>10179</v>
      </c>
      <c r="K10436" s="6" t="s">
        <v>315</v>
      </c>
      <c r="L10436" s="6" t="s">
        <v>330</v>
      </c>
      <c r="M10436" s="16" t="s">
        <v>884</v>
      </c>
      <c r="N10436" s="8" t="s">
        <v>35</v>
      </c>
      <c r="O10436" s="7">
        <v>2</v>
      </c>
      <c r="P10436" s="3">
        <f t="shared" si="973"/>
        <v>0</v>
      </c>
      <c r="Q10436" s="3">
        <f t="shared" si="974"/>
        <v>1</v>
      </c>
      <c r="R10436" s="3">
        <f t="shared" si="975"/>
        <v>0</v>
      </c>
      <c r="S10436" s="3">
        <f t="shared" si="976"/>
        <v>0</v>
      </c>
      <c r="T10436" s="3">
        <f t="shared" si="977"/>
        <v>0</v>
      </c>
      <c r="U10436" s="3">
        <f t="shared" si="978"/>
        <v>0</v>
      </c>
    </row>
    <row r="10437" spans="1:21" ht="12.75" customHeight="1" x14ac:dyDescent="0.2">
      <c r="A10437" s="15" t="s">
        <v>95</v>
      </c>
      <c r="B10437" s="16" t="s">
        <v>96</v>
      </c>
      <c r="C10437" s="8">
        <v>49777513</v>
      </c>
      <c r="D10437" s="6" t="s">
        <v>10134</v>
      </c>
      <c r="E10437" s="16" t="s">
        <v>10147</v>
      </c>
      <c r="F10437" s="15">
        <v>192045683</v>
      </c>
      <c r="G10437" s="5" t="s">
        <v>249</v>
      </c>
      <c r="H10437" s="6" t="s">
        <v>29</v>
      </c>
      <c r="I10437" s="6" t="s">
        <v>10180</v>
      </c>
      <c r="J10437" s="6" t="s">
        <v>10181</v>
      </c>
      <c r="K10437" s="6" t="s">
        <v>315</v>
      </c>
      <c r="L10437" s="6" t="s">
        <v>330</v>
      </c>
      <c r="M10437" s="16" t="s">
        <v>884</v>
      </c>
      <c r="N10437" s="8" t="s">
        <v>35</v>
      </c>
      <c r="O10437" s="7">
        <v>2</v>
      </c>
      <c r="P10437" s="3">
        <f t="shared" ref="P10437:P10500" si="979">IF(O10437=1,1,0)</f>
        <v>0</v>
      </c>
      <c r="Q10437" s="3">
        <f t="shared" ref="Q10437:Q10500" si="980">IF(O10437=2,1,0)</f>
        <v>1</v>
      </c>
      <c r="R10437" s="3">
        <f t="shared" ref="R10437:R10500" si="981">IF(O10437=3,1,0)</f>
        <v>0</v>
      </c>
      <c r="S10437" s="3">
        <f t="shared" ref="S10437:S10500" si="982">IF(O10437=4,1,0)</f>
        <v>0</v>
      </c>
      <c r="T10437" s="3">
        <f t="shared" ref="T10437:T10500" si="983">IF(O10437=5,1,0)</f>
        <v>0</v>
      </c>
      <c r="U10437" s="3">
        <f t="shared" ref="U10437:U10500" si="984">IF(O10437="Bez finální známky, nebyl získán potřebný počet posudků",1,IF(O10437="N (nehodnoceno)",1,0))</f>
        <v>0</v>
      </c>
    </row>
    <row r="10438" spans="1:21" ht="12.75" customHeight="1" x14ac:dyDescent="0.2">
      <c r="A10438" s="15" t="s">
        <v>95</v>
      </c>
      <c r="B10438" s="16" t="s">
        <v>96</v>
      </c>
      <c r="C10438" s="8">
        <v>49777513</v>
      </c>
      <c r="D10438" s="6" t="s">
        <v>10134</v>
      </c>
      <c r="E10438" s="16" t="s">
        <v>10147</v>
      </c>
      <c r="F10438" s="15">
        <v>192045720</v>
      </c>
      <c r="G10438" s="5" t="s">
        <v>64</v>
      </c>
      <c r="H10438" s="6" t="s">
        <v>29</v>
      </c>
      <c r="I10438" s="6" t="s">
        <v>10182</v>
      </c>
      <c r="J10438" s="6" t="s">
        <v>10183</v>
      </c>
      <c r="K10438" s="6" t="s">
        <v>315</v>
      </c>
      <c r="L10438" s="6" t="s">
        <v>330</v>
      </c>
      <c r="M10438" s="16" t="s">
        <v>884</v>
      </c>
      <c r="N10438" s="8" t="s">
        <v>35</v>
      </c>
      <c r="O10438" s="7">
        <v>2</v>
      </c>
      <c r="P10438" s="3">
        <f t="shared" si="979"/>
        <v>0</v>
      </c>
      <c r="Q10438" s="3">
        <f t="shared" si="980"/>
        <v>1</v>
      </c>
      <c r="R10438" s="3">
        <f t="shared" si="981"/>
        <v>0</v>
      </c>
      <c r="S10438" s="3">
        <f t="shared" si="982"/>
        <v>0</v>
      </c>
      <c r="T10438" s="3">
        <f t="shared" si="983"/>
        <v>0</v>
      </c>
      <c r="U10438" s="3">
        <f t="shared" si="984"/>
        <v>0</v>
      </c>
    </row>
    <row r="10439" spans="1:21" ht="12.75" customHeight="1" x14ac:dyDescent="0.2">
      <c r="A10439" s="15" t="s">
        <v>95</v>
      </c>
      <c r="B10439" s="16" t="s">
        <v>96</v>
      </c>
      <c r="C10439" s="8">
        <v>49777513</v>
      </c>
      <c r="D10439" s="6" t="s">
        <v>10134</v>
      </c>
      <c r="E10439" s="16" t="s">
        <v>10135</v>
      </c>
      <c r="F10439" s="15">
        <v>192007989</v>
      </c>
      <c r="G10439" s="5" t="s">
        <v>84</v>
      </c>
      <c r="H10439" s="6" t="s">
        <v>29</v>
      </c>
      <c r="I10439" s="6" t="s">
        <v>10184</v>
      </c>
      <c r="J10439" s="6" t="s">
        <v>10185</v>
      </c>
      <c r="K10439" s="6" t="s">
        <v>315</v>
      </c>
      <c r="L10439" s="6" t="s">
        <v>330</v>
      </c>
      <c r="M10439" s="16" t="s">
        <v>421</v>
      </c>
      <c r="N10439" s="8" t="s">
        <v>35</v>
      </c>
      <c r="O10439" s="7">
        <v>3</v>
      </c>
      <c r="P10439" s="3">
        <f t="shared" si="979"/>
        <v>0</v>
      </c>
      <c r="Q10439" s="3">
        <f t="shared" si="980"/>
        <v>0</v>
      </c>
      <c r="R10439" s="3">
        <f t="shared" si="981"/>
        <v>1</v>
      </c>
      <c r="S10439" s="3">
        <f t="shared" si="982"/>
        <v>0</v>
      </c>
      <c r="T10439" s="3">
        <f t="shared" si="983"/>
        <v>0</v>
      </c>
      <c r="U10439" s="3">
        <f t="shared" si="984"/>
        <v>0</v>
      </c>
    </row>
    <row r="10440" spans="1:21" ht="12.75" customHeight="1" x14ac:dyDescent="0.2">
      <c r="A10440" s="15" t="s">
        <v>95</v>
      </c>
      <c r="B10440" s="16" t="s">
        <v>96</v>
      </c>
      <c r="C10440" s="8">
        <v>49777513</v>
      </c>
      <c r="D10440" s="6" t="s">
        <v>10134</v>
      </c>
      <c r="E10440" s="16" t="s">
        <v>10147</v>
      </c>
      <c r="F10440" s="15">
        <v>191888900</v>
      </c>
      <c r="G10440" s="5" t="s">
        <v>122</v>
      </c>
      <c r="H10440" s="6" t="s">
        <v>52</v>
      </c>
      <c r="I10440" s="6" t="s">
        <v>10186</v>
      </c>
      <c r="J10440" s="6" t="s">
        <v>10187</v>
      </c>
      <c r="K10440" s="6" t="s">
        <v>315</v>
      </c>
      <c r="L10440" s="6" t="s">
        <v>330</v>
      </c>
      <c r="M10440" s="16" t="s">
        <v>884</v>
      </c>
      <c r="N10440" s="8" t="s">
        <v>35</v>
      </c>
      <c r="O10440" s="7">
        <v>3</v>
      </c>
      <c r="P10440" s="3">
        <f t="shared" si="979"/>
        <v>0</v>
      </c>
      <c r="Q10440" s="3">
        <f t="shared" si="980"/>
        <v>0</v>
      </c>
      <c r="R10440" s="3">
        <f t="shared" si="981"/>
        <v>1</v>
      </c>
      <c r="S10440" s="3">
        <f t="shared" si="982"/>
        <v>0</v>
      </c>
      <c r="T10440" s="3">
        <f t="shared" si="983"/>
        <v>0</v>
      </c>
      <c r="U10440" s="3">
        <f t="shared" si="984"/>
        <v>0</v>
      </c>
    </row>
    <row r="10441" spans="1:21" ht="12.75" customHeight="1" x14ac:dyDescent="0.2">
      <c r="A10441" s="15" t="s">
        <v>95</v>
      </c>
      <c r="B10441" s="16" t="s">
        <v>96</v>
      </c>
      <c r="C10441" s="8">
        <v>49777513</v>
      </c>
      <c r="D10441" s="6" t="s">
        <v>10134</v>
      </c>
      <c r="E10441" s="16" t="s">
        <v>10147</v>
      </c>
      <c r="F10441" s="15">
        <v>191889052</v>
      </c>
      <c r="G10441" s="5" t="s">
        <v>64</v>
      </c>
      <c r="H10441" s="6" t="s">
        <v>52</v>
      </c>
      <c r="I10441" s="6" t="s">
        <v>10188</v>
      </c>
      <c r="J10441" s="6" t="s">
        <v>10189</v>
      </c>
      <c r="K10441" s="6" t="s">
        <v>315</v>
      </c>
      <c r="L10441" s="6" t="s">
        <v>330</v>
      </c>
      <c r="M10441" s="16" t="s">
        <v>884</v>
      </c>
      <c r="N10441" s="8" t="s">
        <v>35</v>
      </c>
      <c r="O10441" s="7">
        <v>3</v>
      </c>
      <c r="P10441" s="3">
        <f t="shared" si="979"/>
        <v>0</v>
      </c>
      <c r="Q10441" s="3">
        <f t="shared" si="980"/>
        <v>0</v>
      </c>
      <c r="R10441" s="3">
        <f t="shared" si="981"/>
        <v>1</v>
      </c>
      <c r="S10441" s="3">
        <f t="shared" si="982"/>
        <v>0</v>
      </c>
      <c r="T10441" s="3">
        <f t="shared" si="983"/>
        <v>0</v>
      </c>
      <c r="U10441" s="3">
        <f t="shared" si="984"/>
        <v>0</v>
      </c>
    </row>
    <row r="10442" spans="1:21" ht="12.75" customHeight="1" x14ac:dyDescent="0.2">
      <c r="A10442" s="15" t="s">
        <v>95</v>
      </c>
      <c r="B10442" s="16" t="s">
        <v>96</v>
      </c>
      <c r="C10442" s="8">
        <v>49777513</v>
      </c>
      <c r="D10442" s="6" t="s">
        <v>10134</v>
      </c>
      <c r="E10442" s="16" t="s">
        <v>10147</v>
      </c>
      <c r="F10442" s="15">
        <v>191935576</v>
      </c>
      <c r="G10442" s="5" t="s">
        <v>64</v>
      </c>
      <c r="H10442" s="6" t="s">
        <v>52</v>
      </c>
      <c r="I10442" s="6" t="s">
        <v>10190</v>
      </c>
      <c r="J10442" s="6" t="s">
        <v>10191</v>
      </c>
      <c r="K10442" s="6" t="s">
        <v>315</v>
      </c>
      <c r="L10442" s="6" t="s">
        <v>330</v>
      </c>
      <c r="M10442" s="16" t="s">
        <v>884</v>
      </c>
      <c r="N10442" s="8" t="s">
        <v>35</v>
      </c>
      <c r="O10442" s="7">
        <v>3</v>
      </c>
      <c r="P10442" s="3">
        <f t="shared" si="979"/>
        <v>0</v>
      </c>
      <c r="Q10442" s="3">
        <f t="shared" si="980"/>
        <v>0</v>
      </c>
      <c r="R10442" s="3">
        <f t="shared" si="981"/>
        <v>1</v>
      </c>
      <c r="S10442" s="3">
        <f t="shared" si="982"/>
        <v>0</v>
      </c>
      <c r="T10442" s="3">
        <f t="shared" si="983"/>
        <v>0</v>
      </c>
      <c r="U10442" s="3">
        <f t="shared" si="984"/>
        <v>0</v>
      </c>
    </row>
    <row r="10443" spans="1:21" ht="12.75" customHeight="1" x14ac:dyDescent="0.2">
      <c r="A10443" s="15" t="s">
        <v>95</v>
      </c>
      <c r="B10443" s="16" t="s">
        <v>96</v>
      </c>
      <c r="C10443" s="8">
        <v>49777513</v>
      </c>
      <c r="D10443" s="6" t="s">
        <v>10134</v>
      </c>
      <c r="E10443" s="16" t="s">
        <v>10147</v>
      </c>
      <c r="F10443" s="15">
        <v>192001636</v>
      </c>
      <c r="G10443" s="5" t="s">
        <v>64</v>
      </c>
      <c r="H10443" s="6" t="s">
        <v>29</v>
      </c>
      <c r="I10443" s="6" t="s">
        <v>10192</v>
      </c>
      <c r="J10443" s="6" t="s">
        <v>10193</v>
      </c>
      <c r="K10443" s="6" t="s">
        <v>315</v>
      </c>
      <c r="L10443" s="6" t="s">
        <v>330</v>
      </c>
      <c r="M10443" s="16" t="s">
        <v>884</v>
      </c>
      <c r="N10443" s="8" t="s">
        <v>35</v>
      </c>
      <c r="O10443" s="7">
        <v>3</v>
      </c>
      <c r="P10443" s="3">
        <f t="shared" si="979"/>
        <v>0</v>
      </c>
      <c r="Q10443" s="3">
        <f t="shared" si="980"/>
        <v>0</v>
      </c>
      <c r="R10443" s="3">
        <f t="shared" si="981"/>
        <v>1</v>
      </c>
      <c r="S10443" s="3">
        <f t="shared" si="982"/>
        <v>0</v>
      </c>
      <c r="T10443" s="3">
        <f t="shared" si="983"/>
        <v>0</v>
      </c>
      <c r="U10443" s="3">
        <f t="shared" si="984"/>
        <v>0</v>
      </c>
    </row>
    <row r="10444" spans="1:21" ht="12.75" customHeight="1" x14ac:dyDescent="0.2">
      <c r="A10444" s="15" t="s">
        <v>95</v>
      </c>
      <c r="B10444" s="16" t="s">
        <v>96</v>
      </c>
      <c r="C10444" s="8">
        <v>49777513</v>
      </c>
      <c r="D10444" s="6" t="s">
        <v>10134</v>
      </c>
      <c r="E10444" s="16" t="s">
        <v>10147</v>
      </c>
      <c r="F10444" s="15">
        <v>192001722</v>
      </c>
      <c r="G10444" s="5" t="s">
        <v>249</v>
      </c>
      <c r="H10444" s="6" t="s">
        <v>29</v>
      </c>
      <c r="I10444" s="6" t="s">
        <v>10194</v>
      </c>
      <c r="J10444" s="6" t="s">
        <v>10195</v>
      </c>
      <c r="K10444" s="6" t="s">
        <v>315</v>
      </c>
      <c r="L10444" s="6" t="s">
        <v>330</v>
      </c>
      <c r="M10444" s="16" t="s">
        <v>884</v>
      </c>
      <c r="N10444" s="8" t="s">
        <v>35</v>
      </c>
      <c r="O10444" s="7">
        <v>3</v>
      </c>
      <c r="P10444" s="3">
        <f t="shared" si="979"/>
        <v>0</v>
      </c>
      <c r="Q10444" s="3">
        <f t="shared" si="980"/>
        <v>0</v>
      </c>
      <c r="R10444" s="3">
        <f t="shared" si="981"/>
        <v>1</v>
      </c>
      <c r="S10444" s="3">
        <f t="shared" si="982"/>
        <v>0</v>
      </c>
      <c r="T10444" s="3">
        <f t="shared" si="983"/>
        <v>0</v>
      </c>
      <c r="U10444" s="3">
        <f t="shared" si="984"/>
        <v>0</v>
      </c>
    </row>
    <row r="10445" spans="1:21" ht="12.75" customHeight="1" x14ac:dyDescent="0.2">
      <c r="A10445" s="15" t="s">
        <v>95</v>
      </c>
      <c r="B10445" s="16" t="s">
        <v>96</v>
      </c>
      <c r="C10445" s="8">
        <v>49777513</v>
      </c>
      <c r="D10445" s="6" t="s">
        <v>10134</v>
      </c>
      <c r="E10445" s="16" t="s">
        <v>10147</v>
      </c>
      <c r="F10445" s="15">
        <v>192001742</v>
      </c>
      <c r="G10445" s="5" t="s">
        <v>64</v>
      </c>
      <c r="H10445" s="6" t="s">
        <v>29</v>
      </c>
      <c r="I10445" s="6" t="s">
        <v>10196</v>
      </c>
      <c r="J10445" s="6" t="s">
        <v>10197</v>
      </c>
      <c r="K10445" s="6" t="s">
        <v>315</v>
      </c>
      <c r="L10445" s="6" t="s">
        <v>330</v>
      </c>
      <c r="M10445" s="16" t="s">
        <v>884</v>
      </c>
      <c r="N10445" s="8" t="s">
        <v>35</v>
      </c>
      <c r="O10445" s="7">
        <v>3</v>
      </c>
      <c r="P10445" s="3">
        <f t="shared" si="979"/>
        <v>0</v>
      </c>
      <c r="Q10445" s="3">
        <f t="shared" si="980"/>
        <v>0</v>
      </c>
      <c r="R10445" s="3">
        <f t="shared" si="981"/>
        <v>1</v>
      </c>
      <c r="S10445" s="3">
        <f t="shared" si="982"/>
        <v>0</v>
      </c>
      <c r="T10445" s="3">
        <f t="shared" si="983"/>
        <v>0</v>
      </c>
      <c r="U10445" s="3">
        <f t="shared" si="984"/>
        <v>0</v>
      </c>
    </row>
    <row r="10446" spans="1:21" ht="12.75" customHeight="1" x14ac:dyDescent="0.2">
      <c r="A10446" s="15" t="s">
        <v>95</v>
      </c>
      <c r="B10446" s="16" t="s">
        <v>96</v>
      </c>
      <c r="C10446" s="8">
        <v>49777513</v>
      </c>
      <c r="D10446" s="6" t="s">
        <v>10134</v>
      </c>
      <c r="E10446" s="16" t="s">
        <v>10147</v>
      </c>
      <c r="F10446" s="15">
        <v>192001778</v>
      </c>
      <c r="G10446" s="5" t="s">
        <v>64</v>
      </c>
      <c r="H10446" s="6" t="s">
        <v>29</v>
      </c>
      <c r="I10446" s="6" t="s">
        <v>10198</v>
      </c>
      <c r="J10446" s="6" t="s">
        <v>10199</v>
      </c>
      <c r="K10446" s="6" t="s">
        <v>315</v>
      </c>
      <c r="L10446" s="6" t="s">
        <v>330</v>
      </c>
      <c r="M10446" s="16" t="s">
        <v>884</v>
      </c>
      <c r="N10446" s="8" t="s">
        <v>35</v>
      </c>
      <c r="O10446" s="7">
        <v>3</v>
      </c>
      <c r="P10446" s="3">
        <f t="shared" si="979"/>
        <v>0</v>
      </c>
      <c r="Q10446" s="3">
        <f t="shared" si="980"/>
        <v>0</v>
      </c>
      <c r="R10446" s="3">
        <f t="shared" si="981"/>
        <v>1</v>
      </c>
      <c r="S10446" s="3">
        <f t="shared" si="982"/>
        <v>0</v>
      </c>
      <c r="T10446" s="3">
        <f t="shared" si="983"/>
        <v>0</v>
      </c>
      <c r="U10446" s="3">
        <f t="shared" si="984"/>
        <v>0</v>
      </c>
    </row>
    <row r="10447" spans="1:21" ht="12.75" customHeight="1" x14ac:dyDescent="0.2">
      <c r="A10447" s="15" t="s">
        <v>95</v>
      </c>
      <c r="B10447" s="16" t="s">
        <v>96</v>
      </c>
      <c r="C10447" s="8">
        <v>49777513</v>
      </c>
      <c r="D10447" s="6" t="s">
        <v>10134</v>
      </c>
      <c r="E10447" s="16" t="s">
        <v>10147</v>
      </c>
      <c r="F10447" s="15">
        <v>192045707</v>
      </c>
      <c r="G10447" s="5" t="s">
        <v>64</v>
      </c>
      <c r="H10447" s="6" t="s">
        <v>29</v>
      </c>
      <c r="I10447" s="6" t="s">
        <v>10200</v>
      </c>
      <c r="J10447" s="6" t="s">
        <v>10201</v>
      </c>
      <c r="K10447" s="6" t="s">
        <v>315</v>
      </c>
      <c r="L10447" s="6" t="s">
        <v>330</v>
      </c>
      <c r="M10447" s="16" t="s">
        <v>884</v>
      </c>
      <c r="N10447" s="8" t="s">
        <v>35</v>
      </c>
      <c r="O10447" s="7">
        <v>3</v>
      </c>
      <c r="P10447" s="3">
        <f t="shared" si="979"/>
        <v>0</v>
      </c>
      <c r="Q10447" s="3">
        <f t="shared" si="980"/>
        <v>0</v>
      </c>
      <c r="R10447" s="3">
        <f t="shared" si="981"/>
        <v>1</v>
      </c>
      <c r="S10447" s="3">
        <f t="shared" si="982"/>
        <v>0</v>
      </c>
      <c r="T10447" s="3">
        <f t="shared" si="983"/>
        <v>0</v>
      </c>
      <c r="U10447" s="3">
        <f t="shared" si="984"/>
        <v>0</v>
      </c>
    </row>
    <row r="10448" spans="1:21" ht="12.75" customHeight="1" x14ac:dyDescent="0.2">
      <c r="A10448" s="15" t="s">
        <v>95</v>
      </c>
      <c r="B10448" s="16" t="s">
        <v>96</v>
      </c>
      <c r="C10448" s="8">
        <v>49777513</v>
      </c>
      <c r="D10448" s="6" t="s">
        <v>10134</v>
      </c>
      <c r="E10448" s="16" t="s">
        <v>10147</v>
      </c>
      <c r="F10448" s="15">
        <v>192045712</v>
      </c>
      <c r="G10448" s="5" t="s">
        <v>249</v>
      </c>
      <c r="H10448" s="6" t="s">
        <v>29</v>
      </c>
      <c r="I10448" s="6" t="s">
        <v>3748</v>
      </c>
      <c r="J10448" s="6" t="s">
        <v>3749</v>
      </c>
      <c r="K10448" s="6" t="s">
        <v>315</v>
      </c>
      <c r="L10448" s="6" t="s">
        <v>330</v>
      </c>
      <c r="M10448" s="16" t="s">
        <v>884</v>
      </c>
      <c r="N10448" s="8" t="s">
        <v>35</v>
      </c>
      <c r="O10448" s="7">
        <v>3</v>
      </c>
      <c r="P10448" s="3">
        <f t="shared" si="979"/>
        <v>0</v>
      </c>
      <c r="Q10448" s="3">
        <f t="shared" si="980"/>
        <v>0</v>
      </c>
      <c r="R10448" s="3">
        <f t="shared" si="981"/>
        <v>1</v>
      </c>
      <c r="S10448" s="3">
        <f t="shared" si="982"/>
        <v>0</v>
      </c>
      <c r="T10448" s="3">
        <f t="shared" si="983"/>
        <v>0</v>
      </c>
      <c r="U10448" s="3">
        <f t="shared" si="984"/>
        <v>0</v>
      </c>
    </row>
    <row r="10449" spans="1:21" ht="12.75" customHeight="1" x14ac:dyDescent="0.2">
      <c r="A10449" s="15" t="s">
        <v>95</v>
      </c>
      <c r="B10449" s="16" t="s">
        <v>96</v>
      </c>
      <c r="C10449" s="8">
        <v>49777513</v>
      </c>
      <c r="D10449" s="6" t="s">
        <v>10134</v>
      </c>
      <c r="E10449" s="16" t="s">
        <v>10142</v>
      </c>
      <c r="F10449" s="15">
        <v>192003149</v>
      </c>
      <c r="G10449" s="5" t="s">
        <v>84</v>
      </c>
      <c r="H10449" s="6" t="s">
        <v>29</v>
      </c>
      <c r="I10449" s="6" t="s">
        <v>10202</v>
      </c>
      <c r="J10449" s="6" t="s">
        <v>10203</v>
      </c>
      <c r="K10449" s="6" t="s">
        <v>315</v>
      </c>
      <c r="L10449" s="6" t="s">
        <v>330</v>
      </c>
      <c r="M10449" s="16" t="s">
        <v>884</v>
      </c>
      <c r="N10449" s="8" t="s">
        <v>35</v>
      </c>
      <c r="O10449" s="7">
        <v>3</v>
      </c>
      <c r="P10449" s="3">
        <f t="shared" si="979"/>
        <v>0</v>
      </c>
      <c r="Q10449" s="3">
        <f t="shared" si="980"/>
        <v>0</v>
      </c>
      <c r="R10449" s="3">
        <f t="shared" si="981"/>
        <v>1</v>
      </c>
      <c r="S10449" s="3">
        <f t="shared" si="982"/>
        <v>0</v>
      </c>
      <c r="T10449" s="3">
        <f t="shared" si="983"/>
        <v>0</v>
      </c>
      <c r="U10449" s="3">
        <f t="shared" si="984"/>
        <v>0</v>
      </c>
    </row>
    <row r="10450" spans="1:21" ht="12.75" customHeight="1" x14ac:dyDescent="0.2">
      <c r="A10450" s="15" t="s">
        <v>95</v>
      </c>
      <c r="B10450" s="16" t="s">
        <v>96</v>
      </c>
      <c r="C10450" s="8">
        <v>49777513</v>
      </c>
      <c r="D10450" s="6" t="s">
        <v>10134</v>
      </c>
      <c r="E10450" s="16" t="s">
        <v>10135</v>
      </c>
      <c r="F10450" s="15">
        <v>192002808</v>
      </c>
      <c r="G10450" s="5" t="s">
        <v>64</v>
      </c>
      <c r="H10450" s="6" t="s">
        <v>29</v>
      </c>
      <c r="I10450" s="6" t="s">
        <v>10204</v>
      </c>
      <c r="J10450" s="6" t="s">
        <v>10205</v>
      </c>
      <c r="K10450" s="6" t="s">
        <v>315</v>
      </c>
      <c r="L10450" s="6" t="s">
        <v>330</v>
      </c>
      <c r="M10450" s="16" t="s">
        <v>421</v>
      </c>
      <c r="N10450" s="8" t="s">
        <v>35</v>
      </c>
      <c r="O10450" s="7">
        <v>4</v>
      </c>
      <c r="P10450" s="3">
        <f t="shared" si="979"/>
        <v>0</v>
      </c>
      <c r="Q10450" s="3">
        <f t="shared" si="980"/>
        <v>0</v>
      </c>
      <c r="R10450" s="3">
        <f t="shared" si="981"/>
        <v>0</v>
      </c>
      <c r="S10450" s="3">
        <f t="shared" si="982"/>
        <v>1</v>
      </c>
      <c r="T10450" s="3">
        <f t="shared" si="983"/>
        <v>0</v>
      </c>
      <c r="U10450" s="3">
        <f t="shared" si="984"/>
        <v>0</v>
      </c>
    </row>
    <row r="10451" spans="1:21" ht="12.75" customHeight="1" x14ac:dyDescent="0.2">
      <c r="A10451" s="15" t="s">
        <v>95</v>
      </c>
      <c r="B10451" s="16" t="s">
        <v>96</v>
      </c>
      <c r="C10451" s="8">
        <v>49777513</v>
      </c>
      <c r="D10451" s="6" t="s">
        <v>10134</v>
      </c>
      <c r="E10451" s="16" t="s">
        <v>10135</v>
      </c>
      <c r="F10451" s="15">
        <v>192002897</v>
      </c>
      <c r="G10451" s="5" t="s">
        <v>72</v>
      </c>
      <c r="H10451" s="6" t="s">
        <v>29</v>
      </c>
      <c r="I10451" s="6" t="s">
        <v>10206</v>
      </c>
      <c r="J10451" s="6" t="s">
        <v>10207</v>
      </c>
      <c r="K10451" s="6" t="s">
        <v>315</v>
      </c>
      <c r="L10451" s="6" t="s">
        <v>330</v>
      </c>
      <c r="M10451" s="16" t="s">
        <v>334</v>
      </c>
      <c r="N10451" s="8" t="s">
        <v>35</v>
      </c>
      <c r="O10451" s="7">
        <v>4</v>
      </c>
      <c r="P10451" s="3">
        <f t="shared" si="979"/>
        <v>0</v>
      </c>
      <c r="Q10451" s="3">
        <f t="shared" si="980"/>
        <v>0</v>
      </c>
      <c r="R10451" s="3">
        <f t="shared" si="981"/>
        <v>0</v>
      </c>
      <c r="S10451" s="3">
        <f t="shared" si="982"/>
        <v>1</v>
      </c>
      <c r="T10451" s="3">
        <f t="shared" si="983"/>
        <v>0</v>
      </c>
      <c r="U10451" s="3">
        <f t="shared" si="984"/>
        <v>0</v>
      </c>
    </row>
    <row r="10452" spans="1:21" ht="12.75" customHeight="1" x14ac:dyDescent="0.2">
      <c r="A10452" s="15" t="s">
        <v>95</v>
      </c>
      <c r="B10452" s="16" t="s">
        <v>96</v>
      </c>
      <c r="C10452" s="8">
        <v>49777513</v>
      </c>
      <c r="D10452" s="6" t="s">
        <v>10134</v>
      </c>
      <c r="E10452" s="16" t="s">
        <v>10147</v>
      </c>
      <c r="F10452" s="15">
        <v>191889242</v>
      </c>
      <c r="G10452" s="5" t="s">
        <v>64</v>
      </c>
      <c r="H10452" s="6" t="s">
        <v>52</v>
      </c>
      <c r="I10452" s="6" t="s">
        <v>10208</v>
      </c>
      <c r="J10452" s="6" t="s">
        <v>10209</v>
      </c>
      <c r="K10452" s="6" t="s">
        <v>315</v>
      </c>
      <c r="L10452" s="6" t="s">
        <v>330</v>
      </c>
      <c r="M10452" s="16" t="s">
        <v>884</v>
      </c>
      <c r="N10452" s="8" t="s">
        <v>35</v>
      </c>
      <c r="O10452" s="7">
        <v>4</v>
      </c>
      <c r="P10452" s="3">
        <f t="shared" si="979"/>
        <v>0</v>
      </c>
      <c r="Q10452" s="3">
        <f t="shared" si="980"/>
        <v>0</v>
      </c>
      <c r="R10452" s="3">
        <f t="shared" si="981"/>
        <v>0</v>
      </c>
      <c r="S10452" s="3">
        <f t="shared" si="982"/>
        <v>1</v>
      </c>
      <c r="T10452" s="3">
        <f t="shared" si="983"/>
        <v>0</v>
      </c>
      <c r="U10452" s="3">
        <f t="shared" si="984"/>
        <v>0</v>
      </c>
    </row>
    <row r="10453" spans="1:21" ht="12.75" customHeight="1" x14ac:dyDescent="0.2">
      <c r="A10453" s="15" t="s">
        <v>95</v>
      </c>
      <c r="B10453" s="16" t="s">
        <v>96</v>
      </c>
      <c r="C10453" s="8">
        <v>49777513</v>
      </c>
      <c r="D10453" s="6" t="s">
        <v>10134</v>
      </c>
      <c r="E10453" s="16" t="s">
        <v>10147</v>
      </c>
      <c r="F10453" s="15">
        <v>191889255</v>
      </c>
      <c r="G10453" s="5" t="s">
        <v>64</v>
      </c>
      <c r="H10453" s="6" t="s">
        <v>52</v>
      </c>
      <c r="I10453" s="6" t="s">
        <v>10208</v>
      </c>
      <c r="J10453" s="6" t="s">
        <v>10210</v>
      </c>
      <c r="K10453" s="6" t="s">
        <v>315</v>
      </c>
      <c r="L10453" s="6" t="s">
        <v>330</v>
      </c>
      <c r="M10453" s="16" t="s">
        <v>884</v>
      </c>
      <c r="N10453" s="8" t="s">
        <v>35</v>
      </c>
      <c r="O10453" s="7">
        <v>4</v>
      </c>
      <c r="P10453" s="3">
        <f t="shared" si="979"/>
        <v>0</v>
      </c>
      <c r="Q10453" s="3">
        <f t="shared" si="980"/>
        <v>0</v>
      </c>
      <c r="R10453" s="3">
        <f t="shared" si="981"/>
        <v>0</v>
      </c>
      <c r="S10453" s="3">
        <f t="shared" si="982"/>
        <v>1</v>
      </c>
      <c r="T10453" s="3">
        <f t="shared" si="983"/>
        <v>0</v>
      </c>
      <c r="U10453" s="3">
        <f t="shared" si="984"/>
        <v>0</v>
      </c>
    </row>
    <row r="10454" spans="1:21" ht="12.75" customHeight="1" x14ac:dyDescent="0.2">
      <c r="A10454" s="15" t="s">
        <v>95</v>
      </c>
      <c r="B10454" s="16" t="s">
        <v>96</v>
      </c>
      <c r="C10454" s="8">
        <v>49777513</v>
      </c>
      <c r="D10454" s="6" t="s">
        <v>10134</v>
      </c>
      <c r="E10454" s="16" t="s">
        <v>10147</v>
      </c>
      <c r="F10454" s="15">
        <v>191998018</v>
      </c>
      <c r="G10454" s="5" t="s">
        <v>84</v>
      </c>
      <c r="H10454" s="6" t="s">
        <v>29</v>
      </c>
      <c r="I10454" s="6" t="s">
        <v>10211</v>
      </c>
      <c r="J10454" s="6" t="s">
        <v>10212</v>
      </c>
      <c r="K10454" s="6" t="s">
        <v>315</v>
      </c>
      <c r="L10454" s="6" t="s">
        <v>330</v>
      </c>
      <c r="M10454" s="16" t="s">
        <v>421</v>
      </c>
      <c r="N10454" s="8" t="s">
        <v>35</v>
      </c>
      <c r="O10454" s="7">
        <v>4</v>
      </c>
      <c r="P10454" s="3">
        <f t="shared" si="979"/>
        <v>0</v>
      </c>
      <c r="Q10454" s="3">
        <f t="shared" si="980"/>
        <v>0</v>
      </c>
      <c r="R10454" s="3">
        <f t="shared" si="981"/>
        <v>0</v>
      </c>
      <c r="S10454" s="3">
        <f t="shared" si="982"/>
        <v>1</v>
      </c>
      <c r="T10454" s="3">
        <f t="shared" si="983"/>
        <v>0</v>
      </c>
      <c r="U10454" s="3">
        <f t="shared" si="984"/>
        <v>0</v>
      </c>
    </row>
    <row r="10455" spans="1:21" ht="12.75" customHeight="1" x14ac:dyDescent="0.2">
      <c r="A10455" s="15" t="s">
        <v>95</v>
      </c>
      <c r="B10455" s="16" t="s">
        <v>96</v>
      </c>
      <c r="C10455" s="8">
        <v>49777513</v>
      </c>
      <c r="D10455" s="6" t="s">
        <v>10134</v>
      </c>
      <c r="E10455" s="16" t="s">
        <v>10147</v>
      </c>
      <c r="F10455" s="15">
        <v>192001546</v>
      </c>
      <c r="G10455" s="5" t="s">
        <v>122</v>
      </c>
      <c r="H10455" s="6" t="s">
        <v>52</v>
      </c>
      <c r="I10455" s="6" t="s">
        <v>10213</v>
      </c>
      <c r="J10455" s="6" t="s">
        <v>10214</v>
      </c>
      <c r="K10455" s="6" t="s">
        <v>315</v>
      </c>
      <c r="L10455" s="6" t="s">
        <v>330</v>
      </c>
      <c r="M10455" s="16" t="s">
        <v>884</v>
      </c>
      <c r="N10455" s="8" t="s">
        <v>35</v>
      </c>
      <c r="O10455" s="7">
        <v>4</v>
      </c>
      <c r="P10455" s="3">
        <f t="shared" si="979"/>
        <v>0</v>
      </c>
      <c r="Q10455" s="3">
        <f t="shared" si="980"/>
        <v>0</v>
      </c>
      <c r="R10455" s="3">
        <f t="shared" si="981"/>
        <v>0</v>
      </c>
      <c r="S10455" s="3">
        <f t="shared" si="982"/>
        <v>1</v>
      </c>
      <c r="T10455" s="3">
        <f t="shared" si="983"/>
        <v>0</v>
      </c>
      <c r="U10455" s="3">
        <f t="shared" si="984"/>
        <v>0</v>
      </c>
    </row>
    <row r="10456" spans="1:21" ht="12.75" customHeight="1" x14ac:dyDescent="0.2">
      <c r="A10456" s="15" t="s">
        <v>95</v>
      </c>
      <c r="B10456" s="16" t="s">
        <v>96</v>
      </c>
      <c r="C10456" s="8">
        <v>49777513</v>
      </c>
      <c r="D10456" s="6" t="s">
        <v>10134</v>
      </c>
      <c r="E10456" s="16" t="s">
        <v>10147</v>
      </c>
      <c r="F10456" s="15">
        <v>192001617</v>
      </c>
      <c r="G10456" s="5" t="s">
        <v>64</v>
      </c>
      <c r="H10456" s="6" t="s">
        <v>29</v>
      </c>
      <c r="I10456" s="6" t="s">
        <v>10215</v>
      </c>
      <c r="J10456" s="6" t="s">
        <v>10216</v>
      </c>
      <c r="K10456" s="6" t="s">
        <v>315</v>
      </c>
      <c r="L10456" s="6" t="s">
        <v>330</v>
      </c>
      <c r="M10456" s="16" t="s">
        <v>884</v>
      </c>
      <c r="N10456" s="8" t="s">
        <v>35</v>
      </c>
      <c r="O10456" s="7">
        <v>4</v>
      </c>
      <c r="P10456" s="3">
        <f t="shared" si="979"/>
        <v>0</v>
      </c>
      <c r="Q10456" s="3">
        <f t="shared" si="980"/>
        <v>0</v>
      </c>
      <c r="R10456" s="3">
        <f t="shared" si="981"/>
        <v>0</v>
      </c>
      <c r="S10456" s="3">
        <f t="shared" si="982"/>
        <v>1</v>
      </c>
      <c r="T10456" s="3">
        <f t="shared" si="983"/>
        <v>0</v>
      </c>
      <c r="U10456" s="3">
        <f t="shared" si="984"/>
        <v>0</v>
      </c>
    </row>
    <row r="10457" spans="1:21" ht="12.75" customHeight="1" x14ac:dyDescent="0.2">
      <c r="A10457" s="15" t="s">
        <v>95</v>
      </c>
      <c r="B10457" s="16" t="s">
        <v>96</v>
      </c>
      <c r="C10457" s="8">
        <v>49777513</v>
      </c>
      <c r="D10457" s="6" t="s">
        <v>10134</v>
      </c>
      <c r="E10457" s="16" t="s">
        <v>10147</v>
      </c>
      <c r="F10457" s="15">
        <v>192001718</v>
      </c>
      <c r="G10457" s="5" t="s">
        <v>28</v>
      </c>
      <c r="H10457" s="6" t="s">
        <v>29</v>
      </c>
      <c r="I10457" s="6" t="s">
        <v>10217</v>
      </c>
      <c r="J10457" s="6" t="s">
        <v>10218</v>
      </c>
      <c r="K10457" s="6" t="s">
        <v>315</v>
      </c>
      <c r="L10457" s="6" t="s">
        <v>330</v>
      </c>
      <c r="M10457" s="16" t="s">
        <v>884</v>
      </c>
      <c r="N10457" s="8" t="s">
        <v>35</v>
      </c>
      <c r="O10457" s="7">
        <v>4</v>
      </c>
      <c r="P10457" s="3">
        <f t="shared" si="979"/>
        <v>0</v>
      </c>
      <c r="Q10457" s="3">
        <f t="shared" si="980"/>
        <v>0</v>
      </c>
      <c r="R10457" s="3">
        <f t="shared" si="981"/>
        <v>0</v>
      </c>
      <c r="S10457" s="3">
        <f t="shared" si="982"/>
        <v>1</v>
      </c>
      <c r="T10457" s="3">
        <f t="shared" si="983"/>
        <v>0</v>
      </c>
      <c r="U10457" s="3">
        <f t="shared" si="984"/>
        <v>0</v>
      </c>
    </row>
    <row r="10458" spans="1:21" ht="12.75" customHeight="1" x14ac:dyDescent="0.2">
      <c r="A10458" s="15" t="s">
        <v>95</v>
      </c>
      <c r="B10458" s="16" t="s">
        <v>96</v>
      </c>
      <c r="C10458" s="8">
        <v>49777513</v>
      </c>
      <c r="D10458" s="6" t="s">
        <v>10134</v>
      </c>
      <c r="E10458" s="16" t="s">
        <v>10147</v>
      </c>
      <c r="F10458" s="15">
        <v>192001751</v>
      </c>
      <c r="G10458" s="5" t="s">
        <v>64</v>
      </c>
      <c r="H10458" s="6" t="s">
        <v>29</v>
      </c>
      <c r="I10458" s="6" t="s">
        <v>10219</v>
      </c>
      <c r="J10458" s="6" t="s">
        <v>10220</v>
      </c>
      <c r="K10458" s="6" t="s">
        <v>315</v>
      </c>
      <c r="L10458" s="6" t="s">
        <v>330</v>
      </c>
      <c r="M10458" s="16" t="s">
        <v>884</v>
      </c>
      <c r="N10458" s="8" t="s">
        <v>35</v>
      </c>
      <c r="O10458" s="7">
        <v>4</v>
      </c>
      <c r="P10458" s="3">
        <f t="shared" si="979"/>
        <v>0</v>
      </c>
      <c r="Q10458" s="3">
        <f t="shared" si="980"/>
        <v>0</v>
      </c>
      <c r="R10458" s="3">
        <f t="shared" si="981"/>
        <v>0</v>
      </c>
      <c r="S10458" s="3">
        <f t="shared" si="982"/>
        <v>1</v>
      </c>
      <c r="T10458" s="3">
        <f t="shared" si="983"/>
        <v>0</v>
      </c>
      <c r="U10458" s="3">
        <f t="shared" si="984"/>
        <v>0</v>
      </c>
    </row>
    <row r="10459" spans="1:21" ht="12.75" customHeight="1" x14ac:dyDescent="0.2">
      <c r="A10459" s="15" t="s">
        <v>95</v>
      </c>
      <c r="B10459" s="16" t="s">
        <v>96</v>
      </c>
      <c r="C10459" s="8">
        <v>49777513</v>
      </c>
      <c r="D10459" s="6" t="s">
        <v>10134</v>
      </c>
      <c r="E10459" s="16" t="s">
        <v>10147</v>
      </c>
      <c r="F10459" s="15">
        <v>192001765</v>
      </c>
      <c r="G10459" s="5" t="s">
        <v>64</v>
      </c>
      <c r="H10459" s="6" t="s">
        <v>29</v>
      </c>
      <c r="I10459" s="6" t="s">
        <v>10221</v>
      </c>
      <c r="J10459" s="6" t="s">
        <v>10222</v>
      </c>
      <c r="K10459" s="6" t="s">
        <v>315</v>
      </c>
      <c r="L10459" s="6" t="s">
        <v>330</v>
      </c>
      <c r="M10459" s="16" t="s">
        <v>884</v>
      </c>
      <c r="N10459" s="8" t="s">
        <v>35</v>
      </c>
      <c r="O10459" s="7">
        <v>4</v>
      </c>
      <c r="P10459" s="3">
        <f t="shared" si="979"/>
        <v>0</v>
      </c>
      <c r="Q10459" s="3">
        <f t="shared" si="980"/>
        <v>0</v>
      </c>
      <c r="R10459" s="3">
        <f t="shared" si="981"/>
        <v>0</v>
      </c>
      <c r="S10459" s="3">
        <f t="shared" si="982"/>
        <v>1</v>
      </c>
      <c r="T10459" s="3">
        <f t="shared" si="983"/>
        <v>0</v>
      </c>
      <c r="U10459" s="3">
        <f t="shared" si="984"/>
        <v>0</v>
      </c>
    </row>
    <row r="10460" spans="1:21" ht="12.75" customHeight="1" x14ac:dyDescent="0.2">
      <c r="A10460" s="15" t="s">
        <v>95</v>
      </c>
      <c r="B10460" s="16" t="s">
        <v>96</v>
      </c>
      <c r="C10460" s="8">
        <v>49777513</v>
      </c>
      <c r="D10460" s="6" t="s">
        <v>10134</v>
      </c>
      <c r="E10460" s="16" t="s">
        <v>10147</v>
      </c>
      <c r="F10460" s="15">
        <v>192001772</v>
      </c>
      <c r="G10460" s="5" t="s">
        <v>64</v>
      </c>
      <c r="H10460" s="6" t="s">
        <v>29</v>
      </c>
      <c r="I10460" s="6" t="s">
        <v>10223</v>
      </c>
      <c r="J10460" s="6" t="s">
        <v>10224</v>
      </c>
      <c r="K10460" s="6" t="s">
        <v>315</v>
      </c>
      <c r="L10460" s="6" t="s">
        <v>330</v>
      </c>
      <c r="M10460" s="16" t="s">
        <v>884</v>
      </c>
      <c r="N10460" s="8" t="s">
        <v>35</v>
      </c>
      <c r="O10460" s="7">
        <v>4</v>
      </c>
      <c r="P10460" s="3">
        <f t="shared" si="979"/>
        <v>0</v>
      </c>
      <c r="Q10460" s="3">
        <f t="shared" si="980"/>
        <v>0</v>
      </c>
      <c r="R10460" s="3">
        <f t="shared" si="981"/>
        <v>0</v>
      </c>
      <c r="S10460" s="3">
        <f t="shared" si="982"/>
        <v>1</v>
      </c>
      <c r="T10460" s="3">
        <f t="shared" si="983"/>
        <v>0</v>
      </c>
      <c r="U10460" s="3">
        <f t="shared" si="984"/>
        <v>0</v>
      </c>
    </row>
    <row r="10461" spans="1:21" ht="12.75" customHeight="1" x14ac:dyDescent="0.2">
      <c r="A10461" s="15" t="s">
        <v>95</v>
      </c>
      <c r="B10461" s="16" t="s">
        <v>96</v>
      </c>
      <c r="C10461" s="8">
        <v>49777513</v>
      </c>
      <c r="D10461" s="6" t="s">
        <v>10134</v>
      </c>
      <c r="E10461" s="16" t="s">
        <v>10147</v>
      </c>
      <c r="F10461" s="15">
        <v>192001784</v>
      </c>
      <c r="G10461" s="5" t="s">
        <v>64</v>
      </c>
      <c r="H10461" s="6" t="s">
        <v>29</v>
      </c>
      <c r="I10461" s="6" t="s">
        <v>10225</v>
      </c>
      <c r="J10461" s="6" t="s">
        <v>10226</v>
      </c>
      <c r="K10461" s="6" t="s">
        <v>315</v>
      </c>
      <c r="L10461" s="6" t="s">
        <v>330</v>
      </c>
      <c r="M10461" s="16" t="s">
        <v>884</v>
      </c>
      <c r="N10461" s="8" t="s">
        <v>35</v>
      </c>
      <c r="O10461" s="7">
        <v>4</v>
      </c>
      <c r="P10461" s="3">
        <f t="shared" si="979"/>
        <v>0</v>
      </c>
      <c r="Q10461" s="3">
        <f t="shared" si="980"/>
        <v>0</v>
      </c>
      <c r="R10461" s="3">
        <f t="shared" si="981"/>
        <v>0</v>
      </c>
      <c r="S10461" s="3">
        <f t="shared" si="982"/>
        <v>1</v>
      </c>
      <c r="T10461" s="3">
        <f t="shared" si="983"/>
        <v>0</v>
      </c>
      <c r="U10461" s="3">
        <f t="shared" si="984"/>
        <v>0</v>
      </c>
    </row>
    <row r="10462" spans="1:21" ht="12.75" customHeight="1" x14ac:dyDescent="0.2">
      <c r="A10462" s="15" t="s">
        <v>95</v>
      </c>
      <c r="B10462" s="16" t="s">
        <v>96</v>
      </c>
      <c r="C10462" s="8">
        <v>49777513</v>
      </c>
      <c r="D10462" s="6" t="s">
        <v>10134</v>
      </c>
      <c r="E10462" s="16" t="s">
        <v>10147</v>
      </c>
      <c r="F10462" s="15">
        <v>192001829</v>
      </c>
      <c r="G10462" s="5" t="s">
        <v>51</v>
      </c>
      <c r="H10462" s="6" t="s">
        <v>29</v>
      </c>
      <c r="I10462" s="6" t="s">
        <v>10227</v>
      </c>
      <c r="J10462" s="6" t="s">
        <v>10228</v>
      </c>
      <c r="K10462" s="6" t="s">
        <v>315</v>
      </c>
      <c r="L10462" s="6" t="s">
        <v>330</v>
      </c>
      <c r="M10462" s="16" t="s">
        <v>884</v>
      </c>
      <c r="N10462" s="8" t="s">
        <v>35</v>
      </c>
      <c r="O10462" s="7">
        <v>4</v>
      </c>
      <c r="P10462" s="3">
        <f t="shared" si="979"/>
        <v>0</v>
      </c>
      <c r="Q10462" s="3">
        <f t="shared" si="980"/>
        <v>0</v>
      </c>
      <c r="R10462" s="3">
        <f t="shared" si="981"/>
        <v>0</v>
      </c>
      <c r="S10462" s="3">
        <f t="shared" si="982"/>
        <v>1</v>
      </c>
      <c r="T10462" s="3">
        <f t="shared" si="983"/>
        <v>0</v>
      </c>
      <c r="U10462" s="3">
        <f t="shared" si="984"/>
        <v>0</v>
      </c>
    </row>
    <row r="10463" spans="1:21" ht="12.75" customHeight="1" x14ac:dyDescent="0.2">
      <c r="A10463" s="15" t="s">
        <v>95</v>
      </c>
      <c r="B10463" s="16" t="s">
        <v>96</v>
      </c>
      <c r="C10463" s="8">
        <v>49777513</v>
      </c>
      <c r="D10463" s="6" t="s">
        <v>10134</v>
      </c>
      <c r="E10463" s="16" t="s">
        <v>10147</v>
      </c>
      <c r="F10463" s="15">
        <v>192045698</v>
      </c>
      <c r="G10463" s="5" t="s">
        <v>84</v>
      </c>
      <c r="H10463" s="6" t="s">
        <v>29</v>
      </c>
      <c r="I10463" s="6" t="s">
        <v>10229</v>
      </c>
      <c r="J10463" s="6" t="s">
        <v>10230</v>
      </c>
      <c r="K10463" s="6" t="s">
        <v>315</v>
      </c>
      <c r="L10463" s="6" t="s">
        <v>330</v>
      </c>
      <c r="M10463" s="16" t="s">
        <v>884</v>
      </c>
      <c r="N10463" s="8" t="s">
        <v>35</v>
      </c>
      <c r="O10463" s="7">
        <v>4</v>
      </c>
      <c r="P10463" s="3">
        <f t="shared" si="979"/>
        <v>0</v>
      </c>
      <c r="Q10463" s="3">
        <f t="shared" si="980"/>
        <v>0</v>
      </c>
      <c r="R10463" s="3">
        <f t="shared" si="981"/>
        <v>0</v>
      </c>
      <c r="S10463" s="3">
        <f t="shared" si="982"/>
        <v>1</v>
      </c>
      <c r="T10463" s="3">
        <f t="shared" si="983"/>
        <v>0</v>
      </c>
      <c r="U10463" s="3">
        <f t="shared" si="984"/>
        <v>0</v>
      </c>
    </row>
    <row r="10464" spans="1:21" ht="12.75" customHeight="1" x14ac:dyDescent="0.2">
      <c r="A10464" s="15" t="s">
        <v>95</v>
      </c>
      <c r="B10464" s="16" t="s">
        <v>96</v>
      </c>
      <c r="C10464" s="8">
        <v>49777513</v>
      </c>
      <c r="D10464" s="6" t="s">
        <v>10134</v>
      </c>
      <c r="E10464" s="16" t="s">
        <v>10147</v>
      </c>
      <c r="F10464" s="15">
        <v>192045700</v>
      </c>
      <c r="G10464" s="5" t="s">
        <v>84</v>
      </c>
      <c r="H10464" s="6" t="s">
        <v>29</v>
      </c>
      <c r="I10464" s="6" t="s">
        <v>10231</v>
      </c>
      <c r="J10464" s="6" t="s">
        <v>10232</v>
      </c>
      <c r="K10464" s="6" t="s">
        <v>315</v>
      </c>
      <c r="L10464" s="6" t="s">
        <v>330</v>
      </c>
      <c r="M10464" s="16" t="s">
        <v>334</v>
      </c>
      <c r="N10464" s="8" t="s">
        <v>35</v>
      </c>
      <c r="O10464" s="7">
        <v>4</v>
      </c>
      <c r="P10464" s="3">
        <f t="shared" si="979"/>
        <v>0</v>
      </c>
      <c r="Q10464" s="3">
        <f t="shared" si="980"/>
        <v>0</v>
      </c>
      <c r="R10464" s="3">
        <f t="shared" si="981"/>
        <v>0</v>
      </c>
      <c r="S10464" s="3">
        <f t="shared" si="982"/>
        <v>1</v>
      </c>
      <c r="T10464" s="3">
        <f t="shared" si="983"/>
        <v>0</v>
      </c>
      <c r="U10464" s="3">
        <f t="shared" si="984"/>
        <v>0</v>
      </c>
    </row>
    <row r="10465" spans="1:21" ht="12.75" customHeight="1" x14ac:dyDescent="0.2">
      <c r="A10465" s="15" t="s">
        <v>95</v>
      </c>
      <c r="B10465" s="16" t="s">
        <v>96</v>
      </c>
      <c r="C10465" s="8">
        <v>49777513</v>
      </c>
      <c r="D10465" s="6" t="s">
        <v>10134</v>
      </c>
      <c r="E10465" s="16" t="s">
        <v>10147</v>
      </c>
      <c r="F10465" s="15">
        <v>192045708</v>
      </c>
      <c r="G10465" s="5" t="s">
        <v>64</v>
      </c>
      <c r="H10465" s="6" t="s">
        <v>29</v>
      </c>
      <c r="I10465" s="6" t="s">
        <v>10233</v>
      </c>
      <c r="J10465" s="6" t="s">
        <v>10234</v>
      </c>
      <c r="K10465" s="6" t="s">
        <v>315</v>
      </c>
      <c r="L10465" s="6" t="s">
        <v>330</v>
      </c>
      <c r="M10465" s="16" t="s">
        <v>884</v>
      </c>
      <c r="N10465" s="8" t="s">
        <v>35</v>
      </c>
      <c r="O10465" s="7">
        <v>4</v>
      </c>
      <c r="P10465" s="3">
        <f t="shared" si="979"/>
        <v>0</v>
      </c>
      <c r="Q10465" s="3">
        <f t="shared" si="980"/>
        <v>0</v>
      </c>
      <c r="R10465" s="3">
        <f t="shared" si="981"/>
        <v>0</v>
      </c>
      <c r="S10465" s="3">
        <f t="shared" si="982"/>
        <v>1</v>
      </c>
      <c r="T10465" s="3">
        <f t="shared" si="983"/>
        <v>0</v>
      </c>
      <c r="U10465" s="3">
        <f t="shared" si="984"/>
        <v>0</v>
      </c>
    </row>
    <row r="10466" spans="1:21" ht="12.75" customHeight="1" x14ac:dyDescent="0.2">
      <c r="A10466" s="15" t="s">
        <v>95</v>
      </c>
      <c r="B10466" s="16" t="s">
        <v>96</v>
      </c>
      <c r="C10466" s="8">
        <v>49777513</v>
      </c>
      <c r="D10466" s="6" t="s">
        <v>10134</v>
      </c>
      <c r="E10466" s="16" t="s">
        <v>10147</v>
      </c>
      <c r="F10466" s="15">
        <v>192045718</v>
      </c>
      <c r="G10466" s="5" t="s">
        <v>28</v>
      </c>
      <c r="H10466" s="6" t="s">
        <v>29</v>
      </c>
      <c r="I10466" s="6" t="s">
        <v>10235</v>
      </c>
      <c r="J10466" s="6" t="s">
        <v>10236</v>
      </c>
      <c r="K10466" s="6" t="s">
        <v>315</v>
      </c>
      <c r="L10466" s="6" t="s">
        <v>330</v>
      </c>
      <c r="M10466" s="16" t="s">
        <v>884</v>
      </c>
      <c r="N10466" s="8" t="s">
        <v>35</v>
      </c>
      <c r="O10466" s="7">
        <v>4</v>
      </c>
      <c r="P10466" s="3">
        <f t="shared" si="979"/>
        <v>0</v>
      </c>
      <c r="Q10466" s="3">
        <f t="shared" si="980"/>
        <v>0</v>
      </c>
      <c r="R10466" s="3">
        <f t="shared" si="981"/>
        <v>0</v>
      </c>
      <c r="S10466" s="3">
        <f t="shared" si="982"/>
        <v>1</v>
      </c>
      <c r="T10466" s="3">
        <f t="shared" si="983"/>
        <v>0</v>
      </c>
      <c r="U10466" s="3">
        <f t="shared" si="984"/>
        <v>0</v>
      </c>
    </row>
    <row r="10467" spans="1:21" ht="12.75" customHeight="1" x14ac:dyDescent="0.2">
      <c r="A10467" s="15" t="s">
        <v>95</v>
      </c>
      <c r="B10467" s="16" t="s">
        <v>96</v>
      </c>
      <c r="C10467" s="8">
        <v>49777513</v>
      </c>
      <c r="D10467" s="6" t="s">
        <v>10134</v>
      </c>
      <c r="E10467" s="16" t="s">
        <v>10147</v>
      </c>
      <c r="F10467" s="15">
        <v>192045719</v>
      </c>
      <c r="G10467" s="5" t="s">
        <v>28</v>
      </c>
      <c r="H10467" s="6" t="s">
        <v>29</v>
      </c>
      <c r="I10467" s="6" t="s">
        <v>10235</v>
      </c>
      <c r="J10467" s="6" t="s">
        <v>10237</v>
      </c>
      <c r="K10467" s="6" t="s">
        <v>315</v>
      </c>
      <c r="L10467" s="6" t="s">
        <v>330</v>
      </c>
      <c r="M10467" s="16" t="s">
        <v>884</v>
      </c>
      <c r="N10467" s="8" t="s">
        <v>35</v>
      </c>
      <c r="O10467" s="7">
        <v>4</v>
      </c>
      <c r="P10467" s="3">
        <f t="shared" si="979"/>
        <v>0</v>
      </c>
      <c r="Q10467" s="3">
        <f t="shared" si="980"/>
        <v>0</v>
      </c>
      <c r="R10467" s="3">
        <f t="shared" si="981"/>
        <v>0</v>
      </c>
      <c r="S10467" s="3">
        <f t="shared" si="982"/>
        <v>1</v>
      </c>
      <c r="T10467" s="3">
        <f t="shared" si="983"/>
        <v>0</v>
      </c>
      <c r="U10467" s="3">
        <f t="shared" si="984"/>
        <v>0</v>
      </c>
    </row>
    <row r="10468" spans="1:21" ht="12.75" customHeight="1" x14ac:dyDescent="0.2">
      <c r="A10468" s="15" t="s">
        <v>95</v>
      </c>
      <c r="B10468" s="16" t="s">
        <v>96</v>
      </c>
      <c r="C10468" s="8">
        <v>49777513</v>
      </c>
      <c r="D10468" s="6" t="s">
        <v>10134</v>
      </c>
      <c r="E10468" s="16" t="s">
        <v>10135</v>
      </c>
      <c r="F10468" s="15">
        <v>192002937</v>
      </c>
      <c r="G10468" s="5" t="s">
        <v>84</v>
      </c>
      <c r="H10468" s="6" t="s">
        <v>29</v>
      </c>
      <c r="I10468" s="6" t="s">
        <v>2138</v>
      </c>
      <c r="J10468" s="6" t="s">
        <v>10238</v>
      </c>
      <c r="K10468" s="6" t="s">
        <v>315</v>
      </c>
      <c r="L10468" s="6" t="s">
        <v>330</v>
      </c>
      <c r="M10468" s="16" t="s">
        <v>421</v>
      </c>
      <c r="N10468" s="8" t="s">
        <v>35</v>
      </c>
      <c r="O10468" s="7">
        <v>5</v>
      </c>
      <c r="P10468" s="3">
        <f t="shared" si="979"/>
        <v>0</v>
      </c>
      <c r="Q10468" s="3">
        <f t="shared" si="980"/>
        <v>0</v>
      </c>
      <c r="R10468" s="3">
        <f t="shared" si="981"/>
        <v>0</v>
      </c>
      <c r="S10468" s="3">
        <f t="shared" si="982"/>
        <v>0</v>
      </c>
      <c r="T10468" s="3">
        <f t="shared" si="983"/>
        <v>1</v>
      </c>
      <c r="U10468" s="3">
        <f t="shared" si="984"/>
        <v>0</v>
      </c>
    </row>
    <row r="10469" spans="1:21" ht="12.75" customHeight="1" x14ac:dyDescent="0.2">
      <c r="A10469" s="15" t="s">
        <v>95</v>
      </c>
      <c r="B10469" s="16" t="s">
        <v>96</v>
      </c>
      <c r="C10469" s="8">
        <v>49777513</v>
      </c>
      <c r="D10469" s="6" t="s">
        <v>10134</v>
      </c>
      <c r="E10469" s="16" t="s">
        <v>10147</v>
      </c>
      <c r="F10469" s="15">
        <v>191889231</v>
      </c>
      <c r="G10469" s="5" t="s">
        <v>84</v>
      </c>
      <c r="H10469" s="6" t="s">
        <v>52</v>
      </c>
      <c r="I10469" s="6" t="s">
        <v>10239</v>
      </c>
      <c r="J10469" s="6" t="s">
        <v>10240</v>
      </c>
      <c r="K10469" s="6" t="s">
        <v>315</v>
      </c>
      <c r="L10469" s="6" t="s">
        <v>330</v>
      </c>
      <c r="M10469" s="16" t="s">
        <v>884</v>
      </c>
      <c r="N10469" s="8" t="s">
        <v>35</v>
      </c>
      <c r="O10469" s="7">
        <v>5</v>
      </c>
      <c r="P10469" s="3">
        <f t="shared" si="979"/>
        <v>0</v>
      </c>
      <c r="Q10469" s="3">
        <f t="shared" si="980"/>
        <v>0</v>
      </c>
      <c r="R10469" s="3">
        <f t="shared" si="981"/>
        <v>0</v>
      </c>
      <c r="S10469" s="3">
        <f t="shared" si="982"/>
        <v>0</v>
      </c>
      <c r="T10469" s="3">
        <f t="shared" si="983"/>
        <v>1</v>
      </c>
      <c r="U10469" s="3">
        <f t="shared" si="984"/>
        <v>0</v>
      </c>
    </row>
    <row r="10470" spans="1:21" ht="12.75" customHeight="1" x14ac:dyDescent="0.2">
      <c r="A10470" s="15" t="s">
        <v>95</v>
      </c>
      <c r="B10470" s="16" t="s">
        <v>96</v>
      </c>
      <c r="C10470" s="8">
        <v>49777513</v>
      </c>
      <c r="D10470" s="6" t="s">
        <v>10134</v>
      </c>
      <c r="E10470" s="16" t="s">
        <v>10147</v>
      </c>
      <c r="F10470" s="15">
        <v>192045703</v>
      </c>
      <c r="G10470" s="5" t="s">
        <v>64</v>
      </c>
      <c r="H10470" s="6" t="s">
        <v>29</v>
      </c>
      <c r="I10470" s="6" t="s">
        <v>10241</v>
      </c>
      <c r="J10470" s="6" t="s">
        <v>10242</v>
      </c>
      <c r="K10470" s="6" t="s">
        <v>315</v>
      </c>
      <c r="L10470" s="6" t="s">
        <v>330</v>
      </c>
      <c r="M10470" s="16" t="s">
        <v>884</v>
      </c>
      <c r="N10470" s="8" t="s">
        <v>35</v>
      </c>
      <c r="O10470" s="7">
        <v>5</v>
      </c>
      <c r="P10470" s="3">
        <f t="shared" si="979"/>
        <v>0</v>
      </c>
      <c r="Q10470" s="3">
        <f t="shared" si="980"/>
        <v>0</v>
      </c>
      <c r="R10470" s="3">
        <f t="shared" si="981"/>
        <v>0</v>
      </c>
      <c r="S10470" s="3">
        <f t="shared" si="982"/>
        <v>0</v>
      </c>
      <c r="T10470" s="3">
        <f t="shared" si="983"/>
        <v>1</v>
      </c>
      <c r="U10470" s="3">
        <f t="shared" si="984"/>
        <v>0</v>
      </c>
    </row>
    <row r="10471" spans="1:21" ht="12.75" customHeight="1" x14ac:dyDescent="0.2">
      <c r="A10471" s="15" t="s">
        <v>95</v>
      </c>
      <c r="B10471" s="16" t="s">
        <v>96</v>
      </c>
      <c r="C10471" s="8">
        <v>49777513</v>
      </c>
      <c r="D10471" s="6" t="s">
        <v>10134</v>
      </c>
      <c r="E10471" s="16" t="s">
        <v>10147</v>
      </c>
      <c r="F10471" s="15">
        <v>192001608</v>
      </c>
      <c r="G10471" s="5" t="s">
        <v>122</v>
      </c>
      <c r="H10471" s="6" t="s">
        <v>52</v>
      </c>
      <c r="I10471" s="6" t="s">
        <v>10164</v>
      </c>
      <c r="J10471" s="6" t="s">
        <v>10165</v>
      </c>
      <c r="K10471" s="6" t="s">
        <v>315</v>
      </c>
      <c r="L10471" s="6" t="s">
        <v>1511</v>
      </c>
      <c r="M10471" s="16" t="s">
        <v>1512</v>
      </c>
      <c r="N10471" s="8" t="s">
        <v>35</v>
      </c>
      <c r="O10471" s="7">
        <v>3</v>
      </c>
      <c r="P10471" s="3">
        <f t="shared" si="979"/>
        <v>0</v>
      </c>
      <c r="Q10471" s="3">
        <f t="shared" si="980"/>
        <v>0</v>
      </c>
      <c r="R10471" s="3">
        <f t="shared" si="981"/>
        <v>1</v>
      </c>
      <c r="S10471" s="3">
        <f t="shared" si="982"/>
        <v>0</v>
      </c>
      <c r="T10471" s="3">
        <f t="shared" si="983"/>
        <v>0</v>
      </c>
      <c r="U10471" s="3">
        <f t="shared" si="984"/>
        <v>0</v>
      </c>
    </row>
    <row r="10472" spans="1:21" ht="12.75" customHeight="1" x14ac:dyDescent="0.2">
      <c r="A10472" s="15" t="s">
        <v>95</v>
      </c>
      <c r="B10472" s="16" t="s">
        <v>96</v>
      </c>
      <c r="C10472" s="8">
        <v>49777513</v>
      </c>
      <c r="D10472" s="6" t="s">
        <v>10134</v>
      </c>
      <c r="E10472" s="16" t="s">
        <v>10147</v>
      </c>
      <c r="F10472" s="15">
        <v>192001471</v>
      </c>
      <c r="G10472" s="5" t="s">
        <v>249</v>
      </c>
      <c r="H10472" s="6" t="s">
        <v>29</v>
      </c>
      <c r="I10472" s="6" t="s">
        <v>10166</v>
      </c>
      <c r="J10472" s="6" t="s">
        <v>10167</v>
      </c>
      <c r="K10472" s="6" t="s">
        <v>315</v>
      </c>
      <c r="L10472" s="6" t="s">
        <v>1511</v>
      </c>
      <c r="M10472" s="16" t="s">
        <v>1512</v>
      </c>
      <c r="N10472" s="8" t="s">
        <v>35</v>
      </c>
      <c r="O10472" s="7">
        <v>4</v>
      </c>
      <c r="P10472" s="3">
        <f t="shared" si="979"/>
        <v>0</v>
      </c>
      <c r="Q10472" s="3">
        <f t="shared" si="980"/>
        <v>0</v>
      </c>
      <c r="R10472" s="3">
        <f t="shared" si="981"/>
        <v>0</v>
      </c>
      <c r="S10472" s="3">
        <f t="shared" si="982"/>
        <v>1</v>
      </c>
      <c r="T10472" s="3">
        <f t="shared" si="983"/>
        <v>0</v>
      </c>
      <c r="U10472" s="3">
        <f t="shared" si="984"/>
        <v>0</v>
      </c>
    </row>
    <row r="10473" spans="1:21" ht="12.75" customHeight="1" x14ac:dyDescent="0.2">
      <c r="A10473" s="15" t="s">
        <v>95</v>
      </c>
      <c r="B10473" s="16" t="s">
        <v>96</v>
      </c>
      <c r="C10473" s="8">
        <v>49777513</v>
      </c>
      <c r="D10473" s="6" t="s">
        <v>10134</v>
      </c>
      <c r="E10473" s="16" t="s">
        <v>10147</v>
      </c>
      <c r="F10473" s="15">
        <v>192001487</v>
      </c>
      <c r="G10473" s="5" t="s">
        <v>249</v>
      </c>
      <c r="H10473" s="6" t="s">
        <v>29</v>
      </c>
      <c r="I10473" s="6" t="s">
        <v>10168</v>
      </c>
      <c r="J10473" s="6" t="s">
        <v>10169</v>
      </c>
      <c r="K10473" s="6" t="s">
        <v>315</v>
      </c>
      <c r="L10473" s="6" t="s">
        <v>1511</v>
      </c>
      <c r="M10473" s="16" t="s">
        <v>1512</v>
      </c>
      <c r="N10473" s="8" t="s">
        <v>35</v>
      </c>
      <c r="O10473" s="7">
        <v>4</v>
      </c>
      <c r="P10473" s="3">
        <f t="shared" si="979"/>
        <v>0</v>
      </c>
      <c r="Q10473" s="3">
        <f t="shared" si="980"/>
        <v>0</v>
      </c>
      <c r="R10473" s="3">
        <f t="shared" si="981"/>
        <v>0</v>
      </c>
      <c r="S10473" s="3">
        <f t="shared" si="982"/>
        <v>1</v>
      </c>
      <c r="T10473" s="3">
        <f t="shared" si="983"/>
        <v>0</v>
      </c>
      <c r="U10473" s="3">
        <f t="shared" si="984"/>
        <v>0</v>
      </c>
    </row>
    <row r="10474" spans="1:21" ht="12.75" customHeight="1" x14ac:dyDescent="0.2">
      <c r="A10474" s="15" t="s">
        <v>95</v>
      </c>
      <c r="B10474" s="16" t="s">
        <v>96</v>
      </c>
      <c r="C10474" s="8">
        <v>49777513</v>
      </c>
      <c r="D10474" s="6" t="s">
        <v>10134</v>
      </c>
      <c r="E10474" s="16" t="s">
        <v>10147</v>
      </c>
      <c r="F10474" s="15">
        <v>192001709</v>
      </c>
      <c r="G10474" s="5" t="s">
        <v>249</v>
      </c>
      <c r="H10474" s="6" t="s">
        <v>29</v>
      </c>
      <c r="I10474" s="6" t="s">
        <v>10170</v>
      </c>
      <c r="J10474" s="6" t="s">
        <v>10171</v>
      </c>
      <c r="K10474" s="6" t="s">
        <v>315</v>
      </c>
      <c r="L10474" s="6" t="s">
        <v>1511</v>
      </c>
      <c r="M10474" s="16" t="s">
        <v>1512</v>
      </c>
      <c r="N10474" s="8" t="s">
        <v>35</v>
      </c>
      <c r="O10474" s="7">
        <v>4</v>
      </c>
      <c r="P10474" s="3">
        <f t="shared" si="979"/>
        <v>0</v>
      </c>
      <c r="Q10474" s="3">
        <f t="shared" si="980"/>
        <v>0</v>
      </c>
      <c r="R10474" s="3">
        <f t="shared" si="981"/>
        <v>0</v>
      </c>
      <c r="S10474" s="3">
        <f t="shared" si="982"/>
        <v>1</v>
      </c>
      <c r="T10474" s="3">
        <f t="shared" si="983"/>
        <v>0</v>
      </c>
      <c r="U10474" s="3">
        <f t="shared" si="984"/>
        <v>0</v>
      </c>
    </row>
    <row r="10475" spans="1:21" ht="12.75" customHeight="1" x14ac:dyDescent="0.2">
      <c r="A10475" s="15" t="s">
        <v>95</v>
      </c>
      <c r="B10475" s="16" t="s">
        <v>96</v>
      </c>
      <c r="C10475" s="8">
        <v>49777513</v>
      </c>
      <c r="D10475" s="6" t="s">
        <v>10134</v>
      </c>
      <c r="E10475" s="16" t="s">
        <v>10147</v>
      </c>
      <c r="F10475" s="15">
        <v>192045689</v>
      </c>
      <c r="G10475" s="5" t="s">
        <v>64</v>
      </c>
      <c r="H10475" s="6" t="s">
        <v>29</v>
      </c>
      <c r="I10475" s="6" t="s">
        <v>10162</v>
      </c>
      <c r="J10475" s="6" t="s">
        <v>10163</v>
      </c>
      <c r="K10475" s="6" t="s">
        <v>315</v>
      </c>
      <c r="L10475" s="6" t="s">
        <v>316</v>
      </c>
      <c r="M10475" s="16" t="s">
        <v>317</v>
      </c>
      <c r="N10475" s="8" t="s">
        <v>35</v>
      </c>
      <c r="O10475" s="7">
        <v>3</v>
      </c>
      <c r="P10475" s="3">
        <f t="shared" si="979"/>
        <v>0</v>
      </c>
      <c r="Q10475" s="3">
        <f t="shared" si="980"/>
        <v>0</v>
      </c>
      <c r="R10475" s="3">
        <f t="shared" si="981"/>
        <v>1</v>
      </c>
      <c r="S10475" s="3">
        <f t="shared" si="982"/>
        <v>0</v>
      </c>
      <c r="T10475" s="3">
        <f t="shared" si="983"/>
        <v>0</v>
      </c>
      <c r="U10475" s="3">
        <f t="shared" si="984"/>
        <v>0</v>
      </c>
    </row>
    <row r="10476" spans="1:21" ht="12.75" customHeight="1" x14ac:dyDescent="0.2">
      <c r="A10476" s="15" t="s">
        <v>95</v>
      </c>
      <c r="B10476" s="16" t="s">
        <v>96</v>
      </c>
      <c r="C10476" s="8">
        <v>49777513</v>
      </c>
      <c r="D10476" s="6" t="s">
        <v>10134</v>
      </c>
      <c r="E10476" s="16" t="s">
        <v>10289</v>
      </c>
      <c r="F10476" s="15">
        <v>192001843</v>
      </c>
      <c r="G10476" s="5" t="s">
        <v>51</v>
      </c>
      <c r="H10476" s="6" t="s">
        <v>29</v>
      </c>
      <c r="I10476" s="6" t="s">
        <v>10292</v>
      </c>
      <c r="J10476" s="6" t="s">
        <v>10293</v>
      </c>
      <c r="K10476" s="6" t="s">
        <v>366</v>
      </c>
      <c r="L10476" s="6" t="s">
        <v>1641</v>
      </c>
      <c r="M10476" s="16" t="s">
        <v>3944</v>
      </c>
      <c r="N10476" s="8" t="s">
        <v>35</v>
      </c>
      <c r="O10476" s="7">
        <v>3</v>
      </c>
      <c r="P10476" s="3">
        <f t="shared" si="979"/>
        <v>0</v>
      </c>
      <c r="Q10476" s="3">
        <f t="shared" si="980"/>
        <v>0</v>
      </c>
      <c r="R10476" s="3">
        <f t="shared" si="981"/>
        <v>1</v>
      </c>
      <c r="S10476" s="3">
        <f t="shared" si="982"/>
        <v>0</v>
      </c>
      <c r="T10476" s="3">
        <f t="shared" si="983"/>
        <v>0</v>
      </c>
      <c r="U10476" s="3">
        <f t="shared" si="984"/>
        <v>0</v>
      </c>
    </row>
    <row r="10477" spans="1:21" ht="12.75" customHeight="1" x14ac:dyDescent="0.2">
      <c r="A10477" s="15" t="s">
        <v>95</v>
      </c>
      <c r="B10477" s="16" t="s">
        <v>96</v>
      </c>
      <c r="C10477" s="8">
        <v>49777513</v>
      </c>
      <c r="D10477" s="6" t="s">
        <v>10134</v>
      </c>
      <c r="E10477" s="16" t="s">
        <v>10289</v>
      </c>
      <c r="F10477" s="15">
        <v>192001838</v>
      </c>
      <c r="G10477" s="5" t="s">
        <v>51</v>
      </c>
      <c r="H10477" s="6" t="s">
        <v>29</v>
      </c>
      <c r="I10477" s="6" t="s">
        <v>10290</v>
      </c>
      <c r="J10477" s="6" t="s">
        <v>10291</v>
      </c>
      <c r="K10477" s="6" t="s">
        <v>366</v>
      </c>
      <c r="L10477" s="6" t="s">
        <v>1062</v>
      </c>
      <c r="M10477" s="16" t="s">
        <v>1627</v>
      </c>
      <c r="N10477" s="8" t="s">
        <v>35</v>
      </c>
      <c r="O10477" s="7">
        <v>4</v>
      </c>
      <c r="P10477" s="3">
        <f t="shared" si="979"/>
        <v>0</v>
      </c>
      <c r="Q10477" s="3">
        <f t="shared" si="980"/>
        <v>0</v>
      </c>
      <c r="R10477" s="3">
        <f t="shared" si="981"/>
        <v>0</v>
      </c>
      <c r="S10477" s="3">
        <f t="shared" si="982"/>
        <v>1</v>
      </c>
      <c r="T10477" s="3">
        <f t="shared" si="983"/>
        <v>0</v>
      </c>
      <c r="U10477" s="3">
        <f t="shared" si="984"/>
        <v>0</v>
      </c>
    </row>
    <row r="10478" spans="1:21" ht="12.75" customHeight="1" x14ac:dyDescent="0.2">
      <c r="A10478" s="15" t="s">
        <v>95</v>
      </c>
      <c r="B10478" s="16" t="s">
        <v>96</v>
      </c>
      <c r="C10478" s="8">
        <v>49777513</v>
      </c>
      <c r="D10478" s="6" t="s">
        <v>10134</v>
      </c>
      <c r="E10478" s="16" t="s">
        <v>10159</v>
      </c>
      <c r="F10478" s="15">
        <v>192002154</v>
      </c>
      <c r="G10478" s="5" t="s">
        <v>105</v>
      </c>
      <c r="H10478" s="6" t="s">
        <v>29</v>
      </c>
      <c r="I10478" s="6" t="s">
        <v>10352</v>
      </c>
      <c r="J10478" s="6" t="s">
        <v>10353</v>
      </c>
      <c r="K10478" s="6" t="s">
        <v>341</v>
      </c>
      <c r="L10478" s="6" t="s">
        <v>2996</v>
      </c>
      <c r="M10478" s="16" t="s">
        <v>2997</v>
      </c>
      <c r="N10478" s="8" t="s">
        <v>35</v>
      </c>
      <c r="O10478" s="7">
        <v>5</v>
      </c>
      <c r="P10478" s="3">
        <f t="shared" si="979"/>
        <v>0</v>
      </c>
      <c r="Q10478" s="3">
        <f t="shared" si="980"/>
        <v>0</v>
      </c>
      <c r="R10478" s="3">
        <f t="shared" si="981"/>
        <v>0</v>
      </c>
      <c r="S10478" s="3">
        <f t="shared" si="982"/>
        <v>0</v>
      </c>
      <c r="T10478" s="3">
        <f t="shared" si="983"/>
        <v>1</v>
      </c>
      <c r="U10478" s="3">
        <f t="shared" si="984"/>
        <v>0</v>
      </c>
    </row>
    <row r="10479" spans="1:21" ht="12.75" customHeight="1" x14ac:dyDescent="0.2">
      <c r="A10479" s="15" t="s">
        <v>95</v>
      </c>
      <c r="B10479" s="16" t="s">
        <v>96</v>
      </c>
      <c r="C10479" s="8">
        <v>49777513</v>
      </c>
      <c r="D10479" s="6" t="s">
        <v>10134</v>
      </c>
      <c r="E10479" s="16" t="s">
        <v>10296</v>
      </c>
      <c r="F10479" s="15">
        <v>192045740</v>
      </c>
      <c r="G10479" s="5" t="s">
        <v>105</v>
      </c>
      <c r="H10479" s="6" t="s">
        <v>29</v>
      </c>
      <c r="I10479" s="6" t="s">
        <v>5193</v>
      </c>
      <c r="J10479" s="6" t="s">
        <v>5194</v>
      </c>
      <c r="K10479" s="6" t="s">
        <v>341</v>
      </c>
      <c r="L10479" s="6" t="s">
        <v>2279</v>
      </c>
      <c r="M10479" s="16" t="s">
        <v>2280</v>
      </c>
      <c r="N10479" s="8" t="s">
        <v>35</v>
      </c>
      <c r="O10479" s="7">
        <v>4</v>
      </c>
      <c r="P10479" s="3">
        <f t="shared" si="979"/>
        <v>0</v>
      </c>
      <c r="Q10479" s="3">
        <f t="shared" si="980"/>
        <v>0</v>
      </c>
      <c r="R10479" s="3">
        <f t="shared" si="981"/>
        <v>0</v>
      </c>
      <c r="S10479" s="3">
        <f t="shared" si="982"/>
        <v>1</v>
      </c>
      <c r="T10479" s="3">
        <f t="shared" si="983"/>
        <v>0</v>
      </c>
      <c r="U10479" s="3">
        <f t="shared" si="984"/>
        <v>0</v>
      </c>
    </row>
    <row r="10480" spans="1:21" ht="12.75" customHeight="1" x14ac:dyDescent="0.2">
      <c r="A10480" s="15" t="s">
        <v>95</v>
      </c>
      <c r="B10480" s="16" t="s">
        <v>96</v>
      </c>
      <c r="C10480" s="8">
        <v>49777513</v>
      </c>
      <c r="D10480" s="6" t="s">
        <v>10134</v>
      </c>
      <c r="E10480" s="16" t="s">
        <v>10159</v>
      </c>
      <c r="F10480" s="15">
        <v>191888517</v>
      </c>
      <c r="G10480" s="5" t="s">
        <v>67</v>
      </c>
      <c r="H10480" s="6" t="s">
        <v>52</v>
      </c>
      <c r="I10480" s="6" t="s">
        <v>10343</v>
      </c>
      <c r="J10480" s="6" t="s">
        <v>10344</v>
      </c>
      <c r="K10480" s="6" t="s">
        <v>341</v>
      </c>
      <c r="L10480" s="6" t="s">
        <v>350</v>
      </c>
      <c r="M10480" s="16" t="s">
        <v>2916</v>
      </c>
      <c r="N10480" s="8" t="s">
        <v>35</v>
      </c>
      <c r="O10480" s="7">
        <v>3</v>
      </c>
      <c r="P10480" s="3">
        <f t="shared" si="979"/>
        <v>0</v>
      </c>
      <c r="Q10480" s="3">
        <f t="shared" si="980"/>
        <v>0</v>
      </c>
      <c r="R10480" s="3">
        <f t="shared" si="981"/>
        <v>1</v>
      </c>
      <c r="S10480" s="3">
        <f t="shared" si="982"/>
        <v>0</v>
      </c>
      <c r="T10480" s="3">
        <f t="shared" si="983"/>
        <v>0</v>
      </c>
      <c r="U10480" s="3">
        <f t="shared" si="984"/>
        <v>0</v>
      </c>
    </row>
    <row r="10481" spans="1:21" ht="12.75" customHeight="1" x14ac:dyDescent="0.2">
      <c r="A10481" s="15" t="s">
        <v>95</v>
      </c>
      <c r="B10481" s="16" t="s">
        <v>96</v>
      </c>
      <c r="C10481" s="8">
        <v>49777513</v>
      </c>
      <c r="D10481" s="6" t="s">
        <v>10134</v>
      </c>
      <c r="E10481" s="16" t="s">
        <v>10159</v>
      </c>
      <c r="F10481" s="15">
        <v>191888518</v>
      </c>
      <c r="G10481" s="5" t="s">
        <v>105</v>
      </c>
      <c r="H10481" s="6" t="s">
        <v>52</v>
      </c>
      <c r="I10481" s="6" t="s">
        <v>10345</v>
      </c>
      <c r="J10481" s="6" t="s">
        <v>10346</v>
      </c>
      <c r="K10481" s="6" t="s">
        <v>341</v>
      </c>
      <c r="L10481" s="6" t="s">
        <v>350</v>
      </c>
      <c r="M10481" s="16" t="s">
        <v>2916</v>
      </c>
      <c r="N10481" s="8" t="s">
        <v>35</v>
      </c>
      <c r="O10481" s="7">
        <v>3</v>
      </c>
      <c r="P10481" s="3">
        <f t="shared" si="979"/>
        <v>0</v>
      </c>
      <c r="Q10481" s="3">
        <f t="shared" si="980"/>
        <v>0</v>
      </c>
      <c r="R10481" s="3">
        <f t="shared" si="981"/>
        <v>1</v>
      </c>
      <c r="S10481" s="3">
        <f t="shared" si="982"/>
        <v>0</v>
      </c>
      <c r="T10481" s="3">
        <f t="shared" si="983"/>
        <v>0</v>
      </c>
      <c r="U10481" s="3">
        <f t="shared" si="984"/>
        <v>0</v>
      </c>
    </row>
    <row r="10482" spans="1:21" ht="12.75" customHeight="1" x14ac:dyDescent="0.2">
      <c r="A10482" s="15" t="s">
        <v>95</v>
      </c>
      <c r="B10482" s="16" t="s">
        <v>96</v>
      </c>
      <c r="C10482" s="8">
        <v>49777513</v>
      </c>
      <c r="D10482" s="6" t="s">
        <v>10134</v>
      </c>
      <c r="E10482" s="16" t="s">
        <v>10159</v>
      </c>
      <c r="F10482" s="15">
        <v>192002063</v>
      </c>
      <c r="G10482" s="5" t="s">
        <v>105</v>
      </c>
      <c r="H10482" s="6" t="s">
        <v>52</v>
      </c>
      <c r="I10482" s="6" t="s">
        <v>10347</v>
      </c>
      <c r="J10482" s="6" t="s">
        <v>10348</v>
      </c>
      <c r="K10482" s="6" t="s">
        <v>341</v>
      </c>
      <c r="L10482" s="6" t="s">
        <v>350</v>
      </c>
      <c r="M10482" s="16" t="s">
        <v>2916</v>
      </c>
      <c r="N10482" s="8" t="s">
        <v>35</v>
      </c>
      <c r="O10482" s="7">
        <v>3</v>
      </c>
      <c r="P10482" s="3">
        <f t="shared" si="979"/>
        <v>0</v>
      </c>
      <c r="Q10482" s="3">
        <f t="shared" si="980"/>
        <v>0</v>
      </c>
      <c r="R10482" s="3">
        <f t="shared" si="981"/>
        <v>1</v>
      </c>
      <c r="S10482" s="3">
        <f t="shared" si="982"/>
        <v>0</v>
      </c>
      <c r="T10482" s="3">
        <f t="shared" si="983"/>
        <v>0</v>
      </c>
      <c r="U10482" s="3">
        <f t="shared" si="984"/>
        <v>0</v>
      </c>
    </row>
    <row r="10483" spans="1:21" ht="12.75" customHeight="1" x14ac:dyDescent="0.2">
      <c r="A10483" s="15" t="s">
        <v>95</v>
      </c>
      <c r="B10483" s="16" t="s">
        <v>96</v>
      </c>
      <c r="C10483" s="8">
        <v>49777513</v>
      </c>
      <c r="D10483" s="6" t="s">
        <v>10134</v>
      </c>
      <c r="E10483" s="16" t="s">
        <v>10159</v>
      </c>
      <c r="F10483" s="15">
        <v>192002113</v>
      </c>
      <c r="G10483" s="5" t="s">
        <v>167</v>
      </c>
      <c r="H10483" s="6" t="s">
        <v>52</v>
      </c>
      <c r="I10483" s="6" t="s">
        <v>10349</v>
      </c>
      <c r="J10483" s="6" t="s">
        <v>10350</v>
      </c>
      <c r="K10483" s="6" t="s">
        <v>341</v>
      </c>
      <c r="L10483" s="6" t="s">
        <v>350</v>
      </c>
      <c r="M10483" s="16" t="s">
        <v>2916</v>
      </c>
      <c r="N10483" s="8" t="s">
        <v>35</v>
      </c>
      <c r="O10483" s="7">
        <v>3</v>
      </c>
      <c r="P10483" s="3">
        <f t="shared" si="979"/>
        <v>0</v>
      </c>
      <c r="Q10483" s="3">
        <f t="shared" si="980"/>
        <v>0</v>
      </c>
      <c r="R10483" s="3">
        <f t="shared" si="981"/>
        <v>1</v>
      </c>
      <c r="S10483" s="3">
        <f t="shared" si="982"/>
        <v>0</v>
      </c>
      <c r="T10483" s="3">
        <f t="shared" si="983"/>
        <v>0</v>
      </c>
      <c r="U10483" s="3">
        <f t="shared" si="984"/>
        <v>0</v>
      </c>
    </row>
    <row r="10484" spans="1:21" ht="12.75" customHeight="1" x14ac:dyDescent="0.2">
      <c r="A10484" s="15" t="s">
        <v>95</v>
      </c>
      <c r="B10484" s="16" t="s">
        <v>96</v>
      </c>
      <c r="C10484" s="8">
        <v>49777513</v>
      </c>
      <c r="D10484" s="6" t="s">
        <v>10134</v>
      </c>
      <c r="E10484" s="16" t="s">
        <v>10159</v>
      </c>
      <c r="F10484" s="15">
        <v>192002104</v>
      </c>
      <c r="G10484" s="5" t="s">
        <v>67</v>
      </c>
      <c r="H10484" s="6" t="s">
        <v>52</v>
      </c>
      <c r="I10484" s="6" t="s">
        <v>10345</v>
      </c>
      <c r="J10484" s="6" t="s">
        <v>10351</v>
      </c>
      <c r="K10484" s="6" t="s">
        <v>341</v>
      </c>
      <c r="L10484" s="6" t="s">
        <v>350</v>
      </c>
      <c r="M10484" s="16" t="s">
        <v>2916</v>
      </c>
      <c r="N10484" s="8" t="s">
        <v>35</v>
      </c>
      <c r="O10484" s="7">
        <v>4</v>
      </c>
      <c r="P10484" s="3">
        <f t="shared" si="979"/>
        <v>0</v>
      </c>
      <c r="Q10484" s="3">
        <f t="shared" si="980"/>
        <v>0</v>
      </c>
      <c r="R10484" s="3">
        <f t="shared" si="981"/>
        <v>0</v>
      </c>
      <c r="S10484" s="3">
        <f t="shared" si="982"/>
        <v>1</v>
      </c>
      <c r="T10484" s="3">
        <f t="shared" si="983"/>
        <v>0</v>
      </c>
      <c r="U10484" s="3">
        <f t="shared" si="984"/>
        <v>0</v>
      </c>
    </row>
    <row r="10485" spans="1:21" ht="12.75" customHeight="1" x14ac:dyDescent="0.2">
      <c r="A10485" s="15" t="s">
        <v>95</v>
      </c>
      <c r="B10485" s="16" t="s">
        <v>96</v>
      </c>
      <c r="C10485" s="8">
        <v>49777513</v>
      </c>
      <c r="D10485" s="6" t="s">
        <v>10134</v>
      </c>
      <c r="E10485" s="16" t="s">
        <v>10321</v>
      </c>
      <c r="F10485" s="15">
        <v>192001863</v>
      </c>
      <c r="G10485" s="5" t="s">
        <v>67</v>
      </c>
      <c r="H10485" s="6" t="s">
        <v>29</v>
      </c>
      <c r="I10485" s="6" t="s">
        <v>10322</v>
      </c>
      <c r="J10485" s="6" t="s">
        <v>10323</v>
      </c>
      <c r="K10485" s="6" t="s">
        <v>341</v>
      </c>
      <c r="L10485" s="6" t="s">
        <v>346</v>
      </c>
      <c r="M10485" s="16" t="s">
        <v>347</v>
      </c>
      <c r="N10485" s="8" t="s">
        <v>35</v>
      </c>
      <c r="O10485" s="7">
        <v>3</v>
      </c>
      <c r="P10485" s="3">
        <f t="shared" si="979"/>
        <v>0</v>
      </c>
      <c r="Q10485" s="3">
        <f t="shared" si="980"/>
        <v>0</v>
      </c>
      <c r="R10485" s="3">
        <f t="shared" si="981"/>
        <v>1</v>
      </c>
      <c r="S10485" s="3">
        <f t="shared" si="982"/>
        <v>0</v>
      </c>
      <c r="T10485" s="3">
        <f t="shared" si="983"/>
        <v>0</v>
      </c>
      <c r="U10485" s="3">
        <f t="shared" si="984"/>
        <v>0</v>
      </c>
    </row>
    <row r="10486" spans="1:21" ht="12.75" customHeight="1" x14ac:dyDescent="0.2">
      <c r="A10486" s="15" t="s">
        <v>95</v>
      </c>
      <c r="B10486" s="16" t="s">
        <v>96</v>
      </c>
      <c r="C10486" s="8">
        <v>49777513</v>
      </c>
      <c r="D10486" s="6" t="s">
        <v>10134</v>
      </c>
      <c r="E10486" s="16" t="s">
        <v>10321</v>
      </c>
      <c r="F10486" s="15">
        <v>192001906</v>
      </c>
      <c r="G10486" s="5" t="s">
        <v>105</v>
      </c>
      <c r="H10486" s="6" t="s">
        <v>52</v>
      </c>
      <c r="I10486" s="6" t="s">
        <v>10324</v>
      </c>
      <c r="J10486" s="6" t="s">
        <v>2907</v>
      </c>
      <c r="K10486" s="6" t="s">
        <v>341</v>
      </c>
      <c r="L10486" s="6" t="s">
        <v>346</v>
      </c>
      <c r="M10486" s="16" t="s">
        <v>347</v>
      </c>
      <c r="N10486" s="8" t="s">
        <v>35</v>
      </c>
      <c r="O10486" s="7">
        <v>3</v>
      </c>
      <c r="P10486" s="3">
        <f t="shared" si="979"/>
        <v>0</v>
      </c>
      <c r="Q10486" s="3">
        <f t="shared" si="980"/>
        <v>0</v>
      </c>
      <c r="R10486" s="3">
        <f t="shared" si="981"/>
        <v>1</v>
      </c>
      <c r="S10486" s="3">
        <f t="shared" si="982"/>
        <v>0</v>
      </c>
      <c r="T10486" s="3">
        <f t="shared" si="983"/>
        <v>0</v>
      </c>
      <c r="U10486" s="3">
        <f t="shared" si="984"/>
        <v>0</v>
      </c>
    </row>
    <row r="10487" spans="1:21" ht="12.75" customHeight="1" x14ac:dyDescent="0.2">
      <c r="A10487" s="15" t="s">
        <v>95</v>
      </c>
      <c r="B10487" s="16" t="s">
        <v>96</v>
      </c>
      <c r="C10487" s="8">
        <v>49777513</v>
      </c>
      <c r="D10487" s="6" t="s">
        <v>10134</v>
      </c>
      <c r="E10487" s="16" t="s">
        <v>10321</v>
      </c>
      <c r="F10487" s="15">
        <v>192001951</v>
      </c>
      <c r="G10487" s="5" t="s">
        <v>105</v>
      </c>
      <c r="H10487" s="6" t="s">
        <v>29</v>
      </c>
      <c r="I10487" s="6" t="s">
        <v>10325</v>
      </c>
      <c r="J10487" s="6" t="s">
        <v>10326</v>
      </c>
      <c r="K10487" s="6" t="s">
        <v>341</v>
      </c>
      <c r="L10487" s="6" t="s">
        <v>346</v>
      </c>
      <c r="M10487" s="16" t="s">
        <v>347</v>
      </c>
      <c r="N10487" s="8" t="s">
        <v>35</v>
      </c>
      <c r="O10487" s="7">
        <v>3</v>
      </c>
      <c r="P10487" s="3">
        <f t="shared" si="979"/>
        <v>0</v>
      </c>
      <c r="Q10487" s="3">
        <f t="shared" si="980"/>
        <v>0</v>
      </c>
      <c r="R10487" s="3">
        <f t="shared" si="981"/>
        <v>1</v>
      </c>
      <c r="S10487" s="3">
        <f t="shared" si="982"/>
        <v>0</v>
      </c>
      <c r="T10487" s="3">
        <f t="shared" si="983"/>
        <v>0</v>
      </c>
      <c r="U10487" s="3">
        <f t="shared" si="984"/>
        <v>0</v>
      </c>
    </row>
    <row r="10488" spans="1:21" ht="12.75" customHeight="1" x14ac:dyDescent="0.2">
      <c r="A10488" s="15" t="s">
        <v>95</v>
      </c>
      <c r="B10488" s="16" t="s">
        <v>96</v>
      </c>
      <c r="C10488" s="8">
        <v>49777513</v>
      </c>
      <c r="D10488" s="6" t="s">
        <v>10134</v>
      </c>
      <c r="E10488" s="16" t="s">
        <v>10321</v>
      </c>
      <c r="F10488" s="15">
        <v>192001967</v>
      </c>
      <c r="G10488" s="5" t="s">
        <v>105</v>
      </c>
      <c r="H10488" s="6" t="s">
        <v>29</v>
      </c>
      <c r="I10488" s="6" t="s">
        <v>10327</v>
      </c>
      <c r="J10488" s="6" t="s">
        <v>10328</v>
      </c>
      <c r="K10488" s="6" t="s">
        <v>341</v>
      </c>
      <c r="L10488" s="6" t="s">
        <v>346</v>
      </c>
      <c r="M10488" s="16" t="s">
        <v>347</v>
      </c>
      <c r="N10488" s="8" t="s">
        <v>35</v>
      </c>
      <c r="O10488" s="7">
        <v>3</v>
      </c>
      <c r="P10488" s="3">
        <f t="shared" si="979"/>
        <v>0</v>
      </c>
      <c r="Q10488" s="3">
        <f t="shared" si="980"/>
        <v>0</v>
      </c>
      <c r="R10488" s="3">
        <f t="shared" si="981"/>
        <v>1</v>
      </c>
      <c r="S10488" s="3">
        <f t="shared" si="982"/>
        <v>0</v>
      </c>
      <c r="T10488" s="3">
        <f t="shared" si="983"/>
        <v>0</v>
      </c>
      <c r="U10488" s="3">
        <f t="shared" si="984"/>
        <v>0</v>
      </c>
    </row>
    <row r="10489" spans="1:21" ht="12.75" customHeight="1" x14ac:dyDescent="0.2">
      <c r="A10489" s="15" t="s">
        <v>95</v>
      </c>
      <c r="B10489" s="16" t="s">
        <v>96</v>
      </c>
      <c r="C10489" s="8">
        <v>49777513</v>
      </c>
      <c r="D10489" s="6" t="s">
        <v>10134</v>
      </c>
      <c r="E10489" s="16" t="s">
        <v>10321</v>
      </c>
      <c r="F10489" s="15">
        <v>192001862</v>
      </c>
      <c r="G10489" s="5" t="s">
        <v>105</v>
      </c>
      <c r="H10489" s="6" t="s">
        <v>29</v>
      </c>
      <c r="I10489" s="6" t="s">
        <v>10329</v>
      </c>
      <c r="J10489" s="6" t="s">
        <v>10330</v>
      </c>
      <c r="K10489" s="6" t="s">
        <v>341</v>
      </c>
      <c r="L10489" s="6" t="s">
        <v>346</v>
      </c>
      <c r="M10489" s="16" t="s">
        <v>347</v>
      </c>
      <c r="N10489" s="8" t="s">
        <v>35</v>
      </c>
      <c r="O10489" s="7">
        <v>4</v>
      </c>
      <c r="P10489" s="3">
        <f t="shared" si="979"/>
        <v>0</v>
      </c>
      <c r="Q10489" s="3">
        <f t="shared" si="980"/>
        <v>0</v>
      </c>
      <c r="R10489" s="3">
        <f t="shared" si="981"/>
        <v>0</v>
      </c>
      <c r="S10489" s="3">
        <f t="shared" si="982"/>
        <v>1</v>
      </c>
      <c r="T10489" s="3">
        <f t="shared" si="983"/>
        <v>0</v>
      </c>
      <c r="U10489" s="3">
        <f t="shared" si="984"/>
        <v>0</v>
      </c>
    </row>
    <row r="10490" spans="1:21" ht="12.75" customHeight="1" x14ac:dyDescent="0.2">
      <c r="A10490" s="15" t="s">
        <v>95</v>
      </c>
      <c r="B10490" s="16" t="s">
        <v>96</v>
      </c>
      <c r="C10490" s="8">
        <v>49777513</v>
      </c>
      <c r="D10490" s="6" t="s">
        <v>10134</v>
      </c>
      <c r="E10490" s="16" t="s">
        <v>10321</v>
      </c>
      <c r="F10490" s="15">
        <v>192001882</v>
      </c>
      <c r="G10490" s="5" t="s">
        <v>105</v>
      </c>
      <c r="H10490" s="6" t="s">
        <v>52</v>
      </c>
      <c r="I10490" s="6" t="s">
        <v>10331</v>
      </c>
      <c r="J10490" s="6" t="s">
        <v>10332</v>
      </c>
      <c r="K10490" s="6" t="s">
        <v>341</v>
      </c>
      <c r="L10490" s="6" t="s">
        <v>346</v>
      </c>
      <c r="M10490" s="16" t="s">
        <v>347</v>
      </c>
      <c r="N10490" s="8" t="s">
        <v>35</v>
      </c>
      <c r="O10490" s="7">
        <v>4</v>
      </c>
      <c r="P10490" s="3">
        <f t="shared" si="979"/>
        <v>0</v>
      </c>
      <c r="Q10490" s="3">
        <f t="shared" si="980"/>
        <v>0</v>
      </c>
      <c r="R10490" s="3">
        <f t="shared" si="981"/>
        <v>0</v>
      </c>
      <c r="S10490" s="3">
        <f t="shared" si="982"/>
        <v>1</v>
      </c>
      <c r="T10490" s="3">
        <f t="shared" si="983"/>
        <v>0</v>
      </c>
      <c r="U10490" s="3">
        <f t="shared" si="984"/>
        <v>0</v>
      </c>
    </row>
    <row r="10491" spans="1:21" ht="12.75" customHeight="1" x14ac:dyDescent="0.2">
      <c r="A10491" s="15" t="s">
        <v>95</v>
      </c>
      <c r="B10491" s="16" t="s">
        <v>96</v>
      </c>
      <c r="C10491" s="8">
        <v>49777513</v>
      </c>
      <c r="D10491" s="6" t="s">
        <v>10134</v>
      </c>
      <c r="E10491" s="16" t="s">
        <v>10321</v>
      </c>
      <c r="F10491" s="15">
        <v>192001898</v>
      </c>
      <c r="G10491" s="5" t="s">
        <v>105</v>
      </c>
      <c r="H10491" s="6" t="s">
        <v>52</v>
      </c>
      <c r="I10491" s="6" t="s">
        <v>10333</v>
      </c>
      <c r="J10491" s="6" t="s">
        <v>10334</v>
      </c>
      <c r="K10491" s="6" t="s">
        <v>341</v>
      </c>
      <c r="L10491" s="6" t="s">
        <v>346</v>
      </c>
      <c r="M10491" s="16" t="s">
        <v>347</v>
      </c>
      <c r="N10491" s="8" t="s">
        <v>35</v>
      </c>
      <c r="O10491" s="7">
        <v>4</v>
      </c>
      <c r="P10491" s="3">
        <f t="shared" si="979"/>
        <v>0</v>
      </c>
      <c r="Q10491" s="3">
        <f t="shared" si="980"/>
        <v>0</v>
      </c>
      <c r="R10491" s="3">
        <f t="shared" si="981"/>
        <v>0</v>
      </c>
      <c r="S10491" s="3">
        <f t="shared" si="982"/>
        <v>1</v>
      </c>
      <c r="T10491" s="3">
        <f t="shared" si="983"/>
        <v>0</v>
      </c>
      <c r="U10491" s="3">
        <f t="shared" si="984"/>
        <v>0</v>
      </c>
    </row>
    <row r="10492" spans="1:21" ht="12.75" customHeight="1" x14ac:dyDescent="0.2">
      <c r="A10492" s="15" t="s">
        <v>95</v>
      </c>
      <c r="B10492" s="16" t="s">
        <v>96</v>
      </c>
      <c r="C10492" s="8">
        <v>49777513</v>
      </c>
      <c r="D10492" s="6" t="s">
        <v>10134</v>
      </c>
      <c r="E10492" s="16" t="s">
        <v>10321</v>
      </c>
      <c r="F10492" s="15">
        <v>192001905</v>
      </c>
      <c r="G10492" s="5" t="s">
        <v>105</v>
      </c>
      <c r="H10492" s="6" t="s">
        <v>29</v>
      </c>
      <c r="I10492" s="6" t="s">
        <v>10335</v>
      </c>
      <c r="J10492" s="6" t="s">
        <v>10336</v>
      </c>
      <c r="K10492" s="6" t="s">
        <v>341</v>
      </c>
      <c r="L10492" s="6" t="s">
        <v>346</v>
      </c>
      <c r="M10492" s="16" t="s">
        <v>347</v>
      </c>
      <c r="N10492" s="8" t="s">
        <v>35</v>
      </c>
      <c r="O10492" s="7">
        <v>4</v>
      </c>
      <c r="P10492" s="3">
        <f t="shared" si="979"/>
        <v>0</v>
      </c>
      <c r="Q10492" s="3">
        <f t="shared" si="980"/>
        <v>0</v>
      </c>
      <c r="R10492" s="3">
        <f t="shared" si="981"/>
        <v>0</v>
      </c>
      <c r="S10492" s="3">
        <f t="shared" si="982"/>
        <v>1</v>
      </c>
      <c r="T10492" s="3">
        <f t="shared" si="983"/>
        <v>0</v>
      </c>
      <c r="U10492" s="3">
        <f t="shared" si="984"/>
        <v>0</v>
      </c>
    </row>
    <row r="10493" spans="1:21" ht="12.75" customHeight="1" x14ac:dyDescent="0.2">
      <c r="A10493" s="15" t="s">
        <v>95</v>
      </c>
      <c r="B10493" s="16" t="s">
        <v>96</v>
      </c>
      <c r="C10493" s="8">
        <v>49777513</v>
      </c>
      <c r="D10493" s="6" t="s">
        <v>10134</v>
      </c>
      <c r="E10493" s="16" t="s">
        <v>10321</v>
      </c>
      <c r="F10493" s="15">
        <v>192001907</v>
      </c>
      <c r="G10493" s="5" t="s">
        <v>67</v>
      </c>
      <c r="H10493" s="6" t="s">
        <v>29</v>
      </c>
      <c r="I10493" s="6" t="s">
        <v>5622</v>
      </c>
      <c r="J10493" s="6" t="s">
        <v>10337</v>
      </c>
      <c r="K10493" s="6" t="s">
        <v>341</v>
      </c>
      <c r="L10493" s="6" t="s">
        <v>346</v>
      </c>
      <c r="M10493" s="16" t="s">
        <v>347</v>
      </c>
      <c r="N10493" s="8" t="s">
        <v>35</v>
      </c>
      <c r="O10493" s="7">
        <v>4</v>
      </c>
      <c r="P10493" s="3">
        <f t="shared" si="979"/>
        <v>0</v>
      </c>
      <c r="Q10493" s="3">
        <f t="shared" si="980"/>
        <v>0</v>
      </c>
      <c r="R10493" s="3">
        <f t="shared" si="981"/>
        <v>0</v>
      </c>
      <c r="S10493" s="3">
        <f t="shared" si="982"/>
        <v>1</v>
      </c>
      <c r="T10493" s="3">
        <f t="shared" si="983"/>
        <v>0</v>
      </c>
      <c r="U10493" s="3">
        <f t="shared" si="984"/>
        <v>0</v>
      </c>
    </row>
    <row r="10494" spans="1:21" ht="12.75" customHeight="1" x14ac:dyDescent="0.2">
      <c r="A10494" s="15" t="s">
        <v>95</v>
      </c>
      <c r="B10494" s="16" t="s">
        <v>96</v>
      </c>
      <c r="C10494" s="8">
        <v>49777513</v>
      </c>
      <c r="D10494" s="6" t="s">
        <v>10134</v>
      </c>
      <c r="E10494" s="16" t="s">
        <v>10321</v>
      </c>
      <c r="F10494" s="15">
        <v>192001872</v>
      </c>
      <c r="G10494" s="5" t="s">
        <v>67</v>
      </c>
      <c r="H10494" s="6" t="s">
        <v>29</v>
      </c>
      <c r="I10494" s="6" t="s">
        <v>10329</v>
      </c>
      <c r="J10494" s="6" t="s">
        <v>10338</v>
      </c>
      <c r="K10494" s="6" t="s">
        <v>341</v>
      </c>
      <c r="L10494" s="6" t="s">
        <v>346</v>
      </c>
      <c r="M10494" s="16" t="s">
        <v>347</v>
      </c>
      <c r="N10494" s="8" t="s">
        <v>35</v>
      </c>
      <c r="O10494" s="7">
        <v>5</v>
      </c>
      <c r="P10494" s="3">
        <f t="shared" si="979"/>
        <v>0</v>
      </c>
      <c r="Q10494" s="3">
        <f t="shared" si="980"/>
        <v>0</v>
      </c>
      <c r="R10494" s="3">
        <f t="shared" si="981"/>
        <v>0</v>
      </c>
      <c r="S10494" s="3">
        <f t="shared" si="982"/>
        <v>0</v>
      </c>
      <c r="T10494" s="3">
        <f t="shared" si="983"/>
        <v>1</v>
      </c>
      <c r="U10494" s="3">
        <f t="shared" si="984"/>
        <v>0</v>
      </c>
    </row>
    <row r="10495" spans="1:21" ht="12.75" customHeight="1" x14ac:dyDescent="0.2">
      <c r="A10495" s="15" t="s">
        <v>95</v>
      </c>
      <c r="B10495" s="16" t="s">
        <v>96</v>
      </c>
      <c r="C10495" s="8">
        <v>49777513</v>
      </c>
      <c r="D10495" s="6" t="s">
        <v>10134</v>
      </c>
      <c r="E10495" s="16" t="s">
        <v>10321</v>
      </c>
      <c r="F10495" s="15">
        <v>192001879</v>
      </c>
      <c r="G10495" s="5" t="s">
        <v>105</v>
      </c>
      <c r="H10495" s="6" t="s">
        <v>29</v>
      </c>
      <c r="I10495" s="6" t="s">
        <v>10339</v>
      </c>
      <c r="J10495" s="6" t="s">
        <v>10340</v>
      </c>
      <c r="K10495" s="6" t="s">
        <v>341</v>
      </c>
      <c r="L10495" s="6" t="s">
        <v>346</v>
      </c>
      <c r="M10495" s="16" t="s">
        <v>347</v>
      </c>
      <c r="N10495" s="8" t="s">
        <v>35</v>
      </c>
      <c r="O10495" s="7">
        <v>5</v>
      </c>
      <c r="P10495" s="3">
        <f t="shared" si="979"/>
        <v>0</v>
      </c>
      <c r="Q10495" s="3">
        <f t="shared" si="980"/>
        <v>0</v>
      </c>
      <c r="R10495" s="3">
        <f t="shared" si="981"/>
        <v>0</v>
      </c>
      <c r="S10495" s="3">
        <f t="shared" si="982"/>
        <v>0</v>
      </c>
      <c r="T10495" s="3">
        <f t="shared" si="983"/>
        <v>1</v>
      </c>
      <c r="U10495" s="3">
        <f t="shared" si="984"/>
        <v>0</v>
      </c>
    </row>
    <row r="10496" spans="1:21" ht="12.75" customHeight="1" x14ac:dyDescent="0.2">
      <c r="A10496" s="15" t="s">
        <v>95</v>
      </c>
      <c r="B10496" s="16" t="s">
        <v>96</v>
      </c>
      <c r="C10496" s="8">
        <v>49777513</v>
      </c>
      <c r="D10496" s="6" t="s">
        <v>10134</v>
      </c>
      <c r="E10496" s="16" t="s">
        <v>10321</v>
      </c>
      <c r="F10496" s="15">
        <v>192001955</v>
      </c>
      <c r="G10496" s="5" t="s">
        <v>67</v>
      </c>
      <c r="H10496" s="6" t="s">
        <v>29</v>
      </c>
      <c r="I10496" s="6" t="s">
        <v>10341</v>
      </c>
      <c r="J10496" s="6" t="s">
        <v>10342</v>
      </c>
      <c r="K10496" s="6" t="s">
        <v>341</v>
      </c>
      <c r="L10496" s="6" t="s">
        <v>346</v>
      </c>
      <c r="M10496" s="16" t="s">
        <v>347</v>
      </c>
      <c r="N10496" s="8" t="s">
        <v>35</v>
      </c>
      <c r="O10496" s="7">
        <v>5</v>
      </c>
      <c r="P10496" s="3">
        <f t="shared" si="979"/>
        <v>0</v>
      </c>
      <c r="Q10496" s="3">
        <f t="shared" si="980"/>
        <v>0</v>
      </c>
      <c r="R10496" s="3">
        <f t="shared" si="981"/>
        <v>0</v>
      </c>
      <c r="S10496" s="3">
        <f t="shared" si="982"/>
        <v>0</v>
      </c>
      <c r="T10496" s="3">
        <f t="shared" si="983"/>
        <v>1</v>
      </c>
      <c r="U10496" s="3">
        <f t="shared" si="984"/>
        <v>0</v>
      </c>
    </row>
    <row r="10497" spans="1:21" ht="12.75" customHeight="1" x14ac:dyDescent="0.2">
      <c r="A10497" s="15" t="s">
        <v>95</v>
      </c>
      <c r="B10497" s="16" t="s">
        <v>96</v>
      </c>
      <c r="C10497" s="8">
        <v>49777513</v>
      </c>
      <c r="D10497" s="6" t="s">
        <v>10134</v>
      </c>
      <c r="E10497" s="16" t="s">
        <v>10159</v>
      </c>
      <c r="F10497" s="15">
        <v>192002074</v>
      </c>
      <c r="G10497" s="5" t="s">
        <v>167</v>
      </c>
      <c r="H10497" s="6" t="s">
        <v>52</v>
      </c>
      <c r="I10497" s="6" t="s">
        <v>10306</v>
      </c>
      <c r="J10497" s="6" t="s">
        <v>10307</v>
      </c>
      <c r="K10497" s="6" t="s">
        <v>341</v>
      </c>
      <c r="L10497" s="6" t="s">
        <v>342</v>
      </c>
      <c r="M10497" s="16" t="s">
        <v>640</v>
      </c>
      <c r="N10497" s="8" t="s">
        <v>35</v>
      </c>
      <c r="O10497" s="7">
        <v>2</v>
      </c>
      <c r="P10497" s="3">
        <f t="shared" si="979"/>
        <v>0</v>
      </c>
      <c r="Q10497" s="3">
        <f t="shared" si="980"/>
        <v>1</v>
      </c>
      <c r="R10497" s="3">
        <f t="shared" si="981"/>
        <v>0</v>
      </c>
      <c r="S10497" s="3">
        <f t="shared" si="982"/>
        <v>0</v>
      </c>
      <c r="T10497" s="3">
        <f t="shared" si="983"/>
        <v>0</v>
      </c>
      <c r="U10497" s="3">
        <f t="shared" si="984"/>
        <v>0</v>
      </c>
    </row>
    <row r="10498" spans="1:21" ht="12.75" customHeight="1" x14ac:dyDescent="0.2">
      <c r="A10498" s="15" t="s">
        <v>95</v>
      </c>
      <c r="B10498" s="16" t="s">
        <v>96</v>
      </c>
      <c r="C10498" s="8">
        <v>49777513</v>
      </c>
      <c r="D10498" s="6" t="s">
        <v>10134</v>
      </c>
      <c r="E10498" s="16" t="s">
        <v>10159</v>
      </c>
      <c r="F10498" s="15">
        <v>191888569</v>
      </c>
      <c r="G10498" s="5" t="s">
        <v>67</v>
      </c>
      <c r="H10498" s="6" t="s">
        <v>52</v>
      </c>
      <c r="I10498" s="6" t="s">
        <v>10308</v>
      </c>
      <c r="J10498" s="6" t="s">
        <v>10309</v>
      </c>
      <c r="K10498" s="6" t="s">
        <v>341</v>
      </c>
      <c r="L10498" s="6" t="s">
        <v>342</v>
      </c>
      <c r="M10498" s="16" t="s">
        <v>343</v>
      </c>
      <c r="N10498" s="8" t="s">
        <v>35</v>
      </c>
      <c r="O10498" s="7">
        <v>3</v>
      </c>
      <c r="P10498" s="3">
        <f t="shared" si="979"/>
        <v>0</v>
      </c>
      <c r="Q10498" s="3">
        <f t="shared" si="980"/>
        <v>0</v>
      </c>
      <c r="R10498" s="3">
        <f t="shared" si="981"/>
        <v>1</v>
      </c>
      <c r="S10498" s="3">
        <f t="shared" si="982"/>
        <v>0</v>
      </c>
      <c r="T10498" s="3">
        <f t="shared" si="983"/>
        <v>0</v>
      </c>
      <c r="U10498" s="3">
        <f t="shared" si="984"/>
        <v>0</v>
      </c>
    </row>
    <row r="10499" spans="1:21" ht="12.75" customHeight="1" x14ac:dyDescent="0.2">
      <c r="A10499" s="15" t="s">
        <v>95</v>
      </c>
      <c r="B10499" s="16" t="s">
        <v>96</v>
      </c>
      <c r="C10499" s="8">
        <v>49777513</v>
      </c>
      <c r="D10499" s="6" t="s">
        <v>10134</v>
      </c>
      <c r="E10499" s="16" t="s">
        <v>10159</v>
      </c>
      <c r="F10499" s="15">
        <v>191888586</v>
      </c>
      <c r="G10499" s="5" t="s">
        <v>67</v>
      </c>
      <c r="H10499" s="6" t="s">
        <v>52</v>
      </c>
      <c r="I10499" s="6" t="s">
        <v>10310</v>
      </c>
      <c r="J10499" s="6" t="s">
        <v>10311</v>
      </c>
      <c r="K10499" s="6" t="s">
        <v>341</v>
      </c>
      <c r="L10499" s="6" t="s">
        <v>342</v>
      </c>
      <c r="M10499" s="16" t="s">
        <v>343</v>
      </c>
      <c r="N10499" s="8" t="s">
        <v>35</v>
      </c>
      <c r="O10499" s="7">
        <v>3</v>
      </c>
      <c r="P10499" s="3">
        <f t="shared" si="979"/>
        <v>0</v>
      </c>
      <c r="Q10499" s="3">
        <f t="shared" si="980"/>
        <v>0</v>
      </c>
      <c r="R10499" s="3">
        <f t="shared" si="981"/>
        <v>1</v>
      </c>
      <c r="S10499" s="3">
        <f t="shared" si="982"/>
        <v>0</v>
      </c>
      <c r="T10499" s="3">
        <f t="shared" si="983"/>
        <v>0</v>
      </c>
      <c r="U10499" s="3">
        <f t="shared" si="984"/>
        <v>0</v>
      </c>
    </row>
    <row r="10500" spans="1:21" ht="12.75" customHeight="1" x14ac:dyDescent="0.2">
      <c r="A10500" s="15" t="s">
        <v>95</v>
      </c>
      <c r="B10500" s="16" t="s">
        <v>96</v>
      </c>
      <c r="C10500" s="8">
        <v>49777513</v>
      </c>
      <c r="D10500" s="6" t="s">
        <v>10134</v>
      </c>
      <c r="E10500" s="16" t="s">
        <v>10159</v>
      </c>
      <c r="F10500" s="15">
        <v>192002087</v>
      </c>
      <c r="G10500" s="5" t="s">
        <v>167</v>
      </c>
      <c r="H10500" s="6" t="s">
        <v>52</v>
      </c>
      <c r="I10500" s="6" t="s">
        <v>10312</v>
      </c>
      <c r="J10500" s="6" t="s">
        <v>10313</v>
      </c>
      <c r="K10500" s="6" t="s">
        <v>341</v>
      </c>
      <c r="L10500" s="6" t="s">
        <v>342</v>
      </c>
      <c r="M10500" s="16" t="s">
        <v>640</v>
      </c>
      <c r="N10500" s="8" t="s">
        <v>35</v>
      </c>
      <c r="O10500" s="7">
        <v>3</v>
      </c>
      <c r="P10500" s="3">
        <f t="shared" si="979"/>
        <v>0</v>
      </c>
      <c r="Q10500" s="3">
        <f t="shared" si="980"/>
        <v>0</v>
      </c>
      <c r="R10500" s="3">
        <f t="shared" si="981"/>
        <v>1</v>
      </c>
      <c r="S10500" s="3">
        <f t="shared" si="982"/>
        <v>0</v>
      </c>
      <c r="T10500" s="3">
        <f t="shared" si="983"/>
        <v>0</v>
      </c>
      <c r="U10500" s="3">
        <f t="shared" si="984"/>
        <v>0</v>
      </c>
    </row>
    <row r="10501" spans="1:21" ht="12.75" customHeight="1" x14ac:dyDescent="0.2">
      <c r="A10501" s="15" t="s">
        <v>95</v>
      </c>
      <c r="B10501" s="16" t="s">
        <v>96</v>
      </c>
      <c r="C10501" s="8">
        <v>49777513</v>
      </c>
      <c r="D10501" s="6" t="s">
        <v>10134</v>
      </c>
      <c r="E10501" s="16" t="s">
        <v>10159</v>
      </c>
      <c r="F10501" s="15">
        <v>192002211</v>
      </c>
      <c r="G10501" s="5" t="s">
        <v>67</v>
      </c>
      <c r="H10501" s="6" t="s">
        <v>52</v>
      </c>
      <c r="I10501" s="6" t="s">
        <v>10314</v>
      </c>
      <c r="J10501" s="6" t="s">
        <v>10315</v>
      </c>
      <c r="K10501" s="6" t="s">
        <v>341</v>
      </c>
      <c r="L10501" s="6" t="s">
        <v>342</v>
      </c>
      <c r="M10501" s="16" t="s">
        <v>640</v>
      </c>
      <c r="N10501" s="8" t="s">
        <v>35</v>
      </c>
      <c r="O10501" s="7">
        <v>3</v>
      </c>
      <c r="P10501" s="3">
        <f t="shared" ref="P10501:P10564" si="985">IF(O10501=1,1,0)</f>
        <v>0</v>
      </c>
      <c r="Q10501" s="3">
        <f t="shared" ref="Q10501:Q10564" si="986">IF(O10501=2,1,0)</f>
        <v>0</v>
      </c>
      <c r="R10501" s="3">
        <f t="shared" ref="R10501:R10564" si="987">IF(O10501=3,1,0)</f>
        <v>1</v>
      </c>
      <c r="S10501" s="3">
        <f t="shared" ref="S10501:S10564" si="988">IF(O10501=4,1,0)</f>
        <v>0</v>
      </c>
      <c r="T10501" s="3">
        <f t="shared" ref="T10501:T10564" si="989">IF(O10501=5,1,0)</f>
        <v>0</v>
      </c>
      <c r="U10501" s="3">
        <f t="shared" ref="U10501:U10564" si="990">IF(O10501="Bez finální známky, nebyl získán potřebný počet posudků",1,IF(O10501="N (nehodnoceno)",1,0))</f>
        <v>0</v>
      </c>
    </row>
    <row r="10502" spans="1:21" ht="12.75" customHeight="1" x14ac:dyDescent="0.2">
      <c r="A10502" s="15" t="s">
        <v>95</v>
      </c>
      <c r="B10502" s="16" t="s">
        <v>96</v>
      </c>
      <c r="C10502" s="8">
        <v>49777513</v>
      </c>
      <c r="D10502" s="6" t="s">
        <v>10134</v>
      </c>
      <c r="E10502" s="16" t="s">
        <v>10159</v>
      </c>
      <c r="F10502" s="15">
        <v>192002092</v>
      </c>
      <c r="G10502" s="5" t="s">
        <v>167</v>
      </c>
      <c r="H10502" s="6" t="s">
        <v>52</v>
      </c>
      <c r="I10502" s="6" t="s">
        <v>5650</v>
      </c>
      <c r="J10502" s="6" t="s">
        <v>10316</v>
      </c>
      <c r="K10502" s="6" t="s">
        <v>341</v>
      </c>
      <c r="L10502" s="6" t="s">
        <v>342</v>
      </c>
      <c r="M10502" s="16" t="s">
        <v>2272</v>
      </c>
      <c r="N10502" s="8" t="s">
        <v>35</v>
      </c>
      <c r="O10502" s="7">
        <v>4</v>
      </c>
      <c r="P10502" s="3">
        <f t="shared" si="985"/>
        <v>0</v>
      </c>
      <c r="Q10502" s="3">
        <f t="shared" si="986"/>
        <v>0</v>
      </c>
      <c r="R10502" s="3">
        <f t="shared" si="987"/>
        <v>0</v>
      </c>
      <c r="S10502" s="3">
        <f t="shared" si="988"/>
        <v>1</v>
      </c>
      <c r="T10502" s="3">
        <f t="shared" si="989"/>
        <v>0</v>
      </c>
      <c r="U10502" s="3">
        <f t="shared" si="990"/>
        <v>0</v>
      </c>
    </row>
    <row r="10503" spans="1:21" ht="12.75" customHeight="1" x14ac:dyDescent="0.2">
      <c r="A10503" s="15" t="s">
        <v>95</v>
      </c>
      <c r="B10503" s="16" t="s">
        <v>96</v>
      </c>
      <c r="C10503" s="8">
        <v>49777513</v>
      </c>
      <c r="D10503" s="6" t="s">
        <v>10134</v>
      </c>
      <c r="E10503" s="16" t="s">
        <v>10159</v>
      </c>
      <c r="F10503" s="15">
        <v>192002165</v>
      </c>
      <c r="G10503" s="5" t="s">
        <v>67</v>
      </c>
      <c r="H10503" s="6" t="s">
        <v>52</v>
      </c>
      <c r="I10503" s="6" t="s">
        <v>10317</v>
      </c>
      <c r="J10503" s="6" t="s">
        <v>10318</v>
      </c>
      <c r="K10503" s="6" t="s">
        <v>341</v>
      </c>
      <c r="L10503" s="6" t="s">
        <v>342</v>
      </c>
      <c r="M10503" s="16" t="s">
        <v>2272</v>
      </c>
      <c r="N10503" s="8" t="s">
        <v>35</v>
      </c>
      <c r="O10503" s="7">
        <v>4</v>
      </c>
      <c r="P10503" s="3">
        <f t="shared" si="985"/>
        <v>0</v>
      </c>
      <c r="Q10503" s="3">
        <f t="shared" si="986"/>
        <v>0</v>
      </c>
      <c r="R10503" s="3">
        <f t="shared" si="987"/>
        <v>0</v>
      </c>
      <c r="S10503" s="3">
        <f t="shared" si="988"/>
        <v>1</v>
      </c>
      <c r="T10503" s="3">
        <f t="shared" si="989"/>
        <v>0</v>
      </c>
      <c r="U10503" s="3">
        <f t="shared" si="990"/>
        <v>0</v>
      </c>
    </row>
    <row r="10504" spans="1:21" ht="12.75" customHeight="1" x14ac:dyDescent="0.2">
      <c r="A10504" s="15" t="s">
        <v>95</v>
      </c>
      <c r="B10504" s="16" t="s">
        <v>96</v>
      </c>
      <c r="C10504" s="8">
        <v>49777513</v>
      </c>
      <c r="D10504" s="6" t="s">
        <v>10134</v>
      </c>
      <c r="E10504" s="16" t="s">
        <v>10159</v>
      </c>
      <c r="F10504" s="15">
        <v>191888494</v>
      </c>
      <c r="G10504" s="5" t="s">
        <v>105</v>
      </c>
      <c r="H10504" s="6" t="s">
        <v>52</v>
      </c>
      <c r="I10504" s="6" t="s">
        <v>10319</v>
      </c>
      <c r="J10504" s="6" t="s">
        <v>10320</v>
      </c>
      <c r="K10504" s="6" t="s">
        <v>341</v>
      </c>
      <c r="L10504" s="6" t="s">
        <v>342</v>
      </c>
      <c r="M10504" s="16" t="s">
        <v>640</v>
      </c>
      <c r="N10504" s="8" t="s">
        <v>35</v>
      </c>
      <c r="O10504" s="49" t="s">
        <v>129</v>
      </c>
      <c r="P10504" s="3">
        <f t="shared" si="985"/>
        <v>0</v>
      </c>
      <c r="Q10504" s="3">
        <f t="shared" si="986"/>
        <v>0</v>
      </c>
      <c r="R10504" s="3">
        <f t="shared" si="987"/>
        <v>0</v>
      </c>
      <c r="S10504" s="3">
        <f t="shared" si="988"/>
        <v>0</v>
      </c>
      <c r="T10504" s="3">
        <f t="shared" si="989"/>
        <v>0</v>
      </c>
      <c r="U10504" s="3">
        <f t="shared" si="990"/>
        <v>1</v>
      </c>
    </row>
    <row r="10505" spans="1:21" ht="12.75" customHeight="1" x14ac:dyDescent="0.2">
      <c r="A10505" s="15" t="s">
        <v>95</v>
      </c>
      <c r="B10505" s="16" t="s">
        <v>96</v>
      </c>
      <c r="C10505" s="8">
        <v>49777513</v>
      </c>
      <c r="D10505" s="6" t="s">
        <v>10134</v>
      </c>
      <c r="E10505" s="16" t="s">
        <v>10152</v>
      </c>
      <c r="F10505" s="15">
        <v>191888313</v>
      </c>
      <c r="G10505" s="5" t="s">
        <v>67</v>
      </c>
      <c r="H10505" s="6" t="s">
        <v>52</v>
      </c>
      <c r="I10505" s="6" t="s">
        <v>5626</v>
      </c>
      <c r="J10505" s="6" t="s">
        <v>5627</v>
      </c>
      <c r="K10505" s="6" t="s">
        <v>341</v>
      </c>
      <c r="L10505" s="6" t="s">
        <v>1089</v>
      </c>
      <c r="M10505" s="16" t="s">
        <v>1090</v>
      </c>
      <c r="N10505" s="8" t="s">
        <v>35</v>
      </c>
      <c r="O10505" s="7">
        <v>4</v>
      </c>
      <c r="P10505" s="3">
        <f t="shared" si="985"/>
        <v>0</v>
      </c>
      <c r="Q10505" s="3">
        <f t="shared" si="986"/>
        <v>0</v>
      </c>
      <c r="R10505" s="3">
        <f t="shared" si="987"/>
        <v>0</v>
      </c>
      <c r="S10505" s="3">
        <f t="shared" si="988"/>
        <v>1</v>
      </c>
      <c r="T10505" s="3">
        <f t="shared" si="989"/>
        <v>0</v>
      </c>
      <c r="U10505" s="3">
        <f t="shared" si="990"/>
        <v>0</v>
      </c>
    </row>
    <row r="10506" spans="1:21" ht="12.75" customHeight="1" x14ac:dyDescent="0.2">
      <c r="A10506" s="15" t="s">
        <v>95</v>
      </c>
      <c r="B10506" s="16" t="s">
        <v>96</v>
      </c>
      <c r="C10506" s="8">
        <v>49777513</v>
      </c>
      <c r="D10506" s="6" t="s">
        <v>10134</v>
      </c>
      <c r="E10506" s="16" t="s">
        <v>10152</v>
      </c>
      <c r="F10506" s="15">
        <v>192002338</v>
      </c>
      <c r="G10506" s="5" t="s">
        <v>67</v>
      </c>
      <c r="H10506" s="6" t="s">
        <v>29</v>
      </c>
      <c r="I10506" s="6" t="s">
        <v>10302</v>
      </c>
      <c r="J10506" s="6" t="s">
        <v>10303</v>
      </c>
      <c r="K10506" s="6" t="s">
        <v>341</v>
      </c>
      <c r="L10506" s="6" t="s">
        <v>1089</v>
      </c>
      <c r="M10506" s="16" t="s">
        <v>1090</v>
      </c>
      <c r="N10506" s="8" t="s">
        <v>35</v>
      </c>
      <c r="O10506" s="7">
        <v>4</v>
      </c>
      <c r="P10506" s="3">
        <f t="shared" si="985"/>
        <v>0</v>
      </c>
      <c r="Q10506" s="3">
        <f t="shared" si="986"/>
        <v>0</v>
      </c>
      <c r="R10506" s="3">
        <f t="shared" si="987"/>
        <v>0</v>
      </c>
      <c r="S10506" s="3">
        <f t="shared" si="988"/>
        <v>1</v>
      </c>
      <c r="T10506" s="3">
        <f t="shared" si="989"/>
        <v>0</v>
      </c>
      <c r="U10506" s="3">
        <f t="shared" si="990"/>
        <v>0</v>
      </c>
    </row>
    <row r="10507" spans="1:21" ht="12.75" customHeight="1" x14ac:dyDescent="0.2">
      <c r="A10507" s="15" t="s">
        <v>95</v>
      </c>
      <c r="B10507" s="16" t="s">
        <v>96</v>
      </c>
      <c r="C10507" s="8">
        <v>49777513</v>
      </c>
      <c r="D10507" s="6" t="s">
        <v>10134</v>
      </c>
      <c r="E10507" s="16" t="s">
        <v>10152</v>
      </c>
      <c r="F10507" s="15">
        <v>192002388</v>
      </c>
      <c r="G10507" s="5" t="s">
        <v>67</v>
      </c>
      <c r="H10507" s="6" t="s">
        <v>52</v>
      </c>
      <c r="I10507" s="6" t="s">
        <v>10304</v>
      </c>
      <c r="J10507" s="6" t="s">
        <v>10305</v>
      </c>
      <c r="K10507" s="6" t="s">
        <v>341</v>
      </c>
      <c r="L10507" s="6" t="s">
        <v>1089</v>
      </c>
      <c r="M10507" s="16" t="s">
        <v>1090</v>
      </c>
      <c r="N10507" s="8" t="s">
        <v>35</v>
      </c>
      <c r="O10507" s="7">
        <v>5</v>
      </c>
      <c r="P10507" s="3">
        <f t="shared" si="985"/>
        <v>0</v>
      </c>
      <c r="Q10507" s="3">
        <f t="shared" si="986"/>
        <v>0</v>
      </c>
      <c r="R10507" s="3">
        <f t="shared" si="987"/>
        <v>0</v>
      </c>
      <c r="S10507" s="3">
        <f t="shared" si="988"/>
        <v>0</v>
      </c>
      <c r="T10507" s="3">
        <f t="shared" si="989"/>
        <v>1</v>
      </c>
      <c r="U10507" s="3">
        <f t="shared" si="990"/>
        <v>0</v>
      </c>
    </row>
    <row r="10508" spans="1:21" ht="12.75" customHeight="1" x14ac:dyDescent="0.2">
      <c r="A10508" s="15" t="s">
        <v>95</v>
      </c>
      <c r="B10508" s="16" t="s">
        <v>96</v>
      </c>
      <c r="C10508" s="8">
        <v>49777513</v>
      </c>
      <c r="D10508" s="6" t="s">
        <v>10134</v>
      </c>
      <c r="E10508" s="16" t="s">
        <v>10135</v>
      </c>
      <c r="F10508" s="15">
        <v>192002572</v>
      </c>
      <c r="G10508" s="5" t="s">
        <v>36</v>
      </c>
      <c r="H10508" s="6" t="s">
        <v>29</v>
      </c>
      <c r="I10508" s="6" t="s">
        <v>10294</v>
      </c>
      <c r="J10508" s="6" t="s">
        <v>10295</v>
      </c>
      <c r="K10508" s="6" t="s">
        <v>341</v>
      </c>
      <c r="L10508" s="6" t="s">
        <v>631</v>
      </c>
      <c r="M10508" s="16" t="s">
        <v>635</v>
      </c>
      <c r="N10508" s="8" t="s">
        <v>35</v>
      </c>
      <c r="O10508" s="7">
        <v>4</v>
      </c>
      <c r="P10508" s="3">
        <f t="shared" si="985"/>
        <v>0</v>
      </c>
      <c r="Q10508" s="3">
        <f t="shared" si="986"/>
        <v>0</v>
      </c>
      <c r="R10508" s="3">
        <f t="shared" si="987"/>
        <v>0</v>
      </c>
      <c r="S10508" s="3">
        <f t="shared" si="988"/>
        <v>1</v>
      </c>
      <c r="T10508" s="3">
        <f t="shared" si="989"/>
        <v>0</v>
      </c>
      <c r="U10508" s="3">
        <f t="shared" si="990"/>
        <v>0</v>
      </c>
    </row>
    <row r="10509" spans="1:21" ht="12.75" customHeight="1" x14ac:dyDescent="0.2">
      <c r="A10509" s="15" t="s">
        <v>95</v>
      </c>
      <c r="B10509" s="16" t="s">
        <v>96</v>
      </c>
      <c r="C10509" s="8">
        <v>49777513</v>
      </c>
      <c r="D10509" s="6" t="s">
        <v>10134</v>
      </c>
      <c r="E10509" s="16" t="s">
        <v>10296</v>
      </c>
      <c r="F10509" s="15">
        <v>191888199</v>
      </c>
      <c r="G10509" s="5" t="s">
        <v>67</v>
      </c>
      <c r="H10509" s="6" t="s">
        <v>52</v>
      </c>
      <c r="I10509" s="6" t="s">
        <v>10297</v>
      </c>
      <c r="J10509" s="6" t="s">
        <v>8688</v>
      </c>
      <c r="K10509" s="6" t="s">
        <v>341</v>
      </c>
      <c r="L10509" s="6" t="s">
        <v>631</v>
      </c>
      <c r="M10509" s="16" t="s">
        <v>1081</v>
      </c>
      <c r="N10509" s="8" t="s">
        <v>35</v>
      </c>
      <c r="O10509" s="7">
        <v>4</v>
      </c>
      <c r="P10509" s="3">
        <f t="shared" si="985"/>
        <v>0</v>
      </c>
      <c r="Q10509" s="3">
        <f t="shared" si="986"/>
        <v>0</v>
      </c>
      <c r="R10509" s="3">
        <f t="shared" si="987"/>
        <v>0</v>
      </c>
      <c r="S10509" s="3">
        <f t="shared" si="988"/>
        <v>1</v>
      </c>
      <c r="T10509" s="3">
        <f t="shared" si="989"/>
        <v>0</v>
      </c>
      <c r="U10509" s="3">
        <f t="shared" si="990"/>
        <v>0</v>
      </c>
    </row>
    <row r="10510" spans="1:21" ht="12.75" customHeight="1" x14ac:dyDescent="0.2">
      <c r="A10510" s="15" t="s">
        <v>95</v>
      </c>
      <c r="B10510" s="16" t="s">
        <v>96</v>
      </c>
      <c r="C10510" s="8">
        <v>49777513</v>
      </c>
      <c r="D10510" s="6" t="s">
        <v>10134</v>
      </c>
      <c r="E10510" s="16" t="s">
        <v>10296</v>
      </c>
      <c r="F10510" s="15">
        <v>192002499</v>
      </c>
      <c r="G10510" s="5" t="s">
        <v>72</v>
      </c>
      <c r="H10510" s="6" t="s">
        <v>29</v>
      </c>
      <c r="I10510" s="6" t="s">
        <v>10298</v>
      </c>
      <c r="J10510" s="6" t="s">
        <v>10299</v>
      </c>
      <c r="K10510" s="6" t="s">
        <v>341</v>
      </c>
      <c r="L10510" s="6" t="s">
        <v>631</v>
      </c>
      <c r="M10510" s="16" t="s">
        <v>635</v>
      </c>
      <c r="N10510" s="8" t="s">
        <v>35</v>
      </c>
      <c r="O10510" s="7">
        <v>4</v>
      </c>
      <c r="P10510" s="3">
        <f t="shared" si="985"/>
        <v>0</v>
      </c>
      <c r="Q10510" s="3">
        <f t="shared" si="986"/>
        <v>0</v>
      </c>
      <c r="R10510" s="3">
        <f t="shared" si="987"/>
        <v>0</v>
      </c>
      <c r="S10510" s="3">
        <f t="shared" si="988"/>
        <v>1</v>
      </c>
      <c r="T10510" s="3">
        <f t="shared" si="989"/>
        <v>0</v>
      </c>
      <c r="U10510" s="3">
        <f t="shared" si="990"/>
        <v>0</v>
      </c>
    </row>
    <row r="10511" spans="1:21" ht="12.75" customHeight="1" x14ac:dyDescent="0.2">
      <c r="A10511" s="15" t="s">
        <v>95</v>
      </c>
      <c r="B10511" s="16" t="s">
        <v>96</v>
      </c>
      <c r="C10511" s="8">
        <v>49777513</v>
      </c>
      <c r="D10511" s="6" t="s">
        <v>10134</v>
      </c>
      <c r="E10511" s="16" t="s">
        <v>10296</v>
      </c>
      <c r="F10511" s="15">
        <v>192002452</v>
      </c>
      <c r="G10511" s="5" t="s">
        <v>67</v>
      </c>
      <c r="H10511" s="6" t="s">
        <v>29</v>
      </c>
      <c r="I10511" s="6" t="s">
        <v>10300</v>
      </c>
      <c r="J10511" s="6" t="s">
        <v>10301</v>
      </c>
      <c r="K10511" s="6" t="s">
        <v>341</v>
      </c>
      <c r="L10511" s="6" t="s">
        <v>631</v>
      </c>
      <c r="M10511" s="16" t="s">
        <v>635</v>
      </c>
      <c r="N10511" s="8" t="s">
        <v>35</v>
      </c>
      <c r="O10511" s="7">
        <v>5</v>
      </c>
      <c r="P10511" s="3">
        <f t="shared" si="985"/>
        <v>0</v>
      </c>
      <c r="Q10511" s="3">
        <f t="shared" si="986"/>
        <v>0</v>
      </c>
      <c r="R10511" s="3">
        <f t="shared" si="987"/>
        <v>0</v>
      </c>
      <c r="S10511" s="3">
        <f t="shared" si="988"/>
        <v>0</v>
      </c>
      <c r="T10511" s="3">
        <f t="shared" si="989"/>
        <v>1</v>
      </c>
      <c r="U10511" s="3">
        <f t="shared" si="990"/>
        <v>0</v>
      </c>
    </row>
    <row r="10512" spans="1:21" ht="12.75" customHeight="1" x14ac:dyDescent="0.2">
      <c r="A10512" s="15" t="s">
        <v>95</v>
      </c>
      <c r="B10512" s="16" t="s">
        <v>96</v>
      </c>
      <c r="C10512" s="8">
        <v>49777513</v>
      </c>
      <c r="D10512" s="6" t="s">
        <v>10134</v>
      </c>
      <c r="E10512" s="16" t="s">
        <v>10159</v>
      </c>
      <c r="F10512" s="15">
        <v>191888580</v>
      </c>
      <c r="G10512" s="5" t="s">
        <v>51</v>
      </c>
      <c r="H10512" s="6" t="s">
        <v>52</v>
      </c>
      <c r="I10512" s="6" t="s">
        <v>10383</v>
      </c>
      <c r="J10512" s="6" t="s">
        <v>10384</v>
      </c>
      <c r="K10512" s="6" t="s">
        <v>102</v>
      </c>
      <c r="L10512" s="6" t="s">
        <v>1887</v>
      </c>
      <c r="M10512" s="16" t="s">
        <v>1891</v>
      </c>
      <c r="N10512" s="8" t="s">
        <v>35</v>
      </c>
      <c r="O10512" s="7">
        <v>2</v>
      </c>
      <c r="P10512" s="3">
        <f t="shared" si="985"/>
        <v>0</v>
      </c>
      <c r="Q10512" s="3">
        <f t="shared" si="986"/>
        <v>1</v>
      </c>
      <c r="R10512" s="3">
        <f t="shared" si="987"/>
        <v>0</v>
      </c>
      <c r="S10512" s="3">
        <f t="shared" si="988"/>
        <v>0</v>
      </c>
      <c r="T10512" s="3">
        <f t="shared" si="989"/>
        <v>0</v>
      </c>
      <c r="U10512" s="3">
        <f t="shared" si="990"/>
        <v>0</v>
      </c>
    </row>
    <row r="10513" spans="1:21" ht="12.75" customHeight="1" x14ac:dyDescent="0.2">
      <c r="A10513" s="15" t="s">
        <v>95</v>
      </c>
      <c r="B10513" s="16" t="s">
        <v>96</v>
      </c>
      <c r="C10513" s="8">
        <v>49777513</v>
      </c>
      <c r="D10513" s="6" t="s">
        <v>10134</v>
      </c>
      <c r="E10513" s="16" t="s">
        <v>10159</v>
      </c>
      <c r="F10513" s="15">
        <v>192002079</v>
      </c>
      <c r="G10513" s="5" t="s">
        <v>105</v>
      </c>
      <c r="H10513" s="6" t="s">
        <v>52</v>
      </c>
      <c r="I10513" s="6" t="s">
        <v>10385</v>
      </c>
      <c r="J10513" s="6" t="s">
        <v>10386</v>
      </c>
      <c r="K10513" s="6" t="s">
        <v>102</v>
      </c>
      <c r="L10513" s="6" t="s">
        <v>1887</v>
      </c>
      <c r="M10513" s="16" t="s">
        <v>1891</v>
      </c>
      <c r="N10513" s="8" t="s">
        <v>35</v>
      </c>
      <c r="O10513" s="7">
        <v>2</v>
      </c>
      <c r="P10513" s="3">
        <f t="shared" si="985"/>
        <v>0</v>
      </c>
      <c r="Q10513" s="3">
        <f t="shared" si="986"/>
        <v>1</v>
      </c>
      <c r="R10513" s="3">
        <f t="shared" si="987"/>
        <v>0</v>
      </c>
      <c r="S10513" s="3">
        <f t="shared" si="988"/>
        <v>0</v>
      </c>
      <c r="T10513" s="3">
        <f t="shared" si="989"/>
        <v>0</v>
      </c>
      <c r="U10513" s="3">
        <f t="shared" si="990"/>
        <v>0</v>
      </c>
    </row>
    <row r="10514" spans="1:21" ht="12.75" customHeight="1" x14ac:dyDescent="0.2">
      <c r="A10514" s="15" t="s">
        <v>95</v>
      </c>
      <c r="B10514" s="16" t="s">
        <v>96</v>
      </c>
      <c r="C10514" s="8">
        <v>49777513</v>
      </c>
      <c r="D10514" s="6" t="s">
        <v>10134</v>
      </c>
      <c r="E10514" s="16" t="s">
        <v>10159</v>
      </c>
      <c r="F10514" s="15">
        <v>191863863</v>
      </c>
      <c r="G10514" s="5" t="s">
        <v>105</v>
      </c>
      <c r="H10514" s="6" t="s">
        <v>52</v>
      </c>
      <c r="I10514" s="6" t="s">
        <v>10387</v>
      </c>
      <c r="J10514" s="6" t="s">
        <v>10388</v>
      </c>
      <c r="K10514" s="6" t="s">
        <v>102</v>
      </c>
      <c r="L10514" s="6" t="s">
        <v>1887</v>
      </c>
      <c r="M10514" s="16" t="s">
        <v>1891</v>
      </c>
      <c r="N10514" s="8" t="s">
        <v>35</v>
      </c>
      <c r="O10514" s="7">
        <v>3</v>
      </c>
      <c r="P10514" s="3">
        <f t="shared" si="985"/>
        <v>0</v>
      </c>
      <c r="Q10514" s="3">
        <f t="shared" si="986"/>
        <v>0</v>
      </c>
      <c r="R10514" s="3">
        <f t="shared" si="987"/>
        <v>1</v>
      </c>
      <c r="S10514" s="3">
        <f t="shared" si="988"/>
        <v>0</v>
      </c>
      <c r="T10514" s="3">
        <f t="shared" si="989"/>
        <v>0</v>
      </c>
      <c r="U10514" s="3">
        <f t="shared" si="990"/>
        <v>0</v>
      </c>
    </row>
    <row r="10515" spans="1:21" ht="12.75" customHeight="1" x14ac:dyDescent="0.2">
      <c r="A10515" s="15" t="s">
        <v>95</v>
      </c>
      <c r="B10515" s="16" t="s">
        <v>96</v>
      </c>
      <c r="C10515" s="8">
        <v>49777513</v>
      </c>
      <c r="D10515" s="6" t="s">
        <v>10134</v>
      </c>
      <c r="E10515" s="16" t="s">
        <v>10159</v>
      </c>
      <c r="F10515" s="15">
        <v>192002049</v>
      </c>
      <c r="G10515" s="5" t="s">
        <v>67</v>
      </c>
      <c r="H10515" s="6" t="s">
        <v>52</v>
      </c>
      <c r="I10515" s="6" t="s">
        <v>10389</v>
      </c>
      <c r="J10515" s="6" t="s">
        <v>10390</v>
      </c>
      <c r="K10515" s="6" t="s">
        <v>102</v>
      </c>
      <c r="L10515" s="6" t="s">
        <v>1887</v>
      </c>
      <c r="M10515" s="16" t="s">
        <v>1891</v>
      </c>
      <c r="N10515" s="8" t="s">
        <v>35</v>
      </c>
      <c r="O10515" s="7">
        <v>3</v>
      </c>
      <c r="P10515" s="3">
        <f t="shared" si="985"/>
        <v>0</v>
      </c>
      <c r="Q10515" s="3">
        <f t="shared" si="986"/>
        <v>0</v>
      </c>
      <c r="R10515" s="3">
        <f t="shared" si="987"/>
        <v>1</v>
      </c>
      <c r="S10515" s="3">
        <f t="shared" si="988"/>
        <v>0</v>
      </c>
      <c r="T10515" s="3">
        <f t="shared" si="989"/>
        <v>0</v>
      </c>
      <c r="U10515" s="3">
        <f t="shared" si="990"/>
        <v>0</v>
      </c>
    </row>
    <row r="10516" spans="1:21" ht="12.75" customHeight="1" x14ac:dyDescent="0.2">
      <c r="A10516" s="15" t="s">
        <v>95</v>
      </c>
      <c r="B10516" s="16" t="s">
        <v>96</v>
      </c>
      <c r="C10516" s="8">
        <v>49777513</v>
      </c>
      <c r="D10516" s="6" t="s">
        <v>10134</v>
      </c>
      <c r="E10516" s="16" t="s">
        <v>10159</v>
      </c>
      <c r="F10516" s="15">
        <v>192002119</v>
      </c>
      <c r="G10516" s="5" t="s">
        <v>67</v>
      </c>
      <c r="H10516" s="6" t="s">
        <v>52</v>
      </c>
      <c r="I10516" s="6" t="s">
        <v>10383</v>
      </c>
      <c r="J10516" s="6" t="s">
        <v>10391</v>
      </c>
      <c r="K10516" s="6" t="s">
        <v>102</v>
      </c>
      <c r="L10516" s="6" t="s">
        <v>1887</v>
      </c>
      <c r="M10516" s="16" t="s">
        <v>1891</v>
      </c>
      <c r="N10516" s="8" t="s">
        <v>35</v>
      </c>
      <c r="O10516" s="7">
        <v>4</v>
      </c>
      <c r="P10516" s="3">
        <f t="shared" si="985"/>
        <v>0</v>
      </c>
      <c r="Q10516" s="3">
        <f t="shared" si="986"/>
        <v>0</v>
      </c>
      <c r="R10516" s="3">
        <f t="shared" si="987"/>
        <v>0</v>
      </c>
      <c r="S10516" s="3">
        <f t="shared" si="988"/>
        <v>1</v>
      </c>
      <c r="T10516" s="3">
        <f t="shared" si="989"/>
        <v>0</v>
      </c>
      <c r="U10516" s="3">
        <f t="shared" si="990"/>
        <v>0</v>
      </c>
    </row>
    <row r="10517" spans="1:21" ht="12.75" customHeight="1" x14ac:dyDescent="0.2">
      <c r="A10517" s="15" t="s">
        <v>95</v>
      </c>
      <c r="B10517" s="16" t="s">
        <v>96</v>
      </c>
      <c r="C10517" s="8">
        <v>49777513</v>
      </c>
      <c r="D10517" s="6" t="s">
        <v>10134</v>
      </c>
      <c r="E10517" s="16" t="s">
        <v>10152</v>
      </c>
      <c r="F10517" s="15">
        <v>192002322</v>
      </c>
      <c r="G10517" s="5" t="s">
        <v>167</v>
      </c>
      <c r="H10517" s="6" t="s">
        <v>52</v>
      </c>
      <c r="I10517" s="6" t="s">
        <v>10373</v>
      </c>
      <c r="J10517" s="6" t="s">
        <v>10374</v>
      </c>
      <c r="K10517" s="6" t="s">
        <v>102</v>
      </c>
      <c r="L10517" s="6" t="s">
        <v>1880</v>
      </c>
      <c r="M10517" s="16" t="s">
        <v>1881</v>
      </c>
      <c r="N10517" s="8" t="s">
        <v>35</v>
      </c>
      <c r="O10517" s="7">
        <v>2</v>
      </c>
      <c r="P10517" s="3">
        <f t="shared" si="985"/>
        <v>0</v>
      </c>
      <c r="Q10517" s="3">
        <f t="shared" si="986"/>
        <v>1</v>
      </c>
      <c r="R10517" s="3">
        <f t="shared" si="987"/>
        <v>0</v>
      </c>
      <c r="S10517" s="3">
        <f t="shared" si="988"/>
        <v>0</v>
      </c>
      <c r="T10517" s="3">
        <f t="shared" si="989"/>
        <v>0</v>
      </c>
      <c r="U10517" s="3">
        <f t="shared" si="990"/>
        <v>0</v>
      </c>
    </row>
    <row r="10518" spans="1:21" ht="12.75" customHeight="1" x14ac:dyDescent="0.2">
      <c r="A10518" s="15" t="s">
        <v>95</v>
      </c>
      <c r="B10518" s="16" t="s">
        <v>96</v>
      </c>
      <c r="C10518" s="8">
        <v>49777513</v>
      </c>
      <c r="D10518" s="6" t="s">
        <v>10134</v>
      </c>
      <c r="E10518" s="16" t="s">
        <v>10159</v>
      </c>
      <c r="F10518" s="15">
        <v>191888624</v>
      </c>
      <c r="G10518" s="5" t="s">
        <v>67</v>
      </c>
      <c r="H10518" s="6" t="s">
        <v>52</v>
      </c>
      <c r="I10518" s="6" t="s">
        <v>10375</v>
      </c>
      <c r="J10518" s="6" t="s">
        <v>10376</v>
      </c>
      <c r="K10518" s="6" t="s">
        <v>102</v>
      </c>
      <c r="L10518" s="6" t="s">
        <v>1880</v>
      </c>
      <c r="M10518" s="16" t="s">
        <v>2324</v>
      </c>
      <c r="N10518" s="8" t="s">
        <v>35</v>
      </c>
      <c r="O10518" s="7">
        <v>3</v>
      </c>
      <c r="P10518" s="3">
        <f t="shared" si="985"/>
        <v>0</v>
      </c>
      <c r="Q10518" s="3">
        <f t="shared" si="986"/>
        <v>0</v>
      </c>
      <c r="R10518" s="3">
        <f t="shared" si="987"/>
        <v>1</v>
      </c>
      <c r="S10518" s="3">
        <f t="shared" si="988"/>
        <v>0</v>
      </c>
      <c r="T10518" s="3">
        <f t="shared" si="989"/>
        <v>0</v>
      </c>
      <c r="U10518" s="3">
        <f t="shared" si="990"/>
        <v>0</v>
      </c>
    </row>
    <row r="10519" spans="1:21" ht="12.75" customHeight="1" x14ac:dyDescent="0.2">
      <c r="A10519" s="15" t="s">
        <v>95</v>
      </c>
      <c r="B10519" s="16" t="s">
        <v>96</v>
      </c>
      <c r="C10519" s="8">
        <v>49777513</v>
      </c>
      <c r="D10519" s="6" t="s">
        <v>10134</v>
      </c>
      <c r="E10519" s="16" t="s">
        <v>10152</v>
      </c>
      <c r="F10519" s="15">
        <v>192002315</v>
      </c>
      <c r="G10519" s="5" t="s">
        <v>167</v>
      </c>
      <c r="H10519" s="6" t="s">
        <v>52</v>
      </c>
      <c r="I10519" s="6" t="s">
        <v>10373</v>
      </c>
      <c r="J10519" s="6" t="s">
        <v>10377</v>
      </c>
      <c r="K10519" s="6" t="s">
        <v>102</v>
      </c>
      <c r="L10519" s="6" t="s">
        <v>1880</v>
      </c>
      <c r="M10519" s="16" t="s">
        <v>2321</v>
      </c>
      <c r="N10519" s="8" t="s">
        <v>35</v>
      </c>
      <c r="O10519" s="7">
        <v>3</v>
      </c>
      <c r="P10519" s="3">
        <f t="shared" si="985"/>
        <v>0</v>
      </c>
      <c r="Q10519" s="3">
        <f t="shared" si="986"/>
        <v>0</v>
      </c>
      <c r="R10519" s="3">
        <f t="shared" si="987"/>
        <v>1</v>
      </c>
      <c r="S10519" s="3">
        <f t="shared" si="988"/>
        <v>0</v>
      </c>
      <c r="T10519" s="3">
        <f t="shared" si="989"/>
        <v>0</v>
      </c>
      <c r="U10519" s="3">
        <f t="shared" si="990"/>
        <v>0</v>
      </c>
    </row>
    <row r="10520" spans="1:21" ht="12.75" customHeight="1" x14ac:dyDescent="0.2">
      <c r="A10520" s="15" t="s">
        <v>95</v>
      </c>
      <c r="B10520" s="16" t="s">
        <v>96</v>
      </c>
      <c r="C10520" s="8">
        <v>49777513</v>
      </c>
      <c r="D10520" s="6" t="s">
        <v>10134</v>
      </c>
      <c r="E10520" s="16" t="s">
        <v>10152</v>
      </c>
      <c r="F10520" s="15">
        <v>192002405</v>
      </c>
      <c r="G10520" s="5" t="s">
        <v>167</v>
      </c>
      <c r="H10520" s="6" t="s">
        <v>52</v>
      </c>
      <c r="I10520" s="6" t="s">
        <v>10378</v>
      </c>
      <c r="J10520" s="6" t="s">
        <v>10379</v>
      </c>
      <c r="K10520" s="6" t="s">
        <v>102</v>
      </c>
      <c r="L10520" s="6" t="s">
        <v>1880</v>
      </c>
      <c r="M10520" s="16" t="s">
        <v>1881</v>
      </c>
      <c r="N10520" s="8" t="s">
        <v>35</v>
      </c>
      <c r="O10520" s="7">
        <v>3</v>
      </c>
      <c r="P10520" s="3">
        <f t="shared" si="985"/>
        <v>0</v>
      </c>
      <c r="Q10520" s="3">
        <f t="shared" si="986"/>
        <v>0</v>
      </c>
      <c r="R10520" s="3">
        <f t="shared" si="987"/>
        <v>1</v>
      </c>
      <c r="S10520" s="3">
        <f t="shared" si="988"/>
        <v>0</v>
      </c>
      <c r="T10520" s="3">
        <f t="shared" si="989"/>
        <v>0</v>
      </c>
      <c r="U10520" s="3">
        <f t="shared" si="990"/>
        <v>0</v>
      </c>
    </row>
    <row r="10521" spans="1:21" ht="12.75" customHeight="1" x14ac:dyDescent="0.2">
      <c r="A10521" s="15" t="s">
        <v>95</v>
      </c>
      <c r="B10521" s="16" t="s">
        <v>96</v>
      </c>
      <c r="C10521" s="8">
        <v>49777513</v>
      </c>
      <c r="D10521" s="6" t="s">
        <v>10134</v>
      </c>
      <c r="E10521" s="16" t="s">
        <v>10159</v>
      </c>
      <c r="F10521" s="15">
        <v>192002258</v>
      </c>
      <c r="G10521" s="5" t="s">
        <v>105</v>
      </c>
      <c r="H10521" s="6" t="s">
        <v>52</v>
      </c>
      <c r="I10521" s="6" t="s">
        <v>10380</v>
      </c>
      <c r="J10521" s="6" t="s">
        <v>10381</v>
      </c>
      <c r="K10521" s="6" t="s">
        <v>102</v>
      </c>
      <c r="L10521" s="6" t="s">
        <v>1880</v>
      </c>
      <c r="M10521" s="16" t="s">
        <v>2321</v>
      </c>
      <c r="N10521" s="8" t="s">
        <v>35</v>
      </c>
      <c r="O10521" s="7">
        <v>4</v>
      </c>
      <c r="P10521" s="3">
        <f t="shared" si="985"/>
        <v>0</v>
      </c>
      <c r="Q10521" s="3">
        <f t="shared" si="986"/>
        <v>0</v>
      </c>
      <c r="R10521" s="3">
        <f t="shared" si="987"/>
        <v>0</v>
      </c>
      <c r="S10521" s="3">
        <f t="shared" si="988"/>
        <v>1</v>
      </c>
      <c r="T10521" s="3">
        <f t="shared" si="989"/>
        <v>0</v>
      </c>
      <c r="U10521" s="3">
        <f t="shared" si="990"/>
        <v>0</v>
      </c>
    </row>
    <row r="10522" spans="1:21" ht="12.75" customHeight="1" x14ac:dyDescent="0.2">
      <c r="A10522" s="15" t="s">
        <v>95</v>
      </c>
      <c r="B10522" s="16" t="s">
        <v>96</v>
      </c>
      <c r="C10522" s="8">
        <v>49777513</v>
      </c>
      <c r="D10522" s="6" t="s">
        <v>10134</v>
      </c>
      <c r="E10522" s="16" t="s">
        <v>10152</v>
      </c>
      <c r="F10522" s="15">
        <v>191888330</v>
      </c>
      <c r="G10522" s="5" t="s">
        <v>167</v>
      </c>
      <c r="H10522" s="6" t="s">
        <v>52</v>
      </c>
      <c r="I10522" s="6" t="s">
        <v>10378</v>
      </c>
      <c r="J10522" s="6" t="s">
        <v>10382</v>
      </c>
      <c r="K10522" s="6" t="s">
        <v>102</v>
      </c>
      <c r="L10522" s="6" t="s">
        <v>1880</v>
      </c>
      <c r="M10522" s="16" t="s">
        <v>1881</v>
      </c>
      <c r="N10522" s="8" t="s">
        <v>35</v>
      </c>
      <c r="O10522" s="7">
        <v>4</v>
      </c>
      <c r="P10522" s="3">
        <f t="shared" si="985"/>
        <v>0</v>
      </c>
      <c r="Q10522" s="3">
        <f t="shared" si="986"/>
        <v>0</v>
      </c>
      <c r="R10522" s="3">
        <f t="shared" si="987"/>
        <v>0</v>
      </c>
      <c r="S10522" s="3">
        <f t="shared" si="988"/>
        <v>1</v>
      </c>
      <c r="T10522" s="3">
        <f t="shared" si="989"/>
        <v>0</v>
      </c>
      <c r="U10522" s="3">
        <f t="shared" si="990"/>
        <v>0</v>
      </c>
    </row>
    <row r="10523" spans="1:21" ht="12.75" customHeight="1" x14ac:dyDescent="0.2">
      <c r="A10523" s="15" t="s">
        <v>95</v>
      </c>
      <c r="B10523" s="16" t="s">
        <v>96</v>
      </c>
      <c r="C10523" s="8">
        <v>49777513</v>
      </c>
      <c r="D10523" s="6" t="s">
        <v>10134</v>
      </c>
      <c r="E10523" s="16" t="s">
        <v>10159</v>
      </c>
      <c r="F10523" s="15">
        <v>191863874</v>
      </c>
      <c r="G10523" s="5" t="s">
        <v>105</v>
      </c>
      <c r="H10523" s="6" t="s">
        <v>52</v>
      </c>
      <c r="I10523" s="6" t="s">
        <v>10354</v>
      </c>
      <c r="J10523" s="6" t="s">
        <v>10355</v>
      </c>
      <c r="K10523" s="6" t="s">
        <v>102</v>
      </c>
      <c r="L10523" s="6" t="s">
        <v>159</v>
      </c>
      <c r="M10523" s="16" t="s">
        <v>1863</v>
      </c>
      <c r="N10523" s="8" t="s">
        <v>35</v>
      </c>
      <c r="O10523" s="7">
        <v>2</v>
      </c>
      <c r="P10523" s="3">
        <f t="shared" si="985"/>
        <v>0</v>
      </c>
      <c r="Q10523" s="3">
        <f t="shared" si="986"/>
        <v>1</v>
      </c>
      <c r="R10523" s="3">
        <f t="shared" si="987"/>
        <v>0</v>
      </c>
      <c r="S10523" s="3">
        <f t="shared" si="988"/>
        <v>0</v>
      </c>
      <c r="T10523" s="3">
        <f t="shared" si="989"/>
        <v>0</v>
      </c>
      <c r="U10523" s="3">
        <f t="shared" si="990"/>
        <v>0</v>
      </c>
    </row>
    <row r="10524" spans="1:21" ht="12.75" customHeight="1" x14ac:dyDescent="0.2">
      <c r="A10524" s="15" t="s">
        <v>95</v>
      </c>
      <c r="B10524" s="16" t="s">
        <v>96</v>
      </c>
      <c r="C10524" s="8">
        <v>49777513</v>
      </c>
      <c r="D10524" s="6" t="s">
        <v>10134</v>
      </c>
      <c r="E10524" s="16" t="s">
        <v>10159</v>
      </c>
      <c r="F10524" s="15">
        <v>192002161</v>
      </c>
      <c r="G10524" s="5" t="s">
        <v>105</v>
      </c>
      <c r="H10524" s="6" t="s">
        <v>52</v>
      </c>
      <c r="I10524" s="6" t="s">
        <v>6038</v>
      </c>
      <c r="J10524" s="6" t="s">
        <v>10356</v>
      </c>
      <c r="K10524" s="6" t="s">
        <v>102</v>
      </c>
      <c r="L10524" s="6" t="s">
        <v>159</v>
      </c>
      <c r="M10524" s="16" t="s">
        <v>160</v>
      </c>
      <c r="N10524" s="8" t="s">
        <v>35</v>
      </c>
      <c r="O10524" s="7">
        <v>2</v>
      </c>
      <c r="P10524" s="3">
        <f t="shared" si="985"/>
        <v>0</v>
      </c>
      <c r="Q10524" s="3">
        <f t="shared" si="986"/>
        <v>1</v>
      </c>
      <c r="R10524" s="3">
        <f t="shared" si="987"/>
        <v>0</v>
      </c>
      <c r="S10524" s="3">
        <f t="shared" si="988"/>
        <v>0</v>
      </c>
      <c r="T10524" s="3">
        <f t="shared" si="989"/>
        <v>0</v>
      </c>
      <c r="U10524" s="3">
        <f t="shared" si="990"/>
        <v>0</v>
      </c>
    </row>
    <row r="10525" spans="1:21" ht="12.75" customHeight="1" x14ac:dyDescent="0.2">
      <c r="A10525" s="15" t="s">
        <v>95</v>
      </c>
      <c r="B10525" s="16" t="s">
        <v>96</v>
      </c>
      <c r="C10525" s="8">
        <v>49777513</v>
      </c>
      <c r="D10525" s="6" t="s">
        <v>10134</v>
      </c>
      <c r="E10525" s="16" t="s">
        <v>10159</v>
      </c>
      <c r="F10525" s="15">
        <v>191888489</v>
      </c>
      <c r="G10525" s="5" t="s">
        <v>105</v>
      </c>
      <c r="H10525" s="6" t="s">
        <v>52</v>
      </c>
      <c r="I10525" s="6" t="s">
        <v>10357</v>
      </c>
      <c r="J10525" s="6" t="s">
        <v>10358</v>
      </c>
      <c r="K10525" s="6" t="s">
        <v>102</v>
      </c>
      <c r="L10525" s="6" t="s">
        <v>159</v>
      </c>
      <c r="M10525" s="16" t="s">
        <v>1863</v>
      </c>
      <c r="N10525" s="8" t="s">
        <v>35</v>
      </c>
      <c r="O10525" s="7">
        <v>3</v>
      </c>
      <c r="P10525" s="3">
        <f t="shared" si="985"/>
        <v>0</v>
      </c>
      <c r="Q10525" s="3">
        <f t="shared" si="986"/>
        <v>0</v>
      </c>
      <c r="R10525" s="3">
        <f t="shared" si="987"/>
        <v>1</v>
      </c>
      <c r="S10525" s="3">
        <f t="shared" si="988"/>
        <v>0</v>
      </c>
      <c r="T10525" s="3">
        <f t="shared" si="989"/>
        <v>0</v>
      </c>
      <c r="U10525" s="3">
        <f t="shared" si="990"/>
        <v>0</v>
      </c>
    </row>
    <row r="10526" spans="1:21" ht="12.75" customHeight="1" x14ac:dyDescent="0.2">
      <c r="A10526" s="15" t="s">
        <v>95</v>
      </c>
      <c r="B10526" s="16" t="s">
        <v>96</v>
      </c>
      <c r="C10526" s="8">
        <v>49777513</v>
      </c>
      <c r="D10526" s="6" t="s">
        <v>10134</v>
      </c>
      <c r="E10526" s="16" t="s">
        <v>10159</v>
      </c>
      <c r="F10526" s="15">
        <v>191888504</v>
      </c>
      <c r="G10526" s="5" t="s">
        <v>105</v>
      </c>
      <c r="H10526" s="6" t="s">
        <v>52</v>
      </c>
      <c r="I10526" s="6" t="s">
        <v>10349</v>
      </c>
      <c r="J10526" s="6" t="s">
        <v>10359</v>
      </c>
      <c r="K10526" s="6" t="s">
        <v>102</v>
      </c>
      <c r="L10526" s="6" t="s">
        <v>159</v>
      </c>
      <c r="M10526" s="16" t="s">
        <v>1863</v>
      </c>
      <c r="N10526" s="8" t="s">
        <v>35</v>
      </c>
      <c r="O10526" s="7">
        <v>3</v>
      </c>
      <c r="P10526" s="3">
        <f t="shared" si="985"/>
        <v>0</v>
      </c>
      <c r="Q10526" s="3">
        <f t="shared" si="986"/>
        <v>0</v>
      </c>
      <c r="R10526" s="3">
        <f t="shared" si="987"/>
        <v>1</v>
      </c>
      <c r="S10526" s="3">
        <f t="shared" si="988"/>
        <v>0</v>
      </c>
      <c r="T10526" s="3">
        <f t="shared" si="989"/>
        <v>0</v>
      </c>
      <c r="U10526" s="3">
        <f t="shared" si="990"/>
        <v>0</v>
      </c>
    </row>
    <row r="10527" spans="1:21" ht="12.75" customHeight="1" x14ac:dyDescent="0.2">
      <c r="A10527" s="15" t="s">
        <v>95</v>
      </c>
      <c r="B10527" s="16" t="s">
        <v>96</v>
      </c>
      <c r="C10527" s="8">
        <v>49777513</v>
      </c>
      <c r="D10527" s="6" t="s">
        <v>10134</v>
      </c>
      <c r="E10527" s="16" t="s">
        <v>10159</v>
      </c>
      <c r="F10527" s="15">
        <v>192002095</v>
      </c>
      <c r="G10527" s="5" t="s">
        <v>51</v>
      </c>
      <c r="H10527" s="6" t="s">
        <v>52</v>
      </c>
      <c r="I10527" s="6" t="s">
        <v>10360</v>
      </c>
      <c r="J10527" s="6" t="s">
        <v>10361</v>
      </c>
      <c r="K10527" s="6" t="s">
        <v>102</v>
      </c>
      <c r="L10527" s="6" t="s">
        <v>159</v>
      </c>
      <c r="M10527" s="16" t="s">
        <v>1863</v>
      </c>
      <c r="N10527" s="8" t="s">
        <v>35</v>
      </c>
      <c r="O10527" s="7">
        <v>3</v>
      </c>
      <c r="P10527" s="3">
        <f t="shared" si="985"/>
        <v>0</v>
      </c>
      <c r="Q10527" s="3">
        <f t="shared" si="986"/>
        <v>0</v>
      </c>
      <c r="R10527" s="3">
        <f t="shared" si="987"/>
        <v>1</v>
      </c>
      <c r="S10527" s="3">
        <f t="shared" si="988"/>
        <v>0</v>
      </c>
      <c r="T10527" s="3">
        <f t="shared" si="989"/>
        <v>0</v>
      </c>
      <c r="U10527" s="3">
        <f t="shared" si="990"/>
        <v>0</v>
      </c>
    </row>
    <row r="10528" spans="1:21" ht="12.75" customHeight="1" x14ac:dyDescent="0.2">
      <c r="A10528" s="15" t="s">
        <v>95</v>
      </c>
      <c r="B10528" s="16" t="s">
        <v>96</v>
      </c>
      <c r="C10528" s="8">
        <v>49777513</v>
      </c>
      <c r="D10528" s="6" t="s">
        <v>10134</v>
      </c>
      <c r="E10528" s="16" t="s">
        <v>10159</v>
      </c>
      <c r="F10528" s="15">
        <v>192002207</v>
      </c>
      <c r="G10528" s="5" t="s">
        <v>67</v>
      </c>
      <c r="H10528" s="6" t="s">
        <v>52</v>
      </c>
      <c r="I10528" s="6" t="s">
        <v>10362</v>
      </c>
      <c r="J10528" s="6" t="s">
        <v>10363</v>
      </c>
      <c r="K10528" s="6" t="s">
        <v>102</v>
      </c>
      <c r="L10528" s="6" t="s">
        <v>159</v>
      </c>
      <c r="M10528" s="16" t="s">
        <v>160</v>
      </c>
      <c r="N10528" s="8" t="s">
        <v>35</v>
      </c>
      <c r="O10528" s="7">
        <v>3</v>
      </c>
      <c r="P10528" s="3">
        <f t="shared" si="985"/>
        <v>0</v>
      </c>
      <c r="Q10528" s="3">
        <f t="shared" si="986"/>
        <v>0</v>
      </c>
      <c r="R10528" s="3">
        <f t="shared" si="987"/>
        <v>1</v>
      </c>
      <c r="S10528" s="3">
        <f t="shared" si="988"/>
        <v>0</v>
      </c>
      <c r="T10528" s="3">
        <f t="shared" si="989"/>
        <v>0</v>
      </c>
      <c r="U10528" s="3">
        <f t="shared" si="990"/>
        <v>0</v>
      </c>
    </row>
    <row r="10529" spans="1:21" ht="12.75" customHeight="1" x14ac:dyDescent="0.2">
      <c r="A10529" s="15" t="s">
        <v>95</v>
      </c>
      <c r="B10529" s="16" t="s">
        <v>96</v>
      </c>
      <c r="C10529" s="8">
        <v>49777513</v>
      </c>
      <c r="D10529" s="6" t="s">
        <v>10134</v>
      </c>
      <c r="E10529" s="16" t="s">
        <v>10159</v>
      </c>
      <c r="F10529" s="15">
        <v>192002220</v>
      </c>
      <c r="G10529" s="5" t="s">
        <v>67</v>
      </c>
      <c r="H10529" s="6" t="s">
        <v>52</v>
      </c>
      <c r="I10529" s="6" t="s">
        <v>10364</v>
      </c>
      <c r="J10529" s="6" t="s">
        <v>10365</v>
      </c>
      <c r="K10529" s="6" t="s">
        <v>102</v>
      </c>
      <c r="L10529" s="6" t="s">
        <v>159</v>
      </c>
      <c r="M10529" s="16" t="s">
        <v>1863</v>
      </c>
      <c r="N10529" s="8" t="s">
        <v>35</v>
      </c>
      <c r="O10529" s="7">
        <v>3</v>
      </c>
      <c r="P10529" s="3">
        <f t="shared" si="985"/>
        <v>0</v>
      </c>
      <c r="Q10529" s="3">
        <f t="shared" si="986"/>
        <v>0</v>
      </c>
      <c r="R10529" s="3">
        <f t="shared" si="987"/>
        <v>1</v>
      </c>
      <c r="S10529" s="3">
        <f t="shared" si="988"/>
        <v>0</v>
      </c>
      <c r="T10529" s="3">
        <f t="shared" si="989"/>
        <v>0</v>
      </c>
      <c r="U10529" s="3">
        <f t="shared" si="990"/>
        <v>0</v>
      </c>
    </row>
    <row r="10530" spans="1:21" ht="12.75" customHeight="1" x14ac:dyDescent="0.2">
      <c r="A10530" s="15" t="s">
        <v>95</v>
      </c>
      <c r="B10530" s="16" t="s">
        <v>96</v>
      </c>
      <c r="C10530" s="8">
        <v>49777513</v>
      </c>
      <c r="D10530" s="6" t="s">
        <v>10134</v>
      </c>
      <c r="E10530" s="16" t="s">
        <v>10159</v>
      </c>
      <c r="F10530" s="15">
        <v>192002158</v>
      </c>
      <c r="G10530" s="5" t="s">
        <v>67</v>
      </c>
      <c r="H10530" s="6" t="s">
        <v>52</v>
      </c>
      <c r="I10530" s="6" t="s">
        <v>10364</v>
      </c>
      <c r="J10530" s="6" t="s">
        <v>10366</v>
      </c>
      <c r="K10530" s="6" t="s">
        <v>102</v>
      </c>
      <c r="L10530" s="6" t="s">
        <v>159</v>
      </c>
      <c r="M10530" s="16" t="s">
        <v>1863</v>
      </c>
      <c r="N10530" s="8" t="s">
        <v>35</v>
      </c>
      <c r="O10530" s="7">
        <v>4</v>
      </c>
      <c r="P10530" s="3">
        <f t="shared" si="985"/>
        <v>0</v>
      </c>
      <c r="Q10530" s="3">
        <f t="shared" si="986"/>
        <v>0</v>
      </c>
      <c r="R10530" s="3">
        <f t="shared" si="987"/>
        <v>0</v>
      </c>
      <c r="S10530" s="3">
        <f t="shared" si="988"/>
        <v>1</v>
      </c>
      <c r="T10530" s="3">
        <f t="shared" si="989"/>
        <v>0</v>
      </c>
      <c r="U10530" s="3">
        <f t="shared" si="990"/>
        <v>0</v>
      </c>
    </row>
    <row r="10531" spans="1:21" ht="12.75" customHeight="1" x14ac:dyDescent="0.2">
      <c r="A10531" s="15" t="s">
        <v>95</v>
      </c>
      <c r="B10531" s="16" t="s">
        <v>96</v>
      </c>
      <c r="C10531" s="8">
        <v>49777513</v>
      </c>
      <c r="D10531" s="6" t="s">
        <v>10134</v>
      </c>
      <c r="E10531" s="16" t="s">
        <v>10159</v>
      </c>
      <c r="F10531" s="15">
        <v>192002200</v>
      </c>
      <c r="G10531" s="5" t="s">
        <v>105</v>
      </c>
      <c r="H10531" s="6" t="s">
        <v>52</v>
      </c>
      <c r="I10531" s="6" t="s">
        <v>10367</v>
      </c>
      <c r="J10531" s="6" t="s">
        <v>10368</v>
      </c>
      <c r="K10531" s="6" t="s">
        <v>102</v>
      </c>
      <c r="L10531" s="6" t="s">
        <v>159</v>
      </c>
      <c r="M10531" s="16" t="s">
        <v>1863</v>
      </c>
      <c r="N10531" s="8" t="s">
        <v>35</v>
      </c>
      <c r="O10531" s="7">
        <v>4</v>
      </c>
      <c r="P10531" s="3">
        <f t="shared" si="985"/>
        <v>0</v>
      </c>
      <c r="Q10531" s="3">
        <f t="shared" si="986"/>
        <v>0</v>
      </c>
      <c r="R10531" s="3">
        <f t="shared" si="987"/>
        <v>0</v>
      </c>
      <c r="S10531" s="3">
        <f t="shared" si="988"/>
        <v>1</v>
      </c>
      <c r="T10531" s="3">
        <f t="shared" si="989"/>
        <v>0</v>
      </c>
      <c r="U10531" s="3">
        <f t="shared" si="990"/>
        <v>0</v>
      </c>
    </row>
    <row r="10532" spans="1:21" ht="12.75" customHeight="1" x14ac:dyDescent="0.2">
      <c r="A10532" s="15" t="s">
        <v>95</v>
      </c>
      <c r="B10532" s="16" t="s">
        <v>96</v>
      </c>
      <c r="C10532" s="8">
        <v>49777513</v>
      </c>
      <c r="D10532" s="6" t="s">
        <v>10134</v>
      </c>
      <c r="E10532" s="16" t="s">
        <v>10152</v>
      </c>
      <c r="F10532" s="15">
        <v>192002364</v>
      </c>
      <c r="G10532" s="5" t="s">
        <v>105</v>
      </c>
      <c r="H10532" s="6" t="s">
        <v>52</v>
      </c>
      <c r="I10532" s="6" t="s">
        <v>10369</v>
      </c>
      <c r="J10532" s="6" t="s">
        <v>10370</v>
      </c>
      <c r="K10532" s="6" t="s">
        <v>102</v>
      </c>
      <c r="L10532" s="6" t="s">
        <v>159</v>
      </c>
      <c r="M10532" s="16" t="s">
        <v>1863</v>
      </c>
      <c r="N10532" s="8" t="s">
        <v>35</v>
      </c>
      <c r="O10532" s="7">
        <v>4</v>
      </c>
      <c r="P10532" s="3">
        <f t="shared" si="985"/>
        <v>0</v>
      </c>
      <c r="Q10532" s="3">
        <f t="shared" si="986"/>
        <v>0</v>
      </c>
      <c r="R10532" s="3">
        <f t="shared" si="987"/>
        <v>0</v>
      </c>
      <c r="S10532" s="3">
        <f t="shared" si="988"/>
        <v>1</v>
      </c>
      <c r="T10532" s="3">
        <f t="shared" si="989"/>
        <v>0</v>
      </c>
      <c r="U10532" s="3">
        <f t="shared" si="990"/>
        <v>0</v>
      </c>
    </row>
    <row r="10533" spans="1:21" ht="12.75" customHeight="1" x14ac:dyDescent="0.2">
      <c r="A10533" s="15" t="s">
        <v>95</v>
      </c>
      <c r="B10533" s="16" t="s">
        <v>96</v>
      </c>
      <c r="C10533" s="8">
        <v>49777513</v>
      </c>
      <c r="D10533" s="6" t="s">
        <v>10134</v>
      </c>
      <c r="E10533" s="16" t="s">
        <v>10159</v>
      </c>
      <c r="F10533" s="15">
        <v>191888604</v>
      </c>
      <c r="G10533" s="5" t="s">
        <v>99</v>
      </c>
      <c r="H10533" s="6" t="s">
        <v>52</v>
      </c>
      <c r="I10533" s="6" t="s">
        <v>10371</v>
      </c>
      <c r="J10533" s="6" t="s">
        <v>10372</v>
      </c>
      <c r="K10533" s="6" t="s">
        <v>102</v>
      </c>
      <c r="L10533" s="6" t="s">
        <v>159</v>
      </c>
      <c r="M10533" s="16" t="s">
        <v>160</v>
      </c>
      <c r="N10533" s="8" t="s">
        <v>35</v>
      </c>
      <c r="O10533" s="7">
        <v>5</v>
      </c>
      <c r="P10533" s="3">
        <f t="shared" si="985"/>
        <v>0</v>
      </c>
      <c r="Q10533" s="3">
        <f t="shared" si="986"/>
        <v>0</v>
      </c>
      <c r="R10533" s="3">
        <f t="shared" si="987"/>
        <v>0</v>
      </c>
      <c r="S10533" s="3">
        <f t="shared" si="988"/>
        <v>0</v>
      </c>
      <c r="T10533" s="3">
        <f t="shared" si="989"/>
        <v>1</v>
      </c>
      <c r="U10533" s="3">
        <f t="shared" si="990"/>
        <v>0</v>
      </c>
    </row>
    <row r="10534" spans="1:21" ht="12.75" customHeight="1" x14ac:dyDescent="0.2">
      <c r="A10534" s="82" t="s">
        <v>95</v>
      </c>
      <c r="B10534" s="81" t="s">
        <v>96</v>
      </c>
      <c r="C10534" s="47">
        <v>49777513</v>
      </c>
      <c r="D10534" s="80" t="s">
        <v>10134</v>
      </c>
      <c r="E10534" s="81" t="s">
        <v>10152</v>
      </c>
      <c r="F10534" s="82">
        <v>192002320</v>
      </c>
      <c r="G10534" s="83" t="s">
        <v>67</v>
      </c>
      <c r="H10534" s="80" t="s">
        <v>52</v>
      </c>
      <c r="I10534" s="80" t="s">
        <v>11975</v>
      </c>
      <c r="J10534" s="80" t="s">
        <v>11976</v>
      </c>
      <c r="K10534" s="80" t="s">
        <v>80</v>
      </c>
      <c r="L10534" s="80" t="s">
        <v>268</v>
      </c>
      <c r="M10534" s="81" t="s">
        <v>2515</v>
      </c>
      <c r="N10534" s="32" t="s">
        <v>10618</v>
      </c>
      <c r="O10534" s="33">
        <v>2</v>
      </c>
      <c r="P10534" s="3">
        <f t="shared" si="985"/>
        <v>0</v>
      </c>
      <c r="Q10534" s="3">
        <f t="shared" si="986"/>
        <v>1</v>
      </c>
      <c r="R10534" s="3">
        <f t="shared" si="987"/>
        <v>0</v>
      </c>
      <c r="S10534" s="3">
        <f t="shared" si="988"/>
        <v>0</v>
      </c>
      <c r="T10534" s="3">
        <f t="shared" si="989"/>
        <v>0</v>
      </c>
      <c r="U10534" s="3">
        <f t="shared" si="990"/>
        <v>0</v>
      </c>
    </row>
    <row r="10535" spans="1:21" ht="12.75" customHeight="1" x14ac:dyDescent="0.2">
      <c r="A10535" s="82" t="s">
        <v>95</v>
      </c>
      <c r="B10535" s="81" t="s">
        <v>96</v>
      </c>
      <c r="C10535" s="47">
        <v>49777513</v>
      </c>
      <c r="D10535" s="80" t="s">
        <v>10134</v>
      </c>
      <c r="E10535" s="81" t="s">
        <v>10142</v>
      </c>
      <c r="F10535" s="82">
        <v>191887752</v>
      </c>
      <c r="G10535" s="83" t="s">
        <v>67</v>
      </c>
      <c r="H10535" s="80" t="s">
        <v>52</v>
      </c>
      <c r="I10535" s="80" t="s">
        <v>10983</v>
      </c>
      <c r="J10535" s="80" t="s">
        <v>10984</v>
      </c>
      <c r="K10535" s="80" t="s">
        <v>80</v>
      </c>
      <c r="L10535" s="80" t="s">
        <v>200</v>
      </c>
      <c r="M10535" s="81" t="s">
        <v>755</v>
      </c>
      <c r="N10535" s="32" t="s">
        <v>10618</v>
      </c>
      <c r="O10535" s="33">
        <v>2</v>
      </c>
      <c r="P10535" s="3">
        <f t="shared" si="985"/>
        <v>0</v>
      </c>
      <c r="Q10535" s="3">
        <f t="shared" si="986"/>
        <v>1</v>
      </c>
      <c r="R10535" s="3">
        <f t="shared" si="987"/>
        <v>0</v>
      </c>
      <c r="S10535" s="3">
        <f t="shared" si="988"/>
        <v>0</v>
      </c>
      <c r="T10535" s="3">
        <f t="shared" si="989"/>
        <v>0</v>
      </c>
      <c r="U10535" s="3">
        <f t="shared" si="990"/>
        <v>0</v>
      </c>
    </row>
    <row r="10536" spans="1:21" ht="12.75" customHeight="1" x14ac:dyDescent="0.2">
      <c r="A10536" s="82" t="s">
        <v>95</v>
      </c>
      <c r="B10536" s="81" t="s">
        <v>96</v>
      </c>
      <c r="C10536" s="47">
        <v>49777513</v>
      </c>
      <c r="D10536" s="80" t="s">
        <v>10134</v>
      </c>
      <c r="E10536" s="81" t="s">
        <v>10142</v>
      </c>
      <c r="F10536" s="82">
        <v>192117609</v>
      </c>
      <c r="G10536" s="83" t="s">
        <v>122</v>
      </c>
      <c r="H10536" s="80" t="s">
        <v>29</v>
      </c>
      <c r="I10536" s="80" t="s">
        <v>14773</v>
      </c>
      <c r="J10536" s="80" t="s">
        <v>14774</v>
      </c>
      <c r="K10536" s="80" t="s">
        <v>80</v>
      </c>
      <c r="L10536" s="80" t="s">
        <v>200</v>
      </c>
      <c r="M10536" s="81" t="s">
        <v>752</v>
      </c>
      <c r="N10536" s="32" t="s">
        <v>10618</v>
      </c>
      <c r="O10536" s="33">
        <v>1</v>
      </c>
      <c r="P10536" s="3">
        <f t="shared" si="985"/>
        <v>1</v>
      </c>
      <c r="Q10536" s="3">
        <f t="shared" si="986"/>
        <v>0</v>
      </c>
      <c r="R10536" s="3">
        <f t="shared" si="987"/>
        <v>0</v>
      </c>
      <c r="S10536" s="3">
        <f t="shared" si="988"/>
        <v>0</v>
      </c>
      <c r="T10536" s="3">
        <f t="shared" si="989"/>
        <v>0</v>
      </c>
      <c r="U10536" s="3">
        <f t="shared" si="990"/>
        <v>0</v>
      </c>
    </row>
    <row r="10537" spans="1:21" ht="12.75" customHeight="1" x14ac:dyDescent="0.2">
      <c r="A10537" s="82" t="s">
        <v>95</v>
      </c>
      <c r="B10537" s="81" t="s">
        <v>96</v>
      </c>
      <c r="C10537" s="47">
        <v>49777513</v>
      </c>
      <c r="D10537" s="80" t="s">
        <v>10134</v>
      </c>
      <c r="E10537" s="81" t="s">
        <v>10142</v>
      </c>
      <c r="F10537" s="82">
        <v>192117627</v>
      </c>
      <c r="G10537" s="83" t="s">
        <v>167</v>
      </c>
      <c r="H10537" s="80" t="s">
        <v>52</v>
      </c>
      <c r="I10537" s="80" t="s">
        <v>14775</v>
      </c>
      <c r="J10537" s="80" t="s">
        <v>14776</v>
      </c>
      <c r="K10537" s="80" t="s">
        <v>80</v>
      </c>
      <c r="L10537" s="80" t="s">
        <v>200</v>
      </c>
      <c r="M10537" s="81" t="s">
        <v>755</v>
      </c>
      <c r="N10537" s="32" t="s">
        <v>10618</v>
      </c>
      <c r="O10537" s="33">
        <v>2</v>
      </c>
      <c r="P10537" s="3">
        <f t="shared" si="985"/>
        <v>0</v>
      </c>
      <c r="Q10537" s="3">
        <f t="shared" si="986"/>
        <v>1</v>
      </c>
      <c r="R10537" s="3">
        <f t="shared" si="987"/>
        <v>0</v>
      </c>
      <c r="S10537" s="3">
        <f t="shared" si="988"/>
        <v>0</v>
      </c>
      <c r="T10537" s="3">
        <f t="shared" si="989"/>
        <v>0</v>
      </c>
      <c r="U10537" s="3">
        <f t="shared" si="990"/>
        <v>0</v>
      </c>
    </row>
    <row r="10538" spans="1:21" ht="12.75" customHeight="1" x14ac:dyDescent="0.2">
      <c r="A10538" s="82" t="s">
        <v>95</v>
      </c>
      <c r="B10538" s="81" t="s">
        <v>96</v>
      </c>
      <c r="C10538" s="47">
        <v>49777513</v>
      </c>
      <c r="D10538" s="80" t="s">
        <v>10134</v>
      </c>
      <c r="E10538" s="81" t="s">
        <v>10142</v>
      </c>
      <c r="F10538" s="82">
        <v>192117653</v>
      </c>
      <c r="G10538" s="83" t="s">
        <v>67</v>
      </c>
      <c r="H10538" s="80" t="s">
        <v>52</v>
      </c>
      <c r="I10538" s="80" t="s">
        <v>14777</v>
      </c>
      <c r="J10538" s="80" t="s">
        <v>14778</v>
      </c>
      <c r="K10538" s="80" t="s">
        <v>80</v>
      </c>
      <c r="L10538" s="80" t="s">
        <v>200</v>
      </c>
      <c r="M10538" s="81" t="s">
        <v>755</v>
      </c>
      <c r="N10538" s="32" t="s">
        <v>10618</v>
      </c>
      <c r="O10538" s="33">
        <v>1</v>
      </c>
      <c r="P10538" s="3">
        <f t="shared" si="985"/>
        <v>1</v>
      </c>
      <c r="Q10538" s="3">
        <f t="shared" si="986"/>
        <v>0</v>
      </c>
      <c r="R10538" s="3">
        <f t="shared" si="987"/>
        <v>0</v>
      </c>
      <c r="S10538" s="3">
        <f t="shared" si="988"/>
        <v>0</v>
      </c>
      <c r="T10538" s="3">
        <f t="shared" si="989"/>
        <v>0</v>
      </c>
      <c r="U10538" s="3">
        <f t="shared" si="990"/>
        <v>0</v>
      </c>
    </row>
    <row r="10539" spans="1:21" ht="12.75" customHeight="1" x14ac:dyDescent="0.2">
      <c r="A10539" s="82" t="s">
        <v>95</v>
      </c>
      <c r="B10539" s="81" t="s">
        <v>96</v>
      </c>
      <c r="C10539" s="47">
        <v>49777513</v>
      </c>
      <c r="D10539" s="80" t="s">
        <v>10134</v>
      </c>
      <c r="E10539" s="81" t="s">
        <v>10142</v>
      </c>
      <c r="F10539" s="82">
        <v>192117655</v>
      </c>
      <c r="G10539" s="83" t="s">
        <v>67</v>
      </c>
      <c r="H10539" s="80" t="s">
        <v>52</v>
      </c>
      <c r="I10539" s="80" t="s">
        <v>14779</v>
      </c>
      <c r="J10539" s="80" t="s">
        <v>14780</v>
      </c>
      <c r="K10539" s="80" t="s">
        <v>80</v>
      </c>
      <c r="L10539" s="80" t="s">
        <v>200</v>
      </c>
      <c r="M10539" s="81" t="s">
        <v>755</v>
      </c>
      <c r="N10539" s="32" t="s">
        <v>10618</v>
      </c>
      <c r="O10539" s="33">
        <v>1</v>
      </c>
      <c r="P10539" s="3">
        <f t="shared" si="985"/>
        <v>1</v>
      </c>
      <c r="Q10539" s="3">
        <f t="shared" si="986"/>
        <v>0</v>
      </c>
      <c r="R10539" s="3">
        <f t="shared" si="987"/>
        <v>0</v>
      </c>
      <c r="S10539" s="3">
        <f t="shared" si="988"/>
        <v>0</v>
      </c>
      <c r="T10539" s="3">
        <f t="shared" si="989"/>
        <v>0</v>
      </c>
      <c r="U10539" s="3">
        <f t="shared" si="990"/>
        <v>0</v>
      </c>
    </row>
    <row r="10540" spans="1:21" ht="12.75" customHeight="1" x14ac:dyDescent="0.2">
      <c r="A10540" s="82" t="s">
        <v>95</v>
      </c>
      <c r="B10540" s="81" t="s">
        <v>96</v>
      </c>
      <c r="C10540" s="47">
        <v>49777513</v>
      </c>
      <c r="D10540" s="80" t="s">
        <v>10134</v>
      </c>
      <c r="E10540" s="81" t="s">
        <v>10142</v>
      </c>
      <c r="F10540" s="82">
        <v>192117656</v>
      </c>
      <c r="G10540" s="83" t="s">
        <v>67</v>
      </c>
      <c r="H10540" s="80" t="s">
        <v>52</v>
      </c>
      <c r="I10540" s="80" t="s">
        <v>14781</v>
      </c>
      <c r="J10540" s="80" t="s">
        <v>14782</v>
      </c>
      <c r="K10540" s="80" t="s">
        <v>80</v>
      </c>
      <c r="L10540" s="80" t="s">
        <v>200</v>
      </c>
      <c r="M10540" s="81" t="s">
        <v>755</v>
      </c>
      <c r="N10540" s="32" t="s">
        <v>10618</v>
      </c>
      <c r="O10540" s="33">
        <v>2</v>
      </c>
      <c r="P10540" s="3">
        <f t="shared" si="985"/>
        <v>0</v>
      </c>
      <c r="Q10540" s="3">
        <f t="shared" si="986"/>
        <v>1</v>
      </c>
      <c r="R10540" s="3">
        <f t="shared" si="987"/>
        <v>0</v>
      </c>
      <c r="S10540" s="3">
        <f t="shared" si="988"/>
        <v>0</v>
      </c>
      <c r="T10540" s="3">
        <f t="shared" si="989"/>
        <v>0</v>
      </c>
      <c r="U10540" s="3">
        <f t="shared" si="990"/>
        <v>0</v>
      </c>
    </row>
    <row r="10541" spans="1:21" ht="12.75" customHeight="1" x14ac:dyDescent="0.2">
      <c r="A10541" s="82" t="s">
        <v>95</v>
      </c>
      <c r="B10541" s="81" t="s">
        <v>96</v>
      </c>
      <c r="C10541" s="47">
        <v>49777513</v>
      </c>
      <c r="D10541" s="80" t="s">
        <v>10134</v>
      </c>
      <c r="E10541" s="81" t="s">
        <v>10135</v>
      </c>
      <c r="F10541" s="82">
        <v>191887899</v>
      </c>
      <c r="G10541" s="83" t="s">
        <v>67</v>
      </c>
      <c r="H10541" s="80" t="s">
        <v>52</v>
      </c>
      <c r="I10541" s="80" t="s">
        <v>10985</v>
      </c>
      <c r="J10541" s="80" t="s">
        <v>10986</v>
      </c>
      <c r="K10541" s="80" t="s">
        <v>80</v>
      </c>
      <c r="L10541" s="80" t="s">
        <v>417</v>
      </c>
      <c r="M10541" s="81" t="s">
        <v>418</v>
      </c>
      <c r="N10541" s="32" t="s">
        <v>10618</v>
      </c>
      <c r="O10541" s="33">
        <v>3</v>
      </c>
      <c r="P10541" s="3">
        <f t="shared" si="985"/>
        <v>0</v>
      </c>
      <c r="Q10541" s="3">
        <f t="shared" si="986"/>
        <v>0</v>
      </c>
      <c r="R10541" s="3">
        <f t="shared" si="987"/>
        <v>1</v>
      </c>
      <c r="S10541" s="3">
        <f t="shared" si="988"/>
        <v>0</v>
      </c>
      <c r="T10541" s="3">
        <f t="shared" si="989"/>
        <v>0</v>
      </c>
      <c r="U10541" s="3">
        <f t="shared" si="990"/>
        <v>0</v>
      </c>
    </row>
    <row r="10542" spans="1:21" ht="12.75" customHeight="1" x14ac:dyDescent="0.2">
      <c r="A10542" s="82" t="s">
        <v>95</v>
      </c>
      <c r="B10542" s="81" t="s">
        <v>96</v>
      </c>
      <c r="C10542" s="47">
        <v>49777513</v>
      </c>
      <c r="D10542" s="80" t="s">
        <v>10134</v>
      </c>
      <c r="E10542" s="81" t="s">
        <v>10135</v>
      </c>
      <c r="F10542" s="82">
        <v>192117459</v>
      </c>
      <c r="G10542" s="83" t="s">
        <v>51</v>
      </c>
      <c r="H10542" s="80" t="s">
        <v>29</v>
      </c>
      <c r="I10542" s="80" t="s">
        <v>14761</v>
      </c>
      <c r="J10542" s="80" t="s">
        <v>14762</v>
      </c>
      <c r="K10542" s="80" t="s">
        <v>80</v>
      </c>
      <c r="L10542" s="80" t="s">
        <v>417</v>
      </c>
      <c r="M10542" s="81" t="s">
        <v>418</v>
      </c>
      <c r="N10542" s="32" t="s">
        <v>10618</v>
      </c>
      <c r="O10542" s="33">
        <v>3</v>
      </c>
      <c r="P10542" s="3">
        <f t="shared" si="985"/>
        <v>0</v>
      </c>
      <c r="Q10542" s="3">
        <f t="shared" si="986"/>
        <v>0</v>
      </c>
      <c r="R10542" s="3">
        <f t="shared" si="987"/>
        <v>1</v>
      </c>
      <c r="S10542" s="3">
        <f t="shared" si="988"/>
        <v>0</v>
      </c>
      <c r="T10542" s="3">
        <f t="shared" si="989"/>
        <v>0</v>
      </c>
      <c r="U10542" s="3">
        <f t="shared" si="990"/>
        <v>0</v>
      </c>
    </row>
    <row r="10543" spans="1:21" ht="12.75" customHeight="1" x14ac:dyDescent="0.2">
      <c r="A10543" s="82" t="s">
        <v>95</v>
      </c>
      <c r="B10543" s="81" t="s">
        <v>96</v>
      </c>
      <c r="C10543" s="47">
        <v>49777513</v>
      </c>
      <c r="D10543" s="80" t="s">
        <v>10134</v>
      </c>
      <c r="E10543" s="81" t="s">
        <v>10135</v>
      </c>
      <c r="F10543" s="82">
        <v>192117563</v>
      </c>
      <c r="G10543" s="83" t="s">
        <v>72</v>
      </c>
      <c r="H10543" s="80" t="s">
        <v>29</v>
      </c>
      <c r="I10543" s="80" t="s">
        <v>14769</v>
      </c>
      <c r="J10543" s="80" t="s">
        <v>14770</v>
      </c>
      <c r="K10543" s="80" t="s">
        <v>80</v>
      </c>
      <c r="L10543" s="80" t="s">
        <v>417</v>
      </c>
      <c r="M10543" s="81" t="s">
        <v>418</v>
      </c>
      <c r="N10543" s="32" t="s">
        <v>10618</v>
      </c>
      <c r="O10543" s="33">
        <v>5</v>
      </c>
      <c r="P10543" s="3">
        <f t="shared" si="985"/>
        <v>0</v>
      </c>
      <c r="Q10543" s="3">
        <f t="shared" si="986"/>
        <v>0</v>
      </c>
      <c r="R10543" s="3">
        <f t="shared" si="987"/>
        <v>0</v>
      </c>
      <c r="S10543" s="3">
        <f t="shared" si="988"/>
        <v>0</v>
      </c>
      <c r="T10543" s="3">
        <f t="shared" si="989"/>
        <v>1</v>
      </c>
      <c r="U10543" s="3">
        <f t="shared" si="990"/>
        <v>0</v>
      </c>
    </row>
    <row r="10544" spans="1:21" ht="12.75" customHeight="1" x14ac:dyDescent="0.2">
      <c r="A10544" s="82" t="s">
        <v>95</v>
      </c>
      <c r="B10544" s="81" t="s">
        <v>96</v>
      </c>
      <c r="C10544" s="47">
        <v>49777513</v>
      </c>
      <c r="D10544" s="80" t="s">
        <v>10134</v>
      </c>
      <c r="E10544" s="81" t="s">
        <v>10135</v>
      </c>
      <c r="F10544" s="82">
        <v>192117570</v>
      </c>
      <c r="G10544" s="83" t="s">
        <v>72</v>
      </c>
      <c r="H10544" s="80" t="s">
        <v>29</v>
      </c>
      <c r="I10544" s="80" t="s">
        <v>14771</v>
      </c>
      <c r="J10544" s="80" t="s">
        <v>14772</v>
      </c>
      <c r="K10544" s="80" t="s">
        <v>80</v>
      </c>
      <c r="L10544" s="80" t="s">
        <v>417</v>
      </c>
      <c r="M10544" s="81" t="s">
        <v>418</v>
      </c>
      <c r="N10544" s="32" t="s">
        <v>10618</v>
      </c>
      <c r="O10544" s="33">
        <v>5</v>
      </c>
      <c r="P10544" s="3">
        <f t="shared" si="985"/>
        <v>0</v>
      </c>
      <c r="Q10544" s="3">
        <f t="shared" si="986"/>
        <v>0</v>
      </c>
      <c r="R10544" s="3">
        <f t="shared" si="987"/>
        <v>0</v>
      </c>
      <c r="S10544" s="3">
        <f t="shared" si="988"/>
        <v>0</v>
      </c>
      <c r="T10544" s="3">
        <f t="shared" si="989"/>
        <v>1</v>
      </c>
      <c r="U10544" s="3">
        <f t="shared" si="990"/>
        <v>0</v>
      </c>
    </row>
    <row r="10545" spans="1:21" ht="12.75" customHeight="1" x14ac:dyDescent="0.2">
      <c r="A10545" s="82" t="s">
        <v>95</v>
      </c>
      <c r="B10545" s="81" t="s">
        <v>96</v>
      </c>
      <c r="C10545" s="47">
        <v>49777513</v>
      </c>
      <c r="D10545" s="80" t="s">
        <v>10134</v>
      </c>
      <c r="E10545" s="81" t="s">
        <v>10135</v>
      </c>
      <c r="F10545" s="82">
        <v>192133976</v>
      </c>
      <c r="G10545" s="83" t="s">
        <v>84</v>
      </c>
      <c r="H10545" s="80" t="s">
        <v>29</v>
      </c>
      <c r="I10545" s="80" t="s">
        <v>15214</v>
      </c>
      <c r="J10545" s="80" t="s">
        <v>15215</v>
      </c>
      <c r="K10545" s="80" t="s">
        <v>80</v>
      </c>
      <c r="L10545" s="80" t="s">
        <v>417</v>
      </c>
      <c r="M10545" s="81" t="s">
        <v>418</v>
      </c>
      <c r="N10545" s="32" t="s">
        <v>10618</v>
      </c>
      <c r="O10545" s="33">
        <v>3</v>
      </c>
      <c r="P10545" s="3">
        <f t="shared" si="985"/>
        <v>0</v>
      </c>
      <c r="Q10545" s="3">
        <f t="shared" si="986"/>
        <v>0</v>
      </c>
      <c r="R10545" s="3">
        <f t="shared" si="987"/>
        <v>1</v>
      </c>
      <c r="S10545" s="3">
        <f t="shared" si="988"/>
        <v>0</v>
      </c>
      <c r="T10545" s="3">
        <f t="shared" si="989"/>
        <v>0</v>
      </c>
      <c r="U10545" s="3">
        <f t="shared" si="990"/>
        <v>0</v>
      </c>
    </row>
    <row r="10546" spans="1:21" ht="12.75" customHeight="1" x14ac:dyDescent="0.2">
      <c r="A10546" s="82" t="s">
        <v>95</v>
      </c>
      <c r="B10546" s="81" t="s">
        <v>96</v>
      </c>
      <c r="C10546" s="47">
        <v>49777513</v>
      </c>
      <c r="D10546" s="80" t="s">
        <v>10134</v>
      </c>
      <c r="E10546" s="81" t="s">
        <v>10135</v>
      </c>
      <c r="F10546" s="82">
        <v>191863756</v>
      </c>
      <c r="G10546" s="83" t="s">
        <v>67</v>
      </c>
      <c r="H10546" s="80" t="s">
        <v>52</v>
      </c>
      <c r="I10546" s="80" t="s">
        <v>10668</v>
      </c>
      <c r="J10546" s="80" t="s">
        <v>10669</v>
      </c>
      <c r="K10546" s="80" t="s">
        <v>80</v>
      </c>
      <c r="L10546" s="80" t="s">
        <v>700</v>
      </c>
      <c r="M10546" s="81" t="s">
        <v>705</v>
      </c>
      <c r="N10546" s="32" t="s">
        <v>10618</v>
      </c>
      <c r="O10546" s="33">
        <v>2</v>
      </c>
      <c r="P10546" s="3">
        <f t="shared" si="985"/>
        <v>0</v>
      </c>
      <c r="Q10546" s="3">
        <f t="shared" si="986"/>
        <v>1</v>
      </c>
      <c r="R10546" s="3">
        <f t="shared" si="987"/>
        <v>0</v>
      </c>
      <c r="S10546" s="3">
        <f t="shared" si="988"/>
        <v>0</v>
      </c>
      <c r="T10546" s="3">
        <f t="shared" si="989"/>
        <v>0</v>
      </c>
      <c r="U10546" s="3">
        <f t="shared" si="990"/>
        <v>0</v>
      </c>
    </row>
    <row r="10547" spans="1:21" ht="12.75" customHeight="1" x14ac:dyDescent="0.2">
      <c r="A10547" s="82" t="s">
        <v>95</v>
      </c>
      <c r="B10547" s="81" t="s">
        <v>96</v>
      </c>
      <c r="C10547" s="47">
        <v>49777513</v>
      </c>
      <c r="D10547" s="80" t="s">
        <v>10134</v>
      </c>
      <c r="E10547" s="81" t="s">
        <v>10135</v>
      </c>
      <c r="F10547" s="82">
        <v>192002815</v>
      </c>
      <c r="G10547" s="83" t="s">
        <v>67</v>
      </c>
      <c r="H10547" s="80" t="s">
        <v>52</v>
      </c>
      <c r="I10547" s="80" t="s">
        <v>11983</v>
      </c>
      <c r="J10547" s="80" t="s">
        <v>11984</v>
      </c>
      <c r="K10547" s="80" t="s">
        <v>80</v>
      </c>
      <c r="L10547" s="80" t="s">
        <v>700</v>
      </c>
      <c r="M10547" s="81" t="s">
        <v>705</v>
      </c>
      <c r="N10547" s="32" t="s">
        <v>10618</v>
      </c>
      <c r="O10547" s="33">
        <v>2</v>
      </c>
      <c r="P10547" s="3">
        <f t="shared" si="985"/>
        <v>0</v>
      </c>
      <c r="Q10547" s="3">
        <f t="shared" si="986"/>
        <v>1</v>
      </c>
      <c r="R10547" s="3">
        <f t="shared" si="987"/>
        <v>0</v>
      </c>
      <c r="S10547" s="3">
        <f t="shared" si="988"/>
        <v>0</v>
      </c>
      <c r="T10547" s="3">
        <f t="shared" si="989"/>
        <v>0</v>
      </c>
      <c r="U10547" s="3">
        <f t="shared" si="990"/>
        <v>0</v>
      </c>
    </row>
    <row r="10548" spans="1:21" ht="12.75" customHeight="1" x14ac:dyDescent="0.2">
      <c r="A10548" s="82" t="s">
        <v>95</v>
      </c>
      <c r="B10548" s="81" t="s">
        <v>96</v>
      </c>
      <c r="C10548" s="47">
        <v>49777513</v>
      </c>
      <c r="D10548" s="80" t="s">
        <v>10134</v>
      </c>
      <c r="E10548" s="81" t="s">
        <v>10135</v>
      </c>
      <c r="F10548" s="82">
        <v>192117550</v>
      </c>
      <c r="G10548" s="83" t="s">
        <v>72</v>
      </c>
      <c r="H10548" s="80" t="s">
        <v>29</v>
      </c>
      <c r="I10548" s="80" t="s">
        <v>10136</v>
      </c>
      <c r="J10548" s="80" t="s">
        <v>14767</v>
      </c>
      <c r="K10548" s="80" t="s">
        <v>80</v>
      </c>
      <c r="L10548" s="80" t="s">
        <v>700</v>
      </c>
      <c r="M10548" s="81" t="s">
        <v>701</v>
      </c>
      <c r="N10548" s="32" t="s">
        <v>10618</v>
      </c>
      <c r="O10548" s="33">
        <v>2</v>
      </c>
      <c r="P10548" s="3">
        <f t="shared" si="985"/>
        <v>0</v>
      </c>
      <c r="Q10548" s="3">
        <f t="shared" si="986"/>
        <v>1</v>
      </c>
      <c r="R10548" s="3">
        <f t="shared" si="987"/>
        <v>0</v>
      </c>
      <c r="S10548" s="3">
        <f t="shared" si="988"/>
        <v>0</v>
      </c>
      <c r="T10548" s="3">
        <f t="shared" si="989"/>
        <v>0</v>
      </c>
      <c r="U10548" s="3">
        <f t="shared" si="990"/>
        <v>0</v>
      </c>
    </row>
    <row r="10549" spans="1:21" ht="12.75" customHeight="1" x14ac:dyDescent="0.2">
      <c r="A10549" s="82" t="s">
        <v>95</v>
      </c>
      <c r="B10549" s="81" t="s">
        <v>96</v>
      </c>
      <c r="C10549" s="47">
        <v>49777513</v>
      </c>
      <c r="D10549" s="80" t="s">
        <v>10134</v>
      </c>
      <c r="E10549" s="81" t="s">
        <v>10135</v>
      </c>
      <c r="F10549" s="82">
        <v>192117551</v>
      </c>
      <c r="G10549" s="83" t="s">
        <v>72</v>
      </c>
      <c r="H10549" s="80" t="s">
        <v>29</v>
      </c>
      <c r="I10549" s="80" t="s">
        <v>10136</v>
      </c>
      <c r="J10549" s="80" t="s">
        <v>14768</v>
      </c>
      <c r="K10549" s="80" t="s">
        <v>80</v>
      </c>
      <c r="L10549" s="80" t="s">
        <v>700</v>
      </c>
      <c r="M10549" s="81" t="s">
        <v>701</v>
      </c>
      <c r="N10549" s="32" t="s">
        <v>10618</v>
      </c>
      <c r="O10549" s="33">
        <v>3</v>
      </c>
      <c r="P10549" s="3">
        <f t="shared" si="985"/>
        <v>0</v>
      </c>
      <c r="Q10549" s="3">
        <f t="shared" si="986"/>
        <v>0</v>
      </c>
      <c r="R10549" s="3">
        <f t="shared" si="987"/>
        <v>1</v>
      </c>
      <c r="S10549" s="3">
        <f t="shared" si="988"/>
        <v>0</v>
      </c>
      <c r="T10549" s="3">
        <f t="shared" si="989"/>
        <v>0</v>
      </c>
      <c r="U10549" s="3">
        <f t="shared" si="990"/>
        <v>0</v>
      </c>
    </row>
    <row r="10550" spans="1:21" ht="12.75" customHeight="1" x14ac:dyDescent="0.2">
      <c r="A10550" s="82" t="s">
        <v>95</v>
      </c>
      <c r="B10550" s="81" t="s">
        <v>96</v>
      </c>
      <c r="C10550" s="47">
        <v>49777513</v>
      </c>
      <c r="D10550" s="80" t="s">
        <v>10134</v>
      </c>
      <c r="E10550" s="81" t="s">
        <v>10147</v>
      </c>
      <c r="F10550" s="82">
        <v>192135305</v>
      </c>
      <c r="G10550" s="83" t="s">
        <v>64</v>
      </c>
      <c r="H10550" s="80" t="s">
        <v>29</v>
      </c>
      <c r="I10550" s="80" t="s">
        <v>15260</v>
      </c>
      <c r="J10550" s="80" t="s">
        <v>15261</v>
      </c>
      <c r="K10550" s="80" t="s">
        <v>315</v>
      </c>
      <c r="L10550" s="80" t="s">
        <v>337</v>
      </c>
      <c r="M10550" s="81" t="s">
        <v>338</v>
      </c>
      <c r="N10550" s="32" t="s">
        <v>10618</v>
      </c>
      <c r="O10550" s="33">
        <v>4</v>
      </c>
      <c r="P10550" s="3">
        <f t="shared" si="985"/>
        <v>0</v>
      </c>
      <c r="Q10550" s="3">
        <f t="shared" si="986"/>
        <v>0</v>
      </c>
      <c r="R10550" s="3">
        <f t="shared" si="987"/>
        <v>0</v>
      </c>
      <c r="S10550" s="3">
        <f t="shared" si="988"/>
        <v>1</v>
      </c>
      <c r="T10550" s="3">
        <f t="shared" si="989"/>
        <v>0</v>
      </c>
      <c r="U10550" s="3">
        <f t="shared" si="990"/>
        <v>0</v>
      </c>
    </row>
    <row r="10551" spans="1:21" ht="12.75" customHeight="1" x14ac:dyDescent="0.2">
      <c r="A10551" s="82" t="s">
        <v>95</v>
      </c>
      <c r="B10551" s="81" t="s">
        <v>96</v>
      </c>
      <c r="C10551" s="47">
        <v>49777513</v>
      </c>
      <c r="D10551" s="80" t="s">
        <v>10134</v>
      </c>
      <c r="E10551" s="81" t="s">
        <v>10135</v>
      </c>
      <c r="F10551" s="82">
        <v>191863776</v>
      </c>
      <c r="G10551" s="83" t="s">
        <v>67</v>
      </c>
      <c r="H10551" s="80" t="s">
        <v>52</v>
      </c>
      <c r="I10551" s="80" t="s">
        <v>10670</v>
      </c>
      <c r="J10551" s="80" t="s">
        <v>10671</v>
      </c>
      <c r="K10551" s="80" t="s">
        <v>315</v>
      </c>
      <c r="L10551" s="80" t="s">
        <v>387</v>
      </c>
      <c r="M10551" s="81" t="s">
        <v>388</v>
      </c>
      <c r="N10551" s="32" t="s">
        <v>10618</v>
      </c>
      <c r="O10551" s="33">
        <v>3</v>
      </c>
      <c r="P10551" s="3">
        <f t="shared" si="985"/>
        <v>0</v>
      </c>
      <c r="Q10551" s="3">
        <f t="shared" si="986"/>
        <v>0</v>
      </c>
      <c r="R10551" s="3">
        <f t="shared" si="987"/>
        <v>1</v>
      </c>
      <c r="S10551" s="3">
        <f t="shared" si="988"/>
        <v>0</v>
      </c>
      <c r="T10551" s="3">
        <f t="shared" si="989"/>
        <v>0</v>
      </c>
      <c r="U10551" s="3">
        <f t="shared" si="990"/>
        <v>0</v>
      </c>
    </row>
    <row r="10552" spans="1:21" ht="12.75" customHeight="1" x14ac:dyDescent="0.2">
      <c r="A10552" s="82" t="s">
        <v>95</v>
      </c>
      <c r="B10552" s="81" t="s">
        <v>96</v>
      </c>
      <c r="C10552" s="47">
        <v>49777513</v>
      </c>
      <c r="D10552" s="80" t="s">
        <v>10134</v>
      </c>
      <c r="E10552" s="81" t="s">
        <v>10135</v>
      </c>
      <c r="F10552" s="82">
        <v>192002705</v>
      </c>
      <c r="G10552" s="83" t="s">
        <v>67</v>
      </c>
      <c r="H10552" s="80" t="s">
        <v>52</v>
      </c>
      <c r="I10552" s="80" t="s">
        <v>11981</v>
      </c>
      <c r="J10552" s="80" t="s">
        <v>11982</v>
      </c>
      <c r="K10552" s="80" t="s">
        <v>315</v>
      </c>
      <c r="L10552" s="80" t="s">
        <v>387</v>
      </c>
      <c r="M10552" s="81" t="s">
        <v>388</v>
      </c>
      <c r="N10552" s="32" t="s">
        <v>10618</v>
      </c>
      <c r="O10552" s="33">
        <v>3</v>
      </c>
      <c r="P10552" s="3">
        <f t="shared" si="985"/>
        <v>0</v>
      </c>
      <c r="Q10552" s="3">
        <f t="shared" si="986"/>
        <v>0</v>
      </c>
      <c r="R10552" s="3">
        <f t="shared" si="987"/>
        <v>1</v>
      </c>
      <c r="S10552" s="3">
        <f t="shared" si="988"/>
        <v>0</v>
      </c>
      <c r="T10552" s="3">
        <f t="shared" si="989"/>
        <v>0</v>
      </c>
      <c r="U10552" s="3">
        <f t="shared" si="990"/>
        <v>0</v>
      </c>
    </row>
    <row r="10553" spans="1:21" ht="12.75" customHeight="1" x14ac:dyDescent="0.2">
      <c r="A10553" s="82" t="s">
        <v>95</v>
      </c>
      <c r="B10553" s="81" t="s">
        <v>96</v>
      </c>
      <c r="C10553" s="47">
        <v>49777513</v>
      </c>
      <c r="D10553" s="80" t="s">
        <v>10134</v>
      </c>
      <c r="E10553" s="81" t="s">
        <v>10243</v>
      </c>
      <c r="F10553" s="82">
        <v>192116091</v>
      </c>
      <c r="G10553" s="83" t="s">
        <v>67</v>
      </c>
      <c r="H10553" s="80" t="s">
        <v>29</v>
      </c>
      <c r="I10553" s="80" t="s">
        <v>14717</v>
      </c>
      <c r="J10553" s="80" t="s">
        <v>14718</v>
      </c>
      <c r="K10553" s="80" t="s">
        <v>315</v>
      </c>
      <c r="L10553" s="80" t="s">
        <v>387</v>
      </c>
      <c r="M10553" s="81" t="s">
        <v>445</v>
      </c>
      <c r="N10553" s="32" t="s">
        <v>10618</v>
      </c>
      <c r="O10553" s="33">
        <v>4</v>
      </c>
      <c r="P10553" s="3">
        <f t="shared" si="985"/>
        <v>0</v>
      </c>
      <c r="Q10553" s="3">
        <f t="shared" si="986"/>
        <v>0</v>
      </c>
      <c r="R10553" s="3">
        <f t="shared" si="987"/>
        <v>0</v>
      </c>
      <c r="S10553" s="3">
        <f t="shared" si="988"/>
        <v>1</v>
      </c>
      <c r="T10553" s="3">
        <f t="shared" si="989"/>
        <v>0</v>
      </c>
      <c r="U10553" s="3">
        <f t="shared" si="990"/>
        <v>0</v>
      </c>
    </row>
    <row r="10554" spans="1:21" ht="12.75" customHeight="1" x14ac:dyDescent="0.2">
      <c r="A10554" s="82" t="s">
        <v>95</v>
      </c>
      <c r="B10554" s="81" t="s">
        <v>96</v>
      </c>
      <c r="C10554" s="47">
        <v>49777513</v>
      </c>
      <c r="D10554" s="80" t="s">
        <v>10134</v>
      </c>
      <c r="E10554" s="81" t="s">
        <v>10142</v>
      </c>
      <c r="F10554" s="82">
        <v>192117706</v>
      </c>
      <c r="G10554" s="83" t="s">
        <v>122</v>
      </c>
      <c r="H10554" s="80" t="s">
        <v>29</v>
      </c>
      <c r="I10554" s="80" t="s">
        <v>14783</v>
      </c>
      <c r="J10554" s="80" t="s">
        <v>14784</v>
      </c>
      <c r="K10554" s="80" t="s">
        <v>315</v>
      </c>
      <c r="L10554" s="80" t="s">
        <v>387</v>
      </c>
      <c r="M10554" s="81" t="s">
        <v>388</v>
      </c>
      <c r="N10554" s="32" t="s">
        <v>10618</v>
      </c>
      <c r="O10554" s="33">
        <v>3</v>
      </c>
      <c r="P10554" s="3">
        <f t="shared" si="985"/>
        <v>0</v>
      </c>
      <c r="Q10554" s="3">
        <f t="shared" si="986"/>
        <v>0</v>
      </c>
      <c r="R10554" s="3">
        <f t="shared" si="987"/>
        <v>1</v>
      </c>
      <c r="S10554" s="3">
        <f t="shared" si="988"/>
        <v>0</v>
      </c>
      <c r="T10554" s="3">
        <f t="shared" si="989"/>
        <v>0</v>
      </c>
      <c r="U10554" s="3">
        <f t="shared" si="990"/>
        <v>0</v>
      </c>
    </row>
    <row r="10555" spans="1:21" ht="12.75" customHeight="1" x14ac:dyDescent="0.2">
      <c r="A10555" s="82" t="s">
        <v>95</v>
      </c>
      <c r="B10555" s="81" t="s">
        <v>96</v>
      </c>
      <c r="C10555" s="47">
        <v>49777513</v>
      </c>
      <c r="D10555" s="80" t="s">
        <v>10134</v>
      </c>
      <c r="E10555" s="81" t="s">
        <v>10135</v>
      </c>
      <c r="F10555" s="82">
        <v>191863802</v>
      </c>
      <c r="G10555" s="83" t="s">
        <v>67</v>
      </c>
      <c r="H10555" s="80" t="s">
        <v>52</v>
      </c>
      <c r="I10555" s="80" t="s">
        <v>10672</v>
      </c>
      <c r="J10555" s="80" t="s">
        <v>10673</v>
      </c>
      <c r="K10555" s="80" t="s">
        <v>315</v>
      </c>
      <c r="L10555" s="80" t="s">
        <v>379</v>
      </c>
      <c r="M10555" s="81" t="s">
        <v>969</v>
      </c>
      <c r="N10555" s="32" t="s">
        <v>10618</v>
      </c>
      <c r="O10555" s="33">
        <v>2</v>
      </c>
      <c r="P10555" s="3">
        <f t="shared" si="985"/>
        <v>0</v>
      </c>
      <c r="Q10555" s="3">
        <f t="shared" si="986"/>
        <v>1</v>
      </c>
      <c r="R10555" s="3">
        <f t="shared" si="987"/>
        <v>0</v>
      </c>
      <c r="S10555" s="3">
        <f t="shared" si="988"/>
        <v>0</v>
      </c>
      <c r="T10555" s="3">
        <f t="shared" si="989"/>
        <v>0</v>
      </c>
      <c r="U10555" s="3">
        <f t="shared" si="990"/>
        <v>0</v>
      </c>
    </row>
    <row r="10556" spans="1:21" ht="12.75" customHeight="1" x14ac:dyDescent="0.2">
      <c r="A10556" s="82" t="s">
        <v>95</v>
      </c>
      <c r="B10556" s="81" t="s">
        <v>96</v>
      </c>
      <c r="C10556" s="47">
        <v>49777513</v>
      </c>
      <c r="D10556" s="80" t="s">
        <v>10134</v>
      </c>
      <c r="E10556" s="81" t="s">
        <v>10243</v>
      </c>
      <c r="F10556" s="82">
        <v>191935451</v>
      </c>
      <c r="G10556" s="83" t="s">
        <v>64</v>
      </c>
      <c r="H10556" s="80" t="s">
        <v>29</v>
      </c>
      <c r="I10556" s="80" t="s">
        <v>11324</v>
      </c>
      <c r="J10556" s="80" t="s">
        <v>11325</v>
      </c>
      <c r="K10556" s="80" t="s">
        <v>315</v>
      </c>
      <c r="L10556" s="80" t="s">
        <v>379</v>
      </c>
      <c r="M10556" s="81" t="s">
        <v>435</v>
      </c>
      <c r="N10556" s="32" t="s">
        <v>10618</v>
      </c>
      <c r="O10556" s="33">
        <v>5</v>
      </c>
      <c r="P10556" s="3">
        <f t="shared" si="985"/>
        <v>0</v>
      </c>
      <c r="Q10556" s="3">
        <f t="shared" si="986"/>
        <v>0</v>
      </c>
      <c r="R10556" s="3">
        <f t="shared" si="987"/>
        <v>0</v>
      </c>
      <c r="S10556" s="3">
        <f t="shared" si="988"/>
        <v>0</v>
      </c>
      <c r="T10556" s="3">
        <f t="shared" si="989"/>
        <v>1</v>
      </c>
      <c r="U10556" s="3">
        <f t="shared" si="990"/>
        <v>0</v>
      </c>
    </row>
    <row r="10557" spans="1:21" ht="12.75" customHeight="1" x14ac:dyDescent="0.2">
      <c r="A10557" s="82" t="s">
        <v>95</v>
      </c>
      <c r="B10557" s="81" t="s">
        <v>96</v>
      </c>
      <c r="C10557" s="47">
        <v>49777513</v>
      </c>
      <c r="D10557" s="80" t="s">
        <v>10134</v>
      </c>
      <c r="E10557" s="81" t="s">
        <v>10135</v>
      </c>
      <c r="F10557" s="82">
        <v>192002557</v>
      </c>
      <c r="G10557" s="83" t="s">
        <v>67</v>
      </c>
      <c r="H10557" s="80" t="s">
        <v>52</v>
      </c>
      <c r="I10557" s="80" t="s">
        <v>11977</v>
      </c>
      <c r="J10557" s="80" t="s">
        <v>11978</v>
      </c>
      <c r="K10557" s="80" t="s">
        <v>315</v>
      </c>
      <c r="L10557" s="80" t="s">
        <v>379</v>
      </c>
      <c r="M10557" s="81" t="s">
        <v>969</v>
      </c>
      <c r="N10557" s="32" t="s">
        <v>10618</v>
      </c>
      <c r="O10557" s="33">
        <v>3</v>
      </c>
      <c r="P10557" s="3">
        <f t="shared" si="985"/>
        <v>0</v>
      </c>
      <c r="Q10557" s="3">
        <f t="shared" si="986"/>
        <v>0</v>
      </c>
      <c r="R10557" s="3">
        <f t="shared" si="987"/>
        <v>1</v>
      </c>
      <c r="S10557" s="3">
        <f t="shared" si="988"/>
        <v>0</v>
      </c>
      <c r="T10557" s="3">
        <f t="shared" si="989"/>
        <v>0</v>
      </c>
      <c r="U10557" s="3">
        <f t="shared" si="990"/>
        <v>0</v>
      </c>
    </row>
    <row r="10558" spans="1:21" ht="12.75" customHeight="1" x14ac:dyDescent="0.2">
      <c r="A10558" s="82" t="s">
        <v>95</v>
      </c>
      <c r="B10558" s="81" t="s">
        <v>96</v>
      </c>
      <c r="C10558" s="47">
        <v>49777513</v>
      </c>
      <c r="D10558" s="80" t="s">
        <v>10134</v>
      </c>
      <c r="E10558" s="81" t="s">
        <v>10243</v>
      </c>
      <c r="F10558" s="82">
        <v>192116030</v>
      </c>
      <c r="G10558" s="83" t="s">
        <v>122</v>
      </c>
      <c r="H10558" s="80" t="s">
        <v>29</v>
      </c>
      <c r="I10558" s="80" t="s">
        <v>14715</v>
      </c>
      <c r="J10558" s="80" t="s">
        <v>14716</v>
      </c>
      <c r="K10558" s="80" t="s">
        <v>315</v>
      </c>
      <c r="L10558" s="80" t="s">
        <v>379</v>
      </c>
      <c r="M10558" s="81" t="s">
        <v>435</v>
      </c>
      <c r="N10558" s="32" t="s">
        <v>10618</v>
      </c>
      <c r="O10558" s="33">
        <v>4</v>
      </c>
      <c r="P10558" s="3">
        <f t="shared" si="985"/>
        <v>0</v>
      </c>
      <c r="Q10558" s="3">
        <f t="shared" si="986"/>
        <v>0</v>
      </c>
      <c r="R10558" s="3">
        <f t="shared" si="987"/>
        <v>0</v>
      </c>
      <c r="S10558" s="3">
        <f t="shared" si="988"/>
        <v>1</v>
      </c>
      <c r="T10558" s="3">
        <f t="shared" si="989"/>
        <v>0</v>
      </c>
      <c r="U10558" s="3">
        <f t="shared" si="990"/>
        <v>0</v>
      </c>
    </row>
    <row r="10559" spans="1:21" ht="12.75" customHeight="1" x14ac:dyDescent="0.2">
      <c r="A10559" s="82" t="s">
        <v>95</v>
      </c>
      <c r="B10559" s="81" t="s">
        <v>96</v>
      </c>
      <c r="C10559" s="47">
        <v>49777513</v>
      </c>
      <c r="D10559" s="80" t="s">
        <v>10134</v>
      </c>
      <c r="E10559" s="81" t="s">
        <v>10243</v>
      </c>
      <c r="F10559" s="82">
        <v>192116139</v>
      </c>
      <c r="G10559" s="83" t="s">
        <v>28</v>
      </c>
      <c r="H10559" s="80" t="s">
        <v>29</v>
      </c>
      <c r="I10559" s="80" t="s">
        <v>14719</v>
      </c>
      <c r="J10559" s="80" t="s">
        <v>14720</v>
      </c>
      <c r="K10559" s="80" t="s">
        <v>315</v>
      </c>
      <c r="L10559" s="80" t="s">
        <v>379</v>
      </c>
      <c r="M10559" s="81" t="s">
        <v>435</v>
      </c>
      <c r="N10559" s="32" t="s">
        <v>10618</v>
      </c>
      <c r="O10559" s="33">
        <v>5</v>
      </c>
      <c r="P10559" s="3">
        <f t="shared" si="985"/>
        <v>0</v>
      </c>
      <c r="Q10559" s="3">
        <f t="shared" si="986"/>
        <v>0</v>
      </c>
      <c r="R10559" s="3">
        <f t="shared" si="987"/>
        <v>0</v>
      </c>
      <c r="S10559" s="3">
        <f t="shared" si="988"/>
        <v>0</v>
      </c>
      <c r="T10559" s="3">
        <f t="shared" si="989"/>
        <v>1</v>
      </c>
      <c r="U10559" s="3">
        <f t="shared" si="990"/>
        <v>0</v>
      </c>
    </row>
    <row r="10560" spans="1:21" ht="12.75" customHeight="1" x14ac:dyDescent="0.2">
      <c r="A10560" s="82" t="s">
        <v>95</v>
      </c>
      <c r="B10560" s="81" t="s">
        <v>96</v>
      </c>
      <c r="C10560" s="47">
        <v>49777513</v>
      </c>
      <c r="D10560" s="80" t="s">
        <v>10134</v>
      </c>
      <c r="E10560" s="81" t="s">
        <v>10243</v>
      </c>
      <c r="F10560" s="82">
        <v>192116178</v>
      </c>
      <c r="G10560" s="83" t="s">
        <v>28</v>
      </c>
      <c r="H10560" s="80" t="s">
        <v>29</v>
      </c>
      <c r="I10560" s="80" t="s">
        <v>14721</v>
      </c>
      <c r="J10560" s="80" t="s">
        <v>14722</v>
      </c>
      <c r="K10560" s="80" t="s">
        <v>315</v>
      </c>
      <c r="L10560" s="80" t="s">
        <v>379</v>
      </c>
      <c r="M10560" s="81" t="s">
        <v>435</v>
      </c>
      <c r="N10560" s="32" t="s">
        <v>10618</v>
      </c>
      <c r="O10560" s="33">
        <v>4</v>
      </c>
      <c r="P10560" s="3">
        <f t="shared" si="985"/>
        <v>0</v>
      </c>
      <c r="Q10560" s="3">
        <f t="shared" si="986"/>
        <v>0</v>
      </c>
      <c r="R10560" s="3">
        <f t="shared" si="987"/>
        <v>0</v>
      </c>
      <c r="S10560" s="3">
        <f t="shared" si="988"/>
        <v>1</v>
      </c>
      <c r="T10560" s="3">
        <f t="shared" si="989"/>
        <v>0</v>
      </c>
      <c r="U10560" s="3">
        <f t="shared" si="990"/>
        <v>0</v>
      </c>
    </row>
    <row r="10561" spans="1:21" ht="12.75" customHeight="1" x14ac:dyDescent="0.2">
      <c r="A10561" s="82" t="s">
        <v>95</v>
      </c>
      <c r="B10561" s="81" t="s">
        <v>96</v>
      </c>
      <c r="C10561" s="47">
        <v>49777513</v>
      </c>
      <c r="D10561" s="80" t="s">
        <v>10134</v>
      </c>
      <c r="E10561" s="81" t="s">
        <v>10135</v>
      </c>
      <c r="F10561" s="82">
        <v>192117520</v>
      </c>
      <c r="G10561" s="83" t="s">
        <v>72</v>
      </c>
      <c r="H10561" s="80" t="s">
        <v>29</v>
      </c>
      <c r="I10561" s="80" t="s">
        <v>14763</v>
      </c>
      <c r="J10561" s="80" t="s">
        <v>14764</v>
      </c>
      <c r="K10561" s="80" t="s">
        <v>315</v>
      </c>
      <c r="L10561" s="80" t="s">
        <v>379</v>
      </c>
      <c r="M10561" s="81" t="s">
        <v>969</v>
      </c>
      <c r="N10561" s="32" t="s">
        <v>10618</v>
      </c>
      <c r="O10561" s="33">
        <v>4</v>
      </c>
      <c r="P10561" s="3">
        <f t="shared" si="985"/>
        <v>0</v>
      </c>
      <c r="Q10561" s="3">
        <f t="shared" si="986"/>
        <v>0</v>
      </c>
      <c r="R10561" s="3">
        <f t="shared" si="987"/>
        <v>0</v>
      </c>
      <c r="S10561" s="3">
        <f t="shared" si="988"/>
        <v>1</v>
      </c>
      <c r="T10561" s="3">
        <f t="shared" si="989"/>
        <v>0</v>
      </c>
      <c r="U10561" s="3">
        <f t="shared" si="990"/>
        <v>0</v>
      </c>
    </row>
    <row r="10562" spans="1:21" ht="12.75" customHeight="1" x14ac:dyDescent="0.2">
      <c r="A10562" s="82" t="s">
        <v>95</v>
      </c>
      <c r="B10562" s="81" t="s">
        <v>96</v>
      </c>
      <c r="C10562" s="47">
        <v>49777513</v>
      </c>
      <c r="D10562" s="80" t="s">
        <v>10134</v>
      </c>
      <c r="E10562" s="81" t="s">
        <v>10135</v>
      </c>
      <c r="F10562" s="82">
        <v>192117523</v>
      </c>
      <c r="G10562" s="83" t="s">
        <v>72</v>
      </c>
      <c r="H10562" s="80" t="s">
        <v>29</v>
      </c>
      <c r="I10562" s="80" t="s">
        <v>14765</v>
      </c>
      <c r="J10562" s="80" t="s">
        <v>14766</v>
      </c>
      <c r="K10562" s="80" t="s">
        <v>315</v>
      </c>
      <c r="L10562" s="80" t="s">
        <v>379</v>
      </c>
      <c r="M10562" s="81" t="s">
        <v>969</v>
      </c>
      <c r="N10562" s="32" t="s">
        <v>10618</v>
      </c>
      <c r="O10562" s="33">
        <v>4</v>
      </c>
      <c r="P10562" s="3">
        <f t="shared" si="985"/>
        <v>0</v>
      </c>
      <c r="Q10562" s="3">
        <f t="shared" si="986"/>
        <v>0</v>
      </c>
      <c r="R10562" s="3">
        <f t="shared" si="987"/>
        <v>0</v>
      </c>
      <c r="S10562" s="3">
        <f t="shared" si="988"/>
        <v>1</v>
      </c>
      <c r="T10562" s="3">
        <f t="shared" si="989"/>
        <v>0</v>
      </c>
      <c r="U10562" s="3">
        <f t="shared" si="990"/>
        <v>0</v>
      </c>
    </row>
    <row r="10563" spans="1:21" ht="12.75" customHeight="1" x14ac:dyDescent="0.2">
      <c r="A10563" s="82" t="s">
        <v>95</v>
      </c>
      <c r="B10563" s="81" t="s">
        <v>96</v>
      </c>
      <c r="C10563" s="47">
        <v>49777513</v>
      </c>
      <c r="D10563" s="80" t="s">
        <v>10134</v>
      </c>
      <c r="E10563" s="81" t="s">
        <v>10135</v>
      </c>
      <c r="F10563" s="82">
        <v>192002613</v>
      </c>
      <c r="G10563" s="83" t="s">
        <v>67</v>
      </c>
      <c r="H10563" s="80" t="s">
        <v>52</v>
      </c>
      <c r="I10563" s="80" t="s">
        <v>11979</v>
      </c>
      <c r="J10563" s="80" t="s">
        <v>11980</v>
      </c>
      <c r="K10563" s="80" t="s">
        <v>315</v>
      </c>
      <c r="L10563" s="80" t="s">
        <v>330</v>
      </c>
      <c r="M10563" s="81" t="s">
        <v>334</v>
      </c>
      <c r="N10563" s="32" t="s">
        <v>10618</v>
      </c>
      <c r="O10563" s="33">
        <v>3</v>
      </c>
      <c r="P10563" s="3">
        <f t="shared" si="985"/>
        <v>0</v>
      </c>
      <c r="Q10563" s="3">
        <f t="shared" si="986"/>
        <v>0</v>
      </c>
      <c r="R10563" s="3">
        <f t="shared" si="987"/>
        <v>1</v>
      </c>
      <c r="S10563" s="3">
        <f t="shared" si="988"/>
        <v>0</v>
      </c>
      <c r="T10563" s="3">
        <f t="shared" si="989"/>
        <v>0</v>
      </c>
      <c r="U10563" s="3">
        <f t="shared" si="990"/>
        <v>0</v>
      </c>
    </row>
    <row r="10564" spans="1:21" ht="12.75" customHeight="1" x14ac:dyDescent="0.2">
      <c r="A10564" s="82" t="s">
        <v>95</v>
      </c>
      <c r="B10564" s="81" t="s">
        <v>96</v>
      </c>
      <c r="C10564" s="47">
        <v>49777513</v>
      </c>
      <c r="D10564" s="80" t="s">
        <v>10134</v>
      </c>
      <c r="E10564" s="81" t="s">
        <v>10135</v>
      </c>
      <c r="F10564" s="82">
        <v>192045780</v>
      </c>
      <c r="G10564" s="83" t="s">
        <v>84</v>
      </c>
      <c r="H10564" s="80" t="s">
        <v>29</v>
      </c>
      <c r="I10564" s="80" t="s">
        <v>12336</v>
      </c>
      <c r="J10564" s="80" t="s">
        <v>12337</v>
      </c>
      <c r="K10564" s="80" t="s">
        <v>315</v>
      </c>
      <c r="L10564" s="80" t="s">
        <v>330</v>
      </c>
      <c r="M10564" s="81" t="s">
        <v>914</v>
      </c>
      <c r="N10564" s="32" t="s">
        <v>10618</v>
      </c>
      <c r="O10564" s="33">
        <v>2</v>
      </c>
      <c r="P10564" s="3">
        <f t="shared" si="985"/>
        <v>0</v>
      </c>
      <c r="Q10564" s="3">
        <f t="shared" si="986"/>
        <v>1</v>
      </c>
      <c r="R10564" s="3">
        <f t="shared" si="987"/>
        <v>0</v>
      </c>
      <c r="S10564" s="3">
        <f t="shared" si="988"/>
        <v>0</v>
      </c>
      <c r="T10564" s="3">
        <f t="shared" si="989"/>
        <v>0</v>
      </c>
      <c r="U10564" s="3">
        <f t="shared" si="990"/>
        <v>0</v>
      </c>
    </row>
    <row r="10565" spans="1:21" ht="12.75" customHeight="1" x14ac:dyDescent="0.2">
      <c r="A10565" s="82" t="s">
        <v>95</v>
      </c>
      <c r="B10565" s="81" t="s">
        <v>96</v>
      </c>
      <c r="C10565" s="47">
        <v>49777513</v>
      </c>
      <c r="D10565" s="80" t="s">
        <v>10134</v>
      </c>
      <c r="E10565" s="81" t="s">
        <v>10147</v>
      </c>
      <c r="F10565" s="82">
        <v>192066919</v>
      </c>
      <c r="G10565" s="83" t="s">
        <v>64</v>
      </c>
      <c r="H10565" s="80" t="s">
        <v>29</v>
      </c>
      <c r="I10565" s="80" t="s">
        <v>13118</v>
      </c>
      <c r="J10565" s="80" t="s">
        <v>13119</v>
      </c>
      <c r="K10565" s="80" t="s">
        <v>315</v>
      </c>
      <c r="L10565" s="80" t="s">
        <v>330</v>
      </c>
      <c r="M10565" s="81" t="s">
        <v>884</v>
      </c>
      <c r="N10565" s="32" t="s">
        <v>10618</v>
      </c>
      <c r="O10565" s="33">
        <v>4</v>
      </c>
      <c r="P10565" s="3">
        <f t="shared" ref="P10565:P10628" si="991">IF(O10565=1,1,0)</f>
        <v>0</v>
      </c>
      <c r="Q10565" s="3">
        <f t="shared" ref="Q10565:Q10628" si="992">IF(O10565=2,1,0)</f>
        <v>0</v>
      </c>
      <c r="R10565" s="3">
        <f t="shared" ref="R10565:R10628" si="993">IF(O10565=3,1,0)</f>
        <v>0</v>
      </c>
      <c r="S10565" s="3">
        <f t="shared" ref="S10565:S10628" si="994">IF(O10565=4,1,0)</f>
        <v>1</v>
      </c>
      <c r="T10565" s="3">
        <f t="shared" ref="T10565:T10628" si="995">IF(O10565=5,1,0)</f>
        <v>0</v>
      </c>
      <c r="U10565" s="3">
        <f t="shared" ref="U10565:U10628" si="996">IF(O10565="Bez finální známky, nebyl získán potřebný počet posudků",1,IF(O10565="N (nehodnoceno)",1,0))</f>
        <v>0</v>
      </c>
    </row>
    <row r="10566" spans="1:21" ht="12.75" customHeight="1" x14ac:dyDescent="0.2">
      <c r="A10566" s="82" t="s">
        <v>95</v>
      </c>
      <c r="B10566" s="81" t="s">
        <v>96</v>
      </c>
      <c r="C10566" s="47">
        <v>49777513</v>
      </c>
      <c r="D10566" s="80" t="s">
        <v>10134</v>
      </c>
      <c r="E10566" s="81" t="s">
        <v>10147</v>
      </c>
      <c r="F10566" s="82">
        <v>192116337</v>
      </c>
      <c r="G10566" s="83" t="s">
        <v>122</v>
      </c>
      <c r="H10566" s="80" t="s">
        <v>29</v>
      </c>
      <c r="I10566" s="80" t="s">
        <v>14723</v>
      </c>
      <c r="J10566" s="80" t="s">
        <v>14724</v>
      </c>
      <c r="K10566" s="80" t="s">
        <v>315</v>
      </c>
      <c r="L10566" s="80" t="s">
        <v>330</v>
      </c>
      <c r="M10566" s="81" t="s">
        <v>884</v>
      </c>
      <c r="N10566" s="32" t="s">
        <v>10618</v>
      </c>
      <c r="O10566" s="33">
        <v>5</v>
      </c>
      <c r="P10566" s="3">
        <f t="shared" si="991"/>
        <v>0</v>
      </c>
      <c r="Q10566" s="3">
        <f t="shared" si="992"/>
        <v>0</v>
      </c>
      <c r="R10566" s="3">
        <f t="shared" si="993"/>
        <v>0</v>
      </c>
      <c r="S10566" s="3">
        <f t="shared" si="994"/>
        <v>0</v>
      </c>
      <c r="T10566" s="3">
        <f t="shared" si="995"/>
        <v>1</v>
      </c>
      <c r="U10566" s="3">
        <f t="shared" si="996"/>
        <v>0</v>
      </c>
    </row>
    <row r="10567" spans="1:21" ht="12.75" customHeight="1" x14ac:dyDescent="0.2">
      <c r="A10567" s="82" t="s">
        <v>95</v>
      </c>
      <c r="B10567" s="81" t="s">
        <v>96</v>
      </c>
      <c r="C10567" s="47">
        <v>49777513</v>
      </c>
      <c r="D10567" s="80" t="s">
        <v>10134</v>
      </c>
      <c r="E10567" s="81" t="s">
        <v>10147</v>
      </c>
      <c r="F10567" s="82">
        <v>192116339</v>
      </c>
      <c r="G10567" s="83" t="s">
        <v>67</v>
      </c>
      <c r="H10567" s="80" t="s">
        <v>52</v>
      </c>
      <c r="I10567" s="80" t="s">
        <v>14725</v>
      </c>
      <c r="J10567" s="80" t="s">
        <v>14726</v>
      </c>
      <c r="K10567" s="80" t="s">
        <v>315</v>
      </c>
      <c r="L10567" s="80" t="s">
        <v>330</v>
      </c>
      <c r="M10567" s="81" t="s">
        <v>884</v>
      </c>
      <c r="N10567" s="32" t="s">
        <v>10618</v>
      </c>
      <c r="O10567" s="33">
        <v>2</v>
      </c>
      <c r="P10567" s="3">
        <f t="shared" si="991"/>
        <v>0</v>
      </c>
      <c r="Q10567" s="3">
        <f t="shared" si="992"/>
        <v>1</v>
      </c>
      <c r="R10567" s="3">
        <f t="shared" si="993"/>
        <v>0</v>
      </c>
      <c r="S10567" s="3">
        <f t="shared" si="994"/>
        <v>0</v>
      </c>
      <c r="T10567" s="3">
        <f t="shared" si="995"/>
        <v>0</v>
      </c>
      <c r="U10567" s="3">
        <f t="shared" si="996"/>
        <v>0</v>
      </c>
    </row>
    <row r="10568" spans="1:21" ht="12.75" customHeight="1" x14ac:dyDescent="0.2">
      <c r="A10568" s="82" t="s">
        <v>95</v>
      </c>
      <c r="B10568" s="81" t="s">
        <v>96</v>
      </c>
      <c r="C10568" s="47">
        <v>49777513</v>
      </c>
      <c r="D10568" s="80" t="s">
        <v>10134</v>
      </c>
      <c r="E10568" s="81" t="s">
        <v>10147</v>
      </c>
      <c r="F10568" s="82">
        <v>192116340</v>
      </c>
      <c r="G10568" s="83" t="s">
        <v>67</v>
      </c>
      <c r="H10568" s="80" t="s">
        <v>52</v>
      </c>
      <c r="I10568" s="80" t="s">
        <v>14727</v>
      </c>
      <c r="J10568" s="80" t="s">
        <v>14728</v>
      </c>
      <c r="K10568" s="80" t="s">
        <v>315</v>
      </c>
      <c r="L10568" s="80" t="s">
        <v>330</v>
      </c>
      <c r="M10568" s="81" t="s">
        <v>884</v>
      </c>
      <c r="N10568" s="32" t="s">
        <v>10618</v>
      </c>
      <c r="O10568" s="33">
        <v>3</v>
      </c>
      <c r="P10568" s="3">
        <f t="shared" si="991"/>
        <v>0</v>
      </c>
      <c r="Q10568" s="3">
        <f t="shared" si="992"/>
        <v>0</v>
      </c>
      <c r="R10568" s="3">
        <f t="shared" si="993"/>
        <v>1</v>
      </c>
      <c r="S10568" s="3">
        <f t="shared" si="994"/>
        <v>0</v>
      </c>
      <c r="T10568" s="3">
        <f t="shared" si="995"/>
        <v>0</v>
      </c>
      <c r="U10568" s="3">
        <f t="shared" si="996"/>
        <v>0</v>
      </c>
    </row>
    <row r="10569" spans="1:21" ht="12.75" customHeight="1" x14ac:dyDescent="0.2">
      <c r="A10569" s="82" t="s">
        <v>95</v>
      </c>
      <c r="B10569" s="81" t="s">
        <v>96</v>
      </c>
      <c r="C10569" s="47">
        <v>49777513</v>
      </c>
      <c r="D10569" s="80" t="s">
        <v>10134</v>
      </c>
      <c r="E10569" s="81" t="s">
        <v>10147</v>
      </c>
      <c r="F10569" s="82">
        <v>192116355</v>
      </c>
      <c r="G10569" s="83" t="s">
        <v>67</v>
      </c>
      <c r="H10569" s="80" t="s">
        <v>52</v>
      </c>
      <c r="I10569" s="80" t="s">
        <v>14729</v>
      </c>
      <c r="J10569" s="80" t="s">
        <v>14730</v>
      </c>
      <c r="K10569" s="80" t="s">
        <v>315</v>
      </c>
      <c r="L10569" s="80" t="s">
        <v>330</v>
      </c>
      <c r="M10569" s="81" t="s">
        <v>884</v>
      </c>
      <c r="N10569" s="32" t="s">
        <v>10618</v>
      </c>
      <c r="O10569" s="33">
        <v>2</v>
      </c>
      <c r="P10569" s="3">
        <f t="shared" si="991"/>
        <v>0</v>
      </c>
      <c r="Q10569" s="3">
        <f t="shared" si="992"/>
        <v>1</v>
      </c>
      <c r="R10569" s="3">
        <f t="shared" si="993"/>
        <v>0</v>
      </c>
      <c r="S10569" s="3">
        <f t="shared" si="994"/>
        <v>0</v>
      </c>
      <c r="T10569" s="3">
        <f t="shared" si="995"/>
        <v>0</v>
      </c>
      <c r="U10569" s="3">
        <f t="shared" si="996"/>
        <v>0</v>
      </c>
    </row>
    <row r="10570" spans="1:21" ht="12.75" customHeight="1" x14ac:dyDescent="0.2">
      <c r="A10570" s="82" t="s">
        <v>95</v>
      </c>
      <c r="B10570" s="81" t="s">
        <v>96</v>
      </c>
      <c r="C10570" s="47">
        <v>49777513</v>
      </c>
      <c r="D10570" s="80" t="s">
        <v>10134</v>
      </c>
      <c r="E10570" s="81" t="s">
        <v>10147</v>
      </c>
      <c r="F10570" s="82">
        <v>192116382</v>
      </c>
      <c r="G10570" s="83" t="s">
        <v>67</v>
      </c>
      <c r="H10570" s="80" t="s">
        <v>52</v>
      </c>
      <c r="I10570" s="80" t="s">
        <v>14731</v>
      </c>
      <c r="J10570" s="80" t="s">
        <v>14732</v>
      </c>
      <c r="K10570" s="80" t="s">
        <v>315</v>
      </c>
      <c r="L10570" s="80" t="s">
        <v>330</v>
      </c>
      <c r="M10570" s="81" t="s">
        <v>884</v>
      </c>
      <c r="N10570" s="32" t="s">
        <v>10618</v>
      </c>
      <c r="O10570" s="33">
        <v>3</v>
      </c>
      <c r="P10570" s="3">
        <f t="shared" si="991"/>
        <v>0</v>
      </c>
      <c r="Q10570" s="3">
        <f t="shared" si="992"/>
        <v>0</v>
      </c>
      <c r="R10570" s="3">
        <f t="shared" si="993"/>
        <v>1</v>
      </c>
      <c r="S10570" s="3">
        <f t="shared" si="994"/>
        <v>0</v>
      </c>
      <c r="T10570" s="3">
        <f t="shared" si="995"/>
        <v>0</v>
      </c>
      <c r="U10570" s="3">
        <f t="shared" si="996"/>
        <v>0</v>
      </c>
    </row>
    <row r="10571" spans="1:21" ht="12.75" customHeight="1" x14ac:dyDescent="0.2">
      <c r="A10571" s="82" t="s">
        <v>95</v>
      </c>
      <c r="B10571" s="81" t="s">
        <v>96</v>
      </c>
      <c r="C10571" s="47">
        <v>49777513</v>
      </c>
      <c r="D10571" s="80" t="s">
        <v>10134</v>
      </c>
      <c r="E10571" s="81" t="s">
        <v>10147</v>
      </c>
      <c r="F10571" s="82">
        <v>192116402</v>
      </c>
      <c r="G10571" s="83" t="s">
        <v>67</v>
      </c>
      <c r="H10571" s="80" t="s">
        <v>52</v>
      </c>
      <c r="I10571" s="80" t="s">
        <v>14733</v>
      </c>
      <c r="J10571" s="80" t="s">
        <v>14734</v>
      </c>
      <c r="K10571" s="80" t="s">
        <v>315</v>
      </c>
      <c r="L10571" s="80" t="s">
        <v>330</v>
      </c>
      <c r="M10571" s="81" t="s">
        <v>884</v>
      </c>
      <c r="N10571" s="32" t="s">
        <v>10618</v>
      </c>
      <c r="O10571" s="33">
        <v>3</v>
      </c>
      <c r="P10571" s="3">
        <f t="shared" si="991"/>
        <v>0</v>
      </c>
      <c r="Q10571" s="3">
        <f t="shared" si="992"/>
        <v>0</v>
      </c>
      <c r="R10571" s="3">
        <f t="shared" si="993"/>
        <v>1</v>
      </c>
      <c r="S10571" s="3">
        <f t="shared" si="994"/>
        <v>0</v>
      </c>
      <c r="T10571" s="3">
        <f t="shared" si="995"/>
        <v>0</v>
      </c>
      <c r="U10571" s="3">
        <f t="shared" si="996"/>
        <v>0</v>
      </c>
    </row>
    <row r="10572" spans="1:21" ht="12.75" customHeight="1" x14ac:dyDescent="0.2">
      <c r="A10572" s="82" t="s">
        <v>95</v>
      </c>
      <c r="B10572" s="81" t="s">
        <v>96</v>
      </c>
      <c r="C10572" s="47">
        <v>49777513</v>
      </c>
      <c r="D10572" s="80" t="s">
        <v>10134</v>
      </c>
      <c r="E10572" s="81" t="s">
        <v>10147</v>
      </c>
      <c r="F10572" s="82">
        <v>192116595</v>
      </c>
      <c r="G10572" s="83" t="s">
        <v>64</v>
      </c>
      <c r="H10572" s="80" t="s">
        <v>29</v>
      </c>
      <c r="I10572" s="80" t="s">
        <v>14735</v>
      </c>
      <c r="J10572" s="80" t="s">
        <v>14736</v>
      </c>
      <c r="K10572" s="80" t="s">
        <v>315</v>
      </c>
      <c r="L10572" s="80" t="s">
        <v>330</v>
      </c>
      <c r="M10572" s="81" t="s">
        <v>884</v>
      </c>
      <c r="N10572" s="32" t="s">
        <v>10618</v>
      </c>
      <c r="O10572" s="33">
        <v>5</v>
      </c>
      <c r="P10572" s="3">
        <f t="shared" si="991"/>
        <v>0</v>
      </c>
      <c r="Q10572" s="3">
        <f t="shared" si="992"/>
        <v>0</v>
      </c>
      <c r="R10572" s="3">
        <f t="shared" si="993"/>
        <v>0</v>
      </c>
      <c r="S10572" s="3">
        <f t="shared" si="994"/>
        <v>0</v>
      </c>
      <c r="T10572" s="3">
        <f t="shared" si="995"/>
        <v>1</v>
      </c>
      <c r="U10572" s="3">
        <f t="shared" si="996"/>
        <v>0</v>
      </c>
    </row>
    <row r="10573" spans="1:21" ht="12.75" customHeight="1" x14ac:dyDescent="0.2">
      <c r="A10573" s="82" t="s">
        <v>95</v>
      </c>
      <c r="B10573" s="81" t="s">
        <v>96</v>
      </c>
      <c r="C10573" s="47">
        <v>49777513</v>
      </c>
      <c r="D10573" s="80" t="s">
        <v>10134</v>
      </c>
      <c r="E10573" s="81" t="s">
        <v>10147</v>
      </c>
      <c r="F10573" s="82">
        <v>192116614</v>
      </c>
      <c r="G10573" s="83" t="s">
        <v>64</v>
      </c>
      <c r="H10573" s="80" t="s">
        <v>29</v>
      </c>
      <c r="I10573" s="80" t="s">
        <v>14737</v>
      </c>
      <c r="J10573" s="80" t="s">
        <v>14738</v>
      </c>
      <c r="K10573" s="80" t="s">
        <v>315</v>
      </c>
      <c r="L10573" s="80" t="s">
        <v>330</v>
      </c>
      <c r="M10573" s="81" t="s">
        <v>884</v>
      </c>
      <c r="N10573" s="32" t="s">
        <v>10618</v>
      </c>
      <c r="O10573" s="33">
        <v>5</v>
      </c>
      <c r="P10573" s="3">
        <f t="shared" si="991"/>
        <v>0</v>
      </c>
      <c r="Q10573" s="3">
        <f t="shared" si="992"/>
        <v>0</v>
      </c>
      <c r="R10573" s="3">
        <f t="shared" si="993"/>
        <v>0</v>
      </c>
      <c r="S10573" s="3">
        <f t="shared" si="994"/>
        <v>0</v>
      </c>
      <c r="T10573" s="3">
        <f t="shared" si="995"/>
        <v>1</v>
      </c>
      <c r="U10573" s="3">
        <f t="shared" si="996"/>
        <v>0</v>
      </c>
    </row>
    <row r="10574" spans="1:21" ht="12.75" customHeight="1" x14ac:dyDescent="0.2">
      <c r="A10574" s="82" t="s">
        <v>95</v>
      </c>
      <c r="B10574" s="81" t="s">
        <v>96</v>
      </c>
      <c r="C10574" s="47">
        <v>49777513</v>
      </c>
      <c r="D10574" s="80" t="s">
        <v>10134</v>
      </c>
      <c r="E10574" s="81" t="s">
        <v>10147</v>
      </c>
      <c r="F10574" s="82">
        <v>192116649</v>
      </c>
      <c r="G10574" s="83" t="s">
        <v>72</v>
      </c>
      <c r="H10574" s="80" t="s">
        <v>52</v>
      </c>
      <c r="I10574" s="80" t="s">
        <v>14739</v>
      </c>
      <c r="J10574" s="80" t="s">
        <v>14740</v>
      </c>
      <c r="K10574" s="80" t="s">
        <v>315</v>
      </c>
      <c r="L10574" s="80" t="s">
        <v>330</v>
      </c>
      <c r="M10574" s="81" t="s">
        <v>884</v>
      </c>
      <c r="N10574" s="32" t="s">
        <v>10618</v>
      </c>
      <c r="O10574" s="33">
        <v>5</v>
      </c>
      <c r="P10574" s="3">
        <f t="shared" si="991"/>
        <v>0</v>
      </c>
      <c r="Q10574" s="3">
        <f t="shared" si="992"/>
        <v>0</v>
      </c>
      <c r="R10574" s="3">
        <f t="shared" si="993"/>
        <v>0</v>
      </c>
      <c r="S10574" s="3">
        <f t="shared" si="994"/>
        <v>0</v>
      </c>
      <c r="T10574" s="3">
        <f t="shared" si="995"/>
        <v>1</v>
      </c>
      <c r="U10574" s="3">
        <f t="shared" si="996"/>
        <v>0</v>
      </c>
    </row>
    <row r="10575" spans="1:21" ht="12.75" customHeight="1" x14ac:dyDescent="0.2">
      <c r="A10575" s="82" t="s">
        <v>95</v>
      </c>
      <c r="B10575" s="81" t="s">
        <v>96</v>
      </c>
      <c r="C10575" s="47">
        <v>49777513</v>
      </c>
      <c r="D10575" s="80" t="s">
        <v>10134</v>
      </c>
      <c r="E10575" s="81" t="s">
        <v>10147</v>
      </c>
      <c r="F10575" s="82">
        <v>192135273</v>
      </c>
      <c r="G10575" s="83" t="s">
        <v>64</v>
      </c>
      <c r="H10575" s="80" t="s">
        <v>29</v>
      </c>
      <c r="I10575" s="80" t="s">
        <v>15254</v>
      </c>
      <c r="J10575" s="80" t="s">
        <v>15255</v>
      </c>
      <c r="K10575" s="80" t="s">
        <v>315</v>
      </c>
      <c r="L10575" s="80" t="s">
        <v>330</v>
      </c>
      <c r="M10575" s="81" t="s">
        <v>884</v>
      </c>
      <c r="N10575" s="32" t="s">
        <v>10618</v>
      </c>
      <c r="O10575" s="33">
        <v>3</v>
      </c>
      <c r="P10575" s="3">
        <f t="shared" si="991"/>
        <v>0</v>
      </c>
      <c r="Q10575" s="3">
        <f t="shared" si="992"/>
        <v>0</v>
      </c>
      <c r="R10575" s="3">
        <f t="shared" si="993"/>
        <v>1</v>
      </c>
      <c r="S10575" s="3">
        <f t="shared" si="994"/>
        <v>0</v>
      </c>
      <c r="T10575" s="3">
        <f t="shared" si="995"/>
        <v>0</v>
      </c>
      <c r="U10575" s="3">
        <f t="shared" si="996"/>
        <v>0</v>
      </c>
    </row>
    <row r="10576" spans="1:21" ht="12.75" customHeight="1" x14ac:dyDescent="0.2">
      <c r="A10576" s="82" t="s">
        <v>95</v>
      </c>
      <c r="B10576" s="81" t="s">
        <v>96</v>
      </c>
      <c r="C10576" s="47">
        <v>49777513</v>
      </c>
      <c r="D10576" s="80" t="s">
        <v>10134</v>
      </c>
      <c r="E10576" s="81" t="s">
        <v>10147</v>
      </c>
      <c r="F10576" s="82">
        <v>192135284</v>
      </c>
      <c r="G10576" s="83" t="s">
        <v>122</v>
      </c>
      <c r="H10576" s="80" t="s">
        <v>29</v>
      </c>
      <c r="I10576" s="80" t="s">
        <v>15256</v>
      </c>
      <c r="J10576" s="80" t="s">
        <v>15257</v>
      </c>
      <c r="K10576" s="80" t="s">
        <v>315</v>
      </c>
      <c r="L10576" s="80" t="s">
        <v>330</v>
      </c>
      <c r="M10576" s="81" t="s">
        <v>334</v>
      </c>
      <c r="N10576" s="32" t="s">
        <v>10618</v>
      </c>
      <c r="O10576" s="33">
        <v>4</v>
      </c>
      <c r="P10576" s="3">
        <f t="shared" si="991"/>
        <v>0</v>
      </c>
      <c r="Q10576" s="3">
        <f t="shared" si="992"/>
        <v>0</v>
      </c>
      <c r="R10576" s="3">
        <f t="shared" si="993"/>
        <v>0</v>
      </c>
      <c r="S10576" s="3">
        <f t="shared" si="994"/>
        <v>1</v>
      </c>
      <c r="T10576" s="3">
        <f t="shared" si="995"/>
        <v>0</v>
      </c>
      <c r="U10576" s="3">
        <f t="shared" si="996"/>
        <v>0</v>
      </c>
    </row>
    <row r="10577" spans="1:21" ht="12.75" customHeight="1" x14ac:dyDescent="0.2">
      <c r="A10577" s="82" t="s">
        <v>95</v>
      </c>
      <c r="B10577" s="81" t="s">
        <v>96</v>
      </c>
      <c r="C10577" s="47">
        <v>49777513</v>
      </c>
      <c r="D10577" s="80" t="s">
        <v>10134</v>
      </c>
      <c r="E10577" s="81" t="s">
        <v>10147</v>
      </c>
      <c r="F10577" s="82">
        <v>192135290</v>
      </c>
      <c r="G10577" s="83" t="s">
        <v>64</v>
      </c>
      <c r="H10577" s="80" t="s">
        <v>29</v>
      </c>
      <c r="I10577" s="80" t="s">
        <v>15258</v>
      </c>
      <c r="J10577" s="80" t="s">
        <v>15259</v>
      </c>
      <c r="K10577" s="80" t="s">
        <v>315</v>
      </c>
      <c r="L10577" s="80" t="s">
        <v>330</v>
      </c>
      <c r="M10577" s="81" t="s">
        <v>884</v>
      </c>
      <c r="N10577" s="32" t="s">
        <v>10618</v>
      </c>
      <c r="O10577" s="33">
        <v>4</v>
      </c>
      <c r="P10577" s="3">
        <f t="shared" si="991"/>
        <v>0</v>
      </c>
      <c r="Q10577" s="3">
        <f t="shared" si="992"/>
        <v>0</v>
      </c>
      <c r="R10577" s="3">
        <f t="shared" si="993"/>
        <v>0</v>
      </c>
      <c r="S10577" s="3">
        <f t="shared" si="994"/>
        <v>1</v>
      </c>
      <c r="T10577" s="3">
        <f t="shared" si="995"/>
        <v>0</v>
      </c>
      <c r="U10577" s="3">
        <f t="shared" si="996"/>
        <v>0</v>
      </c>
    </row>
    <row r="10578" spans="1:21" ht="12.75" customHeight="1" x14ac:dyDescent="0.2">
      <c r="A10578" s="82" t="s">
        <v>95</v>
      </c>
      <c r="B10578" s="81" t="s">
        <v>96</v>
      </c>
      <c r="C10578" s="47">
        <v>49777513</v>
      </c>
      <c r="D10578" s="80" t="s">
        <v>10134</v>
      </c>
      <c r="E10578" s="81" t="s">
        <v>10147</v>
      </c>
      <c r="F10578" s="82">
        <v>192135310</v>
      </c>
      <c r="G10578" s="83" t="s">
        <v>28</v>
      </c>
      <c r="H10578" s="80" t="s">
        <v>29</v>
      </c>
      <c r="I10578" s="80" t="s">
        <v>15262</v>
      </c>
      <c r="J10578" s="80" t="s">
        <v>10201</v>
      </c>
      <c r="K10578" s="80" t="s">
        <v>315</v>
      </c>
      <c r="L10578" s="80" t="s">
        <v>330</v>
      </c>
      <c r="M10578" s="81" t="s">
        <v>884</v>
      </c>
      <c r="N10578" s="32" t="s">
        <v>10618</v>
      </c>
      <c r="O10578" s="33">
        <v>4</v>
      </c>
      <c r="P10578" s="3">
        <f t="shared" si="991"/>
        <v>0</v>
      </c>
      <c r="Q10578" s="3">
        <f t="shared" si="992"/>
        <v>0</v>
      </c>
      <c r="R10578" s="3">
        <f t="shared" si="993"/>
        <v>0</v>
      </c>
      <c r="S10578" s="3">
        <f t="shared" si="994"/>
        <v>1</v>
      </c>
      <c r="T10578" s="3">
        <f t="shared" si="995"/>
        <v>0</v>
      </c>
      <c r="U10578" s="3">
        <f t="shared" si="996"/>
        <v>0</v>
      </c>
    </row>
    <row r="10579" spans="1:21" ht="12.75" customHeight="1" x14ac:dyDescent="0.2">
      <c r="A10579" s="82" t="s">
        <v>95</v>
      </c>
      <c r="B10579" s="81" t="s">
        <v>96</v>
      </c>
      <c r="C10579" s="47">
        <v>49777513</v>
      </c>
      <c r="D10579" s="80" t="s">
        <v>10134</v>
      </c>
      <c r="E10579" s="81" t="s">
        <v>10135</v>
      </c>
      <c r="F10579" s="82">
        <v>192135342</v>
      </c>
      <c r="G10579" s="83" t="s">
        <v>64</v>
      </c>
      <c r="H10579" s="80" t="s">
        <v>29</v>
      </c>
      <c r="I10579" s="80" t="s">
        <v>15263</v>
      </c>
      <c r="J10579" s="80" t="s">
        <v>15264</v>
      </c>
      <c r="K10579" s="80" t="s">
        <v>315</v>
      </c>
      <c r="L10579" s="80" t="s">
        <v>330</v>
      </c>
      <c r="M10579" s="81" t="s">
        <v>914</v>
      </c>
      <c r="N10579" s="32" t="s">
        <v>10618</v>
      </c>
      <c r="O10579" s="33">
        <v>4</v>
      </c>
      <c r="P10579" s="3">
        <f t="shared" si="991"/>
        <v>0</v>
      </c>
      <c r="Q10579" s="3">
        <f t="shared" si="992"/>
        <v>0</v>
      </c>
      <c r="R10579" s="3">
        <f t="shared" si="993"/>
        <v>0</v>
      </c>
      <c r="S10579" s="3">
        <f t="shared" si="994"/>
        <v>1</v>
      </c>
      <c r="T10579" s="3">
        <f t="shared" si="995"/>
        <v>0</v>
      </c>
      <c r="U10579" s="3">
        <f t="shared" si="996"/>
        <v>0</v>
      </c>
    </row>
    <row r="10580" spans="1:21" ht="12.75" customHeight="1" x14ac:dyDescent="0.2">
      <c r="A10580" s="82" t="s">
        <v>95</v>
      </c>
      <c r="B10580" s="81" t="s">
        <v>96</v>
      </c>
      <c r="C10580" s="47">
        <v>49777513</v>
      </c>
      <c r="D10580" s="80" t="s">
        <v>10134</v>
      </c>
      <c r="E10580" s="81" t="s">
        <v>10135</v>
      </c>
      <c r="F10580" s="82">
        <v>192135343</v>
      </c>
      <c r="G10580" s="83" t="s">
        <v>84</v>
      </c>
      <c r="H10580" s="80" t="s">
        <v>29</v>
      </c>
      <c r="I10580" s="80" t="s">
        <v>15265</v>
      </c>
      <c r="J10580" s="80" t="s">
        <v>15266</v>
      </c>
      <c r="K10580" s="80" t="s">
        <v>315</v>
      </c>
      <c r="L10580" s="80" t="s">
        <v>330</v>
      </c>
      <c r="M10580" s="81" t="s">
        <v>914</v>
      </c>
      <c r="N10580" s="32" t="s">
        <v>10618</v>
      </c>
      <c r="O10580" s="33">
        <v>4</v>
      </c>
      <c r="P10580" s="3">
        <f t="shared" si="991"/>
        <v>0</v>
      </c>
      <c r="Q10580" s="3">
        <f t="shared" si="992"/>
        <v>0</v>
      </c>
      <c r="R10580" s="3">
        <f t="shared" si="993"/>
        <v>0</v>
      </c>
      <c r="S10580" s="3">
        <f t="shared" si="994"/>
        <v>1</v>
      </c>
      <c r="T10580" s="3">
        <f t="shared" si="995"/>
        <v>0</v>
      </c>
      <c r="U10580" s="3">
        <f t="shared" si="996"/>
        <v>0</v>
      </c>
    </row>
    <row r="10581" spans="1:21" ht="12.75" customHeight="1" x14ac:dyDescent="0.2">
      <c r="A10581" s="82" t="s">
        <v>95</v>
      </c>
      <c r="B10581" s="81" t="s">
        <v>96</v>
      </c>
      <c r="C10581" s="47">
        <v>49777513</v>
      </c>
      <c r="D10581" s="80" t="s">
        <v>10134</v>
      </c>
      <c r="E10581" s="81" t="s">
        <v>10289</v>
      </c>
      <c r="F10581" s="82">
        <v>192116679</v>
      </c>
      <c r="G10581" s="83" t="s">
        <v>67</v>
      </c>
      <c r="H10581" s="80" t="s">
        <v>29</v>
      </c>
      <c r="I10581" s="80" t="s">
        <v>14741</v>
      </c>
      <c r="J10581" s="80" t="s">
        <v>14742</v>
      </c>
      <c r="K10581" s="80" t="s">
        <v>366</v>
      </c>
      <c r="L10581" s="80" t="s">
        <v>2191</v>
      </c>
      <c r="M10581" s="81" t="s">
        <v>2619</v>
      </c>
      <c r="N10581" s="32" t="s">
        <v>10618</v>
      </c>
      <c r="O10581" s="33">
        <v>4</v>
      </c>
      <c r="P10581" s="3">
        <f t="shared" si="991"/>
        <v>0</v>
      </c>
      <c r="Q10581" s="3">
        <f t="shared" si="992"/>
        <v>0</v>
      </c>
      <c r="R10581" s="3">
        <f t="shared" si="993"/>
        <v>0</v>
      </c>
      <c r="S10581" s="3">
        <f t="shared" si="994"/>
        <v>1</v>
      </c>
      <c r="T10581" s="3">
        <f t="shared" si="995"/>
        <v>0</v>
      </c>
      <c r="U10581" s="3">
        <f t="shared" si="996"/>
        <v>0</v>
      </c>
    </row>
    <row r="10582" spans="1:21" ht="12.75" customHeight="1" x14ac:dyDescent="0.2">
      <c r="A10582" s="82" t="s">
        <v>95</v>
      </c>
      <c r="B10582" s="81" t="s">
        <v>96</v>
      </c>
      <c r="C10582" s="47">
        <v>49777513</v>
      </c>
      <c r="D10582" s="80" t="s">
        <v>10134</v>
      </c>
      <c r="E10582" s="81" t="s">
        <v>10289</v>
      </c>
      <c r="F10582" s="82">
        <v>191888792</v>
      </c>
      <c r="G10582" s="83" t="s">
        <v>67</v>
      </c>
      <c r="H10582" s="80" t="s">
        <v>52</v>
      </c>
      <c r="I10582" s="80" t="s">
        <v>10987</v>
      </c>
      <c r="J10582" s="80" t="s">
        <v>10988</v>
      </c>
      <c r="K10582" s="80" t="s">
        <v>366</v>
      </c>
      <c r="L10582" s="80" t="s">
        <v>1062</v>
      </c>
      <c r="M10582" s="81" t="s">
        <v>4276</v>
      </c>
      <c r="N10582" s="32" t="s">
        <v>10618</v>
      </c>
      <c r="O10582" s="33">
        <v>4</v>
      </c>
      <c r="P10582" s="3">
        <f t="shared" si="991"/>
        <v>0</v>
      </c>
      <c r="Q10582" s="3">
        <f t="shared" si="992"/>
        <v>0</v>
      </c>
      <c r="R10582" s="3">
        <f t="shared" si="993"/>
        <v>0</v>
      </c>
      <c r="S10582" s="3">
        <f t="shared" si="994"/>
        <v>1</v>
      </c>
      <c r="T10582" s="3">
        <f t="shared" si="995"/>
        <v>0</v>
      </c>
      <c r="U10582" s="3">
        <f t="shared" si="996"/>
        <v>0</v>
      </c>
    </row>
    <row r="10583" spans="1:21" ht="12.75" customHeight="1" x14ac:dyDescent="0.2">
      <c r="A10583" s="82" t="s">
        <v>95</v>
      </c>
      <c r="B10583" s="81" t="s">
        <v>96</v>
      </c>
      <c r="C10583" s="47">
        <v>49777513</v>
      </c>
      <c r="D10583" s="80" t="s">
        <v>10134</v>
      </c>
      <c r="E10583" s="81" t="s">
        <v>10321</v>
      </c>
      <c r="F10583" s="82">
        <v>191910950</v>
      </c>
      <c r="G10583" s="83" t="s">
        <v>105</v>
      </c>
      <c r="H10583" s="80" t="s">
        <v>29</v>
      </c>
      <c r="I10583" s="80" t="s">
        <v>11163</v>
      </c>
      <c r="J10583" s="80" t="s">
        <v>11164</v>
      </c>
      <c r="K10583" s="80" t="s">
        <v>341</v>
      </c>
      <c r="L10583" s="80" t="s">
        <v>346</v>
      </c>
      <c r="M10583" s="81" t="s">
        <v>347</v>
      </c>
      <c r="N10583" s="32" t="s">
        <v>10618</v>
      </c>
      <c r="O10583" s="33">
        <v>4</v>
      </c>
      <c r="P10583" s="3">
        <f t="shared" si="991"/>
        <v>0</v>
      </c>
      <c r="Q10583" s="3">
        <f t="shared" si="992"/>
        <v>0</v>
      </c>
      <c r="R10583" s="3">
        <f t="shared" si="993"/>
        <v>0</v>
      </c>
      <c r="S10583" s="3">
        <f t="shared" si="994"/>
        <v>1</v>
      </c>
      <c r="T10583" s="3">
        <f t="shared" si="995"/>
        <v>0</v>
      </c>
      <c r="U10583" s="3">
        <f t="shared" si="996"/>
        <v>0</v>
      </c>
    </row>
    <row r="10584" spans="1:21" ht="12.75" customHeight="1" x14ac:dyDescent="0.2">
      <c r="A10584" s="82" t="s">
        <v>95</v>
      </c>
      <c r="B10584" s="81" t="s">
        <v>96</v>
      </c>
      <c r="C10584" s="47">
        <v>49777513</v>
      </c>
      <c r="D10584" s="80" t="s">
        <v>10134</v>
      </c>
      <c r="E10584" s="81" t="s">
        <v>10321</v>
      </c>
      <c r="F10584" s="82">
        <v>192116759</v>
      </c>
      <c r="G10584" s="83" t="s">
        <v>105</v>
      </c>
      <c r="H10584" s="80" t="s">
        <v>52</v>
      </c>
      <c r="I10584" s="80" t="s">
        <v>14743</v>
      </c>
      <c r="J10584" s="80" t="s">
        <v>14744</v>
      </c>
      <c r="K10584" s="80" t="s">
        <v>341</v>
      </c>
      <c r="L10584" s="80" t="s">
        <v>346</v>
      </c>
      <c r="M10584" s="81" t="s">
        <v>347</v>
      </c>
      <c r="N10584" s="32" t="s">
        <v>10618</v>
      </c>
      <c r="O10584" s="33">
        <v>2</v>
      </c>
      <c r="P10584" s="3">
        <f t="shared" si="991"/>
        <v>0</v>
      </c>
      <c r="Q10584" s="3">
        <f t="shared" si="992"/>
        <v>1</v>
      </c>
      <c r="R10584" s="3">
        <f t="shared" si="993"/>
        <v>0</v>
      </c>
      <c r="S10584" s="3">
        <f t="shared" si="994"/>
        <v>0</v>
      </c>
      <c r="T10584" s="3">
        <f t="shared" si="995"/>
        <v>0</v>
      </c>
      <c r="U10584" s="3">
        <f t="shared" si="996"/>
        <v>0</v>
      </c>
    </row>
    <row r="10585" spans="1:21" ht="12.75" customHeight="1" x14ac:dyDescent="0.2">
      <c r="A10585" s="82" t="s">
        <v>95</v>
      </c>
      <c r="B10585" s="81" t="s">
        <v>96</v>
      </c>
      <c r="C10585" s="47">
        <v>49777513</v>
      </c>
      <c r="D10585" s="80" t="s">
        <v>10134</v>
      </c>
      <c r="E10585" s="81" t="s">
        <v>10321</v>
      </c>
      <c r="F10585" s="82">
        <v>192116761</v>
      </c>
      <c r="G10585" s="83" t="s">
        <v>105</v>
      </c>
      <c r="H10585" s="80" t="s">
        <v>52</v>
      </c>
      <c r="I10585" s="80" t="s">
        <v>10538</v>
      </c>
      <c r="J10585" s="80" t="s">
        <v>14745</v>
      </c>
      <c r="K10585" s="80" t="s">
        <v>341</v>
      </c>
      <c r="L10585" s="80" t="s">
        <v>346</v>
      </c>
      <c r="M10585" s="81" t="s">
        <v>347</v>
      </c>
      <c r="N10585" s="32" t="s">
        <v>10618</v>
      </c>
      <c r="O10585" s="33">
        <v>3</v>
      </c>
      <c r="P10585" s="3">
        <f t="shared" si="991"/>
        <v>0</v>
      </c>
      <c r="Q10585" s="3">
        <f t="shared" si="992"/>
        <v>0</v>
      </c>
      <c r="R10585" s="3">
        <f t="shared" si="993"/>
        <v>1</v>
      </c>
      <c r="S10585" s="3">
        <f t="shared" si="994"/>
        <v>0</v>
      </c>
      <c r="T10585" s="3">
        <f t="shared" si="995"/>
        <v>0</v>
      </c>
      <c r="U10585" s="3">
        <f t="shared" si="996"/>
        <v>0</v>
      </c>
    </row>
    <row r="10586" spans="1:21" ht="12.75" customHeight="1" x14ac:dyDescent="0.2">
      <c r="A10586" s="82" t="s">
        <v>95</v>
      </c>
      <c r="B10586" s="81" t="s">
        <v>96</v>
      </c>
      <c r="C10586" s="47">
        <v>49777513</v>
      </c>
      <c r="D10586" s="80" t="s">
        <v>10134</v>
      </c>
      <c r="E10586" s="81" t="s">
        <v>10321</v>
      </c>
      <c r="F10586" s="82">
        <v>192116781</v>
      </c>
      <c r="G10586" s="83" t="s">
        <v>105</v>
      </c>
      <c r="H10586" s="80" t="s">
        <v>52</v>
      </c>
      <c r="I10586" s="80" t="s">
        <v>14746</v>
      </c>
      <c r="J10586" s="80" t="s">
        <v>14747</v>
      </c>
      <c r="K10586" s="80" t="s">
        <v>341</v>
      </c>
      <c r="L10586" s="80" t="s">
        <v>346</v>
      </c>
      <c r="M10586" s="81" t="s">
        <v>347</v>
      </c>
      <c r="N10586" s="32" t="s">
        <v>10618</v>
      </c>
      <c r="O10586" s="33">
        <v>4</v>
      </c>
      <c r="P10586" s="3">
        <f t="shared" si="991"/>
        <v>0</v>
      </c>
      <c r="Q10586" s="3">
        <f t="shared" si="992"/>
        <v>0</v>
      </c>
      <c r="R10586" s="3">
        <f t="shared" si="993"/>
        <v>0</v>
      </c>
      <c r="S10586" s="3">
        <f t="shared" si="994"/>
        <v>1</v>
      </c>
      <c r="T10586" s="3">
        <f t="shared" si="995"/>
        <v>0</v>
      </c>
      <c r="U10586" s="3">
        <f t="shared" si="996"/>
        <v>0</v>
      </c>
    </row>
    <row r="10587" spans="1:21" ht="12.75" customHeight="1" x14ac:dyDescent="0.2">
      <c r="A10587" s="82" t="s">
        <v>95</v>
      </c>
      <c r="B10587" s="81" t="s">
        <v>96</v>
      </c>
      <c r="C10587" s="47">
        <v>49777513</v>
      </c>
      <c r="D10587" s="80" t="s">
        <v>10134</v>
      </c>
      <c r="E10587" s="81" t="s">
        <v>10321</v>
      </c>
      <c r="F10587" s="82">
        <v>192116785</v>
      </c>
      <c r="G10587" s="83" t="s">
        <v>67</v>
      </c>
      <c r="H10587" s="80" t="s">
        <v>29</v>
      </c>
      <c r="I10587" s="80" t="s">
        <v>10329</v>
      </c>
      <c r="J10587" s="80" t="s">
        <v>14748</v>
      </c>
      <c r="K10587" s="80" t="s">
        <v>341</v>
      </c>
      <c r="L10587" s="80" t="s">
        <v>346</v>
      </c>
      <c r="M10587" s="81" t="s">
        <v>347</v>
      </c>
      <c r="N10587" s="32" t="s">
        <v>10618</v>
      </c>
      <c r="O10587" s="33">
        <v>2</v>
      </c>
      <c r="P10587" s="3">
        <f t="shared" si="991"/>
        <v>0</v>
      </c>
      <c r="Q10587" s="3">
        <f t="shared" si="992"/>
        <v>1</v>
      </c>
      <c r="R10587" s="3">
        <f t="shared" si="993"/>
        <v>0</v>
      </c>
      <c r="S10587" s="3">
        <f t="shared" si="994"/>
        <v>0</v>
      </c>
      <c r="T10587" s="3">
        <f t="shared" si="995"/>
        <v>0</v>
      </c>
      <c r="U10587" s="3">
        <f t="shared" si="996"/>
        <v>0</v>
      </c>
    </row>
    <row r="10588" spans="1:21" ht="12.75" customHeight="1" x14ac:dyDescent="0.2">
      <c r="A10588" s="82" t="s">
        <v>95</v>
      </c>
      <c r="B10588" s="81" t="s">
        <v>96</v>
      </c>
      <c r="C10588" s="47">
        <v>49777513</v>
      </c>
      <c r="D10588" s="80" t="s">
        <v>10134</v>
      </c>
      <c r="E10588" s="81" t="s">
        <v>10296</v>
      </c>
      <c r="F10588" s="82">
        <v>191863840</v>
      </c>
      <c r="G10588" s="83" t="s">
        <v>67</v>
      </c>
      <c r="H10588" s="80" t="s">
        <v>29</v>
      </c>
      <c r="I10588" s="80" t="s">
        <v>10674</v>
      </c>
      <c r="J10588" s="80" t="s">
        <v>10675</v>
      </c>
      <c r="K10588" s="80" t="s">
        <v>341</v>
      </c>
      <c r="L10588" s="80" t="s">
        <v>631</v>
      </c>
      <c r="M10588" s="81" t="s">
        <v>632</v>
      </c>
      <c r="N10588" s="32" t="s">
        <v>10618</v>
      </c>
      <c r="O10588" s="33">
        <v>2</v>
      </c>
      <c r="P10588" s="3">
        <f t="shared" si="991"/>
        <v>0</v>
      </c>
      <c r="Q10588" s="3">
        <f t="shared" si="992"/>
        <v>1</v>
      </c>
      <c r="R10588" s="3">
        <f t="shared" si="993"/>
        <v>0</v>
      </c>
      <c r="S10588" s="3">
        <f t="shared" si="994"/>
        <v>0</v>
      </c>
      <c r="T10588" s="3">
        <f t="shared" si="995"/>
        <v>0</v>
      </c>
      <c r="U10588" s="3">
        <f t="shared" si="996"/>
        <v>0</v>
      </c>
    </row>
    <row r="10589" spans="1:21" ht="12.75" customHeight="1" x14ac:dyDescent="0.2">
      <c r="A10589" s="82" t="s">
        <v>95</v>
      </c>
      <c r="B10589" s="81" t="s">
        <v>96</v>
      </c>
      <c r="C10589" s="47">
        <v>49777513</v>
      </c>
      <c r="D10589" s="80" t="s">
        <v>10134</v>
      </c>
      <c r="E10589" s="81" t="s">
        <v>10296</v>
      </c>
      <c r="F10589" s="82">
        <v>192070613</v>
      </c>
      <c r="G10589" s="83" t="s">
        <v>105</v>
      </c>
      <c r="H10589" s="80" t="s">
        <v>29</v>
      </c>
      <c r="I10589" s="80" t="s">
        <v>13275</v>
      </c>
      <c r="J10589" s="80" t="s">
        <v>13276</v>
      </c>
      <c r="K10589" s="80" t="s">
        <v>341</v>
      </c>
      <c r="L10589" s="80" t="s">
        <v>631</v>
      </c>
      <c r="M10589" s="81" t="s">
        <v>632</v>
      </c>
      <c r="N10589" s="32" t="s">
        <v>10618</v>
      </c>
      <c r="O10589" s="33">
        <v>3</v>
      </c>
      <c r="P10589" s="3">
        <f t="shared" si="991"/>
        <v>0</v>
      </c>
      <c r="Q10589" s="3">
        <f t="shared" si="992"/>
        <v>0</v>
      </c>
      <c r="R10589" s="3">
        <f t="shared" si="993"/>
        <v>1</v>
      </c>
      <c r="S10589" s="3">
        <f t="shared" si="994"/>
        <v>0</v>
      </c>
      <c r="T10589" s="3">
        <f t="shared" si="995"/>
        <v>0</v>
      </c>
      <c r="U10589" s="3">
        <f t="shared" si="996"/>
        <v>0</v>
      </c>
    </row>
    <row r="10590" spans="1:21" ht="12.75" customHeight="1" x14ac:dyDescent="0.2">
      <c r="A10590" s="82" t="s">
        <v>95</v>
      </c>
      <c r="B10590" s="81" t="s">
        <v>96</v>
      </c>
      <c r="C10590" s="47">
        <v>49777513</v>
      </c>
      <c r="D10590" s="80" t="s">
        <v>10134</v>
      </c>
      <c r="E10590" s="81" t="s">
        <v>10159</v>
      </c>
      <c r="F10590" s="82">
        <v>192132369</v>
      </c>
      <c r="G10590" s="83" t="s">
        <v>105</v>
      </c>
      <c r="H10590" s="80" t="s">
        <v>29</v>
      </c>
      <c r="I10590" s="80" t="s">
        <v>15117</v>
      </c>
      <c r="J10590" s="80" t="s">
        <v>15118</v>
      </c>
      <c r="K10590" s="80" t="s">
        <v>341</v>
      </c>
      <c r="L10590" s="80" t="s">
        <v>2285</v>
      </c>
      <c r="M10590" s="81" t="s">
        <v>2286</v>
      </c>
      <c r="N10590" s="32" t="s">
        <v>10618</v>
      </c>
      <c r="O10590" s="33">
        <v>3</v>
      </c>
      <c r="P10590" s="3">
        <f t="shared" si="991"/>
        <v>0</v>
      </c>
      <c r="Q10590" s="3">
        <f t="shared" si="992"/>
        <v>0</v>
      </c>
      <c r="R10590" s="3">
        <f t="shared" si="993"/>
        <v>1</v>
      </c>
      <c r="S10590" s="3">
        <f t="shared" si="994"/>
        <v>0</v>
      </c>
      <c r="T10590" s="3">
        <f t="shared" si="995"/>
        <v>0</v>
      </c>
      <c r="U10590" s="3">
        <f t="shared" si="996"/>
        <v>0</v>
      </c>
    </row>
    <row r="10591" spans="1:21" ht="12.75" customHeight="1" x14ac:dyDescent="0.2">
      <c r="A10591" s="82" t="s">
        <v>95</v>
      </c>
      <c r="B10591" s="81" t="s">
        <v>96</v>
      </c>
      <c r="C10591" s="47">
        <v>49777513</v>
      </c>
      <c r="D10591" s="80" t="s">
        <v>10134</v>
      </c>
      <c r="E10591" s="81" t="s">
        <v>10296</v>
      </c>
      <c r="F10591" s="82">
        <v>192117304</v>
      </c>
      <c r="G10591" s="83" t="s">
        <v>67</v>
      </c>
      <c r="H10591" s="80" t="s">
        <v>29</v>
      </c>
      <c r="I10591" s="80" t="s">
        <v>14759</v>
      </c>
      <c r="J10591" s="80" t="s">
        <v>14760</v>
      </c>
      <c r="K10591" s="80" t="s">
        <v>341</v>
      </c>
      <c r="L10591" s="80" t="s">
        <v>2279</v>
      </c>
      <c r="M10591" s="81" t="s">
        <v>2975</v>
      </c>
      <c r="N10591" s="32" t="s">
        <v>10618</v>
      </c>
      <c r="O10591" s="33">
        <v>4</v>
      </c>
      <c r="P10591" s="3">
        <f t="shared" si="991"/>
        <v>0</v>
      </c>
      <c r="Q10591" s="3">
        <f t="shared" si="992"/>
        <v>0</v>
      </c>
      <c r="R10591" s="3">
        <f t="shared" si="993"/>
        <v>0</v>
      </c>
      <c r="S10591" s="3">
        <f t="shared" si="994"/>
        <v>1</v>
      </c>
      <c r="T10591" s="3">
        <f t="shared" si="995"/>
        <v>0</v>
      </c>
      <c r="U10591" s="3">
        <f t="shared" si="996"/>
        <v>0</v>
      </c>
    </row>
    <row r="10592" spans="1:21" ht="12.75" customHeight="1" x14ac:dyDescent="0.2">
      <c r="A10592" s="82" t="s">
        <v>95</v>
      </c>
      <c r="B10592" s="81" t="s">
        <v>96</v>
      </c>
      <c r="C10592" s="47">
        <v>49777513</v>
      </c>
      <c r="D10592" s="80" t="s">
        <v>10134</v>
      </c>
      <c r="E10592" s="81" t="s">
        <v>10159</v>
      </c>
      <c r="F10592" s="82">
        <v>192116884</v>
      </c>
      <c r="G10592" s="83" t="s">
        <v>105</v>
      </c>
      <c r="H10592" s="80" t="s">
        <v>52</v>
      </c>
      <c r="I10592" s="80" t="s">
        <v>14751</v>
      </c>
      <c r="J10592" s="80" t="s">
        <v>14752</v>
      </c>
      <c r="K10592" s="80" t="s">
        <v>341</v>
      </c>
      <c r="L10592" s="80" t="s">
        <v>350</v>
      </c>
      <c r="M10592" s="81" t="s">
        <v>2916</v>
      </c>
      <c r="N10592" s="32" t="s">
        <v>10618</v>
      </c>
      <c r="O10592" s="33">
        <v>3</v>
      </c>
      <c r="P10592" s="3">
        <f t="shared" si="991"/>
        <v>0</v>
      </c>
      <c r="Q10592" s="3">
        <f t="shared" si="992"/>
        <v>0</v>
      </c>
      <c r="R10592" s="3">
        <f t="shared" si="993"/>
        <v>1</v>
      </c>
      <c r="S10592" s="3">
        <f t="shared" si="994"/>
        <v>0</v>
      </c>
      <c r="T10592" s="3">
        <f t="shared" si="995"/>
        <v>0</v>
      </c>
      <c r="U10592" s="3">
        <f t="shared" si="996"/>
        <v>0</v>
      </c>
    </row>
    <row r="10593" spans="1:21" ht="12.75" customHeight="1" x14ac:dyDescent="0.2">
      <c r="A10593" s="82" t="s">
        <v>95</v>
      </c>
      <c r="B10593" s="81" t="s">
        <v>96</v>
      </c>
      <c r="C10593" s="47">
        <v>49777513</v>
      </c>
      <c r="D10593" s="80" t="s">
        <v>10134</v>
      </c>
      <c r="E10593" s="81" t="s">
        <v>10159</v>
      </c>
      <c r="F10593" s="82">
        <v>192116922</v>
      </c>
      <c r="G10593" s="83" t="s">
        <v>105</v>
      </c>
      <c r="H10593" s="80" t="s">
        <v>52</v>
      </c>
      <c r="I10593" s="80" t="s">
        <v>14753</v>
      </c>
      <c r="J10593" s="80" t="s">
        <v>14754</v>
      </c>
      <c r="K10593" s="80" t="s">
        <v>341</v>
      </c>
      <c r="L10593" s="80" t="s">
        <v>350</v>
      </c>
      <c r="M10593" s="81" t="s">
        <v>2916</v>
      </c>
      <c r="N10593" s="32" t="s">
        <v>10618</v>
      </c>
      <c r="O10593" s="33">
        <v>2</v>
      </c>
      <c r="P10593" s="3">
        <f t="shared" si="991"/>
        <v>0</v>
      </c>
      <c r="Q10593" s="3">
        <f t="shared" si="992"/>
        <v>1</v>
      </c>
      <c r="R10593" s="3">
        <f t="shared" si="993"/>
        <v>0</v>
      </c>
      <c r="S10593" s="3">
        <f t="shared" si="994"/>
        <v>0</v>
      </c>
      <c r="T10593" s="3">
        <f t="shared" si="995"/>
        <v>0</v>
      </c>
      <c r="U10593" s="3">
        <f t="shared" si="996"/>
        <v>0</v>
      </c>
    </row>
    <row r="10594" spans="1:21" ht="12.75" customHeight="1" x14ac:dyDescent="0.2">
      <c r="A10594" s="82" t="s">
        <v>95</v>
      </c>
      <c r="B10594" s="81" t="s">
        <v>96</v>
      </c>
      <c r="C10594" s="47">
        <v>49777513</v>
      </c>
      <c r="D10594" s="80" t="s">
        <v>10134</v>
      </c>
      <c r="E10594" s="81" t="s">
        <v>14785</v>
      </c>
      <c r="F10594" s="82">
        <v>192117775</v>
      </c>
      <c r="G10594" s="83" t="s">
        <v>10595</v>
      </c>
      <c r="H10594" s="80" t="s">
        <v>52</v>
      </c>
      <c r="I10594" s="80" t="s">
        <v>14786</v>
      </c>
      <c r="J10594" s="80" t="s">
        <v>14787</v>
      </c>
      <c r="K10594" s="80" t="s">
        <v>341</v>
      </c>
      <c r="L10594" s="80" t="s">
        <v>1089</v>
      </c>
      <c r="M10594" s="81" t="s">
        <v>1090</v>
      </c>
      <c r="N10594" s="32" t="s">
        <v>10618</v>
      </c>
      <c r="O10594" s="33">
        <v>5</v>
      </c>
      <c r="P10594" s="3">
        <f t="shared" si="991"/>
        <v>0</v>
      </c>
      <c r="Q10594" s="3">
        <f t="shared" si="992"/>
        <v>0</v>
      </c>
      <c r="R10594" s="3">
        <f t="shared" si="993"/>
        <v>0</v>
      </c>
      <c r="S10594" s="3">
        <f t="shared" si="994"/>
        <v>0</v>
      </c>
      <c r="T10594" s="3">
        <f t="shared" si="995"/>
        <v>1</v>
      </c>
      <c r="U10594" s="3">
        <f t="shared" si="996"/>
        <v>0</v>
      </c>
    </row>
    <row r="10595" spans="1:21" ht="12.75" customHeight="1" x14ac:dyDescent="0.2">
      <c r="A10595" s="82" t="s">
        <v>95</v>
      </c>
      <c r="B10595" s="81" t="s">
        <v>96</v>
      </c>
      <c r="C10595" s="47">
        <v>49777513</v>
      </c>
      <c r="D10595" s="80" t="s">
        <v>10134</v>
      </c>
      <c r="E10595" s="81" t="s">
        <v>10159</v>
      </c>
      <c r="F10595" s="82">
        <v>192002191</v>
      </c>
      <c r="G10595" s="83" t="s">
        <v>67</v>
      </c>
      <c r="H10595" s="80" t="s">
        <v>52</v>
      </c>
      <c r="I10595" s="80" t="s">
        <v>11971</v>
      </c>
      <c r="J10595" s="80" t="s">
        <v>11972</v>
      </c>
      <c r="K10595" s="80" t="s">
        <v>341</v>
      </c>
      <c r="L10595" s="80" t="s">
        <v>2233</v>
      </c>
      <c r="M10595" s="81" t="s">
        <v>2648</v>
      </c>
      <c r="N10595" s="32" t="s">
        <v>10618</v>
      </c>
      <c r="O10595" s="33">
        <v>3</v>
      </c>
      <c r="P10595" s="3">
        <f t="shared" si="991"/>
        <v>0</v>
      </c>
      <c r="Q10595" s="3">
        <f t="shared" si="992"/>
        <v>0</v>
      </c>
      <c r="R10595" s="3">
        <f t="shared" si="993"/>
        <v>1</v>
      </c>
      <c r="S10595" s="3">
        <f t="shared" si="994"/>
        <v>0</v>
      </c>
      <c r="T10595" s="3">
        <f t="shared" si="995"/>
        <v>0</v>
      </c>
      <c r="U10595" s="3">
        <f t="shared" si="996"/>
        <v>0</v>
      </c>
    </row>
    <row r="10596" spans="1:21" ht="12.75" customHeight="1" x14ac:dyDescent="0.2">
      <c r="A10596" s="82" t="s">
        <v>95</v>
      </c>
      <c r="B10596" s="81" t="s">
        <v>96</v>
      </c>
      <c r="C10596" s="47">
        <v>49777513</v>
      </c>
      <c r="D10596" s="80" t="s">
        <v>10134</v>
      </c>
      <c r="E10596" s="81" t="s">
        <v>10159</v>
      </c>
      <c r="F10596" s="82">
        <v>192002228</v>
      </c>
      <c r="G10596" s="83" t="s">
        <v>67</v>
      </c>
      <c r="H10596" s="80" t="s">
        <v>52</v>
      </c>
      <c r="I10596" s="80" t="s">
        <v>11973</v>
      </c>
      <c r="J10596" s="80" t="s">
        <v>11974</v>
      </c>
      <c r="K10596" s="80" t="s">
        <v>102</v>
      </c>
      <c r="L10596" s="80" t="s">
        <v>1887</v>
      </c>
      <c r="M10596" s="81" t="s">
        <v>1891</v>
      </c>
      <c r="N10596" s="32" t="s">
        <v>10618</v>
      </c>
      <c r="O10596" s="33">
        <v>2</v>
      </c>
      <c r="P10596" s="3">
        <f t="shared" si="991"/>
        <v>0</v>
      </c>
      <c r="Q10596" s="3">
        <f t="shared" si="992"/>
        <v>1</v>
      </c>
      <c r="R10596" s="3">
        <f t="shared" si="993"/>
        <v>0</v>
      </c>
      <c r="S10596" s="3">
        <f t="shared" si="994"/>
        <v>0</v>
      </c>
      <c r="T10596" s="3">
        <f t="shared" si="995"/>
        <v>0</v>
      </c>
      <c r="U10596" s="3">
        <f t="shared" si="996"/>
        <v>0</v>
      </c>
    </row>
    <row r="10597" spans="1:21" ht="12.75" customHeight="1" x14ac:dyDescent="0.2">
      <c r="A10597" s="82" t="s">
        <v>95</v>
      </c>
      <c r="B10597" s="81" t="s">
        <v>96</v>
      </c>
      <c r="C10597" s="47">
        <v>49777513</v>
      </c>
      <c r="D10597" s="80" t="s">
        <v>10134</v>
      </c>
      <c r="E10597" s="81" t="s">
        <v>10159</v>
      </c>
      <c r="F10597" s="82">
        <v>192070600</v>
      </c>
      <c r="G10597" s="83" t="s">
        <v>105</v>
      </c>
      <c r="H10597" s="80" t="s">
        <v>52</v>
      </c>
      <c r="I10597" s="80" t="s">
        <v>13273</v>
      </c>
      <c r="J10597" s="80" t="s">
        <v>13274</v>
      </c>
      <c r="K10597" s="80" t="s">
        <v>102</v>
      </c>
      <c r="L10597" s="80" t="s">
        <v>1887</v>
      </c>
      <c r="M10597" s="81" t="s">
        <v>1891</v>
      </c>
      <c r="N10597" s="32" t="s">
        <v>10618</v>
      </c>
      <c r="O10597" s="33">
        <v>2</v>
      </c>
      <c r="P10597" s="3">
        <f t="shared" si="991"/>
        <v>0</v>
      </c>
      <c r="Q10597" s="3">
        <f t="shared" si="992"/>
        <v>1</v>
      </c>
      <c r="R10597" s="3">
        <f t="shared" si="993"/>
        <v>0</v>
      </c>
      <c r="S10597" s="3">
        <f t="shared" si="994"/>
        <v>0</v>
      </c>
      <c r="T10597" s="3">
        <f t="shared" si="995"/>
        <v>0</v>
      </c>
      <c r="U10597" s="3">
        <f t="shared" si="996"/>
        <v>0</v>
      </c>
    </row>
    <row r="10598" spans="1:21" ht="12.75" customHeight="1" x14ac:dyDescent="0.2">
      <c r="A10598" s="82" t="s">
        <v>95</v>
      </c>
      <c r="B10598" s="81" t="s">
        <v>96</v>
      </c>
      <c r="C10598" s="47">
        <v>49777513</v>
      </c>
      <c r="D10598" s="80" t="s">
        <v>10134</v>
      </c>
      <c r="E10598" s="81" t="s">
        <v>10159</v>
      </c>
      <c r="F10598" s="82">
        <v>192070583</v>
      </c>
      <c r="G10598" s="83" t="s">
        <v>105</v>
      </c>
      <c r="H10598" s="80" t="s">
        <v>52</v>
      </c>
      <c r="I10598" s="80" t="s">
        <v>10354</v>
      </c>
      <c r="J10598" s="80" t="s">
        <v>13272</v>
      </c>
      <c r="K10598" s="80" t="s">
        <v>102</v>
      </c>
      <c r="L10598" s="80" t="s">
        <v>159</v>
      </c>
      <c r="M10598" s="81" t="s">
        <v>1863</v>
      </c>
      <c r="N10598" s="32" t="s">
        <v>10618</v>
      </c>
      <c r="O10598" s="33">
        <v>1</v>
      </c>
      <c r="P10598" s="3">
        <f t="shared" si="991"/>
        <v>1</v>
      </c>
      <c r="Q10598" s="3">
        <f t="shared" si="992"/>
        <v>0</v>
      </c>
      <c r="R10598" s="3">
        <f t="shared" si="993"/>
        <v>0</v>
      </c>
      <c r="S10598" s="3">
        <f t="shared" si="994"/>
        <v>0</v>
      </c>
      <c r="T10598" s="3">
        <f t="shared" si="995"/>
        <v>0</v>
      </c>
      <c r="U10598" s="3">
        <f t="shared" si="996"/>
        <v>0</v>
      </c>
    </row>
    <row r="10599" spans="1:21" ht="12.75" customHeight="1" x14ac:dyDescent="0.2">
      <c r="A10599" s="82" t="s">
        <v>95</v>
      </c>
      <c r="B10599" s="81" t="s">
        <v>96</v>
      </c>
      <c r="C10599" s="47">
        <v>49777513</v>
      </c>
      <c r="D10599" s="80" t="s">
        <v>10134</v>
      </c>
      <c r="E10599" s="81" t="s">
        <v>10159</v>
      </c>
      <c r="F10599" s="82">
        <v>192116851</v>
      </c>
      <c r="G10599" s="83" t="s">
        <v>67</v>
      </c>
      <c r="H10599" s="80" t="s">
        <v>52</v>
      </c>
      <c r="I10599" s="80" t="s">
        <v>14749</v>
      </c>
      <c r="J10599" s="80" t="s">
        <v>14750</v>
      </c>
      <c r="K10599" s="80" t="s">
        <v>102</v>
      </c>
      <c r="L10599" s="80" t="s">
        <v>159</v>
      </c>
      <c r="M10599" s="81" t="s">
        <v>160</v>
      </c>
      <c r="N10599" s="32" t="s">
        <v>10618</v>
      </c>
      <c r="O10599" s="50" t="s">
        <v>20548</v>
      </c>
      <c r="P10599" s="3">
        <f t="shared" si="991"/>
        <v>0</v>
      </c>
      <c r="Q10599" s="3">
        <f t="shared" si="992"/>
        <v>0</v>
      </c>
      <c r="R10599" s="3">
        <f t="shared" si="993"/>
        <v>0</v>
      </c>
      <c r="S10599" s="3">
        <f t="shared" si="994"/>
        <v>0</v>
      </c>
      <c r="T10599" s="3">
        <f t="shared" si="995"/>
        <v>0</v>
      </c>
      <c r="U10599" s="3">
        <f t="shared" si="996"/>
        <v>1</v>
      </c>
    </row>
    <row r="10600" spans="1:21" ht="12.75" customHeight="1" x14ac:dyDescent="0.2">
      <c r="A10600" s="82" t="s">
        <v>95</v>
      </c>
      <c r="B10600" s="81" t="s">
        <v>96</v>
      </c>
      <c r="C10600" s="47">
        <v>49777513</v>
      </c>
      <c r="D10600" s="80" t="s">
        <v>10134</v>
      </c>
      <c r="E10600" s="81" t="s">
        <v>10159</v>
      </c>
      <c r="F10600" s="82">
        <v>192116979</v>
      </c>
      <c r="G10600" s="83" t="s">
        <v>105</v>
      </c>
      <c r="H10600" s="80" t="s">
        <v>52</v>
      </c>
      <c r="I10600" s="80" t="s">
        <v>14755</v>
      </c>
      <c r="J10600" s="80" t="s">
        <v>14756</v>
      </c>
      <c r="K10600" s="80" t="s">
        <v>102</v>
      </c>
      <c r="L10600" s="80" t="s">
        <v>159</v>
      </c>
      <c r="M10600" s="81" t="s">
        <v>1863</v>
      </c>
      <c r="N10600" s="32" t="s">
        <v>10618</v>
      </c>
      <c r="O10600" s="33">
        <v>2</v>
      </c>
      <c r="P10600" s="3">
        <f t="shared" si="991"/>
        <v>0</v>
      </c>
      <c r="Q10600" s="3">
        <f t="shared" si="992"/>
        <v>1</v>
      </c>
      <c r="R10600" s="3">
        <f t="shared" si="993"/>
        <v>0</v>
      </c>
      <c r="S10600" s="3">
        <f t="shared" si="994"/>
        <v>0</v>
      </c>
      <c r="T10600" s="3">
        <f t="shared" si="995"/>
        <v>0</v>
      </c>
      <c r="U10600" s="3">
        <f t="shared" si="996"/>
        <v>0</v>
      </c>
    </row>
    <row r="10601" spans="1:21" ht="12.75" customHeight="1" x14ac:dyDescent="0.2">
      <c r="A10601" s="82" t="s">
        <v>95</v>
      </c>
      <c r="B10601" s="81" t="s">
        <v>96</v>
      </c>
      <c r="C10601" s="47">
        <v>49777513</v>
      </c>
      <c r="D10601" s="80" t="s">
        <v>10134</v>
      </c>
      <c r="E10601" s="81" t="s">
        <v>10159</v>
      </c>
      <c r="F10601" s="82">
        <v>192117027</v>
      </c>
      <c r="G10601" s="83" t="s">
        <v>105</v>
      </c>
      <c r="H10601" s="80" t="s">
        <v>52</v>
      </c>
      <c r="I10601" s="80" t="s">
        <v>14757</v>
      </c>
      <c r="J10601" s="80" t="s">
        <v>14758</v>
      </c>
      <c r="K10601" s="80" t="s">
        <v>102</v>
      </c>
      <c r="L10601" s="80" t="s">
        <v>159</v>
      </c>
      <c r="M10601" s="81" t="s">
        <v>1863</v>
      </c>
      <c r="N10601" s="32" t="s">
        <v>10618</v>
      </c>
      <c r="O10601" s="33">
        <v>2</v>
      </c>
      <c r="P10601" s="3">
        <f t="shared" si="991"/>
        <v>0</v>
      </c>
      <c r="Q10601" s="3">
        <f t="shared" si="992"/>
        <v>1</v>
      </c>
      <c r="R10601" s="3">
        <f t="shared" si="993"/>
        <v>0</v>
      </c>
      <c r="S10601" s="3">
        <f t="shared" si="994"/>
        <v>0</v>
      </c>
      <c r="T10601" s="3">
        <f t="shared" si="995"/>
        <v>0</v>
      </c>
      <c r="U10601" s="3">
        <f t="shared" si="996"/>
        <v>0</v>
      </c>
    </row>
    <row r="10602" spans="1:21" ht="12.75" customHeight="1" x14ac:dyDescent="0.2">
      <c r="A10602" s="82" t="s">
        <v>95</v>
      </c>
      <c r="B10602" s="81" t="s">
        <v>96</v>
      </c>
      <c r="C10602" s="47">
        <v>49777513</v>
      </c>
      <c r="D10602" s="80" t="s">
        <v>10134</v>
      </c>
      <c r="E10602" s="81" t="s">
        <v>10152</v>
      </c>
      <c r="F10602" s="82">
        <v>192198730</v>
      </c>
      <c r="G10602" s="83" t="s">
        <v>67</v>
      </c>
      <c r="H10602" s="80" t="s">
        <v>52</v>
      </c>
      <c r="I10602" s="80" t="s">
        <v>18291</v>
      </c>
      <c r="J10602" s="80" t="s">
        <v>18292</v>
      </c>
      <c r="K10602" s="80" t="s">
        <v>341</v>
      </c>
      <c r="L10602" s="80" t="s">
        <v>1089</v>
      </c>
      <c r="M10602" s="81" t="s">
        <v>1090</v>
      </c>
      <c r="N10602" s="47" t="s">
        <v>15353</v>
      </c>
      <c r="O10602" s="33">
        <v>1</v>
      </c>
      <c r="P10602" s="3">
        <f t="shared" si="991"/>
        <v>1</v>
      </c>
      <c r="Q10602" s="3">
        <f t="shared" si="992"/>
        <v>0</v>
      </c>
      <c r="R10602" s="3">
        <f t="shared" si="993"/>
        <v>0</v>
      </c>
      <c r="S10602" s="3">
        <f t="shared" si="994"/>
        <v>0</v>
      </c>
      <c r="T10602" s="3">
        <f t="shared" si="995"/>
        <v>0</v>
      </c>
      <c r="U10602" s="3">
        <f t="shared" si="996"/>
        <v>0</v>
      </c>
    </row>
    <row r="10603" spans="1:21" ht="12.75" customHeight="1" x14ac:dyDescent="0.2">
      <c r="A10603" s="82" t="s">
        <v>95</v>
      </c>
      <c r="B10603" s="81" t="s">
        <v>96</v>
      </c>
      <c r="C10603" s="47">
        <v>49777513</v>
      </c>
      <c r="D10603" s="80" t="s">
        <v>10134</v>
      </c>
      <c r="E10603" s="81" t="s">
        <v>10152</v>
      </c>
      <c r="F10603" s="82">
        <v>192117096</v>
      </c>
      <c r="G10603" s="83" t="s">
        <v>167</v>
      </c>
      <c r="H10603" s="80" t="s">
        <v>52</v>
      </c>
      <c r="I10603" s="80" t="s">
        <v>10373</v>
      </c>
      <c r="J10603" s="80" t="s">
        <v>18299</v>
      </c>
      <c r="K10603" s="80" t="s">
        <v>102</v>
      </c>
      <c r="L10603" s="80" t="s">
        <v>1880</v>
      </c>
      <c r="M10603" s="81" t="s">
        <v>1881</v>
      </c>
      <c r="N10603" s="47" t="s">
        <v>15353</v>
      </c>
      <c r="O10603" s="33">
        <v>4</v>
      </c>
      <c r="P10603" s="3">
        <f t="shared" si="991"/>
        <v>0</v>
      </c>
      <c r="Q10603" s="3">
        <f t="shared" si="992"/>
        <v>0</v>
      </c>
      <c r="R10603" s="3">
        <f t="shared" si="993"/>
        <v>0</v>
      </c>
      <c r="S10603" s="3">
        <f t="shared" si="994"/>
        <v>1</v>
      </c>
      <c r="T10603" s="3">
        <f t="shared" si="995"/>
        <v>0</v>
      </c>
      <c r="U10603" s="3">
        <f t="shared" si="996"/>
        <v>0</v>
      </c>
    </row>
    <row r="10604" spans="1:21" ht="12.75" customHeight="1" x14ac:dyDescent="0.2">
      <c r="A10604" s="82" t="s">
        <v>95</v>
      </c>
      <c r="B10604" s="81" t="s">
        <v>96</v>
      </c>
      <c r="C10604" s="47">
        <v>49777513</v>
      </c>
      <c r="D10604" s="80" t="s">
        <v>10134</v>
      </c>
      <c r="E10604" s="81" t="s">
        <v>10152</v>
      </c>
      <c r="F10604" s="82">
        <v>192117146</v>
      </c>
      <c r="G10604" s="83" t="s">
        <v>105</v>
      </c>
      <c r="H10604" s="80" t="s">
        <v>52</v>
      </c>
      <c r="I10604" s="80" t="s">
        <v>10369</v>
      </c>
      <c r="J10604" s="80" t="s">
        <v>18302</v>
      </c>
      <c r="K10604" s="80" t="s">
        <v>102</v>
      </c>
      <c r="L10604" s="80" t="s">
        <v>159</v>
      </c>
      <c r="M10604" s="81" t="s">
        <v>1863</v>
      </c>
      <c r="N10604" s="47" t="s">
        <v>15353</v>
      </c>
      <c r="O10604" s="33">
        <v>3</v>
      </c>
      <c r="P10604" s="3">
        <f t="shared" si="991"/>
        <v>0</v>
      </c>
      <c r="Q10604" s="3">
        <f t="shared" si="992"/>
        <v>0</v>
      </c>
      <c r="R10604" s="3">
        <f t="shared" si="993"/>
        <v>1</v>
      </c>
      <c r="S10604" s="3">
        <f t="shared" si="994"/>
        <v>0</v>
      </c>
      <c r="T10604" s="3">
        <f t="shared" si="995"/>
        <v>0</v>
      </c>
      <c r="U10604" s="3">
        <f t="shared" si="996"/>
        <v>0</v>
      </c>
    </row>
    <row r="10605" spans="1:21" ht="12.75" customHeight="1" x14ac:dyDescent="0.2">
      <c r="A10605" s="82" t="s">
        <v>95</v>
      </c>
      <c r="B10605" s="81" t="s">
        <v>96</v>
      </c>
      <c r="C10605" s="47">
        <v>49777513</v>
      </c>
      <c r="D10605" s="80" t="s">
        <v>10134</v>
      </c>
      <c r="E10605" s="81" t="s">
        <v>10152</v>
      </c>
      <c r="F10605" s="82">
        <v>192117154</v>
      </c>
      <c r="G10605" s="83" t="s">
        <v>167</v>
      </c>
      <c r="H10605" s="80" t="s">
        <v>52</v>
      </c>
      <c r="I10605" s="80" t="s">
        <v>18308</v>
      </c>
      <c r="J10605" s="80" t="s">
        <v>18309</v>
      </c>
      <c r="K10605" s="80" t="s">
        <v>341</v>
      </c>
      <c r="L10605" s="80" t="s">
        <v>342</v>
      </c>
      <c r="M10605" s="81" t="s">
        <v>343</v>
      </c>
      <c r="N10605" s="47" t="s">
        <v>15353</v>
      </c>
      <c r="O10605" s="33">
        <v>3</v>
      </c>
      <c r="P10605" s="3">
        <f t="shared" si="991"/>
        <v>0</v>
      </c>
      <c r="Q10605" s="3">
        <f t="shared" si="992"/>
        <v>0</v>
      </c>
      <c r="R10605" s="3">
        <f t="shared" si="993"/>
        <v>1</v>
      </c>
      <c r="S10605" s="3">
        <f t="shared" si="994"/>
        <v>0</v>
      </c>
      <c r="T10605" s="3">
        <f t="shared" si="995"/>
        <v>0</v>
      </c>
      <c r="U10605" s="3">
        <f t="shared" si="996"/>
        <v>0</v>
      </c>
    </row>
    <row r="10606" spans="1:21" ht="12.75" customHeight="1" x14ac:dyDescent="0.2">
      <c r="A10606" s="82" t="s">
        <v>95</v>
      </c>
      <c r="B10606" s="81" t="s">
        <v>96</v>
      </c>
      <c r="C10606" s="47">
        <v>49777513</v>
      </c>
      <c r="D10606" s="80" t="s">
        <v>10134</v>
      </c>
      <c r="E10606" s="81" t="s">
        <v>10152</v>
      </c>
      <c r="F10606" s="82">
        <v>192198737</v>
      </c>
      <c r="G10606" s="83" t="s">
        <v>105</v>
      </c>
      <c r="H10606" s="80" t="s">
        <v>52</v>
      </c>
      <c r="I10606" s="80" t="s">
        <v>18312</v>
      </c>
      <c r="J10606" s="80" t="s">
        <v>18313</v>
      </c>
      <c r="K10606" s="80" t="s">
        <v>102</v>
      </c>
      <c r="L10606" s="80" t="s">
        <v>1880</v>
      </c>
      <c r="M10606" s="81" t="s">
        <v>1881</v>
      </c>
      <c r="N10606" s="47" t="s">
        <v>15353</v>
      </c>
      <c r="O10606" s="33">
        <v>3</v>
      </c>
      <c r="P10606" s="3">
        <f t="shared" si="991"/>
        <v>0</v>
      </c>
      <c r="Q10606" s="3">
        <f t="shared" si="992"/>
        <v>0</v>
      </c>
      <c r="R10606" s="3">
        <f t="shared" si="993"/>
        <v>1</v>
      </c>
      <c r="S10606" s="3">
        <f t="shared" si="994"/>
        <v>0</v>
      </c>
      <c r="T10606" s="3">
        <f t="shared" si="995"/>
        <v>0</v>
      </c>
      <c r="U10606" s="3">
        <f t="shared" si="996"/>
        <v>0</v>
      </c>
    </row>
    <row r="10607" spans="1:21" ht="12.75" customHeight="1" x14ac:dyDescent="0.2">
      <c r="A10607" s="82" t="s">
        <v>95</v>
      </c>
      <c r="B10607" s="81" t="s">
        <v>96</v>
      </c>
      <c r="C10607" s="47">
        <v>49777513</v>
      </c>
      <c r="D10607" s="80" t="s">
        <v>10134</v>
      </c>
      <c r="E10607" s="81" t="s">
        <v>10152</v>
      </c>
      <c r="F10607" s="82">
        <v>192171468</v>
      </c>
      <c r="G10607" s="83" t="s">
        <v>105</v>
      </c>
      <c r="H10607" s="80" t="s">
        <v>52</v>
      </c>
      <c r="I10607" s="80" t="s">
        <v>18319</v>
      </c>
      <c r="J10607" s="80" t="s">
        <v>18320</v>
      </c>
      <c r="K10607" s="80" t="s">
        <v>341</v>
      </c>
      <c r="L10607" s="80" t="s">
        <v>1089</v>
      </c>
      <c r="M10607" s="81" t="s">
        <v>2251</v>
      </c>
      <c r="N10607" s="47" t="s">
        <v>15353</v>
      </c>
      <c r="O10607" s="33">
        <v>3</v>
      </c>
      <c r="P10607" s="3">
        <f t="shared" si="991"/>
        <v>0</v>
      </c>
      <c r="Q10607" s="3">
        <f t="shared" si="992"/>
        <v>0</v>
      </c>
      <c r="R10607" s="3">
        <f t="shared" si="993"/>
        <v>1</v>
      </c>
      <c r="S10607" s="3">
        <f t="shared" si="994"/>
        <v>0</v>
      </c>
      <c r="T10607" s="3">
        <f t="shared" si="995"/>
        <v>0</v>
      </c>
      <c r="U10607" s="3">
        <f t="shared" si="996"/>
        <v>0</v>
      </c>
    </row>
    <row r="10608" spans="1:21" ht="12.75" customHeight="1" x14ac:dyDescent="0.2">
      <c r="A10608" s="82" t="s">
        <v>95</v>
      </c>
      <c r="B10608" s="81" t="s">
        <v>96</v>
      </c>
      <c r="C10608" s="47">
        <v>49777513</v>
      </c>
      <c r="D10608" s="80" t="s">
        <v>10134</v>
      </c>
      <c r="E10608" s="81" t="s">
        <v>10152</v>
      </c>
      <c r="F10608" s="82">
        <v>192198842</v>
      </c>
      <c r="G10608" s="83" t="s">
        <v>105</v>
      </c>
      <c r="H10608" s="80" t="s">
        <v>52</v>
      </c>
      <c r="I10608" s="80" t="s">
        <v>10369</v>
      </c>
      <c r="J10608" s="80" t="s">
        <v>18325</v>
      </c>
      <c r="K10608" s="80" t="s">
        <v>102</v>
      </c>
      <c r="L10608" s="80" t="s">
        <v>159</v>
      </c>
      <c r="M10608" s="81" t="s">
        <v>1863</v>
      </c>
      <c r="N10608" s="47" t="s">
        <v>15353</v>
      </c>
      <c r="O10608" s="33">
        <v>4</v>
      </c>
      <c r="P10608" s="3">
        <f t="shared" si="991"/>
        <v>0</v>
      </c>
      <c r="Q10608" s="3">
        <f t="shared" si="992"/>
        <v>0</v>
      </c>
      <c r="R10608" s="3">
        <f t="shared" si="993"/>
        <v>0</v>
      </c>
      <c r="S10608" s="3">
        <f t="shared" si="994"/>
        <v>1</v>
      </c>
      <c r="T10608" s="3">
        <f t="shared" si="995"/>
        <v>0</v>
      </c>
      <c r="U10608" s="3">
        <f t="shared" si="996"/>
        <v>0</v>
      </c>
    </row>
    <row r="10609" spans="1:21" ht="12.75" customHeight="1" x14ac:dyDescent="0.2">
      <c r="A10609" s="82" t="s">
        <v>95</v>
      </c>
      <c r="B10609" s="81" t="s">
        <v>96</v>
      </c>
      <c r="C10609" s="47">
        <v>49777513</v>
      </c>
      <c r="D10609" s="80" t="s">
        <v>10134</v>
      </c>
      <c r="E10609" s="81" t="s">
        <v>10152</v>
      </c>
      <c r="F10609" s="82">
        <v>192198788</v>
      </c>
      <c r="G10609" s="83" t="s">
        <v>105</v>
      </c>
      <c r="H10609" s="80" t="s">
        <v>29</v>
      </c>
      <c r="I10609" s="80" t="s">
        <v>18326</v>
      </c>
      <c r="J10609" s="80" t="s">
        <v>18327</v>
      </c>
      <c r="K10609" s="80" t="s">
        <v>341</v>
      </c>
      <c r="L10609" s="80" t="s">
        <v>1089</v>
      </c>
      <c r="M10609" s="81" t="s">
        <v>1090</v>
      </c>
      <c r="N10609" s="47" t="s">
        <v>15353</v>
      </c>
      <c r="O10609" s="33">
        <v>4</v>
      </c>
      <c r="P10609" s="3">
        <f t="shared" si="991"/>
        <v>0</v>
      </c>
      <c r="Q10609" s="3">
        <f t="shared" si="992"/>
        <v>0</v>
      </c>
      <c r="R10609" s="3">
        <f t="shared" si="993"/>
        <v>0</v>
      </c>
      <c r="S10609" s="3">
        <f t="shared" si="994"/>
        <v>1</v>
      </c>
      <c r="T10609" s="3">
        <f t="shared" si="995"/>
        <v>0</v>
      </c>
      <c r="U10609" s="3">
        <f t="shared" si="996"/>
        <v>0</v>
      </c>
    </row>
    <row r="10610" spans="1:21" ht="12.75" customHeight="1" x14ac:dyDescent="0.2">
      <c r="A10610" s="82" t="s">
        <v>95</v>
      </c>
      <c r="B10610" s="81" t="s">
        <v>96</v>
      </c>
      <c r="C10610" s="47">
        <v>49777513</v>
      </c>
      <c r="D10610" s="80" t="s">
        <v>10134</v>
      </c>
      <c r="E10610" s="81" t="s">
        <v>10152</v>
      </c>
      <c r="F10610" s="82">
        <v>192198839</v>
      </c>
      <c r="G10610" s="83" t="s">
        <v>67</v>
      </c>
      <c r="H10610" s="80" t="s">
        <v>29</v>
      </c>
      <c r="I10610" s="80" t="s">
        <v>18338</v>
      </c>
      <c r="J10610" s="80" t="s">
        <v>18339</v>
      </c>
      <c r="K10610" s="80" t="s">
        <v>341</v>
      </c>
      <c r="L10610" s="80" t="s">
        <v>1089</v>
      </c>
      <c r="M10610" s="81" t="s">
        <v>1090</v>
      </c>
      <c r="N10610" s="47" t="s">
        <v>15353</v>
      </c>
      <c r="O10610" s="33">
        <v>4</v>
      </c>
      <c r="P10610" s="3">
        <f t="shared" si="991"/>
        <v>0</v>
      </c>
      <c r="Q10610" s="3">
        <f t="shared" si="992"/>
        <v>0</v>
      </c>
      <c r="R10610" s="3">
        <f t="shared" si="993"/>
        <v>0</v>
      </c>
      <c r="S10610" s="3">
        <f t="shared" si="994"/>
        <v>1</v>
      </c>
      <c r="T10610" s="3">
        <f t="shared" si="995"/>
        <v>0</v>
      </c>
      <c r="U10610" s="3">
        <f t="shared" si="996"/>
        <v>0</v>
      </c>
    </row>
    <row r="10611" spans="1:21" ht="12.75" customHeight="1" x14ac:dyDescent="0.2">
      <c r="A10611" s="82" t="s">
        <v>95</v>
      </c>
      <c r="B10611" s="81" t="s">
        <v>96</v>
      </c>
      <c r="C10611" s="47">
        <v>49777513</v>
      </c>
      <c r="D10611" s="80" t="s">
        <v>10134</v>
      </c>
      <c r="E10611" s="81" t="s">
        <v>10321</v>
      </c>
      <c r="F10611" s="82">
        <v>192116827</v>
      </c>
      <c r="G10611" s="83" t="s">
        <v>167</v>
      </c>
      <c r="H10611" s="80" t="s">
        <v>52</v>
      </c>
      <c r="I10611" s="80" t="s">
        <v>18383</v>
      </c>
      <c r="J10611" s="80" t="s">
        <v>18384</v>
      </c>
      <c r="K10611" s="80" t="s">
        <v>341</v>
      </c>
      <c r="L10611" s="80" t="s">
        <v>346</v>
      </c>
      <c r="M10611" s="81" t="s">
        <v>347</v>
      </c>
      <c r="N10611" s="47" t="s">
        <v>15353</v>
      </c>
      <c r="O10611" s="33">
        <v>3</v>
      </c>
      <c r="P10611" s="3">
        <f t="shared" si="991"/>
        <v>0</v>
      </c>
      <c r="Q10611" s="3">
        <f t="shared" si="992"/>
        <v>0</v>
      </c>
      <c r="R10611" s="3">
        <f t="shared" si="993"/>
        <v>1</v>
      </c>
      <c r="S10611" s="3">
        <f t="shared" si="994"/>
        <v>0</v>
      </c>
      <c r="T10611" s="3">
        <f t="shared" si="995"/>
        <v>0</v>
      </c>
      <c r="U10611" s="3">
        <f t="shared" si="996"/>
        <v>0</v>
      </c>
    </row>
    <row r="10612" spans="1:21" ht="12.75" customHeight="1" x14ac:dyDescent="0.2">
      <c r="A10612" s="82" t="s">
        <v>95</v>
      </c>
      <c r="B10612" s="81" t="s">
        <v>96</v>
      </c>
      <c r="C10612" s="47">
        <v>49777513</v>
      </c>
      <c r="D10612" s="80" t="s">
        <v>10134</v>
      </c>
      <c r="E10612" s="81" t="s">
        <v>10321</v>
      </c>
      <c r="F10612" s="82">
        <v>192198322</v>
      </c>
      <c r="G10612" s="83" t="s">
        <v>105</v>
      </c>
      <c r="H10612" s="80" t="s">
        <v>52</v>
      </c>
      <c r="I10612" s="80" t="s">
        <v>5622</v>
      </c>
      <c r="J10612" s="80" t="s">
        <v>18387</v>
      </c>
      <c r="K10612" s="80" t="s">
        <v>341</v>
      </c>
      <c r="L10612" s="80" t="s">
        <v>346</v>
      </c>
      <c r="M10612" s="81" t="s">
        <v>347</v>
      </c>
      <c r="N10612" s="47" t="s">
        <v>15353</v>
      </c>
      <c r="O10612" s="33">
        <v>4</v>
      </c>
      <c r="P10612" s="3">
        <f t="shared" si="991"/>
        <v>0</v>
      </c>
      <c r="Q10612" s="3">
        <f t="shared" si="992"/>
        <v>0</v>
      </c>
      <c r="R10612" s="3">
        <f t="shared" si="993"/>
        <v>0</v>
      </c>
      <c r="S10612" s="3">
        <f t="shared" si="994"/>
        <v>1</v>
      </c>
      <c r="T10612" s="3">
        <f t="shared" si="995"/>
        <v>0</v>
      </c>
      <c r="U10612" s="3">
        <f t="shared" si="996"/>
        <v>0</v>
      </c>
    </row>
    <row r="10613" spans="1:21" ht="12.75" customHeight="1" x14ac:dyDescent="0.2">
      <c r="A10613" s="82" t="s">
        <v>95</v>
      </c>
      <c r="B10613" s="81" t="s">
        <v>96</v>
      </c>
      <c r="C10613" s="47">
        <v>49777513</v>
      </c>
      <c r="D10613" s="80" t="s">
        <v>10134</v>
      </c>
      <c r="E10613" s="81" t="s">
        <v>10321</v>
      </c>
      <c r="F10613" s="82">
        <v>192198386</v>
      </c>
      <c r="G10613" s="83" t="s">
        <v>105</v>
      </c>
      <c r="H10613" s="80" t="s">
        <v>52</v>
      </c>
      <c r="I10613" s="80" t="s">
        <v>18388</v>
      </c>
      <c r="J10613" s="80" t="s">
        <v>18389</v>
      </c>
      <c r="K10613" s="80" t="s">
        <v>341</v>
      </c>
      <c r="L10613" s="80" t="s">
        <v>346</v>
      </c>
      <c r="M10613" s="81" t="s">
        <v>347</v>
      </c>
      <c r="N10613" s="47" t="s">
        <v>15353</v>
      </c>
      <c r="O10613" s="33">
        <v>3</v>
      </c>
      <c r="P10613" s="3">
        <f t="shared" si="991"/>
        <v>0</v>
      </c>
      <c r="Q10613" s="3">
        <f t="shared" si="992"/>
        <v>0</v>
      </c>
      <c r="R10613" s="3">
        <f t="shared" si="993"/>
        <v>1</v>
      </c>
      <c r="S10613" s="3">
        <f t="shared" si="994"/>
        <v>0</v>
      </c>
      <c r="T10613" s="3">
        <f t="shared" si="995"/>
        <v>0</v>
      </c>
      <c r="U10613" s="3">
        <f t="shared" si="996"/>
        <v>0</v>
      </c>
    </row>
    <row r="10614" spans="1:21" ht="12.75" customHeight="1" x14ac:dyDescent="0.2">
      <c r="A10614" s="82" t="s">
        <v>95</v>
      </c>
      <c r="B10614" s="81" t="s">
        <v>96</v>
      </c>
      <c r="C10614" s="47">
        <v>49777513</v>
      </c>
      <c r="D10614" s="80" t="s">
        <v>10134</v>
      </c>
      <c r="E10614" s="81" t="s">
        <v>10321</v>
      </c>
      <c r="F10614" s="82">
        <v>192001853</v>
      </c>
      <c r="G10614" s="83" t="s">
        <v>67</v>
      </c>
      <c r="H10614" s="80" t="s">
        <v>29</v>
      </c>
      <c r="I10614" s="80" t="s">
        <v>18392</v>
      </c>
      <c r="J10614" s="80" t="s">
        <v>18393</v>
      </c>
      <c r="K10614" s="80" t="s">
        <v>341</v>
      </c>
      <c r="L10614" s="80" t="s">
        <v>346</v>
      </c>
      <c r="M10614" s="81" t="s">
        <v>347</v>
      </c>
      <c r="N10614" s="47" t="s">
        <v>15353</v>
      </c>
      <c r="O10614" s="33">
        <v>4</v>
      </c>
      <c r="P10614" s="3">
        <f t="shared" si="991"/>
        <v>0</v>
      </c>
      <c r="Q10614" s="3">
        <f t="shared" si="992"/>
        <v>0</v>
      </c>
      <c r="R10614" s="3">
        <f t="shared" si="993"/>
        <v>0</v>
      </c>
      <c r="S10614" s="3">
        <f t="shared" si="994"/>
        <v>1</v>
      </c>
      <c r="T10614" s="3">
        <f t="shared" si="995"/>
        <v>0</v>
      </c>
      <c r="U10614" s="3">
        <f t="shared" si="996"/>
        <v>0</v>
      </c>
    </row>
    <row r="10615" spans="1:21" ht="12.75" customHeight="1" x14ac:dyDescent="0.2">
      <c r="A10615" s="82" t="s">
        <v>95</v>
      </c>
      <c r="B10615" s="81" t="s">
        <v>96</v>
      </c>
      <c r="C10615" s="47">
        <v>49777513</v>
      </c>
      <c r="D10615" s="80" t="s">
        <v>10134</v>
      </c>
      <c r="E10615" s="81" t="s">
        <v>10321</v>
      </c>
      <c r="F10615" s="82">
        <v>192001923</v>
      </c>
      <c r="G10615" s="83" t="s">
        <v>67</v>
      </c>
      <c r="H10615" s="80" t="s">
        <v>52</v>
      </c>
      <c r="I10615" s="80" t="s">
        <v>5622</v>
      </c>
      <c r="J10615" s="80" t="s">
        <v>18398</v>
      </c>
      <c r="K10615" s="80" t="s">
        <v>341</v>
      </c>
      <c r="L10615" s="80" t="s">
        <v>346</v>
      </c>
      <c r="M10615" s="81" t="s">
        <v>347</v>
      </c>
      <c r="N10615" s="47" t="s">
        <v>15353</v>
      </c>
      <c r="O10615" s="33">
        <v>3</v>
      </c>
      <c r="P10615" s="3">
        <f t="shared" si="991"/>
        <v>0</v>
      </c>
      <c r="Q10615" s="3">
        <f t="shared" si="992"/>
        <v>0</v>
      </c>
      <c r="R10615" s="3">
        <f t="shared" si="993"/>
        <v>1</v>
      </c>
      <c r="S10615" s="3">
        <f t="shared" si="994"/>
        <v>0</v>
      </c>
      <c r="T10615" s="3">
        <f t="shared" si="995"/>
        <v>0</v>
      </c>
      <c r="U10615" s="3">
        <f t="shared" si="996"/>
        <v>0</v>
      </c>
    </row>
    <row r="10616" spans="1:21" ht="12.75" customHeight="1" x14ac:dyDescent="0.2">
      <c r="A10616" s="82" t="s">
        <v>95</v>
      </c>
      <c r="B10616" s="81" t="s">
        <v>96</v>
      </c>
      <c r="C10616" s="47">
        <v>49777513</v>
      </c>
      <c r="D10616" s="80" t="s">
        <v>10134</v>
      </c>
      <c r="E10616" s="81" t="s">
        <v>10321</v>
      </c>
      <c r="F10616" s="82">
        <v>192198342</v>
      </c>
      <c r="G10616" s="83" t="s">
        <v>105</v>
      </c>
      <c r="H10616" s="80" t="s">
        <v>29</v>
      </c>
      <c r="I10616" s="80" t="s">
        <v>18399</v>
      </c>
      <c r="J10616" s="80" t="s">
        <v>18400</v>
      </c>
      <c r="K10616" s="80" t="s">
        <v>341</v>
      </c>
      <c r="L10616" s="80" t="s">
        <v>346</v>
      </c>
      <c r="M10616" s="81" t="s">
        <v>347</v>
      </c>
      <c r="N10616" s="47" t="s">
        <v>15353</v>
      </c>
      <c r="O10616" s="33">
        <v>3</v>
      </c>
      <c r="P10616" s="3">
        <f t="shared" si="991"/>
        <v>0</v>
      </c>
      <c r="Q10616" s="3">
        <f t="shared" si="992"/>
        <v>0</v>
      </c>
      <c r="R10616" s="3">
        <f t="shared" si="993"/>
        <v>1</v>
      </c>
      <c r="S10616" s="3">
        <f t="shared" si="994"/>
        <v>0</v>
      </c>
      <c r="T10616" s="3">
        <f t="shared" si="995"/>
        <v>0</v>
      </c>
      <c r="U10616" s="3">
        <f t="shared" si="996"/>
        <v>0</v>
      </c>
    </row>
    <row r="10617" spans="1:21" ht="12.75" customHeight="1" x14ac:dyDescent="0.2">
      <c r="A10617" s="82" t="s">
        <v>95</v>
      </c>
      <c r="B10617" s="81" t="s">
        <v>96</v>
      </c>
      <c r="C10617" s="47">
        <v>49777513</v>
      </c>
      <c r="D10617" s="80" t="s">
        <v>10134</v>
      </c>
      <c r="E10617" s="81" t="s">
        <v>10321</v>
      </c>
      <c r="F10617" s="82">
        <v>192116780</v>
      </c>
      <c r="G10617" s="83" t="s">
        <v>105</v>
      </c>
      <c r="H10617" s="80" t="s">
        <v>52</v>
      </c>
      <c r="I10617" s="80" t="s">
        <v>10536</v>
      </c>
      <c r="J10617" s="80" t="s">
        <v>18405</v>
      </c>
      <c r="K10617" s="80" t="s">
        <v>341</v>
      </c>
      <c r="L10617" s="80" t="s">
        <v>346</v>
      </c>
      <c r="M10617" s="81" t="s">
        <v>347</v>
      </c>
      <c r="N10617" s="47" t="s">
        <v>15353</v>
      </c>
      <c r="O10617" s="33">
        <v>2</v>
      </c>
      <c r="P10617" s="3">
        <f t="shared" si="991"/>
        <v>0</v>
      </c>
      <c r="Q10617" s="3">
        <f t="shared" si="992"/>
        <v>1</v>
      </c>
      <c r="R10617" s="3">
        <f t="shared" si="993"/>
        <v>0</v>
      </c>
      <c r="S10617" s="3">
        <f t="shared" si="994"/>
        <v>0</v>
      </c>
      <c r="T10617" s="3">
        <f t="shared" si="995"/>
        <v>0</v>
      </c>
      <c r="U10617" s="3">
        <f t="shared" si="996"/>
        <v>0</v>
      </c>
    </row>
    <row r="10618" spans="1:21" ht="12.75" customHeight="1" x14ac:dyDescent="0.2">
      <c r="A10618" s="82" t="s">
        <v>95</v>
      </c>
      <c r="B10618" s="81" t="s">
        <v>96</v>
      </c>
      <c r="C10618" s="47">
        <v>49777513</v>
      </c>
      <c r="D10618" s="80" t="s">
        <v>10134</v>
      </c>
      <c r="E10618" s="81" t="s">
        <v>10321</v>
      </c>
      <c r="F10618" s="82">
        <v>192198390</v>
      </c>
      <c r="G10618" s="83" t="s">
        <v>167</v>
      </c>
      <c r="H10618" s="80" t="s">
        <v>52</v>
      </c>
      <c r="I10618" s="80" t="s">
        <v>18383</v>
      </c>
      <c r="J10618" s="80" t="s">
        <v>18409</v>
      </c>
      <c r="K10618" s="80" t="s">
        <v>341</v>
      </c>
      <c r="L10618" s="80" t="s">
        <v>346</v>
      </c>
      <c r="M10618" s="81" t="s">
        <v>347</v>
      </c>
      <c r="N10618" s="47" t="s">
        <v>15353</v>
      </c>
      <c r="O10618" s="33">
        <v>3</v>
      </c>
      <c r="P10618" s="3">
        <f t="shared" si="991"/>
        <v>0</v>
      </c>
      <c r="Q10618" s="3">
        <f t="shared" si="992"/>
        <v>0</v>
      </c>
      <c r="R10618" s="3">
        <f t="shared" si="993"/>
        <v>1</v>
      </c>
      <c r="S10618" s="3">
        <f t="shared" si="994"/>
        <v>0</v>
      </c>
      <c r="T10618" s="3">
        <f t="shared" si="995"/>
        <v>0</v>
      </c>
      <c r="U10618" s="3">
        <f t="shared" si="996"/>
        <v>0</v>
      </c>
    </row>
    <row r="10619" spans="1:21" ht="12.75" customHeight="1" x14ac:dyDescent="0.2">
      <c r="A10619" s="82" t="s">
        <v>95</v>
      </c>
      <c r="B10619" s="81" t="s">
        <v>96</v>
      </c>
      <c r="C10619" s="47">
        <v>49777513</v>
      </c>
      <c r="D10619" s="80" t="s">
        <v>10134</v>
      </c>
      <c r="E10619" s="81" t="s">
        <v>10135</v>
      </c>
      <c r="F10619" s="82">
        <v>191863771</v>
      </c>
      <c r="G10619" s="83" t="s">
        <v>67</v>
      </c>
      <c r="H10619" s="80" t="s">
        <v>52</v>
      </c>
      <c r="I10619" s="80" t="s">
        <v>18479</v>
      </c>
      <c r="J10619" s="80" t="s">
        <v>18480</v>
      </c>
      <c r="K10619" s="80" t="s">
        <v>80</v>
      </c>
      <c r="L10619" s="80" t="s">
        <v>268</v>
      </c>
      <c r="M10619" s="81" t="s">
        <v>2515</v>
      </c>
      <c r="N10619" s="47" t="s">
        <v>15353</v>
      </c>
      <c r="O10619" s="33">
        <v>1</v>
      </c>
      <c r="P10619" s="3">
        <f t="shared" si="991"/>
        <v>1</v>
      </c>
      <c r="Q10619" s="3">
        <f t="shared" si="992"/>
        <v>0</v>
      </c>
      <c r="R10619" s="3">
        <f t="shared" si="993"/>
        <v>0</v>
      </c>
      <c r="S10619" s="3">
        <f t="shared" si="994"/>
        <v>0</v>
      </c>
      <c r="T10619" s="3">
        <f t="shared" si="995"/>
        <v>0</v>
      </c>
      <c r="U10619" s="3">
        <f t="shared" si="996"/>
        <v>0</v>
      </c>
    </row>
    <row r="10620" spans="1:21" ht="12.75" customHeight="1" x14ac:dyDescent="0.2">
      <c r="A10620" s="82" t="s">
        <v>95</v>
      </c>
      <c r="B10620" s="81" t="s">
        <v>96</v>
      </c>
      <c r="C10620" s="47">
        <v>49777513</v>
      </c>
      <c r="D10620" s="80" t="s">
        <v>10134</v>
      </c>
      <c r="E10620" s="81" t="s">
        <v>10296</v>
      </c>
      <c r="F10620" s="82">
        <v>191888201</v>
      </c>
      <c r="G10620" s="83" t="s">
        <v>10595</v>
      </c>
      <c r="H10620" s="80" t="s">
        <v>29</v>
      </c>
      <c r="I10620" s="80" t="s">
        <v>10300</v>
      </c>
      <c r="J10620" s="80" t="s">
        <v>18485</v>
      </c>
      <c r="K10620" s="80" t="s">
        <v>341</v>
      </c>
      <c r="L10620" s="80" t="s">
        <v>631</v>
      </c>
      <c r="M10620" s="81" t="s">
        <v>635</v>
      </c>
      <c r="N10620" s="47" t="s">
        <v>15353</v>
      </c>
      <c r="O10620" s="33">
        <v>5</v>
      </c>
      <c r="P10620" s="3">
        <f t="shared" si="991"/>
        <v>0</v>
      </c>
      <c r="Q10620" s="3">
        <f t="shared" si="992"/>
        <v>0</v>
      </c>
      <c r="R10620" s="3">
        <f t="shared" si="993"/>
        <v>0</v>
      </c>
      <c r="S10620" s="3">
        <f t="shared" si="994"/>
        <v>0</v>
      </c>
      <c r="T10620" s="3">
        <f t="shared" si="995"/>
        <v>1</v>
      </c>
      <c r="U10620" s="3">
        <f t="shared" si="996"/>
        <v>0</v>
      </c>
    </row>
    <row r="10621" spans="1:21" ht="12.75" customHeight="1" x14ac:dyDescent="0.2">
      <c r="A10621" s="82" t="s">
        <v>95</v>
      </c>
      <c r="B10621" s="81" t="s">
        <v>96</v>
      </c>
      <c r="C10621" s="47">
        <v>49777513</v>
      </c>
      <c r="D10621" s="80" t="s">
        <v>10134</v>
      </c>
      <c r="E10621" s="81" t="s">
        <v>10147</v>
      </c>
      <c r="F10621" s="82">
        <v>192198226</v>
      </c>
      <c r="G10621" s="83" t="s">
        <v>122</v>
      </c>
      <c r="H10621" s="80" t="s">
        <v>29</v>
      </c>
      <c r="I10621" s="80" t="s">
        <v>18603</v>
      </c>
      <c r="J10621" s="80" t="s">
        <v>18604</v>
      </c>
      <c r="K10621" s="80" t="s">
        <v>315</v>
      </c>
      <c r="L10621" s="80" t="s">
        <v>330</v>
      </c>
      <c r="M10621" s="81" t="s">
        <v>884</v>
      </c>
      <c r="N10621" s="47" t="s">
        <v>15353</v>
      </c>
      <c r="O10621" s="33">
        <v>2</v>
      </c>
      <c r="P10621" s="3">
        <f t="shared" si="991"/>
        <v>0</v>
      </c>
      <c r="Q10621" s="3">
        <f t="shared" si="992"/>
        <v>1</v>
      </c>
      <c r="R10621" s="3">
        <f t="shared" si="993"/>
        <v>0</v>
      </c>
      <c r="S10621" s="3">
        <f t="shared" si="994"/>
        <v>0</v>
      </c>
      <c r="T10621" s="3">
        <f t="shared" si="995"/>
        <v>0</v>
      </c>
      <c r="U10621" s="3">
        <f t="shared" si="996"/>
        <v>0</v>
      </c>
    </row>
    <row r="10622" spans="1:21" ht="12.75" customHeight="1" x14ac:dyDescent="0.2">
      <c r="A10622" s="82" t="s">
        <v>95</v>
      </c>
      <c r="B10622" s="81" t="s">
        <v>96</v>
      </c>
      <c r="C10622" s="47">
        <v>49777513</v>
      </c>
      <c r="D10622" s="80" t="s">
        <v>10134</v>
      </c>
      <c r="E10622" s="81" t="s">
        <v>10147</v>
      </c>
      <c r="F10622" s="82">
        <v>192197897</v>
      </c>
      <c r="G10622" s="83" t="s">
        <v>28</v>
      </c>
      <c r="H10622" s="80" t="s">
        <v>29</v>
      </c>
      <c r="I10622" s="80" t="s">
        <v>18609</v>
      </c>
      <c r="J10622" s="80" t="s">
        <v>18610</v>
      </c>
      <c r="K10622" s="80" t="s">
        <v>315</v>
      </c>
      <c r="L10622" s="80" t="s">
        <v>330</v>
      </c>
      <c r="M10622" s="81" t="s">
        <v>884</v>
      </c>
      <c r="N10622" s="47" t="s">
        <v>15353</v>
      </c>
      <c r="O10622" s="33">
        <v>4</v>
      </c>
      <c r="P10622" s="3">
        <f t="shared" si="991"/>
        <v>0</v>
      </c>
      <c r="Q10622" s="3">
        <f t="shared" si="992"/>
        <v>0</v>
      </c>
      <c r="R10622" s="3">
        <f t="shared" si="993"/>
        <v>0</v>
      </c>
      <c r="S10622" s="3">
        <f t="shared" si="994"/>
        <v>1</v>
      </c>
      <c r="T10622" s="3">
        <f t="shared" si="995"/>
        <v>0</v>
      </c>
      <c r="U10622" s="3">
        <f t="shared" si="996"/>
        <v>0</v>
      </c>
    </row>
    <row r="10623" spans="1:21" ht="12.75" customHeight="1" x14ac:dyDescent="0.2">
      <c r="A10623" s="82" t="s">
        <v>95</v>
      </c>
      <c r="B10623" s="81" t="s">
        <v>96</v>
      </c>
      <c r="C10623" s="47">
        <v>49777513</v>
      </c>
      <c r="D10623" s="80" t="s">
        <v>10134</v>
      </c>
      <c r="E10623" s="81" t="s">
        <v>10147</v>
      </c>
      <c r="F10623" s="82">
        <v>192001491</v>
      </c>
      <c r="G10623" s="83" t="s">
        <v>167</v>
      </c>
      <c r="H10623" s="80" t="s">
        <v>29</v>
      </c>
      <c r="I10623" s="80" t="s">
        <v>10148</v>
      </c>
      <c r="J10623" s="80" t="s">
        <v>18611</v>
      </c>
      <c r="K10623" s="80" t="s">
        <v>315</v>
      </c>
      <c r="L10623" s="80" t="s">
        <v>330</v>
      </c>
      <c r="M10623" s="81" t="s">
        <v>884</v>
      </c>
      <c r="N10623" s="47" t="s">
        <v>15353</v>
      </c>
      <c r="O10623" s="33">
        <v>4</v>
      </c>
      <c r="P10623" s="3">
        <f t="shared" si="991"/>
        <v>0</v>
      </c>
      <c r="Q10623" s="3">
        <f t="shared" si="992"/>
        <v>0</v>
      </c>
      <c r="R10623" s="3">
        <f t="shared" si="993"/>
        <v>0</v>
      </c>
      <c r="S10623" s="3">
        <f t="shared" si="994"/>
        <v>1</v>
      </c>
      <c r="T10623" s="3">
        <f t="shared" si="995"/>
        <v>0</v>
      </c>
      <c r="U10623" s="3">
        <f t="shared" si="996"/>
        <v>0</v>
      </c>
    </row>
    <row r="10624" spans="1:21" ht="12.75" customHeight="1" x14ac:dyDescent="0.2">
      <c r="A10624" s="82" t="s">
        <v>95</v>
      </c>
      <c r="B10624" s="81" t="s">
        <v>96</v>
      </c>
      <c r="C10624" s="47">
        <v>49777513</v>
      </c>
      <c r="D10624" s="80" t="s">
        <v>10134</v>
      </c>
      <c r="E10624" s="81" t="s">
        <v>10147</v>
      </c>
      <c r="F10624" s="82">
        <v>192230555</v>
      </c>
      <c r="G10624" s="83" t="s">
        <v>249</v>
      </c>
      <c r="H10624" s="80" t="s">
        <v>29</v>
      </c>
      <c r="I10624" s="80" t="s">
        <v>18612</v>
      </c>
      <c r="J10624" s="80" t="s">
        <v>18613</v>
      </c>
      <c r="K10624" s="80" t="s">
        <v>315</v>
      </c>
      <c r="L10624" s="80" t="s">
        <v>330</v>
      </c>
      <c r="M10624" s="81" t="s">
        <v>884</v>
      </c>
      <c r="N10624" s="47" t="s">
        <v>15353</v>
      </c>
      <c r="O10624" s="33">
        <v>3</v>
      </c>
      <c r="P10624" s="3">
        <f t="shared" si="991"/>
        <v>0</v>
      </c>
      <c r="Q10624" s="3">
        <f t="shared" si="992"/>
        <v>0</v>
      </c>
      <c r="R10624" s="3">
        <f t="shared" si="993"/>
        <v>1</v>
      </c>
      <c r="S10624" s="3">
        <f t="shared" si="994"/>
        <v>0</v>
      </c>
      <c r="T10624" s="3">
        <f t="shared" si="995"/>
        <v>0</v>
      </c>
      <c r="U10624" s="3">
        <f t="shared" si="996"/>
        <v>0</v>
      </c>
    </row>
    <row r="10625" spans="1:21" ht="12.75" customHeight="1" x14ac:dyDescent="0.2">
      <c r="A10625" s="82" t="s">
        <v>95</v>
      </c>
      <c r="B10625" s="81" t="s">
        <v>96</v>
      </c>
      <c r="C10625" s="47">
        <v>49777513</v>
      </c>
      <c r="D10625" s="80" t="s">
        <v>10134</v>
      </c>
      <c r="E10625" s="81" t="s">
        <v>10147</v>
      </c>
      <c r="F10625" s="82">
        <v>192195330</v>
      </c>
      <c r="G10625" s="83" t="s">
        <v>28</v>
      </c>
      <c r="H10625" s="80" t="s">
        <v>29</v>
      </c>
      <c r="I10625" s="80" t="s">
        <v>18614</v>
      </c>
      <c r="J10625" s="80" t="s">
        <v>18615</v>
      </c>
      <c r="K10625" s="80" t="s">
        <v>315</v>
      </c>
      <c r="L10625" s="80" t="s">
        <v>330</v>
      </c>
      <c r="M10625" s="81" t="s">
        <v>884</v>
      </c>
      <c r="N10625" s="47" t="s">
        <v>15353</v>
      </c>
      <c r="O10625" s="33">
        <v>4</v>
      </c>
      <c r="P10625" s="3">
        <f t="shared" si="991"/>
        <v>0</v>
      </c>
      <c r="Q10625" s="3">
        <f t="shared" si="992"/>
        <v>0</v>
      </c>
      <c r="R10625" s="3">
        <f t="shared" si="993"/>
        <v>0</v>
      </c>
      <c r="S10625" s="3">
        <f t="shared" si="994"/>
        <v>1</v>
      </c>
      <c r="T10625" s="3">
        <f t="shared" si="995"/>
        <v>0</v>
      </c>
      <c r="U10625" s="3">
        <f t="shared" si="996"/>
        <v>0</v>
      </c>
    </row>
    <row r="10626" spans="1:21" ht="12.75" customHeight="1" x14ac:dyDescent="0.2">
      <c r="A10626" s="82" t="s">
        <v>95</v>
      </c>
      <c r="B10626" s="81" t="s">
        <v>96</v>
      </c>
      <c r="C10626" s="47">
        <v>49777513</v>
      </c>
      <c r="D10626" s="80" t="s">
        <v>10134</v>
      </c>
      <c r="E10626" s="81" t="s">
        <v>10147</v>
      </c>
      <c r="F10626" s="82">
        <v>192195344</v>
      </c>
      <c r="G10626" s="83" t="s">
        <v>64</v>
      </c>
      <c r="H10626" s="80" t="s">
        <v>29</v>
      </c>
      <c r="I10626" s="80" t="s">
        <v>18617</v>
      </c>
      <c r="J10626" s="80" t="s">
        <v>18618</v>
      </c>
      <c r="K10626" s="80" t="s">
        <v>315</v>
      </c>
      <c r="L10626" s="80" t="s">
        <v>330</v>
      </c>
      <c r="M10626" s="81" t="s">
        <v>884</v>
      </c>
      <c r="N10626" s="47" t="s">
        <v>15353</v>
      </c>
      <c r="O10626" s="33">
        <v>4</v>
      </c>
      <c r="P10626" s="3">
        <f t="shared" si="991"/>
        <v>0</v>
      </c>
      <c r="Q10626" s="3">
        <f t="shared" si="992"/>
        <v>0</v>
      </c>
      <c r="R10626" s="3">
        <f t="shared" si="993"/>
        <v>0</v>
      </c>
      <c r="S10626" s="3">
        <f t="shared" si="994"/>
        <v>1</v>
      </c>
      <c r="T10626" s="3">
        <f t="shared" si="995"/>
        <v>0</v>
      </c>
      <c r="U10626" s="3">
        <f t="shared" si="996"/>
        <v>0</v>
      </c>
    </row>
    <row r="10627" spans="1:21" ht="12.75" customHeight="1" x14ac:dyDescent="0.2">
      <c r="A10627" s="82" t="s">
        <v>95</v>
      </c>
      <c r="B10627" s="81" t="s">
        <v>96</v>
      </c>
      <c r="C10627" s="47">
        <v>49777513</v>
      </c>
      <c r="D10627" s="80" t="s">
        <v>10134</v>
      </c>
      <c r="E10627" s="81" t="s">
        <v>10147</v>
      </c>
      <c r="F10627" s="82">
        <v>192195343</v>
      </c>
      <c r="G10627" s="83" t="s">
        <v>64</v>
      </c>
      <c r="H10627" s="80" t="s">
        <v>29</v>
      </c>
      <c r="I10627" s="80" t="s">
        <v>18619</v>
      </c>
      <c r="J10627" s="80" t="s">
        <v>18620</v>
      </c>
      <c r="K10627" s="80" t="s">
        <v>315</v>
      </c>
      <c r="L10627" s="80" t="s">
        <v>330</v>
      </c>
      <c r="M10627" s="81" t="s">
        <v>884</v>
      </c>
      <c r="N10627" s="47" t="s">
        <v>15353</v>
      </c>
      <c r="O10627" s="33">
        <v>5</v>
      </c>
      <c r="P10627" s="3">
        <f t="shared" si="991"/>
        <v>0</v>
      </c>
      <c r="Q10627" s="3">
        <f t="shared" si="992"/>
        <v>0</v>
      </c>
      <c r="R10627" s="3">
        <f t="shared" si="993"/>
        <v>0</v>
      </c>
      <c r="S10627" s="3">
        <f t="shared" si="994"/>
        <v>0</v>
      </c>
      <c r="T10627" s="3">
        <f t="shared" si="995"/>
        <v>1</v>
      </c>
      <c r="U10627" s="3">
        <f t="shared" si="996"/>
        <v>0</v>
      </c>
    </row>
    <row r="10628" spans="1:21" ht="12.75" customHeight="1" x14ac:dyDescent="0.2">
      <c r="A10628" s="82" t="s">
        <v>95</v>
      </c>
      <c r="B10628" s="81" t="s">
        <v>96</v>
      </c>
      <c r="C10628" s="47">
        <v>49777513</v>
      </c>
      <c r="D10628" s="80" t="s">
        <v>10134</v>
      </c>
      <c r="E10628" s="81" t="s">
        <v>10147</v>
      </c>
      <c r="F10628" s="82">
        <v>192230557</v>
      </c>
      <c r="G10628" s="83" t="s">
        <v>84</v>
      </c>
      <c r="H10628" s="80" t="s">
        <v>29</v>
      </c>
      <c r="I10628" s="80" t="s">
        <v>18623</v>
      </c>
      <c r="J10628" s="80" t="s">
        <v>18624</v>
      </c>
      <c r="K10628" s="80" t="s">
        <v>80</v>
      </c>
      <c r="L10628" s="80" t="s">
        <v>417</v>
      </c>
      <c r="M10628" s="81" t="s">
        <v>418</v>
      </c>
      <c r="N10628" s="47" t="s">
        <v>15353</v>
      </c>
      <c r="O10628" s="33">
        <v>3</v>
      </c>
      <c r="P10628" s="3">
        <f t="shared" si="991"/>
        <v>0</v>
      </c>
      <c r="Q10628" s="3">
        <f t="shared" si="992"/>
        <v>0</v>
      </c>
      <c r="R10628" s="3">
        <f t="shared" si="993"/>
        <v>1</v>
      </c>
      <c r="S10628" s="3">
        <f t="shared" si="994"/>
        <v>0</v>
      </c>
      <c r="T10628" s="3">
        <f t="shared" si="995"/>
        <v>0</v>
      </c>
      <c r="U10628" s="3">
        <f t="shared" si="996"/>
        <v>0</v>
      </c>
    </row>
    <row r="10629" spans="1:21" ht="12.75" customHeight="1" x14ac:dyDescent="0.2">
      <c r="A10629" s="82" t="s">
        <v>95</v>
      </c>
      <c r="B10629" s="81" t="s">
        <v>96</v>
      </c>
      <c r="C10629" s="47">
        <v>49777513</v>
      </c>
      <c r="D10629" s="80" t="s">
        <v>10134</v>
      </c>
      <c r="E10629" s="81" t="s">
        <v>10147</v>
      </c>
      <c r="F10629" s="82">
        <v>192195379</v>
      </c>
      <c r="G10629" s="83" t="s">
        <v>84</v>
      </c>
      <c r="H10629" s="80" t="s">
        <v>29</v>
      </c>
      <c r="I10629" s="80" t="s">
        <v>18625</v>
      </c>
      <c r="J10629" s="80" t="s">
        <v>18626</v>
      </c>
      <c r="K10629" s="80" t="s">
        <v>315</v>
      </c>
      <c r="L10629" s="80" t="s">
        <v>330</v>
      </c>
      <c r="M10629" s="81" t="s">
        <v>884</v>
      </c>
      <c r="N10629" s="47" t="s">
        <v>15353</v>
      </c>
      <c r="O10629" s="33">
        <v>4</v>
      </c>
      <c r="P10629" s="3">
        <f t="shared" ref="P10629:P10692" si="997">IF(O10629=1,1,0)</f>
        <v>0</v>
      </c>
      <c r="Q10629" s="3">
        <f t="shared" ref="Q10629:Q10692" si="998">IF(O10629=2,1,0)</f>
        <v>0</v>
      </c>
      <c r="R10629" s="3">
        <f t="shared" ref="R10629:R10692" si="999">IF(O10629=3,1,0)</f>
        <v>0</v>
      </c>
      <c r="S10629" s="3">
        <f t="shared" ref="S10629:S10692" si="1000">IF(O10629=4,1,0)</f>
        <v>1</v>
      </c>
      <c r="T10629" s="3">
        <f t="shared" ref="T10629:T10692" si="1001">IF(O10629=5,1,0)</f>
        <v>0</v>
      </c>
      <c r="U10629" s="3">
        <f t="shared" ref="U10629:U10692" si="1002">IF(O10629="Bez finální známky, nebyl získán potřebný počet posudků",1,IF(O10629="N (nehodnoceno)",1,0))</f>
        <v>0</v>
      </c>
    </row>
    <row r="10630" spans="1:21" ht="12.75" customHeight="1" x14ac:dyDescent="0.2">
      <c r="A10630" s="82" t="s">
        <v>95</v>
      </c>
      <c r="B10630" s="81" t="s">
        <v>96</v>
      </c>
      <c r="C10630" s="47">
        <v>49777513</v>
      </c>
      <c r="D10630" s="80" t="s">
        <v>10134</v>
      </c>
      <c r="E10630" s="81" t="s">
        <v>10147</v>
      </c>
      <c r="F10630" s="82">
        <v>192195380</v>
      </c>
      <c r="G10630" s="83" t="s">
        <v>249</v>
      </c>
      <c r="H10630" s="80" t="s">
        <v>29</v>
      </c>
      <c r="I10630" s="80" t="s">
        <v>18627</v>
      </c>
      <c r="J10630" s="80" t="s">
        <v>18628</v>
      </c>
      <c r="K10630" s="80" t="s">
        <v>315</v>
      </c>
      <c r="L10630" s="80" t="s">
        <v>379</v>
      </c>
      <c r="M10630" s="81" t="s">
        <v>435</v>
      </c>
      <c r="N10630" s="47" t="s">
        <v>15353</v>
      </c>
      <c r="O10630" s="33">
        <v>5</v>
      </c>
      <c r="P10630" s="3">
        <f t="shared" si="997"/>
        <v>0</v>
      </c>
      <c r="Q10630" s="3">
        <f t="shared" si="998"/>
        <v>0</v>
      </c>
      <c r="R10630" s="3">
        <f t="shared" si="999"/>
        <v>0</v>
      </c>
      <c r="S10630" s="3">
        <f t="shared" si="1000"/>
        <v>0</v>
      </c>
      <c r="T10630" s="3">
        <f t="shared" si="1001"/>
        <v>1</v>
      </c>
      <c r="U10630" s="3">
        <f t="shared" si="1002"/>
        <v>0</v>
      </c>
    </row>
    <row r="10631" spans="1:21" ht="12.75" customHeight="1" x14ac:dyDescent="0.2">
      <c r="A10631" s="82" t="s">
        <v>95</v>
      </c>
      <c r="B10631" s="81" t="s">
        <v>96</v>
      </c>
      <c r="C10631" s="47">
        <v>49777513</v>
      </c>
      <c r="D10631" s="80" t="s">
        <v>10134</v>
      </c>
      <c r="E10631" s="81" t="s">
        <v>10147</v>
      </c>
      <c r="F10631" s="82">
        <v>192195310</v>
      </c>
      <c r="G10631" s="83" t="s">
        <v>249</v>
      </c>
      <c r="H10631" s="80" t="s">
        <v>29</v>
      </c>
      <c r="I10631" s="80" t="s">
        <v>18629</v>
      </c>
      <c r="J10631" s="80" t="s">
        <v>18630</v>
      </c>
      <c r="K10631" s="80" t="s">
        <v>315</v>
      </c>
      <c r="L10631" s="80" t="s">
        <v>330</v>
      </c>
      <c r="M10631" s="81" t="s">
        <v>884</v>
      </c>
      <c r="N10631" s="47" t="s">
        <v>15353</v>
      </c>
      <c r="O10631" s="33">
        <v>5</v>
      </c>
      <c r="P10631" s="3">
        <f t="shared" si="997"/>
        <v>0</v>
      </c>
      <c r="Q10631" s="3">
        <f t="shared" si="998"/>
        <v>0</v>
      </c>
      <c r="R10631" s="3">
        <f t="shared" si="999"/>
        <v>0</v>
      </c>
      <c r="S10631" s="3">
        <f t="shared" si="1000"/>
        <v>0</v>
      </c>
      <c r="T10631" s="3">
        <f t="shared" si="1001"/>
        <v>1</v>
      </c>
      <c r="U10631" s="3">
        <f t="shared" si="1002"/>
        <v>0</v>
      </c>
    </row>
    <row r="10632" spans="1:21" ht="12.75" customHeight="1" x14ac:dyDescent="0.2">
      <c r="A10632" s="82" t="s">
        <v>95</v>
      </c>
      <c r="B10632" s="81" t="s">
        <v>96</v>
      </c>
      <c r="C10632" s="47">
        <v>49777513</v>
      </c>
      <c r="D10632" s="80" t="s">
        <v>10134</v>
      </c>
      <c r="E10632" s="81" t="s">
        <v>10147</v>
      </c>
      <c r="F10632" s="82">
        <v>192197988</v>
      </c>
      <c r="G10632" s="83" t="s">
        <v>249</v>
      </c>
      <c r="H10632" s="80" t="s">
        <v>29</v>
      </c>
      <c r="I10632" s="80" t="s">
        <v>18631</v>
      </c>
      <c r="J10632" s="80" t="s">
        <v>18632</v>
      </c>
      <c r="K10632" s="80" t="s">
        <v>315</v>
      </c>
      <c r="L10632" s="80" t="s">
        <v>330</v>
      </c>
      <c r="M10632" s="81" t="s">
        <v>884</v>
      </c>
      <c r="N10632" s="47" t="s">
        <v>15353</v>
      </c>
      <c r="O10632" s="33">
        <v>3</v>
      </c>
      <c r="P10632" s="3">
        <f t="shared" si="997"/>
        <v>0</v>
      </c>
      <c r="Q10632" s="3">
        <f t="shared" si="998"/>
        <v>0</v>
      </c>
      <c r="R10632" s="3">
        <f t="shared" si="999"/>
        <v>1</v>
      </c>
      <c r="S10632" s="3">
        <f t="shared" si="1000"/>
        <v>0</v>
      </c>
      <c r="T10632" s="3">
        <f t="shared" si="1001"/>
        <v>0</v>
      </c>
      <c r="U10632" s="3">
        <f t="shared" si="1002"/>
        <v>0</v>
      </c>
    </row>
    <row r="10633" spans="1:21" ht="12.75" customHeight="1" x14ac:dyDescent="0.2">
      <c r="A10633" s="82" t="s">
        <v>95</v>
      </c>
      <c r="B10633" s="81" t="s">
        <v>96</v>
      </c>
      <c r="C10633" s="47">
        <v>49777513</v>
      </c>
      <c r="D10633" s="80" t="s">
        <v>10134</v>
      </c>
      <c r="E10633" s="81" t="s">
        <v>10147</v>
      </c>
      <c r="F10633" s="82">
        <v>192195281</v>
      </c>
      <c r="G10633" s="83" t="s">
        <v>249</v>
      </c>
      <c r="H10633" s="80" t="s">
        <v>29</v>
      </c>
      <c r="I10633" s="80" t="s">
        <v>18633</v>
      </c>
      <c r="J10633" s="80" t="s">
        <v>18634</v>
      </c>
      <c r="K10633" s="80" t="s">
        <v>315</v>
      </c>
      <c r="L10633" s="80" t="s">
        <v>330</v>
      </c>
      <c r="M10633" s="81" t="s">
        <v>884</v>
      </c>
      <c r="N10633" s="47" t="s">
        <v>15353</v>
      </c>
      <c r="O10633" s="33">
        <v>4</v>
      </c>
      <c r="P10633" s="3">
        <f t="shared" si="997"/>
        <v>0</v>
      </c>
      <c r="Q10633" s="3">
        <f t="shared" si="998"/>
        <v>0</v>
      </c>
      <c r="R10633" s="3">
        <f t="shared" si="999"/>
        <v>0</v>
      </c>
      <c r="S10633" s="3">
        <f t="shared" si="1000"/>
        <v>1</v>
      </c>
      <c r="T10633" s="3">
        <f t="shared" si="1001"/>
        <v>0</v>
      </c>
      <c r="U10633" s="3">
        <f t="shared" si="1002"/>
        <v>0</v>
      </c>
    </row>
    <row r="10634" spans="1:21" ht="12.75" customHeight="1" x14ac:dyDescent="0.2">
      <c r="A10634" s="82" t="s">
        <v>95</v>
      </c>
      <c r="B10634" s="81" t="s">
        <v>96</v>
      </c>
      <c r="C10634" s="47">
        <v>49777513</v>
      </c>
      <c r="D10634" s="80" t="s">
        <v>10134</v>
      </c>
      <c r="E10634" s="81" t="s">
        <v>10147</v>
      </c>
      <c r="F10634" s="82">
        <v>192195345</v>
      </c>
      <c r="G10634" s="83" t="s">
        <v>64</v>
      </c>
      <c r="H10634" s="80" t="s">
        <v>29</v>
      </c>
      <c r="I10634" s="80" t="s">
        <v>18635</v>
      </c>
      <c r="J10634" s="80" t="s">
        <v>18636</v>
      </c>
      <c r="K10634" s="80" t="s">
        <v>315</v>
      </c>
      <c r="L10634" s="80" t="s">
        <v>330</v>
      </c>
      <c r="M10634" s="81" t="s">
        <v>884</v>
      </c>
      <c r="N10634" s="47" t="s">
        <v>15353</v>
      </c>
      <c r="O10634" s="33">
        <v>5</v>
      </c>
      <c r="P10634" s="3">
        <f t="shared" si="997"/>
        <v>0</v>
      </c>
      <c r="Q10634" s="3">
        <f t="shared" si="998"/>
        <v>0</v>
      </c>
      <c r="R10634" s="3">
        <f t="shared" si="999"/>
        <v>0</v>
      </c>
      <c r="S10634" s="3">
        <f t="shared" si="1000"/>
        <v>0</v>
      </c>
      <c r="T10634" s="3">
        <f t="shared" si="1001"/>
        <v>1</v>
      </c>
      <c r="U10634" s="3">
        <f t="shared" si="1002"/>
        <v>0</v>
      </c>
    </row>
    <row r="10635" spans="1:21" ht="12.75" customHeight="1" x14ac:dyDescent="0.2">
      <c r="A10635" s="82" t="s">
        <v>95</v>
      </c>
      <c r="B10635" s="81" t="s">
        <v>96</v>
      </c>
      <c r="C10635" s="47">
        <v>49777513</v>
      </c>
      <c r="D10635" s="80" t="s">
        <v>10134</v>
      </c>
      <c r="E10635" s="81" t="s">
        <v>10147</v>
      </c>
      <c r="F10635" s="82">
        <v>192197963</v>
      </c>
      <c r="G10635" s="83" t="s">
        <v>122</v>
      </c>
      <c r="H10635" s="80" t="s">
        <v>29</v>
      </c>
      <c r="I10635" s="80" t="s">
        <v>10148</v>
      </c>
      <c r="J10635" s="80" t="s">
        <v>18637</v>
      </c>
      <c r="K10635" s="80" t="s">
        <v>315</v>
      </c>
      <c r="L10635" s="80" t="s">
        <v>330</v>
      </c>
      <c r="M10635" s="81" t="s">
        <v>884</v>
      </c>
      <c r="N10635" s="47" t="s">
        <v>15353</v>
      </c>
      <c r="O10635" s="33">
        <v>4</v>
      </c>
      <c r="P10635" s="3">
        <f t="shared" si="997"/>
        <v>0</v>
      </c>
      <c r="Q10635" s="3">
        <f t="shared" si="998"/>
        <v>0</v>
      </c>
      <c r="R10635" s="3">
        <f t="shared" si="999"/>
        <v>0</v>
      </c>
      <c r="S10635" s="3">
        <f t="shared" si="1000"/>
        <v>1</v>
      </c>
      <c r="T10635" s="3">
        <f t="shared" si="1001"/>
        <v>0</v>
      </c>
      <c r="U10635" s="3">
        <f t="shared" si="1002"/>
        <v>0</v>
      </c>
    </row>
    <row r="10636" spans="1:21" ht="12.75" customHeight="1" x14ac:dyDescent="0.2">
      <c r="A10636" s="82" t="s">
        <v>95</v>
      </c>
      <c r="B10636" s="81" t="s">
        <v>96</v>
      </c>
      <c r="C10636" s="47">
        <v>49777513</v>
      </c>
      <c r="D10636" s="80" t="s">
        <v>10134</v>
      </c>
      <c r="E10636" s="81" t="s">
        <v>10243</v>
      </c>
      <c r="F10636" s="82">
        <v>192197644</v>
      </c>
      <c r="G10636" s="83" t="s">
        <v>67</v>
      </c>
      <c r="H10636" s="80" t="s">
        <v>52</v>
      </c>
      <c r="I10636" s="80" t="s">
        <v>18661</v>
      </c>
      <c r="J10636" s="80" t="s">
        <v>18662</v>
      </c>
      <c r="K10636" s="80" t="s">
        <v>315</v>
      </c>
      <c r="L10636" s="80" t="s">
        <v>387</v>
      </c>
      <c r="M10636" s="81" t="s">
        <v>445</v>
      </c>
      <c r="N10636" s="47" t="s">
        <v>15353</v>
      </c>
      <c r="O10636" s="33">
        <v>3</v>
      </c>
      <c r="P10636" s="3">
        <f t="shared" si="997"/>
        <v>0</v>
      </c>
      <c r="Q10636" s="3">
        <f t="shared" si="998"/>
        <v>0</v>
      </c>
      <c r="R10636" s="3">
        <f t="shared" si="999"/>
        <v>1</v>
      </c>
      <c r="S10636" s="3">
        <f t="shared" si="1000"/>
        <v>0</v>
      </c>
      <c r="T10636" s="3">
        <f t="shared" si="1001"/>
        <v>0</v>
      </c>
      <c r="U10636" s="3">
        <f t="shared" si="1002"/>
        <v>0</v>
      </c>
    </row>
    <row r="10637" spans="1:21" ht="12.75" customHeight="1" x14ac:dyDescent="0.2">
      <c r="A10637" s="82" t="s">
        <v>95</v>
      </c>
      <c r="B10637" s="81" t="s">
        <v>96</v>
      </c>
      <c r="C10637" s="47">
        <v>49777513</v>
      </c>
      <c r="D10637" s="80" t="s">
        <v>10134</v>
      </c>
      <c r="E10637" s="81" t="s">
        <v>10243</v>
      </c>
      <c r="F10637" s="82">
        <v>192116000</v>
      </c>
      <c r="G10637" s="83" t="s">
        <v>249</v>
      </c>
      <c r="H10637" s="80" t="s">
        <v>29</v>
      </c>
      <c r="I10637" s="80" t="s">
        <v>18663</v>
      </c>
      <c r="J10637" s="80" t="s">
        <v>18664</v>
      </c>
      <c r="K10637" s="80" t="s">
        <v>315</v>
      </c>
      <c r="L10637" s="80" t="s">
        <v>379</v>
      </c>
      <c r="M10637" s="81" t="s">
        <v>435</v>
      </c>
      <c r="N10637" s="47" t="s">
        <v>15353</v>
      </c>
      <c r="O10637" s="33">
        <v>4</v>
      </c>
      <c r="P10637" s="3">
        <f t="shared" si="997"/>
        <v>0</v>
      </c>
      <c r="Q10637" s="3">
        <f t="shared" si="998"/>
        <v>0</v>
      </c>
      <c r="R10637" s="3">
        <f t="shared" si="999"/>
        <v>0</v>
      </c>
      <c r="S10637" s="3">
        <f t="shared" si="1000"/>
        <v>1</v>
      </c>
      <c r="T10637" s="3">
        <f t="shared" si="1001"/>
        <v>0</v>
      </c>
      <c r="U10637" s="3">
        <f t="shared" si="1002"/>
        <v>0</v>
      </c>
    </row>
    <row r="10638" spans="1:21" ht="12.75" customHeight="1" x14ac:dyDescent="0.2">
      <c r="A10638" s="82" t="s">
        <v>95</v>
      </c>
      <c r="B10638" s="81" t="s">
        <v>96</v>
      </c>
      <c r="C10638" s="47">
        <v>49777513</v>
      </c>
      <c r="D10638" s="80" t="s">
        <v>10134</v>
      </c>
      <c r="E10638" s="81" t="s">
        <v>10243</v>
      </c>
      <c r="F10638" s="82">
        <v>192195245</v>
      </c>
      <c r="G10638" s="83" t="s">
        <v>64</v>
      </c>
      <c r="H10638" s="80" t="s">
        <v>29</v>
      </c>
      <c r="I10638" s="80" t="s">
        <v>18665</v>
      </c>
      <c r="J10638" s="80" t="s">
        <v>18666</v>
      </c>
      <c r="K10638" s="80" t="s">
        <v>315</v>
      </c>
      <c r="L10638" s="80" t="s">
        <v>379</v>
      </c>
      <c r="M10638" s="81" t="s">
        <v>435</v>
      </c>
      <c r="N10638" s="47" t="s">
        <v>15353</v>
      </c>
      <c r="O10638" s="33">
        <v>4</v>
      </c>
      <c r="P10638" s="3">
        <f t="shared" si="997"/>
        <v>0</v>
      </c>
      <c r="Q10638" s="3">
        <f t="shared" si="998"/>
        <v>0</v>
      </c>
      <c r="R10638" s="3">
        <f t="shared" si="999"/>
        <v>0</v>
      </c>
      <c r="S10638" s="3">
        <f t="shared" si="1000"/>
        <v>1</v>
      </c>
      <c r="T10638" s="3">
        <f t="shared" si="1001"/>
        <v>0</v>
      </c>
      <c r="U10638" s="3">
        <f t="shared" si="1002"/>
        <v>0</v>
      </c>
    </row>
    <row r="10639" spans="1:21" ht="12.75" customHeight="1" x14ac:dyDescent="0.2">
      <c r="A10639" s="82" t="s">
        <v>95</v>
      </c>
      <c r="B10639" s="81" t="s">
        <v>96</v>
      </c>
      <c r="C10639" s="47">
        <v>49777513</v>
      </c>
      <c r="D10639" s="80" t="s">
        <v>10134</v>
      </c>
      <c r="E10639" s="81" t="s">
        <v>10135</v>
      </c>
      <c r="F10639" s="82">
        <v>192171523</v>
      </c>
      <c r="G10639" s="83" t="s">
        <v>67</v>
      </c>
      <c r="H10639" s="80" t="s">
        <v>52</v>
      </c>
      <c r="I10639" s="80" t="s">
        <v>18669</v>
      </c>
      <c r="J10639" s="80" t="s">
        <v>18670</v>
      </c>
      <c r="K10639" s="80" t="s">
        <v>315</v>
      </c>
      <c r="L10639" s="80" t="s">
        <v>387</v>
      </c>
      <c r="M10639" s="81" t="s">
        <v>388</v>
      </c>
      <c r="N10639" s="47" t="s">
        <v>15353</v>
      </c>
      <c r="O10639" s="33">
        <v>3</v>
      </c>
      <c r="P10639" s="3">
        <f t="shared" si="997"/>
        <v>0</v>
      </c>
      <c r="Q10639" s="3">
        <f t="shared" si="998"/>
        <v>0</v>
      </c>
      <c r="R10639" s="3">
        <f t="shared" si="999"/>
        <v>1</v>
      </c>
      <c r="S10639" s="3">
        <f t="shared" si="1000"/>
        <v>0</v>
      </c>
      <c r="T10639" s="3">
        <f t="shared" si="1001"/>
        <v>0</v>
      </c>
      <c r="U10639" s="3">
        <f t="shared" si="1002"/>
        <v>0</v>
      </c>
    </row>
    <row r="10640" spans="1:21" ht="12.75" customHeight="1" x14ac:dyDescent="0.2">
      <c r="A10640" s="82" t="s">
        <v>95</v>
      </c>
      <c r="B10640" s="81" t="s">
        <v>96</v>
      </c>
      <c r="C10640" s="47">
        <v>49777513</v>
      </c>
      <c r="D10640" s="80" t="s">
        <v>10134</v>
      </c>
      <c r="E10640" s="81" t="s">
        <v>10135</v>
      </c>
      <c r="F10640" s="82">
        <v>192171505</v>
      </c>
      <c r="G10640" s="83" t="s">
        <v>67</v>
      </c>
      <c r="H10640" s="80" t="s">
        <v>52</v>
      </c>
      <c r="I10640" s="80" t="s">
        <v>18671</v>
      </c>
      <c r="J10640" s="80" t="s">
        <v>18672</v>
      </c>
      <c r="K10640" s="80" t="s">
        <v>315</v>
      </c>
      <c r="L10640" s="80" t="s">
        <v>387</v>
      </c>
      <c r="M10640" s="81" t="s">
        <v>388</v>
      </c>
      <c r="N10640" s="47" t="s">
        <v>15353</v>
      </c>
      <c r="O10640" s="33">
        <v>2</v>
      </c>
      <c r="P10640" s="3">
        <f t="shared" si="997"/>
        <v>0</v>
      </c>
      <c r="Q10640" s="3">
        <f t="shared" si="998"/>
        <v>1</v>
      </c>
      <c r="R10640" s="3">
        <f t="shared" si="999"/>
        <v>0</v>
      </c>
      <c r="S10640" s="3">
        <f t="shared" si="1000"/>
        <v>0</v>
      </c>
      <c r="T10640" s="3">
        <f t="shared" si="1001"/>
        <v>0</v>
      </c>
      <c r="U10640" s="3">
        <f t="shared" si="1002"/>
        <v>0</v>
      </c>
    </row>
    <row r="10641" spans="1:21" ht="12.75" customHeight="1" x14ac:dyDescent="0.2">
      <c r="A10641" s="82" t="s">
        <v>95</v>
      </c>
      <c r="B10641" s="81" t="s">
        <v>96</v>
      </c>
      <c r="C10641" s="47">
        <v>49777513</v>
      </c>
      <c r="D10641" s="80" t="s">
        <v>10134</v>
      </c>
      <c r="E10641" s="81" t="s">
        <v>10135</v>
      </c>
      <c r="F10641" s="82">
        <v>191887935</v>
      </c>
      <c r="G10641" s="83" t="s">
        <v>10595</v>
      </c>
      <c r="H10641" s="80" t="s">
        <v>52</v>
      </c>
      <c r="I10641" s="80" t="s">
        <v>18675</v>
      </c>
      <c r="J10641" s="80" t="s">
        <v>18676</v>
      </c>
      <c r="K10641" s="80" t="s">
        <v>80</v>
      </c>
      <c r="L10641" s="80" t="s">
        <v>417</v>
      </c>
      <c r="M10641" s="81" t="s">
        <v>418</v>
      </c>
      <c r="N10641" s="47" t="s">
        <v>15353</v>
      </c>
      <c r="O10641" s="33">
        <v>3</v>
      </c>
      <c r="P10641" s="3">
        <f t="shared" si="997"/>
        <v>0</v>
      </c>
      <c r="Q10641" s="3">
        <f t="shared" si="998"/>
        <v>0</v>
      </c>
      <c r="R10641" s="3">
        <f t="shared" si="999"/>
        <v>1</v>
      </c>
      <c r="S10641" s="3">
        <f t="shared" si="1000"/>
        <v>0</v>
      </c>
      <c r="T10641" s="3">
        <f t="shared" si="1001"/>
        <v>0</v>
      </c>
      <c r="U10641" s="3">
        <f t="shared" si="1002"/>
        <v>0</v>
      </c>
    </row>
    <row r="10642" spans="1:21" ht="12.75" customHeight="1" x14ac:dyDescent="0.2">
      <c r="A10642" s="82" t="s">
        <v>95</v>
      </c>
      <c r="B10642" s="81" t="s">
        <v>96</v>
      </c>
      <c r="C10642" s="47">
        <v>49777513</v>
      </c>
      <c r="D10642" s="80" t="s">
        <v>10134</v>
      </c>
      <c r="E10642" s="81" t="s">
        <v>10135</v>
      </c>
      <c r="F10642" s="82">
        <v>192002649</v>
      </c>
      <c r="G10642" s="83" t="s">
        <v>67</v>
      </c>
      <c r="H10642" s="80" t="s">
        <v>52</v>
      </c>
      <c r="I10642" s="80" t="s">
        <v>18677</v>
      </c>
      <c r="J10642" s="80" t="s">
        <v>18678</v>
      </c>
      <c r="K10642" s="80" t="s">
        <v>80</v>
      </c>
      <c r="L10642" s="80" t="s">
        <v>417</v>
      </c>
      <c r="M10642" s="81" t="s">
        <v>418</v>
      </c>
      <c r="N10642" s="47" t="s">
        <v>15353</v>
      </c>
      <c r="O10642" s="33">
        <v>3</v>
      </c>
      <c r="P10642" s="3">
        <f t="shared" si="997"/>
        <v>0</v>
      </c>
      <c r="Q10642" s="3">
        <f t="shared" si="998"/>
        <v>0</v>
      </c>
      <c r="R10642" s="3">
        <f t="shared" si="999"/>
        <v>1</v>
      </c>
      <c r="S10642" s="3">
        <f t="shared" si="1000"/>
        <v>0</v>
      </c>
      <c r="T10642" s="3">
        <f t="shared" si="1001"/>
        <v>0</v>
      </c>
      <c r="U10642" s="3">
        <f t="shared" si="1002"/>
        <v>0</v>
      </c>
    </row>
    <row r="10643" spans="1:21" ht="12.75" customHeight="1" x14ac:dyDescent="0.2">
      <c r="A10643" s="82" t="s">
        <v>95</v>
      </c>
      <c r="B10643" s="81" t="s">
        <v>96</v>
      </c>
      <c r="C10643" s="47">
        <v>49777513</v>
      </c>
      <c r="D10643" s="80" t="s">
        <v>10134</v>
      </c>
      <c r="E10643" s="81" t="s">
        <v>10135</v>
      </c>
      <c r="F10643" s="82">
        <v>192070626</v>
      </c>
      <c r="G10643" s="83" t="s">
        <v>67</v>
      </c>
      <c r="H10643" s="80" t="s">
        <v>52</v>
      </c>
      <c r="I10643" s="80" t="s">
        <v>18679</v>
      </c>
      <c r="J10643" s="80" t="s">
        <v>18680</v>
      </c>
      <c r="K10643" s="80" t="s">
        <v>80</v>
      </c>
      <c r="L10643" s="80" t="s">
        <v>700</v>
      </c>
      <c r="M10643" s="81" t="s">
        <v>701</v>
      </c>
      <c r="N10643" s="47" t="s">
        <v>15353</v>
      </c>
      <c r="O10643" s="33">
        <v>1</v>
      </c>
      <c r="P10643" s="3">
        <f t="shared" si="997"/>
        <v>1</v>
      </c>
      <c r="Q10643" s="3">
        <f t="shared" si="998"/>
        <v>0</v>
      </c>
      <c r="R10643" s="3">
        <f t="shared" si="999"/>
        <v>0</v>
      </c>
      <c r="S10643" s="3">
        <f t="shared" si="1000"/>
        <v>0</v>
      </c>
      <c r="T10643" s="3">
        <f t="shared" si="1001"/>
        <v>0</v>
      </c>
      <c r="U10643" s="3">
        <f t="shared" si="1002"/>
        <v>0</v>
      </c>
    </row>
    <row r="10644" spans="1:21" ht="12.75" customHeight="1" x14ac:dyDescent="0.2">
      <c r="A10644" s="82" t="s">
        <v>95</v>
      </c>
      <c r="B10644" s="81" t="s">
        <v>96</v>
      </c>
      <c r="C10644" s="47">
        <v>49777513</v>
      </c>
      <c r="D10644" s="80" t="s">
        <v>10134</v>
      </c>
      <c r="E10644" s="81" t="s">
        <v>10135</v>
      </c>
      <c r="F10644" s="82">
        <v>192171485</v>
      </c>
      <c r="G10644" s="83" t="s">
        <v>67</v>
      </c>
      <c r="H10644" s="80" t="s">
        <v>52</v>
      </c>
      <c r="I10644" s="80" t="s">
        <v>18681</v>
      </c>
      <c r="J10644" s="80" t="s">
        <v>18682</v>
      </c>
      <c r="K10644" s="80" t="s">
        <v>80</v>
      </c>
      <c r="L10644" s="80" t="s">
        <v>700</v>
      </c>
      <c r="M10644" s="81" t="s">
        <v>705</v>
      </c>
      <c r="N10644" s="47" t="s">
        <v>15353</v>
      </c>
      <c r="O10644" s="33">
        <v>2</v>
      </c>
      <c r="P10644" s="3">
        <f t="shared" si="997"/>
        <v>0</v>
      </c>
      <c r="Q10644" s="3">
        <f t="shared" si="998"/>
        <v>1</v>
      </c>
      <c r="R10644" s="3">
        <f t="shared" si="999"/>
        <v>0</v>
      </c>
      <c r="S10644" s="3">
        <f t="shared" si="1000"/>
        <v>0</v>
      </c>
      <c r="T10644" s="3">
        <f t="shared" si="1001"/>
        <v>0</v>
      </c>
      <c r="U10644" s="3">
        <f t="shared" si="1002"/>
        <v>0</v>
      </c>
    </row>
    <row r="10645" spans="1:21" ht="12.75" customHeight="1" x14ac:dyDescent="0.2">
      <c r="A10645" s="82" t="s">
        <v>95</v>
      </c>
      <c r="B10645" s="81" t="s">
        <v>96</v>
      </c>
      <c r="C10645" s="47">
        <v>49777513</v>
      </c>
      <c r="D10645" s="80" t="s">
        <v>10134</v>
      </c>
      <c r="E10645" s="81" t="s">
        <v>10135</v>
      </c>
      <c r="F10645" s="82">
        <v>192199199</v>
      </c>
      <c r="G10645" s="83" t="s">
        <v>72</v>
      </c>
      <c r="H10645" s="80" t="s">
        <v>29</v>
      </c>
      <c r="I10645" s="80" t="s">
        <v>10136</v>
      </c>
      <c r="J10645" s="80" t="s">
        <v>18683</v>
      </c>
      <c r="K10645" s="80" t="s">
        <v>80</v>
      </c>
      <c r="L10645" s="80" t="s">
        <v>700</v>
      </c>
      <c r="M10645" s="81" t="s">
        <v>701</v>
      </c>
      <c r="N10645" s="47" t="s">
        <v>15353</v>
      </c>
      <c r="O10645" s="33">
        <v>3</v>
      </c>
      <c r="P10645" s="3">
        <f t="shared" si="997"/>
        <v>0</v>
      </c>
      <c r="Q10645" s="3">
        <f t="shared" si="998"/>
        <v>0</v>
      </c>
      <c r="R10645" s="3">
        <f t="shared" si="999"/>
        <v>1</v>
      </c>
      <c r="S10645" s="3">
        <f t="shared" si="1000"/>
        <v>0</v>
      </c>
      <c r="T10645" s="3">
        <f t="shared" si="1001"/>
        <v>0</v>
      </c>
      <c r="U10645" s="3">
        <f t="shared" si="1002"/>
        <v>0</v>
      </c>
    </row>
    <row r="10646" spans="1:21" ht="12.75" customHeight="1" x14ac:dyDescent="0.2">
      <c r="A10646" s="82" t="s">
        <v>95</v>
      </c>
      <c r="B10646" s="81" t="s">
        <v>96</v>
      </c>
      <c r="C10646" s="47">
        <v>49777513</v>
      </c>
      <c r="D10646" s="80" t="s">
        <v>10134</v>
      </c>
      <c r="E10646" s="81" t="s">
        <v>10135</v>
      </c>
      <c r="F10646" s="82">
        <v>192135340</v>
      </c>
      <c r="G10646" s="83" t="s">
        <v>64</v>
      </c>
      <c r="H10646" s="80" t="s">
        <v>29</v>
      </c>
      <c r="I10646" s="80" t="s">
        <v>18684</v>
      </c>
      <c r="J10646" s="80" t="s">
        <v>18685</v>
      </c>
      <c r="K10646" s="80" t="s">
        <v>315</v>
      </c>
      <c r="L10646" s="80" t="s">
        <v>330</v>
      </c>
      <c r="M10646" s="81" t="s">
        <v>334</v>
      </c>
      <c r="N10646" s="47" t="s">
        <v>15353</v>
      </c>
      <c r="O10646" s="33">
        <v>2</v>
      </c>
      <c r="P10646" s="3">
        <f t="shared" si="997"/>
        <v>0</v>
      </c>
      <c r="Q10646" s="3">
        <f t="shared" si="998"/>
        <v>1</v>
      </c>
      <c r="R10646" s="3">
        <f t="shared" si="999"/>
        <v>0</v>
      </c>
      <c r="S10646" s="3">
        <f t="shared" si="1000"/>
        <v>0</v>
      </c>
      <c r="T10646" s="3">
        <f t="shared" si="1001"/>
        <v>0</v>
      </c>
      <c r="U10646" s="3">
        <f t="shared" si="1002"/>
        <v>0</v>
      </c>
    </row>
    <row r="10647" spans="1:21" ht="12.75" customHeight="1" x14ac:dyDescent="0.2">
      <c r="A10647" s="82" t="s">
        <v>95</v>
      </c>
      <c r="B10647" s="81" t="s">
        <v>96</v>
      </c>
      <c r="C10647" s="47">
        <v>49777513</v>
      </c>
      <c r="D10647" s="80" t="s">
        <v>10134</v>
      </c>
      <c r="E10647" s="81" t="s">
        <v>10142</v>
      </c>
      <c r="F10647" s="82">
        <v>192117658</v>
      </c>
      <c r="G10647" s="83" t="s">
        <v>67</v>
      </c>
      <c r="H10647" s="80" t="s">
        <v>52</v>
      </c>
      <c r="I10647" s="80" t="s">
        <v>18720</v>
      </c>
      <c r="J10647" s="80" t="s">
        <v>18721</v>
      </c>
      <c r="K10647" s="80" t="s">
        <v>80</v>
      </c>
      <c r="L10647" s="80" t="s">
        <v>200</v>
      </c>
      <c r="M10647" s="81" t="s">
        <v>755</v>
      </c>
      <c r="N10647" s="47" t="s">
        <v>15353</v>
      </c>
      <c r="O10647" s="33">
        <v>2</v>
      </c>
      <c r="P10647" s="3">
        <f t="shared" si="997"/>
        <v>0</v>
      </c>
      <c r="Q10647" s="3">
        <f t="shared" si="998"/>
        <v>1</v>
      </c>
      <c r="R10647" s="3">
        <f t="shared" si="999"/>
        <v>0</v>
      </c>
      <c r="S10647" s="3">
        <f t="shared" si="1000"/>
        <v>0</v>
      </c>
      <c r="T10647" s="3">
        <f t="shared" si="1001"/>
        <v>0</v>
      </c>
      <c r="U10647" s="3">
        <f t="shared" si="1002"/>
        <v>0</v>
      </c>
    </row>
    <row r="10648" spans="1:21" ht="12.75" customHeight="1" x14ac:dyDescent="0.2">
      <c r="A10648" s="82" t="s">
        <v>95</v>
      </c>
      <c r="B10648" s="81" t="s">
        <v>96</v>
      </c>
      <c r="C10648" s="47">
        <v>49777513</v>
      </c>
      <c r="D10648" s="80" t="s">
        <v>10134</v>
      </c>
      <c r="E10648" s="81" t="s">
        <v>10142</v>
      </c>
      <c r="F10648" s="82">
        <v>192117621</v>
      </c>
      <c r="G10648" s="83" t="s">
        <v>67</v>
      </c>
      <c r="H10648" s="80" t="s">
        <v>52</v>
      </c>
      <c r="I10648" s="80" t="s">
        <v>18722</v>
      </c>
      <c r="J10648" s="80" t="s">
        <v>18723</v>
      </c>
      <c r="K10648" s="80" t="s">
        <v>80</v>
      </c>
      <c r="L10648" s="80" t="s">
        <v>200</v>
      </c>
      <c r="M10648" s="81" t="s">
        <v>755</v>
      </c>
      <c r="N10648" s="47" t="s">
        <v>15353</v>
      </c>
      <c r="O10648" s="33">
        <v>3</v>
      </c>
      <c r="P10648" s="3">
        <f t="shared" si="997"/>
        <v>0</v>
      </c>
      <c r="Q10648" s="3">
        <f t="shared" si="998"/>
        <v>0</v>
      </c>
      <c r="R10648" s="3">
        <f t="shared" si="999"/>
        <v>1</v>
      </c>
      <c r="S10648" s="3">
        <f t="shared" si="1000"/>
        <v>0</v>
      </c>
      <c r="T10648" s="3">
        <f t="shared" si="1001"/>
        <v>0</v>
      </c>
      <c r="U10648" s="3">
        <f t="shared" si="1002"/>
        <v>0</v>
      </c>
    </row>
    <row r="10649" spans="1:21" ht="12.75" customHeight="1" x14ac:dyDescent="0.2">
      <c r="A10649" s="82" t="s">
        <v>95</v>
      </c>
      <c r="B10649" s="81" t="s">
        <v>96</v>
      </c>
      <c r="C10649" s="47">
        <v>49777513</v>
      </c>
      <c r="D10649" s="80" t="s">
        <v>10134</v>
      </c>
      <c r="E10649" s="81" t="s">
        <v>10142</v>
      </c>
      <c r="F10649" s="82">
        <v>192070732</v>
      </c>
      <c r="G10649" s="83" t="s">
        <v>67</v>
      </c>
      <c r="H10649" s="80" t="s">
        <v>52</v>
      </c>
      <c r="I10649" s="80" t="s">
        <v>18726</v>
      </c>
      <c r="J10649" s="80" t="s">
        <v>18727</v>
      </c>
      <c r="K10649" s="80" t="s">
        <v>80</v>
      </c>
      <c r="L10649" s="80" t="s">
        <v>383</v>
      </c>
      <c r="M10649" s="81" t="s">
        <v>2486</v>
      </c>
      <c r="N10649" s="47" t="s">
        <v>15353</v>
      </c>
      <c r="O10649" s="33">
        <v>2</v>
      </c>
      <c r="P10649" s="3">
        <f t="shared" si="997"/>
        <v>0</v>
      </c>
      <c r="Q10649" s="3">
        <f t="shared" si="998"/>
        <v>1</v>
      </c>
      <c r="R10649" s="3">
        <f t="shared" si="999"/>
        <v>0</v>
      </c>
      <c r="S10649" s="3">
        <f t="shared" si="1000"/>
        <v>0</v>
      </c>
      <c r="T10649" s="3">
        <f t="shared" si="1001"/>
        <v>0</v>
      </c>
      <c r="U10649" s="3">
        <f t="shared" si="1002"/>
        <v>0</v>
      </c>
    </row>
    <row r="10650" spans="1:21" ht="12.75" customHeight="1" x14ac:dyDescent="0.2">
      <c r="A10650" s="82" t="s">
        <v>95</v>
      </c>
      <c r="B10650" s="81" t="s">
        <v>96</v>
      </c>
      <c r="C10650" s="47">
        <v>49777513</v>
      </c>
      <c r="D10650" s="80" t="s">
        <v>10134</v>
      </c>
      <c r="E10650" s="81" t="s">
        <v>10142</v>
      </c>
      <c r="F10650" s="82">
        <v>192003041</v>
      </c>
      <c r="G10650" s="83" t="s">
        <v>67</v>
      </c>
      <c r="H10650" s="80" t="s">
        <v>52</v>
      </c>
      <c r="I10650" s="80" t="s">
        <v>18728</v>
      </c>
      <c r="J10650" s="80" t="s">
        <v>18729</v>
      </c>
      <c r="K10650" s="80" t="s">
        <v>315</v>
      </c>
      <c r="L10650" s="80" t="s">
        <v>330</v>
      </c>
      <c r="M10650" s="81" t="s">
        <v>884</v>
      </c>
      <c r="N10650" s="47" t="s">
        <v>15353</v>
      </c>
      <c r="O10650" s="33">
        <v>3</v>
      </c>
      <c r="P10650" s="3">
        <f t="shared" si="997"/>
        <v>0</v>
      </c>
      <c r="Q10650" s="3">
        <f t="shared" si="998"/>
        <v>0</v>
      </c>
      <c r="R10650" s="3">
        <f t="shared" si="999"/>
        <v>1</v>
      </c>
      <c r="S10650" s="3">
        <f t="shared" si="1000"/>
        <v>0</v>
      </c>
      <c r="T10650" s="3">
        <f t="shared" si="1001"/>
        <v>0</v>
      </c>
      <c r="U10650" s="3">
        <f t="shared" si="1002"/>
        <v>0</v>
      </c>
    </row>
    <row r="10651" spans="1:21" ht="12.75" customHeight="1" x14ac:dyDescent="0.2">
      <c r="A10651" s="82" t="s">
        <v>95</v>
      </c>
      <c r="B10651" s="81" t="s">
        <v>96</v>
      </c>
      <c r="C10651" s="47">
        <v>49777513</v>
      </c>
      <c r="D10651" s="80" t="s">
        <v>10134</v>
      </c>
      <c r="E10651" s="81" t="s">
        <v>10142</v>
      </c>
      <c r="F10651" s="82">
        <v>192070731</v>
      </c>
      <c r="G10651" s="83" t="s">
        <v>67</v>
      </c>
      <c r="H10651" s="80" t="s">
        <v>52</v>
      </c>
      <c r="I10651" s="80" t="s">
        <v>18730</v>
      </c>
      <c r="J10651" s="80" t="s">
        <v>18731</v>
      </c>
      <c r="K10651" s="80" t="s">
        <v>80</v>
      </c>
      <c r="L10651" s="80" t="s">
        <v>200</v>
      </c>
      <c r="M10651" s="81" t="s">
        <v>755</v>
      </c>
      <c r="N10651" s="47" t="s">
        <v>15353</v>
      </c>
      <c r="O10651" s="33">
        <v>2</v>
      </c>
      <c r="P10651" s="3">
        <f t="shared" si="997"/>
        <v>0</v>
      </c>
      <c r="Q10651" s="3">
        <f t="shared" si="998"/>
        <v>1</v>
      </c>
      <c r="R10651" s="3">
        <f t="shared" si="999"/>
        <v>0</v>
      </c>
      <c r="S10651" s="3">
        <f t="shared" si="1000"/>
        <v>0</v>
      </c>
      <c r="T10651" s="3">
        <f t="shared" si="1001"/>
        <v>0</v>
      </c>
      <c r="U10651" s="3">
        <f t="shared" si="1002"/>
        <v>0</v>
      </c>
    </row>
    <row r="10652" spans="1:21" ht="12.75" customHeight="1" x14ac:dyDescent="0.2">
      <c r="A10652" s="82" t="s">
        <v>95</v>
      </c>
      <c r="B10652" s="81" t="s">
        <v>96</v>
      </c>
      <c r="C10652" s="47">
        <v>49777513</v>
      </c>
      <c r="D10652" s="80" t="s">
        <v>10134</v>
      </c>
      <c r="E10652" s="81" t="s">
        <v>10142</v>
      </c>
      <c r="F10652" s="82">
        <v>192003035</v>
      </c>
      <c r="G10652" s="83" t="s">
        <v>67</v>
      </c>
      <c r="H10652" s="80" t="s">
        <v>52</v>
      </c>
      <c r="I10652" s="80" t="s">
        <v>18732</v>
      </c>
      <c r="J10652" s="80" t="s">
        <v>18521</v>
      </c>
      <c r="K10652" s="80" t="s">
        <v>315</v>
      </c>
      <c r="L10652" s="80" t="s">
        <v>1014</v>
      </c>
      <c r="M10652" s="81" t="s">
        <v>3710</v>
      </c>
      <c r="N10652" s="47" t="s">
        <v>15353</v>
      </c>
      <c r="O10652" s="33">
        <v>3</v>
      </c>
      <c r="P10652" s="3">
        <f t="shared" si="997"/>
        <v>0</v>
      </c>
      <c r="Q10652" s="3">
        <f t="shared" si="998"/>
        <v>0</v>
      </c>
      <c r="R10652" s="3">
        <f t="shared" si="999"/>
        <v>1</v>
      </c>
      <c r="S10652" s="3">
        <f t="shared" si="1000"/>
        <v>0</v>
      </c>
      <c r="T10652" s="3">
        <f t="shared" si="1001"/>
        <v>0</v>
      </c>
      <c r="U10652" s="3">
        <f t="shared" si="1002"/>
        <v>0</v>
      </c>
    </row>
    <row r="10653" spans="1:21" ht="12.75" customHeight="1" x14ac:dyDescent="0.2">
      <c r="A10653" s="82" t="s">
        <v>95</v>
      </c>
      <c r="B10653" s="81" t="s">
        <v>96</v>
      </c>
      <c r="C10653" s="47">
        <v>49777513</v>
      </c>
      <c r="D10653" s="80" t="s">
        <v>10134</v>
      </c>
      <c r="E10653" s="81" t="s">
        <v>10142</v>
      </c>
      <c r="F10653" s="82">
        <v>192117629</v>
      </c>
      <c r="G10653" s="83" t="s">
        <v>67</v>
      </c>
      <c r="H10653" s="80" t="s">
        <v>52</v>
      </c>
      <c r="I10653" s="80" t="s">
        <v>18735</v>
      </c>
      <c r="J10653" s="80" t="s">
        <v>18736</v>
      </c>
      <c r="K10653" s="80" t="s">
        <v>80</v>
      </c>
      <c r="L10653" s="80" t="s">
        <v>383</v>
      </c>
      <c r="M10653" s="81" t="s">
        <v>2486</v>
      </c>
      <c r="N10653" s="47" t="s">
        <v>15353</v>
      </c>
      <c r="O10653" s="33">
        <v>3</v>
      </c>
      <c r="P10653" s="3">
        <f t="shared" si="997"/>
        <v>0</v>
      </c>
      <c r="Q10653" s="3">
        <f t="shared" si="998"/>
        <v>0</v>
      </c>
      <c r="R10653" s="3">
        <f t="shared" si="999"/>
        <v>1</v>
      </c>
      <c r="S10653" s="3">
        <f t="shared" si="1000"/>
        <v>0</v>
      </c>
      <c r="T10653" s="3">
        <f t="shared" si="1001"/>
        <v>0</v>
      </c>
      <c r="U10653" s="3">
        <f t="shared" si="1002"/>
        <v>0</v>
      </c>
    </row>
    <row r="10654" spans="1:21" ht="12.75" customHeight="1" x14ac:dyDescent="0.2">
      <c r="A10654" s="82" t="s">
        <v>95</v>
      </c>
      <c r="B10654" s="81" t="s">
        <v>96</v>
      </c>
      <c r="C10654" s="47">
        <v>49777513</v>
      </c>
      <c r="D10654" s="80" t="s">
        <v>10134</v>
      </c>
      <c r="E10654" s="81" t="s">
        <v>10142</v>
      </c>
      <c r="F10654" s="82">
        <v>192199361</v>
      </c>
      <c r="G10654" s="83" t="s">
        <v>64</v>
      </c>
      <c r="H10654" s="80" t="s">
        <v>29</v>
      </c>
      <c r="I10654" s="80" t="s">
        <v>18741</v>
      </c>
      <c r="J10654" s="80" t="s">
        <v>18742</v>
      </c>
      <c r="K10654" s="80" t="s">
        <v>315</v>
      </c>
      <c r="L10654" s="80" t="s">
        <v>330</v>
      </c>
      <c r="M10654" s="81" t="s">
        <v>884</v>
      </c>
      <c r="N10654" s="47" t="s">
        <v>15353</v>
      </c>
      <c r="O10654" s="33">
        <v>2</v>
      </c>
      <c r="P10654" s="3">
        <f t="shared" si="997"/>
        <v>0</v>
      </c>
      <c r="Q10654" s="3">
        <f t="shared" si="998"/>
        <v>1</v>
      </c>
      <c r="R10654" s="3">
        <f t="shared" si="999"/>
        <v>0</v>
      </c>
      <c r="S10654" s="3">
        <f t="shared" si="1000"/>
        <v>0</v>
      </c>
      <c r="T10654" s="3">
        <f t="shared" si="1001"/>
        <v>0</v>
      </c>
      <c r="U10654" s="3">
        <f t="shared" si="1002"/>
        <v>0</v>
      </c>
    </row>
    <row r="10655" spans="1:21" ht="12.75" customHeight="1" x14ac:dyDescent="0.2">
      <c r="A10655" s="82" t="s">
        <v>95</v>
      </c>
      <c r="B10655" s="81" t="s">
        <v>96</v>
      </c>
      <c r="C10655" s="47">
        <v>49777513</v>
      </c>
      <c r="D10655" s="80" t="s">
        <v>10134</v>
      </c>
      <c r="E10655" s="81" t="s">
        <v>10142</v>
      </c>
      <c r="F10655" s="82">
        <v>192199402</v>
      </c>
      <c r="G10655" s="83" t="s">
        <v>122</v>
      </c>
      <c r="H10655" s="80" t="s">
        <v>29</v>
      </c>
      <c r="I10655" s="80" t="s">
        <v>18743</v>
      </c>
      <c r="J10655" s="80" t="s">
        <v>18744</v>
      </c>
      <c r="K10655" s="80" t="s">
        <v>80</v>
      </c>
      <c r="L10655" s="80" t="s">
        <v>200</v>
      </c>
      <c r="M10655" s="81" t="s">
        <v>752</v>
      </c>
      <c r="N10655" s="47" t="s">
        <v>15353</v>
      </c>
      <c r="O10655" s="33">
        <v>4</v>
      </c>
      <c r="P10655" s="3">
        <f t="shared" si="997"/>
        <v>0</v>
      </c>
      <c r="Q10655" s="3">
        <f t="shared" si="998"/>
        <v>0</v>
      </c>
      <c r="R10655" s="3">
        <f t="shared" si="999"/>
        <v>0</v>
      </c>
      <c r="S10655" s="3">
        <f t="shared" si="1000"/>
        <v>1</v>
      </c>
      <c r="T10655" s="3">
        <f t="shared" si="1001"/>
        <v>0</v>
      </c>
      <c r="U10655" s="3">
        <f t="shared" si="1002"/>
        <v>0</v>
      </c>
    </row>
    <row r="10656" spans="1:21" ht="12.75" customHeight="1" x14ac:dyDescent="0.2">
      <c r="A10656" s="82" t="s">
        <v>95</v>
      </c>
      <c r="B10656" s="81" t="s">
        <v>96</v>
      </c>
      <c r="C10656" s="47">
        <v>49777513</v>
      </c>
      <c r="D10656" s="80" t="s">
        <v>10134</v>
      </c>
      <c r="E10656" s="81" t="s">
        <v>10243</v>
      </c>
      <c r="F10656" s="82">
        <v>192195256</v>
      </c>
      <c r="G10656" s="83" t="s">
        <v>72</v>
      </c>
      <c r="H10656" s="80" t="s">
        <v>29</v>
      </c>
      <c r="I10656" s="80" t="s">
        <v>18759</v>
      </c>
      <c r="J10656" s="80" t="s">
        <v>18760</v>
      </c>
      <c r="K10656" s="80" t="s">
        <v>315</v>
      </c>
      <c r="L10656" s="80" t="s">
        <v>387</v>
      </c>
      <c r="M10656" s="81" t="s">
        <v>388</v>
      </c>
      <c r="N10656" s="47" t="s">
        <v>15353</v>
      </c>
      <c r="O10656" s="33">
        <v>3</v>
      </c>
      <c r="P10656" s="3">
        <f t="shared" si="997"/>
        <v>0</v>
      </c>
      <c r="Q10656" s="3">
        <f t="shared" si="998"/>
        <v>0</v>
      </c>
      <c r="R10656" s="3">
        <f t="shared" si="999"/>
        <v>1</v>
      </c>
      <c r="S10656" s="3">
        <f t="shared" si="1000"/>
        <v>0</v>
      </c>
      <c r="T10656" s="3">
        <f t="shared" si="1001"/>
        <v>0</v>
      </c>
      <c r="U10656" s="3">
        <f t="shared" si="1002"/>
        <v>0</v>
      </c>
    </row>
    <row r="10657" spans="1:21" ht="12.75" customHeight="1" x14ac:dyDescent="0.2">
      <c r="A10657" s="82" t="s">
        <v>95</v>
      </c>
      <c r="B10657" s="81" t="s">
        <v>96</v>
      </c>
      <c r="C10657" s="47">
        <v>49777513</v>
      </c>
      <c r="D10657" s="80" t="s">
        <v>10134</v>
      </c>
      <c r="E10657" s="81" t="s">
        <v>10135</v>
      </c>
      <c r="F10657" s="82">
        <v>192117339</v>
      </c>
      <c r="G10657" s="83" t="s">
        <v>67</v>
      </c>
      <c r="H10657" s="80" t="s">
        <v>52</v>
      </c>
      <c r="I10657" s="80" t="s">
        <v>18804</v>
      </c>
      <c r="J10657" s="80" t="s">
        <v>18805</v>
      </c>
      <c r="K10657" s="80" t="s">
        <v>315</v>
      </c>
      <c r="L10657" s="80" t="s">
        <v>379</v>
      </c>
      <c r="M10657" s="81" t="s">
        <v>969</v>
      </c>
      <c r="N10657" s="47" t="s">
        <v>15353</v>
      </c>
      <c r="O10657" s="33">
        <v>2</v>
      </c>
      <c r="P10657" s="3">
        <f t="shared" si="997"/>
        <v>0</v>
      </c>
      <c r="Q10657" s="3">
        <f t="shared" si="998"/>
        <v>1</v>
      </c>
      <c r="R10657" s="3">
        <f t="shared" si="999"/>
        <v>0</v>
      </c>
      <c r="S10657" s="3">
        <f t="shared" si="1000"/>
        <v>0</v>
      </c>
      <c r="T10657" s="3">
        <f t="shared" si="1001"/>
        <v>0</v>
      </c>
      <c r="U10657" s="3">
        <f t="shared" si="1002"/>
        <v>0</v>
      </c>
    </row>
    <row r="10658" spans="1:21" ht="12.75" customHeight="1" x14ac:dyDescent="0.2">
      <c r="A10658" s="82" t="s">
        <v>95</v>
      </c>
      <c r="B10658" s="81" t="s">
        <v>96</v>
      </c>
      <c r="C10658" s="47">
        <v>49777513</v>
      </c>
      <c r="D10658" s="80" t="s">
        <v>10134</v>
      </c>
      <c r="E10658" s="81" t="s">
        <v>10135</v>
      </c>
      <c r="F10658" s="82">
        <v>192199056</v>
      </c>
      <c r="G10658" s="83" t="s">
        <v>72</v>
      </c>
      <c r="H10658" s="80" t="s">
        <v>29</v>
      </c>
      <c r="I10658" s="80" t="s">
        <v>14763</v>
      </c>
      <c r="J10658" s="80" t="s">
        <v>18812</v>
      </c>
      <c r="K10658" s="80" t="s">
        <v>315</v>
      </c>
      <c r="L10658" s="80" t="s">
        <v>379</v>
      </c>
      <c r="M10658" s="81" t="s">
        <v>969</v>
      </c>
      <c r="N10658" s="47" t="s">
        <v>15353</v>
      </c>
      <c r="O10658" s="33">
        <v>5</v>
      </c>
      <c r="P10658" s="3">
        <f t="shared" si="997"/>
        <v>0</v>
      </c>
      <c r="Q10658" s="3">
        <f t="shared" si="998"/>
        <v>0</v>
      </c>
      <c r="R10658" s="3">
        <f t="shared" si="999"/>
        <v>0</v>
      </c>
      <c r="S10658" s="3">
        <f t="shared" si="1000"/>
        <v>0</v>
      </c>
      <c r="T10658" s="3">
        <f t="shared" si="1001"/>
        <v>1</v>
      </c>
      <c r="U10658" s="3">
        <f t="shared" si="1002"/>
        <v>0</v>
      </c>
    </row>
    <row r="10659" spans="1:21" ht="12.75" customHeight="1" x14ac:dyDescent="0.2">
      <c r="A10659" s="82" t="s">
        <v>95</v>
      </c>
      <c r="B10659" s="81" t="s">
        <v>96</v>
      </c>
      <c r="C10659" s="47">
        <v>49777513</v>
      </c>
      <c r="D10659" s="80" t="s">
        <v>10134</v>
      </c>
      <c r="E10659" s="81" t="s">
        <v>10289</v>
      </c>
      <c r="F10659" s="82">
        <v>192198291</v>
      </c>
      <c r="G10659" s="83" t="s">
        <v>67</v>
      </c>
      <c r="H10659" s="80" t="s">
        <v>29</v>
      </c>
      <c r="I10659" s="80" t="s">
        <v>18881</v>
      </c>
      <c r="J10659" s="80" t="s">
        <v>18882</v>
      </c>
      <c r="K10659" s="80" t="s">
        <v>366</v>
      </c>
      <c r="L10659" s="80" t="s">
        <v>2191</v>
      </c>
      <c r="M10659" s="81" t="s">
        <v>2192</v>
      </c>
      <c r="N10659" s="47" t="s">
        <v>15353</v>
      </c>
      <c r="O10659" s="33">
        <v>3</v>
      </c>
      <c r="P10659" s="3">
        <f t="shared" si="997"/>
        <v>0</v>
      </c>
      <c r="Q10659" s="3">
        <f t="shared" si="998"/>
        <v>0</v>
      </c>
      <c r="R10659" s="3">
        <f t="shared" si="999"/>
        <v>1</v>
      </c>
      <c r="S10659" s="3">
        <f t="shared" si="1000"/>
        <v>0</v>
      </c>
      <c r="T10659" s="3">
        <f t="shared" si="1001"/>
        <v>0</v>
      </c>
      <c r="U10659" s="3">
        <f t="shared" si="1002"/>
        <v>0</v>
      </c>
    </row>
    <row r="10660" spans="1:21" ht="12.75" customHeight="1" x14ac:dyDescent="0.2">
      <c r="A10660" s="82" t="s">
        <v>95</v>
      </c>
      <c r="B10660" s="81" t="s">
        <v>96</v>
      </c>
      <c r="C10660" s="47">
        <v>49777513</v>
      </c>
      <c r="D10660" s="80" t="s">
        <v>10134</v>
      </c>
      <c r="E10660" s="81" t="s">
        <v>10289</v>
      </c>
      <c r="F10660" s="82">
        <v>192116682</v>
      </c>
      <c r="G10660" s="83" t="s">
        <v>67</v>
      </c>
      <c r="H10660" s="80" t="s">
        <v>29</v>
      </c>
      <c r="I10660" s="80" t="s">
        <v>18893</v>
      </c>
      <c r="J10660" s="80" t="s">
        <v>18894</v>
      </c>
      <c r="K10660" s="80" t="s">
        <v>366</v>
      </c>
      <c r="L10660" s="80" t="s">
        <v>2191</v>
      </c>
      <c r="M10660" s="81" t="s">
        <v>2192</v>
      </c>
      <c r="N10660" s="47" t="s">
        <v>15353</v>
      </c>
      <c r="O10660" s="33">
        <v>4</v>
      </c>
      <c r="P10660" s="3">
        <f t="shared" si="997"/>
        <v>0</v>
      </c>
      <c r="Q10660" s="3">
        <f t="shared" si="998"/>
        <v>0</v>
      </c>
      <c r="R10660" s="3">
        <f t="shared" si="999"/>
        <v>0</v>
      </c>
      <c r="S10660" s="3">
        <f t="shared" si="1000"/>
        <v>1</v>
      </c>
      <c r="T10660" s="3">
        <f t="shared" si="1001"/>
        <v>0</v>
      </c>
      <c r="U10660" s="3">
        <f t="shared" si="1002"/>
        <v>0</v>
      </c>
    </row>
    <row r="10661" spans="1:21" ht="12.75" customHeight="1" x14ac:dyDescent="0.2">
      <c r="A10661" s="82" t="s">
        <v>95</v>
      </c>
      <c r="B10661" s="81" t="s">
        <v>96</v>
      </c>
      <c r="C10661" s="47">
        <v>49777513</v>
      </c>
      <c r="D10661" s="80" t="s">
        <v>10134</v>
      </c>
      <c r="E10661" s="81" t="s">
        <v>10289</v>
      </c>
      <c r="F10661" s="82">
        <v>192198300</v>
      </c>
      <c r="G10661" s="83" t="s">
        <v>105</v>
      </c>
      <c r="H10661" s="80" t="s">
        <v>29</v>
      </c>
      <c r="I10661" s="80" t="s">
        <v>18902</v>
      </c>
      <c r="J10661" s="80" t="s">
        <v>18903</v>
      </c>
      <c r="K10661" s="80" t="s">
        <v>366</v>
      </c>
      <c r="L10661" s="80" t="s">
        <v>2191</v>
      </c>
      <c r="M10661" s="81" t="s">
        <v>4279</v>
      </c>
      <c r="N10661" s="47" t="s">
        <v>15353</v>
      </c>
      <c r="O10661" s="33">
        <v>3</v>
      </c>
      <c r="P10661" s="3">
        <f t="shared" si="997"/>
        <v>0</v>
      </c>
      <c r="Q10661" s="3">
        <f t="shared" si="998"/>
        <v>0</v>
      </c>
      <c r="R10661" s="3">
        <f t="shared" si="999"/>
        <v>1</v>
      </c>
      <c r="S10661" s="3">
        <f t="shared" si="1000"/>
        <v>0</v>
      </c>
      <c r="T10661" s="3">
        <f t="shared" si="1001"/>
        <v>0</v>
      </c>
      <c r="U10661" s="3">
        <f t="shared" si="1002"/>
        <v>0</v>
      </c>
    </row>
    <row r="10662" spans="1:21" ht="12.75" customHeight="1" x14ac:dyDescent="0.2">
      <c r="A10662" s="82" t="s">
        <v>95</v>
      </c>
      <c r="B10662" s="81" t="s">
        <v>96</v>
      </c>
      <c r="C10662" s="47">
        <v>49777513</v>
      </c>
      <c r="D10662" s="80" t="s">
        <v>10134</v>
      </c>
      <c r="E10662" s="81" t="s">
        <v>10135</v>
      </c>
      <c r="F10662" s="82">
        <v>191935637</v>
      </c>
      <c r="G10662" s="83" t="s">
        <v>64</v>
      </c>
      <c r="H10662" s="80" t="s">
        <v>29</v>
      </c>
      <c r="I10662" s="80" t="s">
        <v>10493</v>
      </c>
      <c r="J10662" s="80" t="s">
        <v>18913</v>
      </c>
      <c r="K10662" s="80" t="s">
        <v>80</v>
      </c>
      <c r="L10662" s="80" t="s">
        <v>417</v>
      </c>
      <c r="M10662" s="81" t="s">
        <v>418</v>
      </c>
      <c r="N10662" s="47" t="s">
        <v>15353</v>
      </c>
      <c r="O10662" s="33">
        <v>2</v>
      </c>
      <c r="P10662" s="3">
        <f t="shared" si="997"/>
        <v>0</v>
      </c>
      <c r="Q10662" s="3">
        <f t="shared" si="998"/>
        <v>1</v>
      </c>
      <c r="R10662" s="3">
        <f t="shared" si="999"/>
        <v>0</v>
      </c>
      <c r="S10662" s="3">
        <f t="shared" si="1000"/>
        <v>0</v>
      </c>
      <c r="T10662" s="3">
        <f t="shared" si="1001"/>
        <v>0</v>
      </c>
      <c r="U10662" s="3">
        <f t="shared" si="1002"/>
        <v>0</v>
      </c>
    </row>
    <row r="10663" spans="1:21" ht="12.75" customHeight="1" x14ac:dyDescent="0.2">
      <c r="A10663" s="82" t="s">
        <v>95</v>
      </c>
      <c r="B10663" s="81" t="s">
        <v>96</v>
      </c>
      <c r="C10663" s="47">
        <v>49777513</v>
      </c>
      <c r="D10663" s="80" t="s">
        <v>10134</v>
      </c>
      <c r="E10663" s="81" t="s">
        <v>10135</v>
      </c>
      <c r="F10663" s="82">
        <v>192171471</v>
      </c>
      <c r="G10663" s="83" t="s">
        <v>67</v>
      </c>
      <c r="H10663" s="80" t="s">
        <v>52</v>
      </c>
      <c r="I10663" s="80" t="s">
        <v>18914</v>
      </c>
      <c r="J10663" s="80" t="s">
        <v>18915</v>
      </c>
      <c r="K10663" s="80" t="s">
        <v>80</v>
      </c>
      <c r="L10663" s="80" t="s">
        <v>268</v>
      </c>
      <c r="M10663" s="81" t="s">
        <v>2515</v>
      </c>
      <c r="N10663" s="47" t="s">
        <v>15353</v>
      </c>
      <c r="O10663" s="33">
        <v>3</v>
      </c>
      <c r="P10663" s="3">
        <f t="shared" si="997"/>
        <v>0</v>
      </c>
      <c r="Q10663" s="3">
        <f t="shared" si="998"/>
        <v>0</v>
      </c>
      <c r="R10663" s="3">
        <f t="shared" si="999"/>
        <v>1</v>
      </c>
      <c r="S10663" s="3">
        <f t="shared" si="1000"/>
        <v>0</v>
      </c>
      <c r="T10663" s="3">
        <f t="shared" si="1001"/>
        <v>0</v>
      </c>
      <c r="U10663" s="3">
        <f t="shared" si="1002"/>
        <v>0</v>
      </c>
    </row>
    <row r="10664" spans="1:21" ht="12.75" customHeight="1" x14ac:dyDescent="0.2">
      <c r="A10664" s="82" t="s">
        <v>95</v>
      </c>
      <c r="B10664" s="81" t="s">
        <v>96</v>
      </c>
      <c r="C10664" s="47">
        <v>49777513</v>
      </c>
      <c r="D10664" s="80" t="s">
        <v>10134</v>
      </c>
      <c r="E10664" s="81" t="s">
        <v>10135</v>
      </c>
      <c r="F10664" s="82">
        <v>192070639</v>
      </c>
      <c r="G10664" s="83" t="s">
        <v>67</v>
      </c>
      <c r="H10664" s="80" t="s">
        <v>52</v>
      </c>
      <c r="I10664" s="80" t="s">
        <v>18918</v>
      </c>
      <c r="J10664" s="80" t="s">
        <v>18919</v>
      </c>
      <c r="K10664" s="80" t="s">
        <v>315</v>
      </c>
      <c r="L10664" s="80" t="s">
        <v>330</v>
      </c>
      <c r="M10664" s="81" t="s">
        <v>334</v>
      </c>
      <c r="N10664" s="47" t="s">
        <v>15353</v>
      </c>
      <c r="O10664" s="33">
        <v>1</v>
      </c>
      <c r="P10664" s="3">
        <f t="shared" si="997"/>
        <v>1</v>
      </c>
      <c r="Q10664" s="3">
        <f t="shared" si="998"/>
        <v>0</v>
      </c>
      <c r="R10664" s="3">
        <f t="shared" si="999"/>
        <v>0</v>
      </c>
      <c r="S10664" s="3">
        <f t="shared" si="1000"/>
        <v>0</v>
      </c>
      <c r="T10664" s="3">
        <f t="shared" si="1001"/>
        <v>0</v>
      </c>
      <c r="U10664" s="3">
        <f t="shared" si="1002"/>
        <v>0</v>
      </c>
    </row>
    <row r="10665" spans="1:21" ht="12.75" customHeight="1" x14ac:dyDescent="0.2">
      <c r="A10665" s="82" t="s">
        <v>95</v>
      </c>
      <c r="B10665" s="81" t="s">
        <v>96</v>
      </c>
      <c r="C10665" s="47">
        <v>49777513</v>
      </c>
      <c r="D10665" s="80" t="s">
        <v>10134</v>
      </c>
      <c r="E10665" s="81" t="s">
        <v>10135</v>
      </c>
      <c r="F10665" s="82">
        <v>192070681</v>
      </c>
      <c r="G10665" s="83" t="s">
        <v>67</v>
      </c>
      <c r="H10665" s="80" t="s">
        <v>52</v>
      </c>
      <c r="I10665" s="80" t="s">
        <v>18926</v>
      </c>
      <c r="J10665" s="80" t="s">
        <v>18927</v>
      </c>
      <c r="K10665" s="80" t="s">
        <v>315</v>
      </c>
      <c r="L10665" s="80" t="s">
        <v>330</v>
      </c>
      <c r="M10665" s="81" t="s">
        <v>334</v>
      </c>
      <c r="N10665" s="47" t="s">
        <v>15353</v>
      </c>
      <c r="O10665" s="33">
        <v>2</v>
      </c>
      <c r="P10665" s="3">
        <f t="shared" si="997"/>
        <v>0</v>
      </c>
      <c r="Q10665" s="3">
        <f t="shared" si="998"/>
        <v>1</v>
      </c>
      <c r="R10665" s="3">
        <f t="shared" si="999"/>
        <v>0</v>
      </c>
      <c r="S10665" s="3">
        <f t="shared" si="1000"/>
        <v>0</v>
      </c>
      <c r="T10665" s="3">
        <f t="shared" si="1001"/>
        <v>0</v>
      </c>
      <c r="U10665" s="3">
        <f t="shared" si="1002"/>
        <v>0</v>
      </c>
    </row>
    <row r="10666" spans="1:21" ht="12.75" customHeight="1" x14ac:dyDescent="0.2">
      <c r="A10666" s="82" t="s">
        <v>95</v>
      </c>
      <c r="B10666" s="81" t="s">
        <v>96</v>
      </c>
      <c r="C10666" s="47">
        <v>49777513</v>
      </c>
      <c r="D10666" s="80" t="s">
        <v>10134</v>
      </c>
      <c r="E10666" s="81" t="s">
        <v>10135</v>
      </c>
      <c r="F10666" s="82">
        <v>192199185</v>
      </c>
      <c r="G10666" s="83" t="s">
        <v>84</v>
      </c>
      <c r="H10666" s="80" t="s">
        <v>52</v>
      </c>
      <c r="I10666" s="80" t="s">
        <v>18928</v>
      </c>
      <c r="J10666" s="80" t="s">
        <v>18929</v>
      </c>
      <c r="K10666" s="80" t="s">
        <v>315</v>
      </c>
      <c r="L10666" s="80" t="s">
        <v>330</v>
      </c>
      <c r="M10666" s="81" t="s">
        <v>914</v>
      </c>
      <c r="N10666" s="47" t="s">
        <v>15353</v>
      </c>
      <c r="O10666" s="33">
        <v>3</v>
      </c>
      <c r="P10666" s="3">
        <f t="shared" si="997"/>
        <v>0</v>
      </c>
      <c r="Q10666" s="3">
        <f t="shared" si="998"/>
        <v>0</v>
      </c>
      <c r="R10666" s="3">
        <f t="shared" si="999"/>
        <v>1</v>
      </c>
      <c r="S10666" s="3">
        <f t="shared" si="1000"/>
        <v>0</v>
      </c>
      <c r="T10666" s="3">
        <f t="shared" si="1001"/>
        <v>0</v>
      </c>
      <c r="U10666" s="3">
        <f t="shared" si="1002"/>
        <v>0</v>
      </c>
    </row>
    <row r="10667" spans="1:21" ht="12.75" customHeight="1" x14ac:dyDescent="0.2">
      <c r="A10667" s="82" t="s">
        <v>95</v>
      </c>
      <c r="B10667" s="81" t="s">
        <v>96</v>
      </c>
      <c r="C10667" s="47">
        <v>49777513</v>
      </c>
      <c r="D10667" s="80" t="s">
        <v>10134</v>
      </c>
      <c r="E10667" s="81" t="s">
        <v>10135</v>
      </c>
      <c r="F10667" s="82">
        <v>192199163</v>
      </c>
      <c r="G10667" s="83" t="s">
        <v>28</v>
      </c>
      <c r="H10667" s="80" t="s">
        <v>29</v>
      </c>
      <c r="I10667" s="80" t="s">
        <v>18930</v>
      </c>
      <c r="J10667" s="80" t="s">
        <v>18931</v>
      </c>
      <c r="K10667" s="80" t="s">
        <v>315</v>
      </c>
      <c r="L10667" s="80" t="s">
        <v>330</v>
      </c>
      <c r="M10667" s="81" t="s">
        <v>334</v>
      </c>
      <c r="N10667" s="47" t="s">
        <v>15353</v>
      </c>
      <c r="O10667" s="33">
        <v>3</v>
      </c>
      <c r="P10667" s="3">
        <f t="shared" si="997"/>
        <v>0</v>
      </c>
      <c r="Q10667" s="3">
        <f t="shared" si="998"/>
        <v>0</v>
      </c>
      <c r="R10667" s="3">
        <f t="shared" si="999"/>
        <v>1</v>
      </c>
      <c r="S10667" s="3">
        <f t="shared" si="1000"/>
        <v>0</v>
      </c>
      <c r="T10667" s="3">
        <f t="shared" si="1001"/>
        <v>0</v>
      </c>
      <c r="U10667" s="3">
        <f t="shared" si="1002"/>
        <v>0</v>
      </c>
    </row>
    <row r="10668" spans="1:21" ht="12.75" customHeight="1" x14ac:dyDescent="0.2">
      <c r="A10668" s="82" t="s">
        <v>95</v>
      </c>
      <c r="B10668" s="81" t="s">
        <v>96</v>
      </c>
      <c r="C10668" s="47">
        <v>49777513</v>
      </c>
      <c r="D10668" s="80" t="s">
        <v>10134</v>
      </c>
      <c r="E10668" s="81" t="s">
        <v>10159</v>
      </c>
      <c r="F10668" s="82">
        <v>192198577</v>
      </c>
      <c r="G10668" s="83" t="s">
        <v>67</v>
      </c>
      <c r="H10668" s="80" t="s">
        <v>52</v>
      </c>
      <c r="I10668" s="80" t="s">
        <v>19069</v>
      </c>
      <c r="J10668" s="80" t="s">
        <v>19070</v>
      </c>
      <c r="K10668" s="80" t="s">
        <v>80</v>
      </c>
      <c r="L10668" s="80" t="s">
        <v>81</v>
      </c>
      <c r="M10668" s="81" t="s">
        <v>126</v>
      </c>
      <c r="N10668" s="47" t="s">
        <v>15353</v>
      </c>
      <c r="O10668" s="33">
        <v>2</v>
      </c>
      <c r="P10668" s="3">
        <f t="shared" si="997"/>
        <v>0</v>
      </c>
      <c r="Q10668" s="3">
        <f t="shared" si="998"/>
        <v>1</v>
      </c>
      <c r="R10668" s="3">
        <f t="shared" si="999"/>
        <v>0</v>
      </c>
      <c r="S10668" s="3">
        <f t="shared" si="1000"/>
        <v>0</v>
      </c>
      <c r="T10668" s="3">
        <f t="shared" si="1001"/>
        <v>0</v>
      </c>
      <c r="U10668" s="3">
        <f t="shared" si="1002"/>
        <v>0</v>
      </c>
    </row>
    <row r="10669" spans="1:21" ht="12.75" customHeight="1" x14ac:dyDescent="0.2">
      <c r="A10669" s="82" t="s">
        <v>95</v>
      </c>
      <c r="B10669" s="81" t="s">
        <v>96</v>
      </c>
      <c r="C10669" s="47">
        <v>49777513</v>
      </c>
      <c r="D10669" s="80" t="s">
        <v>10134</v>
      </c>
      <c r="E10669" s="81" t="s">
        <v>10159</v>
      </c>
      <c r="F10669" s="82">
        <v>192198582</v>
      </c>
      <c r="G10669" s="83" t="s">
        <v>67</v>
      </c>
      <c r="H10669" s="80" t="s">
        <v>29</v>
      </c>
      <c r="I10669" s="80" t="s">
        <v>19075</v>
      </c>
      <c r="J10669" s="80" t="s">
        <v>19076</v>
      </c>
      <c r="K10669" s="80" t="s">
        <v>341</v>
      </c>
      <c r="L10669" s="80" t="s">
        <v>1089</v>
      </c>
      <c r="M10669" s="81" t="s">
        <v>126</v>
      </c>
      <c r="N10669" s="47" t="s">
        <v>15353</v>
      </c>
      <c r="O10669" s="33">
        <v>2</v>
      </c>
      <c r="P10669" s="3">
        <f t="shared" si="997"/>
        <v>0</v>
      </c>
      <c r="Q10669" s="3">
        <f t="shared" si="998"/>
        <v>1</v>
      </c>
      <c r="R10669" s="3">
        <f t="shared" si="999"/>
        <v>0</v>
      </c>
      <c r="S10669" s="3">
        <f t="shared" si="1000"/>
        <v>0</v>
      </c>
      <c r="T10669" s="3">
        <f t="shared" si="1001"/>
        <v>0</v>
      </c>
      <c r="U10669" s="3">
        <f t="shared" si="1002"/>
        <v>0</v>
      </c>
    </row>
    <row r="10670" spans="1:21" ht="12.75" customHeight="1" x14ac:dyDescent="0.2">
      <c r="A10670" s="82" t="s">
        <v>95</v>
      </c>
      <c r="B10670" s="81" t="s">
        <v>96</v>
      </c>
      <c r="C10670" s="47">
        <v>49777513</v>
      </c>
      <c r="D10670" s="80" t="s">
        <v>10134</v>
      </c>
      <c r="E10670" s="81" t="s">
        <v>10159</v>
      </c>
      <c r="F10670" s="82">
        <v>192116927</v>
      </c>
      <c r="G10670" s="83" t="s">
        <v>67</v>
      </c>
      <c r="H10670" s="80" t="s">
        <v>52</v>
      </c>
      <c r="I10670" s="80" t="s">
        <v>19077</v>
      </c>
      <c r="J10670" s="80" t="s">
        <v>14299</v>
      </c>
      <c r="K10670" s="80" t="s">
        <v>341</v>
      </c>
      <c r="L10670" s="80" t="s">
        <v>2233</v>
      </c>
      <c r="M10670" s="81" t="s">
        <v>126</v>
      </c>
      <c r="N10670" s="47" t="s">
        <v>15353</v>
      </c>
      <c r="O10670" s="33">
        <v>3</v>
      </c>
      <c r="P10670" s="3">
        <f t="shared" si="997"/>
        <v>0</v>
      </c>
      <c r="Q10670" s="3">
        <f t="shared" si="998"/>
        <v>0</v>
      </c>
      <c r="R10670" s="3">
        <f t="shared" si="999"/>
        <v>1</v>
      </c>
      <c r="S10670" s="3">
        <f t="shared" si="1000"/>
        <v>0</v>
      </c>
      <c r="T10670" s="3">
        <f t="shared" si="1001"/>
        <v>0</v>
      </c>
      <c r="U10670" s="3">
        <f t="shared" si="1002"/>
        <v>0</v>
      </c>
    </row>
    <row r="10671" spans="1:21" ht="12.75" customHeight="1" x14ac:dyDescent="0.2">
      <c r="A10671" s="82" t="s">
        <v>95</v>
      </c>
      <c r="B10671" s="81" t="s">
        <v>96</v>
      </c>
      <c r="C10671" s="47">
        <v>49777513</v>
      </c>
      <c r="D10671" s="80" t="s">
        <v>10134</v>
      </c>
      <c r="E10671" s="81" t="s">
        <v>10159</v>
      </c>
      <c r="F10671" s="82">
        <v>192198547</v>
      </c>
      <c r="G10671" s="83" t="s">
        <v>67</v>
      </c>
      <c r="H10671" s="80" t="s">
        <v>52</v>
      </c>
      <c r="I10671" s="80" t="s">
        <v>19078</v>
      </c>
      <c r="J10671" s="80" t="s">
        <v>19079</v>
      </c>
      <c r="K10671" s="80" t="s">
        <v>102</v>
      </c>
      <c r="L10671" s="80" t="s">
        <v>159</v>
      </c>
      <c r="M10671" s="81" t="s">
        <v>126</v>
      </c>
      <c r="N10671" s="47" t="s">
        <v>15353</v>
      </c>
      <c r="O10671" s="33">
        <v>3</v>
      </c>
      <c r="P10671" s="3">
        <f t="shared" si="997"/>
        <v>0</v>
      </c>
      <c r="Q10671" s="3">
        <f t="shared" si="998"/>
        <v>0</v>
      </c>
      <c r="R10671" s="3">
        <f t="shared" si="999"/>
        <v>1</v>
      </c>
      <c r="S10671" s="3">
        <f t="shared" si="1000"/>
        <v>0</v>
      </c>
      <c r="T10671" s="3">
        <f t="shared" si="1001"/>
        <v>0</v>
      </c>
      <c r="U10671" s="3">
        <f t="shared" si="1002"/>
        <v>0</v>
      </c>
    </row>
    <row r="10672" spans="1:21" ht="12.75" customHeight="1" x14ac:dyDescent="0.2">
      <c r="A10672" s="82" t="s">
        <v>95</v>
      </c>
      <c r="B10672" s="81" t="s">
        <v>96</v>
      </c>
      <c r="C10672" s="47">
        <v>49777513</v>
      </c>
      <c r="D10672" s="80" t="s">
        <v>10134</v>
      </c>
      <c r="E10672" s="81" t="s">
        <v>10159</v>
      </c>
      <c r="F10672" s="82">
        <v>192171449</v>
      </c>
      <c r="G10672" s="83" t="s">
        <v>67</v>
      </c>
      <c r="H10672" s="80" t="s">
        <v>52</v>
      </c>
      <c r="I10672" s="80" t="s">
        <v>19080</v>
      </c>
      <c r="J10672" s="80" t="s">
        <v>17990</v>
      </c>
      <c r="K10672" s="80" t="s">
        <v>341</v>
      </c>
      <c r="L10672" s="80" t="s">
        <v>342</v>
      </c>
      <c r="M10672" s="81" t="s">
        <v>126</v>
      </c>
      <c r="N10672" s="47" t="s">
        <v>15353</v>
      </c>
      <c r="O10672" s="33">
        <v>3</v>
      </c>
      <c r="P10672" s="3">
        <f t="shared" si="997"/>
        <v>0</v>
      </c>
      <c r="Q10672" s="3">
        <f t="shared" si="998"/>
        <v>0</v>
      </c>
      <c r="R10672" s="3">
        <f t="shared" si="999"/>
        <v>1</v>
      </c>
      <c r="S10672" s="3">
        <f t="shared" si="1000"/>
        <v>0</v>
      </c>
      <c r="T10672" s="3">
        <f t="shared" si="1001"/>
        <v>0</v>
      </c>
      <c r="U10672" s="3">
        <f t="shared" si="1002"/>
        <v>0</v>
      </c>
    </row>
    <row r="10673" spans="1:21" ht="12.75" customHeight="1" x14ac:dyDescent="0.2">
      <c r="A10673" s="82" t="s">
        <v>95</v>
      </c>
      <c r="B10673" s="81" t="s">
        <v>96</v>
      </c>
      <c r="C10673" s="47">
        <v>49777513</v>
      </c>
      <c r="D10673" s="80" t="s">
        <v>10134</v>
      </c>
      <c r="E10673" s="81" t="s">
        <v>10159</v>
      </c>
      <c r="F10673" s="82">
        <v>192198615</v>
      </c>
      <c r="G10673" s="83" t="s">
        <v>67</v>
      </c>
      <c r="H10673" s="80" t="s">
        <v>52</v>
      </c>
      <c r="I10673" s="80" t="s">
        <v>19081</v>
      </c>
      <c r="J10673" s="80" t="s">
        <v>19082</v>
      </c>
      <c r="K10673" s="80" t="s">
        <v>102</v>
      </c>
      <c r="L10673" s="80" t="s">
        <v>159</v>
      </c>
      <c r="M10673" s="81" t="s">
        <v>126</v>
      </c>
      <c r="N10673" s="47" t="s">
        <v>15353</v>
      </c>
      <c r="O10673" s="33">
        <v>2</v>
      </c>
      <c r="P10673" s="3">
        <f t="shared" si="997"/>
        <v>0</v>
      </c>
      <c r="Q10673" s="3">
        <f t="shared" si="998"/>
        <v>1</v>
      </c>
      <c r="R10673" s="3">
        <f t="shared" si="999"/>
        <v>0</v>
      </c>
      <c r="S10673" s="3">
        <f t="shared" si="1000"/>
        <v>0</v>
      </c>
      <c r="T10673" s="3">
        <f t="shared" si="1001"/>
        <v>0</v>
      </c>
      <c r="U10673" s="3">
        <f t="shared" si="1002"/>
        <v>0</v>
      </c>
    </row>
    <row r="10674" spans="1:21" ht="12.75" customHeight="1" x14ac:dyDescent="0.2">
      <c r="A10674" s="82" t="s">
        <v>95</v>
      </c>
      <c r="B10674" s="81" t="s">
        <v>96</v>
      </c>
      <c r="C10674" s="47">
        <v>49777513</v>
      </c>
      <c r="D10674" s="80" t="s">
        <v>10134</v>
      </c>
      <c r="E10674" s="81" t="s">
        <v>10159</v>
      </c>
      <c r="F10674" s="82">
        <v>192198590</v>
      </c>
      <c r="G10674" s="83" t="s">
        <v>105</v>
      </c>
      <c r="H10674" s="80" t="s">
        <v>52</v>
      </c>
      <c r="I10674" s="80" t="s">
        <v>10357</v>
      </c>
      <c r="J10674" s="80" t="s">
        <v>19083</v>
      </c>
      <c r="K10674" s="80" t="s">
        <v>102</v>
      </c>
      <c r="L10674" s="80" t="s">
        <v>159</v>
      </c>
      <c r="M10674" s="81" t="s">
        <v>126</v>
      </c>
      <c r="N10674" s="47" t="s">
        <v>15353</v>
      </c>
      <c r="O10674" s="33">
        <v>2</v>
      </c>
      <c r="P10674" s="3">
        <f t="shared" si="997"/>
        <v>0</v>
      </c>
      <c r="Q10674" s="3">
        <f t="shared" si="998"/>
        <v>1</v>
      </c>
      <c r="R10674" s="3">
        <f t="shared" si="999"/>
        <v>0</v>
      </c>
      <c r="S10674" s="3">
        <f t="shared" si="1000"/>
        <v>0</v>
      </c>
      <c r="T10674" s="3">
        <f t="shared" si="1001"/>
        <v>0</v>
      </c>
      <c r="U10674" s="3">
        <f t="shared" si="1002"/>
        <v>0</v>
      </c>
    </row>
    <row r="10675" spans="1:21" ht="12.75" customHeight="1" x14ac:dyDescent="0.2">
      <c r="A10675" s="82" t="s">
        <v>95</v>
      </c>
      <c r="B10675" s="81" t="s">
        <v>96</v>
      </c>
      <c r="C10675" s="47">
        <v>49777513</v>
      </c>
      <c r="D10675" s="80" t="s">
        <v>10134</v>
      </c>
      <c r="E10675" s="81" t="s">
        <v>10159</v>
      </c>
      <c r="F10675" s="82">
        <v>192198576</v>
      </c>
      <c r="G10675" s="83" t="s">
        <v>67</v>
      </c>
      <c r="H10675" s="80" t="s">
        <v>52</v>
      </c>
      <c r="I10675" s="80" t="s">
        <v>19084</v>
      </c>
      <c r="J10675" s="80" t="s">
        <v>19085</v>
      </c>
      <c r="K10675" s="80" t="s">
        <v>102</v>
      </c>
      <c r="L10675" s="80" t="s">
        <v>1887</v>
      </c>
      <c r="M10675" s="81" t="s">
        <v>126</v>
      </c>
      <c r="N10675" s="47" t="s">
        <v>15353</v>
      </c>
      <c r="O10675" s="33">
        <v>2</v>
      </c>
      <c r="P10675" s="3">
        <f t="shared" si="997"/>
        <v>0</v>
      </c>
      <c r="Q10675" s="3">
        <f t="shared" si="998"/>
        <v>1</v>
      </c>
      <c r="R10675" s="3">
        <f t="shared" si="999"/>
        <v>0</v>
      </c>
      <c r="S10675" s="3">
        <f t="shared" si="1000"/>
        <v>0</v>
      </c>
      <c r="T10675" s="3">
        <f t="shared" si="1001"/>
        <v>0</v>
      </c>
      <c r="U10675" s="3">
        <f t="shared" si="1002"/>
        <v>0</v>
      </c>
    </row>
    <row r="10676" spans="1:21" ht="12.75" customHeight="1" x14ac:dyDescent="0.2">
      <c r="A10676" s="82" t="s">
        <v>95</v>
      </c>
      <c r="B10676" s="81" t="s">
        <v>96</v>
      </c>
      <c r="C10676" s="47">
        <v>49777513</v>
      </c>
      <c r="D10676" s="80" t="s">
        <v>10134</v>
      </c>
      <c r="E10676" s="81" t="s">
        <v>10159</v>
      </c>
      <c r="F10676" s="82">
        <v>192002226</v>
      </c>
      <c r="G10676" s="83" t="s">
        <v>67</v>
      </c>
      <c r="H10676" s="80" t="s">
        <v>52</v>
      </c>
      <c r="I10676" s="80" t="s">
        <v>10375</v>
      </c>
      <c r="J10676" s="80" t="s">
        <v>19086</v>
      </c>
      <c r="K10676" s="80" t="s">
        <v>102</v>
      </c>
      <c r="L10676" s="80" t="s">
        <v>1880</v>
      </c>
      <c r="M10676" s="81" t="s">
        <v>126</v>
      </c>
      <c r="N10676" s="47" t="s">
        <v>15353</v>
      </c>
      <c r="O10676" s="33">
        <v>4</v>
      </c>
      <c r="P10676" s="3">
        <f t="shared" si="997"/>
        <v>0</v>
      </c>
      <c r="Q10676" s="3">
        <f t="shared" si="998"/>
        <v>0</v>
      </c>
      <c r="R10676" s="3">
        <f t="shared" si="999"/>
        <v>0</v>
      </c>
      <c r="S10676" s="3">
        <f t="shared" si="1000"/>
        <v>1</v>
      </c>
      <c r="T10676" s="3">
        <f t="shared" si="1001"/>
        <v>0</v>
      </c>
      <c r="U10676" s="3">
        <f t="shared" si="1002"/>
        <v>0</v>
      </c>
    </row>
    <row r="10677" spans="1:21" ht="12.75" customHeight="1" x14ac:dyDescent="0.2">
      <c r="A10677" s="82" t="s">
        <v>95</v>
      </c>
      <c r="B10677" s="81" t="s">
        <v>96</v>
      </c>
      <c r="C10677" s="47">
        <v>49777513</v>
      </c>
      <c r="D10677" s="80" t="s">
        <v>10134</v>
      </c>
      <c r="E10677" s="81" t="s">
        <v>10159</v>
      </c>
      <c r="F10677" s="82">
        <v>192116932</v>
      </c>
      <c r="G10677" s="83" t="s">
        <v>51</v>
      </c>
      <c r="H10677" s="80" t="s">
        <v>52</v>
      </c>
      <c r="I10677" s="80" t="s">
        <v>10383</v>
      </c>
      <c r="J10677" s="80" t="s">
        <v>19087</v>
      </c>
      <c r="K10677" s="80" t="s">
        <v>102</v>
      </c>
      <c r="L10677" s="80" t="s">
        <v>1887</v>
      </c>
      <c r="M10677" s="81" t="s">
        <v>126</v>
      </c>
      <c r="N10677" s="47" t="s">
        <v>15353</v>
      </c>
      <c r="O10677" s="33">
        <v>4</v>
      </c>
      <c r="P10677" s="3">
        <f t="shared" si="997"/>
        <v>0</v>
      </c>
      <c r="Q10677" s="3">
        <f t="shared" si="998"/>
        <v>0</v>
      </c>
      <c r="R10677" s="3">
        <f t="shared" si="999"/>
        <v>0</v>
      </c>
      <c r="S10677" s="3">
        <f t="shared" si="1000"/>
        <v>1</v>
      </c>
      <c r="T10677" s="3">
        <f t="shared" si="1001"/>
        <v>0</v>
      </c>
      <c r="U10677" s="3">
        <f t="shared" si="1002"/>
        <v>0</v>
      </c>
    </row>
    <row r="10678" spans="1:21" ht="12.75" customHeight="1" x14ac:dyDescent="0.2">
      <c r="A10678" s="82" t="s">
        <v>95</v>
      </c>
      <c r="B10678" s="81" t="s">
        <v>96</v>
      </c>
      <c r="C10678" s="47">
        <v>49777513</v>
      </c>
      <c r="D10678" s="80" t="s">
        <v>10134</v>
      </c>
      <c r="E10678" s="81" t="s">
        <v>10135</v>
      </c>
      <c r="F10678" s="82">
        <v>192002675</v>
      </c>
      <c r="G10678" s="83" t="s">
        <v>67</v>
      </c>
      <c r="H10678" s="80" t="s">
        <v>52</v>
      </c>
      <c r="I10678" s="80" t="s">
        <v>19088</v>
      </c>
      <c r="J10678" s="80" t="s">
        <v>19089</v>
      </c>
      <c r="K10678" s="80" t="s">
        <v>80</v>
      </c>
      <c r="L10678" s="80" t="s">
        <v>417</v>
      </c>
      <c r="M10678" s="81" t="s">
        <v>418</v>
      </c>
      <c r="N10678" s="47" t="s">
        <v>15353</v>
      </c>
      <c r="O10678" s="33">
        <v>1</v>
      </c>
      <c r="P10678" s="3">
        <f t="shared" si="997"/>
        <v>1</v>
      </c>
      <c r="Q10678" s="3">
        <f t="shared" si="998"/>
        <v>0</v>
      </c>
      <c r="R10678" s="3">
        <f t="shared" si="999"/>
        <v>0</v>
      </c>
      <c r="S10678" s="3">
        <f t="shared" si="1000"/>
        <v>0</v>
      </c>
      <c r="T10678" s="3">
        <f t="shared" si="1001"/>
        <v>0</v>
      </c>
      <c r="U10678" s="3">
        <f t="shared" si="1002"/>
        <v>0</v>
      </c>
    </row>
    <row r="10679" spans="1:21" ht="12.75" customHeight="1" x14ac:dyDescent="0.2">
      <c r="A10679" s="82" t="s">
        <v>95</v>
      </c>
      <c r="B10679" s="81" t="s">
        <v>96</v>
      </c>
      <c r="C10679" s="47">
        <v>49777513</v>
      </c>
      <c r="D10679" s="80" t="s">
        <v>10134</v>
      </c>
      <c r="E10679" s="81" t="s">
        <v>10135</v>
      </c>
      <c r="F10679" s="82">
        <v>192002731</v>
      </c>
      <c r="G10679" s="83" t="s">
        <v>67</v>
      </c>
      <c r="H10679" s="80" t="s">
        <v>52</v>
      </c>
      <c r="I10679" s="80" t="s">
        <v>19090</v>
      </c>
      <c r="J10679" s="80" t="s">
        <v>19091</v>
      </c>
      <c r="K10679" s="80" t="s">
        <v>80</v>
      </c>
      <c r="L10679" s="80" t="s">
        <v>417</v>
      </c>
      <c r="M10679" s="81" t="s">
        <v>418</v>
      </c>
      <c r="N10679" s="47" t="s">
        <v>15353</v>
      </c>
      <c r="O10679" s="33">
        <v>3</v>
      </c>
      <c r="P10679" s="3">
        <f t="shared" si="997"/>
        <v>0</v>
      </c>
      <c r="Q10679" s="3">
        <f t="shared" si="998"/>
        <v>0</v>
      </c>
      <c r="R10679" s="3">
        <f t="shared" si="999"/>
        <v>1</v>
      </c>
      <c r="S10679" s="3">
        <f t="shared" si="1000"/>
        <v>0</v>
      </c>
      <c r="T10679" s="3">
        <f t="shared" si="1001"/>
        <v>0</v>
      </c>
      <c r="U10679" s="3">
        <f t="shared" si="1002"/>
        <v>0</v>
      </c>
    </row>
    <row r="10680" spans="1:21" ht="12.75" customHeight="1" x14ac:dyDescent="0.2">
      <c r="A10680" s="82" t="s">
        <v>95</v>
      </c>
      <c r="B10680" s="81" t="s">
        <v>96</v>
      </c>
      <c r="C10680" s="47">
        <v>49777513</v>
      </c>
      <c r="D10680" s="80" t="s">
        <v>10134</v>
      </c>
      <c r="E10680" s="81" t="s">
        <v>10135</v>
      </c>
      <c r="F10680" s="82">
        <v>192199217</v>
      </c>
      <c r="G10680" s="83" t="s">
        <v>84</v>
      </c>
      <c r="H10680" s="80" t="s">
        <v>29</v>
      </c>
      <c r="I10680" s="80" t="s">
        <v>19092</v>
      </c>
      <c r="J10680" s="80" t="s">
        <v>19093</v>
      </c>
      <c r="K10680" s="80" t="s">
        <v>80</v>
      </c>
      <c r="L10680" s="80" t="s">
        <v>417</v>
      </c>
      <c r="M10680" s="81" t="s">
        <v>418</v>
      </c>
      <c r="N10680" s="47" t="s">
        <v>15353</v>
      </c>
      <c r="O10680" s="33">
        <v>4</v>
      </c>
      <c r="P10680" s="3">
        <f t="shared" si="997"/>
        <v>0</v>
      </c>
      <c r="Q10680" s="3">
        <f t="shared" si="998"/>
        <v>0</v>
      </c>
      <c r="R10680" s="3">
        <f t="shared" si="999"/>
        <v>0</v>
      </c>
      <c r="S10680" s="3">
        <f t="shared" si="1000"/>
        <v>1</v>
      </c>
      <c r="T10680" s="3">
        <f t="shared" si="1001"/>
        <v>0</v>
      </c>
      <c r="U10680" s="3">
        <f t="shared" si="1002"/>
        <v>0</v>
      </c>
    </row>
    <row r="10681" spans="1:21" ht="12.75" customHeight="1" x14ac:dyDescent="0.2">
      <c r="A10681" s="82" t="s">
        <v>95</v>
      </c>
      <c r="B10681" s="81" t="s">
        <v>96</v>
      </c>
      <c r="C10681" s="47">
        <v>49777513</v>
      </c>
      <c r="D10681" s="80" t="s">
        <v>10134</v>
      </c>
      <c r="E10681" s="81" t="s">
        <v>10135</v>
      </c>
      <c r="F10681" s="82">
        <v>192199215</v>
      </c>
      <c r="G10681" s="83" t="s">
        <v>72</v>
      </c>
      <c r="H10681" s="80" t="s">
        <v>29</v>
      </c>
      <c r="I10681" s="80" t="s">
        <v>19094</v>
      </c>
      <c r="J10681" s="80" t="s">
        <v>19095</v>
      </c>
      <c r="K10681" s="80" t="s">
        <v>80</v>
      </c>
      <c r="L10681" s="80" t="s">
        <v>417</v>
      </c>
      <c r="M10681" s="81" t="s">
        <v>418</v>
      </c>
      <c r="N10681" s="47" t="s">
        <v>15353</v>
      </c>
      <c r="O10681" s="33">
        <v>4</v>
      </c>
      <c r="P10681" s="3">
        <f t="shared" si="997"/>
        <v>0</v>
      </c>
      <c r="Q10681" s="3">
        <f t="shared" si="998"/>
        <v>0</v>
      </c>
      <c r="R10681" s="3">
        <f t="shared" si="999"/>
        <v>0</v>
      </c>
      <c r="S10681" s="3">
        <f t="shared" si="1000"/>
        <v>1</v>
      </c>
      <c r="T10681" s="3">
        <f t="shared" si="1001"/>
        <v>0</v>
      </c>
      <c r="U10681" s="3">
        <f t="shared" si="1002"/>
        <v>0</v>
      </c>
    </row>
    <row r="10682" spans="1:21" ht="12.75" customHeight="1" x14ac:dyDescent="0.2">
      <c r="A10682" s="82" t="s">
        <v>95</v>
      </c>
      <c r="B10682" s="81" t="s">
        <v>96</v>
      </c>
      <c r="C10682" s="47">
        <v>49777513</v>
      </c>
      <c r="D10682" s="80" t="s">
        <v>10134</v>
      </c>
      <c r="E10682" s="81" t="s">
        <v>10135</v>
      </c>
      <c r="F10682" s="82">
        <v>192195431</v>
      </c>
      <c r="G10682" s="83" t="s">
        <v>64</v>
      </c>
      <c r="H10682" s="80" t="s">
        <v>29</v>
      </c>
      <c r="I10682" s="80" t="s">
        <v>19096</v>
      </c>
      <c r="J10682" s="80" t="s">
        <v>19097</v>
      </c>
      <c r="K10682" s="80" t="s">
        <v>315</v>
      </c>
      <c r="L10682" s="80" t="s">
        <v>330</v>
      </c>
      <c r="M10682" s="81" t="s">
        <v>334</v>
      </c>
      <c r="N10682" s="47" t="s">
        <v>15353</v>
      </c>
      <c r="O10682" s="33">
        <v>3</v>
      </c>
      <c r="P10682" s="3">
        <f t="shared" si="997"/>
        <v>0</v>
      </c>
      <c r="Q10682" s="3">
        <f t="shared" si="998"/>
        <v>0</v>
      </c>
      <c r="R10682" s="3">
        <f t="shared" si="999"/>
        <v>1</v>
      </c>
      <c r="S10682" s="3">
        <f t="shared" si="1000"/>
        <v>0</v>
      </c>
      <c r="T10682" s="3">
        <f t="shared" si="1001"/>
        <v>0</v>
      </c>
      <c r="U10682" s="3">
        <f t="shared" si="1002"/>
        <v>0</v>
      </c>
    </row>
    <row r="10683" spans="1:21" ht="12.75" customHeight="1" x14ac:dyDescent="0.2">
      <c r="A10683" s="82" t="s">
        <v>95</v>
      </c>
      <c r="B10683" s="81" t="s">
        <v>96</v>
      </c>
      <c r="C10683" s="47">
        <v>49777513</v>
      </c>
      <c r="D10683" s="80" t="s">
        <v>10134</v>
      </c>
      <c r="E10683" s="81" t="s">
        <v>10135</v>
      </c>
      <c r="F10683" s="82">
        <v>192153176</v>
      </c>
      <c r="G10683" s="83" t="s">
        <v>64</v>
      </c>
      <c r="H10683" s="80" t="s">
        <v>29</v>
      </c>
      <c r="I10683" s="80" t="s">
        <v>19100</v>
      </c>
      <c r="J10683" s="80" t="s">
        <v>19101</v>
      </c>
      <c r="K10683" s="80" t="s">
        <v>315</v>
      </c>
      <c r="L10683" s="80" t="s">
        <v>330</v>
      </c>
      <c r="M10683" s="81" t="s">
        <v>334</v>
      </c>
      <c r="N10683" s="47" t="s">
        <v>15353</v>
      </c>
      <c r="O10683" s="33">
        <v>3</v>
      </c>
      <c r="P10683" s="3">
        <f t="shared" si="997"/>
        <v>0</v>
      </c>
      <c r="Q10683" s="3">
        <f t="shared" si="998"/>
        <v>0</v>
      </c>
      <c r="R10683" s="3">
        <f t="shared" si="999"/>
        <v>1</v>
      </c>
      <c r="S10683" s="3">
        <f t="shared" si="1000"/>
        <v>0</v>
      </c>
      <c r="T10683" s="3">
        <f t="shared" si="1001"/>
        <v>0</v>
      </c>
      <c r="U10683" s="3">
        <f t="shared" si="1002"/>
        <v>0</v>
      </c>
    </row>
    <row r="10684" spans="1:21" ht="12.75" customHeight="1" x14ac:dyDescent="0.2">
      <c r="A10684" s="82" t="s">
        <v>95</v>
      </c>
      <c r="B10684" s="81" t="s">
        <v>96</v>
      </c>
      <c r="C10684" s="47">
        <v>49777513</v>
      </c>
      <c r="D10684" s="80" t="s">
        <v>10134</v>
      </c>
      <c r="E10684" s="81" t="s">
        <v>10142</v>
      </c>
      <c r="F10684" s="82">
        <v>191887741</v>
      </c>
      <c r="G10684" s="83" t="s">
        <v>67</v>
      </c>
      <c r="H10684" s="80" t="s">
        <v>52</v>
      </c>
      <c r="I10684" s="80" t="s">
        <v>18724</v>
      </c>
      <c r="J10684" s="80" t="s">
        <v>18725</v>
      </c>
      <c r="K10684" s="80" t="s">
        <v>80</v>
      </c>
      <c r="L10684" s="80" t="s">
        <v>383</v>
      </c>
      <c r="M10684" s="81" t="s">
        <v>384</v>
      </c>
      <c r="N10684" s="47" t="s">
        <v>15353</v>
      </c>
      <c r="O10684" s="50" t="s">
        <v>20548</v>
      </c>
      <c r="P10684" s="3">
        <f t="shared" si="997"/>
        <v>0</v>
      </c>
      <c r="Q10684" s="3">
        <f t="shared" si="998"/>
        <v>0</v>
      </c>
      <c r="R10684" s="3">
        <f t="shared" si="999"/>
        <v>0</v>
      </c>
      <c r="S10684" s="3">
        <f t="shared" si="1000"/>
        <v>0</v>
      </c>
      <c r="T10684" s="3">
        <f t="shared" si="1001"/>
        <v>0</v>
      </c>
      <c r="U10684" s="3">
        <f t="shared" si="1002"/>
        <v>1</v>
      </c>
    </row>
    <row r="10685" spans="1:21" ht="12.75" customHeight="1" x14ac:dyDescent="0.2">
      <c r="A10685" s="82" t="s">
        <v>95</v>
      </c>
      <c r="B10685" s="81" t="s">
        <v>96</v>
      </c>
      <c r="C10685" s="47">
        <v>49777513</v>
      </c>
      <c r="D10685" s="80" t="s">
        <v>10134</v>
      </c>
      <c r="E10685" s="81" t="s">
        <v>10142</v>
      </c>
      <c r="F10685" s="82">
        <v>192117657</v>
      </c>
      <c r="G10685" s="83" t="s">
        <v>67</v>
      </c>
      <c r="H10685" s="80" t="s">
        <v>52</v>
      </c>
      <c r="I10685" s="80" t="s">
        <v>18733</v>
      </c>
      <c r="J10685" s="80" t="s">
        <v>18734</v>
      </c>
      <c r="K10685" s="80" t="s">
        <v>80</v>
      </c>
      <c r="L10685" s="80" t="s">
        <v>200</v>
      </c>
      <c r="M10685" s="81" t="s">
        <v>755</v>
      </c>
      <c r="N10685" s="47" t="s">
        <v>15353</v>
      </c>
      <c r="O10685" s="50" t="s">
        <v>20548</v>
      </c>
      <c r="P10685" s="3">
        <f t="shared" si="997"/>
        <v>0</v>
      </c>
      <c r="Q10685" s="3">
        <f t="shared" si="998"/>
        <v>0</v>
      </c>
      <c r="R10685" s="3">
        <f t="shared" si="999"/>
        <v>0</v>
      </c>
      <c r="S10685" s="3">
        <f t="shared" si="1000"/>
        <v>0</v>
      </c>
      <c r="T10685" s="3">
        <f t="shared" si="1001"/>
        <v>0</v>
      </c>
      <c r="U10685" s="3">
        <f t="shared" si="1002"/>
        <v>1</v>
      </c>
    </row>
    <row r="10686" spans="1:21" ht="12.75" customHeight="1" x14ac:dyDescent="0.2">
      <c r="A10686" s="82" t="s">
        <v>25</v>
      </c>
      <c r="B10686" s="81" t="s">
        <v>1528</v>
      </c>
      <c r="C10686" s="47">
        <v>71009396</v>
      </c>
      <c r="D10686" s="80" t="s">
        <v>17405</v>
      </c>
      <c r="E10686" s="81" t="s">
        <v>17405</v>
      </c>
      <c r="F10686" s="82">
        <v>192048310</v>
      </c>
      <c r="G10686" s="83" t="s">
        <v>67</v>
      </c>
      <c r="H10686" s="80" t="s">
        <v>52</v>
      </c>
      <c r="I10686" s="80" t="s">
        <v>17406</v>
      </c>
      <c r="J10686" s="80" t="s">
        <v>17407</v>
      </c>
      <c r="K10686" s="80" t="s">
        <v>366</v>
      </c>
      <c r="L10686" s="80" t="s">
        <v>2191</v>
      </c>
      <c r="M10686" s="81" t="s">
        <v>11677</v>
      </c>
      <c r="N10686" s="47" t="s">
        <v>15353</v>
      </c>
      <c r="O10686" s="33">
        <v>4</v>
      </c>
      <c r="P10686" s="3">
        <f t="shared" si="997"/>
        <v>0</v>
      </c>
      <c r="Q10686" s="3">
        <f t="shared" si="998"/>
        <v>0</v>
      </c>
      <c r="R10686" s="3">
        <f t="shared" si="999"/>
        <v>0</v>
      </c>
      <c r="S10686" s="3">
        <f t="shared" si="1000"/>
        <v>1</v>
      </c>
      <c r="T10686" s="3">
        <f t="shared" si="1001"/>
        <v>0</v>
      </c>
      <c r="U10686" s="3">
        <f t="shared" si="1002"/>
        <v>0</v>
      </c>
    </row>
    <row r="10687" spans="1:21" ht="12.75" customHeight="1" x14ac:dyDescent="0.2">
      <c r="A10687" s="82" t="s">
        <v>25</v>
      </c>
      <c r="B10687" s="81" t="s">
        <v>1528</v>
      </c>
      <c r="C10687" s="47">
        <v>71009396</v>
      </c>
      <c r="D10687" s="80" t="s">
        <v>17405</v>
      </c>
      <c r="E10687" s="81" t="s">
        <v>17405</v>
      </c>
      <c r="F10687" s="82">
        <v>192108774</v>
      </c>
      <c r="G10687" s="83" t="s">
        <v>67</v>
      </c>
      <c r="H10687" s="80" t="s">
        <v>52</v>
      </c>
      <c r="I10687" s="80" t="s">
        <v>17408</v>
      </c>
      <c r="J10687" s="80" t="s">
        <v>17409</v>
      </c>
      <c r="K10687" s="80" t="s">
        <v>366</v>
      </c>
      <c r="L10687" s="80" t="s">
        <v>1764</v>
      </c>
      <c r="M10687" s="81" t="s">
        <v>5455</v>
      </c>
      <c r="N10687" s="47" t="s">
        <v>15353</v>
      </c>
      <c r="O10687" s="33">
        <v>3</v>
      </c>
      <c r="P10687" s="3">
        <f t="shared" si="997"/>
        <v>0</v>
      </c>
      <c r="Q10687" s="3">
        <f t="shared" si="998"/>
        <v>0</v>
      </c>
      <c r="R10687" s="3">
        <f t="shared" si="999"/>
        <v>1</v>
      </c>
      <c r="S10687" s="3">
        <f t="shared" si="1000"/>
        <v>0</v>
      </c>
      <c r="T10687" s="3">
        <f t="shared" si="1001"/>
        <v>0</v>
      </c>
      <c r="U10687" s="3">
        <f t="shared" si="1002"/>
        <v>0</v>
      </c>
    </row>
    <row r="10688" spans="1:21" ht="12.75" customHeight="1" x14ac:dyDescent="0.2">
      <c r="A10688" s="82" t="s">
        <v>25</v>
      </c>
      <c r="B10688" s="81" t="s">
        <v>1528</v>
      </c>
      <c r="C10688" s="47">
        <v>71009396</v>
      </c>
      <c r="D10688" s="80" t="s">
        <v>17405</v>
      </c>
      <c r="E10688" s="81" t="s">
        <v>17405</v>
      </c>
      <c r="F10688" s="82">
        <v>192108793</v>
      </c>
      <c r="G10688" s="83" t="s">
        <v>67</v>
      </c>
      <c r="H10688" s="80" t="s">
        <v>52</v>
      </c>
      <c r="I10688" s="80" t="s">
        <v>17410</v>
      </c>
      <c r="J10688" s="80" t="s">
        <v>17411</v>
      </c>
      <c r="K10688" s="80" t="s">
        <v>366</v>
      </c>
      <c r="L10688" s="80" t="s">
        <v>1062</v>
      </c>
      <c r="M10688" s="81" t="s">
        <v>4271</v>
      </c>
      <c r="N10688" s="47" t="s">
        <v>15353</v>
      </c>
      <c r="O10688" s="33">
        <v>5</v>
      </c>
      <c r="P10688" s="3">
        <f t="shared" si="997"/>
        <v>0</v>
      </c>
      <c r="Q10688" s="3">
        <f t="shared" si="998"/>
        <v>0</v>
      </c>
      <c r="R10688" s="3">
        <f t="shared" si="999"/>
        <v>0</v>
      </c>
      <c r="S10688" s="3">
        <f t="shared" si="1000"/>
        <v>0</v>
      </c>
      <c r="T10688" s="3">
        <f t="shared" si="1001"/>
        <v>1</v>
      </c>
      <c r="U10688" s="3">
        <f t="shared" si="1002"/>
        <v>0</v>
      </c>
    </row>
    <row r="10689" spans="1:21" ht="12.75" customHeight="1" x14ac:dyDescent="0.2">
      <c r="A10689" s="82" t="s">
        <v>25</v>
      </c>
      <c r="B10689" s="81" t="s">
        <v>1528</v>
      </c>
      <c r="C10689" s="47">
        <v>71009396</v>
      </c>
      <c r="D10689" s="80" t="s">
        <v>17405</v>
      </c>
      <c r="E10689" s="81" t="s">
        <v>17405</v>
      </c>
      <c r="F10689" s="82">
        <v>192197398</v>
      </c>
      <c r="G10689" s="83" t="s">
        <v>67</v>
      </c>
      <c r="H10689" s="80" t="s">
        <v>52</v>
      </c>
      <c r="I10689" s="80" t="s">
        <v>17412</v>
      </c>
      <c r="J10689" s="80" t="s">
        <v>17413</v>
      </c>
      <c r="K10689" s="80" t="s">
        <v>366</v>
      </c>
      <c r="L10689" s="80" t="s">
        <v>1764</v>
      </c>
      <c r="M10689" s="81" t="s">
        <v>5455</v>
      </c>
      <c r="N10689" s="47" t="s">
        <v>15353</v>
      </c>
      <c r="O10689" s="33">
        <v>3</v>
      </c>
      <c r="P10689" s="3">
        <f t="shared" si="997"/>
        <v>0</v>
      </c>
      <c r="Q10689" s="3">
        <f t="shared" si="998"/>
        <v>0</v>
      </c>
      <c r="R10689" s="3">
        <f t="shared" si="999"/>
        <v>1</v>
      </c>
      <c r="S10689" s="3">
        <f t="shared" si="1000"/>
        <v>0</v>
      </c>
      <c r="T10689" s="3">
        <f t="shared" si="1001"/>
        <v>0</v>
      </c>
      <c r="U10689" s="3">
        <f t="shared" si="1002"/>
        <v>0</v>
      </c>
    </row>
    <row r="10690" spans="1:21" ht="12.75" customHeight="1" x14ac:dyDescent="0.2">
      <c r="A10690" s="82" t="s">
        <v>25</v>
      </c>
      <c r="B10690" s="81" t="s">
        <v>1528</v>
      </c>
      <c r="C10690" s="47">
        <v>71009396</v>
      </c>
      <c r="D10690" s="80" t="s">
        <v>17405</v>
      </c>
      <c r="E10690" s="81" t="s">
        <v>17405</v>
      </c>
      <c r="F10690" s="82">
        <v>192108779</v>
      </c>
      <c r="G10690" s="83" t="s">
        <v>67</v>
      </c>
      <c r="H10690" s="80" t="s">
        <v>52</v>
      </c>
      <c r="I10690" s="80" t="s">
        <v>17550</v>
      </c>
      <c r="J10690" s="80" t="s">
        <v>17551</v>
      </c>
      <c r="K10690" s="80" t="s">
        <v>366</v>
      </c>
      <c r="L10690" s="80" t="s">
        <v>2191</v>
      </c>
      <c r="M10690" s="81" t="s">
        <v>2619</v>
      </c>
      <c r="N10690" s="47" t="s">
        <v>15353</v>
      </c>
      <c r="O10690" s="33">
        <v>3</v>
      </c>
      <c r="P10690" s="3">
        <f t="shared" si="997"/>
        <v>0</v>
      </c>
      <c r="Q10690" s="3">
        <f t="shared" si="998"/>
        <v>0</v>
      </c>
      <c r="R10690" s="79">
        <f t="shared" si="999"/>
        <v>1</v>
      </c>
      <c r="S10690" s="3">
        <f t="shared" si="1000"/>
        <v>0</v>
      </c>
      <c r="T10690" s="3">
        <f t="shared" si="1001"/>
        <v>0</v>
      </c>
      <c r="U10690" s="3">
        <f t="shared" si="1002"/>
        <v>0</v>
      </c>
    </row>
    <row r="10691" spans="1:21" ht="12.75" customHeight="1" x14ac:dyDescent="0.2">
      <c r="A10691" s="82" t="s">
        <v>25</v>
      </c>
      <c r="B10691" s="81" t="s">
        <v>1528</v>
      </c>
      <c r="C10691" s="47">
        <v>71009396</v>
      </c>
      <c r="D10691" s="80" t="s">
        <v>17405</v>
      </c>
      <c r="E10691" s="81" t="s">
        <v>17405</v>
      </c>
      <c r="F10691" s="82">
        <v>192108787</v>
      </c>
      <c r="G10691" s="83" t="s">
        <v>67</v>
      </c>
      <c r="H10691" s="80" t="s">
        <v>52</v>
      </c>
      <c r="I10691" s="80" t="s">
        <v>17552</v>
      </c>
      <c r="J10691" s="80" t="s">
        <v>17553</v>
      </c>
      <c r="K10691" s="80" t="s">
        <v>366</v>
      </c>
      <c r="L10691" s="80" t="s">
        <v>2191</v>
      </c>
      <c r="M10691" s="81" t="s">
        <v>2619</v>
      </c>
      <c r="N10691" s="47" t="s">
        <v>15353</v>
      </c>
      <c r="O10691" s="33">
        <v>3</v>
      </c>
      <c r="P10691" s="3">
        <f t="shared" si="997"/>
        <v>0</v>
      </c>
      <c r="Q10691" s="3">
        <f t="shared" si="998"/>
        <v>0</v>
      </c>
      <c r="R10691" s="3">
        <f t="shared" si="999"/>
        <v>1</v>
      </c>
      <c r="S10691" s="3">
        <f t="shared" si="1000"/>
        <v>0</v>
      </c>
      <c r="T10691" s="3">
        <f t="shared" si="1001"/>
        <v>0</v>
      </c>
      <c r="U10691" s="3">
        <f t="shared" si="1002"/>
        <v>0</v>
      </c>
    </row>
    <row r="10692" spans="1:21" ht="12.75" customHeight="1" x14ac:dyDescent="0.2">
      <c r="A10692" s="82" t="s">
        <v>25</v>
      </c>
      <c r="B10692" s="81" t="s">
        <v>1528</v>
      </c>
      <c r="C10692" s="47">
        <v>71009396</v>
      </c>
      <c r="D10692" s="80" t="s">
        <v>17405</v>
      </c>
      <c r="E10692" s="81" t="s">
        <v>17405</v>
      </c>
      <c r="F10692" s="82">
        <v>192048296</v>
      </c>
      <c r="G10692" s="83" t="s">
        <v>67</v>
      </c>
      <c r="H10692" s="80" t="s">
        <v>52</v>
      </c>
      <c r="I10692" s="80" t="s">
        <v>17565</v>
      </c>
      <c r="J10692" s="80" t="s">
        <v>17566</v>
      </c>
      <c r="K10692" s="80" t="s">
        <v>366</v>
      </c>
      <c r="L10692" s="80" t="s">
        <v>1764</v>
      </c>
      <c r="M10692" s="81" t="s">
        <v>1813</v>
      </c>
      <c r="N10692" s="47" t="s">
        <v>15353</v>
      </c>
      <c r="O10692" s="33">
        <v>4</v>
      </c>
      <c r="P10692" s="3">
        <f t="shared" si="997"/>
        <v>0</v>
      </c>
      <c r="Q10692" s="3">
        <f t="shared" si="998"/>
        <v>0</v>
      </c>
      <c r="R10692" s="3">
        <f t="shared" si="999"/>
        <v>0</v>
      </c>
      <c r="S10692" s="3">
        <f t="shared" si="1000"/>
        <v>1</v>
      </c>
      <c r="T10692" s="3">
        <f t="shared" si="1001"/>
        <v>0</v>
      </c>
      <c r="U10692" s="3">
        <f t="shared" si="1002"/>
        <v>0</v>
      </c>
    </row>
    <row r="10693" spans="1:21" ht="12.75" customHeight="1" x14ac:dyDescent="0.2">
      <c r="A10693" s="82" t="s">
        <v>25</v>
      </c>
      <c r="B10693" s="81" t="s">
        <v>1528</v>
      </c>
      <c r="C10693" s="47">
        <v>71009396</v>
      </c>
      <c r="D10693" s="80" t="s">
        <v>17405</v>
      </c>
      <c r="E10693" s="81" t="s">
        <v>17405</v>
      </c>
      <c r="F10693" s="82">
        <v>192197399</v>
      </c>
      <c r="G10693" s="83" t="s">
        <v>67</v>
      </c>
      <c r="H10693" s="80" t="s">
        <v>52</v>
      </c>
      <c r="I10693" s="80" t="s">
        <v>17647</v>
      </c>
      <c r="J10693" s="80" t="s">
        <v>10969</v>
      </c>
      <c r="K10693" s="80" t="s">
        <v>366</v>
      </c>
      <c r="L10693" s="80" t="s">
        <v>1764</v>
      </c>
      <c r="M10693" s="81" t="s">
        <v>5455</v>
      </c>
      <c r="N10693" s="47" t="s">
        <v>15353</v>
      </c>
      <c r="O10693" s="33">
        <v>3</v>
      </c>
      <c r="P10693" s="3">
        <f t="shared" ref="P10693:P10732" si="1003">IF(O10693=1,1,0)</f>
        <v>0</v>
      </c>
      <c r="Q10693" s="3">
        <f t="shared" ref="Q10693:Q10732" si="1004">IF(O10693=2,1,0)</f>
        <v>0</v>
      </c>
      <c r="R10693" s="3">
        <f t="shared" ref="R10693:R10732" si="1005">IF(O10693=3,1,0)</f>
        <v>1</v>
      </c>
      <c r="S10693" s="3">
        <f t="shared" ref="S10693:S10732" si="1006">IF(O10693=4,1,0)</f>
        <v>0</v>
      </c>
      <c r="T10693" s="3">
        <f t="shared" ref="T10693:T10732" si="1007">IF(O10693=5,1,0)</f>
        <v>0</v>
      </c>
      <c r="U10693" s="3">
        <f t="shared" ref="U10693:U10732" si="1008">IF(O10693="Bez finální známky, nebyl získán potřebný počet posudků",1,IF(O10693="N (nehodnoceno)",1,0))</f>
        <v>0</v>
      </c>
    </row>
    <row r="10694" spans="1:21" ht="12.75" customHeight="1" x14ac:dyDescent="0.2">
      <c r="A10694" s="82" t="s">
        <v>25</v>
      </c>
      <c r="B10694" s="81" t="s">
        <v>1528</v>
      </c>
      <c r="C10694" s="47">
        <v>71009396</v>
      </c>
      <c r="D10694" s="80" t="s">
        <v>17405</v>
      </c>
      <c r="E10694" s="81" t="s">
        <v>17405</v>
      </c>
      <c r="F10694" s="82">
        <v>192048302</v>
      </c>
      <c r="G10694" s="83" t="s">
        <v>67</v>
      </c>
      <c r="H10694" s="80" t="s">
        <v>52</v>
      </c>
      <c r="I10694" s="80" t="s">
        <v>17669</v>
      </c>
      <c r="J10694" s="80" t="s">
        <v>17670</v>
      </c>
      <c r="K10694" s="80" t="s">
        <v>366</v>
      </c>
      <c r="L10694" s="80" t="s">
        <v>1764</v>
      </c>
      <c r="M10694" s="81" t="s">
        <v>5455</v>
      </c>
      <c r="N10694" s="47" t="s">
        <v>15353</v>
      </c>
      <c r="O10694" s="33">
        <v>3</v>
      </c>
      <c r="P10694" s="3">
        <f t="shared" si="1003"/>
        <v>0</v>
      </c>
      <c r="Q10694" s="3">
        <f t="shared" si="1004"/>
        <v>0</v>
      </c>
      <c r="R10694" s="3">
        <f t="shared" si="1005"/>
        <v>1</v>
      </c>
      <c r="S10694" s="3">
        <f t="shared" si="1006"/>
        <v>0</v>
      </c>
      <c r="T10694" s="3">
        <f t="shared" si="1007"/>
        <v>0</v>
      </c>
      <c r="U10694" s="3">
        <f t="shared" si="1008"/>
        <v>0</v>
      </c>
    </row>
    <row r="10695" spans="1:21" ht="12.75" customHeight="1" x14ac:dyDescent="0.2">
      <c r="A10695" s="82" t="s">
        <v>25</v>
      </c>
      <c r="B10695" s="81" t="s">
        <v>1528</v>
      </c>
      <c r="C10695" s="47">
        <v>71009396</v>
      </c>
      <c r="D10695" s="80" t="s">
        <v>17405</v>
      </c>
      <c r="E10695" s="81" t="s">
        <v>17405</v>
      </c>
      <c r="F10695" s="82">
        <v>192197408</v>
      </c>
      <c r="G10695" s="83" t="s">
        <v>67</v>
      </c>
      <c r="H10695" s="80" t="s">
        <v>52</v>
      </c>
      <c r="I10695" s="80" t="s">
        <v>17702</v>
      </c>
      <c r="J10695" s="80" t="s">
        <v>17703</v>
      </c>
      <c r="K10695" s="80" t="s">
        <v>366</v>
      </c>
      <c r="L10695" s="80" t="s">
        <v>1764</v>
      </c>
      <c r="M10695" s="81" t="s">
        <v>5455</v>
      </c>
      <c r="N10695" s="47" t="s">
        <v>15353</v>
      </c>
      <c r="O10695" s="33">
        <v>4</v>
      </c>
      <c r="P10695" s="3">
        <f t="shared" si="1003"/>
        <v>0</v>
      </c>
      <c r="Q10695" s="3">
        <f t="shared" si="1004"/>
        <v>0</v>
      </c>
      <c r="R10695" s="3">
        <f t="shared" si="1005"/>
        <v>0</v>
      </c>
      <c r="S10695" s="3">
        <f t="shared" si="1006"/>
        <v>1</v>
      </c>
      <c r="T10695" s="3">
        <f t="shared" si="1007"/>
        <v>0</v>
      </c>
      <c r="U10695" s="3">
        <f t="shared" si="1008"/>
        <v>0</v>
      </c>
    </row>
    <row r="10696" spans="1:21" ht="12.75" customHeight="1" x14ac:dyDescent="0.2">
      <c r="A10696" s="15" t="s">
        <v>25</v>
      </c>
      <c r="B10696" s="16" t="s">
        <v>26</v>
      </c>
      <c r="C10696" s="44">
        <v>26296080</v>
      </c>
      <c r="D10696" s="9" t="s">
        <v>10554</v>
      </c>
      <c r="E10696" s="10" t="s">
        <v>10554</v>
      </c>
      <c r="F10696" s="17">
        <v>191886038</v>
      </c>
      <c r="G10696" s="12" t="s">
        <v>105</v>
      </c>
      <c r="H10696" s="9" t="s">
        <v>29</v>
      </c>
      <c r="I10696" s="9" t="s">
        <v>10586</v>
      </c>
      <c r="J10696" s="9" t="s">
        <v>10587</v>
      </c>
      <c r="K10696" s="9" t="s">
        <v>32</v>
      </c>
      <c r="L10696" s="6" t="s">
        <v>33</v>
      </c>
      <c r="M10696" s="10">
        <v>40106</v>
      </c>
      <c r="N10696" s="11" t="s">
        <v>43</v>
      </c>
      <c r="O10696" s="13">
        <v>3</v>
      </c>
      <c r="P10696" s="3">
        <f t="shared" si="1003"/>
        <v>0</v>
      </c>
      <c r="Q10696" s="3">
        <f t="shared" si="1004"/>
        <v>0</v>
      </c>
      <c r="R10696" s="3">
        <f t="shared" si="1005"/>
        <v>1</v>
      </c>
      <c r="S10696" s="3">
        <f t="shared" si="1006"/>
        <v>0</v>
      </c>
      <c r="T10696" s="3">
        <f t="shared" si="1007"/>
        <v>0</v>
      </c>
      <c r="U10696" s="3">
        <f t="shared" si="1008"/>
        <v>0</v>
      </c>
    </row>
    <row r="10697" spans="1:21" ht="12.75" customHeight="1" x14ac:dyDescent="0.2">
      <c r="A10697" s="15" t="s">
        <v>25</v>
      </c>
      <c r="B10697" s="16" t="s">
        <v>26</v>
      </c>
      <c r="C10697" s="8">
        <v>26296080</v>
      </c>
      <c r="D10697" s="6" t="s">
        <v>10554</v>
      </c>
      <c r="E10697" s="16" t="s">
        <v>10554</v>
      </c>
      <c r="F10697" s="15">
        <v>191886131</v>
      </c>
      <c r="G10697" s="5" t="s">
        <v>122</v>
      </c>
      <c r="H10697" s="6" t="s">
        <v>52</v>
      </c>
      <c r="I10697" s="6" t="s">
        <v>10583</v>
      </c>
      <c r="J10697" s="6" t="s">
        <v>3493</v>
      </c>
      <c r="K10697" s="6" t="s">
        <v>32</v>
      </c>
      <c r="L10697" s="6" t="s">
        <v>295</v>
      </c>
      <c r="M10697" s="16" t="s">
        <v>9603</v>
      </c>
      <c r="N10697" s="8" t="s">
        <v>35</v>
      </c>
      <c r="O10697" s="7">
        <v>3</v>
      </c>
      <c r="P10697" s="3">
        <f t="shared" si="1003"/>
        <v>0</v>
      </c>
      <c r="Q10697" s="3">
        <f t="shared" si="1004"/>
        <v>0</v>
      </c>
      <c r="R10697" s="3">
        <f t="shared" si="1005"/>
        <v>1</v>
      </c>
      <c r="S10697" s="3">
        <f t="shared" si="1006"/>
        <v>0</v>
      </c>
      <c r="T10697" s="3">
        <f t="shared" si="1007"/>
        <v>0</v>
      </c>
      <c r="U10697" s="3">
        <f t="shared" si="1008"/>
        <v>0</v>
      </c>
    </row>
    <row r="10698" spans="1:21" ht="12.75" customHeight="1" x14ac:dyDescent="0.2">
      <c r="A10698" s="15" t="s">
        <v>25</v>
      </c>
      <c r="B10698" s="16" t="s">
        <v>26</v>
      </c>
      <c r="C10698" s="8">
        <v>26296080</v>
      </c>
      <c r="D10698" s="6" t="s">
        <v>10554</v>
      </c>
      <c r="E10698" s="16" t="s">
        <v>10554</v>
      </c>
      <c r="F10698" s="15">
        <v>191901470</v>
      </c>
      <c r="G10698" s="5" t="s">
        <v>249</v>
      </c>
      <c r="H10698" s="6" t="s">
        <v>52</v>
      </c>
      <c r="I10698" s="6" t="s">
        <v>10584</v>
      </c>
      <c r="J10698" s="6" t="s">
        <v>10585</v>
      </c>
      <c r="K10698" s="6" t="s">
        <v>32</v>
      </c>
      <c r="L10698" s="6" t="s">
        <v>295</v>
      </c>
      <c r="M10698" s="16" t="s">
        <v>296</v>
      </c>
      <c r="N10698" s="8" t="s">
        <v>35</v>
      </c>
      <c r="O10698" s="7">
        <v>4</v>
      </c>
      <c r="P10698" s="3">
        <f t="shared" si="1003"/>
        <v>0</v>
      </c>
      <c r="Q10698" s="3">
        <f t="shared" si="1004"/>
        <v>0</v>
      </c>
      <c r="R10698" s="3">
        <f t="shared" si="1005"/>
        <v>0</v>
      </c>
      <c r="S10698" s="3">
        <f t="shared" si="1006"/>
        <v>1</v>
      </c>
      <c r="T10698" s="3">
        <f t="shared" si="1007"/>
        <v>0</v>
      </c>
      <c r="U10698" s="3">
        <f t="shared" si="1008"/>
        <v>0</v>
      </c>
    </row>
    <row r="10699" spans="1:21" ht="12.75" customHeight="1" x14ac:dyDescent="0.2">
      <c r="A10699" s="15" t="s">
        <v>25</v>
      </c>
      <c r="B10699" s="16" t="s">
        <v>26</v>
      </c>
      <c r="C10699" s="8">
        <v>26296080</v>
      </c>
      <c r="D10699" s="6" t="s">
        <v>10554</v>
      </c>
      <c r="E10699" s="16" t="s">
        <v>10554</v>
      </c>
      <c r="F10699" s="15">
        <v>191962431</v>
      </c>
      <c r="G10699" s="5" t="s">
        <v>28</v>
      </c>
      <c r="H10699" s="6" t="s">
        <v>29</v>
      </c>
      <c r="I10699" s="6" t="s">
        <v>10555</v>
      </c>
      <c r="J10699" s="6" t="s">
        <v>10556</v>
      </c>
      <c r="K10699" s="6" t="s">
        <v>32</v>
      </c>
      <c r="L10699" s="6" t="s">
        <v>33</v>
      </c>
      <c r="M10699" s="16" t="s">
        <v>34</v>
      </c>
      <c r="N10699" s="8" t="s">
        <v>35</v>
      </c>
      <c r="O10699" s="7">
        <v>2</v>
      </c>
      <c r="P10699" s="3">
        <f t="shared" si="1003"/>
        <v>0</v>
      </c>
      <c r="Q10699" s="3">
        <f t="shared" si="1004"/>
        <v>1</v>
      </c>
      <c r="R10699" s="3">
        <f t="shared" si="1005"/>
        <v>0</v>
      </c>
      <c r="S10699" s="3">
        <f t="shared" si="1006"/>
        <v>0</v>
      </c>
      <c r="T10699" s="3">
        <f t="shared" si="1007"/>
        <v>0</v>
      </c>
      <c r="U10699" s="3">
        <f t="shared" si="1008"/>
        <v>0</v>
      </c>
    </row>
    <row r="10700" spans="1:21" ht="12.75" customHeight="1" x14ac:dyDescent="0.2">
      <c r="A10700" s="15" t="s">
        <v>25</v>
      </c>
      <c r="B10700" s="16" t="s">
        <v>26</v>
      </c>
      <c r="C10700" s="8">
        <v>26296080</v>
      </c>
      <c r="D10700" s="6" t="s">
        <v>10554</v>
      </c>
      <c r="E10700" s="16" t="s">
        <v>10554</v>
      </c>
      <c r="F10700" s="15">
        <v>191970747</v>
      </c>
      <c r="G10700" s="5" t="s">
        <v>36</v>
      </c>
      <c r="H10700" s="6" t="s">
        <v>29</v>
      </c>
      <c r="I10700" s="6" t="s">
        <v>10557</v>
      </c>
      <c r="J10700" s="6" t="s">
        <v>3761</v>
      </c>
      <c r="K10700" s="6" t="s">
        <v>32</v>
      </c>
      <c r="L10700" s="6" t="s">
        <v>33</v>
      </c>
      <c r="M10700" s="16" t="s">
        <v>34</v>
      </c>
      <c r="N10700" s="8" t="s">
        <v>35</v>
      </c>
      <c r="O10700" s="7">
        <v>2</v>
      </c>
      <c r="P10700" s="3">
        <f t="shared" si="1003"/>
        <v>0</v>
      </c>
      <c r="Q10700" s="3">
        <f t="shared" si="1004"/>
        <v>1</v>
      </c>
      <c r="R10700" s="3">
        <f t="shared" si="1005"/>
        <v>0</v>
      </c>
      <c r="S10700" s="3">
        <f t="shared" si="1006"/>
        <v>0</v>
      </c>
      <c r="T10700" s="3">
        <f t="shared" si="1007"/>
        <v>0</v>
      </c>
      <c r="U10700" s="3">
        <f t="shared" si="1008"/>
        <v>0</v>
      </c>
    </row>
    <row r="10701" spans="1:21" ht="12.75" customHeight="1" x14ac:dyDescent="0.2">
      <c r="A10701" s="15" t="s">
        <v>25</v>
      </c>
      <c r="B10701" s="16" t="s">
        <v>26</v>
      </c>
      <c r="C10701" s="8">
        <v>26296080</v>
      </c>
      <c r="D10701" s="6" t="s">
        <v>10554</v>
      </c>
      <c r="E10701" s="16" t="s">
        <v>10554</v>
      </c>
      <c r="F10701" s="15">
        <v>191886090</v>
      </c>
      <c r="G10701" s="5" t="s">
        <v>36</v>
      </c>
      <c r="H10701" s="6" t="s">
        <v>52</v>
      </c>
      <c r="I10701" s="6" t="s">
        <v>10558</v>
      </c>
      <c r="J10701" s="6" t="s">
        <v>10559</v>
      </c>
      <c r="K10701" s="6" t="s">
        <v>32</v>
      </c>
      <c r="L10701" s="6" t="s">
        <v>33</v>
      </c>
      <c r="M10701" s="16" t="s">
        <v>34</v>
      </c>
      <c r="N10701" s="8" t="s">
        <v>35</v>
      </c>
      <c r="O10701" s="7">
        <v>3</v>
      </c>
      <c r="P10701" s="3">
        <f t="shared" si="1003"/>
        <v>0</v>
      </c>
      <c r="Q10701" s="3">
        <f t="shared" si="1004"/>
        <v>0</v>
      </c>
      <c r="R10701" s="3">
        <f t="shared" si="1005"/>
        <v>1</v>
      </c>
      <c r="S10701" s="3">
        <f t="shared" si="1006"/>
        <v>0</v>
      </c>
      <c r="T10701" s="3">
        <f t="shared" si="1007"/>
        <v>0</v>
      </c>
      <c r="U10701" s="3">
        <f t="shared" si="1008"/>
        <v>0</v>
      </c>
    </row>
    <row r="10702" spans="1:21" ht="12.75" customHeight="1" x14ac:dyDescent="0.2">
      <c r="A10702" s="15" t="s">
        <v>25</v>
      </c>
      <c r="B10702" s="16" t="s">
        <v>26</v>
      </c>
      <c r="C10702" s="8">
        <v>26296080</v>
      </c>
      <c r="D10702" s="6" t="s">
        <v>10554</v>
      </c>
      <c r="E10702" s="16" t="s">
        <v>10554</v>
      </c>
      <c r="F10702" s="15">
        <v>191970696</v>
      </c>
      <c r="G10702" s="5" t="s">
        <v>28</v>
      </c>
      <c r="H10702" s="6" t="s">
        <v>29</v>
      </c>
      <c r="I10702" s="6" t="s">
        <v>10560</v>
      </c>
      <c r="J10702" s="6" t="s">
        <v>10561</v>
      </c>
      <c r="K10702" s="6" t="s">
        <v>32</v>
      </c>
      <c r="L10702" s="6" t="s">
        <v>33</v>
      </c>
      <c r="M10702" s="16" t="s">
        <v>34</v>
      </c>
      <c r="N10702" s="8" t="s">
        <v>35</v>
      </c>
      <c r="O10702" s="7">
        <v>3</v>
      </c>
      <c r="P10702" s="3">
        <f t="shared" si="1003"/>
        <v>0</v>
      </c>
      <c r="Q10702" s="3">
        <f t="shared" si="1004"/>
        <v>0</v>
      </c>
      <c r="R10702" s="3">
        <f t="shared" si="1005"/>
        <v>1</v>
      </c>
      <c r="S10702" s="3">
        <f t="shared" si="1006"/>
        <v>0</v>
      </c>
      <c r="T10702" s="3">
        <f t="shared" si="1007"/>
        <v>0</v>
      </c>
      <c r="U10702" s="3">
        <f t="shared" si="1008"/>
        <v>0</v>
      </c>
    </row>
    <row r="10703" spans="1:21" ht="12.75" customHeight="1" x14ac:dyDescent="0.2">
      <c r="A10703" s="15" t="s">
        <v>25</v>
      </c>
      <c r="B10703" s="16" t="s">
        <v>26</v>
      </c>
      <c r="C10703" s="8">
        <v>26296080</v>
      </c>
      <c r="D10703" s="6" t="s">
        <v>10554</v>
      </c>
      <c r="E10703" s="16" t="s">
        <v>10554</v>
      </c>
      <c r="F10703" s="15">
        <v>191970697</v>
      </c>
      <c r="G10703" s="5" t="s">
        <v>28</v>
      </c>
      <c r="H10703" s="6" t="s">
        <v>29</v>
      </c>
      <c r="I10703" s="6" t="s">
        <v>10560</v>
      </c>
      <c r="J10703" s="6" t="s">
        <v>10562</v>
      </c>
      <c r="K10703" s="6" t="s">
        <v>32</v>
      </c>
      <c r="L10703" s="6" t="s">
        <v>33</v>
      </c>
      <c r="M10703" s="16" t="s">
        <v>34</v>
      </c>
      <c r="N10703" s="8" t="s">
        <v>35</v>
      </c>
      <c r="O10703" s="7">
        <v>3</v>
      </c>
      <c r="P10703" s="3">
        <f t="shared" si="1003"/>
        <v>0</v>
      </c>
      <c r="Q10703" s="3">
        <f t="shared" si="1004"/>
        <v>0</v>
      </c>
      <c r="R10703" s="3">
        <f t="shared" si="1005"/>
        <v>1</v>
      </c>
      <c r="S10703" s="3">
        <f t="shared" si="1006"/>
        <v>0</v>
      </c>
      <c r="T10703" s="3">
        <f t="shared" si="1007"/>
        <v>0</v>
      </c>
      <c r="U10703" s="3">
        <f t="shared" si="1008"/>
        <v>0</v>
      </c>
    </row>
    <row r="10704" spans="1:21" ht="12.75" customHeight="1" x14ac:dyDescent="0.2">
      <c r="A10704" s="15" t="s">
        <v>25</v>
      </c>
      <c r="B10704" s="16" t="s">
        <v>26</v>
      </c>
      <c r="C10704" s="8">
        <v>26296080</v>
      </c>
      <c r="D10704" s="6" t="s">
        <v>10554</v>
      </c>
      <c r="E10704" s="16" t="s">
        <v>10554</v>
      </c>
      <c r="F10704" s="15">
        <v>191970719</v>
      </c>
      <c r="G10704" s="5" t="s">
        <v>36</v>
      </c>
      <c r="H10704" s="6" t="s">
        <v>29</v>
      </c>
      <c r="I10704" s="6" t="s">
        <v>10563</v>
      </c>
      <c r="J10704" s="6" t="s">
        <v>10564</v>
      </c>
      <c r="K10704" s="6" t="s">
        <v>32</v>
      </c>
      <c r="L10704" s="6" t="s">
        <v>33</v>
      </c>
      <c r="M10704" s="16" t="s">
        <v>34</v>
      </c>
      <c r="N10704" s="8" t="s">
        <v>35</v>
      </c>
      <c r="O10704" s="7">
        <v>3</v>
      </c>
      <c r="P10704" s="3">
        <f t="shared" si="1003"/>
        <v>0</v>
      </c>
      <c r="Q10704" s="3">
        <f t="shared" si="1004"/>
        <v>0</v>
      </c>
      <c r="R10704" s="3">
        <f t="shared" si="1005"/>
        <v>1</v>
      </c>
      <c r="S10704" s="3">
        <f t="shared" si="1006"/>
        <v>0</v>
      </c>
      <c r="T10704" s="3">
        <f t="shared" si="1007"/>
        <v>0</v>
      </c>
      <c r="U10704" s="3">
        <f t="shared" si="1008"/>
        <v>0</v>
      </c>
    </row>
    <row r="10705" spans="1:21" ht="12.75" customHeight="1" x14ac:dyDescent="0.2">
      <c r="A10705" s="15" t="s">
        <v>25</v>
      </c>
      <c r="B10705" s="16" t="s">
        <v>26</v>
      </c>
      <c r="C10705" s="8">
        <v>26296080</v>
      </c>
      <c r="D10705" s="6" t="s">
        <v>10554</v>
      </c>
      <c r="E10705" s="16" t="s">
        <v>10554</v>
      </c>
      <c r="F10705" s="15">
        <v>191970721</v>
      </c>
      <c r="G10705" s="5" t="s">
        <v>36</v>
      </c>
      <c r="H10705" s="6" t="s">
        <v>29</v>
      </c>
      <c r="I10705" s="6" t="s">
        <v>10563</v>
      </c>
      <c r="J10705" s="6" t="s">
        <v>10565</v>
      </c>
      <c r="K10705" s="6" t="s">
        <v>32</v>
      </c>
      <c r="L10705" s="6" t="s">
        <v>33</v>
      </c>
      <c r="M10705" s="16" t="s">
        <v>34</v>
      </c>
      <c r="N10705" s="8" t="s">
        <v>35</v>
      </c>
      <c r="O10705" s="7">
        <v>3</v>
      </c>
      <c r="P10705" s="3">
        <f t="shared" si="1003"/>
        <v>0</v>
      </c>
      <c r="Q10705" s="3">
        <f t="shared" si="1004"/>
        <v>0</v>
      </c>
      <c r="R10705" s="3">
        <f t="shared" si="1005"/>
        <v>1</v>
      </c>
      <c r="S10705" s="3">
        <f t="shared" si="1006"/>
        <v>0</v>
      </c>
      <c r="T10705" s="3">
        <f t="shared" si="1007"/>
        <v>0</v>
      </c>
      <c r="U10705" s="3">
        <f t="shared" si="1008"/>
        <v>0</v>
      </c>
    </row>
    <row r="10706" spans="1:21" ht="12.75" customHeight="1" x14ac:dyDescent="0.2">
      <c r="A10706" s="15" t="s">
        <v>25</v>
      </c>
      <c r="B10706" s="16" t="s">
        <v>26</v>
      </c>
      <c r="C10706" s="8">
        <v>26296080</v>
      </c>
      <c r="D10706" s="6" t="s">
        <v>10554</v>
      </c>
      <c r="E10706" s="16" t="s">
        <v>10554</v>
      </c>
      <c r="F10706" s="15">
        <v>191970769</v>
      </c>
      <c r="G10706" s="5" t="s">
        <v>28</v>
      </c>
      <c r="H10706" s="6" t="s">
        <v>29</v>
      </c>
      <c r="I10706" s="6" t="s">
        <v>3756</v>
      </c>
      <c r="J10706" s="6" t="s">
        <v>3757</v>
      </c>
      <c r="K10706" s="6" t="s">
        <v>32</v>
      </c>
      <c r="L10706" s="6" t="s">
        <v>33</v>
      </c>
      <c r="M10706" s="16" t="s">
        <v>34</v>
      </c>
      <c r="N10706" s="8" t="s">
        <v>35</v>
      </c>
      <c r="O10706" s="7">
        <v>3</v>
      </c>
      <c r="P10706" s="3">
        <f t="shared" si="1003"/>
        <v>0</v>
      </c>
      <c r="Q10706" s="3">
        <f t="shared" si="1004"/>
        <v>0</v>
      </c>
      <c r="R10706" s="3">
        <f t="shared" si="1005"/>
        <v>1</v>
      </c>
      <c r="S10706" s="3">
        <f t="shared" si="1006"/>
        <v>0</v>
      </c>
      <c r="T10706" s="3">
        <f t="shared" si="1007"/>
        <v>0</v>
      </c>
      <c r="U10706" s="3">
        <f t="shared" si="1008"/>
        <v>0</v>
      </c>
    </row>
    <row r="10707" spans="1:21" ht="12.75" customHeight="1" x14ac:dyDescent="0.2">
      <c r="A10707" s="15" t="s">
        <v>25</v>
      </c>
      <c r="B10707" s="16" t="s">
        <v>26</v>
      </c>
      <c r="C10707" s="8">
        <v>26296080</v>
      </c>
      <c r="D10707" s="6" t="s">
        <v>10554</v>
      </c>
      <c r="E10707" s="16" t="s">
        <v>10554</v>
      </c>
      <c r="F10707" s="15">
        <v>191886034</v>
      </c>
      <c r="G10707" s="5" t="s">
        <v>28</v>
      </c>
      <c r="H10707" s="6" t="s">
        <v>52</v>
      </c>
      <c r="I10707" s="6" t="s">
        <v>10566</v>
      </c>
      <c r="J10707" s="6" t="s">
        <v>10567</v>
      </c>
      <c r="K10707" s="6" t="s">
        <v>32</v>
      </c>
      <c r="L10707" s="6" t="s">
        <v>33</v>
      </c>
      <c r="M10707" s="16" t="s">
        <v>34</v>
      </c>
      <c r="N10707" s="8" t="s">
        <v>35</v>
      </c>
      <c r="O10707" s="7">
        <v>4</v>
      </c>
      <c r="P10707" s="3">
        <f t="shared" si="1003"/>
        <v>0</v>
      </c>
      <c r="Q10707" s="3">
        <f t="shared" si="1004"/>
        <v>0</v>
      </c>
      <c r="R10707" s="3">
        <f t="shared" si="1005"/>
        <v>0</v>
      </c>
      <c r="S10707" s="3">
        <f t="shared" si="1006"/>
        <v>1</v>
      </c>
      <c r="T10707" s="3">
        <f t="shared" si="1007"/>
        <v>0</v>
      </c>
      <c r="U10707" s="3">
        <f t="shared" si="1008"/>
        <v>0</v>
      </c>
    </row>
    <row r="10708" spans="1:21" ht="12.75" customHeight="1" x14ac:dyDescent="0.2">
      <c r="A10708" s="15" t="s">
        <v>25</v>
      </c>
      <c r="B10708" s="16" t="s">
        <v>26</v>
      </c>
      <c r="C10708" s="8">
        <v>26296080</v>
      </c>
      <c r="D10708" s="6" t="s">
        <v>10554</v>
      </c>
      <c r="E10708" s="16" t="s">
        <v>10554</v>
      </c>
      <c r="F10708" s="15">
        <v>191886036</v>
      </c>
      <c r="G10708" s="5" t="s">
        <v>28</v>
      </c>
      <c r="H10708" s="6" t="s">
        <v>52</v>
      </c>
      <c r="I10708" s="6" t="s">
        <v>10568</v>
      </c>
      <c r="J10708" s="6" t="s">
        <v>10569</v>
      </c>
      <c r="K10708" s="6" t="s">
        <v>32</v>
      </c>
      <c r="L10708" s="6" t="s">
        <v>33</v>
      </c>
      <c r="M10708" s="16" t="s">
        <v>34</v>
      </c>
      <c r="N10708" s="8" t="s">
        <v>35</v>
      </c>
      <c r="O10708" s="7">
        <v>4</v>
      </c>
      <c r="P10708" s="3">
        <f t="shared" si="1003"/>
        <v>0</v>
      </c>
      <c r="Q10708" s="3">
        <f t="shared" si="1004"/>
        <v>0</v>
      </c>
      <c r="R10708" s="3">
        <f t="shared" si="1005"/>
        <v>0</v>
      </c>
      <c r="S10708" s="3">
        <f t="shared" si="1006"/>
        <v>1</v>
      </c>
      <c r="T10708" s="3">
        <f t="shared" si="1007"/>
        <v>0</v>
      </c>
      <c r="U10708" s="3">
        <f t="shared" si="1008"/>
        <v>0</v>
      </c>
    </row>
    <row r="10709" spans="1:21" ht="12.75" customHeight="1" x14ac:dyDescent="0.2">
      <c r="A10709" s="15" t="s">
        <v>25</v>
      </c>
      <c r="B10709" s="16" t="s">
        <v>26</v>
      </c>
      <c r="C10709" s="8">
        <v>26296080</v>
      </c>
      <c r="D10709" s="6" t="s">
        <v>10554</v>
      </c>
      <c r="E10709" s="16" t="s">
        <v>10554</v>
      </c>
      <c r="F10709" s="15">
        <v>191886037</v>
      </c>
      <c r="G10709" s="5" t="s">
        <v>28</v>
      </c>
      <c r="H10709" s="6" t="s">
        <v>52</v>
      </c>
      <c r="I10709" s="6" t="s">
        <v>10568</v>
      </c>
      <c r="J10709" s="6" t="s">
        <v>10570</v>
      </c>
      <c r="K10709" s="6" t="s">
        <v>32</v>
      </c>
      <c r="L10709" s="6" t="s">
        <v>33</v>
      </c>
      <c r="M10709" s="16" t="s">
        <v>34</v>
      </c>
      <c r="N10709" s="8" t="s">
        <v>35</v>
      </c>
      <c r="O10709" s="7">
        <v>4</v>
      </c>
      <c r="P10709" s="3">
        <f t="shared" si="1003"/>
        <v>0</v>
      </c>
      <c r="Q10709" s="3">
        <f t="shared" si="1004"/>
        <v>0</v>
      </c>
      <c r="R10709" s="3">
        <f t="shared" si="1005"/>
        <v>0</v>
      </c>
      <c r="S10709" s="3">
        <f t="shared" si="1006"/>
        <v>1</v>
      </c>
      <c r="T10709" s="3">
        <f t="shared" si="1007"/>
        <v>0</v>
      </c>
      <c r="U10709" s="3">
        <f t="shared" si="1008"/>
        <v>0</v>
      </c>
    </row>
    <row r="10710" spans="1:21" ht="12.75" customHeight="1" x14ac:dyDescent="0.2">
      <c r="A10710" s="15" t="s">
        <v>25</v>
      </c>
      <c r="B10710" s="16" t="s">
        <v>26</v>
      </c>
      <c r="C10710" s="8">
        <v>26296080</v>
      </c>
      <c r="D10710" s="6" t="s">
        <v>10554</v>
      </c>
      <c r="E10710" s="16" t="s">
        <v>10554</v>
      </c>
      <c r="F10710" s="15">
        <v>191886073</v>
      </c>
      <c r="G10710" s="5" t="s">
        <v>36</v>
      </c>
      <c r="H10710" s="6" t="s">
        <v>52</v>
      </c>
      <c r="I10710" s="6" t="s">
        <v>3756</v>
      </c>
      <c r="J10710" s="6" t="s">
        <v>10571</v>
      </c>
      <c r="K10710" s="6" t="s">
        <v>32</v>
      </c>
      <c r="L10710" s="6" t="s">
        <v>33</v>
      </c>
      <c r="M10710" s="16" t="s">
        <v>2622</v>
      </c>
      <c r="N10710" s="8" t="s">
        <v>35</v>
      </c>
      <c r="O10710" s="7">
        <v>4</v>
      </c>
      <c r="P10710" s="3">
        <f t="shared" si="1003"/>
        <v>0</v>
      </c>
      <c r="Q10710" s="3">
        <f t="shared" si="1004"/>
        <v>0</v>
      </c>
      <c r="R10710" s="3">
        <f t="shared" si="1005"/>
        <v>0</v>
      </c>
      <c r="S10710" s="3">
        <f t="shared" si="1006"/>
        <v>1</v>
      </c>
      <c r="T10710" s="3">
        <f t="shared" si="1007"/>
        <v>0</v>
      </c>
      <c r="U10710" s="3">
        <f t="shared" si="1008"/>
        <v>0</v>
      </c>
    </row>
    <row r="10711" spans="1:21" ht="12.75" customHeight="1" x14ac:dyDescent="0.2">
      <c r="A10711" s="15" t="s">
        <v>25</v>
      </c>
      <c r="B10711" s="16" t="s">
        <v>26</v>
      </c>
      <c r="C10711" s="8">
        <v>26296080</v>
      </c>
      <c r="D10711" s="6" t="s">
        <v>10554</v>
      </c>
      <c r="E10711" s="16" t="s">
        <v>10554</v>
      </c>
      <c r="F10711" s="15">
        <v>191886074</v>
      </c>
      <c r="G10711" s="5" t="s">
        <v>36</v>
      </c>
      <c r="H10711" s="6" t="s">
        <v>52</v>
      </c>
      <c r="I10711" s="6" t="s">
        <v>10572</v>
      </c>
      <c r="J10711" s="6" t="s">
        <v>10573</v>
      </c>
      <c r="K10711" s="6" t="s">
        <v>32</v>
      </c>
      <c r="L10711" s="6" t="s">
        <v>33</v>
      </c>
      <c r="M10711" s="16" t="s">
        <v>2622</v>
      </c>
      <c r="N10711" s="8" t="s">
        <v>35</v>
      </c>
      <c r="O10711" s="7">
        <v>4</v>
      </c>
      <c r="P10711" s="3">
        <f t="shared" si="1003"/>
        <v>0</v>
      </c>
      <c r="Q10711" s="3">
        <f t="shared" si="1004"/>
        <v>0</v>
      </c>
      <c r="R10711" s="3">
        <f t="shared" si="1005"/>
        <v>0</v>
      </c>
      <c r="S10711" s="3">
        <f t="shared" si="1006"/>
        <v>1</v>
      </c>
      <c r="T10711" s="3">
        <f t="shared" si="1007"/>
        <v>0</v>
      </c>
      <c r="U10711" s="3">
        <f t="shared" si="1008"/>
        <v>0</v>
      </c>
    </row>
    <row r="10712" spans="1:21" ht="12.75" customHeight="1" x14ac:dyDescent="0.2">
      <c r="A10712" s="15" t="s">
        <v>25</v>
      </c>
      <c r="B10712" s="16" t="s">
        <v>26</v>
      </c>
      <c r="C10712" s="8">
        <v>26296080</v>
      </c>
      <c r="D10712" s="6" t="s">
        <v>10554</v>
      </c>
      <c r="E10712" s="16" t="s">
        <v>10554</v>
      </c>
      <c r="F10712" s="15">
        <v>191886114</v>
      </c>
      <c r="G10712" s="5" t="s">
        <v>28</v>
      </c>
      <c r="H10712" s="6" t="s">
        <v>52</v>
      </c>
      <c r="I10712" s="6" t="s">
        <v>10574</v>
      </c>
      <c r="J10712" s="6" t="s">
        <v>10575</v>
      </c>
      <c r="K10712" s="6" t="s">
        <v>32</v>
      </c>
      <c r="L10712" s="6" t="s">
        <v>33</v>
      </c>
      <c r="M10712" s="16" t="s">
        <v>34</v>
      </c>
      <c r="N10712" s="8" t="s">
        <v>35</v>
      </c>
      <c r="O10712" s="7">
        <v>4</v>
      </c>
      <c r="P10712" s="3">
        <f t="shared" si="1003"/>
        <v>0</v>
      </c>
      <c r="Q10712" s="3">
        <f t="shared" si="1004"/>
        <v>0</v>
      </c>
      <c r="R10712" s="3">
        <f t="shared" si="1005"/>
        <v>0</v>
      </c>
      <c r="S10712" s="3">
        <f t="shared" si="1006"/>
        <v>1</v>
      </c>
      <c r="T10712" s="3">
        <f t="shared" si="1007"/>
        <v>0</v>
      </c>
      <c r="U10712" s="3">
        <f t="shared" si="1008"/>
        <v>0</v>
      </c>
    </row>
    <row r="10713" spans="1:21" ht="12.75" customHeight="1" x14ac:dyDescent="0.2">
      <c r="A10713" s="15" t="s">
        <v>25</v>
      </c>
      <c r="B10713" s="16" t="s">
        <v>26</v>
      </c>
      <c r="C10713" s="8">
        <v>26296080</v>
      </c>
      <c r="D10713" s="6" t="s">
        <v>10554</v>
      </c>
      <c r="E10713" s="16" t="s">
        <v>10554</v>
      </c>
      <c r="F10713" s="15">
        <v>191886115</v>
      </c>
      <c r="G10713" s="5" t="s">
        <v>28</v>
      </c>
      <c r="H10713" s="6" t="s">
        <v>52</v>
      </c>
      <c r="I10713" s="6" t="s">
        <v>10574</v>
      </c>
      <c r="J10713" s="6" t="s">
        <v>10576</v>
      </c>
      <c r="K10713" s="6" t="s">
        <v>32</v>
      </c>
      <c r="L10713" s="6" t="s">
        <v>33</v>
      </c>
      <c r="M10713" s="16" t="s">
        <v>34</v>
      </c>
      <c r="N10713" s="8" t="s">
        <v>35</v>
      </c>
      <c r="O10713" s="7">
        <v>4</v>
      </c>
      <c r="P10713" s="3">
        <f t="shared" si="1003"/>
        <v>0</v>
      </c>
      <c r="Q10713" s="3">
        <f t="shared" si="1004"/>
        <v>0</v>
      </c>
      <c r="R10713" s="3">
        <f t="shared" si="1005"/>
        <v>0</v>
      </c>
      <c r="S10713" s="3">
        <f t="shared" si="1006"/>
        <v>1</v>
      </c>
      <c r="T10713" s="3">
        <f t="shared" si="1007"/>
        <v>0</v>
      </c>
      <c r="U10713" s="3">
        <f t="shared" si="1008"/>
        <v>0</v>
      </c>
    </row>
    <row r="10714" spans="1:21" ht="12.75" customHeight="1" x14ac:dyDescent="0.2">
      <c r="A10714" s="15" t="s">
        <v>25</v>
      </c>
      <c r="B10714" s="16" t="s">
        <v>26</v>
      </c>
      <c r="C10714" s="8">
        <v>26296080</v>
      </c>
      <c r="D10714" s="6" t="s">
        <v>10554</v>
      </c>
      <c r="E10714" s="16" t="s">
        <v>10554</v>
      </c>
      <c r="F10714" s="15">
        <v>191970732</v>
      </c>
      <c r="G10714" s="5" t="s">
        <v>28</v>
      </c>
      <c r="H10714" s="6" t="s">
        <v>29</v>
      </c>
      <c r="I10714" s="6" t="s">
        <v>10574</v>
      </c>
      <c r="J10714" s="6" t="s">
        <v>10577</v>
      </c>
      <c r="K10714" s="6" t="s">
        <v>32</v>
      </c>
      <c r="L10714" s="6" t="s">
        <v>33</v>
      </c>
      <c r="M10714" s="16" t="s">
        <v>34</v>
      </c>
      <c r="N10714" s="8" t="s">
        <v>35</v>
      </c>
      <c r="O10714" s="7">
        <v>4</v>
      </c>
      <c r="P10714" s="3">
        <f t="shared" si="1003"/>
        <v>0</v>
      </c>
      <c r="Q10714" s="3">
        <f t="shared" si="1004"/>
        <v>0</v>
      </c>
      <c r="R10714" s="3">
        <f t="shared" si="1005"/>
        <v>0</v>
      </c>
      <c r="S10714" s="3">
        <f t="shared" si="1006"/>
        <v>1</v>
      </c>
      <c r="T10714" s="3">
        <f t="shared" si="1007"/>
        <v>0</v>
      </c>
      <c r="U10714" s="3">
        <f t="shared" si="1008"/>
        <v>0</v>
      </c>
    </row>
    <row r="10715" spans="1:21" ht="12.75" customHeight="1" x14ac:dyDescent="0.2">
      <c r="A10715" s="15" t="s">
        <v>25</v>
      </c>
      <c r="B10715" s="16" t="s">
        <v>26</v>
      </c>
      <c r="C10715" s="8">
        <v>26296080</v>
      </c>
      <c r="D10715" s="6" t="s">
        <v>10554</v>
      </c>
      <c r="E10715" s="16" t="s">
        <v>10554</v>
      </c>
      <c r="F10715" s="15">
        <v>191970734</v>
      </c>
      <c r="G10715" s="5" t="s">
        <v>28</v>
      </c>
      <c r="H10715" s="6" t="s">
        <v>29</v>
      </c>
      <c r="I10715" s="6" t="s">
        <v>10574</v>
      </c>
      <c r="J10715" s="6" t="s">
        <v>10578</v>
      </c>
      <c r="K10715" s="6" t="s">
        <v>32</v>
      </c>
      <c r="L10715" s="6" t="s">
        <v>33</v>
      </c>
      <c r="M10715" s="16" t="s">
        <v>34</v>
      </c>
      <c r="N10715" s="8" t="s">
        <v>35</v>
      </c>
      <c r="O10715" s="7">
        <v>4</v>
      </c>
      <c r="P10715" s="3">
        <f t="shared" si="1003"/>
        <v>0</v>
      </c>
      <c r="Q10715" s="3">
        <f t="shared" si="1004"/>
        <v>0</v>
      </c>
      <c r="R10715" s="3">
        <f t="shared" si="1005"/>
        <v>0</v>
      </c>
      <c r="S10715" s="3">
        <f t="shared" si="1006"/>
        <v>1</v>
      </c>
      <c r="T10715" s="3">
        <f t="shared" si="1007"/>
        <v>0</v>
      </c>
      <c r="U10715" s="3">
        <f t="shared" si="1008"/>
        <v>0</v>
      </c>
    </row>
    <row r="10716" spans="1:21" ht="12.75" customHeight="1" x14ac:dyDescent="0.2">
      <c r="A10716" s="15" t="s">
        <v>25</v>
      </c>
      <c r="B10716" s="16" t="s">
        <v>26</v>
      </c>
      <c r="C10716" s="8">
        <v>26296080</v>
      </c>
      <c r="D10716" s="6" t="s">
        <v>10554</v>
      </c>
      <c r="E10716" s="16" t="s">
        <v>10554</v>
      </c>
      <c r="F10716" s="15">
        <v>191970764</v>
      </c>
      <c r="G10716" s="5" t="s">
        <v>249</v>
      </c>
      <c r="H10716" s="6" t="s">
        <v>29</v>
      </c>
      <c r="I10716" s="6" t="s">
        <v>10579</v>
      </c>
      <c r="J10716" s="6" t="s">
        <v>10580</v>
      </c>
      <c r="K10716" s="6" t="s">
        <v>32</v>
      </c>
      <c r="L10716" s="6" t="s">
        <v>33</v>
      </c>
      <c r="M10716" s="16" t="s">
        <v>34</v>
      </c>
      <c r="N10716" s="8" t="s">
        <v>35</v>
      </c>
      <c r="O10716" s="7">
        <v>4</v>
      </c>
      <c r="P10716" s="3">
        <f t="shared" si="1003"/>
        <v>0</v>
      </c>
      <c r="Q10716" s="3">
        <f t="shared" si="1004"/>
        <v>0</v>
      </c>
      <c r="R10716" s="3">
        <f t="shared" si="1005"/>
        <v>0</v>
      </c>
      <c r="S10716" s="3">
        <f t="shared" si="1006"/>
        <v>1</v>
      </c>
      <c r="T10716" s="3">
        <f t="shared" si="1007"/>
        <v>0</v>
      </c>
      <c r="U10716" s="3">
        <f t="shared" si="1008"/>
        <v>0</v>
      </c>
    </row>
    <row r="10717" spans="1:21" ht="12.75" customHeight="1" x14ac:dyDescent="0.2">
      <c r="A10717" s="15" t="s">
        <v>25</v>
      </c>
      <c r="B10717" s="16" t="s">
        <v>26</v>
      </c>
      <c r="C10717" s="8">
        <v>26296080</v>
      </c>
      <c r="D10717" s="6" t="s">
        <v>10554</v>
      </c>
      <c r="E10717" s="16" t="s">
        <v>10554</v>
      </c>
      <c r="F10717" s="15">
        <v>191970786</v>
      </c>
      <c r="G10717" s="5" t="s">
        <v>249</v>
      </c>
      <c r="H10717" s="6" t="s">
        <v>29</v>
      </c>
      <c r="I10717" s="6" t="s">
        <v>10581</v>
      </c>
      <c r="J10717" s="6" t="s">
        <v>10582</v>
      </c>
      <c r="K10717" s="6" t="s">
        <v>32</v>
      </c>
      <c r="L10717" s="6" t="s">
        <v>33</v>
      </c>
      <c r="M10717" s="16" t="s">
        <v>34</v>
      </c>
      <c r="N10717" s="8" t="s">
        <v>35</v>
      </c>
      <c r="O10717" s="7">
        <v>4</v>
      </c>
      <c r="P10717" s="3">
        <f t="shared" si="1003"/>
        <v>0</v>
      </c>
      <c r="Q10717" s="3">
        <f t="shared" si="1004"/>
        <v>0</v>
      </c>
      <c r="R10717" s="3">
        <f t="shared" si="1005"/>
        <v>0</v>
      </c>
      <c r="S10717" s="3">
        <f t="shared" si="1006"/>
        <v>1</v>
      </c>
      <c r="T10717" s="3">
        <f t="shared" si="1007"/>
        <v>0</v>
      </c>
      <c r="U10717" s="3">
        <f t="shared" si="1008"/>
        <v>0</v>
      </c>
    </row>
    <row r="10718" spans="1:21" ht="12.75" customHeight="1" x14ac:dyDescent="0.2">
      <c r="A10718" s="82" t="s">
        <v>25</v>
      </c>
      <c r="B10718" s="81" t="s">
        <v>26</v>
      </c>
      <c r="C10718" s="47">
        <v>26296080</v>
      </c>
      <c r="D10718" s="80" t="s">
        <v>10554</v>
      </c>
      <c r="E10718" s="81" t="s">
        <v>10554</v>
      </c>
      <c r="F10718" s="82">
        <v>191970763</v>
      </c>
      <c r="G10718" s="83" t="s">
        <v>249</v>
      </c>
      <c r="H10718" s="80" t="s">
        <v>29</v>
      </c>
      <c r="I10718" s="80" t="s">
        <v>10579</v>
      </c>
      <c r="J10718" s="80" t="s">
        <v>11668</v>
      </c>
      <c r="K10718" s="80" t="s">
        <v>32</v>
      </c>
      <c r="L10718" s="80" t="s">
        <v>33</v>
      </c>
      <c r="M10718" s="81" t="s">
        <v>61</v>
      </c>
      <c r="N10718" s="32" t="s">
        <v>10618</v>
      </c>
      <c r="O10718" s="33">
        <v>4</v>
      </c>
      <c r="P10718" s="3">
        <f t="shared" si="1003"/>
        <v>0</v>
      </c>
      <c r="Q10718" s="3">
        <f t="shared" si="1004"/>
        <v>0</v>
      </c>
      <c r="R10718" s="3">
        <f t="shared" si="1005"/>
        <v>0</v>
      </c>
      <c r="S10718" s="3">
        <f t="shared" si="1006"/>
        <v>1</v>
      </c>
      <c r="T10718" s="3">
        <f t="shared" si="1007"/>
        <v>0</v>
      </c>
      <c r="U10718" s="3">
        <f t="shared" si="1008"/>
        <v>0</v>
      </c>
    </row>
    <row r="10719" spans="1:21" ht="12.75" customHeight="1" x14ac:dyDescent="0.2">
      <c r="A10719" s="82" t="s">
        <v>25</v>
      </c>
      <c r="B10719" s="81" t="s">
        <v>26</v>
      </c>
      <c r="C10719" s="47">
        <v>26296080</v>
      </c>
      <c r="D10719" s="80" t="s">
        <v>10554</v>
      </c>
      <c r="E10719" s="81" t="s">
        <v>10554</v>
      </c>
      <c r="F10719" s="82">
        <v>192055944</v>
      </c>
      <c r="G10719" s="83" t="s">
        <v>28</v>
      </c>
      <c r="H10719" s="80" t="s">
        <v>29</v>
      </c>
      <c r="I10719" s="80" t="s">
        <v>12617</v>
      </c>
      <c r="J10719" s="80" t="s">
        <v>12618</v>
      </c>
      <c r="K10719" s="80" t="s">
        <v>32</v>
      </c>
      <c r="L10719" s="80" t="s">
        <v>33</v>
      </c>
      <c r="M10719" s="81" t="s">
        <v>34</v>
      </c>
      <c r="N10719" s="32" t="s">
        <v>10618</v>
      </c>
      <c r="O10719" s="33">
        <v>3</v>
      </c>
      <c r="P10719" s="3">
        <f t="shared" si="1003"/>
        <v>0</v>
      </c>
      <c r="Q10719" s="3">
        <f t="shared" si="1004"/>
        <v>0</v>
      </c>
      <c r="R10719" s="3">
        <f t="shared" si="1005"/>
        <v>1</v>
      </c>
      <c r="S10719" s="3">
        <f t="shared" si="1006"/>
        <v>0</v>
      </c>
      <c r="T10719" s="3">
        <f t="shared" si="1007"/>
        <v>0</v>
      </c>
      <c r="U10719" s="3">
        <f t="shared" si="1008"/>
        <v>0</v>
      </c>
    </row>
    <row r="10720" spans="1:21" ht="12.75" customHeight="1" x14ac:dyDescent="0.2">
      <c r="A10720" s="82" t="s">
        <v>25</v>
      </c>
      <c r="B10720" s="81" t="s">
        <v>26</v>
      </c>
      <c r="C10720" s="47">
        <v>26296080</v>
      </c>
      <c r="D10720" s="80" t="s">
        <v>10554</v>
      </c>
      <c r="E10720" s="81" t="s">
        <v>10554</v>
      </c>
      <c r="F10720" s="82">
        <v>192055963</v>
      </c>
      <c r="G10720" s="83" t="s">
        <v>28</v>
      </c>
      <c r="H10720" s="80" t="s">
        <v>29</v>
      </c>
      <c r="I10720" s="80" t="s">
        <v>10574</v>
      </c>
      <c r="J10720" s="80" t="s">
        <v>12619</v>
      </c>
      <c r="K10720" s="80" t="s">
        <v>32</v>
      </c>
      <c r="L10720" s="80" t="s">
        <v>33</v>
      </c>
      <c r="M10720" s="81" t="s">
        <v>61</v>
      </c>
      <c r="N10720" s="32" t="s">
        <v>10618</v>
      </c>
      <c r="O10720" s="33">
        <v>4</v>
      </c>
      <c r="P10720" s="3">
        <f t="shared" si="1003"/>
        <v>0</v>
      </c>
      <c r="Q10720" s="3">
        <f t="shared" si="1004"/>
        <v>0</v>
      </c>
      <c r="R10720" s="3">
        <f t="shared" si="1005"/>
        <v>0</v>
      </c>
      <c r="S10720" s="3">
        <f t="shared" si="1006"/>
        <v>1</v>
      </c>
      <c r="T10720" s="3">
        <f t="shared" si="1007"/>
        <v>0</v>
      </c>
      <c r="U10720" s="3">
        <f t="shared" si="1008"/>
        <v>0</v>
      </c>
    </row>
    <row r="10721" spans="1:21" ht="12.75" customHeight="1" x14ac:dyDescent="0.2">
      <c r="A10721" s="82" t="s">
        <v>25</v>
      </c>
      <c r="B10721" s="81" t="s">
        <v>26</v>
      </c>
      <c r="C10721" s="47">
        <v>26296080</v>
      </c>
      <c r="D10721" s="80" t="s">
        <v>10554</v>
      </c>
      <c r="E10721" s="81" t="s">
        <v>10554</v>
      </c>
      <c r="F10721" s="82">
        <v>192055964</v>
      </c>
      <c r="G10721" s="83" t="s">
        <v>28</v>
      </c>
      <c r="H10721" s="80" t="s">
        <v>29</v>
      </c>
      <c r="I10721" s="80" t="s">
        <v>12620</v>
      </c>
      <c r="J10721" s="80" t="s">
        <v>12621</v>
      </c>
      <c r="K10721" s="80" t="s">
        <v>32</v>
      </c>
      <c r="L10721" s="80" t="s">
        <v>33</v>
      </c>
      <c r="M10721" s="81" t="s">
        <v>61</v>
      </c>
      <c r="N10721" s="32" t="s">
        <v>10618</v>
      </c>
      <c r="O10721" s="33">
        <v>4</v>
      </c>
      <c r="P10721" s="3">
        <f t="shared" si="1003"/>
        <v>0</v>
      </c>
      <c r="Q10721" s="3">
        <f t="shared" si="1004"/>
        <v>0</v>
      </c>
      <c r="R10721" s="3">
        <f t="shared" si="1005"/>
        <v>0</v>
      </c>
      <c r="S10721" s="3">
        <f t="shared" si="1006"/>
        <v>1</v>
      </c>
      <c r="T10721" s="3">
        <f t="shared" si="1007"/>
        <v>0</v>
      </c>
      <c r="U10721" s="3">
        <f t="shared" si="1008"/>
        <v>0</v>
      </c>
    </row>
    <row r="10722" spans="1:21" ht="12.75" customHeight="1" x14ac:dyDescent="0.2">
      <c r="A10722" s="82" t="s">
        <v>25</v>
      </c>
      <c r="B10722" s="81" t="s">
        <v>26</v>
      </c>
      <c r="C10722" s="47">
        <v>26296080</v>
      </c>
      <c r="D10722" s="80" t="s">
        <v>10554</v>
      </c>
      <c r="E10722" s="81" t="s">
        <v>10554</v>
      </c>
      <c r="F10722" s="82">
        <v>192055972</v>
      </c>
      <c r="G10722" s="83" t="s">
        <v>67</v>
      </c>
      <c r="H10722" s="80" t="s">
        <v>52</v>
      </c>
      <c r="I10722" s="80" t="s">
        <v>12622</v>
      </c>
      <c r="J10722" s="80" t="s">
        <v>12623</v>
      </c>
      <c r="K10722" s="80" t="s">
        <v>32</v>
      </c>
      <c r="L10722" s="80" t="s">
        <v>33</v>
      </c>
      <c r="M10722" s="81" t="s">
        <v>34</v>
      </c>
      <c r="N10722" s="32" t="s">
        <v>10618</v>
      </c>
      <c r="O10722" s="33">
        <v>3</v>
      </c>
      <c r="P10722" s="3">
        <f t="shared" si="1003"/>
        <v>0</v>
      </c>
      <c r="Q10722" s="3">
        <f t="shared" si="1004"/>
        <v>0</v>
      </c>
      <c r="R10722" s="3">
        <f t="shared" si="1005"/>
        <v>1</v>
      </c>
      <c r="S10722" s="3">
        <f t="shared" si="1006"/>
        <v>0</v>
      </c>
      <c r="T10722" s="3">
        <f t="shared" si="1007"/>
        <v>0</v>
      </c>
      <c r="U10722" s="3">
        <f t="shared" si="1008"/>
        <v>0</v>
      </c>
    </row>
    <row r="10723" spans="1:21" ht="12.75" customHeight="1" x14ac:dyDescent="0.2">
      <c r="A10723" s="82" t="s">
        <v>25</v>
      </c>
      <c r="B10723" s="81" t="s">
        <v>26</v>
      </c>
      <c r="C10723" s="47">
        <v>26296080</v>
      </c>
      <c r="D10723" s="80" t="s">
        <v>10554</v>
      </c>
      <c r="E10723" s="81" t="s">
        <v>10554</v>
      </c>
      <c r="F10723" s="82">
        <v>192055992</v>
      </c>
      <c r="G10723" s="83" t="s">
        <v>36</v>
      </c>
      <c r="H10723" s="80" t="s">
        <v>29</v>
      </c>
      <c r="I10723" s="80" t="s">
        <v>12624</v>
      </c>
      <c r="J10723" s="80" t="s">
        <v>12625</v>
      </c>
      <c r="K10723" s="80" t="s">
        <v>32</v>
      </c>
      <c r="L10723" s="80" t="s">
        <v>33</v>
      </c>
      <c r="M10723" s="81" t="s">
        <v>61</v>
      </c>
      <c r="N10723" s="32" t="s">
        <v>10618</v>
      </c>
      <c r="O10723" s="33">
        <v>3</v>
      </c>
      <c r="P10723" s="3">
        <f t="shared" si="1003"/>
        <v>0</v>
      </c>
      <c r="Q10723" s="3">
        <f t="shared" si="1004"/>
        <v>0</v>
      </c>
      <c r="R10723" s="3">
        <f t="shared" si="1005"/>
        <v>1</v>
      </c>
      <c r="S10723" s="3">
        <f t="shared" si="1006"/>
        <v>0</v>
      </c>
      <c r="T10723" s="3">
        <f t="shared" si="1007"/>
        <v>0</v>
      </c>
      <c r="U10723" s="3">
        <f t="shared" si="1008"/>
        <v>0</v>
      </c>
    </row>
    <row r="10724" spans="1:21" ht="12.75" customHeight="1" x14ac:dyDescent="0.2">
      <c r="A10724" s="82" t="s">
        <v>25</v>
      </c>
      <c r="B10724" s="81" t="s">
        <v>26</v>
      </c>
      <c r="C10724" s="47">
        <v>26296080</v>
      </c>
      <c r="D10724" s="80" t="s">
        <v>10554</v>
      </c>
      <c r="E10724" s="81" t="s">
        <v>10554</v>
      </c>
      <c r="F10724" s="82">
        <v>192056016</v>
      </c>
      <c r="G10724" s="83" t="s">
        <v>249</v>
      </c>
      <c r="H10724" s="80" t="s">
        <v>29</v>
      </c>
      <c r="I10724" s="80" t="s">
        <v>12626</v>
      </c>
      <c r="J10724" s="80" t="s">
        <v>12627</v>
      </c>
      <c r="K10724" s="80" t="s">
        <v>32</v>
      </c>
      <c r="L10724" s="80" t="s">
        <v>33</v>
      </c>
      <c r="M10724" s="81" t="s">
        <v>61</v>
      </c>
      <c r="N10724" s="32" t="s">
        <v>10618</v>
      </c>
      <c r="O10724" s="33">
        <v>4</v>
      </c>
      <c r="P10724" s="3">
        <f t="shared" si="1003"/>
        <v>0</v>
      </c>
      <c r="Q10724" s="3">
        <f t="shared" si="1004"/>
        <v>0</v>
      </c>
      <c r="R10724" s="3">
        <f t="shared" si="1005"/>
        <v>0</v>
      </c>
      <c r="S10724" s="3">
        <f t="shared" si="1006"/>
        <v>1</v>
      </c>
      <c r="T10724" s="3">
        <f t="shared" si="1007"/>
        <v>0</v>
      </c>
      <c r="U10724" s="3">
        <f t="shared" si="1008"/>
        <v>0</v>
      </c>
    </row>
    <row r="10725" spans="1:21" ht="12.75" customHeight="1" x14ac:dyDescent="0.2">
      <c r="A10725" s="82" t="s">
        <v>25</v>
      </c>
      <c r="B10725" s="81" t="s">
        <v>26</v>
      </c>
      <c r="C10725" s="47">
        <v>26296080</v>
      </c>
      <c r="D10725" s="80" t="s">
        <v>10554</v>
      </c>
      <c r="E10725" s="81" t="s">
        <v>10554</v>
      </c>
      <c r="F10725" s="82">
        <v>192053668</v>
      </c>
      <c r="G10725" s="83" t="s">
        <v>36</v>
      </c>
      <c r="H10725" s="80" t="s">
        <v>29</v>
      </c>
      <c r="I10725" s="80" t="s">
        <v>17916</v>
      </c>
      <c r="J10725" s="80" t="s">
        <v>17917</v>
      </c>
      <c r="K10725" s="80" t="s">
        <v>32</v>
      </c>
      <c r="L10725" s="80" t="s">
        <v>33</v>
      </c>
      <c r="M10725" s="81" t="s">
        <v>61</v>
      </c>
      <c r="N10725" s="47" t="s">
        <v>15353</v>
      </c>
      <c r="O10725" s="33">
        <v>3</v>
      </c>
      <c r="P10725" s="3">
        <f t="shared" si="1003"/>
        <v>0</v>
      </c>
      <c r="Q10725" s="3">
        <f t="shared" si="1004"/>
        <v>0</v>
      </c>
      <c r="R10725" s="3">
        <f t="shared" si="1005"/>
        <v>1</v>
      </c>
      <c r="S10725" s="3">
        <f t="shared" si="1006"/>
        <v>0</v>
      </c>
      <c r="T10725" s="3">
        <f t="shared" si="1007"/>
        <v>0</v>
      </c>
      <c r="U10725" s="3">
        <f t="shared" si="1008"/>
        <v>0</v>
      </c>
    </row>
    <row r="10726" spans="1:21" ht="12.75" customHeight="1" x14ac:dyDescent="0.2">
      <c r="A10726" s="82" t="s">
        <v>25</v>
      </c>
      <c r="B10726" s="81" t="s">
        <v>26</v>
      </c>
      <c r="C10726" s="47">
        <v>26296080</v>
      </c>
      <c r="D10726" s="80" t="s">
        <v>10554</v>
      </c>
      <c r="E10726" s="81" t="s">
        <v>10554</v>
      </c>
      <c r="F10726" s="82">
        <v>192055995</v>
      </c>
      <c r="G10726" s="83" t="s">
        <v>36</v>
      </c>
      <c r="H10726" s="80" t="s">
        <v>29</v>
      </c>
      <c r="I10726" s="80" t="s">
        <v>17918</v>
      </c>
      <c r="J10726" s="80" t="s">
        <v>17919</v>
      </c>
      <c r="K10726" s="80" t="s">
        <v>32</v>
      </c>
      <c r="L10726" s="80" t="s">
        <v>33</v>
      </c>
      <c r="M10726" s="81" t="s">
        <v>61</v>
      </c>
      <c r="N10726" s="47" t="s">
        <v>15353</v>
      </c>
      <c r="O10726" s="33">
        <v>3</v>
      </c>
      <c r="P10726" s="3">
        <f t="shared" si="1003"/>
        <v>0</v>
      </c>
      <c r="Q10726" s="3">
        <f t="shared" si="1004"/>
        <v>0</v>
      </c>
      <c r="R10726" s="3">
        <f t="shared" si="1005"/>
        <v>1</v>
      </c>
      <c r="S10726" s="3">
        <f t="shared" si="1006"/>
        <v>0</v>
      </c>
      <c r="T10726" s="3">
        <f t="shared" si="1007"/>
        <v>0</v>
      </c>
      <c r="U10726" s="3">
        <f t="shared" si="1008"/>
        <v>0</v>
      </c>
    </row>
    <row r="10727" spans="1:21" ht="12.75" customHeight="1" x14ac:dyDescent="0.2">
      <c r="A10727" s="82" t="s">
        <v>25</v>
      </c>
      <c r="B10727" s="81" t="s">
        <v>26</v>
      </c>
      <c r="C10727" s="47">
        <v>26296080</v>
      </c>
      <c r="D10727" s="80" t="s">
        <v>10554</v>
      </c>
      <c r="E10727" s="81" t="s">
        <v>10554</v>
      </c>
      <c r="F10727" s="82">
        <v>192172002</v>
      </c>
      <c r="G10727" s="83" t="s">
        <v>28</v>
      </c>
      <c r="H10727" s="80" t="s">
        <v>29</v>
      </c>
      <c r="I10727" s="80" t="s">
        <v>10574</v>
      </c>
      <c r="J10727" s="80" t="s">
        <v>17924</v>
      </c>
      <c r="K10727" s="80" t="s">
        <v>32</v>
      </c>
      <c r="L10727" s="80" t="s">
        <v>33</v>
      </c>
      <c r="M10727" s="81" t="s">
        <v>34</v>
      </c>
      <c r="N10727" s="47" t="s">
        <v>15353</v>
      </c>
      <c r="O10727" s="33">
        <v>4</v>
      </c>
      <c r="P10727" s="3">
        <f t="shared" si="1003"/>
        <v>0</v>
      </c>
      <c r="Q10727" s="3">
        <f t="shared" si="1004"/>
        <v>0</v>
      </c>
      <c r="R10727" s="3">
        <f t="shared" si="1005"/>
        <v>0</v>
      </c>
      <c r="S10727" s="3">
        <f t="shared" si="1006"/>
        <v>1</v>
      </c>
      <c r="T10727" s="3">
        <f t="shared" si="1007"/>
        <v>0</v>
      </c>
      <c r="U10727" s="3">
        <f t="shared" si="1008"/>
        <v>0</v>
      </c>
    </row>
    <row r="10728" spans="1:21" ht="12.75" customHeight="1" x14ac:dyDescent="0.2">
      <c r="A10728" s="82" t="s">
        <v>25</v>
      </c>
      <c r="B10728" s="81" t="s">
        <v>26</v>
      </c>
      <c r="C10728" s="47">
        <v>26296080</v>
      </c>
      <c r="D10728" s="80" t="s">
        <v>10554</v>
      </c>
      <c r="E10728" s="81" t="s">
        <v>10554</v>
      </c>
      <c r="F10728" s="82">
        <v>192151355</v>
      </c>
      <c r="G10728" s="83" t="s">
        <v>64</v>
      </c>
      <c r="H10728" s="80" t="s">
        <v>29</v>
      </c>
      <c r="I10728" s="80" t="s">
        <v>17925</v>
      </c>
      <c r="J10728" s="80" t="s">
        <v>17926</v>
      </c>
      <c r="K10728" s="80" t="s">
        <v>32</v>
      </c>
      <c r="L10728" s="80" t="s">
        <v>295</v>
      </c>
      <c r="M10728" s="81" t="s">
        <v>296</v>
      </c>
      <c r="N10728" s="47" t="s">
        <v>15353</v>
      </c>
      <c r="O10728" s="33">
        <v>3</v>
      </c>
      <c r="P10728" s="3">
        <f t="shared" si="1003"/>
        <v>0</v>
      </c>
      <c r="Q10728" s="3">
        <f t="shared" si="1004"/>
        <v>0</v>
      </c>
      <c r="R10728" s="3">
        <f t="shared" si="1005"/>
        <v>1</v>
      </c>
      <c r="S10728" s="3">
        <f t="shared" si="1006"/>
        <v>0</v>
      </c>
      <c r="T10728" s="3">
        <f t="shared" si="1007"/>
        <v>0</v>
      </c>
      <c r="U10728" s="3">
        <f t="shared" si="1008"/>
        <v>0</v>
      </c>
    </row>
    <row r="10729" spans="1:21" ht="12.75" customHeight="1" x14ac:dyDescent="0.2">
      <c r="A10729" s="82" t="s">
        <v>25</v>
      </c>
      <c r="B10729" s="81" t="s">
        <v>26</v>
      </c>
      <c r="C10729" s="47">
        <v>26296080</v>
      </c>
      <c r="D10729" s="80" t="s">
        <v>10554</v>
      </c>
      <c r="E10729" s="81" t="s">
        <v>10554</v>
      </c>
      <c r="F10729" s="82">
        <v>192172045</v>
      </c>
      <c r="G10729" s="83" t="s">
        <v>67</v>
      </c>
      <c r="H10729" s="80" t="s">
        <v>29</v>
      </c>
      <c r="I10729" s="80" t="s">
        <v>17929</v>
      </c>
      <c r="J10729" s="80" t="s">
        <v>17930</v>
      </c>
      <c r="K10729" s="80" t="s">
        <v>32</v>
      </c>
      <c r="L10729" s="80" t="s">
        <v>295</v>
      </c>
      <c r="M10729" s="81" t="s">
        <v>296</v>
      </c>
      <c r="N10729" s="47" t="s">
        <v>15353</v>
      </c>
      <c r="O10729" s="33">
        <v>4</v>
      </c>
      <c r="P10729" s="3">
        <f t="shared" si="1003"/>
        <v>0</v>
      </c>
      <c r="Q10729" s="3">
        <f t="shared" si="1004"/>
        <v>0</v>
      </c>
      <c r="R10729" s="3">
        <f t="shared" si="1005"/>
        <v>0</v>
      </c>
      <c r="S10729" s="3">
        <f t="shared" si="1006"/>
        <v>1</v>
      </c>
      <c r="T10729" s="3">
        <f t="shared" si="1007"/>
        <v>0</v>
      </c>
      <c r="U10729" s="3">
        <f t="shared" si="1008"/>
        <v>0</v>
      </c>
    </row>
    <row r="10730" spans="1:21" ht="12.75" customHeight="1" x14ac:dyDescent="0.2">
      <c r="A10730" s="82" t="s">
        <v>25</v>
      </c>
      <c r="B10730" s="81" t="s">
        <v>26</v>
      </c>
      <c r="C10730" s="47">
        <v>26296080</v>
      </c>
      <c r="D10730" s="80" t="s">
        <v>10554</v>
      </c>
      <c r="E10730" s="81" t="s">
        <v>10554</v>
      </c>
      <c r="F10730" s="82">
        <v>192172009</v>
      </c>
      <c r="G10730" s="83" t="s">
        <v>67</v>
      </c>
      <c r="H10730" s="80" t="s">
        <v>29</v>
      </c>
      <c r="I10730" s="80" t="s">
        <v>17931</v>
      </c>
      <c r="J10730" s="80" t="s">
        <v>17932</v>
      </c>
      <c r="K10730" s="80" t="s">
        <v>32</v>
      </c>
      <c r="L10730" s="80" t="s">
        <v>33</v>
      </c>
      <c r="M10730" s="81" t="s">
        <v>34</v>
      </c>
      <c r="N10730" s="47" t="s">
        <v>15353</v>
      </c>
      <c r="O10730" s="33">
        <v>4</v>
      </c>
      <c r="P10730" s="3">
        <f t="shared" si="1003"/>
        <v>0</v>
      </c>
      <c r="Q10730" s="3">
        <f t="shared" si="1004"/>
        <v>0</v>
      </c>
      <c r="R10730" s="3">
        <f t="shared" si="1005"/>
        <v>0</v>
      </c>
      <c r="S10730" s="3">
        <f t="shared" si="1006"/>
        <v>1</v>
      </c>
      <c r="T10730" s="3">
        <f t="shared" si="1007"/>
        <v>0</v>
      </c>
      <c r="U10730" s="3">
        <f t="shared" si="1008"/>
        <v>0</v>
      </c>
    </row>
    <row r="10731" spans="1:21" ht="12.75" customHeight="1" x14ac:dyDescent="0.2">
      <c r="A10731" s="82" t="s">
        <v>25</v>
      </c>
      <c r="B10731" s="81" t="s">
        <v>26</v>
      </c>
      <c r="C10731" s="47">
        <v>26296080</v>
      </c>
      <c r="D10731" s="80" t="s">
        <v>10554</v>
      </c>
      <c r="E10731" s="81" t="s">
        <v>10554</v>
      </c>
      <c r="F10731" s="82">
        <v>192194900</v>
      </c>
      <c r="G10731" s="83" t="s">
        <v>249</v>
      </c>
      <c r="H10731" s="80" t="s">
        <v>29</v>
      </c>
      <c r="I10731" s="80" t="s">
        <v>18020</v>
      </c>
      <c r="J10731" s="80" t="s">
        <v>18021</v>
      </c>
      <c r="K10731" s="80" t="s">
        <v>32</v>
      </c>
      <c r="L10731" s="80" t="s">
        <v>33</v>
      </c>
      <c r="M10731" s="81" t="s">
        <v>61</v>
      </c>
      <c r="N10731" s="47" t="s">
        <v>15353</v>
      </c>
      <c r="O10731" s="33">
        <v>3</v>
      </c>
      <c r="P10731" s="3">
        <f t="shared" si="1003"/>
        <v>0</v>
      </c>
      <c r="Q10731" s="3">
        <f t="shared" si="1004"/>
        <v>0</v>
      </c>
      <c r="R10731" s="3">
        <f t="shared" si="1005"/>
        <v>1</v>
      </c>
      <c r="S10731" s="3">
        <f t="shared" si="1006"/>
        <v>0</v>
      </c>
      <c r="T10731" s="3">
        <f t="shared" si="1007"/>
        <v>0</v>
      </c>
      <c r="U10731" s="3">
        <f t="shared" si="1008"/>
        <v>0</v>
      </c>
    </row>
    <row r="10732" spans="1:21" ht="13.5" customHeight="1" thickBot="1" x14ac:dyDescent="0.25">
      <c r="A10732" s="84" t="s">
        <v>25</v>
      </c>
      <c r="B10732" s="85" t="s">
        <v>26</v>
      </c>
      <c r="C10732" s="48">
        <v>26296080</v>
      </c>
      <c r="D10732" s="86" t="s">
        <v>10554</v>
      </c>
      <c r="E10732" s="85" t="s">
        <v>10554</v>
      </c>
      <c r="F10732" s="84">
        <v>192056036</v>
      </c>
      <c r="G10732" s="87" t="s">
        <v>249</v>
      </c>
      <c r="H10732" s="86" t="s">
        <v>29</v>
      </c>
      <c r="I10732" s="86" t="s">
        <v>18022</v>
      </c>
      <c r="J10732" s="86" t="s">
        <v>18023</v>
      </c>
      <c r="K10732" s="86" t="s">
        <v>32</v>
      </c>
      <c r="L10732" s="86" t="s">
        <v>33</v>
      </c>
      <c r="M10732" s="85" t="s">
        <v>61</v>
      </c>
      <c r="N10732" s="48" t="s">
        <v>15353</v>
      </c>
      <c r="O10732" s="41">
        <v>3</v>
      </c>
      <c r="P10732" s="3">
        <f t="shared" si="1003"/>
        <v>0</v>
      </c>
      <c r="Q10732" s="3">
        <f t="shared" si="1004"/>
        <v>0</v>
      </c>
      <c r="R10732" s="3">
        <f t="shared" si="1005"/>
        <v>1</v>
      </c>
      <c r="S10732" s="3">
        <f t="shared" si="1006"/>
        <v>0</v>
      </c>
      <c r="T10732" s="3">
        <f t="shared" si="1007"/>
        <v>0</v>
      </c>
      <c r="U10732" s="3">
        <f t="shared" si="1008"/>
        <v>0</v>
      </c>
    </row>
  </sheetData>
  <autoFilter ref="A4:U10732"/>
  <mergeCells count="3">
    <mergeCell ref="N2:U2"/>
    <mergeCell ref="F2:M3"/>
    <mergeCell ref="C2:E3"/>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x14ac:dyDescent="0.25"/>
  <cols>
    <col min="1" max="1" width="11.7109375" style="18" bestFit="1" customWidth="1"/>
    <col min="2" max="2" width="223.5703125" style="18" customWidth="1"/>
    <col min="3" max="16384" width="9.140625" style="18"/>
  </cols>
  <sheetData>
    <row r="1" spans="1:2" ht="57" thickBot="1" x14ac:dyDescent="0.3">
      <c r="A1" s="26" t="s">
        <v>10590</v>
      </c>
      <c r="B1" s="27" t="s">
        <v>10591</v>
      </c>
    </row>
    <row r="2" spans="1:2" x14ac:dyDescent="0.25">
      <c r="A2" s="19" t="s">
        <v>462</v>
      </c>
      <c r="B2" s="20" t="s">
        <v>10592</v>
      </c>
    </row>
    <row r="3" spans="1:2" x14ac:dyDescent="0.25">
      <c r="A3" s="21" t="s">
        <v>105</v>
      </c>
      <c r="B3" s="22" t="s">
        <v>10593</v>
      </c>
    </row>
    <row r="4" spans="1:2" x14ac:dyDescent="0.25">
      <c r="A4" s="21" t="s">
        <v>167</v>
      </c>
      <c r="B4" s="22" t="s">
        <v>10594</v>
      </c>
    </row>
    <row r="5" spans="1:2" x14ac:dyDescent="0.25">
      <c r="A5" s="21" t="s">
        <v>10595</v>
      </c>
      <c r="B5" s="22" t="s">
        <v>10596</v>
      </c>
    </row>
    <row r="6" spans="1:2" x14ac:dyDescent="0.25">
      <c r="A6" s="21" t="s">
        <v>1096</v>
      </c>
      <c r="B6" s="22" t="s">
        <v>10597</v>
      </c>
    </row>
    <row r="7" spans="1:2" x14ac:dyDescent="0.25">
      <c r="A7" s="21" t="s">
        <v>249</v>
      </c>
      <c r="B7" s="22" t="s">
        <v>10598</v>
      </c>
    </row>
    <row r="8" spans="1:2" x14ac:dyDescent="0.25">
      <c r="A8" s="21" t="s">
        <v>64</v>
      </c>
      <c r="B8" s="22" t="s">
        <v>10599</v>
      </c>
    </row>
    <row r="9" spans="1:2" x14ac:dyDescent="0.25">
      <c r="A9" s="21" t="s">
        <v>320</v>
      </c>
      <c r="B9" s="22" t="s">
        <v>10600</v>
      </c>
    </row>
    <row r="10" spans="1:2" x14ac:dyDescent="0.25">
      <c r="A10" s="21" t="s">
        <v>67</v>
      </c>
      <c r="B10" s="22" t="s">
        <v>10601</v>
      </c>
    </row>
    <row r="11" spans="1:2" x14ac:dyDescent="0.25">
      <c r="A11" s="21" t="s">
        <v>99</v>
      </c>
      <c r="B11" s="22" t="s">
        <v>10602</v>
      </c>
    </row>
    <row r="12" spans="1:2" x14ac:dyDescent="0.25">
      <c r="A12" s="21" t="s">
        <v>36</v>
      </c>
      <c r="B12" s="22" t="s">
        <v>10603</v>
      </c>
    </row>
    <row r="13" spans="1:2" x14ac:dyDescent="0.25">
      <c r="A13" s="21" t="s">
        <v>51</v>
      </c>
      <c r="B13" s="22" t="s">
        <v>10604</v>
      </c>
    </row>
    <row r="14" spans="1:2" x14ac:dyDescent="0.25">
      <c r="A14" s="21" t="s">
        <v>122</v>
      </c>
      <c r="B14" s="22" t="s">
        <v>10605</v>
      </c>
    </row>
    <row r="15" spans="1:2" x14ac:dyDescent="0.25">
      <c r="A15" s="21" t="s">
        <v>84</v>
      </c>
      <c r="B15" s="22" t="s">
        <v>10606</v>
      </c>
    </row>
    <row r="16" spans="1:2" x14ac:dyDescent="0.25">
      <c r="A16" s="21" t="s">
        <v>6098</v>
      </c>
      <c r="B16" s="22" t="s">
        <v>10607</v>
      </c>
    </row>
    <row r="17" spans="1:2" x14ac:dyDescent="0.25">
      <c r="A17" s="21" t="s">
        <v>72</v>
      </c>
      <c r="B17" s="22" t="s">
        <v>10608</v>
      </c>
    </row>
    <row r="18" spans="1:2" x14ac:dyDescent="0.25">
      <c r="A18" s="21" t="s">
        <v>258</v>
      </c>
      <c r="B18" s="22" t="s">
        <v>10609</v>
      </c>
    </row>
    <row r="19" spans="1:2" ht="15.75" thickBot="1" x14ac:dyDescent="0.3">
      <c r="A19" s="23" t="s">
        <v>28</v>
      </c>
      <c r="B19" s="24" t="s">
        <v>10610</v>
      </c>
    </row>
    <row r="30" spans="1:2" x14ac:dyDescent="0.25">
      <c r="B30" s="25"/>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Obory H17-H20 interaktiv</vt:lpstr>
      <vt:lpstr>Seznam výsledků H17-H20</vt:lpstr>
      <vt:lpstr>Legenda - druh výsledku</vt:lpstr>
    </vt:vector>
  </TitlesOfParts>
  <Company>Úřad vlády ČR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Červínka Josef</dc:creator>
  <cp:lastModifiedBy>Červínka Josef</cp:lastModifiedBy>
  <dcterms:created xsi:type="dcterms:W3CDTF">2019-08-21T09:06:08Z</dcterms:created>
  <dcterms:modified xsi:type="dcterms:W3CDTF">2022-04-08T12:40:39Z</dcterms:modified>
</cp:coreProperties>
</file>